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SA_Power_Build\Reference_Files\Excel\"/>
    </mc:Choice>
  </mc:AlternateContent>
  <xr:revisionPtr revIDLastSave="0" documentId="13_ncr:1_{C446B664-CC28-475A-8016-D2460DECE5AB}" xr6:coauthVersionLast="47" xr6:coauthVersionMax="47" xr10:uidLastSave="{00000000-0000-0000-0000-000000000000}"/>
  <bookViews>
    <workbookView xWindow="1170" yWindow="1170" windowWidth="57600" windowHeight="15225" activeTab="1" xr2:uid="{429E9C76-1C62-46C6-BFB9-F3525D332E54}"/>
  </bookViews>
  <sheets>
    <sheet name="Scope_Labor_Rates" sheetId="1" r:id="rId1"/>
    <sheet name="PowerBI_Data" sheetId="2" r:id="rId2"/>
  </sheets>
  <externalReferences>
    <externalReference r:id="rId3"/>
  </externalReferences>
  <definedNames>
    <definedName name="_ITEM1">#REF!</definedName>
    <definedName name="_ITEM2">#REF!</definedName>
    <definedName name="_ITEM3">#REF!</definedName>
    <definedName name="_ITEM4">#REF!</definedName>
    <definedName name="_ITEM5">#REF!</definedName>
    <definedName name="_ITEM6">#REF!</definedName>
    <definedName name="ACTUAL_HOURS">#REF!</definedName>
    <definedName name="Apparatus">#REF!</definedName>
    <definedName name="ApparatusHours">#REF!:#REF!</definedName>
    <definedName name="AssessmentFilter">#REF!</definedName>
    <definedName name="AVAILABILITY">#REF!</definedName>
    <definedName name="AvailabilityFilter">#REF!</definedName>
    <definedName name="CommutePercent">#REF!</definedName>
    <definedName name="CommuteRates">#REF!</definedName>
    <definedName name="COMPLETE">#REF!</definedName>
    <definedName name="DailyReportPercent">#REF!</definedName>
    <definedName name="DailyReportRates">#REF!</definedName>
    <definedName name="Designation">#REF!</definedName>
    <definedName name="Drawing">#REF!</definedName>
    <definedName name="FinalReportPercent">#REF!</definedName>
    <definedName name="FinalReportRates">#REF!</definedName>
    <definedName name="Interval">#REF!</definedName>
    <definedName name="MEFixedTotal">#REF!</definedName>
    <definedName name="NETA_Standard">#REF!</definedName>
    <definedName name="Notes">#REF!</definedName>
    <definedName name="OtherPercent">#REF!</definedName>
    <definedName name="OtherRates">#REF!</definedName>
    <definedName name="PMPercent">#REF!</definedName>
    <definedName name="PMRates">#REF!</definedName>
    <definedName name="PRIORITY">#REF!</definedName>
    <definedName name="PriorityFilter">#REF!</definedName>
    <definedName name="ProjectEndFilter">#REF!</definedName>
    <definedName name="ProjectLaborRate">#REF!</definedName>
    <definedName name="ProjectStartFilter">#REF!</definedName>
    <definedName name="ProjectStatusFilter">#REF!</definedName>
    <definedName name="QUOTED_HOURS">#REF!</definedName>
    <definedName name="REMAINING_HOURS">#REF!</definedName>
    <definedName name="ScheduleStart">#REF!</definedName>
    <definedName name="Scope">#REF!</definedName>
    <definedName name="ScopeBillRates">#REF!</definedName>
    <definedName name="ScopeMultipliers">#REF!</definedName>
    <definedName name="ScopeNames">#REF!</definedName>
    <definedName name="ScopeWeightedLaborHr">#REF!</definedName>
    <definedName name="STATUS">#REF!</definedName>
    <definedName name="StatusFilter">#REF!</definedName>
    <definedName name="Task">#REF!</definedName>
    <definedName name="TASK_DELAYS">#REF!</definedName>
    <definedName name="Task_ID">#REF!</definedName>
    <definedName name="TeamMembersFilter">#REF!</definedName>
    <definedName name="TotalApparatusHours">#REF!</definedName>
    <definedName name="TotalMEFixed">#REF!</definedName>
    <definedName name="TotalTravelFixed">#REF!</definedName>
    <definedName name="TravelFixedTotal">#REF!</definedName>
    <definedName name="TravelPercent">#REF!</definedName>
    <definedName name="TravelPerHour">#REF!</definedName>
    <definedName name="TravelRates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250" i="2" l="1"/>
  <c r="AT2250" i="2"/>
  <c r="AS2250" i="2"/>
  <c r="AR2250" i="2"/>
  <c r="AQ2250" i="2"/>
  <c r="AP2250" i="2"/>
  <c r="AO2250" i="2"/>
  <c r="AN2250" i="2"/>
  <c r="AM2250" i="2"/>
  <c r="AL2250" i="2"/>
  <c r="AK2250" i="2"/>
  <c r="AJ2250" i="2"/>
  <c r="AI2250" i="2"/>
  <c r="AH2250" i="2"/>
  <c r="AG2250" i="2"/>
  <c r="AF2250" i="2"/>
  <c r="AE2250" i="2"/>
  <c r="AD2250" i="2"/>
  <c r="AC2250" i="2"/>
  <c r="AB2250" i="2"/>
  <c r="AA2250" i="2"/>
  <c r="BC2250" i="2" s="1"/>
  <c r="Z2250" i="2"/>
  <c r="Y2250" i="2"/>
  <c r="X2250" i="2"/>
  <c r="W2250" i="2"/>
  <c r="V2250" i="2"/>
  <c r="U2250" i="2"/>
  <c r="BJ2250" i="2" s="1"/>
  <c r="T2250" i="2"/>
  <c r="S2250" i="2"/>
  <c r="BI2250" i="2" s="1"/>
  <c r="R2250" i="2"/>
  <c r="Q2250" i="2"/>
  <c r="P2250" i="2"/>
  <c r="BF2250" i="2" s="1"/>
  <c r="O2250" i="2"/>
  <c r="N2250" i="2"/>
  <c r="BG2250" i="2" s="1"/>
  <c r="M2250" i="2"/>
  <c r="L2250" i="2"/>
  <c r="BL2250" i="2" s="1"/>
  <c r="K2250" i="2"/>
  <c r="J2250" i="2"/>
  <c r="I2250" i="2"/>
  <c r="H2250" i="2"/>
  <c r="G2250" i="2"/>
  <c r="F2250" i="2"/>
  <c r="E2250" i="2"/>
  <c r="D2250" i="2"/>
  <c r="C2250" i="2"/>
  <c r="B2250" i="2"/>
  <c r="A2250" i="2"/>
  <c r="BL2249" i="2"/>
  <c r="AZ2249" i="2"/>
  <c r="AY2249" i="2"/>
  <c r="AX2249" i="2"/>
  <c r="AW2249" i="2"/>
  <c r="AV2249" i="2"/>
  <c r="AU2249" i="2"/>
  <c r="AT2249" i="2"/>
  <c r="AS2249" i="2"/>
  <c r="AR2249" i="2"/>
  <c r="AQ2249" i="2"/>
  <c r="AP2249" i="2"/>
  <c r="AO2249" i="2"/>
  <c r="AN2249" i="2"/>
  <c r="AM2249" i="2"/>
  <c r="AL2249" i="2"/>
  <c r="AK2249" i="2"/>
  <c r="AJ2249" i="2"/>
  <c r="AI2249" i="2"/>
  <c r="AH2249" i="2"/>
  <c r="AG2249" i="2"/>
  <c r="AF2249" i="2"/>
  <c r="AE2249" i="2"/>
  <c r="AD2249" i="2"/>
  <c r="AC2249" i="2"/>
  <c r="AB2249" i="2"/>
  <c r="AA2249" i="2"/>
  <c r="Z2249" i="2"/>
  <c r="Y2249" i="2"/>
  <c r="X2249" i="2"/>
  <c r="W2249" i="2"/>
  <c r="V2249" i="2"/>
  <c r="U2249" i="2"/>
  <c r="BJ2249" i="2" s="1"/>
  <c r="T2249" i="2"/>
  <c r="S2249" i="2"/>
  <c r="R2249" i="2"/>
  <c r="Q2249" i="2"/>
  <c r="P2249" i="2"/>
  <c r="O2249" i="2"/>
  <c r="N2249" i="2"/>
  <c r="BG2249" i="2" s="1"/>
  <c r="M2249" i="2"/>
  <c r="L2249" i="2"/>
  <c r="K2249" i="2"/>
  <c r="J2249" i="2"/>
  <c r="I2249" i="2"/>
  <c r="H2249" i="2"/>
  <c r="G2249" i="2"/>
  <c r="F2249" i="2"/>
  <c r="E2249" i="2"/>
  <c r="D2249" i="2"/>
  <c r="C2249" i="2"/>
  <c r="B2249" i="2"/>
  <c r="A2249" i="2"/>
  <c r="AT2248" i="2"/>
  <c r="AS2248" i="2"/>
  <c r="AR2248" i="2"/>
  <c r="AQ2248" i="2"/>
  <c r="AP2248" i="2"/>
  <c r="AO2248" i="2"/>
  <c r="AN2248" i="2"/>
  <c r="AM2248" i="2"/>
  <c r="AL2248" i="2"/>
  <c r="AK2248" i="2"/>
  <c r="AJ2248" i="2"/>
  <c r="AI2248" i="2"/>
  <c r="AH2248" i="2"/>
  <c r="AG2248" i="2"/>
  <c r="AF2248" i="2"/>
  <c r="AE2248" i="2"/>
  <c r="AD2248" i="2"/>
  <c r="AC2248" i="2"/>
  <c r="AB2248" i="2"/>
  <c r="AA2248" i="2"/>
  <c r="Z2248" i="2"/>
  <c r="Y2248" i="2"/>
  <c r="X2248" i="2"/>
  <c r="W2248" i="2"/>
  <c r="V2248" i="2"/>
  <c r="U2248" i="2"/>
  <c r="BJ2248" i="2" s="1"/>
  <c r="T2248" i="2"/>
  <c r="S2248" i="2"/>
  <c r="R2248" i="2"/>
  <c r="Q2248" i="2"/>
  <c r="P2248" i="2"/>
  <c r="BF2248" i="2" s="1"/>
  <c r="O2248" i="2"/>
  <c r="N2248" i="2"/>
  <c r="BG2248" i="2" s="1"/>
  <c r="M2248" i="2"/>
  <c r="L2248" i="2"/>
  <c r="AY2248" i="2" s="1"/>
  <c r="K2248" i="2"/>
  <c r="J2248" i="2"/>
  <c r="I2248" i="2"/>
  <c r="H2248" i="2"/>
  <c r="G2248" i="2"/>
  <c r="F2248" i="2"/>
  <c r="E2248" i="2"/>
  <c r="D2248" i="2"/>
  <c r="C2248" i="2"/>
  <c r="B2248" i="2"/>
  <c r="A2248" i="2"/>
  <c r="BL2247" i="2"/>
  <c r="BJ2247" i="2"/>
  <c r="AZ2247" i="2"/>
  <c r="AY2247" i="2"/>
  <c r="AW2247" i="2"/>
  <c r="AU2247" i="2"/>
  <c r="AT2247" i="2"/>
  <c r="AS2247" i="2"/>
  <c r="AR2247" i="2"/>
  <c r="AQ2247" i="2"/>
  <c r="AP2247" i="2"/>
  <c r="AO2247" i="2"/>
  <c r="AN2247" i="2"/>
  <c r="AM2247" i="2"/>
  <c r="AL2247" i="2"/>
  <c r="AK2247" i="2"/>
  <c r="AJ2247" i="2"/>
  <c r="AI2247" i="2"/>
  <c r="AH2247" i="2"/>
  <c r="AG2247" i="2"/>
  <c r="AF2247" i="2"/>
  <c r="AE2247" i="2"/>
  <c r="AD2247" i="2"/>
  <c r="AC2247" i="2"/>
  <c r="AB2247" i="2"/>
  <c r="AA2247" i="2"/>
  <c r="BC2247" i="2" s="1"/>
  <c r="Z2247" i="2"/>
  <c r="Y2247" i="2"/>
  <c r="X2247" i="2"/>
  <c r="W2247" i="2"/>
  <c r="V2247" i="2"/>
  <c r="U2247" i="2"/>
  <c r="T2247" i="2"/>
  <c r="S2247" i="2"/>
  <c r="R2247" i="2"/>
  <c r="Q2247" i="2"/>
  <c r="P2247" i="2"/>
  <c r="O2247" i="2"/>
  <c r="N2247" i="2"/>
  <c r="BG2247" i="2" s="1"/>
  <c r="M2247" i="2"/>
  <c r="L2247" i="2"/>
  <c r="AX2247" i="2" s="1"/>
  <c r="K2247" i="2"/>
  <c r="J2247" i="2"/>
  <c r="I2247" i="2"/>
  <c r="H2247" i="2"/>
  <c r="G2247" i="2"/>
  <c r="F2247" i="2"/>
  <c r="E2247" i="2"/>
  <c r="D2247" i="2"/>
  <c r="C2247" i="2"/>
  <c r="B2247" i="2"/>
  <c r="A2247" i="2"/>
  <c r="BI2246" i="2"/>
  <c r="BH2246" i="2"/>
  <c r="BG2246" i="2"/>
  <c r="BF2246" i="2"/>
  <c r="AT2246" i="2"/>
  <c r="AS2246" i="2"/>
  <c r="AR2246" i="2"/>
  <c r="AQ2246" i="2"/>
  <c r="AP2246" i="2"/>
  <c r="AO2246" i="2"/>
  <c r="AN2246" i="2"/>
  <c r="AM2246" i="2"/>
  <c r="AL2246" i="2"/>
  <c r="AK2246" i="2"/>
  <c r="AJ2246" i="2"/>
  <c r="AI2246" i="2"/>
  <c r="AH2246" i="2"/>
  <c r="AG2246" i="2"/>
  <c r="AF2246" i="2"/>
  <c r="AE2246" i="2"/>
  <c r="AD2246" i="2"/>
  <c r="AC2246" i="2"/>
  <c r="AB2246" i="2"/>
  <c r="AA2246" i="2"/>
  <c r="BC2246" i="2" s="1"/>
  <c r="Z2246" i="2"/>
  <c r="BA2246" i="2" s="1"/>
  <c r="Y2246" i="2"/>
  <c r="X2246" i="2"/>
  <c r="W2246" i="2"/>
  <c r="V2246" i="2"/>
  <c r="U2246" i="2"/>
  <c r="BJ2246" i="2" s="1"/>
  <c r="T2246" i="2"/>
  <c r="S2246" i="2"/>
  <c r="R2246" i="2"/>
  <c r="Q2246" i="2"/>
  <c r="P2246" i="2"/>
  <c r="BD2246" i="2" s="1"/>
  <c r="O2246" i="2"/>
  <c r="N2246" i="2"/>
  <c r="BE2246" i="2" s="1"/>
  <c r="BK2246" i="2" s="1"/>
  <c r="M2246" i="2"/>
  <c r="L2246" i="2"/>
  <c r="K2246" i="2"/>
  <c r="J2246" i="2"/>
  <c r="I2246" i="2"/>
  <c r="H2246" i="2"/>
  <c r="G2246" i="2"/>
  <c r="F2246" i="2"/>
  <c r="E2246" i="2"/>
  <c r="D2246" i="2"/>
  <c r="C2246" i="2"/>
  <c r="B2246" i="2"/>
  <c r="A2246" i="2"/>
  <c r="BE2245" i="2"/>
  <c r="AT2245" i="2"/>
  <c r="AS2245" i="2"/>
  <c r="AR2245" i="2"/>
  <c r="AQ2245" i="2"/>
  <c r="AP2245" i="2"/>
  <c r="AO2245" i="2"/>
  <c r="AN2245" i="2"/>
  <c r="AM2245" i="2"/>
  <c r="AL2245" i="2"/>
  <c r="AK2245" i="2"/>
  <c r="AJ2245" i="2"/>
  <c r="AI2245" i="2"/>
  <c r="AH2245" i="2"/>
  <c r="AG2245" i="2"/>
  <c r="AF2245" i="2"/>
  <c r="AE2245" i="2"/>
  <c r="AD2245" i="2"/>
  <c r="AC2245" i="2"/>
  <c r="AB2245" i="2"/>
  <c r="AA2245" i="2"/>
  <c r="BB2245" i="2" s="1"/>
  <c r="Z2245" i="2"/>
  <c r="BA2245" i="2" s="1"/>
  <c r="Y2245" i="2"/>
  <c r="X2245" i="2"/>
  <c r="W2245" i="2"/>
  <c r="V2245" i="2"/>
  <c r="U2245" i="2"/>
  <c r="BJ2245" i="2" s="1"/>
  <c r="T2245" i="2"/>
  <c r="S2245" i="2"/>
  <c r="R2245" i="2"/>
  <c r="Q2245" i="2"/>
  <c r="P2245" i="2"/>
  <c r="O2245" i="2"/>
  <c r="N2245" i="2"/>
  <c r="BG2245" i="2" s="1"/>
  <c r="M2245" i="2"/>
  <c r="L2245" i="2"/>
  <c r="K2245" i="2"/>
  <c r="J2245" i="2"/>
  <c r="I2245" i="2"/>
  <c r="H2245" i="2"/>
  <c r="G2245" i="2"/>
  <c r="F2245" i="2"/>
  <c r="E2245" i="2"/>
  <c r="D2245" i="2"/>
  <c r="C2245" i="2"/>
  <c r="B2245" i="2"/>
  <c r="A2245" i="2"/>
  <c r="BF2244" i="2"/>
  <c r="BB2244" i="2"/>
  <c r="BA2244" i="2"/>
  <c r="AT2244" i="2"/>
  <c r="AS2244" i="2"/>
  <c r="AR2244" i="2"/>
  <c r="AQ2244" i="2"/>
  <c r="AP2244" i="2"/>
  <c r="AO2244" i="2"/>
  <c r="AN2244" i="2"/>
  <c r="AM2244" i="2"/>
  <c r="AL2244" i="2"/>
  <c r="AK2244" i="2"/>
  <c r="AJ2244" i="2"/>
  <c r="AI2244" i="2"/>
  <c r="AH2244" i="2"/>
  <c r="AG2244" i="2"/>
  <c r="AF2244" i="2"/>
  <c r="AE2244" i="2"/>
  <c r="AD2244" i="2"/>
  <c r="AC2244" i="2"/>
  <c r="AB2244" i="2"/>
  <c r="AA2244" i="2"/>
  <c r="BC2244" i="2" s="1"/>
  <c r="Z2244" i="2"/>
  <c r="Y2244" i="2"/>
  <c r="X2244" i="2"/>
  <c r="W2244" i="2"/>
  <c r="V2244" i="2"/>
  <c r="U2244" i="2"/>
  <c r="BJ2244" i="2" s="1"/>
  <c r="T2244" i="2"/>
  <c r="S2244" i="2"/>
  <c r="R2244" i="2"/>
  <c r="Q2244" i="2"/>
  <c r="P2244" i="2"/>
  <c r="BD2244" i="2" s="1"/>
  <c r="O2244" i="2"/>
  <c r="N2244" i="2"/>
  <c r="M2244" i="2"/>
  <c r="L2244" i="2"/>
  <c r="K2244" i="2"/>
  <c r="J2244" i="2"/>
  <c r="I2244" i="2"/>
  <c r="H2244" i="2"/>
  <c r="G2244" i="2"/>
  <c r="F2244" i="2"/>
  <c r="E2244" i="2"/>
  <c r="D2244" i="2"/>
  <c r="C2244" i="2"/>
  <c r="B2244" i="2"/>
  <c r="A2244" i="2"/>
  <c r="BJ2243" i="2"/>
  <c r="BI2243" i="2"/>
  <c r="BH2243" i="2"/>
  <c r="AT2243" i="2"/>
  <c r="AS2243" i="2"/>
  <c r="AR2243" i="2"/>
  <c r="AQ2243" i="2"/>
  <c r="AP2243" i="2"/>
  <c r="AO2243" i="2"/>
  <c r="AN2243" i="2"/>
  <c r="AM2243" i="2"/>
  <c r="AL2243" i="2"/>
  <c r="AK2243" i="2"/>
  <c r="AJ2243" i="2"/>
  <c r="AI2243" i="2"/>
  <c r="AH2243" i="2"/>
  <c r="AG2243" i="2"/>
  <c r="AF2243" i="2"/>
  <c r="AE2243" i="2"/>
  <c r="AD2243" i="2"/>
  <c r="AC2243" i="2"/>
  <c r="AB2243" i="2"/>
  <c r="AA2243" i="2"/>
  <c r="BB2243" i="2" s="1"/>
  <c r="Z2243" i="2"/>
  <c r="BE2243" i="2" s="1"/>
  <c r="BK2243" i="2" s="1"/>
  <c r="Y2243" i="2"/>
  <c r="X2243" i="2"/>
  <c r="W2243" i="2"/>
  <c r="V2243" i="2"/>
  <c r="U2243" i="2"/>
  <c r="T2243" i="2"/>
  <c r="S2243" i="2"/>
  <c r="R2243" i="2"/>
  <c r="Q2243" i="2"/>
  <c r="P2243" i="2"/>
  <c r="O2243" i="2"/>
  <c r="N2243" i="2"/>
  <c r="BG2243" i="2" s="1"/>
  <c r="M2243" i="2"/>
  <c r="L2243" i="2"/>
  <c r="K2243" i="2"/>
  <c r="J2243" i="2"/>
  <c r="I2243" i="2"/>
  <c r="H2243" i="2"/>
  <c r="G2243" i="2"/>
  <c r="F2243" i="2"/>
  <c r="E2243" i="2"/>
  <c r="D2243" i="2"/>
  <c r="C2243" i="2"/>
  <c r="B2243" i="2"/>
  <c r="A2243" i="2"/>
  <c r="BJ2242" i="2"/>
  <c r="BA2242" i="2"/>
  <c r="AZ2242" i="2"/>
  <c r="AT2242" i="2"/>
  <c r="AS2242" i="2"/>
  <c r="AR2242" i="2"/>
  <c r="AQ2242" i="2"/>
  <c r="AP2242" i="2"/>
  <c r="AO2242" i="2"/>
  <c r="AN2242" i="2"/>
  <c r="AM2242" i="2"/>
  <c r="AL2242" i="2"/>
  <c r="AK2242" i="2"/>
  <c r="AJ2242" i="2"/>
  <c r="AI2242" i="2"/>
  <c r="AH2242" i="2"/>
  <c r="AG2242" i="2"/>
  <c r="AF2242" i="2"/>
  <c r="AE2242" i="2"/>
  <c r="AD2242" i="2"/>
  <c r="AC2242" i="2"/>
  <c r="AB2242" i="2"/>
  <c r="AA2242" i="2"/>
  <c r="Z2242" i="2"/>
  <c r="Y2242" i="2"/>
  <c r="X2242" i="2"/>
  <c r="W2242" i="2"/>
  <c r="V2242" i="2"/>
  <c r="U2242" i="2"/>
  <c r="T2242" i="2"/>
  <c r="S2242" i="2"/>
  <c r="BI2242" i="2" s="1"/>
  <c r="R2242" i="2"/>
  <c r="Q2242" i="2"/>
  <c r="P2242" i="2"/>
  <c r="O2242" i="2"/>
  <c r="N2242" i="2"/>
  <c r="M2242" i="2"/>
  <c r="L2242" i="2"/>
  <c r="K2242" i="2"/>
  <c r="J2242" i="2"/>
  <c r="I2242" i="2"/>
  <c r="H2242" i="2"/>
  <c r="G2242" i="2"/>
  <c r="F2242" i="2"/>
  <c r="E2242" i="2"/>
  <c r="D2242" i="2"/>
  <c r="C2242" i="2"/>
  <c r="B2242" i="2"/>
  <c r="A2242" i="2"/>
  <c r="BJ2241" i="2"/>
  <c r="BH2241" i="2"/>
  <c r="BB2241" i="2"/>
  <c r="AT2241" i="2"/>
  <c r="AS2241" i="2"/>
  <c r="AR2241" i="2"/>
  <c r="AQ2241" i="2"/>
  <c r="AP2241" i="2"/>
  <c r="AO2241" i="2"/>
  <c r="AN2241" i="2"/>
  <c r="AM2241" i="2"/>
  <c r="AL2241" i="2"/>
  <c r="AK2241" i="2"/>
  <c r="AJ2241" i="2"/>
  <c r="AI2241" i="2"/>
  <c r="AH2241" i="2"/>
  <c r="AG2241" i="2"/>
  <c r="AF2241" i="2"/>
  <c r="AE2241" i="2"/>
  <c r="AD2241" i="2"/>
  <c r="AC2241" i="2"/>
  <c r="AB2241" i="2"/>
  <c r="AA2241" i="2"/>
  <c r="BC2241" i="2" s="1"/>
  <c r="Z2241" i="2"/>
  <c r="BA2241" i="2" s="1"/>
  <c r="Y2241" i="2"/>
  <c r="X2241" i="2"/>
  <c r="W2241" i="2"/>
  <c r="V2241" i="2"/>
  <c r="U2241" i="2"/>
  <c r="T2241" i="2"/>
  <c r="S2241" i="2"/>
  <c r="BI2241" i="2" s="1"/>
  <c r="R2241" i="2"/>
  <c r="Q2241" i="2"/>
  <c r="P2241" i="2"/>
  <c r="O2241" i="2"/>
  <c r="N2241" i="2"/>
  <c r="M2241" i="2"/>
  <c r="L2241" i="2"/>
  <c r="K2241" i="2"/>
  <c r="J2241" i="2"/>
  <c r="I2241" i="2"/>
  <c r="H2241" i="2"/>
  <c r="G2241" i="2"/>
  <c r="F2241" i="2"/>
  <c r="E2241" i="2"/>
  <c r="D2241" i="2"/>
  <c r="C2241" i="2"/>
  <c r="B2241" i="2"/>
  <c r="A2241" i="2"/>
  <c r="BJ2240" i="2"/>
  <c r="BH2240" i="2"/>
  <c r="AY2240" i="2"/>
  <c r="AX2240" i="2"/>
  <c r="AW2240" i="2"/>
  <c r="AV2240" i="2"/>
  <c r="AT2240" i="2"/>
  <c r="AS2240" i="2"/>
  <c r="AR2240" i="2"/>
  <c r="AQ2240" i="2"/>
  <c r="AP2240" i="2"/>
  <c r="AO2240" i="2"/>
  <c r="AN2240" i="2"/>
  <c r="AM2240" i="2"/>
  <c r="AL2240" i="2"/>
  <c r="AK2240" i="2"/>
  <c r="AJ2240" i="2"/>
  <c r="AI2240" i="2"/>
  <c r="AH2240" i="2"/>
  <c r="AG2240" i="2"/>
  <c r="AF2240" i="2"/>
  <c r="AE2240" i="2"/>
  <c r="AD2240" i="2"/>
  <c r="AC2240" i="2"/>
  <c r="AB2240" i="2"/>
  <c r="AA2240" i="2"/>
  <c r="BC2240" i="2" s="1"/>
  <c r="Z2240" i="2"/>
  <c r="BE2240" i="2" s="1"/>
  <c r="BK2240" i="2" s="1"/>
  <c r="Y2240" i="2"/>
  <c r="X2240" i="2"/>
  <c r="W2240" i="2"/>
  <c r="V2240" i="2"/>
  <c r="U2240" i="2"/>
  <c r="T2240" i="2"/>
  <c r="S2240" i="2"/>
  <c r="BI2240" i="2" s="1"/>
  <c r="R2240" i="2"/>
  <c r="Q2240" i="2"/>
  <c r="P2240" i="2"/>
  <c r="BF2240" i="2" s="1"/>
  <c r="O2240" i="2"/>
  <c r="N2240" i="2"/>
  <c r="BG2240" i="2" s="1"/>
  <c r="M2240" i="2"/>
  <c r="L2240" i="2"/>
  <c r="AZ2240" i="2" s="1"/>
  <c r="K2240" i="2"/>
  <c r="J2240" i="2"/>
  <c r="I2240" i="2"/>
  <c r="H2240" i="2"/>
  <c r="G2240" i="2"/>
  <c r="F2240" i="2"/>
  <c r="E2240" i="2"/>
  <c r="D2240" i="2"/>
  <c r="C2240" i="2"/>
  <c r="B2240" i="2"/>
  <c r="A2240" i="2"/>
  <c r="BH2239" i="2"/>
  <c r="AZ2239" i="2"/>
  <c r="AV2239" i="2"/>
  <c r="AU2239" i="2"/>
  <c r="AT2239" i="2"/>
  <c r="AS2239" i="2"/>
  <c r="AR2239" i="2"/>
  <c r="AQ2239" i="2"/>
  <c r="AP2239" i="2"/>
  <c r="AO2239" i="2"/>
  <c r="AN2239" i="2"/>
  <c r="AM2239" i="2"/>
  <c r="AL2239" i="2"/>
  <c r="AK2239" i="2"/>
  <c r="AJ2239" i="2"/>
  <c r="AI2239" i="2"/>
  <c r="AH2239" i="2"/>
  <c r="AG2239" i="2"/>
  <c r="AF2239" i="2"/>
  <c r="AE2239" i="2"/>
  <c r="AD2239" i="2"/>
  <c r="AC2239" i="2"/>
  <c r="AB2239" i="2"/>
  <c r="AA2239" i="2"/>
  <c r="Z2239" i="2"/>
  <c r="BE2239" i="2" s="1"/>
  <c r="Y2239" i="2"/>
  <c r="X2239" i="2"/>
  <c r="W2239" i="2"/>
  <c r="V2239" i="2"/>
  <c r="U2239" i="2"/>
  <c r="BJ2239" i="2" s="1"/>
  <c r="T2239" i="2"/>
  <c r="S2239" i="2"/>
  <c r="BI2239" i="2" s="1"/>
  <c r="R2239" i="2"/>
  <c r="Q2239" i="2"/>
  <c r="P2239" i="2"/>
  <c r="BD2239" i="2" s="1"/>
  <c r="O2239" i="2"/>
  <c r="N2239" i="2"/>
  <c r="BG2239" i="2" s="1"/>
  <c r="M2239" i="2"/>
  <c r="L2239" i="2"/>
  <c r="BL2239" i="2" s="1"/>
  <c r="K2239" i="2"/>
  <c r="J2239" i="2"/>
  <c r="I2239" i="2"/>
  <c r="H2239" i="2"/>
  <c r="G2239" i="2"/>
  <c r="F2239" i="2"/>
  <c r="E2239" i="2"/>
  <c r="D2239" i="2"/>
  <c r="C2239" i="2"/>
  <c r="B2239" i="2"/>
  <c r="A2239" i="2"/>
  <c r="BF2238" i="2"/>
  <c r="AW2238" i="2"/>
  <c r="AV2238" i="2"/>
  <c r="AU2238" i="2"/>
  <c r="AT2238" i="2"/>
  <c r="AS2238" i="2"/>
  <c r="AR2238" i="2"/>
  <c r="AQ2238" i="2"/>
  <c r="AP2238" i="2"/>
  <c r="AO2238" i="2"/>
  <c r="AN2238" i="2"/>
  <c r="AM2238" i="2"/>
  <c r="AL2238" i="2"/>
  <c r="AK2238" i="2"/>
  <c r="AJ2238" i="2"/>
  <c r="AI2238" i="2"/>
  <c r="AH2238" i="2"/>
  <c r="AG2238" i="2"/>
  <c r="AF2238" i="2"/>
  <c r="AE2238" i="2"/>
  <c r="AD2238" i="2"/>
  <c r="AC2238" i="2"/>
  <c r="AB2238" i="2"/>
  <c r="AA2238" i="2"/>
  <c r="Z2238" i="2"/>
  <c r="Y2238" i="2"/>
  <c r="X2238" i="2"/>
  <c r="W2238" i="2"/>
  <c r="V2238" i="2"/>
  <c r="U2238" i="2"/>
  <c r="BJ2238" i="2" s="1"/>
  <c r="T2238" i="2"/>
  <c r="S2238" i="2"/>
  <c r="R2238" i="2"/>
  <c r="Q2238" i="2"/>
  <c r="P2238" i="2"/>
  <c r="BD2238" i="2" s="1"/>
  <c r="O2238" i="2"/>
  <c r="N2238" i="2"/>
  <c r="BG2238" i="2" s="1"/>
  <c r="M2238" i="2"/>
  <c r="L2238" i="2"/>
  <c r="AX2238" i="2" s="1"/>
  <c r="K2238" i="2"/>
  <c r="J2238" i="2"/>
  <c r="I2238" i="2"/>
  <c r="H2238" i="2"/>
  <c r="G2238" i="2"/>
  <c r="F2238" i="2"/>
  <c r="E2238" i="2"/>
  <c r="D2238" i="2"/>
  <c r="C2238" i="2"/>
  <c r="B2238" i="2"/>
  <c r="A2238" i="2"/>
  <c r="BL2237" i="2"/>
  <c r="BI2237" i="2"/>
  <c r="AZ2237" i="2"/>
  <c r="AV2237" i="2"/>
  <c r="AU2237" i="2"/>
  <c r="AT2237" i="2"/>
  <c r="AS2237" i="2"/>
  <c r="AR2237" i="2"/>
  <c r="AQ2237" i="2"/>
  <c r="AP2237" i="2"/>
  <c r="AO2237" i="2"/>
  <c r="AN2237" i="2"/>
  <c r="AM2237" i="2"/>
  <c r="AL2237" i="2"/>
  <c r="AK2237" i="2"/>
  <c r="AJ2237" i="2"/>
  <c r="AI2237" i="2"/>
  <c r="AH2237" i="2"/>
  <c r="AG2237" i="2"/>
  <c r="AF2237" i="2"/>
  <c r="AE2237" i="2"/>
  <c r="AD2237" i="2"/>
  <c r="AC2237" i="2"/>
  <c r="AB2237" i="2"/>
  <c r="AA2237" i="2"/>
  <c r="Z2237" i="2"/>
  <c r="Y2237" i="2"/>
  <c r="X2237" i="2"/>
  <c r="W2237" i="2"/>
  <c r="V2237" i="2"/>
  <c r="U2237" i="2"/>
  <c r="BJ2237" i="2" s="1"/>
  <c r="T2237" i="2"/>
  <c r="S2237" i="2"/>
  <c r="BH2237" i="2" s="1"/>
  <c r="R2237" i="2"/>
  <c r="Q2237" i="2"/>
  <c r="P2237" i="2"/>
  <c r="O2237" i="2"/>
  <c r="N2237" i="2"/>
  <c r="BG2237" i="2" s="1"/>
  <c r="M2237" i="2"/>
  <c r="L2237" i="2"/>
  <c r="AY2237" i="2" s="1"/>
  <c r="K2237" i="2"/>
  <c r="J2237" i="2"/>
  <c r="I2237" i="2"/>
  <c r="H2237" i="2"/>
  <c r="G2237" i="2"/>
  <c r="F2237" i="2"/>
  <c r="E2237" i="2"/>
  <c r="D2237" i="2"/>
  <c r="C2237" i="2"/>
  <c r="B2237" i="2"/>
  <c r="A2237" i="2"/>
  <c r="AT2236" i="2"/>
  <c r="AS2236" i="2"/>
  <c r="AR2236" i="2"/>
  <c r="AQ2236" i="2"/>
  <c r="AP2236" i="2"/>
  <c r="AO2236" i="2"/>
  <c r="AN2236" i="2"/>
  <c r="AM2236" i="2"/>
  <c r="AL2236" i="2"/>
  <c r="AK2236" i="2"/>
  <c r="AJ2236" i="2"/>
  <c r="AI2236" i="2"/>
  <c r="AH2236" i="2"/>
  <c r="AG2236" i="2"/>
  <c r="AF2236" i="2"/>
  <c r="AE2236" i="2"/>
  <c r="AD2236" i="2"/>
  <c r="AC2236" i="2"/>
  <c r="AB2236" i="2"/>
  <c r="AA2236" i="2"/>
  <c r="BC2236" i="2" s="1"/>
  <c r="Z2236" i="2"/>
  <c r="Y2236" i="2"/>
  <c r="X2236" i="2"/>
  <c r="W2236" i="2"/>
  <c r="V2236" i="2"/>
  <c r="U2236" i="2"/>
  <c r="BJ2236" i="2" s="1"/>
  <c r="T2236" i="2"/>
  <c r="S2236" i="2"/>
  <c r="R2236" i="2"/>
  <c r="Q2236" i="2"/>
  <c r="P2236" i="2"/>
  <c r="O2236" i="2"/>
  <c r="N2236" i="2"/>
  <c r="BG2236" i="2" s="1"/>
  <c r="M2236" i="2"/>
  <c r="L2236" i="2"/>
  <c r="K2236" i="2"/>
  <c r="J2236" i="2"/>
  <c r="I2236" i="2"/>
  <c r="H2236" i="2"/>
  <c r="G2236" i="2"/>
  <c r="F2236" i="2"/>
  <c r="E2236" i="2"/>
  <c r="D2236" i="2"/>
  <c r="C2236" i="2"/>
  <c r="B2236" i="2"/>
  <c r="A2236" i="2"/>
  <c r="BL2235" i="2"/>
  <c r="AZ2235" i="2"/>
  <c r="AY2235" i="2"/>
  <c r="AW2235" i="2"/>
  <c r="AU2235" i="2"/>
  <c r="AT2235" i="2"/>
  <c r="AS2235" i="2"/>
  <c r="AR2235" i="2"/>
  <c r="AQ2235" i="2"/>
  <c r="AP2235" i="2"/>
  <c r="AO2235" i="2"/>
  <c r="AN2235" i="2"/>
  <c r="AM2235" i="2"/>
  <c r="AL2235" i="2"/>
  <c r="AK2235" i="2"/>
  <c r="AJ2235" i="2"/>
  <c r="AI2235" i="2"/>
  <c r="AH2235" i="2"/>
  <c r="AG2235" i="2"/>
  <c r="AF2235" i="2"/>
  <c r="AE2235" i="2"/>
  <c r="AD2235" i="2"/>
  <c r="AC2235" i="2"/>
  <c r="AB2235" i="2"/>
  <c r="AA2235" i="2"/>
  <c r="BC2235" i="2" s="1"/>
  <c r="Z2235" i="2"/>
  <c r="BA2235" i="2" s="1"/>
  <c r="Y2235" i="2"/>
  <c r="X2235" i="2"/>
  <c r="W2235" i="2"/>
  <c r="V2235" i="2"/>
  <c r="U2235" i="2"/>
  <c r="BJ2235" i="2" s="1"/>
  <c r="T2235" i="2"/>
  <c r="S2235" i="2"/>
  <c r="R2235" i="2"/>
  <c r="Q2235" i="2"/>
  <c r="P2235" i="2"/>
  <c r="BD2235" i="2" s="1"/>
  <c r="O2235" i="2"/>
  <c r="N2235" i="2"/>
  <c r="M2235" i="2"/>
  <c r="L2235" i="2"/>
  <c r="AX2235" i="2" s="1"/>
  <c r="K2235" i="2"/>
  <c r="J2235" i="2"/>
  <c r="I2235" i="2"/>
  <c r="H2235" i="2"/>
  <c r="G2235" i="2"/>
  <c r="F2235" i="2"/>
  <c r="E2235" i="2"/>
  <c r="D2235" i="2"/>
  <c r="C2235" i="2"/>
  <c r="B2235" i="2"/>
  <c r="A2235" i="2"/>
  <c r="BH2234" i="2"/>
  <c r="BG2234" i="2"/>
  <c r="BF2234" i="2"/>
  <c r="BE2234" i="2"/>
  <c r="BK2234" i="2" s="1"/>
  <c r="BC2234" i="2"/>
  <c r="AT2234" i="2"/>
  <c r="AS2234" i="2"/>
  <c r="AR2234" i="2"/>
  <c r="AQ2234" i="2"/>
  <c r="AP2234" i="2"/>
  <c r="AO2234" i="2"/>
  <c r="AN2234" i="2"/>
  <c r="AM2234" i="2"/>
  <c r="AL2234" i="2"/>
  <c r="AK2234" i="2"/>
  <c r="AJ2234" i="2"/>
  <c r="AI2234" i="2"/>
  <c r="AH2234" i="2"/>
  <c r="AG2234" i="2"/>
  <c r="AF2234" i="2"/>
  <c r="AE2234" i="2"/>
  <c r="AD2234" i="2"/>
  <c r="AC2234" i="2"/>
  <c r="AB2234" i="2"/>
  <c r="AA2234" i="2"/>
  <c r="BB2234" i="2" s="1"/>
  <c r="Z2234" i="2"/>
  <c r="BA2234" i="2" s="1"/>
  <c r="Y2234" i="2"/>
  <c r="X2234" i="2"/>
  <c r="W2234" i="2"/>
  <c r="V2234" i="2"/>
  <c r="U2234" i="2"/>
  <c r="BJ2234" i="2" s="1"/>
  <c r="T2234" i="2"/>
  <c r="S2234" i="2"/>
  <c r="BI2234" i="2" s="1"/>
  <c r="R2234" i="2"/>
  <c r="Q2234" i="2"/>
  <c r="P2234" i="2"/>
  <c r="BD2234" i="2" s="1"/>
  <c r="O2234" i="2"/>
  <c r="N2234" i="2"/>
  <c r="M2234" i="2"/>
  <c r="L2234" i="2"/>
  <c r="K2234" i="2"/>
  <c r="J2234" i="2"/>
  <c r="I2234" i="2"/>
  <c r="H2234" i="2"/>
  <c r="G2234" i="2"/>
  <c r="F2234" i="2"/>
  <c r="E2234" i="2"/>
  <c r="D2234" i="2"/>
  <c r="C2234" i="2"/>
  <c r="B2234" i="2"/>
  <c r="A2234" i="2"/>
  <c r="BJ2233" i="2"/>
  <c r="BI2233" i="2"/>
  <c r="BA2233" i="2"/>
  <c r="AT2233" i="2"/>
  <c r="AS2233" i="2"/>
  <c r="AR2233" i="2"/>
  <c r="AQ2233" i="2"/>
  <c r="AP2233" i="2"/>
  <c r="AO2233" i="2"/>
  <c r="AN2233" i="2"/>
  <c r="AM2233" i="2"/>
  <c r="AL2233" i="2"/>
  <c r="AK2233" i="2"/>
  <c r="AJ2233" i="2"/>
  <c r="AI2233" i="2"/>
  <c r="AH2233" i="2"/>
  <c r="AG2233" i="2"/>
  <c r="AF2233" i="2"/>
  <c r="AE2233" i="2"/>
  <c r="AD2233" i="2"/>
  <c r="AC2233" i="2"/>
  <c r="AB2233" i="2"/>
  <c r="AA2233" i="2"/>
  <c r="BC2233" i="2" s="1"/>
  <c r="Z2233" i="2"/>
  <c r="Y2233" i="2"/>
  <c r="X2233" i="2"/>
  <c r="W2233" i="2"/>
  <c r="V2233" i="2"/>
  <c r="U2233" i="2"/>
  <c r="T2233" i="2"/>
  <c r="S2233" i="2"/>
  <c r="BH2233" i="2" s="1"/>
  <c r="R2233" i="2"/>
  <c r="Q2233" i="2"/>
  <c r="P2233" i="2"/>
  <c r="O2233" i="2"/>
  <c r="N2233" i="2"/>
  <c r="M2233" i="2"/>
  <c r="L2233" i="2"/>
  <c r="BL2233" i="2" s="1"/>
  <c r="K2233" i="2"/>
  <c r="J2233" i="2"/>
  <c r="I2233" i="2"/>
  <c r="H2233" i="2"/>
  <c r="G2233" i="2"/>
  <c r="F2233" i="2"/>
  <c r="E2233" i="2"/>
  <c r="D2233" i="2"/>
  <c r="C2233" i="2"/>
  <c r="B2233" i="2"/>
  <c r="A2233" i="2"/>
  <c r="BJ2232" i="2"/>
  <c r="BH2232" i="2"/>
  <c r="BB2232" i="2"/>
  <c r="BA2232" i="2"/>
  <c r="AT2232" i="2"/>
  <c r="AS2232" i="2"/>
  <c r="AR2232" i="2"/>
  <c r="AQ2232" i="2"/>
  <c r="AP2232" i="2"/>
  <c r="AO2232" i="2"/>
  <c r="AN2232" i="2"/>
  <c r="AM2232" i="2"/>
  <c r="AL2232" i="2"/>
  <c r="AK2232" i="2"/>
  <c r="AJ2232" i="2"/>
  <c r="AI2232" i="2"/>
  <c r="AH2232" i="2"/>
  <c r="AG2232" i="2"/>
  <c r="AF2232" i="2"/>
  <c r="AE2232" i="2"/>
  <c r="AD2232" i="2"/>
  <c r="AC2232" i="2"/>
  <c r="AB2232" i="2"/>
  <c r="AA2232" i="2"/>
  <c r="BC2232" i="2" s="1"/>
  <c r="Z2232" i="2"/>
  <c r="BE2232" i="2" s="1"/>
  <c r="Y2232" i="2"/>
  <c r="X2232" i="2"/>
  <c r="W2232" i="2"/>
  <c r="V2232" i="2"/>
  <c r="U2232" i="2"/>
  <c r="T2232" i="2"/>
  <c r="S2232" i="2"/>
  <c r="BI2232" i="2" s="1"/>
  <c r="R2232" i="2"/>
  <c r="Q2232" i="2"/>
  <c r="P2232" i="2"/>
  <c r="BF2232" i="2" s="1"/>
  <c r="O2232" i="2"/>
  <c r="N2232" i="2"/>
  <c r="BG2232" i="2" s="1"/>
  <c r="M2232" i="2"/>
  <c r="L2232" i="2"/>
  <c r="K2232" i="2"/>
  <c r="J2232" i="2"/>
  <c r="I2232" i="2"/>
  <c r="H2232" i="2"/>
  <c r="G2232" i="2"/>
  <c r="F2232" i="2"/>
  <c r="E2232" i="2"/>
  <c r="D2232" i="2"/>
  <c r="C2232" i="2"/>
  <c r="B2232" i="2"/>
  <c r="A2232" i="2"/>
  <c r="BJ2231" i="2"/>
  <c r="BB2231" i="2"/>
  <c r="BA2231" i="2"/>
  <c r="AZ2231" i="2"/>
  <c r="AX2231" i="2"/>
  <c r="AT2231" i="2"/>
  <c r="AS2231" i="2"/>
  <c r="AR2231" i="2"/>
  <c r="AQ2231" i="2"/>
  <c r="AP2231" i="2"/>
  <c r="AO2231" i="2"/>
  <c r="AN2231" i="2"/>
  <c r="AM2231" i="2"/>
  <c r="AL2231" i="2"/>
  <c r="AK2231" i="2"/>
  <c r="AJ2231" i="2"/>
  <c r="AI2231" i="2"/>
  <c r="AH2231" i="2"/>
  <c r="AG2231" i="2"/>
  <c r="AF2231" i="2"/>
  <c r="AE2231" i="2"/>
  <c r="AD2231" i="2"/>
  <c r="AC2231" i="2"/>
  <c r="AB2231" i="2"/>
  <c r="AA2231" i="2"/>
  <c r="BC2231" i="2" s="1"/>
  <c r="Z2231" i="2"/>
  <c r="BE2231" i="2" s="1"/>
  <c r="Y2231" i="2"/>
  <c r="X2231" i="2"/>
  <c r="W2231" i="2"/>
  <c r="V2231" i="2"/>
  <c r="U2231" i="2"/>
  <c r="T2231" i="2"/>
  <c r="S2231" i="2"/>
  <c r="BI2231" i="2" s="1"/>
  <c r="R2231" i="2"/>
  <c r="Q2231" i="2"/>
  <c r="P2231" i="2"/>
  <c r="O2231" i="2"/>
  <c r="N2231" i="2"/>
  <c r="BG2231" i="2" s="1"/>
  <c r="M2231" i="2"/>
  <c r="L2231" i="2"/>
  <c r="AY2231" i="2" s="1"/>
  <c r="K2231" i="2"/>
  <c r="J2231" i="2"/>
  <c r="I2231" i="2"/>
  <c r="H2231" i="2"/>
  <c r="G2231" i="2"/>
  <c r="F2231" i="2"/>
  <c r="E2231" i="2"/>
  <c r="D2231" i="2"/>
  <c r="C2231" i="2"/>
  <c r="B2231" i="2"/>
  <c r="A2231" i="2"/>
  <c r="BF2230" i="2"/>
  <c r="BD2230" i="2"/>
  <c r="AT2230" i="2"/>
  <c r="AS2230" i="2"/>
  <c r="AR2230" i="2"/>
  <c r="AQ2230" i="2"/>
  <c r="AP2230" i="2"/>
  <c r="AO2230" i="2"/>
  <c r="AN2230" i="2"/>
  <c r="AM2230" i="2"/>
  <c r="AL2230" i="2"/>
  <c r="AK2230" i="2"/>
  <c r="AJ2230" i="2"/>
  <c r="AI2230" i="2"/>
  <c r="AH2230" i="2"/>
  <c r="AG2230" i="2"/>
  <c r="AF2230" i="2"/>
  <c r="AE2230" i="2"/>
  <c r="AD2230" i="2"/>
  <c r="AC2230" i="2"/>
  <c r="AB2230" i="2"/>
  <c r="AA2230" i="2"/>
  <c r="BC2230" i="2" s="1"/>
  <c r="Z2230" i="2"/>
  <c r="BA2230" i="2" s="1"/>
  <c r="Y2230" i="2"/>
  <c r="X2230" i="2"/>
  <c r="W2230" i="2"/>
  <c r="V2230" i="2"/>
  <c r="U2230" i="2"/>
  <c r="BJ2230" i="2" s="1"/>
  <c r="T2230" i="2"/>
  <c r="S2230" i="2"/>
  <c r="R2230" i="2"/>
  <c r="Q2230" i="2"/>
  <c r="P2230" i="2"/>
  <c r="O2230" i="2"/>
  <c r="N2230" i="2"/>
  <c r="M2230" i="2"/>
  <c r="L2230" i="2"/>
  <c r="K2230" i="2"/>
  <c r="J2230" i="2"/>
  <c r="I2230" i="2"/>
  <c r="H2230" i="2"/>
  <c r="G2230" i="2"/>
  <c r="F2230" i="2"/>
  <c r="E2230" i="2"/>
  <c r="D2230" i="2"/>
  <c r="C2230" i="2"/>
  <c r="B2230" i="2"/>
  <c r="A2230" i="2"/>
  <c r="BJ2229" i="2"/>
  <c r="BI2229" i="2"/>
  <c r="BH2229" i="2"/>
  <c r="BC2229" i="2"/>
  <c r="AY2229" i="2"/>
  <c r="AX2229" i="2"/>
  <c r="AT2229" i="2"/>
  <c r="AS2229" i="2"/>
  <c r="AR2229" i="2"/>
  <c r="AQ2229" i="2"/>
  <c r="AP2229" i="2"/>
  <c r="AO2229" i="2"/>
  <c r="AN2229" i="2"/>
  <c r="AM2229" i="2"/>
  <c r="AL2229" i="2"/>
  <c r="AK2229" i="2"/>
  <c r="AJ2229" i="2"/>
  <c r="AI2229" i="2"/>
  <c r="AH2229" i="2"/>
  <c r="AG2229" i="2"/>
  <c r="AF2229" i="2"/>
  <c r="AE2229" i="2"/>
  <c r="AD2229" i="2"/>
  <c r="AC2229" i="2"/>
  <c r="AB2229" i="2"/>
  <c r="AA2229" i="2"/>
  <c r="BB2229" i="2" s="1"/>
  <c r="Z2229" i="2"/>
  <c r="Y2229" i="2"/>
  <c r="X2229" i="2"/>
  <c r="W2229" i="2"/>
  <c r="V2229" i="2"/>
  <c r="U2229" i="2"/>
  <c r="T2229" i="2"/>
  <c r="S2229" i="2"/>
  <c r="R2229" i="2"/>
  <c r="Q2229" i="2"/>
  <c r="P2229" i="2"/>
  <c r="O2229" i="2"/>
  <c r="N2229" i="2"/>
  <c r="BG2229" i="2" s="1"/>
  <c r="M2229" i="2"/>
  <c r="L2229" i="2"/>
  <c r="AZ2229" i="2" s="1"/>
  <c r="K2229" i="2"/>
  <c r="J2229" i="2"/>
  <c r="I2229" i="2"/>
  <c r="H2229" i="2"/>
  <c r="G2229" i="2"/>
  <c r="F2229" i="2"/>
  <c r="E2229" i="2"/>
  <c r="D2229" i="2"/>
  <c r="C2229" i="2"/>
  <c r="B2229" i="2"/>
  <c r="A2229" i="2"/>
  <c r="AZ2228" i="2"/>
  <c r="AY2228" i="2"/>
  <c r="AX2228" i="2"/>
  <c r="AW2228" i="2"/>
  <c r="AV2228" i="2"/>
  <c r="AU2228" i="2"/>
  <c r="AT2228" i="2"/>
  <c r="AS2228" i="2"/>
  <c r="AR2228" i="2"/>
  <c r="AQ2228" i="2"/>
  <c r="AP2228" i="2"/>
  <c r="AO2228" i="2"/>
  <c r="AN2228" i="2"/>
  <c r="AM2228" i="2"/>
  <c r="AL2228" i="2"/>
  <c r="AK2228" i="2"/>
  <c r="AJ2228" i="2"/>
  <c r="AI2228" i="2"/>
  <c r="AH2228" i="2"/>
  <c r="AG2228" i="2"/>
  <c r="AF2228" i="2"/>
  <c r="AE2228" i="2"/>
  <c r="AD2228" i="2"/>
  <c r="AC2228" i="2"/>
  <c r="AB2228" i="2"/>
  <c r="AA2228" i="2"/>
  <c r="Z2228" i="2"/>
  <c r="Y2228" i="2"/>
  <c r="X2228" i="2"/>
  <c r="W2228" i="2"/>
  <c r="V2228" i="2"/>
  <c r="U2228" i="2"/>
  <c r="BJ2228" i="2" s="1"/>
  <c r="T2228" i="2"/>
  <c r="S2228" i="2"/>
  <c r="BI2228" i="2" s="1"/>
  <c r="R2228" i="2"/>
  <c r="Q2228" i="2"/>
  <c r="P2228" i="2"/>
  <c r="BD2228" i="2" s="1"/>
  <c r="O2228" i="2"/>
  <c r="N2228" i="2"/>
  <c r="BG2228" i="2" s="1"/>
  <c r="M2228" i="2"/>
  <c r="L2228" i="2"/>
  <c r="BL2228" i="2" s="1"/>
  <c r="K2228" i="2"/>
  <c r="J2228" i="2"/>
  <c r="I2228" i="2"/>
  <c r="H2228" i="2"/>
  <c r="G2228" i="2"/>
  <c r="F2228" i="2"/>
  <c r="E2228" i="2"/>
  <c r="D2228" i="2"/>
  <c r="C2228" i="2"/>
  <c r="B2228" i="2"/>
  <c r="A2228" i="2"/>
  <c r="AT2227" i="2"/>
  <c r="AS2227" i="2"/>
  <c r="AR2227" i="2"/>
  <c r="AQ2227" i="2"/>
  <c r="AP2227" i="2"/>
  <c r="AO2227" i="2"/>
  <c r="AN2227" i="2"/>
  <c r="AM2227" i="2"/>
  <c r="AL2227" i="2"/>
  <c r="AK2227" i="2"/>
  <c r="AJ2227" i="2"/>
  <c r="AI2227" i="2"/>
  <c r="AH2227" i="2"/>
  <c r="AG2227" i="2"/>
  <c r="AF2227" i="2"/>
  <c r="AE2227" i="2"/>
  <c r="AD2227" i="2"/>
  <c r="AC2227" i="2"/>
  <c r="AB2227" i="2"/>
  <c r="AA2227" i="2"/>
  <c r="Z2227" i="2"/>
  <c r="Y2227" i="2"/>
  <c r="X2227" i="2"/>
  <c r="W2227" i="2"/>
  <c r="V2227" i="2"/>
  <c r="U2227" i="2"/>
  <c r="BJ2227" i="2" s="1"/>
  <c r="T2227" i="2"/>
  <c r="S2227" i="2"/>
  <c r="R2227" i="2"/>
  <c r="Q2227" i="2"/>
  <c r="P2227" i="2"/>
  <c r="O2227" i="2"/>
  <c r="N2227" i="2"/>
  <c r="BG2227" i="2" s="1"/>
  <c r="M2227" i="2"/>
  <c r="L2227" i="2"/>
  <c r="K2227" i="2"/>
  <c r="J2227" i="2"/>
  <c r="I2227" i="2"/>
  <c r="H2227" i="2"/>
  <c r="G2227" i="2"/>
  <c r="F2227" i="2"/>
  <c r="E2227" i="2"/>
  <c r="D2227" i="2"/>
  <c r="C2227" i="2"/>
  <c r="B2227" i="2"/>
  <c r="A2227" i="2"/>
  <c r="BL2226" i="2"/>
  <c r="BJ2226" i="2"/>
  <c r="BG2226" i="2"/>
  <c r="BD2226" i="2"/>
  <c r="AZ2226" i="2"/>
  <c r="AY2226" i="2"/>
  <c r="AX2226" i="2"/>
  <c r="AW2226" i="2"/>
  <c r="AV2226" i="2"/>
  <c r="AU2226" i="2"/>
  <c r="AT2226" i="2"/>
  <c r="AS2226" i="2"/>
  <c r="AR2226" i="2"/>
  <c r="AQ2226" i="2"/>
  <c r="AP2226" i="2"/>
  <c r="AO2226" i="2"/>
  <c r="AN2226" i="2"/>
  <c r="AM2226" i="2"/>
  <c r="AL2226" i="2"/>
  <c r="AK2226" i="2"/>
  <c r="AJ2226" i="2"/>
  <c r="AI2226" i="2"/>
  <c r="AH2226" i="2"/>
  <c r="AG2226" i="2"/>
  <c r="AF2226" i="2"/>
  <c r="AE2226" i="2"/>
  <c r="AD2226" i="2"/>
  <c r="AC2226" i="2"/>
  <c r="AB2226" i="2"/>
  <c r="AA2226" i="2"/>
  <c r="Z2226" i="2"/>
  <c r="Y2226" i="2"/>
  <c r="X2226" i="2"/>
  <c r="W2226" i="2"/>
  <c r="V2226" i="2"/>
  <c r="U2226" i="2"/>
  <c r="T2226" i="2"/>
  <c r="S2226" i="2"/>
  <c r="BH2226" i="2" s="1"/>
  <c r="R2226" i="2"/>
  <c r="Q2226" i="2"/>
  <c r="P2226" i="2"/>
  <c r="BF2226" i="2" s="1"/>
  <c r="O2226" i="2"/>
  <c r="N2226" i="2"/>
  <c r="M2226" i="2"/>
  <c r="L2226" i="2"/>
  <c r="K2226" i="2"/>
  <c r="J2226" i="2"/>
  <c r="I2226" i="2"/>
  <c r="H2226" i="2"/>
  <c r="G2226" i="2"/>
  <c r="F2226" i="2"/>
  <c r="E2226" i="2"/>
  <c r="D2226" i="2"/>
  <c r="C2226" i="2"/>
  <c r="B2226" i="2"/>
  <c r="A2226" i="2"/>
  <c r="AX2225" i="2"/>
  <c r="AU2225" i="2"/>
  <c r="AT2225" i="2"/>
  <c r="AS2225" i="2"/>
  <c r="AR2225" i="2"/>
  <c r="AQ2225" i="2"/>
  <c r="AP2225" i="2"/>
  <c r="AO2225" i="2"/>
  <c r="AN2225" i="2"/>
  <c r="AM2225" i="2"/>
  <c r="AL2225" i="2"/>
  <c r="AK2225" i="2"/>
  <c r="AJ2225" i="2"/>
  <c r="AI2225" i="2"/>
  <c r="AH2225" i="2"/>
  <c r="AG2225" i="2"/>
  <c r="AF2225" i="2"/>
  <c r="AE2225" i="2"/>
  <c r="AD2225" i="2"/>
  <c r="AC2225" i="2"/>
  <c r="AB2225" i="2"/>
  <c r="AA2225" i="2"/>
  <c r="BC2225" i="2" s="1"/>
  <c r="Z2225" i="2"/>
  <c r="Y2225" i="2"/>
  <c r="X2225" i="2"/>
  <c r="W2225" i="2"/>
  <c r="V2225" i="2"/>
  <c r="U2225" i="2"/>
  <c r="BJ2225" i="2" s="1"/>
  <c r="T2225" i="2"/>
  <c r="S2225" i="2"/>
  <c r="R2225" i="2"/>
  <c r="Q2225" i="2"/>
  <c r="P2225" i="2"/>
  <c r="O2225" i="2"/>
  <c r="N2225" i="2"/>
  <c r="BG2225" i="2" s="1"/>
  <c r="M2225" i="2"/>
  <c r="L2225" i="2"/>
  <c r="K2225" i="2"/>
  <c r="J2225" i="2"/>
  <c r="I2225" i="2"/>
  <c r="H2225" i="2"/>
  <c r="G2225" i="2"/>
  <c r="F2225" i="2"/>
  <c r="E2225" i="2"/>
  <c r="D2225" i="2"/>
  <c r="C2225" i="2"/>
  <c r="B2225" i="2"/>
  <c r="A2225" i="2"/>
  <c r="BG2224" i="2"/>
  <c r="BF2224" i="2"/>
  <c r="BE2224" i="2"/>
  <c r="AZ2224" i="2"/>
  <c r="AY2224" i="2"/>
  <c r="AX2224" i="2"/>
  <c r="AW2224" i="2"/>
  <c r="AV2224" i="2"/>
  <c r="AU2224" i="2"/>
  <c r="AT2224" i="2"/>
  <c r="AS2224" i="2"/>
  <c r="AR2224" i="2"/>
  <c r="AQ2224" i="2"/>
  <c r="AP2224" i="2"/>
  <c r="AO2224" i="2"/>
  <c r="AN2224" i="2"/>
  <c r="AM2224" i="2"/>
  <c r="AL2224" i="2"/>
  <c r="AK2224" i="2"/>
  <c r="AJ2224" i="2"/>
  <c r="AI2224" i="2"/>
  <c r="AH2224" i="2"/>
  <c r="AG2224" i="2"/>
  <c r="AF2224" i="2"/>
  <c r="AE2224" i="2"/>
  <c r="AD2224" i="2"/>
  <c r="AC2224" i="2"/>
  <c r="AB2224" i="2"/>
  <c r="AA2224" i="2"/>
  <c r="BC2224" i="2" s="1"/>
  <c r="Z2224" i="2"/>
  <c r="BA2224" i="2" s="1"/>
  <c r="Y2224" i="2"/>
  <c r="X2224" i="2"/>
  <c r="W2224" i="2"/>
  <c r="V2224" i="2"/>
  <c r="U2224" i="2"/>
  <c r="BJ2224" i="2" s="1"/>
  <c r="T2224" i="2"/>
  <c r="S2224" i="2"/>
  <c r="R2224" i="2"/>
  <c r="Q2224" i="2"/>
  <c r="P2224" i="2"/>
  <c r="BD2224" i="2" s="1"/>
  <c r="O2224" i="2"/>
  <c r="N2224" i="2"/>
  <c r="M2224" i="2"/>
  <c r="L2224" i="2"/>
  <c r="BL2224" i="2" s="1"/>
  <c r="K2224" i="2"/>
  <c r="J2224" i="2"/>
  <c r="I2224" i="2"/>
  <c r="H2224" i="2"/>
  <c r="G2224" i="2"/>
  <c r="F2224" i="2"/>
  <c r="E2224" i="2"/>
  <c r="D2224" i="2"/>
  <c r="C2224" i="2"/>
  <c r="B2224" i="2"/>
  <c r="A2224" i="2"/>
  <c r="BG2223" i="2"/>
  <c r="AT2223" i="2"/>
  <c r="AS2223" i="2"/>
  <c r="AR2223" i="2"/>
  <c r="AQ2223" i="2"/>
  <c r="AP2223" i="2"/>
  <c r="AO2223" i="2"/>
  <c r="AN2223" i="2"/>
  <c r="AM2223" i="2"/>
  <c r="AL2223" i="2"/>
  <c r="AK2223" i="2"/>
  <c r="AJ2223" i="2"/>
  <c r="AI2223" i="2"/>
  <c r="AH2223" i="2"/>
  <c r="AG2223" i="2"/>
  <c r="AF2223" i="2"/>
  <c r="AE2223" i="2"/>
  <c r="AD2223" i="2"/>
  <c r="AC2223" i="2"/>
  <c r="AB2223" i="2"/>
  <c r="AA2223" i="2"/>
  <c r="BB2223" i="2" s="1"/>
  <c r="Z2223" i="2"/>
  <c r="Y2223" i="2"/>
  <c r="X2223" i="2"/>
  <c r="W2223" i="2"/>
  <c r="V2223" i="2"/>
  <c r="U2223" i="2"/>
  <c r="BJ2223" i="2" s="1"/>
  <c r="T2223" i="2"/>
  <c r="S2223" i="2"/>
  <c r="R2223" i="2"/>
  <c r="Q2223" i="2"/>
  <c r="P2223" i="2"/>
  <c r="O2223" i="2"/>
  <c r="N2223" i="2"/>
  <c r="M2223" i="2"/>
  <c r="L2223" i="2"/>
  <c r="K2223" i="2"/>
  <c r="J2223" i="2"/>
  <c r="I2223" i="2"/>
  <c r="H2223" i="2"/>
  <c r="G2223" i="2"/>
  <c r="F2223" i="2"/>
  <c r="E2223" i="2"/>
  <c r="D2223" i="2"/>
  <c r="C2223" i="2"/>
  <c r="B2223" i="2"/>
  <c r="A2223" i="2"/>
  <c r="BB2222" i="2"/>
  <c r="AT2222" i="2"/>
  <c r="AS2222" i="2"/>
  <c r="AR2222" i="2"/>
  <c r="AQ2222" i="2"/>
  <c r="AP2222" i="2"/>
  <c r="AO2222" i="2"/>
  <c r="AN2222" i="2"/>
  <c r="AM2222" i="2"/>
  <c r="AL2222" i="2"/>
  <c r="AK2222" i="2"/>
  <c r="AJ2222" i="2"/>
  <c r="AI2222" i="2"/>
  <c r="AH2222" i="2"/>
  <c r="AG2222" i="2"/>
  <c r="AF2222" i="2"/>
  <c r="AE2222" i="2"/>
  <c r="AD2222" i="2"/>
  <c r="AC2222" i="2"/>
  <c r="AB2222" i="2"/>
  <c r="AA2222" i="2"/>
  <c r="BC2222" i="2" s="1"/>
  <c r="Z2222" i="2"/>
  <c r="BA2222" i="2" s="1"/>
  <c r="Y2222" i="2"/>
  <c r="X2222" i="2"/>
  <c r="W2222" i="2"/>
  <c r="V2222" i="2"/>
  <c r="U2222" i="2"/>
  <c r="BJ2222" i="2" s="1"/>
  <c r="T2222" i="2"/>
  <c r="S2222" i="2"/>
  <c r="R2222" i="2"/>
  <c r="Q2222" i="2"/>
  <c r="P2222" i="2"/>
  <c r="O2222" i="2"/>
  <c r="N2222" i="2"/>
  <c r="M2222" i="2"/>
  <c r="L2222" i="2"/>
  <c r="BL2222" i="2" s="1"/>
  <c r="K2222" i="2"/>
  <c r="J2222" i="2"/>
  <c r="I2222" i="2"/>
  <c r="H2222" i="2"/>
  <c r="G2222" i="2"/>
  <c r="F2222" i="2"/>
  <c r="E2222" i="2"/>
  <c r="D2222" i="2"/>
  <c r="C2222" i="2"/>
  <c r="B2222" i="2"/>
  <c r="A2222" i="2"/>
  <c r="BI2221" i="2"/>
  <c r="BH2221" i="2"/>
  <c r="BB2221" i="2"/>
  <c r="AT2221" i="2"/>
  <c r="AS2221" i="2"/>
  <c r="AR2221" i="2"/>
  <c r="AQ2221" i="2"/>
  <c r="AP2221" i="2"/>
  <c r="AO2221" i="2"/>
  <c r="AN2221" i="2"/>
  <c r="AM2221" i="2"/>
  <c r="AL2221" i="2"/>
  <c r="AK2221" i="2"/>
  <c r="AJ2221" i="2"/>
  <c r="AI2221" i="2"/>
  <c r="AH2221" i="2"/>
  <c r="AG2221" i="2"/>
  <c r="AF2221" i="2"/>
  <c r="AE2221" i="2"/>
  <c r="AD2221" i="2"/>
  <c r="AC2221" i="2"/>
  <c r="AB2221" i="2"/>
  <c r="AA2221" i="2"/>
  <c r="BC2221" i="2" s="1"/>
  <c r="Z2221" i="2"/>
  <c r="Y2221" i="2"/>
  <c r="X2221" i="2"/>
  <c r="W2221" i="2"/>
  <c r="V2221" i="2"/>
  <c r="U2221" i="2"/>
  <c r="BJ2221" i="2" s="1"/>
  <c r="T2221" i="2"/>
  <c r="S2221" i="2"/>
  <c r="R2221" i="2"/>
  <c r="Q2221" i="2"/>
  <c r="P2221" i="2"/>
  <c r="O2221" i="2"/>
  <c r="N2221" i="2"/>
  <c r="BG2221" i="2" s="1"/>
  <c r="M2221" i="2"/>
  <c r="L2221" i="2"/>
  <c r="K2221" i="2"/>
  <c r="J2221" i="2"/>
  <c r="I2221" i="2"/>
  <c r="H2221" i="2"/>
  <c r="G2221" i="2"/>
  <c r="F2221" i="2"/>
  <c r="E2221" i="2"/>
  <c r="D2221" i="2"/>
  <c r="C2221" i="2"/>
  <c r="B2221" i="2"/>
  <c r="A2221" i="2"/>
  <c r="BI2220" i="2"/>
  <c r="BD2220" i="2"/>
  <c r="BA2220" i="2"/>
  <c r="AZ2220" i="2"/>
  <c r="AX2220" i="2"/>
  <c r="AT2220" i="2"/>
  <c r="AS2220" i="2"/>
  <c r="AR2220" i="2"/>
  <c r="AQ2220" i="2"/>
  <c r="AP2220" i="2"/>
  <c r="AO2220" i="2"/>
  <c r="AN2220" i="2"/>
  <c r="AM2220" i="2"/>
  <c r="AL2220" i="2"/>
  <c r="AK2220" i="2"/>
  <c r="AJ2220" i="2"/>
  <c r="AI2220" i="2"/>
  <c r="AH2220" i="2"/>
  <c r="AG2220" i="2"/>
  <c r="AF2220" i="2"/>
  <c r="AE2220" i="2"/>
  <c r="AD2220" i="2"/>
  <c r="AC2220" i="2"/>
  <c r="AB2220" i="2"/>
  <c r="AA2220" i="2"/>
  <c r="BB2220" i="2" s="1"/>
  <c r="Z2220" i="2"/>
  <c r="Y2220" i="2"/>
  <c r="X2220" i="2"/>
  <c r="W2220" i="2"/>
  <c r="V2220" i="2"/>
  <c r="U2220" i="2"/>
  <c r="BJ2220" i="2" s="1"/>
  <c r="T2220" i="2"/>
  <c r="S2220" i="2"/>
  <c r="BH2220" i="2" s="1"/>
  <c r="R2220" i="2"/>
  <c r="Q2220" i="2"/>
  <c r="P2220" i="2"/>
  <c r="BF2220" i="2" s="1"/>
  <c r="O2220" i="2"/>
  <c r="N2220" i="2"/>
  <c r="BG2220" i="2" s="1"/>
  <c r="M2220" i="2"/>
  <c r="L2220" i="2"/>
  <c r="K2220" i="2"/>
  <c r="J2220" i="2"/>
  <c r="I2220" i="2"/>
  <c r="H2220" i="2"/>
  <c r="G2220" i="2"/>
  <c r="F2220" i="2"/>
  <c r="E2220" i="2"/>
  <c r="D2220" i="2"/>
  <c r="C2220" i="2"/>
  <c r="B2220" i="2"/>
  <c r="A2220" i="2"/>
  <c r="BJ2219" i="2"/>
  <c r="AY2219" i="2"/>
  <c r="AX2219" i="2"/>
  <c r="AV2219" i="2"/>
  <c r="AT2219" i="2"/>
  <c r="AS2219" i="2"/>
  <c r="AR2219" i="2"/>
  <c r="AQ2219" i="2"/>
  <c r="AP2219" i="2"/>
  <c r="AO2219" i="2"/>
  <c r="AN2219" i="2"/>
  <c r="AM2219" i="2"/>
  <c r="AL2219" i="2"/>
  <c r="AK2219" i="2"/>
  <c r="AJ2219" i="2"/>
  <c r="AI2219" i="2"/>
  <c r="AH2219" i="2"/>
  <c r="AG2219" i="2"/>
  <c r="AF2219" i="2"/>
  <c r="AE2219" i="2"/>
  <c r="AD2219" i="2"/>
  <c r="AC2219" i="2"/>
  <c r="AB2219" i="2"/>
  <c r="AA2219" i="2"/>
  <c r="Z2219" i="2"/>
  <c r="Y2219" i="2"/>
  <c r="X2219" i="2"/>
  <c r="W2219" i="2"/>
  <c r="V2219" i="2"/>
  <c r="U2219" i="2"/>
  <c r="T2219" i="2"/>
  <c r="S2219" i="2"/>
  <c r="R2219" i="2"/>
  <c r="Q2219" i="2"/>
  <c r="P2219" i="2"/>
  <c r="O2219" i="2"/>
  <c r="N2219" i="2"/>
  <c r="BG2219" i="2" s="1"/>
  <c r="M2219" i="2"/>
  <c r="L2219" i="2"/>
  <c r="BL2219" i="2" s="1"/>
  <c r="K2219" i="2"/>
  <c r="J2219" i="2"/>
  <c r="I2219" i="2"/>
  <c r="H2219" i="2"/>
  <c r="G2219" i="2"/>
  <c r="F2219" i="2"/>
  <c r="E2219" i="2"/>
  <c r="D2219" i="2"/>
  <c r="C2219" i="2"/>
  <c r="B2219" i="2"/>
  <c r="A2219" i="2"/>
  <c r="BH2218" i="2"/>
  <c r="BF2218" i="2"/>
  <c r="BD2218" i="2"/>
  <c r="AT2218" i="2"/>
  <c r="AS2218" i="2"/>
  <c r="AR2218" i="2"/>
  <c r="AQ2218" i="2"/>
  <c r="AP2218" i="2"/>
  <c r="AO2218" i="2"/>
  <c r="AN2218" i="2"/>
  <c r="AM2218" i="2"/>
  <c r="AL2218" i="2"/>
  <c r="AK2218" i="2"/>
  <c r="AJ2218" i="2"/>
  <c r="AI2218" i="2"/>
  <c r="AH2218" i="2"/>
  <c r="AG2218" i="2"/>
  <c r="AF2218" i="2"/>
  <c r="AE2218" i="2"/>
  <c r="AD2218" i="2"/>
  <c r="AC2218" i="2"/>
  <c r="AB2218" i="2"/>
  <c r="AA2218" i="2"/>
  <c r="BC2218" i="2" s="1"/>
  <c r="Z2218" i="2"/>
  <c r="Y2218" i="2"/>
  <c r="X2218" i="2"/>
  <c r="W2218" i="2"/>
  <c r="V2218" i="2"/>
  <c r="U2218" i="2"/>
  <c r="BJ2218" i="2" s="1"/>
  <c r="T2218" i="2"/>
  <c r="S2218" i="2"/>
  <c r="BI2218" i="2" s="1"/>
  <c r="R2218" i="2"/>
  <c r="Q2218" i="2"/>
  <c r="P2218" i="2"/>
  <c r="O2218" i="2"/>
  <c r="N2218" i="2"/>
  <c r="BG2218" i="2" s="1"/>
  <c r="M2218" i="2"/>
  <c r="L2218" i="2"/>
  <c r="K2218" i="2"/>
  <c r="J2218" i="2"/>
  <c r="I2218" i="2"/>
  <c r="H2218" i="2"/>
  <c r="G2218" i="2"/>
  <c r="F2218" i="2"/>
  <c r="E2218" i="2"/>
  <c r="D2218" i="2"/>
  <c r="C2218" i="2"/>
  <c r="B2218" i="2"/>
  <c r="A2218" i="2"/>
  <c r="BA2217" i="2"/>
  <c r="AZ2217" i="2"/>
  <c r="AY2217" i="2"/>
  <c r="AW2217" i="2"/>
  <c r="AU2217" i="2"/>
  <c r="AT2217" i="2"/>
  <c r="AS2217" i="2"/>
  <c r="AR2217" i="2"/>
  <c r="AQ2217" i="2"/>
  <c r="AP2217" i="2"/>
  <c r="AO2217" i="2"/>
  <c r="AN2217" i="2"/>
  <c r="AM2217" i="2"/>
  <c r="AL2217" i="2"/>
  <c r="AK2217" i="2"/>
  <c r="AJ2217" i="2"/>
  <c r="AI2217" i="2"/>
  <c r="AH2217" i="2"/>
  <c r="AG2217" i="2"/>
  <c r="AF2217" i="2"/>
  <c r="AE2217" i="2"/>
  <c r="AD2217" i="2"/>
  <c r="AC2217" i="2"/>
  <c r="AB2217" i="2"/>
  <c r="AA2217" i="2"/>
  <c r="Z2217" i="2"/>
  <c r="Y2217" i="2"/>
  <c r="X2217" i="2"/>
  <c r="W2217" i="2"/>
  <c r="V2217" i="2"/>
  <c r="U2217" i="2"/>
  <c r="BJ2217" i="2" s="1"/>
  <c r="T2217" i="2"/>
  <c r="S2217" i="2"/>
  <c r="R2217" i="2"/>
  <c r="Q2217" i="2"/>
  <c r="P2217" i="2"/>
  <c r="BF2217" i="2" s="1"/>
  <c r="O2217" i="2"/>
  <c r="N2217" i="2"/>
  <c r="BG2217" i="2" s="1"/>
  <c r="M2217" i="2"/>
  <c r="L2217" i="2"/>
  <c r="BL2217" i="2" s="1"/>
  <c r="K2217" i="2"/>
  <c r="J2217" i="2"/>
  <c r="I2217" i="2"/>
  <c r="H2217" i="2"/>
  <c r="G2217" i="2"/>
  <c r="F2217" i="2"/>
  <c r="E2217" i="2"/>
  <c r="D2217" i="2"/>
  <c r="C2217" i="2"/>
  <c r="B2217" i="2"/>
  <c r="A2217" i="2"/>
  <c r="BL2216" i="2"/>
  <c r="BD2216" i="2"/>
  <c r="AZ2216" i="2"/>
  <c r="AY2216" i="2"/>
  <c r="AX2216" i="2"/>
  <c r="AW2216" i="2"/>
  <c r="AV2216" i="2"/>
  <c r="AU2216" i="2"/>
  <c r="AT2216" i="2"/>
  <c r="AS2216" i="2"/>
  <c r="AR2216" i="2"/>
  <c r="AQ2216" i="2"/>
  <c r="AP2216" i="2"/>
  <c r="AO2216" i="2"/>
  <c r="AN2216" i="2"/>
  <c r="AM2216" i="2"/>
  <c r="AL2216" i="2"/>
  <c r="AK2216" i="2"/>
  <c r="AJ2216" i="2"/>
  <c r="AI2216" i="2"/>
  <c r="AH2216" i="2"/>
  <c r="AG2216" i="2"/>
  <c r="AF2216" i="2"/>
  <c r="AE2216" i="2"/>
  <c r="AD2216" i="2"/>
  <c r="AC2216" i="2"/>
  <c r="AB2216" i="2"/>
  <c r="AA2216" i="2"/>
  <c r="Z2216" i="2"/>
  <c r="Y2216" i="2"/>
  <c r="X2216" i="2"/>
  <c r="W2216" i="2"/>
  <c r="V2216" i="2"/>
  <c r="U2216" i="2"/>
  <c r="BJ2216" i="2" s="1"/>
  <c r="T2216" i="2"/>
  <c r="S2216" i="2"/>
  <c r="R2216" i="2"/>
  <c r="Q2216" i="2"/>
  <c r="P2216" i="2"/>
  <c r="BF2216" i="2" s="1"/>
  <c r="O2216" i="2"/>
  <c r="N2216" i="2"/>
  <c r="BG2216" i="2" s="1"/>
  <c r="M2216" i="2"/>
  <c r="L2216" i="2"/>
  <c r="K2216" i="2"/>
  <c r="J2216" i="2"/>
  <c r="I2216" i="2"/>
  <c r="H2216" i="2"/>
  <c r="G2216" i="2"/>
  <c r="F2216" i="2"/>
  <c r="E2216" i="2"/>
  <c r="D2216" i="2"/>
  <c r="C2216" i="2"/>
  <c r="B2216" i="2"/>
  <c r="A2216" i="2"/>
  <c r="BG2215" i="2"/>
  <c r="BD2215" i="2"/>
  <c r="AY2215" i="2"/>
  <c r="AW2215" i="2"/>
  <c r="AT2215" i="2"/>
  <c r="AS2215" i="2"/>
  <c r="AR2215" i="2"/>
  <c r="AQ2215" i="2"/>
  <c r="AP2215" i="2"/>
  <c r="AO2215" i="2"/>
  <c r="AN2215" i="2"/>
  <c r="AM2215" i="2"/>
  <c r="AL2215" i="2"/>
  <c r="AK2215" i="2"/>
  <c r="AJ2215" i="2"/>
  <c r="AI2215" i="2"/>
  <c r="AH2215" i="2"/>
  <c r="AG2215" i="2"/>
  <c r="AF2215" i="2"/>
  <c r="AE2215" i="2"/>
  <c r="AD2215" i="2"/>
  <c r="AC2215" i="2"/>
  <c r="AB2215" i="2"/>
  <c r="AA2215" i="2"/>
  <c r="Z2215" i="2"/>
  <c r="Y2215" i="2"/>
  <c r="X2215" i="2"/>
  <c r="W2215" i="2"/>
  <c r="V2215" i="2"/>
  <c r="U2215" i="2"/>
  <c r="BJ2215" i="2" s="1"/>
  <c r="T2215" i="2"/>
  <c r="S2215" i="2"/>
  <c r="R2215" i="2"/>
  <c r="Q2215" i="2"/>
  <c r="P2215" i="2"/>
  <c r="BF2215" i="2" s="1"/>
  <c r="O2215" i="2"/>
  <c r="N2215" i="2"/>
  <c r="M2215" i="2"/>
  <c r="L2215" i="2"/>
  <c r="AV2215" i="2" s="1"/>
  <c r="K2215" i="2"/>
  <c r="J2215" i="2"/>
  <c r="I2215" i="2"/>
  <c r="H2215" i="2"/>
  <c r="G2215" i="2"/>
  <c r="F2215" i="2"/>
  <c r="E2215" i="2"/>
  <c r="D2215" i="2"/>
  <c r="C2215" i="2"/>
  <c r="B2215" i="2"/>
  <c r="A2215" i="2"/>
  <c r="BL2214" i="2"/>
  <c r="BG2214" i="2"/>
  <c r="AZ2214" i="2"/>
  <c r="AY2214" i="2"/>
  <c r="AX2214" i="2"/>
  <c r="AW2214" i="2"/>
  <c r="AV2214" i="2"/>
  <c r="AU2214" i="2"/>
  <c r="AT2214" i="2"/>
  <c r="AS2214" i="2"/>
  <c r="AR2214" i="2"/>
  <c r="AQ2214" i="2"/>
  <c r="AP2214" i="2"/>
  <c r="AO2214" i="2"/>
  <c r="AN2214" i="2"/>
  <c r="AM2214" i="2"/>
  <c r="AL2214" i="2"/>
  <c r="AK2214" i="2"/>
  <c r="AJ2214" i="2"/>
  <c r="AI2214" i="2"/>
  <c r="AH2214" i="2"/>
  <c r="AG2214" i="2"/>
  <c r="AF2214" i="2"/>
  <c r="AE2214" i="2"/>
  <c r="AD2214" i="2"/>
  <c r="AC2214" i="2"/>
  <c r="AB2214" i="2"/>
  <c r="AA2214" i="2"/>
  <c r="BC2214" i="2" s="1"/>
  <c r="Z2214" i="2"/>
  <c r="Y2214" i="2"/>
  <c r="X2214" i="2"/>
  <c r="W2214" i="2"/>
  <c r="V2214" i="2"/>
  <c r="U2214" i="2"/>
  <c r="BJ2214" i="2" s="1"/>
  <c r="T2214" i="2"/>
  <c r="S2214" i="2"/>
  <c r="R2214" i="2"/>
  <c r="Q2214" i="2"/>
  <c r="P2214" i="2"/>
  <c r="O2214" i="2"/>
  <c r="N2214" i="2"/>
  <c r="M2214" i="2"/>
  <c r="L2214" i="2"/>
  <c r="K2214" i="2"/>
  <c r="J2214" i="2"/>
  <c r="I2214" i="2"/>
  <c r="H2214" i="2"/>
  <c r="G2214" i="2"/>
  <c r="F2214" i="2"/>
  <c r="E2214" i="2"/>
  <c r="D2214" i="2"/>
  <c r="C2214" i="2"/>
  <c r="B2214" i="2"/>
  <c r="A2214" i="2"/>
  <c r="AY2213" i="2"/>
  <c r="AX2213" i="2"/>
  <c r="AV2213" i="2"/>
  <c r="AT2213" i="2"/>
  <c r="AS2213" i="2"/>
  <c r="AR2213" i="2"/>
  <c r="AQ2213" i="2"/>
  <c r="AP2213" i="2"/>
  <c r="AO2213" i="2"/>
  <c r="AN2213" i="2"/>
  <c r="AM2213" i="2"/>
  <c r="AL2213" i="2"/>
  <c r="AK2213" i="2"/>
  <c r="AJ2213" i="2"/>
  <c r="AI2213" i="2"/>
  <c r="AH2213" i="2"/>
  <c r="AG2213" i="2"/>
  <c r="AF2213" i="2"/>
  <c r="AE2213" i="2"/>
  <c r="AD2213" i="2"/>
  <c r="AC2213" i="2"/>
  <c r="AB2213" i="2"/>
  <c r="AA2213" i="2"/>
  <c r="BC2213" i="2" s="1"/>
  <c r="Z2213" i="2"/>
  <c r="BA2213" i="2" s="1"/>
  <c r="Y2213" i="2"/>
  <c r="X2213" i="2"/>
  <c r="W2213" i="2"/>
  <c r="V2213" i="2"/>
  <c r="U2213" i="2"/>
  <c r="BJ2213" i="2" s="1"/>
  <c r="T2213" i="2"/>
  <c r="S2213" i="2"/>
  <c r="R2213" i="2"/>
  <c r="Q2213" i="2"/>
  <c r="P2213" i="2"/>
  <c r="O2213" i="2"/>
  <c r="N2213" i="2"/>
  <c r="M2213" i="2"/>
  <c r="L2213" i="2"/>
  <c r="BL2213" i="2" s="1"/>
  <c r="K2213" i="2"/>
  <c r="J2213" i="2"/>
  <c r="I2213" i="2"/>
  <c r="H2213" i="2"/>
  <c r="G2213" i="2"/>
  <c r="F2213" i="2"/>
  <c r="E2213" i="2"/>
  <c r="D2213" i="2"/>
  <c r="C2213" i="2"/>
  <c r="B2213" i="2"/>
  <c r="A2213" i="2"/>
  <c r="BH2212" i="2"/>
  <c r="BG2212" i="2"/>
  <c r="BF2212" i="2"/>
  <c r="AT2212" i="2"/>
  <c r="AS2212" i="2"/>
  <c r="AR2212" i="2"/>
  <c r="AQ2212" i="2"/>
  <c r="AP2212" i="2"/>
  <c r="AO2212" i="2"/>
  <c r="AN2212" i="2"/>
  <c r="AM2212" i="2"/>
  <c r="AL2212" i="2"/>
  <c r="AK2212" i="2"/>
  <c r="AJ2212" i="2"/>
  <c r="AI2212" i="2"/>
  <c r="AH2212" i="2"/>
  <c r="AG2212" i="2"/>
  <c r="AF2212" i="2"/>
  <c r="AE2212" i="2"/>
  <c r="AD2212" i="2"/>
  <c r="AC2212" i="2"/>
  <c r="AB2212" i="2"/>
  <c r="AA2212" i="2"/>
  <c r="Z2212" i="2"/>
  <c r="BA2212" i="2" s="1"/>
  <c r="Y2212" i="2"/>
  <c r="X2212" i="2"/>
  <c r="W2212" i="2"/>
  <c r="V2212" i="2"/>
  <c r="U2212" i="2"/>
  <c r="BJ2212" i="2" s="1"/>
  <c r="T2212" i="2"/>
  <c r="S2212" i="2"/>
  <c r="BI2212" i="2" s="1"/>
  <c r="R2212" i="2"/>
  <c r="Q2212" i="2"/>
  <c r="P2212" i="2"/>
  <c r="BD2212" i="2" s="1"/>
  <c r="O2212" i="2"/>
  <c r="N2212" i="2"/>
  <c r="M2212" i="2"/>
  <c r="L2212" i="2"/>
  <c r="K2212" i="2"/>
  <c r="J2212" i="2"/>
  <c r="I2212" i="2"/>
  <c r="H2212" i="2"/>
  <c r="G2212" i="2"/>
  <c r="F2212" i="2"/>
  <c r="E2212" i="2"/>
  <c r="D2212" i="2"/>
  <c r="C2212" i="2"/>
  <c r="B2212" i="2"/>
  <c r="A2212" i="2"/>
  <c r="BJ2211" i="2"/>
  <c r="BC2211" i="2"/>
  <c r="BB2211" i="2"/>
  <c r="AT2211" i="2"/>
  <c r="AS2211" i="2"/>
  <c r="AR2211" i="2"/>
  <c r="AQ2211" i="2"/>
  <c r="AP2211" i="2"/>
  <c r="AO2211" i="2"/>
  <c r="AN2211" i="2"/>
  <c r="AM2211" i="2"/>
  <c r="AL2211" i="2"/>
  <c r="AK2211" i="2"/>
  <c r="AJ2211" i="2"/>
  <c r="AI2211" i="2"/>
  <c r="AH2211" i="2"/>
  <c r="AG2211" i="2"/>
  <c r="AF2211" i="2"/>
  <c r="AE2211" i="2"/>
  <c r="AD2211" i="2"/>
  <c r="AC2211" i="2"/>
  <c r="AB2211" i="2"/>
  <c r="AA2211" i="2"/>
  <c r="Z2211" i="2"/>
  <c r="Y2211" i="2"/>
  <c r="X2211" i="2"/>
  <c r="W2211" i="2"/>
  <c r="V2211" i="2"/>
  <c r="U2211" i="2"/>
  <c r="T2211" i="2"/>
  <c r="S2211" i="2"/>
  <c r="R2211" i="2"/>
  <c r="Q2211" i="2"/>
  <c r="P2211" i="2"/>
  <c r="O2211" i="2"/>
  <c r="N2211" i="2"/>
  <c r="BG2211" i="2" s="1"/>
  <c r="M2211" i="2"/>
  <c r="L2211" i="2"/>
  <c r="K2211" i="2"/>
  <c r="J2211" i="2"/>
  <c r="I2211" i="2"/>
  <c r="H2211" i="2"/>
  <c r="G2211" i="2"/>
  <c r="F2211" i="2"/>
  <c r="E2211" i="2"/>
  <c r="D2211" i="2"/>
  <c r="C2211" i="2"/>
  <c r="B2211" i="2"/>
  <c r="A2211" i="2"/>
  <c r="BJ2210" i="2"/>
  <c r="BI2210" i="2"/>
  <c r="BH2210" i="2"/>
  <c r="BG2210" i="2"/>
  <c r="BF2210" i="2"/>
  <c r="BB2210" i="2"/>
  <c r="AT2210" i="2"/>
  <c r="AS2210" i="2"/>
  <c r="AR2210" i="2"/>
  <c r="AQ2210" i="2"/>
  <c r="AP2210" i="2"/>
  <c r="AO2210" i="2"/>
  <c r="AN2210" i="2"/>
  <c r="AM2210" i="2"/>
  <c r="AL2210" i="2"/>
  <c r="AK2210" i="2"/>
  <c r="AJ2210" i="2"/>
  <c r="AI2210" i="2"/>
  <c r="AH2210" i="2"/>
  <c r="AG2210" i="2"/>
  <c r="AF2210" i="2"/>
  <c r="AE2210" i="2"/>
  <c r="AD2210" i="2"/>
  <c r="AC2210" i="2"/>
  <c r="AB2210" i="2"/>
  <c r="AA2210" i="2"/>
  <c r="BC2210" i="2" s="1"/>
  <c r="Z2210" i="2"/>
  <c r="BE2210" i="2" s="1"/>
  <c r="BK2210" i="2" s="1"/>
  <c r="Y2210" i="2"/>
  <c r="X2210" i="2"/>
  <c r="W2210" i="2"/>
  <c r="V2210" i="2"/>
  <c r="U2210" i="2"/>
  <c r="T2210" i="2"/>
  <c r="S2210" i="2"/>
  <c r="R2210" i="2"/>
  <c r="Q2210" i="2"/>
  <c r="P2210" i="2"/>
  <c r="BD2210" i="2" s="1"/>
  <c r="O2210" i="2"/>
  <c r="N2210" i="2"/>
  <c r="M2210" i="2"/>
  <c r="L2210" i="2"/>
  <c r="K2210" i="2"/>
  <c r="J2210" i="2"/>
  <c r="I2210" i="2"/>
  <c r="H2210" i="2"/>
  <c r="G2210" i="2"/>
  <c r="F2210" i="2"/>
  <c r="E2210" i="2"/>
  <c r="D2210" i="2"/>
  <c r="C2210" i="2"/>
  <c r="B2210" i="2"/>
  <c r="A2210" i="2"/>
  <c r="BD2209" i="2"/>
  <c r="BA2209" i="2"/>
  <c r="AY2209" i="2"/>
  <c r="AW2209" i="2"/>
  <c r="AT2209" i="2"/>
  <c r="AS2209" i="2"/>
  <c r="AR2209" i="2"/>
  <c r="AQ2209" i="2"/>
  <c r="AP2209" i="2"/>
  <c r="AO2209" i="2"/>
  <c r="AN2209" i="2"/>
  <c r="AM2209" i="2"/>
  <c r="AL2209" i="2"/>
  <c r="AK2209" i="2"/>
  <c r="AJ2209" i="2"/>
  <c r="AI2209" i="2"/>
  <c r="AH2209" i="2"/>
  <c r="AG2209" i="2"/>
  <c r="AF2209" i="2"/>
  <c r="AE2209" i="2"/>
  <c r="AD2209" i="2"/>
  <c r="AC2209" i="2"/>
  <c r="AB2209" i="2"/>
  <c r="AA2209" i="2"/>
  <c r="Z2209" i="2"/>
  <c r="Y2209" i="2"/>
  <c r="X2209" i="2"/>
  <c r="W2209" i="2"/>
  <c r="V2209" i="2"/>
  <c r="U2209" i="2"/>
  <c r="BJ2209" i="2" s="1"/>
  <c r="T2209" i="2"/>
  <c r="S2209" i="2"/>
  <c r="R2209" i="2"/>
  <c r="Q2209" i="2"/>
  <c r="P2209" i="2"/>
  <c r="BF2209" i="2" s="1"/>
  <c r="O2209" i="2"/>
  <c r="N2209" i="2"/>
  <c r="M2209" i="2"/>
  <c r="L2209" i="2"/>
  <c r="AZ2209" i="2" s="1"/>
  <c r="K2209" i="2"/>
  <c r="J2209" i="2"/>
  <c r="I2209" i="2"/>
  <c r="H2209" i="2"/>
  <c r="G2209" i="2"/>
  <c r="F2209" i="2"/>
  <c r="E2209" i="2"/>
  <c r="D2209" i="2"/>
  <c r="C2209" i="2"/>
  <c r="B2209" i="2"/>
  <c r="A2209" i="2"/>
  <c r="BH2208" i="2"/>
  <c r="BF2208" i="2"/>
  <c r="BA2208" i="2"/>
  <c r="AW2208" i="2"/>
  <c r="AT2208" i="2"/>
  <c r="AS2208" i="2"/>
  <c r="AR2208" i="2"/>
  <c r="AQ2208" i="2"/>
  <c r="AP2208" i="2"/>
  <c r="AO2208" i="2"/>
  <c r="AN2208" i="2"/>
  <c r="AM2208" i="2"/>
  <c r="AL2208" i="2"/>
  <c r="AK2208" i="2"/>
  <c r="AJ2208" i="2"/>
  <c r="AI2208" i="2"/>
  <c r="AH2208" i="2"/>
  <c r="AG2208" i="2"/>
  <c r="AF2208" i="2"/>
  <c r="AE2208" i="2"/>
  <c r="AD2208" i="2"/>
  <c r="AC2208" i="2"/>
  <c r="AB2208" i="2"/>
  <c r="AA2208" i="2"/>
  <c r="Z2208" i="2"/>
  <c r="BE2208" i="2" s="1"/>
  <c r="Y2208" i="2"/>
  <c r="X2208" i="2"/>
  <c r="W2208" i="2"/>
  <c r="V2208" i="2"/>
  <c r="U2208" i="2"/>
  <c r="BJ2208" i="2" s="1"/>
  <c r="T2208" i="2"/>
  <c r="S2208" i="2"/>
  <c r="BI2208" i="2" s="1"/>
  <c r="R2208" i="2"/>
  <c r="Q2208" i="2"/>
  <c r="P2208" i="2"/>
  <c r="BD2208" i="2" s="1"/>
  <c r="O2208" i="2"/>
  <c r="N2208" i="2"/>
  <c r="BG2208" i="2" s="1"/>
  <c r="M2208" i="2"/>
  <c r="L2208" i="2"/>
  <c r="AZ2208" i="2" s="1"/>
  <c r="K2208" i="2"/>
  <c r="J2208" i="2"/>
  <c r="I2208" i="2"/>
  <c r="H2208" i="2"/>
  <c r="G2208" i="2"/>
  <c r="F2208" i="2"/>
  <c r="E2208" i="2"/>
  <c r="D2208" i="2"/>
  <c r="C2208" i="2"/>
  <c r="B2208" i="2"/>
  <c r="A2208" i="2"/>
  <c r="BH2207" i="2"/>
  <c r="BD2207" i="2"/>
  <c r="AY2207" i="2"/>
  <c r="AU2207" i="2"/>
  <c r="AT2207" i="2"/>
  <c r="AS2207" i="2"/>
  <c r="AR2207" i="2"/>
  <c r="AQ2207" i="2"/>
  <c r="AP2207" i="2"/>
  <c r="AO2207" i="2"/>
  <c r="AN2207" i="2"/>
  <c r="AM2207" i="2"/>
  <c r="AL2207" i="2"/>
  <c r="AK2207" i="2"/>
  <c r="AJ2207" i="2"/>
  <c r="AI2207" i="2"/>
  <c r="AH2207" i="2"/>
  <c r="AG2207" i="2"/>
  <c r="AF2207" i="2"/>
  <c r="AE2207" i="2"/>
  <c r="AD2207" i="2"/>
  <c r="AC2207" i="2"/>
  <c r="AB2207" i="2"/>
  <c r="AA2207" i="2"/>
  <c r="BC2207" i="2" s="1"/>
  <c r="Z2207" i="2"/>
  <c r="Y2207" i="2"/>
  <c r="X2207" i="2"/>
  <c r="W2207" i="2"/>
  <c r="V2207" i="2"/>
  <c r="U2207" i="2"/>
  <c r="BJ2207" i="2" s="1"/>
  <c r="T2207" i="2"/>
  <c r="S2207" i="2"/>
  <c r="BI2207" i="2" s="1"/>
  <c r="R2207" i="2"/>
  <c r="Q2207" i="2"/>
  <c r="P2207" i="2"/>
  <c r="BF2207" i="2" s="1"/>
  <c r="O2207" i="2"/>
  <c r="N2207" i="2"/>
  <c r="BG2207" i="2" s="1"/>
  <c r="M2207" i="2"/>
  <c r="L2207" i="2"/>
  <c r="K2207" i="2"/>
  <c r="J2207" i="2"/>
  <c r="I2207" i="2"/>
  <c r="H2207" i="2"/>
  <c r="G2207" i="2"/>
  <c r="F2207" i="2"/>
  <c r="E2207" i="2"/>
  <c r="D2207" i="2"/>
  <c r="C2207" i="2"/>
  <c r="B2207" i="2"/>
  <c r="A2207" i="2"/>
  <c r="BH2206" i="2"/>
  <c r="BD2206" i="2"/>
  <c r="AT2206" i="2"/>
  <c r="AS2206" i="2"/>
  <c r="AR2206" i="2"/>
  <c r="AQ2206" i="2"/>
  <c r="AP2206" i="2"/>
  <c r="AO2206" i="2"/>
  <c r="AN2206" i="2"/>
  <c r="AM2206" i="2"/>
  <c r="AL2206" i="2"/>
  <c r="AK2206" i="2"/>
  <c r="AJ2206" i="2"/>
  <c r="AI2206" i="2"/>
  <c r="AH2206" i="2"/>
  <c r="AG2206" i="2"/>
  <c r="AF2206" i="2"/>
  <c r="AE2206" i="2"/>
  <c r="AD2206" i="2"/>
  <c r="AC2206" i="2"/>
  <c r="AB2206" i="2"/>
  <c r="AA2206" i="2"/>
  <c r="BC2206" i="2" s="1"/>
  <c r="Z2206" i="2"/>
  <c r="Y2206" i="2"/>
  <c r="X2206" i="2"/>
  <c r="W2206" i="2"/>
  <c r="V2206" i="2"/>
  <c r="U2206" i="2"/>
  <c r="BJ2206" i="2" s="1"/>
  <c r="T2206" i="2"/>
  <c r="S2206" i="2"/>
  <c r="BI2206" i="2" s="1"/>
  <c r="R2206" i="2"/>
  <c r="Q2206" i="2"/>
  <c r="P2206" i="2"/>
  <c r="BF2206" i="2" s="1"/>
  <c r="O2206" i="2"/>
  <c r="N2206" i="2"/>
  <c r="BG2206" i="2" s="1"/>
  <c r="M2206" i="2"/>
  <c r="L2206" i="2"/>
  <c r="K2206" i="2"/>
  <c r="J2206" i="2"/>
  <c r="I2206" i="2"/>
  <c r="H2206" i="2"/>
  <c r="G2206" i="2"/>
  <c r="F2206" i="2"/>
  <c r="E2206" i="2"/>
  <c r="D2206" i="2"/>
  <c r="C2206" i="2"/>
  <c r="B2206" i="2"/>
  <c r="A2206" i="2"/>
  <c r="BL2205" i="2"/>
  <c r="BD2205" i="2"/>
  <c r="AY2205" i="2"/>
  <c r="AU2205" i="2"/>
  <c r="AT2205" i="2"/>
  <c r="AS2205" i="2"/>
  <c r="AR2205" i="2"/>
  <c r="AQ2205" i="2"/>
  <c r="AP2205" i="2"/>
  <c r="AO2205" i="2"/>
  <c r="AN2205" i="2"/>
  <c r="AM2205" i="2"/>
  <c r="AL2205" i="2"/>
  <c r="AK2205" i="2"/>
  <c r="AJ2205" i="2"/>
  <c r="AI2205" i="2"/>
  <c r="AH2205" i="2"/>
  <c r="AG2205" i="2"/>
  <c r="AF2205" i="2"/>
  <c r="AE2205" i="2"/>
  <c r="AD2205" i="2"/>
  <c r="AC2205" i="2"/>
  <c r="AB2205" i="2"/>
  <c r="AA2205" i="2"/>
  <c r="Z2205" i="2"/>
  <c r="Y2205" i="2"/>
  <c r="X2205" i="2"/>
  <c r="W2205" i="2"/>
  <c r="V2205" i="2"/>
  <c r="U2205" i="2"/>
  <c r="BJ2205" i="2" s="1"/>
  <c r="T2205" i="2"/>
  <c r="S2205" i="2"/>
  <c r="R2205" i="2"/>
  <c r="Q2205" i="2"/>
  <c r="P2205" i="2"/>
  <c r="BF2205" i="2" s="1"/>
  <c r="O2205" i="2"/>
  <c r="N2205" i="2"/>
  <c r="BG2205" i="2" s="1"/>
  <c r="M2205" i="2"/>
  <c r="L2205" i="2"/>
  <c r="K2205" i="2"/>
  <c r="J2205" i="2"/>
  <c r="I2205" i="2"/>
  <c r="H2205" i="2"/>
  <c r="G2205" i="2"/>
  <c r="F2205" i="2"/>
  <c r="E2205" i="2"/>
  <c r="D2205" i="2"/>
  <c r="C2205" i="2"/>
  <c r="B2205" i="2"/>
  <c r="A2205" i="2"/>
  <c r="BJ2204" i="2"/>
  <c r="BD2204" i="2"/>
  <c r="AT2204" i="2"/>
  <c r="AS2204" i="2"/>
  <c r="AR2204" i="2"/>
  <c r="AQ2204" i="2"/>
  <c r="AP2204" i="2"/>
  <c r="AO2204" i="2"/>
  <c r="AN2204" i="2"/>
  <c r="AM2204" i="2"/>
  <c r="AL2204" i="2"/>
  <c r="AK2204" i="2"/>
  <c r="AJ2204" i="2"/>
  <c r="AI2204" i="2"/>
  <c r="AH2204" i="2"/>
  <c r="AG2204" i="2"/>
  <c r="AF2204" i="2"/>
  <c r="AE2204" i="2"/>
  <c r="AD2204" i="2"/>
  <c r="AC2204" i="2"/>
  <c r="AB2204" i="2"/>
  <c r="AA2204" i="2"/>
  <c r="Z2204" i="2"/>
  <c r="Y2204" i="2"/>
  <c r="X2204" i="2"/>
  <c r="W2204" i="2"/>
  <c r="V2204" i="2"/>
  <c r="U2204" i="2"/>
  <c r="T2204" i="2"/>
  <c r="S2204" i="2"/>
  <c r="R2204" i="2"/>
  <c r="Q2204" i="2"/>
  <c r="P2204" i="2"/>
  <c r="BF2204" i="2" s="1"/>
  <c r="O2204" i="2"/>
  <c r="N2204" i="2"/>
  <c r="BG2204" i="2" s="1"/>
  <c r="M2204" i="2"/>
  <c r="L2204" i="2"/>
  <c r="K2204" i="2"/>
  <c r="J2204" i="2"/>
  <c r="I2204" i="2"/>
  <c r="H2204" i="2"/>
  <c r="G2204" i="2"/>
  <c r="F2204" i="2"/>
  <c r="E2204" i="2"/>
  <c r="D2204" i="2"/>
  <c r="C2204" i="2"/>
  <c r="B2204" i="2"/>
  <c r="A2204" i="2"/>
  <c r="BL2203" i="2"/>
  <c r="BI2203" i="2"/>
  <c r="AX2203" i="2"/>
  <c r="AT2203" i="2"/>
  <c r="AS2203" i="2"/>
  <c r="AR2203" i="2"/>
  <c r="AQ2203" i="2"/>
  <c r="AP2203" i="2"/>
  <c r="AO2203" i="2"/>
  <c r="AN2203" i="2"/>
  <c r="AM2203" i="2"/>
  <c r="AL2203" i="2"/>
  <c r="AK2203" i="2"/>
  <c r="AJ2203" i="2"/>
  <c r="AI2203" i="2"/>
  <c r="AH2203" i="2"/>
  <c r="AG2203" i="2"/>
  <c r="AF2203" i="2"/>
  <c r="AE2203" i="2"/>
  <c r="AD2203" i="2"/>
  <c r="AC2203" i="2"/>
  <c r="AB2203" i="2"/>
  <c r="AA2203" i="2"/>
  <c r="Z2203" i="2"/>
  <c r="Y2203" i="2"/>
  <c r="X2203" i="2"/>
  <c r="W2203" i="2"/>
  <c r="V2203" i="2"/>
  <c r="U2203" i="2"/>
  <c r="BJ2203" i="2" s="1"/>
  <c r="T2203" i="2"/>
  <c r="S2203" i="2"/>
  <c r="BH2203" i="2" s="1"/>
  <c r="R2203" i="2"/>
  <c r="Q2203" i="2"/>
  <c r="P2203" i="2"/>
  <c r="O2203" i="2"/>
  <c r="N2203" i="2"/>
  <c r="BG2203" i="2" s="1"/>
  <c r="M2203" i="2"/>
  <c r="L2203" i="2"/>
  <c r="K2203" i="2"/>
  <c r="J2203" i="2"/>
  <c r="I2203" i="2"/>
  <c r="H2203" i="2"/>
  <c r="G2203" i="2"/>
  <c r="F2203" i="2"/>
  <c r="E2203" i="2"/>
  <c r="D2203" i="2"/>
  <c r="C2203" i="2"/>
  <c r="B2203" i="2"/>
  <c r="A2203" i="2"/>
  <c r="BG2202" i="2"/>
  <c r="AV2202" i="2"/>
  <c r="AT2202" i="2"/>
  <c r="AS2202" i="2"/>
  <c r="AR2202" i="2"/>
  <c r="AQ2202" i="2"/>
  <c r="AP2202" i="2"/>
  <c r="AO2202" i="2"/>
  <c r="AN2202" i="2"/>
  <c r="AM2202" i="2"/>
  <c r="AL2202" i="2"/>
  <c r="AK2202" i="2"/>
  <c r="AJ2202" i="2"/>
  <c r="AI2202" i="2"/>
  <c r="AH2202" i="2"/>
  <c r="AG2202" i="2"/>
  <c r="AF2202" i="2"/>
  <c r="AE2202" i="2"/>
  <c r="AD2202" i="2"/>
  <c r="AC2202" i="2"/>
  <c r="AB2202" i="2"/>
  <c r="AA2202" i="2"/>
  <c r="Z2202" i="2"/>
  <c r="Y2202" i="2"/>
  <c r="X2202" i="2"/>
  <c r="W2202" i="2"/>
  <c r="V2202" i="2"/>
  <c r="U2202" i="2"/>
  <c r="BJ2202" i="2" s="1"/>
  <c r="T2202" i="2"/>
  <c r="S2202" i="2"/>
  <c r="R2202" i="2"/>
  <c r="Q2202" i="2"/>
  <c r="P2202" i="2"/>
  <c r="O2202" i="2"/>
  <c r="N2202" i="2"/>
  <c r="M2202" i="2"/>
  <c r="L2202" i="2"/>
  <c r="K2202" i="2"/>
  <c r="J2202" i="2"/>
  <c r="I2202" i="2"/>
  <c r="H2202" i="2"/>
  <c r="G2202" i="2"/>
  <c r="F2202" i="2"/>
  <c r="E2202" i="2"/>
  <c r="D2202" i="2"/>
  <c r="C2202" i="2"/>
  <c r="B2202" i="2"/>
  <c r="A2202" i="2"/>
  <c r="BL2201" i="2"/>
  <c r="BC2201" i="2"/>
  <c r="AT2201" i="2"/>
  <c r="AS2201" i="2"/>
  <c r="AR2201" i="2"/>
  <c r="AQ2201" i="2"/>
  <c r="AP2201" i="2"/>
  <c r="AO2201" i="2"/>
  <c r="AN2201" i="2"/>
  <c r="AM2201" i="2"/>
  <c r="AL2201" i="2"/>
  <c r="AK2201" i="2"/>
  <c r="AJ2201" i="2"/>
  <c r="AI2201" i="2"/>
  <c r="AH2201" i="2"/>
  <c r="AG2201" i="2"/>
  <c r="AF2201" i="2"/>
  <c r="AE2201" i="2"/>
  <c r="AD2201" i="2"/>
  <c r="AC2201" i="2"/>
  <c r="AB2201" i="2"/>
  <c r="AA2201" i="2"/>
  <c r="BB2201" i="2" s="1"/>
  <c r="Z2201" i="2"/>
  <c r="BA2201" i="2" s="1"/>
  <c r="Y2201" i="2"/>
  <c r="X2201" i="2"/>
  <c r="W2201" i="2"/>
  <c r="V2201" i="2"/>
  <c r="U2201" i="2"/>
  <c r="BJ2201" i="2" s="1"/>
  <c r="T2201" i="2"/>
  <c r="S2201" i="2"/>
  <c r="R2201" i="2"/>
  <c r="Q2201" i="2"/>
  <c r="P2201" i="2"/>
  <c r="O2201" i="2"/>
  <c r="N2201" i="2"/>
  <c r="M2201" i="2"/>
  <c r="L2201" i="2"/>
  <c r="K2201" i="2"/>
  <c r="J2201" i="2"/>
  <c r="I2201" i="2"/>
  <c r="H2201" i="2"/>
  <c r="G2201" i="2"/>
  <c r="F2201" i="2"/>
  <c r="E2201" i="2"/>
  <c r="D2201" i="2"/>
  <c r="C2201" i="2"/>
  <c r="B2201" i="2"/>
  <c r="A2201" i="2"/>
  <c r="BJ2200" i="2"/>
  <c r="BG2200" i="2"/>
  <c r="BF2200" i="2"/>
  <c r="BD2200" i="2"/>
  <c r="BB2200" i="2"/>
  <c r="BA2200" i="2"/>
  <c r="AT2200" i="2"/>
  <c r="AS2200" i="2"/>
  <c r="AR2200" i="2"/>
  <c r="AQ2200" i="2"/>
  <c r="AP2200" i="2"/>
  <c r="AO2200" i="2"/>
  <c r="AN2200" i="2"/>
  <c r="AM2200" i="2"/>
  <c r="AL2200" i="2"/>
  <c r="AK2200" i="2"/>
  <c r="AJ2200" i="2"/>
  <c r="AI2200" i="2"/>
  <c r="AH2200" i="2"/>
  <c r="AG2200" i="2"/>
  <c r="AF2200" i="2"/>
  <c r="AE2200" i="2"/>
  <c r="AD2200" i="2"/>
  <c r="AC2200" i="2"/>
  <c r="AB2200" i="2"/>
  <c r="AA2200" i="2"/>
  <c r="BC2200" i="2" s="1"/>
  <c r="Z2200" i="2"/>
  <c r="Y2200" i="2"/>
  <c r="X2200" i="2"/>
  <c r="W2200" i="2"/>
  <c r="V2200" i="2"/>
  <c r="U2200" i="2"/>
  <c r="T2200" i="2"/>
  <c r="S2200" i="2"/>
  <c r="BH2200" i="2" s="1"/>
  <c r="R2200" i="2"/>
  <c r="Q2200" i="2"/>
  <c r="P2200" i="2"/>
  <c r="O2200" i="2"/>
  <c r="N2200" i="2"/>
  <c r="BE2200" i="2" s="1"/>
  <c r="M2200" i="2"/>
  <c r="L2200" i="2"/>
  <c r="K2200" i="2"/>
  <c r="J2200" i="2"/>
  <c r="I2200" i="2"/>
  <c r="H2200" i="2"/>
  <c r="G2200" i="2"/>
  <c r="F2200" i="2"/>
  <c r="E2200" i="2"/>
  <c r="D2200" i="2"/>
  <c r="C2200" i="2"/>
  <c r="B2200" i="2"/>
  <c r="A2200" i="2"/>
  <c r="BJ2199" i="2"/>
  <c r="BH2199" i="2"/>
  <c r="AZ2199" i="2"/>
  <c r="AY2199" i="2"/>
  <c r="AT2199" i="2"/>
  <c r="AS2199" i="2"/>
  <c r="AR2199" i="2"/>
  <c r="AQ2199" i="2"/>
  <c r="AP2199" i="2"/>
  <c r="AO2199" i="2"/>
  <c r="AN2199" i="2"/>
  <c r="AM2199" i="2"/>
  <c r="AL2199" i="2"/>
  <c r="AK2199" i="2"/>
  <c r="AJ2199" i="2"/>
  <c r="AI2199" i="2"/>
  <c r="AH2199" i="2"/>
  <c r="AG2199" i="2"/>
  <c r="AF2199" i="2"/>
  <c r="AE2199" i="2"/>
  <c r="AD2199" i="2"/>
  <c r="AC2199" i="2"/>
  <c r="AB2199" i="2"/>
  <c r="AA2199" i="2"/>
  <c r="Z2199" i="2"/>
  <c r="BE2199" i="2" s="1"/>
  <c r="BK2199" i="2" s="1"/>
  <c r="Y2199" i="2"/>
  <c r="X2199" i="2"/>
  <c r="W2199" i="2"/>
  <c r="V2199" i="2"/>
  <c r="U2199" i="2"/>
  <c r="T2199" i="2"/>
  <c r="S2199" i="2"/>
  <c r="BI2199" i="2" s="1"/>
  <c r="R2199" i="2"/>
  <c r="Q2199" i="2"/>
  <c r="P2199" i="2"/>
  <c r="O2199" i="2"/>
  <c r="N2199" i="2"/>
  <c r="BG2199" i="2" s="1"/>
  <c r="M2199" i="2"/>
  <c r="L2199" i="2"/>
  <c r="BL2199" i="2" s="1"/>
  <c r="K2199" i="2"/>
  <c r="J2199" i="2"/>
  <c r="I2199" i="2"/>
  <c r="H2199" i="2"/>
  <c r="G2199" i="2"/>
  <c r="F2199" i="2"/>
  <c r="E2199" i="2"/>
  <c r="D2199" i="2"/>
  <c r="C2199" i="2"/>
  <c r="B2199" i="2"/>
  <c r="A2199" i="2"/>
  <c r="BI2198" i="2"/>
  <c r="BH2198" i="2"/>
  <c r="BB2198" i="2"/>
  <c r="BA2198" i="2"/>
  <c r="AT2198" i="2"/>
  <c r="AS2198" i="2"/>
  <c r="AR2198" i="2"/>
  <c r="AQ2198" i="2"/>
  <c r="AP2198" i="2"/>
  <c r="AO2198" i="2"/>
  <c r="AN2198" i="2"/>
  <c r="AM2198" i="2"/>
  <c r="AL2198" i="2"/>
  <c r="AK2198" i="2"/>
  <c r="AJ2198" i="2"/>
  <c r="AI2198" i="2"/>
  <c r="AH2198" i="2"/>
  <c r="AG2198" i="2"/>
  <c r="AF2198" i="2"/>
  <c r="AE2198" i="2"/>
  <c r="AD2198" i="2"/>
  <c r="AC2198" i="2"/>
  <c r="AB2198" i="2"/>
  <c r="AA2198" i="2"/>
  <c r="BC2198" i="2" s="1"/>
  <c r="Z2198" i="2"/>
  <c r="BE2198" i="2" s="1"/>
  <c r="Y2198" i="2"/>
  <c r="X2198" i="2"/>
  <c r="W2198" i="2"/>
  <c r="V2198" i="2"/>
  <c r="U2198" i="2"/>
  <c r="BJ2198" i="2" s="1"/>
  <c r="T2198" i="2"/>
  <c r="S2198" i="2"/>
  <c r="R2198" i="2"/>
  <c r="Q2198" i="2"/>
  <c r="P2198" i="2"/>
  <c r="O2198" i="2"/>
  <c r="N2198" i="2"/>
  <c r="BG2198" i="2" s="1"/>
  <c r="M2198" i="2"/>
  <c r="L2198" i="2"/>
  <c r="K2198" i="2"/>
  <c r="J2198" i="2"/>
  <c r="I2198" i="2"/>
  <c r="H2198" i="2"/>
  <c r="G2198" i="2"/>
  <c r="F2198" i="2"/>
  <c r="E2198" i="2"/>
  <c r="D2198" i="2"/>
  <c r="C2198" i="2"/>
  <c r="B2198" i="2"/>
  <c r="A2198" i="2"/>
  <c r="BH2197" i="2"/>
  <c r="BC2197" i="2"/>
  <c r="AZ2197" i="2"/>
  <c r="AY2197" i="2"/>
  <c r="AX2197" i="2"/>
  <c r="AW2197" i="2"/>
  <c r="AV2197" i="2"/>
  <c r="AU2197" i="2"/>
  <c r="AT2197" i="2"/>
  <c r="AS2197" i="2"/>
  <c r="AR2197" i="2"/>
  <c r="AQ2197" i="2"/>
  <c r="AP2197" i="2"/>
  <c r="AO2197" i="2"/>
  <c r="AN2197" i="2"/>
  <c r="AM2197" i="2"/>
  <c r="AL2197" i="2"/>
  <c r="AK2197" i="2"/>
  <c r="AJ2197" i="2"/>
  <c r="AI2197" i="2"/>
  <c r="AH2197" i="2"/>
  <c r="AG2197" i="2"/>
  <c r="AF2197" i="2"/>
  <c r="AE2197" i="2"/>
  <c r="AD2197" i="2"/>
  <c r="AC2197" i="2"/>
  <c r="AB2197" i="2"/>
  <c r="AA2197" i="2"/>
  <c r="BB2197" i="2" s="1"/>
  <c r="Z2197" i="2"/>
  <c r="BA2197" i="2" s="1"/>
  <c r="Y2197" i="2"/>
  <c r="X2197" i="2"/>
  <c r="W2197" i="2"/>
  <c r="V2197" i="2"/>
  <c r="U2197" i="2"/>
  <c r="BJ2197" i="2" s="1"/>
  <c r="T2197" i="2"/>
  <c r="S2197" i="2"/>
  <c r="BI2197" i="2" s="1"/>
  <c r="R2197" i="2"/>
  <c r="Q2197" i="2"/>
  <c r="P2197" i="2"/>
  <c r="BF2197" i="2" s="1"/>
  <c r="O2197" i="2"/>
  <c r="N2197" i="2"/>
  <c r="BG2197" i="2" s="1"/>
  <c r="M2197" i="2"/>
  <c r="L2197" i="2"/>
  <c r="BL2197" i="2" s="1"/>
  <c r="K2197" i="2"/>
  <c r="J2197" i="2"/>
  <c r="I2197" i="2"/>
  <c r="H2197" i="2"/>
  <c r="G2197" i="2"/>
  <c r="F2197" i="2"/>
  <c r="E2197" i="2"/>
  <c r="D2197" i="2"/>
  <c r="C2197" i="2"/>
  <c r="B2197" i="2"/>
  <c r="A2197" i="2"/>
  <c r="AZ2196" i="2"/>
  <c r="AY2196" i="2"/>
  <c r="AX2196" i="2"/>
  <c r="AV2196" i="2"/>
  <c r="AU2196" i="2"/>
  <c r="AT2196" i="2"/>
  <c r="AS2196" i="2"/>
  <c r="AR2196" i="2"/>
  <c r="AQ2196" i="2"/>
  <c r="AP2196" i="2"/>
  <c r="AO2196" i="2"/>
  <c r="AN2196" i="2"/>
  <c r="AM2196" i="2"/>
  <c r="AL2196" i="2"/>
  <c r="AK2196" i="2"/>
  <c r="AJ2196" i="2"/>
  <c r="AI2196" i="2"/>
  <c r="AH2196" i="2"/>
  <c r="AG2196" i="2"/>
  <c r="AF2196" i="2"/>
  <c r="AE2196" i="2"/>
  <c r="AD2196" i="2"/>
  <c r="AC2196" i="2"/>
  <c r="AB2196" i="2"/>
  <c r="AA2196" i="2"/>
  <c r="Z2196" i="2"/>
  <c r="Y2196" i="2"/>
  <c r="X2196" i="2"/>
  <c r="W2196" i="2"/>
  <c r="V2196" i="2"/>
  <c r="U2196" i="2"/>
  <c r="BJ2196" i="2" s="1"/>
  <c r="T2196" i="2"/>
  <c r="S2196" i="2"/>
  <c r="R2196" i="2"/>
  <c r="Q2196" i="2"/>
  <c r="P2196" i="2"/>
  <c r="BF2196" i="2" s="1"/>
  <c r="O2196" i="2"/>
  <c r="N2196" i="2"/>
  <c r="BG2196" i="2" s="1"/>
  <c r="M2196" i="2"/>
  <c r="L2196" i="2"/>
  <c r="BL2196" i="2" s="1"/>
  <c r="K2196" i="2"/>
  <c r="J2196" i="2"/>
  <c r="I2196" i="2"/>
  <c r="H2196" i="2"/>
  <c r="G2196" i="2"/>
  <c r="F2196" i="2"/>
  <c r="E2196" i="2"/>
  <c r="D2196" i="2"/>
  <c r="C2196" i="2"/>
  <c r="B2196" i="2"/>
  <c r="A2196" i="2"/>
  <c r="BH2195" i="2"/>
  <c r="BG2195" i="2"/>
  <c r="BD2195" i="2"/>
  <c r="AT2195" i="2"/>
  <c r="AS2195" i="2"/>
  <c r="AR2195" i="2"/>
  <c r="AQ2195" i="2"/>
  <c r="AP2195" i="2"/>
  <c r="AO2195" i="2"/>
  <c r="AN2195" i="2"/>
  <c r="AM2195" i="2"/>
  <c r="AL2195" i="2"/>
  <c r="AK2195" i="2"/>
  <c r="AJ2195" i="2"/>
  <c r="AI2195" i="2"/>
  <c r="AH2195" i="2"/>
  <c r="AG2195" i="2"/>
  <c r="AF2195" i="2"/>
  <c r="AE2195" i="2"/>
  <c r="AD2195" i="2"/>
  <c r="AC2195" i="2"/>
  <c r="AB2195" i="2"/>
  <c r="AA2195" i="2"/>
  <c r="BC2195" i="2" s="1"/>
  <c r="Z2195" i="2"/>
  <c r="BE2195" i="2" s="1"/>
  <c r="Y2195" i="2"/>
  <c r="X2195" i="2"/>
  <c r="W2195" i="2"/>
  <c r="V2195" i="2"/>
  <c r="U2195" i="2"/>
  <c r="BJ2195" i="2" s="1"/>
  <c r="T2195" i="2"/>
  <c r="S2195" i="2"/>
  <c r="BI2195" i="2" s="1"/>
  <c r="R2195" i="2"/>
  <c r="Q2195" i="2"/>
  <c r="P2195" i="2"/>
  <c r="BF2195" i="2" s="1"/>
  <c r="O2195" i="2"/>
  <c r="N2195" i="2"/>
  <c r="M2195" i="2"/>
  <c r="L2195" i="2"/>
  <c r="K2195" i="2"/>
  <c r="J2195" i="2"/>
  <c r="I2195" i="2"/>
  <c r="H2195" i="2"/>
  <c r="G2195" i="2"/>
  <c r="F2195" i="2"/>
  <c r="E2195" i="2"/>
  <c r="D2195" i="2"/>
  <c r="C2195" i="2"/>
  <c r="B2195" i="2"/>
  <c r="A2195" i="2"/>
  <c r="BL2194" i="2"/>
  <c r="AZ2194" i="2"/>
  <c r="AV2194" i="2"/>
  <c r="AU2194" i="2"/>
  <c r="AT2194" i="2"/>
  <c r="AS2194" i="2"/>
  <c r="AR2194" i="2"/>
  <c r="AQ2194" i="2"/>
  <c r="AP2194" i="2"/>
  <c r="AO2194" i="2"/>
  <c r="AN2194" i="2"/>
  <c r="AM2194" i="2"/>
  <c r="AL2194" i="2"/>
  <c r="AK2194" i="2"/>
  <c r="AJ2194" i="2"/>
  <c r="AI2194" i="2"/>
  <c r="AH2194" i="2"/>
  <c r="AG2194" i="2"/>
  <c r="AF2194" i="2"/>
  <c r="AE2194" i="2"/>
  <c r="AD2194" i="2"/>
  <c r="AC2194" i="2"/>
  <c r="AB2194" i="2"/>
  <c r="AA2194" i="2"/>
  <c r="Z2194" i="2"/>
  <c r="Y2194" i="2"/>
  <c r="X2194" i="2"/>
  <c r="W2194" i="2"/>
  <c r="V2194" i="2"/>
  <c r="U2194" i="2"/>
  <c r="BJ2194" i="2" s="1"/>
  <c r="T2194" i="2"/>
  <c r="S2194" i="2"/>
  <c r="R2194" i="2"/>
  <c r="Q2194" i="2"/>
  <c r="P2194" i="2"/>
  <c r="BD2194" i="2" s="1"/>
  <c r="O2194" i="2"/>
  <c r="N2194" i="2"/>
  <c r="BG2194" i="2" s="1"/>
  <c r="M2194" i="2"/>
  <c r="L2194" i="2"/>
  <c r="AY2194" i="2" s="1"/>
  <c r="K2194" i="2"/>
  <c r="J2194" i="2"/>
  <c r="I2194" i="2"/>
  <c r="H2194" i="2"/>
  <c r="G2194" i="2"/>
  <c r="F2194" i="2"/>
  <c r="E2194" i="2"/>
  <c r="D2194" i="2"/>
  <c r="C2194" i="2"/>
  <c r="B2194" i="2"/>
  <c r="A2194" i="2"/>
  <c r="AW2193" i="2"/>
  <c r="AV2193" i="2"/>
  <c r="AU2193" i="2"/>
  <c r="AT2193" i="2"/>
  <c r="AS2193" i="2"/>
  <c r="AR2193" i="2"/>
  <c r="AQ2193" i="2"/>
  <c r="AP2193" i="2"/>
  <c r="AO2193" i="2"/>
  <c r="AN2193" i="2"/>
  <c r="AM2193" i="2"/>
  <c r="AL2193" i="2"/>
  <c r="AK2193" i="2"/>
  <c r="AJ2193" i="2"/>
  <c r="AI2193" i="2"/>
  <c r="AH2193" i="2"/>
  <c r="AG2193" i="2"/>
  <c r="AF2193" i="2"/>
  <c r="AE2193" i="2"/>
  <c r="AD2193" i="2"/>
  <c r="AC2193" i="2"/>
  <c r="AB2193" i="2"/>
  <c r="AA2193" i="2"/>
  <c r="Z2193" i="2"/>
  <c r="Y2193" i="2"/>
  <c r="X2193" i="2"/>
  <c r="W2193" i="2"/>
  <c r="V2193" i="2"/>
  <c r="U2193" i="2"/>
  <c r="BJ2193" i="2" s="1"/>
  <c r="T2193" i="2"/>
  <c r="S2193" i="2"/>
  <c r="R2193" i="2"/>
  <c r="Q2193" i="2"/>
  <c r="P2193" i="2"/>
  <c r="BF2193" i="2" s="1"/>
  <c r="O2193" i="2"/>
  <c r="N2193" i="2"/>
  <c r="BG2193" i="2" s="1"/>
  <c r="M2193" i="2"/>
  <c r="L2193" i="2"/>
  <c r="AY2193" i="2" s="1"/>
  <c r="K2193" i="2"/>
  <c r="J2193" i="2"/>
  <c r="I2193" i="2"/>
  <c r="H2193" i="2"/>
  <c r="G2193" i="2"/>
  <c r="F2193" i="2"/>
  <c r="E2193" i="2"/>
  <c r="D2193" i="2"/>
  <c r="C2193" i="2"/>
  <c r="B2193" i="2"/>
  <c r="A2193" i="2"/>
  <c r="BJ2192" i="2"/>
  <c r="BG2192" i="2"/>
  <c r="AX2192" i="2"/>
  <c r="AW2192" i="2"/>
  <c r="AU2192" i="2"/>
  <c r="AT2192" i="2"/>
  <c r="AS2192" i="2"/>
  <c r="AR2192" i="2"/>
  <c r="AQ2192" i="2"/>
  <c r="AP2192" i="2"/>
  <c r="AO2192" i="2"/>
  <c r="AN2192" i="2"/>
  <c r="AM2192" i="2"/>
  <c r="AL2192" i="2"/>
  <c r="AK2192" i="2"/>
  <c r="AJ2192" i="2"/>
  <c r="AI2192" i="2"/>
  <c r="AH2192" i="2"/>
  <c r="AG2192" i="2"/>
  <c r="AF2192" i="2"/>
  <c r="AE2192" i="2"/>
  <c r="AD2192" i="2"/>
  <c r="AC2192" i="2"/>
  <c r="AB2192" i="2"/>
  <c r="AA2192" i="2"/>
  <c r="Z2192" i="2"/>
  <c r="Y2192" i="2"/>
  <c r="X2192" i="2"/>
  <c r="W2192" i="2"/>
  <c r="V2192" i="2"/>
  <c r="U2192" i="2"/>
  <c r="T2192" i="2"/>
  <c r="S2192" i="2"/>
  <c r="R2192" i="2"/>
  <c r="Q2192" i="2"/>
  <c r="P2192" i="2"/>
  <c r="O2192" i="2"/>
  <c r="N2192" i="2"/>
  <c r="M2192" i="2"/>
  <c r="L2192" i="2"/>
  <c r="K2192" i="2"/>
  <c r="J2192" i="2"/>
  <c r="I2192" i="2"/>
  <c r="H2192" i="2"/>
  <c r="G2192" i="2"/>
  <c r="F2192" i="2"/>
  <c r="E2192" i="2"/>
  <c r="D2192" i="2"/>
  <c r="C2192" i="2"/>
  <c r="B2192" i="2"/>
  <c r="A2192" i="2"/>
  <c r="BH2191" i="2"/>
  <c r="BG2191" i="2"/>
  <c r="BF2191" i="2"/>
  <c r="BC2191" i="2"/>
  <c r="AX2191" i="2"/>
  <c r="AT2191" i="2"/>
  <c r="AS2191" i="2"/>
  <c r="AR2191" i="2"/>
  <c r="AQ2191" i="2"/>
  <c r="AP2191" i="2"/>
  <c r="AO2191" i="2"/>
  <c r="AN2191" i="2"/>
  <c r="AM2191" i="2"/>
  <c r="AL2191" i="2"/>
  <c r="AK2191" i="2"/>
  <c r="AJ2191" i="2"/>
  <c r="AI2191" i="2"/>
  <c r="AH2191" i="2"/>
  <c r="AG2191" i="2"/>
  <c r="AF2191" i="2"/>
  <c r="AE2191" i="2"/>
  <c r="AD2191" i="2"/>
  <c r="AC2191" i="2"/>
  <c r="AB2191" i="2"/>
  <c r="AA2191" i="2"/>
  <c r="BB2191" i="2" s="1"/>
  <c r="Z2191" i="2"/>
  <c r="Y2191" i="2"/>
  <c r="X2191" i="2"/>
  <c r="W2191" i="2"/>
  <c r="V2191" i="2"/>
  <c r="U2191" i="2"/>
  <c r="BJ2191" i="2" s="1"/>
  <c r="T2191" i="2"/>
  <c r="S2191" i="2"/>
  <c r="BI2191" i="2" s="1"/>
  <c r="R2191" i="2"/>
  <c r="Q2191" i="2"/>
  <c r="P2191" i="2"/>
  <c r="BD2191" i="2" s="1"/>
  <c r="O2191" i="2"/>
  <c r="N2191" i="2"/>
  <c r="M2191" i="2"/>
  <c r="L2191" i="2"/>
  <c r="AZ2191" i="2" s="1"/>
  <c r="K2191" i="2"/>
  <c r="J2191" i="2"/>
  <c r="I2191" i="2"/>
  <c r="H2191" i="2"/>
  <c r="G2191" i="2"/>
  <c r="F2191" i="2"/>
  <c r="E2191" i="2"/>
  <c r="D2191" i="2"/>
  <c r="C2191" i="2"/>
  <c r="B2191" i="2"/>
  <c r="A2191" i="2"/>
  <c r="BE2190" i="2"/>
  <c r="BD2190" i="2"/>
  <c r="BA2190" i="2"/>
  <c r="AT2190" i="2"/>
  <c r="AS2190" i="2"/>
  <c r="AR2190" i="2"/>
  <c r="AQ2190" i="2"/>
  <c r="AP2190" i="2"/>
  <c r="AO2190" i="2"/>
  <c r="AN2190" i="2"/>
  <c r="AM2190" i="2"/>
  <c r="AL2190" i="2"/>
  <c r="AK2190" i="2"/>
  <c r="AJ2190" i="2"/>
  <c r="AI2190" i="2"/>
  <c r="AH2190" i="2"/>
  <c r="AG2190" i="2"/>
  <c r="AF2190" i="2"/>
  <c r="AE2190" i="2"/>
  <c r="AD2190" i="2"/>
  <c r="AC2190" i="2"/>
  <c r="AB2190" i="2"/>
  <c r="AA2190" i="2"/>
  <c r="Z2190" i="2"/>
  <c r="Y2190" i="2"/>
  <c r="X2190" i="2"/>
  <c r="W2190" i="2"/>
  <c r="V2190" i="2"/>
  <c r="U2190" i="2"/>
  <c r="BJ2190" i="2" s="1"/>
  <c r="T2190" i="2"/>
  <c r="S2190" i="2"/>
  <c r="R2190" i="2"/>
  <c r="Q2190" i="2"/>
  <c r="P2190" i="2"/>
  <c r="BF2190" i="2" s="1"/>
  <c r="O2190" i="2"/>
  <c r="N2190" i="2"/>
  <c r="BG2190" i="2" s="1"/>
  <c r="M2190" i="2"/>
  <c r="L2190" i="2"/>
  <c r="K2190" i="2"/>
  <c r="J2190" i="2"/>
  <c r="I2190" i="2"/>
  <c r="H2190" i="2"/>
  <c r="G2190" i="2"/>
  <c r="F2190" i="2"/>
  <c r="E2190" i="2"/>
  <c r="D2190" i="2"/>
  <c r="C2190" i="2"/>
  <c r="B2190" i="2"/>
  <c r="A2190" i="2"/>
  <c r="BE2189" i="2"/>
  <c r="BK2189" i="2" s="1"/>
  <c r="BB2189" i="2"/>
  <c r="BA2189" i="2"/>
  <c r="AT2189" i="2"/>
  <c r="AS2189" i="2"/>
  <c r="AR2189" i="2"/>
  <c r="AQ2189" i="2"/>
  <c r="AP2189" i="2"/>
  <c r="AO2189" i="2"/>
  <c r="AN2189" i="2"/>
  <c r="AM2189" i="2"/>
  <c r="AL2189" i="2"/>
  <c r="AK2189" i="2"/>
  <c r="AJ2189" i="2"/>
  <c r="AI2189" i="2"/>
  <c r="AH2189" i="2"/>
  <c r="AG2189" i="2"/>
  <c r="AF2189" i="2"/>
  <c r="AE2189" i="2"/>
  <c r="AD2189" i="2"/>
  <c r="AC2189" i="2"/>
  <c r="AB2189" i="2"/>
  <c r="AA2189" i="2"/>
  <c r="BC2189" i="2" s="1"/>
  <c r="Z2189" i="2"/>
  <c r="Y2189" i="2"/>
  <c r="X2189" i="2"/>
  <c r="W2189" i="2"/>
  <c r="V2189" i="2"/>
  <c r="U2189" i="2"/>
  <c r="BJ2189" i="2" s="1"/>
  <c r="T2189" i="2"/>
  <c r="S2189" i="2"/>
  <c r="R2189" i="2"/>
  <c r="Q2189" i="2"/>
  <c r="P2189" i="2"/>
  <c r="BD2189" i="2" s="1"/>
  <c r="O2189" i="2"/>
  <c r="N2189" i="2"/>
  <c r="BG2189" i="2" s="1"/>
  <c r="M2189" i="2"/>
  <c r="L2189" i="2"/>
  <c r="K2189" i="2"/>
  <c r="J2189" i="2"/>
  <c r="I2189" i="2"/>
  <c r="H2189" i="2"/>
  <c r="G2189" i="2"/>
  <c r="F2189" i="2"/>
  <c r="E2189" i="2"/>
  <c r="D2189" i="2"/>
  <c r="C2189" i="2"/>
  <c r="B2189" i="2"/>
  <c r="A2189" i="2"/>
  <c r="BJ2188" i="2"/>
  <c r="BI2188" i="2"/>
  <c r="BH2188" i="2"/>
  <c r="BB2188" i="2"/>
  <c r="AT2188" i="2"/>
  <c r="AS2188" i="2"/>
  <c r="AR2188" i="2"/>
  <c r="AQ2188" i="2"/>
  <c r="AP2188" i="2"/>
  <c r="AO2188" i="2"/>
  <c r="AN2188" i="2"/>
  <c r="AM2188" i="2"/>
  <c r="AL2188" i="2"/>
  <c r="AK2188" i="2"/>
  <c r="AJ2188" i="2"/>
  <c r="AI2188" i="2"/>
  <c r="AH2188" i="2"/>
  <c r="AG2188" i="2"/>
  <c r="AF2188" i="2"/>
  <c r="AE2188" i="2"/>
  <c r="AD2188" i="2"/>
  <c r="AC2188" i="2"/>
  <c r="AB2188" i="2"/>
  <c r="AA2188" i="2"/>
  <c r="BC2188" i="2" s="1"/>
  <c r="Z2188" i="2"/>
  <c r="Y2188" i="2"/>
  <c r="X2188" i="2"/>
  <c r="W2188" i="2"/>
  <c r="V2188" i="2"/>
  <c r="U2188" i="2"/>
  <c r="T2188" i="2"/>
  <c r="S2188" i="2"/>
  <c r="R2188" i="2"/>
  <c r="Q2188" i="2"/>
  <c r="P2188" i="2"/>
  <c r="O2188" i="2"/>
  <c r="N2188" i="2"/>
  <c r="BG2188" i="2" s="1"/>
  <c r="M2188" i="2"/>
  <c r="L2188" i="2"/>
  <c r="K2188" i="2"/>
  <c r="J2188" i="2"/>
  <c r="I2188" i="2"/>
  <c r="H2188" i="2"/>
  <c r="G2188" i="2"/>
  <c r="F2188" i="2"/>
  <c r="E2188" i="2"/>
  <c r="D2188" i="2"/>
  <c r="C2188" i="2"/>
  <c r="B2188" i="2"/>
  <c r="A2188" i="2"/>
  <c r="BJ2187" i="2"/>
  <c r="AT2187" i="2"/>
  <c r="AS2187" i="2"/>
  <c r="AR2187" i="2"/>
  <c r="AQ2187" i="2"/>
  <c r="AP2187" i="2"/>
  <c r="AO2187" i="2"/>
  <c r="AN2187" i="2"/>
  <c r="AM2187" i="2"/>
  <c r="AL2187" i="2"/>
  <c r="AK2187" i="2"/>
  <c r="AJ2187" i="2"/>
  <c r="AI2187" i="2"/>
  <c r="AH2187" i="2"/>
  <c r="AG2187" i="2"/>
  <c r="AF2187" i="2"/>
  <c r="AE2187" i="2"/>
  <c r="AD2187" i="2"/>
  <c r="AC2187" i="2"/>
  <c r="AB2187" i="2"/>
  <c r="AA2187" i="2"/>
  <c r="Z2187" i="2"/>
  <c r="BE2187" i="2" s="1"/>
  <c r="BK2187" i="2" s="1"/>
  <c r="Y2187" i="2"/>
  <c r="X2187" i="2"/>
  <c r="W2187" i="2"/>
  <c r="V2187" i="2"/>
  <c r="U2187" i="2"/>
  <c r="T2187" i="2"/>
  <c r="S2187" i="2"/>
  <c r="BI2187" i="2" s="1"/>
  <c r="R2187" i="2"/>
  <c r="Q2187" i="2"/>
  <c r="P2187" i="2"/>
  <c r="O2187" i="2"/>
  <c r="N2187" i="2"/>
  <c r="BG2187" i="2" s="1"/>
  <c r="M2187" i="2"/>
  <c r="L2187" i="2"/>
  <c r="AW2187" i="2" s="1"/>
  <c r="K2187" i="2"/>
  <c r="J2187" i="2"/>
  <c r="I2187" i="2"/>
  <c r="H2187" i="2"/>
  <c r="G2187" i="2"/>
  <c r="F2187" i="2"/>
  <c r="E2187" i="2"/>
  <c r="D2187" i="2"/>
  <c r="C2187" i="2"/>
  <c r="B2187" i="2"/>
  <c r="A2187" i="2"/>
  <c r="BJ2186" i="2"/>
  <c r="BH2186" i="2"/>
  <c r="AT2186" i="2"/>
  <c r="AS2186" i="2"/>
  <c r="AR2186" i="2"/>
  <c r="AQ2186" i="2"/>
  <c r="AP2186" i="2"/>
  <c r="AO2186" i="2"/>
  <c r="AN2186" i="2"/>
  <c r="AM2186" i="2"/>
  <c r="AL2186" i="2"/>
  <c r="AK2186" i="2"/>
  <c r="AJ2186" i="2"/>
  <c r="AI2186" i="2"/>
  <c r="AH2186" i="2"/>
  <c r="AG2186" i="2"/>
  <c r="AF2186" i="2"/>
  <c r="AE2186" i="2"/>
  <c r="AD2186" i="2"/>
  <c r="AC2186" i="2"/>
  <c r="AB2186" i="2"/>
  <c r="AA2186" i="2"/>
  <c r="BC2186" i="2" s="1"/>
  <c r="Z2186" i="2"/>
  <c r="BA2186" i="2" s="1"/>
  <c r="Y2186" i="2"/>
  <c r="X2186" i="2"/>
  <c r="W2186" i="2"/>
  <c r="V2186" i="2"/>
  <c r="U2186" i="2"/>
  <c r="T2186" i="2"/>
  <c r="S2186" i="2"/>
  <c r="BI2186" i="2" s="1"/>
  <c r="R2186" i="2"/>
  <c r="Q2186" i="2"/>
  <c r="P2186" i="2"/>
  <c r="O2186" i="2"/>
  <c r="N2186" i="2"/>
  <c r="M2186" i="2"/>
  <c r="L2186" i="2"/>
  <c r="K2186" i="2"/>
  <c r="J2186" i="2"/>
  <c r="I2186" i="2"/>
  <c r="H2186" i="2"/>
  <c r="G2186" i="2"/>
  <c r="F2186" i="2"/>
  <c r="E2186" i="2"/>
  <c r="D2186" i="2"/>
  <c r="C2186" i="2"/>
  <c r="B2186" i="2"/>
  <c r="A2186" i="2"/>
  <c r="BJ2185" i="2"/>
  <c r="BD2185" i="2"/>
  <c r="AT2185" i="2"/>
  <c r="AS2185" i="2"/>
  <c r="AR2185" i="2"/>
  <c r="AQ2185" i="2"/>
  <c r="AP2185" i="2"/>
  <c r="AO2185" i="2"/>
  <c r="AN2185" i="2"/>
  <c r="AM2185" i="2"/>
  <c r="AL2185" i="2"/>
  <c r="AK2185" i="2"/>
  <c r="AJ2185" i="2"/>
  <c r="AI2185" i="2"/>
  <c r="AH2185" i="2"/>
  <c r="AG2185" i="2"/>
  <c r="AF2185" i="2"/>
  <c r="AE2185" i="2"/>
  <c r="AD2185" i="2"/>
  <c r="AC2185" i="2"/>
  <c r="AB2185" i="2"/>
  <c r="AA2185" i="2"/>
  <c r="BC2185" i="2" s="1"/>
  <c r="Z2185" i="2"/>
  <c r="BE2185" i="2" s="1"/>
  <c r="Y2185" i="2"/>
  <c r="X2185" i="2"/>
  <c r="W2185" i="2"/>
  <c r="V2185" i="2"/>
  <c r="U2185" i="2"/>
  <c r="T2185" i="2"/>
  <c r="S2185" i="2"/>
  <c r="R2185" i="2"/>
  <c r="Q2185" i="2"/>
  <c r="P2185" i="2"/>
  <c r="BF2185" i="2" s="1"/>
  <c r="O2185" i="2"/>
  <c r="N2185" i="2"/>
  <c r="BG2185" i="2" s="1"/>
  <c r="M2185" i="2"/>
  <c r="L2185" i="2"/>
  <c r="K2185" i="2"/>
  <c r="J2185" i="2"/>
  <c r="I2185" i="2"/>
  <c r="H2185" i="2"/>
  <c r="G2185" i="2"/>
  <c r="F2185" i="2"/>
  <c r="E2185" i="2"/>
  <c r="D2185" i="2"/>
  <c r="C2185" i="2"/>
  <c r="B2185" i="2"/>
  <c r="A2185" i="2"/>
  <c r="BH2184" i="2"/>
  <c r="BD2184" i="2"/>
  <c r="AZ2184" i="2"/>
  <c r="AT2184" i="2"/>
  <c r="AS2184" i="2"/>
  <c r="AR2184" i="2"/>
  <c r="AQ2184" i="2"/>
  <c r="AP2184" i="2"/>
  <c r="AO2184" i="2"/>
  <c r="AN2184" i="2"/>
  <c r="AM2184" i="2"/>
  <c r="AL2184" i="2"/>
  <c r="AK2184" i="2"/>
  <c r="AJ2184" i="2"/>
  <c r="AI2184" i="2"/>
  <c r="AH2184" i="2"/>
  <c r="AG2184" i="2"/>
  <c r="AF2184" i="2"/>
  <c r="AE2184" i="2"/>
  <c r="AD2184" i="2"/>
  <c r="AC2184" i="2"/>
  <c r="AB2184" i="2"/>
  <c r="AA2184" i="2"/>
  <c r="Z2184" i="2"/>
  <c r="Y2184" i="2"/>
  <c r="X2184" i="2"/>
  <c r="W2184" i="2"/>
  <c r="V2184" i="2"/>
  <c r="U2184" i="2"/>
  <c r="BJ2184" i="2" s="1"/>
  <c r="T2184" i="2"/>
  <c r="S2184" i="2"/>
  <c r="BI2184" i="2" s="1"/>
  <c r="R2184" i="2"/>
  <c r="Q2184" i="2"/>
  <c r="P2184" i="2"/>
  <c r="BF2184" i="2" s="1"/>
  <c r="O2184" i="2"/>
  <c r="N2184" i="2"/>
  <c r="BG2184" i="2" s="1"/>
  <c r="M2184" i="2"/>
  <c r="L2184" i="2"/>
  <c r="K2184" i="2"/>
  <c r="J2184" i="2"/>
  <c r="I2184" i="2"/>
  <c r="H2184" i="2"/>
  <c r="G2184" i="2"/>
  <c r="F2184" i="2"/>
  <c r="E2184" i="2"/>
  <c r="D2184" i="2"/>
  <c r="C2184" i="2"/>
  <c r="B2184" i="2"/>
  <c r="A2184" i="2"/>
  <c r="BF2183" i="2"/>
  <c r="BB2183" i="2"/>
  <c r="AX2183" i="2"/>
  <c r="AW2183" i="2"/>
  <c r="AV2183" i="2"/>
  <c r="AU2183" i="2"/>
  <c r="AT2183" i="2"/>
  <c r="AS2183" i="2"/>
  <c r="AR2183" i="2"/>
  <c r="AQ2183" i="2"/>
  <c r="AP2183" i="2"/>
  <c r="AO2183" i="2"/>
  <c r="AN2183" i="2"/>
  <c r="AM2183" i="2"/>
  <c r="AL2183" i="2"/>
  <c r="AK2183" i="2"/>
  <c r="AJ2183" i="2"/>
  <c r="AI2183" i="2"/>
  <c r="AH2183" i="2"/>
  <c r="AG2183" i="2"/>
  <c r="AF2183" i="2"/>
  <c r="AE2183" i="2"/>
  <c r="AD2183" i="2"/>
  <c r="AC2183" i="2"/>
  <c r="AB2183" i="2"/>
  <c r="AA2183" i="2"/>
  <c r="BC2183" i="2" s="1"/>
  <c r="Z2183" i="2"/>
  <c r="Y2183" i="2"/>
  <c r="X2183" i="2"/>
  <c r="W2183" i="2"/>
  <c r="V2183" i="2"/>
  <c r="U2183" i="2"/>
  <c r="BJ2183" i="2" s="1"/>
  <c r="T2183" i="2"/>
  <c r="S2183" i="2"/>
  <c r="R2183" i="2"/>
  <c r="Q2183" i="2"/>
  <c r="P2183" i="2"/>
  <c r="BD2183" i="2" s="1"/>
  <c r="O2183" i="2"/>
  <c r="N2183" i="2"/>
  <c r="BG2183" i="2" s="1"/>
  <c r="M2183" i="2"/>
  <c r="L2183" i="2"/>
  <c r="AZ2183" i="2" s="1"/>
  <c r="K2183" i="2"/>
  <c r="J2183" i="2"/>
  <c r="I2183" i="2"/>
  <c r="H2183" i="2"/>
  <c r="G2183" i="2"/>
  <c r="F2183" i="2"/>
  <c r="E2183" i="2"/>
  <c r="D2183" i="2"/>
  <c r="C2183" i="2"/>
  <c r="B2183" i="2"/>
  <c r="A2183" i="2"/>
  <c r="BI2182" i="2"/>
  <c r="BG2182" i="2"/>
  <c r="AZ2182" i="2"/>
  <c r="AU2182" i="2"/>
  <c r="AT2182" i="2"/>
  <c r="AS2182" i="2"/>
  <c r="AR2182" i="2"/>
  <c r="AQ2182" i="2"/>
  <c r="AP2182" i="2"/>
  <c r="AO2182" i="2"/>
  <c r="AN2182" i="2"/>
  <c r="AM2182" i="2"/>
  <c r="AL2182" i="2"/>
  <c r="AK2182" i="2"/>
  <c r="AJ2182" i="2"/>
  <c r="AI2182" i="2"/>
  <c r="AH2182" i="2"/>
  <c r="AG2182" i="2"/>
  <c r="AF2182" i="2"/>
  <c r="AE2182" i="2"/>
  <c r="AD2182" i="2"/>
  <c r="AC2182" i="2"/>
  <c r="AB2182" i="2"/>
  <c r="AA2182" i="2"/>
  <c r="Z2182" i="2"/>
  <c r="Y2182" i="2"/>
  <c r="X2182" i="2"/>
  <c r="W2182" i="2"/>
  <c r="V2182" i="2"/>
  <c r="U2182" i="2"/>
  <c r="BJ2182" i="2" s="1"/>
  <c r="T2182" i="2"/>
  <c r="S2182" i="2"/>
  <c r="BH2182" i="2" s="1"/>
  <c r="R2182" i="2"/>
  <c r="Q2182" i="2"/>
  <c r="P2182" i="2"/>
  <c r="O2182" i="2"/>
  <c r="N2182" i="2"/>
  <c r="M2182" i="2"/>
  <c r="L2182" i="2"/>
  <c r="K2182" i="2"/>
  <c r="J2182" i="2"/>
  <c r="I2182" i="2"/>
  <c r="H2182" i="2"/>
  <c r="G2182" i="2"/>
  <c r="F2182" i="2"/>
  <c r="E2182" i="2"/>
  <c r="D2182" i="2"/>
  <c r="C2182" i="2"/>
  <c r="B2182" i="2"/>
  <c r="A2182" i="2"/>
  <c r="BL2181" i="2"/>
  <c r="AX2181" i="2"/>
  <c r="AW2181" i="2"/>
  <c r="AV2181" i="2"/>
  <c r="AU2181" i="2"/>
  <c r="AT2181" i="2"/>
  <c r="AS2181" i="2"/>
  <c r="AR2181" i="2"/>
  <c r="AQ2181" i="2"/>
  <c r="AP2181" i="2"/>
  <c r="AO2181" i="2"/>
  <c r="AN2181" i="2"/>
  <c r="AM2181" i="2"/>
  <c r="AL2181" i="2"/>
  <c r="AK2181" i="2"/>
  <c r="AJ2181" i="2"/>
  <c r="AI2181" i="2"/>
  <c r="AH2181" i="2"/>
  <c r="AG2181" i="2"/>
  <c r="AF2181" i="2"/>
  <c r="AE2181" i="2"/>
  <c r="AD2181" i="2"/>
  <c r="AC2181" i="2"/>
  <c r="AB2181" i="2"/>
  <c r="AA2181" i="2"/>
  <c r="Z2181" i="2"/>
  <c r="Y2181" i="2"/>
  <c r="X2181" i="2"/>
  <c r="W2181" i="2"/>
  <c r="V2181" i="2"/>
  <c r="U2181" i="2"/>
  <c r="BJ2181" i="2" s="1"/>
  <c r="T2181" i="2"/>
  <c r="S2181" i="2"/>
  <c r="R2181" i="2"/>
  <c r="Q2181" i="2"/>
  <c r="P2181" i="2"/>
  <c r="O2181" i="2"/>
  <c r="N2181" i="2"/>
  <c r="BG2181" i="2" s="1"/>
  <c r="M2181" i="2"/>
  <c r="L2181" i="2"/>
  <c r="AZ2181" i="2" s="1"/>
  <c r="K2181" i="2"/>
  <c r="J2181" i="2"/>
  <c r="I2181" i="2"/>
  <c r="H2181" i="2"/>
  <c r="G2181" i="2"/>
  <c r="F2181" i="2"/>
  <c r="E2181" i="2"/>
  <c r="D2181" i="2"/>
  <c r="C2181" i="2"/>
  <c r="B2181" i="2"/>
  <c r="A2181" i="2"/>
  <c r="AY2180" i="2"/>
  <c r="AW2180" i="2"/>
  <c r="AT2180" i="2"/>
  <c r="AS2180" i="2"/>
  <c r="AR2180" i="2"/>
  <c r="AQ2180" i="2"/>
  <c r="AP2180" i="2"/>
  <c r="AO2180" i="2"/>
  <c r="AN2180" i="2"/>
  <c r="AM2180" i="2"/>
  <c r="AL2180" i="2"/>
  <c r="AK2180" i="2"/>
  <c r="AJ2180" i="2"/>
  <c r="AI2180" i="2"/>
  <c r="AH2180" i="2"/>
  <c r="AG2180" i="2"/>
  <c r="AF2180" i="2"/>
  <c r="AE2180" i="2"/>
  <c r="AD2180" i="2"/>
  <c r="AC2180" i="2"/>
  <c r="AB2180" i="2"/>
  <c r="AA2180" i="2"/>
  <c r="Z2180" i="2"/>
  <c r="BA2180" i="2" s="1"/>
  <c r="Y2180" i="2"/>
  <c r="X2180" i="2"/>
  <c r="W2180" i="2"/>
  <c r="V2180" i="2"/>
  <c r="U2180" i="2"/>
  <c r="BJ2180" i="2" s="1"/>
  <c r="T2180" i="2"/>
  <c r="S2180" i="2"/>
  <c r="BH2180" i="2" s="1"/>
  <c r="R2180" i="2"/>
  <c r="Q2180" i="2"/>
  <c r="P2180" i="2"/>
  <c r="BD2180" i="2" s="1"/>
  <c r="O2180" i="2"/>
  <c r="N2180" i="2"/>
  <c r="M2180" i="2"/>
  <c r="L2180" i="2"/>
  <c r="K2180" i="2"/>
  <c r="J2180" i="2"/>
  <c r="I2180" i="2"/>
  <c r="H2180" i="2"/>
  <c r="G2180" i="2"/>
  <c r="F2180" i="2"/>
  <c r="E2180" i="2"/>
  <c r="D2180" i="2"/>
  <c r="C2180" i="2"/>
  <c r="B2180" i="2"/>
  <c r="A2180" i="2"/>
  <c r="BJ2179" i="2"/>
  <c r="BI2179" i="2"/>
  <c r="BH2179" i="2"/>
  <c r="BF2179" i="2"/>
  <c r="BD2179" i="2"/>
  <c r="BA2179" i="2"/>
  <c r="AX2179" i="2"/>
  <c r="AW2179" i="2"/>
  <c r="AT2179" i="2"/>
  <c r="AS2179" i="2"/>
  <c r="AR2179" i="2"/>
  <c r="AQ2179" i="2"/>
  <c r="AP2179" i="2"/>
  <c r="AO2179" i="2"/>
  <c r="AN2179" i="2"/>
  <c r="AM2179" i="2"/>
  <c r="AL2179" i="2"/>
  <c r="AK2179" i="2"/>
  <c r="AJ2179" i="2"/>
  <c r="AI2179" i="2"/>
  <c r="AH2179" i="2"/>
  <c r="AG2179" i="2"/>
  <c r="AF2179" i="2"/>
  <c r="AE2179" i="2"/>
  <c r="AD2179" i="2"/>
  <c r="AC2179" i="2"/>
  <c r="AB2179" i="2"/>
  <c r="AA2179" i="2"/>
  <c r="BB2179" i="2" s="1"/>
  <c r="Z2179" i="2"/>
  <c r="Y2179" i="2"/>
  <c r="X2179" i="2"/>
  <c r="W2179" i="2"/>
  <c r="V2179" i="2"/>
  <c r="U2179" i="2"/>
  <c r="T2179" i="2"/>
  <c r="S2179" i="2"/>
  <c r="R2179" i="2"/>
  <c r="Q2179" i="2"/>
  <c r="P2179" i="2"/>
  <c r="O2179" i="2"/>
  <c r="N2179" i="2"/>
  <c r="M2179" i="2"/>
  <c r="L2179" i="2"/>
  <c r="K2179" i="2"/>
  <c r="J2179" i="2"/>
  <c r="I2179" i="2"/>
  <c r="H2179" i="2"/>
  <c r="G2179" i="2"/>
  <c r="F2179" i="2"/>
  <c r="E2179" i="2"/>
  <c r="D2179" i="2"/>
  <c r="C2179" i="2"/>
  <c r="B2179" i="2"/>
  <c r="A2179" i="2"/>
  <c r="BJ2178" i="2"/>
  <c r="AT2178" i="2"/>
  <c r="AS2178" i="2"/>
  <c r="AR2178" i="2"/>
  <c r="AQ2178" i="2"/>
  <c r="AP2178" i="2"/>
  <c r="AO2178" i="2"/>
  <c r="AN2178" i="2"/>
  <c r="AM2178" i="2"/>
  <c r="AL2178" i="2"/>
  <c r="AK2178" i="2"/>
  <c r="AJ2178" i="2"/>
  <c r="AI2178" i="2"/>
  <c r="AH2178" i="2"/>
  <c r="AG2178" i="2"/>
  <c r="AF2178" i="2"/>
  <c r="AE2178" i="2"/>
  <c r="AD2178" i="2"/>
  <c r="AC2178" i="2"/>
  <c r="AB2178" i="2"/>
  <c r="AA2178" i="2"/>
  <c r="BB2178" i="2" s="1"/>
  <c r="Z2178" i="2"/>
  <c r="Y2178" i="2"/>
  <c r="X2178" i="2"/>
  <c r="W2178" i="2"/>
  <c r="V2178" i="2"/>
  <c r="U2178" i="2"/>
  <c r="T2178" i="2"/>
  <c r="S2178" i="2"/>
  <c r="R2178" i="2"/>
  <c r="Q2178" i="2"/>
  <c r="P2178" i="2"/>
  <c r="O2178" i="2"/>
  <c r="N2178" i="2"/>
  <c r="BG2178" i="2" s="1"/>
  <c r="M2178" i="2"/>
  <c r="L2178" i="2"/>
  <c r="AV2178" i="2" s="1"/>
  <c r="K2178" i="2"/>
  <c r="J2178" i="2"/>
  <c r="I2178" i="2"/>
  <c r="H2178" i="2"/>
  <c r="G2178" i="2"/>
  <c r="F2178" i="2"/>
  <c r="E2178" i="2"/>
  <c r="D2178" i="2"/>
  <c r="C2178" i="2"/>
  <c r="B2178" i="2"/>
  <c r="A2178" i="2"/>
  <c r="BB2177" i="2"/>
  <c r="BA2177" i="2"/>
  <c r="AT2177" i="2"/>
  <c r="AS2177" i="2"/>
  <c r="AR2177" i="2"/>
  <c r="AQ2177" i="2"/>
  <c r="AP2177" i="2"/>
  <c r="AO2177" i="2"/>
  <c r="AN2177" i="2"/>
  <c r="AM2177" i="2"/>
  <c r="AL2177" i="2"/>
  <c r="AK2177" i="2"/>
  <c r="AJ2177" i="2"/>
  <c r="AI2177" i="2"/>
  <c r="AH2177" i="2"/>
  <c r="AG2177" i="2"/>
  <c r="AF2177" i="2"/>
  <c r="AE2177" i="2"/>
  <c r="AD2177" i="2"/>
  <c r="AC2177" i="2"/>
  <c r="AB2177" i="2"/>
  <c r="AA2177" i="2"/>
  <c r="BC2177" i="2" s="1"/>
  <c r="Z2177" i="2"/>
  <c r="Y2177" i="2"/>
  <c r="X2177" i="2"/>
  <c r="W2177" i="2"/>
  <c r="V2177" i="2"/>
  <c r="U2177" i="2"/>
  <c r="BJ2177" i="2" s="1"/>
  <c r="T2177" i="2"/>
  <c r="S2177" i="2"/>
  <c r="BI2177" i="2" s="1"/>
  <c r="R2177" i="2"/>
  <c r="Q2177" i="2"/>
  <c r="P2177" i="2"/>
  <c r="O2177" i="2"/>
  <c r="N2177" i="2"/>
  <c r="M2177" i="2"/>
  <c r="L2177" i="2"/>
  <c r="K2177" i="2"/>
  <c r="J2177" i="2"/>
  <c r="I2177" i="2"/>
  <c r="H2177" i="2"/>
  <c r="G2177" i="2"/>
  <c r="F2177" i="2"/>
  <c r="E2177" i="2"/>
  <c r="D2177" i="2"/>
  <c r="C2177" i="2"/>
  <c r="B2177" i="2"/>
  <c r="A2177" i="2"/>
  <c r="BJ2176" i="2"/>
  <c r="BI2176" i="2"/>
  <c r="BH2176" i="2"/>
  <c r="BF2176" i="2"/>
  <c r="BB2176" i="2"/>
  <c r="AT2176" i="2"/>
  <c r="AS2176" i="2"/>
  <c r="AR2176" i="2"/>
  <c r="AQ2176" i="2"/>
  <c r="AP2176" i="2"/>
  <c r="AO2176" i="2"/>
  <c r="AN2176" i="2"/>
  <c r="AM2176" i="2"/>
  <c r="AL2176" i="2"/>
  <c r="AK2176" i="2"/>
  <c r="AJ2176" i="2"/>
  <c r="AI2176" i="2"/>
  <c r="AH2176" i="2"/>
  <c r="AG2176" i="2"/>
  <c r="AF2176" i="2"/>
  <c r="AE2176" i="2"/>
  <c r="AD2176" i="2"/>
  <c r="AC2176" i="2"/>
  <c r="AB2176" i="2"/>
  <c r="AA2176" i="2"/>
  <c r="BC2176" i="2" s="1"/>
  <c r="Z2176" i="2"/>
  <c r="BE2176" i="2" s="1"/>
  <c r="BK2176" i="2" s="1"/>
  <c r="Y2176" i="2"/>
  <c r="X2176" i="2"/>
  <c r="W2176" i="2"/>
  <c r="V2176" i="2"/>
  <c r="U2176" i="2"/>
  <c r="T2176" i="2"/>
  <c r="S2176" i="2"/>
  <c r="R2176" i="2"/>
  <c r="Q2176" i="2"/>
  <c r="P2176" i="2"/>
  <c r="BD2176" i="2" s="1"/>
  <c r="O2176" i="2"/>
  <c r="N2176" i="2"/>
  <c r="BG2176" i="2" s="1"/>
  <c r="M2176" i="2"/>
  <c r="L2176" i="2"/>
  <c r="AZ2176" i="2" s="1"/>
  <c r="K2176" i="2"/>
  <c r="J2176" i="2"/>
  <c r="I2176" i="2"/>
  <c r="H2176" i="2"/>
  <c r="G2176" i="2"/>
  <c r="F2176" i="2"/>
  <c r="E2176" i="2"/>
  <c r="D2176" i="2"/>
  <c r="C2176" i="2"/>
  <c r="B2176" i="2"/>
  <c r="A2176" i="2"/>
  <c r="BJ2175" i="2"/>
  <c r="AZ2175" i="2"/>
  <c r="AY2175" i="2"/>
  <c r="AW2175" i="2"/>
  <c r="AT2175" i="2"/>
  <c r="AS2175" i="2"/>
  <c r="AR2175" i="2"/>
  <c r="AQ2175" i="2"/>
  <c r="AP2175" i="2"/>
  <c r="AO2175" i="2"/>
  <c r="AN2175" i="2"/>
  <c r="AM2175" i="2"/>
  <c r="AL2175" i="2"/>
  <c r="AK2175" i="2"/>
  <c r="AJ2175" i="2"/>
  <c r="AI2175" i="2"/>
  <c r="AH2175" i="2"/>
  <c r="AG2175" i="2"/>
  <c r="AF2175" i="2"/>
  <c r="AE2175" i="2"/>
  <c r="AD2175" i="2"/>
  <c r="AC2175" i="2"/>
  <c r="AB2175" i="2"/>
  <c r="AA2175" i="2"/>
  <c r="Z2175" i="2"/>
  <c r="Y2175" i="2"/>
  <c r="X2175" i="2"/>
  <c r="W2175" i="2"/>
  <c r="V2175" i="2"/>
  <c r="U2175" i="2"/>
  <c r="T2175" i="2"/>
  <c r="S2175" i="2"/>
  <c r="BI2175" i="2" s="1"/>
  <c r="R2175" i="2"/>
  <c r="Q2175" i="2"/>
  <c r="P2175" i="2"/>
  <c r="O2175" i="2"/>
  <c r="N2175" i="2"/>
  <c r="BG2175" i="2" s="1"/>
  <c r="M2175" i="2"/>
  <c r="L2175" i="2"/>
  <c r="AX2175" i="2" s="1"/>
  <c r="K2175" i="2"/>
  <c r="J2175" i="2"/>
  <c r="I2175" i="2"/>
  <c r="H2175" i="2"/>
  <c r="G2175" i="2"/>
  <c r="F2175" i="2"/>
  <c r="E2175" i="2"/>
  <c r="D2175" i="2"/>
  <c r="C2175" i="2"/>
  <c r="B2175" i="2"/>
  <c r="A2175" i="2"/>
  <c r="AY2174" i="2"/>
  <c r="AX2174" i="2"/>
  <c r="AV2174" i="2"/>
  <c r="AT2174" i="2"/>
  <c r="AS2174" i="2"/>
  <c r="AR2174" i="2"/>
  <c r="AQ2174" i="2"/>
  <c r="AP2174" i="2"/>
  <c r="AO2174" i="2"/>
  <c r="AN2174" i="2"/>
  <c r="AM2174" i="2"/>
  <c r="AL2174" i="2"/>
  <c r="AK2174" i="2"/>
  <c r="AJ2174" i="2"/>
  <c r="AI2174" i="2"/>
  <c r="AH2174" i="2"/>
  <c r="AG2174" i="2"/>
  <c r="AF2174" i="2"/>
  <c r="AE2174" i="2"/>
  <c r="AD2174" i="2"/>
  <c r="AC2174" i="2"/>
  <c r="AB2174" i="2"/>
  <c r="AA2174" i="2"/>
  <c r="BC2174" i="2" s="1"/>
  <c r="Z2174" i="2"/>
  <c r="Y2174" i="2"/>
  <c r="X2174" i="2"/>
  <c r="W2174" i="2"/>
  <c r="V2174" i="2"/>
  <c r="U2174" i="2"/>
  <c r="BJ2174" i="2" s="1"/>
  <c r="T2174" i="2"/>
  <c r="S2174" i="2"/>
  <c r="BI2174" i="2" s="1"/>
  <c r="R2174" i="2"/>
  <c r="Q2174" i="2"/>
  <c r="P2174" i="2"/>
  <c r="O2174" i="2"/>
  <c r="N2174" i="2"/>
  <c r="BG2174" i="2" s="1"/>
  <c r="M2174" i="2"/>
  <c r="L2174" i="2"/>
  <c r="BL2174" i="2" s="1"/>
  <c r="K2174" i="2"/>
  <c r="J2174" i="2"/>
  <c r="I2174" i="2"/>
  <c r="H2174" i="2"/>
  <c r="G2174" i="2"/>
  <c r="F2174" i="2"/>
  <c r="E2174" i="2"/>
  <c r="D2174" i="2"/>
  <c r="C2174" i="2"/>
  <c r="B2174" i="2"/>
  <c r="A2174" i="2"/>
  <c r="BD2173" i="2"/>
  <c r="BB2173" i="2"/>
  <c r="AT2173" i="2"/>
  <c r="AS2173" i="2"/>
  <c r="AR2173" i="2"/>
  <c r="AQ2173" i="2"/>
  <c r="AP2173" i="2"/>
  <c r="AO2173" i="2"/>
  <c r="AN2173" i="2"/>
  <c r="AM2173" i="2"/>
  <c r="AL2173" i="2"/>
  <c r="AK2173" i="2"/>
  <c r="AJ2173" i="2"/>
  <c r="AI2173" i="2"/>
  <c r="AH2173" i="2"/>
  <c r="AG2173" i="2"/>
  <c r="AF2173" i="2"/>
  <c r="AE2173" i="2"/>
  <c r="AD2173" i="2"/>
  <c r="AC2173" i="2"/>
  <c r="AB2173" i="2"/>
  <c r="AA2173" i="2"/>
  <c r="BC2173" i="2" s="1"/>
  <c r="Z2173" i="2"/>
  <c r="BE2173" i="2" s="1"/>
  <c r="Y2173" i="2"/>
  <c r="X2173" i="2"/>
  <c r="W2173" i="2"/>
  <c r="V2173" i="2"/>
  <c r="U2173" i="2"/>
  <c r="T2173" i="2"/>
  <c r="S2173" i="2"/>
  <c r="R2173" i="2"/>
  <c r="Q2173" i="2"/>
  <c r="P2173" i="2"/>
  <c r="BF2173" i="2" s="1"/>
  <c r="O2173" i="2"/>
  <c r="N2173" i="2"/>
  <c r="BG2173" i="2" s="1"/>
  <c r="M2173" i="2"/>
  <c r="L2173" i="2"/>
  <c r="K2173" i="2"/>
  <c r="J2173" i="2"/>
  <c r="I2173" i="2"/>
  <c r="H2173" i="2"/>
  <c r="G2173" i="2"/>
  <c r="F2173" i="2"/>
  <c r="E2173" i="2"/>
  <c r="D2173" i="2"/>
  <c r="C2173" i="2"/>
  <c r="B2173" i="2"/>
  <c r="A2173" i="2"/>
  <c r="BL2172" i="2"/>
  <c r="BI2172" i="2"/>
  <c r="AW2172" i="2"/>
  <c r="AV2172" i="2"/>
  <c r="AT2172" i="2"/>
  <c r="AS2172" i="2"/>
  <c r="AR2172" i="2"/>
  <c r="AQ2172" i="2"/>
  <c r="AP2172" i="2"/>
  <c r="AO2172" i="2"/>
  <c r="AN2172" i="2"/>
  <c r="AM2172" i="2"/>
  <c r="AL2172" i="2"/>
  <c r="AK2172" i="2"/>
  <c r="AJ2172" i="2"/>
  <c r="AI2172" i="2"/>
  <c r="AH2172" i="2"/>
  <c r="AG2172" i="2"/>
  <c r="AF2172" i="2"/>
  <c r="AE2172" i="2"/>
  <c r="AD2172" i="2"/>
  <c r="AC2172" i="2"/>
  <c r="AB2172" i="2"/>
  <c r="AA2172" i="2"/>
  <c r="BC2172" i="2" s="1"/>
  <c r="Z2172" i="2"/>
  <c r="Y2172" i="2"/>
  <c r="X2172" i="2"/>
  <c r="W2172" i="2"/>
  <c r="V2172" i="2"/>
  <c r="U2172" i="2"/>
  <c r="BJ2172" i="2" s="1"/>
  <c r="T2172" i="2"/>
  <c r="S2172" i="2"/>
  <c r="BH2172" i="2" s="1"/>
  <c r="R2172" i="2"/>
  <c r="Q2172" i="2"/>
  <c r="P2172" i="2"/>
  <c r="O2172" i="2"/>
  <c r="N2172" i="2"/>
  <c r="BG2172" i="2" s="1"/>
  <c r="M2172" i="2"/>
  <c r="L2172" i="2"/>
  <c r="K2172" i="2"/>
  <c r="J2172" i="2"/>
  <c r="I2172" i="2"/>
  <c r="H2172" i="2"/>
  <c r="G2172" i="2"/>
  <c r="F2172" i="2"/>
  <c r="E2172" i="2"/>
  <c r="D2172" i="2"/>
  <c r="C2172" i="2"/>
  <c r="B2172" i="2"/>
  <c r="A2172" i="2"/>
  <c r="AX2171" i="2"/>
  <c r="AW2171" i="2"/>
  <c r="AV2171" i="2"/>
  <c r="AU2171" i="2"/>
  <c r="AT2171" i="2"/>
  <c r="AS2171" i="2"/>
  <c r="AR2171" i="2"/>
  <c r="AQ2171" i="2"/>
  <c r="AP2171" i="2"/>
  <c r="AO2171" i="2"/>
  <c r="AN2171" i="2"/>
  <c r="AM2171" i="2"/>
  <c r="AL2171" i="2"/>
  <c r="AK2171" i="2"/>
  <c r="AJ2171" i="2"/>
  <c r="AI2171" i="2"/>
  <c r="AH2171" i="2"/>
  <c r="AG2171" i="2"/>
  <c r="AF2171" i="2"/>
  <c r="AE2171" i="2"/>
  <c r="AD2171" i="2"/>
  <c r="AC2171" i="2"/>
  <c r="AB2171" i="2"/>
  <c r="AA2171" i="2"/>
  <c r="Z2171" i="2"/>
  <c r="Y2171" i="2"/>
  <c r="X2171" i="2"/>
  <c r="W2171" i="2"/>
  <c r="V2171" i="2"/>
  <c r="U2171" i="2"/>
  <c r="BJ2171" i="2" s="1"/>
  <c r="T2171" i="2"/>
  <c r="S2171" i="2"/>
  <c r="R2171" i="2"/>
  <c r="Q2171" i="2"/>
  <c r="P2171" i="2"/>
  <c r="BF2171" i="2" s="1"/>
  <c r="O2171" i="2"/>
  <c r="N2171" i="2"/>
  <c r="BG2171" i="2" s="1"/>
  <c r="M2171" i="2"/>
  <c r="L2171" i="2"/>
  <c r="AY2171" i="2" s="1"/>
  <c r="K2171" i="2"/>
  <c r="J2171" i="2"/>
  <c r="I2171" i="2"/>
  <c r="H2171" i="2"/>
  <c r="G2171" i="2"/>
  <c r="F2171" i="2"/>
  <c r="E2171" i="2"/>
  <c r="D2171" i="2"/>
  <c r="C2171" i="2"/>
  <c r="B2171" i="2"/>
  <c r="A2171" i="2"/>
  <c r="BG2170" i="2"/>
  <c r="BB2170" i="2"/>
  <c r="AZ2170" i="2"/>
  <c r="AV2170" i="2"/>
  <c r="AU2170" i="2"/>
  <c r="AT2170" i="2"/>
  <c r="AS2170" i="2"/>
  <c r="AR2170" i="2"/>
  <c r="AQ2170" i="2"/>
  <c r="AP2170" i="2"/>
  <c r="AO2170" i="2"/>
  <c r="AN2170" i="2"/>
  <c r="AM2170" i="2"/>
  <c r="AL2170" i="2"/>
  <c r="AK2170" i="2"/>
  <c r="AJ2170" i="2"/>
  <c r="AI2170" i="2"/>
  <c r="AH2170" i="2"/>
  <c r="AG2170" i="2"/>
  <c r="AF2170" i="2"/>
  <c r="AE2170" i="2"/>
  <c r="AD2170" i="2"/>
  <c r="AC2170" i="2"/>
  <c r="AB2170" i="2"/>
  <c r="AA2170" i="2"/>
  <c r="BC2170" i="2" s="1"/>
  <c r="Z2170" i="2"/>
  <c r="BE2170" i="2" s="1"/>
  <c r="Y2170" i="2"/>
  <c r="X2170" i="2"/>
  <c r="W2170" i="2"/>
  <c r="V2170" i="2"/>
  <c r="U2170" i="2"/>
  <c r="BJ2170" i="2" s="1"/>
  <c r="T2170" i="2"/>
  <c r="S2170" i="2"/>
  <c r="R2170" i="2"/>
  <c r="Q2170" i="2"/>
  <c r="P2170" i="2"/>
  <c r="O2170" i="2"/>
  <c r="N2170" i="2"/>
  <c r="M2170" i="2"/>
  <c r="L2170" i="2"/>
  <c r="BL2170" i="2" s="1"/>
  <c r="K2170" i="2"/>
  <c r="J2170" i="2"/>
  <c r="I2170" i="2"/>
  <c r="H2170" i="2"/>
  <c r="G2170" i="2"/>
  <c r="F2170" i="2"/>
  <c r="E2170" i="2"/>
  <c r="D2170" i="2"/>
  <c r="C2170" i="2"/>
  <c r="B2170" i="2"/>
  <c r="A2170" i="2"/>
  <c r="BJ2169" i="2"/>
  <c r="BF2169" i="2"/>
  <c r="AZ2169" i="2"/>
  <c r="AY2169" i="2"/>
  <c r="AX2169" i="2"/>
  <c r="AW2169" i="2"/>
  <c r="AV2169" i="2"/>
  <c r="AU2169" i="2"/>
  <c r="AT2169" i="2"/>
  <c r="AS2169" i="2"/>
  <c r="AR2169" i="2"/>
  <c r="AQ2169" i="2"/>
  <c r="AP2169" i="2"/>
  <c r="AO2169" i="2"/>
  <c r="AN2169" i="2"/>
  <c r="AM2169" i="2"/>
  <c r="AL2169" i="2"/>
  <c r="AK2169" i="2"/>
  <c r="AJ2169" i="2"/>
  <c r="AI2169" i="2"/>
  <c r="AH2169" i="2"/>
  <c r="AG2169" i="2"/>
  <c r="AF2169" i="2"/>
  <c r="AE2169" i="2"/>
  <c r="AD2169" i="2"/>
  <c r="AC2169" i="2"/>
  <c r="AB2169" i="2"/>
  <c r="AA2169" i="2"/>
  <c r="Z2169" i="2"/>
  <c r="BA2169" i="2" s="1"/>
  <c r="Y2169" i="2"/>
  <c r="X2169" i="2"/>
  <c r="W2169" i="2"/>
  <c r="V2169" i="2"/>
  <c r="U2169" i="2"/>
  <c r="T2169" i="2"/>
  <c r="S2169" i="2"/>
  <c r="BI2169" i="2" s="1"/>
  <c r="R2169" i="2"/>
  <c r="Q2169" i="2"/>
  <c r="P2169" i="2"/>
  <c r="BD2169" i="2" s="1"/>
  <c r="O2169" i="2"/>
  <c r="N2169" i="2"/>
  <c r="M2169" i="2"/>
  <c r="L2169" i="2"/>
  <c r="BL2169" i="2" s="1"/>
  <c r="K2169" i="2"/>
  <c r="J2169" i="2"/>
  <c r="I2169" i="2"/>
  <c r="H2169" i="2"/>
  <c r="G2169" i="2"/>
  <c r="F2169" i="2"/>
  <c r="E2169" i="2"/>
  <c r="D2169" i="2"/>
  <c r="C2169" i="2"/>
  <c r="B2169" i="2"/>
  <c r="A2169" i="2"/>
  <c r="BF2168" i="2"/>
  <c r="BA2168" i="2"/>
  <c r="AT2168" i="2"/>
  <c r="AS2168" i="2"/>
  <c r="AR2168" i="2"/>
  <c r="AQ2168" i="2"/>
  <c r="AP2168" i="2"/>
  <c r="AO2168" i="2"/>
  <c r="AN2168" i="2"/>
  <c r="AM2168" i="2"/>
  <c r="AL2168" i="2"/>
  <c r="AK2168" i="2"/>
  <c r="AJ2168" i="2"/>
  <c r="AI2168" i="2"/>
  <c r="AH2168" i="2"/>
  <c r="AG2168" i="2"/>
  <c r="AF2168" i="2"/>
  <c r="AE2168" i="2"/>
  <c r="AD2168" i="2"/>
  <c r="AC2168" i="2"/>
  <c r="AB2168" i="2"/>
  <c r="AA2168" i="2"/>
  <c r="BB2168" i="2" s="1"/>
  <c r="Z2168" i="2"/>
  <c r="Y2168" i="2"/>
  <c r="X2168" i="2"/>
  <c r="W2168" i="2"/>
  <c r="V2168" i="2"/>
  <c r="U2168" i="2"/>
  <c r="BJ2168" i="2" s="1"/>
  <c r="T2168" i="2"/>
  <c r="S2168" i="2"/>
  <c r="R2168" i="2"/>
  <c r="Q2168" i="2"/>
  <c r="P2168" i="2"/>
  <c r="BD2168" i="2" s="1"/>
  <c r="O2168" i="2"/>
  <c r="N2168" i="2"/>
  <c r="BG2168" i="2" s="1"/>
  <c r="M2168" i="2"/>
  <c r="L2168" i="2"/>
  <c r="K2168" i="2"/>
  <c r="J2168" i="2"/>
  <c r="I2168" i="2"/>
  <c r="H2168" i="2"/>
  <c r="G2168" i="2"/>
  <c r="F2168" i="2"/>
  <c r="E2168" i="2"/>
  <c r="D2168" i="2"/>
  <c r="C2168" i="2"/>
  <c r="B2168" i="2"/>
  <c r="A2168" i="2"/>
  <c r="BJ2167" i="2"/>
  <c r="BG2167" i="2"/>
  <c r="BA2167" i="2"/>
  <c r="AY2167" i="2"/>
  <c r="AU2167" i="2"/>
  <c r="AT2167" i="2"/>
  <c r="AS2167" i="2"/>
  <c r="AR2167" i="2"/>
  <c r="AQ2167" i="2"/>
  <c r="AP2167" i="2"/>
  <c r="AO2167" i="2"/>
  <c r="AN2167" i="2"/>
  <c r="AM2167" i="2"/>
  <c r="AL2167" i="2"/>
  <c r="AK2167" i="2"/>
  <c r="AJ2167" i="2"/>
  <c r="AI2167" i="2"/>
  <c r="AH2167" i="2"/>
  <c r="AG2167" i="2"/>
  <c r="AF2167" i="2"/>
  <c r="AE2167" i="2"/>
  <c r="AD2167" i="2"/>
  <c r="AC2167" i="2"/>
  <c r="AB2167" i="2"/>
  <c r="AA2167" i="2"/>
  <c r="BB2167" i="2" s="1"/>
  <c r="Z2167" i="2"/>
  <c r="BE2167" i="2" s="1"/>
  <c r="Y2167" i="2"/>
  <c r="X2167" i="2"/>
  <c r="W2167" i="2"/>
  <c r="V2167" i="2"/>
  <c r="U2167" i="2"/>
  <c r="T2167" i="2"/>
  <c r="S2167" i="2"/>
  <c r="R2167" i="2"/>
  <c r="Q2167" i="2"/>
  <c r="P2167" i="2"/>
  <c r="O2167" i="2"/>
  <c r="N2167" i="2"/>
  <c r="M2167" i="2"/>
  <c r="L2167" i="2"/>
  <c r="K2167" i="2"/>
  <c r="J2167" i="2"/>
  <c r="I2167" i="2"/>
  <c r="H2167" i="2"/>
  <c r="G2167" i="2"/>
  <c r="F2167" i="2"/>
  <c r="E2167" i="2"/>
  <c r="D2167" i="2"/>
  <c r="C2167" i="2"/>
  <c r="B2167" i="2"/>
  <c r="A2167" i="2"/>
  <c r="BJ2166" i="2"/>
  <c r="BF2166" i="2"/>
  <c r="AT2166" i="2"/>
  <c r="AS2166" i="2"/>
  <c r="AR2166" i="2"/>
  <c r="AQ2166" i="2"/>
  <c r="AP2166" i="2"/>
  <c r="AO2166" i="2"/>
  <c r="AN2166" i="2"/>
  <c r="AM2166" i="2"/>
  <c r="AL2166" i="2"/>
  <c r="AK2166" i="2"/>
  <c r="AJ2166" i="2"/>
  <c r="AI2166" i="2"/>
  <c r="AH2166" i="2"/>
  <c r="AG2166" i="2"/>
  <c r="AF2166" i="2"/>
  <c r="AE2166" i="2"/>
  <c r="AD2166" i="2"/>
  <c r="AC2166" i="2"/>
  <c r="AB2166" i="2"/>
  <c r="AA2166" i="2"/>
  <c r="BC2166" i="2" s="1"/>
  <c r="Z2166" i="2"/>
  <c r="BA2166" i="2" s="1"/>
  <c r="Y2166" i="2"/>
  <c r="X2166" i="2"/>
  <c r="W2166" i="2"/>
  <c r="V2166" i="2"/>
  <c r="U2166" i="2"/>
  <c r="T2166" i="2"/>
  <c r="S2166" i="2"/>
  <c r="R2166" i="2"/>
  <c r="Q2166" i="2"/>
  <c r="P2166" i="2"/>
  <c r="BD2166" i="2" s="1"/>
  <c r="O2166" i="2"/>
  <c r="N2166" i="2"/>
  <c r="M2166" i="2"/>
  <c r="L2166" i="2"/>
  <c r="BL2166" i="2" s="1"/>
  <c r="K2166" i="2"/>
  <c r="J2166" i="2"/>
  <c r="I2166" i="2"/>
  <c r="H2166" i="2"/>
  <c r="G2166" i="2"/>
  <c r="F2166" i="2"/>
  <c r="E2166" i="2"/>
  <c r="D2166" i="2"/>
  <c r="C2166" i="2"/>
  <c r="B2166" i="2"/>
  <c r="A2166" i="2"/>
  <c r="BH2165" i="2"/>
  <c r="BA2165" i="2"/>
  <c r="AT2165" i="2"/>
  <c r="AS2165" i="2"/>
  <c r="AR2165" i="2"/>
  <c r="AQ2165" i="2"/>
  <c r="AP2165" i="2"/>
  <c r="AO2165" i="2"/>
  <c r="AN2165" i="2"/>
  <c r="AM2165" i="2"/>
  <c r="AL2165" i="2"/>
  <c r="AK2165" i="2"/>
  <c r="AJ2165" i="2"/>
  <c r="AI2165" i="2"/>
  <c r="AH2165" i="2"/>
  <c r="AG2165" i="2"/>
  <c r="AF2165" i="2"/>
  <c r="AE2165" i="2"/>
  <c r="AD2165" i="2"/>
  <c r="AC2165" i="2"/>
  <c r="AB2165" i="2"/>
  <c r="AA2165" i="2"/>
  <c r="BB2165" i="2" s="1"/>
  <c r="Z2165" i="2"/>
  <c r="Y2165" i="2"/>
  <c r="X2165" i="2"/>
  <c r="W2165" i="2"/>
  <c r="V2165" i="2"/>
  <c r="U2165" i="2"/>
  <c r="BJ2165" i="2" s="1"/>
  <c r="T2165" i="2"/>
  <c r="S2165" i="2"/>
  <c r="BI2165" i="2" s="1"/>
  <c r="R2165" i="2"/>
  <c r="Q2165" i="2"/>
  <c r="P2165" i="2"/>
  <c r="O2165" i="2"/>
  <c r="N2165" i="2"/>
  <c r="M2165" i="2"/>
  <c r="L2165" i="2"/>
  <c r="K2165" i="2"/>
  <c r="J2165" i="2"/>
  <c r="I2165" i="2"/>
  <c r="H2165" i="2"/>
  <c r="G2165" i="2"/>
  <c r="F2165" i="2"/>
  <c r="E2165" i="2"/>
  <c r="D2165" i="2"/>
  <c r="C2165" i="2"/>
  <c r="B2165" i="2"/>
  <c r="A2165" i="2"/>
  <c r="BH2164" i="2"/>
  <c r="BC2164" i="2"/>
  <c r="BB2164" i="2"/>
  <c r="AZ2164" i="2"/>
  <c r="AY2164" i="2"/>
  <c r="AX2164" i="2"/>
  <c r="AV2164" i="2"/>
  <c r="AT2164" i="2"/>
  <c r="AS2164" i="2"/>
  <c r="AR2164" i="2"/>
  <c r="AQ2164" i="2"/>
  <c r="AP2164" i="2"/>
  <c r="AO2164" i="2"/>
  <c r="AN2164" i="2"/>
  <c r="AM2164" i="2"/>
  <c r="AL2164" i="2"/>
  <c r="AK2164" i="2"/>
  <c r="AJ2164" i="2"/>
  <c r="AI2164" i="2"/>
  <c r="AH2164" i="2"/>
  <c r="AG2164" i="2"/>
  <c r="AF2164" i="2"/>
  <c r="AE2164" i="2"/>
  <c r="AD2164" i="2"/>
  <c r="AC2164" i="2"/>
  <c r="AB2164" i="2"/>
  <c r="AA2164" i="2"/>
  <c r="Z2164" i="2"/>
  <c r="Y2164" i="2"/>
  <c r="X2164" i="2"/>
  <c r="W2164" i="2"/>
  <c r="V2164" i="2"/>
  <c r="U2164" i="2"/>
  <c r="BJ2164" i="2" s="1"/>
  <c r="T2164" i="2"/>
  <c r="S2164" i="2"/>
  <c r="BI2164" i="2" s="1"/>
  <c r="R2164" i="2"/>
  <c r="Q2164" i="2"/>
  <c r="P2164" i="2"/>
  <c r="O2164" i="2"/>
  <c r="N2164" i="2"/>
  <c r="BG2164" i="2" s="1"/>
  <c r="M2164" i="2"/>
  <c r="L2164" i="2"/>
  <c r="BL2164" i="2" s="1"/>
  <c r="K2164" i="2"/>
  <c r="J2164" i="2"/>
  <c r="I2164" i="2"/>
  <c r="H2164" i="2"/>
  <c r="G2164" i="2"/>
  <c r="F2164" i="2"/>
  <c r="E2164" i="2"/>
  <c r="D2164" i="2"/>
  <c r="C2164" i="2"/>
  <c r="B2164" i="2"/>
  <c r="A2164" i="2"/>
  <c r="BI2163" i="2"/>
  <c r="BH2163" i="2"/>
  <c r="AZ2163" i="2"/>
  <c r="AX2163" i="2"/>
  <c r="AU2163" i="2"/>
  <c r="AT2163" i="2"/>
  <c r="AS2163" i="2"/>
  <c r="AR2163" i="2"/>
  <c r="AQ2163" i="2"/>
  <c r="AP2163" i="2"/>
  <c r="AO2163" i="2"/>
  <c r="AN2163" i="2"/>
  <c r="AM2163" i="2"/>
  <c r="AL2163" i="2"/>
  <c r="AK2163" i="2"/>
  <c r="AJ2163" i="2"/>
  <c r="AI2163" i="2"/>
  <c r="AH2163" i="2"/>
  <c r="AG2163" i="2"/>
  <c r="AF2163" i="2"/>
  <c r="AE2163" i="2"/>
  <c r="AD2163" i="2"/>
  <c r="AC2163" i="2"/>
  <c r="AB2163" i="2"/>
  <c r="AA2163" i="2"/>
  <c r="Z2163" i="2"/>
  <c r="Y2163" i="2"/>
  <c r="X2163" i="2"/>
  <c r="W2163" i="2"/>
  <c r="V2163" i="2"/>
  <c r="U2163" i="2"/>
  <c r="BJ2163" i="2" s="1"/>
  <c r="T2163" i="2"/>
  <c r="S2163" i="2"/>
  <c r="R2163" i="2"/>
  <c r="Q2163" i="2"/>
  <c r="P2163" i="2"/>
  <c r="BF2163" i="2" s="1"/>
  <c r="O2163" i="2"/>
  <c r="N2163" i="2"/>
  <c r="BG2163" i="2" s="1"/>
  <c r="M2163" i="2"/>
  <c r="L2163" i="2"/>
  <c r="K2163" i="2"/>
  <c r="J2163" i="2"/>
  <c r="I2163" i="2"/>
  <c r="H2163" i="2"/>
  <c r="G2163" i="2"/>
  <c r="F2163" i="2"/>
  <c r="E2163" i="2"/>
  <c r="D2163" i="2"/>
  <c r="C2163" i="2"/>
  <c r="B2163" i="2"/>
  <c r="A2163" i="2"/>
  <c r="AT2162" i="2"/>
  <c r="AS2162" i="2"/>
  <c r="AR2162" i="2"/>
  <c r="AQ2162" i="2"/>
  <c r="AP2162" i="2"/>
  <c r="AO2162" i="2"/>
  <c r="AN2162" i="2"/>
  <c r="AM2162" i="2"/>
  <c r="AL2162" i="2"/>
  <c r="AK2162" i="2"/>
  <c r="AJ2162" i="2"/>
  <c r="AI2162" i="2"/>
  <c r="AH2162" i="2"/>
  <c r="AG2162" i="2"/>
  <c r="AF2162" i="2"/>
  <c r="AE2162" i="2"/>
  <c r="AD2162" i="2"/>
  <c r="AC2162" i="2"/>
  <c r="AB2162" i="2"/>
  <c r="AA2162" i="2"/>
  <c r="BC2162" i="2" s="1"/>
  <c r="Z2162" i="2"/>
  <c r="Y2162" i="2"/>
  <c r="X2162" i="2"/>
  <c r="W2162" i="2"/>
  <c r="V2162" i="2"/>
  <c r="U2162" i="2"/>
  <c r="BJ2162" i="2" s="1"/>
  <c r="T2162" i="2"/>
  <c r="S2162" i="2"/>
  <c r="R2162" i="2"/>
  <c r="Q2162" i="2"/>
  <c r="P2162" i="2"/>
  <c r="O2162" i="2"/>
  <c r="N2162" i="2"/>
  <c r="BG2162" i="2" s="1"/>
  <c r="M2162" i="2"/>
  <c r="L2162" i="2"/>
  <c r="K2162" i="2"/>
  <c r="J2162" i="2"/>
  <c r="I2162" i="2"/>
  <c r="H2162" i="2"/>
  <c r="G2162" i="2"/>
  <c r="F2162" i="2"/>
  <c r="E2162" i="2"/>
  <c r="D2162" i="2"/>
  <c r="C2162" i="2"/>
  <c r="B2162" i="2"/>
  <c r="A2162" i="2"/>
  <c r="BI2161" i="2"/>
  <c r="BF2161" i="2"/>
  <c r="BE2161" i="2"/>
  <c r="BK2161" i="2" s="1"/>
  <c r="BD2161" i="2"/>
  <c r="BB2161" i="2"/>
  <c r="BA2161" i="2"/>
  <c r="AT2161" i="2"/>
  <c r="AS2161" i="2"/>
  <c r="AR2161" i="2"/>
  <c r="AQ2161" i="2"/>
  <c r="AP2161" i="2"/>
  <c r="AO2161" i="2"/>
  <c r="AN2161" i="2"/>
  <c r="AM2161" i="2"/>
  <c r="AL2161" i="2"/>
  <c r="AK2161" i="2"/>
  <c r="AJ2161" i="2"/>
  <c r="AI2161" i="2"/>
  <c r="AH2161" i="2"/>
  <c r="AG2161" i="2"/>
  <c r="AF2161" i="2"/>
  <c r="AE2161" i="2"/>
  <c r="AD2161" i="2"/>
  <c r="AC2161" i="2"/>
  <c r="AB2161" i="2"/>
  <c r="AA2161" i="2"/>
  <c r="BC2161" i="2" s="1"/>
  <c r="Z2161" i="2"/>
  <c r="Y2161" i="2"/>
  <c r="X2161" i="2"/>
  <c r="W2161" i="2"/>
  <c r="V2161" i="2"/>
  <c r="U2161" i="2"/>
  <c r="BJ2161" i="2" s="1"/>
  <c r="T2161" i="2"/>
  <c r="S2161" i="2"/>
  <c r="BH2161" i="2" s="1"/>
  <c r="R2161" i="2"/>
  <c r="Q2161" i="2"/>
  <c r="P2161" i="2"/>
  <c r="O2161" i="2"/>
  <c r="N2161" i="2"/>
  <c r="BG2161" i="2" s="1"/>
  <c r="M2161" i="2"/>
  <c r="L2161" i="2"/>
  <c r="K2161" i="2"/>
  <c r="J2161" i="2"/>
  <c r="I2161" i="2"/>
  <c r="H2161" i="2"/>
  <c r="G2161" i="2"/>
  <c r="F2161" i="2"/>
  <c r="E2161" i="2"/>
  <c r="D2161" i="2"/>
  <c r="C2161" i="2"/>
  <c r="B2161" i="2"/>
  <c r="A2161" i="2"/>
  <c r="BJ2160" i="2"/>
  <c r="BG2160" i="2"/>
  <c r="AZ2160" i="2"/>
  <c r="AV2160" i="2"/>
  <c r="AU2160" i="2"/>
  <c r="AT2160" i="2"/>
  <c r="AS2160" i="2"/>
  <c r="AR2160" i="2"/>
  <c r="AQ2160" i="2"/>
  <c r="AP2160" i="2"/>
  <c r="AO2160" i="2"/>
  <c r="AN2160" i="2"/>
  <c r="AM2160" i="2"/>
  <c r="AL2160" i="2"/>
  <c r="AK2160" i="2"/>
  <c r="AJ2160" i="2"/>
  <c r="AI2160" i="2"/>
  <c r="AH2160" i="2"/>
  <c r="AG2160" i="2"/>
  <c r="AF2160" i="2"/>
  <c r="AE2160" i="2"/>
  <c r="AD2160" i="2"/>
  <c r="AC2160" i="2"/>
  <c r="AB2160" i="2"/>
  <c r="AA2160" i="2"/>
  <c r="Z2160" i="2"/>
  <c r="Y2160" i="2"/>
  <c r="X2160" i="2"/>
  <c r="W2160" i="2"/>
  <c r="V2160" i="2"/>
  <c r="U2160" i="2"/>
  <c r="T2160" i="2"/>
  <c r="S2160" i="2"/>
  <c r="R2160" i="2"/>
  <c r="Q2160" i="2"/>
  <c r="P2160" i="2"/>
  <c r="BF2160" i="2" s="1"/>
  <c r="O2160" i="2"/>
  <c r="N2160" i="2"/>
  <c r="M2160" i="2"/>
  <c r="L2160" i="2"/>
  <c r="K2160" i="2"/>
  <c r="J2160" i="2"/>
  <c r="I2160" i="2"/>
  <c r="H2160" i="2"/>
  <c r="G2160" i="2"/>
  <c r="F2160" i="2"/>
  <c r="E2160" i="2"/>
  <c r="D2160" i="2"/>
  <c r="C2160" i="2"/>
  <c r="B2160" i="2"/>
  <c r="A2160" i="2"/>
  <c r="BL2159" i="2"/>
  <c r="AY2159" i="2"/>
  <c r="AW2159" i="2"/>
  <c r="AT2159" i="2"/>
  <c r="AS2159" i="2"/>
  <c r="AR2159" i="2"/>
  <c r="AQ2159" i="2"/>
  <c r="AP2159" i="2"/>
  <c r="AO2159" i="2"/>
  <c r="AN2159" i="2"/>
  <c r="AM2159" i="2"/>
  <c r="AL2159" i="2"/>
  <c r="AK2159" i="2"/>
  <c r="AJ2159" i="2"/>
  <c r="AI2159" i="2"/>
  <c r="AH2159" i="2"/>
  <c r="AG2159" i="2"/>
  <c r="AF2159" i="2"/>
  <c r="AE2159" i="2"/>
  <c r="AD2159" i="2"/>
  <c r="AC2159" i="2"/>
  <c r="AB2159" i="2"/>
  <c r="AA2159" i="2"/>
  <c r="Z2159" i="2"/>
  <c r="Y2159" i="2"/>
  <c r="X2159" i="2"/>
  <c r="W2159" i="2"/>
  <c r="V2159" i="2"/>
  <c r="U2159" i="2"/>
  <c r="BJ2159" i="2" s="1"/>
  <c r="T2159" i="2"/>
  <c r="S2159" i="2"/>
  <c r="R2159" i="2"/>
  <c r="Q2159" i="2"/>
  <c r="P2159" i="2"/>
  <c r="O2159" i="2"/>
  <c r="N2159" i="2"/>
  <c r="BG2159" i="2" s="1"/>
  <c r="M2159" i="2"/>
  <c r="L2159" i="2"/>
  <c r="AZ2159" i="2" s="1"/>
  <c r="K2159" i="2"/>
  <c r="J2159" i="2"/>
  <c r="I2159" i="2"/>
  <c r="H2159" i="2"/>
  <c r="G2159" i="2"/>
  <c r="F2159" i="2"/>
  <c r="E2159" i="2"/>
  <c r="D2159" i="2"/>
  <c r="C2159" i="2"/>
  <c r="B2159" i="2"/>
  <c r="A2159" i="2"/>
  <c r="BL2158" i="2"/>
  <c r="BG2158" i="2"/>
  <c r="AY2158" i="2"/>
  <c r="AT2158" i="2"/>
  <c r="AS2158" i="2"/>
  <c r="AR2158" i="2"/>
  <c r="AQ2158" i="2"/>
  <c r="AP2158" i="2"/>
  <c r="AO2158" i="2"/>
  <c r="AN2158" i="2"/>
  <c r="AM2158" i="2"/>
  <c r="AL2158" i="2"/>
  <c r="AK2158" i="2"/>
  <c r="AJ2158" i="2"/>
  <c r="AI2158" i="2"/>
  <c r="AH2158" i="2"/>
  <c r="AG2158" i="2"/>
  <c r="AF2158" i="2"/>
  <c r="AE2158" i="2"/>
  <c r="AD2158" i="2"/>
  <c r="AC2158" i="2"/>
  <c r="AB2158" i="2"/>
  <c r="AA2158" i="2"/>
  <c r="BB2158" i="2" s="1"/>
  <c r="Z2158" i="2"/>
  <c r="BA2158" i="2" s="1"/>
  <c r="Y2158" i="2"/>
  <c r="X2158" i="2"/>
  <c r="W2158" i="2"/>
  <c r="V2158" i="2"/>
  <c r="U2158" i="2"/>
  <c r="BJ2158" i="2" s="1"/>
  <c r="T2158" i="2"/>
  <c r="S2158" i="2"/>
  <c r="R2158" i="2"/>
  <c r="Q2158" i="2"/>
  <c r="P2158" i="2"/>
  <c r="O2158" i="2"/>
  <c r="N2158" i="2"/>
  <c r="M2158" i="2"/>
  <c r="L2158" i="2"/>
  <c r="K2158" i="2"/>
  <c r="J2158" i="2"/>
  <c r="I2158" i="2"/>
  <c r="H2158" i="2"/>
  <c r="G2158" i="2"/>
  <c r="F2158" i="2"/>
  <c r="E2158" i="2"/>
  <c r="D2158" i="2"/>
  <c r="C2158" i="2"/>
  <c r="B2158" i="2"/>
  <c r="A2158" i="2"/>
  <c r="BL2157" i="2"/>
  <c r="BJ2157" i="2"/>
  <c r="BI2157" i="2"/>
  <c r="BH2157" i="2"/>
  <c r="BF2157" i="2"/>
  <c r="BA2157" i="2"/>
  <c r="AT2157" i="2"/>
  <c r="AS2157" i="2"/>
  <c r="AR2157" i="2"/>
  <c r="AQ2157" i="2"/>
  <c r="AP2157" i="2"/>
  <c r="AO2157" i="2"/>
  <c r="AN2157" i="2"/>
  <c r="AM2157" i="2"/>
  <c r="AL2157" i="2"/>
  <c r="AK2157" i="2"/>
  <c r="AJ2157" i="2"/>
  <c r="AI2157" i="2"/>
  <c r="AH2157" i="2"/>
  <c r="AG2157" i="2"/>
  <c r="AF2157" i="2"/>
  <c r="AE2157" i="2"/>
  <c r="AD2157" i="2"/>
  <c r="AC2157" i="2"/>
  <c r="AB2157" i="2"/>
  <c r="AA2157" i="2"/>
  <c r="Z2157" i="2"/>
  <c r="Y2157" i="2"/>
  <c r="X2157" i="2"/>
  <c r="W2157" i="2"/>
  <c r="V2157" i="2"/>
  <c r="U2157" i="2"/>
  <c r="T2157" i="2"/>
  <c r="S2157" i="2"/>
  <c r="R2157" i="2"/>
  <c r="Q2157" i="2"/>
  <c r="P2157" i="2"/>
  <c r="BD2157" i="2" s="1"/>
  <c r="O2157" i="2"/>
  <c r="N2157" i="2"/>
  <c r="M2157" i="2"/>
  <c r="L2157" i="2"/>
  <c r="K2157" i="2"/>
  <c r="J2157" i="2"/>
  <c r="I2157" i="2"/>
  <c r="H2157" i="2"/>
  <c r="G2157" i="2"/>
  <c r="F2157" i="2"/>
  <c r="E2157" i="2"/>
  <c r="D2157" i="2"/>
  <c r="C2157" i="2"/>
  <c r="B2157" i="2"/>
  <c r="A2157" i="2"/>
  <c r="BJ2156" i="2"/>
  <c r="BH2156" i="2"/>
  <c r="BF2156" i="2"/>
  <c r="AY2156" i="2"/>
  <c r="AV2156" i="2"/>
  <c r="AU2156" i="2"/>
  <c r="AT2156" i="2"/>
  <c r="AS2156" i="2"/>
  <c r="AR2156" i="2"/>
  <c r="AQ2156" i="2"/>
  <c r="AP2156" i="2"/>
  <c r="AO2156" i="2"/>
  <c r="AN2156" i="2"/>
  <c r="AM2156" i="2"/>
  <c r="AL2156" i="2"/>
  <c r="AK2156" i="2"/>
  <c r="AJ2156" i="2"/>
  <c r="AI2156" i="2"/>
  <c r="AH2156" i="2"/>
  <c r="AG2156" i="2"/>
  <c r="AF2156" i="2"/>
  <c r="AE2156" i="2"/>
  <c r="AD2156" i="2"/>
  <c r="AC2156" i="2"/>
  <c r="AB2156" i="2"/>
  <c r="AA2156" i="2"/>
  <c r="Z2156" i="2"/>
  <c r="Y2156" i="2"/>
  <c r="X2156" i="2"/>
  <c r="W2156" i="2"/>
  <c r="V2156" i="2"/>
  <c r="U2156" i="2"/>
  <c r="T2156" i="2"/>
  <c r="S2156" i="2"/>
  <c r="BI2156" i="2" s="1"/>
  <c r="R2156" i="2"/>
  <c r="Q2156" i="2"/>
  <c r="P2156" i="2"/>
  <c r="BD2156" i="2" s="1"/>
  <c r="O2156" i="2"/>
  <c r="N2156" i="2"/>
  <c r="BG2156" i="2" s="1"/>
  <c r="M2156" i="2"/>
  <c r="L2156" i="2"/>
  <c r="K2156" i="2"/>
  <c r="J2156" i="2"/>
  <c r="I2156" i="2"/>
  <c r="H2156" i="2"/>
  <c r="G2156" i="2"/>
  <c r="F2156" i="2"/>
  <c r="E2156" i="2"/>
  <c r="D2156" i="2"/>
  <c r="C2156" i="2"/>
  <c r="B2156" i="2"/>
  <c r="A2156" i="2"/>
  <c r="BF2155" i="2"/>
  <c r="BC2155" i="2"/>
  <c r="AY2155" i="2"/>
  <c r="AW2155" i="2"/>
  <c r="AT2155" i="2"/>
  <c r="AS2155" i="2"/>
  <c r="AR2155" i="2"/>
  <c r="AQ2155" i="2"/>
  <c r="AP2155" i="2"/>
  <c r="AO2155" i="2"/>
  <c r="AN2155" i="2"/>
  <c r="AM2155" i="2"/>
  <c r="AL2155" i="2"/>
  <c r="AK2155" i="2"/>
  <c r="AJ2155" i="2"/>
  <c r="AI2155" i="2"/>
  <c r="AH2155" i="2"/>
  <c r="AG2155" i="2"/>
  <c r="AF2155" i="2"/>
  <c r="AE2155" i="2"/>
  <c r="AD2155" i="2"/>
  <c r="AC2155" i="2"/>
  <c r="AB2155" i="2"/>
  <c r="AA2155" i="2"/>
  <c r="BB2155" i="2" s="1"/>
  <c r="Z2155" i="2"/>
  <c r="BA2155" i="2" s="1"/>
  <c r="Y2155" i="2"/>
  <c r="X2155" i="2"/>
  <c r="W2155" i="2"/>
  <c r="V2155" i="2"/>
  <c r="U2155" i="2"/>
  <c r="BJ2155" i="2" s="1"/>
  <c r="T2155" i="2"/>
  <c r="S2155" i="2"/>
  <c r="R2155" i="2"/>
  <c r="Q2155" i="2"/>
  <c r="P2155" i="2"/>
  <c r="BD2155" i="2" s="1"/>
  <c r="O2155" i="2"/>
  <c r="N2155" i="2"/>
  <c r="BG2155" i="2" s="1"/>
  <c r="M2155" i="2"/>
  <c r="L2155" i="2"/>
  <c r="AZ2155" i="2" s="1"/>
  <c r="K2155" i="2"/>
  <c r="J2155" i="2"/>
  <c r="I2155" i="2"/>
  <c r="H2155" i="2"/>
  <c r="G2155" i="2"/>
  <c r="F2155" i="2"/>
  <c r="E2155" i="2"/>
  <c r="D2155" i="2"/>
  <c r="C2155" i="2"/>
  <c r="B2155" i="2"/>
  <c r="A2155" i="2"/>
  <c r="BK2154" i="2"/>
  <c r="BE2154" i="2"/>
  <c r="BA2154" i="2"/>
  <c r="AZ2154" i="2"/>
  <c r="AY2154" i="2"/>
  <c r="AX2154" i="2"/>
  <c r="AW2154" i="2"/>
  <c r="AU2154" i="2"/>
  <c r="AT2154" i="2"/>
  <c r="AS2154" i="2"/>
  <c r="AR2154" i="2"/>
  <c r="AQ2154" i="2"/>
  <c r="AP2154" i="2"/>
  <c r="AO2154" i="2"/>
  <c r="AN2154" i="2"/>
  <c r="AM2154" i="2"/>
  <c r="AL2154" i="2"/>
  <c r="AK2154" i="2"/>
  <c r="AJ2154" i="2"/>
  <c r="AI2154" i="2"/>
  <c r="AH2154" i="2"/>
  <c r="AG2154" i="2"/>
  <c r="AF2154" i="2"/>
  <c r="AE2154" i="2"/>
  <c r="AD2154" i="2"/>
  <c r="AC2154" i="2"/>
  <c r="AB2154" i="2"/>
  <c r="AA2154" i="2"/>
  <c r="Z2154" i="2"/>
  <c r="Y2154" i="2"/>
  <c r="X2154" i="2"/>
  <c r="W2154" i="2"/>
  <c r="V2154" i="2"/>
  <c r="U2154" i="2"/>
  <c r="BJ2154" i="2" s="1"/>
  <c r="T2154" i="2"/>
  <c r="S2154" i="2"/>
  <c r="BI2154" i="2" s="1"/>
  <c r="R2154" i="2"/>
  <c r="Q2154" i="2"/>
  <c r="P2154" i="2"/>
  <c r="O2154" i="2"/>
  <c r="N2154" i="2"/>
  <c r="BG2154" i="2" s="1"/>
  <c r="M2154" i="2"/>
  <c r="L2154" i="2"/>
  <c r="AV2154" i="2" s="1"/>
  <c r="K2154" i="2"/>
  <c r="J2154" i="2"/>
  <c r="I2154" i="2"/>
  <c r="H2154" i="2"/>
  <c r="G2154" i="2"/>
  <c r="F2154" i="2"/>
  <c r="E2154" i="2"/>
  <c r="D2154" i="2"/>
  <c r="C2154" i="2"/>
  <c r="B2154" i="2"/>
  <c r="A2154" i="2"/>
  <c r="BL2153" i="2"/>
  <c r="BE2153" i="2"/>
  <c r="AY2153" i="2"/>
  <c r="AW2153" i="2"/>
  <c r="AU2153" i="2"/>
  <c r="AT2153" i="2"/>
  <c r="AS2153" i="2"/>
  <c r="AR2153" i="2"/>
  <c r="AQ2153" i="2"/>
  <c r="AP2153" i="2"/>
  <c r="AO2153" i="2"/>
  <c r="AN2153" i="2"/>
  <c r="AM2153" i="2"/>
  <c r="AL2153" i="2"/>
  <c r="AK2153" i="2"/>
  <c r="AJ2153" i="2"/>
  <c r="AI2153" i="2"/>
  <c r="AH2153" i="2"/>
  <c r="AG2153" i="2"/>
  <c r="AF2153" i="2"/>
  <c r="AE2153" i="2"/>
  <c r="AD2153" i="2"/>
  <c r="AC2153" i="2"/>
  <c r="AB2153" i="2"/>
  <c r="AA2153" i="2"/>
  <c r="BC2153" i="2" s="1"/>
  <c r="Z2153" i="2"/>
  <c r="BA2153" i="2" s="1"/>
  <c r="Y2153" i="2"/>
  <c r="X2153" i="2"/>
  <c r="W2153" i="2"/>
  <c r="V2153" i="2"/>
  <c r="U2153" i="2"/>
  <c r="BJ2153" i="2" s="1"/>
  <c r="T2153" i="2"/>
  <c r="S2153" i="2"/>
  <c r="R2153" i="2"/>
  <c r="Q2153" i="2"/>
  <c r="P2153" i="2"/>
  <c r="BD2153" i="2" s="1"/>
  <c r="O2153" i="2"/>
  <c r="N2153" i="2"/>
  <c r="BG2153" i="2" s="1"/>
  <c r="M2153" i="2"/>
  <c r="L2153" i="2"/>
  <c r="K2153" i="2"/>
  <c r="J2153" i="2"/>
  <c r="I2153" i="2"/>
  <c r="H2153" i="2"/>
  <c r="G2153" i="2"/>
  <c r="F2153" i="2"/>
  <c r="E2153" i="2"/>
  <c r="D2153" i="2"/>
  <c r="C2153" i="2"/>
  <c r="B2153" i="2"/>
  <c r="A2153" i="2"/>
  <c r="BD2152" i="2"/>
  <c r="BB2152" i="2"/>
  <c r="AT2152" i="2"/>
  <c r="AS2152" i="2"/>
  <c r="AR2152" i="2"/>
  <c r="AQ2152" i="2"/>
  <c r="AP2152" i="2"/>
  <c r="AO2152" i="2"/>
  <c r="AN2152" i="2"/>
  <c r="AM2152" i="2"/>
  <c r="AL2152" i="2"/>
  <c r="AK2152" i="2"/>
  <c r="AJ2152" i="2"/>
  <c r="AI2152" i="2"/>
  <c r="AH2152" i="2"/>
  <c r="AG2152" i="2"/>
  <c r="AF2152" i="2"/>
  <c r="AE2152" i="2"/>
  <c r="AD2152" i="2"/>
  <c r="AC2152" i="2"/>
  <c r="AB2152" i="2"/>
  <c r="AA2152" i="2"/>
  <c r="BC2152" i="2" s="1"/>
  <c r="Z2152" i="2"/>
  <c r="Y2152" i="2"/>
  <c r="X2152" i="2"/>
  <c r="W2152" i="2"/>
  <c r="V2152" i="2"/>
  <c r="U2152" i="2"/>
  <c r="BJ2152" i="2" s="1"/>
  <c r="T2152" i="2"/>
  <c r="S2152" i="2"/>
  <c r="R2152" i="2"/>
  <c r="Q2152" i="2"/>
  <c r="P2152" i="2"/>
  <c r="BF2152" i="2" s="1"/>
  <c r="O2152" i="2"/>
  <c r="N2152" i="2"/>
  <c r="BG2152" i="2" s="1"/>
  <c r="M2152" i="2"/>
  <c r="L2152" i="2"/>
  <c r="K2152" i="2"/>
  <c r="J2152" i="2"/>
  <c r="I2152" i="2"/>
  <c r="H2152" i="2"/>
  <c r="G2152" i="2"/>
  <c r="F2152" i="2"/>
  <c r="E2152" i="2"/>
  <c r="D2152" i="2"/>
  <c r="C2152" i="2"/>
  <c r="B2152" i="2"/>
  <c r="A2152" i="2"/>
  <c r="BD2151" i="2"/>
  <c r="AZ2151" i="2"/>
  <c r="AX2151" i="2"/>
  <c r="AV2151" i="2"/>
  <c r="AT2151" i="2"/>
  <c r="AS2151" i="2"/>
  <c r="AR2151" i="2"/>
  <c r="AQ2151" i="2"/>
  <c r="AP2151" i="2"/>
  <c r="AO2151" i="2"/>
  <c r="AN2151" i="2"/>
  <c r="AM2151" i="2"/>
  <c r="AL2151" i="2"/>
  <c r="AK2151" i="2"/>
  <c r="AJ2151" i="2"/>
  <c r="AI2151" i="2"/>
  <c r="AH2151" i="2"/>
  <c r="AG2151" i="2"/>
  <c r="AF2151" i="2"/>
  <c r="AE2151" i="2"/>
  <c r="AD2151" i="2"/>
  <c r="AC2151" i="2"/>
  <c r="AB2151" i="2"/>
  <c r="AA2151" i="2"/>
  <c r="BC2151" i="2" s="1"/>
  <c r="Z2151" i="2"/>
  <c r="Y2151" i="2"/>
  <c r="X2151" i="2"/>
  <c r="W2151" i="2"/>
  <c r="V2151" i="2"/>
  <c r="U2151" i="2"/>
  <c r="BJ2151" i="2" s="1"/>
  <c r="T2151" i="2"/>
  <c r="S2151" i="2"/>
  <c r="R2151" i="2"/>
  <c r="Q2151" i="2"/>
  <c r="P2151" i="2"/>
  <c r="BF2151" i="2" s="1"/>
  <c r="O2151" i="2"/>
  <c r="N2151" i="2"/>
  <c r="BG2151" i="2" s="1"/>
  <c r="M2151" i="2"/>
  <c r="L2151" i="2"/>
  <c r="K2151" i="2"/>
  <c r="J2151" i="2"/>
  <c r="I2151" i="2"/>
  <c r="H2151" i="2"/>
  <c r="G2151" i="2"/>
  <c r="F2151" i="2"/>
  <c r="E2151" i="2"/>
  <c r="D2151" i="2"/>
  <c r="C2151" i="2"/>
  <c r="B2151" i="2"/>
  <c r="A2151" i="2"/>
  <c r="BF2150" i="2"/>
  <c r="BD2150" i="2"/>
  <c r="AZ2150" i="2"/>
  <c r="AY2150" i="2"/>
  <c r="AX2150" i="2"/>
  <c r="AW2150" i="2"/>
  <c r="AV2150" i="2"/>
  <c r="AU2150" i="2"/>
  <c r="AT2150" i="2"/>
  <c r="AS2150" i="2"/>
  <c r="AR2150" i="2"/>
  <c r="AQ2150" i="2"/>
  <c r="AP2150" i="2"/>
  <c r="AO2150" i="2"/>
  <c r="AN2150" i="2"/>
  <c r="AM2150" i="2"/>
  <c r="AL2150" i="2"/>
  <c r="AK2150" i="2"/>
  <c r="AJ2150" i="2"/>
  <c r="AI2150" i="2"/>
  <c r="AH2150" i="2"/>
  <c r="AG2150" i="2"/>
  <c r="AF2150" i="2"/>
  <c r="AE2150" i="2"/>
  <c r="AD2150" i="2"/>
  <c r="AC2150" i="2"/>
  <c r="AB2150" i="2"/>
  <c r="AA2150" i="2"/>
  <c r="BC2150" i="2" s="1"/>
  <c r="Z2150" i="2"/>
  <c r="Y2150" i="2"/>
  <c r="X2150" i="2"/>
  <c r="W2150" i="2"/>
  <c r="V2150" i="2"/>
  <c r="U2150" i="2"/>
  <c r="BJ2150" i="2" s="1"/>
  <c r="T2150" i="2"/>
  <c r="S2150" i="2"/>
  <c r="R2150" i="2"/>
  <c r="Q2150" i="2"/>
  <c r="P2150" i="2"/>
  <c r="O2150" i="2"/>
  <c r="N2150" i="2"/>
  <c r="BG2150" i="2" s="1"/>
  <c r="M2150" i="2"/>
  <c r="L2150" i="2"/>
  <c r="BL2150" i="2" s="1"/>
  <c r="K2150" i="2"/>
  <c r="J2150" i="2"/>
  <c r="I2150" i="2"/>
  <c r="H2150" i="2"/>
  <c r="G2150" i="2"/>
  <c r="F2150" i="2"/>
  <c r="E2150" i="2"/>
  <c r="D2150" i="2"/>
  <c r="C2150" i="2"/>
  <c r="B2150" i="2"/>
  <c r="A2150" i="2"/>
  <c r="AY2149" i="2"/>
  <c r="AX2149" i="2"/>
  <c r="AV2149" i="2"/>
  <c r="AT2149" i="2"/>
  <c r="AS2149" i="2"/>
  <c r="AR2149" i="2"/>
  <c r="AQ2149" i="2"/>
  <c r="AP2149" i="2"/>
  <c r="AO2149" i="2"/>
  <c r="AN2149" i="2"/>
  <c r="AM2149" i="2"/>
  <c r="AL2149" i="2"/>
  <c r="AK2149" i="2"/>
  <c r="AJ2149" i="2"/>
  <c r="AI2149" i="2"/>
  <c r="AH2149" i="2"/>
  <c r="AG2149" i="2"/>
  <c r="AF2149" i="2"/>
  <c r="AE2149" i="2"/>
  <c r="AD2149" i="2"/>
  <c r="AC2149" i="2"/>
  <c r="AB2149" i="2"/>
  <c r="AA2149" i="2"/>
  <c r="Z2149" i="2"/>
  <c r="Y2149" i="2"/>
  <c r="X2149" i="2"/>
  <c r="W2149" i="2"/>
  <c r="V2149" i="2"/>
  <c r="U2149" i="2"/>
  <c r="BJ2149" i="2" s="1"/>
  <c r="T2149" i="2"/>
  <c r="S2149" i="2"/>
  <c r="R2149" i="2"/>
  <c r="Q2149" i="2"/>
  <c r="P2149" i="2"/>
  <c r="O2149" i="2"/>
  <c r="N2149" i="2"/>
  <c r="BG2149" i="2" s="1"/>
  <c r="M2149" i="2"/>
  <c r="L2149" i="2"/>
  <c r="BL2149" i="2" s="1"/>
  <c r="K2149" i="2"/>
  <c r="J2149" i="2"/>
  <c r="I2149" i="2"/>
  <c r="H2149" i="2"/>
  <c r="G2149" i="2"/>
  <c r="F2149" i="2"/>
  <c r="E2149" i="2"/>
  <c r="D2149" i="2"/>
  <c r="C2149" i="2"/>
  <c r="B2149" i="2"/>
  <c r="A2149" i="2"/>
  <c r="AT2148" i="2"/>
  <c r="AS2148" i="2"/>
  <c r="AR2148" i="2"/>
  <c r="AQ2148" i="2"/>
  <c r="AP2148" i="2"/>
  <c r="AO2148" i="2"/>
  <c r="AN2148" i="2"/>
  <c r="AM2148" i="2"/>
  <c r="AL2148" i="2"/>
  <c r="AK2148" i="2"/>
  <c r="AJ2148" i="2"/>
  <c r="AI2148" i="2"/>
  <c r="AH2148" i="2"/>
  <c r="AG2148" i="2"/>
  <c r="AF2148" i="2"/>
  <c r="AE2148" i="2"/>
  <c r="AD2148" i="2"/>
  <c r="AC2148" i="2"/>
  <c r="AB2148" i="2"/>
  <c r="AA2148" i="2"/>
  <c r="BC2148" i="2" s="1"/>
  <c r="Z2148" i="2"/>
  <c r="Y2148" i="2"/>
  <c r="X2148" i="2"/>
  <c r="W2148" i="2"/>
  <c r="V2148" i="2"/>
  <c r="U2148" i="2"/>
  <c r="BJ2148" i="2" s="1"/>
  <c r="T2148" i="2"/>
  <c r="S2148" i="2"/>
  <c r="R2148" i="2"/>
  <c r="Q2148" i="2"/>
  <c r="P2148" i="2"/>
  <c r="O2148" i="2"/>
  <c r="N2148" i="2"/>
  <c r="BG2148" i="2" s="1"/>
  <c r="M2148" i="2"/>
  <c r="L2148" i="2"/>
  <c r="K2148" i="2"/>
  <c r="J2148" i="2"/>
  <c r="I2148" i="2"/>
  <c r="H2148" i="2"/>
  <c r="G2148" i="2"/>
  <c r="F2148" i="2"/>
  <c r="E2148" i="2"/>
  <c r="D2148" i="2"/>
  <c r="C2148" i="2"/>
  <c r="B2148" i="2"/>
  <c r="A2148" i="2"/>
  <c r="BI2147" i="2"/>
  <c r="BH2147" i="2"/>
  <c r="BG2147" i="2"/>
  <c r="BE2147" i="2"/>
  <c r="BD2147" i="2"/>
  <c r="AT2147" i="2"/>
  <c r="AS2147" i="2"/>
  <c r="AR2147" i="2"/>
  <c r="AQ2147" i="2"/>
  <c r="AP2147" i="2"/>
  <c r="AO2147" i="2"/>
  <c r="AN2147" i="2"/>
  <c r="AM2147" i="2"/>
  <c r="AL2147" i="2"/>
  <c r="AK2147" i="2"/>
  <c r="AJ2147" i="2"/>
  <c r="AI2147" i="2"/>
  <c r="AH2147" i="2"/>
  <c r="AG2147" i="2"/>
  <c r="AF2147" i="2"/>
  <c r="AE2147" i="2"/>
  <c r="AD2147" i="2"/>
  <c r="AC2147" i="2"/>
  <c r="AB2147" i="2"/>
  <c r="AA2147" i="2"/>
  <c r="BC2147" i="2" s="1"/>
  <c r="Z2147" i="2"/>
  <c r="BA2147" i="2" s="1"/>
  <c r="Y2147" i="2"/>
  <c r="X2147" i="2"/>
  <c r="W2147" i="2"/>
  <c r="V2147" i="2"/>
  <c r="U2147" i="2"/>
  <c r="BJ2147" i="2" s="1"/>
  <c r="T2147" i="2"/>
  <c r="S2147" i="2"/>
  <c r="R2147" i="2"/>
  <c r="Q2147" i="2"/>
  <c r="P2147" i="2"/>
  <c r="BF2147" i="2" s="1"/>
  <c r="O2147" i="2"/>
  <c r="N2147" i="2"/>
  <c r="M2147" i="2"/>
  <c r="L2147" i="2"/>
  <c r="K2147" i="2"/>
  <c r="J2147" i="2"/>
  <c r="I2147" i="2"/>
  <c r="H2147" i="2"/>
  <c r="G2147" i="2"/>
  <c r="F2147" i="2"/>
  <c r="E2147" i="2"/>
  <c r="D2147" i="2"/>
  <c r="C2147" i="2"/>
  <c r="B2147" i="2"/>
  <c r="A2147" i="2"/>
  <c r="BJ2146" i="2"/>
  <c r="BC2146" i="2"/>
  <c r="AT2146" i="2"/>
  <c r="AS2146" i="2"/>
  <c r="AR2146" i="2"/>
  <c r="AQ2146" i="2"/>
  <c r="AP2146" i="2"/>
  <c r="AO2146" i="2"/>
  <c r="AN2146" i="2"/>
  <c r="AM2146" i="2"/>
  <c r="AL2146" i="2"/>
  <c r="AK2146" i="2"/>
  <c r="AJ2146" i="2"/>
  <c r="AI2146" i="2"/>
  <c r="AH2146" i="2"/>
  <c r="AG2146" i="2"/>
  <c r="AF2146" i="2"/>
  <c r="AE2146" i="2"/>
  <c r="AD2146" i="2"/>
  <c r="AC2146" i="2"/>
  <c r="AB2146" i="2"/>
  <c r="AA2146" i="2"/>
  <c r="BB2146" i="2" s="1"/>
  <c r="Z2146" i="2"/>
  <c r="BA2146" i="2" s="1"/>
  <c r="Y2146" i="2"/>
  <c r="X2146" i="2"/>
  <c r="W2146" i="2"/>
  <c r="V2146" i="2"/>
  <c r="U2146" i="2"/>
  <c r="T2146" i="2"/>
  <c r="S2146" i="2"/>
  <c r="R2146" i="2"/>
  <c r="Q2146" i="2"/>
  <c r="P2146" i="2"/>
  <c r="O2146" i="2"/>
  <c r="N2146" i="2"/>
  <c r="M2146" i="2"/>
  <c r="L2146" i="2"/>
  <c r="BL2146" i="2" s="1"/>
  <c r="K2146" i="2"/>
  <c r="J2146" i="2"/>
  <c r="I2146" i="2"/>
  <c r="H2146" i="2"/>
  <c r="G2146" i="2"/>
  <c r="F2146" i="2"/>
  <c r="E2146" i="2"/>
  <c r="D2146" i="2"/>
  <c r="C2146" i="2"/>
  <c r="B2146" i="2"/>
  <c r="A2146" i="2"/>
  <c r="BJ2145" i="2"/>
  <c r="BH2145" i="2"/>
  <c r="BF2145" i="2"/>
  <c r="BE2145" i="2"/>
  <c r="BK2145" i="2" s="1"/>
  <c r="BD2145" i="2"/>
  <c r="BC2145" i="2"/>
  <c r="BA2145" i="2"/>
  <c r="AT2145" i="2"/>
  <c r="AS2145" i="2"/>
  <c r="AR2145" i="2"/>
  <c r="AQ2145" i="2"/>
  <c r="AP2145" i="2"/>
  <c r="AO2145" i="2"/>
  <c r="AN2145" i="2"/>
  <c r="AM2145" i="2"/>
  <c r="AL2145" i="2"/>
  <c r="AK2145" i="2"/>
  <c r="AJ2145" i="2"/>
  <c r="AI2145" i="2"/>
  <c r="AH2145" i="2"/>
  <c r="AG2145" i="2"/>
  <c r="AF2145" i="2"/>
  <c r="AE2145" i="2"/>
  <c r="AD2145" i="2"/>
  <c r="AC2145" i="2"/>
  <c r="AB2145" i="2"/>
  <c r="AA2145" i="2"/>
  <c r="BB2145" i="2" s="1"/>
  <c r="Z2145" i="2"/>
  <c r="Y2145" i="2"/>
  <c r="X2145" i="2"/>
  <c r="W2145" i="2"/>
  <c r="V2145" i="2"/>
  <c r="U2145" i="2"/>
  <c r="T2145" i="2"/>
  <c r="S2145" i="2"/>
  <c r="BI2145" i="2" s="1"/>
  <c r="R2145" i="2"/>
  <c r="Q2145" i="2"/>
  <c r="P2145" i="2"/>
  <c r="O2145" i="2"/>
  <c r="N2145" i="2"/>
  <c r="BG2145" i="2" s="1"/>
  <c r="M2145" i="2"/>
  <c r="L2145" i="2"/>
  <c r="K2145" i="2"/>
  <c r="J2145" i="2"/>
  <c r="I2145" i="2"/>
  <c r="H2145" i="2"/>
  <c r="G2145" i="2"/>
  <c r="F2145" i="2"/>
  <c r="E2145" i="2"/>
  <c r="D2145" i="2"/>
  <c r="C2145" i="2"/>
  <c r="B2145" i="2"/>
  <c r="A2145" i="2"/>
  <c r="BJ2144" i="2"/>
  <c r="AZ2144" i="2"/>
  <c r="AY2144" i="2"/>
  <c r="AW2144" i="2"/>
  <c r="AT2144" i="2"/>
  <c r="AS2144" i="2"/>
  <c r="AR2144" i="2"/>
  <c r="AQ2144" i="2"/>
  <c r="AP2144" i="2"/>
  <c r="AO2144" i="2"/>
  <c r="AN2144" i="2"/>
  <c r="AM2144" i="2"/>
  <c r="AL2144" i="2"/>
  <c r="AK2144" i="2"/>
  <c r="AJ2144" i="2"/>
  <c r="AI2144" i="2"/>
  <c r="AH2144" i="2"/>
  <c r="AG2144" i="2"/>
  <c r="AF2144" i="2"/>
  <c r="AE2144" i="2"/>
  <c r="AD2144" i="2"/>
  <c r="AC2144" i="2"/>
  <c r="AB2144" i="2"/>
  <c r="AA2144" i="2"/>
  <c r="BC2144" i="2" s="1"/>
  <c r="Z2144" i="2"/>
  <c r="Y2144" i="2"/>
  <c r="X2144" i="2"/>
  <c r="W2144" i="2"/>
  <c r="V2144" i="2"/>
  <c r="U2144" i="2"/>
  <c r="T2144" i="2"/>
  <c r="S2144" i="2"/>
  <c r="R2144" i="2"/>
  <c r="Q2144" i="2"/>
  <c r="P2144" i="2"/>
  <c r="O2144" i="2"/>
  <c r="N2144" i="2"/>
  <c r="BG2144" i="2" s="1"/>
  <c r="M2144" i="2"/>
  <c r="L2144" i="2"/>
  <c r="AX2144" i="2" s="1"/>
  <c r="K2144" i="2"/>
  <c r="J2144" i="2"/>
  <c r="I2144" i="2"/>
  <c r="H2144" i="2"/>
  <c r="G2144" i="2"/>
  <c r="F2144" i="2"/>
  <c r="E2144" i="2"/>
  <c r="D2144" i="2"/>
  <c r="C2144" i="2"/>
  <c r="B2144" i="2"/>
  <c r="A2144" i="2"/>
  <c r="BH2143" i="2"/>
  <c r="BF2143" i="2"/>
  <c r="BD2143" i="2"/>
  <c r="AZ2143" i="2"/>
  <c r="AY2143" i="2"/>
  <c r="AX2143" i="2"/>
  <c r="AW2143" i="2"/>
  <c r="AV2143" i="2"/>
  <c r="AU2143" i="2"/>
  <c r="AT2143" i="2"/>
  <c r="AS2143" i="2"/>
  <c r="AR2143" i="2"/>
  <c r="AQ2143" i="2"/>
  <c r="AP2143" i="2"/>
  <c r="AO2143" i="2"/>
  <c r="AN2143" i="2"/>
  <c r="AM2143" i="2"/>
  <c r="AL2143" i="2"/>
  <c r="AK2143" i="2"/>
  <c r="AJ2143" i="2"/>
  <c r="AI2143" i="2"/>
  <c r="AH2143" i="2"/>
  <c r="AG2143" i="2"/>
  <c r="AF2143" i="2"/>
  <c r="AE2143" i="2"/>
  <c r="AD2143" i="2"/>
  <c r="AC2143" i="2"/>
  <c r="AB2143" i="2"/>
  <c r="AA2143" i="2"/>
  <c r="BC2143" i="2" s="1"/>
  <c r="Z2143" i="2"/>
  <c r="Y2143" i="2"/>
  <c r="X2143" i="2"/>
  <c r="W2143" i="2"/>
  <c r="V2143" i="2"/>
  <c r="U2143" i="2"/>
  <c r="BJ2143" i="2" s="1"/>
  <c r="T2143" i="2"/>
  <c r="S2143" i="2"/>
  <c r="BI2143" i="2" s="1"/>
  <c r="R2143" i="2"/>
  <c r="Q2143" i="2"/>
  <c r="P2143" i="2"/>
  <c r="O2143" i="2"/>
  <c r="N2143" i="2"/>
  <c r="BG2143" i="2" s="1"/>
  <c r="M2143" i="2"/>
  <c r="L2143" i="2"/>
  <c r="BL2143" i="2" s="1"/>
  <c r="K2143" i="2"/>
  <c r="J2143" i="2"/>
  <c r="I2143" i="2"/>
  <c r="H2143" i="2"/>
  <c r="G2143" i="2"/>
  <c r="F2143" i="2"/>
  <c r="E2143" i="2"/>
  <c r="D2143" i="2"/>
  <c r="C2143" i="2"/>
  <c r="B2143" i="2"/>
  <c r="A2143" i="2"/>
  <c r="BD2142" i="2"/>
  <c r="AZ2142" i="2"/>
  <c r="AX2142" i="2"/>
  <c r="AT2142" i="2"/>
  <c r="AS2142" i="2"/>
  <c r="AR2142" i="2"/>
  <c r="AQ2142" i="2"/>
  <c r="AP2142" i="2"/>
  <c r="AO2142" i="2"/>
  <c r="AN2142" i="2"/>
  <c r="AM2142" i="2"/>
  <c r="AL2142" i="2"/>
  <c r="AK2142" i="2"/>
  <c r="AJ2142" i="2"/>
  <c r="AI2142" i="2"/>
  <c r="AH2142" i="2"/>
  <c r="AG2142" i="2"/>
  <c r="AF2142" i="2"/>
  <c r="AE2142" i="2"/>
  <c r="AD2142" i="2"/>
  <c r="AC2142" i="2"/>
  <c r="AB2142" i="2"/>
  <c r="AA2142" i="2"/>
  <c r="BB2142" i="2" s="1"/>
  <c r="Z2142" i="2"/>
  <c r="Y2142" i="2"/>
  <c r="X2142" i="2"/>
  <c r="W2142" i="2"/>
  <c r="V2142" i="2"/>
  <c r="U2142" i="2"/>
  <c r="BJ2142" i="2" s="1"/>
  <c r="T2142" i="2"/>
  <c r="S2142" i="2"/>
  <c r="R2142" i="2"/>
  <c r="Q2142" i="2"/>
  <c r="P2142" i="2"/>
  <c r="BF2142" i="2" s="1"/>
  <c r="O2142" i="2"/>
  <c r="N2142" i="2"/>
  <c r="BG2142" i="2" s="1"/>
  <c r="M2142" i="2"/>
  <c r="L2142" i="2"/>
  <c r="AY2142" i="2" s="1"/>
  <c r="K2142" i="2"/>
  <c r="J2142" i="2"/>
  <c r="I2142" i="2"/>
  <c r="H2142" i="2"/>
  <c r="G2142" i="2"/>
  <c r="F2142" i="2"/>
  <c r="E2142" i="2"/>
  <c r="D2142" i="2"/>
  <c r="C2142" i="2"/>
  <c r="B2142" i="2"/>
  <c r="A2142" i="2"/>
  <c r="BL2141" i="2"/>
  <c r="AZ2141" i="2"/>
  <c r="AY2141" i="2"/>
  <c r="AX2141" i="2"/>
  <c r="AW2141" i="2"/>
  <c r="AV2141" i="2"/>
  <c r="AU2141" i="2"/>
  <c r="AT2141" i="2"/>
  <c r="AS2141" i="2"/>
  <c r="AR2141" i="2"/>
  <c r="AQ2141" i="2"/>
  <c r="AP2141" i="2"/>
  <c r="AO2141" i="2"/>
  <c r="AN2141" i="2"/>
  <c r="AM2141" i="2"/>
  <c r="AL2141" i="2"/>
  <c r="AK2141" i="2"/>
  <c r="AJ2141" i="2"/>
  <c r="AI2141" i="2"/>
  <c r="AH2141" i="2"/>
  <c r="AG2141" i="2"/>
  <c r="AF2141" i="2"/>
  <c r="AE2141" i="2"/>
  <c r="AD2141" i="2"/>
  <c r="AC2141" i="2"/>
  <c r="AB2141" i="2"/>
  <c r="AA2141" i="2"/>
  <c r="Z2141" i="2"/>
  <c r="Y2141" i="2"/>
  <c r="X2141" i="2"/>
  <c r="W2141" i="2"/>
  <c r="V2141" i="2"/>
  <c r="U2141" i="2"/>
  <c r="BJ2141" i="2" s="1"/>
  <c r="T2141" i="2"/>
  <c r="S2141" i="2"/>
  <c r="BI2141" i="2" s="1"/>
  <c r="R2141" i="2"/>
  <c r="Q2141" i="2"/>
  <c r="P2141" i="2"/>
  <c r="O2141" i="2"/>
  <c r="N2141" i="2"/>
  <c r="BG2141" i="2" s="1"/>
  <c r="M2141" i="2"/>
  <c r="L2141" i="2"/>
  <c r="K2141" i="2"/>
  <c r="J2141" i="2"/>
  <c r="I2141" i="2"/>
  <c r="H2141" i="2"/>
  <c r="G2141" i="2"/>
  <c r="F2141" i="2"/>
  <c r="E2141" i="2"/>
  <c r="D2141" i="2"/>
  <c r="C2141" i="2"/>
  <c r="B2141" i="2"/>
  <c r="A2141" i="2"/>
  <c r="AT2140" i="2"/>
  <c r="AS2140" i="2"/>
  <c r="AR2140" i="2"/>
  <c r="AQ2140" i="2"/>
  <c r="AP2140" i="2"/>
  <c r="AO2140" i="2"/>
  <c r="AN2140" i="2"/>
  <c r="AM2140" i="2"/>
  <c r="AL2140" i="2"/>
  <c r="AK2140" i="2"/>
  <c r="AJ2140" i="2"/>
  <c r="AI2140" i="2"/>
  <c r="AH2140" i="2"/>
  <c r="AG2140" i="2"/>
  <c r="AF2140" i="2"/>
  <c r="AE2140" i="2"/>
  <c r="AD2140" i="2"/>
  <c r="AC2140" i="2"/>
  <c r="AB2140" i="2"/>
  <c r="AA2140" i="2"/>
  <c r="BC2140" i="2" s="1"/>
  <c r="Z2140" i="2"/>
  <c r="Y2140" i="2"/>
  <c r="X2140" i="2"/>
  <c r="W2140" i="2"/>
  <c r="V2140" i="2"/>
  <c r="U2140" i="2"/>
  <c r="BJ2140" i="2" s="1"/>
  <c r="T2140" i="2"/>
  <c r="S2140" i="2"/>
  <c r="R2140" i="2"/>
  <c r="Q2140" i="2"/>
  <c r="P2140" i="2"/>
  <c r="BF2140" i="2" s="1"/>
  <c r="O2140" i="2"/>
  <c r="N2140" i="2"/>
  <c r="BG2140" i="2" s="1"/>
  <c r="M2140" i="2"/>
  <c r="L2140" i="2"/>
  <c r="AU2140" i="2" s="1"/>
  <c r="K2140" i="2"/>
  <c r="J2140" i="2"/>
  <c r="I2140" i="2"/>
  <c r="H2140" i="2"/>
  <c r="G2140" i="2"/>
  <c r="F2140" i="2"/>
  <c r="E2140" i="2"/>
  <c r="D2140" i="2"/>
  <c r="C2140" i="2"/>
  <c r="B2140" i="2"/>
  <c r="A2140" i="2"/>
  <c r="BJ2139" i="2"/>
  <c r="BI2139" i="2"/>
  <c r="BH2139" i="2"/>
  <c r="AZ2139" i="2"/>
  <c r="AY2139" i="2"/>
  <c r="AX2139" i="2"/>
  <c r="AW2139" i="2"/>
  <c r="AV2139" i="2"/>
  <c r="AU2139" i="2"/>
  <c r="AT2139" i="2"/>
  <c r="AS2139" i="2"/>
  <c r="AR2139" i="2"/>
  <c r="AQ2139" i="2"/>
  <c r="AP2139" i="2"/>
  <c r="AO2139" i="2"/>
  <c r="AN2139" i="2"/>
  <c r="AM2139" i="2"/>
  <c r="AL2139" i="2"/>
  <c r="AK2139" i="2"/>
  <c r="AJ2139" i="2"/>
  <c r="AI2139" i="2"/>
  <c r="AH2139" i="2"/>
  <c r="AG2139" i="2"/>
  <c r="AF2139" i="2"/>
  <c r="AE2139" i="2"/>
  <c r="AD2139" i="2"/>
  <c r="AC2139" i="2"/>
  <c r="AB2139" i="2"/>
  <c r="AA2139" i="2"/>
  <c r="Z2139" i="2"/>
  <c r="Y2139" i="2"/>
  <c r="X2139" i="2"/>
  <c r="W2139" i="2"/>
  <c r="V2139" i="2"/>
  <c r="U2139" i="2"/>
  <c r="T2139" i="2"/>
  <c r="S2139" i="2"/>
  <c r="R2139" i="2"/>
  <c r="Q2139" i="2"/>
  <c r="P2139" i="2"/>
  <c r="O2139" i="2"/>
  <c r="N2139" i="2"/>
  <c r="BG2139" i="2" s="1"/>
  <c r="M2139" i="2"/>
  <c r="L2139" i="2"/>
  <c r="BL2139" i="2" s="1"/>
  <c r="K2139" i="2"/>
  <c r="J2139" i="2"/>
  <c r="I2139" i="2"/>
  <c r="H2139" i="2"/>
  <c r="G2139" i="2"/>
  <c r="F2139" i="2"/>
  <c r="E2139" i="2"/>
  <c r="D2139" i="2"/>
  <c r="C2139" i="2"/>
  <c r="B2139" i="2"/>
  <c r="A2139" i="2"/>
  <c r="AT2138" i="2"/>
  <c r="AS2138" i="2"/>
  <c r="AR2138" i="2"/>
  <c r="AQ2138" i="2"/>
  <c r="AP2138" i="2"/>
  <c r="AO2138" i="2"/>
  <c r="AN2138" i="2"/>
  <c r="AM2138" i="2"/>
  <c r="AL2138" i="2"/>
  <c r="AK2138" i="2"/>
  <c r="AJ2138" i="2"/>
  <c r="AI2138" i="2"/>
  <c r="AH2138" i="2"/>
  <c r="AG2138" i="2"/>
  <c r="AF2138" i="2"/>
  <c r="AE2138" i="2"/>
  <c r="AD2138" i="2"/>
  <c r="AC2138" i="2"/>
  <c r="AB2138" i="2"/>
  <c r="AA2138" i="2"/>
  <c r="BC2138" i="2" s="1"/>
  <c r="Z2138" i="2"/>
  <c r="Y2138" i="2"/>
  <c r="X2138" i="2"/>
  <c r="W2138" i="2"/>
  <c r="V2138" i="2"/>
  <c r="U2138" i="2"/>
  <c r="BJ2138" i="2" s="1"/>
  <c r="T2138" i="2"/>
  <c r="S2138" i="2"/>
  <c r="R2138" i="2"/>
  <c r="Q2138" i="2"/>
  <c r="P2138" i="2"/>
  <c r="O2138" i="2"/>
  <c r="N2138" i="2"/>
  <c r="BG2138" i="2" s="1"/>
  <c r="M2138" i="2"/>
  <c r="L2138" i="2"/>
  <c r="K2138" i="2"/>
  <c r="J2138" i="2"/>
  <c r="I2138" i="2"/>
  <c r="H2138" i="2"/>
  <c r="G2138" i="2"/>
  <c r="F2138" i="2"/>
  <c r="E2138" i="2"/>
  <c r="D2138" i="2"/>
  <c r="C2138" i="2"/>
  <c r="B2138" i="2"/>
  <c r="A2138" i="2"/>
  <c r="BJ2137" i="2"/>
  <c r="BI2137" i="2"/>
  <c r="BH2137" i="2"/>
  <c r="AT2137" i="2"/>
  <c r="AS2137" i="2"/>
  <c r="AR2137" i="2"/>
  <c r="AQ2137" i="2"/>
  <c r="AP2137" i="2"/>
  <c r="AO2137" i="2"/>
  <c r="AN2137" i="2"/>
  <c r="AM2137" i="2"/>
  <c r="AL2137" i="2"/>
  <c r="AK2137" i="2"/>
  <c r="AJ2137" i="2"/>
  <c r="AI2137" i="2"/>
  <c r="AH2137" i="2"/>
  <c r="AG2137" i="2"/>
  <c r="AF2137" i="2"/>
  <c r="AE2137" i="2"/>
  <c r="AD2137" i="2"/>
  <c r="AC2137" i="2"/>
  <c r="AB2137" i="2"/>
  <c r="AA2137" i="2"/>
  <c r="BC2137" i="2" s="1"/>
  <c r="Z2137" i="2"/>
  <c r="BA2137" i="2" s="1"/>
  <c r="Y2137" i="2"/>
  <c r="X2137" i="2"/>
  <c r="W2137" i="2"/>
  <c r="V2137" i="2"/>
  <c r="U2137" i="2"/>
  <c r="T2137" i="2"/>
  <c r="S2137" i="2"/>
  <c r="R2137" i="2"/>
  <c r="Q2137" i="2"/>
  <c r="P2137" i="2"/>
  <c r="O2137" i="2"/>
  <c r="N2137" i="2"/>
  <c r="M2137" i="2"/>
  <c r="L2137" i="2"/>
  <c r="BL2137" i="2" s="1"/>
  <c r="K2137" i="2"/>
  <c r="J2137" i="2"/>
  <c r="I2137" i="2"/>
  <c r="H2137" i="2"/>
  <c r="G2137" i="2"/>
  <c r="F2137" i="2"/>
  <c r="E2137" i="2"/>
  <c r="D2137" i="2"/>
  <c r="C2137" i="2"/>
  <c r="B2137" i="2"/>
  <c r="A2137" i="2"/>
  <c r="BF2136" i="2"/>
  <c r="BC2136" i="2"/>
  <c r="BB2136" i="2"/>
  <c r="AT2136" i="2"/>
  <c r="AS2136" i="2"/>
  <c r="AR2136" i="2"/>
  <c r="AQ2136" i="2"/>
  <c r="AP2136" i="2"/>
  <c r="AO2136" i="2"/>
  <c r="AN2136" i="2"/>
  <c r="AM2136" i="2"/>
  <c r="AL2136" i="2"/>
  <c r="AK2136" i="2"/>
  <c r="AJ2136" i="2"/>
  <c r="AI2136" i="2"/>
  <c r="AH2136" i="2"/>
  <c r="AG2136" i="2"/>
  <c r="AF2136" i="2"/>
  <c r="AE2136" i="2"/>
  <c r="AD2136" i="2"/>
  <c r="AC2136" i="2"/>
  <c r="AB2136" i="2"/>
  <c r="AA2136" i="2"/>
  <c r="Z2136" i="2"/>
  <c r="BA2136" i="2" s="1"/>
  <c r="Y2136" i="2"/>
  <c r="X2136" i="2"/>
  <c r="W2136" i="2"/>
  <c r="V2136" i="2"/>
  <c r="U2136" i="2"/>
  <c r="BJ2136" i="2" s="1"/>
  <c r="T2136" i="2"/>
  <c r="S2136" i="2"/>
  <c r="R2136" i="2"/>
  <c r="Q2136" i="2"/>
  <c r="P2136" i="2"/>
  <c r="BD2136" i="2" s="1"/>
  <c r="O2136" i="2"/>
  <c r="N2136" i="2"/>
  <c r="BG2136" i="2" s="1"/>
  <c r="M2136" i="2"/>
  <c r="L2136" i="2"/>
  <c r="K2136" i="2"/>
  <c r="J2136" i="2"/>
  <c r="I2136" i="2"/>
  <c r="H2136" i="2"/>
  <c r="G2136" i="2"/>
  <c r="F2136" i="2"/>
  <c r="E2136" i="2"/>
  <c r="D2136" i="2"/>
  <c r="C2136" i="2"/>
  <c r="B2136" i="2"/>
  <c r="A2136" i="2"/>
  <c r="BH2135" i="2"/>
  <c r="BF2135" i="2"/>
  <c r="BB2135" i="2"/>
  <c r="AT2135" i="2"/>
  <c r="AS2135" i="2"/>
  <c r="AR2135" i="2"/>
  <c r="AQ2135" i="2"/>
  <c r="AP2135" i="2"/>
  <c r="AO2135" i="2"/>
  <c r="AN2135" i="2"/>
  <c r="AM2135" i="2"/>
  <c r="AL2135" i="2"/>
  <c r="AK2135" i="2"/>
  <c r="AJ2135" i="2"/>
  <c r="AI2135" i="2"/>
  <c r="AH2135" i="2"/>
  <c r="AG2135" i="2"/>
  <c r="AF2135" i="2"/>
  <c r="AE2135" i="2"/>
  <c r="AD2135" i="2"/>
  <c r="AC2135" i="2"/>
  <c r="AB2135" i="2"/>
  <c r="AA2135" i="2"/>
  <c r="BC2135" i="2" s="1"/>
  <c r="Z2135" i="2"/>
  <c r="BA2135" i="2" s="1"/>
  <c r="Y2135" i="2"/>
  <c r="X2135" i="2"/>
  <c r="W2135" i="2"/>
  <c r="V2135" i="2"/>
  <c r="U2135" i="2"/>
  <c r="BJ2135" i="2" s="1"/>
  <c r="T2135" i="2"/>
  <c r="S2135" i="2"/>
  <c r="BI2135" i="2" s="1"/>
  <c r="R2135" i="2"/>
  <c r="Q2135" i="2"/>
  <c r="P2135" i="2"/>
  <c r="BD2135" i="2" s="1"/>
  <c r="O2135" i="2"/>
  <c r="N2135" i="2"/>
  <c r="M2135" i="2"/>
  <c r="L2135" i="2"/>
  <c r="BL2135" i="2" s="1"/>
  <c r="K2135" i="2"/>
  <c r="J2135" i="2"/>
  <c r="I2135" i="2"/>
  <c r="H2135" i="2"/>
  <c r="G2135" i="2"/>
  <c r="F2135" i="2"/>
  <c r="E2135" i="2"/>
  <c r="D2135" i="2"/>
  <c r="C2135" i="2"/>
  <c r="B2135" i="2"/>
  <c r="A2135" i="2"/>
  <c r="BJ2134" i="2"/>
  <c r="BI2134" i="2"/>
  <c r="BH2134" i="2"/>
  <c r="AZ2134" i="2"/>
  <c r="AT2134" i="2"/>
  <c r="AS2134" i="2"/>
  <c r="AR2134" i="2"/>
  <c r="AQ2134" i="2"/>
  <c r="AP2134" i="2"/>
  <c r="AO2134" i="2"/>
  <c r="AN2134" i="2"/>
  <c r="AM2134" i="2"/>
  <c r="AL2134" i="2"/>
  <c r="AK2134" i="2"/>
  <c r="AJ2134" i="2"/>
  <c r="AI2134" i="2"/>
  <c r="AH2134" i="2"/>
  <c r="AG2134" i="2"/>
  <c r="AF2134" i="2"/>
  <c r="AE2134" i="2"/>
  <c r="AD2134" i="2"/>
  <c r="AC2134" i="2"/>
  <c r="AB2134" i="2"/>
  <c r="AA2134" i="2"/>
  <c r="Z2134" i="2"/>
  <c r="Y2134" i="2"/>
  <c r="X2134" i="2"/>
  <c r="W2134" i="2"/>
  <c r="V2134" i="2"/>
  <c r="U2134" i="2"/>
  <c r="T2134" i="2"/>
  <c r="S2134" i="2"/>
  <c r="R2134" i="2"/>
  <c r="Q2134" i="2"/>
  <c r="P2134" i="2"/>
  <c r="BF2134" i="2" s="1"/>
  <c r="O2134" i="2"/>
  <c r="N2134" i="2"/>
  <c r="BG2134" i="2" s="1"/>
  <c r="M2134" i="2"/>
  <c r="L2134" i="2"/>
  <c r="AX2134" i="2" s="1"/>
  <c r="K2134" i="2"/>
  <c r="J2134" i="2"/>
  <c r="I2134" i="2"/>
  <c r="H2134" i="2"/>
  <c r="G2134" i="2"/>
  <c r="F2134" i="2"/>
  <c r="E2134" i="2"/>
  <c r="D2134" i="2"/>
  <c r="C2134" i="2"/>
  <c r="B2134" i="2"/>
  <c r="A2134" i="2"/>
  <c r="AX2133" i="2"/>
  <c r="AW2133" i="2"/>
  <c r="AV2133" i="2"/>
  <c r="AT2133" i="2"/>
  <c r="AS2133" i="2"/>
  <c r="AR2133" i="2"/>
  <c r="AQ2133" i="2"/>
  <c r="AP2133" i="2"/>
  <c r="AO2133" i="2"/>
  <c r="AN2133" i="2"/>
  <c r="AM2133" i="2"/>
  <c r="AL2133" i="2"/>
  <c r="AK2133" i="2"/>
  <c r="AJ2133" i="2"/>
  <c r="AI2133" i="2"/>
  <c r="AH2133" i="2"/>
  <c r="AG2133" i="2"/>
  <c r="AF2133" i="2"/>
  <c r="AE2133" i="2"/>
  <c r="AD2133" i="2"/>
  <c r="AC2133" i="2"/>
  <c r="AB2133" i="2"/>
  <c r="AA2133" i="2"/>
  <c r="Z2133" i="2"/>
  <c r="Y2133" i="2"/>
  <c r="X2133" i="2"/>
  <c r="W2133" i="2"/>
  <c r="V2133" i="2"/>
  <c r="U2133" i="2"/>
  <c r="BJ2133" i="2" s="1"/>
  <c r="T2133" i="2"/>
  <c r="S2133" i="2"/>
  <c r="BI2133" i="2" s="1"/>
  <c r="R2133" i="2"/>
  <c r="Q2133" i="2"/>
  <c r="P2133" i="2"/>
  <c r="O2133" i="2"/>
  <c r="N2133" i="2"/>
  <c r="BG2133" i="2" s="1"/>
  <c r="M2133" i="2"/>
  <c r="L2133" i="2"/>
  <c r="AZ2133" i="2" s="1"/>
  <c r="K2133" i="2"/>
  <c r="J2133" i="2"/>
  <c r="I2133" i="2"/>
  <c r="H2133" i="2"/>
  <c r="G2133" i="2"/>
  <c r="F2133" i="2"/>
  <c r="E2133" i="2"/>
  <c r="D2133" i="2"/>
  <c r="C2133" i="2"/>
  <c r="B2133" i="2"/>
  <c r="A2133" i="2"/>
  <c r="BJ2132" i="2"/>
  <c r="BI2132" i="2"/>
  <c r="BH2132" i="2"/>
  <c r="BF2132" i="2"/>
  <c r="BE2132" i="2"/>
  <c r="BK2132" i="2" s="1"/>
  <c r="AT2132" i="2"/>
  <c r="AS2132" i="2"/>
  <c r="AR2132" i="2"/>
  <c r="AQ2132" i="2"/>
  <c r="AP2132" i="2"/>
  <c r="AO2132" i="2"/>
  <c r="AN2132" i="2"/>
  <c r="AM2132" i="2"/>
  <c r="AL2132" i="2"/>
  <c r="AK2132" i="2"/>
  <c r="AJ2132" i="2"/>
  <c r="AI2132" i="2"/>
  <c r="AH2132" i="2"/>
  <c r="AG2132" i="2"/>
  <c r="AF2132" i="2"/>
  <c r="AE2132" i="2"/>
  <c r="AD2132" i="2"/>
  <c r="AC2132" i="2"/>
  <c r="AB2132" i="2"/>
  <c r="AA2132" i="2"/>
  <c r="Z2132" i="2"/>
  <c r="BA2132" i="2" s="1"/>
  <c r="Y2132" i="2"/>
  <c r="X2132" i="2"/>
  <c r="W2132" i="2"/>
  <c r="V2132" i="2"/>
  <c r="U2132" i="2"/>
  <c r="T2132" i="2"/>
  <c r="S2132" i="2"/>
  <c r="R2132" i="2"/>
  <c r="Q2132" i="2"/>
  <c r="P2132" i="2"/>
  <c r="BD2132" i="2" s="1"/>
  <c r="O2132" i="2"/>
  <c r="N2132" i="2"/>
  <c r="BG2132" i="2" s="1"/>
  <c r="M2132" i="2"/>
  <c r="L2132" i="2"/>
  <c r="K2132" i="2"/>
  <c r="J2132" i="2"/>
  <c r="I2132" i="2"/>
  <c r="H2132" i="2"/>
  <c r="G2132" i="2"/>
  <c r="F2132" i="2"/>
  <c r="E2132" i="2"/>
  <c r="D2132" i="2"/>
  <c r="C2132" i="2"/>
  <c r="B2132" i="2"/>
  <c r="A2132" i="2"/>
  <c r="BH2131" i="2"/>
  <c r="BG2131" i="2"/>
  <c r="BD2131" i="2"/>
  <c r="BB2131" i="2"/>
  <c r="AT2131" i="2"/>
  <c r="AS2131" i="2"/>
  <c r="AR2131" i="2"/>
  <c r="AQ2131" i="2"/>
  <c r="AP2131" i="2"/>
  <c r="AO2131" i="2"/>
  <c r="AN2131" i="2"/>
  <c r="AM2131" i="2"/>
  <c r="AL2131" i="2"/>
  <c r="AK2131" i="2"/>
  <c r="AJ2131" i="2"/>
  <c r="AI2131" i="2"/>
  <c r="AH2131" i="2"/>
  <c r="AG2131" i="2"/>
  <c r="AF2131" i="2"/>
  <c r="AE2131" i="2"/>
  <c r="AD2131" i="2"/>
  <c r="AC2131" i="2"/>
  <c r="AB2131" i="2"/>
  <c r="AA2131" i="2"/>
  <c r="BC2131" i="2" s="1"/>
  <c r="Z2131" i="2"/>
  <c r="Y2131" i="2"/>
  <c r="X2131" i="2"/>
  <c r="W2131" i="2"/>
  <c r="V2131" i="2"/>
  <c r="U2131" i="2"/>
  <c r="BJ2131" i="2" s="1"/>
  <c r="T2131" i="2"/>
  <c r="S2131" i="2"/>
  <c r="BI2131" i="2" s="1"/>
  <c r="R2131" i="2"/>
  <c r="Q2131" i="2"/>
  <c r="P2131" i="2"/>
  <c r="BF2131" i="2" s="1"/>
  <c r="O2131" i="2"/>
  <c r="N2131" i="2"/>
  <c r="M2131" i="2"/>
  <c r="L2131" i="2"/>
  <c r="AZ2131" i="2" s="1"/>
  <c r="K2131" i="2"/>
  <c r="J2131" i="2"/>
  <c r="I2131" i="2"/>
  <c r="H2131" i="2"/>
  <c r="G2131" i="2"/>
  <c r="F2131" i="2"/>
  <c r="E2131" i="2"/>
  <c r="D2131" i="2"/>
  <c r="C2131" i="2"/>
  <c r="B2131" i="2"/>
  <c r="A2131" i="2"/>
  <c r="BL2130" i="2"/>
  <c r="BF2130" i="2"/>
  <c r="BD2130" i="2"/>
  <c r="AX2130" i="2"/>
  <c r="AV2130" i="2"/>
  <c r="AT2130" i="2"/>
  <c r="AS2130" i="2"/>
  <c r="AR2130" i="2"/>
  <c r="AQ2130" i="2"/>
  <c r="AP2130" i="2"/>
  <c r="AO2130" i="2"/>
  <c r="AN2130" i="2"/>
  <c r="AM2130" i="2"/>
  <c r="AL2130" i="2"/>
  <c r="AK2130" i="2"/>
  <c r="AJ2130" i="2"/>
  <c r="AI2130" i="2"/>
  <c r="AH2130" i="2"/>
  <c r="AG2130" i="2"/>
  <c r="AF2130" i="2"/>
  <c r="AE2130" i="2"/>
  <c r="AD2130" i="2"/>
  <c r="AC2130" i="2"/>
  <c r="AB2130" i="2"/>
  <c r="AA2130" i="2"/>
  <c r="BC2130" i="2" s="1"/>
  <c r="Z2130" i="2"/>
  <c r="BE2130" i="2" s="1"/>
  <c r="Y2130" i="2"/>
  <c r="X2130" i="2"/>
  <c r="W2130" i="2"/>
  <c r="V2130" i="2"/>
  <c r="U2130" i="2"/>
  <c r="BJ2130" i="2" s="1"/>
  <c r="T2130" i="2"/>
  <c r="S2130" i="2"/>
  <c r="BI2130" i="2" s="1"/>
  <c r="R2130" i="2"/>
  <c r="Q2130" i="2"/>
  <c r="P2130" i="2"/>
  <c r="O2130" i="2"/>
  <c r="N2130" i="2"/>
  <c r="BG2130" i="2" s="1"/>
  <c r="M2130" i="2"/>
  <c r="L2130" i="2"/>
  <c r="AY2130" i="2" s="1"/>
  <c r="K2130" i="2"/>
  <c r="J2130" i="2"/>
  <c r="I2130" i="2"/>
  <c r="H2130" i="2"/>
  <c r="G2130" i="2"/>
  <c r="F2130" i="2"/>
  <c r="E2130" i="2"/>
  <c r="D2130" i="2"/>
  <c r="C2130" i="2"/>
  <c r="B2130" i="2"/>
  <c r="A2130" i="2"/>
  <c r="BL2129" i="2"/>
  <c r="BJ2129" i="2"/>
  <c r="BG2129" i="2"/>
  <c r="BD2129" i="2"/>
  <c r="AY2129" i="2"/>
  <c r="AU2129" i="2"/>
  <c r="AT2129" i="2"/>
  <c r="AS2129" i="2"/>
  <c r="AR2129" i="2"/>
  <c r="AQ2129" i="2"/>
  <c r="AP2129" i="2"/>
  <c r="AO2129" i="2"/>
  <c r="AN2129" i="2"/>
  <c r="AM2129" i="2"/>
  <c r="AL2129" i="2"/>
  <c r="AK2129" i="2"/>
  <c r="AJ2129" i="2"/>
  <c r="AI2129" i="2"/>
  <c r="AH2129" i="2"/>
  <c r="AG2129" i="2"/>
  <c r="AF2129" i="2"/>
  <c r="AE2129" i="2"/>
  <c r="AD2129" i="2"/>
  <c r="AC2129" i="2"/>
  <c r="AB2129" i="2"/>
  <c r="AA2129" i="2"/>
  <c r="Z2129" i="2"/>
  <c r="Y2129" i="2"/>
  <c r="X2129" i="2"/>
  <c r="W2129" i="2"/>
  <c r="V2129" i="2"/>
  <c r="U2129" i="2"/>
  <c r="T2129" i="2"/>
  <c r="S2129" i="2"/>
  <c r="R2129" i="2"/>
  <c r="Q2129" i="2"/>
  <c r="P2129" i="2"/>
  <c r="BF2129" i="2" s="1"/>
  <c r="O2129" i="2"/>
  <c r="N2129" i="2"/>
  <c r="M2129" i="2"/>
  <c r="L2129" i="2"/>
  <c r="K2129" i="2"/>
  <c r="J2129" i="2"/>
  <c r="I2129" i="2"/>
  <c r="H2129" i="2"/>
  <c r="G2129" i="2"/>
  <c r="F2129" i="2"/>
  <c r="E2129" i="2"/>
  <c r="D2129" i="2"/>
  <c r="C2129" i="2"/>
  <c r="B2129" i="2"/>
  <c r="A2129" i="2"/>
  <c r="AW2128" i="2"/>
  <c r="AU2128" i="2"/>
  <c r="AT2128" i="2"/>
  <c r="AS2128" i="2"/>
  <c r="AR2128" i="2"/>
  <c r="AQ2128" i="2"/>
  <c r="AP2128" i="2"/>
  <c r="AO2128" i="2"/>
  <c r="AN2128" i="2"/>
  <c r="AM2128" i="2"/>
  <c r="AL2128" i="2"/>
  <c r="AK2128" i="2"/>
  <c r="AJ2128" i="2"/>
  <c r="AI2128" i="2"/>
  <c r="AH2128" i="2"/>
  <c r="AG2128" i="2"/>
  <c r="AF2128" i="2"/>
  <c r="AE2128" i="2"/>
  <c r="AD2128" i="2"/>
  <c r="AC2128" i="2"/>
  <c r="AB2128" i="2"/>
  <c r="AA2128" i="2"/>
  <c r="Z2128" i="2"/>
  <c r="Y2128" i="2"/>
  <c r="X2128" i="2"/>
  <c r="W2128" i="2"/>
  <c r="V2128" i="2"/>
  <c r="U2128" i="2"/>
  <c r="BJ2128" i="2" s="1"/>
  <c r="T2128" i="2"/>
  <c r="S2128" i="2"/>
  <c r="R2128" i="2"/>
  <c r="Q2128" i="2"/>
  <c r="P2128" i="2"/>
  <c r="O2128" i="2"/>
  <c r="N2128" i="2"/>
  <c r="BG2128" i="2" s="1"/>
  <c r="M2128" i="2"/>
  <c r="L2128" i="2"/>
  <c r="K2128" i="2"/>
  <c r="J2128" i="2"/>
  <c r="I2128" i="2"/>
  <c r="H2128" i="2"/>
  <c r="G2128" i="2"/>
  <c r="F2128" i="2"/>
  <c r="E2128" i="2"/>
  <c r="D2128" i="2"/>
  <c r="C2128" i="2"/>
  <c r="B2128" i="2"/>
  <c r="A2128" i="2"/>
  <c r="AZ2127" i="2"/>
  <c r="AX2127" i="2"/>
  <c r="AT2127" i="2"/>
  <c r="AS2127" i="2"/>
  <c r="AR2127" i="2"/>
  <c r="AQ2127" i="2"/>
  <c r="AP2127" i="2"/>
  <c r="AO2127" i="2"/>
  <c r="AN2127" i="2"/>
  <c r="AM2127" i="2"/>
  <c r="AL2127" i="2"/>
  <c r="AK2127" i="2"/>
  <c r="AJ2127" i="2"/>
  <c r="AI2127" i="2"/>
  <c r="AH2127" i="2"/>
  <c r="AG2127" i="2"/>
  <c r="AF2127" i="2"/>
  <c r="AE2127" i="2"/>
  <c r="AD2127" i="2"/>
  <c r="AC2127" i="2"/>
  <c r="AB2127" i="2"/>
  <c r="AA2127" i="2"/>
  <c r="BC2127" i="2" s="1"/>
  <c r="Z2127" i="2"/>
  <c r="Y2127" i="2"/>
  <c r="X2127" i="2"/>
  <c r="W2127" i="2"/>
  <c r="V2127" i="2"/>
  <c r="U2127" i="2"/>
  <c r="BJ2127" i="2" s="1"/>
  <c r="T2127" i="2"/>
  <c r="S2127" i="2"/>
  <c r="R2127" i="2"/>
  <c r="Q2127" i="2"/>
  <c r="P2127" i="2"/>
  <c r="O2127" i="2"/>
  <c r="N2127" i="2"/>
  <c r="BG2127" i="2" s="1"/>
  <c r="M2127" i="2"/>
  <c r="L2127" i="2"/>
  <c r="AW2127" i="2" s="1"/>
  <c r="K2127" i="2"/>
  <c r="J2127" i="2"/>
  <c r="I2127" i="2"/>
  <c r="H2127" i="2"/>
  <c r="G2127" i="2"/>
  <c r="F2127" i="2"/>
  <c r="E2127" i="2"/>
  <c r="D2127" i="2"/>
  <c r="C2127" i="2"/>
  <c r="B2127" i="2"/>
  <c r="A2127" i="2"/>
  <c r="BL2126" i="2"/>
  <c r="BJ2126" i="2"/>
  <c r="BI2126" i="2"/>
  <c r="BH2126" i="2"/>
  <c r="BG2126" i="2"/>
  <c r="AT2126" i="2"/>
  <c r="AS2126" i="2"/>
  <c r="AR2126" i="2"/>
  <c r="AQ2126" i="2"/>
  <c r="AP2126" i="2"/>
  <c r="AO2126" i="2"/>
  <c r="AN2126" i="2"/>
  <c r="AM2126" i="2"/>
  <c r="AL2126" i="2"/>
  <c r="AK2126" i="2"/>
  <c r="AJ2126" i="2"/>
  <c r="AI2126" i="2"/>
  <c r="AH2126" i="2"/>
  <c r="AG2126" i="2"/>
  <c r="AF2126" i="2"/>
  <c r="AE2126" i="2"/>
  <c r="AD2126" i="2"/>
  <c r="AC2126" i="2"/>
  <c r="AB2126" i="2"/>
  <c r="AA2126" i="2"/>
  <c r="BC2126" i="2" s="1"/>
  <c r="Z2126" i="2"/>
  <c r="BA2126" i="2" s="1"/>
  <c r="Y2126" i="2"/>
  <c r="X2126" i="2"/>
  <c r="W2126" i="2"/>
  <c r="V2126" i="2"/>
  <c r="U2126" i="2"/>
  <c r="T2126" i="2"/>
  <c r="S2126" i="2"/>
  <c r="R2126" i="2"/>
  <c r="Q2126" i="2"/>
  <c r="P2126" i="2"/>
  <c r="O2126" i="2"/>
  <c r="N2126" i="2"/>
  <c r="M2126" i="2"/>
  <c r="L2126" i="2"/>
  <c r="K2126" i="2"/>
  <c r="J2126" i="2"/>
  <c r="I2126" i="2"/>
  <c r="H2126" i="2"/>
  <c r="G2126" i="2"/>
  <c r="F2126" i="2"/>
  <c r="E2126" i="2"/>
  <c r="D2126" i="2"/>
  <c r="C2126" i="2"/>
  <c r="B2126" i="2"/>
  <c r="A2126" i="2"/>
  <c r="BC2125" i="2"/>
  <c r="BB2125" i="2"/>
  <c r="AT2125" i="2"/>
  <c r="AS2125" i="2"/>
  <c r="AR2125" i="2"/>
  <c r="AQ2125" i="2"/>
  <c r="AP2125" i="2"/>
  <c r="AO2125" i="2"/>
  <c r="AN2125" i="2"/>
  <c r="AM2125" i="2"/>
  <c r="AL2125" i="2"/>
  <c r="AK2125" i="2"/>
  <c r="AJ2125" i="2"/>
  <c r="AI2125" i="2"/>
  <c r="AH2125" i="2"/>
  <c r="AG2125" i="2"/>
  <c r="AF2125" i="2"/>
  <c r="AE2125" i="2"/>
  <c r="AD2125" i="2"/>
  <c r="AC2125" i="2"/>
  <c r="AB2125" i="2"/>
  <c r="AA2125" i="2"/>
  <c r="Z2125" i="2"/>
  <c r="BA2125" i="2" s="1"/>
  <c r="Y2125" i="2"/>
  <c r="X2125" i="2"/>
  <c r="W2125" i="2"/>
  <c r="V2125" i="2"/>
  <c r="U2125" i="2"/>
  <c r="BJ2125" i="2" s="1"/>
  <c r="T2125" i="2"/>
  <c r="S2125" i="2"/>
  <c r="R2125" i="2"/>
  <c r="Q2125" i="2"/>
  <c r="P2125" i="2"/>
  <c r="O2125" i="2"/>
  <c r="N2125" i="2"/>
  <c r="M2125" i="2"/>
  <c r="L2125" i="2"/>
  <c r="BL2125" i="2" s="1"/>
  <c r="K2125" i="2"/>
  <c r="J2125" i="2"/>
  <c r="I2125" i="2"/>
  <c r="H2125" i="2"/>
  <c r="G2125" i="2"/>
  <c r="F2125" i="2"/>
  <c r="E2125" i="2"/>
  <c r="D2125" i="2"/>
  <c r="C2125" i="2"/>
  <c r="B2125" i="2"/>
  <c r="A2125" i="2"/>
  <c r="BJ2124" i="2"/>
  <c r="BC2124" i="2"/>
  <c r="BA2124" i="2"/>
  <c r="AT2124" i="2"/>
  <c r="AS2124" i="2"/>
  <c r="AR2124" i="2"/>
  <c r="AQ2124" i="2"/>
  <c r="AP2124" i="2"/>
  <c r="AO2124" i="2"/>
  <c r="AN2124" i="2"/>
  <c r="AM2124" i="2"/>
  <c r="AL2124" i="2"/>
  <c r="AK2124" i="2"/>
  <c r="AJ2124" i="2"/>
  <c r="AI2124" i="2"/>
  <c r="AH2124" i="2"/>
  <c r="AG2124" i="2"/>
  <c r="AF2124" i="2"/>
  <c r="AE2124" i="2"/>
  <c r="AD2124" i="2"/>
  <c r="AC2124" i="2"/>
  <c r="AB2124" i="2"/>
  <c r="AA2124" i="2"/>
  <c r="BB2124" i="2" s="1"/>
  <c r="Z2124" i="2"/>
  <c r="Y2124" i="2"/>
  <c r="X2124" i="2"/>
  <c r="W2124" i="2"/>
  <c r="V2124" i="2"/>
  <c r="U2124" i="2"/>
  <c r="T2124" i="2"/>
  <c r="S2124" i="2"/>
  <c r="R2124" i="2"/>
  <c r="Q2124" i="2"/>
  <c r="P2124" i="2"/>
  <c r="O2124" i="2"/>
  <c r="N2124" i="2"/>
  <c r="M2124" i="2"/>
  <c r="L2124" i="2"/>
  <c r="BL2124" i="2" s="1"/>
  <c r="K2124" i="2"/>
  <c r="J2124" i="2"/>
  <c r="I2124" i="2"/>
  <c r="H2124" i="2"/>
  <c r="G2124" i="2"/>
  <c r="F2124" i="2"/>
  <c r="E2124" i="2"/>
  <c r="D2124" i="2"/>
  <c r="C2124" i="2"/>
  <c r="B2124" i="2"/>
  <c r="A2124" i="2"/>
  <c r="BJ2123" i="2"/>
  <c r="BC2123" i="2"/>
  <c r="BB2123" i="2"/>
  <c r="AY2123" i="2"/>
  <c r="AT2123" i="2"/>
  <c r="AS2123" i="2"/>
  <c r="AR2123" i="2"/>
  <c r="AQ2123" i="2"/>
  <c r="AP2123" i="2"/>
  <c r="AO2123" i="2"/>
  <c r="AN2123" i="2"/>
  <c r="AM2123" i="2"/>
  <c r="AL2123" i="2"/>
  <c r="AK2123" i="2"/>
  <c r="AJ2123" i="2"/>
  <c r="AI2123" i="2"/>
  <c r="AH2123" i="2"/>
  <c r="AG2123" i="2"/>
  <c r="AF2123" i="2"/>
  <c r="AE2123" i="2"/>
  <c r="AD2123" i="2"/>
  <c r="AC2123" i="2"/>
  <c r="AB2123" i="2"/>
  <c r="AA2123" i="2"/>
  <c r="Z2123" i="2"/>
  <c r="Y2123" i="2"/>
  <c r="X2123" i="2"/>
  <c r="W2123" i="2"/>
  <c r="V2123" i="2"/>
  <c r="U2123" i="2"/>
  <c r="T2123" i="2"/>
  <c r="S2123" i="2"/>
  <c r="BH2123" i="2" s="1"/>
  <c r="R2123" i="2"/>
  <c r="Q2123" i="2"/>
  <c r="P2123" i="2"/>
  <c r="O2123" i="2"/>
  <c r="N2123" i="2"/>
  <c r="BG2123" i="2" s="1"/>
  <c r="M2123" i="2"/>
  <c r="L2123" i="2"/>
  <c r="AZ2123" i="2" s="1"/>
  <c r="K2123" i="2"/>
  <c r="J2123" i="2"/>
  <c r="I2123" i="2"/>
  <c r="H2123" i="2"/>
  <c r="G2123" i="2"/>
  <c r="F2123" i="2"/>
  <c r="E2123" i="2"/>
  <c r="D2123" i="2"/>
  <c r="C2123" i="2"/>
  <c r="B2123" i="2"/>
  <c r="A2123" i="2"/>
  <c r="BH2122" i="2"/>
  <c r="AZ2122" i="2"/>
  <c r="AY2122" i="2"/>
  <c r="AX2122" i="2"/>
  <c r="AW2122" i="2"/>
  <c r="AV2122" i="2"/>
  <c r="AT2122" i="2"/>
  <c r="AS2122" i="2"/>
  <c r="AR2122" i="2"/>
  <c r="AQ2122" i="2"/>
  <c r="AP2122" i="2"/>
  <c r="AO2122" i="2"/>
  <c r="AN2122" i="2"/>
  <c r="AM2122" i="2"/>
  <c r="AL2122" i="2"/>
  <c r="AK2122" i="2"/>
  <c r="AJ2122" i="2"/>
  <c r="AI2122" i="2"/>
  <c r="AH2122" i="2"/>
  <c r="AG2122" i="2"/>
  <c r="AF2122" i="2"/>
  <c r="AE2122" i="2"/>
  <c r="AD2122" i="2"/>
  <c r="AC2122" i="2"/>
  <c r="AB2122" i="2"/>
  <c r="AA2122" i="2"/>
  <c r="BC2122" i="2" s="1"/>
  <c r="Z2122" i="2"/>
  <c r="Y2122" i="2"/>
  <c r="X2122" i="2"/>
  <c r="W2122" i="2"/>
  <c r="V2122" i="2"/>
  <c r="U2122" i="2"/>
  <c r="BJ2122" i="2" s="1"/>
  <c r="T2122" i="2"/>
  <c r="S2122" i="2"/>
  <c r="BI2122" i="2" s="1"/>
  <c r="R2122" i="2"/>
  <c r="Q2122" i="2"/>
  <c r="P2122" i="2"/>
  <c r="O2122" i="2"/>
  <c r="N2122" i="2"/>
  <c r="BG2122" i="2" s="1"/>
  <c r="M2122" i="2"/>
  <c r="L2122" i="2"/>
  <c r="K2122" i="2"/>
  <c r="J2122" i="2"/>
  <c r="I2122" i="2"/>
  <c r="H2122" i="2"/>
  <c r="G2122" i="2"/>
  <c r="F2122" i="2"/>
  <c r="E2122" i="2"/>
  <c r="D2122" i="2"/>
  <c r="C2122" i="2"/>
  <c r="B2122" i="2"/>
  <c r="A2122" i="2"/>
  <c r="BJ2121" i="2"/>
  <c r="BI2121" i="2"/>
  <c r="BH2121" i="2"/>
  <c r="BC2121" i="2"/>
  <c r="BB2121" i="2"/>
  <c r="AT2121" i="2"/>
  <c r="AS2121" i="2"/>
  <c r="AR2121" i="2"/>
  <c r="AQ2121" i="2"/>
  <c r="AP2121" i="2"/>
  <c r="AO2121" i="2"/>
  <c r="AN2121" i="2"/>
  <c r="AM2121" i="2"/>
  <c r="AL2121" i="2"/>
  <c r="AK2121" i="2"/>
  <c r="AJ2121" i="2"/>
  <c r="AI2121" i="2"/>
  <c r="AH2121" i="2"/>
  <c r="AG2121" i="2"/>
  <c r="AF2121" i="2"/>
  <c r="AE2121" i="2"/>
  <c r="AD2121" i="2"/>
  <c r="AC2121" i="2"/>
  <c r="AB2121" i="2"/>
  <c r="AA2121" i="2"/>
  <c r="Z2121" i="2"/>
  <c r="BA2121" i="2" s="1"/>
  <c r="Y2121" i="2"/>
  <c r="X2121" i="2"/>
  <c r="W2121" i="2"/>
  <c r="V2121" i="2"/>
  <c r="U2121" i="2"/>
  <c r="T2121" i="2"/>
  <c r="S2121" i="2"/>
  <c r="R2121" i="2"/>
  <c r="Q2121" i="2"/>
  <c r="P2121" i="2"/>
  <c r="O2121" i="2"/>
  <c r="N2121" i="2"/>
  <c r="M2121" i="2"/>
  <c r="L2121" i="2"/>
  <c r="K2121" i="2"/>
  <c r="J2121" i="2"/>
  <c r="I2121" i="2"/>
  <c r="H2121" i="2"/>
  <c r="G2121" i="2"/>
  <c r="F2121" i="2"/>
  <c r="E2121" i="2"/>
  <c r="D2121" i="2"/>
  <c r="C2121" i="2"/>
  <c r="B2121" i="2"/>
  <c r="A2121" i="2"/>
  <c r="BH2120" i="2"/>
  <c r="BF2120" i="2"/>
  <c r="AZ2120" i="2"/>
  <c r="AY2120" i="2"/>
  <c r="AX2120" i="2"/>
  <c r="AW2120" i="2"/>
  <c r="AV2120" i="2"/>
  <c r="AU2120" i="2"/>
  <c r="AT2120" i="2"/>
  <c r="AS2120" i="2"/>
  <c r="AR2120" i="2"/>
  <c r="AQ2120" i="2"/>
  <c r="AP2120" i="2"/>
  <c r="AO2120" i="2"/>
  <c r="AN2120" i="2"/>
  <c r="AM2120" i="2"/>
  <c r="AL2120" i="2"/>
  <c r="AK2120" i="2"/>
  <c r="AJ2120" i="2"/>
  <c r="AI2120" i="2"/>
  <c r="AH2120" i="2"/>
  <c r="AG2120" i="2"/>
  <c r="AF2120" i="2"/>
  <c r="AE2120" i="2"/>
  <c r="AD2120" i="2"/>
  <c r="AC2120" i="2"/>
  <c r="AB2120" i="2"/>
  <c r="AA2120" i="2"/>
  <c r="Z2120" i="2"/>
  <c r="Y2120" i="2"/>
  <c r="X2120" i="2"/>
  <c r="W2120" i="2"/>
  <c r="V2120" i="2"/>
  <c r="U2120" i="2"/>
  <c r="BJ2120" i="2" s="1"/>
  <c r="T2120" i="2"/>
  <c r="S2120" i="2"/>
  <c r="BI2120" i="2" s="1"/>
  <c r="R2120" i="2"/>
  <c r="Q2120" i="2"/>
  <c r="P2120" i="2"/>
  <c r="BD2120" i="2" s="1"/>
  <c r="O2120" i="2"/>
  <c r="N2120" i="2"/>
  <c r="BG2120" i="2" s="1"/>
  <c r="M2120" i="2"/>
  <c r="L2120" i="2"/>
  <c r="BL2120" i="2" s="1"/>
  <c r="K2120" i="2"/>
  <c r="J2120" i="2"/>
  <c r="I2120" i="2"/>
  <c r="H2120" i="2"/>
  <c r="G2120" i="2"/>
  <c r="F2120" i="2"/>
  <c r="E2120" i="2"/>
  <c r="D2120" i="2"/>
  <c r="C2120" i="2"/>
  <c r="B2120" i="2"/>
  <c r="A2120" i="2"/>
  <c r="AW2119" i="2"/>
  <c r="AT2119" i="2"/>
  <c r="AS2119" i="2"/>
  <c r="AR2119" i="2"/>
  <c r="AQ2119" i="2"/>
  <c r="AP2119" i="2"/>
  <c r="AO2119" i="2"/>
  <c r="AN2119" i="2"/>
  <c r="AM2119" i="2"/>
  <c r="AL2119" i="2"/>
  <c r="AK2119" i="2"/>
  <c r="AJ2119" i="2"/>
  <c r="AI2119" i="2"/>
  <c r="AH2119" i="2"/>
  <c r="AG2119" i="2"/>
  <c r="AF2119" i="2"/>
  <c r="AE2119" i="2"/>
  <c r="AD2119" i="2"/>
  <c r="AC2119" i="2"/>
  <c r="AB2119" i="2"/>
  <c r="AA2119" i="2"/>
  <c r="Z2119" i="2"/>
  <c r="Y2119" i="2"/>
  <c r="X2119" i="2"/>
  <c r="W2119" i="2"/>
  <c r="V2119" i="2"/>
  <c r="U2119" i="2"/>
  <c r="BJ2119" i="2" s="1"/>
  <c r="T2119" i="2"/>
  <c r="S2119" i="2"/>
  <c r="BI2119" i="2" s="1"/>
  <c r="R2119" i="2"/>
  <c r="Q2119" i="2"/>
  <c r="P2119" i="2"/>
  <c r="O2119" i="2"/>
  <c r="N2119" i="2"/>
  <c r="BG2119" i="2" s="1"/>
  <c r="M2119" i="2"/>
  <c r="L2119" i="2"/>
  <c r="K2119" i="2"/>
  <c r="J2119" i="2"/>
  <c r="I2119" i="2"/>
  <c r="H2119" i="2"/>
  <c r="G2119" i="2"/>
  <c r="F2119" i="2"/>
  <c r="E2119" i="2"/>
  <c r="D2119" i="2"/>
  <c r="C2119" i="2"/>
  <c r="B2119" i="2"/>
  <c r="A2119" i="2"/>
  <c r="BL2118" i="2"/>
  <c r="BG2118" i="2"/>
  <c r="AZ2118" i="2"/>
  <c r="AY2118" i="2"/>
  <c r="AX2118" i="2"/>
  <c r="AW2118" i="2"/>
  <c r="AV2118" i="2"/>
  <c r="AU2118" i="2"/>
  <c r="AT2118" i="2"/>
  <c r="AS2118" i="2"/>
  <c r="AR2118" i="2"/>
  <c r="AQ2118" i="2"/>
  <c r="AP2118" i="2"/>
  <c r="AO2118" i="2"/>
  <c r="AN2118" i="2"/>
  <c r="AM2118" i="2"/>
  <c r="AL2118" i="2"/>
  <c r="AK2118" i="2"/>
  <c r="AJ2118" i="2"/>
  <c r="AI2118" i="2"/>
  <c r="AH2118" i="2"/>
  <c r="AG2118" i="2"/>
  <c r="AF2118" i="2"/>
  <c r="AE2118" i="2"/>
  <c r="AD2118" i="2"/>
  <c r="AC2118" i="2"/>
  <c r="AB2118" i="2"/>
  <c r="AA2118" i="2"/>
  <c r="Z2118" i="2"/>
  <c r="Y2118" i="2"/>
  <c r="X2118" i="2"/>
  <c r="W2118" i="2"/>
  <c r="V2118" i="2"/>
  <c r="U2118" i="2"/>
  <c r="BJ2118" i="2" s="1"/>
  <c r="T2118" i="2"/>
  <c r="S2118" i="2"/>
  <c r="R2118" i="2"/>
  <c r="Q2118" i="2"/>
  <c r="P2118" i="2"/>
  <c r="O2118" i="2"/>
  <c r="N2118" i="2"/>
  <c r="M2118" i="2"/>
  <c r="L2118" i="2"/>
  <c r="K2118" i="2"/>
  <c r="J2118" i="2"/>
  <c r="I2118" i="2"/>
  <c r="H2118" i="2"/>
  <c r="G2118" i="2"/>
  <c r="F2118" i="2"/>
  <c r="E2118" i="2"/>
  <c r="D2118" i="2"/>
  <c r="C2118" i="2"/>
  <c r="B2118" i="2"/>
  <c r="A2118" i="2"/>
  <c r="AT2117" i="2"/>
  <c r="AS2117" i="2"/>
  <c r="AR2117" i="2"/>
  <c r="AQ2117" i="2"/>
  <c r="AP2117" i="2"/>
  <c r="AO2117" i="2"/>
  <c r="AN2117" i="2"/>
  <c r="AM2117" i="2"/>
  <c r="AL2117" i="2"/>
  <c r="AK2117" i="2"/>
  <c r="AJ2117" i="2"/>
  <c r="AI2117" i="2"/>
  <c r="AH2117" i="2"/>
  <c r="AG2117" i="2"/>
  <c r="AF2117" i="2"/>
  <c r="AE2117" i="2"/>
  <c r="AD2117" i="2"/>
  <c r="AC2117" i="2"/>
  <c r="AB2117" i="2"/>
  <c r="AA2117" i="2"/>
  <c r="Z2117" i="2"/>
  <c r="Y2117" i="2"/>
  <c r="X2117" i="2"/>
  <c r="W2117" i="2"/>
  <c r="V2117" i="2"/>
  <c r="U2117" i="2"/>
  <c r="BJ2117" i="2" s="1"/>
  <c r="T2117" i="2"/>
  <c r="S2117" i="2"/>
  <c r="R2117" i="2"/>
  <c r="Q2117" i="2"/>
  <c r="P2117" i="2"/>
  <c r="O2117" i="2"/>
  <c r="N2117" i="2"/>
  <c r="BG2117" i="2" s="1"/>
  <c r="M2117" i="2"/>
  <c r="L2117" i="2"/>
  <c r="K2117" i="2"/>
  <c r="J2117" i="2"/>
  <c r="I2117" i="2"/>
  <c r="H2117" i="2"/>
  <c r="G2117" i="2"/>
  <c r="F2117" i="2"/>
  <c r="E2117" i="2"/>
  <c r="D2117" i="2"/>
  <c r="C2117" i="2"/>
  <c r="B2117" i="2"/>
  <c r="A2117" i="2"/>
  <c r="BL2116" i="2"/>
  <c r="BG2116" i="2"/>
  <c r="AZ2116" i="2"/>
  <c r="AY2116" i="2"/>
  <c r="AX2116" i="2"/>
  <c r="AW2116" i="2"/>
  <c r="AV2116" i="2"/>
  <c r="AU2116" i="2"/>
  <c r="AT2116" i="2"/>
  <c r="AS2116" i="2"/>
  <c r="AR2116" i="2"/>
  <c r="AQ2116" i="2"/>
  <c r="AP2116" i="2"/>
  <c r="AO2116" i="2"/>
  <c r="AN2116" i="2"/>
  <c r="AM2116" i="2"/>
  <c r="AL2116" i="2"/>
  <c r="AK2116" i="2"/>
  <c r="AJ2116" i="2"/>
  <c r="AI2116" i="2"/>
  <c r="AH2116" i="2"/>
  <c r="AG2116" i="2"/>
  <c r="AF2116" i="2"/>
  <c r="AE2116" i="2"/>
  <c r="AD2116" i="2"/>
  <c r="AC2116" i="2"/>
  <c r="AB2116" i="2"/>
  <c r="AA2116" i="2"/>
  <c r="BC2116" i="2" s="1"/>
  <c r="Z2116" i="2"/>
  <c r="Y2116" i="2"/>
  <c r="X2116" i="2"/>
  <c r="W2116" i="2"/>
  <c r="V2116" i="2"/>
  <c r="U2116" i="2"/>
  <c r="BJ2116" i="2" s="1"/>
  <c r="T2116" i="2"/>
  <c r="S2116" i="2"/>
  <c r="R2116" i="2"/>
  <c r="Q2116" i="2"/>
  <c r="P2116" i="2"/>
  <c r="O2116" i="2"/>
  <c r="N2116" i="2"/>
  <c r="M2116" i="2"/>
  <c r="L2116" i="2"/>
  <c r="K2116" i="2"/>
  <c r="J2116" i="2"/>
  <c r="I2116" i="2"/>
  <c r="H2116" i="2"/>
  <c r="G2116" i="2"/>
  <c r="F2116" i="2"/>
  <c r="E2116" i="2"/>
  <c r="D2116" i="2"/>
  <c r="C2116" i="2"/>
  <c r="B2116" i="2"/>
  <c r="A2116" i="2"/>
  <c r="BJ2115" i="2"/>
  <c r="AT2115" i="2"/>
  <c r="AS2115" i="2"/>
  <c r="AR2115" i="2"/>
  <c r="AQ2115" i="2"/>
  <c r="AP2115" i="2"/>
  <c r="AO2115" i="2"/>
  <c r="AN2115" i="2"/>
  <c r="AM2115" i="2"/>
  <c r="AL2115" i="2"/>
  <c r="AK2115" i="2"/>
  <c r="AJ2115" i="2"/>
  <c r="AI2115" i="2"/>
  <c r="AH2115" i="2"/>
  <c r="AG2115" i="2"/>
  <c r="AF2115" i="2"/>
  <c r="AE2115" i="2"/>
  <c r="AD2115" i="2"/>
  <c r="AC2115" i="2"/>
  <c r="AB2115" i="2"/>
  <c r="AA2115" i="2"/>
  <c r="Z2115" i="2"/>
  <c r="BA2115" i="2" s="1"/>
  <c r="Y2115" i="2"/>
  <c r="X2115" i="2"/>
  <c r="W2115" i="2"/>
  <c r="V2115" i="2"/>
  <c r="U2115" i="2"/>
  <c r="T2115" i="2"/>
  <c r="S2115" i="2"/>
  <c r="R2115" i="2"/>
  <c r="Q2115" i="2"/>
  <c r="P2115" i="2"/>
  <c r="O2115" i="2"/>
  <c r="N2115" i="2"/>
  <c r="BG2115" i="2" s="1"/>
  <c r="M2115" i="2"/>
  <c r="L2115" i="2"/>
  <c r="K2115" i="2"/>
  <c r="J2115" i="2"/>
  <c r="I2115" i="2"/>
  <c r="H2115" i="2"/>
  <c r="G2115" i="2"/>
  <c r="F2115" i="2"/>
  <c r="E2115" i="2"/>
  <c r="D2115" i="2"/>
  <c r="C2115" i="2"/>
  <c r="B2115" i="2"/>
  <c r="A2115" i="2"/>
  <c r="BI2114" i="2"/>
  <c r="BF2114" i="2"/>
  <c r="BC2114" i="2"/>
  <c r="AT2114" i="2"/>
  <c r="AS2114" i="2"/>
  <c r="AR2114" i="2"/>
  <c r="AQ2114" i="2"/>
  <c r="AP2114" i="2"/>
  <c r="AO2114" i="2"/>
  <c r="AN2114" i="2"/>
  <c r="AM2114" i="2"/>
  <c r="AL2114" i="2"/>
  <c r="AK2114" i="2"/>
  <c r="AJ2114" i="2"/>
  <c r="AI2114" i="2"/>
  <c r="AH2114" i="2"/>
  <c r="AG2114" i="2"/>
  <c r="AF2114" i="2"/>
  <c r="AE2114" i="2"/>
  <c r="AD2114" i="2"/>
  <c r="AC2114" i="2"/>
  <c r="AB2114" i="2"/>
  <c r="AA2114" i="2"/>
  <c r="BB2114" i="2" s="1"/>
  <c r="Z2114" i="2"/>
  <c r="BA2114" i="2" s="1"/>
  <c r="Y2114" i="2"/>
  <c r="X2114" i="2"/>
  <c r="W2114" i="2"/>
  <c r="V2114" i="2"/>
  <c r="U2114" i="2"/>
  <c r="BJ2114" i="2" s="1"/>
  <c r="T2114" i="2"/>
  <c r="S2114" i="2"/>
  <c r="BH2114" i="2" s="1"/>
  <c r="R2114" i="2"/>
  <c r="Q2114" i="2"/>
  <c r="P2114" i="2"/>
  <c r="BD2114" i="2" s="1"/>
  <c r="O2114" i="2"/>
  <c r="N2114" i="2"/>
  <c r="BG2114" i="2" s="1"/>
  <c r="M2114" i="2"/>
  <c r="L2114" i="2"/>
  <c r="K2114" i="2"/>
  <c r="J2114" i="2"/>
  <c r="I2114" i="2"/>
  <c r="H2114" i="2"/>
  <c r="G2114" i="2"/>
  <c r="F2114" i="2"/>
  <c r="E2114" i="2"/>
  <c r="D2114" i="2"/>
  <c r="C2114" i="2"/>
  <c r="B2114" i="2"/>
  <c r="A2114" i="2"/>
  <c r="BJ2113" i="2"/>
  <c r="BG2113" i="2"/>
  <c r="BC2113" i="2"/>
  <c r="AZ2113" i="2"/>
  <c r="AT2113" i="2"/>
  <c r="AS2113" i="2"/>
  <c r="AR2113" i="2"/>
  <c r="AQ2113" i="2"/>
  <c r="AP2113" i="2"/>
  <c r="AO2113" i="2"/>
  <c r="AN2113" i="2"/>
  <c r="AM2113" i="2"/>
  <c r="AL2113" i="2"/>
  <c r="AK2113" i="2"/>
  <c r="AJ2113" i="2"/>
  <c r="AI2113" i="2"/>
  <c r="AH2113" i="2"/>
  <c r="AG2113" i="2"/>
  <c r="AF2113" i="2"/>
  <c r="AE2113" i="2"/>
  <c r="AD2113" i="2"/>
  <c r="AC2113" i="2"/>
  <c r="AB2113" i="2"/>
  <c r="AA2113" i="2"/>
  <c r="BB2113" i="2" s="1"/>
  <c r="Z2113" i="2"/>
  <c r="BE2113" i="2" s="1"/>
  <c r="Y2113" i="2"/>
  <c r="X2113" i="2"/>
  <c r="W2113" i="2"/>
  <c r="V2113" i="2"/>
  <c r="U2113" i="2"/>
  <c r="T2113" i="2"/>
  <c r="S2113" i="2"/>
  <c r="R2113" i="2"/>
  <c r="Q2113" i="2"/>
  <c r="P2113" i="2"/>
  <c r="O2113" i="2"/>
  <c r="N2113" i="2"/>
  <c r="M2113" i="2"/>
  <c r="L2113" i="2"/>
  <c r="K2113" i="2"/>
  <c r="J2113" i="2"/>
  <c r="I2113" i="2"/>
  <c r="H2113" i="2"/>
  <c r="G2113" i="2"/>
  <c r="F2113" i="2"/>
  <c r="E2113" i="2"/>
  <c r="D2113" i="2"/>
  <c r="C2113" i="2"/>
  <c r="B2113" i="2"/>
  <c r="A2113" i="2"/>
  <c r="BJ2112" i="2"/>
  <c r="BF2112" i="2"/>
  <c r="BB2112" i="2"/>
  <c r="AT2112" i="2"/>
  <c r="AS2112" i="2"/>
  <c r="AR2112" i="2"/>
  <c r="AQ2112" i="2"/>
  <c r="AP2112" i="2"/>
  <c r="AO2112" i="2"/>
  <c r="AN2112" i="2"/>
  <c r="AM2112" i="2"/>
  <c r="AL2112" i="2"/>
  <c r="AK2112" i="2"/>
  <c r="AJ2112" i="2"/>
  <c r="AI2112" i="2"/>
  <c r="AH2112" i="2"/>
  <c r="AG2112" i="2"/>
  <c r="AF2112" i="2"/>
  <c r="AE2112" i="2"/>
  <c r="AD2112" i="2"/>
  <c r="AC2112" i="2"/>
  <c r="AB2112" i="2"/>
  <c r="AA2112" i="2"/>
  <c r="BC2112" i="2" s="1"/>
  <c r="Z2112" i="2"/>
  <c r="BA2112" i="2" s="1"/>
  <c r="Y2112" i="2"/>
  <c r="X2112" i="2"/>
  <c r="W2112" i="2"/>
  <c r="V2112" i="2"/>
  <c r="U2112" i="2"/>
  <c r="T2112" i="2"/>
  <c r="S2112" i="2"/>
  <c r="R2112" i="2"/>
  <c r="Q2112" i="2"/>
  <c r="P2112" i="2"/>
  <c r="O2112" i="2"/>
  <c r="N2112" i="2"/>
  <c r="BG2112" i="2" s="1"/>
  <c r="M2112" i="2"/>
  <c r="L2112" i="2"/>
  <c r="K2112" i="2"/>
  <c r="J2112" i="2"/>
  <c r="I2112" i="2"/>
  <c r="H2112" i="2"/>
  <c r="G2112" i="2"/>
  <c r="F2112" i="2"/>
  <c r="E2112" i="2"/>
  <c r="D2112" i="2"/>
  <c r="C2112" i="2"/>
  <c r="B2112" i="2"/>
  <c r="A2112" i="2"/>
  <c r="BJ2111" i="2"/>
  <c r="BG2111" i="2"/>
  <c r="BE2111" i="2"/>
  <c r="BK2111" i="2" s="1"/>
  <c r="BC2111" i="2"/>
  <c r="AZ2111" i="2"/>
  <c r="AY2111" i="2"/>
  <c r="AT2111" i="2"/>
  <c r="AS2111" i="2"/>
  <c r="AR2111" i="2"/>
  <c r="AQ2111" i="2"/>
  <c r="AP2111" i="2"/>
  <c r="AO2111" i="2"/>
  <c r="AN2111" i="2"/>
  <c r="AM2111" i="2"/>
  <c r="AL2111" i="2"/>
  <c r="AK2111" i="2"/>
  <c r="AJ2111" i="2"/>
  <c r="AI2111" i="2"/>
  <c r="AH2111" i="2"/>
  <c r="AG2111" i="2"/>
  <c r="AF2111" i="2"/>
  <c r="AE2111" i="2"/>
  <c r="AD2111" i="2"/>
  <c r="AC2111" i="2"/>
  <c r="AB2111" i="2"/>
  <c r="AA2111" i="2"/>
  <c r="BB2111" i="2" s="1"/>
  <c r="Z2111" i="2"/>
  <c r="BA2111" i="2" s="1"/>
  <c r="Y2111" i="2"/>
  <c r="X2111" i="2"/>
  <c r="W2111" i="2"/>
  <c r="V2111" i="2"/>
  <c r="U2111" i="2"/>
  <c r="T2111" i="2"/>
  <c r="S2111" i="2"/>
  <c r="BI2111" i="2" s="1"/>
  <c r="R2111" i="2"/>
  <c r="Q2111" i="2"/>
  <c r="P2111" i="2"/>
  <c r="O2111" i="2"/>
  <c r="N2111" i="2"/>
  <c r="M2111" i="2"/>
  <c r="L2111" i="2"/>
  <c r="K2111" i="2"/>
  <c r="J2111" i="2"/>
  <c r="I2111" i="2"/>
  <c r="H2111" i="2"/>
  <c r="G2111" i="2"/>
  <c r="F2111" i="2"/>
  <c r="E2111" i="2"/>
  <c r="D2111" i="2"/>
  <c r="C2111" i="2"/>
  <c r="B2111" i="2"/>
  <c r="A2111" i="2"/>
  <c r="BJ2110" i="2"/>
  <c r="BD2110" i="2"/>
  <c r="AT2110" i="2"/>
  <c r="AS2110" i="2"/>
  <c r="AR2110" i="2"/>
  <c r="AQ2110" i="2"/>
  <c r="AP2110" i="2"/>
  <c r="AO2110" i="2"/>
  <c r="AN2110" i="2"/>
  <c r="AM2110" i="2"/>
  <c r="AL2110" i="2"/>
  <c r="AK2110" i="2"/>
  <c r="AJ2110" i="2"/>
  <c r="AI2110" i="2"/>
  <c r="AH2110" i="2"/>
  <c r="AG2110" i="2"/>
  <c r="AF2110" i="2"/>
  <c r="AE2110" i="2"/>
  <c r="AD2110" i="2"/>
  <c r="AC2110" i="2"/>
  <c r="AB2110" i="2"/>
  <c r="AA2110" i="2"/>
  <c r="BC2110" i="2" s="1"/>
  <c r="Z2110" i="2"/>
  <c r="BA2110" i="2" s="1"/>
  <c r="Y2110" i="2"/>
  <c r="X2110" i="2"/>
  <c r="W2110" i="2"/>
  <c r="V2110" i="2"/>
  <c r="U2110" i="2"/>
  <c r="T2110" i="2"/>
  <c r="S2110" i="2"/>
  <c r="R2110" i="2"/>
  <c r="Q2110" i="2"/>
  <c r="P2110" i="2"/>
  <c r="O2110" i="2"/>
  <c r="N2110" i="2"/>
  <c r="M2110" i="2"/>
  <c r="L2110" i="2"/>
  <c r="K2110" i="2"/>
  <c r="J2110" i="2"/>
  <c r="I2110" i="2"/>
  <c r="H2110" i="2"/>
  <c r="G2110" i="2"/>
  <c r="F2110" i="2"/>
  <c r="E2110" i="2"/>
  <c r="D2110" i="2"/>
  <c r="C2110" i="2"/>
  <c r="B2110" i="2"/>
  <c r="A2110" i="2"/>
  <c r="AZ2109" i="2"/>
  <c r="AY2109" i="2"/>
  <c r="AX2109" i="2"/>
  <c r="AW2109" i="2"/>
  <c r="AV2109" i="2"/>
  <c r="AU2109" i="2"/>
  <c r="AT2109" i="2"/>
  <c r="AS2109" i="2"/>
  <c r="AR2109" i="2"/>
  <c r="AQ2109" i="2"/>
  <c r="AP2109" i="2"/>
  <c r="AO2109" i="2"/>
  <c r="AN2109" i="2"/>
  <c r="AM2109" i="2"/>
  <c r="AL2109" i="2"/>
  <c r="AK2109" i="2"/>
  <c r="AJ2109" i="2"/>
  <c r="AI2109" i="2"/>
  <c r="AH2109" i="2"/>
  <c r="AG2109" i="2"/>
  <c r="AF2109" i="2"/>
  <c r="AE2109" i="2"/>
  <c r="AD2109" i="2"/>
  <c r="AC2109" i="2"/>
  <c r="AB2109" i="2"/>
  <c r="AA2109" i="2"/>
  <c r="Z2109" i="2"/>
  <c r="Y2109" i="2"/>
  <c r="X2109" i="2"/>
  <c r="W2109" i="2"/>
  <c r="V2109" i="2"/>
  <c r="U2109" i="2"/>
  <c r="BJ2109" i="2" s="1"/>
  <c r="T2109" i="2"/>
  <c r="S2109" i="2"/>
  <c r="BI2109" i="2" s="1"/>
  <c r="R2109" i="2"/>
  <c r="Q2109" i="2"/>
  <c r="P2109" i="2"/>
  <c r="O2109" i="2"/>
  <c r="N2109" i="2"/>
  <c r="BG2109" i="2" s="1"/>
  <c r="M2109" i="2"/>
  <c r="L2109" i="2"/>
  <c r="BL2109" i="2" s="1"/>
  <c r="K2109" i="2"/>
  <c r="J2109" i="2"/>
  <c r="I2109" i="2"/>
  <c r="H2109" i="2"/>
  <c r="G2109" i="2"/>
  <c r="F2109" i="2"/>
  <c r="E2109" i="2"/>
  <c r="D2109" i="2"/>
  <c r="C2109" i="2"/>
  <c r="B2109" i="2"/>
  <c r="A2109" i="2"/>
  <c r="BF2108" i="2"/>
  <c r="AT2108" i="2"/>
  <c r="AS2108" i="2"/>
  <c r="AR2108" i="2"/>
  <c r="AQ2108" i="2"/>
  <c r="AP2108" i="2"/>
  <c r="AO2108" i="2"/>
  <c r="AN2108" i="2"/>
  <c r="AM2108" i="2"/>
  <c r="AL2108" i="2"/>
  <c r="AK2108" i="2"/>
  <c r="AJ2108" i="2"/>
  <c r="AI2108" i="2"/>
  <c r="AH2108" i="2"/>
  <c r="AG2108" i="2"/>
  <c r="AF2108" i="2"/>
  <c r="AE2108" i="2"/>
  <c r="AD2108" i="2"/>
  <c r="AC2108" i="2"/>
  <c r="AB2108" i="2"/>
  <c r="AA2108" i="2"/>
  <c r="Z2108" i="2"/>
  <c r="BA2108" i="2" s="1"/>
  <c r="Y2108" i="2"/>
  <c r="X2108" i="2"/>
  <c r="W2108" i="2"/>
  <c r="V2108" i="2"/>
  <c r="U2108" i="2"/>
  <c r="BJ2108" i="2" s="1"/>
  <c r="T2108" i="2"/>
  <c r="S2108" i="2"/>
  <c r="BI2108" i="2" s="1"/>
  <c r="R2108" i="2"/>
  <c r="Q2108" i="2"/>
  <c r="P2108" i="2"/>
  <c r="BD2108" i="2" s="1"/>
  <c r="O2108" i="2"/>
  <c r="N2108" i="2"/>
  <c r="BG2108" i="2" s="1"/>
  <c r="M2108" i="2"/>
  <c r="L2108" i="2"/>
  <c r="BL2108" i="2" s="1"/>
  <c r="K2108" i="2"/>
  <c r="J2108" i="2"/>
  <c r="I2108" i="2"/>
  <c r="H2108" i="2"/>
  <c r="G2108" i="2"/>
  <c r="F2108" i="2"/>
  <c r="E2108" i="2"/>
  <c r="D2108" i="2"/>
  <c r="C2108" i="2"/>
  <c r="B2108" i="2"/>
  <c r="A2108" i="2"/>
  <c r="BG2107" i="2"/>
  <c r="BB2107" i="2"/>
  <c r="AX2107" i="2"/>
  <c r="AT2107" i="2"/>
  <c r="AS2107" i="2"/>
  <c r="AR2107" i="2"/>
  <c r="AQ2107" i="2"/>
  <c r="AP2107" i="2"/>
  <c r="AO2107" i="2"/>
  <c r="AN2107" i="2"/>
  <c r="AM2107" i="2"/>
  <c r="AL2107" i="2"/>
  <c r="AK2107" i="2"/>
  <c r="AJ2107" i="2"/>
  <c r="AI2107" i="2"/>
  <c r="AH2107" i="2"/>
  <c r="AG2107" i="2"/>
  <c r="AF2107" i="2"/>
  <c r="AE2107" i="2"/>
  <c r="AD2107" i="2"/>
  <c r="AC2107" i="2"/>
  <c r="AB2107" i="2"/>
  <c r="AA2107" i="2"/>
  <c r="BC2107" i="2" s="1"/>
  <c r="Z2107" i="2"/>
  <c r="Y2107" i="2"/>
  <c r="X2107" i="2"/>
  <c r="W2107" i="2"/>
  <c r="V2107" i="2"/>
  <c r="U2107" i="2"/>
  <c r="BJ2107" i="2" s="1"/>
  <c r="T2107" i="2"/>
  <c r="S2107" i="2"/>
  <c r="R2107" i="2"/>
  <c r="Q2107" i="2"/>
  <c r="P2107" i="2"/>
  <c r="BD2107" i="2" s="1"/>
  <c r="O2107" i="2"/>
  <c r="N2107" i="2"/>
  <c r="M2107" i="2"/>
  <c r="L2107" i="2"/>
  <c r="K2107" i="2"/>
  <c r="J2107" i="2"/>
  <c r="I2107" i="2"/>
  <c r="H2107" i="2"/>
  <c r="G2107" i="2"/>
  <c r="F2107" i="2"/>
  <c r="E2107" i="2"/>
  <c r="D2107" i="2"/>
  <c r="C2107" i="2"/>
  <c r="B2107" i="2"/>
  <c r="A2107" i="2"/>
  <c r="BI2106" i="2"/>
  <c r="BH2106" i="2"/>
  <c r="BA2106" i="2"/>
  <c r="AY2106" i="2"/>
  <c r="AU2106" i="2"/>
  <c r="AT2106" i="2"/>
  <c r="AS2106" i="2"/>
  <c r="AR2106" i="2"/>
  <c r="AQ2106" i="2"/>
  <c r="AP2106" i="2"/>
  <c r="AO2106" i="2"/>
  <c r="AN2106" i="2"/>
  <c r="AM2106" i="2"/>
  <c r="AL2106" i="2"/>
  <c r="AK2106" i="2"/>
  <c r="AJ2106" i="2"/>
  <c r="AI2106" i="2"/>
  <c r="AH2106" i="2"/>
  <c r="AG2106" i="2"/>
  <c r="AF2106" i="2"/>
  <c r="AE2106" i="2"/>
  <c r="AD2106" i="2"/>
  <c r="AC2106" i="2"/>
  <c r="AB2106" i="2"/>
  <c r="AA2106" i="2"/>
  <c r="Z2106" i="2"/>
  <c r="Y2106" i="2"/>
  <c r="X2106" i="2"/>
  <c r="W2106" i="2"/>
  <c r="V2106" i="2"/>
  <c r="U2106" i="2"/>
  <c r="BJ2106" i="2" s="1"/>
  <c r="T2106" i="2"/>
  <c r="S2106" i="2"/>
  <c r="R2106" i="2"/>
  <c r="Q2106" i="2"/>
  <c r="P2106" i="2"/>
  <c r="O2106" i="2"/>
  <c r="N2106" i="2"/>
  <c r="BG2106" i="2" s="1"/>
  <c r="M2106" i="2"/>
  <c r="L2106" i="2"/>
  <c r="BL2106" i="2" s="1"/>
  <c r="K2106" i="2"/>
  <c r="J2106" i="2"/>
  <c r="I2106" i="2"/>
  <c r="H2106" i="2"/>
  <c r="G2106" i="2"/>
  <c r="F2106" i="2"/>
  <c r="E2106" i="2"/>
  <c r="D2106" i="2"/>
  <c r="C2106" i="2"/>
  <c r="B2106" i="2"/>
  <c r="A2106" i="2"/>
  <c r="AT2105" i="2"/>
  <c r="AS2105" i="2"/>
  <c r="AR2105" i="2"/>
  <c r="AQ2105" i="2"/>
  <c r="AP2105" i="2"/>
  <c r="AO2105" i="2"/>
  <c r="AN2105" i="2"/>
  <c r="AM2105" i="2"/>
  <c r="AL2105" i="2"/>
  <c r="AK2105" i="2"/>
  <c r="AJ2105" i="2"/>
  <c r="AI2105" i="2"/>
  <c r="AH2105" i="2"/>
  <c r="AG2105" i="2"/>
  <c r="AF2105" i="2"/>
  <c r="AE2105" i="2"/>
  <c r="AD2105" i="2"/>
  <c r="AC2105" i="2"/>
  <c r="AB2105" i="2"/>
  <c r="AA2105" i="2"/>
  <c r="Z2105" i="2"/>
  <c r="Y2105" i="2"/>
  <c r="X2105" i="2"/>
  <c r="W2105" i="2"/>
  <c r="V2105" i="2"/>
  <c r="U2105" i="2"/>
  <c r="BJ2105" i="2" s="1"/>
  <c r="T2105" i="2"/>
  <c r="S2105" i="2"/>
  <c r="R2105" i="2"/>
  <c r="Q2105" i="2"/>
  <c r="P2105" i="2"/>
  <c r="O2105" i="2"/>
  <c r="N2105" i="2"/>
  <c r="BG2105" i="2" s="1"/>
  <c r="M2105" i="2"/>
  <c r="L2105" i="2"/>
  <c r="K2105" i="2"/>
  <c r="J2105" i="2"/>
  <c r="I2105" i="2"/>
  <c r="H2105" i="2"/>
  <c r="G2105" i="2"/>
  <c r="F2105" i="2"/>
  <c r="E2105" i="2"/>
  <c r="D2105" i="2"/>
  <c r="C2105" i="2"/>
  <c r="B2105" i="2"/>
  <c r="A2105" i="2"/>
  <c r="BL2104" i="2"/>
  <c r="BJ2104" i="2"/>
  <c r="BI2104" i="2"/>
  <c r="BH2104" i="2"/>
  <c r="AT2104" i="2"/>
  <c r="AS2104" i="2"/>
  <c r="AR2104" i="2"/>
  <c r="AQ2104" i="2"/>
  <c r="AP2104" i="2"/>
  <c r="AO2104" i="2"/>
  <c r="AN2104" i="2"/>
  <c r="AM2104" i="2"/>
  <c r="AL2104" i="2"/>
  <c r="AK2104" i="2"/>
  <c r="AJ2104" i="2"/>
  <c r="AI2104" i="2"/>
  <c r="AH2104" i="2"/>
  <c r="AG2104" i="2"/>
  <c r="AF2104" i="2"/>
  <c r="AE2104" i="2"/>
  <c r="AD2104" i="2"/>
  <c r="AC2104" i="2"/>
  <c r="AB2104" i="2"/>
  <c r="AA2104" i="2"/>
  <c r="Z2104" i="2"/>
  <c r="BA2104" i="2" s="1"/>
  <c r="Y2104" i="2"/>
  <c r="X2104" i="2"/>
  <c r="W2104" i="2"/>
  <c r="V2104" i="2"/>
  <c r="U2104" i="2"/>
  <c r="T2104" i="2"/>
  <c r="S2104" i="2"/>
  <c r="R2104" i="2"/>
  <c r="Q2104" i="2"/>
  <c r="P2104" i="2"/>
  <c r="O2104" i="2"/>
  <c r="N2104" i="2"/>
  <c r="M2104" i="2"/>
  <c r="L2104" i="2"/>
  <c r="K2104" i="2"/>
  <c r="J2104" i="2"/>
  <c r="I2104" i="2"/>
  <c r="H2104" i="2"/>
  <c r="G2104" i="2"/>
  <c r="F2104" i="2"/>
  <c r="E2104" i="2"/>
  <c r="D2104" i="2"/>
  <c r="C2104" i="2"/>
  <c r="B2104" i="2"/>
  <c r="A2104" i="2"/>
  <c r="BC2103" i="2"/>
  <c r="AV2103" i="2"/>
  <c r="AT2103" i="2"/>
  <c r="AS2103" i="2"/>
  <c r="AR2103" i="2"/>
  <c r="AQ2103" i="2"/>
  <c r="AP2103" i="2"/>
  <c r="AO2103" i="2"/>
  <c r="AN2103" i="2"/>
  <c r="AM2103" i="2"/>
  <c r="AL2103" i="2"/>
  <c r="AK2103" i="2"/>
  <c r="AJ2103" i="2"/>
  <c r="AI2103" i="2"/>
  <c r="AH2103" i="2"/>
  <c r="AG2103" i="2"/>
  <c r="AF2103" i="2"/>
  <c r="AE2103" i="2"/>
  <c r="AD2103" i="2"/>
  <c r="AC2103" i="2"/>
  <c r="AB2103" i="2"/>
  <c r="AA2103" i="2"/>
  <c r="BB2103" i="2" s="1"/>
  <c r="Z2103" i="2"/>
  <c r="Y2103" i="2"/>
  <c r="X2103" i="2"/>
  <c r="W2103" i="2"/>
  <c r="V2103" i="2"/>
  <c r="U2103" i="2"/>
  <c r="BJ2103" i="2" s="1"/>
  <c r="T2103" i="2"/>
  <c r="S2103" i="2"/>
  <c r="R2103" i="2"/>
  <c r="Q2103" i="2"/>
  <c r="P2103" i="2"/>
  <c r="O2103" i="2"/>
  <c r="N2103" i="2"/>
  <c r="BG2103" i="2" s="1"/>
  <c r="M2103" i="2"/>
  <c r="L2103" i="2"/>
  <c r="AU2103" i="2" s="1"/>
  <c r="K2103" i="2"/>
  <c r="J2103" i="2"/>
  <c r="I2103" i="2"/>
  <c r="H2103" i="2"/>
  <c r="G2103" i="2"/>
  <c r="F2103" i="2"/>
  <c r="E2103" i="2"/>
  <c r="D2103" i="2"/>
  <c r="C2103" i="2"/>
  <c r="B2103" i="2"/>
  <c r="A2103" i="2"/>
  <c r="BL2102" i="2"/>
  <c r="BC2102" i="2"/>
  <c r="AZ2102" i="2"/>
  <c r="AT2102" i="2"/>
  <c r="AS2102" i="2"/>
  <c r="AR2102" i="2"/>
  <c r="AQ2102" i="2"/>
  <c r="AP2102" i="2"/>
  <c r="AO2102" i="2"/>
  <c r="AN2102" i="2"/>
  <c r="AM2102" i="2"/>
  <c r="AL2102" i="2"/>
  <c r="AK2102" i="2"/>
  <c r="AJ2102" i="2"/>
  <c r="AI2102" i="2"/>
  <c r="AH2102" i="2"/>
  <c r="AG2102" i="2"/>
  <c r="AF2102" i="2"/>
  <c r="AE2102" i="2"/>
  <c r="AD2102" i="2"/>
  <c r="AC2102" i="2"/>
  <c r="AB2102" i="2"/>
  <c r="AA2102" i="2"/>
  <c r="BB2102" i="2" s="1"/>
  <c r="Z2102" i="2"/>
  <c r="BA2102" i="2" s="1"/>
  <c r="Y2102" i="2"/>
  <c r="X2102" i="2"/>
  <c r="W2102" i="2"/>
  <c r="V2102" i="2"/>
  <c r="U2102" i="2"/>
  <c r="BJ2102" i="2" s="1"/>
  <c r="T2102" i="2"/>
  <c r="S2102" i="2"/>
  <c r="R2102" i="2"/>
  <c r="Q2102" i="2"/>
  <c r="P2102" i="2"/>
  <c r="O2102" i="2"/>
  <c r="N2102" i="2"/>
  <c r="M2102" i="2"/>
  <c r="L2102" i="2"/>
  <c r="K2102" i="2"/>
  <c r="J2102" i="2"/>
  <c r="I2102" i="2"/>
  <c r="H2102" i="2"/>
  <c r="G2102" i="2"/>
  <c r="F2102" i="2"/>
  <c r="E2102" i="2"/>
  <c r="D2102" i="2"/>
  <c r="C2102" i="2"/>
  <c r="B2102" i="2"/>
  <c r="A2102" i="2"/>
  <c r="BJ2101" i="2"/>
  <c r="BH2101" i="2"/>
  <c r="BD2101" i="2"/>
  <c r="BA2101" i="2"/>
  <c r="AT2101" i="2"/>
  <c r="AS2101" i="2"/>
  <c r="AR2101" i="2"/>
  <c r="AQ2101" i="2"/>
  <c r="AP2101" i="2"/>
  <c r="AO2101" i="2"/>
  <c r="AN2101" i="2"/>
  <c r="AM2101" i="2"/>
  <c r="AL2101" i="2"/>
  <c r="AK2101" i="2"/>
  <c r="AJ2101" i="2"/>
  <c r="AI2101" i="2"/>
  <c r="AH2101" i="2"/>
  <c r="AG2101" i="2"/>
  <c r="AF2101" i="2"/>
  <c r="AE2101" i="2"/>
  <c r="AD2101" i="2"/>
  <c r="AC2101" i="2"/>
  <c r="AB2101" i="2"/>
  <c r="AA2101" i="2"/>
  <c r="BB2101" i="2" s="1"/>
  <c r="Z2101" i="2"/>
  <c r="Y2101" i="2"/>
  <c r="X2101" i="2"/>
  <c r="W2101" i="2"/>
  <c r="V2101" i="2"/>
  <c r="U2101" i="2"/>
  <c r="T2101" i="2"/>
  <c r="S2101" i="2"/>
  <c r="BI2101" i="2" s="1"/>
  <c r="R2101" i="2"/>
  <c r="Q2101" i="2"/>
  <c r="P2101" i="2"/>
  <c r="O2101" i="2"/>
  <c r="N2101" i="2"/>
  <c r="M2101" i="2"/>
  <c r="L2101" i="2"/>
  <c r="K2101" i="2"/>
  <c r="J2101" i="2"/>
  <c r="I2101" i="2"/>
  <c r="H2101" i="2"/>
  <c r="G2101" i="2"/>
  <c r="F2101" i="2"/>
  <c r="E2101" i="2"/>
  <c r="D2101" i="2"/>
  <c r="C2101" i="2"/>
  <c r="B2101" i="2"/>
  <c r="A2101" i="2"/>
  <c r="BG2100" i="2"/>
  <c r="AZ2100" i="2"/>
  <c r="AY2100" i="2"/>
  <c r="AT2100" i="2"/>
  <c r="AS2100" i="2"/>
  <c r="AR2100" i="2"/>
  <c r="AQ2100" i="2"/>
  <c r="AP2100" i="2"/>
  <c r="AO2100" i="2"/>
  <c r="AN2100" i="2"/>
  <c r="AM2100" i="2"/>
  <c r="AL2100" i="2"/>
  <c r="AK2100" i="2"/>
  <c r="AJ2100" i="2"/>
  <c r="AI2100" i="2"/>
  <c r="AH2100" i="2"/>
  <c r="AG2100" i="2"/>
  <c r="AF2100" i="2"/>
  <c r="AE2100" i="2"/>
  <c r="AD2100" i="2"/>
  <c r="AC2100" i="2"/>
  <c r="AB2100" i="2"/>
  <c r="AA2100" i="2"/>
  <c r="BC2100" i="2" s="1"/>
  <c r="Z2100" i="2"/>
  <c r="Y2100" i="2"/>
  <c r="X2100" i="2"/>
  <c r="W2100" i="2"/>
  <c r="V2100" i="2"/>
  <c r="U2100" i="2"/>
  <c r="BJ2100" i="2" s="1"/>
  <c r="T2100" i="2"/>
  <c r="S2100" i="2"/>
  <c r="BI2100" i="2" s="1"/>
  <c r="R2100" i="2"/>
  <c r="Q2100" i="2"/>
  <c r="P2100" i="2"/>
  <c r="O2100" i="2"/>
  <c r="N2100" i="2"/>
  <c r="M2100" i="2"/>
  <c r="L2100" i="2"/>
  <c r="K2100" i="2"/>
  <c r="J2100" i="2"/>
  <c r="I2100" i="2"/>
  <c r="H2100" i="2"/>
  <c r="G2100" i="2"/>
  <c r="F2100" i="2"/>
  <c r="E2100" i="2"/>
  <c r="D2100" i="2"/>
  <c r="C2100" i="2"/>
  <c r="B2100" i="2"/>
  <c r="A2100" i="2"/>
  <c r="BJ2099" i="2"/>
  <c r="BE2099" i="2"/>
  <c r="BK2099" i="2" s="1"/>
  <c r="BD2099" i="2"/>
  <c r="BB2099" i="2"/>
  <c r="AT2099" i="2"/>
  <c r="AS2099" i="2"/>
  <c r="AR2099" i="2"/>
  <c r="AQ2099" i="2"/>
  <c r="AP2099" i="2"/>
  <c r="AO2099" i="2"/>
  <c r="AN2099" i="2"/>
  <c r="AM2099" i="2"/>
  <c r="AL2099" i="2"/>
  <c r="AK2099" i="2"/>
  <c r="AJ2099" i="2"/>
  <c r="AI2099" i="2"/>
  <c r="AH2099" i="2"/>
  <c r="AG2099" i="2"/>
  <c r="AF2099" i="2"/>
  <c r="AE2099" i="2"/>
  <c r="AD2099" i="2"/>
  <c r="AC2099" i="2"/>
  <c r="AB2099" i="2"/>
  <c r="AA2099" i="2"/>
  <c r="BC2099" i="2" s="1"/>
  <c r="Z2099" i="2"/>
  <c r="BA2099" i="2" s="1"/>
  <c r="Y2099" i="2"/>
  <c r="X2099" i="2"/>
  <c r="W2099" i="2"/>
  <c r="V2099" i="2"/>
  <c r="U2099" i="2"/>
  <c r="T2099" i="2"/>
  <c r="S2099" i="2"/>
  <c r="R2099" i="2"/>
  <c r="Q2099" i="2"/>
  <c r="P2099" i="2"/>
  <c r="O2099" i="2"/>
  <c r="N2099" i="2"/>
  <c r="BG2099" i="2" s="1"/>
  <c r="M2099" i="2"/>
  <c r="L2099" i="2"/>
  <c r="K2099" i="2"/>
  <c r="J2099" i="2"/>
  <c r="I2099" i="2"/>
  <c r="H2099" i="2"/>
  <c r="G2099" i="2"/>
  <c r="F2099" i="2"/>
  <c r="E2099" i="2"/>
  <c r="D2099" i="2"/>
  <c r="C2099" i="2"/>
  <c r="B2099" i="2"/>
  <c r="A2099" i="2"/>
  <c r="AV2098" i="2"/>
  <c r="AU2098" i="2"/>
  <c r="AT2098" i="2"/>
  <c r="AS2098" i="2"/>
  <c r="AR2098" i="2"/>
  <c r="AQ2098" i="2"/>
  <c r="AP2098" i="2"/>
  <c r="AO2098" i="2"/>
  <c r="AN2098" i="2"/>
  <c r="AM2098" i="2"/>
  <c r="AL2098" i="2"/>
  <c r="AK2098" i="2"/>
  <c r="AJ2098" i="2"/>
  <c r="AI2098" i="2"/>
  <c r="AH2098" i="2"/>
  <c r="AG2098" i="2"/>
  <c r="AF2098" i="2"/>
  <c r="AE2098" i="2"/>
  <c r="AD2098" i="2"/>
  <c r="AC2098" i="2"/>
  <c r="AB2098" i="2"/>
  <c r="AA2098" i="2"/>
  <c r="Z2098" i="2"/>
  <c r="Y2098" i="2"/>
  <c r="X2098" i="2"/>
  <c r="W2098" i="2"/>
  <c r="V2098" i="2"/>
  <c r="U2098" i="2"/>
  <c r="BJ2098" i="2" s="1"/>
  <c r="T2098" i="2"/>
  <c r="S2098" i="2"/>
  <c r="BI2098" i="2" s="1"/>
  <c r="R2098" i="2"/>
  <c r="Q2098" i="2"/>
  <c r="P2098" i="2"/>
  <c r="O2098" i="2"/>
  <c r="N2098" i="2"/>
  <c r="BG2098" i="2" s="1"/>
  <c r="M2098" i="2"/>
  <c r="L2098" i="2"/>
  <c r="K2098" i="2"/>
  <c r="J2098" i="2"/>
  <c r="I2098" i="2"/>
  <c r="H2098" i="2"/>
  <c r="G2098" i="2"/>
  <c r="F2098" i="2"/>
  <c r="E2098" i="2"/>
  <c r="D2098" i="2"/>
  <c r="C2098" i="2"/>
  <c r="B2098" i="2"/>
  <c r="A2098" i="2"/>
  <c r="AT2097" i="2"/>
  <c r="AS2097" i="2"/>
  <c r="AR2097" i="2"/>
  <c r="AQ2097" i="2"/>
  <c r="AP2097" i="2"/>
  <c r="AO2097" i="2"/>
  <c r="AN2097" i="2"/>
  <c r="AM2097" i="2"/>
  <c r="AL2097" i="2"/>
  <c r="AK2097" i="2"/>
  <c r="AJ2097" i="2"/>
  <c r="AI2097" i="2"/>
  <c r="AH2097" i="2"/>
  <c r="AG2097" i="2"/>
  <c r="AF2097" i="2"/>
  <c r="AE2097" i="2"/>
  <c r="AD2097" i="2"/>
  <c r="AC2097" i="2"/>
  <c r="AB2097" i="2"/>
  <c r="AA2097" i="2"/>
  <c r="Z2097" i="2"/>
  <c r="BA2097" i="2" s="1"/>
  <c r="Y2097" i="2"/>
  <c r="X2097" i="2"/>
  <c r="W2097" i="2"/>
  <c r="V2097" i="2"/>
  <c r="U2097" i="2"/>
  <c r="BJ2097" i="2" s="1"/>
  <c r="T2097" i="2"/>
  <c r="S2097" i="2"/>
  <c r="BI2097" i="2" s="1"/>
  <c r="R2097" i="2"/>
  <c r="BF2097" i="2" s="1"/>
  <c r="Q2097" i="2"/>
  <c r="P2097" i="2"/>
  <c r="BD2097" i="2" s="1"/>
  <c r="O2097" i="2"/>
  <c r="N2097" i="2"/>
  <c r="M2097" i="2"/>
  <c r="L2097" i="2"/>
  <c r="BL2097" i="2" s="1"/>
  <c r="K2097" i="2"/>
  <c r="J2097" i="2"/>
  <c r="I2097" i="2"/>
  <c r="H2097" i="2"/>
  <c r="G2097" i="2"/>
  <c r="F2097" i="2"/>
  <c r="E2097" i="2"/>
  <c r="D2097" i="2"/>
  <c r="C2097" i="2"/>
  <c r="B2097" i="2"/>
  <c r="A2097" i="2"/>
  <c r="BB2096" i="2"/>
  <c r="AZ2096" i="2"/>
  <c r="AV2096" i="2"/>
  <c r="AT2096" i="2"/>
  <c r="AS2096" i="2"/>
  <c r="AR2096" i="2"/>
  <c r="AQ2096" i="2"/>
  <c r="AP2096" i="2"/>
  <c r="AO2096" i="2"/>
  <c r="AN2096" i="2"/>
  <c r="AM2096" i="2"/>
  <c r="AL2096" i="2"/>
  <c r="AK2096" i="2"/>
  <c r="AJ2096" i="2"/>
  <c r="AI2096" i="2"/>
  <c r="AH2096" i="2"/>
  <c r="AG2096" i="2"/>
  <c r="AF2096" i="2"/>
  <c r="AE2096" i="2"/>
  <c r="AD2096" i="2"/>
  <c r="AC2096" i="2"/>
  <c r="AB2096" i="2"/>
  <c r="AA2096" i="2"/>
  <c r="BC2096" i="2" s="1"/>
  <c r="Z2096" i="2"/>
  <c r="BE2096" i="2" s="1"/>
  <c r="Y2096" i="2"/>
  <c r="X2096" i="2"/>
  <c r="W2096" i="2"/>
  <c r="V2096" i="2"/>
  <c r="U2096" i="2"/>
  <c r="BJ2096" i="2" s="1"/>
  <c r="T2096" i="2"/>
  <c r="S2096" i="2"/>
  <c r="R2096" i="2"/>
  <c r="Q2096" i="2"/>
  <c r="P2096" i="2"/>
  <c r="O2096" i="2"/>
  <c r="N2096" i="2"/>
  <c r="BG2096" i="2" s="1"/>
  <c r="M2096" i="2"/>
  <c r="L2096" i="2"/>
  <c r="K2096" i="2"/>
  <c r="J2096" i="2"/>
  <c r="I2096" i="2"/>
  <c r="H2096" i="2"/>
  <c r="G2096" i="2"/>
  <c r="F2096" i="2"/>
  <c r="E2096" i="2"/>
  <c r="D2096" i="2"/>
  <c r="C2096" i="2"/>
  <c r="B2096" i="2"/>
  <c r="A2096" i="2"/>
  <c r="AT2095" i="2"/>
  <c r="AS2095" i="2"/>
  <c r="AR2095" i="2"/>
  <c r="AQ2095" i="2"/>
  <c r="AP2095" i="2"/>
  <c r="AO2095" i="2"/>
  <c r="AN2095" i="2"/>
  <c r="AM2095" i="2"/>
  <c r="AL2095" i="2"/>
  <c r="AK2095" i="2"/>
  <c r="AJ2095" i="2"/>
  <c r="AI2095" i="2"/>
  <c r="AH2095" i="2"/>
  <c r="AG2095" i="2"/>
  <c r="AF2095" i="2"/>
  <c r="AE2095" i="2"/>
  <c r="AD2095" i="2"/>
  <c r="AC2095" i="2"/>
  <c r="AB2095" i="2"/>
  <c r="AA2095" i="2"/>
  <c r="Z2095" i="2"/>
  <c r="Y2095" i="2"/>
  <c r="X2095" i="2"/>
  <c r="W2095" i="2"/>
  <c r="V2095" i="2"/>
  <c r="U2095" i="2"/>
  <c r="BJ2095" i="2" s="1"/>
  <c r="T2095" i="2"/>
  <c r="S2095" i="2"/>
  <c r="R2095" i="2"/>
  <c r="Q2095" i="2"/>
  <c r="P2095" i="2"/>
  <c r="O2095" i="2"/>
  <c r="N2095" i="2"/>
  <c r="BG2095" i="2" s="1"/>
  <c r="M2095" i="2"/>
  <c r="L2095" i="2"/>
  <c r="K2095" i="2"/>
  <c r="J2095" i="2"/>
  <c r="I2095" i="2"/>
  <c r="H2095" i="2"/>
  <c r="G2095" i="2"/>
  <c r="F2095" i="2"/>
  <c r="E2095" i="2"/>
  <c r="D2095" i="2"/>
  <c r="C2095" i="2"/>
  <c r="B2095" i="2"/>
  <c r="A2095" i="2"/>
  <c r="AZ2094" i="2"/>
  <c r="AY2094" i="2"/>
  <c r="AW2094" i="2"/>
  <c r="AU2094" i="2"/>
  <c r="AT2094" i="2"/>
  <c r="AS2094" i="2"/>
  <c r="AR2094" i="2"/>
  <c r="AQ2094" i="2"/>
  <c r="AP2094" i="2"/>
  <c r="AO2094" i="2"/>
  <c r="AN2094" i="2"/>
  <c r="AM2094" i="2"/>
  <c r="AL2094" i="2"/>
  <c r="AK2094" i="2"/>
  <c r="AJ2094" i="2"/>
  <c r="AI2094" i="2"/>
  <c r="AH2094" i="2"/>
  <c r="AG2094" i="2"/>
  <c r="AF2094" i="2"/>
  <c r="AE2094" i="2"/>
  <c r="AD2094" i="2"/>
  <c r="AC2094" i="2"/>
  <c r="AB2094" i="2"/>
  <c r="AA2094" i="2"/>
  <c r="Z2094" i="2"/>
  <c r="Y2094" i="2"/>
  <c r="X2094" i="2"/>
  <c r="W2094" i="2"/>
  <c r="V2094" i="2"/>
  <c r="U2094" i="2"/>
  <c r="BJ2094" i="2" s="1"/>
  <c r="T2094" i="2"/>
  <c r="S2094" i="2"/>
  <c r="R2094" i="2"/>
  <c r="Q2094" i="2"/>
  <c r="P2094" i="2"/>
  <c r="O2094" i="2"/>
  <c r="N2094" i="2"/>
  <c r="BG2094" i="2" s="1"/>
  <c r="M2094" i="2"/>
  <c r="L2094" i="2"/>
  <c r="K2094" i="2"/>
  <c r="J2094" i="2"/>
  <c r="I2094" i="2"/>
  <c r="H2094" i="2"/>
  <c r="G2094" i="2"/>
  <c r="F2094" i="2"/>
  <c r="E2094" i="2"/>
  <c r="D2094" i="2"/>
  <c r="C2094" i="2"/>
  <c r="B2094" i="2"/>
  <c r="A2094" i="2"/>
  <c r="BH2093" i="2"/>
  <c r="AT2093" i="2"/>
  <c r="AS2093" i="2"/>
  <c r="AR2093" i="2"/>
  <c r="AQ2093" i="2"/>
  <c r="AP2093" i="2"/>
  <c r="AO2093" i="2"/>
  <c r="AN2093" i="2"/>
  <c r="AM2093" i="2"/>
  <c r="AL2093" i="2"/>
  <c r="AK2093" i="2"/>
  <c r="AJ2093" i="2"/>
  <c r="AI2093" i="2"/>
  <c r="AH2093" i="2"/>
  <c r="AG2093" i="2"/>
  <c r="AF2093" i="2"/>
  <c r="AE2093" i="2"/>
  <c r="AD2093" i="2"/>
  <c r="AC2093" i="2"/>
  <c r="AB2093" i="2"/>
  <c r="AA2093" i="2"/>
  <c r="Z2093" i="2"/>
  <c r="BA2093" i="2" s="1"/>
  <c r="Y2093" i="2"/>
  <c r="X2093" i="2"/>
  <c r="W2093" i="2"/>
  <c r="V2093" i="2"/>
  <c r="U2093" i="2"/>
  <c r="BJ2093" i="2" s="1"/>
  <c r="T2093" i="2"/>
  <c r="S2093" i="2"/>
  <c r="BI2093" i="2" s="1"/>
  <c r="R2093" i="2"/>
  <c r="Q2093" i="2"/>
  <c r="P2093" i="2"/>
  <c r="O2093" i="2"/>
  <c r="N2093" i="2"/>
  <c r="M2093" i="2"/>
  <c r="L2093" i="2"/>
  <c r="K2093" i="2"/>
  <c r="J2093" i="2"/>
  <c r="I2093" i="2"/>
  <c r="H2093" i="2"/>
  <c r="G2093" i="2"/>
  <c r="F2093" i="2"/>
  <c r="E2093" i="2"/>
  <c r="D2093" i="2"/>
  <c r="C2093" i="2"/>
  <c r="B2093" i="2"/>
  <c r="A2093" i="2"/>
  <c r="BI2092" i="2"/>
  <c r="BH2092" i="2"/>
  <c r="BG2092" i="2"/>
  <c r="BF2092" i="2"/>
  <c r="BE2092" i="2"/>
  <c r="BK2092" i="2" s="1"/>
  <c r="BD2092" i="2"/>
  <c r="AT2092" i="2"/>
  <c r="AS2092" i="2"/>
  <c r="AR2092" i="2"/>
  <c r="AQ2092" i="2"/>
  <c r="AP2092" i="2"/>
  <c r="AO2092" i="2"/>
  <c r="AN2092" i="2"/>
  <c r="AM2092" i="2"/>
  <c r="AL2092" i="2"/>
  <c r="AK2092" i="2"/>
  <c r="AJ2092" i="2"/>
  <c r="AI2092" i="2"/>
  <c r="AH2092" i="2"/>
  <c r="AG2092" i="2"/>
  <c r="AF2092" i="2"/>
  <c r="AE2092" i="2"/>
  <c r="AD2092" i="2"/>
  <c r="AC2092" i="2"/>
  <c r="AB2092" i="2"/>
  <c r="AA2092" i="2"/>
  <c r="BC2092" i="2" s="1"/>
  <c r="Z2092" i="2"/>
  <c r="BA2092" i="2" s="1"/>
  <c r="Y2092" i="2"/>
  <c r="X2092" i="2"/>
  <c r="W2092" i="2"/>
  <c r="V2092" i="2"/>
  <c r="U2092" i="2"/>
  <c r="BJ2092" i="2" s="1"/>
  <c r="T2092" i="2"/>
  <c r="S2092" i="2"/>
  <c r="R2092" i="2"/>
  <c r="Q2092" i="2"/>
  <c r="P2092" i="2"/>
  <c r="O2092" i="2"/>
  <c r="N2092" i="2"/>
  <c r="M2092" i="2"/>
  <c r="L2092" i="2"/>
  <c r="K2092" i="2"/>
  <c r="J2092" i="2"/>
  <c r="I2092" i="2"/>
  <c r="H2092" i="2"/>
  <c r="G2092" i="2"/>
  <c r="F2092" i="2"/>
  <c r="E2092" i="2"/>
  <c r="D2092" i="2"/>
  <c r="C2092" i="2"/>
  <c r="B2092" i="2"/>
  <c r="A2092" i="2"/>
  <c r="BL2091" i="2"/>
  <c r="AZ2091" i="2"/>
  <c r="AT2091" i="2"/>
  <c r="AS2091" i="2"/>
  <c r="AR2091" i="2"/>
  <c r="AQ2091" i="2"/>
  <c r="AP2091" i="2"/>
  <c r="AO2091" i="2"/>
  <c r="AN2091" i="2"/>
  <c r="AM2091" i="2"/>
  <c r="AL2091" i="2"/>
  <c r="AK2091" i="2"/>
  <c r="AJ2091" i="2"/>
  <c r="AI2091" i="2"/>
  <c r="AH2091" i="2"/>
  <c r="AG2091" i="2"/>
  <c r="AF2091" i="2"/>
  <c r="AE2091" i="2"/>
  <c r="AD2091" i="2"/>
  <c r="AC2091" i="2"/>
  <c r="AB2091" i="2"/>
  <c r="AA2091" i="2"/>
  <c r="BC2091" i="2" s="1"/>
  <c r="Z2091" i="2"/>
  <c r="BA2091" i="2" s="1"/>
  <c r="Y2091" i="2"/>
  <c r="X2091" i="2"/>
  <c r="W2091" i="2"/>
  <c r="V2091" i="2"/>
  <c r="U2091" i="2"/>
  <c r="BJ2091" i="2" s="1"/>
  <c r="T2091" i="2"/>
  <c r="S2091" i="2"/>
  <c r="R2091" i="2"/>
  <c r="Q2091" i="2"/>
  <c r="P2091" i="2"/>
  <c r="O2091" i="2"/>
  <c r="N2091" i="2"/>
  <c r="M2091" i="2"/>
  <c r="L2091" i="2"/>
  <c r="K2091" i="2"/>
  <c r="J2091" i="2"/>
  <c r="I2091" i="2"/>
  <c r="H2091" i="2"/>
  <c r="G2091" i="2"/>
  <c r="F2091" i="2"/>
  <c r="E2091" i="2"/>
  <c r="D2091" i="2"/>
  <c r="C2091" i="2"/>
  <c r="B2091" i="2"/>
  <c r="A2091" i="2"/>
  <c r="BI2090" i="2"/>
  <c r="BH2090" i="2"/>
  <c r="BG2090" i="2"/>
  <c r="BF2090" i="2"/>
  <c r="BC2090" i="2"/>
  <c r="BB2090" i="2"/>
  <c r="AT2090" i="2"/>
  <c r="AS2090" i="2"/>
  <c r="AR2090" i="2"/>
  <c r="AQ2090" i="2"/>
  <c r="AP2090" i="2"/>
  <c r="AO2090" i="2"/>
  <c r="AN2090" i="2"/>
  <c r="AM2090" i="2"/>
  <c r="AL2090" i="2"/>
  <c r="AK2090" i="2"/>
  <c r="AJ2090" i="2"/>
  <c r="AI2090" i="2"/>
  <c r="AH2090" i="2"/>
  <c r="AG2090" i="2"/>
  <c r="AF2090" i="2"/>
  <c r="AE2090" i="2"/>
  <c r="AD2090" i="2"/>
  <c r="AC2090" i="2"/>
  <c r="AB2090" i="2"/>
  <c r="AA2090" i="2"/>
  <c r="Z2090" i="2"/>
  <c r="BA2090" i="2" s="1"/>
  <c r="Y2090" i="2"/>
  <c r="X2090" i="2"/>
  <c r="W2090" i="2"/>
  <c r="V2090" i="2"/>
  <c r="U2090" i="2"/>
  <c r="BJ2090" i="2" s="1"/>
  <c r="T2090" i="2"/>
  <c r="S2090" i="2"/>
  <c r="R2090" i="2"/>
  <c r="Q2090" i="2"/>
  <c r="P2090" i="2"/>
  <c r="BD2090" i="2" s="1"/>
  <c r="O2090" i="2"/>
  <c r="N2090" i="2"/>
  <c r="M2090" i="2"/>
  <c r="L2090" i="2"/>
  <c r="K2090" i="2"/>
  <c r="J2090" i="2"/>
  <c r="I2090" i="2"/>
  <c r="H2090" i="2"/>
  <c r="G2090" i="2"/>
  <c r="F2090" i="2"/>
  <c r="E2090" i="2"/>
  <c r="D2090" i="2"/>
  <c r="C2090" i="2"/>
  <c r="B2090" i="2"/>
  <c r="A2090" i="2"/>
  <c r="BH2089" i="2"/>
  <c r="BC2089" i="2"/>
  <c r="BB2089" i="2"/>
  <c r="AZ2089" i="2"/>
  <c r="AY2089" i="2"/>
  <c r="AT2089" i="2"/>
  <c r="AS2089" i="2"/>
  <c r="AR2089" i="2"/>
  <c r="AQ2089" i="2"/>
  <c r="AP2089" i="2"/>
  <c r="AO2089" i="2"/>
  <c r="AN2089" i="2"/>
  <c r="AM2089" i="2"/>
  <c r="AL2089" i="2"/>
  <c r="AK2089" i="2"/>
  <c r="AJ2089" i="2"/>
  <c r="AI2089" i="2"/>
  <c r="AH2089" i="2"/>
  <c r="AG2089" i="2"/>
  <c r="AF2089" i="2"/>
  <c r="AE2089" i="2"/>
  <c r="AD2089" i="2"/>
  <c r="AC2089" i="2"/>
  <c r="AB2089" i="2"/>
  <c r="AA2089" i="2"/>
  <c r="Z2089" i="2"/>
  <c r="BA2089" i="2" s="1"/>
  <c r="Y2089" i="2"/>
  <c r="X2089" i="2"/>
  <c r="W2089" i="2"/>
  <c r="V2089" i="2"/>
  <c r="U2089" i="2"/>
  <c r="BJ2089" i="2" s="1"/>
  <c r="T2089" i="2"/>
  <c r="S2089" i="2"/>
  <c r="BI2089" i="2" s="1"/>
  <c r="R2089" i="2"/>
  <c r="Q2089" i="2"/>
  <c r="P2089" i="2"/>
  <c r="O2089" i="2"/>
  <c r="N2089" i="2"/>
  <c r="M2089" i="2"/>
  <c r="L2089" i="2"/>
  <c r="K2089" i="2"/>
  <c r="J2089" i="2"/>
  <c r="I2089" i="2"/>
  <c r="H2089" i="2"/>
  <c r="G2089" i="2"/>
  <c r="F2089" i="2"/>
  <c r="E2089" i="2"/>
  <c r="D2089" i="2"/>
  <c r="C2089" i="2"/>
  <c r="B2089" i="2"/>
  <c r="A2089" i="2"/>
  <c r="BJ2088" i="2"/>
  <c r="BF2088" i="2"/>
  <c r="BD2088" i="2"/>
  <c r="BB2088" i="2"/>
  <c r="BA2088" i="2"/>
  <c r="AT2088" i="2"/>
  <c r="AS2088" i="2"/>
  <c r="AR2088" i="2"/>
  <c r="AQ2088" i="2"/>
  <c r="AP2088" i="2"/>
  <c r="AO2088" i="2"/>
  <c r="AN2088" i="2"/>
  <c r="AM2088" i="2"/>
  <c r="AL2088" i="2"/>
  <c r="AK2088" i="2"/>
  <c r="AJ2088" i="2"/>
  <c r="AI2088" i="2"/>
  <c r="AH2088" i="2"/>
  <c r="AG2088" i="2"/>
  <c r="AF2088" i="2"/>
  <c r="AE2088" i="2"/>
  <c r="AD2088" i="2"/>
  <c r="AC2088" i="2"/>
  <c r="AB2088" i="2"/>
  <c r="AA2088" i="2"/>
  <c r="BC2088" i="2" s="1"/>
  <c r="Z2088" i="2"/>
  <c r="BE2088" i="2" s="1"/>
  <c r="BK2088" i="2" s="1"/>
  <c r="Y2088" i="2"/>
  <c r="X2088" i="2"/>
  <c r="W2088" i="2"/>
  <c r="V2088" i="2"/>
  <c r="U2088" i="2"/>
  <c r="T2088" i="2"/>
  <c r="S2088" i="2"/>
  <c r="BH2088" i="2" s="1"/>
  <c r="R2088" i="2"/>
  <c r="Q2088" i="2"/>
  <c r="P2088" i="2"/>
  <c r="O2088" i="2"/>
  <c r="N2088" i="2"/>
  <c r="BG2088" i="2" s="1"/>
  <c r="M2088" i="2"/>
  <c r="L2088" i="2"/>
  <c r="K2088" i="2"/>
  <c r="J2088" i="2"/>
  <c r="I2088" i="2"/>
  <c r="H2088" i="2"/>
  <c r="G2088" i="2"/>
  <c r="F2088" i="2"/>
  <c r="E2088" i="2"/>
  <c r="D2088" i="2"/>
  <c r="C2088" i="2"/>
  <c r="B2088" i="2"/>
  <c r="A2088" i="2"/>
  <c r="BH2087" i="2"/>
  <c r="BG2087" i="2"/>
  <c r="BC2087" i="2"/>
  <c r="AT2087" i="2"/>
  <c r="AS2087" i="2"/>
  <c r="AR2087" i="2"/>
  <c r="AQ2087" i="2"/>
  <c r="AP2087" i="2"/>
  <c r="AO2087" i="2"/>
  <c r="AN2087" i="2"/>
  <c r="AM2087" i="2"/>
  <c r="AL2087" i="2"/>
  <c r="AK2087" i="2"/>
  <c r="AJ2087" i="2"/>
  <c r="AI2087" i="2"/>
  <c r="AH2087" i="2"/>
  <c r="AG2087" i="2"/>
  <c r="AF2087" i="2"/>
  <c r="AE2087" i="2"/>
  <c r="AD2087" i="2"/>
  <c r="AC2087" i="2"/>
  <c r="AB2087" i="2"/>
  <c r="AA2087" i="2"/>
  <c r="BB2087" i="2" s="1"/>
  <c r="Z2087" i="2"/>
  <c r="Y2087" i="2"/>
  <c r="X2087" i="2"/>
  <c r="W2087" i="2"/>
  <c r="V2087" i="2"/>
  <c r="U2087" i="2"/>
  <c r="BJ2087" i="2" s="1"/>
  <c r="T2087" i="2"/>
  <c r="S2087" i="2"/>
  <c r="BI2087" i="2" s="1"/>
  <c r="R2087" i="2"/>
  <c r="Q2087" i="2"/>
  <c r="P2087" i="2"/>
  <c r="O2087" i="2"/>
  <c r="N2087" i="2"/>
  <c r="M2087" i="2"/>
  <c r="L2087" i="2"/>
  <c r="K2087" i="2"/>
  <c r="J2087" i="2"/>
  <c r="I2087" i="2"/>
  <c r="H2087" i="2"/>
  <c r="G2087" i="2"/>
  <c r="F2087" i="2"/>
  <c r="E2087" i="2"/>
  <c r="D2087" i="2"/>
  <c r="C2087" i="2"/>
  <c r="B2087" i="2"/>
  <c r="A2087" i="2"/>
  <c r="BH2086" i="2"/>
  <c r="AT2086" i="2"/>
  <c r="AS2086" i="2"/>
  <c r="AR2086" i="2"/>
  <c r="AQ2086" i="2"/>
  <c r="AP2086" i="2"/>
  <c r="AO2086" i="2"/>
  <c r="AN2086" i="2"/>
  <c r="AM2086" i="2"/>
  <c r="AL2086" i="2"/>
  <c r="AK2086" i="2"/>
  <c r="AJ2086" i="2"/>
  <c r="AI2086" i="2"/>
  <c r="AH2086" i="2"/>
  <c r="AG2086" i="2"/>
  <c r="AF2086" i="2"/>
  <c r="AE2086" i="2"/>
  <c r="AD2086" i="2"/>
  <c r="AC2086" i="2"/>
  <c r="AB2086" i="2"/>
  <c r="AA2086" i="2"/>
  <c r="Z2086" i="2"/>
  <c r="Y2086" i="2"/>
  <c r="X2086" i="2"/>
  <c r="W2086" i="2"/>
  <c r="V2086" i="2"/>
  <c r="U2086" i="2"/>
  <c r="BJ2086" i="2" s="1"/>
  <c r="T2086" i="2"/>
  <c r="S2086" i="2"/>
  <c r="BI2086" i="2" s="1"/>
  <c r="R2086" i="2"/>
  <c r="Q2086" i="2"/>
  <c r="P2086" i="2"/>
  <c r="O2086" i="2"/>
  <c r="N2086" i="2"/>
  <c r="BG2086" i="2" s="1"/>
  <c r="M2086" i="2"/>
  <c r="L2086" i="2"/>
  <c r="K2086" i="2"/>
  <c r="J2086" i="2"/>
  <c r="I2086" i="2"/>
  <c r="H2086" i="2"/>
  <c r="G2086" i="2"/>
  <c r="F2086" i="2"/>
  <c r="E2086" i="2"/>
  <c r="D2086" i="2"/>
  <c r="C2086" i="2"/>
  <c r="B2086" i="2"/>
  <c r="A2086" i="2"/>
  <c r="BL2085" i="2"/>
  <c r="AW2085" i="2"/>
  <c r="AU2085" i="2"/>
  <c r="AT2085" i="2"/>
  <c r="AS2085" i="2"/>
  <c r="AR2085" i="2"/>
  <c r="AQ2085" i="2"/>
  <c r="AP2085" i="2"/>
  <c r="AO2085" i="2"/>
  <c r="AN2085" i="2"/>
  <c r="AM2085" i="2"/>
  <c r="AL2085" i="2"/>
  <c r="AK2085" i="2"/>
  <c r="AJ2085" i="2"/>
  <c r="AI2085" i="2"/>
  <c r="AH2085" i="2"/>
  <c r="AG2085" i="2"/>
  <c r="AF2085" i="2"/>
  <c r="AE2085" i="2"/>
  <c r="AD2085" i="2"/>
  <c r="AC2085" i="2"/>
  <c r="AB2085" i="2"/>
  <c r="AA2085" i="2"/>
  <c r="Z2085" i="2"/>
  <c r="Y2085" i="2"/>
  <c r="X2085" i="2"/>
  <c r="W2085" i="2"/>
  <c r="V2085" i="2"/>
  <c r="U2085" i="2"/>
  <c r="BJ2085" i="2" s="1"/>
  <c r="T2085" i="2"/>
  <c r="S2085" i="2"/>
  <c r="R2085" i="2"/>
  <c r="Q2085" i="2"/>
  <c r="P2085" i="2"/>
  <c r="O2085" i="2"/>
  <c r="N2085" i="2"/>
  <c r="BG2085" i="2" s="1"/>
  <c r="M2085" i="2"/>
  <c r="L2085" i="2"/>
  <c r="AX2085" i="2" s="1"/>
  <c r="K2085" i="2"/>
  <c r="J2085" i="2"/>
  <c r="I2085" i="2"/>
  <c r="H2085" i="2"/>
  <c r="G2085" i="2"/>
  <c r="F2085" i="2"/>
  <c r="E2085" i="2"/>
  <c r="D2085" i="2"/>
  <c r="C2085" i="2"/>
  <c r="B2085" i="2"/>
  <c r="A2085" i="2"/>
  <c r="BG2084" i="2"/>
  <c r="BD2084" i="2"/>
  <c r="AZ2084" i="2"/>
  <c r="AY2084" i="2"/>
  <c r="AX2084" i="2"/>
  <c r="AW2084" i="2"/>
  <c r="AV2084" i="2"/>
  <c r="AU2084" i="2"/>
  <c r="AT2084" i="2"/>
  <c r="AS2084" i="2"/>
  <c r="AR2084" i="2"/>
  <c r="AQ2084" i="2"/>
  <c r="AP2084" i="2"/>
  <c r="AO2084" i="2"/>
  <c r="AN2084" i="2"/>
  <c r="AM2084" i="2"/>
  <c r="AL2084" i="2"/>
  <c r="AK2084" i="2"/>
  <c r="AJ2084" i="2"/>
  <c r="AI2084" i="2"/>
  <c r="AH2084" i="2"/>
  <c r="AG2084" i="2"/>
  <c r="AF2084" i="2"/>
  <c r="AE2084" i="2"/>
  <c r="AD2084" i="2"/>
  <c r="AC2084" i="2"/>
  <c r="AB2084" i="2"/>
  <c r="AA2084" i="2"/>
  <c r="Z2084" i="2"/>
  <c r="Y2084" i="2"/>
  <c r="X2084" i="2"/>
  <c r="W2084" i="2"/>
  <c r="V2084" i="2"/>
  <c r="U2084" i="2"/>
  <c r="BJ2084" i="2" s="1"/>
  <c r="T2084" i="2"/>
  <c r="S2084" i="2"/>
  <c r="BH2084" i="2" s="1"/>
  <c r="R2084" i="2"/>
  <c r="Q2084" i="2"/>
  <c r="P2084" i="2"/>
  <c r="O2084" i="2"/>
  <c r="N2084" i="2"/>
  <c r="M2084" i="2"/>
  <c r="L2084" i="2"/>
  <c r="BL2084" i="2" s="1"/>
  <c r="K2084" i="2"/>
  <c r="J2084" i="2"/>
  <c r="I2084" i="2"/>
  <c r="H2084" i="2"/>
  <c r="G2084" i="2"/>
  <c r="F2084" i="2"/>
  <c r="E2084" i="2"/>
  <c r="D2084" i="2"/>
  <c r="C2084" i="2"/>
  <c r="B2084" i="2"/>
  <c r="A2084" i="2"/>
  <c r="AX2083" i="2"/>
  <c r="AW2083" i="2"/>
  <c r="AT2083" i="2"/>
  <c r="AS2083" i="2"/>
  <c r="AR2083" i="2"/>
  <c r="AQ2083" i="2"/>
  <c r="AP2083" i="2"/>
  <c r="AO2083" i="2"/>
  <c r="AN2083" i="2"/>
  <c r="AM2083" i="2"/>
  <c r="AL2083" i="2"/>
  <c r="AK2083" i="2"/>
  <c r="AJ2083" i="2"/>
  <c r="AI2083" i="2"/>
  <c r="AH2083" i="2"/>
  <c r="AG2083" i="2"/>
  <c r="AF2083" i="2"/>
  <c r="AE2083" i="2"/>
  <c r="AD2083" i="2"/>
  <c r="AC2083" i="2"/>
  <c r="AB2083" i="2"/>
  <c r="AA2083" i="2"/>
  <c r="BC2083" i="2" s="1"/>
  <c r="Z2083" i="2"/>
  <c r="Y2083" i="2"/>
  <c r="X2083" i="2"/>
  <c r="W2083" i="2"/>
  <c r="V2083" i="2"/>
  <c r="U2083" i="2"/>
  <c r="BJ2083" i="2" s="1"/>
  <c r="T2083" i="2"/>
  <c r="S2083" i="2"/>
  <c r="R2083" i="2"/>
  <c r="Q2083" i="2"/>
  <c r="P2083" i="2"/>
  <c r="O2083" i="2"/>
  <c r="N2083" i="2"/>
  <c r="BG2083" i="2" s="1"/>
  <c r="M2083" i="2"/>
  <c r="L2083" i="2"/>
  <c r="K2083" i="2"/>
  <c r="J2083" i="2"/>
  <c r="I2083" i="2"/>
  <c r="H2083" i="2"/>
  <c r="G2083" i="2"/>
  <c r="F2083" i="2"/>
  <c r="E2083" i="2"/>
  <c r="D2083" i="2"/>
  <c r="C2083" i="2"/>
  <c r="B2083" i="2"/>
  <c r="A2083" i="2"/>
  <c r="BH2082" i="2"/>
  <c r="BG2082" i="2"/>
  <c r="AY2082" i="2"/>
  <c r="AX2082" i="2"/>
  <c r="AW2082" i="2"/>
  <c r="AV2082" i="2"/>
  <c r="AU2082" i="2"/>
  <c r="AT2082" i="2"/>
  <c r="AS2082" i="2"/>
  <c r="AR2082" i="2"/>
  <c r="AQ2082" i="2"/>
  <c r="AP2082" i="2"/>
  <c r="AO2082" i="2"/>
  <c r="AN2082" i="2"/>
  <c r="AM2082" i="2"/>
  <c r="AL2082" i="2"/>
  <c r="AK2082" i="2"/>
  <c r="AJ2082" i="2"/>
  <c r="AI2082" i="2"/>
  <c r="AH2082" i="2"/>
  <c r="AG2082" i="2"/>
  <c r="AF2082" i="2"/>
  <c r="AE2082" i="2"/>
  <c r="AD2082" i="2"/>
  <c r="AC2082" i="2"/>
  <c r="AB2082" i="2"/>
  <c r="AA2082" i="2"/>
  <c r="BC2082" i="2" s="1"/>
  <c r="Z2082" i="2"/>
  <c r="BA2082" i="2" s="1"/>
  <c r="Y2082" i="2"/>
  <c r="X2082" i="2"/>
  <c r="W2082" i="2"/>
  <c r="V2082" i="2"/>
  <c r="U2082" i="2"/>
  <c r="BJ2082" i="2" s="1"/>
  <c r="T2082" i="2"/>
  <c r="S2082" i="2"/>
  <c r="BI2082" i="2" s="1"/>
  <c r="R2082" i="2"/>
  <c r="Q2082" i="2"/>
  <c r="P2082" i="2"/>
  <c r="O2082" i="2"/>
  <c r="N2082" i="2"/>
  <c r="M2082" i="2"/>
  <c r="L2082" i="2"/>
  <c r="BL2082" i="2" s="1"/>
  <c r="K2082" i="2"/>
  <c r="J2082" i="2"/>
  <c r="I2082" i="2"/>
  <c r="H2082" i="2"/>
  <c r="G2082" i="2"/>
  <c r="F2082" i="2"/>
  <c r="E2082" i="2"/>
  <c r="D2082" i="2"/>
  <c r="C2082" i="2"/>
  <c r="B2082" i="2"/>
  <c r="A2082" i="2"/>
  <c r="BE2081" i="2"/>
  <c r="AT2081" i="2"/>
  <c r="AS2081" i="2"/>
  <c r="AR2081" i="2"/>
  <c r="AQ2081" i="2"/>
  <c r="AP2081" i="2"/>
  <c r="AO2081" i="2"/>
  <c r="AN2081" i="2"/>
  <c r="AM2081" i="2"/>
  <c r="AL2081" i="2"/>
  <c r="AK2081" i="2"/>
  <c r="AJ2081" i="2"/>
  <c r="AI2081" i="2"/>
  <c r="AH2081" i="2"/>
  <c r="AG2081" i="2"/>
  <c r="AF2081" i="2"/>
  <c r="AE2081" i="2"/>
  <c r="AD2081" i="2"/>
  <c r="AC2081" i="2"/>
  <c r="AB2081" i="2"/>
  <c r="AA2081" i="2"/>
  <c r="BB2081" i="2" s="1"/>
  <c r="Z2081" i="2"/>
  <c r="BA2081" i="2" s="1"/>
  <c r="Y2081" i="2"/>
  <c r="X2081" i="2"/>
  <c r="W2081" i="2"/>
  <c r="V2081" i="2"/>
  <c r="U2081" i="2"/>
  <c r="BJ2081" i="2" s="1"/>
  <c r="T2081" i="2"/>
  <c r="S2081" i="2"/>
  <c r="R2081" i="2"/>
  <c r="Q2081" i="2"/>
  <c r="P2081" i="2"/>
  <c r="BD2081" i="2" s="1"/>
  <c r="O2081" i="2"/>
  <c r="N2081" i="2"/>
  <c r="BG2081" i="2" s="1"/>
  <c r="M2081" i="2"/>
  <c r="L2081" i="2"/>
  <c r="K2081" i="2"/>
  <c r="J2081" i="2"/>
  <c r="I2081" i="2"/>
  <c r="H2081" i="2"/>
  <c r="G2081" i="2"/>
  <c r="F2081" i="2"/>
  <c r="E2081" i="2"/>
  <c r="D2081" i="2"/>
  <c r="C2081" i="2"/>
  <c r="B2081" i="2"/>
  <c r="A2081" i="2"/>
  <c r="BL2080" i="2"/>
  <c r="BC2080" i="2"/>
  <c r="AT2080" i="2"/>
  <c r="AS2080" i="2"/>
  <c r="AR2080" i="2"/>
  <c r="AQ2080" i="2"/>
  <c r="AP2080" i="2"/>
  <c r="AO2080" i="2"/>
  <c r="AN2080" i="2"/>
  <c r="AM2080" i="2"/>
  <c r="AL2080" i="2"/>
  <c r="AK2080" i="2"/>
  <c r="AJ2080" i="2"/>
  <c r="AI2080" i="2"/>
  <c r="AH2080" i="2"/>
  <c r="AG2080" i="2"/>
  <c r="AF2080" i="2"/>
  <c r="AE2080" i="2"/>
  <c r="AD2080" i="2"/>
  <c r="AC2080" i="2"/>
  <c r="AB2080" i="2"/>
  <c r="AA2080" i="2"/>
  <c r="BB2080" i="2" s="1"/>
  <c r="Z2080" i="2"/>
  <c r="BA2080" i="2" s="1"/>
  <c r="Y2080" i="2"/>
  <c r="X2080" i="2"/>
  <c r="W2080" i="2"/>
  <c r="V2080" i="2"/>
  <c r="U2080" i="2"/>
  <c r="BJ2080" i="2" s="1"/>
  <c r="T2080" i="2"/>
  <c r="S2080" i="2"/>
  <c r="R2080" i="2"/>
  <c r="Q2080" i="2"/>
  <c r="P2080" i="2"/>
  <c r="O2080" i="2"/>
  <c r="N2080" i="2"/>
  <c r="M2080" i="2"/>
  <c r="L2080" i="2"/>
  <c r="K2080" i="2"/>
  <c r="J2080" i="2"/>
  <c r="I2080" i="2"/>
  <c r="H2080" i="2"/>
  <c r="G2080" i="2"/>
  <c r="F2080" i="2"/>
  <c r="E2080" i="2"/>
  <c r="D2080" i="2"/>
  <c r="C2080" i="2"/>
  <c r="B2080" i="2"/>
  <c r="A2080" i="2"/>
  <c r="BJ2079" i="2"/>
  <c r="BH2079" i="2"/>
  <c r="BG2079" i="2"/>
  <c r="BC2079" i="2"/>
  <c r="BB2079" i="2"/>
  <c r="AZ2079" i="2"/>
  <c r="AT2079" i="2"/>
  <c r="BD2079" i="2" s="1"/>
  <c r="AS2079" i="2"/>
  <c r="AR2079" i="2"/>
  <c r="AQ2079" i="2"/>
  <c r="AP2079" i="2"/>
  <c r="AO2079" i="2"/>
  <c r="AN2079" i="2"/>
  <c r="AM2079" i="2"/>
  <c r="AL2079" i="2"/>
  <c r="AK2079" i="2"/>
  <c r="AJ2079" i="2"/>
  <c r="AI2079" i="2"/>
  <c r="AH2079" i="2"/>
  <c r="AG2079" i="2"/>
  <c r="AF2079" i="2"/>
  <c r="AE2079" i="2"/>
  <c r="AD2079" i="2"/>
  <c r="AC2079" i="2"/>
  <c r="AB2079" i="2"/>
  <c r="AA2079" i="2"/>
  <c r="Z2079" i="2"/>
  <c r="Y2079" i="2"/>
  <c r="X2079" i="2"/>
  <c r="W2079" i="2"/>
  <c r="V2079" i="2"/>
  <c r="U2079" i="2"/>
  <c r="T2079" i="2"/>
  <c r="S2079" i="2"/>
  <c r="BI2079" i="2" s="1"/>
  <c r="R2079" i="2"/>
  <c r="Q2079" i="2"/>
  <c r="P2079" i="2"/>
  <c r="O2079" i="2"/>
  <c r="N2079" i="2"/>
  <c r="M2079" i="2"/>
  <c r="L2079" i="2"/>
  <c r="AY2079" i="2" s="1"/>
  <c r="K2079" i="2"/>
  <c r="J2079" i="2"/>
  <c r="I2079" i="2"/>
  <c r="H2079" i="2"/>
  <c r="G2079" i="2"/>
  <c r="F2079" i="2"/>
  <c r="E2079" i="2"/>
  <c r="D2079" i="2"/>
  <c r="C2079" i="2"/>
  <c r="B2079" i="2"/>
  <c r="A2079" i="2"/>
  <c r="BF2078" i="2"/>
  <c r="BD2078" i="2"/>
  <c r="BA2078" i="2"/>
  <c r="AZ2078" i="2"/>
  <c r="AY2078" i="2"/>
  <c r="AX2078" i="2"/>
  <c r="AW2078" i="2"/>
  <c r="AT2078" i="2"/>
  <c r="AS2078" i="2"/>
  <c r="AR2078" i="2"/>
  <c r="AQ2078" i="2"/>
  <c r="AP2078" i="2"/>
  <c r="AO2078" i="2"/>
  <c r="AN2078" i="2"/>
  <c r="AM2078" i="2"/>
  <c r="AL2078" i="2"/>
  <c r="AK2078" i="2"/>
  <c r="AJ2078" i="2"/>
  <c r="AI2078" i="2"/>
  <c r="AH2078" i="2"/>
  <c r="AG2078" i="2"/>
  <c r="AF2078" i="2"/>
  <c r="AE2078" i="2"/>
  <c r="AD2078" i="2"/>
  <c r="AC2078" i="2"/>
  <c r="AB2078" i="2"/>
  <c r="AA2078" i="2"/>
  <c r="Z2078" i="2"/>
  <c r="BE2078" i="2" s="1"/>
  <c r="Y2078" i="2"/>
  <c r="X2078" i="2"/>
  <c r="W2078" i="2"/>
  <c r="V2078" i="2"/>
  <c r="U2078" i="2"/>
  <c r="BJ2078" i="2" s="1"/>
  <c r="T2078" i="2"/>
  <c r="S2078" i="2"/>
  <c r="R2078" i="2"/>
  <c r="Q2078" i="2"/>
  <c r="P2078" i="2"/>
  <c r="O2078" i="2"/>
  <c r="N2078" i="2"/>
  <c r="BG2078" i="2" s="1"/>
  <c r="M2078" i="2"/>
  <c r="L2078" i="2"/>
  <c r="K2078" i="2"/>
  <c r="J2078" i="2"/>
  <c r="I2078" i="2"/>
  <c r="H2078" i="2"/>
  <c r="G2078" i="2"/>
  <c r="F2078" i="2"/>
  <c r="E2078" i="2"/>
  <c r="D2078" i="2"/>
  <c r="C2078" i="2"/>
  <c r="B2078" i="2"/>
  <c r="A2078" i="2"/>
  <c r="BE2077" i="2"/>
  <c r="BK2077" i="2" s="1"/>
  <c r="AT2077" i="2"/>
  <c r="AS2077" i="2"/>
  <c r="AR2077" i="2"/>
  <c r="AQ2077" i="2"/>
  <c r="AP2077" i="2"/>
  <c r="AO2077" i="2"/>
  <c r="AN2077" i="2"/>
  <c r="AM2077" i="2"/>
  <c r="AL2077" i="2"/>
  <c r="AK2077" i="2"/>
  <c r="AJ2077" i="2"/>
  <c r="AI2077" i="2"/>
  <c r="AH2077" i="2"/>
  <c r="AG2077" i="2"/>
  <c r="AF2077" i="2"/>
  <c r="AE2077" i="2"/>
  <c r="AD2077" i="2"/>
  <c r="AC2077" i="2"/>
  <c r="AB2077" i="2"/>
  <c r="AA2077" i="2"/>
  <c r="BC2077" i="2" s="1"/>
  <c r="Z2077" i="2"/>
  <c r="BA2077" i="2" s="1"/>
  <c r="Y2077" i="2"/>
  <c r="X2077" i="2"/>
  <c r="W2077" i="2"/>
  <c r="V2077" i="2"/>
  <c r="U2077" i="2"/>
  <c r="BJ2077" i="2" s="1"/>
  <c r="T2077" i="2"/>
  <c r="S2077" i="2"/>
  <c r="BI2077" i="2" s="1"/>
  <c r="R2077" i="2"/>
  <c r="Q2077" i="2"/>
  <c r="P2077" i="2"/>
  <c r="BF2077" i="2" s="1"/>
  <c r="O2077" i="2"/>
  <c r="N2077" i="2"/>
  <c r="BG2077" i="2" s="1"/>
  <c r="M2077" i="2"/>
  <c r="L2077" i="2"/>
  <c r="K2077" i="2"/>
  <c r="J2077" i="2"/>
  <c r="I2077" i="2"/>
  <c r="H2077" i="2"/>
  <c r="G2077" i="2"/>
  <c r="F2077" i="2"/>
  <c r="E2077" i="2"/>
  <c r="D2077" i="2"/>
  <c r="C2077" i="2"/>
  <c r="B2077" i="2"/>
  <c r="A2077" i="2"/>
  <c r="BJ2076" i="2"/>
  <c r="BG2076" i="2"/>
  <c r="BD2076" i="2"/>
  <c r="AT2076" i="2"/>
  <c r="AS2076" i="2"/>
  <c r="AR2076" i="2"/>
  <c r="AQ2076" i="2"/>
  <c r="AP2076" i="2"/>
  <c r="AO2076" i="2"/>
  <c r="AN2076" i="2"/>
  <c r="AM2076" i="2"/>
  <c r="AL2076" i="2"/>
  <c r="AK2076" i="2"/>
  <c r="AJ2076" i="2"/>
  <c r="AI2076" i="2"/>
  <c r="AH2076" i="2"/>
  <c r="AG2076" i="2"/>
  <c r="AF2076" i="2"/>
  <c r="AE2076" i="2"/>
  <c r="AD2076" i="2"/>
  <c r="AC2076" i="2"/>
  <c r="AB2076" i="2"/>
  <c r="AA2076" i="2"/>
  <c r="Z2076" i="2"/>
  <c r="BE2076" i="2" s="1"/>
  <c r="BK2076" i="2" s="1"/>
  <c r="Y2076" i="2"/>
  <c r="X2076" i="2"/>
  <c r="W2076" i="2"/>
  <c r="V2076" i="2"/>
  <c r="U2076" i="2"/>
  <c r="T2076" i="2"/>
  <c r="S2076" i="2"/>
  <c r="R2076" i="2"/>
  <c r="Q2076" i="2"/>
  <c r="P2076" i="2"/>
  <c r="BF2076" i="2" s="1"/>
  <c r="O2076" i="2"/>
  <c r="N2076" i="2"/>
  <c r="M2076" i="2"/>
  <c r="L2076" i="2"/>
  <c r="K2076" i="2"/>
  <c r="J2076" i="2"/>
  <c r="I2076" i="2"/>
  <c r="H2076" i="2"/>
  <c r="G2076" i="2"/>
  <c r="F2076" i="2"/>
  <c r="E2076" i="2"/>
  <c r="D2076" i="2"/>
  <c r="C2076" i="2"/>
  <c r="B2076" i="2"/>
  <c r="A2076" i="2"/>
  <c r="BH2075" i="2"/>
  <c r="BD2075" i="2"/>
  <c r="AZ2075" i="2"/>
  <c r="AW2075" i="2"/>
  <c r="AV2075" i="2"/>
  <c r="AU2075" i="2"/>
  <c r="AT2075" i="2"/>
  <c r="AS2075" i="2"/>
  <c r="AR2075" i="2"/>
  <c r="AQ2075" i="2"/>
  <c r="AP2075" i="2"/>
  <c r="AO2075" i="2"/>
  <c r="AN2075" i="2"/>
  <c r="AM2075" i="2"/>
  <c r="AL2075" i="2"/>
  <c r="AK2075" i="2"/>
  <c r="AJ2075" i="2"/>
  <c r="AI2075" i="2"/>
  <c r="AH2075" i="2"/>
  <c r="AG2075" i="2"/>
  <c r="AF2075" i="2"/>
  <c r="AE2075" i="2"/>
  <c r="AD2075" i="2"/>
  <c r="AC2075" i="2"/>
  <c r="AB2075" i="2"/>
  <c r="AA2075" i="2"/>
  <c r="Z2075" i="2"/>
  <c r="Y2075" i="2"/>
  <c r="X2075" i="2"/>
  <c r="W2075" i="2"/>
  <c r="V2075" i="2"/>
  <c r="U2075" i="2"/>
  <c r="BJ2075" i="2" s="1"/>
  <c r="T2075" i="2"/>
  <c r="S2075" i="2"/>
  <c r="BI2075" i="2" s="1"/>
  <c r="R2075" i="2"/>
  <c r="Q2075" i="2"/>
  <c r="P2075" i="2"/>
  <c r="BF2075" i="2" s="1"/>
  <c r="O2075" i="2"/>
  <c r="N2075" i="2"/>
  <c r="BG2075" i="2" s="1"/>
  <c r="M2075" i="2"/>
  <c r="L2075" i="2"/>
  <c r="K2075" i="2"/>
  <c r="J2075" i="2"/>
  <c r="I2075" i="2"/>
  <c r="H2075" i="2"/>
  <c r="G2075" i="2"/>
  <c r="F2075" i="2"/>
  <c r="E2075" i="2"/>
  <c r="D2075" i="2"/>
  <c r="C2075" i="2"/>
  <c r="B2075" i="2"/>
  <c r="A2075" i="2"/>
  <c r="AY2074" i="2"/>
  <c r="AX2074" i="2"/>
  <c r="AW2074" i="2"/>
  <c r="AV2074" i="2"/>
  <c r="AU2074" i="2"/>
  <c r="AT2074" i="2"/>
  <c r="AS2074" i="2"/>
  <c r="AR2074" i="2"/>
  <c r="AQ2074" i="2"/>
  <c r="AP2074" i="2"/>
  <c r="AO2074" i="2"/>
  <c r="AN2074" i="2"/>
  <c r="AM2074" i="2"/>
  <c r="AL2074" i="2"/>
  <c r="AK2074" i="2"/>
  <c r="AJ2074" i="2"/>
  <c r="AI2074" i="2"/>
  <c r="AH2074" i="2"/>
  <c r="AG2074" i="2"/>
  <c r="AF2074" i="2"/>
  <c r="AE2074" i="2"/>
  <c r="AD2074" i="2"/>
  <c r="AC2074" i="2"/>
  <c r="AB2074" i="2"/>
  <c r="AA2074" i="2"/>
  <c r="Z2074" i="2"/>
  <c r="Y2074" i="2"/>
  <c r="X2074" i="2"/>
  <c r="W2074" i="2"/>
  <c r="V2074" i="2"/>
  <c r="U2074" i="2"/>
  <c r="BJ2074" i="2" s="1"/>
  <c r="T2074" i="2"/>
  <c r="S2074" i="2"/>
  <c r="R2074" i="2"/>
  <c r="Q2074" i="2"/>
  <c r="P2074" i="2"/>
  <c r="BF2074" i="2" s="1"/>
  <c r="O2074" i="2"/>
  <c r="N2074" i="2"/>
  <c r="BG2074" i="2" s="1"/>
  <c r="M2074" i="2"/>
  <c r="L2074" i="2"/>
  <c r="BL2074" i="2" s="1"/>
  <c r="K2074" i="2"/>
  <c r="J2074" i="2"/>
  <c r="I2074" i="2"/>
  <c r="H2074" i="2"/>
  <c r="G2074" i="2"/>
  <c r="F2074" i="2"/>
  <c r="E2074" i="2"/>
  <c r="D2074" i="2"/>
  <c r="C2074" i="2"/>
  <c r="B2074" i="2"/>
  <c r="A2074" i="2"/>
  <c r="BJ2073" i="2"/>
  <c r="AW2073" i="2"/>
  <c r="AU2073" i="2"/>
  <c r="AT2073" i="2"/>
  <c r="AS2073" i="2"/>
  <c r="AR2073" i="2"/>
  <c r="AQ2073" i="2"/>
  <c r="AP2073" i="2"/>
  <c r="AO2073" i="2"/>
  <c r="AN2073" i="2"/>
  <c r="AM2073" i="2"/>
  <c r="AL2073" i="2"/>
  <c r="AK2073" i="2"/>
  <c r="AJ2073" i="2"/>
  <c r="AI2073" i="2"/>
  <c r="AH2073" i="2"/>
  <c r="AG2073" i="2"/>
  <c r="AF2073" i="2"/>
  <c r="AE2073" i="2"/>
  <c r="AD2073" i="2"/>
  <c r="AC2073" i="2"/>
  <c r="AB2073" i="2"/>
  <c r="AA2073" i="2"/>
  <c r="Z2073" i="2"/>
  <c r="Y2073" i="2"/>
  <c r="X2073" i="2"/>
  <c r="W2073" i="2"/>
  <c r="V2073" i="2"/>
  <c r="U2073" i="2"/>
  <c r="T2073" i="2"/>
  <c r="S2073" i="2"/>
  <c r="R2073" i="2"/>
  <c r="Q2073" i="2"/>
  <c r="P2073" i="2"/>
  <c r="O2073" i="2"/>
  <c r="N2073" i="2"/>
  <c r="BG2073" i="2" s="1"/>
  <c r="M2073" i="2"/>
  <c r="L2073" i="2"/>
  <c r="K2073" i="2"/>
  <c r="J2073" i="2"/>
  <c r="I2073" i="2"/>
  <c r="H2073" i="2"/>
  <c r="G2073" i="2"/>
  <c r="F2073" i="2"/>
  <c r="E2073" i="2"/>
  <c r="D2073" i="2"/>
  <c r="C2073" i="2"/>
  <c r="B2073" i="2"/>
  <c r="A2073" i="2"/>
  <c r="BG2072" i="2"/>
  <c r="AU2072" i="2"/>
  <c r="AT2072" i="2"/>
  <c r="AS2072" i="2"/>
  <c r="AR2072" i="2"/>
  <c r="AQ2072" i="2"/>
  <c r="AP2072" i="2"/>
  <c r="AO2072" i="2"/>
  <c r="AN2072" i="2"/>
  <c r="AM2072" i="2"/>
  <c r="AL2072" i="2"/>
  <c r="AK2072" i="2"/>
  <c r="AJ2072" i="2"/>
  <c r="AI2072" i="2"/>
  <c r="AH2072" i="2"/>
  <c r="AG2072" i="2"/>
  <c r="AF2072" i="2"/>
  <c r="AE2072" i="2"/>
  <c r="AD2072" i="2"/>
  <c r="AC2072" i="2"/>
  <c r="AB2072" i="2"/>
  <c r="AA2072" i="2"/>
  <c r="Z2072" i="2"/>
  <c r="Y2072" i="2"/>
  <c r="X2072" i="2"/>
  <c r="W2072" i="2"/>
  <c r="V2072" i="2"/>
  <c r="U2072" i="2"/>
  <c r="BJ2072" i="2" s="1"/>
  <c r="T2072" i="2"/>
  <c r="S2072" i="2"/>
  <c r="R2072" i="2"/>
  <c r="Q2072" i="2"/>
  <c r="P2072" i="2"/>
  <c r="O2072" i="2"/>
  <c r="N2072" i="2"/>
  <c r="M2072" i="2"/>
  <c r="L2072" i="2"/>
  <c r="K2072" i="2"/>
  <c r="J2072" i="2"/>
  <c r="I2072" i="2"/>
  <c r="H2072" i="2"/>
  <c r="G2072" i="2"/>
  <c r="F2072" i="2"/>
  <c r="E2072" i="2"/>
  <c r="D2072" i="2"/>
  <c r="C2072" i="2"/>
  <c r="B2072" i="2"/>
  <c r="A2072" i="2"/>
  <c r="BL2071" i="2"/>
  <c r="BH2071" i="2"/>
  <c r="BF2071" i="2"/>
  <c r="AZ2071" i="2"/>
  <c r="AY2071" i="2"/>
  <c r="AW2071" i="2"/>
  <c r="AV2071" i="2"/>
  <c r="AU2071" i="2"/>
  <c r="AT2071" i="2"/>
  <c r="AS2071" i="2"/>
  <c r="AR2071" i="2"/>
  <c r="AQ2071" i="2"/>
  <c r="AP2071" i="2"/>
  <c r="AO2071" i="2"/>
  <c r="AN2071" i="2"/>
  <c r="AM2071" i="2"/>
  <c r="AL2071" i="2"/>
  <c r="AK2071" i="2"/>
  <c r="AJ2071" i="2"/>
  <c r="AI2071" i="2"/>
  <c r="AH2071" i="2"/>
  <c r="AG2071" i="2"/>
  <c r="AF2071" i="2"/>
  <c r="AE2071" i="2"/>
  <c r="AD2071" i="2"/>
  <c r="AC2071" i="2"/>
  <c r="AB2071" i="2"/>
  <c r="AA2071" i="2"/>
  <c r="BC2071" i="2" s="1"/>
  <c r="Z2071" i="2"/>
  <c r="BA2071" i="2" s="1"/>
  <c r="Y2071" i="2"/>
  <c r="X2071" i="2"/>
  <c r="W2071" i="2"/>
  <c r="V2071" i="2"/>
  <c r="U2071" i="2"/>
  <c r="BJ2071" i="2" s="1"/>
  <c r="T2071" i="2"/>
  <c r="S2071" i="2"/>
  <c r="BI2071" i="2" s="1"/>
  <c r="R2071" i="2"/>
  <c r="Q2071" i="2"/>
  <c r="P2071" i="2"/>
  <c r="BD2071" i="2" s="1"/>
  <c r="O2071" i="2"/>
  <c r="N2071" i="2"/>
  <c r="M2071" i="2"/>
  <c r="L2071" i="2"/>
  <c r="AX2071" i="2" s="1"/>
  <c r="K2071" i="2"/>
  <c r="J2071" i="2"/>
  <c r="I2071" i="2"/>
  <c r="H2071" i="2"/>
  <c r="G2071" i="2"/>
  <c r="F2071" i="2"/>
  <c r="E2071" i="2"/>
  <c r="D2071" i="2"/>
  <c r="C2071" i="2"/>
  <c r="B2071" i="2"/>
  <c r="A2071" i="2"/>
  <c r="BI2070" i="2"/>
  <c r="BH2070" i="2"/>
  <c r="BG2070" i="2"/>
  <c r="BE2070" i="2"/>
  <c r="BD2070" i="2"/>
  <c r="AT2070" i="2"/>
  <c r="AS2070" i="2"/>
  <c r="AR2070" i="2"/>
  <c r="AQ2070" i="2"/>
  <c r="AP2070" i="2"/>
  <c r="AO2070" i="2"/>
  <c r="AN2070" i="2"/>
  <c r="AM2070" i="2"/>
  <c r="AL2070" i="2"/>
  <c r="AK2070" i="2"/>
  <c r="AJ2070" i="2"/>
  <c r="AI2070" i="2"/>
  <c r="AH2070" i="2"/>
  <c r="AG2070" i="2"/>
  <c r="AF2070" i="2"/>
  <c r="AE2070" i="2"/>
  <c r="AD2070" i="2"/>
  <c r="AC2070" i="2"/>
  <c r="AB2070" i="2"/>
  <c r="AA2070" i="2"/>
  <c r="Z2070" i="2"/>
  <c r="BA2070" i="2" s="1"/>
  <c r="Y2070" i="2"/>
  <c r="X2070" i="2"/>
  <c r="W2070" i="2"/>
  <c r="V2070" i="2"/>
  <c r="U2070" i="2"/>
  <c r="BJ2070" i="2" s="1"/>
  <c r="T2070" i="2"/>
  <c r="S2070" i="2"/>
  <c r="R2070" i="2"/>
  <c r="Q2070" i="2"/>
  <c r="P2070" i="2"/>
  <c r="BF2070" i="2" s="1"/>
  <c r="O2070" i="2"/>
  <c r="N2070" i="2"/>
  <c r="M2070" i="2"/>
  <c r="L2070" i="2"/>
  <c r="AV2070" i="2" s="1"/>
  <c r="K2070" i="2"/>
  <c r="J2070" i="2"/>
  <c r="I2070" i="2"/>
  <c r="H2070" i="2"/>
  <c r="G2070" i="2"/>
  <c r="F2070" i="2"/>
  <c r="E2070" i="2"/>
  <c r="D2070" i="2"/>
  <c r="C2070" i="2"/>
  <c r="B2070" i="2"/>
  <c r="A2070" i="2"/>
  <c r="BG2069" i="2"/>
  <c r="BE2069" i="2"/>
  <c r="BB2069" i="2"/>
  <c r="AT2069" i="2"/>
  <c r="AS2069" i="2"/>
  <c r="AR2069" i="2"/>
  <c r="AQ2069" i="2"/>
  <c r="AP2069" i="2"/>
  <c r="AO2069" i="2"/>
  <c r="AN2069" i="2"/>
  <c r="AM2069" i="2"/>
  <c r="AL2069" i="2"/>
  <c r="AK2069" i="2"/>
  <c r="AJ2069" i="2"/>
  <c r="AI2069" i="2"/>
  <c r="AH2069" i="2"/>
  <c r="AG2069" i="2"/>
  <c r="AF2069" i="2"/>
  <c r="AE2069" i="2"/>
  <c r="AD2069" i="2"/>
  <c r="AC2069" i="2"/>
  <c r="AB2069" i="2"/>
  <c r="AA2069" i="2"/>
  <c r="BC2069" i="2" s="1"/>
  <c r="Z2069" i="2"/>
  <c r="BA2069" i="2" s="1"/>
  <c r="Y2069" i="2"/>
  <c r="X2069" i="2"/>
  <c r="W2069" i="2"/>
  <c r="V2069" i="2"/>
  <c r="U2069" i="2"/>
  <c r="BJ2069" i="2" s="1"/>
  <c r="T2069" i="2"/>
  <c r="S2069" i="2"/>
  <c r="R2069" i="2"/>
  <c r="Q2069" i="2"/>
  <c r="P2069" i="2"/>
  <c r="O2069" i="2"/>
  <c r="N2069" i="2"/>
  <c r="M2069" i="2"/>
  <c r="L2069" i="2"/>
  <c r="AU2069" i="2" s="1"/>
  <c r="K2069" i="2"/>
  <c r="J2069" i="2"/>
  <c r="I2069" i="2"/>
  <c r="H2069" i="2"/>
  <c r="G2069" i="2"/>
  <c r="F2069" i="2"/>
  <c r="E2069" i="2"/>
  <c r="D2069" i="2"/>
  <c r="C2069" i="2"/>
  <c r="B2069" i="2"/>
  <c r="A2069" i="2"/>
  <c r="BJ2068" i="2"/>
  <c r="BG2068" i="2"/>
  <c r="BF2068" i="2"/>
  <c r="BE2068" i="2"/>
  <c r="BD2068" i="2"/>
  <c r="BC2068" i="2"/>
  <c r="AT2068" i="2"/>
  <c r="AS2068" i="2"/>
  <c r="AR2068" i="2"/>
  <c r="AQ2068" i="2"/>
  <c r="AP2068" i="2"/>
  <c r="AO2068" i="2"/>
  <c r="AN2068" i="2"/>
  <c r="AM2068" i="2"/>
  <c r="AL2068" i="2"/>
  <c r="AK2068" i="2"/>
  <c r="AJ2068" i="2"/>
  <c r="AI2068" i="2"/>
  <c r="AH2068" i="2"/>
  <c r="AG2068" i="2"/>
  <c r="AF2068" i="2"/>
  <c r="AE2068" i="2"/>
  <c r="AD2068" i="2"/>
  <c r="AC2068" i="2"/>
  <c r="AB2068" i="2"/>
  <c r="AA2068" i="2"/>
  <c r="BB2068" i="2" s="1"/>
  <c r="Z2068" i="2"/>
  <c r="BA2068" i="2" s="1"/>
  <c r="Y2068" i="2"/>
  <c r="X2068" i="2"/>
  <c r="W2068" i="2"/>
  <c r="V2068" i="2"/>
  <c r="U2068" i="2"/>
  <c r="T2068" i="2"/>
  <c r="S2068" i="2"/>
  <c r="R2068" i="2"/>
  <c r="Q2068" i="2"/>
  <c r="P2068" i="2"/>
  <c r="O2068" i="2"/>
  <c r="N2068" i="2"/>
  <c r="M2068" i="2"/>
  <c r="L2068" i="2"/>
  <c r="K2068" i="2"/>
  <c r="J2068" i="2"/>
  <c r="I2068" i="2"/>
  <c r="H2068" i="2"/>
  <c r="G2068" i="2"/>
  <c r="F2068" i="2"/>
  <c r="E2068" i="2"/>
  <c r="D2068" i="2"/>
  <c r="C2068" i="2"/>
  <c r="B2068" i="2"/>
  <c r="A2068" i="2"/>
  <c r="BI2067" i="2"/>
  <c r="BD2067" i="2"/>
  <c r="AT2067" i="2"/>
  <c r="AS2067" i="2"/>
  <c r="AR2067" i="2"/>
  <c r="AQ2067" i="2"/>
  <c r="AP2067" i="2"/>
  <c r="AO2067" i="2"/>
  <c r="AN2067" i="2"/>
  <c r="AM2067" i="2"/>
  <c r="AL2067" i="2"/>
  <c r="AK2067" i="2"/>
  <c r="AJ2067" i="2"/>
  <c r="AI2067" i="2"/>
  <c r="AH2067" i="2"/>
  <c r="AG2067" i="2"/>
  <c r="AF2067" i="2"/>
  <c r="AE2067" i="2"/>
  <c r="AD2067" i="2"/>
  <c r="AC2067" i="2"/>
  <c r="AB2067" i="2"/>
  <c r="AA2067" i="2"/>
  <c r="BC2067" i="2" s="1"/>
  <c r="Z2067" i="2"/>
  <c r="BA2067" i="2" s="1"/>
  <c r="Y2067" i="2"/>
  <c r="X2067" i="2"/>
  <c r="W2067" i="2"/>
  <c r="V2067" i="2"/>
  <c r="U2067" i="2"/>
  <c r="BJ2067" i="2" s="1"/>
  <c r="T2067" i="2"/>
  <c r="S2067" i="2"/>
  <c r="BH2067" i="2" s="1"/>
  <c r="R2067" i="2"/>
  <c r="Q2067" i="2"/>
  <c r="P2067" i="2"/>
  <c r="BF2067" i="2" s="1"/>
  <c r="O2067" i="2"/>
  <c r="N2067" i="2"/>
  <c r="BG2067" i="2" s="1"/>
  <c r="M2067" i="2"/>
  <c r="L2067" i="2"/>
  <c r="K2067" i="2"/>
  <c r="J2067" i="2"/>
  <c r="I2067" i="2"/>
  <c r="H2067" i="2"/>
  <c r="G2067" i="2"/>
  <c r="F2067" i="2"/>
  <c r="E2067" i="2"/>
  <c r="D2067" i="2"/>
  <c r="C2067" i="2"/>
  <c r="B2067" i="2"/>
  <c r="A2067" i="2"/>
  <c r="BJ2066" i="2"/>
  <c r="BF2066" i="2"/>
  <c r="AZ2066" i="2"/>
  <c r="AY2066" i="2"/>
  <c r="AX2066" i="2"/>
  <c r="AW2066" i="2"/>
  <c r="AV2066" i="2"/>
  <c r="AU2066" i="2"/>
  <c r="AT2066" i="2"/>
  <c r="BD2066" i="2" s="1"/>
  <c r="AS2066" i="2"/>
  <c r="AR2066" i="2"/>
  <c r="AQ2066" i="2"/>
  <c r="AP2066" i="2"/>
  <c r="AO2066" i="2"/>
  <c r="AN2066" i="2"/>
  <c r="AM2066" i="2"/>
  <c r="AL2066" i="2"/>
  <c r="AK2066" i="2"/>
  <c r="AJ2066" i="2"/>
  <c r="AI2066" i="2"/>
  <c r="AH2066" i="2"/>
  <c r="AG2066" i="2"/>
  <c r="AF2066" i="2"/>
  <c r="AE2066" i="2"/>
  <c r="AD2066" i="2"/>
  <c r="AC2066" i="2"/>
  <c r="AB2066" i="2"/>
  <c r="AA2066" i="2"/>
  <c r="Z2066" i="2"/>
  <c r="Y2066" i="2"/>
  <c r="X2066" i="2"/>
  <c r="W2066" i="2"/>
  <c r="V2066" i="2"/>
  <c r="U2066" i="2"/>
  <c r="T2066" i="2"/>
  <c r="S2066" i="2"/>
  <c r="R2066" i="2"/>
  <c r="Q2066" i="2"/>
  <c r="P2066" i="2"/>
  <c r="O2066" i="2"/>
  <c r="N2066" i="2"/>
  <c r="BG2066" i="2" s="1"/>
  <c r="M2066" i="2"/>
  <c r="L2066" i="2"/>
  <c r="BL2066" i="2" s="1"/>
  <c r="K2066" i="2"/>
  <c r="J2066" i="2"/>
  <c r="I2066" i="2"/>
  <c r="H2066" i="2"/>
  <c r="G2066" i="2"/>
  <c r="F2066" i="2"/>
  <c r="E2066" i="2"/>
  <c r="D2066" i="2"/>
  <c r="C2066" i="2"/>
  <c r="B2066" i="2"/>
  <c r="A2066" i="2"/>
  <c r="BJ2065" i="2"/>
  <c r="BI2065" i="2"/>
  <c r="BH2065" i="2"/>
  <c r="AX2065" i="2"/>
  <c r="AW2065" i="2"/>
  <c r="AV2065" i="2"/>
  <c r="AT2065" i="2"/>
  <c r="AS2065" i="2"/>
  <c r="AR2065" i="2"/>
  <c r="AQ2065" i="2"/>
  <c r="AP2065" i="2"/>
  <c r="AO2065" i="2"/>
  <c r="AN2065" i="2"/>
  <c r="AM2065" i="2"/>
  <c r="AL2065" i="2"/>
  <c r="AK2065" i="2"/>
  <c r="AJ2065" i="2"/>
  <c r="AI2065" i="2"/>
  <c r="AH2065" i="2"/>
  <c r="AG2065" i="2"/>
  <c r="AF2065" i="2"/>
  <c r="AE2065" i="2"/>
  <c r="AD2065" i="2"/>
  <c r="AC2065" i="2"/>
  <c r="AB2065" i="2"/>
  <c r="AA2065" i="2"/>
  <c r="BC2065" i="2" s="1"/>
  <c r="Z2065" i="2"/>
  <c r="Y2065" i="2"/>
  <c r="X2065" i="2"/>
  <c r="W2065" i="2"/>
  <c r="V2065" i="2"/>
  <c r="U2065" i="2"/>
  <c r="T2065" i="2"/>
  <c r="S2065" i="2"/>
  <c r="R2065" i="2"/>
  <c r="Q2065" i="2"/>
  <c r="P2065" i="2"/>
  <c r="O2065" i="2"/>
  <c r="N2065" i="2"/>
  <c r="BG2065" i="2" s="1"/>
  <c r="M2065" i="2"/>
  <c r="L2065" i="2"/>
  <c r="K2065" i="2"/>
  <c r="J2065" i="2"/>
  <c r="I2065" i="2"/>
  <c r="H2065" i="2"/>
  <c r="G2065" i="2"/>
  <c r="F2065" i="2"/>
  <c r="E2065" i="2"/>
  <c r="D2065" i="2"/>
  <c r="C2065" i="2"/>
  <c r="B2065" i="2"/>
  <c r="A2065" i="2"/>
  <c r="BH2064" i="2"/>
  <c r="BD2064" i="2"/>
  <c r="BB2064" i="2"/>
  <c r="BA2064" i="2"/>
  <c r="AZ2064" i="2"/>
  <c r="AW2064" i="2"/>
  <c r="AT2064" i="2"/>
  <c r="AS2064" i="2"/>
  <c r="AR2064" i="2"/>
  <c r="AQ2064" i="2"/>
  <c r="AP2064" i="2"/>
  <c r="AO2064" i="2"/>
  <c r="AN2064" i="2"/>
  <c r="AM2064" i="2"/>
  <c r="AL2064" i="2"/>
  <c r="AK2064" i="2"/>
  <c r="AJ2064" i="2"/>
  <c r="AI2064" i="2"/>
  <c r="AH2064" i="2"/>
  <c r="AG2064" i="2"/>
  <c r="AF2064" i="2"/>
  <c r="AE2064" i="2"/>
  <c r="AD2064" i="2"/>
  <c r="AC2064" i="2"/>
  <c r="AB2064" i="2"/>
  <c r="AA2064" i="2"/>
  <c r="BC2064" i="2" s="1"/>
  <c r="Z2064" i="2"/>
  <c r="Y2064" i="2"/>
  <c r="X2064" i="2"/>
  <c r="W2064" i="2"/>
  <c r="V2064" i="2"/>
  <c r="U2064" i="2"/>
  <c r="BJ2064" i="2" s="1"/>
  <c r="T2064" i="2"/>
  <c r="S2064" i="2"/>
  <c r="BI2064" i="2" s="1"/>
  <c r="R2064" i="2"/>
  <c r="Q2064" i="2"/>
  <c r="P2064" i="2"/>
  <c r="BF2064" i="2" s="1"/>
  <c r="O2064" i="2"/>
  <c r="N2064" i="2"/>
  <c r="BG2064" i="2" s="1"/>
  <c r="M2064" i="2"/>
  <c r="L2064" i="2"/>
  <c r="BL2064" i="2" s="1"/>
  <c r="K2064" i="2"/>
  <c r="J2064" i="2"/>
  <c r="I2064" i="2"/>
  <c r="H2064" i="2"/>
  <c r="G2064" i="2"/>
  <c r="F2064" i="2"/>
  <c r="E2064" i="2"/>
  <c r="D2064" i="2"/>
  <c r="C2064" i="2"/>
  <c r="B2064" i="2"/>
  <c r="A2064" i="2"/>
  <c r="AZ2063" i="2"/>
  <c r="AW2063" i="2"/>
  <c r="AU2063" i="2"/>
  <c r="AT2063" i="2"/>
  <c r="AS2063" i="2"/>
  <c r="AR2063" i="2"/>
  <c r="AQ2063" i="2"/>
  <c r="AP2063" i="2"/>
  <c r="AO2063" i="2"/>
  <c r="AN2063" i="2"/>
  <c r="AM2063" i="2"/>
  <c r="AL2063" i="2"/>
  <c r="AK2063" i="2"/>
  <c r="AJ2063" i="2"/>
  <c r="AI2063" i="2"/>
  <c r="AH2063" i="2"/>
  <c r="AG2063" i="2"/>
  <c r="AF2063" i="2"/>
  <c r="AE2063" i="2"/>
  <c r="AD2063" i="2"/>
  <c r="AC2063" i="2"/>
  <c r="AB2063" i="2"/>
  <c r="AA2063" i="2"/>
  <c r="Z2063" i="2"/>
  <c r="Y2063" i="2"/>
  <c r="X2063" i="2"/>
  <c r="W2063" i="2"/>
  <c r="V2063" i="2"/>
  <c r="U2063" i="2"/>
  <c r="BJ2063" i="2" s="1"/>
  <c r="T2063" i="2"/>
  <c r="S2063" i="2"/>
  <c r="R2063" i="2"/>
  <c r="Q2063" i="2"/>
  <c r="P2063" i="2"/>
  <c r="O2063" i="2"/>
  <c r="N2063" i="2"/>
  <c r="BG2063" i="2" s="1"/>
  <c r="M2063" i="2"/>
  <c r="L2063" i="2"/>
  <c r="AY2063" i="2" s="1"/>
  <c r="K2063" i="2"/>
  <c r="J2063" i="2"/>
  <c r="I2063" i="2"/>
  <c r="H2063" i="2"/>
  <c r="G2063" i="2"/>
  <c r="F2063" i="2"/>
  <c r="E2063" i="2"/>
  <c r="D2063" i="2"/>
  <c r="C2063" i="2"/>
  <c r="B2063" i="2"/>
  <c r="A2063" i="2"/>
  <c r="BG2062" i="2"/>
  <c r="BD2062" i="2"/>
  <c r="AX2062" i="2"/>
  <c r="AW2062" i="2"/>
  <c r="AV2062" i="2"/>
  <c r="AT2062" i="2"/>
  <c r="AS2062" i="2"/>
  <c r="AR2062" i="2"/>
  <c r="AQ2062" i="2"/>
  <c r="AP2062" i="2"/>
  <c r="AO2062" i="2"/>
  <c r="AN2062" i="2"/>
  <c r="AM2062" i="2"/>
  <c r="AL2062" i="2"/>
  <c r="AK2062" i="2"/>
  <c r="AJ2062" i="2"/>
  <c r="AI2062" i="2"/>
  <c r="AH2062" i="2"/>
  <c r="AG2062" i="2"/>
  <c r="AF2062" i="2"/>
  <c r="AE2062" i="2"/>
  <c r="AD2062" i="2"/>
  <c r="AC2062" i="2"/>
  <c r="AB2062" i="2"/>
  <c r="AA2062" i="2"/>
  <c r="Z2062" i="2"/>
  <c r="Y2062" i="2"/>
  <c r="X2062" i="2"/>
  <c r="W2062" i="2"/>
  <c r="V2062" i="2"/>
  <c r="U2062" i="2"/>
  <c r="BJ2062" i="2" s="1"/>
  <c r="T2062" i="2"/>
  <c r="S2062" i="2"/>
  <c r="R2062" i="2"/>
  <c r="Q2062" i="2"/>
  <c r="P2062" i="2"/>
  <c r="O2062" i="2"/>
  <c r="N2062" i="2"/>
  <c r="M2062" i="2"/>
  <c r="L2062" i="2"/>
  <c r="AY2062" i="2" s="1"/>
  <c r="K2062" i="2"/>
  <c r="J2062" i="2"/>
  <c r="I2062" i="2"/>
  <c r="H2062" i="2"/>
  <c r="G2062" i="2"/>
  <c r="F2062" i="2"/>
  <c r="E2062" i="2"/>
  <c r="D2062" i="2"/>
  <c r="C2062" i="2"/>
  <c r="B2062" i="2"/>
  <c r="A2062" i="2"/>
  <c r="BH2061" i="2"/>
  <c r="BG2061" i="2"/>
  <c r="BA2061" i="2"/>
  <c r="AY2061" i="2"/>
  <c r="AT2061" i="2"/>
  <c r="AS2061" i="2"/>
  <c r="AR2061" i="2"/>
  <c r="AQ2061" i="2"/>
  <c r="AP2061" i="2"/>
  <c r="AO2061" i="2"/>
  <c r="AN2061" i="2"/>
  <c r="AM2061" i="2"/>
  <c r="AL2061" i="2"/>
  <c r="AK2061" i="2"/>
  <c r="AJ2061" i="2"/>
  <c r="AI2061" i="2"/>
  <c r="AH2061" i="2"/>
  <c r="AG2061" i="2"/>
  <c r="AF2061" i="2"/>
  <c r="AE2061" i="2"/>
  <c r="AD2061" i="2"/>
  <c r="AC2061" i="2"/>
  <c r="AB2061" i="2"/>
  <c r="AA2061" i="2"/>
  <c r="Z2061" i="2"/>
  <c r="BE2061" i="2" s="1"/>
  <c r="Y2061" i="2"/>
  <c r="X2061" i="2"/>
  <c r="W2061" i="2"/>
  <c r="V2061" i="2"/>
  <c r="U2061" i="2"/>
  <c r="BJ2061" i="2" s="1"/>
  <c r="T2061" i="2"/>
  <c r="S2061" i="2"/>
  <c r="BI2061" i="2" s="1"/>
  <c r="R2061" i="2"/>
  <c r="Q2061" i="2"/>
  <c r="P2061" i="2"/>
  <c r="O2061" i="2"/>
  <c r="N2061" i="2"/>
  <c r="M2061" i="2"/>
  <c r="L2061" i="2"/>
  <c r="AX2061" i="2" s="1"/>
  <c r="K2061" i="2"/>
  <c r="J2061" i="2"/>
  <c r="I2061" i="2"/>
  <c r="H2061" i="2"/>
  <c r="G2061" i="2"/>
  <c r="F2061" i="2"/>
  <c r="E2061" i="2"/>
  <c r="D2061" i="2"/>
  <c r="C2061" i="2"/>
  <c r="B2061" i="2"/>
  <c r="A2061" i="2"/>
  <c r="BJ2060" i="2"/>
  <c r="BI2060" i="2"/>
  <c r="BF2060" i="2"/>
  <c r="AT2060" i="2"/>
  <c r="AS2060" i="2"/>
  <c r="AR2060" i="2"/>
  <c r="AQ2060" i="2"/>
  <c r="AP2060" i="2"/>
  <c r="AO2060" i="2"/>
  <c r="AN2060" i="2"/>
  <c r="AM2060" i="2"/>
  <c r="AL2060" i="2"/>
  <c r="AK2060" i="2"/>
  <c r="AJ2060" i="2"/>
  <c r="AI2060" i="2"/>
  <c r="AH2060" i="2"/>
  <c r="AG2060" i="2"/>
  <c r="AF2060" i="2"/>
  <c r="AE2060" i="2"/>
  <c r="AD2060" i="2"/>
  <c r="AC2060" i="2"/>
  <c r="AB2060" i="2"/>
  <c r="AA2060" i="2"/>
  <c r="Z2060" i="2"/>
  <c r="BA2060" i="2" s="1"/>
  <c r="Y2060" i="2"/>
  <c r="X2060" i="2"/>
  <c r="W2060" i="2"/>
  <c r="V2060" i="2"/>
  <c r="U2060" i="2"/>
  <c r="T2060" i="2"/>
  <c r="S2060" i="2"/>
  <c r="BH2060" i="2" s="1"/>
  <c r="R2060" i="2"/>
  <c r="Q2060" i="2"/>
  <c r="P2060" i="2"/>
  <c r="O2060" i="2"/>
  <c r="N2060" i="2"/>
  <c r="M2060" i="2"/>
  <c r="L2060" i="2"/>
  <c r="K2060" i="2"/>
  <c r="J2060" i="2"/>
  <c r="I2060" i="2"/>
  <c r="H2060" i="2"/>
  <c r="G2060" i="2"/>
  <c r="F2060" i="2"/>
  <c r="E2060" i="2"/>
  <c r="D2060" i="2"/>
  <c r="C2060" i="2"/>
  <c r="B2060" i="2"/>
  <c r="A2060" i="2"/>
  <c r="BG2059" i="2"/>
  <c r="AT2059" i="2"/>
  <c r="AS2059" i="2"/>
  <c r="AR2059" i="2"/>
  <c r="AQ2059" i="2"/>
  <c r="AP2059" i="2"/>
  <c r="AO2059" i="2"/>
  <c r="AN2059" i="2"/>
  <c r="AM2059" i="2"/>
  <c r="AL2059" i="2"/>
  <c r="AK2059" i="2"/>
  <c r="AJ2059" i="2"/>
  <c r="AI2059" i="2"/>
  <c r="AH2059" i="2"/>
  <c r="AG2059" i="2"/>
  <c r="AF2059" i="2"/>
  <c r="AE2059" i="2"/>
  <c r="AD2059" i="2"/>
  <c r="AC2059" i="2"/>
  <c r="AB2059" i="2"/>
  <c r="AA2059" i="2"/>
  <c r="BB2059" i="2" s="1"/>
  <c r="Z2059" i="2"/>
  <c r="Y2059" i="2"/>
  <c r="X2059" i="2"/>
  <c r="W2059" i="2"/>
  <c r="V2059" i="2"/>
  <c r="U2059" i="2"/>
  <c r="BJ2059" i="2" s="1"/>
  <c r="T2059" i="2"/>
  <c r="S2059" i="2"/>
  <c r="R2059" i="2"/>
  <c r="Q2059" i="2"/>
  <c r="P2059" i="2"/>
  <c r="O2059" i="2"/>
  <c r="N2059" i="2"/>
  <c r="M2059" i="2"/>
  <c r="L2059" i="2"/>
  <c r="K2059" i="2"/>
  <c r="J2059" i="2"/>
  <c r="I2059" i="2"/>
  <c r="H2059" i="2"/>
  <c r="G2059" i="2"/>
  <c r="F2059" i="2"/>
  <c r="E2059" i="2"/>
  <c r="D2059" i="2"/>
  <c r="C2059" i="2"/>
  <c r="B2059" i="2"/>
  <c r="A2059" i="2"/>
  <c r="BB2058" i="2"/>
  <c r="BA2058" i="2"/>
  <c r="AT2058" i="2"/>
  <c r="AS2058" i="2"/>
  <c r="AR2058" i="2"/>
  <c r="AQ2058" i="2"/>
  <c r="AP2058" i="2"/>
  <c r="AO2058" i="2"/>
  <c r="AN2058" i="2"/>
  <c r="AM2058" i="2"/>
  <c r="AL2058" i="2"/>
  <c r="AK2058" i="2"/>
  <c r="AJ2058" i="2"/>
  <c r="AI2058" i="2"/>
  <c r="AH2058" i="2"/>
  <c r="AG2058" i="2"/>
  <c r="AF2058" i="2"/>
  <c r="AE2058" i="2"/>
  <c r="AD2058" i="2"/>
  <c r="AC2058" i="2"/>
  <c r="AB2058" i="2"/>
  <c r="AA2058" i="2"/>
  <c r="BC2058" i="2" s="1"/>
  <c r="Z2058" i="2"/>
  <c r="Y2058" i="2"/>
  <c r="X2058" i="2"/>
  <c r="W2058" i="2"/>
  <c r="V2058" i="2"/>
  <c r="U2058" i="2"/>
  <c r="BJ2058" i="2" s="1"/>
  <c r="T2058" i="2"/>
  <c r="S2058" i="2"/>
  <c r="BI2058" i="2" s="1"/>
  <c r="R2058" i="2"/>
  <c r="Q2058" i="2"/>
  <c r="P2058" i="2"/>
  <c r="O2058" i="2"/>
  <c r="N2058" i="2"/>
  <c r="M2058" i="2"/>
  <c r="L2058" i="2"/>
  <c r="BL2058" i="2" s="1"/>
  <c r="K2058" i="2"/>
  <c r="J2058" i="2"/>
  <c r="I2058" i="2"/>
  <c r="H2058" i="2"/>
  <c r="G2058" i="2"/>
  <c r="F2058" i="2"/>
  <c r="E2058" i="2"/>
  <c r="D2058" i="2"/>
  <c r="C2058" i="2"/>
  <c r="B2058" i="2"/>
  <c r="A2058" i="2"/>
  <c r="BJ2057" i="2"/>
  <c r="BI2057" i="2"/>
  <c r="BF2057" i="2"/>
  <c r="BE2057" i="2"/>
  <c r="BD2057" i="2"/>
  <c r="BC2057" i="2"/>
  <c r="AZ2057" i="2"/>
  <c r="AT2057" i="2"/>
  <c r="AS2057" i="2"/>
  <c r="AR2057" i="2"/>
  <c r="AQ2057" i="2"/>
  <c r="AP2057" i="2"/>
  <c r="AO2057" i="2"/>
  <c r="AN2057" i="2"/>
  <c r="AM2057" i="2"/>
  <c r="AL2057" i="2"/>
  <c r="AK2057" i="2"/>
  <c r="AJ2057" i="2"/>
  <c r="AI2057" i="2"/>
  <c r="AH2057" i="2"/>
  <c r="AG2057" i="2"/>
  <c r="AF2057" i="2"/>
  <c r="AE2057" i="2"/>
  <c r="AD2057" i="2"/>
  <c r="AC2057" i="2"/>
  <c r="AB2057" i="2"/>
  <c r="AA2057" i="2"/>
  <c r="BB2057" i="2" s="1"/>
  <c r="Z2057" i="2"/>
  <c r="BA2057" i="2" s="1"/>
  <c r="Y2057" i="2"/>
  <c r="X2057" i="2"/>
  <c r="W2057" i="2"/>
  <c r="V2057" i="2"/>
  <c r="U2057" i="2"/>
  <c r="T2057" i="2"/>
  <c r="S2057" i="2"/>
  <c r="BH2057" i="2" s="1"/>
  <c r="R2057" i="2"/>
  <c r="Q2057" i="2"/>
  <c r="P2057" i="2"/>
  <c r="O2057" i="2"/>
  <c r="N2057" i="2"/>
  <c r="BG2057" i="2" s="1"/>
  <c r="M2057" i="2"/>
  <c r="L2057" i="2"/>
  <c r="K2057" i="2"/>
  <c r="J2057" i="2"/>
  <c r="I2057" i="2"/>
  <c r="H2057" i="2"/>
  <c r="G2057" i="2"/>
  <c r="F2057" i="2"/>
  <c r="E2057" i="2"/>
  <c r="D2057" i="2"/>
  <c r="C2057" i="2"/>
  <c r="B2057" i="2"/>
  <c r="A2057" i="2"/>
  <c r="AX2056" i="2"/>
  <c r="AT2056" i="2"/>
  <c r="AS2056" i="2"/>
  <c r="AR2056" i="2"/>
  <c r="AQ2056" i="2"/>
  <c r="AP2056" i="2"/>
  <c r="AO2056" i="2"/>
  <c r="AN2056" i="2"/>
  <c r="AM2056" i="2"/>
  <c r="AL2056" i="2"/>
  <c r="AK2056" i="2"/>
  <c r="AJ2056" i="2"/>
  <c r="AI2056" i="2"/>
  <c r="AH2056" i="2"/>
  <c r="AG2056" i="2"/>
  <c r="AF2056" i="2"/>
  <c r="AE2056" i="2"/>
  <c r="AD2056" i="2"/>
  <c r="AC2056" i="2"/>
  <c r="AB2056" i="2"/>
  <c r="AA2056" i="2"/>
  <c r="Z2056" i="2"/>
  <c r="BA2056" i="2" s="1"/>
  <c r="Y2056" i="2"/>
  <c r="X2056" i="2"/>
  <c r="W2056" i="2"/>
  <c r="V2056" i="2"/>
  <c r="U2056" i="2"/>
  <c r="BJ2056" i="2" s="1"/>
  <c r="T2056" i="2"/>
  <c r="S2056" i="2"/>
  <c r="BI2056" i="2" s="1"/>
  <c r="R2056" i="2"/>
  <c r="BF2056" i="2" s="1"/>
  <c r="Q2056" i="2"/>
  <c r="P2056" i="2"/>
  <c r="BD2056" i="2" s="1"/>
  <c r="O2056" i="2"/>
  <c r="N2056" i="2"/>
  <c r="BG2056" i="2" s="1"/>
  <c r="M2056" i="2"/>
  <c r="L2056" i="2"/>
  <c r="K2056" i="2"/>
  <c r="J2056" i="2"/>
  <c r="I2056" i="2"/>
  <c r="H2056" i="2"/>
  <c r="G2056" i="2"/>
  <c r="F2056" i="2"/>
  <c r="E2056" i="2"/>
  <c r="D2056" i="2"/>
  <c r="C2056" i="2"/>
  <c r="B2056" i="2"/>
  <c r="A2056" i="2"/>
  <c r="BF2055" i="2"/>
  <c r="BD2055" i="2"/>
  <c r="AZ2055" i="2"/>
  <c r="AY2055" i="2"/>
  <c r="AW2055" i="2"/>
  <c r="AV2055" i="2"/>
  <c r="AU2055" i="2"/>
  <c r="AT2055" i="2"/>
  <c r="AS2055" i="2"/>
  <c r="AR2055" i="2"/>
  <c r="AQ2055" i="2"/>
  <c r="AP2055" i="2"/>
  <c r="AO2055" i="2"/>
  <c r="AN2055" i="2"/>
  <c r="AM2055" i="2"/>
  <c r="AL2055" i="2"/>
  <c r="AK2055" i="2"/>
  <c r="AJ2055" i="2"/>
  <c r="AI2055" i="2"/>
  <c r="AH2055" i="2"/>
  <c r="AG2055" i="2"/>
  <c r="AF2055" i="2"/>
  <c r="AE2055" i="2"/>
  <c r="AD2055" i="2"/>
  <c r="AC2055" i="2"/>
  <c r="AB2055" i="2"/>
  <c r="AA2055" i="2"/>
  <c r="Z2055" i="2"/>
  <c r="Y2055" i="2"/>
  <c r="X2055" i="2"/>
  <c r="W2055" i="2"/>
  <c r="V2055" i="2"/>
  <c r="U2055" i="2"/>
  <c r="BJ2055" i="2" s="1"/>
  <c r="T2055" i="2"/>
  <c r="S2055" i="2"/>
  <c r="R2055" i="2"/>
  <c r="Q2055" i="2"/>
  <c r="P2055" i="2"/>
  <c r="O2055" i="2"/>
  <c r="N2055" i="2"/>
  <c r="BG2055" i="2" s="1"/>
  <c r="M2055" i="2"/>
  <c r="L2055" i="2"/>
  <c r="BL2055" i="2" s="1"/>
  <c r="K2055" i="2"/>
  <c r="J2055" i="2"/>
  <c r="I2055" i="2"/>
  <c r="H2055" i="2"/>
  <c r="G2055" i="2"/>
  <c r="F2055" i="2"/>
  <c r="E2055" i="2"/>
  <c r="D2055" i="2"/>
  <c r="C2055" i="2"/>
  <c r="B2055" i="2"/>
  <c r="A2055" i="2"/>
  <c r="BJ2054" i="2"/>
  <c r="BG2054" i="2"/>
  <c r="AX2054" i="2"/>
  <c r="AW2054" i="2"/>
  <c r="AV2054" i="2"/>
  <c r="AT2054" i="2"/>
  <c r="AS2054" i="2"/>
  <c r="AR2054" i="2"/>
  <c r="AQ2054" i="2"/>
  <c r="AP2054" i="2"/>
  <c r="AO2054" i="2"/>
  <c r="AN2054" i="2"/>
  <c r="AM2054" i="2"/>
  <c r="AL2054" i="2"/>
  <c r="AK2054" i="2"/>
  <c r="AJ2054" i="2"/>
  <c r="AI2054" i="2"/>
  <c r="AH2054" i="2"/>
  <c r="AG2054" i="2"/>
  <c r="AF2054" i="2"/>
  <c r="AE2054" i="2"/>
  <c r="AD2054" i="2"/>
  <c r="AC2054" i="2"/>
  <c r="AB2054" i="2"/>
  <c r="AA2054" i="2"/>
  <c r="BC2054" i="2" s="1"/>
  <c r="Z2054" i="2"/>
  <c r="Y2054" i="2"/>
  <c r="X2054" i="2"/>
  <c r="W2054" i="2"/>
  <c r="V2054" i="2"/>
  <c r="U2054" i="2"/>
  <c r="T2054" i="2"/>
  <c r="S2054" i="2"/>
  <c r="BH2054" i="2" s="1"/>
  <c r="R2054" i="2"/>
  <c r="Q2054" i="2"/>
  <c r="P2054" i="2"/>
  <c r="O2054" i="2"/>
  <c r="N2054" i="2"/>
  <c r="M2054" i="2"/>
  <c r="L2054" i="2"/>
  <c r="AZ2054" i="2" s="1"/>
  <c r="K2054" i="2"/>
  <c r="J2054" i="2"/>
  <c r="I2054" i="2"/>
  <c r="H2054" i="2"/>
  <c r="G2054" i="2"/>
  <c r="F2054" i="2"/>
  <c r="E2054" i="2"/>
  <c r="D2054" i="2"/>
  <c r="C2054" i="2"/>
  <c r="B2054" i="2"/>
  <c r="A2054" i="2"/>
  <c r="BG2053" i="2"/>
  <c r="BF2053" i="2"/>
  <c r="BC2053" i="2"/>
  <c r="BB2053" i="2"/>
  <c r="AT2053" i="2"/>
  <c r="AS2053" i="2"/>
  <c r="AR2053" i="2"/>
  <c r="AQ2053" i="2"/>
  <c r="AP2053" i="2"/>
  <c r="AO2053" i="2"/>
  <c r="AN2053" i="2"/>
  <c r="AM2053" i="2"/>
  <c r="AL2053" i="2"/>
  <c r="AK2053" i="2"/>
  <c r="AJ2053" i="2"/>
  <c r="AI2053" i="2"/>
  <c r="AH2053" i="2"/>
  <c r="AG2053" i="2"/>
  <c r="AF2053" i="2"/>
  <c r="AE2053" i="2"/>
  <c r="AD2053" i="2"/>
  <c r="AC2053" i="2"/>
  <c r="AB2053" i="2"/>
  <c r="AA2053" i="2"/>
  <c r="Z2053" i="2"/>
  <c r="BA2053" i="2" s="1"/>
  <c r="Y2053" i="2"/>
  <c r="X2053" i="2"/>
  <c r="W2053" i="2"/>
  <c r="V2053" i="2"/>
  <c r="U2053" i="2"/>
  <c r="BJ2053" i="2" s="1"/>
  <c r="T2053" i="2"/>
  <c r="S2053" i="2"/>
  <c r="R2053" i="2"/>
  <c r="Q2053" i="2"/>
  <c r="P2053" i="2"/>
  <c r="O2053" i="2"/>
  <c r="N2053" i="2"/>
  <c r="M2053" i="2"/>
  <c r="L2053" i="2"/>
  <c r="K2053" i="2"/>
  <c r="J2053" i="2"/>
  <c r="I2053" i="2"/>
  <c r="H2053" i="2"/>
  <c r="G2053" i="2"/>
  <c r="F2053" i="2"/>
  <c r="E2053" i="2"/>
  <c r="D2053" i="2"/>
  <c r="C2053" i="2"/>
  <c r="B2053" i="2"/>
  <c r="A2053" i="2"/>
  <c r="AZ2052" i="2"/>
  <c r="AY2052" i="2"/>
  <c r="AX2052" i="2"/>
  <c r="AW2052" i="2"/>
  <c r="AT2052" i="2"/>
  <c r="BD2052" i="2" s="1"/>
  <c r="AS2052" i="2"/>
  <c r="AR2052" i="2"/>
  <c r="AQ2052" i="2"/>
  <c r="AP2052" i="2"/>
  <c r="AO2052" i="2"/>
  <c r="AN2052" i="2"/>
  <c r="AM2052" i="2"/>
  <c r="AL2052" i="2"/>
  <c r="AK2052" i="2"/>
  <c r="AJ2052" i="2"/>
  <c r="AI2052" i="2"/>
  <c r="AH2052" i="2"/>
  <c r="AG2052" i="2"/>
  <c r="AF2052" i="2"/>
  <c r="AE2052" i="2"/>
  <c r="AD2052" i="2"/>
  <c r="AC2052" i="2"/>
  <c r="AB2052" i="2"/>
  <c r="AA2052" i="2"/>
  <c r="BC2052" i="2" s="1"/>
  <c r="Z2052" i="2"/>
  <c r="Y2052" i="2"/>
  <c r="X2052" i="2"/>
  <c r="W2052" i="2"/>
  <c r="V2052" i="2"/>
  <c r="U2052" i="2"/>
  <c r="BJ2052" i="2" s="1"/>
  <c r="T2052" i="2"/>
  <c r="S2052" i="2"/>
  <c r="R2052" i="2"/>
  <c r="BF2052" i="2" s="1"/>
  <c r="Q2052" i="2"/>
  <c r="P2052" i="2"/>
  <c r="O2052" i="2"/>
  <c r="N2052" i="2"/>
  <c r="BG2052" i="2" s="1"/>
  <c r="M2052" i="2"/>
  <c r="L2052" i="2"/>
  <c r="BL2052" i="2" s="1"/>
  <c r="K2052" i="2"/>
  <c r="J2052" i="2"/>
  <c r="I2052" i="2"/>
  <c r="H2052" i="2"/>
  <c r="G2052" i="2"/>
  <c r="F2052" i="2"/>
  <c r="E2052" i="2"/>
  <c r="D2052" i="2"/>
  <c r="C2052" i="2"/>
  <c r="B2052" i="2"/>
  <c r="A2052" i="2"/>
  <c r="BI2051" i="2"/>
  <c r="AZ2051" i="2"/>
  <c r="AY2051" i="2"/>
  <c r="AW2051" i="2"/>
  <c r="AV2051" i="2"/>
  <c r="AU2051" i="2"/>
  <c r="AT2051" i="2"/>
  <c r="BD2051" i="2" s="1"/>
  <c r="AS2051" i="2"/>
  <c r="AR2051" i="2"/>
  <c r="AQ2051" i="2"/>
  <c r="AP2051" i="2"/>
  <c r="AO2051" i="2"/>
  <c r="AN2051" i="2"/>
  <c r="AM2051" i="2"/>
  <c r="AL2051" i="2"/>
  <c r="AK2051" i="2"/>
  <c r="AJ2051" i="2"/>
  <c r="AI2051" i="2"/>
  <c r="AH2051" i="2"/>
  <c r="AG2051" i="2"/>
  <c r="AF2051" i="2"/>
  <c r="AE2051" i="2"/>
  <c r="AD2051" i="2"/>
  <c r="AC2051" i="2"/>
  <c r="AB2051" i="2"/>
  <c r="AA2051" i="2"/>
  <c r="Z2051" i="2"/>
  <c r="BE2051" i="2" s="1"/>
  <c r="Y2051" i="2"/>
  <c r="X2051" i="2"/>
  <c r="W2051" i="2"/>
  <c r="V2051" i="2"/>
  <c r="U2051" i="2"/>
  <c r="BJ2051" i="2" s="1"/>
  <c r="T2051" i="2"/>
  <c r="S2051" i="2"/>
  <c r="BH2051" i="2" s="1"/>
  <c r="R2051" i="2"/>
  <c r="Q2051" i="2"/>
  <c r="P2051" i="2"/>
  <c r="O2051" i="2"/>
  <c r="N2051" i="2"/>
  <c r="BG2051" i="2" s="1"/>
  <c r="M2051" i="2"/>
  <c r="L2051" i="2"/>
  <c r="BL2051" i="2" s="1"/>
  <c r="K2051" i="2"/>
  <c r="J2051" i="2"/>
  <c r="I2051" i="2"/>
  <c r="H2051" i="2"/>
  <c r="G2051" i="2"/>
  <c r="F2051" i="2"/>
  <c r="E2051" i="2"/>
  <c r="D2051" i="2"/>
  <c r="C2051" i="2"/>
  <c r="B2051" i="2"/>
  <c r="A2051" i="2"/>
  <c r="BL2050" i="2"/>
  <c r="AZ2050" i="2"/>
  <c r="AY2050" i="2"/>
  <c r="AX2050" i="2"/>
  <c r="AW2050" i="2"/>
  <c r="AV2050" i="2"/>
  <c r="AT2050" i="2"/>
  <c r="AS2050" i="2"/>
  <c r="AR2050" i="2"/>
  <c r="AQ2050" i="2"/>
  <c r="AP2050" i="2"/>
  <c r="AO2050" i="2"/>
  <c r="AN2050" i="2"/>
  <c r="AM2050" i="2"/>
  <c r="AL2050" i="2"/>
  <c r="AK2050" i="2"/>
  <c r="AJ2050" i="2"/>
  <c r="AI2050" i="2"/>
  <c r="AH2050" i="2"/>
  <c r="AG2050" i="2"/>
  <c r="AF2050" i="2"/>
  <c r="AE2050" i="2"/>
  <c r="AD2050" i="2"/>
  <c r="AC2050" i="2"/>
  <c r="AB2050" i="2"/>
  <c r="AA2050" i="2"/>
  <c r="Z2050" i="2"/>
  <c r="Y2050" i="2"/>
  <c r="X2050" i="2"/>
  <c r="W2050" i="2"/>
  <c r="V2050" i="2"/>
  <c r="U2050" i="2"/>
  <c r="BJ2050" i="2" s="1"/>
  <c r="T2050" i="2"/>
  <c r="S2050" i="2"/>
  <c r="R2050" i="2"/>
  <c r="Q2050" i="2"/>
  <c r="P2050" i="2"/>
  <c r="O2050" i="2"/>
  <c r="N2050" i="2"/>
  <c r="BG2050" i="2" s="1"/>
  <c r="M2050" i="2"/>
  <c r="L2050" i="2"/>
  <c r="AU2050" i="2" s="1"/>
  <c r="K2050" i="2"/>
  <c r="J2050" i="2"/>
  <c r="I2050" i="2"/>
  <c r="H2050" i="2"/>
  <c r="G2050" i="2"/>
  <c r="F2050" i="2"/>
  <c r="E2050" i="2"/>
  <c r="D2050" i="2"/>
  <c r="C2050" i="2"/>
  <c r="B2050" i="2"/>
  <c r="A2050" i="2"/>
  <c r="BL2049" i="2"/>
  <c r="BJ2049" i="2"/>
  <c r="BH2049" i="2"/>
  <c r="BF2049" i="2"/>
  <c r="BE2049" i="2"/>
  <c r="AZ2049" i="2"/>
  <c r="AY2049" i="2"/>
  <c r="AX2049" i="2"/>
  <c r="AW2049" i="2"/>
  <c r="AU2049" i="2"/>
  <c r="AT2049" i="2"/>
  <c r="AS2049" i="2"/>
  <c r="AR2049" i="2"/>
  <c r="AQ2049" i="2"/>
  <c r="AP2049" i="2"/>
  <c r="AO2049" i="2"/>
  <c r="AN2049" i="2"/>
  <c r="AM2049" i="2"/>
  <c r="AL2049" i="2"/>
  <c r="AK2049" i="2"/>
  <c r="AJ2049" i="2"/>
  <c r="AI2049" i="2"/>
  <c r="AH2049" i="2"/>
  <c r="AG2049" i="2"/>
  <c r="AF2049" i="2"/>
  <c r="AE2049" i="2"/>
  <c r="AD2049" i="2"/>
  <c r="AC2049" i="2"/>
  <c r="AB2049" i="2"/>
  <c r="AA2049" i="2"/>
  <c r="Z2049" i="2"/>
  <c r="BA2049" i="2" s="1"/>
  <c r="Y2049" i="2"/>
  <c r="X2049" i="2"/>
  <c r="W2049" i="2"/>
  <c r="V2049" i="2"/>
  <c r="U2049" i="2"/>
  <c r="T2049" i="2"/>
  <c r="S2049" i="2"/>
  <c r="BI2049" i="2" s="1"/>
  <c r="R2049" i="2"/>
  <c r="Q2049" i="2"/>
  <c r="P2049" i="2"/>
  <c r="O2049" i="2"/>
  <c r="N2049" i="2"/>
  <c r="BG2049" i="2" s="1"/>
  <c r="M2049" i="2"/>
  <c r="L2049" i="2"/>
  <c r="AV2049" i="2" s="1"/>
  <c r="K2049" i="2"/>
  <c r="J2049" i="2"/>
  <c r="I2049" i="2"/>
  <c r="H2049" i="2"/>
  <c r="G2049" i="2"/>
  <c r="F2049" i="2"/>
  <c r="E2049" i="2"/>
  <c r="D2049" i="2"/>
  <c r="C2049" i="2"/>
  <c r="B2049" i="2"/>
  <c r="A2049" i="2"/>
  <c r="BJ2048" i="2"/>
  <c r="AW2048" i="2"/>
  <c r="AT2048" i="2"/>
  <c r="AS2048" i="2"/>
  <c r="AR2048" i="2"/>
  <c r="AQ2048" i="2"/>
  <c r="AP2048" i="2"/>
  <c r="AO2048" i="2"/>
  <c r="AN2048" i="2"/>
  <c r="AM2048" i="2"/>
  <c r="AL2048" i="2"/>
  <c r="AK2048" i="2"/>
  <c r="AJ2048" i="2"/>
  <c r="AI2048" i="2"/>
  <c r="AH2048" i="2"/>
  <c r="AG2048" i="2"/>
  <c r="AF2048" i="2"/>
  <c r="AE2048" i="2"/>
  <c r="AD2048" i="2"/>
  <c r="AC2048" i="2"/>
  <c r="AB2048" i="2"/>
  <c r="AA2048" i="2"/>
  <c r="BB2048" i="2" s="1"/>
  <c r="Z2048" i="2"/>
  <c r="BA2048" i="2" s="1"/>
  <c r="Y2048" i="2"/>
  <c r="X2048" i="2"/>
  <c r="W2048" i="2"/>
  <c r="V2048" i="2"/>
  <c r="U2048" i="2"/>
  <c r="T2048" i="2"/>
  <c r="S2048" i="2"/>
  <c r="BI2048" i="2" s="1"/>
  <c r="R2048" i="2"/>
  <c r="Q2048" i="2"/>
  <c r="P2048" i="2"/>
  <c r="O2048" i="2"/>
  <c r="N2048" i="2"/>
  <c r="BG2048" i="2" s="1"/>
  <c r="M2048" i="2"/>
  <c r="L2048" i="2"/>
  <c r="AV2048" i="2" s="1"/>
  <c r="K2048" i="2"/>
  <c r="J2048" i="2"/>
  <c r="I2048" i="2"/>
  <c r="H2048" i="2"/>
  <c r="G2048" i="2"/>
  <c r="F2048" i="2"/>
  <c r="E2048" i="2"/>
  <c r="D2048" i="2"/>
  <c r="C2048" i="2"/>
  <c r="B2048" i="2"/>
  <c r="A2048" i="2"/>
  <c r="BB2047" i="2"/>
  <c r="AT2047" i="2"/>
  <c r="AS2047" i="2"/>
  <c r="AR2047" i="2"/>
  <c r="AQ2047" i="2"/>
  <c r="AP2047" i="2"/>
  <c r="AO2047" i="2"/>
  <c r="AN2047" i="2"/>
  <c r="AM2047" i="2"/>
  <c r="AL2047" i="2"/>
  <c r="AK2047" i="2"/>
  <c r="AJ2047" i="2"/>
  <c r="AI2047" i="2"/>
  <c r="AH2047" i="2"/>
  <c r="AG2047" i="2"/>
  <c r="AF2047" i="2"/>
  <c r="AE2047" i="2"/>
  <c r="AD2047" i="2"/>
  <c r="AC2047" i="2"/>
  <c r="AB2047" i="2"/>
  <c r="AA2047" i="2"/>
  <c r="BC2047" i="2" s="1"/>
  <c r="Z2047" i="2"/>
  <c r="BE2047" i="2" s="1"/>
  <c r="BK2047" i="2" s="1"/>
  <c r="Y2047" i="2"/>
  <c r="X2047" i="2"/>
  <c r="W2047" i="2"/>
  <c r="V2047" i="2"/>
  <c r="U2047" i="2"/>
  <c r="BJ2047" i="2" s="1"/>
  <c r="T2047" i="2"/>
  <c r="S2047" i="2"/>
  <c r="R2047" i="2"/>
  <c r="Q2047" i="2"/>
  <c r="P2047" i="2"/>
  <c r="O2047" i="2"/>
  <c r="N2047" i="2"/>
  <c r="BG2047" i="2" s="1"/>
  <c r="M2047" i="2"/>
  <c r="L2047" i="2"/>
  <c r="K2047" i="2"/>
  <c r="J2047" i="2"/>
  <c r="I2047" i="2"/>
  <c r="H2047" i="2"/>
  <c r="G2047" i="2"/>
  <c r="F2047" i="2"/>
  <c r="E2047" i="2"/>
  <c r="D2047" i="2"/>
  <c r="C2047" i="2"/>
  <c r="B2047" i="2"/>
  <c r="A2047" i="2"/>
  <c r="BL2046" i="2"/>
  <c r="BJ2046" i="2"/>
  <c r="BA2046" i="2"/>
  <c r="AT2046" i="2"/>
  <c r="AS2046" i="2"/>
  <c r="AR2046" i="2"/>
  <c r="AQ2046" i="2"/>
  <c r="AP2046" i="2"/>
  <c r="AO2046" i="2"/>
  <c r="AN2046" i="2"/>
  <c r="AM2046" i="2"/>
  <c r="AL2046" i="2"/>
  <c r="AK2046" i="2"/>
  <c r="AJ2046" i="2"/>
  <c r="AI2046" i="2"/>
  <c r="AH2046" i="2"/>
  <c r="AG2046" i="2"/>
  <c r="AF2046" i="2"/>
  <c r="AE2046" i="2"/>
  <c r="AD2046" i="2"/>
  <c r="AC2046" i="2"/>
  <c r="AB2046" i="2"/>
  <c r="AA2046" i="2"/>
  <c r="BC2046" i="2" s="1"/>
  <c r="Z2046" i="2"/>
  <c r="Y2046" i="2"/>
  <c r="X2046" i="2"/>
  <c r="W2046" i="2"/>
  <c r="V2046" i="2"/>
  <c r="U2046" i="2"/>
  <c r="T2046" i="2"/>
  <c r="S2046" i="2"/>
  <c r="BH2046" i="2" s="1"/>
  <c r="R2046" i="2"/>
  <c r="Q2046" i="2"/>
  <c r="P2046" i="2"/>
  <c r="O2046" i="2"/>
  <c r="N2046" i="2"/>
  <c r="M2046" i="2"/>
  <c r="L2046" i="2"/>
  <c r="K2046" i="2"/>
  <c r="J2046" i="2"/>
  <c r="I2046" i="2"/>
  <c r="H2046" i="2"/>
  <c r="G2046" i="2"/>
  <c r="F2046" i="2"/>
  <c r="E2046" i="2"/>
  <c r="D2046" i="2"/>
  <c r="C2046" i="2"/>
  <c r="B2046" i="2"/>
  <c r="A2046" i="2"/>
  <c r="BD2045" i="2"/>
  <c r="BA2045" i="2"/>
  <c r="AT2045" i="2"/>
  <c r="AS2045" i="2"/>
  <c r="AR2045" i="2"/>
  <c r="AQ2045" i="2"/>
  <c r="AP2045" i="2"/>
  <c r="AO2045" i="2"/>
  <c r="AN2045" i="2"/>
  <c r="AM2045" i="2"/>
  <c r="AL2045" i="2"/>
  <c r="AK2045" i="2"/>
  <c r="AJ2045" i="2"/>
  <c r="AI2045" i="2"/>
  <c r="AH2045" i="2"/>
  <c r="AG2045" i="2"/>
  <c r="AF2045" i="2"/>
  <c r="AE2045" i="2"/>
  <c r="AD2045" i="2"/>
  <c r="AC2045" i="2"/>
  <c r="AB2045" i="2"/>
  <c r="AA2045" i="2"/>
  <c r="BC2045" i="2" s="1"/>
  <c r="Z2045" i="2"/>
  <c r="Y2045" i="2"/>
  <c r="X2045" i="2"/>
  <c r="W2045" i="2"/>
  <c r="V2045" i="2"/>
  <c r="U2045" i="2"/>
  <c r="BJ2045" i="2" s="1"/>
  <c r="T2045" i="2"/>
  <c r="S2045" i="2"/>
  <c r="BH2045" i="2" s="1"/>
  <c r="R2045" i="2"/>
  <c r="BF2045" i="2" s="1"/>
  <c r="Q2045" i="2"/>
  <c r="P2045" i="2"/>
  <c r="O2045" i="2"/>
  <c r="N2045" i="2"/>
  <c r="BG2045" i="2" s="1"/>
  <c r="M2045" i="2"/>
  <c r="L2045" i="2"/>
  <c r="K2045" i="2"/>
  <c r="J2045" i="2"/>
  <c r="I2045" i="2"/>
  <c r="H2045" i="2"/>
  <c r="G2045" i="2"/>
  <c r="F2045" i="2"/>
  <c r="E2045" i="2"/>
  <c r="D2045" i="2"/>
  <c r="C2045" i="2"/>
  <c r="B2045" i="2"/>
  <c r="A2045" i="2"/>
  <c r="BJ2044" i="2"/>
  <c r="BI2044" i="2"/>
  <c r="BH2044" i="2"/>
  <c r="BF2044" i="2"/>
  <c r="BD2044" i="2"/>
  <c r="AZ2044" i="2"/>
  <c r="AT2044" i="2"/>
  <c r="AS2044" i="2"/>
  <c r="AR2044" i="2"/>
  <c r="AQ2044" i="2"/>
  <c r="AP2044" i="2"/>
  <c r="AO2044" i="2"/>
  <c r="AN2044" i="2"/>
  <c r="AM2044" i="2"/>
  <c r="AL2044" i="2"/>
  <c r="AK2044" i="2"/>
  <c r="AJ2044" i="2"/>
  <c r="AI2044" i="2"/>
  <c r="AH2044" i="2"/>
  <c r="AG2044" i="2"/>
  <c r="AF2044" i="2"/>
  <c r="AE2044" i="2"/>
  <c r="AD2044" i="2"/>
  <c r="AC2044" i="2"/>
  <c r="AB2044" i="2"/>
  <c r="AA2044" i="2"/>
  <c r="Z2044" i="2"/>
  <c r="BE2044" i="2" s="1"/>
  <c r="BK2044" i="2" s="1"/>
  <c r="Y2044" i="2"/>
  <c r="X2044" i="2"/>
  <c r="W2044" i="2"/>
  <c r="V2044" i="2"/>
  <c r="U2044" i="2"/>
  <c r="T2044" i="2"/>
  <c r="S2044" i="2"/>
  <c r="R2044" i="2"/>
  <c r="Q2044" i="2"/>
  <c r="P2044" i="2"/>
  <c r="O2044" i="2"/>
  <c r="N2044" i="2"/>
  <c r="BG2044" i="2" s="1"/>
  <c r="M2044" i="2"/>
  <c r="L2044" i="2"/>
  <c r="K2044" i="2"/>
  <c r="J2044" i="2"/>
  <c r="I2044" i="2"/>
  <c r="H2044" i="2"/>
  <c r="G2044" i="2"/>
  <c r="F2044" i="2"/>
  <c r="E2044" i="2"/>
  <c r="D2044" i="2"/>
  <c r="C2044" i="2"/>
  <c r="B2044" i="2"/>
  <c r="A2044" i="2"/>
  <c r="BJ2043" i="2"/>
  <c r="BI2043" i="2"/>
  <c r="BH2043" i="2"/>
  <c r="AY2043" i="2"/>
  <c r="AX2043" i="2"/>
  <c r="AV2043" i="2"/>
  <c r="AU2043" i="2"/>
  <c r="AT2043" i="2"/>
  <c r="AS2043" i="2"/>
  <c r="AR2043" i="2"/>
  <c r="AQ2043" i="2"/>
  <c r="AP2043" i="2"/>
  <c r="AO2043" i="2"/>
  <c r="AN2043" i="2"/>
  <c r="AM2043" i="2"/>
  <c r="AL2043" i="2"/>
  <c r="AK2043" i="2"/>
  <c r="AJ2043" i="2"/>
  <c r="AI2043" i="2"/>
  <c r="AH2043" i="2"/>
  <c r="AG2043" i="2"/>
  <c r="AF2043" i="2"/>
  <c r="AE2043" i="2"/>
  <c r="AD2043" i="2"/>
  <c r="AC2043" i="2"/>
  <c r="AB2043" i="2"/>
  <c r="AA2043" i="2"/>
  <c r="BC2043" i="2" s="1"/>
  <c r="Z2043" i="2"/>
  <c r="BE2043" i="2" s="1"/>
  <c r="BK2043" i="2" s="1"/>
  <c r="Y2043" i="2"/>
  <c r="X2043" i="2"/>
  <c r="W2043" i="2"/>
  <c r="V2043" i="2"/>
  <c r="U2043" i="2"/>
  <c r="T2043" i="2"/>
  <c r="S2043" i="2"/>
  <c r="R2043" i="2"/>
  <c r="BF2043" i="2" s="1"/>
  <c r="Q2043" i="2"/>
  <c r="P2043" i="2"/>
  <c r="O2043" i="2"/>
  <c r="N2043" i="2"/>
  <c r="BG2043" i="2" s="1"/>
  <c r="M2043" i="2"/>
  <c r="L2043" i="2"/>
  <c r="BL2043" i="2" s="1"/>
  <c r="K2043" i="2"/>
  <c r="J2043" i="2"/>
  <c r="I2043" i="2"/>
  <c r="H2043" i="2"/>
  <c r="G2043" i="2"/>
  <c r="F2043" i="2"/>
  <c r="E2043" i="2"/>
  <c r="D2043" i="2"/>
  <c r="C2043" i="2"/>
  <c r="B2043" i="2"/>
  <c r="A2043" i="2"/>
  <c r="BH2042" i="2"/>
  <c r="BG2042" i="2"/>
  <c r="AT2042" i="2"/>
  <c r="AS2042" i="2"/>
  <c r="AR2042" i="2"/>
  <c r="AQ2042" i="2"/>
  <c r="AP2042" i="2"/>
  <c r="AO2042" i="2"/>
  <c r="AN2042" i="2"/>
  <c r="AM2042" i="2"/>
  <c r="AL2042" i="2"/>
  <c r="AK2042" i="2"/>
  <c r="AJ2042" i="2"/>
  <c r="AI2042" i="2"/>
  <c r="AH2042" i="2"/>
  <c r="AG2042" i="2"/>
  <c r="AF2042" i="2"/>
  <c r="AE2042" i="2"/>
  <c r="AD2042" i="2"/>
  <c r="AC2042" i="2"/>
  <c r="AB2042" i="2"/>
  <c r="AA2042" i="2"/>
  <c r="BC2042" i="2" s="1"/>
  <c r="Z2042" i="2"/>
  <c r="Y2042" i="2"/>
  <c r="X2042" i="2"/>
  <c r="W2042" i="2"/>
  <c r="V2042" i="2"/>
  <c r="U2042" i="2"/>
  <c r="BJ2042" i="2" s="1"/>
  <c r="T2042" i="2"/>
  <c r="S2042" i="2"/>
  <c r="BI2042" i="2" s="1"/>
  <c r="R2042" i="2"/>
  <c r="Q2042" i="2"/>
  <c r="P2042" i="2"/>
  <c r="O2042" i="2"/>
  <c r="N2042" i="2"/>
  <c r="M2042" i="2"/>
  <c r="L2042" i="2"/>
  <c r="K2042" i="2"/>
  <c r="J2042" i="2"/>
  <c r="I2042" i="2"/>
  <c r="H2042" i="2"/>
  <c r="G2042" i="2"/>
  <c r="F2042" i="2"/>
  <c r="E2042" i="2"/>
  <c r="D2042" i="2"/>
  <c r="C2042" i="2"/>
  <c r="B2042" i="2"/>
  <c r="A2042" i="2"/>
  <c r="BC2041" i="2"/>
  <c r="AT2041" i="2"/>
  <c r="AS2041" i="2"/>
  <c r="AR2041" i="2"/>
  <c r="AQ2041" i="2"/>
  <c r="AP2041" i="2"/>
  <c r="AO2041" i="2"/>
  <c r="AN2041" i="2"/>
  <c r="AM2041" i="2"/>
  <c r="AL2041" i="2"/>
  <c r="AK2041" i="2"/>
  <c r="AJ2041" i="2"/>
  <c r="AI2041" i="2"/>
  <c r="AH2041" i="2"/>
  <c r="AG2041" i="2"/>
  <c r="AF2041" i="2"/>
  <c r="AE2041" i="2"/>
  <c r="AD2041" i="2"/>
  <c r="AC2041" i="2"/>
  <c r="AB2041" i="2"/>
  <c r="AA2041" i="2"/>
  <c r="BB2041" i="2" s="1"/>
  <c r="Z2041" i="2"/>
  <c r="BA2041" i="2" s="1"/>
  <c r="Y2041" i="2"/>
  <c r="X2041" i="2"/>
  <c r="W2041" i="2"/>
  <c r="V2041" i="2"/>
  <c r="U2041" i="2"/>
  <c r="BJ2041" i="2" s="1"/>
  <c r="T2041" i="2"/>
  <c r="S2041" i="2"/>
  <c r="R2041" i="2"/>
  <c r="Q2041" i="2"/>
  <c r="P2041" i="2"/>
  <c r="BD2041" i="2" s="1"/>
  <c r="O2041" i="2"/>
  <c r="N2041" i="2"/>
  <c r="M2041" i="2"/>
  <c r="L2041" i="2"/>
  <c r="K2041" i="2"/>
  <c r="J2041" i="2"/>
  <c r="I2041" i="2"/>
  <c r="H2041" i="2"/>
  <c r="G2041" i="2"/>
  <c r="F2041" i="2"/>
  <c r="E2041" i="2"/>
  <c r="D2041" i="2"/>
  <c r="C2041" i="2"/>
  <c r="B2041" i="2"/>
  <c r="A2041" i="2"/>
  <c r="BJ2040" i="2"/>
  <c r="BG2040" i="2"/>
  <c r="AZ2040" i="2"/>
  <c r="AY2040" i="2"/>
  <c r="AX2040" i="2"/>
  <c r="AW2040" i="2"/>
  <c r="AT2040" i="2"/>
  <c r="BD2040" i="2" s="1"/>
  <c r="AS2040" i="2"/>
  <c r="AR2040" i="2"/>
  <c r="AQ2040" i="2"/>
  <c r="AP2040" i="2"/>
  <c r="AO2040" i="2"/>
  <c r="AN2040" i="2"/>
  <c r="AM2040" i="2"/>
  <c r="AL2040" i="2"/>
  <c r="AK2040" i="2"/>
  <c r="AJ2040" i="2"/>
  <c r="AI2040" i="2"/>
  <c r="AH2040" i="2"/>
  <c r="AG2040" i="2"/>
  <c r="AF2040" i="2"/>
  <c r="AE2040" i="2"/>
  <c r="AD2040" i="2"/>
  <c r="AC2040" i="2"/>
  <c r="AB2040" i="2"/>
  <c r="AA2040" i="2"/>
  <c r="Z2040" i="2"/>
  <c r="Y2040" i="2"/>
  <c r="X2040" i="2"/>
  <c r="W2040" i="2"/>
  <c r="V2040" i="2"/>
  <c r="U2040" i="2"/>
  <c r="T2040" i="2"/>
  <c r="S2040" i="2"/>
  <c r="BH2040" i="2" s="1"/>
  <c r="R2040" i="2"/>
  <c r="Q2040" i="2"/>
  <c r="P2040" i="2"/>
  <c r="O2040" i="2"/>
  <c r="N2040" i="2"/>
  <c r="M2040" i="2"/>
  <c r="L2040" i="2"/>
  <c r="K2040" i="2"/>
  <c r="J2040" i="2"/>
  <c r="I2040" i="2"/>
  <c r="H2040" i="2"/>
  <c r="G2040" i="2"/>
  <c r="F2040" i="2"/>
  <c r="E2040" i="2"/>
  <c r="D2040" i="2"/>
  <c r="C2040" i="2"/>
  <c r="B2040" i="2"/>
  <c r="A2040" i="2"/>
  <c r="AZ2039" i="2"/>
  <c r="AY2039" i="2"/>
  <c r="AX2039" i="2"/>
  <c r="AW2039" i="2"/>
  <c r="AT2039" i="2"/>
  <c r="AS2039" i="2"/>
  <c r="AR2039" i="2"/>
  <c r="AQ2039" i="2"/>
  <c r="AP2039" i="2"/>
  <c r="AO2039" i="2"/>
  <c r="AN2039" i="2"/>
  <c r="AM2039" i="2"/>
  <c r="AL2039" i="2"/>
  <c r="AK2039" i="2"/>
  <c r="AJ2039" i="2"/>
  <c r="AI2039" i="2"/>
  <c r="AH2039" i="2"/>
  <c r="AG2039" i="2"/>
  <c r="AF2039" i="2"/>
  <c r="AE2039" i="2"/>
  <c r="AD2039" i="2"/>
  <c r="AC2039" i="2"/>
  <c r="AB2039" i="2"/>
  <c r="AA2039" i="2"/>
  <c r="Z2039" i="2"/>
  <c r="Y2039" i="2"/>
  <c r="X2039" i="2"/>
  <c r="W2039" i="2"/>
  <c r="V2039" i="2"/>
  <c r="U2039" i="2"/>
  <c r="BJ2039" i="2" s="1"/>
  <c r="T2039" i="2"/>
  <c r="S2039" i="2"/>
  <c r="R2039" i="2"/>
  <c r="Q2039" i="2"/>
  <c r="P2039" i="2"/>
  <c r="O2039" i="2"/>
  <c r="N2039" i="2"/>
  <c r="BG2039" i="2" s="1"/>
  <c r="M2039" i="2"/>
  <c r="L2039" i="2"/>
  <c r="BL2039" i="2" s="1"/>
  <c r="K2039" i="2"/>
  <c r="J2039" i="2"/>
  <c r="I2039" i="2"/>
  <c r="H2039" i="2"/>
  <c r="G2039" i="2"/>
  <c r="F2039" i="2"/>
  <c r="E2039" i="2"/>
  <c r="D2039" i="2"/>
  <c r="C2039" i="2"/>
  <c r="B2039" i="2"/>
  <c r="A2039" i="2"/>
  <c r="BL2038" i="2"/>
  <c r="AZ2038" i="2"/>
  <c r="AY2038" i="2"/>
  <c r="AX2038" i="2"/>
  <c r="AW2038" i="2"/>
  <c r="AV2038" i="2"/>
  <c r="AU2038" i="2"/>
  <c r="AT2038" i="2"/>
  <c r="AS2038" i="2"/>
  <c r="AR2038" i="2"/>
  <c r="AQ2038" i="2"/>
  <c r="AP2038" i="2"/>
  <c r="AO2038" i="2"/>
  <c r="AN2038" i="2"/>
  <c r="AM2038" i="2"/>
  <c r="AL2038" i="2"/>
  <c r="AK2038" i="2"/>
  <c r="AJ2038" i="2"/>
  <c r="AI2038" i="2"/>
  <c r="AH2038" i="2"/>
  <c r="AG2038" i="2"/>
  <c r="AF2038" i="2"/>
  <c r="AE2038" i="2"/>
  <c r="AD2038" i="2"/>
  <c r="AC2038" i="2"/>
  <c r="AB2038" i="2"/>
  <c r="AA2038" i="2"/>
  <c r="Z2038" i="2"/>
  <c r="BA2038" i="2" s="1"/>
  <c r="Y2038" i="2"/>
  <c r="X2038" i="2"/>
  <c r="W2038" i="2"/>
  <c r="V2038" i="2"/>
  <c r="U2038" i="2"/>
  <c r="BJ2038" i="2" s="1"/>
  <c r="T2038" i="2"/>
  <c r="S2038" i="2"/>
  <c r="R2038" i="2"/>
  <c r="Q2038" i="2"/>
  <c r="P2038" i="2"/>
  <c r="O2038" i="2"/>
  <c r="N2038" i="2"/>
  <c r="BG2038" i="2" s="1"/>
  <c r="M2038" i="2"/>
  <c r="L2038" i="2"/>
  <c r="K2038" i="2"/>
  <c r="J2038" i="2"/>
  <c r="I2038" i="2"/>
  <c r="H2038" i="2"/>
  <c r="G2038" i="2"/>
  <c r="F2038" i="2"/>
  <c r="E2038" i="2"/>
  <c r="D2038" i="2"/>
  <c r="C2038" i="2"/>
  <c r="B2038" i="2"/>
  <c r="A2038" i="2"/>
  <c r="BC2037" i="2"/>
  <c r="AT2037" i="2"/>
  <c r="AS2037" i="2"/>
  <c r="AR2037" i="2"/>
  <c r="AQ2037" i="2"/>
  <c r="AP2037" i="2"/>
  <c r="AO2037" i="2"/>
  <c r="AN2037" i="2"/>
  <c r="AM2037" i="2"/>
  <c r="AL2037" i="2"/>
  <c r="AK2037" i="2"/>
  <c r="AJ2037" i="2"/>
  <c r="AI2037" i="2"/>
  <c r="AH2037" i="2"/>
  <c r="AG2037" i="2"/>
  <c r="AF2037" i="2"/>
  <c r="AE2037" i="2"/>
  <c r="AD2037" i="2"/>
  <c r="AC2037" i="2"/>
  <c r="AB2037" i="2"/>
  <c r="AA2037" i="2"/>
  <c r="BB2037" i="2" s="1"/>
  <c r="Z2037" i="2"/>
  <c r="BA2037" i="2" s="1"/>
  <c r="Y2037" i="2"/>
  <c r="X2037" i="2"/>
  <c r="W2037" i="2"/>
  <c r="V2037" i="2"/>
  <c r="U2037" i="2"/>
  <c r="BJ2037" i="2" s="1"/>
  <c r="T2037" i="2"/>
  <c r="S2037" i="2"/>
  <c r="R2037" i="2"/>
  <c r="Q2037" i="2"/>
  <c r="P2037" i="2"/>
  <c r="O2037" i="2"/>
  <c r="N2037" i="2"/>
  <c r="M2037" i="2"/>
  <c r="L2037" i="2"/>
  <c r="K2037" i="2"/>
  <c r="J2037" i="2"/>
  <c r="I2037" i="2"/>
  <c r="H2037" i="2"/>
  <c r="G2037" i="2"/>
  <c r="F2037" i="2"/>
  <c r="E2037" i="2"/>
  <c r="D2037" i="2"/>
  <c r="C2037" i="2"/>
  <c r="B2037" i="2"/>
  <c r="A2037" i="2"/>
  <c r="BJ2036" i="2"/>
  <c r="BG2036" i="2"/>
  <c r="BD2036" i="2"/>
  <c r="BC2036" i="2"/>
  <c r="BB2036" i="2"/>
  <c r="AT2036" i="2"/>
  <c r="AS2036" i="2"/>
  <c r="AR2036" i="2"/>
  <c r="AQ2036" i="2"/>
  <c r="AP2036" i="2"/>
  <c r="AO2036" i="2"/>
  <c r="AN2036" i="2"/>
  <c r="AM2036" i="2"/>
  <c r="AL2036" i="2"/>
  <c r="AK2036" i="2"/>
  <c r="AJ2036" i="2"/>
  <c r="AI2036" i="2"/>
  <c r="AH2036" i="2"/>
  <c r="AG2036" i="2"/>
  <c r="AF2036" i="2"/>
  <c r="AE2036" i="2"/>
  <c r="AD2036" i="2"/>
  <c r="AC2036" i="2"/>
  <c r="AB2036" i="2"/>
  <c r="AA2036" i="2"/>
  <c r="Z2036" i="2"/>
  <c r="BA2036" i="2" s="1"/>
  <c r="Y2036" i="2"/>
  <c r="X2036" i="2"/>
  <c r="W2036" i="2"/>
  <c r="V2036" i="2"/>
  <c r="U2036" i="2"/>
  <c r="T2036" i="2"/>
  <c r="S2036" i="2"/>
  <c r="R2036" i="2"/>
  <c r="BF2036" i="2" s="1"/>
  <c r="Q2036" i="2"/>
  <c r="P2036" i="2"/>
  <c r="O2036" i="2"/>
  <c r="N2036" i="2"/>
  <c r="M2036" i="2"/>
  <c r="L2036" i="2"/>
  <c r="K2036" i="2"/>
  <c r="J2036" i="2"/>
  <c r="I2036" i="2"/>
  <c r="H2036" i="2"/>
  <c r="G2036" i="2"/>
  <c r="F2036" i="2"/>
  <c r="E2036" i="2"/>
  <c r="D2036" i="2"/>
  <c r="C2036" i="2"/>
  <c r="B2036" i="2"/>
  <c r="A2036" i="2"/>
  <c r="BF2035" i="2"/>
  <c r="BD2035" i="2"/>
  <c r="BC2035" i="2"/>
  <c r="BB2035" i="2"/>
  <c r="AT2035" i="2"/>
  <c r="AS2035" i="2"/>
  <c r="AR2035" i="2"/>
  <c r="AQ2035" i="2"/>
  <c r="AP2035" i="2"/>
  <c r="AO2035" i="2"/>
  <c r="AN2035" i="2"/>
  <c r="AM2035" i="2"/>
  <c r="AL2035" i="2"/>
  <c r="AK2035" i="2"/>
  <c r="AJ2035" i="2"/>
  <c r="AI2035" i="2"/>
  <c r="AH2035" i="2"/>
  <c r="AG2035" i="2"/>
  <c r="AF2035" i="2"/>
  <c r="AE2035" i="2"/>
  <c r="AD2035" i="2"/>
  <c r="AC2035" i="2"/>
  <c r="AB2035" i="2"/>
  <c r="AA2035" i="2"/>
  <c r="Z2035" i="2"/>
  <c r="BA2035" i="2" s="1"/>
  <c r="Y2035" i="2"/>
  <c r="X2035" i="2"/>
  <c r="W2035" i="2"/>
  <c r="V2035" i="2"/>
  <c r="U2035" i="2"/>
  <c r="BJ2035" i="2" s="1"/>
  <c r="T2035" i="2"/>
  <c r="S2035" i="2"/>
  <c r="R2035" i="2"/>
  <c r="Q2035" i="2"/>
  <c r="P2035" i="2"/>
  <c r="O2035" i="2"/>
  <c r="N2035" i="2"/>
  <c r="BG2035" i="2" s="1"/>
  <c r="M2035" i="2"/>
  <c r="L2035" i="2"/>
  <c r="K2035" i="2"/>
  <c r="J2035" i="2"/>
  <c r="I2035" i="2"/>
  <c r="H2035" i="2"/>
  <c r="G2035" i="2"/>
  <c r="F2035" i="2"/>
  <c r="E2035" i="2"/>
  <c r="D2035" i="2"/>
  <c r="C2035" i="2"/>
  <c r="B2035" i="2"/>
  <c r="A2035" i="2"/>
  <c r="BL2034" i="2"/>
  <c r="AX2034" i="2"/>
  <c r="AW2034" i="2"/>
  <c r="AT2034" i="2"/>
  <c r="AS2034" i="2"/>
  <c r="AR2034" i="2"/>
  <c r="AQ2034" i="2"/>
  <c r="AP2034" i="2"/>
  <c r="AO2034" i="2"/>
  <c r="AN2034" i="2"/>
  <c r="AM2034" i="2"/>
  <c r="AL2034" i="2"/>
  <c r="AK2034" i="2"/>
  <c r="AJ2034" i="2"/>
  <c r="AI2034" i="2"/>
  <c r="AH2034" i="2"/>
  <c r="AG2034" i="2"/>
  <c r="AF2034" i="2"/>
  <c r="AE2034" i="2"/>
  <c r="AD2034" i="2"/>
  <c r="AC2034" i="2"/>
  <c r="AB2034" i="2"/>
  <c r="AA2034" i="2"/>
  <c r="BC2034" i="2" s="1"/>
  <c r="Z2034" i="2"/>
  <c r="Y2034" i="2"/>
  <c r="X2034" i="2"/>
  <c r="W2034" i="2"/>
  <c r="V2034" i="2"/>
  <c r="U2034" i="2"/>
  <c r="BJ2034" i="2" s="1"/>
  <c r="T2034" i="2"/>
  <c r="S2034" i="2"/>
  <c r="R2034" i="2"/>
  <c r="Q2034" i="2"/>
  <c r="P2034" i="2"/>
  <c r="O2034" i="2"/>
  <c r="N2034" i="2"/>
  <c r="BG2034" i="2" s="1"/>
  <c r="M2034" i="2"/>
  <c r="L2034" i="2"/>
  <c r="AZ2034" i="2" s="1"/>
  <c r="K2034" i="2"/>
  <c r="J2034" i="2"/>
  <c r="I2034" i="2"/>
  <c r="H2034" i="2"/>
  <c r="G2034" i="2"/>
  <c r="F2034" i="2"/>
  <c r="E2034" i="2"/>
  <c r="D2034" i="2"/>
  <c r="C2034" i="2"/>
  <c r="B2034" i="2"/>
  <c r="A2034" i="2"/>
  <c r="BL2033" i="2"/>
  <c r="BJ2033" i="2"/>
  <c r="BH2033" i="2"/>
  <c r="BG2033" i="2"/>
  <c r="BF2033" i="2"/>
  <c r="BD2033" i="2"/>
  <c r="AT2033" i="2"/>
  <c r="AS2033" i="2"/>
  <c r="AR2033" i="2"/>
  <c r="AQ2033" i="2"/>
  <c r="AP2033" i="2"/>
  <c r="AO2033" i="2"/>
  <c r="AN2033" i="2"/>
  <c r="AM2033" i="2"/>
  <c r="AL2033" i="2"/>
  <c r="AK2033" i="2"/>
  <c r="AJ2033" i="2"/>
  <c r="AI2033" i="2"/>
  <c r="AH2033" i="2"/>
  <c r="AG2033" i="2"/>
  <c r="AF2033" i="2"/>
  <c r="AE2033" i="2"/>
  <c r="AD2033" i="2"/>
  <c r="AC2033" i="2"/>
  <c r="AB2033" i="2"/>
  <c r="AA2033" i="2"/>
  <c r="BC2033" i="2" s="1"/>
  <c r="Z2033" i="2"/>
  <c r="BA2033" i="2" s="1"/>
  <c r="Y2033" i="2"/>
  <c r="X2033" i="2"/>
  <c r="W2033" i="2"/>
  <c r="V2033" i="2"/>
  <c r="U2033" i="2"/>
  <c r="T2033" i="2"/>
  <c r="S2033" i="2"/>
  <c r="BI2033" i="2" s="1"/>
  <c r="R2033" i="2"/>
  <c r="Q2033" i="2"/>
  <c r="P2033" i="2"/>
  <c r="O2033" i="2"/>
  <c r="N2033" i="2"/>
  <c r="M2033" i="2"/>
  <c r="L2033" i="2"/>
  <c r="K2033" i="2"/>
  <c r="J2033" i="2"/>
  <c r="I2033" i="2"/>
  <c r="H2033" i="2"/>
  <c r="G2033" i="2"/>
  <c r="F2033" i="2"/>
  <c r="E2033" i="2"/>
  <c r="D2033" i="2"/>
  <c r="C2033" i="2"/>
  <c r="B2033" i="2"/>
  <c r="A2033" i="2"/>
  <c r="BJ2032" i="2"/>
  <c r="BG2032" i="2"/>
  <c r="AT2032" i="2"/>
  <c r="AS2032" i="2"/>
  <c r="AR2032" i="2"/>
  <c r="AQ2032" i="2"/>
  <c r="AP2032" i="2"/>
  <c r="AO2032" i="2"/>
  <c r="AN2032" i="2"/>
  <c r="AM2032" i="2"/>
  <c r="AL2032" i="2"/>
  <c r="AK2032" i="2"/>
  <c r="AJ2032" i="2"/>
  <c r="AI2032" i="2"/>
  <c r="AH2032" i="2"/>
  <c r="AG2032" i="2"/>
  <c r="AF2032" i="2"/>
  <c r="AE2032" i="2"/>
  <c r="AD2032" i="2"/>
  <c r="AC2032" i="2"/>
  <c r="AB2032" i="2"/>
  <c r="AA2032" i="2"/>
  <c r="Z2032" i="2"/>
  <c r="BA2032" i="2" s="1"/>
  <c r="Y2032" i="2"/>
  <c r="X2032" i="2"/>
  <c r="W2032" i="2"/>
  <c r="V2032" i="2"/>
  <c r="U2032" i="2"/>
  <c r="T2032" i="2"/>
  <c r="S2032" i="2"/>
  <c r="R2032" i="2"/>
  <c r="Q2032" i="2"/>
  <c r="P2032" i="2"/>
  <c r="BD2032" i="2" s="1"/>
  <c r="O2032" i="2"/>
  <c r="N2032" i="2"/>
  <c r="BE2032" i="2" s="1"/>
  <c r="BK2032" i="2" s="1"/>
  <c r="M2032" i="2"/>
  <c r="L2032" i="2"/>
  <c r="K2032" i="2"/>
  <c r="J2032" i="2"/>
  <c r="I2032" i="2"/>
  <c r="H2032" i="2"/>
  <c r="G2032" i="2"/>
  <c r="F2032" i="2"/>
  <c r="E2032" i="2"/>
  <c r="D2032" i="2"/>
  <c r="C2032" i="2"/>
  <c r="B2032" i="2"/>
  <c r="A2032" i="2"/>
  <c r="BE2031" i="2"/>
  <c r="BB2031" i="2"/>
  <c r="BA2031" i="2"/>
  <c r="AT2031" i="2"/>
  <c r="AS2031" i="2"/>
  <c r="AR2031" i="2"/>
  <c r="AQ2031" i="2"/>
  <c r="AP2031" i="2"/>
  <c r="AO2031" i="2"/>
  <c r="AN2031" i="2"/>
  <c r="AM2031" i="2"/>
  <c r="AL2031" i="2"/>
  <c r="AK2031" i="2"/>
  <c r="AJ2031" i="2"/>
  <c r="AI2031" i="2"/>
  <c r="AH2031" i="2"/>
  <c r="AG2031" i="2"/>
  <c r="AF2031" i="2"/>
  <c r="AE2031" i="2"/>
  <c r="AD2031" i="2"/>
  <c r="AC2031" i="2"/>
  <c r="AB2031" i="2"/>
  <c r="AA2031" i="2"/>
  <c r="BC2031" i="2" s="1"/>
  <c r="Z2031" i="2"/>
  <c r="Y2031" i="2"/>
  <c r="X2031" i="2"/>
  <c r="W2031" i="2"/>
  <c r="V2031" i="2"/>
  <c r="U2031" i="2"/>
  <c r="BJ2031" i="2" s="1"/>
  <c r="T2031" i="2"/>
  <c r="S2031" i="2"/>
  <c r="R2031" i="2"/>
  <c r="Q2031" i="2"/>
  <c r="P2031" i="2"/>
  <c r="BF2031" i="2" s="1"/>
  <c r="O2031" i="2"/>
  <c r="N2031" i="2"/>
  <c r="BG2031" i="2" s="1"/>
  <c r="M2031" i="2"/>
  <c r="L2031" i="2"/>
  <c r="K2031" i="2"/>
  <c r="J2031" i="2"/>
  <c r="I2031" i="2"/>
  <c r="H2031" i="2"/>
  <c r="G2031" i="2"/>
  <c r="F2031" i="2"/>
  <c r="E2031" i="2"/>
  <c r="D2031" i="2"/>
  <c r="C2031" i="2"/>
  <c r="B2031" i="2"/>
  <c r="A2031" i="2"/>
  <c r="BJ2030" i="2"/>
  <c r="BD2030" i="2"/>
  <c r="AX2030" i="2"/>
  <c r="AW2030" i="2"/>
  <c r="AU2030" i="2"/>
  <c r="AT2030" i="2"/>
  <c r="AS2030" i="2"/>
  <c r="AR2030" i="2"/>
  <c r="AQ2030" i="2"/>
  <c r="AP2030" i="2"/>
  <c r="AO2030" i="2"/>
  <c r="AN2030" i="2"/>
  <c r="AM2030" i="2"/>
  <c r="AL2030" i="2"/>
  <c r="AK2030" i="2"/>
  <c r="AJ2030" i="2"/>
  <c r="AI2030" i="2"/>
  <c r="AH2030" i="2"/>
  <c r="AG2030" i="2"/>
  <c r="AF2030" i="2"/>
  <c r="AE2030" i="2"/>
  <c r="AD2030" i="2"/>
  <c r="AC2030" i="2"/>
  <c r="AB2030" i="2"/>
  <c r="AA2030" i="2"/>
  <c r="Z2030" i="2"/>
  <c r="Y2030" i="2"/>
  <c r="X2030" i="2"/>
  <c r="W2030" i="2"/>
  <c r="V2030" i="2"/>
  <c r="U2030" i="2"/>
  <c r="T2030" i="2"/>
  <c r="S2030" i="2"/>
  <c r="BH2030" i="2" s="1"/>
  <c r="R2030" i="2"/>
  <c r="Q2030" i="2"/>
  <c r="P2030" i="2"/>
  <c r="BF2030" i="2" s="1"/>
  <c r="O2030" i="2"/>
  <c r="N2030" i="2"/>
  <c r="BG2030" i="2" s="1"/>
  <c r="M2030" i="2"/>
  <c r="L2030" i="2"/>
  <c r="K2030" i="2"/>
  <c r="J2030" i="2"/>
  <c r="I2030" i="2"/>
  <c r="H2030" i="2"/>
  <c r="G2030" i="2"/>
  <c r="F2030" i="2"/>
  <c r="E2030" i="2"/>
  <c r="D2030" i="2"/>
  <c r="C2030" i="2"/>
  <c r="B2030" i="2"/>
  <c r="A2030" i="2"/>
  <c r="BL2029" i="2"/>
  <c r="BG2029" i="2"/>
  <c r="AZ2029" i="2"/>
  <c r="AX2029" i="2"/>
  <c r="AW2029" i="2"/>
  <c r="AV2029" i="2"/>
  <c r="AU2029" i="2"/>
  <c r="AT2029" i="2"/>
  <c r="AS2029" i="2"/>
  <c r="AR2029" i="2"/>
  <c r="AQ2029" i="2"/>
  <c r="AP2029" i="2"/>
  <c r="AO2029" i="2"/>
  <c r="AN2029" i="2"/>
  <c r="AM2029" i="2"/>
  <c r="AL2029" i="2"/>
  <c r="AK2029" i="2"/>
  <c r="AJ2029" i="2"/>
  <c r="AI2029" i="2"/>
  <c r="AH2029" i="2"/>
  <c r="AG2029" i="2"/>
  <c r="AF2029" i="2"/>
  <c r="AE2029" i="2"/>
  <c r="AD2029" i="2"/>
  <c r="AC2029" i="2"/>
  <c r="AB2029" i="2"/>
  <c r="AA2029" i="2"/>
  <c r="Z2029" i="2"/>
  <c r="Y2029" i="2"/>
  <c r="X2029" i="2"/>
  <c r="W2029" i="2"/>
  <c r="V2029" i="2"/>
  <c r="U2029" i="2"/>
  <c r="BJ2029" i="2" s="1"/>
  <c r="T2029" i="2"/>
  <c r="S2029" i="2"/>
  <c r="R2029" i="2"/>
  <c r="Q2029" i="2"/>
  <c r="P2029" i="2"/>
  <c r="BF2029" i="2" s="1"/>
  <c r="O2029" i="2"/>
  <c r="N2029" i="2"/>
  <c r="M2029" i="2"/>
  <c r="L2029" i="2"/>
  <c r="AY2029" i="2" s="1"/>
  <c r="K2029" i="2"/>
  <c r="J2029" i="2"/>
  <c r="I2029" i="2"/>
  <c r="H2029" i="2"/>
  <c r="G2029" i="2"/>
  <c r="F2029" i="2"/>
  <c r="E2029" i="2"/>
  <c r="D2029" i="2"/>
  <c r="C2029" i="2"/>
  <c r="B2029" i="2"/>
  <c r="A2029" i="2"/>
  <c r="BL2028" i="2"/>
  <c r="AT2028" i="2"/>
  <c r="AS2028" i="2"/>
  <c r="AR2028" i="2"/>
  <c r="AQ2028" i="2"/>
  <c r="AP2028" i="2"/>
  <c r="AO2028" i="2"/>
  <c r="AN2028" i="2"/>
  <c r="AM2028" i="2"/>
  <c r="AL2028" i="2"/>
  <c r="AK2028" i="2"/>
  <c r="AJ2028" i="2"/>
  <c r="AI2028" i="2"/>
  <c r="AH2028" i="2"/>
  <c r="AG2028" i="2"/>
  <c r="AF2028" i="2"/>
  <c r="AE2028" i="2"/>
  <c r="AD2028" i="2"/>
  <c r="AC2028" i="2"/>
  <c r="AB2028" i="2"/>
  <c r="AA2028" i="2"/>
  <c r="BC2028" i="2" s="1"/>
  <c r="Z2028" i="2"/>
  <c r="Y2028" i="2"/>
  <c r="X2028" i="2"/>
  <c r="W2028" i="2"/>
  <c r="V2028" i="2"/>
  <c r="U2028" i="2"/>
  <c r="BJ2028" i="2" s="1"/>
  <c r="T2028" i="2"/>
  <c r="S2028" i="2"/>
  <c r="R2028" i="2"/>
  <c r="Q2028" i="2"/>
  <c r="P2028" i="2"/>
  <c r="O2028" i="2"/>
  <c r="N2028" i="2"/>
  <c r="BG2028" i="2" s="1"/>
  <c r="M2028" i="2"/>
  <c r="L2028" i="2"/>
  <c r="AX2028" i="2" s="1"/>
  <c r="K2028" i="2"/>
  <c r="J2028" i="2"/>
  <c r="I2028" i="2"/>
  <c r="H2028" i="2"/>
  <c r="G2028" i="2"/>
  <c r="F2028" i="2"/>
  <c r="E2028" i="2"/>
  <c r="D2028" i="2"/>
  <c r="C2028" i="2"/>
  <c r="B2028" i="2"/>
  <c r="A2028" i="2"/>
  <c r="BL2027" i="2"/>
  <c r="BG2027" i="2"/>
  <c r="AT2027" i="2"/>
  <c r="AS2027" i="2"/>
  <c r="AR2027" i="2"/>
  <c r="AQ2027" i="2"/>
  <c r="AP2027" i="2"/>
  <c r="AO2027" i="2"/>
  <c r="AN2027" i="2"/>
  <c r="AM2027" i="2"/>
  <c r="AL2027" i="2"/>
  <c r="AK2027" i="2"/>
  <c r="AJ2027" i="2"/>
  <c r="AI2027" i="2"/>
  <c r="AH2027" i="2"/>
  <c r="AG2027" i="2"/>
  <c r="AF2027" i="2"/>
  <c r="AE2027" i="2"/>
  <c r="AD2027" i="2"/>
  <c r="AC2027" i="2"/>
  <c r="AB2027" i="2"/>
  <c r="AA2027" i="2"/>
  <c r="BB2027" i="2" s="1"/>
  <c r="Z2027" i="2"/>
  <c r="BA2027" i="2" s="1"/>
  <c r="Y2027" i="2"/>
  <c r="X2027" i="2"/>
  <c r="W2027" i="2"/>
  <c r="V2027" i="2"/>
  <c r="U2027" i="2"/>
  <c r="BJ2027" i="2" s="1"/>
  <c r="T2027" i="2"/>
  <c r="S2027" i="2"/>
  <c r="R2027" i="2"/>
  <c r="Q2027" i="2"/>
  <c r="P2027" i="2"/>
  <c r="O2027" i="2"/>
  <c r="N2027" i="2"/>
  <c r="M2027" i="2"/>
  <c r="L2027" i="2"/>
  <c r="K2027" i="2"/>
  <c r="J2027" i="2"/>
  <c r="I2027" i="2"/>
  <c r="H2027" i="2"/>
  <c r="G2027" i="2"/>
  <c r="F2027" i="2"/>
  <c r="E2027" i="2"/>
  <c r="D2027" i="2"/>
  <c r="C2027" i="2"/>
  <c r="B2027" i="2"/>
  <c r="A2027" i="2"/>
  <c r="BJ2026" i="2"/>
  <c r="BI2026" i="2"/>
  <c r="BH2026" i="2"/>
  <c r="BF2026" i="2"/>
  <c r="BC2026" i="2"/>
  <c r="AT2026" i="2"/>
  <c r="BD2026" i="2" s="1"/>
  <c r="AS2026" i="2"/>
  <c r="AR2026" i="2"/>
  <c r="AQ2026" i="2"/>
  <c r="AP2026" i="2"/>
  <c r="AO2026" i="2"/>
  <c r="AN2026" i="2"/>
  <c r="AM2026" i="2"/>
  <c r="AL2026" i="2"/>
  <c r="AK2026" i="2"/>
  <c r="AJ2026" i="2"/>
  <c r="AI2026" i="2"/>
  <c r="AH2026" i="2"/>
  <c r="AG2026" i="2"/>
  <c r="AF2026" i="2"/>
  <c r="AE2026" i="2"/>
  <c r="AD2026" i="2"/>
  <c r="AC2026" i="2"/>
  <c r="AB2026" i="2"/>
  <c r="AA2026" i="2"/>
  <c r="BB2026" i="2" s="1"/>
  <c r="Z2026" i="2"/>
  <c r="Y2026" i="2"/>
  <c r="X2026" i="2"/>
  <c r="W2026" i="2"/>
  <c r="V2026" i="2"/>
  <c r="U2026" i="2"/>
  <c r="T2026" i="2"/>
  <c r="S2026" i="2"/>
  <c r="R2026" i="2"/>
  <c r="Q2026" i="2"/>
  <c r="P2026" i="2"/>
  <c r="O2026" i="2"/>
  <c r="N2026" i="2"/>
  <c r="BG2026" i="2" s="1"/>
  <c r="M2026" i="2"/>
  <c r="L2026" i="2"/>
  <c r="AX2026" i="2" s="1"/>
  <c r="K2026" i="2"/>
  <c r="J2026" i="2"/>
  <c r="I2026" i="2"/>
  <c r="H2026" i="2"/>
  <c r="G2026" i="2"/>
  <c r="F2026" i="2"/>
  <c r="E2026" i="2"/>
  <c r="D2026" i="2"/>
  <c r="C2026" i="2"/>
  <c r="B2026" i="2"/>
  <c r="A2026" i="2"/>
  <c r="BJ2025" i="2"/>
  <c r="BB2025" i="2"/>
  <c r="AZ2025" i="2"/>
  <c r="AY2025" i="2"/>
  <c r="AV2025" i="2"/>
  <c r="AU2025" i="2"/>
  <c r="AT2025" i="2"/>
  <c r="AS2025" i="2"/>
  <c r="AR2025" i="2"/>
  <c r="AQ2025" i="2"/>
  <c r="AP2025" i="2"/>
  <c r="AO2025" i="2"/>
  <c r="AN2025" i="2"/>
  <c r="AM2025" i="2"/>
  <c r="AL2025" i="2"/>
  <c r="AK2025" i="2"/>
  <c r="AJ2025" i="2"/>
  <c r="AI2025" i="2"/>
  <c r="AH2025" i="2"/>
  <c r="AG2025" i="2"/>
  <c r="AF2025" i="2"/>
  <c r="AE2025" i="2"/>
  <c r="AD2025" i="2"/>
  <c r="AC2025" i="2"/>
  <c r="AB2025" i="2"/>
  <c r="AA2025" i="2"/>
  <c r="BC2025" i="2" s="1"/>
  <c r="Z2025" i="2"/>
  <c r="Y2025" i="2"/>
  <c r="X2025" i="2"/>
  <c r="W2025" i="2"/>
  <c r="V2025" i="2"/>
  <c r="U2025" i="2"/>
  <c r="T2025" i="2"/>
  <c r="S2025" i="2"/>
  <c r="BI2025" i="2" s="1"/>
  <c r="R2025" i="2"/>
  <c r="Q2025" i="2"/>
  <c r="P2025" i="2"/>
  <c r="O2025" i="2"/>
  <c r="N2025" i="2"/>
  <c r="BG2025" i="2" s="1"/>
  <c r="M2025" i="2"/>
  <c r="L2025" i="2"/>
  <c r="K2025" i="2"/>
  <c r="J2025" i="2"/>
  <c r="I2025" i="2"/>
  <c r="H2025" i="2"/>
  <c r="G2025" i="2"/>
  <c r="F2025" i="2"/>
  <c r="E2025" i="2"/>
  <c r="D2025" i="2"/>
  <c r="C2025" i="2"/>
  <c r="B2025" i="2"/>
  <c r="A2025" i="2"/>
  <c r="BF2024" i="2"/>
  <c r="BC2024" i="2"/>
  <c r="BB2024" i="2"/>
  <c r="BA2024" i="2"/>
  <c r="AZ2024" i="2"/>
  <c r="AY2024" i="2"/>
  <c r="AV2024" i="2"/>
  <c r="AU2024" i="2"/>
  <c r="AT2024" i="2"/>
  <c r="AS2024" i="2"/>
  <c r="AR2024" i="2"/>
  <c r="AQ2024" i="2"/>
  <c r="AP2024" i="2"/>
  <c r="AO2024" i="2"/>
  <c r="AN2024" i="2"/>
  <c r="AM2024" i="2"/>
  <c r="AL2024" i="2"/>
  <c r="AK2024" i="2"/>
  <c r="AJ2024" i="2"/>
  <c r="AI2024" i="2"/>
  <c r="AH2024" i="2"/>
  <c r="AG2024" i="2"/>
  <c r="AF2024" i="2"/>
  <c r="AE2024" i="2"/>
  <c r="AD2024" i="2"/>
  <c r="AC2024" i="2"/>
  <c r="AB2024" i="2"/>
  <c r="AA2024" i="2"/>
  <c r="Z2024" i="2"/>
  <c r="Y2024" i="2"/>
  <c r="X2024" i="2"/>
  <c r="W2024" i="2"/>
  <c r="V2024" i="2"/>
  <c r="U2024" i="2"/>
  <c r="BJ2024" i="2" s="1"/>
  <c r="T2024" i="2"/>
  <c r="S2024" i="2"/>
  <c r="R2024" i="2"/>
  <c r="Q2024" i="2"/>
  <c r="P2024" i="2"/>
  <c r="BD2024" i="2" s="1"/>
  <c r="O2024" i="2"/>
  <c r="N2024" i="2"/>
  <c r="BG2024" i="2" s="1"/>
  <c r="M2024" i="2"/>
  <c r="L2024" i="2"/>
  <c r="BL2024" i="2" s="1"/>
  <c r="K2024" i="2"/>
  <c r="J2024" i="2"/>
  <c r="I2024" i="2"/>
  <c r="H2024" i="2"/>
  <c r="G2024" i="2"/>
  <c r="F2024" i="2"/>
  <c r="E2024" i="2"/>
  <c r="D2024" i="2"/>
  <c r="C2024" i="2"/>
  <c r="B2024" i="2"/>
  <c r="A2024" i="2"/>
  <c r="BL2023" i="2"/>
  <c r="BF2023" i="2"/>
  <c r="AZ2023" i="2"/>
  <c r="AY2023" i="2"/>
  <c r="AX2023" i="2"/>
  <c r="AW2023" i="2"/>
  <c r="AU2023" i="2"/>
  <c r="AT2023" i="2"/>
  <c r="BD2023" i="2" s="1"/>
  <c r="AS2023" i="2"/>
  <c r="AR2023" i="2"/>
  <c r="AQ2023" i="2"/>
  <c r="AP2023" i="2"/>
  <c r="AO2023" i="2"/>
  <c r="AN2023" i="2"/>
  <c r="AM2023" i="2"/>
  <c r="AL2023" i="2"/>
  <c r="AK2023" i="2"/>
  <c r="AJ2023" i="2"/>
  <c r="AI2023" i="2"/>
  <c r="AH2023" i="2"/>
  <c r="AG2023" i="2"/>
  <c r="AF2023" i="2"/>
  <c r="AE2023" i="2"/>
  <c r="AD2023" i="2"/>
  <c r="AC2023" i="2"/>
  <c r="AB2023" i="2"/>
  <c r="AA2023" i="2"/>
  <c r="Z2023" i="2"/>
  <c r="Y2023" i="2"/>
  <c r="X2023" i="2"/>
  <c r="W2023" i="2"/>
  <c r="V2023" i="2"/>
  <c r="U2023" i="2"/>
  <c r="BJ2023" i="2" s="1"/>
  <c r="T2023" i="2"/>
  <c r="S2023" i="2"/>
  <c r="BI2023" i="2" s="1"/>
  <c r="R2023" i="2"/>
  <c r="Q2023" i="2"/>
  <c r="P2023" i="2"/>
  <c r="O2023" i="2"/>
  <c r="N2023" i="2"/>
  <c r="BG2023" i="2" s="1"/>
  <c r="M2023" i="2"/>
  <c r="L2023" i="2"/>
  <c r="AV2023" i="2" s="1"/>
  <c r="K2023" i="2"/>
  <c r="J2023" i="2"/>
  <c r="I2023" i="2"/>
  <c r="H2023" i="2"/>
  <c r="G2023" i="2"/>
  <c r="F2023" i="2"/>
  <c r="E2023" i="2"/>
  <c r="D2023" i="2"/>
  <c r="C2023" i="2"/>
  <c r="B2023" i="2"/>
  <c r="A2023" i="2"/>
  <c r="AZ2022" i="2"/>
  <c r="AY2022" i="2"/>
  <c r="AV2022" i="2"/>
  <c r="AU2022" i="2"/>
  <c r="AT2022" i="2"/>
  <c r="BD2022" i="2" s="1"/>
  <c r="AS2022" i="2"/>
  <c r="AR2022" i="2"/>
  <c r="AQ2022" i="2"/>
  <c r="AP2022" i="2"/>
  <c r="AO2022" i="2"/>
  <c r="AN2022" i="2"/>
  <c r="AM2022" i="2"/>
  <c r="AL2022" i="2"/>
  <c r="AK2022" i="2"/>
  <c r="AJ2022" i="2"/>
  <c r="AI2022" i="2"/>
  <c r="AH2022" i="2"/>
  <c r="AG2022" i="2"/>
  <c r="AF2022" i="2"/>
  <c r="AE2022" i="2"/>
  <c r="AD2022" i="2"/>
  <c r="AC2022" i="2"/>
  <c r="AB2022" i="2"/>
  <c r="AA2022" i="2"/>
  <c r="Z2022" i="2"/>
  <c r="Y2022" i="2"/>
  <c r="X2022" i="2"/>
  <c r="W2022" i="2"/>
  <c r="V2022" i="2"/>
  <c r="U2022" i="2"/>
  <c r="BJ2022" i="2" s="1"/>
  <c r="T2022" i="2"/>
  <c r="S2022" i="2"/>
  <c r="R2022" i="2"/>
  <c r="Q2022" i="2"/>
  <c r="P2022" i="2"/>
  <c r="O2022" i="2"/>
  <c r="N2022" i="2"/>
  <c r="BG2022" i="2" s="1"/>
  <c r="M2022" i="2"/>
  <c r="L2022" i="2"/>
  <c r="BL2022" i="2" s="1"/>
  <c r="K2022" i="2"/>
  <c r="J2022" i="2"/>
  <c r="I2022" i="2"/>
  <c r="H2022" i="2"/>
  <c r="G2022" i="2"/>
  <c r="F2022" i="2"/>
  <c r="E2022" i="2"/>
  <c r="D2022" i="2"/>
  <c r="C2022" i="2"/>
  <c r="B2022" i="2"/>
  <c r="A2022" i="2"/>
  <c r="BL2021" i="2"/>
  <c r="BJ2021" i="2"/>
  <c r="AY2021" i="2"/>
  <c r="AT2021" i="2"/>
  <c r="AS2021" i="2"/>
  <c r="AR2021" i="2"/>
  <c r="AQ2021" i="2"/>
  <c r="AP2021" i="2"/>
  <c r="AO2021" i="2"/>
  <c r="AN2021" i="2"/>
  <c r="AM2021" i="2"/>
  <c r="AL2021" i="2"/>
  <c r="AK2021" i="2"/>
  <c r="AJ2021" i="2"/>
  <c r="AI2021" i="2"/>
  <c r="AH2021" i="2"/>
  <c r="AG2021" i="2"/>
  <c r="AF2021" i="2"/>
  <c r="AE2021" i="2"/>
  <c r="AD2021" i="2"/>
  <c r="AC2021" i="2"/>
  <c r="AB2021" i="2"/>
  <c r="AA2021" i="2"/>
  <c r="Z2021" i="2"/>
  <c r="Y2021" i="2"/>
  <c r="X2021" i="2"/>
  <c r="W2021" i="2"/>
  <c r="V2021" i="2"/>
  <c r="U2021" i="2"/>
  <c r="T2021" i="2"/>
  <c r="S2021" i="2"/>
  <c r="BI2021" i="2" s="1"/>
  <c r="R2021" i="2"/>
  <c r="Q2021" i="2"/>
  <c r="P2021" i="2"/>
  <c r="O2021" i="2"/>
  <c r="N2021" i="2"/>
  <c r="BG2021" i="2" s="1"/>
  <c r="M2021" i="2"/>
  <c r="L2021" i="2"/>
  <c r="K2021" i="2"/>
  <c r="J2021" i="2"/>
  <c r="I2021" i="2"/>
  <c r="H2021" i="2"/>
  <c r="G2021" i="2"/>
  <c r="F2021" i="2"/>
  <c r="E2021" i="2"/>
  <c r="D2021" i="2"/>
  <c r="C2021" i="2"/>
  <c r="B2021" i="2"/>
  <c r="A2021" i="2"/>
  <c r="BL2020" i="2"/>
  <c r="BG2020" i="2"/>
  <c r="AZ2020" i="2"/>
  <c r="AY2020" i="2"/>
  <c r="AV2020" i="2"/>
  <c r="AU2020" i="2"/>
  <c r="AT2020" i="2"/>
  <c r="AS2020" i="2"/>
  <c r="AR2020" i="2"/>
  <c r="AQ2020" i="2"/>
  <c r="AP2020" i="2"/>
  <c r="AO2020" i="2"/>
  <c r="AN2020" i="2"/>
  <c r="AM2020" i="2"/>
  <c r="AL2020" i="2"/>
  <c r="AK2020" i="2"/>
  <c r="AJ2020" i="2"/>
  <c r="AI2020" i="2"/>
  <c r="AH2020" i="2"/>
  <c r="AG2020" i="2"/>
  <c r="AF2020" i="2"/>
  <c r="AE2020" i="2"/>
  <c r="AD2020" i="2"/>
  <c r="AC2020" i="2"/>
  <c r="AB2020" i="2"/>
  <c r="AA2020" i="2"/>
  <c r="BC2020" i="2" s="1"/>
  <c r="Z2020" i="2"/>
  <c r="Y2020" i="2"/>
  <c r="X2020" i="2"/>
  <c r="W2020" i="2"/>
  <c r="V2020" i="2"/>
  <c r="U2020" i="2"/>
  <c r="BJ2020" i="2" s="1"/>
  <c r="T2020" i="2"/>
  <c r="S2020" i="2"/>
  <c r="R2020" i="2"/>
  <c r="Q2020" i="2"/>
  <c r="P2020" i="2"/>
  <c r="O2020" i="2"/>
  <c r="N2020" i="2"/>
  <c r="M2020" i="2"/>
  <c r="L2020" i="2"/>
  <c r="AX2020" i="2" s="1"/>
  <c r="K2020" i="2"/>
  <c r="J2020" i="2"/>
  <c r="I2020" i="2"/>
  <c r="H2020" i="2"/>
  <c r="G2020" i="2"/>
  <c r="F2020" i="2"/>
  <c r="E2020" i="2"/>
  <c r="D2020" i="2"/>
  <c r="C2020" i="2"/>
  <c r="B2020" i="2"/>
  <c r="A2020" i="2"/>
  <c r="BL2019" i="2"/>
  <c r="BJ2019" i="2"/>
  <c r="BI2019" i="2"/>
  <c r="BH2019" i="2"/>
  <c r="BG2019" i="2"/>
  <c r="AT2019" i="2"/>
  <c r="AS2019" i="2"/>
  <c r="AR2019" i="2"/>
  <c r="AQ2019" i="2"/>
  <c r="AP2019" i="2"/>
  <c r="AO2019" i="2"/>
  <c r="AN2019" i="2"/>
  <c r="AM2019" i="2"/>
  <c r="AL2019" i="2"/>
  <c r="AK2019" i="2"/>
  <c r="AJ2019" i="2"/>
  <c r="AI2019" i="2"/>
  <c r="AH2019" i="2"/>
  <c r="AG2019" i="2"/>
  <c r="AF2019" i="2"/>
  <c r="AE2019" i="2"/>
  <c r="AD2019" i="2"/>
  <c r="AC2019" i="2"/>
  <c r="AB2019" i="2"/>
  <c r="AA2019" i="2"/>
  <c r="BC2019" i="2" s="1"/>
  <c r="Z2019" i="2"/>
  <c r="BA2019" i="2" s="1"/>
  <c r="Y2019" i="2"/>
  <c r="X2019" i="2"/>
  <c r="W2019" i="2"/>
  <c r="V2019" i="2"/>
  <c r="U2019" i="2"/>
  <c r="T2019" i="2"/>
  <c r="S2019" i="2"/>
  <c r="R2019" i="2"/>
  <c r="Q2019" i="2"/>
  <c r="P2019" i="2"/>
  <c r="O2019" i="2"/>
  <c r="N2019" i="2"/>
  <c r="M2019" i="2"/>
  <c r="L2019" i="2"/>
  <c r="K2019" i="2"/>
  <c r="J2019" i="2"/>
  <c r="I2019" i="2"/>
  <c r="H2019" i="2"/>
  <c r="G2019" i="2"/>
  <c r="F2019" i="2"/>
  <c r="E2019" i="2"/>
  <c r="D2019" i="2"/>
  <c r="C2019" i="2"/>
  <c r="B2019" i="2"/>
  <c r="A2019" i="2"/>
  <c r="BC2018" i="2"/>
  <c r="BB2018" i="2"/>
  <c r="AT2018" i="2"/>
  <c r="AS2018" i="2"/>
  <c r="AR2018" i="2"/>
  <c r="AQ2018" i="2"/>
  <c r="AP2018" i="2"/>
  <c r="AO2018" i="2"/>
  <c r="AN2018" i="2"/>
  <c r="AM2018" i="2"/>
  <c r="AL2018" i="2"/>
  <c r="AK2018" i="2"/>
  <c r="AJ2018" i="2"/>
  <c r="AI2018" i="2"/>
  <c r="AH2018" i="2"/>
  <c r="AG2018" i="2"/>
  <c r="AF2018" i="2"/>
  <c r="AE2018" i="2"/>
  <c r="AD2018" i="2"/>
  <c r="AC2018" i="2"/>
  <c r="AB2018" i="2"/>
  <c r="AA2018" i="2"/>
  <c r="Z2018" i="2"/>
  <c r="Y2018" i="2"/>
  <c r="X2018" i="2"/>
  <c r="W2018" i="2"/>
  <c r="V2018" i="2"/>
  <c r="U2018" i="2"/>
  <c r="BJ2018" i="2" s="1"/>
  <c r="T2018" i="2"/>
  <c r="S2018" i="2"/>
  <c r="R2018" i="2"/>
  <c r="Q2018" i="2"/>
  <c r="P2018" i="2"/>
  <c r="BD2018" i="2" s="1"/>
  <c r="O2018" i="2"/>
  <c r="N2018" i="2"/>
  <c r="BG2018" i="2" s="1"/>
  <c r="M2018" i="2"/>
  <c r="L2018" i="2"/>
  <c r="BL2018" i="2" s="1"/>
  <c r="K2018" i="2"/>
  <c r="J2018" i="2"/>
  <c r="I2018" i="2"/>
  <c r="H2018" i="2"/>
  <c r="G2018" i="2"/>
  <c r="F2018" i="2"/>
  <c r="E2018" i="2"/>
  <c r="D2018" i="2"/>
  <c r="C2018" i="2"/>
  <c r="B2018" i="2"/>
  <c r="A2018" i="2"/>
  <c r="BB2017" i="2"/>
  <c r="AT2017" i="2"/>
  <c r="AS2017" i="2"/>
  <c r="AR2017" i="2"/>
  <c r="AQ2017" i="2"/>
  <c r="AP2017" i="2"/>
  <c r="AO2017" i="2"/>
  <c r="AN2017" i="2"/>
  <c r="AM2017" i="2"/>
  <c r="AL2017" i="2"/>
  <c r="AK2017" i="2"/>
  <c r="AJ2017" i="2"/>
  <c r="AI2017" i="2"/>
  <c r="AH2017" i="2"/>
  <c r="AG2017" i="2"/>
  <c r="AF2017" i="2"/>
  <c r="AE2017" i="2"/>
  <c r="AD2017" i="2"/>
  <c r="AC2017" i="2"/>
  <c r="AB2017" i="2"/>
  <c r="AA2017" i="2"/>
  <c r="BC2017" i="2" s="1"/>
  <c r="Z2017" i="2"/>
  <c r="BA2017" i="2" s="1"/>
  <c r="Y2017" i="2"/>
  <c r="X2017" i="2"/>
  <c r="W2017" i="2"/>
  <c r="V2017" i="2"/>
  <c r="U2017" i="2"/>
  <c r="BJ2017" i="2" s="1"/>
  <c r="T2017" i="2"/>
  <c r="S2017" i="2"/>
  <c r="R2017" i="2"/>
  <c r="Q2017" i="2"/>
  <c r="P2017" i="2"/>
  <c r="O2017" i="2"/>
  <c r="N2017" i="2"/>
  <c r="M2017" i="2"/>
  <c r="L2017" i="2"/>
  <c r="K2017" i="2"/>
  <c r="J2017" i="2"/>
  <c r="I2017" i="2"/>
  <c r="H2017" i="2"/>
  <c r="G2017" i="2"/>
  <c r="F2017" i="2"/>
  <c r="E2017" i="2"/>
  <c r="D2017" i="2"/>
  <c r="C2017" i="2"/>
  <c r="B2017" i="2"/>
  <c r="A2017" i="2"/>
  <c r="BJ2016" i="2"/>
  <c r="BI2016" i="2"/>
  <c r="BH2016" i="2"/>
  <c r="BE2016" i="2"/>
  <c r="BK2016" i="2" s="1"/>
  <c r="BC2016" i="2"/>
  <c r="BB2016" i="2"/>
  <c r="AY2016" i="2"/>
  <c r="AX2016" i="2"/>
  <c r="AT2016" i="2"/>
  <c r="AS2016" i="2"/>
  <c r="AR2016" i="2"/>
  <c r="AQ2016" i="2"/>
  <c r="AP2016" i="2"/>
  <c r="AO2016" i="2"/>
  <c r="AN2016" i="2"/>
  <c r="AM2016" i="2"/>
  <c r="AL2016" i="2"/>
  <c r="AK2016" i="2"/>
  <c r="AJ2016" i="2"/>
  <c r="AI2016" i="2"/>
  <c r="AH2016" i="2"/>
  <c r="AG2016" i="2"/>
  <c r="AF2016" i="2"/>
  <c r="AE2016" i="2"/>
  <c r="AD2016" i="2"/>
  <c r="AC2016" i="2"/>
  <c r="AB2016" i="2"/>
  <c r="AA2016" i="2"/>
  <c r="Z2016" i="2"/>
  <c r="BA2016" i="2" s="1"/>
  <c r="Y2016" i="2"/>
  <c r="X2016" i="2"/>
  <c r="W2016" i="2"/>
  <c r="V2016" i="2"/>
  <c r="U2016" i="2"/>
  <c r="T2016" i="2"/>
  <c r="S2016" i="2"/>
  <c r="R2016" i="2"/>
  <c r="BF2016" i="2" s="1"/>
  <c r="Q2016" i="2"/>
  <c r="P2016" i="2"/>
  <c r="BD2016" i="2" s="1"/>
  <c r="O2016" i="2"/>
  <c r="N2016" i="2"/>
  <c r="BG2016" i="2" s="1"/>
  <c r="M2016" i="2"/>
  <c r="L2016" i="2"/>
  <c r="AZ2016" i="2" s="1"/>
  <c r="K2016" i="2"/>
  <c r="J2016" i="2"/>
  <c r="I2016" i="2"/>
  <c r="H2016" i="2"/>
  <c r="G2016" i="2"/>
  <c r="F2016" i="2"/>
  <c r="E2016" i="2"/>
  <c r="D2016" i="2"/>
  <c r="C2016" i="2"/>
  <c r="B2016" i="2"/>
  <c r="A2016" i="2"/>
  <c r="BD2015" i="2"/>
  <c r="AZ2015" i="2"/>
  <c r="AY2015" i="2"/>
  <c r="AX2015" i="2"/>
  <c r="AW2015" i="2"/>
  <c r="AV2015" i="2"/>
  <c r="AT2015" i="2"/>
  <c r="AS2015" i="2"/>
  <c r="AR2015" i="2"/>
  <c r="AQ2015" i="2"/>
  <c r="AP2015" i="2"/>
  <c r="AO2015" i="2"/>
  <c r="AN2015" i="2"/>
  <c r="AM2015" i="2"/>
  <c r="AL2015" i="2"/>
  <c r="AK2015" i="2"/>
  <c r="AJ2015" i="2"/>
  <c r="AI2015" i="2"/>
  <c r="AH2015" i="2"/>
  <c r="AG2015" i="2"/>
  <c r="AF2015" i="2"/>
  <c r="AE2015" i="2"/>
  <c r="AD2015" i="2"/>
  <c r="AC2015" i="2"/>
  <c r="AB2015" i="2"/>
  <c r="AA2015" i="2"/>
  <c r="Z2015" i="2"/>
  <c r="BE2015" i="2" s="1"/>
  <c r="Y2015" i="2"/>
  <c r="X2015" i="2"/>
  <c r="W2015" i="2"/>
  <c r="V2015" i="2"/>
  <c r="U2015" i="2"/>
  <c r="BJ2015" i="2" s="1"/>
  <c r="T2015" i="2"/>
  <c r="S2015" i="2"/>
  <c r="R2015" i="2"/>
  <c r="Q2015" i="2"/>
  <c r="P2015" i="2"/>
  <c r="BF2015" i="2" s="1"/>
  <c r="O2015" i="2"/>
  <c r="N2015" i="2"/>
  <c r="BG2015" i="2" s="1"/>
  <c r="M2015" i="2"/>
  <c r="L2015" i="2"/>
  <c r="K2015" i="2"/>
  <c r="J2015" i="2"/>
  <c r="I2015" i="2"/>
  <c r="H2015" i="2"/>
  <c r="G2015" i="2"/>
  <c r="F2015" i="2"/>
  <c r="E2015" i="2"/>
  <c r="D2015" i="2"/>
  <c r="C2015" i="2"/>
  <c r="B2015" i="2"/>
  <c r="A2015" i="2"/>
  <c r="AZ2014" i="2"/>
  <c r="AY2014" i="2"/>
  <c r="AV2014" i="2"/>
  <c r="AU2014" i="2"/>
  <c r="AT2014" i="2"/>
  <c r="BD2014" i="2" s="1"/>
  <c r="AS2014" i="2"/>
  <c r="AR2014" i="2"/>
  <c r="AQ2014" i="2"/>
  <c r="AP2014" i="2"/>
  <c r="AO2014" i="2"/>
  <c r="AN2014" i="2"/>
  <c r="AM2014" i="2"/>
  <c r="AL2014" i="2"/>
  <c r="AK2014" i="2"/>
  <c r="AJ2014" i="2"/>
  <c r="AI2014" i="2"/>
  <c r="AH2014" i="2"/>
  <c r="AG2014" i="2"/>
  <c r="AF2014" i="2"/>
  <c r="AE2014" i="2"/>
  <c r="AD2014" i="2"/>
  <c r="AC2014" i="2"/>
  <c r="AB2014" i="2"/>
  <c r="AA2014" i="2"/>
  <c r="Z2014" i="2"/>
  <c r="Y2014" i="2"/>
  <c r="X2014" i="2"/>
  <c r="W2014" i="2"/>
  <c r="V2014" i="2"/>
  <c r="U2014" i="2"/>
  <c r="BJ2014" i="2" s="1"/>
  <c r="T2014" i="2"/>
  <c r="S2014" i="2"/>
  <c r="R2014" i="2"/>
  <c r="BF2014" i="2" s="1"/>
  <c r="Q2014" i="2"/>
  <c r="P2014" i="2"/>
  <c r="O2014" i="2"/>
  <c r="N2014" i="2"/>
  <c r="BG2014" i="2" s="1"/>
  <c r="M2014" i="2"/>
  <c r="L2014" i="2"/>
  <c r="BL2014" i="2" s="1"/>
  <c r="K2014" i="2"/>
  <c r="J2014" i="2"/>
  <c r="I2014" i="2"/>
  <c r="H2014" i="2"/>
  <c r="G2014" i="2"/>
  <c r="F2014" i="2"/>
  <c r="E2014" i="2"/>
  <c r="D2014" i="2"/>
  <c r="C2014" i="2"/>
  <c r="B2014" i="2"/>
  <c r="A2014" i="2"/>
  <c r="BI2013" i="2"/>
  <c r="BH2013" i="2"/>
  <c r="BF2013" i="2"/>
  <c r="BD2013" i="2"/>
  <c r="BC2013" i="2"/>
  <c r="BB2013" i="2"/>
  <c r="BA2013" i="2"/>
  <c r="AU2013" i="2"/>
  <c r="AT2013" i="2"/>
  <c r="AS2013" i="2"/>
  <c r="AR2013" i="2"/>
  <c r="AQ2013" i="2"/>
  <c r="AP2013" i="2"/>
  <c r="AO2013" i="2"/>
  <c r="AN2013" i="2"/>
  <c r="AM2013" i="2"/>
  <c r="AL2013" i="2"/>
  <c r="AK2013" i="2"/>
  <c r="AJ2013" i="2"/>
  <c r="AI2013" i="2"/>
  <c r="AH2013" i="2"/>
  <c r="AG2013" i="2"/>
  <c r="AF2013" i="2"/>
  <c r="AE2013" i="2"/>
  <c r="AD2013" i="2"/>
  <c r="AC2013" i="2"/>
  <c r="AB2013" i="2"/>
  <c r="AA2013" i="2"/>
  <c r="Z2013" i="2"/>
  <c r="Y2013" i="2"/>
  <c r="X2013" i="2"/>
  <c r="W2013" i="2"/>
  <c r="V2013" i="2"/>
  <c r="U2013" i="2"/>
  <c r="BJ2013" i="2" s="1"/>
  <c r="T2013" i="2"/>
  <c r="S2013" i="2"/>
  <c r="R2013" i="2"/>
  <c r="Q2013" i="2"/>
  <c r="P2013" i="2"/>
  <c r="O2013" i="2"/>
  <c r="N2013" i="2"/>
  <c r="BG2013" i="2" s="1"/>
  <c r="M2013" i="2"/>
  <c r="L2013" i="2"/>
  <c r="K2013" i="2"/>
  <c r="J2013" i="2"/>
  <c r="I2013" i="2"/>
  <c r="H2013" i="2"/>
  <c r="G2013" i="2"/>
  <c r="F2013" i="2"/>
  <c r="E2013" i="2"/>
  <c r="D2013" i="2"/>
  <c r="C2013" i="2"/>
  <c r="B2013" i="2"/>
  <c r="A2013" i="2"/>
  <c r="BL2012" i="2"/>
  <c r="AY2012" i="2"/>
  <c r="AX2012" i="2"/>
  <c r="AV2012" i="2"/>
  <c r="AU2012" i="2"/>
  <c r="AT2012" i="2"/>
  <c r="AS2012" i="2"/>
  <c r="AR2012" i="2"/>
  <c r="AQ2012" i="2"/>
  <c r="AP2012" i="2"/>
  <c r="AO2012" i="2"/>
  <c r="AN2012" i="2"/>
  <c r="AM2012" i="2"/>
  <c r="AL2012" i="2"/>
  <c r="AK2012" i="2"/>
  <c r="AJ2012" i="2"/>
  <c r="AI2012" i="2"/>
  <c r="AH2012" i="2"/>
  <c r="AG2012" i="2"/>
  <c r="AF2012" i="2"/>
  <c r="AE2012" i="2"/>
  <c r="AD2012" i="2"/>
  <c r="AC2012" i="2"/>
  <c r="AB2012" i="2"/>
  <c r="AA2012" i="2"/>
  <c r="Z2012" i="2"/>
  <c r="Y2012" i="2"/>
  <c r="X2012" i="2"/>
  <c r="W2012" i="2"/>
  <c r="V2012" i="2"/>
  <c r="U2012" i="2"/>
  <c r="BJ2012" i="2" s="1"/>
  <c r="T2012" i="2"/>
  <c r="S2012" i="2"/>
  <c r="BI2012" i="2" s="1"/>
  <c r="R2012" i="2"/>
  <c r="Q2012" i="2"/>
  <c r="P2012" i="2"/>
  <c r="BF2012" i="2" s="1"/>
  <c r="O2012" i="2"/>
  <c r="N2012" i="2"/>
  <c r="BG2012" i="2" s="1"/>
  <c r="M2012" i="2"/>
  <c r="L2012" i="2"/>
  <c r="AZ2012" i="2" s="1"/>
  <c r="K2012" i="2"/>
  <c r="J2012" i="2"/>
  <c r="I2012" i="2"/>
  <c r="H2012" i="2"/>
  <c r="G2012" i="2"/>
  <c r="F2012" i="2"/>
  <c r="E2012" i="2"/>
  <c r="D2012" i="2"/>
  <c r="C2012" i="2"/>
  <c r="B2012" i="2"/>
  <c r="A2012" i="2"/>
  <c r="BL2011" i="2"/>
  <c r="BJ2011" i="2"/>
  <c r="AX2011" i="2"/>
  <c r="AU2011" i="2"/>
  <c r="AT2011" i="2"/>
  <c r="BD2011" i="2" s="1"/>
  <c r="AS2011" i="2"/>
  <c r="AR2011" i="2"/>
  <c r="AQ2011" i="2"/>
  <c r="AP2011" i="2"/>
  <c r="AO2011" i="2"/>
  <c r="AN2011" i="2"/>
  <c r="AM2011" i="2"/>
  <c r="AL2011" i="2"/>
  <c r="AK2011" i="2"/>
  <c r="AJ2011" i="2"/>
  <c r="AI2011" i="2"/>
  <c r="AH2011" i="2"/>
  <c r="AG2011" i="2"/>
  <c r="AF2011" i="2"/>
  <c r="AE2011" i="2"/>
  <c r="AD2011" i="2"/>
  <c r="AC2011" i="2"/>
  <c r="AB2011" i="2"/>
  <c r="AA2011" i="2"/>
  <c r="Z2011" i="2"/>
  <c r="Y2011" i="2"/>
  <c r="X2011" i="2"/>
  <c r="W2011" i="2"/>
  <c r="V2011" i="2"/>
  <c r="U2011" i="2"/>
  <c r="T2011" i="2"/>
  <c r="S2011" i="2"/>
  <c r="R2011" i="2"/>
  <c r="Q2011" i="2"/>
  <c r="P2011" i="2"/>
  <c r="O2011" i="2"/>
  <c r="N2011" i="2"/>
  <c r="BG2011" i="2" s="1"/>
  <c r="M2011" i="2"/>
  <c r="L2011" i="2"/>
  <c r="K2011" i="2"/>
  <c r="J2011" i="2"/>
  <c r="I2011" i="2"/>
  <c r="H2011" i="2"/>
  <c r="G2011" i="2"/>
  <c r="F2011" i="2"/>
  <c r="E2011" i="2"/>
  <c r="D2011" i="2"/>
  <c r="C2011" i="2"/>
  <c r="B2011" i="2"/>
  <c r="A2011" i="2"/>
  <c r="BL2010" i="2"/>
  <c r="AT2010" i="2"/>
  <c r="AS2010" i="2"/>
  <c r="AR2010" i="2"/>
  <c r="AQ2010" i="2"/>
  <c r="AP2010" i="2"/>
  <c r="AO2010" i="2"/>
  <c r="AN2010" i="2"/>
  <c r="AM2010" i="2"/>
  <c r="AL2010" i="2"/>
  <c r="AK2010" i="2"/>
  <c r="AJ2010" i="2"/>
  <c r="AI2010" i="2"/>
  <c r="AH2010" i="2"/>
  <c r="AG2010" i="2"/>
  <c r="AF2010" i="2"/>
  <c r="AE2010" i="2"/>
  <c r="AD2010" i="2"/>
  <c r="AC2010" i="2"/>
  <c r="AB2010" i="2"/>
  <c r="AA2010" i="2"/>
  <c r="Z2010" i="2"/>
  <c r="Y2010" i="2"/>
  <c r="X2010" i="2"/>
  <c r="W2010" i="2"/>
  <c r="V2010" i="2"/>
  <c r="U2010" i="2"/>
  <c r="BJ2010" i="2" s="1"/>
  <c r="T2010" i="2"/>
  <c r="S2010" i="2"/>
  <c r="BI2010" i="2" s="1"/>
  <c r="R2010" i="2"/>
  <c r="Q2010" i="2"/>
  <c r="P2010" i="2"/>
  <c r="O2010" i="2"/>
  <c r="N2010" i="2"/>
  <c r="BG2010" i="2" s="1"/>
  <c r="M2010" i="2"/>
  <c r="L2010" i="2"/>
  <c r="K2010" i="2"/>
  <c r="J2010" i="2"/>
  <c r="I2010" i="2"/>
  <c r="H2010" i="2"/>
  <c r="G2010" i="2"/>
  <c r="F2010" i="2"/>
  <c r="E2010" i="2"/>
  <c r="D2010" i="2"/>
  <c r="C2010" i="2"/>
  <c r="B2010" i="2"/>
  <c r="A2010" i="2"/>
  <c r="BL2009" i="2"/>
  <c r="AY2009" i="2"/>
  <c r="AV2009" i="2"/>
  <c r="AU2009" i="2"/>
  <c r="AT2009" i="2"/>
  <c r="AS2009" i="2"/>
  <c r="AR2009" i="2"/>
  <c r="AQ2009" i="2"/>
  <c r="AP2009" i="2"/>
  <c r="AO2009" i="2"/>
  <c r="AN2009" i="2"/>
  <c r="AM2009" i="2"/>
  <c r="AL2009" i="2"/>
  <c r="AK2009" i="2"/>
  <c r="AJ2009" i="2"/>
  <c r="AI2009" i="2"/>
  <c r="AH2009" i="2"/>
  <c r="AG2009" i="2"/>
  <c r="AF2009" i="2"/>
  <c r="AE2009" i="2"/>
  <c r="AD2009" i="2"/>
  <c r="AC2009" i="2"/>
  <c r="AB2009" i="2"/>
  <c r="AA2009" i="2"/>
  <c r="BC2009" i="2" s="1"/>
  <c r="Z2009" i="2"/>
  <c r="Y2009" i="2"/>
  <c r="X2009" i="2"/>
  <c r="W2009" i="2"/>
  <c r="V2009" i="2"/>
  <c r="U2009" i="2"/>
  <c r="BJ2009" i="2" s="1"/>
  <c r="T2009" i="2"/>
  <c r="S2009" i="2"/>
  <c r="R2009" i="2"/>
  <c r="Q2009" i="2"/>
  <c r="P2009" i="2"/>
  <c r="O2009" i="2"/>
  <c r="N2009" i="2"/>
  <c r="BG2009" i="2" s="1"/>
  <c r="M2009" i="2"/>
  <c r="L2009" i="2"/>
  <c r="K2009" i="2"/>
  <c r="J2009" i="2"/>
  <c r="I2009" i="2"/>
  <c r="H2009" i="2"/>
  <c r="G2009" i="2"/>
  <c r="F2009" i="2"/>
  <c r="E2009" i="2"/>
  <c r="D2009" i="2"/>
  <c r="C2009" i="2"/>
  <c r="B2009" i="2"/>
  <c r="A2009" i="2"/>
  <c r="BG2008" i="2"/>
  <c r="AT2008" i="2"/>
  <c r="AS2008" i="2"/>
  <c r="AR2008" i="2"/>
  <c r="AQ2008" i="2"/>
  <c r="AP2008" i="2"/>
  <c r="AO2008" i="2"/>
  <c r="AN2008" i="2"/>
  <c r="AM2008" i="2"/>
  <c r="AL2008" i="2"/>
  <c r="AK2008" i="2"/>
  <c r="AJ2008" i="2"/>
  <c r="AI2008" i="2"/>
  <c r="AH2008" i="2"/>
  <c r="AG2008" i="2"/>
  <c r="AF2008" i="2"/>
  <c r="AE2008" i="2"/>
  <c r="AD2008" i="2"/>
  <c r="AC2008" i="2"/>
  <c r="AB2008" i="2"/>
  <c r="AA2008" i="2"/>
  <c r="BC2008" i="2" s="1"/>
  <c r="Z2008" i="2"/>
  <c r="BA2008" i="2" s="1"/>
  <c r="Y2008" i="2"/>
  <c r="X2008" i="2"/>
  <c r="W2008" i="2"/>
  <c r="V2008" i="2"/>
  <c r="U2008" i="2"/>
  <c r="BJ2008" i="2" s="1"/>
  <c r="T2008" i="2"/>
  <c r="S2008" i="2"/>
  <c r="R2008" i="2"/>
  <c r="Q2008" i="2"/>
  <c r="P2008" i="2"/>
  <c r="O2008" i="2"/>
  <c r="N2008" i="2"/>
  <c r="BE2008" i="2" s="1"/>
  <c r="M2008" i="2"/>
  <c r="L2008" i="2"/>
  <c r="BL2008" i="2" s="1"/>
  <c r="K2008" i="2"/>
  <c r="J2008" i="2"/>
  <c r="I2008" i="2"/>
  <c r="H2008" i="2"/>
  <c r="G2008" i="2"/>
  <c r="F2008" i="2"/>
  <c r="E2008" i="2"/>
  <c r="D2008" i="2"/>
  <c r="C2008" i="2"/>
  <c r="B2008" i="2"/>
  <c r="A2008" i="2"/>
  <c r="BH2007" i="2"/>
  <c r="BG2007" i="2"/>
  <c r="BF2007" i="2"/>
  <c r="BD2007" i="2"/>
  <c r="BC2007" i="2"/>
  <c r="BB2007" i="2"/>
  <c r="AT2007" i="2"/>
  <c r="AS2007" i="2"/>
  <c r="AR2007" i="2"/>
  <c r="AQ2007" i="2"/>
  <c r="AP2007" i="2"/>
  <c r="AO2007" i="2"/>
  <c r="AN2007" i="2"/>
  <c r="AM2007" i="2"/>
  <c r="AL2007" i="2"/>
  <c r="AK2007" i="2"/>
  <c r="AJ2007" i="2"/>
  <c r="AI2007" i="2"/>
  <c r="AH2007" i="2"/>
  <c r="AG2007" i="2"/>
  <c r="AF2007" i="2"/>
  <c r="AE2007" i="2"/>
  <c r="AD2007" i="2"/>
  <c r="AC2007" i="2"/>
  <c r="AB2007" i="2"/>
  <c r="AA2007" i="2"/>
  <c r="Z2007" i="2"/>
  <c r="BA2007" i="2" s="1"/>
  <c r="Y2007" i="2"/>
  <c r="X2007" i="2"/>
  <c r="W2007" i="2"/>
  <c r="V2007" i="2"/>
  <c r="U2007" i="2"/>
  <c r="BJ2007" i="2" s="1"/>
  <c r="T2007" i="2"/>
  <c r="S2007" i="2"/>
  <c r="BI2007" i="2" s="1"/>
  <c r="R2007" i="2"/>
  <c r="Q2007" i="2"/>
  <c r="P2007" i="2"/>
  <c r="O2007" i="2"/>
  <c r="N2007" i="2"/>
  <c r="M2007" i="2"/>
  <c r="L2007" i="2"/>
  <c r="K2007" i="2"/>
  <c r="J2007" i="2"/>
  <c r="I2007" i="2"/>
  <c r="H2007" i="2"/>
  <c r="G2007" i="2"/>
  <c r="F2007" i="2"/>
  <c r="E2007" i="2"/>
  <c r="D2007" i="2"/>
  <c r="C2007" i="2"/>
  <c r="B2007" i="2"/>
  <c r="A2007" i="2"/>
  <c r="BJ2006" i="2"/>
  <c r="BA2006" i="2"/>
  <c r="AT2006" i="2"/>
  <c r="AS2006" i="2"/>
  <c r="AR2006" i="2"/>
  <c r="AQ2006" i="2"/>
  <c r="AP2006" i="2"/>
  <c r="AO2006" i="2"/>
  <c r="AN2006" i="2"/>
  <c r="AM2006" i="2"/>
  <c r="AL2006" i="2"/>
  <c r="AK2006" i="2"/>
  <c r="AJ2006" i="2"/>
  <c r="AI2006" i="2"/>
  <c r="AH2006" i="2"/>
  <c r="AG2006" i="2"/>
  <c r="AF2006" i="2"/>
  <c r="AE2006" i="2"/>
  <c r="AD2006" i="2"/>
  <c r="AC2006" i="2"/>
  <c r="AB2006" i="2"/>
  <c r="AA2006" i="2"/>
  <c r="BC2006" i="2" s="1"/>
  <c r="Z2006" i="2"/>
  <c r="Y2006" i="2"/>
  <c r="X2006" i="2"/>
  <c r="W2006" i="2"/>
  <c r="V2006" i="2"/>
  <c r="U2006" i="2"/>
  <c r="T2006" i="2"/>
  <c r="S2006" i="2"/>
  <c r="R2006" i="2"/>
  <c r="Q2006" i="2"/>
  <c r="P2006" i="2"/>
  <c r="O2006" i="2"/>
  <c r="N2006" i="2"/>
  <c r="M2006" i="2"/>
  <c r="L2006" i="2"/>
  <c r="K2006" i="2"/>
  <c r="J2006" i="2"/>
  <c r="I2006" i="2"/>
  <c r="H2006" i="2"/>
  <c r="G2006" i="2"/>
  <c r="F2006" i="2"/>
  <c r="E2006" i="2"/>
  <c r="D2006" i="2"/>
  <c r="C2006" i="2"/>
  <c r="B2006" i="2"/>
  <c r="A2006" i="2"/>
  <c r="BA2005" i="2"/>
  <c r="AT2005" i="2"/>
  <c r="AS2005" i="2"/>
  <c r="AR2005" i="2"/>
  <c r="AQ2005" i="2"/>
  <c r="AP2005" i="2"/>
  <c r="AO2005" i="2"/>
  <c r="AN2005" i="2"/>
  <c r="AM2005" i="2"/>
  <c r="AL2005" i="2"/>
  <c r="AK2005" i="2"/>
  <c r="AJ2005" i="2"/>
  <c r="AI2005" i="2"/>
  <c r="AH2005" i="2"/>
  <c r="AG2005" i="2"/>
  <c r="AF2005" i="2"/>
  <c r="AE2005" i="2"/>
  <c r="AD2005" i="2"/>
  <c r="AC2005" i="2"/>
  <c r="AB2005" i="2"/>
  <c r="AA2005" i="2"/>
  <c r="BC2005" i="2" s="1"/>
  <c r="Z2005" i="2"/>
  <c r="Y2005" i="2"/>
  <c r="X2005" i="2"/>
  <c r="W2005" i="2"/>
  <c r="V2005" i="2"/>
  <c r="U2005" i="2"/>
  <c r="BJ2005" i="2" s="1"/>
  <c r="T2005" i="2"/>
  <c r="S2005" i="2"/>
  <c r="BI2005" i="2" s="1"/>
  <c r="R2005" i="2"/>
  <c r="BF2005" i="2" s="1"/>
  <c r="Q2005" i="2"/>
  <c r="P2005" i="2"/>
  <c r="BD2005" i="2" s="1"/>
  <c r="O2005" i="2"/>
  <c r="N2005" i="2"/>
  <c r="M2005" i="2"/>
  <c r="L2005" i="2"/>
  <c r="K2005" i="2"/>
  <c r="J2005" i="2"/>
  <c r="I2005" i="2"/>
  <c r="H2005" i="2"/>
  <c r="G2005" i="2"/>
  <c r="F2005" i="2"/>
  <c r="E2005" i="2"/>
  <c r="D2005" i="2"/>
  <c r="C2005" i="2"/>
  <c r="B2005" i="2"/>
  <c r="A2005" i="2"/>
  <c r="BJ2004" i="2"/>
  <c r="BH2004" i="2"/>
  <c r="AW2004" i="2"/>
  <c r="AV2004" i="2"/>
  <c r="AT2004" i="2"/>
  <c r="AS2004" i="2"/>
  <c r="AR2004" i="2"/>
  <c r="AQ2004" i="2"/>
  <c r="AP2004" i="2"/>
  <c r="AO2004" i="2"/>
  <c r="AN2004" i="2"/>
  <c r="AM2004" i="2"/>
  <c r="AL2004" i="2"/>
  <c r="AK2004" i="2"/>
  <c r="AJ2004" i="2"/>
  <c r="AI2004" i="2"/>
  <c r="AH2004" i="2"/>
  <c r="AG2004" i="2"/>
  <c r="AF2004" i="2"/>
  <c r="AE2004" i="2"/>
  <c r="AD2004" i="2"/>
  <c r="AC2004" i="2"/>
  <c r="AB2004" i="2"/>
  <c r="AA2004" i="2"/>
  <c r="Z2004" i="2"/>
  <c r="Y2004" i="2"/>
  <c r="X2004" i="2"/>
  <c r="W2004" i="2"/>
  <c r="V2004" i="2"/>
  <c r="U2004" i="2"/>
  <c r="T2004" i="2"/>
  <c r="S2004" i="2"/>
  <c r="BI2004" i="2" s="1"/>
  <c r="R2004" i="2"/>
  <c r="Q2004" i="2"/>
  <c r="P2004" i="2"/>
  <c r="O2004" i="2"/>
  <c r="N2004" i="2"/>
  <c r="BG2004" i="2" s="1"/>
  <c r="M2004" i="2"/>
  <c r="L2004" i="2"/>
  <c r="AZ2004" i="2" s="1"/>
  <c r="K2004" i="2"/>
  <c r="J2004" i="2"/>
  <c r="I2004" i="2"/>
  <c r="H2004" i="2"/>
  <c r="G2004" i="2"/>
  <c r="F2004" i="2"/>
  <c r="E2004" i="2"/>
  <c r="D2004" i="2"/>
  <c r="C2004" i="2"/>
  <c r="B2004" i="2"/>
  <c r="A2004" i="2"/>
  <c r="BH2003" i="2"/>
  <c r="BD2003" i="2"/>
  <c r="AY2003" i="2"/>
  <c r="AX2003" i="2"/>
  <c r="AW2003" i="2"/>
  <c r="AV2003" i="2"/>
  <c r="AU2003" i="2"/>
  <c r="AT2003" i="2"/>
  <c r="AS2003" i="2"/>
  <c r="AR2003" i="2"/>
  <c r="AQ2003" i="2"/>
  <c r="AP2003" i="2"/>
  <c r="AO2003" i="2"/>
  <c r="AN2003" i="2"/>
  <c r="AM2003" i="2"/>
  <c r="AL2003" i="2"/>
  <c r="AK2003" i="2"/>
  <c r="AJ2003" i="2"/>
  <c r="AI2003" i="2"/>
  <c r="AH2003" i="2"/>
  <c r="AG2003" i="2"/>
  <c r="AF2003" i="2"/>
  <c r="AE2003" i="2"/>
  <c r="AD2003" i="2"/>
  <c r="AC2003" i="2"/>
  <c r="AB2003" i="2"/>
  <c r="AA2003" i="2"/>
  <c r="Z2003" i="2"/>
  <c r="Y2003" i="2"/>
  <c r="X2003" i="2"/>
  <c r="W2003" i="2"/>
  <c r="V2003" i="2"/>
  <c r="U2003" i="2"/>
  <c r="BJ2003" i="2" s="1"/>
  <c r="T2003" i="2"/>
  <c r="S2003" i="2"/>
  <c r="BI2003" i="2" s="1"/>
  <c r="R2003" i="2"/>
  <c r="Q2003" i="2"/>
  <c r="P2003" i="2"/>
  <c r="BF2003" i="2" s="1"/>
  <c r="O2003" i="2"/>
  <c r="N2003" i="2"/>
  <c r="BG2003" i="2" s="1"/>
  <c r="M2003" i="2"/>
  <c r="L2003" i="2"/>
  <c r="BL2003" i="2" s="1"/>
  <c r="K2003" i="2"/>
  <c r="J2003" i="2"/>
  <c r="I2003" i="2"/>
  <c r="H2003" i="2"/>
  <c r="G2003" i="2"/>
  <c r="F2003" i="2"/>
  <c r="E2003" i="2"/>
  <c r="D2003" i="2"/>
  <c r="C2003" i="2"/>
  <c r="B2003" i="2"/>
  <c r="A2003" i="2"/>
  <c r="BC2002" i="2"/>
  <c r="BB2002" i="2"/>
  <c r="BA2002" i="2"/>
  <c r="AZ2002" i="2"/>
  <c r="AY2002" i="2"/>
  <c r="AV2002" i="2"/>
  <c r="AU2002" i="2"/>
  <c r="AT2002" i="2"/>
  <c r="AS2002" i="2"/>
  <c r="AR2002" i="2"/>
  <c r="AQ2002" i="2"/>
  <c r="AP2002" i="2"/>
  <c r="AO2002" i="2"/>
  <c r="AN2002" i="2"/>
  <c r="AM2002" i="2"/>
  <c r="AL2002" i="2"/>
  <c r="AK2002" i="2"/>
  <c r="AJ2002" i="2"/>
  <c r="AI2002" i="2"/>
  <c r="AH2002" i="2"/>
  <c r="AG2002" i="2"/>
  <c r="AF2002" i="2"/>
  <c r="AE2002" i="2"/>
  <c r="AD2002" i="2"/>
  <c r="AC2002" i="2"/>
  <c r="AB2002" i="2"/>
  <c r="AA2002" i="2"/>
  <c r="Z2002" i="2"/>
  <c r="Y2002" i="2"/>
  <c r="X2002" i="2"/>
  <c r="W2002" i="2"/>
  <c r="V2002" i="2"/>
  <c r="U2002" i="2"/>
  <c r="BJ2002" i="2" s="1"/>
  <c r="T2002" i="2"/>
  <c r="S2002" i="2"/>
  <c r="R2002" i="2"/>
  <c r="BF2002" i="2" s="1"/>
  <c r="Q2002" i="2"/>
  <c r="P2002" i="2"/>
  <c r="O2002" i="2"/>
  <c r="N2002" i="2"/>
  <c r="BG2002" i="2" s="1"/>
  <c r="M2002" i="2"/>
  <c r="L2002" i="2"/>
  <c r="BL2002" i="2" s="1"/>
  <c r="K2002" i="2"/>
  <c r="J2002" i="2"/>
  <c r="I2002" i="2"/>
  <c r="H2002" i="2"/>
  <c r="G2002" i="2"/>
  <c r="F2002" i="2"/>
  <c r="E2002" i="2"/>
  <c r="D2002" i="2"/>
  <c r="C2002" i="2"/>
  <c r="B2002" i="2"/>
  <c r="A2002" i="2"/>
  <c r="BL2001" i="2"/>
  <c r="BF2001" i="2"/>
  <c r="BD2001" i="2"/>
  <c r="AZ2001" i="2"/>
  <c r="AY2001" i="2"/>
  <c r="AX2001" i="2"/>
  <c r="AW2001" i="2"/>
  <c r="AU2001" i="2"/>
  <c r="AT2001" i="2"/>
  <c r="AS2001" i="2"/>
  <c r="AR2001" i="2"/>
  <c r="AQ2001" i="2"/>
  <c r="AP2001" i="2"/>
  <c r="AO2001" i="2"/>
  <c r="AN2001" i="2"/>
  <c r="AM2001" i="2"/>
  <c r="AL2001" i="2"/>
  <c r="AK2001" i="2"/>
  <c r="AJ2001" i="2"/>
  <c r="AI2001" i="2"/>
  <c r="AH2001" i="2"/>
  <c r="AG2001" i="2"/>
  <c r="AF2001" i="2"/>
  <c r="AE2001" i="2"/>
  <c r="AD2001" i="2"/>
  <c r="AC2001" i="2"/>
  <c r="AB2001" i="2"/>
  <c r="AA2001" i="2"/>
  <c r="Z2001" i="2"/>
  <c r="Y2001" i="2"/>
  <c r="X2001" i="2"/>
  <c r="W2001" i="2"/>
  <c r="V2001" i="2"/>
  <c r="U2001" i="2"/>
  <c r="BJ2001" i="2" s="1"/>
  <c r="T2001" i="2"/>
  <c r="S2001" i="2"/>
  <c r="BI2001" i="2" s="1"/>
  <c r="R2001" i="2"/>
  <c r="Q2001" i="2"/>
  <c r="P2001" i="2"/>
  <c r="O2001" i="2"/>
  <c r="N2001" i="2"/>
  <c r="BG2001" i="2" s="1"/>
  <c r="M2001" i="2"/>
  <c r="L2001" i="2"/>
  <c r="AV2001" i="2" s="1"/>
  <c r="K2001" i="2"/>
  <c r="J2001" i="2"/>
  <c r="I2001" i="2"/>
  <c r="H2001" i="2"/>
  <c r="G2001" i="2"/>
  <c r="F2001" i="2"/>
  <c r="E2001" i="2"/>
  <c r="D2001" i="2"/>
  <c r="C2001" i="2"/>
  <c r="B2001" i="2"/>
  <c r="A2001" i="2"/>
  <c r="AT2000" i="2"/>
  <c r="AS2000" i="2"/>
  <c r="AR2000" i="2"/>
  <c r="AQ2000" i="2"/>
  <c r="AP2000" i="2"/>
  <c r="AO2000" i="2"/>
  <c r="AN2000" i="2"/>
  <c r="AM2000" i="2"/>
  <c r="AL2000" i="2"/>
  <c r="AK2000" i="2"/>
  <c r="AJ2000" i="2"/>
  <c r="AI2000" i="2"/>
  <c r="AH2000" i="2"/>
  <c r="AG2000" i="2"/>
  <c r="AF2000" i="2"/>
  <c r="AE2000" i="2"/>
  <c r="AD2000" i="2"/>
  <c r="AC2000" i="2"/>
  <c r="AB2000" i="2"/>
  <c r="AA2000" i="2"/>
  <c r="Z2000" i="2"/>
  <c r="Y2000" i="2"/>
  <c r="X2000" i="2"/>
  <c r="W2000" i="2"/>
  <c r="V2000" i="2"/>
  <c r="U2000" i="2"/>
  <c r="BJ2000" i="2" s="1"/>
  <c r="T2000" i="2"/>
  <c r="S2000" i="2"/>
  <c r="R2000" i="2"/>
  <c r="Q2000" i="2"/>
  <c r="P2000" i="2"/>
  <c r="BF2000" i="2" s="1"/>
  <c r="O2000" i="2"/>
  <c r="N2000" i="2"/>
  <c r="BG2000" i="2" s="1"/>
  <c r="M2000" i="2"/>
  <c r="L2000" i="2"/>
  <c r="K2000" i="2"/>
  <c r="J2000" i="2"/>
  <c r="I2000" i="2"/>
  <c r="H2000" i="2"/>
  <c r="G2000" i="2"/>
  <c r="F2000" i="2"/>
  <c r="E2000" i="2"/>
  <c r="D2000" i="2"/>
  <c r="C2000" i="2"/>
  <c r="B2000" i="2"/>
  <c r="A2000" i="2"/>
  <c r="BI1999" i="2"/>
  <c r="BH1999" i="2"/>
  <c r="AZ1999" i="2"/>
  <c r="AY1999" i="2"/>
  <c r="AX1999" i="2"/>
  <c r="AW1999" i="2"/>
  <c r="AU1999" i="2"/>
  <c r="AT1999" i="2"/>
  <c r="AS1999" i="2"/>
  <c r="AR1999" i="2"/>
  <c r="AQ1999" i="2"/>
  <c r="AP1999" i="2"/>
  <c r="AO1999" i="2"/>
  <c r="AN1999" i="2"/>
  <c r="AM1999" i="2"/>
  <c r="AL1999" i="2"/>
  <c r="AK1999" i="2"/>
  <c r="AJ1999" i="2"/>
  <c r="AI1999" i="2"/>
  <c r="AH1999" i="2"/>
  <c r="AG1999" i="2"/>
  <c r="AF1999" i="2"/>
  <c r="AE1999" i="2"/>
  <c r="AD1999" i="2"/>
  <c r="AC1999" i="2"/>
  <c r="AB1999" i="2"/>
  <c r="AA1999" i="2"/>
  <c r="Z1999" i="2"/>
  <c r="Y1999" i="2"/>
  <c r="X1999" i="2"/>
  <c r="W1999" i="2"/>
  <c r="V1999" i="2"/>
  <c r="U1999" i="2"/>
  <c r="BJ1999" i="2" s="1"/>
  <c r="T1999" i="2"/>
  <c r="S1999" i="2"/>
  <c r="R1999" i="2"/>
  <c r="Q1999" i="2"/>
  <c r="P1999" i="2"/>
  <c r="O1999" i="2"/>
  <c r="N1999" i="2"/>
  <c r="BG1999" i="2" s="1"/>
  <c r="M1999" i="2"/>
  <c r="L1999" i="2"/>
  <c r="AV1999" i="2" s="1"/>
  <c r="K1999" i="2"/>
  <c r="J1999" i="2"/>
  <c r="I1999" i="2"/>
  <c r="H1999" i="2"/>
  <c r="G1999" i="2"/>
  <c r="F1999" i="2"/>
  <c r="E1999" i="2"/>
  <c r="D1999" i="2"/>
  <c r="C1999" i="2"/>
  <c r="B1999" i="2"/>
  <c r="A1999" i="2"/>
  <c r="BL1998" i="2"/>
  <c r="AY1998" i="2"/>
  <c r="AX1998" i="2"/>
  <c r="AW1998" i="2"/>
  <c r="AV1998" i="2"/>
  <c r="AU1998" i="2"/>
  <c r="AT1998" i="2"/>
  <c r="AS1998" i="2"/>
  <c r="AR1998" i="2"/>
  <c r="AQ1998" i="2"/>
  <c r="AP1998" i="2"/>
  <c r="AO1998" i="2"/>
  <c r="AN1998" i="2"/>
  <c r="AM1998" i="2"/>
  <c r="AL1998" i="2"/>
  <c r="AK1998" i="2"/>
  <c r="AJ1998" i="2"/>
  <c r="AI1998" i="2"/>
  <c r="AH1998" i="2"/>
  <c r="AG1998" i="2"/>
  <c r="AF1998" i="2"/>
  <c r="AE1998" i="2"/>
  <c r="AD1998" i="2"/>
  <c r="AC1998" i="2"/>
  <c r="AB1998" i="2"/>
  <c r="AA1998" i="2"/>
  <c r="BC1998" i="2" s="1"/>
  <c r="Z1998" i="2"/>
  <c r="Y1998" i="2"/>
  <c r="X1998" i="2"/>
  <c r="W1998" i="2"/>
  <c r="V1998" i="2"/>
  <c r="U1998" i="2"/>
  <c r="BJ1998" i="2" s="1"/>
  <c r="T1998" i="2"/>
  <c r="S1998" i="2"/>
  <c r="R1998" i="2"/>
  <c r="Q1998" i="2"/>
  <c r="P1998" i="2"/>
  <c r="O1998" i="2"/>
  <c r="N1998" i="2"/>
  <c r="BG1998" i="2" s="1"/>
  <c r="M1998" i="2"/>
  <c r="L1998" i="2"/>
  <c r="AZ1998" i="2" s="1"/>
  <c r="K1998" i="2"/>
  <c r="J1998" i="2"/>
  <c r="I1998" i="2"/>
  <c r="H1998" i="2"/>
  <c r="G1998" i="2"/>
  <c r="F1998" i="2"/>
  <c r="E1998" i="2"/>
  <c r="D1998" i="2"/>
  <c r="C1998" i="2"/>
  <c r="B1998" i="2"/>
  <c r="A1998" i="2"/>
  <c r="BL1997" i="2"/>
  <c r="BJ1997" i="2"/>
  <c r="BH1997" i="2"/>
  <c r="AT1997" i="2"/>
  <c r="BD1997" i="2" s="1"/>
  <c r="AS1997" i="2"/>
  <c r="AR1997" i="2"/>
  <c r="AQ1997" i="2"/>
  <c r="AP1997" i="2"/>
  <c r="AO1997" i="2"/>
  <c r="AN1997" i="2"/>
  <c r="AM1997" i="2"/>
  <c r="AL1997" i="2"/>
  <c r="AK1997" i="2"/>
  <c r="AJ1997" i="2"/>
  <c r="AI1997" i="2"/>
  <c r="AH1997" i="2"/>
  <c r="AG1997" i="2"/>
  <c r="AF1997" i="2"/>
  <c r="AE1997" i="2"/>
  <c r="AD1997" i="2"/>
  <c r="AC1997" i="2"/>
  <c r="AB1997" i="2"/>
  <c r="AA1997" i="2"/>
  <c r="BC1997" i="2" s="1"/>
  <c r="Z1997" i="2"/>
  <c r="BA1997" i="2" s="1"/>
  <c r="Y1997" i="2"/>
  <c r="X1997" i="2"/>
  <c r="W1997" i="2"/>
  <c r="V1997" i="2"/>
  <c r="U1997" i="2"/>
  <c r="T1997" i="2"/>
  <c r="S1997" i="2"/>
  <c r="BI1997" i="2" s="1"/>
  <c r="R1997" i="2"/>
  <c r="BF1997" i="2" s="1"/>
  <c r="Q1997" i="2"/>
  <c r="P1997" i="2"/>
  <c r="O1997" i="2"/>
  <c r="N1997" i="2"/>
  <c r="M1997" i="2"/>
  <c r="L1997" i="2"/>
  <c r="K1997" i="2"/>
  <c r="J1997" i="2"/>
  <c r="I1997" i="2"/>
  <c r="H1997" i="2"/>
  <c r="G1997" i="2"/>
  <c r="F1997" i="2"/>
  <c r="E1997" i="2"/>
  <c r="D1997" i="2"/>
  <c r="C1997" i="2"/>
  <c r="B1997" i="2"/>
  <c r="A1997" i="2"/>
  <c r="BG1996" i="2"/>
  <c r="BE1996" i="2"/>
  <c r="BC1996" i="2"/>
  <c r="BB1996" i="2"/>
  <c r="AT1996" i="2"/>
  <c r="AS1996" i="2"/>
  <c r="AR1996" i="2"/>
  <c r="AQ1996" i="2"/>
  <c r="AP1996" i="2"/>
  <c r="AO1996" i="2"/>
  <c r="AN1996" i="2"/>
  <c r="AM1996" i="2"/>
  <c r="AL1996" i="2"/>
  <c r="AK1996" i="2"/>
  <c r="AJ1996" i="2"/>
  <c r="AI1996" i="2"/>
  <c r="AH1996" i="2"/>
  <c r="AG1996" i="2"/>
  <c r="AF1996" i="2"/>
  <c r="AE1996" i="2"/>
  <c r="AD1996" i="2"/>
  <c r="AC1996" i="2"/>
  <c r="AB1996" i="2"/>
  <c r="AA1996" i="2"/>
  <c r="Z1996" i="2"/>
  <c r="BA1996" i="2" s="1"/>
  <c r="Y1996" i="2"/>
  <c r="X1996" i="2"/>
  <c r="W1996" i="2"/>
  <c r="V1996" i="2"/>
  <c r="U1996" i="2"/>
  <c r="BJ1996" i="2" s="1"/>
  <c r="T1996" i="2"/>
  <c r="S1996" i="2"/>
  <c r="R1996" i="2"/>
  <c r="Q1996" i="2"/>
  <c r="P1996" i="2"/>
  <c r="BF1996" i="2" s="1"/>
  <c r="O1996" i="2"/>
  <c r="N1996" i="2"/>
  <c r="M1996" i="2"/>
  <c r="L1996" i="2"/>
  <c r="K1996" i="2"/>
  <c r="J1996" i="2"/>
  <c r="I1996" i="2"/>
  <c r="H1996" i="2"/>
  <c r="G1996" i="2"/>
  <c r="F1996" i="2"/>
  <c r="E1996" i="2"/>
  <c r="D1996" i="2"/>
  <c r="C1996" i="2"/>
  <c r="B1996" i="2"/>
  <c r="A1996" i="2"/>
  <c r="BJ1995" i="2"/>
  <c r="BI1995" i="2"/>
  <c r="BB1995" i="2"/>
  <c r="BA1995" i="2"/>
  <c r="AT1995" i="2"/>
  <c r="AS1995" i="2"/>
  <c r="AR1995" i="2"/>
  <c r="AQ1995" i="2"/>
  <c r="AP1995" i="2"/>
  <c r="AO1995" i="2"/>
  <c r="AN1995" i="2"/>
  <c r="AM1995" i="2"/>
  <c r="AL1995" i="2"/>
  <c r="AK1995" i="2"/>
  <c r="AJ1995" i="2"/>
  <c r="AI1995" i="2"/>
  <c r="AH1995" i="2"/>
  <c r="AG1995" i="2"/>
  <c r="AF1995" i="2"/>
  <c r="AE1995" i="2"/>
  <c r="AD1995" i="2"/>
  <c r="AC1995" i="2"/>
  <c r="AB1995" i="2"/>
  <c r="AA1995" i="2"/>
  <c r="BC1995" i="2" s="1"/>
  <c r="Z1995" i="2"/>
  <c r="Y1995" i="2"/>
  <c r="X1995" i="2"/>
  <c r="W1995" i="2"/>
  <c r="V1995" i="2"/>
  <c r="U1995" i="2"/>
  <c r="T1995" i="2"/>
  <c r="S1995" i="2"/>
  <c r="BH1995" i="2" s="1"/>
  <c r="R1995" i="2"/>
  <c r="BF1995" i="2" s="1"/>
  <c r="Q1995" i="2"/>
  <c r="P1995" i="2"/>
  <c r="O1995" i="2"/>
  <c r="N1995" i="2"/>
  <c r="M1995" i="2"/>
  <c r="L1995" i="2"/>
  <c r="K1995" i="2"/>
  <c r="J1995" i="2"/>
  <c r="I1995" i="2"/>
  <c r="H1995" i="2"/>
  <c r="G1995" i="2"/>
  <c r="F1995" i="2"/>
  <c r="E1995" i="2"/>
  <c r="D1995" i="2"/>
  <c r="C1995" i="2"/>
  <c r="B1995" i="2"/>
  <c r="A1995" i="2"/>
  <c r="BJ1994" i="2"/>
  <c r="BC1994" i="2"/>
  <c r="BB1994" i="2"/>
  <c r="AY1994" i="2"/>
  <c r="AX1994" i="2"/>
  <c r="AT1994" i="2"/>
  <c r="AS1994" i="2"/>
  <c r="AR1994" i="2"/>
  <c r="AQ1994" i="2"/>
  <c r="AP1994" i="2"/>
  <c r="AO1994" i="2"/>
  <c r="AN1994" i="2"/>
  <c r="AM1994" i="2"/>
  <c r="AL1994" i="2"/>
  <c r="AK1994" i="2"/>
  <c r="AJ1994" i="2"/>
  <c r="AI1994" i="2"/>
  <c r="AH1994" i="2"/>
  <c r="AG1994" i="2"/>
  <c r="AF1994" i="2"/>
  <c r="AE1994" i="2"/>
  <c r="AD1994" i="2"/>
  <c r="AC1994" i="2"/>
  <c r="AB1994" i="2"/>
  <c r="AA1994" i="2"/>
  <c r="Z1994" i="2"/>
  <c r="BA1994" i="2" s="1"/>
  <c r="Y1994" i="2"/>
  <c r="X1994" i="2"/>
  <c r="W1994" i="2"/>
  <c r="V1994" i="2"/>
  <c r="U1994" i="2"/>
  <c r="T1994" i="2"/>
  <c r="S1994" i="2"/>
  <c r="R1994" i="2"/>
  <c r="BF1994" i="2" s="1"/>
  <c r="Q1994" i="2"/>
  <c r="P1994" i="2"/>
  <c r="O1994" i="2"/>
  <c r="N1994" i="2"/>
  <c r="BG1994" i="2" s="1"/>
  <c r="M1994" i="2"/>
  <c r="L1994" i="2"/>
  <c r="AZ1994" i="2" s="1"/>
  <c r="K1994" i="2"/>
  <c r="J1994" i="2"/>
  <c r="I1994" i="2"/>
  <c r="H1994" i="2"/>
  <c r="G1994" i="2"/>
  <c r="F1994" i="2"/>
  <c r="E1994" i="2"/>
  <c r="D1994" i="2"/>
  <c r="C1994" i="2"/>
  <c r="B1994" i="2"/>
  <c r="A1994" i="2"/>
  <c r="BE1993" i="2"/>
  <c r="BK1993" i="2" s="1"/>
  <c r="BD1993" i="2"/>
  <c r="AY1993" i="2"/>
  <c r="AX1993" i="2"/>
  <c r="AV1993" i="2"/>
  <c r="AT1993" i="2"/>
  <c r="AS1993" i="2"/>
  <c r="AR1993" i="2"/>
  <c r="AQ1993" i="2"/>
  <c r="AP1993" i="2"/>
  <c r="AO1993" i="2"/>
  <c r="AN1993" i="2"/>
  <c r="AM1993" i="2"/>
  <c r="AL1993" i="2"/>
  <c r="AK1993" i="2"/>
  <c r="AJ1993" i="2"/>
  <c r="AI1993" i="2"/>
  <c r="AH1993" i="2"/>
  <c r="AG1993" i="2"/>
  <c r="AF1993" i="2"/>
  <c r="AE1993" i="2"/>
  <c r="AD1993" i="2"/>
  <c r="AC1993" i="2"/>
  <c r="AB1993" i="2"/>
  <c r="AA1993" i="2"/>
  <c r="Z1993" i="2"/>
  <c r="BA1993" i="2" s="1"/>
  <c r="Y1993" i="2"/>
  <c r="X1993" i="2"/>
  <c r="W1993" i="2"/>
  <c r="V1993" i="2"/>
  <c r="U1993" i="2"/>
  <c r="BJ1993" i="2" s="1"/>
  <c r="T1993" i="2"/>
  <c r="S1993" i="2"/>
  <c r="BI1993" i="2" s="1"/>
  <c r="R1993" i="2"/>
  <c r="BF1993" i="2" s="1"/>
  <c r="Q1993" i="2"/>
  <c r="P1993" i="2"/>
  <c r="O1993" i="2"/>
  <c r="N1993" i="2"/>
  <c r="BG1993" i="2" s="1"/>
  <c r="M1993" i="2"/>
  <c r="L1993" i="2"/>
  <c r="K1993" i="2"/>
  <c r="J1993" i="2"/>
  <c r="I1993" i="2"/>
  <c r="H1993" i="2"/>
  <c r="G1993" i="2"/>
  <c r="F1993" i="2"/>
  <c r="E1993" i="2"/>
  <c r="D1993" i="2"/>
  <c r="C1993" i="2"/>
  <c r="B1993" i="2"/>
  <c r="A1993" i="2"/>
  <c r="BJ1992" i="2"/>
  <c r="BI1992" i="2"/>
  <c r="AT1992" i="2"/>
  <c r="AS1992" i="2"/>
  <c r="AR1992" i="2"/>
  <c r="AQ1992" i="2"/>
  <c r="AP1992" i="2"/>
  <c r="AO1992" i="2"/>
  <c r="AN1992" i="2"/>
  <c r="AM1992" i="2"/>
  <c r="AL1992" i="2"/>
  <c r="AK1992" i="2"/>
  <c r="AJ1992" i="2"/>
  <c r="AI1992" i="2"/>
  <c r="AH1992" i="2"/>
  <c r="AG1992" i="2"/>
  <c r="AF1992" i="2"/>
  <c r="AE1992" i="2"/>
  <c r="AD1992" i="2"/>
  <c r="AC1992" i="2"/>
  <c r="AB1992" i="2"/>
  <c r="AA1992" i="2"/>
  <c r="BC1992" i="2" s="1"/>
  <c r="Z1992" i="2"/>
  <c r="Y1992" i="2"/>
  <c r="X1992" i="2"/>
  <c r="W1992" i="2"/>
  <c r="V1992" i="2"/>
  <c r="U1992" i="2"/>
  <c r="T1992" i="2"/>
  <c r="S1992" i="2"/>
  <c r="BH1992" i="2" s="1"/>
  <c r="R1992" i="2"/>
  <c r="Q1992" i="2"/>
  <c r="P1992" i="2"/>
  <c r="O1992" i="2"/>
  <c r="N1992" i="2"/>
  <c r="BG1992" i="2" s="1"/>
  <c r="M1992" i="2"/>
  <c r="L1992" i="2"/>
  <c r="K1992" i="2"/>
  <c r="J1992" i="2"/>
  <c r="I1992" i="2"/>
  <c r="H1992" i="2"/>
  <c r="G1992" i="2"/>
  <c r="F1992" i="2"/>
  <c r="E1992" i="2"/>
  <c r="D1992" i="2"/>
  <c r="C1992" i="2"/>
  <c r="B1992" i="2"/>
  <c r="A1992" i="2"/>
  <c r="AT1991" i="2"/>
  <c r="AS1991" i="2"/>
  <c r="AR1991" i="2"/>
  <c r="AQ1991" i="2"/>
  <c r="AP1991" i="2"/>
  <c r="AO1991" i="2"/>
  <c r="AN1991" i="2"/>
  <c r="AM1991" i="2"/>
  <c r="AL1991" i="2"/>
  <c r="AK1991" i="2"/>
  <c r="AJ1991" i="2"/>
  <c r="AI1991" i="2"/>
  <c r="AH1991" i="2"/>
  <c r="AG1991" i="2"/>
  <c r="AF1991" i="2"/>
  <c r="AE1991" i="2"/>
  <c r="AD1991" i="2"/>
  <c r="AC1991" i="2"/>
  <c r="AB1991" i="2"/>
  <c r="AA1991" i="2"/>
  <c r="BC1991" i="2" s="1"/>
  <c r="Z1991" i="2"/>
  <c r="BA1991" i="2" s="1"/>
  <c r="Y1991" i="2"/>
  <c r="X1991" i="2"/>
  <c r="W1991" i="2"/>
  <c r="V1991" i="2"/>
  <c r="U1991" i="2"/>
  <c r="BJ1991" i="2" s="1"/>
  <c r="T1991" i="2"/>
  <c r="S1991" i="2"/>
  <c r="BI1991" i="2" s="1"/>
  <c r="R1991" i="2"/>
  <c r="Q1991" i="2"/>
  <c r="P1991" i="2"/>
  <c r="O1991" i="2"/>
  <c r="N1991" i="2"/>
  <c r="BG1991" i="2" s="1"/>
  <c r="M1991" i="2"/>
  <c r="L1991" i="2"/>
  <c r="K1991" i="2"/>
  <c r="J1991" i="2"/>
  <c r="I1991" i="2"/>
  <c r="H1991" i="2"/>
  <c r="G1991" i="2"/>
  <c r="F1991" i="2"/>
  <c r="E1991" i="2"/>
  <c r="D1991" i="2"/>
  <c r="C1991" i="2"/>
  <c r="B1991" i="2"/>
  <c r="A1991" i="2"/>
  <c r="BL1990" i="2"/>
  <c r="BD1990" i="2"/>
  <c r="AZ1990" i="2"/>
  <c r="AY1990" i="2"/>
  <c r="AX1990" i="2"/>
  <c r="AW1990" i="2"/>
  <c r="AV1990" i="2"/>
  <c r="AU1990" i="2"/>
  <c r="AT1990" i="2"/>
  <c r="AS1990" i="2"/>
  <c r="AR1990" i="2"/>
  <c r="AQ1990" i="2"/>
  <c r="AP1990" i="2"/>
  <c r="AO1990" i="2"/>
  <c r="AN1990" i="2"/>
  <c r="AM1990" i="2"/>
  <c r="AL1990" i="2"/>
  <c r="AK1990" i="2"/>
  <c r="AJ1990" i="2"/>
  <c r="AI1990" i="2"/>
  <c r="AH1990" i="2"/>
  <c r="AG1990" i="2"/>
  <c r="AF1990" i="2"/>
  <c r="AE1990" i="2"/>
  <c r="AD1990" i="2"/>
  <c r="AC1990" i="2"/>
  <c r="AB1990" i="2"/>
  <c r="AA1990" i="2"/>
  <c r="BC1990" i="2" s="1"/>
  <c r="Z1990" i="2"/>
  <c r="Y1990" i="2"/>
  <c r="X1990" i="2"/>
  <c r="W1990" i="2"/>
  <c r="V1990" i="2"/>
  <c r="U1990" i="2"/>
  <c r="BJ1990" i="2" s="1"/>
  <c r="T1990" i="2"/>
  <c r="S1990" i="2"/>
  <c r="BI1990" i="2" s="1"/>
  <c r="R1990" i="2"/>
  <c r="Q1990" i="2"/>
  <c r="P1990" i="2"/>
  <c r="BF1990" i="2" s="1"/>
  <c r="O1990" i="2"/>
  <c r="N1990" i="2"/>
  <c r="BG1990" i="2" s="1"/>
  <c r="M1990" i="2"/>
  <c r="L1990" i="2"/>
  <c r="K1990" i="2"/>
  <c r="J1990" i="2"/>
  <c r="I1990" i="2"/>
  <c r="H1990" i="2"/>
  <c r="G1990" i="2"/>
  <c r="F1990" i="2"/>
  <c r="E1990" i="2"/>
  <c r="D1990" i="2"/>
  <c r="C1990" i="2"/>
  <c r="B1990" i="2"/>
  <c r="A1990" i="2"/>
  <c r="BL1989" i="2"/>
  <c r="BJ1989" i="2"/>
  <c r="AZ1989" i="2"/>
  <c r="AY1989" i="2"/>
  <c r="AX1989" i="2"/>
  <c r="AW1989" i="2"/>
  <c r="AT1989" i="2"/>
  <c r="AS1989" i="2"/>
  <c r="AR1989" i="2"/>
  <c r="AQ1989" i="2"/>
  <c r="AP1989" i="2"/>
  <c r="AO1989" i="2"/>
  <c r="AN1989" i="2"/>
  <c r="AM1989" i="2"/>
  <c r="AL1989" i="2"/>
  <c r="AK1989" i="2"/>
  <c r="AJ1989" i="2"/>
  <c r="AI1989" i="2"/>
  <c r="AH1989" i="2"/>
  <c r="AG1989" i="2"/>
  <c r="AF1989" i="2"/>
  <c r="AE1989" i="2"/>
  <c r="AD1989" i="2"/>
  <c r="AC1989" i="2"/>
  <c r="AB1989" i="2"/>
  <c r="AA1989" i="2"/>
  <c r="Z1989" i="2"/>
  <c r="Y1989" i="2"/>
  <c r="X1989" i="2"/>
  <c r="W1989" i="2"/>
  <c r="V1989" i="2"/>
  <c r="U1989" i="2"/>
  <c r="T1989" i="2"/>
  <c r="S1989" i="2"/>
  <c r="R1989" i="2"/>
  <c r="Q1989" i="2"/>
  <c r="P1989" i="2"/>
  <c r="BF1989" i="2" s="1"/>
  <c r="O1989" i="2"/>
  <c r="N1989" i="2"/>
  <c r="BG1989" i="2" s="1"/>
  <c r="M1989" i="2"/>
  <c r="L1989" i="2"/>
  <c r="AV1989" i="2" s="1"/>
  <c r="K1989" i="2"/>
  <c r="J1989" i="2"/>
  <c r="I1989" i="2"/>
  <c r="H1989" i="2"/>
  <c r="G1989" i="2"/>
  <c r="F1989" i="2"/>
  <c r="E1989" i="2"/>
  <c r="D1989" i="2"/>
  <c r="C1989" i="2"/>
  <c r="B1989" i="2"/>
  <c r="A1989" i="2"/>
  <c r="AX1988" i="2"/>
  <c r="AW1988" i="2"/>
  <c r="AV1988" i="2"/>
  <c r="AT1988" i="2"/>
  <c r="AS1988" i="2"/>
  <c r="AR1988" i="2"/>
  <c r="AQ1988" i="2"/>
  <c r="AP1988" i="2"/>
  <c r="AO1988" i="2"/>
  <c r="AN1988" i="2"/>
  <c r="AM1988" i="2"/>
  <c r="AL1988" i="2"/>
  <c r="AK1988" i="2"/>
  <c r="AJ1988" i="2"/>
  <c r="AI1988" i="2"/>
  <c r="AH1988" i="2"/>
  <c r="AG1988" i="2"/>
  <c r="AF1988" i="2"/>
  <c r="AE1988" i="2"/>
  <c r="AD1988" i="2"/>
  <c r="AC1988" i="2"/>
  <c r="AB1988" i="2"/>
  <c r="AA1988" i="2"/>
  <c r="Z1988" i="2"/>
  <c r="Y1988" i="2"/>
  <c r="X1988" i="2"/>
  <c r="W1988" i="2"/>
  <c r="V1988" i="2"/>
  <c r="U1988" i="2"/>
  <c r="BJ1988" i="2" s="1"/>
  <c r="T1988" i="2"/>
  <c r="S1988" i="2"/>
  <c r="BI1988" i="2" s="1"/>
  <c r="R1988" i="2"/>
  <c r="Q1988" i="2"/>
  <c r="P1988" i="2"/>
  <c r="O1988" i="2"/>
  <c r="N1988" i="2"/>
  <c r="BG1988" i="2" s="1"/>
  <c r="M1988" i="2"/>
  <c r="L1988" i="2"/>
  <c r="AU1988" i="2" s="1"/>
  <c r="K1988" i="2"/>
  <c r="J1988" i="2"/>
  <c r="I1988" i="2"/>
  <c r="H1988" i="2"/>
  <c r="G1988" i="2"/>
  <c r="F1988" i="2"/>
  <c r="E1988" i="2"/>
  <c r="D1988" i="2"/>
  <c r="C1988" i="2"/>
  <c r="B1988" i="2"/>
  <c r="A1988" i="2"/>
  <c r="AX1987" i="2"/>
  <c r="AW1987" i="2"/>
  <c r="AV1987" i="2"/>
  <c r="AU1987" i="2"/>
  <c r="AT1987" i="2"/>
  <c r="AS1987" i="2"/>
  <c r="AR1987" i="2"/>
  <c r="AQ1987" i="2"/>
  <c r="AP1987" i="2"/>
  <c r="AO1987" i="2"/>
  <c r="AN1987" i="2"/>
  <c r="AM1987" i="2"/>
  <c r="AL1987" i="2"/>
  <c r="AK1987" i="2"/>
  <c r="AJ1987" i="2"/>
  <c r="AI1987" i="2"/>
  <c r="AH1987" i="2"/>
  <c r="AG1987" i="2"/>
  <c r="AF1987" i="2"/>
  <c r="AE1987" i="2"/>
  <c r="AD1987" i="2"/>
  <c r="AC1987" i="2"/>
  <c r="AB1987" i="2"/>
  <c r="AA1987" i="2"/>
  <c r="BC1987" i="2" s="1"/>
  <c r="Z1987" i="2"/>
  <c r="Y1987" i="2"/>
  <c r="X1987" i="2"/>
  <c r="W1987" i="2"/>
  <c r="V1987" i="2"/>
  <c r="U1987" i="2"/>
  <c r="BJ1987" i="2" s="1"/>
  <c r="T1987" i="2"/>
  <c r="S1987" i="2"/>
  <c r="R1987" i="2"/>
  <c r="Q1987" i="2"/>
  <c r="P1987" i="2"/>
  <c r="O1987" i="2"/>
  <c r="N1987" i="2"/>
  <c r="BG1987" i="2" s="1"/>
  <c r="M1987" i="2"/>
  <c r="L1987" i="2"/>
  <c r="K1987" i="2"/>
  <c r="J1987" i="2"/>
  <c r="I1987" i="2"/>
  <c r="H1987" i="2"/>
  <c r="G1987" i="2"/>
  <c r="F1987" i="2"/>
  <c r="E1987" i="2"/>
  <c r="D1987" i="2"/>
  <c r="C1987" i="2"/>
  <c r="B1987" i="2"/>
  <c r="A1987" i="2"/>
  <c r="BI1986" i="2"/>
  <c r="BH1986" i="2"/>
  <c r="AT1986" i="2"/>
  <c r="BD1986" i="2" s="1"/>
  <c r="AS1986" i="2"/>
  <c r="AR1986" i="2"/>
  <c r="AQ1986" i="2"/>
  <c r="AP1986" i="2"/>
  <c r="AO1986" i="2"/>
  <c r="AN1986" i="2"/>
  <c r="AM1986" i="2"/>
  <c r="AL1986" i="2"/>
  <c r="AK1986" i="2"/>
  <c r="AJ1986" i="2"/>
  <c r="AI1986" i="2"/>
  <c r="AH1986" i="2"/>
  <c r="AG1986" i="2"/>
  <c r="AF1986" i="2"/>
  <c r="AE1986" i="2"/>
  <c r="AD1986" i="2"/>
  <c r="AC1986" i="2"/>
  <c r="AB1986" i="2"/>
  <c r="AA1986" i="2"/>
  <c r="BC1986" i="2" s="1"/>
  <c r="Z1986" i="2"/>
  <c r="BA1986" i="2" s="1"/>
  <c r="Y1986" i="2"/>
  <c r="X1986" i="2"/>
  <c r="W1986" i="2"/>
  <c r="V1986" i="2"/>
  <c r="U1986" i="2"/>
  <c r="BJ1986" i="2" s="1"/>
  <c r="T1986" i="2"/>
  <c r="S1986" i="2"/>
  <c r="R1986" i="2"/>
  <c r="BF1986" i="2" s="1"/>
  <c r="Q1986" i="2"/>
  <c r="P1986" i="2"/>
  <c r="O1986" i="2"/>
  <c r="N1986" i="2"/>
  <c r="BG1986" i="2" s="1"/>
  <c r="M1986" i="2"/>
  <c r="L1986" i="2"/>
  <c r="AV1986" i="2" s="1"/>
  <c r="K1986" i="2"/>
  <c r="J1986" i="2"/>
  <c r="I1986" i="2"/>
  <c r="H1986" i="2"/>
  <c r="G1986" i="2"/>
  <c r="F1986" i="2"/>
  <c r="E1986" i="2"/>
  <c r="D1986" i="2"/>
  <c r="C1986" i="2"/>
  <c r="B1986" i="2"/>
  <c r="A1986" i="2"/>
  <c r="BG1985" i="2"/>
  <c r="AT1985" i="2"/>
  <c r="AS1985" i="2"/>
  <c r="AR1985" i="2"/>
  <c r="AQ1985" i="2"/>
  <c r="AP1985" i="2"/>
  <c r="AO1985" i="2"/>
  <c r="AN1985" i="2"/>
  <c r="AM1985" i="2"/>
  <c r="AL1985" i="2"/>
  <c r="AK1985" i="2"/>
  <c r="AJ1985" i="2"/>
  <c r="AI1985" i="2"/>
  <c r="AH1985" i="2"/>
  <c r="AG1985" i="2"/>
  <c r="AF1985" i="2"/>
  <c r="AE1985" i="2"/>
  <c r="AD1985" i="2"/>
  <c r="AC1985" i="2"/>
  <c r="AB1985" i="2"/>
  <c r="AA1985" i="2"/>
  <c r="BB1985" i="2" s="1"/>
  <c r="Z1985" i="2"/>
  <c r="BA1985" i="2" s="1"/>
  <c r="Y1985" i="2"/>
  <c r="X1985" i="2"/>
  <c r="W1985" i="2"/>
  <c r="V1985" i="2"/>
  <c r="U1985" i="2"/>
  <c r="BJ1985" i="2" s="1"/>
  <c r="T1985" i="2"/>
  <c r="S1985" i="2"/>
  <c r="R1985" i="2"/>
  <c r="Q1985" i="2"/>
  <c r="P1985" i="2"/>
  <c r="O1985" i="2"/>
  <c r="N1985" i="2"/>
  <c r="M1985" i="2"/>
  <c r="L1985" i="2"/>
  <c r="AU1985" i="2" s="1"/>
  <c r="K1985" i="2"/>
  <c r="J1985" i="2"/>
  <c r="I1985" i="2"/>
  <c r="H1985" i="2"/>
  <c r="G1985" i="2"/>
  <c r="F1985" i="2"/>
  <c r="E1985" i="2"/>
  <c r="D1985" i="2"/>
  <c r="C1985" i="2"/>
  <c r="B1985" i="2"/>
  <c r="A1985" i="2"/>
  <c r="BL1984" i="2"/>
  <c r="BK1984" i="2"/>
  <c r="BG1984" i="2"/>
  <c r="BC1984" i="2"/>
  <c r="BA1984" i="2"/>
  <c r="AT1984" i="2"/>
  <c r="AS1984" i="2"/>
  <c r="AR1984" i="2"/>
  <c r="AQ1984" i="2"/>
  <c r="AP1984" i="2"/>
  <c r="AO1984" i="2"/>
  <c r="AN1984" i="2"/>
  <c r="AM1984" i="2"/>
  <c r="AL1984" i="2"/>
  <c r="AK1984" i="2"/>
  <c r="AJ1984" i="2"/>
  <c r="AI1984" i="2"/>
  <c r="AH1984" i="2"/>
  <c r="AG1984" i="2"/>
  <c r="AF1984" i="2"/>
  <c r="AE1984" i="2"/>
  <c r="AD1984" i="2"/>
  <c r="AC1984" i="2"/>
  <c r="AB1984" i="2"/>
  <c r="AA1984" i="2"/>
  <c r="BB1984" i="2" s="1"/>
  <c r="Z1984" i="2"/>
  <c r="Y1984" i="2"/>
  <c r="X1984" i="2"/>
  <c r="W1984" i="2"/>
  <c r="V1984" i="2"/>
  <c r="U1984" i="2"/>
  <c r="BJ1984" i="2" s="1"/>
  <c r="T1984" i="2"/>
  <c r="S1984" i="2"/>
  <c r="R1984" i="2"/>
  <c r="Q1984" i="2"/>
  <c r="P1984" i="2"/>
  <c r="O1984" i="2"/>
  <c r="N1984" i="2"/>
  <c r="BE1984" i="2" s="1"/>
  <c r="M1984" i="2"/>
  <c r="L1984" i="2"/>
  <c r="K1984" i="2"/>
  <c r="J1984" i="2"/>
  <c r="I1984" i="2"/>
  <c r="H1984" i="2"/>
  <c r="G1984" i="2"/>
  <c r="F1984" i="2"/>
  <c r="E1984" i="2"/>
  <c r="D1984" i="2"/>
  <c r="C1984" i="2"/>
  <c r="B1984" i="2"/>
  <c r="A1984" i="2"/>
  <c r="BH1983" i="2"/>
  <c r="BB1983" i="2"/>
  <c r="BA1983" i="2"/>
  <c r="AT1983" i="2"/>
  <c r="AS1983" i="2"/>
  <c r="AR1983" i="2"/>
  <c r="AQ1983" i="2"/>
  <c r="AP1983" i="2"/>
  <c r="AO1983" i="2"/>
  <c r="AN1983" i="2"/>
  <c r="AM1983" i="2"/>
  <c r="AL1983" i="2"/>
  <c r="AK1983" i="2"/>
  <c r="AJ1983" i="2"/>
  <c r="AI1983" i="2"/>
  <c r="AH1983" i="2"/>
  <c r="AG1983" i="2"/>
  <c r="AF1983" i="2"/>
  <c r="AE1983" i="2"/>
  <c r="AD1983" i="2"/>
  <c r="AC1983" i="2"/>
  <c r="AB1983" i="2"/>
  <c r="AA1983" i="2"/>
  <c r="BC1983" i="2" s="1"/>
  <c r="Z1983" i="2"/>
  <c r="Y1983" i="2"/>
  <c r="X1983" i="2"/>
  <c r="W1983" i="2"/>
  <c r="V1983" i="2"/>
  <c r="U1983" i="2"/>
  <c r="BJ1983" i="2" s="1"/>
  <c r="T1983" i="2"/>
  <c r="S1983" i="2"/>
  <c r="BI1983" i="2" s="1"/>
  <c r="R1983" i="2"/>
  <c r="Q1983" i="2"/>
  <c r="P1983" i="2"/>
  <c r="O1983" i="2"/>
  <c r="N1983" i="2"/>
  <c r="M1983" i="2"/>
  <c r="L1983" i="2"/>
  <c r="BL1983" i="2" s="1"/>
  <c r="K1983" i="2"/>
  <c r="J1983" i="2"/>
  <c r="I1983" i="2"/>
  <c r="H1983" i="2"/>
  <c r="G1983" i="2"/>
  <c r="F1983" i="2"/>
  <c r="E1983" i="2"/>
  <c r="D1983" i="2"/>
  <c r="C1983" i="2"/>
  <c r="B1983" i="2"/>
  <c r="A1983" i="2"/>
  <c r="AZ1982" i="2"/>
  <c r="AY1982" i="2"/>
  <c r="AW1982" i="2"/>
  <c r="AV1982" i="2"/>
  <c r="AT1982" i="2"/>
  <c r="BD1982" i="2" s="1"/>
  <c r="AS1982" i="2"/>
  <c r="AR1982" i="2"/>
  <c r="AQ1982" i="2"/>
  <c r="AP1982" i="2"/>
  <c r="AO1982" i="2"/>
  <c r="AN1982" i="2"/>
  <c r="AM1982" i="2"/>
  <c r="AL1982" i="2"/>
  <c r="AK1982" i="2"/>
  <c r="AJ1982" i="2"/>
  <c r="AI1982" i="2"/>
  <c r="AH1982" i="2"/>
  <c r="AG1982" i="2"/>
  <c r="AF1982" i="2"/>
  <c r="AE1982" i="2"/>
  <c r="AD1982" i="2"/>
  <c r="AC1982" i="2"/>
  <c r="AB1982" i="2"/>
  <c r="AA1982" i="2"/>
  <c r="BC1982" i="2" s="1"/>
  <c r="Z1982" i="2"/>
  <c r="Y1982" i="2"/>
  <c r="X1982" i="2"/>
  <c r="W1982" i="2"/>
  <c r="V1982" i="2"/>
  <c r="U1982" i="2"/>
  <c r="BJ1982" i="2" s="1"/>
  <c r="T1982" i="2"/>
  <c r="S1982" i="2"/>
  <c r="R1982" i="2"/>
  <c r="Q1982" i="2"/>
  <c r="P1982" i="2"/>
  <c r="O1982" i="2"/>
  <c r="N1982" i="2"/>
  <c r="BG1982" i="2" s="1"/>
  <c r="M1982" i="2"/>
  <c r="L1982" i="2"/>
  <c r="AX1982" i="2" s="1"/>
  <c r="K1982" i="2"/>
  <c r="J1982" i="2"/>
  <c r="I1982" i="2"/>
  <c r="H1982" i="2"/>
  <c r="G1982" i="2"/>
  <c r="F1982" i="2"/>
  <c r="E1982" i="2"/>
  <c r="D1982" i="2"/>
  <c r="C1982" i="2"/>
  <c r="B1982" i="2"/>
  <c r="A1982" i="2"/>
  <c r="BJ1981" i="2"/>
  <c r="BI1981" i="2"/>
  <c r="BH1981" i="2"/>
  <c r="BG1981" i="2"/>
  <c r="BF1981" i="2"/>
  <c r="BD1981" i="2"/>
  <c r="AT1981" i="2"/>
  <c r="AS1981" i="2"/>
  <c r="AR1981" i="2"/>
  <c r="AQ1981" i="2"/>
  <c r="AP1981" i="2"/>
  <c r="AO1981" i="2"/>
  <c r="AN1981" i="2"/>
  <c r="AM1981" i="2"/>
  <c r="AL1981" i="2"/>
  <c r="AK1981" i="2"/>
  <c r="AJ1981" i="2"/>
  <c r="AI1981" i="2"/>
  <c r="AH1981" i="2"/>
  <c r="AG1981" i="2"/>
  <c r="AF1981" i="2"/>
  <c r="AE1981" i="2"/>
  <c r="AD1981" i="2"/>
  <c r="AC1981" i="2"/>
  <c r="AB1981" i="2"/>
  <c r="AA1981" i="2"/>
  <c r="Z1981" i="2"/>
  <c r="Y1981" i="2"/>
  <c r="X1981" i="2"/>
  <c r="W1981" i="2"/>
  <c r="V1981" i="2"/>
  <c r="U1981" i="2"/>
  <c r="T1981" i="2"/>
  <c r="S1981" i="2"/>
  <c r="R1981" i="2"/>
  <c r="Q1981" i="2"/>
  <c r="P1981" i="2"/>
  <c r="O1981" i="2"/>
  <c r="N1981" i="2"/>
  <c r="M1981" i="2"/>
  <c r="L1981" i="2"/>
  <c r="K1981" i="2"/>
  <c r="J1981" i="2"/>
  <c r="I1981" i="2"/>
  <c r="H1981" i="2"/>
  <c r="G1981" i="2"/>
  <c r="F1981" i="2"/>
  <c r="E1981" i="2"/>
  <c r="D1981" i="2"/>
  <c r="C1981" i="2"/>
  <c r="B1981" i="2"/>
  <c r="A1981" i="2"/>
  <c r="AT1980" i="2"/>
  <c r="AS1980" i="2"/>
  <c r="AR1980" i="2"/>
  <c r="AQ1980" i="2"/>
  <c r="AP1980" i="2"/>
  <c r="AO1980" i="2"/>
  <c r="AN1980" i="2"/>
  <c r="AM1980" i="2"/>
  <c r="AL1980" i="2"/>
  <c r="AK1980" i="2"/>
  <c r="AJ1980" i="2"/>
  <c r="AI1980" i="2"/>
  <c r="AH1980" i="2"/>
  <c r="AG1980" i="2"/>
  <c r="AF1980" i="2"/>
  <c r="AE1980" i="2"/>
  <c r="AD1980" i="2"/>
  <c r="AC1980" i="2"/>
  <c r="AB1980" i="2"/>
  <c r="AA1980" i="2"/>
  <c r="BC1980" i="2" s="1"/>
  <c r="Z1980" i="2"/>
  <c r="BA1980" i="2" s="1"/>
  <c r="Y1980" i="2"/>
  <c r="X1980" i="2"/>
  <c r="W1980" i="2"/>
  <c r="V1980" i="2"/>
  <c r="U1980" i="2"/>
  <c r="BJ1980" i="2" s="1"/>
  <c r="T1980" i="2"/>
  <c r="S1980" i="2"/>
  <c r="BI1980" i="2" s="1"/>
  <c r="R1980" i="2"/>
  <c r="Q1980" i="2"/>
  <c r="P1980" i="2"/>
  <c r="BD1980" i="2" s="1"/>
  <c r="O1980" i="2"/>
  <c r="N1980" i="2"/>
  <c r="BG1980" i="2" s="1"/>
  <c r="M1980" i="2"/>
  <c r="L1980" i="2"/>
  <c r="K1980" i="2"/>
  <c r="J1980" i="2"/>
  <c r="I1980" i="2"/>
  <c r="H1980" i="2"/>
  <c r="G1980" i="2"/>
  <c r="F1980" i="2"/>
  <c r="E1980" i="2"/>
  <c r="D1980" i="2"/>
  <c r="C1980" i="2"/>
  <c r="B1980" i="2"/>
  <c r="A1980" i="2"/>
  <c r="BD1979" i="2"/>
  <c r="BA1979" i="2"/>
  <c r="AZ1979" i="2"/>
  <c r="AY1979" i="2"/>
  <c r="AX1979" i="2"/>
  <c r="AW1979" i="2"/>
  <c r="AT1979" i="2"/>
  <c r="AS1979" i="2"/>
  <c r="AR1979" i="2"/>
  <c r="AQ1979" i="2"/>
  <c r="AP1979" i="2"/>
  <c r="AO1979" i="2"/>
  <c r="AN1979" i="2"/>
  <c r="AM1979" i="2"/>
  <c r="AL1979" i="2"/>
  <c r="AK1979" i="2"/>
  <c r="AJ1979" i="2"/>
  <c r="AI1979" i="2"/>
  <c r="AH1979" i="2"/>
  <c r="AG1979" i="2"/>
  <c r="AF1979" i="2"/>
  <c r="AE1979" i="2"/>
  <c r="AD1979" i="2"/>
  <c r="AC1979" i="2"/>
  <c r="AB1979" i="2"/>
  <c r="AA1979" i="2"/>
  <c r="BC1979" i="2" s="1"/>
  <c r="Z1979" i="2"/>
  <c r="BE1979" i="2" s="1"/>
  <c r="BK1979" i="2" s="1"/>
  <c r="Y1979" i="2"/>
  <c r="X1979" i="2"/>
  <c r="W1979" i="2"/>
  <c r="V1979" i="2"/>
  <c r="U1979" i="2"/>
  <c r="BJ1979" i="2" s="1"/>
  <c r="T1979" i="2"/>
  <c r="S1979" i="2"/>
  <c r="BI1979" i="2" s="1"/>
  <c r="R1979" i="2"/>
  <c r="Q1979" i="2"/>
  <c r="P1979" i="2"/>
  <c r="O1979" i="2"/>
  <c r="N1979" i="2"/>
  <c r="BG1979" i="2" s="1"/>
  <c r="M1979" i="2"/>
  <c r="L1979" i="2"/>
  <c r="BL1979" i="2" s="1"/>
  <c r="K1979" i="2"/>
  <c r="J1979" i="2"/>
  <c r="I1979" i="2"/>
  <c r="H1979" i="2"/>
  <c r="G1979" i="2"/>
  <c r="F1979" i="2"/>
  <c r="E1979" i="2"/>
  <c r="D1979" i="2"/>
  <c r="C1979" i="2"/>
  <c r="B1979" i="2"/>
  <c r="A1979" i="2"/>
  <c r="BL1978" i="2"/>
  <c r="BA1978" i="2"/>
  <c r="AT1978" i="2"/>
  <c r="AS1978" i="2"/>
  <c r="AR1978" i="2"/>
  <c r="AQ1978" i="2"/>
  <c r="AP1978" i="2"/>
  <c r="AO1978" i="2"/>
  <c r="AN1978" i="2"/>
  <c r="AM1978" i="2"/>
  <c r="AL1978" i="2"/>
  <c r="AK1978" i="2"/>
  <c r="AJ1978" i="2"/>
  <c r="AI1978" i="2"/>
  <c r="AH1978" i="2"/>
  <c r="AG1978" i="2"/>
  <c r="AF1978" i="2"/>
  <c r="AE1978" i="2"/>
  <c r="AD1978" i="2"/>
  <c r="AC1978" i="2"/>
  <c r="AB1978" i="2"/>
  <c r="AA1978" i="2"/>
  <c r="BC1978" i="2" s="1"/>
  <c r="Z1978" i="2"/>
  <c r="BE1978" i="2" s="1"/>
  <c r="Y1978" i="2"/>
  <c r="X1978" i="2"/>
  <c r="W1978" i="2"/>
  <c r="V1978" i="2"/>
  <c r="U1978" i="2"/>
  <c r="BJ1978" i="2" s="1"/>
  <c r="T1978" i="2"/>
  <c r="S1978" i="2"/>
  <c r="R1978" i="2"/>
  <c r="Q1978" i="2"/>
  <c r="P1978" i="2"/>
  <c r="O1978" i="2"/>
  <c r="N1978" i="2"/>
  <c r="BG1978" i="2" s="1"/>
  <c r="M1978" i="2"/>
  <c r="L1978" i="2"/>
  <c r="K1978" i="2"/>
  <c r="J1978" i="2"/>
  <c r="I1978" i="2"/>
  <c r="H1978" i="2"/>
  <c r="G1978" i="2"/>
  <c r="F1978" i="2"/>
  <c r="E1978" i="2"/>
  <c r="D1978" i="2"/>
  <c r="C1978" i="2"/>
  <c r="B1978" i="2"/>
  <c r="A1978" i="2"/>
  <c r="BJ1977" i="2"/>
  <c r="AZ1977" i="2"/>
  <c r="AY1977" i="2"/>
  <c r="AW1977" i="2"/>
  <c r="AT1977" i="2"/>
  <c r="AS1977" i="2"/>
  <c r="AR1977" i="2"/>
  <c r="AQ1977" i="2"/>
  <c r="AP1977" i="2"/>
  <c r="AO1977" i="2"/>
  <c r="AN1977" i="2"/>
  <c r="AM1977" i="2"/>
  <c r="AL1977" i="2"/>
  <c r="AK1977" i="2"/>
  <c r="AJ1977" i="2"/>
  <c r="AI1977" i="2"/>
  <c r="AH1977" i="2"/>
  <c r="AG1977" i="2"/>
  <c r="AF1977" i="2"/>
  <c r="AE1977" i="2"/>
  <c r="AD1977" i="2"/>
  <c r="AC1977" i="2"/>
  <c r="AB1977" i="2"/>
  <c r="AA1977" i="2"/>
  <c r="Z1977" i="2"/>
  <c r="BE1977" i="2" s="1"/>
  <c r="Y1977" i="2"/>
  <c r="X1977" i="2"/>
  <c r="W1977" i="2"/>
  <c r="V1977" i="2"/>
  <c r="U1977" i="2"/>
  <c r="T1977" i="2"/>
  <c r="S1977" i="2"/>
  <c r="R1977" i="2"/>
  <c r="Q1977" i="2"/>
  <c r="P1977" i="2"/>
  <c r="O1977" i="2"/>
  <c r="N1977" i="2"/>
  <c r="BG1977" i="2" s="1"/>
  <c r="M1977" i="2"/>
  <c r="L1977" i="2"/>
  <c r="BL1977" i="2" s="1"/>
  <c r="K1977" i="2"/>
  <c r="J1977" i="2"/>
  <c r="I1977" i="2"/>
  <c r="H1977" i="2"/>
  <c r="G1977" i="2"/>
  <c r="F1977" i="2"/>
  <c r="E1977" i="2"/>
  <c r="D1977" i="2"/>
  <c r="C1977" i="2"/>
  <c r="B1977" i="2"/>
  <c r="A1977" i="2"/>
  <c r="BL1976" i="2"/>
  <c r="BH1976" i="2"/>
  <c r="BG1976" i="2"/>
  <c r="AY1976" i="2"/>
  <c r="AX1976" i="2"/>
  <c r="AT1976" i="2"/>
  <c r="AS1976" i="2"/>
  <c r="AR1976" i="2"/>
  <c r="AQ1976" i="2"/>
  <c r="AP1976" i="2"/>
  <c r="AO1976" i="2"/>
  <c r="AN1976" i="2"/>
  <c r="AM1976" i="2"/>
  <c r="AL1976" i="2"/>
  <c r="AK1976" i="2"/>
  <c r="AJ1976" i="2"/>
  <c r="AI1976" i="2"/>
  <c r="AH1976" i="2"/>
  <c r="AG1976" i="2"/>
  <c r="AF1976" i="2"/>
  <c r="AE1976" i="2"/>
  <c r="AD1976" i="2"/>
  <c r="AC1976" i="2"/>
  <c r="AB1976" i="2"/>
  <c r="AA1976" i="2"/>
  <c r="Z1976" i="2"/>
  <c r="Y1976" i="2"/>
  <c r="X1976" i="2"/>
  <c r="W1976" i="2"/>
  <c r="V1976" i="2"/>
  <c r="U1976" i="2"/>
  <c r="BJ1976" i="2" s="1"/>
  <c r="T1976" i="2"/>
  <c r="S1976" i="2"/>
  <c r="BI1976" i="2" s="1"/>
  <c r="R1976" i="2"/>
  <c r="Q1976" i="2"/>
  <c r="P1976" i="2"/>
  <c r="O1976" i="2"/>
  <c r="N1976" i="2"/>
  <c r="M1976" i="2"/>
  <c r="L1976" i="2"/>
  <c r="K1976" i="2"/>
  <c r="J1976" i="2"/>
  <c r="I1976" i="2"/>
  <c r="H1976" i="2"/>
  <c r="G1976" i="2"/>
  <c r="F1976" i="2"/>
  <c r="E1976" i="2"/>
  <c r="D1976" i="2"/>
  <c r="C1976" i="2"/>
  <c r="B1976" i="2"/>
  <c r="A1976" i="2"/>
  <c r="BF1975" i="2"/>
  <c r="AW1975" i="2"/>
  <c r="AV1975" i="2"/>
  <c r="AU1975" i="2"/>
  <c r="AT1975" i="2"/>
  <c r="AS1975" i="2"/>
  <c r="AR1975" i="2"/>
  <c r="AQ1975" i="2"/>
  <c r="AP1975" i="2"/>
  <c r="AO1975" i="2"/>
  <c r="AN1975" i="2"/>
  <c r="AM1975" i="2"/>
  <c r="AL1975" i="2"/>
  <c r="AK1975" i="2"/>
  <c r="AJ1975" i="2"/>
  <c r="AI1975" i="2"/>
  <c r="AH1975" i="2"/>
  <c r="AG1975" i="2"/>
  <c r="AF1975" i="2"/>
  <c r="AE1975" i="2"/>
  <c r="AD1975" i="2"/>
  <c r="AC1975" i="2"/>
  <c r="AB1975" i="2"/>
  <c r="AA1975" i="2"/>
  <c r="Z1975" i="2"/>
  <c r="Y1975" i="2"/>
  <c r="X1975" i="2"/>
  <c r="W1975" i="2"/>
  <c r="V1975" i="2"/>
  <c r="U1975" i="2"/>
  <c r="BJ1975" i="2" s="1"/>
  <c r="T1975" i="2"/>
  <c r="S1975" i="2"/>
  <c r="R1975" i="2"/>
  <c r="Q1975" i="2"/>
  <c r="P1975" i="2"/>
  <c r="BD1975" i="2" s="1"/>
  <c r="O1975" i="2"/>
  <c r="N1975" i="2"/>
  <c r="BG1975" i="2" s="1"/>
  <c r="M1975" i="2"/>
  <c r="L1975" i="2"/>
  <c r="BL1975" i="2" s="1"/>
  <c r="K1975" i="2"/>
  <c r="J1975" i="2"/>
  <c r="I1975" i="2"/>
  <c r="H1975" i="2"/>
  <c r="G1975" i="2"/>
  <c r="F1975" i="2"/>
  <c r="E1975" i="2"/>
  <c r="D1975" i="2"/>
  <c r="C1975" i="2"/>
  <c r="B1975" i="2"/>
  <c r="A1975" i="2"/>
  <c r="BI1974" i="2"/>
  <c r="BH1974" i="2"/>
  <c r="AT1974" i="2"/>
  <c r="AS1974" i="2"/>
  <c r="AR1974" i="2"/>
  <c r="AQ1974" i="2"/>
  <c r="AP1974" i="2"/>
  <c r="AO1974" i="2"/>
  <c r="AN1974" i="2"/>
  <c r="AM1974" i="2"/>
  <c r="AL1974" i="2"/>
  <c r="AK1974" i="2"/>
  <c r="AJ1974" i="2"/>
  <c r="AI1974" i="2"/>
  <c r="AH1974" i="2"/>
  <c r="AG1974" i="2"/>
  <c r="AF1974" i="2"/>
  <c r="AE1974" i="2"/>
  <c r="AD1974" i="2"/>
  <c r="AC1974" i="2"/>
  <c r="AB1974" i="2"/>
  <c r="AA1974" i="2"/>
  <c r="Z1974" i="2"/>
  <c r="BA1974" i="2" s="1"/>
  <c r="Y1974" i="2"/>
  <c r="X1974" i="2"/>
  <c r="W1974" i="2"/>
  <c r="V1974" i="2"/>
  <c r="U1974" i="2"/>
  <c r="BJ1974" i="2" s="1"/>
  <c r="T1974" i="2"/>
  <c r="S1974" i="2"/>
  <c r="R1974" i="2"/>
  <c r="Q1974" i="2"/>
  <c r="P1974" i="2"/>
  <c r="O1974" i="2"/>
  <c r="N1974" i="2"/>
  <c r="M1974" i="2"/>
  <c r="L1974" i="2"/>
  <c r="K1974" i="2"/>
  <c r="J1974" i="2"/>
  <c r="I1974" i="2"/>
  <c r="H1974" i="2"/>
  <c r="G1974" i="2"/>
  <c r="F1974" i="2"/>
  <c r="E1974" i="2"/>
  <c r="D1974" i="2"/>
  <c r="C1974" i="2"/>
  <c r="B1974" i="2"/>
  <c r="A1974" i="2"/>
  <c r="BL1973" i="2"/>
  <c r="BJ1973" i="2"/>
  <c r="BF1973" i="2"/>
  <c r="BE1973" i="2"/>
  <c r="BK1973" i="2" s="1"/>
  <c r="AZ1973" i="2"/>
  <c r="AT1973" i="2"/>
  <c r="AS1973" i="2"/>
  <c r="AR1973" i="2"/>
  <c r="AQ1973" i="2"/>
  <c r="AP1973" i="2"/>
  <c r="AO1973" i="2"/>
  <c r="AN1973" i="2"/>
  <c r="AM1973" i="2"/>
  <c r="AL1973" i="2"/>
  <c r="AK1973" i="2"/>
  <c r="AJ1973" i="2"/>
  <c r="AI1973" i="2"/>
  <c r="AH1973" i="2"/>
  <c r="AG1973" i="2"/>
  <c r="AF1973" i="2"/>
  <c r="AE1973" i="2"/>
  <c r="AD1973" i="2"/>
  <c r="AC1973" i="2"/>
  <c r="AB1973" i="2"/>
  <c r="AA1973" i="2"/>
  <c r="BC1973" i="2" s="1"/>
  <c r="Z1973" i="2"/>
  <c r="BA1973" i="2" s="1"/>
  <c r="Y1973" i="2"/>
  <c r="X1973" i="2"/>
  <c r="W1973" i="2"/>
  <c r="V1973" i="2"/>
  <c r="U1973" i="2"/>
  <c r="T1973" i="2"/>
  <c r="S1973" i="2"/>
  <c r="R1973" i="2"/>
  <c r="Q1973" i="2"/>
  <c r="P1973" i="2"/>
  <c r="O1973" i="2"/>
  <c r="N1973" i="2"/>
  <c r="BG1973" i="2" s="1"/>
  <c r="M1973" i="2"/>
  <c r="L1973" i="2"/>
  <c r="K1973" i="2"/>
  <c r="J1973" i="2"/>
  <c r="I1973" i="2"/>
  <c r="H1973" i="2"/>
  <c r="G1973" i="2"/>
  <c r="F1973" i="2"/>
  <c r="E1973" i="2"/>
  <c r="D1973" i="2"/>
  <c r="C1973" i="2"/>
  <c r="B1973" i="2"/>
  <c r="A1973" i="2"/>
  <c r="BI1972" i="2"/>
  <c r="BD1972" i="2"/>
  <c r="AX1972" i="2"/>
  <c r="AT1972" i="2"/>
  <c r="AS1972" i="2"/>
  <c r="AR1972" i="2"/>
  <c r="AQ1972" i="2"/>
  <c r="AP1972" i="2"/>
  <c r="AO1972" i="2"/>
  <c r="AN1972" i="2"/>
  <c r="AM1972" i="2"/>
  <c r="AL1972" i="2"/>
  <c r="AK1972" i="2"/>
  <c r="AJ1972" i="2"/>
  <c r="AI1972" i="2"/>
  <c r="AH1972" i="2"/>
  <c r="AG1972" i="2"/>
  <c r="AF1972" i="2"/>
  <c r="AE1972" i="2"/>
  <c r="AD1972" i="2"/>
  <c r="AC1972" i="2"/>
  <c r="AB1972" i="2"/>
  <c r="AA1972" i="2"/>
  <c r="Z1972" i="2"/>
  <c r="Y1972" i="2"/>
  <c r="X1972" i="2"/>
  <c r="W1972" i="2"/>
  <c r="V1972" i="2"/>
  <c r="U1972" i="2"/>
  <c r="BJ1972" i="2" s="1"/>
  <c r="T1972" i="2"/>
  <c r="S1972" i="2"/>
  <c r="BH1972" i="2" s="1"/>
  <c r="R1972" i="2"/>
  <c r="Q1972" i="2"/>
  <c r="P1972" i="2"/>
  <c r="BF1972" i="2" s="1"/>
  <c r="O1972" i="2"/>
  <c r="N1972" i="2"/>
  <c r="BG1972" i="2" s="1"/>
  <c r="M1972" i="2"/>
  <c r="L1972" i="2"/>
  <c r="AZ1972" i="2" s="1"/>
  <c r="K1972" i="2"/>
  <c r="J1972" i="2"/>
  <c r="I1972" i="2"/>
  <c r="H1972" i="2"/>
  <c r="G1972" i="2"/>
  <c r="F1972" i="2"/>
  <c r="E1972" i="2"/>
  <c r="D1972" i="2"/>
  <c r="C1972" i="2"/>
  <c r="B1972" i="2"/>
  <c r="A1972" i="2"/>
  <c r="BJ1971" i="2"/>
  <c r="BG1971" i="2"/>
  <c r="AY1971" i="2"/>
  <c r="AX1971" i="2"/>
  <c r="AW1971" i="2"/>
  <c r="AU1971" i="2"/>
  <c r="AT1971" i="2"/>
  <c r="AS1971" i="2"/>
  <c r="AR1971" i="2"/>
  <c r="AQ1971" i="2"/>
  <c r="AP1971" i="2"/>
  <c r="AO1971" i="2"/>
  <c r="AN1971" i="2"/>
  <c r="AM1971" i="2"/>
  <c r="AL1971" i="2"/>
  <c r="AK1971" i="2"/>
  <c r="AJ1971" i="2"/>
  <c r="AI1971" i="2"/>
  <c r="AH1971" i="2"/>
  <c r="AG1971" i="2"/>
  <c r="AF1971" i="2"/>
  <c r="AE1971" i="2"/>
  <c r="AD1971" i="2"/>
  <c r="AC1971" i="2"/>
  <c r="AB1971" i="2"/>
  <c r="AA1971" i="2"/>
  <c r="Z1971" i="2"/>
  <c r="BE1971" i="2" s="1"/>
  <c r="Y1971" i="2"/>
  <c r="X1971" i="2"/>
  <c r="W1971" i="2"/>
  <c r="V1971" i="2"/>
  <c r="U1971" i="2"/>
  <c r="T1971" i="2"/>
  <c r="S1971" i="2"/>
  <c r="R1971" i="2"/>
  <c r="Q1971" i="2"/>
  <c r="P1971" i="2"/>
  <c r="BF1971" i="2" s="1"/>
  <c r="O1971" i="2"/>
  <c r="N1971" i="2"/>
  <c r="M1971" i="2"/>
  <c r="L1971" i="2"/>
  <c r="BL1971" i="2" s="1"/>
  <c r="K1971" i="2"/>
  <c r="J1971" i="2"/>
  <c r="I1971" i="2"/>
  <c r="H1971" i="2"/>
  <c r="G1971" i="2"/>
  <c r="F1971" i="2"/>
  <c r="E1971" i="2"/>
  <c r="D1971" i="2"/>
  <c r="C1971" i="2"/>
  <c r="B1971" i="2"/>
  <c r="A1971" i="2"/>
  <c r="BJ1970" i="2"/>
  <c r="BG1970" i="2"/>
  <c r="AZ1970" i="2"/>
  <c r="AY1970" i="2"/>
  <c r="AX1970" i="2"/>
  <c r="AW1970" i="2"/>
  <c r="AV1970" i="2"/>
  <c r="AU1970" i="2"/>
  <c r="AT1970" i="2"/>
  <c r="AS1970" i="2"/>
  <c r="AR1970" i="2"/>
  <c r="AQ1970" i="2"/>
  <c r="AP1970" i="2"/>
  <c r="AO1970" i="2"/>
  <c r="AN1970" i="2"/>
  <c r="AM1970" i="2"/>
  <c r="AL1970" i="2"/>
  <c r="AK1970" i="2"/>
  <c r="AJ1970" i="2"/>
  <c r="AI1970" i="2"/>
  <c r="AH1970" i="2"/>
  <c r="AG1970" i="2"/>
  <c r="AF1970" i="2"/>
  <c r="AE1970" i="2"/>
  <c r="AD1970" i="2"/>
  <c r="AC1970" i="2"/>
  <c r="AB1970" i="2"/>
  <c r="AA1970" i="2"/>
  <c r="BC1970" i="2" s="1"/>
  <c r="Z1970" i="2"/>
  <c r="BA1970" i="2" s="1"/>
  <c r="Y1970" i="2"/>
  <c r="X1970" i="2"/>
  <c r="W1970" i="2"/>
  <c r="V1970" i="2"/>
  <c r="U1970" i="2"/>
  <c r="T1970" i="2"/>
  <c r="S1970" i="2"/>
  <c r="R1970" i="2"/>
  <c r="Q1970" i="2"/>
  <c r="P1970" i="2"/>
  <c r="O1970" i="2"/>
  <c r="N1970" i="2"/>
  <c r="M1970" i="2"/>
  <c r="L1970" i="2"/>
  <c r="BL1970" i="2" s="1"/>
  <c r="K1970" i="2"/>
  <c r="J1970" i="2"/>
  <c r="I1970" i="2"/>
  <c r="H1970" i="2"/>
  <c r="G1970" i="2"/>
  <c r="F1970" i="2"/>
  <c r="E1970" i="2"/>
  <c r="D1970" i="2"/>
  <c r="C1970" i="2"/>
  <c r="B1970" i="2"/>
  <c r="A1970" i="2"/>
  <c r="BI1969" i="2"/>
  <c r="BH1969" i="2"/>
  <c r="BA1969" i="2"/>
  <c r="AT1969" i="2"/>
  <c r="AS1969" i="2"/>
  <c r="AR1969" i="2"/>
  <c r="AQ1969" i="2"/>
  <c r="AP1969" i="2"/>
  <c r="AO1969" i="2"/>
  <c r="AN1969" i="2"/>
  <c r="AM1969" i="2"/>
  <c r="AL1969" i="2"/>
  <c r="AK1969" i="2"/>
  <c r="AJ1969" i="2"/>
  <c r="AI1969" i="2"/>
  <c r="AH1969" i="2"/>
  <c r="AG1969" i="2"/>
  <c r="AF1969" i="2"/>
  <c r="AE1969" i="2"/>
  <c r="AD1969" i="2"/>
  <c r="AC1969" i="2"/>
  <c r="AB1969" i="2"/>
  <c r="AA1969" i="2"/>
  <c r="BC1969" i="2" s="1"/>
  <c r="Z1969" i="2"/>
  <c r="BE1969" i="2" s="1"/>
  <c r="BK1969" i="2" s="1"/>
  <c r="Y1969" i="2"/>
  <c r="X1969" i="2"/>
  <c r="W1969" i="2"/>
  <c r="V1969" i="2"/>
  <c r="U1969" i="2"/>
  <c r="BJ1969" i="2" s="1"/>
  <c r="T1969" i="2"/>
  <c r="S1969" i="2"/>
  <c r="R1969" i="2"/>
  <c r="Q1969" i="2"/>
  <c r="P1969" i="2"/>
  <c r="O1969" i="2"/>
  <c r="N1969" i="2"/>
  <c r="BG1969" i="2" s="1"/>
  <c r="M1969" i="2"/>
  <c r="L1969" i="2"/>
  <c r="K1969" i="2"/>
  <c r="J1969" i="2"/>
  <c r="I1969" i="2"/>
  <c r="H1969" i="2"/>
  <c r="G1969" i="2"/>
  <c r="F1969" i="2"/>
  <c r="E1969" i="2"/>
  <c r="D1969" i="2"/>
  <c r="C1969" i="2"/>
  <c r="B1969" i="2"/>
  <c r="A1969" i="2"/>
  <c r="AX1968" i="2"/>
  <c r="AW1968" i="2"/>
  <c r="AV1968" i="2"/>
  <c r="AT1968" i="2"/>
  <c r="AS1968" i="2"/>
  <c r="AR1968" i="2"/>
  <c r="AQ1968" i="2"/>
  <c r="AP1968" i="2"/>
  <c r="AO1968" i="2"/>
  <c r="AN1968" i="2"/>
  <c r="AM1968" i="2"/>
  <c r="AL1968" i="2"/>
  <c r="AK1968" i="2"/>
  <c r="AJ1968" i="2"/>
  <c r="AI1968" i="2"/>
  <c r="AH1968" i="2"/>
  <c r="AG1968" i="2"/>
  <c r="AF1968" i="2"/>
  <c r="AE1968" i="2"/>
  <c r="AD1968" i="2"/>
  <c r="AC1968" i="2"/>
  <c r="AB1968" i="2"/>
  <c r="AA1968" i="2"/>
  <c r="BC1968" i="2" s="1"/>
  <c r="Z1968" i="2"/>
  <c r="Y1968" i="2"/>
  <c r="X1968" i="2"/>
  <c r="W1968" i="2"/>
  <c r="V1968" i="2"/>
  <c r="U1968" i="2"/>
  <c r="BJ1968" i="2" s="1"/>
  <c r="T1968" i="2"/>
  <c r="S1968" i="2"/>
  <c r="R1968" i="2"/>
  <c r="Q1968" i="2"/>
  <c r="P1968" i="2"/>
  <c r="BF1968" i="2" s="1"/>
  <c r="O1968" i="2"/>
  <c r="N1968" i="2"/>
  <c r="BG1968" i="2" s="1"/>
  <c r="M1968" i="2"/>
  <c r="L1968" i="2"/>
  <c r="K1968" i="2"/>
  <c r="J1968" i="2"/>
  <c r="I1968" i="2"/>
  <c r="H1968" i="2"/>
  <c r="G1968" i="2"/>
  <c r="F1968" i="2"/>
  <c r="E1968" i="2"/>
  <c r="D1968" i="2"/>
  <c r="C1968" i="2"/>
  <c r="B1968" i="2"/>
  <c r="A1968" i="2"/>
  <c r="BH1967" i="2"/>
  <c r="BC1967" i="2"/>
  <c r="AV1967" i="2"/>
  <c r="AT1967" i="2"/>
  <c r="AS1967" i="2"/>
  <c r="AR1967" i="2"/>
  <c r="AQ1967" i="2"/>
  <c r="AP1967" i="2"/>
  <c r="AO1967" i="2"/>
  <c r="AN1967" i="2"/>
  <c r="AM1967" i="2"/>
  <c r="AL1967" i="2"/>
  <c r="AK1967" i="2"/>
  <c r="AJ1967" i="2"/>
  <c r="AI1967" i="2"/>
  <c r="AH1967" i="2"/>
  <c r="AG1967" i="2"/>
  <c r="AF1967" i="2"/>
  <c r="AE1967" i="2"/>
  <c r="AD1967" i="2"/>
  <c r="AC1967" i="2"/>
  <c r="AB1967" i="2"/>
  <c r="AA1967" i="2"/>
  <c r="BB1967" i="2" s="1"/>
  <c r="Z1967" i="2"/>
  <c r="BE1967" i="2" s="1"/>
  <c r="Y1967" i="2"/>
  <c r="X1967" i="2"/>
  <c r="W1967" i="2"/>
  <c r="V1967" i="2"/>
  <c r="U1967" i="2"/>
  <c r="BJ1967" i="2" s="1"/>
  <c r="T1967" i="2"/>
  <c r="S1967" i="2"/>
  <c r="BI1967" i="2" s="1"/>
  <c r="R1967" i="2"/>
  <c r="Q1967" i="2"/>
  <c r="P1967" i="2"/>
  <c r="BF1967" i="2" s="1"/>
  <c r="O1967" i="2"/>
  <c r="N1967" i="2"/>
  <c r="BG1967" i="2" s="1"/>
  <c r="M1967" i="2"/>
  <c r="L1967" i="2"/>
  <c r="K1967" i="2"/>
  <c r="J1967" i="2"/>
  <c r="I1967" i="2"/>
  <c r="H1967" i="2"/>
  <c r="G1967" i="2"/>
  <c r="F1967" i="2"/>
  <c r="E1967" i="2"/>
  <c r="D1967" i="2"/>
  <c r="C1967" i="2"/>
  <c r="B1967" i="2"/>
  <c r="A1967" i="2"/>
  <c r="BL1966" i="2"/>
  <c r="AZ1966" i="2"/>
  <c r="AY1966" i="2"/>
  <c r="AX1966" i="2"/>
  <c r="AW1966" i="2"/>
  <c r="AT1966" i="2"/>
  <c r="AS1966" i="2"/>
  <c r="AR1966" i="2"/>
  <c r="AQ1966" i="2"/>
  <c r="AP1966" i="2"/>
  <c r="AO1966" i="2"/>
  <c r="AN1966" i="2"/>
  <c r="AM1966" i="2"/>
  <c r="AL1966" i="2"/>
  <c r="AK1966" i="2"/>
  <c r="AJ1966" i="2"/>
  <c r="AI1966" i="2"/>
  <c r="AH1966" i="2"/>
  <c r="AG1966" i="2"/>
  <c r="AF1966" i="2"/>
  <c r="AE1966" i="2"/>
  <c r="AD1966" i="2"/>
  <c r="AC1966" i="2"/>
  <c r="AB1966" i="2"/>
  <c r="AA1966" i="2"/>
  <c r="Z1966" i="2"/>
  <c r="Y1966" i="2"/>
  <c r="X1966" i="2"/>
  <c r="W1966" i="2"/>
  <c r="V1966" i="2"/>
  <c r="U1966" i="2"/>
  <c r="BJ1966" i="2" s="1"/>
  <c r="T1966" i="2"/>
  <c r="S1966" i="2"/>
  <c r="R1966" i="2"/>
  <c r="Q1966" i="2"/>
  <c r="P1966" i="2"/>
  <c r="O1966" i="2"/>
  <c r="N1966" i="2"/>
  <c r="BG1966" i="2" s="1"/>
  <c r="M1966" i="2"/>
  <c r="L1966" i="2"/>
  <c r="AV1966" i="2" s="1"/>
  <c r="K1966" i="2"/>
  <c r="J1966" i="2"/>
  <c r="I1966" i="2"/>
  <c r="H1966" i="2"/>
  <c r="G1966" i="2"/>
  <c r="F1966" i="2"/>
  <c r="E1966" i="2"/>
  <c r="D1966" i="2"/>
  <c r="C1966" i="2"/>
  <c r="B1966" i="2"/>
  <c r="A1966" i="2"/>
  <c r="BL1965" i="2"/>
  <c r="BI1965" i="2"/>
  <c r="BH1965" i="2"/>
  <c r="BA1965" i="2"/>
  <c r="AZ1965" i="2"/>
  <c r="AY1965" i="2"/>
  <c r="AX1965" i="2"/>
  <c r="AW1965" i="2"/>
  <c r="AU1965" i="2"/>
  <c r="AT1965" i="2"/>
  <c r="AS1965" i="2"/>
  <c r="AR1965" i="2"/>
  <c r="AQ1965" i="2"/>
  <c r="AP1965" i="2"/>
  <c r="AO1965" i="2"/>
  <c r="AN1965" i="2"/>
  <c r="AM1965" i="2"/>
  <c r="AL1965" i="2"/>
  <c r="AK1965" i="2"/>
  <c r="AJ1965" i="2"/>
  <c r="AI1965" i="2"/>
  <c r="AH1965" i="2"/>
  <c r="AG1965" i="2"/>
  <c r="AF1965" i="2"/>
  <c r="AE1965" i="2"/>
  <c r="AD1965" i="2"/>
  <c r="AC1965" i="2"/>
  <c r="AB1965" i="2"/>
  <c r="AA1965" i="2"/>
  <c r="Z1965" i="2"/>
  <c r="Y1965" i="2"/>
  <c r="X1965" i="2"/>
  <c r="W1965" i="2"/>
  <c r="V1965" i="2"/>
  <c r="U1965" i="2"/>
  <c r="BJ1965" i="2" s="1"/>
  <c r="T1965" i="2"/>
  <c r="S1965" i="2"/>
  <c r="R1965" i="2"/>
  <c r="Q1965" i="2"/>
  <c r="P1965" i="2"/>
  <c r="O1965" i="2"/>
  <c r="N1965" i="2"/>
  <c r="BG1965" i="2" s="1"/>
  <c r="M1965" i="2"/>
  <c r="L1965" i="2"/>
  <c r="AV1965" i="2" s="1"/>
  <c r="K1965" i="2"/>
  <c r="J1965" i="2"/>
  <c r="I1965" i="2"/>
  <c r="H1965" i="2"/>
  <c r="G1965" i="2"/>
  <c r="F1965" i="2"/>
  <c r="E1965" i="2"/>
  <c r="D1965" i="2"/>
  <c r="C1965" i="2"/>
  <c r="B1965" i="2"/>
  <c r="A1965" i="2"/>
  <c r="BI1964" i="2"/>
  <c r="BG1964" i="2"/>
  <c r="BE1964" i="2"/>
  <c r="BK1964" i="2" s="1"/>
  <c r="AT1964" i="2"/>
  <c r="AS1964" i="2"/>
  <c r="AR1964" i="2"/>
  <c r="AQ1964" i="2"/>
  <c r="AP1964" i="2"/>
  <c r="AO1964" i="2"/>
  <c r="AN1964" i="2"/>
  <c r="AM1964" i="2"/>
  <c r="AL1964" i="2"/>
  <c r="AK1964" i="2"/>
  <c r="AJ1964" i="2"/>
  <c r="AI1964" i="2"/>
  <c r="AH1964" i="2"/>
  <c r="AG1964" i="2"/>
  <c r="AF1964" i="2"/>
  <c r="AE1964" i="2"/>
  <c r="AD1964" i="2"/>
  <c r="AC1964" i="2"/>
  <c r="AB1964" i="2"/>
  <c r="AA1964" i="2"/>
  <c r="BB1964" i="2" s="1"/>
  <c r="Z1964" i="2"/>
  <c r="BA1964" i="2" s="1"/>
  <c r="Y1964" i="2"/>
  <c r="X1964" i="2"/>
  <c r="W1964" i="2"/>
  <c r="V1964" i="2"/>
  <c r="U1964" i="2"/>
  <c r="BJ1964" i="2" s="1"/>
  <c r="T1964" i="2"/>
  <c r="S1964" i="2"/>
  <c r="BH1964" i="2" s="1"/>
  <c r="R1964" i="2"/>
  <c r="Q1964" i="2"/>
  <c r="P1964" i="2"/>
  <c r="O1964" i="2"/>
  <c r="N1964" i="2"/>
  <c r="M1964" i="2"/>
  <c r="L1964" i="2"/>
  <c r="K1964" i="2"/>
  <c r="J1964" i="2"/>
  <c r="I1964" i="2"/>
  <c r="H1964" i="2"/>
  <c r="G1964" i="2"/>
  <c r="F1964" i="2"/>
  <c r="E1964" i="2"/>
  <c r="D1964" i="2"/>
  <c r="C1964" i="2"/>
  <c r="B1964" i="2"/>
  <c r="A1964" i="2"/>
  <c r="BJ1963" i="2"/>
  <c r="BI1963" i="2"/>
  <c r="BH1963" i="2"/>
  <c r="BG1963" i="2"/>
  <c r="AZ1963" i="2"/>
  <c r="AT1963" i="2"/>
  <c r="AS1963" i="2"/>
  <c r="AR1963" i="2"/>
  <c r="AQ1963" i="2"/>
  <c r="AP1963" i="2"/>
  <c r="AO1963" i="2"/>
  <c r="AN1963" i="2"/>
  <c r="AM1963" i="2"/>
  <c r="AL1963" i="2"/>
  <c r="AK1963" i="2"/>
  <c r="AJ1963" i="2"/>
  <c r="AI1963" i="2"/>
  <c r="AH1963" i="2"/>
  <c r="AG1963" i="2"/>
  <c r="AF1963" i="2"/>
  <c r="AE1963" i="2"/>
  <c r="AD1963" i="2"/>
  <c r="AC1963" i="2"/>
  <c r="AB1963" i="2"/>
  <c r="AA1963" i="2"/>
  <c r="Z1963" i="2"/>
  <c r="BE1963" i="2" s="1"/>
  <c r="BK1963" i="2" s="1"/>
  <c r="Y1963" i="2"/>
  <c r="X1963" i="2"/>
  <c r="W1963" i="2"/>
  <c r="V1963" i="2"/>
  <c r="U1963" i="2"/>
  <c r="T1963" i="2"/>
  <c r="S1963" i="2"/>
  <c r="R1963" i="2"/>
  <c r="Q1963" i="2"/>
  <c r="P1963" i="2"/>
  <c r="O1963" i="2"/>
  <c r="N1963" i="2"/>
  <c r="M1963" i="2"/>
  <c r="L1963" i="2"/>
  <c r="AW1963" i="2" s="1"/>
  <c r="K1963" i="2"/>
  <c r="J1963" i="2"/>
  <c r="I1963" i="2"/>
  <c r="H1963" i="2"/>
  <c r="G1963" i="2"/>
  <c r="F1963" i="2"/>
  <c r="E1963" i="2"/>
  <c r="D1963" i="2"/>
  <c r="C1963" i="2"/>
  <c r="B1963" i="2"/>
  <c r="A1963" i="2"/>
  <c r="BJ1962" i="2"/>
  <c r="BF1962" i="2"/>
  <c r="BC1962" i="2"/>
  <c r="BB1962" i="2"/>
  <c r="AT1962" i="2"/>
  <c r="AS1962" i="2"/>
  <c r="AR1962" i="2"/>
  <c r="AQ1962" i="2"/>
  <c r="AP1962" i="2"/>
  <c r="AO1962" i="2"/>
  <c r="AN1962" i="2"/>
  <c r="AM1962" i="2"/>
  <c r="AL1962" i="2"/>
  <c r="AK1962" i="2"/>
  <c r="AJ1962" i="2"/>
  <c r="AI1962" i="2"/>
  <c r="AH1962" i="2"/>
  <c r="AG1962" i="2"/>
  <c r="AF1962" i="2"/>
  <c r="AE1962" i="2"/>
  <c r="AD1962" i="2"/>
  <c r="AC1962" i="2"/>
  <c r="AB1962" i="2"/>
  <c r="AA1962" i="2"/>
  <c r="Z1962" i="2"/>
  <c r="BA1962" i="2" s="1"/>
  <c r="Y1962" i="2"/>
  <c r="X1962" i="2"/>
  <c r="W1962" i="2"/>
  <c r="V1962" i="2"/>
  <c r="U1962" i="2"/>
  <c r="T1962" i="2"/>
  <c r="S1962" i="2"/>
  <c r="BI1962" i="2" s="1"/>
  <c r="R1962" i="2"/>
  <c r="Q1962" i="2"/>
  <c r="P1962" i="2"/>
  <c r="BD1962" i="2" s="1"/>
  <c r="O1962" i="2"/>
  <c r="N1962" i="2"/>
  <c r="BG1962" i="2" s="1"/>
  <c r="M1962" i="2"/>
  <c r="L1962" i="2"/>
  <c r="K1962" i="2"/>
  <c r="J1962" i="2"/>
  <c r="I1962" i="2"/>
  <c r="H1962" i="2"/>
  <c r="G1962" i="2"/>
  <c r="F1962" i="2"/>
  <c r="E1962" i="2"/>
  <c r="D1962" i="2"/>
  <c r="C1962" i="2"/>
  <c r="B1962" i="2"/>
  <c r="A1962" i="2"/>
  <c r="BB1961" i="2"/>
  <c r="BA1961" i="2"/>
  <c r="AZ1961" i="2"/>
  <c r="AY1961" i="2"/>
  <c r="AX1961" i="2"/>
  <c r="AW1961" i="2"/>
  <c r="AV1961" i="2"/>
  <c r="AT1961" i="2"/>
  <c r="AS1961" i="2"/>
  <c r="AR1961" i="2"/>
  <c r="AQ1961" i="2"/>
  <c r="AP1961" i="2"/>
  <c r="AO1961" i="2"/>
  <c r="AN1961" i="2"/>
  <c r="AM1961" i="2"/>
  <c r="AL1961" i="2"/>
  <c r="AK1961" i="2"/>
  <c r="AJ1961" i="2"/>
  <c r="AI1961" i="2"/>
  <c r="AH1961" i="2"/>
  <c r="AG1961" i="2"/>
  <c r="AF1961" i="2"/>
  <c r="AE1961" i="2"/>
  <c r="AD1961" i="2"/>
  <c r="AC1961" i="2"/>
  <c r="AB1961" i="2"/>
  <c r="AA1961" i="2"/>
  <c r="BC1961" i="2" s="1"/>
  <c r="Z1961" i="2"/>
  <c r="BE1961" i="2" s="1"/>
  <c r="Y1961" i="2"/>
  <c r="X1961" i="2"/>
  <c r="W1961" i="2"/>
  <c r="V1961" i="2"/>
  <c r="U1961" i="2"/>
  <c r="BJ1961" i="2" s="1"/>
  <c r="T1961" i="2"/>
  <c r="S1961" i="2"/>
  <c r="R1961" i="2"/>
  <c r="Q1961" i="2"/>
  <c r="P1961" i="2"/>
  <c r="O1961" i="2"/>
  <c r="N1961" i="2"/>
  <c r="BG1961" i="2" s="1"/>
  <c r="M1961" i="2"/>
  <c r="L1961" i="2"/>
  <c r="AU1961" i="2" s="1"/>
  <c r="K1961" i="2"/>
  <c r="J1961" i="2"/>
  <c r="I1961" i="2"/>
  <c r="H1961" i="2"/>
  <c r="G1961" i="2"/>
  <c r="F1961" i="2"/>
  <c r="E1961" i="2"/>
  <c r="D1961" i="2"/>
  <c r="C1961" i="2"/>
  <c r="B1961" i="2"/>
  <c r="A1961" i="2"/>
  <c r="BL1960" i="2"/>
  <c r="AZ1960" i="2"/>
  <c r="AY1960" i="2"/>
  <c r="AX1960" i="2"/>
  <c r="AW1960" i="2"/>
  <c r="AV1960" i="2"/>
  <c r="AT1960" i="2"/>
  <c r="AS1960" i="2"/>
  <c r="AR1960" i="2"/>
  <c r="AQ1960" i="2"/>
  <c r="AP1960" i="2"/>
  <c r="AO1960" i="2"/>
  <c r="AN1960" i="2"/>
  <c r="AM1960" i="2"/>
  <c r="AL1960" i="2"/>
  <c r="AK1960" i="2"/>
  <c r="AJ1960" i="2"/>
  <c r="AI1960" i="2"/>
  <c r="AH1960" i="2"/>
  <c r="AG1960" i="2"/>
  <c r="AF1960" i="2"/>
  <c r="AE1960" i="2"/>
  <c r="AD1960" i="2"/>
  <c r="AC1960" i="2"/>
  <c r="AB1960" i="2"/>
  <c r="AA1960" i="2"/>
  <c r="BC1960" i="2" s="1"/>
  <c r="Z1960" i="2"/>
  <c r="Y1960" i="2"/>
  <c r="X1960" i="2"/>
  <c r="W1960" i="2"/>
  <c r="V1960" i="2"/>
  <c r="U1960" i="2"/>
  <c r="BJ1960" i="2" s="1"/>
  <c r="T1960" i="2"/>
  <c r="S1960" i="2"/>
  <c r="R1960" i="2"/>
  <c r="Q1960" i="2"/>
  <c r="P1960" i="2"/>
  <c r="O1960" i="2"/>
  <c r="N1960" i="2"/>
  <c r="BG1960" i="2" s="1"/>
  <c r="M1960" i="2"/>
  <c r="L1960" i="2"/>
  <c r="AU1960" i="2" s="1"/>
  <c r="K1960" i="2"/>
  <c r="J1960" i="2"/>
  <c r="I1960" i="2"/>
  <c r="H1960" i="2"/>
  <c r="G1960" i="2"/>
  <c r="F1960" i="2"/>
  <c r="E1960" i="2"/>
  <c r="D1960" i="2"/>
  <c r="C1960" i="2"/>
  <c r="B1960" i="2"/>
  <c r="A1960" i="2"/>
  <c r="BI1959" i="2"/>
  <c r="BH1959" i="2"/>
  <c r="AV1959" i="2"/>
  <c r="AT1959" i="2"/>
  <c r="AS1959" i="2"/>
  <c r="AR1959" i="2"/>
  <c r="AQ1959" i="2"/>
  <c r="AP1959" i="2"/>
  <c r="AO1959" i="2"/>
  <c r="AN1959" i="2"/>
  <c r="AM1959" i="2"/>
  <c r="AL1959" i="2"/>
  <c r="AK1959" i="2"/>
  <c r="AJ1959" i="2"/>
  <c r="AI1959" i="2"/>
  <c r="AH1959" i="2"/>
  <c r="AG1959" i="2"/>
  <c r="AF1959" i="2"/>
  <c r="AE1959" i="2"/>
  <c r="AD1959" i="2"/>
  <c r="AC1959" i="2"/>
  <c r="AB1959" i="2"/>
  <c r="AA1959" i="2"/>
  <c r="Z1959" i="2"/>
  <c r="Y1959" i="2"/>
  <c r="X1959" i="2"/>
  <c r="W1959" i="2"/>
  <c r="V1959" i="2"/>
  <c r="U1959" i="2"/>
  <c r="BJ1959" i="2" s="1"/>
  <c r="T1959" i="2"/>
  <c r="S1959" i="2"/>
  <c r="R1959" i="2"/>
  <c r="Q1959" i="2"/>
  <c r="P1959" i="2"/>
  <c r="O1959" i="2"/>
  <c r="N1959" i="2"/>
  <c r="BG1959" i="2" s="1"/>
  <c r="M1959" i="2"/>
  <c r="L1959" i="2"/>
  <c r="AZ1959" i="2" s="1"/>
  <c r="K1959" i="2"/>
  <c r="J1959" i="2"/>
  <c r="I1959" i="2"/>
  <c r="H1959" i="2"/>
  <c r="G1959" i="2"/>
  <c r="F1959" i="2"/>
  <c r="E1959" i="2"/>
  <c r="D1959" i="2"/>
  <c r="C1959" i="2"/>
  <c r="B1959" i="2"/>
  <c r="A1959" i="2"/>
  <c r="BG1958" i="2"/>
  <c r="AY1958" i="2"/>
  <c r="AU1958" i="2"/>
  <c r="AT1958" i="2"/>
  <c r="AS1958" i="2"/>
  <c r="AR1958" i="2"/>
  <c r="AQ1958" i="2"/>
  <c r="AP1958" i="2"/>
  <c r="AO1958" i="2"/>
  <c r="AN1958" i="2"/>
  <c r="AM1958" i="2"/>
  <c r="AL1958" i="2"/>
  <c r="AK1958" i="2"/>
  <c r="AJ1958" i="2"/>
  <c r="AI1958" i="2"/>
  <c r="AH1958" i="2"/>
  <c r="AG1958" i="2"/>
  <c r="AF1958" i="2"/>
  <c r="AE1958" i="2"/>
  <c r="AD1958" i="2"/>
  <c r="AC1958" i="2"/>
  <c r="AB1958" i="2"/>
  <c r="AA1958" i="2"/>
  <c r="BC1958" i="2" s="1"/>
  <c r="Z1958" i="2"/>
  <c r="Y1958" i="2"/>
  <c r="X1958" i="2"/>
  <c r="W1958" i="2"/>
  <c r="V1958" i="2"/>
  <c r="U1958" i="2"/>
  <c r="BJ1958" i="2" s="1"/>
  <c r="T1958" i="2"/>
  <c r="S1958" i="2"/>
  <c r="R1958" i="2"/>
  <c r="Q1958" i="2"/>
  <c r="P1958" i="2"/>
  <c r="O1958" i="2"/>
  <c r="N1958" i="2"/>
  <c r="M1958" i="2"/>
  <c r="L1958" i="2"/>
  <c r="AX1958" i="2" s="1"/>
  <c r="K1958" i="2"/>
  <c r="J1958" i="2"/>
  <c r="I1958" i="2"/>
  <c r="H1958" i="2"/>
  <c r="G1958" i="2"/>
  <c r="F1958" i="2"/>
  <c r="E1958" i="2"/>
  <c r="D1958" i="2"/>
  <c r="C1958" i="2"/>
  <c r="B1958" i="2"/>
  <c r="A1958" i="2"/>
  <c r="BL1957" i="2"/>
  <c r="BH1957" i="2"/>
  <c r="AT1957" i="2"/>
  <c r="AS1957" i="2"/>
  <c r="AR1957" i="2"/>
  <c r="AQ1957" i="2"/>
  <c r="AP1957" i="2"/>
  <c r="AO1957" i="2"/>
  <c r="AN1957" i="2"/>
  <c r="AM1957" i="2"/>
  <c r="AL1957" i="2"/>
  <c r="AK1957" i="2"/>
  <c r="AJ1957" i="2"/>
  <c r="AI1957" i="2"/>
  <c r="AH1957" i="2"/>
  <c r="AG1957" i="2"/>
  <c r="AF1957" i="2"/>
  <c r="AE1957" i="2"/>
  <c r="AD1957" i="2"/>
  <c r="AC1957" i="2"/>
  <c r="AB1957" i="2"/>
  <c r="AA1957" i="2"/>
  <c r="BC1957" i="2" s="1"/>
  <c r="Z1957" i="2"/>
  <c r="BA1957" i="2" s="1"/>
  <c r="Y1957" i="2"/>
  <c r="X1957" i="2"/>
  <c r="W1957" i="2"/>
  <c r="V1957" i="2"/>
  <c r="U1957" i="2"/>
  <c r="BJ1957" i="2" s="1"/>
  <c r="T1957" i="2"/>
  <c r="S1957" i="2"/>
  <c r="BI1957" i="2" s="1"/>
  <c r="R1957" i="2"/>
  <c r="Q1957" i="2"/>
  <c r="P1957" i="2"/>
  <c r="O1957" i="2"/>
  <c r="N1957" i="2"/>
  <c r="M1957" i="2"/>
  <c r="L1957" i="2"/>
  <c r="K1957" i="2"/>
  <c r="J1957" i="2"/>
  <c r="I1957" i="2"/>
  <c r="H1957" i="2"/>
  <c r="G1957" i="2"/>
  <c r="F1957" i="2"/>
  <c r="E1957" i="2"/>
  <c r="D1957" i="2"/>
  <c r="C1957" i="2"/>
  <c r="B1957" i="2"/>
  <c r="A1957" i="2"/>
  <c r="BD1956" i="2"/>
  <c r="AW1956" i="2"/>
  <c r="AT1956" i="2"/>
  <c r="AS1956" i="2"/>
  <c r="AR1956" i="2"/>
  <c r="AQ1956" i="2"/>
  <c r="AP1956" i="2"/>
  <c r="AO1956" i="2"/>
  <c r="AN1956" i="2"/>
  <c r="AM1956" i="2"/>
  <c r="AL1956" i="2"/>
  <c r="AK1956" i="2"/>
  <c r="AJ1956" i="2"/>
  <c r="AI1956" i="2"/>
  <c r="AH1956" i="2"/>
  <c r="AG1956" i="2"/>
  <c r="AF1956" i="2"/>
  <c r="AE1956" i="2"/>
  <c r="AD1956" i="2"/>
  <c r="AC1956" i="2"/>
  <c r="AB1956" i="2"/>
  <c r="AA1956" i="2"/>
  <c r="Z1956" i="2"/>
  <c r="BA1956" i="2" s="1"/>
  <c r="Y1956" i="2"/>
  <c r="X1956" i="2"/>
  <c r="W1956" i="2"/>
  <c r="V1956" i="2"/>
  <c r="U1956" i="2"/>
  <c r="BJ1956" i="2" s="1"/>
  <c r="T1956" i="2"/>
  <c r="S1956" i="2"/>
  <c r="BI1956" i="2" s="1"/>
  <c r="R1956" i="2"/>
  <c r="BF1956" i="2" s="1"/>
  <c r="Q1956" i="2"/>
  <c r="P1956" i="2"/>
  <c r="O1956" i="2"/>
  <c r="N1956" i="2"/>
  <c r="M1956" i="2"/>
  <c r="L1956" i="2"/>
  <c r="K1956" i="2"/>
  <c r="J1956" i="2"/>
  <c r="I1956" i="2"/>
  <c r="H1956" i="2"/>
  <c r="G1956" i="2"/>
  <c r="F1956" i="2"/>
  <c r="E1956" i="2"/>
  <c r="D1956" i="2"/>
  <c r="C1956" i="2"/>
  <c r="B1956" i="2"/>
  <c r="A1956" i="2"/>
  <c r="BK1955" i="2"/>
  <c r="BH1955" i="2"/>
  <c r="BG1955" i="2"/>
  <c r="BC1955" i="2"/>
  <c r="BA1955" i="2"/>
  <c r="AT1955" i="2"/>
  <c r="AS1955" i="2"/>
  <c r="AR1955" i="2"/>
  <c r="AQ1955" i="2"/>
  <c r="AP1955" i="2"/>
  <c r="AO1955" i="2"/>
  <c r="AN1955" i="2"/>
  <c r="AM1955" i="2"/>
  <c r="AL1955" i="2"/>
  <c r="AK1955" i="2"/>
  <c r="AJ1955" i="2"/>
  <c r="AI1955" i="2"/>
  <c r="AH1955" i="2"/>
  <c r="AG1955" i="2"/>
  <c r="AF1955" i="2"/>
  <c r="AE1955" i="2"/>
  <c r="AD1955" i="2"/>
  <c r="AC1955" i="2"/>
  <c r="AB1955" i="2"/>
  <c r="AA1955" i="2"/>
  <c r="BB1955" i="2" s="1"/>
  <c r="Z1955" i="2"/>
  <c r="Y1955" i="2"/>
  <c r="X1955" i="2"/>
  <c r="W1955" i="2"/>
  <c r="V1955" i="2"/>
  <c r="U1955" i="2"/>
  <c r="BJ1955" i="2" s="1"/>
  <c r="T1955" i="2"/>
  <c r="S1955" i="2"/>
  <c r="BI1955" i="2" s="1"/>
  <c r="R1955" i="2"/>
  <c r="Q1955" i="2"/>
  <c r="P1955" i="2"/>
  <c r="O1955" i="2"/>
  <c r="N1955" i="2"/>
  <c r="BE1955" i="2" s="1"/>
  <c r="M1955" i="2"/>
  <c r="L1955" i="2"/>
  <c r="BL1955" i="2" s="1"/>
  <c r="K1955" i="2"/>
  <c r="J1955" i="2"/>
  <c r="I1955" i="2"/>
  <c r="H1955" i="2"/>
  <c r="G1955" i="2"/>
  <c r="F1955" i="2"/>
  <c r="E1955" i="2"/>
  <c r="D1955" i="2"/>
  <c r="C1955" i="2"/>
  <c r="B1955" i="2"/>
  <c r="A1955" i="2"/>
  <c r="BJ1954" i="2"/>
  <c r="BI1954" i="2"/>
  <c r="BC1954" i="2"/>
  <c r="BB1954" i="2"/>
  <c r="AT1954" i="2"/>
  <c r="AS1954" i="2"/>
  <c r="AR1954" i="2"/>
  <c r="AQ1954" i="2"/>
  <c r="AP1954" i="2"/>
  <c r="AO1954" i="2"/>
  <c r="AN1954" i="2"/>
  <c r="AM1954" i="2"/>
  <c r="AL1954" i="2"/>
  <c r="AK1954" i="2"/>
  <c r="AJ1954" i="2"/>
  <c r="AI1954" i="2"/>
  <c r="AH1954" i="2"/>
  <c r="AG1954" i="2"/>
  <c r="AF1954" i="2"/>
  <c r="AE1954" i="2"/>
  <c r="AD1954" i="2"/>
  <c r="AC1954" i="2"/>
  <c r="AB1954" i="2"/>
  <c r="AA1954" i="2"/>
  <c r="Z1954" i="2"/>
  <c r="Y1954" i="2"/>
  <c r="X1954" i="2"/>
  <c r="W1954" i="2"/>
  <c r="V1954" i="2"/>
  <c r="U1954" i="2"/>
  <c r="T1954" i="2"/>
  <c r="S1954" i="2"/>
  <c r="BH1954" i="2" s="1"/>
  <c r="R1954" i="2"/>
  <c r="Q1954" i="2"/>
  <c r="P1954" i="2"/>
  <c r="BD1954" i="2" s="1"/>
  <c r="O1954" i="2"/>
  <c r="N1954" i="2"/>
  <c r="BG1954" i="2" s="1"/>
  <c r="M1954" i="2"/>
  <c r="L1954" i="2"/>
  <c r="K1954" i="2"/>
  <c r="J1954" i="2"/>
  <c r="I1954" i="2"/>
  <c r="H1954" i="2"/>
  <c r="G1954" i="2"/>
  <c r="F1954" i="2"/>
  <c r="E1954" i="2"/>
  <c r="D1954" i="2"/>
  <c r="C1954" i="2"/>
  <c r="B1954" i="2"/>
  <c r="A1954" i="2"/>
  <c r="BG1953" i="2"/>
  <c r="AZ1953" i="2"/>
  <c r="AY1953" i="2"/>
  <c r="AX1953" i="2"/>
  <c r="AW1953" i="2"/>
  <c r="AV1953" i="2"/>
  <c r="AT1953" i="2"/>
  <c r="AS1953" i="2"/>
  <c r="AR1953" i="2"/>
  <c r="AQ1953" i="2"/>
  <c r="AP1953" i="2"/>
  <c r="AO1953" i="2"/>
  <c r="AN1953" i="2"/>
  <c r="AM1953" i="2"/>
  <c r="AL1953" i="2"/>
  <c r="AK1953" i="2"/>
  <c r="AJ1953" i="2"/>
  <c r="AI1953" i="2"/>
  <c r="AH1953" i="2"/>
  <c r="AG1953" i="2"/>
  <c r="AF1953" i="2"/>
  <c r="AE1953" i="2"/>
  <c r="AD1953" i="2"/>
  <c r="AC1953" i="2"/>
  <c r="AB1953" i="2"/>
  <c r="AA1953" i="2"/>
  <c r="Z1953" i="2"/>
  <c r="Y1953" i="2"/>
  <c r="X1953" i="2"/>
  <c r="W1953" i="2"/>
  <c r="V1953" i="2"/>
  <c r="U1953" i="2"/>
  <c r="BJ1953" i="2" s="1"/>
  <c r="T1953" i="2"/>
  <c r="S1953" i="2"/>
  <c r="R1953" i="2"/>
  <c r="Q1953" i="2"/>
  <c r="P1953" i="2"/>
  <c r="O1953" i="2"/>
  <c r="N1953" i="2"/>
  <c r="M1953" i="2"/>
  <c r="L1953" i="2"/>
  <c r="K1953" i="2"/>
  <c r="J1953" i="2"/>
  <c r="I1953" i="2"/>
  <c r="H1953" i="2"/>
  <c r="G1953" i="2"/>
  <c r="F1953" i="2"/>
  <c r="E1953" i="2"/>
  <c r="D1953" i="2"/>
  <c r="C1953" i="2"/>
  <c r="B1953" i="2"/>
  <c r="A1953" i="2"/>
  <c r="BD1952" i="2"/>
  <c r="AT1952" i="2"/>
  <c r="AS1952" i="2"/>
  <c r="AR1952" i="2"/>
  <c r="AQ1952" i="2"/>
  <c r="AP1952" i="2"/>
  <c r="AO1952" i="2"/>
  <c r="AN1952" i="2"/>
  <c r="AM1952" i="2"/>
  <c r="AL1952" i="2"/>
  <c r="AK1952" i="2"/>
  <c r="AJ1952" i="2"/>
  <c r="AI1952" i="2"/>
  <c r="AH1952" i="2"/>
  <c r="AG1952" i="2"/>
  <c r="AF1952" i="2"/>
  <c r="AE1952" i="2"/>
  <c r="AD1952" i="2"/>
  <c r="AC1952" i="2"/>
  <c r="AB1952" i="2"/>
  <c r="AA1952" i="2"/>
  <c r="Z1952" i="2"/>
  <c r="BA1952" i="2" s="1"/>
  <c r="Y1952" i="2"/>
  <c r="X1952" i="2"/>
  <c r="W1952" i="2"/>
  <c r="V1952" i="2"/>
  <c r="U1952" i="2"/>
  <c r="BJ1952" i="2" s="1"/>
  <c r="T1952" i="2"/>
  <c r="S1952" i="2"/>
  <c r="R1952" i="2"/>
  <c r="Q1952" i="2"/>
  <c r="P1952" i="2"/>
  <c r="BF1952" i="2" s="1"/>
  <c r="O1952" i="2"/>
  <c r="N1952" i="2"/>
  <c r="BG1952" i="2" s="1"/>
  <c r="M1952" i="2"/>
  <c r="L1952" i="2"/>
  <c r="K1952" i="2"/>
  <c r="J1952" i="2"/>
  <c r="I1952" i="2"/>
  <c r="H1952" i="2"/>
  <c r="G1952" i="2"/>
  <c r="F1952" i="2"/>
  <c r="E1952" i="2"/>
  <c r="D1952" i="2"/>
  <c r="C1952" i="2"/>
  <c r="B1952" i="2"/>
  <c r="A1952" i="2"/>
  <c r="BJ1951" i="2"/>
  <c r="BC1951" i="2"/>
  <c r="BB1951" i="2"/>
  <c r="AZ1951" i="2"/>
  <c r="AY1951" i="2"/>
  <c r="AX1951" i="2"/>
  <c r="AW1951" i="2"/>
  <c r="AV1951" i="2"/>
  <c r="AU1951" i="2"/>
  <c r="AT1951" i="2"/>
  <c r="BD1951" i="2" s="1"/>
  <c r="AS1951" i="2"/>
  <c r="AR1951" i="2"/>
  <c r="AQ1951" i="2"/>
  <c r="AP1951" i="2"/>
  <c r="AO1951" i="2"/>
  <c r="AN1951" i="2"/>
  <c r="AM1951" i="2"/>
  <c r="AL1951" i="2"/>
  <c r="AK1951" i="2"/>
  <c r="AJ1951" i="2"/>
  <c r="AI1951" i="2"/>
  <c r="AH1951" i="2"/>
  <c r="AG1951" i="2"/>
  <c r="AF1951" i="2"/>
  <c r="AE1951" i="2"/>
  <c r="AD1951" i="2"/>
  <c r="AC1951" i="2"/>
  <c r="AB1951" i="2"/>
  <c r="AA1951" i="2"/>
  <c r="Z1951" i="2"/>
  <c r="Y1951" i="2"/>
  <c r="X1951" i="2"/>
  <c r="W1951" i="2"/>
  <c r="V1951" i="2"/>
  <c r="U1951" i="2"/>
  <c r="T1951" i="2"/>
  <c r="S1951" i="2"/>
  <c r="R1951" i="2"/>
  <c r="Q1951" i="2"/>
  <c r="P1951" i="2"/>
  <c r="BF1951" i="2" s="1"/>
  <c r="O1951" i="2"/>
  <c r="N1951" i="2"/>
  <c r="BG1951" i="2" s="1"/>
  <c r="M1951" i="2"/>
  <c r="L1951" i="2"/>
  <c r="BL1951" i="2" s="1"/>
  <c r="K1951" i="2"/>
  <c r="J1951" i="2"/>
  <c r="I1951" i="2"/>
  <c r="H1951" i="2"/>
  <c r="G1951" i="2"/>
  <c r="F1951" i="2"/>
  <c r="E1951" i="2"/>
  <c r="D1951" i="2"/>
  <c r="C1951" i="2"/>
  <c r="B1951" i="2"/>
  <c r="A1951" i="2"/>
  <c r="BG1950" i="2"/>
  <c r="AZ1950" i="2"/>
  <c r="AX1950" i="2"/>
  <c r="AW1950" i="2"/>
  <c r="AV1950" i="2"/>
  <c r="AU1950" i="2"/>
  <c r="AT1950" i="2"/>
  <c r="AS1950" i="2"/>
  <c r="AR1950" i="2"/>
  <c r="AQ1950" i="2"/>
  <c r="AP1950" i="2"/>
  <c r="AO1950" i="2"/>
  <c r="AN1950" i="2"/>
  <c r="AM1950" i="2"/>
  <c r="AL1950" i="2"/>
  <c r="AK1950" i="2"/>
  <c r="AJ1950" i="2"/>
  <c r="AI1950" i="2"/>
  <c r="AH1950" i="2"/>
  <c r="AG1950" i="2"/>
  <c r="AF1950" i="2"/>
  <c r="AE1950" i="2"/>
  <c r="AD1950" i="2"/>
  <c r="AC1950" i="2"/>
  <c r="AB1950" i="2"/>
  <c r="AA1950" i="2"/>
  <c r="Z1950" i="2"/>
  <c r="Y1950" i="2"/>
  <c r="X1950" i="2"/>
  <c r="W1950" i="2"/>
  <c r="V1950" i="2"/>
  <c r="U1950" i="2"/>
  <c r="BJ1950" i="2" s="1"/>
  <c r="T1950" i="2"/>
  <c r="S1950" i="2"/>
  <c r="R1950" i="2"/>
  <c r="Q1950" i="2"/>
  <c r="P1950" i="2"/>
  <c r="O1950" i="2"/>
  <c r="N1950" i="2"/>
  <c r="M1950" i="2"/>
  <c r="L1950" i="2"/>
  <c r="K1950" i="2"/>
  <c r="J1950" i="2"/>
  <c r="I1950" i="2"/>
  <c r="H1950" i="2"/>
  <c r="G1950" i="2"/>
  <c r="F1950" i="2"/>
  <c r="E1950" i="2"/>
  <c r="D1950" i="2"/>
  <c r="C1950" i="2"/>
  <c r="B1950" i="2"/>
  <c r="A1950" i="2"/>
  <c r="BK1949" i="2"/>
  <c r="BJ1949" i="2"/>
  <c r="BE1949" i="2"/>
  <c r="BD1949" i="2"/>
  <c r="AT1949" i="2"/>
  <c r="AS1949" i="2"/>
  <c r="AR1949" i="2"/>
  <c r="AQ1949" i="2"/>
  <c r="AP1949" i="2"/>
  <c r="AO1949" i="2"/>
  <c r="AN1949" i="2"/>
  <c r="AM1949" i="2"/>
  <c r="AL1949" i="2"/>
  <c r="AK1949" i="2"/>
  <c r="AJ1949" i="2"/>
  <c r="AI1949" i="2"/>
  <c r="AH1949" i="2"/>
  <c r="AG1949" i="2"/>
  <c r="AF1949" i="2"/>
  <c r="AE1949" i="2"/>
  <c r="AD1949" i="2"/>
  <c r="AC1949" i="2"/>
  <c r="AB1949" i="2"/>
  <c r="AA1949" i="2"/>
  <c r="BC1949" i="2" s="1"/>
  <c r="Z1949" i="2"/>
  <c r="BA1949" i="2" s="1"/>
  <c r="Y1949" i="2"/>
  <c r="X1949" i="2"/>
  <c r="W1949" i="2"/>
  <c r="V1949" i="2"/>
  <c r="U1949" i="2"/>
  <c r="T1949" i="2"/>
  <c r="S1949" i="2"/>
  <c r="R1949" i="2"/>
  <c r="Q1949" i="2"/>
  <c r="P1949" i="2"/>
  <c r="O1949" i="2"/>
  <c r="N1949" i="2"/>
  <c r="BG1949" i="2" s="1"/>
  <c r="M1949" i="2"/>
  <c r="L1949" i="2"/>
  <c r="K1949" i="2"/>
  <c r="J1949" i="2"/>
  <c r="I1949" i="2"/>
  <c r="H1949" i="2"/>
  <c r="G1949" i="2"/>
  <c r="F1949" i="2"/>
  <c r="E1949" i="2"/>
  <c r="D1949" i="2"/>
  <c r="C1949" i="2"/>
  <c r="B1949" i="2"/>
  <c r="A1949" i="2"/>
  <c r="BL1948" i="2"/>
  <c r="BH1948" i="2"/>
  <c r="AX1948" i="2"/>
  <c r="AW1948" i="2"/>
  <c r="AV1948" i="2"/>
  <c r="AU1948" i="2"/>
  <c r="AT1948" i="2"/>
  <c r="AS1948" i="2"/>
  <c r="AR1948" i="2"/>
  <c r="AQ1948" i="2"/>
  <c r="AP1948" i="2"/>
  <c r="AO1948" i="2"/>
  <c r="AN1948" i="2"/>
  <c r="AM1948" i="2"/>
  <c r="AL1948" i="2"/>
  <c r="AK1948" i="2"/>
  <c r="AJ1948" i="2"/>
  <c r="AI1948" i="2"/>
  <c r="AH1948" i="2"/>
  <c r="AG1948" i="2"/>
  <c r="AF1948" i="2"/>
  <c r="AE1948" i="2"/>
  <c r="AD1948" i="2"/>
  <c r="AC1948" i="2"/>
  <c r="AB1948" i="2"/>
  <c r="AA1948" i="2"/>
  <c r="Z1948" i="2"/>
  <c r="Y1948" i="2"/>
  <c r="X1948" i="2"/>
  <c r="W1948" i="2"/>
  <c r="V1948" i="2"/>
  <c r="U1948" i="2"/>
  <c r="BJ1948" i="2" s="1"/>
  <c r="T1948" i="2"/>
  <c r="S1948" i="2"/>
  <c r="BI1948" i="2" s="1"/>
  <c r="R1948" i="2"/>
  <c r="Q1948" i="2"/>
  <c r="P1948" i="2"/>
  <c r="O1948" i="2"/>
  <c r="N1948" i="2"/>
  <c r="BG1948" i="2" s="1"/>
  <c r="M1948" i="2"/>
  <c r="L1948" i="2"/>
  <c r="AZ1948" i="2" s="1"/>
  <c r="K1948" i="2"/>
  <c r="J1948" i="2"/>
  <c r="I1948" i="2"/>
  <c r="H1948" i="2"/>
  <c r="G1948" i="2"/>
  <c r="F1948" i="2"/>
  <c r="E1948" i="2"/>
  <c r="D1948" i="2"/>
  <c r="C1948" i="2"/>
  <c r="B1948" i="2"/>
  <c r="A1948" i="2"/>
  <c r="BB1947" i="2"/>
  <c r="AZ1947" i="2"/>
  <c r="AT1947" i="2"/>
  <c r="AS1947" i="2"/>
  <c r="AR1947" i="2"/>
  <c r="AQ1947" i="2"/>
  <c r="AP1947" i="2"/>
  <c r="AO1947" i="2"/>
  <c r="AN1947" i="2"/>
  <c r="AM1947" i="2"/>
  <c r="AL1947" i="2"/>
  <c r="AK1947" i="2"/>
  <c r="AJ1947" i="2"/>
  <c r="AI1947" i="2"/>
  <c r="AH1947" i="2"/>
  <c r="AG1947" i="2"/>
  <c r="AF1947" i="2"/>
  <c r="AE1947" i="2"/>
  <c r="AD1947" i="2"/>
  <c r="AC1947" i="2"/>
  <c r="AB1947" i="2"/>
  <c r="AA1947" i="2"/>
  <c r="BC1947" i="2" s="1"/>
  <c r="Z1947" i="2"/>
  <c r="Y1947" i="2"/>
  <c r="X1947" i="2"/>
  <c r="W1947" i="2"/>
  <c r="V1947" i="2"/>
  <c r="U1947" i="2"/>
  <c r="BJ1947" i="2" s="1"/>
  <c r="T1947" i="2"/>
  <c r="S1947" i="2"/>
  <c r="R1947" i="2"/>
  <c r="Q1947" i="2"/>
  <c r="P1947" i="2"/>
  <c r="O1947" i="2"/>
  <c r="N1947" i="2"/>
  <c r="BG1947" i="2" s="1"/>
  <c r="M1947" i="2"/>
  <c r="L1947" i="2"/>
  <c r="K1947" i="2"/>
  <c r="J1947" i="2"/>
  <c r="I1947" i="2"/>
  <c r="H1947" i="2"/>
  <c r="G1947" i="2"/>
  <c r="F1947" i="2"/>
  <c r="E1947" i="2"/>
  <c r="D1947" i="2"/>
  <c r="C1947" i="2"/>
  <c r="B1947" i="2"/>
  <c r="A1947" i="2"/>
  <c r="BF1946" i="2"/>
  <c r="AT1946" i="2"/>
  <c r="BD1946" i="2" s="1"/>
  <c r="AS1946" i="2"/>
  <c r="AR1946" i="2"/>
  <c r="AQ1946" i="2"/>
  <c r="AP1946" i="2"/>
  <c r="AO1946" i="2"/>
  <c r="AN1946" i="2"/>
  <c r="AM1946" i="2"/>
  <c r="AL1946" i="2"/>
  <c r="AK1946" i="2"/>
  <c r="AJ1946" i="2"/>
  <c r="AI1946" i="2"/>
  <c r="AH1946" i="2"/>
  <c r="AG1946" i="2"/>
  <c r="AF1946" i="2"/>
  <c r="AE1946" i="2"/>
  <c r="AD1946" i="2"/>
  <c r="AC1946" i="2"/>
  <c r="AB1946" i="2"/>
  <c r="AA1946" i="2"/>
  <c r="BC1946" i="2" s="1"/>
  <c r="Z1946" i="2"/>
  <c r="BA1946" i="2" s="1"/>
  <c r="Y1946" i="2"/>
  <c r="X1946" i="2"/>
  <c r="W1946" i="2"/>
  <c r="V1946" i="2"/>
  <c r="U1946" i="2"/>
  <c r="BJ1946" i="2" s="1"/>
  <c r="T1946" i="2"/>
  <c r="S1946" i="2"/>
  <c r="BI1946" i="2" s="1"/>
  <c r="R1946" i="2"/>
  <c r="Q1946" i="2"/>
  <c r="P1946" i="2"/>
  <c r="O1946" i="2"/>
  <c r="N1946" i="2"/>
  <c r="BG1946" i="2" s="1"/>
  <c r="M1946" i="2"/>
  <c r="L1946" i="2"/>
  <c r="BL1946" i="2" s="1"/>
  <c r="K1946" i="2"/>
  <c r="J1946" i="2"/>
  <c r="I1946" i="2"/>
  <c r="H1946" i="2"/>
  <c r="G1946" i="2"/>
  <c r="F1946" i="2"/>
  <c r="E1946" i="2"/>
  <c r="D1946" i="2"/>
  <c r="C1946" i="2"/>
  <c r="B1946" i="2"/>
  <c r="A1946" i="2"/>
  <c r="BL1945" i="2"/>
  <c r="BI1945" i="2"/>
  <c r="BH1945" i="2"/>
  <c r="BD1945" i="2"/>
  <c r="AW1945" i="2"/>
  <c r="AT1945" i="2"/>
  <c r="AS1945" i="2"/>
  <c r="AR1945" i="2"/>
  <c r="AQ1945" i="2"/>
  <c r="AP1945" i="2"/>
  <c r="AO1945" i="2"/>
  <c r="AN1945" i="2"/>
  <c r="AM1945" i="2"/>
  <c r="AL1945" i="2"/>
  <c r="AK1945" i="2"/>
  <c r="AJ1945" i="2"/>
  <c r="AI1945" i="2"/>
  <c r="AH1945" i="2"/>
  <c r="AG1945" i="2"/>
  <c r="AF1945" i="2"/>
  <c r="AE1945" i="2"/>
  <c r="AD1945" i="2"/>
  <c r="AC1945" i="2"/>
  <c r="AB1945" i="2"/>
  <c r="AA1945" i="2"/>
  <c r="BB1945" i="2" s="1"/>
  <c r="Z1945" i="2"/>
  <c r="BA1945" i="2" s="1"/>
  <c r="Y1945" i="2"/>
  <c r="X1945" i="2"/>
  <c r="W1945" i="2"/>
  <c r="V1945" i="2"/>
  <c r="U1945" i="2"/>
  <c r="BJ1945" i="2" s="1"/>
  <c r="T1945" i="2"/>
  <c r="S1945" i="2"/>
  <c r="R1945" i="2"/>
  <c r="BF1945" i="2" s="1"/>
  <c r="Q1945" i="2"/>
  <c r="P1945" i="2"/>
  <c r="O1945" i="2"/>
  <c r="N1945" i="2"/>
  <c r="BG1945" i="2" s="1"/>
  <c r="M1945" i="2"/>
  <c r="L1945" i="2"/>
  <c r="K1945" i="2"/>
  <c r="J1945" i="2"/>
  <c r="I1945" i="2"/>
  <c r="H1945" i="2"/>
  <c r="G1945" i="2"/>
  <c r="F1945" i="2"/>
  <c r="E1945" i="2"/>
  <c r="D1945" i="2"/>
  <c r="C1945" i="2"/>
  <c r="B1945" i="2"/>
  <c r="A1945" i="2"/>
  <c r="BL1944" i="2"/>
  <c r="BG1944" i="2"/>
  <c r="BB1944" i="2"/>
  <c r="AT1944" i="2"/>
  <c r="AS1944" i="2"/>
  <c r="AR1944" i="2"/>
  <c r="AQ1944" i="2"/>
  <c r="AP1944" i="2"/>
  <c r="AO1944" i="2"/>
  <c r="AN1944" i="2"/>
  <c r="AM1944" i="2"/>
  <c r="AL1944" i="2"/>
  <c r="AK1944" i="2"/>
  <c r="AJ1944" i="2"/>
  <c r="AI1944" i="2"/>
  <c r="AH1944" i="2"/>
  <c r="AG1944" i="2"/>
  <c r="AF1944" i="2"/>
  <c r="AE1944" i="2"/>
  <c r="AD1944" i="2"/>
  <c r="AC1944" i="2"/>
  <c r="AB1944" i="2"/>
  <c r="AA1944" i="2"/>
  <c r="BC1944" i="2" s="1"/>
  <c r="Z1944" i="2"/>
  <c r="BA1944" i="2" s="1"/>
  <c r="Y1944" i="2"/>
  <c r="X1944" i="2"/>
  <c r="W1944" i="2"/>
  <c r="V1944" i="2"/>
  <c r="U1944" i="2"/>
  <c r="BJ1944" i="2" s="1"/>
  <c r="T1944" i="2"/>
  <c r="S1944" i="2"/>
  <c r="R1944" i="2"/>
  <c r="Q1944" i="2"/>
  <c r="P1944" i="2"/>
  <c r="O1944" i="2"/>
  <c r="N1944" i="2"/>
  <c r="M1944" i="2"/>
  <c r="L1944" i="2"/>
  <c r="K1944" i="2"/>
  <c r="J1944" i="2"/>
  <c r="I1944" i="2"/>
  <c r="H1944" i="2"/>
  <c r="G1944" i="2"/>
  <c r="F1944" i="2"/>
  <c r="E1944" i="2"/>
  <c r="D1944" i="2"/>
  <c r="C1944" i="2"/>
  <c r="B1944" i="2"/>
  <c r="A1944" i="2"/>
  <c r="BJ1943" i="2"/>
  <c r="BI1943" i="2"/>
  <c r="BH1943" i="2"/>
  <c r="BD1943" i="2"/>
  <c r="AT1943" i="2"/>
  <c r="AS1943" i="2"/>
  <c r="AR1943" i="2"/>
  <c r="AQ1943" i="2"/>
  <c r="AP1943" i="2"/>
  <c r="AO1943" i="2"/>
  <c r="AN1943" i="2"/>
  <c r="AM1943" i="2"/>
  <c r="AL1943" i="2"/>
  <c r="AK1943" i="2"/>
  <c r="AJ1943" i="2"/>
  <c r="AI1943" i="2"/>
  <c r="AH1943" i="2"/>
  <c r="AG1943" i="2"/>
  <c r="AF1943" i="2"/>
  <c r="AE1943" i="2"/>
  <c r="AD1943" i="2"/>
  <c r="AC1943" i="2"/>
  <c r="AB1943" i="2"/>
  <c r="AA1943" i="2"/>
  <c r="BC1943" i="2" s="1"/>
  <c r="Z1943" i="2"/>
  <c r="BA1943" i="2" s="1"/>
  <c r="Y1943" i="2"/>
  <c r="X1943" i="2"/>
  <c r="W1943" i="2"/>
  <c r="V1943" i="2"/>
  <c r="U1943" i="2"/>
  <c r="T1943" i="2"/>
  <c r="S1943" i="2"/>
  <c r="R1943" i="2"/>
  <c r="Q1943" i="2"/>
  <c r="P1943" i="2"/>
  <c r="BF1943" i="2" s="1"/>
  <c r="O1943" i="2"/>
  <c r="N1943" i="2"/>
  <c r="M1943" i="2"/>
  <c r="L1943" i="2"/>
  <c r="K1943" i="2"/>
  <c r="J1943" i="2"/>
  <c r="I1943" i="2"/>
  <c r="H1943" i="2"/>
  <c r="G1943" i="2"/>
  <c r="F1943" i="2"/>
  <c r="E1943" i="2"/>
  <c r="D1943" i="2"/>
  <c r="C1943" i="2"/>
  <c r="B1943" i="2"/>
  <c r="A1943" i="2"/>
  <c r="AT1942" i="2"/>
  <c r="AS1942" i="2"/>
  <c r="AR1942" i="2"/>
  <c r="AQ1942" i="2"/>
  <c r="AP1942" i="2"/>
  <c r="AO1942" i="2"/>
  <c r="AN1942" i="2"/>
  <c r="AM1942" i="2"/>
  <c r="AL1942" i="2"/>
  <c r="AK1942" i="2"/>
  <c r="AJ1942" i="2"/>
  <c r="AI1942" i="2"/>
  <c r="AH1942" i="2"/>
  <c r="AG1942" i="2"/>
  <c r="AF1942" i="2"/>
  <c r="AE1942" i="2"/>
  <c r="AD1942" i="2"/>
  <c r="AC1942" i="2"/>
  <c r="AB1942" i="2"/>
  <c r="AA1942" i="2"/>
  <c r="Z1942" i="2"/>
  <c r="Y1942" i="2"/>
  <c r="X1942" i="2"/>
  <c r="W1942" i="2"/>
  <c r="V1942" i="2"/>
  <c r="U1942" i="2"/>
  <c r="BJ1942" i="2" s="1"/>
  <c r="T1942" i="2"/>
  <c r="S1942" i="2"/>
  <c r="BI1942" i="2" s="1"/>
  <c r="R1942" i="2"/>
  <c r="Q1942" i="2"/>
  <c r="P1942" i="2"/>
  <c r="O1942" i="2"/>
  <c r="N1942" i="2"/>
  <c r="BG1942" i="2" s="1"/>
  <c r="M1942" i="2"/>
  <c r="L1942" i="2"/>
  <c r="K1942" i="2"/>
  <c r="J1942" i="2"/>
  <c r="I1942" i="2"/>
  <c r="H1942" i="2"/>
  <c r="G1942" i="2"/>
  <c r="F1942" i="2"/>
  <c r="E1942" i="2"/>
  <c r="D1942" i="2"/>
  <c r="C1942" i="2"/>
  <c r="B1942" i="2"/>
  <c r="A1942" i="2"/>
  <c r="BB1941" i="2"/>
  <c r="AT1941" i="2"/>
  <c r="AS1941" i="2"/>
  <c r="AR1941" i="2"/>
  <c r="AQ1941" i="2"/>
  <c r="AP1941" i="2"/>
  <c r="AO1941" i="2"/>
  <c r="AN1941" i="2"/>
  <c r="AM1941" i="2"/>
  <c r="AL1941" i="2"/>
  <c r="AK1941" i="2"/>
  <c r="AJ1941" i="2"/>
  <c r="AI1941" i="2"/>
  <c r="AH1941" i="2"/>
  <c r="AG1941" i="2"/>
  <c r="AF1941" i="2"/>
  <c r="AE1941" i="2"/>
  <c r="AD1941" i="2"/>
  <c r="AC1941" i="2"/>
  <c r="AB1941" i="2"/>
  <c r="AA1941" i="2"/>
  <c r="BC1941" i="2" s="1"/>
  <c r="Z1941" i="2"/>
  <c r="BA1941" i="2" s="1"/>
  <c r="Y1941" i="2"/>
  <c r="X1941" i="2"/>
  <c r="W1941" i="2"/>
  <c r="V1941" i="2"/>
  <c r="U1941" i="2"/>
  <c r="BJ1941" i="2" s="1"/>
  <c r="T1941" i="2"/>
  <c r="S1941" i="2"/>
  <c r="R1941" i="2"/>
  <c r="Q1941" i="2"/>
  <c r="P1941" i="2"/>
  <c r="O1941" i="2"/>
  <c r="N1941" i="2"/>
  <c r="M1941" i="2"/>
  <c r="L1941" i="2"/>
  <c r="K1941" i="2"/>
  <c r="J1941" i="2"/>
  <c r="I1941" i="2"/>
  <c r="H1941" i="2"/>
  <c r="G1941" i="2"/>
  <c r="F1941" i="2"/>
  <c r="E1941" i="2"/>
  <c r="D1941" i="2"/>
  <c r="C1941" i="2"/>
  <c r="B1941" i="2"/>
  <c r="A1941" i="2"/>
  <c r="BJ1940" i="2"/>
  <c r="BI1940" i="2"/>
  <c r="BH1940" i="2"/>
  <c r="BG1940" i="2"/>
  <c r="AV1940" i="2"/>
  <c r="AU1940" i="2"/>
  <c r="AT1940" i="2"/>
  <c r="BD1940" i="2" s="1"/>
  <c r="AS1940" i="2"/>
  <c r="AR1940" i="2"/>
  <c r="AQ1940" i="2"/>
  <c r="AP1940" i="2"/>
  <c r="AO1940" i="2"/>
  <c r="AN1940" i="2"/>
  <c r="AM1940" i="2"/>
  <c r="AL1940" i="2"/>
  <c r="AK1940" i="2"/>
  <c r="AJ1940" i="2"/>
  <c r="AI1940" i="2"/>
  <c r="AH1940" i="2"/>
  <c r="AG1940" i="2"/>
  <c r="AF1940" i="2"/>
  <c r="AE1940" i="2"/>
  <c r="AD1940" i="2"/>
  <c r="AC1940" i="2"/>
  <c r="AB1940" i="2"/>
  <c r="AA1940" i="2"/>
  <c r="BB1940" i="2" s="1"/>
  <c r="Z1940" i="2"/>
  <c r="Y1940" i="2"/>
  <c r="X1940" i="2"/>
  <c r="W1940" i="2"/>
  <c r="V1940" i="2"/>
  <c r="U1940" i="2"/>
  <c r="T1940" i="2"/>
  <c r="S1940" i="2"/>
  <c r="R1940" i="2"/>
  <c r="Q1940" i="2"/>
  <c r="P1940" i="2"/>
  <c r="O1940" i="2"/>
  <c r="N1940" i="2"/>
  <c r="M1940" i="2"/>
  <c r="L1940" i="2"/>
  <c r="K1940" i="2"/>
  <c r="J1940" i="2"/>
  <c r="I1940" i="2"/>
  <c r="H1940" i="2"/>
  <c r="G1940" i="2"/>
  <c r="F1940" i="2"/>
  <c r="E1940" i="2"/>
  <c r="D1940" i="2"/>
  <c r="C1940" i="2"/>
  <c r="B1940" i="2"/>
  <c r="A1940" i="2"/>
  <c r="AT1939" i="2"/>
  <c r="AS1939" i="2"/>
  <c r="AR1939" i="2"/>
  <c r="AQ1939" i="2"/>
  <c r="AP1939" i="2"/>
  <c r="AO1939" i="2"/>
  <c r="AN1939" i="2"/>
  <c r="AM1939" i="2"/>
  <c r="AL1939" i="2"/>
  <c r="AK1939" i="2"/>
  <c r="AJ1939" i="2"/>
  <c r="AI1939" i="2"/>
  <c r="AH1939" i="2"/>
  <c r="AG1939" i="2"/>
  <c r="AF1939" i="2"/>
  <c r="AE1939" i="2"/>
  <c r="AD1939" i="2"/>
  <c r="AC1939" i="2"/>
  <c r="AB1939" i="2"/>
  <c r="AA1939" i="2"/>
  <c r="Z1939" i="2"/>
  <c r="Y1939" i="2"/>
  <c r="X1939" i="2"/>
  <c r="W1939" i="2"/>
  <c r="V1939" i="2"/>
  <c r="U1939" i="2"/>
  <c r="BJ1939" i="2" s="1"/>
  <c r="T1939" i="2"/>
  <c r="S1939" i="2"/>
  <c r="BI1939" i="2" s="1"/>
  <c r="R1939" i="2"/>
  <c r="Q1939" i="2"/>
  <c r="P1939" i="2"/>
  <c r="BF1939" i="2" s="1"/>
  <c r="O1939" i="2"/>
  <c r="N1939" i="2"/>
  <c r="BG1939" i="2" s="1"/>
  <c r="M1939" i="2"/>
  <c r="L1939" i="2"/>
  <c r="K1939" i="2"/>
  <c r="J1939" i="2"/>
  <c r="I1939" i="2"/>
  <c r="H1939" i="2"/>
  <c r="G1939" i="2"/>
  <c r="F1939" i="2"/>
  <c r="E1939" i="2"/>
  <c r="D1939" i="2"/>
  <c r="C1939" i="2"/>
  <c r="B1939" i="2"/>
  <c r="A1939" i="2"/>
  <c r="BJ1938" i="2"/>
  <c r="BF1938" i="2"/>
  <c r="AZ1938" i="2"/>
  <c r="AY1938" i="2"/>
  <c r="AX1938" i="2"/>
  <c r="AW1938" i="2"/>
  <c r="AV1938" i="2"/>
  <c r="AU1938" i="2"/>
  <c r="AT1938" i="2"/>
  <c r="BD1938" i="2" s="1"/>
  <c r="AS1938" i="2"/>
  <c r="AR1938" i="2"/>
  <c r="AQ1938" i="2"/>
  <c r="AP1938" i="2"/>
  <c r="AO1938" i="2"/>
  <c r="AN1938" i="2"/>
  <c r="AM1938" i="2"/>
  <c r="AL1938" i="2"/>
  <c r="AK1938" i="2"/>
  <c r="AJ1938" i="2"/>
  <c r="AI1938" i="2"/>
  <c r="AH1938" i="2"/>
  <c r="AG1938" i="2"/>
  <c r="AF1938" i="2"/>
  <c r="AE1938" i="2"/>
  <c r="AD1938" i="2"/>
  <c r="AC1938" i="2"/>
  <c r="AB1938" i="2"/>
  <c r="AA1938" i="2"/>
  <c r="BC1938" i="2" s="1"/>
  <c r="Z1938" i="2"/>
  <c r="Y1938" i="2"/>
  <c r="X1938" i="2"/>
  <c r="W1938" i="2"/>
  <c r="V1938" i="2"/>
  <c r="U1938" i="2"/>
  <c r="T1938" i="2"/>
  <c r="S1938" i="2"/>
  <c r="R1938" i="2"/>
  <c r="Q1938" i="2"/>
  <c r="P1938" i="2"/>
  <c r="O1938" i="2"/>
  <c r="N1938" i="2"/>
  <c r="BG1938" i="2" s="1"/>
  <c r="M1938" i="2"/>
  <c r="L1938" i="2"/>
  <c r="BL1938" i="2" s="1"/>
  <c r="K1938" i="2"/>
  <c r="J1938" i="2"/>
  <c r="I1938" i="2"/>
  <c r="H1938" i="2"/>
  <c r="G1938" i="2"/>
  <c r="F1938" i="2"/>
  <c r="E1938" i="2"/>
  <c r="D1938" i="2"/>
  <c r="C1938" i="2"/>
  <c r="B1938" i="2"/>
  <c r="A1938" i="2"/>
  <c r="AT1937" i="2"/>
  <c r="AS1937" i="2"/>
  <c r="AR1937" i="2"/>
  <c r="AQ1937" i="2"/>
  <c r="AP1937" i="2"/>
  <c r="AO1937" i="2"/>
  <c r="AN1937" i="2"/>
  <c r="AM1937" i="2"/>
  <c r="AL1937" i="2"/>
  <c r="AK1937" i="2"/>
  <c r="AJ1937" i="2"/>
  <c r="AI1937" i="2"/>
  <c r="AH1937" i="2"/>
  <c r="AG1937" i="2"/>
  <c r="AF1937" i="2"/>
  <c r="AE1937" i="2"/>
  <c r="AD1937" i="2"/>
  <c r="AC1937" i="2"/>
  <c r="AB1937" i="2"/>
  <c r="AA1937" i="2"/>
  <c r="Z1937" i="2"/>
  <c r="Y1937" i="2"/>
  <c r="X1937" i="2"/>
  <c r="W1937" i="2"/>
  <c r="V1937" i="2"/>
  <c r="U1937" i="2"/>
  <c r="BJ1937" i="2" s="1"/>
  <c r="T1937" i="2"/>
  <c r="S1937" i="2"/>
  <c r="R1937" i="2"/>
  <c r="Q1937" i="2"/>
  <c r="P1937" i="2"/>
  <c r="O1937" i="2"/>
  <c r="N1937" i="2"/>
  <c r="BG1937" i="2" s="1"/>
  <c r="M1937" i="2"/>
  <c r="L1937" i="2"/>
  <c r="K1937" i="2"/>
  <c r="J1937" i="2"/>
  <c r="I1937" i="2"/>
  <c r="H1937" i="2"/>
  <c r="G1937" i="2"/>
  <c r="F1937" i="2"/>
  <c r="E1937" i="2"/>
  <c r="D1937" i="2"/>
  <c r="C1937" i="2"/>
  <c r="B1937" i="2"/>
  <c r="A1937" i="2"/>
  <c r="BB1936" i="2"/>
  <c r="AY1936" i="2"/>
  <c r="AT1936" i="2"/>
  <c r="AS1936" i="2"/>
  <c r="AR1936" i="2"/>
  <c r="AQ1936" i="2"/>
  <c r="AP1936" i="2"/>
  <c r="AO1936" i="2"/>
  <c r="AN1936" i="2"/>
  <c r="AM1936" i="2"/>
  <c r="AL1936" i="2"/>
  <c r="AK1936" i="2"/>
  <c r="AJ1936" i="2"/>
  <c r="AI1936" i="2"/>
  <c r="AH1936" i="2"/>
  <c r="AG1936" i="2"/>
  <c r="AF1936" i="2"/>
  <c r="AE1936" i="2"/>
  <c r="AD1936" i="2"/>
  <c r="AC1936" i="2"/>
  <c r="AB1936" i="2"/>
  <c r="AA1936" i="2"/>
  <c r="BC1936" i="2" s="1"/>
  <c r="Z1936" i="2"/>
  <c r="Y1936" i="2"/>
  <c r="X1936" i="2"/>
  <c r="W1936" i="2"/>
  <c r="V1936" i="2"/>
  <c r="U1936" i="2"/>
  <c r="BJ1936" i="2" s="1"/>
  <c r="T1936" i="2"/>
  <c r="S1936" i="2"/>
  <c r="R1936" i="2"/>
  <c r="Q1936" i="2"/>
  <c r="P1936" i="2"/>
  <c r="O1936" i="2"/>
  <c r="N1936" i="2"/>
  <c r="BG1936" i="2" s="1"/>
  <c r="M1936" i="2"/>
  <c r="L1936" i="2"/>
  <c r="AX1936" i="2" s="1"/>
  <c r="K1936" i="2"/>
  <c r="J1936" i="2"/>
  <c r="I1936" i="2"/>
  <c r="H1936" i="2"/>
  <c r="G1936" i="2"/>
  <c r="F1936" i="2"/>
  <c r="E1936" i="2"/>
  <c r="D1936" i="2"/>
  <c r="C1936" i="2"/>
  <c r="B1936" i="2"/>
  <c r="A1936" i="2"/>
  <c r="BL1935" i="2"/>
  <c r="BJ1935" i="2"/>
  <c r="BI1935" i="2"/>
  <c r="BH1935" i="2"/>
  <c r="AY1935" i="2"/>
  <c r="AT1935" i="2"/>
  <c r="AS1935" i="2"/>
  <c r="AR1935" i="2"/>
  <c r="AQ1935" i="2"/>
  <c r="AP1935" i="2"/>
  <c r="AO1935" i="2"/>
  <c r="AN1935" i="2"/>
  <c r="AM1935" i="2"/>
  <c r="AL1935" i="2"/>
  <c r="AK1935" i="2"/>
  <c r="AJ1935" i="2"/>
  <c r="AI1935" i="2"/>
  <c r="AH1935" i="2"/>
  <c r="AG1935" i="2"/>
  <c r="AF1935" i="2"/>
  <c r="AE1935" i="2"/>
  <c r="AD1935" i="2"/>
  <c r="AC1935" i="2"/>
  <c r="AB1935" i="2"/>
  <c r="AA1935" i="2"/>
  <c r="BC1935" i="2" s="1"/>
  <c r="Z1935" i="2"/>
  <c r="BA1935" i="2" s="1"/>
  <c r="Y1935" i="2"/>
  <c r="X1935" i="2"/>
  <c r="W1935" i="2"/>
  <c r="V1935" i="2"/>
  <c r="U1935" i="2"/>
  <c r="T1935" i="2"/>
  <c r="S1935" i="2"/>
  <c r="R1935" i="2"/>
  <c r="Q1935" i="2"/>
  <c r="P1935" i="2"/>
  <c r="O1935" i="2"/>
  <c r="N1935" i="2"/>
  <c r="M1935" i="2"/>
  <c r="L1935" i="2"/>
  <c r="K1935" i="2"/>
  <c r="J1935" i="2"/>
  <c r="I1935" i="2"/>
  <c r="H1935" i="2"/>
  <c r="G1935" i="2"/>
  <c r="F1935" i="2"/>
  <c r="E1935" i="2"/>
  <c r="D1935" i="2"/>
  <c r="C1935" i="2"/>
  <c r="B1935" i="2"/>
  <c r="A1935" i="2"/>
  <c r="AT1934" i="2"/>
  <c r="AS1934" i="2"/>
  <c r="AR1934" i="2"/>
  <c r="AQ1934" i="2"/>
  <c r="AP1934" i="2"/>
  <c r="AO1934" i="2"/>
  <c r="AN1934" i="2"/>
  <c r="AM1934" i="2"/>
  <c r="AL1934" i="2"/>
  <c r="AK1934" i="2"/>
  <c r="AJ1934" i="2"/>
  <c r="AI1934" i="2"/>
  <c r="AH1934" i="2"/>
  <c r="AG1934" i="2"/>
  <c r="AF1934" i="2"/>
  <c r="AE1934" i="2"/>
  <c r="AD1934" i="2"/>
  <c r="AC1934" i="2"/>
  <c r="AB1934" i="2"/>
  <c r="AA1934" i="2"/>
  <c r="BC1934" i="2" s="1"/>
  <c r="Z1934" i="2"/>
  <c r="BA1934" i="2" s="1"/>
  <c r="Y1934" i="2"/>
  <c r="X1934" i="2"/>
  <c r="W1934" i="2"/>
  <c r="V1934" i="2"/>
  <c r="U1934" i="2"/>
  <c r="BJ1934" i="2" s="1"/>
  <c r="T1934" i="2"/>
  <c r="S1934" i="2"/>
  <c r="R1934" i="2"/>
  <c r="Q1934" i="2"/>
  <c r="P1934" i="2"/>
  <c r="O1934" i="2"/>
  <c r="N1934" i="2"/>
  <c r="M1934" i="2"/>
  <c r="L1934" i="2"/>
  <c r="AW1934" i="2" s="1"/>
  <c r="K1934" i="2"/>
  <c r="J1934" i="2"/>
  <c r="I1934" i="2"/>
  <c r="H1934" i="2"/>
  <c r="G1934" i="2"/>
  <c r="F1934" i="2"/>
  <c r="E1934" i="2"/>
  <c r="D1934" i="2"/>
  <c r="C1934" i="2"/>
  <c r="B1934" i="2"/>
  <c r="A1934" i="2"/>
  <c r="BI1933" i="2"/>
  <c r="BH1933" i="2"/>
  <c r="BB1933" i="2"/>
  <c r="AT1933" i="2"/>
  <c r="AS1933" i="2"/>
  <c r="AR1933" i="2"/>
  <c r="AQ1933" i="2"/>
  <c r="AP1933" i="2"/>
  <c r="AO1933" i="2"/>
  <c r="AN1933" i="2"/>
  <c r="AM1933" i="2"/>
  <c r="AL1933" i="2"/>
  <c r="AK1933" i="2"/>
  <c r="AJ1933" i="2"/>
  <c r="AI1933" i="2"/>
  <c r="AH1933" i="2"/>
  <c r="AG1933" i="2"/>
  <c r="AF1933" i="2"/>
  <c r="AE1933" i="2"/>
  <c r="AD1933" i="2"/>
  <c r="AC1933" i="2"/>
  <c r="AB1933" i="2"/>
  <c r="AA1933" i="2"/>
  <c r="BC1933" i="2" s="1"/>
  <c r="Z1933" i="2"/>
  <c r="BA1933" i="2" s="1"/>
  <c r="Y1933" i="2"/>
  <c r="X1933" i="2"/>
  <c r="W1933" i="2"/>
  <c r="V1933" i="2"/>
  <c r="U1933" i="2"/>
  <c r="BJ1933" i="2" s="1"/>
  <c r="T1933" i="2"/>
  <c r="S1933" i="2"/>
  <c r="R1933" i="2"/>
  <c r="Q1933" i="2"/>
  <c r="P1933" i="2"/>
  <c r="O1933" i="2"/>
  <c r="N1933" i="2"/>
  <c r="M1933" i="2"/>
  <c r="L1933" i="2"/>
  <c r="BL1933" i="2" s="1"/>
  <c r="K1933" i="2"/>
  <c r="J1933" i="2"/>
  <c r="I1933" i="2"/>
  <c r="H1933" i="2"/>
  <c r="G1933" i="2"/>
  <c r="F1933" i="2"/>
  <c r="E1933" i="2"/>
  <c r="D1933" i="2"/>
  <c r="C1933" i="2"/>
  <c r="B1933" i="2"/>
  <c r="A1933" i="2"/>
  <c r="BJ1932" i="2"/>
  <c r="BI1932" i="2"/>
  <c r="BH1932" i="2"/>
  <c r="BC1932" i="2"/>
  <c r="AZ1932" i="2"/>
  <c r="AY1932" i="2"/>
  <c r="AX1932" i="2"/>
  <c r="AT1932" i="2"/>
  <c r="AS1932" i="2"/>
  <c r="AR1932" i="2"/>
  <c r="AQ1932" i="2"/>
  <c r="AP1932" i="2"/>
  <c r="AO1932" i="2"/>
  <c r="AN1932" i="2"/>
  <c r="AM1932" i="2"/>
  <c r="AL1932" i="2"/>
  <c r="AK1932" i="2"/>
  <c r="AJ1932" i="2"/>
  <c r="AI1932" i="2"/>
  <c r="AH1932" i="2"/>
  <c r="AG1932" i="2"/>
  <c r="AF1932" i="2"/>
  <c r="AE1932" i="2"/>
  <c r="AD1932" i="2"/>
  <c r="AC1932" i="2"/>
  <c r="AB1932" i="2"/>
  <c r="AA1932" i="2"/>
  <c r="BB1932" i="2" s="1"/>
  <c r="Z1932" i="2"/>
  <c r="BA1932" i="2" s="1"/>
  <c r="Y1932" i="2"/>
  <c r="X1932" i="2"/>
  <c r="W1932" i="2"/>
  <c r="V1932" i="2"/>
  <c r="U1932" i="2"/>
  <c r="T1932" i="2"/>
  <c r="S1932" i="2"/>
  <c r="R1932" i="2"/>
  <c r="Q1932" i="2"/>
  <c r="P1932" i="2"/>
  <c r="O1932" i="2"/>
  <c r="N1932" i="2"/>
  <c r="M1932" i="2"/>
  <c r="L1932" i="2"/>
  <c r="K1932" i="2"/>
  <c r="J1932" i="2"/>
  <c r="I1932" i="2"/>
  <c r="H1932" i="2"/>
  <c r="G1932" i="2"/>
  <c r="F1932" i="2"/>
  <c r="E1932" i="2"/>
  <c r="D1932" i="2"/>
  <c r="C1932" i="2"/>
  <c r="B1932" i="2"/>
  <c r="A1932" i="2"/>
  <c r="AZ1931" i="2"/>
  <c r="AY1931" i="2"/>
  <c r="AX1931" i="2"/>
  <c r="AW1931" i="2"/>
  <c r="AV1931" i="2"/>
  <c r="AT1931" i="2"/>
  <c r="AS1931" i="2"/>
  <c r="AR1931" i="2"/>
  <c r="AQ1931" i="2"/>
  <c r="AP1931" i="2"/>
  <c r="AO1931" i="2"/>
  <c r="AN1931" i="2"/>
  <c r="AM1931" i="2"/>
  <c r="AL1931" i="2"/>
  <c r="AK1931" i="2"/>
  <c r="AJ1931" i="2"/>
  <c r="AI1931" i="2"/>
  <c r="AH1931" i="2"/>
  <c r="AG1931" i="2"/>
  <c r="AF1931" i="2"/>
  <c r="AE1931" i="2"/>
  <c r="AD1931" i="2"/>
  <c r="AC1931" i="2"/>
  <c r="AB1931" i="2"/>
  <c r="AA1931" i="2"/>
  <c r="Z1931" i="2"/>
  <c r="Y1931" i="2"/>
  <c r="X1931" i="2"/>
  <c r="W1931" i="2"/>
  <c r="V1931" i="2"/>
  <c r="U1931" i="2"/>
  <c r="BJ1931" i="2" s="1"/>
  <c r="T1931" i="2"/>
  <c r="S1931" i="2"/>
  <c r="R1931" i="2"/>
  <c r="Q1931" i="2"/>
  <c r="P1931" i="2"/>
  <c r="O1931" i="2"/>
  <c r="N1931" i="2"/>
  <c r="BG1931" i="2" s="1"/>
  <c r="M1931" i="2"/>
  <c r="L1931" i="2"/>
  <c r="K1931" i="2"/>
  <c r="J1931" i="2"/>
  <c r="I1931" i="2"/>
  <c r="H1931" i="2"/>
  <c r="G1931" i="2"/>
  <c r="F1931" i="2"/>
  <c r="E1931" i="2"/>
  <c r="D1931" i="2"/>
  <c r="C1931" i="2"/>
  <c r="B1931" i="2"/>
  <c r="A1931" i="2"/>
  <c r="BD1930" i="2"/>
  <c r="AT1930" i="2"/>
  <c r="AS1930" i="2"/>
  <c r="AR1930" i="2"/>
  <c r="AQ1930" i="2"/>
  <c r="AP1930" i="2"/>
  <c r="AO1930" i="2"/>
  <c r="AN1930" i="2"/>
  <c r="AM1930" i="2"/>
  <c r="AL1930" i="2"/>
  <c r="AK1930" i="2"/>
  <c r="AJ1930" i="2"/>
  <c r="AI1930" i="2"/>
  <c r="AH1930" i="2"/>
  <c r="AG1930" i="2"/>
  <c r="AF1930" i="2"/>
  <c r="AE1930" i="2"/>
  <c r="AD1930" i="2"/>
  <c r="AC1930" i="2"/>
  <c r="AB1930" i="2"/>
  <c r="AA1930" i="2"/>
  <c r="BC1930" i="2" s="1"/>
  <c r="Z1930" i="2"/>
  <c r="BA1930" i="2" s="1"/>
  <c r="Y1930" i="2"/>
  <c r="X1930" i="2"/>
  <c r="W1930" i="2"/>
  <c r="V1930" i="2"/>
  <c r="U1930" i="2"/>
  <c r="BJ1930" i="2" s="1"/>
  <c r="T1930" i="2"/>
  <c r="S1930" i="2"/>
  <c r="R1930" i="2"/>
  <c r="Q1930" i="2"/>
  <c r="P1930" i="2"/>
  <c r="O1930" i="2"/>
  <c r="N1930" i="2"/>
  <c r="BG1930" i="2" s="1"/>
  <c r="M1930" i="2"/>
  <c r="L1930" i="2"/>
  <c r="K1930" i="2"/>
  <c r="J1930" i="2"/>
  <c r="I1930" i="2"/>
  <c r="H1930" i="2"/>
  <c r="G1930" i="2"/>
  <c r="F1930" i="2"/>
  <c r="E1930" i="2"/>
  <c r="D1930" i="2"/>
  <c r="C1930" i="2"/>
  <c r="B1930" i="2"/>
  <c r="A1930" i="2"/>
  <c r="BJ1929" i="2"/>
  <c r="BI1929" i="2"/>
  <c r="BH1929" i="2"/>
  <c r="BG1929" i="2"/>
  <c r="BA1929" i="2"/>
  <c r="AT1929" i="2"/>
  <c r="AS1929" i="2"/>
  <c r="AR1929" i="2"/>
  <c r="AQ1929" i="2"/>
  <c r="AP1929" i="2"/>
  <c r="AO1929" i="2"/>
  <c r="AN1929" i="2"/>
  <c r="AM1929" i="2"/>
  <c r="AL1929" i="2"/>
  <c r="AK1929" i="2"/>
  <c r="AJ1929" i="2"/>
  <c r="AI1929" i="2"/>
  <c r="AH1929" i="2"/>
  <c r="AG1929" i="2"/>
  <c r="AF1929" i="2"/>
  <c r="AE1929" i="2"/>
  <c r="AD1929" i="2"/>
  <c r="AC1929" i="2"/>
  <c r="AB1929" i="2"/>
  <c r="AA1929" i="2"/>
  <c r="Z1929" i="2"/>
  <c r="Y1929" i="2"/>
  <c r="X1929" i="2"/>
  <c r="W1929" i="2"/>
  <c r="V1929" i="2"/>
  <c r="U1929" i="2"/>
  <c r="T1929" i="2"/>
  <c r="S1929" i="2"/>
  <c r="R1929" i="2"/>
  <c r="Q1929" i="2"/>
  <c r="P1929" i="2"/>
  <c r="BF1929" i="2" s="1"/>
  <c r="O1929" i="2"/>
  <c r="N1929" i="2"/>
  <c r="M1929" i="2"/>
  <c r="L1929" i="2"/>
  <c r="AZ1929" i="2" s="1"/>
  <c r="K1929" i="2"/>
  <c r="J1929" i="2"/>
  <c r="I1929" i="2"/>
  <c r="H1929" i="2"/>
  <c r="G1929" i="2"/>
  <c r="F1929" i="2"/>
  <c r="E1929" i="2"/>
  <c r="D1929" i="2"/>
  <c r="C1929" i="2"/>
  <c r="B1929" i="2"/>
  <c r="A1929" i="2"/>
  <c r="BL1928" i="2"/>
  <c r="AY1928" i="2"/>
  <c r="AX1928" i="2"/>
  <c r="AV1928" i="2"/>
  <c r="AU1928" i="2"/>
  <c r="AT1928" i="2"/>
  <c r="AS1928" i="2"/>
  <c r="AR1928" i="2"/>
  <c r="AQ1928" i="2"/>
  <c r="AP1928" i="2"/>
  <c r="AO1928" i="2"/>
  <c r="AN1928" i="2"/>
  <c r="AM1928" i="2"/>
  <c r="AL1928" i="2"/>
  <c r="AK1928" i="2"/>
  <c r="AJ1928" i="2"/>
  <c r="AI1928" i="2"/>
  <c r="AH1928" i="2"/>
  <c r="AG1928" i="2"/>
  <c r="AF1928" i="2"/>
  <c r="AE1928" i="2"/>
  <c r="AD1928" i="2"/>
  <c r="AC1928" i="2"/>
  <c r="AB1928" i="2"/>
  <c r="AA1928" i="2"/>
  <c r="Z1928" i="2"/>
  <c r="Y1928" i="2"/>
  <c r="X1928" i="2"/>
  <c r="W1928" i="2"/>
  <c r="V1928" i="2"/>
  <c r="U1928" i="2"/>
  <c r="BJ1928" i="2" s="1"/>
  <c r="T1928" i="2"/>
  <c r="S1928" i="2"/>
  <c r="R1928" i="2"/>
  <c r="Q1928" i="2"/>
  <c r="P1928" i="2"/>
  <c r="O1928" i="2"/>
  <c r="N1928" i="2"/>
  <c r="BG1928" i="2" s="1"/>
  <c r="M1928" i="2"/>
  <c r="L1928" i="2"/>
  <c r="K1928" i="2"/>
  <c r="J1928" i="2"/>
  <c r="I1928" i="2"/>
  <c r="H1928" i="2"/>
  <c r="G1928" i="2"/>
  <c r="F1928" i="2"/>
  <c r="E1928" i="2"/>
  <c r="D1928" i="2"/>
  <c r="C1928" i="2"/>
  <c r="B1928" i="2"/>
  <c r="A1928" i="2"/>
  <c r="BL1927" i="2"/>
  <c r="BF1927" i="2"/>
  <c r="BD1927" i="2"/>
  <c r="AU1927" i="2"/>
  <c r="AT1927" i="2"/>
  <c r="AS1927" i="2"/>
  <c r="AR1927" i="2"/>
  <c r="AQ1927" i="2"/>
  <c r="AP1927" i="2"/>
  <c r="AO1927" i="2"/>
  <c r="AN1927" i="2"/>
  <c r="AM1927" i="2"/>
  <c r="AL1927" i="2"/>
  <c r="AK1927" i="2"/>
  <c r="AJ1927" i="2"/>
  <c r="AI1927" i="2"/>
  <c r="AH1927" i="2"/>
  <c r="AG1927" i="2"/>
  <c r="AF1927" i="2"/>
  <c r="AE1927" i="2"/>
  <c r="AD1927" i="2"/>
  <c r="AC1927" i="2"/>
  <c r="AB1927" i="2"/>
  <c r="AA1927" i="2"/>
  <c r="Z1927" i="2"/>
  <c r="BA1927" i="2" s="1"/>
  <c r="Y1927" i="2"/>
  <c r="X1927" i="2"/>
  <c r="W1927" i="2"/>
  <c r="V1927" i="2"/>
  <c r="U1927" i="2"/>
  <c r="BJ1927" i="2" s="1"/>
  <c r="T1927" i="2"/>
  <c r="S1927" i="2"/>
  <c r="R1927" i="2"/>
  <c r="Q1927" i="2"/>
  <c r="P1927" i="2"/>
  <c r="O1927" i="2"/>
  <c r="N1927" i="2"/>
  <c r="BG1927" i="2" s="1"/>
  <c r="M1927" i="2"/>
  <c r="L1927" i="2"/>
  <c r="K1927" i="2"/>
  <c r="J1927" i="2"/>
  <c r="I1927" i="2"/>
  <c r="H1927" i="2"/>
  <c r="G1927" i="2"/>
  <c r="F1927" i="2"/>
  <c r="E1927" i="2"/>
  <c r="D1927" i="2"/>
  <c r="C1927" i="2"/>
  <c r="B1927" i="2"/>
  <c r="A1927" i="2"/>
  <c r="BL1926" i="2"/>
  <c r="BC1926" i="2"/>
  <c r="AX1926" i="2"/>
  <c r="AW1926" i="2"/>
  <c r="AV1926" i="2"/>
  <c r="AU1926" i="2"/>
  <c r="AT1926" i="2"/>
  <c r="AS1926" i="2"/>
  <c r="AR1926" i="2"/>
  <c r="AQ1926" i="2"/>
  <c r="AP1926" i="2"/>
  <c r="AO1926" i="2"/>
  <c r="AN1926" i="2"/>
  <c r="AM1926" i="2"/>
  <c r="AL1926" i="2"/>
  <c r="AK1926" i="2"/>
  <c r="AJ1926" i="2"/>
  <c r="AI1926" i="2"/>
  <c r="AH1926" i="2"/>
  <c r="AG1926" i="2"/>
  <c r="AF1926" i="2"/>
  <c r="AE1926" i="2"/>
  <c r="AD1926" i="2"/>
  <c r="AC1926" i="2"/>
  <c r="AB1926" i="2"/>
  <c r="AA1926" i="2"/>
  <c r="BB1926" i="2" s="1"/>
  <c r="Z1926" i="2"/>
  <c r="Y1926" i="2"/>
  <c r="X1926" i="2"/>
  <c r="W1926" i="2"/>
  <c r="V1926" i="2"/>
  <c r="U1926" i="2"/>
  <c r="BJ1926" i="2" s="1"/>
  <c r="T1926" i="2"/>
  <c r="S1926" i="2"/>
  <c r="R1926" i="2"/>
  <c r="Q1926" i="2"/>
  <c r="P1926" i="2"/>
  <c r="O1926" i="2"/>
  <c r="N1926" i="2"/>
  <c r="BG1926" i="2" s="1"/>
  <c r="M1926" i="2"/>
  <c r="L1926" i="2"/>
  <c r="AZ1926" i="2" s="1"/>
  <c r="K1926" i="2"/>
  <c r="J1926" i="2"/>
  <c r="I1926" i="2"/>
  <c r="H1926" i="2"/>
  <c r="G1926" i="2"/>
  <c r="F1926" i="2"/>
  <c r="E1926" i="2"/>
  <c r="D1926" i="2"/>
  <c r="C1926" i="2"/>
  <c r="B1926" i="2"/>
  <c r="A1926" i="2"/>
  <c r="BL1925" i="2"/>
  <c r="BG1925" i="2"/>
  <c r="AZ1925" i="2"/>
  <c r="AY1925" i="2"/>
  <c r="AT1925" i="2"/>
  <c r="AS1925" i="2"/>
  <c r="AR1925" i="2"/>
  <c r="AQ1925" i="2"/>
  <c r="AP1925" i="2"/>
  <c r="AO1925" i="2"/>
  <c r="AN1925" i="2"/>
  <c r="AM1925" i="2"/>
  <c r="AL1925" i="2"/>
  <c r="AK1925" i="2"/>
  <c r="AJ1925" i="2"/>
  <c r="AI1925" i="2"/>
  <c r="AH1925" i="2"/>
  <c r="AG1925" i="2"/>
  <c r="AF1925" i="2"/>
  <c r="AE1925" i="2"/>
  <c r="AD1925" i="2"/>
  <c r="AC1925" i="2"/>
  <c r="AB1925" i="2"/>
  <c r="AA1925" i="2"/>
  <c r="BC1925" i="2" s="1"/>
  <c r="Z1925" i="2"/>
  <c r="Y1925" i="2"/>
  <c r="X1925" i="2"/>
  <c r="W1925" i="2"/>
  <c r="V1925" i="2"/>
  <c r="U1925" i="2"/>
  <c r="BJ1925" i="2" s="1"/>
  <c r="T1925" i="2"/>
  <c r="S1925" i="2"/>
  <c r="R1925" i="2"/>
  <c r="Q1925" i="2"/>
  <c r="P1925" i="2"/>
  <c r="O1925" i="2"/>
  <c r="N1925" i="2"/>
  <c r="M1925" i="2"/>
  <c r="L1925" i="2"/>
  <c r="K1925" i="2"/>
  <c r="J1925" i="2"/>
  <c r="I1925" i="2"/>
  <c r="H1925" i="2"/>
  <c r="G1925" i="2"/>
  <c r="F1925" i="2"/>
  <c r="E1925" i="2"/>
  <c r="D1925" i="2"/>
  <c r="C1925" i="2"/>
  <c r="B1925" i="2"/>
  <c r="A1925" i="2"/>
  <c r="BL1924" i="2"/>
  <c r="AT1924" i="2"/>
  <c r="AS1924" i="2"/>
  <c r="AR1924" i="2"/>
  <c r="AQ1924" i="2"/>
  <c r="AP1924" i="2"/>
  <c r="AO1924" i="2"/>
  <c r="AN1924" i="2"/>
  <c r="AM1924" i="2"/>
  <c r="AL1924" i="2"/>
  <c r="AK1924" i="2"/>
  <c r="AJ1924" i="2"/>
  <c r="AI1924" i="2"/>
  <c r="AH1924" i="2"/>
  <c r="AG1924" i="2"/>
  <c r="AF1924" i="2"/>
  <c r="AE1924" i="2"/>
  <c r="AD1924" i="2"/>
  <c r="AC1924" i="2"/>
  <c r="AB1924" i="2"/>
  <c r="AA1924" i="2"/>
  <c r="BC1924" i="2" s="1"/>
  <c r="Z1924" i="2"/>
  <c r="BA1924" i="2" s="1"/>
  <c r="Y1924" i="2"/>
  <c r="X1924" i="2"/>
  <c r="W1924" i="2"/>
  <c r="V1924" i="2"/>
  <c r="U1924" i="2"/>
  <c r="BJ1924" i="2" s="1"/>
  <c r="T1924" i="2"/>
  <c r="S1924" i="2"/>
  <c r="R1924" i="2"/>
  <c r="Q1924" i="2"/>
  <c r="P1924" i="2"/>
  <c r="BD1924" i="2" s="1"/>
  <c r="O1924" i="2"/>
  <c r="N1924" i="2"/>
  <c r="BE1924" i="2" s="1"/>
  <c r="M1924" i="2"/>
  <c r="L1924" i="2"/>
  <c r="K1924" i="2"/>
  <c r="J1924" i="2"/>
  <c r="I1924" i="2"/>
  <c r="H1924" i="2"/>
  <c r="G1924" i="2"/>
  <c r="F1924" i="2"/>
  <c r="E1924" i="2"/>
  <c r="D1924" i="2"/>
  <c r="C1924" i="2"/>
  <c r="B1924" i="2"/>
  <c r="A1924" i="2"/>
  <c r="BI1923" i="2"/>
  <c r="BH1923" i="2"/>
  <c r="BG1923" i="2"/>
  <c r="BF1923" i="2"/>
  <c r="BD1923" i="2"/>
  <c r="AW1923" i="2"/>
  <c r="AT1923" i="2"/>
  <c r="AS1923" i="2"/>
  <c r="AR1923" i="2"/>
  <c r="AQ1923" i="2"/>
  <c r="AP1923" i="2"/>
  <c r="AO1923" i="2"/>
  <c r="AN1923" i="2"/>
  <c r="AM1923" i="2"/>
  <c r="AL1923" i="2"/>
  <c r="AK1923" i="2"/>
  <c r="AJ1923" i="2"/>
  <c r="AI1923" i="2"/>
  <c r="AH1923" i="2"/>
  <c r="AG1923" i="2"/>
  <c r="AF1923" i="2"/>
  <c r="AE1923" i="2"/>
  <c r="AD1923" i="2"/>
  <c r="AC1923" i="2"/>
  <c r="AB1923" i="2"/>
  <c r="AA1923" i="2"/>
  <c r="BC1923" i="2" s="1"/>
  <c r="Z1923" i="2"/>
  <c r="Y1923" i="2"/>
  <c r="X1923" i="2"/>
  <c r="W1923" i="2"/>
  <c r="V1923" i="2"/>
  <c r="U1923" i="2"/>
  <c r="BJ1923" i="2" s="1"/>
  <c r="T1923" i="2"/>
  <c r="S1923" i="2"/>
  <c r="R1923" i="2"/>
  <c r="Q1923" i="2"/>
  <c r="P1923" i="2"/>
  <c r="O1923" i="2"/>
  <c r="N1923" i="2"/>
  <c r="M1923" i="2"/>
  <c r="L1923" i="2"/>
  <c r="K1923" i="2"/>
  <c r="J1923" i="2"/>
  <c r="I1923" i="2"/>
  <c r="H1923" i="2"/>
  <c r="G1923" i="2"/>
  <c r="F1923" i="2"/>
  <c r="E1923" i="2"/>
  <c r="D1923" i="2"/>
  <c r="C1923" i="2"/>
  <c r="B1923" i="2"/>
  <c r="A1923" i="2"/>
  <c r="BL1922" i="2"/>
  <c r="BJ1922" i="2"/>
  <c r="AZ1922" i="2"/>
  <c r="AT1922" i="2"/>
  <c r="AS1922" i="2"/>
  <c r="AR1922" i="2"/>
  <c r="AQ1922" i="2"/>
  <c r="AP1922" i="2"/>
  <c r="AO1922" i="2"/>
  <c r="AN1922" i="2"/>
  <c r="AM1922" i="2"/>
  <c r="AL1922" i="2"/>
  <c r="AK1922" i="2"/>
  <c r="AJ1922" i="2"/>
  <c r="AI1922" i="2"/>
  <c r="AH1922" i="2"/>
  <c r="AG1922" i="2"/>
  <c r="AF1922" i="2"/>
  <c r="AE1922" i="2"/>
  <c r="AD1922" i="2"/>
  <c r="AC1922" i="2"/>
  <c r="AB1922" i="2"/>
  <c r="AA1922" i="2"/>
  <c r="BC1922" i="2" s="1"/>
  <c r="Z1922" i="2"/>
  <c r="BA1922" i="2" s="1"/>
  <c r="Y1922" i="2"/>
  <c r="X1922" i="2"/>
  <c r="W1922" i="2"/>
  <c r="V1922" i="2"/>
  <c r="U1922" i="2"/>
  <c r="T1922" i="2"/>
  <c r="S1922" i="2"/>
  <c r="R1922" i="2"/>
  <c r="Q1922" i="2"/>
  <c r="P1922" i="2"/>
  <c r="O1922" i="2"/>
  <c r="N1922" i="2"/>
  <c r="M1922" i="2"/>
  <c r="L1922" i="2"/>
  <c r="AU1922" i="2" s="1"/>
  <c r="K1922" i="2"/>
  <c r="J1922" i="2"/>
  <c r="I1922" i="2"/>
  <c r="H1922" i="2"/>
  <c r="G1922" i="2"/>
  <c r="F1922" i="2"/>
  <c r="E1922" i="2"/>
  <c r="D1922" i="2"/>
  <c r="C1922" i="2"/>
  <c r="B1922" i="2"/>
  <c r="A1922" i="2"/>
  <c r="BJ1921" i="2"/>
  <c r="BB1921" i="2"/>
  <c r="AT1921" i="2"/>
  <c r="BD1921" i="2" s="1"/>
  <c r="AS1921" i="2"/>
  <c r="AR1921" i="2"/>
  <c r="AQ1921" i="2"/>
  <c r="AP1921" i="2"/>
  <c r="AO1921" i="2"/>
  <c r="AN1921" i="2"/>
  <c r="AM1921" i="2"/>
  <c r="AL1921" i="2"/>
  <c r="AK1921" i="2"/>
  <c r="AJ1921" i="2"/>
  <c r="AI1921" i="2"/>
  <c r="AH1921" i="2"/>
  <c r="AG1921" i="2"/>
  <c r="AF1921" i="2"/>
  <c r="AE1921" i="2"/>
  <c r="AD1921" i="2"/>
  <c r="AC1921" i="2"/>
  <c r="AB1921" i="2"/>
  <c r="AA1921" i="2"/>
  <c r="BC1921" i="2" s="1"/>
  <c r="Z1921" i="2"/>
  <c r="BA1921" i="2" s="1"/>
  <c r="Y1921" i="2"/>
  <c r="X1921" i="2"/>
  <c r="W1921" i="2"/>
  <c r="V1921" i="2"/>
  <c r="U1921" i="2"/>
  <c r="T1921" i="2"/>
  <c r="S1921" i="2"/>
  <c r="R1921" i="2"/>
  <c r="BF1921" i="2" s="1"/>
  <c r="Q1921" i="2"/>
  <c r="P1921" i="2"/>
  <c r="O1921" i="2"/>
  <c r="N1921" i="2"/>
  <c r="M1921" i="2"/>
  <c r="L1921" i="2"/>
  <c r="K1921" i="2"/>
  <c r="J1921" i="2"/>
  <c r="I1921" i="2"/>
  <c r="H1921" i="2"/>
  <c r="G1921" i="2"/>
  <c r="F1921" i="2"/>
  <c r="E1921" i="2"/>
  <c r="D1921" i="2"/>
  <c r="C1921" i="2"/>
  <c r="B1921" i="2"/>
  <c r="A1921" i="2"/>
  <c r="BH1920" i="2"/>
  <c r="BB1920" i="2"/>
  <c r="AT1920" i="2"/>
  <c r="AS1920" i="2"/>
  <c r="AR1920" i="2"/>
  <c r="AQ1920" i="2"/>
  <c r="AP1920" i="2"/>
  <c r="AO1920" i="2"/>
  <c r="AN1920" i="2"/>
  <c r="AM1920" i="2"/>
  <c r="AL1920" i="2"/>
  <c r="AK1920" i="2"/>
  <c r="AJ1920" i="2"/>
  <c r="AI1920" i="2"/>
  <c r="AH1920" i="2"/>
  <c r="AG1920" i="2"/>
  <c r="AF1920" i="2"/>
  <c r="AE1920" i="2"/>
  <c r="AD1920" i="2"/>
  <c r="AC1920" i="2"/>
  <c r="AB1920" i="2"/>
  <c r="AA1920" i="2"/>
  <c r="BC1920" i="2" s="1"/>
  <c r="Z1920" i="2"/>
  <c r="Y1920" i="2"/>
  <c r="X1920" i="2"/>
  <c r="W1920" i="2"/>
  <c r="V1920" i="2"/>
  <c r="U1920" i="2"/>
  <c r="BJ1920" i="2" s="1"/>
  <c r="T1920" i="2"/>
  <c r="S1920" i="2"/>
  <c r="BI1920" i="2" s="1"/>
  <c r="R1920" i="2"/>
  <c r="Q1920" i="2"/>
  <c r="P1920" i="2"/>
  <c r="O1920" i="2"/>
  <c r="N1920" i="2"/>
  <c r="BG1920" i="2" s="1"/>
  <c r="M1920" i="2"/>
  <c r="L1920" i="2"/>
  <c r="K1920" i="2"/>
  <c r="J1920" i="2"/>
  <c r="I1920" i="2"/>
  <c r="H1920" i="2"/>
  <c r="G1920" i="2"/>
  <c r="F1920" i="2"/>
  <c r="E1920" i="2"/>
  <c r="D1920" i="2"/>
  <c r="C1920" i="2"/>
  <c r="B1920" i="2"/>
  <c r="A1920" i="2"/>
  <c r="BJ1919" i="2"/>
  <c r="AZ1919" i="2"/>
  <c r="AY1919" i="2"/>
  <c r="AX1919" i="2"/>
  <c r="AW1919" i="2"/>
  <c r="AV1919" i="2"/>
  <c r="AU1919" i="2"/>
  <c r="AT1919" i="2"/>
  <c r="BD1919" i="2" s="1"/>
  <c r="AS1919" i="2"/>
  <c r="AR1919" i="2"/>
  <c r="AQ1919" i="2"/>
  <c r="AP1919" i="2"/>
  <c r="AO1919" i="2"/>
  <c r="AN1919" i="2"/>
  <c r="AM1919" i="2"/>
  <c r="AL1919" i="2"/>
  <c r="AK1919" i="2"/>
  <c r="AJ1919" i="2"/>
  <c r="AI1919" i="2"/>
  <c r="AH1919" i="2"/>
  <c r="AG1919" i="2"/>
  <c r="AF1919" i="2"/>
  <c r="AE1919" i="2"/>
  <c r="AD1919" i="2"/>
  <c r="AC1919" i="2"/>
  <c r="AB1919" i="2"/>
  <c r="AA1919" i="2"/>
  <c r="Z1919" i="2"/>
  <c r="Y1919" i="2"/>
  <c r="X1919" i="2"/>
  <c r="W1919" i="2"/>
  <c r="V1919" i="2"/>
  <c r="U1919" i="2"/>
  <c r="T1919" i="2"/>
  <c r="S1919" i="2"/>
  <c r="R1919" i="2"/>
  <c r="Q1919" i="2"/>
  <c r="P1919" i="2"/>
  <c r="BF1919" i="2" s="1"/>
  <c r="O1919" i="2"/>
  <c r="N1919" i="2"/>
  <c r="BG1919" i="2" s="1"/>
  <c r="M1919" i="2"/>
  <c r="L1919" i="2"/>
  <c r="BL1919" i="2" s="1"/>
  <c r="K1919" i="2"/>
  <c r="J1919" i="2"/>
  <c r="I1919" i="2"/>
  <c r="H1919" i="2"/>
  <c r="G1919" i="2"/>
  <c r="F1919" i="2"/>
  <c r="E1919" i="2"/>
  <c r="D1919" i="2"/>
  <c r="C1919" i="2"/>
  <c r="B1919" i="2"/>
  <c r="A1919" i="2"/>
  <c r="BJ1918" i="2"/>
  <c r="BI1918" i="2"/>
  <c r="BH1918" i="2"/>
  <c r="AX1918" i="2"/>
  <c r="AT1918" i="2"/>
  <c r="AS1918" i="2"/>
  <c r="AR1918" i="2"/>
  <c r="AQ1918" i="2"/>
  <c r="AP1918" i="2"/>
  <c r="AO1918" i="2"/>
  <c r="AN1918" i="2"/>
  <c r="AM1918" i="2"/>
  <c r="AL1918" i="2"/>
  <c r="AK1918" i="2"/>
  <c r="AJ1918" i="2"/>
  <c r="AI1918" i="2"/>
  <c r="AH1918" i="2"/>
  <c r="AG1918" i="2"/>
  <c r="AF1918" i="2"/>
  <c r="AE1918" i="2"/>
  <c r="AD1918" i="2"/>
  <c r="AC1918" i="2"/>
  <c r="AB1918" i="2"/>
  <c r="AA1918" i="2"/>
  <c r="BC1918" i="2" s="1"/>
  <c r="Z1918" i="2"/>
  <c r="Y1918" i="2"/>
  <c r="X1918" i="2"/>
  <c r="W1918" i="2"/>
  <c r="V1918" i="2"/>
  <c r="U1918" i="2"/>
  <c r="T1918" i="2"/>
  <c r="S1918" i="2"/>
  <c r="R1918" i="2"/>
  <c r="Q1918" i="2"/>
  <c r="P1918" i="2"/>
  <c r="BF1918" i="2" s="1"/>
  <c r="O1918" i="2"/>
  <c r="N1918" i="2"/>
  <c r="BG1918" i="2" s="1"/>
  <c r="M1918" i="2"/>
  <c r="L1918" i="2"/>
  <c r="K1918" i="2"/>
  <c r="J1918" i="2"/>
  <c r="I1918" i="2"/>
  <c r="H1918" i="2"/>
  <c r="G1918" i="2"/>
  <c r="F1918" i="2"/>
  <c r="E1918" i="2"/>
  <c r="D1918" i="2"/>
  <c r="C1918" i="2"/>
  <c r="B1918" i="2"/>
  <c r="A1918" i="2"/>
  <c r="BL1917" i="2"/>
  <c r="AZ1917" i="2"/>
  <c r="AY1917" i="2"/>
  <c r="AX1917" i="2"/>
  <c r="AW1917" i="2"/>
  <c r="AV1917" i="2"/>
  <c r="AU1917" i="2"/>
  <c r="AT1917" i="2"/>
  <c r="AS1917" i="2"/>
  <c r="AR1917" i="2"/>
  <c r="AQ1917" i="2"/>
  <c r="AP1917" i="2"/>
  <c r="AO1917" i="2"/>
  <c r="AN1917" i="2"/>
  <c r="AM1917" i="2"/>
  <c r="AL1917" i="2"/>
  <c r="AK1917" i="2"/>
  <c r="AJ1917" i="2"/>
  <c r="AI1917" i="2"/>
  <c r="AH1917" i="2"/>
  <c r="AG1917" i="2"/>
  <c r="AF1917" i="2"/>
  <c r="AE1917" i="2"/>
  <c r="AD1917" i="2"/>
  <c r="AC1917" i="2"/>
  <c r="AB1917" i="2"/>
  <c r="AA1917" i="2"/>
  <c r="Z1917" i="2"/>
  <c r="BE1917" i="2" s="1"/>
  <c r="Y1917" i="2"/>
  <c r="X1917" i="2"/>
  <c r="W1917" i="2"/>
  <c r="V1917" i="2"/>
  <c r="U1917" i="2"/>
  <c r="BJ1917" i="2" s="1"/>
  <c r="T1917" i="2"/>
  <c r="S1917" i="2"/>
  <c r="R1917" i="2"/>
  <c r="Q1917" i="2"/>
  <c r="P1917" i="2"/>
  <c r="O1917" i="2"/>
  <c r="N1917" i="2"/>
  <c r="BG1917" i="2" s="1"/>
  <c r="M1917" i="2"/>
  <c r="L1917" i="2"/>
  <c r="K1917" i="2"/>
  <c r="J1917" i="2"/>
  <c r="I1917" i="2"/>
  <c r="H1917" i="2"/>
  <c r="G1917" i="2"/>
  <c r="F1917" i="2"/>
  <c r="E1917" i="2"/>
  <c r="D1917" i="2"/>
  <c r="C1917" i="2"/>
  <c r="B1917" i="2"/>
  <c r="A1917" i="2"/>
  <c r="AZ1916" i="2"/>
  <c r="AV1916" i="2"/>
  <c r="AT1916" i="2"/>
  <c r="AS1916" i="2"/>
  <c r="AR1916" i="2"/>
  <c r="AQ1916" i="2"/>
  <c r="AP1916" i="2"/>
  <c r="AO1916" i="2"/>
  <c r="AN1916" i="2"/>
  <c r="AM1916" i="2"/>
  <c r="AL1916" i="2"/>
  <c r="AK1916" i="2"/>
  <c r="AJ1916" i="2"/>
  <c r="AI1916" i="2"/>
  <c r="AH1916" i="2"/>
  <c r="AG1916" i="2"/>
  <c r="AF1916" i="2"/>
  <c r="AE1916" i="2"/>
  <c r="AD1916" i="2"/>
  <c r="AC1916" i="2"/>
  <c r="AB1916" i="2"/>
  <c r="AA1916" i="2"/>
  <c r="BB1916" i="2" s="1"/>
  <c r="Z1916" i="2"/>
  <c r="Y1916" i="2"/>
  <c r="X1916" i="2"/>
  <c r="W1916" i="2"/>
  <c r="V1916" i="2"/>
  <c r="U1916" i="2"/>
  <c r="BJ1916" i="2" s="1"/>
  <c r="T1916" i="2"/>
  <c r="S1916" i="2"/>
  <c r="R1916" i="2"/>
  <c r="Q1916" i="2"/>
  <c r="P1916" i="2"/>
  <c r="O1916" i="2"/>
  <c r="N1916" i="2"/>
  <c r="BG1916" i="2" s="1"/>
  <c r="M1916" i="2"/>
  <c r="L1916" i="2"/>
  <c r="BL1916" i="2" s="1"/>
  <c r="K1916" i="2"/>
  <c r="J1916" i="2"/>
  <c r="I1916" i="2"/>
  <c r="H1916" i="2"/>
  <c r="G1916" i="2"/>
  <c r="F1916" i="2"/>
  <c r="E1916" i="2"/>
  <c r="D1916" i="2"/>
  <c r="C1916" i="2"/>
  <c r="B1916" i="2"/>
  <c r="A1916" i="2"/>
  <c r="AW1915" i="2"/>
  <c r="AV1915" i="2"/>
  <c r="AU1915" i="2"/>
  <c r="AT1915" i="2"/>
  <c r="AS1915" i="2"/>
  <c r="AR1915" i="2"/>
  <c r="AQ1915" i="2"/>
  <c r="AP1915" i="2"/>
  <c r="AO1915" i="2"/>
  <c r="AN1915" i="2"/>
  <c r="AM1915" i="2"/>
  <c r="AL1915" i="2"/>
  <c r="AK1915" i="2"/>
  <c r="AJ1915" i="2"/>
  <c r="AI1915" i="2"/>
  <c r="AH1915" i="2"/>
  <c r="AG1915" i="2"/>
  <c r="AF1915" i="2"/>
  <c r="AE1915" i="2"/>
  <c r="AD1915" i="2"/>
  <c r="AC1915" i="2"/>
  <c r="AB1915" i="2"/>
  <c r="AA1915" i="2"/>
  <c r="BC1915" i="2" s="1"/>
  <c r="Z1915" i="2"/>
  <c r="BE1915" i="2" s="1"/>
  <c r="Y1915" i="2"/>
  <c r="X1915" i="2"/>
  <c r="W1915" i="2"/>
  <c r="V1915" i="2"/>
  <c r="U1915" i="2"/>
  <c r="BJ1915" i="2" s="1"/>
  <c r="T1915" i="2"/>
  <c r="S1915" i="2"/>
  <c r="R1915" i="2"/>
  <c r="Q1915" i="2"/>
  <c r="P1915" i="2"/>
  <c r="O1915" i="2"/>
  <c r="N1915" i="2"/>
  <c r="BG1915" i="2" s="1"/>
  <c r="M1915" i="2"/>
  <c r="L1915" i="2"/>
  <c r="BL1915" i="2" s="1"/>
  <c r="K1915" i="2"/>
  <c r="J1915" i="2"/>
  <c r="I1915" i="2"/>
  <c r="H1915" i="2"/>
  <c r="G1915" i="2"/>
  <c r="F1915" i="2"/>
  <c r="E1915" i="2"/>
  <c r="D1915" i="2"/>
  <c r="C1915" i="2"/>
  <c r="B1915" i="2"/>
  <c r="A1915" i="2"/>
  <c r="BL1914" i="2"/>
  <c r="BJ1914" i="2"/>
  <c r="BB1914" i="2"/>
  <c r="BA1914" i="2"/>
  <c r="AT1914" i="2"/>
  <c r="AS1914" i="2"/>
  <c r="AR1914" i="2"/>
  <c r="AQ1914" i="2"/>
  <c r="AP1914" i="2"/>
  <c r="AO1914" i="2"/>
  <c r="AN1914" i="2"/>
  <c r="AM1914" i="2"/>
  <c r="AL1914" i="2"/>
  <c r="AK1914" i="2"/>
  <c r="AJ1914" i="2"/>
  <c r="AI1914" i="2"/>
  <c r="AH1914" i="2"/>
  <c r="AG1914" i="2"/>
  <c r="AF1914" i="2"/>
  <c r="AE1914" i="2"/>
  <c r="AD1914" i="2"/>
  <c r="AC1914" i="2"/>
  <c r="AB1914" i="2"/>
  <c r="AA1914" i="2"/>
  <c r="BC1914" i="2" s="1"/>
  <c r="Z1914" i="2"/>
  <c r="Y1914" i="2"/>
  <c r="X1914" i="2"/>
  <c r="W1914" i="2"/>
  <c r="V1914" i="2"/>
  <c r="U1914" i="2"/>
  <c r="T1914" i="2"/>
  <c r="S1914" i="2"/>
  <c r="R1914" i="2"/>
  <c r="Q1914" i="2"/>
  <c r="P1914" i="2"/>
  <c r="O1914" i="2"/>
  <c r="N1914" i="2"/>
  <c r="BG1914" i="2" s="1"/>
  <c r="M1914" i="2"/>
  <c r="L1914" i="2"/>
  <c r="K1914" i="2"/>
  <c r="J1914" i="2"/>
  <c r="I1914" i="2"/>
  <c r="H1914" i="2"/>
  <c r="G1914" i="2"/>
  <c r="F1914" i="2"/>
  <c r="E1914" i="2"/>
  <c r="D1914" i="2"/>
  <c r="C1914" i="2"/>
  <c r="B1914" i="2"/>
  <c r="A1914" i="2"/>
  <c r="BH1913" i="2"/>
  <c r="BG1913" i="2"/>
  <c r="BF1913" i="2"/>
  <c r="AY1913" i="2"/>
  <c r="AX1913" i="2"/>
  <c r="AW1913" i="2"/>
  <c r="AT1913" i="2"/>
  <c r="AS1913" i="2"/>
  <c r="AR1913" i="2"/>
  <c r="AQ1913" i="2"/>
  <c r="AP1913" i="2"/>
  <c r="AO1913" i="2"/>
  <c r="AN1913" i="2"/>
  <c r="AM1913" i="2"/>
  <c r="AL1913" i="2"/>
  <c r="AK1913" i="2"/>
  <c r="AJ1913" i="2"/>
  <c r="AI1913" i="2"/>
  <c r="AH1913" i="2"/>
  <c r="AG1913" i="2"/>
  <c r="AF1913" i="2"/>
  <c r="AE1913" i="2"/>
  <c r="AD1913" i="2"/>
  <c r="AC1913" i="2"/>
  <c r="AB1913" i="2"/>
  <c r="AA1913" i="2"/>
  <c r="Z1913" i="2"/>
  <c r="BA1913" i="2" s="1"/>
  <c r="Y1913" i="2"/>
  <c r="X1913" i="2"/>
  <c r="W1913" i="2"/>
  <c r="V1913" i="2"/>
  <c r="U1913" i="2"/>
  <c r="BJ1913" i="2" s="1"/>
  <c r="T1913" i="2"/>
  <c r="S1913" i="2"/>
  <c r="BI1913" i="2" s="1"/>
  <c r="R1913" i="2"/>
  <c r="Q1913" i="2"/>
  <c r="P1913" i="2"/>
  <c r="BD1913" i="2" s="1"/>
  <c r="O1913" i="2"/>
  <c r="N1913" i="2"/>
  <c r="M1913" i="2"/>
  <c r="L1913" i="2"/>
  <c r="AZ1913" i="2" s="1"/>
  <c r="K1913" i="2"/>
  <c r="J1913" i="2"/>
  <c r="I1913" i="2"/>
  <c r="H1913" i="2"/>
  <c r="G1913" i="2"/>
  <c r="F1913" i="2"/>
  <c r="E1913" i="2"/>
  <c r="D1913" i="2"/>
  <c r="C1913" i="2"/>
  <c r="B1913" i="2"/>
  <c r="A1913" i="2"/>
  <c r="BL1912" i="2"/>
  <c r="BB1912" i="2"/>
  <c r="AT1912" i="2"/>
  <c r="AS1912" i="2"/>
  <c r="AR1912" i="2"/>
  <c r="AQ1912" i="2"/>
  <c r="AP1912" i="2"/>
  <c r="AO1912" i="2"/>
  <c r="AN1912" i="2"/>
  <c r="AM1912" i="2"/>
  <c r="AL1912" i="2"/>
  <c r="AK1912" i="2"/>
  <c r="AJ1912" i="2"/>
  <c r="AI1912" i="2"/>
  <c r="AH1912" i="2"/>
  <c r="AG1912" i="2"/>
  <c r="AF1912" i="2"/>
  <c r="AE1912" i="2"/>
  <c r="AD1912" i="2"/>
  <c r="AC1912" i="2"/>
  <c r="AB1912" i="2"/>
  <c r="AA1912" i="2"/>
  <c r="BC1912" i="2" s="1"/>
  <c r="Z1912" i="2"/>
  <c r="Y1912" i="2"/>
  <c r="X1912" i="2"/>
  <c r="W1912" i="2"/>
  <c r="V1912" i="2"/>
  <c r="U1912" i="2"/>
  <c r="BJ1912" i="2" s="1"/>
  <c r="T1912" i="2"/>
  <c r="S1912" i="2"/>
  <c r="R1912" i="2"/>
  <c r="Q1912" i="2"/>
  <c r="P1912" i="2"/>
  <c r="O1912" i="2"/>
  <c r="N1912" i="2"/>
  <c r="BG1912" i="2" s="1"/>
  <c r="M1912" i="2"/>
  <c r="L1912" i="2"/>
  <c r="K1912" i="2"/>
  <c r="J1912" i="2"/>
  <c r="I1912" i="2"/>
  <c r="H1912" i="2"/>
  <c r="G1912" i="2"/>
  <c r="F1912" i="2"/>
  <c r="E1912" i="2"/>
  <c r="D1912" i="2"/>
  <c r="C1912" i="2"/>
  <c r="B1912" i="2"/>
  <c r="A1912" i="2"/>
  <c r="BG1911" i="2"/>
  <c r="AT1911" i="2"/>
  <c r="AS1911" i="2"/>
  <c r="AR1911" i="2"/>
  <c r="AQ1911" i="2"/>
  <c r="AP1911" i="2"/>
  <c r="AO1911" i="2"/>
  <c r="AN1911" i="2"/>
  <c r="AM1911" i="2"/>
  <c r="AL1911" i="2"/>
  <c r="AK1911" i="2"/>
  <c r="AJ1911" i="2"/>
  <c r="AI1911" i="2"/>
  <c r="AH1911" i="2"/>
  <c r="AG1911" i="2"/>
  <c r="AF1911" i="2"/>
  <c r="AE1911" i="2"/>
  <c r="AD1911" i="2"/>
  <c r="AC1911" i="2"/>
  <c r="AB1911" i="2"/>
  <c r="AA1911" i="2"/>
  <c r="BC1911" i="2" s="1"/>
  <c r="Z1911" i="2"/>
  <c r="BE1911" i="2" s="1"/>
  <c r="Y1911" i="2"/>
  <c r="X1911" i="2"/>
  <c r="W1911" i="2"/>
  <c r="V1911" i="2"/>
  <c r="U1911" i="2"/>
  <c r="BJ1911" i="2" s="1"/>
  <c r="T1911" i="2"/>
  <c r="S1911" i="2"/>
  <c r="BI1911" i="2" s="1"/>
  <c r="R1911" i="2"/>
  <c r="Q1911" i="2"/>
  <c r="P1911" i="2"/>
  <c r="O1911" i="2"/>
  <c r="N1911" i="2"/>
  <c r="M1911" i="2"/>
  <c r="L1911" i="2"/>
  <c r="K1911" i="2"/>
  <c r="J1911" i="2"/>
  <c r="I1911" i="2"/>
  <c r="H1911" i="2"/>
  <c r="G1911" i="2"/>
  <c r="F1911" i="2"/>
  <c r="E1911" i="2"/>
  <c r="D1911" i="2"/>
  <c r="C1911" i="2"/>
  <c r="B1911" i="2"/>
  <c r="A1911" i="2"/>
  <c r="BJ1910" i="2"/>
  <c r="BG1910" i="2"/>
  <c r="BE1910" i="2"/>
  <c r="BK1910" i="2" s="1"/>
  <c r="BC1910" i="2"/>
  <c r="BB1910" i="2"/>
  <c r="BA1910" i="2"/>
  <c r="AT1910" i="2"/>
  <c r="AS1910" i="2"/>
  <c r="AR1910" i="2"/>
  <c r="AQ1910" i="2"/>
  <c r="AP1910" i="2"/>
  <c r="AO1910" i="2"/>
  <c r="AN1910" i="2"/>
  <c r="AM1910" i="2"/>
  <c r="AL1910" i="2"/>
  <c r="AK1910" i="2"/>
  <c r="AJ1910" i="2"/>
  <c r="AI1910" i="2"/>
  <c r="AH1910" i="2"/>
  <c r="AG1910" i="2"/>
  <c r="AF1910" i="2"/>
  <c r="AE1910" i="2"/>
  <c r="AD1910" i="2"/>
  <c r="AC1910" i="2"/>
  <c r="AB1910" i="2"/>
  <c r="AA1910" i="2"/>
  <c r="Z1910" i="2"/>
  <c r="Y1910" i="2"/>
  <c r="X1910" i="2"/>
  <c r="W1910" i="2"/>
  <c r="V1910" i="2"/>
  <c r="U1910" i="2"/>
  <c r="T1910" i="2"/>
  <c r="S1910" i="2"/>
  <c r="BI1910" i="2" s="1"/>
  <c r="R1910" i="2"/>
  <c r="Q1910" i="2"/>
  <c r="P1910" i="2"/>
  <c r="O1910" i="2"/>
  <c r="N1910" i="2"/>
  <c r="M1910" i="2"/>
  <c r="L1910" i="2"/>
  <c r="AZ1910" i="2" s="1"/>
  <c r="K1910" i="2"/>
  <c r="J1910" i="2"/>
  <c r="I1910" i="2"/>
  <c r="H1910" i="2"/>
  <c r="G1910" i="2"/>
  <c r="F1910" i="2"/>
  <c r="E1910" i="2"/>
  <c r="D1910" i="2"/>
  <c r="C1910" i="2"/>
  <c r="B1910" i="2"/>
  <c r="A1910" i="2"/>
  <c r="AT1909" i="2"/>
  <c r="AS1909" i="2"/>
  <c r="AR1909" i="2"/>
  <c r="AQ1909" i="2"/>
  <c r="AP1909" i="2"/>
  <c r="AO1909" i="2"/>
  <c r="AN1909" i="2"/>
  <c r="AM1909" i="2"/>
  <c r="AL1909" i="2"/>
  <c r="AK1909" i="2"/>
  <c r="AJ1909" i="2"/>
  <c r="AI1909" i="2"/>
  <c r="AH1909" i="2"/>
  <c r="AG1909" i="2"/>
  <c r="AF1909" i="2"/>
  <c r="AE1909" i="2"/>
  <c r="AD1909" i="2"/>
  <c r="AC1909" i="2"/>
  <c r="AB1909" i="2"/>
  <c r="AA1909" i="2"/>
  <c r="BB1909" i="2" s="1"/>
  <c r="Z1909" i="2"/>
  <c r="BA1909" i="2" s="1"/>
  <c r="Y1909" i="2"/>
  <c r="X1909" i="2"/>
  <c r="W1909" i="2"/>
  <c r="V1909" i="2"/>
  <c r="U1909" i="2"/>
  <c r="BJ1909" i="2" s="1"/>
  <c r="T1909" i="2"/>
  <c r="S1909" i="2"/>
  <c r="BI1909" i="2" s="1"/>
  <c r="R1909" i="2"/>
  <c r="Q1909" i="2"/>
  <c r="P1909" i="2"/>
  <c r="O1909" i="2"/>
  <c r="N1909" i="2"/>
  <c r="M1909" i="2"/>
  <c r="L1909" i="2"/>
  <c r="K1909" i="2"/>
  <c r="J1909" i="2"/>
  <c r="I1909" i="2"/>
  <c r="H1909" i="2"/>
  <c r="G1909" i="2"/>
  <c r="F1909" i="2"/>
  <c r="E1909" i="2"/>
  <c r="D1909" i="2"/>
  <c r="C1909" i="2"/>
  <c r="B1909" i="2"/>
  <c r="A1909" i="2"/>
  <c r="BJ1908" i="2"/>
  <c r="BH1908" i="2"/>
  <c r="BD1908" i="2"/>
  <c r="BC1908" i="2"/>
  <c r="BB1908" i="2"/>
  <c r="BA1908" i="2"/>
  <c r="AZ1908" i="2"/>
  <c r="AY1908" i="2"/>
  <c r="AX1908" i="2"/>
  <c r="AT1908" i="2"/>
  <c r="AS1908" i="2"/>
  <c r="AR1908" i="2"/>
  <c r="AQ1908" i="2"/>
  <c r="AP1908" i="2"/>
  <c r="AO1908" i="2"/>
  <c r="AN1908" i="2"/>
  <c r="AM1908" i="2"/>
  <c r="AL1908" i="2"/>
  <c r="AK1908" i="2"/>
  <c r="AJ1908" i="2"/>
  <c r="AI1908" i="2"/>
  <c r="AH1908" i="2"/>
  <c r="AG1908" i="2"/>
  <c r="AF1908" i="2"/>
  <c r="AE1908" i="2"/>
  <c r="AD1908" i="2"/>
  <c r="AC1908" i="2"/>
  <c r="AB1908" i="2"/>
  <c r="AA1908" i="2"/>
  <c r="Z1908" i="2"/>
  <c r="Y1908" i="2"/>
  <c r="X1908" i="2"/>
  <c r="W1908" i="2"/>
  <c r="V1908" i="2"/>
  <c r="U1908" i="2"/>
  <c r="T1908" i="2"/>
  <c r="S1908" i="2"/>
  <c r="BI1908" i="2" s="1"/>
  <c r="R1908" i="2"/>
  <c r="Q1908" i="2"/>
  <c r="P1908" i="2"/>
  <c r="O1908" i="2"/>
  <c r="N1908" i="2"/>
  <c r="BG1908" i="2" s="1"/>
  <c r="M1908" i="2"/>
  <c r="L1908" i="2"/>
  <c r="K1908" i="2"/>
  <c r="J1908" i="2"/>
  <c r="I1908" i="2"/>
  <c r="H1908" i="2"/>
  <c r="G1908" i="2"/>
  <c r="F1908" i="2"/>
  <c r="E1908" i="2"/>
  <c r="D1908" i="2"/>
  <c r="C1908" i="2"/>
  <c r="B1908" i="2"/>
  <c r="A1908" i="2"/>
  <c r="AZ1907" i="2"/>
  <c r="AY1907" i="2"/>
  <c r="AX1907" i="2"/>
  <c r="AW1907" i="2"/>
  <c r="AV1907" i="2"/>
  <c r="AU1907" i="2"/>
  <c r="AT1907" i="2"/>
  <c r="AS1907" i="2"/>
  <c r="AR1907" i="2"/>
  <c r="AQ1907" i="2"/>
  <c r="AP1907" i="2"/>
  <c r="AO1907" i="2"/>
  <c r="AN1907" i="2"/>
  <c r="AM1907" i="2"/>
  <c r="AL1907" i="2"/>
  <c r="AK1907" i="2"/>
  <c r="AJ1907" i="2"/>
  <c r="AI1907" i="2"/>
  <c r="AH1907" i="2"/>
  <c r="AG1907" i="2"/>
  <c r="AF1907" i="2"/>
  <c r="AE1907" i="2"/>
  <c r="AD1907" i="2"/>
  <c r="AC1907" i="2"/>
  <c r="AB1907" i="2"/>
  <c r="AA1907" i="2"/>
  <c r="Z1907" i="2"/>
  <c r="Y1907" i="2"/>
  <c r="X1907" i="2"/>
  <c r="W1907" i="2"/>
  <c r="V1907" i="2"/>
  <c r="U1907" i="2"/>
  <c r="BJ1907" i="2" s="1"/>
  <c r="T1907" i="2"/>
  <c r="S1907" i="2"/>
  <c r="R1907" i="2"/>
  <c r="Q1907" i="2"/>
  <c r="P1907" i="2"/>
  <c r="O1907" i="2"/>
  <c r="N1907" i="2"/>
  <c r="BG1907" i="2" s="1"/>
  <c r="M1907" i="2"/>
  <c r="L1907" i="2"/>
  <c r="BL1907" i="2" s="1"/>
  <c r="K1907" i="2"/>
  <c r="J1907" i="2"/>
  <c r="I1907" i="2"/>
  <c r="H1907" i="2"/>
  <c r="G1907" i="2"/>
  <c r="F1907" i="2"/>
  <c r="E1907" i="2"/>
  <c r="D1907" i="2"/>
  <c r="C1907" i="2"/>
  <c r="B1907" i="2"/>
  <c r="A1907" i="2"/>
  <c r="BL1906" i="2"/>
  <c r="BJ1906" i="2"/>
  <c r="BH1906" i="2"/>
  <c r="BG1906" i="2"/>
  <c r="BE1906" i="2"/>
  <c r="AB1906" i="2"/>
  <c r="AA1906" i="2"/>
  <c r="BC1906" i="2" s="1"/>
  <c r="Z1906" i="2"/>
  <c r="BA1906" i="2" s="1"/>
  <c r="U1906" i="2"/>
  <c r="T1906" i="2"/>
  <c r="S1906" i="2"/>
  <c r="BI1906" i="2" s="1"/>
  <c r="R1906" i="2"/>
  <c r="Q1906" i="2"/>
  <c r="P1906" i="2"/>
  <c r="O1906" i="2"/>
  <c r="N1906" i="2"/>
  <c r="M1906" i="2"/>
  <c r="L1906" i="2"/>
  <c r="K1906" i="2"/>
  <c r="J1906" i="2"/>
  <c r="I1906" i="2"/>
  <c r="H1906" i="2"/>
  <c r="G1906" i="2"/>
  <c r="F1906" i="2"/>
  <c r="E1906" i="2"/>
  <c r="D1906" i="2"/>
  <c r="C1906" i="2"/>
  <c r="B1906" i="2"/>
  <c r="A1906" i="2"/>
  <c r="BH1905" i="2"/>
  <c r="AB1905" i="2"/>
  <c r="AA1905" i="2"/>
  <c r="Z1905" i="2"/>
  <c r="BA1905" i="2" s="1"/>
  <c r="U1905" i="2"/>
  <c r="BJ1905" i="2" s="1"/>
  <c r="T1905" i="2"/>
  <c r="S1905" i="2"/>
  <c r="BI1905" i="2" s="1"/>
  <c r="R1905" i="2"/>
  <c r="Q1905" i="2"/>
  <c r="P1905" i="2"/>
  <c r="BF1905" i="2" s="1"/>
  <c r="O1905" i="2"/>
  <c r="N1905" i="2"/>
  <c r="BG1905" i="2" s="1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A1905" i="2"/>
  <c r="BL1904" i="2"/>
  <c r="AZ1904" i="2"/>
  <c r="AX1904" i="2"/>
  <c r="AW1904" i="2"/>
  <c r="AV1904" i="2"/>
  <c r="AU1904" i="2"/>
  <c r="AB1904" i="2"/>
  <c r="AA1904" i="2"/>
  <c r="Z1904" i="2"/>
  <c r="U1904" i="2"/>
  <c r="BJ1904" i="2" s="1"/>
  <c r="T1904" i="2"/>
  <c r="S1904" i="2"/>
  <c r="R1904" i="2"/>
  <c r="Q1904" i="2"/>
  <c r="P1904" i="2"/>
  <c r="O1904" i="2"/>
  <c r="N1904" i="2"/>
  <c r="BG1904" i="2" s="1"/>
  <c r="M1904" i="2"/>
  <c r="L1904" i="2"/>
  <c r="AY1904" i="2" s="1"/>
  <c r="K1904" i="2"/>
  <c r="J1904" i="2"/>
  <c r="I1904" i="2"/>
  <c r="H1904" i="2"/>
  <c r="G1904" i="2"/>
  <c r="F1904" i="2"/>
  <c r="E1904" i="2"/>
  <c r="D1904" i="2"/>
  <c r="C1904" i="2"/>
  <c r="B1904" i="2"/>
  <c r="A1904" i="2"/>
  <c r="BH1903" i="2"/>
  <c r="BB1903" i="2"/>
  <c r="AB1903" i="2"/>
  <c r="AA1903" i="2"/>
  <c r="BC1903" i="2" s="1"/>
  <c r="Z1903" i="2"/>
  <c r="U1903" i="2"/>
  <c r="BJ1903" i="2" s="1"/>
  <c r="T1903" i="2"/>
  <c r="S1903" i="2"/>
  <c r="BI1903" i="2" s="1"/>
  <c r="R1903" i="2"/>
  <c r="Q1903" i="2"/>
  <c r="P1903" i="2"/>
  <c r="O1903" i="2"/>
  <c r="N1903" i="2"/>
  <c r="BG1903" i="2" s="1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A1903" i="2"/>
  <c r="BI1902" i="2"/>
  <c r="AB1902" i="2"/>
  <c r="AA1902" i="2"/>
  <c r="BC1902" i="2" s="1"/>
  <c r="Z1902" i="2"/>
  <c r="U1902" i="2"/>
  <c r="BJ1902" i="2" s="1"/>
  <c r="T1902" i="2"/>
  <c r="S1902" i="2"/>
  <c r="BH1902" i="2" s="1"/>
  <c r="R1902" i="2"/>
  <c r="Q1902" i="2"/>
  <c r="P1902" i="2"/>
  <c r="O1902" i="2"/>
  <c r="N1902" i="2"/>
  <c r="BG1902" i="2" s="1"/>
  <c r="M1902" i="2"/>
  <c r="L1902" i="2"/>
  <c r="K1902" i="2"/>
  <c r="J1902" i="2"/>
  <c r="I1902" i="2"/>
  <c r="H1902" i="2"/>
  <c r="G1902" i="2"/>
  <c r="F1902" i="2"/>
  <c r="E1902" i="2"/>
  <c r="D1902" i="2"/>
  <c r="C1902" i="2"/>
  <c r="B1902" i="2"/>
  <c r="A1902" i="2"/>
  <c r="AX1901" i="2"/>
  <c r="AW1901" i="2"/>
  <c r="AV1901" i="2"/>
  <c r="AU1901" i="2"/>
  <c r="AB1901" i="2"/>
  <c r="AA1901" i="2"/>
  <c r="Z1901" i="2"/>
  <c r="U1901" i="2"/>
  <c r="BJ1901" i="2" s="1"/>
  <c r="T1901" i="2"/>
  <c r="S1901" i="2"/>
  <c r="R1901" i="2"/>
  <c r="Q1901" i="2"/>
  <c r="P1901" i="2"/>
  <c r="O1901" i="2"/>
  <c r="N1901" i="2"/>
  <c r="BG1901" i="2" s="1"/>
  <c r="M1901" i="2"/>
  <c r="L1901" i="2"/>
  <c r="K1901" i="2"/>
  <c r="J1901" i="2"/>
  <c r="I1901" i="2"/>
  <c r="H1901" i="2"/>
  <c r="G1901" i="2"/>
  <c r="F1901" i="2"/>
  <c r="E1901" i="2"/>
  <c r="D1901" i="2"/>
  <c r="C1901" i="2"/>
  <c r="B1901" i="2"/>
  <c r="A1901" i="2"/>
  <c r="BL1900" i="2"/>
  <c r="BJ1900" i="2"/>
  <c r="BI1900" i="2"/>
  <c r="BC1900" i="2"/>
  <c r="AB1900" i="2"/>
  <c r="AA1900" i="2"/>
  <c r="BB1900" i="2" s="1"/>
  <c r="Z1900" i="2"/>
  <c r="BA1900" i="2" s="1"/>
  <c r="U1900" i="2"/>
  <c r="T1900" i="2"/>
  <c r="S1900" i="2"/>
  <c r="BH1900" i="2" s="1"/>
  <c r="R1900" i="2"/>
  <c r="Q1900" i="2"/>
  <c r="P1900" i="2"/>
  <c r="BF1900" i="2" s="1"/>
  <c r="O1900" i="2"/>
  <c r="N1900" i="2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A1900" i="2"/>
  <c r="BA1899" i="2"/>
  <c r="AX1899" i="2"/>
  <c r="AB1899" i="2"/>
  <c r="AA1899" i="2"/>
  <c r="Z1899" i="2"/>
  <c r="U1899" i="2"/>
  <c r="BJ1899" i="2" s="1"/>
  <c r="T1899" i="2"/>
  <c r="S1899" i="2"/>
  <c r="R1899" i="2"/>
  <c r="Q1899" i="2"/>
  <c r="P1899" i="2"/>
  <c r="O1899" i="2"/>
  <c r="N1899" i="2"/>
  <c r="BG1899" i="2" s="1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A1899" i="2"/>
  <c r="BG1898" i="2"/>
  <c r="BF1898" i="2"/>
  <c r="BA1898" i="2"/>
  <c r="AZ1898" i="2"/>
  <c r="AB1898" i="2"/>
  <c r="AA1898" i="2"/>
  <c r="Z1898" i="2"/>
  <c r="U1898" i="2"/>
  <c r="BJ1898" i="2" s="1"/>
  <c r="T1898" i="2"/>
  <c r="S1898" i="2"/>
  <c r="BI1898" i="2" s="1"/>
  <c r="R1898" i="2"/>
  <c r="Q1898" i="2"/>
  <c r="P1898" i="2"/>
  <c r="O1898" i="2"/>
  <c r="N1898" i="2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A1898" i="2"/>
  <c r="AB1897" i="2"/>
  <c r="AA1897" i="2"/>
  <c r="Z1897" i="2"/>
  <c r="U1897" i="2"/>
  <c r="BJ1897" i="2" s="1"/>
  <c r="T1897" i="2"/>
  <c r="S1897" i="2"/>
  <c r="R1897" i="2"/>
  <c r="Q1897" i="2"/>
  <c r="P1897" i="2"/>
  <c r="O1897" i="2"/>
  <c r="N1897" i="2"/>
  <c r="BG1897" i="2" s="1"/>
  <c r="M1897" i="2"/>
  <c r="L1897" i="2"/>
  <c r="K1897" i="2"/>
  <c r="J1897" i="2"/>
  <c r="I1897" i="2"/>
  <c r="H1897" i="2"/>
  <c r="G1897" i="2"/>
  <c r="F1897" i="2"/>
  <c r="E1897" i="2"/>
  <c r="D1897" i="2"/>
  <c r="C1897" i="2"/>
  <c r="B1897" i="2"/>
  <c r="A1897" i="2"/>
  <c r="BL1896" i="2"/>
  <c r="BJ1896" i="2"/>
  <c r="BI1896" i="2"/>
  <c r="BH1896" i="2"/>
  <c r="BC1896" i="2"/>
  <c r="AU1896" i="2"/>
  <c r="AB1896" i="2"/>
  <c r="AA1896" i="2"/>
  <c r="BB1896" i="2" s="1"/>
  <c r="Z1896" i="2"/>
  <c r="BA1896" i="2" s="1"/>
  <c r="U1896" i="2"/>
  <c r="T1896" i="2"/>
  <c r="S1896" i="2"/>
  <c r="R1896" i="2"/>
  <c r="Q1896" i="2"/>
  <c r="P1896" i="2"/>
  <c r="O1896" i="2"/>
  <c r="N1896" i="2"/>
  <c r="M1896" i="2"/>
  <c r="L1896" i="2"/>
  <c r="K1896" i="2"/>
  <c r="J1896" i="2"/>
  <c r="I1896" i="2"/>
  <c r="H1896" i="2"/>
  <c r="G1896" i="2"/>
  <c r="F1896" i="2"/>
  <c r="E1896" i="2"/>
  <c r="D1896" i="2"/>
  <c r="C1896" i="2"/>
  <c r="B1896" i="2"/>
  <c r="A1896" i="2"/>
  <c r="BB1895" i="2"/>
  <c r="AB1895" i="2"/>
  <c r="AA1895" i="2"/>
  <c r="BC1895" i="2" s="1"/>
  <c r="Z1895" i="2"/>
  <c r="U1895" i="2"/>
  <c r="BJ1895" i="2" s="1"/>
  <c r="T1895" i="2"/>
  <c r="S1895" i="2"/>
  <c r="R1895" i="2"/>
  <c r="Q1895" i="2"/>
  <c r="P1895" i="2"/>
  <c r="O1895" i="2"/>
  <c r="N1895" i="2"/>
  <c r="BG1895" i="2" s="1"/>
  <c r="M1895" i="2"/>
  <c r="L1895" i="2"/>
  <c r="K1895" i="2"/>
  <c r="J1895" i="2"/>
  <c r="I1895" i="2"/>
  <c r="H1895" i="2"/>
  <c r="G1895" i="2"/>
  <c r="F1895" i="2"/>
  <c r="E1895" i="2"/>
  <c r="D1895" i="2"/>
  <c r="C1895" i="2"/>
  <c r="B1895" i="2"/>
  <c r="A1895" i="2"/>
  <c r="BF1894" i="2"/>
  <c r="BE1894" i="2"/>
  <c r="BC1894" i="2"/>
  <c r="BB1894" i="2"/>
  <c r="BA1894" i="2"/>
  <c r="AZ1894" i="2"/>
  <c r="AY1894" i="2"/>
  <c r="AB1894" i="2"/>
  <c r="AA1894" i="2"/>
  <c r="Z1894" i="2"/>
  <c r="U1894" i="2"/>
  <c r="BJ1894" i="2" s="1"/>
  <c r="T1894" i="2"/>
  <c r="S1894" i="2"/>
  <c r="R1894" i="2"/>
  <c r="Q1894" i="2"/>
  <c r="P1894" i="2"/>
  <c r="O1894" i="2"/>
  <c r="N1894" i="2"/>
  <c r="BG1894" i="2" s="1"/>
  <c r="M1894" i="2"/>
  <c r="L1894" i="2"/>
  <c r="BL1894" i="2" s="1"/>
  <c r="K1894" i="2"/>
  <c r="J1894" i="2"/>
  <c r="I1894" i="2"/>
  <c r="H1894" i="2"/>
  <c r="G1894" i="2"/>
  <c r="F1894" i="2"/>
  <c r="E1894" i="2"/>
  <c r="D1894" i="2"/>
  <c r="C1894" i="2"/>
  <c r="B1894" i="2"/>
  <c r="A1894" i="2"/>
  <c r="AZ1893" i="2"/>
  <c r="AW1893" i="2"/>
  <c r="AV1893" i="2"/>
  <c r="AB1893" i="2"/>
  <c r="AA1893" i="2"/>
  <c r="Z1893" i="2"/>
  <c r="U1893" i="2"/>
  <c r="BJ1893" i="2" s="1"/>
  <c r="T1893" i="2"/>
  <c r="S1893" i="2"/>
  <c r="BH1893" i="2" s="1"/>
  <c r="R1893" i="2"/>
  <c r="Q1893" i="2"/>
  <c r="P1893" i="2"/>
  <c r="O1893" i="2"/>
  <c r="N1893" i="2"/>
  <c r="BG1893" i="2" s="1"/>
  <c r="M1893" i="2"/>
  <c r="L1893" i="2"/>
  <c r="K1893" i="2"/>
  <c r="J1893" i="2"/>
  <c r="I1893" i="2"/>
  <c r="H1893" i="2"/>
  <c r="G1893" i="2"/>
  <c r="F1893" i="2"/>
  <c r="E1893" i="2"/>
  <c r="D1893" i="2"/>
  <c r="C1893" i="2"/>
  <c r="B1893" i="2"/>
  <c r="A1893" i="2"/>
  <c r="AB1892" i="2"/>
  <c r="AA1892" i="2"/>
  <c r="Z1892" i="2"/>
  <c r="BA1892" i="2" s="1"/>
  <c r="U1892" i="2"/>
  <c r="BJ1892" i="2" s="1"/>
  <c r="T1892" i="2"/>
  <c r="S1892" i="2"/>
  <c r="BI1892" i="2" s="1"/>
  <c r="R1892" i="2"/>
  <c r="Q1892" i="2"/>
  <c r="P1892" i="2"/>
  <c r="O1892" i="2"/>
  <c r="N1892" i="2"/>
  <c r="BG1892" i="2" s="1"/>
  <c r="M1892" i="2"/>
  <c r="L1892" i="2"/>
  <c r="K1892" i="2"/>
  <c r="J1892" i="2"/>
  <c r="I1892" i="2"/>
  <c r="H1892" i="2"/>
  <c r="G1892" i="2"/>
  <c r="F1892" i="2"/>
  <c r="E1892" i="2"/>
  <c r="D1892" i="2"/>
  <c r="C1892" i="2"/>
  <c r="B1892" i="2"/>
  <c r="A1892" i="2"/>
  <c r="BH1891" i="2"/>
  <c r="BG1891" i="2"/>
  <c r="BF1891" i="2"/>
  <c r="AB1891" i="2"/>
  <c r="AA1891" i="2"/>
  <c r="BC1891" i="2" s="1"/>
  <c r="Z1891" i="2"/>
  <c r="BA1891" i="2" s="1"/>
  <c r="U1891" i="2"/>
  <c r="BJ1891" i="2" s="1"/>
  <c r="T1891" i="2"/>
  <c r="S1891" i="2"/>
  <c r="BI1891" i="2" s="1"/>
  <c r="R1891" i="2"/>
  <c r="Q1891" i="2"/>
  <c r="P1891" i="2"/>
  <c r="O1891" i="2"/>
  <c r="N1891" i="2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A1891" i="2"/>
  <c r="AZ1890" i="2"/>
  <c r="AW1890" i="2"/>
  <c r="AB1890" i="2"/>
  <c r="AA1890" i="2"/>
  <c r="Z1890" i="2"/>
  <c r="U1890" i="2"/>
  <c r="BJ1890" i="2" s="1"/>
  <c r="T1890" i="2"/>
  <c r="S1890" i="2"/>
  <c r="R1890" i="2"/>
  <c r="Q1890" i="2"/>
  <c r="P1890" i="2"/>
  <c r="BF1890" i="2" s="1"/>
  <c r="O1890" i="2"/>
  <c r="N1890" i="2"/>
  <c r="BG1890" i="2" s="1"/>
  <c r="M1890" i="2"/>
  <c r="L1890" i="2"/>
  <c r="AY1890" i="2" s="1"/>
  <c r="K1890" i="2"/>
  <c r="J1890" i="2"/>
  <c r="I1890" i="2"/>
  <c r="H1890" i="2"/>
  <c r="G1890" i="2"/>
  <c r="F1890" i="2"/>
  <c r="E1890" i="2"/>
  <c r="D1890" i="2"/>
  <c r="C1890" i="2"/>
  <c r="B1890" i="2"/>
  <c r="A1890" i="2"/>
  <c r="BC1889" i="2"/>
  <c r="BB1889" i="2"/>
  <c r="AX1889" i="2"/>
  <c r="AB1889" i="2"/>
  <c r="AA1889" i="2"/>
  <c r="Z1889" i="2"/>
  <c r="U1889" i="2"/>
  <c r="BJ1889" i="2" s="1"/>
  <c r="T1889" i="2"/>
  <c r="S1889" i="2"/>
  <c r="R1889" i="2"/>
  <c r="Q1889" i="2"/>
  <c r="P1889" i="2"/>
  <c r="O1889" i="2"/>
  <c r="N1889" i="2"/>
  <c r="BG1889" i="2" s="1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A1889" i="2"/>
  <c r="BJ1888" i="2"/>
  <c r="BI1888" i="2"/>
  <c r="BC1888" i="2"/>
  <c r="BB1888" i="2"/>
  <c r="AB1888" i="2"/>
  <c r="AA1888" i="2"/>
  <c r="Z1888" i="2"/>
  <c r="U1888" i="2"/>
  <c r="T1888" i="2"/>
  <c r="S1888" i="2"/>
  <c r="BH1888" i="2" s="1"/>
  <c r="R1888" i="2"/>
  <c r="Q1888" i="2"/>
  <c r="P1888" i="2"/>
  <c r="BF1888" i="2" s="1"/>
  <c r="O1888" i="2"/>
  <c r="N1888" i="2"/>
  <c r="BG1888" i="2" s="1"/>
  <c r="M1888" i="2"/>
  <c r="L1888" i="2"/>
  <c r="BL1888" i="2" s="1"/>
  <c r="K1888" i="2"/>
  <c r="J1888" i="2"/>
  <c r="I1888" i="2"/>
  <c r="H1888" i="2"/>
  <c r="G1888" i="2"/>
  <c r="F1888" i="2"/>
  <c r="E1888" i="2"/>
  <c r="D1888" i="2"/>
  <c r="C1888" i="2"/>
  <c r="B1888" i="2"/>
  <c r="A1888" i="2"/>
  <c r="BL1887" i="2"/>
  <c r="AW1887" i="2"/>
  <c r="AB1887" i="2"/>
  <c r="AA1887" i="2"/>
  <c r="Z1887" i="2"/>
  <c r="U1887" i="2"/>
  <c r="BJ1887" i="2" s="1"/>
  <c r="T1887" i="2"/>
  <c r="S1887" i="2"/>
  <c r="R1887" i="2"/>
  <c r="Q1887" i="2"/>
  <c r="P1887" i="2"/>
  <c r="O1887" i="2"/>
  <c r="N1887" i="2"/>
  <c r="BG1887" i="2" s="1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A1887" i="2"/>
  <c r="AZ1886" i="2"/>
  <c r="AY1886" i="2"/>
  <c r="AU1886" i="2"/>
  <c r="AB1886" i="2"/>
  <c r="AA1886" i="2"/>
  <c r="BC1886" i="2" s="1"/>
  <c r="Z1886" i="2"/>
  <c r="U1886" i="2"/>
  <c r="BJ1886" i="2" s="1"/>
  <c r="T1886" i="2"/>
  <c r="S1886" i="2"/>
  <c r="R1886" i="2"/>
  <c r="Q1886" i="2"/>
  <c r="P1886" i="2"/>
  <c r="O1886" i="2"/>
  <c r="N1886" i="2"/>
  <c r="BG1886" i="2" s="1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A1886" i="2"/>
  <c r="BL1885" i="2"/>
  <c r="BJ1885" i="2"/>
  <c r="BI1885" i="2"/>
  <c r="BH1885" i="2"/>
  <c r="AX1885" i="2"/>
  <c r="AW1885" i="2"/>
  <c r="AV1885" i="2"/>
  <c r="AU1885" i="2"/>
  <c r="AB1885" i="2"/>
  <c r="AA1885" i="2"/>
  <c r="Z1885" i="2"/>
  <c r="U1885" i="2"/>
  <c r="T1885" i="2"/>
  <c r="S1885" i="2"/>
  <c r="R1885" i="2"/>
  <c r="Q1885" i="2"/>
  <c r="P1885" i="2"/>
  <c r="O1885" i="2"/>
  <c r="N1885" i="2"/>
  <c r="BG1885" i="2" s="1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A1885" i="2"/>
  <c r="BJ1884" i="2"/>
  <c r="BH1884" i="2"/>
  <c r="BG1884" i="2"/>
  <c r="AB1884" i="2"/>
  <c r="AA1884" i="2"/>
  <c r="BC1884" i="2" s="1"/>
  <c r="Z1884" i="2"/>
  <c r="U1884" i="2"/>
  <c r="T1884" i="2"/>
  <c r="S1884" i="2"/>
  <c r="BI1884" i="2" s="1"/>
  <c r="R1884" i="2"/>
  <c r="Q1884" i="2"/>
  <c r="P1884" i="2"/>
  <c r="BF1884" i="2" s="1"/>
  <c r="O1884" i="2"/>
  <c r="N1884" i="2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A1884" i="2"/>
  <c r="BJ1883" i="2"/>
  <c r="BA1883" i="2"/>
  <c r="AB1883" i="2"/>
  <c r="AA1883" i="2"/>
  <c r="Z1883" i="2"/>
  <c r="U1883" i="2"/>
  <c r="T1883" i="2"/>
  <c r="S1883" i="2"/>
  <c r="BI1883" i="2" s="1"/>
  <c r="R1883" i="2"/>
  <c r="Q1883" i="2"/>
  <c r="P1883" i="2"/>
  <c r="O1883" i="2"/>
  <c r="N1883" i="2"/>
  <c r="M1883" i="2"/>
  <c r="L1883" i="2"/>
  <c r="AX1883" i="2" s="1"/>
  <c r="K1883" i="2"/>
  <c r="J1883" i="2"/>
  <c r="I1883" i="2"/>
  <c r="H1883" i="2"/>
  <c r="G1883" i="2"/>
  <c r="F1883" i="2"/>
  <c r="E1883" i="2"/>
  <c r="D1883" i="2"/>
  <c r="C1883" i="2"/>
  <c r="B1883" i="2"/>
  <c r="A1883" i="2"/>
  <c r="BI1882" i="2"/>
  <c r="BH1882" i="2"/>
  <c r="BG1882" i="2"/>
  <c r="AZ1882" i="2"/>
  <c r="AY1882" i="2"/>
  <c r="AX1882" i="2"/>
  <c r="AB1882" i="2"/>
  <c r="AA1882" i="2"/>
  <c r="Z1882" i="2"/>
  <c r="U1882" i="2"/>
  <c r="BJ1882" i="2" s="1"/>
  <c r="T1882" i="2"/>
  <c r="S1882" i="2"/>
  <c r="R1882" i="2"/>
  <c r="BF1882" i="2" s="1"/>
  <c r="Q1882" i="2"/>
  <c r="P1882" i="2"/>
  <c r="O1882" i="2"/>
  <c r="N1882" i="2"/>
  <c r="M1882" i="2"/>
  <c r="L1882" i="2"/>
  <c r="BL1882" i="2" s="1"/>
  <c r="K1882" i="2"/>
  <c r="J1882" i="2"/>
  <c r="I1882" i="2"/>
  <c r="H1882" i="2"/>
  <c r="G1882" i="2"/>
  <c r="F1882" i="2"/>
  <c r="E1882" i="2"/>
  <c r="D1882" i="2"/>
  <c r="C1882" i="2"/>
  <c r="B1882" i="2"/>
  <c r="A1882" i="2"/>
  <c r="AB1881" i="2"/>
  <c r="AA1881" i="2"/>
  <c r="BC1881" i="2" s="1"/>
  <c r="Z1881" i="2"/>
  <c r="U1881" i="2"/>
  <c r="BJ1881" i="2" s="1"/>
  <c r="T1881" i="2"/>
  <c r="S1881" i="2"/>
  <c r="R1881" i="2"/>
  <c r="Q1881" i="2"/>
  <c r="P1881" i="2"/>
  <c r="O1881" i="2"/>
  <c r="N1881" i="2"/>
  <c r="BG1881" i="2" s="1"/>
  <c r="M1881" i="2"/>
  <c r="L1881" i="2"/>
  <c r="AV1881" i="2" s="1"/>
  <c r="K1881" i="2"/>
  <c r="J1881" i="2"/>
  <c r="I1881" i="2"/>
  <c r="H1881" i="2"/>
  <c r="G1881" i="2"/>
  <c r="F1881" i="2"/>
  <c r="E1881" i="2"/>
  <c r="D1881" i="2"/>
  <c r="C1881" i="2"/>
  <c r="B1881" i="2"/>
  <c r="A1881" i="2"/>
  <c r="BI1880" i="2"/>
  <c r="BF1880" i="2"/>
  <c r="AX1880" i="2"/>
  <c r="AW1880" i="2"/>
  <c r="AV1880" i="2"/>
  <c r="AU1880" i="2"/>
  <c r="AB1880" i="2"/>
  <c r="AA1880" i="2"/>
  <c r="Z1880" i="2"/>
  <c r="U1880" i="2"/>
  <c r="BJ1880" i="2" s="1"/>
  <c r="T1880" i="2"/>
  <c r="S1880" i="2"/>
  <c r="BH1880" i="2" s="1"/>
  <c r="R1880" i="2"/>
  <c r="Q1880" i="2"/>
  <c r="P1880" i="2"/>
  <c r="O1880" i="2"/>
  <c r="N1880" i="2"/>
  <c r="BG1880" i="2" s="1"/>
  <c r="M1880" i="2"/>
  <c r="L1880" i="2"/>
  <c r="K1880" i="2"/>
  <c r="J1880" i="2"/>
  <c r="I1880" i="2"/>
  <c r="H1880" i="2"/>
  <c r="G1880" i="2"/>
  <c r="F1880" i="2"/>
  <c r="E1880" i="2"/>
  <c r="D1880" i="2"/>
  <c r="C1880" i="2"/>
  <c r="B1880" i="2"/>
  <c r="A1880" i="2"/>
  <c r="BG1879" i="2"/>
  <c r="BC1879" i="2"/>
  <c r="AB1879" i="2"/>
  <c r="AA1879" i="2"/>
  <c r="BB1879" i="2" s="1"/>
  <c r="Z1879" i="2"/>
  <c r="BE1879" i="2" s="1"/>
  <c r="BK1879" i="2" s="1"/>
  <c r="U1879" i="2"/>
  <c r="BJ1879" i="2" s="1"/>
  <c r="T1879" i="2"/>
  <c r="S1879" i="2"/>
  <c r="R1879" i="2"/>
  <c r="Q1879" i="2"/>
  <c r="P1879" i="2"/>
  <c r="O1879" i="2"/>
  <c r="N1879" i="2"/>
  <c r="M1879" i="2"/>
  <c r="L1879" i="2"/>
  <c r="K1879" i="2"/>
  <c r="J1879" i="2"/>
  <c r="I1879" i="2"/>
  <c r="H1879" i="2"/>
  <c r="G1879" i="2"/>
  <c r="F1879" i="2"/>
  <c r="E1879" i="2"/>
  <c r="D1879" i="2"/>
  <c r="C1879" i="2"/>
  <c r="B1879" i="2"/>
  <c r="A1879" i="2"/>
  <c r="BB1878" i="2"/>
  <c r="AX1878" i="2"/>
  <c r="AW1878" i="2"/>
  <c r="AV1878" i="2"/>
  <c r="AU1878" i="2"/>
  <c r="AB1878" i="2"/>
  <c r="AA1878" i="2"/>
  <c r="BC1878" i="2" s="1"/>
  <c r="Z1878" i="2"/>
  <c r="BA1878" i="2" s="1"/>
  <c r="U1878" i="2"/>
  <c r="BJ1878" i="2" s="1"/>
  <c r="T1878" i="2"/>
  <c r="S1878" i="2"/>
  <c r="R1878" i="2"/>
  <c r="Q1878" i="2"/>
  <c r="P1878" i="2"/>
  <c r="O1878" i="2"/>
  <c r="N1878" i="2"/>
  <c r="M1878" i="2"/>
  <c r="L1878" i="2"/>
  <c r="BL1878" i="2" s="1"/>
  <c r="K1878" i="2"/>
  <c r="J1878" i="2"/>
  <c r="I1878" i="2"/>
  <c r="H1878" i="2"/>
  <c r="G1878" i="2"/>
  <c r="F1878" i="2"/>
  <c r="E1878" i="2"/>
  <c r="D1878" i="2"/>
  <c r="C1878" i="2"/>
  <c r="B1878" i="2"/>
  <c r="A1878" i="2"/>
  <c r="BJ1877" i="2"/>
  <c r="BI1877" i="2"/>
  <c r="BH1877" i="2"/>
  <c r="BG1877" i="2"/>
  <c r="BB1877" i="2"/>
  <c r="AZ1877" i="2"/>
  <c r="AY1877" i="2"/>
  <c r="AX1877" i="2"/>
  <c r="AW1877" i="2"/>
  <c r="AB1877" i="2"/>
  <c r="AA1877" i="2"/>
  <c r="BC1877" i="2" s="1"/>
  <c r="Z1877" i="2"/>
  <c r="U1877" i="2"/>
  <c r="T1877" i="2"/>
  <c r="S1877" i="2"/>
  <c r="R1877" i="2"/>
  <c r="Q1877" i="2"/>
  <c r="P1877" i="2"/>
  <c r="O1877" i="2"/>
  <c r="N1877" i="2"/>
  <c r="M1877" i="2"/>
  <c r="L1877" i="2"/>
  <c r="K1877" i="2"/>
  <c r="J1877" i="2"/>
  <c r="I1877" i="2"/>
  <c r="H1877" i="2"/>
  <c r="G1877" i="2"/>
  <c r="F1877" i="2"/>
  <c r="E1877" i="2"/>
  <c r="D1877" i="2"/>
  <c r="C1877" i="2"/>
  <c r="B1877" i="2"/>
  <c r="A1877" i="2"/>
  <c r="BH1876" i="2"/>
  <c r="BG1876" i="2"/>
  <c r="AV1876" i="2"/>
  <c r="AU1876" i="2"/>
  <c r="AB1876" i="2"/>
  <c r="AA1876" i="2"/>
  <c r="Z1876" i="2"/>
  <c r="BA1876" i="2" s="1"/>
  <c r="U1876" i="2"/>
  <c r="BJ1876" i="2" s="1"/>
  <c r="T1876" i="2"/>
  <c r="S1876" i="2"/>
  <c r="BI1876" i="2" s="1"/>
  <c r="R1876" i="2"/>
  <c r="Q1876" i="2"/>
  <c r="P1876" i="2"/>
  <c r="BF1876" i="2" s="1"/>
  <c r="O1876" i="2"/>
  <c r="N1876" i="2"/>
  <c r="M1876" i="2"/>
  <c r="L1876" i="2"/>
  <c r="K1876" i="2"/>
  <c r="J1876" i="2"/>
  <c r="I1876" i="2"/>
  <c r="H1876" i="2"/>
  <c r="G1876" i="2"/>
  <c r="F1876" i="2"/>
  <c r="E1876" i="2"/>
  <c r="D1876" i="2"/>
  <c r="C1876" i="2"/>
  <c r="B1876" i="2"/>
  <c r="A1876" i="2"/>
  <c r="BJ1875" i="2"/>
  <c r="BI1875" i="2"/>
  <c r="AB1875" i="2"/>
  <c r="AA1875" i="2"/>
  <c r="Z1875" i="2"/>
  <c r="BA1875" i="2" s="1"/>
  <c r="U1875" i="2"/>
  <c r="T1875" i="2"/>
  <c r="S1875" i="2"/>
  <c r="BH1875" i="2" s="1"/>
  <c r="R1875" i="2"/>
  <c r="Q1875" i="2"/>
  <c r="P1875" i="2"/>
  <c r="O1875" i="2"/>
  <c r="N1875" i="2"/>
  <c r="M1875" i="2"/>
  <c r="L1875" i="2"/>
  <c r="AY1875" i="2" s="1"/>
  <c r="K1875" i="2"/>
  <c r="J1875" i="2"/>
  <c r="I1875" i="2"/>
  <c r="H1875" i="2"/>
  <c r="G1875" i="2"/>
  <c r="F1875" i="2"/>
  <c r="E1875" i="2"/>
  <c r="D1875" i="2"/>
  <c r="C1875" i="2"/>
  <c r="B1875" i="2"/>
  <c r="A1875" i="2"/>
  <c r="BJ1874" i="2"/>
  <c r="BF1874" i="2"/>
  <c r="AX1874" i="2"/>
  <c r="AB1874" i="2"/>
  <c r="AA1874" i="2"/>
  <c r="Z1874" i="2"/>
  <c r="U1874" i="2"/>
  <c r="T1874" i="2"/>
  <c r="S1874" i="2"/>
  <c r="R1874" i="2"/>
  <c r="Q1874" i="2"/>
  <c r="P1874" i="2"/>
  <c r="O1874" i="2"/>
  <c r="N1874" i="2"/>
  <c r="BG1874" i="2" s="1"/>
  <c r="M1874" i="2"/>
  <c r="L1874" i="2"/>
  <c r="AW1874" i="2" s="1"/>
  <c r="K1874" i="2"/>
  <c r="J1874" i="2"/>
  <c r="I1874" i="2"/>
  <c r="H1874" i="2"/>
  <c r="G1874" i="2"/>
  <c r="F1874" i="2"/>
  <c r="E1874" i="2"/>
  <c r="D1874" i="2"/>
  <c r="C1874" i="2"/>
  <c r="B1874" i="2"/>
  <c r="A1874" i="2"/>
  <c r="BJ1873" i="2"/>
  <c r="AB1873" i="2"/>
  <c r="AA1873" i="2"/>
  <c r="Z1873" i="2"/>
  <c r="U1873" i="2"/>
  <c r="T1873" i="2"/>
  <c r="S1873" i="2"/>
  <c r="BI1873" i="2" s="1"/>
  <c r="R1873" i="2"/>
  <c r="Q1873" i="2"/>
  <c r="P1873" i="2"/>
  <c r="O1873" i="2"/>
  <c r="N1873" i="2"/>
  <c r="BG1873" i="2" s="1"/>
  <c r="M1873" i="2"/>
  <c r="L1873" i="2"/>
  <c r="K1873" i="2"/>
  <c r="J1873" i="2"/>
  <c r="I1873" i="2"/>
  <c r="H1873" i="2"/>
  <c r="G1873" i="2"/>
  <c r="F1873" i="2"/>
  <c r="E1873" i="2"/>
  <c r="D1873" i="2"/>
  <c r="C1873" i="2"/>
  <c r="B1873" i="2"/>
  <c r="A1873" i="2"/>
  <c r="BL1872" i="2"/>
  <c r="AZ1872" i="2"/>
  <c r="AY1872" i="2"/>
  <c r="AU1872" i="2"/>
  <c r="AB1872" i="2"/>
  <c r="AA1872" i="2"/>
  <c r="BC1872" i="2" s="1"/>
  <c r="Z1872" i="2"/>
  <c r="U1872" i="2"/>
  <c r="BJ1872" i="2" s="1"/>
  <c r="T1872" i="2"/>
  <c r="S1872" i="2"/>
  <c r="R1872" i="2"/>
  <c r="BF1872" i="2" s="1"/>
  <c r="Q1872" i="2"/>
  <c r="P1872" i="2"/>
  <c r="O1872" i="2"/>
  <c r="N1872" i="2"/>
  <c r="BG1872" i="2" s="1"/>
  <c r="M1872" i="2"/>
  <c r="L1872" i="2"/>
  <c r="AX1872" i="2" s="1"/>
  <c r="K1872" i="2"/>
  <c r="J1872" i="2"/>
  <c r="I1872" i="2"/>
  <c r="H1872" i="2"/>
  <c r="G1872" i="2"/>
  <c r="F1872" i="2"/>
  <c r="E1872" i="2"/>
  <c r="D1872" i="2"/>
  <c r="C1872" i="2"/>
  <c r="B1872" i="2"/>
  <c r="A1872" i="2"/>
  <c r="BL1871" i="2"/>
  <c r="AZ1871" i="2"/>
  <c r="AY1871" i="2"/>
  <c r="AX1871" i="2"/>
  <c r="AV1871" i="2"/>
  <c r="AU1871" i="2"/>
  <c r="AB1871" i="2"/>
  <c r="AA1871" i="2"/>
  <c r="BC1871" i="2" s="1"/>
  <c r="Z1871" i="2"/>
  <c r="U1871" i="2"/>
  <c r="BJ1871" i="2" s="1"/>
  <c r="T1871" i="2"/>
  <c r="S1871" i="2"/>
  <c r="R1871" i="2"/>
  <c r="BF1871" i="2" s="1"/>
  <c r="Q1871" i="2"/>
  <c r="P1871" i="2"/>
  <c r="O1871" i="2"/>
  <c r="N1871" i="2"/>
  <c r="BG1871" i="2" s="1"/>
  <c r="M1871" i="2"/>
  <c r="L1871" i="2"/>
  <c r="AW1871" i="2" s="1"/>
  <c r="K1871" i="2"/>
  <c r="J1871" i="2"/>
  <c r="I1871" i="2"/>
  <c r="H1871" i="2"/>
  <c r="G1871" i="2"/>
  <c r="F1871" i="2"/>
  <c r="E1871" i="2"/>
  <c r="D1871" i="2"/>
  <c r="C1871" i="2"/>
  <c r="B1871" i="2"/>
  <c r="A1871" i="2"/>
  <c r="BL1870" i="2"/>
  <c r="AY1870" i="2"/>
  <c r="AX1870" i="2"/>
  <c r="AV1870" i="2"/>
  <c r="AB1870" i="2"/>
  <c r="AA1870" i="2"/>
  <c r="Z1870" i="2"/>
  <c r="U1870" i="2"/>
  <c r="BJ1870" i="2" s="1"/>
  <c r="T1870" i="2"/>
  <c r="S1870" i="2"/>
  <c r="R1870" i="2"/>
  <c r="Q1870" i="2"/>
  <c r="P1870" i="2"/>
  <c r="O1870" i="2"/>
  <c r="N1870" i="2"/>
  <c r="BG1870" i="2" s="1"/>
  <c r="M1870" i="2"/>
  <c r="L1870" i="2"/>
  <c r="AZ1870" i="2" s="1"/>
  <c r="K1870" i="2"/>
  <c r="J1870" i="2"/>
  <c r="I1870" i="2"/>
  <c r="H1870" i="2"/>
  <c r="G1870" i="2"/>
  <c r="F1870" i="2"/>
  <c r="E1870" i="2"/>
  <c r="D1870" i="2"/>
  <c r="C1870" i="2"/>
  <c r="B1870" i="2"/>
  <c r="A1870" i="2"/>
  <c r="BH1869" i="2"/>
  <c r="BF1869" i="2"/>
  <c r="AZ1869" i="2"/>
  <c r="AY1869" i="2"/>
  <c r="AX1869" i="2"/>
  <c r="AU1869" i="2"/>
  <c r="AB1869" i="2"/>
  <c r="AA1869" i="2"/>
  <c r="BC1869" i="2" s="1"/>
  <c r="Z1869" i="2"/>
  <c r="U1869" i="2"/>
  <c r="BJ1869" i="2" s="1"/>
  <c r="T1869" i="2"/>
  <c r="BI1869" i="2" s="1"/>
  <c r="S1869" i="2"/>
  <c r="R1869" i="2"/>
  <c r="Q1869" i="2"/>
  <c r="P1869" i="2"/>
  <c r="O1869" i="2"/>
  <c r="N1869" i="2"/>
  <c r="BG1869" i="2" s="1"/>
  <c r="M1869" i="2"/>
  <c r="L1869" i="2"/>
  <c r="K1869" i="2"/>
  <c r="J1869" i="2"/>
  <c r="I1869" i="2"/>
  <c r="H1869" i="2"/>
  <c r="G1869" i="2"/>
  <c r="F1869" i="2"/>
  <c r="E1869" i="2"/>
  <c r="D1869" i="2"/>
  <c r="C1869" i="2"/>
  <c r="B1869" i="2"/>
  <c r="A1869" i="2"/>
  <c r="BJ1868" i="2"/>
  <c r="AB1868" i="2"/>
  <c r="AA1868" i="2"/>
  <c r="BC1868" i="2" s="1"/>
  <c r="Z1868" i="2"/>
  <c r="U1868" i="2"/>
  <c r="T1868" i="2"/>
  <c r="S1868" i="2"/>
  <c r="R1868" i="2"/>
  <c r="Q1868" i="2"/>
  <c r="P1868" i="2"/>
  <c r="O1868" i="2"/>
  <c r="N1868" i="2"/>
  <c r="M1868" i="2"/>
  <c r="L1868" i="2"/>
  <c r="BL1868" i="2" s="1"/>
  <c r="K1868" i="2"/>
  <c r="J1868" i="2"/>
  <c r="I1868" i="2"/>
  <c r="H1868" i="2"/>
  <c r="G1868" i="2"/>
  <c r="F1868" i="2"/>
  <c r="E1868" i="2"/>
  <c r="D1868" i="2"/>
  <c r="C1868" i="2"/>
  <c r="B1868" i="2"/>
  <c r="A1868" i="2"/>
  <c r="AB1867" i="2"/>
  <c r="AA1867" i="2"/>
  <c r="Z1867" i="2"/>
  <c r="U1867" i="2"/>
  <c r="BJ1867" i="2" s="1"/>
  <c r="T1867" i="2"/>
  <c r="S1867" i="2"/>
  <c r="R1867" i="2"/>
  <c r="BF1867" i="2" s="1"/>
  <c r="Q1867" i="2"/>
  <c r="P1867" i="2"/>
  <c r="O1867" i="2"/>
  <c r="N1867" i="2"/>
  <c r="M1867" i="2"/>
  <c r="L1867" i="2"/>
  <c r="BL1867" i="2" s="1"/>
  <c r="K1867" i="2"/>
  <c r="J1867" i="2"/>
  <c r="I1867" i="2"/>
  <c r="H1867" i="2"/>
  <c r="G1867" i="2"/>
  <c r="F1867" i="2"/>
  <c r="E1867" i="2"/>
  <c r="D1867" i="2"/>
  <c r="C1867" i="2"/>
  <c r="B1867" i="2"/>
  <c r="A1867" i="2"/>
  <c r="BL1866" i="2"/>
  <c r="BG1866" i="2"/>
  <c r="BB1866" i="2"/>
  <c r="AB1866" i="2"/>
  <c r="AA1866" i="2"/>
  <c r="BC1866" i="2" s="1"/>
  <c r="Z1866" i="2"/>
  <c r="U1866" i="2"/>
  <c r="BJ1866" i="2" s="1"/>
  <c r="T1866" i="2"/>
  <c r="S1866" i="2"/>
  <c r="R1866" i="2"/>
  <c r="Q1866" i="2"/>
  <c r="P1866" i="2"/>
  <c r="BF1866" i="2" s="1"/>
  <c r="O1866" i="2"/>
  <c r="N1866" i="2"/>
  <c r="M1866" i="2"/>
  <c r="L1866" i="2"/>
  <c r="AZ1866" i="2" s="1"/>
  <c r="K1866" i="2"/>
  <c r="J1866" i="2"/>
  <c r="I1866" i="2"/>
  <c r="H1866" i="2"/>
  <c r="G1866" i="2"/>
  <c r="F1866" i="2"/>
  <c r="E1866" i="2"/>
  <c r="D1866" i="2"/>
  <c r="C1866" i="2"/>
  <c r="B1866" i="2"/>
  <c r="A1866" i="2"/>
  <c r="BJ1865" i="2"/>
  <c r="BI1865" i="2"/>
  <c r="BE1865" i="2"/>
  <c r="BK1865" i="2" s="1"/>
  <c r="AB1865" i="2"/>
  <c r="AA1865" i="2"/>
  <c r="Z1865" i="2"/>
  <c r="U1865" i="2"/>
  <c r="T1865" i="2"/>
  <c r="S1865" i="2"/>
  <c r="R1865" i="2"/>
  <c r="Q1865" i="2"/>
  <c r="P1865" i="2"/>
  <c r="O1865" i="2"/>
  <c r="N1865" i="2"/>
  <c r="BG1865" i="2" s="1"/>
  <c r="M1865" i="2"/>
  <c r="L1865" i="2"/>
  <c r="K1865" i="2"/>
  <c r="J1865" i="2"/>
  <c r="I1865" i="2"/>
  <c r="H1865" i="2"/>
  <c r="G1865" i="2"/>
  <c r="F1865" i="2"/>
  <c r="E1865" i="2"/>
  <c r="D1865" i="2"/>
  <c r="C1865" i="2"/>
  <c r="B1865" i="2"/>
  <c r="A1865" i="2"/>
  <c r="BI1864" i="2"/>
  <c r="BH1864" i="2"/>
  <c r="BC1864" i="2"/>
  <c r="BB1864" i="2"/>
  <c r="AY1864" i="2"/>
  <c r="AB1864" i="2"/>
  <c r="AA1864" i="2"/>
  <c r="Z1864" i="2"/>
  <c r="U1864" i="2"/>
  <c r="BJ1864" i="2" s="1"/>
  <c r="T1864" i="2"/>
  <c r="S1864" i="2"/>
  <c r="R1864" i="2"/>
  <c r="Q1864" i="2"/>
  <c r="P1864" i="2"/>
  <c r="O1864" i="2"/>
  <c r="N1864" i="2"/>
  <c r="BG1864" i="2" s="1"/>
  <c r="M1864" i="2"/>
  <c r="L1864" i="2"/>
  <c r="AV1864" i="2" s="1"/>
  <c r="K1864" i="2"/>
  <c r="J1864" i="2"/>
  <c r="I1864" i="2"/>
  <c r="H1864" i="2"/>
  <c r="G1864" i="2"/>
  <c r="F1864" i="2"/>
  <c r="E1864" i="2"/>
  <c r="D1864" i="2"/>
  <c r="C1864" i="2"/>
  <c r="B1864" i="2"/>
  <c r="A1864" i="2"/>
  <c r="AU1863" i="2"/>
  <c r="AB1863" i="2"/>
  <c r="AA1863" i="2"/>
  <c r="BB1863" i="2" s="1"/>
  <c r="Z1863" i="2"/>
  <c r="U1863" i="2"/>
  <c r="BJ1863" i="2" s="1"/>
  <c r="T1863" i="2"/>
  <c r="S1863" i="2"/>
  <c r="R1863" i="2"/>
  <c r="BF1863" i="2" s="1"/>
  <c r="Q1863" i="2"/>
  <c r="P1863" i="2"/>
  <c r="O1863" i="2"/>
  <c r="N1863" i="2"/>
  <c r="BG1863" i="2" s="1"/>
  <c r="M1863" i="2"/>
  <c r="L1863" i="2"/>
  <c r="AZ1863" i="2" s="1"/>
  <c r="K1863" i="2"/>
  <c r="J1863" i="2"/>
  <c r="I1863" i="2"/>
  <c r="H1863" i="2"/>
  <c r="G1863" i="2"/>
  <c r="F1863" i="2"/>
  <c r="E1863" i="2"/>
  <c r="D1863" i="2"/>
  <c r="C1863" i="2"/>
  <c r="B1863" i="2"/>
  <c r="A1863" i="2"/>
  <c r="BJ1862" i="2"/>
  <c r="BI1862" i="2"/>
  <c r="BH1862" i="2"/>
  <c r="AB1862" i="2"/>
  <c r="AA1862" i="2"/>
  <c r="Z1862" i="2"/>
  <c r="U1862" i="2"/>
  <c r="T1862" i="2"/>
  <c r="S1862" i="2"/>
  <c r="R1862" i="2"/>
  <c r="Q1862" i="2"/>
  <c r="P1862" i="2"/>
  <c r="O1862" i="2"/>
  <c r="N1862" i="2"/>
  <c r="BG1862" i="2" s="1"/>
  <c r="M1862" i="2"/>
  <c r="L1862" i="2"/>
  <c r="K1862" i="2"/>
  <c r="J1862" i="2"/>
  <c r="I1862" i="2"/>
  <c r="H1862" i="2"/>
  <c r="G1862" i="2"/>
  <c r="F1862" i="2"/>
  <c r="E1862" i="2"/>
  <c r="D1862" i="2"/>
  <c r="C1862" i="2"/>
  <c r="B1862" i="2"/>
  <c r="A1862" i="2"/>
  <c r="BH1861" i="2"/>
  <c r="AB1861" i="2"/>
  <c r="AA1861" i="2"/>
  <c r="Z1861" i="2"/>
  <c r="U1861" i="2"/>
  <c r="BJ1861" i="2" s="1"/>
  <c r="T1861" i="2"/>
  <c r="S1861" i="2"/>
  <c r="R1861" i="2"/>
  <c r="Q1861" i="2"/>
  <c r="P1861" i="2"/>
  <c r="BF1861" i="2" s="1"/>
  <c r="O1861" i="2"/>
  <c r="N1861" i="2"/>
  <c r="BG1861" i="2" s="1"/>
  <c r="M1861" i="2"/>
  <c r="L1861" i="2"/>
  <c r="K1861" i="2"/>
  <c r="J1861" i="2"/>
  <c r="I1861" i="2"/>
  <c r="H1861" i="2"/>
  <c r="G1861" i="2"/>
  <c r="F1861" i="2"/>
  <c r="E1861" i="2"/>
  <c r="D1861" i="2"/>
  <c r="C1861" i="2"/>
  <c r="B1861" i="2"/>
  <c r="A1861" i="2"/>
  <c r="BE1860" i="2"/>
  <c r="AU1860" i="2"/>
  <c r="AB1860" i="2"/>
  <c r="AA1860" i="2"/>
  <c r="Z1860" i="2"/>
  <c r="U1860" i="2"/>
  <c r="BJ1860" i="2" s="1"/>
  <c r="T1860" i="2"/>
  <c r="S1860" i="2"/>
  <c r="R1860" i="2"/>
  <c r="Q1860" i="2"/>
  <c r="P1860" i="2"/>
  <c r="O1860" i="2"/>
  <c r="N1860" i="2"/>
  <c r="BG1860" i="2" s="1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A1860" i="2"/>
  <c r="AZ1859" i="2"/>
  <c r="AY1859" i="2"/>
  <c r="AV1859" i="2"/>
  <c r="AU1859" i="2"/>
  <c r="AB1859" i="2"/>
  <c r="AA1859" i="2"/>
  <c r="Z1859" i="2"/>
  <c r="U1859" i="2"/>
  <c r="BJ1859" i="2" s="1"/>
  <c r="T1859" i="2"/>
  <c r="S1859" i="2"/>
  <c r="BI1859" i="2" s="1"/>
  <c r="R1859" i="2"/>
  <c r="Q1859" i="2"/>
  <c r="P1859" i="2"/>
  <c r="O1859" i="2"/>
  <c r="N1859" i="2"/>
  <c r="BG1859" i="2" s="1"/>
  <c r="M1859" i="2"/>
  <c r="L1859" i="2"/>
  <c r="K1859" i="2"/>
  <c r="J1859" i="2"/>
  <c r="I1859" i="2"/>
  <c r="H1859" i="2"/>
  <c r="G1859" i="2"/>
  <c r="F1859" i="2"/>
  <c r="E1859" i="2"/>
  <c r="D1859" i="2"/>
  <c r="C1859" i="2"/>
  <c r="B1859" i="2"/>
  <c r="A1859" i="2"/>
  <c r="AZ1858" i="2"/>
  <c r="AW1858" i="2"/>
  <c r="AV1858" i="2"/>
  <c r="AB1858" i="2"/>
  <c r="AA1858" i="2"/>
  <c r="BC1858" i="2" s="1"/>
  <c r="Z1858" i="2"/>
  <c r="U1858" i="2"/>
  <c r="BJ1858" i="2" s="1"/>
  <c r="T1858" i="2"/>
  <c r="S1858" i="2"/>
  <c r="R1858" i="2"/>
  <c r="Q1858" i="2"/>
  <c r="P1858" i="2"/>
  <c r="O1858" i="2"/>
  <c r="N1858" i="2"/>
  <c r="BG1858" i="2" s="1"/>
  <c r="M1858" i="2"/>
  <c r="L1858" i="2"/>
  <c r="BL1858" i="2" s="1"/>
  <c r="K1858" i="2"/>
  <c r="J1858" i="2"/>
  <c r="I1858" i="2"/>
  <c r="H1858" i="2"/>
  <c r="G1858" i="2"/>
  <c r="F1858" i="2"/>
  <c r="E1858" i="2"/>
  <c r="D1858" i="2"/>
  <c r="C1858" i="2"/>
  <c r="B1858" i="2"/>
  <c r="A1858" i="2"/>
  <c r="BL1857" i="2"/>
  <c r="AY1857" i="2"/>
  <c r="AX1857" i="2"/>
  <c r="AB1857" i="2"/>
  <c r="AA1857" i="2"/>
  <c r="BC1857" i="2" s="1"/>
  <c r="Z1857" i="2"/>
  <c r="U1857" i="2"/>
  <c r="BJ1857" i="2" s="1"/>
  <c r="T1857" i="2"/>
  <c r="S1857" i="2"/>
  <c r="R1857" i="2"/>
  <c r="Q1857" i="2"/>
  <c r="P1857" i="2"/>
  <c r="O1857" i="2"/>
  <c r="N1857" i="2"/>
  <c r="BG1857" i="2" s="1"/>
  <c r="M1857" i="2"/>
  <c r="L1857" i="2"/>
  <c r="K1857" i="2"/>
  <c r="J1857" i="2"/>
  <c r="I1857" i="2"/>
  <c r="H1857" i="2"/>
  <c r="G1857" i="2"/>
  <c r="F1857" i="2"/>
  <c r="E1857" i="2"/>
  <c r="D1857" i="2"/>
  <c r="C1857" i="2"/>
  <c r="B1857" i="2"/>
  <c r="A1857" i="2"/>
  <c r="BH1856" i="2"/>
  <c r="BG1856" i="2"/>
  <c r="AB1856" i="2"/>
  <c r="AA1856" i="2"/>
  <c r="Z1856" i="2"/>
  <c r="U1856" i="2"/>
  <c r="BJ1856" i="2" s="1"/>
  <c r="T1856" i="2"/>
  <c r="S1856" i="2"/>
  <c r="BI1856" i="2" s="1"/>
  <c r="R1856" i="2"/>
  <c r="Q1856" i="2"/>
  <c r="P1856" i="2"/>
  <c r="BF1856" i="2" s="1"/>
  <c r="O1856" i="2"/>
  <c r="N1856" i="2"/>
  <c r="M1856" i="2"/>
  <c r="L1856" i="2"/>
  <c r="K1856" i="2"/>
  <c r="J1856" i="2"/>
  <c r="I1856" i="2"/>
  <c r="H1856" i="2"/>
  <c r="G1856" i="2"/>
  <c r="F1856" i="2"/>
  <c r="E1856" i="2"/>
  <c r="D1856" i="2"/>
  <c r="C1856" i="2"/>
  <c r="B1856" i="2"/>
  <c r="A1856" i="2"/>
  <c r="BJ1855" i="2"/>
  <c r="AB1855" i="2"/>
  <c r="AA1855" i="2"/>
  <c r="BC1855" i="2" s="1"/>
  <c r="Z1855" i="2"/>
  <c r="U1855" i="2"/>
  <c r="T1855" i="2"/>
  <c r="S1855" i="2"/>
  <c r="R1855" i="2"/>
  <c r="Q1855" i="2"/>
  <c r="P1855" i="2"/>
  <c r="O1855" i="2"/>
  <c r="N1855" i="2"/>
  <c r="M1855" i="2"/>
  <c r="L1855" i="2"/>
  <c r="AU1855" i="2" s="1"/>
  <c r="K1855" i="2"/>
  <c r="J1855" i="2"/>
  <c r="I1855" i="2"/>
  <c r="H1855" i="2"/>
  <c r="G1855" i="2"/>
  <c r="F1855" i="2"/>
  <c r="E1855" i="2"/>
  <c r="D1855" i="2"/>
  <c r="C1855" i="2"/>
  <c r="B1855" i="2"/>
  <c r="A1855" i="2"/>
  <c r="BJ1854" i="2"/>
  <c r="BE1854" i="2"/>
  <c r="BC1854" i="2"/>
  <c r="BB1854" i="2"/>
  <c r="AZ1854" i="2"/>
  <c r="AY1854" i="2"/>
  <c r="AX1854" i="2"/>
  <c r="AB1854" i="2"/>
  <c r="AA1854" i="2"/>
  <c r="Z1854" i="2"/>
  <c r="U1854" i="2"/>
  <c r="T1854" i="2"/>
  <c r="S1854" i="2"/>
  <c r="R1854" i="2"/>
  <c r="Q1854" i="2"/>
  <c r="P1854" i="2"/>
  <c r="BF1854" i="2" s="1"/>
  <c r="O1854" i="2"/>
  <c r="N1854" i="2"/>
  <c r="BG1854" i="2" s="1"/>
  <c r="M1854" i="2"/>
  <c r="L1854" i="2"/>
  <c r="K1854" i="2"/>
  <c r="J1854" i="2"/>
  <c r="I1854" i="2"/>
  <c r="H1854" i="2"/>
  <c r="G1854" i="2"/>
  <c r="F1854" i="2"/>
  <c r="E1854" i="2"/>
  <c r="D1854" i="2"/>
  <c r="C1854" i="2"/>
  <c r="B1854" i="2"/>
  <c r="A1854" i="2"/>
  <c r="AX1853" i="2"/>
  <c r="AW1853" i="2"/>
  <c r="AB1853" i="2"/>
  <c r="AA1853" i="2"/>
  <c r="Z1853" i="2"/>
  <c r="BE1853" i="2" s="1"/>
  <c r="U1853" i="2"/>
  <c r="BJ1853" i="2" s="1"/>
  <c r="T1853" i="2"/>
  <c r="S1853" i="2"/>
  <c r="R1853" i="2"/>
  <c r="Q1853" i="2"/>
  <c r="P1853" i="2"/>
  <c r="O1853" i="2"/>
  <c r="N1853" i="2"/>
  <c r="BG1853" i="2" s="1"/>
  <c r="M1853" i="2"/>
  <c r="L1853" i="2"/>
  <c r="K1853" i="2"/>
  <c r="J1853" i="2"/>
  <c r="I1853" i="2"/>
  <c r="H1853" i="2"/>
  <c r="G1853" i="2"/>
  <c r="F1853" i="2"/>
  <c r="E1853" i="2"/>
  <c r="D1853" i="2"/>
  <c r="C1853" i="2"/>
  <c r="B1853" i="2"/>
  <c r="A1853" i="2"/>
  <c r="BJ1852" i="2"/>
  <c r="BC1852" i="2"/>
  <c r="BB1852" i="2"/>
  <c r="AB1852" i="2"/>
  <c r="AA1852" i="2"/>
  <c r="Z1852" i="2"/>
  <c r="U1852" i="2"/>
  <c r="T1852" i="2"/>
  <c r="S1852" i="2"/>
  <c r="R1852" i="2"/>
  <c r="Q1852" i="2"/>
  <c r="P1852" i="2"/>
  <c r="BF1852" i="2" s="1"/>
  <c r="O1852" i="2"/>
  <c r="N1852" i="2"/>
  <c r="M1852" i="2"/>
  <c r="L1852" i="2"/>
  <c r="AZ1852" i="2" s="1"/>
  <c r="K1852" i="2"/>
  <c r="J1852" i="2"/>
  <c r="I1852" i="2"/>
  <c r="H1852" i="2"/>
  <c r="G1852" i="2"/>
  <c r="F1852" i="2"/>
  <c r="E1852" i="2"/>
  <c r="D1852" i="2"/>
  <c r="C1852" i="2"/>
  <c r="B1852" i="2"/>
  <c r="A1852" i="2"/>
  <c r="BE1851" i="2"/>
  <c r="AZ1851" i="2"/>
  <c r="AV1851" i="2"/>
  <c r="AB1851" i="2"/>
  <c r="AA1851" i="2"/>
  <c r="BC1851" i="2" s="1"/>
  <c r="Z1851" i="2"/>
  <c r="U1851" i="2"/>
  <c r="BJ1851" i="2" s="1"/>
  <c r="T1851" i="2"/>
  <c r="S1851" i="2"/>
  <c r="BI1851" i="2" s="1"/>
  <c r="R1851" i="2"/>
  <c r="Q1851" i="2"/>
  <c r="P1851" i="2"/>
  <c r="BF1851" i="2" s="1"/>
  <c r="O1851" i="2"/>
  <c r="N1851" i="2"/>
  <c r="BG1851" i="2" s="1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A1851" i="2"/>
  <c r="BG1850" i="2"/>
  <c r="BF1850" i="2"/>
  <c r="BC1850" i="2"/>
  <c r="BB1850" i="2"/>
  <c r="AZ1850" i="2"/>
  <c r="AX1850" i="2"/>
  <c r="AV1850" i="2"/>
  <c r="AB1850" i="2"/>
  <c r="AA1850" i="2"/>
  <c r="Z1850" i="2"/>
  <c r="U1850" i="2"/>
  <c r="BJ1850" i="2" s="1"/>
  <c r="T1850" i="2"/>
  <c r="S1850" i="2"/>
  <c r="R1850" i="2"/>
  <c r="Q1850" i="2"/>
  <c r="P1850" i="2"/>
  <c r="O1850" i="2"/>
  <c r="N1850" i="2"/>
  <c r="M1850" i="2"/>
  <c r="L1850" i="2"/>
  <c r="AW1850" i="2" s="1"/>
  <c r="K1850" i="2"/>
  <c r="J1850" i="2"/>
  <c r="I1850" i="2"/>
  <c r="H1850" i="2"/>
  <c r="G1850" i="2"/>
  <c r="F1850" i="2"/>
  <c r="E1850" i="2"/>
  <c r="D1850" i="2"/>
  <c r="C1850" i="2"/>
  <c r="B1850" i="2"/>
  <c r="A1850" i="2"/>
  <c r="BC1849" i="2"/>
  <c r="AB1849" i="2"/>
  <c r="AA1849" i="2"/>
  <c r="BB1849" i="2" s="1"/>
  <c r="Z1849" i="2"/>
  <c r="U1849" i="2"/>
  <c r="BJ1849" i="2" s="1"/>
  <c r="T1849" i="2"/>
  <c r="S1849" i="2"/>
  <c r="R1849" i="2"/>
  <c r="Q1849" i="2"/>
  <c r="P1849" i="2"/>
  <c r="O1849" i="2"/>
  <c r="N1849" i="2"/>
  <c r="BG1849" i="2" s="1"/>
  <c r="M1849" i="2"/>
  <c r="L1849" i="2"/>
  <c r="AU1849" i="2" s="1"/>
  <c r="K1849" i="2"/>
  <c r="J1849" i="2"/>
  <c r="I1849" i="2"/>
  <c r="H1849" i="2"/>
  <c r="G1849" i="2"/>
  <c r="F1849" i="2"/>
  <c r="E1849" i="2"/>
  <c r="D1849" i="2"/>
  <c r="C1849" i="2"/>
  <c r="B1849" i="2"/>
  <c r="A1849" i="2"/>
  <c r="BJ1848" i="2"/>
  <c r="AB1848" i="2"/>
  <c r="AA1848" i="2"/>
  <c r="Z1848" i="2"/>
  <c r="U1848" i="2"/>
  <c r="T1848" i="2"/>
  <c r="S1848" i="2"/>
  <c r="R1848" i="2"/>
  <c r="Q1848" i="2"/>
  <c r="P1848" i="2"/>
  <c r="O1848" i="2"/>
  <c r="N1848" i="2"/>
  <c r="BG1848" i="2" s="1"/>
  <c r="M1848" i="2"/>
  <c r="L1848" i="2"/>
  <c r="K1848" i="2"/>
  <c r="J1848" i="2"/>
  <c r="I1848" i="2"/>
  <c r="H1848" i="2"/>
  <c r="G1848" i="2"/>
  <c r="F1848" i="2"/>
  <c r="E1848" i="2"/>
  <c r="D1848" i="2"/>
  <c r="C1848" i="2"/>
  <c r="B1848" i="2"/>
  <c r="A1848" i="2"/>
  <c r="BL1847" i="2"/>
  <c r="AY1847" i="2"/>
  <c r="AX1847" i="2"/>
  <c r="AV1847" i="2"/>
  <c r="AB1847" i="2"/>
  <c r="AA1847" i="2"/>
  <c r="Z1847" i="2"/>
  <c r="BE1847" i="2" s="1"/>
  <c r="U1847" i="2"/>
  <c r="BJ1847" i="2" s="1"/>
  <c r="T1847" i="2"/>
  <c r="S1847" i="2"/>
  <c r="BH1847" i="2" s="1"/>
  <c r="R1847" i="2"/>
  <c r="Q1847" i="2"/>
  <c r="P1847" i="2"/>
  <c r="O1847" i="2"/>
  <c r="N1847" i="2"/>
  <c r="BG1847" i="2" s="1"/>
  <c r="M1847" i="2"/>
  <c r="L1847" i="2"/>
  <c r="AZ1847" i="2" s="1"/>
  <c r="K1847" i="2"/>
  <c r="J1847" i="2"/>
  <c r="I1847" i="2"/>
  <c r="H1847" i="2"/>
  <c r="G1847" i="2"/>
  <c r="F1847" i="2"/>
  <c r="E1847" i="2"/>
  <c r="D1847" i="2"/>
  <c r="C1847" i="2"/>
  <c r="B1847" i="2"/>
  <c r="A1847" i="2"/>
  <c r="BF1846" i="2"/>
  <c r="AB1846" i="2"/>
  <c r="AA1846" i="2"/>
  <c r="Z1846" i="2"/>
  <c r="U1846" i="2"/>
  <c r="BJ1846" i="2" s="1"/>
  <c r="T1846" i="2"/>
  <c r="S1846" i="2"/>
  <c r="R1846" i="2"/>
  <c r="Q1846" i="2"/>
  <c r="P1846" i="2"/>
  <c r="O1846" i="2"/>
  <c r="N1846" i="2"/>
  <c r="BG1846" i="2" s="1"/>
  <c r="M1846" i="2"/>
  <c r="L1846" i="2"/>
  <c r="K1846" i="2"/>
  <c r="J1846" i="2"/>
  <c r="I1846" i="2"/>
  <c r="H1846" i="2"/>
  <c r="G1846" i="2"/>
  <c r="F1846" i="2"/>
  <c r="E1846" i="2"/>
  <c r="D1846" i="2"/>
  <c r="C1846" i="2"/>
  <c r="B1846" i="2"/>
  <c r="A1846" i="2"/>
  <c r="BJ1845" i="2"/>
  <c r="BI1845" i="2"/>
  <c r="BC1845" i="2"/>
  <c r="BB1845" i="2"/>
  <c r="AV1845" i="2"/>
  <c r="AU1845" i="2"/>
  <c r="AB1845" i="2"/>
  <c r="AA1845" i="2"/>
  <c r="Z1845" i="2"/>
  <c r="U1845" i="2"/>
  <c r="T1845" i="2"/>
  <c r="S1845" i="2"/>
  <c r="R1845" i="2"/>
  <c r="Q1845" i="2"/>
  <c r="P1845" i="2"/>
  <c r="O1845" i="2"/>
  <c r="N1845" i="2"/>
  <c r="BG1845" i="2" s="1"/>
  <c r="M1845" i="2"/>
  <c r="L1845" i="2"/>
  <c r="K1845" i="2"/>
  <c r="J1845" i="2"/>
  <c r="I1845" i="2"/>
  <c r="H1845" i="2"/>
  <c r="G1845" i="2"/>
  <c r="F1845" i="2"/>
  <c r="E1845" i="2"/>
  <c r="D1845" i="2"/>
  <c r="C1845" i="2"/>
  <c r="B1845" i="2"/>
  <c r="A1845" i="2"/>
  <c r="BL1844" i="2"/>
  <c r="BG1844" i="2"/>
  <c r="AU1844" i="2"/>
  <c r="AB1844" i="2"/>
  <c r="AA1844" i="2"/>
  <c r="BC1844" i="2" s="1"/>
  <c r="Z1844" i="2"/>
  <c r="U1844" i="2"/>
  <c r="BJ1844" i="2" s="1"/>
  <c r="T1844" i="2"/>
  <c r="S1844" i="2"/>
  <c r="R1844" i="2"/>
  <c r="BF1844" i="2" s="1"/>
  <c r="Q1844" i="2"/>
  <c r="P1844" i="2"/>
  <c r="O1844" i="2"/>
  <c r="N1844" i="2"/>
  <c r="M1844" i="2"/>
  <c r="L1844" i="2"/>
  <c r="AW1844" i="2" s="1"/>
  <c r="K1844" i="2"/>
  <c r="J1844" i="2"/>
  <c r="I1844" i="2"/>
  <c r="H1844" i="2"/>
  <c r="G1844" i="2"/>
  <c r="F1844" i="2"/>
  <c r="E1844" i="2"/>
  <c r="D1844" i="2"/>
  <c r="C1844" i="2"/>
  <c r="B1844" i="2"/>
  <c r="A1844" i="2"/>
  <c r="BL1843" i="2"/>
  <c r="BK1843" i="2"/>
  <c r="BJ1843" i="2"/>
  <c r="BI1843" i="2"/>
  <c r="BB1843" i="2"/>
  <c r="AY1843" i="2"/>
  <c r="AX1843" i="2"/>
  <c r="AB1843" i="2"/>
  <c r="AA1843" i="2"/>
  <c r="BC1843" i="2" s="1"/>
  <c r="Z1843" i="2"/>
  <c r="U1843" i="2"/>
  <c r="T1843" i="2"/>
  <c r="S1843" i="2"/>
  <c r="R1843" i="2"/>
  <c r="Q1843" i="2"/>
  <c r="P1843" i="2"/>
  <c r="O1843" i="2"/>
  <c r="N1843" i="2"/>
  <c r="BE1843" i="2" s="1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A1843" i="2"/>
  <c r="BC1842" i="2"/>
  <c r="AB1842" i="2"/>
  <c r="AA1842" i="2"/>
  <c r="BB1842" i="2" s="1"/>
  <c r="Z1842" i="2"/>
  <c r="U1842" i="2"/>
  <c r="BJ1842" i="2" s="1"/>
  <c r="T1842" i="2"/>
  <c r="S1842" i="2"/>
  <c r="R1842" i="2"/>
  <c r="BF1842" i="2" s="1"/>
  <c r="Q1842" i="2"/>
  <c r="P1842" i="2"/>
  <c r="O1842" i="2"/>
  <c r="N1842" i="2"/>
  <c r="BG1842" i="2" s="1"/>
  <c r="M1842" i="2"/>
  <c r="L1842" i="2"/>
  <c r="AY1842" i="2" s="1"/>
  <c r="K1842" i="2"/>
  <c r="J1842" i="2"/>
  <c r="I1842" i="2"/>
  <c r="H1842" i="2"/>
  <c r="G1842" i="2"/>
  <c r="F1842" i="2"/>
  <c r="E1842" i="2"/>
  <c r="D1842" i="2"/>
  <c r="C1842" i="2"/>
  <c r="B1842" i="2"/>
  <c r="A1842" i="2"/>
  <c r="BG1841" i="2"/>
  <c r="BE1841" i="2"/>
  <c r="BK1841" i="2" s="1"/>
  <c r="AZ1841" i="2"/>
  <c r="AY1841" i="2"/>
  <c r="AB1841" i="2"/>
  <c r="AA1841" i="2"/>
  <c r="Z1841" i="2"/>
  <c r="U1841" i="2"/>
  <c r="BJ1841" i="2" s="1"/>
  <c r="T1841" i="2"/>
  <c r="S1841" i="2"/>
  <c r="R1841" i="2"/>
  <c r="Q1841" i="2"/>
  <c r="P1841" i="2"/>
  <c r="O1841" i="2"/>
  <c r="N1841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A1841" i="2"/>
  <c r="BJ1840" i="2"/>
  <c r="BF1840" i="2"/>
  <c r="BC1840" i="2"/>
  <c r="AB1840" i="2"/>
  <c r="AA1840" i="2"/>
  <c r="BB1840" i="2" s="1"/>
  <c r="Z1840" i="2"/>
  <c r="U1840" i="2"/>
  <c r="T1840" i="2"/>
  <c r="S1840" i="2"/>
  <c r="R1840" i="2"/>
  <c r="Q1840" i="2"/>
  <c r="P1840" i="2"/>
  <c r="O1840" i="2"/>
  <c r="N1840" i="2"/>
  <c r="BG1840" i="2" s="1"/>
  <c r="M1840" i="2"/>
  <c r="L1840" i="2"/>
  <c r="K1840" i="2"/>
  <c r="J1840" i="2"/>
  <c r="I1840" i="2"/>
  <c r="H1840" i="2"/>
  <c r="G1840" i="2"/>
  <c r="F1840" i="2"/>
  <c r="E1840" i="2"/>
  <c r="D1840" i="2"/>
  <c r="C1840" i="2"/>
  <c r="B1840" i="2"/>
  <c r="A1840" i="2"/>
  <c r="AZ1839" i="2"/>
  <c r="AY1839" i="2"/>
  <c r="AW1839" i="2"/>
  <c r="AV1839" i="2"/>
  <c r="AU1839" i="2"/>
  <c r="AB1839" i="2"/>
  <c r="AA1839" i="2"/>
  <c r="BC1839" i="2" s="1"/>
  <c r="Z1839" i="2"/>
  <c r="BE1839" i="2" s="1"/>
  <c r="U1839" i="2"/>
  <c r="BJ1839" i="2" s="1"/>
  <c r="T1839" i="2"/>
  <c r="S1839" i="2"/>
  <c r="R1839" i="2"/>
  <c r="Q1839" i="2"/>
  <c r="P1839" i="2"/>
  <c r="BF1839" i="2" s="1"/>
  <c r="O1839" i="2"/>
  <c r="N1839" i="2"/>
  <c r="BG1839" i="2" s="1"/>
  <c r="M1839" i="2"/>
  <c r="L1839" i="2"/>
  <c r="AX1839" i="2" s="1"/>
  <c r="K1839" i="2"/>
  <c r="J1839" i="2"/>
  <c r="I1839" i="2"/>
  <c r="H1839" i="2"/>
  <c r="G1839" i="2"/>
  <c r="F1839" i="2"/>
  <c r="E1839" i="2"/>
  <c r="D1839" i="2"/>
  <c r="C1839" i="2"/>
  <c r="B1839" i="2"/>
  <c r="A1839" i="2"/>
  <c r="BE1838" i="2"/>
  <c r="AW1838" i="2"/>
  <c r="AB1838" i="2"/>
  <c r="AA1838" i="2"/>
  <c r="Z1838" i="2"/>
  <c r="U1838" i="2"/>
  <c r="T1838" i="2"/>
  <c r="S1838" i="2"/>
  <c r="R1838" i="2"/>
  <c r="BF1838" i="2" s="1"/>
  <c r="Q1838" i="2"/>
  <c r="P1838" i="2"/>
  <c r="O1838" i="2"/>
  <c r="N1838" i="2"/>
  <c r="BG1838" i="2" s="1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A1838" i="2"/>
  <c r="BI1837" i="2"/>
  <c r="BH1837" i="2"/>
  <c r="BG1837" i="2"/>
  <c r="AZ1837" i="2"/>
  <c r="AY1837" i="2"/>
  <c r="AX1837" i="2"/>
  <c r="AW1837" i="2"/>
  <c r="AV1837" i="2"/>
  <c r="AU1837" i="2"/>
  <c r="AB1837" i="2"/>
  <c r="AA1837" i="2"/>
  <c r="Z1837" i="2"/>
  <c r="U1837" i="2"/>
  <c r="BJ1837" i="2" s="1"/>
  <c r="T1837" i="2"/>
  <c r="S1837" i="2"/>
  <c r="R1837" i="2"/>
  <c r="Q1837" i="2"/>
  <c r="P1837" i="2"/>
  <c r="O1837" i="2"/>
  <c r="N1837" i="2"/>
  <c r="M1837" i="2"/>
  <c r="L1837" i="2"/>
  <c r="BL1837" i="2" s="1"/>
  <c r="K1837" i="2"/>
  <c r="J1837" i="2"/>
  <c r="I1837" i="2"/>
  <c r="H1837" i="2"/>
  <c r="G1837" i="2"/>
  <c r="F1837" i="2"/>
  <c r="E1837" i="2"/>
  <c r="D1837" i="2"/>
  <c r="C1837" i="2"/>
  <c r="B1837" i="2"/>
  <c r="A1837" i="2"/>
  <c r="BL1836" i="2"/>
  <c r="AZ1836" i="2"/>
  <c r="AY1836" i="2"/>
  <c r="AX1836" i="2"/>
  <c r="AW1836" i="2"/>
  <c r="AV1836" i="2"/>
  <c r="AU1836" i="2"/>
  <c r="AB1836" i="2"/>
  <c r="AA1836" i="2"/>
  <c r="Z1836" i="2"/>
  <c r="BE1836" i="2" s="1"/>
  <c r="U1836" i="2"/>
  <c r="BJ1836" i="2" s="1"/>
  <c r="T1836" i="2"/>
  <c r="S1836" i="2"/>
  <c r="R1836" i="2"/>
  <c r="Q1836" i="2"/>
  <c r="P1836" i="2"/>
  <c r="O1836" i="2"/>
  <c r="N1836" i="2"/>
  <c r="BG1836" i="2" s="1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A1836" i="2"/>
  <c r="BI1835" i="2"/>
  <c r="BH1835" i="2"/>
  <c r="BG1835" i="2"/>
  <c r="BE1835" i="2"/>
  <c r="BC1835" i="2"/>
  <c r="AY1835" i="2"/>
  <c r="AU1835" i="2"/>
  <c r="AB1835" i="2"/>
  <c r="AA1835" i="2"/>
  <c r="BB1835" i="2" s="1"/>
  <c r="Z1835" i="2"/>
  <c r="U1835" i="2"/>
  <c r="BJ1835" i="2" s="1"/>
  <c r="T1835" i="2"/>
  <c r="S1835" i="2"/>
  <c r="R1835" i="2"/>
  <c r="Q1835" i="2"/>
  <c r="P1835" i="2"/>
  <c r="BF1835" i="2" s="1"/>
  <c r="O1835" i="2"/>
  <c r="N1835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A1835" i="2"/>
  <c r="BC1834" i="2"/>
  <c r="BB1834" i="2"/>
  <c r="AB1834" i="2"/>
  <c r="AA1834" i="2"/>
  <c r="Z1834" i="2"/>
  <c r="U1834" i="2"/>
  <c r="BJ1834" i="2" s="1"/>
  <c r="T1834" i="2"/>
  <c r="S1834" i="2"/>
  <c r="R1834" i="2"/>
  <c r="Q1834" i="2"/>
  <c r="P1834" i="2"/>
  <c r="BF1834" i="2" s="1"/>
  <c r="O1834" i="2"/>
  <c r="N1834" i="2"/>
  <c r="M1834" i="2"/>
  <c r="L1834" i="2"/>
  <c r="K1834" i="2"/>
  <c r="J1834" i="2"/>
  <c r="I1834" i="2"/>
  <c r="H1834" i="2"/>
  <c r="G1834" i="2"/>
  <c r="F1834" i="2"/>
  <c r="E1834" i="2"/>
  <c r="D1834" i="2"/>
  <c r="C1834" i="2"/>
  <c r="B1834" i="2"/>
  <c r="A1834" i="2"/>
  <c r="BG1833" i="2"/>
  <c r="AZ1833" i="2"/>
  <c r="AY1833" i="2"/>
  <c r="AU1833" i="2"/>
  <c r="AB1833" i="2"/>
  <c r="AA1833" i="2"/>
  <c r="Z1833" i="2"/>
  <c r="BE1833" i="2" s="1"/>
  <c r="U1833" i="2"/>
  <c r="BJ1833" i="2" s="1"/>
  <c r="T1833" i="2"/>
  <c r="S1833" i="2"/>
  <c r="R1833" i="2"/>
  <c r="Q1833" i="2"/>
  <c r="P1833" i="2"/>
  <c r="BF1833" i="2" s="1"/>
  <c r="O1833" i="2"/>
  <c r="N1833" i="2"/>
  <c r="M1833" i="2"/>
  <c r="L1833" i="2"/>
  <c r="BL1833" i="2" s="1"/>
  <c r="K1833" i="2"/>
  <c r="J1833" i="2"/>
  <c r="I1833" i="2"/>
  <c r="H1833" i="2"/>
  <c r="G1833" i="2"/>
  <c r="F1833" i="2"/>
  <c r="E1833" i="2"/>
  <c r="D1833" i="2"/>
  <c r="C1833" i="2"/>
  <c r="B1833" i="2"/>
  <c r="A1833" i="2"/>
  <c r="BJ1832" i="2"/>
  <c r="BI1832" i="2"/>
  <c r="AB1832" i="2"/>
  <c r="AA1832" i="2"/>
  <c r="BC1832" i="2" s="1"/>
  <c r="Z1832" i="2"/>
  <c r="U1832" i="2"/>
  <c r="T1832" i="2"/>
  <c r="S1832" i="2"/>
  <c r="BH1832" i="2" s="1"/>
  <c r="R1832" i="2"/>
  <c r="Q1832" i="2"/>
  <c r="P1832" i="2"/>
  <c r="O1832" i="2"/>
  <c r="N1832" i="2"/>
  <c r="BG1832" i="2" s="1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A1832" i="2"/>
  <c r="BL1831" i="2"/>
  <c r="AZ1831" i="2"/>
  <c r="AV1831" i="2"/>
  <c r="AU1831" i="2"/>
  <c r="AB1831" i="2"/>
  <c r="AA1831" i="2"/>
  <c r="BB1831" i="2" s="1"/>
  <c r="Z1831" i="2"/>
  <c r="U1831" i="2"/>
  <c r="BJ1831" i="2" s="1"/>
  <c r="T1831" i="2"/>
  <c r="S1831" i="2"/>
  <c r="R1831" i="2"/>
  <c r="Q1831" i="2"/>
  <c r="P1831" i="2"/>
  <c r="O1831" i="2"/>
  <c r="N1831" i="2"/>
  <c r="M1831" i="2"/>
  <c r="L1831" i="2"/>
  <c r="AY1831" i="2" s="1"/>
  <c r="K1831" i="2"/>
  <c r="J1831" i="2"/>
  <c r="I1831" i="2"/>
  <c r="H1831" i="2"/>
  <c r="G1831" i="2"/>
  <c r="F1831" i="2"/>
  <c r="E1831" i="2"/>
  <c r="D1831" i="2"/>
  <c r="C1831" i="2"/>
  <c r="B1831" i="2"/>
  <c r="A1831" i="2"/>
  <c r="BC1830" i="2"/>
  <c r="AB1830" i="2"/>
  <c r="AA1830" i="2"/>
  <c r="BB1830" i="2" s="1"/>
  <c r="Z1830" i="2"/>
  <c r="U1830" i="2"/>
  <c r="BJ1830" i="2" s="1"/>
  <c r="T1830" i="2"/>
  <c r="S1830" i="2"/>
  <c r="R1830" i="2"/>
  <c r="Q1830" i="2"/>
  <c r="P1830" i="2"/>
  <c r="O1830" i="2"/>
  <c r="N1830" i="2"/>
  <c r="BG1830" i="2" s="1"/>
  <c r="M1830" i="2"/>
  <c r="L1830" i="2"/>
  <c r="BL1830" i="2" s="1"/>
  <c r="K1830" i="2"/>
  <c r="J1830" i="2"/>
  <c r="I1830" i="2"/>
  <c r="H1830" i="2"/>
  <c r="G1830" i="2"/>
  <c r="F1830" i="2"/>
  <c r="E1830" i="2"/>
  <c r="D1830" i="2"/>
  <c r="C1830" i="2"/>
  <c r="B1830" i="2"/>
  <c r="A1830" i="2"/>
  <c r="BI1829" i="2"/>
  <c r="AY1829" i="2"/>
  <c r="AX1829" i="2"/>
  <c r="AV1829" i="2"/>
  <c r="AB1829" i="2"/>
  <c r="AA1829" i="2"/>
  <c r="BC1829" i="2" s="1"/>
  <c r="Z1829" i="2"/>
  <c r="U1829" i="2"/>
  <c r="BJ1829" i="2" s="1"/>
  <c r="T1829" i="2"/>
  <c r="S1829" i="2"/>
  <c r="R1829" i="2"/>
  <c r="Q1829" i="2"/>
  <c r="P1829" i="2"/>
  <c r="O1829" i="2"/>
  <c r="N1829" i="2"/>
  <c r="BG1829" i="2" s="1"/>
  <c r="M1829" i="2"/>
  <c r="L1829" i="2"/>
  <c r="AW1829" i="2" s="1"/>
  <c r="K1829" i="2"/>
  <c r="J1829" i="2"/>
  <c r="I1829" i="2"/>
  <c r="H1829" i="2"/>
  <c r="G1829" i="2"/>
  <c r="F1829" i="2"/>
  <c r="E1829" i="2"/>
  <c r="D1829" i="2"/>
  <c r="C1829" i="2"/>
  <c r="B1829" i="2"/>
  <c r="A1829" i="2"/>
  <c r="BF1828" i="2"/>
  <c r="AB1828" i="2"/>
  <c r="AA1828" i="2"/>
  <c r="Z1828" i="2"/>
  <c r="U1828" i="2"/>
  <c r="BJ1828" i="2" s="1"/>
  <c r="T1828" i="2"/>
  <c r="S1828" i="2"/>
  <c r="R1828" i="2"/>
  <c r="Q1828" i="2"/>
  <c r="P1828" i="2"/>
  <c r="O1828" i="2"/>
  <c r="N1828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A1828" i="2"/>
  <c r="AZ1827" i="2"/>
  <c r="AW1827" i="2"/>
  <c r="AV1827" i="2"/>
  <c r="AU1827" i="2"/>
  <c r="AB1827" i="2"/>
  <c r="AA1827" i="2"/>
  <c r="Z1827" i="2"/>
  <c r="U1827" i="2"/>
  <c r="BJ1827" i="2" s="1"/>
  <c r="T1827" i="2"/>
  <c r="S1827" i="2"/>
  <c r="BH1827" i="2" s="1"/>
  <c r="R1827" i="2"/>
  <c r="Q1827" i="2"/>
  <c r="P1827" i="2"/>
  <c r="BF1827" i="2" s="1"/>
  <c r="O1827" i="2"/>
  <c r="N1827" i="2"/>
  <c r="BG1827" i="2" s="1"/>
  <c r="M1827" i="2"/>
  <c r="L1827" i="2"/>
  <c r="AY1827" i="2" s="1"/>
  <c r="K1827" i="2"/>
  <c r="J1827" i="2"/>
  <c r="I1827" i="2"/>
  <c r="H1827" i="2"/>
  <c r="G1827" i="2"/>
  <c r="F1827" i="2"/>
  <c r="E1827" i="2"/>
  <c r="D1827" i="2"/>
  <c r="C1827" i="2"/>
  <c r="B1827" i="2"/>
  <c r="A1827" i="2"/>
  <c r="BL1826" i="2"/>
  <c r="AZ1826" i="2"/>
  <c r="AV1826" i="2"/>
  <c r="AU1826" i="2"/>
  <c r="AB1826" i="2"/>
  <c r="AA1826" i="2"/>
  <c r="BC1826" i="2" s="1"/>
  <c r="Z1826" i="2"/>
  <c r="BE1826" i="2" s="1"/>
  <c r="U1826" i="2"/>
  <c r="BJ1826" i="2" s="1"/>
  <c r="T1826" i="2"/>
  <c r="S1826" i="2"/>
  <c r="R1826" i="2"/>
  <c r="Q1826" i="2"/>
  <c r="P1826" i="2"/>
  <c r="O1826" i="2"/>
  <c r="N1826" i="2"/>
  <c r="BG1826" i="2" s="1"/>
  <c r="M1826" i="2"/>
  <c r="L1826" i="2"/>
  <c r="AY1826" i="2" s="1"/>
  <c r="K1826" i="2"/>
  <c r="J1826" i="2"/>
  <c r="I1826" i="2"/>
  <c r="H1826" i="2"/>
  <c r="G1826" i="2"/>
  <c r="F1826" i="2"/>
  <c r="E1826" i="2"/>
  <c r="D1826" i="2"/>
  <c r="C1826" i="2"/>
  <c r="B1826" i="2"/>
  <c r="A1826" i="2"/>
  <c r="BJ1825" i="2"/>
  <c r="BI1825" i="2"/>
  <c r="BH1825" i="2"/>
  <c r="AZ1825" i="2"/>
  <c r="AY1825" i="2"/>
  <c r="AX1825" i="2"/>
  <c r="AB1825" i="2"/>
  <c r="AA1825" i="2"/>
  <c r="Z1825" i="2"/>
  <c r="U1825" i="2"/>
  <c r="T1825" i="2"/>
  <c r="S1825" i="2"/>
  <c r="R1825" i="2"/>
  <c r="Q1825" i="2"/>
  <c r="P1825" i="2"/>
  <c r="O1825" i="2"/>
  <c r="N1825" i="2"/>
  <c r="BG1825" i="2" s="1"/>
  <c r="M1825" i="2"/>
  <c r="L1825" i="2"/>
  <c r="AV1825" i="2" s="1"/>
  <c r="K1825" i="2"/>
  <c r="J1825" i="2"/>
  <c r="I1825" i="2"/>
  <c r="H1825" i="2"/>
  <c r="G1825" i="2"/>
  <c r="F1825" i="2"/>
  <c r="E1825" i="2"/>
  <c r="D1825" i="2"/>
  <c r="C1825" i="2"/>
  <c r="B1825" i="2"/>
  <c r="A1825" i="2"/>
  <c r="AB1824" i="2"/>
  <c r="AA1824" i="2"/>
  <c r="BB1824" i="2" s="1"/>
  <c r="Z1824" i="2"/>
  <c r="U1824" i="2"/>
  <c r="BJ1824" i="2" s="1"/>
  <c r="T1824" i="2"/>
  <c r="S1824" i="2"/>
  <c r="R1824" i="2"/>
  <c r="BF1824" i="2" s="1"/>
  <c r="Q1824" i="2"/>
  <c r="P1824" i="2"/>
  <c r="O1824" i="2"/>
  <c r="N1824" i="2"/>
  <c r="BG1824" i="2" s="1"/>
  <c r="M1824" i="2"/>
  <c r="L1824" i="2"/>
  <c r="K1824" i="2"/>
  <c r="J1824" i="2"/>
  <c r="I1824" i="2"/>
  <c r="H1824" i="2"/>
  <c r="G1824" i="2"/>
  <c r="F1824" i="2"/>
  <c r="E1824" i="2"/>
  <c r="D1824" i="2"/>
  <c r="C1824" i="2"/>
  <c r="B1824" i="2"/>
  <c r="A1824" i="2"/>
  <c r="BJ1823" i="2"/>
  <c r="BI1823" i="2"/>
  <c r="AB1823" i="2"/>
  <c r="AA1823" i="2"/>
  <c r="BC1823" i="2" s="1"/>
  <c r="Z1823" i="2"/>
  <c r="U1823" i="2"/>
  <c r="BH1823" i="2" s="1"/>
  <c r="T1823" i="2"/>
  <c r="S1823" i="2"/>
  <c r="R1823" i="2"/>
  <c r="Q1823" i="2"/>
  <c r="P1823" i="2"/>
  <c r="O1823" i="2"/>
  <c r="N1823" i="2"/>
  <c r="BG1823" i="2" s="1"/>
  <c r="M1823" i="2"/>
  <c r="L1823" i="2"/>
  <c r="K1823" i="2"/>
  <c r="J1823" i="2"/>
  <c r="I1823" i="2"/>
  <c r="H1823" i="2"/>
  <c r="G1823" i="2"/>
  <c r="F1823" i="2"/>
  <c r="E1823" i="2"/>
  <c r="D1823" i="2"/>
  <c r="C1823" i="2"/>
  <c r="B1823" i="2"/>
  <c r="A1823" i="2"/>
  <c r="BJ1822" i="2"/>
  <c r="BC1822" i="2"/>
  <c r="BB1822" i="2"/>
  <c r="AB1822" i="2"/>
  <c r="AA1822" i="2"/>
  <c r="Z1822" i="2"/>
  <c r="U1822" i="2"/>
  <c r="T1822" i="2"/>
  <c r="S1822" i="2"/>
  <c r="BI1822" i="2" s="1"/>
  <c r="R1822" i="2"/>
  <c r="Q1822" i="2"/>
  <c r="P1822" i="2"/>
  <c r="O1822" i="2"/>
  <c r="N1822" i="2"/>
  <c r="M1822" i="2"/>
  <c r="L1822" i="2"/>
  <c r="K1822" i="2"/>
  <c r="J1822" i="2"/>
  <c r="I1822" i="2"/>
  <c r="H1822" i="2"/>
  <c r="G1822" i="2"/>
  <c r="F1822" i="2"/>
  <c r="E1822" i="2"/>
  <c r="D1822" i="2"/>
  <c r="C1822" i="2"/>
  <c r="B1822" i="2"/>
  <c r="A1822" i="2"/>
  <c r="BG1821" i="2"/>
  <c r="BE1821" i="2"/>
  <c r="BK1821" i="2" s="1"/>
  <c r="BC1821" i="2"/>
  <c r="BB1821" i="2"/>
  <c r="AZ1821" i="2"/>
  <c r="AY1821" i="2"/>
  <c r="AX1821" i="2"/>
  <c r="AW1821" i="2"/>
  <c r="AB1821" i="2"/>
  <c r="AA1821" i="2"/>
  <c r="Z1821" i="2"/>
  <c r="U1821" i="2"/>
  <c r="BJ1821" i="2" s="1"/>
  <c r="T1821" i="2"/>
  <c r="S1821" i="2"/>
  <c r="R1821" i="2"/>
  <c r="BF1821" i="2" s="1"/>
  <c r="Q1821" i="2"/>
  <c r="P1821" i="2"/>
  <c r="O1821" i="2"/>
  <c r="N1821" i="2"/>
  <c r="M1821" i="2"/>
  <c r="L1821" i="2"/>
  <c r="K1821" i="2"/>
  <c r="J1821" i="2"/>
  <c r="I1821" i="2"/>
  <c r="H1821" i="2"/>
  <c r="G1821" i="2"/>
  <c r="F1821" i="2"/>
  <c r="E1821" i="2"/>
  <c r="D1821" i="2"/>
  <c r="C1821" i="2"/>
  <c r="B1821" i="2"/>
  <c r="A1821" i="2"/>
  <c r="BL1820" i="2"/>
  <c r="AZ1820" i="2"/>
  <c r="AY1820" i="2"/>
  <c r="AX1820" i="2"/>
  <c r="AW1820" i="2"/>
  <c r="AV1820" i="2"/>
  <c r="AU1820" i="2"/>
  <c r="AB1820" i="2"/>
  <c r="AA1820" i="2"/>
  <c r="Z1820" i="2"/>
  <c r="U1820" i="2"/>
  <c r="BJ1820" i="2" s="1"/>
  <c r="T1820" i="2"/>
  <c r="S1820" i="2"/>
  <c r="R1820" i="2"/>
  <c r="Q1820" i="2"/>
  <c r="P1820" i="2"/>
  <c r="O1820" i="2"/>
  <c r="N1820" i="2"/>
  <c r="BG1820" i="2" s="1"/>
  <c r="M1820" i="2"/>
  <c r="L1820" i="2"/>
  <c r="K1820" i="2"/>
  <c r="J1820" i="2"/>
  <c r="I1820" i="2"/>
  <c r="H1820" i="2"/>
  <c r="G1820" i="2"/>
  <c r="F1820" i="2"/>
  <c r="E1820" i="2"/>
  <c r="D1820" i="2"/>
  <c r="C1820" i="2"/>
  <c r="B1820" i="2"/>
  <c r="A1820" i="2"/>
  <c r="BF1819" i="2"/>
  <c r="BC1819" i="2"/>
  <c r="AB1819" i="2"/>
  <c r="AA1819" i="2"/>
  <c r="BB1819" i="2" s="1"/>
  <c r="Z1819" i="2"/>
  <c r="U1819" i="2"/>
  <c r="BJ1819" i="2" s="1"/>
  <c r="T1819" i="2"/>
  <c r="S1819" i="2"/>
  <c r="R1819" i="2"/>
  <c r="Q1819" i="2"/>
  <c r="P1819" i="2"/>
  <c r="O1819" i="2"/>
  <c r="N1819" i="2"/>
  <c r="M1819" i="2"/>
  <c r="L1819" i="2"/>
  <c r="K1819" i="2"/>
  <c r="J1819" i="2"/>
  <c r="I1819" i="2"/>
  <c r="H1819" i="2"/>
  <c r="G1819" i="2"/>
  <c r="F1819" i="2"/>
  <c r="E1819" i="2"/>
  <c r="D1819" i="2"/>
  <c r="C1819" i="2"/>
  <c r="B1819" i="2"/>
  <c r="A1819" i="2"/>
  <c r="BI1818" i="2"/>
  <c r="BH1818" i="2"/>
  <c r="BE1818" i="2"/>
  <c r="BC1818" i="2"/>
  <c r="AZ1818" i="2"/>
  <c r="AB1818" i="2"/>
  <c r="AA1818" i="2"/>
  <c r="BB1818" i="2" s="1"/>
  <c r="Z1818" i="2"/>
  <c r="U1818" i="2"/>
  <c r="BJ1818" i="2" s="1"/>
  <c r="T1818" i="2"/>
  <c r="S1818" i="2"/>
  <c r="R1818" i="2"/>
  <c r="Q1818" i="2"/>
  <c r="P1818" i="2"/>
  <c r="BF1818" i="2" s="1"/>
  <c r="O1818" i="2"/>
  <c r="N1818" i="2"/>
  <c r="BG1818" i="2" s="1"/>
  <c r="M1818" i="2"/>
  <c r="L1818" i="2"/>
  <c r="K1818" i="2"/>
  <c r="J1818" i="2"/>
  <c r="I1818" i="2"/>
  <c r="H1818" i="2"/>
  <c r="G1818" i="2"/>
  <c r="F1818" i="2"/>
  <c r="E1818" i="2"/>
  <c r="D1818" i="2"/>
  <c r="C1818" i="2"/>
  <c r="B1818" i="2"/>
  <c r="A1818" i="2"/>
  <c r="BL1817" i="2"/>
  <c r="AV1817" i="2"/>
  <c r="AU1817" i="2"/>
  <c r="AB1817" i="2"/>
  <c r="AA1817" i="2"/>
  <c r="BC1817" i="2" s="1"/>
  <c r="Z1817" i="2"/>
  <c r="U1817" i="2"/>
  <c r="BJ1817" i="2" s="1"/>
  <c r="T1817" i="2"/>
  <c r="S1817" i="2"/>
  <c r="R1817" i="2"/>
  <c r="Q1817" i="2"/>
  <c r="P1817" i="2"/>
  <c r="BF1817" i="2" s="1"/>
  <c r="O1817" i="2"/>
  <c r="N1817" i="2"/>
  <c r="BG1817" i="2" s="1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A1817" i="2"/>
  <c r="BJ1816" i="2"/>
  <c r="AB1816" i="2"/>
  <c r="AA1816" i="2"/>
  <c r="Z1816" i="2"/>
  <c r="BE1816" i="2" s="1"/>
  <c r="U1816" i="2"/>
  <c r="T1816" i="2"/>
  <c r="S1816" i="2"/>
  <c r="R1816" i="2"/>
  <c r="Q1816" i="2"/>
  <c r="P1816" i="2"/>
  <c r="BF1816" i="2" s="1"/>
  <c r="O1816" i="2"/>
  <c r="N1816" i="2"/>
  <c r="BG1816" i="2" s="1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A1816" i="2"/>
  <c r="BB1815" i="2"/>
  <c r="AX1815" i="2"/>
  <c r="AB1815" i="2"/>
  <c r="AA1815" i="2"/>
  <c r="BC1815" i="2" s="1"/>
  <c r="Z1815" i="2"/>
  <c r="U1815" i="2"/>
  <c r="BJ1815" i="2" s="1"/>
  <c r="T1815" i="2"/>
  <c r="S1815" i="2"/>
  <c r="R1815" i="2"/>
  <c r="Q1815" i="2"/>
  <c r="P1815" i="2"/>
  <c r="O1815" i="2"/>
  <c r="N1815" i="2"/>
  <c r="BG1815" i="2" s="1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A1815" i="2"/>
  <c r="BJ1814" i="2"/>
  <c r="BI1814" i="2"/>
  <c r="AX1814" i="2"/>
  <c r="AB1814" i="2"/>
  <c r="AA1814" i="2"/>
  <c r="Z1814" i="2"/>
  <c r="U1814" i="2"/>
  <c r="T1814" i="2"/>
  <c r="S1814" i="2"/>
  <c r="BH1814" i="2" s="1"/>
  <c r="R1814" i="2"/>
  <c r="Q1814" i="2"/>
  <c r="P1814" i="2"/>
  <c r="O1814" i="2"/>
  <c r="N1814" i="2"/>
  <c r="BG1814" i="2" s="1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A1814" i="2"/>
  <c r="BL1813" i="2"/>
  <c r="AY1813" i="2"/>
  <c r="AX1813" i="2"/>
  <c r="AB1813" i="2"/>
  <c r="AA1813" i="2"/>
  <c r="BB1813" i="2" s="1"/>
  <c r="Z1813" i="2"/>
  <c r="U1813" i="2"/>
  <c r="BJ1813" i="2" s="1"/>
  <c r="T1813" i="2"/>
  <c r="S1813" i="2"/>
  <c r="R1813" i="2"/>
  <c r="Q1813" i="2"/>
  <c r="P1813" i="2"/>
  <c r="BF1813" i="2" s="1"/>
  <c r="O1813" i="2"/>
  <c r="N1813" i="2"/>
  <c r="BG1813" i="2" s="1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A1813" i="2"/>
  <c r="BL1812" i="2"/>
  <c r="BG1812" i="2"/>
  <c r="AW1812" i="2"/>
  <c r="AB1812" i="2"/>
  <c r="AA1812" i="2"/>
  <c r="BC1812" i="2" s="1"/>
  <c r="Z1812" i="2"/>
  <c r="U1812" i="2"/>
  <c r="BJ1812" i="2" s="1"/>
  <c r="T1812" i="2"/>
  <c r="S1812" i="2"/>
  <c r="R1812" i="2"/>
  <c r="Q1812" i="2"/>
  <c r="P1812" i="2"/>
  <c r="O1812" i="2"/>
  <c r="N1812" i="2"/>
  <c r="M1812" i="2"/>
  <c r="L1812" i="2"/>
  <c r="AV1812" i="2" s="1"/>
  <c r="K1812" i="2"/>
  <c r="J1812" i="2"/>
  <c r="I1812" i="2"/>
  <c r="H1812" i="2"/>
  <c r="G1812" i="2"/>
  <c r="F1812" i="2"/>
  <c r="E1812" i="2"/>
  <c r="D1812" i="2"/>
  <c r="C1812" i="2"/>
  <c r="B1812" i="2"/>
  <c r="A1812" i="2"/>
  <c r="BJ1811" i="2"/>
  <c r="BG1811" i="2"/>
  <c r="AB1811" i="2"/>
  <c r="AA1811" i="2"/>
  <c r="Z1811" i="2"/>
  <c r="U1811" i="2"/>
  <c r="BH1811" i="2" s="1"/>
  <c r="T1811" i="2"/>
  <c r="BI1811" i="2" s="1"/>
  <c r="S1811" i="2"/>
  <c r="R1811" i="2"/>
  <c r="Q1811" i="2"/>
  <c r="P1811" i="2"/>
  <c r="O1811" i="2"/>
  <c r="N1811" i="2"/>
  <c r="M1811" i="2"/>
  <c r="L1811" i="2"/>
  <c r="K1811" i="2"/>
  <c r="J1811" i="2"/>
  <c r="I1811" i="2"/>
  <c r="H1811" i="2"/>
  <c r="G1811" i="2"/>
  <c r="F1811" i="2"/>
  <c r="E1811" i="2"/>
  <c r="D1811" i="2"/>
  <c r="C1811" i="2"/>
  <c r="B1811" i="2"/>
  <c r="A1811" i="2"/>
  <c r="BJ1810" i="2"/>
  <c r="BH1810" i="2"/>
  <c r="BC1810" i="2"/>
  <c r="BB1810" i="2"/>
  <c r="AB1810" i="2"/>
  <c r="AA1810" i="2"/>
  <c r="Z1810" i="2"/>
  <c r="U1810" i="2"/>
  <c r="T1810" i="2"/>
  <c r="BI1810" i="2" s="1"/>
  <c r="S1810" i="2"/>
  <c r="R1810" i="2"/>
  <c r="Q1810" i="2"/>
  <c r="P1810" i="2"/>
  <c r="BF1810" i="2" s="1"/>
  <c r="O1810" i="2"/>
  <c r="N1810" i="2"/>
  <c r="M1810" i="2"/>
  <c r="L1810" i="2"/>
  <c r="K1810" i="2"/>
  <c r="J1810" i="2"/>
  <c r="I1810" i="2"/>
  <c r="H1810" i="2"/>
  <c r="G1810" i="2"/>
  <c r="F1810" i="2"/>
  <c r="E1810" i="2"/>
  <c r="D1810" i="2"/>
  <c r="C1810" i="2"/>
  <c r="B1810" i="2"/>
  <c r="A1810" i="2"/>
  <c r="BE1809" i="2"/>
  <c r="BC1809" i="2"/>
  <c r="AZ1809" i="2"/>
  <c r="AY1809" i="2"/>
  <c r="AX1809" i="2"/>
  <c r="AB1809" i="2"/>
  <c r="AA1809" i="2"/>
  <c r="BB1809" i="2" s="1"/>
  <c r="Z1809" i="2"/>
  <c r="U1809" i="2"/>
  <c r="BJ1809" i="2" s="1"/>
  <c r="T1809" i="2"/>
  <c r="S1809" i="2"/>
  <c r="R1809" i="2"/>
  <c r="BF1809" i="2" s="1"/>
  <c r="Q1809" i="2"/>
  <c r="P1809" i="2"/>
  <c r="O1809" i="2"/>
  <c r="N1809" i="2"/>
  <c r="BG1809" i="2" s="1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A1809" i="2"/>
  <c r="BJ1808" i="2"/>
  <c r="BH1808" i="2"/>
  <c r="AZ1808" i="2"/>
  <c r="AY1808" i="2"/>
  <c r="AX1808" i="2"/>
  <c r="AW1808" i="2"/>
  <c r="AB1808" i="2"/>
  <c r="AA1808" i="2"/>
  <c r="BC1808" i="2" s="1"/>
  <c r="Z1808" i="2"/>
  <c r="U1808" i="2"/>
  <c r="T1808" i="2"/>
  <c r="S1808" i="2"/>
  <c r="BI1808" i="2" s="1"/>
  <c r="R1808" i="2"/>
  <c r="Q1808" i="2"/>
  <c r="P1808" i="2"/>
  <c r="O1808" i="2"/>
  <c r="N1808" i="2"/>
  <c r="BG1808" i="2" s="1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A1808" i="2"/>
  <c r="BJ1807" i="2"/>
  <c r="BE1807" i="2"/>
  <c r="BC1807" i="2"/>
  <c r="AB1807" i="2"/>
  <c r="AA1807" i="2"/>
  <c r="BB1807" i="2" s="1"/>
  <c r="Z1807" i="2"/>
  <c r="U1807" i="2"/>
  <c r="T1807" i="2"/>
  <c r="S1807" i="2"/>
  <c r="R1807" i="2"/>
  <c r="Q1807" i="2"/>
  <c r="P1807" i="2"/>
  <c r="BF1807" i="2" s="1"/>
  <c r="O1807" i="2"/>
  <c r="N1807" i="2"/>
  <c r="BG1807" i="2" s="1"/>
  <c r="M1807" i="2"/>
  <c r="L1807" i="2"/>
  <c r="BL1807" i="2" s="1"/>
  <c r="K1807" i="2"/>
  <c r="J1807" i="2"/>
  <c r="I1807" i="2"/>
  <c r="H1807" i="2"/>
  <c r="G1807" i="2"/>
  <c r="F1807" i="2"/>
  <c r="E1807" i="2"/>
  <c r="D1807" i="2"/>
  <c r="C1807" i="2"/>
  <c r="B1807" i="2"/>
  <c r="A1807" i="2"/>
  <c r="AB1806" i="2"/>
  <c r="AA1806" i="2"/>
  <c r="BC1806" i="2" s="1"/>
  <c r="Z1806" i="2"/>
  <c r="U1806" i="2"/>
  <c r="BJ1806" i="2" s="1"/>
  <c r="T1806" i="2"/>
  <c r="S1806" i="2"/>
  <c r="R1806" i="2"/>
  <c r="Q1806" i="2"/>
  <c r="P1806" i="2"/>
  <c r="O1806" i="2"/>
  <c r="N1806" i="2"/>
  <c r="M1806" i="2"/>
  <c r="L1806" i="2"/>
  <c r="K1806" i="2"/>
  <c r="J1806" i="2"/>
  <c r="I1806" i="2"/>
  <c r="H1806" i="2"/>
  <c r="G1806" i="2"/>
  <c r="F1806" i="2"/>
  <c r="E1806" i="2"/>
  <c r="D1806" i="2"/>
  <c r="C1806" i="2"/>
  <c r="B1806" i="2"/>
  <c r="A1806" i="2"/>
  <c r="BJ1805" i="2"/>
  <c r="BG1805" i="2"/>
  <c r="AB1805" i="2"/>
  <c r="AA1805" i="2"/>
  <c r="Z1805" i="2"/>
  <c r="U1805" i="2"/>
  <c r="T1805" i="2"/>
  <c r="S1805" i="2"/>
  <c r="BH1805" i="2" s="1"/>
  <c r="R1805" i="2"/>
  <c r="Q1805" i="2"/>
  <c r="P1805" i="2"/>
  <c r="BF1805" i="2" s="1"/>
  <c r="O1805" i="2"/>
  <c r="N1805" i="2"/>
  <c r="M1805" i="2"/>
  <c r="L1805" i="2"/>
  <c r="AZ1805" i="2" s="1"/>
  <c r="K1805" i="2"/>
  <c r="J1805" i="2"/>
  <c r="I1805" i="2"/>
  <c r="H1805" i="2"/>
  <c r="G1805" i="2"/>
  <c r="F1805" i="2"/>
  <c r="E1805" i="2"/>
  <c r="D1805" i="2"/>
  <c r="C1805" i="2"/>
  <c r="B1805" i="2"/>
  <c r="A1805" i="2"/>
  <c r="BJ1804" i="2"/>
  <c r="AB1804" i="2"/>
  <c r="AA1804" i="2"/>
  <c r="BC1804" i="2" s="1"/>
  <c r="Z1804" i="2"/>
  <c r="U1804" i="2"/>
  <c r="T1804" i="2"/>
  <c r="S1804" i="2"/>
  <c r="BI1804" i="2" s="1"/>
  <c r="R1804" i="2"/>
  <c r="Q1804" i="2"/>
  <c r="P1804" i="2"/>
  <c r="O1804" i="2"/>
  <c r="N1804" i="2"/>
  <c r="BG1804" i="2" s="1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A1804" i="2"/>
  <c r="AX1803" i="2"/>
  <c r="AB1803" i="2"/>
  <c r="AA1803" i="2"/>
  <c r="Z1803" i="2"/>
  <c r="U1803" i="2"/>
  <c r="T1803" i="2"/>
  <c r="S1803" i="2"/>
  <c r="R1803" i="2"/>
  <c r="Q1803" i="2"/>
  <c r="P1803" i="2"/>
  <c r="O1803" i="2"/>
  <c r="N1803" i="2"/>
  <c r="BG1803" i="2" s="1"/>
  <c r="M1803" i="2"/>
  <c r="L1803" i="2"/>
  <c r="K1803" i="2"/>
  <c r="J1803" i="2"/>
  <c r="I1803" i="2"/>
  <c r="H1803" i="2"/>
  <c r="G1803" i="2"/>
  <c r="F1803" i="2"/>
  <c r="E1803" i="2"/>
  <c r="D1803" i="2"/>
  <c r="C1803" i="2"/>
  <c r="B1803" i="2"/>
  <c r="A1803" i="2"/>
  <c r="BH1802" i="2"/>
  <c r="BF1802" i="2"/>
  <c r="AX1802" i="2"/>
  <c r="AB1802" i="2"/>
  <c r="AA1802" i="2"/>
  <c r="Z1802" i="2"/>
  <c r="U1802" i="2"/>
  <c r="BJ1802" i="2" s="1"/>
  <c r="T1802" i="2"/>
  <c r="S1802" i="2"/>
  <c r="BI1802" i="2" s="1"/>
  <c r="R1802" i="2"/>
  <c r="Q1802" i="2"/>
  <c r="P1802" i="2"/>
  <c r="O1802" i="2"/>
  <c r="N1802" i="2"/>
  <c r="BG1802" i="2" s="1"/>
  <c r="M1802" i="2"/>
  <c r="L1802" i="2"/>
  <c r="K1802" i="2"/>
  <c r="J1802" i="2"/>
  <c r="I1802" i="2"/>
  <c r="H1802" i="2"/>
  <c r="G1802" i="2"/>
  <c r="F1802" i="2"/>
  <c r="E1802" i="2"/>
  <c r="D1802" i="2"/>
  <c r="C1802" i="2"/>
  <c r="B1802" i="2"/>
  <c r="A1802" i="2"/>
  <c r="AB1801" i="2"/>
  <c r="AA1801" i="2"/>
  <c r="Z1801" i="2"/>
  <c r="U1801" i="2"/>
  <c r="BJ1801" i="2" s="1"/>
  <c r="T1801" i="2"/>
  <c r="S1801" i="2"/>
  <c r="BI1801" i="2" s="1"/>
  <c r="R1801" i="2"/>
  <c r="Q1801" i="2"/>
  <c r="P1801" i="2"/>
  <c r="BF1801" i="2" s="1"/>
  <c r="O1801" i="2"/>
  <c r="N1801" i="2"/>
  <c r="BG1801" i="2" s="1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A1801" i="2"/>
  <c r="BG1800" i="2"/>
  <c r="AB1800" i="2"/>
  <c r="AA1800" i="2"/>
  <c r="BC1800" i="2" s="1"/>
  <c r="Z1800" i="2"/>
  <c r="U1800" i="2"/>
  <c r="BJ1800" i="2" s="1"/>
  <c r="T1800" i="2"/>
  <c r="S1800" i="2"/>
  <c r="R1800" i="2"/>
  <c r="Q1800" i="2"/>
  <c r="P1800" i="2"/>
  <c r="O1800" i="2"/>
  <c r="N1800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A1800" i="2"/>
  <c r="BL1799" i="2"/>
  <c r="BG1799" i="2"/>
  <c r="BB1799" i="2"/>
  <c r="AZ1799" i="2"/>
  <c r="AY1799" i="2"/>
  <c r="AX1799" i="2"/>
  <c r="AB1799" i="2"/>
  <c r="AA1799" i="2"/>
  <c r="BC1799" i="2" s="1"/>
  <c r="Z1799" i="2"/>
  <c r="U1799" i="2"/>
  <c r="BJ1799" i="2" s="1"/>
  <c r="T1799" i="2"/>
  <c r="S1799" i="2"/>
  <c r="R1799" i="2"/>
  <c r="Q1799" i="2"/>
  <c r="P1799" i="2"/>
  <c r="O1799" i="2"/>
  <c r="N1799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A1799" i="2"/>
  <c r="BJ1798" i="2"/>
  <c r="BI1798" i="2"/>
  <c r="AZ1798" i="2"/>
  <c r="AY1798" i="2"/>
  <c r="AW1798" i="2"/>
  <c r="AB1798" i="2"/>
  <c r="AA1798" i="2"/>
  <c r="Z1798" i="2"/>
  <c r="U1798" i="2"/>
  <c r="T1798" i="2"/>
  <c r="S1798" i="2"/>
  <c r="BH1798" i="2" s="1"/>
  <c r="R1798" i="2"/>
  <c r="Q1798" i="2"/>
  <c r="P1798" i="2"/>
  <c r="O1798" i="2"/>
  <c r="N1798" i="2"/>
  <c r="BG1798" i="2" s="1"/>
  <c r="M1798" i="2"/>
  <c r="L1798" i="2"/>
  <c r="AX1798" i="2" s="1"/>
  <c r="K1798" i="2"/>
  <c r="J1798" i="2"/>
  <c r="I1798" i="2"/>
  <c r="H1798" i="2"/>
  <c r="G1798" i="2"/>
  <c r="F1798" i="2"/>
  <c r="E1798" i="2"/>
  <c r="D1798" i="2"/>
  <c r="C1798" i="2"/>
  <c r="B1798" i="2"/>
  <c r="A1798" i="2"/>
  <c r="AB1797" i="2"/>
  <c r="AA1797" i="2"/>
  <c r="BB1797" i="2" s="1"/>
  <c r="Z1797" i="2"/>
  <c r="U1797" i="2"/>
  <c r="BJ1797" i="2" s="1"/>
  <c r="T1797" i="2"/>
  <c r="S1797" i="2"/>
  <c r="R1797" i="2"/>
  <c r="Q1797" i="2"/>
  <c r="P1797" i="2"/>
  <c r="O1797" i="2"/>
  <c r="N1797" i="2"/>
  <c r="BG1797" i="2" s="1"/>
  <c r="M1797" i="2"/>
  <c r="L1797" i="2"/>
  <c r="BL1797" i="2" s="1"/>
  <c r="K1797" i="2"/>
  <c r="J1797" i="2"/>
  <c r="I1797" i="2"/>
  <c r="H1797" i="2"/>
  <c r="G1797" i="2"/>
  <c r="F1797" i="2"/>
  <c r="E1797" i="2"/>
  <c r="D1797" i="2"/>
  <c r="C1797" i="2"/>
  <c r="B1797" i="2"/>
  <c r="A1797" i="2"/>
  <c r="BL1796" i="2"/>
  <c r="BJ1796" i="2"/>
  <c r="BI1796" i="2"/>
  <c r="BF1796" i="2"/>
  <c r="BC1796" i="2"/>
  <c r="AB1796" i="2"/>
  <c r="AA1796" i="2"/>
  <c r="BB1796" i="2" s="1"/>
  <c r="Z1796" i="2"/>
  <c r="U1796" i="2"/>
  <c r="T1796" i="2"/>
  <c r="S1796" i="2"/>
  <c r="R1796" i="2"/>
  <c r="Q1796" i="2"/>
  <c r="P1796" i="2"/>
  <c r="O1796" i="2"/>
  <c r="N1796" i="2"/>
  <c r="BG1796" i="2" s="1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A1796" i="2"/>
  <c r="BG1795" i="2"/>
  <c r="BC1795" i="2"/>
  <c r="AB1795" i="2"/>
  <c r="AA1795" i="2"/>
  <c r="BB1795" i="2" s="1"/>
  <c r="Z1795" i="2"/>
  <c r="U1795" i="2"/>
  <c r="BJ1795" i="2" s="1"/>
  <c r="T1795" i="2"/>
  <c r="S1795" i="2"/>
  <c r="R1795" i="2"/>
  <c r="BF1795" i="2" s="1"/>
  <c r="Q1795" i="2"/>
  <c r="P1795" i="2"/>
  <c r="O1795" i="2"/>
  <c r="N1795" i="2"/>
  <c r="M1795" i="2"/>
  <c r="L1795" i="2"/>
  <c r="AY1795" i="2" s="1"/>
  <c r="K1795" i="2"/>
  <c r="J1795" i="2"/>
  <c r="I1795" i="2"/>
  <c r="H1795" i="2"/>
  <c r="G1795" i="2"/>
  <c r="F1795" i="2"/>
  <c r="E1795" i="2"/>
  <c r="D1795" i="2"/>
  <c r="C1795" i="2"/>
  <c r="B1795" i="2"/>
  <c r="A1795" i="2"/>
  <c r="BI1794" i="2"/>
  <c r="AB1794" i="2"/>
  <c r="AA1794" i="2"/>
  <c r="Z1794" i="2"/>
  <c r="U1794" i="2"/>
  <c r="BJ1794" i="2" s="1"/>
  <c r="T1794" i="2"/>
  <c r="S1794" i="2"/>
  <c r="R1794" i="2"/>
  <c r="Q1794" i="2"/>
  <c r="P1794" i="2"/>
  <c r="O1794" i="2"/>
  <c r="N1794" i="2"/>
  <c r="M1794" i="2"/>
  <c r="L1794" i="2"/>
  <c r="AX1794" i="2" s="1"/>
  <c r="K1794" i="2"/>
  <c r="J1794" i="2"/>
  <c r="I1794" i="2"/>
  <c r="H1794" i="2"/>
  <c r="G1794" i="2"/>
  <c r="F1794" i="2"/>
  <c r="E1794" i="2"/>
  <c r="D1794" i="2"/>
  <c r="C1794" i="2"/>
  <c r="B1794" i="2"/>
  <c r="A1794" i="2"/>
  <c r="BJ1793" i="2"/>
  <c r="BF1793" i="2"/>
  <c r="BB1793" i="2"/>
  <c r="AB1793" i="2"/>
  <c r="AA1793" i="2"/>
  <c r="BC1793" i="2" s="1"/>
  <c r="Z1793" i="2"/>
  <c r="BE1793" i="2" s="1"/>
  <c r="BK1793" i="2" s="1"/>
  <c r="U1793" i="2"/>
  <c r="BH1793" i="2" s="1"/>
  <c r="T1793" i="2"/>
  <c r="BI1793" i="2" s="1"/>
  <c r="S1793" i="2"/>
  <c r="R1793" i="2"/>
  <c r="Q1793" i="2"/>
  <c r="P1793" i="2"/>
  <c r="O1793" i="2"/>
  <c r="N1793" i="2"/>
  <c r="BG1793" i="2" s="1"/>
  <c r="M1793" i="2"/>
  <c r="L1793" i="2"/>
  <c r="K1793" i="2"/>
  <c r="J1793" i="2"/>
  <c r="I1793" i="2"/>
  <c r="H1793" i="2"/>
  <c r="G1793" i="2"/>
  <c r="F1793" i="2"/>
  <c r="E1793" i="2"/>
  <c r="D1793" i="2"/>
  <c r="C1793" i="2"/>
  <c r="B1793" i="2"/>
  <c r="A1793" i="2"/>
  <c r="BI1792" i="2"/>
  <c r="BB1792" i="2"/>
  <c r="AB1792" i="2"/>
  <c r="AA1792" i="2"/>
  <c r="BC1792" i="2" s="1"/>
  <c r="Z1792" i="2"/>
  <c r="U1792" i="2"/>
  <c r="BJ1792" i="2" s="1"/>
  <c r="T1792" i="2"/>
  <c r="S1792" i="2"/>
  <c r="R1792" i="2"/>
  <c r="Q1792" i="2"/>
  <c r="P1792" i="2"/>
  <c r="O1792" i="2"/>
  <c r="N1792" i="2"/>
  <c r="BG1792" i="2" s="1"/>
  <c r="M1792" i="2"/>
  <c r="L1792" i="2"/>
  <c r="AX1792" i="2" s="1"/>
  <c r="K1792" i="2"/>
  <c r="J1792" i="2"/>
  <c r="I1792" i="2"/>
  <c r="H1792" i="2"/>
  <c r="G1792" i="2"/>
  <c r="F1792" i="2"/>
  <c r="E1792" i="2"/>
  <c r="D1792" i="2"/>
  <c r="C1792" i="2"/>
  <c r="B1792" i="2"/>
  <c r="A1792" i="2"/>
  <c r="BL1791" i="2"/>
  <c r="BG1791" i="2"/>
  <c r="BB1791" i="2"/>
  <c r="AZ1791" i="2"/>
  <c r="AY1791" i="2"/>
  <c r="AX1791" i="2"/>
  <c r="AW1791" i="2"/>
  <c r="AV1791" i="2"/>
  <c r="AU1791" i="2"/>
  <c r="AB1791" i="2"/>
  <c r="AA1791" i="2"/>
  <c r="BC1791" i="2" s="1"/>
  <c r="Z1791" i="2"/>
  <c r="U1791" i="2"/>
  <c r="BJ1791" i="2" s="1"/>
  <c r="T1791" i="2"/>
  <c r="S1791" i="2"/>
  <c r="R1791" i="2"/>
  <c r="BF1791" i="2" s="1"/>
  <c r="Q1791" i="2"/>
  <c r="P1791" i="2"/>
  <c r="O1791" i="2"/>
  <c r="N1791" i="2"/>
  <c r="M1791" i="2"/>
  <c r="L1791" i="2"/>
  <c r="K1791" i="2"/>
  <c r="J1791" i="2"/>
  <c r="I1791" i="2"/>
  <c r="H1791" i="2"/>
  <c r="G1791" i="2"/>
  <c r="F1791" i="2"/>
  <c r="E1791" i="2"/>
  <c r="D1791" i="2"/>
  <c r="C1791" i="2"/>
  <c r="B1791" i="2"/>
  <c r="A1791" i="2"/>
  <c r="BL1790" i="2"/>
  <c r="AZ1790" i="2"/>
  <c r="AY1790" i="2"/>
  <c r="AX1790" i="2"/>
  <c r="AW1790" i="2"/>
  <c r="AB1790" i="2"/>
  <c r="AA1790" i="2"/>
  <c r="Z1790" i="2"/>
  <c r="BE1790" i="2" s="1"/>
  <c r="U1790" i="2"/>
  <c r="T1790" i="2"/>
  <c r="S1790" i="2"/>
  <c r="R1790" i="2"/>
  <c r="Q1790" i="2"/>
  <c r="P1790" i="2"/>
  <c r="O1790" i="2"/>
  <c r="N1790" i="2"/>
  <c r="BG1790" i="2" s="1"/>
  <c r="M1790" i="2"/>
  <c r="L1790" i="2"/>
  <c r="K1790" i="2"/>
  <c r="J1790" i="2"/>
  <c r="I1790" i="2"/>
  <c r="H1790" i="2"/>
  <c r="G1790" i="2"/>
  <c r="F1790" i="2"/>
  <c r="E1790" i="2"/>
  <c r="D1790" i="2"/>
  <c r="C1790" i="2"/>
  <c r="B1790" i="2"/>
  <c r="A1790" i="2"/>
  <c r="BI1789" i="2"/>
  <c r="BH1789" i="2"/>
  <c r="BG1789" i="2"/>
  <c r="AZ1789" i="2"/>
  <c r="AY1789" i="2"/>
  <c r="AX1789" i="2"/>
  <c r="AW1789" i="2"/>
  <c r="AU1789" i="2"/>
  <c r="AB1789" i="2"/>
  <c r="AA1789" i="2"/>
  <c r="BC1789" i="2" s="1"/>
  <c r="Z1789" i="2"/>
  <c r="U1789" i="2"/>
  <c r="BJ1789" i="2" s="1"/>
  <c r="T1789" i="2"/>
  <c r="S1789" i="2"/>
  <c r="R1789" i="2"/>
  <c r="Q1789" i="2"/>
  <c r="P1789" i="2"/>
  <c r="O1789" i="2"/>
  <c r="N1789" i="2"/>
  <c r="M1789" i="2"/>
  <c r="L1789" i="2"/>
  <c r="AV1789" i="2" s="1"/>
  <c r="K1789" i="2"/>
  <c r="J1789" i="2"/>
  <c r="I1789" i="2"/>
  <c r="H1789" i="2"/>
  <c r="G1789" i="2"/>
  <c r="F1789" i="2"/>
  <c r="E1789" i="2"/>
  <c r="D1789" i="2"/>
  <c r="C1789" i="2"/>
  <c r="B1789" i="2"/>
  <c r="A1789" i="2"/>
  <c r="BL1788" i="2"/>
  <c r="BJ1788" i="2"/>
  <c r="AX1788" i="2"/>
  <c r="AW1788" i="2"/>
  <c r="AV1788" i="2"/>
  <c r="AU1788" i="2"/>
  <c r="AB1788" i="2"/>
  <c r="AA1788" i="2"/>
  <c r="BC1788" i="2" s="1"/>
  <c r="Z1788" i="2"/>
  <c r="U1788" i="2"/>
  <c r="T1788" i="2"/>
  <c r="S1788" i="2"/>
  <c r="R1788" i="2"/>
  <c r="Q1788" i="2"/>
  <c r="P1788" i="2"/>
  <c r="O1788" i="2"/>
  <c r="N1788" i="2"/>
  <c r="M1788" i="2"/>
  <c r="L1788" i="2"/>
  <c r="AZ1788" i="2" s="1"/>
  <c r="K1788" i="2"/>
  <c r="J1788" i="2"/>
  <c r="I1788" i="2"/>
  <c r="H1788" i="2"/>
  <c r="G1788" i="2"/>
  <c r="F1788" i="2"/>
  <c r="E1788" i="2"/>
  <c r="D1788" i="2"/>
  <c r="C1788" i="2"/>
  <c r="B1788" i="2"/>
  <c r="A1788" i="2"/>
  <c r="AB1787" i="2"/>
  <c r="AA1787" i="2"/>
  <c r="BC1787" i="2" s="1"/>
  <c r="Z1787" i="2"/>
  <c r="U1787" i="2"/>
  <c r="BJ1787" i="2" s="1"/>
  <c r="T1787" i="2"/>
  <c r="S1787" i="2"/>
  <c r="BI1787" i="2" s="1"/>
  <c r="R1787" i="2"/>
  <c r="Q1787" i="2"/>
  <c r="P1787" i="2"/>
  <c r="O1787" i="2"/>
  <c r="N1787" i="2"/>
  <c r="M1787" i="2"/>
  <c r="L1787" i="2"/>
  <c r="K1787" i="2"/>
  <c r="J1787" i="2"/>
  <c r="I1787" i="2"/>
  <c r="H1787" i="2"/>
  <c r="G1787" i="2"/>
  <c r="F1787" i="2"/>
  <c r="E1787" i="2"/>
  <c r="D1787" i="2"/>
  <c r="C1787" i="2"/>
  <c r="B1787" i="2"/>
  <c r="A1787" i="2"/>
  <c r="BG1786" i="2"/>
  <c r="BC1786" i="2"/>
  <c r="BB1786" i="2"/>
  <c r="AB1786" i="2"/>
  <c r="AA1786" i="2"/>
  <c r="Z1786" i="2"/>
  <c r="BE1786" i="2" s="1"/>
  <c r="U1786" i="2"/>
  <c r="BJ1786" i="2" s="1"/>
  <c r="T1786" i="2"/>
  <c r="S1786" i="2"/>
  <c r="R1786" i="2"/>
  <c r="Q1786" i="2"/>
  <c r="P1786" i="2"/>
  <c r="O1786" i="2"/>
  <c r="N1786" i="2"/>
  <c r="M1786" i="2"/>
  <c r="L1786" i="2"/>
  <c r="K1786" i="2"/>
  <c r="J1786" i="2"/>
  <c r="I1786" i="2"/>
  <c r="H1786" i="2"/>
  <c r="G1786" i="2"/>
  <c r="F1786" i="2"/>
  <c r="E1786" i="2"/>
  <c r="D1786" i="2"/>
  <c r="C1786" i="2"/>
  <c r="B1786" i="2"/>
  <c r="A1786" i="2"/>
  <c r="BJ1785" i="2"/>
  <c r="BG1785" i="2"/>
  <c r="BF1785" i="2"/>
  <c r="BE1785" i="2"/>
  <c r="BB1785" i="2"/>
  <c r="AB1785" i="2"/>
  <c r="AA1785" i="2"/>
  <c r="BC1785" i="2" s="1"/>
  <c r="Z1785" i="2"/>
  <c r="U1785" i="2"/>
  <c r="T1785" i="2"/>
  <c r="S1785" i="2"/>
  <c r="R1785" i="2"/>
  <c r="Q1785" i="2"/>
  <c r="P1785" i="2"/>
  <c r="O1785" i="2"/>
  <c r="N1785" i="2"/>
  <c r="M1785" i="2"/>
  <c r="L1785" i="2"/>
  <c r="K1785" i="2"/>
  <c r="J1785" i="2"/>
  <c r="I1785" i="2"/>
  <c r="H1785" i="2"/>
  <c r="G1785" i="2"/>
  <c r="F1785" i="2"/>
  <c r="E1785" i="2"/>
  <c r="D1785" i="2"/>
  <c r="C1785" i="2"/>
  <c r="B1785" i="2"/>
  <c r="A1785" i="2"/>
  <c r="BG1784" i="2"/>
  <c r="BE1784" i="2"/>
  <c r="AB1784" i="2"/>
  <c r="AA1784" i="2"/>
  <c r="Z1784" i="2"/>
  <c r="U1784" i="2"/>
  <c r="BJ1784" i="2" s="1"/>
  <c r="T1784" i="2"/>
  <c r="S1784" i="2"/>
  <c r="R1784" i="2"/>
  <c r="Q1784" i="2"/>
  <c r="P1784" i="2"/>
  <c r="O1784" i="2"/>
  <c r="N1784" i="2"/>
  <c r="M1784" i="2"/>
  <c r="L1784" i="2"/>
  <c r="K1784" i="2"/>
  <c r="J1784" i="2"/>
  <c r="I1784" i="2"/>
  <c r="H1784" i="2"/>
  <c r="G1784" i="2"/>
  <c r="F1784" i="2"/>
  <c r="E1784" i="2"/>
  <c r="D1784" i="2"/>
  <c r="C1784" i="2"/>
  <c r="B1784" i="2"/>
  <c r="A1784" i="2"/>
  <c r="BI1783" i="2"/>
  <c r="BH1783" i="2"/>
  <c r="AZ1783" i="2"/>
  <c r="AY1783" i="2"/>
  <c r="AX1783" i="2"/>
  <c r="AW1783" i="2"/>
  <c r="AV1783" i="2"/>
  <c r="AU1783" i="2"/>
  <c r="AB1783" i="2"/>
  <c r="AA1783" i="2"/>
  <c r="Z1783" i="2"/>
  <c r="U1783" i="2"/>
  <c r="BJ1783" i="2" s="1"/>
  <c r="T1783" i="2"/>
  <c r="S1783" i="2"/>
  <c r="R1783" i="2"/>
  <c r="Q1783" i="2"/>
  <c r="P1783" i="2"/>
  <c r="BF1783" i="2" s="1"/>
  <c r="O1783" i="2"/>
  <c r="N1783" i="2"/>
  <c r="BG1783" i="2" s="1"/>
  <c r="M1783" i="2"/>
  <c r="L1783" i="2"/>
  <c r="BL1783" i="2" s="1"/>
  <c r="K1783" i="2"/>
  <c r="J1783" i="2"/>
  <c r="I1783" i="2"/>
  <c r="H1783" i="2"/>
  <c r="G1783" i="2"/>
  <c r="F1783" i="2"/>
  <c r="E1783" i="2"/>
  <c r="D1783" i="2"/>
  <c r="C1783" i="2"/>
  <c r="B1783" i="2"/>
  <c r="A1783" i="2"/>
  <c r="BJ1782" i="2"/>
  <c r="AB1782" i="2"/>
  <c r="AA1782" i="2"/>
  <c r="Z1782" i="2"/>
  <c r="U1782" i="2"/>
  <c r="BH1782" i="2" s="1"/>
  <c r="T1782" i="2"/>
  <c r="S1782" i="2"/>
  <c r="R1782" i="2"/>
  <c r="Q1782" i="2"/>
  <c r="P1782" i="2"/>
  <c r="BF1782" i="2" s="1"/>
  <c r="O1782" i="2"/>
  <c r="N1782" i="2"/>
  <c r="BG1782" i="2" s="1"/>
  <c r="M1782" i="2"/>
  <c r="L1782" i="2"/>
  <c r="K1782" i="2"/>
  <c r="J1782" i="2"/>
  <c r="I1782" i="2"/>
  <c r="H1782" i="2"/>
  <c r="G1782" i="2"/>
  <c r="F1782" i="2"/>
  <c r="E1782" i="2"/>
  <c r="D1782" i="2"/>
  <c r="C1782" i="2"/>
  <c r="B1782" i="2"/>
  <c r="A1782" i="2"/>
  <c r="BH1781" i="2"/>
  <c r="AB1781" i="2"/>
  <c r="AA1781" i="2"/>
  <c r="Z1781" i="2"/>
  <c r="U1781" i="2"/>
  <c r="BJ1781" i="2" s="1"/>
  <c r="T1781" i="2"/>
  <c r="BI1781" i="2" s="1"/>
  <c r="S1781" i="2"/>
  <c r="R1781" i="2"/>
  <c r="Q1781" i="2"/>
  <c r="P1781" i="2"/>
  <c r="BF1781" i="2" s="1"/>
  <c r="O1781" i="2"/>
  <c r="N1781" i="2"/>
  <c r="BG1781" i="2" s="1"/>
  <c r="M1781" i="2"/>
  <c r="L1781" i="2"/>
  <c r="K1781" i="2"/>
  <c r="J1781" i="2"/>
  <c r="I1781" i="2"/>
  <c r="H1781" i="2"/>
  <c r="G1781" i="2"/>
  <c r="F1781" i="2"/>
  <c r="E1781" i="2"/>
  <c r="D1781" i="2"/>
  <c r="C1781" i="2"/>
  <c r="B1781" i="2"/>
  <c r="A1781" i="2"/>
  <c r="BL1780" i="2"/>
  <c r="AZ1780" i="2"/>
  <c r="AY1780" i="2"/>
  <c r="AX1780" i="2"/>
  <c r="AW1780" i="2"/>
  <c r="AV1780" i="2"/>
  <c r="AU1780" i="2"/>
  <c r="AB1780" i="2"/>
  <c r="AA1780" i="2"/>
  <c r="Z1780" i="2"/>
  <c r="U1780" i="2"/>
  <c r="BJ1780" i="2" s="1"/>
  <c r="T1780" i="2"/>
  <c r="S1780" i="2"/>
  <c r="R1780" i="2"/>
  <c r="Q1780" i="2"/>
  <c r="P1780" i="2"/>
  <c r="O1780" i="2"/>
  <c r="N1780" i="2"/>
  <c r="BG1780" i="2" s="1"/>
  <c r="M1780" i="2"/>
  <c r="L1780" i="2"/>
  <c r="K1780" i="2"/>
  <c r="J1780" i="2"/>
  <c r="I1780" i="2"/>
  <c r="H1780" i="2"/>
  <c r="G1780" i="2"/>
  <c r="F1780" i="2"/>
  <c r="E1780" i="2"/>
  <c r="D1780" i="2"/>
  <c r="C1780" i="2"/>
  <c r="B1780" i="2"/>
  <c r="A1780" i="2"/>
  <c r="BL1779" i="2"/>
  <c r="AZ1779" i="2"/>
  <c r="AW1779" i="2"/>
  <c r="AV1779" i="2"/>
  <c r="AU1779" i="2"/>
  <c r="AB1779" i="2"/>
  <c r="AA1779" i="2"/>
  <c r="Z1779" i="2"/>
  <c r="BE1779" i="2" s="1"/>
  <c r="U1779" i="2"/>
  <c r="BJ1779" i="2" s="1"/>
  <c r="T1779" i="2"/>
  <c r="S1779" i="2"/>
  <c r="R1779" i="2"/>
  <c r="Q1779" i="2"/>
  <c r="P1779" i="2"/>
  <c r="O1779" i="2"/>
  <c r="N1779" i="2"/>
  <c r="BG1779" i="2" s="1"/>
  <c r="M1779" i="2"/>
  <c r="L1779" i="2"/>
  <c r="AY1779" i="2" s="1"/>
  <c r="K1779" i="2"/>
  <c r="J1779" i="2"/>
  <c r="I1779" i="2"/>
  <c r="H1779" i="2"/>
  <c r="G1779" i="2"/>
  <c r="F1779" i="2"/>
  <c r="E1779" i="2"/>
  <c r="D1779" i="2"/>
  <c r="C1779" i="2"/>
  <c r="B1779" i="2"/>
  <c r="A1779" i="2"/>
  <c r="BG1778" i="2"/>
  <c r="AB1778" i="2"/>
  <c r="AA1778" i="2"/>
  <c r="BC1778" i="2" s="1"/>
  <c r="Z1778" i="2"/>
  <c r="U1778" i="2"/>
  <c r="BJ1778" i="2" s="1"/>
  <c r="T1778" i="2"/>
  <c r="S1778" i="2"/>
  <c r="R1778" i="2"/>
  <c r="Q1778" i="2"/>
  <c r="P1778" i="2"/>
  <c r="O1778" i="2"/>
  <c r="N1778" i="2"/>
  <c r="M1778" i="2"/>
  <c r="L1778" i="2"/>
  <c r="AZ1778" i="2" s="1"/>
  <c r="K1778" i="2"/>
  <c r="J1778" i="2"/>
  <c r="I1778" i="2"/>
  <c r="H1778" i="2"/>
  <c r="G1778" i="2"/>
  <c r="F1778" i="2"/>
  <c r="E1778" i="2"/>
  <c r="D1778" i="2"/>
  <c r="C1778" i="2"/>
  <c r="B1778" i="2"/>
  <c r="A1778" i="2"/>
  <c r="BG1777" i="2"/>
  <c r="BE1777" i="2"/>
  <c r="AX1777" i="2"/>
  <c r="AW1777" i="2"/>
  <c r="AV1777" i="2"/>
  <c r="AU1777" i="2"/>
  <c r="AB1777" i="2"/>
  <c r="AA1777" i="2"/>
  <c r="BC1777" i="2" s="1"/>
  <c r="Z1777" i="2"/>
  <c r="U1777" i="2"/>
  <c r="BJ1777" i="2" s="1"/>
  <c r="T1777" i="2"/>
  <c r="S1777" i="2"/>
  <c r="R1777" i="2"/>
  <c r="Q1777" i="2"/>
  <c r="P1777" i="2"/>
  <c r="BF1777" i="2" s="1"/>
  <c r="O1777" i="2"/>
  <c r="N1777" i="2"/>
  <c r="M1777" i="2"/>
  <c r="L1777" i="2"/>
  <c r="AZ1777" i="2" s="1"/>
  <c r="K1777" i="2"/>
  <c r="J1777" i="2"/>
  <c r="I1777" i="2"/>
  <c r="H1777" i="2"/>
  <c r="G1777" i="2"/>
  <c r="F1777" i="2"/>
  <c r="E1777" i="2"/>
  <c r="D1777" i="2"/>
  <c r="C1777" i="2"/>
  <c r="B1777" i="2"/>
  <c r="A1777" i="2"/>
  <c r="BH1776" i="2"/>
  <c r="BC1776" i="2"/>
  <c r="BB1776" i="2"/>
  <c r="AB1776" i="2"/>
  <c r="AA1776" i="2"/>
  <c r="Z1776" i="2"/>
  <c r="U1776" i="2"/>
  <c r="BJ1776" i="2" s="1"/>
  <c r="T1776" i="2"/>
  <c r="S1776" i="2"/>
  <c r="R1776" i="2"/>
  <c r="Q1776" i="2"/>
  <c r="P1776" i="2"/>
  <c r="BF1776" i="2" s="1"/>
  <c r="O1776" i="2"/>
  <c r="N1776" i="2"/>
  <c r="BG1776" i="2" s="1"/>
  <c r="M1776" i="2"/>
  <c r="L1776" i="2"/>
  <c r="K1776" i="2"/>
  <c r="J1776" i="2"/>
  <c r="I1776" i="2"/>
  <c r="H1776" i="2"/>
  <c r="G1776" i="2"/>
  <c r="F1776" i="2"/>
  <c r="E1776" i="2"/>
  <c r="D1776" i="2"/>
  <c r="C1776" i="2"/>
  <c r="B1776" i="2"/>
  <c r="A1776" i="2"/>
  <c r="BB1775" i="2"/>
  <c r="AB1775" i="2"/>
  <c r="AA1775" i="2"/>
  <c r="BC1775" i="2" s="1"/>
  <c r="Z1775" i="2"/>
  <c r="U1775" i="2"/>
  <c r="BJ1775" i="2" s="1"/>
  <c r="T1775" i="2"/>
  <c r="S1775" i="2"/>
  <c r="R1775" i="2"/>
  <c r="Q1775" i="2"/>
  <c r="P1775" i="2"/>
  <c r="O1775" i="2"/>
  <c r="N1775" i="2"/>
  <c r="M1775" i="2"/>
  <c r="L1775" i="2"/>
  <c r="K1775" i="2"/>
  <c r="J1775" i="2"/>
  <c r="I1775" i="2"/>
  <c r="H1775" i="2"/>
  <c r="G1775" i="2"/>
  <c r="F1775" i="2"/>
  <c r="E1775" i="2"/>
  <c r="D1775" i="2"/>
  <c r="C1775" i="2"/>
  <c r="B1775" i="2"/>
  <c r="A1775" i="2"/>
  <c r="AB1774" i="2"/>
  <c r="AA1774" i="2"/>
  <c r="BC1774" i="2" s="1"/>
  <c r="Z1774" i="2"/>
  <c r="U1774" i="2"/>
  <c r="BJ1774" i="2" s="1"/>
  <c r="T1774" i="2"/>
  <c r="S1774" i="2"/>
  <c r="R1774" i="2"/>
  <c r="BF1774" i="2" s="1"/>
  <c r="Q1774" i="2"/>
  <c r="P1774" i="2"/>
  <c r="O1774" i="2"/>
  <c r="N1774" i="2"/>
  <c r="M1774" i="2"/>
  <c r="L1774" i="2"/>
  <c r="K1774" i="2"/>
  <c r="J1774" i="2"/>
  <c r="I1774" i="2"/>
  <c r="H1774" i="2"/>
  <c r="G1774" i="2"/>
  <c r="F1774" i="2"/>
  <c r="E1774" i="2"/>
  <c r="D1774" i="2"/>
  <c r="C1774" i="2"/>
  <c r="B1774" i="2"/>
  <c r="A1774" i="2"/>
  <c r="BJ1773" i="2"/>
  <c r="BG1773" i="2"/>
  <c r="BE1773" i="2"/>
  <c r="AW1773" i="2"/>
  <c r="AB1773" i="2"/>
  <c r="AA1773" i="2"/>
  <c r="BC1773" i="2" s="1"/>
  <c r="Z1773" i="2"/>
  <c r="U1773" i="2"/>
  <c r="BH1773" i="2" s="1"/>
  <c r="T1773" i="2"/>
  <c r="BI1773" i="2" s="1"/>
  <c r="S1773" i="2"/>
  <c r="R1773" i="2"/>
  <c r="Q1773" i="2"/>
  <c r="P1773" i="2"/>
  <c r="O1773" i="2"/>
  <c r="N1773" i="2"/>
  <c r="M1773" i="2"/>
  <c r="L1773" i="2"/>
  <c r="K1773" i="2"/>
  <c r="J1773" i="2"/>
  <c r="I1773" i="2"/>
  <c r="H1773" i="2"/>
  <c r="G1773" i="2"/>
  <c r="F1773" i="2"/>
  <c r="E1773" i="2"/>
  <c r="D1773" i="2"/>
  <c r="C1773" i="2"/>
  <c r="B1773" i="2"/>
  <c r="A1773" i="2"/>
  <c r="BJ1772" i="2"/>
  <c r="BI1772" i="2"/>
  <c r="BH1772" i="2"/>
  <c r="AB1772" i="2"/>
  <c r="AA1772" i="2"/>
  <c r="Z1772" i="2"/>
  <c r="U1772" i="2"/>
  <c r="T1772" i="2"/>
  <c r="S1772" i="2"/>
  <c r="R1772" i="2"/>
  <c r="Q1772" i="2"/>
  <c r="P1772" i="2"/>
  <c r="O1772" i="2"/>
  <c r="N1772" i="2"/>
  <c r="BG1772" i="2" s="1"/>
  <c r="M1772" i="2"/>
  <c r="L1772" i="2"/>
  <c r="K1772" i="2"/>
  <c r="J1772" i="2"/>
  <c r="I1772" i="2"/>
  <c r="H1772" i="2"/>
  <c r="G1772" i="2"/>
  <c r="F1772" i="2"/>
  <c r="E1772" i="2"/>
  <c r="D1772" i="2"/>
  <c r="C1772" i="2"/>
  <c r="B1772" i="2"/>
  <c r="A1772" i="2"/>
  <c r="BJ1771" i="2"/>
  <c r="BE1771" i="2"/>
  <c r="BK1771" i="2" s="1"/>
  <c r="BB1771" i="2"/>
  <c r="AB1771" i="2"/>
  <c r="AA1771" i="2"/>
  <c r="BC1771" i="2" s="1"/>
  <c r="Z1771" i="2"/>
  <c r="U1771" i="2"/>
  <c r="T1771" i="2"/>
  <c r="S1771" i="2"/>
  <c r="R1771" i="2"/>
  <c r="Q1771" i="2"/>
  <c r="P1771" i="2"/>
  <c r="BF1771" i="2" s="1"/>
  <c r="O1771" i="2"/>
  <c r="N1771" i="2"/>
  <c r="BG1771" i="2" s="1"/>
  <c r="M1771" i="2"/>
  <c r="L1771" i="2"/>
  <c r="K1771" i="2"/>
  <c r="J1771" i="2"/>
  <c r="I1771" i="2"/>
  <c r="H1771" i="2"/>
  <c r="G1771" i="2"/>
  <c r="F1771" i="2"/>
  <c r="E1771" i="2"/>
  <c r="D1771" i="2"/>
  <c r="C1771" i="2"/>
  <c r="B1771" i="2"/>
  <c r="A1771" i="2"/>
  <c r="BH1770" i="2"/>
  <c r="AB1770" i="2"/>
  <c r="AA1770" i="2"/>
  <c r="Z1770" i="2"/>
  <c r="BE1770" i="2" s="1"/>
  <c r="U1770" i="2"/>
  <c r="BJ1770" i="2" s="1"/>
  <c r="T1770" i="2"/>
  <c r="S1770" i="2"/>
  <c r="BI1770" i="2" s="1"/>
  <c r="R1770" i="2"/>
  <c r="BF1770" i="2" s="1"/>
  <c r="Q1770" i="2"/>
  <c r="P1770" i="2"/>
  <c r="O1770" i="2"/>
  <c r="N1770" i="2"/>
  <c r="BG1770" i="2" s="1"/>
  <c r="M1770" i="2"/>
  <c r="L1770" i="2"/>
  <c r="AU1770" i="2" s="1"/>
  <c r="K1770" i="2"/>
  <c r="J1770" i="2"/>
  <c r="I1770" i="2"/>
  <c r="H1770" i="2"/>
  <c r="G1770" i="2"/>
  <c r="F1770" i="2"/>
  <c r="E1770" i="2"/>
  <c r="D1770" i="2"/>
  <c r="C1770" i="2"/>
  <c r="B1770" i="2"/>
  <c r="A1770" i="2"/>
  <c r="AY1769" i="2"/>
  <c r="AX1769" i="2"/>
  <c r="AU1769" i="2"/>
  <c r="AB1769" i="2"/>
  <c r="AA1769" i="2"/>
  <c r="Z1769" i="2"/>
  <c r="U1769" i="2"/>
  <c r="BJ1769" i="2" s="1"/>
  <c r="T1769" i="2"/>
  <c r="S1769" i="2"/>
  <c r="R1769" i="2"/>
  <c r="BF1769" i="2" s="1"/>
  <c r="Q1769" i="2"/>
  <c r="P1769" i="2"/>
  <c r="O1769" i="2"/>
  <c r="N1769" i="2"/>
  <c r="BG1769" i="2" s="1"/>
  <c r="M1769" i="2"/>
  <c r="L1769" i="2"/>
  <c r="K1769" i="2"/>
  <c r="J1769" i="2"/>
  <c r="I1769" i="2"/>
  <c r="H1769" i="2"/>
  <c r="G1769" i="2"/>
  <c r="F1769" i="2"/>
  <c r="E1769" i="2"/>
  <c r="D1769" i="2"/>
  <c r="C1769" i="2"/>
  <c r="B1769" i="2"/>
  <c r="A1769" i="2"/>
  <c r="AB1768" i="2"/>
  <c r="AA1768" i="2"/>
  <c r="Z1768" i="2"/>
  <c r="U1768" i="2"/>
  <c r="BJ1768" i="2" s="1"/>
  <c r="T1768" i="2"/>
  <c r="S1768" i="2"/>
  <c r="R1768" i="2"/>
  <c r="Q1768" i="2"/>
  <c r="P1768" i="2"/>
  <c r="O1768" i="2"/>
  <c r="N1768" i="2"/>
  <c r="BG1768" i="2" s="1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A1768" i="2"/>
  <c r="AB1767" i="2"/>
  <c r="AA1767" i="2"/>
  <c r="Z1767" i="2"/>
  <c r="U1767" i="2"/>
  <c r="BJ1767" i="2" s="1"/>
  <c r="T1767" i="2"/>
  <c r="S1767" i="2"/>
  <c r="BI1767" i="2" s="1"/>
  <c r="R1767" i="2"/>
  <c r="Q1767" i="2"/>
  <c r="P1767" i="2"/>
  <c r="O1767" i="2"/>
  <c r="N1767" i="2"/>
  <c r="BG1767" i="2" s="1"/>
  <c r="M1767" i="2"/>
  <c r="L1767" i="2"/>
  <c r="K1767" i="2"/>
  <c r="J1767" i="2"/>
  <c r="I1767" i="2"/>
  <c r="H1767" i="2"/>
  <c r="G1767" i="2"/>
  <c r="F1767" i="2"/>
  <c r="E1767" i="2"/>
  <c r="D1767" i="2"/>
  <c r="C1767" i="2"/>
  <c r="B1767" i="2"/>
  <c r="A1767" i="2"/>
  <c r="BL1766" i="2"/>
  <c r="AW1766" i="2"/>
  <c r="AV1766" i="2"/>
  <c r="AU1766" i="2"/>
  <c r="AB1766" i="2"/>
  <c r="AA1766" i="2"/>
  <c r="BC1766" i="2" s="1"/>
  <c r="Z1766" i="2"/>
  <c r="U1766" i="2"/>
  <c r="BJ1766" i="2" s="1"/>
  <c r="T1766" i="2"/>
  <c r="S1766" i="2"/>
  <c r="R1766" i="2"/>
  <c r="Q1766" i="2"/>
  <c r="P1766" i="2"/>
  <c r="O1766" i="2"/>
  <c r="N1766" i="2"/>
  <c r="M1766" i="2"/>
  <c r="L1766" i="2"/>
  <c r="AZ1766" i="2" s="1"/>
  <c r="K1766" i="2"/>
  <c r="J1766" i="2"/>
  <c r="I1766" i="2"/>
  <c r="H1766" i="2"/>
  <c r="G1766" i="2"/>
  <c r="F1766" i="2"/>
  <c r="E1766" i="2"/>
  <c r="D1766" i="2"/>
  <c r="C1766" i="2"/>
  <c r="B1766" i="2"/>
  <c r="A1766" i="2"/>
  <c r="BI1765" i="2"/>
  <c r="BG1765" i="2"/>
  <c r="AB1765" i="2"/>
  <c r="AA1765" i="2"/>
  <c r="Z1765" i="2"/>
  <c r="U1765" i="2"/>
  <c r="BJ1765" i="2" s="1"/>
  <c r="T1765" i="2"/>
  <c r="S1765" i="2"/>
  <c r="BH1765" i="2" s="1"/>
  <c r="R1765" i="2"/>
  <c r="Q1765" i="2"/>
  <c r="P1765" i="2"/>
  <c r="O1765" i="2"/>
  <c r="N1765" i="2"/>
  <c r="M1765" i="2"/>
  <c r="L1765" i="2"/>
  <c r="BL1765" i="2" s="1"/>
  <c r="K1765" i="2"/>
  <c r="J1765" i="2"/>
  <c r="I1765" i="2"/>
  <c r="H1765" i="2"/>
  <c r="G1765" i="2"/>
  <c r="F1765" i="2"/>
  <c r="E1765" i="2"/>
  <c r="D1765" i="2"/>
  <c r="C1765" i="2"/>
  <c r="B1765" i="2"/>
  <c r="A1765" i="2"/>
  <c r="BJ1764" i="2"/>
  <c r="BI1764" i="2"/>
  <c r="BG1764" i="2"/>
  <c r="BC1764" i="2"/>
  <c r="BB1764" i="2"/>
  <c r="AB1764" i="2"/>
  <c r="AA1764" i="2"/>
  <c r="Z1764" i="2"/>
  <c r="U1764" i="2"/>
  <c r="BH1764" i="2" s="1"/>
  <c r="T1764" i="2"/>
  <c r="S1764" i="2"/>
  <c r="R1764" i="2"/>
  <c r="Q1764" i="2"/>
  <c r="P1764" i="2"/>
  <c r="O1764" i="2"/>
  <c r="N1764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A1764" i="2"/>
  <c r="BJ1763" i="2"/>
  <c r="AB1763" i="2"/>
  <c r="AA1763" i="2"/>
  <c r="Z1763" i="2"/>
  <c r="U1763" i="2"/>
  <c r="T1763" i="2"/>
  <c r="S1763" i="2"/>
  <c r="R1763" i="2"/>
  <c r="Q1763" i="2"/>
  <c r="P1763" i="2"/>
  <c r="O1763" i="2"/>
  <c r="N1763" i="2"/>
  <c r="M1763" i="2"/>
  <c r="L1763" i="2"/>
  <c r="AY1763" i="2" s="1"/>
  <c r="K1763" i="2"/>
  <c r="J1763" i="2"/>
  <c r="I1763" i="2"/>
  <c r="H1763" i="2"/>
  <c r="G1763" i="2"/>
  <c r="F1763" i="2"/>
  <c r="E1763" i="2"/>
  <c r="D1763" i="2"/>
  <c r="C1763" i="2"/>
  <c r="B1763" i="2"/>
  <c r="A1763" i="2"/>
  <c r="BF1762" i="2"/>
  <c r="BE1762" i="2"/>
  <c r="BK1762" i="2" s="1"/>
  <c r="AZ1762" i="2"/>
  <c r="AY1762" i="2"/>
  <c r="AX1762" i="2"/>
  <c r="AW1762" i="2"/>
  <c r="AB1762" i="2"/>
  <c r="AA1762" i="2"/>
  <c r="Z1762" i="2"/>
  <c r="U1762" i="2"/>
  <c r="BJ1762" i="2" s="1"/>
  <c r="T1762" i="2"/>
  <c r="S1762" i="2"/>
  <c r="R1762" i="2"/>
  <c r="Q1762" i="2"/>
  <c r="P1762" i="2"/>
  <c r="O1762" i="2"/>
  <c r="N1762" i="2"/>
  <c r="BG1762" i="2" s="1"/>
  <c r="M1762" i="2"/>
  <c r="L1762" i="2"/>
  <c r="K1762" i="2"/>
  <c r="J1762" i="2"/>
  <c r="I1762" i="2"/>
  <c r="H1762" i="2"/>
  <c r="G1762" i="2"/>
  <c r="F1762" i="2"/>
  <c r="E1762" i="2"/>
  <c r="D1762" i="2"/>
  <c r="C1762" i="2"/>
  <c r="B1762" i="2"/>
  <c r="A1762" i="2"/>
  <c r="BI1761" i="2"/>
  <c r="BH1761" i="2"/>
  <c r="BG1761" i="2"/>
  <c r="AB1761" i="2"/>
  <c r="AA1761" i="2"/>
  <c r="Z1761" i="2"/>
  <c r="U1761" i="2"/>
  <c r="BJ1761" i="2" s="1"/>
  <c r="T1761" i="2"/>
  <c r="S1761" i="2"/>
  <c r="R1761" i="2"/>
  <c r="Q1761" i="2"/>
  <c r="P1761" i="2"/>
  <c r="BF1761" i="2" s="1"/>
  <c r="O1761" i="2"/>
  <c r="N1761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A1761" i="2"/>
  <c r="AY1760" i="2"/>
  <c r="AU1760" i="2"/>
  <c r="AB1760" i="2"/>
  <c r="AA1760" i="2"/>
  <c r="BC1760" i="2" s="1"/>
  <c r="Z1760" i="2"/>
  <c r="BE1760" i="2" s="1"/>
  <c r="U1760" i="2"/>
  <c r="BJ1760" i="2" s="1"/>
  <c r="T1760" i="2"/>
  <c r="S1760" i="2"/>
  <c r="R1760" i="2"/>
  <c r="Q1760" i="2"/>
  <c r="P1760" i="2"/>
  <c r="O1760" i="2"/>
  <c r="N1760" i="2"/>
  <c r="BG1760" i="2" s="1"/>
  <c r="M1760" i="2"/>
  <c r="L1760" i="2"/>
  <c r="AV1760" i="2" s="1"/>
  <c r="K1760" i="2"/>
  <c r="J1760" i="2"/>
  <c r="I1760" i="2"/>
  <c r="H1760" i="2"/>
  <c r="G1760" i="2"/>
  <c r="F1760" i="2"/>
  <c r="E1760" i="2"/>
  <c r="D1760" i="2"/>
  <c r="C1760" i="2"/>
  <c r="B1760" i="2"/>
  <c r="A1760" i="2"/>
  <c r="BI1759" i="2"/>
  <c r="BH1759" i="2"/>
  <c r="BE1759" i="2"/>
  <c r="BK1759" i="2" s="1"/>
  <c r="AW1759" i="2"/>
  <c r="AB1759" i="2"/>
  <c r="AA1759" i="2"/>
  <c r="BC1759" i="2" s="1"/>
  <c r="Z1759" i="2"/>
  <c r="U1759" i="2"/>
  <c r="BJ1759" i="2" s="1"/>
  <c r="T1759" i="2"/>
  <c r="S1759" i="2"/>
  <c r="R1759" i="2"/>
  <c r="Q1759" i="2"/>
  <c r="P1759" i="2"/>
  <c r="BF1759" i="2" s="1"/>
  <c r="O1759" i="2"/>
  <c r="N1759" i="2"/>
  <c r="BG1759" i="2" s="1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A1759" i="2"/>
  <c r="AY1758" i="2"/>
  <c r="AB1758" i="2"/>
  <c r="AA1758" i="2"/>
  <c r="Z1758" i="2"/>
  <c r="U1758" i="2"/>
  <c r="BJ1758" i="2" s="1"/>
  <c r="T1758" i="2"/>
  <c r="S1758" i="2"/>
  <c r="R1758" i="2"/>
  <c r="Q1758" i="2"/>
  <c r="P1758" i="2"/>
  <c r="O1758" i="2"/>
  <c r="N1758" i="2"/>
  <c r="BG1758" i="2" s="1"/>
  <c r="M1758" i="2"/>
  <c r="L1758" i="2"/>
  <c r="K1758" i="2"/>
  <c r="J1758" i="2"/>
  <c r="I1758" i="2"/>
  <c r="H1758" i="2"/>
  <c r="G1758" i="2"/>
  <c r="F1758" i="2"/>
  <c r="E1758" i="2"/>
  <c r="D1758" i="2"/>
  <c r="C1758" i="2"/>
  <c r="B1758" i="2"/>
  <c r="A1758" i="2"/>
  <c r="BL1757" i="2"/>
  <c r="AX1757" i="2"/>
  <c r="AW1757" i="2"/>
  <c r="AB1757" i="2"/>
  <c r="AA1757" i="2"/>
  <c r="Z1757" i="2"/>
  <c r="BE1757" i="2" s="1"/>
  <c r="U1757" i="2"/>
  <c r="BJ1757" i="2" s="1"/>
  <c r="T1757" i="2"/>
  <c r="S1757" i="2"/>
  <c r="R1757" i="2"/>
  <c r="Q1757" i="2"/>
  <c r="P1757" i="2"/>
  <c r="BF1757" i="2" s="1"/>
  <c r="O1757" i="2"/>
  <c r="N1757" i="2"/>
  <c r="BG1757" i="2" s="1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A1757" i="2"/>
  <c r="AY1756" i="2"/>
  <c r="AX1756" i="2"/>
  <c r="AU1756" i="2"/>
  <c r="AB1756" i="2"/>
  <c r="AA1756" i="2"/>
  <c r="Z1756" i="2"/>
  <c r="U1756" i="2"/>
  <c r="BJ1756" i="2" s="1"/>
  <c r="T1756" i="2"/>
  <c r="S1756" i="2"/>
  <c r="BI1756" i="2" s="1"/>
  <c r="R1756" i="2"/>
  <c r="Q1756" i="2"/>
  <c r="P1756" i="2"/>
  <c r="O1756" i="2"/>
  <c r="N1756" i="2"/>
  <c r="BG1756" i="2" s="1"/>
  <c r="M1756" i="2"/>
  <c r="L1756" i="2"/>
  <c r="BL1756" i="2" s="1"/>
  <c r="K1756" i="2"/>
  <c r="J1756" i="2"/>
  <c r="I1756" i="2"/>
  <c r="H1756" i="2"/>
  <c r="G1756" i="2"/>
  <c r="F1756" i="2"/>
  <c r="E1756" i="2"/>
  <c r="D1756" i="2"/>
  <c r="C1756" i="2"/>
  <c r="B1756" i="2"/>
  <c r="A1756" i="2"/>
  <c r="BL1755" i="2"/>
  <c r="BJ1755" i="2"/>
  <c r="AX1755" i="2"/>
  <c r="AW1755" i="2"/>
  <c r="AB1755" i="2"/>
  <c r="AA1755" i="2"/>
  <c r="Z1755" i="2"/>
  <c r="U1755" i="2"/>
  <c r="T1755" i="2"/>
  <c r="S1755" i="2"/>
  <c r="BH1755" i="2" s="1"/>
  <c r="R1755" i="2"/>
  <c r="Q1755" i="2"/>
  <c r="P1755" i="2"/>
  <c r="O1755" i="2"/>
  <c r="N1755" i="2"/>
  <c r="M1755" i="2"/>
  <c r="L1755" i="2"/>
  <c r="K1755" i="2"/>
  <c r="J1755" i="2"/>
  <c r="I1755" i="2"/>
  <c r="H1755" i="2"/>
  <c r="G1755" i="2"/>
  <c r="F1755" i="2"/>
  <c r="E1755" i="2"/>
  <c r="D1755" i="2"/>
  <c r="C1755" i="2"/>
  <c r="B1755" i="2"/>
  <c r="A1755" i="2"/>
  <c r="BH1754" i="2"/>
  <c r="BB1754" i="2"/>
  <c r="AB1754" i="2"/>
  <c r="AA1754" i="2"/>
  <c r="BC1754" i="2" s="1"/>
  <c r="Z1754" i="2"/>
  <c r="U1754" i="2"/>
  <c r="BJ1754" i="2" s="1"/>
  <c r="T1754" i="2"/>
  <c r="S1754" i="2"/>
  <c r="R1754" i="2"/>
  <c r="Q1754" i="2"/>
  <c r="P1754" i="2"/>
  <c r="BF1754" i="2" s="1"/>
  <c r="O1754" i="2"/>
  <c r="N1754" i="2"/>
  <c r="BG1754" i="2" s="1"/>
  <c r="M1754" i="2"/>
  <c r="L1754" i="2"/>
  <c r="AX1754" i="2" s="1"/>
  <c r="K1754" i="2"/>
  <c r="J1754" i="2"/>
  <c r="I1754" i="2"/>
  <c r="H1754" i="2"/>
  <c r="G1754" i="2"/>
  <c r="F1754" i="2"/>
  <c r="E1754" i="2"/>
  <c r="D1754" i="2"/>
  <c r="C1754" i="2"/>
  <c r="B1754" i="2"/>
  <c r="A1754" i="2"/>
  <c r="BL1753" i="2"/>
  <c r="BJ1753" i="2"/>
  <c r="BB1753" i="2"/>
  <c r="AB1753" i="2"/>
  <c r="AA1753" i="2"/>
  <c r="BC1753" i="2" s="1"/>
  <c r="Z1753" i="2"/>
  <c r="U1753" i="2"/>
  <c r="T1753" i="2"/>
  <c r="S1753" i="2"/>
  <c r="BH1753" i="2" s="1"/>
  <c r="R1753" i="2"/>
  <c r="Q1753" i="2"/>
  <c r="P1753" i="2"/>
  <c r="O1753" i="2"/>
  <c r="N1753" i="2"/>
  <c r="BG1753" i="2" s="1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A1753" i="2"/>
  <c r="BF1752" i="2"/>
  <c r="BC1752" i="2"/>
  <c r="BB1752" i="2"/>
  <c r="AB1752" i="2"/>
  <c r="AA1752" i="2"/>
  <c r="Z1752" i="2"/>
  <c r="U1752" i="2"/>
  <c r="BJ1752" i="2" s="1"/>
  <c r="T1752" i="2"/>
  <c r="S1752" i="2"/>
  <c r="BI1752" i="2" s="1"/>
  <c r="R1752" i="2"/>
  <c r="Q1752" i="2"/>
  <c r="P1752" i="2"/>
  <c r="O1752" i="2"/>
  <c r="N1752" i="2"/>
  <c r="M1752" i="2"/>
  <c r="L1752" i="2"/>
  <c r="AZ1752" i="2" s="1"/>
  <c r="K1752" i="2"/>
  <c r="J1752" i="2"/>
  <c r="I1752" i="2"/>
  <c r="H1752" i="2"/>
  <c r="G1752" i="2"/>
  <c r="F1752" i="2"/>
  <c r="E1752" i="2"/>
  <c r="D1752" i="2"/>
  <c r="C1752" i="2"/>
  <c r="B1752" i="2"/>
  <c r="A1752" i="2"/>
  <c r="BJ1751" i="2"/>
  <c r="BG1751" i="2"/>
  <c r="BB1751" i="2"/>
  <c r="AB1751" i="2"/>
  <c r="AA1751" i="2"/>
  <c r="BC1751" i="2" s="1"/>
  <c r="Z1751" i="2"/>
  <c r="BE1751" i="2" s="1"/>
  <c r="U1751" i="2"/>
  <c r="T1751" i="2"/>
  <c r="S1751" i="2"/>
  <c r="R1751" i="2"/>
  <c r="BF1751" i="2" s="1"/>
  <c r="Q1751" i="2"/>
  <c r="P1751" i="2"/>
  <c r="O1751" i="2"/>
  <c r="N1751" i="2"/>
  <c r="M1751" i="2"/>
  <c r="L1751" i="2"/>
  <c r="AY1751" i="2" s="1"/>
  <c r="K1751" i="2"/>
  <c r="J1751" i="2"/>
  <c r="I1751" i="2"/>
  <c r="H1751" i="2"/>
  <c r="G1751" i="2"/>
  <c r="F1751" i="2"/>
  <c r="E1751" i="2"/>
  <c r="D1751" i="2"/>
  <c r="C1751" i="2"/>
  <c r="B1751" i="2"/>
  <c r="A1751" i="2"/>
  <c r="AB1750" i="2"/>
  <c r="AA1750" i="2"/>
  <c r="BC1750" i="2" s="1"/>
  <c r="Z1750" i="2"/>
  <c r="U1750" i="2"/>
  <c r="BJ1750" i="2" s="1"/>
  <c r="T1750" i="2"/>
  <c r="S1750" i="2"/>
  <c r="R1750" i="2"/>
  <c r="Q1750" i="2"/>
  <c r="P1750" i="2"/>
  <c r="O1750" i="2"/>
  <c r="N1750" i="2"/>
  <c r="BG1750" i="2" s="1"/>
  <c r="M1750" i="2"/>
  <c r="L1750" i="2"/>
  <c r="AV1750" i="2" s="1"/>
  <c r="K1750" i="2"/>
  <c r="J1750" i="2"/>
  <c r="I1750" i="2"/>
  <c r="H1750" i="2"/>
  <c r="G1750" i="2"/>
  <c r="F1750" i="2"/>
  <c r="E1750" i="2"/>
  <c r="D1750" i="2"/>
  <c r="C1750" i="2"/>
  <c r="B1750" i="2"/>
  <c r="A1750" i="2"/>
  <c r="BC1749" i="2"/>
  <c r="BB1749" i="2"/>
  <c r="AB1749" i="2"/>
  <c r="AA1749" i="2"/>
  <c r="Z1749" i="2"/>
  <c r="U1749" i="2"/>
  <c r="BJ1749" i="2" s="1"/>
  <c r="T1749" i="2"/>
  <c r="S1749" i="2"/>
  <c r="R1749" i="2"/>
  <c r="Q1749" i="2"/>
  <c r="P1749" i="2"/>
  <c r="BF1749" i="2" s="1"/>
  <c r="O1749" i="2"/>
  <c r="N1749" i="2"/>
  <c r="BG1749" i="2" s="1"/>
  <c r="M1749" i="2"/>
  <c r="L1749" i="2"/>
  <c r="K1749" i="2"/>
  <c r="J1749" i="2"/>
  <c r="I1749" i="2"/>
  <c r="H1749" i="2"/>
  <c r="G1749" i="2"/>
  <c r="F1749" i="2"/>
  <c r="E1749" i="2"/>
  <c r="D1749" i="2"/>
  <c r="C1749" i="2"/>
  <c r="B1749" i="2"/>
  <c r="A1749" i="2"/>
  <c r="BL1748" i="2"/>
  <c r="BI1748" i="2"/>
  <c r="BH1748" i="2"/>
  <c r="BF1748" i="2"/>
  <c r="AB1748" i="2"/>
  <c r="AA1748" i="2"/>
  <c r="BC1748" i="2" s="1"/>
  <c r="Z1748" i="2"/>
  <c r="BE1748" i="2" s="1"/>
  <c r="U1748" i="2"/>
  <c r="BJ1748" i="2" s="1"/>
  <c r="T1748" i="2"/>
  <c r="S1748" i="2"/>
  <c r="R1748" i="2"/>
  <c r="Q1748" i="2"/>
  <c r="P1748" i="2"/>
  <c r="O1748" i="2"/>
  <c r="N1748" i="2"/>
  <c r="BG1748" i="2" s="1"/>
  <c r="M1748" i="2"/>
  <c r="L1748" i="2"/>
  <c r="K1748" i="2"/>
  <c r="J1748" i="2"/>
  <c r="I1748" i="2"/>
  <c r="H1748" i="2"/>
  <c r="G1748" i="2"/>
  <c r="F1748" i="2"/>
  <c r="E1748" i="2"/>
  <c r="D1748" i="2"/>
  <c r="C1748" i="2"/>
  <c r="B1748" i="2"/>
  <c r="A1748" i="2"/>
  <c r="AB1747" i="2"/>
  <c r="AA1747" i="2"/>
  <c r="Z1747" i="2"/>
  <c r="U1747" i="2"/>
  <c r="BJ1747" i="2" s="1"/>
  <c r="T1747" i="2"/>
  <c r="S1747" i="2"/>
  <c r="R1747" i="2"/>
  <c r="Q1747" i="2"/>
  <c r="P1747" i="2"/>
  <c r="BF1747" i="2" s="1"/>
  <c r="O1747" i="2"/>
  <c r="N1747" i="2"/>
  <c r="BG1747" i="2" s="1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A1747" i="2"/>
  <c r="BJ1746" i="2"/>
  <c r="AB1746" i="2"/>
  <c r="AA1746" i="2"/>
  <c r="Z1746" i="2"/>
  <c r="BE1746" i="2" s="1"/>
  <c r="BK1746" i="2" s="1"/>
  <c r="U1746" i="2"/>
  <c r="T1746" i="2"/>
  <c r="S1746" i="2"/>
  <c r="R1746" i="2"/>
  <c r="Q1746" i="2"/>
  <c r="P1746" i="2"/>
  <c r="O1746" i="2"/>
  <c r="N1746" i="2"/>
  <c r="BG1746" i="2" s="1"/>
  <c r="M1746" i="2"/>
  <c r="L1746" i="2"/>
  <c r="K1746" i="2"/>
  <c r="J1746" i="2"/>
  <c r="I1746" i="2"/>
  <c r="H1746" i="2"/>
  <c r="G1746" i="2"/>
  <c r="F1746" i="2"/>
  <c r="E1746" i="2"/>
  <c r="D1746" i="2"/>
  <c r="C1746" i="2"/>
  <c r="B1746" i="2"/>
  <c r="A1746" i="2"/>
  <c r="BL1745" i="2"/>
  <c r="BC1745" i="2"/>
  <c r="BB1745" i="2"/>
  <c r="AX1745" i="2"/>
  <c r="AW1745" i="2"/>
  <c r="AV1745" i="2"/>
  <c r="AU1745" i="2"/>
  <c r="AB1745" i="2"/>
  <c r="AA1745" i="2"/>
  <c r="Z1745" i="2"/>
  <c r="BE1745" i="2" s="1"/>
  <c r="U1745" i="2"/>
  <c r="BJ1745" i="2" s="1"/>
  <c r="T1745" i="2"/>
  <c r="S1745" i="2"/>
  <c r="R1745" i="2"/>
  <c r="Q1745" i="2"/>
  <c r="P1745" i="2"/>
  <c r="O1745" i="2"/>
  <c r="N1745" i="2"/>
  <c r="BG1745" i="2" s="1"/>
  <c r="M1745" i="2"/>
  <c r="L1745" i="2"/>
  <c r="AZ1745" i="2" s="1"/>
  <c r="K1745" i="2"/>
  <c r="J1745" i="2"/>
  <c r="I1745" i="2"/>
  <c r="H1745" i="2"/>
  <c r="G1745" i="2"/>
  <c r="F1745" i="2"/>
  <c r="E1745" i="2"/>
  <c r="D1745" i="2"/>
  <c r="C1745" i="2"/>
  <c r="B1745" i="2"/>
  <c r="A1745" i="2"/>
  <c r="BJ1744" i="2"/>
  <c r="AB1744" i="2"/>
  <c r="AA1744" i="2"/>
  <c r="Z1744" i="2"/>
  <c r="U1744" i="2"/>
  <c r="T1744" i="2"/>
  <c r="S1744" i="2"/>
  <c r="R1744" i="2"/>
  <c r="Q1744" i="2"/>
  <c r="P1744" i="2"/>
  <c r="O1744" i="2"/>
  <c r="N1744" i="2"/>
  <c r="BG1744" i="2" s="1"/>
  <c r="M1744" i="2"/>
  <c r="L1744" i="2"/>
  <c r="K1744" i="2"/>
  <c r="J1744" i="2"/>
  <c r="I1744" i="2"/>
  <c r="H1744" i="2"/>
  <c r="G1744" i="2"/>
  <c r="F1744" i="2"/>
  <c r="E1744" i="2"/>
  <c r="D1744" i="2"/>
  <c r="C1744" i="2"/>
  <c r="B1744" i="2"/>
  <c r="A1744" i="2"/>
  <c r="BE1743" i="2"/>
  <c r="BB1743" i="2"/>
  <c r="AB1743" i="2"/>
  <c r="AA1743" i="2"/>
  <c r="BC1743" i="2" s="1"/>
  <c r="Z1743" i="2"/>
  <c r="U1743" i="2"/>
  <c r="BJ1743" i="2" s="1"/>
  <c r="T1743" i="2"/>
  <c r="S1743" i="2"/>
  <c r="R1743" i="2"/>
  <c r="Q1743" i="2"/>
  <c r="P1743" i="2"/>
  <c r="O1743" i="2"/>
  <c r="N1743" i="2"/>
  <c r="BG1743" i="2" s="1"/>
  <c r="M1743" i="2"/>
  <c r="L1743" i="2"/>
  <c r="BL1743" i="2" s="1"/>
  <c r="K1743" i="2"/>
  <c r="J1743" i="2"/>
  <c r="I1743" i="2"/>
  <c r="H1743" i="2"/>
  <c r="G1743" i="2"/>
  <c r="F1743" i="2"/>
  <c r="E1743" i="2"/>
  <c r="D1743" i="2"/>
  <c r="C1743" i="2"/>
  <c r="B1743" i="2"/>
  <c r="A1743" i="2"/>
  <c r="BG1742" i="2"/>
  <c r="AB1742" i="2"/>
  <c r="AA1742" i="2"/>
  <c r="BC1742" i="2" s="1"/>
  <c r="Z1742" i="2"/>
  <c r="U1742" i="2"/>
  <c r="T1742" i="2"/>
  <c r="BI1742" i="2" s="1"/>
  <c r="S1742" i="2"/>
  <c r="R1742" i="2"/>
  <c r="Q1742" i="2"/>
  <c r="P1742" i="2"/>
  <c r="BF1742" i="2" s="1"/>
  <c r="O1742" i="2"/>
  <c r="N1742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A1742" i="2"/>
  <c r="BI1741" i="2"/>
  <c r="BH1741" i="2"/>
  <c r="BG1741" i="2"/>
  <c r="BE1741" i="2"/>
  <c r="BC1741" i="2"/>
  <c r="BB1741" i="2"/>
  <c r="AY1741" i="2"/>
  <c r="AB1741" i="2"/>
  <c r="AA1741" i="2"/>
  <c r="Z1741" i="2"/>
  <c r="U1741" i="2"/>
  <c r="BJ1741" i="2" s="1"/>
  <c r="T1741" i="2"/>
  <c r="S1741" i="2"/>
  <c r="R1741" i="2"/>
  <c r="Q1741" i="2"/>
  <c r="P1741" i="2"/>
  <c r="BF1741" i="2" s="1"/>
  <c r="O1741" i="2"/>
  <c r="N1741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A1741" i="2"/>
  <c r="AB1740" i="2"/>
  <c r="AA1740" i="2"/>
  <c r="Z1740" i="2"/>
  <c r="U1740" i="2"/>
  <c r="BJ1740" i="2" s="1"/>
  <c r="T1740" i="2"/>
  <c r="S1740" i="2"/>
  <c r="R1740" i="2"/>
  <c r="Q1740" i="2"/>
  <c r="P1740" i="2"/>
  <c r="O1740" i="2"/>
  <c r="N1740" i="2"/>
  <c r="BG1740" i="2" s="1"/>
  <c r="M1740" i="2"/>
  <c r="L1740" i="2"/>
  <c r="AZ1740" i="2" s="1"/>
  <c r="K1740" i="2"/>
  <c r="J1740" i="2"/>
  <c r="I1740" i="2"/>
  <c r="H1740" i="2"/>
  <c r="G1740" i="2"/>
  <c r="F1740" i="2"/>
  <c r="E1740" i="2"/>
  <c r="D1740" i="2"/>
  <c r="C1740" i="2"/>
  <c r="B1740" i="2"/>
  <c r="A1740" i="2"/>
  <c r="BL1739" i="2"/>
  <c r="BE1739" i="2"/>
  <c r="AB1739" i="2"/>
  <c r="AA1739" i="2"/>
  <c r="BC1739" i="2" s="1"/>
  <c r="Z1739" i="2"/>
  <c r="U1739" i="2"/>
  <c r="BJ1739" i="2" s="1"/>
  <c r="T1739" i="2"/>
  <c r="S1739" i="2"/>
  <c r="R1739" i="2"/>
  <c r="Q1739" i="2"/>
  <c r="P1739" i="2"/>
  <c r="O1739" i="2"/>
  <c r="N1739" i="2"/>
  <c r="BG1739" i="2" s="1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A1739" i="2"/>
  <c r="BI1738" i="2"/>
  <c r="BG1738" i="2"/>
  <c r="AB1738" i="2"/>
  <c r="AA1738" i="2"/>
  <c r="Z1738" i="2"/>
  <c r="U1738" i="2"/>
  <c r="BJ1738" i="2" s="1"/>
  <c r="T1738" i="2"/>
  <c r="S1738" i="2"/>
  <c r="R1738" i="2"/>
  <c r="Q1738" i="2"/>
  <c r="P1738" i="2"/>
  <c r="O1738" i="2"/>
  <c r="N1738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A1738" i="2"/>
  <c r="BH1737" i="2"/>
  <c r="BG1737" i="2"/>
  <c r="AZ1737" i="2"/>
  <c r="AY1737" i="2"/>
  <c r="AX1737" i="2"/>
  <c r="AB1737" i="2"/>
  <c r="AA1737" i="2"/>
  <c r="Z1737" i="2"/>
  <c r="U1737" i="2"/>
  <c r="BJ1737" i="2" s="1"/>
  <c r="T1737" i="2"/>
  <c r="S1737" i="2"/>
  <c r="BI1737" i="2" s="1"/>
  <c r="R1737" i="2"/>
  <c r="BF1737" i="2" s="1"/>
  <c r="Q1737" i="2"/>
  <c r="P1737" i="2"/>
  <c r="O1737" i="2"/>
  <c r="N1737" i="2"/>
  <c r="M1737" i="2"/>
  <c r="L1737" i="2"/>
  <c r="AW1737" i="2" s="1"/>
  <c r="K1737" i="2"/>
  <c r="J1737" i="2"/>
  <c r="I1737" i="2"/>
  <c r="H1737" i="2"/>
  <c r="G1737" i="2"/>
  <c r="F1737" i="2"/>
  <c r="E1737" i="2"/>
  <c r="D1737" i="2"/>
  <c r="C1737" i="2"/>
  <c r="B1737" i="2"/>
  <c r="A1737" i="2"/>
  <c r="AB1736" i="2"/>
  <c r="AA1736" i="2"/>
  <c r="BC1736" i="2" s="1"/>
  <c r="Z1736" i="2"/>
  <c r="BE1736" i="2" s="1"/>
  <c r="U1736" i="2"/>
  <c r="BJ1736" i="2" s="1"/>
  <c r="T1736" i="2"/>
  <c r="S1736" i="2"/>
  <c r="R1736" i="2"/>
  <c r="BF1736" i="2" s="1"/>
  <c r="Q1736" i="2"/>
  <c r="P1736" i="2"/>
  <c r="O1736" i="2"/>
  <c r="N1736" i="2"/>
  <c r="BG1736" i="2" s="1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A1736" i="2"/>
  <c r="BG1735" i="2"/>
  <c r="BE1735" i="2"/>
  <c r="AB1735" i="2"/>
  <c r="AA1735" i="2"/>
  <c r="Z1735" i="2"/>
  <c r="U1735" i="2"/>
  <c r="BJ1735" i="2" s="1"/>
  <c r="T1735" i="2"/>
  <c r="S1735" i="2"/>
  <c r="BI1735" i="2" s="1"/>
  <c r="R1735" i="2"/>
  <c r="Q1735" i="2"/>
  <c r="P1735" i="2"/>
  <c r="O1735" i="2"/>
  <c r="N1735" i="2"/>
  <c r="M1735" i="2"/>
  <c r="L1735" i="2"/>
  <c r="K1735" i="2"/>
  <c r="J1735" i="2"/>
  <c r="I1735" i="2"/>
  <c r="H1735" i="2"/>
  <c r="G1735" i="2"/>
  <c r="F1735" i="2"/>
  <c r="E1735" i="2"/>
  <c r="D1735" i="2"/>
  <c r="C1735" i="2"/>
  <c r="B1735" i="2"/>
  <c r="A1735" i="2"/>
  <c r="BJ1734" i="2"/>
  <c r="BH1734" i="2"/>
  <c r="BB1734" i="2"/>
  <c r="AB1734" i="2"/>
  <c r="AA1734" i="2"/>
  <c r="BC1734" i="2" s="1"/>
  <c r="Z1734" i="2"/>
  <c r="U1734" i="2"/>
  <c r="T1734" i="2"/>
  <c r="S1734" i="2"/>
  <c r="BI1734" i="2" s="1"/>
  <c r="R1734" i="2"/>
  <c r="Q1734" i="2"/>
  <c r="P1734" i="2"/>
  <c r="O1734" i="2"/>
  <c r="N1734" i="2"/>
  <c r="M1734" i="2"/>
  <c r="L1734" i="2"/>
  <c r="AZ1734" i="2" s="1"/>
  <c r="K1734" i="2"/>
  <c r="J1734" i="2"/>
  <c r="I1734" i="2"/>
  <c r="H1734" i="2"/>
  <c r="G1734" i="2"/>
  <c r="F1734" i="2"/>
  <c r="E1734" i="2"/>
  <c r="D1734" i="2"/>
  <c r="C1734" i="2"/>
  <c r="B1734" i="2"/>
  <c r="A1734" i="2"/>
  <c r="BJ1733" i="2"/>
  <c r="BE1733" i="2"/>
  <c r="AB1733" i="2"/>
  <c r="AA1733" i="2"/>
  <c r="BC1733" i="2" s="1"/>
  <c r="Z1733" i="2"/>
  <c r="U1733" i="2"/>
  <c r="T1733" i="2"/>
  <c r="S1733" i="2"/>
  <c r="R1733" i="2"/>
  <c r="Q1733" i="2"/>
  <c r="P1733" i="2"/>
  <c r="BF1733" i="2" s="1"/>
  <c r="O1733" i="2"/>
  <c r="N1733" i="2"/>
  <c r="BG1733" i="2" s="1"/>
  <c r="M1733" i="2"/>
  <c r="L1733" i="2"/>
  <c r="K1733" i="2"/>
  <c r="J1733" i="2"/>
  <c r="I1733" i="2"/>
  <c r="H1733" i="2"/>
  <c r="G1733" i="2"/>
  <c r="F1733" i="2"/>
  <c r="E1733" i="2"/>
  <c r="D1733" i="2"/>
  <c r="C1733" i="2"/>
  <c r="B1733" i="2"/>
  <c r="A1733" i="2"/>
  <c r="BJ1732" i="2"/>
  <c r="AZ1732" i="2"/>
  <c r="AY1732" i="2"/>
  <c r="AW1732" i="2"/>
  <c r="AB1732" i="2"/>
  <c r="AA1732" i="2"/>
  <c r="Z1732" i="2"/>
  <c r="U1732" i="2"/>
  <c r="T1732" i="2"/>
  <c r="S1732" i="2"/>
  <c r="R1732" i="2"/>
  <c r="BF1732" i="2" s="1"/>
  <c r="Q1732" i="2"/>
  <c r="P1732" i="2"/>
  <c r="O1732" i="2"/>
  <c r="N1732" i="2"/>
  <c r="M1732" i="2"/>
  <c r="L1732" i="2"/>
  <c r="AX1732" i="2" s="1"/>
  <c r="K1732" i="2"/>
  <c r="J1732" i="2"/>
  <c r="I1732" i="2"/>
  <c r="H1732" i="2"/>
  <c r="G1732" i="2"/>
  <c r="F1732" i="2"/>
  <c r="E1732" i="2"/>
  <c r="D1732" i="2"/>
  <c r="C1732" i="2"/>
  <c r="B1732" i="2"/>
  <c r="A1732" i="2"/>
  <c r="AB1731" i="2"/>
  <c r="AA1731" i="2"/>
  <c r="Z1731" i="2"/>
  <c r="U1731" i="2"/>
  <c r="BJ1731" i="2" s="1"/>
  <c r="T1731" i="2"/>
  <c r="S1731" i="2"/>
  <c r="R1731" i="2"/>
  <c r="Q1731" i="2"/>
  <c r="P1731" i="2"/>
  <c r="O1731" i="2"/>
  <c r="N1731" i="2"/>
  <c r="BG1731" i="2" s="1"/>
  <c r="M1731" i="2"/>
  <c r="L1731" i="2"/>
  <c r="BL1731" i="2" s="1"/>
  <c r="K1731" i="2"/>
  <c r="J1731" i="2"/>
  <c r="I1731" i="2"/>
  <c r="H1731" i="2"/>
  <c r="G1731" i="2"/>
  <c r="F1731" i="2"/>
  <c r="E1731" i="2"/>
  <c r="D1731" i="2"/>
  <c r="C1731" i="2"/>
  <c r="B1731" i="2"/>
  <c r="A1731" i="2"/>
  <c r="BC1730" i="2"/>
  <c r="AZ1730" i="2"/>
  <c r="AY1730" i="2"/>
  <c r="AX1730" i="2"/>
  <c r="AW1730" i="2"/>
  <c r="AV1730" i="2"/>
  <c r="AU1730" i="2"/>
  <c r="AB1730" i="2"/>
  <c r="AA1730" i="2"/>
  <c r="BB1730" i="2" s="1"/>
  <c r="Z1730" i="2"/>
  <c r="U1730" i="2"/>
  <c r="T1730" i="2"/>
  <c r="BI1730" i="2" s="1"/>
  <c r="S1730" i="2"/>
  <c r="R1730" i="2"/>
  <c r="Q1730" i="2"/>
  <c r="P1730" i="2"/>
  <c r="BF1730" i="2" s="1"/>
  <c r="O1730" i="2"/>
  <c r="N1730" i="2"/>
  <c r="BG1730" i="2" s="1"/>
  <c r="M1730" i="2"/>
  <c r="L1730" i="2"/>
  <c r="BL1730" i="2" s="1"/>
  <c r="K1730" i="2"/>
  <c r="J1730" i="2"/>
  <c r="I1730" i="2"/>
  <c r="H1730" i="2"/>
  <c r="G1730" i="2"/>
  <c r="F1730" i="2"/>
  <c r="E1730" i="2"/>
  <c r="D1730" i="2"/>
  <c r="C1730" i="2"/>
  <c r="B1730" i="2"/>
  <c r="A1730" i="2"/>
  <c r="BL1729" i="2"/>
  <c r="BH1729" i="2"/>
  <c r="AZ1729" i="2"/>
  <c r="AV1729" i="2"/>
  <c r="AU1729" i="2"/>
  <c r="AB1729" i="2"/>
  <c r="AA1729" i="2"/>
  <c r="Z1729" i="2"/>
  <c r="U1729" i="2"/>
  <c r="BJ1729" i="2" s="1"/>
  <c r="T1729" i="2"/>
  <c r="S1729" i="2"/>
  <c r="R1729" i="2"/>
  <c r="Q1729" i="2"/>
  <c r="P1729" i="2"/>
  <c r="BF1729" i="2" s="1"/>
  <c r="O1729" i="2"/>
  <c r="N1729" i="2"/>
  <c r="BG1729" i="2" s="1"/>
  <c r="M1729" i="2"/>
  <c r="L1729" i="2"/>
  <c r="AW1729" i="2" s="1"/>
  <c r="K1729" i="2"/>
  <c r="J1729" i="2"/>
  <c r="I1729" i="2"/>
  <c r="H1729" i="2"/>
  <c r="G1729" i="2"/>
  <c r="F1729" i="2"/>
  <c r="E1729" i="2"/>
  <c r="D1729" i="2"/>
  <c r="C1729" i="2"/>
  <c r="B1729" i="2"/>
  <c r="A1729" i="2"/>
  <c r="AY1728" i="2"/>
  <c r="AU1728" i="2"/>
  <c r="AB1728" i="2"/>
  <c r="AA1728" i="2"/>
  <c r="Z1728" i="2"/>
  <c r="U1728" i="2"/>
  <c r="BJ1728" i="2" s="1"/>
  <c r="T1728" i="2"/>
  <c r="S1728" i="2"/>
  <c r="R1728" i="2"/>
  <c r="BF1728" i="2" s="1"/>
  <c r="Q1728" i="2"/>
  <c r="P1728" i="2"/>
  <c r="O1728" i="2"/>
  <c r="N1728" i="2"/>
  <c r="BG1728" i="2" s="1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A1728" i="2"/>
  <c r="BI1727" i="2"/>
  <c r="AZ1727" i="2"/>
  <c r="AX1727" i="2"/>
  <c r="AB1727" i="2"/>
  <c r="AA1727" i="2"/>
  <c r="Z1727" i="2"/>
  <c r="U1727" i="2"/>
  <c r="BJ1727" i="2" s="1"/>
  <c r="T1727" i="2"/>
  <c r="S1727" i="2"/>
  <c r="BH1727" i="2" s="1"/>
  <c r="R1727" i="2"/>
  <c r="Q1727" i="2"/>
  <c r="P1727" i="2"/>
  <c r="O1727" i="2"/>
  <c r="N1727" i="2"/>
  <c r="BG1727" i="2" s="1"/>
  <c r="M1727" i="2"/>
  <c r="L1727" i="2"/>
  <c r="BL1727" i="2" s="1"/>
  <c r="K1727" i="2"/>
  <c r="J1727" i="2"/>
  <c r="I1727" i="2"/>
  <c r="H1727" i="2"/>
  <c r="G1727" i="2"/>
  <c r="F1727" i="2"/>
  <c r="E1727" i="2"/>
  <c r="D1727" i="2"/>
  <c r="C1727" i="2"/>
  <c r="B1727" i="2"/>
  <c r="A1727" i="2"/>
  <c r="BG1726" i="2"/>
  <c r="AB1726" i="2"/>
  <c r="AA1726" i="2"/>
  <c r="Z1726" i="2"/>
  <c r="U1726" i="2"/>
  <c r="BJ1726" i="2" s="1"/>
  <c r="T1726" i="2"/>
  <c r="S1726" i="2"/>
  <c r="R1726" i="2"/>
  <c r="Q1726" i="2"/>
  <c r="P1726" i="2"/>
  <c r="O1726" i="2"/>
  <c r="N1726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A1726" i="2"/>
  <c r="BJ1725" i="2"/>
  <c r="BI1725" i="2"/>
  <c r="BH1725" i="2"/>
  <c r="BG1725" i="2"/>
  <c r="AB1725" i="2"/>
  <c r="AA1725" i="2"/>
  <c r="BC1725" i="2" s="1"/>
  <c r="Z1725" i="2"/>
  <c r="U1725" i="2"/>
  <c r="T1725" i="2"/>
  <c r="S1725" i="2"/>
  <c r="R1725" i="2"/>
  <c r="Q1725" i="2"/>
  <c r="P1725" i="2"/>
  <c r="O1725" i="2"/>
  <c r="N1725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A1725" i="2"/>
  <c r="BG1724" i="2"/>
  <c r="AB1724" i="2"/>
  <c r="AA1724" i="2"/>
  <c r="Z1724" i="2"/>
  <c r="U1724" i="2"/>
  <c r="BJ1724" i="2" s="1"/>
  <c r="T1724" i="2"/>
  <c r="S1724" i="2"/>
  <c r="R1724" i="2"/>
  <c r="Q1724" i="2"/>
  <c r="P1724" i="2"/>
  <c r="O1724" i="2"/>
  <c r="N1724" i="2"/>
  <c r="BE1724" i="2" s="1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A1724" i="2"/>
  <c r="BB1723" i="2"/>
  <c r="AB1723" i="2"/>
  <c r="AA1723" i="2"/>
  <c r="BC1723" i="2" s="1"/>
  <c r="Z1723" i="2"/>
  <c r="U1723" i="2"/>
  <c r="BJ1723" i="2" s="1"/>
  <c r="T1723" i="2"/>
  <c r="S1723" i="2"/>
  <c r="R1723" i="2"/>
  <c r="BF1723" i="2" s="1"/>
  <c r="Q1723" i="2"/>
  <c r="P1723" i="2"/>
  <c r="O1723" i="2"/>
  <c r="N1723" i="2"/>
  <c r="BG1723" i="2" s="1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A1723" i="2"/>
  <c r="BL1722" i="2"/>
  <c r="BJ1722" i="2"/>
  <c r="BB1722" i="2"/>
  <c r="AB1722" i="2"/>
  <c r="AA1722" i="2"/>
  <c r="BC1722" i="2" s="1"/>
  <c r="Z1722" i="2"/>
  <c r="U1722" i="2"/>
  <c r="T1722" i="2"/>
  <c r="S1722" i="2"/>
  <c r="R1722" i="2"/>
  <c r="Q1722" i="2"/>
  <c r="P1722" i="2"/>
  <c r="O1722" i="2"/>
  <c r="N1722" i="2"/>
  <c r="M1722" i="2"/>
  <c r="L1722" i="2"/>
  <c r="K1722" i="2"/>
  <c r="J1722" i="2"/>
  <c r="I1722" i="2"/>
  <c r="H1722" i="2"/>
  <c r="G1722" i="2"/>
  <c r="F1722" i="2"/>
  <c r="E1722" i="2"/>
  <c r="D1722" i="2"/>
  <c r="C1722" i="2"/>
  <c r="B1722" i="2"/>
  <c r="A1722" i="2"/>
  <c r="BC1721" i="2"/>
  <c r="BB1721" i="2"/>
  <c r="AZ1721" i="2"/>
  <c r="AY1721" i="2"/>
  <c r="AX1721" i="2"/>
  <c r="AW1721" i="2"/>
  <c r="AV1721" i="2"/>
  <c r="AB1721" i="2"/>
  <c r="AA1721" i="2"/>
  <c r="Z1721" i="2"/>
  <c r="U1721" i="2"/>
  <c r="BJ1721" i="2" s="1"/>
  <c r="T1721" i="2"/>
  <c r="S1721" i="2"/>
  <c r="R1721" i="2"/>
  <c r="Q1721" i="2"/>
  <c r="P1721" i="2"/>
  <c r="O1721" i="2"/>
  <c r="N1721" i="2"/>
  <c r="BG1721" i="2" s="1"/>
  <c r="M1721" i="2"/>
  <c r="L1721" i="2"/>
  <c r="K1721" i="2"/>
  <c r="J1721" i="2"/>
  <c r="I1721" i="2"/>
  <c r="H1721" i="2"/>
  <c r="G1721" i="2"/>
  <c r="F1721" i="2"/>
  <c r="E1721" i="2"/>
  <c r="D1721" i="2"/>
  <c r="C1721" i="2"/>
  <c r="B1721" i="2"/>
  <c r="A1721" i="2"/>
  <c r="BJ1720" i="2"/>
  <c r="BI1720" i="2"/>
  <c r="BH1720" i="2"/>
  <c r="AB1720" i="2"/>
  <c r="AA1720" i="2"/>
  <c r="BC1720" i="2" s="1"/>
  <c r="Z1720" i="2"/>
  <c r="U1720" i="2"/>
  <c r="T1720" i="2"/>
  <c r="S1720" i="2"/>
  <c r="R1720" i="2"/>
  <c r="Q1720" i="2"/>
  <c r="P1720" i="2"/>
  <c r="BF1720" i="2" s="1"/>
  <c r="O1720" i="2"/>
  <c r="N1720" i="2"/>
  <c r="M1720" i="2"/>
  <c r="L1720" i="2"/>
  <c r="AW1720" i="2" s="1"/>
  <c r="K1720" i="2"/>
  <c r="J1720" i="2"/>
  <c r="I1720" i="2"/>
  <c r="H1720" i="2"/>
  <c r="G1720" i="2"/>
  <c r="F1720" i="2"/>
  <c r="E1720" i="2"/>
  <c r="D1720" i="2"/>
  <c r="C1720" i="2"/>
  <c r="B1720" i="2"/>
  <c r="A1720" i="2"/>
  <c r="BG1719" i="2"/>
  <c r="AB1719" i="2"/>
  <c r="AA1719" i="2"/>
  <c r="Z1719" i="2"/>
  <c r="U1719" i="2"/>
  <c r="BJ1719" i="2" s="1"/>
  <c r="T1719" i="2"/>
  <c r="S1719" i="2"/>
  <c r="BI1719" i="2" s="1"/>
  <c r="R1719" i="2"/>
  <c r="Q1719" i="2"/>
  <c r="P1719" i="2"/>
  <c r="O1719" i="2"/>
  <c r="N1719" i="2"/>
  <c r="M1719" i="2"/>
  <c r="L1719" i="2"/>
  <c r="AZ1719" i="2" s="1"/>
  <c r="K1719" i="2"/>
  <c r="J1719" i="2"/>
  <c r="I1719" i="2"/>
  <c r="H1719" i="2"/>
  <c r="G1719" i="2"/>
  <c r="F1719" i="2"/>
  <c r="E1719" i="2"/>
  <c r="D1719" i="2"/>
  <c r="C1719" i="2"/>
  <c r="B1719" i="2"/>
  <c r="A1719" i="2"/>
  <c r="BL1718" i="2"/>
  <c r="BE1718" i="2"/>
  <c r="BK1718" i="2" s="1"/>
  <c r="AZ1718" i="2"/>
  <c r="AY1718" i="2"/>
  <c r="AB1718" i="2"/>
  <c r="AA1718" i="2"/>
  <c r="Z1718" i="2"/>
  <c r="U1718" i="2"/>
  <c r="BJ1718" i="2" s="1"/>
  <c r="T1718" i="2"/>
  <c r="S1718" i="2"/>
  <c r="R1718" i="2"/>
  <c r="Q1718" i="2"/>
  <c r="P1718" i="2"/>
  <c r="BF1718" i="2" s="1"/>
  <c r="O1718" i="2"/>
  <c r="N1718" i="2"/>
  <c r="BG1718" i="2" s="1"/>
  <c r="M1718" i="2"/>
  <c r="L1718" i="2"/>
  <c r="AX1718" i="2" s="1"/>
  <c r="K1718" i="2"/>
  <c r="J1718" i="2"/>
  <c r="I1718" i="2"/>
  <c r="H1718" i="2"/>
  <c r="G1718" i="2"/>
  <c r="F1718" i="2"/>
  <c r="E1718" i="2"/>
  <c r="D1718" i="2"/>
  <c r="C1718" i="2"/>
  <c r="B1718" i="2"/>
  <c r="A1718" i="2"/>
  <c r="AB1717" i="2"/>
  <c r="AA1717" i="2"/>
  <c r="Z1717" i="2"/>
  <c r="U1717" i="2"/>
  <c r="BJ1717" i="2" s="1"/>
  <c r="T1717" i="2"/>
  <c r="S1717" i="2"/>
  <c r="R1717" i="2"/>
  <c r="BF1717" i="2" s="1"/>
  <c r="Q1717" i="2"/>
  <c r="P1717" i="2"/>
  <c r="O1717" i="2"/>
  <c r="N1717" i="2"/>
  <c r="BG1717" i="2" s="1"/>
  <c r="M1717" i="2"/>
  <c r="L1717" i="2"/>
  <c r="AV1717" i="2" s="1"/>
  <c r="K1717" i="2"/>
  <c r="J1717" i="2"/>
  <c r="I1717" i="2"/>
  <c r="H1717" i="2"/>
  <c r="G1717" i="2"/>
  <c r="F1717" i="2"/>
  <c r="E1717" i="2"/>
  <c r="D1717" i="2"/>
  <c r="C1717" i="2"/>
  <c r="B1717" i="2"/>
  <c r="A1717" i="2"/>
  <c r="BI1716" i="2"/>
  <c r="AB1716" i="2"/>
  <c r="AA1716" i="2"/>
  <c r="BC1716" i="2" s="1"/>
  <c r="Z1716" i="2"/>
  <c r="U1716" i="2"/>
  <c r="BJ1716" i="2" s="1"/>
  <c r="T1716" i="2"/>
  <c r="S1716" i="2"/>
  <c r="BH1716" i="2" s="1"/>
  <c r="R1716" i="2"/>
  <c r="Q1716" i="2"/>
  <c r="P1716" i="2"/>
  <c r="BF1716" i="2" s="1"/>
  <c r="O1716" i="2"/>
  <c r="N1716" i="2"/>
  <c r="BG1716" i="2" s="1"/>
  <c r="M1716" i="2"/>
  <c r="L1716" i="2"/>
  <c r="AZ1716" i="2" s="1"/>
  <c r="K1716" i="2"/>
  <c r="J1716" i="2"/>
  <c r="I1716" i="2"/>
  <c r="H1716" i="2"/>
  <c r="G1716" i="2"/>
  <c r="F1716" i="2"/>
  <c r="E1716" i="2"/>
  <c r="D1716" i="2"/>
  <c r="C1716" i="2"/>
  <c r="B1716" i="2"/>
  <c r="A1716" i="2"/>
  <c r="BL1715" i="2"/>
  <c r="BB1715" i="2"/>
  <c r="AZ1715" i="2"/>
  <c r="AY1715" i="2"/>
  <c r="AX1715" i="2"/>
  <c r="AV1715" i="2"/>
  <c r="AU1715" i="2"/>
  <c r="AB1715" i="2"/>
  <c r="AA1715" i="2"/>
  <c r="BC1715" i="2" s="1"/>
  <c r="Z1715" i="2"/>
  <c r="U1715" i="2"/>
  <c r="BJ1715" i="2" s="1"/>
  <c r="T1715" i="2"/>
  <c r="S1715" i="2"/>
  <c r="R1715" i="2"/>
  <c r="Q1715" i="2"/>
  <c r="P1715" i="2"/>
  <c r="O1715" i="2"/>
  <c r="N1715" i="2"/>
  <c r="BG1715" i="2" s="1"/>
  <c r="M1715" i="2"/>
  <c r="L1715" i="2"/>
  <c r="AW1715" i="2" s="1"/>
  <c r="K1715" i="2"/>
  <c r="J1715" i="2"/>
  <c r="I1715" i="2"/>
  <c r="H1715" i="2"/>
  <c r="G1715" i="2"/>
  <c r="F1715" i="2"/>
  <c r="E1715" i="2"/>
  <c r="D1715" i="2"/>
  <c r="C1715" i="2"/>
  <c r="B1715" i="2"/>
  <c r="A1715" i="2"/>
  <c r="BJ1714" i="2"/>
  <c r="BI1714" i="2"/>
  <c r="BH1714" i="2"/>
  <c r="AZ1714" i="2"/>
  <c r="AX1714" i="2"/>
  <c r="AW1714" i="2"/>
  <c r="AV1714" i="2"/>
  <c r="AB1714" i="2"/>
  <c r="AA1714" i="2"/>
  <c r="Z1714" i="2"/>
  <c r="U1714" i="2"/>
  <c r="T1714" i="2"/>
  <c r="S1714" i="2"/>
  <c r="R1714" i="2"/>
  <c r="Q1714" i="2"/>
  <c r="P1714" i="2"/>
  <c r="BF1714" i="2" s="1"/>
  <c r="O1714" i="2"/>
  <c r="N1714" i="2"/>
  <c r="BG1714" i="2" s="1"/>
  <c r="M1714" i="2"/>
  <c r="L1714" i="2"/>
  <c r="BL1714" i="2" s="1"/>
  <c r="K1714" i="2"/>
  <c r="J1714" i="2"/>
  <c r="I1714" i="2"/>
  <c r="H1714" i="2"/>
  <c r="G1714" i="2"/>
  <c r="F1714" i="2"/>
  <c r="E1714" i="2"/>
  <c r="D1714" i="2"/>
  <c r="C1714" i="2"/>
  <c r="B1714" i="2"/>
  <c r="A1714" i="2"/>
  <c r="AB1713" i="2"/>
  <c r="AA1713" i="2"/>
  <c r="BB1713" i="2" s="1"/>
  <c r="Z1713" i="2"/>
  <c r="U1713" i="2"/>
  <c r="BJ1713" i="2" s="1"/>
  <c r="T1713" i="2"/>
  <c r="S1713" i="2"/>
  <c r="R1713" i="2"/>
  <c r="Q1713" i="2"/>
  <c r="P1713" i="2"/>
  <c r="O1713" i="2"/>
  <c r="N1713" i="2"/>
  <c r="BG1713" i="2" s="1"/>
  <c r="M1713" i="2"/>
  <c r="L1713" i="2"/>
  <c r="BL1713" i="2" s="1"/>
  <c r="K1713" i="2"/>
  <c r="J1713" i="2"/>
  <c r="I1713" i="2"/>
  <c r="H1713" i="2"/>
  <c r="G1713" i="2"/>
  <c r="F1713" i="2"/>
  <c r="E1713" i="2"/>
  <c r="D1713" i="2"/>
  <c r="C1713" i="2"/>
  <c r="B1713" i="2"/>
  <c r="A1713" i="2"/>
  <c r="BJ1712" i="2"/>
  <c r="BI1712" i="2"/>
  <c r="BH1712" i="2"/>
  <c r="BB1712" i="2"/>
  <c r="AB1712" i="2"/>
  <c r="AA1712" i="2"/>
  <c r="BC1712" i="2" s="1"/>
  <c r="Z1712" i="2"/>
  <c r="BE1712" i="2" s="1"/>
  <c r="BK1712" i="2" s="1"/>
  <c r="U1712" i="2"/>
  <c r="T1712" i="2"/>
  <c r="S1712" i="2"/>
  <c r="R1712" i="2"/>
  <c r="Q1712" i="2"/>
  <c r="P1712" i="2"/>
  <c r="BF1712" i="2" s="1"/>
  <c r="O1712" i="2"/>
  <c r="N1712" i="2"/>
  <c r="BG1712" i="2" s="1"/>
  <c r="M1712" i="2"/>
  <c r="L1712" i="2"/>
  <c r="AZ1712" i="2" s="1"/>
  <c r="K1712" i="2"/>
  <c r="J1712" i="2"/>
  <c r="I1712" i="2"/>
  <c r="H1712" i="2"/>
  <c r="G1712" i="2"/>
  <c r="F1712" i="2"/>
  <c r="E1712" i="2"/>
  <c r="D1712" i="2"/>
  <c r="C1712" i="2"/>
  <c r="B1712" i="2"/>
  <c r="A1712" i="2"/>
  <c r="BI1711" i="2"/>
  <c r="AZ1711" i="2"/>
  <c r="AY1711" i="2"/>
  <c r="AX1711" i="2"/>
  <c r="AV1711" i="2"/>
  <c r="AB1711" i="2"/>
  <c r="AA1711" i="2"/>
  <c r="BC1711" i="2" s="1"/>
  <c r="Z1711" i="2"/>
  <c r="BE1711" i="2" s="1"/>
  <c r="U1711" i="2"/>
  <c r="BJ1711" i="2" s="1"/>
  <c r="T1711" i="2"/>
  <c r="S1711" i="2"/>
  <c r="BH1711" i="2" s="1"/>
  <c r="R1711" i="2"/>
  <c r="BF1711" i="2" s="1"/>
  <c r="Q1711" i="2"/>
  <c r="P1711" i="2"/>
  <c r="O1711" i="2"/>
  <c r="N1711" i="2"/>
  <c r="BG1711" i="2" s="1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A1711" i="2"/>
  <c r="BH1710" i="2"/>
  <c r="AB1710" i="2"/>
  <c r="AA1710" i="2"/>
  <c r="Z1710" i="2"/>
  <c r="U1710" i="2"/>
  <c r="BJ1710" i="2" s="1"/>
  <c r="T1710" i="2"/>
  <c r="S1710" i="2"/>
  <c r="R1710" i="2"/>
  <c r="Q1710" i="2"/>
  <c r="P1710" i="2"/>
  <c r="O1710" i="2"/>
  <c r="N1710" i="2"/>
  <c r="BG1710" i="2" s="1"/>
  <c r="M1710" i="2"/>
  <c r="L1710" i="2"/>
  <c r="K1710" i="2"/>
  <c r="J1710" i="2"/>
  <c r="I1710" i="2"/>
  <c r="H1710" i="2"/>
  <c r="G1710" i="2"/>
  <c r="F1710" i="2"/>
  <c r="E1710" i="2"/>
  <c r="D1710" i="2"/>
  <c r="C1710" i="2"/>
  <c r="B1710" i="2"/>
  <c r="A1710" i="2"/>
  <c r="BE1709" i="2"/>
  <c r="AZ1709" i="2"/>
  <c r="AY1709" i="2"/>
  <c r="AX1709" i="2"/>
  <c r="AW1709" i="2"/>
  <c r="AU1709" i="2"/>
  <c r="AB1709" i="2"/>
  <c r="AA1709" i="2"/>
  <c r="Z1709" i="2"/>
  <c r="U1709" i="2"/>
  <c r="BJ1709" i="2" s="1"/>
  <c r="T1709" i="2"/>
  <c r="S1709" i="2"/>
  <c r="R1709" i="2"/>
  <c r="Q1709" i="2"/>
  <c r="P1709" i="2"/>
  <c r="BF1709" i="2" s="1"/>
  <c r="O1709" i="2"/>
  <c r="N1709" i="2"/>
  <c r="BG1709" i="2" s="1"/>
  <c r="M1709" i="2"/>
  <c r="L1709" i="2"/>
  <c r="BL1709" i="2" s="1"/>
  <c r="K1709" i="2"/>
  <c r="J1709" i="2"/>
  <c r="I1709" i="2"/>
  <c r="H1709" i="2"/>
  <c r="G1709" i="2"/>
  <c r="F1709" i="2"/>
  <c r="E1709" i="2"/>
  <c r="D1709" i="2"/>
  <c r="C1709" i="2"/>
  <c r="B1709" i="2"/>
  <c r="A1709" i="2"/>
  <c r="BJ1708" i="2"/>
  <c r="BI1708" i="2"/>
  <c r="BH1708" i="2"/>
  <c r="AU1708" i="2"/>
  <c r="AB1708" i="2"/>
  <c r="AA1708" i="2"/>
  <c r="BC1708" i="2" s="1"/>
  <c r="Z1708" i="2"/>
  <c r="U1708" i="2"/>
  <c r="T1708" i="2"/>
  <c r="S1708" i="2"/>
  <c r="R1708" i="2"/>
  <c r="Q1708" i="2"/>
  <c r="P1708" i="2"/>
  <c r="O1708" i="2"/>
  <c r="N1708" i="2"/>
  <c r="BG1708" i="2" s="1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A1708" i="2"/>
  <c r="BG1707" i="2"/>
  <c r="AB1707" i="2"/>
  <c r="AA1707" i="2"/>
  <c r="BC1707" i="2" s="1"/>
  <c r="Z1707" i="2"/>
  <c r="BE1707" i="2" s="1"/>
  <c r="BK1707" i="2" s="1"/>
  <c r="U1707" i="2"/>
  <c r="BJ1707" i="2" s="1"/>
  <c r="T1707" i="2"/>
  <c r="S1707" i="2"/>
  <c r="R1707" i="2"/>
  <c r="Q1707" i="2"/>
  <c r="P1707" i="2"/>
  <c r="BF1707" i="2" s="1"/>
  <c r="O1707" i="2"/>
  <c r="N1707" i="2"/>
  <c r="M1707" i="2"/>
  <c r="L1707" i="2"/>
  <c r="BL1707" i="2" s="1"/>
  <c r="K1707" i="2"/>
  <c r="J1707" i="2"/>
  <c r="I1707" i="2"/>
  <c r="H1707" i="2"/>
  <c r="G1707" i="2"/>
  <c r="F1707" i="2"/>
  <c r="E1707" i="2"/>
  <c r="D1707" i="2"/>
  <c r="C1707" i="2"/>
  <c r="B1707" i="2"/>
  <c r="A1707" i="2"/>
  <c r="BJ1706" i="2"/>
  <c r="BH1706" i="2"/>
  <c r="AZ1706" i="2"/>
  <c r="AX1706" i="2"/>
  <c r="AW1706" i="2"/>
  <c r="AV1706" i="2"/>
  <c r="AB1706" i="2"/>
  <c r="AA1706" i="2"/>
  <c r="Z1706" i="2"/>
  <c r="U1706" i="2"/>
  <c r="T1706" i="2"/>
  <c r="S1706" i="2"/>
  <c r="BI1706" i="2" s="1"/>
  <c r="R1706" i="2"/>
  <c r="Q1706" i="2"/>
  <c r="P1706" i="2"/>
  <c r="BF1706" i="2" s="1"/>
  <c r="O1706" i="2"/>
  <c r="N1706" i="2"/>
  <c r="BG1706" i="2" s="1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A1706" i="2"/>
  <c r="AU1705" i="2"/>
  <c r="AB1705" i="2"/>
  <c r="AA1705" i="2"/>
  <c r="Z1705" i="2"/>
  <c r="U1705" i="2"/>
  <c r="BJ1705" i="2" s="1"/>
  <c r="T1705" i="2"/>
  <c r="S1705" i="2"/>
  <c r="R1705" i="2"/>
  <c r="Q1705" i="2"/>
  <c r="P1705" i="2"/>
  <c r="O1705" i="2"/>
  <c r="N1705" i="2"/>
  <c r="BG1705" i="2" s="1"/>
  <c r="M1705" i="2"/>
  <c r="L1705" i="2"/>
  <c r="K1705" i="2"/>
  <c r="J1705" i="2"/>
  <c r="I1705" i="2"/>
  <c r="H1705" i="2"/>
  <c r="G1705" i="2"/>
  <c r="F1705" i="2"/>
  <c r="E1705" i="2"/>
  <c r="D1705" i="2"/>
  <c r="C1705" i="2"/>
  <c r="B1705" i="2"/>
  <c r="A1705" i="2"/>
  <c r="BJ1704" i="2"/>
  <c r="AB1704" i="2"/>
  <c r="AA1704" i="2"/>
  <c r="BC1704" i="2" s="1"/>
  <c r="Z1704" i="2"/>
  <c r="U1704" i="2"/>
  <c r="T1704" i="2"/>
  <c r="S1704" i="2"/>
  <c r="R1704" i="2"/>
  <c r="Q1704" i="2"/>
  <c r="P1704" i="2"/>
  <c r="O1704" i="2"/>
  <c r="N1704" i="2"/>
  <c r="BG1704" i="2" s="1"/>
  <c r="M1704" i="2"/>
  <c r="L1704" i="2"/>
  <c r="K1704" i="2"/>
  <c r="J1704" i="2"/>
  <c r="I1704" i="2"/>
  <c r="H1704" i="2"/>
  <c r="G1704" i="2"/>
  <c r="F1704" i="2"/>
  <c r="E1704" i="2"/>
  <c r="D1704" i="2"/>
  <c r="C1704" i="2"/>
  <c r="B1704" i="2"/>
  <c r="A1704" i="2"/>
  <c r="BB1703" i="2"/>
  <c r="AB1703" i="2"/>
  <c r="AA1703" i="2"/>
  <c r="BC1703" i="2" s="1"/>
  <c r="Z1703" i="2"/>
  <c r="U1703" i="2"/>
  <c r="BJ1703" i="2" s="1"/>
  <c r="T1703" i="2"/>
  <c r="S1703" i="2"/>
  <c r="R1703" i="2"/>
  <c r="Q1703" i="2"/>
  <c r="P1703" i="2"/>
  <c r="O1703" i="2"/>
  <c r="N1703" i="2"/>
  <c r="M1703" i="2"/>
  <c r="L1703" i="2"/>
  <c r="K1703" i="2"/>
  <c r="J1703" i="2"/>
  <c r="I1703" i="2"/>
  <c r="H1703" i="2"/>
  <c r="G1703" i="2"/>
  <c r="F1703" i="2"/>
  <c r="E1703" i="2"/>
  <c r="D1703" i="2"/>
  <c r="C1703" i="2"/>
  <c r="B1703" i="2"/>
  <c r="A1703" i="2"/>
  <c r="BC1702" i="2"/>
  <c r="BB1702" i="2"/>
  <c r="AB1702" i="2"/>
  <c r="AA1702" i="2"/>
  <c r="Z1702" i="2"/>
  <c r="U1702" i="2"/>
  <c r="BJ1702" i="2" s="1"/>
  <c r="T1702" i="2"/>
  <c r="S1702" i="2"/>
  <c r="R1702" i="2"/>
  <c r="Q1702" i="2"/>
  <c r="P1702" i="2"/>
  <c r="O1702" i="2"/>
  <c r="N1702" i="2"/>
  <c r="BG1702" i="2" s="1"/>
  <c r="M1702" i="2"/>
  <c r="L1702" i="2"/>
  <c r="K1702" i="2"/>
  <c r="J1702" i="2"/>
  <c r="I1702" i="2"/>
  <c r="H1702" i="2"/>
  <c r="G1702" i="2"/>
  <c r="F1702" i="2"/>
  <c r="E1702" i="2"/>
  <c r="D1702" i="2"/>
  <c r="C1702" i="2"/>
  <c r="B1702" i="2"/>
  <c r="A1702" i="2"/>
  <c r="BL1701" i="2"/>
  <c r="BJ1701" i="2"/>
  <c r="BC1701" i="2"/>
  <c r="BB1701" i="2"/>
  <c r="AZ1701" i="2"/>
  <c r="AX1701" i="2"/>
  <c r="AV1701" i="2"/>
  <c r="AU1701" i="2"/>
  <c r="AB1701" i="2"/>
  <c r="AA1701" i="2"/>
  <c r="Z1701" i="2"/>
  <c r="U1701" i="2"/>
  <c r="T1701" i="2"/>
  <c r="S1701" i="2"/>
  <c r="R1701" i="2"/>
  <c r="Q1701" i="2"/>
  <c r="P1701" i="2"/>
  <c r="O1701" i="2"/>
  <c r="N1701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A1701" i="2"/>
  <c r="BJ1700" i="2"/>
  <c r="BE1700" i="2"/>
  <c r="BC1700" i="2"/>
  <c r="BB1700" i="2"/>
  <c r="AB1700" i="2"/>
  <c r="AA1700" i="2"/>
  <c r="Z1700" i="2"/>
  <c r="U1700" i="2"/>
  <c r="T1700" i="2"/>
  <c r="S1700" i="2"/>
  <c r="R1700" i="2"/>
  <c r="Q1700" i="2"/>
  <c r="P1700" i="2"/>
  <c r="BF1700" i="2" s="1"/>
  <c r="O1700" i="2"/>
  <c r="N1700" i="2"/>
  <c r="BG1700" i="2" s="1"/>
  <c r="M1700" i="2"/>
  <c r="L1700" i="2"/>
  <c r="BL1700" i="2" s="1"/>
  <c r="K1700" i="2"/>
  <c r="J1700" i="2"/>
  <c r="I1700" i="2"/>
  <c r="H1700" i="2"/>
  <c r="G1700" i="2"/>
  <c r="F1700" i="2"/>
  <c r="E1700" i="2"/>
  <c r="D1700" i="2"/>
  <c r="C1700" i="2"/>
  <c r="B1700" i="2"/>
  <c r="A1700" i="2"/>
  <c r="BH1699" i="2"/>
  <c r="BG1699" i="2"/>
  <c r="BF1699" i="2"/>
  <c r="AB1699" i="2"/>
  <c r="AA1699" i="2"/>
  <c r="Z1699" i="2"/>
  <c r="U1699" i="2"/>
  <c r="BJ1699" i="2" s="1"/>
  <c r="T1699" i="2"/>
  <c r="S1699" i="2"/>
  <c r="R1699" i="2"/>
  <c r="Q1699" i="2"/>
  <c r="P1699" i="2"/>
  <c r="O1699" i="2"/>
  <c r="N1699" i="2"/>
  <c r="M1699" i="2"/>
  <c r="L1699" i="2"/>
  <c r="K1699" i="2"/>
  <c r="J1699" i="2"/>
  <c r="I1699" i="2"/>
  <c r="H1699" i="2"/>
  <c r="G1699" i="2"/>
  <c r="F1699" i="2"/>
  <c r="E1699" i="2"/>
  <c r="D1699" i="2"/>
  <c r="C1699" i="2"/>
  <c r="B1699" i="2"/>
  <c r="A1699" i="2"/>
  <c r="BJ1698" i="2"/>
  <c r="BH1698" i="2"/>
  <c r="AZ1698" i="2"/>
  <c r="AY1698" i="2"/>
  <c r="AV1698" i="2"/>
  <c r="AB1698" i="2"/>
  <c r="AA1698" i="2"/>
  <c r="Z1698" i="2"/>
  <c r="U1698" i="2"/>
  <c r="T1698" i="2"/>
  <c r="S1698" i="2"/>
  <c r="BI1698" i="2" s="1"/>
  <c r="R1698" i="2"/>
  <c r="Q1698" i="2"/>
  <c r="P1698" i="2"/>
  <c r="BF1698" i="2" s="1"/>
  <c r="O1698" i="2"/>
  <c r="N1698" i="2"/>
  <c r="BG1698" i="2" s="1"/>
  <c r="M1698" i="2"/>
  <c r="L1698" i="2"/>
  <c r="AU1698" i="2" s="1"/>
  <c r="K1698" i="2"/>
  <c r="J1698" i="2"/>
  <c r="I1698" i="2"/>
  <c r="H1698" i="2"/>
  <c r="G1698" i="2"/>
  <c r="F1698" i="2"/>
  <c r="E1698" i="2"/>
  <c r="D1698" i="2"/>
  <c r="C1698" i="2"/>
  <c r="B1698" i="2"/>
  <c r="A1698" i="2"/>
  <c r="AU1697" i="2"/>
  <c r="AB1697" i="2"/>
  <c r="AA1697" i="2"/>
  <c r="Z1697" i="2"/>
  <c r="U1697" i="2"/>
  <c r="BJ1697" i="2" s="1"/>
  <c r="T1697" i="2"/>
  <c r="S1697" i="2"/>
  <c r="R1697" i="2"/>
  <c r="BF1697" i="2" s="1"/>
  <c r="Q1697" i="2"/>
  <c r="P1697" i="2"/>
  <c r="O1697" i="2"/>
  <c r="N1697" i="2"/>
  <c r="BG1697" i="2" s="1"/>
  <c r="M1697" i="2"/>
  <c r="L1697" i="2"/>
  <c r="AV1697" i="2" s="1"/>
  <c r="K1697" i="2"/>
  <c r="J1697" i="2"/>
  <c r="I1697" i="2"/>
  <c r="H1697" i="2"/>
  <c r="G1697" i="2"/>
  <c r="F1697" i="2"/>
  <c r="E1697" i="2"/>
  <c r="D1697" i="2"/>
  <c r="C1697" i="2"/>
  <c r="B1697" i="2"/>
  <c r="A1697" i="2"/>
  <c r="BL1696" i="2"/>
  <c r="AZ1696" i="2"/>
  <c r="AX1696" i="2"/>
  <c r="AW1696" i="2"/>
  <c r="AV1696" i="2"/>
  <c r="AB1696" i="2"/>
  <c r="AA1696" i="2"/>
  <c r="BC1696" i="2" s="1"/>
  <c r="Z1696" i="2"/>
  <c r="U1696" i="2"/>
  <c r="BJ1696" i="2" s="1"/>
  <c r="T1696" i="2"/>
  <c r="S1696" i="2"/>
  <c r="R1696" i="2"/>
  <c r="Q1696" i="2"/>
  <c r="P1696" i="2"/>
  <c r="O1696" i="2"/>
  <c r="N1696" i="2"/>
  <c r="BG1696" i="2" s="1"/>
  <c r="M1696" i="2"/>
  <c r="L1696" i="2"/>
  <c r="AU1696" i="2" s="1"/>
  <c r="K1696" i="2"/>
  <c r="J1696" i="2"/>
  <c r="I1696" i="2"/>
  <c r="H1696" i="2"/>
  <c r="G1696" i="2"/>
  <c r="F1696" i="2"/>
  <c r="E1696" i="2"/>
  <c r="D1696" i="2"/>
  <c r="C1696" i="2"/>
  <c r="B1696" i="2"/>
  <c r="A1696" i="2"/>
  <c r="BL1695" i="2"/>
  <c r="BC1695" i="2"/>
  <c r="AY1695" i="2"/>
  <c r="AX1695" i="2"/>
  <c r="AV1695" i="2"/>
  <c r="AU1695" i="2"/>
  <c r="AB1695" i="2"/>
  <c r="AA1695" i="2"/>
  <c r="BB1695" i="2" s="1"/>
  <c r="Z1695" i="2"/>
  <c r="U1695" i="2"/>
  <c r="BJ1695" i="2" s="1"/>
  <c r="T1695" i="2"/>
  <c r="S1695" i="2"/>
  <c r="BI1695" i="2" s="1"/>
  <c r="R1695" i="2"/>
  <c r="Q1695" i="2"/>
  <c r="P1695" i="2"/>
  <c r="O1695" i="2"/>
  <c r="N1695" i="2"/>
  <c r="BG1695" i="2" s="1"/>
  <c r="M1695" i="2"/>
  <c r="L1695" i="2"/>
  <c r="AZ1695" i="2" s="1"/>
  <c r="K1695" i="2"/>
  <c r="J1695" i="2"/>
  <c r="I1695" i="2"/>
  <c r="H1695" i="2"/>
  <c r="G1695" i="2"/>
  <c r="F1695" i="2"/>
  <c r="E1695" i="2"/>
  <c r="D1695" i="2"/>
  <c r="C1695" i="2"/>
  <c r="B1695" i="2"/>
  <c r="A1695" i="2"/>
  <c r="AB1694" i="2"/>
  <c r="AA1694" i="2"/>
  <c r="BC1694" i="2" s="1"/>
  <c r="Z1694" i="2"/>
  <c r="U1694" i="2"/>
  <c r="BJ1694" i="2" s="1"/>
  <c r="T1694" i="2"/>
  <c r="S1694" i="2"/>
  <c r="R1694" i="2"/>
  <c r="Q1694" i="2"/>
  <c r="P1694" i="2"/>
  <c r="O1694" i="2"/>
  <c r="N1694" i="2"/>
  <c r="M1694" i="2"/>
  <c r="L1694" i="2"/>
  <c r="K1694" i="2"/>
  <c r="J1694" i="2"/>
  <c r="I1694" i="2"/>
  <c r="H1694" i="2"/>
  <c r="G1694" i="2"/>
  <c r="F1694" i="2"/>
  <c r="E1694" i="2"/>
  <c r="D1694" i="2"/>
  <c r="C1694" i="2"/>
  <c r="B1694" i="2"/>
  <c r="A1694" i="2"/>
  <c r="BJ1693" i="2"/>
  <c r="BE1693" i="2"/>
  <c r="BK1693" i="2" s="1"/>
  <c r="BC1693" i="2"/>
  <c r="AB1693" i="2"/>
  <c r="AA1693" i="2"/>
  <c r="BB1693" i="2" s="1"/>
  <c r="Z1693" i="2"/>
  <c r="U1693" i="2"/>
  <c r="T1693" i="2"/>
  <c r="S1693" i="2"/>
  <c r="R1693" i="2"/>
  <c r="BF1693" i="2" s="1"/>
  <c r="Q1693" i="2"/>
  <c r="P1693" i="2"/>
  <c r="O1693" i="2"/>
  <c r="N1693" i="2"/>
  <c r="BG1693" i="2" s="1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A1693" i="2"/>
  <c r="BE1692" i="2"/>
  <c r="BB1692" i="2"/>
  <c r="AB1692" i="2"/>
  <c r="AA1692" i="2"/>
  <c r="BC1692" i="2" s="1"/>
  <c r="Z1692" i="2"/>
  <c r="U1692" i="2"/>
  <c r="BJ1692" i="2" s="1"/>
  <c r="T1692" i="2"/>
  <c r="S1692" i="2"/>
  <c r="R1692" i="2"/>
  <c r="BF1692" i="2" s="1"/>
  <c r="Q1692" i="2"/>
  <c r="P1692" i="2"/>
  <c r="O1692" i="2"/>
  <c r="N1692" i="2"/>
  <c r="BG1692" i="2" s="1"/>
  <c r="M1692" i="2"/>
  <c r="L1692" i="2"/>
  <c r="BL1692" i="2" s="1"/>
  <c r="K1692" i="2"/>
  <c r="J1692" i="2"/>
  <c r="I1692" i="2"/>
  <c r="H1692" i="2"/>
  <c r="G1692" i="2"/>
  <c r="F1692" i="2"/>
  <c r="E1692" i="2"/>
  <c r="D1692" i="2"/>
  <c r="C1692" i="2"/>
  <c r="B1692" i="2"/>
  <c r="A1692" i="2"/>
  <c r="BJ1691" i="2"/>
  <c r="BI1691" i="2"/>
  <c r="BC1691" i="2"/>
  <c r="AB1691" i="2"/>
  <c r="AA1691" i="2"/>
  <c r="BB1691" i="2" s="1"/>
  <c r="Z1691" i="2"/>
  <c r="U1691" i="2"/>
  <c r="T1691" i="2"/>
  <c r="S1691" i="2"/>
  <c r="BH1691" i="2" s="1"/>
  <c r="R1691" i="2"/>
  <c r="Q1691" i="2"/>
  <c r="P1691" i="2"/>
  <c r="BF1691" i="2" s="1"/>
  <c r="O1691" i="2"/>
  <c r="N1691" i="2"/>
  <c r="BE1691" i="2" s="1"/>
  <c r="BK1691" i="2" s="1"/>
  <c r="M1691" i="2"/>
  <c r="L1691" i="2"/>
  <c r="K1691" i="2"/>
  <c r="J1691" i="2"/>
  <c r="I1691" i="2"/>
  <c r="H1691" i="2"/>
  <c r="G1691" i="2"/>
  <c r="F1691" i="2"/>
  <c r="E1691" i="2"/>
  <c r="D1691" i="2"/>
  <c r="C1691" i="2"/>
  <c r="B1691" i="2"/>
  <c r="A1691" i="2"/>
  <c r="AB1690" i="2"/>
  <c r="AA1690" i="2"/>
  <c r="Z1690" i="2"/>
  <c r="U1690" i="2"/>
  <c r="BJ1690" i="2" s="1"/>
  <c r="T1690" i="2"/>
  <c r="S1690" i="2"/>
  <c r="R1690" i="2"/>
  <c r="Q1690" i="2"/>
  <c r="P1690" i="2"/>
  <c r="BF1690" i="2" s="1"/>
  <c r="O1690" i="2"/>
  <c r="N1690" i="2"/>
  <c r="M1690" i="2"/>
  <c r="L1690" i="2"/>
  <c r="K1690" i="2"/>
  <c r="J1690" i="2"/>
  <c r="I1690" i="2"/>
  <c r="H1690" i="2"/>
  <c r="G1690" i="2"/>
  <c r="F1690" i="2"/>
  <c r="E1690" i="2"/>
  <c r="D1690" i="2"/>
  <c r="C1690" i="2"/>
  <c r="B1690" i="2"/>
  <c r="A1690" i="2"/>
  <c r="BJ1689" i="2"/>
  <c r="BH1689" i="2"/>
  <c r="BC1689" i="2"/>
  <c r="AB1689" i="2"/>
  <c r="AA1689" i="2"/>
  <c r="BB1689" i="2" s="1"/>
  <c r="Z1689" i="2"/>
  <c r="U1689" i="2"/>
  <c r="T1689" i="2"/>
  <c r="S1689" i="2"/>
  <c r="R1689" i="2"/>
  <c r="Q1689" i="2"/>
  <c r="P1689" i="2"/>
  <c r="O1689" i="2"/>
  <c r="N1689" i="2"/>
  <c r="BG1689" i="2" s="1"/>
  <c r="M1689" i="2"/>
  <c r="L1689" i="2"/>
  <c r="K1689" i="2"/>
  <c r="J1689" i="2"/>
  <c r="I1689" i="2"/>
  <c r="H1689" i="2"/>
  <c r="G1689" i="2"/>
  <c r="F1689" i="2"/>
  <c r="E1689" i="2"/>
  <c r="D1689" i="2"/>
  <c r="C1689" i="2"/>
  <c r="B1689" i="2"/>
  <c r="A1689" i="2"/>
  <c r="AY1688" i="2"/>
  <c r="AX1688" i="2"/>
  <c r="AV1688" i="2"/>
  <c r="AU1688" i="2"/>
  <c r="AB1688" i="2"/>
  <c r="AA1688" i="2"/>
  <c r="Z1688" i="2"/>
  <c r="U1688" i="2"/>
  <c r="BJ1688" i="2" s="1"/>
  <c r="T1688" i="2"/>
  <c r="S1688" i="2"/>
  <c r="R1688" i="2"/>
  <c r="Q1688" i="2"/>
  <c r="P1688" i="2"/>
  <c r="O1688" i="2"/>
  <c r="N1688" i="2"/>
  <c r="BG1688" i="2" s="1"/>
  <c r="M1688" i="2"/>
  <c r="L1688" i="2"/>
  <c r="BL1688" i="2" s="1"/>
  <c r="K1688" i="2"/>
  <c r="J1688" i="2"/>
  <c r="I1688" i="2"/>
  <c r="H1688" i="2"/>
  <c r="G1688" i="2"/>
  <c r="F1688" i="2"/>
  <c r="E1688" i="2"/>
  <c r="D1688" i="2"/>
  <c r="C1688" i="2"/>
  <c r="B1688" i="2"/>
  <c r="A1688" i="2"/>
  <c r="BF1687" i="2"/>
  <c r="AZ1687" i="2"/>
  <c r="AB1687" i="2"/>
  <c r="AA1687" i="2"/>
  <c r="Z1687" i="2"/>
  <c r="U1687" i="2"/>
  <c r="T1687" i="2"/>
  <c r="BI1687" i="2" s="1"/>
  <c r="S1687" i="2"/>
  <c r="R1687" i="2"/>
  <c r="Q1687" i="2"/>
  <c r="P1687" i="2"/>
  <c r="O1687" i="2"/>
  <c r="N1687" i="2"/>
  <c r="BG1687" i="2" s="1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A1687" i="2"/>
  <c r="BG1686" i="2"/>
  <c r="BF1686" i="2"/>
  <c r="AB1686" i="2"/>
  <c r="AA1686" i="2"/>
  <c r="Z1686" i="2"/>
  <c r="U1686" i="2"/>
  <c r="BJ1686" i="2" s="1"/>
  <c r="T1686" i="2"/>
  <c r="S1686" i="2"/>
  <c r="R1686" i="2"/>
  <c r="Q1686" i="2"/>
  <c r="P1686" i="2"/>
  <c r="O1686" i="2"/>
  <c r="N1686" i="2"/>
  <c r="M1686" i="2"/>
  <c r="L1686" i="2"/>
  <c r="K1686" i="2"/>
  <c r="J1686" i="2"/>
  <c r="I1686" i="2"/>
  <c r="H1686" i="2"/>
  <c r="G1686" i="2"/>
  <c r="F1686" i="2"/>
  <c r="E1686" i="2"/>
  <c r="D1686" i="2"/>
  <c r="C1686" i="2"/>
  <c r="B1686" i="2"/>
  <c r="A1686" i="2"/>
  <c r="AB1685" i="2"/>
  <c r="AA1685" i="2"/>
  <c r="BC1685" i="2" s="1"/>
  <c r="Z1685" i="2"/>
  <c r="U1685" i="2"/>
  <c r="BJ1685" i="2" s="1"/>
  <c r="T1685" i="2"/>
  <c r="S1685" i="2"/>
  <c r="R1685" i="2"/>
  <c r="Q1685" i="2"/>
  <c r="P1685" i="2"/>
  <c r="O1685" i="2"/>
  <c r="N1685" i="2"/>
  <c r="BG1685" i="2" s="1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A1685" i="2"/>
  <c r="BL1684" i="2"/>
  <c r="BH1684" i="2"/>
  <c r="BG1684" i="2"/>
  <c r="AZ1684" i="2"/>
  <c r="AY1684" i="2"/>
  <c r="AX1684" i="2"/>
  <c r="AU1684" i="2"/>
  <c r="AB1684" i="2"/>
  <c r="AA1684" i="2"/>
  <c r="Z1684" i="2"/>
  <c r="U1684" i="2"/>
  <c r="BJ1684" i="2" s="1"/>
  <c r="T1684" i="2"/>
  <c r="S1684" i="2"/>
  <c r="R1684" i="2"/>
  <c r="Q1684" i="2"/>
  <c r="P1684" i="2"/>
  <c r="O1684" i="2"/>
  <c r="N1684" i="2"/>
  <c r="M1684" i="2"/>
  <c r="L1684" i="2"/>
  <c r="K1684" i="2"/>
  <c r="J1684" i="2"/>
  <c r="I1684" i="2"/>
  <c r="H1684" i="2"/>
  <c r="G1684" i="2"/>
  <c r="F1684" i="2"/>
  <c r="E1684" i="2"/>
  <c r="D1684" i="2"/>
  <c r="C1684" i="2"/>
  <c r="B1684" i="2"/>
  <c r="A1684" i="2"/>
  <c r="BI1683" i="2"/>
  <c r="BG1683" i="2"/>
  <c r="BE1683" i="2"/>
  <c r="BK1683" i="2" s="1"/>
  <c r="AZ1683" i="2"/>
  <c r="AY1683" i="2"/>
  <c r="AX1683" i="2"/>
  <c r="AW1683" i="2"/>
  <c r="AV1683" i="2"/>
  <c r="AU1683" i="2"/>
  <c r="AB1683" i="2"/>
  <c r="AA1683" i="2"/>
  <c r="BC1683" i="2" s="1"/>
  <c r="Z1683" i="2"/>
  <c r="U1683" i="2"/>
  <c r="BJ1683" i="2" s="1"/>
  <c r="T1683" i="2"/>
  <c r="S1683" i="2"/>
  <c r="BH1683" i="2" s="1"/>
  <c r="R1683" i="2"/>
  <c r="Q1683" i="2"/>
  <c r="P1683" i="2"/>
  <c r="BF1683" i="2" s="1"/>
  <c r="O1683" i="2"/>
  <c r="N1683" i="2"/>
  <c r="M1683" i="2"/>
  <c r="L1683" i="2"/>
  <c r="BL1683" i="2" s="1"/>
  <c r="K1683" i="2"/>
  <c r="J1683" i="2"/>
  <c r="I1683" i="2"/>
  <c r="H1683" i="2"/>
  <c r="G1683" i="2"/>
  <c r="F1683" i="2"/>
  <c r="E1683" i="2"/>
  <c r="D1683" i="2"/>
  <c r="C1683" i="2"/>
  <c r="B1683" i="2"/>
  <c r="A1683" i="2"/>
  <c r="AB1682" i="2"/>
  <c r="AA1682" i="2"/>
  <c r="Z1682" i="2"/>
  <c r="U1682" i="2"/>
  <c r="BJ1682" i="2" s="1"/>
  <c r="T1682" i="2"/>
  <c r="S1682" i="2"/>
  <c r="BI1682" i="2" s="1"/>
  <c r="R1682" i="2"/>
  <c r="Q1682" i="2"/>
  <c r="P1682" i="2"/>
  <c r="BF1682" i="2" s="1"/>
  <c r="O1682" i="2"/>
  <c r="N1682" i="2"/>
  <c r="BG1682" i="2" s="1"/>
  <c r="M1682" i="2"/>
  <c r="L1682" i="2"/>
  <c r="K1682" i="2"/>
  <c r="J1682" i="2"/>
  <c r="I1682" i="2"/>
  <c r="H1682" i="2"/>
  <c r="G1682" i="2"/>
  <c r="F1682" i="2"/>
  <c r="E1682" i="2"/>
  <c r="D1682" i="2"/>
  <c r="C1682" i="2"/>
  <c r="B1682" i="2"/>
  <c r="A1682" i="2"/>
  <c r="BJ1681" i="2"/>
  <c r="BG1681" i="2"/>
  <c r="AB1681" i="2"/>
  <c r="AA1681" i="2"/>
  <c r="Z1681" i="2"/>
  <c r="U1681" i="2"/>
  <c r="T1681" i="2"/>
  <c r="S1681" i="2"/>
  <c r="R1681" i="2"/>
  <c r="Q1681" i="2"/>
  <c r="P1681" i="2"/>
  <c r="O1681" i="2"/>
  <c r="N1681" i="2"/>
  <c r="M1681" i="2"/>
  <c r="L1681" i="2"/>
  <c r="K1681" i="2"/>
  <c r="J1681" i="2"/>
  <c r="I1681" i="2"/>
  <c r="H1681" i="2"/>
  <c r="G1681" i="2"/>
  <c r="F1681" i="2"/>
  <c r="E1681" i="2"/>
  <c r="D1681" i="2"/>
  <c r="C1681" i="2"/>
  <c r="B1681" i="2"/>
  <c r="A1681" i="2"/>
  <c r="BG1680" i="2"/>
  <c r="BF1680" i="2"/>
  <c r="BE1680" i="2"/>
  <c r="BC1680" i="2"/>
  <c r="AB1680" i="2"/>
  <c r="AA1680" i="2"/>
  <c r="BB1680" i="2" s="1"/>
  <c r="Z1680" i="2"/>
  <c r="U1680" i="2"/>
  <c r="T1680" i="2"/>
  <c r="BI1680" i="2" s="1"/>
  <c r="S1680" i="2"/>
  <c r="R1680" i="2"/>
  <c r="Q1680" i="2"/>
  <c r="P1680" i="2"/>
  <c r="O1680" i="2"/>
  <c r="N1680" i="2"/>
  <c r="M1680" i="2"/>
  <c r="L1680" i="2"/>
  <c r="AZ1680" i="2" s="1"/>
  <c r="K1680" i="2"/>
  <c r="J1680" i="2"/>
  <c r="I1680" i="2"/>
  <c r="H1680" i="2"/>
  <c r="G1680" i="2"/>
  <c r="F1680" i="2"/>
  <c r="E1680" i="2"/>
  <c r="D1680" i="2"/>
  <c r="C1680" i="2"/>
  <c r="B1680" i="2"/>
  <c r="A1680" i="2"/>
  <c r="BG1679" i="2"/>
  <c r="AB1679" i="2"/>
  <c r="AA1679" i="2"/>
  <c r="Z1679" i="2"/>
  <c r="U1679" i="2"/>
  <c r="BJ1679" i="2" s="1"/>
  <c r="T1679" i="2"/>
  <c r="S1679" i="2"/>
  <c r="R1679" i="2"/>
  <c r="Q1679" i="2"/>
  <c r="P1679" i="2"/>
  <c r="O1679" i="2"/>
  <c r="N1679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A1679" i="2"/>
  <c r="BJ1678" i="2"/>
  <c r="BH1678" i="2"/>
  <c r="BC1678" i="2"/>
  <c r="AB1678" i="2"/>
  <c r="AA1678" i="2"/>
  <c r="BB1678" i="2" s="1"/>
  <c r="Z1678" i="2"/>
  <c r="U1678" i="2"/>
  <c r="T1678" i="2"/>
  <c r="S1678" i="2"/>
  <c r="BI1678" i="2" s="1"/>
  <c r="R1678" i="2"/>
  <c r="Q1678" i="2"/>
  <c r="P1678" i="2"/>
  <c r="O1678" i="2"/>
  <c r="N1678" i="2"/>
  <c r="BG1678" i="2" s="1"/>
  <c r="M1678" i="2"/>
  <c r="L1678" i="2"/>
  <c r="K1678" i="2"/>
  <c r="J1678" i="2"/>
  <c r="I1678" i="2"/>
  <c r="H1678" i="2"/>
  <c r="G1678" i="2"/>
  <c r="F1678" i="2"/>
  <c r="E1678" i="2"/>
  <c r="D1678" i="2"/>
  <c r="C1678" i="2"/>
  <c r="B1678" i="2"/>
  <c r="A1678" i="2"/>
  <c r="BJ1677" i="2"/>
  <c r="BI1677" i="2"/>
  <c r="BC1677" i="2"/>
  <c r="AB1677" i="2"/>
  <c r="AA1677" i="2"/>
  <c r="BB1677" i="2" s="1"/>
  <c r="Z1677" i="2"/>
  <c r="U1677" i="2"/>
  <c r="T1677" i="2"/>
  <c r="S1677" i="2"/>
  <c r="BH1677" i="2" s="1"/>
  <c r="R1677" i="2"/>
  <c r="Q1677" i="2"/>
  <c r="P1677" i="2"/>
  <c r="O1677" i="2"/>
  <c r="N1677" i="2"/>
  <c r="BG1677" i="2" s="1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A1677" i="2"/>
  <c r="AZ1676" i="2"/>
  <c r="AY1676" i="2"/>
  <c r="AX1676" i="2"/>
  <c r="AW1676" i="2"/>
  <c r="AV1676" i="2"/>
  <c r="AU1676" i="2"/>
  <c r="AB1676" i="2"/>
  <c r="AA1676" i="2"/>
  <c r="Z1676" i="2"/>
  <c r="BE1676" i="2" s="1"/>
  <c r="U1676" i="2"/>
  <c r="BJ1676" i="2" s="1"/>
  <c r="T1676" i="2"/>
  <c r="S1676" i="2"/>
  <c r="R1676" i="2"/>
  <c r="Q1676" i="2"/>
  <c r="P1676" i="2"/>
  <c r="BF1676" i="2" s="1"/>
  <c r="O1676" i="2"/>
  <c r="N1676" i="2"/>
  <c r="BG1676" i="2" s="1"/>
  <c r="M1676" i="2"/>
  <c r="L1676" i="2"/>
  <c r="BL1676" i="2" s="1"/>
  <c r="K1676" i="2"/>
  <c r="J1676" i="2"/>
  <c r="I1676" i="2"/>
  <c r="H1676" i="2"/>
  <c r="G1676" i="2"/>
  <c r="F1676" i="2"/>
  <c r="E1676" i="2"/>
  <c r="D1676" i="2"/>
  <c r="C1676" i="2"/>
  <c r="B1676" i="2"/>
  <c r="A1676" i="2"/>
  <c r="BG1675" i="2"/>
  <c r="BF1675" i="2"/>
  <c r="AB1675" i="2"/>
  <c r="AA1675" i="2"/>
  <c r="Z1675" i="2"/>
  <c r="U1675" i="2"/>
  <c r="BJ1675" i="2" s="1"/>
  <c r="T1675" i="2"/>
  <c r="S1675" i="2"/>
  <c r="R1675" i="2"/>
  <c r="Q1675" i="2"/>
  <c r="P1675" i="2"/>
  <c r="O1675" i="2"/>
  <c r="N1675" i="2"/>
  <c r="M1675" i="2"/>
  <c r="L1675" i="2"/>
  <c r="BL1675" i="2" s="1"/>
  <c r="K1675" i="2"/>
  <c r="J1675" i="2"/>
  <c r="I1675" i="2"/>
  <c r="H1675" i="2"/>
  <c r="G1675" i="2"/>
  <c r="F1675" i="2"/>
  <c r="E1675" i="2"/>
  <c r="D1675" i="2"/>
  <c r="C1675" i="2"/>
  <c r="B1675" i="2"/>
  <c r="A1675" i="2"/>
  <c r="AB1674" i="2"/>
  <c r="AA1674" i="2"/>
  <c r="BC1674" i="2" s="1"/>
  <c r="Z1674" i="2"/>
  <c r="U1674" i="2"/>
  <c r="BJ1674" i="2" s="1"/>
  <c r="T1674" i="2"/>
  <c r="S1674" i="2"/>
  <c r="R1674" i="2"/>
  <c r="Q1674" i="2"/>
  <c r="P1674" i="2"/>
  <c r="O1674" i="2"/>
  <c r="N1674" i="2"/>
  <c r="BG1674" i="2" s="1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A1674" i="2"/>
  <c r="BC1673" i="2"/>
  <c r="AB1673" i="2"/>
  <c r="AA1673" i="2"/>
  <c r="BB1673" i="2" s="1"/>
  <c r="Z1673" i="2"/>
  <c r="U1673" i="2"/>
  <c r="BJ1673" i="2" s="1"/>
  <c r="T1673" i="2"/>
  <c r="S1673" i="2"/>
  <c r="R1673" i="2"/>
  <c r="Q1673" i="2"/>
  <c r="P1673" i="2"/>
  <c r="O1673" i="2"/>
  <c r="N1673" i="2"/>
  <c r="BG1673" i="2" s="1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A1673" i="2"/>
  <c r="BJ1672" i="2"/>
  <c r="AW1672" i="2"/>
  <c r="AB1672" i="2"/>
  <c r="AA1672" i="2"/>
  <c r="Z1672" i="2"/>
  <c r="U1672" i="2"/>
  <c r="T1672" i="2"/>
  <c r="S1672" i="2"/>
  <c r="BI1672" i="2" s="1"/>
  <c r="R1672" i="2"/>
  <c r="Q1672" i="2"/>
  <c r="P1672" i="2"/>
  <c r="BF1672" i="2" s="1"/>
  <c r="O1672" i="2"/>
  <c r="N1672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A1672" i="2"/>
  <c r="AW1671" i="2"/>
  <c r="AU1671" i="2"/>
  <c r="AB1671" i="2"/>
  <c r="AA1671" i="2"/>
  <c r="BB1671" i="2" s="1"/>
  <c r="Z1671" i="2"/>
  <c r="U1671" i="2"/>
  <c r="BJ1671" i="2" s="1"/>
  <c r="T1671" i="2"/>
  <c r="S1671" i="2"/>
  <c r="R1671" i="2"/>
  <c r="Q1671" i="2"/>
  <c r="P1671" i="2"/>
  <c r="BF1671" i="2" s="1"/>
  <c r="O1671" i="2"/>
  <c r="N1671" i="2"/>
  <c r="BG1671" i="2" s="1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A1671" i="2"/>
  <c r="BI1670" i="2"/>
  <c r="BH1670" i="2"/>
  <c r="AB1670" i="2"/>
  <c r="AA1670" i="2"/>
  <c r="Z1670" i="2"/>
  <c r="U1670" i="2"/>
  <c r="BJ1670" i="2" s="1"/>
  <c r="T1670" i="2"/>
  <c r="S1670" i="2"/>
  <c r="R1670" i="2"/>
  <c r="Q1670" i="2"/>
  <c r="P1670" i="2"/>
  <c r="BF1670" i="2" s="1"/>
  <c r="O1670" i="2"/>
  <c r="N1670" i="2"/>
  <c r="BG1670" i="2" s="1"/>
  <c r="M1670" i="2"/>
  <c r="L1670" i="2"/>
  <c r="K1670" i="2"/>
  <c r="J1670" i="2"/>
  <c r="I1670" i="2"/>
  <c r="H1670" i="2"/>
  <c r="G1670" i="2"/>
  <c r="F1670" i="2"/>
  <c r="E1670" i="2"/>
  <c r="D1670" i="2"/>
  <c r="C1670" i="2"/>
  <c r="B1670" i="2"/>
  <c r="A1670" i="2"/>
  <c r="AB1669" i="2"/>
  <c r="AA1669" i="2"/>
  <c r="Z1669" i="2"/>
  <c r="U1669" i="2"/>
  <c r="T1669" i="2"/>
  <c r="S1669" i="2"/>
  <c r="R1669" i="2"/>
  <c r="Q1669" i="2"/>
  <c r="P1669" i="2"/>
  <c r="O1669" i="2"/>
  <c r="N1669" i="2"/>
  <c r="M1669" i="2"/>
  <c r="L1669" i="2"/>
  <c r="K1669" i="2"/>
  <c r="J1669" i="2"/>
  <c r="I1669" i="2"/>
  <c r="H1669" i="2"/>
  <c r="G1669" i="2"/>
  <c r="F1669" i="2"/>
  <c r="E1669" i="2"/>
  <c r="D1669" i="2"/>
  <c r="C1669" i="2"/>
  <c r="B1669" i="2"/>
  <c r="A1669" i="2"/>
  <c r="BL1668" i="2"/>
  <c r="BC1668" i="2"/>
  <c r="AB1668" i="2"/>
  <c r="AA1668" i="2"/>
  <c r="BB1668" i="2" s="1"/>
  <c r="Z1668" i="2"/>
  <c r="U1668" i="2"/>
  <c r="BJ1668" i="2" s="1"/>
  <c r="T1668" i="2"/>
  <c r="S1668" i="2"/>
  <c r="BI1668" i="2" s="1"/>
  <c r="R1668" i="2"/>
  <c r="Q1668" i="2"/>
  <c r="P1668" i="2"/>
  <c r="BF1668" i="2" s="1"/>
  <c r="O1668" i="2"/>
  <c r="N1668" i="2"/>
  <c r="BG1668" i="2" s="1"/>
  <c r="M1668" i="2"/>
  <c r="L1668" i="2"/>
  <c r="K1668" i="2"/>
  <c r="J1668" i="2"/>
  <c r="I1668" i="2"/>
  <c r="H1668" i="2"/>
  <c r="G1668" i="2"/>
  <c r="F1668" i="2"/>
  <c r="E1668" i="2"/>
  <c r="D1668" i="2"/>
  <c r="C1668" i="2"/>
  <c r="B1668" i="2"/>
  <c r="A1668" i="2"/>
  <c r="BC1667" i="2"/>
  <c r="AY1667" i="2"/>
  <c r="AX1667" i="2"/>
  <c r="AV1667" i="2"/>
  <c r="AU1667" i="2"/>
  <c r="AB1667" i="2"/>
  <c r="AA1667" i="2"/>
  <c r="BB1667" i="2" s="1"/>
  <c r="Z1667" i="2"/>
  <c r="U1667" i="2"/>
  <c r="BJ1667" i="2" s="1"/>
  <c r="T1667" i="2"/>
  <c r="S1667" i="2"/>
  <c r="R1667" i="2"/>
  <c r="Q1667" i="2"/>
  <c r="P1667" i="2"/>
  <c r="O1667" i="2"/>
  <c r="N1667" i="2"/>
  <c r="BG1667" i="2" s="1"/>
  <c r="M1667" i="2"/>
  <c r="L1667" i="2"/>
  <c r="BL1667" i="2" s="1"/>
  <c r="K1667" i="2"/>
  <c r="J1667" i="2"/>
  <c r="I1667" i="2"/>
  <c r="H1667" i="2"/>
  <c r="G1667" i="2"/>
  <c r="F1667" i="2"/>
  <c r="E1667" i="2"/>
  <c r="D1667" i="2"/>
  <c r="C1667" i="2"/>
  <c r="B1667" i="2"/>
  <c r="A1667" i="2"/>
  <c r="BJ1666" i="2"/>
  <c r="BF1666" i="2"/>
  <c r="BB1666" i="2"/>
  <c r="AB1666" i="2"/>
  <c r="AA1666" i="2"/>
  <c r="BC1666" i="2" s="1"/>
  <c r="Z1666" i="2"/>
  <c r="BE1666" i="2" s="1"/>
  <c r="U1666" i="2"/>
  <c r="T1666" i="2"/>
  <c r="S1666" i="2"/>
  <c r="R1666" i="2"/>
  <c r="Q1666" i="2"/>
  <c r="P1666" i="2"/>
  <c r="O1666" i="2"/>
  <c r="N1666" i="2"/>
  <c r="BG1666" i="2" s="1"/>
  <c r="M1666" i="2"/>
  <c r="L1666" i="2"/>
  <c r="BL1666" i="2" s="1"/>
  <c r="K1666" i="2"/>
  <c r="J1666" i="2"/>
  <c r="I1666" i="2"/>
  <c r="H1666" i="2"/>
  <c r="G1666" i="2"/>
  <c r="F1666" i="2"/>
  <c r="E1666" i="2"/>
  <c r="D1666" i="2"/>
  <c r="C1666" i="2"/>
  <c r="B1666" i="2"/>
  <c r="A1666" i="2"/>
  <c r="BH1665" i="2"/>
  <c r="AB1665" i="2"/>
  <c r="AA1665" i="2"/>
  <c r="Z1665" i="2"/>
  <c r="U1665" i="2"/>
  <c r="BJ1665" i="2" s="1"/>
  <c r="T1665" i="2"/>
  <c r="S1665" i="2"/>
  <c r="R1665" i="2"/>
  <c r="Q1665" i="2"/>
  <c r="P1665" i="2"/>
  <c r="BF1665" i="2" s="1"/>
  <c r="O1665" i="2"/>
  <c r="N1665" i="2"/>
  <c r="BG1665" i="2" s="1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A1665" i="2"/>
  <c r="BF1664" i="2"/>
  <c r="BC1664" i="2"/>
  <c r="BB1664" i="2"/>
  <c r="AB1664" i="2"/>
  <c r="AA1664" i="2"/>
  <c r="Z1664" i="2"/>
  <c r="U1664" i="2"/>
  <c r="BJ1664" i="2" s="1"/>
  <c r="T1664" i="2"/>
  <c r="S1664" i="2"/>
  <c r="R1664" i="2"/>
  <c r="Q1664" i="2"/>
  <c r="P1664" i="2"/>
  <c r="O1664" i="2"/>
  <c r="N1664" i="2"/>
  <c r="BG1664" i="2" s="1"/>
  <c r="M1664" i="2"/>
  <c r="L1664" i="2"/>
  <c r="K1664" i="2"/>
  <c r="J1664" i="2"/>
  <c r="I1664" i="2"/>
  <c r="H1664" i="2"/>
  <c r="G1664" i="2"/>
  <c r="F1664" i="2"/>
  <c r="E1664" i="2"/>
  <c r="D1664" i="2"/>
  <c r="C1664" i="2"/>
  <c r="B1664" i="2"/>
  <c r="A1664" i="2"/>
  <c r="BL1663" i="2"/>
  <c r="BB1663" i="2"/>
  <c r="AY1663" i="2"/>
  <c r="AX1663" i="2"/>
  <c r="AV1663" i="2"/>
  <c r="AU1663" i="2"/>
  <c r="AB1663" i="2"/>
  <c r="AA1663" i="2"/>
  <c r="BC1663" i="2" s="1"/>
  <c r="Z1663" i="2"/>
  <c r="BE1663" i="2" s="1"/>
  <c r="U1663" i="2"/>
  <c r="BJ1663" i="2" s="1"/>
  <c r="T1663" i="2"/>
  <c r="S1663" i="2"/>
  <c r="R1663" i="2"/>
  <c r="Q1663" i="2"/>
  <c r="P1663" i="2"/>
  <c r="BF1663" i="2" s="1"/>
  <c r="O1663" i="2"/>
  <c r="N1663" i="2"/>
  <c r="BG1663" i="2" s="1"/>
  <c r="M1663" i="2"/>
  <c r="L1663" i="2"/>
  <c r="AZ1663" i="2" s="1"/>
  <c r="K1663" i="2"/>
  <c r="J1663" i="2"/>
  <c r="I1663" i="2"/>
  <c r="H1663" i="2"/>
  <c r="G1663" i="2"/>
  <c r="F1663" i="2"/>
  <c r="E1663" i="2"/>
  <c r="D1663" i="2"/>
  <c r="C1663" i="2"/>
  <c r="B1663" i="2"/>
  <c r="A1663" i="2"/>
  <c r="BJ1662" i="2"/>
  <c r="BG1662" i="2"/>
  <c r="BC1662" i="2"/>
  <c r="AB1662" i="2"/>
  <c r="AA1662" i="2"/>
  <c r="BB1662" i="2" s="1"/>
  <c r="Z1662" i="2"/>
  <c r="BE1662" i="2" s="1"/>
  <c r="U1662" i="2"/>
  <c r="T1662" i="2"/>
  <c r="S1662" i="2"/>
  <c r="R1662" i="2"/>
  <c r="Q1662" i="2"/>
  <c r="P1662" i="2"/>
  <c r="O1662" i="2"/>
  <c r="N1662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A1662" i="2"/>
  <c r="BI1661" i="2"/>
  <c r="BG1661" i="2"/>
  <c r="BF1661" i="2"/>
  <c r="AZ1661" i="2"/>
  <c r="AY1661" i="2"/>
  <c r="AX1661" i="2"/>
  <c r="AW1661" i="2"/>
  <c r="AV1661" i="2"/>
  <c r="AU1661" i="2"/>
  <c r="AB1661" i="2"/>
  <c r="AA1661" i="2"/>
  <c r="Z1661" i="2"/>
  <c r="U1661" i="2"/>
  <c r="BJ1661" i="2" s="1"/>
  <c r="T1661" i="2"/>
  <c r="S1661" i="2"/>
  <c r="R1661" i="2"/>
  <c r="Q1661" i="2"/>
  <c r="P1661" i="2"/>
  <c r="O1661" i="2"/>
  <c r="N1661" i="2"/>
  <c r="M1661" i="2"/>
  <c r="L1661" i="2"/>
  <c r="BL1661" i="2" s="1"/>
  <c r="K1661" i="2"/>
  <c r="J1661" i="2"/>
  <c r="I1661" i="2"/>
  <c r="H1661" i="2"/>
  <c r="G1661" i="2"/>
  <c r="F1661" i="2"/>
  <c r="E1661" i="2"/>
  <c r="D1661" i="2"/>
  <c r="C1661" i="2"/>
  <c r="B1661" i="2"/>
  <c r="A1661" i="2"/>
  <c r="BL1660" i="2"/>
  <c r="AY1660" i="2"/>
  <c r="AV1660" i="2"/>
  <c r="AB1660" i="2"/>
  <c r="AA1660" i="2"/>
  <c r="BB1660" i="2" s="1"/>
  <c r="Z1660" i="2"/>
  <c r="U1660" i="2"/>
  <c r="BJ1660" i="2" s="1"/>
  <c r="T1660" i="2"/>
  <c r="S1660" i="2"/>
  <c r="R1660" i="2"/>
  <c r="Q1660" i="2"/>
  <c r="P1660" i="2"/>
  <c r="O1660" i="2"/>
  <c r="N1660" i="2"/>
  <c r="BG1660" i="2" s="1"/>
  <c r="M1660" i="2"/>
  <c r="L1660" i="2"/>
  <c r="AU1660" i="2" s="1"/>
  <c r="K1660" i="2"/>
  <c r="J1660" i="2"/>
  <c r="I1660" i="2"/>
  <c r="H1660" i="2"/>
  <c r="G1660" i="2"/>
  <c r="F1660" i="2"/>
  <c r="E1660" i="2"/>
  <c r="D1660" i="2"/>
  <c r="C1660" i="2"/>
  <c r="B1660" i="2"/>
  <c r="A1660" i="2"/>
  <c r="AB1659" i="2"/>
  <c r="AA1659" i="2"/>
  <c r="Z1659" i="2"/>
  <c r="U1659" i="2"/>
  <c r="BJ1659" i="2" s="1"/>
  <c r="T1659" i="2"/>
  <c r="S1659" i="2"/>
  <c r="R1659" i="2"/>
  <c r="Q1659" i="2"/>
  <c r="P1659" i="2"/>
  <c r="O1659" i="2"/>
  <c r="N1659" i="2"/>
  <c r="BG1659" i="2" s="1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A1659" i="2"/>
  <c r="BJ1658" i="2"/>
  <c r="BI1658" i="2"/>
  <c r="AB1658" i="2"/>
  <c r="AA1658" i="2"/>
  <c r="Z1658" i="2"/>
  <c r="U1658" i="2"/>
  <c r="T1658" i="2"/>
  <c r="S1658" i="2"/>
  <c r="BH1658" i="2" s="1"/>
  <c r="R1658" i="2"/>
  <c r="Q1658" i="2"/>
  <c r="P1658" i="2"/>
  <c r="BF1658" i="2" s="1"/>
  <c r="O1658" i="2"/>
  <c r="N1658" i="2"/>
  <c r="BG1658" i="2" s="1"/>
  <c r="M1658" i="2"/>
  <c r="L1658" i="2"/>
  <c r="K1658" i="2"/>
  <c r="J1658" i="2"/>
  <c r="I1658" i="2"/>
  <c r="H1658" i="2"/>
  <c r="G1658" i="2"/>
  <c r="F1658" i="2"/>
  <c r="E1658" i="2"/>
  <c r="D1658" i="2"/>
  <c r="C1658" i="2"/>
  <c r="B1658" i="2"/>
  <c r="A1658" i="2"/>
  <c r="BH1657" i="2"/>
  <c r="BF1657" i="2"/>
  <c r="BB1657" i="2"/>
  <c r="AB1657" i="2"/>
  <c r="AA1657" i="2"/>
  <c r="BC1657" i="2" s="1"/>
  <c r="Z1657" i="2"/>
  <c r="BE1657" i="2" s="1"/>
  <c r="U1657" i="2"/>
  <c r="BJ1657" i="2" s="1"/>
  <c r="T1657" i="2"/>
  <c r="S1657" i="2"/>
  <c r="R1657" i="2"/>
  <c r="Q1657" i="2"/>
  <c r="P1657" i="2"/>
  <c r="O1657" i="2"/>
  <c r="N1657" i="2"/>
  <c r="BG1657" i="2" s="1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A1657" i="2"/>
  <c r="AZ1656" i="2"/>
  <c r="AY1656" i="2"/>
  <c r="AX1656" i="2"/>
  <c r="AW1656" i="2"/>
  <c r="AV1656" i="2"/>
  <c r="AU1656" i="2"/>
  <c r="AB1656" i="2"/>
  <c r="AA1656" i="2"/>
  <c r="BB1656" i="2" s="1"/>
  <c r="Z1656" i="2"/>
  <c r="U1656" i="2"/>
  <c r="BJ1656" i="2" s="1"/>
  <c r="T1656" i="2"/>
  <c r="S1656" i="2"/>
  <c r="R1656" i="2"/>
  <c r="BF1656" i="2" s="1"/>
  <c r="Q1656" i="2"/>
  <c r="P1656" i="2"/>
  <c r="O1656" i="2"/>
  <c r="N1656" i="2"/>
  <c r="BG1656" i="2" s="1"/>
  <c r="M1656" i="2"/>
  <c r="L1656" i="2"/>
  <c r="BL1656" i="2" s="1"/>
  <c r="K1656" i="2"/>
  <c r="J1656" i="2"/>
  <c r="I1656" i="2"/>
  <c r="H1656" i="2"/>
  <c r="G1656" i="2"/>
  <c r="F1656" i="2"/>
  <c r="E1656" i="2"/>
  <c r="D1656" i="2"/>
  <c r="C1656" i="2"/>
  <c r="B1656" i="2"/>
  <c r="A1656" i="2"/>
  <c r="BC1655" i="2"/>
  <c r="BB1655" i="2"/>
  <c r="AB1655" i="2"/>
  <c r="AA1655" i="2"/>
  <c r="Z1655" i="2"/>
  <c r="BE1655" i="2" s="1"/>
  <c r="U1655" i="2"/>
  <c r="BJ1655" i="2" s="1"/>
  <c r="T1655" i="2"/>
  <c r="S1655" i="2"/>
  <c r="R1655" i="2"/>
  <c r="Q1655" i="2"/>
  <c r="P1655" i="2"/>
  <c r="BF1655" i="2" s="1"/>
  <c r="O1655" i="2"/>
  <c r="N1655" i="2"/>
  <c r="BG1655" i="2" s="1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A1655" i="2"/>
  <c r="BG1654" i="2"/>
  <c r="AZ1654" i="2"/>
  <c r="AY1654" i="2"/>
  <c r="AX1654" i="2"/>
  <c r="AW1654" i="2"/>
  <c r="AU1654" i="2"/>
  <c r="AB1654" i="2"/>
  <c r="AA1654" i="2"/>
  <c r="BC1654" i="2" s="1"/>
  <c r="Z1654" i="2"/>
  <c r="BE1654" i="2" s="1"/>
  <c r="U1654" i="2"/>
  <c r="BJ1654" i="2" s="1"/>
  <c r="T1654" i="2"/>
  <c r="S1654" i="2"/>
  <c r="R1654" i="2"/>
  <c r="Q1654" i="2"/>
  <c r="P1654" i="2"/>
  <c r="O1654" i="2"/>
  <c r="N1654" i="2"/>
  <c r="M1654" i="2"/>
  <c r="L1654" i="2"/>
  <c r="BL1654" i="2" s="1"/>
  <c r="K1654" i="2"/>
  <c r="J1654" i="2"/>
  <c r="I1654" i="2"/>
  <c r="H1654" i="2"/>
  <c r="G1654" i="2"/>
  <c r="F1654" i="2"/>
  <c r="E1654" i="2"/>
  <c r="D1654" i="2"/>
  <c r="C1654" i="2"/>
  <c r="B1654" i="2"/>
  <c r="A1654" i="2"/>
  <c r="BL1653" i="2"/>
  <c r="AZ1653" i="2"/>
  <c r="AY1653" i="2"/>
  <c r="AX1653" i="2"/>
  <c r="AV1653" i="2"/>
  <c r="AU1653" i="2"/>
  <c r="AB1653" i="2"/>
  <c r="AA1653" i="2"/>
  <c r="Z1653" i="2"/>
  <c r="U1653" i="2"/>
  <c r="BJ1653" i="2" s="1"/>
  <c r="T1653" i="2"/>
  <c r="S1653" i="2"/>
  <c r="R1653" i="2"/>
  <c r="Q1653" i="2"/>
  <c r="P1653" i="2"/>
  <c r="O1653" i="2"/>
  <c r="N1653" i="2"/>
  <c r="BG1653" i="2" s="1"/>
  <c r="M1653" i="2"/>
  <c r="L1653" i="2"/>
  <c r="AW1653" i="2" s="1"/>
  <c r="K1653" i="2"/>
  <c r="J1653" i="2"/>
  <c r="I1653" i="2"/>
  <c r="H1653" i="2"/>
  <c r="G1653" i="2"/>
  <c r="F1653" i="2"/>
  <c r="E1653" i="2"/>
  <c r="D1653" i="2"/>
  <c r="C1653" i="2"/>
  <c r="B1653" i="2"/>
  <c r="A1653" i="2"/>
  <c r="BI1652" i="2"/>
  <c r="AY1652" i="2"/>
  <c r="AV1652" i="2"/>
  <c r="AB1652" i="2"/>
  <c r="AA1652" i="2"/>
  <c r="Z1652" i="2"/>
  <c r="U1652" i="2"/>
  <c r="BJ1652" i="2" s="1"/>
  <c r="T1652" i="2"/>
  <c r="S1652" i="2"/>
  <c r="BH1652" i="2" s="1"/>
  <c r="R1652" i="2"/>
  <c r="Q1652" i="2"/>
  <c r="P1652" i="2"/>
  <c r="O1652" i="2"/>
  <c r="N1652" i="2"/>
  <c r="BG1652" i="2" s="1"/>
  <c r="M1652" i="2"/>
  <c r="L1652" i="2"/>
  <c r="K1652" i="2"/>
  <c r="J1652" i="2"/>
  <c r="I1652" i="2"/>
  <c r="H1652" i="2"/>
  <c r="G1652" i="2"/>
  <c r="F1652" i="2"/>
  <c r="E1652" i="2"/>
  <c r="D1652" i="2"/>
  <c r="C1652" i="2"/>
  <c r="B1652" i="2"/>
  <c r="A1652" i="2"/>
  <c r="AW1651" i="2"/>
  <c r="AV1651" i="2"/>
  <c r="AU1651" i="2"/>
  <c r="AB1651" i="2"/>
  <c r="AA1651" i="2"/>
  <c r="Z1651" i="2"/>
  <c r="BE1651" i="2" s="1"/>
  <c r="U1651" i="2"/>
  <c r="BJ1651" i="2" s="1"/>
  <c r="T1651" i="2"/>
  <c r="S1651" i="2"/>
  <c r="R1651" i="2"/>
  <c r="BF1651" i="2" s="1"/>
  <c r="Q1651" i="2"/>
  <c r="P1651" i="2"/>
  <c r="O1651" i="2"/>
  <c r="N1651" i="2"/>
  <c r="BG1651" i="2" s="1"/>
  <c r="M1651" i="2"/>
  <c r="L1651" i="2"/>
  <c r="BL1651" i="2" s="1"/>
  <c r="K1651" i="2"/>
  <c r="J1651" i="2"/>
  <c r="I1651" i="2"/>
  <c r="H1651" i="2"/>
  <c r="G1651" i="2"/>
  <c r="F1651" i="2"/>
  <c r="E1651" i="2"/>
  <c r="D1651" i="2"/>
  <c r="C1651" i="2"/>
  <c r="B1651" i="2"/>
  <c r="A1651" i="2"/>
  <c r="BL1650" i="2"/>
  <c r="BC1650" i="2"/>
  <c r="BB1650" i="2"/>
  <c r="AB1650" i="2"/>
  <c r="AA1650" i="2"/>
  <c r="Z1650" i="2"/>
  <c r="BE1650" i="2" s="1"/>
  <c r="U1650" i="2"/>
  <c r="BJ1650" i="2" s="1"/>
  <c r="T1650" i="2"/>
  <c r="S1650" i="2"/>
  <c r="R1650" i="2"/>
  <c r="Q1650" i="2"/>
  <c r="P1650" i="2"/>
  <c r="BF1650" i="2" s="1"/>
  <c r="O1650" i="2"/>
  <c r="N1650" i="2"/>
  <c r="BG1650" i="2" s="1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A1650" i="2"/>
  <c r="BL1649" i="2"/>
  <c r="BE1649" i="2"/>
  <c r="AZ1649" i="2"/>
  <c r="AB1649" i="2"/>
  <c r="AA1649" i="2"/>
  <c r="Z1649" i="2"/>
  <c r="U1649" i="2"/>
  <c r="BJ1649" i="2" s="1"/>
  <c r="T1649" i="2"/>
  <c r="S1649" i="2"/>
  <c r="R1649" i="2"/>
  <c r="Q1649" i="2"/>
  <c r="P1649" i="2"/>
  <c r="O1649" i="2"/>
  <c r="N1649" i="2"/>
  <c r="BG1649" i="2" s="1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A1649" i="2"/>
  <c r="BL1648" i="2"/>
  <c r="BK1648" i="2"/>
  <c r="BJ1648" i="2"/>
  <c r="BI1648" i="2"/>
  <c r="BH1648" i="2"/>
  <c r="BE1648" i="2"/>
  <c r="AB1648" i="2"/>
  <c r="AA1648" i="2"/>
  <c r="BB1648" i="2" s="1"/>
  <c r="Z1648" i="2"/>
  <c r="U1648" i="2"/>
  <c r="T1648" i="2"/>
  <c r="S1648" i="2"/>
  <c r="R1648" i="2"/>
  <c r="Q1648" i="2"/>
  <c r="P1648" i="2"/>
  <c r="BF1648" i="2" s="1"/>
  <c r="O1648" i="2"/>
  <c r="N1648" i="2"/>
  <c r="BG1648" i="2" s="1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A1648" i="2"/>
  <c r="AZ1647" i="2"/>
  <c r="AY1647" i="2"/>
  <c r="AX1647" i="2"/>
  <c r="AV1647" i="2"/>
  <c r="AB1647" i="2"/>
  <c r="AA1647" i="2"/>
  <c r="Z1647" i="2"/>
  <c r="U1647" i="2"/>
  <c r="BJ1647" i="2" s="1"/>
  <c r="T1647" i="2"/>
  <c r="S1647" i="2"/>
  <c r="R1647" i="2"/>
  <c r="Q1647" i="2"/>
  <c r="P1647" i="2"/>
  <c r="O1647" i="2"/>
  <c r="N1647" i="2"/>
  <c r="BG1647" i="2" s="1"/>
  <c r="M1647" i="2"/>
  <c r="L1647" i="2"/>
  <c r="AW1647" i="2" s="1"/>
  <c r="K1647" i="2"/>
  <c r="J1647" i="2"/>
  <c r="I1647" i="2"/>
  <c r="H1647" i="2"/>
  <c r="G1647" i="2"/>
  <c r="F1647" i="2"/>
  <c r="E1647" i="2"/>
  <c r="D1647" i="2"/>
  <c r="C1647" i="2"/>
  <c r="B1647" i="2"/>
  <c r="A1647" i="2"/>
  <c r="BI1646" i="2"/>
  <c r="BH1646" i="2"/>
  <c r="BF1646" i="2"/>
  <c r="BE1646" i="2"/>
  <c r="BK1646" i="2" s="1"/>
  <c r="BC1646" i="2"/>
  <c r="AB1646" i="2"/>
  <c r="AA1646" i="2"/>
  <c r="BB1646" i="2" s="1"/>
  <c r="Z1646" i="2"/>
  <c r="U1646" i="2"/>
  <c r="BJ1646" i="2" s="1"/>
  <c r="T1646" i="2"/>
  <c r="S1646" i="2"/>
  <c r="R1646" i="2"/>
  <c r="Q1646" i="2"/>
  <c r="P1646" i="2"/>
  <c r="O1646" i="2"/>
  <c r="N1646" i="2"/>
  <c r="BG1646" i="2" s="1"/>
  <c r="M1646" i="2"/>
  <c r="L1646" i="2"/>
  <c r="K1646" i="2"/>
  <c r="J1646" i="2"/>
  <c r="I1646" i="2"/>
  <c r="H1646" i="2"/>
  <c r="G1646" i="2"/>
  <c r="F1646" i="2"/>
  <c r="E1646" i="2"/>
  <c r="D1646" i="2"/>
  <c r="C1646" i="2"/>
  <c r="B1646" i="2"/>
  <c r="A1646" i="2"/>
  <c r="BI1645" i="2"/>
  <c r="AB1645" i="2"/>
  <c r="AA1645" i="2"/>
  <c r="Z1645" i="2"/>
  <c r="U1645" i="2"/>
  <c r="BJ1645" i="2" s="1"/>
  <c r="T1645" i="2"/>
  <c r="S1645" i="2"/>
  <c r="R1645" i="2"/>
  <c r="Q1645" i="2"/>
  <c r="P1645" i="2"/>
  <c r="O1645" i="2"/>
  <c r="N1645" i="2"/>
  <c r="BG1645" i="2" s="1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A1645" i="2"/>
  <c r="AB1644" i="2"/>
  <c r="AA1644" i="2"/>
  <c r="Z1644" i="2"/>
  <c r="BE1644" i="2" s="1"/>
  <c r="U1644" i="2"/>
  <c r="BJ1644" i="2" s="1"/>
  <c r="T1644" i="2"/>
  <c r="S1644" i="2"/>
  <c r="R1644" i="2"/>
  <c r="Q1644" i="2"/>
  <c r="P1644" i="2"/>
  <c r="O1644" i="2"/>
  <c r="N1644" i="2"/>
  <c r="BG1644" i="2" s="1"/>
  <c r="M1644" i="2"/>
  <c r="L1644" i="2"/>
  <c r="K1644" i="2"/>
  <c r="J1644" i="2"/>
  <c r="I1644" i="2"/>
  <c r="H1644" i="2"/>
  <c r="G1644" i="2"/>
  <c r="F1644" i="2"/>
  <c r="E1644" i="2"/>
  <c r="D1644" i="2"/>
  <c r="C1644" i="2"/>
  <c r="B1644" i="2"/>
  <c r="A1644" i="2"/>
  <c r="BL1643" i="2"/>
  <c r="BB1643" i="2"/>
  <c r="AZ1643" i="2"/>
  <c r="AY1643" i="2"/>
  <c r="AV1643" i="2"/>
  <c r="AU1643" i="2"/>
  <c r="AB1643" i="2"/>
  <c r="AA1643" i="2"/>
  <c r="BC1643" i="2" s="1"/>
  <c r="Z1643" i="2"/>
  <c r="BE1643" i="2" s="1"/>
  <c r="U1643" i="2"/>
  <c r="BJ1643" i="2" s="1"/>
  <c r="T1643" i="2"/>
  <c r="S1643" i="2"/>
  <c r="R1643" i="2"/>
  <c r="Q1643" i="2"/>
  <c r="P1643" i="2"/>
  <c r="O1643" i="2"/>
  <c r="N1643" i="2"/>
  <c r="BG1643" i="2" s="1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A1643" i="2"/>
  <c r="BJ1642" i="2"/>
  <c r="AZ1642" i="2"/>
  <c r="AY1642" i="2"/>
  <c r="AX1642" i="2"/>
  <c r="AW1642" i="2"/>
  <c r="AV1642" i="2"/>
  <c r="AU1642" i="2"/>
  <c r="AB1642" i="2"/>
  <c r="AA1642" i="2"/>
  <c r="BB1642" i="2" s="1"/>
  <c r="Z1642" i="2"/>
  <c r="U1642" i="2"/>
  <c r="T1642" i="2"/>
  <c r="S1642" i="2"/>
  <c r="R1642" i="2"/>
  <c r="Q1642" i="2"/>
  <c r="P1642" i="2"/>
  <c r="O1642" i="2"/>
  <c r="N1642" i="2"/>
  <c r="BG1642" i="2" s="1"/>
  <c r="M1642" i="2"/>
  <c r="L1642" i="2"/>
  <c r="BL1642" i="2" s="1"/>
  <c r="K1642" i="2"/>
  <c r="J1642" i="2"/>
  <c r="I1642" i="2"/>
  <c r="H1642" i="2"/>
  <c r="G1642" i="2"/>
  <c r="F1642" i="2"/>
  <c r="E1642" i="2"/>
  <c r="D1642" i="2"/>
  <c r="C1642" i="2"/>
  <c r="B1642" i="2"/>
  <c r="A1642" i="2"/>
  <c r="BL1641" i="2"/>
  <c r="AX1641" i="2"/>
  <c r="AW1641" i="2"/>
  <c r="AV1641" i="2"/>
  <c r="AU1641" i="2"/>
  <c r="AB1641" i="2"/>
  <c r="AA1641" i="2"/>
  <c r="Z1641" i="2"/>
  <c r="U1641" i="2"/>
  <c r="BJ1641" i="2" s="1"/>
  <c r="T1641" i="2"/>
  <c r="S1641" i="2"/>
  <c r="BI1641" i="2" s="1"/>
  <c r="R1641" i="2"/>
  <c r="Q1641" i="2"/>
  <c r="P1641" i="2"/>
  <c r="BF1641" i="2" s="1"/>
  <c r="O1641" i="2"/>
  <c r="N1641" i="2"/>
  <c r="BG1641" i="2" s="1"/>
  <c r="M1641" i="2"/>
  <c r="L1641" i="2"/>
  <c r="AZ1641" i="2" s="1"/>
  <c r="K1641" i="2"/>
  <c r="J1641" i="2"/>
  <c r="I1641" i="2"/>
  <c r="H1641" i="2"/>
  <c r="G1641" i="2"/>
  <c r="F1641" i="2"/>
  <c r="E1641" i="2"/>
  <c r="D1641" i="2"/>
  <c r="C1641" i="2"/>
  <c r="B1641" i="2"/>
  <c r="A1641" i="2"/>
  <c r="AB1640" i="2"/>
  <c r="AA1640" i="2"/>
  <c r="BB1640" i="2" s="1"/>
  <c r="Z1640" i="2"/>
  <c r="U1640" i="2"/>
  <c r="BJ1640" i="2" s="1"/>
  <c r="T1640" i="2"/>
  <c r="S1640" i="2"/>
  <c r="R1640" i="2"/>
  <c r="Q1640" i="2"/>
  <c r="P1640" i="2"/>
  <c r="O1640" i="2"/>
  <c r="N1640" i="2"/>
  <c r="BG1640" i="2" s="1"/>
  <c r="M1640" i="2"/>
  <c r="L1640" i="2"/>
  <c r="K1640" i="2"/>
  <c r="J1640" i="2"/>
  <c r="I1640" i="2"/>
  <c r="H1640" i="2"/>
  <c r="G1640" i="2"/>
  <c r="F1640" i="2"/>
  <c r="E1640" i="2"/>
  <c r="D1640" i="2"/>
  <c r="C1640" i="2"/>
  <c r="B1640" i="2"/>
  <c r="A1640" i="2"/>
  <c r="BJ1639" i="2"/>
  <c r="BH1639" i="2"/>
  <c r="BG1639" i="2"/>
  <c r="BE1639" i="2"/>
  <c r="BK1639" i="2" s="1"/>
  <c r="BC1639" i="2"/>
  <c r="BB1639" i="2"/>
  <c r="AB1639" i="2"/>
  <c r="AA1639" i="2"/>
  <c r="Z1639" i="2"/>
  <c r="U1639" i="2"/>
  <c r="T1639" i="2"/>
  <c r="S1639" i="2"/>
  <c r="BI1639" i="2" s="1"/>
  <c r="R1639" i="2"/>
  <c r="BF1639" i="2" s="1"/>
  <c r="Q1639" i="2"/>
  <c r="P1639" i="2"/>
  <c r="O1639" i="2"/>
  <c r="N1639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A1639" i="2"/>
  <c r="BE1638" i="2"/>
  <c r="BK1638" i="2" s="1"/>
  <c r="BC1638" i="2"/>
  <c r="AB1638" i="2"/>
  <c r="AA1638" i="2"/>
  <c r="BB1638" i="2" s="1"/>
  <c r="Z1638" i="2"/>
  <c r="U1638" i="2"/>
  <c r="BJ1638" i="2" s="1"/>
  <c r="T1638" i="2"/>
  <c r="S1638" i="2"/>
  <c r="R1638" i="2"/>
  <c r="Q1638" i="2"/>
  <c r="P1638" i="2"/>
  <c r="BF1638" i="2" s="1"/>
  <c r="O1638" i="2"/>
  <c r="N1638" i="2"/>
  <c r="BG1638" i="2" s="1"/>
  <c r="M1638" i="2"/>
  <c r="L1638" i="2"/>
  <c r="K1638" i="2"/>
  <c r="J1638" i="2"/>
  <c r="I1638" i="2"/>
  <c r="H1638" i="2"/>
  <c r="G1638" i="2"/>
  <c r="F1638" i="2"/>
  <c r="E1638" i="2"/>
  <c r="D1638" i="2"/>
  <c r="C1638" i="2"/>
  <c r="B1638" i="2"/>
  <c r="A1638" i="2"/>
  <c r="BC1637" i="2"/>
  <c r="BB1637" i="2"/>
  <c r="AV1637" i="2"/>
  <c r="AB1637" i="2"/>
  <c r="AA1637" i="2"/>
  <c r="Z1637" i="2"/>
  <c r="U1637" i="2"/>
  <c r="BJ1637" i="2" s="1"/>
  <c r="T1637" i="2"/>
  <c r="S1637" i="2"/>
  <c r="R1637" i="2"/>
  <c r="Q1637" i="2"/>
  <c r="P1637" i="2"/>
  <c r="O1637" i="2"/>
  <c r="N1637" i="2"/>
  <c r="BG1637" i="2" s="1"/>
  <c r="M1637" i="2"/>
  <c r="L1637" i="2"/>
  <c r="K1637" i="2"/>
  <c r="J1637" i="2"/>
  <c r="I1637" i="2"/>
  <c r="H1637" i="2"/>
  <c r="G1637" i="2"/>
  <c r="F1637" i="2"/>
  <c r="E1637" i="2"/>
  <c r="D1637" i="2"/>
  <c r="C1637" i="2"/>
  <c r="B1637" i="2"/>
  <c r="A1637" i="2"/>
  <c r="AW1636" i="2"/>
  <c r="AB1636" i="2"/>
  <c r="AA1636" i="2"/>
  <c r="BC1636" i="2" s="1"/>
  <c r="Z1636" i="2"/>
  <c r="U1636" i="2"/>
  <c r="BJ1636" i="2" s="1"/>
  <c r="T1636" i="2"/>
  <c r="S1636" i="2"/>
  <c r="R1636" i="2"/>
  <c r="Q1636" i="2"/>
  <c r="P1636" i="2"/>
  <c r="O1636" i="2"/>
  <c r="N1636" i="2"/>
  <c r="BG1636" i="2" s="1"/>
  <c r="M1636" i="2"/>
  <c r="L1636" i="2"/>
  <c r="AV1636" i="2" s="1"/>
  <c r="K1636" i="2"/>
  <c r="J1636" i="2"/>
  <c r="I1636" i="2"/>
  <c r="H1636" i="2"/>
  <c r="G1636" i="2"/>
  <c r="F1636" i="2"/>
  <c r="E1636" i="2"/>
  <c r="D1636" i="2"/>
  <c r="C1636" i="2"/>
  <c r="B1636" i="2"/>
  <c r="A1636" i="2"/>
  <c r="BI1635" i="2"/>
  <c r="BH1635" i="2"/>
  <c r="BE1635" i="2"/>
  <c r="BK1635" i="2" s="1"/>
  <c r="BB1635" i="2"/>
  <c r="AB1635" i="2"/>
  <c r="AA1635" i="2"/>
  <c r="BC1635" i="2" s="1"/>
  <c r="Z1635" i="2"/>
  <c r="U1635" i="2"/>
  <c r="BJ1635" i="2" s="1"/>
  <c r="T1635" i="2"/>
  <c r="S1635" i="2"/>
  <c r="R1635" i="2"/>
  <c r="Q1635" i="2"/>
  <c r="P1635" i="2"/>
  <c r="O1635" i="2"/>
  <c r="N1635" i="2"/>
  <c r="BG1635" i="2" s="1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A1635" i="2"/>
  <c r="BI1634" i="2"/>
  <c r="BF1634" i="2"/>
  <c r="AB1634" i="2"/>
  <c r="AA1634" i="2"/>
  <c r="Z1634" i="2"/>
  <c r="U1634" i="2"/>
  <c r="BJ1634" i="2" s="1"/>
  <c r="T1634" i="2"/>
  <c r="S1634" i="2"/>
  <c r="R1634" i="2"/>
  <c r="Q1634" i="2"/>
  <c r="P1634" i="2"/>
  <c r="O1634" i="2"/>
  <c r="N1634" i="2"/>
  <c r="BG1634" i="2" s="1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A1634" i="2"/>
  <c r="AB1633" i="2"/>
  <c r="AA1633" i="2"/>
  <c r="Z1633" i="2"/>
  <c r="U1633" i="2"/>
  <c r="BJ1633" i="2" s="1"/>
  <c r="T1633" i="2"/>
  <c r="S1633" i="2"/>
  <c r="R1633" i="2"/>
  <c r="Q1633" i="2"/>
  <c r="P1633" i="2"/>
  <c r="O1633" i="2"/>
  <c r="N1633" i="2"/>
  <c r="BG1633" i="2" s="1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A1633" i="2"/>
  <c r="BL1632" i="2"/>
  <c r="BJ1632" i="2"/>
  <c r="BI1632" i="2"/>
  <c r="BH1632" i="2"/>
  <c r="BE1632" i="2"/>
  <c r="BK1632" i="2" s="1"/>
  <c r="AZ1632" i="2"/>
  <c r="AY1632" i="2"/>
  <c r="AX1632" i="2"/>
  <c r="AU1632" i="2"/>
  <c r="AB1632" i="2"/>
  <c r="AA1632" i="2"/>
  <c r="Z1632" i="2"/>
  <c r="U1632" i="2"/>
  <c r="T1632" i="2"/>
  <c r="S1632" i="2"/>
  <c r="R1632" i="2"/>
  <c r="Q1632" i="2"/>
  <c r="P1632" i="2"/>
  <c r="O1632" i="2"/>
  <c r="N1632" i="2"/>
  <c r="BG1632" i="2" s="1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A1632" i="2"/>
  <c r="AY1631" i="2"/>
  <c r="AW1631" i="2"/>
  <c r="AV1631" i="2"/>
  <c r="AU1631" i="2"/>
  <c r="AB1631" i="2"/>
  <c r="AA1631" i="2"/>
  <c r="BB1631" i="2" s="1"/>
  <c r="Z1631" i="2"/>
  <c r="BE1631" i="2" s="1"/>
  <c r="U1631" i="2"/>
  <c r="BJ1631" i="2" s="1"/>
  <c r="T1631" i="2"/>
  <c r="S1631" i="2"/>
  <c r="R1631" i="2"/>
  <c r="Q1631" i="2"/>
  <c r="P1631" i="2"/>
  <c r="O1631" i="2"/>
  <c r="N1631" i="2"/>
  <c r="BG1631" i="2" s="1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A1631" i="2"/>
  <c r="BC1630" i="2"/>
  <c r="AB1630" i="2"/>
  <c r="AA1630" i="2"/>
  <c r="BB1630" i="2" s="1"/>
  <c r="Z1630" i="2"/>
  <c r="BE1630" i="2" s="1"/>
  <c r="U1630" i="2"/>
  <c r="T1630" i="2"/>
  <c r="S1630" i="2"/>
  <c r="BI1630" i="2" s="1"/>
  <c r="R1630" i="2"/>
  <c r="Q1630" i="2"/>
  <c r="P1630" i="2"/>
  <c r="BF1630" i="2" s="1"/>
  <c r="O1630" i="2"/>
  <c r="N1630" i="2"/>
  <c r="BG1630" i="2" s="1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A1630" i="2"/>
  <c r="AB1629" i="2"/>
  <c r="AA1629" i="2"/>
  <c r="Z1629" i="2"/>
  <c r="U1629" i="2"/>
  <c r="BJ1629" i="2" s="1"/>
  <c r="T1629" i="2"/>
  <c r="S1629" i="2"/>
  <c r="R1629" i="2"/>
  <c r="Q1629" i="2"/>
  <c r="P1629" i="2"/>
  <c r="O1629" i="2"/>
  <c r="N1629" i="2"/>
  <c r="BG1629" i="2" s="1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A1629" i="2"/>
  <c r="BL1628" i="2"/>
  <c r="BG1628" i="2"/>
  <c r="BE1628" i="2"/>
  <c r="BC1628" i="2"/>
  <c r="BB1628" i="2"/>
  <c r="AB1628" i="2"/>
  <c r="AA1628" i="2"/>
  <c r="Z1628" i="2"/>
  <c r="U1628" i="2"/>
  <c r="BJ1628" i="2" s="1"/>
  <c r="T1628" i="2"/>
  <c r="S1628" i="2"/>
  <c r="R1628" i="2"/>
  <c r="BF1628" i="2" s="1"/>
  <c r="Q1628" i="2"/>
  <c r="P1628" i="2"/>
  <c r="O1628" i="2"/>
  <c r="N1628" i="2"/>
  <c r="M1628" i="2"/>
  <c r="L1628" i="2"/>
  <c r="AW1628" i="2" s="1"/>
  <c r="K1628" i="2"/>
  <c r="J1628" i="2"/>
  <c r="I1628" i="2"/>
  <c r="H1628" i="2"/>
  <c r="G1628" i="2"/>
  <c r="F1628" i="2"/>
  <c r="E1628" i="2"/>
  <c r="D1628" i="2"/>
  <c r="C1628" i="2"/>
  <c r="B1628" i="2"/>
  <c r="A1628" i="2"/>
  <c r="BL1627" i="2"/>
  <c r="BI1627" i="2"/>
  <c r="BG1627" i="2"/>
  <c r="BC1627" i="2"/>
  <c r="BB1627" i="2"/>
  <c r="AB1627" i="2"/>
  <c r="AA1627" i="2"/>
  <c r="Z1627" i="2"/>
  <c r="BE1627" i="2" s="1"/>
  <c r="U1627" i="2"/>
  <c r="T1627" i="2"/>
  <c r="S1627" i="2"/>
  <c r="R1627" i="2"/>
  <c r="Q1627" i="2"/>
  <c r="P1627" i="2"/>
  <c r="O1627" i="2"/>
  <c r="N1627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A1627" i="2"/>
  <c r="BJ1626" i="2"/>
  <c r="BE1626" i="2"/>
  <c r="BK1626" i="2" s="1"/>
  <c r="AB1626" i="2"/>
  <c r="AA1626" i="2"/>
  <c r="BC1626" i="2" s="1"/>
  <c r="Z1626" i="2"/>
  <c r="U1626" i="2"/>
  <c r="T1626" i="2"/>
  <c r="S1626" i="2"/>
  <c r="R1626" i="2"/>
  <c r="BF1626" i="2" s="1"/>
  <c r="Q1626" i="2"/>
  <c r="P1626" i="2"/>
  <c r="O1626" i="2"/>
  <c r="N1626" i="2"/>
  <c r="BG1626" i="2" s="1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A1626" i="2"/>
  <c r="AW1625" i="2"/>
  <c r="AV1625" i="2"/>
  <c r="AU1625" i="2"/>
  <c r="AB1625" i="2"/>
  <c r="AA1625" i="2"/>
  <c r="Z1625" i="2"/>
  <c r="U1625" i="2"/>
  <c r="BJ1625" i="2" s="1"/>
  <c r="T1625" i="2"/>
  <c r="S1625" i="2"/>
  <c r="R1625" i="2"/>
  <c r="Q1625" i="2"/>
  <c r="P1625" i="2"/>
  <c r="O1625" i="2"/>
  <c r="N1625" i="2"/>
  <c r="BG1625" i="2" s="1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A1625" i="2"/>
  <c r="BB1624" i="2"/>
  <c r="AB1624" i="2"/>
  <c r="AA1624" i="2"/>
  <c r="BC1624" i="2" s="1"/>
  <c r="Z1624" i="2"/>
  <c r="BE1624" i="2" s="1"/>
  <c r="BK1624" i="2" s="1"/>
  <c r="U1624" i="2"/>
  <c r="BJ1624" i="2" s="1"/>
  <c r="T1624" i="2"/>
  <c r="S1624" i="2"/>
  <c r="R1624" i="2"/>
  <c r="Q1624" i="2"/>
  <c r="P1624" i="2"/>
  <c r="O1624" i="2"/>
  <c r="N1624" i="2"/>
  <c r="BG1624" i="2" s="1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A1624" i="2"/>
  <c r="BK1623" i="2"/>
  <c r="BE1623" i="2"/>
  <c r="BB1623" i="2"/>
  <c r="AB1623" i="2"/>
  <c r="AA1623" i="2"/>
  <c r="BC1623" i="2" s="1"/>
  <c r="Z1623" i="2"/>
  <c r="U1623" i="2"/>
  <c r="BJ1623" i="2" s="1"/>
  <c r="T1623" i="2"/>
  <c r="S1623" i="2"/>
  <c r="R1623" i="2"/>
  <c r="Q1623" i="2"/>
  <c r="P1623" i="2"/>
  <c r="BF1623" i="2" s="1"/>
  <c r="O1623" i="2"/>
  <c r="N1623" i="2"/>
  <c r="BG1623" i="2" s="1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A1623" i="2"/>
  <c r="AZ1622" i="2"/>
  <c r="AX1622" i="2"/>
  <c r="AW1622" i="2"/>
  <c r="AU1622" i="2"/>
  <c r="AB1622" i="2"/>
  <c r="AA1622" i="2"/>
  <c r="Z1622" i="2"/>
  <c r="BE1622" i="2" s="1"/>
  <c r="U1622" i="2"/>
  <c r="BJ1622" i="2" s="1"/>
  <c r="T1622" i="2"/>
  <c r="S1622" i="2"/>
  <c r="R1622" i="2"/>
  <c r="Q1622" i="2"/>
  <c r="P1622" i="2"/>
  <c r="O1622" i="2"/>
  <c r="N1622" i="2"/>
  <c r="BG1622" i="2" s="1"/>
  <c r="M1622" i="2"/>
  <c r="L1622" i="2"/>
  <c r="BL1622" i="2" s="1"/>
  <c r="K1622" i="2"/>
  <c r="J1622" i="2"/>
  <c r="I1622" i="2"/>
  <c r="H1622" i="2"/>
  <c r="G1622" i="2"/>
  <c r="F1622" i="2"/>
  <c r="E1622" i="2"/>
  <c r="D1622" i="2"/>
  <c r="C1622" i="2"/>
  <c r="B1622" i="2"/>
  <c r="A1622" i="2"/>
  <c r="BL1621" i="2"/>
  <c r="BE1621" i="2"/>
  <c r="BK1621" i="2" s="1"/>
  <c r="BB1621" i="2"/>
  <c r="AZ1621" i="2"/>
  <c r="AX1621" i="2"/>
  <c r="AV1621" i="2"/>
  <c r="AU1621" i="2"/>
  <c r="AB1621" i="2"/>
  <c r="AA1621" i="2"/>
  <c r="BC1621" i="2" s="1"/>
  <c r="Z1621" i="2"/>
  <c r="U1621" i="2"/>
  <c r="BJ1621" i="2" s="1"/>
  <c r="T1621" i="2"/>
  <c r="BI1621" i="2" s="1"/>
  <c r="S1621" i="2"/>
  <c r="R1621" i="2"/>
  <c r="Q1621" i="2"/>
  <c r="P1621" i="2"/>
  <c r="O1621" i="2"/>
  <c r="N1621" i="2"/>
  <c r="BG1621" i="2" s="1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A1621" i="2"/>
  <c r="AB1620" i="2"/>
  <c r="AA1620" i="2"/>
  <c r="Z1620" i="2"/>
  <c r="U1620" i="2"/>
  <c r="BJ1620" i="2" s="1"/>
  <c r="T1620" i="2"/>
  <c r="S1620" i="2"/>
  <c r="R1620" i="2"/>
  <c r="Q1620" i="2"/>
  <c r="P1620" i="2"/>
  <c r="O1620" i="2"/>
  <c r="N1620" i="2"/>
  <c r="BG1620" i="2" s="1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A1620" i="2"/>
  <c r="BJ1619" i="2"/>
  <c r="BI1619" i="2"/>
  <c r="AZ1619" i="2"/>
  <c r="AY1619" i="2"/>
  <c r="AW1619" i="2"/>
  <c r="AU1619" i="2"/>
  <c r="AB1619" i="2"/>
  <c r="AA1619" i="2"/>
  <c r="Z1619" i="2"/>
  <c r="U1619" i="2"/>
  <c r="T1619" i="2"/>
  <c r="S1619" i="2"/>
  <c r="BH1619" i="2" s="1"/>
  <c r="R1619" i="2"/>
  <c r="Q1619" i="2"/>
  <c r="P1619" i="2"/>
  <c r="BF1619" i="2" s="1"/>
  <c r="O1619" i="2"/>
  <c r="N1619" i="2"/>
  <c r="BG1619" i="2" s="1"/>
  <c r="M1619" i="2"/>
  <c r="L1619" i="2"/>
  <c r="BL1619" i="2" s="1"/>
  <c r="K1619" i="2"/>
  <c r="J1619" i="2"/>
  <c r="I1619" i="2"/>
  <c r="H1619" i="2"/>
  <c r="G1619" i="2"/>
  <c r="F1619" i="2"/>
  <c r="E1619" i="2"/>
  <c r="D1619" i="2"/>
  <c r="C1619" i="2"/>
  <c r="B1619" i="2"/>
  <c r="A1619" i="2"/>
  <c r="AX1618" i="2"/>
  <c r="AW1618" i="2"/>
  <c r="AV1618" i="2"/>
  <c r="AB1618" i="2"/>
  <c r="AA1618" i="2"/>
  <c r="Z1618" i="2"/>
  <c r="U1618" i="2"/>
  <c r="BJ1618" i="2" s="1"/>
  <c r="T1618" i="2"/>
  <c r="S1618" i="2"/>
  <c r="R1618" i="2"/>
  <c r="Q1618" i="2"/>
  <c r="P1618" i="2"/>
  <c r="O1618" i="2"/>
  <c r="N1618" i="2"/>
  <c r="BG1618" i="2" s="1"/>
  <c r="M1618" i="2"/>
  <c r="L1618" i="2"/>
  <c r="K1618" i="2"/>
  <c r="J1618" i="2"/>
  <c r="I1618" i="2"/>
  <c r="H1618" i="2"/>
  <c r="G1618" i="2"/>
  <c r="F1618" i="2"/>
  <c r="E1618" i="2"/>
  <c r="D1618" i="2"/>
  <c r="C1618" i="2"/>
  <c r="B1618" i="2"/>
  <c r="A1618" i="2"/>
  <c r="BG1617" i="2"/>
  <c r="BE1617" i="2"/>
  <c r="AW1617" i="2"/>
  <c r="AU1617" i="2"/>
  <c r="AB1617" i="2"/>
  <c r="AA1617" i="2"/>
  <c r="Z1617" i="2"/>
  <c r="U1617" i="2"/>
  <c r="BJ1617" i="2" s="1"/>
  <c r="T1617" i="2"/>
  <c r="S1617" i="2"/>
  <c r="R1617" i="2"/>
  <c r="Q1617" i="2"/>
  <c r="P1617" i="2"/>
  <c r="O1617" i="2"/>
  <c r="N1617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A1617" i="2"/>
  <c r="AB1616" i="2"/>
  <c r="AA1616" i="2"/>
  <c r="Z1616" i="2"/>
  <c r="BE1616" i="2" s="1"/>
  <c r="BK1616" i="2" s="1"/>
  <c r="U1616" i="2"/>
  <c r="BJ1616" i="2" s="1"/>
  <c r="T1616" i="2"/>
  <c r="S1616" i="2"/>
  <c r="BI1616" i="2" s="1"/>
  <c r="R1616" i="2"/>
  <c r="Q1616" i="2"/>
  <c r="P1616" i="2"/>
  <c r="O1616" i="2"/>
  <c r="N1616" i="2"/>
  <c r="BG1616" i="2" s="1"/>
  <c r="M1616" i="2"/>
  <c r="L1616" i="2"/>
  <c r="BL1616" i="2" s="1"/>
  <c r="K1616" i="2"/>
  <c r="J1616" i="2"/>
  <c r="I1616" i="2"/>
  <c r="H1616" i="2"/>
  <c r="G1616" i="2"/>
  <c r="F1616" i="2"/>
  <c r="E1616" i="2"/>
  <c r="D1616" i="2"/>
  <c r="C1616" i="2"/>
  <c r="B1616" i="2"/>
  <c r="A1616" i="2"/>
  <c r="AB1615" i="2"/>
  <c r="AA1615" i="2"/>
  <c r="Z1615" i="2"/>
  <c r="U1615" i="2"/>
  <c r="BJ1615" i="2" s="1"/>
  <c r="T1615" i="2"/>
  <c r="S1615" i="2"/>
  <c r="BI1615" i="2" s="1"/>
  <c r="R1615" i="2"/>
  <c r="Q1615" i="2"/>
  <c r="P1615" i="2"/>
  <c r="O1615" i="2"/>
  <c r="N1615" i="2"/>
  <c r="BG1615" i="2" s="1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A1615" i="2"/>
  <c r="BG1614" i="2"/>
  <c r="BE1614" i="2"/>
  <c r="AZ1614" i="2"/>
  <c r="AX1614" i="2"/>
  <c r="AB1614" i="2"/>
  <c r="AA1614" i="2"/>
  <c r="BB1614" i="2" s="1"/>
  <c r="Z1614" i="2"/>
  <c r="U1614" i="2"/>
  <c r="BJ1614" i="2" s="1"/>
  <c r="T1614" i="2"/>
  <c r="S1614" i="2"/>
  <c r="BI1614" i="2" s="1"/>
  <c r="R1614" i="2"/>
  <c r="Q1614" i="2"/>
  <c r="P1614" i="2"/>
  <c r="BF1614" i="2" s="1"/>
  <c r="O1614" i="2"/>
  <c r="N1614" i="2"/>
  <c r="M1614" i="2"/>
  <c r="L1614" i="2"/>
  <c r="AY1614" i="2" s="1"/>
  <c r="K1614" i="2"/>
  <c r="J1614" i="2"/>
  <c r="I1614" i="2"/>
  <c r="H1614" i="2"/>
  <c r="G1614" i="2"/>
  <c r="F1614" i="2"/>
  <c r="E1614" i="2"/>
  <c r="D1614" i="2"/>
  <c r="C1614" i="2"/>
  <c r="B1614" i="2"/>
  <c r="A1614" i="2"/>
  <c r="BE1613" i="2"/>
  <c r="BK1613" i="2" s="1"/>
  <c r="AB1613" i="2"/>
  <c r="AA1613" i="2"/>
  <c r="BB1613" i="2" s="1"/>
  <c r="Z1613" i="2"/>
  <c r="U1613" i="2"/>
  <c r="BJ1613" i="2" s="1"/>
  <c r="T1613" i="2"/>
  <c r="S1613" i="2"/>
  <c r="R1613" i="2"/>
  <c r="BF1613" i="2" s="1"/>
  <c r="Q1613" i="2"/>
  <c r="P1613" i="2"/>
  <c r="O1613" i="2"/>
  <c r="N1613" i="2"/>
  <c r="BG1613" i="2" s="1"/>
  <c r="M1613" i="2"/>
  <c r="L1613" i="2"/>
  <c r="K1613" i="2"/>
  <c r="J1613" i="2"/>
  <c r="I1613" i="2"/>
  <c r="H1613" i="2"/>
  <c r="G1613" i="2"/>
  <c r="F1613" i="2"/>
  <c r="E1613" i="2"/>
  <c r="D1613" i="2"/>
  <c r="C1613" i="2"/>
  <c r="B1613" i="2"/>
  <c r="A1613" i="2"/>
  <c r="BI1612" i="2"/>
  <c r="BH1612" i="2"/>
  <c r="BF1612" i="2"/>
  <c r="BB1612" i="2"/>
  <c r="AZ1612" i="2"/>
  <c r="AV1612" i="2"/>
  <c r="AB1612" i="2"/>
  <c r="AA1612" i="2"/>
  <c r="BC1612" i="2" s="1"/>
  <c r="Z1612" i="2"/>
  <c r="BE1612" i="2" s="1"/>
  <c r="U1612" i="2"/>
  <c r="BJ1612" i="2" s="1"/>
  <c r="T1612" i="2"/>
  <c r="S1612" i="2"/>
  <c r="R1612" i="2"/>
  <c r="Q1612" i="2"/>
  <c r="P1612" i="2"/>
  <c r="O1612" i="2"/>
  <c r="N1612" i="2"/>
  <c r="BG1612" i="2" s="1"/>
  <c r="M1612" i="2"/>
  <c r="L1612" i="2"/>
  <c r="BL1612" i="2" s="1"/>
  <c r="K1612" i="2"/>
  <c r="J1612" i="2"/>
  <c r="I1612" i="2"/>
  <c r="H1612" i="2"/>
  <c r="G1612" i="2"/>
  <c r="F1612" i="2"/>
  <c r="E1612" i="2"/>
  <c r="D1612" i="2"/>
  <c r="C1612" i="2"/>
  <c r="B1612" i="2"/>
  <c r="A1612" i="2"/>
  <c r="BF1611" i="2"/>
  <c r="AZ1611" i="2"/>
  <c r="AB1611" i="2"/>
  <c r="AA1611" i="2"/>
  <c r="Z1611" i="2"/>
  <c r="U1611" i="2"/>
  <c r="BJ1611" i="2" s="1"/>
  <c r="T1611" i="2"/>
  <c r="S1611" i="2"/>
  <c r="BI1611" i="2" s="1"/>
  <c r="R1611" i="2"/>
  <c r="Q1611" i="2"/>
  <c r="P1611" i="2"/>
  <c r="O1611" i="2"/>
  <c r="N1611" i="2"/>
  <c r="BG1611" i="2" s="1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A1611" i="2"/>
  <c r="BL1610" i="2"/>
  <c r="BC1610" i="2"/>
  <c r="AZ1610" i="2"/>
  <c r="AB1610" i="2"/>
  <c r="AA1610" i="2"/>
  <c r="BB1610" i="2" s="1"/>
  <c r="Z1610" i="2"/>
  <c r="U1610" i="2"/>
  <c r="BJ1610" i="2" s="1"/>
  <c r="T1610" i="2"/>
  <c r="BI1610" i="2" s="1"/>
  <c r="S1610" i="2"/>
  <c r="BH1610" i="2" s="1"/>
  <c r="R1610" i="2"/>
  <c r="Q1610" i="2"/>
  <c r="P1610" i="2"/>
  <c r="O1610" i="2"/>
  <c r="N1610" i="2"/>
  <c r="BG1610" i="2" s="1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A1610" i="2"/>
  <c r="BB1609" i="2"/>
  <c r="AB1609" i="2"/>
  <c r="AA1609" i="2"/>
  <c r="BC1609" i="2" s="1"/>
  <c r="Z1609" i="2"/>
  <c r="U1609" i="2"/>
  <c r="BJ1609" i="2" s="1"/>
  <c r="T1609" i="2"/>
  <c r="S1609" i="2"/>
  <c r="R1609" i="2"/>
  <c r="Q1609" i="2"/>
  <c r="P1609" i="2"/>
  <c r="O1609" i="2"/>
  <c r="N1609" i="2"/>
  <c r="BG1609" i="2" s="1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A1609" i="2"/>
  <c r="BL1608" i="2"/>
  <c r="AY1608" i="2"/>
  <c r="AX1608" i="2"/>
  <c r="AW1608" i="2"/>
  <c r="AU1608" i="2"/>
  <c r="AB1608" i="2"/>
  <c r="AA1608" i="2"/>
  <c r="Z1608" i="2"/>
  <c r="U1608" i="2"/>
  <c r="BJ1608" i="2" s="1"/>
  <c r="T1608" i="2"/>
  <c r="S1608" i="2"/>
  <c r="R1608" i="2"/>
  <c r="Q1608" i="2"/>
  <c r="P1608" i="2"/>
  <c r="O1608" i="2"/>
  <c r="N1608" i="2"/>
  <c r="BG1608" i="2" s="1"/>
  <c r="M1608" i="2"/>
  <c r="L1608" i="2"/>
  <c r="AZ1608" i="2" s="1"/>
  <c r="K1608" i="2"/>
  <c r="J1608" i="2"/>
  <c r="I1608" i="2"/>
  <c r="H1608" i="2"/>
  <c r="G1608" i="2"/>
  <c r="F1608" i="2"/>
  <c r="E1608" i="2"/>
  <c r="D1608" i="2"/>
  <c r="C1608" i="2"/>
  <c r="B1608" i="2"/>
  <c r="A1608" i="2"/>
  <c r="BL1607" i="2"/>
  <c r="BJ1607" i="2"/>
  <c r="BI1607" i="2"/>
  <c r="AY1607" i="2"/>
  <c r="AW1607" i="2"/>
  <c r="AU1607" i="2"/>
  <c r="AB1607" i="2"/>
  <c r="AA1607" i="2"/>
  <c r="Z1607" i="2"/>
  <c r="U1607" i="2"/>
  <c r="T1607" i="2"/>
  <c r="S1607" i="2"/>
  <c r="BH1607" i="2" s="1"/>
  <c r="R1607" i="2"/>
  <c r="Q1607" i="2"/>
  <c r="P1607" i="2"/>
  <c r="O1607" i="2"/>
  <c r="N1607" i="2"/>
  <c r="BG1607" i="2" s="1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A1607" i="2"/>
  <c r="AB1606" i="2"/>
  <c r="AA1606" i="2"/>
  <c r="Z1606" i="2"/>
  <c r="U1606" i="2"/>
  <c r="BJ1606" i="2" s="1"/>
  <c r="T1606" i="2"/>
  <c r="S1606" i="2"/>
  <c r="R1606" i="2"/>
  <c r="BF1606" i="2" s="1"/>
  <c r="Q1606" i="2"/>
  <c r="P1606" i="2"/>
  <c r="O1606" i="2"/>
  <c r="N1606" i="2"/>
  <c r="BG1606" i="2" s="1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A1606" i="2"/>
  <c r="BJ1605" i="2"/>
  <c r="BH1605" i="2"/>
  <c r="BE1605" i="2"/>
  <c r="BK1605" i="2" s="1"/>
  <c r="BC1605" i="2"/>
  <c r="BB1605" i="2"/>
  <c r="AB1605" i="2"/>
  <c r="AA1605" i="2"/>
  <c r="Z1605" i="2"/>
  <c r="U1605" i="2"/>
  <c r="T1605" i="2"/>
  <c r="S1605" i="2"/>
  <c r="BI1605" i="2" s="1"/>
  <c r="R1605" i="2"/>
  <c r="Q1605" i="2"/>
  <c r="P1605" i="2"/>
  <c r="O1605" i="2"/>
  <c r="N1605" i="2"/>
  <c r="BG1605" i="2" s="1"/>
  <c r="M1605" i="2"/>
  <c r="L1605" i="2"/>
  <c r="BL1605" i="2" s="1"/>
  <c r="K1605" i="2"/>
  <c r="J1605" i="2"/>
  <c r="I1605" i="2"/>
  <c r="H1605" i="2"/>
  <c r="G1605" i="2"/>
  <c r="F1605" i="2"/>
  <c r="E1605" i="2"/>
  <c r="D1605" i="2"/>
  <c r="C1605" i="2"/>
  <c r="B1605" i="2"/>
  <c r="A1605" i="2"/>
  <c r="BF1604" i="2"/>
  <c r="BC1604" i="2"/>
  <c r="BB1604" i="2"/>
  <c r="AB1604" i="2"/>
  <c r="AA1604" i="2"/>
  <c r="Z1604" i="2"/>
  <c r="BE1604" i="2" s="1"/>
  <c r="U1604" i="2"/>
  <c r="BJ1604" i="2" s="1"/>
  <c r="T1604" i="2"/>
  <c r="S1604" i="2"/>
  <c r="R1604" i="2"/>
  <c r="Q1604" i="2"/>
  <c r="P1604" i="2"/>
  <c r="O1604" i="2"/>
  <c r="N1604" i="2"/>
  <c r="BG1604" i="2" s="1"/>
  <c r="M1604" i="2"/>
  <c r="L1604" i="2"/>
  <c r="BL1604" i="2" s="1"/>
  <c r="K1604" i="2"/>
  <c r="J1604" i="2"/>
  <c r="I1604" i="2"/>
  <c r="H1604" i="2"/>
  <c r="G1604" i="2"/>
  <c r="F1604" i="2"/>
  <c r="E1604" i="2"/>
  <c r="D1604" i="2"/>
  <c r="C1604" i="2"/>
  <c r="B1604" i="2"/>
  <c r="A1604" i="2"/>
  <c r="BH1603" i="2"/>
  <c r="BG1603" i="2"/>
  <c r="BE1603" i="2"/>
  <c r="BK1603" i="2" s="1"/>
  <c r="BB1603" i="2"/>
  <c r="AB1603" i="2"/>
  <c r="AA1603" i="2"/>
  <c r="BC1603" i="2" s="1"/>
  <c r="Z1603" i="2"/>
  <c r="U1603" i="2"/>
  <c r="BJ1603" i="2" s="1"/>
  <c r="T1603" i="2"/>
  <c r="S1603" i="2"/>
  <c r="BI1603" i="2" s="1"/>
  <c r="R1603" i="2"/>
  <c r="Q1603" i="2"/>
  <c r="P1603" i="2"/>
  <c r="O1603" i="2"/>
  <c r="N1603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A1603" i="2"/>
  <c r="BJ1602" i="2"/>
  <c r="BC1602" i="2"/>
  <c r="BB1602" i="2"/>
  <c r="AB1602" i="2"/>
  <c r="AA1602" i="2"/>
  <c r="Z1602" i="2"/>
  <c r="U1602" i="2"/>
  <c r="T1602" i="2"/>
  <c r="S1602" i="2"/>
  <c r="R1602" i="2"/>
  <c r="BF1602" i="2" s="1"/>
  <c r="Q1602" i="2"/>
  <c r="P1602" i="2"/>
  <c r="O1602" i="2"/>
  <c r="N1602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A1602" i="2"/>
  <c r="BC1601" i="2"/>
  <c r="BB1601" i="2"/>
  <c r="AB1601" i="2"/>
  <c r="AA1601" i="2"/>
  <c r="Z1601" i="2"/>
  <c r="BE1601" i="2" s="1"/>
  <c r="U1601" i="2"/>
  <c r="BJ1601" i="2" s="1"/>
  <c r="T1601" i="2"/>
  <c r="S1601" i="2"/>
  <c r="R1601" i="2"/>
  <c r="Q1601" i="2"/>
  <c r="P1601" i="2"/>
  <c r="BF1601" i="2" s="1"/>
  <c r="O1601" i="2"/>
  <c r="N1601" i="2"/>
  <c r="BG1601" i="2" s="1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A1601" i="2"/>
  <c r="BL1600" i="2"/>
  <c r="BG1600" i="2"/>
  <c r="BE1600" i="2"/>
  <c r="BK1600" i="2" s="1"/>
  <c r="BC1600" i="2"/>
  <c r="BB1600" i="2"/>
  <c r="AZ1600" i="2"/>
  <c r="AB1600" i="2"/>
  <c r="AA1600" i="2"/>
  <c r="Z1600" i="2"/>
  <c r="U1600" i="2"/>
  <c r="BJ1600" i="2" s="1"/>
  <c r="T1600" i="2"/>
  <c r="S1600" i="2"/>
  <c r="R1600" i="2"/>
  <c r="Q1600" i="2"/>
  <c r="P1600" i="2"/>
  <c r="BF1600" i="2" s="1"/>
  <c r="O1600" i="2"/>
  <c r="N1600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A1600" i="2"/>
  <c r="AB1599" i="2"/>
  <c r="AA1599" i="2"/>
  <c r="Z1599" i="2"/>
  <c r="BE1599" i="2" s="1"/>
  <c r="U1599" i="2"/>
  <c r="BJ1599" i="2" s="1"/>
  <c r="T1599" i="2"/>
  <c r="BI1599" i="2" s="1"/>
  <c r="S1599" i="2"/>
  <c r="BH1599" i="2" s="1"/>
  <c r="R1599" i="2"/>
  <c r="BF1599" i="2" s="1"/>
  <c r="Q1599" i="2"/>
  <c r="P1599" i="2"/>
  <c r="O1599" i="2"/>
  <c r="N1599" i="2"/>
  <c r="BG1599" i="2" s="1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A1599" i="2"/>
  <c r="BJ1598" i="2"/>
  <c r="BH1598" i="2"/>
  <c r="BG1598" i="2"/>
  <c r="BB1598" i="2"/>
  <c r="AY1598" i="2"/>
  <c r="AB1598" i="2"/>
  <c r="AA1598" i="2"/>
  <c r="BC1598" i="2" s="1"/>
  <c r="Z1598" i="2"/>
  <c r="BE1598" i="2" s="1"/>
  <c r="BK1598" i="2" s="1"/>
  <c r="U1598" i="2"/>
  <c r="T1598" i="2"/>
  <c r="S1598" i="2"/>
  <c r="R1598" i="2"/>
  <c r="Q1598" i="2"/>
  <c r="P1598" i="2"/>
  <c r="O1598" i="2"/>
  <c r="N1598" i="2"/>
  <c r="M1598" i="2"/>
  <c r="L1598" i="2"/>
  <c r="AZ1598" i="2" s="1"/>
  <c r="K1598" i="2"/>
  <c r="J1598" i="2"/>
  <c r="I1598" i="2"/>
  <c r="H1598" i="2"/>
  <c r="G1598" i="2"/>
  <c r="F1598" i="2"/>
  <c r="E1598" i="2"/>
  <c r="D1598" i="2"/>
  <c r="C1598" i="2"/>
  <c r="B1598" i="2"/>
  <c r="A1598" i="2"/>
  <c r="AB1597" i="2"/>
  <c r="AA1597" i="2"/>
  <c r="Z1597" i="2"/>
  <c r="BE1597" i="2" s="1"/>
  <c r="U1597" i="2"/>
  <c r="BJ1597" i="2" s="1"/>
  <c r="T1597" i="2"/>
  <c r="S1597" i="2"/>
  <c r="R1597" i="2"/>
  <c r="Q1597" i="2"/>
  <c r="P1597" i="2"/>
  <c r="O1597" i="2"/>
  <c r="N1597" i="2"/>
  <c r="BG1597" i="2" s="1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A1597" i="2"/>
  <c r="BI1596" i="2"/>
  <c r="BH1596" i="2"/>
  <c r="BG1596" i="2"/>
  <c r="BF1596" i="2"/>
  <c r="AB1596" i="2"/>
  <c r="AA1596" i="2"/>
  <c r="Z1596" i="2"/>
  <c r="U1596" i="2"/>
  <c r="BJ1596" i="2" s="1"/>
  <c r="T1596" i="2"/>
  <c r="S1596" i="2"/>
  <c r="R1596" i="2"/>
  <c r="Q1596" i="2"/>
  <c r="P1596" i="2"/>
  <c r="O1596" i="2"/>
  <c r="N1596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A1596" i="2"/>
  <c r="BL1595" i="2"/>
  <c r="BB1595" i="2"/>
  <c r="AW1595" i="2"/>
  <c r="AB1595" i="2"/>
  <c r="AA1595" i="2"/>
  <c r="BC1595" i="2" s="1"/>
  <c r="Z1595" i="2"/>
  <c r="U1595" i="2"/>
  <c r="BJ1595" i="2" s="1"/>
  <c r="T1595" i="2"/>
  <c r="S1595" i="2"/>
  <c r="R1595" i="2"/>
  <c r="Q1595" i="2"/>
  <c r="P1595" i="2"/>
  <c r="BF1595" i="2" s="1"/>
  <c r="O1595" i="2"/>
  <c r="N1595" i="2"/>
  <c r="BG1595" i="2" s="1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A1595" i="2"/>
  <c r="BJ1594" i="2"/>
  <c r="BE1594" i="2"/>
  <c r="BC1594" i="2"/>
  <c r="AW1594" i="2"/>
  <c r="AU1594" i="2"/>
  <c r="AB1594" i="2"/>
  <c r="AA1594" i="2"/>
  <c r="BB1594" i="2" s="1"/>
  <c r="Z1594" i="2"/>
  <c r="U1594" i="2"/>
  <c r="T1594" i="2"/>
  <c r="S1594" i="2"/>
  <c r="BI1594" i="2" s="1"/>
  <c r="R1594" i="2"/>
  <c r="BF1594" i="2" s="1"/>
  <c r="Q1594" i="2"/>
  <c r="P1594" i="2"/>
  <c r="O1594" i="2"/>
  <c r="N1594" i="2"/>
  <c r="BG1594" i="2" s="1"/>
  <c r="M1594" i="2"/>
  <c r="L1594" i="2"/>
  <c r="AX1594" i="2" s="1"/>
  <c r="K1594" i="2"/>
  <c r="J1594" i="2"/>
  <c r="I1594" i="2"/>
  <c r="H1594" i="2"/>
  <c r="G1594" i="2"/>
  <c r="F1594" i="2"/>
  <c r="E1594" i="2"/>
  <c r="D1594" i="2"/>
  <c r="C1594" i="2"/>
  <c r="B1594" i="2"/>
  <c r="A1594" i="2"/>
  <c r="BH1593" i="2"/>
  <c r="AB1593" i="2"/>
  <c r="AA1593" i="2"/>
  <c r="Z1593" i="2"/>
  <c r="BE1593" i="2" s="1"/>
  <c r="BK1593" i="2" s="1"/>
  <c r="U1593" i="2"/>
  <c r="BJ1593" i="2" s="1"/>
  <c r="T1593" i="2"/>
  <c r="S1593" i="2"/>
  <c r="BI1593" i="2" s="1"/>
  <c r="R1593" i="2"/>
  <c r="Q1593" i="2"/>
  <c r="P1593" i="2"/>
  <c r="BF1593" i="2" s="1"/>
  <c r="O1593" i="2"/>
  <c r="N1593" i="2"/>
  <c r="BG1593" i="2" s="1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A1593" i="2"/>
  <c r="BC1592" i="2"/>
  <c r="BB1592" i="2"/>
  <c r="AB1592" i="2"/>
  <c r="AA1592" i="2"/>
  <c r="Z1592" i="2"/>
  <c r="BE1592" i="2" s="1"/>
  <c r="BK1592" i="2" s="1"/>
  <c r="U1592" i="2"/>
  <c r="BJ1592" i="2" s="1"/>
  <c r="T1592" i="2"/>
  <c r="S1592" i="2"/>
  <c r="R1592" i="2"/>
  <c r="Q1592" i="2"/>
  <c r="P1592" i="2"/>
  <c r="O1592" i="2"/>
  <c r="N1592" i="2"/>
  <c r="BG1592" i="2" s="1"/>
  <c r="M1592" i="2"/>
  <c r="L1592" i="2"/>
  <c r="AZ1592" i="2" s="1"/>
  <c r="K1592" i="2"/>
  <c r="J1592" i="2"/>
  <c r="I1592" i="2"/>
  <c r="H1592" i="2"/>
  <c r="G1592" i="2"/>
  <c r="F1592" i="2"/>
  <c r="E1592" i="2"/>
  <c r="D1592" i="2"/>
  <c r="C1592" i="2"/>
  <c r="B1592" i="2"/>
  <c r="A1592" i="2"/>
  <c r="BG1591" i="2"/>
  <c r="BF1591" i="2"/>
  <c r="BE1591" i="2"/>
  <c r="BK1591" i="2" s="1"/>
  <c r="BB1591" i="2"/>
  <c r="AY1591" i="2"/>
  <c r="AX1591" i="2"/>
  <c r="AW1591" i="2"/>
  <c r="AV1591" i="2"/>
  <c r="AB1591" i="2"/>
  <c r="AA1591" i="2"/>
  <c r="BC1591" i="2" s="1"/>
  <c r="Z1591" i="2"/>
  <c r="U1591" i="2"/>
  <c r="BJ1591" i="2" s="1"/>
  <c r="T1591" i="2"/>
  <c r="S1591" i="2"/>
  <c r="BI1591" i="2" s="1"/>
  <c r="R1591" i="2"/>
  <c r="Q1591" i="2"/>
  <c r="P1591" i="2"/>
  <c r="O1591" i="2"/>
  <c r="N1591" i="2"/>
  <c r="M1591" i="2"/>
  <c r="L1591" i="2"/>
  <c r="AZ1591" i="2" s="1"/>
  <c r="K1591" i="2"/>
  <c r="J1591" i="2"/>
  <c r="I1591" i="2"/>
  <c r="H1591" i="2"/>
  <c r="G1591" i="2"/>
  <c r="F1591" i="2"/>
  <c r="E1591" i="2"/>
  <c r="D1591" i="2"/>
  <c r="C1591" i="2"/>
  <c r="B1591" i="2"/>
  <c r="A1591" i="2"/>
  <c r="BB1590" i="2"/>
  <c r="AB1590" i="2"/>
  <c r="AA1590" i="2"/>
  <c r="BC1590" i="2" s="1"/>
  <c r="Z1590" i="2"/>
  <c r="U1590" i="2"/>
  <c r="T1590" i="2"/>
  <c r="S1590" i="2"/>
  <c r="BI1590" i="2" s="1"/>
  <c r="R1590" i="2"/>
  <c r="Q1590" i="2"/>
  <c r="P1590" i="2"/>
  <c r="O1590" i="2"/>
  <c r="N1590" i="2"/>
  <c r="BG1590" i="2" s="1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A1590" i="2"/>
  <c r="BL1589" i="2"/>
  <c r="AY1589" i="2"/>
  <c r="AX1589" i="2"/>
  <c r="AW1589" i="2"/>
  <c r="AV1589" i="2"/>
  <c r="AU1589" i="2"/>
  <c r="AB1589" i="2"/>
  <c r="AA1589" i="2"/>
  <c r="Z1589" i="2"/>
  <c r="U1589" i="2"/>
  <c r="BJ1589" i="2" s="1"/>
  <c r="T1589" i="2"/>
  <c r="S1589" i="2"/>
  <c r="BI1589" i="2" s="1"/>
  <c r="R1589" i="2"/>
  <c r="Q1589" i="2"/>
  <c r="P1589" i="2"/>
  <c r="O1589" i="2"/>
  <c r="N1589" i="2"/>
  <c r="BG1589" i="2" s="1"/>
  <c r="M1589" i="2"/>
  <c r="L1589" i="2"/>
  <c r="AZ1589" i="2" s="1"/>
  <c r="K1589" i="2"/>
  <c r="J1589" i="2"/>
  <c r="I1589" i="2"/>
  <c r="H1589" i="2"/>
  <c r="G1589" i="2"/>
  <c r="F1589" i="2"/>
  <c r="E1589" i="2"/>
  <c r="D1589" i="2"/>
  <c r="C1589" i="2"/>
  <c r="B1589" i="2"/>
  <c r="A1589" i="2"/>
  <c r="BJ1588" i="2"/>
  <c r="BE1588" i="2"/>
  <c r="BC1588" i="2"/>
  <c r="BB1588" i="2"/>
  <c r="AB1588" i="2"/>
  <c r="AA1588" i="2"/>
  <c r="Z1588" i="2"/>
  <c r="U1588" i="2"/>
  <c r="T1588" i="2"/>
  <c r="S1588" i="2"/>
  <c r="R1588" i="2"/>
  <c r="BF1588" i="2" s="1"/>
  <c r="Q1588" i="2"/>
  <c r="P1588" i="2"/>
  <c r="O1588" i="2"/>
  <c r="N1588" i="2"/>
  <c r="BG1588" i="2" s="1"/>
  <c r="M1588" i="2"/>
  <c r="L1588" i="2"/>
  <c r="BL1588" i="2" s="1"/>
  <c r="K1588" i="2"/>
  <c r="J1588" i="2"/>
  <c r="I1588" i="2"/>
  <c r="H1588" i="2"/>
  <c r="G1588" i="2"/>
  <c r="F1588" i="2"/>
  <c r="E1588" i="2"/>
  <c r="D1588" i="2"/>
  <c r="C1588" i="2"/>
  <c r="B1588" i="2"/>
  <c r="A1588" i="2"/>
  <c r="BI1587" i="2"/>
  <c r="BH1587" i="2"/>
  <c r="BG1587" i="2"/>
  <c r="AB1587" i="2"/>
  <c r="AA1587" i="2"/>
  <c r="Z1587" i="2"/>
  <c r="U1587" i="2"/>
  <c r="BJ1587" i="2" s="1"/>
  <c r="T1587" i="2"/>
  <c r="S1587" i="2"/>
  <c r="R1587" i="2"/>
  <c r="Q1587" i="2"/>
  <c r="P1587" i="2"/>
  <c r="O1587" i="2"/>
  <c r="N1587" i="2"/>
  <c r="M1587" i="2"/>
  <c r="L1587" i="2"/>
  <c r="BL1587" i="2" s="1"/>
  <c r="K1587" i="2"/>
  <c r="J1587" i="2"/>
  <c r="I1587" i="2"/>
  <c r="H1587" i="2"/>
  <c r="G1587" i="2"/>
  <c r="F1587" i="2"/>
  <c r="E1587" i="2"/>
  <c r="D1587" i="2"/>
  <c r="C1587" i="2"/>
  <c r="B1587" i="2"/>
  <c r="A1587" i="2"/>
  <c r="BI1586" i="2"/>
  <c r="BH1586" i="2"/>
  <c r="AX1586" i="2"/>
  <c r="AV1586" i="2"/>
  <c r="AB1586" i="2"/>
  <c r="AA1586" i="2"/>
  <c r="BC1586" i="2" s="1"/>
  <c r="Z1586" i="2"/>
  <c r="U1586" i="2"/>
  <c r="BJ1586" i="2" s="1"/>
  <c r="T1586" i="2"/>
  <c r="S1586" i="2"/>
  <c r="R1586" i="2"/>
  <c r="Q1586" i="2"/>
  <c r="P1586" i="2"/>
  <c r="O1586" i="2"/>
  <c r="N1586" i="2"/>
  <c r="BG1586" i="2" s="1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A1586" i="2"/>
  <c r="AB1585" i="2"/>
  <c r="AA1585" i="2"/>
  <c r="BB1585" i="2" s="1"/>
  <c r="Z1585" i="2"/>
  <c r="U1585" i="2"/>
  <c r="BJ1585" i="2" s="1"/>
  <c r="T1585" i="2"/>
  <c r="S1585" i="2"/>
  <c r="BI1585" i="2" s="1"/>
  <c r="R1585" i="2"/>
  <c r="Q1585" i="2"/>
  <c r="P1585" i="2"/>
  <c r="O1585" i="2"/>
  <c r="N1585" i="2"/>
  <c r="M1585" i="2"/>
  <c r="L1585" i="2"/>
  <c r="AU1585" i="2" s="1"/>
  <c r="K1585" i="2"/>
  <c r="J1585" i="2"/>
  <c r="I1585" i="2"/>
  <c r="H1585" i="2"/>
  <c r="G1585" i="2"/>
  <c r="F1585" i="2"/>
  <c r="E1585" i="2"/>
  <c r="D1585" i="2"/>
  <c r="C1585" i="2"/>
  <c r="B1585" i="2"/>
  <c r="A1585" i="2"/>
  <c r="BG1584" i="2"/>
  <c r="AZ1584" i="2"/>
  <c r="AX1584" i="2"/>
  <c r="AW1584" i="2"/>
  <c r="AV1584" i="2"/>
  <c r="AU1584" i="2"/>
  <c r="AB1584" i="2"/>
  <c r="AA1584" i="2"/>
  <c r="BC1584" i="2" s="1"/>
  <c r="Z1584" i="2"/>
  <c r="BE1584" i="2" s="1"/>
  <c r="U1584" i="2"/>
  <c r="BJ1584" i="2" s="1"/>
  <c r="T1584" i="2"/>
  <c r="S1584" i="2"/>
  <c r="BI1584" i="2" s="1"/>
  <c r="R1584" i="2"/>
  <c r="Q1584" i="2"/>
  <c r="P1584" i="2"/>
  <c r="O1584" i="2"/>
  <c r="N1584" i="2"/>
  <c r="M1584" i="2"/>
  <c r="L1584" i="2"/>
  <c r="BL1584" i="2" s="1"/>
  <c r="K1584" i="2"/>
  <c r="J1584" i="2"/>
  <c r="I1584" i="2"/>
  <c r="H1584" i="2"/>
  <c r="G1584" i="2"/>
  <c r="F1584" i="2"/>
  <c r="E1584" i="2"/>
  <c r="D1584" i="2"/>
  <c r="C1584" i="2"/>
  <c r="B1584" i="2"/>
  <c r="A1584" i="2"/>
  <c r="AB1583" i="2"/>
  <c r="AA1583" i="2"/>
  <c r="Z1583" i="2"/>
  <c r="U1583" i="2"/>
  <c r="BJ1583" i="2" s="1"/>
  <c r="T1583" i="2"/>
  <c r="S1583" i="2"/>
  <c r="R1583" i="2"/>
  <c r="Q1583" i="2"/>
  <c r="P1583" i="2"/>
  <c r="O1583" i="2"/>
  <c r="N1583" i="2"/>
  <c r="BG1583" i="2" s="1"/>
  <c r="M1583" i="2"/>
  <c r="L1583" i="2"/>
  <c r="K1583" i="2"/>
  <c r="J1583" i="2"/>
  <c r="I1583" i="2"/>
  <c r="H1583" i="2"/>
  <c r="G1583" i="2"/>
  <c r="F1583" i="2"/>
  <c r="E1583" i="2"/>
  <c r="D1583" i="2"/>
  <c r="C1583" i="2"/>
  <c r="B1583" i="2"/>
  <c r="A1583" i="2"/>
  <c r="AX1582" i="2"/>
  <c r="AW1582" i="2"/>
  <c r="AU1582" i="2"/>
  <c r="AB1582" i="2"/>
  <c r="AA1582" i="2"/>
  <c r="Z1582" i="2"/>
  <c r="U1582" i="2"/>
  <c r="BJ1582" i="2" s="1"/>
  <c r="T1582" i="2"/>
  <c r="S1582" i="2"/>
  <c r="R1582" i="2"/>
  <c r="BF1582" i="2" s="1"/>
  <c r="Q1582" i="2"/>
  <c r="P1582" i="2"/>
  <c r="O1582" i="2"/>
  <c r="N1582" i="2"/>
  <c r="BG1582" i="2" s="1"/>
  <c r="M1582" i="2"/>
  <c r="L1582" i="2"/>
  <c r="AZ1582" i="2" s="1"/>
  <c r="K1582" i="2"/>
  <c r="J1582" i="2"/>
  <c r="I1582" i="2"/>
  <c r="H1582" i="2"/>
  <c r="G1582" i="2"/>
  <c r="F1582" i="2"/>
  <c r="E1582" i="2"/>
  <c r="D1582" i="2"/>
  <c r="C1582" i="2"/>
  <c r="B1582" i="2"/>
  <c r="A1582" i="2"/>
  <c r="BL1581" i="2"/>
  <c r="BI1581" i="2"/>
  <c r="BH1581" i="2"/>
  <c r="BB1581" i="2"/>
  <c r="AB1581" i="2"/>
  <c r="AA1581" i="2"/>
  <c r="BC1581" i="2" s="1"/>
  <c r="Z1581" i="2"/>
  <c r="U1581" i="2"/>
  <c r="BJ1581" i="2" s="1"/>
  <c r="T1581" i="2"/>
  <c r="S1581" i="2"/>
  <c r="R1581" i="2"/>
  <c r="Q1581" i="2"/>
  <c r="P1581" i="2"/>
  <c r="O1581" i="2"/>
  <c r="N1581" i="2"/>
  <c r="BG1581" i="2" s="1"/>
  <c r="M1581" i="2"/>
  <c r="L1581" i="2"/>
  <c r="K1581" i="2"/>
  <c r="J1581" i="2"/>
  <c r="I1581" i="2"/>
  <c r="H1581" i="2"/>
  <c r="G1581" i="2"/>
  <c r="F1581" i="2"/>
  <c r="E1581" i="2"/>
  <c r="D1581" i="2"/>
  <c r="C1581" i="2"/>
  <c r="B1581" i="2"/>
  <c r="A1581" i="2"/>
  <c r="BL1580" i="2"/>
  <c r="BJ1580" i="2"/>
  <c r="AU1580" i="2"/>
  <c r="AB1580" i="2"/>
  <c r="AA1580" i="2"/>
  <c r="Z1580" i="2"/>
  <c r="BE1580" i="2" s="1"/>
  <c r="U1580" i="2"/>
  <c r="T1580" i="2"/>
  <c r="S1580" i="2"/>
  <c r="R1580" i="2"/>
  <c r="Q1580" i="2"/>
  <c r="P1580" i="2"/>
  <c r="O1580" i="2"/>
  <c r="N1580" i="2"/>
  <c r="BG1580" i="2" s="1"/>
  <c r="M1580" i="2"/>
  <c r="L1580" i="2"/>
  <c r="AY1580" i="2" s="1"/>
  <c r="K1580" i="2"/>
  <c r="J1580" i="2"/>
  <c r="I1580" i="2"/>
  <c r="H1580" i="2"/>
  <c r="G1580" i="2"/>
  <c r="F1580" i="2"/>
  <c r="E1580" i="2"/>
  <c r="D1580" i="2"/>
  <c r="C1580" i="2"/>
  <c r="B1580" i="2"/>
  <c r="A1580" i="2"/>
  <c r="BE1579" i="2"/>
  <c r="BB1579" i="2"/>
  <c r="AZ1579" i="2"/>
  <c r="AB1579" i="2"/>
  <c r="AA1579" i="2"/>
  <c r="BC1579" i="2" s="1"/>
  <c r="Z1579" i="2"/>
  <c r="U1579" i="2"/>
  <c r="BJ1579" i="2" s="1"/>
  <c r="T1579" i="2"/>
  <c r="S1579" i="2"/>
  <c r="BI1579" i="2" s="1"/>
  <c r="R1579" i="2"/>
  <c r="BF1579" i="2" s="1"/>
  <c r="Q1579" i="2"/>
  <c r="P1579" i="2"/>
  <c r="O1579" i="2"/>
  <c r="N1579" i="2"/>
  <c r="BG1579" i="2" s="1"/>
  <c r="M1579" i="2"/>
  <c r="L1579" i="2"/>
  <c r="BL1579" i="2" s="1"/>
  <c r="K1579" i="2"/>
  <c r="J1579" i="2"/>
  <c r="I1579" i="2"/>
  <c r="H1579" i="2"/>
  <c r="G1579" i="2"/>
  <c r="F1579" i="2"/>
  <c r="E1579" i="2"/>
  <c r="D1579" i="2"/>
  <c r="C1579" i="2"/>
  <c r="B1579" i="2"/>
  <c r="A1579" i="2"/>
  <c r="BG1578" i="2"/>
  <c r="BE1578" i="2"/>
  <c r="BK1578" i="2" s="1"/>
  <c r="AB1578" i="2"/>
  <c r="AA1578" i="2"/>
  <c r="BC1578" i="2" s="1"/>
  <c r="Z1578" i="2"/>
  <c r="U1578" i="2"/>
  <c r="BJ1578" i="2" s="1"/>
  <c r="T1578" i="2"/>
  <c r="S1578" i="2"/>
  <c r="R1578" i="2"/>
  <c r="BF1578" i="2" s="1"/>
  <c r="Q1578" i="2"/>
  <c r="P1578" i="2"/>
  <c r="O1578" i="2"/>
  <c r="N1578" i="2"/>
  <c r="M1578" i="2"/>
  <c r="L1578" i="2"/>
  <c r="K1578" i="2"/>
  <c r="J1578" i="2"/>
  <c r="I1578" i="2"/>
  <c r="H1578" i="2"/>
  <c r="G1578" i="2"/>
  <c r="F1578" i="2"/>
  <c r="E1578" i="2"/>
  <c r="D1578" i="2"/>
  <c r="C1578" i="2"/>
  <c r="B1578" i="2"/>
  <c r="A1578" i="2"/>
  <c r="BJ1577" i="2"/>
  <c r="BI1577" i="2"/>
  <c r="BH1577" i="2"/>
  <c r="BF1577" i="2"/>
  <c r="BC1577" i="2"/>
  <c r="BB1577" i="2"/>
  <c r="AB1577" i="2"/>
  <c r="AA1577" i="2"/>
  <c r="Z1577" i="2"/>
  <c r="BE1577" i="2" s="1"/>
  <c r="U1577" i="2"/>
  <c r="T1577" i="2"/>
  <c r="S1577" i="2"/>
  <c r="R1577" i="2"/>
  <c r="Q1577" i="2"/>
  <c r="P1577" i="2"/>
  <c r="O1577" i="2"/>
  <c r="N1577" i="2"/>
  <c r="BG1577" i="2" s="1"/>
  <c r="M1577" i="2"/>
  <c r="L1577" i="2"/>
  <c r="K1577" i="2"/>
  <c r="J1577" i="2"/>
  <c r="I1577" i="2"/>
  <c r="H1577" i="2"/>
  <c r="G1577" i="2"/>
  <c r="F1577" i="2"/>
  <c r="E1577" i="2"/>
  <c r="D1577" i="2"/>
  <c r="C1577" i="2"/>
  <c r="B1577" i="2"/>
  <c r="A1577" i="2"/>
  <c r="BI1576" i="2"/>
  <c r="BH1576" i="2"/>
  <c r="BE1576" i="2"/>
  <c r="BK1576" i="2" s="1"/>
  <c r="AB1576" i="2"/>
  <c r="AA1576" i="2"/>
  <c r="BB1576" i="2" s="1"/>
  <c r="Z1576" i="2"/>
  <c r="U1576" i="2"/>
  <c r="BJ1576" i="2" s="1"/>
  <c r="T1576" i="2"/>
  <c r="S1576" i="2"/>
  <c r="R1576" i="2"/>
  <c r="Q1576" i="2"/>
  <c r="P1576" i="2"/>
  <c r="O1576" i="2"/>
  <c r="N1576" i="2"/>
  <c r="BG1576" i="2" s="1"/>
  <c r="M1576" i="2"/>
  <c r="L1576" i="2"/>
  <c r="K1576" i="2"/>
  <c r="J1576" i="2"/>
  <c r="I1576" i="2"/>
  <c r="H1576" i="2"/>
  <c r="G1576" i="2"/>
  <c r="F1576" i="2"/>
  <c r="E1576" i="2"/>
  <c r="D1576" i="2"/>
  <c r="C1576" i="2"/>
  <c r="B1576" i="2"/>
  <c r="A1576" i="2"/>
  <c r="AB1575" i="2"/>
  <c r="AA1575" i="2"/>
  <c r="BC1575" i="2" s="1"/>
  <c r="Z1575" i="2"/>
  <c r="U1575" i="2"/>
  <c r="BJ1575" i="2" s="1"/>
  <c r="T1575" i="2"/>
  <c r="S1575" i="2"/>
  <c r="BH1575" i="2" s="1"/>
  <c r="R1575" i="2"/>
  <c r="Q1575" i="2"/>
  <c r="P1575" i="2"/>
  <c r="BF1575" i="2" s="1"/>
  <c r="O1575" i="2"/>
  <c r="N1575" i="2"/>
  <c r="BG1575" i="2" s="1"/>
  <c r="M1575" i="2"/>
  <c r="L1575" i="2"/>
  <c r="K1575" i="2"/>
  <c r="J1575" i="2"/>
  <c r="I1575" i="2"/>
  <c r="H1575" i="2"/>
  <c r="G1575" i="2"/>
  <c r="F1575" i="2"/>
  <c r="E1575" i="2"/>
  <c r="D1575" i="2"/>
  <c r="C1575" i="2"/>
  <c r="B1575" i="2"/>
  <c r="A1575" i="2"/>
  <c r="BG1574" i="2"/>
  <c r="AY1574" i="2"/>
  <c r="AX1574" i="2"/>
  <c r="AW1574" i="2"/>
  <c r="AV1574" i="2"/>
  <c r="AU1574" i="2"/>
  <c r="AB1574" i="2"/>
  <c r="AA1574" i="2"/>
  <c r="Z1574" i="2"/>
  <c r="BE1574" i="2" s="1"/>
  <c r="U1574" i="2"/>
  <c r="BJ1574" i="2" s="1"/>
  <c r="T1574" i="2"/>
  <c r="S1574" i="2"/>
  <c r="BH1574" i="2" s="1"/>
  <c r="R1574" i="2"/>
  <c r="Q1574" i="2"/>
  <c r="P1574" i="2"/>
  <c r="O1574" i="2"/>
  <c r="N1574" i="2"/>
  <c r="M1574" i="2"/>
  <c r="L1574" i="2"/>
  <c r="BL1574" i="2" s="1"/>
  <c r="K1574" i="2"/>
  <c r="J1574" i="2"/>
  <c r="I1574" i="2"/>
  <c r="H1574" i="2"/>
  <c r="G1574" i="2"/>
  <c r="F1574" i="2"/>
  <c r="E1574" i="2"/>
  <c r="D1574" i="2"/>
  <c r="C1574" i="2"/>
  <c r="B1574" i="2"/>
  <c r="A1574" i="2"/>
  <c r="BG1573" i="2"/>
  <c r="AB1573" i="2"/>
  <c r="AA1573" i="2"/>
  <c r="Z1573" i="2"/>
  <c r="U1573" i="2"/>
  <c r="BJ1573" i="2" s="1"/>
  <c r="T1573" i="2"/>
  <c r="S1573" i="2"/>
  <c r="BI1573" i="2" s="1"/>
  <c r="R1573" i="2"/>
  <c r="Q1573" i="2"/>
  <c r="P1573" i="2"/>
  <c r="O1573" i="2"/>
  <c r="N1573" i="2"/>
  <c r="M1573" i="2"/>
  <c r="L1573" i="2"/>
  <c r="K1573" i="2"/>
  <c r="J1573" i="2"/>
  <c r="I1573" i="2"/>
  <c r="H1573" i="2"/>
  <c r="G1573" i="2"/>
  <c r="F1573" i="2"/>
  <c r="E1573" i="2"/>
  <c r="D1573" i="2"/>
  <c r="C1573" i="2"/>
  <c r="B1573" i="2"/>
  <c r="A1573" i="2"/>
  <c r="BI1572" i="2"/>
  <c r="BH1572" i="2"/>
  <c r="AZ1572" i="2"/>
  <c r="AX1572" i="2"/>
  <c r="AW1572" i="2"/>
  <c r="AV1572" i="2"/>
  <c r="AU1572" i="2"/>
  <c r="AB1572" i="2"/>
  <c r="AA1572" i="2"/>
  <c r="Z1572" i="2"/>
  <c r="U1572" i="2"/>
  <c r="BJ1572" i="2" s="1"/>
  <c r="T1572" i="2"/>
  <c r="S1572" i="2"/>
  <c r="R1572" i="2"/>
  <c r="Q1572" i="2"/>
  <c r="P1572" i="2"/>
  <c r="O1572" i="2"/>
  <c r="N1572" i="2"/>
  <c r="BG1572" i="2" s="1"/>
  <c r="M1572" i="2"/>
  <c r="L1572" i="2"/>
  <c r="BL1572" i="2" s="1"/>
  <c r="K1572" i="2"/>
  <c r="J1572" i="2"/>
  <c r="I1572" i="2"/>
  <c r="H1572" i="2"/>
  <c r="G1572" i="2"/>
  <c r="F1572" i="2"/>
  <c r="E1572" i="2"/>
  <c r="D1572" i="2"/>
  <c r="C1572" i="2"/>
  <c r="B1572" i="2"/>
  <c r="A1572" i="2"/>
  <c r="BL1571" i="2"/>
  <c r="AU1571" i="2"/>
  <c r="AB1571" i="2"/>
  <c r="AA1571" i="2"/>
  <c r="Z1571" i="2"/>
  <c r="U1571" i="2"/>
  <c r="BJ1571" i="2" s="1"/>
  <c r="T1571" i="2"/>
  <c r="S1571" i="2"/>
  <c r="BH1571" i="2" s="1"/>
  <c r="R1571" i="2"/>
  <c r="Q1571" i="2"/>
  <c r="P1571" i="2"/>
  <c r="O1571" i="2"/>
  <c r="N1571" i="2"/>
  <c r="BG1571" i="2" s="1"/>
  <c r="M1571" i="2"/>
  <c r="L1571" i="2"/>
  <c r="AW1571" i="2" s="1"/>
  <c r="K1571" i="2"/>
  <c r="J1571" i="2"/>
  <c r="I1571" i="2"/>
  <c r="H1571" i="2"/>
  <c r="G1571" i="2"/>
  <c r="F1571" i="2"/>
  <c r="E1571" i="2"/>
  <c r="D1571" i="2"/>
  <c r="C1571" i="2"/>
  <c r="B1571" i="2"/>
  <c r="A1571" i="2"/>
  <c r="AB1570" i="2"/>
  <c r="AA1570" i="2"/>
  <c r="Z1570" i="2"/>
  <c r="BE1570" i="2" s="1"/>
  <c r="U1570" i="2"/>
  <c r="BJ1570" i="2" s="1"/>
  <c r="T1570" i="2"/>
  <c r="S1570" i="2"/>
  <c r="R1570" i="2"/>
  <c r="Q1570" i="2"/>
  <c r="P1570" i="2"/>
  <c r="BF1570" i="2" s="1"/>
  <c r="O1570" i="2"/>
  <c r="N1570" i="2"/>
  <c r="BG1570" i="2" s="1"/>
  <c r="M1570" i="2"/>
  <c r="L1570" i="2"/>
  <c r="AV1570" i="2" s="1"/>
  <c r="K1570" i="2"/>
  <c r="J1570" i="2"/>
  <c r="I1570" i="2"/>
  <c r="H1570" i="2"/>
  <c r="G1570" i="2"/>
  <c r="F1570" i="2"/>
  <c r="E1570" i="2"/>
  <c r="D1570" i="2"/>
  <c r="C1570" i="2"/>
  <c r="B1570" i="2"/>
  <c r="A1570" i="2"/>
  <c r="BL1569" i="2"/>
  <c r="BH1569" i="2"/>
  <c r="BF1569" i="2"/>
  <c r="BB1569" i="2"/>
  <c r="AZ1569" i="2"/>
  <c r="AW1569" i="2"/>
  <c r="AU1569" i="2"/>
  <c r="AB1569" i="2"/>
  <c r="AA1569" i="2"/>
  <c r="BC1569" i="2" s="1"/>
  <c r="Z1569" i="2"/>
  <c r="BE1569" i="2" s="1"/>
  <c r="BK1569" i="2" s="1"/>
  <c r="U1569" i="2"/>
  <c r="BJ1569" i="2" s="1"/>
  <c r="T1569" i="2"/>
  <c r="S1569" i="2"/>
  <c r="BI1569" i="2" s="1"/>
  <c r="R1569" i="2"/>
  <c r="Q1569" i="2"/>
  <c r="P1569" i="2"/>
  <c r="O1569" i="2"/>
  <c r="N1569" i="2"/>
  <c r="BG1569" i="2" s="1"/>
  <c r="M1569" i="2"/>
  <c r="L1569" i="2"/>
  <c r="AY1569" i="2" s="1"/>
  <c r="K1569" i="2"/>
  <c r="J1569" i="2"/>
  <c r="I1569" i="2"/>
  <c r="H1569" i="2"/>
  <c r="G1569" i="2"/>
  <c r="F1569" i="2"/>
  <c r="E1569" i="2"/>
  <c r="D1569" i="2"/>
  <c r="C1569" i="2"/>
  <c r="B1569" i="2"/>
  <c r="A1569" i="2"/>
  <c r="BL1568" i="2"/>
  <c r="AB1568" i="2"/>
  <c r="AA1568" i="2"/>
  <c r="Z1568" i="2"/>
  <c r="BE1568" i="2" s="1"/>
  <c r="U1568" i="2"/>
  <c r="BJ1568" i="2" s="1"/>
  <c r="T1568" i="2"/>
  <c r="S1568" i="2"/>
  <c r="R1568" i="2"/>
  <c r="Q1568" i="2"/>
  <c r="P1568" i="2"/>
  <c r="O1568" i="2"/>
  <c r="N1568" i="2"/>
  <c r="BG1568" i="2" s="1"/>
  <c r="M1568" i="2"/>
  <c r="L1568" i="2"/>
  <c r="AZ1568" i="2" s="1"/>
  <c r="K1568" i="2"/>
  <c r="J1568" i="2"/>
  <c r="I1568" i="2"/>
  <c r="H1568" i="2"/>
  <c r="G1568" i="2"/>
  <c r="F1568" i="2"/>
  <c r="E1568" i="2"/>
  <c r="D1568" i="2"/>
  <c r="C1568" i="2"/>
  <c r="B1568" i="2"/>
  <c r="A1568" i="2"/>
  <c r="BH1567" i="2"/>
  <c r="BG1567" i="2"/>
  <c r="BF1567" i="2"/>
  <c r="BE1567" i="2"/>
  <c r="BK1567" i="2" s="1"/>
  <c r="AB1567" i="2"/>
  <c r="AA1567" i="2"/>
  <c r="BC1567" i="2" s="1"/>
  <c r="Z1567" i="2"/>
  <c r="U1567" i="2"/>
  <c r="BJ1567" i="2" s="1"/>
  <c r="T1567" i="2"/>
  <c r="S1567" i="2"/>
  <c r="BI1567" i="2" s="1"/>
  <c r="R1567" i="2"/>
  <c r="Q1567" i="2"/>
  <c r="P1567" i="2"/>
  <c r="O1567" i="2"/>
  <c r="N1567" i="2"/>
  <c r="M1567" i="2"/>
  <c r="L1567" i="2"/>
  <c r="AV1567" i="2" s="1"/>
  <c r="K1567" i="2"/>
  <c r="J1567" i="2"/>
  <c r="I1567" i="2"/>
  <c r="H1567" i="2"/>
  <c r="G1567" i="2"/>
  <c r="F1567" i="2"/>
  <c r="E1567" i="2"/>
  <c r="D1567" i="2"/>
  <c r="C1567" i="2"/>
  <c r="B1567" i="2"/>
  <c r="A1567" i="2"/>
  <c r="BB1566" i="2"/>
  <c r="AY1566" i="2"/>
  <c r="AW1566" i="2"/>
  <c r="AB1566" i="2"/>
  <c r="AA1566" i="2"/>
  <c r="BC1566" i="2" s="1"/>
  <c r="Z1566" i="2"/>
  <c r="U1566" i="2"/>
  <c r="BJ1566" i="2" s="1"/>
  <c r="T1566" i="2"/>
  <c r="S1566" i="2"/>
  <c r="R1566" i="2"/>
  <c r="Q1566" i="2"/>
  <c r="P1566" i="2"/>
  <c r="O1566" i="2"/>
  <c r="N1566" i="2"/>
  <c r="BG1566" i="2" s="1"/>
  <c r="M1566" i="2"/>
  <c r="L1566" i="2"/>
  <c r="AV1566" i="2" s="1"/>
  <c r="K1566" i="2"/>
  <c r="J1566" i="2"/>
  <c r="I1566" i="2"/>
  <c r="H1566" i="2"/>
  <c r="G1566" i="2"/>
  <c r="F1566" i="2"/>
  <c r="E1566" i="2"/>
  <c r="D1566" i="2"/>
  <c r="C1566" i="2"/>
  <c r="B1566" i="2"/>
  <c r="A1566" i="2"/>
  <c r="BG1565" i="2"/>
  <c r="BF1565" i="2"/>
  <c r="BE1565" i="2"/>
  <c r="BK1565" i="2" s="1"/>
  <c r="BB1565" i="2"/>
  <c r="AZ1565" i="2"/>
  <c r="AY1565" i="2"/>
  <c r="AX1565" i="2"/>
  <c r="AW1565" i="2"/>
  <c r="AU1565" i="2"/>
  <c r="AB1565" i="2"/>
  <c r="AA1565" i="2"/>
  <c r="BC1565" i="2" s="1"/>
  <c r="Z1565" i="2"/>
  <c r="U1565" i="2"/>
  <c r="BJ1565" i="2" s="1"/>
  <c r="T1565" i="2"/>
  <c r="S1565" i="2"/>
  <c r="R1565" i="2"/>
  <c r="Q1565" i="2"/>
  <c r="P1565" i="2"/>
  <c r="O1565" i="2"/>
  <c r="N1565" i="2"/>
  <c r="M1565" i="2"/>
  <c r="L1565" i="2"/>
  <c r="K1565" i="2"/>
  <c r="J1565" i="2"/>
  <c r="I1565" i="2"/>
  <c r="H1565" i="2"/>
  <c r="G1565" i="2"/>
  <c r="F1565" i="2"/>
  <c r="E1565" i="2"/>
  <c r="D1565" i="2"/>
  <c r="C1565" i="2"/>
  <c r="B1565" i="2"/>
  <c r="A1565" i="2"/>
  <c r="BF1564" i="2"/>
  <c r="AB1564" i="2"/>
  <c r="AA1564" i="2"/>
  <c r="BC1564" i="2" s="1"/>
  <c r="Z1564" i="2"/>
  <c r="U1564" i="2"/>
  <c r="BJ1564" i="2" s="1"/>
  <c r="T1564" i="2"/>
  <c r="S1564" i="2"/>
  <c r="BH1564" i="2" s="1"/>
  <c r="R1564" i="2"/>
  <c r="Q1564" i="2"/>
  <c r="P1564" i="2"/>
  <c r="O1564" i="2"/>
  <c r="N1564" i="2"/>
  <c r="BG1564" i="2" s="1"/>
  <c r="M1564" i="2"/>
  <c r="L1564" i="2"/>
  <c r="K1564" i="2"/>
  <c r="J1564" i="2"/>
  <c r="I1564" i="2"/>
  <c r="H1564" i="2"/>
  <c r="G1564" i="2"/>
  <c r="F1564" i="2"/>
  <c r="E1564" i="2"/>
  <c r="D1564" i="2"/>
  <c r="C1564" i="2"/>
  <c r="B1564" i="2"/>
  <c r="A1564" i="2"/>
  <c r="AB1563" i="2"/>
  <c r="AA1563" i="2"/>
  <c r="Z1563" i="2"/>
  <c r="U1563" i="2"/>
  <c r="BJ1563" i="2" s="1"/>
  <c r="T1563" i="2"/>
  <c r="S1563" i="2"/>
  <c r="BI1563" i="2" s="1"/>
  <c r="R1563" i="2"/>
  <c r="Q1563" i="2"/>
  <c r="P1563" i="2"/>
  <c r="O1563" i="2"/>
  <c r="N1563" i="2"/>
  <c r="BG1563" i="2" s="1"/>
  <c r="M1563" i="2"/>
  <c r="L1563" i="2"/>
  <c r="K1563" i="2"/>
  <c r="J1563" i="2"/>
  <c r="I1563" i="2"/>
  <c r="H1563" i="2"/>
  <c r="G1563" i="2"/>
  <c r="F1563" i="2"/>
  <c r="E1563" i="2"/>
  <c r="D1563" i="2"/>
  <c r="C1563" i="2"/>
  <c r="B1563" i="2"/>
  <c r="A1563" i="2"/>
  <c r="BJ1562" i="2"/>
  <c r="BH1562" i="2"/>
  <c r="BC1562" i="2"/>
  <c r="BB1562" i="2"/>
  <c r="AY1562" i="2"/>
  <c r="AW1562" i="2"/>
  <c r="AV1562" i="2"/>
  <c r="AB1562" i="2"/>
  <c r="AA1562" i="2"/>
  <c r="Z1562" i="2"/>
  <c r="U1562" i="2"/>
  <c r="T1562" i="2"/>
  <c r="S1562" i="2"/>
  <c r="BI1562" i="2" s="1"/>
  <c r="R1562" i="2"/>
  <c r="Q1562" i="2"/>
  <c r="P1562" i="2"/>
  <c r="O1562" i="2"/>
  <c r="N1562" i="2"/>
  <c r="BG1562" i="2" s="1"/>
  <c r="M1562" i="2"/>
  <c r="L1562" i="2"/>
  <c r="K1562" i="2"/>
  <c r="J1562" i="2"/>
  <c r="I1562" i="2"/>
  <c r="H1562" i="2"/>
  <c r="G1562" i="2"/>
  <c r="F1562" i="2"/>
  <c r="E1562" i="2"/>
  <c r="D1562" i="2"/>
  <c r="C1562" i="2"/>
  <c r="B1562" i="2"/>
  <c r="A1562" i="2"/>
  <c r="AB1561" i="2"/>
  <c r="AA1561" i="2"/>
  <c r="Z1561" i="2"/>
  <c r="U1561" i="2"/>
  <c r="BJ1561" i="2" s="1"/>
  <c r="T1561" i="2"/>
  <c r="S1561" i="2"/>
  <c r="R1561" i="2"/>
  <c r="Q1561" i="2"/>
  <c r="P1561" i="2"/>
  <c r="O1561" i="2"/>
  <c r="N1561" i="2"/>
  <c r="BG1561" i="2" s="1"/>
  <c r="M1561" i="2"/>
  <c r="L1561" i="2"/>
  <c r="K1561" i="2"/>
  <c r="J1561" i="2"/>
  <c r="I1561" i="2"/>
  <c r="H1561" i="2"/>
  <c r="G1561" i="2"/>
  <c r="F1561" i="2"/>
  <c r="E1561" i="2"/>
  <c r="D1561" i="2"/>
  <c r="C1561" i="2"/>
  <c r="B1561" i="2"/>
  <c r="A1561" i="2"/>
  <c r="BI1560" i="2"/>
  <c r="AB1560" i="2"/>
  <c r="AA1560" i="2"/>
  <c r="Z1560" i="2"/>
  <c r="U1560" i="2"/>
  <c r="BJ1560" i="2" s="1"/>
  <c r="T1560" i="2"/>
  <c r="S1560" i="2"/>
  <c r="R1560" i="2"/>
  <c r="Q1560" i="2"/>
  <c r="P1560" i="2"/>
  <c r="BF1560" i="2" s="1"/>
  <c r="O1560" i="2"/>
  <c r="N1560" i="2"/>
  <c r="BG1560" i="2" s="1"/>
  <c r="M1560" i="2"/>
  <c r="L1560" i="2"/>
  <c r="AX1560" i="2" s="1"/>
  <c r="K1560" i="2"/>
  <c r="J1560" i="2"/>
  <c r="I1560" i="2"/>
  <c r="H1560" i="2"/>
  <c r="G1560" i="2"/>
  <c r="F1560" i="2"/>
  <c r="E1560" i="2"/>
  <c r="D1560" i="2"/>
  <c r="C1560" i="2"/>
  <c r="B1560" i="2"/>
  <c r="A1560" i="2"/>
  <c r="AB1559" i="2"/>
  <c r="AA1559" i="2"/>
  <c r="Z1559" i="2"/>
  <c r="U1559" i="2"/>
  <c r="BJ1559" i="2" s="1"/>
  <c r="T1559" i="2"/>
  <c r="S1559" i="2"/>
  <c r="BI1559" i="2" s="1"/>
  <c r="R1559" i="2"/>
  <c r="Q1559" i="2"/>
  <c r="P1559" i="2"/>
  <c r="O1559" i="2"/>
  <c r="N1559" i="2"/>
  <c r="BG1559" i="2" s="1"/>
  <c r="M1559" i="2"/>
  <c r="L1559" i="2"/>
  <c r="K1559" i="2"/>
  <c r="J1559" i="2"/>
  <c r="I1559" i="2"/>
  <c r="H1559" i="2"/>
  <c r="G1559" i="2"/>
  <c r="F1559" i="2"/>
  <c r="E1559" i="2"/>
  <c r="D1559" i="2"/>
  <c r="C1559" i="2"/>
  <c r="B1559" i="2"/>
  <c r="A1559" i="2"/>
  <c r="BL1558" i="2"/>
  <c r="BE1558" i="2"/>
  <c r="AW1558" i="2"/>
  <c r="AU1558" i="2"/>
  <c r="AB1558" i="2"/>
  <c r="AA1558" i="2"/>
  <c r="Z1558" i="2"/>
  <c r="U1558" i="2"/>
  <c r="BJ1558" i="2" s="1"/>
  <c r="T1558" i="2"/>
  <c r="S1558" i="2"/>
  <c r="R1558" i="2"/>
  <c r="Q1558" i="2"/>
  <c r="P1558" i="2"/>
  <c r="O1558" i="2"/>
  <c r="N1558" i="2"/>
  <c r="BG1558" i="2" s="1"/>
  <c r="M1558" i="2"/>
  <c r="L1558" i="2"/>
  <c r="AY1558" i="2" s="1"/>
  <c r="K1558" i="2"/>
  <c r="J1558" i="2"/>
  <c r="I1558" i="2"/>
  <c r="H1558" i="2"/>
  <c r="G1558" i="2"/>
  <c r="F1558" i="2"/>
  <c r="E1558" i="2"/>
  <c r="D1558" i="2"/>
  <c r="C1558" i="2"/>
  <c r="B1558" i="2"/>
  <c r="A1558" i="2"/>
  <c r="BJ1557" i="2"/>
  <c r="BE1557" i="2"/>
  <c r="BC1557" i="2"/>
  <c r="BB1557" i="2"/>
  <c r="AB1557" i="2"/>
  <c r="AA1557" i="2"/>
  <c r="Z1557" i="2"/>
  <c r="U1557" i="2"/>
  <c r="T1557" i="2"/>
  <c r="S1557" i="2"/>
  <c r="R1557" i="2"/>
  <c r="Q1557" i="2"/>
  <c r="P1557" i="2"/>
  <c r="O1557" i="2"/>
  <c r="N1557" i="2"/>
  <c r="BG1557" i="2" s="1"/>
  <c r="M1557" i="2"/>
  <c r="L1557" i="2"/>
  <c r="K1557" i="2"/>
  <c r="J1557" i="2"/>
  <c r="I1557" i="2"/>
  <c r="H1557" i="2"/>
  <c r="G1557" i="2"/>
  <c r="F1557" i="2"/>
  <c r="E1557" i="2"/>
  <c r="D1557" i="2"/>
  <c r="C1557" i="2"/>
  <c r="B1557" i="2"/>
  <c r="A1557" i="2"/>
  <c r="BE1556" i="2"/>
  <c r="AB1556" i="2"/>
  <c r="AA1556" i="2"/>
  <c r="Z1556" i="2"/>
  <c r="U1556" i="2"/>
  <c r="BJ1556" i="2" s="1"/>
  <c r="T1556" i="2"/>
  <c r="S1556" i="2"/>
  <c r="BI1556" i="2" s="1"/>
  <c r="R1556" i="2"/>
  <c r="BF1556" i="2" s="1"/>
  <c r="Q1556" i="2"/>
  <c r="P1556" i="2"/>
  <c r="O1556" i="2"/>
  <c r="N1556" i="2"/>
  <c r="BG1556" i="2" s="1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A1556" i="2"/>
  <c r="AB1555" i="2"/>
  <c r="AA1555" i="2"/>
  <c r="BC1555" i="2" s="1"/>
  <c r="Z1555" i="2"/>
  <c r="U1555" i="2"/>
  <c r="BJ1555" i="2" s="1"/>
  <c r="T1555" i="2"/>
  <c r="S1555" i="2"/>
  <c r="R1555" i="2"/>
  <c r="Q1555" i="2"/>
  <c r="P1555" i="2"/>
  <c r="O1555" i="2"/>
  <c r="N1555" i="2"/>
  <c r="BG1555" i="2" s="1"/>
  <c r="M1555" i="2"/>
  <c r="L1555" i="2"/>
  <c r="K1555" i="2"/>
  <c r="J1555" i="2"/>
  <c r="I1555" i="2"/>
  <c r="H1555" i="2"/>
  <c r="G1555" i="2"/>
  <c r="F1555" i="2"/>
  <c r="E1555" i="2"/>
  <c r="D1555" i="2"/>
  <c r="C1555" i="2"/>
  <c r="B1555" i="2"/>
  <c r="A1555" i="2"/>
  <c r="BF1554" i="2"/>
  <c r="AZ1554" i="2"/>
  <c r="AY1554" i="2"/>
  <c r="AW1554" i="2"/>
  <c r="AB1554" i="2"/>
  <c r="AA1554" i="2"/>
  <c r="Z1554" i="2"/>
  <c r="BE1554" i="2" s="1"/>
  <c r="U1554" i="2"/>
  <c r="BJ1554" i="2" s="1"/>
  <c r="T1554" i="2"/>
  <c r="S1554" i="2"/>
  <c r="R1554" i="2"/>
  <c r="Q1554" i="2"/>
  <c r="P1554" i="2"/>
  <c r="O1554" i="2"/>
  <c r="N1554" i="2"/>
  <c r="BG1554" i="2" s="1"/>
  <c r="M1554" i="2"/>
  <c r="L1554" i="2"/>
  <c r="K1554" i="2"/>
  <c r="J1554" i="2"/>
  <c r="I1554" i="2"/>
  <c r="H1554" i="2"/>
  <c r="G1554" i="2"/>
  <c r="F1554" i="2"/>
  <c r="E1554" i="2"/>
  <c r="D1554" i="2"/>
  <c r="C1554" i="2"/>
  <c r="B1554" i="2"/>
  <c r="A1554" i="2"/>
  <c r="BF1553" i="2"/>
  <c r="AB1553" i="2"/>
  <c r="AA1553" i="2"/>
  <c r="BB1553" i="2" s="1"/>
  <c r="Z1553" i="2"/>
  <c r="U1553" i="2"/>
  <c r="BJ1553" i="2" s="1"/>
  <c r="T1553" i="2"/>
  <c r="S1553" i="2"/>
  <c r="BH1553" i="2" s="1"/>
  <c r="R1553" i="2"/>
  <c r="Q1553" i="2"/>
  <c r="P1553" i="2"/>
  <c r="O1553" i="2"/>
  <c r="N1553" i="2"/>
  <c r="BG1553" i="2" s="1"/>
  <c r="M1553" i="2"/>
  <c r="L1553" i="2"/>
  <c r="K1553" i="2"/>
  <c r="J1553" i="2"/>
  <c r="I1553" i="2"/>
  <c r="H1553" i="2"/>
  <c r="G1553" i="2"/>
  <c r="F1553" i="2"/>
  <c r="E1553" i="2"/>
  <c r="D1553" i="2"/>
  <c r="C1553" i="2"/>
  <c r="B1553" i="2"/>
  <c r="A1553" i="2"/>
  <c r="AY1552" i="2"/>
  <c r="AX1552" i="2"/>
  <c r="AW1552" i="2"/>
  <c r="AU1552" i="2"/>
  <c r="AB1552" i="2"/>
  <c r="AA1552" i="2"/>
  <c r="Z1552" i="2"/>
  <c r="U1552" i="2"/>
  <c r="BJ1552" i="2" s="1"/>
  <c r="T1552" i="2"/>
  <c r="S1552" i="2"/>
  <c r="BI1552" i="2" s="1"/>
  <c r="R1552" i="2"/>
  <c r="Q1552" i="2"/>
  <c r="P1552" i="2"/>
  <c r="O1552" i="2"/>
  <c r="N1552" i="2"/>
  <c r="BG1552" i="2" s="1"/>
  <c r="M1552" i="2"/>
  <c r="L1552" i="2"/>
  <c r="BL1552" i="2" s="1"/>
  <c r="K1552" i="2"/>
  <c r="J1552" i="2"/>
  <c r="I1552" i="2"/>
  <c r="H1552" i="2"/>
  <c r="G1552" i="2"/>
  <c r="F1552" i="2"/>
  <c r="E1552" i="2"/>
  <c r="D1552" i="2"/>
  <c r="C1552" i="2"/>
  <c r="B1552" i="2"/>
  <c r="A1552" i="2"/>
  <c r="BL1551" i="2"/>
  <c r="BJ1551" i="2"/>
  <c r="BE1551" i="2"/>
  <c r="AZ1551" i="2"/>
  <c r="AX1551" i="2"/>
  <c r="AW1551" i="2"/>
  <c r="AV1551" i="2"/>
  <c r="AB1551" i="2"/>
  <c r="AA1551" i="2"/>
  <c r="BB1551" i="2" s="1"/>
  <c r="Z1551" i="2"/>
  <c r="U1551" i="2"/>
  <c r="T1551" i="2"/>
  <c r="S1551" i="2"/>
  <c r="R1551" i="2"/>
  <c r="Q1551" i="2"/>
  <c r="P1551" i="2"/>
  <c r="O1551" i="2"/>
  <c r="N1551" i="2"/>
  <c r="BG1551" i="2" s="1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A1551" i="2"/>
  <c r="BF1550" i="2"/>
  <c r="AZ1550" i="2"/>
  <c r="AY1550" i="2"/>
  <c r="AW1550" i="2"/>
  <c r="AV1550" i="2"/>
  <c r="AU1550" i="2"/>
  <c r="AB1550" i="2"/>
  <c r="AA1550" i="2"/>
  <c r="Z1550" i="2"/>
  <c r="U1550" i="2"/>
  <c r="BJ1550" i="2" s="1"/>
  <c r="T1550" i="2"/>
  <c r="S1550" i="2"/>
  <c r="BH1550" i="2" s="1"/>
  <c r="R1550" i="2"/>
  <c r="Q1550" i="2"/>
  <c r="P1550" i="2"/>
  <c r="O1550" i="2"/>
  <c r="N1550" i="2"/>
  <c r="BG1550" i="2" s="1"/>
  <c r="M1550" i="2"/>
  <c r="L1550" i="2"/>
  <c r="BL1550" i="2" s="1"/>
  <c r="K1550" i="2"/>
  <c r="J1550" i="2"/>
  <c r="I1550" i="2"/>
  <c r="H1550" i="2"/>
  <c r="G1550" i="2"/>
  <c r="F1550" i="2"/>
  <c r="E1550" i="2"/>
  <c r="D1550" i="2"/>
  <c r="C1550" i="2"/>
  <c r="B1550" i="2"/>
  <c r="A1550" i="2"/>
  <c r="BI1549" i="2"/>
  <c r="BF1549" i="2"/>
  <c r="AB1549" i="2"/>
  <c r="AA1549" i="2"/>
  <c r="Z1549" i="2"/>
  <c r="U1549" i="2"/>
  <c r="BJ1549" i="2" s="1"/>
  <c r="T1549" i="2"/>
  <c r="S1549" i="2"/>
  <c r="R1549" i="2"/>
  <c r="Q1549" i="2"/>
  <c r="P1549" i="2"/>
  <c r="O1549" i="2"/>
  <c r="N1549" i="2"/>
  <c r="BG1549" i="2" s="1"/>
  <c r="M1549" i="2"/>
  <c r="L1549" i="2"/>
  <c r="K1549" i="2"/>
  <c r="J1549" i="2"/>
  <c r="I1549" i="2"/>
  <c r="H1549" i="2"/>
  <c r="G1549" i="2"/>
  <c r="F1549" i="2"/>
  <c r="E1549" i="2"/>
  <c r="D1549" i="2"/>
  <c r="C1549" i="2"/>
  <c r="B1549" i="2"/>
  <c r="A1549" i="2"/>
  <c r="BL1548" i="2"/>
  <c r="AB1548" i="2"/>
  <c r="AA1548" i="2"/>
  <c r="Z1548" i="2"/>
  <c r="U1548" i="2"/>
  <c r="BJ1548" i="2" s="1"/>
  <c r="T1548" i="2"/>
  <c r="S1548" i="2"/>
  <c r="R1548" i="2"/>
  <c r="Q1548" i="2"/>
  <c r="P1548" i="2"/>
  <c r="O1548" i="2"/>
  <c r="N1548" i="2"/>
  <c r="BG1548" i="2" s="1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A1548" i="2"/>
  <c r="BB1547" i="2"/>
  <c r="AB1547" i="2"/>
  <c r="AA1547" i="2"/>
  <c r="BC1547" i="2" s="1"/>
  <c r="Z1547" i="2"/>
  <c r="U1547" i="2"/>
  <c r="BJ1547" i="2" s="1"/>
  <c r="T1547" i="2"/>
  <c r="S1547" i="2"/>
  <c r="BI1547" i="2" s="1"/>
  <c r="R1547" i="2"/>
  <c r="Q1547" i="2"/>
  <c r="P1547" i="2"/>
  <c r="O1547" i="2"/>
  <c r="N1547" i="2"/>
  <c r="BG1547" i="2" s="1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A1547" i="2"/>
  <c r="BE1546" i="2"/>
  <c r="AB1546" i="2"/>
  <c r="AA1546" i="2"/>
  <c r="BC1546" i="2" s="1"/>
  <c r="Z1546" i="2"/>
  <c r="U1546" i="2"/>
  <c r="BJ1546" i="2" s="1"/>
  <c r="T1546" i="2"/>
  <c r="S1546" i="2"/>
  <c r="BH1546" i="2" s="1"/>
  <c r="R1546" i="2"/>
  <c r="Q1546" i="2"/>
  <c r="P1546" i="2"/>
  <c r="O1546" i="2"/>
  <c r="N1546" i="2"/>
  <c r="BG1546" i="2" s="1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A1546" i="2"/>
  <c r="AB1545" i="2"/>
  <c r="AA1545" i="2"/>
  <c r="Z1545" i="2"/>
  <c r="BE1545" i="2" s="1"/>
  <c r="U1545" i="2"/>
  <c r="BJ1545" i="2" s="1"/>
  <c r="T1545" i="2"/>
  <c r="S1545" i="2"/>
  <c r="R1545" i="2"/>
  <c r="Q1545" i="2"/>
  <c r="P1545" i="2"/>
  <c r="O1545" i="2"/>
  <c r="N1545" i="2"/>
  <c r="BG1545" i="2" s="1"/>
  <c r="M1545" i="2"/>
  <c r="L1545" i="2"/>
  <c r="BL1545" i="2" s="1"/>
  <c r="K1545" i="2"/>
  <c r="J1545" i="2"/>
  <c r="I1545" i="2"/>
  <c r="H1545" i="2"/>
  <c r="G1545" i="2"/>
  <c r="F1545" i="2"/>
  <c r="E1545" i="2"/>
  <c r="D1545" i="2"/>
  <c r="C1545" i="2"/>
  <c r="B1545" i="2"/>
  <c r="A1545" i="2"/>
  <c r="BI1544" i="2"/>
  <c r="BG1544" i="2"/>
  <c r="BC1544" i="2"/>
  <c r="BB1544" i="2"/>
  <c r="AB1544" i="2"/>
  <c r="AA1544" i="2"/>
  <c r="Z1544" i="2"/>
  <c r="BE1544" i="2" s="1"/>
  <c r="BK1544" i="2" s="1"/>
  <c r="U1544" i="2"/>
  <c r="BJ1544" i="2" s="1"/>
  <c r="T1544" i="2"/>
  <c r="S1544" i="2"/>
  <c r="BH1544" i="2" s="1"/>
  <c r="R1544" i="2"/>
  <c r="Q1544" i="2"/>
  <c r="P1544" i="2"/>
  <c r="O1544" i="2"/>
  <c r="N1544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A1544" i="2"/>
  <c r="BJ1543" i="2"/>
  <c r="BH1543" i="2"/>
  <c r="BE1543" i="2"/>
  <c r="BK1543" i="2" s="1"/>
  <c r="AB1543" i="2"/>
  <c r="AA1543" i="2"/>
  <c r="BB1543" i="2" s="1"/>
  <c r="Z1543" i="2"/>
  <c r="U1543" i="2"/>
  <c r="T1543" i="2"/>
  <c r="S1543" i="2"/>
  <c r="BI1543" i="2" s="1"/>
  <c r="R1543" i="2"/>
  <c r="Q1543" i="2"/>
  <c r="P1543" i="2"/>
  <c r="O1543" i="2"/>
  <c r="N1543" i="2"/>
  <c r="BG1543" i="2" s="1"/>
  <c r="M1543" i="2"/>
  <c r="L1543" i="2"/>
  <c r="AZ1543" i="2" s="1"/>
  <c r="K1543" i="2"/>
  <c r="J1543" i="2"/>
  <c r="I1543" i="2"/>
  <c r="H1543" i="2"/>
  <c r="G1543" i="2"/>
  <c r="F1543" i="2"/>
  <c r="E1543" i="2"/>
  <c r="D1543" i="2"/>
  <c r="C1543" i="2"/>
  <c r="B1543" i="2"/>
  <c r="A1543" i="2"/>
  <c r="AB1542" i="2"/>
  <c r="AA1542" i="2"/>
  <c r="BB1542" i="2" s="1"/>
  <c r="Z1542" i="2"/>
  <c r="U1542" i="2"/>
  <c r="BJ1542" i="2" s="1"/>
  <c r="T1542" i="2"/>
  <c r="S1542" i="2"/>
  <c r="BI1542" i="2" s="1"/>
  <c r="R1542" i="2"/>
  <c r="Q1542" i="2"/>
  <c r="P1542" i="2"/>
  <c r="O1542" i="2"/>
  <c r="N1542" i="2"/>
  <c r="BG1542" i="2" s="1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A1542" i="2"/>
  <c r="BI1541" i="2"/>
  <c r="BC1541" i="2"/>
  <c r="BB1541" i="2"/>
  <c r="AZ1541" i="2"/>
  <c r="AX1541" i="2"/>
  <c r="AV1541" i="2"/>
  <c r="AU1541" i="2"/>
  <c r="AB1541" i="2"/>
  <c r="AA1541" i="2"/>
  <c r="Z1541" i="2"/>
  <c r="U1541" i="2"/>
  <c r="BJ1541" i="2" s="1"/>
  <c r="T1541" i="2"/>
  <c r="S1541" i="2"/>
  <c r="BH1541" i="2" s="1"/>
  <c r="R1541" i="2"/>
  <c r="Q1541" i="2"/>
  <c r="P1541" i="2"/>
  <c r="O1541" i="2"/>
  <c r="N1541" i="2"/>
  <c r="BG1541" i="2" s="1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A1541" i="2"/>
  <c r="AB1540" i="2"/>
  <c r="AA1540" i="2"/>
  <c r="Z1540" i="2"/>
  <c r="U1540" i="2"/>
  <c r="BJ1540" i="2" s="1"/>
  <c r="T1540" i="2"/>
  <c r="S1540" i="2"/>
  <c r="BI1540" i="2" s="1"/>
  <c r="R1540" i="2"/>
  <c r="Q1540" i="2"/>
  <c r="P1540" i="2"/>
  <c r="O1540" i="2"/>
  <c r="N1540" i="2"/>
  <c r="BG1540" i="2" s="1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A1540" i="2"/>
  <c r="BL1539" i="2"/>
  <c r="BG1539" i="2"/>
  <c r="BB1539" i="2"/>
  <c r="AB1539" i="2"/>
  <c r="AA1539" i="2"/>
  <c r="BC1539" i="2" s="1"/>
  <c r="Z1539" i="2"/>
  <c r="BE1539" i="2" s="1"/>
  <c r="BK1539" i="2" s="1"/>
  <c r="U1539" i="2"/>
  <c r="T1539" i="2"/>
  <c r="BI1539" i="2" s="1"/>
  <c r="S1539" i="2"/>
  <c r="R1539" i="2"/>
  <c r="Q1539" i="2"/>
  <c r="P1539" i="2"/>
  <c r="BF1539" i="2" s="1"/>
  <c r="O1539" i="2"/>
  <c r="N1539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A1539" i="2"/>
  <c r="AX1538" i="2"/>
  <c r="AW1538" i="2"/>
  <c r="AB1538" i="2"/>
  <c r="AA1538" i="2"/>
  <c r="Z1538" i="2"/>
  <c r="U1538" i="2"/>
  <c r="BJ1538" i="2" s="1"/>
  <c r="T1538" i="2"/>
  <c r="S1538" i="2"/>
  <c r="R1538" i="2"/>
  <c r="BF1538" i="2" s="1"/>
  <c r="Q1538" i="2"/>
  <c r="P1538" i="2"/>
  <c r="O1538" i="2"/>
  <c r="N1538" i="2"/>
  <c r="BG1538" i="2" s="1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A1538" i="2"/>
  <c r="BL1537" i="2"/>
  <c r="BG1537" i="2"/>
  <c r="AY1537" i="2"/>
  <c r="AX1537" i="2"/>
  <c r="AW1537" i="2"/>
  <c r="AU1537" i="2"/>
  <c r="AB1537" i="2"/>
  <c r="AA1537" i="2"/>
  <c r="Z1537" i="2"/>
  <c r="U1537" i="2"/>
  <c r="BJ1537" i="2" s="1"/>
  <c r="T1537" i="2"/>
  <c r="S1537" i="2"/>
  <c r="BI1537" i="2" s="1"/>
  <c r="R1537" i="2"/>
  <c r="Q1537" i="2"/>
  <c r="P1537" i="2"/>
  <c r="O1537" i="2"/>
  <c r="N1537" i="2"/>
  <c r="M1537" i="2"/>
  <c r="L1537" i="2"/>
  <c r="AZ1537" i="2" s="1"/>
  <c r="K1537" i="2"/>
  <c r="J1537" i="2"/>
  <c r="I1537" i="2"/>
  <c r="H1537" i="2"/>
  <c r="G1537" i="2"/>
  <c r="F1537" i="2"/>
  <c r="E1537" i="2"/>
  <c r="D1537" i="2"/>
  <c r="C1537" i="2"/>
  <c r="B1537" i="2"/>
  <c r="A1537" i="2"/>
  <c r="BH1536" i="2"/>
  <c r="AB1536" i="2"/>
  <c r="AA1536" i="2"/>
  <c r="Z1536" i="2"/>
  <c r="U1536" i="2"/>
  <c r="BJ1536" i="2" s="1"/>
  <c r="T1536" i="2"/>
  <c r="S1536" i="2"/>
  <c r="BI1536" i="2" s="1"/>
  <c r="R1536" i="2"/>
  <c r="Q1536" i="2"/>
  <c r="P1536" i="2"/>
  <c r="O1536" i="2"/>
  <c r="N1536" i="2"/>
  <c r="BG1536" i="2" s="1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A1536" i="2"/>
  <c r="BL1535" i="2"/>
  <c r="BI1535" i="2"/>
  <c r="BH1535" i="2"/>
  <c r="AB1535" i="2"/>
  <c r="AA1535" i="2"/>
  <c r="BC1535" i="2" s="1"/>
  <c r="Z1535" i="2"/>
  <c r="U1535" i="2"/>
  <c r="BJ1535" i="2" s="1"/>
  <c r="T1535" i="2"/>
  <c r="S1535" i="2"/>
  <c r="R1535" i="2"/>
  <c r="Q1535" i="2"/>
  <c r="P1535" i="2"/>
  <c r="BF1535" i="2" s="1"/>
  <c r="O1535" i="2"/>
  <c r="N1535" i="2"/>
  <c r="BG1535" i="2" s="1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A1535" i="2"/>
  <c r="BI1534" i="2"/>
  <c r="AB1534" i="2"/>
  <c r="AA1534" i="2"/>
  <c r="BC1534" i="2" s="1"/>
  <c r="Z1534" i="2"/>
  <c r="BE1534" i="2" s="1"/>
  <c r="U1534" i="2"/>
  <c r="BJ1534" i="2" s="1"/>
  <c r="T1534" i="2"/>
  <c r="S1534" i="2"/>
  <c r="BH1534" i="2" s="1"/>
  <c r="R1534" i="2"/>
  <c r="Q1534" i="2"/>
  <c r="P1534" i="2"/>
  <c r="O1534" i="2"/>
  <c r="N1534" i="2"/>
  <c r="BG1534" i="2" s="1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A1534" i="2"/>
  <c r="BJ1533" i="2"/>
  <c r="BE1533" i="2"/>
  <c r="BC1533" i="2"/>
  <c r="AZ1533" i="2"/>
  <c r="AB1533" i="2"/>
  <c r="AA1533" i="2"/>
  <c r="BB1533" i="2" s="1"/>
  <c r="Z1533" i="2"/>
  <c r="U1533" i="2"/>
  <c r="T1533" i="2"/>
  <c r="S1533" i="2"/>
  <c r="R1533" i="2"/>
  <c r="Q1533" i="2"/>
  <c r="P1533" i="2"/>
  <c r="O1533" i="2"/>
  <c r="N1533" i="2"/>
  <c r="BG1533" i="2" s="1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A1533" i="2"/>
  <c r="BJ1532" i="2"/>
  <c r="BC1532" i="2"/>
  <c r="AZ1532" i="2"/>
  <c r="AB1532" i="2"/>
  <c r="AA1532" i="2"/>
  <c r="BB1532" i="2" s="1"/>
  <c r="Z1532" i="2"/>
  <c r="U1532" i="2"/>
  <c r="T1532" i="2"/>
  <c r="S1532" i="2"/>
  <c r="R1532" i="2"/>
  <c r="BF1532" i="2" s="1"/>
  <c r="Q1532" i="2"/>
  <c r="P1532" i="2"/>
  <c r="O1532" i="2"/>
  <c r="N1532" i="2"/>
  <c r="BG1532" i="2" s="1"/>
  <c r="M1532" i="2"/>
  <c r="L1532" i="2"/>
  <c r="AX1532" i="2" s="1"/>
  <c r="K1532" i="2"/>
  <c r="J1532" i="2"/>
  <c r="I1532" i="2"/>
  <c r="H1532" i="2"/>
  <c r="G1532" i="2"/>
  <c r="F1532" i="2"/>
  <c r="E1532" i="2"/>
  <c r="D1532" i="2"/>
  <c r="C1532" i="2"/>
  <c r="B1532" i="2"/>
  <c r="A1532" i="2"/>
  <c r="BC1531" i="2"/>
  <c r="BB1531" i="2"/>
  <c r="AB1531" i="2"/>
  <c r="AA1531" i="2"/>
  <c r="Z1531" i="2"/>
  <c r="BE1531" i="2" s="1"/>
  <c r="U1531" i="2"/>
  <c r="BJ1531" i="2" s="1"/>
  <c r="T1531" i="2"/>
  <c r="S1531" i="2"/>
  <c r="R1531" i="2"/>
  <c r="Q1531" i="2"/>
  <c r="P1531" i="2"/>
  <c r="O1531" i="2"/>
  <c r="N1531" i="2"/>
  <c r="BG1531" i="2" s="1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A1531" i="2"/>
  <c r="BI1530" i="2"/>
  <c r="BF1530" i="2"/>
  <c r="AB1530" i="2"/>
  <c r="AA1530" i="2"/>
  <c r="Z1530" i="2"/>
  <c r="BE1530" i="2" s="1"/>
  <c r="BK1530" i="2" s="1"/>
  <c r="U1530" i="2"/>
  <c r="BJ1530" i="2" s="1"/>
  <c r="T1530" i="2"/>
  <c r="S1530" i="2"/>
  <c r="R1530" i="2"/>
  <c r="Q1530" i="2"/>
  <c r="P1530" i="2"/>
  <c r="O1530" i="2"/>
  <c r="N1530" i="2"/>
  <c r="BG1530" i="2" s="1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A1530" i="2"/>
  <c r="BJ1529" i="2"/>
  <c r="AB1529" i="2"/>
  <c r="AA1529" i="2"/>
  <c r="BB1529" i="2" s="1"/>
  <c r="Z1529" i="2"/>
  <c r="U1529" i="2"/>
  <c r="T1529" i="2"/>
  <c r="S1529" i="2"/>
  <c r="R1529" i="2"/>
  <c r="Q1529" i="2"/>
  <c r="P1529" i="2"/>
  <c r="BF1529" i="2" s="1"/>
  <c r="O1529" i="2"/>
  <c r="N1529" i="2"/>
  <c r="BG1529" i="2" s="1"/>
  <c r="M1529" i="2"/>
  <c r="L1529" i="2"/>
  <c r="AV1529" i="2" s="1"/>
  <c r="K1529" i="2"/>
  <c r="J1529" i="2"/>
  <c r="I1529" i="2"/>
  <c r="H1529" i="2"/>
  <c r="G1529" i="2"/>
  <c r="F1529" i="2"/>
  <c r="E1529" i="2"/>
  <c r="D1529" i="2"/>
  <c r="C1529" i="2"/>
  <c r="B1529" i="2"/>
  <c r="A1529" i="2"/>
  <c r="BL1528" i="2"/>
  <c r="AY1528" i="2"/>
  <c r="AX1528" i="2"/>
  <c r="AW1528" i="2"/>
  <c r="AU1528" i="2"/>
  <c r="AB1528" i="2"/>
  <c r="AA1528" i="2"/>
  <c r="Z1528" i="2"/>
  <c r="U1528" i="2"/>
  <c r="T1528" i="2"/>
  <c r="S1528" i="2"/>
  <c r="BI1528" i="2" s="1"/>
  <c r="R1528" i="2"/>
  <c r="Q1528" i="2"/>
  <c r="P1528" i="2"/>
  <c r="BF1528" i="2" s="1"/>
  <c r="O1528" i="2"/>
  <c r="N1528" i="2"/>
  <c r="BG1528" i="2" s="1"/>
  <c r="M1528" i="2"/>
  <c r="L1528" i="2"/>
  <c r="AZ1528" i="2" s="1"/>
  <c r="K1528" i="2"/>
  <c r="J1528" i="2"/>
  <c r="I1528" i="2"/>
  <c r="H1528" i="2"/>
  <c r="G1528" i="2"/>
  <c r="F1528" i="2"/>
  <c r="E1528" i="2"/>
  <c r="D1528" i="2"/>
  <c r="C1528" i="2"/>
  <c r="B1528" i="2"/>
  <c r="A1528" i="2"/>
  <c r="BG1527" i="2"/>
  <c r="AZ1527" i="2"/>
  <c r="AY1527" i="2"/>
  <c r="AW1527" i="2"/>
  <c r="AU1527" i="2"/>
  <c r="AB1527" i="2"/>
  <c r="AA1527" i="2"/>
  <c r="Z1527" i="2"/>
  <c r="U1527" i="2"/>
  <c r="BJ1527" i="2" s="1"/>
  <c r="T1527" i="2"/>
  <c r="S1527" i="2"/>
  <c r="R1527" i="2"/>
  <c r="Q1527" i="2"/>
  <c r="P1527" i="2"/>
  <c r="O1527" i="2"/>
  <c r="N1527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A1527" i="2"/>
  <c r="AW1526" i="2"/>
  <c r="AV1526" i="2"/>
  <c r="AU1526" i="2"/>
  <c r="AB1526" i="2"/>
  <c r="AA1526" i="2"/>
  <c r="Z1526" i="2"/>
  <c r="U1526" i="2"/>
  <c r="BJ1526" i="2" s="1"/>
  <c r="T1526" i="2"/>
  <c r="S1526" i="2"/>
  <c r="BI1526" i="2" s="1"/>
  <c r="R1526" i="2"/>
  <c r="Q1526" i="2"/>
  <c r="P1526" i="2"/>
  <c r="O1526" i="2"/>
  <c r="N1526" i="2"/>
  <c r="BG1526" i="2" s="1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A1526" i="2"/>
  <c r="BL1525" i="2"/>
  <c r="AZ1525" i="2"/>
  <c r="AY1525" i="2"/>
  <c r="AX1525" i="2"/>
  <c r="AW1525" i="2"/>
  <c r="AU1525" i="2"/>
  <c r="AB1525" i="2"/>
  <c r="AA1525" i="2"/>
  <c r="BB1525" i="2" s="1"/>
  <c r="Z1525" i="2"/>
  <c r="U1525" i="2"/>
  <c r="BJ1525" i="2" s="1"/>
  <c r="T1525" i="2"/>
  <c r="S1525" i="2"/>
  <c r="R1525" i="2"/>
  <c r="Q1525" i="2"/>
  <c r="P1525" i="2"/>
  <c r="O1525" i="2"/>
  <c r="N1525" i="2"/>
  <c r="BG1525" i="2" s="1"/>
  <c r="M1525" i="2"/>
  <c r="L1525" i="2"/>
  <c r="AV1525" i="2" s="1"/>
  <c r="K1525" i="2"/>
  <c r="J1525" i="2"/>
  <c r="I1525" i="2"/>
  <c r="H1525" i="2"/>
  <c r="G1525" i="2"/>
  <c r="F1525" i="2"/>
  <c r="E1525" i="2"/>
  <c r="D1525" i="2"/>
  <c r="C1525" i="2"/>
  <c r="B1525" i="2"/>
  <c r="A1525" i="2"/>
  <c r="BL1524" i="2"/>
  <c r="AB1524" i="2"/>
  <c r="AA1524" i="2"/>
  <c r="BC1524" i="2" s="1"/>
  <c r="Z1524" i="2"/>
  <c r="BE1524" i="2" s="1"/>
  <c r="U1524" i="2"/>
  <c r="BJ1524" i="2" s="1"/>
  <c r="T1524" i="2"/>
  <c r="S1524" i="2"/>
  <c r="BH1524" i="2" s="1"/>
  <c r="R1524" i="2"/>
  <c r="Q1524" i="2"/>
  <c r="P1524" i="2"/>
  <c r="BF1524" i="2" s="1"/>
  <c r="O1524" i="2"/>
  <c r="N1524" i="2"/>
  <c r="BG1524" i="2" s="1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A1524" i="2"/>
  <c r="BB1523" i="2"/>
  <c r="AB1523" i="2"/>
  <c r="AA1523" i="2"/>
  <c r="BC1523" i="2" s="1"/>
  <c r="Z1523" i="2"/>
  <c r="BE1523" i="2" s="1"/>
  <c r="BK1523" i="2" s="1"/>
  <c r="U1523" i="2"/>
  <c r="BJ1523" i="2" s="1"/>
  <c r="T1523" i="2"/>
  <c r="BI1523" i="2" s="1"/>
  <c r="S1523" i="2"/>
  <c r="BH1523" i="2" s="1"/>
  <c r="R1523" i="2"/>
  <c r="Q1523" i="2"/>
  <c r="P1523" i="2"/>
  <c r="O1523" i="2"/>
  <c r="N1523" i="2"/>
  <c r="BG1523" i="2" s="1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A1523" i="2"/>
  <c r="BL1522" i="2"/>
  <c r="BJ1522" i="2"/>
  <c r="AB1522" i="2"/>
  <c r="AA1522" i="2"/>
  <c r="Z1522" i="2"/>
  <c r="U1522" i="2"/>
  <c r="T1522" i="2"/>
  <c r="S1522" i="2"/>
  <c r="R1522" i="2"/>
  <c r="Q1522" i="2"/>
  <c r="P1522" i="2"/>
  <c r="O1522" i="2"/>
  <c r="N1522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A1522" i="2"/>
  <c r="BJ1521" i="2"/>
  <c r="AB1521" i="2"/>
  <c r="AA1521" i="2"/>
  <c r="Z1521" i="2"/>
  <c r="BE1521" i="2" s="1"/>
  <c r="U1521" i="2"/>
  <c r="T1521" i="2"/>
  <c r="S1521" i="2"/>
  <c r="R1521" i="2"/>
  <c r="Q1521" i="2"/>
  <c r="P1521" i="2"/>
  <c r="O1521" i="2"/>
  <c r="N1521" i="2"/>
  <c r="BG1521" i="2" s="1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A1521" i="2"/>
  <c r="BH1520" i="2"/>
  <c r="AB1520" i="2"/>
  <c r="AA1520" i="2"/>
  <c r="Z1520" i="2"/>
  <c r="BE1520" i="2" s="1"/>
  <c r="BK1520" i="2" s="1"/>
  <c r="U1520" i="2"/>
  <c r="BJ1520" i="2" s="1"/>
  <c r="T1520" i="2"/>
  <c r="S1520" i="2"/>
  <c r="BI1520" i="2" s="1"/>
  <c r="R1520" i="2"/>
  <c r="Q1520" i="2"/>
  <c r="P1520" i="2"/>
  <c r="O1520" i="2"/>
  <c r="N1520" i="2"/>
  <c r="BG1520" i="2" s="1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A1520" i="2"/>
  <c r="BI1519" i="2"/>
  <c r="BF1519" i="2"/>
  <c r="BB1519" i="2"/>
  <c r="AW1519" i="2"/>
  <c r="AV1519" i="2"/>
  <c r="AU1519" i="2"/>
  <c r="AB1519" i="2"/>
  <c r="AA1519" i="2"/>
  <c r="BC1519" i="2" s="1"/>
  <c r="Z1519" i="2"/>
  <c r="U1519" i="2"/>
  <c r="BJ1519" i="2" s="1"/>
  <c r="T1519" i="2"/>
  <c r="S1519" i="2"/>
  <c r="BH1519" i="2" s="1"/>
  <c r="R1519" i="2"/>
  <c r="Q1519" i="2"/>
  <c r="P1519" i="2"/>
  <c r="O1519" i="2"/>
  <c r="N1519" i="2"/>
  <c r="BG1519" i="2" s="1"/>
  <c r="M1519" i="2"/>
  <c r="L1519" i="2"/>
  <c r="AX1519" i="2" s="1"/>
  <c r="K1519" i="2"/>
  <c r="J1519" i="2"/>
  <c r="I1519" i="2"/>
  <c r="H1519" i="2"/>
  <c r="G1519" i="2"/>
  <c r="F1519" i="2"/>
  <c r="E1519" i="2"/>
  <c r="D1519" i="2"/>
  <c r="C1519" i="2"/>
  <c r="B1519" i="2"/>
  <c r="A1519" i="2"/>
  <c r="AZ1518" i="2"/>
  <c r="AY1518" i="2"/>
  <c r="AW1518" i="2"/>
  <c r="AV1518" i="2"/>
  <c r="AU1518" i="2"/>
  <c r="AB1518" i="2"/>
  <c r="AA1518" i="2"/>
  <c r="Z1518" i="2"/>
  <c r="BE1518" i="2" s="1"/>
  <c r="BK1518" i="2" s="1"/>
  <c r="U1518" i="2"/>
  <c r="BJ1518" i="2" s="1"/>
  <c r="T1518" i="2"/>
  <c r="S1518" i="2"/>
  <c r="R1518" i="2"/>
  <c r="Q1518" i="2"/>
  <c r="P1518" i="2"/>
  <c r="BF1518" i="2" s="1"/>
  <c r="O1518" i="2"/>
  <c r="N1518" i="2"/>
  <c r="BG1518" i="2" s="1"/>
  <c r="M1518" i="2"/>
  <c r="L1518" i="2"/>
  <c r="BL1518" i="2" s="1"/>
  <c r="K1518" i="2"/>
  <c r="J1518" i="2"/>
  <c r="I1518" i="2"/>
  <c r="H1518" i="2"/>
  <c r="G1518" i="2"/>
  <c r="F1518" i="2"/>
  <c r="E1518" i="2"/>
  <c r="D1518" i="2"/>
  <c r="C1518" i="2"/>
  <c r="B1518" i="2"/>
  <c r="A1518" i="2"/>
  <c r="BL1517" i="2"/>
  <c r="BF1517" i="2"/>
  <c r="AY1517" i="2"/>
  <c r="AX1517" i="2"/>
  <c r="AW1517" i="2"/>
  <c r="AB1517" i="2"/>
  <c r="AA1517" i="2"/>
  <c r="Z1517" i="2"/>
  <c r="U1517" i="2"/>
  <c r="T1517" i="2"/>
  <c r="S1517" i="2"/>
  <c r="BI1517" i="2" s="1"/>
  <c r="R1517" i="2"/>
  <c r="Q1517" i="2"/>
  <c r="P1517" i="2"/>
  <c r="O1517" i="2"/>
  <c r="N1517" i="2"/>
  <c r="BG1517" i="2" s="1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A1517" i="2"/>
  <c r="BG1516" i="2"/>
  <c r="AZ1516" i="2"/>
  <c r="AY1516" i="2"/>
  <c r="AW1516" i="2"/>
  <c r="AV1516" i="2"/>
  <c r="AU1516" i="2"/>
  <c r="AB1516" i="2"/>
  <c r="AA1516" i="2"/>
  <c r="Z1516" i="2"/>
  <c r="U1516" i="2"/>
  <c r="BJ1516" i="2" s="1"/>
  <c r="T1516" i="2"/>
  <c r="S1516" i="2"/>
  <c r="R1516" i="2"/>
  <c r="Q1516" i="2"/>
  <c r="P1516" i="2"/>
  <c r="O1516" i="2"/>
  <c r="N1516" i="2"/>
  <c r="M1516" i="2"/>
  <c r="L1516" i="2"/>
  <c r="BL1516" i="2" s="1"/>
  <c r="K1516" i="2"/>
  <c r="J1516" i="2"/>
  <c r="I1516" i="2"/>
  <c r="H1516" i="2"/>
  <c r="G1516" i="2"/>
  <c r="F1516" i="2"/>
  <c r="E1516" i="2"/>
  <c r="D1516" i="2"/>
  <c r="C1516" i="2"/>
  <c r="B1516" i="2"/>
  <c r="A1516" i="2"/>
  <c r="AU1515" i="2"/>
  <c r="AB1515" i="2"/>
  <c r="AA1515" i="2"/>
  <c r="Z1515" i="2"/>
  <c r="U1515" i="2"/>
  <c r="BJ1515" i="2" s="1"/>
  <c r="T1515" i="2"/>
  <c r="S1515" i="2"/>
  <c r="R1515" i="2"/>
  <c r="Q1515" i="2"/>
  <c r="P1515" i="2"/>
  <c r="O1515" i="2"/>
  <c r="N1515" i="2"/>
  <c r="BG1515" i="2" s="1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A1515" i="2"/>
  <c r="BF1514" i="2"/>
  <c r="AZ1514" i="2"/>
  <c r="AX1514" i="2"/>
  <c r="AW1514" i="2"/>
  <c r="AV1514" i="2"/>
  <c r="AU1514" i="2"/>
  <c r="AB1514" i="2"/>
  <c r="AA1514" i="2"/>
  <c r="Z1514" i="2"/>
  <c r="U1514" i="2"/>
  <c r="BJ1514" i="2" s="1"/>
  <c r="T1514" i="2"/>
  <c r="S1514" i="2"/>
  <c r="BI1514" i="2" s="1"/>
  <c r="R1514" i="2"/>
  <c r="Q1514" i="2"/>
  <c r="P1514" i="2"/>
  <c r="O1514" i="2"/>
  <c r="N1514" i="2"/>
  <c r="BG1514" i="2" s="1"/>
  <c r="M1514" i="2"/>
  <c r="L1514" i="2"/>
  <c r="BL1514" i="2" s="1"/>
  <c r="K1514" i="2"/>
  <c r="J1514" i="2"/>
  <c r="I1514" i="2"/>
  <c r="H1514" i="2"/>
  <c r="G1514" i="2"/>
  <c r="F1514" i="2"/>
  <c r="E1514" i="2"/>
  <c r="D1514" i="2"/>
  <c r="C1514" i="2"/>
  <c r="B1514" i="2"/>
  <c r="A1514" i="2"/>
  <c r="BL1513" i="2"/>
  <c r="BJ1513" i="2"/>
  <c r="BE1513" i="2"/>
  <c r="BK1513" i="2" s="1"/>
  <c r="AB1513" i="2"/>
  <c r="AA1513" i="2"/>
  <c r="Z1513" i="2"/>
  <c r="U1513" i="2"/>
  <c r="T1513" i="2"/>
  <c r="S1513" i="2"/>
  <c r="BH1513" i="2" s="1"/>
  <c r="R1513" i="2"/>
  <c r="Q1513" i="2"/>
  <c r="P1513" i="2"/>
  <c r="O1513" i="2"/>
  <c r="N1513" i="2"/>
  <c r="BG1513" i="2" s="1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A1513" i="2"/>
  <c r="AU1512" i="2"/>
  <c r="AB1512" i="2"/>
  <c r="AA1512" i="2"/>
  <c r="Z1512" i="2"/>
  <c r="BE1512" i="2" s="1"/>
  <c r="U1512" i="2"/>
  <c r="BJ1512" i="2" s="1"/>
  <c r="T1512" i="2"/>
  <c r="S1512" i="2"/>
  <c r="R1512" i="2"/>
  <c r="Q1512" i="2"/>
  <c r="P1512" i="2"/>
  <c r="O1512" i="2"/>
  <c r="N1512" i="2"/>
  <c r="BG1512" i="2" s="1"/>
  <c r="M1512" i="2"/>
  <c r="L1512" i="2"/>
  <c r="BL1512" i="2" s="1"/>
  <c r="K1512" i="2"/>
  <c r="J1512" i="2"/>
  <c r="I1512" i="2"/>
  <c r="H1512" i="2"/>
  <c r="G1512" i="2"/>
  <c r="F1512" i="2"/>
  <c r="E1512" i="2"/>
  <c r="D1512" i="2"/>
  <c r="C1512" i="2"/>
  <c r="B1512" i="2"/>
  <c r="A1512" i="2"/>
  <c r="BI1511" i="2"/>
  <c r="BH1511" i="2"/>
  <c r="BE1511" i="2"/>
  <c r="BK1511" i="2" s="1"/>
  <c r="AB1511" i="2"/>
  <c r="AA1511" i="2"/>
  <c r="Z1511" i="2"/>
  <c r="U1511" i="2"/>
  <c r="BJ1511" i="2" s="1"/>
  <c r="T1511" i="2"/>
  <c r="S1511" i="2"/>
  <c r="R1511" i="2"/>
  <c r="BF1511" i="2" s="1"/>
  <c r="Q1511" i="2"/>
  <c r="P1511" i="2"/>
  <c r="O1511" i="2"/>
  <c r="N1511" i="2"/>
  <c r="BG1511" i="2" s="1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A1511" i="2"/>
  <c r="BC1510" i="2"/>
  <c r="AZ1510" i="2"/>
  <c r="AY1510" i="2"/>
  <c r="AX1510" i="2"/>
  <c r="AB1510" i="2"/>
  <c r="AA1510" i="2"/>
  <c r="BB1510" i="2" s="1"/>
  <c r="Z1510" i="2"/>
  <c r="BE1510" i="2" s="1"/>
  <c r="U1510" i="2"/>
  <c r="T1510" i="2"/>
  <c r="S1510" i="2"/>
  <c r="BI1510" i="2" s="1"/>
  <c r="R1510" i="2"/>
  <c r="Q1510" i="2"/>
  <c r="P1510" i="2"/>
  <c r="O1510" i="2"/>
  <c r="N1510" i="2"/>
  <c r="BG1510" i="2" s="1"/>
  <c r="M1510" i="2"/>
  <c r="L1510" i="2"/>
  <c r="AU1510" i="2" s="1"/>
  <c r="K1510" i="2"/>
  <c r="J1510" i="2"/>
  <c r="I1510" i="2"/>
  <c r="H1510" i="2"/>
  <c r="G1510" i="2"/>
  <c r="F1510" i="2"/>
  <c r="E1510" i="2"/>
  <c r="D1510" i="2"/>
  <c r="C1510" i="2"/>
  <c r="B1510" i="2"/>
  <c r="A1510" i="2"/>
  <c r="BF1509" i="2"/>
  <c r="BE1509" i="2"/>
  <c r="BK1509" i="2" s="1"/>
  <c r="BC1509" i="2"/>
  <c r="AZ1509" i="2"/>
  <c r="AX1509" i="2"/>
  <c r="AW1509" i="2"/>
  <c r="AB1509" i="2"/>
  <c r="AA1509" i="2"/>
  <c r="BB1509" i="2" s="1"/>
  <c r="Z1509" i="2"/>
  <c r="U1509" i="2"/>
  <c r="BJ1509" i="2" s="1"/>
  <c r="T1509" i="2"/>
  <c r="S1509" i="2"/>
  <c r="BI1509" i="2" s="1"/>
  <c r="R1509" i="2"/>
  <c r="Q1509" i="2"/>
  <c r="P1509" i="2"/>
  <c r="O1509" i="2"/>
  <c r="N1509" i="2"/>
  <c r="BG1509" i="2" s="1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A1509" i="2"/>
  <c r="BB1508" i="2"/>
  <c r="AU1508" i="2"/>
  <c r="AB1508" i="2"/>
  <c r="AA1508" i="2"/>
  <c r="BC1508" i="2" s="1"/>
  <c r="Z1508" i="2"/>
  <c r="U1508" i="2"/>
  <c r="BJ1508" i="2" s="1"/>
  <c r="T1508" i="2"/>
  <c r="S1508" i="2"/>
  <c r="R1508" i="2"/>
  <c r="Q1508" i="2"/>
  <c r="P1508" i="2"/>
  <c r="BF1508" i="2" s="1"/>
  <c r="O1508" i="2"/>
  <c r="N1508" i="2"/>
  <c r="BG1508" i="2" s="1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A1508" i="2"/>
  <c r="BG1507" i="2"/>
  <c r="AZ1507" i="2"/>
  <c r="AX1507" i="2"/>
  <c r="AW1507" i="2"/>
  <c r="AV1507" i="2"/>
  <c r="AU1507" i="2"/>
  <c r="AB1507" i="2"/>
  <c r="AA1507" i="2"/>
  <c r="Z1507" i="2"/>
  <c r="U1507" i="2"/>
  <c r="BJ1507" i="2" s="1"/>
  <c r="T1507" i="2"/>
  <c r="S1507" i="2"/>
  <c r="R1507" i="2"/>
  <c r="Q1507" i="2"/>
  <c r="P1507" i="2"/>
  <c r="BF1507" i="2" s="1"/>
  <c r="O1507" i="2"/>
  <c r="N1507" i="2"/>
  <c r="M1507" i="2"/>
  <c r="L1507" i="2"/>
  <c r="BL1507" i="2" s="1"/>
  <c r="K1507" i="2"/>
  <c r="J1507" i="2"/>
  <c r="I1507" i="2"/>
  <c r="H1507" i="2"/>
  <c r="G1507" i="2"/>
  <c r="F1507" i="2"/>
  <c r="E1507" i="2"/>
  <c r="D1507" i="2"/>
  <c r="C1507" i="2"/>
  <c r="B1507" i="2"/>
  <c r="A1507" i="2"/>
  <c r="BL1506" i="2"/>
  <c r="AV1506" i="2"/>
  <c r="AB1506" i="2"/>
  <c r="AA1506" i="2"/>
  <c r="Z1506" i="2"/>
  <c r="BE1506" i="2" s="1"/>
  <c r="BK1506" i="2" s="1"/>
  <c r="U1506" i="2"/>
  <c r="T1506" i="2"/>
  <c r="S1506" i="2"/>
  <c r="BI1506" i="2" s="1"/>
  <c r="R1506" i="2"/>
  <c r="Q1506" i="2"/>
  <c r="P1506" i="2"/>
  <c r="BF1506" i="2" s="1"/>
  <c r="O1506" i="2"/>
  <c r="N1506" i="2"/>
  <c r="BG1506" i="2" s="1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A1506" i="2"/>
  <c r="BL1505" i="2"/>
  <c r="AZ1505" i="2"/>
  <c r="AY1505" i="2"/>
  <c r="AX1505" i="2"/>
  <c r="AW1505" i="2"/>
  <c r="AV1505" i="2"/>
  <c r="AU1505" i="2"/>
  <c r="AB1505" i="2"/>
  <c r="AA1505" i="2"/>
  <c r="BB1505" i="2" s="1"/>
  <c r="Z1505" i="2"/>
  <c r="U1505" i="2"/>
  <c r="BJ1505" i="2" s="1"/>
  <c r="T1505" i="2"/>
  <c r="S1505" i="2"/>
  <c r="R1505" i="2"/>
  <c r="Q1505" i="2"/>
  <c r="P1505" i="2"/>
  <c r="O1505" i="2"/>
  <c r="N1505" i="2"/>
  <c r="BG1505" i="2" s="1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A1505" i="2"/>
  <c r="AU1504" i="2"/>
  <c r="AB1504" i="2"/>
  <c r="AA1504" i="2"/>
  <c r="Z1504" i="2"/>
  <c r="U1504" i="2"/>
  <c r="BJ1504" i="2" s="1"/>
  <c r="T1504" i="2"/>
  <c r="S1504" i="2"/>
  <c r="R1504" i="2"/>
  <c r="Q1504" i="2"/>
  <c r="P1504" i="2"/>
  <c r="O1504" i="2"/>
  <c r="N1504" i="2"/>
  <c r="BG1504" i="2" s="1"/>
  <c r="M1504" i="2"/>
  <c r="L1504" i="2"/>
  <c r="BL1504" i="2" s="1"/>
  <c r="K1504" i="2"/>
  <c r="J1504" i="2"/>
  <c r="I1504" i="2"/>
  <c r="H1504" i="2"/>
  <c r="G1504" i="2"/>
  <c r="F1504" i="2"/>
  <c r="E1504" i="2"/>
  <c r="D1504" i="2"/>
  <c r="C1504" i="2"/>
  <c r="B1504" i="2"/>
  <c r="A1504" i="2"/>
  <c r="AZ1503" i="2"/>
  <c r="AY1503" i="2"/>
  <c r="AV1503" i="2"/>
  <c r="AB1503" i="2"/>
  <c r="AA1503" i="2"/>
  <c r="Z1503" i="2"/>
  <c r="BE1503" i="2" s="1"/>
  <c r="U1503" i="2"/>
  <c r="BJ1503" i="2" s="1"/>
  <c r="T1503" i="2"/>
  <c r="S1503" i="2"/>
  <c r="R1503" i="2"/>
  <c r="Q1503" i="2"/>
  <c r="P1503" i="2"/>
  <c r="O1503" i="2"/>
  <c r="N1503" i="2"/>
  <c r="BG1503" i="2" s="1"/>
  <c r="M1503" i="2"/>
  <c r="L1503" i="2"/>
  <c r="BL1503" i="2" s="1"/>
  <c r="K1503" i="2"/>
  <c r="J1503" i="2"/>
  <c r="I1503" i="2"/>
  <c r="H1503" i="2"/>
  <c r="G1503" i="2"/>
  <c r="F1503" i="2"/>
  <c r="E1503" i="2"/>
  <c r="D1503" i="2"/>
  <c r="C1503" i="2"/>
  <c r="B1503" i="2"/>
  <c r="A1503" i="2"/>
  <c r="BJ1502" i="2"/>
  <c r="BH1502" i="2"/>
  <c r="AB1502" i="2"/>
  <c r="AA1502" i="2"/>
  <c r="Z1502" i="2"/>
  <c r="U1502" i="2"/>
  <c r="T1502" i="2"/>
  <c r="S1502" i="2"/>
  <c r="BI1502" i="2" s="1"/>
  <c r="R1502" i="2"/>
  <c r="Q1502" i="2"/>
  <c r="P1502" i="2"/>
  <c r="BF1502" i="2" s="1"/>
  <c r="O1502" i="2"/>
  <c r="N1502" i="2"/>
  <c r="BG1502" i="2" s="1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A1502" i="2"/>
  <c r="AU1501" i="2"/>
  <c r="AB1501" i="2"/>
  <c r="AA1501" i="2"/>
  <c r="Z1501" i="2"/>
  <c r="U1501" i="2"/>
  <c r="BJ1501" i="2" s="1"/>
  <c r="T1501" i="2"/>
  <c r="S1501" i="2"/>
  <c r="R1501" i="2"/>
  <c r="Q1501" i="2"/>
  <c r="P1501" i="2"/>
  <c r="O1501" i="2"/>
  <c r="N1501" i="2"/>
  <c r="BG1501" i="2" s="1"/>
  <c r="M1501" i="2"/>
  <c r="L1501" i="2"/>
  <c r="AW1501" i="2" s="1"/>
  <c r="K1501" i="2"/>
  <c r="J1501" i="2"/>
  <c r="I1501" i="2"/>
  <c r="H1501" i="2"/>
  <c r="G1501" i="2"/>
  <c r="F1501" i="2"/>
  <c r="E1501" i="2"/>
  <c r="D1501" i="2"/>
  <c r="C1501" i="2"/>
  <c r="B1501" i="2"/>
  <c r="A1501" i="2"/>
  <c r="BJ1500" i="2"/>
  <c r="BI1500" i="2"/>
  <c r="BH1500" i="2"/>
  <c r="BE1500" i="2"/>
  <c r="BK1500" i="2" s="1"/>
  <c r="BC1500" i="2"/>
  <c r="AB1500" i="2"/>
  <c r="AA1500" i="2"/>
  <c r="BB1500" i="2" s="1"/>
  <c r="Z1500" i="2"/>
  <c r="U1500" i="2"/>
  <c r="T1500" i="2"/>
  <c r="S1500" i="2"/>
  <c r="R1500" i="2"/>
  <c r="Q1500" i="2"/>
  <c r="P1500" i="2"/>
  <c r="BF1500" i="2" s="1"/>
  <c r="O1500" i="2"/>
  <c r="N1500" i="2"/>
  <c r="BG1500" i="2" s="1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A1500" i="2"/>
  <c r="BJ1499" i="2"/>
  <c r="BI1499" i="2"/>
  <c r="BH1499" i="2"/>
  <c r="AB1499" i="2"/>
  <c r="AA1499" i="2"/>
  <c r="BC1499" i="2" s="1"/>
  <c r="Z1499" i="2"/>
  <c r="U1499" i="2"/>
  <c r="T1499" i="2"/>
  <c r="S1499" i="2"/>
  <c r="R1499" i="2"/>
  <c r="Q1499" i="2"/>
  <c r="P1499" i="2"/>
  <c r="BF1499" i="2" s="1"/>
  <c r="O1499" i="2"/>
  <c r="N1499" i="2"/>
  <c r="BG1499" i="2" s="1"/>
  <c r="M1499" i="2"/>
  <c r="L1499" i="2"/>
  <c r="AX1499" i="2" s="1"/>
  <c r="K1499" i="2"/>
  <c r="J1499" i="2"/>
  <c r="I1499" i="2"/>
  <c r="H1499" i="2"/>
  <c r="G1499" i="2"/>
  <c r="F1499" i="2"/>
  <c r="E1499" i="2"/>
  <c r="D1499" i="2"/>
  <c r="C1499" i="2"/>
  <c r="B1499" i="2"/>
  <c r="A1499" i="2"/>
  <c r="BG1498" i="2"/>
  <c r="AZ1498" i="2"/>
  <c r="AY1498" i="2"/>
  <c r="AX1498" i="2"/>
  <c r="AW1498" i="2"/>
  <c r="AV1498" i="2"/>
  <c r="AB1498" i="2"/>
  <c r="AA1498" i="2"/>
  <c r="BB1498" i="2" s="1"/>
  <c r="Z1498" i="2"/>
  <c r="BE1498" i="2" s="1"/>
  <c r="U1498" i="2"/>
  <c r="BJ1498" i="2" s="1"/>
  <c r="T1498" i="2"/>
  <c r="S1498" i="2"/>
  <c r="R1498" i="2"/>
  <c r="Q1498" i="2"/>
  <c r="P1498" i="2"/>
  <c r="O1498" i="2"/>
  <c r="N1498" i="2"/>
  <c r="M1498" i="2"/>
  <c r="L1498" i="2"/>
  <c r="AU1498" i="2" s="1"/>
  <c r="K1498" i="2"/>
  <c r="J1498" i="2"/>
  <c r="I1498" i="2"/>
  <c r="H1498" i="2"/>
  <c r="G1498" i="2"/>
  <c r="F1498" i="2"/>
  <c r="E1498" i="2"/>
  <c r="D1498" i="2"/>
  <c r="C1498" i="2"/>
  <c r="B1498" i="2"/>
  <c r="A1498" i="2"/>
  <c r="BL1497" i="2"/>
  <c r="BJ1497" i="2"/>
  <c r="BI1497" i="2"/>
  <c r="AZ1497" i="2"/>
  <c r="AY1497" i="2"/>
  <c r="AB1497" i="2"/>
  <c r="AA1497" i="2"/>
  <c r="Z1497" i="2"/>
  <c r="U1497" i="2"/>
  <c r="T1497" i="2"/>
  <c r="S1497" i="2"/>
  <c r="BH1497" i="2" s="1"/>
  <c r="R1497" i="2"/>
  <c r="Q1497" i="2"/>
  <c r="P1497" i="2"/>
  <c r="O1497" i="2"/>
  <c r="N1497" i="2"/>
  <c r="BG1497" i="2" s="1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A1497" i="2"/>
  <c r="BJ1496" i="2"/>
  <c r="BH1496" i="2"/>
  <c r="BB1496" i="2"/>
  <c r="AB1496" i="2"/>
  <c r="AA1496" i="2"/>
  <c r="BC1496" i="2" s="1"/>
  <c r="Z1496" i="2"/>
  <c r="BE1496" i="2" s="1"/>
  <c r="BK1496" i="2" s="1"/>
  <c r="U1496" i="2"/>
  <c r="T1496" i="2"/>
  <c r="S1496" i="2"/>
  <c r="BI1496" i="2" s="1"/>
  <c r="R1496" i="2"/>
  <c r="Q1496" i="2"/>
  <c r="P1496" i="2"/>
  <c r="O1496" i="2"/>
  <c r="N1496" i="2"/>
  <c r="BG1496" i="2" s="1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A1496" i="2"/>
  <c r="BC1495" i="2"/>
  <c r="BB1495" i="2"/>
  <c r="AB1495" i="2"/>
  <c r="AA1495" i="2"/>
  <c r="Z1495" i="2"/>
  <c r="U1495" i="2"/>
  <c r="BJ1495" i="2" s="1"/>
  <c r="T1495" i="2"/>
  <c r="S1495" i="2"/>
  <c r="R1495" i="2"/>
  <c r="Q1495" i="2"/>
  <c r="P1495" i="2"/>
  <c r="BF1495" i="2" s="1"/>
  <c r="O1495" i="2"/>
  <c r="N1495" i="2"/>
  <c r="BG1495" i="2" s="1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A1495" i="2"/>
  <c r="BC1494" i="2"/>
  <c r="BB1494" i="2"/>
  <c r="AZ1494" i="2"/>
  <c r="AY1494" i="2"/>
  <c r="AX1494" i="2"/>
  <c r="AW1494" i="2"/>
  <c r="AV1494" i="2"/>
  <c r="AU1494" i="2"/>
  <c r="AB1494" i="2"/>
  <c r="AA1494" i="2"/>
  <c r="Z1494" i="2"/>
  <c r="U1494" i="2"/>
  <c r="BJ1494" i="2" s="1"/>
  <c r="T1494" i="2"/>
  <c r="S1494" i="2"/>
  <c r="BI1494" i="2" s="1"/>
  <c r="R1494" i="2"/>
  <c r="BF1494" i="2" s="1"/>
  <c r="Q1494" i="2"/>
  <c r="P1494" i="2"/>
  <c r="O1494" i="2"/>
  <c r="N1494" i="2"/>
  <c r="BG1494" i="2" s="1"/>
  <c r="M1494" i="2"/>
  <c r="L1494" i="2"/>
  <c r="BL1494" i="2" s="1"/>
  <c r="K1494" i="2"/>
  <c r="J1494" i="2"/>
  <c r="I1494" i="2"/>
  <c r="H1494" i="2"/>
  <c r="G1494" i="2"/>
  <c r="F1494" i="2"/>
  <c r="E1494" i="2"/>
  <c r="D1494" i="2"/>
  <c r="C1494" i="2"/>
  <c r="B1494" i="2"/>
  <c r="A1494" i="2"/>
  <c r="BL1493" i="2"/>
  <c r="AB1493" i="2"/>
  <c r="AA1493" i="2"/>
  <c r="Z1493" i="2"/>
  <c r="U1493" i="2"/>
  <c r="BJ1493" i="2" s="1"/>
  <c r="T1493" i="2"/>
  <c r="S1493" i="2"/>
  <c r="R1493" i="2"/>
  <c r="Q1493" i="2"/>
  <c r="P1493" i="2"/>
  <c r="O1493" i="2"/>
  <c r="N1493" i="2"/>
  <c r="BG1493" i="2" s="1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A1493" i="2"/>
  <c r="AZ1492" i="2"/>
  <c r="AY1492" i="2"/>
  <c r="AX1492" i="2"/>
  <c r="AW1492" i="2"/>
  <c r="AV1492" i="2"/>
  <c r="AU1492" i="2"/>
  <c r="AB1492" i="2"/>
  <c r="AA1492" i="2"/>
  <c r="Z1492" i="2"/>
  <c r="U1492" i="2"/>
  <c r="BJ1492" i="2" s="1"/>
  <c r="T1492" i="2"/>
  <c r="S1492" i="2"/>
  <c r="BI1492" i="2" s="1"/>
  <c r="R1492" i="2"/>
  <c r="Q1492" i="2"/>
  <c r="P1492" i="2"/>
  <c r="O1492" i="2"/>
  <c r="N1492" i="2"/>
  <c r="BG1492" i="2" s="1"/>
  <c r="M1492" i="2"/>
  <c r="L1492" i="2"/>
  <c r="BL1492" i="2" s="1"/>
  <c r="K1492" i="2"/>
  <c r="J1492" i="2"/>
  <c r="I1492" i="2"/>
  <c r="H1492" i="2"/>
  <c r="G1492" i="2"/>
  <c r="F1492" i="2"/>
  <c r="E1492" i="2"/>
  <c r="D1492" i="2"/>
  <c r="C1492" i="2"/>
  <c r="B1492" i="2"/>
  <c r="A1492" i="2"/>
  <c r="AV1491" i="2"/>
  <c r="AB1491" i="2"/>
  <c r="AA1491" i="2"/>
  <c r="BC1491" i="2" s="1"/>
  <c r="Z1491" i="2"/>
  <c r="U1491" i="2"/>
  <c r="BJ1491" i="2" s="1"/>
  <c r="T1491" i="2"/>
  <c r="S1491" i="2"/>
  <c r="R1491" i="2"/>
  <c r="Q1491" i="2"/>
  <c r="P1491" i="2"/>
  <c r="O1491" i="2"/>
  <c r="N1491" i="2"/>
  <c r="BG1491" i="2" s="1"/>
  <c r="M1491" i="2"/>
  <c r="L1491" i="2"/>
  <c r="AZ1491" i="2" s="1"/>
  <c r="K1491" i="2"/>
  <c r="J1491" i="2"/>
  <c r="I1491" i="2"/>
  <c r="H1491" i="2"/>
  <c r="G1491" i="2"/>
  <c r="F1491" i="2"/>
  <c r="E1491" i="2"/>
  <c r="D1491" i="2"/>
  <c r="C1491" i="2"/>
  <c r="B1491" i="2"/>
  <c r="A1491" i="2"/>
  <c r="BL1490" i="2"/>
  <c r="BI1490" i="2"/>
  <c r="AB1490" i="2"/>
  <c r="AA1490" i="2"/>
  <c r="BC1490" i="2" s="1"/>
  <c r="Z1490" i="2"/>
  <c r="U1490" i="2"/>
  <c r="BJ1490" i="2" s="1"/>
  <c r="T1490" i="2"/>
  <c r="S1490" i="2"/>
  <c r="BH1490" i="2" s="1"/>
  <c r="R1490" i="2"/>
  <c r="Q1490" i="2"/>
  <c r="P1490" i="2"/>
  <c r="BF1490" i="2" s="1"/>
  <c r="O1490" i="2"/>
  <c r="N1490" i="2"/>
  <c r="BG1490" i="2" s="1"/>
  <c r="M1490" i="2"/>
  <c r="L1490" i="2"/>
  <c r="AV1490" i="2" s="1"/>
  <c r="K1490" i="2"/>
  <c r="J1490" i="2"/>
  <c r="I1490" i="2"/>
  <c r="H1490" i="2"/>
  <c r="G1490" i="2"/>
  <c r="F1490" i="2"/>
  <c r="E1490" i="2"/>
  <c r="D1490" i="2"/>
  <c r="C1490" i="2"/>
  <c r="B1490" i="2"/>
  <c r="A1490" i="2"/>
  <c r="BJ1489" i="2"/>
  <c r="BG1489" i="2"/>
  <c r="BF1489" i="2"/>
  <c r="BE1489" i="2"/>
  <c r="BK1489" i="2" s="1"/>
  <c r="BB1489" i="2"/>
  <c r="AB1489" i="2"/>
  <c r="AA1489" i="2"/>
  <c r="BC1489" i="2" s="1"/>
  <c r="Z1489" i="2"/>
  <c r="U1489" i="2"/>
  <c r="T1489" i="2"/>
  <c r="S1489" i="2"/>
  <c r="BH1489" i="2" s="1"/>
  <c r="R1489" i="2"/>
  <c r="Q1489" i="2"/>
  <c r="P1489" i="2"/>
  <c r="O1489" i="2"/>
  <c r="N1489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A1489" i="2"/>
  <c r="BJ1488" i="2"/>
  <c r="BE1488" i="2"/>
  <c r="BK1488" i="2" s="1"/>
  <c r="BC1488" i="2"/>
  <c r="BB1488" i="2"/>
  <c r="AB1488" i="2"/>
  <c r="AA1488" i="2"/>
  <c r="Z1488" i="2"/>
  <c r="U1488" i="2"/>
  <c r="T1488" i="2"/>
  <c r="S1488" i="2"/>
  <c r="R1488" i="2"/>
  <c r="Q1488" i="2"/>
  <c r="P1488" i="2"/>
  <c r="O1488" i="2"/>
  <c r="N1488" i="2"/>
  <c r="BG1488" i="2" s="1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A1488" i="2"/>
  <c r="BG1487" i="2"/>
  <c r="BC1487" i="2"/>
  <c r="BB1487" i="2"/>
  <c r="AZ1487" i="2"/>
  <c r="AY1487" i="2"/>
  <c r="AX1487" i="2"/>
  <c r="AB1487" i="2"/>
  <c r="AA1487" i="2"/>
  <c r="Z1487" i="2"/>
  <c r="BE1487" i="2" s="1"/>
  <c r="BK1487" i="2" s="1"/>
  <c r="U1487" i="2"/>
  <c r="BJ1487" i="2" s="1"/>
  <c r="T1487" i="2"/>
  <c r="S1487" i="2"/>
  <c r="R1487" i="2"/>
  <c r="Q1487" i="2"/>
  <c r="P1487" i="2"/>
  <c r="O1487" i="2"/>
  <c r="N1487" i="2"/>
  <c r="M1487" i="2"/>
  <c r="L1487" i="2"/>
  <c r="BL1487" i="2" s="1"/>
  <c r="K1487" i="2"/>
  <c r="J1487" i="2"/>
  <c r="I1487" i="2"/>
  <c r="H1487" i="2"/>
  <c r="G1487" i="2"/>
  <c r="F1487" i="2"/>
  <c r="E1487" i="2"/>
  <c r="D1487" i="2"/>
  <c r="C1487" i="2"/>
  <c r="B1487" i="2"/>
  <c r="A1487" i="2"/>
  <c r="BJ1486" i="2"/>
  <c r="BH1486" i="2"/>
  <c r="BG1486" i="2"/>
  <c r="BF1486" i="2"/>
  <c r="BE1486" i="2"/>
  <c r="BK1486" i="2" s="1"/>
  <c r="AB1486" i="2"/>
  <c r="AA1486" i="2"/>
  <c r="Z1486" i="2"/>
  <c r="U1486" i="2"/>
  <c r="T1486" i="2"/>
  <c r="S1486" i="2"/>
  <c r="BI1486" i="2" s="1"/>
  <c r="R1486" i="2"/>
  <c r="Q1486" i="2"/>
  <c r="P1486" i="2"/>
  <c r="O1486" i="2"/>
  <c r="N1486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A1486" i="2"/>
  <c r="AB1485" i="2"/>
  <c r="AA1485" i="2"/>
  <c r="BB1485" i="2" s="1"/>
  <c r="Z1485" i="2"/>
  <c r="BE1485" i="2" s="1"/>
  <c r="U1485" i="2"/>
  <c r="BJ1485" i="2" s="1"/>
  <c r="T1485" i="2"/>
  <c r="S1485" i="2"/>
  <c r="R1485" i="2"/>
  <c r="Q1485" i="2"/>
  <c r="P1485" i="2"/>
  <c r="O1485" i="2"/>
  <c r="N1485" i="2"/>
  <c r="BG1485" i="2" s="1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A1485" i="2"/>
  <c r="BC1484" i="2"/>
  <c r="BB1484" i="2"/>
  <c r="AZ1484" i="2"/>
  <c r="AY1484" i="2"/>
  <c r="AW1484" i="2"/>
  <c r="AV1484" i="2"/>
  <c r="AU1484" i="2"/>
  <c r="AB1484" i="2"/>
  <c r="AA1484" i="2"/>
  <c r="Z1484" i="2"/>
  <c r="BE1484" i="2" s="1"/>
  <c r="U1484" i="2"/>
  <c r="BJ1484" i="2" s="1"/>
  <c r="T1484" i="2"/>
  <c r="S1484" i="2"/>
  <c r="BI1484" i="2" s="1"/>
  <c r="R1484" i="2"/>
  <c r="Q1484" i="2"/>
  <c r="P1484" i="2"/>
  <c r="BF1484" i="2" s="1"/>
  <c r="O1484" i="2"/>
  <c r="N1484" i="2"/>
  <c r="BG1484" i="2" s="1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A1484" i="2"/>
  <c r="BL1483" i="2"/>
  <c r="BG1483" i="2"/>
  <c r="AY1483" i="2"/>
  <c r="AX1483" i="2"/>
  <c r="AW1483" i="2"/>
  <c r="AV1483" i="2"/>
  <c r="AB1483" i="2"/>
  <c r="AA1483" i="2"/>
  <c r="Z1483" i="2"/>
  <c r="U1483" i="2"/>
  <c r="T1483" i="2"/>
  <c r="S1483" i="2"/>
  <c r="R1483" i="2"/>
  <c r="Q1483" i="2"/>
  <c r="P1483" i="2"/>
  <c r="O1483" i="2"/>
  <c r="N1483" i="2"/>
  <c r="M1483" i="2"/>
  <c r="L1483" i="2"/>
  <c r="AU1483" i="2" s="1"/>
  <c r="K1483" i="2"/>
  <c r="J1483" i="2"/>
  <c r="I1483" i="2"/>
  <c r="H1483" i="2"/>
  <c r="G1483" i="2"/>
  <c r="F1483" i="2"/>
  <c r="E1483" i="2"/>
  <c r="D1483" i="2"/>
  <c r="C1483" i="2"/>
  <c r="B1483" i="2"/>
  <c r="A1483" i="2"/>
  <c r="AZ1482" i="2"/>
  <c r="AY1482" i="2"/>
  <c r="AX1482" i="2"/>
  <c r="AW1482" i="2"/>
  <c r="AV1482" i="2"/>
  <c r="AU1482" i="2"/>
  <c r="AB1482" i="2"/>
  <c r="AA1482" i="2"/>
  <c r="Z1482" i="2"/>
  <c r="U1482" i="2"/>
  <c r="BJ1482" i="2" s="1"/>
  <c r="T1482" i="2"/>
  <c r="S1482" i="2"/>
  <c r="R1482" i="2"/>
  <c r="Q1482" i="2"/>
  <c r="P1482" i="2"/>
  <c r="O1482" i="2"/>
  <c r="N1482" i="2"/>
  <c r="BG1482" i="2" s="1"/>
  <c r="M1482" i="2"/>
  <c r="L1482" i="2"/>
  <c r="BL1482" i="2" s="1"/>
  <c r="K1482" i="2"/>
  <c r="J1482" i="2"/>
  <c r="I1482" i="2"/>
  <c r="H1482" i="2"/>
  <c r="G1482" i="2"/>
  <c r="F1482" i="2"/>
  <c r="E1482" i="2"/>
  <c r="D1482" i="2"/>
  <c r="C1482" i="2"/>
  <c r="B1482" i="2"/>
  <c r="A1482" i="2"/>
  <c r="BH1481" i="2"/>
  <c r="AZ1481" i="2"/>
  <c r="AY1481" i="2"/>
  <c r="AX1481" i="2"/>
  <c r="AW1481" i="2"/>
  <c r="AV1481" i="2"/>
  <c r="AB1481" i="2"/>
  <c r="AA1481" i="2"/>
  <c r="Z1481" i="2"/>
  <c r="U1481" i="2"/>
  <c r="BJ1481" i="2" s="1"/>
  <c r="T1481" i="2"/>
  <c r="S1481" i="2"/>
  <c r="BI1481" i="2" s="1"/>
  <c r="R1481" i="2"/>
  <c r="Q1481" i="2"/>
  <c r="P1481" i="2"/>
  <c r="O1481" i="2"/>
  <c r="N1481" i="2"/>
  <c r="BG1481" i="2" s="1"/>
  <c r="M1481" i="2"/>
  <c r="L1481" i="2"/>
  <c r="BL1481" i="2" s="1"/>
  <c r="K1481" i="2"/>
  <c r="J1481" i="2"/>
  <c r="I1481" i="2"/>
  <c r="H1481" i="2"/>
  <c r="G1481" i="2"/>
  <c r="F1481" i="2"/>
  <c r="E1481" i="2"/>
  <c r="D1481" i="2"/>
  <c r="C1481" i="2"/>
  <c r="B1481" i="2"/>
  <c r="A1481" i="2"/>
  <c r="AB1480" i="2"/>
  <c r="AA1480" i="2"/>
  <c r="BC1480" i="2" s="1"/>
  <c r="Z1480" i="2"/>
  <c r="U1480" i="2"/>
  <c r="BJ1480" i="2" s="1"/>
  <c r="T1480" i="2"/>
  <c r="S1480" i="2"/>
  <c r="R1480" i="2"/>
  <c r="Q1480" i="2"/>
  <c r="P1480" i="2"/>
  <c r="O1480" i="2"/>
  <c r="N1480" i="2"/>
  <c r="BG1480" i="2" s="1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A1480" i="2"/>
  <c r="BJ1479" i="2"/>
  <c r="BG1479" i="2"/>
  <c r="AV1479" i="2"/>
  <c r="AB1479" i="2"/>
  <c r="AA1479" i="2"/>
  <c r="BC1479" i="2" s="1"/>
  <c r="Z1479" i="2"/>
  <c r="BE1479" i="2" s="1"/>
  <c r="U1479" i="2"/>
  <c r="T1479" i="2"/>
  <c r="S1479" i="2"/>
  <c r="R1479" i="2"/>
  <c r="Q1479" i="2"/>
  <c r="P1479" i="2"/>
  <c r="O1479" i="2"/>
  <c r="N1479" i="2"/>
  <c r="M1479" i="2"/>
  <c r="L1479" i="2"/>
  <c r="BL1479" i="2" s="1"/>
  <c r="K1479" i="2"/>
  <c r="J1479" i="2"/>
  <c r="I1479" i="2"/>
  <c r="H1479" i="2"/>
  <c r="G1479" i="2"/>
  <c r="F1479" i="2"/>
  <c r="E1479" i="2"/>
  <c r="D1479" i="2"/>
  <c r="C1479" i="2"/>
  <c r="B1479" i="2"/>
  <c r="A1479" i="2"/>
  <c r="BJ1478" i="2"/>
  <c r="BH1478" i="2"/>
  <c r="BE1478" i="2"/>
  <c r="BK1478" i="2" s="1"/>
  <c r="AB1478" i="2"/>
  <c r="AA1478" i="2"/>
  <c r="BC1478" i="2" s="1"/>
  <c r="Z1478" i="2"/>
  <c r="U1478" i="2"/>
  <c r="T1478" i="2"/>
  <c r="S1478" i="2"/>
  <c r="BI1478" i="2" s="1"/>
  <c r="R1478" i="2"/>
  <c r="BF1478" i="2" s="1"/>
  <c r="Q1478" i="2"/>
  <c r="P1478" i="2"/>
  <c r="O1478" i="2"/>
  <c r="N1478" i="2"/>
  <c r="BG1478" i="2" s="1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A1478" i="2"/>
  <c r="BC1477" i="2"/>
  <c r="BB1477" i="2"/>
  <c r="AB1477" i="2"/>
  <c r="AA1477" i="2"/>
  <c r="Z1477" i="2"/>
  <c r="BE1477" i="2" s="1"/>
  <c r="U1477" i="2"/>
  <c r="BJ1477" i="2" s="1"/>
  <c r="T1477" i="2"/>
  <c r="S1477" i="2"/>
  <c r="R1477" i="2"/>
  <c r="Q1477" i="2"/>
  <c r="P1477" i="2"/>
  <c r="O1477" i="2"/>
  <c r="N1477" i="2"/>
  <c r="BG1477" i="2" s="1"/>
  <c r="M1477" i="2"/>
  <c r="L1477" i="2"/>
  <c r="K1477" i="2"/>
  <c r="J1477" i="2"/>
  <c r="I1477" i="2"/>
  <c r="H1477" i="2"/>
  <c r="G1477" i="2"/>
  <c r="F1477" i="2"/>
  <c r="E1477" i="2"/>
  <c r="D1477" i="2"/>
  <c r="C1477" i="2"/>
  <c r="B1477" i="2"/>
  <c r="A1477" i="2"/>
  <c r="BJ1476" i="2"/>
  <c r="BH1476" i="2"/>
  <c r="BG1476" i="2"/>
  <c r="BF1476" i="2"/>
  <c r="BE1476" i="2"/>
  <c r="BK1476" i="2" s="1"/>
  <c r="BC1476" i="2"/>
  <c r="AZ1476" i="2"/>
  <c r="AY1476" i="2"/>
  <c r="AX1476" i="2"/>
  <c r="AB1476" i="2"/>
  <c r="AA1476" i="2"/>
  <c r="BB1476" i="2" s="1"/>
  <c r="Z1476" i="2"/>
  <c r="U1476" i="2"/>
  <c r="T1476" i="2"/>
  <c r="BI1476" i="2" s="1"/>
  <c r="S1476" i="2"/>
  <c r="R1476" i="2"/>
  <c r="Q1476" i="2"/>
  <c r="P1476" i="2"/>
  <c r="O1476" i="2"/>
  <c r="N1476" i="2"/>
  <c r="M1476" i="2"/>
  <c r="L1476" i="2"/>
  <c r="BL1476" i="2" s="1"/>
  <c r="K1476" i="2"/>
  <c r="J1476" i="2"/>
  <c r="I1476" i="2"/>
  <c r="H1476" i="2"/>
  <c r="G1476" i="2"/>
  <c r="F1476" i="2"/>
  <c r="E1476" i="2"/>
  <c r="D1476" i="2"/>
  <c r="C1476" i="2"/>
  <c r="B1476" i="2"/>
  <c r="A1476" i="2"/>
  <c r="AB1475" i="2"/>
  <c r="AA1475" i="2"/>
  <c r="Z1475" i="2"/>
  <c r="U1475" i="2"/>
  <c r="BJ1475" i="2" s="1"/>
  <c r="T1475" i="2"/>
  <c r="S1475" i="2"/>
  <c r="BI1475" i="2" s="1"/>
  <c r="R1475" i="2"/>
  <c r="Q1475" i="2"/>
  <c r="P1475" i="2"/>
  <c r="O1475" i="2"/>
  <c r="N1475" i="2"/>
  <c r="BG1475" i="2" s="1"/>
  <c r="M1475" i="2"/>
  <c r="L1475" i="2"/>
  <c r="AY1475" i="2" s="1"/>
  <c r="K1475" i="2"/>
  <c r="J1475" i="2"/>
  <c r="I1475" i="2"/>
  <c r="H1475" i="2"/>
  <c r="G1475" i="2"/>
  <c r="F1475" i="2"/>
  <c r="E1475" i="2"/>
  <c r="D1475" i="2"/>
  <c r="C1475" i="2"/>
  <c r="B1475" i="2"/>
  <c r="A1475" i="2"/>
  <c r="AB1474" i="2"/>
  <c r="AA1474" i="2"/>
  <c r="Z1474" i="2"/>
  <c r="BE1474" i="2" s="1"/>
  <c r="U1474" i="2"/>
  <c r="BJ1474" i="2" s="1"/>
  <c r="T1474" i="2"/>
  <c r="S1474" i="2"/>
  <c r="BI1474" i="2" s="1"/>
  <c r="R1474" i="2"/>
  <c r="Q1474" i="2"/>
  <c r="P1474" i="2"/>
  <c r="O1474" i="2"/>
  <c r="N1474" i="2"/>
  <c r="BG1474" i="2" s="1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A1474" i="2"/>
  <c r="BF1473" i="2"/>
  <c r="AY1473" i="2"/>
  <c r="AW1473" i="2"/>
  <c r="AB1473" i="2"/>
  <c r="AA1473" i="2"/>
  <c r="Z1473" i="2"/>
  <c r="BE1473" i="2" s="1"/>
  <c r="BK1473" i="2" s="1"/>
  <c r="U1473" i="2"/>
  <c r="BJ1473" i="2" s="1"/>
  <c r="T1473" i="2"/>
  <c r="S1473" i="2"/>
  <c r="BI1473" i="2" s="1"/>
  <c r="R1473" i="2"/>
  <c r="Q1473" i="2"/>
  <c r="P1473" i="2"/>
  <c r="O1473" i="2"/>
  <c r="N1473" i="2"/>
  <c r="BG1473" i="2" s="1"/>
  <c r="M1473" i="2"/>
  <c r="L1473" i="2"/>
  <c r="AV1473" i="2" s="1"/>
  <c r="K1473" i="2"/>
  <c r="J1473" i="2"/>
  <c r="I1473" i="2"/>
  <c r="H1473" i="2"/>
  <c r="G1473" i="2"/>
  <c r="F1473" i="2"/>
  <c r="E1473" i="2"/>
  <c r="D1473" i="2"/>
  <c r="C1473" i="2"/>
  <c r="B1473" i="2"/>
  <c r="A1473" i="2"/>
  <c r="BL1472" i="2"/>
  <c r="BG1472" i="2"/>
  <c r="AB1472" i="2"/>
  <c r="AA1472" i="2"/>
  <c r="Z1472" i="2"/>
  <c r="BE1472" i="2" s="1"/>
  <c r="BK1472" i="2" s="1"/>
  <c r="U1472" i="2"/>
  <c r="T1472" i="2"/>
  <c r="S1472" i="2"/>
  <c r="R1472" i="2"/>
  <c r="Q1472" i="2"/>
  <c r="P1472" i="2"/>
  <c r="O1472" i="2"/>
  <c r="N1472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A1472" i="2"/>
  <c r="BL1471" i="2"/>
  <c r="BG1471" i="2"/>
  <c r="AZ1471" i="2"/>
  <c r="AY1471" i="2"/>
  <c r="AX1471" i="2"/>
  <c r="AW1471" i="2"/>
  <c r="AV1471" i="2"/>
  <c r="AU1471" i="2"/>
  <c r="AB1471" i="2"/>
  <c r="AA1471" i="2"/>
  <c r="Z1471" i="2"/>
  <c r="U1471" i="2"/>
  <c r="BJ1471" i="2" s="1"/>
  <c r="T1471" i="2"/>
  <c r="S1471" i="2"/>
  <c r="R1471" i="2"/>
  <c r="Q1471" i="2"/>
  <c r="P1471" i="2"/>
  <c r="O1471" i="2"/>
  <c r="N1471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A1471" i="2"/>
  <c r="BL1470" i="2"/>
  <c r="BJ1470" i="2"/>
  <c r="AB1470" i="2"/>
  <c r="AA1470" i="2"/>
  <c r="Z1470" i="2"/>
  <c r="U1470" i="2"/>
  <c r="T1470" i="2"/>
  <c r="S1470" i="2"/>
  <c r="R1470" i="2"/>
  <c r="Q1470" i="2"/>
  <c r="P1470" i="2"/>
  <c r="O1470" i="2"/>
  <c r="N1470" i="2"/>
  <c r="BG1470" i="2" s="1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A1470" i="2"/>
  <c r="BL1469" i="2"/>
  <c r="AX1469" i="2"/>
  <c r="AV1469" i="2"/>
  <c r="AU1469" i="2"/>
  <c r="AB1469" i="2"/>
  <c r="AA1469" i="2"/>
  <c r="BC1469" i="2" s="1"/>
  <c r="Z1469" i="2"/>
  <c r="U1469" i="2"/>
  <c r="BJ1469" i="2" s="1"/>
  <c r="T1469" i="2"/>
  <c r="S1469" i="2"/>
  <c r="R1469" i="2"/>
  <c r="Q1469" i="2"/>
  <c r="P1469" i="2"/>
  <c r="O1469" i="2"/>
  <c r="N1469" i="2"/>
  <c r="BG1469" i="2" s="1"/>
  <c r="M1469" i="2"/>
  <c r="L1469" i="2"/>
  <c r="AZ1469" i="2" s="1"/>
  <c r="K1469" i="2"/>
  <c r="J1469" i="2"/>
  <c r="I1469" i="2"/>
  <c r="H1469" i="2"/>
  <c r="G1469" i="2"/>
  <c r="F1469" i="2"/>
  <c r="E1469" i="2"/>
  <c r="D1469" i="2"/>
  <c r="C1469" i="2"/>
  <c r="B1469" i="2"/>
  <c r="A1469" i="2"/>
  <c r="BJ1468" i="2"/>
  <c r="BI1468" i="2"/>
  <c r="BF1468" i="2"/>
  <c r="BB1468" i="2"/>
  <c r="AB1468" i="2"/>
  <c r="AA1468" i="2"/>
  <c r="BC1468" i="2" s="1"/>
  <c r="Z1468" i="2"/>
  <c r="U1468" i="2"/>
  <c r="T1468" i="2"/>
  <c r="S1468" i="2"/>
  <c r="BH1468" i="2" s="1"/>
  <c r="R1468" i="2"/>
  <c r="Q1468" i="2"/>
  <c r="P1468" i="2"/>
  <c r="O1468" i="2"/>
  <c r="N1468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A1468" i="2"/>
  <c r="BG1467" i="2"/>
  <c r="AB1467" i="2"/>
  <c r="AA1467" i="2"/>
  <c r="BC1467" i="2" s="1"/>
  <c r="Z1467" i="2"/>
  <c r="BE1467" i="2" s="1"/>
  <c r="U1467" i="2"/>
  <c r="BJ1467" i="2" s="1"/>
  <c r="T1467" i="2"/>
  <c r="S1467" i="2"/>
  <c r="R1467" i="2"/>
  <c r="Q1467" i="2"/>
  <c r="P1467" i="2"/>
  <c r="O1467" i="2"/>
  <c r="N1467" i="2"/>
  <c r="M1467" i="2"/>
  <c r="L1467" i="2"/>
  <c r="BL1467" i="2" s="1"/>
  <c r="K1467" i="2"/>
  <c r="J1467" i="2"/>
  <c r="I1467" i="2"/>
  <c r="H1467" i="2"/>
  <c r="G1467" i="2"/>
  <c r="F1467" i="2"/>
  <c r="E1467" i="2"/>
  <c r="D1467" i="2"/>
  <c r="C1467" i="2"/>
  <c r="B1467" i="2"/>
  <c r="A1467" i="2"/>
  <c r="BL1466" i="2"/>
  <c r="BJ1466" i="2"/>
  <c r="BE1466" i="2"/>
  <c r="BC1466" i="2"/>
  <c r="BB1466" i="2"/>
  <c r="AX1466" i="2"/>
  <c r="AB1466" i="2"/>
  <c r="AA1466" i="2"/>
  <c r="Z1466" i="2"/>
  <c r="U1466" i="2"/>
  <c r="T1466" i="2"/>
  <c r="S1466" i="2"/>
  <c r="R1466" i="2"/>
  <c r="Q1466" i="2"/>
  <c r="P1466" i="2"/>
  <c r="O1466" i="2"/>
  <c r="N1466" i="2"/>
  <c r="BG1466" i="2" s="1"/>
  <c r="M1466" i="2"/>
  <c r="L1466" i="2"/>
  <c r="AZ1466" i="2" s="1"/>
  <c r="K1466" i="2"/>
  <c r="J1466" i="2"/>
  <c r="I1466" i="2"/>
  <c r="H1466" i="2"/>
  <c r="G1466" i="2"/>
  <c r="F1466" i="2"/>
  <c r="E1466" i="2"/>
  <c r="D1466" i="2"/>
  <c r="C1466" i="2"/>
  <c r="B1466" i="2"/>
  <c r="A1466" i="2"/>
  <c r="BB1465" i="2"/>
  <c r="AX1465" i="2"/>
  <c r="AB1465" i="2"/>
  <c r="AA1465" i="2"/>
  <c r="BC1465" i="2" s="1"/>
  <c r="Z1465" i="2"/>
  <c r="U1465" i="2"/>
  <c r="BJ1465" i="2" s="1"/>
  <c r="T1465" i="2"/>
  <c r="S1465" i="2"/>
  <c r="R1465" i="2"/>
  <c r="Q1465" i="2"/>
  <c r="P1465" i="2"/>
  <c r="BF1465" i="2" s="1"/>
  <c r="O1465" i="2"/>
  <c r="N1465" i="2"/>
  <c r="M1465" i="2"/>
  <c r="L1465" i="2"/>
  <c r="BL1465" i="2" s="1"/>
  <c r="K1465" i="2"/>
  <c r="J1465" i="2"/>
  <c r="I1465" i="2"/>
  <c r="H1465" i="2"/>
  <c r="G1465" i="2"/>
  <c r="F1465" i="2"/>
  <c r="E1465" i="2"/>
  <c r="D1465" i="2"/>
  <c r="C1465" i="2"/>
  <c r="B1465" i="2"/>
  <c r="A1465" i="2"/>
  <c r="AW1464" i="2"/>
  <c r="AB1464" i="2"/>
  <c r="AA1464" i="2"/>
  <c r="BC1464" i="2" s="1"/>
  <c r="Z1464" i="2"/>
  <c r="BE1464" i="2" s="1"/>
  <c r="U1464" i="2"/>
  <c r="BJ1464" i="2" s="1"/>
  <c r="T1464" i="2"/>
  <c r="S1464" i="2"/>
  <c r="R1464" i="2"/>
  <c r="Q1464" i="2"/>
  <c r="P1464" i="2"/>
  <c r="O1464" i="2"/>
  <c r="N1464" i="2"/>
  <c r="BG1464" i="2" s="1"/>
  <c r="M1464" i="2"/>
  <c r="L1464" i="2"/>
  <c r="AX1464" i="2" s="1"/>
  <c r="K1464" i="2"/>
  <c r="J1464" i="2"/>
  <c r="I1464" i="2"/>
  <c r="H1464" i="2"/>
  <c r="G1464" i="2"/>
  <c r="F1464" i="2"/>
  <c r="E1464" i="2"/>
  <c r="D1464" i="2"/>
  <c r="C1464" i="2"/>
  <c r="B1464" i="2"/>
  <c r="A1464" i="2"/>
  <c r="BI1463" i="2"/>
  <c r="BH1463" i="2"/>
  <c r="BE1463" i="2"/>
  <c r="BK1463" i="2" s="1"/>
  <c r="BB1463" i="2"/>
  <c r="AB1463" i="2"/>
  <c r="AA1463" i="2"/>
  <c r="BC1463" i="2" s="1"/>
  <c r="Z1463" i="2"/>
  <c r="U1463" i="2"/>
  <c r="BJ1463" i="2" s="1"/>
  <c r="T1463" i="2"/>
  <c r="S1463" i="2"/>
  <c r="R1463" i="2"/>
  <c r="Q1463" i="2"/>
  <c r="P1463" i="2"/>
  <c r="BF1463" i="2" s="1"/>
  <c r="O1463" i="2"/>
  <c r="N1463" i="2"/>
  <c r="BG1463" i="2" s="1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A1463" i="2"/>
  <c r="BG1462" i="2"/>
  <c r="BC1462" i="2"/>
  <c r="AY1462" i="2"/>
  <c r="AB1462" i="2"/>
  <c r="AA1462" i="2"/>
  <c r="BB1462" i="2" s="1"/>
  <c r="Z1462" i="2"/>
  <c r="BE1462" i="2" s="1"/>
  <c r="BK1462" i="2" s="1"/>
  <c r="U1462" i="2"/>
  <c r="BJ1462" i="2" s="1"/>
  <c r="T1462" i="2"/>
  <c r="S1462" i="2"/>
  <c r="R1462" i="2"/>
  <c r="Q1462" i="2"/>
  <c r="P1462" i="2"/>
  <c r="BF1462" i="2" s="1"/>
  <c r="O1462" i="2"/>
  <c r="N1462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A1462" i="2"/>
  <c r="BG1461" i="2"/>
  <c r="BB1461" i="2"/>
  <c r="AZ1461" i="2"/>
  <c r="AY1461" i="2"/>
  <c r="AX1461" i="2"/>
  <c r="AW1461" i="2"/>
  <c r="AV1461" i="2"/>
  <c r="AB1461" i="2"/>
  <c r="AA1461" i="2"/>
  <c r="BC1461" i="2" s="1"/>
  <c r="Z1461" i="2"/>
  <c r="U1461" i="2"/>
  <c r="T1461" i="2"/>
  <c r="S1461" i="2"/>
  <c r="R1461" i="2"/>
  <c r="Q1461" i="2"/>
  <c r="P1461" i="2"/>
  <c r="O1461" i="2"/>
  <c r="N1461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A1461" i="2"/>
  <c r="BG1460" i="2"/>
  <c r="AZ1460" i="2"/>
  <c r="AY1460" i="2"/>
  <c r="AX1460" i="2"/>
  <c r="AW1460" i="2"/>
  <c r="AV1460" i="2"/>
  <c r="AU1460" i="2"/>
  <c r="AB1460" i="2"/>
  <c r="AA1460" i="2"/>
  <c r="Z1460" i="2"/>
  <c r="U1460" i="2"/>
  <c r="BJ1460" i="2" s="1"/>
  <c r="T1460" i="2"/>
  <c r="S1460" i="2"/>
  <c r="BI1460" i="2" s="1"/>
  <c r="R1460" i="2"/>
  <c r="Q1460" i="2"/>
  <c r="P1460" i="2"/>
  <c r="O1460" i="2"/>
  <c r="N1460" i="2"/>
  <c r="M1460" i="2"/>
  <c r="L1460" i="2"/>
  <c r="BL1460" i="2" s="1"/>
  <c r="K1460" i="2"/>
  <c r="J1460" i="2"/>
  <c r="I1460" i="2"/>
  <c r="H1460" i="2"/>
  <c r="G1460" i="2"/>
  <c r="F1460" i="2"/>
  <c r="E1460" i="2"/>
  <c r="D1460" i="2"/>
  <c r="C1460" i="2"/>
  <c r="B1460" i="2"/>
  <c r="A1460" i="2"/>
  <c r="BL1459" i="2"/>
  <c r="BI1459" i="2"/>
  <c r="AZ1459" i="2"/>
  <c r="AY1459" i="2"/>
  <c r="AX1459" i="2"/>
  <c r="AW1459" i="2"/>
  <c r="AV1459" i="2"/>
  <c r="AU1459" i="2"/>
  <c r="AB1459" i="2"/>
  <c r="AA1459" i="2"/>
  <c r="Z1459" i="2"/>
  <c r="U1459" i="2"/>
  <c r="BJ1459" i="2" s="1"/>
  <c r="T1459" i="2"/>
  <c r="S1459" i="2"/>
  <c r="BH1459" i="2" s="1"/>
  <c r="R1459" i="2"/>
  <c r="Q1459" i="2"/>
  <c r="P1459" i="2"/>
  <c r="O1459" i="2"/>
  <c r="N1459" i="2"/>
  <c r="BG1459" i="2" s="1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A1459" i="2"/>
  <c r="BL1458" i="2"/>
  <c r="AY1458" i="2"/>
  <c r="AX1458" i="2"/>
  <c r="AW1458" i="2"/>
  <c r="AV1458" i="2"/>
  <c r="AU1458" i="2"/>
  <c r="AB1458" i="2"/>
  <c r="AA1458" i="2"/>
  <c r="Z1458" i="2"/>
  <c r="U1458" i="2"/>
  <c r="BJ1458" i="2" s="1"/>
  <c r="T1458" i="2"/>
  <c r="S1458" i="2"/>
  <c r="R1458" i="2"/>
  <c r="Q1458" i="2"/>
  <c r="P1458" i="2"/>
  <c r="O1458" i="2"/>
  <c r="N1458" i="2"/>
  <c r="BG1458" i="2" s="1"/>
  <c r="M1458" i="2"/>
  <c r="L1458" i="2"/>
  <c r="AZ1458" i="2" s="1"/>
  <c r="K1458" i="2"/>
  <c r="J1458" i="2"/>
  <c r="I1458" i="2"/>
  <c r="H1458" i="2"/>
  <c r="G1458" i="2"/>
  <c r="F1458" i="2"/>
  <c r="E1458" i="2"/>
  <c r="D1458" i="2"/>
  <c r="C1458" i="2"/>
  <c r="B1458" i="2"/>
  <c r="A1458" i="2"/>
  <c r="BF1457" i="2"/>
  <c r="AB1457" i="2"/>
  <c r="AA1457" i="2"/>
  <c r="Z1457" i="2"/>
  <c r="U1457" i="2"/>
  <c r="BJ1457" i="2" s="1"/>
  <c r="T1457" i="2"/>
  <c r="S1457" i="2"/>
  <c r="R1457" i="2"/>
  <c r="Q1457" i="2"/>
  <c r="P1457" i="2"/>
  <c r="O1457" i="2"/>
  <c r="N1457" i="2"/>
  <c r="BG1457" i="2" s="1"/>
  <c r="M1457" i="2"/>
  <c r="L1457" i="2"/>
  <c r="K1457" i="2"/>
  <c r="J1457" i="2"/>
  <c r="I1457" i="2"/>
  <c r="H1457" i="2"/>
  <c r="G1457" i="2"/>
  <c r="F1457" i="2"/>
  <c r="E1457" i="2"/>
  <c r="D1457" i="2"/>
  <c r="C1457" i="2"/>
  <c r="B1457" i="2"/>
  <c r="A1457" i="2"/>
  <c r="BJ1456" i="2"/>
  <c r="BE1456" i="2"/>
  <c r="BB1456" i="2"/>
  <c r="AB1456" i="2"/>
  <c r="AA1456" i="2"/>
  <c r="BC1456" i="2" s="1"/>
  <c r="Z1456" i="2"/>
  <c r="U1456" i="2"/>
  <c r="T1456" i="2"/>
  <c r="S1456" i="2"/>
  <c r="R1456" i="2"/>
  <c r="Q1456" i="2"/>
  <c r="P1456" i="2"/>
  <c r="BF1456" i="2" s="1"/>
  <c r="O1456" i="2"/>
  <c r="N1456" i="2"/>
  <c r="BG1456" i="2" s="1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A1456" i="2"/>
  <c r="AZ1455" i="2"/>
  <c r="AX1455" i="2"/>
  <c r="AW1455" i="2"/>
  <c r="AV1455" i="2"/>
  <c r="AU1455" i="2"/>
  <c r="AB1455" i="2"/>
  <c r="AA1455" i="2"/>
  <c r="Z1455" i="2"/>
  <c r="BE1455" i="2" s="1"/>
  <c r="U1455" i="2"/>
  <c r="BJ1455" i="2" s="1"/>
  <c r="T1455" i="2"/>
  <c r="S1455" i="2"/>
  <c r="R1455" i="2"/>
  <c r="BF1455" i="2" s="1"/>
  <c r="Q1455" i="2"/>
  <c r="P1455" i="2"/>
  <c r="O1455" i="2"/>
  <c r="N1455" i="2"/>
  <c r="BG1455" i="2" s="1"/>
  <c r="M1455" i="2"/>
  <c r="L1455" i="2"/>
  <c r="AY1455" i="2" s="1"/>
  <c r="K1455" i="2"/>
  <c r="J1455" i="2"/>
  <c r="I1455" i="2"/>
  <c r="H1455" i="2"/>
  <c r="G1455" i="2"/>
  <c r="F1455" i="2"/>
  <c r="E1455" i="2"/>
  <c r="D1455" i="2"/>
  <c r="C1455" i="2"/>
  <c r="B1455" i="2"/>
  <c r="A1455" i="2"/>
  <c r="BL1454" i="2"/>
  <c r="BC1454" i="2"/>
  <c r="BB1454" i="2"/>
  <c r="AZ1454" i="2"/>
  <c r="AY1454" i="2"/>
  <c r="AU1454" i="2"/>
  <c r="AB1454" i="2"/>
  <c r="AA1454" i="2"/>
  <c r="Z1454" i="2"/>
  <c r="U1454" i="2"/>
  <c r="BJ1454" i="2" s="1"/>
  <c r="T1454" i="2"/>
  <c r="S1454" i="2"/>
  <c r="R1454" i="2"/>
  <c r="Q1454" i="2"/>
  <c r="P1454" i="2"/>
  <c r="O1454" i="2"/>
  <c r="N1454" i="2"/>
  <c r="BG1454" i="2" s="1"/>
  <c r="M1454" i="2"/>
  <c r="L1454" i="2"/>
  <c r="AW1454" i="2" s="1"/>
  <c r="K1454" i="2"/>
  <c r="J1454" i="2"/>
  <c r="I1454" i="2"/>
  <c r="H1454" i="2"/>
  <c r="G1454" i="2"/>
  <c r="F1454" i="2"/>
  <c r="E1454" i="2"/>
  <c r="D1454" i="2"/>
  <c r="C1454" i="2"/>
  <c r="B1454" i="2"/>
  <c r="A1454" i="2"/>
  <c r="BB1453" i="2"/>
  <c r="AB1453" i="2"/>
  <c r="AA1453" i="2"/>
  <c r="BC1453" i="2" s="1"/>
  <c r="Z1453" i="2"/>
  <c r="BE1453" i="2" s="1"/>
  <c r="U1453" i="2"/>
  <c r="BJ1453" i="2" s="1"/>
  <c r="T1453" i="2"/>
  <c r="S1453" i="2"/>
  <c r="R1453" i="2"/>
  <c r="Q1453" i="2"/>
  <c r="P1453" i="2"/>
  <c r="BF1453" i="2" s="1"/>
  <c r="O1453" i="2"/>
  <c r="N1453" i="2"/>
  <c r="BG1453" i="2" s="1"/>
  <c r="M1453" i="2"/>
  <c r="L1453" i="2"/>
  <c r="AX1453" i="2" s="1"/>
  <c r="K1453" i="2"/>
  <c r="J1453" i="2"/>
  <c r="I1453" i="2"/>
  <c r="H1453" i="2"/>
  <c r="G1453" i="2"/>
  <c r="F1453" i="2"/>
  <c r="E1453" i="2"/>
  <c r="D1453" i="2"/>
  <c r="C1453" i="2"/>
  <c r="B1453" i="2"/>
  <c r="A1453" i="2"/>
  <c r="BG1452" i="2"/>
  <c r="AB1452" i="2"/>
  <c r="AA1452" i="2"/>
  <c r="Z1452" i="2"/>
  <c r="U1452" i="2"/>
  <c r="BJ1452" i="2" s="1"/>
  <c r="T1452" i="2"/>
  <c r="S1452" i="2"/>
  <c r="R1452" i="2"/>
  <c r="BF1452" i="2" s="1"/>
  <c r="Q1452" i="2"/>
  <c r="P1452" i="2"/>
  <c r="O1452" i="2"/>
  <c r="N1452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A1452" i="2"/>
  <c r="BJ1451" i="2"/>
  <c r="AZ1451" i="2"/>
  <c r="AY1451" i="2"/>
  <c r="AX1451" i="2"/>
  <c r="AW1451" i="2"/>
  <c r="AB1451" i="2"/>
  <c r="AA1451" i="2"/>
  <c r="Z1451" i="2"/>
  <c r="U1451" i="2"/>
  <c r="T1451" i="2"/>
  <c r="S1451" i="2"/>
  <c r="BH1451" i="2" s="1"/>
  <c r="R1451" i="2"/>
  <c r="BF1451" i="2" s="1"/>
  <c r="Q1451" i="2"/>
  <c r="P1451" i="2"/>
  <c r="O1451" i="2"/>
  <c r="N1451" i="2"/>
  <c r="BG1451" i="2" s="1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A1451" i="2"/>
  <c r="BB1450" i="2"/>
  <c r="AV1450" i="2"/>
  <c r="AB1450" i="2"/>
  <c r="AA1450" i="2"/>
  <c r="BC1450" i="2" s="1"/>
  <c r="Z1450" i="2"/>
  <c r="BE1450" i="2" s="1"/>
  <c r="U1450" i="2"/>
  <c r="T1450" i="2"/>
  <c r="BI1450" i="2" s="1"/>
  <c r="S1450" i="2"/>
  <c r="R1450" i="2"/>
  <c r="Q1450" i="2"/>
  <c r="P1450" i="2"/>
  <c r="O1450" i="2"/>
  <c r="N1450" i="2"/>
  <c r="BG1450" i="2" s="1"/>
  <c r="M1450" i="2"/>
  <c r="L1450" i="2"/>
  <c r="AW1450" i="2" s="1"/>
  <c r="K1450" i="2"/>
  <c r="J1450" i="2"/>
  <c r="I1450" i="2"/>
  <c r="H1450" i="2"/>
  <c r="G1450" i="2"/>
  <c r="F1450" i="2"/>
  <c r="E1450" i="2"/>
  <c r="D1450" i="2"/>
  <c r="C1450" i="2"/>
  <c r="B1450" i="2"/>
  <c r="A1450" i="2"/>
  <c r="BL1449" i="2"/>
  <c r="BJ1449" i="2"/>
  <c r="BH1449" i="2"/>
  <c r="BG1449" i="2"/>
  <c r="BE1449" i="2"/>
  <c r="BK1449" i="2" s="1"/>
  <c r="AZ1449" i="2"/>
  <c r="AB1449" i="2"/>
  <c r="AA1449" i="2"/>
  <c r="BC1449" i="2" s="1"/>
  <c r="Z1449" i="2"/>
  <c r="U1449" i="2"/>
  <c r="T1449" i="2"/>
  <c r="S1449" i="2"/>
  <c r="BI1449" i="2" s="1"/>
  <c r="R1449" i="2"/>
  <c r="Q1449" i="2"/>
  <c r="P1449" i="2"/>
  <c r="O1449" i="2"/>
  <c r="N1449" i="2"/>
  <c r="M1449" i="2"/>
  <c r="L1449" i="2"/>
  <c r="AV1449" i="2" s="1"/>
  <c r="K1449" i="2"/>
  <c r="J1449" i="2"/>
  <c r="I1449" i="2"/>
  <c r="H1449" i="2"/>
  <c r="G1449" i="2"/>
  <c r="F1449" i="2"/>
  <c r="E1449" i="2"/>
  <c r="D1449" i="2"/>
  <c r="C1449" i="2"/>
  <c r="B1449" i="2"/>
  <c r="A1449" i="2"/>
  <c r="AB1448" i="2"/>
  <c r="AA1448" i="2"/>
  <c r="Z1448" i="2"/>
  <c r="BE1448" i="2" s="1"/>
  <c r="U1448" i="2"/>
  <c r="BJ1448" i="2" s="1"/>
  <c r="T1448" i="2"/>
  <c r="S1448" i="2"/>
  <c r="R1448" i="2"/>
  <c r="Q1448" i="2"/>
  <c r="P1448" i="2"/>
  <c r="O1448" i="2"/>
  <c r="N1448" i="2"/>
  <c r="BG1448" i="2" s="1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A1448" i="2"/>
  <c r="BC1447" i="2"/>
  <c r="BB1447" i="2"/>
  <c r="AZ1447" i="2"/>
  <c r="AY1447" i="2"/>
  <c r="AX1447" i="2"/>
  <c r="AW1447" i="2"/>
  <c r="AV1447" i="2"/>
  <c r="AU1447" i="2"/>
  <c r="AB1447" i="2"/>
  <c r="AA1447" i="2"/>
  <c r="Z1447" i="2"/>
  <c r="BE1447" i="2" s="1"/>
  <c r="U1447" i="2"/>
  <c r="BH1447" i="2" s="1"/>
  <c r="T1447" i="2"/>
  <c r="S1447" i="2"/>
  <c r="BI1447" i="2" s="1"/>
  <c r="R1447" i="2"/>
  <c r="Q1447" i="2"/>
  <c r="P1447" i="2"/>
  <c r="O1447" i="2"/>
  <c r="N1447" i="2"/>
  <c r="BG1447" i="2" s="1"/>
  <c r="M1447" i="2"/>
  <c r="L1447" i="2"/>
  <c r="BL1447" i="2" s="1"/>
  <c r="K1447" i="2"/>
  <c r="J1447" i="2"/>
  <c r="I1447" i="2"/>
  <c r="H1447" i="2"/>
  <c r="G1447" i="2"/>
  <c r="F1447" i="2"/>
  <c r="E1447" i="2"/>
  <c r="D1447" i="2"/>
  <c r="C1447" i="2"/>
  <c r="B1447" i="2"/>
  <c r="A1447" i="2"/>
  <c r="AX1446" i="2"/>
  <c r="AV1446" i="2"/>
  <c r="AB1446" i="2"/>
  <c r="AA1446" i="2"/>
  <c r="Z1446" i="2"/>
  <c r="U1446" i="2"/>
  <c r="BJ1446" i="2" s="1"/>
  <c r="T1446" i="2"/>
  <c r="S1446" i="2"/>
  <c r="R1446" i="2"/>
  <c r="Q1446" i="2"/>
  <c r="P1446" i="2"/>
  <c r="O1446" i="2"/>
  <c r="N1446" i="2"/>
  <c r="BG1446" i="2" s="1"/>
  <c r="M1446" i="2"/>
  <c r="L1446" i="2"/>
  <c r="BL1446" i="2" s="1"/>
  <c r="K1446" i="2"/>
  <c r="J1446" i="2"/>
  <c r="I1446" i="2"/>
  <c r="H1446" i="2"/>
  <c r="G1446" i="2"/>
  <c r="F1446" i="2"/>
  <c r="E1446" i="2"/>
  <c r="D1446" i="2"/>
  <c r="C1446" i="2"/>
  <c r="B1446" i="2"/>
  <c r="A1446" i="2"/>
  <c r="AV1445" i="2"/>
  <c r="AB1445" i="2"/>
  <c r="AA1445" i="2"/>
  <c r="BC1445" i="2" s="1"/>
  <c r="Z1445" i="2"/>
  <c r="U1445" i="2"/>
  <c r="T1445" i="2"/>
  <c r="S1445" i="2"/>
  <c r="R1445" i="2"/>
  <c r="Q1445" i="2"/>
  <c r="P1445" i="2"/>
  <c r="O1445" i="2"/>
  <c r="N1445" i="2"/>
  <c r="BG1445" i="2" s="1"/>
  <c r="M1445" i="2"/>
  <c r="L1445" i="2"/>
  <c r="BL1445" i="2" s="1"/>
  <c r="K1445" i="2"/>
  <c r="J1445" i="2"/>
  <c r="I1445" i="2"/>
  <c r="H1445" i="2"/>
  <c r="G1445" i="2"/>
  <c r="F1445" i="2"/>
  <c r="E1445" i="2"/>
  <c r="D1445" i="2"/>
  <c r="C1445" i="2"/>
  <c r="B1445" i="2"/>
  <c r="A1445" i="2"/>
  <c r="BJ1444" i="2"/>
  <c r="BE1444" i="2"/>
  <c r="BK1444" i="2" s="1"/>
  <c r="BC1444" i="2"/>
  <c r="AB1444" i="2"/>
  <c r="AA1444" i="2"/>
  <c r="BB1444" i="2" s="1"/>
  <c r="Z1444" i="2"/>
  <c r="U1444" i="2"/>
  <c r="T1444" i="2"/>
  <c r="S1444" i="2"/>
  <c r="BI1444" i="2" s="1"/>
  <c r="R1444" i="2"/>
  <c r="Q1444" i="2"/>
  <c r="P1444" i="2"/>
  <c r="O1444" i="2"/>
  <c r="N1444" i="2"/>
  <c r="BG1444" i="2" s="1"/>
  <c r="M1444" i="2"/>
  <c r="L1444" i="2"/>
  <c r="BL1444" i="2" s="1"/>
  <c r="K1444" i="2"/>
  <c r="J1444" i="2"/>
  <c r="I1444" i="2"/>
  <c r="H1444" i="2"/>
  <c r="G1444" i="2"/>
  <c r="F1444" i="2"/>
  <c r="E1444" i="2"/>
  <c r="D1444" i="2"/>
  <c r="C1444" i="2"/>
  <c r="B1444" i="2"/>
  <c r="A1444" i="2"/>
  <c r="BF1443" i="2"/>
  <c r="AB1443" i="2"/>
  <c r="AA1443" i="2"/>
  <c r="BC1443" i="2" s="1"/>
  <c r="Z1443" i="2"/>
  <c r="BE1443" i="2" s="1"/>
  <c r="BK1443" i="2" s="1"/>
  <c r="U1443" i="2"/>
  <c r="BJ1443" i="2" s="1"/>
  <c r="T1443" i="2"/>
  <c r="S1443" i="2"/>
  <c r="R1443" i="2"/>
  <c r="Q1443" i="2"/>
  <c r="P1443" i="2"/>
  <c r="O1443" i="2"/>
  <c r="N1443" i="2"/>
  <c r="BG1443" i="2" s="1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A1443" i="2"/>
  <c r="BG1442" i="2"/>
  <c r="BF1442" i="2"/>
  <c r="BE1442" i="2"/>
  <c r="AB1442" i="2"/>
  <c r="AA1442" i="2"/>
  <c r="BC1442" i="2" s="1"/>
  <c r="Z1442" i="2"/>
  <c r="U1442" i="2"/>
  <c r="BJ1442" i="2" s="1"/>
  <c r="T1442" i="2"/>
  <c r="S1442" i="2"/>
  <c r="R1442" i="2"/>
  <c r="Q1442" i="2"/>
  <c r="P1442" i="2"/>
  <c r="O1442" i="2"/>
  <c r="N1442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A1442" i="2"/>
  <c r="BJ1441" i="2"/>
  <c r="BI1441" i="2"/>
  <c r="BH1441" i="2"/>
  <c r="BC1441" i="2"/>
  <c r="AY1441" i="2"/>
  <c r="AB1441" i="2"/>
  <c r="AA1441" i="2"/>
  <c r="BB1441" i="2" s="1"/>
  <c r="Z1441" i="2"/>
  <c r="U1441" i="2"/>
  <c r="T1441" i="2"/>
  <c r="S1441" i="2"/>
  <c r="R1441" i="2"/>
  <c r="Q1441" i="2"/>
  <c r="P1441" i="2"/>
  <c r="O1441" i="2"/>
  <c r="N1441" i="2"/>
  <c r="BG1441" i="2" s="1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A1441" i="2"/>
  <c r="BG1440" i="2"/>
  <c r="AZ1440" i="2"/>
  <c r="AY1440" i="2"/>
  <c r="AX1440" i="2"/>
  <c r="AW1440" i="2"/>
  <c r="AV1440" i="2"/>
  <c r="AB1440" i="2"/>
  <c r="AA1440" i="2"/>
  <c r="BC1440" i="2" s="1"/>
  <c r="Z1440" i="2"/>
  <c r="U1440" i="2"/>
  <c r="BJ1440" i="2" s="1"/>
  <c r="T1440" i="2"/>
  <c r="BI1440" i="2" s="1"/>
  <c r="S1440" i="2"/>
  <c r="BH1440" i="2" s="1"/>
  <c r="R1440" i="2"/>
  <c r="Q1440" i="2"/>
  <c r="P1440" i="2"/>
  <c r="O1440" i="2"/>
  <c r="N1440" i="2"/>
  <c r="M1440" i="2"/>
  <c r="L1440" i="2"/>
  <c r="AU1440" i="2" s="1"/>
  <c r="K1440" i="2"/>
  <c r="J1440" i="2"/>
  <c r="I1440" i="2"/>
  <c r="H1440" i="2"/>
  <c r="G1440" i="2"/>
  <c r="F1440" i="2"/>
  <c r="E1440" i="2"/>
  <c r="D1440" i="2"/>
  <c r="C1440" i="2"/>
  <c r="B1440" i="2"/>
  <c r="A1440" i="2"/>
  <c r="AB1439" i="2"/>
  <c r="AA1439" i="2"/>
  <c r="Z1439" i="2"/>
  <c r="U1439" i="2"/>
  <c r="BJ1439" i="2" s="1"/>
  <c r="T1439" i="2"/>
  <c r="S1439" i="2"/>
  <c r="BI1439" i="2" s="1"/>
  <c r="R1439" i="2"/>
  <c r="BF1439" i="2" s="1"/>
  <c r="Q1439" i="2"/>
  <c r="P1439" i="2"/>
  <c r="O1439" i="2"/>
  <c r="N1439" i="2"/>
  <c r="BG1439" i="2" s="1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A1439" i="2"/>
  <c r="BC1438" i="2"/>
  <c r="BB1438" i="2"/>
  <c r="AZ1438" i="2"/>
  <c r="AB1438" i="2"/>
  <c r="AA1438" i="2"/>
  <c r="Z1438" i="2"/>
  <c r="BE1438" i="2" s="1"/>
  <c r="U1438" i="2"/>
  <c r="BJ1438" i="2" s="1"/>
  <c r="T1438" i="2"/>
  <c r="S1438" i="2"/>
  <c r="R1438" i="2"/>
  <c r="Q1438" i="2"/>
  <c r="P1438" i="2"/>
  <c r="O1438" i="2"/>
  <c r="N1438" i="2"/>
  <c r="BG1438" i="2" s="1"/>
  <c r="M1438" i="2"/>
  <c r="L1438" i="2"/>
  <c r="BL1438" i="2" s="1"/>
  <c r="K1438" i="2"/>
  <c r="J1438" i="2"/>
  <c r="I1438" i="2"/>
  <c r="H1438" i="2"/>
  <c r="G1438" i="2"/>
  <c r="F1438" i="2"/>
  <c r="E1438" i="2"/>
  <c r="D1438" i="2"/>
  <c r="C1438" i="2"/>
  <c r="B1438" i="2"/>
  <c r="A1438" i="2"/>
  <c r="BL1437" i="2"/>
  <c r="AZ1437" i="2"/>
  <c r="AY1437" i="2"/>
  <c r="AX1437" i="2"/>
  <c r="AW1437" i="2"/>
  <c r="AV1437" i="2"/>
  <c r="AU1437" i="2"/>
  <c r="AB1437" i="2"/>
  <c r="AA1437" i="2"/>
  <c r="Z1437" i="2"/>
  <c r="BE1437" i="2" s="1"/>
  <c r="U1437" i="2"/>
  <c r="BJ1437" i="2" s="1"/>
  <c r="T1437" i="2"/>
  <c r="S1437" i="2"/>
  <c r="R1437" i="2"/>
  <c r="BF1437" i="2" s="1"/>
  <c r="Q1437" i="2"/>
  <c r="P1437" i="2"/>
  <c r="O1437" i="2"/>
  <c r="N1437" i="2"/>
  <c r="BG1437" i="2" s="1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A1437" i="2"/>
  <c r="BJ1436" i="2"/>
  <c r="BH1436" i="2"/>
  <c r="AY1436" i="2"/>
  <c r="AB1436" i="2"/>
  <c r="AA1436" i="2"/>
  <c r="Z1436" i="2"/>
  <c r="U1436" i="2"/>
  <c r="T1436" i="2"/>
  <c r="S1436" i="2"/>
  <c r="R1436" i="2"/>
  <c r="Q1436" i="2"/>
  <c r="P1436" i="2"/>
  <c r="BF1436" i="2" s="1"/>
  <c r="O1436" i="2"/>
  <c r="N1436" i="2"/>
  <c r="BG1436" i="2" s="1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A1436" i="2"/>
  <c r="AZ1435" i="2"/>
  <c r="AY1435" i="2"/>
  <c r="AX1435" i="2"/>
  <c r="AW1435" i="2"/>
  <c r="AV1435" i="2"/>
  <c r="AU1435" i="2"/>
  <c r="AB1435" i="2"/>
  <c r="AA1435" i="2"/>
  <c r="Z1435" i="2"/>
  <c r="U1435" i="2"/>
  <c r="BJ1435" i="2" s="1"/>
  <c r="T1435" i="2"/>
  <c r="S1435" i="2"/>
  <c r="R1435" i="2"/>
  <c r="Q1435" i="2"/>
  <c r="P1435" i="2"/>
  <c r="O1435" i="2"/>
  <c r="N1435" i="2"/>
  <c r="BG1435" i="2" s="1"/>
  <c r="M1435" i="2"/>
  <c r="L1435" i="2"/>
  <c r="BL1435" i="2" s="1"/>
  <c r="K1435" i="2"/>
  <c r="J1435" i="2"/>
  <c r="I1435" i="2"/>
  <c r="H1435" i="2"/>
  <c r="G1435" i="2"/>
  <c r="F1435" i="2"/>
  <c r="E1435" i="2"/>
  <c r="D1435" i="2"/>
  <c r="C1435" i="2"/>
  <c r="B1435" i="2"/>
  <c r="A1435" i="2"/>
  <c r="BI1434" i="2"/>
  <c r="BH1434" i="2"/>
  <c r="BG1434" i="2"/>
  <c r="BE1434" i="2"/>
  <c r="BK1434" i="2" s="1"/>
  <c r="AB1434" i="2"/>
  <c r="AA1434" i="2"/>
  <c r="BC1434" i="2" s="1"/>
  <c r="Z1434" i="2"/>
  <c r="U1434" i="2"/>
  <c r="BJ1434" i="2" s="1"/>
  <c r="T1434" i="2"/>
  <c r="S1434" i="2"/>
  <c r="R1434" i="2"/>
  <c r="Q1434" i="2"/>
  <c r="P1434" i="2"/>
  <c r="BF1434" i="2" s="1"/>
  <c r="O1434" i="2"/>
  <c r="N1434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A1434" i="2"/>
  <c r="AB1433" i="2"/>
  <c r="AA1433" i="2"/>
  <c r="BC1433" i="2" s="1"/>
  <c r="Z1433" i="2"/>
  <c r="BE1433" i="2" s="1"/>
  <c r="U1433" i="2"/>
  <c r="BJ1433" i="2" s="1"/>
  <c r="T1433" i="2"/>
  <c r="S1433" i="2"/>
  <c r="R1433" i="2"/>
  <c r="Q1433" i="2"/>
  <c r="P1433" i="2"/>
  <c r="BF1433" i="2" s="1"/>
  <c r="O1433" i="2"/>
  <c r="N1433" i="2"/>
  <c r="BG1433" i="2" s="1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A1433" i="2"/>
  <c r="BC1432" i="2"/>
  <c r="BB1432" i="2"/>
  <c r="AV1432" i="2"/>
  <c r="AB1432" i="2"/>
  <c r="AA1432" i="2"/>
  <c r="Z1432" i="2"/>
  <c r="BE1432" i="2" s="1"/>
  <c r="U1432" i="2"/>
  <c r="BJ1432" i="2" s="1"/>
  <c r="T1432" i="2"/>
  <c r="S1432" i="2"/>
  <c r="R1432" i="2"/>
  <c r="Q1432" i="2"/>
  <c r="P1432" i="2"/>
  <c r="O1432" i="2"/>
  <c r="N1432" i="2"/>
  <c r="BG1432" i="2" s="1"/>
  <c r="M1432" i="2"/>
  <c r="L1432" i="2"/>
  <c r="AZ1432" i="2" s="1"/>
  <c r="K1432" i="2"/>
  <c r="J1432" i="2"/>
  <c r="I1432" i="2"/>
  <c r="H1432" i="2"/>
  <c r="G1432" i="2"/>
  <c r="F1432" i="2"/>
  <c r="E1432" i="2"/>
  <c r="D1432" i="2"/>
  <c r="C1432" i="2"/>
  <c r="B1432" i="2"/>
  <c r="A1432" i="2"/>
  <c r="BJ1431" i="2"/>
  <c r="BF1431" i="2"/>
  <c r="AB1431" i="2"/>
  <c r="AA1431" i="2"/>
  <c r="BC1431" i="2" s="1"/>
  <c r="Z1431" i="2"/>
  <c r="U1431" i="2"/>
  <c r="T1431" i="2"/>
  <c r="S1431" i="2"/>
  <c r="R1431" i="2"/>
  <c r="Q1431" i="2"/>
  <c r="P1431" i="2"/>
  <c r="O1431" i="2"/>
  <c r="N1431" i="2"/>
  <c r="M1431" i="2"/>
  <c r="L1431" i="2"/>
  <c r="AZ1431" i="2" s="1"/>
  <c r="K1431" i="2"/>
  <c r="J1431" i="2"/>
  <c r="I1431" i="2"/>
  <c r="H1431" i="2"/>
  <c r="G1431" i="2"/>
  <c r="F1431" i="2"/>
  <c r="E1431" i="2"/>
  <c r="D1431" i="2"/>
  <c r="C1431" i="2"/>
  <c r="B1431" i="2"/>
  <c r="A1431" i="2"/>
  <c r="AW1430" i="2"/>
  <c r="AV1430" i="2"/>
  <c r="AB1430" i="2"/>
  <c r="AA1430" i="2"/>
  <c r="BC1430" i="2" s="1"/>
  <c r="Z1430" i="2"/>
  <c r="BE1430" i="2" s="1"/>
  <c r="U1430" i="2"/>
  <c r="BJ1430" i="2" s="1"/>
  <c r="T1430" i="2"/>
  <c r="S1430" i="2"/>
  <c r="R1430" i="2"/>
  <c r="Q1430" i="2"/>
  <c r="P1430" i="2"/>
  <c r="O1430" i="2"/>
  <c r="N1430" i="2"/>
  <c r="BG1430" i="2" s="1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A1430" i="2"/>
  <c r="BH1429" i="2"/>
  <c r="BF1429" i="2"/>
  <c r="BC1429" i="2"/>
  <c r="BB1429" i="2"/>
  <c r="AZ1429" i="2"/>
  <c r="AW1429" i="2"/>
  <c r="AB1429" i="2"/>
  <c r="AA1429" i="2"/>
  <c r="Z1429" i="2"/>
  <c r="BE1429" i="2" s="1"/>
  <c r="U1429" i="2"/>
  <c r="BJ1429" i="2" s="1"/>
  <c r="T1429" i="2"/>
  <c r="S1429" i="2"/>
  <c r="R1429" i="2"/>
  <c r="Q1429" i="2"/>
  <c r="P1429" i="2"/>
  <c r="O1429" i="2"/>
  <c r="N1429" i="2"/>
  <c r="BG1429" i="2" s="1"/>
  <c r="M1429" i="2"/>
  <c r="L1429" i="2"/>
  <c r="AU1429" i="2" s="1"/>
  <c r="K1429" i="2"/>
  <c r="J1429" i="2"/>
  <c r="I1429" i="2"/>
  <c r="H1429" i="2"/>
  <c r="G1429" i="2"/>
  <c r="F1429" i="2"/>
  <c r="E1429" i="2"/>
  <c r="D1429" i="2"/>
  <c r="C1429" i="2"/>
  <c r="B1429" i="2"/>
  <c r="A1429" i="2"/>
  <c r="BB1428" i="2"/>
  <c r="AZ1428" i="2"/>
  <c r="AY1428" i="2"/>
  <c r="AX1428" i="2"/>
  <c r="AB1428" i="2"/>
  <c r="AA1428" i="2"/>
  <c r="BC1428" i="2" s="1"/>
  <c r="Z1428" i="2"/>
  <c r="U1428" i="2"/>
  <c r="BJ1428" i="2" s="1"/>
  <c r="T1428" i="2"/>
  <c r="S1428" i="2"/>
  <c r="BI1428" i="2" s="1"/>
  <c r="R1428" i="2"/>
  <c r="Q1428" i="2"/>
  <c r="P1428" i="2"/>
  <c r="O1428" i="2"/>
  <c r="N1428" i="2"/>
  <c r="BG1428" i="2" s="1"/>
  <c r="M1428" i="2"/>
  <c r="L1428" i="2"/>
  <c r="BL1428" i="2" s="1"/>
  <c r="K1428" i="2"/>
  <c r="J1428" i="2"/>
  <c r="I1428" i="2"/>
  <c r="H1428" i="2"/>
  <c r="G1428" i="2"/>
  <c r="F1428" i="2"/>
  <c r="E1428" i="2"/>
  <c r="D1428" i="2"/>
  <c r="C1428" i="2"/>
  <c r="B1428" i="2"/>
  <c r="A1428" i="2"/>
  <c r="BL1427" i="2"/>
  <c r="BH1427" i="2"/>
  <c r="AY1427" i="2"/>
  <c r="AX1427" i="2"/>
  <c r="AW1427" i="2"/>
  <c r="AV1427" i="2"/>
  <c r="AU1427" i="2"/>
  <c r="AB1427" i="2"/>
  <c r="AA1427" i="2"/>
  <c r="Z1427" i="2"/>
  <c r="U1427" i="2"/>
  <c r="BJ1427" i="2" s="1"/>
  <c r="T1427" i="2"/>
  <c r="BI1427" i="2" s="1"/>
  <c r="S1427" i="2"/>
  <c r="R1427" i="2"/>
  <c r="Q1427" i="2"/>
  <c r="P1427" i="2"/>
  <c r="O1427" i="2"/>
  <c r="N1427" i="2"/>
  <c r="BG1427" i="2" s="1"/>
  <c r="M1427" i="2"/>
  <c r="L1427" i="2"/>
  <c r="AZ1427" i="2" s="1"/>
  <c r="K1427" i="2"/>
  <c r="J1427" i="2"/>
  <c r="I1427" i="2"/>
  <c r="H1427" i="2"/>
  <c r="G1427" i="2"/>
  <c r="F1427" i="2"/>
  <c r="E1427" i="2"/>
  <c r="D1427" i="2"/>
  <c r="C1427" i="2"/>
  <c r="B1427" i="2"/>
  <c r="A1427" i="2"/>
  <c r="AB1426" i="2"/>
  <c r="AA1426" i="2"/>
  <c r="Z1426" i="2"/>
  <c r="U1426" i="2"/>
  <c r="BJ1426" i="2" s="1"/>
  <c r="T1426" i="2"/>
  <c r="S1426" i="2"/>
  <c r="R1426" i="2"/>
  <c r="Q1426" i="2"/>
  <c r="P1426" i="2"/>
  <c r="O1426" i="2"/>
  <c r="N1426" i="2"/>
  <c r="BG1426" i="2" s="1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A1426" i="2"/>
  <c r="BH1425" i="2"/>
  <c r="AY1425" i="2"/>
  <c r="AW1425" i="2"/>
  <c r="AB1425" i="2"/>
  <c r="AA1425" i="2"/>
  <c r="Z1425" i="2"/>
  <c r="U1425" i="2"/>
  <c r="BJ1425" i="2" s="1"/>
  <c r="T1425" i="2"/>
  <c r="S1425" i="2"/>
  <c r="BI1425" i="2" s="1"/>
  <c r="R1425" i="2"/>
  <c r="Q1425" i="2"/>
  <c r="P1425" i="2"/>
  <c r="O1425" i="2"/>
  <c r="N1425" i="2"/>
  <c r="BG1425" i="2" s="1"/>
  <c r="M1425" i="2"/>
  <c r="L1425" i="2"/>
  <c r="BL1425" i="2" s="1"/>
  <c r="K1425" i="2"/>
  <c r="J1425" i="2"/>
  <c r="I1425" i="2"/>
  <c r="H1425" i="2"/>
  <c r="G1425" i="2"/>
  <c r="F1425" i="2"/>
  <c r="E1425" i="2"/>
  <c r="D1425" i="2"/>
  <c r="C1425" i="2"/>
  <c r="B1425" i="2"/>
  <c r="A1425" i="2"/>
  <c r="BL1424" i="2"/>
  <c r="BI1424" i="2"/>
  <c r="AU1424" i="2"/>
  <c r="AB1424" i="2"/>
  <c r="AA1424" i="2"/>
  <c r="Z1424" i="2"/>
  <c r="U1424" i="2"/>
  <c r="BJ1424" i="2" s="1"/>
  <c r="T1424" i="2"/>
  <c r="S1424" i="2"/>
  <c r="BH1424" i="2" s="1"/>
  <c r="R1424" i="2"/>
  <c r="Q1424" i="2"/>
  <c r="P1424" i="2"/>
  <c r="O1424" i="2"/>
  <c r="N1424" i="2"/>
  <c r="BG1424" i="2" s="1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A1424" i="2"/>
  <c r="BL1423" i="2"/>
  <c r="BH1423" i="2"/>
  <c r="BG1423" i="2"/>
  <c r="BF1423" i="2"/>
  <c r="AV1423" i="2"/>
  <c r="AB1423" i="2"/>
  <c r="AA1423" i="2"/>
  <c r="BC1423" i="2" s="1"/>
  <c r="Z1423" i="2"/>
  <c r="U1423" i="2"/>
  <c r="BJ1423" i="2" s="1"/>
  <c r="T1423" i="2"/>
  <c r="S1423" i="2"/>
  <c r="BI1423" i="2" s="1"/>
  <c r="R1423" i="2"/>
  <c r="Q1423" i="2"/>
  <c r="P1423" i="2"/>
  <c r="O1423" i="2"/>
  <c r="N1423" i="2"/>
  <c r="M1423" i="2"/>
  <c r="L1423" i="2"/>
  <c r="AZ1423" i="2" s="1"/>
  <c r="K1423" i="2"/>
  <c r="J1423" i="2"/>
  <c r="I1423" i="2"/>
  <c r="H1423" i="2"/>
  <c r="G1423" i="2"/>
  <c r="F1423" i="2"/>
  <c r="E1423" i="2"/>
  <c r="D1423" i="2"/>
  <c r="C1423" i="2"/>
  <c r="B1423" i="2"/>
  <c r="A1423" i="2"/>
  <c r="BL1422" i="2"/>
  <c r="AB1422" i="2"/>
  <c r="AA1422" i="2"/>
  <c r="BC1422" i="2" s="1"/>
  <c r="Z1422" i="2"/>
  <c r="U1422" i="2"/>
  <c r="BJ1422" i="2" s="1"/>
  <c r="T1422" i="2"/>
  <c r="S1422" i="2"/>
  <c r="R1422" i="2"/>
  <c r="Q1422" i="2"/>
  <c r="P1422" i="2"/>
  <c r="O1422" i="2"/>
  <c r="N1422" i="2"/>
  <c r="BE1422" i="2" s="1"/>
  <c r="BK1422" i="2" s="1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A1422" i="2"/>
  <c r="AZ1421" i="2"/>
  <c r="AW1421" i="2"/>
  <c r="AB1421" i="2"/>
  <c r="AA1421" i="2"/>
  <c r="Z1421" i="2"/>
  <c r="U1421" i="2"/>
  <c r="BJ1421" i="2" s="1"/>
  <c r="T1421" i="2"/>
  <c r="S1421" i="2"/>
  <c r="R1421" i="2"/>
  <c r="Q1421" i="2"/>
  <c r="P1421" i="2"/>
  <c r="O1421" i="2"/>
  <c r="N1421" i="2"/>
  <c r="BG1421" i="2" s="1"/>
  <c r="M1421" i="2"/>
  <c r="L1421" i="2"/>
  <c r="BL1421" i="2" s="1"/>
  <c r="K1421" i="2"/>
  <c r="J1421" i="2"/>
  <c r="I1421" i="2"/>
  <c r="H1421" i="2"/>
  <c r="G1421" i="2"/>
  <c r="F1421" i="2"/>
  <c r="E1421" i="2"/>
  <c r="D1421" i="2"/>
  <c r="C1421" i="2"/>
  <c r="B1421" i="2"/>
  <c r="A1421" i="2"/>
  <c r="BK1420" i="2"/>
  <c r="BJ1420" i="2"/>
  <c r="BI1420" i="2"/>
  <c r="BH1420" i="2"/>
  <c r="BC1420" i="2"/>
  <c r="BB1420" i="2"/>
  <c r="BA1420" i="2"/>
  <c r="AB1420" i="2"/>
  <c r="AA1420" i="2"/>
  <c r="Z1420" i="2"/>
  <c r="U1420" i="2"/>
  <c r="T1420" i="2"/>
  <c r="S1420" i="2"/>
  <c r="R1420" i="2"/>
  <c r="Q1420" i="2"/>
  <c r="P1420" i="2"/>
  <c r="O1420" i="2"/>
  <c r="N1420" i="2"/>
  <c r="BE1420" i="2" s="1"/>
  <c r="M1420" i="2"/>
  <c r="L1420" i="2"/>
  <c r="BL1420" i="2" s="1"/>
  <c r="K1420" i="2"/>
  <c r="J1420" i="2"/>
  <c r="I1420" i="2"/>
  <c r="H1420" i="2"/>
  <c r="G1420" i="2"/>
  <c r="F1420" i="2"/>
  <c r="E1420" i="2"/>
  <c r="D1420" i="2"/>
  <c r="C1420" i="2"/>
  <c r="B1420" i="2"/>
  <c r="A1420" i="2"/>
  <c r="AZ1419" i="2"/>
  <c r="AY1419" i="2"/>
  <c r="AX1419" i="2"/>
  <c r="AW1419" i="2"/>
  <c r="AV1419" i="2"/>
  <c r="AB1419" i="2"/>
  <c r="AA1419" i="2"/>
  <c r="Z1419" i="2"/>
  <c r="U1419" i="2"/>
  <c r="BJ1419" i="2" s="1"/>
  <c r="T1419" i="2"/>
  <c r="S1419" i="2"/>
  <c r="R1419" i="2"/>
  <c r="Q1419" i="2"/>
  <c r="P1419" i="2"/>
  <c r="BF1419" i="2" s="1"/>
  <c r="O1419" i="2"/>
  <c r="N1419" i="2"/>
  <c r="BG1419" i="2" s="1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A1419" i="2"/>
  <c r="BL1418" i="2"/>
  <c r="BH1418" i="2"/>
  <c r="BG1418" i="2"/>
  <c r="BF1418" i="2"/>
  <c r="AB1418" i="2"/>
  <c r="AA1418" i="2"/>
  <c r="Z1418" i="2"/>
  <c r="BE1418" i="2" s="1"/>
  <c r="BK1418" i="2" s="1"/>
  <c r="U1418" i="2"/>
  <c r="BJ1418" i="2" s="1"/>
  <c r="T1418" i="2"/>
  <c r="BI1418" i="2" s="1"/>
  <c r="S1418" i="2"/>
  <c r="R1418" i="2"/>
  <c r="Q1418" i="2"/>
  <c r="P1418" i="2"/>
  <c r="O1418" i="2"/>
  <c r="N1418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A1418" i="2"/>
  <c r="BJ1417" i="2"/>
  <c r="AB1417" i="2"/>
  <c r="AA1417" i="2"/>
  <c r="BC1417" i="2" s="1"/>
  <c r="Z1417" i="2"/>
  <c r="U1417" i="2"/>
  <c r="T1417" i="2"/>
  <c r="S1417" i="2"/>
  <c r="R1417" i="2"/>
  <c r="Q1417" i="2"/>
  <c r="P1417" i="2"/>
  <c r="O1417" i="2"/>
  <c r="N1417" i="2"/>
  <c r="BG1417" i="2" s="1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A1417" i="2"/>
  <c r="BL1416" i="2"/>
  <c r="BC1416" i="2"/>
  <c r="AB1416" i="2"/>
  <c r="AA1416" i="2"/>
  <c r="BB1416" i="2" s="1"/>
  <c r="Z1416" i="2"/>
  <c r="BE1416" i="2" s="1"/>
  <c r="U1416" i="2"/>
  <c r="BJ1416" i="2" s="1"/>
  <c r="T1416" i="2"/>
  <c r="S1416" i="2"/>
  <c r="R1416" i="2"/>
  <c r="Q1416" i="2"/>
  <c r="P1416" i="2"/>
  <c r="BF1416" i="2" s="1"/>
  <c r="O1416" i="2"/>
  <c r="N1416" i="2"/>
  <c r="BG1416" i="2" s="1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A1416" i="2"/>
  <c r="AY1415" i="2"/>
  <c r="AW1415" i="2"/>
  <c r="AV1415" i="2"/>
  <c r="AU1415" i="2"/>
  <c r="AB1415" i="2"/>
  <c r="AA1415" i="2"/>
  <c r="BC1415" i="2" s="1"/>
  <c r="Z1415" i="2"/>
  <c r="U1415" i="2"/>
  <c r="BJ1415" i="2" s="1"/>
  <c r="T1415" i="2"/>
  <c r="S1415" i="2"/>
  <c r="R1415" i="2"/>
  <c r="BF1415" i="2" s="1"/>
  <c r="Q1415" i="2"/>
  <c r="P1415" i="2"/>
  <c r="O1415" i="2"/>
  <c r="N1415" i="2"/>
  <c r="BG1415" i="2" s="1"/>
  <c r="M1415" i="2"/>
  <c r="L1415" i="2"/>
  <c r="BL1415" i="2" s="1"/>
  <c r="K1415" i="2"/>
  <c r="J1415" i="2"/>
  <c r="I1415" i="2"/>
  <c r="H1415" i="2"/>
  <c r="G1415" i="2"/>
  <c r="F1415" i="2"/>
  <c r="E1415" i="2"/>
  <c r="D1415" i="2"/>
  <c r="C1415" i="2"/>
  <c r="B1415" i="2"/>
  <c r="A1415" i="2"/>
  <c r="BE1414" i="2"/>
  <c r="BK1414" i="2" s="1"/>
  <c r="AZ1414" i="2"/>
  <c r="AB1414" i="2"/>
  <c r="AA1414" i="2"/>
  <c r="Z1414" i="2"/>
  <c r="U1414" i="2"/>
  <c r="BJ1414" i="2" s="1"/>
  <c r="T1414" i="2"/>
  <c r="S1414" i="2"/>
  <c r="R1414" i="2"/>
  <c r="Q1414" i="2"/>
  <c r="P1414" i="2"/>
  <c r="O1414" i="2"/>
  <c r="N1414" i="2"/>
  <c r="BG1414" i="2" s="1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A1414" i="2"/>
  <c r="BL1413" i="2"/>
  <c r="AZ1413" i="2"/>
  <c r="AY1413" i="2"/>
  <c r="AX1413" i="2"/>
  <c r="AW1413" i="2"/>
  <c r="AV1413" i="2"/>
  <c r="AU1413" i="2"/>
  <c r="AB1413" i="2"/>
  <c r="AA1413" i="2"/>
  <c r="Z1413" i="2"/>
  <c r="U1413" i="2"/>
  <c r="BJ1413" i="2" s="1"/>
  <c r="T1413" i="2"/>
  <c r="S1413" i="2"/>
  <c r="R1413" i="2"/>
  <c r="Q1413" i="2"/>
  <c r="P1413" i="2"/>
  <c r="O1413" i="2"/>
  <c r="N1413" i="2"/>
  <c r="BG1413" i="2" s="1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A1413" i="2"/>
  <c r="BJ1412" i="2"/>
  <c r="AB1412" i="2"/>
  <c r="AA1412" i="2"/>
  <c r="BC1412" i="2" s="1"/>
  <c r="Z1412" i="2"/>
  <c r="U1412" i="2"/>
  <c r="T1412" i="2"/>
  <c r="S1412" i="2"/>
  <c r="BH1412" i="2" s="1"/>
  <c r="R1412" i="2"/>
  <c r="Q1412" i="2"/>
  <c r="P1412" i="2"/>
  <c r="O1412" i="2"/>
  <c r="N1412" i="2"/>
  <c r="BG1412" i="2" s="1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A1412" i="2"/>
  <c r="BG1411" i="2"/>
  <c r="BF1411" i="2"/>
  <c r="BC1411" i="2"/>
  <c r="BB1411" i="2"/>
  <c r="AY1411" i="2"/>
  <c r="AX1411" i="2"/>
  <c r="AV1411" i="2"/>
  <c r="AB1411" i="2"/>
  <c r="AA1411" i="2"/>
  <c r="Z1411" i="2"/>
  <c r="U1411" i="2"/>
  <c r="BJ1411" i="2" s="1"/>
  <c r="T1411" i="2"/>
  <c r="S1411" i="2"/>
  <c r="BI1411" i="2" s="1"/>
  <c r="R1411" i="2"/>
  <c r="Q1411" i="2"/>
  <c r="P1411" i="2"/>
  <c r="O1411" i="2"/>
  <c r="N1411" i="2"/>
  <c r="M1411" i="2"/>
  <c r="L1411" i="2"/>
  <c r="BL1411" i="2" s="1"/>
  <c r="K1411" i="2"/>
  <c r="J1411" i="2"/>
  <c r="I1411" i="2"/>
  <c r="H1411" i="2"/>
  <c r="G1411" i="2"/>
  <c r="F1411" i="2"/>
  <c r="E1411" i="2"/>
  <c r="D1411" i="2"/>
  <c r="C1411" i="2"/>
  <c r="B1411" i="2"/>
  <c r="A1411" i="2"/>
  <c r="BC1410" i="2"/>
  <c r="AB1410" i="2"/>
  <c r="AA1410" i="2"/>
  <c r="BB1410" i="2" s="1"/>
  <c r="Z1410" i="2"/>
  <c r="BE1410" i="2" s="1"/>
  <c r="BK1410" i="2" s="1"/>
  <c r="U1410" i="2"/>
  <c r="BJ1410" i="2" s="1"/>
  <c r="T1410" i="2"/>
  <c r="S1410" i="2"/>
  <c r="R1410" i="2"/>
  <c r="Q1410" i="2"/>
  <c r="P1410" i="2"/>
  <c r="O1410" i="2"/>
  <c r="N1410" i="2"/>
  <c r="BG1410" i="2" s="1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A1410" i="2"/>
  <c r="AB1409" i="2"/>
  <c r="AA1409" i="2"/>
  <c r="Z1409" i="2"/>
  <c r="U1409" i="2"/>
  <c r="BJ1409" i="2" s="1"/>
  <c r="T1409" i="2"/>
  <c r="S1409" i="2"/>
  <c r="R1409" i="2"/>
  <c r="Q1409" i="2"/>
  <c r="P1409" i="2"/>
  <c r="O1409" i="2"/>
  <c r="N1409" i="2"/>
  <c r="BG1409" i="2" s="1"/>
  <c r="M1409" i="2"/>
  <c r="L1409" i="2"/>
  <c r="BL1409" i="2" s="1"/>
  <c r="K1409" i="2"/>
  <c r="J1409" i="2"/>
  <c r="I1409" i="2"/>
  <c r="H1409" i="2"/>
  <c r="G1409" i="2"/>
  <c r="F1409" i="2"/>
  <c r="E1409" i="2"/>
  <c r="D1409" i="2"/>
  <c r="C1409" i="2"/>
  <c r="B1409" i="2"/>
  <c r="A1409" i="2"/>
  <c r="BJ1408" i="2"/>
  <c r="BI1408" i="2"/>
  <c r="BH1408" i="2"/>
  <c r="BG1408" i="2"/>
  <c r="BF1408" i="2"/>
  <c r="BE1408" i="2"/>
  <c r="BK1408" i="2" s="1"/>
  <c r="BB1408" i="2"/>
  <c r="AZ1408" i="2"/>
  <c r="AY1408" i="2"/>
  <c r="AW1408" i="2"/>
  <c r="AB1408" i="2"/>
  <c r="AA1408" i="2"/>
  <c r="BC1408" i="2" s="1"/>
  <c r="Z1408" i="2"/>
  <c r="U1408" i="2"/>
  <c r="T1408" i="2"/>
  <c r="S1408" i="2"/>
  <c r="R1408" i="2"/>
  <c r="Q1408" i="2"/>
  <c r="P1408" i="2"/>
  <c r="O1408" i="2"/>
  <c r="N1408" i="2"/>
  <c r="M1408" i="2"/>
  <c r="L1408" i="2"/>
  <c r="AU1408" i="2" s="1"/>
  <c r="K1408" i="2"/>
  <c r="J1408" i="2"/>
  <c r="I1408" i="2"/>
  <c r="H1408" i="2"/>
  <c r="G1408" i="2"/>
  <c r="F1408" i="2"/>
  <c r="E1408" i="2"/>
  <c r="D1408" i="2"/>
  <c r="C1408" i="2"/>
  <c r="B1408" i="2"/>
  <c r="A1408" i="2"/>
  <c r="AB1407" i="2"/>
  <c r="AA1407" i="2"/>
  <c r="Z1407" i="2"/>
  <c r="U1407" i="2"/>
  <c r="T1407" i="2"/>
  <c r="S1407" i="2"/>
  <c r="R1407" i="2"/>
  <c r="Q1407" i="2"/>
  <c r="P1407" i="2"/>
  <c r="O1407" i="2"/>
  <c r="N1407" i="2"/>
  <c r="BG1407" i="2" s="1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A1407" i="2"/>
  <c r="BJ1406" i="2"/>
  <c r="AB1406" i="2"/>
  <c r="AA1406" i="2"/>
  <c r="BB1406" i="2" s="1"/>
  <c r="Z1406" i="2"/>
  <c r="BE1406" i="2" s="1"/>
  <c r="BK1406" i="2" s="1"/>
  <c r="U1406" i="2"/>
  <c r="T1406" i="2"/>
  <c r="S1406" i="2"/>
  <c r="BI1406" i="2" s="1"/>
  <c r="R1406" i="2"/>
  <c r="Q1406" i="2"/>
  <c r="P1406" i="2"/>
  <c r="O1406" i="2"/>
  <c r="N1406" i="2"/>
  <c r="BG1406" i="2" s="1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A1406" i="2"/>
  <c r="BJ1405" i="2"/>
  <c r="BI1405" i="2"/>
  <c r="BH1405" i="2"/>
  <c r="BE1405" i="2"/>
  <c r="BK1405" i="2" s="1"/>
  <c r="BB1405" i="2"/>
  <c r="AB1405" i="2"/>
  <c r="AA1405" i="2"/>
  <c r="BC1405" i="2" s="1"/>
  <c r="Z1405" i="2"/>
  <c r="U1405" i="2"/>
  <c r="T1405" i="2"/>
  <c r="S1405" i="2"/>
  <c r="R1405" i="2"/>
  <c r="Q1405" i="2"/>
  <c r="P1405" i="2"/>
  <c r="O1405" i="2"/>
  <c r="N1405" i="2"/>
  <c r="BG1405" i="2" s="1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A1405" i="2"/>
  <c r="AW1404" i="2"/>
  <c r="AU1404" i="2"/>
  <c r="AB1404" i="2"/>
  <c r="AA1404" i="2"/>
  <c r="Z1404" i="2"/>
  <c r="BE1404" i="2" s="1"/>
  <c r="U1404" i="2"/>
  <c r="T1404" i="2"/>
  <c r="S1404" i="2"/>
  <c r="BI1404" i="2" s="1"/>
  <c r="R1404" i="2"/>
  <c r="Q1404" i="2"/>
  <c r="P1404" i="2"/>
  <c r="O1404" i="2"/>
  <c r="N1404" i="2"/>
  <c r="BG1404" i="2" s="1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A1404" i="2"/>
  <c r="BL1403" i="2"/>
  <c r="AY1403" i="2"/>
  <c r="AW1403" i="2"/>
  <c r="AB1403" i="2"/>
  <c r="AA1403" i="2"/>
  <c r="BC1403" i="2" s="1"/>
  <c r="Z1403" i="2"/>
  <c r="U1403" i="2"/>
  <c r="BJ1403" i="2" s="1"/>
  <c r="T1403" i="2"/>
  <c r="S1403" i="2"/>
  <c r="R1403" i="2"/>
  <c r="Q1403" i="2"/>
  <c r="P1403" i="2"/>
  <c r="O1403" i="2"/>
  <c r="N1403" i="2"/>
  <c r="BG1403" i="2" s="1"/>
  <c r="M1403" i="2"/>
  <c r="L1403" i="2"/>
  <c r="AZ1403" i="2" s="1"/>
  <c r="K1403" i="2"/>
  <c r="J1403" i="2"/>
  <c r="I1403" i="2"/>
  <c r="H1403" i="2"/>
  <c r="G1403" i="2"/>
  <c r="F1403" i="2"/>
  <c r="E1403" i="2"/>
  <c r="D1403" i="2"/>
  <c r="C1403" i="2"/>
  <c r="B1403" i="2"/>
  <c r="A1403" i="2"/>
  <c r="BJ1402" i="2"/>
  <c r="AB1402" i="2"/>
  <c r="AA1402" i="2"/>
  <c r="BC1402" i="2" s="1"/>
  <c r="Z1402" i="2"/>
  <c r="U1402" i="2"/>
  <c r="T1402" i="2"/>
  <c r="S1402" i="2"/>
  <c r="R1402" i="2"/>
  <c r="Q1402" i="2"/>
  <c r="P1402" i="2"/>
  <c r="O1402" i="2"/>
  <c r="N1402" i="2"/>
  <c r="BG1402" i="2" s="1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A1402" i="2"/>
  <c r="AB1401" i="2"/>
  <c r="AA1401" i="2"/>
  <c r="Z1401" i="2"/>
  <c r="BA1401" i="2" s="1"/>
  <c r="U1401" i="2"/>
  <c r="BJ1401" i="2" s="1"/>
  <c r="T1401" i="2"/>
  <c r="S1401" i="2"/>
  <c r="R1401" i="2"/>
  <c r="Q1401" i="2"/>
  <c r="P1401" i="2"/>
  <c r="O1401" i="2"/>
  <c r="N1401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A1401" i="2"/>
  <c r="BH1400" i="2"/>
  <c r="BG1400" i="2"/>
  <c r="AB1400" i="2"/>
  <c r="AA1400" i="2"/>
  <c r="BC1400" i="2" s="1"/>
  <c r="Z1400" i="2"/>
  <c r="U1400" i="2"/>
  <c r="BJ1400" i="2" s="1"/>
  <c r="T1400" i="2"/>
  <c r="S1400" i="2"/>
  <c r="BI1400" i="2" s="1"/>
  <c r="R1400" i="2"/>
  <c r="Q1400" i="2"/>
  <c r="P1400" i="2"/>
  <c r="BF1400" i="2" s="1"/>
  <c r="O1400" i="2"/>
  <c r="N1400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A1400" i="2"/>
  <c r="BL1399" i="2"/>
  <c r="AB1399" i="2"/>
  <c r="AA1399" i="2"/>
  <c r="Z1399" i="2"/>
  <c r="U1399" i="2"/>
  <c r="BJ1399" i="2" s="1"/>
  <c r="T1399" i="2"/>
  <c r="S1399" i="2"/>
  <c r="R1399" i="2"/>
  <c r="Q1399" i="2"/>
  <c r="P1399" i="2"/>
  <c r="O1399" i="2"/>
  <c r="N1399" i="2"/>
  <c r="BG1399" i="2" s="1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A1399" i="2"/>
  <c r="BG1398" i="2"/>
  <c r="AB1398" i="2"/>
  <c r="AA1398" i="2"/>
  <c r="Z1398" i="2"/>
  <c r="U1398" i="2"/>
  <c r="BJ1398" i="2" s="1"/>
  <c r="T1398" i="2"/>
  <c r="S1398" i="2"/>
  <c r="R1398" i="2"/>
  <c r="Q1398" i="2"/>
  <c r="P1398" i="2"/>
  <c r="O1398" i="2"/>
  <c r="N1398" i="2"/>
  <c r="M1398" i="2"/>
  <c r="L1398" i="2"/>
  <c r="BL1398" i="2" s="1"/>
  <c r="K1398" i="2"/>
  <c r="J1398" i="2"/>
  <c r="I1398" i="2"/>
  <c r="H1398" i="2"/>
  <c r="G1398" i="2"/>
  <c r="F1398" i="2"/>
  <c r="E1398" i="2"/>
  <c r="D1398" i="2"/>
  <c r="C1398" i="2"/>
  <c r="B1398" i="2"/>
  <c r="A1398" i="2"/>
  <c r="BJ1397" i="2"/>
  <c r="BI1397" i="2"/>
  <c r="BH1397" i="2"/>
  <c r="BE1397" i="2"/>
  <c r="BK1397" i="2" s="1"/>
  <c r="BC1397" i="2"/>
  <c r="AB1397" i="2"/>
  <c r="AA1397" i="2"/>
  <c r="BB1397" i="2" s="1"/>
  <c r="Z1397" i="2"/>
  <c r="U1397" i="2"/>
  <c r="T1397" i="2"/>
  <c r="S1397" i="2"/>
  <c r="R1397" i="2"/>
  <c r="Q1397" i="2"/>
  <c r="P1397" i="2"/>
  <c r="BF1397" i="2" s="1"/>
  <c r="O1397" i="2"/>
  <c r="N1397" i="2"/>
  <c r="BG1397" i="2" s="1"/>
  <c r="M1397" i="2"/>
  <c r="L1397" i="2"/>
  <c r="AZ1397" i="2" s="1"/>
  <c r="K1397" i="2"/>
  <c r="J1397" i="2"/>
  <c r="I1397" i="2"/>
  <c r="H1397" i="2"/>
  <c r="G1397" i="2"/>
  <c r="F1397" i="2"/>
  <c r="E1397" i="2"/>
  <c r="D1397" i="2"/>
  <c r="C1397" i="2"/>
  <c r="B1397" i="2"/>
  <c r="A1397" i="2"/>
  <c r="BG1396" i="2"/>
  <c r="AZ1396" i="2"/>
  <c r="AY1396" i="2"/>
  <c r="AX1396" i="2"/>
  <c r="AW1396" i="2"/>
  <c r="AV1396" i="2"/>
  <c r="AU1396" i="2"/>
  <c r="AB1396" i="2"/>
  <c r="AA1396" i="2"/>
  <c r="Z1396" i="2"/>
  <c r="U1396" i="2"/>
  <c r="BJ1396" i="2" s="1"/>
  <c r="T1396" i="2"/>
  <c r="S1396" i="2"/>
  <c r="R1396" i="2"/>
  <c r="Q1396" i="2"/>
  <c r="P1396" i="2"/>
  <c r="O1396" i="2"/>
  <c r="N1396" i="2"/>
  <c r="M1396" i="2"/>
  <c r="L1396" i="2"/>
  <c r="BL1396" i="2" s="1"/>
  <c r="K1396" i="2"/>
  <c r="J1396" i="2"/>
  <c r="I1396" i="2"/>
  <c r="H1396" i="2"/>
  <c r="G1396" i="2"/>
  <c r="F1396" i="2"/>
  <c r="E1396" i="2"/>
  <c r="D1396" i="2"/>
  <c r="C1396" i="2"/>
  <c r="B1396" i="2"/>
  <c r="A1396" i="2"/>
  <c r="BL1395" i="2"/>
  <c r="BJ1395" i="2"/>
  <c r="BG1395" i="2"/>
  <c r="AY1395" i="2"/>
  <c r="AB1395" i="2"/>
  <c r="AA1395" i="2"/>
  <c r="BC1395" i="2" s="1"/>
  <c r="Z1395" i="2"/>
  <c r="U1395" i="2"/>
  <c r="T1395" i="2"/>
  <c r="S1395" i="2"/>
  <c r="R1395" i="2"/>
  <c r="Q1395" i="2"/>
  <c r="P1395" i="2"/>
  <c r="O1395" i="2"/>
  <c r="N1395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A1395" i="2"/>
  <c r="BL1394" i="2"/>
  <c r="BJ1394" i="2"/>
  <c r="BI1394" i="2"/>
  <c r="AB1394" i="2"/>
  <c r="AA1394" i="2"/>
  <c r="BB1394" i="2" s="1"/>
  <c r="Z1394" i="2"/>
  <c r="U1394" i="2"/>
  <c r="T1394" i="2"/>
  <c r="S1394" i="2"/>
  <c r="BH1394" i="2" s="1"/>
  <c r="R1394" i="2"/>
  <c r="Q1394" i="2"/>
  <c r="P1394" i="2"/>
  <c r="BF1394" i="2" s="1"/>
  <c r="O1394" i="2"/>
  <c r="N1394" i="2"/>
  <c r="BG1394" i="2" s="1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A1394" i="2"/>
  <c r="BJ1393" i="2"/>
  <c r="BH1393" i="2"/>
  <c r="BG1393" i="2"/>
  <c r="BC1393" i="2"/>
  <c r="BB1393" i="2"/>
  <c r="BA1393" i="2"/>
  <c r="AB1393" i="2"/>
  <c r="AA1393" i="2"/>
  <c r="Z1393" i="2"/>
  <c r="U1393" i="2"/>
  <c r="T1393" i="2"/>
  <c r="S1393" i="2"/>
  <c r="BI1393" i="2" s="1"/>
  <c r="R1393" i="2"/>
  <c r="Q1393" i="2"/>
  <c r="P1393" i="2"/>
  <c r="BF1393" i="2" s="1"/>
  <c r="O1393" i="2"/>
  <c r="N1393" i="2"/>
  <c r="BE1393" i="2" s="1"/>
  <c r="BK1393" i="2" s="1"/>
  <c r="M1393" i="2"/>
  <c r="L1393" i="2"/>
  <c r="AY1393" i="2" s="1"/>
  <c r="K1393" i="2"/>
  <c r="J1393" i="2"/>
  <c r="I1393" i="2"/>
  <c r="H1393" i="2"/>
  <c r="G1393" i="2"/>
  <c r="F1393" i="2"/>
  <c r="E1393" i="2"/>
  <c r="D1393" i="2"/>
  <c r="C1393" i="2"/>
  <c r="B1393" i="2"/>
  <c r="A1393" i="2"/>
  <c r="BA1392" i="2"/>
  <c r="AB1392" i="2"/>
  <c r="AA1392" i="2"/>
  <c r="BC1392" i="2" s="1"/>
  <c r="Z1392" i="2"/>
  <c r="U1392" i="2"/>
  <c r="BJ1392" i="2" s="1"/>
  <c r="T1392" i="2"/>
  <c r="S1392" i="2"/>
  <c r="R1392" i="2"/>
  <c r="Q1392" i="2"/>
  <c r="P1392" i="2"/>
  <c r="O1392" i="2"/>
  <c r="N1392" i="2"/>
  <c r="BG1392" i="2" s="1"/>
  <c r="M1392" i="2"/>
  <c r="L1392" i="2"/>
  <c r="AW1392" i="2" s="1"/>
  <c r="K1392" i="2"/>
  <c r="J1392" i="2"/>
  <c r="I1392" i="2"/>
  <c r="H1392" i="2"/>
  <c r="G1392" i="2"/>
  <c r="F1392" i="2"/>
  <c r="E1392" i="2"/>
  <c r="D1392" i="2"/>
  <c r="C1392" i="2"/>
  <c r="B1392" i="2"/>
  <c r="A1392" i="2"/>
  <c r="BI1391" i="2"/>
  <c r="BH1391" i="2"/>
  <c r="BF1391" i="2"/>
  <c r="BB1391" i="2"/>
  <c r="AX1391" i="2"/>
  <c r="AW1391" i="2"/>
  <c r="AB1391" i="2"/>
  <c r="AA1391" i="2"/>
  <c r="BC1391" i="2" s="1"/>
  <c r="Z1391" i="2"/>
  <c r="BA1391" i="2" s="1"/>
  <c r="U1391" i="2"/>
  <c r="BJ1391" i="2" s="1"/>
  <c r="T1391" i="2"/>
  <c r="S1391" i="2"/>
  <c r="R1391" i="2"/>
  <c r="Q1391" i="2"/>
  <c r="P1391" i="2"/>
  <c r="O1391" i="2"/>
  <c r="N1391" i="2"/>
  <c r="BG1391" i="2" s="1"/>
  <c r="M1391" i="2"/>
  <c r="L1391" i="2"/>
  <c r="AY1391" i="2" s="1"/>
  <c r="K1391" i="2"/>
  <c r="J1391" i="2"/>
  <c r="I1391" i="2"/>
  <c r="H1391" i="2"/>
  <c r="G1391" i="2"/>
  <c r="F1391" i="2"/>
  <c r="E1391" i="2"/>
  <c r="D1391" i="2"/>
  <c r="C1391" i="2"/>
  <c r="B1391" i="2"/>
  <c r="A1391" i="2"/>
  <c r="BB1390" i="2"/>
  <c r="BA1390" i="2"/>
  <c r="AB1390" i="2"/>
  <c r="AA1390" i="2"/>
  <c r="BC1390" i="2" s="1"/>
  <c r="Z1390" i="2"/>
  <c r="U1390" i="2"/>
  <c r="BJ1390" i="2" s="1"/>
  <c r="T1390" i="2"/>
  <c r="S1390" i="2"/>
  <c r="BI1390" i="2" s="1"/>
  <c r="R1390" i="2"/>
  <c r="Q1390" i="2"/>
  <c r="P1390" i="2"/>
  <c r="O1390" i="2"/>
  <c r="N1390" i="2"/>
  <c r="BG1390" i="2" s="1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A1390" i="2"/>
  <c r="BA1389" i="2"/>
  <c r="AZ1389" i="2"/>
  <c r="AY1389" i="2"/>
  <c r="AX1389" i="2"/>
  <c r="AW1389" i="2"/>
  <c r="AV1389" i="2"/>
  <c r="AU1389" i="2"/>
  <c r="AB1389" i="2"/>
  <c r="AA1389" i="2"/>
  <c r="Z1389" i="2"/>
  <c r="BE1389" i="2" s="1"/>
  <c r="U1389" i="2"/>
  <c r="BJ1389" i="2" s="1"/>
  <c r="T1389" i="2"/>
  <c r="S1389" i="2"/>
  <c r="BI1389" i="2" s="1"/>
  <c r="R1389" i="2"/>
  <c r="Q1389" i="2"/>
  <c r="P1389" i="2"/>
  <c r="O1389" i="2"/>
  <c r="N1389" i="2"/>
  <c r="BG1389" i="2" s="1"/>
  <c r="M1389" i="2"/>
  <c r="L1389" i="2"/>
  <c r="BL1389" i="2" s="1"/>
  <c r="K1389" i="2"/>
  <c r="J1389" i="2"/>
  <c r="I1389" i="2"/>
  <c r="H1389" i="2"/>
  <c r="G1389" i="2"/>
  <c r="F1389" i="2"/>
  <c r="E1389" i="2"/>
  <c r="D1389" i="2"/>
  <c r="C1389" i="2"/>
  <c r="B1389" i="2"/>
  <c r="A1389" i="2"/>
  <c r="BG1388" i="2"/>
  <c r="AY1388" i="2"/>
  <c r="AX1388" i="2"/>
  <c r="AW1388" i="2"/>
  <c r="AB1388" i="2"/>
  <c r="AA1388" i="2"/>
  <c r="Z1388" i="2"/>
  <c r="U1388" i="2"/>
  <c r="BJ1388" i="2" s="1"/>
  <c r="T1388" i="2"/>
  <c r="S1388" i="2"/>
  <c r="R1388" i="2"/>
  <c r="Q1388" i="2"/>
  <c r="P1388" i="2"/>
  <c r="BF1388" i="2" s="1"/>
  <c r="O1388" i="2"/>
  <c r="N1388" i="2"/>
  <c r="M1388" i="2"/>
  <c r="L1388" i="2"/>
  <c r="AU1388" i="2" s="1"/>
  <c r="K1388" i="2"/>
  <c r="J1388" i="2"/>
  <c r="I1388" i="2"/>
  <c r="H1388" i="2"/>
  <c r="G1388" i="2"/>
  <c r="F1388" i="2"/>
  <c r="E1388" i="2"/>
  <c r="D1388" i="2"/>
  <c r="C1388" i="2"/>
  <c r="B1388" i="2"/>
  <c r="A1388" i="2"/>
  <c r="BI1387" i="2"/>
  <c r="BG1387" i="2"/>
  <c r="AY1387" i="2"/>
  <c r="AX1387" i="2"/>
  <c r="AW1387" i="2"/>
  <c r="AV1387" i="2"/>
  <c r="AU1387" i="2"/>
  <c r="AB1387" i="2"/>
  <c r="AA1387" i="2"/>
  <c r="Z1387" i="2"/>
  <c r="U1387" i="2"/>
  <c r="BJ1387" i="2" s="1"/>
  <c r="T1387" i="2"/>
  <c r="S1387" i="2"/>
  <c r="BH1387" i="2" s="1"/>
  <c r="R1387" i="2"/>
  <c r="Q1387" i="2"/>
  <c r="P1387" i="2"/>
  <c r="O1387" i="2"/>
  <c r="N1387" i="2"/>
  <c r="M1387" i="2"/>
  <c r="L1387" i="2"/>
  <c r="AZ1387" i="2" s="1"/>
  <c r="K1387" i="2"/>
  <c r="J1387" i="2"/>
  <c r="I1387" i="2"/>
  <c r="H1387" i="2"/>
  <c r="G1387" i="2"/>
  <c r="F1387" i="2"/>
  <c r="E1387" i="2"/>
  <c r="D1387" i="2"/>
  <c r="C1387" i="2"/>
  <c r="B1387" i="2"/>
  <c r="A1387" i="2"/>
  <c r="BI1386" i="2"/>
  <c r="BG1386" i="2"/>
  <c r="AB1386" i="2"/>
  <c r="AA1386" i="2"/>
  <c r="BC1386" i="2" s="1"/>
  <c r="Z1386" i="2"/>
  <c r="U1386" i="2"/>
  <c r="BJ1386" i="2" s="1"/>
  <c r="T1386" i="2"/>
  <c r="S1386" i="2"/>
  <c r="BH1386" i="2" s="1"/>
  <c r="R1386" i="2"/>
  <c r="Q1386" i="2"/>
  <c r="P1386" i="2"/>
  <c r="O1386" i="2"/>
  <c r="N1386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A1386" i="2"/>
  <c r="BL1385" i="2"/>
  <c r="BA1385" i="2"/>
  <c r="AZ1385" i="2"/>
  <c r="AX1385" i="2"/>
  <c r="AW1385" i="2"/>
  <c r="AV1385" i="2"/>
  <c r="AU1385" i="2"/>
  <c r="AB1385" i="2"/>
  <c r="AA1385" i="2"/>
  <c r="Z1385" i="2"/>
  <c r="U1385" i="2"/>
  <c r="BJ1385" i="2" s="1"/>
  <c r="T1385" i="2"/>
  <c r="S1385" i="2"/>
  <c r="R1385" i="2"/>
  <c r="Q1385" i="2"/>
  <c r="P1385" i="2"/>
  <c r="O1385" i="2"/>
  <c r="N1385" i="2"/>
  <c r="M1385" i="2"/>
  <c r="L1385" i="2"/>
  <c r="AY1385" i="2" s="1"/>
  <c r="K1385" i="2"/>
  <c r="J1385" i="2"/>
  <c r="I1385" i="2"/>
  <c r="H1385" i="2"/>
  <c r="G1385" i="2"/>
  <c r="F1385" i="2"/>
  <c r="E1385" i="2"/>
  <c r="D1385" i="2"/>
  <c r="C1385" i="2"/>
  <c r="B1385" i="2"/>
  <c r="A1385" i="2"/>
  <c r="AB1384" i="2"/>
  <c r="AA1384" i="2"/>
  <c r="Z1384" i="2"/>
  <c r="BA1384" i="2" s="1"/>
  <c r="U1384" i="2"/>
  <c r="BJ1384" i="2" s="1"/>
  <c r="T1384" i="2"/>
  <c r="S1384" i="2"/>
  <c r="R1384" i="2"/>
  <c r="Q1384" i="2"/>
  <c r="P1384" i="2"/>
  <c r="BF1384" i="2" s="1"/>
  <c r="O1384" i="2"/>
  <c r="N1384" i="2"/>
  <c r="M1384" i="2"/>
  <c r="L1384" i="2"/>
  <c r="BL1384" i="2" s="1"/>
  <c r="K1384" i="2"/>
  <c r="J1384" i="2"/>
  <c r="I1384" i="2"/>
  <c r="H1384" i="2"/>
  <c r="G1384" i="2"/>
  <c r="F1384" i="2"/>
  <c r="E1384" i="2"/>
  <c r="D1384" i="2"/>
  <c r="C1384" i="2"/>
  <c r="B1384" i="2"/>
  <c r="A1384" i="2"/>
  <c r="BC1383" i="2"/>
  <c r="BA1383" i="2"/>
  <c r="AB1383" i="2"/>
  <c r="AA1383" i="2"/>
  <c r="BB1383" i="2" s="1"/>
  <c r="Z1383" i="2"/>
  <c r="U1383" i="2"/>
  <c r="BJ1383" i="2" s="1"/>
  <c r="T1383" i="2"/>
  <c r="S1383" i="2"/>
  <c r="R1383" i="2"/>
  <c r="BF1383" i="2" s="1"/>
  <c r="Q1383" i="2"/>
  <c r="P1383" i="2"/>
  <c r="O1383" i="2"/>
  <c r="N1383" i="2"/>
  <c r="BG1383" i="2" s="1"/>
  <c r="M1383" i="2"/>
  <c r="L1383" i="2"/>
  <c r="BL1383" i="2" s="1"/>
  <c r="K1383" i="2"/>
  <c r="J1383" i="2"/>
  <c r="I1383" i="2"/>
  <c r="H1383" i="2"/>
  <c r="G1383" i="2"/>
  <c r="F1383" i="2"/>
  <c r="E1383" i="2"/>
  <c r="D1383" i="2"/>
  <c r="C1383" i="2"/>
  <c r="B1383" i="2"/>
  <c r="A1383" i="2"/>
  <c r="BJ1382" i="2"/>
  <c r="BI1382" i="2"/>
  <c r="BH1382" i="2"/>
  <c r="BA1382" i="2"/>
  <c r="AB1382" i="2"/>
  <c r="AA1382" i="2"/>
  <c r="Z1382" i="2"/>
  <c r="U1382" i="2"/>
  <c r="T1382" i="2"/>
  <c r="S1382" i="2"/>
  <c r="R1382" i="2"/>
  <c r="Q1382" i="2"/>
  <c r="P1382" i="2"/>
  <c r="O1382" i="2"/>
  <c r="N1382" i="2"/>
  <c r="M1382" i="2"/>
  <c r="L1382" i="2"/>
  <c r="AY1382" i="2" s="1"/>
  <c r="K1382" i="2"/>
  <c r="J1382" i="2"/>
  <c r="I1382" i="2"/>
  <c r="H1382" i="2"/>
  <c r="G1382" i="2"/>
  <c r="F1382" i="2"/>
  <c r="E1382" i="2"/>
  <c r="D1382" i="2"/>
  <c r="C1382" i="2"/>
  <c r="B1382" i="2"/>
  <c r="A1382" i="2"/>
  <c r="BA1381" i="2"/>
  <c r="AB1381" i="2"/>
  <c r="AA1381" i="2"/>
  <c r="Z1381" i="2"/>
  <c r="U1381" i="2"/>
  <c r="BJ1381" i="2" s="1"/>
  <c r="T1381" i="2"/>
  <c r="S1381" i="2"/>
  <c r="R1381" i="2"/>
  <c r="Q1381" i="2"/>
  <c r="P1381" i="2"/>
  <c r="O1381" i="2"/>
  <c r="N1381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A1381" i="2"/>
  <c r="AY1380" i="2"/>
  <c r="AV1380" i="2"/>
  <c r="AB1380" i="2"/>
  <c r="AA1380" i="2"/>
  <c r="BC1380" i="2" s="1"/>
  <c r="Z1380" i="2"/>
  <c r="U1380" i="2"/>
  <c r="BJ1380" i="2" s="1"/>
  <c r="T1380" i="2"/>
  <c r="S1380" i="2"/>
  <c r="BI1380" i="2" s="1"/>
  <c r="R1380" i="2"/>
  <c r="BF1380" i="2" s="1"/>
  <c r="Q1380" i="2"/>
  <c r="P1380" i="2"/>
  <c r="O1380" i="2"/>
  <c r="N1380" i="2"/>
  <c r="BG1380" i="2" s="1"/>
  <c r="M1380" i="2"/>
  <c r="L1380" i="2"/>
  <c r="BL1380" i="2" s="1"/>
  <c r="K1380" i="2"/>
  <c r="J1380" i="2"/>
  <c r="I1380" i="2"/>
  <c r="H1380" i="2"/>
  <c r="G1380" i="2"/>
  <c r="F1380" i="2"/>
  <c r="E1380" i="2"/>
  <c r="D1380" i="2"/>
  <c r="C1380" i="2"/>
  <c r="B1380" i="2"/>
  <c r="A1380" i="2"/>
  <c r="BG1379" i="2"/>
  <c r="BC1379" i="2"/>
  <c r="AZ1379" i="2"/>
  <c r="AB1379" i="2"/>
  <c r="AA1379" i="2"/>
  <c r="BB1379" i="2" s="1"/>
  <c r="Z1379" i="2"/>
  <c r="U1379" i="2"/>
  <c r="BJ1379" i="2" s="1"/>
  <c r="T1379" i="2"/>
  <c r="S1379" i="2"/>
  <c r="BI1379" i="2" s="1"/>
  <c r="R1379" i="2"/>
  <c r="Q1379" i="2"/>
  <c r="P1379" i="2"/>
  <c r="BF1379" i="2" s="1"/>
  <c r="O1379" i="2"/>
  <c r="N1379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A1379" i="2"/>
  <c r="BE1378" i="2"/>
  <c r="AZ1378" i="2"/>
  <c r="AW1378" i="2"/>
  <c r="AU1378" i="2"/>
  <c r="AB1378" i="2"/>
  <c r="AA1378" i="2"/>
  <c r="Z1378" i="2"/>
  <c r="BA1378" i="2" s="1"/>
  <c r="U1378" i="2"/>
  <c r="BJ1378" i="2" s="1"/>
  <c r="T1378" i="2"/>
  <c r="S1378" i="2"/>
  <c r="BI1378" i="2" s="1"/>
  <c r="R1378" i="2"/>
  <c r="Q1378" i="2"/>
  <c r="P1378" i="2"/>
  <c r="O1378" i="2"/>
  <c r="N1378" i="2"/>
  <c r="BG1378" i="2" s="1"/>
  <c r="M1378" i="2"/>
  <c r="L1378" i="2"/>
  <c r="BL1378" i="2" s="1"/>
  <c r="K1378" i="2"/>
  <c r="J1378" i="2"/>
  <c r="I1378" i="2"/>
  <c r="H1378" i="2"/>
  <c r="G1378" i="2"/>
  <c r="F1378" i="2"/>
  <c r="E1378" i="2"/>
  <c r="D1378" i="2"/>
  <c r="C1378" i="2"/>
  <c r="B1378" i="2"/>
  <c r="A1378" i="2"/>
  <c r="BG1377" i="2"/>
  <c r="BF1377" i="2"/>
  <c r="AB1377" i="2"/>
  <c r="AA1377" i="2"/>
  <c r="Z1377" i="2"/>
  <c r="U1377" i="2"/>
  <c r="BJ1377" i="2" s="1"/>
  <c r="T1377" i="2"/>
  <c r="S1377" i="2"/>
  <c r="R1377" i="2"/>
  <c r="Q1377" i="2"/>
  <c r="P1377" i="2"/>
  <c r="O1377" i="2"/>
  <c r="N1377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A1377" i="2"/>
  <c r="BJ1376" i="2"/>
  <c r="BG1376" i="2"/>
  <c r="AW1376" i="2"/>
  <c r="AB1376" i="2"/>
  <c r="AA1376" i="2"/>
  <c r="Z1376" i="2"/>
  <c r="U1376" i="2"/>
  <c r="T1376" i="2"/>
  <c r="S1376" i="2"/>
  <c r="BH1376" i="2" s="1"/>
  <c r="R1376" i="2"/>
  <c r="Q1376" i="2"/>
  <c r="P1376" i="2"/>
  <c r="O1376" i="2"/>
  <c r="N1376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A1376" i="2"/>
  <c r="BL1375" i="2"/>
  <c r="BH1375" i="2"/>
  <c r="BG1375" i="2"/>
  <c r="AY1375" i="2"/>
  <c r="AX1375" i="2"/>
  <c r="AB1375" i="2"/>
  <c r="AA1375" i="2"/>
  <c r="BC1375" i="2" s="1"/>
  <c r="Z1375" i="2"/>
  <c r="U1375" i="2"/>
  <c r="BJ1375" i="2" s="1"/>
  <c r="T1375" i="2"/>
  <c r="S1375" i="2"/>
  <c r="BI1375" i="2" s="1"/>
  <c r="R1375" i="2"/>
  <c r="Q1375" i="2"/>
  <c r="P1375" i="2"/>
  <c r="O1375" i="2"/>
  <c r="N1375" i="2"/>
  <c r="M1375" i="2"/>
  <c r="L1375" i="2"/>
  <c r="AZ1375" i="2" s="1"/>
  <c r="K1375" i="2"/>
  <c r="J1375" i="2"/>
  <c r="I1375" i="2"/>
  <c r="H1375" i="2"/>
  <c r="G1375" i="2"/>
  <c r="F1375" i="2"/>
  <c r="E1375" i="2"/>
  <c r="D1375" i="2"/>
  <c r="C1375" i="2"/>
  <c r="B1375" i="2"/>
  <c r="A1375" i="2"/>
  <c r="BG1374" i="2"/>
  <c r="BF1374" i="2"/>
  <c r="AB1374" i="2"/>
  <c r="AA1374" i="2"/>
  <c r="Z1374" i="2"/>
  <c r="BA1374" i="2" s="1"/>
  <c r="U1374" i="2"/>
  <c r="BJ1374" i="2" s="1"/>
  <c r="T1374" i="2"/>
  <c r="S1374" i="2"/>
  <c r="BI1374" i="2" s="1"/>
  <c r="R1374" i="2"/>
  <c r="Q1374" i="2"/>
  <c r="P1374" i="2"/>
  <c r="O1374" i="2"/>
  <c r="N1374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A1374" i="2"/>
  <c r="BL1373" i="2"/>
  <c r="BJ1373" i="2"/>
  <c r="BC1373" i="2"/>
  <c r="AB1373" i="2"/>
  <c r="AA1373" i="2"/>
  <c r="BB1373" i="2" s="1"/>
  <c r="Z1373" i="2"/>
  <c r="BA1373" i="2" s="1"/>
  <c r="U1373" i="2"/>
  <c r="T1373" i="2"/>
  <c r="S1373" i="2"/>
  <c r="BI1373" i="2" s="1"/>
  <c r="R1373" i="2"/>
  <c r="Q1373" i="2"/>
  <c r="P1373" i="2"/>
  <c r="O1373" i="2"/>
  <c r="N1373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A1373" i="2"/>
  <c r="AB1372" i="2"/>
  <c r="AA1372" i="2"/>
  <c r="Z1372" i="2"/>
  <c r="BA1372" i="2" s="1"/>
  <c r="U1372" i="2"/>
  <c r="BJ1372" i="2" s="1"/>
  <c r="T1372" i="2"/>
  <c r="S1372" i="2"/>
  <c r="R1372" i="2"/>
  <c r="Q1372" i="2"/>
  <c r="P1372" i="2"/>
  <c r="O1372" i="2"/>
  <c r="N1372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A1372" i="2"/>
  <c r="BJ1371" i="2"/>
  <c r="BI1371" i="2"/>
  <c r="BF1371" i="2"/>
  <c r="BA1371" i="2"/>
  <c r="AB1371" i="2"/>
  <c r="AA1371" i="2"/>
  <c r="BB1371" i="2" s="1"/>
  <c r="Z1371" i="2"/>
  <c r="U1371" i="2"/>
  <c r="T1371" i="2"/>
  <c r="S1371" i="2"/>
  <c r="BH1371" i="2" s="1"/>
  <c r="R1371" i="2"/>
  <c r="Q1371" i="2"/>
  <c r="P1371" i="2"/>
  <c r="O1371" i="2"/>
  <c r="N1371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A1371" i="2"/>
  <c r="BH1370" i="2"/>
  <c r="BG1370" i="2"/>
  <c r="AZ1370" i="2"/>
  <c r="AB1370" i="2"/>
  <c r="AA1370" i="2"/>
  <c r="Z1370" i="2"/>
  <c r="U1370" i="2"/>
  <c r="BJ1370" i="2" s="1"/>
  <c r="T1370" i="2"/>
  <c r="S1370" i="2"/>
  <c r="BI1370" i="2" s="1"/>
  <c r="R1370" i="2"/>
  <c r="Q1370" i="2"/>
  <c r="P1370" i="2"/>
  <c r="BF1370" i="2" s="1"/>
  <c r="O1370" i="2"/>
  <c r="N1370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A1370" i="2"/>
  <c r="BH1369" i="2"/>
  <c r="AV1369" i="2"/>
  <c r="AB1369" i="2"/>
  <c r="AA1369" i="2"/>
  <c r="Z1369" i="2"/>
  <c r="U1369" i="2"/>
  <c r="BJ1369" i="2" s="1"/>
  <c r="T1369" i="2"/>
  <c r="S1369" i="2"/>
  <c r="BI1369" i="2" s="1"/>
  <c r="R1369" i="2"/>
  <c r="BF1369" i="2" s="1"/>
  <c r="Q1369" i="2"/>
  <c r="P1369" i="2"/>
  <c r="O1369" i="2"/>
  <c r="N1369" i="2"/>
  <c r="BG1369" i="2" s="1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A1369" i="2"/>
  <c r="BG1368" i="2"/>
  <c r="AU1368" i="2"/>
  <c r="AB1368" i="2"/>
  <c r="AA1368" i="2"/>
  <c r="Z1368" i="2"/>
  <c r="U1368" i="2"/>
  <c r="BJ1368" i="2" s="1"/>
  <c r="T1368" i="2"/>
  <c r="S1368" i="2"/>
  <c r="BI1368" i="2" s="1"/>
  <c r="R1368" i="2"/>
  <c r="Q1368" i="2"/>
  <c r="P1368" i="2"/>
  <c r="O1368" i="2"/>
  <c r="N1368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A1368" i="2"/>
  <c r="AZ1367" i="2"/>
  <c r="AB1367" i="2"/>
  <c r="AA1367" i="2"/>
  <c r="Z1367" i="2"/>
  <c r="U1367" i="2"/>
  <c r="BJ1367" i="2" s="1"/>
  <c r="T1367" i="2"/>
  <c r="S1367" i="2"/>
  <c r="BI1367" i="2" s="1"/>
  <c r="R1367" i="2"/>
  <c r="Q1367" i="2"/>
  <c r="P1367" i="2"/>
  <c r="O1367" i="2"/>
  <c r="N1367" i="2"/>
  <c r="BG1367" i="2" s="1"/>
  <c r="M1367" i="2"/>
  <c r="L1367" i="2"/>
  <c r="AV1367" i="2" s="1"/>
  <c r="K1367" i="2"/>
  <c r="J1367" i="2"/>
  <c r="I1367" i="2"/>
  <c r="H1367" i="2"/>
  <c r="G1367" i="2"/>
  <c r="F1367" i="2"/>
  <c r="E1367" i="2"/>
  <c r="D1367" i="2"/>
  <c r="C1367" i="2"/>
  <c r="B1367" i="2"/>
  <c r="A1367" i="2"/>
  <c r="AZ1366" i="2"/>
  <c r="AY1366" i="2"/>
  <c r="AX1366" i="2"/>
  <c r="AW1366" i="2"/>
  <c r="AV1366" i="2"/>
  <c r="AU1366" i="2"/>
  <c r="AB1366" i="2"/>
  <c r="AA1366" i="2"/>
  <c r="Z1366" i="2"/>
  <c r="U1366" i="2"/>
  <c r="BJ1366" i="2" s="1"/>
  <c r="T1366" i="2"/>
  <c r="S1366" i="2"/>
  <c r="R1366" i="2"/>
  <c r="Q1366" i="2"/>
  <c r="P1366" i="2"/>
  <c r="BF1366" i="2" s="1"/>
  <c r="O1366" i="2"/>
  <c r="N1366" i="2"/>
  <c r="BG1366" i="2" s="1"/>
  <c r="M1366" i="2"/>
  <c r="L1366" i="2"/>
  <c r="BL1366" i="2" s="1"/>
  <c r="K1366" i="2"/>
  <c r="J1366" i="2"/>
  <c r="I1366" i="2"/>
  <c r="H1366" i="2"/>
  <c r="G1366" i="2"/>
  <c r="F1366" i="2"/>
  <c r="E1366" i="2"/>
  <c r="D1366" i="2"/>
  <c r="C1366" i="2"/>
  <c r="B1366" i="2"/>
  <c r="A1366" i="2"/>
  <c r="BL1365" i="2"/>
  <c r="BG1365" i="2"/>
  <c r="BA1365" i="2"/>
  <c r="AW1365" i="2"/>
  <c r="AB1365" i="2"/>
  <c r="AA1365" i="2"/>
  <c r="Z1365" i="2"/>
  <c r="U1365" i="2"/>
  <c r="BJ1365" i="2" s="1"/>
  <c r="T1365" i="2"/>
  <c r="S1365" i="2"/>
  <c r="R1365" i="2"/>
  <c r="Q1365" i="2"/>
  <c r="P1365" i="2"/>
  <c r="O1365" i="2"/>
  <c r="N1365" i="2"/>
  <c r="M1365" i="2"/>
  <c r="L1365" i="2"/>
  <c r="AZ1365" i="2" s="1"/>
  <c r="K1365" i="2"/>
  <c r="J1365" i="2"/>
  <c r="I1365" i="2"/>
  <c r="H1365" i="2"/>
  <c r="G1365" i="2"/>
  <c r="F1365" i="2"/>
  <c r="E1365" i="2"/>
  <c r="D1365" i="2"/>
  <c r="C1365" i="2"/>
  <c r="B1365" i="2"/>
  <c r="A1365" i="2"/>
  <c r="AZ1364" i="2"/>
  <c r="AY1364" i="2"/>
  <c r="AX1364" i="2"/>
  <c r="AW1364" i="2"/>
  <c r="AV1364" i="2"/>
  <c r="AU1364" i="2"/>
  <c r="AB1364" i="2"/>
  <c r="AA1364" i="2"/>
  <c r="BC1364" i="2" s="1"/>
  <c r="Z1364" i="2"/>
  <c r="U1364" i="2"/>
  <c r="BJ1364" i="2" s="1"/>
  <c r="T1364" i="2"/>
  <c r="S1364" i="2"/>
  <c r="R1364" i="2"/>
  <c r="Q1364" i="2"/>
  <c r="P1364" i="2"/>
  <c r="O1364" i="2"/>
  <c r="N1364" i="2"/>
  <c r="BG1364" i="2" s="1"/>
  <c r="M1364" i="2"/>
  <c r="L1364" i="2"/>
  <c r="BL1364" i="2" s="1"/>
  <c r="K1364" i="2"/>
  <c r="J1364" i="2"/>
  <c r="I1364" i="2"/>
  <c r="H1364" i="2"/>
  <c r="G1364" i="2"/>
  <c r="F1364" i="2"/>
  <c r="E1364" i="2"/>
  <c r="D1364" i="2"/>
  <c r="C1364" i="2"/>
  <c r="B1364" i="2"/>
  <c r="A1364" i="2"/>
  <c r="BL1363" i="2"/>
  <c r="BJ1363" i="2"/>
  <c r="BI1363" i="2"/>
  <c r="AZ1363" i="2"/>
  <c r="AX1363" i="2"/>
  <c r="AW1363" i="2"/>
  <c r="AV1363" i="2"/>
  <c r="AU1363" i="2"/>
  <c r="AB1363" i="2"/>
  <c r="AA1363" i="2"/>
  <c r="Z1363" i="2"/>
  <c r="BA1363" i="2" s="1"/>
  <c r="U1363" i="2"/>
  <c r="T1363" i="2"/>
  <c r="S1363" i="2"/>
  <c r="BH1363" i="2" s="1"/>
  <c r="R1363" i="2"/>
  <c r="Q1363" i="2"/>
  <c r="P1363" i="2"/>
  <c r="O1363" i="2"/>
  <c r="N1363" i="2"/>
  <c r="M1363" i="2"/>
  <c r="L1363" i="2"/>
  <c r="AY1363" i="2" s="1"/>
  <c r="K1363" i="2"/>
  <c r="J1363" i="2"/>
  <c r="I1363" i="2"/>
  <c r="H1363" i="2"/>
  <c r="G1363" i="2"/>
  <c r="F1363" i="2"/>
  <c r="E1363" i="2"/>
  <c r="D1363" i="2"/>
  <c r="C1363" i="2"/>
  <c r="B1363" i="2"/>
  <c r="A1363" i="2"/>
  <c r="BC1362" i="2"/>
  <c r="AB1362" i="2"/>
  <c r="AA1362" i="2"/>
  <c r="BB1362" i="2" s="1"/>
  <c r="Z1362" i="2"/>
  <c r="BA1362" i="2" s="1"/>
  <c r="U1362" i="2"/>
  <c r="BJ1362" i="2" s="1"/>
  <c r="T1362" i="2"/>
  <c r="S1362" i="2"/>
  <c r="R1362" i="2"/>
  <c r="Q1362" i="2"/>
  <c r="P1362" i="2"/>
  <c r="O1362" i="2"/>
  <c r="N1362" i="2"/>
  <c r="BG1362" i="2" s="1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A1362" i="2"/>
  <c r="BL1361" i="2"/>
  <c r="BG1361" i="2"/>
  <c r="BC1361" i="2"/>
  <c r="BA1361" i="2"/>
  <c r="AB1361" i="2"/>
  <c r="AA1361" i="2"/>
  <c r="BB1361" i="2" s="1"/>
  <c r="Z1361" i="2"/>
  <c r="BE1361" i="2" s="1"/>
  <c r="U1361" i="2"/>
  <c r="BJ1361" i="2" s="1"/>
  <c r="T1361" i="2"/>
  <c r="S1361" i="2"/>
  <c r="R1361" i="2"/>
  <c r="BF1361" i="2" s="1"/>
  <c r="Q1361" i="2"/>
  <c r="P1361" i="2"/>
  <c r="O1361" i="2"/>
  <c r="N1361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A1361" i="2"/>
  <c r="BJ1360" i="2"/>
  <c r="BI1360" i="2"/>
  <c r="BH1360" i="2"/>
  <c r="BG1360" i="2"/>
  <c r="BF1360" i="2"/>
  <c r="BC1360" i="2"/>
  <c r="AB1360" i="2"/>
  <c r="AA1360" i="2"/>
  <c r="BB1360" i="2" s="1"/>
  <c r="Z1360" i="2"/>
  <c r="BA1360" i="2" s="1"/>
  <c r="U1360" i="2"/>
  <c r="T1360" i="2"/>
  <c r="S1360" i="2"/>
  <c r="R1360" i="2"/>
  <c r="Q1360" i="2"/>
  <c r="P1360" i="2"/>
  <c r="O1360" i="2"/>
  <c r="N1360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A1360" i="2"/>
  <c r="BJ1359" i="2"/>
  <c r="BA1359" i="2"/>
  <c r="AZ1359" i="2"/>
  <c r="AB1359" i="2"/>
  <c r="AA1359" i="2"/>
  <c r="BB1359" i="2" s="1"/>
  <c r="Z1359" i="2"/>
  <c r="U1359" i="2"/>
  <c r="T1359" i="2"/>
  <c r="S1359" i="2"/>
  <c r="R1359" i="2"/>
  <c r="Q1359" i="2"/>
  <c r="P1359" i="2"/>
  <c r="O1359" i="2"/>
  <c r="N1359" i="2"/>
  <c r="BG1359" i="2" s="1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A1359" i="2"/>
  <c r="BF1358" i="2"/>
  <c r="BC1358" i="2"/>
  <c r="BB1358" i="2"/>
  <c r="BA1358" i="2"/>
  <c r="AZ1358" i="2"/>
  <c r="AY1358" i="2"/>
  <c r="AX1358" i="2"/>
  <c r="AW1358" i="2"/>
  <c r="AV1358" i="2"/>
  <c r="AB1358" i="2"/>
  <c r="AA1358" i="2"/>
  <c r="Z1358" i="2"/>
  <c r="U1358" i="2"/>
  <c r="BJ1358" i="2" s="1"/>
  <c r="T1358" i="2"/>
  <c r="S1358" i="2"/>
  <c r="BI1358" i="2" s="1"/>
  <c r="R1358" i="2"/>
  <c r="Q1358" i="2"/>
  <c r="P1358" i="2"/>
  <c r="O1358" i="2"/>
  <c r="N1358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A1358" i="2"/>
  <c r="BC1357" i="2"/>
  <c r="BB1357" i="2"/>
  <c r="AZ1357" i="2"/>
  <c r="AY1357" i="2"/>
  <c r="AB1357" i="2"/>
  <c r="AA1357" i="2"/>
  <c r="Z1357" i="2"/>
  <c r="U1357" i="2"/>
  <c r="BJ1357" i="2" s="1"/>
  <c r="T1357" i="2"/>
  <c r="S1357" i="2"/>
  <c r="BI1357" i="2" s="1"/>
  <c r="R1357" i="2"/>
  <c r="BF1357" i="2" s="1"/>
  <c r="Q1357" i="2"/>
  <c r="P1357" i="2"/>
  <c r="O1357" i="2"/>
  <c r="N1357" i="2"/>
  <c r="BG1357" i="2" s="1"/>
  <c r="M1357" i="2"/>
  <c r="L1357" i="2"/>
  <c r="BL1357" i="2" s="1"/>
  <c r="K1357" i="2"/>
  <c r="J1357" i="2"/>
  <c r="I1357" i="2"/>
  <c r="H1357" i="2"/>
  <c r="G1357" i="2"/>
  <c r="F1357" i="2"/>
  <c r="E1357" i="2"/>
  <c r="D1357" i="2"/>
  <c r="C1357" i="2"/>
  <c r="B1357" i="2"/>
  <c r="A1357" i="2"/>
  <c r="BH1356" i="2"/>
  <c r="AB1356" i="2"/>
  <c r="AA1356" i="2"/>
  <c r="Z1356" i="2"/>
  <c r="U1356" i="2"/>
  <c r="BJ1356" i="2" s="1"/>
  <c r="T1356" i="2"/>
  <c r="S1356" i="2"/>
  <c r="BI1356" i="2" s="1"/>
  <c r="R1356" i="2"/>
  <c r="Q1356" i="2"/>
  <c r="P1356" i="2"/>
  <c r="O1356" i="2"/>
  <c r="N1356" i="2"/>
  <c r="BG1356" i="2" s="1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A1356" i="2"/>
  <c r="BL1355" i="2"/>
  <c r="BB1355" i="2"/>
  <c r="AY1355" i="2"/>
  <c r="AX1355" i="2"/>
  <c r="AW1355" i="2"/>
  <c r="AV1355" i="2"/>
  <c r="AU1355" i="2"/>
  <c r="AB1355" i="2"/>
  <c r="AA1355" i="2"/>
  <c r="BC1355" i="2" s="1"/>
  <c r="Z1355" i="2"/>
  <c r="U1355" i="2"/>
  <c r="BJ1355" i="2" s="1"/>
  <c r="T1355" i="2"/>
  <c r="S1355" i="2"/>
  <c r="R1355" i="2"/>
  <c r="Q1355" i="2"/>
  <c r="P1355" i="2"/>
  <c r="BF1355" i="2" s="1"/>
  <c r="O1355" i="2"/>
  <c r="N1355" i="2"/>
  <c r="BG1355" i="2" s="1"/>
  <c r="M1355" i="2"/>
  <c r="L1355" i="2"/>
  <c r="AZ1355" i="2" s="1"/>
  <c r="K1355" i="2"/>
  <c r="J1355" i="2"/>
  <c r="I1355" i="2"/>
  <c r="H1355" i="2"/>
  <c r="G1355" i="2"/>
  <c r="F1355" i="2"/>
  <c r="E1355" i="2"/>
  <c r="D1355" i="2"/>
  <c r="C1355" i="2"/>
  <c r="B1355" i="2"/>
  <c r="A1355" i="2"/>
  <c r="BJ1354" i="2"/>
  <c r="BI1354" i="2"/>
  <c r="BA1354" i="2"/>
  <c r="AB1354" i="2"/>
  <c r="AA1354" i="2"/>
  <c r="Z1354" i="2"/>
  <c r="U1354" i="2"/>
  <c r="T1354" i="2"/>
  <c r="S1354" i="2"/>
  <c r="BH1354" i="2" s="1"/>
  <c r="R1354" i="2"/>
  <c r="Q1354" i="2"/>
  <c r="P1354" i="2"/>
  <c r="O1354" i="2"/>
  <c r="N1354" i="2"/>
  <c r="BG1354" i="2" s="1"/>
  <c r="M1354" i="2"/>
  <c r="L1354" i="2"/>
  <c r="AZ1354" i="2" s="1"/>
  <c r="K1354" i="2"/>
  <c r="J1354" i="2"/>
  <c r="I1354" i="2"/>
  <c r="H1354" i="2"/>
  <c r="G1354" i="2"/>
  <c r="F1354" i="2"/>
  <c r="E1354" i="2"/>
  <c r="D1354" i="2"/>
  <c r="C1354" i="2"/>
  <c r="B1354" i="2"/>
  <c r="A1354" i="2"/>
  <c r="BJ1353" i="2"/>
  <c r="BH1353" i="2"/>
  <c r="BG1353" i="2"/>
  <c r="AZ1353" i="2"/>
  <c r="AX1353" i="2"/>
  <c r="AW1353" i="2"/>
  <c r="AV1353" i="2"/>
  <c r="AU1353" i="2"/>
  <c r="AB1353" i="2"/>
  <c r="AA1353" i="2"/>
  <c r="Z1353" i="2"/>
  <c r="U1353" i="2"/>
  <c r="T1353" i="2"/>
  <c r="S1353" i="2"/>
  <c r="BI1353" i="2" s="1"/>
  <c r="R1353" i="2"/>
  <c r="Q1353" i="2"/>
  <c r="P1353" i="2"/>
  <c r="O1353" i="2"/>
  <c r="N1353" i="2"/>
  <c r="M1353" i="2"/>
  <c r="L1353" i="2"/>
  <c r="BL1353" i="2" s="1"/>
  <c r="K1353" i="2"/>
  <c r="J1353" i="2"/>
  <c r="I1353" i="2"/>
  <c r="H1353" i="2"/>
  <c r="G1353" i="2"/>
  <c r="F1353" i="2"/>
  <c r="E1353" i="2"/>
  <c r="D1353" i="2"/>
  <c r="C1353" i="2"/>
  <c r="B1353" i="2"/>
  <c r="A1353" i="2"/>
  <c r="AX1352" i="2"/>
  <c r="AB1352" i="2"/>
  <c r="AA1352" i="2"/>
  <c r="BB1352" i="2" s="1"/>
  <c r="Z1352" i="2"/>
  <c r="U1352" i="2"/>
  <c r="BJ1352" i="2" s="1"/>
  <c r="T1352" i="2"/>
  <c r="S1352" i="2"/>
  <c r="R1352" i="2"/>
  <c r="Q1352" i="2"/>
  <c r="P1352" i="2"/>
  <c r="O1352" i="2"/>
  <c r="N1352" i="2"/>
  <c r="BG1352" i="2" s="1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A1352" i="2"/>
  <c r="BJ1351" i="2"/>
  <c r="AY1351" i="2"/>
  <c r="AB1351" i="2"/>
  <c r="AA1351" i="2"/>
  <c r="BB1351" i="2" s="1"/>
  <c r="Z1351" i="2"/>
  <c r="U1351" i="2"/>
  <c r="T1351" i="2"/>
  <c r="S1351" i="2"/>
  <c r="R1351" i="2"/>
  <c r="BF1351" i="2" s="1"/>
  <c r="Q1351" i="2"/>
  <c r="P1351" i="2"/>
  <c r="O1351" i="2"/>
  <c r="N1351" i="2"/>
  <c r="BG1351" i="2" s="1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A1351" i="2"/>
  <c r="BJ1350" i="2"/>
  <c r="BG1350" i="2"/>
  <c r="BC1350" i="2"/>
  <c r="BB1350" i="2"/>
  <c r="BA1350" i="2"/>
  <c r="AY1350" i="2"/>
  <c r="AV1350" i="2"/>
  <c r="AB1350" i="2"/>
  <c r="AA1350" i="2"/>
  <c r="Z1350" i="2"/>
  <c r="BE1350" i="2" s="1"/>
  <c r="BK1350" i="2" s="1"/>
  <c r="U1350" i="2"/>
  <c r="T1350" i="2"/>
  <c r="S1350" i="2"/>
  <c r="R1350" i="2"/>
  <c r="Q1350" i="2"/>
  <c r="P1350" i="2"/>
  <c r="O1350" i="2"/>
  <c r="N1350" i="2"/>
  <c r="M1350" i="2"/>
  <c r="L1350" i="2"/>
  <c r="AW1350" i="2" s="1"/>
  <c r="K1350" i="2"/>
  <c r="J1350" i="2"/>
  <c r="I1350" i="2"/>
  <c r="H1350" i="2"/>
  <c r="G1350" i="2"/>
  <c r="F1350" i="2"/>
  <c r="E1350" i="2"/>
  <c r="D1350" i="2"/>
  <c r="C1350" i="2"/>
  <c r="B1350" i="2"/>
  <c r="A1350" i="2"/>
  <c r="AZ1349" i="2"/>
  <c r="AB1349" i="2"/>
  <c r="AA1349" i="2"/>
  <c r="Z1349" i="2"/>
  <c r="BA1349" i="2" s="1"/>
  <c r="U1349" i="2"/>
  <c r="BJ1349" i="2" s="1"/>
  <c r="T1349" i="2"/>
  <c r="S1349" i="2"/>
  <c r="BH1349" i="2" s="1"/>
  <c r="R1349" i="2"/>
  <c r="Q1349" i="2"/>
  <c r="P1349" i="2"/>
  <c r="O1349" i="2"/>
  <c r="N1349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A1349" i="2"/>
  <c r="BJ1348" i="2"/>
  <c r="BH1348" i="2"/>
  <c r="AB1348" i="2"/>
  <c r="AA1348" i="2"/>
  <c r="Z1348" i="2"/>
  <c r="BA1348" i="2" s="1"/>
  <c r="U1348" i="2"/>
  <c r="T1348" i="2"/>
  <c r="S1348" i="2"/>
  <c r="BI1348" i="2" s="1"/>
  <c r="R1348" i="2"/>
  <c r="BF1348" i="2" s="1"/>
  <c r="Q1348" i="2"/>
  <c r="P1348" i="2"/>
  <c r="O1348" i="2"/>
  <c r="N1348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A1348" i="2"/>
  <c r="BH1347" i="2"/>
  <c r="BA1347" i="2"/>
  <c r="AW1347" i="2"/>
  <c r="AB1347" i="2"/>
  <c r="AA1347" i="2"/>
  <c r="BC1347" i="2" s="1"/>
  <c r="Z1347" i="2"/>
  <c r="U1347" i="2"/>
  <c r="BJ1347" i="2" s="1"/>
  <c r="T1347" i="2"/>
  <c r="S1347" i="2"/>
  <c r="BI1347" i="2" s="1"/>
  <c r="R1347" i="2"/>
  <c r="Q1347" i="2"/>
  <c r="P1347" i="2"/>
  <c r="O1347" i="2"/>
  <c r="N1347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A1347" i="2"/>
  <c r="BH1346" i="2"/>
  <c r="AX1346" i="2"/>
  <c r="AB1346" i="2"/>
  <c r="AA1346" i="2"/>
  <c r="Z1346" i="2"/>
  <c r="U1346" i="2"/>
  <c r="BJ1346" i="2" s="1"/>
  <c r="T1346" i="2"/>
  <c r="S1346" i="2"/>
  <c r="BI1346" i="2" s="1"/>
  <c r="R1346" i="2"/>
  <c r="Q1346" i="2"/>
  <c r="P1346" i="2"/>
  <c r="O1346" i="2"/>
  <c r="N1346" i="2"/>
  <c r="BG1346" i="2" s="1"/>
  <c r="M1346" i="2"/>
  <c r="L1346" i="2"/>
  <c r="AY1346" i="2" s="1"/>
  <c r="K1346" i="2"/>
  <c r="J1346" i="2"/>
  <c r="I1346" i="2"/>
  <c r="H1346" i="2"/>
  <c r="G1346" i="2"/>
  <c r="F1346" i="2"/>
  <c r="E1346" i="2"/>
  <c r="D1346" i="2"/>
  <c r="C1346" i="2"/>
  <c r="B1346" i="2"/>
  <c r="A1346" i="2"/>
  <c r="BI1345" i="2"/>
  <c r="AB1345" i="2"/>
  <c r="AA1345" i="2"/>
  <c r="Z1345" i="2"/>
  <c r="U1345" i="2"/>
  <c r="BJ1345" i="2" s="1"/>
  <c r="T1345" i="2"/>
  <c r="S1345" i="2"/>
  <c r="BH1345" i="2" s="1"/>
  <c r="R1345" i="2"/>
  <c r="Q1345" i="2"/>
  <c r="P1345" i="2"/>
  <c r="BF1345" i="2" s="1"/>
  <c r="O1345" i="2"/>
  <c r="N1345" i="2"/>
  <c r="BG1345" i="2" s="1"/>
  <c r="M1345" i="2"/>
  <c r="L1345" i="2"/>
  <c r="AV1345" i="2" s="1"/>
  <c r="K1345" i="2"/>
  <c r="J1345" i="2"/>
  <c r="I1345" i="2"/>
  <c r="H1345" i="2"/>
  <c r="G1345" i="2"/>
  <c r="F1345" i="2"/>
  <c r="E1345" i="2"/>
  <c r="D1345" i="2"/>
  <c r="C1345" i="2"/>
  <c r="B1345" i="2"/>
  <c r="A1345" i="2"/>
  <c r="BH1344" i="2"/>
  <c r="BB1344" i="2"/>
  <c r="AW1344" i="2"/>
  <c r="AV1344" i="2"/>
  <c r="AB1344" i="2"/>
  <c r="AA1344" i="2"/>
  <c r="BC1344" i="2" s="1"/>
  <c r="Z1344" i="2"/>
  <c r="U1344" i="2"/>
  <c r="BJ1344" i="2" s="1"/>
  <c r="T1344" i="2"/>
  <c r="S1344" i="2"/>
  <c r="BI1344" i="2" s="1"/>
  <c r="R1344" i="2"/>
  <c r="Q1344" i="2"/>
  <c r="P1344" i="2"/>
  <c r="O1344" i="2"/>
  <c r="N1344" i="2"/>
  <c r="BG1344" i="2" s="1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A1344" i="2"/>
  <c r="BF1343" i="2"/>
  <c r="AY1343" i="2"/>
  <c r="AW1343" i="2"/>
  <c r="AB1343" i="2"/>
  <c r="AA1343" i="2"/>
  <c r="Z1343" i="2"/>
  <c r="BA1343" i="2" s="1"/>
  <c r="U1343" i="2"/>
  <c r="BJ1343" i="2" s="1"/>
  <c r="T1343" i="2"/>
  <c r="S1343" i="2"/>
  <c r="R1343" i="2"/>
  <c r="Q1343" i="2"/>
  <c r="P1343" i="2"/>
  <c r="O1343" i="2"/>
  <c r="N1343" i="2"/>
  <c r="BG1343" i="2" s="1"/>
  <c r="M1343" i="2"/>
  <c r="L1343" i="2"/>
  <c r="AZ1343" i="2" s="1"/>
  <c r="K1343" i="2"/>
  <c r="J1343" i="2"/>
  <c r="I1343" i="2"/>
  <c r="H1343" i="2"/>
  <c r="G1343" i="2"/>
  <c r="F1343" i="2"/>
  <c r="E1343" i="2"/>
  <c r="D1343" i="2"/>
  <c r="C1343" i="2"/>
  <c r="B1343" i="2"/>
  <c r="A1343" i="2"/>
  <c r="BL1342" i="2"/>
  <c r="AX1342" i="2"/>
  <c r="AV1342" i="2"/>
  <c r="AB1342" i="2"/>
  <c r="AA1342" i="2"/>
  <c r="Z1342" i="2"/>
  <c r="U1342" i="2"/>
  <c r="BJ1342" i="2" s="1"/>
  <c r="T1342" i="2"/>
  <c r="S1342" i="2"/>
  <c r="BH1342" i="2" s="1"/>
  <c r="R1342" i="2"/>
  <c r="Q1342" i="2"/>
  <c r="P1342" i="2"/>
  <c r="O1342" i="2"/>
  <c r="N1342" i="2"/>
  <c r="BG1342" i="2" s="1"/>
  <c r="M1342" i="2"/>
  <c r="L1342" i="2"/>
  <c r="AZ1342" i="2" s="1"/>
  <c r="K1342" i="2"/>
  <c r="J1342" i="2"/>
  <c r="I1342" i="2"/>
  <c r="H1342" i="2"/>
  <c r="G1342" i="2"/>
  <c r="F1342" i="2"/>
  <c r="E1342" i="2"/>
  <c r="D1342" i="2"/>
  <c r="C1342" i="2"/>
  <c r="B1342" i="2"/>
  <c r="A1342" i="2"/>
  <c r="BL1341" i="2"/>
  <c r="BG1341" i="2"/>
  <c r="BB1341" i="2"/>
  <c r="AY1341" i="2"/>
  <c r="AB1341" i="2"/>
  <c r="AA1341" i="2"/>
  <c r="BC1341" i="2" s="1"/>
  <c r="Z1341" i="2"/>
  <c r="U1341" i="2"/>
  <c r="BJ1341" i="2" s="1"/>
  <c r="T1341" i="2"/>
  <c r="S1341" i="2"/>
  <c r="R1341" i="2"/>
  <c r="Q1341" i="2"/>
  <c r="P1341" i="2"/>
  <c r="O1341" i="2"/>
  <c r="N1341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A1341" i="2"/>
  <c r="AZ1340" i="2"/>
  <c r="AW1340" i="2"/>
  <c r="AB1340" i="2"/>
  <c r="AA1340" i="2"/>
  <c r="BC1340" i="2" s="1"/>
  <c r="Z1340" i="2"/>
  <c r="U1340" i="2"/>
  <c r="BJ1340" i="2" s="1"/>
  <c r="T1340" i="2"/>
  <c r="S1340" i="2"/>
  <c r="BI1340" i="2" s="1"/>
  <c r="R1340" i="2"/>
  <c r="Q1340" i="2"/>
  <c r="P1340" i="2"/>
  <c r="BF1340" i="2" s="1"/>
  <c r="O1340" i="2"/>
  <c r="N1340" i="2"/>
  <c r="BG1340" i="2" s="1"/>
  <c r="M1340" i="2"/>
  <c r="L1340" i="2"/>
  <c r="AU1340" i="2" s="1"/>
  <c r="K1340" i="2"/>
  <c r="J1340" i="2"/>
  <c r="I1340" i="2"/>
  <c r="H1340" i="2"/>
  <c r="G1340" i="2"/>
  <c r="F1340" i="2"/>
  <c r="E1340" i="2"/>
  <c r="D1340" i="2"/>
  <c r="C1340" i="2"/>
  <c r="B1340" i="2"/>
  <c r="A1340" i="2"/>
  <c r="BJ1339" i="2"/>
  <c r="BC1339" i="2"/>
  <c r="AV1339" i="2"/>
  <c r="AB1339" i="2"/>
  <c r="AA1339" i="2"/>
  <c r="BB1339" i="2" s="1"/>
  <c r="Z1339" i="2"/>
  <c r="BA1339" i="2" s="1"/>
  <c r="U1339" i="2"/>
  <c r="T1339" i="2"/>
  <c r="S1339" i="2"/>
  <c r="R1339" i="2"/>
  <c r="Q1339" i="2"/>
  <c r="P1339" i="2"/>
  <c r="O1339" i="2"/>
  <c r="N1339" i="2"/>
  <c r="BG1339" i="2" s="1"/>
  <c r="M1339" i="2"/>
  <c r="L1339" i="2"/>
  <c r="BL1339" i="2" s="1"/>
  <c r="K1339" i="2"/>
  <c r="J1339" i="2"/>
  <c r="I1339" i="2"/>
  <c r="H1339" i="2"/>
  <c r="G1339" i="2"/>
  <c r="F1339" i="2"/>
  <c r="E1339" i="2"/>
  <c r="D1339" i="2"/>
  <c r="C1339" i="2"/>
  <c r="B1339" i="2"/>
  <c r="A1339" i="2"/>
  <c r="BF1338" i="2"/>
  <c r="BC1338" i="2"/>
  <c r="AB1338" i="2"/>
  <c r="AA1338" i="2"/>
  <c r="BB1338" i="2" s="1"/>
  <c r="Z1338" i="2"/>
  <c r="U1338" i="2"/>
  <c r="BJ1338" i="2" s="1"/>
  <c r="T1338" i="2"/>
  <c r="S1338" i="2"/>
  <c r="R1338" i="2"/>
  <c r="Q1338" i="2"/>
  <c r="P1338" i="2"/>
  <c r="O1338" i="2"/>
  <c r="N1338" i="2"/>
  <c r="BG1338" i="2" s="1"/>
  <c r="M1338" i="2"/>
  <c r="L1338" i="2"/>
  <c r="AU1338" i="2" s="1"/>
  <c r="K1338" i="2"/>
  <c r="J1338" i="2"/>
  <c r="I1338" i="2"/>
  <c r="H1338" i="2"/>
  <c r="G1338" i="2"/>
  <c r="F1338" i="2"/>
  <c r="E1338" i="2"/>
  <c r="D1338" i="2"/>
  <c r="C1338" i="2"/>
  <c r="B1338" i="2"/>
  <c r="A1338" i="2"/>
  <c r="BL1337" i="2"/>
  <c r="BJ1337" i="2"/>
  <c r="BI1337" i="2"/>
  <c r="BH1337" i="2"/>
  <c r="BC1337" i="2"/>
  <c r="BA1337" i="2"/>
  <c r="AB1337" i="2"/>
  <c r="AA1337" i="2"/>
  <c r="BB1337" i="2" s="1"/>
  <c r="Z1337" i="2"/>
  <c r="U1337" i="2"/>
  <c r="T1337" i="2"/>
  <c r="S1337" i="2"/>
  <c r="R1337" i="2"/>
  <c r="BF1337" i="2" s="1"/>
  <c r="Q1337" i="2"/>
  <c r="P1337" i="2"/>
  <c r="O1337" i="2"/>
  <c r="N1337" i="2"/>
  <c r="BG1337" i="2" s="1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A1337" i="2"/>
  <c r="AB1336" i="2"/>
  <c r="AA1336" i="2"/>
  <c r="Z1336" i="2"/>
  <c r="BA1336" i="2" s="1"/>
  <c r="U1336" i="2"/>
  <c r="T1336" i="2"/>
  <c r="S1336" i="2"/>
  <c r="BI1336" i="2" s="1"/>
  <c r="R1336" i="2"/>
  <c r="Q1336" i="2"/>
  <c r="P1336" i="2"/>
  <c r="BF1336" i="2" s="1"/>
  <c r="O1336" i="2"/>
  <c r="N1336" i="2"/>
  <c r="BE1336" i="2" s="1"/>
  <c r="M1336" i="2"/>
  <c r="L1336" i="2"/>
  <c r="BL1336" i="2" s="1"/>
  <c r="K1336" i="2"/>
  <c r="J1336" i="2"/>
  <c r="I1336" i="2"/>
  <c r="H1336" i="2"/>
  <c r="G1336" i="2"/>
  <c r="F1336" i="2"/>
  <c r="E1336" i="2"/>
  <c r="D1336" i="2"/>
  <c r="C1336" i="2"/>
  <c r="B1336" i="2"/>
  <c r="A1336" i="2"/>
  <c r="BJ1335" i="2"/>
  <c r="AY1335" i="2"/>
  <c r="AW1335" i="2"/>
  <c r="AV1335" i="2"/>
  <c r="AU1335" i="2"/>
  <c r="AB1335" i="2"/>
  <c r="AA1335" i="2"/>
  <c r="Z1335" i="2"/>
  <c r="U1335" i="2"/>
  <c r="T1335" i="2"/>
  <c r="S1335" i="2"/>
  <c r="R1335" i="2"/>
  <c r="Q1335" i="2"/>
  <c r="P1335" i="2"/>
  <c r="O1335" i="2"/>
  <c r="N1335" i="2"/>
  <c r="BG1335" i="2" s="1"/>
  <c r="M1335" i="2"/>
  <c r="L1335" i="2"/>
  <c r="BL1335" i="2" s="1"/>
  <c r="K1335" i="2"/>
  <c r="J1335" i="2"/>
  <c r="I1335" i="2"/>
  <c r="H1335" i="2"/>
  <c r="G1335" i="2"/>
  <c r="F1335" i="2"/>
  <c r="E1335" i="2"/>
  <c r="D1335" i="2"/>
  <c r="C1335" i="2"/>
  <c r="B1335" i="2"/>
  <c r="A1335" i="2"/>
  <c r="BJ1334" i="2"/>
  <c r="BH1334" i="2"/>
  <c r="BG1334" i="2"/>
  <c r="AB1334" i="2"/>
  <c r="AA1334" i="2"/>
  <c r="BC1334" i="2" s="1"/>
  <c r="Z1334" i="2"/>
  <c r="U1334" i="2"/>
  <c r="T1334" i="2"/>
  <c r="S1334" i="2"/>
  <c r="BI1334" i="2" s="1"/>
  <c r="R1334" i="2"/>
  <c r="Q1334" i="2"/>
  <c r="P1334" i="2"/>
  <c r="O1334" i="2"/>
  <c r="N1334" i="2"/>
  <c r="M1334" i="2"/>
  <c r="L1334" i="2"/>
  <c r="AZ1334" i="2" s="1"/>
  <c r="K1334" i="2"/>
  <c r="J1334" i="2"/>
  <c r="I1334" i="2"/>
  <c r="H1334" i="2"/>
  <c r="G1334" i="2"/>
  <c r="F1334" i="2"/>
  <c r="E1334" i="2"/>
  <c r="D1334" i="2"/>
  <c r="C1334" i="2"/>
  <c r="B1334" i="2"/>
  <c r="A1334" i="2"/>
  <c r="BH1333" i="2"/>
  <c r="AZ1333" i="2"/>
  <c r="AY1333" i="2"/>
  <c r="AX1333" i="2"/>
  <c r="AV1333" i="2"/>
  <c r="AU1333" i="2"/>
  <c r="AB1333" i="2"/>
  <c r="AA1333" i="2"/>
  <c r="Z1333" i="2"/>
  <c r="U1333" i="2"/>
  <c r="BJ1333" i="2" s="1"/>
  <c r="T1333" i="2"/>
  <c r="S1333" i="2"/>
  <c r="BI1333" i="2" s="1"/>
  <c r="R1333" i="2"/>
  <c r="Q1333" i="2"/>
  <c r="P1333" i="2"/>
  <c r="BF1333" i="2" s="1"/>
  <c r="O1333" i="2"/>
  <c r="N1333" i="2"/>
  <c r="BG1333" i="2" s="1"/>
  <c r="M1333" i="2"/>
  <c r="L1333" i="2"/>
  <c r="BL1333" i="2" s="1"/>
  <c r="K1333" i="2"/>
  <c r="J1333" i="2"/>
  <c r="I1333" i="2"/>
  <c r="H1333" i="2"/>
  <c r="G1333" i="2"/>
  <c r="F1333" i="2"/>
  <c r="E1333" i="2"/>
  <c r="D1333" i="2"/>
  <c r="C1333" i="2"/>
  <c r="B1333" i="2"/>
  <c r="A1333" i="2"/>
  <c r="BL1332" i="2"/>
  <c r="BJ1332" i="2"/>
  <c r="BF1332" i="2"/>
  <c r="AB1332" i="2"/>
  <c r="AA1332" i="2"/>
  <c r="BC1332" i="2" s="1"/>
  <c r="Z1332" i="2"/>
  <c r="BA1332" i="2" s="1"/>
  <c r="U1332" i="2"/>
  <c r="T1332" i="2"/>
  <c r="S1332" i="2"/>
  <c r="R1332" i="2"/>
  <c r="Q1332" i="2"/>
  <c r="P1332" i="2"/>
  <c r="O1332" i="2"/>
  <c r="N1332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A1332" i="2"/>
  <c r="BC1331" i="2"/>
  <c r="AB1331" i="2"/>
  <c r="AA1331" i="2"/>
  <c r="BB1331" i="2" s="1"/>
  <c r="Z1331" i="2"/>
  <c r="U1331" i="2"/>
  <c r="BJ1331" i="2" s="1"/>
  <c r="T1331" i="2"/>
  <c r="S1331" i="2"/>
  <c r="R1331" i="2"/>
  <c r="Q1331" i="2"/>
  <c r="P1331" i="2"/>
  <c r="O1331" i="2"/>
  <c r="N1331" i="2"/>
  <c r="BG1331" i="2" s="1"/>
  <c r="M1331" i="2"/>
  <c r="L1331" i="2"/>
  <c r="AV1331" i="2" s="1"/>
  <c r="K1331" i="2"/>
  <c r="J1331" i="2"/>
  <c r="I1331" i="2"/>
  <c r="H1331" i="2"/>
  <c r="G1331" i="2"/>
  <c r="F1331" i="2"/>
  <c r="E1331" i="2"/>
  <c r="D1331" i="2"/>
  <c r="C1331" i="2"/>
  <c r="B1331" i="2"/>
  <c r="A1331" i="2"/>
  <c r="AB1330" i="2"/>
  <c r="AA1330" i="2"/>
  <c r="BC1330" i="2" s="1"/>
  <c r="Z1330" i="2"/>
  <c r="BA1330" i="2" s="1"/>
  <c r="U1330" i="2"/>
  <c r="BJ1330" i="2" s="1"/>
  <c r="T1330" i="2"/>
  <c r="S1330" i="2"/>
  <c r="R1330" i="2"/>
  <c r="Q1330" i="2"/>
  <c r="P1330" i="2"/>
  <c r="O1330" i="2"/>
  <c r="N1330" i="2"/>
  <c r="BG1330" i="2" s="1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A1330" i="2"/>
  <c r="BJ1329" i="2"/>
  <c r="BI1329" i="2"/>
  <c r="BH1329" i="2"/>
  <c r="BG1329" i="2"/>
  <c r="AY1329" i="2"/>
  <c r="AB1329" i="2"/>
  <c r="AA1329" i="2"/>
  <c r="Z1329" i="2"/>
  <c r="BA1329" i="2" s="1"/>
  <c r="U1329" i="2"/>
  <c r="T1329" i="2"/>
  <c r="S1329" i="2"/>
  <c r="R1329" i="2"/>
  <c r="Q1329" i="2"/>
  <c r="P1329" i="2"/>
  <c r="BF1329" i="2" s="1"/>
  <c r="O1329" i="2"/>
  <c r="N1329" i="2"/>
  <c r="BE1329" i="2" s="1"/>
  <c r="M1329" i="2"/>
  <c r="L1329" i="2"/>
  <c r="AU1329" i="2" s="1"/>
  <c r="K1329" i="2"/>
  <c r="J1329" i="2"/>
  <c r="I1329" i="2"/>
  <c r="H1329" i="2"/>
  <c r="G1329" i="2"/>
  <c r="F1329" i="2"/>
  <c r="E1329" i="2"/>
  <c r="D1329" i="2"/>
  <c r="C1329" i="2"/>
  <c r="B1329" i="2"/>
  <c r="A1329" i="2"/>
  <c r="BE1328" i="2"/>
  <c r="AW1328" i="2"/>
  <c r="AV1328" i="2"/>
  <c r="AB1328" i="2"/>
  <c r="AA1328" i="2"/>
  <c r="Z1328" i="2"/>
  <c r="BA1328" i="2" s="1"/>
  <c r="U1328" i="2"/>
  <c r="BJ1328" i="2" s="1"/>
  <c r="T1328" i="2"/>
  <c r="S1328" i="2"/>
  <c r="R1328" i="2"/>
  <c r="Q1328" i="2"/>
  <c r="P1328" i="2"/>
  <c r="O1328" i="2"/>
  <c r="N1328" i="2"/>
  <c r="BG1328" i="2" s="1"/>
  <c r="M1328" i="2"/>
  <c r="L1328" i="2"/>
  <c r="BL1328" i="2" s="1"/>
  <c r="K1328" i="2"/>
  <c r="J1328" i="2"/>
  <c r="I1328" i="2"/>
  <c r="H1328" i="2"/>
  <c r="G1328" i="2"/>
  <c r="F1328" i="2"/>
  <c r="E1328" i="2"/>
  <c r="D1328" i="2"/>
  <c r="C1328" i="2"/>
  <c r="B1328" i="2"/>
  <c r="A1328" i="2"/>
  <c r="BJ1327" i="2"/>
  <c r="BI1327" i="2"/>
  <c r="BH1327" i="2"/>
  <c r="BG1327" i="2"/>
  <c r="BC1327" i="2"/>
  <c r="AB1327" i="2"/>
  <c r="AA1327" i="2"/>
  <c r="BB1327" i="2" s="1"/>
  <c r="Z1327" i="2"/>
  <c r="BA1327" i="2" s="1"/>
  <c r="U1327" i="2"/>
  <c r="T1327" i="2"/>
  <c r="S1327" i="2"/>
  <c r="R1327" i="2"/>
  <c r="Q1327" i="2"/>
  <c r="P1327" i="2"/>
  <c r="O1327" i="2"/>
  <c r="N1327" i="2"/>
  <c r="BE1327" i="2" s="1"/>
  <c r="BK1327" i="2" s="1"/>
  <c r="M1327" i="2"/>
  <c r="L1327" i="2"/>
  <c r="AU1327" i="2" s="1"/>
  <c r="K1327" i="2"/>
  <c r="J1327" i="2"/>
  <c r="I1327" i="2"/>
  <c r="H1327" i="2"/>
  <c r="G1327" i="2"/>
  <c r="F1327" i="2"/>
  <c r="E1327" i="2"/>
  <c r="D1327" i="2"/>
  <c r="C1327" i="2"/>
  <c r="B1327" i="2"/>
  <c r="A1327" i="2"/>
  <c r="BB1326" i="2"/>
  <c r="AB1326" i="2"/>
  <c r="AA1326" i="2"/>
  <c r="BC1326" i="2" s="1"/>
  <c r="Z1326" i="2"/>
  <c r="BA1326" i="2" s="1"/>
  <c r="U1326" i="2"/>
  <c r="BJ1326" i="2" s="1"/>
  <c r="T1326" i="2"/>
  <c r="S1326" i="2"/>
  <c r="R1326" i="2"/>
  <c r="Q1326" i="2"/>
  <c r="P1326" i="2"/>
  <c r="BF1326" i="2" s="1"/>
  <c r="O1326" i="2"/>
  <c r="N1326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A1326" i="2"/>
  <c r="BJ1325" i="2"/>
  <c r="BA1325" i="2"/>
  <c r="AW1325" i="2"/>
  <c r="AB1325" i="2"/>
  <c r="AA1325" i="2"/>
  <c r="Z1325" i="2"/>
  <c r="U1325" i="2"/>
  <c r="T1325" i="2"/>
  <c r="S1325" i="2"/>
  <c r="R1325" i="2"/>
  <c r="Q1325" i="2"/>
  <c r="P1325" i="2"/>
  <c r="O1325" i="2"/>
  <c r="N1325" i="2"/>
  <c r="BG1325" i="2" s="1"/>
  <c r="M1325" i="2"/>
  <c r="L1325" i="2"/>
  <c r="AZ1325" i="2" s="1"/>
  <c r="K1325" i="2"/>
  <c r="J1325" i="2"/>
  <c r="I1325" i="2"/>
  <c r="H1325" i="2"/>
  <c r="G1325" i="2"/>
  <c r="F1325" i="2"/>
  <c r="E1325" i="2"/>
  <c r="D1325" i="2"/>
  <c r="C1325" i="2"/>
  <c r="B1325" i="2"/>
  <c r="A1325" i="2"/>
  <c r="BH1324" i="2"/>
  <c r="BB1324" i="2"/>
  <c r="AY1324" i="2"/>
  <c r="AB1324" i="2"/>
  <c r="AA1324" i="2"/>
  <c r="BC1324" i="2" s="1"/>
  <c r="Z1324" i="2"/>
  <c r="U1324" i="2"/>
  <c r="BJ1324" i="2" s="1"/>
  <c r="T1324" i="2"/>
  <c r="S1324" i="2"/>
  <c r="BI1324" i="2" s="1"/>
  <c r="R1324" i="2"/>
  <c r="Q1324" i="2"/>
  <c r="P1324" i="2"/>
  <c r="BF1324" i="2" s="1"/>
  <c r="O1324" i="2"/>
  <c r="N1324" i="2"/>
  <c r="BG1324" i="2" s="1"/>
  <c r="M1324" i="2"/>
  <c r="L1324" i="2"/>
  <c r="AW1324" i="2" s="1"/>
  <c r="K1324" i="2"/>
  <c r="J1324" i="2"/>
  <c r="I1324" i="2"/>
  <c r="H1324" i="2"/>
  <c r="G1324" i="2"/>
  <c r="F1324" i="2"/>
  <c r="E1324" i="2"/>
  <c r="D1324" i="2"/>
  <c r="C1324" i="2"/>
  <c r="B1324" i="2"/>
  <c r="A1324" i="2"/>
  <c r="BJ1323" i="2"/>
  <c r="BH1323" i="2"/>
  <c r="BF1323" i="2"/>
  <c r="BA1323" i="2"/>
  <c r="AZ1323" i="2"/>
  <c r="AY1323" i="2"/>
  <c r="AX1323" i="2"/>
  <c r="AW1323" i="2"/>
  <c r="AU1323" i="2"/>
  <c r="AB1323" i="2"/>
  <c r="AA1323" i="2"/>
  <c r="Z1323" i="2"/>
  <c r="U1323" i="2"/>
  <c r="T1323" i="2"/>
  <c r="S1323" i="2"/>
  <c r="BI1323" i="2" s="1"/>
  <c r="R1323" i="2"/>
  <c r="Q1323" i="2"/>
  <c r="P1323" i="2"/>
  <c r="O1323" i="2"/>
  <c r="N1323" i="2"/>
  <c r="BG1323" i="2" s="1"/>
  <c r="M1323" i="2"/>
  <c r="L1323" i="2"/>
  <c r="BL1323" i="2" s="1"/>
  <c r="K1323" i="2"/>
  <c r="J1323" i="2"/>
  <c r="I1323" i="2"/>
  <c r="H1323" i="2"/>
  <c r="G1323" i="2"/>
  <c r="F1323" i="2"/>
  <c r="E1323" i="2"/>
  <c r="D1323" i="2"/>
  <c r="C1323" i="2"/>
  <c r="B1323" i="2"/>
  <c r="A1323" i="2"/>
  <c r="BF1322" i="2"/>
  <c r="AB1322" i="2"/>
  <c r="AA1322" i="2"/>
  <c r="BC1322" i="2" s="1"/>
  <c r="Z1322" i="2"/>
  <c r="BA1322" i="2" s="1"/>
  <c r="U1322" i="2"/>
  <c r="BJ1322" i="2" s="1"/>
  <c r="T1322" i="2"/>
  <c r="S1322" i="2"/>
  <c r="BI1322" i="2" s="1"/>
  <c r="R1322" i="2"/>
  <c r="Q1322" i="2"/>
  <c r="P1322" i="2"/>
  <c r="O1322" i="2"/>
  <c r="N1322" i="2"/>
  <c r="BG1322" i="2" s="1"/>
  <c r="M1322" i="2"/>
  <c r="L1322" i="2"/>
  <c r="AZ1322" i="2" s="1"/>
  <c r="K1322" i="2"/>
  <c r="J1322" i="2"/>
  <c r="I1322" i="2"/>
  <c r="H1322" i="2"/>
  <c r="G1322" i="2"/>
  <c r="F1322" i="2"/>
  <c r="E1322" i="2"/>
  <c r="D1322" i="2"/>
  <c r="C1322" i="2"/>
  <c r="B1322" i="2"/>
  <c r="A1322" i="2"/>
  <c r="BL1321" i="2"/>
  <c r="AZ1321" i="2"/>
  <c r="AY1321" i="2"/>
  <c r="AX1321" i="2"/>
  <c r="AW1321" i="2"/>
  <c r="AV1321" i="2"/>
  <c r="AU1321" i="2"/>
  <c r="AB1321" i="2"/>
  <c r="AA1321" i="2"/>
  <c r="Z1321" i="2"/>
  <c r="U1321" i="2"/>
  <c r="BJ1321" i="2" s="1"/>
  <c r="T1321" i="2"/>
  <c r="S1321" i="2"/>
  <c r="R1321" i="2"/>
  <c r="Q1321" i="2"/>
  <c r="P1321" i="2"/>
  <c r="O1321" i="2"/>
  <c r="N1321" i="2"/>
  <c r="BG1321" i="2" s="1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A1321" i="2"/>
  <c r="BJ1320" i="2"/>
  <c r="AB1320" i="2"/>
  <c r="AA1320" i="2"/>
  <c r="BB1320" i="2" s="1"/>
  <c r="Z1320" i="2"/>
  <c r="U1320" i="2"/>
  <c r="T1320" i="2"/>
  <c r="S1320" i="2"/>
  <c r="R1320" i="2"/>
  <c r="Q1320" i="2"/>
  <c r="P1320" i="2"/>
  <c r="O1320" i="2"/>
  <c r="N1320" i="2"/>
  <c r="BG1320" i="2" s="1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A1320" i="2"/>
  <c r="AZ1319" i="2"/>
  <c r="AX1319" i="2"/>
  <c r="AB1319" i="2"/>
  <c r="AA1319" i="2"/>
  <c r="BC1319" i="2" s="1"/>
  <c r="Z1319" i="2"/>
  <c r="BA1319" i="2" s="1"/>
  <c r="U1319" i="2"/>
  <c r="BJ1319" i="2" s="1"/>
  <c r="T1319" i="2"/>
  <c r="S1319" i="2"/>
  <c r="R1319" i="2"/>
  <c r="Q1319" i="2"/>
  <c r="P1319" i="2"/>
  <c r="BF1319" i="2" s="1"/>
  <c r="O1319" i="2"/>
  <c r="N1319" i="2"/>
  <c r="BG1319" i="2" s="1"/>
  <c r="M1319" i="2"/>
  <c r="L1319" i="2"/>
  <c r="K1319" i="2"/>
  <c r="J1319" i="2"/>
  <c r="I1319" i="2"/>
  <c r="H1319" i="2"/>
  <c r="G1319" i="2"/>
  <c r="F1319" i="2"/>
  <c r="E1319" i="2"/>
  <c r="D1319" i="2"/>
  <c r="C1319" i="2"/>
  <c r="B1319" i="2"/>
  <c r="A1319" i="2"/>
  <c r="BL1318" i="2"/>
  <c r="BJ1318" i="2"/>
  <c r="BI1318" i="2"/>
  <c r="BG1318" i="2"/>
  <c r="AY1318" i="2"/>
  <c r="AB1318" i="2"/>
  <c r="AA1318" i="2"/>
  <c r="Z1318" i="2"/>
  <c r="U1318" i="2"/>
  <c r="T1318" i="2"/>
  <c r="S1318" i="2"/>
  <c r="BH1318" i="2" s="1"/>
  <c r="R1318" i="2"/>
  <c r="Q1318" i="2"/>
  <c r="P1318" i="2"/>
  <c r="O1318" i="2"/>
  <c r="N1318" i="2"/>
  <c r="M1318" i="2"/>
  <c r="L1318" i="2"/>
  <c r="AZ1318" i="2" s="1"/>
  <c r="K1318" i="2"/>
  <c r="J1318" i="2"/>
  <c r="I1318" i="2"/>
  <c r="H1318" i="2"/>
  <c r="G1318" i="2"/>
  <c r="F1318" i="2"/>
  <c r="E1318" i="2"/>
  <c r="D1318" i="2"/>
  <c r="C1318" i="2"/>
  <c r="B1318" i="2"/>
  <c r="A1318" i="2"/>
  <c r="BJ1317" i="2"/>
  <c r="BE1317" i="2"/>
  <c r="BK1317" i="2" s="1"/>
  <c r="AX1317" i="2"/>
  <c r="AB1317" i="2"/>
  <c r="AA1317" i="2"/>
  <c r="BB1317" i="2" s="1"/>
  <c r="Z1317" i="2"/>
  <c r="BA1317" i="2" s="1"/>
  <c r="U1317" i="2"/>
  <c r="T1317" i="2"/>
  <c r="S1317" i="2"/>
  <c r="R1317" i="2"/>
  <c r="Q1317" i="2"/>
  <c r="P1317" i="2"/>
  <c r="BF1317" i="2" s="1"/>
  <c r="O1317" i="2"/>
  <c r="N1317" i="2"/>
  <c r="BG1317" i="2" s="1"/>
  <c r="M1317" i="2"/>
  <c r="L1317" i="2"/>
  <c r="K1317" i="2"/>
  <c r="J1317" i="2"/>
  <c r="I1317" i="2"/>
  <c r="H1317" i="2"/>
  <c r="G1317" i="2"/>
  <c r="F1317" i="2"/>
  <c r="E1317" i="2"/>
  <c r="D1317" i="2"/>
  <c r="C1317" i="2"/>
  <c r="B1317" i="2"/>
  <c r="A1317" i="2"/>
  <c r="BC1316" i="2"/>
  <c r="BB1316" i="2"/>
  <c r="AB1316" i="2"/>
  <c r="AA1316" i="2"/>
  <c r="Z1316" i="2"/>
  <c r="BA1316" i="2" s="1"/>
  <c r="U1316" i="2"/>
  <c r="BJ1316" i="2" s="1"/>
  <c r="T1316" i="2"/>
  <c r="S1316" i="2"/>
  <c r="R1316" i="2"/>
  <c r="Q1316" i="2"/>
  <c r="P1316" i="2"/>
  <c r="O1316" i="2"/>
  <c r="N1316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A1316" i="2"/>
  <c r="BH1315" i="2"/>
  <c r="BC1315" i="2"/>
  <c r="AB1315" i="2"/>
  <c r="AA1315" i="2"/>
  <c r="BB1315" i="2" s="1"/>
  <c r="Z1315" i="2"/>
  <c r="U1315" i="2"/>
  <c r="BJ1315" i="2" s="1"/>
  <c r="T1315" i="2"/>
  <c r="S1315" i="2"/>
  <c r="BI1315" i="2" s="1"/>
  <c r="R1315" i="2"/>
  <c r="Q1315" i="2"/>
  <c r="P1315" i="2"/>
  <c r="BF1315" i="2" s="1"/>
  <c r="O1315" i="2"/>
  <c r="N1315" i="2"/>
  <c r="BG1315" i="2" s="1"/>
  <c r="M1315" i="2"/>
  <c r="L1315" i="2"/>
  <c r="BL1315" i="2" s="1"/>
  <c r="K1315" i="2"/>
  <c r="J1315" i="2"/>
  <c r="I1315" i="2"/>
  <c r="H1315" i="2"/>
  <c r="G1315" i="2"/>
  <c r="F1315" i="2"/>
  <c r="E1315" i="2"/>
  <c r="D1315" i="2"/>
  <c r="C1315" i="2"/>
  <c r="B1315" i="2"/>
  <c r="A1315" i="2"/>
  <c r="BL1314" i="2"/>
  <c r="AB1314" i="2"/>
  <c r="AA1314" i="2"/>
  <c r="Z1314" i="2"/>
  <c r="U1314" i="2"/>
  <c r="BJ1314" i="2" s="1"/>
  <c r="T1314" i="2"/>
  <c r="S1314" i="2"/>
  <c r="R1314" i="2"/>
  <c r="Q1314" i="2"/>
  <c r="P1314" i="2"/>
  <c r="O1314" i="2"/>
  <c r="N1314" i="2"/>
  <c r="BG1314" i="2" s="1"/>
  <c r="M1314" i="2"/>
  <c r="L1314" i="2"/>
  <c r="AV1314" i="2" s="1"/>
  <c r="K1314" i="2"/>
  <c r="J1314" i="2"/>
  <c r="I1314" i="2"/>
  <c r="H1314" i="2"/>
  <c r="G1314" i="2"/>
  <c r="F1314" i="2"/>
  <c r="E1314" i="2"/>
  <c r="D1314" i="2"/>
  <c r="C1314" i="2"/>
  <c r="B1314" i="2"/>
  <c r="A1314" i="2"/>
  <c r="BJ1313" i="2"/>
  <c r="BB1313" i="2"/>
  <c r="AB1313" i="2"/>
  <c r="AA1313" i="2"/>
  <c r="BC1313" i="2" s="1"/>
  <c r="Z1313" i="2"/>
  <c r="U1313" i="2"/>
  <c r="T1313" i="2"/>
  <c r="S1313" i="2"/>
  <c r="R1313" i="2"/>
  <c r="Q1313" i="2"/>
  <c r="P1313" i="2"/>
  <c r="O1313" i="2"/>
  <c r="N1313" i="2"/>
  <c r="BG1313" i="2" s="1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A1313" i="2"/>
  <c r="BL1312" i="2"/>
  <c r="BI1312" i="2"/>
  <c r="AB1312" i="2"/>
  <c r="AA1312" i="2"/>
  <c r="Z1312" i="2"/>
  <c r="BA1312" i="2" s="1"/>
  <c r="U1312" i="2"/>
  <c r="BJ1312" i="2" s="1"/>
  <c r="T1312" i="2"/>
  <c r="S1312" i="2"/>
  <c r="BH1312" i="2" s="1"/>
  <c r="R1312" i="2"/>
  <c r="Q1312" i="2"/>
  <c r="P1312" i="2"/>
  <c r="O1312" i="2"/>
  <c r="N1312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A1312" i="2"/>
  <c r="BH1311" i="2"/>
  <c r="AY1311" i="2"/>
  <c r="AW1311" i="2"/>
  <c r="AB1311" i="2"/>
  <c r="AA1311" i="2"/>
  <c r="Z1311" i="2"/>
  <c r="BA1311" i="2" s="1"/>
  <c r="U1311" i="2"/>
  <c r="BJ1311" i="2" s="1"/>
  <c r="T1311" i="2"/>
  <c r="S1311" i="2"/>
  <c r="BI1311" i="2" s="1"/>
  <c r="R1311" i="2"/>
  <c r="Q1311" i="2"/>
  <c r="P1311" i="2"/>
  <c r="BF1311" i="2" s="1"/>
  <c r="O1311" i="2"/>
  <c r="N1311" i="2"/>
  <c r="BG1311" i="2" s="1"/>
  <c r="M1311" i="2"/>
  <c r="L1311" i="2"/>
  <c r="AU1311" i="2" s="1"/>
  <c r="K1311" i="2"/>
  <c r="J1311" i="2"/>
  <c r="I1311" i="2"/>
  <c r="H1311" i="2"/>
  <c r="G1311" i="2"/>
  <c r="F1311" i="2"/>
  <c r="E1311" i="2"/>
  <c r="D1311" i="2"/>
  <c r="C1311" i="2"/>
  <c r="B1311" i="2"/>
  <c r="A1311" i="2"/>
  <c r="BH1310" i="2"/>
  <c r="AB1310" i="2"/>
  <c r="AA1310" i="2"/>
  <c r="Z1310" i="2"/>
  <c r="U1310" i="2"/>
  <c r="BJ1310" i="2" s="1"/>
  <c r="T1310" i="2"/>
  <c r="S1310" i="2"/>
  <c r="BI1310" i="2" s="1"/>
  <c r="R1310" i="2"/>
  <c r="Q1310" i="2"/>
  <c r="P1310" i="2"/>
  <c r="O1310" i="2"/>
  <c r="N1310" i="2"/>
  <c r="BG1310" i="2" s="1"/>
  <c r="M1310" i="2"/>
  <c r="L1310" i="2"/>
  <c r="BL1310" i="2" s="1"/>
  <c r="K1310" i="2"/>
  <c r="J1310" i="2"/>
  <c r="I1310" i="2"/>
  <c r="H1310" i="2"/>
  <c r="G1310" i="2"/>
  <c r="F1310" i="2"/>
  <c r="E1310" i="2"/>
  <c r="D1310" i="2"/>
  <c r="C1310" i="2"/>
  <c r="B1310" i="2"/>
  <c r="A1310" i="2"/>
  <c r="BB1309" i="2"/>
  <c r="AY1309" i="2"/>
  <c r="AX1309" i="2"/>
  <c r="AU1309" i="2"/>
  <c r="AB1309" i="2"/>
  <c r="AA1309" i="2"/>
  <c r="BC1309" i="2" s="1"/>
  <c r="Z1309" i="2"/>
  <c r="U1309" i="2"/>
  <c r="BJ1309" i="2" s="1"/>
  <c r="T1309" i="2"/>
  <c r="S1309" i="2"/>
  <c r="R1309" i="2"/>
  <c r="Q1309" i="2"/>
  <c r="P1309" i="2"/>
  <c r="O1309" i="2"/>
  <c r="N1309" i="2"/>
  <c r="BG1309" i="2" s="1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A1309" i="2"/>
  <c r="BJ1308" i="2"/>
  <c r="BI1308" i="2"/>
  <c r="BB1308" i="2"/>
  <c r="AB1308" i="2"/>
  <c r="AA1308" i="2"/>
  <c r="BC1308" i="2" s="1"/>
  <c r="Z1308" i="2"/>
  <c r="U1308" i="2"/>
  <c r="T1308" i="2"/>
  <c r="S1308" i="2"/>
  <c r="BH1308" i="2" s="1"/>
  <c r="R1308" i="2"/>
  <c r="Q1308" i="2"/>
  <c r="P1308" i="2"/>
  <c r="BF1308" i="2" s="1"/>
  <c r="O1308" i="2"/>
  <c r="N1308" i="2"/>
  <c r="BG1308" i="2" s="1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A1308" i="2"/>
  <c r="BF1307" i="2"/>
  <c r="AZ1307" i="2"/>
  <c r="AX1307" i="2"/>
  <c r="AW1307" i="2"/>
  <c r="AV1307" i="2"/>
  <c r="AU1307" i="2"/>
  <c r="AB1307" i="2"/>
  <c r="AA1307" i="2"/>
  <c r="Z1307" i="2"/>
  <c r="U1307" i="2"/>
  <c r="BJ1307" i="2" s="1"/>
  <c r="T1307" i="2"/>
  <c r="S1307" i="2"/>
  <c r="BI1307" i="2" s="1"/>
  <c r="R1307" i="2"/>
  <c r="Q1307" i="2"/>
  <c r="P1307" i="2"/>
  <c r="O1307" i="2"/>
  <c r="N1307" i="2"/>
  <c r="BG1307" i="2" s="1"/>
  <c r="M1307" i="2"/>
  <c r="L1307" i="2"/>
  <c r="BL1307" i="2" s="1"/>
  <c r="K1307" i="2"/>
  <c r="J1307" i="2"/>
  <c r="I1307" i="2"/>
  <c r="H1307" i="2"/>
  <c r="G1307" i="2"/>
  <c r="F1307" i="2"/>
  <c r="E1307" i="2"/>
  <c r="D1307" i="2"/>
  <c r="C1307" i="2"/>
  <c r="B1307" i="2"/>
  <c r="A1307" i="2"/>
  <c r="BL1306" i="2"/>
  <c r="BB1306" i="2"/>
  <c r="AB1306" i="2"/>
  <c r="AA1306" i="2"/>
  <c r="BC1306" i="2" s="1"/>
  <c r="Z1306" i="2"/>
  <c r="BA1306" i="2" s="1"/>
  <c r="U1306" i="2"/>
  <c r="BJ1306" i="2" s="1"/>
  <c r="T1306" i="2"/>
  <c r="S1306" i="2"/>
  <c r="R1306" i="2"/>
  <c r="Q1306" i="2"/>
  <c r="P1306" i="2"/>
  <c r="O1306" i="2"/>
  <c r="N1306" i="2"/>
  <c r="BG1306" i="2" s="1"/>
  <c r="M1306" i="2"/>
  <c r="L1306" i="2"/>
  <c r="K1306" i="2"/>
  <c r="J1306" i="2"/>
  <c r="I1306" i="2"/>
  <c r="H1306" i="2"/>
  <c r="G1306" i="2"/>
  <c r="F1306" i="2"/>
  <c r="E1306" i="2"/>
  <c r="D1306" i="2"/>
  <c r="C1306" i="2"/>
  <c r="B1306" i="2"/>
  <c r="A1306" i="2"/>
  <c r="BI1305" i="2"/>
  <c r="BG1305" i="2"/>
  <c r="BB1305" i="2"/>
  <c r="AZ1305" i="2"/>
  <c r="AX1305" i="2"/>
  <c r="AB1305" i="2"/>
  <c r="AA1305" i="2"/>
  <c r="BC1305" i="2" s="1"/>
  <c r="Z1305" i="2"/>
  <c r="U1305" i="2"/>
  <c r="BJ1305" i="2" s="1"/>
  <c r="T1305" i="2"/>
  <c r="S1305" i="2"/>
  <c r="BH1305" i="2" s="1"/>
  <c r="R1305" i="2"/>
  <c r="Q1305" i="2"/>
  <c r="P1305" i="2"/>
  <c r="O1305" i="2"/>
  <c r="N1305" i="2"/>
  <c r="M1305" i="2"/>
  <c r="L1305" i="2"/>
  <c r="AV1305" i="2" s="1"/>
  <c r="K1305" i="2"/>
  <c r="J1305" i="2"/>
  <c r="I1305" i="2"/>
  <c r="H1305" i="2"/>
  <c r="G1305" i="2"/>
  <c r="F1305" i="2"/>
  <c r="E1305" i="2"/>
  <c r="D1305" i="2"/>
  <c r="C1305" i="2"/>
  <c r="B1305" i="2"/>
  <c r="A1305" i="2"/>
  <c r="AY1304" i="2"/>
  <c r="AW1304" i="2"/>
  <c r="AV1304" i="2"/>
  <c r="AU1304" i="2"/>
  <c r="AB1304" i="2"/>
  <c r="AA1304" i="2"/>
  <c r="Z1304" i="2"/>
  <c r="U1304" i="2"/>
  <c r="BJ1304" i="2" s="1"/>
  <c r="T1304" i="2"/>
  <c r="S1304" i="2"/>
  <c r="R1304" i="2"/>
  <c r="BF1304" i="2" s="1"/>
  <c r="Q1304" i="2"/>
  <c r="P1304" i="2"/>
  <c r="O1304" i="2"/>
  <c r="N1304" i="2"/>
  <c r="BG1304" i="2" s="1"/>
  <c r="M1304" i="2"/>
  <c r="L1304" i="2"/>
  <c r="K1304" i="2"/>
  <c r="J1304" i="2"/>
  <c r="I1304" i="2"/>
  <c r="H1304" i="2"/>
  <c r="G1304" i="2"/>
  <c r="F1304" i="2"/>
  <c r="E1304" i="2"/>
  <c r="D1304" i="2"/>
  <c r="C1304" i="2"/>
  <c r="B1304" i="2"/>
  <c r="A1304" i="2"/>
  <c r="BL1303" i="2"/>
  <c r="AZ1303" i="2"/>
  <c r="AB1303" i="2"/>
  <c r="AA1303" i="2"/>
  <c r="Z1303" i="2"/>
  <c r="BA1303" i="2" s="1"/>
  <c r="U1303" i="2"/>
  <c r="BJ1303" i="2" s="1"/>
  <c r="T1303" i="2"/>
  <c r="S1303" i="2"/>
  <c r="BH1303" i="2" s="1"/>
  <c r="R1303" i="2"/>
  <c r="Q1303" i="2"/>
  <c r="P1303" i="2"/>
  <c r="O1303" i="2"/>
  <c r="N1303" i="2"/>
  <c r="M1303" i="2"/>
  <c r="L1303" i="2"/>
  <c r="AY1303" i="2" s="1"/>
  <c r="K1303" i="2"/>
  <c r="J1303" i="2"/>
  <c r="I1303" i="2"/>
  <c r="H1303" i="2"/>
  <c r="G1303" i="2"/>
  <c r="F1303" i="2"/>
  <c r="E1303" i="2"/>
  <c r="D1303" i="2"/>
  <c r="C1303" i="2"/>
  <c r="B1303" i="2"/>
  <c r="A1303" i="2"/>
  <c r="AB1302" i="2"/>
  <c r="AA1302" i="2"/>
  <c r="BC1302" i="2" s="1"/>
  <c r="Z1302" i="2"/>
  <c r="U1302" i="2"/>
  <c r="BJ1302" i="2" s="1"/>
  <c r="T1302" i="2"/>
  <c r="S1302" i="2"/>
  <c r="R1302" i="2"/>
  <c r="Q1302" i="2"/>
  <c r="P1302" i="2"/>
  <c r="O1302" i="2"/>
  <c r="N1302" i="2"/>
  <c r="BG1302" i="2" s="1"/>
  <c r="M1302" i="2"/>
  <c r="L1302" i="2"/>
  <c r="BL1302" i="2" s="1"/>
  <c r="K1302" i="2"/>
  <c r="J1302" i="2"/>
  <c r="I1302" i="2"/>
  <c r="H1302" i="2"/>
  <c r="G1302" i="2"/>
  <c r="F1302" i="2"/>
  <c r="E1302" i="2"/>
  <c r="D1302" i="2"/>
  <c r="C1302" i="2"/>
  <c r="B1302" i="2"/>
  <c r="A1302" i="2"/>
  <c r="BJ1301" i="2"/>
  <c r="BI1301" i="2"/>
  <c r="BH1301" i="2"/>
  <c r="BE1301" i="2"/>
  <c r="BK1301" i="2" s="1"/>
  <c r="AB1301" i="2"/>
  <c r="AA1301" i="2"/>
  <c r="Z1301" i="2"/>
  <c r="BA1301" i="2" s="1"/>
  <c r="U1301" i="2"/>
  <c r="T1301" i="2"/>
  <c r="S1301" i="2"/>
  <c r="R1301" i="2"/>
  <c r="Q1301" i="2"/>
  <c r="P1301" i="2"/>
  <c r="BF1301" i="2" s="1"/>
  <c r="O1301" i="2"/>
  <c r="N1301" i="2"/>
  <c r="BG1301" i="2" s="1"/>
  <c r="M1301" i="2"/>
  <c r="L1301" i="2"/>
  <c r="AZ1301" i="2" s="1"/>
  <c r="K1301" i="2"/>
  <c r="J1301" i="2"/>
  <c r="I1301" i="2"/>
  <c r="H1301" i="2"/>
  <c r="G1301" i="2"/>
  <c r="F1301" i="2"/>
  <c r="E1301" i="2"/>
  <c r="D1301" i="2"/>
  <c r="C1301" i="2"/>
  <c r="B1301" i="2"/>
  <c r="A1301" i="2"/>
  <c r="BF1300" i="2"/>
  <c r="AZ1300" i="2"/>
  <c r="AX1300" i="2"/>
  <c r="AV1300" i="2"/>
  <c r="AU1300" i="2"/>
  <c r="AB1300" i="2"/>
  <c r="AA1300" i="2"/>
  <c r="Z1300" i="2"/>
  <c r="U1300" i="2"/>
  <c r="BJ1300" i="2" s="1"/>
  <c r="T1300" i="2"/>
  <c r="S1300" i="2"/>
  <c r="R1300" i="2"/>
  <c r="Q1300" i="2"/>
  <c r="P1300" i="2"/>
  <c r="O1300" i="2"/>
  <c r="N1300" i="2"/>
  <c r="BG1300" i="2" s="1"/>
  <c r="M1300" i="2"/>
  <c r="L1300" i="2"/>
  <c r="BL1300" i="2" s="1"/>
  <c r="K1300" i="2"/>
  <c r="J1300" i="2"/>
  <c r="I1300" i="2"/>
  <c r="H1300" i="2"/>
  <c r="G1300" i="2"/>
  <c r="F1300" i="2"/>
  <c r="E1300" i="2"/>
  <c r="D1300" i="2"/>
  <c r="C1300" i="2"/>
  <c r="B1300" i="2"/>
  <c r="A1300" i="2"/>
  <c r="BA1299" i="2"/>
  <c r="AZ1299" i="2"/>
  <c r="AV1299" i="2"/>
  <c r="AB1299" i="2"/>
  <c r="AA1299" i="2"/>
  <c r="BC1299" i="2" s="1"/>
  <c r="Z1299" i="2"/>
  <c r="U1299" i="2"/>
  <c r="BJ1299" i="2" s="1"/>
  <c r="T1299" i="2"/>
  <c r="S1299" i="2"/>
  <c r="BI1299" i="2" s="1"/>
  <c r="R1299" i="2"/>
  <c r="Q1299" i="2"/>
  <c r="P1299" i="2"/>
  <c r="O1299" i="2"/>
  <c r="N1299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A1299" i="2"/>
  <c r="BG1298" i="2"/>
  <c r="AB1298" i="2"/>
  <c r="AA1298" i="2"/>
  <c r="Z1298" i="2"/>
  <c r="BA1298" i="2" s="1"/>
  <c r="U1298" i="2"/>
  <c r="BJ1298" i="2" s="1"/>
  <c r="T1298" i="2"/>
  <c r="S1298" i="2"/>
  <c r="BH1298" i="2" s="1"/>
  <c r="R1298" i="2"/>
  <c r="Q1298" i="2"/>
  <c r="P1298" i="2"/>
  <c r="BF1298" i="2" s="1"/>
  <c r="O1298" i="2"/>
  <c r="N1298" i="2"/>
  <c r="M1298" i="2"/>
  <c r="L1298" i="2"/>
  <c r="BL1298" i="2" s="1"/>
  <c r="K1298" i="2"/>
  <c r="J1298" i="2"/>
  <c r="I1298" i="2"/>
  <c r="H1298" i="2"/>
  <c r="G1298" i="2"/>
  <c r="F1298" i="2"/>
  <c r="E1298" i="2"/>
  <c r="D1298" i="2"/>
  <c r="C1298" i="2"/>
  <c r="B1298" i="2"/>
  <c r="A1298" i="2"/>
  <c r="BH1297" i="2"/>
  <c r="BF1297" i="2"/>
  <c r="AW1297" i="2"/>
  <c r="AB1297" i="2"/>
  <c r="AA1297" i="2"/>
  <c r="Z1297" i="2"/>
  <c r="BA1297" i="2" s="1"/>
  <c r="U1297" i="2"/>
  <c r="T1297" i="2"/>
  <c r="S1297" i="2"/>
  <c r="BI1297" i="2" s="1"/>
  <c r="R1297" i="2"/>
  <c r="Q1297" i="2"/>
  <c r="P1297" i="2"/>
  <c r="O1297" i="2"/>
  <c r="N1297" i="2"/>
  <c r="BG1297" i="2" s="1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A1297" i="2"/>
  <c r="BE1296" i="2"/>
  <c r="AB1296" i="2"/>
  <c r="AA1296" i="2"/>
  <c r="Z1296" i="2"/>
  <c r="BA1296" i="2" s="1"/>
  <c r="U1296" i="2"/>
  <c r="BJ1296" i="2" s="1"/>
  <c r="T1296" i="2"/>
  <c r="S1296" i="2"/>
  <c r="R1296" i="2"/>
  <c r="Q1296" i="2"/>
  <c r="P1296" i="2"/>
  <c r="O1296" i="2"/>
  <c r="N1296" i="2"/>
  <c r="BG1296" i="2" s="1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A1296" i="2"/>
  <c r="BH1295" i="2"/>
  <c r="BA1295" i="2"/>
  <c r="AY1295" i="2"/>
  <c r="AX1295" i="2"/>
  <c r="AW1295" i="2"/>
  <c r="AV1295" i="2"/>
  <c r="AU1295" i="2"/>
  <c r="AB1295" i="2"/>
  <c r="AA1295" i="2"/>
  <c r="Z1295" i="2"/>
  <c r="U1295" i="2"/>
  <c r="T1295" i="2"/>
  <c r="S1295" i="2"/>
  <c r="BI1295" i="2" s="1"/>
  <c r="R1295" i="2"/>
  <c r="Q1295" i="2"/>
  <c r="P1295" i="2"/>
  <c r="BF1295" i="2" s="1"/>
  <c r="O1295" i="2"/>
  <c r="N1295" i="2"/>
  <c r="BG1295" i="2" s="1"/>
  <c r="M1295" i="2"/>
  <c r="L1295" i="2"/>
  <c r="BL1295" i="2" s="1"/>
  <c r="K1295" i="2"/>
  <c r="J1295" i="2"/>
  <c r="I1295" i="2"/>
  <c r="H1295" i="2"/>
  <c r="G1295" i="2"/>
  <c r="F1295" i="2"/>
  <c r="E1295" i="2"/>
  <c r="D1295" i="2"/>
  <c r="C1295" i="2"/>
  <c r="B1295" i="2"/>
  <c r="A1295" i="2"/>
  <c r="BF1294" i="2"/>
  <c r="AZ1294" i="2"/>
  <c r="AX1294" i="2"/>
  <c r="AV1294" i="2"/>
  <c r="AB1294" i="2"/>
  <c r="AA1294" i="2"/>
  <c r="Z1294" i="2"/>
  <c r="U1294" i="2"/>
  <c r="BJ1294" i="2" s="1"/>
  <c r="T1294" i="2"/>
  <c r="S1294" i="2"/>
  <c r="BI1294" i="2" s="1"/>
  <c r="R1294" i="2"/>
  <c r="Q1294" i="2"/>
  <c r="P1294" i="2"/>
  <c r="O1294" i="2"/>
  <c r="N1294" i="2"/>
  <c r="BG1294" i="2" s="1"/>
  <c r="M1294" i="2"/>
  <c r="L1294" i="2"/>
  <c r="BL1294" i="2" s="1"/>
  <c r="K1294" i="2"/>
  <c r="J1294" i="2"/>
  <c r="I1294" i="2"/>
  <c r="H1294" i="2"/>
  <c r="G1294" i="2"/>
  <c r="F1294" i="2"/>
  <c r="E1294" i="2"/>
  <c r="D1294" i="2"/>
  <c r="C1294" i="2"/>
  <c r="B1294" i="2"/>
  <c r="A1294" i="2"/>
  <c r="BF1293" i="2"/>
  <c r="AX1293" i="2"/>
  <c r="AW1293" i="2"/>
  <c r="AV1293" i="2"/>
  <c r="AU1293" i="2"/>
  <c r="AB1293" i="2"/>
  <c r="AA1293" i="2"/>
  <c r="Z1293" i="2"/>
  <c r="U1293" i="2"/>
  <c r="BJ1293" i="2" s="1"/>
  <c r="T1293" i="2"/>
  <c r="S1293" i="2"/>
  <c r="R1293" i="2"/>
  <c r="Q1293" i="2"/>
  <c r="P1293" i="2"/>
  <c r="O1293" i="2"/>
  <c r="N1293" i="2"/>
  <c r="BG1293" i="2" s="1"/>
  <c r="M1293" i="2"/>
  <c r="L1293" i="2"/>
  <c r="AZ1293" i="2" s="1"/>
  <c r="K1293" i="2"/>
  <c r="J1293" i="2"/>
  <c r="I1293" i="2"/>
  <c r="H1293" i="2"/>
  <c r="G1293" i="2"/>
  <c r="F1293" i="2"/>
  <c r="E1293" i="2"/>
  <c r="D1293" i="2"/>
  <c r="C1293" i="2"/>
  <c r="B1293" i="2"/>
  <c r="A1293" i="2"/>
  <c r="AX1292" i="2"/>
  <c r="AB1292" i="2"/>
  <c r="AA1292" i="2"/>
  <c r="Z1292" i="2"/>
  <c r="U1292" i="2"/>
  <c r="BJ1292" i="2" s="1"/>
  <c r="T1292" i="2"/>
  <c r="S1292" i="2"/>
  <c r="R1292" i="2"/>
  <c r="Q1292" i="2"/>
  <c r="P1292" i="2"/>
  <c r="BF1292" i="2" s="1"/>
  <c r="O1292" i="2"/>
  <c r="N1292" i="2"/>
  <c r="BG1292" i="2" s="1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A1292" i="2"/>
  <c r="BB1291" i="2"/>
  <c r="AY1291" i="2"/>
  <c r="AV1291" i="2"/>
  <c r="AU1291" i="2"/>
  <c r="AB1291" i="2"/>
  <c r="AA1291" i="2"/>
  <c r="BC1291" i="2" s="1"/>
  <c r="Z1291" i="2"/>
  <c r="BE1291" i="2" s="1"/>
  <c r="U1291" i="2"/>
  <c r="BJ1291" i="2" s="1"/>
  <c r="T1291" i="2"/>
  <c r="S1291" i="2"/>
  <c r="R1291" i="2"/>
  <c r="Q1291" i="2"/>
  <c r="P1291" i="2"/>
  <c r="O1291" i="2"/>
  <c r="N1291" i="2"/>
  <c r="BG1291" i="2" s="1"/>
  <c r="M1291" i="2"/>
  <c r="L1291" i="2"/>
  <c r="BL1291" i="2" s="1"/>
  <c r="K1291" i="2"/>
  <c r="J1291" i="2"/>
  <c r="I1291" i="2"/>
  <c r="H1291" i="2"/>
  <c r="G1291" i="2"/>
  <c r="F1291" i="2"/>
  <c r="E1291" i="2"/>
  <c r="D1291" i="2"/>
  <c r="C1291" i="2"/>
  <c r="B1291" i="2"/>
  <c r="A1291" i="2"/>
  <c r="BJ1290" i="2"/>
  <c r="BG1290" i="2"/>
  <c r="BE1290" i="2"/>
  <c r="AB1290" i="2"/>
  <c r="AA1290" i="2"/>
  <c r="BC1290" i="2" s="1"/>
  <c r="Z1290" i="2"/>
  <c r="U1290" i="2"/>
  <c r="T1290" i="2"/>
  <c r="S1290" i="2"/>
  <c r="BI1290" i="2" s="1"/>
  <c r="R1290" i="2"/>
  <c r="Q1290" i="2"/>
  <c r="P1290" i="2"/>
  <c r="BF1290" i="2" s="1"/>
  <c r="O1290" i="2"/>
  <c r="N1290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A1290" i="2"/>
  <c r="AB1289" i="2"/>
  <c r="AA1289" i="2"/>
  <c r="Z1289" i="2"/>
  <c r="U1289" i="2"/>
  <c r="BJ1289" i="2" s="1"/>
  <c r="T1289" i="2"/>
  <c r="S1289" i="2"/>
  <c r="BI1289" i="2" s="1"/>
  <c r="R1289" i="2"/>
  <c r="Q1289" i="2"/>
  <c r="P1289" i="2"/>
  <c r="O1289" i="2"/>
  <c r="N1289" i="2"/>
  <c r="BG1289" i="2" s="1"/>
  <c r="M1289" i="2"/>
  <c r="L1289" i="2"/>
  <c r="BL1289" i="2" s="1"/>
  <c r="K1289" i="2"/>
  <c r="J1289" i="2"/>
  <c r="I1289" i="2"/>
  <c r="H1289" i="2"/>
  <c r="G1289" i="2"/>
  <c r="F1289" i="2"/>
  <c r="E1289" i="2"/>
  <c r="D1289" i="2"/>
  <c r="C1289" i="2"/>
  <c r="B1289" i="2"/>
  <c r="A1289" i="2"/>
  <c r="BJ1288" i="2"/>
  <c r="BB1288" i="2"/>
  <c r="AB1288" i="2"/>
  <c r="AA1288" i="2"/>
  <c r="BC1288" i="2" s="1"/>
  <c r="Z1288" i="2"/>
  <c r="U1288" i="2"/>
  <c r="BH1288" i="2" s="1"/>
  <c r="T1288" i="2"/>
  <c r="S1288" i="2"/>
  <c r="BI1288" i="2" s="1"/>
  <c r="R1288" i="2"/>
  <c r="Q1288" i="2"/>
  <c r="P1288" i="2"/>
  <c r="O1288" i="2"/>
  <c r="N1288" i="2"/>
  <c r="BG1288" i="2" s="1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A1288" i="2"/>
  <c r="BI1287" i="2"/>
  <c r="BC1287" i="2"/>
  <c r="BB1287" i="2"/>
  <c r="AB1287" i="2"/>
  <c r="AA1287" i="2"/>
  <c r="Z1287" i="2"/>
  <c r="U1287" i="2"/>
  <c r="BJ1287" i="2" s="1"/>
  <c r="T1287" i="2"/>
  <c r="S1287" i="2"/>
  <c r="BH1287" i="2" s="1"/>
  <c r="R1287" i="2"/>
  <c r="Q1287" i="2"/>
  <c r="P1287" i="2"/>
  <c r="O1287" i="2"/>
  <c r="N1287" i="2"/>
  <c r="BG1287" i="2" s="1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A1287" i="2"/>
  <c r="BH1286" i="2"/>
  <c r="AX1286" i="2"/>
  <c r="AW1286" i="2"/>
  <c r="AB1286" i="2"/>
  <c r="AA1286" i="2"/>
  <c r="Z1286" i="2"/>
  <c r="U1286" i="2"/>
  <c r="BJ1286" i="2" s="1"/>
  <c r="T1286" i="2"/>
  <c r="S1286" i="2"/>
  <c r="R1286" i="2"/>
  <c r="Q1286" i="2"/>
  <c r="P1286" i="2"/>
  <c r="BF1286" i="2" s="1"/>
  <c r="O1286" i="2"/>
  <c r="N1286" i="2"/>
  <c r="M1286" i="2"/>
  <c r="L1286" i="2"/>
  <c r="AY1286" i="2" s="1"/>
  <c r="K1286" i="2"/>
  <c r="J1286" i="2"/>
  <c r="I1286" i="2"/>
  <c r="H1286" i="2"/>
  <c r="G1286" i="2"/>
  <c r="F1286" i="2"/>
  <c r="E1286" i="2"/>
  <c r="D1286" i="2"/>
  <c r="C1286" i="2"/>
  <c r="B1286" i="2"/>
  <c r="A1286" i="2"/>
  <c r="BC1285" i="2"/>
  <c r="AB1285" i="2"/>
  <c r="AA1285" i="2"/>
  <c r="BB1285" i="2" s="1"/>
  <c r="Z1285" i="2"/>
  <c r="BE1285" i="2" s="1"/>
  <c r="U1285" i="2"/>
  <c r="BJ1285" i="2" s="1"/>
  <c r="T1285" i="2"/>
  <c r="BI1285" i="2" s="1"/>
  <c r="S1285" i="2"/>
  <c r="R1285" i="2"/>
  <c r="BF1285" i="2" s="1"/>
  <c r="Q1285" i="2"/>
  <c r="P1285" i="2"/>
  <c r="O1285" i="2"/>
  <c r="N1285" i="2"/>
  <c r="BG1285" i="2" s="1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A1285" i="2"/>
  <c r="BG1284" i="2"/>
  <c r="BB1284" i="2"/>
  <c r="AW1284" i="2"/>
  <c r="AB1284" i="2"/>
  <c r="AA1284" i="2"/>
  <c r="BC1284" i="2" s="1"/>
  <c r="Z1284" i="2"/>
  <c r="BE1284" i="2" s="1"/>
  <c r="U1284" i="2"/>
  <c r="BJ1284" i="2" s="1"/>
  <c r="T1284" i="2"/>
  <c r="S1284" i="2"/>
  <c r="BI1284" i="2" s="1"/>
  <c r="R1284" i="2"/>
  <c r="Q1284" i="2"/>
  <c r="P1284" i="2"/>
  <c r="BF1284" i="2" s="1"/>
  <c r="O1284" i="2"/>
  <c r="N1284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A1284" i="2"/>
  <c r="BH1283" i="2"/>
  <c r="AY1283" i="2"/>
  <c r="AW1283" i="2"/>
  <c r="AB1283" i="2"/>
  <c r="AA1283" i="2"/>
  <c r="Z1283" i="2"/>
  <c r="U1283" i="2"/>
  <c r="BJ1283" i="2" s="1"/>
  <c r="T1283" i="2"/>
  <c r="S1283" i="2"/>
  <c r="BI1283" i="2" s="1"/>
  <c r="R1283" i="2"/>
  <c r="Q1283" i="2"/>
  <c r="P1283" i="2"/>
  <c r="BF1283" i="2" s="1"/>
  <c r="O1283" i="2"/>
  <c r="N1283" i="2"/>
  <c r="BG1283" i="2" s="1"/>
  <c r="M1283" i="2"/>
  <c r="L1283" i="2"/>
  <c r="BL1283" i="2" s="1"/>
  <c r="K1283" i="2"/>
  <c r="J1283" i="2"/>
  <c r="I1283" i="2"/>
  <c r="H1283" i="2"/>
  <c r="G1283" i="2"/>
  <c r="F1283" i="2"/>
  <c r="E1283" i="2"/>
  <c r="D1283" i="2"/>
  <c r="C1283" i="2"/>
  <c r="B1283" i="2"/>
  <c r="A1283" i="2"/>
  <c r="BL1282" i="2"/>
  <c r="AY1282" i="2"/>
  <c r="AX1282" i="2"/>
  <c r="AW1282" i="2"/>
  <c r="AV1282" i="2"/>
  <c r="AU1282" i="2"/>
  <c r="AB1282" i="2"/>
  <c r="AA1282" i="2"/>
  <c r="Z1282" i="2"/>
  <c r="U1282" i="2"/>
  <c r="BJ1282" i="2" s="1"/>
  <c r="T1282" i="2"/>
  <c r="S1282" i="2"/>
  <c r="R1282" i="2"/>
  <c r="Q1282" i="2"/>
  <c r="P1282" i="2"/>
  <c r="BF1282" i="2" s="1"/>
  <c r="O1282" i="2"/>
  <c r="N1282" i="2"/>
  <c r="BG1282" i="2" s="1"/>
  <c r="M1282" i="2"/>
  <c r="L1282" i="2"/>
  <c r="AZ1282" i="2" s="1"/>
  <c r="K1282" i="2"/>
  <c r="J1282" i="2"/>
  <c r="I1282" i="2"/>
  <c r="H1282" i="2"/>
  <c r="G1282" i="2"/>
  <c r="F1282" i="2"/>
  <c r="E1282" i="2"/>
  <c r="D1282" i="2"/>
  <c r="C1282" i="2"/>
  <c r="B1282" i="2"/>
  <c r="A1282" i="2"/>
  <c r="BG1281" i="2"/>
  <c r="AU1281" i="2"/>
  <c r="AB1281" i="2"/>
  <c r="AA1281" i="2"/>
  <c r="Z1281" i="2"/>
  <c r="U1281" i="2"/>
  <c r="BJ1281" i="2" s="1"/>
  <c r="T1281" i="2"/>
  <c r="BI1281" i="2" s="1"/>
  <c r="S1281" i="2"/>
  <c r="R1281" i="2"/>
  <c r="Q1281" i="2"/>
  <c r="P1281" i="2"/>
  <c r="O1281" i="2"/>
  <c r="N1281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A1281" i="2"/>
  <c r="BG1280" i="2"/>
  <c r="AZ1280" i="2"/>
  <c r="AX1280" i="2"/>
  <c r="AW1280" i="2"/>
  <c r="AV1280" i="2"/>
  <c r="AU1280" i="2"/>
  <c r="AB1280" i="2"/>
  <c r="AA1280" i="2"/>
  <c r="Z1280" i="2"/>
  <c r="BE1280" i="2" s="1"/>
  <c r="U1280" i="2"/>
  <c r="BJ1280" i="2" s="1"/>
  <c r="T1280" i="2"/>
  <c r="S1280" i="2"/>
  <c r="R1280" i="2"/>
  <c r="Q1280" i="2"/>
  <c r="P1280" i="2"/>
  <c r="O1280" i="2"/>
  <c r="N1280" i="2"/>
  <c r="M1280" i="2"/>
  <c r="L1280" i="2"/>
  <c r="BL1280" i="2" s="1"/>
  <c r="K1280" i="2"/>
  <c r="J1280" i="2"/>
  <c r="I1280" i="2"/>
  <c r="H1280" i="2"/>
  <c r="G1280" i="2"/>
  <c r="F1280" i="2"/>
  <c r="E1280" i="2"/>
  <c r="D1280" i="2"/>
  <c r="C1280" i="2"/>
  <c r="B1280" i="2"/>
  <c r="A1280" i="2"/>
  <c r="BL1279" i="2"/>
  <c r="AZ1279" i="2"/>
  <c r="AX1279" i="2"/>
  <c r="AV1279" i="2"/>
  <c r="AB1279" i="2"/>
  <c r="AA1279" i="2"/>
  <c r="BC1279" i="2" s="1"/>
  <c r="Z1279" i="2"/>
  <c r="U1279" i="2"/>
  <c r="BJ1279" i="2" s="1"/>
  <c r="T1279" i="2"/>
  <c r="S1279" i="2"/>
  <c r="BI1279" i="2" s="1"/>
  <c r="R1279" i="2"/>
  <c r="Q1279" i="2"/>
  <c r="P1279" i="2"/>
  <c r="O1279" i="2"/>
  <c r="N1279" i="2"/>
  <c r="M1279" i="2"/>
  <c r="L1279" i="2"/>
  <c r="AY1279" i="2" s="1"/>
  <c r="K1279" i="2"/>
  <c r="J1279" i="2"/>
  <c r="I1279" i="2"/>
  <c r="H1279" i="2"/>
  <c r="G1279" i="2"/>
  <c r="F1279" i="2"/>
  <c r="E1279" i="2"/>
  <c r="D1279" i="2"/>
  <c r="C1279" i="2"/>
  <c r="B1279" i="2"/>
  <c r="A1279" i="2"/>
  <c r="BG1278" i="2"/>
  <c r="AB1278" i="2"/>
  <c r="AA1278" i="2"/>
  <c r="BB1278" i="2" s="1"/>
  <c r="Z1278" i="2"/>
  <c r="U1278" i="2"/>
  <c r="BJ1278" i="2" s="1"/>
  <c r="T1278" i="2"/>
  <c r="S1278" i="2"/>
  <c r="R1278" i="2"/>
  <c r="Q1278" i="2"/>
  <c r="P1278" i="2"/>
  <c r="O1278" i="2"/>
  <c r="N1278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A1278" i="2"/>
  <c r="BJ1277" i="2"/>
  <c r="BC1277" i="2"/>
  <c r="BB1277" i="2"/>
  <c r="AB1277" i="2"/>
  <c r="AA1277" i="2"/>
  <c r="Z1277" i="2"/>
  <c r="U1277" i="2"/>
  <c r="T1277" i="2"/>
  <c r="S1277" i="2"/>
  <c r="R1277" i="2"/>
  <c r="BF1277" i="2" s="1"/>
  <c r="Q1277" i="2"/>
  <c r="P1277" i="2"/>
  <c r="O1277" i="2"/>
  <c r="N1277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A1277" i="2"/>
  <c r="BJ1276" i="2"/>
  <c r="BE1276" i="2"/>
  <c r="BK1276" i="2" s="1"/>
  <c r="AB1276" i="2"/>
  <c r="AA1276" i="2"/>
  <c r="Z1276" i="2"/>
  <c r="U1276" i="2"/>
  <c r="T1276" i="2"/>
  <c r="S1276" i="2"/>
  <c r="R1276" i="2"/>
  <c r="Q1276" i="2"/>
  <c r="P1276" i="2"/>
  <c r="BF1276" i="2" s="1"/>
  <c r="O1276" i="2"/>
  <c r="N1276" i="2"/>
  <c r="BG1276" i="2" s="1"/>
  <c r="M1276" i="2"/>
  <c r="L1276" i="2"/>
  <c r="AZ1276" i="2" s="1"/>
  <c r="K1276" i="2"/>
  <c r="J1276" i="2"/>
  <c r="I1276" i="2"/>
  <c r="H1276" i="2"/>
  <c r="G1276" i="2"/>
  <c r="F1276" i="2"/>
  <c r="E1276" i="2"/>
  <c r="D1276" i="2"/>
  <c r="C1276" i="2"/>
  <c r="B1276" i="2"/>
  <c r="A1276" i="2"/>
  <c r="BF1275" i="2"/>
  <c r="BB1275" i="2"/>
  <c r="AX1275" i="2"/>
  <c r="AB1275" i="2"/>
  <c r="AA1275" i="2"/>
  <c r="BC1275" i="2" s="1"/>
  <c r="Z1275" i="2"/>
  <c r="U1275" i="2"/>
  <c r="BJ1275" i="2" s="1"/>
  <c r="T1275" i="2"/>
  <c r="S1275" i="2"/>
  <c r="R1275" i="2"/>
  <c r="Q1275" i="2"/>
  <c r="P1275" i="2"/>
  <c r="O1275" i="2"/>
  <c r="N1275" i="2"/>
  <c r="BE1275" i="2" s="1"/>
  <c r="M1275" i="2"/>
  <c r="L1275" i="2"/>
  <c r="AW1275" i="2" s="1"/>
  <c r="K1275" i="2"/>
  <c r="J1275" i="2"/>
  <c r="I1275" i="2"/>
  <c r="H1275" i="2"/>
  <c r="G1275" i="2"/>
  <c r="F1275" i="2"/>
  <c r="E1275" i="2"/>
  <c r="D1275" i="2"/>
  <c r="C1275" i="2"/>
  <c r="B1275" i="2"/>
  <c r="A1275" i="2"/>
  <c r="BB1274" i="2"/>
  <c r="AB1274" i="2"/>
  <c r="AA1274" i="2"/>
  <c r="BC1274" i="2" s="1"/>
  <c r="Z1274" i="2"/>
  <c r="U1274" i="2"/>
  <c r="BJ1274" i="2" s="1"/>
  <c r="T1274" i="2"/>
  <c r="BI1274" i="2" s="1"/>
  <c r="S1274" i="2"/>
  <c r="BH1274" i="2" s="1"/>
  <c r="R1274" i="2"/>
  <c r="Q1274" i="2"/>
  <c r="P1274" i="2"/>
  <c r="O1274" i="2"/>
  <c r="N1274" i="2"/>
  <c r="BG1274" i="2" s="1"/>
  <c r="M1274" i="2"/>
  <c r="L1274" i="2"/>
  <c r="AZ1274" i="2" s="1"/>
  <c r="K1274" i="2"/>
  <c r="J1274" i="2"/>
  <c r="I1274" i="2"/>
  <c r="H1274" i="2"/>
  <c r="G1274" i="2"/>
  <c r="F1274" i="2"/>
  <c r="E1274" i="2"/>
  <c r="D1274" i="2"/>
  <c r="C1274" i="2"/>
  <c r="B1274" i="2"/>
  <c r="A1274" i="2"/>
  <c r="BJ1273" i="2"/>
  <c r="BG1273" i="2"/>
  <c r="BB1273" i="2"/>
  <c r="AZ1273" i="2"/>
  <c r="AY1273" i="2"/>
  <c r="AX1273" i="2"/>
  <c r="AW1273" i="2"/>
  <c r="AV1273" i="2"/>
  <c r="AU1273" i="2"/>
  <c r="AB1273" i="2"/>
  <c r="AA1273" i="2"/>
  <c r="BC1273" i="2" s="1"/>
  <c r="Z1273" i="2"/>
  <c r="U1273" i="2"/>
  <c r="T1273" i="2"/>
  <c r="S1273" i="2"/>
  <c r="BH1273" i="2" s="1"/>
  <c r="R1273" i="2"/>
  <c r="Q1273" i="2"/>
  <c r="P1273" i="2"/>
  <c r="BF1273" i="2" s="1"/>
  <c r="O1273" i="2"/>
  <c r="N1273" i="2"/>
  <c r="M1273" i="2"/>
  <c r="L1273" i="2"/>
  <c r="BL1273" i="2" s="1"/>
  <c r="K1273" i="2"/>
  <c r="J1273" i="2"/>
  <c r="I1273" i="2"/>
  <c r="H1273" i="2"/>
  <c r="G1273" i="2"/>
  <c r="F1273" i="2"/>
  <c r="E1273" i="2"/>
  <c r="D1273" i="2"/>
  <c r="C1273" i="2"/>
  <c r="B1273" i="2"/>
  <c r="A1273" i="2"/>
  <c r="BI1272" i="2"/>
  <c r="AY1272" i="2"/>
  <c r="AW1272" i="2"/>
  <c r="AB1272" i="2"/>
  <c r="AA1272" i="2"/>
  <c r="Z1272" i="2"/>
  <c r="U1272" i="2"/>
  <c r="BJ1272" i="2" s="1"/>
  <c r="T1272" i="2"/>
  <c r="S1272" i="2"/>
  <c r="BH1272" i="2" s="1"/>
  <c r="R1272" i="2"/>
  <c r="Q1272" i="2"/>
  <c r="P1272" i="2"/>
  <c r="BF1272" i="2" s="1"/>
  <c r="O1272" i="2"/>
  <c r="N1272" i="2"/>
  <c r="BG1272" i="2" s="1"/>
  <c r="M1272" i="2"/>
  <c r="L1272" i="2"/>
  <c r="BL1272" i="2" s="1"/>
  <c r="K1272" i="2"/>
  <c r="J1272" i="2"/>
  <c r="I1272" i="2"/>
  <c r="H1272" i="2"/>
  <c r="G1272" i="2"/>
  <c r="F1272" i="2"/>
  <c r="E1272" i="2"/>
  <c r="D1272" i="2"/>
  <c r="C1272" i="2"/>
  <c r="B1272" i="2"/>
  <c r="A1272" i="2"/>
  <c r="BL1271" i="2"/>
  <c r="AY1271" i="2"/>
  <c r="AX1271" i="2"/>
  <c r="AW1271" i="2"/>
  <c r="AV1271" i="2"/>
  <c r="AU1271" i="2"/>
  <c r="AB1271" i="2"/>
  <c r="AA1271" i="2"/>
  <c r="Z1271" i="2"/>
  <c r="U1271" i="2"/>
  <c r="BJ1271" i="2" s="1"/>
  <c r="T1271" i="2"/>
  <c r="S1271" i="2"/>
  <c r="R1271" i="2"/>
  <c r="Q1271" i="2"/>
  <c r="P1271" i="2"/>
  <c r="BF1271" i="2" s="1"/>
  <c r="O1271" i="2"/>
  <c r="N1271" i="2"/>
  <c r="BG1271" i="2" s="1"/>
  <c r="M1271" i="2"/>
  <c r="L1271" i="2"/>
  <c r="AZ1271" i="2" s="1"/>
  <c r="K1271" i="2"/>
  <c r="J1271" i="2"/>
  <c r="I1271" i="2"/>
  <c r="H1271" i="2"/>
  <c r="G1271" i="2"/>
  <c r="F1271" i="2"/>
  <c r="E1271" i="2"/>
  <c r="D1271" i="2"/>
  <c r="C1271" i="2"/>
  <c r="B1271" i="2"/>
  <c r="A1271" i="2"/>
  <c r="BI1270" i="2"/>
  <c r="AV1270" i="2"/>
  <c r="AB1270" i="2"/>
  <c r="AA1270" i="2"/>
  <c r="Z1270" i="2"/>
  <c r="U1270" i="2"/>
  <c r="BJ1270" i="2" s="1"/>
  <c r="T1270" i="2"/>
  <c r="S1270" i="2"/>
  <c r="R1270" i="2"/>
  <c r="Q1270" i="2"/>
  <c r="P1270" i="2"/>
  <c r="BF1270" i="2" s="1"/>
  <c r="O1270" i="2"/>
  <c r="N1270" i="2"/>
  <c r="BG1270" i="2" s="1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A1270" i="2"/>
  <c r="BJ1269" i="2"/>
  <c r="AZ1269" i="2"/>
  <c r="AY1269" i="2"/>
  <c r="AX1269" i="2"/>
  <c r="AW1269" i="2"/>
  <c r="AV1269" i="2"/>
  <c r="AB1269" i="2"/>
  <c r="AA1269" i="2"/>
  <c r="BC1269" i="2" s="1"/>
  <c r="Z1269" i="2"/>
  <c r="BE1269" i="2" s="1"/>
  <c r="U1269" i="2"/>
  <c r="T1269" i="2"/>
  <c r="S1269" i="2"/>
  <c r="BI1269" i="2" s="1"/>
  <c r="R1269" i="2"/>
  <c r="Q1269" i="2"/>
  <c r="P1269" i="2"/>
  <c r="O1269" i="2"/>
  <c r="N1269" i="2"/>
  <c r="BG1269" i="2" s="1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A1269" i="2"/>
  <c r="AY1268" i="2"/>
  <c r="AW1268" i="2"/>
  <c r="AB1268" i="2"/>
  <c r="AA1268" i="2"/>
  <c r="BC1268" i="2" s="1"/>
  <c r="Z1268" i="2"/>
  <c r="U1268" i="2"/>
  <c r="BJ1268" i="2" s="1"/>
  <c r="T1268" i="2"/>
  <c r="S1268" i="2"/>
  <c r="R1268" i="2"/>
  <c r="Q1268" i="2"/>
  <c r="P1268" i="2"/>
  <c r="O1268" i="2"/>
  <c r="N1268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A1268" i="2"/>
  <c r="BJ1267" i="2"/>
  <c r="BC1267" i="2"/>
  <c r="AB1267" i="2"/>
  <c r="AA1267" i="2"/>
  <c r="BB1267" i="2" s="1"/>
  <c r="Z1267" i="2"/>
  <c r="U1267" i="2"/>
  <c r="T1267" i="2"/>
  <c r="S1267" i="2"/>
  <c r="BI1267" i="2" s="1"/>
  <c r="R1267" i="2"/>
  <c r="Q1267" i="2"/>
  <c r="P1267" i="2"/>
  <c r="O1267" i="2"/>
  <c r="N1267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A1267" i="2"/>
  <c r="BF1266" i="2"/>
  <c r="BC1266" i="2"/>
  <c r="BB1266" i="2"/>
  <c r="AB1266" i="2"/>
  <c r="AA1266" i="2"/>
  <c r="Z1266" i="2"/>
  <c r="BE1266" i="2" s="1"/>
  <c r="BK1266" i="2" s="1"/>
  <c r="U1266" i="2"/>
  <c r="BJ1266" i="2" s="1"/>
  <c r="T1266" i="2"/>
  <c r="S1266" i="2"/>
  <c r="R1266" i="2"/>
  <c r="Q1266" i="2"/>
  <c r="P1266" i="2"/>
  <c r="O1266" i="2"/>
  <c r="N1266" i="2"/>
  <c r="BG1266" i="2" s="1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A1266" i="2"/>
  <c r="BG1265" i="2"/>
  <c r="AZ1265" i="2"/>
  <c r="AB1265" i="2"/>
  <c r="AA1265" i="2"/>
  <c r="BC1265" i="2" s="1"/>
  <c r="Z1265" i="2"/>
  <c r="U1265" i="2"/>
  <c r="BJ1265" i="2" s="1"/>
  <c r="T1265" i="2"/>
  <c r="BI1265" i="2" s="1"/>
  <c r="S1265" i="2"/>
  <c r="BH1265" i="2" s="1"/>
  <c r="R1265" i="2"/>
  <c r="Q1265" i="2"/>
  <c r="P1265" i="2"/>
  <c r="O1265" i="2"/>
  <c r="N1265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A1265" i="2"/>
  <c r="BH1264" i="2"/>
  <c r="BG1264" i="2"/>
  <c r="BF1264" i="2"/>
  <c r="BE1264" i="2"/>
  <c r="BK1264" i="2" s="1"/>
  <c r="BC1264" i="2"/>
  <c r="BB1264" i="2"/>
  <c r="AZ1264" i="2"/>
  <c r="AY1264" i="2"/>
  <c r="AB1264" i="2"/>
  <c r="AA1264" i="2"/>
  <c r="Z1264" i="2"/>
  <c r="U1264" i="2"/>
  <c r="BJ1264" i="2" s="1"/>
  <c r="T1264" i="2"/>
  <c r="S1264" i="2"/>
  <c r="R1264" i="2"/>
  <c r="Q1264" i="2"/>
  <c r="P1264" i="2"/>
  <c r="O1264" i="2"/>
  <c r="N1264" i="2"/>
  <c r="M1264" i="2"/>
  <c r="L1264" i="2"/>
  <c r="AX1264" i="2" s="1"/>
  <c r="K1264" i="2"/>
  <c r="J1264" i="2"/>
  <c r="I1264" i="2"/>
  <c r="H1264" i="2"/>
  <c r="G1264" i="2"/>
  <c r="F1264" i="2"/>
  <c r="E1264" i="2"/>
  <c r="D1264" i="2"/>
  <c r="C1264" i="2"/>
  <c r="B1264" i="2"/>
  <c r="A1264" i="2"/>
  <c r="AX1263" i="2"/>
  <c r="AB1263" i="2"/>
  <c r="AA1263" i="2"/>
  <c r="BC1263" i="2" s="1"/>
  <c r="Z1263" i="2"/>
  <c r="U1263" i="2"/>
  <c r="BJ1263" i="2" s="1"/>
  <c r="T1263" i="2"/>
  <c r="S1263" i="2"/>
  <c r="R1263" i="2"/>
  <c r="BF1263" i="2" s="1"/>
  <c r="Q1263" i="2"/>
  <c r="P1263" i="2"/>
  <c r="O1263" i="2"/>
  <c r="N1263" i="2"/>
  <c r="BG1263" i="2" s="1"/>
  <c r="M1263" i="2"/>
  <c r="L1263" i="2"/>
  <c r="BL1263" i="2" s="1"/>
  <c r="K1263" i="2"/>
  <c r="J1263" i="2"/>
  <c r="I1263" i="2"/>
  <c r="H1263" i="2"/>
  <c r="G1263" i="2"/>
  <c r="F1263" i="2"/>
  <c r="E1263" i="2"/>
  <c r="D1263" i="2"/>
  <c r="C1263" i="2"/>
  <c r="B1263" i="2"/>
  <c r="A1263" i="2"/>
  <c r="BH1262" i="2"/>
  <c r="AZ1262" i="2"/>
  <c r="AY1262" i="2"/>
  <c r="AX1262" i="2"/>
  <c r="AB1262" i="2"/>
  <c r="AA1262" i="2"/>
  <c r="Z1262" i="2"/>
  <c r="U1262" i="2"/>
  <c r="BJ1262" i="2" s="1"/>
  <c r="T1262" i="2"/>
  <c r="S1262" i="2"/>
  <c r="BI1262" i="2" s="1"/>
  <c r="R1262" i="2"/>
  <c r="Q1262" i="2"/>
  <c r="P1262" i="2"/>
  <c r="BF1262" i="2" s="1"/>
  <c r="O1262" i="2"/>
  <c r="N1262" i="2"/>
  <c r="BG1262" i="2" s="1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A1262" i="2"/>
  <c r="BI1261" i="2"/>
  <c r="AB1261" i="2"/>
  <c r="AA1261" i="2"/>
  <c r="Z1261" i="2"/>
  <c r="U1261" i="2"/>
  <c r="T1261" i="2"/>
  <c r="S1261" i="2"/>
  <c r="R1261" i="2"/>
  <c r="BF1261" i="2" s="1"/>
  <c r="Q1261" i="2"/>
  <c r="P1261" i="2"/>
  <c r="O1261" i="2"/>
  <c r="N1261" i="2"/>
  <c r="BG1261" i="2" s="1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A1261" i="2"/>
  <c r="BL1260" i="2"/>
  <c r="BF1260" i="2"/>
  <c r="AX1260" i="2"/>
  <c r="AW1260" i="2"/>
  <c r="AV1260" i="2"/>
  <c r="AU1260" i="2"/>
  <c r="AB1260" i="2"/>
  <c r="AA1260" i="2"/>
  <c r="Z1260" i="2"/>
  <c r="U1260" i="2"/>
  <c r="BJ1260" i="2" s="1"/>
  <c r="T1260" i="2"/>
  <c r="S1260" i="2"/>
  <c r="R1260" i="2"/>
  <c r="Q1260" i="2"/>
  <c r="P1260" i="2"/>
  <c r="O1260" i="2"/>
  <c r="N1260" i="2"/>
  <c r="BG1260" i="2" s="1"/>
  <c r="M1260" i="2"/>
  <c r="L1260" i="2"/>
  <c r="AZ1260" i="2" s="1"/>
  <c r="K1260" i="2"/>
  <c r="J1260" i="2"/>
  <c r="I1260" i="2"/>
  <c r="H1260" i="2"/>
  <c r="G1260" i="2"/>
  <c r="F1260" i="2"/>
  <c r="E1260" i="2"/>
  <c r="D1260" i="2"/>
  <c r="C1260" i="2"/>
  <c r="B1260" i="2"/>
  <c r="A1260" i="2"/>
  <c r="BL1259" i="2"/>
  <c r="BI1259" i="2"/>
  <c r="AU1259" i="2"/>
  <c r="AB1259" i="2"/>
  <c r="AA1259" i="2"/>
  <c r="Z1259" i="2"/>
  <c r="U1259" i="2"/>
  <c r="BJ1259" i="2" s="1"/>
  <c r="T1259" i="2"/>
  <c r="S1259" i="2"/>
  <c r="R1259" i="2"/>
  <c r="Q1259" i="2"/>
  <c r="P1259" i="2"/>
  <c r="O1259" i="2"/>
  <c r="N1259" i="2"/>
  <c r="BG1259" i="2" s="1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A1259" i="2"/>
  <c r="BJ1258" i="2"/>
  <c r="BC1258" i="2"/>
  <c r="AZ1258" i="2"/>
  <c r="AY1258" i="2"/>
  <c r="AX1258" i="2"/>
  <c r="AW1258" i="2"/>
  <c r="AV1258" i="2"/>
  <c r="AU1258" i="2"/>
  <c r="AB1258" i="2"/>
  <c r="AA1258" i="2"/>
  <c r="BB1258" i="2" s="1"/>
  <c r="Z1258" i="2"/>
  <c r="BE1258" i="2" s="1"/>
  <c r="BK1258" i="2" s="1"/>
  <c r="U1258" i="2"/>
  <c r="T1258" i="2"/>
  <c r="S1258" i="2"/>
  <c r="BI1258" i="2" s="1"/>
  <c r="R1258" i="2"/>
  <c r="Q1258" i="2"/>
  <c r="P1258" i="2"/>
  <c r="O1258" i="2"/>
  <c r="N1258" i="2"/>
  <c r="BG1258" i="2" s="1"/>
  <c r="M1258" i="2"/>
  <c r="L1258" i="2"/>
  <c r="BL1258" i="2" s="1"/>
  <c r="K1258" i="2"/>
  <c r="J1258" i="2"/>
  <c r="I1258" i="2"/>
  <c r="H1258" i="2"/>
  <c r="G1258" i="2"/>
  <c r="F1258" i="2"/>
  <c r="E1258" i="2"/>
  <c r="D1258" i="2"/>
  <c r="C1258" i="2"/>
  <c r="B1258" i="2"/>
  <c r="A1258" i="2"/>
  <c r="AW1257" i="2"/>
  <c r="AB1257" i="2"/>
  <c r="AA1257" i="2"/>
  <c r="BC1257" i="2" s="1"/>
  <c r="Z1257" i="2"/>
  <c r="BA1257" i="2" s="1"/>
  <c r="U1257" i="2"/>
  <c r="BJ1257" i="2" s="1"/>
  <c r="T1257" i="2"/>
  <c r="S1257" i="2"/>
  <c r="R1257" i="2"/>
  <c r="Q1257" i="2"/>
  <c r="P1257" i="2"/>
  <c r="BF1257" i="2" s="1"/>
  <c r="O1257" i="2"/>
  <c r="N1257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A1257" i="2"/>
  <c r="BL1256" i="2"/>
  <c r="BG1256" i="2"/>
  <c r="BC1256" i="2"/>
  <c r="AB1256" i="2"/>
  <c r="AA1256" i="2"/>
  <c r="BB1256" i="2" s="1"/>
  <c r="Z1256" i="2"/>
  <c r="U1256" i="2"/>
  <c r="BJ1256" i="2" s="1"/>
  <c r="T1256" i="2"/>
  <c r="S1256" i="2"/>
  <c r="R1256" i="2"/>
  <c r="Q1256" i="2"/>
  <c r="P1256" i="2"/>
  <c r="O1256" i="2"/>
  <c r="N1256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A1256" i="2"/>
  <c r="BJ1255" i="2"/>
  <c r="BI1255" i="2"/>
  <c r="BH1255" i="2"/>
  <c r="BG1255" i="2"/>
  <c r="BC1255" i="2"/>
  <c r="BB1255" i="2"/>
  <c r="AB1255" i="2"/>
  <c r="AA1255" i="2"/>
  <c r="Z1255" i="2"/>
  <c r="U1255" i="2"/>
  <c r="T1255" i="2"/>
  <c r="S1255" i="2"/>
  <c r="R1255" i="2"/>
  <c r="BF1255" i="2" s="1"/>
  <c r="Q1255" i="2"/>
  <c r="P1255" i="2"/>
  <c r="O1255" i="2"/>
  <c r="N1255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A1255" i="2"/>
  <c r="BJ1254" i="2"/>
  <c r="BE1254" i="2"/>
  <c r="AB1254" i="2"/>
  <c r="AA1254" i="2"/>
  <c r="BC1254" i="2" s="1"/>
  <c r="Z1254" i="2"/>
  <c r="U1254" i="2"/>
  <c r="T1254" i="2"/>
  <c r="S1254" i="2"/>
  <c r="R1254" i="2"/>
  <c r="Q1254" i="2"/>
  <c r="P1254" i="2"/>
  <c r="BF1254" i="2" s="1"/>
  <c r="O1254" i="2"/>
  <c r="N1254" i="2"/>
  <c r="BG1254" i="2" s="1"/>
  <c r="M1254" i="2"/>
  <c r="L1254" i="2"/>
  <c r="AZ1254" i="2" s="1"/>
  <c r="K1254" i="2"/>
  <c r="J1254" i="2"/>
  <c r="I1254" i="2"/>
  <c r="H1254" i="2"/>
  <c r="G1254" i="2"/>
  <c r="F1254" i="2"/>
  <c r="E1254" i="2"/>
  <c r="D1254" i="2"/>
  <c r="C1254" i="2"/>
  <c r="B1254" i="2"/>
  <c r="A1254" i="2"/>
  <c r="BF1253" i="2"/>
  <c r="BE1253" i="2"/>
  <c r="AB1253" i="2"/>
  <c r="AA1253" i="2"/>
  <c r="Z1253" i="2"/>
  <c r="U1253" i="2"/>
  <c r="BJ1253" i="2" s="1"/>
  <c r="T1253" i="2"/>
  <c r="S1253" i="2"/>
  <c r="R1253" i="2"/>
  <c r="Q1253" i="2"/>
  <c r="P1253" i="2"/>
  <c r="O1253" i="2"/>
  <c r="N1253" i="2"/>
  <c r="BG1253" i="2" s="1"/>
  <c r="M1253" i="2"/>
  <c r="L1253" i="2"/>
  <c r="AZ1253" i="2" s="1"/>
  <c r="K1253" i="2"/>
  <c r="J1253" i="2"/>
  <c r="I1253" i="2"/>
  <c r="H1253" i="2"/>
  <c r="G1253" i="2"/>
  <c r="F1253" i="2"/>
  <c r="E1253" i="2"/>
  <c r="D1253" i="2"/>
  <c r="C1253" i="2"/>
  <c r="B1253" i="2"/>
  <c r="A1253" i="2"/>
  <c r="AB1252" i="2"/>
  <c r="AA1252" i="2"/>
  <c r="Z1252" i="2"/>
  <c r="U1252" i="2"/>
  <c r="BJ1252" i="2" s="1"/>
  <c r="T1252" i="2"/>
  <c r="S1252" i="2"/>
  <c r="R1252" i="2"/>
  <c r="BF1252" i="2" s="1"/>
  <c r="Q1252" i="2"/>
  <c r="P1252" i="2"/>
  <c r="O1252" i="2"/>
  <c r="N1252" i="2"/>
  <c r="BG1252" i="2" s="1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A1252" i="2"/>
  <c r="AZ1251" i="2"/>
  <c r="AX1251" i="2"/>
  <c r="AV1251" i="2"/>
  <c r="AU1251" i="2"/>
  <c r="AB1251" i="2"/>
  <c r="AA1251" i="2"/>
  <c r="Z1251" i="2"/>
  <c r="U1251" i="2"/>
  <c r="BJ1251" i="2" s="1"/>
  <c r="T1251" i="2"/>
  <c r="S1251" i="2"/>
  <c r="BI1251" i="2" s="1"/>
  <c r="R1251" i="2"/>
  <c r="Q1251" i="2"/>
  <c r="P1251" i="2"/>
  <c r="O1251" i="2"/>
  <c r="N1251" i="2"/>
  <c r="BG1251" i="2" s="1"/>
  <c r="M1251" i="2"/>
  <c r="L1251" i="2"/>
  <c r="BL1251" i="2" s="1"/>
  <c r="K1251" i="2"/>
  <c r="J1251" i="2"/>
  <c r="I1251" i="2"/>
  <c r="H1251" i="2"/>
  <c r="G1251" i="2"/>
  <c r="F1251" i="2"/>
  <c r="E1251" i="2"/>
  <c r="D1251" i="2"/>
  <c r="C1251" i="2"/>
  <c r="B1251" i="2"/>
  <c r="A1251" i="2"/>
  <c r="BI1250" i="2"/>
  <c r="AZ1250" i="2"/>
  <c r="AB1250" i="2"/>
  <c r="AA1250" i="2"/>
  <c r="Z1250" i="2"/>
  <c r="U1250" i="2"/>
  <c r="T1250" i="2"/>
  <c r="S1250" i="2"/>
  <c r="R1250" i="2"/>
  <c r="BF1250" i="2" s="1"/>
  <c r="Q1250" i="2"/>
  <c r="P1250" i="2"/>
  <c r="O1250" i="2"/>
  <c r="N1250" i="2"/>
  <c r="BG1250" i="2" s="1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A1250" i="2"/>
  <c r="BG1249" i="2"/>
  <c r="AX1249" i="2"/>
  <c r="AV1249" i="2"/>
  <c r="AB1249" i="2"/>
  <c r="AA1249" i="2"/>
  <c r="Z1249" i="2"/>
  <c r="U1249" i="2"/>
  <c r="BJ1249" i="2" s="1"/>
  <c r="T1249" i="2"/>
  <c r="S1249" i="2"/>
  <c r="R1249" i="2"/>
  <c r="Q1249" i="2"/>
  <c r="P1249" i="2"/>
  <c r="O1249" i="2"/>
  <c r="N1249" i="2"/>
  <c r="M1249" i="2"/>
  <c r="L1249" i="2"/>
  <c r="AZ1249" i="2" s="1"/>
  <c r="K1249" i="2"/>
  <c r="J1249" i="2"/>
  <c r="I1249" i="2"/>
  <c r="H1249" i="2"/>
  <c r="G1249" i="2"/>
  <c r="F1249" i="2"/>
  <c r="E1249" i="2"/>
  <c r="D1249" i="2"/>
  <c r="C1249" i="2"/>
  <c r="B1249" i="2"/>
  <c r="A1249" i="2"/>
  <c r="AW1248" i="2"/>
  <c r="AV1248" i="2"/>
  <c r="AB1248" i="2"/>
  <c r="AA1248" i="2"/>
  <c r="Z1248" i="2"/>
  <c r="U1248" i="2"/>
  <c r="BJ1248" i="2" s="1"/>
  <c r="T1248" i="2"/>
  <c r="S1248" i="2"/>
  <c r="BH1248" i="2" s="1"/>
  <c r="R1248" i="2"/>
  <c r="Q1248" i="2"/>
  <c r="P1248" i="2"/>
  <c r="BF1248" i="2" s="1"/>
  <c r="O1248" i="2"/>
  <c r="N1248" i="2"/>
  <c r="BG1248" i="2" s="1"/>
  <c r="M1248" i="2"/>
  <c r="L1248" i="2"/>
  <c r="BL1248" i="2" s="1"/>
  <c r="K1248" i="2"/>
  <c r="J1248" i="2"/>
  <c r="I1248" i="2"/>
  <c r="H1248" i="2"/>
  <c r="G1248" i="2"/>
  <c r="F1248" i="2"/>
  <c r="E1248" i="2"/>
  <c r="D1248" i="2"/>
  <c r="C1248" i="2"/>
  <c r="B1248" i="2"/>
  <c r="A1248" i="2"/>
  <c r="BB1247" i="2"/>
  <c r="AY1247" i="2"/>
  <c r="AV1247" i="2"/>
  <c r="AB1247" i="2"/>
  <c r="AA1247" i="2"/>
  <c r="BC1247" i="2" s="1"/>
  <c r="Z1247" i="2"/>
  <c r="BE1247" i="2" s="1"/>
  <c r="U1247" i="2"/>
  <c r="BJ1247" i="2" s="1"/>
  <c r="T1247" i="2"/>
  <c r="S1247" i="2"/>
  <c r="R1247" i="2"/>
  <c r="Q1247" i="2"/>
  <c r="P1247" i="2"/>
  <c r="O1247" i="2"/>
  <c r="N1247" i="2"/>
  <c r="BG1247" i="2" s="1"/>
  <c r="M1247" i="2"/>
  <c r="L1247" i="2"/>
  <c r="BL1247" i="2" s="1"/>
  <c r="K1247" i="2"/>
  <c r="J1247" i="2"/>
  <c r="I1247" i="2"/>
  <c r="H1247" i="2"/>
  <c r="G1247" i="2"/>
  <c r="F1247" i="2"/>
  <c r="E1247" i="2"/>
  <c r="D1247" i="2"/>
  <c r="C1247" i="2"/>
  <c r="B1247" i="2"/>
  <c r="A1247" i="2"/>
  <c r="BL1246" i="2"/>
  <c r="BI1246" i="2"/>
  <c r="BH1246" i="2"/>
  <c r="AX1246" i="2"/>
  <c r="AW1246" i="2"/>
  <c r="AB1246" i="2"/>
  <c r="AA1246" i="2"/>
  <c r="BC1246" i="2" s="1"/>
  <c r="Z1246" i="2"/>
  <c r="U1246" i="2"/>
  <c r="BJ1246" i="2" s="1"/>
  <c r="T1246" i="2"/>
  <c r="S1246" i="2"/>
  <c r="R1246" i="2"/>
  <c r="Q1246" i="2"/>
  <c r="P1246" i="2"/>
  <c r="BF1246" i="2" s="1"/>
  <c r="O1246" i="2"/>
  <c r="N1246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A1246" i="2"/>
  <c r="AB1245" i="2"/>
  <c r="AA1245" i="2"/>
  <c r="BB1245" i="2" s="1"/>
  <c r="Z1245" i="2"/>
  <c r="BE1245" i="2" s="1"/>
  <c r="U1245" i="2"/>
  <c r="T1245" i="2"/>
  <c r="S1245" i="2"/>
  <c r="R1245" i="2"/>
  <c r="Q1245" i="2"/>
  <c r="P1245" i="2"/>
  <c r="BF1245" i="2" s="1"/>
  <c r="O1245" i="2"/>
  <c r="N1245" i="2"/>
  <c r="BG1245" i="2" s="1"/>
  <c r="M1245" i="2"/>
  <c r="L1245" i="2"/>
  <c r="BL1245" i="2" s="1"/>
  <c r="K1245" i="2"/>
  <c r="J1245" i="2"/>
  <c r="I1245" i="2"/>
  <c r="H1245" i="2"/>
  <c r="G1245" i="2"/>
  <c r="F1245" i="2"/>
  <c r="E1245" i="2"/>
  <c r="D1245" i="2"/>
  <c r="C1245" i="2"/>
  <c r="B1245" i="2"/>
  <c r="A1245" i="2"/>
  <c r="BJ1244" i="2"/>
  <c r="BH1244" i="2"/>
  <c r="AB1244" i="2"/>
  <c r="AA1244" i="2"/>
  <c r="Z1244" i="2"/>
  <c r="BA1244" i="2" s="1"/>
  <c r="U1244" i="2"/>
  <c r="T1244" i="2"/>
  <c r="S1244" i="2"/>
  <c r="BI1244" i="2" s="1"/>
  <c r="R1244" i="2"/>
  <c r="Q1244" i="2"/>
  <c r="P1244" i="2"/>
  <c r="BF1244" i="2" s="1"/>
  <c r="O1244" i="2"/>
  <c r="N1244" i="2"/>
  <c r="BG1244" i="2" s="1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A1244" i="2"/>
  <c r="BJ1243" i="2"/>
  <c r="BH1243" i="2"/>
  <c r="BF1243" i="2"/>
  <c r="AB1243" i="2"/>
  <c r="AA1243" i="2"/>
  <c r="BC1243" i="2" s="1"/>
  <c r="Z1243" i="2"/>
  <c r="BA1243" i="2" s="1"/>
  <c r="U1243" i="2"/>
  <c r="T1243" i="2"/>
  <c r="S1243" i="2"/>
  <c r="BI1243" i="2" s="1"/>
  <c r="R1243" i="2"/>
  <c r="Q1243" i="2"/>
  <c r="P1243" i="2"/>
  <c r="O1243" i="2"/>
  <c r="N1243" i="2"/>
  <c r="BG1243" i="2" s="1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A1243" i="2"/>
  <c r="BH1242" i="2"/>
  <c r="AZ1242" i="2"/>
  <c r="AX1242" i="2"/>
  <c r="AB1242" i="2"/>
  <c r="AA1242" i="2"/>
  <c r="BC1242" i="2" s="1"/>
  <c r="Z1242" i="2"/>
  <c r="BE1242" i="2" s="1"/>
  <c r="BK1242" i="2" s="1"/>
  <c r="U1242" i="2"/>
  <c r="T1242" i="2"/>
  <c r="S1242" i="2"/>
  <c r="BI1242" i="2" s="1"/>
  <c r="R1242" i="2"/>
  <c r="Q1242" i="2"/>
  <c r="P1242" i="2"/>
  <c r="BF1242" i="2" s="1"/>
  <c r="O1242" i="2"/>
  <c r="N1242" i="2"/>
  <c r="BG1242" i="2" s="1"/>
  <c r="M1242" i="2"/>
  <c r="L1242" i="2"/>
  <c r="AY1242" i="2" s="1"/>
  <c r="K1242" i="2"/>
  <c r="J1242" i="2"/>
  <c r="I1242" i="2"/>
  <c r="H1242" i="2"/>
  <c r="G1242" i="2"/>
  <c r="F1242" i="2"/>
  <c r="E1242" i="2"/>
  <c r="D1242" i="2"/>
  <c r="C1242" i="2"/>
  <c r="B1242" i="2"/>
  <c r="A1242" i="2"/>
  <c r="BJ1241" i="2"/>
  <c r="BI1241" i="2"/>
  <c r="AX1241" i="2"/>
  <c r="AU1241" i="2"/>
  <c r="AB1241" i="2"/>
  <c r="AA1241" i="2"/>
  <c r="BC1241" i="2" s="1"/>
  <c r="Z1241" i="2"/>
  <c r="BE1241" i="2" s="1"/>
  <c r="BK1241" i="2" s="1"/>
  <c r="U1241" i="2"/>
  <c r="T1241" i="2"/>
  <c r="S1241" i="2"/>
  <c r="BH1241" i="2" s="1"/>
  <c r="R1241" i="2"/>
  <c r="BF1241" i="2" s="1"/>
  <c r="Q1241" i="2"/>
  <c r="P1241" i="2"/>
  <c r="O1241" i="2"/>
  <c r="N1241" i="2"/>
  <c r="BG1241" i="2" s="1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A1241" i="2"/>
  <c r="BA1240" i="2"/>
  <c r="AY1240" i="2"/>
  <c r="AV1240" i="2"/>
  <c r="AB1240" i="2"/>
  <c r="AA1240" i="2"/>
  <c r="BB1240" i="2" s="1"/>
  <c r="Z1240" i="2"/>
  <c r="U1240" i="2"/>
  <c r="T1240" i="2"/>
  <c r="BJ1240" i="2" s="1"/>
  <c r="S1240" i="2"/>
  <c r="R1240" i="2"/>
  <c r="Q1240" i="2"/>
  <c r="P1240" i="2"/>
  <c r="O1240" i="2"/>
  <c r="N1240" i="2"/>
  <c r="BG1240" i="2" s="1"/>
  <c r="M1240" i="2"/>
  <c r="L1240" i="2"/>
  <c r="BL1240" i="2" s="1"/>
  <c r="K1240" i="2"/>
  <c r="J1240" i="2"/>
  <c r="I1240" i="2"/>
  <c r="H1240" i="2"/>
  <c r="G1240" i="2"/>
  <c r="F1240" i="2"/>
  <c r="E1240" i="2"/>
  <c r="D1240" i="2"/>
  <c r="C1240" i="2"/>
  <c r="B1240" i="2"/>
  <c r="A1240" i="2"/>
  <c r="BF1239" i="2"/>
  <c r="AX1239" i="2"/>
  <c r="AV1239" i="2"/>
  <c r="AU1239" i="2"/>
  <c r="AB1239" i="2"/>
  <c r="AA1239" i="2"/>
  <c r="Z1239" i="2"/>
  <c r="U1239" i="2"/>
  <c r="BJ1239" i="2" s="1"/>
  <c r="T1239" i="2"/>
  <c r="S1239" i="2"/>
  <c r="BI1239" i="2" s="1"/>
  <c r="R1239" i="2"/>
  <c r="Q1239" i="2"/>
  <c r="P1239" i="2"/>
  <c r="O1239" i="2"/>
  <c r="N1239" i="2"/>
  <c r="BG1239" i="2" s="1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A1239" i="2"/>
  <c r="AX1238" i="2"/>
  <c r="AB1238" i="2"/>
  <c r="AA1238" i="2"/>
  <c r="Z1238" i="2"/>
  <c r="U1238" i="2"/>
  <c r="BJ1238" i="2" s="1"/>
  <c r="T1238" i="2"/>
  <c r="S1238" i="2"/>
  <c r="R1238" i="2"/>
  <c r="Q1238" i="2"/>
  <c r="P1238" i="2"/>
  <c r="O1238" i="2"/>
  <c r="N1238" i="2"/>
  <c r="BG1238" i="2" s="1"/>
  <c r="M1238" i="2"/>
  <c r="L1238" i="2"/>
  <c r="AY1238" i="2" s="1"/>
  <c r="K1238" i="2"/>
  <c r="J1238" i="2"/>
  <c r="I1238" i="2"/>
  <c r="H1238" i="2"/>
  <c r="G1238" i="2"/>
  <c r="F1238" i="2"/>
  <c r="E1238" i="2"/>
  <c r="D1238" i="2"/>
  <c r="C1238" i="2"/>
  <c r="B1238" i="2"/>
  <c r="A1238" i="2"/>
  <c r="BL1237" i="2"/>
  <c r="BG1237" i="2"/>
  <c r="AX1237" i="2"/>
  <c r="AW1237" i="2"/>
  <c r="AV1237" i="2"/>
  <c r="AU1237" i="2"/>
  <c r="AB1237" i="2"/>
  <c r="AA1237" i="2"/>
  <c r="Z1237" i="2"/>
  <c r="U1237" i="2"/>
  <c r="BJ1237" i="2" s="1"/>
  <c r="T1237" i="2"/>
  <c r="S1237" i="2"/>
  <c r="R1237" i="2"/>
  <c r="Q1237" i="2"/>
  <c r="P1237" i="2"/>
  <c r="BF1237" i="2" s="1"/>
  <c r="O1237" i="2"/>
  <c r="N1237" i="2"/>
  <c r="M1237" i="2"/>
  <c r="L1237" i="2"/>
  <c r="AZ1237" i="2" s="1"/>
  <c r="K1237" i="2"/>
  <c r="J1237" i="2"/>
  <c r="I1237" i="2"/>
  <c r="H1237" i="2"/>
  <c r="G1237" i="2"/>
  <c r="F1237" i="2"/>
  <c r="E1237" i="2"/>
  <c r="D1237" i="2"/>
  <c r="C1237" i="2"/>
  <c r="B1237" i="2"/>
  <c r="A1237" i="2"/>
  <c r="AB1236" i="2"/>
  <c r="AA1236" i="2"/>
  <c r="Z1236" i="2"/>
  <c r="BE1236" i="2" s="1"/>
  <c r="U1236" i="2"/>
  <c r="BJ1236" i="2" s="1"/>
  <c r="T1236" i="2"/>
  <c r="S1236" i="2"/>
  <c r="R1236" i="2"/>
  <c r="Q1236" i="2"/>
  <c r="P1236" i="2"/>
  <c r="O1236" i="2"/>
  <c r="N1236" i="2"/>
  <c r="BG1236" i="2" s="1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A1236" i="2"/>
  <c r="AY1235" i="2"/>
  <c r="AW1235" i="2"/>
  <c r="AB1235" i="2"/>
  <c r="AA1235" i="2"/>
  <c r="BC1235" i="2" s="1"/>
  <c r="Z1235" i="2"/>
  <c r="U1235" i="2"/>
  <c r="BJ1235" i="2" s="1"/>
  <c r="T1235" i="2"/>
  <c r="S1235" i="2"/>
  <c r="R1235" i="2"/>
  <c r="Q1235" i="2"/>
  <c r="P1235" i="2"/>
  <c r="O1235" i="2"/>
  <c r="N1235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A1235" i="2"/>
  <c r="BL1234" i="2"/>
  <c r="BF1234" i="2"/>
  <c r="AY1234" i="2"/>
  <c r="AB1234" i="2"/>
  <c r="AA1234" i="2"/>
  <c r="BB1234" i="2" s="1"/>
  <c r="Z1234" i="2"/>
  <c r="BE1234" i="2" s="1"/>
  <c r="U1234" i="2"/>
  <c r="BJ1234" i="2" s="1"/>
  <c r="T1234" i="2"/>
  <c r="S1234" i="2"/>
  <c r="R1234" i="2"/>
  <c r="Q1234" i="2"/>
  <c r="P1234" i="2"/>
  <c r="O1234" i="2"/>
  <c r="N1234" i="2"/>
  <c r="BG1234" i="2" s="1"/>
  <c r="M1234" i="2"/>
  <c r="L1234" i="2"/>
  <c r="AV1234" i="2" s="1"/>
  <c r="K1234" i="2"/>
  <c r="J1234" i="2"/>
  <c r="I1234" i="2"/>
  <c r="H1234" i="2"/>
  <c r="G1234" i="2"/>
  <c r="F1234" i="2"/>
  <c r="E1234" i="2"/>
  <c r="D1234" i="2"/>
  <c r="C1234" i="2"/>
  <c r="B1234" i="2"/>
  <c r="A1234" i="2"/>
  <c r="BJ1233" i="2"/>
  <c r="BH1233" i="2"/>
  <c r="BG1233" i="2"/>
  <c r="AB1233" i="2"/>
  <c r="AA1233" i="2"/>
  <c r="BC1233" i="2" s="1"/>
  <c r="Z1233" i="2"/>
  <c r="U1233" i="2"/>
  <c r="T1233" i="2"/>
  <c r="S1233" i="2"/>
  <c r="BI1233" i="2" s="1"/>
  <c r="R1233" i="2"/>
  <c r="Q1233" i="2"/>
  <c r="P1233" i="2"/>
  <c r="O1233" i="2"/>
  <c r="N1233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A1233" i="2"/>
  <c r="BJ1232" i="2"/>
  <c r="AB1232" i="2"/>
  <c r="AA1232" i="2"/>
  <c r="BC1232" i="2" s="1"/>
  <c r="Z1232" i="2"/>
  <c r="U1232" i="2"/>
  <c r="T1232" i="2"/>
  <c r="S1232" i="2"/>
  <c r="R1232" i="2"/>
  <c r="BF1232" i="2" s="1"/>
  <c r="Q1232" i="2"/>
  <c r="P1232" i="2"/>
  <c r="O1232" i="2"/>
  <c r="N1232" i="2"/>
  <c r="M1232" i="2"/>
  <c r="L1232" i="2"/>
  <c r="AZ1232" i="2" s="1"/>
  <c r="K1232" i="2"/>
  <c r="J1232" i="2"/>
  <c r="I1232" i="2"/>
  <c r="H1232" i="2"/>
  <c r="G1232" i="2"/>
  <c r="F1232" i="2"/>
  <c r="E1232" i="2"/>
  <c r="D1232" i="2"/>
  <c r="C1232" i="2"/>
  <c r="B1232" i="2"/>
  <c r="A1232" i="2"/>
  <c r="BB1231" i="2"/>
  <c r="AZ1231" i="2"/>
  <c r="AX1231" i="2"/>
  <c r="AW1231" i="2"/>
  <c r="AB1231" i="2"/>
  <c r="AA1231" i="2"/>
  <c r="BC1231" i="2" s="1"/>
  <c r="Z1231" i="2"/>
  <c r="U1231" i="2"/>
  <c r="BJ1231" i="2" s="1"/>
  <c r="T1231" i="2"/>
  <c r="S1231" i="2"/>
  <c r="R1231" i="2"/>
  <c r="Q1231" i="2"/>
  <c r="P1231" i="2"/>
  <c r="BF1231" i="2" s="1"/>
  <c r="O1231" i="2"/>
  <c r="N1231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A1231" i="2"/>
  <c r="AB1230" i="2"/>
  <c r="AA1230" i="2"/>
  <c r="BB1230" i="2" s="1"/>
  <c r="Z1230" i="2"/>
  <c r="BE1230" i="2" s="1"/>
  <c r="BK1230" i="2" s="1"/>
  <c r="U1230" i="2"/>
  <c r="BJ1230" i="2" s="1"/>
  <c r="T1230" i="2"/>
  <c r="S1230" i="2"/>
  <c r="R1230" i="2"/>
  <c r="Q1230" i="2"/>
  <c r="P1230" i="2"/>
  <c r="O1230" i="2"/>
  <c r="N1230" i="2"/>
  <c r="BG1230" i="2" s="1"/>
  <c r="M1230" i="2"/>
  <c r="L1230" i="2"/>
  <c r="AY1230" i="2" s="1"/>
  <c r="K1230" i="2"/>
  <c r="J1230" i="2"/>
  <c r="I1230" i="2"/>
  <c r="H1230" i="2"/>
  <c r="G1230" i="2"/>
  <c r="F1230" i="2"/>
  <c r="E1230" i="2"/>
  <c r="D1230" i="2"/>
  <c r="C1230" i="2"/>
  <c r="B1230" i="2"/>
  <c r="A1230" i="2"/>
  <c r="BJ1229" i="2"/>
  <c r="BG1229" i="2"/>
  <c r="AZ1229" i="2"/>
  <c r="AY1229" i="2"/>
  <c r="AB1229" i="2"/>
  <c r="AA1229" i="2"/>
  <c r="Z1229" i="2"/>
  <c r="U1229" i="2"/>
  <c r="T1229" i="2"/>
  <c r="S1229" i="2"/>
  <c r="R1229" i="2"/>
  <c r="Q1229" i="2"/>
  <c r="P1229" i="2"/>
  <c r="O1229" i="2"/>
  <c r="N1229" i="2"/>
  <c r="M1229" i="2"/>
  <c r="L1229" i="2"/>
  <c r="BL1229" i="2" s="1"/>
  <c r="K1229" i="2"/>
  <c r="J1229" i="2"/>
  <c r="I1229" i="2"/>
  <c r="H1229" i="2"/>
  <c r="G1229" i="2"/>
  <c r="F1229" i="2"/>
  <c r="E1229" i="2"/>
  <c r="D1229" i="2"/>
  <c r="C1229" i="2"/>
  <c r="B1229" i="2"/>
  <c r="A1229" i="2"/>
  <c r="AZ1228" i="2"/>
  <c r="AY1228" i="2"/>
  <c r="AU1228" i="2"/>
  <c r="AB1228" i="2"/>
  <c r="AA1228" i="2"/>
  <c r="Z1228" i="2"/>
  <c r="U1228" i="2"/>
  <c r="BJ1228" i="2" s="1"/>
  <c r="T1228" i="2"/>
  <c r="S1228" i="2"/>
  <c r="R1228" i="2"/>
  <c r="Q1228" i="2"/>
  <c r="P1228" i="2"/>
  <c r="BF1228" i="2" s="1"/>
  <c r="O1228" i="2"/>
  <c r="N1228" i="2"/>
  <c r="BG1228" i="2" s="1"/>
  <c r="M1228" i="2"/>
  <c r="L1228" i="2"/>
  <c r="BL1228" i="2" s="1"/>
  <c r="K1228" i="2"/>
  <c r="J1228" i="2"/>
  <c r="I1228" i="2"/>
  <c r="H1228" i="2"/>
  <c r="G1228" i="2"/>
  <c r="F1228" i="2"/>
  <c r="E1228" i="2"/>
  <c r="D1228" i="2"/>
  <c r="C1228" i="2"/>
  <c r="B1228" i="2"/>
  <c r="A1228" i="2"/>
  <c r="BG1227" i="2"/>
  <c r="AB1227" i="2"/>
  <c r="AA1227" i="2"/>
  <c r="Z1227" i="2"/>
  <c r="U1227" i="2"/>
  <c r="BJ1227" i="2" s="1"/>
  <c r="T1227" i="2"/>
  <c r="S1227" i="2"/>
  <c r="R1227" i="2"/>
  <c r="BF1227" i="2" s="1"/>
  <c r="Q1227" i="2"/>
  <c r="P1227" i="2"/>
  <c r="O1227" i="2"/>
  <c r="N1227" i="2"/>
  <c r="M1227" i="2"/>
  <c r="L1227" i="2"/>
  <c r="AV1227" i="2" s="1"/>
  <c r="K1227" i="2"/>
  <c r="J1227" i="2"/>
  <c r="I1227" i="2"/>
  <c r="H1227" i="2"/>
  <c r="G1227" i="2"/>
  <c r="F1227" i="2"/>
  <c r="E1227" i="2"/>
  <c r="D1227" i="2"/>
  <c r="C1227" i="2"/>
  <c r="B1227" i="2"/>
  <c r="A1227" i="2"/>
  <c r="BL1226" i="2"/>
  <c r="BG1226" i="2"/>
  <c r="AB1226" i="2"/>
  <c r="AA1226" i="2"/>
  <c r="Z1226" i="2"/>
  <c r="BE1226" i="2" s="1"/>
  <c r="U1226" i="2"/>
  <c r="BJ1226" i="2" s="1"/>
  <c r="T1226" i="2"/>
  <c r="S1226" i="2"/>
  <c r="R1226" i="2"/>
  <c r="Q1226" i="2"/>
  <c r="P1226" i="2"/>
  <c r="O1226" i="2"/>
  <c r="N1226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A1226" i="2"/>
  <c r="BL1225" i="2"/>
  <c r="BG1225" i="2"/>
  <c r="BC1225" i="2"/>
  <c r="BB1225" i="2"/>
  <c r="AZ1225" i="2"/>
  <c r="AY1225" i="2"/>
  <c r="AX1225" i="2"/>
  <c r="AW1225" i="2"/>
  <c r="AV1225" i="2"/>
  <c r="AU1225" i="2"/>
  <c r="AB1225" i="2"/>
  <c r="AA1225" i="2"/>
  <c r="Z1225" i="2"/>
  <c r="U1225" i="2"/>
  <c r="BJ1225" i="2" s="1"/>
  <c r="T1225" i="2"/>
  <c r="S1225" i="2"/>
  <c r="BI1225" i="2" s="1"/>
  <c r="R1225" i="2"/>
  <c r="Q1225" i="2"/>
  <c r="P1225" i="2"/>
  <c r="O1225" i="2"/>
  <c r="N1225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A1225" i="2"/>
  <c r="AW1224" i="2"/>
  <c r="AV1224" i="2"/>
  <c r="AU1224" i="2"/>
  <c r="AB1224" i="2"/>
  <c r="AA1224" i="2"/>
  <c r="Z1224" i="2"/>
  <c r="U1224" i="2"/>
  <c r="BJ1224" i="2" s="1"/>
  <c r="T1224" i="2"/>
  <c r="S1224" i="2"/>
  <c r="R1224" i="2"/>
  <c r="Q1224" i="2"/>
  <c r="P1224" i="2"/>
  <c r="O1224" i="2"/>
  <c r="N1224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A1224" i="2"/>
  <c r="BI1223" i="2"/>
  <c r="BH1223" i="2"/>
  <c r="BG1223" i="2"/>
  <c r="BC1223" i="2"/>
  <c r="AY1223" i="2"/>
  <c r="AX1223" i="2"/>
  <c r="AV1223" i="2"/>
  <c r="AU1223" i="2"/>
  <c r="AB1223" i="2"/>
  <c r="AA1223" i="2"/>
  <c r="BB1223" i="2" s="1"/>
  <c r="Z1223" i="2"/>
  <c r="U1223" i="2"/>
  <c r="BJ1223" i="2" s="1"/>
  <c r="T1223" i="2"/>
  <c r="S1223" i="2"/>
  <c r="R1223" i="2"/>
  <c r="Q1223" i="2"/>
  <c r="P1223" i="2"/>
  <c r="BF1223" i="2" s="1"/>
  <c r="O1223" i="2"/>
  <c r="N1223" i="2"/>
  <c r="M1223" i="2"/>
  <c r="L1223" i="2"/>
  <c r="BL1223" i="2" s="1"/>
  <c r="K1223" i="2"/>
  <c r="J1223" i="2"/>
  <c r="I1223" i="2"/>
  <c r="H1223" i="2"/>
  <c r="G1223" i="2"/>
  <c r="F1223" i="2"/>
  <c r="E1223" i="2"/>
  <c r="D1223" i="2"/>
  <c r="C1223" i="2"/>
  <c r="B1223" i="2"/>
  <c r="A1223" i="2"/>
  <c r="BL1222" i="2"/>
  <c r="AB1222" i="2"/>
  <c r="AA1222" i="2"/>
  <c r="BC1222" i="2" s="1"/>
  <c r="Z1222" i="2"/>
  <c r="BE1222" i="2" s="1"/>
  <c r="U1222" i="2"/>
  <c r="BJ1222" i="2" s="1"/>
  <c r="T1222" i="2"/>
  <c r="S1222" i="2"/>
  <c r="R1222" i="2"/>
  <c r="Q1222" i="2"/>
  <c r="P1222" i="2"/>
  <c r="O1222" i="2"/>
  <c r="N1222" i="2"/>
  <c r="BG1222" i="2" s="1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A1222" i="2"/>
  <c r="BI1221" i="2"/>
  <c r="BG1221" i="2"/>
  <c r="AZ1221" i="2"/>
  <c r="AU1221" i="2"/>
  <c r="AB1221" i="2"/>
  <c r="AA1221" i="2"/>
  <c r="BC1221" i="2" s="1"/>
  <c r="Z1221" i="2"/>
  <c r="BE1221" i="2" s="1"/>
  <c r="U1221" i="2"/>
  <c r="BJ1221" i="2" s="1"/>
  <c r="T1221" i="2"/>
  <c r="S1221" i="2"/>
  <c r="R1221" i="2"/>
  <c r="Q1221" i="2"/>
  <c r="P1221" i="2"/>
  <c r="BF1221" i="2" s="1"/>
  <c r="O1221" i="2"/>
  <c r="N1221" i="2"/>
  <c r="M1221" i="2"/>
  <c r="L1221" i="2"/>
  <c r="AY1221" i="2" s="1"/>
  <c r="K1221" i="2"/>
  <c r="J1221" i="2"/>
  <c r="I1221" i="2"/>
  <c r="H1221" i="2"/>
  <c r="G1221" i="2"/>
  <c r="F1221" i="2"/>
  <c r="E1221" i="2"/>
  <c r="D1221" i="2"/>
  <c r="C1221" i="2"/>
  <c r="B1221" i="2"/>
  <c r="A1221" i="2"/>
  <c r="BB1220" i="2"/>
  <c r="AB1220" i="2"/>
  <c r="AA1220" i="2"/>
  <c r="BC1220" i="2" s="1"/>
  <c r="Z1220" i="2"/>
  <c r="U1220" i="2"/>
  <c r="BJ1220" i="2" s="1"/>
  <c r="T1220" i="2"/>
  <c r="S1220" i="2"/>
  <c r="R1220" i="2"/>
  <c r="Q1220" i="2"/>
  <c r="P1220" i="2"/>
  <c r="BF1220" i="2" s="1"/>
  <c r="O1220" i="2"/>
  <c r="N1220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A1220" i="2"/>
  <c r="BF1219" i="2"/>
  <c r="BB1219" i="2"/>
  <c r="AZ1219" i="2"/>
  <c r="AY1219" i="2"/>
  <c r="AX1219" i="2"/>
  <c r="AW1219" i="2"/>
  <c r="AV1219" i="2"/>
  <c r="AB1219" i="2"/>
  <c r="AA1219" i="2"/>
  <c r="BC1219" i="2" s="1"/>
  <c r="Z1219" i="2"/>
  <c r="U1219" i="2"/>
  <c r="BJ1219" i="2" s="1"/>
  <c r="T1219" i="2"/>
  <c r="S1219" i="2"/>
  <c r="R1219" i="2"/>
  <c r="Q1219" i="2"/>
  <c r="P1219" i="2"/>
  <c r="O1219" i="2"/>
  <c r="N1219" i="2"/>
  <c r="BG1219" i="2" s="1"/>
  <c r="M1219" i="2"/>
  <c r="L1219" i="2"/>
  <c r="BL1219" i="2" s="1"/>
  <c r="K1219" i="2"/>
  <c r="J1219" i="2"/>
  <c r="I1219" i="2"/>
  <c r="H1219" i="2"/>
  <c r="G1219" i="2"/>
  <c r="F1219" i="2"/>
  <c r="E1219" i="2"/>
  <c r="D1219" i="2"/>
  <c r="C1219" i="2"/>
  <c r="B1219" i="2"/>
  <c r="A1219" i="2"/>
  <c r="BG1218" i="2"/>
  <c r="AB1218" i="2"/>
  <c r="AA1218" i="2"/>
  <c r="Z1218" i="2"/>
  <c r="U1218" i="2"/>
  <c r="BJ1218" i="2" s="1"/>
  <c r="T1218" i="2"/>
  <c r="S1218" i="2"/>
  <c r="R1218" i="2"/>
  <c r="Q1218" i="2"/>
  <c r="P1218" i="2"/>
  <c r="O1218" i="2"/>
  <c r="N1218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A1218" i="2"/>
  <c r="BH1217" i="2"/>
  <c r="BB1217" i="2"/>
  <c r="AZ1217" i="2"/>
  <c r="AY1217" i="2"/>
  <c r="AV1217" i="2"/>
  <c r="AB1217" i="2"/>
  <c r="AA1217" i="2"/>
  <c r="BC1217" i="2" s="1"/>
  <c r="Z1217" i="2"/>
  <c r="BE1217" i="2" s="1"/>
  <c r="U1217" i="2"/>
  <c r="BJ1217" i="2" s="1"/>
  <c r="T1217" i="2"/>
  <c r="BI1217" i="2" s="1"/>
  <c r="S1217" i="2"/>
  <c r="R1217" i="2"/>
  <c r="Q1217" i="2"/>
  <c r="P1217" i="2"/>
  <c r="O1217" i="2"/>
  <c r="N1217" i="2"/>
  <c r="BG1217" i="2" s="1"/>
  <c r="M1217" i="2"/>
  <c r="L1217" i="2"/>
  <c r="BL1217" i="2" s="1"/>
  <c r="K1217" i="2"/>
  <c r="J1217" i="2"/>
  <c r="I1217" i="2"/>
  <c r="H1217" i="2"/>
  <c r="G1217" i="2"/>
  <c r="F1217" i="2"/>
  <c r="E1217" i="2"/>
  <c r="D1217" i="2"/>
  <c r="C1217" i="2"/>
  <c r="B1217" i="2"/>
  <c r="A1217" i="2"/>
  <c r="BG1216" i="2"/>
  <c r="BF1216" i="2"/>
  <c r="AB1216" i="2"/>
  <c r="AA1216" i="2"/>
  <c r="BB1216" i="2" s="1"/>
  <c r="Z1216" i="2"/>
  <c r="U1216" i="2"/>
  <c r="BJ1216" i="2" s="1"/>
  <c r="T1216" i="2"/>
  <c r="S1216" i="2"/>
  <c r="R1216" i="2"/>
  <c r="Q1216" i="2"/>
  <c r="P1216" i="2"/>
  <c r="O1216" i="2"/>
  <c r="N1216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A1216" i="2"/>
  <c r="BL1215" i="2"/>
  <c r="BJ1215" i="2"/>
  <c r="AB1215" i="2"/>
  <c r="AA1215" i="2"/>
  <c r="Z1215" i="2"/>
  <c r="BE1215" i="2" s="1"/>
  <c r="U1215" i="2"/>
  <c r="T1215" i="2"/>
  <c r="S1215" i="2"/>
  <c r="BH1215" i="2" s="1"/>
  <c r="R1215" i="2"/>
  <c r="Q1215" i="2"/>
  <c r="P1215" i="2"/>
  <c r="O1215" i="2"/>
  <c r="N1215" i="2"/>
  <c r="BG1215" i="2" s="1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A1215" i="2"/>
  <c r="BG1214" i="2"/>
  <c r="BB1214" i="2"/>
  <c r="AZ1214" i="2"/>
  <c r="AY1214" i="2"/>
  <c r="AU1214" i="2"/>
  <c r="AB1214" i="2"/>
  <c r="AA1214" i="2"/>
  <c r="BC1214" i="2" s="1"/>
  <c r="Z1214" i="2"/>
  <c r="U1214" i="2"/>
  <c r="BJ1214" i="2" s="1"/>
  <c r="T1214" i="2"/>
  <c r="S1214" i="2"/>
  <c r="R1214" i="2"/>
  <c r="Q1214" i="2"/>
  <c r="P1214" i="2"/>
  <c r="O1214" i="2"/>
  <c r="N1214" i="2"/>
  <c r="M1214" i="2"/>
  <c r="L1214" i="2"/>
  <c r="BL1214" i="2" s="1"/>
  <c r="K1214" i="2"/>
  <c r="J1214" i="2"/>
  <c r="I1214" i="2"/>
  <c r="H1214" i="2"/>
  <c r="G1214" i="2"/>
  <c r="F1214" i="2"/>
  <c r="E1214" i="2"/>
  <c r="D1214" i="2"/>
  <c r="C1214" i="2"/>
  <c r="B1214" i="2"/>
  <c r="A1214" i="2"/>
  <c r="BL1213" i="2"/>
  <c r="BI1213" i="2"/>
  <c r="BE1213" i="2"/>
  <c r="AZ1213" i="2"/>
  <c r="AW1213" i="2"/>
  <c r="AB1213" i="2"/>
  <c r="AA1213" i="2"/>
  <c r="Z1213" i="2"/>
  <c r="U1213" i="2"/>
  <c r="BJ1213" i="2" s="1"/>
  <c r="T1213" i="2"/>
  <c r="S1213" i="2"/>
  <c r="R1213" i="2"/>
  <c r="Q1213" i="2"/>
  <c r="P1213" i="2"/>
  <c r="O1213" i="2"/>
  <c r="N1213" i="2"/>
  <c r="BG1213" i="2" s="1"/>
  <c r="M1213" i="2"/>
  <c r="L1213" i="2"/>
  <c r="AY1213" i="2" s="1"/>
  <c r="K1213" i="2"/>
  <c r="J1213" i="2"/>
  <c r="I1213" i="2"/>
  <c r="H1213" i="2"/>
  <c r="G1213" i="2"/>
  <c r="F1213" i="2"/>
  <c r="E1213" i="2"/>
  <c r="D1213" i="2"/>
  <c r="C1213" i="2"/>
  <c r="B1213" i="2"/>
  <c r="A1213" i="2"/>
  <c r="BL1212" i="2"/>
  <c r="AV1212" i="2"/>
  <c r="AB1212" i="2"/>
  <c r="AA1212" i="2"/>
  <c r="Z1212" i="2"/>
  <c r="U1212" i="2"/>
  <c r="BJ1212" i="2" s="1"/>
  <c r="T1212" i="2"/>
  <c r="BI1212" i="2" s="1"/>
  <c r="S1212" i="2"/>
  <c r="BH1212" i="2" s="1"/>
  <c r="R1212" i="2"/>
  <c r="Q1212" i="2"/>
  <c r="P1212" i="2"/>
  <c r="O1212" i="2"/>
  <c r="N1212" i="2"/>
  <c r="BG1212" i="2" s="1"/>
  <c r="M1212" i="2"/>
  <c r="L1212" i="2"/>
  <c r="AY1212" i="2" s="1"/>
  <c r="K1212" i="2"/>
  <c r="J1212" i="2"/>
  <c r="I1212" i="2"/>
  <c r="H1212" i="2"/>
  <c r="G1212" i="2"/>
  <c r="F1212" i="2"/>
  <c r="E1212" i="2"/>
  <c r="D1212" i="2"/>
  <c r="C1212" i="2"/>
  <c r="B1212" i="2"/>
  <c r="A1212" i="2"/>
  <c r="AB1211" i="2"/>
  <c r="AA1211" i="2"/>
  <c r="BB1211" i="2" s="1"/>
  <c r="Z1211" i="2"/>
  <c r="U1211" i="2"/>
  <c r="BJ1211" i="2" s="1"/>
  <c r="T1211" i="2"/>
  <c r="BI1211" i="2" s="1"/>
  <c r="S1211" i="2"/>
  <c r="R1211" i="2"/>
  <c r="Q1211" i="2"/>
  <c r="P1211" i="2"/>
  <c r="O1211" i="2"/>
  <c r="N1211" i="2"/>
  <c r="BG1211" i="2" s="1"/>
  <c r="M1211" i="2"/>
  <c r="L1211" i="2"/>
  <c r="BL1211" i="2" s="1"/>
  <c r="K1211" i="2"/>
  <c r="J1211" i="2"/>
  <c r="I1211" i="2"/>
  <c r="H1211" i="2"/>
  <c r="G1211" i="2"/>
  <c r="F1211" i="2"/>
  <c r="E1211" i="2"/>
  <c r="D1211" i="2"/>
  <c r="C1211" i="2"/>
  <c r="B1211" i="2"/>
  <c r="A1211" i="2"/>
  <c r="BG1210" i="2"/>
  <c r="BE1210" i="2"/>
  <c r="BC1210" i="2"/>
  <c r="AU1210" i="2"/>
  <c r="AB1210" i="2"/>
  <c r="AA1210" i="2"/>
  <c r="BB1210" i="2" s="1"/>
  <c r="Z1210" i="2"/>
  <c r="U1210" i="2"/>
  <c r="T1210" i="2"/>
  <c r="S1210" i="2"/>
  <c r="BI1210" i="2" s="1"/>
  <c r="R1210" i="2"/>
  <c r="Q1210" i="2"/>
  <c r="P1210" i="2"/>
  <c r="O1210" i="2"/>
  <c r="N1210" i="2"/>
  <c r="M1210" i="2"/>
  <c r="L1210" i="2"/>
  <c r="AZ1210" i="2" s="1"/>
  <c r="K1210" i="2"/>
  <c r="J1210" i="2"/>
  <c r="I1210" i="2"/>
  <c r="H1210" i="2"/>
  <c r="G1210" i="2"/>
  <c r="F1210" i="2"/>
  <c r="E1210" i="2"/>
  <c r="D1210" i="2"/>
  <c r="C1210" i="2"/>
  <c r="B1210" i="2"/>
  <c r="A1210" i="2"/>
  <c r="BL1209" i="2"/>
  <c r="BG1209" i="2"/>
  <c r="BF1209" i="2"/>
  <c r="BE1209" i="2"/>
  <c r="BK1209" i="2" s="1"/>
  <c r="BC1209" i="2"/>
  <c r="BA1209" i="2"/>
  <c r="AB1209" i="2"/>
  <c r="AA1209" i="2"/>
  <c r="BB1209" i="2" s="1"/>
  <c r="Z1209" i="2"/>
  <c r="U1209" i="2"/>
  <c r="BJ1209" i="2" s="1"/>
  <c r="T1209" i="2"/>
  <c r="S1209" i="2"/>
  <c r="R1209" i="2"/>
  <c r="Q1209" i="2"/>
  <c r="P1209" i="2"/>
  <c r="O1209" i="2"/>
  <c r="N1209" i="2"/>
  <c r="M1209" i="2"/>
  <c r="L1209" i="2"/>
  <c r="AX1209" i="2" s="1"/>
  <c r="K1209" i="2"/>
  <c r="J1209" i="2"/>
  <c r="I1209" i="2"/>
  <c r="H1209" i="2"/>
  <c r="G1209" i="2"/>
  <c r="F1209" i="2"/>
  <c r="E1209" i="2"/>
  <c r="D1209" i="2"/>
  <c r="C1209" i="2"/>
  <c r="B1209" i="2"/>
  <c r="A1209" i="2"/>
  <c r="AB1208" i="2"/>
  <c r="AA1208" i="2"/>
  <c r="Z1208" i="2"/>
  <c r="BA1208" i="2" s="1"/>
  <c r="U1208" i="2"/>
  <c r="BJ1208" i="2" s="1"/>
  <c r="T1208" i="2"/>
  <c r="S1208" i="2"/>
  <c r="R1208" i="2"/>
  <c r="Q1208" i="2"/>
  <c r="P1208" i="2"/>
  <c r="O1208" i="2"/>
  <c r="N1208" i="2"/>
  <c r="BG1208" i="2" s="1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A1208" i="2"/>
  <c r="BG1207" i="2"/>
  <c r="BC1207" i="2"/>
  <c r="AB1207" i="2"/>
  <c r="AA1207" i="2"/>
  <c r="BB1207" i="2" s="1"/>
  <c r="Z1207" i="2"/>
  <c r="U1207" i="2"/>
  <c r="BJ1207" i="2" s="1"/>
  <c r="T1207" i="2"/>
  <c r="S1207" i="2"/>
  <c r="R1207" i="2"/>
  <c r="Q1207" i="2"/>
  <c r="P1207" i="2"/>
  <c r="O1207" i="2"/>
  <c r="N1207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A1207" i="2"/>
  <c r="BE1206" i="2"/>
  <c r="BB1206" i="2"/>
  <c r="AZ1206" i="2"/>
  <c r="AY1206" i="2"/>
  <c r="AV1206" i="2"/>
  <c r="AB1206" i="2"/>
  <c r="AA1206" i="2"/>
  <c r="BC1206" i="2" s="1"/>
  <c r="Z1206" i="2"/>
  <c r="U1206" i="2"/>
  <c r="BJ1206" i="2" s="1"/>
  <c r="T1206" i="2"/>
  <c r="S1206" i="2"/>
  <c r="R1206" i="2"/>
  <c r="Q1206" i="2"/>
  <c r="P1206" i="2"/>
  <c r="O1206" i="2"/>
  <c r="N1206" i="2"/>
  <c r="BG1206" i="2" s="1"/>
  <c r="M1206" i="2"/>
  <c r="L1206" i="2"/>
  <c r="BL1206" i="2" s="1"/>
  <c r="K1206" i="2"/>
  <c r="J1206" i="2"/>
  <c r="I1206" i="2"/>
  <c r="H1206" i="2"/>
  <c r="G1206" i="2"/>
  <c r="F1206" i="2"/>
  <c r="E1206" i="2"/>
  <c r="D1206" i="2"/>
  <c r="C1206" i="2"/>
  <c r="B1206" i="2"/>
  <c r="A1206" i="2"/>
  <c r="BI1205" i="2"/>
  <c r="BF1205" i="2"/>
  <c r="AZ1205" i="2"/>
  <c r="AB1205" i="2"/>
  <c r="AA1205" i="2"/>
  <c r="Z1205" i="2"/>
  <c r="U1205" i="2"/>
  <c r="BJ1205" i="2" s="1"/>
  <c r="T1205" i="2"/>
  <c r="S1205" i="2"/>
  <c r="BH1205" i="2" s="1"/>
  <c r="R1205" i="2"/>
  <c r="Q1205" i="2"/>
  <c r="P1205" i="2"/>
  <c r="O1205" i="2"/>
  <c r="N1205" i="2"/>
  <c r="BG1205" i="2" s="1"/>
  <c r="M1205" i="2"/>
  <c r="L1205" i="2"/>
  <c r="AX1205" i="2" s="1"/>
  <c r="K1205" i="2"/>
  <c r="J1205" i="2"/>
  <c r="I1205" i="2"/>
  <c r="H1205" i="2"/>
  <c r="G1205" i="2"/>
  <c r="F1205" i="2"/>
  <c r="E1205" i="2"/>
  <c r="D1205" i="2"/>
  <c r="C1205" i="2"/>
  <c r="B1205" i="2"/>
  <c r="A1205" i="2"/>
  <c r="BG1204" i="2"/>
  <c r="AB1204" i="2"/>
  <c r="AA1204" i="2"/>
  <c r="Z1204" i="2"/>
  <c r="U1204" i="2"/>
  <c r="BJ1204" i="2" s="1"/>
  <c r="T1204" i="2"/>
  <c r="S1204" i="2"/>
  <c r="R1204" i="2"/>
  <c r="BF1204" i="2" s="1"/>
  <c r="Q1204" i="2"/>
  <c r="P1204" i="2"/>
  <c r="O1204" i="2"/>
  <c r="N1204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A1204" i="2"/>
  <c r="BL1203" i="2"/>
  <c r="BG1203" i="2"/>
  <c r="BB1203" i="2"/>
  <c r="AW1203" i="2"/>
  <c r="AV1203" i="2"/>
  <c r="AU1203" i="2"/>
  <c r="AB1203" i="2"/>
  <c r="AA1203" i="2"/>
  <c r="BC1203" i="2" s="1"/>
  <c r="Z1203" i="2"/>
  <c r="BA1203" i="2" s="1"/>
  <c r="U1203" i="2"/>
  <c r="BJ1203" i="2" s="1"/>
  <c r="T1203" i="2"/>
  <c r="S1203" i="2"/>
  <c r="BI1203" i="2" s="1"/>
  <c r="R1203" i="2"/>
  <c r="Q1203" i="2"/>
  <c r="P1203" i="2"/>
  <c r="O1203" i="2"/>
  <c r="N1203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A1203" i="2"/>
  <c r="BJ1202" i="2"/>
  <c r="BI1202" i="2"/>
  <c r="BE1202" i="2"/>
  <c r="AW1202" i="2"/>
  <c r="AB1202" i="2"/>
  <c r="AA1202" i="2"/>
  <c r="Z1202" i="2"/>
  <c r="U1202" i="2"/>
  <c r="T1202" i="2"/>
  <c r="S1202" i="2"/>
  <c r="BH1202" i="2" s="1"/>
  <c r="R1202" i="2"/>
  <c r="BF1202" i="2" s="1"/>
  <c r="Q1202" i="2"/>
  <c r="P1202" i="2"/>
  <c r="O1202" i="2"/>
  <c r="N1202" i="2"/>
  <c r="BG1202" i="2" s="1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A1202" i="2"/>
  <c r="AY1201" i="2"/>
  <c r="AX1201" i="2"/>
  <c r="AW1201" i="2"/>
  <c r="AV1201" i="2"/>
  <c r="AB1201" i="2"/>
  <c r="AA1201" i="2"/>
  <c r="BB1201" i="2" s="1"/>
  <c r="Z1201" i="2"/>
  <c r="BA1201" i="2" s="1"/>
  <c r="U1201" i="2"/>
  <c r="BJ1201" i="2" s="1"/>
  <c r="T1201" i="2"/>
  <c r="S1201" i="2"/>
  <c r="R1201" i="2"/>
  <c r="Q1201" i="2"/>
  <c r="P1201" i="2"/>
  <c r="BF1201" i="2" s="1"/>
  <c r="O1201" i="2"/>
  <c r="N1201" i="2"/>
  <c r="BG1201" i="2" s="1"/>
  <c r="M1201" i="2"/>
  <c r="L1201" i="2"/>
  <c r="AZ1201" i="2" s="1"/>
  <c r="K1201" i="2"/>
  <c r="J1201" i="2"/>
  <c r="I1201" i="2"/>
  <c r="H1201" i="2"/>
  <c r="G1201" i="2"/>
  <c r="F1201" i="2"/>
  <c r="E1201" i="2"/>
  <c r="D1201" i="2"/>
  <c r="C1201" i="2"/>
  <c r="B1201" i="2"/>
  <c r="A1201" i="2"/>
  <c r="BL1200" i="2"/>
  <c r="BJ1200" i="2"/>
  <c r="AY1200" i="2"/>
  <c r="AW1200" i="2"/>
  <c r="AV1200" i="2"/>
  <c r="AU1200" i="2"/>
  <c r="AB1200" i="2"/>
  <c r="AA1200" i="2"/>
  <c r="Z1200" i="2"/>
  <c r="U1200" i="2"/>
  <c r="T1200" i="2"/>
  <c r="S1200" i="2"/>
  <c r="R1200" i="2"/>
  <c r="Q1200" i="2"/>
  <c r="P1200" i="2"/>
  <c r="O1200" i="2"/>
  <c r="N1200" i="2"/>
  <c r="BG1200" i="2" s="1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A1200" i="2"/>
  <c r="BL1199" i="2"/>
  <c r="BG1199" i="2"/>
  <c r="AB1199" i="2"/>
  <c r="AA1199" i="2"/>
  <c r="BC1199" i="2" s="1"/>
  <c r="Z1199" i="2"/>
  <c r="U1199" i="2"/>
  <c r="BJ1199" i="2" s="1"/>
  <c r="T1199" i="2"/>
  <c r="S1199" i="2"/>
  <c r="BI1199" i="2" s="1"/>
  <c r="R1199" i="2"/>
  <c r="Q1199" i="2"/>
  <c r="P1199" i="2"/>
  <c r="BF1199" i="2" s="1"/>
  <c r="O1199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BL1198" i="2"/>
  <c r="BH1198" i="2"/>
  <c r="AB1198" i="2"/>
  <c r="AA1198" i="2"/>
  <c r="Z1198" i="2"/>
  <c r="U1198" i="2"/>
  <c r="BJ1198" i="2" s="1"/>
  <c r="T1198" i="2"/>
  <c r="S1198" i="2"/>
  <c r="BI1198" i="2" s="1"/>
  <c r="R1198" i="2"/>
  <c r="BF1198" i="2" s="1"/>
  <c r="Q1198" i="2"/>
  <c r="P1198" i="2"/>
  <c r="O1198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A1198" i="2"/>
  <c r="BB1197" i="2"/>
  <c r="AW1197" i="2"/>
  <c r="AV1197" i="2"/>
  <c r="AU1197" i="2"/>
  <c r="AB1197" i="2"/>
  <c r="AA1197" i="2"/>
  <c r="BC1197" i="2" s="1"/>
  <c r="Z1197" i="2"/>
  <c r="U1197" i="2"/>
  <c r="T1197" i="2"/>
  <c r="S1197" i="2"/>
  <c r="BI1197" i="2" s="1"/>
  <c r="R1197" i="2"/>
  <c r="BF1197" i="2" s="1"/>
  <c r="Q1197" i="2"/>
  <c r="P1197" i="2"/>
  <c r="O1197" i="2"/>
  <c r="N1197" i="2"/>
  <c r="BG1197" i="2" s="1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A1197" i="2"/>
  <c r="AZ1196" i="2"/>
  <c r="AY1196" i="2"/>
  <c r="AX1196" i="2"/>
  <c r="AW1196" i="2"/>
  <c r="AV1196" i="2"/>
  <c r="AU1196" i="2"/>
  <c r="AB1196" i="2"/>
  <c r="AA1196" i="2"/>
  <c r="Z1196" i="2"/>
  <c r="U1196" i="2"/>
  <c r="BJ1196" i="2" s="1"/>
  <c r="T1196" i="2"/>
  <c r="S1196" i="2"/>
  <c r="R1196" i="2"/>
  <c r="Q1196" i="2"/>
  <c r="P1196" i="2"/>
  <c r="O1196" i="2"/>
  <c r="N1196" i="2"/>
  <c r="BG1196" i="2" s="1"/>
  <c r="M1196" i="2"/>
  <c r="L1196" i="2"/>
  <c r="BL1196" i="2" s="1"/>
  <c r="K1196" i="2"/>
  <c r="J1196" i="2"/>
  <c r="I1196" i="2"/>
  <c r="H1196" i="2"/>
  <c r="G1196" i="2"/>
  <c r="F1196" i="2"/>
  <c r="E1196" i="2"/>
  <c r="D1196" i="2"/>
  <c r="C1196" i="2"/>
  <c r="B1196" i="2"/>
  <c r="A1196" i="2"/>
  <c r="BG1195" i="2"/>
  <c r="BC1195" i="2"/>
  <c r="AB1195" i="2"/>
  <c r="AA1195" i="2"/>
  <c r="BB1195" i="2" s="1"/>
  <c r="Z1195" i="2"/>
  <c r="U1195" i="2"/>
  <c r="BJ1195" i="2" s="1"/>
  <c r="T1195" i="2"/>
  <c r="S1195" i="2"/>
  <c r="R1195" i="2"/>
  <c r="Q1195" i="2"/>
  <c r="P1195" i="2"/>
  <c r="BF1195" i="2" s="1"/>
  <c r="O1195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BG1194" i="2"/>
  <c r="AW1194" i="2"/>
  <c r="AB1194" i="2"/>
  <c r="AA1194" i="2"/>
  <c r="Z1194" i="2"/>
  <c r="U1194" i="2"/>
  <c r="BJ1194" i="2" s="1"/>
  <c r="T1194" i="2"/>
  <c r="S1194" i="2"/>
  <c r="R1194" i="2"/>
  <c r="Q1194" i="2"/>
  <c r="P1194" i="2"/>
  <c r="BF1194" i="2" s="1"/>
  <c r="O1194" i="2"/>
  <c r="N1194" i="2"/>
  <c r="M1194" i="2"/>
  <c r="L1194" i="2"/>
  <c r="AV1194" i="2" s="1"/>
  <c r="K1194" i="2"/>
  <c r="J1194" i="2"/>
  <c r="I1194" i="2"/>
  <c r="H1194" i="2"/>
  <c r="G1194" i="2"/>
  <c r="F1194" i="2"/>
  <c r="E1194" i="2"/>
  <c r="D1194" i="2"/>
  <c r="C1194" i="2"/>
  <c r="B1194" i="2"/>
  <c r="A1194" i="2"/>
  <c r="BG1193" i="2"/>
  <c r="BC1193" i="2"/>
  <c r="BB1193" i="2"/>
  <c r="BA1193" i="2"/>
  <c r="AZ1193" i="2"/>
  <c r="AY1193" i="2"/>
  <c r="AB1193" i="2"/>
  <c r="AA1193" i="2"/>
  <c r="Z1193" i="2"/>
  <c r="U1193" i="2"/>
  <c r="BJ1193" i="2" s="1"/>
  <c r="T1193" i="2"/>
  <c r="S1193" i="2"/>
  <c r="R1193" i="2"/>
  <c r="Q1193" i="2"/>
  <c r="P1193" i="2"/>
  <c r="O1193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A1193" i="2"/>
  <c r="BJ1192" i="2"/>
  <c r="BG1192" i="2"/>
  <c r="AB1192" i="2"/>
  <c r="AA1192" i="2"/>
  <c r="Z1192" i="2"/>
  <c r="U1192" i="2"/>
  <c r="T1192" i="2"/>
  <c r="S1192" i="2"/>
  <c r="BH1192" i="2" s="1"/>
  <c r="R1192" i="2"/>
  <c r="Q1192" i="2"/>
  <c r="P1192" i="2"/>
  <c r="O1192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BJ1191" i="2"/>
  <c r="AU1191" i="2"/>
  <c r="AB1191" i="2"/>
  <c r="AA1191" i="2"/>
  <c r="Z1191" i="2"/>
  <c r="BA1191" i="2" s="1"/>
  <c r="U1191" i="2"/>
  <c r="T1191" i="2"/>
  <c r="S1191" i="2"/>
  <c r="R1191" i="2"/>
  <c r="Q1191" i="2"/>
  <c r="P1191" i="2"/>
  <c r="O1191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A1191" i="2"/>
  <c r="BE1190" i="2"/>
  <c r="BK1190" i="2" s="1"/>
  <c r="AY1190" i="2"/>
  <c r="AX1190" i="2"/>
  <c r="AW1190" i="2"/>
  <c r="AV1190" i="2"/>
  <c r="AB1190" i="2"/>
  <c r="AA1190" i="2"/>
  <c r="Z1190" i="2"/>
  <c r="U1190" i="2"/>
  <c r="BJ1190" i="2" s="1"/>
  <c r="T1190" i="2"/>
  <c r="S1190" i="2"/>
  <c r="R1190" i="2"/>
  <c r="Q1190" i="2"/>
  <c r="P1190" i="2"/>
  <c r="O1190" i="2"/>
  <c r="N1190" i="2"/>
  <c r="BG1190" i="2" s="1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A1190" i="2"/>
  <c r="AW1189" i="2"/>
  <c r="AB1189" i="2"/>
  <c r="AA1189" i="2"/>
  <c r="Z1189" i="2"/>
  <c r="U1189" i="2"/>
  <c r="BJ1189" i="2" s="1"/>
  <c r="T1189" i="2"/>
  <c r="S1189" i="2"/>
  <c r="R1189" i="2"/>
  <c r="Q1189" i="2"/>
  <c r="P1189" i="2"/>
  <c r="BF1189" i="2" s="1"/>
  <c r="O1189" i="2"/>
  <c r="N1189" i="2"/>
  <c r="BG1189" i="2" s="1"/>
  <c r="M1189" i="2"/>
  <c r="L1189" i="2"/>
  <c r="AY1189" i="2" s="1"/>
  <c r="K1189" i="2"/>
  <c r="J1189" i="2"/>
  <c r="I1189" i="2"/>
  <c r="H1189" i="2"/>
  <c r="G1189" i="2"/>
  <c r="F1189" i="2"/>
  <c r="E1189" i="2"/>
  <c r="D1189" i="2"/>
  <c r="C1189" i="2"/>
  <c r="B1189" i="2"/>
  <c r="A1189" i="2"/>
  <c r="BL1188" i="2"/>
  <c r="AU1188" i="2"/>
  <c r="AB1188" i="2"/>
  <c r="AA1188" i="2"/>
  <c r="BC1188" i="2" s="1"/>
  <c r="Z1188" i="2"/>
  <c r="BA1188" i="2" s="1"/>
  <c r="U1188" i="2"/>
  <c r="T1188" i="2"/>
  <c r="BJ1188" i="2" s="1"/>
  <c r="S1188" i="2"/>
  <c r="R1188" i="2"/>
  <c r="Q1188" i="2"/>
  <c r="P1188" i="2"/>
  <c r="O1188" i="2"/>
  <c r="N1188" i="2"/>
  <c r="M1188" i="2"/>
  <c r="L1188" i="2"/>
  <c r="AY1188" i="2" s="1"/>
  <c r="K1188" i="2"/>
  <c r="J1188" i="2"/>
  <c r="I1188" i="2"/>
  <c r="H1188" i="2"/>
  <c r="G1188" i="2"/>
  <c r="F1188" i="2"/>
  <c r="E1188" i="2"/>
  <c r="D1188" i="2"/>
  <c r="C1188" i="2"/>
  <c r="B1188" i="2"/>
  <c r="A1188" i="2"/>
  <c r="BG1187" i="2"/>
  <c r="BF1187" i="2"/>
  <c r="BE1187" i="2"/>
  <c r="BK1187" i="2" s="1"/>
  <c r="AB1187" i="2"/>
  <c r="AA1187" i="2"/>
  <c r="BC1187" i="2" s="1"/>
  <c r="Z1187" i="2"/>
  <c r="BA1187" i="2" s="1"/>
  <c r="U1187" i="2"/>
  <c r="BJ1187" i="2" s="1"/>
  <c r="T1187" i="2"/>
  <c r="S1187" i="2"/>
  <c r="R1187" i="2"/>
  <c r="Q1187" i="2"/>
  <c r="P1187" i="2"/>
  <c r="O1187" i="2"/>
  <c r="N1187" i="2"/>
  <c r="M1187" i="2"/>
  <c r="L1187" i="2"/>
  <c r="BL1187" i="2" s="1"/>
  <c r="K1187" i="2"/>
  <c r="J1187" i="2"/>
  <c r="I1187" i="2"/>
  <c r="H1187" i="2"/>
  <c r="G1187" i="2"/>
  <c r="F1187" i="2"/>
  <c r="E1187" i="2"/>
  <c r="D1187" i="2"/>
  <c r="C1187" i="2"/>
  <c r="B1187" i="2"/>
  <c r="A1187" i="2"/>
  <c r="BG1186" i="2"/>
  <c r="BF1186" i="2"/>
  <c r="BE1186" i="2"/>
  <c r="BK1186" i="2" s="1"/>
  <c r="AB1186" i="2"/>
  <c r="AA1186" i="2"/>
  <c r="Z1186" i="2"/>
  <c r="U1186" i="2"/>
  <c r="BJ1186" i="2" s="1"/>
  <c r="T1186" i="2"/>
  <c r="S1186" i="2"/>
  <c r="BH1186" i="2" s="1"/>
  <c r="R1186" i="2"/>
  <c r="Q1186" i="2"/>
  <c r="P1186" i="2"/>
  <c r="O1186" i="2"/>
  <c r="N1186" i="2"/>
  <c r="M1186" i="2"/>
  <c r="L1186" i="2"/>
  <c r="AX1186" i="2" s="1"/>
  <c r="K1186" i="2"/>
  <c r="J1186" i="2"/>
  <c r="I1186" i="2"/>
  <c r="H1186" i="2"/>
  <c r="G1186" i="2"/>
  <c r="F1186" i="2"/>
  <c r="E1186" i="2"/>
  <c r="D1186" i="2"/>
  <c r="C1186" i="2"/>
  <c r="B1186" i="2"/>
  <c r="A1186" i="2"/>
  <c r="BC1185" i="2"/>
  <c r="BB1185" i="2"/>
  <c r="AZ1185" i="2"/>
  <c r="AY1185" i="2"/>
  <c r="AX1185" i="2"/>
  <c r="AW1185" i="2"/>
  <c r="AV1185" i="2"/>
  <c r="AU1185" i="2"/>
  <c r="AB1185" i="2"/>
  <c r="AA1185" i="2"/>
  <c r="Z1185" i="2"/>
  <c r="U1185" i="2"/>
  <c r="BJ1185" i="2" s="1"/>
  <c r="T1185" i="2"/>
  <c r="S1185" i="2"/>
  <c r="R1185" i="2"/>
  <c r="Q1185" i="2"/>
  <c r="P1185" i="2"/>
  <c r="BF1185" i="2" s="1"/>
  <c r="O1185" i="2"/>
  <c r="N1185" i="2"/>
  <c r="BG1185" i="2" s="1"/>
  <c r="M1185" i="2"/>
  <c r="L1185" i="2"/>
  <c r="BL1185" i="2" s="1"/>
  <c r="K1185" i="2"/>
  <c r="J1185" i="2"/>
  <c r="I1185" i="2"/>
  <c r="H1185" i="2"/>
  <c r="G1185" i="2"/>
  <c r="F1185" i="2"/>
  <c r="E1185" i="2"/>
  <c r="D1185" i="2"/>
  <c r="C1185" i="2"/>
  <c r="B1185" i="2"/>
  <c r="A1185" i="2"/>
  <c r="AZ1184" i="2"/>
  <c r="AV1184" i="2"/>
  <c r="AU1184" i="2"/>
  <c r="AB1184" i="2"/>
  <c r="AA1184" i="2"/>
  <c r="Z1184" i="2"/>
  <c r="BE1184" i="2" s="1"/>
  <c r="U1184" i="2"/>
  <c r="BJ1184" i="2" s="1"/>
  <c r="T1184" i="2"/>
  <c r="S1184" i="2"/>
  <c r="R1184" i="2"/>
  <c r="Q1184" i="2"/>
  <c r="P1184" i="2"/>
  <c r="O1184" i="2"/>
  <c r="N1184" i="2"/>
  <c r="BG1184" i="2" s="1"/>
  <c r="M1184" i="2"/>
  <c r="L1184" i="2"/>
  <c r="BL1184" i="2" s="1"/>
  <c r="K1184" i="2"/>
  <c r="J1184" i="2"/>
  <c r="I1184" i="2"/>
  <c r="H1184" i="2"/>
  <c r="G1184" i="2"/>
  <c r="F1184" i="2"/>
  <c r="E1184" i="2"/>
  <c r="D1184" i="2"/>
  <c r="C1184" i="2"/>
  <c r="B1184" i="2"/>
  <c r="A1184" i="2"/>
  <c r="BI1183" i="2"/>
  <c r="BC1183" i="2"/>
  <c r="BB1183" i="2"/>
  <c r="AB1183" i="2"/>
  <c r="AA1183" i="2"/>
  <c r="Z1183" i="2"/>
  <c r="U1183" i="2"/>
  <c r="BJ1183" i="2" s="1"/>
  <c r="T1183" i="2"/>
  <c r="S1183" i="2"/>
  <c r="R1183" i="2"/>
  <c r="Q1183" i="2"/>
  <c r="P1183" i="2"/>
  <c r="BF1183" i="2" s="1"/>
  <c r="O1183" i="2"/>
  <c r="N1183" i="2"/>
  <c r="BG1183" i="2" s="1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BI1182" i="2"/>
  <c r="AV1182" i="2"/>
  <c r="AB1182" i="2"/>
  <c r="AA1182" i="2"/>
  <c r="Z1182" i="2"/>
  <c r="U1182" i="2"/>
  <c r="BJ1182" i="2" s="1"/>
  <c r="T1182" i="2"/>
  <c r="S1182" i="2"/>
  <c r="R1182" i="2"/>
  <c r="Q1182" i="2"/>
  <c r="P1182" i="2"/>
  <c r="O1182" i="2"/>
  <c r="N1182" i="2"/>
  <c r="BG1182" i="2" s="1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A1182" i="2"/>
  <c r="AV1181" i="2"/>
  <c r="AB1181" i="2"/>
  <c r="AA1181" i="2"/>
  <c r="Z1181" i="2"/>
  <c r="BE1181" i="2" s="1"/>
  <c r="U1181" i="2"/>
  <c r="BJ1181" i="2" s="1"/>
  <c r="T1181" i="2"/>
  <c r="S1181" i="2"/>
  <c r="R1181" i="2"/>
  <c r="Q1181" i="2"/>
  <c r="P1181" i="2"/>
  <c r="O1181" i="2"/>
  <c r="N1181" i="2"/>
  <c r="BG1181" i="2" s="1"/>
  <c r="M1181" i="2"/>
  <c r="L1181" i="2"/>
  <c r="AX1181" i="2" s="1"/>
  <c r="K1181" i="2"/>
  <c r="J1181" i="2"/>
  <c r="I1181" i="2"/>
  <c r="H1181" i="2"/>
  <c r="G1181" i="2"/>
  <c r="F1181" i="2"/>
  <c r="E1181" i="2"/>
  <c r="D1181" i="2"/>
  <c r="C1181" i="2"/>
  <c r="B1181" i="2"/>
  <c r="A1181" i="2"/>
  <c r="BL1180" i="2"/>
  <c r="AZ1180" i="2"/>
  <c r="AW1180" i="2"/>
  <c r="AB1180" i="2"/>
  <c r="AA1180" i="2"/>
  <c r="BB1180" i="2" s="1"/>
  <c r="Z1180" i="2"/>
  <c r="U1180" i="2"/>
  <c r="BJ1180" i="2" s="1"/>
  <c r="T1180" i="2"/>
  <c r="S1180" i="2"/>
  <c r="R1180" i="2"/>
  <c r="Q1180" i="2"/>
  <c r="P1180" i="2"/>
  <c r="O1180" i="2"/>
  <c r="N1180" i="2"/>
  <c r="M1180" i="2"/>
  <c r="L1180" i="2"/>
  <c r="AY1180" i="2" s="1"/>
  <c r="K1180" i="2"/>
  <c r="J1180" i="2"/>
  <c r="I1180" i="2"/>
  <c r="H1180" i="2"/>
  <c r="G1180" i="2"/>
  <c r="F1180" i="2"/>
  <c r="E1180" i="2"/>
  <c r="D1180" i="2"/>
  <c r="C1180" i="2"/>
  <c r="B1180" i="2"/>
  <c r="A1180" i="2"/>
  <c r="BI1179" i="2"/>
  <c r="BH1179" i="2"/>
  <c r="AY1179" i="2"/>
  <c r="AB1179" i="2"/>
  <c r="AA1179" i="2"/>
  <c r="Z1179" i="2"/>
  <c r="BE1179" i="2" s="1"/>
  <c r="BK1179" i="2" s="1"/>
  <c r="U1179" i="2"/>
  <c r="BJ1179" i="2" s="1"/>
  <c r="T1179" i="2"/>
  <c r="S1179" i="2"/>
  <c r="R1179" i="2"/>
  <c r="Q1179" i="2"/>
  <c r="P1179" i="2"/>
  <c r="O1179" i="2"/>
  <c r="N1179" i="2"/>
  <c r="BG1179" i="2" s="1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BG1178" i="2"/>
  <c r="BF1178" i="2"/>
  <c r="BC1178" i="2"/>
  <c r="AW1178" i="2"/>
  <c r="AB1178" i="2"/>
  <c r="AA1178" i="2"/>
  <c r="BB1178" i="2" s="1"/>
  <c r="Z1178" i="2"/>
  <c r="BE1178" i="2" s="1"/>
  <c r="BK1178" i="2" s="1"/>
  <c r="U1178" i="2"/>
  <c r="T1178" i="2"/>
  <c r="BI1178" i="2" s="1"/>
  <c r="S1178" i="2"/>
  <c r="R1178" i="2"/>
  <c r="Q1178" i="2"/>
  <c r="P1178" i="2"/>
  <c r="O1178" i="2"/>
  <c r="N1178" i="2"/>
  <c r="M1178" i="2"/>
  <c r="L1178" i="2"/>
  <c r="AU1178" i="2" s="1"/>
  <c r="K1178" i="2"/>
  <c r="J1178" i="2"/>
  <c r="I1178" i="2"/>
  <c r="H1178" i="2"/>
  <c r="G1178" i="2"/>
  <c r="F1178" i="2"/>
  <c r="E1178" i="2"/>
  <c r="D1178" i="2"/>
  <c r="C1178" i="2"/>
  <c r="B1178" i="2"/>
  <c r="A1178" i="2"/>
  <c r="BL1177" i="2"/>
  <c r="BE1177" i="2"/>
  <c r="AW1177" i="2"/>
  <c r="AU1177" i="2"/>
  <c r="AB1177" i="2"/>
  <c r="AA1177" i="2"/>
  <c r="Z1177" i="2"/>
  <c r="U1177" i="2"/>
  <c r="BJ1177" i="2" s="1"/>
  <c r="T1177" i="2"/>
  <c r="S1177" i="2"/>
  <c r="R1177" i="2"/>
  <c r="BF1177" i="2" s="1"/>
  <c r="Q1177" i="2"/>
  <c r="P1177" i="2"/>
  <c r="O1177" i="2"/>
  <c r="N1177" i="2"/>
  <c r="BG1177" i="2" s="1"/>
  <c r="M1177" i="2"/>
  <c r="L1177" i="2"/>
  <c r="AY1177" i="2" s="1"/>
  <c r="K1177" i="2"/>
  <c r="J1177" i="2"/>
  <c r="I1177" i="2"/>
  <c r="H1177" i="2"/>
  <c r="G1177" i="2"/>
  <c r="F1177" i="2"/>
  <c r="E1177" i="2"/>
  <c r="D1177" i="2"/>
  <c r="C1177" i="2"/>
  <c r="B1177" i="2"/>
  <c r="A1177" i="2"/>
  <c r="BI1176" i="2"/>
  <c r="BB1176" i="2"/>
  <c r="AX1176" i="2"/>
  <c r="AB1176" i="2"/>
  <c r="AA1176" i="2"/>
  <c r="BC1176" i="2" s="1"/>
  <c r="Z1176" i="2"/>
  <c r="U1176" i="2"/>
  <c r="T1176" i="2"/>
  <c r="S1176" i="2"/>
  <c r="R1176" i="2"/>
  <c r="Q1176" i="2"/>
  <c r="P1176" i="2"/>
  <c r="O1176" i="2"/>
  <c r="N1176" i="2"/>
  <c r="M1176" i="2"/>
  <c r="L1176" i="2"/>
  <c r="AV1176" i="2" s="1"/>
  <c r="K1176" i="2"/>
  <c r="J1176" i="2"/>
  <c r="I1176" i="2"/>
  <c r="H1176" i="2"/>
  <c r="G1176" i="2"/>
  <c r="F1176" i="2"/>
  <c r="E1176" i="2"/>
  <c r="D1176" i="2"/>
  <c r="C1176" i="2"/>
  <c r="B1176" i="2"/>
  <c r="A1176" i="2"/>
  <c r="BG1175" i="2"/>
  <c r="AB1175" i="2"/>
  <c r="AA1175" i="2"/>
  <c r="Z1175" i="2"/>
  <c r="U1175" i="2"/>
  <c r="BJ1175" i="2" s="1"/>
  <c r="T1175" i="2"/>
  <c r="S1175" i="2"/>
  <c r="R1175" i="2"/>
  <c r="BF1175" i="2" s="1"/>
  <c r="Q1175" i="2"/>
  <c r="P1175" i="2"/>
  <c r="O1175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BH1174" i="2"/>
  <c r="AY1174" i="2"/>
  <c r="AX1174" i="2"/>
  <c r="AB1174" i="2"/>
  <c r="AA1174" i="2"/>
  <c r="Z1174" i="2"/>
  <c r="U1174" i="2"/>
  <c r="BJ1174" i="2" s="1"/>
  <c r="T1174" i="2"/>
  <c r="BI1174" i="2" s="1"/>
  <c r="S1174" i="2"/>
  <c r="R1174" i="2"/>
  <c r="Q1174" i="2"/>
  <c r="P1174" i="2"/>
  <c r="BF1174" i="2" s="1"/>
  <c r="O1174" i="2"/>
  <c r="N1174" i="2"/>
  <c r="BG1174" i="2" s="1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A1174" i="2"/>
  <c r="AW1173" i="2"/>
  <c r="AU1173" i="2"/>
  <c r="AB1173" i="2"/>
  <c r="AA1173" i="2"/>
  <c r="Z1173" i="2"/>
  <c r="BE1173" i="2" s="1"/>
  <c r="BK1173" i="2" s="1"/>
  <c r="U1173" i="2"/>
  <c r="BJ1173" i="2" s="1"/>
  <c r="T1173" i="2"/>
  <c r="S1173" i="2"/>
  <c r="R1173" i="2"/>
  <c r="Q1173" i="2"/>
  <c r="P1173" i="2"/>
  <c r="O1173" i="2"/>
  <c r="N1173" i="2"/>
  <c r="BG1173" i="2" s="1"/>
  <c r="M1173" i="2"/>
  <c r="L1173" i="2"/>
  <c r="AV1173" i="2" s="1"/>
  <c r="K1173" i="2"/>
  <c r="J1173" i="2"/>
  <c r="I1173" i="2"/>
  <c r="H1173" i="2"/>
  <c r="G1173" i="2"/>
  <c r="F1173" i="2"/>
  <c r="E1173" i="2"/>
  <c r="D1173" i="2"/>
  <c r="C1173" i="2"/>
  <c r="B1173" i="2"/>
  <c r="A1173" i="2"/>
  <c r="BE1172" i="2"/>
  <c r="BK1172" i="2" s="1"/>
  <c r="AB1172" i="2"/>
  <c r="AA1172" i="2"/>
  <c r="Z1172" i="2"/>
  <c r="U1172" i="2"/>
  <c r="BJ1172" i="2" s="1"/>
  <c r="T1172" i="2"/>
  <c r="S1172" i="2"/>
  <c r="R1172" i="2"/>
  <c r="BF1172" i="2" s="1"/>
  <c r="Q1172" i="2"/>
  <c r="P1172" i="2"/>
  <c r="O1172" i="2"/>
  <c r="N1172" i="2"/>
  <c r="BG1172" i="2" s="1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BI1171" i="2"/>
  <c r="BG1171" i="2"/>
  <c r="BE1171" i="2"/>
  <c r="BB1171" i="2"/>
  <c r="AB1171" i="2"/>
  <c r="AA1171" i="2"/>
  <c r="BC1171" i="2" s="1"/>
  <c r="Z1171" i="2"/>
  <c r="U1171" i="2"/>
  <c r="BJ1171" i="2" s="1"/>
  <c r="T1171" i="2"/>
  <c r="S1171" i="2"/>
  <c r="R1171" i="2"/>
  <c r="Q1171" i="2"/>
  <c r="P1171" i="2"/>
  <c r="BF1171" i="2" s="1"/>
  <c r="O1171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AZ1170" i="2"/>
  <c r="AY1170" i="2"/>
  <c r="AU1170" i="2"/>
  <c r="AB1170" i="2"/>
  <c r="AA1170" i="2"/>
  <c r="BC1170" i="2" s="1"/>
  <c r="Z1170" i="2"/>
  <c r="BE1170" i="2" s="1"/>
  <c r="U1170" i="2"/>
  <c r="BJ1170" i="2" s="1"/>
  <c r="T1170" i="2"/>
  <c r="S1170" i="2"/>
  <c r="BI1170" i="2" s="1"/>
  <c r="R1170" i="2"/>
  <c r="Q1170" i="2"/>
  <c r="P1170" i="2"/>
  <c r="O1170" i="2"/>
  <c r="N1170" i="2"/>
  <c r="BG1170" i="2" s="1"/>
  <c r="M1170" i="2"/>
  <c r="L1170" i="2"/>
  <c r="BL1170" i="2" s="1"/>
  <c r="K1170" i="2"/>
  <c r="J1170" i="2"/>
  <c r="I1170" i="2"/>
  <c r="H1170" i="2"/>
  <c r="G1170" i="2"/>
  <c r="F1170" i="2"/>
  <c r="E1170" i="2"/>
  <c r="D1170" i="2"/>
  <c r="C1170" i="2"/>
  <c r="B1170" i="2"/>
  <c r="A1170" i="2"/>
  <c r="BE1169" i="2"/>
  <c r="AW1169" i="2"/>
  <c r="AV1169" i="2"/>
  <c r="AB1169" i="2"/>
  <c r="AA1169" i="2"/>
  <c r="Z1169" i="2"/>
  <c r="U1169" i="2"/>
  <c r="BJ1169" i="2" s="1"/>
  <c r="T1169" i="2"/>
  <c r="S1169" i="2"/>
  <c r="R1169" i="2"/>
  <c r="BF1169" i="2" s="1"/>
  <c r="Q1169" i="2"/>
  <c r="P1169" i="2"/>
  <c r="O1169" i="2"/>
  <c r="N1169" i="2"/>
  <c r="BG1169" i="2" s="1"/>
  <c r="M1169" i="2"/>
  <c r="L1169" i="2"/>
  <c r="BL1169" i="2" s="1"/>
  <c r="K1169" i="2"/>
  <c r="J1169" i="2"/>
  <c r="I1169" i="2"/>
  <c r="H1169" i="2"/>
  <c r="G1169" i="2"/>
  <c r="F1169" i="2"/>
  <c r="E1169" i="2"/>
  <c r="D1169" i="2"/>
  <c r="C1169" i="2"/>
  <c r="B1169" i="2"/>
  <c r="A1169" i="2"/>
  <c r="BH1168" i="2"/>
  <c r="BG1168" i="2"/>
  <c r="BC1168" i="2"/>
  <c r="AB1168" i="2"/>
  <c r="AA1168" i="2"/>
  <c r="BB1168" i="2" s="1"/>
  <c r="Z1168" i="2"/>
  <c r="U1168" i="2"/>
  <c r="BJ1168" i="2" s="1"/>
  <c r="T1168" i="2"/>
  <c r="S1168" i="2"/>
  <c r="BI1168" i="2" s="1"/>
  <c r="R1168" i="2"/>
  <c r="BF1168" i="2" s="1"/>
  <c r="Q1168" i="2"/>
  <c r="P1168" i="2"/>
  <c r="O1168" i="2"/>
  <c r="N1168" i="2"/>
  <c r="M1168" i="2"/>
  <c r="L1168" i="2"/>
  <c r="BL1168" i="2" s="1"/>
  <c r="K1168" i="2"/>
  <c r="J1168" i="2"/>
  <c r="I1168" i="2"/>
  <c r="H1168" i="2"/>
  <c r="G1168" i="2"/>
  <c r="F1168" i="2"/>
  <c r="E1168" i="2"/>
  <c r="D1168" i="2"/>
  <c r="C1168" i="2"/>
  <c r="B1168" i="2"/>
  <c r="A1168" i="2"/>
  <c r="AB1167" i="2"/>
  <c r="AA1167" i="2"/>
  <c r="BC1167" i="2" s="1"/>
  <c r="Z1167" i="2"/>
  <c r="U1167" i="2"/>
  <c r="BJ1167" i="2" s="1"/>
  <c r="T1167" i="2"/>
  <c r="S1167" i="2"/>
  <c r="R1167" i="2"/>
  <c r="Q1167" i="2"/>
  <c r="P1167" i="2"/>
  <c r="O1167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BJ1166" i="2"/>
  <c r="BI1166" i="2"/>
  <c r="BH1166" i="2"/>
  <c r="BE1166" i="2"/>
  <c r="AB1166" i="2"/>
  <c r="AA1166" i="2"/>
  <c r="Z1166" i="2"/>
  <c r="U1166" i="2"/>
  <c r="T1166" i="2"/>
  <c r="S1166" i="2"/>
  <c r="R1166" i="2"/>
  <c r="Q1166" i="2"/>
  <c r="P1166" i="2"/>
  <c r="BF1166" i="2" s="1"/>
  <c r="O1166" i="2"/>
  <c r="N1166" i="2"/>
  <c r="BG1166" i="2" s="1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A1166" i="2"/>
  <c r="BJ1165" i="2"/>
  <c r="BB1165" i="2"/>
  <c r="AB1165" i="2"/>
  <c r="AA1165" i="2"/>
  <c r="BC1165" i="2" s="1"/>
  <c r="Z1165" i="2"/>
  <c r="U1165" i="2"/>
  <c r="T1165" i="2"/>
  <c r="S1165" i="2"/>
  <c r="R1165" i="2"/>
  <c r="Q1165" i="2"/>
  <c r="P1165" i="2"/>
  <c r="O1165" i="2"/>
  <c r="N1165" i="2"/>
  <c r="BG1165" i="2" s="1"/>
  <c r="M1165" i="2"/>
  <c r="L1165" i="2"/>
  <c r="AW1165" i="2" s="1"/>
  <c r="K1165" i="2"/>
  <c r="J1165" i="2"/>
  <c r="I1165" i="2"/>
  <c r="H1165" i="2"/>
  <c r="G1165" i="2"/>
  <c r="F1165" i="2"/>
  <c r="E1165" i="2"/>
  <c r="D1165" i="2"/>
  <c r="C1165" i="2"/>
  <c r="B1165" i="2"/>
  <c r="A1165" i="2"/>
  <c r="BJ1164" i="2"/>
  <c r="BI1164" i="2"/>
  <c r="BH1164" i="2"/>
  <c r="BC1164" i="2"/>
  <c r="BB1164" i="2"/>
  <c r="AZ1164" i="2"/>
  <c r="AY1164" i="2"/>
  <c r="AX1164" i="2"/>
  <c r="AB1164" i="2"/>
  <c r="AA1164" i="2"/>
  <c r="Z1164" i="2"/>
  <c r="U1164" i="2"/>
  <c r="T1164" i="2"/>
  <c r="S1164" i="2"/>
  <c r="R1164" i="2"/>
  <c r="Q1164" i="2"/>
  <c r="P1164" i="2"/>
  <c r="O1164" i="2"/>
  <c r="N1164" i="2"/>
  <c r="BG1164" i="2" s="1"/>
  <c r="M1164" i="2"/>
  <c r="L1164" i="2"/>
  <c r="BL1164" i="2" s="1"/>
  <c r="K1164" i="2"/>
  <c r="J1164" i="2"/>
  <c r="I1164" i="2"/>
  <c r="H1164" i="2"/>
  <c r="G1164" i="2"/>
  <c r="F1164" i="2"/>
  <c r="E1164" i="2"/>
  <c r="D1164" i="2"/>
  <c r="C1164" i="2"/>
  <c r="B1164" i="2"/>
  <c r="A1164" i="2"/>
  <c r="BH1163" i="2"/>
  <c r="AB1163" i="2"/>
  <c r="AA1163" i="2"/>
  <c r="BC1163" i="2" s="1"/>
  <c r="Z1163" i="2"/>
  <c r="U1163" i="2"/>
  <c r="BJ1163" i="2" s="1"/>
  <c r="T1163" i="2"/>
  <c r="S1163" i="2"/>
  <c r="BI1163" i="2" s="1"/>
  <c r="R1163" i="2"/>
  <c r="Q1163" i="2"/>
  <c r="P1163" i="2"/>
  <c r="BF1163" i="2" s="1"/>
  <c r="O1163" i="2"/>
  <c r="N1163" i="2"/>
  <c r="BG1163" i="2" s="1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A1163" i="2"/>
  <c r="BF1162" i="2"/>
  <c r="AB1162" i="2"/>
  <c r="AA1162" i="2"/>
  <c r="Z1162" i="2"/>
  <c r="U1162" i="2"/>
  <c r="BJ1162" i="2" s="1"/>
  <c r="T1162" i="2"/>
  <c r="S1162" i="2"/>
  <c r="R1162" i="2"/>
  <c r="Q1162" i="2"/>
  <c r="P1162" i="2"/>
  <c r="O1162" i="2"/>
  <c r="N1162" i="2"/>
  <c r="BG1162" i="2" s="1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A1162" i="2"/>
  <c r="BJ1161" i="2"/>
  <c r="BI1161" i="2"/>
  <c r="BG1161" i="2"/>
  <c r="AB1161" i="2"/>
  <c r="AA1161" i="2"/>
  <c r="Z1161" i="2"/>
  <c r="U1161" i="2"/>
  <c r="T1161" i="2"/>
  <c r="S1161" i="2"/>
  <c r="BH1161" i="2" s="1"/>
  <c r="R1161" i="2"/>
  <c r="Q1161" i="2"/>
  <c r="P1161" i="2"/>
  <c r="O1161" i="2"/>
  <c r="N1161" i="2"/>
  <c r="M1161" i="2"/>
  <c r="L1161" i="2"/>
  <c r="AZ1161" i="2" s="1"/>
  <c r="K1161" i="2"/>
  <c r="J1161" i="2"/>
  <c r="I1161" i="2"/>
  <c r="H1161" i="2"/>
  <c r="G1161" i="2"/>
  <c r="F1161" i="2"/>
  <c r="E1161" i="2"/>
  <c r="D1161" i="2"/>
  <c r="C1161" i="2"/>
  <c r="B1161" i="2"/>
  <c r="A1161" i="2"/>
  <c r="BL1160" i="2"/>
  <c r="AY1160" i="2"/>
  <c r="AX1160" i="2"/>
  <c r="AW1160" i="2"/>
  <c r="AB1160" i="2"/>
  <c r="AA1160" i="2"/>
  <c r="BC1160" i="2" s="1"/>
  <c r="Z1160" i="2"/>
  <c r="U1160" i="2"/>
  <c r="BJ1160" i="2" s="1"/>
  <c r="T1160" i="2"/>
  <c r="S1160" i="2"/>
  <c r="R1160" i="2"/>
  <c r="Q1160" i="2"/>
  <c r="P1160" i="2"/>
  <c r="O1160" i="2"/>
  <c r="N1160" i="2"/>
  <c r="BG1160" i="2" s="1"/>
  <c r="M1160" i="2"/>
  <c r="L1160" i="2"/>
  <c r="AZ1160" i="2" s="1"/>
  <c r="K1160" i="2"/>
  <c r="J1160" i="2"/>
  <c r="I1160" i="2"/>
  <c r="H1160" i="2"/>
  <c r="G1160" i="2"/>
  <c r="F1160" i="2"/>
  <c r="E1160" i="2"/>
  <c r="D1160" i="2"/>
  <c r="C1160" i="2"/>
  <c r="B1160" i="2"/>
  <c r="A1160" i="2"/>
  <c r="BL1159" i="2"/>
  <c r="BG1159" i="2"/>
  <c r="BF1159" i="2"/>
  <c r="BC1159" i="2"/>
  <c r="AZ1159" i="2"/>
  <c r="AY1159" i="2"/>
  <c r="AV1159" i="2"/>
  <c r="AB1159" i="2"/>
  <c r="AA1159" i="2"/>
  <c r="BB1159" i="2" s="1"/>
  <c r="Z1159" i="2"/>
  <c r="U1159" i="2"/>
  <c r="T1159" i="2"/>
  <c r="BI1159" i="2" s="1"/>
  <c r="S1159" i="2"/>
  <c r="R1159" i="2"/>
  <c r="Q1159" i="2"/>
  <c r="P1159" i="2"/>
  <c r="O1159" i="2"/>
  <c r="N1159" i="2"/>
  <c r="M1159" i="2"/>
  <c r="L1159" i="2"/>
  <c r="AX1159" i="2" s="1"/>
  <c r="K1159" i="2"/>
  <c r="J1159" i="2"/>
  <c r="I1159" i="2"/>
  <c r="H1159" i="2"/>
  <c r="G1159" i="2"/>
  <c r="F1159" i="2"/>
  <c r="E1159" i="2"/>
  <c r="D1159" i="2"/>
  <c r="C1159" i="2"/>
  <c r="B1159" i="2"/>
  <c r="A1159" i="2"/>
  <c r="BC1158" i="2"/>
  <c r="AX1158" i="2"/>
  <c r="AB1158" i="2"/>
  <c r="AA1158" i="2"/>
  <c r="BB1158" i="2" s="1"/>
  <c r="Z1158" i="2"/>
  <c r="U1158" i="2"/>
  <c r="BJ1158" i="2" s="1"/>
  <c r="T1158" i="2"/>
  <c r="S1158" i="2"/>
  <c r="R1158" i="2"/>
  <c r="Q1158" i="2"/>
  <c r="P1158" i="2"/>
  <c r="O1158" i="2"/>
  <c r="N1158" i="2"/>
  <c r="M1158" i="2"/>
  <c r="L1158" i="2"/>
  <c r="BL1158" i="2" s="1"/>
  <c r="K1158" i="2"/>
  <c r="J1158" i="2"/>
  <c r="I1158" i="2"/>
  <c r="H1158" i="2"/>
  <c r="G1158" i="2"/>
  <c r="F1158" i="2"/>
  <c r="E1158" i="2"/>
  <c r="D1158" i="2"/>
  <c r="C1158" i="2"/>
  <c r="B1158" i="2"/>
  <c r="A1158" i="2"/>
  <c r="BJ1157" i="2"/>
  <c r="BI1157" i="2"/>
  <c r="BG1157" i="2"/>
  <c r="BF1157" i="2"/>
  <c r="BC1157" i="2"/>
  <c r="BB1157" i="2"/>
  <c r="AB1157" i="2"/>
  <c r="AA1157" i="2"/>
  <c r="Z1157" i="2"/>
  <c r="U1157" i="2"/>
  <c r="T1157" i="2"/>
  <c r="S1157" i="2"/>
  <c r="BH1157" i="2" s="1"/>
  <c r="R1157" i="2"/>
  <c r="Q1157" i="2"/>
  <c r="P1157" i="2"/>
  <c r="O1157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A1157" i="2"/>
  <c r="AB1156" i="2"/>
  <c r="AA1156" i="2"/>
  <c r="Z1156" i="2"/>
  <c r="U1156" i="2"/>
  <c r="BJ1156" i="2" s="1"/>
  <c r="T1156" i="2"/>
  <c r="S1156" i="2"/>
  <c r="R1156" i="2"/>
  <c r="Q1156" i="2"/>
  <c r="P1156" i="2"/>
  <c r="O1156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A1156" i="2"/>
  <c r="BC1155" i="2"/>
  <c r="AB1155" i="2"/>
  <c r="AA1155" i="2"/>
  <c r="BB1155" i="2" s="1"/>
  <c r="Z1155" i="2"/>
  <c r="BE1155" i="2" s="1"/>
  <c r="U1155" i="2"/>
  <c r="BJ1155" i="2" s="1"/>
  <c r="T1155" i="2"/>
  <c r="S1155" i="2"/>
  <c r="R1155" i="2"/>
  <c r="Q1155" i="2"/>
  <c r="P1155" i="2"/>
  <c r="BF1155" i="2" s="1"/>
  <c r="O1155" i="2"/>
  <c r="N1155" i="2"/>
  <c r="BG1155" i="2" s="1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A1155" i="2"/>
  <c r="BJ1154" i="2"/>
  <c r="BB1154" i="2"/>
  <c r="AZ1154" i="2"/>
  <c r="AB1154" i="2"/>
  <c r="AA1154" i="2"/>
  <c r="BC1154" i="2" s="1"/>
  <c r="Z1154" i="2"/>
  <c r="BA1154" i="2" s="1"/>
  <c r="U1154" i="2"/>
  <c r="T1154" i="2"/>
  <c r="S1154" i="2"/>
  <c r="BI1154" i="2" s="1"/>
  <c r="R1154" i="2"/>
  <c r="Q1154" i="2"/>
  <c r="P1154" i="2"/>
  <c r="O1154" i="2"/>
  <c r="N1154" i="2"/>
  <c r="M1154" i="2"/>
  <c r="L1154" i="2"/>
  <c r="AW1154" i="2" s="1"/>
  <c r="K1154" i="2"/>
  <c r="J1154" i="2"/>
  <c r="I1154" i="2"/>
  <c r="H1154" i="2"/>
  <c r="G1154" i="2"/>
  <c r="F1154" i="2"/>
  <c r="E1154" i="2"/>
  <c r="D1154" i="2"/>
  <c r="C1154" i="2"/>
  <c r="B1154" i="2"/>
  <c r="A1154" i="2"/>
  <c r="BJ1153" i="2"/>
  <c r="BA1153" i="2"/>
  <c r="AZ1153" i="2"/>
  <c r="AY1153" i="2"/>
  <c r="AU1153" i="2"/>
  <c r="AB1153" i="2"/>
  <c r="AA1153" i="2"/>
  <c r="Z1153" i="2"/>
  <c r="BE1153" i="2" s="1"/>
  <c r="U1153" i="2"/>
  <c r="T1153" i="2"/>
  <c r="S1153" i="2"/>
  <c r="R1153" i="2"/>
  <c r="Q1153" i="2"/>
  <c r="P1153" i="2"/>
  <c r="O1153" i="2"/>
  <c r="N1153" i="2"/>
  <c r="BG1153" i="2" s="1"/>
  <c r="M1153" i="2"/>
  <c r="L1153" i="2"/>
  <c r="BL1153" i="2" s="1"/>
  <c r="K1153" i="2"/>
  <c r="J1153" i="2"/>
  <c r="I1153" i="2"/>
  <c r="H1153" i="2"/>
  <c r="G1153" i="2"/>
  <c r="F1153" i="2"/>
  <c r="E1153" i="2"/>
  <c r="D1153" i="2"/>
  <c r="C1153" i="2"/>
  <c r="B1153" i="2"/>
  <c r="A1153" i="2"/>
  <c r="BH1152" i="2"/>
  <c r="BG1152" i="2"/>
  <c r="AB1152" i="2"/>
  <c r="AA1152" i="2"/>
  <c r="BC1152" i="2" s="1"/>
  <c r="Z1152" i="2"/>
  <c r="BE1152" i="2" s="1"/>
  <c r="U1152" i="2"/>
  <c r="BJ1152" i="2" s="1"/>
  <c r="T1152" i="2"/>
  <c r="S1152" i="2"/>
  <c r="BI1152" i="2" s="1"/>
  <c r="R1152" i="2"/>
  <c r="Q1152" i="2"/>
  <c r="P1152" i="2"/>
  <c r="O1152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BA1151" i="2"/>
  <c r="AB1151" i="2"/>
  <c r="AA1151" i="2"/>
  <c r="Z1151" i="2"/>
  <c r="U1151" i="2"/>
  <c r="BJ1151" i="2" s="1"/>
  <c r="T1151" i="2"/>
  <c r="S1151" i="2"/>
  <c r="R1151" i="2"/>
  <c r="BF1151" i="2" s="1"/>
  <c r="Q1151" i="2"/>
  <c r="P1151" i="2"/>
  <c r="O1151" i="2"/>
  <c r="N1151" i="2"/>
  <c r="BG1151" i="2" s="1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BG1150" i="2"/>
  <c r="AB1150" i="2"/>
  <c r="AA1150" i="2"/>
  <c r="BB1150" i="2" s="1"/>
  <c r="Z1150" i="2"/>
  <c r="U1150" i="2"/>
  <c r="BJ1150" i="2" s="1"/>
  <c r="T1150" i="2"/>
  <c r="S1150" i="2"/>
  <c r="R1150" i="2"/>
  <c r="Q1150" i="2"/>
  <c r="P1150" i="2"/>
  <c r="O1150" i="2"/>
  <c r="N1150" i="2"/>
  <c r="M1150" i="2"/>
  <c r="L1150" i="2"/>
  <c r="AY1150" i="2" s="1"/>
  <c r="K1150" i="2"/>
  <c r="J1150" i="2"/>
  <c r="I1150" i="2"/>
  <c r="H1150" i="2"/>
  <c r="G1150" i="2"/>
  <c r="F1150" i="2"/>
  <c r="E1150" i="2"/>
  <c r="D1150" i="2"/>
  <c r="C1150" i="2"/>
  <c r="B1150" i="2"/>
  <c r="A1150" i="2"/>
  <c r="BL1149" i="2"/>
  <c r="BG1149" i="2"/>
  <c r="AX1149" i="2"/>
  <c r="AB1149" i="2"/>
  <c r="AA1149" i="2"/>
  <c r="BC1149" i="2" s="1"/>
  <c r="Z1149" i="2"/>
  <c r="BE1149" i="2" s="1"/>
  <c r="U1149" i="2"/>
  <c r="BJ1149" i="2" s="1"/>
  <c r="T1149" i="2"/>
  <c r="S1149" i="2"/>
  <c r="R1149" i="2"/>
  <c r="Q1149" i="2"/>
  <c r="P1149" i="2"/>
  <c r="O1149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BH1148" i="2"/>
  <c r="BG1148" i="2"/>
  <c r="BF1148" i="2"/>
  <c r="AX1148" i="2"/>
  <c r="AV1148" i="2"/>
  <c r="AB1148" i="2"/>
  <c r="AA1148" i="2"/>
  <c r="Z1148" i="2"/>
  <c r="U1148" i="2"/>
  <c r="BJ1148" i="2" s="1"/>
  <c r="T1148" i="2"/>
  <c r="S1148" i="2"/>
  <c r="BI1148" i="2" s="1"/>
  <c r="R1148" i="2"/>
  <c r="Q1148" i="2"/>
  <c r="P1148" i="2"/>
  <c r="O1148" i="2"/>
  <c r="N1148" i="2"/>
  <c r="M1148" i="2"/>
  <c r="L1148" i="2"/>
  <c r="AU1148" i="2" s="1"/>
  <c r="K1148" i="2"/>
  <c r="J1148" i="2"/>
  <c r="I1148" i="2"/>
  <c r="H1148" i="2"/>
  <c r="G1148" i="2"/>
  <c r="F1148" i="2"/>
  <c r="E1148" i="2"/>
  <c r="D1148" i="2"/>
  <c r="C1148" i="2"/>
  <c r="B1148" i="2"/>
  <c r="A1148" i="2"/>
  <c r="BG1147" i="2"/>
  <c r="BE1147" i="2"/>
  <c r="BA1147" i="2"/>
  <c r="AV1147" i="2"/>
  <c r="AB1147" i="2"/>
  <c r="AA1147" i="2"/>
  <c r="BB1147" i="2" s="1"/>
  <c r="Z1147" i="2"/>
  <c r="U1147" i="2"/>
  <c r="BJ1147" i="2" s="1"/>
  <c r="T1147" i="2"/>
  <c r="S1147" i="2"/>
  <c r="R1147" i="2"/>
  <c r="Q1147" i="2"/>
  <c r="P1147" i="2"/>
  <c r="O1147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A1147" i="2"/>
  <c r="BL1146" i="2"/>
  <c r="BJ1146" i="2"/>
  <c r="BC1146" i="2"/>
  <c r="AB1146" i="2"/>
  <c r="AA1146" i="2"/>
  <c r="BB1146" i="2" s="1"/>
  <c r="Z1146" i="2"/>
  <c r="BA1146" i="2" s="1"/>
  <c r="U1146" i="2"/>
  <c r="T1146" i="2"/>
  <c r="S1146" i="2"/>
  <c r="R1146" i="2"/>
  <c r="Q1146" i="2"/>
  <c r="P1146" i="2"/>
  <c r="O1146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A1146" i="2"/>
  <c r="BL1145" i="2"/>
  <c r="BJ1145" i="2"/>
  <c r="BI1145" i="2"/>
  <c r="BH1145" i="2"/>
  <c r="BC1145" i="2"/>
  <c r="BB1145" i="2"/>
  <c r="BA1145" i="2"/>
  <c r="AB1145" i="2"/>
  <c r="AA1145" i="2"/>
  <c r="Z1145" i="2"/>
  <c r="U1145" i="2"/>
  <c r="T1145" i="2"/>
  <c r="S1145" i="2"/>
  <c r="R1145" i="2"/>
  <c r="Q1145" i="2"/>
  <c r="P1145" i="2"/>
  <c r="O1145" i="2"/>
  <c r="N1145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A1145" i="2"/>
  <c r="BB1144" i="2"/>
  <c r="AW1144" i="2"/>
  <c r="AU1144" i="2"/>
  <c r="AB1144" i="2"/>
  <c r="AA1144" i="2"/>
  <c r="BC1144" i="2" s="1"/>
  <c r="Z1144" i="2"/>
  <c r="BE1144" i="2" s="1"/>
  <c r="BK1144" i="2" s="1"/>
  <c r="U1144" i="2"/>
  <c r="BJ1144" i="2" s="1"/>
  <c r="T1144" i="2"/>
  <c r="S1144" i="2"/>
  <c r="R1144" i="2"/>
  <c r="Q1144" i="2"/>
  <c r="P1144" i="2"/>
  <c r="BF1144" i="2" s="1"/>
  <c r="O1144" i="2"/>
  <c r="N1144" i="2"/>
  <c r="BG1144" i="2" s="1"/>
  <c r="M1144" i="2"/>
  <c r="L1144" i="2"/>
  <c r="AV1144" i="2" s="1"/>
  <c r="K1144" i="2"/>
  <c r="J1144" i="2"/>
  <c r="I1144" i="2"/>
  <c r="H1144" i="2"/>
  <c r="G1144" i="2"/>
  <c r="F1144" i="2"/>
  <c r="E1144" i="2"/>
  <c r="D1144" i="2"/>
  <c r="C1144" i="2"/>
  <c r="B1144" i="2"/>
  <c r="A1144" i="2"/>
  <c r="BL1143" i="2"/>
  <c r="BJ1143" i="2"/>
  <c r="AZ1143" i="2"/>
  <c r="AY1143" i="2"/>
  <c r="AX1143" i="2"/>
  <c r="AW1143" i="2"/>
  <c r="AB1143" i="2"/>
  <c r="AA1143" i="2"/>
  <c r="Z1143" i="2"/>
  <c r="U1143" i="2"/>
  <c r="T1143" i="2"/>
  <c r="S1143" i="2"/>
  <c r="R1143" i="2"/>
  <c r="Q1143" i="2"/>
  <c r="P1143" i="2"/>
  <c r="O1143" i="2"/>
  <c r="N1143" i="2"/>
  <c r="BG1143" i="2" s="1"/>
  <c r="M1143" i="2"/>
  <c r="L1143" i="2"/>
  <c r="AV1143" i="2" s="1"/>
  <c r="K1143" i="2"/>
  <c r="J1143" i="2"/>
  <c r="I1143" i="2"/>
  <c r="H1143" i="2"/>
  <c r="G1143" i="2"/>
  <c r="F1143" i="2"/>
  <c r="E1143" i="2"/>
  <c r="D1143" i="2"/>
  <c r="C1143" i="2"/>
  <c r="B1143" i="2"/>
  <c r="A1143" i="2"/>
  <c r="BC1142" i="2"/>
  <c r="BB1142" i="2"/>
  <c r="AB1142" i="2"/>
  <c r="AA1142" i="2"/>
  <c r="Z1142" i="2"/>
  <c r="BA1142" i="2" s="1"/>
  <c r="U1142" i="2"/>
  <c r="BJ1142" i="2" s="1"/>
  <c r="T1142" i="2"/>
  <c r="S1142" i="2"/>
  <c r="BI1142" i="2" s="1"/>
  <c r="R1142" i="2"/>
  <c r="Q1142" i="2"/>
  <c r="P1142" i="2"/>
  <c r="O1142" i="2"/>
  <c r="N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A1142" i="2"/>
  <c r="BH1141" i="2"/>
  <c r="BC1141" i="2"/>
  <c r="BA1141" i="2"/>
  <c r="AZ1141" i="2"/>
  <c r="AY1141" i="2"/>
  <c r="AX1141" i="2"/>
  <c r="AW1141" i="2"/>
  <c r="AV1141" i="2"/>
  <c r="AU1141" i="2"/>
  <c r="AB1141" i="2"/>
  <c r="AA1141" i="2"/>
  <c r="BB1141" i="2" s="1"/>
  <c r="Z1141" i="2"/>
  <c r="U1141" i="2"/>
  <c r="BJ1141" i="2" s="1"/>
  <c r="T1141" i="2"/>
  <c r="S1141" i="2"/>
  <c r="BI1141" i="2" s="1"/>
  <c r="R1141" i="2"/>
  <c r="Q1141" i="2"/>
  <c r="P1141" i="2"/>
  <c r="BF1141" i="2" s="1"/>
  <c r="O1141" i="2"/>
  <c r="N1141" i="2"/>
  <c r="BG1141" i="2" s="1"/>
  <c r="M1141" i="2"/>
  <c r="L1141" i="2"/>
  <c r="BL1141" i="2" s="1"/>
  <c r="K1141" i="2"/>
  <c r="J1141" i="2"/>
  <c r="I1141" i="2"/>
  <c r="H1141" i="2"/>
  <c r="G1141" i="2"/>
  <c r="F1141" i="2"/>
  <c r="E1141" i="2"/>
  <c r="D1141" i="2"/>
  <c r="C1141" i="2"/>
  <c r="B1141" i="2"/>
  <c r="A1141" i="2"/>
  <c r="AB1140" i="2"/>
  <c r="AA1140" i="2"/>
  <c r="BC1140" i="2" s="1"/>
  <c r="Z1140" i="2"/>
  <c r="U1140" i="2"/>
  <c r="BJ1140" i="2" s="1"/>
  <c r="T1140" i="2"/>
  <c r="S1140" i="2"/>
  <c r="R1140" i="2"/>
  <c r="Q1140" i="2"/>
  <c r="P1140" i="2"/>
  <c r="O1140" i="2"/>
  <c r="N1140" i="2"/>
  <c r="BG1140" i="2" s="1"/>
  <c r="M1140" i="2"/>
  <c r="L1140" i="2"/>
  <c r="AV1140" i="2" s="1"/>
  <c r="K1140" i="2"/>
  <c r="J1140" i="2"/>
  <c r="I1140" i="2"/>
  <c r="H1140" i="2"/>
  <c r="G1140" i="2"/>
  <c r="F1140" i="2"/>
  <c r="E1140" i="2"/>
  <c r="D1140" i="2"/>
  <c r="C1140" i="2"/>
  <c r="B1140" i="2"/>
  <c r="A1140" i="2"/>
  <c r="BI1139" i="2"/>
  <c r="BH1139" i="2"/>
  <c r="BG1139" i="2"/>
  <c r="BC1139" i="2"/>
  <c r="BB1139" i="2"/>
  <c r="AB1139" i="2"/>
  <c r="AA1139" i="2"/>
  <c r="Z1139" i="2"/>
  <c r="BE1139" i="2" s="1"/>
  <c r="U1139" i="2"/>
  <c r="BJ1139" i="2" s="1"/>
  <c r="T1139" i="2"/>
  <c r="S1139" i="2"/>
  <c r="R1139" i="2"/>
  <c r="Q1139" i="2"/>
  <c r="P1139" i="2"/>
  <c r="BF1139" i="2" s="1"/>
  <c r="O1139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A1139" i="2"/>
  <c r="BJ1138" i="2"/>
  <c r="BI1138" i="2"/>
  <c r="AY1138" i="2"/>
  <c r="AU1138" i="2"/>
  <c r="AB1138" i="2"/>
  <c r="AA1138" i="2"/>
  <c r="Z1138" i="2"/>
  <c r="U1138" i="2"/>
  <c r="T1138" i="2"/>
  <c r="S1138" i="2"/>
  <c r="BH1138" i="2" s="1"/>
  <c r="R1138" i="2"/>
  <c r="Q1138" i="2"/>
  <c r="P1138" i="2"/>
  <c r="O1138" i="2"/>
  <c r="N1138" i="2"/>
  <c r="BG1138" i="2" s="1"/>
  <c r="M1138" i="2"/>
  <c r="L1138" i="2"/>
  <c r="BL1138" i="2" s="1"/>
  <c r="K1138" i="2"/>
  <c r="J1138" i="2"/>
  <c r="I1138" i="2"/>
  <c r="H1138" i="2"/>
  <c r="G1138" i="2"/>
  <c r="F1138" i="2"/>
  <c r="E1138" i="2"/>
  <c r="D1138" i="2"/>
  <c r="C1138" i="2"/>
  <c r="B1138" i="2"/>
  <c r="A1138" i="2"/>
  <c r="AX1137" i="2"/>
  <c r="AV1137" i="2"/>
  <c r="AB1137" i="2"/>
  <c r="AA1137" i="2"/>
  <c r="Z1137" i="2"/>
  <c r="U1137" i="2"/>
  <c r="BJ1137" i="2" s="1"/>
  <c r="T1137" i="2"/>
  <c r="S1137" i="2"/>
  <c r="R1137" i="2"/>
  <c r="Q1137" i="2"/>
  <c r="P1137" i="2"/>
  <c r="BF1137" i="2" s="1"/>
  <c r="O1137" i="2"/>
  <c r="N1137" i="2"/>
  <c r="BG1137" i="2" s="1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A1137" i="2"/>
  <c r="BI1136" i="2"/>
  <c r="AB1136" i="2"/>
  <c r="AA1136" i="2"/>
  <c r="Z1136" i="2"/>
  <c r="U1136" i="2"/>
  <c r="BJ1136" i="2" s="1"/>
  <c r="T1136" i="2"/>
  <c r="S1136" i="2"/>
  <c r="R1136" i="2"/>
  <c r="Q1136" i="2"/>
  <c r="P1136" i="2"/>
  <c r="BF1136" i="2" s="1"/>
  <c r="O1136" i="2"/>
  <c r="N1136" i="2"/>
  <c r="BG1136" i="2" s="1"/>
  <c r="M1136" i="2"/>
  <c r="L1136" i="2"/>
  <c r="AX1136" i="2" s="1"/>
  <c r="K1136" i="2"/>
  <c r="J1136" i="2"/>
  <c r="I1136" i="2"/>
  <c r="H1136" i="2"/>
  <c r="G1136" i="2"/>
  <c r="F1136" i="2"/>
  <c r="E1136" i="2"/>
  <c r="D1136" i="2"/>
  <c r="C1136" i="2"/>
  <c r="B1136" i="2"/>
  <c r="A1136" i="2"/>
  <c r="BL1135" i="2"/>
  <c r="AX1135" i="2"/>
  <c r="AU1135" i="2"/>
  <c r="AB1135" i="2"/>
  <c r="AA1135" i="2"/>
  <c r="BC1135" i="2" s="1"/>
  <c r="Z1135" i="2"/>
  <c r="U1135" i="2"/>
  <c r="BJ1135" i="2" s="1"/>
  <c r="T1135" i="2"/>
  <c r="S1135" i="2"/>
  <c r="BI1135" i="2" s="1"/>
  <c r="R1135" i="2"/>
  <c r="Q1135" i="2"/>
  <c r="P1135" i="2"/>
  <c r="O1135" i="2"/>
  <c r="N1135" i="2"/>
  <c r="BG1135" i="2" s="1"/>
  <c r="M1135" i="2"/>
  <c r="L1135" i="2"/>
  <c r="AV1135" i="2" s="1"/>
  <c r="K1135" i="2"/>
  <c r="J1135" i="2"/>
  <c r="I1135" i="2"/>
  <c r="H1135" i="2"/>
  <c r="G1135" i="2"/>
  <c r="F1135" i="2"/>
  <c r="E1135" i="2"/>
  <c r="D1135" i="2"/>
  <c r="C1135" i="2"/>
  <c r="B1135" i="2"/>
  <c r="A1135" i="2"/>
  <c r="BL1134" i="2"/>
  <c r="BJ1134" i="2"/>
  <c r="BI1134" i="2"/>
  <c r="BF1134" i="2"/>
  <c r="AY1134" i="2"/>
  <c r="AX1134" i="2"/>
  <c r="AV1134" i="2"/>
  <c r="AB1134" i="2"/>
  <c r="AA1134" i="2"/>
  <c r="BC1134" i="2" s="1"/>
  <c r="Z1134" i="2"/>
  <c r="BA1134" i="2" s="1"/>
  <c r="U1134" i="2"/>
  <c r="T1134" i="2"/>
  <c r="S1134" i="2"/>
  <c r="BH1134" i="2" s="1"/>
  <c r="R1134" i="2"/>
  <c r="Q1134" i="2"/>
  <c r="P1134" i="2"/>
  <c r="O1134" i="2"/>
  <c r="N1134" i="2"/>
  <c r="M1134" i="2"/>
  <c r="L1134" i="2"/>
  <c r="AW1134" i="2" s="1"/>
  <c r="K1134" i="2"/>
  <c r="J1134" i="2"/>
  <c r="I1134" i="2"/>
  <c r="H1134" i="2"/>
  <c r="G1134" i="2"/>
  <c r="F1134" i="2"/>
  <c r="E1134" i="2"/>
  <c r="D1134" i="2"/>
  <c r="C1134" i="2"/>
  <c r="B1134" i="2"/>
  <c r="A1134" i="2"/>
  <c r="AB1133" i="2"/>
  <c r="AA1133" i="2"/>
  <c r="Z1133" i="2"/>
  <c r="BA1133" i="2" s="1"/>
  <c r="U1133" i="2"/>
  <c r="BJ1133" i="2" s="1"/>
  <c r="T1133" i="2"/>
  <c r="S1133" i="2"/>
  <c r="BI1133" i="2" s="1"/>
  <c r="R1133" i="2"/>
  <c r="BF1133" i="2" s="1"/>
  <c r="Q1133" i="2"/>
  <c r="P1133" i="2"/>
  <c r="O1133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A1133" i="2"/>
  <c r="BH1132" i="2"/>
  <c r="BC1132" i="2"/>
  <c r="BB1132" i="2"/>
  <c r="BA1132" i="2"/>
  <c r="AB1132" i="2"/>
  <c r="AA1132" i="2"/>
  <c r="Z1132" i="2"/>
  <c r="U1132" i="2"/>
  <c r="BJ1132" i="2" s="1"/>
  <c r="T1132" i="2"/>
  <c r="S1132" i="2"/>
  <c r="BI1132" i="2" s="1"/>
  <c r="R1132" i="2"/>
  <c r="Q1132" i="2"/>
  <c r="P1132" i="2"/>
  <c r="O1132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A1132" i="2"/>
  <c r="AB1131" i="2"/>
  <c r="AA1131" i="2"/>
  <c r="BB1131" i="2" s="1"/>
  <c r="Z1131" i="2"/>
  <c r="BA1131" i="2" s="1"/>
  <c r="U1131" i="2"/>
  <c r="BJ1131" i="2" s="1"/>
  <c r="T1131" i="2"/>
  <c r="S1131" i="2"/>
  <c r="BH1131" i="2" s="1"/>
  <c r="R1131" i="2"/>
  <c r="Q1131" i="2"/>
  <c r="P1131" i="2"/>
  <c r="O1131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A1131" i="2"/>
  <c r="BI1130" i="2"/>
  <c r="BB1130" i="2"/>
  <c r="AZ1130" i="2"/>
  <c r="AY1130" i="2"/>
  <c r="AX1130" i="2"/>
  <c r="AW1130" i="2"/>
  <c r="AB1130" i="2"/>
  <c r="AA1130" i="2"/>
  <c r="BC1130" i="2" s="1"/>
  <c r="Z1130" i="2"/>
  <c r="U1130" i="2"/>
  <c r="BJ1130" i="2" s="1"/>
  <c r="T1130" i="2"/>
  <c r="S1130" i="2"/>
  <c r="BH1130" i="2" s="1"/>
  <c r="R1130" i="2"/>
  <c r="Q1130" i="2"/>
  <c r="P1130" i="2"/>
  <c r="BF1130" i="2" s="1"/>
  <c r="O1130" i="2"/>
  <c r="N1130" i="2"/>
  <c r="BG1130" i="2" s="1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A1130" i="2"/>
  <c r="BL1129" i="2"/>
  <c r="BC1129" i="2"/>
  <c r="AY1129" i="2"/>
  <c r="AX1129" i="2"/>
  <c r="AW1129" i="2"/>
  <c r="AB1129" i="2"/>
  <c r="AA1129" i="2"/>
  <c r="BB1129" i="2" s="1"/>
  <c r="Z1129" i="2"/>
  <c r="U1129" i="2"/>
  <c r="BJ1129" i="2" s="1"/>
  <c r="T1129" i="2"/>
  <c r="S1129" i="2"/>
  <c r="R1129" i="2"/>
  <c r="Q1129" i="2"/>
  <c r="P1129" i="2"/>
  <c r="BF1129" i="2" s="1"/>
  <c r="O1129" i="2"/>
  <c r="N1129" i="2"/>
  <c r="BG1129" i="2" s="1"/>
  <c r="M1129" i="2"/>
  <c r="L1129" i="2"/>
  <c r="AZ1129" i="2" s="1"/>
  <c r="K1129" i="2"/>
  <c r="J1129" i="2"/>
  <c r="I1129" i="2"/>
  <c r="H1129" i="2"/>
  <c r="G1129" i="2"/>
  <c r="F1129" i="2"/>
  <c r="E1129" i="2"/>
  <c r="D1129" i="2"/>
  <c r="C1129" i="2"/>
  <c r="B1129" i="2"/>
  <c r="A1129" i="2"/>
  <c r="BJ1128" i="2"/>
  <c r="AB1128" i="2"/>
  <c r="AA1128" i="2"/>
  <c r="Z1128" i="2"/>
  <c r="BE1128" i="2" s="1"/>
  <c r="U1128" i="2"/>
  <c r="T1128" i="2"/>
  <c r="S1128" i="2"/>
  <c r="R1128" i="2"/>
  <c r="BF1128" i="2" s="1"/>
  <c r="Q1128" i="2"/>
  <c r="P1128" i="2"/>
  <c r="O1128" i="2"/>
  <c r="N1128" i="2"/>
  <c r="BG1128" i="2" s="1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A1128" i="2"/>
  <c r="AZ1127" i="2"/>
  <c r="AY1127" i="2"/>
  <c r="AU1127" i="2"/>
  <c r="AB1127" i="2"/>
  <c r="AA1127" i="2"/>
  <c r="BC1127" i="2" s="1"/>
  <c r="Z1127" i="2"/>
  <c r="BE1127" i="2" s="1"/>
  <c r="U1127" i="2"/>
  <c r="BJ1127" i="2" s="1"/>
  <c r="T1127" i="2"/>
  <c r="S1127" i="2"/>
  <c r="R1127" i="2"/>
  <c r="Q1127" i="2"/>
  <c r="P1127" i="2"/>
  <c r="O1127" i="2"/>
  <c r="N1127" i="2"/>
  <c r="BG1127" i="2" s="1"/>
  <c r="M1127" i="2"/>
  <c r="L1127" i="2"/>
  <c r="BL1127" i="2" s="1"/>
  <c r="K1127" i="2"/>
  <c r="J1127" i="2"/>
  <c r="I1127" i="2"/>
  <c r="H1127" i="2"/>
  <c r="G1127" i="2"/>
  <c r="F1127" i="2"/>
  <c r="E1127" i="2"/>
  <c r="D1127" i="2"/>
  <c r="C1127" i="2"/>
  <c r="B1127" i="2"/>
  <c r="A1127" i="2"/>
  <c r="BL1126" i="2"/>
  <c r="AY1126" i="2"/>
  <c r="AX1126" i="2"/>
  <c r="AW1126" i="2"/>
  <c r="AV1126" i="2"/>
  <c r="AB1126" i="2"/>
  <c r="AA1126" i="2"/>
  <c r="Z1126" i="2"/>
  <c r="U1126" i="2"/>
  <c r="BJ1126" i="2" s="1"/>
  <c r="T1126" i="2"/>
  <c r="S1126" i="2"/>
  <c r="R1126" i="2"/>
  <c r="BF1126" i="2" s="1"/>
  <c r="Q1126" i="2"/>
  <c r="P1126" i="2"/>
  <c r="O1126" i="2"/>
  <c r="N1126" i="2"/>
  <c r="BG1126" i="2" s="1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A1126" i="2"/>
  <c r="AX1125" i="2"/>
  <c r="AU1125" i="2"/>
  <c r="AB1125" i="2"/>
  <c r="AA1125" i="2"/>
  <c r="Z1125" i="2"/>
  <c r="U1125" i="2"/>
  <c r="BJ1125" i="2" s="1"/>
  <c r="T1125" i="2"/>
  <c r="S1125" i="2"/>
  <c r="R1125" i="2"/>
  <c r="Q1125" i="2"/>
  <c r="P1125" i="2"/>
  <c r="O1125" i="2"/>
  <c r="N1125" i="2"/>
  <c r="BG1125" i="2" s="1"/>
  <c r="M1125" i="2"/>
  <c r="L1125" i="2"/>
  <c r="AW1125" i="2" s="1"/>
  <c r="K1125" i="2"/>
  <c r="J1125" i="2"/>
  <c r="I1125" i="2"/>
  <c r="H1125" i="2"/>
  <c r="G1125" i="2"/>
  <c r="F1125" i="2"/>
  <c r="E1125" i="2"/>
  <c r="D1125" i="2"/>
  <c r="C1125" i="2"/>
  <c r="B1125" i="2"/>
  <c r="A1125" i="2"/>
  <c r="BI1124" i="2"/>
  <c r="AZ1124" i="2"/>
  <c r="AX1124" i="2"/>
  <c r="AW1124" i="2"/>
  <c r="AV1124" i="2"/>
  <c r="AU1124" i="2"/>
  <c r="AB1124" i="2"/>
  <c r="AA1124" i="2"/>
  <c r="BC1124" i="2" s="1"/>
  <c r="Z1124" i="2"/>
  <c r="U1124" i="2"/>
  <c r="BJ1124" i="2" s="1"/>
  <c r="T1124" i="2"/>
  <c r="S1124" i="2"/>
  <c r="BH1124" i="2" s="1"/>
  <c r="R1124" i="2"/>
  <c r="Q1124" i="2"/>
  <c r="P1124" i="2"/>
  <c r="O1124" i="2"/>
  <c r="N1124" i="2"/>
  <c r="BG1124" i="2" s="1"/>
  <c r="M1124" i="2"/>
  <c r="L1124" i="2"/>
  <c r="AY1124" i="2" s="1"/>
  <c r="K1124" i="2"/>
  <c r="J1124" i="2"/>
  <c r="I1124" i="2"/>
  <c r="H1124" i="2"/>
  <c r="G1124" i="2"/>
  <c r="F1124" i="2"/>
  <c r="E1124" i="2"/>
  <c r="D1124" i="2"/>
  <c r="C1124" i="2"/>
  <c r="B1124" i="2"/>
  <c r="A1124" i="2"/>
  <c r="BJ1123" i="2"/>
  <c r="BC1123" i="2"/>
  <c r="BB1123" i="2"/>
  <c r="AZ1123" i="2"/>
  <c r="AB1123" i="2"/>
  <c r="AA1123" i="2"/>
  <c r="Z1123" i="2"/>
  <c r="BA1123" i="2" s="1"/>
  <c r="U1123" i="2"/>
  <c r="T1123" i="2"/>
  <c r="S1123" i="2"/>
  <c r="R1123" i="2"/>
  <c r="Q1123" i="2"/>
  <c r="P1123" i="2"/>
  <c r="O1123" i="2"/>
  <c r="N1123" i="2"/>
  <c r="BG1123" i="2" s="1"/>
  <c r="M1123" i="2"/>
  <c r="L1123" i="2"/>
  <c r="AW1123" i="2" s="1"/>
  <c r="K1123" i="2"/>
  <c r="J1123" i="2"/>
  <c r="I1123" i="2"/>
  <c r="H1123" i="2"/>
  <c r="G1123" i="2"/>
  <c r="F1123" i="2"/>
  <c r="E1123" i="2"/>
  <c r="D1123" i="2"/>
  <c r="C1123" i="2"/>
  <c r="B1123" i="2"/>
  <c r="A1123" i="2"/>
  <c r="BI1122" i="2"/>
  <c r="BC1122" i="2"/>
  <c r="AB1122" i="2"/>
  <c r="AA1122" i="2"/>
  <c r="BB1122" i="2" s="1"/>
  <c r="Z1122" i="2"/>
  <c r="BA1122" i="2" s="1"/>
  <c r="U1122" i="2"/>
  <c r="BJ1122" i="2" s="1"/>
  <c r="T1122" i="2"/>
  <c r="S1122" i="2"/>
  <c r="BH1122" i="2" s="1"/>
  <c r="R1122" i="2"/>
  <c r="Q1122" i="2"/>
  <c r="P1122" i="2"/>
  <c r="O1122" i="2"/>
  <c r="N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A1122" i="2"/>
  <c r="BE1121" i="2"/>
  <c r="BC1121" i="2"/>
  <c r="AB1121" i="2"/>
  <c r="AA1121" i="2"/>
  <c r="BB1121" i="2" s="1"/>
  <c r="Z1121" i="2"/>
  <c r="BA1121" i="2" s="1"/>
  <c r="U1121" i="2"/>
  <c r="BJ1121" i="2" s="1"/>
  <c r="T1121" i="2"/>
  <c r="S1121" i="2"/>
  <c r="R1121" i="2"/>
  <c r="BF1121" i="2" s="1"/>
  <c r="Q1121" i="2"/>
  <c r="P1121" i="2"/>
  <c r="O1121" i="2"/>
  <c r="N1121" i="2"/>
  <c r="BG1121" i="2" s="1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A1121" i="2"/>
  <c r="BC1120" i="2"/>
  <c r="BB1120" i="2"/>
  <c r="BA1120" i="2"/>
  <c r="AB1120" i="2"/>
  <c r="AA1120" i="2"/>
  <c r="Z1120" i="2"/>
  <c r="U1120" i="2"/>
  <c r="BJ1120" i="2" s="1"/>
  <c r="T1120" i="2"/>
  <c r="S1120" i="2"/>
  <c r="R1120" i="2"/>
  <c r="Q1120" i="2"/>
  <c r="P1120" i="2"/>
  <c r="O1120" i="2"/>
  <c r="N1120" i="2"/>
  <c r="BG1120" i="2" s="1"/>
  <c r="M1120" i="2"/>
  <c r="L1120" i="2"/>
  <c r="AZ1120" i="2" s="1"/>
  <c r="K1120" i="2"/>
  <c r="J1120" i="2"/>
  <c r="I1120" i="2"/>
  <c r="H1120" i="2"/>
  <c r="G1120" i="2"/>
  <c r="F1120" i="2"/>
  <c r="E1120" i="2"/>
  <c r="D1120" i="2"/>
  <c r="C1120" i="2"/>
  <c r="B1120" i="2"/>
  <c r="A1120" i="2"/>
  <c r="BG1119" i="2"/>
  <c r="BE1119" i="2"/>
  <c r="BK1119" i="2" s="1"/>
  <c r="BA1119" i="2"/>
  <c r="AZ1119" i="2"/>
  <c r="AY1119" i="2"/>
  <c r="AX1119" i="2"/>
  <c r="AB1119" i="2"/>
  <c r="AA1119" i="2"/>
  <c r="BB1119" i="2" s="1"/>
  <c r="Z1119" i="2"/>
  <c r="U1119" i="2"/>
  <c r="BJ1119" i="2" s="1"/>
  <c r="T1119" i="2"/>
  <c r="S1119" i="2"/>
  <c r="BH1119" i="2" s="1"/>
  <c r="R1119" i="2"/>
  <c r="Q1119" i="2"/>
  <c r="P1119" i="2"/>
  <c r="O1119" i="2"/>
  <c r="N1119" i="2"/>
  <c r="M1119" i="2"/>
  <c r="L1119" i="2"/>
  <c r="AW1119" i="2" s="1"/>
  <c r="K1119" i="2"/>
  <c r="J1119" i="2"/>
  <c r="I1119" i="2"/>
  <c r="H1119" i="2"/>
  <c r="G1119" i="2"/>
  <c r="F1119" i="2"/>
  <c r="E1119" i="2"/>
  <c r="D1119" i="2"/>
  <c r="C1119" i="2"/>
  <c r="B1119" i="2"/>
  <c r="A1119" i="2"/>
  <c r="BF1118" i="2"/>
  <c r="AB1118" i="2"/>
  <c r="AA1118" i="2"/>
  <c r="Z1118" i="2"/>
  <c r="U1118" i="2"/>
  <c r="BJ1118" i="2" s="1"/>
  <c r="T1118" i="2"/>
  <c r="S1118" i="2"/>
  <c r="BI1118" i="2" s="1"/>
  <c r="R1118" i="2"/>
  <c r="Q1118" i="2"/>
  <c r="P1118" i="2"/>
  <c r="O1118" i="2"/>
  <c r="N1118" i="2"/>
  <c r="BG1118" i="2" s="1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A1118" i="2"/>
  <c r="BJ1117" i="2"/>
  <c r="BI1117" i="2"/>
  <c r="BH1117" i="2"/>
  <c r="BE1117" i="2"/>
  <c r="BK1117" i="2" s="1"/>
  <c r="AB1117" i="2"/>
  <c r="AA1117" i="2"/>
  <c r="Z1117" i="2"/>
  <c r="BA1117" i="2" s="1"/>
  <c r="U1117" i="2"/>
  <c r="T1117" i="2"/>
  <c r="S1117" i="2"/>
  <c r="R1117" i="2"/>
  <c r="BF1117" i="2" s="1"/>
  <c r="Q1117" i="2"/>
  <c r="P1117" i="2"/>
  <c r="O1117" i="2"/>
  <c r="N1117" i="2"/>
  <c r="BG1117" i="2" s="1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A1117" i="2"/>
  <c r="AX1116" i="2"/>
  <c r="AW1116" i="2"/>
  <c r="AV1116" i="2"/>
  <c r="AB1116" i="2"/>
  <c r="AA1116" i="2"/>
  <c r="Z1116" i="2"/>
  <c r="U1116" i="2"/>
  <c r="BJ1116" i="2" s="1"/>
  <c r="T1116" i="2"/>
  <c r="S1116" i="2"/>
  <c r="BI1116" i="2" s="1"/>
  <c r="R1116" i="2"/>
  <c r="Q1116" i="2"/>
  <c r="P1116" i="2"/>
  <c r="BF1116" i="2" s="1"/>
  <c r="O1116" i="2"/>
  <c r="N1116" i="2"/>
  <c r="BG1116" i="2" s="1"/>
  <c r="M1116" i="2"/>
  <c r="L1116" i="2"/>
  <c r="BL1116" i="2" s="1"/>
  <c r="K1116" i="2"/>
  <c r="J1116" i="2"/>
  <c r="I1116" i="2"/>
  <c r="H1116" i="2"/>
  <c r="G1116" i="2"/>
  <c r="F1116" i="2"/>
  <c r="E1116" i="2"/>
  <c r="D1116" i="2"/>
  <c r="C1116" i="2"/>
  <c r="B1116" i="2"/>
  <c r="A1116" i="2"/>
  <c r="BF1115" i="2"/>
  <c r="BA1115" i="2"/>
  <c r="AZ1115" i="2"/>
  <c r="AY1115" i="2"/>
  <c r="AX1115" i="2"/>
  <c r="AW1115" i="2"/>
  <c r="AV1115" i="2"/>
  <c r="AU1115" i="2"/>
  <c r="AB1115" i="2"/>
  <c r="AA1115" i="2"/>
  <c r="Z1115" i="2"/>
  <c r="U1115" i="2"/>
  <c r="BJ1115" i="2" s="1"/>
  <c r="T1115" i="2"/>
  <c r="S1115" i="2"/>
  <c r="R1115" i="2"/>
  <c r="Q1115" i="2"/>
  <c r="P1115" i="2"/>
  <c r="O1115" i="2"/>
  <c r="N1115" i="2"/>
  <c r="BG1115" i="2" s="1"/>
  <c r="M1115" i="2"/>
  <c r="L1115" i="2"/>
  <c r="BL1115" i="2" s="1"/>
  <c r="K1115" i="2"/>
  <c r="J1115" i="2"/>
  <c r="I1115" i="2"/>
  <c r="H1115" i="2"/>
  <c r="G1115" i="2"/>
  <c r="F1115" i="2"/>
  <c r="E1115" i="2"/>
  <c r="D1115" i="2"/>
  <c r="C1115" i="2"/>
  <c r="B1115" i="2"/>
  <c r="A1115" i="2"/>
  <c r="BG1114" i="2"/>
  <c r="AU1114" i="2"/>
  <c r="AB1114" i="2"/>
  <c r="AA1114" i="2"/>
  <c r="Z1114" i="2"/>
  <c r="U1114" i="2"/>
  <c r="BJ1114" i="2" s="1"/>
  <c r="T1114" i="2"/>
  <c r="S1114" i="2"/>
  <c r="R1114" i="2"/>
  <c r="Q1114" i="2"/>
  <c r="P1114" i="2"/>
  <c r="BF1114" i="2" s="1"/>
  <c r="O1114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A1114" i="2"/>
  <c r="AZ1113" i="2"/>
  <c r="AX1113" i="2"/>
  <c r="AW1113" i="2"/>
  <c r="AV1113" i="2"/>
  <c r="AU1113" i="2"/>
  <c r="AB1113" i="2"/>
  <c r="AA1113" i="2"/>
  <c r="Z1113" i="2"/>
  <c r="U1113" i="2"/>
  <c r="BJ1113" i="2" s="1"/>
  <c r="T1113" i="2"/>
  <c r="S1113" i="2"/>
  <c r="R1113" i="2"/>
  <c r="Q1113" i="2"/>
  <c r="P1113" i="2"/>
  <c r="O1113" i="2"/>
  <c r="N1113" i="2"/>
  <c r="BG1113" i="2" s="1"/>
  <c r="M1113" i="2"/>
  <c r="L1113" i="2"/>
  <c r="AY1113" i="2" s="1"/>
  <c r="K1113" i="2"/>
  <c r="J1113" i="2"/>
  <c r="I1113" i="2"/>
  <c r="H1113" i="2"/>
  <c r="G1113" i="2"/>
  <c r="F1113" i="2"/>
  <c r="E1113" i="2"/>
  <c r="D1113" i="2"/>
  <c r="C1113" i="2"/>
  <c r="B1113" i="2"/>
  <c r="A1113" i="2"/>
  <c r="BL1112" i="2"/>
  <c r="BG1112" i="2"/>
  <c r="AZ1112" i="2"/>
  <c r="AY1112" i="2"/>
  <c r="AX1112" i="2"/>
  <c r="AB1112" i="2"/>
  <c r="AA1112" i="2"/>
  <c r="BB1112" i="2" s="1"/>
  <c r="Z1112" i="2"/>
  <c r="U1112" i="2"/>
  <c r="BJ1112" i="2" s="1"/>
  <c r="T1112" i="2"/>
  <c r="S1112" i="2"/>
  <c r="R1112" i="2"/>
  <c r="Q1112" i="2"/>
  <c r="P1112" i="2"/>
  <c r="BF1112" i="2" s="1"/>
  <c r="O1112" i="2"/>
  <c r="N1112" i="2"/>
  <c r="M1112" i="2"/>
  <c r="L1112" i="2"/>
  <c r="AW1112" i="2" s="1"/>
  <c r="K1112" i="2"/>
  <c r="J1112" i="2"/>
  <c r="I1112" i="2"/>
  <c r="H1112" i="2"/>
  <c r="G1112" i="2"/>
  <c r="F1112" i="2"/>
  <c r="E1112" i="2"/>
  <c r="D1112" i="2"/>
  <c r="C1112" i="2"/>
  <c r="B1112" i="2"/>
  <c r="A1112" i="2"/>
  <c r="BJ1111" i="2"/>
  <c r="BI1111" i="2"/>
  <c r="BH1111" i="2"/>
  <c r="BG1111" i="2"/>
  <c r="AB1111" i="2"/>
  <c r="AA1111" i="2"/>
  <c r="BB1111" i="2" s="1"/>
  <c r="Z1111" i="2"/>
  <c r="BA1111" i="2" s="1"/>
  <c r="U1111" i="2"/>
  <c r="T1111" i="2"/>
  <c r="S1111" i="2"/>
  <c r="R1111" i="2"/>
  <c r="Q1111" i="2"/>
  <c r="P1111" i="2"/>
  <c r="O1111" i="2"/>
  <c r="N1111" i="2"/>
  <c r="BE1111" i="2" s="1"/>
  <c r="BK1111" i="2" s="1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A1111" i="2"/>
  <c r="BC1110" i="2"/>
  <c r="AB1110" i="2"/>
  <c r="AA1110" i="2"/>
  <c r="BB1110" i="2" s="1"/>
  <c r="Z1110" i="2"/>
  <c r="BA1110" i="2" s="1"/>
  <c r="U1110" i="2"/>
  <c r="BJ1110" i="2" s="1"/>
  <c r="T1110" i="2"/>
  <c r="S1110" i="2"/>
  <c r="BI1110" i="2" s="1"/>
  <c r="R1110" i="2"/>
  <c r="BF1110" i="2" s="1"/>
  <c r="Q1110" i="2"/>
  <c r="P1110" i="2"/>
  <c r="O1110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A1110" i="2"/>
  <c r="BB1109" i="2"/>
  <c r="BA1109" i="2"/>
  <c r="AB1109" i="2"/>
  <c r="AA1109" i="2"/>
  <c r="BC1109" i="2" s="1"/>
  <c r="Z1109" i="2"/>
  <c r="U1109" i="2"/>
  <c r="BJ1109" i="2" s="1"/>
  <c r="T1109" i="2"/>
  <c r="S1109" i="2"/>
  <c r="R1109" i="2"/>
  <c r="Q1109" i="2"/>
  <c r="P1109" i="2"/>
  <c r="O1109" i="2"/>
  <c r="N1109" i="2"/>
  <c r="M1109" i="2"/>
  <c r="L1109" i="2"/>
  <c r="AZ1109" i="2" s="1"/>
  <c r="K1109" i="2"/>
  <c r="J1109" i="2"/>
  <c r="I1109" i="2"/>
  <c r="H1109" i="2"/>
  <c r="G1109" i="2"/>
  <c r="F1109" i="2"/>
  <c r="E1109" i="2"/>
  <c r="D1109" i="2"/>
  <c r="C1109" i="2"/>
  <c r="B1109" i="2"/>
  <c r="A1109" i="2"/>
  <c r="BB1108" i="2"/>
  <c r="AZ1108" i="2"/>
  <c r="AB1108" i="2"/>
  <c r="AA1108" i="2"/>
  <c r="BC1108" i="2" s="1"/>
  <c r="Z1108" i="2"/>
  <c r="BA1108" i="2" s="1"/>
  <c r="U1108" i="2"/>
  <c r="BJ1108" i="2" s="1"/>
  <c r="T1108" i="2"/>
  <c r="S1108" i="2"/>
  <c r="BI1108" i="2" s="1"/>
  <c r="R1108" i="2"/>
  <c r="Q1108" i="2"/>
  <c r="P1108" i="2"/>
  <c r="O1108" i="2"/>
  <c r="N1108" i="2"/>
  <c r="BG1108" i="2" s="1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A1108" i="2"/>
  <c r="BL1107" i="2"/>
  <c r="BJ1107" i="2"/>
  <c r="BB1107" i="2"/>
  <c r="AX1107" i="2"/>
  <c r="AW1107" i="2"/>
  <c r="AV1107" i="2"/>
  <c r="AB1107" i="2"/>
  <c r="AA1107" i="2"/>
  <c r="BC1107" i="2" s="1"/>
  <c r="Z1107" i="2"/>
  <c r="BA1107" i="2" s="1"/>
  <c r="U1107" i="2"/>
  <c r="T1107" i="2"/>
  <c r="S1107" i="2"/>
  <c r="BI1107" i="2" s="1"/>
  <c r="R1107" i="2"/>
  <c r="Q1107" i="2"/>
  <c r="P1107" i="2"/>
  <c r="BF1107" i="2" s="1"/>
  <c r="O1107" i="2"/>
  <c r="N1107" i="2"/>
  <c r="M1107" i="2"/>
  <c r="L1107" i="2"/>
  <c r="AZ1107" i="2" s="1"/>
  <c r="K1107" i="2"/>
  <c r="J1107" i="2"/>
  <c r="I1107" i="2"/>
  <c r="H1107" i="2"/>
  <c r="G1107" i="2"/>
  <c r="F1107" i="2"/>
  <c r="E1107" i="2"/>
  <c r="D1107" i="2"/>
  <c r="C1107" i="2"/>
  <c r="B1107" i="2"/>
  <c r="A1107" i="2"/>
  <c r="BI1106" i="2"/>
  <c r="AZ1106" i="2"/>
  <c r="AY1106" i="2"/>
  <c r="AX1106" i="2"/>
  <c r="AW1106" i="2"/>
  <c r="AV1106" i="2"/>
  <c r="AU1106" i="2"/>
  <c r="AB1106" i="2"/>
  <c r="AA1106" i="2"/>
  <c r="Z1106" i="2"/>
  <c r="U1106" i="2"/>
  <c r="BJ1106" i="2" s="1"/>
  <c r="T1106" i="2"/>
  <c r="S1106" i="2"/>
  <c r="BH1106" i="2" s="1"/>
  <c r="R1106" i="2"/>
  <c r="Q1106" i="2"/>
  <c r="P1106" i="2"/>
  <c r="O1106" i="2"/>
  <c r="N1106" i="2"/>
  <c r="BG1106" i="2" s="1"/>
  <c r="M1106" i="2"/>
  <c r="L1106" i="2"/>
  <c r="BL1106" i="2" s="1"/>
  <c r="K1106" i="2"/>
  <c r="J1106" i="2"/>
  <c r="I1106" i="2"/>
  <c r="H1106" i="2"/>
  <c r="G1106" i="2"/>
  <c r="F1106" i="2"/>
  <c r="E1106" i="2"/>
  <c r="D1106" i="2"/>
  <c r="C1106" i="2"/>
  <c r="B1106" i="2"/>
  <c r="A1106" i="2"/>
  <c r="BG1105" i="2"/>
  <c r="AB1105" i="2"/>
  <c r="AA1105" i="2"/>
  <c r="Z1105" i="2"/>
  <c r="U1105" i="2"/>
  <c r="BJ1105" i="2" s="1"/>
  <c r="T1105" i="2"/>
  <c r="S1105" i="2"/>
  <c r="R1105" i="2"/>
  <c r="Q1105" i="2"/>
  <c r="P1105" i="2"/>
  <c r="BF1105" i="2" s="1"/>
  <c r="O1105" i="2"/>
  <c r="N1105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A1105" i="2"/>
  <c r="AZ1104" i="2"/>
  <c r="AX1104" i="2"/>
  <c r="AW1104" i="2"/>
  <c r="AV1104" i="2"/>
  <c r="AU1104" i="2"/>
  <c r="AB1104" i="2"/>
  <c r="AA1104" i="2"/>
  <c r="Z1104" i="2"/>
  <c r="U1104" i="2"/>
  <c r="BJ1104" i="2" s="1"/>
  <c r="T1104" i="2"/>
  <c r="S1104" i="2"/>
  <c r="R1104" i="2"/>
  <c r="Q1104" i="2"/>
  <c r="P1104" i="2"/>
  <c r="BF1104" i="2" s="1"/>
  <c r="O1104" i="2"/>
  <c r="N1104" i="2"/>
  <c r="BG1104" i="2" s="1"/>
  <c r="M1104" i="2"/>
  <c r="L1104" i="2"/>
  <c r="BL1104" i="2" s="1"/>
  <c r="K1104" i="2"/>
  <c r="J1104" i="2"/>
  <c r="I1104" i="2"/>
  <c r="H1104" i="2"/>
  <c r="G1104" i="2"/>
  <c r="F1104" i="2"/>
  <c r="E1104" i="2"/>
  <c r="D1104" i="2"/>
  <c r="C1104" i="2"/>
  <c r="B1104" i="2"/>
  <c r="A1104" i="2"/>
  <c r="BL1103" i="2"/>
  <c r="AB1103" i="2"/>
  <c r="AA1103" i="2"/>
  <c r="Z1103" i="2"/>
  <c r="BE1103" i="2" s="1"/>
  <c r="BK1103" i="2" s="1"/>
  <c r="U1103" i="2"/>
  <c r="BJ1103" i="2" s="1"/>
  <c r="T1103" i="2"/>
  <c r="S1103" i="2"/>
  <c r="BH1103" i="2" s="1"/>
  <c r="R1103" i="2"/>
  <c r="Q1103" i="2"/>
  <c r="P1103" i="2"/>
  <c r="O1103" i="2"/>
  <c r="N1103" i="2"/>
  <c r="BG1103" i="2" s="1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A1103" i="2"/>
  <c r="BG1102" i="2"/>
  <c r="AU1102" i="2"/>
  <c r="AB1102" i="2"/>
  <c r="AA1102" i="2"/>
  <c r="Z1102" i="2"/>
  <c r="U1102" i="2"/>
  <c r="BJ1102" i="2" s="1"/>
  <c r="T1102" i="2"/>
  <c r="S1102" i="2"/>
  <c r="BI1102" i="2" s="1"/>
  <c r="R1102" i="2"/>
  <c r="Q1102" i="2"/>
  <c r="P1102" i="2"/>
  <c r="O1102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A1102" i="2"/>
  <c r="BG1101" i="2"/>
  <c r="AB1101" i="2"/>
  <c r="AA1101" i="2"/>
  <c r="Z1101" i="2"/>
  <c r="BA1101" i="2" s="1"/>
  <c r="U1101" i="2"/>
  <c r="BJ1101" i="2" s="1"/>
  <c r="T1101" i="2"/>
  <c r="S1101" i="2"/>
  <c r="R1101" i="2"/>
  <c r="Q1101" i="2"/>
  <c r="P1101" i="2"/>
  <c r="O1101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A1101" i="2"/>
  <c r="AB1100" i="2"/>
  <c r="AA1100" i="2"/>
  <c r="BB1100" i="2" s="1"/>
  <c r="Z1100" i="2"/>
  <c r="U1100" i="2"/>
  <c r="BJ1100" i="2" s="1"/>
  <c r="T1100" i="2"/>
  <c r="S1100" i="2"/>
  <c r="R1100" i="2"/>
  <c r="Q1100" i="2"/>
  <c r="P1100" i="2"/>
  <c r="BF1100" i="2" s="1"/>
  <c r="O1100" i="2"/>
  <c r="N1100" i="2"/>
  <c r="BG1100" i="2" s="1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A1100" i="2"/>
  <c r="BL1099" i="2"/>
  <c r="BI1099" i="2"/>
  <c r="BH1099" i="2"/>
  <c r="BG1099" i="2"/>
  <c r="BB1099" i="2"/>
  <c r="AB1099" i="2"/>
  <c r="AA1099" i="2"/>
  <c r="BC1099" i="2" s="1"/>
  <c r="Z1099" i="2"/>
  <c r="BA1099" i="2" s="1"/>
  <c r="U1099" i="2"/>
  <c r="BJ1099" i="2" s="1"/>
  <c r="T1099" i="2"/>
  <c r="S1099" i="2"/>
  <c r="R1099" i="2"/>
  <c r="Q1099" i="2"/>
  <c r="P1099" i="2"/>
  <c r="BF1099" i="2" s="1"/>
  <c r="O1099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A1099" i="2"/>
  <c r="BJ1098" i="2"/>
  <c r="BI1098" i="2"/>
  <c r="BC1098" i="2"/>
  <c r="AB1098" i="2"/>
  <c r="AA1098" i="2"/>
  <c r="BB1098" i="2" s="1"/>
  <c r="Z1098" i="2"/>
  <c r="BA1098" i="2" s="1"/>
  <c r="U1098" i="2"/>
  <c r="T1098" i="2"/>
  <c r="S1098" i="2"/>
  <c r="BH1098" i="2" s="1"/>
  <c r="R1098" i="2"/>
  <c r="Q1098" i="2"/>
  <c r="P1098" i="2"/>
  <c r="O1098" i="2"/>
  <c r="N1098" i="2"/>
  <c r="BG1098" i="2" s="1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A1098" i="2"/>
  <c r="BI1097" i="2"/>
  <c r="BG1097" i="2"/>
  <c r="BC1097" i="2"/>
  <c r="BB1097" i="2"/>
  <c r="AY1097" i="2"/>
  <c r="AX1097" i="2"/>
  <c r="AB1097" i="2"/>
  <c r="AA1097" i="2"/>
  <c r="Z1097" i="2"/>
  <c r="BE1097" i="2" s="1"/>
  <c r="BK1097" i="2" s="1"/>
  <c r="U1097" i="2"/>
  <c r="BJ1097" i="2" s="1"/>
  <c r="T1097" i="2"/>
  <c r="S1097" i="2"/>
  <c r="BH1097" i="2" s="1"/>
  <c r="R1097" i="2"/>
  <c r="Q1097" i="2"/>
  <c r="P1097" i="2"/>
  <c r="BF1097" i="2" s="1"/>
  <c r="O1097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A1097" i="2"/>
  <c r="BL1096" i="2"/>
  <c r="AZ1096" i="2"/>
  <c r="AU1096" i="2"/>
  <c r="AB1096" i="2"/>
  <c r="AA1096" i="2"/>
  <c r="Z1096" i="2"/>
  <c r="U1096" i="2"/>
  <c r="BJ1096" i="2" s="1"/>
  <c r="T1096" i="2"/>
  <c r="S1096" i="2"/>
  <c r="BI1096" i="2" s="1"/>
  <c r="R1096" i="2"/>
  <c r="Q1096" i="2"/>
  <c r="P1096" i="2"/>
  <c r="O1096" i="2"/>
  <c r="N1096" i="2"/>
  <c r="BG1096" i="2" s="1"/>
  <c r="M1096" i="2"/>
  <c r="L1096" i="2"/>
  <c r="AY1096" i="2" s="1"/>
  <c r="K1096" i="2"/>
  <c r="J1096" i="2"/>
  <c r="I1096" i="2"/>
  <c r="H1096" i="2"/>
  <c r="G1096" i="2"/>
  <c r="F1096" i="2"/>
  <c r="E1096" i="2"/>
  <c r="D1096" i="2"/>
  <c r="C1096" i="2"/>
  <c r="B1096" i="2"/>
  <c r="A1096" i="2"/>
  <c r="BJ1095" i="2"/>
  <c r="BI1095" i="2"/>
  <c r="BH1095" i="2"/>
  <c r="BC1095" i="2"/>
  <c r="AB1095" i="2"/>
  <c r="AA1095" i="2"/>
  <c r="BB1095" i="2" s="1"/>
  <c r="Z1095" i="2"/>
  <c r="BE1095" i="2" s="1"/>
  <c r="BK1095" i="2" s="1"/>
  <c r="U1095" i="2"/>
  <c r="T1095" i="2"/>
  <c r="S1095" i="2"/>
  <c r="R1095" i="2"/>
  <c r="BF1095" i="2" s="1"/>
  <c r="Q1095" i="2"/>
  <c r="P1095" i="2"/>
  <c r="O1095" i="2"/>
  <c r="N1095" i="2"/>
  <c r="BG1095" i="2" s="1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A1095" i="2"/>
  <c r="BH1094" i="2"/>
  <c r="AZ1094" i="2"/>
  <c r="AY1094" i="2"/>
  <c r="AB1094" i="2"/>
  <c r="AA1094" i="2"/>
  <c r="BC1094" i="2" s="1"/>
  <c r="Z1094" i="2"/>
  <c r="BE1094" i="2" s="1"/>
  <c r="U1094" i="2"/>
  <c r="BJ1094" i="2" s="1"/>
  <c r="T1094" i="2"/>
  <c r="S1094" i="2"/>
  <c r="BI1094" i="2" s="1"/>
  <c r="R1094" i="2"/>
  <c r="Q1094" i="2"/>
  <c r="P1094" i="2"/>
  <c r="O1094" i="2"/>
  <c r="N1094" i="2"/>
  <c r="BG1094" i="2" s="1"/>
  <c r="M1094" i="2"/>
  <c r="L1094" i="2"/>
  <c r="BL1094" i="2" s="1"/>
  <c r="K1094" i="2"/>
  <c r="J1094" i="2"/>
  <c r="I1094" i="2"/>
  <c r="H1094" i="2"/>
  <c r="G1094" i="2"/>
  <c r="F1094" i="2"/>
  <c r="E1094" i="2"/>
  <c r="D1094" i="2"/>
  <c r="C1094" i="2"/>
  <c r="B1094" i="2"/>
  <c r="A1094" i="2"/>
  <c r="BF1093" i="2"/>
  <c r="AB1093" i="2"/>
  <c r="AA1093" i="2"/>
  <c r="Z1093" i="2"/>
  <c r="U1093" i="2"/>
  <c r="BJ1093" i="2" s="1"/>
  <c r="T1093" i="2"/>
  <c r="S1093" i="2"/>
  <c r="R1093" i="2"/>
  <c r="Q1093" i="2"/>
  <c r="P1093" i="2"/>
  <c r="O1093" i="2"/>
  <c r="N1093" i="2"/>
  <c r="BG1093" i="2" s="1"/>
  <c r="M1093" i="2"/>
  <c r="L1093" i="2"/>
  <c r="BL1093" i="2" s="1"/>
  <c r="K1093" i="2"/>
  <c r="J1093" i="2"/>
  <c r="I1093" i="2"/>
  <c r="H1093" i="2"/>
  <c r="G1093" i="2"/>
  <c r="F1093" i="2"/>
  <c r="E1093" i="2"/>
  <c r="D1093" i="2"/>
  <c r="C1093" i="2"/>
  <c r="B1093" i="2"/>
  <c r="A1093" i="2"/>
  <c r="AX1092" i="2"/>
  <c r="AW1092" i="2"/>
  <c r="AU1092" i="2"/>
  <c r="AB1092" i="2"/>
  <c r="AA1092" i="2"/>
  <c r="Z1092" i="2"/>
  <c r="U1092" i="2"/>
  <c r="BJ1092" i="2" s="1"/>
  <c r="T1092" i="2"/>
  <c r="S1092" i="2"/>
  <c r="R1092" i="2"/>
  <c r="Q1092" i="2"/>
  <c r="P1092" i="2"/>
  <c r="O1092" i="2"/>
  <c r="N1092" i="2"/>
  <c r="BG1092" i="2" s="1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A1092" i="2"/>
  <c r="BI1091" i="2"/>
  <c r="BG1091" i="2"/>
  <c r="AZ1091" i="2"/>
  <c r="AY1091" i="2"/>
  <c r="AX1091" i="2"/>
  <c r="AW1091" i="2"/>
  <c r="AV1091" i="2"/>
  <c r="AU1091" i="2"/>
  <c r="AB1091" i="2"/>
  <c r="AA1091" i="2"/>
  <c r="Z1091" i="2"/>
  <c r="U1091" i="2"/>
  <c r="BJ1091" i="2" s="1"/>
  <c r="T1091" i="2"/>
  <c r="S1091" i="2"/>
  <c r="BH1091" i="2" s="1"/>
  <c r="R1091" i="2"/>
  <c r="Q1091" i="2"/>
  <c r="P1091" i="2"/>
  <c r="O1091" i="2"/>
  <c r="N1091" i="2"/>
  <c r="M1091" i="2"/>
  <c r="L1091" i="2"/>
  <c r="BL1091" i="2" s="1"/>
  <c r="K1091" i="2"/>
  <c r="J1091" i="2"/>
  <c r="I1091" i="2"/>
  <c r="H1091" i="2"/>
  <c r="G1091" i="2"/>
  <c r="F1091" i="2"/>
  <c r="E1091" i="2"/>
  <c r="D1091" i="2"/>
  <c r="C1091" i="2"/>
  <c r="B1091" i="2"/>
  <c r="A1091" i="2"/>
  <c r="AB1090" i="2"/>
  <c r="AA1090" i="2"/>
  <c r="BB1090" i="2" s="1"/>
  <c r="Z1090" i="2"/>
  <c r="BA1090" i="2" s="1"/>
  <c r="U1090" i="2"/>
  <c r="BJ1090" i="2" s="1"/>
  <c r="T1090" i="2"/>
  <c r="S1090" i="2"/>
  <c r="R1090" i="2"/>
  <c r="Q1090" i="2"/>
  <c r="P1090" i="2"/>
  <c r="O1090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A1090" i="2"/>
  <c r="BG1089" i="2"/>
  <c r="BC1089" i="2"/>
  <c r="AB1089" i="2"/>
  <c r="AA1089" i="2"/>
  <c r="BB1089" i="2" s="1"/>
  <c r="Z1089" i="2"/>
  <c r="U1089" i="2"/>
  <c r="BJ1089" i="2" s="1"/>
  <c r="T1089" i="2"/>
  <c r="S1089" i="2"/>
  <c r="R1089" i="2"/>
  <c r="Q1089" i="2"/>
  <c r="P1089" i="2"/>
  <c r="O1089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A1089" i="2"/>
  <c r="BH1088" i="2"/>
  <c r="BG1088" i="2"/>
  <c r="BF1088" i="2"/>
  <c r="BC1088" i="2"/>
  <c r="BB1088" i="2"/>
  <c r="AB1088" i="2"/>
  <c r="AA1088" i="2"/>
  <c r="Z1088" i="2"/>
  <c r="U1088" i="2"/>
  <c r="BJ1088" i="2" s="1"/>
  <c r="T1088" i="2"/>
  <c r="S1088" i="2"/>
  <c r="BI1088" i="2" s="1"/>
  <c r="R1088" i="2"/>
  <c r="Q1088" i="2"/>
  <c r="P1088" i="2"/>
  <c r="O1088" i="2"/>
  <c r="N1088" i="2"/>
  <c r="M1088" i="2"/>
  <c r="L1088" i="2"/>
  <c r="BL1088" i="2" s="1"/>
  <c r="K1088" i="2"/>
  <c r="J1088" i="2"/>
  <c r="I1088" i="2"/>
  <c r="H1088" i="2"/>
  <c r="G1088" i="2"/>
  <c r="F1088" i="2"/>
  <c r="E1088" i="2"/>
  <c r="D1088" i="2"/>
  <c r="C1088" i="2"/>
  <c r="B1088" i="2"/>
  <c r="A1088" i="2"/>
  <c r="BK1087" i="2"/>
  <c r="BJ1087" i="2"/>
  <c r="BG1087" i="2"/>
  <c r="BA1087" i="2"/>
  <c r="AB1087" i="2"/>
  <c r="AA1087" i="2"/>
  <c r="Z1087" i="2"/>
  <c r="BE1087" i="2" s="1"/>
  <c r="U1087" i="2"/>
  <c r="T1087" i="2"/>
  <c r="S1087" i="2"/>
  <c r="R1087" i="2"/>
  <c r="Q1087" i="2"/>
  <c r="P1087" i="2"/>
  <c r="BF1087" i="2" s="1"/>
  <c r="O1087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A1087" i="2"/>
  <c r="BI1086" i="2"/>
  <c r="BG1086" i="2"/>
  <c r="BE1086" i="2"/>
  <c r="BK1086" i="2" s="1"/>
  <c r="BA1086" i="2"/>
  <c r="AY1086" i="2"/>
  <c r="AB1086" i="2"/>
  <c r="AA1086" i="2"/>
  <c r="Z1086" i="2"/>
  <c r="U1086" i="2"/>
  <c r="BJ1086" i="2" s="1"/>
  <c r="T1086" i="2"/>
  <c r="S1086" i="2"/>
  <c r="BH1086" i="2" s="1"/>
  <c r="R1086" i="2"/>
  <c r="Q1086" i="2"/>
  <c r="P1086" i="2"/>
  <c r="O1086" i="2"/>
  <c r="N1086" i="2"/>
  <c r="M1086" i="2"/>
  <c r="L1086" i="2"/>
  <c r="AX1086" i="2" s="1"/>
  <c r="K1086" i="2"/>
  <c r="J1086" i="2"/>
  <c r="I1086" i="2"/>
  <c r="H1086" i="2"/>
  <c r="G1086" i="2"/>
  <c r="F1086" i="2"/>
  <c r="E1086" i="2"/>
  <c r="D1086" i="2"/>
  <c r="C1086" i="2"/>
  <c r="B1086" i="2"/>
  <c r="A1086" i="2"/>
  <c r="AZ1085" i="2"/>
  <c r="AU1085" i="2"/>
  <c r="AB1085" i="2"/>
  <c r="AA1085" i="2"/>
  <c r="Z1085" i="2"/>
  <c r="U1085" i="2"/>
  <c r="BJ1085" i="2" s="1"/>
  <c r="T1085" i="2"/>
  <c r="S1085" i="2"/>
  <c r="BI1085" i="2" s="1"/>
  <c r="R1085" i="2"/>
  <c r="BF1085" i="2" s="1"/>
  <c r="Q1085" i="2"/>
  <c r="P1085" i="2"/>
  <c r="O1085" i="2"/>
  <c r="N1085" i="2"/>
  <c r="BG1085" i="2" s="1"/>
  <c r="M1085" i="2"/>
  <c r="L1085" i="2"/>
  <c r="BL1085" i="2" s="1"/>
  <c r="K1085" i="2"/>
  <c r="J1085" i="2"/>
  <c r="I1085" i="2"/>
  <c r="H1085" i="2"/>
  <c r="G1085" i="2"/>
  <c r="F1085" i="2"/>
  <c r="E1085" i="2"/>
  <c r="D1085" i="2"/>
  <c r="C1085" i="2"/>
  <c r="B1085" i="2"/>
  <c r="A1085" i="2"/>
  <c r="BJ1084" i="2"/>
  <c r="BA1084" i="2"/>
  <c r="AX1084" i="2"/>
  <c r="AW1084" i="2"/>
  <c r="AB1084" i="2"/>
  <c r="AA1084" i="2"/>
  <c r="BB1084" i="2" s="1"/>
  <c r="Z1084" i="2"/>
  <c r="BE1084" i="2" s="1"/>
  <c r="U1084" i="2"/>
  <c r="T1084" i="2"/>
  <c r="S1084" i="2"/>
  <c r="BI1084" i="2" s="1"/>
  <c r="R1084" i="2"/>
  <c r="BF1084" i="2" s="1"/>
  <c r="Q1084" i="2"/>
  <c r="P1084" i="2"/>
  <c r="O1084" i="2"/>
  <c r="N1084" i="2"/>
  <c r="BG1084" i="2" s="1"/>
  <c r="M1084" i="2"/>
  <c r="L1084" i="2"/>
  <c r="AV1084" i="2" s="1"/>
  <c r="K1084" i="2"/>
  <c r="J1084" i="2"/>
  <c r="I1084" i="2"/>
  <c r="H1084" i="2"/>
  <c r="G1084" i="2"/>
  <c r="F1084" i="2"/>
  <c r="E1084" i="2"/>
  <c r="D1084" i="2"/>
  <c r="C1084" i="2"/>
  <c r="B1084" i="2"/>
  <c r="A1084" i="2"/>
  <c r="BC1083" i="2"/>
  <c r="AV1083" i="2"/>
  <c r="AB1083" i="2"/>
  <c r="AA1083" i="2"/>
  <c r="BB1083" i="2" s="1"/>
  <c r="Z1083" i="2"/>
  <c r="U1083" i="2"/>
  <c r="BJ1083" i="2" s="1"/>
  <c r="T1083" i="2"/>
  <c r="S1083" i="2"/>
  <c r="R1083" i="2"/>
  <c r="Q1083" i="2"/>
  <c r="P1083" i="2"/>
  <c r="O1083" i="2"/>
  <c r="N1083" i="2"/>
  <c r="BG1083" i="2" s="1"/>
  <c r="M1083" i="2"/>
  <c r="L1083" i="2"/>
  <c r="BL1083" i="2" s="1"/>
  <c r="K1083" i="2"/>
  <c r="J1083" i="2"/>
  <c r="I1083" i="2"/>
  <c r="H1083" i="2"/>
  <c r="G1083" i="2"/>
  <c r="F1083" i="2"/>
  <c r="E1083" i="2"/>
  <c r="D1083" i="2"/>
  <c r="C1083" i="2"/>
  <c r="B1083" i="2"/>
  <c r="A1083" i="2"/>
  <c r="BL1082" i="2"/>
  <c r="BF1082" i="2"/>
  <c r="AZ1082" i="2"/>
  <c r="AY1082" i="2"/>
  <c r="AV1082" i="2"/>
  <c r="AB1082" i="2"/>
  <c r="AA1082" i="2"/>
  <c r="Z1082" i="2"/>
  <c r="U1082" i="2"/>
  <c r="BJ1082" i="2" s="1"/>
  <c r="T1082" i="2"/>
  <c r="S1082" i="2"/>
  <c r="R1082" i="2"/>
  <c r="Q1082" i="2"/>
  <c r="P1082" i="2"/>
  <c r="O1082" i="2"/>
  <c r="N1082" i="2"/>
  <c r="BG1082" i="2" s="1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A1082" i="2"/>
  <c r="BL1081" i="2"/>
  <c r="BG1081" i="2"/>
  <c r="AY1081" i="2"/>
  <c r="AB1081" i="2"/>
  <c r="AA1081" i="2"/>
  <c r="Z1081" i="2"/>
  <c r="U1081" i="2"/>
  <c r="T1081" i="2"/>
  <c r="S1081" i="2"/>
  <c r="R1081" i="2"/>
  <c r="Q1081" i="2"/>
  <c r="P1081" i="2"/>
  <c r="O1081" i="2"/>
  <c r="N1081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A1081" i="2"/>
  <c r="BJ1080" i="2"/>
  <c r="BG1080" i="2"/>
  <c r="AZ1080" i="2"/>
  <c r="AX1080" i="2"/>
  <c r="AW1080" i="2"/>
  <c r="AV1080" i="2"/>
  <c r="AU1080" i="2"/>
  <c r="AB1080" i="2"/>
  <c r="AA1080" i="2"/>
  <c r="Z1080" i="2"/>
  <c r="U1080" i="2"/>
  <c r="T1080" i="2"/>
  <c r="S1080" i="2"/>
  <c r="R1080" i="2"/>
  <c r="Q1080" i="2"/>
  <c r="P1080" i="2"/>
  <c r="O1080" i="2"/>
  <c r="N1080" i="2"/>
  <c r="M1080" i="2"/>
  <c r="L1080" i="2"/>
  <c r="AY1080" i="2" s="1"/>
  <c r="K1080" i="2"/>
  <c r="J1080" i="2"/>
  <c r="I1080" i="2"/>
  <c r="H1080" i="2"/>
  <c r="G1080" i="2"/>
  <c r="F1080" i="2"/>
  <c r="E1080" i="2"/>
  <c r="D1080" i="2"/>
  <c r="C1080" i="2"/>
  <c r="B1080" i="2"/>
  <c r="A1080" i="2"/>
  <c r="BL1079" i="2"/>
  <c r="BG1079" i="2"/>
  <c r="AU1079" i="2"/>
  <c r="AB1079" i="2"/>
  <c r="AA1079" i="2"/>
  <c r="BB1079" i="2" s="1"/>
  <c r="Z1079" i="2"/>
  <c r="BA1079" i="2" s="1"/>
  <c r="U1079" i="2"/>
  <c r="BJ1079" i="2" s="1"/>
  <c r="T1079" i="2"/>
  <c r="S1079" i="2"/>
  <c r="R1079" i="2"/>
  <c r="BF1079" i="2" s="1"/>
  <c r="Q1079" i="2"/>
  <c r="P1079" i="2"/>
  <c r="O1079" i="2"/>
  <c r="N1079" i="2"/>
  <c r="M1079" i="2"/>
  <c r="L1079" i="2"/>
  <c r="AW1079" i="2" s="1"/>
  <c r="K1079" i="2"/>
  <c r="J1079" i="2"/>
  <c r="I1079" i="2"/>
  <c r="H1079" i="2"/>
  <c r="G1079" i="2"/>
  <c r="F1079" i="2"/>
  <c r="E1079" i="2"/>
  <c r="D1079" i="2"/>
  <c r="C1079" i="2"/>
  <c r="B1079" i="2"/>
  <c r="A1079" i="2"/>
  <c r="BH1078" i="2"/>
  <c r="BC1078" i="2"/>
  <c r="AB1078" i="2"/>
  <c r="AA1078" i="2"/>
  <c r="BB1078" i="2" s="1"/>
  <c r="Z1078" i="2"/>
  <c r="BA1078" i="2" s="1"/>
  <c r="U1078" i="2"/>
  <c r="BJ1078" i="2" s="1"/>
  <c r="T1078" i="2"/>
  <c r="S1078" i="2"/>
  <c r="BI1078" i="2" s="1"/>
  <c r="R1078" i="2"/>
  <c r="Q1078" i="2"/>
  <c r="P1078" i="2"/>
  <c r="O1078" i="2"/>
  <c r="N1078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A1078" i="2"/>
  <c r="BE1077" i="2"/>
  <c r="BK1077" i="2" s="1"/>
  <c r="AB1077" i="2"/>
  <c r="AA1077" i="2"/>
  <c r="BC1077" i="2" s="1"/>
  <c r="Z1077" i="2"/>
  <c r="U1077" i="2"/>
  <c r="BJ1077" i="2" s="1"/>
  <c r="T1077" i="2"/>
  <c r="S1077" i="2"/>
  <c r="R1077" i="2"/>
  <c r="BF1077" i="2" s="1"/>
  <c r="Q1077" i="2"/>
  <c r="P1077" i="2"/>
  <c r="O1077" i="2"/>
  <c r="N1077" i="2"/>
  <c r="BG1077" i="2" s="1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A1077" i="2"/>
  <c r="BC1076" i="2"/>
  <c r="BB1076" i="2"/>
  <c r="AZ1076" i="2"/>
  <c r="AB1076" i="2"/>
  <c r="AA1076" i="2"/>
  <c r="Z1076" i="2"/>
  <c r="U1076" i="2"/>
  <c r="BJ1076" i="2" s="1"/>
  <c r="T1076" i="2"/>
  <c r="S1076" i="2"/>
  <c r="R1076" i="2"/>
  <c r="BF1076" i="2" s="1"/>
  <c r="Q1076" i="2"/>
  <c r="P1076" i="2"/>
  <c r="O1076" i="2"/>
  <c r="N1076" i="2"/>
  <c r="M1076" i="2"/>
  <c r="L1076" i="2"/>
  <c r="AY1076" i="2" s="1"/>
  <c r="K1076" i="2"/>
  <c r="J1076" i="2"/>
  <c r="I1076" i="2"/>
  <c r="H1076" i="2"/>
  <c r="G1076" i="2"/>
  <c r="F1076" i="2"/>
  <c r="E1076" i="2"/>
  <c r="D1076" i="2"/>
  <c r="C1076" i="2"/>
  <c r="B1076" i="2"/>
  <c r="A1076" i="2"/>
  <c r="BH1075" i="2"/>
  <c r="BE1075" i="2"/>
  <c r="BK1075" i="2" s="1"/>
  <c r="BC1075" i="2"/>
  <c r="BB1075" i="2"/>
  <c r="AZ1075" i="2"/>
  <c r="AY1075" i="2"/>
  <c r="AX1075" i="2"/>
  <c r="AW1075" i="2"/>
  <c r="AB1075" i="2"/>
  <c r="AA1075" i="2"/>
  <c r="Z1075" i="2"/>
  <c r="U1075" i="2"/>
  <c r="BJ1075" i="2" s="1"/>
  <c r="T1075" i="2"/>
  <c r="S1075" i="2"/>
  <c r="BI1075" i="2" s="1"/>
  <c r="R1075" i="2"/>
  <c r="Q1075" i="2"/>
  <c r="P1075" i="2"/>
  <c r="O1075" i="2"/>
  <c r="N1075" i="2"/>
  <c r="BG1075" i="2" s="1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A1075" i="2"/>
  <c r="BL1074" i="2"/>
  <c r="BE1074" i="2"/>
  <c r="BC1074" i="2"/>
  <c r="BB1074" i="2"/>
  <c r="AV1074" i="2"/>
  <c r="AB1074" i="2"/>
  <c r="AA1074" i="2"/>
  <c r="Z1074" i="2"/>
  <c r="U1074" i="2"/>
  <c r="BJ1074" i="2" s="1"/>
  <c r="T1074" i="2"/>
  <c r="S1074" i="2"/>
  <c r="BI1074" i="2" s="1"/>
  <c r="R1074" i="2"/>
  <c r="BF1074" i="2" s="1"/>
  <c r="Q1074" i="2"/>
  <c r="P1074" i="2"/>
  <c r="O1074" i="2"/>
  <c r="N1074" i="2"/>
  <c r="BG1074" i="2" s="1"/>
  <c r="M1074" i="2"/>
  <c r="L1074" i="2"/>
  <c r="AZ1074" i="2" s="1"/>
  <c r="K1074" i="2"/>
  <c r="J1074" i="2"/>
  <c r="I1074" i="2"/>
  <c r="H1074" i="2"/>
  <c r="G1074" i="2"/>
  <c r="F1074" i="2"/>
  <c r="E1074" i="2"/>
  <c r="D1074" i="2"/>
  <c r="C1074" i="2"/>
  <c r="B1074" i="2"/>
  <c r="A1074" i="2"/>
  <c r="BI1073" i="2"/>
  <c r="BH1073" i="2"/>
  <c r="AW1073" i="2"/>
  <c r="AB1073" i="2"/>
  <c r="AA1073" i="2"/>
  <c r="Z1073" i="2"/>
  <c r="U1073" i="2"/>
  <c r="BJ1073" i="2" s="1"/>
  <c r="T1073" i="2"/>
  <c r="S1073" i="2"/>
  <c r="R1073" i="2"/>
  <c r="Q1073" i="2"/>
  <c r="P1073" i="2"/>
  <c r="O1073" i="2"/>
  <c r="N1073" i="2"/>
  <c r="BG1073" i="2" s="1"/>
  <c r="M1073" i="2"/>
  <c r="L1073" i="2"/>
  <c r="BL1073" i="2" s="1"/>
  <c r="K1073" i="2"/>
  <c r="J1073" i="2"/>
  <c r="I1073" i="2"/>
  <c r="H1073" i="2"/>
  <c r="G1073" i="2"/>
  <c r="F1073" i="2"/>
  <c r="E1073" i="2"/>
  <c r="D1073" i="2"/>
  <c r="C1073" i="2"/>
  <c r="B1073" i="2"/>
  <c r="A1073" i="2"/>
  <c r="AZ1072" i="2"/>
  <c r="AV1072" i="2"/>
  <c r="AU1072" i="2"/>
  <c r="AB1072" i="2"/>
  <c r="AA1072" i="2"/>
  <c r="Z1072" i="2"/>
  <c r="U1072" i="2"/>
  <c r="T1072" i="2"/>
  <c r="S1072" i="2"/>
  <c r="BI1072" i="2" s="1"/>
  <c r="R1072" i="2"/>
  <c r="Q1072" i="2"/>
  <c r="P1072" i="2"/>
  <c r="BF1072" i="2" s="1"/>
  <c r="O1072" i="2"/>
  <c r="N1072" i="2"/>
  <c r="BG1072" i="2" s="1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A1072" i="2"/>
  <c r="AB1071" i="2"/>
  <c r="AA1071" i="2"/>
  <c r="Z1071" i="2"/>
  <c r="BE1071" i="2" s="1"/>
  <c r="BK1071" i="2" s="1"/>
  <c r="U1071" i="2"/>
  <c r="BJ1071" i="2" s="1"/>
  <c r="T1071" i="2"/>
  <c r="S1071" i="2"/>
  <c r="R1071" i="2"/>
  <c r="Q1071" i="2"/>
  <c r="P1071" i="2"/>
  <c r="BF1071" i="2" s="1"/>
  <c r="O1071" i="2"/>
  <c r="N1071" i="2"/>
  <c r="BG1071" i="2" s="1"/>
  <c r="M1071" i="2"/>
  <c r="L1071" i="2"/>
  <c r="AU1071" i="2" s="1"/>
  <c r="K1071" i="2"/>
  <c r="J1071" i="2"/>
  <c r="I1071" i="2"/>
  <c r="H1071" i="2"/>
  <c r="G1071" i="2"/>
  <c r="F1071" i="2"/>
  <c r="E1071" i="2"/>
  <c r="D1071" i="2"/>
  <c r="C1071" i="2"/>
  <c r="B1071" i="2"/>
  <c r="A1071" i="2"/>
  <c r="BL1070" i="2"/>
  <c r="AW1070" i="2"/>
  <c r="AB1070" i="2"/>
  <c r="AA1070" i="2"/>
  <c r="Z1070" i="2"/>
  <c r="BE1070" i="2" s="1"/>
  <c r="U1070" i="2"/>
  <c r="BJ1070" i="2" s="1"/>
  <c r="T1070" i="2"/>
  <c r="BI1070" i="2" s="1"/>
  <c r="S1070" i="2"/>
  <c r="R1070" i="2"/>
  <c r="Q1070" i="2"/>
  <c r="P1070" i="2"/>
  <c r="BF1070" i="2" s="1"/>
  <c r="O1070" i="2"/>
  <c r="N1070" i="2"/>
  <c r="BG1070" i="2" s="1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A1070" i="2"/>
  <c r="BL1069" i="2"/>
  <c r="BG1069" i="2"/>
  <c r="AZ1069" i="2"/>
  <c r="AB1069" i="2"/>
  <c r="AA1069" i="2"/>
  <c r="Z1069" i="2"/>
  <c r="U1069" i="2"/>
  <c r="BJ1069" i="2" s="1"/>
  <c r="T1069" i="2"/>
  <c r="S1069" i="2"/>
  <c r="R1069" i="2"/>
  <c r="Q1069" i="2"/>
  <c r="P1069" i="2"/>
  <c r="O1069" i="2"/>
  <c r="N1069" i="2"/>
  <c r="M1069" i="2"/>
  <c r="L1069" i="2"/>
  <c r="AY1069" i="2" s="1"/>
  <c r="K1069" i="2"/>
  <c r="J1069" i="2"/>
  <c r="I1069" i="2"/>
  <c r="H1069" i="2"/>
  <c r="G1069" i="2"/>
  <c r="F1069" i="2"/>
  <c r="E1069" i="2"/>
  <c r="D1069" i="2"/>
  <c r="C1069" i="2"/>
  <c r="B1069" i="2"/>
  <c r="A1069" i="2"/>
  <c r="BL1068" i="2"/>
  <c r="BJ1068" i="2"/>
  <c r="BI1068" i="2"/>
  <c r="BH1068" i="2"/>
  <c r="BF1068" i="2"/>
  <c r="AX1068" i="2"/>
  <c r="AB1068" i="2"/>
  <c r="AA1068" i="2"/>
  <c r="BC1068" i="2" s="1"/>
  <c r="Z1068" i="2"/>
  <c r="BE1068" i="2" s="1"/>
  <c r="U1068" i="2"/>
  <c r="T1068" i="2"/>
  <c r="S1068" i="2"/>
  <c r="R1068" i="2"/>
  <c r="Q1068" i="2"/>
  <c r="P1068" i="2"/>
  <c r="O1068" i="2"/>
  <c r="N1068" i="2"/>
  <c r="BG1068" i="2" s="1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A1068" i="2"/>
  <c r="BK1067" i="2"/>
  <c r="BG1067" i="2"/>
  <c r="AB1067" i="2"/>
  <c r="AA1067" i="2"/>
  <c r="Z1067" i="2"/>
  <c r="BE1067" i="2" s="1"/>
  <c r="U1067" i="2"/>
  <c r="BJ1067" i="2" s="1"/>
  <c r="T1067" i="2"/>
  <c r="S1067" i="2"/>
  <c r="R1067" i="2"/>
  <c r="Q1067" i="2"/>
  <c r="P1067" i="2"/>
  <c r="O1067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A1067" i="2"/>
  <c r="BI1066" i="2"/>
  <c r="BH1066" i="2"/>
  <c r="BE1066" i="2"/>
  <c r="BC1066" i="2"/>
  <c r="BB1066" i="2"/>
  <c r="AB1066" i="2"/>
  <c r="AA1066" i="2"/>
  <c r="Z1066" i="2"/>
  <c r="U1066" i="2"/>
  <c r="BJ1066" i="2" s="1"/>
  <c r="T1066" i="2"/>
  <c r="S1066" i="2"/>
  <c r="R1066" i="2"/>
  <c r="Q1066" i="2"/>
  <c r="P1066" i="2"/>
  <c r="BF1066" i="2" s="1"/>
  <c r="O1066" i="2"/>
  <c r="N1066" i="2"/>
  <c r="BG1066" i="2" s="1"/>
  <c r="M1066" i="2"/>
  <c r="L1066" i="2"/>
  <c r="BL1066" i="2" s="1"/>
  <c r="K1066" i="2"/>
  <c r="J1066" i="2"/>
  <c r="I1066" i="2"/>
  <c r="H1066" i="2"/>
  <c r="G1066" i="2"/>
  <c r="F1066" i="2"/>
  <c r="E1066" i="2"/>
  <c r="D1066" i="2"/>
  <c r="C1066" i="2"/>
  <c r="B1066" i="2"/>
  <c r="A1066" i="2"/>
  <c r="BJ1065" i="2"/>
  <c r="BB1065" i="2"/>
  <c r="AB1065" i="2"/>
  <c r="AA1065" i="2"/>
  <c r="BC1065" i="2" s="1"/>
  <c r="Z1065" i="2"/>
  <c r="U1065" i="2"/>
  <c r="T1065" i="2"/>
  <c r="S1065" i="2"/>
  <c r="BH1065" i="2" s="1"/>
  <c r="R1065" i="2"/>
  <c r="Q1065" i="2"/>
  <c r="P1065" i="2"/>
  <c r="O1065" i="2"/>
  <c r="N1065" i="2"/>
  <c r="BG1065" i="2" s="1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A1065" i="2"/>
  <c r="AZ1064" i="2"/>
  <c r="AY1064" i="2"/>
  <c r="AX1064" i="2"/>
  <c r="AW1064" i="2"/>
  <c r="AB1064" i="2"/>
  <c r="AA1064" i="2"/>
  <c r="Z1064" i="2"/>
  <c r="BE1064" i="2" s="1"/>
  <c r="BK1064" i="2" s="1"/>
  <c r="U1064" i="2"/>
  <c r="BJ1064" i="2" s="1"/>
  <c r="T1064" i="2"/>
  <c r="S1064" i="2"/>
  <c r="R1064" i="2"/>
  <c r="Q1064" i="2"/>
  <c r="P1064" i="2"/>
  <c r="O1064" i="2"/>
  <c r="N1064" i="2"/>
  <c r="BG1064" i="2" s="1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A1064" i="2"/>
  <c r="BL1063" i="2"/>
  <c r="BE1063" i="2"/>
  <c r="BK1063" i="2" s="1"/>
  <c r="AY1063" i="2"/>
  <c r="AX1063" i="2"/>
  <c r="AW1063" i="2"/>
  <c r="AB1063" i="2"/>
  <c r="AA1063" i="2"/>
  <c r="BC1063" i="2" s="1"/>
  <c r="Z1063" i="2"/>
  <c r="U1063" i="2"/>
  <c r="BJ1063" i="2" s="1"/>
  <c r="T1063" i="2"/>
  <c r="S1063" i="2"/>
  <c r="BI1063" i="2" s="1"/>
  <c r="R1063" i="2"/>
  <c r="Q1063" i="2"/>
  <c r="P1063" i="2"/>
  <c r="O1063" i="2"/>
  <c r="N1063" i="2"/>
  <c r="BG1063" i="2" s="1"/>
  <c r="M1063" i="2"/>
  <c r="L1063" i="2"/>
  <c r="AZ1063" i="2" s="1"/>
  <c r="K1063" i="2"/>
  <c r="J1063" i="2"/>
  <c r="I1063" i="2"/>
  <c r="H1063" i="2"/>
  <c r="G1063" i="2"/>
  <c r="F1063" i="2"/>
  <c r="E1063" i="2"/>
  <c r="D1063" i="2"/>
  <c r="C1063" i="2"/>
  <c r="B1063" i="2"/>
  <c r="A1063" i="2"/>
  <c r="BJ1062" i="2"/>
  <c r="AZ1062" i="2"/>
  <c r="AY1062" i="2"/>
  <c r="AX1062" i="2"/>
  <c r="AW1062" i="2"/>
  <c r="AU1062" i="2"/>
  <c r="AB1062" i="2"/>
  <c r="AA1062" i="2"/>
  <c r="Z1062" i="2"/>
  <c r="U1062" i="2"/>
  <c r="T1062" i="2"/>
  <c r="S1062" i="2"/>
  <c r="R1062" i="2"/>
  <c r="BF1062" i="2" s="1"/>
  <c r="Q1062" i="2"/>
  <c r="P1062" i="2"/>
  <c r="O1062" i="2"/>
  <c r="N1062" i="2"/>
  <c r="BG1062" i="2" s="1"/>
  <c r="M1062" i="2"/>
  <c r="L1062" i="2"/>
  <c r="BL1062" i="2" s="1"/>
  <c r="K1062" i="2"/>
  <c r="J1062" i="2"/>
  <c r="I1062" i="2"/>
  <c r="H1062" i="2"/>
  <c r="G1062" i="2"/>
  <c r="F1062" i="2"/>
  <c r="E1062" i="2"/>
  <c r="D1062" i="2"/>
  <c r="C1062" i="2"/>
  <c r="B1062" i="2"/>
  <c r="A1062" i="2"/>
  <c r="AZ1061" i="2"/>
  <c r="AY1061" i="2"/>
  <c r="AX1061" i="2"/>
  <c r="AW1061" i="2"/>
  <c r="AV1061" i="2"/>
  <c r="AU1061" i="2"/>
  <c r="AB1061" i="2"/>
  <c r="AA1061" i="2"/>
  <c r="Z1061" i="2"/>
  <c r="U1061" i="2"/>
  <c r="BJ1061" i="2" s="1"/>
  <c r="T1061" i="2"/>
  <c r="S1061" i="2"/>
  <c r="BI1061" i="2" s="1"/>
  <c r="R1061" i="2"/>
  <c r="Q1061" i="2"/>
  <c r="P1061" i="2"/>
  <c r="O1061" i="2"/>
  <c r="N1061" i="2"/>
  <c r="BG1061" i="2" s="1"/>
  <c r="M1061" i="2"/>
  <c r="L1061" i="2"/>
  <c r="BL1061" i="2" s="1"/>
  <c r="K1061" i="2"/>
  <c r="J1061" i="2"/>
  <c r="I1061" i="2"/>
  <c r="H1061" i="2"/>
  <c r="G1061" i="2"/>
  <c r="F1061" i="2"/>
  <c r="E1061" i="2"/>
  <c r="D1061" i="2"/>
  <c r="C1061" i="2"/>
  <c r="B1061" i="2"/>
  <c r="A1061" i="2"/>
  <c r="AZ1060" i="2"/>
  <c r="AV1060" i="2"/>
  <c r="AB1060" i="2"/>
  <c r="AA1060" i="2"/>
  <c r="Z1060" i="2"/>
  <c r="U1060" i="2"/>
  <c r="BJ1060" i="2" s="1"/>
  <c r="T1060" i="2"/>
  <c r="S1060" i="2"/>
  <c r="R1060" i="2"/>
  <c r="Q1060" i="2"/>
  <c r="P1060" i="2"/>
  <c r="BF1060" i="2" s="1"/>
  <c r="O1060" i="2"/>
  <c r="N1060" i="2"/>
  <c r="BG1060" i="2" s="1"/>
  <c r="M1060" i="2"/>
  <c r="L1060" i="2"/>
  <c r="AW1060" i="2" s="1"/>
  <c r="K1060" i="2"/>
  <c r="J1060" i="2"/>
  <c r="I1060" i="2"/>
  <c r="H1060" i="2"/>
  <c r="G1060" i="2"/>
  <c r="F1060" i="2"/>
  <c r="E1060" i="2"/>
  <c r="D1060" i="2"/>
  <c r="C1060" i="2"/>
  <c r="B1060" i="2"/>
  <c r="A1060" i="2"/>
  <c r="AW1059" i="2"/>
  <c r="AU1059" i="2"/>
  <c r="AB1059" i="2"/>
  <c r="AA1059" i="2"/>
  <c r="BB1059" i="2" s="1"/>
  <c r="Z1059" i="2"/>
  <c r="BE1059" i="2" s="1"/>
  <c r="U1059" i="2"/>
  <c r="BJ1059" i="2" s="1"/>
  <c r="T1059" i="2"/>
  <c r="S1059" i="2"/>
  <c r="R1059" i="2"/>
  <c r="Q1059" i="2"/>
  <c r="P1059" i="2"/>
  <c r="O1059" i="2"/>
  <c r="N1059" i="2"/>
  <c r="BG1059" i="2" s="1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A1059" i="2"/>
  <c r="BL1058" i="2"/>
  <c r="BI1058" i="2"/>
  <c r="BH1058" i="2"/>
  <c r="BG1058" i="2"/>
  <c r="BB1058" i="2"/>
  <c r="AZ1058" i="2"/>
  <c r="AY1058" i="2"/>
  <c r="AB1058" i="2"/>
  <c r="AA1058" i="2"/>
  <c r="BC1058" i="2" s="1"/>
  <c r="Z1058" i="2"/>
  <c r="BE1058" i="2" s="1"/>
  <c r="U1058" i="2"/>
  <c r="BJ1058" i="2" s="1"/>
  <c r="T1058" i="2"/>
  <c r="S1058" i="2"/>
  <c r="R1058" i="2"/>
  <c r="Q1058" i="2"/>
  <c r="P1058" i="2"/>
  <c r="O1058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A1058" i="2"/>
  <c r="BJ1057" i="2"/>
  <c r="BH1057" i="2"/>
  <c r="AX1057" i="2"/>
  <c r="AB1057" i="2"/>
  <c r="AA1057" i="2"/>
  <c r="BC1057" i="2" s="1"/>
  <c r="Z1057" i="2"/>
  <c r="U1057" i="2"/>
  <c r="T1057" i="2"/>
  <c r="S1057" i="2"/>
  <c r="BI1057" i="2" s="1"/>
  <c r="R1057" i="2"/>
  <c r="BF1057" i="2" s="1"/>
  <c r="Q1057" i="2"/>
  <c r="P1057" i="2"/>
  <c r="O1057" i="2"/>
  <c r="N1057" i="2"/>
  <c r="BG1057" i="2" s="1"/>
  <c r="M1057" i="2"/>
  <c r="L1057" i="2"/>
  <c r="BL1057" i="2" s="1"/>
  <c r="K1057" i="2"/>
  <c r="J1057" i="2"/>
  <c r="I1057" i="2"/>
  <c r="H1057" i="2"/>
  <c r="G1057" i="2"/>
  <c r="F1057" i="2"/>
  <c r="E1057" i="2"/>
  <c r="D1057" i="2"/>
  <c r="C1057" i="2"/>
  <c r="B1057" i="2"/>
  <c r="A1057" i="2"/>
  <c r="BC1056" i="2"/>
  <c r="AB1056" i="2"/>
  <c r="AA1056" i="2"/>
  <c r="BB1056" i="2" s="1"/>
  <c r="Z1056" i="2"/>
  <c r="BE1056" i="2" s="1"/>
  <c r="U1056" i="2"/>
  <c r="BJ1056" i="2" s="1"/>
  <c r="T1056" i="2"/>
  <c r="S1056" i="2"/>
  <c r="R1056" i="2"/>
  <c r="Q1056" i="2"/>
  <c r="P1056" i="2"/>
  <c r="O1056" i="2"/>
  <c r="N1056" i="2"/>
  <c r="BG1056" i="2" s="1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A1056" i="2"/>
  <c r="AU1055" i="2"/>
  <c r="AB1055" i="2"/>
  <c r="AA1055" i="2"/>
  <c r="Z1055" i="2"/>
  <c r="U1055" i="2"/>
  <c r="BJ1055" i="2" s="1"/>
  <c r="T1055" i="2"/>
  <c r="S1055" i="2"/>
  <c r="R1055" i="2"/>
  <c r="Q1055" i="2"/>
  <c r="P1055" i="2"/>
  <c r="BF1055" i="2" s="1"/>
  <c r="O1055" i="2"/>
  <c r="N1055" i="2"/>
  <c r="BG1055" i="2" s="1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A1055" i="2"/>
  <c r="BI1054" i="2"/>
  <c r="BB1054" i="2"/>
  <c r="AZ1054" i="2"/>
  <c r="AB1054" i="2"/>
  <c r="AA1054" i="2"/>
  <c r="BC1054" i="2" s="1"/>
  <c r="Z1054" i="2"/>
  <c r="BE1054" i="2" s="1"/>
  <c r="BK1054" i="2" s="1"/>
  <c r="U1054" i="2"/>
  <c r="BJ1054" i="2" s="1"/>
  <c r="T1054" i="2"/>
  <c r="S1054" i="2"/>
  <c r="BH1054" i="2" s="1"/>
  <c r="R1054" i="2"/>
  <c r="BF1054" i="2" s="1"/>
  <c r="Q1054" i="2"/>
  <c r="P1054" i="2"/>
  <c r="O1054" i="2"/>
  <c r="N1054" i="2"/>
  <c r="BG1054" i="2" s="1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A1054" i="2"/>
  <c r="BI1053" i="2"/>
  <c r="BG1053" i="2"/>
  <c r="BE1053" i="2"/>
  <c r="BB1053" i="2"/>
  <c r="AB1053" i="2"/>
  <c r="AA1053" i="2"/>
  <c r="BC1053" i="2" s="1"/>
  <c r="Z1053" i="2"/>
  <c r="U1053" i="2"/>
  <c r="BJ1053" i="2" s="1"/>
  <c r="T1053" i="2"/>
  <c r="S1053" i="2"/>
  <c r="R1053" i="2"/>
  <c r="Q1053" i="2"/>
  <c r="P1053" i="2"/>
  <c r="O1053" i="2"/>
  <c r="N1053" i="2"/>
  <c r="M1053" i="2"/>
  <c r="L1053" i="2"/>
  <c r="AW1053" i="2" s="1"/>
  <c r="K1053" i="2"/>
  <c r="J1053" i="2"/>
  <c r="I1053" i="2"/>
  <c r="H1053" i="2"/>
  <c r="G1053" i="2"/>
  <c r="F1053" i="2"/>
  <c r="E1053" i="2"/>
  <c r="D1053" i="2"/>
  <c r="C1053" i="2"/>
  <c r="B1053" i="2"/>
  <c r="A1053" i="2"/>
  <c r="BJ1052" i="2"/>
  <c r="AB1052" i="2"/>
  <c r="AA1052" i="2"/>
  <c r="BC1052" i="2" s="1"/>
  <c r="Z1052" i="2"/>
  <c r="BE1052" i="2" s="1"/>
  <c r="U1052" i="2"/>
  <c r="T1052" i="2"/>
  <c r="S1052" i="2"/>
  <c r="R1052" i="2"/>
  <c r="BF1052" i="2" s="1"/>
  <c r="Q1052" i="2"/>
  <c r="P1052" i="2"/>
  <c r="O1052" i="2"/>
  <c r="N1052" i="2"/>
  <c r="BG1052" i="2" s="1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A1052" i="2"/>
  <c r="BJ1051" i="2"/>
  <c r="BI1051" i="2"/>
  <c r="BH1051" i="2"/>
  <c r="BE1051" i="2"/>
  <c r="BK1051" i="2" s="1"/>
  <c r="BC1051" i="2"/>
  <c r="AX1051" i="2"/>
  <c r="AB1051" i="2"/>
  <c r="AA1051" i="2"/>
  <c r="BB1051" i="2" s="1"/>
  <c r="Z1051" i="2"/>
  <c r="U1051" i="2"/>
  <c r="T1051" i="2"/>
  <c r="S1051" i="2"/>
  <c r="R1051" i="2"/>
  <c r="Q1051" i="2"/>
  <c r="P1051" i="2"/>
  <c r="O1051" i="2"/>
  <c r="N1051" i="2"/>
  <c r="BG1051" i="2" s="1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A1051" i="2"/>
  <c r="BG1050" i="2"/>
  <c r="AB1050" i="2"/>
  <c r="AA1050" i="2"/>
  <c r="Z1050" i="2"/>
  <c r="U1050" i="2"/>
  <c r="BJ1050" i="2" s="1"/>
  <c r="T1050" i="2"/>
  <c r="S1050" i="2"/>
  <c r="BI1050" i="2" s="1"/>
  <c r="R1050" i="2"/>
  <c r="Q1050" i="2"/>
  <c r="P1050" i="2"/>
  <c r="O1050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A1050" i="2"/>
  <c r="BL1049" i="2"/>
  <c r="BF1049" i="2"/>
  <c r="AZ1049" i="2"/>
  <c r="AW1049" i="2"/>
  <c r="AB1049" i="2"/>
  <c r="AA1049" i="2"/>
  <c r="Z1049" i="2"/>
  <c r="BE1049" i="2" s="1"/>
  <c r="BK1049" i="2" s="1"/>
  <c r="U1049" i="2"/>
  <c r="BJ1049" i="2" s="1"/>
  <c r="T1049" i="2"/>
  <c r="S1049" i="2"/>
  <c r="R1049" i="2"/>
  <c r="Q1049" i="2"/>
  <c r="P1049" i="2"/>
  <c r="O1049" i="2"/>
  <c r="N1049" i="2"/>
  <c r="BG1049" i="2" s="1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A1049" i="2"/>
  <c r="AY1048" i="2"/>
  <c r="AX1048" i="2"/>
  <c r="AU1048" i="2"/>
  <c r="AB1048" i="2"/>
  <c r="AA1048" i="2"/>
  <c r="BB1048" i="2" s="1"/>
  <c r="Z1048" i="2"/>
  <c r="U1048" i="2"/>
  <c r="BJ1048" i="2" s="1"/>
  <c r="T1048" i="2"/>
  <c r="S1048" i="2"/>
  <c r="R1048" i="2"/>
  <c r="Q1048" i="2"/>
  <c r="P1048" i="2"/>
  <c r="O1048" i="2"/>
  <c r="N1048" i="2"/>
  <c r="BG1048" i="2" s="1"/>
  <c r="M1048" i="2"/>
  <c r="L1048" i="2"/>
  <c r="AW1048" i="2" s="1"/>
  <c r="K1048" i="2"/>
  <c r="J1048" i="2"/>
  <c r="I1048" i="2"/>
  <c r="H1048" i="2"/>
  <c r="G1048" i="2"/>
  <c r="F1048" i="2"/>
  <c r="E1048" i="2"/>
  <c r="D1048" i="2"/>
  <c r="C1048" i="2"/>
  <c r="B1048" i="2"/>
  <c r="A1048" i="2"/>
  <c r="BL1047" i="2"/>
  <c r="BH1047" i="2"/>
  <c r="BG1047" i="2"/>
  <c r="AZ1047" i="2"/>
  <c r="AX1047" i="2"/>
  <c r="AW1047" i="2"/>
  <c r="AV1047" i="2"/>
  <c r="AU1047" i="2"/>
  <c r="AB1047" i="2"/>
  <c r="AA1047" i="2"/>
  <c r="Z1047" i="2"/>
  <c r="U1047" i="2"/>
  <c r="BJ1047" i="2" s="1"/>
  <c r="T1047" i="2"/>
  <c r="S1047" i="2"/>
  <c r="BI1047" i="2" s="1"/>
  <c r="R1047" i="2"/>
  <c r="Q1047" i="2"/>
  <c r="P1047" i="2"/>
  <c r="O1047" i="2"/>
  <c r="N1047" i="2"/>
  <c r="M1047" i="2"/>
  <c r="L1047" i="2"/>
  <c r="AY1047" i="2" s="1"/>
  <c r="K1047" i="2"/>
  <c r="J1047" i="2"/>
  <c r="I1047" i="2"/>
  <c r="H1047" i="2"/>
  <c r="G1047" i="2"/>
  <c r="F1047" i="2"/>
  <c r="E1047" i="2"/>
  <c r="D1047" i="2"/>
  <c r="C1047" i="2"/>
  <c r="B1047" i="2"/>
  <c r="A1047" i="2"/>
  <c r="AX1046" i="2"/>
  <c r="AV1046" i="2"/>
  <c r="AU1046" i="2"/>
  <c r="AB1046" i="2"/>
  <c r="AA1046" i="2"/>
  <c r="BC1046" i="2" s="1"/>
  <c r="Z1046" i="2"/>
  <c r="BA1046" i="2" s="1"/>
  <c r="U1046" i="2"/>
  <c r="BJ1046" i="2" s="1"/>
  <c r="T1046" i="2"/>
  <c r="S1046" i="2"/>
  <c r="R1046" i="2"/>
  <c r="Q1046" i="2"/>
  <c r="P1046" i="2"/>
  <c r="O1046" i="2"/>
  <c r="N1046" i="2"/>
  <c r="BG1046" i="2" s="1"/>
  <c r="M1046" i="2"/>
  <c r="L1046" i="2"/>
  <c r="BL1046" i="2" s="1"/>
  <c r="K1046" i="2"/>
  <c r="J1046" i="2"/>
  <c r="I1046" i="2"/>
  <c r="H1046" i="2"/>
  <c r="G1046" i="2"/>
  <c r="F1046" i="2"/>
  <c r="E1046" i="2"/>
  <c r="D1046" i="2"/>
  <c r="C1046" i="2"/>
  <c r="B1046" i="2"/>
  <c r="A1046" i="2"/>
  <c r="BJ1045" i="2"/>
  <c r="BF1045" i="2"/>
  <c r="BE1045" i="2"/>
  <c r="AX1045" i="2"/>
  <c r="AW1045" i="2"/>
  <c r="AB1045" i="2"/>
  <c r="AA1045" i="2"/>
  <c r="Z1045" i="2"/>
  <c r="BA1045" i="2" s="1"/>
  <c r="U1045" i="2"/>
  <c r="T1045" i="2"/>
  <c r="S1045" i="2"/>
  <c r="R1045" i="2"/>
  <c r="Q1045" i="2"/>
  <c r="P1045" i="2"/>
  <c r="O1045" i="2"/>
  <c r="N1045" i="2"/>
  <c r="BG1045" i="2" s="1"/>
  <c r="M1045" i="2"/>
  <c r="L1045" i="2"/>
  <c r="BL1045" i="2" s="1"/>
  <c r="K1045" i="2"/>
  <c r="J1045" i="2"/>
  <c r="I1045" i="2"/>
  <c r="H1045" i="2"/>
  <c r="G1045" i="2"/>
  <c r="F1045" i="2"/>
  <c r="E1045" i="2"/>
  <c r="D1045" i="2"/>
  <c r="C1045" i="2"/>
  <c r="B1045" i="2"/>
  <c r="A1045" i="2"/>
  <c r="BI1044" i="2"/>
  <c r="BH1044" i="2"/>
  <c r="AB1044" i="2"/>
  <c r="AA1044" i="2"/>
  <c r="Z1044" i="2"/>
  <c r="BA1044" i="2" s="1"/>
  <c r="U1044" i="2"/>
  <c r="BJ1044" i="2" s="1"/>
  <c r="T1044" i="2"/>
  <c r="S1044" i="2"/>
  <c r="R1044" i="2"/>
  <c r="Q1044" i="2"/>
  <c r="P1044" i="2"/>
  <c r="O1044" i="2"/>
  <c r="N1044" i="2"/>
  <c r="M1044" i="2"/>
  <c r="L1044" i="2"/>
  <c r="BL1044" i="2" s="1"/>
  <c r="K1044" i="2"/>
  <c r="J1044" i="2"/>
  <c r="I1044" i="2"/>
  <c r="H1044" i="2"/>
  <c r="G1044" i="2"/>
  <c r="F1044" i="2"/>
  <c r="E1044" i="2"/>
  <c r="D1044" i="2"/>
  <c r="C1044" i="2"/>
  <c r="B1044" i="2"/>
  <c r="A1044" i="2"/>
  <c r="BF1043" i="2"/>
  <c r="AB1043" i="2"/>
  <c r="AA1043" i="2"/>
  <c r="Z1043" i="2"/>
  <c r="U1043" i="2"/>
  <c r="BJ1043" i="2" s="1"/>
  <c r="T1043" i="2"/>
  <c r="S1043" i="2"/>
  <c r="R1043" i="2"/>
  <c r="Q1043" i="2"/>
  <c r="P1043" i="2"/>
  <c r="O1043" i="2"/>
  <c r="N1043" i="2"/>
  <c r="BG1043" i="2" s="1"/>
  <c r="M1043" i="2"/>
  <c r="L1043" i="2"/>
  <c r="AZ1043" i="2" s="1"/>
  <c r="K1043" i="2"/>
  <c r="J1043" i="2"/>
  <c r="I1043" i="2"/>
  <c r="H1043" i="2"/>
  <c r="G1043" i="2"/>
  <c r="F1043" i="2"/>
  <c r="E1043" i="2"/>
  <c r="D1043" i="2"/>
  <c r="C1043" i="2"/>
  <c r="B1043" i="2"/>
  <c r="A1043" i="2"/>
  <c r="BI1042" i="2"/>
  <c r="BH1042" i="2"/>
  <c r="BF1042" i="2"/>
  <c r="AB1042" i="2"/>
  <c r="AA1042" i="2"/>
  <c r="BC1042" i="2" s="1"/>
  <c r="Z1042" i="2"/>
  <c r="BA1042" i="2" s="1"/>
  <c r="U1042" i="2"/>
  <c r="BJ1042" i="2" s="1"/>
  <c r="T1042" i="2"/>
  <c r="S1042" i="2"/>
  <c r="R1042" i="2"/>
  <c r="Q1042" i="2"/>
  <c r="P1042" i="2"/>
  <c r="O1042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A1042" i="2"/>
  <c r="BE1041" i="2"/>
  <c r="BK1041" i="2" s="1"/>
  <c r="BC1041" i="2"/>
  <c r="BB1041" i="2"/>
  <c r="AU1041" i="2"/>
  <c r="AB1041" i="2"/>
  <c r="AA1041" i="2"/>
  <c r="Z1041" i="2"/>
  <c r="BA1041" i="2" s="1"/>
  <c r="U1041" i="2"/>
  <c r="BJ1041" i="2" s="1"/>
  <c r="T1041" i="2"/>
  <c r="S1041" i="2"/>
  <c r="R1041" i="2"/>
  <c r="Q1041" i="2"/>
  <c r="P1041" i="2"/>
  <c r="O1041" i="2"/>
  <c r="N1041" i="2"/>
  <c r="BG1041" i="2" s="1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A1041" i="2"/>
  <c r="BJ1040" i="2"/>
  <c r="BI1040" i="2"/>
  <c r="BF1040" i="2"/>
  <c r="BB1040" i="2"/>
  <c r="AB1040" i="2"/>
  <c r="AA1040" i="2"/>
  <c r="BC1040" i="2" s="1"/>
  <c r="Z1040" i="2"/>
  <c r="BA1040" i="2" s="1"/>
  <c r="U1040" i="2"/>
  <c r="T1040" i="2"/>
  <c r="S1040" i="2"/>
  <c r="BH1040" i="2" s="1"/>
  <c r="R1040" i="2"/>
  <c r="Q1040" i="2"/>
  <c r="P1040" i="2"/>
  <c r="O1040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A1040" i="2"/>
  <c r="BG1039" i="2"/>
  <c r="BA1039" i="2"/>
  <c r="AB1039" i="2"/>
  <c r="AA1039" i="2"/>
  <c r="BC1039" i="2" s="1"/>
  <c r="Z1039" i="2"/>
  <c r="U1039" i="2"/>
  <c r="BJ1039" i="2" s="1"/>
  <c r="T1039" i="2"/>
  <c r="S1039" i="2"/>
  <c r="BI1039" i="2" s="1"/>
  <c r="R1039" i="2"/>
  <c r="Q1039" i="2"/>
  <c r="P1039" i="2"/>
  <c r="O1039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A1039" i="2"/>
  <c r="AZ1038" i="2"/>
  <c r="AY1038" i="2"/>
  <c r="AX1038" i="2"/>
  <c r="AW1038" i="2"/>
  <c r="AV1038" i="2"/>
  <c r="AU1038" i="2"/>
  <c r="AB1038" i="2"/>
  <c r="AA1038" i="2"/>
  <c r="Z1038" i="2"/>
  <c r="U1038" i="2"/>
  <c r="BJ1038" i="2" s="1"/>
  <c r="T1038" i="2"/>
  <c r="S1038" i="2"/>
  <c r="R1038" i="2"/>
  <c r="Q1038" i="2"/>
  <c r="P1038" i="2"/>
  <c r="BF1038" i="2" s="1"/>
  <c r="O1038" i="2"/>
  <c r="N1038" i="2"/>
  <c r="BG1038" i="2" s="1"/>
  <c r="M1038" i="2"/>
  <c r="L1038" i="2"/>
  <c r="BL1038" i="2" s="1"/>
  <c r="K1038" i="2"/>
  <c r="J1038" i="2"/>
  <c r="I1038" i="2"/>
  <c r="H1038" i="2"/>
  <c r="G1038" i="2"/>
  <c r="F1038" i="2"/>
  <c r="E1038" i="2"/>
  <c r="D1038" i="2"/>
  <c r="C1038" i="2"/>
  <c r="B1038" i="2"/>
  <c r="A1038" i="2"/>
  <c r="BL1037" i="2"/>
  <c r="AB1037" i="2"/>
  <c r="AA1037" i="2"/>
  <c r="Z1037" i="2"/>
  <c r="U1037" i="2"/>
  <c r="BJ1037" i="2" s="1"/>
  <c r="T1037" i="2"/>
  <c r="S1037" i="2"/>
  <c r="R1037" i="2"/>
  <c r="Q1037" i="2"/>
  <c r="P1037" i="2"/>
  <c r="O1037" i="2"/>
  <c r="N1037" i="2"/>
  <c r="BG1037" i="2" s="1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A1037" i="2"/>
  <c r="BG1036" i="2"/>
  <c r="BB1036" i="2"/>
  <c r="AZ1036" i="2"/>
  <c r="AX1036" i="2"/>
  <c r="AW1036" i="2"/>
  <c r="AV1036" i="2"/>
  <c r="AB1036" i="2"/>
  <c r="AA1036" i="2"/>
  <c r="BC1036" i="2" s="1"/>
  <c r="Z1036" i="2"/>
  <c r="BE1036" i="2" s="1"/>
  <c r="U1036" i="2"/>
  <c r="BJ1036" i="2" s="1"/>
  <c r="T1036" i="2"/>
  <c r="S1036" i="2"/>
  <c r="R1036" i="2"/>
  <c r="Q1036" i="2"/>
  <c r="P1036" i="2"/>
  <c r="O1036" i="2"/>
  <c r="N1036" i="2"/>
  <c r="M1036" i="2"/>
  <c r="L1036" i="2"/>
  <c r="AY1036" i="2" s="1"/>
  <c r="K1036" i="2"/>
  <c r="J1036" i="2"/>
  <c r="I1036" i="2"/>
  <c r="H1036" i="2"/>
  <c r="G1036" i="2"/>
  <c r="F1036" i="2"/>
  <c r="E1036" i="2"/>
  <c r="D1036" i="2"/>
  <c r="C1036" i="2"/>
  <c r="B1036" i="2"/>
  <c r="A1036" i="2"/>
  <c r="BL1035" i="2"/>
  <c r="BI1035" i="2"/>
  <c r="BH1035" i="2"/>
  <c r="BF1035" i="2"/>
  <c r="AZ1035" i="2"/>
  <c r="AY1035" i="2"/>
  <c r="AB1035" i="2"/>
  <c r="AA1035" i="2"/>
  <c r="BC1035" i="2" s="1"/>
  <c r="Z1035" i="2"/>
  <c r="U1035" i="2"/>
  <c r="BJ1035" i="2" s="1"/>
  <c r="T1035" i="2"/>
  <c r="S1035" i="2"/>
  <c r="R1035" i="2"/>
  <c r="Q1035" i="2"/>
  <c r="P1035" i="2"/>
  <c r="O1035" i="2"/>
  <c r="N1035" i="2"/>
  <c r="BG1035" i="2" s="1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A1035" i="2"/>
  <c r="BC1034" i="2"/>
  <c r="AX1034" i="2"/>
  <c r="AB1034" i="2"/>
  <c r="AA1034" i="2"/>
  <c r="BB1034" i="2" s="1"/>
  <c r="Z1034" i="2"/>
  <c r="BA1034" i="2" s="1"/>
  <c r="U1034" i="2"/>
  <c r="BJ1034" i="2" s="1"/>
  <c r="T1034" i="2"/>
  <c r="S1034" i="2"/>
  <c r="R1034" i="2"/>
  <c r="Q1034" i="2"/>
  <c r="P1034" i="2"/>
  <c r="BF1034" i="2" s="1"/>
  <c r="O1034" i="2"/>
  <c r="N1034" i="2"/>
  <c r="M1034" i="2"/>
  <c r="L1034" i="2"/>
  <c r="AW1034" i="2" s="1"/>
  <c r="K1034" i="2"/>
  <c r="J1034" i="2"/>
  <c r="I1034" i="2"/>
  <c r="H1034" i="2"/>
  <c r="G1034" i="2"/>
  <c r="F1034" i="2"/>
  <c r="E1034" i="2"/>
  <c r="D1034" i="2"/>
  <c r="C1034" i="2"/>
  <c r="B1034" i="2"/>
  <c r="A1034" i="2"/>
  <c r="BH1033" i="2"/>
  <c r="BE1033" i="2"/>
  <c r="BK1033" i="2" s="1"/>
  <c r="BB1033" i="2"/>
  <c r="AV1033" i="2"/>
  <c r="AB1033" i="2"/>
  <c r="AA1033" i="2"/>
  <c r="BC1033" i="2" s="1"/>
  <c r="Z1033" i="2"/>
  <c r="BA1033" i="2" s="1"/>
  <c r="U1033" i="2"/>
  <c r="BJ1033" i="2" s="1"/>
  <c r="T1033" i="2"/>
  <c r="S1033" i="2"/>
  <c r="BI1033" i="2" s="1"/>
  <c r="R1033" i="2"/>
  <c r="Q1033" i="2"/>
  <c r="P1033" i="2"/>
  <c r="BF1033" i="2" s="1"/>
  <c r="O1033" i="2"/>
  <c r="N1033" i="2"/>
  <c r="BG1033" i="2" s="1"/>
  <c r="M1033" i="2"/>
  <c r="L1033" i="2"/>
  <c r="BL1033" i="2" s="1"/>
  <c r="K1033" i="2"/>
  <c r="J1033" i="2"/>
  <c r="I1033" i="2"/>
  <c r="H1033" i="2"/>
  <c r="G1033" i="2"/>
  <c r="F1033" i="2"/>
  <c r="E1033" i="2"/>
  <c r="D1033" i="2"/>
  <c r="C1033" i="2"/>
  <c r="B1033" i="2"/>
  <c r="A1033" i="2"/>
  <c r="AB1032" i="2"/>
  <c r="AA1032" i="2"/>
  <c r="Z1032" i="2"/>
  <c r="BA1032" i="2" s="1"/>
  <c r="U1032" i="2"/>
  <c r="BJ1032" i="2" s="1"/>
  <c r="T1032" i="2"/>
  <c r="S1032" i="2"/>
  <c r="R1032" i="2"/>
  <c r="Q1032" i="2"/>
  <c r="P1032" i="2"/>
  <c r="O1032" i="2"/>
  <c r="N1032" i="2"/>
  <c r="M1032" i="2"/>
  <c r="L1032" i="2"/>
  <c r="AY1032" i="2" s="1"/>
  <c r="K1032" i="2"/>
  <c r="J1032" i="2"/>
  <c r="I1032" i="2"/>
  <c r="H1032" i="2"/>
  <c r="G1032" i="2"/>
  <c r="F1032" i="2"/>
  <c r="E1032" i="2"/>
  <c r="D1032" i="2"/>
  <c r="C1032" i="2"/>
  <c r="B1032" i="2"/>
  <c r="A1032" i="2"/>
  <c r="BI1031" i="2"/>
  <c r="BH1031" i="2"/>
  <c r="AZ1031" i="2"/>
  <c r="AY1031" i="2"/>
  <c r="AX1031" i="2"/>
  <c r="AW1031" i="2"/>
  <c r="AB1031" i="2"/>
  <c r="AA1031" i="2"/>
  <c r="Z1031" i="2"/>
  <c r="U1031" i="2"/>
  <c r="BJ1031" i="2" s="1"/>
  <c r="T1031" i="2"/>
  <c r="S1031" i="2"/>
  <c r="R1031" i="2"/>
  <c r="Q1031" i="2"/>
  <c r="P1031" i="2"/>
  <c r="BF1031" i="2" s="1"/>
  <c r="O1031" i="2"/>
  <c r="N1031" i="2"/>
  <c r="BG1031" i="2" s="1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A1031" i="2"/>
  <c r="BJ1030" i="2"/>
  <c r="AB1030" i="2"/>
  <c r="AA1030" i="2"/>
  <c r="Z1030" i="2"/>
  <c r="U1030" i="2"/>
  <c r="T1030" i="2"/>
  <c r="S1030" i="2"/>
  <c r="R1030" i="2"/>
  <c r="Q1030" i="2"/>
  <c r="P1030" i="2"/>
  <c r="O1030" i="2"/>
  <c r="N1030" i="2"/>
  <c r="BG1030" i="2" s="1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A1030" i="2"/>
  <c r="BJ1029" i="2"/>
  <c r="BI1029" i="2"/>
  <c r="BA1029" i="2"/>
  <c r="AZ1029" i="2"/>
  <c r="AY1029" i="2"/>
  <c r="AX1029" i="2"/>
  <c r="AW1029" i="2"/>
  <c r="AV1029" i="2"/>
  <c r="AB1029" i="2"/>
  <c r="AA1029" i="2"/>
  <c r="Z1029" i="2"/>
  <c r="U1029" i="2"/>
  <c r="T1029" i="2"/>
  <c r="S1029" i="2"/>
  <c r="BH1029" i="2" s="1"/>
  <c r="R1029" i="2"/>
  <c r="Q1029" i="2"/>
  <c r="P1029" i="2"/>
  <c r="BF1029" i="2" s="1"/>
  <c r="O1029" i="2"/>
  <c r="N1029" i="2"/>
  <c r="BG1029" i="2" s="1"/>
  <c r="M1029" i="2"/>
  <c r="L1029" i="2"/>
  <c r="BL1029" i="2" s="1"/>
  <c r="K1029" i="2"/>
  <c r="J1029" i="2"/>
  <c r="I1029" i="2"/>
  <c r="H1029" i="2"/>
  <c r="G1029" i="2"/>
  <c r="F1029" i="2"/>
  <c r="E1029" i="2"/>
  <c r="D1029" i="2"/>
  <c r="C1029" i="2"/>
  <c r="B1029" i="2"/>
  <c r="A1029" i="2"/>
  <c r="BC1028" i="2"/>
  <c r="AB1028" i="2"/>
  <c r="AA1028" i="2"/>
  <c r="BB1028" i="2" s="1"/>
  <c r="Z1028" i="2"/>
  <c r="U1028" i="2"/>
  <c r="BJ1028" i="2" s="1"/>
  <c r="T1028" i="2"/>
  <c r="S1028" i="2"/>
  <c r="R1028" i="2"/>
  <c r="Q1028" i="2"/>
  <c r="P1028" i="2"/>
  <c r="O1028" i="2"/>
  <c r="N1028" i="2"/>
  <c r="BG1028" i="2" s="1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A1028" i="2"/>
  <c r="AZ1027" i="2"/>
  <c r="AY1027" i="2"/>
  <c r="AX1027" i="2"/>
  <c r="AW1027" i="2"/>
  <c r="AU1027" i="2"/>
  <c r="AB1027" i="2"/>
  <c r="AA1027" i="2"/>
  <c r="Z1027" i="2"/>
  <c r="U1027" i="2"/>
  <c r="BJ1027" i="2" s="1"/>
  <c r="T1027" i="2"/>
  <c r="S1027" i="2"/>
  <c r="R1027" i="2"/>
  <c r="Q1027" i="2"/>
  <c r="P1027" i="2"/>
  <c r="BF1027" i="2" s="1"/>
  <c r="O1027" i="2"/>
  <c r="N1027" i="2"/>
  <c r="BG1027" i="2" s="1"/>
  <c r="M1027" i="2"/>
  <c r="L1027" i="2"/>
  <c r="BL1027" i="2" s="1"/>
  <c r="K1027" i="2"/>
  <c r="J1027" i="2"/>
  <c r="I1027" i="2"/>
  <c r="H1027" i="2"/>
  <c r="G1027" i="2"/>
  <c r="F1027" i="2"/>
  <c r="E1027" i="2"/>
  <c r="D1027" i="2"/>
  <c r="C1027" i="2"/>
  <c r="B1027" i="2"/>
  <c r="A1027" i="2"/>
  <c r="BI1026" i="2"/>
  <c r="AB1026" i="2"/>
  <c r="AA1026" i="2"/>
  <c r="BC1026" i="2" s="1"/>
  <c r="Z1026" i="2"/>
  <c r="U1026" i="2"/>
  <c r="BJ1026" i="2" s="1"/>
  <c r="T1026" i="2"/>
  <c r="S1026" i="2"/>
  <c r="BH1026" i="2" s="1"/>
  <c r="R1026" i="2"/>
  <c r="Q1026" i="2"/>
  <c r="P1026" i="2"/>
  <c r="O1026" i="2"/>
  <c r="N1026" i="2"/>
  <c r="BG1026" i="2" s="1"/>
  <c r="M1026" i="2"/>
  <c r="L1026" i="2"/>
  <c r="BL1026" i="2" s="1"/>
  <c r="K1026" i="2"/>
  <c r="J1026" i="2"/>
  <c r="I1026" i="2"/>
  <c r="H1026" i="2"/>
  <c r="G1026" i="2"/>
  <c r="F1026" i="2"/>
  <c r="E1026" i="2"/>
  <c r="D1026" i="2"/>
  <c r="C1026" i="2"/>
  <c r="B1026" i="2"/>
  <c r="A1026" i="2"/>
  <c r="BG1025" i="2"/>
  <c r="AB1025" i="2"/>
  <c r="AA1025" i="2"/>
  <c r="BC1025" i="2" s="1"/>
  <c r="Z1025" i="2"/>
  <c r="BE1025" i="2" s="1"/>
  <c r="U1025" i="2"/>
  <c r="T1025" i="2"/>
  <c r="S1025" i="2"/>
  <c r="R1025" i="2"/>
  <c r="Q1025" i="2"/>
  <c r="P1025" i="2"/>
  <c r="O1025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A1025" i="2"/>
  <c r="BL1024" i="2"/>
  <c r="BH1024" i="2"/>
  <c r="AX1024" i="2"/>
  <c r="AV1024" i="2"/>
  <c r="AB1024" i="2"/>
  <c r="AA1024" i="2"/>
  <c r="BC1024" i="2" s="1"/>
  <c r="Z1024" i="2"/>
  <c r="BA1024" i="2" s="1"/>
  <c r="U1024" i="2"/>
  <c r="BJ1024" i="2" s="1"/>
  <c r="T1024" i="2"/>
  <c r="S1024" i="2"/>
  <c r="BI1024" i="2" s="1"/>
  <c r="R1024" i="2"/>
  <c r="Q1024" i="2"/>
  <c r="P1024" i="2"/>
  <c r="O1024" i="2"/>
  <c r="N1024" i="2"/>
  <c r="BG1024" i="2" s="1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A1024" i="2"/>
  <c r="BF1023" i="2"/>
  <c r="BE1023" i="2"/>
  <c r="AB1023" i="2"/>
  <c r="AA1023" i="2"/>
  <c r="Z1023" i="2"/>
  <c r="U1023" i="2"/>
  <c r="BJ1023" i="2" s="1"/>
  <c r="T1023" i="2"/>
  <c r="S1023" i="2"/>
  <c r="R1023" i="2"/>
  <c r="Q1023" i="2"/>
  <c r="P1023" i="2"/>
  <c r="O1023" i="2"/>
  <c r="N1023" i="2"/>
  <c r="BG1023" i="2" s="1"/>
  <c r="M1023" i="2"/>
  <c r="L1023" i="2"/>
  <c r="AW1023" i="2" s="1"/>
  <c r="K1023" i="2"/>
  <c r="J1023" i="2"/>
  <c r="I1023" i="2"/>
  <c r="H1023" i="2"/>
  <c r="G1023" i="2"/>
  <c r="F1023" i="2"/>
  <c r="E1023" i="2"/>
  <c r="D1023" i="2"/>
  <c r="C1023" i="2"/>
  <c r="B1023" i="2"/>
  <c r="A1023" i="2"/>
  <c r="BL1022" i="2"/>
  <c r="BJ1022" i="2"/>
  <c r="BE1022" i="2"/>
  <c r="BB1022" i="2"/>
  <c r="AB1022" i="2"/>
  <c r="AA1022" i="2"/>
  <c r="BC1022" i="2" s="1"/>
  <c r="Z1022" i="2"/>
  <c r="U1022" i="2"/>
  <c r="T1022" i="2"/>
  <c r="S1022" i="2"/>
  <c r="R1022" i="2"/>
  <c r="Q1022" i="2"/>
  <c r="P1022" i="2"/>
  <c r="O1022" i="2"/>
  <c r="N1022" i="2"/>
  <c r="BG1022" i="2" s="1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A1022" i="2"/>
  <c r="BG1021" i="2"/>
  <c r="BC1021" i="2"/>
  <c r="BB1021" i="2"/>
  <c r="AZ1021" i="2"/>
  <c r="AB1021" i="2"/>
  <c r="AA1021" i="2"/>
  <c r="Z1021" i="2"/>
  <c r="BE1021" i="2" s="1"/>
  <c r="U1021" i="2"/>
  <c r="BJ1021" i="2" s="1"/>
  <c r="T1021" i="2"/>
  <c r="S1021" i="2"/>
  <c r="R1021" i="2"/>
  <c r="BF1021" i="2" s="1"/>
  <c r="Q1021" i="2"/>
  <c r="P1021" i="2"/>
  <c r="O1021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A1021" i="2"/>
  <c r="BJ1020" i="2"/>
  <c r="BE1020" i="2"/>
  <c r="AZ1020" i="2"/>
  <c r="AX1020" i="2"/>
  <c r="AB1020" i="2"/>
  <c r="AA1020" i="2"/>
  <c r="Z1020" i="2"/>
  <c r="U1020" i="2"/>
  <c r="T1020" i="2"/>
  <c r="S1020" i="2"/>
  <c r="R1020" i="2"/>
  <c r="Q1020" i="2"/>
  <c r="P1020" i="2"/>
  <c r="BF1020" i="2" s="1"/>
  <c r="O1020" i="2"/>
  <c r="N1020" i="2"/>
  <c r="BG1020" i="2" s="1"/>
  <c r="M1020" i="2"/>
  <c r="L1020" i="2"/>
  <c r="AW1020" i="2" s="1"/>
  <c r="K1020" i="2"/>
  <c r="J1020" i="2"/>
  <c r="I1020" i="2"/>
  <c r="H1020" i="2"/>
  <c r="G1020" i="2"/>
  <c r="F1020" i="2"/>
  <c r="E1020" i="2"/>
  <c r="D1020" i="2"/>
  <c r="C1020" i="2"/>
  <c r="B1020" i="2"/>
  <c r="A1020" i="2"/>
  <c r="AB1019" i="2"/>
  <c r="AA1019" i="2"/>
  <c r="Z1019" i="2"/>
  <c r="BE1019" i="2" s="1"/>
  <c r="BK1019" i="2" s="1"/>
  <c r="U1019" i="2"/>
  <c r="BJ1019" i="2" s="1"/>
  <c r="T1019" i="2"/>
  <c r="S1019" i="2"/>
  <c r="R1019" i="2"/>
  <c r="Q1019" i="2"/>
  <c r="P1019" i="2"/>
  <c r="O1019" i="2"/>
  <c r="N1019" i="2"/>
  <c r="BG1019" i="2" s="1"/>
  <c r="M1019" i="2"/>
  <c r="L1019" i="2"/>
  <c r="AU1019" i="2" s="1"/>
  <c r="K1019" i="2"/>
  <c r="J1019" i="2"/>
  <c r="I1019" i="2"/>
  <c r="H1019" i="2"/>
  <c r="G1019" i="2"/>
  <c r="F1019" i="2"/>
  <c r="E1019" i="2"/>
  <c r="D1019" i="2"/>
  <c r="C1019" i="2"/>
  <c r="B1019" i="2"/>
  <c r="A1019" i="2"/>
  <c r="BL1018" i="2"/>
  <c r="BH1018" i="2"/>
  <c r="BC1018" i="2"/>
  <c r="AZ1018" i="2"/>
  <c r="AY1018" i="2"/>
  <c r="AV1018" i="2"/>
  <c r="AB1018" i="2"/>
  <c r="AA1018" i="2"/>
  <c r="BB1018" i="2" s="1"/>
  <c r="Z1018" i="2"/>
  <c r="BE1018" i="2" s="1"/>
  <c r="U1018" i="2"/>
  <c r="BJ1018" i="2" s="1"/>
  <c r="T1018" i="2"/>
  <c r="S1018" i="2"/>
  <c r="BI1018" i="2" s="1"/>
  <c r="R1018" i="2"/>
  <c r="Q1018" i="2"/>
  <c r="P1018" i="2"/>
  <c r="O1018" i="2"/>
  <c r="N1018" i="2"/>
  <c r="BG1018" i="2" s="1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A1018" i="2"/>
  <c r="BL1017" i="2"/>
  <c r="BF1017" i="2"/>
  <c r="AZ1017" i="2"/>
  <c r="AX1017" i="2"/>
  <c r="AB1017" i="2"/>
  <c r="AA1017" i="2"/>
  <c r="Z1017" i="2"/>
  <c r="U1017" i="2"/>
  <c r="BJ1017" i="2" s="1"/>
  <c r="T1017" i="2"/>
  <c r="S1017" i="2"/>
  <c r="BH1017" i="2" s="1"/>
  <c r="R1017" i="2"/>
  <c r="Q1017" i="2"/>
  <c r="P1017" i="2"/>
  <c r="O1017" i="2"/>
  <c r="N1017" i="2"/>
  <c r="BG1017" i="2" s="1"/>
  <c r="M1017" i="2"/>
  <c r="L1017" i="2"/>
  <c r="AY1017" i="2" s="1"/>
  <c r="K1017" i="2"/>
  <c r="J1017" i="2"/>
  <c r="I1017" i="2"/>
  <c r="H1017" i="2"/>
  <c r="G1017" i="2"/>
  <c r="F1017" i="2"/>
  <c r="E1017" i="2"/>
  <c r="D1017" i="2"/>
  <c r="C1017" i="2"/>
  <c r="B1017" i="2"/>
  <c r="A1017" i="2"/>
  <c r="BL1016" i="2"/>
  <c r="BG1016" i="2"/>
  <c r="AY1016" i="2"/>
  <c r="AX1016" i="2"/>
  <c r="AW1016" i="2"/>
  <c r="AV1016" i="2"/>
  <c r="AB1016" i="2"/>
  <c r="AA1016" i="2"/>
  <c r="Z1016" i="2"/>
  <c r="U1016" i="2"/>
  <c r="BJ1016" i="2" s="1"/>
  <c r="T1016" i="2"/>
  <c r="S1016" i="2"/>
  <c r="R1016" i="2"/>
  <c r="Q1016" i="2"/>
  <c r="P1016" i="2"/>
  <c r="O1016" i="2"/>
  <c r="N1016" i="2"/>
  <c r="M1016" i="2"/>
  <c r="L1016" i="2"/>
  <c r="AZ1016" i="2" s="1"/>
  <c r="K1016" i="2"/>
  <c r="J1016" i="2"/>
  <c r="I1016" i="2"/>
  <c r="H1016" i="2"/>
  <c r="G1016" i="2"/>
  <c r="F1016" i="2"/>
  <c r="E1016" i="2"/>
  <c r="D1016" i="2"/>
  <c r="C1016" i="2"/>
  <c r="B1016" i="2"/>
  <c r="A1016" i="2"/>
  <c r="AZ1015" i="2"/>
  <c r="AY1015" i="2"/>
  <c r="AX1015" i="2"/>
  <c r="AW1015" i="2"/>
  <c r="AU1015" i="2"/>
  <c r="AB1015" i="2"/>
  <c r="AA1015" i="2"/>
  <c r="Z1015" i="2"/>
  <c r="U1015" i="2"/>
  <c r="BJ1015" i="2" s="1"/>
  <c r="T1015" i="2"/>
  <c r="S1015" i="2"/>
  <c r="R1015" i="2"/>
  <c r="Q1015" i="2"/>
  <c r="P1015" i="2"/>
  <c r="O1015" i="2"/>
  <c r="N1015" i="2"/>
  <c r="BG1015" i="2" s="1"/>
  <c r="M1015" i="2"/>
  <c r="L1015" i="2"/>
  <c r="BL1015" i="2" s="1"/>
  <c r="K1015" i="2"/>
  <c r="J1015" i="2"/>
  <c r="I1015" i="2"/>
  <c r="H1015" i="2"/>
  <c r="G1015" i="2"/>
  <c r="F1015" i="2"/>
  <c r="E1015" i="2"/>
  <c r="D1015" i="2"/>
  <c r="C1015" i="2"/>
  <c r="B1015" i="2"/>
  <c r="A1015" i="2"/>
  <c r="AZ1014" i="2"/>
  <c r="AU1014" i="2"/>
  <c r="AB1014" i="2"/>
  <c r="AA1014" i="2"/>
  <c r="BB1014" i="2" s="1"/>
  <c r="Z1014" i="2"/>
  <c r="BE1014" i="2" s="1"/>
  <c r="U1014" i="2"/>
  <c r="BJ1014" i="2" s="1"/>
  <c r="T1014" i="2"/>
  <c r="S1014" i="2"/>
  <c r="R1014" i="2"/>
  <c r="BF1014" i="2" s="1"/>
  <c r="Q1014" i="2"/>
  <c r="P1014" i="2"/>
  <c r="O1014" i="2"/>
  <c r="N1014" i="2"/>
  <c r="BG1014" i="2" s="1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BI1013" i="2"/>
  <c r="AB1013" i="2"/>
  <c r="AA1013" i="2"/>
  <c r="Z1013" i="2"/>
  <c r="BE1013" i="2" s="1"/>
  <c r="U1013" i="2"/>
  <c r="T1013" i="2"/>
  <c r="S1013" i="2"/>
  <c r="BH1013" i="2" s="1"/>
  <c r="R1013" i="2"/>
  <c r="Q1013" i="2"/>
  <c r="P1013" i="2"/>
  <c r="O1013" i="2"/>
  <c r="N1013" i="2"/>
  <c r="BG1013" i="2" s="1"/>
  <c r="M1013" i="2"/>
  <c r="L1013" i="2"/>
  <c r="BL1013" i="2" s="1"/>
  <c r="K1013" i="2"/>
  <c r="J1013" i="2"/>
  <c r="I1013" i="2"/>
  <c r="H1013" i="2"/>
  <c r="G1013" i="2"/>
  <c r="F1013" i="2"/>
  <c r="E1013" i="2"/>
  <c r="D1013" i="2"/>
  <c r="C1013" i="2"/>
  <c r="B1013" i="2"/>
  <c r="A1013" i="2"/>
  <c r="BK1012" i="2"/>
  <c r="BF1012" i="2"/>
  <c r="BC1012" i="2"/>
  <c r="AB1012" i="2"/>
  <c r="AA1012" i="2"/>
  <c r="BB1012" i="2" s="1"/>
  <c r="Z1012" i="2"/>
  <c r="BE1012" i="2" s="1"/>
  <c r="U1012" i="2"/>
  <c r="BJ1012" i="2" s="1"/>
  <c r="T1012" i="2"/>
  <c r="S1012" i="2"/>
  <c r="BI1012" i="2" s="1"/>
  <c r="R1012" i="2"/>
  <c r="Q1012" i="2"/>
  <c r="P1012" i="2"/>
  <c r="O1012" i="2"/>
  <c r="N1012" i="2"/>
  <c r="BG1012" i="2" s="1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BJ1011" i="2"/>
  <c r="BH1011" i="2"/>
  <c r="AZ1011" i="2"/>
  <c r="AB1011" i="2"/>
  <c r="AA1011" i="2"/>
  <c r="Z1011" i="2"/>
  <c r="U1011" i="2"/>
  <c r="T1011" i="2"/>
  <c r="S1011" i="2"/>
  <c r="BI1011" i="2" s="1"/>
  <c r="R1011" i="2"/>
  <c r="Q1011" i="2"/>
  <c r="P1011" i="2"/>
  <c r="O1011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BH1010" i="2"/>
  <c r="BB1010" i="2"/>
  <c r="AZ1010" i="2"/>
  <c r="AB1010" i="2"/>
  <c r="AA1010" i="2"/>
  <c r="BC1010" i="2" s="1"/>
  <c r="Z1010" i="2"/>
  <c r="U1010" i="2"/>
  <c r="BJ1010" i="2" s="1"/>
  <c r="T1010" i="2"/>
  <c r="S1010" i="2"/>
  <c r="BI1010" i="2" s="1"/>
  <c r="R1010" i="2"/>
  <c r="Q1010" i="2"/>
  <c r="P1010" i="2"/>
  <c r="BF1010" i="2" s="1"/>
  <c r="O1010" i="2"/>
  <c r="N1010" i="2"/>
  <c r="BG1010" i="2" s="1"/>
  <c r="M1010" i="2"/>
  <c r="L1010" i="2"/>
  <c r="AY1010" i="2" s="1"/>
  <c r="K1010" i="2"/>
  <c r="J1010" i="2"/>
  <c r="I1010" i="2"/>
  <c r="H1010" i="2"/>
  <c r="G1010" i="2"/>
  <c r="F1010" i="2"/>
  <c r="E1010" i="2"/>
  <c r="D1010" i="2"/>
  <c r="C1010" i="2"/>
  <c r="B1010" i="2"/>
  <c r="A1010" i="2"/>
  <c r="AX1009" i="2"/>
  <c r="AB1009" i="2"/>
  <c r="AA1009" i="2"/>
  <c r="Z1009" i="2"/>
  <c r="U1009" i="2"/>
  <c r="BJ1009" i="2" s="1"/>
  <c r="T1009" i="2"/>
  <c r="S1009" i="2"/>
  <c r="BI1009" i="2" s="1"/>
  <c r="R1009" i="2"/>
  <c r="Q1009" i="2"/>
  <c r="P1009" i="2"/>
  <c r="BF1009" i="2" s="1"/>
  <c r="O1009" i="2"/>
  <c r="N1009" i="2"/>
  <c r="BG1009" i="2" s="1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BJ1008" i="2"/>
  <c r="BI1008" i="2"/>
  <c r="BC1008" i="2"/>
  <c r="AY1008" i="2"/>
  <c r="AB1008" i="2"/>
  <c r="AA1008" i="2"/>
  <c r="BB1008" i="2" s="1"/>
  <c r="Z1008" i="2"/>
  <c r="BE1008" i="2" s="1"/>
  <c r="BK1008" i="2" s="1"/>
  <c r="U1008" i="2"/>
  <c r="T1008" i="2"/>
  <c r="S1008" i="2"/>
  <c r="BH1008" i="2" s="1"/>
  <c r="R1008" i="2"/>
  <c r="Q1008" i="2"/>
  <c r="P1008" i="2"/>
  <c r="BF1008" i="2" s="1"/>
  <c r="O1008" i="2"/>
  <c r="N1008" i="2"/>
  <c r="BG1008" i="2" s="1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BL1007" i="2"/>
  <c r="AW1007" i="2"/>
  <c r="AV1007" i="2"/>
  <c r="AU1007" i="2"/>
  <c r="AB1007" i="2"/>
  <c r="AA1007" i="2"/>
  <c r="Z1007" i="2"/>
  <c r="BE1007" i="2" s="1"/>
  <c r="BK1007" i="2" s="1"/>
  <c r="U1007" i="2"/>
  <c r="BJ1007" i="2" s="1"/>
  <c r="T1007" i="2"/>
  <c r="S1007" i="2"/>
  <c r="BI1007" i="2" s="1"/>
  <c r="R1007" i="2"/>
  <c r="Q1007" i="2"/>
  <c r="P1007" i="2"/>
  <c r="O1007" i="2"/>
  <c r="N1007" i="2"/>
  <c r="BG1007" i="2" s="1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BL1006" i="2"/>
  <c r="BF1006" i="2"/>
  <c r="AU1006" i="2"/>
  <c r="AB1006" i="2"/>
  <c r="AA1006" i="2"/>
  <c r="Z1006" i="2"/>
  <c r="BE1006" i="2" s="1"/>
  <c r="BK1006" i="2" s="1"/>
  <c r="U1006" i="2"/>
  <c r="BJ1006" i="2" s="1"/>
  <c r="T1006" i="2"/>
  <c r="BI1006" i="2" s="1"/>
  <c r="S1006" i="2"/>
  <c r="R1006" i="2"/>
  <c r="Q1006" i="2"/>
  <c r="P1006" i="2"/>
  <c r="O1006" i="2"/>
  <c r="N1006" i="2"/>
  <c r="BG1006" i="2" s="1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BL1005" i="2"/>
  <c r="AB1005" i="2"/>
  <c r="AA1005" i="2"/>
  <c r="Z1005" i="2"/>
  <c r="U1005" i="2"/>
  <c r="BJ1005" i="2" s="1"/>
  <c r="T1005" i="2"/>
  <c r="S1005" i="2"/>
  <c r="R1005" i="2"/>
  <c r="Q1005" i="2"/>
  <c r="P1005" i="2"/>
  <c r="O1005" i="2"/>
  <c r="N1005" i="2"/>
  <c r="BG1005" i="2" s="1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A1005" i="2"/>
  <c r="BL1004" i="2"/>
  <c r="AZ1004" i="2"/>
  <c r="AY1004" i="2"/>
  <c r="AX1004" i="2"/>
  <c r="AW1004" i="2"/>
  <c r="AB1004" i="2"/>
  <c r="AA1004" i="2"/>
  <c r="Z1004" i="2"/>
  <c r="U1004" i="2"/>
  <c r="BJ1004" i="2" s="1"/>
  <c r="T1004" i="2"/>
  <c r="S1004" i="2"/>
  <c r="BI1004" i="2" s="1"/>
  <c r="R1004" i="2"/>
  <c r="Q1004" i="2"/>
  <c r="P1004" i="2"/>
  <c r="O1004" i="2"/>
  <c r="N1004" i="2"/>
  <c r="BG1004" i="2" s="1"/>
  <c r="M1004" i="2"/>
  <c r="L1004" i="2"/>
  <c r="AV1004" i="2" s="1"/>
  <c r="K1004" i="2"/>
  <c r="J1004" i="2"/>
  <c r="I1004" i="2"/>
  <c r="H1004" i="2"/>
  <c r="G1004" i="2"/>
  <c r="F1004" i="2"/>
  <c r="E1004" i="2"/>
  <c r="D1004" i="2"/>
  <c r="C1004" i="2"/>
  <c r="B1004" i="2"/>
  <c r="A1004" i="2"/>
  <c r="BC1003" i="2"/>
  <c r="AU1003" i="2"/>
  <c r="AB1003" i="2"/>
  <c r="AA1003" i="2"/>
  <c r="BB1003" i="2" s="1"/>
  <c r="Z1003" i="2"/>
  <c r="U1003" i="2"/>
  <c r="BJ1003" i="2" s="1"/>
  <c r="T1003" i="2"/>
  <c r="S1003" i="2"/>
  <c r="R1003" i="2"/>
  <c r="Q1003" i="2"/>
  <c r="P1003" i="2"/>
  <c r="O1003" i="2"/>
  <c r="N1003" i="2"/>
  <c r="BG1003" i="2" s="1"/>
  <c r="M1003" i="2"/>
  <c r="L1003" i="2"/>
  <c r="AZ1003" i="2" s="1"/>
  <c r="K1003" i="2"/>
  <c r="J1003" i="2"/>
  <c r="I1003" i="2"/>
  <c r="H1003" i="2"/>
  <c r="G1003" i="2"/>
  <c r="F1003" i="2"/>
  <c r="E1003" i="2"/>
  <c r="D1003" i="2"/>
  <c r="C1003" i="2"/>
  <c r="B1003" i="2"/>
  <c r="A1003" i="2"/>
  <c r="BF1002" i="2"/>
  <c r="BE1002" i="2"/>
  <c r="BK1002" i="2" s="1"/>
  <c r="AB1002" i="2"/>
  <c r="AA1002" i="2"/>
  <c r="Z1002" i="2"/>
  <c r="U1002" i="2"/>
  <c r="BJ1002" i="2" s="1"/>
  <c r="T1002" i="2"/>
  <c r="S1002" i="2"/>
  <c r="BI1002" i="2" s="1"/>
  <c r="R1002" i="2"/>
  <c r="Q1002" i="2"/>
  <c r="P1002" i="2"/>
  <c r="O1002" i="2"/>
  <c r="N1002" i="2"/>
  <c r="BG1002" i="2" s="1"/>
  <c r="M1002" i="2"/>
  <c r="L1002" i="2"/>
  <c r="BL1002" i="2" s="1"/>
  <c r="K1002" i="2"/>
  <c r="J1002" i="2"/>
  <c r="I1002" i="2"/>
  <c r="H1002" i="2"/>
  <c r="G1002" i="2"/>
  <c r="F1002" i="2"/>
  <c r="E1002" i="2"/>
  <c r="D1002" i="2"/>
  <c r="C1002" i="2"/>
  <c r="B1002" i="2"/>
  <c r="A1002" i="2"/>
  <c r="BJ1001" i="2"/>
  <c r="BI1001" i="2"/>
  <c r="BF1001" i="2"/>
  <c r="BB1001" i="2"/>
  <c r="AB1001" i="2"/>
  <c r="AA1001" i="2"/>
  <c r="BC1001" i="2" s="1"/>
  <c r="Z1001" i="2"/>
  <c r="U1001" i="2"/>
  <c r="T1001" i="2"/>
  <c r="S1001" i="2"/>
  <c r="BH1001" i="2" s="1"/>
  <c r="R1001" i="2"/>
  <c r="Q1001" i="2"/>
  <c r="P1001" i="2"/>
  <c r="O1001" i="2"/>
  <c r="N1001" i="2"/>
  <c r="BG1001" i="2" s="1"/>
  <c r="M1001" i="2"/>
  <c r="L1001" i="2"/>
  <c r="BL1001" i="2" s="1"/>
  <c r="K1001" i="2"/>
  <c r="J1001" i="2"/>
  <c r="I1001" i="2"/>
  <c r="H1001" i="2"/>
  <c r="G1001" i="2"/>
  <c r="F1001" i="2"/>
  <c r="E1001" i="2"/>
  <c r="D1001" i="2"/>
  <c r="C1001" i="2"/>
  <c r="B1001" i="2"/>
  <c r="A1001" i="2"/>
  <c r="BI1000" i="2"/>
  <c r="BB1000" i="2"/>
  <c r="AB1000" i="2"/>
  <c r="AA1000" i="2"/>
  <c r="BC1000" i="2" s="1"/>
  <c r="Z1000" i="2"/>
  <c r="BE1000" i="2" s="1"/>
  <c r="BK1000" i="2" s="1"/>
  <c r="U1000" i="2"/>
  <c r="BJ1000" i="2" s="1"/>
  <c r="T1000" i="2"/>
  <c r="S1000" i="2"/>
  <c r="BH1000" i="2" s="1"/>
  <c r="R1000" i="2"/>
  <c r="Q1000" i="2"/>
  <c r="P1000" i="2"/>
  <c r="O1000" i="2"/>
  <c r="N1000" i="2"/>
  <c r="BG1000" i="2" s="1"/>
  <c r="M1000" i="2"/>
  <c r="L1000" i="2"/>
  <c r="AZ1000" i="2" s="1"/>
  <c r="K1000" i="2"/>
  <c r="J1000" i="2"/>
  <c r="I1000" i="2"/>
  <c r="H1000" i="2"/>
  <c r="G1000" i="2"/>
  <c r="F1000" i="2"/>
  <c r="E1000" i="2"/>
  <c r="D1000" i="2"/>
  <c r="C1000" i="2"/>
  <c r="B1000" i="2"/>
  <c r="A1000" i="2"/>
  <c r="BJ999" i="2"/>
  <c r="BI999" i="2"/>
  <c r="BE999" i="2"/>
  <c r="BK999" i="2" s="1"/>
  <c r="AB999" i="2"/>
  <c r="AA999" i="2"/>
  <c r="Z999" i="2"/>
  <c r="U999" i="2"/>
  <c r="T999" i="2"/>
  <c r="S999" i="2"/>
  <c r="BH999" i="2" s="1"/>
  <c r="R999" i="2"/>
  <c r="Q999" i="2"/>
  <c r="P999" i="2"/>
  <c r="BF999" i="2" s="1"/>
  <c r="O999" i="2"/>
  <c r="N999" i="2"/>
  <c r="BG999" i="2" s="1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BH998" i="2"/>
  <c r="AB998" i="2"/>
  <c r="AA998" i="2"/>
  <c r="Z998" i="2"/>
  <c r="U998" i="2"/>
  <c r="BJ998" i="2" s="1"/>
  <c r="T998" i="2"/>
  <c r="S998" i="2"/>
  <c r="BI998" i="2" s="1"/>
  <c r="R998" i="2"/>
  <c r="Q998" i="2"/>
  <c r="P998" i="2"/>
  <c r="O998" i="2"/>
  <c r="N998" i="2"/>
  <c r="BG998" i="2" s="1"/>
  <c r="M998" i="2"/>
  <c r="L998" i="2"/>
  <c r="AW998" i="2" s="1"/>
  <c r="K998" i="2"/>
  <c r="J998" i="2"/>
  <c r="I998" i="2"/>
  <c r="H998" i="2"/>
  <c r="G998" i="2"/>
  <c r="F998" i="2"/>
  <c r="E998" i="2"/>
  <c r="D998" i="2"/>
  <c r="C998" i="2"/>
  <c r="B998" i="2"/>
  <c r="A998" i="2"/>
  <c r="BI997" i="2"/>
  <c r="BH997" i="2"/>
  <c r="BC997" i="2"/>
  <c r="BB997" i="2"/>
  <c r="AB997" i="2"/>
  <c r="AA997" i="2"/>
  <c r="Z997" i="2"/>
  <c r="BE997" i="2" s="1"/>
  <c r="U997" i="2"/>
  <c r="BJ997" i="2" s="1"/>
  <c r="T997" i="2"/>
  <c r="S997" i="2"/>
  <c r="R997" i="2"/>
  <c r="Q997" i="2"/>
  <c r="P997" i="2"/>
  <c r="O997" i="2"/>
  <c r="N997" i="2"/>
  <c r="BG997" i="2" s="1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AZ996" i="2"/>
  <c r="AY996" i="2"/>
  <c r="AX996" i="2"/>
  <c r="AW996" i="2"/>
  <c r="AU996" i="2"/>
  <c r="AB996" i="2"/>
  <c r="AA996" i="2"/>
  <c r="BC996" i="2" s="1"/>
  <c r="Z996" i="2"/>
  <c r="BE996" i="2" s="1"/>
  <c r="U996" i="2"/>
  <c r="BJ996" i="2" s="1"/>
  <c r="T996" i="2"/>
  <c r="S996" i="2"/>
  <c r="BH996" i="2" s="1"/>
  <c r="R996" i="2"/>
  <c r="Q996" i="2"/>
  <c r="P996" i="2"/>
  <c r="O996" i="2"/>
  <c r="N996" i="2"/>
  <c r="BG996" i="2" s="1"/>
  <c r="M996" i="2"/>
  <c r="L996" i="2"/>
  <c r="BL996" i="2" s="1"/>
  <c r="K996" i="2"/>
  <c r="J996" i="2"/>
  <c r="I996" i="2"/>
  <c r="H996" i="2"/>
  <c r="G996" i="2"/>
  <c r="F996" i="2"/>
  <c r="E996" i="2"/>
  <c r="D996" i="2"/>
  <c r="C996" i="2"/>
  <c r="B996" i="2"/>
  <c r="A996" i="2"/>
  <c r="AZ995" i="2"/>
  <c r="AY995" i="2"/>
  <c r="AX995" i="2"/>
  <c r="AW995" i="2"/>
  <c r="AV995" i="2"/>
  <c r="AU995" i="2"/>
  <c r="AB995" i="2"/>
  <c r="AA995" i="2"/>
  <c r="Z995" i="2"/>
  <c r="BE995" i="2" s="1"/>
  <c r="U995" i="2"/>
  <c r="BJ995" i="2" s="1"/>
  <c r="T995" i="2"/>
  <c r="S995" i="2"/>
  <c r="R995" i="2"/>
  <c r="Q995" i="2"/>
  <c r="P995" i="2"/>
  <c r="BF995" i="2" s="1"/>
  <c r="O995" i="2"/>
  <c r="N995" i="2"/>
  <c r="BG995" i="2" s="1"/>
  <c r="M995" i="2"/>
  <c r="L995" i="2"/>
  <c r="BL995" i="2" s="1"/>
  <c r="K995" i="2"/>
  <c r="J995" i="2"/>
  <c r="I995" i="2"/>
  <c r="H995" i="2"/>
  <c r="G995" i="2"/>
  <c r="F995" i="2"/>
  <c r="E995" i="2"/>
  <c r="D995" i="2"/>
  <c r="C995" i="2"/>
  <c r="B995" i="2"/>
  <c r="A995" i="2"/>
  <c r="BG994" i="2"/>
  <c r="AW994" i="2"/>
  <c r="AB994" i="2"/>
  <c r="AA994" i="2"/>
  <c r="Z994" i="2"/>
  <c r="U994" i="2"/>
  <c r="BJ994" i="2" s="1"/>
  <c r="T994" i="2"/>
  <c r="S994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AV993" i="2"/>
  <c r="AU993" i="2"/>
  <c r="AB993" i="2"/>
  <c r="AA993" i="2"/>
  <c r="Z993" i="2"/>
  <c r="U993" i="2"/>
  <c r="BJ993" i="2" s="1"/>
  <c r="T993" i="2"/>
  <c r="S993" i="2"/>
  <c r="R993" i="2"/>
  <c r="Q993" i="2"/>
  <c r="P993" i="2"/>
  <c r="O993" i="2"/>
  <c r="N993" i="2"/>
  <c r="BG993" i="2" s="1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BL992" i="2"/>
  <c r="BJ992" i="2"/>
  <c r="AU992" i="2"/>
  <c r="AB992" i="2"/>
  <c r="AA992" i="2"/>
  <c r="Z992" i="2"/>
  <c r="U992" i="2"/>
  <c r="T992" i="2"/>
  <c r="S992" i="2"/>
  <c r="BI992" i="2" s="1"/>
  <c r="R992" i="2"/>
  <c r="Q992" i="2"/>
  <c r="P992" i="2"/>
  <c r="O992" i="2"/>
  <c r="N992" i="2"/>
  <c r="BG992" i="2" s="1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AB991" i="2"/>
  <c r="AA991" i="2"/>
  <c r="BC991" i="2" s="1"/>
  <c r="Z991" i="2"/>
  <c r="BA991" i="2" s="1"/>
  <c r="U991" i="2"/>
  <c r="BJ991" i="2" s="1"/>
  <c r="T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AB990" i="2"/>
  <c r="AA990" i="2"/>
  <c r="Z990" i="2"/>
  <c r="BA990" i="2" s="1"/>
  <c r="U990" i="2"/>
  <c r="BJ990" i="2" s="1"/>
  <c r="T990" i="2"/>
  <c r="S990" i="2"/>
  <c r="R990" i="2"/>
  <c r="Q990" i="2"/>
  <c r="P990" i="2"/>
  <c r="O990" i="2"/>
  <c r="N990" i="2"/>
  <c r="BG990" i="2" s="1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BJ989" i="2"/>
  <c r="BH989" i="2"/>
  <c r="BC989" i="2"/>
  <c r="BB989" i="2"/>
  <c r="AB989" i="2"/>
  <c r="AA989" i="2"/>
  <c r="Z989" i="2"/>
  <c r="BA989" i="2" s="1"/>
  <c r="U989" i="2"/>
  <c r="T989" i="2"/>
  <c r="S989" i="2"/>
  <c r="BI989" i="2" s="1"/>
  <c r="R989" i="2"/>
  <c r="Q989" i="2"/>
  <c r="P989" i="2"/>
  <c r="O989" i="2"/>
  <c r="N989" i="2"/>
  <c r="M989" i="2"/>
  <c r="L989" i="2"/>
  <c r="AZ989" i="2" s="1"/>
  <c r="K989" i="2"/>
  <c r="J989" i="2"/>
  <c r="I989" i="2"/>
  <c r="H989" i="2"/>
  <c r="G989" i="2"/>
  <c r="F989" i="2"/>
  <c r="E989" i="2"/>
  <c r="D989" i="2"/>
  <c r="C989" i="2"/>
  <c r="B989" i="2"/>
  <c r="A989" i="2"/>
  <c r="BG988" i="2"/>
  <c r="BC988" i="2"/>
  <c r="BB988" i="2"/>
  <c r="AB988" i="2"/>
  <c r="AA988" i="2"/>
  <c r="Z988" i="2"/>
  <c r="U988" i="2"/>
  <c r="BJ988" i="2" s="1"/>
  <c r="T988" i="2"/>
  <c r="S988" i="2"/>
  <c r="R988" i="2"/>
  <c r="Q988" i="2"/>
  <c r="P988" i="2"/>
  <c r="O988" i="2"/>
  <c r="N988" i="2"/>
  <c r="M988" i="2"/>
  <c r="L988" i="2"/>
  <c r="AZ988" i="2" s="1"/>
  <c r="K988" i="2"/>
  <c r="J988" i="2"/>
  <c r="I988" i="2"/>
  <c r="H988" i="2"/>
  <c r="G988" i="2"/>
  <c r="F988" i="2"/>
  <c r="E988" i="2"/>
  <c r="D988" i="2"/>
  <c r="C988" i="2"/>
  <c r="B988" i="2"/>
  <c r="A988" i="2"/>
  <c r="BJ987" i="2"/>
  <c r="BH987" i="2"/>
  <c r="BG987" i="2"/>
  <c r="BF987" i="2"/>
  <c r="BE987" i="2"/>
  <c r="BC987" i="2"/>
  <c r="AB987" i="2"/>
  <c r="AA987" i="2"/>
  <c r="BB987" i="2" s="1"/>
  <c r="Z987" i="2"/>
  <c r="BA987" i="2" s="1"/>
  <c r="U987" i="2"/>
  <c r="T987" i="2"/>
  <c r="S987" i="2"/>
  <c r="BI987" i="2" s="1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BI986" i="2"/>
  <c r="AB986" i="2"/>
  <c r="AA986" i="2"/>
  <c r="Z986" i="2"/>
  <c r="U986" i="2"/>
  <c r="BJ986" i="2" s="1"/>
  <c r="T986" i="2"/>
  <c r="S986" i="2"/>
  <c r="BH986" i="2" s="1"/>
  <c r="R986" i="2"/>
  <c r="Q986" i="2"/>
  <c r="P986" i="2"/>
  <c r="O986" i="2"/>
  <c r="N986" i="2"/>
  <c r="BG986" i="2" s="1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BL985" i="2"/>
  <c r="AZ985" i="2"/>
  <c r="AB985" i="2"/>
  <c r="AA985" i="2"/>
  <c r="Z985" i="2"/>
  <c r="U985" i="2"/>
  <c r="BJ985" i="2" s="1"/>
  <c r="T985" i="2"/>
  <c r="S985" i="2"/>
  <c r="BI985" i="2" s="1"/>
  <c r="R985" i="2"/>
  <c r="Q985" i="2"/>
  <c r="P985" i="2"/>
  <c r="O985" i="2"/>
  <c r="N985" i="2"/>
  <c r="BG985" i="2" s="1"/>
  <c r="M985" i="2"/>
  <c r="L985" i="2"/>
  <c r="AY985" i="2" s="1"/>
  <c r="K985" i="2"/>
  <c r="J985" i="2"/>
  <c r="I985" i="2"/>
  <c r="H985" i="2"/>
  <c r="G985" i="2"/>
  <c r="F985" i="2"/>
  <c r="E985" i="2"/>
  <c r="D985" i="2"/>
  <c r="C985" i="2"/>
  <c r="B985" i="2"/>
  <c r="A985" i="2"/>
  <c r="BL984" i="2"/>
  <c r="BI984" i="2"/>
  <c r="BF984" i="2"/>
  <c r="AZ984" i="2"/>
  <c r="AY984" i="2"/>
  <c r="AV984" i="2"/>
  <c r="AB984" i="2"/>
  <c r="AA984" i="2"/>
  <c r="Z984" i="2"/>
  <c r="BE984" i="2" s="1"/>
  <c r="U984" i="2"/>
  <c r="BJ984" i="2" s="1"/>
  <c r="T984" i="2"/>
  <c r="S984" i="2"/>
  <c r="BH984" i="2" s="1"/>
  <c r="R984" i="2"/>
  <c r="Q984" i="2"/>
  <c r="P984" i="2"/>
  <c r="O984" i="2"/>
  <c r="N984" i="2"/>
  <c r="BG984" i="2" s="1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BL983" i="2"/>
  <c r="BG983" i="2"/>
  <c r="AY983" i="2"/>
  <c r="AB983" i="2"/>
  <c r="AA983" i="2"/>
  <c r="Z983" i="2"/>
  <c r="U983" i="2"/>
  <c r="BJ983" i="2" s="1"/>
  <c r="T983" i="2"/>
  <c r="S983" i="2"/>
  <c r="R983" i="2"/>
  <c r="Q983" i="2"/>
  <c r="P983" i="2"/>
  <c r="O983" i="2"/>
  <c r="N983" i="2"/>
  <c r="M983" i="2"/>
  <c r="L983" i="2"/>
  <c r="AZ983" i="2" s="1"/>
  <c r="K983" i="2"/>
  <c r="J983" i="2"/>
  <c r="I983" i="2"/>
  <c r="H983" i="2"/>
  <c r="G983" i="2"/>
  <c r="F983" i="2"/>
  <c r="E983" i="2"/>
  <c r="D983" i="2"/>
  <c r="C983" i="2"/>
  <c r="B983" i="2"/>
  <c r="A983" i="2"/>
  <c r="BL982" i="2"/>
  <c r="AZ982" i="2"/>
  <c r="AX982" i="2"/>
  <c r="AW982" i="2"/>
  <c r="AV982" i="2"/>
  <c r="AU982" i="2"/>
  <c r="AB982" i="2"/>
  <c r="AA982" i="2"/>
  <c r="Z982" i="2"/>
  <c r="U982" i="2"/>
  <c r="BJ982" i="2" s="1"/>
  <c r="T982" i="2"/>
  <c r="S982" i="2"/>
  <c r="BI982" i="2" s="1"/>
  <c r="R982" i="2"/>
  <c r="Q982" i="2"/>
  <c r="P982" i="2"/>
  <c r="O982" i="2"/>
  <c r="N982" i="2"/>
  <c r="BG982" i="2" s="1"/>
  <c r="M982" i="2"/>
  <c r="L982" i="2"/>
  <c r="AY982" i="2" s="1"/>
  <c r="K982" i="2"/>
  <c r="J982" i="2"/>
  <c r="I982" i="2"/>
  <c r="H982" i="2"/>
  <c r="G982" i="2"/>
  <c r="F982" i="2"/>
  <c r="E982" i="2"/>
  <c r="D982" i="2"/>
  <c r="C982" i="2"/>
  <c r="B982" i="2"/>
  <c r="A982" i="2"/>
  <c r="BG981" i="2"/>
  <c r="AB981" i="2"/>
  <c r="AA981" i="2"/>
  <c r="Z981" i="2"/>
  <c r="BE981" i="2" s="1"/>
  <c r="U981" i="2"/>
  <c r="BJ981" i="2" s="1"/>
  <c r="T981" i="2"/>
  <c r="S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BL980" i="2"/>
  <c r="AB980" i="2"/>
  <c r="AA980" i="2"/>
  <c r="Z980" i="2"/>
  <c r="BA980" i="2" s="1"/>
  <c r="U980" i="2"/>
  <c r="BJ980" i="2" s="1"/>
  <c r="T980" i="2"/>
  <c r="S980" i="2"/>
  <c r="R980" i="2"/>
  <c r="Q980" i="2"/>
  <c r="P980" i="2"/>
  <c r="BF980" i="2" s="1"/>
  <c r="O980" i="2"/>
  <c r="N980" i="2"/>
  <c r="BG980" i="2" s="1"/>
  <c r="M980" i="2"/>
  <c r="L980" i="2"/>
  <c r="K980" i="2"/>
  <c r="J980" i="2"/>
  <c r="I980" i="2"/>
  <c r="H980" i="2"/>
  <c r="G980" i="2"/>
  <c r="F980" i="2"/>
  <c r="E980" i="2"/>
  <c r="D980" i="2"/>
  <c r="C980" i="2"/>
  <c r="B980" i="2"/>
  <c r="A980" i="2"/>
  <c r="AB979" i="2"/>
  <c r="AA979" i="2"/>
  <c r="Z979" i="2"/>
  <c r="BA979" i="2" s="1"/>
  <c r="U979" i="2"/>
  <c r="BJ979" i="2" s="1"/>
  <c r="T979" i="2"/>
  <c r="S979" i="2"/>
  <c r="BI979" i="2" s="1"/>
  <c r="R979" i="2"/>
  <c r="Q979" i="2"/>
  <c r="P979" i="2"/>
  <c r="BF979" i="2" s="1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AB978" i="2"/>
  <c r="AA978" i="2"/>
  <c r="Z978" i="2"/>
  <c r="BA978" i="2" s="1"/>
  <c r="U978" i="2"/>
  <c r="BJ978" i="2" s="1"/>
  <c r="T978" i="2"/>
  <c r="S978" i="2"/>
  <c r="R978" i="2"/>
  <c r="Q978" i="2"/>
  <c r="P978" i="2"/>
  <c r="BF978" i="2" s="1"/>
  <c r="O978" i="2"/>
  <c r="N978" i="2"/>
  <c r="M978" i="2"/>
  <c r="L978" i="2"/>
  <c r="AZ978" i="2" s="1"/>
  <c r="K978" i="2"/>
  <c r="J978" i="2"/>
  <c r="I978" i="2"/>
  <c r="H978" i="2"/>
  <c r="G978" i="2"/>
  <c r="F978" i="2"/>
  <c r="E978" i="2"/>
  <c r="D978" i="2"/>
  <c r="C978" i="2"/>
  <c r="B978" i="2"/>
  <c r="A978" i="2"/>
  <c r="BJ977" i="2"/>
  <c r="BI977" i="2"/>
  <c r="AZ977" i="2"/>
  <c r="AB977" i="2"/>
  <c r="AA977" i="2"/>
  <c r="Z977" i="2"/>
  <c r="U977" i="2"/>
  <c r="T977" i="2"/>
  <c r="S977" i="2"/>
  <c r="BH977" i="2" s="1"/>
  <c r="R977" i="2"/>
  <c r="Q977" i="2"/>
  <c r="P977" i="2"/>
  <c r="O977" i="2"/>
  <c r="N977" i="2"/>
  <c r="BG977" i="2" s="1"/>
  <c r="M977" i="2"/>
  <c r="L977" i="2"/>
  <c r="AY977" i="2" s="1"/>
  <c r="K977" i="2"/>
  <c r="J977" i="2"/>
  <c r="I977" i="2"/>
  <c r="H977" i="2"/>
  <c r="G977" i="2"/>
  <c r="F977" i="2"/>
  <c r="E977" i="2"/>
  <c r="D977" i="2"/>
  <c r="C977" i="2"/>
  <c r="B977" i="2"/>
  <c r="A977" i="2"/>
  <c r="BL976" i="2"/>
  <c r="BJ976" i="2"/>
  <c r="BF976" i="2"/>
  <c r="AV976" i="2"/>
  <c r="AB976" i="2"/>
  <c r="AA976" i="2"/>
  <c r="Z976" i="2"/>
  <c r="U976" i="2"/>
  <c r="T976" i="2"/>
  <c r="S976" i="2"/>
  <c r="BI976" i="2" s="1"/>
  <c r="R976" i="2"/>
  <c r="Q976" i="2"/>
  <c r="P976" i="2"/>
  <c r="O976" i="2"/>
  <c r="N976" i="2"/>
  <c r="BG976" i="2" s="1"/>
  <c r="M976" i="2"/>
  <c r="L976" i="2"/>
  <c r="AW976" i="2" s="1"/>
  <c r="K976" i="2"/>
  <c r="J976" i="2"/>
  <c r="I976" i="2"/>
  <c r="H976" i="2"/>
  <c r="G976" i="2"/>
  <c r="F976" i="2"/>
  <c r="E976" i="2"/>
  <c r="D976" i="2"/>
  <c r="C976" i="2"/>
  <c r="B976" i="2"/>
  <c r="A976" i="2"/>
  <c r="AB975" i="2"/>
  <c r="AA975" i="2"/>
  <c r="BC975" i="2" s="1"/>
  <c r="Z975" i="2"/>
  <c r="BE975" i="2" s="1"/>
  <c r="BK975" i="2" s="1"/>
  <c r="U975" i="2"/>
  <c r="BJ975" i="2" s="1"/>
  <c r="T975" i="2"/>
  <c r="S975" i="2"/>
  <c r="R975" i="2"/>
  <c r="Q975" i="2"/>
  <c r="P975" i="2"/>
  <c r="BF975" i="2" s="1"/>
  <c r="O975" i="2"/>
  <c r="N975" i="2"/>
  <c r="BG975" i="2" s="1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BH974" i="2"/>
  <c r="BC974" i="2"/>
  <c r="AB974" i="2"/>
  <c r="AA974" i="2"/>
  <c r="BB974" i="2" s="1"/>
  <c r="Z974" i="2"/>
  <c r="BE974" i="2" s="1"/>
  <c r="U974" i="2"/>
  <c r="BJ974" i="2" s="1"/>
  <c r="T974" i="2"/>
  <c r="S974" i="2"/>
  <c r="BI974" i="2" s="1"/>
  <c r="R974" i="2"/>
  <c r="Q974" i="2"/>
  <c r="P974" i="2"/>
  <c r="O974" i="2"/>
  <c r="N974" i="2"/>
  <c r="BG974" i="2" s="1"/>
  <c r="M974" i="2"/>
  <c r="L974" i="2"/>
  <c r="AZ974" i="2" s="1"/>
  <c r="K974" i="2"/>
  <c r="J974" i="2"/>
  <c r="I974" i="2"/>
  <c r="H974" i="2"/>
  <c r="G974" i="2"/>
  <c r="F974" i="2"/>
  <c r="E974" i="2"/>
  <c r="D974" i="2"/>
  <c r="C974" i="2"/>
  <c r="B974" i="2"/>
  <c r="A974" i="2"/>
  <c r="BL973" i="2"/>
  <c r="AU973" i="2"/>
  <c r="AB973" i="2"/>
  <c r="AA973" i="2"/>
  <c r="Z973" i="2"/>
  <c r="BA973" i="2" s="1"/>
  <c r="U973" i="2"/>
  <c r="BJ973" i="2" s="1"/>
  <c r="T973" i="2"/>
  <c r="S973" i="2"/>
  <c r="R973" i="2"/>
  <c r="Q973" i="2"/>
  <c r="P973" i="2"/>
  <c r="BF973" i="2" s="1"/>
  <c r="O973" i="2"/>
  <c r="N973" i="2"/>
  <c r="BG973" i="2" s="1"/>
  <c r="M973" i="2"/>
  <c r="L973" i="2"/>
  <c r="K973" i="2"/>
  <c r="J973" i="2"/>
  <c r="I973" i="2"/>
  <c r="H973" i="2"/>
  <c r="G973" i="2"/>
  <c r="F973" i="2"/>
  <c r="E973" i="2"/>
  <c r="D973" i="2"/>
  <c r="C973" i="2"/>
  <c r="B973" i="2"/>
  <c r="A973" i="2"/>
  <c r="BL972" i="2"/>
  <c r="BG972" i="2"/>
  <c r="AY972" i="2"/>
  <c r="AV972" i="2"/>
  <c r="AB972" i="2"/>
  <c r="AA972" i="2"/>
  <c r="Z972" i="2"/>
  <c r="U972" i="2"/>
  <c r="BJ972" i="2" s="1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BL971" i="2"/>
  <c r="BI971" i="2"/>
  <c r="AB971" i="2"/>
  <c r="AA971" i="2"/>
  <c r="Z971" i="2"/>
  <c r="U971" i="2"/>
  <c r="BJ971" i="2" s="1"/>
  <c r="T971" i="2"/>
  <c r="S971" i="2"/>
  <c r="BH971" i="2" s="1"/>
  <c r="R971" i="2"/>
  <c r="Q971" i="2"/>
  <c r="P971" i="2"/>
  <c r="O971" i="2"/>
  <c r="N971" i="2"/>
  <c r="BG971" i="2" s="1"/>
  <c r="M971" i="2"/>
  <c r="L971" i="2"/>
  <c r="AY971" i="2" s="1"/>
  <c r="K971" i="2"/>
  <c r="J971" i="2"/>
  <c r="I971" i="2"/>
  <c r="H971" i="2"/>
  <c r="G971" i="2"/>
  <c r="F971" i="2"/>
  <c r="E971" i="2"/>
  <c r="D971" i="2"/>
  <c r="C971" i="2"/>
  <c r="B971" i="2"/>
  <c r="A971" i="2"/>
  <c r="BL970" i="2"/>
  <c r="BJ970" i="2"/>
  <c r="AZ970" i="2"/>
  <c r="AB970" i="2"/>
  <c r="AA970" i="2"/>
  <c r="BB970" i="2" s="1"/>
  <c r="Z970" i="2"/>
  <c r="BE970" i="2" s="1"/>
  <c r="U970" i="2"/>
  <c r="T970" i="2"/>
  <c r="S970" i="2"/>
  <c r="BI970" i="2" s="1"/>
  <c r="R970" i="2"/>
  <c r="Q970" i="2"/>
  <c r="P970" i="2"/>
  <c r="O970" i="2"/>
  <c r="N970" i="2"/>
  <c r="BG970" i="2" s="1"/>
  <c r="M970" i="2"/>
  <c r="L970" i="2"/>
  <c r="AY970" i="2" s="1"/>
  <c r="K970" i="2"/>
  <c r="J970" i="2"/>
  <c r="I970" i="2"/>
  <c r="H970" i="2"/>
  <c r="G970" i="2"/>
  <c r="F970" i="2"/>
  <c r="E970" i="2"/>
  <c r="D970" i="2"/>
  <c r="C970" i="2"/>
  <c r="B970" i="2"/>
  <c r="A970" i="2"/>
  <c r="AB969" i="2"/>
  <c r="AA969" i="2"/>
  <c r="BC969" i="2" s="1"/>
  <c r="Z969" i="2"/>
  <c r="BE969" i="2" s="1"/>
  <c r="U969" i="2"/>
  <c r="BJ969" i="2" s="1"/>
  <c r="T969" i="2"/>
  <c r="S969" i="2"/>
  <c r="R969" i="2"/>
  <c r="Q969" i="2"/>
  <c r="P969" i="2"/>
  <c r="O969" i="2"/>
  <c r="N969" i="2"/>
  <c r="BG969" i="2" s="1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BI968" i="2"/>
  <c r="AB968" i="2"/>
  <c r="AA968" i="2"/>
  <c r="Z968" i="2"/>
  <c r="BE968" i="2" s="1"/>
  <c r="BK968" i="2" s="1"/>
  <c r="U968" i="2"/>
  <c r="BJ968" i="2" s="1"/>
  <c r="T968" i="2"/>
  <c r="S968" i="2"/>
  <c r="BH968" i="2" s="1"/>
  <c r="R968" i="2"/>
  <c r="Q968" i="2"/>
  <c r="P968" i="2"/>
  <c r="O968" i="2"/>
  <c r="N968" i="2"/>
  <c r="BG968" i="2" s="1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BJ967" i="2"/>
  <c r="BI967" i="2"/>
  <c r="BH967" i="2"/>
  <c r="BG967" i="2"/>
  <c r="BF967" i="2"/>
  <c r="AB967" i="2"/>
  <c r="AA967" i="2"/>
  <c r="Z967" i="2"/>
  <c r="BE967" i="2" s="1"/>
  <c r="BK967" i="2" s="1"/>
  <c r="U967" i="2"/>
  <c r="T967" i="2"/>
  <c r="S967" i="2"/>
  <c r="R967" i="2"/>
  <c r="Q967" i="2"/>
  <c r="P967" i="2"/>
  <c r="O967" i="2"/>
  <c r="N967" i="2"/>
  <c r="M967" i="2"/>
  <c r="L967" i="2"/>
  <c r="AZ967" i="2" s="1"/>
  <c r="K967" i="2"/>
  <c r="J967" i="2"/>
  <c r="I967" i="2"/>
  <c r="H967" i="2"/>
  <c r="G967" i="2"/>
  <c r="F967" i="2"/>
  <c r="E967" i="2"/>
  <c r="D967" i="2"/>
  <c r="C967" i="2"/>
  <c r="B967" i="2"/>
  <c r="A967" i="2"/>
  <c r="BJ966" i="2"/>
  <c r="BH966" i="2"/>
  <c r="AB966" i="2"/>
  <c r="AA966" i="2"/>
  <c r="Z966" i="2"/>
  <c r="BE966" i="2" s="1"/>
  <c r="BK966" i="2" s="1"/>
  <c r="U966" i="2"/>
  <c r="T966" i="2"/>
  <c r="S966" i="2"/>
  <c r="BI966" i="2" s="1"/>
  <c r="R966" i="2"/>
  <c r="Q966" i="2"/>
  <c r="P966" i="2"/>
  <c r="O966" i="2"/>
  <c r="N966" i="2"/>
  <c r="BG966" i="2" s="1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BJ965" i="2"/>
  <c r="BF965" i="2"/>
  <c r="AX965" i="2"/>
  <c r="AW965" i="2"/>
  <c r="AB965" i="2"/>
  <c r="AA965" i="2"/>
  <c r="BC965" i="2" s="1"/>
  <c r="Z965" i="2"/>
  <c r="U965" i="2"/>
  <c r="T965" i="2"/>
  <c r="S965" i="2"/>
  <c r="BI965" i="2" s="1"/>
  <c r="R965" i="2"/>
  <c r="Q965" i="2"/>
  <c r="P965" i="2"/>
  <c r="O965" i="2"/>
  <c r="N965" i="2"/>
  <c r="BG965" i="2" s="1"/>
  <c r="M965" i="2"/>
  <c r="L965" i="2"/>
  <c r="AV965" i="2" s="1"/>
  <c r="K965" i="2"/>
  <c r="J965" i="2"/>
  <c r="I965" i="2"/>
  <c r="H965" i="2"/>
  <c r="G965" i="2"/>
  <c r="F965" i="2"/>
  <c r="E965" i="2"/>
  <c r="D965" i="2"/>
  <c r="C965" i="2"/>
  <c r="B965" i="2"/>
  <c r="A965" i="2"/>
  <c r="BH964" i="2"/>
  <c r="BC964" i="2"/>
  <c r="BB964" i="2"/>
  <c r="AB964" i="2"/>
  <c r="AA964" i="2"/>
  <c r="Z964" i="2"/>
  <c r="BE964" i="2" s="1"/>
  <c r="U964" i="2"/>
  <c r="BJ964" i="2" s="1"/>
  <c r="T964" i="2"/>
  <c r="S964" i="2"/>
  <c r="BI964" i="2" s="1"/>
  <c r="R964" i="2"/>
  <c r="Q964" i="2"/>
  <c r="P964" i="2"/>
  <c r="O964" i="2"/>
  <c r="N964" i="2"/>
  <c r="BG964" i="2" s="1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BC963" i="2"/>
  <c r="BB963" i="2"/>
  <c r="AZ963" i="2"/>
  <c r="AY963" i="2"/>
  <c r="AX963" i="2"/>
  <c r="AW963" i="2"/>
  <c r="AB963" i="2"/>
  <c r="AA963" i="2"/>
  <c r="Z963" i="2"/>
  <c r="U963" i="2"/>
  <c r="BJ963" i="2" s="1"/>
  <c r="T963" i="2"/>
  <c r="S963" i="2"/>
  <c r="BI963" i="2" s="1"/>
  <c r="R963" i="2"/>
  <c r="Q963" i="2"/>
  <c r="P963" i="2"/>
  <c r="O963" i="2"/>
  <c r="N963" i="2"/>
  <c r="BG963" i="2" s="1"/>
  <c r="M963" i="2"/>
  <c r="L963" i="2"/>
  <c r="AV963" i="2" s="1"/>
  <c r="K963" i="2"/>
  <c r="J963" i="2"/>
  <c r="I963" i="2"/>
  <c r="H963" i="2"/>
  <c r="G963" i="2"/>
  <c r="F963" i="2"/>
  <c r="E963" i="2"/>
  <c r="D963" i="2"/>
  <c r="C963" i="2"/>
  <c r="B963" i="2"/>
  <c r="A963" i="2"/>
  <c r="AB962" i="2"/>
  <c r="AA962" i="2"/>
  <c r="Z962" i="2"/>
  <c r="BE962" i="2" s="1"/>
  <c r="U962" i="2"/>
  <c r="BJ962" i="2" s="1"/>
  <c r="T962" i="2"/>
  <c r="BI962" i="2" s="1"/>
  <c r="S962" i="2"/>
  <c r="BH962" i="2" s="1"/>
  <c r="R962" i="2"/>
  <c r="Q962" i="2"/>
  <c r="P962" i="2"/>
  <c r="BF962" i="2" s="1"/>
  <c r="O962" i="2"/>
  <c r="N962" i="2"/>
  <c r="BG962" i="2" s="1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BL961" i="2"/>
  <c r="BJ961" i="2"/>
  <c r="BG961" i="2"/>
  <c r="AY961" i="2"/>
  <c r="AX961" i="2"/>
  <c r="AU961" i="2"/>
  <c r="AB961" i="2"/>
  <c r="AA961" i="2"/>
  <c r="Z961" i="2"/>
  <c r="U961" i="2"/>
  <c r="T961" i="2"/>
  <c r="S961" i="2"/>
  <c r="R961" i="2"/>
  <c r="Q961" i="2"/>
  <c r="P961" i="2"/>
  <c r="BF961" i="2" s="1"/>
  <c r="O961" i="2"/>
  <c r="N961" i="2"/>
  <c r="M961" i="2"/>
  <c r="L961" i="2"/>
  <c r="AZ961" i="2" s="1"/>
  <c r="K961" i="2"/>
  <c r="J961" i="2"/>
  <c r="I961" i="2"/>
  <c r="H961" i="2"/>
  <c r="G961" i="2"/>
  <c r="F961" i="2"/>
  <c r="E961" i="2"/>
  <c r="D961" i="2"/>
  <c r="C961" i="2"/>
  <c r="B961" i="2"/>
  <c r="A961" i="2"/>
  <c r="AU960" i="2"/>
  <c r="AB960" i="2"/>
  <c r="AA960" i="2"/>
  <c r="Z960" i="2"/>
  <c r="U960" i="2"/>
  <c r="BJ960" i="2" s="1"/>
  <c r="T960" i="2"/>
  <c r="S960" i="2"/>
  <c r="BI960" i="2" s="1"/>
  <c r="R960" i="2"/>
  <c r="Q960" i="2"/>
  <c r="P960" i="2"/>
  <c r="O960" i="2"/>
  <c r="N960" i="2"/>
  <c r="BG960" i="2" s="1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BL959" i="2"/>
  <c r="BC959" i="2"/>
  <c r="AB959" i="2"/>
  <c r="AA959" i="2"/>
  <c r="BB959" i="2" s="1"/>
  <c r="Z959" i="2"/>
  <c r="BE959" i="2" s="1"/>
  <c r="U959" i="2"/>
  <c r="BJ959" i="2" s="1"/>
  <c r="T959" i="2"/>
  <c r="S959" i="2"/>
  <c r="R959" i="2"/>
  <c r="Q959" i="2"/>
  <c r="P959" i="2"/>
  <c r="O959" i="2"/>
  <c r="N959" i="2"/>
  <c r="BG959" i="2" s="1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BL958" i="2"/>
  <c r="BK958" i="2"/>
  <c r="BJ958" i="2"/>
  <c r="BI958" i="2"/>
  <c r="BH958" i="2"/>
  <c r="BG958" i="2"/>
  <c r="BE958" i="2"/>
  <c r="AB958" i="2"/>
  <c r="AA958" i="2"/>
  <c r="BC958" i="2" s="1"/>
  <c r="Z958" i="2"/>
  <c r="U958" i="2"/>
  <c r="T958" i="2"/>
  <c r="S958" i="2"/>
  <c r="R958" i="2"/>
  <c r="Q958" i="2"/>
  <c r="P958" i="2"/>
  <c r="O958" i="2"/>
  <c r="N958" i="2"/>
  <c r="M958" i="2"/>
  <c r="L958" i="2"/>
  <c r="AX958" i="2" s="1"/>
  <c r="K958" i="2"/>
  <c r="J958" i="2"/>
  <c r="I958" i="2"/>
  <c r="H958" i="2"/>
  <c r="G958" i="2"/>
  <c r="F958" i="2"/>
  <c r="E958" i="2"/>
  <c r="D958" i="2"/>
  <c r="C958" i="2"/>
  <c r="B958" i="2"/>
  <c r="A958" i="2"/>
  <c r="BI957" i="2"/>
  <c r="BH957" i="2"/>
  <c r="BG957" i="2"/>
  <c r="AB957" i="2"/>
  <c r="AA957" i="2"/>
  <c r="BC957" i="2" s="1"/>
  <c r="Z957" i="2"/>
  <c r="BE957" i="2" s="1"/>
  <c r="BK957" i="2" s="1"/>
  <c r="U957" i="2"/>
  <c r="BJ957" i="2" s="1"/>
  <c r="T957" i="2"/>
  <c r="S957" i="2"/>
  <c r="R957" i="2"/>
  <c r="Q957" i="2"/>
  <c r="P957" i="2"/>
  <c r="BF957" i="2" s="1"/>
  <c r="O957" i="2"/>
  <c r="N957" i="2"/>
  <c r="M957" i="2"/>
  <c r="L957" i="2"/>
  <c r="BL957" i="2" s="1"/>
  <c r="K957" i="2"/>
  <c r="J957" i="2"/>
  <c r="I957" i="2"/>
  <c r="H957" i="2"/>
  <c r="G957" i="2"/>
  <c r="F957" i="2"/>
  <c r="E957" i="2"/>
  <c r="D957" i="2"/>
  <c r="C957" i="2"/>
  <c r="B957" i="2"/>
  <c r="A957" i="2"/>
  <c r="BK956" i="2"/>
  <c r="BJ956" i="2"/>
  <c r="BI956" i="2"/>
  <c r="BC956" i="2"/>
  <c r="BB956" i="2"/>
  <c r="AB956" i="2"/>
  <c r="AA956" i="2"/>
  <c r="Z956" i="2"/>
  <c r="BE956" i="2" s="1"/>
  <c r="U956" i="2"/>
  <c r="T956" i="2"/>
  <c r="S956" i="2"/>
  <c r="BH956" i="2" s="1"/>
  <c r="R956" i="2"/>
  <c r="Q956" i="2"/>
  <c r="P956" i="2"/>
  <c r="O956" i="2"/>
  <c r="N956" i="2"/>
  <c r="BG956" i="2" s="1"/>
  <c r="M956" i="2"/>
  <c r="L956" i="2"/>
  <c r="AX956" i="2" s="1"/>
  <c r="K956" i="2"/>
  <c r="J956" i="2"/>
  <c r="I956" i="2"/>
  <c r="H956" i="2"/>
  <c r="G956" i="2"/>
  <c r="F956" i="2"/>
  <c r="E956" i="2"/>
  <c r="D956" i="2"/>
  <c r="C956" i="2"/>
  <c r="B956" i="2"/>
  <c r="A956" i="2"/>
  <c r="BJ955" i="2"/>
  <c r="BE955" i="2"/>
  <c r="BK955" i="2" s="1"/>
  <c r="BC955" i="2"/>
  <c r="BB955" i="2"/>
  <c r="AZ955" i="2"/>
  <c r="AB955" i="2"/>
  <c r="AA955" i="2"/>
  <c r="Z955" i="2"/>
  <c r="U955" i="2"/>
  <c r="T955" i="2"/>
  <c r="S955" i="2"/>
  <c r="R955" i="2"/>
  <c r="Q955" i="2"/>
  <c r="P955" i="2"/>
  <c r="BF955" i="2" s="1"/>
  <c r="O955" i="2"/>
  <c r="N955" i="2"/>
  <c r="BG955" i="2" s="1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BJ954" i="2"/>
  <c r="BH954" i="2"/>
  <c r="BG954" i="2"/>
  <c r="BE954" i="2"/>
  <c r="BC954" i="2"/>
  <c r="BB954" i="2"/>
  <c r="AB954" i="2"/>
  <c r="AA954" i="2"/>
  <c r="Z954" i="2"/>
  <c r="U954" i="2"/>
  <c r="T954" i="2"/>
  <c r="S954" i="2"/>
  <c r="R954" i="2"/>
  <c r="BF954" i="2" s="1"/>
  <c r="Q954" i="2"/>
  <c r="P954" i="2"/>
  <c r="O954" i="2"/>
  <c r="N954" i="2"/>
  <c r="M954" i="2"/>
  <c r="L954" i="2"/>
  <c r="AU954" i="2" s="1"/>
  <c r="K954" i="2"/>
  <c r="J954" i="2"/>
  <c r="I954" i="2"/>
  <c r="H954" i="2"/>
  <c r="G954" i="2"/>
  <c r="F954" i="2"/>
  <c r="E954" i="2"/>
  <c r="D954" i="2"/>
  <c r="C954" i="2"/>
  <c r="B954" i="2"/>
  <c r="A954" i="2"/>
  <c r="BI953" i="2"/>
  <c r="BH953" i="2"/>
  <c r="AB953" i="2"/>
  <c r="AA953" i="2"/>
  <c r="BC953" i="2" s="1"/>
  <c r="Z953" i="2"/>
  <c r="U953" i="2"/>
  <c r="BJ953" i="2" s="1"/>
  <c r="T953" i="2"/>
  <c r="S953" i="2"/>
  <c r="R953" i="2"/>
  <c r="Q953" i="2"/>
  <c r="P953" i="2"/>
  <c r="BF953" i="2" s="1"/>
  <c r="O953" i="2"/>
  <c r="N953" i="2"/>
  <c r="BG953" i="2" s="1"/>
  <c r="M953" i="2"/>
  <c r="L953" i="2"/>
  <c r="AU953" i="2" s="1"/>
  <c r="K953" i="2"/>
  <c r="J953" i="2"/>
  <c r="I953" i="2"/>
  <c r="H953" i="2"/>
  <c r="G953" i="2"/>
  <c r="F953" i="2"/>
  <c r="E953" i="2"/>
  <c r="D953" i="2"/>
  <c r="C953" i="2"/>
  <c r="B953" i="2"/>
  <c r="A953" i="2"/>
  <c r="AY952" i="2"/>
  <c r="AX952" i="2"/>
  <c r="AW952" i="2"/>
  <c r="AV952" i="2"/>
  <c r="AU952" i="2"/>
  <c r="AB952" i="2"/>
  <c r="AA952" i="2"/>
  <c r="Z952" i="2"/>
  <c r="BE952" i="2" s="1"/>
  <c r="BK952" i="2" s="1"/>
  <c r="U952" i="2"/>
  <c r="BJ952" i="2" s="1"/>
  <c r="T952" i="2"/>
  <c r="S952" i="2"/>
  <c r="BH952" i="2" s="1"/>
  <c r="R952" i="2"/>
  <c r="Q952" i="2"/>
  <c r="P952" i="2"/>
  <c r="O952" i="2"/>
  <c r="N952" i="2"/>
  <c r="BG952" i="2" s="1"/>
  <c r="M952" i="2"/>
  <c r="L952" i="2"/>
  <c r="BL952" i="2" s="1"/>
  <c r="K952" i="2"/>
  <c r="J952" i="2"/>
  <c r="I952" i="2"/>
  <c r="H952" i="2"/>
  <c r="G952" i="2"/>
  <c r="F952" i="2"/>
  <c r="E952" i="2"/>
  <c r="D952" i="2"/>
  <c r="C952" i="2"/>
  <c r="B952" i="2"/>
  <c r="A952" i="2"/>
  <c r="BL951" i="2"/>
  <c r="BJ951" i="2"/>
  <c r="AW951" i="2"/>
  <c r="AB951" i="2"/>
  <c r="AA951" i="2"/>
  <c r="Z951" i="2"/>
  <c r="U951" i="2"/>
  <c r="T951" i="2"/>
  <c r="BI951" i="2" s="1"/>
  <c r="S951" i="2"/>
  <c r="BH951" i="2" s="1"/>
  <c r="R951" i="2"/>
  <c r="Q951" i="2"/>
  <c r="P951" i="2"/>
  <c r="BF951" i="2" s="1"/>
  <c r="O951" i="2"/>
  <c r="N951" i="2"/>
  <c r="BG951" i="2" s="1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AB950" i="2"/>
  <c r="AA950" i="2"/>
  <c r="Z950" i="2"/>
  <c r="U950" i="2"/>
  <c r="BJ950" i="2" s="1"/>
  <c r="T950" i="2"/>
  <c r="S950" i="2"/>
  <c r="BI950" i="2" s="1"/>
  <c r="R950" i="2"/>
  <c r="Q950" i="2"/>
  <c r="P950" i="2"/>
  <c r="O950" i="2"/>
  <c r="N950" i="2"/>
  <c r="BG950" i="2" s="1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BI949" i="2"/>
  <c r="AB949" i="2"/>
  <c r="AA949" i="2"/>
  <c r="Z949" i="2"/>
  <c r="U949" i="2"/>
  <c r="BJ949" i="2" s="1"/>
  <c r="T949" i="2"/>
  <c r="S949" i="2"/>
  <c r="BH949" i="2" s="1"/>
  <c r="R949" i="2"/>
  <c r="Q949" i="2"/>
  <c r="P949" i="2"/>
  <c r="O949" i="2"/>
  <c r="N949" i="2"/>
  <c r="BG949" i="2" s="1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BC948" i="2"/>
  <c r="AB948" i="2"/>
  <c r="AA948" i="2"/>
  <c r="BB948" i="2" s="1"/>
  <c r="Z948" i="2"/>
  <c r="U948" i="2"/>
  <c r="BJ948" i="2" s="1"/>
  <c r="T948" i="2"/>
  <c r="S948" i="2"/>
  <c r="R948" i="2"/>
  <c r="Q948" i="2"/>
  <c r="P948" i="2"/>
  <c r="BF948" i="2" s="1"/>
  <c r="O948" i="2"/>
  <c r="N948" i="2"/>
  <c r="BG948" i="2" s="1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AB947" i="2"/>
  <c r="AA947" i="2"/>
  <c r="Z947" i="2"/>
  <c r="BE947" i="2" s="1"/>
  <c r="U947" i="2"/>
  <c r="BJ947" i="2" s="1"/>
  <c r="T947" i="2"/>
  <c r="S947" i="2"/>
  <c r="R947" i="2"/>
  <c r="BF947" i="2" s="1"/>
  <c r="Q947" i="2"/>
  <c r="P947" i="2"/>
  <c r="O947" i="2"/>
  <c r="N947" i="2"/>
  <c r="BG947" i="2" s="1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BL946" i="2"/>
  <c r="BJ946" i="2"/>
  <c r="AB946" i="2"/>
  <c r="AA946" i="2"/>
  <c r="BC946" i="2" s="1"/>
  <c r="Z946" i="2"/>
  <c r="U946" i="2"/>
  <c r="T946" i="2"/>
  <c r="S946" i="2"/>
  <c r="BI946" i="2" s="1"/>
  <c r="R946" i="2"/>
  <c r="Q946" i="2"/>
  <c r="P946" i="2"/>
  <c r="O946" i="2"/>
  <c r="N946" i="2"/>
  <c r="BG946" i="2" s="1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BC945" i="2"/>
  <c r="BB945" i="2"/>
  <c r="AB945" i="2"/>
  <c r="AA945" i="2"/>
  <c r="Z945" i="2"/>
  <c r="U945" i="2"/>
  <c r="BJ945" i="2" s="1"/>
  <c r="T945" i="2"/>
  <c r="S945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BC944" i="2"/>
  <c r="BB944" i="2"/>
  <c r="AZ944" i="2"/>
  <c r="AY944" i="2"/>
  <c r="AX944" i="2"/>
  <c r="AV944" i="2"/>
  <c r="AB944" i="2"/>
  <c r="AA944" i="2"/>
  <c r="Z944" i="2"/>
  <c r="BE944" i="2" s="1"/>
  <c r="U944" i="2"/>
  <c r="BJ944" i="2" s="1"/>
  <c r="T944" i="2"/>
  <c r="S944" i="2"/>
  <c r="R944" i="2"/>
  <c r="Q944" i="2"/>
  <c r="P944" i="2"/>
  <c r="BF944" i="2" s="1"/>
  <c r="O944" i="2"/>
  <c r="N944" i="2"/>
  <c r="BG944" i="2" s="1"/>
  <c r="M944" i="2"/>
  <c r="L944" i="2"/>
  <c r="K944" i="2"/>
  <c r="J944" i="2"/>
  <c r="I944" i="2"/>
  <c r="H944" i="2"/>
  <c r="G944" i="2"/>
  <c r="F944" i="2"/>
  <c r="E944" i="2"/>
  <c r="D944" i="2"/>
  <c r="C944" i="2"/>
  <c r="B944" i="2"/>
  <c r="A944" i="2"/>
  <c r="BJ943" i="2"/>
  <c r="BF943" i="2"/>
  <c r="BE943" i="2"/>
  <c r="BK943" i="2" s="1"/>
  <c r="AB943" i="2"/>
  <c r="AA943" i="2"/>
  <c r="Z943" i="2"/>
  <c r="U943" i="2"/>
  <c r="T943" i="2"/>
  <c r="S943" i="2"/>
  <c r="BH943" i="2" s="1"/>
  <c r="R943" i="2"/>
  <c r="Q943" i="2"/>
  <c r="P943" i="2"/>
  <c r="O943" i="2"/>
  <c r="N943" i="2"/>
  <c r="BG943" i="2" s="1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AB942" i="2"/>
  <c r="AA942" i="2"/>
  <c r="Z942" i="2"/>
  <c r="BE942" i="2" s="1"/>
  <c r="BK942" i="2" s="1"/>
  <c r="U942" i="2"/>
  <c r="BJ942" i="2" s="1"/>
  <c r="T942" i="2"/>
  <c r="S942" i="2"/>
  <c r="R942" i="2"/>
  <c r="Q942" i="2"/>
  <c r="P942" i="2"/>
  <c r="O942" i="2"/>
  <c r="N942" i="2"/>
  <c r="BG942" i="2" s="1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BL941" i="2"/>
  <c r="AZ941" i="2"/>
  <c r="AY941" i="2"/>
  <c r="AX941" i="2"/>
  <c r="AW941" i="2"/>
  <c r="AB941" i="2"/>
  <c r="AA941" i="2"/>
  <c r="BC941" i="2" s="1"/>
  <c r="Z941" i="2"/>
  <c r="BE941" i="2" s="1"/>
  <c r="U941" i="2"/>
  <c r="BJ941" i="2" s="1"/>
  <c r="T941" i="2"/>
  <c r="S941" i="2"/>
  <c r="BH941" i="2" s="1"/>
  <c r="R941" i="2"/>
  <c r="Q941" i="2"/>
  <c r="P941" i="2"/>
  <c r="O941" i="2"/>
  <c r="N941" i="2"/>
  <c r="BG941" i="2" s="1"/>
  <c r="M941" i="2"/>
  <c r="L941" i="2"/>
  <c r="AV941" i="2" s="1"/>
  <c r="K941" i="2"/>
  <c r="J941" i="2"/>
  <c r="I941" i="2"/>
  <c r="H941" i="2"/>
  <c r="G941" i="2"/>
  <c r="F941" i="2"/>
  <c r="E941" i="2"/>
  <c r="D941" i="2"/>
  <c r="C941" i="2"/>
  <c r="B941" i="2"/>
  <c r="A941" i="2"/>
  <c r="AZ940" i="2"/>
  <c r="AY940" i="2"/>
  <c r="AX940" i="2"/>
  <c r="AW940" i="2"/>
  <c r="AB940" i="2"/>
  <c r="AA940" i="2"/>
  <c r="Z940" i="2"/>
  <c r="BE940" i="2" s="1"/>
  <c r="U940" i="2"/>
  <c r="BJ940" i="2" s="1"/>
  <c r="T940" i="2"/>
  <c r="BI940" i="2" s="1"/>
  <c r="S940" i="2"/>
  <c r="R940" i="2"/>
  <c r="BF940" i="2" s="1"/>
  <c r="Q940" i="2"/>
  <c r="P940" i="2"/>
  <c r="O940" i="2"/>
  <c r="N940" i="2"/>
  <c r="BG940" i="2" s="1"/>
  <c r="M940" i="2"/>
  <c r="L940" i="2"/>
  <c r="BL940" i="2" s="1"/>
  <c r="K940" i="2"/>
  <c r="J940" i="2"/>
  <c r="I940" i="2"/>
  <c r="H940" i="2"/>
  <c r="G940" i="2"/>
  <c r="F940" i="2"/>
  <c r="E940" i="2"/>
  <c r="D940" i="2"/>
  <c r="C940" i="2"/>
  <c r="B940" i="2"/>
  <c r="A940" i="2"/>
  <c r="BJ939" i="2"/>
  <c r="BH939" i="2"/>
  <c r="BG939" i="2"/>
  <c r="AY939" i="2"/>
  <c r="AX939" i="2"/>
  <c r="AW939" i="2"/>
  <c r="AB939" i="2"/>
  <c r="AA939" i="2"/>
  <c r="Z939" i="2"/>
  <c r="U939" i="2"/>
  <c r="T939" i="2"/>
  <c r="S939" i="2"/>
  <c r="BI939" i="2" s="1"/>
  <c r="R939" i="2"/>
  <c r="Q939" i="2"/>
  <c r="P939" i="2"/>
  <c r="BF939" i="2" s="1"/>
  <c r="O939" i="2"/>
  <c r="N939" i="2"/>
  <c r="M939" i="2"/>
  <c r="L939" i="2"/>
  <c r="AZ939" i="2" s="1"/>
  <c r="K939" i="2"/>
  <c r="J939" i="2"/>
  <c r="I939" i="2"/>
  <c r="H939" i="2"/>
  <c r="G939" i="2"/>
  <c r="F939" i="2"/>
  <c r="E939" i="2"/>
  <c r="D939" i="2"/>
  <c r="C939" i="2"/>
  <c r="B939" i="2"/>
  <c r="A939" i="2"/>
  <c r="BB938" i="2"/>
  <c r="AB938" i="2"/>
  <c r="AA938" i="2"/>
  <c r="BC938" i="2" s="1"/>
  <c r="Z938" i="2"/>
  <c r="U938" i="2"/>
  <c r="BJ938" i="2" s="1"/>
  <c r="T938" i="2"/>
  <c r="S938" i="2"/>
  <c r="BH938" i="2" s="1"/>
  <c r="R938" i="2"/>
  <c r="Q938" i="2"/>
  <c r="P938" i="2"/>
  <c r="O938" i="2"/>
  <c r="N938" i="2"/>
  <c r="BG938" i="2" s="1"/>
  <c r="M938" i="2"/>
  <c r="L938" i="2"/>
  <c r="AW938" i="2" s="1"/>
  <c r="K938" i="2"/>
  <c r="J938" i="2"/>
  <c r="I938" i="2"/>
  <c r="H938" i="2"/>
  <c r="G938" i="2"/>
  <c r="F938" i="2"/>
  <c r="E938" i="2"/>
  <c r="D938" i="2"/>
  <c r="C938" i="2"/>
  <c r="B938" i="2"/>
  <c r="A938" i="2"/>
  <c r="AB937" i="2"/>
  <c r="AA937" i="2"/>
  <c r="BB937" i="2" s="1"/>
  <c r="Z937" i="2"/>
  <c r="U937" i="2"/>
  <c r="BJ937" i="2" s="1"/>
  <c r="T937" i="2"/>
  <c r="S937" i="2"/>
  <c r="R937" i="2"/>
  <c r="Q937" i="2"/>
  <c r="P937" i="2"/>
  <c r="O937" i="2"/>
  <c r="N937" i="2"/>
  <c r="BG937" i="2" s="1"/>
  <c r="M937" i="2"/>
  <c r="L937" i="2"/>
  <c r="BL937" i="2" s="1"/>
  <c r="K937" i="2"/>
  <c r="J937" i="2"/>
  <c r="I937" i="2"/>
  <c r="H937" i="2"/>
  <c r="G937" i="2"/>
  <c r="F937" i="2"/>
  <c r="E937" i="2"/>
  <c r="D937" i="2"/>
  <c r="C937" i="2"/>
  <c r="B937" i="2"/>
  <c r="A937" i="2"/>
  <c r="BL936" i="2"/>
  <c r="BI936" i="2"/>
  <c r="BH936" i="2"/>
  <c r="BG936" i="2"/>
  <c r="BE936" i="2"/>
  <c r="BK936" i="2" s="1"/>
  <c r="BB936" i="2"/>
  <c r="AB936" i="2"/>
  <c r="AA936" i="2"/>
  <c r="BC936" i="2" s="1"/>
  <c r="Z936" i="2"/>
  <c r="BA936" i="2" s="1"/>
  <c r="U936" i="2"/>
  <c r="BJ936" i="2" s="1"/>
  <c r="T936" i="2"/>
  <c r="S936" i="2"/>
  <c r="R936" i="2"/>
  <c r="BF936" i="2" s="1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BJ935" i="2"/>
  <c r="BI935" i="2"/>
  <c r="AB935" i="2"/>
  <c r="AA935" i="2"/>
  <c r="Z935" i="2"/>
  <c r="BA935" i="2" s="1"/>
  <c r="U935" i="2"/>
  <c r="T935" i="2"/>
  <c r="S935" i="2"/>
  <c r="BH935" i="2" s="1"/>
  <c r="R935" i="2"/>
  <c r="Q935" i="2"/>
  <c r="P935" i="2"/>
  <c r="O935" i="2"/>
  <c r="N935" i="2"/>
  <c r="BG935" i="2" s="1"/>
  <c r="M935" i="2"/>
  <c r="L935" i="2"/>
  <c r="K935" i="2"/>
  <c r="J935" i="2"/>
  <c r="I935" i="2"/>
  <c r="H935" i="2"/>
  <c r="G935" i="2"/>
  <c r="F935" i="2"/>
  <c r="E935" i="2"/>
  <c r="D935" i="2"/>
  <c r="C935" i="2"/>
  <c r="B935" i="2"/>
  <c r="A935" i="2"/>
  <c r="AB934" i="2"/>
  <c r="AA934" i="2"/>
  <c r="Z934" i="2"/>
  <c r="U934" i="2"/>
  <c r="BJ934" i="2" s="1"/>
  <c r="T934" i="2"/>
  <c r="S934" i="2"/>
  <c r="R934" i="2"/>
  <c r="Q934" i="2"/>
  <c r="P934" i="2"/>
  <c r="BF934" i="2" s="1"/>
  <c r="O934" i="2"/>
  <c r="N934" i="2"/>
  <c r="BG934" i="2" s="1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BJ933" i="2"/>
  <c r="BI933" i="2"/>
  <c r="BF933" i="2"/>
  <c r="BB933" i="2"/>
  <c r="AB933" i="2"/>
  <c r="AA933" i="2"/>
  <c r="BC933" i="2" s="1"/>
  <c r="Z933" i="2"/>
  <c r="U933" i="2"/>
  <c r="T933" i="2"/>
  <c r="S933" i="2"/>
  <c r="BH933" i="2" s="1"/>
  <c r="R933" i="2"/>
  <c r="Q933" i="2"/>
  <c r="P933" i="2"/>
  <c r="O933" i="2"/>
  <c r="N933" i="2"/>
  <c r="BG933" i="2" s="1"/>
  <c r="M933" i="2"/>
  <c r="L933" i="2"/>
  <c r="BL933" i="2" s="1"/>
  <c r="K933" i="2"/>
  <c r="J933" i="2"/>
  <c r="I933" i="2"/>
  <c r="H933" i="2"/>
  <c r="G933" i="2"/>
  <c r="F933" i="2"/>
  <c r="E933" i="2"/>
  <c r="D933" i="2"/>
  <c r="C933" i="2"/>
  <c r="B933" i="2"/>
  <c r="A933" i="2"/>
  <c r="AB932" i="2"/>
  <c r="AA932" i="2"/>
  <c r="Z932" i="2"/>
  <c r="U932" i="2"/>
  <c r="BJ932" i="2" s="1"/>
  <c r="T932" i="2"/>
  <c r="S932" i="2"/>
  <c r="R932" i="2"/>
  <c r="Q932" i="2"/>
  <c r="P932" i="2"/>
  <c r="O932" i="2"/>
  <c r="N932" i="2"/>
  <c r="BG932" i="2" s="1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BJ931" i="2"/>
  <c r="BH931" i="2"/>
  <c r="BF931" i="2"/>
  <c r="BE931" i="2"/>
  <c r="BK931" i="2" s="1"/>
  <c r="AZ931" i="2"/>
  <c r="AB931" i="2"/>
  <c r="AA931" i="2"/>
  <c r="BB931" i="2" s="1"/>
  <c r="Z931" i="2"/>
  <c r="BA931" i="2" s="1"/>
  <c r="U931" i="2"/>
  <c r="T931" i="2"/>
  <c r="S931" i="2"/>
  <c r="BI931" i="2" s="1"/>
  <c r="R931" i="2"/>
  <c r="Q931" i="2"/>
  <c r="P931" i="2"/>
  <c r="O931" i="2"/>
  <c r="N931" i="2"/>
  <c r="BG931" i="2" s="1"/>
  <c r="M931" i="2"/>
  <c r="L931" i="2"/>
  <c r="BL931" i="2" s="1"/>
  <c r="K931" i="2"/>
  <c r="J931" i="2"/>
  <c r="I931" i="2"/>
  <c r="H931" i="2"/>
  <c r="G931" i="2"/>
  <c r="F931" i="2"/>
  <c r="E931" i="2"/>
  <c r="D931" i="2"/>
  <c r="C931" i="2"/>
  <c r="B931" i="2"/>
  <c r="A931" i="2"/>
  <c r="BH930" i="2"/>
  <c r="AB930" i="2"/>
  <c r="AA930" i="2"/>
  <c r="Z930" i="2"/>
  <c r="BA930" i="2" s="1"/>
  <c r="U930" i="2"/>
  <c r="BJ930" i="2" s="1"/>
  <c r="T930" i="2"/>
  <c r="S930" i="2"/>
  <c r="BI930" i="2" s="1"/>
  <c r="R930" i="2"/>
  <c r="Q930" i="2"/>
  <c r="P930" i="2"/>
  <c r="O930" i="2"/>
  <c r="N930" i="2"/>
  <c r="BG930" i="2" s="1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AB929" i="2"/>
  <c r="AA929" i="2"/>
  <c r="BC929" i="2" s="1"/>
  <c r="Z929" i="2"/>
  <c r="BE929" i="2" s="1"/>
  <c r="BK929" i="2" s="1"/>
  <c r="U929" i="2"/>
  <c r="BJ929" i="2" s="1"/>
  <c r="T929" i="2"/>
  <c r="S929" i="2"/>
  <c r="BI929" i="2" s="1"/>
  <c r="R929" i="2"/>
  <c r="BF929" i="2" s="1"/>
  <c r="Q929" i="2"/>
  <c r="P929" i="2"/>
  <c r="O929" i="2"/>
  <c r="N929" i="2"/>
  <c r="BG929" i="2" s="1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BJ928" i="2"/>
  <c r="BH928" i="2"/>
  <c r="BB928" i="2"/>
  <c r="AB928" i="2"/>
  <c r="AA928" i="2"/>
  <c r="BC928" i="2" s="1"/>
  <c r="Z928" i="2"/>
  <c r="U928" i="2"/>
  <c r="T928" i="2"/>
  <c r="S928" i="2"/>
  <c r="BI928" i="2" s="1"/>
  <c r="R928" i="2"/>
  <c r="Q928" i="2"/>
  <c r="P928" i="2"/>
  <c r="BF928" i="2" s="1"/>
  <c r="O928" i="2"/>
  <c r="N928" i="2"/>
  <c r="BG928" i="2" s="1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BF927" i="2"/>
  <c r="AV927" i="2"/>
  <c r="AU927" i="2"/>
  <c r="AB927" i="2"/>
  <c r="AA927" i="2"/>
  <c r="BC927" i="2" s="1"/>
  <c r="Z927" i="2"/>
  <c r="BA927" i="2" s="1"/>
  <c r="U927" i="2"/>
  <c r="BJ927" i="2" s="1"/>
  <c r="T927" i="2"/>
  <c r="S927" i="2"/>
  <c r="BH927" i="2" s="1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927" i="2"/>
  <c r="BA926" i="2"/>
  <c r="AZ926" i="2"/>
  <c r="AX926" i="2"/>
  <c r="AW926" i="2"/>
  <c r="AV926" i="2"/>
  <c r="AB926" i="2"/>
  <c r="AA926" i="2"/>
  <c r="Z926" i="2"/>
  <c r="U926" i="2"/>
  <c r="BJ926" i="2" s="1"/>
  <c r="T926" i="2"/>
  <c r="S926" i="2"/>
  <c r="BI926" i="2" s="1"/>
  <c r="R926" i="2"/>
  <c r="Q926" i="2"/>
  <c r="P926" i="2"/>
  <c r="BF926" i="2" s="1"/>
  <c r="O926" i="2"/>
  <c r="N926" i="2"/>
  <c r="BG926" i="2" s="1"/>
  <c r="M926" i="2"/>
  <c r="L926" i="2"/>
  <c r="AU926" i="2" s="1"/>
  <c r="K926" i="2"/>
  <c r="J926" i="2"/>
  <c r="I926" i="2"/>
  <c r="H926" i="2"/>
  <c r="G926" i="2"/>
  <c r="F926" i="2"/>
  <c r="E926" i="2"/>
  <c r="D926" i="2"/>
  <c r="C926" i="2"/>
  <c r="B926" i="2"/>
  <c r="A926" i="2"/>
  <c r="BB925" i="2"/>
  <c r="AZ925" i="2"/>
  <c r="AY925" i="2"/>
  <c r="AX925" i="2"/>
  <c r="AW925" i="2"/>
  <c r="AB925" i="2"/>
  <c r="AA925" i="2"/>
  <c r="BC925" i="2" s="1"/>
  <c r="Z925" i="2"/>
  <c r="U925" i="2"/>
  <c r="BJ925" i="2" s="1"/>
  <c r="T925" i="2"/>
  <c r="S925" i="2"/>
  <c r="R925" i="2"/>
  <c r="Q925" i="2"/>
  <c r="P925" i="2"/>
  <c r="O925" i="2"/>
  <c r="N925" i="2"/>
  <c r="BG925" i="2" s="1"/>
  <c r="M925" i="2"/>
  <c r="L925" i="2"/>
  <c r="BL925" i="2" s="1"/>
  <c r="K925" i="2"/>
  <c r="J925" i="2"/>
  <c r="I925" i="2"/>
  <c r="H925" i="2"/>
  <c r="G925" i="2"/>
  <c r="F925" i="2"/>
  <c r="E925" i="2"/>
  <c r="D925" i="2"/>
  <c r="C925" i="2"/>
  <c r="B925" i="2"/>
  <c r="A925" i="2"/>
  <c r="AZ924" i="2"/>
  <c r="AY924" i="2"/>
  <c r="AX924" i="2"/>
  <c r="AW924" i="2"/>
  <c r="AV924" i="2"/>
  <c r="AU924" i="2"/>
  <c r="AB924" i="2"/>
  <c r="AA924" i="2"/>
  <c r="Z924" i="2"/>
  <c r="U924" i="2"/>
  <c r="BJ924" i="2" s="1"/>
  <c r="T924" i="2"/>
  <c r="S924" i="2"/>
  <c r="R924" i="2"/>
  <c r="Q924" i="2"/>
  <c r="P924" i="2"/>
  <c r="O924" i="2"/>
  <c r="N924" i="2"/>
  <c r="BG924" i="2" s="1"/>
  <c r="M924" i="2"/>
  <c r="L924" i="2"/>
  <c r="BL924" i="2" s="1"/>
  <c r="K924" i="2"/>
  <c r="J924" i="2"/>
  <c r="I924" i="2"/>
  <c r="H924" i="2"/>
  <c r="G924" i="2"/>
  <c r="F924" i="2"/>
  <c r="E924" i="2"/>
  <c r="D924" i="2"/>
  <c r="C924" i="2"/>
  <c r="B924" i="2"/>
  <c r="A924" i="2"/>
  <c r="BJ923" i="2"/>
  <c r="AY923" i="2"/>
  <c r="AX923" i="2"/>
  <c r="AW923" i="2"/>
  <c r="AV923" i="2"/>
  <c r="AB923" i="2"/>
  <c r="AA923" i="2"/>
  <c r="Z923" i="2"/>
  <c r="U923" i="2"/>
  <c r="T923" i="2"/>
  <c r="S923" i="2"/>
  <c r="R923" i="2"/>
  <c r="Q923" i="2"/>
  <c r="P923" i="2"/>
  <c r="O923" i="2"/>
  <c r="N923" i="2"/>
  <c r="BG923" i="2" s="1"/>
  <c r="M923" i="2"/>
  <c r="L923" i="2"/>
  <c r="AZ923" i="2" s="1"/>
  <c r="K923" i="2"/>
  <c r="J923" i="2"/>
  <c r="I923" i="2"/>
  <c r="H923" i="2"/>
  <c r="G923" i="2"/>
  <c r="F923" i="2"/>
  <c r="E923" i="2"/>
  <c r="D923" i="2"/>
  <c r="C923" i="2"/>
  <c r="B923" i="2"/>
  <c r="A923" i="2"/>
  <c r="BG922" i="2"/>
  <c r="AZ922" i="2"/>
  <c r="AY922" i="2"/>
  <c r="AX922" i="2"/>
  <c r="AW922" i="2"/>
  <c r="AV922" i="2"/>
  <c r="AB922" i="2"/>
  <c r="AA922" i="2"/>
  <c r="BC922" i="2" s="1"/>
  <c r="Z922" i="2"/>
  <c r="U922" i="2"/>
  <c r="BJ922" i="2" s="1"/>
  <c r="T922" i="2"/>
  <c r="S922" i="2"/>
  <c r="R922" i="2"/>
  <c r="Q922" i="2"/>
  <c r="P922" i="2"/>
  <c r="O922" i="2"/>
  <c r="N922" i="2"/>
  <c r="M922" i="2"/>
  <c r="L922" i="2"/>
  <c r="AU922" i="2" s="1"/>
  <c r="K922" i="2"/>
  <c r="J922" i="2"/>
  <c r="I922" i="2"/>
  <c r="H922" i="2"/>
  <c r="G922" i="2"/>
  <c r="F922" i="2"/>
  <c r="E922" i="2"/>
  <c r="D922" i="2"/>
  <c r="C922" i="2"/>
  <c r="B922" i="2"/>
  <c r="A922" i="2"/>
  <c r="AW921" i="2"/>
  <c r="AU921" i="2"/>
  <c r="AB921" i="2"/>
  <c r="AA921" i="2"/>
  <c r="BC921" i="2" s="1"/>
  <c r="Z921" i="2"/>
  <c r="BA921" i="2" s="1"/>
  <c r="U921" i="2"/>
  <c r="BJ921" i="2" s="1"/>
  <c r="T921" i="2"/>
  <c r="S921" i="2"/>
  <c r="R921" i="2"/>
  <c r="Q921" i="2"/>
  <c r="P921" i="2"/>
  <c r="O921" i="2"/>
  <c r="N921" i="2"/>
  <c r="M921" i="2"/>
  <c r="L921" i="2"/>
  <c r="AX921" i="2" s="1"/>
  <c r="K921" i="2"/>
  <c r="J921" i="2"/>
  <c r="I921" i="2"/>
  <c r="H921" i="2"/>
  <c r="G921" i="2"/>
  <c r="F921" i="2"/>
  <c r="E921" i="2"/>
  <c r="D921" i="2"/>
  <c r="C921" i="2"/>
  <c r="B921" i="2"/>
  <c r="A921" i="2"/>
  <c r="BC920" i="2"/>
  <c r="BB920" i="2"/>
  <c r="AB920" i="2"/>
  <c r="AA920" i="2"/>
  <c r="Z920" i="2"/>
  <c r="BA920" i="2" s="1"/>
  <c r="U920" i="2"/>
  <c r="BJ920" i="2" s="1"/>
  <c r="T920" i="2"/>
  <c r="S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BJ919" i="2"/>
  <c r="BI919" i="2"/>
  <c r="BG919" i="2"/>
  <c r="BE919" i="2"/>
  <c r="BC919" i="2"/>
  <c r="AB919" i="2"/>
  <c r="AA919" i="2"/>
  <c r="BB919" i="2" s="1"/>
  <c r="Z919" i="2"/>
  <c r="BA919" i="2" s="1"/>
  <c r="U919" i="2"/>
  <c r="T919" i="2"/>
  <c r="S919" i="2"/>
  <c r="BH919" i="2" s="1"/>
  <c r="R919" i="2"/>
  <c r="BF919" i="2" s="1"/>
  <c r="Q919" i="2"/>
  <c r="P919" i="2"/>
  <c r="O919" i="2"/>
  <c r="N919" i="2"/>
  <c r="M919" i="2"/>
  <c r="L919" i="2"/>
  <c r="BL919" i="2" s="1"/>
  <c r="K919" i="2"/>
  <c r="J919" i="2"/>
  <c r="I919" i="2"/>
  <c r="H919" i="2"/>
  <c r="G919" i="2"/>
  <c r="F919" i="2"/>
  <c r="E919" i="2"/>
  <c r="D919" i="2"/>
  <c r="C919" i="2"/>
  <c r="B919" i="2"/>
  <c r="A919" i="2"/>
  <c r="BI918" i="2"/>
  <c r="BH918" i="2"/>
  <c r="BG918" i="2"/>
  <c r="AB918" i="2"/>
  <c r="AA918" i="2"/>
  <c r="Z918" i="2"/>
  <c r="U918" i="2"/>
  <c r="BJ918" i="2" s="1"/>
  <c r="T918" i="2"/>
  <c r="S918" i="2"/>
  <c r="R918" i="2"/>
  <c r="BF918" i="2" s="1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BI917" i="2"/>
  <c r="BH917" i="2"/>
  <c r="BG917" i="2"/>
  <c r="BA917" i="2"/>
  <c r="AB917" i="2"/>
  <c r="AA917" i="2"/>
  <c r="Z917" i="2"/>
  <c r="U917" i="2"/>
  <c r="BJ917" i="2" s="1"/>
  <c r="T917" i="2"/>
  <c r="S917" i="2"/>
  <c r="R917" i="2"/>
  <c r="Q917" i="2"/>
  <c r="P917" i="2"/>
  <c r="BF917" i="2" s="1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BJ916" i="2"/>
  <c r="BC916" i="2"/>
  <c r="AB916" i="2"/>
  <c r="AA916" i="2"/>
  <c r="BB916" i="2" s="1"/>
  <c r="Z916" i="2"/>
  <c r="BA916" i="2" s="1"/>
  <c r="U916" i="2"/>
  <c r="T916" i="2"/>
  <c r="S916" i="2"/>
  <c r="BH916" i="2" s="1"/>
  <c r="R916" i="2"/>
  <c r="Q916" i="2"/>
  <c r="P916" i="2"/>
  <c r="BF916" i="2" s="1"/>
  <c r="O916" i="2"/>
  <c r="N916" i="2"/>
  <c r="M916" i="2"/>
  <c r="L916" i="2"/>
  <c r="AU916" i="2" s="1"/>
  <c r="K916" i="2"/>
  <c r="J916" i="2"/>
  <c r="I916" i="2"/>
  <c r="H916" i="2"/>
  <c r="G916" i="2"/>
  <c r="F916" i="2"/>
  <c r="E916" i="2"/>
  <c r="D916" i="2"/>
  <c r="C916" i="2"/>
  <c r="B916" i="2"/>
  <c r="A916" i="2"/>
  <c r="AB915" i="2"/>
  <c r="AA915" i="2"/>
  <c r="BC915" i="2" s="1"/>
  <c r="Z915" i="2"/>
  <c r="U915" i="2"/>
  <c r="BJ915" i="2" s="1"/>
  <c r="T915" i="2"/>
  <c r="S915" i="2"/>
  <c r="R915" i="2"/>
  <c r="Q915" i="2"/>
  <c r="P915" i="2"/>
  <c r="O915" i="2"/>
  <c r="N915" i="2"/>
  <c r="BG915" i="2" s="1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BL914" i="2"/>
  <c r="BF914" i="2"/>
  <c r="AZ914" i="2"/>
  <c r="AY914" i="2"/>
  <c r="AV914" i="2"/>
  <c r="AB914" i="2"/>
  <c r="AA914" i="2"/>
  <c r="Z914" i="2"/>
  <c r="U914" i="2"/>
  <c r="T914" i="2"/>
  <c r="S914" i="2"/>
  <c r="BI914" i="2" s="1"/>
  <c r="R914" i="2"/>
  <c r="Q914" i="2"/>
  <c r="P914" i="2"/>
  <c r="O914" i="2"/>
  <c r="N914" i="2"/>
  <c r="BG914" i="2" s="1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BL913" i="2"/>
  <c r="BF913" i="2"/>
  <c r="AZ913" i="2"/>
  <c r="AB913" i="2"/>
  <c r="AA913" i="2"/>
  <c r="Z913" i="2"/>
  <c r="U913" i="2"/>
  <c r="BJ913" i="2" s="1"/>
  <c r="T913" i="2"/>
  <c r="S913" i="2"/>
  <c r="R913" i="2"/>
  <c r="Q913" i="2"/>
  <c r="P913" i="2"/>
  <c r="O913" i="2"/>
  <c r="N913" i="2"/>
  <c r="BG913" i="2" s="1"/>
  <c r="M913" i="2"/>
  <c r="L913" i="2"/>
  <c r="AY913" i="2" s="1"/>
  <c r="K913" i="2"/>
  <c r="J913" i="2"/>
  <c r="I913" i="2"/>
  <c r="H913" i="2"/>
  <c r="G913" i="2"/>
  <c r="F913" i="2"/>
  <c r="E913" i="2"/>
  <c r="D913" i="2"/>
  <c r="C913" i="2"/>
  <c r="B913" i="2"/>
  <c r="A913" i="2"/>
  <c r="BL912" i="2"/>
  <c r="BJ912" i="2"/>
  <c r="BG912" i="2"/>
  <c r="AY912" i="2"/>
  <c r="AX912" i="2"/>
  <c r="AW912" i="2"/>
  <c r="AB912" i="2"/>
  <c r="AA912" i="2"/>
  <c r="Z912" i="2"/>
  <c r="U912" i="2"/>
  <c r="T912" i="2"/>
  <c r="S912" i="2"/>
  <c r="R912" i="2"/>
  <c r="Q912" i="2"/>
  <c r="P912" i="2"/>
  <c r="O912" i="2"/>
  <c r="N912" i="2"/>
  <c r="M912" i="2"/>
  <c r="L912" i="2"/>
  <c r="AZ912" i="2" s="1"/>
  <c r="K912" i="2"/>
  <c r="J912" i="2"/>
  <c r="I912" i="2"/>
  <c r="H912" i="2"/>
  <c r="G912" i="2"/>
  <c r="F912" i="2"/>
  <c r="E912" i="2"/>
  <c r="D912" i="2"/>
  <c r="C912" i="2"/>
  <c r="B912" i="2"/>
  <c r="A912" i="2"/>
  <c r="BG911" i="2"/>
  <c r="AB911" i="2"/>
  <c r="AA911" i="2"/>
  <c r="BC911" i="2" s="1"/>
  <c r="Z911" i="2"/>
  <c r="U911" i="2"/>
  <c r="BJ911" i="2" s="1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BL910" i="2"/>
  <c r="BI910" i="2"/>
  <c r="BH910" i="2"/>
  <c r="AZ910" i="2"/>
  <c r="AB910" i="2"/>
  <c r="AA910" i="2"/>
  <c r="BC910" i="2" s="1"/>
  <c r="Z910" i="2"/>
  <c r="BA910" i="2" s="1"/>
  <c r="U910" i="2"/>
  <c r="BJ910" i="2" s="1"/>
  <c r="T910" i="2"/>
  <c r="S910" i="2"/>
  <c r="R910" i="2"/>
  <c r="Q910" i="2"/>
  <c r="P910" i="2"/>
  <c r="O910" i="2"/>
  <c r="N910" i="2"/>
  <c r="BG910" i="2" s="1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BC909" i="2"/>
  <c r="BB909" i="2"/>
  <c r="AB909" i="2"/>
  <c r="AA909" i="2"/>
  <c r="Z909" i="2"/>
  <c r="BA909" i="2" s="1"/>
  <c r="U909" i="2"/>
  <c r="BJ909" i="2" s="1"/>
  <c r="T909" i="2"/>
  <c r="S909" i="2"/>
  <c r="R909" i="2"/>
  <c r="Q909" i="2"/>
  <c r="P909" i="2"/>
  <c r="BF909" i="2" s="1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AB908" i="2"/>
  <c r="AA908" i="2"/>
  <c r="BC908" i="2" s="1"/>
  <c r="Z908" i="2"/>
  <c r="U908" i="2"/>
  <c r="BJ908" i="2" s="1"/>
  <c r="T908" i="2"/>
  <c r="S908" i="2"/>
  <c r="R908" i="2"/>
  <c r="BF908" i="2" s="1"/>
  <c r="Q908" i="2"/>
  <c r="P908" i="2"/>
  <c r="O908" i="2"/>
  <c r="N908" i="2"/>
  <c r="BG908" i="2" s="1"/>
  <c r="M908" i="2"/>
  <c r="L908" i="2"/>
  <c r="BL908" i="2" s="1"/>
  <c r="K908" i="2"/>
  <c r="J908" i="2"/>
  <c r="I908" i="2"/>
  <c r="H908" i="2"/>
  <c r="G908" i="2"/>
  <c r="F908" i="2"/>
  <c r="E908" i="2"/>
  <c r="D908" i="2"/>
  <c r="C908" i="2"/>
  <c r="B908" i="2"/>
  <c r="A908" i="2"/>
  <c r="BJ907" i="2"/>
  <c r="BI907" i="2"/>
  <c r="BH907" i="2"/>
  <c r="BE907" i="2"/>
  <c r="BK907" i="2" s="1"/>
  <c r="BA907" i="2"/>
  <c r="AY907" i="2"/>
  <c r="AB907" i="2"/>
  <c r="AA907" i="2"/>
  <c r="Z907" i="2"/>
  <c r="U907" i="2"/>
  <c r="T907" i="2"/>
  <c r="S907" i="2"/>
  <c r="R907" i="2"/>
  <c r="Q907" i="2"/>
  <c r="P907" i="2"/>
  <c r="BF907" i="2" s="1"/>
  <c r="O907" i="2"/>
  <c r="N907" i="2"/>
  <c r="BG907" i="2" s="1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AB906" i="2"/>
  <c r="AA906" i="2"/>
  <c r="Z906" i="2"/>
  <c r="BA906" i="2" s="1"/>
  <c r="U906" i="2"/>
  <c r="BJ906" i="2" s="1"/>
  <c r="T906" i="2"/>
  <c r="S906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BJ905" i="2"/>
  <c r="AZ905" i="2"/>
  <c r="AX905" i="2"/>
  <c r="AB905" i="2"/>
  <c r="AA905" i="2"/>
  <c r="BC905" i="2" s="1"/>
  <c r="Z905" i="2"/>
  <c r="BE905" i="2" s="1"/>
  <c r="U905" i="2"/>
  <c r="T905" i="2"/>
  <c r="S905" i="2"/>
  <c r="R905" i="2"/>
  <c r="Q905" i="2"/>
  <c r="P905" i="2"/>
  <c r="O905" i="2"/>
  <c r="N905" i="2"/>
  <c r="BG905" i="2" s="1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BJ904" i="2"/>
  <c r="BG904" i="2"/>
  <c r="BB904" i="2"/>
  <c r="AB904" i="2"/>
  <c r="AA904" i="2"/>
  <c r="BC904" i="2" s="1"/>
  <c r="Z904" i="2"/>
  <c r="BE904" i="2" s="1"/>
  <c r="BK904" i="2" s="1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BH903" i="2"/>
  <c r="BF903" i="2"/>
  <c r="AB903" i="2"/>
  <c r="AA903" i="2"/>
  <c r="BC903" i="2" s="1"/>
  <c r="Z903" i="2"/>
  <c r="U903" i="2"/>
  <c r="BJ903" i="2" s="1"/>
  <c r="T903" i="2"/>
  <c r="S903" i="2"/>
  <c r="BI903" i="2" s="1"/>
  <c r="R903" i="2"/>
  <c r="Q903" i="2"/>
  <c r="P903" i="2"/>
  <c r="O903" i="2"/>
  <c r="N903" i="2"/>
  <c r="BG903" i="2" s="1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BF902" i="2"/>
  <c r="AU902" i="2"/>
  <c r="AB902" i="2"/>
  <c r="AA902" i="2"/>
  <c r="Z902" i="2"/>
  <c r="U902" i="2"/>
  <c r="BJ902" i="2" s="1"/>
  <c r="T902" i="2"/>
  <c r="S902" i="2"/>
  <c r="R902" i="2"/>
  <c r="Q902" i="2"/>
  <c r="P902" i="2"/>
  <c r="O902" i="2"/>
  <c r="N902" i="2"/>
  <c r="BG902" i="2" s="1"/>
  <c r="M902" i="2"/>
  <c r="L902" i="2"/>
  <c r="AY902" i="2" s="1"/>
  <c r="K902" i="2"/>
  <c r="J902" i="2"/>
  <c r="I902" i="2"/>
  <c r="H902" i="2"/>
  <c r="G902" i="2"/>
  <c r="F902" i="2"/>
  <c r="E902" i="2"/>
  <c r="D902" i="2"/>
  <c r="C902" i="2"/>
  <c r="B902" i="2"/>
  <c r="A902" i="2"/>
  <c r="BG901" i="2"/>
  <c r="AX901" i="2"/>
  <c r="AB901" i="2"/>
  <c r="AA901" i="2"/>
  <c r="Z901" i="2"/>
  <c r="U901" i="2"/>
  <c r="BJ901" i="2" s="1"/>
  <c r="T901" i="2"/>
  <c r="S901" i="2"/>
  <c r="BH901" i="2" s="1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BG900" i="2"/>
  <c r="AZ900" i="2"/>
  <c r="AY900" i="2"/>
  <c r="AW900" i="2"/>
  <c r="AU900" i="2"/>
  <c r="AB900" i="2"/>
  <c r="AA900" i="2"/>
  <c r="BC900" i="2" s="1"/>
  <c r="Z900" i="2"/>
  <c r="U900" i="2"/>
  <c r="BJ900" i="2" s="1"/>
  <c r="T900" i="2"/>
  <c r="S900" i="2"/>
  <c r="R900" i="2"/>
  <c r="Q900" i="2"/>
  <c r="P900" i="2"/>
  <c r="O900" i="2"/>
  <c r="N900" i="2"/>
  <c r="M900" i="2"/>
  <c r="L900" i="2"/>
  <c r="AX900" i="2" s="1"/>
  <c r="K900" i="2"/>
  <c r="J900" i="2"/>
  <c r="I900" i="2"/>
  <c r="H900" i="2"/>
  <c r="G900" i="2"/>
  <c r="F900" i="2"/>
  <c r="E900" i="2"/>
  <c r="D900" i="2"/>
  <c r="C900" i="2"/>
  <c r="B900" i="2"/>
  <c r="A900" i="2"/>
  <c r="BL899" i="2"/>
  <c r="BJ899" i="2"/>
  <c r="AX899" i="2"/>
  <c r="AW899" i="2"/>
  <c r="AU899" i="2"/>
  <c r="AB899" i="2"/>
  <c r="AA899" i="2"/>
  <c r="BC899" i="2" s="1"/>
  <c r="Z899" i="2"/>
  <c r="BA899" i="2" s="1"/>
  <c r="U899" i="2"/>
  <c r="T899" i="2"/>
  <c r="S899" i="2"/>
  <c r="BH899" i="2" s="1"/>
  <c r="R899" i="2"/>
  <c r="Q899" i="2"/>
  <c r="P899" i="2"/>
  <c r="BF899" i="2" s="1"/>
  <c r="O899" i="2"/>
  <c r="N899" i="2"/>
  <c r="BG899" i="2" s="1"/>
  <c r="M899" i="2"/>
  <c r="L899" i="2"/>
  <c r="AY899" i="2" s="1"/>
  <c r="K899" i="2"/>
  <c r="J899" i="2"/>
  <c r="I899" i="2"/>
  <c r="H899" i="2"/>
  <c r="G899" i="2"/>
  <c r="F899" i="2"/>
  <c r="E899" i="2"/>
  <c r="D899" i="2"/>
  <c r="C899" i="2"/>
  <c r="B899" i="2"/>
  <c r="A899" i="2"/>
  <c r="BL898" i="2"/>
  <c r="BI898" i="2"/>
  <c r="BH898" i="2"/>
  <c r="BG898" i="2"/>
  <c r="BF898" i="2"/>
  <c r="BC898" i="2"/>
  <c r="BB898" i="2"/>
  <c r="AB898" i="2"/>
  <c r="AA898" i="2"/>
  <c r="Z898" i="2"/>
  <c r="U898" i="2"/>
  <c r="BJ898" i="2" s="1"/>
  <c r="T898" i="2"/>
  <c r="S898" i="2"/>
  <c r="R898" i="2"/>
  <c r="Q898" i="2"/>
  <c r="P898" i="2"/>
  <c r="O898" i="2"/>
  <c r="N898" i="2"/>
  <c r="M898" i="2"/>
  <c r="L898" i="2"/>
  <c r="AV898" i="2" s="1"/>
  <c r="K898" i="2"/>
  <c r="J898" i="2"/>
  <c r="I898" i="2"/>
  <c r="H898" i="2"/>
  <c r="G898" i="2"/>
  <c r="F898" i="2"/>
  <c r="E898" i="2"/>
  <c r="D898" i="2"/>
  <c r="C898" i="2"/>
  <c r="B898" i="2"/>
  <c r="A898" i="2"/>
  <c r="BJ897" i="2"/>
  <c r="BI897" i="2"/>
  <c r="BC897" i="2"/>
  <c r="AB897" i="2"/>
  <c r="AA897" i="2"/>
  <c r="BB897" i="2" s="1"/>
  <c r="Z897" i="2"/>
  <c r="BA897" i="2" s="1"/>
  <c r="U897" i="2"/>
  <c r="T897" i="2"/>
  <c r="S897" i="2"/>
  <c r="BH897" i="2" s="1"/>
  <c r="R897" i="2"/>
  <c r="Q897" i="2"/>
  <c r="P897" i="2"/>
  <c r="O897" i="2"/>
  <c r="N897" i="2"/>
  <c r="BG897" i="2" s="1"/>
  <c r="M897" i="2"/>
  <c r="L897" i="2"/>
  <c r="BL897" i="2" s="1"/>
  <c r="K897" i="2"/>
  <c r="J897" i="2"/>
  <c r="I897" i="2"/>
  <c r="H897" i="2"/>
  <c r="G897" i="2"/>
  <c r="F897" i="2"/>
  <c r="E897" i="2"/>
  <c r="D897" i="2"/>
  <c r="C897" i="2"/>
  <c r="B897" i="2"/>
  <c r="A897" i="2"/>
  <c r="BI896" i="2"/>
  <c r="BH896" i="2"/>
  <c r="BA896" i="2"/>
  <c r="AB896" i="2"/>
  <c r="AA896" i="2"/>
  <c r="BC896" i="2" s="1"/>
  <c r="Z896" i="2"/>
  <c r="U896" i="2"/>
  <c r="BJ896" i="2" s="1"/>
  <c r="T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BI895" i="2"/>
  <c r="BF895" i="2"/>
  <c r="BE895" i="2"/>
  <c r="BK895" i="2" s="1"/>
  <c r="BA895" i="2"/>
  <c r="AB895" i="2"/>
  <c r="AA895" i="2"/>
  <c r="Z895" i="2"/>
  <c r="U895" i="2"/>
  <c r="BJ895" i="2" s="1"/>
  <c r="T895" i="2"/>
  <c r="S895" i="2"/>
  <c r="BH895" i="2" s="1"/>
  <c r="R895" i="2"/>
  <c r="Q895" i="2"/>
  <c r="P895" i="2"/>
  <c r="O895" i="2"/>
  <c r="N895" i="2"/>
  <c r="BG895" i="2" s="1"/>
  <c r="M895" i="2"/>
  <c r="L895" i="2"/>
  <c r="BL895" i="2" s="1"/>
  <c r="K895" i="2"/>
  <c r="J895" i="2"/>
  <c r="I895" i="2"/>
  <c r="H895" i="2"/>
  <c r="G895" i="2"/>
  <c r="F895" i="2"/>
  <c r="E895" i="2"/>
  <c r="D895" i="2"/>
  <c r="C895" i="2"/>
  <c r="B895" i="2"/>
  <c r="A895" i="2"/>
  <c r="BF894" i="2"/>
  <c r="AB894" i="2"/>
  <c r="AA894" i="2"/>
  <c r="Z894" i="2"/>
  <c r="U894" i="2"/>
  <c r="BJ894" i="2" s="1"/>
  <c r="T894" i="2"/>
  <c r="S894" i="2"/>
  <c r="BH894" i="2" s="1"/>
  <c r="R894" i="2"/>
  <c r="Q894" i="2"/>
  <c r="P894" i="2"/>
  <c r="O894" i="2"/>
  <c r="N894" i="2"/>
  <c r="BG894" i="2" s="1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BJ893" i="2"/>
  <c r="BI893" i="2"/>
  <c r="BH893" i="2"/>
  <c r="BG893" i="2"/>
  <c r="AV893" i="2"/>
  <c r="AB893" i="2"/>
  <c r="AA893" i="2"/>
  <c r="BC893" i="2" s="1"/>
  <c r="Z893" i="2"/>
  <c r="BE893" i="2" s="1"/>
  <c r="BK893" i="2" s="1"/>
  <c r="U893" i="2"/>
  <c r="T893" i="2"/>
  <c r="S893" i="2"/>
  <c r="R893" i="2"/>
  <c r="Q893" i="2"/>
  <c r="P893" i="2"/>
  <c r="O893" i="2"/>
  <c r="N893" i="2"/>
  <c r="M893" i="2"/>
  <c r="L893" i="2"/>
  <c r="AX893" i="2" s="1"/>
  <c r="K893" i="2"/>
  <c r="J893" i="2"/>
  <c r="I893" i="2"/>
  <c r="H893" i="2"/>
  <c r="G893" i="2"/>
  <c r="F893" i="2"/>
  <c r="E893" i="2"/>
  <c r="D893" i="2"/>
  <c r="C893" i="2"/>
  <c r="B893" i="2"/>
  <c r="A893" i="2"/>
  <c r="BL892" i="2"/>
  <c r="BF892" i="2"/>
  <c r="AZ892" i="2"/>
  <c r="AX892" i="2"/>
  <c r="AW892" i="2"/>
  <c r="AV892" i="2"/>
  <c r="AU892" i="2"/>
  <c r="AB892" i="2"/>
  <c r="AA892" i="2"/>
  <c r="BC892" i="2" s="1"/>
  <c r="Z892" i="2"/>
  <c r="U892" i="2"/>
  <c r="BJ892" i="2" s="1"/>
  <c r="T892" i="2"/>
  <c r="S892" i="2"/>
  <c r="BI892" i="2" s="1"/>
  <c r="R892" i="2"/>
  <c r="Q892" i="2"/>
  <c r="P892" i="2"/>
  <c r="O892" i="2"/>
  <c r="N892" i="2"/>
  <c r="BG892" i="2" s="1"/>
  <c r="M892" i="2"/>
  <c r="L892" i="2"/>
  <c r="AY892" i="2" s="1"/>
  <c r="K892" i="2"/>
  <c r="J892" i="2"/>
  <c r="I892" i="2"/>
  <c r="H892" i="2"/>
  <c r="G892" i="2"/>
  <c r="F892" i="2"/>
  <c r="E892" i="2"/>
  <c r="D892" i="2"/>
  <c r="C892" i="2"/>
  <c r="B892" i="2"/>
  <c r="A892" i="2"/>
  <c r="BL891" i="2"/>
  <c r="BF891" i="2"/>
  <c r="AZ891" i="2"/>
  <c r="AY891" i="2"/>
  <c r="AW891" i="2"/>
  <c r="AB891" i="2"/>
  <c r="AA891" i="2"/>
  <c r="Z891" i="2"/>
  <c r="U891" i="2"/>
  <c r="BJ891" i="2" s="1"/>
  <c r="T891" i="2"/>
  <c r="S891" i="2"/>
  <c r="R891" i="2"/>
  <c r="Q891" i="2"/>
  <c r="P891" i="2"/>
  <c r="O891" i="2"/>
  <c r="N891" i="2"/>
  <c r="BG891" i="2" s="1"/>
  <c r="M891" i="2"/>
  <c r="L891" i="2"/>
  <c r="AX891" i="2" s="1"/>
  <c r="K891" i="2"/>
  <c r="J891" i="2"/>
  <c r="I891" i="2"/>
  <c r="H891" i="2"/>
  <c r="G891" i="2"/>
  <c r="F891" i="2"/>
  <c r="E891" i="2"/>
  <c r="D891" i="2"/>
  <c r="C891" i="2"/>
  <c r="B891" i="2"/>
  <c r="A891" i="2"/>
  <c r="BJ890" i="2"/>
  <c r="AX890" i="2"/>
  <c r="AB890" i="2"/>
  <c r="AA890" i="2"/>
  <c r="Z890" i="2"/>
  <c r="U890" i="2"/>
  <c r="T890" i="2"/>
  <c r="S890" i="2"/>
  <c r="BH890" i="2" s="1"/>
  <c r="R890" i="2"/>
  <c r="Q890" i="2"/>
  <c r="P890" i="2"/>
  <c r="O890" i="2"/>
  <c r="N890" i="2"/>
  <c r="BG890" i="2" s="1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BG889" i="2"/>
  <c r="AZ889" i="2"/>
  <c r="AY889" i="2"/>
  <c r="AW889" i="2"/>
  <c r="AU889" i="2"/>
  <c r="AB889" i="2"/>
  <c r="AA889" i="2"/>
  <c r="Z889" i="2"/>
  <c r="U889" i="2"/>
  <c r="BJ889" i="2" s="1"/>
  <c r="T889" i="2"/>
  <c r="S889" i="2"/>
  <c r="R889" i="2"/>
  <c r="Q889" i="2"/>
  <c r="P889" i="2"/>
  <c r="O889" i="2"/>
  <c r="N889" i="2"/>
  <c r="M889" i="2"/>
  <c r="L889" i="2"/>
  <c r="AX889" i="2" s="1"/>
  <c r="K889" i="2"/>
  <c r="J889" i="2"/>
  <c r="I889" i="2"/>
  <c r="H889" i="2"/>
  <c r="G889" i="2"/>
  <c r="F889" i="2"/>
  <c r="E889" i="2"/>
  <c r="D889" i="2"/>
  <c r="C889" i="2"/>
  <c r="B889" i="2"/>
  <c r="A889" i="2"/>
  <c r="BJ888" i="2"/>
  <c r="BG888" i="2"/>
  <c r="AB888" i="2"/>
  <c r="AA888" i="2"/>
  <c r="BC888" i="2" s="1"/>
  <c r="Z888" i="2"/>
  <c r="BE888" i="2" s="1"/>
  <c r="BK888" i="2" s="1"/>
  <c r="U888" i="2"/>
  <c r="T888" i="2"/>
  <c r="S888" i="2"/>
  <c r="R888" i="2"/>
  <c r="Q888" i="2"/>
  <c r="P888" i="2"/>
  <c r="BF888" i="2" s="1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888" i="2"/>
  <c r="BJ887" i="2"/>
  <c r="AB887" i="2"/>
  <c r="AA887" i="2"/>
  <c r="Z887" i="2"/>
  <c r="BE887" i="2" s="1"/>
  <c r="U887" i="2"/>
  <c r="T887" i="2"/>
  <c r="S887" i="2"/>
  <c r="BK887" i="2" s="1"/>
  <c r="R887" i="2"/>
  <c r="Q887" i="2"/>
  <c r="P887" i="2"/>
  <c r="O887" i="2"/>
  <c r="N887" i="2"/>
  <c r="BG887" i="2" s="1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AB886" i="2"/>
  <c r="AA886" i="2"/>
  <c r="Z886" i="2"/>
  <c r="U886" i="2"/>
  <c r="BJ886" i="2" s="1"/>
  <c r="T886" i="2"/>
  <c r="S886" i="2"/>
  <c r="R886" i="2"/>
  <c r="Q886" i="2"/>
  <c r="P886" i="2"/>
  <c r="O886" i="2"/>
  <c r="N886" i="2"/>
  <c r="BG886" i="2" s="1"/>
  <c r="M886" i="2"/>
  <c r="L886" i="2"/>
  <c r="AV886" i="2" s="1"/>
  <c r="K886" i="2"/>
  <c r="J886" i="2"/>
  <c r="I886" i="2"/>
  <c r="H886" i="2"/>
  <c r="G886" i="2"/>
  <c r="F886" i="2"/>
  <c r="E886" i="2"/>
  <c r="D886" i="2"/>
  <c r="C886" i="2"/>
  <c r="B886" i="2"/>
  <c r="A886" i="2"/>
  <c r="AZ885" i="2"/>
  <c r="AB885" i="2"/>
  <c r="AA885" i="2"/>
  <c r="Z885" i="2"/>
  <c r="U885" i="2"/>
  <c r="BJ885" i="2" s="1"/>
  <c r="T885" i="2"/>
  <c r="S885" i="2"/>
  <c r="BI885" i="2" s="1"/>
  <c r="R885" i="2"/>
  <c r="Q885" i="2"/>
  <c r="P885" i="2"/>
  <c r="O885" i="2"/>
  <c r="N885" i="2"/>
  <c r="BG885" i="2" s="1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BL884" i="2"/>
  <c r="BI884" i="2"/>
  <c r="BH884" i="2"/>
  <c r="AY884" i="2"/>
  <c r="AB884" i="2"/>
  <c r="AA884" i="2"/>
  <c r="BC884" i="2" s="1"/>
  <c r="Z884" i="2"/>
  <c r="BA884" i="2" s="1"/>
  <c r="U884" i="2"/>
  <c r="BJ884" i="2" s="1"/>
  <c r="T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BI883" i="2"/>
  <c r="AB883" i="2"/>
  <c r="AA883" i="2"/>
  <c r="BC883" i="2" s="1"/>
  <c r="Z883" i="2"/>
  <c r="BE883" i="2" s="1"/>
  <c r="U883" i="2"/>
  <c r="BJ883" i="2" s="1"/>
  <c r="T883" i="2"/>
  <c r="S883" i="2"/>
  <c r="BH883" i="2" s="1"/>
  <c r="R883" i="2"/>
  <c r="Q883" i="2"/>
  <c r="P883" i="2"/>
  <c r="O883" i="2"/>
  <c r="N883" i="2"/>
  <c r="BG883" i="2" s="1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BI882" i="2"/>
  <c r="BH882" i="2"/>
  <c r="BG882" i="2"/>
  <c r="BE882" i="2"/>
  <c r="BC882" i="2"/>
  <c r="AB882" i="2"/>
  <c r="AA882" i="2"/>
  <c r="BB882" i="2" s="1"/>
  <c r="Z882" i="2"/>
  <c r="BA882" i="2" s="1"/>
  <c r="U882" i="2"/>
  <c r="BJ882" i="2" s="1"/>
  <c r="T882" i="2"/>
  <c r="S882" i="2"/>
  <c r="R882" i="2"/>
  <c r="Q882" i="2"/>
  <c r="P882" i="2"/>
  <c r="O882" i="2"/>
  <c r="N882" i="2"/>
  <c r="M882" i="2"/>
  <c r="L882" i="2"/>
  <c r="BL882" i="2" s="1"/>
  <c r="K882" i="2"/>
  <c r="J882" i="2"/>
  <c r="I882" i="2"/>
  <c r="H882" i="2"/>
  <c r="G882" i="2"/>
  <c r="F882" i="2"/>
  <c r="E882" i="2"/>
  <c r="D882" i="2"/>
  <c r="C882" i="2"/>
  <c r="B882" i="2"/>
  <c r="A882" i="2"/>
  <c r="BH881" i="2"/>
  <c r="BC881" i="2"/>
  <c r="AY881" i="2"/>
  <c r="AW881" i="2"/>
  <c r="AV881" i="2"/>
  <c r="AB881" i="2"/>
  <c r="AA881" i="2"/>
  <c r="BB881" i="2" s="1"/>
  <c r="Z881" i="2"/>
  <c r="BA881" i="2" s="1"/>
  <c r="U881" i="2"/>
  <c r="BJ881" i="2" s="1"/>
  <c r="T881" i="2"/>
  <c r="S881" i="2"/>
  <c r="BI881" i="2" s="1"/>
  <c r="R881" i="2"/>
  <c r="Q881" i="2"/>
  <c r="P881" i="2"/>
  <c r="O881" i="2"/>
  <c r="N881" i="2"/>
  <c r="BG881" i="2" s="1"/>
  <c r="M881" i="2"/>
  <c r="L881" i="2"/>
  <c r="BL881" i="2" s="1"/>
  <c r="K881" i="2"/>
  <c r="J881" i="2"/>
  <c r="I881" i="2"/>
  <c r="H881" i="2"/>
  <c r="G881" i="2"/>
  <c r="F881" i="2"/>
  <c r="E881" i="2"/>
  <c r="D881" i="2"/>
  <c r="C881" i="2"/>
  <c r="B881" i="2"/>
  <c r="A881" i="2"/>
  <c r="AZ880" i="2"/>
  <c r="AY880" i="2"/>
  <c r="AX880" i="2"/>
  <c r="AW880" i="2"/>
  <c r="AV880" i="2"/>
  <c r="AU880" i="2"/>
  <c r="AB880" i="2"/>
  <c r="AA880" i="2"/>
  <c r="Z880" i="2"/>
  <c r="U880" i="2"/>
  <c r="BJ880" i="2" s="1"/>
  <c r="T880" i="2"/>
  <c r="S880" i="2"/>
  <c r="R880" i="2"/>
  <c r="BF880" i="2" s="1"/>
  <c r="Q880" i="2"/>
  <c r="P880" i="2"/>
  <c r="O880" i="2"/>
  <c r="N880" i="2"/>
  <c r="BG880" i="2" s="1"/>
  <c r="M880" i="2"/>
  <c r="L880" i="2"/>
  <c r="BL880" i="2" s="1"/>
  <c r="K880" i="2"/>
  <c r="J880" i="2"/>
  <c r="I880" i="2"/>
  <c r="H880" i="2"/>
  <c r="G880" i="2"/>
  <c r="F880" i="2"/>
  <c r="E880" i="2"/>
  <c r="D880" i="2"/>
  <c r="C880" i="2"/>
  <c r="B880" i="2"/>
  <c r="A880" i="2"/>
  <c r="BL879" i="2"/>
  <c r="BG879" i="2"/>
  <c r="AB879" i="2"/>
  <c r="AA879" i="2"/>
  <c r="BC879" i="2" s="1"/>
  <c r="Z879" i="2"/>
  <c r="U879" i="2"/>
  <c r="BJ879" i="2" s="1"/>
  <c r="T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AY878" i="2"/>
  <c r="AB878" i="2"/>
  <c r="AA878" i="2"/>
  <c r="BC878" i="2" s="1"/>
  <c r="Z878" i="2"/>
  <c r="U878" i="2"/>
  <c r="BJ878" i="2" s="1"/>
  <c r="T878" i="2"/>
  <c r="S878" i="2"/>
  <c r="R878" i="2"/>
  <c r="Q878" i="2"/>
  <c r="P878" i="2"/>
  <c r="O878" i="2"/>
  <c r="N878" i="2"/>
  <c r="BG878" i="2" s="1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BJ877" i="2"/>
  <c r="BI877" i="2"/>
  <c r="BG877" i="2"/>
  <c r="BE877" i="2"/>
  <c r="BK877" i="2" s="1"/>
  <c r="AZ877" i="2"/>
  <c r="AW877" i="2"/>
  <c r="AB877" i="2"/>
  <c r="AA877" i="2"/>
  <c r="BC877" i="2" s="1"/>
  <c r="Z877" i="2"/>
  <c r="BA877" i="2" s="1"/>
  <c r="U877" i="2"/>
  <c r="T877" i="2"/>
  <c r="S877" i="2"/>
  <c r="BH877" i="2" s="1"/>
  <c r="R877" i="2"/>
  <c r="BF877" i="2" s="1"/>
  <c r="Q877" i="2"/>
  <c r="P877" i="2"/>
  <c r="O877" i="2"/>
  <c r="N877" i="2"/>
  <c r="M877" i="2"/>
  <c r="L877" i="2"/>
  <c r="AY877" i="2" s="1"/>
  <c r="K877" i="2"/>
  <c r="J877" i="2"/>
  <c r="I877" i="2"/>
  <c r="H877" i="2"/>
  <c r="G877" i="2"/>
  <c r="F877" i="2"/>
  <c r="E877" i="2"/>
  <c r="D877" i="2"/>
  <c r="C877" i="2"/>
  <c r="B877" i="2"/>
  <c r="A877" i="2"/>
  <c r="BJ876" i="2"/>
  <c r="BB876" i="2"/>
  <c r="AB876" i="2"/>
  <c r="AA876" i="2"/>
  <c r="BC876" i="2" s="1"/>
  <c r="Z876" i="2"/>
  <c r="BA876" i="2" s="1"/>
  <c r="U876" i="2"/>
  <c r="T876" i="2"/>
  <c r="S876" i="2"/>
  <c r="BI876" i="2" s="1"/>
  <c r="R876" i="2"/>
  <c r="Q876" i="2"/>
  <c r="P876" i="2"/>
  <c r="BF876" i="2" s="1"/>
  <c r="O876" i="2"/>
  <c r="N876" i="2"/>
  <c r="BG876" i="2" s="1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AB875" i="2"/>
  <c r="AA875" i="2"/>
  <c r="BC875" i="2" s="1"/>
  <c r="Z875" i="2"/>
  <c r="U875" i="2"/>
  <c r="BJ875" i="2" s="1"/>
  <c r="T875" i="2"/>
  <c r="S875" i="2"/>
  <c r="R875" i="2"/>
  <c r="Q875" i="2"/>
  <c r="P875" i="2"/>
  <c r="O875" i="2"/>
  <c r="N875" i="2"/>
  <c r="BG875" i="2" s="1"/>
  <c r="M875" i="2"/>
  <c r="L875" i="2"/>
  <c r="AV875" i="2" s="1"/>
  <c r="K875" i="2"/>
  <c r="J875" i="2"/>
  <c r="I875" i="2"/>
  <c r="H875" i="2"/>
  <c r="G875" i="2"/>
  <c r="F875" i="2"/>
  <c r="E875" i="2"/>
  <c r="D875" i="2"/>
  <c r="C875" i="2"/>
  <c r="B875" i="2"/>
  <c r="A875" i="2"/>
  <c r="BJ874" i="2"/>
  <c r="BG874" i="2"/>
  <c r="BF874" i="2"/>
  <c r="BC874" i="2"/>
  <c r="AZ874" i="2"/>
  <c r="AB874" i="2"/>
  <c r="AA874" i="2"/>
  <c r="BB874" i="2" s="1"/>
  <c r="Z874" i="2"/>
  <c r="BE874" i="2" s="1"/>
  <c r="U874" i="2"/>
  <c r="T874" i="2"/>
  <c r="S874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874" i="2"/>
  <c r="BL873" i="2"/>
  <c r="BA873" i="2"/>
  <c r="AB873" i="2"/>
  <c r="AA873" i="2"/>
  <c r="BC873" i="2" s="1"/>
  <c r="Z873" i="2"/>
  <c r="U873" i="2"/>
  <c r="BJ873" i="2" s="1"/>
  <c r="T873" i="2"/>
  <c r="S873" i="2"/>
  <c r="BI873" i="2" s="1"/>
  <c r="R873" i="2"/>
  <c r="Q873" i="2"/>
  <c r="P873" i="2"/>
  <c r="O873" i="2"/>
  <c r="N873" i="2"/>
  <c r="M873" i="2"/>
  <c r="L873" i="2"/>
  <c r="AY873" i="2" s="1"/>
  <c r="K873" i="2"/>
  <c r="J873" i="2"/>
  <c r="I873" i="2"/>
  <c r="H873" i="2"/>
  <c r="G873" i="2"/>
  <c r="F873" i="2"/>
  <c r="E873" i="2"/>
  <c r="D873" i="2"/>
  <c r="C873" i="2"/>
  <c r="B873" i="2"/>
  <c r="A873" i="2"/>
  <c r="BJ872" i="2"/>
  <c r="BI872" i="2"/>
  <c r="BA872" i="2"/>
  <c r="AZ872" i="2"/>
  <c r="AX872" i="2"/>
  <c r="AB872" i="2"/>
  <c r="AA872" i="2"/>
  <c r="BC872" i="2" s="1"/>
  <c r="Z872" i="2"/>
  <c r="U872" i="2"/>
  <c r="T872" i="2"/>
  <c r="S872" i="2"/>
  <c r="BH872" i="2" s="1"/>
  <c r="R872" i="2"/>
  <c r="Q872" i="2"/>
  <c r="P872" i="2"/>
  <c r="BF872" i="2" s="1"/>
  <c r="O872" i="2"/>
  <c r="N872" i="2"/>
  <c r="BG872" i="2" s="1"/>
  <c r="M872" i="2"/>
  <c r="L872" i="2"/>
  <c r="AU872" i="2" s="1"/>
  <c r="K872" i="2"/>
  <c r="J872" i="2"/>
  <c r="I872" i="2"/>
  <c r="H872" i="2"/>
  <c r="G872" i="2"/>
  <c r="F872" i="2"/>
  <c r="E872" i="2"/>
  <c r="D872" i="2"/>
  <c r="C872" i="2"/>
  <c r="B872" i="2"/>
  <c r="A872" i="2"/>
  <c r="BH871" i="2"/>
  <c r="BC871" i="2"/>
  <c r="AB871" i="2"/>
  <c r="AA871" i="2"/>
  <c r="BB871" i="2" s="1"/>
  <c r="Z871" i="2"/>
  <c r="BA871" i="2" s="1"/>
  <c r="U871" i="2"/>
  <c r="BJ871" i="2" s="1"/>
  <c r="T871" i="2"/>
  <c r="S871" i="2"/>
  <c r="BI871" i="2" s="1"/>
  <c r="R871" i="2"/>
  <c r="Q871" i="2"/>
  <c r="P871" i="2"/>
  <c r="O871" i="2"/>
  <c r="N871" i="2"/>
  <c r="BG871" i="2" s="1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BH870" i="2"/>
  <c r="BC870" i="2"/>
  <c r="BB870" i="2"/>
  <c r="AZ870" i="2"/>
  <c r="AY870" i="2"/>
  <c r="AX870" i="2"/>
  <c r="AW870" i="2"/>
  <c r="AU870" i="2"/>
  <c r="AB870" i="2"/>
  <c r="AA870" i="2"/>
  <c r="Z870" i="2"/>
  <c r="BA870" i="2" s="1"/>
  <c r="U870" i="2"/>
  <c r="BJ870" i="2" s="1"/>
  <c r="T870" i="2"/>
  <c r="S870" i="2"/>
  <c r="BI870" i="2" s="1"/>
  <c r="R870" i="2"/>
  <c r="Q870" i="2"/>
  <c r="P870" i="2"/>
  <c r="O870" i="2"/>
  <c r="N870" i="2"/>
  <c r="BG870" i="2" s="1"/>
  <c r="M870" i="2"/>
  <c r="L870" i="2"/>
  <c r="AV870" i="2" s="1"/>
  <c r="K870" i="2"/>
  <c r="J870" i="2"/>
  <c r="I870" i="2"/>
  <c r="H870" i="2"/>
  <c r="G870" i="2"/>
  <c r="F870" i="2"/>
  <c r="E870" i="2"/>
  <c r="D870" i="2"/>
  <c r="C870" i="2"/>
  <c r="B870" i="2"/>
  <c r="A870" i="2"/>
  <c r="BL869" i="2"/>
  <c r="AY869" i="2"/>
  <c r="AV869" i="2"/>
  <c r="AB869" i="2"/>
  <c r="AA869" i="2"/>
  <c r="Z869" i="2"/>
  <c r="U869" i="2"/>
  <c r="BJ869" i="2" s="1"/>
  <c r="T869" i="2"/>
  <c r="S869" i="2"/>
  <c r="R869" i="2"/>
  <c r="Q869" i="2"/>
  <c r="P869" i="2"/>
  <c r="BF869" i="2" s="1"/>
  <c r="O869" i="2"/>
  <c r="N869" i="2"/>
  <c r="BG869" i="2" s="1"/>
  <c r="M869" i="2"/>
  <c r="L869" i="2"/>
  <c r="AZ869" i="2" s="1"/>
  <c r="K869" i="2"/>
  <c r="J869" i="2"/>
  <c r="I869" i="2"/>
  <c r="H869" i="2"/>
  <c r="G869" i="2"/>
  <c r="F869" i="2"/>
  <c r="E869" i="2"/>
  <c r="D869" i="2"/>
  <c r="C869" i="2"/>
  <c r="B869" i="2"/>
  <c r="A869" i="2"/>
  <c r="BL868" i="2"/>
  <c r="BJ868" i="2"/>
  <c r="BG868" i="2"/>
  <c r="AY868" i="2"/>
  <c r="AX868" i="2"/>
  <c r="AU868" i="2"/>
  <c r="AB868" i="2"/>
  <c r="AA868" i="2"/>
  <c r="BC868" i="2" s="1"/>
  <c r="Z868" i="2"/>
  <c r="U868" i="2"/>
  <c r="T868" i="2"/>
  <c r="S868" i="2"/>
  <c r="R868" i="2"/>
  <c r="Q868" i="2"/>
  <c r="P868" i="2"/>
  <c r="O868" i="2"/>
  <c r="N868" i="2"/>
  <c r="M868" i="2"/>
  <c r="L868" i="2"/>
  <c r="AZ868" i="2" s="1"/>
  <c r="K868" i="2"/>
  <c r="J868" i="2"/>
  <c r="I868" i="2"/>
  <c r="H868" i="2"/>
  <c r="G868" i="2"/>
  <c r="F868" i="2"/>
  <c r="E868" i="2"/>
  <c r="D868" i="2"/>
  <c r="C868" i="2"/>
  <c r="B868" i="2"/>
  <c r="A868" i="2"/>
  <c r="BL867" i="2"/>
  <c r="AZ867" i="2"/>
  <c r="AY867" i="2"/>
  <c r="AB867" i="2"/>
  <c r="AA867" i="2"/>
  <c r="Z867" i="2"/>
  <c r="U867" i="2"/>
  <c r="BJ867" i="2" s="1"/>
  <c r="T867" i="2"/>
  <c r="S867" i="2"/>
  <c r="R867" i="2"/>
  <c r="Q867" i="2"/>
  <c r="P867" i="2"/>
  <c r="O867" i="2"/>
  <c r="N867" i="2"/>
  <c r="BG867" i="2" s="1"/>
  <c r="M867" i="2"/>
  <c r="L867" i="2"/>
  <c r="AX867" i="2" s="1"/>
  <c r="K867" i="2"/>
  <c r="J867" i="2"/>
  <c r="I867" i="2"/>
  <c r="H867" i="2"/>
  <c r="G867" i="2"/>
  <c r="F867" i="2"/>
  <c r="E867" i="2"/>
  <c r="D867" i="2"/>
  <c r="C867" i="2"/>
  <c r="B867" i="2"/>
  <c r="A867" i="2"/>
  <c r="BG866" i="2"/>
  <c r="AZ866" i="2"/>
  <c r="AX866" i="2"/>
  <c r="AW866" i="2"/>
  <c r="AU866" i="2"/>
  <c r="AB866" i="2"/>
  <c r="AA866" i="2"/>
  <c r="BC866" i="2" s="1"/>
  <c r="Z866" i="2"/>
  <c r="U866" i="2"/>
  <c r="BJ866" i="2" s="1"/>
  <c r="T866" i="2"/>
  <c r="S866" i="2"/>
  <c r="R866" i="2"/>
  <c r="Q866" i="2"/>
  <c r="P866" i="2"/>
  <c r="O866" i="2"/>
  <c r="N866" i="2"/>
  <c r="M866" i="2"/>
  <c r="L866" i="2"/>
  <c r="AY866" i="2" s="1"/>
  <c r="K866" i="2"/>
  <c r="J866" i="2"/>
  <c r="I866" i="2"/>
  <c r="H866" i="2"/>
  <c r="G866" i="2"/>
  <c r="F866" i="2"/>
  <c r="E866" i="2"/>
  <c r="D866" i="2"/>
  <c r="C866" i="2"/>
  <c r="B866" i="2"/>
  <c r="A866" i="2"/>
  <c r="BL865" i="2"/>
  <c r="BJ865" i="2"/>
  <c r="BB865" i="2"/>
  <c r="AB865" i="2"/>
  <c r="AA865" i="2"/>
  <c r="BC865" i="2" s="1"/>
  <c r="Z865" i="2"/>
  <c r="BA865" i="2" s="1"/>
  <c r="U865" i="2"/>
  <c r="T865" i="2"/>
  <c r="S865" i="2"/>
  <c r="R865" i="2"/>
  <c r="Q865" i="2"/>
  <c r="P865" i="2"/>
  <c r="BF865" i="2" s="1"/>
  <c r="O865" i="2"/>
  <c r="N865" i="2"/>
  <c r="BG865" i="2" s="1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BC864" i="2"/>
  <c r="AB864" i="2"/>
  <c r="AA864" i="2"/>
  <c r="BB864" i="2" s="1"/>
  <c r="Z864" i="2"/>
  <c r="BA864" i="2" s="1"/>
  <c r="U864" i="2"/>
  <c r="BJ864" i="2" s="1"/>
  <c r="T864" i="2"/>
  <c r="S864" i="2"/>
  <c r="R864" i="2"/>
  <c r="Q864" i="2"/>
  <c r="P864" i="2"/>
  <c r="BF864" i="2" s="1"/>
  <c r="O864" i="2"/>
  <c r="N864" i="2"/>
  <c r="BG864" i="2" s="1"/>
  <c r="M864" i="2"/>
  <c r="L864" i="2"/>
  <c r="AV864" i="2" s="1"/>
  <c r="K864" i="2"/>
  <c r="J864" i="2"/>
  <c r="I864" i="2"/>
  <c r="H864" i="2"/>
  <c r="G864" i="2"/>
  <c r="F864" i="2"/>
  <c r="E864" i="2"/>
  <c r="D864" i="2"/>
  <c r="C864" i="2"/>
  <c r="B864" i="2"/>
  <c r="A864" i="2"/>
  <c r="BI863" i="2"/>
  <c r="BH863" i="2"/>
  <c r="BG863" i="2"/>
  <c r="BE863" i="2"/>
  <c r="BK863" i="2" s="1"/>
  <c r="BC863" i="2"/>
  <c r="BB863" i="2"/>
  <c r="BA863" i="2"/>
  <c r="AB863" i="2"/>
  <c r="AA863" i="2"/>
  <c r="Z863" i="2"/>
  <c r="U863" i="2"/>
  <c r="BJ863" i="2" s="1"/>
  <c r="T863" i="2"/>
  <c r="S863" i="2"/>
  <c r="R863" i="2"/>
  <c r="BF863" i="2" s="1"/>
  <c r="Q863" i="2"/>
  <c r="P863" i="2"/>
  <c r="O863" i="2"/>
  <c r="N863" i="2"/>
  <c r="M863" i="2"/>
  <c r="L863" i="2"/>
  <c r="AZ863" i="2" s="1"/>
  <c r="K863" i="2"/>
  <c r="J863" i="2"/>
  <c r="I863" i="2"/>
  <c r="H863" i="2"/>
  <c r="G863" i="2"/>
  <c r="F863" i="2"/>
  <c r="E863" i="2"/>
  <c r="D863" i="2"/>
  <c r="C863" i="2"/>
  <c r="B863" i="2"/>
  <c r="A863" i="2"/>
  <c r="BH862" i="2"/>
  <c r="BC862" i="2"/>
  <c r="AB862" i="2"/>
  <c r="AA862" i="2"/>
  <c r="BB862" i="2" s="1"/>
  <c r="Z862" i="2"/>
  <c r="BA862" i="2" s="1"/>
  <c r="U862" i="2"/>
  <c r="BJ862" i="2" s="1"/>
  <c r="T862" i="2"/>
  <c r="S862" i="2"/>
  <c r="BI862" i="2" s="1"/>
  <c r="R862" i="2"/>
  <c r="Q862" i="2"/>
  <c r="P862" i="2"/>
  <c r="BF862" i="2" s="1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BI861" i="2"/>
  <c r="AZ861" i="2"/>
  <c r="AY861" i="2"/>
  <c r="AX861" i="2"/>
  <c r="AW861" i="2"/>
  <c r="AV861" i="2"/>
  <c r="AU861" i="2"/>
  <c r="AB861" i="2"/>
  <c r="AA861" i="2"/>
  <c r="Z861" i="2"/>
  <c r="U861" i="2"/>
  <c r="BJ861" i="2" s="1"/>
  <c r="T861" i="2"/>
  <c r="S861" i="2"/>
  <c r="BH861" i="2" s="1"/>
  <c r="R861" i="2"/>
  <c r="Q861" i="2"/>
  <c r="P861" i="2"/>
  <c r="O861" i="2"/>
  <c r="N861" i="2"/>
  <c r="BG861" i="2" s="1"/>
  <c r="M861" i="2"/>
  <c r="L861" i="2"/>
  <c r="BL861" i="2" s="1"/>
  <c r="K861" i="2"/>
  <c r="J861" i="2"/>
  <c r="I861" i="2"/>
  <c r="H861" i="2"/>
  <c r="G861" i="2"/>
  <c r="F861" i="2"/>
  <c r="E861" i="2"/>
  <c r="D861" i="2"/>
  <c r="C861" i="2"/>
  <c r="B861" i="2"/>
  <c r="A861" i="2"/>
  <c r="BJ860" i="2"/>
  <c r="BG860" i="2"/>
  <c r="BB860" i="2"/>
  <c r="BA860" i="2"/>
  <c r="AB860" i="2"/>
  <c r="AA860" i="2"/>
  <c r="BC860" i="2" s="1"/>
  <c r="Z860" i="2"/>
  <c r="BE860" i="2" s="1"/>
  <c r="BK860" i="2" s="1"/>
  <c r="U860" i="2"/>
  <c r="T860" i="2"/>
  <c r="S860" i="2"/>
  <c r="BI860" i="2" s="1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BB859" i="2"/>
  <c r="AW859" i="2"/>
  <c r="AV859" i="2"/>
  <c r="AB859" i="2"/>
  <c r="AA859" i="2"/>
  <c r="BC859" i="2" s="1"/>
  <c r="Z859" i="2"/>
  <c r="BE859" i="2" s="1"/>
  <c r="BK859" i="2" s="1"/>
  <c r="U859" i="2"/>
  <c r="BJ859" i="2" s="1"/>
  <c r="T859" i="2"/>
  <c r="S859" i="2"/>
  <c r="R859" i="2"/>
  <c r="Q859" i="2"/>
  <c r="P859" i="2"/>
  <c r="O859" i="2"/>
  <c r="N859" i="2"/>
  <c r="BG859" i="2" s="1"/>
  <c r="M859" i="2"/>
  <c r="L859" i="2"/>
  <c r="BL859" i="2" s="1"/>
  <c r="K859" i="2"/>
  <c r="J859" i="2"/>
  <c r="I859" i="2"/>
  <c r="H859" i="2"/>
  <c r="G859" i="2"/>
  <c r="F859" i="2"/>
  <c r="E859" i="2"/>
  <c r="D859" i="2"/>
  <c r="C859" i="2"/>
  <c r="B859" i="2"/>
  <c r="A859" i="2"/>
  <c r="AZ858" i="2"/>
  <c r="AY858" i="2"/>
  <c r="AW858" i="2"/>
  <c r="AB858" i="2"/>
  <c r="AA858" i="2"/>
  <c r="Z858" i="2"/>
  <c r="BE858" i="2" s="1"/>
  <c r="U858" i="2"/>
  <c r="BJ858" i="2" s="1"/>
  <c r="T858" i="2"/>
  <c r="S858" i="2"/>
  <c r="R858" i="2"/>
  <c r="BF858" i="2" s="1"/>
  <c r="Q858" i="2"/>
  <c r="P858" i="2"/>
  <c r="O858" i="2"/>
  <c r="N858" i="2"/>
  <c r="BG858" i="2" s="1"/>
  <c r="M858" i="2"/>
  <c r="L858" i="2"/>
  <c r="BL858" i="2" s="1"/>
  <c r="K858" i="2"/>
  <c r="J858" i="2"/>
  <c r="I858" i="2"/>
  <c r="H858" i="2"/>
  <c r="G858" i="2"/>
  <c r="F858" i="2"/>
  <c r="E858" i="2"/>
  <c r="D858" i="2"/>
  <c r="C858" i="2"/>
  <c r="B858" i="2"/>
  <c r="A858" i="2"/>
  <c r="BB857" i="2"/>
  <c r="AX857" i="2"/>
  <c r="AB857" i="2"/>
  <c r="AA857" i="2"/>
  <c r="BC857" i="2" s="1"/>
  <c r="Z857" i="2"/>
  <c r="U857" i="2"/>
  <c r="BJ857" i="2" s="1"/>
  <c r="T857" i="2"/>
  <c r="S857" i="2"/>
  <c r="R857" i="2"/>
  <c r="Q857" i="2"/>
  <c r="P857" i="2"/>
  <c r="O857" i="2"/>
  <c r="N857" i="2"/>
  <c r="BG857" i="2" s="1"/>
  <c r="M857" i="2"/>
  <c r="L857" i="2"/>
  <c r="AZ857" i="2" s="1"/>
  <c r="K857" i="2"/>
  <c r="J857" i="2"/>
  <c r="I857" i="2"/>
  <c r="H857" i="2"/>
  <c r="G857" i="2"/>
  <c r="F857" i="2"/>
  <c r="E857" i="2"/>
  <c r="D857" i="2"/>
  <c r="C857" i="2"/>
  <c r="B857" i="2"/>
  <c r="A857" i="2"/>
  <c r="BB856" i="2"/>
  <c r="AZ856" i="2"/>
  <c r="AY856" i="2"/>
  <c r="AW856" i="2"/>
  <c r="AU856" i="2"/>
  <c r="AB856" i="2"/>
  <c r="AA856" i="2"/>
  <c r="BC856" i="2" s="1"/>
  <c r="Z856" i="2"/>
  <c r="U856" i="2"/>
  <c r="BJ856" i="2" s="1"/>
  <c r="T856" i="2"/>
  <c r="S856" i="2"/>
  <c r="BI856" i="2" s="1"/>
  <c r="R856" i="2"/>
  <c r="Q856" i="2"/>
  <c r="P856" i="2"/>
  <c r="O856" i="2"/>
  <c r="N856" i="2"/>
  <c r="BG856" i="2" s="1"/>
  <c r="M856" i="2"/>
  <c r="L856" i="2"/>
  <c r="AX856" i="2" s="1"/>
  <c r="K856" i="2"/>
  <c r="J856" i="2"/>
  <c r="I856" i="2"/>
  <c r="H856" i="2"/>
  <c r="G856" i="2"/>
  <c r="F856" i="2"/>
  <c r="E856" i="2"/>
  <c r="D856" i="2"/>
  <c r="C856" i="2"/>
  <c r="B856" i="2"/>
  <c r="A856" i="2"/>
  <c r="BL855" i="2"/>
  <c r="BG855" i="2"/>
  <c r="AB855" i="2"/>
  <c r="AA855" i="2"/>
  <c r="BC855" i="2" s="1"/>
  <c r="Z855" i="2"/>
  <c r="BA855" i="2" s="1"/>
  <c r="U855" i="2"/>
  <c r="BJ855" i="2" s="1"/>
  <c r="T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BJ854" i="2"/>
  <c r="BG854" i="2"/>
  <c r="BC854" i="2"/>
  <c r="BB854" i="2"/>
  <c r="AB854" i="2"/>
  <c r="AA854" i="2"/>
  <c r="Z854" i="2"/>
  <c r="U854" i="2"/>
  <c r="T854" i="2"/>
  <c r="S854" i="2"/>
  <c r="R854" i="2"/>
  <c r="BF854" i="2" s="1"/>
  <c r="Q854" i="2"/>
  <c r="P854" i="2"/>
  <c r="O854" i="2"/>
  <c r="N854" i="2"/>
  <c r="M854" i="2"/>
  <c r="L854" i="2"/>
  <c r="BL854" i="2" s="1"/>
  <c r="K854" i="2"/>
  <c r="J854" i="2"/>
  <c r="I854" i="2"/>
  <c r="H854" i="2"/>
  <c r="G854" i="2"/>
  <c r="F854" i="2"/>
  <c r="E854" i="2"/>
  <c r="D854" i="2"/>
  <c r="C854" i="2"/>
  <c r="B854" i="2"/>
  <c r="A854" i="2"/>
  <c r="BC853" i="2"/>
  <c r="AB853" i="2"/>
  <c r="AA853" i="2"/>
  <c r="BB853" i="2" s="1"/>
  <c r="Z853" i="2"/>
  <c r="BA853" i="2" s="1"/>
  <c r="U853" i="2"/>
  <c r="BJ853" i="2" s="1"/>
  <c r="T853" i="2"/>
  <c r="S853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BG852" i="2"/>
  <c r="BB852" i="2"/>
  <c r="AB852" i="2"/>
  <c r="AA852" i="2"/>
  <c r="BC852" i="2" s="1"/>
  <c r="Z852" i="2"/>
  <c r="U852" i="2"/>
  <c r="BJ852" i="2" s="1"/>
  <c r="T852" i="2"/>
  <c r="S852" i="2"/>
  <c r="BI852" i="2" s="1"/>
  <c r="R852" i="2"/>
  <c r="Q852" i="2"/>
  <c r="P852" i="2"/>
  <c r="BF852" i="2" s="1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BA851" i="2"/>
  <c r="AB851" i="2"/>
  <c r="AA851" i="2"/>
  <c r="BC851" i="2" s="1"/>
  <c r="Z851" i="2"/>
  <c r="U851" i="2"/>
  <c r="BJ851" i="2" s="1"/>
  <c r="T851" i="2"/>
  <c r="S851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BL850" i="2"/>
  <c r="AZ850" i="2"/>
  <c r="AW850" i="2"/>
  <c r="AU850" i="2"/>
  <c r="AB850" i="2"/>
  <c r="AA850" i="2"/>
  <c r="BB850" i="2" s="1"/>
  <c r="Z850" i="2"/>
  <c r="BA850" i="2" s="1"/>
  <c r="U850" i="2"/>
  <c r="BJ850" i="2" s="1"/>
  <c r="T850" i="2"/>
  <c r="S850" i="2"/>
  <c r="BH850" i="2" s="1"/>
  <c r="R850" i="2"/>
  <c r="Q850" i="2"/>
  <c r="P850" i="2"/>
  <c r="BF850" i="2" s="1"/>
  <c r="O850" i="2"/>
  <c r="N850" i="2"/>
  <c r="BG850" i="2" s="1"/>
  <c r="M850" i="2"/>
  <c r="L850" i="2"/>
  <c r="AY850" i="2" s="1"/>
  <c r="K850" i="2"/>
  <c r="J850" i="2"/>
  <c r="I850" i="2"/>
  <c r="H850" i="2"/>
  <c r="G850" i="2"/>
  <c r="F850" i="2"/>
  <c r="E850" i="2"/>
  <c r="D850" i="2"/>
  <c r="C850" i="2"/>
  <c r="B850" i="2"/>
  <c r="A850" i="2"/>
  <c r="BJ849" i="2"/>
  <c r="BG849" i="2"/>
  <c r="BB849" i="2"/>
  <c r="AU849" i="2"/>
  <c r="AB849" i="2"/>
  <c r="AA849" i="2"/>
  <c r="BC849" i="2" s="1"/>
  <c r="Z849" i="2"/>
  <c r="BE849" i="2" s="1"/>
  <c r="U849" i="2"/>
  <c r="T849" i="2"/>
  <c r="S849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BH848" i="2"/>
  <c r="AY848" i="2"/>
  <c r="AX848" i="2"/>
  <c r="AB848" i="2"/>
  <c r="AA848" i="2"/>
  <c r="Z848" i="2"/>
  <c r="U848" i="2"/>
  <c r="BJ848" i="2" s="1"/>
  <c r="T848" i="2"/>
  <c r="S848" i="2"/>
  <c r="BI848" i="2" s="1"/>
  <c r="R848" i="2"/>
  <c r="Q848" i="2"/>
  <c r="P848" i="2"/>
  <c r="O848" i="2"/>
  <c r="N848" i="2"/>
  <c r="BG848" i="2" s="1"/>
  <c r="M848" i="2"/>
  <c r="L848" i="2"/>
  <c r="BL848" i="2" s="1"/>
  <c r="K848" i="2"/>
  <c r="J848" i="2"/>
  <c r="I848" i="2"/>
  <c r="H848" i="2"/>
  <c r="G848" i="2"/>
  <c r="F848" i="2"/>
  <c r="E848" i="2"/>
  <c r="D848" i="2"/>
  <c r="C848" i="2"/>
  <c r="B848" i="2"/>
  <c r="A848" i="2"/>
  <c r="BC847" i="2"/>
  <c r="AB847" i="2"/>
  <c r="AA847" i="2"/>
  <c r="BB847" i="2" s="1"/>
  <c r="Z847" i="2"/>
  <c r="BE847" i="2" s="1"/>
  <c r="U847" i="2"/>
  <c r="BJ847" i="2" s="1"/>
  <c r="T847" i="2"/>
  <c r="S847" i="2"/>
  <c r="BK847" i="2" s="1"/>
  <c r="R847" i="2"/>
  <c r="Q847" i="2"/>
  <c r="P847" i="2"/>
  <c r="BF847" i="2" s="1"/>
  <c r="O847" i="2"/>
  <c r="N847" i="2"/>
  <c r="BG847" i="2" s="1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AU846" i="2"/>
  <c r="AB846" i="2"/>
  <c r="AA846" i="2"/>
  <c r="Z846" i="2"/>
  <c r="BE846" i="2" s="1"/>
  <c r="BK846" i="2" s="1"/>
  <c r="U846" i="2"/>
  <c r="BJ846" i="2" s="1"/>
  <c r="T846" i="2"/>
  <c r="S846" i="2"/>
  <c r="R846" i="2"/>
  <c r="Q846" i="2"/>
  <c r="P846" i="2"/>
  <c r="BF846" i="2" s="1"/>
  <c r="O846" i="2"/>
  <c r="N846" i="2"/>
  <c r="BG846" i="2" s="1"/>
  <c r="M846" i="2"/>
  <c r="L846" i="2"/>
  <c r="AV846" i="2" s="1"/>
  <c r="K846" i="2"/>
  <c r="J846" i="2"/>
  <c r="I846" i="2"/>
  <c r="H846" i="2"/>
  <c r="G846" i="2"/>
  <c r="F846" i="2"/>
  <c r="E846" i="2"/>
  <c r="D846" i="2"/>
  <c r="C846" i="2"/>
  <c r="B846" i="2"/>
  <c r="A846" i="2"/>
  <c r="BG845" i="2"/>
  <c r="AB845" i="2"/>
  <c r="AA845" i="2"/>
  <c r="BC845" i="2" s="1"/>
  <c r="Z845" i="2"/>
  <c r="U845" i="2"/>
  <c r="BJ845" i="2" s="1"/>
  <c r="T845" i="2"/>
  <c r="S845" i="2"/>
  <c r="BH845" i="2" s="1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845" i="2"/>
  <c r="BL844" i="2"/>
  <c r="AZ844" i="2"/>
  <c r="AX844" i="2"/>
  <c r="AW844" i="2"/>
  <c r="AU844" i="2"/>
  <c r="AB844" i="2"/>
  <c r="AA844" i="2"/>
  <c r="Z844" i="2"/>
  <c r="BA844" i="2" s="1"/>
  <c r="U844" i="2"/>
  <c r="BJ844" i="2" s="1"/>
  <c r="T844" i="2"/>
  <c r="S844" i="2"/>
  <c r="R844" i="2"/>
  <c r="Q844" i="2"/>
  <c r="P844" i="2"/>
  <c r="O844" i="2"/>
  <c r="N844" i="2"/>
  <c r="BG844" i="2" s="1"/>
  <c r="M844" i="2"/>
  <c r="L844" i="2"/>
  <c r="AY844" i="2" s="1"/>
  <c r="K844" i="2"/>
  <c r="J844" i="2"/>
  <c r="I844" i="2"/>
  <c r="H844" i="2"/>
  <c r="G844" i="2"/>
  <c r="F844" i="2"/>
  <c r="E844" i="2"/>
  <c r="D844" i="2"/>
  <c r="C844" i="2"/>
  <c r="B844" i="2"/>
  <c r="A844" i="2"/>
  <c r="BL843" i="2"/>
  <c r="AB843" i="2"/>
  <c r="AA843" i="2"/>
  <c r="Z843" i="2"/>
  <c r="U843" i="2"/>
  <c r="BJ843" i="2" s="1"/>
  <c r="T843" i="2"/>
  <c r="S843" i="2"/>
  <c r="R843" i="2"/>
  <c r="Q843" i="2"/>
  <c r="P843" i="2"/>
  <c r="O843" i="2"/>
  <c r="N843" i="2"/>
  <c r="BG843" i="2" s="1"/>
  <c r="M843" i="2"/>
  <c r="L843" i="2"/>
  <c r="AV843" i="2" s="1"/>
  <c r="K843" i="2"/>
  <c r="J843" i="2"/>
  <c r="I843" i="2"/>
  <c r="H843" i="2"/>
  <c r="G843" i="2"/>
  <c r="F843" i="2"/>
  <c r="E843" i="2"/>
  <c r="D843" i="2"/>
  <c r="C843" i="2"/>
  <c r="B843" i="2"/>
  <c r="A843" i="2"/>
  <c r="BL842" i="2"/>
  <c r="BF842" i="2"/>
  <c r="AB842" i="2"/>
  <c r="AA842" i="2"/>
  <c r="Z842" i="2"/>
  <c r="U842" i="2"/>
  <c r="BJ842" i="2" s="1"/>
  <c r="T842" i="2"/>
  <c r="S842" i="2"/>
  <c r="R842" i="2"/>
  <c r="Q842" i="2"/>
  <c r="P842" i="2"/>
  <c r="O842" i="2"/>
  <c r="N842" i="2"/>
  <c r="BG842" i="2" s="1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BC841" i="2"/>
  <c r="BB841" i="2"/>
  <c r="AZ841" i="2"/>
  <c r="AY841" i="2"/>
  <c r="AV841" i="2"/>
  <c r="AB841" i="2"/>
  <c r="AA841" i="2"/>
  <c r="Z841" i="2"/>
  <c r="BA841" i="2" s="1"/>
  <c r="U841" i="2"/>
  <c r="BJ841" i="2" s="1"/>
  <c r="T841" i="2"/>
  <c r="S841" i="2"/>
  <c r="R841" i="2"/>
  <c r="Q841" i="2"/>
  <c r="P841" i="2"/>
  <c r="O841" i="2"/>
  <c r="N841" i="2"/>
  <c r="BG841" i="2" s="1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BI840" i="2"/>
  <c r="BE840" i="2"/>
  <c r="BK840" i="2" s="1"/>
  <c r="BC840" i="2"/>
  <c r="AB840" i="2"/>
  <c r="AA840" i="2"/>
  <c r="BB840" i="2" s="1"/>
  <c r="Z840" i="2"/>
  <c r="BA840" i="2" s="1"/>
  <c r="U840" i="2"/>
  <c r="BJ840" i="2" s="1"/>
  <c r="T840" i="2"/>
  <c r="S840" i="2"/>
  <c r="BH840" i="2" s="1"/>
  <c r="R840" i="2"/>
  <c r="Q840" i="2"/>
  <c r="P840" i="2"/>
  <c r="BF840" i="2" s="1"/>
  <c r="O840" i="2"/>
  <c r="N840" i="2"/>
  <c r="BG840" i="2" s="1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BE839" i="2"/>
  <c r="AB839" i="2"/>
  <c r="AA839" i="2"/>
  <c r="Z839" i="2"/>
  <c r="BA839" i="2" s="1"/>
  <c r="U839" i="2"/>
  <c r="BJ839" i="2" s="1"/>
  <c r="T839" i="2"/>
  <c r="S839" i="2"/>
  <c r="BI839" i="2" s="1"/>
  <c r="R839" i="2"/>
  <c r="BF839" i="2" s="1"/>
  <c r="Q839" i="2"/>
  <c r="P839" i="2"/>
  <c r="O839" i="2"/>
  <c r="N839" i="2"/>
  <c r="BG839" i="2" s="1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BJ838" i="2"/>
  <c r="BI838" i="2"/>
  <c r="BH838" i="2"/>
  <c r="BC838" i="2"/>
  <c r="AZ838" i="2"/>
  <c r="AB838" i="2"/>
  <c r="AA838" i="2"/>
  <c r="BB838" i="2" s="1"/>
  <c r="Z838" i="2"/>
  <c r="U838" i="2"/>
  <c r="T838" i="2"/>
  <c r="S838" i="2"/>
  <c r="R838" i="2"/>
  <c r="Q838" i="2"/>
  <c r="P838" i="2"/>
  <c r="BF838" i="2" s="1"/>
  <c r="O838" i="2"/>
  <c r="N838" i="2"/>
  <c r="BG838" i="2" s="1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BL837" i="2"/>
  <c r="AB837" i="2"/>
  <c r="AA837" i="2"/>
  <c r="Z837" i="2"/>
  <c r="BE837" i="2" s="1"/>
  <c r="U837" i="2"/>
  <c r="BJ837" i="2" s="1"/>
  <c r="T837" i="2"/>
  <c r="S837" i="2"/>
  <c r="R837" i="2"/>
  <c r="Q837" i="2"/>
  <c r="P837" i="2"/>
  <c r="BF837" i="2" s="1"/>
  <c r="O837" i="2"/>
  <c r="N837" i="2"/>
  <c r="BG837" i="2" s="1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AX836" i="2"/>
  <c r="AB836" i="2"/>
  <c r="AA836" i="2"/>
  <c r="BC836" i="2" s="1"/>
  <c r="Z836" i="2"/>
  <c r="U836" i="2"/>
  <c r="BJ836" i="2" s="1"/>
  <c r="T836" i="2"/>
  <c r="S836" i="2"/>
  <c r="R836" i="2"/>
  <c r="Q836" i="2"/>
  <c r="P836" i="2"/>
  <c r="O836" i="2"/>
  <c r="N836" i="2"/>
  <c r="BG836" i="2" s="1"/>
  <c r="M836" i="2"/>
  <c r="L836" i="2"/>
  <c r="AY836" i="2" s="1"/>
  <c r="K836" i="2"/>
  <c r="J836" i="2"/>
  <c r="I836" i="2"/>
  <c r="H836" i="2"/>
  <c r="G836" i="2"/>
  <c r="F836" i="2"/>
  <c r="E836" i="2"/>
  <c r="D836" i="2"/>
  <c r="C836" i="2"/>
  <c r="B836" i="2"/>
  <c r="A836" i="2"/>
  <c r="BL835" i="2"/>
  <c r="BJ835" i="2"/>
  <c r="AW835" i="2"/>
  <c r="AB835" i="2"/>
  <c r="AA835" i="2"/>
  <c r="Z835" i="2"/>
  <c r="U835" i="2"/>
  <c r="T835" i="2"/>
  <c r="S835" i="2"/>
  <c r="R835" i="2"/>
  <c r="Q835" i="2"/>
  <c r="P835" i="2"/>
  <c r="O835" i="2"/>
  <c r="N835" i="2"/>
  <c r="BG835" i="2" s="1"/>
  <c r="M835" i="2"/>
  <c r="L835" i="2"/>
  <c r="AZ835" i="2" s="1"/>
  <c r="K835" i="2"/>
  <c r="J835" i="2"/>
  <c r="I835" i="2"/>
  <c r="H835" i="2"/>
  <c r="G835" i="2"/>
  <c r="F835" i="2"/>
  <c r="E835" i="2"/>
  <c r="D835" i="2"/>
  <c r="C835" i="2"/>
  <c r="B835" i="2"/>
  <c r="A835" i="2"/>
  <c r="BL834" i="2"/>
  <c r="BH834" i="2"/>
  <c r="BG834" i="2"/>
  <c r="BF834" i="2"/>
  <c r="BE834" i="2"/>
  <c r="BB834" i="2"/>
  <c r="AZ834" i="2"/>
  <c r="AW834" i="2"/>
  <c r="AV834" i="2"/>
  <c r="AU834" i="2"/>
  <c r="AB834" i="2"/>
  <c r="AA834" i="2"/>
  <c r="BC834" i="2" s="1"/>
  <c r="Z834" i="2"/>
  <c r="U834" i="2"/>
  <c r="BK834" i="2" s="1"/>
  <c r="T834" i="2"/>
  <c r="S834" i="2"/>
  <c r="R834" i="2"/>
  <c r="Q834" i="2"/>
  <c r="P834" i="2"/>
  <c r="O834" i="2"/>
  <c r="N834" i="2"/>
  <c r="M834" i="2"/>
  <c r="L834" i="2"/>
  <c r="AY834" i="2" s="1"/>
  <c r="K834" i="2"/>
  <c r="J834" i="2"/>
  <c r="I834" i="2"/>
  <c r="H834" i="2"/>
  <c r="G834" i="2"/>
  <c r="F834" i="2"/>
  <c r="E834" i="2"/>
  <c r="D834" i="2"/>
  <c r="C834" i="2"/>
  <c r="B834" i="2"/>
  <c r="A834" i="2"/>
  <c r="BJ833" i="2"/>
  <c r="BE833" i="2"/>
  <c r="AB833" i="2"/>
  <c r="AA833" i="2"/>
  <c r="Z833" i="2"/>
  <c r="U833" i="2"/>
  <c r="T833" i="2"/>
  <c r="S833" i="2"/>
  <c r="BH833" i="2" s="1"/>
  <c r="R833" i="2"/>
  <c r="Q833" i="2"/>
  <c r="P833" i="2"/>
  <c r="O833" i="2"/>
  <c r="N833" i="2"/>
  <c r="BG833" i="2" s="1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BE832" i="2"/>
  <c r="AB832" i="2"/>
  <c r="AA832" i="2"/>
  <c r="BC832" i="2" s="1"/>
  <c r="Z832" i="2"/>
  <c r="U832" i="2"/>
  <c r="BJ832" i="2" s="1"/>
  <c r="T832" i="2"/>
  <c r="S832" i="2"/>
  <c r="R832" i="2"/>
  <c r="Q832" i="2"/>
  <c r="P832" i="2"/>
  <c r="BF832" i="2" s="1"/>
  <c r="O832" i="2"/>
  <c r="N832" i="2"/>
  <c r="BG832" i="2" s="1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BJ831" i="2"/>
  <c r="BF831" i="2"/>
  <c r="BC831" i="2"/>
  <c r="BA831" i="2"/>
  <c r="AB831" i="2"/>
  <c r="AA831" i="2"/>
  <c r="BB831" i="2" s="1"/>
  <c r="Z831" i="2"/>
  <c r="U831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BH830" i="2"/>
  <c r="BB830" i="2"/>
  <c r="AY830" i="2"/>
  <c r="AB830" i="2"/>
  <c r="AA830" i="2"/>
  <c r="BC830" i="2" s="1"/>
  <c r="Z830" i="2"/>
  <c r="BA830" i="2" s="1"/>
  <c r="U830" i="2"/>
  <c r="BJ830" i="2" s="1"/>
  <c r="T830" i="2"/>
  <c r="S830" i="2"/>
  <c r="BI830" i="2" s="1"/>
  <c r="R830" i="2"/>
  <c r="Q830" i="2"/>
  <c r="P830" i="2"/>
  <c r="O830" i="2"/>
  <c r="N830" i="2"/>
  <c r="BG830" i="2" s="1"/>
  <c r="M830" i="2"/>
  <c r="L830" i="2"/>
  <c r="AZ830" i="2" s="1"/>
  <c r="K830" i="2"/>
  <c r="J830" i="2"/>
  <c r="I830" i="2"/>
  <c r="H830" i="2"/>
  <c r="G830" i="2"/>
  <c r="F830" i="2"/>
  <c r="E830" i="2"/>
  <c r="D830" i="2"/>
  <c r="C830" i="2"/>
  <c r="B830" i="2"/>
  <c r="A830" i="2"/>
  <c r="BI829" i="2"/>
  <c r="BH829" i="2"/>
  <c r="BG829" i="2"/>
  <c r="AY829" i="2"/>
  <c r="AB829" i="2"/>
  <c r="AA829" i="2"/>
  <c r="BB829" i="2" s="1"/>
  <c r="Z829" i="2"/>
  <c r="U829" i="2"/>
  <c r="BJ829" i="2" s="1"/>
  <c r="T829" i="2"/>
  <c r="S829" i="2"/>
  <c r="R829" i="2"/>
  <c r="BF829" i="2" s="1"/>
  <c r="Q829" i="2"/>
  <c r="P829" i="2"/>
  <c r="O829" i="2"/>
  <c r="N829" i="2"/>
  <c r="M829" i="2"/>
  <c r="L829" i="2"/>
  <c r="AZ829" i="2" s="1"/>
  <c r="K829" i="2"/>
  <c r="J829" i="2"/>
  <c r="I829" i="2"/>
  <c r="H829" i="2"/>
  <c r="G829" i="2"/>
  <c r="F829" i="2"/>
  <c r="E829" i="2"/>
  <c r="D829" i="2"/>
  <c r="C829" i="2"/>
  <c r="B829" i="2"/>
  <c r="A829" i="2"/>
  <c r="BJ828" i="2"/>
  <c r="BG828" i="2"/>
  <c r="AV828" i="2"/>
  <c r="AU828" i="2"/>
  <c r="AB828" i="2"/>
  <c r="AA828" i="2"/>
  <c r="Z828" i="2"/>
  <c r="U828" i="2"/>
  <c r="T828" i="2"/>
  <c r="S828" i="2"/>
  <c r="BI828" i="2" s="1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AZ827" i="2"/>
  <c r="AX827" i="2"/>
  <c r="AW827" i="2"/>
  <c r="AV827" i="2"/>
  <c r="AU827" i="2"/>
  <c r="AB827" i="2"/>
  <c r="AA827" i="2"/>
  <c r="BB827" i="2" s="1"/>
  <c r="Z827" i="2"/>
  <c r="U827" i="2"/>
  <c r="BJ827" i="2" s="1"/>
  <c r="T827" i="2"/>
  <c r="S827" i="2"/>
  <c r="R827" i="2"/>
  <c r="Q827" i="2"/>
  <c r="P827" i="2"/>
  <c r="BF827" i="2" s="1"/>
  <c r="O827" i="2"/>
  <c r="N827" i="2"/>
  <c r="BG827" i="2" s="1"/>
  <c r="M827" i="2"/>
  <c r="L827" i="2"/>
  <c r="BL827" i="2" s="1"/>
  <c r="K827" i="2"/>
  <c r="J827" i="2"/>
  <c r="I827" i="2"/>
  <c r="H827" i="2"/>
  <c r="G827" i="2"/>
  <c r="F827" i="2"/>
  <c r="E827" i="2"/>
  <c r="D827" i="2"/>
  <c r="C827" i="2"/>
  <c r="B827" i="2"/>
  <c r="A827" i="2"/>
  <c r="AV826" i="2"/>
  <c r="AB826" i="2"/>
  <c r="AA826" i="2"/>
  <c r="Z826" i="2"/>
  <c r="U826" i="2"/>
  <c r="BJ826" i="2" s="1"/>
  <c r="T826" i="2"/>
  <c r="S826" i="2"/>
  <c r="BI826" i="2" s="1"/>
  <c r="R826" i="2"/>
  <c r="Q826" i="2"/>
  <c r="P826" i="2"/>
  <c r="BF826" i="2" s="1"/>
  <c r="O826" i="2"/>
  <c r="N826" i="2"/>
  <c r="BG826" i="2" s="1"/>
  <c r="M826" i="2"/>
  <c r="L826" i="2"/>
  <c r="BL826" i="2" s="1"/>
  <c r="K826" i="2"/>
  <c r="J826" i="2"/>
  <c r="I826" i="2"/>
  <c r="H826" i="2"/>
  <c r="G826" i="2"/>
  <c r="F826" i="2"/>
  <c r="E826" i="2"/>
  <c r="D826" i="2"/>
  <c r="C826" i="2"/>
  <c r="B826" i="2"/>
  <c r="A826" i="2"/>
  <c r="AY825" i="2"/>
  <c r="AB825" i="2"/>
  <c r="AA825" i="2"/>
  <c r="Z825" i="2"/>
  <c r="U825" i="2"/>
  <c r="BJ825" i="2" s="1"/>
  <c r="T825" i="2"/>
  <c r="S825" i="2"/>
  <c r="R825" i="2"/>
  <c r="Q825" i="2"/>
  <c r="P825" i="2"/>
  <c r="O825" i="2"/>
  <c r="N825" i="2"/>
  <c r="BG825" i="2" s="1"/>
  <c r="M825" i="2"/>
  <c r="L825" i="2"/>
  <c r="AU825" i="2" s="1"/>
  <c r="K825" i="2"/>
  <c r="J825" i="2"/>
  <c r="I825" i="2"/>
  <c r="H825" i="2"/>
  <c r="G825" i="2"/>
  <c r="F825" i="2"/>
  <c r="E825" i="2"/>
  <c r="D825" i="2"/>
  <c r="C825" i="2"/>
  <c r="B825" i="2"/>
  <c r="A825" i="2"/>
  <c r="BL824" i="2"/>
  <c r="BH824" i="2"/>
  <c r="BG824" i="2"/>
  <c r="AW824" i="2"/>
  <c r="AV824" i="2"/>
  <c r="AB824" i="2"/>
  <c r="AA824" i="2"/>
  <c r="Z824" i="2"/>
  <c r="U824" i="2"/>
  <c r="BJ824" i="2" s="1"/>
  <c r="T824" i="2"/>
  <c r="S824" i="2"/>
  <c r="BI824" i="2" s="1"/>
  <c r="R824" i="2"/>
  <c r="Q824" i="2"/>
  <c r="P824" i="2"/>
  <c r="O824" i="2"/>
  <c r="N824" i="2"/>
  <c r="M824" i="2"/>
  <c r="L824" i="2"/>
  <c r="AZ824" i="2" s="1"/>
  <c r="K824" i="2"/>
  <c r="J824" i="2"/>
  <c r="I824" i="2"/>
  <c r="H824" i="2"/>
  <c r="G824" i="2"/>
  <c r="F824" i="2"/>
  <c r="E824" i="2"/>
  <c r="D824" i="2"/>
  <c r="C824" i="2"/>
  <c r="B824" i="2"/>
  <c r="A824" i="2"/>
  <c r="BB823" i="2"/>
  <c r="BA823" i="2"/>
  <c r="AW823" i="2"/>
  <c r="AB823" i="2"/>
  <c r="AA823" i="2"/>
  <c r="BC823" i="2" s="1"/>
  <c r="Z823" i="2"/>
  <c r="U823" i="2"/>
  <c r="BJ823" i="2" s="1"/>
  <c r="T823" i="2"/>
  <c r="S823" i="2"/>
  <c r="R823" i="2"/>
  <c r="Q823" i="2"/>
  <c r="P823" i="2"/>
  <c r="O823" i="2"/>
  <c r="N823" i="2"/>
  <c r="M823" i="2"/>
  <c r="L823" i="2"/>
  <c r="AY823" i="2" s="1"/>
  <c r="K823" i="2"/>
  <c r="J823" i="2"/>
  <c r="I823" i="2"/>
  <c r="H823" i="2"/>
  <c r="G823" i="2"/>
  <c r="F823" i="2"/>
  <c r="E823" i="2"/>
  <c r="D823" i="2"/>
  <c r="C823" i="2"/>
  <c r="B823" i="2"/>
  <c r="A823" i="2"/>
  <c r="BH822" i="2"/>
  <c r="BG822" i="2"/>
  <c r="BE822" i="2"/>
  <c r="BB822" i="2"/>
  <c r="BA822" i="2"/>
  <c r="AB822" i="2"/>
  <c r="AA822" i="2"/>
  <c r="BC822" i="2" s="1"/>
  <c r="Z822" i="2"/>
  <c r="U822" i="2"/>
  <c r="BJ822" i="2" s="1"/>
  <c r="T822" i="2"/>
  <c r="S822" i="2"/>
  <c r="BI822" i="2" s="1"/>
  <c r="R822" i="2"/>
  <c r="BF822" i="2" s="1"/>
  <c r="Q822" i="2"/>
  <c r="P822" i="2"/>
  <c r="O822" i="2"/>
  <c r="N822" i="2"/>
  <c r="M822" i="2"/>
  <c r="L822" i="2"/>
  <c r="BL822" i="2" s="1"/>
  <c r="K822" i="2"/>
  <c r="J822" i="2"/>
  <c r="I822" i="2"/>
  <c r="H822" i="2"/>
  <c r="G822" i="2"/>
  <c r="F822" i="2"/>
  <c r="E822" i="2"/>
  <c r="D822" i="2"/>
  <c r="C822" i="2"/>
  <c r="B822" i="2"/>
  <c r="A822" i="2"/>
  <c r="BK821" i="2"/>
  <c r="BH821" i="2"/>
  <c r="BG821" i="2"/>
  <c r="AB821" i="2"/>
  <c r="AA821" i="2"/>
  <c r="Z821" i="2"/>
  <c r="BA821" i="2" s="1"/>
  <c r="U821" i="2"/>
  <c r="BJ821" i="2" s="1"/>
  <c r="T821" i="2"/>
  <c r="S821" i="2"/>
  <c r="BI821" i="2" s="1"/>
  <c r="R821" i="2"/>
  <c r="Q821" i="2"/>
  <c r="P821" i="2"/>
  <c r="O821" i="2"/>
  <c r="N821" i="2"/>
  <c r="BE821" i="2" s="1"/>
  <c r="M821" i="2"/>
  <c r="L821" i="2"/>
  <c r="BL821" i="2" s="1"/>
  <c r="K821" i="2"/>
  <c r="J821" i="2"/>
  <c r="I821" i="2"/>
  <c r="H821" i="2"/>
  <c r="G821" i="2"/>
  <c r="F821" i="2"/>
  <c r="E821" i="2"/>
  <c r="D821" i="2"/>
  <c r="C821" i="2"/>
  <c r="B821" i="2"/>
  <c r="A821" i="2"/>
  <c r="BB820" i="2"/>
  <c r="AB820" i="2"/>
  <c r="AA820" i="2"/>
  <c r="BC820" i="2" s="1"/>
  <c r="Z820" i="2"/>
  <c r="BA820" i="2" s="1"/>
  <c r="U820" i="2"/>
  <c r="BJ820" i="2" s="1"/>
  <c r="T820" i="2"/>
  <c r="S820" i="2"/>
  <c r="BH820" i="2" s="1"/>
  <c r="R820" i="2"/>
  <c r="Q820" i="2"/>
  <c r="P820" i="2"/>
  <c r="BF820" i="2" s="1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BJ819" i="2"/>
  <c r="BI819" i="2"/>
  <c r="BH819" i="2"/>
  <c r="BC819" i="2"/>
  <c r="AB819" i="2"/>
  <c r="AA819" i="2"/>
  <c r="BB819" i="2" s="1"/>
  <c r="Z819" i="2"/>
  <c r="BA819" i="2" s="1"/>
  <c r="U819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BE818" i="2"/>
  <c r="BA818" i="2"/>
  <c r="AB818" i="2"/>
  <c r="AA818" i="2"/>
  <c r="Z818" i="2"/>
  <c r="U818" i="2"/>
  <c r="BJ818" i="2" s="1"/>
  <c r="T818" i="2"/>
  <c r="S818" i="2"/>
  <c r="R818" i="2"/>
  <c r="Q818" i="2"/>
  <c r="P818" i="2"/>
  <c r="BF818" i="2" s="1"/>
  <c r="O818" i="2"/>
  <c r="N818" i="2"/>
  <c r="BG818" i="2" s="1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BC817" i="2"/>
  <c r="BB817" i="2"/>
  <c r="AX817" i="2"/>
  <c r="AW817" i="2"/>
  <c r="AV817" i="2"/>
  <c r="AB817" i="2"/>
  <c r="AA817" i="2"/>
  <c r="Z817" i="2"/>
  <c r="U817" i="2"/>
  <c r="BJ817" i="2" s="1"/>
  <c r="T817" i="2"/>
  <c r="S817" i="2"/>
  <c r="BI817" i="2" s="1"/>
  <c r="R817" i="2"/>
  <c r="BF817" i="2" s="1"/>
  <c r="Q817" i="2"/>
  <c r="P817" i="2"/>
  <c r="O817" i="2"/>
  <c r="N817" i="2"/>
  <c r="BG817" i="2" s="1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AZ816" i="2"/>
  <c r="AY816" i="2"/>
  <c r="AW816" i="2"/>
  <c r="AB816" i="2"/>
  <c r="AA816" i="2"/>
  <c r="BC816" i="2" s="1"/>
  <c r="Z816" i="2"/>
  <c r="U816" i="2"/>
  <c r="BJ816" i="2" s="1"/>
  <c r="T816" i="2"/>
  <c r="S816" i="2"/>
  <c r="R816" i="2"/>
  <c r="Q816" i="2"/>
  <c r="P816" i="2"/>
  <c r="BF816" i="2" s="1"/>
  <c r="O816" i="2"/>
  <c r="N816" i="2"/>
  <c r="BG816" i="2" s="1"/>
  <c r="M816" i="2"/>
  <c r="L816" i="2"/>
  <c r="BL816" i="2" s="1"/>
  <c r="K816" i="2"/>
  <c r="J816" i="2"/>
  <c r="I816" i="2"/>
  <c r="H816" i="2"/>
  <c r="G816" i="2"/>
  <c r="F816" i="2"/>
  <c r="E816" i="2"/>
  <c r="D816" i="2"/>
  <c r="C816" i="2"/>
  <c r="B816" i="2"/>
  <c r="A816" i="2"/>
  <c r="BL815" i="2"/>
  <c r="AZ815" i="2"/>
  <c r="AY815" i="2"/>
  <c r="AX815" i="2"/>
  <c r="AW815" i="2"/>
  <c r="AV815" i="2"/>
  <c r="AU815" i="2"/>
  <c r="AB815" i="2"/>
  <c r="AA815" i="2"/>
  <c r="Z815" i="2"/>
  <c r="BE815" i="2" s="1"/>
  <c r="U815" i="2"/>
  <c r="BJ815" i="2" s="1"/>
  <c r="T815" i="2"/>
  <c r="S815" i="2"/>
  <c r="BI815" i="2" s="1"/>
  <c r="R815" i="2"/>
  <c r="Q815" i="2"/>
  <c r="P815" i="2"/>
  <c r="O815" i="2"/>
  <c r="N815" i="2"/>
  <c r="BG815" i="2" s="1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BL814" i="2"/>
  <c r="AX814" i="2"/>
  <c r="AW814" i="2"/>
  <c r="AB814" i="2"/>
  <c r="AA814" i="2"/>
  <c r="Z814" i="2"/>
  <c r="U814" i="2"/>
  <c r="BJ814" i="2" s="1"/>
  <c r="T814" i="2"/>
  <c r="S814" i="2"/>
  <c r="R814" i="2"/>
  <c r="Q814" i="2"/>
  <c r="P814" i="2"/>
  <c r="O814" i="2"/>
  <c r="N814" i="2"/>
  <c r="BG814" i="2" s="1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AB813" i="2"/>
  <c r="AA813" i="2"/>
  <c r="Z813" i="2"/>
  <c r="U813" i="2"/>
  <c r="BJ813" i="2" s="1"/>
  <c r="T813" i="2"/>
  <c r="S813" i="2"/>
  <c r="R813" i="2"/>
  <c r="Q813" i="2"/>
  <c r="P813" i="2"/>
  <c r="O813" i="2"/>
  <c r="N813" i="2"/>
  <c r="BG813" i="2" s="1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BJ812" i="2"/>
  <c r="BI812" i="2"/>
  <c r="BB812" i="2"/>
  <c r="AZ812" i="2"/>
  <c r="AU812" i="2"/>
  <c r="AB812" i="2"/>
  <c r="AA812" i="2"/>
  <c r="BC812" i="2" s="1"/>
  <c r="Z812" i="2"/>
  <c r="BA812" i="2" s="1"/>
  <c r="U812" i="2"/>
  <c r="T812" i="2"/>
  <c r="S812" i="2"/>
  <c r="BH812" i="2" s="1"/>
  <c r="R812" i="2"/>
  <c r="Q812" i="2"/>
  <c r="P812" i="2"/>
  <c r="O812" i="2"/>
  <c r="N812" i="2"/>
  <c r="M812" i="2"/>
  <c r="L812" i="2"/>
  <c r="AY812" i="2" s="1"/>
  <c r="K812" i="2"/>
  <c r="J812" i="2"/>
  <c r="I812" i="2"/>
  <c r="H812" i="2"/>
  <c r="G812" i="2"/>
  <c r="F812" i="2"/>
  <c r="E812" i="2"/>
  <c r="D812" i="2"/>
  <c r="C812" i="2"/>
  <c r="B812" i="2"/>
  <c r="A812" i="2"/>
  <c r="BB811" i="2"/>
  <c r="AB811" i="2"/>
  <c r="AA811" i="2"/>
  <c r="BC811" i="2" s="1"/>
  <c r="Z811" i="2"/>
  <c r="U811" i="2"/>
  <c r="BJ811" i="2" s="1"/>
  <c r="T811" i="2"/>
  <c r="S811" i="2"/>
  <c r="BI811" i="2" s="1"/>
  <c r="R811" i="2"/>
  <c r="Q811" i="2"/>
  <c r="P811" i="2"/>
  <c r="O811" i="2"/>
  <c r="N811" i="2"/>
  <c r="BG811" i="2" s="1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BL810" i="2"/>
  <c r="BH810" i="2"/>
  <c r="BF810" i="2"/>
  <c r="BE810" i="2"/>
  <c r="BC810" i="2"/>
  <c r="BB810" i="2"/>
  <c r="AB810" i="2"/>
  <c r="AA810" i="2"/>
  <c r="Z810" i="2"/>
  <c r="BA810" i="2" s="1"/>
  <c r="U810" i="2"/>
  <c r="BJ810" i="2" s="1"/>
  <c r="T810" i="2"/>
  <c r="S810" i="2"/>
  <c r="BI810" i="2" s="1"/>
  <c r="R810" i="2"/>
  <c r="Q810" i="2"/>
  <c r="P810" i="2"/>
  <c r="O810" i="2"/>
  <c r="N810" i="2"/>
  <c r="BG810" i="2" s="1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BC809" i="2"/>
  <c r="BB809" i="2"/>
  <c r="AB809" i="2"/>
  <c r="AA809" i="2"/>
  <c r="Z809" i="2"/>
  <c r="BE809" i="2" s="1"/>
  <c r="U809" i="2"/>
  <c r="BJ809" i="2" s="1"/>
  <c r="T809" i="2"/>
  <c r="S809" i="2"/>
  <c r="BH809" i="2" s="1"/>
  <c r="R809" i="2"/>
  <c r="Q809" i="2"/>
  <c r="P809" i="2"/>
  <c r="O809" i="2"/>
  <c r="N809" i="2"/>
  <c r="BG809" i="2" s="1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BG808" i="2"/>
  <c r="BC808" i="2"/>
  <c r="BB808" i="2"/>
  <c r="AZ808" i="2"/>
  <c r="AY808" i="2"/>
  <c r="AX808" i="2"/>
  <c r="AB808" i="2"/>
  <c r="AA808" i="2"/>
  <c r="Z808" i="2"/>
  <c r="BA808" i="2" s="1"/>
  <c r="U808" i="2"/>
  <c r="BJ808" i="2" s="1"/>
  <c r="T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BC807" i="2"/>
  <c r="BB807" i="2"/>
  <c r="AB807" i="2"/>
  <c r="AA807" i="2"/>
  <c r="Z807" i="2"/>
  <c r="BA807" i="2" s="1"/>
  <c r="U807" i="2"/>
  <c r="BJ807" i="2" s="1"/>
  <c r="T807" i="2"/>
  <c r="S807" i="2"/>
  <c r="R807" i="2"/>
  <c r="Q807" i="2"/>
  <c r="P807" i="2"/>
  <c r="BF807" i="2" s="1"/>
  <c r="O807" i="2"/>
  <c r="N807" i="2"/>
  <c r="M807" i="2"/>
  <c r="L807" i="2"/>
  <c r="AV807" i="2" s="1"/>
  <c r="K807" i="2"/>
  <c r="J807" i="2"/>
  <c r="I807" i="2"/>
  <c r="H807" i="2"/>
  <c r="G807" i="2"/>
  <c r="F807" i="2"/>
  <c r="E807" i="2"/>
  <c r="D807" i="2"/>
  <c r="C807" i="2"/>
  <c r="B807" i="2"/>
  <c r="A807" i="2"/>
  <c r="BG806" i="2"/>
  <c r="BA806" i="2"/>
  <c r="AY806" i="2"/>
  <c r="AX806" i="2"/>
  <c r="AU806" i="2"/>
  <c r="AB806" i="2"/>
  <c r="AA806" i="2"/>
  <c r="BB806" i="2" s="1"/>
  <c r="Z806" i="2"/>
  <c r="BE806" i="2" s="1"/>
  <c r="BK806" i="2" s="1"/>
  <c r="U806" i="2"/>
  <c r="BJ806" i="2" s="1"/>
  <c r="T806" i="2"/>
  <c r="S806" i="2"/>
  <c r="BI806" i="2" s="1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BH805" i="2"/>
  <c r="BB805" i="2"/>
  <c r="AB805" i="2"/>
  <c r="AA805" i="2"/>
  <c r="BC805" i="2" s="1"/>
  <c r="Z805" i="2"/>
  <c r="BE805" i="2" s="1"/>
  <c r="BK805" i="2" s="1"/>
  <c r="U805" i="2"/>
  <c r="BJ805" i="2" s="1"/>
  <c r="T805" i="2"/>
  <c r="BI805" i="2" s="1"/>
  <c r="S805" i="2"/>
  <c r="R805" i="2"/>
  <c r="Q805" i="2"/>
  <c r="P805" i="2"/>
  <c r="O805" i="2"/>
  <c r="N805" i="2"/>
  <c r="BG805" i="2" s="1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BL804" i="2"/>
  <c r="AZ804" i="2"/>
  <c r="AX804" i="2"/>
  <c r="AW804" i="2"/>
  <c r="AV804" i="2"/>
  <c r="AU804" i="2"/>
  <c r="AB804" i="2"/>
  <c r="AA804" i="2"/>
  <c r="Z804" i="2"/>
  <c r="BE804" i="2" s="1"/>
  <c r="U804" i="2"/>
  <c r="BJ804" i="2" s="1"/>
  <c r="T804" i="2"/>
  <c r="S804" i="2"/>
  <c r="BI804" i="2" s="1"/>
  <c r="R804" i="2"/>
  <c r="Q804" i="2"/>
  <c r="P804" i="2"/>
  <c r="BF804" i="2" s="1"/>
  <c r="O804" i="2"/>
  <c r="N804" i="2"/>
  <c r="BG804" i="2" s="1"/>
  <c r="M804" i="2"/>
  <c r="L804" i="2"/>
  <c r="AY804" i="2" s="1"/>
  <c r="K804" i="2"/>
  <c r="J804" i="2"/>
  <c r="I804" i="2"/>
  <c r="H804" i="2"/>
  <c r="G804" i="2"/>
  <c r="F804" i="2"/>
  <c r="E804" i="2"/>
  <c r="D804" i="2"/>
  <c r="C804" i="2"/>
  <c r="B804" i="2"/>
  <c r="A804" i="2"/>
  <c r="AB803" i="2"/>
  <c r="AA803" i="2"/>
  <c r="Z803" i="2"/>
  <c r="U803" i="2"/>
  <c r="BJ803" i="2" s="1"/>
  <c r="T803" i="2"/>
  <c r="S803" i="2"/>
  <c r="R803" i="2"/>
  <c r="Q803" i="2"/>
  <c r="P803" i="2"/>
  <c r="O803" i="2"/>
  <c r="N803" i="2"/>
  <c r="BG803" i="2" s="1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AV802" i="2"/>
  <c r="AB802" i="2"/>
  <c r="AA802" i="2"/>
  <c r="Z802" i="2"/>
  <c r="U802" i="2"/>
  <c r="BJ802" i="2" s="1"/>
  <c r="T802" i="2"/>
  <c r="S802" i="2"/>
  <c r="R802" i="2"/>
  <c r="Q802" i="2"/>
  <c r="P802" i="2"/>
  <c r="O802" i="2"/>
  <c r="N802" i="2"/>
  <c r="BG802" i="2" s="1"/>
  <c r="M802" i="2"/>
  <c r="L802" i="2"/>
  <c r="AZ802" i="2" s="1"/>
  <c r="K802" i="2"/>
  <c r="J802" i="2"/>
  <c r="I802" i="2"/>
  <c r="H802" i="2"/>
  <c r="G802" i="2"/>
  <c r="F802" i="2"/>
  <c r="E802" i="2"/>
  <c r="D802" i="2"/>
  <c r="C802" i="2"/>
  <c r="B802" i="2"/>
  <c r="A802" i="2"/>
  <c r="BJ801" i="2"/>
  <c r="BI801" i="2"/>
  <c r="BH801" i="2"/>
  <c r="BF801" i="2"/>
  <c r="BA801" i="2"/>
  <c r="AW801" i="2"/>
  <c r="AB801" i="2"/>
  <c r="AA801" i="2"/>
  <c r="Z801" i="2"/>
  <c r="U801" i="2"/>
  <c r="T801" i="2"/>
  <c r="S801" i="2"/>
  <c r="R801" i="2"/>
  <c r="Q801" i="2"/>
  <c r="P801" i="2"/>
  <c r="O801" i="2"/>
  <c r="N801" i="2"/>
  <c r="BE801" i="2" s="1"/>
  <c r="M801" i="2"/>
  <c r="L801" i="2"/>
  <c r="BL801" i="2" s="1"/>
  <c r="K801" i="2"/>
  <c r="J801" i="2"/>
  <c r="I801" i="2"/>
  <c r="H801" i="2"/>
  <c r="G801" i="2"/>
  <c r="F801" i="2"/>
  <c r="E801" i="2"/>
  <c r="D801" i="2"/>
  <c r="C801" i="2"/>
  <c r="B801" i="2"/>
  <c r="A801" i="2"/>
  <c r="BA800" i="2"/>
  <c r="AB800" i="2"/>
  <c r="AA800" i="2"/>
  <c r="Z800" i="2"/>
  <c r="U800" i="2"/>
  <c r="BJ800" i="2" s="1"/>
  <c r="T800" i="2"/>
  <c r="S800" i="2"/>
  <c r="R800" i="2"/>
  <c r="Q800" i="2"/>
  <c r="P800" i="2"/>
  <c r="O800" i="2"/>
  <c r="N800" i="2"/>
  <c r="M800" i="2"/>
  <c r="L800" i="2"/>
  <c r="BL800" i="2" s="1"/>
  <c r="K800" i="2"/>
  <c r="J800" i="2"/>
  <c r="I800" i="2"/>
  <c r="H800" i="2"/>
  <c r="G800" i="2"/>
  <c r="F800" i="2"/>
  <c r="E800" i="2"/>
  <c r="D800" i="2"/>
  <c r="C800" i="2"/>
  <c r="B800" i="2"/>
  <c r="A800" i="2"/>
  <c r="BG799" i="2"/>
  <c r="AV799" i="2"/>
  <c r="AB799" i="2"/>
  <c r="AA799" i="2"/>
  <c r="BC799" i="2" s="1"/>
  <c r="Z799" i="2"/>
  <c r="U799" i="2"/>
  <c r="BJ799" i="2" s="1"/>
  <c r="T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BJ798" i="2"/>
  <c r="BI798" i="2"/>
  <c r="BA798" i="2"/>
  <c r="AZ798" i="2"/>
  <c r="AB798" i="2"/>
  <c r="AA798" i="2"/>
  <c r="BC798" i="2" s="1"/>
  <c r="Z798" i="2"/>
  <c r="U798" i="2"/>
  <c r="T798" i="2"/>
  <c r="S798" i="2"/>
  <c r="BH798" i="2" s="1"/>
  <c r="R798" i="2"/>
  <c r="Q798" i="2"/>
  <c r="P798" i="2"/>
  <c r="O798" i="2"/>
  <c r="N798" i="2"/>
  <c r="BG798" i="2" s="1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BH797" i="2"/>
  <c r="BF797" i="2"/>
  <c r="AB797" i="2"/>
  <c r="AA797" i="2"/>
  <c r="Z797" i="2"/>
  <c r="U797" i="2"/>
  <c r="BJ797" i="2" s="1"/>
  <c r="T797" i="2"/>
  <c r="S797" i="2"/>
  <c r="BI797" i="2" s="1"/>
  <c r="R797" i="2"/>
  <c r="Q797" i="2"/>
  <c r="P797" i="2"/>
  <c r="O797" i="2"/>
  <c r="N797" i="2"/>
  <c r="BG797" i="2" s="1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BI796" i="2"/>
  <c r="BH796" i="2"/>
  <c r="AB796" i="2"/>
  <c r="AA796" i="2"/>
  <c r="BC796" i="2" s="1"/>
  <c r="Z796" i="2"/>
  <c r="U796" i="2"/>
  <c r="BJ796" i="2" s="1"/>
  <c r="T796" i="2"/>
  <c r="S796" i="2"/>
  <c r="R796" i="2"/>
  <c r="Q796" i="2"/>
  <c r="P796" i="2"/>
  <c r="O796" i="2"/>
  <c r="N796" i="2"/>
  <c r="BG796" i="2" s="1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AB795" i="2"/>
  <c r="AA795" i="2"/>
  <c r="BC795" i="2" s="1"/>
  <c r="Z795" i="2"/>
  <c r="U795" i="2"/>
  <c r="BJ795" i="2" s="1"/>
  <c r="T795" i="2"/>
  <c r="S795" i="2"/>
  <c r="BI795" i="2" s="1"/>
  <c r="R795" i="2"/>
  <c r="BF795" i="2" s="1"/>
  <c r="Q795" i="2"/>
  <c r="P795" i="2"/>
  <c r="O795" i="2"/>
  <c r="N795" i="2"/>
  <c r="BG795" i="2" s="1"/>
  <c r="M795" i="2"/>
  <c r="L795" i="2"/>
  <c r="AX795" i="2" s="1"/>
  <c r="K795" i="2"/>
  <c r="J795" i="2"/>
  <c r="I795" i="2"/>
  <c r="H795" i="2"/>
  <c r="G795" i="2"/>
  <c r="F795" i="2"/>
  <c r="E795" i="2"/>
  <c r="D795" i="2"/>
  <c r="C795" i="2"/>
  <c r="B795" i="2"/>
  <c r="A795" i="2"/>
  <c r="BI794" i="2"/>
  <c r="BC794" i="2"/>
  <c r="BB794" i="2"/>
  <c r="BA794" i="2"/>
  <c r="AZ794" i="2"/>
  <c r="AY794" i="2"/>
  <c r="AX794" i="2"/>
  <c r="AW794" i="2"/>
  <c r="AV794" i="2"/>
  <c r="AB794" i="2"/>
  <c r="AA794" i="2"/>
  <c r="Z794" i="2"/>
  <c r="U794" i="2"/>
  <c r="BJ794" i="2" s="1"/>
  <c r="T794" i="2"/>
  <c r="S794" i="2"/>
  <c r="BH794" i="2" s="1"/>
  <c r="R794" i="2"/>
  <c r="Q794" i="2"/>
  <c r="P794" i="2"/>
  <c r="O794" i="2"/>
  <c r="N794" i="2"/>
  <c r="BG794" i="2" s="1"/>
  <c r="M794" i="2"/>
  <c r="L794" i="2"/>
  <c r="BL794" i="2" s="1"/>
  <c r="K794" i="2"/>
  <c r="J794" i="2"/>
  <c r="I794" i="2"/>
  <c r="H794" i="2"/>
  <c r="G794" i="2"/>
  <c r="F794" i="2"/>
  <c r="E794" i="2"/>
  <c r="D794" i="2"/>
  <c r="C794" i="2"/>
  <c r="B794" i="2"/>
  <c r="A794" i="2"/>
  <c r="BA793" i="2"/>
  <c r="AY793" i="2"/>
  <c r="AV793" i="2"/>
  <c r="AB793" i="2"/>
  <c r="AA793" i="2"/>
  <c r="Z793" i="2"/>
  <c r="BE793" i="2" s="1"/>
  <c r="U793" i="2"/>
  <c r="BJ793" i="2" s="1"/>
  <c r="T793" i="2"/>
  <c r="S793" i="2"/>
  <c r="BI793" i="2" s="1"/>
  <c r="R793" i="2"/>
  <c r="Q793" i="2"/>
  <c r="P793" i="2"/>
  <c r="BF793" i="2" s="1"/>
  <c r="O793" i="2"/>
  <c r="N793" i="2"/>
  <c r="BG793" i="2" s="1"/>
  <c r="M793" i="2"/>
  <c r="L793" i="2"/>
  <c r="BL793" i="2" s="1"/>
  <c r="K793" i="2"/>
  <c r="J793" i="2"/>
  <c r="I793" i="2"/>
  <c r="H793" i="2"/>
  <c r="G793" i="2"/>
  <c r="F793" i="2"/>
  <c r="E793" i="2"/>
  <c r="D793" i="2"/>
  <c r="C793" i="2"/>
  <c r="B793" i="2"/>
  <c r="A793" i="2"/>
  <c r="BL792" i="2"/>
  <c r="AY792" i="2"/>
  <c r="AX792" i="2"/>
  <c r="AW792" i="2"/>
  <c r="AV792" i="2"/>
  <c r="AB792" i="2"/>
  <c r="AA792" i="2"/>
  <c r="Z792" i="2"/>
  <c r="U792" i="2"/>
  <c r="BJ792" i="2" s="1"/>
  <c r="T792" i="2"/>
  <c r="S792" i="2"/>
  <c r="R792" i="2"/>
  <c r="Q792" i="2"/>
  <c r="P792" i="2"/>
  <c r="O792" i="2"/>
  <c r="N792" i="2"/>
  <c r="BG792" i="2" s="1"/>
  <c r="M792" i="2"/>
  <c r="L792" i="2"/>
  <c r="AZ792" i="2" s="1"/>
  <c r="K792" i="2"/>
  <c r="J792" i="2"/>
  <c r="I792" i="2"/>
  <c r="H792" i="2"/>
  <c r="G792" i="2"/>
  <c r="F792" i="2"/>
  <c r="E792" i="2"/>
  <c r="D792" i="2"/>
  <c r="C792" i="2"/>
  <c r="B792" i="2"/>
  <c r="A792" i="2"/>
  <c r="BH791" i="2"/>
  <c r="AU791" i="2"/>
  <c r="AB791" i="2"/>
  <c r="AA791" i="2"/>
  <c r="Z791" i="2"/>
  <c r="U791" i="2"/>
  <c r="BJ791" i="2" s="1"/>
  <c r="T791" i="2"/>
  <c r="S791" i="2"/>
  <c r="BI791" i="2" s="1"/>
  <c r="R791" i="2"/>
  <c r="Q791" i="2"/>
  <c r="P791" i="2"/>
  <c r="O791" i="2"/>
  <c r="N791" i="2"/>
  <c r="BG791" i="2" s="1"/>
  <c r="M791" i="2"/>
  <c r="L791" i="2"/>
  <c r="AV791" i="2" s="1"/>
  <c r="K791" i="2"/>
  <c r="J791" i="2"/>
  <c r="I791" i="2"/>
  <c r="H791" i="2"/>
  <c r="G791" i="2"/>
  <c r="F791" i="2"/>
  <c r="E791" i="2"/>
  <c r="D791" i="2"/>
  <c r="C791" i="2"/>
  <c r="B791" i="2"/>
  <c r="A791" i="2"/>
  <c r="AW790" i="2"/>
  <c r="AB790" i="2"/>
  <c r="AA790" i="2"/>
  <c r="Z790" i="2"/>
  <c r="BA790" i="2" s="1"/>
  <c r="U790" i="2"/>
  <c r="BJ790" i="2" s="1"/>
  <c r="T790" i="2"/>
  <c r="S790" i="2"/>
  <c r="R790" i="2"/>
  <c r="BF790" i="2" s="1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BL789" i="2"/>
  <c r="BE789" i="2"/>
  <c r="BC789" i="2"/>
  <c r="BB789" i="2"/>
  <c r="AX789" i="2"/>
  <c r="AB789" i="2"/>
  <c r="AA789" i="2"/>
  <c r="Z789" i="2"/>
  <c r="BA789" i="2" s="1"/>
  <c r="U789" i="2"/>
  <c r="BJ789" i="2" s="1"/>
  <c r="T789" i="2"/>
  <c r="S789" i="2"/>
  <c r="R789" i="2"/>
  <c r="Q789" i="2"/>
  <c r="P789" i="2"/>
  <c r="O789" i="2"/>
  <c r="N789" i="2"/>
  <c r="BG789" i="2" s="1"/>
  <c r="M789" i="2"/>
  <c r="L789" i="2"/>
  <c r="AY789" i="2" s="1"/>
  <c r="K789" i="2"/>
  <c r="J789" i="2"/>
  <c r="I789" i="2"/>
  <c r="H789" i="2"/>
  <c r="G789" i="2"/>
  <c r="F789" i="2"/>
  <c r="E789" i="2"/>
  <c r="D789" i="2"/>
  <c r="C789" i="2"/>
  <c r="B789" i="2"/>
  <c r="A789" i="2"/>
  <c r="BL788" i="2"/>
  <c r="BJ788" i="2"/>
  <c r="BH788" i="2"/>
  <c r="AW788" i="2"/>
  <c r="AB788" i="2"/>
  <c r="AA788" i="2"/>
  <c r="Z788" i="2"/>
  <c r="U788" i="2"/>
  <c r="T788" i="2"/>
  <c r="S788" i="2"/>
  <c r="BI788" i="2" s="1"/>
  <c r="R788" i="2"/>
  <c r="Q788" i="2"/>
  <c r="P788" i="2"/>
  <c r="BF788" i="2" s="1"/>
  <c r="O788" i="2"/>
  <c r="N788" i="2"/>
  <c r="BG788" i="2" s="1"/>
  <c r="M788" i="2"/>
  <c r="L788" i="2"/>
  <c r="AV788" i="2" s="1"/>
  <c r="K788" i="2"/>
  <c r="J788" i="2"/>
  <c r="I788" i="2"/>
  <c r="H788" i="2"/>
  <c r="G788" i="2"/>
  <c r="F788" i="2"/>
  <c r="E788" i="2"/>
  <c r="D788" i="2"/>
  <c r="C788" i="2"/>
  <c r="B788" i="2"/>
  <c r="A788" i="2"/>
  <c r="BJ787" i="2"/>
  <c r="AZ787" i="2"/>
  <c r="AB787" i="2"/>
  <c r="AA787" i="2"/>
  <c r="BC787" i="2" s="1"/>
  <c r="Z787" i="2"/>
  <c r="BA787" i="2" s="1"/>
  <c r="U787" i="2"/>
  <c r="T787" i="2"/>
  <c r="S787" i="2"/>
  <c r="R787" i="2"/>
  <c r="Q787" i="2"/>
  <c r="P787" i="2"/>
  <c r="BF787" i="2" s="1"/>
  <c r="O787" i="2"/>
  <c r="N787" i="2"/>
  <c r="M787" i="2"/>
  <c r="L787" i="2"/>
  <c r="AU787" i="2" s="1"/>
  <c r="K787" i="2"/>
  <c r="J787" i="2"/>
  <c r="I787" i="2"/>
  <c r="H787" i="2"/>
  <c r="G787" i="2"/>
  <c r="F787" i="2"/>
  <c r="E787" i="2"/>
  <c r="D787" i="2"/>
  <c r="C787" i="2"/>
  <c r="B787" i="2"/>
  <c r="A787" i="2"/>
  <c r="BJ786" i="2"/>
  <c r="BH786" i="2"/>
  <c r="BC786" i="2"/>
  <c r="BB786" i="2"/>
  <c r="AZ786" i="2"/>
  <c r="AB786" i="2"/>
  <c r="AA786" i="2"/>
  <c r="Z786" i="2"/>
  <c r="U786" i="2"/>
  <c r="T786" i="2"/>
  <c r="S786" i="2"/>
  <c r="BI786" i="2" s="1"/>
  <c r="R786" i="2"/>
  <c r="Q786" i="2"/>
  <c r="P786" i="2"/>
  <c r="O786" i="2"/>
  <c r="N786" i="2"/>
  <c r="BG786" i="2" s="1"/>
  <c r="M786" i="2"/>
  <c r="L786" i="2"/>
  <c r="AY786" i="2" s="1"/>
  <c r="K786" i="2"/>
  <c r="J786" i="2"/>
  <c r="I786" i="2"/>
  <c r="H786" i="2"/>
  <c r="G786" i="2"/>
  <c r="F786" i="2"/>
  <c r="E786" i="2"/>
  <c r="D786" i="2"/>
  <c r="C786" i="2"/>
  <c r="B786" i="2"/>
  <c r="A786" i="2"/>
  <c r="BF785" i="2"/>
  <c r="AB785" i="2"/>
  <c r="AA785" i="2"/>
  <c r="BB785" i="2" s="1"/>
  <c r="Z785" i="2"/>
  <c r="BA785" i="2" s="1"/>
  <c r="U785" i="2"/>
  <c r="BJ785" i="2" s="1"/>
  <c r="T785" i="2"/>
  <c r="S785" i="2"/>
  <c r="BI785" i="2" s="1"/>
  <c r="R785" i="2"/>
  <c r="Q785" i="2"/>
  <c r="P785" i="2"/>
  <c r="O785" i="2"/>
  <c r="N785" i="2"/>
  <c r="BE785" i="2" s="1"/>
  <c r="BK785" i="2" s="1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BC784" i="2"/>
  <c r="AB784" i="2"/>
  <c r="AA784" i="2"/>
  <c r="BB784" i="2" s="1"/>
  <c r="Z784" i="2"/>
  <c r="U784" i="2"/>
  <c r="BJ784" i="2" s="1"/>
  <c r="T784" i="2"/>
  <c r="S784" i="2"/>
  <c r="R784" i="2"/>
  <c r="Q784" i="2"/>
  <c r="P784" i="2"/>
  <c r="O784" i="2"/>
  <c r="N784" i="2"/>
  <c r="BG784" i="2" s="1"/>
  <c r="M784" i="2"/>
  <c r="L784" i="2"/>
  <c r="AW784" i="2" s="1"/>
  <c r="K784" i="2"/>
  <c r="J784" i="2"/>
  <c r="I784" i="2"/>
  <c r="H784" i="2"/>
  <c r="G784" i="2"/>
  <c r="F784" i="2"/>
  <c r="E784" i="2"/>
  <c r="D784" i="2"/>
  <c r="C784" i="2"/>
  <c r="B784" i="2"/>
  <c r="A784" i="2"/>
  <c r="BI783" i="2"/>
  <c r="AZ783" i="2"/>
  <c r="AX783" i="2"/>
  <c r="AW783" i="2"/>
  <c r="AV783" i="2"/>
  <c r="AU783" i="2"/>
  <c r="AB783" i="2"/>
  <c r="AA783" i="2"/>
  <c r="BC783" i="2" s="1"/>
  <c r="Z783" i="2"/>
  <c r="BE783" i="2" s="1"/>
  <c r="U783" i="2"/>
  <c r="BJ783" i="2" s="1"/>
  <c r="T783" i="2"/>
  <c r="S783" i="2"/>
  <c r="BH783" i="2" s="1"/>
  <c r="R783" i="2"/>
  <c r="Q783" i="2"/>
  <c r="P783" i="2"/>
  <c r="O783" i="2"/>
  <c r="N783" i="2"/>
  <c r="BG783" i="2" s="1"/>
  <c r="M783" i="2"/>
  <c r="L783" i="2"/>
  <c r="BL783" i="2" s="1"/>
  <c r="K783" i="2"/>
  <c r="J783" i="2"/>
  <c r="I783" i="2"/>
  <c r="H783" i="2"/>
  <c r="G783" i="2"/>
  <c r="F783" i="2"/>
  <c r="E783" i="2"/>
  <c r="D783" i="2"/>
  <c r="C783" i="2"/>
  <c r="B783" i="2"/>
  <c r="A783" i="2"/>
  <c r="BG782" i="2"/>
  <c r="AV782" i="2"/>
  <c r="AB782" i="2"/>
  <c r="AA782" i="2"/>
  <c r="Z782" i="2"/>
  <c r="U782" i="2"/>
  <c r="BJ782" i="2" s="1"/>
  <c r="T782" i="2"/>
  <c r="S782" i="2"/>
  <c r="BI782" i="2" s="1"/>
  <c r="R782" i="2"/>
  <c r="Q782" i="2"/>
  <c r="P782" i="2"/>
  <c r="BF782" i="2" s="1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AY781" i="2"/>
  <c r="AW781" i="2"/>
  <c r="AV781" i="2"/>
  <c r="AB781" i="2"/>
  <c r="AA781" i="2"/>
  <c r="Z781" i="2"/>
  <c r="BE781" i="2" s="1"/>
  <c r="U781" i="2"/>
  <c r="BJ781" i="2" s="1"/>
  <c r="T781" i="2"/>
  <c r="S781" i="2"/>
  <c r="R781" i="2"/>
  <c r="BF781" i="2" s="1"/>
  <c r="Q781" i="2"/>
  <c r="P781" i="2"/>
  <c r="O781" i="2"/>
  <c r="N781" i="2"/>
  <c r="BG781" i="2" s="1"/>
  <c r="M781" i="2"/>
  <c r="L781" i="2"/>
  <c r="AZ781" i="2" s="1"/>
  <c r="K781" i="2"/>
  <c r="J781" i="2"/>
  <c r="I781" i="2"/>
  <c r="H781" i="2"/>
  <c r="G781" i="2"/>
  <c r="F781" i="2"/>
  <c r="E781" i="2"/>
  <c r="D781" i="2"/>
  <c r="C781" i="2"/>
  <c r="B781" i="2"/>
  <c r="A781" i="2"/>
  <c r="BJ780" i="2"/>
  <c r="BI780" i="2"/>
  <c r="AW780" i="2"/>
  <c r="AB780" i="2"/>
  <c r="AA780" i="2"/>
  <c r="Z780" i="2"/>
  <c r="U780" i="2"/>
  <c r="BH780" i="2" s="1"/>
  <c r="T780" i="2"/>
  <c r="S780" i="2"/>
  <c r="R780" i="2"/>
  <c r="Q780" i="2"/>
  <c r="P780" i="2"/>
  <c r="O780" i="2"/>
  <c r="N780" i="2"/>
  <c r="BG780" i="2" s="1"/>
  <c r="M780" i="2"/>
  <c r="L780" i="2"/>
  <c r="BL780" i="2" s="1"/>
  <c r="K780" i="2"/>
  <c r="J780" i="2"/>
  <c r="I780" i="2"/>
  <c r="H780" i="2"/>
  <c r="G780" i="2"/>
  <c r="F780" i="2"/>
  <c r="E780" i="2"/>
  <c r="D780" i="2"/>
  <c r="C780" i="2"/>
  <c r="B780" i="2"/>
  <c r="A780" i="2"/>
  <c r="BL779" i="2"/>
  <c r="BE779" i="2"/>
  <c r="AW779" i="2"/>
  <c r="AU779" i="2"/>
  <c r="AB779" i="2"/>
  <c r="AA779" i="2"/>
  <c r="Z779" i="2"/>
  <c r="U779" i="2"/>
  <c r="BJ779" i="2" s="1"/>
  <c r="T779" i="2"/>
  <c r="S779" i="2"/>
  <c r="R779" i="2"/>
  <c r="Q779" i="2"/>
  <c r="P779" i="2"/>
  <c r="O779" i="2"/>
  <c r="N779" i="2"/>
  <c r="BG779" i="2" s="1"/>
  <c r="M779" i="2"/>
  <c r="L779" i="2"/>
  <c r="AY779" i="2" s="1"/>
  <c r="K779" i="2"/>
  <c r="J779" i="2"/>
  <c r="I779" i="2"/>
  <c r="H779" i="2"/>
  <c r="G779" i="2"/>
  <c r="F779" i="2"/>
  <c r="E779" i="2"/>
  <c r="D779" i="2"/>
  <c r="C779" i="2"/>
  <c r="B779" i="2"/>
  <c r="A779" i="2"/>
  <c r="BJ778" i="2"/>
  <c r="BG778" i="2"/>
  <c r="BF778" i="2"/>
  <c r="BE778" i="2"/>
  <c r="BK778" i="2" s="1"/>
  <c r="BC778" i="2"/>
  <c r="AB778" i="2"/>
  <c r="AA778" i="2"/>
  <c r="BB778" i="2" s="1"/>
  <c r="Z778" i="2"/>
  <c r="U778" i="2"/>
  <c r="BH778" i="2" s="1"/>
  <c r="T778" i="2"/>
  <c r="BI778" i="2" s="1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BA777" i="2"/>
  <c r="AB777" i="2"/>
  <c r="AA777" i="2"/>
  <c r="Z777" i="2"/>
  <c r="U777" i="2"/>
  <c r="BJ777" i="2" s="1"/>
  <c r="T777" i="2"/>
  <c r="S777" i="2"/>
  <c r="R777" i="2"/>
  <c r="BF777" i="2" s="1"/>
  <c r="Q777" i="2"/>
  <c r="P777" i="2"/>
  <c r="O777" i="2"/>
  <c r="N777" i="2"/>
  <c r="BG777" i="2" s="1"/>
  <c r="M777" i="2"/>
  <c r="L777" i="2"/>
  <c r="AW777" i="2" s="1"/>
  <c r="K777" i="2"/>
  <c r="J777" i="2"/>
  <c r="I777" i="2"/>
  <c r="H777" i="2"/>
  <c r="G777" i="2"/>
  <c r="F777" i="2"/>
  <c r="E777" i="2"/>
  <c r="D777" i="2"/>
  <c r="C777" i="2"/>
  <c r="B777" i="2"/>
  <c r="A777" i="2"/>
  <c r="BE776" i="2"/>
  <c r="BB776" i="2"/>
  <c r="AZ776" i="2"/>
  <c r="AY776" i="2"/>
  <c r="AU776" i="2"/>
  <c r="AB776" i="2"/>
  <c r="AA776" i="2"/>
  <c r="BC776" i="2" s="1"/>
  <c r="Z776" i="2"/>
  <c r="BA776" i="2" s="1"/>
  <c r="U776" i="2"/>
  <c r="BJ776" i="2" s="1"/>
  <c r="T776" i="2"/>
  <c r="S776" i="2"/>
  <c r="BI776" i="2" s="1"/>
  <c r="R776" i="2"/>
  <c r="BF776" i="2" s="1"/>
  <c r="Q776" i="2"/>
  <c r="P776" i="2"/>
  <c r="O776" i="2"/>
  <c r="N776" i="2"/>
  <c r="BG776" i="2" s="1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BI775" i="2"/>
  <c r="BH775" i="2"/>
  <c r="AB775" i="2"/>
  <c r="AA775" i="2"/>
  <c r="BC775" i="2" s="1"/>
  <c r="Z775" i="2"/>
  <c r="BA775" i="2" s="1"/>
  <c r="U775" i="2"/>
  <c r="BJ775" i="2" s="1"/>
  <c r="T775" i="2"/>
  <c r="S775" i="2"/>
  <c r="R775" i="2"/>
  <c r="Q775" i="2"/>
  <c r="P775" i="2"/>
  <c r="O775" i="2"/>
  <c r="N775" i="2"/>
  <c r="BG775" i="2" s="1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BH774" i="2"/>
  <c r="AY774" i="2"/>
  <c r="AV774" i="2"/>
  <c r="AB774" i="2"/>
  <c r="AA774" i="2"/>
  <c r="BC774" i="2" s="1"/>
  <c r="Z774" i="2"/>
  <c r="U774" i="2"/>
  <c r="BJ774" i="2" s="1"/>
  <c r="T774" i="2"/>
  <c r="S774" i="2"/>
  <c r="BI774" i="2" s="1"/>
  <c r="R774" i="2"/>
  <c r="Q774" i="2"/>
  <c r="P774" i="2"/>
  <c r="BF774" i="2" s="1"/>
  <c r="O774" i="2"/>
  <c r="N774" i="2"/>
  <c r="BG774" i="2" s="1"/>
  <c r="M774" i="2"/>
  <c r="L774" i="2"/>
  <c r="BL774" i="2" s="1"/>
  <c r="K774" i="2"/>
  <c r="J774" i="2"/>
  <c r="I774" i="2"/>
  <c r="H774" i="2"/>
  <c r="G774" i="2"/>
  <c r="F774" i="2"/>
  <c r="E774" i="2"/>
  <c r="D774" i="2"/>
  <c r="C774" i="2"/>
  <c r="B774" i="2"/>
  <c r="A774" i="2"/>
  <c r="BJ773" i="2"/>
  <c r="BE773" i="2"/>
  <c r="BK773" i="2" s="1"/>
  <c r="AZ773" i="2"/>
  <c r="AY773" i="2"/>
  <c r="AX773" i="2"/>
  <c r="AB773" i="2"/>
  <c r="AA773" i="2"/>
  <c r="Z773" i="2"/>
  <c r="BA773" i="2" s="1"/>
  <c r="U773" i="2"/>
  <c r="T773" i="2"/>
  <c r="S773" i="2"/>
  <c r="R773" i="2"/>
  <c r="BF773" i="2" s="1"/>
  <c r="Q773" i="2"/>
  <c r="P773" i="2"/>
  <c r="O773" i="2"/>
  <c r="N773" i="2"/>
  <c r="BG773" i="2" s="1"/>
  <c r="M773" i="2"/>
  <c r="L773" i="2"/>
  <c r="BL773" i="2" s="1"/>
  <c r="K773" i="2"/>
  <c r="J773" i="2"/>
  <c r="I773" i="2"/>
  <c r="H773" i="2"/>
  <c r="G773" i="2"/>
  <c r="F773" i="2"/>
  <c r="E773" i="2"/>
  <c r="D773" i="2"/>
  <c r="C773" i="2"/>
  <c r="B773" i="2"/>
  <c r="A773" i="2"/>
  <c r="AZ772" i="2"/>
  <c r="AY772" i="2"/>
  <c r="AW772" i="2"/>
  <c r="AB772" i="2"/>
  <c r="AA772" i="2"/>
  <c r="BB772" i="2" s="1"/>
  <c r="Z772" i="2"/>
  <c r="U772" i="2"/>
  <c r="BJ772" i="2" s="1"/>
  <c r="T772" i="2"/>
  <c r="S772" i="2"/>
  <c r="R772" i="2"/>
  <c r="Q772" i="2"/>
  <c r="P772" i="2"/>
  <c r="O772" i="2"/>
  <c r="N772" i="2"/>
  <c r="BG772" i="2" s="1"/>
  <c r="M772" i="2"/>
  <c r="L772" i="2"/>
  <c r="BL772" i="2" s="1"/>
  <c r="K772" i="2"/>
  <c r="J772" i="2"/>
  <c r="I772" i="2"/>
  <c r="H772" i="2"/>
  <c r="G772" i="2"/>
  <c r="F772" i="2"/>
  <c r="E772" i="2"/>
  <c r="D772" i="2"/>
  <c r="C772" i="2"/>
  <c r="B772" i="2"/>
  <c r="A772" i="2"/>
  <c r="BL771" i="2"/>
  <c r="AY771" i="2"/>
  <c r="AX771" i="2"/>
  <c r="AW771" i="2"/>
  <c r="AV771" i="2"/>
  <c r="AU771" i="2"/>
  <c r="AB771" i="2"/>
  <c r="AA771" i="2"/>
  <c r="Z771" i="2"/>
  <c r="BA771" i="2" s="1"/>
  <c r="U771" i="2"/>
  <c r="BJ771" i="2" s="1"/>
  <c r="T771" i="2"/>
  <c r="S771" i="2"/>
  <c r="R771" i="2"/>
  <c r="Q771" i="2"/>
  <c r="P771" i="2"/>
  <c r="O771" i="2"/>
  <c r="N771" i="2"/>
  <c r="BG771" i="2" s="1"/>
  <c r="M771" i="2"/>
  <c r="L771" i="2"/>
  <c r="AZ771" i="2" s="1"/>
  <c r="K771" i="2"/>
  <c r="J771" i="2"/>
  <c r="I771" i="2"/>
  <c r="H771" i="2"/>
  <c r="G771" i="2"/>
  <c r="F771" i="2"/>
  <c r="E771" i="2"/>
  <c r="D771" i="2"/>
  <c r="C771" i="2"/>
  <c r="B771" i="2"/>
  <c r="A771" i="2"/>
  <c r="AX770" i="2"/>
  <c r="AW770" i="2"/>
  <c r="AB770" i="2"/>
  <c r="AA770" i="2"/>
  <c r="Z770" i="2"/>
  <c r="BA770" i="2" s="1"/>
  <c r="U770" i="2"/>
  <c r="BJ770" i="2" s="1"/>
  <c r="T770" i="2"/>
  <c r="S770" i="2"/>
  <c r="R770" i="2"/>
  <c r="Q770" i="2"/>
  <c r="P770" i="2"/>
  <c r="BF770" i="2" s="1"/>
  <c r="O770" i="2"/>
  <c r="N770" i="2"/>
  <c r="BG770" i="2" s="1"/>
  <c r="M770" i="2"/>
  <c r="L770" i="2"/>
  <c r="BL770" i="2" s="1"/>
  <c r="K770" i="2"/>
  <c r="J770" i="2"/>
  <c r="I770" i="2"/>
  <c r="H770" i="2"/>
  <c r="G770" i="2"/>
  <c r="F770" i="2"/>
  <c r="E770" i="2"/>
  <c r="D770" i="2"/>
  <c r="C770" i="2"/>
  <c r="B770" i="2"/>
  <c r="A770" i="2"/>
  <c r="BJ769" i="2"/>
  <c r="BG769" i="2"/>
  <c r="BC769" i="2"/>
  <c r="AB769" i="2"/>
  <c r="AA769" i="2"/>
  <c r="BB769" i="2" s="1"/>
  <c r="Z769" i="2"/>
  <c r="U769" i="2"/>
  <c r="T769" i="2"/>
  <c r="S769" i="2"/>
  <c r="R769" i="2"/>
  <c r="Q769" i="2"/>
  <c r="P769" i="2"/>
  <c r="O769" i="2"/>
  <c r="N769" i="2"/>
  <c r="M769" i="2"/>
  <c r="L769" i="2"/>
  <c r="BL769" i="2" s="1"/>
  <c r="K769" i="2"/>
  <c r="J769" i="2"/>
  <c r="I769" i="2"/>
  <c r="H769" i="2"/>
  <c r="G769" i="2"/>
  <c r="F769" i="2"/>
  <c r="E769" i="2"/>
  <c r="D769" i="2"/>
  <c r="C769" i="2"/>
  <c r="B769" i="2"/>
  <c r="A769" i="2"/>
  <c r="BH768" i="2"/>
  <c r="BG768" i="2"/>
  <c r="BF768" i="2"/>
  <c r="BA768" i="2"/>
  <c r="AB768" i="2"/>
  <c r="AA768" i="2"/>
  <c r="Z768" i="2"/>
  <c r="BE768" i="2" s="1"/>
  <c r="U768" i="2"/>
  <c r="BJ768" i="2" s="1"/>
  <c r="T768" i="2"/>
  <c r="S768" i="2"/>
  <c r="BI768" i="2" s="1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BL767" i="2"/>
  <c r="AY767" i="2"/>
  <c r="AU767" i="2"/>
  <c r="AB767" i="2"/>
  <c r="AA767" i="2"/>
  <c r="BB767" i="2" s="1"/>
  <c r="Z767" i="2"/>
  <c r="BA767" i="2" s="1"/>
  <c r="U767" i="2"/>
  <c r="BJ767" i="2" s="1"/>
  <c r="T767" i="2"/>
  <c r="S767" i="2"/>
  <c r="R767" i="2"/>
  <c r="Q767" i="2"/>
  <c r="P767" i="2"/>
  <c r="O767" i="2"/>
  <c r="N767" i="2"/>
  <c r="M767" i="2"/>
  <c r="L767" i="2"/>
  <c r="AZ767" i="2" s="1"/>
  <c r="K767" i="2"/>
  <c r="J767" i="2"/>
  <c r="I767" i="2"/>
  <c r="H767" i="2"/>
  <c r="G767" i="2"/>
  <c r="F767" i="2"/>
  <c r="E767" i="2"/>
  <c r="D767" i="2"/>
  <c r="C767" i="2"/>
  <c r="B767" i="2"/>
  <c r="A767" i="2"/>
  <c r="BJ766" i="2"/>
  <c r="BG766" i="2"/>
  <c r="BE766" i="2"/>
  <c r="BC766" i="2"/>
  <c r="BB766" i="2"/>
  <c r="AB766" i="2"/>
  <c r="AA766" i="2"/>
  <c r="Z766" i="2"/>
  <c r="BA766" i="2" s="1"/>
  <c r="U766" i="2"/>
  <c r="T766" i="2"/>
  <c r="S766" i="2"/>
  <c r="R766" i="2"/>
  <c r="Q766" i="2"/>
  <c r="P766" i="2"/>
  <c r="BF766" i="2" s="1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BJ765" i="2"/>
  <c r="BB765" i="2"/>
  <c r="AB765" i="2"/>
  <c r="AA765" i="2"/>
  <c r="BC765" i="2" s="1"/>
  <c r="Z765" i="2"/>
  <c r="BA765" i="2" s="1"/>
  <c r="U765" i="2"/>
  <c r="T765" i="2"/>
  <c r="S765" i="2"/>
  <c r="R765" i="2"/>
  <c r="Q765" i="2"/>
  <c r="P765" i="2"/>
  <c r="O765" i="2"/>
  <c r="N765" i="2"/>
  <c r="BG765" i="2" s="1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BG764" i="2"/>
  <c r="BA764" i="2"/>
  <c r="AX764" i="2"/>
  <c r="AU764" i="2"/>
  <c r="AB764" i="2"/>
  <c r="AA764" i="2"/>
  <c r="BC764" i="2" s="1"/>
  <c r="Z764" i="2"/>
  <c r="U764" i="2"/>
  <c r="BJ764" i="2" s="1"/>
  <c r="T764" i="2"/>
  <c r="S764" i="2"/>
  <c r="R764" i="2"/>
  <c r="Q764" i="2"/>
  <c r="P764" i="2"/>
  <c r="O764" i="2"/>
  <c r="N764" i="2"/>
  <c r="M764" i="2"/>
  <c r="L764" i="2"/>
  <c r="AW764" i="2" s="1"/>
  <c r="K764" i="2"/>
  <c r="J764" i="2"/>
  <c r="I764" i="2"/>
  <c r="H764" i="2"/>
  <c r="G764" i="2"/>
  <c r="F764" i="2"/>
  <c r="E764" i="2"/>
  <c r="D764" i="2"/>
  <c r="C764" i="2"/>
  <c r="B764" i="2"/>
  <c r="A764" i="2"/>
  <c r="BH763" i="2"/>
  <c r="BF763" i="2"/>
  <c r="AB763" i="2"/>
  <c r="AA763" i="2"/>
  <c r="BC763" i="2" s="1"/>
  <c r="Z763" i="2"/>
  <c r="BA763" i="2" s="1"/>
  <c r="U763" i="2"/>
  <c r="BJ763" i="2" s="1"/>
  <c r="T763" i="2"/>
  <c r="S763" i="2"/>
  <c r="BI763" i="2" s="1"/>
  <c r="R763" i="2"/>
  <c r="Q763" i="2"/>
  <c r="P763" i="2"/>
  <c r="O763" i="2"/>
  <c r="N763" i="2"/>
  <c r="BG763" i="2" s="1"/>
  <c r="M763" i="2"/>
  <c r="L763" i="2"/>
  <c r="BL763" i="2" s="1"/>
  <c r="K763" i="2"/>
  <c r="J763" i="2"/>
  <c r="I763" i="2"/>
  <c r="H763" i="2"/>
  <c r="G763" i="2"/>
  <c r="F763" i="2"/>
  <c r="E763" i="2"/>
  <c r="D763" i="2"/>
  <c r="C763" i="2"/>
  <c r="B763" i="2"/>
  <c r="A763" i="2"/>
  <c r="BJ762" i="2"/>
  <c r="BB762" i="2"/>
  <c r="AB762" i="2"/>
  <c r="AA762" i="2"/>
  <c r="BC762" i="2" s="1"/>
  <c r="Z762" i="2"/>
  <c r="BE762" i="2" s="1"/>
  <c r="BK762" i="2" s="1"/>
  <c r="U762" i="2"/>
  <c r="T762" i="2"/>
  <c r="S762" i="2"/>
  <c r="R762" i="2"/>
  <c r="Q762" i="2"/>
  <c r="P762" i="2"/>
  <c r="O762" i="2"/>
  <c r="N762" i="2"/>
  <c r="BG762" i="2" s="1"/>
  <c r="M762" i="2"/>
  <c r="L762" i="2"/>
  <c r="BL762" i="2" s="1"/>
  <c r="K762" i="2"/>
  <c r="J762" i="2"/>
  <c r="I762" i="2"/>
  <c r="H762" i="2"/>
  <c r="G762" i="2"/>
  <c r="F762" i="2"/>
  <c r="E762" i="2"/>
  <c r="D762" i="2"/>
  <c r="C762" i="2"/>
  <c r="B762" i="2"/>
  <c r="A762" i="2"/>
  <c r="BJ761" i="2"/>
  <c r="BH761" i="2"/>
  <c r="BB761" i="2"/>
  <c r="AY761" i="2"/>
  <c r="AV761" i="2"/>
  <c r="AB761" i="2"/>
  <c r="AA761" i="2"/>
  <c r="BC761" i="2" s="1"/>
  <c r="Z761" i="2"/>
  <c r="U761" i="2"/>
  <c r="T761" i="2"/>
  <c r="S761" i="2"/>
  <c r="BI761" i="2" s="1"/>
  <c r="R761" i="2"/>
  <c r="Q761" i="2"/>
  <c r="P761" i="2"/>
  <c r="BF761" i="2" s="1"/>
  <c r="O761" i="2"/>
  <c r="N761" i="2"/>
  <c r="BG761" i="2" s="1"/>
  <c r="M761" i="2"/>
  <c r="L761" i="2"/>
  <c r="BL761" i="2" s="1"/>
  <c r="K761" i="2"/>
  <c r="J761" i="2"/>
  <c r="I761" i="2"/>
  <c r="H761" i="2"/>
  <c r="G761" i="2"/>
  <c r="F761" i="2"/>
  <c r="E761" i="2"/>
  <c r="D761" i="2"/>
  <c r="C761" i="2"/>
  <c r="B761" i="2"/>
  <c r="A761" i="2"/>
  <c r="BL760" i="2"/>
  <c r="BB760" i="2"/>
  <c r="AX760" i="2"/>
  <c r="AV760" i="2"/>
  <c r="AU760" i="2"/>
  <c r="AB760" i="2"/>
  <c r="AA760" i="2"/>
  <c r="BC760" i="2" s="1"/>
  <c r="Z760" i="2"/>
  <c r="BE760" i="2" s="1"/>
  <c r="U760" i="2"/>
  <c r="BJ760" i="2" s="1"/>
  <c r="T760" i="2"/>
  <c r="S760" i="2"/>
  <c r="BI760" i="2" s="1"/>
  <c r="R760" i="2"/>
  <c r="Q760" i="2"/>
  <c r="P760" i="2"/>
  <c r="BF760" i="2" s="1"/>
  <c r="O760" i="2"/>
  <c r="N760" i="2"/>
  <c r="BG760" i="2" s="1"/>
  <c r="M760" i="2"/>
  <c r="L760" i="2"/>
  <c r="AY760" i="2" s="1"/>
  <c r="K760" i="2"/>
  <c r="J760" i="2"/>
  <c r="I760" i="2"/>
  <c r="H760" i="2"/>
  <c r="G760" i="2"/>
  <c r="F760" i="2"/>
  <c r="E760" i="2"/>
  <c r="D760" i="2"/>
  <c r="C760" i="2"/>
  <c r="B760" i="2"/>
  <c r="A760" i="2"/>
  <c r="BL759" i="2"/>
  <c r="BJ759" i="2"/>
  <c r="AB759" i="2"/>
  <c r="AA759" i="2"/>
  <c r="BC759" i="2" s="1"/>
  <c r="Z759" i="2"/>
  <c r="U759" i="2"/>
  <c r="T759" i="2"/>
  <c r="S759" i="2"/>
  <c r="R759" i="2"/>
  <c r="BF759" i="2" s="1"/>
  <c r="Q759" i="2"/>
  <c r="P759" i="2"/>
  <c r="O759" i="2"/>
  <c r="N759" i="2"/>
  <c r="BG759" i="2" s="1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AZ758" i="2"/>
  <c r="AW758" i="2"/>
  <c r="AU758" i="2"/>
  <c r="AB758" i="2"/>
  <c r="AA758" i="2"/>
  <c r="Z758" i="2"/>
  <c r="U758" i="2"/>
  <c r="BJ758" i="2" s="1"/>
  <c r="T758" i="2"/>
  <c r="S758" i="2"/>
  <c r="BH758" i="2" s="1"/>
  <c r="R758" i="2"/>
  <c r="Q758" i="2"/>
  <c r="P758" i="2"/>
  <c r="O758" i="2"/>
  <c r="N758" i="2"/>
  <c r="BG758" i="2" s="1"/>
  <c r="M758" i="2"/>
  <c r="L758" i="2"/>
  <c r="BL758" i="2" s="1"/>
  <c r="K758" i="2"/>
  <c r="J758" i="2"/>
  <c r="I758" i="2"/>
  <c r="H758" i="2"/>
  <c r="G758" i="2"/>
  <c r="F758" i="2"/>
  <c r="E758" i="2"/>
  <c r="D758" i="2"/>
  <c r="C758" i="2"/>
  <c r="B758" i="2"/>
  <c r="A758" i="2"/>
  <c r="BJ757" i="2"/>
  <c r="BB757" i="2"/>
  <c r="AZ757" i="2"/>
  <c r="AX757" i="2"/>
  <c r="AU757" i="2"/>
  <c r="AB757" i="2"/>
  <c r="AA757" i="2"/>
  <c r="BC757" i="2" s="1"/>
  <c r="Z757" i="2"/>
  <c r="U757" i="2"/>
  <c r="T757" i="2"/>
  <c r="S757" i="2"/>
  <c r="BI757" i="2" s="1"/>
  <c r="R757" i="2"/>
  <c r="Q757" i="2"/>
  <c r="P757" i="2"/>
  <c r="O757" i="2"/>
  <c r="N757" i="2"/>
  <c r="BG757" i="2" s="1"/>
  <c r="M757" i="2"/>
  <c r="L757" i="2"/>
  <c r="AY757" i="2" s="1"/>
  <c r="K757" i="2"/>
  <c r="J757" i="2"/>
  <c r="I757" i="2"/>
  <c r="H757" i="2"/>
  <c r="G757" i="2"/>
  <c r="F757" i="2"/>
  <c r="E757" i="2"/>
  <c r="D757" i="2"/>
  <c r="C757" i="2"/>
  <c r="B757" i="2"/>
  <c r="A757" i="2"/>
  <c r="BJ756" i="2"/>
  <c r="AB756" i="2"/>
  <c r="AA756" i="2"/>
  <c r="BC756" i="2" s="1"/>
  <c r="Z756" i="2"/>
  <c r="BA756" i="2" s="1"/>
  <c r="U756" i="2"/>
  <c r="T756" i="2"/>
  <c r="S756" i="2"/>
  <c r="R756" i="2"/>
  <c r="Q756" i="2"/>
  <c r="P756" i="2"/>
  <c r="BF756" i="2" s="1"/>
  <c r="O756" i="2"/>
  <c r="N756" i="2"/>
  <c r="BG756" i="2" s="1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BC755" i="2"/>
  <c r="BB755" i="2"/>
  <c r="AB755" i="2"/>
  <c r="AA755" i="2"/>
  <c r="Z755" i="2"/>
  <c r="BA755" i="2" s="1"/>
  <c r="U755" i="2"/>
  <c r="BJ755" i="2" s="1"/>
  <c r="T755" i="2"/>
  <c r="S755" i="2"/>
  <c r="BH755" i="2" s="1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BL754" i="2"/>
  <c r="BJ754" i="2"/>
  <c r="BH754" i="2"/>
  <c r="BG754" i="2"/>
  <c r="BA754" i="2"/>
  <c r="AB754" i="2"/>
  <c r="AA754" i="2"/>
  <c r="Z754" i="2"/>
  <c r="U754" i="2"/>
  <c r="T754" i="2"/>
  <c r="S754" i="2"/>
  <c r="BI754" i="2" s="1"/>
  <c r="R754" i="2"/>
  <c r="Q754" i="2"/>
  <c r="P754" i="2"/>
  <c r="BF754" i="2" s="1"/>
  <c r="O754" i="2"/>
  <c r="N754" i="2"/>
  <c r="BE754" i="2" s="1"/>
  <c r="BK754" i="2" s="1"/>
  <c r="M754" i="2"/>
  <c r="L754" i="2"/>
  <c r="AZ754" i="2" s="1"/>
  <c r="K754" i="2"/>
  <c r="J754" i="2"/>
  <c r="I754" i="2"/>
  <c r="H754" i="2"/>
  <c r="G754" i="2"/>
  <c r="F754" i="2"/>
  <c r="E754" i="2"/>
  <c r="D754" i="2"/>
  <c r="C754" i="2"/>
  <c r="B754" i="2"/>
  <c r="A754" i="2"/>
  <c r="BH753" i="2"/>
  <c r="BE753" i="2"/>
  <c r="BK753" i="2" s="1"/>
  <c r="BA753" i="2"/>
  <c r="AX753" i="2"/>
  <c r="AB753" i="2"/>
  <c r="AA753" i="2"/>
  <c r="Z753" i="2"/>
  <c r="U753" i="2"/>
  <c r="BJ753" i="2" s="1"/>
  <c r="T753" i="2"/>
  <c r="S753" i="2"/>
  <c r="BI753" i="2" s="1"/>
  <c r="R753" i="2"/>
  <c r="Q753" i="2"/>
  <c r="P753" i="2"/>
  <c r="O753" i="2"/>
  <c r="N753" i="2"/>
  <c r="BG753" i="2" s="1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BF752" i="2"/>
  <c r="AB752" i="2"/>
  <c r="AA752" i="2"/>
  <c r="Z752" i="2"/>
  <c r="U752" i="2"/>
  <c r="BJ752" i="2" s="1"/>
  <c r="T752" i="2"/>
  <c r="S752" i="2"/>
  <c r="BI752" i="2" s="1"/>
  <c r="R752" i="2"/>
  <c r="Q752" i="2"/>
  <c r="P752" i="2"/>
  <c r="O752" i="2"/>
  <c r="N752" i="2"/>
  <c r="BG752" i="2" s="1"/>
  <c r="M752" i="2"/>
  <c r="L752" i="2"/>
  <c r="AY752" i="2" s="1"/>
  <c r="K752" i="2"/>
  <c r="J752" i="2"/>
  <c r="I752" i="2"/>
  <c r="H752" i="2"/>
  <c r="G752" i="2"/>
  <c r="F752" i="2"/>
  <c r="E752" i="2"/>
  <c r="D752" i="2"/>
  <c r="C752" i="2"/>
  <c r="B752" i="2"/>
  <c r="A752" i="2"/>
  <c r="BJ751" i="2"/>
  <c r="BF751" i="2"/>
  <c r="BE751" i="2"/>
  <c r="AB751" i="2"/>
  <c r="AA751" i="2"/>
  <c r="Z751" i="2"/>
  <c r="U751" i="2"/>
  <c r="T751" i="2"/>
  <c r="S751" i="2"/>
  <c r="BI751" i="2" s="1"/>
  <c r="R751" i="2"/>
  <c r="Q751" i="2"/>
  <c r="P751" i="2"/>
  <c r="O751" i="2"/>
  <c r="N751" i="2"/>
  <c r="BG751" i="2" s="1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AB750" i="2"/>
  <c r="AA750" i="2"/>
  <c r="Z750" i="2"/>
  <c r="U750" i="2"/>
  <c r="BJ750" i="2" s="1"/>
  <c r="T750" i="2"/>
  <c r="S750" i="2"/>
  <c r="BI750" i="2" s="1"/>
  <c r="R750" i="2"/>
  <c r="Q750" i="2"/>
  <c r="P750" i="2"/>
  <c r="O750" i="2"/>
  <c r="N750" i="2"/>
  <c r="BG750" i="2" s="1"/>
  <c r="M750" i="2"/>
  <c r="L750" i="2"/>
  <c r="AX750" i="2" s="1"/>
  <c r="K750" i="2"/>
  <c r="J750" i="2"/>
  <c r="I750" i="2"/>
  <c r="H750" i="2"/>
  <c r="G750" i="2"/>
  <c r="F750" i="2"/>
  <c r="E750" i="2"/>
  <c r="D750" i="2"/>
  <c r="C750" i="2"/>
  <c r="B750" i="2"/>
  <c r="A750" i="2"/>
  <c r="BL749" i="2"/>
  <c r="BG749" i="2"/>
  <c r="BF749" i="2"/>
  <c r="BA749" i="2"/>
  <c r="AZ749" i="2"/>
  <c r="AX749" i="2"/>
  <c r="AV749" i="2"/>
  <c r="AB749" i="2"/>
  <c r="AA749" i="2"/>
  <c r="Z749" i="2"/>
  <c r="BE749" i="2" s="1"/>
  <c r="U749" i="2"/>
  <c r="BJ749" i="2" s="1"/>
  <c r="T749" i="2"/>
  <c r="S749" i="2"/>
  <c r="BI749" i="2" s="1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BL748" i="2"/>
  <c r="AX748" i="2"/>
  <c r="AU748" i="2"/>
  <c r="AB748" i="2"/>
  <c r="AA748" i="2"/>
  <c r="BC748" i="2" s="1"/>
  <c r="Z748" i="2"/>
  <c r="U748" i="2"/>
  <c r="BJ748" i="2" s="1"/>
  <c r="T748" i="2"/>
  <c r="S748" i="2"/>
  <c r="R748" i="2"/>
  <c r="Q748" i="2"/>
  <c r="P748" i="2"/>
  <c r="O748" i="2"/>
  <c r="N748" i="2"/>
  <c r="BG748" i="2" s="1"/>
  <c r="M748" i="2"/>
  <c r="L748" i="2"/>
  <c r="AW748" i="2" s="1"/>
  <c r="K748" i="2"/>
  <c r="J748" i="2"/>
  <c r="I748" i="2"/>
  <c r="H748" i="2"/>
  <c r="G748" i="2"/>
  <c r="F748" i="2"/>
  <c r="E748" i="2"/>
  <c r="D748" i="2"/>
  <c r="C748" i="2"/>
  <c r="B748" i="2"/>
  <c r="A748" i="2"/>
  <c r="BL747" i="2"/>
  <c r="AZ747" i="2"/>
  <c r="AU747" i="2"/>
  <c r="AB747" i="2"/>
  <c r="AA747" i="2"/>
  <c r="Z747" i="2"/>
  <c r="U747" i="2"/>
  <c r="BJ747" i="2" s="1"/>
  <c r="T747" i="2"/>
  <c r="S747" i="2"/>
  <c r="R747" i="2"/>
  <c r="Q747" i="2"/>
  <c r="P747" i="2"/>
  <c r="O747" i="2"/>
  <c r="N747" i="2"/>
  <c r="BG747" i="2" s="1"/>
  <c r="M747" i="2"/>
  <c r="L747" i="2"/>
  <c r="AX747" i="2" s="1"/>
  <c r="K747" i="2"/>
  <c r="J747" i="2"/>
  <c r="I747" i="2"/>
  <c r="H747" i="2"/>
  <c r="G747" i="2"/>
  <c r="F747" i="2"/>
  <c r="E747" i="2"/>
  <c r="D747" i="2"/>
  <c r="C747" i="2"/>
  <c r="B747" i="2"/>
  <c r="A747" i="2"/>
  <c r="BL746" i="2"/>
  <c r="BH746" i="2"/>
  <c r="BF746" i="2"/>
  <c r="AY746" i="2"/>
  <c r="AW746" i="2"/>
  <c r="AB746" i="2"/>
  <c r="AA746" i="2"/>
  <c r="Z746" i="2"/>
  <c r="U746" i="2"/>
  <c r="BJ746" i="2" s="1"/>
  <c r="T746" i="2"/>
  <c r="S746" i="2"/>
  <c r="BI746" i="2" s="1"/>
  <c r="R746" i="2"/>
  <c r="Q746" i="2"/>
  <c r="P746" i="2"/>
  <c r="O746" i="2"/>
  <c r="N746" i="2"/>
  <c r="BG746" i="2" s="1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BJ745" i="2"/>
  <c r="BI745" i="2"/>
  <c r="BG745" i="2"/>
  <c r="AB745" i="2"/>
  <c r="AA745" i="2"/>
  <c r="BC745" i="2" s="1"/>
  <c r="Z745" i="2"/>
  <c r="BA745" i="2" s="1"/>
  <c r="U745" i="2"/>
  <c r="T745" i="2"/>
  <c r="S745" i="2"/>
  <c r="BH745" i="2" s="1"/>
  <c r="R745" i="2"/>
  <c r="Q745" i="2"/>
  <c r="P745" i="2"/>
  <c r="BF745" i="2" s="1"/>
  <c r="O745" i="2"/>
  <c r="N745" i="2"/>
  <c r="BE745" i="2" s="1"/>
  <c r="BK745" i="2" s="1"/>
  <c r="M745" i="2"/>
  <c r="L745" i="2"/>
  <c r="BL745" i="2" s="1"/>
  <c r="K745" i="2"/>
  <c r="J745" i="2"/>
  <c r="I745" i="2"/>
  <c r="H745" i="2"/>
  <c r="G745" i="2"/>
  <c r="F745" i="2"/>
  <c r="E745" i="2"/>
  <c r="D745" i="2"/>
  <c r="C745" i="2"/>
  <c r="B745" i="2"/>
  <c r="A745" i="2"/>
  <c r="BI744" i="2"/>
  <c r="BH744" i="2"/>
  <c r="BB744" i="2"/>
  <c r="AB744" i="2"/>
  <c r="AA744" i="2"/>
  <c r="BC744" i="2" s="1"/>
  <c r="Z744" i="2"/>
  <c r="BA744" i="2" s="1"/>
  <c r="U744" i="2"/>
  <c r="BJ744" i="2" s="1"/>
  <c r="T744" i="2"/>
  <c r="S744" i="2"/>
  <c r="R744" i="2"/>
  <c r="Q744" i="2"/>
  <c r="P744" i="2"/>
  <c r="BF744" i="2" s="1"/>
  <c r="O744" i="2"/>
  <c r="N744" i="2"/>
  <c r="M744" i="2"/>
  <c r="L744" i="2"/>
  <c r="BL744" i="2" s="1"/>
  <c r="K744" i="2"/>
  <c r="J744" i="2"/>
  <c r="I744" i="2"/>
  <c r="H744" i="2"/>
  <c r="G744" i="2"/>
  <c r="F744" i="2"/>
  <c r="E744" i="2"/>
  <c r="D744" i="2"/>
  <c r="C744" i="2"/>
  <c r="B744" i="2"/>
  <c r="A744" i="2"/>
  <c r="BA743" i="2"/>
  <c r="AB743" i="2"/>
  <c r="AA743" i="2"/>
  <c r="BB743" i="2" s="1"/>
  <c r="Z743" i="2"/>
  <c r="U743" i="2"/>
  <c r="BJ743" i="2" s="1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BI742" i="2"/>
  <c r="BH742" i="2"/>
  <c r="BC742" i="2"/>
  <c r="BB742" i="2"/>
  <c r="AB742" i="2"/>
  <c r="AA742" i="2"/>
  <c r="Z742" i="2"/>
  <c r="BA742" i="2" s="1"/>
  <c r="U742" i="2"/>
  <c r="BJ742" i="2" s="1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BC741" i="2"/>
  <c r="BA741" i="2"/>
  <c r="AX741" i="2"/>
  <c r="AV741" i="2"/>
  <c r="AB741" i="2"/>
  <c r="AA741" i="2"/>
  <c r="BB741" i="2" s="1"/>
  <c r="Z741" i="2"/>
  <c r="U741" i="2"/>
  <c r="BJ741" i="2" s="1"/>
  <c r="T741" i="2"/>
  <c r="S741" i="2"/>
  <c r="R741" i="2"/>
  <c r="Q741" i="2"/>
  <c r="P741" i="2"/>
  <c r="O741" i="2"/>
  <c r="N741" i="2"/>
  <c r="BG741" i="2" s="1"/>
  <c r="M741" i="2"/>
  <c r="L741" i="2"/>
  <c r="AZ741" i="2" s="1"/>
  <c r="K741" i="2"/>
  <c r="J741" i="2"/>
  <c r="I741" i="2"/>
  <c r="H741" i="2"/>
  <c r="G741" i="2"/>
  <c r="F741" i="2"/>
  <c r="E741" i="2"/>
  <c r="D741" i="2"/>
  <c r="C741" i="2"/>
  <c r="B741" i="2"/>
  <c r="A741" i="2"/>
  <c r="BB740" i="2"/>
  <c r="AY740" i="2"/>
  <c r="AX740" i="2"/>
  <c r="AW740" i="2"/>
  <c r="AU740" i="2"/>
  <c r="AB740" i="2"/>
  <c r="AA740" i="2"/>
  <c r="BC740" i="2" s="1"/>
  <c r="Z740" i="2"/>
  <c r="U740" i="2"/>
  <c r="BJ740" i="2" s="1"/>
  <c r="T740" i="2"/>
  <c r="S740" i="2"/>
  <c r="BI740" i="2" s="1"/>
  <c r="R740" i="2"/>
  <c r="Q740" i="2"/>
  <c r="P740" i="2"/>
  <c r="BF740" i="2" s="1"/>
  <c r="O740" i="2"/>
  <c r="N740" i="2"/>
  <c r="BG740" i="2" s="1"/>
  <c r="M740" i="2"/>
  <c r="L740" i="2"/>
  <c r="AZ740" i="2" s="1"/>
  <c r="K740" i="2"/>
  <c r="J740" i="2"/>
  <c r="I740" i="2"/>
  <c r="H740" i="2"/>
  <c r="G740" i="2"/>
  <c r="F740" i="2"/>
  <c r="E740" i="2"/>
  <c r="D740" i="2"/>
  <c r="C740" i="2"/>
  <c r="B740" i="2"/>
  <c r="A740" i="2"/>
  <c r="BI739" i="2"/>
  <c r="BH739" i="2"/>
  <c r="AZ739" i="2"/>
  <c r="AW739" i="2"/>
  <c r="AU739" i="2"/>
  <c r="AB739" i="2"/>
  <c r="AA739" i="2"/>
  <c r="Z739" i="2"/>
  <c r="U739" i="2"/>
  <c r="BJ739" i="2" s="1"/>
  <c r="T739" i="2"/>
  <c r="S739" i="2"/>
  <c r="R739" i="2"/>
  <c r="Q739" i="2"/>
  <c r="P739" i="2"/>
  <c r="BF739" i="2" s="1"/>
  <c r="O739" i="2"/>
  <c r="N739" i="2"/>
  <c r="BG739" i="2" s="1"/>
  <c r="M739" i="2"/>
  <c r="L739" i="2"/>
  <c r="BL739" i="2" s="1"/>
  <c r="K739" i="2"/>
  <c r="J739" i="2"/>
  <c r="I739" i="2"/>
  <c r="H739" i="2"/>
  <c r="G739" i="2"/>
  <c r="F739" i="2"/>
  <c r="E739" i="2"/>
  <c r="D739" i="2"/>
  <c r="C739" i="2"/>
  <c r="B739" i="2"/>
  <c r="A739" i="2"/>
  <c r="BL738" i="2"/>
  <c r="BG738" i="2"/>
  <c r="BF738" i="2"/>
  <c r="AZ738" i="2"/>
  <c r="AX738" i="2"/>
  <c r="AB738" i="2"/>
  <c r="AA738" i="2"/>
  <c r="Z738" i="2"/>
  <c r="BE738" i="2" s="1"/>
  <c r="U738" i="2"/>
  <c r="BJ738" i="2" s="1"/>
  <c r="T738" i="2"/>
  <c r="S738" i="2"/>
  <c r="BI738" i="2" s="1"/>
  <c r="R738" i="2"/>
  <c r="Q738" i="2"/>
  <c r="P738" i="2"/>
  <c r="O738" i="2"/>
  <c r="N738" i="2"/>
  <c r="M738" i="2"/>
  <c r="L738" i="2"/>
  <c r="AV738" i="2" s="1"/>
  <c r="K738" i="2"/>
  <c r="J738" i="2"/>
  <c r="I738" i="2"/>
  <c r="H738" i="2"/>
  <c r="G738" i="2"/>
  <c r="F738" i="2"/>
  <c r="E738" i="2"/>
  <c r="D738" i="2"/>
  <c r="C738" i="2"/>
  <c r="B738" i="2"/>
  <c r="A738" i="2"/>
  <c r="BL737" i="2"/>
  <c r="AX737" i="2"/>
  <c r="AU737" i="2"/>
  <c r="AB737" i="2"/>
  <c r="AA737" i="2"/>
  <c r="Z737" i="2"/>
  <c r="U737" i="2"/>
  <c r="BJ737" i="2" s="1"/>
  <c r="T737" i="2"/>
  <c r="S737" i="2"/>
  <c r="R737" i="2"/>
  <c r="Q737" i="2"/>
  <c r="P737" i="2"/>
  <c r="O737" i="2"/>
  <c r="N737" i="2"/>
  <c r="BG737" i="2" s="1"/>
  <c r="M737" i="2"/>
  <c r="L737" i="2"/>
  <c r="AW737" i="2" s="1"/>
  <c r="K737" i="2"/>
  <c r="J737" i="2"/>
  <c r="I737" i="2"/>
  <c r="H737" i="2"/>
  <c r="G737" i="2"/>
  <c r="F737" i="2"/>
  <c r="E737" i="2"/>
  <c r="D737" i="2"/>
  <c r="C737" i="2"/>
  <c r="B737" i="2"/>
  <c r="A737" i="2"/>
  <c r="BJ736" i="2"/>
  <c r="BI736" i="2"/>
  <c r="BH736" i="2"/>
  <c r="BG736" i="2"/>
  <c r="AZ736" i="2"/>
  <c r="AB736" i="2"/>
  <c r="AA736" i="2"/>
  <c r="Z736" i="2"/>
  <c r="U736" i="2"/>
  <c r="T736" i="2"/>
  <c r="S736" i="2"/>
  <c r="R736" i="2"/>
  <c r="Q736" i="2"/>
  <c r="P736" i="2"/>
  <c r="O736" i="2"/>
  <c r="N736" i="2"/>
  <c r="M736" i="2"/>
  <c r="L736" i="2"/>
  <c r="BL736" i="2" s="1"/>
  <c r="K736" i="2"/>
  <c r="J736" i="2"/>
  <c r="I736" i="2"/>
  <c r="H736" i="2"/>
  <c r="G736" i="2"/>
  <c r="F736" i="2"/>
  <c r="E736" i="2"/>
  <c r="D736" i="2"/>
  <c r="C736" i="2"/>
  <c r="B736" i="2"/>
  <c r="A736" i="2"/>
  <c r="AX735" i="2"/>
  <c r="AB735" i="2"/>
  <c r="AA735" i="2"/>
  <c r="Z735" i="2"/>
  <c r="U735" i="2"/>
  <c r="BJ735" i="2" s="1"/>
  <c r="T735" i="2"/>
  <c r="S735" i="2"/>
  <c r="R735" i="2"/>
  <c r="Q735" i="2"/>
  <c r="P735" i="2"/>
  <c r="O735" i="2"/>
  <c r="N735" i="2"/>
  <c r="BG735" i="2" s="1"/>
  <c r="M735" i="2"/>
  <c r="L735" i="2"/>
  <c r="BL735" i="2" s="1"/>
  <c r="K735" i="2"/>
  <c r="J735" i="2"/>
  <c r="I735" i="2"/>
  <c r="H735" i="2"/>
  <c r="G735" i="2"/>
  <c r="F735" i="2"/>
  <c r="E735" i="2"/>
  <c r="D735" i="2"/>
  <c r="C735" i="2"/>
  <c r="B735" i="2"/>
  <c r="A735" i="2"/>
  <c r="AB734" i="2"/>
  <c r="AA734" i="2"/>
  <c r="BC734" i="2" s="1"/>
  <c r="Z734" i="2"/>
  <c r="BA734" i="2" s="1"/>
  <c r="U734" i="2"/>
  <c r="BJ734" i="2" s="1"/>
  <c r="T734" i="2"/>
  <c r="S734" i="2"/>
  <c r="R734" i="2"/>
  <c r="Q734" i="2"/>
  <c r="P734" i="2"/>
  <c r="O734" i="2"/>
  <c r="N734" i="2"/>
  <c r="BG734" i="2" s="1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BL733" i="2"/>
  <c r="BI733" i="2"/>
  <c r="BG733" i="2"/>
  <c r="BB733" i="2"/>
  <c r="AB733" i="2"/>
  <c r="AA733" i="2"/>
  <c r="BC733" i="2" s="1"/>
  <c r="Z733" i="2"/>
  <c r="U733" i="2"/>
  <c r="BJ733" i="2" s="1"/>
  <c r="T733" i="2"/>
  <c r="S733" i="2"/>
  <c r="BH733" i="2" s="1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BC732" i="2"/>
  <c r="BA732" i="2"/>
  <c r="AB732" i="2"/>
  <c r="AA732" i="2"/>
  <c r="BB732" i="2" s="1"/>
  <c r="Z732" i="2"/>
  <c r="BE732" i="2" s="1"/>
  <c r="U732" i="2"/>
  <c r="BJ732" i="2" s="1"/>
  <c r="T732" i="2"/>
  <c r="S732" i="2"/>
  <c r="R732" i="2"/>
  <c r="Q732" i="2"/>
  <c r="P732" i="2"/>
  <c r="BF732" i="2" s="1"/>
  <c r="O732" i="2"/>
  <c r="N732" i="2"/>
  <c r="BG732" i="2" s="1"/>
  <c r="M732" i="2"/>
  <c r="L732" i="2"/>
  <c r="BL732" i="2" s="1"/>
  <c r="K732" i="2"/>
  <c r="J732" i="2"/>
  <c r="I732" i="2"/>
  <c r="H732" i="2"/>
  <c r="G732" i="2"/>
  <c r="F732" i="2"/>
  <c r="E732" i="2"/>
  <c r="D732" i="2"/>
  <c r="C732" i="2"/>
  <c r="B732" i="2"/>
  <c r="A732" i="2"/>
  <c r="BC731" i="2"/>
  <c r="AB731" i="2"/>
  <c r="AA731" i="2"/>
  <c r="BB731" i="2" s="1"/>
  <c r="Z731" i="2"/>
  <c r="BA731" i="2" s="1"/>
  <c r="U731" i="2"/>
  <c r="BJ731" i="2" s="1"/>
  <c r="T731" i="2"/>
  <c r="S731" i="2"/>
  <c r="BI731" i="2" s="1"/>
  <c r="R731" i="2"/>
  <c r="Q731" i="2"/>
  <c r="P731" i="2"/>
  <c r="BF731" i="2" s="1"/>
  <c r="O731" i="2"/>
  <c r="N731" i="2"/>
  <c r="BG731" i="2" s="1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BH730" i="2"/>
  <c r="BG730" i="2"/>
  <c r="AB730" i="2"/>
  <c r="AA730" i="2"/>
  <c r="Z730" i="2"/>
  <c r="U730" i="2"/>
  <c r="BJ730" i="2" s="1"/>
  <c r="T730" i="2"/>
  <c r="S730" i="2"/>
  <c r="BI730" i="2" s="1"/>
  <c r="R730" i="2"/>
  <c r="Q730" i="2"/>
  <c r="P730" i="2"/>
  <c r="BF730" i="2" s="1"/>
  <c r="O730" i="2"/>
  <c r="N730" i="2"/>
  <c r="M730" i="2"/>
  <c r="L730" i="2"/>
  <c r="AW730" i="2" s="1"/>
  <c r="K730" i="2"/>
  <c r="J730" i="2"/>
  <c r="I730" i="2"/>
  <c r="H730" i="2"/>
  <c r="G730" i="2"/>
  <c r="F730" i="2"/>
  <c r="E730" i="2"/>
  <c r="D730" i="2"/>
  <c r="C730" i="2"/>
  <c r="B730" i="2"/>
  <c r="A730" i="2"/>
  <c r="BF729" i="2"/>
  <c r="AZ729" i="2"/>
  <c r="AV729" i="2"/>
  <c r="AU729" i="2"/>
  <c r="AB729" i="2"/>
  <c r="AA729" i="2"/>
  <c r="Z729" i="2"/>
  <c r="U729" i="2"/>
  <c r="BJ729" i="2" s="1"/>
  <c r="T729" i="2"/>
  <c r="S729" i="2"/>
  <c r="BI729" i="2" s="1"/>
  <c r="R729" i="2"/>
  <c r="Q729" i="2"/>
  <c r="P729" i="2"/>
  <c r="O729" i="2"/>
  <c r="N729" i="2"/>
  <c r="BG729" i="2" s="1"/>
  <c r="M729" i="2"/>
  <c r="L729" i="2"/>
  <c r="BL729" i="2" s="1"/>
  <c r="K729" i="2"/>
  <c r="J729" i="2"/>
  <c r="I729" i="2"/>
  <c r="H729" i="2"/>
  <c r="G729" i="2"/>
  <c r="F729" i="2"/>
  <c r="E729" i="2"/>
  <c r="D729" i="2"/>
  <c r="C729" i="2"/>
  <c r="B729" i="2"/>
  <c r="A729" i="2"/>
  <c r="BI728" i="2"/>
  <c r="BH728" i="2"/>
  <c r="BF728" i="2"/>
  <c r="BC728" i="2"/>
  <c r="AB728" i="2"/>
  <c r="AA728" i="2"/>
  <c r="BB728" i="2" s="1"/>
  <c r="Z728" i="2"/>
  <c r="U728" i="2"/>
  <c r="BJ728" i="2" s="1"/>
  <c r="T728" i="2"/>
  <c r="S728" i="2"/>
  <c r="R728" i="2"/>
  <c r="Q728" i="2"/>
  <c r="P728" i="2"/>
  <c r="O728" i="2"/>
  <c r="N728" i="2"/>
  <c r="BG728" i="2" s="1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AB727" i="2"/>
  <c r="AA727" i="2"/>
  <c r="Z727" i="2"/>
  <c r="BE727" i="2" s="1"/>
  <c r="U727" i="2"/>
  <c r="BJ727" i="2" s="1"/>
  <c r="T727" i="2"/>
  <c r="S727" i="2"/>
  <c r="R727" i="2"/>
  <c r="BF727" i="2" s="1"/>
  <c r="Q727" i="2"/>
  <c r="P727" i="2"/>
  <c r="O727" i="2"/>
  <c r="N727" i="2"/>
  <c r="BG727" i="2" s="1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BL726" i="2"/>
  <c r="BB726" i="2"/>
  <c r="AZ726" i="2"/>
  <c r="AY726" i="2"/>
  <c r="AX726" i="2"/>
  <c r="AU726" i="2"/>
  <c r="AB726" i="2"/>
  <c r="AA726" i="2"/>
  <c r="BC726" i="2" s="1"/>
  <c r="Z726" i="2"/>
  <c r="U726" i="2"/>
  <c r="BJ726" i="2" s="1"/>
  <c r="T726" i="2"/>
  <c r="S726" i="2"/>
  <c r="R726" i="2"/>
  <c r="Q726" i="2"/>
  <c r="P726" i="2"/>
  <c r="O726" i="2"/>
  <c r="N726" i="2"/>
  <c r="BG726" i="2" s="1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BG725" i="2"/>
  <c r="AB725" i="2"/>
  <c r="AA725" i="2"/>
  <c r="Z725" i="2"/>
  <c r="U725" i="2"/>
  <c r="T725" i="2"/>
  <c r="BI725" i="2" s="1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BI724" i="2"/>
  <c r="BB724" i="2"/>
  <c r="AZ724" i="2"/>
  <c r="AY724" i="2"/>
  <c r="AW724" i="2"/>
  <c r="AB724" i="2"/>
  <c r="AA724" i="2"/>
  <c r="BC724" i="2" s="1"/>
  <c r="Z724" i="2"/>
  <c r="U724" i="2"/>
  <c r="T724" i="2"/>
  <c r="S724" i="2"/>
  <c r="R724" i="2"/>
  <c r="Q724" i="2"/>
  <c r="P724" i="2"/>
  <c r="BF724" i="2" s="1"/>
  <c r="O724" i="2"/>
  <c r="N724" i="2"/>
  <c r="BG724" i="2" s="1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BJ723" i="2"/>
  <c r="AB723" i="2"/>
  <c r="AA723" i="2"/>
  <c r="BC723" i="2" s="1"/>
  <c r="Z723" i="2"/>
  <c r="BA723" i="2" s="1"/>
  <c r="U723" i="2"/>
  <c r="T723" i="2"/>
  <c r="S723" i="2"/>
  <c r="BI723" i="2" s="1"/>
  <c r="R723" i="2"/>
  <c r="Q723" i="2"/>
  <c r="P723" i="2"/>
  <c r="BF723" i="2" s="1"/>
  <c r="O723" i="2"/>
  <c r="N723" i="2"/>
  <c r="M723" i="2"/>
  <c r="L723" i="2"/>
  <c r="BL723" i="2" s="1"/>
  <c r="K723" i="2"/>
  <c r="J723" i="2"/>
  <c r="I723" i="2"/>
  <c r="H723" i="2"/>
  <c r="G723" i="2"/>
  <c r="F723" i="2"/>
  <c r="E723" i="2"/>
  <c r="D723" i="2"/>
  <c r="C723" i="2"/>
  <c r="B723" i="2"/>
  <c r="A723" i="2"/>
  <c r="AB722" i="2"/>
  <c r="AA722" i="2"/>
  <c r="Z722" i="2"/>
  <c r="BA722" i="2" s="1"/>
  <c r="U722" i="2"/>
  <c r="BJ722" i="2" s="1"/>
  <c r="T722" i="2"/>
  <c r="S722" i="2"/>
  <c r="BI722" i="2" s="1"/>
  <c r="R722" i="2"/>
  <c r="Q722" i="2"/>
  <c r="P722" i="2"/>
  <c r="BF722" i="2" s="1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BH721" i="2"/>
  <c r="BC721" i="2"/>
  <c r="BA721" i="2"/>
  <c r="AB721" i="2"/>
  <c r="AA721" i="2"/>
  <c r="BB721" i="2" s="1"/>
  <c r="Z721" i="2"/>
  <c r="U721" i="2"/>
  <c r="BJ721" i="2" s="1"/>
  <c r="T721" i="2"/>
  <c r="S721" i="2"/>
  <c r="BI721" i="2" s="1"/>
  <c r="R721" i="2"/>
  <c r="Q721" i="2"/>
  <c r="P721" i="2"/>
  <c r="O721" i="2"/>
  <c r="N721" i="2"/>
  <c r="M721" i="2"/>
  <c r="L721" i="2"/>
  <c r="BL721" i="2" s="1"/>
  <c r="K721" i="2"/>
  <c r="J721" i="2"/>
  <c r="I721" i="2"/>
  <c r="H721" i="2"/>
  <c r="G721" i="2"/>
  <c r="F721" i="2"/>
  <c r="E721" i="2"/>
  <c r="D721" i="2"/>
  <c r="C721" i="2"/>
  <c r="B721" i="2"/>
  <c r="A721" i="2"/>
  <c r="BC720" i="2"/>
  <c r="AB720" i="2"/>
  <c r="AA720" i="2"/>
  <c r="BB720" i="2" s="1"/>
  <c r="Z720" i="2"/>
  <c r="BE720" i="2" s="1"/>
  <c r="U720" i="2"/>
  <c r="BJ720" i="2" s="1"/>
  <c r="T720" i="2"/>
  <c r="S720" i="2"/>
  <c r="R720" i="2"/>
  <c r="BF720" i="2" s="1"/>
  <c r="Q720" i="2"/>
  <c r="P720" i="2"/>
  <c r="O720" i="2"/>
  <c r="N720" i="2"/>
  <c r="BG720" i="2" s="1"/>
  <c r="M720" i="2"/>
  <c r="L720" i="2"/>
  <c r="AZ720" i="2" s="1"/>
  <c r="K720" i="2"/>
  <c r="J720" i="2"/>
  <c r="I720" i="2"/>
  <c r="H720" i="2"/>
  <c r="G720" i="2"/>
  <c r="F720" i="2"/>
  <c r="E720" i="2"/>
  <c r="D720" i="2"/>
  <c r="C720" i="2"/>
  <c r="B720" i="2"/>
  <c r="A720" i="2"/>
  <c r="BH719" i="2"/>
  <c r="BG719" i="2"/>
  <c r="BF719" i="2"/>
  <c r="AX719" i="2"/>
  <c r="AB719" i="2"/>
  <c r="AA719" i="2"/>
  <c r="Z719" i="2"/>
  <c r="U719" i="2"/>
  <c r="BJ719" i="2" s="1"/>
  <c r="T719" i="2"/>
  <c r="S719" i="2"/>
  <c r="BI719" i="2" s="1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BJ718" i="2"/>
  <c r="AB718" i="2"/>
  <c r="AA718" i="2"/>
  <c r="Z718" i="2"/>
  <c r="U718" i="2"/>
  <c r="T718" i="2"/>
  <c r="S718" i="2"/>
  <c r="R718" i="2"/>
  <c r="Q718" i="2"/>
  <c r="P718" i="2"/>
  <c r="BF718" i="2" s="1"/>
  <c r="O718" i="2"/>
  <c r="N718" i="2"/>
  <c r="BG718" i="2" s="1"/>
  <c r="M718" i="2"/>
  <c r="L718" i="2"/>
  <c r="AU718" i="2" s="1"/>
  <c r="K718" i="2"/>
  <c r="J718" i="2"/>
  <c r="I718" i="2"/>
  <c r="H718" i="2"/>
  <c r="G718" i="2"/>
  <c r="F718" i="2"/>
  <c r="E718" i="2"/>
  <c r="D718" i="2"/>
  <c r="C718" i="2"/>
  <c r="B718" i="2"/>
  <c r="A718" i="2"/>
  <c r="AV717" i="2"/>
  <c r="AB717" i="2"/>
  <c r="AA717" i="2"/>
  <c r="BB717" i="2" s="1"/>
  <c r="Z717" i="2"/>
  <c r="U717" i="2"/>
  <c r="BJ717" i="2" s="1"/>
  <c r="T717" i="2"/>
  <c r="S717" i="2"/>
  <c r="BH717" i="2" s="1"/>
  <c r="R717" i="2"/>
  <c r="Q717" i="2"/>
  <c r="P717" i="2"/>
  <c r="BF717" i="2" s="1"/>
  <c r="O717" i="2"/>
  <c r="N717" i="2"/>
  <c r="BG717" i="2" s="1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BG716" i="2"/>
  <c r="BF716" i="2"/>
  <c r="BB716" i="2"/>
  <c r="BA716" i="2"/>
  <c r="AZ716" i="2"/>
  <c r="AX716" i="2"/>
  <c r="AV716" i="2"/>
  <c r="AB716" i="2"/>
  <c r="AA716" i="2"/>
  <c r="BC716" i="2" s="1"/>
  <c r="Z716" i="2"/>
  <c r="BE716" i="2" s="1"/>
  <c r="U716" i="2"/>
  <c r="BJ716" i="2" s="1"/>
  <c r="T716" i="2"/>
  <c r="S716" i="2"/>
  <c r="BI716" i="2" s="1"/>
  <c r="R716" i="2"/>
  <c r="Q716" i="2"/>
  <c r="P716" i="2"/>
  <c r="O716" i="2"/>
  <c r="N716" i="2"/>
  <c r="M716" i="2"/>
  <c r="L716" i="2"/>
  <c r="BL716" i="2" s="1"/>
  <c r="K716" i="2"/>
  <c r="J716" i="2"/>
  <c r="I716" i="2"/>
  <c r="H716" i="2"/>
  <c r="G716" i="2"/>
  <c r="F716" i="2"/>
  <c r="E716" i="2"/>
  <c r="D716" i="2"/>
  <c r="C716" i="2"/>
  <c r="B716" i="2"/>
  <c r="A716" i="2"/>
  <c r="BL715" i="2"/>
  <c r="BB715" i="2"/>
  <c r="AZ715" i="2"/>
  <c r="AV715" i="2"/>
  <c r="AU715" i="2"/>
  <c r="AB715" i="2"/>
  <c r="AA715" i="2"/>
  <c r="BC715" i="2" s="1"/>
  <c r="Z715" i="2"/>
  <c r="U715" i="2"/>
  <c r="BJ715" i="2" s="1"/>
  <c r="T715" i="2"/>
  <c r="S715" i="2"/>
  <c r="R715" i="2"/>
  <c r="Q715" i="2"/>
  <c r="P715" i="2"/>
  <c r="O715" i="2"/>
  <c r="N715" i="2"/>
  <c r="BG715" i="2" s="1"/>
  <c r="M715" i="2"/>
  <c r="L715" i="2"/>
  <c r="AW715" i="2" s="1"/>
  <c r="K715" i="2"/>
  <c r="J715" i="2"/>
  <c r="I715" i="2"/>
  <c r="H715" i="2"/>
  <c r="G715" i="2"/>
  <c r="F715" i="2"/>
  <c r="E715" i="2"/>
  <c r="D715" i="2"/>
  <c r="C715" i="2"/>
  <c r="B715" i="2"/>
  <c r="A715" i="2"/>
  <c r="BL714" i="2"/>
  <c r="BI714" i="2"/>
  <c r="BH714" i="2"/>
  <c r="BG714" i="2"/>
  <c r="AZ714" i="2"/>
  <c r="AX714" i="2"/>
  <c r="AW714" i="2"/>
  <c r="AV714" i="2"/>
  <c r="AB714" i="2"/>
  <c r="AA714" i="2"/>
  <c r="Z714" i="2"/>
  <c r="U714" i="2"/>
  <c r="BJ714" i="2" s="1"/>
  <c r="T714" i="2"/>
  <c r="S714" i="2"/>
  <c r="R714" i="2"/>
  <c r="Q714" i="2"/>
  <c r="P714" i="2"/>
  <c r="O714" i="2"/>
  <c r="N714" i="2"/>
  <c r="M714" i="2"/>
  <c r="L714" i="2"/>
  <c r="AY714" i="2" s="1"/>
  <c r="K714" i="2"/>
  <c r="J714" i="2"/>
  <c r="I714" i="2"/>
  <c r="H714" i="2"/>
  <c r="G714" i="2"/>
  <c r="F714" i="2"/>
  <c r="E714" i="2"/>
  <c r="D714" i="2"/>
  <c r="C714" i="2"/>
  <c r="B714" i="2"/>
  <c r="A714" i="2"/>
  <c r="BB713" i="2"/>
  <c r="BA713" i="2"/>
  <c r="AY713" i="2"/>
  <c r="AU713" i="2"/>
  <c r="AB713" i="2"/>
  <c r="AA713" i="2"/>
  <c r="BC713" i="2" s="1"/>
  <c r="Z713" i="2"/>
  <c r="U713" i="2"/>
  <c r="BJ713" i="2" s="1"/>
  <c r="T713" i="2"/>
  <c r="S713" i="2"/>
  <c r="R713" i="2"/>
  <c r="BF713" i="2" s="1"/>
  <c r="Q713" i="2"/>
  <c r="P713" i="2"/>
  <c r="O713" i="2"/>
  <c r="N713" i="2"/>
  <c r="BG713" i="2" s="1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BJ712" i="2"/>
  <c r="BH712" i="2"/>
  <c r="BG712" i="2"/>
  <c r="BE712" i="2"/>
  <c r="AY712" i="2"/>
  <c r="AV712" i="2"/>
  <c r="AB712" i="2"/>
  <c r="AA712" i="2"/>
  <c r="BC712" i="2" s="1"/>
  <c r="Z712" i="2"/>
  <c r="BA712" i="2" s="1"/>
  <c r="U712" i="2"/>
  <c r="T712" i="2"/>
  <c r="S712" i="2"/>
  <c r="BI712" i="2" s="1"/>
  <c r="R712" i="2"/>
  <c r="Q712" i="2"/>
  <c r="P712" i="2"/>
  <c r="O712" i="2"/>
  <c r="N712" i="2"/>
  <c r="M712" i="2"/>
  <c r="L712" i="2"/>
  <c r="BL712" i="2" s="1"/>
  <c r="K712" i="2"/>
  <c r="J712" i="2"/>
  <c r="I712" i="2"/>
  <c r="H712" i="2"/>
  <c r="G712" i="2"/>
  <c r="F712" i="2"/>
  <c r="E712" i="2"/>
  <c r="D712" i="2"/>
  <c r="C712" i="2"/>
  <c r="B712" i="2"/>
  <c r="A712" i="2"/>
  <c r="BC711" i="2"/>
  <c r="AB711" i="2"/>
  <c r="AA711" i="2"/>
  <c r="BB711" i="2" s="1"/>
  <c r="Z711" i="2"/>
  <c r="BA711" i="2" s="1"/>
  <c r="U711" i="2"/>
  <c r="BJ711" i="2" s="1"/>
  <c r="T711" i="2"/>
  <c r="S711" i="2"/>
  <c r="R711" i="2"/>
  <c r="Q711" i="2"/>
  <c r="P711" i="2"/>
  <c r="BF711" i="2" s="1"/>
  <c r="O711" i="2"/>
  <c r="N711" i="2"/>
  <c r="M711" i="2"/>
  <c r="L711" i="2"/>
  <c r="AW711" i="2" s="1"/>
  <c r="K711" i="2"/>
  <c r="J711" i="2"/>
  <c r="I711" i="2"/>
  <c r="H711" i="2"/>
  <c r="G711" i="2"/>
  <c r="F711" i="2"/>
  <c r="E711" i="2"/>
  <c r="D711" i="2"/>
  <c r="C711" i="2"/>
  <c r="B711" i="2"/>
  <c r="A711" i="2"/>
  <c r="BH710" i="2"/>
  <c r="BB710" i="2"/>
  <c r="BA710" i="2"/>
  <c r="AU710" i="2"/>
  <c r="AB710" i="2"/>
  <c r="AA710" i="2"/>
  <c r="BC710" i="2" s="1"/>
  <c r="Z710" i="2"/>
  <c r="U710" i="2"/>
  <c r="BJ710" i="2" s="1"/>
  <c r="T710" i="2"/>
  <c r="S710" i="2"/>
  <c r="BI710" i="2" s="1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BI709" i="2"/>
  <c r="BC709" i="2"/>
  <c r="BB709" i="2"/>
  <c r="AZ709" i="2"/>
  <c r="AX709" i="2"/>
  <c r="AB709" i="2"/>
  <c r="AA709" i="2"/>
  <c r="Z709" i="2"/>
  <c r="BA709" i="2" s="1"/>
  <c r="U709" i="2"/>
  <c r="BJ709" i="2" s="1"/>
  <c r="T709" i="2"/>
  <c r="S709" i="2"/>
  <c r="BH709" i="2" s="1"/>
  <c r="R709" i="2"/>
  <c r="Q709" i="2"/>
  <c r="P709" i="2"/>
  <c r="BF709" i="2" s="1"/>
  <c r="O709" i="2"/>
  <c r="N709" i="2"/>
  <c r="BG709" i="2" s="1"/>
  <c r="M709" i="2"/>
  <c r="L709" i="2"/>
  <c r="BL709" i="2" s="1"/>
  <c r="K709" i="2"/>
  <c r="J709" i="2"/>
  <c r="I709" i="2"/>
  <c r="H709" i="2"/>
  <c r="G709" i="2"/>
  <c r="F709" i="2"/>
  <c r="E709" i="2"/>
  <c r="D709" i="2"/>
  <c r="C709" i="2"/>
  <c r="B709" i="2"/>
  <c r="A709" i="2"/>
  <c r="BH708" i="2"/>
  <c r="BG708" i="2"/>
  <c r="AZ708" i="2"/>
  <c r="AB708" i="2"/>
  <c r="AA708" i="2"/>
  <c r="Z708" i="2"/>
  <c r="U708" i="2"/>
  <c r="BJ708" i="2" s="1"/>
  <c r="T708" i="2"/>
  <c r="S708" i="2"/>
  <c r="BI708" i="2" s="1"/>
  <c r="R708" i="2"/>
  <c r="BF708" i="2" s="1"/>
  <c r="Q708" i="2"/>
  <c r="P708" i="2"/>
  <c r="O708" i="2"/>
  <c r="N708" i="2"/>
  <c r="M708" i="2"/>
  <c r="L708" i="2"/>
  <c r="AY708" i="2" s="1"/>
  <c r="K708" i="2"/>
  <c r="J708" i="2"/>
  <c r="I708" i="2"/>
  <c r="H708" i="2"/>
  <c r="G708" i="2"/>
  <c r="F708" i="2"/>
  <c r="E708" i="2"/>
  <c r="D708" i="2"/>
  <c r="C708" i="2"/>
  <c r="B708" i="2"/>
  <c r="A708" i="2"/>
  <c r="BJ707" i="2"/>
  <c r="BH707" i="2"/>
  <c r="BF707" i="2"/>
  <c r="AB707" i="2"/>
  <c r="AA707" i="2"/>
  <c r="Z707" i="2"/>
  <c r="U707" i="2"/>
  <c r="T707" i="2"/>
  <c r="S707" i="2"/>
  <c r="BI707" i="2" s="1"/>
  <c r="R707" i="2"/>
  <c r="Q707" i="2"/>
  <c r="P707" i="2"/>
  <c r="O707" i="2"/>
  <c r="N707" i="2"/>
  <c r="BG707" i="2" s="1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BI706" i="2"/>
  <c r="AB706" i="2"/>
  <c r="AA706" i="2"/>
  <c r="Z706" i="2"/>
  <c r="U706" i="2"/>
  <c r="BJ706" i="2" s="1"/>
  <c r="T706" i="2"/>
  <c r="S706" i="2"/>
  <c r="BH706" i="2" s="1"/>
  <c r="R706" i="2"/>
  <c r="BF706" i="2" s="1"/>
  <c r="Q706" i="2"/>
  <c r="P706" i="2"/>
  <c r="O706" i="2"/>
  <c r="N706" i="2"/>
  <c r="BG706" i="2" s="1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AX705" i="2"/>
  <c r="AW705" i="2"/>
  <c r="AV705" i="2"/>
  <c r="AB705" i="2"/>
  <c r="AA705" i="2"/>
  <c r="Z705" i="2"/>
  <c r="U705" i="2"/>
  <c r="BJ705" i="2" s="1"/>
  <c r="T705" i="2"/>
  <c r="S705" i="2"/>
  <c r="BI705" i="2" s="1"/>
  <c r="R705" i="2"/>
  <c r="Q705" i="2"/>
  <c r="P705" i="2"/>
  <c r="BF705" i="2" s="1"/>
  <c r="O705" i="2"/>
  <c r="N705" i="2"/>
  <c r="BG705" i="2" s="1"/>
  <c r="M705" i="2"/>
  <c r="L705" i="2"/>
  <c r="AU705" i="2" s="1"/>
  <c r="K705" i="2"/>
  <c r="J705" i="2"/>
  <c r="I705" i="2"/>
  <c r="H705" i="2"/>
  <c r="G705" i="2"/>
  <c r="F705" i="2"/>
  <c r="E705" i="2"/>
  <c r="D705" i="2"/>
  <c r="C705" i="2"/>
  <c r="B705" i="2"/>
  <c r="A705" i="2"/>
  <c r="BJ704" i="2"/>
  <c r="BE704" i="2"/>
  <c r="BB704" i="2"/>
  <c r="AZ704" i="2"/>
  <c r="AY704" i="2"/>
  <c r="AX704" i="2"/>
  <c r="AU704" i="2"/>
  <c r="AB704" i="2"/>
  <c r="AA704" i="2"/>
  <c r="BC704" i="2" s="1"/>
  <c r="Z704" i="2"/>
  <c r="BA704" i="2" s="1"/>
  <c r="U704" i="2"/>
  <c r="T704" i="2"/>
  <c r="S704" i="2"/>
  <c r="R704" i="2"/>
  <c r="Q704" i="2"/>
  <c r="P704" i="2"/>
  <c r="O704" i="2"/>
  <c r="N704" i="2"/>
  <c r="BG704" i="2" s="1"/>
  <c r="M704" i="2"/>
  <c r="L704" i="2"/>
  <c r="BL704" i="2" s="1"/>
  <c r="K704" i="2"/>
  <c r="J704" i="2"/>
  <c r="I704" i="2"/>
  <c r="H704" i="2"/>
  <c r="G704" i="2"/>
  <c r="F704" i="2"/>
  <c r="E704" i="2"/>
  <c r="D704" i="2"/>
  <c r="C704" i="2"/>
  <c r="B704" i="2"/>
  <c r="A704" i="2"/>
  <c r="AB703" i="2"/>
  <c r="AA703" i="2"/>
  <c r="Z703" i="2"/>
  <c r="U703" i="2"/>
  <c r="BJ703" i="2" s="1"/>
  <c r="T703" i="2"/>
  <c r="S703" i="2"/>
  <c r="BI703" i="2" s="1"/>
  <c r="R703" i="2"/>
  <c r="Q703" i="2"/>
  <c r="P703" i="2"/>
  <c r="O703" i="2"/>
  <c r="N703" i="2"/>
  <c r="BG703" i="2" s="1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BB702" i="2"/>
  <c r="AY702" i="2"/>
  <c r="AX702" i="2"/>
  <c r="AB702" i="2"/>
  <c r="AA702" i="2"/>
  <c r="BC702" i="2" s="1"/>
  <c r="Z702" i="2"/>
  <c r="BA702" i="2" s="1"/>
  <c r="U702" i="2"/>
  <c r="BJ702" i="2" s="1"/>
  <c r="T702" i="2"/>
  <c r="S702" i="2"/>
  <c r="R702" i="2"/>
  <c r="Q702" i="2"/>
  <c r="P702" i="2"/>
  <c r="O702" i="2"/>
  <c r="N702" i="2"/>
  <c r="BG702" i="2" s="1"/>
  <c r="M702" i="2"/>
  <c r="L702" i="2"/>
  <c r="BL702" i="2" s="1"/>
  <c r="K702" i="2"/>
  <c r="J702" i="2"/>
  <c r="I702" i="2"/>
  <c r="H702" i="2"/>
  <c r="G702" i="2"/>
  <c r="F702" i="2"/>
  <c r="E702" i="2"/>
  <c r="D702" i="2"/>
  <c r="C702" i="2"/>
  <c r="B702" i="2"/>
  <c r="A702" i="2"/>
  <c r="BJ701" i="2"/>
  <c r="BG701" i="2"/>
  <c r="BE701" i="2"/>
  <c r="AB701" i="2"/>
  <c r="AA701" i="2"/>
  <c r="BC701" i="2" s="1"/>
  <c r="Z701" i="2"/>
  <c r="BA701" i="2" s="1"/>
  <c r="U701" i="2"/>
  <c r="T701" i="2"/>
  <c r="S701" i="2"/>
  <c r="R701" i="2"/>
  <c r="BF701" i="2" s="1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BL700" i="2"/>
  <c r="BI700" i="2"/>
  <c r="BH700" i="2"/>
  <c r="AB700" i="2"/>
  <c r="AA700" i="2"/>
  <c r="Z700" i="2"/>
  <c r="BA700" i="2" s="1"/>
  <c r="U700" i="2"/>
  <c r="BJ700" i="2" s="1"/>
  <c r="T700" i="2"/>
  <c r="S700" i="2"/>
  <c r="R700" i="2"/>
  <c r="Q700" i="2"/>
  <c r="P700" i="2"/>
  <c r="BF700" i="2" s="1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BC699" i="2"/>
  <c r="AB699" i="2"/>
  <c r="AA699" i="2"/>
  <c r="BB699" i="2" s="1"/>
  <c r="Z699" i="2"/>
  <c r="BA699" i="2" s="1"/>
  <c r="U699" i="2"/>
  <c r="BJ699" i="2" s="1"/>
  <c r="T699" i="2"/>
  <c r="S699" i="2"/>
  <c r="R699" i="2"/>
  <c r="Q699" i="2"/>
  <c r="P699" i="2"/>
  <c r="O699" i="2"/>
  <c r="N699" i="2"/>
  <c r="M699" i="2"/>
  <c r="L699" i="2"/>
  <c r="AU699" i="2" s="1"/>
  <c r="K699" i="2"/>
  <c r="J699" i="2"/>
  <c r="I699" i="2"/>
  <c r="H699" i="2"/>
  <c r="G699" i="2"/>
  <c r="F699" i="2"/>
  <c r="E699" i="2"/>
  <c r="D699" i="2"/>
  <c r="C699" i="2"/>
  <c r="B699" i="2"/>
  <c r="A699" i="2"/>
  <c r="BL698" i="2"/>
  <c r="BJ698" i="2"/>
  <c r="BI698" i="2"/>
  <c r="AY698" i="2"/>
  <c r="AB698" i="2"/>
  <c r="AA698" i="2"/>
  <c r="BC698" i="2" s="1"/>
  <c r="Z698" i="2"/>
  <c r="U698" i="2"/>
  <c r="T698" i="2"/>
  <c r="S698" i="2"/>
  <c r="BH698" i="2" s="1"/>
  <c r="R698" i="2"/>
  <c r="Q698" i="2"/>
  <c r="P698" i="2"/>
  <c r="BF698" i="2" s="1"/>
  <c r="O698" i="2"/>
  <c r="N698" i="2"/>
  <c r="BG698" i="2" s="1"/>
  <c r="M698" i="2"/>
  <c r="L698" i="2"/>
  <c r="AZ698" i="2" s="1"/>
  <c r="K698" i="2"/>
  <c r="J698" i="2"/>
  <c r="I698" i="2"/>
  <c r="H698" i="2"/>
  <c r="G698" i="2"/>
  <c r="F698" i="2"/>
  <c r="E698" i="2"/>
  <c r="D698" i="2"/>
  <c r="C698" i="2"/>
  <c r="B698" i="2"/>
  <c r="A698" i="2"/>
  <c r="BG697" i="2"/>
  <c r="AB697" i="2"/>
  <c r="AA697" i="2"/>
  <c r="Z697" i="2"/>
  <c r="BE697" i="2" s="1"/>
  <c r="U697" i="2"/>
  <c r="T697" i="2"/>
  <c r="S697" i="2"/>
  <c r="BI697" i="2" s="1"/>
  <c r="R697" i="2"/>
  <c r="Q697" i="2"/>
  <c r="P697" i="2"/>
  <c r="BF697" i="2" s="1"/>
  <c r="O697" i="2"/>
  <c r="N697" i="2"/>
  <c r="M697" i="2"/>
  <c r="L697" i="2"/>
  <c r="AV697" i="2" s="1"/>
  <c r="K697" i="2"/>
  <c r="J697" i="2"/>
  <c r="I697" i="2"/>
  <c r="H697" i="2"/>
  <c r="G697" i="2"/>
  <c r="F697" i="2"/>
  <c r="E697" i="2"/>
  <c r="D697" i="2"/>
  <c r="C697" i="2"/>
  <c r="B697" i="2"/>
  <c r="A697" i="2"/>
  <c r="BH696" i="2"/>
  <c r="AB696" i="2"/>
  <c r="AA696" i="2"/>
  <c r="BC696" i="2" s="1"/>
  <c r="Z696" i="2"/>
  <c r="U696" i="2"/>
  <c r="BJ696" i="2" s="1"/>
  <c r="T696" i="2"/>
  <c r="S696" i="2"/>
  <c r="BI696" i="2" s="1"/>
  <c r="R696" i="2"/>
  <c r="Q696" i="2"/>
  <c r="P696" i="2"/>
  <c r="BF696" i="2" s="1"/>
  <c r="O696" i="2"/>
  <c r="N696" i="2"/>
  <c r="BG696" i="2" s="1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BJ695" i="2"/>
  <c r="BI695" i="2"/>
  <c r="AB695" i="2"/>
  <c r="AA695" i="2"/>
  <c r="BC695" i="2" s="1"/>
  <c r="Z695" i="2"/>
  <c r="U695" i="2"/>
  <c r="T695" i="2"/>
  <c r="S695" i="2"/>
  <c r="BH695" i="2" s="1"/>
  <c r="R695" i="2"/>
  <c r="Q695" i="2"/>
  <c r="P695" i="2"/>
  <c r="O695" i="2"/>
  <c r="N695" i="2"/>
  <c r="BG695" i="2" s="1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AB694" i="2"/>
  <c r="AA694" i="2"/>
  <c r="Z694" i="2"/>
  <c r="U694" i="2"/>
  <c r="BJ694" i="2" s="1"/>
  <c r="T694" i="2"/>
  <c r="S694" i="2"/>
  <c r="R694" i="2"/>
  <c r="Q694" i="2"/>
  <c r="P694" i="2"/>
  <c r="O694" i="2"/>
  <c r="N694" i="2"/>
  <c r="BG694" i="2" s="1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AB693" i="2"/>
  <c r="AA693" i="2"/>
  <c r="BC693" i="2" s="1"/>
  <c r="Z693" i="2"/>
  <c r="BA693" i="2" s="1"/>
  <c r="U693" i="2"/>
  <c r="BJ693" i="2" s="1"/>
  <c r="T693" i="2"/>
  <c r="S693" i="2"/>
  <c r="R693" i="2"/>
  <c r="BF693" i="2" s="1"/>
  <c r="Q693" i="2"/>
  <c r="P693" i="2"/>
  <c r="O693" i="2"/>
  <c r="N693" i="2"/>
  <c r="BG693" i="2" s="1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BL692" i="2"/>
  <c r="BJ692" i="2"/>
  <c r="BI692" i="2"/>
  <c r="AX692" i="2"/>
  <c r="AB692" i="2"/>
  <c r="AA692" i="2"/>
  <c r="BC692" i="2" s="1"/>
  <c r="Z692" i="2"/>
  <c r="U692" i="2"/>
  <c r="T692" i="2"/>
  <c r="S692" i="2"/>
  <c r="BH692" i="2" s="1"/>
  <c r="R692" i="2"/>
  <c r="Q692" i="2"/>
  <c r="P692" i="2"/>
  <c r="O692" i="2"/>
  <c r="N692" i="2"/>
  <c r="BG692" i="2" s="1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BA691" i="2"/>
  <c r="AZ691" i="2"/>
  <c r="AY691" i="2"/>
  <c r="AX691" i="2"/>
  <c r="AV691" i="2"/>
  <c r="AU691" i="2"/>
  <c r="AB691" i="2"/>
  <c r="AA691" i="2"/>
  <c r="Z691" i="2"/>
  <c r="U691" i="2"/>
  <c r="BJ691" i="2" s="1"/>
  <c r="T691" i="2"/>
  <c r="S691" i="2"/>
  <c r="BH691" i="2" s="1"/>
  <c r="R691" i="2"/>
  <c r="BF691" i="2" s="1"/>
  <c r="Q691" i="2"/>
  <c r="P691" i="2"/>
  <c r="O691" i="2"/>
  <c r="N691" i="2"/>
  <c r="BG691" i="2" s="1"/>
  <c r="M691" i="2"/>
  <c r="L691" i="2"/>
  <c r="AW691" i="2" s="1"/>
  <c r="K691" i="2"/>
  <c r="J691" i="2"/>
  <c r="I691" i="2"/>
  <c r="H691" i="2"/>
  <c r="G691" i="2"/>
  <c r="F691" i="2"/>
  <c r="E691" i="2"/>
  <c r="D691" i="2"/>
  <c r="C691" i="2"/>
  <c r="B691" i="2"/>
  <c r="A691" i="2"/>
  <c r="AX690" i="2"/>
  <c r="AB690" i="2"/>
  <c r="AA690" i="2"/>
  <c r="BC690" i="2" s="1"/>
  <c r="Z690" i="2"/>
  <c r="BA690" i="2" s="1"/>
  <c r="U690" i="2"/>
  <c r="BJ690" i="2" s="1"/>
  <c r="T690" i="2"/>
  <c r="S690" i="2"/>
  <c r="BH690" i="2" s="1"/>
  <c r="R690" i="2"/>
  <c r="Q690" i="2"/>
  <c r="P690" i="2"/>
  <c r="O690" i="2"/>
  <c r="N690" i="2"/>
  <c r="BG690" i="2" s="1"/>
  <c r="M690" i="2"/>
  <c r="L690" i="2"/>
  <c r="BL690" i="2" s="1"/>
  <c r="K690" i="2"/>
  <c r="J690" i="2"/>
  <c r="I690" i="2"/>
  <c r="H690" i="2"/>
  <c r="G690" i="2"/>
  <c r="F690" i="2"/>
  <c r="E690" i="2"/>
  <c r="D690" i="2"/>
  <c r="C690" i="2"/>
  <c r="B690" i="2"/>
  <c r="A690" i="2"/>
  <c r="AB689" i="2"/>
  <c r="AA689" i="2"/>
  <c r="Z689" i="2"/>
  <c r="BA689" i="2" s="1"/>
  <c r="U689" i="2"/>
  <c r="BJ689" i="2" s="1"/>
  <c r="T689" i="2"/>
  <c r="S689" i="2"/>
  <c r="R689" i="2"/>
  <c r="Q689" i="2"/>
  <c r="P689" i="2"/>
  <c r="O689" i="2"/>
  <c r="N689" i="2"/>
  <c r="BG689" i="2" s="1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BJ688" i="2"/>
  <c r="BG688" i="2"/>
  <c r="BC688" i="2"/>
  <c r="BB688" i="2"/>
  <c r="BA688" i="2"/>
  <c r="AB688" i="2"/>
  <c r="AA688" i="2"/>
  <c r="Z688" i="2"/>
  <c r="BE688" i="2" s="1"/>
  <c r="BK688" i="2" s="1"/>
  <c r="U688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BH687" i="2"/>
  <c r="BC687" i="2"/>
  <c r="AB687" i="2"/>
  <c r="AA687" i="2"/>
  <c r="BB687" i="2" s="1"/>
  <c r="Z687" i="2"/>
  <c r="BA687" i="2" s="1"/>
  <c r="U687" i="2"/>
  <c r="BJ687" i="2" s="1"/>
  <c r="T687" i="2"/>
  <c r="S687" i="2"/>
  <c r="BI687" i="2" s="1"/>
  <c r="R687" i="2"/>
  <c r="Q687" i="2"/>
  <c r="P687" i="2"/>
  <c r="BF687" i="2" s="1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BH686" i="2"/>
  <c r="AZ686" i="2"/>
  <c r="AY686" i="2"/>
  <c r="AX686" i="2"/>
  <c r="AW686" i="2"/>
  <c r="AV686" i="2"/>
  <c r="AB686" i="2"/>
  <c r="AA686" i="2"/>
  <c r="Z686" i="2"/>
  <c r="U686" i="2"/>
  <c r="BJ686" i="2" s="1"/>
  <c r="T686" i="2"/>
  <c r="S686" i="2"/>
  <c r="BI686" i="2" s="1"/>
  <c r="R686" i="2"/>
  <c r="Q686" i="2"/>
  <c r="P686" i="2"/>
  <c r="O686" i="2"/>
  <c r="N686" i="2"/>
  <c r="BG686" i="2" s="1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AY685" i="2"/>
  <c r="AB685" i="2"/>
  <c r="AA685" i="2"/>
  <c r="Z685" i="2"/>
  <c r="U685" i="2"/>
  <c r="BJ685" i="2" s="1"/>
  <c r="T685" i="2"/>
  <c r="S685" i="2"/>
  <c r="BI685" i="2" s="1"/>
  <c r="R685" i="2"/>
  <c r="Q685" i="2"/>
  <c r="P685" i="2"/>
  <c r="O685" i="2"/>
  <c r="N685" i="2"/>
  <c r="BG685" i="2" s="1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AB684" i="2"/>
  <c r="AA684" i="2"/>
  <c r="BC684" i="2" s="1"/>
  <c r="Z684" i="2"/>
  <c r="U684" i="2"/>
  <c r="BJ684" i="2" s="1"/>
  <c r="T684" i="2"/>
  <c r="S684" i="2"/>
  <c r="R684" i="2"/>
  <c r="Q684" i="2"/>
  <c r="P684" i="2"/>
  <c r="O684" i="2"/>
  <c r="N684" i="2"/>
  <c r="BG684" i="2" s="1"/>
  <c r="M684" i="2"/>
  <c r="L684" i="2"/>
  <c r="AV684" i="2" s="1"/>
  <c r="K684" i="2"/>
  <c r="J684" i="2"/>
  <c r="I684" i="2"/>
  <c r="H684" i="2"/>
  <c r="G684" i="2"/>
  <c r="F684" i="2"/>
  <c r="E684" i="2"/>
  <c r="D684" i="2"/>
  <c r="C684" i="2"/>
  <c r="B684" i="2"/>
  <c r="A684" i="2"/>
  <c r="BL683" i="2"/>
  <c r="BH683" i="2"/>
  <c r="BG683" i="2"/>
  <c r="BF683" i="2"/>
  <c r="AZ683" i="2"/>
  <c r="AX683" i="2"/>
  <c r="AB683" i="2"/>
  <c r="AA683" i="2"/>
  <c r="Z683" i="2"/>
  <c r="U683" i="2"/>
  <c r="BJ683" i="2" s="1"/>
  <c r="T683" i="2"/>
  <c r="S683" i="2"/>
  <c r="BI683" i="2" s="1"/>
  <c r="R683" i="2"/>
  <c r="Q683" i="2"/>
  <c r="P683" i="2"/>
  <c r="O683" i="2"/>
  <c r="N683" i="2"/>
  <c r="M683" i="2"/>
  <c r="L683" i="2"/>
  <c r="AU683" i="2" s="1"/>
  <c r="K683" i="2"/>
  <c r="J683" i="2"/>
  <c r="I683" i="2"/>
  <c r="H683" i="2"/>
  <c r="G683" i="2"/>
  <c r="F683" i="2"/>
  <c r="E683" i="2"/>
  <c r="D683" i="2"/>
  <c r="C683" i="2"/>
  <c r="B683" i="2"/>
  <c r="A683" i="2"/>
  <c r="AB682" i="2"/>
  <c r="AA682" i="2"/>
  <c r="BC682" i="2" s="1"/>
  <c r="Z682" i="2"/>
  <c r="BA682" i="2" s="1"/>
  <c r="U682" i="2"/>
  <c r="BJ682" i="2" s="1"/>
  <c r="T682" i="2"/>
  <c r="S682" i="2"/>
  <c r="R682" i="2"/>
  <c r="Q682" i="2"/>
  <c r="P682" i="2"/>
  <c r="O682" i="2"/>
  <c r="N682" i="2"/>
  <c r="BG682" i="2" s="1"/>
  <c r="M682" i="2"/>
  <c r="L682" i="2"/>
  <c r="K682" i="2"/>
  <c r="J682" i="2"/>
  <c r="I682" i="2"/>
  <c r="H682" i="2"/>
  <c r="G682" i="2"/>
  <c r="F682" i="2"/>
  <c r="E682" i="2"/>
  <c r="D682" i="2"/>
  <c r="C682" i="2"/>
  <c r="B682" i="2"/>
  <c r="A682" i="2"/>
  <c r="AZ681" i="2"/>
  <c r="AW681" i="2"/>
  <c r="AB681" i="2"/>
  <c r="AA681" i="2"/>
  <c r="Z681" i="2"/>
  <c r="U681" i="2"/>
  <c r="BJ681" i="2" s="1"/>
  <c r="T681" i="2"/>
  <c r="S681" i="2"/>
  <c r="R681" i="2"/>
  <c r="Q681" i="2"/>
  <c r="P681" i="2"/>
  <c r="O681" i="2"/>
  <c r="N681" i="2"/>
  <c r="BG681" i="2" s="1"/>
  <c r="M681" i="2"/>
  <c r="L681" i="2"/>
  <c r="AY681" i="2" s="1"/>
  <c r="K681" i="2"/>
  <c r="J681" i="2"/>
  <c r="I681" i="2"/>
  <c r="H681" i="2"/>
  <c r="G681" i="2"/>
  <c r="F681" i="2"/>
  <c r="E681" i="2"/>
  <c r="D681" i="2"/>
  <c r="C681" i="2"/>
  <c r="B681" i="2"/>
  <c r="A681" i="2"/>
  <c r="BL680" i="2"/>
  <c r="BB680" i="2"/>
  <c r="BA680" i="2"/>
  <c r="AZ680" i="2"/>
  <c r="AB680" i="2"/>
  <c r="AA680" i="2"/>
  <c r="BC680" i="2" s="1"/>
  <c r="Z680" i="2"/>
  <c r="U680" i="2"/>
  <c r="BJ680" i="2" s="1"/>
  <c r="T680" i="2"/>
  <c r="S680" i="2"/>
  <c r="R680" i="2"/>
  <c r="Q680" i="2"/>
  <c r="P680" i="2"/>
  <c r="O680" i="2"/>
  <c r="N680" i="2"/>
  <c r="BG680" i="2" s="1"/>
  <c r="M680" i="2"/>
  <c r="L680" i="2"/>
  <c r="AW680" i="2" s="1"/>
  <c r="K680" i="2"/>
  <c r="J680" i="2"/>
  <c r="I680" i="2"/>
  <c r="H680" i="2"/>
  <c r="G680" i="2"/>
  <c r="F680" i="2"/>
  <c r="E680" i="2"/>
  <c r="D680" i="2"/>
  <c r="C680" i="2"/>
  <c r="B680" i="2"/>
  <c r="A680" i="2"/>
  <c r="BL679" i="2"/>
  <c r="AB679" i="2"/>
  <c r="AA679" i="2"/>
  <c r="Z679" i="2"/>
  <c r="BA679" i="2" s="1"/>
  <c r="U679" i="2"/>
  <c r="BJ679" i="2" s="1"/>
  <c r="T679" i="2"/>
  <c r="S679" i="2"/>
  <c r="BI679" i="2" s="1"/>
  <c r="R679" i="2"/>
  <c r="Q679" i="2"/>
  <c r="P679" i="2"/>
  <c r="BF679" i="2" s="1"/>
  <c r="O679" i="2"/>
  <c r="N679" i="2"/>
  <c r="BG679" i="2" s="1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BL678" i="2"/>
  <c r="BH678" i="2"/>
  <c r="BF678" i="2"/>
  <c r="BC678" i="2"/>
  <c r="BB678" i="2"/>
  <c r="BA678" i="2"/>
  <c r="AB678" i="2"/>
  <c r="AA678" i="2"/>
  <c r="Z678" i="2"/>
  <c r="U678" i="2"/>
  <c r="BJ678" i="2" s="1"/>
  <c r="T678" i="2"/>
  <c r="S678" i="2"/>
  <c r="BI678" i="2" s="1"/>
  <c r="R678" i="2"/>
  <c r="Q678" i="2"/>
  <c r="P678" i="2"/>
  <c r="O678" i="2"/>
  <c r="N678" i="2"/>
  <c r="BG678" i="2" s="1"/>
  <c r="M678" i="2"/>
  <c r="L678" i="2"/>
  <c r="AX678" i="2" s="1"/>
  <c r="K678" i="2"/>
  <c r="J678" i="2"/>
  <c r="I678" i="2"/>
  <c r="H678" i="2"/>
  <c r="G678" i="2"/>
  <c r="F678" i="2"/>
  <c r="E678" i="2"/>
  <c r="D678" i="2"/>
  <c r="C678" i="2"/>
  <c r="B678" i="2"/>
  <c r="A678" i="2"/>
  <c r="BJ677" i="2"/>
  <c r="AB677" i="2"/>
  <c r="AA677" i="2"/>
  <c r="BC677" i="2" s="1"/>
  <c r="Z677" i="2"/>
  <c r="U677" i="2"/>
  <c r="T677" i="2"/>
  <c r="S677" i="2"/>
  <c r="R677" i="2"/>
  <c r="Q677" i="2"/>
  <c r="P677" i="2"/>
  <c r="O677" i="2"/>
  <c r="N677" i="2"/>
  <c r="BG677" i="2" s="1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BI676" i="2"/>
  <c r="BH676" i="2"/>
  <c r="BG676" i="2"/>
  <c r="BE676" i="2"/>
  <c r="BK676" i="2" s="1"/>
  <c r="AB676" i="2"/>
  <c r="AA676" i="2"/>
  <c r="Z676" i="2"/>
  <c r="BA676" i="2" s="1"/>
  <c r="U676" i="2"/>
  <c r="BJ676" i="2" s="1"/>
  <c r="T676" i="2"/>
  <c r="S676" i="2"/>
  <c r="R676" i="2"/>
  <c r="BF676" i="2" s="1"/>
  <c r="Q676" i="2"/>
  <c r="P676" i="2"/>
  <c r="O676" i="2"/>
  <c r="N676" i="2"/>
  <c r="M676" i="2"/>
  <c r="L676" i="2"/>
  <c r="BL676" i="2" s="1"/>
  <c r="K676" i="2"/>
  <c r="J676" i="2"/>
  <c r="I676" i="2"/>
  <c r="H676" i="2"/>
  <c r="G676" i="2"/>
  <c r="F676" i="2"/>
  <c r="E676" i="2"/>
  <c r="D676" i="2"/>
  <c r="C676" i="2"/>
  <c r="B676" i="2"/>
  <c r="A676" i="2"/>
  <c r="BH675" i="2"/>
  <c r="AB675" i="2"/>
  <c r="AA675" i="2"/>
  <c r="Z675" i="2"/>
  <c r="U675" i="2"/>
  <c r="BJ675" i="2" s="1"/>
  <c r="T675" i="2"/>
  <c r="S675" i="2"/>
  <c r="BI675" i="2" s="1"/>
  <c r="R675" i="2"/>
  <c r="Q675" i="2"/>
  <c r="P675" i="2"/>
  <c r="BF675" i="2" s="1"/>
  <c r="O675" i="2"/>
  <c r="N675" i="2"/>
  <c r="BG675" i="2" s="1"/>
  <c r="M675" i="2"/>
  <c r="L675" i="2"/>
  <c r="AZ675" i="2" s="1"/>
  <c r="K675" i="2"/>
  <c r="J675" i="2"/>
  <c r="I675" i="2"/>
  <c r="H675" i="2"/>
  <c r="G675" i="2"/>
  <c r="F675" i="2"/>
  <c r="E675" i="2"/>
  <c r="D675" i="2"/>
  <c r="C675" i="2"/>
  <c r="B675" i="2"/>
  <c r="A675" i="2"/>
  <c r="BJ674" i="2"/>
  <c r="BA674" i="2"/>
  <c r="AZ674" i="2"/>
  <c r="AY674" i="2"/>
  <c r="AX674" i="2"/>
  <c r="AW674" i="2"/>
  <c r="AV674" i="2"/>
  <c r="AU674" i="2"/>
  <c r="AB674" i="2"/>
  <c r="AA674" i="2"/>
  <c r="Z674" i="2"/>
  <c r="U674" i="2"/>
  <c r="T674" i="2"/>
  <c r="S674" i="2"/>
  <c r="R674" i="2"/>
  <c r="Q674" i="2"/>
  <c r="P674" i="2"/>
  <c r="O674" i="2"/>
  <c r="N674" i="2"/>
  <c r="BG674" i="2" s="1"/>
  <c r="M674" i="2"/>
  <c r="L674" i="2"/>
  <c r="BL674" i="2" s="1"/>
  <c r="K674" i="2"/>
  <c r="J674" i="2"/>
  <c r="I674" i="2"/>
  <c r="H674" i="2"/>
  <c r="G674" i="2"/>
  <c r="F674" i="2"/>
  <c r="E674" i="2"/>
  <c r="D674" i="2"/>
  <c r="C674" i="2"/>
  <c r="B674" i="2"/>
  <c r="A674" i="2"/>
  <c r="BC673" i="2"/>
  <c r="BB673" i="2"/>
  <c r="AB673" i="2"/>
  <c r="AA673" i="2"/>
  <c r="Z673" i="2"/>
  <c r="U673" i="2"/>
  <c r="BJ673" i="2" s="1"/>
  <c r="T673" i="2"/>
  <c r="S673" i="2"/>
  <c r="BI673" i="2" s="1"/>
  <c r="R673" i="2"/>
  <c r="BF673" i="2" s="1"/>
  <c r="Q673" i="2"/>
  <c r="P673" i="2"/>
  <c r="O673" i="2"/>
  <c r="N673" i="2"/>
  <c r="BG673" i="2" s="1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BB672" i="2"/>
  <c r="AZ672" i="2"/>
  <c r="AY672" i="2"/>
  <c r="AX672" i="2"/>
  <c r="AW672" i="2"/>
  <c r="AV672" i="2"/>
  <c r="AU672" i="2"/>
  <c r="AB672" i="2"/>
  <c r="AA672" i="2"/>
  <c r="BC672" i="2" s="1"/>
  <c r="Z672" i="2"/>
  <c r="U672" i="2"/>
  <c r="BJ672" i="2" s="1"/>
  <c r="T672" i="2"/>
  <c r="S672" i="2"/>
  <c r="BI672" i="2" s="1"/>
  <c r="R672" i="2"/>
  <c r="Q672" i="2"/>
  <c r="P672" i="2"/>
  <c r="BF672" i="2" s="1"/>
  <c r="O672" i="2"/>
  <c r="N672" i="2"/>
  <c r="BG672" i="2" s="1"/>
  <c r="M672" i="2"/>
  <c r="L672" i="2"/>
  <c r="BL672" i="2" s="1"/>
  <c r="K672" i="2"/>
  <c r="J672" i="2"/>
  <c r="I672" i="2"/>
  <c r="H672" i="2"/>
  <c r="G672" i="2"/>
  <c r="F672" i="2"/>
  <c r="E672" i="2"/>
  <c r="D672" i="2"/>
  <c r="C672" i="2"/>
  <c r="B672" i="2"/>
  <c r="A672" i="2"/>
  <c r="BB671" i="2"/>
  <c r="AX671" i="2"/>
  <c r="AW671" i="2"/>
  <c r="AB671" i="2"/>
  <c r="AA671" i="2"/>
  <c r="BC671" i="2" s="1"/>
  <c r="Z671" i="2"/>
  <c r="U671" i="2"/>
  <c r="T671" i="2"/>
  <c r="S671" i="2"/>
  <c r="R671" i="2"/>
  <c r="Q671" i="2"/>
  <c r="P671" i="2"/>
  <c r="O671" i="2"/>
  <c r="N671" i="2"/>
  <c r="BG671" i="2" s="1"/>
  <c r="M671" i="2"/>
  <c r="L671" i="2"/>
  <c r="AY671" i="2" s="1"/>
  <c r="K671" i="2"/>
  <c r="J671" i="2"/>
  <c r="I671" i="2"/>
  <c r="H671" i="2"/>
  <c r="G671" i="2"/>
  <c r="F671" i="2"/>
  <c r="E671" i="2"/>
  <c r="D671" i="2"/>
  <c r="C671" i="2"/>
  <c r="B671" i="2"/>
  <c r="A671" i="2"/>
  <c r="BI670" i="2"/>
  <c r="BH670" i="2"/>
  <c r="BG670" i="2"/>
  <c r="AB670" i="2"/>
  <c r="AA670" i="2"/>
  <c r="Z670" i="2"/>
  <c r="BE670" i="2" s="1"/>
  <c r="BK670" i="2" s="1"/>
  <c r="U670" i="2"/>
  <c r="BJ670" i="2" s="1"/>
  <c r="T670" i="2"/>
  <c r="S670" i="2"/>
  <c r="R670" i="2"/>
  <c r="Q670" i="2"/>
  <c r="P670" i="2"/>
  <c r="BF670" i="2" s="1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BJ669" i="2"/>
  <c r="BI669" i="2"/>
  <c r="BG669" i="2"/>
  <c r="AB669" i="2"/>
  <c r="AA669" i="2"/>
  <c r="BC669" i="2" s="1"/>
  <c r="Z669" i="2"/>
  <c r="U669" i="2"/>
  <c r="T669" i="2"/>
  <c r="S669" i="2"/>
  <c r="BH669" i="2" s="1"/>
  <c r="R669" i="2"/>
  <c r="Q669" i="2"/>
  <c r="P669" i="2"/>
  <c r="BF669" i="2" s="1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BL668" i="2"/>
  <c r="AZ668" i="2"/>
  <c r="AB668" i="2"/>
  <c r="AA668" i="2"/>
  <c r="Z668" i="2"/>
  <c r="U668" i="2"/>
  <c r="BJ668" i="2" s="1"/>
  <c r="T668" i="2"/>
  <c r="S668" i="2"/>
  <c r="R668" i="2"/>
  <c r="Q668" i="2"/>
  <c r="P668" i="2"/>
  <c r="O668" i="2"/>
  <c r="N668" i="2"/>
  <c r="BG668" i="2" s="1"/>
  <c r="M668" i="2"/>
  <c r="L668" i="2"/>
  <c r="AU668" i="2" s="1"/>
  <c r="K668" i="2"/>
  <c r="J668" i="2"/>
  <c r="I668" i="2"/>
  <c r="H668" i="2"/>
  <c r="G668" i="2"/>
  <c r="F668" i="2"/>
  <c r="E668" i="2"/>
  <c r="D668" i="2"/>
  <c r="C668" i="2"/>
  <c r="B668" i="2"/>
  <c r="A668" i="2"/>
  <c r="BL667" i="2"/>
  <c r="BJ667" i="2"/>
  <c r="BB667" i="2"/>
  <c r="AV667" i="2"/>
  <c r="AU667" i="2"/>
  <c r="AB667" i="2"/>
  <c r="AA667" i="2"/>
  <c r="BC667" i="2" s="1"/>
  <c r="Z667" i="2"/>
  <c r="U667" i="2"/>
  <c r="T667" i="2"/>
  <c r="S667" i="2"/>
  <c r="R667" i="2"/>
  <c r="Q667" i="2"/>
  <c r="P667" i="2"/>
  <c r="O667" i="2"/>
  <c r="N667" i="2"/>
  <c r="BG667" i="2" s="1"/>
  <c r="M667" i="2"/>
  <c r="L667" i="2"/>
  <c r="AZ667" i="2" s="1"/>
  <c r="K667" i="2"/>
  <c r="J667" i="2"/>
  <c r="I667" i="2"/>
  <c r="H667" i="2"/>
  <c r="G667" i="2"/>
  <c r="F667" i="2"/>
  <c r="E667" i="2"/>
  <c r="D667" i="2"/>
  <c r="C667" i="2"/>
  <c r="B667" i="2"/>
  <c r="A667" i="2"/>
  <c r="AB666" i="2"/>
  <c r="AA666" i="2"/>
  <c r="BC666" i="2" s="1"/>
  <c r="Z666" i="2"/>
  <c r="BA666" i="2" s="1"/>
  <c r="U666" i="2"/>
  <c r="BJ666" i="2" s="1"/>
  <c r="T666" i="2"/>
  <c r="S666" i="2"/>
  <c r="R666" i="2"/>
  <c r="Q666" i="2"/>
  <c r="P666" i="2"/>
  <c r="BF666" i="2" s="1"/>
  <c r="O666" i="2"/>
  <c r="N666" i="2"/>
  <c r="BG666" i="2" s="1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BH665" i="2"/>
  <c r="AB665" i="2"/>
  <c r="AA665" i="2"/>
  <c r="BC665" i="2" s="1"/>
  <c r="Z665" i="2"/>
  <c r="BA665" i="2" s="1"/>
  <c r="U665" i="2"/>
  <c r="BJ665" i="2" s="1"/>
  <c r="T665" i="2"/>
  <c r="S665" i="2"/>
  <c r="BI665" i="2" s="1"/>
  <c r="R665" i="2"/>
  <c r="Q665" i="2"/>
  <c r="P665" i="2"/>
  <c r="BF665" i="2" s="1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BJ664" i="2"/>
  <c r="AZ664" i="2"/>
  <c r="AB664" i="2"/>
  <c r="AA664" i="2"/>
  <c r="Z664" i="2"/>
  <c r="BA664" i="2" s="1"/>
  <c r="U664" i="2"/>
  <c r="T664" i="2"/>
  <c r="S664" i="2"/>
  <c r="R664" i="2"/>
  <c r="BF664" i="2" s="1"/>
  <c r="Q664" i="2"/>
  <c r="P664" i="2"/>
  <c r="O664" i="2"/>
  <c r="N664" i="2"/>
  <c r="BG664" i="2" s="1"/>
  <c r="M664" i="2"/>
  <c r="L664" i="2"/>
  <c r="BL664" i="2" s="1"/>
  <c r="K664" i="2"/>
  <c r="J664" i="2"/>
  <c r="I664" i="2"/>
  <c r="H664" i="2"/>
  <c r="G664" i="2"/>
  <c r="F664" i="2"/>
  <c r="E664" i="2"/>
  <c r="D664" i="2"/>
  <c r="C664" i="2"/>
  <c r="B664" i="2"/>
  <c r="A664" i="2"/>
  <c r="BJ663" i="2"/>
  <c r="BB663" i="2"/>
  <c r="AB663" i="2"/>
  <c r="AA663" i="2"/>
  <c r="BC663" i="2" s="1"/>
  <c r="Z663" i="2"/>
  <c r="BE663" i="2" s="1"/>
  <c r="BK663" i="2" s="1"/>
  <c r="U663" i="2"/>
  <c r="T663" i="2"/>
  <c r="S663" i="2"/>
  <c r="BI663" i="2" s="1"/>
  <c r="R663" i="2"/>
  <c r="Q663" i="2"/>
  <c r="P663" i="2"/>
  <c r="O663" i="2"/>
  <c r="N663" i="2"/>
  <c r="BG663" i="2" s="1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AY662" i="2"/>
  <c r="AX662" i="2"/>
  <c r="AB662" i="2"/>
  <c r="AA662" i="2"/>
  <c r="BC662" i="2" s="1"/>
  <c r="Z662" i="2"/>
  <c r="U662" i="2"/>
  <c r="BJ662" i="2" s="1"/>
  <c r="T662" i="2"/>
  <c r="S662" i="2"/>
  <c r="BI662" i="2" s="1"/>
  <c r="R662" i="2"/>
  <c r="Q662" i="2"/>
  <c r="P662" i="2"/>
  <c r="BF662" i="2" s="1"/>
  <c r="O662" i="2"/>
  <c r="N662" i="2"/>
  <c r="BG662" i="2" s="1"/>
  <c r="M662" i="2"/>
  <c r="L662" i="2"/>
  <c r="AZ662" i="2" s="1"/>
  <c r="K662" i="2"/>
  <c r="J662" i="2"/>
  <c r="I662" i="2"/>
  <c r="H662" i="2"/>
  <c r="G662" i="2"/>
  <c r="F662" i="2"/>
  <c r="E662" i="2"/>
  <c r="D662" i="2"/>
  <c r="C662" i="2"/>
  <c r="B662" i="2"/>
  <c r="A662" i="2"/>
  <c r="BJ661" i="2"/>
  <c r="BF661" i="2"/>
  <c r="BE661" i="2"/>
  <c r="BK661" i="2" s="1"/>
  <c r="AW661" i="2"/>
  <c r="AB661" i="2"/>
  <c r="AA661" i="2"/>
  <c r="BC661" i="2" s="1"/>
  <c r="Z661" i="2"/>
  <c r="BA661" i="2" s="1"/>
  <c r="U661" i="2"/>
  <c r="T661" i="2"/>
  <c r="S661" i="2"/>
  <c r="BI661" i="2" s="1"/>
  <c r="R661" i="2"/>
  <c r="Q661" i="2"/>
  <c r="P661" i="2"/>
  <c r="O661" i="2"/>
  <c r="N661" i="2"/>
  <c r="BG661" i="2" s="1"/>
  <c r="M661" i="2"/>
  <c r="L661" i="2"/>
  <c r="BL661" i="2" s="1"/>
  <c r="K661" i="2"/>
  <c r="J661" i="2"/>
  <c r="I661" i="2"/>
  <c r="H661" i="2"/>
  <c r="G661" i="2"/>
  <c r="F661" i="2"/>
  <c r="E661" i="2"/>
  <c r="D661" i="2"/>
  <c r="C661" i="2"/>
  <c r="B661" i="2"/>
  <c r="A661" i="2"/>
  <c r="AB660" i="2"/>
  <c r="AA660" i="2"/>
  <c r="Z660" i="2"/>
  <c r="U660" i="2"/>
  <c r="BJ660" i="2" s="1"/>
  <c r="T660" i="2"/>
  <c r="S660" i="2"/>
  <c r="BI660" i="2" s="1"/>
  <c r="R660" i="2"/>
  <c r="Q660" i="2"/>
  <c r="P660" i="2"/>
  <c r="BF660" i="2" s="1"/>
  <c r="O660" i="2"/>
  <c r="N660" i="2"/>
  <c r="BG660" i="2" s="1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BG659" i="2"/>
  <c r="AZ659" i="2"/>
  <c r="AW659" i="2"/>
  <c r="AV659" i="2"/>
  <c r="AU659" i="2"/>
  <c r="AB659" i="2"/>
  <c r="AA659" i="2"/>
  <c r="Z659" i="2"/>
  <c r="U659" i="2"/>
  <c r="BJ659" i="2" s="1"/>
  <c r="T659" i="2"/>
  <c r="S659" i="2"/>
  <c r="BI659" i="2" s="1"/>
  <c r="R659" i="2"/>
  <c r="Q659" i="2"/>
  <c r="P659" i="2"/>
  <c r="O659" i="2"/>
  <c r="N659" i="2"/>
  <c r="M659" i="2"/>
  <c r="L659" i="2"/>
  <c r="BL659" i="2" s="1"/>
  <c r="K659" i="2"/>
  <c r="J659" i="2"/>
  <c r="I659" i="2"/>
  <c r="H659" i="2"/>
  <c r="G659" i="2"/>
  <c r="F659" i="2"/>
  <c r="E659" i="2"/>
  <c r="D659" i="2"/>
  <c r="C659" i="2"/>
  <c r="B659" i="2"/>
  <c r="A659" i="2"/>
  <c r="AB658" i="2"/>
  <c r="AA658" i="2"/>
  <c r="BB658" i="2" s="1"/>
  <c r="Z658" i="2"/>
  <c r="U658" i="2"/>
  <c r="BJ658" i="2" s="1"/>
  <c r="T658" i="2"/>
  <c r="S658" i="2"/>
  <c r="R658" i="2"/>
  <c r="Q658" i="2"/>
  <c r="P658" i="2"/>
  <c r="O658" i="2"/>
  <c r="N658" i="2"/>
  <c r="BG658" i="2" s="1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AZ657" i="2"/>
  <c r="AX657" i="2"/>
  <c r="AU657" i="2"/>
  <c r="AB657" i="2"/>
  <c r="AA657" i="2"/>
  <c r="Z657" i="2"/>
  <c r="U657" i="2"/>
  <c r="BJ657" i="2" s="1"/>
  <c r="T657" i="2"/>
  <c r="S657" i="2"/>
  <c r="BI657" i="2" s="1"/>
  <c r="R657" i="2"/>
  <c r="Q657" i="2"/>
  <c r="P657" i="2"/>
  <c r="O657" i="2"/>
  <c r="N657" i="2"/>
  <c r="BG657" i="2" s="1"/>
  <c r="M657" i="2"/>
  <c r="L657" i="2"/>
  <c r="AY657" i="2" s="1"/>
  <c r="K657" i="2"/>
  <c r="J657" i="2"/>
  <c r="I657" i="2"/>
  <c r="H657" i="2"/>
  <c r="G657" i="2"/>
  <c r="F657" i="2"/>
  <c r="E657" i="2"/>
  <c r="D657" i="2"/>
  <c r="C657" i="2"/>
  <c r="B657" i="2"/>
  <c r="A657" i="2"/>
  <c r="BL656" i="2"/>
  <c r="AV656" i="2"/>
  <c r="AB656" i="2"/>
  <c r="AA656" i="2"/>
  <c r="BC656" i="2" s="1"/>
  <c r="Z656" i="2"/>
  <c r="U656" i="2"/>
  <c r="BJ656" i="2" s="1"/>
  <c r="T656" i="2"/>
  <c r="S656" i="2"/>
  <c r="BH656" i="2" s="1"/>
  <c r="R656" i="2"/>
  <c r="Q656" i="2"/>
  <c r="P656" i="2"/>
  <c r="BF656" i="2" s="1"/>
  <c r="O656" i="2"/>
  <c r="N656" i="2"/>
  <c r="BG656" i="2" s="1"/>
  <c r="M656" i="2"/>
  <c r="L656" i="2"/>
  <c r="AZ656" i="2" s="1"/>
  <c r="K656" i="2"/>
  <c r="J656" i="2"/>
  <c r="I656" i="2"/>
  <c r="H656" i="2"/>
  <c r="G656" i="2"/>
  <c r="F656" i="2"/>
  <c r="E656" i="2"/>
  <c r="D656" i="2"/>
  <c r="C656" i="2"/>
  <c r="B656" i="2"/>
  <c r="A656" i="2"/>
  <c r="AB655" i="2"/>
  <c r="AA655" i="2"/>
  <c r="BC655" i="2" s="1"/>
  <c r="Z655" i="2"/>
  <c r="BA655" i="2" s="1"/>
  <c r="U655" i="2"/>
  <c r="BJ655" i="2" s="1"/>
  <c r="T655" i="2"/>
  <c r="S655" i="2"/>
  <c r="R655" i="2"/>
  <c r="Q655" i="2"/>
  <c r="P655" i="2"/>
  <c r="O655" i="2"/>
  <c r="N655" i="2"/>
  <c r="BG655" i="2" s="1"/>
  <c r="M655" i="2"/>
  <c r="L655" i="2"/>
  <c r="BL655" i="2" s="1"/>
  <c r="K655" i="2"/>
  <c r="J655" i="2"/>
  <c r="I655" i="2"/>
  <c r="H655" i="2"/>
  <c r="G655" i="2"/>
  <c r="F655" i="2"/>
  <c r="E655" i="2"/>
  <c r="D655" i="2"/>
  <c r="C655" i="2"/>
  <c r="B655" i="2"/>
  <c r="A655" i="2"/>
  <c r="BJ654" i="2"/>
  <c r="BI654" i="2"/>
  <c r="BF654" i="2"/>
  <c r="BE654" i="2"/>
  <c r="BC654" i="2"/>
  <c r="BB654" i="2"/>
  <c r="AB654" i="2"/>
  <c r="AA654" i="2"/>
  <c r="Z654" i="2"/>
  <c r="BA654" i="2" s="1"/>
  <c r="U654" i="2"/>
  <c r="T654" i="2"/>
  <c r="S654" i="2"/>
  <c r="BH654" i="2" s="1"/>
  <c r="R654" i="2"/>
  <c r="Q654" i="2"/>
  <c r="P654" i="2"/>
  <c r="O654" i="2"/>
  <c r="N654" i="2"/>
  <c r="BG654" i="2" s="1"/>
  <c r="M654" i="2"/>
  <c r="L654" i="2"/>
  <c r="BL654" i="2" s="1"/>
  <c r="K654" i="2"/>
  <c r="J654" i="2"/>
  <c r="I654" i="2"/>
  <c r="H654" i="2"/>
  <c r="G654" i="2"/>
  <c r="F654" i="2"/>
  <c r="E654" i="2"/>
  <c r="D654" i="2"/>
  <c r="C654" i="2"/>
  <c r="B654" i="2"/>
  <c r="A654" i="2"/>
  <c r="BB653" i="2"/>
  <c r="BA653" i="2"/>
  <c r="AB653" i="2"/>
  <c r="AA653" i="2"/>
  <c r="BC653" i="2" s="1"/>
  <c r="Z653" i="2"/>
  <c r="U653" i="2"/>
  <c r="BJ653" i="2" s="1"/>
  <c r="T653" i="2"/>
  <c r="S653" i="2"/>
  <c r="BI653" i="2" s="1"/>
  <c r="R653" i="2"/>
  <c r="BF653" i="2" s="1"/>
  <c r="Q653" i="2"/>
  <c r="P653" i="2"/>
  <c r="O653" i="2"/>
  <c r="N653" i="2"/>
  <c r="M653" i="2"/>
  <c r="L653" i="2"/>
  <c r="BL653" i="2" s="1"/>
  <c r="K653" i="2"/>
  <c r="J653" i="2"/>
  <c r="I653" i="2"/>
  <c r="H653" i="2"/>
  <c r="G653" i="2"/>
  <c r="F653" i="2"/>
  <c r="E653" i="2"/>
  <c r="D653" i="2"/>
  <c r="C653" i="2"/>
  <c r="B653" i="2"/>
  <c r="A653" i="2"/>
  <c r="BB652" i="2"/>
  <c r="AB652" i="2"/>
  <c r="AA652" i="2"/>
  <c r="BC652" i="2" s="1"/>
  <c r="Z652" i="2"/>
  <c r="BA652" i="2" s="1"/>
  <c r="U652" i="2"/>
  <c r="BJ652" i="2" s="1"/>
  <c r="T652" i="2"/>
  <c r="S652" i="2"/>
  <c r="BI652" i="2" s="1"/>
  <c r="R652" i="2"/>
  <c r="Q652" i="2"/>
  <c r="P652" i="2"/>
  <c r="O652" i="2"/>
  <c r="N652" i="2"/>
  <c r="BG652" i="2" s="1"/>
  <c r="M652" i="2"/>
  <c r="L652" i="2"/>
  <c r="AZ652" i="2" s="1"/>
  <c r="K652" i="2"/>
  <c r="J652" i="2"/>
  <c r="I652" i="2"/>
  <c r="H652" i="2"/>
  <c r="G652" i="2"/>
  <c r="F652" i="2"/>
  <c r="E652" i="2"/>
  <c r="D652" i="2"/>
  <c r="C652" i="2"/>
  <c r="B652" i="2"/>
  <c r="A652" i="2"/>
  <c r="BH651" i="2"/>
  <c r="BB651" i="2"/>
  <c r="BA651" i="2"/>
  <c r="AB651" i="2"/>
  <c r="AA651" i="2"/>
  <c r="BC651" i="2" s="1"/>
  <c r="Z651" i="2"/>
  <c r="U651" i="2"/>
  <c r="BJ651" i="2" s="1"/>
  <c r="T651" i="2"/>
  <c r="S651" i="2"/>
  <c r="BI651" i="2" s="1"/>
  <c r="R651" i="2"/>
  <c r="Q651" i="2"/>
  <c r="P651" i="2"/>
  <c r="O651" i="2"/>
  <c r="N651" i="2"/>
  <c r="BG651" i="2" s="1"/>
  <c r="M651" i="2"/>
  <c r="L651" i="2"/>
  <c r="AX651" i="2" s="1"/>
  <c r="K651" i="2"/>
  <c r="J651" i="2"/>
  <c r="I651" i="2"/>
  <c r="H651" i="2"/>
  <c r="G651" i="2"/>
  <c r="F651" i="2"/>
  <c r="E651" i="2"/>
  <c r="D651" i="2"/>
  <c r="C651" i="2"/>
  <c r="B651" i="2"/>
  <c r="A651" i="2"/>
  <c r="BB650" i="2"/>
  <c r="AB650" i="2"/>
  <c r="AA650" i="2"/>
  <c r="BC650" i="2" s="1"/>
  <c r="Z650" i="2"/>
  <c r="BA650" i="2" s="1"/>
  <c r="U650" i="2"/>
  <c r="BJ650" i="2" s="1"/>
  <c r="T650" i="2"/>
  <c r="S650" i="2"/>
  <c r="BI650" i="2" s="1"/>
  <c r="R650" i="2"/>
  <c r="Q650" i="2"/>
  <c r="P650" i="2"/>
  <c r="BF650" i="2" s="1"/>
  <c r="O650" i="2"/>
  <c r="N650" i="2"/>
  <c r="M650" i="2"/>
  <c r="L650" i="2"/>
  <c r="AX650" i="2" s="1"/>
  <c r="K650" i="2"/>
  <c r="J650" i="2"/>
  <c r="I650" i="2"/>
  <c r="H650" i="2"/>
  <c r="G650" i="2"/>
  <c r="F650" i="2"/>
  <c r="E650" i="2"/>
  <c r="D650" i="2"/>
  <c r="C650" i="2"/>
  <c r="B650" i="2"/>
  <c r="A650" i="2"/>
  <c r="BH649" i="2"/>
  <c r="BG649" i="2"/>
  <c r="AZ649" i="2"/>
  <c r="AB649" i="2"/>
  <c r="AA649" i="2"/>
  <c r="Z649" i="2"/>
  <c r="U649" i="2"/>
  <c r="BJ649" i="2" s="1"/>
  <c r="T649" i="2"/>
  <c r="S649" i="2"/>
  <c r="BI649" i="2" s="1"/>
  <c r="R649" i="2"/>
  <c r="Q649" i="2"/>
  <c r="P649" i="2"/>
  <c r="BF649" i="2" s="1"/>
  <c r="O649" i="2"/>
  <c r="N649" i="2"/>
  <c r="M649" i="2"/>
  <c r="L649" i="2"/>
  <c r="BL649" i="2" s="1"/>
  <c r="K649" i="2"/>
  <c r="J649" i="2"/>
  <c r="I649" i="2"/>
  <c r="H649" i="2"/>
  <c r="G649" i="2"/>
  <c r="F649" i="2"/>
  <c r="E649" i="2"/>
  <c r="D649" i="2"/>
  <c r="C649" i="2"/>
  <c r="B649" i="2"/>
  <c r="A649" i="2"/>
  <c r="BL648" i="2"/>
  <c r="AY648" i="2"/>
  <c r="AB648" i="2"/>
  <c r="AA648" i="2"/>
  <c r="BC648" i="2" s="1"/>
  <c r="Z648" i="2"/>
  <c r="U648" i="2"/>
  <c r="BJ648" i="2" s="1"/>
  <c r="T648" i="2"/>
  <c r="S648" i="2"/>
  <c r="BI648" i="2" s="1"/>
  <c r="R648" i="2"/>
  <c r="BF648" i="2" s="1"/>
  <c r="Q648" i="2"/>
  <c r="P648" i="2"/>
  <c r="O648" i="2"/>
  <c r="N648" i="2"/>
  <c r="BG648" i="2" s="1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BL647" i="2"/>
  <c r="AZ647" i="2"/>
  <c r="AY647" i="2"/>
  <c r="AV647" i="2"/>
  <c r="AU647" i="2"/>
  <c r="AB647" i="2"/>
  <c r="AA647" i="2"/>
  <c r="Z647" i="2"/>
  <c r="U647" i="2"/>
  <c r="BJ647" i="2" s="1"/>
  <c r="T647" i="2"/>
  <c r="S647" i="2"/>
  <c r="R647" i="2"/>
  <c r="Q647" i="2"/>
  <c r="P647" i="2"/>
  <c r="O647" i="2"/>
  <c r="N647" i="2"/>
  <c r="BG647" i="2" s="1"/>
  <c r="M647" i="2"/>
  <c r="L647" i="2"/>
  <c r="AX647" i="2" s="1"/>
  <c r="K647" i="2"/>
  <c r="J647" i="2"/>
  <c r="I647" i="2"/>
  <c r="H647" i="2"/>
  <c r="G647" i="2"/>
  <c r="F647" i="2"/>
  <c r="E647" i="2"/>
  <c r="D647" i="2"/>
  <c r="C647" i="2"/>
  <c r="B647" i="2"/>
  <c r="A647" i="2"/>
  <c r="AB646" i="2"/>
  <c r="AA646" i="2"/>
  <c r="Z646" i="2"/>
  <c r="U646" i="2"/>
  <c r="BJ646" i="2" s="1"/>
  <c r="T646" i="2"/>
  <c r="S646" i="2"/>
  <c r="BH646" i="2" s="1"/>
  <c r="R646" i="2"/>
  <c r="Q646" i="2"/>
  <c r="P646" i="2"/>
  <c r="O646" i="2"/>
  <c r="N646" i="2"/>
  <c r="BG646" i="2" s="1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BI645" i="2"/>
  <c r="AY645" i="2"/>
  <c r="AB645" i="2"/>
  <c r="AA645" i="2"/>
  <c r="BC645" i="2" s="1"/>
  <c r="Z645" i="2"/>
  <c r="U645" i="2"/>
  <c r="BJ645" i="2" s="1"/>
  <c r="T645" i="2"/>
  <c r="S645" i="2"/>
  <c r="BH645" i="2" s="1"/>
  <c r="R645" i="2"/>
  <c r="BF645" i="2" s="1"/>
  <c r="Q645" i="2"/>
  <c r="P645" i="2"/>
  <c r="O645" i="2"/>
  <c r="N645" i="2"/>
  <c r="BG645" i="2" s="1"/>
  <c r="M645" i="2"/>
  <c r="L645" i="2"/>
  <c r="AZ645" i="2" s="1"/>
  <c r="K645" i="2"/>
  <c r="J645" i="2"/>
  <c r="I645" i="2"/>
  <c r="H645" i="2"/>
  <c r="G645" i="2"/>
  <c r="F645" i="2"/>
  <c r="E645" i="2"/>
  <c r="D645" i="2"/>
  <c r="C645" i="2"/>
  <c r="B645" i="2"/>
  <c r="A645" i="2"/>
  <c r="BJ644" i="2"/>
  <c r="AY644" i="2"/>
  <c r="AB644" i="2"/>
  <c r="AA644" i="2"/>
  <c r="BC644" i="2" s="1"/>
  <c r="Z644" i="2"/>
  <c r="BA644" i="2" s="1"/>
  <c r="U644" i="2"/>
  <c r="T644" i="2"/>
  <c r="S644" i="2"/>
  <c r="R644" i="2"/>
  <c r="Q644" i="2"/>
  <c r="P644" i="2"/>
  <c r="BF644" i="2" s="1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BH643" i="2"/>
  <c r="BB643" i="2"/>
  <c r="AB643" i="2"/>
  <c r="AA643" i="2"/>
  <c r="BC643" i="2" s="1"/>
  <c r="Z643" i="2"/>
  <c r="BE643" i="2" s="1"/>
  <c r="BK643" i="2" s="1"/>
  <c r="U643" i="2"/>
  <c r="BJ643" i="2" s="1"/>
  <c r="T643" i="2"/>
  <c r="S643" i="2"/>
  <c r="BI643" i="2" s="1"/>
  <c r="R643" i="2"/>
  <c r="Q643" i="2"/>
  <c r="P643" i="2"/>
  <c r="O643" i="2"/>
  <c r="N643" i="2"/>
  <c r="BG643" i="2" s="1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BL642" i="2"/>
  <c r="BF642" i="2"/>
  <c r="AZ642" i="2"/>
  <c r="AB642" i="2"/>
  <c r="AA642" i="2"/>
  <c r="Z642" i="2"/>
  <c r="BE642" i="2" s="1"/>
  <c r="BK642" i="2" s="1"/>
  <c r="U642" i="2"/>
  <c r="BJ642" i="2" s="1"/>
  <c r="T642" i="2"/>
  <c r="S642" i="2"/>
  <c r="BI642" i="2" s="1"/>
  <c r="R642" i="2"/>
  <c r="Q642" i="2"/>
  <c r="P642" i="2"/>
  <c r="O642" i="2"/>
  <c r="N642" i="2"/>
  <c r="BG642" i="2" s="1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BJ641" i="2"/>
  <c r="BB641" i="2"/>
  <c r="AB641" i="2"/>
  <c r="AA641" i="2"/>
  <c r="BC641" i="2" s="1"/>
  <c r="Z641" i="2"/>
  <c r="BA641" i="2" s="1"/>
  <c r="U641" i="2"/>
  <c r="T641" i="2"/>
  <c r="S641" i="2"/>
  <c r="R641" i="2"/>
  <c r="Q641" i="2"/>
  <c r="P641" i="2"/>
  <c r="BF641" i="2" s="1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AX640" i="2"/>
  <c r="AB640" i="2"/>
  <c r="AA640" i="2"/>
  <c r="BC640" i="2" s="1"/>
  <c r="Z640" i="2"/>
  <c r="BA640" i="2" s="1"/>
  <c r="U640" i="2"/>
  <c r="BJ640" i="2" s="1"/>
  <c r="T640" i="2"/>
  <c r="S640" i="2"/>
  <c r="BI640" i="2" s="1"/>
  <c r="R640" i="2"/>
  <c r="Q640" i="2"/>
  <c r="P640" i="2"/>
  <c r="O640" i="2"/>
  <c r="N640" i="2"/>
  <c r="BG640" i="2" s="1"/>
  <c r="M640" i="2"/>
  <c r="L640" i="2"/>
  <c r="AY640" i="2" s="1"/>
  <c r="K640" i="2"/>
  <c r="J640" i="2"/>
  <c r="I640" i="2"/>
  <c r="H640" i="2"/>
  <c r="G640" i="2"/>
  <c r="F640" i="2"/>
  <c r="E640" i="2"/>
  <c r="D640" i="2"/>
  <c r="C640" i="2"/>
  <c r="B640" i="2"/>
  <c r="A640" i="2"/>
  <c r="BJ639" i="2"/>
  <c r="BA639" i="2"/>
  <c r="AV639" i="2"/>
  <c r="AU639" i="2"/>
  <c r="AB639" i="2"/>
  <c r="AA639" i="2"/>
  <c r="BC639" i="2" s="1"/>
  <c r="Z639" i="2"/>
  <c r="U639" i="2"/>
  <c r="T639" i="2"/>
  <c r="S639" i="2"/>
  <c r="R639" i="2"/>
  <c r="Q639" i="2"/>
  <c r="P639" i="2"/>
  <c r="BF639" i="2" s="1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BC638" i="2"/>
  <c r="AX638" i="2"/>
  <c r="AU638" i="2"/>
  <c r="AB638" i="2"/>
  <c r="AA638" i="2"/>
  <c r="BB638" i="2" s="1"/>
  <c r="Z638" i="2"/>
  <c r="U638" i="2"/>
  <c r="BJ638" i="2" s="1"/>
  <c r="T638" i="2"/>
  <c r="S638" i="2"/>
  <c r="BI638" i="2" s="1"/>
  <c r="R638" i="2"/>
  <c r="Q638" i="2"/>
  <c r="P638" i="2"/>
  <c r="BF638" i="2" s="1"/>
  <c r="O638" i="2"/>
  <c r="N638" i="2"/>
  <c r="BG638" i="2" s="1"/>
  <c r="M638" i="2"/>
  <c r="L638" i="2"/>
  <c r="BL638" i="2" s="1"/>
  <c r="K638" i="2"/>
  <c r="J638" i="2"/>
  <c r="I638" i="2"/>
  <c r="H638" i="2"/>
  <c r="G638" i="2"/>
  <c r="F638" i="2"/>
  <c r="E638" i="2"/>
  <c r="D638" i="2"/>
  <c r="C638" i="2"/>
  <c r="B638" i="2"/>
  <c r="A638" i="2"/>
  <c r="BL637" i="2"/>
  <c r="AX637" i="2"/>
  <c r="AW637" i="2"/>
  <c r="AV637" i="2"/>
  <c r="AU637" i="2"/>
  <c r="AB637" i="2"/>
  <c r="AA637" i="2"/>
  <c r="Z637" i="2"/>
  <c r="U637" i="2"/>
  <c r="BJ637" i="2" s="1"/>
  <c r="T637" i="2"/>
  <c r="S637" i="2"/>
  <c r="BI637" i="2" s="1"/>
  <c r="R637" i="2"/>
  <c r="Q637" i="2"/>
  <c r="P637" i="2"/>
  <c r="O637" i="2"/>
  <c r="N637" i="2"/>
  <c r="BG637" i="2" s="1"/>
  <c r="M637" i="2"/>
  <c r="L637" i="2"/>
  <c r="AZ637" i="2" s="1"/>
  <c r="K637" i="2"/>
  <c r="J637" i="2"/>
  <c r="I637" i="2"/>
  <c r="H637" i="2"/>
  <c r="G637" i="2"/>
  <c r="F637" i="2"/>
  <c r="E637" i="2"/>
  <c r="D637" i="2"/>
  <c r="C637" i="2"/>
  <c r="B637" i="2"/>
  <c r="A637" i="2"/>
  <c r="AZ636" i="2"/>
  <c r="AV636" i="2"/>
  <c r="AB636" i="2"/>
  <c r="AA636" i="2"/>
  <c r="Z636" i="2"/>
  <c r="U636" i="2"/>
  <c r="BJ636" i="2" s="1"/>
  <c r="T636" i="2"/>
  <c r="S636" i="2"/>
  <c r="R636" i="2"/>
  <c r="Q636" i="2"/>
  <c r="P636" i="2"/>
  <c r="BF636" i="2" s="1"/>
  <c r="O636" i="2"/>
  <c r="N636" i="2"/>
  <c r="BG636" i="2" s="1"/>
  <c r="M636" i="2"/>
  <c r="L636" i="2"/>
  <c r="BL636" i="2" s="1"/>
  <c r="K636" i="2"/>
  <c r="J636" i="2"/>
  <c r="I636" i="2"/>
  <c r="H636" i="2"/>
  <c r="G636" i="2"/>
  <c r="F636" i="2"/>
  <c r="E636" i="2"/>
  <c r="D636" i="2"/>
  <c r="C636" i="2"/>
  <c r="B636" i="2"/>
  <c r="A636" i="2"/>
  <c r="BH635" i="2"/>
  <c r="AV635" i="2"/>
  <c r="AU635" i="2"/>
  <c r="AB635" i="2"/>
  <c r="AA635" i="2"/>
  <c r="Z635" i="2"/>
  <c r="U635" i="2"/>
  <c r="BJ635" i="2" s="1"/>
  <c r="T635" i="2"/>
  <c r="S635" i="2"/>
  <c r="BI635" i="2" s="1"/>
  <c r="R635" i="2"/>
  <c r="Q635" i="2"/>
  <c r="P635" i="2"/>
  <c r="O635" i="2"/>
  <c r="N635" i="2"/>
  <c r="BG635" i="2" s="1"/>
  <c r="M635" i="2"/>
  <c r="L635" i="2"/>
  <c r="AY635" i="2" s="1"/>
  <c r="K635" i="2"/>
  <c r="J635" i="2"/>
  <c r="I635" i="2"/>
  <c r="H635" i="2"/>
  <c r="G635" i="2"/>
  <c r="F635" i="2"/>
  <c r="E635" i="2"/>
  <c r="D635" i="2"/>
  <c r="C635" i="2"/>
  <c r="B635" i="2"/>
  <c r="A635" i="2"/>
  <c r="AV634" i="2"/>
  <c r="AB634" i="2"/>
  <c r="AA634" i="2"/>
  <c r="BC634" i="2" s="1"/>
  <c r="Z634" i="2"/>
  <c r="BA634" i="2" s="1"/>
  <c r="U634" i="2"/>
  <c r="BJ634" i="2" s="1"/>
  <c r="T634" i="2"/>
  <c r="S634" i="2"/>
  <c r="R634" i="2"/>
  <c r="Q634" i="2"/>
  <c r="P634" i="2"/>
  <c r="O634" i="2"/>
  <c r="N634" i="2"/>
  <c r="BG634" i="2" s="1"/>
  <c r="M634" i="2"/>
  <c r="L634" i="2"/>
  <c r="AZ634" i="2" s="1"/>
  <c r="K634" i="2"/>
  <c r="J634" i="2"/>
  <c r="I634" i="2"/>
  <c r="H634" i="2"/>
  <c r="G634" i="2"/>
  <c r="F634" i="2"/>
  <c r="E634" i="2"/>
  <c r="D634" i="2"/>
  <c r="C634" i="2"/>
  <c r="B634" i="2"/>
  <c r="A634" i="2"/>
  <c r="BF633" i="2"/>
  <c r="AB633" i="2"/>
  <c r="AA633" i="2"/>
  <c r="BC633" i="2" s="1"/>
  <c r="Z633" i="2"/>
  <c r="BA633" i="2" s="1"/>
  <c r="U633" i="2"/>
  <c r="BJ633" i="2" s="1"/>
  <c r="T633" i="2"/>
  <c r="S633" i="2"/>
  <c r="R633" i="2"/>
  <c r="Q633" i="2"/>
  <c r="P633" i="2"/>
  <c r="O633" i="2"/>
  <c r="N633" i="2"/>
  <c r="BG633" i="2" s="1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BH632" i="2"/>
  <c r="BG632" i="2"/>
  <c r="BF632" i="2"/>
  <c r="BE632" i="2"/>
  <c r="BK632" i="2" s="1"/>
  <c r="AB632" i="2"/>
  <c r="AA632" i="2"/>
  <c r="Z632" i="2"/>
  <c r="BA632" i="2" s="1"/>
  <c r="U632" i="2"/>
  <c r="BJ632" i="2" s="1"/>
  <c r="T632" i="2"/>
  <c r="S632" i="2"/>
  <c r="BI632" i="2" s="1"/>
  <c r="R632" i="2"/>
  <c r="Q632" i="2"/>
  <c r="P632" i="2"/>
  <c r="O632" i="2"/>
  <c r="N632" i="2"/>
  <c r="M632" i="2"/>
  <c r="L632" i="2"/>
  <c r="BL632" i="2" s="1"/>
  <c r="K632" i="2"/>
  <c r="J632" i="2"/>
  <c r="I632" i="2"/>
  <c r="H632" i="2"/>
  <c r="G632" i="2"/>
  <c r="F632" i="2"/>
  <c r="E632" i="2"/>
  <c r="D632" i="2"/>
  <c r="C632" i="2"/>
  <c r="B632" i="2"/>
  <c r="A632" i="2"/>
  <c r="AB631" i="2"/>
  <c r="AA631" i="2"/>
  <c r="BC631" i="2" s="1"/>
  <c r="Z631" i="2"/>
  <c r="BA631" i="2" s="1"/>
  <c r="U631" i="2"/>
  <c r="BJ631" i="2" s="1"/>
  <c r="T631" i="2"/>
  <c r="S631" i="2"/>
  <c r="BI631" i="2" s="1"/>
  <c r="R631" i="2"/>
  <c r="Q631" i="2"/>
  <c r="P631" i="2"/>
  <c r="BF631" i="2" s="1"/>
  <c r="O631" i="2"/>
  <c r="N631" i="2"/>
  <c r="M631" i="2"/>
  <c r="L631" i="2"/>
  <c r="BL631" i="2" s="1"/>
  <c r="K631" i="2"/>
  <c r="J631" i="2"/>
  <c r="I631" i="2"/>
  <c r="H631" i="2"/>
  <c r="G631" i="2"/>
  <c r="F631" i="2"/>
  <c r="E631" i="2"/>
  <c r="D631" i="2"/>
  <c r="C631" i="2"/>
  <c r="B631" i="2"/>
  <c r="A631" i="2"/>
  <c r="BC630" i="2"/>
  <c r="AB630" i="2"/>
  <c r="AA630" i="2"/>
  <c r="BB630" i="2" s="1"/>
  <c r="Z630" i="2"/>
  <c r="BA630" i="2" s="1"/>
  <c r="U630" i="2"/>
  <c r="BJ630" i="2" s="1"/>
  <c r="T630" i="2"/>
  <c r="S630" i="2"/>
  <c r="BI630" i="2" s="1"/>
  <c r="R630" i="2"/>
  <c r="Q630" i="2"/>
  <c r="P630" i="2"/>
  <c r="O630" i="2"/>
  <c r="N630" i="2"/>
  <c r="M630" i="2"/>
  <c r="L630" i="2"/>
  <c r="AX630" i="2" s="1"/>
  <c r="K630" i="2"/>
  <c r="J630" i="2"/>
  <c r="I630" i="2"/>
  <c r="H630" i="2"/>
  <c r="G630" i="2"/>
  <c r="F630" i="2"/>
  <c r="E630" i="2"/>
  <c r="D630" i="2"/>
  <c r="C630" i="2"/>
  <c r="B630" i="2"/>
  <c r="A630" i="2"/>
  <c r="BH629" i="2"/>
  <c r="BF629" i="2"/>
  <c r="BC629" i="2"/>
  <c r="AB629" i="2"/>
  <c r="AA629" i="2"/>
  <c r="BB629" i="2" s="1"/>
  <c r="Z629" i="2"/>
  <c r="U629" i="2"/>
  <c r="BJ629" i="2" s="1"/>
  <c r="T629" i="2"/>
  <c r="S629" i="2"/>
  <c r="BI629" i="2" s="1"/>
  <c r="R629" i="2"/>
  <c r="Q629" i="2"/>
  <c r="P629" i="2"/>
  <c r="O629" i="2"/>
  <c r="N629" i="2"/>
  <c r="BG629" i="2" s="1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AV628" i="2"/>
  <c r="AB628" i="2"/>
  <c r="AA628" i="2"/>
  <c r="Z628" i="2"/>
  <c r="BA628" i="2" s="1"/>
  <c r="U628" i="2"/>
  <c r="BJ628" i="2" s="1"/>
  <c r="T628" i="2"/>
  <c r="S628" i="2"/>
  <c r="R628" i="2"/>
  <c r="Q628" i="2"/>
  <c r="P628" i="2"/>
  <c r="BF628" i="2" s="1"/>
  <c r="O628" i="2"/>
  <c r="N628" i="2"/>
  <c r="BG628" i="2" s="1"/>
  <c r="M628" i="2"/>
  <c r="L628" i="2"/>
  <c r="BL628" i="2" s="1"/>
  <c r="K628" i="2"/>
  <c r="J628" i="2"/>
  <c r="I628" i="2"/>
  <c r="H628" i="2"/>
  <c r="G628" i="2"/>
  <c r="F628" i="2"/>
  <c r="E628" i="2"/>
  <c r="D628" i="2"/>
  <c r="C628" i="2"/>
  <c r="B628" i="2"/>
  <c r="A628" i="2"/>
  <c r="AZ627" i="2"/>
  <c r="AY627" i="2"/>
  <c r="AX627" i="2"/>
  <c r="AV627" i="2"/>
  <c r="AB627" i="2"/>
  <c r="AA627" i="2"/>
  <c r="Z627" i="2"/>
  <c r="U627" i="2"/>
  <c r="BJ627" i="2" s="1"/>
  <c r="T627" i="2"/>
  <c r="S627" i="2"/>
  <c r="BI627" i="2" s="1"/>
  <c r="R627" i="2"/>
  <c r="Q627" i="2"/>
  <c r="P627" i="2"/>
  <c r="BF627" i="2" s="1"/>
  <c r="O627" i="2"/>
  <c r="N627" i="2"/>
  <c r="BG627" i="2" s="1"/>
  <c r="M627" i="2"/>
  <c r="L627" i="2"/>
  <c r="BL627" i="2" s="1"/>
  <c r="K627" i="2"/>
  <c r="J627" i="2"/>
  <c r="I627" i="2"/>
  <c r="H627" i="2"/>
  <c r="G627" i="2"/>
  <c r="F627" i="2"/>
  <c r="E627" i="2"/>
  <c r="D627" i="2"/>
  <c r="C627" i="2"/>
  <c r="B627" i="2"/>
  <c r="A627" i="2"/>
  <c r="AZ626" i="2"/>
  <c r="AV626" i="2"/>
  <c r="AB626" i="2"/>
  <c r="AA626" i="2"/>
  <c r="Z626" i="2"/>
  <c r="U626" i="2"/>
  <c r="BJ626" i="2" s="1"/>
  <c r="T626" i="2"/>
  <c r="S626" i="2"/>
  <c r="BI626" i="2" s="1"/>
  <c r="R626" i="2"/>
  <c r="Q626" i="2"/>
  <c r="P626" i="2"/>
  <c r="O626" i="2"/>
  <c r="N626" i="2"/>
  <c r="BG626" i="2" s="1"/>
  <c r="M626" i="2"/>
  <c r="L626" i="2"/>
  <c r="BL626" i="2" s="1"/>
  <c r="K626" i="2"/>
  <c r="J626" i="2"/>
  <c r="I626" i="2"/>
  <c r="H626" i="2"/>
  <c r="G626" i="2"/>
  <c r="F626" i="2"/>
  <c r="E626" i="2"/>
  <c r="D626" i="2"/>
  <c r="C626" i="2"/>
  <c r="B626" i="2"/>
  <c r="A626" i="2"/>
  <c r="BE625" i="2"/>
  <c r="BK625" i="2" s="1"/>
  <c r="BC625" i="2"/>
  <c r="AX625" i="2"/>
  <c r="AW625" i="2"/>
  <c r="AV625" i="2"/>
  <c r="AU625" i="2"/>
  <c r="AB625" i="2"/>
  <c r="AA625" i="2"/>
  <c r="BB625" i="2" s="1"/>
  <c r="Z625" i="2"/>
  <c r="BA625" i="2" s="1"/>
  <c r="U625" i="2"/>
  <c r="BJ625" i="2" s="1"/>
  <c r="T625" i="2"/>
  <c r="S625" i="2"/>
  <c r="R625" i="2"/>
  <c r="Q625" i="2"/>
  <c r="P625" i="2"/>
  <c r="BF625" i="2" s="1"/>
  <c r="O625" i="2"/>
  <c r="N625" i="2"/>
  <c r="BG625" i="2" s="1"/>
  <c r="M625" i="2"/>
  <c r="L625" i="2"/>
  <c r="BL625" i="2" s="1"/>
  <c r="K625" i="2"/>
  <c r="J625" i="2"/>
  <c r="I625" i="2"/>
  <c r="H625" i="2"/>
  <c r="G625" i="2"/>
  <c r="F625" i="2"/>
  <c r="E625" i="2"/>
  <c r="D625" i="2"/>
  <c r="C625" i="2"/>
  <c r="B625" i="2"/>
  <c r="A625" i="2"/>
  <c r="AZ624" i="2"/>
  <c r="AB624" i="2"/>
  <c r="AA624" i="2"/>
  <c r="BB624" i="2" s="1"/>
  <c r="Z624" i="2"/>
  <c r="U624" i="2"/>
  <c r="BJ624" i="2" s="1"/>
  <c r="T624" i="2"/>
  <c r="S624" i="2"/>
  <c r="R624" i="2"/>
  <c r="Q624" i="2"/>
  <c r="P624" i="2"/>
  <c r="O624" i="2"/>
  <c r="N624" i="2"/>
  <c r="BG624" i="2" s="1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BL623" i="2"/>
  <c r="AU623" i="2"/>
  <c r="AB623" i="2"/>
  <c r="AA623" i="2"/>
  <c r="BC623" i="2" s="1"/>
  <c r="Z623" i="2"/>
  <c r="U623" i="2"/>
  <c r="T623" i="2"/>
  <c r="S623" i="2"/>
  <c r="BH623" i="2" s="1"/>
  <c r="R623" i="2"/>
  <c r="Q623" i="2"/>
  <c r="P623" i="2"/>
  <c r="O623" i="2"/>
  <c r="N623" i="2"/>
  <c r="BG623" i="2" s="1"/>
  <c r="M623" i="2"/>
  <c r="L623" i="2"/>
  <c r="AZ623" i="2" s="1"/>
  <c r="K623" i="2"/>
  <c r="J623" i="2"/>
  <c r="I623" i="2"/>
  <c r="H623" i="2"/>
  <c r="G623" i="2"/>
  <c r="F623" i="2"/>
  <c r="E623" i="2"/>
  <c r="D623" i="2"/>
  <c r="C623" i="2"/>
  <c r="B623" i="2"/>
  <c r="A623" i="2"/>
  <c r="BL622" i="2"/>
  <c r="BG622" i="2"/>
  <c r="AB622" i="2"/>
  <c r="AA622" i="2"/>
  <c r="BC622" i="2" s="1"/>
  <c r="Z622" i="2"/>
  <c r="BA622" i="2" s="1"/>
  <c r="U622" i="2"/>
  <c r="BJ622" i="2" s="1"/>
  <c r="T622" i="2"/>
  <c r="S622" i="2"/>
  <c r="BI622" i="2" s="1"/>
  <c r="R622" i="2"/>
  <c r="Q622" i="2"/>
  <c r="P622" i="2"/>
  <c r="BF622" i="2" s="1"/>
  <c r="O622" i="2"/>
  <c r="N622" i="2"/>
  <c r="M622" i="2"/>
  <c r="L622" i="2"/>
  <c r="AY622" i="2" s="1"/>
  <c r="K622" i="2"/>
  <c r="J622" i="2"/>
  <c r="I622" i="2"/>
  <c r="H622" i="2"/>
  <c r="G622" i="2"/>
  <c r="F622" i="2"/>
  <c r="E622" i="2"/>
  <c r="D622" i="2"/>
  <c r="C622" i="2"/>
  <c r="B622" i="2"/>
  <c r="A622" i="2"/>
  <c r="BC621" i="2"/>
  <c r="BB621" i="2"/>
  <c r="AB621" i="2"/>
  <c r="AA621" i="2"/>
  <c r="Z621" i="2"/>
  <c r="BA621" i="2" s="1"/>
  <c r="U621" i="2"/>
  <c r="BJ621" i="2" s="1"/>
  <c r="T621" i="2"/>
  <c r="S621" i="2"/>
  <c r="R621" i="2"/>
  <c r="BF621" i="2" s="1"/>
  <c r="Q621" i="2"/>
  <c r="P621" i="2"/>
  <c r="O621" i="2"/>
  <c r="N621" i="2"/>
  <c r="M621" i="2"/>
  <c r="L621" i="2"/>
  <c r="BL621" i="2" s="1"/>
  <c r="K621" i="2"/>
  <c r="J621" i="2"/>
  <c r="I621" i="2"/>
  <c r="H621" i="2"/>
  <c r="G621" i="2"/>
  <c r="F621" i="2"/>
  <c r="E621" i="2"/>
  <c r="D621" i="2"/>
  <c r="C621" i="2"/>
  <c r="B621" i="2"/>
  <c r="A621" i="2"/>
  <c r="BJ620" i="2"/>
  <c r="BC620" i="2"/>
  <c r="BB620" i="2"/>
  <c r="BA620" i="2"/>
  <c r="AB620" i="2"/>
  <c r="AA620" i="2"/>
  <c r="Z620" i="2"/>
  <c r="U620" i="2"/>
  <c r="T620" i="2"/>
  <c r="S620" i="2"/>
  <c r="R620" i="2"/>
  <c r="Q620" i="2"/>
  <c r="P620" i="2"/>
  <c r="BF620" i="2" s="1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620" i="2"/>
  <c r="BJ619" i="2"/>
  <c r="AY619" i="2"/>
  <c r="AB619" i="2"/>
  <c r="AA619" i="2"/>
  <c r="Z619" i="2"/>
  <c r="BE619" i="2" s="1"/>
  <c r="BK619" i="2" s="1"/>
  <c r="U619" i="2"/>
  <c r="T619" i="2"/>
  <c r="S619" i="2"/>
  <c r="BI619" i="2" s="1"/>
  <c r="R619" i="2"/>
  <c r="BF619" i="2" s="1"/>
  <c r="Q619" i="2"/>
  <c r="P619" i="2"/>
  <c r="O619" i="2"/>
  <c r="N619" i="2"/>
  <c r="BG619" i="2" s="1"/>
  <c r="M619" i="2"/>
  <c r="L619" i="2"/>
  <c r="AZ619" i="2" s="1"/>
  <c r="K619" i="2"/>
  <c r="J619" i="2"/>
  <c r="I619" i="2"/>
  <c r="H619" i="2"/>
  <c r="G619" i="2"/>
  <c r="F619" i="2"/>
  <c r="E619" i="2"/>
  <c r="D619" i="2"/>
  <c r="C619" i="2"/>
  <c r="B619" i="2"/>
  <c r="A619" i="2"/>
  <c r="BG618" i="2"/>
  <c r="AB618" i="2"/>
  <c r="AA618" i="2"/>
  <c r="BC618" i="2" s="1"/>
  <c r="Z618" i="2"/>
  <c r="BE618" i="2" s="1"/>
  <c r="U618" i="2"/>
  <c r="T618" i="2"/>
  <c r="S618" i="2"/>
  <c r="BI618" i="2" s="1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BB617" i="2"/>
  <c r="AB617" i="2"/>
  <c r="AA617" i="2"/>
  <c r="BC617" i="2" s="1"/>
  <c r="Z617" i="2"/>
  <c r="U617" i="2"/>
  <c r="BJ617" i="2" s="1"/>
  <c r="T617" i="2"/>
  <c r="S617" i="2"/>
  <c r="R617" i="2"/>
  <c r="Q617" i="2"/>
  <c r="P617" i="2"/>
  <c r="BF617" i="2" s="1"/>
  <c r="O617" i="2"/>
  <c r="N617" i="2"/>
  <c r="BG617" i="2" s="1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AY616" i="2"/>
  <c r="AB616" i="2"/>
  <c r="AA616" i="2"/>
  <c r="Z616" i="2"/>
  <c r="U616" i="2"/>
  <c r="BJ616" i="2" s="1"/>
  <c r="T616" i="2"/>
  <c r="S616" i="2"/>
  <c r="R616" i="2"/>
  <c r="Q616" i="2"/>
  <c r="P616" i="2"/>
  <c r="O616" i="2"/>
  <c r="N616" i="2"/>
  <c r="BG616" i="2" s="1"/>
  <c r="M616" i="2"/>
  <c r="L616" i="2"/>
  <c r="BL616" i="2" s="1"/>
  <c r="K616" i="2"/>
  <c r="J616" i="2"/>
  <c r="I616" i="2"/>
  <c r="H616" i="2"/>
  <c r="G616" i="2"/>
  <c r="F616" i="2"/>
  <c r="E616" i="2"/>
  <c r="D616" i="2"/>
  <c r="C616" i="2"/>
  <c r="B616" i="2"/>
  <c r="A616" i="2"/>
  <c r="BB615" i="2"/>
  <c r="AZ615" i="2"/>
  <c r="AY615" i="2"/>
  <c r="AB615" i="2"/>
  <c r="AA615" i="2"/>
  <c r="BC615" i="2" s="1"/>
  <c r="Z615" i="2"/>
  <c r="U615" i="2"/>
  <c r="BJ615" i="2" s="1"/>
  <c r="T615" i="2"/>
  <c r="S615" i="2"/>
  <c r="BI615" i="2" s="1"/>
  <c r="R615" i="2"/>
  <c r="BF615" i="2" s="1"/>
  <c r="Q615" i="2"/>
  <c r="P615" i="2"/>
  <c r="O615" i="2"/>
  <c r="N615" i="2"/>
  <c r="BG615" i="2" s="1"/>
  <c r="M615" i="2"/>
  <c r="L615" i="2"/>
  <c r="AX615" i="2" s="1"/>
  <c r="K615" i="2"/>
  <c r="J615" i="2"/>
  <c r="I615" i="2"/>
  <c r="H615" i="2"/>
  <c r="G615" i="2"/>
  <c r="F615" i="2"/>
  <c r="E615" i="2"/>
  <c r="D615" i="2"/>
  <c r="C615" i="2"/>
  <c r="B615" i="2"/>
  <c r="A615" i="2"/>
  <c r="AB614" i="2"/>
  <c r="AA614" i="2"/>
  <c r="BB614" i="2" s="1"/>
  <c r="Z614" i="2"/>
  <c r="BA614" i="2" s="1"/>
  <c r="U614" i="2"/>
  <c r="BJ614" i="2" s="1"/>
  <c r="T614" i="2"/>
  <c r="S614" i="2"/>
  <c r="R614" i="2"/>
  <c r="Q614" i="2"/>
  <c r="P614" i="2"/>
  <c r="O614" i="2"/>
  <c r="N614" i="2"/>
  <c r="BG614" i="2" s="1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BI613" i="2"/>
  <c r="BC613" i="2"/>
  <c r="BA613" i="2"/>
  <c r="AZ613" i="2"/>
  <c r="AB613" i="2"/>
  <c r="AA613" i="2"/>
  <c r="BB613" i="2" s="1"/>
  <c r="Z613" i="2"/>
  <c r="U613" i="2"/>
  <c r="BJ613" i="2" s="1"/>
  <c r="T613" i="2"/>
  <c r="S613" i="2"/>
  <c r="BH613" i="2" s="1"/>
  <c r="R613" i="2"/>
  <c r="Q613" i="2"/>
  <c r="P613" i="2"/>
  <c r="O613" i="2"/>
  <c r="N613" i="2"/>
  <c r="BG613" i="2" s="1"/>
  <c r="M613" i="2"/>
  <c r="L613" i="2"/>
  <c r="AY613" i="2" s="1"/>
  <c r="K613" i="2"/>
  <c r="J613" i="2"/>
  <c r="I613" i="2"/>
  <c r="H613" i="2"/>
  <c r="G613" i="2"/>
  <c r="F613" i="2"/>
  <c r="E613" i="2"/>
  <c r="D613" i="2"/>
  <c r="C613" i="2"/>
  <c r="B613" i="2"/>
  <c r="A613" i="2"/>
  <c r="BB612" i="2"/>
  <c r="AV612" i="2"/>
  <c r="AB612" i="2"/>
  <c r="AA612" i="2"/>
  <c r="BC612" i="2" s="1"/>
  <c r="Z612" i="2"/>
  <c r="BA612" i="2" s="1"/>
  <c r="U612" i="2"/>
  <c r="BJ612" i="2" s="1"/>
  <c r="T612" i="2"/>
  <c r="S612" i="2"/>
  <c r="R612" i="2"/>
  <c r="Q612" i="2"/>
  <c r="P612" i="2"/>
  <c r="O612" i="2"/>
  <c r="N612" i="2"/>
  <c r="BG612" i="2" s="1"/>
  <c r="M612" i="2"/>
  <c r="L612" i="2"/>
  <c r="AZ612" i="2" s="1"/>
  <c r="K612" i="2"/>
  <c r="J612" i="2"/>
  <c r="I612" i="2"/>
  <c r="H612" i="2"/>
  <c r="G612" i="2"/>
  <c r="F612" i="2"/>
  <c r="E612" i="2"/>
  <c r="D612" i="2"/>
  <c r="C612" i="2"/>
  <c r="B612" i="2"/>
  <c r="A612" i="2"/>
  <c r="BJ611" i="2"/>
  <c r="BF611" i="2"/>
  <c r="BE611" i="2"/>
  <c r="BK611" i="2" s="1"/>
  <c r="AB611" i="2"/>
  <c r="AA611" i="2"/>
  <c r="Z611" i="2"/>
  <c r="BA611" i="2" s="1"/>
  <c r="U611" i="2"/>
  <c r="T611" i="2"/>
  <c r="S611" i="2"/>
  <c r="R611" i="2"/>
  <c r="Q611" i="2"/>
  <c r="P611" i="2"/>
  <c r="O611" i="2"/>
  <c r="N611" i="2"/>
  <c r="BG611" i="2" s="1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BH610" i="2"/>
  <c r="AU610" i="2"/>
  <c r="AB610" i="2"/>
  <c r="AA610" i="2"/>
  <c r="BC610" i="2" s="1"/>
  <c r="Z610" i="2"/>
  <c r="U610" i="2"/>
  <c r="BJ610" i="2" s="1"/>
  <c r="T610" i="2"/>
  <c r="S610" i="2"/>
  <c r="BI610" i="2" s="1"/>
  <c r="R610" i="2"/>
  <c r="Q610" i="2"/>
  <c r="P610" i="2"/>
  <c r="BF610" i="2" s="1"/>
  <c r="O610" i="2"/>
  <c r="N610" i="2"/>
  <c r="BG610" i="2" s="1"/>
  <c r="M610" i="2"/>
  <c r="L610" i="2"/>
  <c r="BL610" i="2" s="1"/>
  <c r="K610" i="2"/>
  <c r="J610" i="2"/>
  <c r="I610" i="2"/>
  <c r="H610" i="2"/>
  <c r="G610" i="2"/>
  <c r="F610" i="2"/>
  <c r="E610" i="2"/>
  <c r="D610" i="2"/>
  <c r="C610" i="2"/>
  <c r="B610" i="2"/>
  <c r="A610" i="2"/>
  <c r="BC609" i="2"/>
  <c r="BB609" i="2"/>
  <c r="BA609" i="2"/>
  <c r="AB609" i="2"/>
  <c r="AA609" i="2"/>
  <c r="Z609" i="2"/>
  <c r="U609" i="2"/>
  <c r="BJ609" i="2" s="1"/>
  <c r="T609" i="2"/>
  <c r="S609" i="2"/>
  <c r="R609" i="2"/>
  <c r="Q609" i="2"/>
  <c r="P609" i="2"/>
  <c r="BF609" i="2" s="1"/>
  <c r="O609" i="2"/>
  <c r="N609" i="2"/>
  <c r="BE609" i="2" s="1"/>
  <c r="M609" i="2"/>
  <c r="L609" i="2"/>
  <c r="BL609" i="2" s="1"/>
  <c r="K609" i="2"/>
  <c r="J609" i="2"/>
  <c r="I609" i="2"/>
  <c r="H609" i="2"/>
  <c r="G609" i="2"/>
  <c r="F609" i="2"/>
  <c r="E609" i="2"/>
  <c r="D609" i="2"/>
  <c r="C609" i="2"/>
  <c r="B609" i="2"/>
  <c r="A609" i="2"/>
  <c r="BB608" i="2"/>
  <c r="AB608" i="2"/>
  <c r="AA608" i="2"/>
  <c r="BC608" i="2" s="1"/>
  <c r="Z608" i="2"/>
  <c r="BA608" i="2" s="1"/>
  <c r="U608" i="2"/>
  <c r="BJ608" i="2" s="1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AX607" i="2"/>
  <c r="AB607" i="2"/>
  <c r="AA607" i="2"/>
  <c r="Z607" i="2"/>
  <c r="BA607" i="2" s="1"/>
  <c r="U607" i="2"/>
  <c r="BJ607" i="2" s="1"/>
  <c r="T607" i="2"/>
  <c r="S607" i="2"/>
  <c r="R607" i="2"/>
  <c r="Q607" i="2"/>
  <c r="P607" i="2"/>
  <c r="O607" i="2"/>
  <c r="N607" i="2"/>
  <c r="BG607" i="2" s="1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BI606" i="2"/>
  <c r="AZ606" i="2"/>
  <c r="AY606" i="2"/>
  <c r="AB606" i="2"/>
  <c r="AA606" i="2"/>
  <c r="Z606" i="2"/>
  <c r="U606" i="2"/>
  <c r="BJ606" i="2" s="1"/>
  <c r="T606" i="2"/>
  <c r="S606" i="2"/>
  <c r="BH606" i="2" s="1"/>
  <c r="R606" i="2"/>
  <c r="Q606" i="2"/>
  <c r="P606" i="2"/>
  <c r="BF606" i="2" s="1"/>
  <c r="O606" i="2"/>
  <c r="N606" i="2"/>
  <c r="BG606" i="2" s="1"/>
  <c r="M606" i="2"/>
  <c r="L606" i="2"/>
  <c r="BL606" i="2" s="1"/>
  <c r="K606" i="2"/>
  <c r="J606" i="2"/>
  <c r="I606" i="2"/>
  <c r="H606" i="2"/>
  <c r="G606" i="2"/>
  <c r="F606" i="2"/>
  <c r="E606" i="2"/>
  <c r="D606" i="2"/>
  <c r="C606" i="2"/>
  <c r="B606" i="2"/>
  <c r="A606" i="2"/>
  <c r="AU605" i="2"/>
  <c r="AB605" i="2"/>
  <c r="AA605" i="2"/>
  <c r="BC605" i="2" s="1"/>
  <c r="Z605" i="2"/>
  <c r="U605" i="2"/>
  <c r="BJ605" i="2" s="1"/>
  <c r="T605" i="2"/>
  <c r="S605" i="2"/>
  <c r="BI605" i="2" s="1"/>
  <c r="R605" i="2"/>
  <c r="Q605" i="2"/>
  <c r="P605" i="2"/>
  <c r="BF605" i="2" s="1"/>
  <c r="O605" i="2"/>
  <c r="N605" i="2"/>
  <c r="BG605" i="2" s="1"/>
  <c r="M605" i="2"/>
  <c r="L605" i="2"/>
  <c r="BL605" i="2" s="1"/>
  <c r="K605" i="2"/>
  <c r="J605" i="2"/>
  <c r="I605" i="2"/>
  <c r="H605" i="2"/>
  <c r="G605" i="2"/>
  <c r="F605" i="2"/>
  <c r="E605" i="2"/>
  <c r="D605" i="2"/>
  <c r="C605" i="2"/>
  <c r="B605" i="2"/>
  <c r="A605" i="2"/>
  <c r="BL604" i="2"/>
  <c r="BG604" i="2"/>
  <c r="AZ604" i="2"/>
  <c r="AY604" i="2"/>
  <c r="AX604" i="2"/>
  <c r="AB604" i="2"/>
  <c r="AA604" i="2"/>
  <c r="Z604" i="2"/>
  <c r="BE604" i="2" s="1"/>
  <c r="U604" i="2"/>
  <c r="BJ604" i="2" s="1"/>
  <c r="T604" i="2"/>
  <c r="S604" i="2"/>
  <c r="BI604" i="2" s="1"/>
  <c r="R604" i="2"/>
  <c r="Q604" i="2"/>
  <c r="P604" i="2"/>
  <c r="O604" i="2"/>
  <c r="N604" i="2"/>
  <c r="M604" i="2"/>
  <c r="L604" i="2"/>
  <c r="AW604" i="2" s="1"/>
  <c r="K604" i="2"/>
  <c r="J604" i="2"/>
  <c r="I604" i="2"/>
  <c r="H604" i="2"/>
  <c r="G604" i="2"/>
  <c r="F604" i="2"/>
  <c r="E604" i="2"/>
  <c r="D604" i="2"/>
  <c r="C604" i="2"/>
  <c r="B604" i="2"/>
  <c r="A604" i="2"/>
  <c r="AY603" i="2"/>
  <c r="AV603" i="2"/>
  <c r="AB603" i="2"/>
  <c r="AA603" i="2"/>
  <c r="BB603" i="2" s="1"/>
  <c r="Z603" i="2"/>
  <c r="BA603" i="2" s="1"/>
  <c r="U603" i="2"/>
  <c r="BJ603" i="2" s="1"/>
  <c r="T603" i="2"/>
  <c r="S603" i="2"/>
  <c r="R603" i="2"/>
  <c r="Q603" i="2"/>
  <c r="P603" i="2"/>
  <c r="O603" i="2"/>
  <c r="N603" i="2"/>
  <c r="BG603" i="2" s="1"/>
  <c r="M603" i="2"/>
  <c r="L603" i="2"/>
  <c r="BL603" i="2" s="1"/>
  <c r="K603" i="2"/>
  <c r="J603" i="2"/>
  <c r="I603" i="2"/>
  <c r="H603" i="2"/>
  <c r="G603" i="2"/>
  <c r="F603" i="2"/>
  <c r="E603" i="2"/>
  <c r="D603" i="2"/>
  <c r="C603" i="2"/>
  <c r="B603" i="2"/>
  <c r="A603" i="2"/>
  <c r="BJ602" i="2"/>
  <c r="AZ602" i="2"/>
  <c r="AX602" i="2"/>
  <c r="AB602" i="2"/>
  <c r="AA602" i="2"/>
  <c r="BB602" i="2" s="1"/>
  <c r="Z602" i="2"/>
  <c r="BA602" i="2" s="1"/>
  <c r="U602" i="2"/>
  <c r="T602" i="2"/>
  <c r="S602" i="2"/>
  <c r="R602" i="2"/>
  <c r="Q602" i="2"/>
  <c r="P602" i="2"/>
  <c r="O602" i="2"/>
  <c r="N602" i="2"/>
  <c r="BG602" i="2" s="1"/>
  <c r="M602" i="2"/>
  <c r="L602" i="2"/>
  <c r="AY602" i="2" s="1"/>
  <c r="K602" i="2"/>
  <c r="J602" i="2"/>
  <c r="I602" i="2"/>
  <c r="H602" i="2"/>
  <c r="G602" i="2"/>
  <c r="F602" i="2"/>
  <c r="E602" i="2"/>
  <c r="D602" i="2"/>
  <c r="C602" i="2"/>
  <c r="B602" i="2"/>
  <c r="A602" i="2"/>
  <c r="AY601" i="2"/>
  <c r="AB601" i="2"/>
  <c r="AA601" i="2"/>
  <c r="BC601" i="2" s="1"/>
  <c r="Z601" i="2"/>
  <c r="BE601" i="2" s="1"/>
  <c r="U601" i="2"/>
  <c r="BJ601" i="2" s="1"/>
  <c r="T601" i="2"/>
  <c r="S601" i="2"/>
  <c r="R601" i="2"/>
  <c r="Q601" i="2"/>
  <c r="P601" i="2"/>
  <c r="BF601" i="2" s="1"/>
  <c r="O601" i="2"/>
  <c r="N601" i="2"/>
  <c r="BG601" i="2" s="1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BJ600" i="2"/>
  <c r="BI600" i="2"/>
  <c r="BH600" i="2"/>
  <c r="BG600" i="2"/>
  <c r="AB600" i="2"/>
  <c r="AA600" i="2"/>
  <c r="Z600" i="2"/>
  <c r="BA600" i="2" s="1"/>
  <c r="U600" i="2"/>
  <c r="T600" i="2"/>
  <c r="S600" i="2"/>
  <c r="R600" i="2"/>
  <c r="Q600" i="2"/>
  <c r="P600" i="2"/>
  <c r="O600" i="2"/>
  <c r="N600" i="2"/>
  <c r="BE600" i="2" s="1"/>
  <c r="BK600" i="2" s="1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BC599" i="2"/>
  <c r="AB599" i="2"/>
  <c r="AA599" i="2"/>
  <c r="BB599" i="2" s="1"/>
  <c r="Z599" i="2"/>
  <c r="BA599" i="2" s="1"/>
  <c r="U599" i="2"/>
  <c r="BJ599" i="2" s="1"/>
  <c r="T599" i="2"/>
  <c r="S599" i="2"/>
  <c r="BI599" i="2" s="1"/>
  <c r="R599" i="2"/>
  <c r="Q599" i="2"/>
  <c r="P599" i="2"/>
  <c r="BF599" i="2" s="1"/>
  <c r="O599" i="2"/>
  <c r="N599" i="2"/>
  <c r="BG599" i="2" s="1"/>
  <c r="M599" i="2"/>
  <c r="L599" i="2"/>
  <c r="AU599" i="2" s="1"/>
  <c r="K599" i="2"/>
  <c r="J599" i="2"/>
  <c r="I599" i="2"/>
  <c r="H599" i="2"/>
  <c r="G599" i="2"/>
  <c r="F599" i="2"/>
  <c r="E599" i="2"/>
  <c r="D599" i="2"/>
  <c r="C599" i="2"/>
  <c r="B599" i="2"/>
  <c r="A599" i="2"/>
  <c r="BH598" i="2"/>
  <c r="BE598" i="2"/>
  <c r="BK598" i="2" s="1"/>
  <c r="AU598" i="2"/>
  <c r="AB598" i="2"/>
  <c r="AA598" i="2"/>
  <c r="Z598" i="2"/>
  <c r="BA598" i="2" s="1"/>
  <c r="U598" i="2"/>
  <c r="BJ598" i="2" s="1"/>
  <c r="T598" i="2"/>
  <c r="S598" i="2"/>
  <c r="BI598" i="2" s="1"/>
  <c r="R598" i="2"/>
  <c r="Q598" i="2"/>
  <c r="P598" i="2"/>
  <c r="BF598" i="2" s="1"/>
  <c r="O598" i="2"/>
  <c r="N598" i="2"/>
  <c r="BG598" i="2" s="1"/>
  <c r="M598" i="2"/>
  <c r="L598" i="2"/>
  <c r="BL598" i="2" s="1"/>
  <c r="K598" i="2"/>
  <c r="J598" i="2"/>
  <c r="I598" i="2"/>
  <c r="H598" i="2"/>
  <c r="G598" i="2"/>
  <c r="F598" i="2"/>
  <c r="E598" i="2"/>
  <c r="D598" i="2"/>
  <c r="C598" i="2"/>
  <c r="B598" i="2"/>
  <c r="A598" i="2"/>
  <c r="BB597" i="2"/>
  <c r="AB597" i="2"/>
  <c r="AA597" i="2"/>
  <c r="BC597" i="2" s="1"/>
  <c r="Z597" i="2"/>
  <c r="U597" i="2"/>
  <c r="BJ597" i="2" s="1"/>
  <c r="T597" i="2"/>
  <c r="S597" i="2"/>
  <c r="BI597" i="2" s="1"/>
  <c r="R597" i="2"/>
  <c r="Q597" i="2"/>
  <c r="P597" i="2"/>
  <c r="O597" i="2"/>
  <c r="N597" i="2"/>
  <c r="BG597" i="2" s="1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AZ596" i="2"/>
  <c r="AW596" i="2"/>
  <c r="AB596" i="2"/>
  <c r="AA596" i="2"/>
  <c r="BB596" i="2" s="1"/>
  <c r="Z596" i="2"/>
  <c r="BA596" i="2" s="1"/>
  <c r="U596" i="2"/>
  <c r="BJ596" i="2" s="1"/>
  <c r="T596" i="2"/>
  <c r="S596" i="2"/>
  <c r="R596" i="2"/>
  <c r="Q596" i="2"/>
  <c r="P596" i="2"/>
  <c r="O596" i="2"/>
  <c r="N596" i="2"/>
  <c r="BG596" i="2" s="1"/>
  <c r="M596" i="2"/>
  <c r="L596" i="2"/>
  <c r="AY596" i="2" s="1"/>
  <c r="K596" i="2"/>
  <c r="J596" i="2"/>
  <c r="I596" i="2"/>
  <c r="H596" i="2"/>
  <c r="G596" i="2"/>
  <c r="F596" i="2"/>
  <c r="E596" i="2"/>
  <c r="D596" i="2"/>
  <c r="C596" i="2"/>
  <c r="B596" i="2"/>
  <c r="A596" i="2"/>
  <c r="BI595" i="2"/>
  <c r="BF595" i="2"/>
  <c r="BC595" i="2"/>
  <c r="AB595" i="2"/>
  <c r="AA595" i="2"/>
  <c r="BB595" i="2" s="1"/>
  <c r="Z595" i="2"/>
  <c r="BA595" i="2" s="1"/>
  <c r="U595" i="2"/>
  <c r="BJ595" i="2" s="1"/>
  <c r="T595" i="2"/>
  <c r="S595" i="2"/>
  <c r="BH595" i="2" s="1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BL594" i="2"/>
  <c r="AX594" i="2"/>
  <c r="AU594" i="2"/>
  <c r="AB594" i="2"/>
  <c r="AA594" i="2"/>
  <c r="BB594" i="2" s="1"/>
  <c r="Z594" i="2"/>
  <c r="U594" i="2"/>
  <c r="BJ594" i="2" s="1"/>
  <c r="T594" i="2"/>
  <c r="S594" i="2"/>
  <c r="R594" i="2"/>
  <c r="Q594" i="2"/>
  <c r="P594" i="2"/>
  <c r="O594" i="2"/>
  <c r="N594" i="2"/>
  <c r="BG594" i="2" s="1"/>
  <c r="M594" i="2"/>
  <c r="L594" i="2"/>
  <c r="AZ594" i="2" s="1"/>
  <c r="K594" i="2"/>
  <c r="J594" i="2"/>
  <c r="I594" i="2"/>
  <c r="H594" i="2"/>
  <c r="G594" i="2"/>
  <c r="F594" i="2"/>
  <c r="E594" i="2"/>
  <c r="D594" i="2"/>
  <c r="C594" i="2"/>
  <c r="B594" i="2"/>
  <c r="A594" i="2"/>
  <c r="BG593" i="2"/>
  <c r="BB593" i="2"/>
  <c r="AV593" i="2"/>
  <c r="AB593" i="2"/>
  <c r="AA593" i="2"/>
  <c r="BC593" i="2" s="1"/>
  <c r="Z593" i="2"/>
  <c r="U593" i="2"/>
  <c r="BJ593" i="2" s="1"/>
  <c r="T593" i="2"/>
  <c r="S593" i="2"/>
  <c r="BI593" i="2" s="1"/>
  <c r="R593" i="2"/>
  <c r="Q593" i="2"/>
  <c r="P593" i="2"/>
  <c r="BF593" i="2" s="1"/>
  <c r="O593" i="2"/>
  <c r="N593" i="2"/>
  <c r="M593" i="2"/>
  <c r="L593" i="2"/>
  <c r="AZ593" i="2" s="1"/>
  <c r="K593" i="2"/>
  <c r="J593" i="2"/>
  <c r="I593" i="2"/>
  <c r="H593" i="2"/>
  <c r="G593" i="2"/>
  <c r="F593" i="2"/>
  <c r="E593" i="2"/>
  <c r="D593" i="2"/>
  <c r="C593" i="2"/>
  <c r="B593" i="2"/>
  <c r="A593" i="2"/>
  <c r="AW592" i="2"/>
  <c r="AB592" i="2"/>
  <c r="AA592" i="2"/>
  <c r="BB592" i="2" s="1"/>
  <c r="Z592" i="2"/>
  <c r="U592" i="2"/>
  <c r="BJ592" i="2" s="1"/>
  <c r="T592" i="2"/>
  <c r="S592" i="2"/>
  <c r="R592" i="2"/>
  <c r="Q592" i="2"/>
  <c r="P592" i="2"/>
  <c r="O592" i="2"/>
  <c r="N592" i="2"/>
  <c r="BG592" i="2" s="1"/>
  <c r="M592" i="2"/>
  <c r="L592" i="2"/>
  <c r="AV592" i="2" s="1"/>
  <c r="K592" i="2"/>
  <c r="J592" i="2"/>
  <c r="I592" i="2"/>
  <c r="H592" i="2"/>
  <c r="G592" i="2"/>
  <c r="F592" i="2"/>
  <c r="E592" i="2"/>
  <c r="D592" i="2"/>
  <c r="C592" i="2"/>
  <c r="B592" i="2"/>
  <c r="A592" i="2"/>
  <c r="BL591" i="2"/>
  <c r="BC591" i="2"/>
  <c r="BB591" i="2"/>
  <c r="AV591" i="2"/>
  <c r="AB591" i="2"/>
  <c r="AA591" i="2"/>
  <c r="Z591" i="2"/>
  <c r="U591" i="2"/>
  <c r="BJ591" i="2" s="1"/>
  <c r="T591" i="2"/>
  <c r="S591" i="2"/>
  <c r="R591" i="2"/>
  <c r="Q591" i="2"/>
  <c r="P591" i="2"/>
  <c r="BF591" i="2" s="1"/>
  <c r="O591" i="2"/>
  <c r="N591" i="2"/>
  <c r="BG591" i="2" s="1"/>
  <c r="M591" i="2"/>
  <c r="L591" i="2"/>
  <c r="AY591" i="2" s="1"/>
  <c r="K591" i="2"/>
  <c r="J591" i="2"/>
  <c r="I591" i="2"/>
  <c r="H591" i="2"/>
  <c r="G591" i="2"/>
  <c r="F591" i="2"/>
  <c r="E591" i="2"/>
  <c r="D591" i="2"/>
  <c r="C591" i="2"/>
  <c r="B591" i="2"/>
  <c r="A591" i="2"/>
  <c r="AY590" i="2"/>
  <c r="AB590" i="2"/>
  <c r="AA590" i="2"/>
  <c r="BC590" i="2" s="1"/>
  <c r="Z590" i="2"/>
  <c r="U590" i="2"/>
  <c r="BJ590" i="2" s="1"/>
  <c r="T590" i="2"/>
  <c r="S590" i="2"/>
  <c r="R590" i="2"/>
  <c r="Q590" i="2"/>
  <c r="P590" i="2"/>
  <c r="O590" i="2"/>
  <c r="N590" i="2"/>
  <c r="BG590" i="2" s="1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BJ589" i="2"/>
  <c r="BG589" i="2"/>
  <c r="BE589" i="2"/>
  <c r="AB589" i="2"/>
  <c r="AA589" i="2"/>
  <c r="Z589" i="2"/>
  <c r="U589" i="2"/>
  <c r="T589" i="2"/>
  <c r="S589" i="2"/>
  <c r="R589" i="2"/>
  <c r="Q589" i="2"/>
  <c r="P589" i="2"/>
  <c r="BF589" i="2" s="1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AB588" i="2"/>
  <c r="AA588" i="2"/>
  <c r="BC588" i="2" s="1"/>
  <c r="Z588" i="2"/>
  <c r="BE588" i="2" s="1"/>
  <c r="BK588" i="2" s="1"/>
  <c r="U588" i="2"/>
  <c r="BJ588" i="2" s="1"/>
  <c r="T588" i="2"/>
  <c r="S588" i="2"/>
  <c r="R588" i="2"/>
  <c r="Q588" i="2"/>
  <c r="P588" i="2"/>
  <c r="O588" i="2"/>
  <c r="N588" i="2"/>
  <c r="BG588" i="2" s="1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BA587" i="2"/>
  <c r="AB587" i="2"/>
  <c r="AA587" i="2"/>
  <c r="BC587" i="2" s="1"/>
  <c r="Z587" i="2"/>
  <c r="U587" i="2"/>
  <c r="BJ587" i="2" s="1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BI586" i="2"/>
  <c r="BH586" i="2"/>
  <c r="BG586" i="2"/>
  <c r="BF586" i="2"/>
  <c r="AB586" i="2"/>
  <c r="AA586" i="2"/>
  <c r="BC586" i="2" s="1"/>
  <c r="Z586" i="2"/>
  <c r="BE586" i="2" s="1"/>
  <c r="BK586" i="2" s="1"/>
  <c r="U586" i="2"/>
  <c r="BJ586" i="2" s="1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AW585" i="2"/>
  <c r="AB585" i="2"/>
  <c r="AA585" i="2"/>
  <c r="Z585" i="2"/>
  <c r="BA585" i="2" s="1"/>
  <c r="U585" i="2"/>
  <c r="BJ585" i="2" s="1"/>
  <c r="T585" i="2"/>
  <c r="S585" i="2"/>
  <c r="R585" i="2"/>
  <c r="Q585" i="2"/>
  <c r="P585" i="2"/>
  <c r="O585" i="2"/>
  <c r="N585" i="2"/>
  <c r="BG585" i="2" s="1"/>
  <c r="M585" i="2"/>
  <c r="L585" i="2"/>
  <c r="AU585" i="2" s="1"/>
  <c r="K585" i="2"/>
  <c r="J585" i="2"/>
  <c r="I585" i="2"/>
  <c r="H585" i="2"/>
  <c r="G585" i="2"/>
  <c r="F585" i="2"/>
  <c r="E585" i="2"/>
  <c r="D585" i="2"/>
  <c r="C585" i="2"/>
  <c r="B585" i="2"/>
  <c r="A585" i="2"/>
  <c r="BF584" i="2"/>
  <c r="BC584" i="2"/>
  <c r="BB584" i="2"/>
  <c r="BA584" i="2"/>
  <c r="AB584" i="2"/>
  <c r="AA584" i="2"/>
  <c r="Z584" i="2"/>
  <c r="U584" i="2"/>
  <c r="BJ584" i="2" s="1"/>
  <c r="T584" i="2"/>
  <c r="S584" i="2"/>
  <c r="BI584" i="2" s="1"/>
  <c r="R584" i="2"/>
  <c r="Q584" i="2"/>
  <c r="P584" i="2"/>
  <c r="O584" i="2"/>
  <c r="N584" i="2"/>
  <c r="BG584" i="2" s="1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BG583" i="2"/>
  <c r="AU583" i="2"/>
  <c r="AB583" i="2"/>
  <c r="AA583" i="2"/>
  <c r="Z583" i="2"/>
  <c r="U583" i="2"/>
  <c r="BJ583" i="2" s="1"/>
  <c r="T583" i="2"/>
  <c r="S583" i="2"/>
  <c r="BI583" i="2" s="1"/>
  <c r="R583" i="2"/>
  <c r="Q583" i="2"/>
  <c r="P583" i="2"/>
  <c r="BF583" i="2" s="1"/>
  <c r="O583" i="2"/>
  <c r="N583" i="2"/>
  <c r="M583" i="2"/>
  <c r="L583" i="2"/>
  <c r="BL583" i="2" s="1"/>
  <c r="K583" i="2"/>
  <c r="J583" i="2"/>
  <c r="I583" i="2"/>
  <c r="H583" i="2"/>
  <c r="G583" i="2"/>
  <c r="F583" i="2"/>
  <c r="E583" i="2"/>
  <c r="D583" i="2"/>
  <c r="C583" i="2"/>
  <c r="B583" i="2"/>
  <c r="A583" i="2"/>
  <c r="AB582" i="2"/>
  <c r="AA582" i="2"/>
  <c r="BC582" i="2" s="1"/>
  <c r="Z582" i="2"/>
  <c r="BA582" i="2" s="1"/>
  <c r="U582" i="2"/>
  <c r="BJ582" i="2" s="1"/>
  <c r="T582" i="2"/>
  <c r="S582" i="2"/>
  <c r="BI582" i="2" s="1"/>
  <c r="R582" i="2"/>
  <c r="BF582" i="2" s="1"/>
  <c r="Q582" i="2"/>
  <c r="P582" i="2"/>
  <c r="O582" i="2"/>
  <c r="N582" i="2"/>
  <c r="BG582" i="2" s="1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BH581" i="2"/>
  <c r="AZ581" i="2"/>
  <c r="AY581" i="2"/>
  <c r="AB581" i="2"/>
  <c r="AA581" i="2"/>
  <c r="Z581" i="2"/>
  <c r="U581" i="2"/>
  <c r="BJ581" i="2" s="1"/>
  <c r="T581" i="2"/>
  <c r="S581" i="2"/>
  <c r="BI581" i="2" s="1"/>
  <c r="R581" i="2"/>
  <c r="Q581" i="2"/>
  <c r="P581" i="2"/>
  <c r="O581" i="2"/>
  <c r="N581" i="2"/>
  <c r="BG581" i="2" s="1"/>
  <c r="M581" i="2"/>
  <c r="L581" i="2"/>
  <c r="BL581" i="2" s="1"/>
  <c r="K581" i="2"/>
  <c r="J581" i="2"/>
  <c r="I581" i="2"/>
  <c r="H581" i="2"/>
  <c r="G581" i="2"/>
  <c r="F581" i="2"/>
  <c r="E581" i="2"/>
  <c r="D581" i="2"/>
  <c r="C581" i="2"/>
  <c r="B581" i="2"/>
  <c r="A581" i="2"/>
  <c r="AV580" i="2"/>
  <c r="AB580" i="2"/>
  <c r="AA580" i="2"/>
  <c r="BC580" i="2" s="1"/>
  <c r="Z580" i="2"/>
  <c r="U580" i="2"/>
  <c r="BJ580" i="2" s="1"/>
  <c r="T580" i="2"/>
  <c r="S580" i="2"/>
  <c r="BI580" i="2" s="1"/>
  <c r="R580" i="2"/>
  <c r="Q580" i="2"/>
  <c r="P580" i="2"/>
  <c r="O580" i="2"/>
  <c r="N580" i="2"/>
  <c r="BG580" i="2" s="1"/>
  <c r="M580" i="2"/>
  <c r="L580" i="2"/>
  <c r="AY580" i="2" s="1"/>
  <c r="K580" i="2"/>
  <c r="J580" i="2"/>
  <c r="I580" i="2"/>
  <c r="H580" i="2"/>
  <c r="G580" i="2"/>
  <c r="F580" i="2"/>
  <c r="E580" i="2"/>
  <c r="D580" i="2"/>
  <c r="C580" i="2"/>
  <c r="B580" i="2"/>
  <c r="A580" i="2"/>
  <c r="BB579" i="2"/>
  <c r="AY579" i="2"/>
  <c r="AX579" i="2"/>
  <c r="AB579" i="2"/>
  <c r="AA579" i="2"/>
  <c r="BC579" i="2" s="1"/>
  <c r="Z579" i="2"/>
  <c r="U579" i="2"/>
  <c r="BJ579" i="2" s="1"/>
  <c r="T579" i="2"/>
  <c r="S579" i="2"/>
  <c r="R579" i="2"/>
  <c r="Q579" i="2"/>
  <c r="P579" i="2"/>
  <c r="BF579" i="2" s="1"/>
  <c r="O579" i="2"/>
  <c r="N579" i="2"/>
  <c r="BG579" i="2" s="1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AB578" i="2"/>
  <c r="AA578" i="2"/>
  <c r="Z578" i="2"/>
  <c r="U578" i="2"/>
  <c r="BJ578" i="2" s="1"/>
  <c r="T578" i="2"/>
  <c r="S578" i="2"/>
  <c r="R578" i="2"/>
  <c r="Q578" i="2"/>
  <c r="P578" i="2"/>
  <c r="O578" i="2"/>
  <c r="N578" i="2"/>
  <c r="BG578" i="2" s="1"/>
  <c r="M578" i="2"/>
  <c r="L578" i="2"/>
  <c r="AX578" i="2" s="1"/>
  <c r="K578" i="2"/>
  <c r="J578" i="2"/>
  <c r="I578" i="2"/>
  <c r="H578" i="2"/>
  <c r="G578" i="2"/>
  <c r="F578" i="2"/>
  <c r="E578" i="2"/>
  <c r="D578" i="2"/>
  <c r="C578" i="2"/>
  <c r="B578" i="2"/>
  <c r="A578" i="2"/>
  <c r="BG577" i="2"/>
  <c r="BB577" i="2"/>
  <c r="AB577" i="2"/>
  <c r="AA577" i="2"/>
  <c r="BC577" i="2" s="1"/>
  <c r="Z577" i="2"/>
  <c r="BA577" i="2" s="1"/>
  <c r="U577" i="2"/>
  <c r="BJ577" i="2" s="1"/>
  <c r="T577" i="2"/>
  <c r="S577" i="2"/>
  <c r="R577" i="2"/>
  <c r="Q577" i="2"/>
  <c r="P577" i="2"/>
  <c r="BF577" i="2" s="1"/>
  <c r="O577" i="2"/>
  <c r="N577" i="2"/>
  <c r="M577" i="2"/>
  <c r="L577" i="2"/>
  <c r="BL577" i="2" s="1"/>
  <c r="K577" i="2"/>
  <c r="J577" i="2"/>
  <c r="I577" i="2"/>
  <c r="H577" i="2"/>
  <c r="G577" i="2"/>
  <c r="F577" i="2"/>
  <c r="E577" i="2"/>
  <c r="D577" i="2"/>
  <c r="C577" i="2"/>
  <c r="B577" i="2"/>
  <c r="A577" i="2"/>
  <c r="BG576" i="2"/>
  <c r="BC576" i="2"/>
  <c r="AU576" i="2"/>
  <c r="AB576" i="2"/>
  <c r="AA576" i="2"/>
  <c r="BB576" i="2" s="1"/>
  <c r="Z576" i="2"/>
  <c r="U576" i="2"/>
  <c r="BJ576" i="2" s="1"/>
  <c r="T576" i="2"/>
  <c r="S576" i="2"/>
  <c r="BI576" i="2" s="1"/>
  <c r="R576" i="2"/>
  <c r="BF576" i="2" s="1"/>
  <c r="Q576" i="2"/>
  <c r="P576" i="2"/>
  <c r="O576" i="2"/>
  <c r="N576" i="2"/>
  <c r="M576" i="2"/>
  <c r="L576" i="2"/>
  <c r="AZ576" i="2" s="1"/>
  <c r="K576" i="2"/>
  <c r="J576" i="2"/>
  <c r="I576" i="2"/>
  <c r="H576" i="2"/>
  <c r="G576" i="2"/>
  <c r="F576" i="2"/>
  <c r="E576" i="2"/>
  <c r="D576" i="2"/>
  <c r="C576" i="2"/>
  <c r="B576" i="2"/>
  <c r="A576" i="2"/>
  <c r="BB575" i="2"/>
  <c r="AX575" i="2"/>
  <c r="AB575" i="2"/>
  <c r="AA575" i="2"/>
  <c r="BC575" i="2" s="1"/>
  <c r="Z575" i="2"/>
  <c r="U575" i="2"/>
  <c r="BJ575" i="2" s="1"/>
  <c r="T575" i="2"/>
  <c r="S575" i="2"/>
  <c r="R575" i="2"/>
  <c r="Q575" i="2"/>
  <c r="P575" i="2"/>
  <c r="O575" i="2"/>
  <c r="N575" i="2"/>
  <c r="BG575" i="2" s="1"/>
  <c r="M575" i="2"/>
  <c r="L575" i="2"/>
  <c r="AV575" i="2" s="1"/>
  <c r="K575" i="2"/>
  <c r="J575" i="2"/>
  <c r="I575" i="2"/>
  <c r="H575" i="2"/>
  <c r="G575" i="2"/>
  <c r="F575" i="2"/>
  <c r="E575" i="2"/>
  <c r="D575" i="2"/>
  <c r="C575" i="2"/>
  <c r="B575" i="2"/>
  <c r="A575" i="2"/>
  <c r="BC574" i="2"/>
  <c r="BA574" i="2"/>
  <c r="AB574" i="2"/>
  <c r="AA574" i="2"/>
  <c r="BB574" i="2" s="1"/>
  <c r="Z574" i="2"/>
  <c r="U574" i="2"/>
  <c r="BJ574" i="2" s="1"/>
  <c r="T574" i="2"/>
  <c r="S574" i="2"/>
  <c r="R574" i="2"/>
  <c r="BF574" i="2" s="1"/>
  <c r="Q574" i="2"/>
  <c r="P574" i="2"/>
  <c r="O574" i="2"/>
  <c r="N574" i="2"/>
  <c r="BG574" i="2" s="1"/>
  <c r="M574" i="2"/>
  <c r="L574" i="2"/>
  <c r="BL574" i="2" s="1"/>
  <c r="K574" i="2"/>
  <c r="J574" i="2"/>
  <c r="I574" i="2"/>
  <c r="H574" i="2"/>
  <c r="G574" i="2"/>
  <c r="F574" i="2"/>
  <c r="E574" i="2"/>
  <c r="D574" i="2"/>
  <c r="C574" i="2"/>
  <c r="B574" i="2"/>
  <c r="A574" i="2"/>
  <c r="BF573" i="2"/>
  <c r="AB573" i="2"/>
  <c r="AA573" i="2"/>
  <c r="Z573" i="2"/>
  <c r="BA573" i="2" s="1"/>
  <c r="U573" i="2"/>
  <c r="BJ573" i="2" s="1"/>
  <c r="T573" i="2"/>
  <c r="S573" i="2"/>
  <c r="BI573" i="2" s="1"/>
  <c r="R573" i="2"/>
  <c r="Q573" i="2"/>
  <c r="P573" i="2"/>
  <c r="O573" i="2"/>
  <c r="N573" i="2"/>
  <c r="BG573" i="2" s="1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BI572" i="2"/>
  <c r="AZ572" i="2"/>
  <c r="AU572" i="2"/>
  <c r="AB572" i="2"/>
  <c r="AA572" i="2"/>
  <c r="Z572" i="2"/>
  <c r="U572" i="2"/>
  <c r="BJ572" i="2" s="1"/>
  <c r="T572" i="2"/>
  <c r="S572" i="2"/>
  <c r="BH572" i="2" s="1"/>
  <c r="R572" i="2"/>
  <c r="Q572" i="2"/>
  <c r="P572" i="2"/>
  <c r="O572" i="2"/>
  <c r="N572" i="2"/>
  <c r="BG572" i="2" s="1"/>
  <c r="M572" i="2"/>
  <c r="L572" i="2"/>
  <c r="BL572" i="2" s="1"/>
  <c r="K572" i="2"/>
  <c r="J572" i="2"/>
  <c r="I572" i="2"/>
  <c r="H572" i="2"/>
  <c r="G572" i="2"/>
  <c r="F572" i="2"/>
  <c r="E572" i="2"/>
  <c r="D572" i="2"/>
  <c r="C572" i="2"/>
  <c r="B572" i="2"/>
  <c r="A572" i="2"/>
  <c r="BA571" i="2"/>
  <c r="AB571" i="2"/>
  <c r="AA571" i="2"/>
  <c r="BC571" i="2" s="1"/>
  <c r="Z571" i="2"/>
  <c r="U571" i="2"/>
  <c r="BJ571" i="2" s="1"/>
  <c r="T571" i="2"/>
  <c r="S571" i="2"/>
  <c r="BI571" i="2" s="1"/>
  <c r="R571" i="2"/>
  <c r="Q571" i="2"/>
  <c r="P571" i="2"/>
  <c r="O571" i="2"/>
  <c r="N571" i="2"/>
  <c r="M571" i="2"/>
  <c r="L571" i="2"/>
  <c r="AV571" i="2" s="1"/>
  <c r="K571" i="2"/>
  <c r="J571" i="2"/>
  <c r="I571" i="2"/>
  <c r="H571" i="2"/>
  <c r="G571" i="2"/>
  <c r="F571" i="2"/>
  <c r="E571" i="2"/>
  <c r="D571" i="2"/>
  <c r="C571" i="2"/>
  <c r="B571" i="2"/>
  <c r="A571" i="2"/>
  <c r="BI570" i="2"/>
  <c r="AB570" i="2"/>
  <c r="AA570" i="2"/>
  <c r="BC570" i="2" s="1"/>
  <c r="Z570" i="2"/>
  <c r="BA570" i="2" s="1"/>
  <c r="U570" i="2"/>
  <c r="BJ570" i="2" s="1"/>
  <c r="T570" i="2"/>
  <c r="S570" i="2"/>
  <c r="BH570" i="2" s="1"/>
  <c r="R570" i="2"/>
  <c r="Q570" i="2"/>
  <c r="P570" i="2"/>
  <c r="O570" i="2"/>
  <c r="N570" i="2"/>
  <c r="BG570" i="2" s="1"/>
  <c r="M570" i="2"/>
  <c r="L570" i="2"/>
  <c r="AZ570" i="2" s="1"/>
  <c r="K570" i="2"/>
  <c r="J570" i="2"/>
  <c r="I570" i="2"/>
  <c r="H570" i="2"/>
  <c r="G570" i="2"/>
  <c r="F570" i="2"/>
  <c r="E570" i="2"/>
  <c r="D570" i="2"/>
  <c r="C570" i="2"/>
  <c r="B570" i="2"/>
  <c r="A570" i="2"/>
  <c r="BH569" i="2"/>
  <c r="BA569" i="2"/>
  <c r="AZ569" i="2"/>
  <c r="AX569" i="2"/>
  <c r="AB569" i="2"/>
  <c r="AA569" i="2"/>
  <c r="BC569" i="2" s="1"/>
  <c r="Z569" i="2"/>
  <c r="U569" i="2"/>
  <c r="BJ569" i="2" s="1"/>
  <c r="T569" i="2"/>
  <c r="S569" i="2"/>
  <c r="BI569" i="2" s="1"/>
  <c r="R569" i="2"/>
  <c r="Q569" i="2"/>
  <c r="P569" i="2"/>
  <c r="BF569" i="2" s="1"/>
  <c r="O569" i="2"/>
  <c r="N569" i="2"/>
  <c r="BG569" i="2" s="1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BB568" i="2"/>
  <c r="AB568" i="2"/>
  <c r="AA568" i="2"/>
  <c r="BC568" i="2" s="1"/>
  <c r="Z568" i="2"/>
  <c r="U568" i="2"/>
  <c r="BJ568" i="2" s="1"/>
  <c r="T568" i="2"/>
  <c r="S568" i="2"/>
  <c r="R568" i="2"/>
  <c r="Q568" i="2"/>
  <c r="P568" i="2"/>
  <c r="O568" i="2"/>
  <c r="N568" i="2"/>
  <c r="BG568" i="2" s="1"/>
  <c r="M568" i="2"/>
  <c r="L568" i="2"/>
  <c r="AW568" i="2" s="1"/>
  <c r="K568" i="2"/>
  <c r="J568" i="2"/>
  <c r="I568" i="2"/>
  <c r="H568" i="2"/>
  <c r="G568" i="2"/>
  <c r="F568" i="2"/>
  <c r="E568" i="2"/>
  <c r="D568" i="2"/>
  <c r="C568" i="2"/>
  <c r="B568" i="2"/>
  <c r="A568" i="2"/>
  <c r="AV567" i="2"/>
  <c r="AB567" i="2"/>
  <c r="AA567" i="2"/>
  <c r="BC567" i="2" s="1"/>
  <c r="Z567" i="2"/>
  <c r="BA567" i="2" s="1"/>
  <c r="U567" i="2"/>
  <c r="BJ567" i="2" s="1"/>
  <c r="T567" i="2"/>
  <c r="S567" i="2"/>
  <c r="R567" i="2"/>
  <c r="Q567" i="2"/>
  <c r="P567" i="2"/>
  <c r="O567" i="2"/>
  <c r="N567" i="2"/>
  <c r="BE567" i="2" s="1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BJ566" i="2"/>
  <c r="BI566" i="2"/>
  <c r="BH566" i="2"/>
  <c r="BA566" i="2"/>
  <c r="AB566" i="2"/>
  <c r="AA566" i="2"/>
  <c r="BC566" i="2" s="1"/>
  <c r="Z566" i="2"/>
  <c r="BE566" i="2" s="1"/>
  <c r="BK566" i="2" s="1"/>
  <c r="U566" i="2"/>
  <c r="T566" i="2"/>
  <c r="S566" i="2"/>
  <c r="R566" i="2"/>
  <c r="Q566" i="2"/>
  <c r="P566" i="2"/>
  <c r="O566" i="2"/>
  <c r="N566" i="2"/>
  <c r="BG566" i="2" s="1"/>
  <c r="M566" i="2"/>
  <c r="L566" i="2"/>
  <c r="BL566" i="2" s="1"/>
  <c r="K566" i="2"/>
  <c r="J566" i="2"/>
  <c r="I566" i="2"/>
  <c r="H566" i="2"/>
  <c r="G566" i="2"/>
  <c r="F566" i="2"/>
  <c r="E566" i="2"/>
  <c r="D566" i="2"/>
  <c r="C566" i="2"/>
  <c r="B566" i="2"/>
  <c r="A566" i="2"/>
  <c r="AY565" i="2"/>
  <c r="AB565" i="2"/>
  <c r="AA565" i="2"/>
  <c r="BB565" i="2" s="1"/>
  <c r="Z565" i="2"/>
  <c r="BE565" i="2" s="1"/>
  <c r="U565" i="2"/>
  <c r="BJ565" i="2" s="1"/>
  <c r="T565" i="2"/>
  <c r="S565" i="2"/>
  <c r="BI565" i="2" s="1"/>
  <c r="R565" i="2"/>
  <c r="Q565" i="2"/>
  <c r="P565" i="2"/>
  <c r="BF565" i="2" s="1"/>
  <c r="O565" i="2"/>
  <c r="N565" i="2"/>
  <c r="BG565" i="2" s="1"/>
  <c r="M565" i="2"/>
  <c r="L565" i="2"/>
  <c r="AZ565" i="2" s="1"/>
  <c r="K565" i="2"/>
  <c r="J565" i="2"/>
  <c r="I565" i="2"/>
  <c r="H565" i="2"/>
  <c r="G565" i="2"/>
  <c r="F565" i="2"/>
  <c r="E565" i="2"/>
  <c r="D565" i="2"/>
  <c r="C565" i="2"/>
  <c r="B565" i="2"/>
  <c r="A565" i="2"/>
  <c r="BB564" i="2"/>
  <c r="AB564" i="2"/>
  <c r="AA564" i="2"/>
  <c r="BC564" i="2" s="1"/>
  <c r="Z564" i="2"/>
  <c r="U564" i="2"/>
  <c r="T564" i="2"/>
  <c r="BI564" i="2" s="1"/>
  <c r="S564" i="2"/>
  <c r="R564" i="2"/>
  <c r="Q564" i="2"/>
  <c r="P564" i="2"/>
  <c r="BF564" i="2" s="1"/>
  <c r="O564" i="2"/>
  <c r="N564" i="2"/>
  <c r="BG564" i="2" s="1"/>
  <c r="M564" i="2"/>
  <c r="L564" i="2"/>
  <c r="AU564" i="2" s="1"/>
  <c r="K564" i="2"/>
  <c r="J564" i="2"/>
  <c r="I564" i="2"/>
  <c r="H564" i="2"/>
  <c r="G564" i="2"/>
  <c r="F564" i="2"/>
  <c r="E564" i="2"/>
  <c r="D564" i="2"/>
  <c r="C564" i="2"/>
  <c r="B564" i="2"/>
  <c r="A564" i="2"/>
  <c r="AU563" i="2"/>
  <c r="AB563" i="2"/>
  <c r="AA563" i="2"/>
  <c r="BC563" i="2" s="1"/>
  <c r="Z563" i="2"/>
  <c r="BE563" i="2" s="1"/>
  <c r="BK563" i="2" s="1"/>
  <c r="U563" i="2"/>
  <c r="BJ563" i="2" s="1"/>
  <c r="T563" i="2"/>
  <c r="S563" i="2"/>
  <c r="BI563" i="2" s="1"/>
  <c r="R563" i="2"/>
  <c r="Q563" i="2"/>
  <c r="P563" i="2"/>
  <c r="O563" i="2"/>
  <c r="N563" i="2"/>
  <c r="BG563" i="2" s="1"/>
  <c r="M563" i="2"/>
  <c r="L563" i="2"/>
  <c r="BL563" i="2" s="1"/>
  <c r="K563" i="2"/>
  <c r="J563" i="2"/>
  <c r="I563" i="2"/>
  <c r="H563" i="2"/>
  <c r="G563" i="2"/>
  <c r="F563" i="2"/>
  <c r="E563" i="2"/>
  <c r="D563" i="2"/>
  <c r="C563" i="2"/>
  <c r="B563" i="2"/>
  <c r="A563" i="2"/>
  <c r="BL562" i="2"/>
  <c r="BE562" i="2"/>
  <c r="BK562" i="2" s="1"/>
  <c r="BC562" i="2"/>
  <c r="BB562" i="2"/>
  <c r="AB562" i="2"/>
  <c r="AA562" i="2"/>
  <c r="Z562" i="2"/>
  <c r="U562" i="2"/>
  <c r="BJ562" i="2" s="1"/>
  <c r="T562" i="2"/>
  <c r="S562" i="2"/>
  <c r="BI562" i="2" s="1"/>
  <c r="R562" i="2"/>
  <c r="Q562" i="2"/>
  <c r="P562" i="2"/>
  <c r="O562" i="2"/>
  <c r="N562" i="2"/>
  <c r="BG562" i="2" s="1"/>
  <c r="M562" i="2"/>
  <c r="L562" i="2"/>
  <c r="AZ562" i="2" s="1"/>
  <c r="K562" i="2"/>
  <c r="J562" i="2"/>
  <c r="I562" i="2"/>
  <c r="H562" i="2"/>
  <c r="G562" i="2"/>
  <c r="F562" i="2"/>
  <c r="E562" i="2"/>
  <c r="D562" i="2"/>
  <c r="C562" i="2"/>
  <c r="B562" i="2"/>
  <c r="A562" i="2"/>
  <c r="BI561" i="2"/>
  <c r="AV561" i="2"/>
  <c r="AB561" i="2"/>
  <c r="AA561" i="2"/>
  <c r="Z561" i="2"/>
  <c r="U561" i="2"/>
  <c r="BJ561" i="2" s="1"/>
  <c r="T561" i="2"/>
  <c r="S561" i="2"/>
  <c r="BH561" i="2" s="1"/>
  <c r="R561" i="2"/>
  <c r="Q561" i="2"/>
  <c r="P561" i="2"/>
  <c r="BF561" i="2" s="1"/>
  <c r="O561" i="2"/>
  <c r="N561" i="2"/>
  <c r="BG561" i="2" s="1"/>
  <c r="M561" i="2"/>
  <c r="L561" i="2"/>
  <c r="BL561" i="2" s="1"/>
  <c r="K561" i="2"/>
  <c r="J561" i="2"/>
  <c r="I561" i="2"/>
  <c r="H561" i="2"/>
  <c r="G561" i="2"/>
  <c r="F561" i="2"/>
  <c r="E561" i="2"/>
  <c r="D561" i="2"/>
  <c r="C561" i="2"/>
  <c r="B561" i="2"/>
  <c r="A561" i="2"/>
  <c r="AW560" i="2"/>
  <c r="AV560" i="2"/>
  <c r="AU560" i="2"/>
  <c r="AB560" i="2"/>
  <c r="AA560" i="2"/>
  <c r="Z560" i="2"/>
  <c r="U560" i="2"/>
  <c r="BJ560" i="2" s="1"/>
  <c r="T560" i="2"/>
  <c r="S560" i="2"/>
  <c r="R560" i="2"/>
  <c r="Q560" i="2"/>
  <c r="P560" i="2"/>
  <c r="O560" i="2"/>
  <c r="N560" i="2"/>
  <c r="BG560" i="2" s="1"/>
  <c r="M560" i="2"/>
  <c r="L560" i="2"/>
  <c r="BL560" i="2" s="1"/>
  <c r="K560" i="2"/>
  <c r="J560" i="2"/>
  <c r="I560" i="2"/>
  <c r="H560" i="2"/>
  <c r="G560" i="2"/>
  <c r="F560" i="2"/>
  <c r="E560" i="2"/>
  <c r="D560" i="2"/>
  <c r="C560" i="2"/>
  <c r="B560" i="2"/>
  <c r="A560" i="2"/>
  <c r="BJ559" i="2"/>
  <c r="AB559" i="2"/>
  <c r="AA559" i="2"/>
  <c r="BC559" i="2" s="1"/>
  <c r="Z559" i="2"/>
  <c r="U559" i="2"/>
  <c r="T559" i="2"/>
  <c r="S559" i="2"/>
  <c r="R559" i="2"/>
  <c r="Q559" i="2"/>
  <c r="P559" i="2"/>
  <c r="BF559" i="2" s="1"/>
  <c r="O559" i="2"/>
  <c r="N559" i="2"/>
  <c r="BG559" i="2" s="1"/>
  <c r="M559" i="2"/>
  <c r="L559" i="2"/>
  <c r="BL559" i="2" s="1"/>
  <c r="K559" i="2"/>
  <c r="J559" i="2"/>
  <c r="I559" i="2"/>
  <c r="H559" i="2"/>
  <c r="G559" i="2"/>
  <c r="F559" i="2"/>
  <c r="E559" i="2"/>
  <c r="D559" i="2"/>
  <c r="C559" i="2"/>
  <c r="B559" i="2"/>
  <c r="A559" i="2"/>
  <c r="BL558" i="2"/>
  <c r="BH558" i="2"/>
  <c r="BC558" i="2"/>
  <c r="BB558" i="2"/>
  <c r="BA558" i="2"/>
  <c r="AZ558" i="2"/>
  <c r="AB558" i="2"/>
  <c r="AA558" i="2"/>
  <c r="Z558" i="2"/>
  <c r="U558" i="2"/>
  <c r="BJ558" i="2" s="1"/>
  <c r="T558" i="2"/>
  <c r="S558" i="2"/>
  <c r="BI558" i="2" s="1"/>
  <c r="R558" i="2"/>
  <c r="Q558" i="2"/>
  <c r="P558" i="2"/>
  <c r="BF558" i="2" s="1"/>
  <c r="O558" i="2"/>
  <c r="N558" i="2"/>
  <c r="BE558" i="2" s="1"/>
  <c r="BK558" i="2" s="1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BC557" i="2"/>
  <c r="AB557" i="2"/>
  <c r="AA557" i="2"/>
  <c r="BB557" i="2" s="1"/>
  <c r="Z557" i="2"/>
  <c r="BA557" i="2" s="1"/>
  <c r="U557" i="2"/>
  <c r="BJ557" i="2" s="1"/>
  <c r="T557" i="2"/>
  <c r="S557" i="2"/>
  <c r="BI557" i="2" s="1"/>
  <c r="R557" i="2"/>
  <c r="Q557" i="2"/>
  <c r="P557" i="2"/>
  <c r="O557" i="2"/>
  <c r="N557" i="2"/>
  <c r="BG557" i="2" s="1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BA556" i="2"/>
  <c r="AB556" i="2"/>
  <c r="AA556" i="2"/>
  <c r="Z556" i="2"/>
  <c r="U556" i="2"/>
  <c r="BJ556" i="2" s="1"/>
  <c r="T556" i="2"/>
  <c r="S556" i="2"/>
  <c r="BI556" i="2" s="1"/>
  <c r="R556" i="2"/>
  <c r="Q556" i="2"/>
  <c r="P556" i="2"/>
  <c r="BF556" i="2" s="1"/>
  <c r="O556" i="2"/>
  <c r="N556" i="2"/>
  <c r="BG556" i="2" s="1"/>
  <c r="M556" i="2"/>
  <c r="L556" i="2"/>
  <c r="AX556" i="2" s="1"/>
  <c r="K556" i="2"/>
  <c r="J556" i="2"/>
  <c r="I556" i="2"/>
  <c r="H556" i="2"/>
  <c r="G556" i="2"/>
  <c r="F556" i="2"/>
  <c r="E556" i="2"/>
  <c r="D556" i="2"/>
  <c r="C556" i="2"/>
  <c r="B556" i="2"/>
  <c r="A556" i="2"/>
  <c r="AB555" i="2"/>
  <c r="AA555" i="2"/>
  <c r="Z555" i="2"/>
  <c r="U555" i="2"/>
  <c r="BJ555" i="2" s="1"/>
  <c r="T555" i="2"/>
  <c r="S555" i="2"/>
  <c r="BI555" i="2" s="1"/>
  <c r="R555" i="2"/>
  <c r="Q555" i="2"/>
  <c r="P555" i="2"/>
  <c r="BF555" i="2" s="1"/>
  <c r="O555" i="2"/>
  <c r="N555" i="2"/>
  <c r="BG555" i="2" s="1"/>
  <c r="M555" i="2"/>
  <c r="L555" i="2"/>
  <c r="AW555" i="2" s="1"/>
  <c r="K555" i="2"/>
  <c r="J555" i="2"/>
  <c r="I555" i="2"/>
  <c r="H555" i="2"/>
  <c r="G555" i="2"/>
  <c r="F555" i="2"/>
  <c r="E555" i="2"/>
  <c r="D555" i="2"/>
  <c r="C555" i="2"/>
  <c r="B555" i="2"/>
  <c r="A555" i="2"/>
  <c r="BJ554" i="2"/>
  <c r="AY554" i="2"/>
  <c r="AB554" i="2"/>
  <c r="AA554" i="2"/>
  <c r="BC554" i="2" s="1"/>
  <c r="Z554" i="2"/>
  <c r="U554" i="2"/>
  <c r="T554" i="2"/>
  <c r="S554" i="2"/>
  <c r="BH554" i="2" s="1"/>
  <c r="R554" i="2"/>
  <c r="BF554" i="2" s="1"/>
  <c r="Q554" i="2"/>
  <c r="P554" i="2"/>
  <c r="O554" i="2"/>
  <c r="N554" i="2"/>
  <c r="BG554" i="2" s="1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BI553" i="2"/>
  <c r="BB553" i="2"/>
  <c r="AW553" i="2"/>
  <c r="AV553" i="2"/>
  <c r="AU553" i="2"/>
  <c r="AB553" i="2"/>
  <c r="AA553" i="2"/>
  <c r="BC553" i="2" s="1"/>
  <c r="Z553" i="2"/>
  <c r="BE553" i="2" s="1"/>
  <c r="U553" i="2"/>
  <c r="BJ553" i="2" s="1"/>
  <c r="T553" i="2"/>
  <c r="S553" i="2"/>
  <c r="BH553" i="2" s="1"/>
  <c r="R553" i="2"/>
  <c r="Q553" i="2"/>
  <c r="P553" i="2"/>
  <c r="BF553" i="2" s="1"/>
  <c r="O553" i="2"/>
  <c r="N553" i="2"/>
  <c r="BG553" i="2" s="1"/>
  <c r="M553" i="2"/>
  <c r="L553" i="2"/>
  <c r="BL553" i="2" s="1"/>
  <c r="K553" i="2"/>
  <c r="J553" i="2"/>
  <c r="I553" i="2"/>
  <c r="H553" i="2"/>
  <c r="G553" i="2"/>
  <c r="F553" i="2"/>
  <c r="E553" i="2"/>
  <c r="D553" i="2"/>
  <c r="C553" i="2"/>
  <c r="B553" i="2"/>
  <c r="A553" i="2"/>
  <c r="AZ552" i="2"/>
  <c r="AB552" i="2"/>
  <c r="AA552" i="2"/>
  <c r="BC552" i="2" s="1"/>
  <c r="Z552" i="2"/>
  <c r="U552" i="2"/>
  <c r="BJ552" i="2" s="1"/>
  <c r="T552" i="2"/>
  <c r="S552" i="2"/>
  <c r="R552" i="2"/>
  <c r="Q552" i="2"/>
  <c r="P552" i="2"/>
  <c r="O552" i="2"/>
  <c r="N552" i="2"/>
  <c r="BG552" i="2" s="1"/>
  <c r="M552" i="2"/>
  <c r="L552" i="2"/>
  <c r="BL552" i="2" s="1"/>
  <c r="K552" i="2"/>
  <c r="J552" i="2"/>
  <c r="I552" i="2"/>
  <c r="H552" i="2"/>
  <c r="G552" i="2"/>
  <c r="F552" i="2"/>
  <c r="E552" i="2"/>
  <c r="D552" i="2"/>
  <c r="C552" i="2"/>
  <c r="B552" i="2"/>
  <c r="A552" i="2"/>
  <c r="BH551" i="2"/>
  <c r="AB551" i="2"/>
  <c r="AA551" i="2"/>
  <c r="Z551" i="2"/>
  <c r="U551" i="2"/>
  <c r="BJ551" i="2" s="1"/>
  <c r="T551" i="2"/>
  <c r="S551" i="2"/>
  <c r="BI551" i="2" s="1"/>
  <c r="R551" i="2"/>
  <c r="Q551" i="2"/>
  <c r="P551" i="2"/>
  <c r="O551" i="2"/>
  <c r="N551" i="2"/>
  <c r="BG551" i="2" s="1"/>
  <c r="M551" i="2"/>
  <c r="L551" i="2"/>
  <c r="AZ551" i="2" s="1"/>
  <c r="K551" i="2"/>
  <c r="J551" i="2"/>
  <c r="I551" i="2"/>
  <c r="H551" i="2"/>
  <c r="G551" i="2"/>
  <c r="F551" i="2"/>
  <c r="E551" i="2"/>
  <c r="D551" i="2"/>
  <c r="C551" i="2"/>
  <c r="B551" i="2"/>
  <c r="A551" i="2"/>
  <c r="BL550" i="2"/>
  <c r="AU550" i="2"/>
  <c r="AB550" i="2"/>
  <c r="AA550" i="2"/>
  <c r="BC550" i="2" s="1"/>
  <c r="Z550" i="2"/>
  <c r="BA550" i="2" s="1"/>
  <c r="U550" i="2"/>
  <c r="BJ550" i="2" s="1"/>
  <c r="T550" i="2"/>
  <c r="S550" i="2"/>
  <c r="BH550" i="2" s="1"/>
  <c r="R550" i="2"/>
  <c r="Q550" i="2"/>
  <c r="P550" i="2"/>
  <c r="O550" i="2"/>
  <c r="N550" i="2"/>
  <c r="BG550" i="2" s="1"/>
  <c r="M550" i="2"/>
  <c r="L550" i="2"/>
  <c r="AZ550" i="2" s="1"/>
  <c r="K550" i="2"/>
  <c r="J550" i="2"/>
  <c r="I550" i="2"/>
  <c r="H550" i="2"/>
  <c r="G550" i="2"/>
  <c r="F550" i="2"/>
  <c r="E550" i="2"/>
  <c r="D550" i="2"/>
  <c r="C550" i="2"/>
  <c r="B550" i="2"/>
  <c r="A550" i="2"/>
  <c r="BA549" i="2"/>
  <c r="AB549" i="2"/>
  <c r="AA549" i="2"/>
  <c r="Z549" i="2"/>
  <c r="BE549" i="2" s="1"/>
  <c r="U549" i="2"/>
  <c r="BJ549" i="2" s="1"/>
  <c r="T549" i="2"/>
  <c r="S549" i="2"/>
  <c r="R549" i="2"/>
  <c r="Q549" i="2"/>
  <c r="P549" i="2"/>
  <c r="O549" i="2"/>
  <c r="N549" i="2"/>
  <c r="BG549" i="2" s="1"/>
  <c r="M549" i="2"/>
  <c r="L549" i="2"/>
  <c r="BL549" i="2" s="1"/>
  <c r="K549" i="2"/>
  <c r="J549" i="2"/>
  <c r="I549" i="2"/>
  <c r="H549" i="2"/>
  <c r="G549" i="2"/>
  <c r="F549" i="2"/>
  <c r="E549" i="2"/>
  <c r="D549" i="2"/>
  <c r="C549" i="2"/>
  <c r="B549" i="2"/>
  <c r="A549" i="2"/>
  <c r="BF548" i="2"/>
  <c r="AB548" i="2"/>
  <c r="AA548" i="2"/>
  <c r="BB548" i="2" s="1"/>
  <c r="Z548" i="2"/>
  <c r="BA548" i="2" s="1"/>
  <c r="U548" i="2"/>
  <c r="BJ548" i="2" s="1"/>
  <c r="T548" i="2"/>
  <c r="S548" i="2"/>
  <c r="BI548" i="2" s="1"/>
  <c r="R548" i="2"/>
  <c r="Q548" i="2"/>
  <c r="P548" i="2"/>
  <c r="O548" i="2"/>
  <c r="N548" i="2"/>
  <c r="M548" i="2"/>
  <c r="L548" i="2"/>
  <c r="BL548" i="2" s="1"/>
  <c r="K548" i="2"/>
  <c r="J548" i="2"/>
  <c r="I548" i="2"/>
  <c r="H548" i="2"/>
  <c r="G548" i="2"/>
  <c r="F548" i="2"/>
  <c r="E548" i="2"/>
  <c r="D548" i="2"/>
  <c r="C548" i="2"/>
  <c r="B548" i="2"/>
  <c r="A548" i="2"/>
  <c r="BH547" i="2"/>
  <c r="AB547" i="2"/>
  <c r="AA547" i="2"/>
  <c r="Z547" i="2"/>
  <c r="BA547" i="2" s="1"/>
  <c r="U547" i="2"/>
  <c r="BJ547" i="2" s="1"/>
  <c r="T547" i="2"/>
  <c r="S547" i="2"/>
  <c r="BI547" i="2" s="1"/>
  <c r="R547" i="2"/>
  <c r="Q547" i="2"/>
  <c r="P547" i="2"/>
  <c r="BF547" i="2" s="1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BH546" i="2"/>
  <c r="AB546" i="2"/>
  <c r="AA546" i="2"/>
  <c r="Z546" i="2"/>
  <c r="BA546" i="2" s="1"/>
  <c r="U546" i="2"/>
  <c r="BJ546" i="2" s="1"/>
  <c r="T546" i="2"/>
  <c r="S546" i="2"/>
  <c r="BI546" i="2" s="1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BH545" i="2"/>
  <c r="BC545" i="2"/>
  <c r="AV545" i="2"/>
  <c r="AB545" i="2"/>
  <c r="AA545" i="2"/>
  <c r="BB545" i="2" s="1"/>
  <c r="Z545" i="2"/>
  <c r="BA545" i="2" s="1"/>
  <c r="U545" i="2"/>
  <c r="BJ545" i="2" s="1"/>
  <c r="T545" i="2"/>
  <c r="S545" i="2"/>
  <c r="BI545" i="2" s="1"/>
  <c r="R545" i="2"/>
  <c r="Q545" i="2"/>
  <c r="P545" i="2"/>
  <c r="O545" i="2"/>
  <c r="N545" i="2"/>
  <c r="BG545" i="2" s="1"/>
  <c r="M545" i="2"/>
  <c r="L545" i="2"/>
  <c r="AW545" i="2" s="1"/>
  <c r="K545" i="2"/>
  <c r="J545" i="2"/>
  <c r="I545" i="2"/>
  <c r="H545" i="2"/>
  <c r="G545" i="2"/>
  <c r="F545" i="2"/>
  <c r="E545" i="2"/>
  <c r="D545" i="2"/>
  <c r="C545" i="2"/>
  <c r="B545" i="2"/>
  <c r="A545" i="2"/>
  <c r="AX544" i="2"/>
  <c r="AU544" i="2"/>
  <c r="AB544" i="2"/>
  <c r="AA544" i="2"/>
  <c r="BC544" i="2" s="1"/>
  <c r="Z544" i="2"/>
  <c r="BA544" i="2" s="1"/>
  <c r="U544" i="2"/>
  <c r="BJ544" i="2" s="1"/>
  <c r="T544" i="2"/>
  <c r="S544" i="2"/>
  <c r="R544" i="2"/>
  <c r="Q544" i="2"/>
  <c r="P544" i="2"/>
  <c r="O544" i="2"/>
  <c r="N544" i="2"/>
  <c r="M544" i="2"/>
  <c r="L544" i="2"/>
  <c r="BL544" i="2" s="1"/>
  <c r="K544" i="2"/>
  <c r="J544" i="2"/>
  <c r="I544" i="2"/>
  <c r="H544" i="2"/>
  <c r="G544" i="2"/>
  <c r="F544" i="2"/>
  <c r="E544" i="2"/>
  <c r="D544" i="2"/>
  <c r="C544" i="2"/>
  <c r="B544" i="2"/>
  <c r="A544" i="2"/>
  <c r="BJ543" i="2"/>
  <c r="BG543" i="2"/>
  <c r="BC543" i="2"/>
  <c r="BB543" i="2"/>
  <c r="AV543" i="2"/>
  <c r="AB543" i="2"/>
  <c r="AA543" i="2"/>
  <c r="Z543" i="2"/>
  <c r="U543" i="2"/>
  <c r="T543" i="2"/>
  <c r="S543" i="2"/>
  <c r="R543" i="2"/>
  <c r="Q543" i="2"/>
  <c r="P543" i="2"/>
  <c r="O543" i="2"/>
  <c r="N543" i="2"/>
  <c r="M543" i="2"/>
  <c r="L543" i="2"/>
  <c r="BL543" i="2" s="1"/>
  <c r="K543" i="2"/>
  <c r="J543" i="2"/>
  <c r="I543" i="2"/>
  <c r="H543" i="2"/>
  <c r="G543" i="2"/>
  <c r="F543" i="2"/>
  <c r="E543" i="2"/>
  <c r="D543" i="2"/>
  <c r="C543" i="2"/>
  <c r="B543" i="2"/>
  <c r="A543" i="2"/>
  <c r="BG542" i="2"/>
  <c r="AZ542" i="2"/>
  <c r="AU542" i="2"/>
  <c r="AB542" i="2"/>
  <c r="AA542" i="2"/>
  <c r="Z542" i="2"/>
  <c r="BA542" i="2" s="1"/>
  <c r="U542" i="2"/>
  <c r="BJ542" i="2" s="1"/>
  <c r="T542" i="2"/>
  <c r="S542" i="2"/>
  <c r="BI542" i="2" s="1"/>
  <c r="R542" i="2"/>
  <c r="Q542" i="2"/>
  <c r="P542" i="2"/>
  <c r="O542" i="2"/>
  <c r="N542" i="2"/>
  <c r="M542" i="2"/>
  <c r="L542" i="2"/>
  <c r="BL542" i="2" s="1"/>
  <c r="K542" i="2"/>
  <c r="J542" i="2"/>
  <c r="I542" i="2"/>
  <c r="H542" i="2"/>
  <c r="G542" i="2"/>
  <c r="F542" i="2"/>
  <c r="E542" i="2"/>
  <c r="D542" i="2"/>
  <c r="C542" i="2"/>
  <c r="B542" i="2"/>
  <c r="A542" i="2"/>
  <c r="AB541" i="2"/>
  <c r="AA541" i="2"/>
  <c r="BC541" i="2" s="1"/>
  <c r="Z541" i="2"/>
  <c r="U541" i="2"/>
  <c r="BJ541" i="2" s="1"/>
  <c r="T541" i="2"/>
  <c r="S541" i="2"/>
  <c r="R541" i="2"/>
  <c r="Q541" i="2"/>
  <c r="P541" i="2"/>
  <c r="O541" i="2"/>
  <c r="N541" i="2"/>
  <c r="BG541" i="2" s="1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BI540" i="2"/>
  <c r="AV540" i="2"/>
  <c r="AB540" i="2"/>
  <c r="AA540" i="2"/>
  <c r="BB540" i="2" s="1"/>
  <c r="Z540" i="2"/>
  <c r="U540" i="2"/>
  <c r="BJ540" i="2" s="1"/>
  <c r="T540" i="2"/>
  <c r="S540" i="2"/>
  <c r="BH540" i="2" s="1"/>
  <c r="R540" i="2"/>
  <c r="Q540" i="2"/>
  <c r="P540" i="2"/>
  <c r="O540" i="2"/>
  <c r="N540" i="2"/>
  <c r="BG540" i="2" s="1"/>
  <c r="M540" i="2"/>
  <c r="L540" i="2"/>
  <c r="AZ540" i="2" s="1"/>
  <c r="K540" i="2"/>
  <c r="J540" i="2"/>
  <c r="I540" i="2"/>
  <c r="H540" i="2"/>
  <c r="G540" i="2"/>
  <c r="F540" i="2"/>
  <c r="E540" i="2"/>
  <c r="D540" i="2"/>
  <c r="C540" i="2"/>
  <c r="B540" i="2"/>
  <c r="A540" i="2"/>
  <c r="BC539" i="2"/>
  <c r="BB539" i="2"/>
  <c r="AB539" i="2"/>
  <c r="AA539" i="2"/>
  <c r="Z539" i="2"/>
  <c r="BA539" i="2" s="1"/>
  <c r="U539" i="2"/>
  <c r="BJ539" i="2" s="1"/>
  <c r="T539" i="2"/>
  <c r="S539" i="2"/>
  <c r="R539" i="2"/>
  <c r="Q539" i="2"/>
  <c r="P539" i="2"/>
  <c r="O539" i="2"/>
  <c r="N539" i="2"/>
  <c r="BG539" i="2" s="1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BL538" i="2"/>
  <c r="BE538" i="2"/>
  <c r="BK538" i="2" s="1"/>
  <c r="AY538" i="2"/>
  <c r="AB538" i="2"/>
  <c r="AA538" i="2"/>
  <c r="BC538" i="2" s="1"/>
  <c r="Z538" i="2"/>
  <c r="BA538" i="2" s="1"/>
  <c r="U538" i="2"/>
  <c r="BJ538" i="2" s="1"/>
  <c r="T538" i="2"/>
  <c r="S538" i="2"/>
  <c r="R538" i="2"/>
  <c r="Q538" i="2"/>
  <c r="P538" i="2"/>
  <c r="BF538" i="2" s="1"/>
  <c r="O538" i="2"/>
  <c r="N538" i="2"/>
  <c r="BG538" i="2" s="1"/>
  <c r="M538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BI537" i="2"/>
  <c r="AB537" i="2"/>
  <c r="AA537" i="2"/>
  <c r="Z537" i="2"/>
  <c r="BA537" i="2" s="1"/>
  <c r="U537" i="2"/>
  <c r="BJ537" i="2" s="1"/>
  <c r="T537" i="2"/>
  <c r="S537" i="2"/>
  <c r="BH537" i="2" s="1"/>
  <c r="R537" i="2"/>
  <c r="Q537" i="2"/>
  <c r="P537" i="2"/>
  <c r="BF537" i="2" s="1"/>
  <c r="O537" i="2"/>
  <c r="N537" i="2"/>
  <c r="BG537" i="2" s="1"/>
  <c r="M537" i="2"/>
  <c r="L537" i="2"/>
  <c r="BL537" i="2" s="1"/>
  <c r="K537" i="2"/>
  <c r="J537" i="2"/>
  <c r="I537" i="2"/>
  <c r="H537" i="2"/>
  <c r="G537" i="2"/>
  <c r="F537" i="2"/>
  <c r="E537" i="2"/>
  <c r="D537" i="2"/>
  <c r="C537" i="2"/>
  <c r="B537" i="2"/>
  <c r="A537" i="2"/>
  <c r="BA536" i="2"/>
  <c r="AB536" i="2"/>
  <c r="AA536" i="2"/>
  <c r="BC536" i="2" s="1"/>
  <c r="Z536" i="2"/>
  <c r="U536" i="2"/>
  <c r="BJ536" i="2" s="1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BH535" i="2"/>
  <c r="BB535" i="2"/>
  <c r="AB535" i="2"/>
  <c r="AA535" i="2"/>
  <c r="BC535" i="2" s="1"/>
  <c r="Z535" i="2"/>
  <c r="BE535" i="2" s="1"/>
  <c r="BK535" i="2" s="1"/>
  <c r="U535" i="2"/>
  <c r="BJ535" i="2" s="1"/>
  <c r="T535" i="2"/>
  <c r="S535" i="2"/>
  <c r="BI535" i="2" s="1"/>
  <c r="R535" i="2"/>
  <c r="Q535" i="2"/>
  <c r="P535" i="2"/>
  <c r="O535" i="2"/>
  <c r="N535" i="2"/>
  <c r="BG535" i="2" s="1"/>
  <c r="M535" i="2"/>
  <c r="L535" i="2"/>
  <c r="AZ535" i="2" s="1"/>
  <c r="K535" i="2"/>
  <c r="J535" i="2"/>
  <c r="I535" i="2"/>
  <c r="H535" i="2"/>
  <c r="G535" i="2"/>
  <c r="F535" i="2"/>
  <c r="E535" i="2"/>
  <c r="D535" i="2"/>
  <c r="C535" i="2"/>
  <c r="B535" i="2"/>
  <c r="A535" i="2"/>
  <c r="BG534" i="2"/>
  <c r="AZ534" i="2"/>
  <c r="AB534" i="2"/>
  <c r="AA534" i="2"/>
  <c r="Z534" i="2"/>
  <c r="U534" i="2"/>
  <c r="BJ534" i="2" s="1"/>
  <c r="T534" i="2"/>
  <c r="S534" i="2"/>
  <c r="BI534" i="2" s="1"/>
  <c r="R534" i="2"/>
  <c r="Q534" i="2"/>
  <c r="P534" i="2"/>
  <c r="BF534" i="2" s="1"/>
  <c r="O534" i="2"/>
  <c r="N534" i="2"/>
  <c r="M534" i="2"/>
  <c r="L534" i="2"/>
  <c r="AY534" i="2" s="1"/>
  <c r="K534" i="2"/>
  <c r="J534" i="2"/>
  <c r="I534" i="2"/>
  <c r="H534" i="2"/>
  <c r="G534" i="2"/>
  <c r="F534" i="2"/>
  <c r="E534" i="2"/>
  <c r="D534" i="2"/>
  <c r="C534" i="2"/>
  <c r="B534" i="2"/>
  <c r="A534" i="2"/>
  <c r="AB533" i="2"/>
  <c r="AA533" i="2"/>
  <c r="Z533" i="2"/>
  <c r="U533" i="2"/>
  <c r="BJ533" i="2" s="1"/>
  <c r="T533" i="2"/>
  <c r="S533" i="2"/>
  <c r="R533" i="2"/>
  <c r="Q533" i="2"/>
  <c r="P533" i="2"/>
  <c r="O533" i="2"/>
  <c r="N533" i="2"/>
  <c r="BG533" i="2" s="1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BJ532" i="2"/>
  <c r="AU532" i="2"/>
  <c r="AB532" i="2"/>
  <c r="AA532" i="2"/>
  <c r="BC532" i="2" s="1"/>
  <c r="Z532" i="2"/>
  <c r="U532" i="2"/>
  <c r="T532" i="2"/>
  <c r="S532" i="2"/>
  <c r="BH532" i="2" s="1"/>
  <c r="R532" i="2"/>
  <c r="BF532" i="2" s="1"/>
  <c r="Q532" i="2"/>
  <c r="P532" i="2"/>
  <c r="O532" i="2"/>
  <c r="N532" i="2"/>
  <c r="BG532" i="2" s="1"/>
  <c r="M532" i="2"/>
  <c r="L532" i="2"/>
  <c r="BL532" i="2" s="1"/>
  <c r="K532" i="2"/>
  <c r="J532" i="2"/>
  <c r="I532" i="2"/>
  <c r="H532" i="2"/>
  <c r="G532" i="2"/>
  <c r="F532" i="2"/>
  <c r="E532" i="2"/>
  <c r="D532" i="2"/>
  <c r="C532" i="2"/>
  <c r="B532" i="2"/>
  <c r="A532" i="2"/>
  <c r="BH531" i="2"/>
  <c r="BG531" i="2"/>
  <c r="BB531" i="2"/>
  <c r="AW531" i="2"/>
  <c r="AB531" i="2"/>
  <c r="AA531" i="2"/>
  <c r="BC531" i="2" s="1"/>
  <c r="Z531" i="2"/>
  <c r="U531" i="2"/>
  <c r="BJ531" i="2" s="1"/>
  <c r="T531" i="2"/>
  <c r="S531" i="2"/>
  <c r="BI531" i="2" s="1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BH530" i="2"/>
  <c r="AY530" i="2"/>
  <c r="AB530" i="2"/>
  <c r="AA530" i="2"/>
  <c r="BC530" i="2" s="1"/>
  <c r="Z530" i="2"/>
  <c r="BA530" i="2" s="1"/>
  <c r="U530" i="2"/>
  <c r="BJ530" i="2" s="1"/>
  <c r="T530" i="2"/>
  <c r="S530" i="2"/>
  <c r="BI530" i="2" s="1"/>
  <c r="R530" i="2"/>
  <c r="Q530" i="2"/>
  <c r="P530" i="2"/>
  <c r="O530" i="2"/>
  <c r="N530" i="2"/>
  <c r="BG530" i="2" s="1"/>
  <c r="M530" i="2"/>
  <c r="L530" i="2"/>
  <c r="BL530" i="2" s="1"/>
  <c r="K530" i="2"/>
  <c r="J530" i="2"/>
  <c r="I530" i="2"/>
  <c r="H530" i="2"/>
  <c r="G530" i="2"/>
  <c r="F530" i="2"/>
  <c r="E530" i="2"/>
  <c r="D530" i="2"/>
  <c r="C530" i="2"/>
  <c r="B530" i="2"/>
  <c r="A530" i="2"/>
  <c r="AB529" i="2"/>
  <c r="AA529" i="2"/>
  <c r="Z529" i="2"/>
  <c r="U529" i="2"/>
  <c r="BJ529" i="2" s="1"/>
  <c r="T529" i="2"/>
  <c r="S529" i="2"/>
  <c r="R529" i="2"/>
  <c r="Q529" i="2"/>
  <c r="P529" i="2"/>
  <c r="O529" i="2"/>
  <c r="N529" i="2"/>
  <c r="BG529" i="2" s="1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BC528" i="2"/>
  <c r="BB528" i="2"/>
  <c r="AU528" i="2"/>
  <c r="AB528" i="2"/>
  <c r="AA528" i="2"/>
  <c r="Z528" i="2"/>
  <c r="BA528" i="2" s="1"/>
  <c r="U528" i="2"/>
  <c r="BJ528" i="2" s="1"/>
  <c r="T528" i="2"/>
  <c r="S528" i="2"/>
  <c r="R528" i="2"/>
  <c r="Q528" i="2"/>
  <c r="P528" i="2"/>
  <c r="O528" i="2"/>
  <c r="N528" i="2"/>
  <c r="BG528" i="2" s="1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BJ527" i="2"/>
  <c r="BF527" i="2"/>
  <c r="BE527" i="2"/>
  <c r="BK527" i="2" s="1"/>
  <c r="AB527" i="2"/>
  <c r="AA527" i="2"/>
  <c r="Z527" i="2"/>
  <c r="BA527" i="2" s="1"/>
  <c r="U527" i="2"/>
  <c r="T527" i="2"/>
  <c r="S527" i="2"/>
  <c r="BI527" i="2" s="1"/>
  <c r="R527" i="2"/>
  <c r="Q527" i="2"/>
  <c r="P527" i="2"/>
  <c r="O527" i="2"/>
  <c r="N527" i="2"/>
  <c r="BG527" i="2" s="1"/>
  <c r="M527" i="2"/>
  <c r="L527" i="2"/>
  <c r="BL527" i="2" s="1"/>
  <c r="K527" i="2"/>
  <c r="J527" i="2"/>
  <c r="I527" i="2"/>
  <c r="H527" i="2"/>
  <c r="G527" i="2"/>
  <c r="F527" i="2"/>
  <c r="E527" i="2"/>
  <c r="D527" i="2"/>
  <c r="C527" i="2"/>
  <c r="B527" i="2"/>
  <c r="A527" i="2"/>
  <c r="AB526" i="2"/>
  <c r="AA526" i="2"/>
  <c r="BC526" i="2" s="1"/>
  <c r="Z526" i="2"/>
  <c r="BA526" i="2" s="1"/>
  <c r="U526" i="2"/>
  <c r="BJ526" i="2" s="1"/>
  <c r="T526" i="2"/>
  <c r="S526" i="2"/>
  <c r="R526" i="2"/>
  <c r="Q526" i="2"/>
  <c r="P526" i="2"/>
  <c r="BF526" i="2" s="1"/>
  <c r="O526" i="2"/>
  <c r="N526" i="2"/>
  <c r="M526" i="2"/>
  <c r="L526" i="2"/>
  <c r="BL526" i="2" s="1"/>
  <c r="K526" i="2"/>
  <c r="J526" i="2"/>
  <c r="I526" i="2"/>
  <c r="H526" i="2"/>
  <c r="G526" i="2"/>
  <c r="F526" i="2"/>
  <c r="E526" i="2"/>
  <c r="D526" i="2"/>
  <c r="C526" i="2"/>
  <c r="B526" i="2"/>
  <c r="A526" i="2"/>
  <c r="BJ525" i="2"/>
  <c r="BA525" i="2"/>
  <c r="AB525" i="2"/>
  <c r="AA525" i="2"/>
  <c r="BC525" i="2" s="1"/>
  <c r="Z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BJ524" i="2"/>
  <c r="BH524" i="2"/>
  <c r="BE524" i="2"/>
  <c r="BK524" i="2" s="1"/>
  <c r="BC524" i="2"/>
  <c r="BA524" i="2"/>
  <c r="AY524" i="2"/>
  <c r="AX524" i="2"/>
  <c r="AB524" i="2"/>
  <c r="AA524" i="2"/>
  <c r="BB524" i="2" s="1"/>
  <c r="Z524" i="2"/>
  <c r="U524" i="2"/>
  <c r="T524" i="2"/>
  <c r="S524" i="2"/>
  <c r="BI524" i="2" s="1"/>
  <c r="R524" i="2"/>
  <c r="Q524" i="2"/>
  <c r="P524" i="2"/>
  <c r="O524" i="2"/>
  <c r="N524" i="2"/>
  <c r="BG524" i="2" s="1"/>
  <c r="M524" i="2"/>
  <c r="L524" i="2"/>
  <c r="AZ524" i="2" s="1"/>
  <c r="K524" i="2"/>
  <c r="J524" i="2"/>
  <c r="I524" i="2"/>
  <c r="H524" i="2"/>
  <c r="G524" i="2"/>
  <c r="F524" i="2"/>
  <c r="E524" i="2"/>
  <c r="D524" i="2"/>
  <c r="C524" i="2"/>
  <c r="B524" i="2"/>
  <c r="A524" i="2"/>
  <c r="BG523" i="2"/>
  <c r="BC523" i="2"/>
  <c r="BB523" i="2"/>
  <c r="BA523" i="2"/>
  <c r="AZ523" i="2"/>
  <c r="AV523" i="2"/>
  <c r="AB523" i="2"/>
  <c r="AA523" i="2"/>
  <c r="Z523" i="2"/>
  <c r="BE523" i="2" s="1"/>
  <c r="U523" i="2"/>
  <c r="BJ523" i="2" s="1"/>
  <c r="T523" i="2"/>
  <c r="S523" i="2"/>
  <c r="BI523" i="2" s="1"/>
  <c r="R523" i="2"/>
  <c r="Q523" i="2"/>
  <c r="P523" i="2"/>
  <c r="BF523" i="2" s="1"/>
  <c r="O523" i="2"/>
  <c r="N523" i="2"/>
  <c r="M523" i="2"/>
  <c r="L523" i="2"/>
  <c r="AY523" i="2" s="1"/>
  <c r="K523" i="2"/>
  <c r="J523" i="2"/>
  <c r="I523" i="2"/>
  <c r="H523" i="2"/>
  <c r="G523" i="2"/>
  <c r="F523" i="2"/>
  <c r="E523" i="2"/>
  <c r="D523" i="2"/>
  <c r="C523" i="2"/>
  <c r="B523" i="2"/>
  <c r="A523" i="2"/>
  <c r="BF522" i="2"/>
  <c r="AB522" i="2"/>
  <c r="AA522" i="2"/>
  <c r="Z522" i="2"/>
  <c r="U522" i="2"/>
  <c r="BJ522" i="2" s="1"/>
  <c r="T522" i="2"/>
  <c r="S522" i="2"/>
  <c r="R522" i="2"/>
  <c r="Q522" i="2"/>
  <c r="P522" i="2"/>
  <c r="O522" i="2"/>
  <c r="N522" i="2"/>
  <c r="BG522" i="2" s="1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BI521" i="2"/>
  <c r="BB521" i="2"/>
  <c r="AB521" i="2"/>
  <c r="AA521" i="2"/>
  <c r="BC521" i="2" s="1"/>
  <c r="Z521" i="2"/>
  <c r="U521" i="2"/>
  <c r="BJ521" i="2" s="1"/>
  <c r="T521" i="2"/>
  <c r="S521" i="2"/>
  <c r="BH521" i="2" s="1"/>
  <c r="R521" i="2"/>
  <c r="BF521" i="2" s="1"/>
  <c r="Q521" i="2"/>
  <c r="P521" i="2"/>
  <c r="O521" i="2"/>
  <c r="N521" i="2"/>
  <c r="BG521" i="2" s="1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BI520" i="2"/>
  <c r="BH520" i="2"/>
  <c r="BG520" i="2"/>
  <c r="AZ520" i="2"/>
  <c r="AW520" i="2"/>
  <c r="AV520" i="2"/>
  <c r="AU520" i="2"/>
  <c r="AB520" i="2"/>
  <c r="AA520" i="2"/>
  <c r="BC520" i="2" s="1"/>
  <c r="Z520" i="2"/>
  <c r="BA520" i="2" s="1"/>
  <c r="U520" i="2"/>
  <c r="BJ520" i="2" s="1"/>
  <c r="T520" i="2"/>
  <c r="S520" i="2"/>
  <c r="R520" i="2"/>
  <c r="Q520" i="2"/>
  <c r="P520" i="2"/>
  <c r="O520" i="2"/>
  <c r="N520" i="2"/>
  <c r="M520" i="2"/>
  <c r="L520" i="2"/>
  <c r="AY520" i="2" s="1"/>
  <c r="K520" i="2"/>
  <c r="J520" i="2"/>
  <c r="I520" i="2"/>
  <c r="H520" i="2"/>
  <c r="G520" i="2"/>
  <c r="F520" i="2"/>
  <c r="E520" i="2"/>
  <c r="D520" i="2"/>
  <c r="C520" i="2"/>
  <c r="B520" i="2"/>
  <c r="A520" i="2"/>
  <c r="BJ519" i="2"/>
  <c r="AB519" i="2"/>
  <c r="AA519" i="2"/>
  <c r="Z519" i="2"/>
  <c r="U519" i="2"/>
  <c r="T519" i="2"/>
  <c r="S519" i="2"/>
  <c r="R519" i="2"/>
  <c r="Q519" i="2"/>
  <c r="P519" i="2"/>
  <c r="O519" i="2"/>
  <c r="N519" i="2"/>
  <c r="BG519" i="2" s="1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BL518" i="2"/>
  <c r="AW518" i="2"/>
  <c r="AV518" i="2"/>
  <c r="AB518" i="2"/>
  <c r="AA518" i="2"/>
  <c r="Z518" i="2"/>
  <c r="U518" i="2"/>
  <c r="BJ518" i="2" s="1"/>
  <c r="T518" i="2"/>
  <c r="S518" i="2"/>
  <c r="R518" i="2"/>
  <c r="Q518" i="2"/>
  <c r="P518" i="2"/>
  <c r="O518" i="2"/>
  <c r="N518" i="2"/>
  <c r="BG518" i="2" s="1"/>
  <c r="M518" i="2"/>
  <c r="L518" i="2"/>
  <c r="AZ518" i="2" s="1"/>
  <c r="K518" i="2"/>
  <c r="J518" i="2"/>
  <c r="I518" i="2"/>
  <c r="H518" i="2"/>
  <c r="G518" i="2"/>
  <c r="F518" i="2"/>
  <c r="E518" i="2"/>
  <c r="D518" i="2"/>
  <c r="C518" i="2"/>
  <c r="B518" i="2"/>
  <c r="A518" i="2"/>
  <c r="BB517" i="2"/>
  <c r="AU517" i="2"/>
  <c r="AB517" i="2"/>
  <c r="AA517" i="2"/>
  <c r="BC517" i="2" s="1"/>
  <c r="Z517" i="2"/>
  <c r="U517" i="2"/>
  <c r="BJ517" i="2" s="1"/>
  <c r="T517" i="2"/>
  <c r="S517" i="2"/>
  <c r="BI517" i="2" s="1"/>
  <c r="R517" i="2"/>
  <c r="Q517" i="2"/>
  <c r="P517" i="2"/>
  <c r="O517" i="2"/>
  <c r="N517" i="2"/>
  <c r="BG517" i="2" s="1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AB516" i="2"/>
  <c r="AA516" i="2"/>
  <c r="BC516" i="2" s="1"/>
  <c r="Z516" i="2"/>
  <c r="BA516" i="2" s="1"/>
  <c r="U516" i="2"/>
  <c r="BJ516" i="2" s="1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BL515" i="2"/>
  <c r="BF515" i="2"/>
  <c r="AZ515" i="2"/>
  <c r="AW515" i="2"/>
  <c r="AB515" i="2"/>
  <c r="AA515" i="2"/>
  <c r="Z515" i="2"/>
  <c r="BA515" i="2" s="1"/>
  <c r="U515" i="2"/>
  <c r="BJ515" i="2" s="1"/>
  <c r="T515" i="2"/>
  <c r="S515" i="2"/>
  <c r="R515" i="2"/>
  <c r="Q515" i="2"/>
  <c r="P515" i="2"/>
  <c r="O515" i="2"/>
  <c r="N515" i="2"/>
  <c r="BG515" i="2" s="1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BL514" i="2"/>
  <c r="AB514" i="2"/>
  <c r="AA514" i="2"/>
  <c r="BC514" i="2" s="1"/>
  <c r="Z514" i="2"/>
  <c r="U514" i="2"/>
  <c r="BJ514" i="2" s="1"/>
  <c r="T514" i="2"/>
  <c r="S514" i="2"/>
  <c r="BH514" i="2" s="1"/>
  <c r="R514" i="2"/>
  <c r="Q514" i="2"/>
  <c r="P514" i="2"/>
  <c r="BF514" i="2" s="1"/>
  <c r="O514" i="2"/>
  <c r="N514" i="2"/>
  <c r="BG514" i="2" s="1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BJ513" i="2"/>
  <c r="BI513" i="2"/>
  <c r="BH513" i="2"/>
  <c r="BC513" i="2"/>
  <c r="BA513" i="2"/>
  <c r="AY513" i="2"/>
  <c r="AB513" i="2"/>
  <c r="AA513" i="2"/>
  <c r="BB513" i="2" s="1"/>
  <c r="Z513" i="2"/>
  <c r="U513" i="2"/>
  <c r="T513" i="2"/>
  <c r="S513" i="2"/>
  <c r="R513" i="2"/>
  <c r="Q513" i="2"/>
  <c r="P513" i="2"/>
  <c r="O513" i="2"/>
  <c r="N513" i="2"/>
  <c r="M513" i="2"/>
  <c r="L513" i="2"/>
  <c r="AV513" i="2" s="1"/>
  <c r="K513" i="2"/>
  <c r="J513" i="2"/>
  <c r="I513" i="2"/>
  <c r="H513" i="2"/>
  <c r="G513" i="2"/>
  <c r="F513" i="2"/>
  <c r="E513" i="2"/>
  <c r="D513" i="2"/>
  <c r="C513" i="2"/>
  <c r="B513" i="2"/>
  <c r="A513" i="2"/>
  <c r="BF512" i="2"/>
  <c r="BA512" i="2"/>
  <c r="AB512" i="2"/>
  <c r="AA512" i="2"/>
  <c r="Z512" i="2"/>
  <c r="BE512" i="2" s="1"/>
  <c r="BK512" i="2" s="1"/>
  <c r="U512" i="2"/>
  <c r="BJ512" i="2" s="1"/>
  <c r="T512" i="2"/>
  <c r="S512" i="2"/>
  <c r="R512" i="2"/>
  <c r="Q512" i="2"/>
  <c r="P512" i="2"/>
  <c r="O512" i="2"/>
  <c r="N512" i="2"/>
  <c r="BG512" i="2" s="1"/>
  <c r="M512" i="2"/>
  <c r="L512" i="2"/>
  <c r="AZ512" i="2" s="1"/>
  <c r="K512" i="2"/>
  <c r="J512" i="2"/>
  <c r="I512" i="2"/>
  <c r="H512" i="2"/>
  <c r="G512" i="2"/>
  <c r="F512" i="2"/>
  <c r="E512" i="2"/>
  <c r="D512" i="2"/>
  <c r="C512" i="2"/>
  <c r="B512" i="2"/>
  <c r="A512" i="2"/>
  <c r="BE511" i="2"/>
  <c r="BK511" i="2" s="1"/>
  <c r="BC511" i="2"/>
  <c r="AZ511" i="2"/>
  <c r="AB511" i="2"/>
  <c r="AA511" i="2"/>
  <c r="BB511" i="2" s="1"/>
  <c r="Z511" i="2"/>
  <c r="U511" i="2"/>
  <c r="BJ511" i="2" s="1"/>
  <c r="T511" i="2"/>
  <c r="S511" i="2"/>
  <c r="R511" i="2"/>
  <c r="Q511" i="2"/>
  <c r="P511" i="2"/>
  <c r="BF511" i="2" s="1"/>
  <c r="O511" i="2"/>
  <c r="N511" i="2"/>
  <c r="BG511" i="2" s="1"/>
  <c r="M511" i="2"/>
  <c r="L511" i="2"/>
  <c r="BL511" i="2" s="1"/>
  <c r="K511" i="2"/>
  <c r="J511" i="2"/>
  <c r="I511" i="2"/>
  <c r="H511" i="2"/>
  <c r="G511" i="2"/>
  <c r="F511" i="2"/>
  <c r="E511" i="2"/>
  <c r="D511" i="2"/>
  <c r="C511" i="2"/>
  <c r="B511" i="2"/>
  <c r="A511" i="2"/>
  <c r="BJ510" i="2"/>
  <c r="BG510" i="2"/>
  <c r="BC510" i="2"/>
  <c r="AV510" i="2"/>
  <c r="AB510" i="2"/>
  <c r="AA510" i="2"/>
  <c r="BB510" i="2" s="1"/>
  <c r="Z510" i="2"/>
  <c r="U510" i="2"/>
  <c r="T510" i="2"/>
  <c r="BI510" i="2" s="1"/>
  <c r="S510" i="2"/>
  <c r="BH510" i="2" s="1"/>
  <c r="R510" i="2"/>
  <c r="Q510" i="2"/>
  <c r="P510" i="2"/>
  <c r="BF510" i="2" s="1"/>
  <c r="O510" i="2"/>
  <c r="N510" i="2"/>
  <c r="M510" i="2"/>
  <c r="L510" i="2"/>
  <c r="AW510" i="2" s="1"/>
  <c r="K510" i="2"/>
  <c r="J510" i="2"/>
  <c r="I510" i="2"/>
  <c r="H510" i="2"/>
  <c r="G510" i="2"/>
  <c r="F510" i="2"/>
  <c r="E510" i="2"/>
  <c r="D510" i="2"/>
  <c r="C510" i="2"/>
  <c r="B510" i="2"/>
  <c r="A510" i="2"/>
  <c r="AB509" i="2"/>
  <c r="AA509" i="2"/>
  <c r="Z509" i="2"/>
  <c r="U509" i="2"/>
  <c r="T509" i="2"/>
  <c r="BI509" i="2" s="1"/>
  <c r="S509" i="2"/>
  <c r="R509" i="2"/>
  <c r="Q509" i="2"/>
  <c r="P509" i="2"/>
  <c r="O509" i="2"/>
  <c r="N509" i="2"/>
  <c r="BG509" i="2" s="1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BK508" i="2"/>
  <c r="BJ508" i="2"/>
  <c r="BF508" i="2"/>
  <c r="BE508" i="2"/>
  <c r="AZ508" i="2"/>
  <c r="AX508" i="2"/>
  <c r="AV508" i="2"/>
  <c r="AB508" i="2"/>
  <c r="AA508" i="2"/>
  <c r="Z508" i="2"/>
  <c r="U508" i="2"/>
  <c r="T508" i="2"/>
  <c r="S508" i="2"/>
  <c r="BI508" i="2" s="1"/>
  <c r="R508" i="2"/>
  <c r="Q508" i="2"/>
  <c r="P508" i="2"/>
  <c r="O508" i="2"/>
  <c r="N508" i="2"/>
  <c r="BG508" i="2" s="1"/>
  <c r="M508" i="2"/>
  <c r="L508" i="2"/>
  <c r="AY508" i="2" s="1"/>
  <c r="K508" i="2"/>
  <c r="J508" i="2"/>
  <c r="I508" i="2"/>
  <c r="H508" i="2"/>
  <c r="G508" i="2"/>
  <c r="F508" i="2"/>
  <c r="E508" i="2"/>
  <c r="D508" i="2"/>
  <c r="C508" i="2"/>
  <c r="B508" i="2"/>
  <c r="A508" i="2"/>
  <c r="BA507" i="2"/>
  <c r="AB507" i="2"/>
  <c r="AA507" i="2"/>
  <c r="Z507" i="2"/>
  <c r="U507" i="2"/>
  <c r="BJ507" i="2" s="1"/>
  <c r="T507" i="2"/>
  <c r="S507" i="2"/>
  <c r="R507" i="2"/>
  <c r="Q507" i="2"/>
  <c r="P507" i="2"/>
  <c r="O507" i="2"/>
  <c r="N507" i="2"/>
  <c r="BG507" i="2" s="1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BI506" i="2"/>
  <c r="BH506" i="2"/>
  <c r="BC506" i="2"/>
  <c r="BB506" i="2"/>
  <c r="AB506" i="2"/>
  <c r="AA506" i="2"/>
  <c r="Z506" i="2"/>
  <c r="U506" i="2"/>
  <c r="BJ506" i="2" s="1"/>
  <c r="T506" i="2"/>
  <c r="S506" i="2"/>
  <c r="R506" i="2"/>
  <c r="Q506" i="2"/>
  <c r="P506" i="2"/>
  <c r="BF506" i="2" s="1"/>
  <c r="O506" i="2"/>
  <c r="N506" i="2"/>
  <c r="BG506" i="2" s="1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BL505" i="2"/>
  <c r="BH505" i="2"/>
  <c r="AY505" i="2"/>
  <c r="AW505" i="2"/>
  <c r="AB505" i="2"/>
  <c r="AA505" i="2"/>
  <c r="Z505" i="2"/>
  <c r="U505" i="2"/>
  <c r="BJ505" i="2" s="1"/>
  <c r="T505" i="2"/>
  <c r="S505" i="2"/>
  <c r="BI505" i="2" s="1"/>
  <c r="R505" i="2"/>
  <c r="Q505" i="2"/>
  <c r="P505" i="2"/>
  <c r="BF505" i="2" s="1"/>
  <c r="O505" i="2"/>
  <c r="N505" i="2"/>
  <c r="BG505" i="2" s="1"/>
  <c r="M505" i="2"/>
  <c r="L505" i="2"/>
  <c r="AZ505" i="2" s="1"/>
  <c r="K505" i="2"/>
  <c r="J505" i="2"/>
  <c r="I505" i="2"/>
  <c r="H505" i="2"/>
  <c r="G505" i="2"/>
  <c r="F505" i="2"/>
  <c r="E505" i="2"/>
  <c r="D505" i="2"/>
  <c r="C505" i="2"/>
  <c r="B505" i="2"/>
  <c r="A505" i="2"/>
  <c r="BL504" i="2"/>
  <c r="BC504" i="2"/>
  <c r="AU504" i="2"/>
  <c r="AB504" i="2"/>
  <c r="AA504" i="2"/>
  <c r="BB504" i="2" s="1"/>
  <c r="Z504" i="2"/>
  <c r="BA504" i="2" s="1"/>
  <c r="U504" i="2"/>
  <c r="BJ504" i="2" s="1"/>
  <c r="T504" i="2"/>
  <c r="S504" i="2"/>
  <c r="R504" i="2"/>
  <c r="Q504" i="2"/>
  <c r="P504" i="2"/>
  <c r="O504" i="2"/>
  <c r="N504" i="2"/>
  <c r="M504" i="2"/>
  <c r="L504" i="2"/>
  <c r="AX504" i="2" s="1"/>
  <c r="K504" i="2"/>
  <c r="J504" i="2"/>
  <c r="I504" i="2"/>
  <c r="H504" i="2"/>
  <c r="G504" i="2"/>
  <c r="F504" i="2"/>
  <c r="E504" i="2"/>
  <c r="D504" i="2"/>
  <c r="C504" i="2"/>
  <c r="B504" i="2"/>
  <c r="A504" i="2"/>
  <c r="BG503" i="2"/>
  <c r="AB503" i="2"/>
  <c r="AA503" i="2"/>
  <c r="BB503" i="2" s="1"/>
  <c r="Z503" i="2"/>
  <c r="BE503" i="2" s="1"/>
  <c r="BK503" i="2" s="1"/>
  <c r="U503" i="2"/>
  <c r="BJ503" i="2" s="1"/>
  <c r="T503" i="2"/>
  <c r="S503" i="2"/>
  <c r="BH503" i="2" s="1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503" i="2"/>
  <c r="BI502" i="2"/>
  <c r="BH502" i="2"/>
  <c r="BG502" i="2"/>
  <c r="BC502" i="2"/>
  <c r="BB502" i="2"/>
  <c r="AZ502" i="2"/>
  <c r="AV502" i="2"/>
  <c r="AU502" i="2"/>
  <c r="AB502" i="2"/>
  <c r="AA502" i="2"/>
  <c r="Z502" i="2"/>
  <c r="U502" i="2"/>
  <c r="BJ502" i="2" s="1"/>
  <c r="T502" i="2"/>
  <c r="S502" i="2"/>
  <c r="R502" i="2"/>
  <c r="Q502" i="2"/>
  <c r="P502" i="2"/>
  <c r="O502" i="2"/>
  <c r="N502" i="2"/>
  <c r="M502" i="2"/>
  <c r="L502" i="2"/>
  <c r="AY502" i="2" s="1"/>
  <c r="K502" i="2"/>
  <c r="J502" i="2"/>
  <c r="I502" i="2"/>
  <c r="H502" i="2"/>
  <c r="G502" i="2"/>
  <c r="F502" i="2"/>
  <c r="E502" i="2"/>
  <c r="D502" i="2"/>
  <c r="C502" i="2"/>
  <c r="B502" i="2"/>
  <c r="A502" i="2"/>
  <c r="BH501" i="2"/>
  <c r="BC501" i="2"/>
  <c r="AB501" i="2"/>
  <c r="AA501" i="2"/>
  <c r="BB501" i="2" s="1"/>
  <c r="Z501" i="2"/>
  <c r="BA501" i="2" s="1"/>
  <c r="U501" i="2"/>
  <c r="BJ501" i="2" s="1"/>
  <c r="T501" i="2"/>
  <c r="S501" i="2"/>
  <c r="BI501" i="2" s="1"/>
  <c r="R501" i="2"/>
  <c r="Q501" i="2"/>
  <c r="P501" i="2"/>
  <c r="BF501" i="2" s="1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AY500" i="2"/>
  <c r="AX500" i="2"/>
  <c r="AW500" i="2"/>
  <c r="AV500" i="2"/>
  <c r="AU500" i="2"/>
  <c r="AB500" i="2"/>
  <c r="AA500" i="2"/>
  <c r="Z500" i="2"/>
  <c r="U500" i="2"/>
  <c r="BJ500" i="2" s="1"/>
  <c r="T500" i="2"/>
  <c r="S500" i="2"/>
  <c r="R500" i="2"/>
  <c r="Q500" i="2"/>
  <c r="P500" i="2"/>
  <c r="BF500" i="2" s="1"/>
  <c r="O500" i="2"/>
  <c r="N500" i="2"/>
  <c r="BG500" i="2" s="1"/>
  <c r="M500" i="2"/>
  <c r="L500" i="2"/>
  <c r="BL500" i="2" s="1"/>
  <c r="K500" i="2"/>
  <c r="J500" i="2"/>
  <c r="I500" i="2"/>
  <c r="H500" i="2"/>
  <c r="G500" i="2"/>
  <c r="F500" i="2"/>
  <c r="E500" i="2"/>
  <c r="D500" i="2"/>
  <c r="C500" i="2"/>
  <c r="B500" i="2"/>
  <c r="A500" i="2"/>
  <c r="BG499" i="2"/>
  <c r="AB499" i="2"/>
  <c r="AA499" i="2"/>
  <c r="Z499" i="2"/>
  <c r="U499" i="2"/>
  <c r="BJ499" i="2" s="1"/>
  <c r="T499" i="2"/>
  <c r="S499" i="2"/>
  <c r="BH499" i="2" s="1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BI498" i="2"/>
  <c r="AV498" i="2"/>
  <c r="AU498" i="2"/>
  <c r="AB498" i="2"/>
  <c r="AA498" i="2"/>
  <c r="Z498" i="2"/>
  <c r="U498" i="2"/>
  <c r="BJ498" i="2" s="1"/>
  <c r="T498" i="2"/>
  <c r="S498" i="2"/>
  <c r="BH498" i="2" s="1"/>
  <c r="R498" i="2"/>
  <c r="Q498" i="2"/>
  <c r="P498" i="2"/>
  <c r="O498" i="2"/>
  <c r="N498" i="2"/>
  <c r="BG498" i="2" s="1"/>
  <c r="M498" i="2"/>
  <c r="L498" i="2"/>
  <c r="BL498" i="2" s="1"/>
  <c r="K498" i="2"/>
  <c r="J498" i="2"/>
  <c r="I498" i="2"/>
  <c r="H498" i="2"/>
  <c r="G498" i="2"/>
  <c r="F498" i="2"/>
  <c r="E498" i="2"/>
  <c r="D498" i="2"/>
  <c r="C498" i="2"/>
  <c r="B498" i="2"/>
  <c r="A498" i="2"/>
  <c r="BL497" i="2"/>
  <c r="AY497" i="2"/>
  <c r="AV497" i="2"/>
  <c r="AU497" i="2"/>
  <c r="AB497" i="2"/>
  <c r="AA497" i="2"/>
  <c r="BB497" i="2" s="1"/>
  <c r="Z497" i="2"/>
  <c r="BA497" i="2" s="1"/>
  <c r="U497" i="2"/>
  <c r="BJ497" i="2" s="1"/>
  <c r="T497" i="2"/>
  <c r="S497" i="2"/>
  <c r="R497" i="2"/>
  <c r="Q497" i="2"/>
  <c r="P497" i="2"/>
  <c r="O497" i="2"/>
  <c r="N497" i="2"/>
  <c r="BG497" i="2" s="1"/>
  <c r="M497" i="2"/>
  <c r="L497" i="2"/>
  <c r="AX497" i="2" s="1"/>
  <c r="K497" i="2"/>
  <c r="J497" i="2"/>
  <c r="I497" i="2"/>
  <c r="H497" i="2"/>
  <c r="G497" i="2"/>
  <c r="F497" i="2"/>
  <c r="E497" i="2"/>
  <c r="D497" i="2"/>
  <c r="C497" i="2"/>
  <c r="B497" i="2"/>
  <c r="A497" i="2"/>
  <c r="BJ496" i="2"/>
  <c r="BH496" i="2"/>
  <c r="AB496" i="2"/>
  <c r="AA496" i="2"/>
  <c r="BB496" i="2" s="1"/>
  <c r="Z496" i="2"/>
  <c r="U496" i="2"/>
  <c r="T496" i="2"/>
  <c r="S496" i="2"/>
  <c r="BI496" i="2" s="1"/>
  <c r="R496" i="2"/>
  <c r="Q496" i="2"/>
  <c r="P496" i="2"/>
  <c r="BF496" i="2" s="1"/>
  <c r="O496" i="2"/>
  <c r="N496" i="2"/>
  <c r="BG496" i="2" s="1"/>
  <c r="M496" i="2"/>
  <c r="L496" i="2"/>
  <c r="AX496" i="2" s="1"/>
  <c r="K496" i="2"/>
  <c r="J496" i="2"/>
  <c r="I496" i="2"/>
  <c r="H496" i="2"/>
  <c r="G496" i="2"/>
  <c r="F496" i="2"/>
  <c r="E496" i="2"/>
  <c r="D496" i="2"/>
  <c r="C496" i="2"/>
  <c r="B496" i="2"/>
  <c r="A496" i="2"/>
  <c r="BL495" i="2"/>
  <c r="BC495" i="2"/>
  <c r="BB495" i="2"/>
  <c r="AY495" i="2"/>
  <c r="AU495" i="2"/>
  <c r="AB495" i="2"/>
  <c r="AA495" i="2"/>
  <c r="Z495" i="2"/>
  <c r="U495" i="2"/>
  <c r="BJ495" i="2" s="1"/>
  <c r="T495" i="2"/>
  <c r="S495" i="2"/>
  <c r="R495" i="2"/>
  <c r="Q495" i="2"/>
  <c r="P495" i="2"/>
  <c r="O495" i="2"/>
  <c r="N495" i="2"/>
  <c r="BG495" i="2" s="1"/>
  <c r="M495" i="2"/>
  <c r="L495" i="2"/>
  <c r="AV495" i="2" s="1"/>
  <c r="K495" i="2"/>
  <c r="J495" i="2"/>
  <c r="I495" i="2"/>
  <c r="H495" i="2"/>
  <c r="G495" i="2"/>
  <c r="F495" i="2"/>
  <c r="E495" i="2"/>
  <c r="D495" i="2"/>
  <c r="C495" i="2"/>
  <c r="B495" i="2"/>
  <c r="A495" i="2"/>
  <c r="BJ494" i="2"/>
  <c r="BI494" i="2"/>
  <c r="BH494" i="2"/>
  <c r="AB494" i="2"/>
  <c r="AA494" i="2"/>
  <c r="BC494" i="2" s="1"/>
  <c r="Z494" i="2"/>
  <c r="BA494" i="2" s="1"/>
  <c r="U494" i="2"/>
  <c r="T494" i="2"/>
  <c r="S494" i="2"/>
  <c r="R494" i="2"/>
  <c r="Q494" i="2"/>
  <c r="P494" i="2"/>
  <c r="BF494" i="2" s="1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AZ493" i="2"/>
  <c r="AY493" i="2"/>
  <c r="AX493" i="2"/>
  <c r="AW493" i="2"/>
  <c r="AU493" i="2"/>
  <c r="AB493" i="2"/>
  <c r="AA493" i="2"/>
  <c r="Z493" i="2"/>
  <c r="BA493" i="2" s="1"/>
  <c r="U493" i="2"/>
  <c r="BJ493" i="2" s="1"/>
  <c r="T493" i="2"/>
  <c r="S493" i="2"/>
  <c r="R493" i="2"/>
  <c r="Q493" i="2"/>
  <c r="P493" i="2"/>
  <c r="BF493" i="2" s="1"/>
  <c r="O493" i="2"/>
  <c r="N493" i="2"/>
  <c r="BG493" i="2" s="1"/>
  <c r="M493" i="2"/>
  <c r="L493" i="2"/>
  <c r="AV493" i="2" s="1"/>
  <c r="K493" i="2"/>
  <c r="J493" i="2"/>
  <c r="I493" i="2"/>
  <c r="H493" i="2"/>
  <c r="G493" i="2"/>
  <c r="F493" i="2"/>
  <c r="E493" i="2"/>
  <c r="D493" i="2"/>
  <c r="C493" i="2"/>
  <c r="B493" i="2"/>
  <c r="A493" i="2"/>
  <c r="BC492" i="2"/>
  <c r="AW492" i="2"/>
  <c r="AV492" i="2"/>
  <c r="AB492" i="2"/>
  <c r="AA492" i="2"/>
  <c r="BB492" i="2" s="1"/>
  <c r="Z492" i="2"/>
  <c r="U492" i="2"/>
  <c r="BJ492" i="2" s="1"/>
  <c r="T492" i="2"/>
  <c r="S492" i="2"/>
  <c r="BH492" i="2" s="1"/>
  <c r="R492" i="2"/>
  <c r="Q492" i="2"/>
  <c r="P492" i="2"/>
  <c r="O492" i="2"/>
  <c r="N492" i="2"/>
  <c r="BG492" i="2" s="1"/>
  <c r="M492" i="2"/>
  <c r="L492" i="2"/>
  <c r="BL492" i="2" s="1"/>
  <c r="K492" i="2"/>
  <c r="J492" i="2"/>
  <c r="I492" i="2"/>
  <c r="H492" i="2"/>
  <c r="G492" i="2"/>
  <c r="F492" i="2"/>
  <c r="E492" i="2"/>
  <c r="D492" i="2"/>
  <c r="C492" i="2"/>
  <c r="B492" i="2"/>
  <c r="A492" i="2"/>
  <c r="BI491" i="2"/>
  <c r="AB491" i="2"/>
  <c r="AA491" i="2"/>
  <c r="BC491" i="2" s="1"/>
  <c r="Z491" i="2"/>
  <c r="U491" i="2"/>
  <c r="BJ491" i="2" s="1"/>
  <c r="T491" i="2"/>
  <c r="S491" i="2"/>
  <c r="BH491" i="2" s="1"/>
  <c r="R491" i="2"/>
  <c r="Q491" i="2"/>
  <c r="P491" i="2"/>
  <c r="O491" i="2"/>
  <c r="N491" i="2"/>
  <c r="BG491" i="2" s="1"/>
  <c r="M491" i="2"/>
  <c r="L491" i="2"/>
  <c r="AY491" i="2" s="1"/>
  <c r="K491" i="2"/>
  <c r="J491" i="2"/>
  <c r="I491" i="2"/>
  <c r="H491" i="2"/>
  <c r="G491" i="2"/>
  <c r="F491" i="2"/>
  <c r="E491" i="2"/>
  <c r="D491" i="2"/>
  <c r="C491" i="2"/>
  <c r="B491" i="2"/>
  <c r="A491" i="2"/>
  <c r="AZ490" i="2"/>
  <c r="AY490" i="2"/>
  <c r="AX490" i="2"/>
  <c r="AV490" i="2"/>
  <c r="AB490" i="2"/>
  <c r="AA490" i="2"/>
  <c r="BC490" i="2" s="1"/>
  <c r="Z490" i="2"/>
  <c r="U490" i="2"/>
  <c r="BJ490" i="2" s="1"/>
  <c r="T490" i="2"/>
  <c r="S490" i="2"/>
  <c r="R490" i="2"/>
  <c r="Q490" i="2"/>
  <c r="P490" i="2"/>
  <c r="O490" i="2"/>
  <c r="N490" i="2"/>
  <c r="BG490" i="2" s="1"/>
  <c r="M490" i="2"/>
  <c r="L490" i="2"/>
  <c r="AW490" i="2" s="1"/>
  <c r="K490" i="2"/>
  <c r="J490" i="2"/>
  <c r="I490" i="2"/>
  <c r="H490" i="2"/>
  <c r="G490" i="2"/>
  <c r="F490" i="2"/>
  <c r="E490" i="2"/>
  <c r="D490" i="2"/>
  <c r="C490" i="2"/>
  <c r="B490" i="2"/>
  <c r="A490" i="2"/>
  <c r="BI489" i="2"/>
  <c r="BG489" i="2"/>
  <c r="BC489" i="2"/>
  <c r="AB489" i="2"/>
  <c r="AA489" i="2"/>
  <c r="BB489" i="2" s="1"/>
  <c r="Z489" i="2"/>
  <c r="BA489" i="2" s="1"/>
  <c r="U489" i="2"/>
  <c r="BJ489" i="2" s="1"/>
  <c r="T489" i="2"/>
  <c r="S489" i="2"/>
  <c r="BH489" i="2" s="1"/>
  <c r="R489" i="2"/>
  <c r="Q489" i="2"/>
  <c r="P489" i="2"/>
  <c r="BF489" i="2" s="1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BJ488" i="2"/>
  <c r="AB488" i="2"/>
  <c r="AA488" i="2"/>
  <c r="BC488" i="2" s="1"/>
  <c r="Z488" i="2"/>
  <c r="U488" i="2"/>
  <c r="T488" i="2"/>
  <c r="S488" i="2"/>
  <c r="R488" i="2"/>
  <c r="Q488" i="2"/>
  <c r="P488" i="2"/>
  <c r="O488" i="2"/>
  <c r="N488" i="2"/>
  <c r="BG488" i="2" s="1"/>
  <c r="M488" i="2"/>
  <c r="L488" i="2"/>
  <c r="AZ488" i="2" s="1"/>
  <c r="K488" i="2"/>
  <c r="J488" i="2"/>
  <c r="I488" i="2"/>
  <c r="H488" i="2"/>
  <c r="G488" i="2"/>
  <c r="F488" i="2"/>
  <c r="E488" i="2"/>
  <c r="D488" i="2"/>
  <c r="C488" i="2"/>
  <c r="B488" i="2"/>
  <c r="A488" i="2"/>
  <c r="BJ487" i="2"/>
  <c r="BI487" i="2"/>
  <c r="BF487" i="2"/>
  <c r="BA487" i="2"/>
  <c r="AB487" i="2"/>
  <c r="AA487" i="2"/>
  <c r="BC487" i="2" s="1"/>
  <c r="Z487" i="2"/>
  <c r="U487" i="2"/>
  <c r="T487" i="2"/>
  <c r="S487" i="2"/>
  <c r="BH487" i="2" s="1"/>
  <c r="R487" i="2"/>
  <c r="Q487" i="2"/>
  <c r="P487" i="2"/>
  <c r="O487" i="2"/>
  <c r="N487" i="2"/>
  <c r="BG487" i="2" s="1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AB486" i="2"/>
  <c r="AA486" i="2"/>
  <c r="Z486" i="2"/>
  <c r="BE486" i="2" s="1"/>
  <c r="BK486" i="2" s="1"/>
  <c r="U486" i="2"/>
  <c r="BJ486" i="2" s="1"/>
  <c r="T486" i="2"/>
  <c r="S486" i="2"/>
  <c r="BI486" i="2" s="1"/>
  <c r="R486" i="2"/>
  <c r="Q486" i="2"/>
  <c r="P486" i="2"/>
  <c r="BF486" i="2" s="1"/>
  <c r="O486" i="2"/>
  <c r="N486" i="2"/>
  <c r="BG486" i="2" s="1"/>
  <c r="M486" i="2"/>
  <c r="L486" i="2"/>
  <c r="BL486" i="2" s="1"/>
  <c r="K486" i="2"/>
  <c r="J486" i="2"/>
  <c r="I486" i="2"/>
  <c r="H486" i="2"/>
  <c r="G486" i="2"/>
  <c r="F486" i="2"/>
  <c r="E486" i="2"/>
  <c r="D486" i="2"/>
  <c r="C486" i="2"/>
  <c r="B486" i="2"/>
  <c r="A486" i="2"/>
  <c r="BI485" i="2"/>
  <c r="BC485" i="2"/>
  <c r="AB485" i="2"/>
  <c r="AA485" i="2"/>
  <c r="BB485" i="2" s="1"/>
  <c r="Z485" i="2"/>
  <c r="U485" i="2"/>
  <c r="BJ485" i="2" s="1"/>
  <c r="T485" i="2"/>
  <c r="S485" i="2"/>
  <c r="BH485" i="2" s="1"/>
  <c r="R485" i="2"/>
  <c r="BF485" i="2" s="1"/>
  <c r="Q485" i="2"/>
  <c r="P485" i="2"/>
  <c r="O485" i="2"/>
  <c r="N485" i="2"/>
  <c r="BG485" i="2" s="1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BH484" i="2"/>
  <c r="BG484" i="2"/>
  <c r="BC484" i="2"/>
  <c r="AZ484" i="2"/>
  <c r="AX484" i="2"/>
  <c r="AB484" i="2"/>
  <c r="AA484" i="2"/>
  <c r="BB484" i="2" s="1"/>
  <c r="Z484" i="2"/>
  <c r="U484" i="2"/>
  <c r="BJ484" i="2" s="1"/>
  <c r="T484" i="2"/>
  <c r="S484" i="2"/>
  <c r="BI484" i="2" s="1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BF483" i="2"/>
  <c r="AZ483" i="2"/>
  <c r="AY483" i="2"/>
  <c r="AX483" i="2"/>
  <c r="AV483" i="2"/>
  <c r="AU483" i="2"/>
  <c r="AB483" i="2"/>
  <c r="AA483" i="2"/>
  <c r="Z483" i="2"/>
  <c r="U483" i="2"/>
  <c r="BJ483" i="2" s="1"/>
  <c r="T483" i="2"/>
  <c r="S483" i="2"/>
  <c r="BI483" i="2" s="1"/>
  <c r="R483" i="2"/>
  <c r="Q483" i="2"/>
  <c r="P483" i="2"/>
  <c r="O483" i="2"/>
  <c r="N483" i="2"/>
  <c r="BG483" i="2" s="1"/>
  <c r="M483" i="2"/>
  <c r="L483" i="2"/>
  <c r="BL483" i="2" s="1"/>
  <c r="K483" i="2"/>
  <c r="J483" i="2"/>
  <c r="I483" i="2"/>
  <c r="H483" i="2"/>
  <c r="G483" i="2"/>
  <c r="F483" i="2"/>
  <c r="E483" i="2"/>
  <c r="D483" i="2"/>
  <c r="C483" i="2"/>
  <c r="B483" i="2"/>
  <c r="A483" i="2"/>
  <c r="BL482" i="2"/>
  <c r="BJ482" i="2"/>
  <c r="AX482" i="2"/>
  <c r="AB482" i="2"/>
  <c r="AA482" i="2"/>
  <c r="Z482" i="2"/>
  <c r="U482" i="2"/>
  <c r="T482" i="2"/>
  <c r="S482" i="2"/>
  <c r="R482" i="2"/>
  <c r="Q482" i="2"/>
  <c r="P482" i="2"/>
  <c r="BF482" i="2" s="1"/>
  <c r="O482" i="2"/>
  <c r="N482" i="2"/>
  <c r="BG482" i="2" s="1"/>
  <c r="M482" i="2"/>
  <c r="L482" i="2"/>
  <c r="AY482" i="2" s="1"/>
  <c r="K482" i="2"/>
  <c r="J482" i="2"/>
  <c r="I482" i="2"/>
  <c r="H482" i="2"/>
  <c r="G482" i="2"/>
  <c r="F482" i="2"/>
  <c r="E482" i="2"/>
  <c r="D482" i="2"/>
  <c r="C482" i="2"/>
  <c r="B482" i="2"/>
  <c r="A482" i="2"/>
  <c r="AV481" i="2"/>
  <c r="AU481" i="2"/>
  <c r="AB481" i="2"/>
  <c r="AA481" i="2"/>
  <c r="Z481" i="2"/>
  <c r="U481" i="2"/>
  <c r="BJ481" i="2" s="1"/>
  <c r="T481" i="2"/>
  <c r="S481" i="2"/>
  <c r="BI481" i="2" s="1"/>
  <c r="R481" i="2"/>
  <c r="Q481" i="2"/>
  <c r="P481" i="2"/>
  <c r="O481" i="2"/>
  <c r="N481" i="2"/>
  <c r="BG481" i="2" s="1"/>
  <c r="M481" i="2"/>
  <c r="L481" i="2"/>
  <c r="AZ481" i="2" s="1"/>
  <c r="K481" i="2"/>
  <c r="J481" i="2"/>
  <c r="I481" i="2"/>
  <c r="H481" i="2"/>
  <c r="G481" i="2"/>
  <c r="F481" i="2"/>
  <c r="E481" i="2"/>
  <c r="D481" i="2"/>
  <c r="C481" i="2"/>
  <c r="B481" i="2"/>
  <c r="A481" i="2"/>
  <c r="BL480" i="2"/>
  <c r="AZ480" i="2"/>
  <c r="AV480" i="2"/>
  <c r="AU480" i="2"/>
  <c r="AB480" i="2"/>
  <c r="AA480" i="2"/>
  <c r="BC480" i="2" s="1"/>
  <c r="Z480" i="2"/>
  <c r="U480" i="2"/>
  <c r="BJ480" i="2" s="1"/>
  <c r="T480" i="2"/>
  <c r="S480" i="2"/>
  <c r="BI480" i="2" s="1"/>
  <c r="R480" i="2"/>
  <c r="Q480" i="2"/>
  <c r="P480" i="2"/>
  <c r="BF480" i="2" s="1"/>
  <c r="O480" i="2"/>
  <c r="N480" i="2"/>
  <c r="BG480" i="2" s="1"/>
  <c r="M480" i="2"/>
  <c r="L480" i="2"/>
  <c r="AX480" i="2" s="1"/>
  <c r="K480" i="2"/>
  <c r="J480" i="2"/>
  <c r="I480" i="2"/>
  <c r="H480" i="2"/>
  <c r="G480" i="2"/>
  <c r="F480" i="2"/>
  <c r="E480" i="2"/>
  <c r="D480" i="2"/>
  <c r="C480" i="2"/>
  <c r="B480" i="2"/>
  <c r="A480" i="2"/>
  <c r="BJ479" i="2"/>
  <c r="BF479" i="2"/>
  <c r="AB479" i="2"/>
  <c r="AA479" i="2"/>
  <c r="BC479" i="2" s="1"/>
  <c r="Z479" i="2"/>
  <c r="BA479" i="2" s="1"/>
  <c r="U479" i="2"/>
  <c r="T479" i="2"/>
  <c r="S479" i="2"/>
  <c r="R479" i="2"/>
  <c r="Q479" i="2"/>
  <c r="P479" i="2"/>
  <c r="O479" i="2"/>
  <c r="N479" i="2"/>
  <c r="M479" i="2"/>
  <c r="L479" i="2"/>
  <c r="BL479" i="2" s="1"/>
  <c r="K479" i="2"/>
  <c r="J479" i="2"/>
  <c r="I479" i="2"/>
  <c r="H479" i="2"/>
  <c r="G479" i="2"/>
  <c r="F479" i="2"/>
  <c r="E479" i="2"/>
  <c r="D479" i="2"/>
  <c r="C479" i="2"/>
  <c r="B479" i="2"/>
  <c r="A479" i="2"/>
  <c r="BC478" i="2"/>
  <c r="BB478" i="2"/>
  <c r="AV478" i="2"/>
  <c r="AB478" i="2"/>
  <c r="AA478" i="2"/>
  <c r="Z478" i="2"/>
  <c r="BA478" i="2" s="1"/>
  <c r="U478" i="2"/>
  <c r="BJ478" i="2" s="1"/>
  <c r="T478" i="2"/>
  <c r="S478" i="2"/>
  <c r="R478" i="2"/>
  <c r="Q478" i="2"/>
  <c r="P478" i="2"/>
  <c r="O478" i="2"/>
  <c r="N478" i="2"/>
  <c r="BG478" i="2" s="1"/>
  <c r="M478" i="2"/>
  <c r="L478" i="2"/>
  <c r="BL478" i="2" s="1"/>
  <c r="K478" i="2"/>
  <c r="J478" i="2"/>
  <c r="I478" i="2"/>
  <c r="H478" i="2"/>
  <c r="G478" i="2"/>
  <c r="F478" i="2"/>
  <c r="E478" i="2"/>
  <c r="D478" i="2"/>
  <c r="C478" i="2"/>
  <c r="B478" i="2"/>
  <c r="A478" i="2"/>
  <c r="BJ477" i="2"/>
  <c r="BC477" i="2"/>
  <c r="AZ477" i="2"/>
  <c r="AB477" i="2"/>
  <c r="AA477" i="2"/>
  <c r="BB477" i="2" s="1"/>
  <c r="Z477" i="2"/>
  <c r="BA477" i="2" s="1"/>
  <c r="U477" i="2"/>
  <c r="T477" i="2"/>
  <c r="S477" i="2"/>
  <c r="R477" i="2"/>
  <c r="Q477" i="2"/>
  <c r="P477" i="2"/>
  <c r="BF477" i="2" s="1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BH476" i="2"/>
  <c r="AB476" i="2"/>
  <c r="AA476" i="2"/>
  <c r="BC476" i="2" s="1"/>
  <c r="Z476" i="2"/>
  <c r="U476" i="2"/>
  <c r="BJ476" i="2" s="1"/>
  <c r="T476" i="2"/>
  <c r="S476" i="2"/>
  <c r="BI476" i="2" s="1"/>
  <c r="R476" i="2"/>
  <c r="Q476" i="2"/>
  <c r="P476" i="2"/>
  <c r="O476" i="2"/>
  <c r="N476" i="2"/>
  <c r="BG476" i="2" s="1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BL475" i="2"/>
  <c r="BI475" i="2"/>
  <c r="BG475" i="2"/>
  <c r="BF475" i="2"/>
  <c r="BB475" i="2"/>
  <c r="BA475" i="2"/>
  <c r="AW475" i="2"/>
  <c r="AB475" i="2"/>
  <c r="AA475" i="2"/>
  <c r="BC475" i="2" s="1"/>
  <c r="Z475" i="2"/>
  <c r="U475" i="2"/>
  <c r="BJ475" i="2" s="1"/>
  <c r="T475" i="2"/>
  <c r="S475" i="2"/>
  <c r="BH475" i="2" s="1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BI474" i="2"/>
  <c r="AB474" i="2"/>
  <c r="AA474" i="2"/>
  <c r="BC474" i="2" s="1"/>
  <c r="Z474" i="2"/>
  <c r="BA474" i="2" s="1"/>
  <c r="U474" i="2"/>
  <c r="BJ474" i="2" s="1"/>
  <c r="T474" i="2"/>
  <c r="S474" i="2"/>
  <c r="BH474" i="2" s="1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AZ473" i="2"/>
  <c r="AY473" i="2"/>
  <c r="AX473" i="2"/>
  <c r="AV473" i="2"/>
  <c r="AU473" i="2"/>
  <c r="AB473" i="2"/>
  <c r="AA473" i="2"/>
  <c r="Z473" i="2"/>
  <c r="U473" i="2"/>
  <c r="BJ473" i="2" s="1"/>
  <c r="T473" i="2"/>
  <c r="S473" i="2"/>
  <c r="R473" i="2"/>
  <c r="Q473" i="2"/>
  <c r="P473" i="2"/>
  <c r="O473" i="2"/>
  <c r="N473" i="2"/>
  <c r="BG473" i="2" s="1"/>
  <c r="M473" i="2"/>
  <c r="L473" i="2"/>
  <c r="BL473" i="2" s="1"/>
  <c r="K473" i="2"/>
  <c r="J473" i="2"/>
  <c r="I473" i="2"/>
  <c r="H473" i="2"/>
  <c r="G473" i="2"/>
  <c r="F473" i="2"/>
  <c r="E473" i="2"/>
  <c r="D473" i="2"/>
  <c r="C473" i="2"/>
  <c r="B473" i="2"/>
  <c r="A473" i="2"/>
  <c r="BL472" i="2"/>
  <c r="AZ472" i="2"/>
  <c r="AX472" i="2"/>
  <c r="AB472" i="2"/>
  <c r="AA472" i="2"/>
  <c r="Z472" i="2"/>
  <c r="U472" i="2"/>
  <c r="BJ472" i="2" s="1"/>
  <c r="T472" i="2"/>
  <c r="S472" i="2"/>
  <c r="BI472" i="2" s="1"/>
  <c r="R472" i="2"/>
  <c r="BF472" i="2" s="1"/>
  <c r="Q472" i="2"/>
  <c r="P472" i="2"/>
  <c r="O472" i="2"/>
  <c r="N472" i="2"/>
  <c r="BG472" i="2" s="1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AB471" i="2"/>
  <c r="AA471" i="2"/>
  <c r="Z471" i="2"/>
  <c r="U471" i="2"/>
  <c r="BJ471" i="2" s="1"/>
  <c r="T471" i="2"/>
  <c r="S471" i="2"/>
  <c r="R471" i="2"/>
  <c r="Q471" i="2"/>
  <c r="P471" i="2"/>
  <c r="O471" i="2"/>
  <c r="N471" i="2"/>
  <c r="BG471" i="2" s="1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BL470" i="2"/>
  <c r="BB470" i="2"/>
  <c r="AY470" i="2"/>
  <c r="AW470" i="2"/>
  <c r="AV470" i="2"/>
  <c r="AB470" i="2"/>
  <c r="AA470" i="2"/>
  <c r="BC470" i="2" s="1"/>
  <c r="Z470" i="2"/>
  <c r="U470" i="2"/>
  <c r="BJ470" i="2" s="1"/>
  <c r="T470" i="2"/>
  <c r="S470" i="2"/>
  <c r="R470" i="2"/>
  <c r="Q470" i="2"/>
  <c r="P470" i="2"/>
  <c r="O470" i="2"/>
  <c r="N470" i="2"/>
  <c r="BG470" i="2" s="1"/>
  <c r="M470" i="2"/>
  <c r="L470" i="2"/>
  <c r="AZ470" i="2" s="1"/>
  <c r="K470" i="2"/>
  <c r="J470" i="2"/>
  <c r="I470" i="2"/>
  <c r="H470" i="2"/>
  <c r="G470" i="2"/>
  <c r="F470" i="2"/>
  <c r="E470" i="2"/>
  <c r="D470" i="2"/>
  <c r="C470" i="2"/>
  <c r="B470" i="2"/>
  <c r="A470" i="2"/>
  <c r="BL469" i="2"/>
  <c r="AY469" i="2"/>
  <c r="AV469" i="2"/>
  <c r="AB469" i="2"/>
  <c r="AA469" i="2"/>
  <c r="BC469" i="2" s="1"/>
  <c r="Z469" i="2"/>
  <c r="U469" i="2"/>
  <c r="BJ469" i="2" s="1"/>
  <c r="T469" i="2"/>
  <c r="S469" i="2"/>
  <c r="R469" i="2"/>
  <c r="Q469" i="2"/>
  <c r="P469" i="2"/>
  <c r="O469" i="2"/>
  <c r="N469" i="2"/>
  <c r="BG469" i="2" s="1"/>
  <c r="M469" i="2"/>
  <c r="L469" i="2"/>
  <c r="AX469" i="2" s="1"/>
  <c r="K469" i="2"/>
  <c r="J469" i="2"/>
  <c r="I469" i="2"/>
  <c r="H469" i="2"/>
  <c r="G469" i="2"/>
  <c r="F469" i="2"/>
  <c r="E469" i="2"/>
  <c r="D469" i="2"/>
  <c r="C469" i="2"/>
  <c r="B469" i="2"/>
  <c r="A469" i="2"/>
  <c r="BG468" i="2"/>
  <c r="AB468" i="2"/>
  <c r="AA468" i="2"/>
  <c r="BC468" i="2" s="1"/>
  <c r="Z468" i="2"/>
  <c r="U468" i="2"/>
  <c r="BJ468" i="2" s="1"/>
  <c r="T468" i="2"/>
  <c r="S468" i="2"/>
  <c r="R468" i="2"/>
  <c r="BF468" i="2" s="1"/>
  <c r="Q468" i="2"/>
  <c r="P468" i="2"/>
  <c r="O468" i="2"/>
  <c r="N468" i="2"/>
  <c r="M468" i="2"/>
  <c r="L468" i="2"/>
  <c r="BL468" i="2" s="1"/>
  <c r="K468" i="2"/>
  <c r="J468" i="2"/>
  <c r="I468" i="2"/>
  <c r="H468" i="2"/>
  <c r="G468" i="2"/>
  <c r="F468" i="2"/>
  <c r="E468" i="2"/>
  <c r="D468" i="2"/>
  <c r="C468" i="2"/>
  <c r="B468" i="2"/>
  <c r="A468" i="2"/>
  <c r="BJ467" i="2"/>
  <c r="AB467" i="2"/>
  <c r="AA467" i="2"/>
  <c r="Z467" i="2"/>
  <c r="BA467" i="2" s="1"/>
  <c r="U467" i="2"/>
  <c r="T467" i="2"/>
  <c r="S467" i="2"/>
  <c r="BI467" i="2" s="1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BJ466" i="2"/>
  <c r="BB466" i="2"/>
  <c r="AB466" i="2"/>
  <c r="AA466" i="2"/>
  <c r="BC466" i="2" s="1"/>
  <c r="Z466" i="2"/>
  <c r="BA466" i="2" s="1"/>
  <c r="U466" i="2"/>
  <c r="T466" i="2"/>
  <c r="S466" i="2"/>
  <c r="R466" i="2"/>
  <c r="Q466" i="2"/>
  <c r="P466" i="2"/>
  <c r="BF466" i="2" s="1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BA465" i="2"/>
  <c r="AZ465" i="2"/>
  <c r="AB465" i="2"/>
  <c r="AA465" i="2"/>
  <c r="Z465" i="2"/>
  <c r="U465" i="2"/>
  <c r="BJ465" i="2" s="1"/>
  <c r="T465" i="2"/>
  <c r="S465" i="2"/>
  <c r="R465" i="2"/>
  <c r="Q465" i="2"/>
  <c r="P465" i="2"/>
  <c r="BF465" i="2" s="1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BH464" i="2"/>
  <c r="BC464" i="2"/>
  <c r="BB464" i="2"/>
  <c r="AZ464" i="2"/>
  <c r="AX464" i="2"/>
  <c r="AB464" i="2"/>
  <c r="AA464" i="2"/>
  <c r="Z464" i="2"/>
  <c r="BA464" i="2" s="1"/>
  <c r="U464" i="2"/>
  <c r="BJ464" i="2" s="1"/>
  <c r="T464" i="2"/>
  <c r="S464" i="2"/>
  <c r="BI464" i="2" s="1"/>
  <c r="R464" i="2"/>
  <c r="Q464" i="2"/>
  <c r="P464" i="2"/>
  <c r="O464" i="2"/>
  <c r="N464" i="2"/>
  <c r="BE464" i="2" s="1"/>
  <c r="M464" i="2"/>
  <c r="L464" i="2"/>
  <c r="AU464" i="2" s="1"/>
  <c r="K464" i="2"/>
  <c r="J464" i="2"/>
  <c r="I464" i="2"/>
  <c r="H464" i="2"/>
  <c r="G464" i="2"/>
  <c r="F464" i="2"/>
  <c r="E464" i="2"/>
  <c r="D464" i="2"/>
  <c r="C464" i="2"/>
  <c r="B464" i="2"/>
  <c r="A464" i="2"/>
  <c r="BC463" i="2"/>
  <c r="BB463" i="2"/>
  <c r="AZ463" i="2"/>
  <c r="AU463" i="2"/>
  <c r="AB463" i="2"/>
  <c r="AA463" i="2"/>
  <c r="Z463" i="2"/>
  <c r="BE463" i="2" s="1"/>
  <c r="U463" i="2"/>
  <c r="BJ463" i="2" s="1"/>
  <c r="T463" i="2"/>
  <c r="S463" i="2"/>
  <c r="R463" i="2"/>
  <c r="Q463" i="2"/>
  <c r="P463" i="2"/>
  <c r="O463" i="2"/>
  <c r="N463" i="2"/>
  <c r="BG463" i="2" s="1"/>
  <c r="M463" i="2"/>
  <c r="L463" i="2"/>
  <c r="AV463" i="2" s="1"/>
  <c r="K463" i="2"/>
  <c r="J463" i="2"/>
  <c r="I463" i="2"/>
  <c r="H463" i="2"/>
  <c r="G463" i="2"/>
  <c r="F463" i="2"/>
  <c r="E463" i="2"/>
  <c r="D463" i="2"/>
  <c r="C463" i="2"/>
  <c r="B463" i="2"/>
  <c r="A463" i="2"/>
  <c r="BI462" i="2"/>
  <c r="BH462" i="2"/>
  <c r="BB462" i="2"/>
  <c r="AZ462" i="2"/>
  <c r="AW462" i="2"/>
  <c r="AB462" i="2"/>
  <c r="AA462" i="2"/>
  <c r="BC462" i="2" s="1"/>
  <c r="Z462" i="2"/>
  <c r="U462" i="2"/>
  <c r="BJ462" i="2" s="1"/>
  <c r="T462" i="2"/>
  <c r="S462" i="2"/>
  <c r="R462" i="2"/>
  <c r="Q462" i="2"/>
  <c r="P462" i="2"/>
  <c r="O462" i="2"/>
  <c r="N462" i="2"/>
  <c r="BG462" i="2" s="1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AY461" i="2"/>
  <c r="AX461" i="2"/>
  <c r="AW461" i="2"/>
  <c r="AV461" i="2"/>
  <c r="AU461" i="2"/>
  <c r="AB461" i="2"/>
  <c r="AA461" i="2"/>
  <c r="Z461" i="2"/>
  <c r="U461" i="2"/>
  <c r="BJ461" i="2" s="1"/>
  <c r="T461" i="2"/>
  <c r="S461" i="2"/>
  <c r="BI461" i="2" s="1"/>
  <c r="R461" i="2"/>
  <c r="Q461" i="2"/>
  <c r="P461" i="2"/>
  <c r="BF461" i="2" s="1"/>
  <c r="O461" i="2"/>
  <c r="N461" i="2"/>
  <c r="BG461" i="2" s="1"/>
  <c r="M461" i="2"/>
  <c r="L461" i="2"/>
  <c r="BL461" i="2" s="1"/>
  <c r="K461" i="2"/>
  <c r="J461" i="2"/>
  <c r="I461" i="2"/>
  <c r="H461" i="2"/>
  <c r="G461" i="2"/>
  <c r="F461" i="2"/>
  <c r="E461" i="2"/>
  <c r="D461" i="2"/>
  <c r="C461" i="2"/>
  <c r="B461" i="2"/>
  <c r="A461" i="2"/>
  <c r="AB460" i="2"/>
  <c r="AA460" i="2"/>
  <c r="Z460" i="2"/>
  <c r="U460" i="2"/>
  <c r="BJ460" i="2" s="1"/>
  <c r="T460" i="2"/>
  <c r="S460" i="2"/>
  <c r="R460" i="2"/>
  <c r="Q460" i="2"/>
  <c r="P460" i="2"/>
  <c r="O460" i="2"/>
  <c r="N460" i="2"/>
  <c r="BG460" i="2" s="1"/>
  <c r="M460" i="2"/>
  <c r="L460" i="2"/>
  <c r="BL460" i="2" s="1"/>
  <c r="K460" i="2"/>
  <c r="J460" i="2"/>
  <c r="I460" i="2"/>
  <c r="H460" i="2"/>
  <c r="G460" i="2"/>
  <c r="F460" i="2"/>
  <c r="E460" i="2"/>
  <c r="D460" i="2"/>
  <c r="C460" i="2"/>
  <c r="B460" i="2"/>
  <c r="A460" i="2"/>
  <c r="AY459" i="2"/>
  <c r="AB459" i="2"/>
  <c r="AA459" i="2"/>
  <c r="BC459" i="2" s="1"/>
  <c r="Z459" i="2"/>
  <c r="U459" i="2"/>
  <c r="BJ459" i="2" s="1"/>
  <c r="T459" i="2"/>
  <c r="S459" i="2"/>
  <c r="R459" i="2"/>
  <c r="Q459" i="2"/>
  <c r="P459" i="2"/>
  <c r="O459" i="2"/>
  <c r="N459" i="2"/>
  <c r="BG459" i="2" s="1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BL458" i="2"/>
  <c r="BG458" i="2"/>
  <c r="AZ458" i="2"/>
  <c r="AY458" i="2"/>
  <c r="AV458" i="2"/>
  <c r="AB458" i="2"/>
  <c r="AA458" i="2"/>
  <c r="BC458" i="2" s="1"/>
  <c r="Z458" i="2"/>
  <c r="U458" i="2"/>
  <c r="BJ458" i="2" s="1"/>
  <c r="T458" i="2"/>
  <c r="S458" i="2"/>
  <c r="R458" i="2"/>
  <c r="Q458" i="2"/>
  <c r="P458" i="2"/>
  <c r="O458" i="2"/>
  <c r="N458" i="2"/>
  <c r="M458" i="2"/>
  <c r="L458" i="2"/>
  <c r="AX458" i="2" s="1"/>
  <c r="K458" i="2"/>
  <c r="J458" i="2"/>
  <c r="I458" i="2"/>
  <c r="H458" i="2"/>
  <c r="G458" i="2"/>
  <c r="F458" i="2"/>
  <c r="E458" i="2"/>
  <c r="D458" i="2"/>
  <c r="C458" i="2"/>
  <c r="B458" i="2"/>
  <c r="A458" i="2"/>
  <c r="BL457" i="2"/>
  <c r="BI457" i="2"/>
  <c r="BF457" i="2"/>
  <c r="AB457" i="2"/>
  <c r="AA457" i="2"/>
  <c r="BC457" i="2" s="1"/>
  <c r="Z457" i="2"/>
  <c r="BA457" i="2" s="1"/>
  <c r="U457" i="2"/>
  <c r="BJ457" i="2" s="1"/>
  <c r="T457" i="2"/>
  <c r="S457" i="2"/>
  <c r="BH457" i="2" s="1"/>
  <c r="R457" i="2"/>
  <c r="Q457" i="2"/>
  <c r="P457" i="2"/>
  <c r="O457" i="2"/>
  <c r="N457" i="2"/>
  <c r="BG457" i="2" s="1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AB456" i="2"/>
  <c r="AA456" i="2"/>
  <c r="BC456" i="2" s="1"/>
  <c r="Z456" i="2"/>
  <c r="BA456" i="2" s="1"/>
  <c r="U456" i="2"/>
  <c r="BJ456" i="2" s="1"/>
  <c r="T456" i="2"/>
  <c r="S456" i="2"/>
  <c r="R456" i="2"/>
  <c r="Q456" i="2"/>
  <c r="P456" i="2"/>
  <c r="BF456" i="2" s="1"/>
  <c r="O456" i="2"/>
  <c r="N456" i="2"/>
  <c r="BG456" i="2" s="1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BL455" i="2"/>
  <c r="BG455" i="2"/>
  <c r="AZ455" i="2"/>
  <c r="AB455" i="2"/>
  <c r="AA455" i="2"/>
  <c r="Z455" i="2"/>
  <c r="U455" i="2"/>
  <c r="BJ455" i="2" s="1"/>
  <c r="T455" i="2"/>
  <c r="S455" i="2"/>
  <c r="R455" i="2"/>
  <c r="BF455" i="2" s="1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BK454" i="2"/>
  <c r="BJ454" i="2"/>
  <c r="BH454" i="2"/>
  <c r="BE454" i="2"/>
  <c r="BA454" i="2"/>
  <c r="AB454" i="2"/>
  <c r="AA454" i="2"/>
  <c r="BC454" i="2" s="1"/>
  <c r="Z454" i="2"/>
  <c r="U454" i="2"/>
  <c r="T454" i="2"/>
  <c r="S454" i="2"/>
  <c r="BI454" i="2" s="1"/>
  <c r="R454" i="2"/>
  <c r="Q454" i="2"/>
  <c r="P454" i="2"/>
  <c r="O454" i="2"/>
  <c r="N454" i="2"/>
  <c r="BG454" i="2" s="1"/>
  <c r="M454" i="2"/>
  <c r="L454" i="2"/>
  <c r="AX454" i="2" s="1"/>
  <c r="K454" i="2"/>
  <c r="J454" i="2"/>
  <c r="I454" i="2"/>
  <c r="H454" i="2"/>
  <c r="G454" i="2"/>
  <c r="F454" i="2"/>
  <c r="E454" i="2"/>
  <c r="D454" i="2"/>
  <c r="C454" i="2"/>
  <c r="B454" i="2"/>
  <c r="A454" i="2"/>
  <c r="BH453" i="2"/>
  <c r="BC453" i="2"/>
  <c r="AZ453" i="2"/>
  <c r="AY453" i="2"/>
  <c r="AX453" i="2"/>
  <c r="AV453" i="2"/>
  <c r="AB453" i="2"/>
  <c r="AA453" i="2"/>
  <c r="BB453" i="2" s="1"/>
  <c r="Z453" i="2"/>
  <c r="BA453" i="2" s="1"/>
  <c r="U453" i="2"/>
  <c r="BJ453" i="2" s="1"/>
  <c r="T453" i="2"/>
  <c r="S453" i="2"/>
  <c r="BI453" i="2" s="1"/>
  <c r="R453" i="2"/>
  <c r="Q453" i="2"/>
  <c r="P453" i="2"/>
  <c r="O453" i="2"/>
  <c r="N453" i="2"/>
  <c r="BG453" i="2" s="1"/>
  <c r="M453" i="2"/>
  <c r="L453" i="2"/>
  <c r="AW453" i="2" s="1"/>
  <c r="K453" i="2"/>
  <c r="J453" i="2"/>
  <c r="I453" i="2"/>
  <c r="H453" i="2"/>
  <c r="G453" i="2"/>
  <c r="F453" i="2"/>
  <c r="E453" i="2"/>
  <c r="D453" i="2"/>
  <c r="C453" i="2"/>
  <c r="B453" i="2"/>
  <c r="A453" i="2"/>
  <c r="BJ452" i="2"/>
  <c r="BB452" i="2"/>
  <c r="AB452" i="2"/>
  <c r="AA452" i="2"/>
  <c r="BC452" i="2" s="1"/>
  <c r="Z452" i="2"/>
  <c r="BA452" i="2" s="1"/>
  <c r="U452" i="2"/>
  <c r="T452" i="2"/>
  <c r="S452" i="2"/>
  <c r="R452" i="2"/>
  <c r="Q452" i="2"/>
  <c r="P452" i="2"/>
  <c r="BF452" i="2" s="1"/>
  <c r="O452" i="2"/>
  <c r="N452" i="2"/>
  <c r="BG452" i="2" s="1"/>
  <c r="M452" i="2"/>
  <c r="L452" i="2"/>
  <c r="BL452" i="2" s="1"/>
  <c r="K452" i="2"/>
  <c r="J452" i="2"/>
  <c r="I452" i="2"/>
  <c r="H452" i="2"/>
  <c r="G452" i="2"/>
  <c r="F452" i="2"/>
  <c r="E452" i="2"/>
  <c r="D452" i="2"/>
  <c r="C452" i="2"/>
  <c r="B452" i="2"/>
  <c r="A452" i="2"/>
  <c r="BI451" i="2"/>
  <c r="BH451" i="2"/>
  <c r="BG451" i="2"/>
  <c r="BB451" i="2"/>
  <c r="AW451" i="2"/>
  <c r="AB451" i="2"/>
  <c r="AA451" i="2"/>
  <c r="BC451" i="2" s="1"/>
  <c r="Z451" i="2"/>
  <c r="U451" i="2"/>
  <c r="BJ451" i="2" s="1"/>
  <c r="T451" i="2"/>
  <c r="S451" i="2"/>
  <c r="R451" i="2"/>
  <c r="Q451" i="2"/>
  <c r="P451" i="2"/>
  <c r="BF451" i="2" s="1"/>
  <c r="O451" i="2"/>
  <c r="N451" i="2"/>
  <c r="M451" i="2"/>
  <c r="L451" i="2"/>
  <c r="AU451" i="2" s="1"/>
  <c r="K451" i="2"/>
  <c r="J451" i="2"/>
  <c r="I451" i="2"/>
  <c r="H451" i="2"/>
  <c r="G451" i="2"/>
  <c r="F451" i="2"/>
  <c r="E451" i="2"/>
  <c r="D451" i="2"/>
  <c r="C451" i="2"/>
  <c r="B451" i="2"/>
  <c r="A451" i="2"/>
  <c r="BL450" i="2"/>
  <c r="BC450" i="2"/>
  <c r="AY450" i="2"/>
  <c r="AW450" i="2"/>
  <c r="AB450" i="2"/>
  <c r="AA450" i="2"/>
  <c r="BB450" i="2" s="1"/>
  <c r="Z450" i="2"/>
  <c r="U450" i="2"/>
  <c r="BJ450" i="2" s="1"/>
  <c r="T450" i="2"/>
  <c r="S450" i="2"/>
  <c r="BI450" i="2" s="1"/>
  <c r="R450" i="2"/>
  <c r="Q450" i="2"/>
  <c r="P450" i="2"/>
  <c r="BF450" i="2" s="1"/>
  <c r="O450" i="2"/>
  <c r="N450" i="2"/>
  <c r="BG450" i="2" s="1"/>
  <c r="M450" i="2"/>
  <c r="L450" i="2"/>
  <c r="AZ450" i="2" s="1"/>
  <c r="K450" i="2"/>
  <c r="J450" i="2"/>
  <c r="I450" i="2"/>
  <c r="H450" i="2"/>
  <c r="G450" i="2"/>
  <c r="F450" i="2"/>
  <c r="E450" i="2"/>
  <c r="D450" i="2"/>
  <c r="C450" i="2"/>
  <c r="B450" i="2"/>
  <c r="A450" i="2"/>
  <c r="AY449" i="2"/>
  <c r="AX449" i="2"/>
  <c r="AW449" i="2"/>
  <c r="AV449" i="2"/>
  <c r="AB449" i="2"/>
  <c r="AA449" i="2"/>
  <c r="Z449" i="2"/>
  <c r="U449" i="2"/>
  <c r="BJ449" i="2" s="1"/>
  <c r="T449" i="2"/>
  <c r="S449" i="2"/>
  <c r="R449" i="2"/>
  <c r="Q449" i="2"/>
  <c r="P449" i="2"/>
  <c r="O449" i="2"/>
  <c r="N449" i="2"/>
  <c r="BG449" i="2" s="1"/>
  <c r="M449" i="2"/>
  <c r="L449" i="2"/>
  <c r="AU449" i="2" s="1"/>
  <c r="K449" i="2"/>
  <c r="J449" i="2"/>
  <c r="I449" i="2"/>
  <c r="H449" i="2"/>
  <c r="G449" i="2"/>
  <c r="F449" i="2"/>
  <c r="E449" i="2"/>
  <c r="D449" i="2"/>
  <c r="C449" i="2"/>
  <c r="B449" i="2"/>
  <c r="A449" i="2"/>
  <c r="AB448" i="2"/>
  <c r="AA448" i="2"/>
  <c r="Z448" i="2"/>
  <c r="U448" i="2"/>
  <c r="BJ448" i="2" s="1"/>
  <c r="T448" i="2"/>
  <c r="S448" i="2"/>
  <c r="BH448" i="2" s="1"/>
  <c r="R448" i="2"/>
  <c r="Q448" i="2"/>
  <c r="P448" i="2"/>
  <c r="O448" i="2"/>
  <c r="N448" i="2"/>
  <c r="BG448" i="2" s="1"/>
  <c r="M448" i="2"/>
  <c r="L448" i="2"/>
  <c r="AY448" i="2" s="1"/>
  <c r="K448" i="2"/>
  <c r="J448" i="2"/>
  <c r="I448" i="2"/>
  <c r="H448" i="2"/>
  <c r="G448" i="2"/>
  <c r="F448" i="2"/>
  <c r="E448" i="2"/>
  <c r="D448" i="2"/>
  <c r="C448" i="2"/>
  <c r="B448" i="2"/>
  <c r="A448" i="2"/>
  <c r="AB447" i="2"/>
  <c r="AA447" i="2"/>
  <c r="Z447" i="2"/>
  <c r="U447" i="2"/>
  <c r="BJ447" i="2" s="1"/>
  <c r="T447" i="2"/>
  <c r="S447" i="2"/>
  <c r="R447" i="2"/>
  <c r="Q447" i="2"/>
  <c r="P447" i="2"/>
  <c r="O447" i="2"/>
  <c r="N447" i="2"/>
  <c r="BG447" i="2" s="1"/>
  <c r="M447" i="2"/>
  <c r="L447" i="2"/>
  <c r="AX447" i="2" s="1"/>
  <c r="K447" i="2"/>
  <c r="J447" i="2"/>
  <c r="I447" i="2"/>
  <c r="H447" i="2"/>
  <c r="G447" i="2"/>
  <c r="F447" i="2"/>
  <c r="E447" i="2"/>
  <c r="D447" i="2"/>
  <c r="C447" i="2"/>
  <c r="B447" i="2"/>
  <c r="A447" i="2"/>
  <c r="BL446" i="2"/>
  <c r="BG446" i="2"/>
  <c r="BF446" i="2"/>
  <c r="AX446" i="2"/>
  <c r="AB446" i="2"/>
  <c r="AA446" i="2"/>
  <c r="BC446" i="2" s="1"/>
  <c r="Z446" i="2"/>
  <c r="U446" i="2"/>
  <c r="BJ446" i="2" s="1"/>
  <c r="T446" i="2"/>
  <c r="S446" i="2"/>
  <c r="R446" i="2"/>
  <c r="Q446" i="2"/>
  <c r="P446" i="2"/>
  <c r="O446" i="2"/>
  <c r="N446" i="2"/>
  <c r="M446" i="2"/>
  <c r="L446" i="2"/>
  <c r="AU446" i="2" s="1"/>
  <c r="K446" i="2"/>
  <c r="J446" i="2"/>
  <c r="I446" i="2"/>
  <c r="H446" i="2"/>
  <c r="G446" i="2"/>
  <c r="F446" i="2"/>
  <c r="E446" i="2"/>
  <c r="D446" i="2"/>
  <c r="C446" i="2"/>
  <c r="B446" i="2"/>
  <c r="A446" i="2"/>
  <c r="BL445" i="2"/>
  <c r="BI445" i="2"/>
  <c r="AB445" i="2"/>
  <c r="AA445" i="2"/>
  <c r="BC445" i="2" s="1"/>
  <c r="Z445" i="2"/>
  <c r="BA445" i="2" s="1"/>
  <c r="U445" i="2"/>
  <c r="BJ445" i="2" s="1"/>
  <c r="T445" i="2"/>
  <c r="S445" i="2"/>
  <c r="BH445" i="2" s="1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BC444" i="2"/>
  <c r="BB444" i="2"/>
  <c r="AZ444" i="2"/>
  <c r="AB444" i="2"/>
  <c r="AA444" i="2"/>
  <c r="Z444" i="2"/>
  <c r="BA444" i="2" s="1"/>
  <c r="U444" i="2"/>
  <c r="BJ444" i="2" s="1"/>
  <c r="T444" i="2"/>
  <c r="S444" i="2"/>
  <c r="R444" i="2"/>
  <c r="Q444" i="2"/>
  <c r="P444" i="2"/>
  <c r="O444" i="2"/>
  <c r="N444" i="2"/>
  <c r="BG444" i="2" s="1"/>
  <c r="M444" i="2"/>
  <c r="L444" i="2"/>
  <c r="BL444" i="2" s="1"/>
  <c r="K444" i="2"/>
  <c r="J444" i="2"/>
  <c r="I444" i="2"/>
  <c r="H444" i="2"/>
  <c r="G444" i="2"/>
  <c r="F444" i="2"/>
  <c r="E444" i="2"/>
  <c r="D444" i="2"/>
  <c r="C444" i="2"/>
  <c r="B444" i="2"/>
  <c r="A444" i="2"/>
  <c r="BJ443" i="2"/>
  <c r="BG443" i="2"/>
  <c r="BF443" i="2"/>
  <c r="BE443" i="2"/>
  <c r="BK443" i="2" s="1"/>
  <c r="BB443" i="2"/>
  <c r="AB443" i="2"/>
  <c r="AA443" i="2"/>
  <c r="BC443" i="2" s="1"/>
  <c r="Z443" i="2"/>
  <c r="BA443" i="2" s="1"/>
  <c r="U443" i="2"/>
  <c r="T443" i="2"/>
  <c r="S443" i="2"/>
  <c r="BI443" i="2" s="1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AB442" i="2"/>
  <c r="AA442" i="2"/>
  <c r="BC442" i="2" s="1"/>
  <c r="Z442" i="2"/>
  <c r="BE442" i="2" s="1"/>
  <c r="U442" i="2"/>
  <c r="BJ442" i="2" s="1"/>
  <c r="T442" i="2"/>
  <c r="S442" i="2"/>
  <c r="R442" i="2"/>
  <c r="Q442" i="2"/>
  <c r="P442" i="2"/>
  <c r="O442" i="2"/>
  <c r="N442" i="2"/>
  <c r="BG442" i="2" s="1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BB441" i="2"/>
  <c r="AZ441" i="2"/>
  <c r="AX441" i="2"/>
  <c r="AU441" i="2"/>
  <c r="AB441" i="2"/>
  <c r="AA441" i="2"/>
  <c r="BC441" i="2" s="1"/>
  <c r="Z441" i="2"/>
  <c r="U441" i="2"/>
  <c r="BJ441" i="2" s="1"/>
  <c r="T441" i="2"/>
  <c r="S441" i="2"/>
  <c r="R441" i="2"/>
  <c r="BF441" i="2" s="1"/>
  <c r="Q441" i="2"/>
  <c r="P441" i="2"/>
  <c r="O441" i="2"/>
  <c r="N441" i="2"/>
  <c r="BG441" i="2" s="1"/>
  <c r="M441" i="2"/>
  <c r="L441" i="2"/>
  <c r="BL441" i="2" s="1"/>
  <c r="K441" i="2"/>
  <c r="J441" i="2"/>
  <c r="I441" i="2"/>
  <c r="H441" i="2"/>
  <c r="G441" i="2"/>
  <c r="F441" i="2"/>
  <c r="E441" i="2"/>
  <c r="D441" i="2"/>
  <c r="C441" i="2"/>
  <c r="B441" i="2"/>
  <c r="A441" i="2"/>
  <c r="BH440" i="2"/>
  <c r="AB440" i="2"/>
  <c r="AA440" i="2"/>
  <c r="Z440" i="2"/>
  <c r="U440" i="2"/>
  <c r="BJ440" i="2" s="1"/>
  <c r="T440" i="2"/>
  <c r="S440" i="2"/>
  <c r="BI440" i="2" s="1"/>
  <c r="R440" i="2"/>
  <c r="Q440" i="2"/>
  <c r="P440" i="2"/>
  <c r="O440" i="2"/>
  <c r="N440" i="2"/>
  <c r="BG440" i="2" s="1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AZ439" i="2"/>
  <c r="AY439" i="2"/>
  <c r="AW439" i="2"/>
  <c r="AB439" i="2"/>
  <c r="AA439" i="2"/>
  <c r="Z439" i="2"/>
  <c r="BA439" i="2" s="1"/>
  <c r="U439" i="2"/>
  <c r="BJ439" i="2" s="1"/>
  <c r="T439" i="2"/>
  <c r="S439" i="2"/>
  <c r="BI439" i="2" s="1"/>
  <c r="R439" i="2"/>
  <c r="BF439" i="2" s="1"/>
  <c r="Q439" i="2"/>
  <c r="P439" i="2"/>
  <c r="O439" i="2"/>
  <c r="N439" i="2"/>
  <c r="BG439" i="2" s="1"/>
  <c r="M439" i="2"/>
  <c r="L439" i="2"/>
  <c r="AV439" i="2" s="1"/>
  <c r="K439" i="2"/>
  <c r="J439" i="2"/>
  <c r="I439" i="2"/>
  <c r="H439" i="2"/>
  <c r="G439" i="2"/>
  <c r="F439" i="2"/>
  <c r="E439" i="2"/>
  <c r="D439" i="2"/>
  <c r="C439" i="2"/>
  <c r="B439" i="2"/>
  <c r="A439" i="2"/>
  <c r="BL438" i="2"/>
  <c r="AZ438" i="2"/>
  <c r="AX438" i="2"/>
  <c r="AB438" i="2"/>
  <c r="AA438" i="2"/>
  <c r="Z438" i="2"/>
  <c r="U438" i="2"/>
  <c r="BJ438" i="2" s="1"/>
  <c r="T438" i="2"/>
  <c r="S438" i="2"/>
  <c r="R438" i="2"/>
  <c r="Q438" i="2"/>
  <c r="P438" i="2"/>
  <c r="O438" i="2"/>
  <c r="N438" i="2"/>
  <c r="BG438" i="2" s="1"/>
  <c r="M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BG437" i="2"/>
  <c r="BB437" i="2"/>
  <c r="AX437" i="2"/>
  <c r="AU437" i="2"/>
  <c r="AB437" i="2"/>
  <c r="AA437" i="2"/>
  <c r="BC437" i="2" s="1"/>
  <c r="Z437" i="2"/>
  <c r="U437" i="2"/>
  <c r="BJ437" i="2" s="1"/>
  <c r="T437" i="2"/>
  <c r="S437" i="2"/>
  <c r="R437" i="2"/>
  <c r="Q437" i="2"/>
  <c r="P437" i="2"/>
  <c r="O437" i="2"/>
  <c r="N437" i="2"/>
  <c r="M437" i="2"/>
  <c r="L437" i="2"/>
  <c r="AZ437" i="2" s="1"/>
  <c r="K437" i="2"/>
  <c r="J437" i="2"/>
  <c r="I437" i="2"/>
  <c r="H437" i="2"/>
  <c r="G437" i="2"/>
  <c r="F437" i="2"/>
  <c r="E437" i="2"/>
  <c r="D437" i="2"/>
  <c r="C437" i="2"/>
  <c r="B437" i="2"/>
  <c r="A437" i="2"/>
  <c r="AZ436" i="2"/>
  <c r="AW436" i="2"/>
  <c r="AB436" i="2"/>
  <c r="AA436" i="2"/>
  <c r="Z436" i="2"/>
  <c r="U436" i="2"/>
  <c r="BJ436" i="2" s="1"/>
  <c r="T436" i="2"/>
  <c r="S436" i="2"/>
  <c r="R436" i="2"/>
  <c r="Q436" i="2"/>
  <c r="P436" i="2"/>
  <c r="O436" i="2"/>
  <c r="N436" i="2"/>
  <c r="BG436" i="2" s="1"/>
  <c r="M436" i="2"/>
  <c r="L436" i="2"/>
  <c r="AX436" i="2" s="1"/>
  <c r="K436" i="2"/>
  <c r="J436" i="2"/>
  <c r="I436" i="2"/>
  <c r="H436" i="2"/>
  <c r="G436" i="2"/>
  <c r="F436" i="2"/>
  <c r="E436" i="2"/>
  <c r="D436" i="2"/>
  <c r="C436" i="2"/>
  <c r="B436" i="2"/>
  <c r="A436" i="2"/>
  <c r="AX435" i="2"/>
  <c r="AU435" i="2"/>
  <c r="AB435" i="2"/>
  <c r="AA435" i="2"/>
  <c r="BC435" i="2" s="1"/>
  <c r="Z435" i="2"/>
  <c r="BA435" i="2" s="1"/>
  <c r="U435" i="2"/>
  <c r="BJ435" i="2" s="1"/>
  <c r="T435" i="2"/>
  <c r="S435" i="2"/>
  <c r="R435" i="2"/>
  <c r="Q435" i="2"/>
  <c r="P435" i="2"/>
  <c r="O435" i="2"/>
  <c r="N435" i="2"/>
  <c r="M435" i="2"/>
  <c r="L435" i="2"/>
  <c r="BL435" i="2" s="1"/>
  <c r="K435" i="2"/>
  <c r="J435" i="2"/>
  <c r="I435" i="2"/>
  <c r="H435" i="2"/>
  <c r="G435" i="2"/>
  <c r="F435" i="2"/>
  <c r="E435" i="2"/>
  <c r="D435" i="2"/>
  <c r="C435" i="2"/>
  <c r="B435" i="2"/>
  <c r="A435" i="2"/>
  <c r="BH434" i="2"/>
  <c r="BG434" i="2"/>
  <c r="BF434" i="2"/>
  <c r="AB434" i="2"/>
  <c r="AA434" i="2"/>
  <c r="BC434" i="2" s="1"/>
  <c r="Z434" i="2"/>
  <c r="U434" i="2"/>
  <c r="BJ434" i="2" s="1"/>
  <c r="T434" i="2"/>
  <c r="S434" i="2"/>
  <c r="BI434" i="2" s="1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AB433" i="2"/>
  <c r="AA433" i="2"/>
  <c r="BC433" i="2" s="1"/>
  <c r="Z433" i="2"/>
  <c r="BA433" i="2" s="1"/>
  <c r="U433" i="2"/>
  <c r="BJ433" i="2" s="1"/>
  <c r="T433" i="2"/>
  <c r="S433" i="2"/>
  <c r="R433" i="2"/>
  <c r="Q433" i="2"/>
  <c r="P433" i="2"/>
  <c r="O433" i="2"/>
  <c r="N433" i="2"/>
  <c r="BG433" i="2" s="1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BJ432" i="2"/>
  <c r="BI432" i="2"/>
  <c r="BH432" i="2"/>
  <c r="BG432" i="2"/>
  <c r="BF432" i="2"/>
  <c r="BC432" i="2"/>
  <c r="AZ432" i="2"/>
  <c r="AX432" i="2"/>
  <c r="AB432" i="2"/>
  <c r="AA432" i="2"/>
  <c r="BB432" i="2" s="1"/>
  <c r="Z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BL431" i="2"/>
  <c r="BH431" i="2"/>
  <c r="AB431" i="2"/>
  <c r="AA431" i="2"/>
  <c r="BB431" i="2" s="1"/>
  <c r="Z431" i="2"/>
  <c r="U431" i="2"/>
  <c r="BJ431" i="2" s="1"/>
  <c r="T431" i="2"/>
  <c r="S431" i="2"/>
  <c r="BI431" i="2" s="1"/>
  <c r="R431" i="2"/>
  <c r="Q431" i="2"/>
  <c r="P431" i="2"/>
  <c r="O431" i="2"/>
  <c r="N431" i="2"/>
  <c r="BG431" i="2" s="1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AZ430" i="2"/>
  <c r="AY430" i="2"/>
  <c r="AX430" i="2"/>
  <c r="AW430" i="2"/>
  <c r="AV430" i="2"/>
  <c r="AB430" i="2"/>
  <c r="AA430" i="2"/>
  <c r="Z430" i="2"/>
  <c r="U430" i="2"/>
  <c r="BJ430" i="2" s="1"/>
  <c r="T430" i="2"/>
  <c r="S430" i="2"/>
  <c r="R430" i="2"/>
  <c r="BF430" i="2" s="1"/>
  <c r="Q430" i="2"/>
  <c r="P430" i="2"/>
  <c r="O430" i="2"/>
  <c r="N430" i="2"/>
  <c r="BG430" i="2" s="1"/>
  <c r="M430" i="2"/>
  <c r="L430" i="2"/>
  <c r="BL430" i="2" s="1"/>
  <c r="K430" i="2"/>
  <c r="J430" i="2"/>
  <c r="I430" i="2"/>
  <c r="H430" i="2"/>
  <c r="G430" i="2"/>
  <c r="F430" i="2"/>
  <c r="E430" i="2"/>
  <c r="D430" i="2"/>
  <c r="C430" i="2"/>
  <c r="B430" i="2"/>
  <c r="A430" i="2"/>
  <c r="BI429" i="2"/>
  <c r="BH429" i="2"/>
  <c r="BC429" i="2"/>
  <c r="BA429" i="2"/>
  <c r="AB429" i="2"/>
  <c r="AA429" i="2"/>
  <c r="BB429" i="2" s="1"/>
  <c r="Z429" i="2"/>
  <c r="BE429" i="2" s="1"/>
  <c r="U429" i="2"/>
  <c r="BJ429" i="2" s="1"/>
  <c r="T429" i="2"/>
  <c r="S429" i="2"/>
  <c r="R429" i="2"/>
  <c r="Q429" i="2"/>
  <c r="P429" i="2"/>
  <c r="BF429" i="2" s="1"/>
  <c r="O429" i="2"/>
  <c r="N429" i="2"/>
  <c r="BG429" i="2" s="1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BF428" i="2"/>
  <c r="BC428" i="2"/>
  <c r="BB428" i="2"/>
  <c r="AY428" i="2"/>
  <c r="AV428" i="2"/>
  <c r="AU428" i="2"/>
  <c r="AB428" i="2"/>
  <c r="AA428" i="2"/>
  <c r="Z428" i="2"/>
  <c r="BA428" i="2" s="1"/>
  <c r="U428" i="2"/>
  <c r="BJ428" i="2" s="1"/>
  <c r="T428" i="2"/>
  <c r="S428" i="2"/>
  <c r="BI428" i="2" s="1"/>
  <c r="R428" i="2"/>
  <c r="Q428" i="2"/>
  <c r="P428" i="2"/>
  <c r="O428" i="2"/>
  <c r="N428" i="2"/>
  <c r="BG428" i="2" s="1"/>
  <c r="M428" i="2"/>
  <c r="L428" i="2"/>
  <c r="AX428" i="2" s="1"/>
  <c r="K428" i="2"/>
  <c r="J428" i="2"/>
  <c r="I428" i="2"/>
  <c r="H428" i="2"/>
  <c r="G428" i="2"/>
  <c r="F428" i="2"/>
  <c r="E428" i="2"/>
  <c r="D428" i="2"/>
  <c r="C428" i="2"/>
  <c r="B428" i="2"/>
  <c r="A428" i="2"/>
  <c r="BJ427" i="2"/>
  <c r="AB427" i="2"/>
  <c r="AA427" i="2"/>
  <c r="Z427" i="2"/>
  <c r="U427" i="2"/>
  <c r="T427" i="2"/>
  <c r="S427" i="2"/>
  <c r="R427" i="2"/>
  <c r="Q427" i="2"/>
  <c r="P427" i="2"/>
  <c r="O427" i="2"/>
  <c r="N427" i="2"/>
  <c r="BG427" i="2" s="1"/>
  <c r="M427" i="2"/>
  <c r="L427" i="2"/>
  <c r="AZ427" i="2" s="1"/>
  <c r="K427" i="2"/>
  <c r="J427" i="2"/>
  <c r="I427" i="2"/>
  <c r="H427" i="2"/>
  <c r="G427" i="2"/>
  <c r="F427" i="2"/>
  <c r="E427" i="2"/>
  <c r="D427" i="2"/>
  <c r="C427" i="2"/>
  <c r="B427" i="2"/>
  <c r="A427" i="2"/>
  <c r="AY426" i="2"/>
  <c r="AX426" i="2"/>
  <c r="AW426" i="2"/>
  <c r="AV426" i="2"/>
  <c r="AU426" i="2"/>
  <c r="AB426" i="2"/>
  <c r="AA426" i="2"/>
  <c r="Z426" i="2"/>
  <c r="U426" i="2"/>
  <c r="BJ426" i="2" s="1"/>
  <c r="T426" i="2"/>
  <c r="S426" i="2"/>
  <c r="R426" i="2"/>
  <c r="Q426" i="2"/>
  <c r="P426" i="2"/>
  <c r="O426" i="2"/>
  <c r="N426" i="2"/>
  <c r="BG426" i="2" s="1"/>
  <c r="M426" i="2"/>
  <c r="L426" i="2"/>
  <c r="AZ426" i="2" s="1"/>
  <c r="K426" i="2"/>
  <c r="J426" i="2"/>
  <c r="I426" i="2"/>
  <c r="H426" i="2"/>
  <c r="G426" i="2"/>
  <c r="F426" i="2"/>
  <c r="E426" i="2"/>
  <c r="D426" i="2"/>
  <c r="C426" i="2"/>
  <c r="B426" i="2"/>
  <c r="A426" i="2"/>
  <c r="AZ425" i="2"/>
  <c r="AY425" i="2"/>
  <c r="AV425" i="2"/>
  <c r="AB425" i="2"/>
  <c r="AA425" i="2"/>
  <c r="Z425" i="2"/>
  <c r="U425" i="2"/>
  <c r="BJ425" i="2" s="1"/>
  <c r="T425" i="2"/>
  <c r="S425" i="2"/>
  <c r="BH425" i="2" s="1"/>
  <c r="R425" i="2"/>
  <c r="Q425" i="2"/>
  <c r="P425" i="2"/>
  <c r="O425" i="2"/>
  <c r="N425" i="2"/>
  <c r="BG425" i="2" s="1"/>
  <c r="M425" i="2"/>
  <c r="L425" i="2"/>
  <c r="AX425" i="2" s="1"/>
  <c r="K425" i="2"/>
  <c r="J425" i="2"/>
  <c r="I425" i="2"/>
  <c r="H425" i="2"/>
  <c r="G425" i="2"/>
  <c r="F425" i="2"/>
  <c r="E425" i="2"/>
  <c r="D425" i="2"/>
  <c r="C425" i="2"/>
  <c r="B425" i="2"/>
  <c r="A425" i="2"/>
  <c r="AB424" i="2"/>
  <c r="AA424" i="2"/>
  <c r="BC424" i="2" s="1"/>
  <c r="Z424" i="2"/>
  <c r="BA424" i="2" s="1"/>
  <c r="U424" i="2"/>
  <c r="BJ424" i="2" s="1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BI423" i="2"/>
  <c r="BH423" i="2"/>
  <c r="BG423" i="2"/>
  <c r="BF423" i="2"/>
  <c r="BC423" i="2"/>
  <c r="BB423" i="2"/>
  <c r="AB423" i="2"/>
  <c r="AA423" i="2"/>
  <c r="Z423" i="2"/>
  <c r="BA423" i="2" s="1"/>
  <c r="U423" i="2"/>
  <c r="BJ423" i="2" s="1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BI422" i="2"/>
  <c r="BE422" i="2"/>
  <c r="BK422" i="2" s="1"/>
  <c r="BA422" i="2"/>
  <c r="AB422" i="2"/>
  <c r="AA422" i="2"/>
  <c r="BB422" i="2" s="1"/>
  <c r="Z422" i="2"/>
  <c r="U422" i="2"/>
  <c r="BJ422" i="2" s="1"/>
  <c r="T422" i="2"/>
  <c r="S422" i="2"/>
  <c r="BH422" i="2" s="1"/>
  <c r="R422" i="2"/>
  <c r="Q422" i="2"/>
  <c r="P422" i="2"/>
  <c r="O422" i="2"/>
  <c r="N422" i="2"/>
  <c r="BG422" i="2" s="1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BB421" i="2"/>
  <c r="AZ421" i="2"/>
  <c r="AY421" i="2"/>
  <c r="AB421" i="2"/>
  <c r="AA421" i="2"/>
  <c r="BC421" i="2" s="1"/>
  <c r="Z421" i="2"/>
  <c r="U421" i="2"/>
  <c r="BJ421" i="2" s="1"/>
  <c r="T421" i="2"/>
  <c r="S421" i="2"/>
  <c r="R421" i="2"/>
  <c r="Q421" i="2"/>
  <c r="P421" i="2"/>
  <c r="BF421" i="2" s="1"/>
  <c r="O421" i="2"/>
  <c r="N421" i="2"/>
  <c r="BG421" i="2" s="1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AB420" i="2"/>
  <c r="AA420" i="2"/>
  <c r="Z420" i="2"/>
  <c r="U420" i="2"/>
  <c r="BJ420" i="2" s="1"/>
  <c r="T420" i="2"/>
  <c r="S420" i="2"/>
  <c r="R420" i="2"/>
  <c r="Q420" i="2"/>
  <c r="P420" i="2"/>
  <c r="BF420" i="2" s="1"/>
  <c r="O420" i="2"/>
  <c r="N420" i="2"/>
  <c r="BG420" i="2" s="1"/>
  <c r="M420" i="2"/>
  <c r="L420" i="2"/>
  <c r="AW420" i="2" s="1"/>
  <c r="K420" i="2"/>
  <c r="J420" i="2"/>
  <c r="I420" i="2"/>
  <c r="H420" i="2"/>
  <c r="G420" i="2"/>
  <c r="F420" i="2"/>
  <c r="E420" i="2"/>
  <c r="D420" i="2"/>
  <c r="C420" i="2"/>
  <c r="B420" i="2"/>
  <c r="A420" i="2"/>
  <c r="BJ419" i="2"/>
  <c r="BE419" i="2"/>
  <c r="BK419" i="2" s="1"/>
  <c r="AB419" i="2"/>
  <c r="AA419" i="2"/>
  <c r="BC419" i="2" s="1"/>
  <c r="Z419" i="2"/>
  <c r="BA419" i="2" s="1"/>
  <c r="U419" i="2"/>
  <c r="T419" i="2"/>
  <c r="S419" i="2"/>
  <c r="R419" i="2"/>
  <c r="BF419" i="2" s="1"/>
  <c r="Q419" i="2"/>
  <c r="P419" i="2"/>
  <c r="O419" i="2"/>
  <c r="N419" i="2"/>
  <c r="BG419" i="2" s="1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BG418" i="2"/>
  <c r="AB418" i="2"/>
  <c r="AA418" i="2"/>
  <c r="Z418" i="2"/>
  <c r="U418" i="2"/>
  <c r="BJ418" i="2" s="1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BA417" i="2"/>
  <c r="AY417" i="2"/>
  <c r="AB417" i="2"/>
  <c r="AA417" i="2"/>
  <c r="BC417" i="2" s="1"/>
  <c r="Z417" i="2"/>
  <c r="U417" i="2"/>
  <c r="BJ417" i="2" s="1"/>
  <c r="T417" i="2"/>
  <c r="S417" i="2"/>
  <c r="BI417" i="2" s="1"/>
  <c r="R417" i="2"/>
  <c r="Q417" i="2"/>
  <c r="P417" i="2"/>
  <c r="BF417" i="2" s="1"/>
  <c r="O417" i="2"/>
  <c r="N417" i="2"/>
  <c r="BG417" i="2" s="1"/>
  <c r="M417" i="2"/>
  <c r="L417" i="2"/>
  <c r="BL417" i="2" s="1"/>
  <c r="K417" i="2"/>
  <c r="J417" i="2"/>
  <c r="I417" i="2"/>
  <c r="H417" i="2"/>
  <c r="G417" i="2"/>
  <c r="F417" i="2"/>
  <c r="E417" i="2"/>
  <c r="D417" i="2"/>
  <c r="C417" i="2"/>
  <c r="B417" i="2"/>
  <c r="A417" i="2"/>
  <c r="AW416" i="2"/>
  <c r="AV416" i="2"/>
  <c r="AB416" i="2"/>
  <c r="AA416" i="2"/>
  <c r="Z416" i="2"/>
  <c r="BE416" i="2" s="1"/>
  <c r="U416" i="2"/>
  <c r="BJ416" i="2" s="1"/>
  <c r="T416" i="2"/>
  <c r="S416" i="2"/>
  <c r="R416" i="2"/>
  <c r="Q416" i="2"/>
  <c r="P416" i="2"/>
  <c r="BF416" i="2" s="1"/>
  <c r="O416" i="2"/>
  <c r="N416" i="2"/>
  <c r="BG416" i="2" s="1"/>
  <c r="M416" i="2"/>
  <c r="L416" i="2"/>
  <c r="AU416" i="2" s="1"/>
  <c r="K416" i="2"/>
  <c r="J416" i="2"/>
  <c r="I416" i="2"/>
  <c r="H416" i="2"/>
  <c r="G416" i="2"/>
  <c r="F416" i="2"/>
  <c r="E416" i="2"/>
  <c r="D416" i="2"/>
  <c r="C416" i="2"/>
  <c r="B416" i="2"/>
  <c r="A416" i="2"/>
  <c r="BJ415" i="2"/>
  <c r="AY415" i="2"/>
  <c r="AX415" i="2"/>
  <c r="AW415" i="2"/>
  <c r="AU415" i="2"/>
  <c r="AB415" i="2"/>
  <c r="AA415" i="2"/>
  <c r="Z415" i="2"/>
  <c r="U415" i="2"/>
  <c r="T415" i="2"/>
  <c r="S415" i="2"/>
  <c r="R415" i="2"/>
  <c r="Q415" i="2"/>
  <c r="P415" i="2"/>
  <c r="O415" i="2"/>
  <c r="N415" i="2"/>
  <c r="BG415" i="2" s="1"/>
  <c r="M415" i="2"/>
  <c r="L415" i="2"/>
  <c r="BL415" i="2" s="1"/>
  <c r="K415" i="2"/>
  <c r="J415" i="2"/>
  <c r="I415" i="2"/>
  <c r="H415" i="2"/>
  <c r="G415" i="2"/>
  <c r="F415" i="2"/>
  <c r="E415" i="2"/>
  <c r="D415" i="2"/>
  <c r="C415" i="2"/>
  <c r="B415" i="2"/>
  <c r="A415" i="2"/>
  <c r="AV414" i="2"/>
  <c r="AU414" i="2"/>
  <c r="AB414" i="2"/>
  <c r="AA414" i="2"/>
  <c r="Z414" i="2"/>
  <c r="U414" i="2"/>
  <c r="BJ414" i="2" s="1"/>
  <c r="T414" i="2"/>
  <c r="S414" i="2"/>
  <c r="BH414" i="2" s="1"/>
  <c r="R414" i="2"/>
  <c r="Q414" i="2"/>
  <c r="P414" i="2"/>
  <c r="O414" i="2"/>
  <c r="N414" i="2"/>
  <c r="BG414" i="2" s="1"/>
  <c r="M414" i="2"/>
  <c r="L414" i="2"/>
  <c r="AX414" i="2" s="1"/>
  <c r="K414" i="2"/>
  <c r="J414" i="2"/>
  <c r="I414" i="2"/>
  <c r="H414" i="2"/>
  <c r="G414" i="2"/>
  <c r="F414" i="2"/>
  <c r="E414" i="2"/>
  <c r="D414" i="2"/>
  <c r="C414" i="2"/>
  <c r="B414" i="2"/>
  <c r="A414" i="2"/>
  <c r="BL413" i="2"/>
  <c r="BJ413" i="2"/>
  <c r="BG413" i="2"/>
  <c r="BF413" i="2"/>
  <c r="BE413" i="2"/>
  <c r="BK413" i="2" s="1"/>
  <c r="AB413" i="2"/>
  <c r="AA413" i="2"/>
  <c r="Z413" i="2"/>
  <c r="BA413" i="2" s="1"/>
  <c r="U413" i="2"/>
  <c r="T413" i="2"/>
  <c r="S413" i="2"/>
  <c r="BI413" i="2" s="1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BC412" i="2"/>
  <c r="AB412" i="2"/>
  <c r="AA412" i="2"/>
  <c r="BB412" i="2" s="1"/>
  <c r="Z412" i="2"/>
  <c r="U412" i="2"/>
  <c r="BJ412" i="2" s="1"/>
  <c r="T412" i="2"/>
  <c r="S412" i="2"/>
  <c r="R412" i="2"/>
  <c r="Q412" i="2"/>
  <c r="P412" i="2"/>
  <c r="O412" i="2"/>
  <c r="N412" i="2"/>
  <c r="BG412" i="2" s="1"/>
  <c r="M412" i="2"/>
  <c r="L412" i="2"/>
  <c r="AU412" i="2" s="1"/>
  <c r="K412" i="2"/>
  <c r="J412" i="2"/>
  <c r="I412" i="2"/>
  <c r="H412" i="2"/>
  <c r="G412" i="2"/>
  <c r="F412" i="2"/>
  <c r="E412" i="2"/>
  <c r="D412" i="2"/>
  <c r="C412" i="2"/>
  <c r="B412" i="2"/>
  <c r="A412" i="2"/>
  <c r="BG411" i="2"/>
  <c r="BF411" i="2"/>
  <c r="BC411" i="2"/>
  <c r="BB411" i="2"/>
  <c r="AB411" i="2"/>
  <c r="AA411" i="2"/>
  <c r="Z411" i="2"/>
  <c r="BA411" i="2" s="1"/>
  <c r="U411" i="2"/>
  <c r="BJ411" i="2" s="1"/>
  <c r="T411" i="2"/>
  <c r="S411" i="2"/>
  <c r="R411" i="2"/>
  <c r="Q411" i="2"/>
  <c r="P411" i="2"/>
  <c r="O411" i="2"/>
  <c r="N411" i="2"/>
  <c r="BE411" i="2" s="1"/>
  <c r="M411" i="2"/>
  <c r="L411" i="2"/>
  <c r="BL411" i="2" s="1"/>
  <c r="K411" i="2"/>
  <c r="J411" i="2"/>
  <c r="I411" i="2"/>
  <c r="H411" i="2"/>
  <c r="G411" i="2"/>
  <c r="F411" i="2"/>
  <c r="E411" i="2"/>
  <c r="D411" i="2"/>
  <c r="C411" i="2"/>
  <c r="B411" i="2"/>
  <c r="A411" i="2"/>
  <c r="BA410" i="2"/>
  <c r="AZ410" i="2"/>
  <c r="AY410" i="2"/>
  <c r="AW410" i="2"/>
  <c r="AB410" i="2"/>
  <c r="AA410" i="2"/>
  <c r="Z410" i="2"/>
  <c r="U410" i="2"/>
  <c r="BJ410" i="2" s="1"/>
  <c r="T410" i="2"/>
  <c r="S410" i="2"/>
  <c r="R410" i="2"/>
  <c r="Q410" i="2"/>
  <c r="P410" i="2"/>
  <c r="O410" i="2"/>
  <c r="N410" i="2"/>
  <c r="M410" i="2"/>
  <c r="L410" i="2"/>
  <c r="AX410" i="2" s="1"/>
  <c r="K410" i="2"/>
  <c r="J410" i="2"/>
  <c r="I410" i="2"/>
  <c r="H410" i="2"/>
  <c r="G410" i="2"/>
  <c r="F410" i="2"/>
  <c r="E410" i="2"/>
  <c r="D410" i="2"/>
  <c r="C410" i="2"/>
  <c r="B410" i="2"/>
  <c r="A410" i="2"/>
  <c r="AB409" i="2"/>
  <c r="AA409" i="2"/>
  <c r="BC409" i="2" s="1"/>
  <c r="Z409" i="2"/>
  <c r="U409" i="2"/>
  <c r="BJ409" i="2" s="1"/>
  <c r="T409" i="2"/>
  <c r="S409" i="2"/>
  <c r="R409" i="2"/>
  <c r="Q409" i="2"/>
  <c r="P409" i="2"/>
  <c r="BF409" i="2" s="1"/>
  <c r="O409" i="2"/>
  <c r="N409" i="2"/>
  <c r="BG409" i="2" s="1"/>
  <c r="M409" i="2"/>
  <c r="L409" i="2"/>
  <c r="AV409" i="2" s="1"/>
  <c r="K409" i="2"/>
  <c r="J409" i="2"/>
  <c r="I409" i="2"/>
  <c r="H409" i="2"/>
  <c r="G409" i="2"/>
  <c r="F409" i="2"/>
  <c r="E409" i="2"/>
  <c r="D409" i="2"/>
  <c r="C409" i="2"/>
  <c r="B409" i="2"/>
  <c r="A409" i="2"/>
  <c r="BJ408" i="2"/>
  <c r="BG408" i="2"/>
  <c r="AZ408" i="2"/>
  <c r="AW408" i="2"/>
  <c r="AV408" i="2"/>
  <c r="AB408" i="2"/>
  <c r="AA408" i="2"/>
  <c r="Z408" i="2"/>
  <c r="U408" i="2"/>
  <c r="T408" i="2"/>
  <c r="S408" i="2"/>
  <c r="BH408" i="2" s="1"/>
  <c r="R408" i="2"/>
  <c r="Q408" i="2"/>
  <c r="P408" i="2"/>
  <c r="BF408" i="2" s="1"/>
  <c r="O408" i="2"/>
  <c r="N408" i="2"/>
  <c r="M408" i="2"/>
  <c r="L408" i="2"/>
  <c r="AY408" i="2" s="1"/>
  <c r="K408" i="2"/>
  <c r="J408" i="2"/>
  <c r="I408" i="2"/>
  <c r="H408" i="2"/>
  <c r="G408" i="2"/>
  <c r="F408" i="2"/>
  <c r="E408" i="2"/>
  <c r="D408" i="2"/>
  <c r="C408" i="2"/>
  <c r="B408" i="2"/>
  <c r="A408" i="2"/>
  <c r="BI407" i="2"/>
  <c r="AB407" i="2"/>
  <c r="AA407" i="2"/>
  <c r="BB407" i="2" s="1"/>
  <c r="Z407" i="2"/>
  <c r="U407" i="2"/>
  <c r="BJ407" i="2" s="1"/>
  <c r="T407" i="2"/>
  <c r="S407" i="2"/>
  <c r="BH407" i="2" s="1"/>
  <c r="R407" i="2"/>
  <c r="Q407" i="2"/>
  <c r="P407" i="2"/>
  <c r="O407" i="2"/>
  <c r="N407" i="2"/>
  <c r="BG407" i="2" s="1"/>
  <c r="M407" i="2"/>
  <c r="L407" i="2"/>
  <c r="AZ407" i="2" s="1"/>
  <c r="K407" i="2"/>
  <c r="J407" i="2"/>
  <c r="I407" i="2"/>
  <c r="H407" i="2"/>
  <c r="G407" i="2"/>
  <c r="F407" i="2"/>
  <c r="E407" i="2"/>
  <c r="D407" i="2"/>
  <c r="C407" i="2"/>
  <c r="B407" i="2"/>
  <c r="A407" i="2"/>
  <c r="BJ406" i="2"/>
  <c r="BH406" i="2"/>
  <c r="BA406" i="2"/>
  <c r="AX406" i="2"/>
  <c r="AW406" i="2"/>
  <c r="AV406" i="2"/>
  <c r="AB406" i="2"/>
  <c r="AA406" i="2"/>
  <c r="BC406" i="2" s="1"/>
  <c r="Z406" i="2"/>
  <c r="BE406" i="2" s="1"/>
  <c r="BK406" i="2" s="1"/>
  <c r="U406" i="2"/>
  <c r="T406" i="2"/>
  <c r="S406" i="2"/>
  <c r="BI406" i="2" s="1"/>
  <c r="R406" i="2"/>
  <c r="Q406" i="2"/>
  <c r="P406" i="2"/>
  <c r="O406" i="2"/>
  <c r="N406" i="2"/>
  <c r="BG406" i="2" s="1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AB405" i="2"/>
  <c r="AA405" i="2"/>
  <c r="BB405" i="2" s="1"/>
  <c r="Z405" i="2"/>
  <c r="BA405" i="2" s="1"/>
  <c r="U405" i="2"/>
  <c r="BJ405" i="2" s="1"/>
  <c r="T405" i="2"/>
  <c r="S405" i="2"/>
  <c r="BH405" i="2" s="1"/>
  <c r="R405" i="2"/>
  <c r="Q405" i="2"/>
  <c r="P405" i="2"/>
  <c r="O405" i="2"/>
  <c r="N405" i="2"/>
  <c r="M405" i="2"/>
  <c r="L405" i="2"/>
  <c r="BL405" i="2" s="1"/>
  <c r="K405" i="2"/>
  <c r="J405" i="2"/>
  <c r="I405" i="2"/>
  <c r="H405" i="2"/>
  <c r="G405" i="2"/>
  <c r="F405" i="2"/>
  <c r="E405" i="2"/>
  <c r="D405" i="2"/>
  <c r="C405" i="2"/>
  <c r="B405" i="2"/>
  <c r="A405" i="2"/>
  <c r="BJ404" i="2"/>
  <c r="BI404" i="2"/>
  <c r="BG404" i="2"/>
  <c r="BA404" i="2"/>
  <c r="AY404" i="2"/>
  <c r="AW404" i="2"/>
  <c r="AB404" i="2"/>
  <c r="AA404" i="2"/>
  <c r="Z404" i="2"/>
  <c r="BE404" i="2" s="1"/>
  <c r="BK404" i="2" s="1"/>
  <c r="U404" i="2"/>
  <c r="T404" i="2"/>
  <c r="S404" i="2"/>
  <c r="BH404" i="2" s="1"/>
  <c r="R404" i="2"/>
  <c r="Q404" i="2"/>
  <c r="P404" i="2"/>
  <c r="O404" i="2"/>
  <c r="N404" i="2"/>
  <c r="M404" i="2"/>
  <c r="L404" i="2"/>
  <c r="AZ404" i="2" s="1"/>
  <c r="K404" i="2"/>
  <c r="J404" i="2"/>
  <c r="I404" i="2"/>
  <c r="H404" i="2"/>
  <c r="G404" i="2"/>
  <c r="F404" i="2"/>
  <c r="E404" i="2"/>
  <c r="D404" i="2"/>
  <c r="C404" i="2"/>
  <c r="B404" i="2"/>
  <c r="A404" i="2"/>
  <c r="BB403" i="2"/>
  <c r="AB403" i="2"/>
  <c r="AA403" i="2"/>
  <c r="BC403" i="2" s="1"/>
  <c r="Z403" i="2"/>
  <c r="BA403" i="2" s="1"/>
  <c r="U403" i="2"/>
  <c r="BJ403" i="2" s="1"/>
  <c r="T403" i="2"/>
  <c r="S403" i="2"/>
  <c r="R403" i="2"/>
  <c r="Q403" i="2"/>
  <c r="P403" i="2"/>
  <c r="BF403" i="2" s="1"/>
  <c r="O403" i="2"/>
  <c r="N403" i="2"/>
  <c r="BG403" i="2" s="1"/>
  <c r="M403" i="2"/>
  <c r="L403" i="2"/>
  <c r="BL403" i="2" s="1"/>
  <c r="K403" i="2"/>
  <c r="J403" i="2"/>
  <c r="I403" i="2"/>
  <c r="H403" i="2"/>
  <c r="G403" i="2"/>
  <c r="F403" i="2"/>
  <c r="E403" i="2"/>
  <c r="D403" i="2"/>
  <c r="C403" i="2"/>
  <c r="B403" i="2"/>
  <c r="A403" i="2"/>
  <c r="BL402" i="2"/>
  <c r="BJ402" i="2"/>
  <c r="BH402" i="2"/>
  <c r="BG402" i="2"/>
  <c r="AB402" i="2"/>
  <c r="AA402" i="2"/>
  <c r="BC402" i="2" s="1"/>
  <c r="Z402" i="2"/>
  <c r="BA402" i="2" s="1"/>
  <c r="U402" i="2"/>
  <c r="T402" i="2"/>
  <c r="S402" i="2"/>
  <c r="BI402" i="2" s="1"/>
  <c r="R402" i="2"/>
  <c r="Q402" i="2"/>
  <c r="P402" i="2"/>
  <c r="O402" i="2"/>
  <c r="N402" i="2"/>
  <c r="BE402" i="2" s="1"/>
  <c r="BK402" i="2" s="1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BI401" i="2"/>
  <c r="BF401" i="2"/>
  <c r="BE401" i="2"/>
  <c r="BK401" i="2" s="1"/>
  <c r="BB401" i="2"/>
  <c r="AB401" i="2"/>
  <c r="AA401" i="2"/>
  <c r="BC401" i="2" s="1"/>
  <c r="Z401" i="2"/>
  <c r="BA401" i="2" s="1"/>
  <c r="U401" i="2"/>
  <c r="BJ401" i="2" s="1"/>
  <c r="T401" i="2"/>
  <c r="S401" i="2"/>
  <c r="BH401" i="2" s="1"/>
  <c r="R401" i="2"/>
  <c r="Q401" i="2"/>
  <c r="P401" i="2"/>
  <c r="O401" i="2"/>
  <c r="N401" i="2"/>
  <c r="BG401" i="2" s="1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AB400" i="2"/>
  <c r="AA400" i="2"/>
  <c r="BC400" i="2" s="1"/>
  <c r="Z400" i="2"/>
  <c r="BA400" i="2" s="1"/>
  <c r="U400" i="2"/>
  <c r="BJ400" i="2" s="1"/>
  <c r="T400" i="2"/>
  <c r="S400" i="2"/>
  <c r="R400" i="2"/>
  <c r="Q400" i="2"/>
  <c r="P400" i="2"/>
  <c r="BF400" i="2" s="1"/>
  <c r="O400" i="2"/>
  <c r="N400" i="2"/>
  <c r="BG400" i="2" s="1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BG399" i="2"/>
  <c r="BF399" i="2"/>
  <c r="AW399" i="2"/>
  <c r="AV399" i="2"/>
  <c r="AB399" i="2"/>
  <c r="AA399" i="2"/>
  <c r="BB399" i="2" s="1"/>
  <c r="Z399" i="2"/>
  <c r="U399" i="2"/>
  <c r="BJ399" i="2" s="1"/>
  <c r="T399" i="2"/>
  <c r="S399" i="2"/>
  <c r="R399" i="2"/>
  <c r="Q399" i="2"/>
  <c r="P399" i="2"/>
  <c r="O399" i="2"/>
  <c r="N399" i="2"/>
  <c r="M399" i="2"/>
  <c r="L399" i="2"/>
  <c r="AY399" i="2" s="1"/>
  <c r="K399" i="2"/>
  <c r="J399" i="2"/>
  <c r="I399" i="2"/>
  <c r="H399" i="2"/>
  <c r="G399" i="2"/>
  <c r="F399" i="2"/>
  <c r="E399" i="2"/>
  <c r="D399" i="2"/>
  <c r="C399" i="2"/>
  <c r="B399" i="2"/>
  <c r="A399" i="2"/>
  <c r="BI398" i="2"/>
  <c r="BA398" i="2"/>
  <c r="AB398" i="2"/>
  <c r="AA398" i="2"/>
  <c r="BC398" i="2" s="1"/>
  <c r="Z398" i="2"/>
  <c r="U398" i="2"/>
  <c r="BJ398" i="2" s="1"/>
  <c r="T398" i="2"/>
  <c r="S398" i="2"/>
  <c r="BH398" i="2" s="1"/>
  <c r="R398" i="2"/>
  <c r="Q398" i="2"/>
  <c r="P398" i="2"/>
  <c r="O398" i="2"/>
  <c r="N398" i="2"/>
  <c r="BG398" i="2" s="1"/>
  <c r="M398" i="2"/>
  <c r="L398" i="2"/>
  <c r="AU398" i="2" s="1"/>
  <c r="K398" i="2"/>
  <c r="J398" i="2"/>
  <c r="I398" i="2"/>
  <c r="H398" i="2"/>
  <c r="G398" i="2"/>
  <c r="F398" i="2"/>
  <c r="E398" i="2"/>
  <c r="D398" i="2"/>
  <c r="C398" i="2"/>
  <c r="B398" i="2"/>
  <c r="A398" i="2"/>
  <c r="BA397" i="2"/>
  <c r="AZ397" i="2"/>
  <c r="AB397" i="2"/>
  <c r="AA397" i="2"/>
  <c r="Z397" i="2"/>
  <c r="U397" i="2"/>
  <c r="BJ397" i="2" s="1"/>
  <c r="T397" i="2"/>
  <c r="S397" i="2"/>
  <c r="BH397" i="2" s="1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BJ396" i="2"/>
  <c r="BB396" i="2"/>
  <c r="BA396" i="2"/>
  <c r="AY396" i="2"/>
  <c r="AW396" i="2"/>
  <c r="AB396" i="2"/>
  <c r="AA396" i="2"/>
  <c r="BC396" i="2" s="1"/>
  <c r="Z396" i="2"/>
  <c r="U396" i="2"/>
  <c r="T396" i="2"/>
  <c r="S396" i="2"/>
  <c r="R396" i="2"/>
  <c r="Q396" i="2"/>
  <c r="P396" i="2"/>
  <c r="O396" i="2"/>
  <c r="N396" i="2"/>
  <c r="M396" i="2"/>
  <c r="L396" i="2"/>
  <c r="AZ396" i="2" s="1"/>
  <c r="K396" i="2"/>
  <c r="J396" i="2"/>
  <c r="I396" i="2"/>
  <c r="H396" i="2"/>
  <c r="G396" i="2"/>
  <c r="F396" i="2"/>
  <c r="E396" i="2"/>
  <c r="D396" i="2"/>
  <c r="C396" i="2"/>
  <c r="B396" i="2"/>
  <c r="A396" i="2"/>
  <c r="BF395" i="2"/>
  <c r="AZ395" i="2"/>
  <c r="AX395" i="2"/>
  <c r="AV395" i="2"/>
  <c r="AB395" i="2"/>
  <c r="AA395" i="2"/>
  <c r="Z395" i="2"/>
  <c r="BA395" i="2" s="1"/>
  <c r="U395" i="2"/>
  <c r="BJ395" i="2" s="1"/>
  <c r="T395" i="2"/>
  <c r="S395" i="2"/>
  <c r="R395" i="2"/>
  <c r="Q395" i="2"/>
  <c r="P395" i="2"/>
  <c r="O395" i="2"/>
  <c r="N395" i="2"/>
  <c r="BG395" i="2" s="1"/>
  <c r="M395" i="2"/>
  <c r="L395" i="2"/>
  <c r="AY395" i="2" s="1"/>
  <c r="K395" i="2"/>
  <c r="J395" i="2"/>
  <c r="I395" i="2"/>
  <c r="H395" i="2"/>
  <c r="G395" i="2"/>
  <c r="F395" i="2"/>
  <c r="E395" i="2"/>
  <c r="D395" i="2"/>
  <c r="C395" i="2"/>
  <c r="B395" i="2"/>
  <c r="A395" i="2"/>
  <c r="BL394" i="2"/>
  <c r="BJ394" i="2"/>
  <c r="BB394" i="2"/>
  <c r="AY394" i="2"/>
  <c r="AB394" i="2"/>
  <c r="AA394" i="2"/>
  <c r="BC394" i="2" s="1"/>
  <c r="Z394" i="2"/>
  <c r="BE394" i="2" s="1"/>
  <c r="U394" i="2"/>
  <c r="T394" i="2"/>
  <c r="S394" i="2"/>
  <c r="R394" i="2"/>
  <c r="BF394" i="2" s="1"/>
  <c r="Q394" i="2"/>
  <c r="P394" i="2"/>
  <c r="O394" i="2"/>
  <c r="N394" i="2"/>
  <c r="BG394" i="2" s="1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BJ393" i="2"/>
  <c r="BI393" i="2"/>
  <c r="BH393" i="2"/>
  <c r="AY393" i="2"/>
  <c r="AW393" i="2"/>
  <c r="AB393" i="2"/>
  <c r="AA393" i="2"/>
  <c r="Z393" i="2"/>
  <c r="U393" i="2"/>
  <c r="T393" i="2"/>
  <c r="S393" i="2"/>
  <c r="R393" i="2"/>
  <c r="Q393" i="2"/>
  <c r="P393" i="2"/>
  <c r="O393" i="2"/>
  <c r="N393" i="2"/>
  <c r="BG393" i="2" s="1"/>
  <c r="M393" i="2"/>
  <c r="L393" i="2"/>
  <c r="AZ393" i="2" s="1"/>
  <c r="K393" i="2"/>
  <c r="J393" i="2"/>
  <c r="I393" i="2"/>
  <c r="H393" i="2"/>
  <c r="G393" i="2"/>
  <c r="F393" i="2"/>
  <c r="E393" i="2"/>
  <c r="D393" i="2"/>
  <c r="C393" i="2"/>
  <c r="B393" i="2"/>
  <c r="A393" i="2"/>
  <c r="BJ392" i="2"/>
  <c r="BA392" i="2"/>
  <c r="AY392" i="2"/>
  <c r="AW392" i="2"/>
  <c r="AB392" i="2"/>
  <c r="AA392" i="2"/>
  <c r="Z392" i="2"/>
  <c r="U392" i="2"/>
  <c r="T392" i="2"/>
  <c r="S392" i="2"/>
  <c r="R392" i="2"/>
  <c r="Q392" i="2"/>
  <c r="P392" i="2"/>
  <c r="O392" i="2"/>
  <c r="N392" i="2"/>
  <c r="M392" i="2"/>
  <c r="L392" i="2"/>
  <c r="AV392" i="2" s="1"/>
  <c r="K392" i="2"/>
  <c r="J392" i="2"/>
  <c r="I392" i="2"/>
  <c r="H392" i="2"/>
  <c r="G392" i="2"/>
  <c r="F392" i="2"/>
  <c r="E392" i="2"/>
  <c r="D392" i="2"/>
  <c r="C392" i="2"/>
  <c r="B392" i="2"/>
  <c r="A392" i="2"/>
  <c r="AB391" i="2"/>
  <c r="AA391" i="2"/>
  <c r="BC391" i="2" s="1"/>
  <c r="Z391" i="2"/>
  <c r="U391" i="2"/>
  <c r="BJ391" i="2" s="1"/>
  <c r="T391" i="2"/>
  <c r="S391" i="2"/>
  <c r="BI391" i="2" s="1"/>
  <c r="R391" i="2"/>
  <c r="BF391" i="2" s="1"/>
  <c r="Q391" i="2"/>
  <c r="P391" i="2"/>
  <c r="O391" i="2"/>
  <c r="N391" i="2"/>
  <c r="BG391" i="2" s="1"/>
  <c r="M391" i="2"/>
  <c r="L391" i="2"/>
  <c r="BL391" i="2" s="1"/>
  <c r="K391" i="2"/>
  <c r="J391" i="2"/>
  <c r="I391" i="2"/>
  <c r="H391" i="2"/>
  <c r="G391" i="2"/>
  <c r="F391" i="2"/>
  <c r="E391" i="2"/>
  <c r="D391" i="2"/>
  <c r="C391" i="2"/>
  <c r="B391" i="2"/>
  <c r="A391" i="2"/>
  <c r="BI390" i="2"/>
  <c r="BH390" i="2"/>
  <c r="BC390" i="2"/>
  <c r="AB390" i="2"/>
  <c r="AA390" i="2"/>
  <c r="BB390" i="2" s="1"/>
  <c r="Z390" i="2"/>
  <c r="BA390" i="2" s="1"/>
  <c r="U390" i="2"/>
  <c r="BJ390" i="2" s="1"/>
  <c r="T390" i="2"/>
  <c r="S390" i="2"/>
  <c r="R390" i="2"/>
  <c r="Q390" i="2"/>
  <c r="P390" i="2"/>
  <c r="BF390" i="2" s="1"/>
  <c r="O390" i="2"/>
  <c r="N390" i="2"/>
  <c r="BG390" i="2" s="1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BH389" i="2"/>
  <c r="BC389" i="2"/>
  <c r="BB389" i="2"/>
  <c r="BA389" i="2"/>
  <c r="AB389" i="2"/>
  <c r="AA389" i="2"/>
  <c r="Z389" i="2"/>
  <c r="U389" i="2"/>
  <c r="BJ389" i="2" s="1"/>
  <c r="T389" i="2"/>
  <c r="S389" i="2"/>
  <c r="BI389" i="2" s="1"/>
  <c r="R389" i="2"/>
  <c r="Q389" i="2"/>
  <c r="P389" i="2"/>
  <c r="O389" i="2"/>
  <c r="N389" i="2"/>
  <c r="M389" i="2"/>
  <c r="L389" i="2"/>
  <c r="AZ389" i="2" s="1"/>
  <c r="K389" i="2"/>
  <c r="J389" i="2"/>
  <c r="I389" i="2"/>
  <c r="H389" i="2"/>
  <c r="G389" i="2"/>
  <c r="F389" i="2"/>
  <c r="E389" i="2"/>
  <c r="D389" i="2"/>
  <c r="C389" i="2"/>
  <c r="B389" i="2"/>
  <c r="A389" i="2"/>
  <c r="AB388" i="2"/>
  <c r="AA388" i="2"/>
  <c r="Z388" i="2"/>
  <c r="U388" i="2"/>
  <c r="BJ388" i="2" s="1"/>
  <c r="T388" i="2"/>
  <c r="S388" i="2"/>
  <c r="R388" i="2"/>
  <c r="Q388" i="2"/>
  <c r="P388" i="2"/>
  <c r="O388" i="2"/>
  <c r="N388" i="2"/>
  <c r="BG388" i="2" s="1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BI387" i="2"/>
  <c r="AZ387" i="2"/>
  <c r="AY387" i="2"/>
  <c r="AX387" i="2"/>
  <c r="AB387" i="2"/>
  <c r="AA387" i="2"/>
  <c r="Z387" i="2"/>
  <c r="U387" i="2"/>
  <c r="BJ387" i="2" s="1"/>
  <c r="T387" i="2"/>
  <c r="S387" i="2"/>
  <c r="BH387" i="2" s="1"/>
  <c r="R387" i="2"/>
  <c r="Q387" i="2"/>
  <c r="P387" i="2"/>
  <c r="BF387" i="2" s="1"/>
  <c r="O387" i="2"/>
  <c r="N387" i="2"/>
  <c r="BG387" i="2" s="1"/>
  <c r="M387" i="2"/>
  <c r="L387" i="2"/>
  <c r="AU387" i="2" s="1"/>
  <c r="K387" i="2"/>
  <c r="J387" i="2"/>
  <c r="I387" i="2"/>
  <c r="H387" i="2"/>
  <c r="G387" i="2"/>
  <c r="F387" i="2"/>
  <c r="E387" i="2"/>
  <c r="D387" i="2"/>
  <c r="C387" i="2"/>
  <c r="B387" i="2"/>
  <c r="A387" i="2"/>
  <c r="BI386" i="2"/>
  <c r="AB386" i="2"/>
  <c r="AA386" i="2"/>
  <c r="Z386" i="2"/>
  <c r="U386" i="2"/>
  <c r="BJ386" i="2" s="1"/>
  <c r="T386" i="2"/>
  <c r="S386" i="2"/>
  <c r="BH386" i="2" s="1"/>
  <c r="R386" i="2"/>
  <c r="Q386" i="2"/>
  <c r="P386" i="2"/>
  <c r="BF386" i="2" s="1"/>
  <c r="O386" i="2"/>
  <c r="N386" i="2"/>
  <c r="BG386" i="2" s="1"/>
  <c r="M386" i="2"/>
  <c r="L386" i="2"/>
  <c r="AZ386" i="2" s="1"/>
  <c r="K386" i="2"/>
  <c r="J386" i="2"/>
  <c r="I386" i="2"/>
  <c r="H386" i="2"/>
  <c r="G386" i="2"/>
  <c r="F386" i="2"/>
  <c r="E386" i="2"/>
  <c r="D386" i="2"/>
  <c r="C386" i="2"/>
  <c r="B386" i="2"/>
  <c r="A386" i="2"/>
  <c r="BJ385" i="2"/>
  <c r="BI385" i="2"/>
  <c r="BH385" i="2"/>
  <c r="BG385" i="2"/>
  <c r="AZ385" i="2"/>
  <c r="AY385" i="2"/>
  <c r="AW385" i="2"/>
  <c r="AB385" i="2"/>
  <c r="AA385" i="2"/>
  <c r="Z385" i="2"/>
  <c r="U385" i="2"/>
  <c r="T385" i="2"/>
  <c r="S385" i="2"/>
  <c r="R385" i="2"/>
  <c r="Q385" i="2"/>
  <c r="P385" i="2"/>
  <c r="O385" i="2"/>
  <c r="N385" i="2"/>
  <c r="M385" i="2"/>
  <c r="L385" i="2"/>
  <c r="AV385" i="2" s="1"/>
  <c r="K385" i="2"/>
  <c r="J385" i="2"/>
  <c r="I385" i="2"/>
  <c r="H385" i="2"/>
  <c r="G385" i="2"/>
  <c r="F385" i="2"/>
  <c r="E385" i="2"/>
  <c r="D385" i="2"/>
  <c r="C385" i="2"/>
  <c r="B385" i="2"/>
  <c r="A385" i="2"/>
  <c r="BF384" i="2"/>
  <c r="AB384" i="2"/>
  <c r="AA384" i="2"/>
  <c r="Z384" i="2"/>
  <c r="BA384" i="2" s="1"/>
  <c r="U384" i="2"/>
  <c r="BJ384" i="2" s="1"/>
  <c r="T384" i="2"/>
  <c r="S384" i="2"/>
  <c r="R384" i="2"/>
  <c r="Q384" i="2"/>
  <c r="P384" i="2"/>
  <c r="O384" i="2"/>
  <c r="N384" i="2"/>
  <c r="BG384" i="2" s="1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BC383" i="2"/>
  <c r="BA383" i="2"/>
  <c r="AY383" i="2"/>
  <c r="AB383" i="2"/>
  <c r="AA383" i="2"/>
  <c r="BB383" i="2" s="1"/>
  <c r="Z383" i="2"/>
  <c r="BE383" i="2" s="1"/>
  <c r="U383" i="2"/>
  <c r="BJ383" i="2" s="1"/>
  <c r="T383" i="2"/>
  <c r="S383" i="2"/>
  <c r="R383" i="2"/>
  <c r="BF383" i="2" s="1"/>
  <c r="Q383" i="2"/>
  <c r="P383" i="2"/>
  <c r="O383" i="2"/>
  <c r="N383" i="2"/>
  <c r="BG383" i="2" s="1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BL382" i="2"/>
  <c r="BH382" i="2"/>
  <c r="BG382" i="2"/>
  <c r="BB382" i="2"/>
  <c r="AW382" i="2"/>
  <c r="AB382" i="2"/>
  <c r="AA382" i="2"/>
  <c r="BC382" i="2" s="1"/>
  <c r="Z382" i="2"/>
  <c r="U382" i="2"/>
  <c r="BJ382" i="2" s="1"/>
  <c r="T382" i="2"/>
  <c r="S382" i="2"/>
  <c r="BI382" i="2" s="1"/>
  <c r="R382" i="2"/>
  <c r="Q382" i="2"/>
  <c r="P382" i="2"/>
  <c r="O382" i="2"/>
  <c r="N382" i="2"/>
  <c r="M382" i="2"/>
  <c r="L382" i="2"/>
  <c r="AZ382" i="2" s="1"/>
  <c r="K382" i="2"/>
  <c r="J382" i="2"/>
  <c r="I382" i="2"/>
  <c r="H382" i="2"/>
  <c r="G382" i="2"/>
  <c r="F382" i="2"/>
  <c r="E382" i="2"/>
  <c r="D382" i="2"/>
  <c r="C382" i="2"/>
  <c r="B382" i="2"/>
  <c r="A382" i="2"/>
  <c r="BG381" i="2"/>
  <c r="BA381" i="2"/>
  <c r="AZ381" i="2"/>
  <c r="AY381" i="2"/>
  <c r="AX381" i="2"/>
  <c r="AU381" i="2"/>
  <c r="AB381" i="2"/>
  <c r="AA381" i="2"/>
  <c r="Z381" i="2"/>
  <c r="U381" i="2"/>
  <c r="BJ381" i="2" s="1"/>
  <c r="T381" i="2"/>
  <c r="S381" i="2"/>
  <c r="BI381" i="2" s="1"/>
  <c r="R381" i="2"/>
  <c r="Q381" i="2"/>
  <c r="P381" i="2"/>
  <c r="O381" i="2"/>
  <c r="N381" i="2"/>
  <c r="M381" i="2"/>
  <c r="L381" i="2"/>
  <c r="AV381" i="2" s="1"/>
  <c r="K381" i="2"/>
  <c r="J381" i="2"/>
  <c r="I381" i="2"/>
  <c r="H381" i="2"/>
  <c r="G381" i="2"/>
  <c r="F381" i="2"/>
  <c r="E381" i="2"/>
  <c r="D381" i="2"/>
  <c r="C381" i="2"/>
  <c r="B381" i="2"/>
  <c r="A381" i="2"/>
  <c r="BJ380" i="2"/>
  <c r="BI380" i="2"/>
  <c r="BH380" i="2"/>
  <c r="AB380" i="2"/>
  <c r="AA380" i="2"/>
  <c r="BC380" i="2" s="1"/>
  <c r="Z380" i="2"/>
  <c r="BA380" i="2" s="1"/>
  <c r="U380" i="2"/>
  <c r="T380" i="2"/>
  <c r="S380" i="2"/>
  <c r="R380" i="2"/>
  <c r="Q380" i="2"/>
  <c r="P380" i="2"/>
  <c r="BF380" i="2" s="1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BJ379" i="2"/>
  <c r="AB379" i="2"/>
  <c r="AA379" i="2"/>
  <c r="Z379" i="2"/>
  <c r="U379" i="2"/>
  <c r="T379" i="2"/>
  <c r="S379" i="2"/>
  <c r="BI379" i="2" s="1"/>
  <c r="R379" i="2"/>
  <c r="Q379" i="2"/>
  <c r="P379" i="2"/>
  <c r="O379" i="2"/>
  <c r="N379" i="2"/>
  <c r="BG379" i="2" s="1"/>
  <c r="M379" i="2"/>
  <c r="L379" i="2"/>
  <c r="AV379" i="2" s="1"/>
  <c r="K379" i="2"/>
  <c r="J379" i="2"/>
  <c r="I379" i="2"/>
  <c r="H379" i="2"/>
  <c r="G379" i="2"/>
  <c r="F379" i="2"/>
  <c r="E379" i="2"/>
  <c r="D379" i="2"/>
  <c r="C379" i="2"/>
  <c r="B379" i="2"/>
  <c r="A379" i="2"/>
  <c r="BG378" i="2"/>
  <c r="BF378" i="2"/>
  <c r="AB378" i="2"/>
  <c r="AA378" i="2"/>
  <c r="BB378" i="2" s="1"/>
  <c r="Z378" i="2"/>
  <c r="BA378" i="2" s="1"/>
  <c r="U378" i="2"/>
  <c r="BJ378" i="2" s="1"/>
  <c r="T378" i="2"/>
  <c r="S378" i="2"/>
  <c r="BI378" i="2" s="1"/>
  <c r="R378" i="2"/>
  <c r="Q378" i="2"/>
  <c r="P378" i="2"/>
  <c r="O378" i="2"/>
  <c r="N378" i="2"/>
  <c r="M378" i="2"/>
  <c r="L378" i="2"/>
  <c r="AZ378" i="2" s="1"/>
  <c r="K378" i="2"/>
  <c r="J378" i="2"/>
  <c r="I378" i="2"/>
  <c r="H378" i="2"/>
  <c r="G378" i="2"/>
  <c r="F378" i="2"/>
  <c r="E378" i="2"/>
  <c r="D378" i="2"/>
  <c r="C378" i="2"/>
  <c r="B378" i="2"/>
  <c r="A378" i="2"/>
  <c r="BH377" i="2"/>
  <c r="AB377" i="2"/>
  <c r="AA377" i="2"/>
  <c r="Z377" i="2"/>
  <c r="BA377" i="2" s="1"/>
  <c r="U377" i="2"/>
  <c r="BJ377" i="2" s="1"/>
  <c r="T377" i="2"/>
  <c r="S377" i="2"/>
  <c r="BI377" i="2" s="1"/>
  <c r="R377" i="2"/>
  <c r="Q377" i="2"/>
  <c r="P377" i="2"/>
  <c r="BF377" i="2" s="1"/>
  <c r="O377" i="2"/>
  <c r="N377" i="2"/>
  <c r="BG377" i="2" s="1"/>
  <c r="M377" i="2"/>
  <c r="L377" i="2"/>
  <c r="AZ377" i="2" s="1"/>
  <c r="K377" i="2"/>
  <c r="J377" i="2"/>
  <c r="I377" i="2"/>
  <c r="H377" i="2"/>
  <c r="G377" i="2"/>
  <c r="F377" i="2"/>
  <c r="E377" i="2"/>
  <c r="D377" i="2"/>
  <c r="C377" i="2"/>
  <c r="B377" i="2"/>
  <c r="A377" i="2"/>
  <c r="BL376" i="2"/>
  <c r="BG376" i="2"/>
  <c r="AZ376" i="2"/>
  <c r="AB376" i="2"/>
  <c r="AA376" i="2"/>
  <c r="Z376" i="2"/>
  <c r="BE376" i="2" s="1"/>
  <c r="U376" i="2"/>
  <c r="BJ376" i="2" s="1"/>
  <c r="T376" i="2"/>
  <c r="S376" i="2"/>
  <c r="R376" i="2"/>
  <c r="Q376" i="2"/>
  <c r="P376" i="2"/>
  <c r="BF376" i="2" s="1"/>
  <c r="O376" i="2"/>
  <c r="N376" i="2"/>
  <c r="M376" i="2"/>
  <c r="L376" i="2"/>
  <c r="AU376" i="2" s="1"/>
  <c r="K376" i="2"/>
  <c r="J376" i="2"/>
  <c r="I376" i="2"/>
  <c r="H376" i="2"/>
  <c r="G376" i="2"/>
  <c r="F376" i="2"/>
  <c r="E376" i="2"/>
  <c r="D376" i="2"/>
  <c r="C376" i="2"/>
  <c r="B376" i="2"/>
  <c r="A376" i="2"/>
  <c r="BJ375" i="2"/>
  <c r="BI375" i="2"/>
  <c r="BB375" i="2"/>
  <c r="AV375" i="2"/>
  <c r="AB375" i="2"/>
  <c r="AA375" i="2"/>
  <c r="BC375" i="2" s="1"/>
  <c r="Z375" i="2"/>
  <c r="U375" i="2"/>
  <c r="T375" i="2"/>
  <c r="S375" i="2"/>
  <c r="BH375" i="2" s="1"/>
  <c r="R375" i="2"/>
  <c r="Q375" i="2"/>
  <c r="P375" i="2"/>
  <c r="O375" i="2"/>
  <c r="N375" i="2"/>
  <c r="BG375" i="2" s="1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BG374" i="2"/>
  <c r="BE374" i="2"/>
  <c r="BK374" i="2" s="1"/>
  <c r="BB374" i="2"/>
  <c r="AB374" i="2"/>
  <c r="AA374" i="2"/>
  <c r="BC374" i="2" s="1"/>
  <c r="Z374" i="2"/>
  <c r="BA374" i="2" s="1"/>
  <c r="U374" i="2"/>
  <c r="BJ374" i="2" s="1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BH373" i="2"/>
  <c r="AB373" i="2"/>
  <c r="AA373" i="2"/>
  <c r="Z373" i="2"/>
  <c r="U373" i="2"/>
  <c r="BJ373" i="2" s="1"/>
  <c r="T373" i="2"/>
  <c r="S373" i="2"/>
  <c r="BI373" i="2" s="1"/>
  <c r="R373" i="2"/>
  <c r="Q373" i="2"/>
  <c r="P373" i="2"/>
  <c r="BF373" i="2" s="1"/>
  <c r="O373" i="2"/>
  <c r="N373" i="2"/>
  <c r="BG373" i="2" s="1"/>
  <c r="M373" i="2"/>
  <c r="L373" i="2"/>
  <c r="AZ373" i="2" s="1"/>
  <c r="K373" i="2"/>
  <c r="J373" i="2"/>
  <c r="I373" i="2"/>
  <c r="H373" i="2"/>
  <c r="G373" i="2"/>
  <c r="F373" i="2"/>
  <c r="E373" i="2"/>
  <c r="D373" i="2"/>
  <c r="C373" i="2"/>
  <c r="B373" i="2"/>
  <c r="A373" i="2"/>
  <c r="BJ372" i="2"/>
  <c r="BC372" i="2"/>
  <c r="AU372" i="2"/>
  <c r="AB372" i="2"/>
  <c r="AA372" i="2"/>
  <c r="BB372" i="2" s="1"/>
  <c r="Z372" i="2"/>
  <c r="U372" i="2"/>
  <c r="T372" i="2"/>
  <c r="S372" i="2"/>
  <c r="R372" i="2"/>
  <c r="BF372" i="2" s="1"/>
  <c r="Q372" i="2"/>
  <c r="P372" i="2"/>
  <c r="O372" i="2"/>
  <c r="N372" i="2"/>
  <c r="BG372" i="2" s="1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BL371" i="2"/>
  <c r="AY371" i="2"/>
  <c r="AW371" i="2"/>
  <c r="AV371" i="2"/>
  <c r="AB371" i="2"/>
  <c r="AA371" i="2"/>
  <c r="BC371" i="2" s="1"/>
  <c r="Z371" i="2"/>
  <c r="U371" i="2"/>
  <c r="BJ371" i="2" s="1"/>
  <c r="T371" i="2"/>
  <c r="S371" i="2"/>
  <c r="R371" i="2"/>
  <c r="Q371" i="2"/>
  <c r="P371" i="2"/>
  <c r="O371" i="2"/>
  <c r="N371" i="2"/>
  <c r="BG371" i="2" s="1"/>
  <c r="M371" i="2"/>
  <c r="L371" i="2"/>
  <c r="AZ371" i="2" s="1"/>
  <c r="K371" i="2"/>
  <c r="J371" i="2"/>
  <c r="I371" i="2"/>
  <c r="H371" i="2"/>
  <c r="G371" i="2"/>
  <c r="F371" i="2"/>
  <c r="E371" i="2"/>
  <c r="D371" i="2"/>
  <c r="C371" i="2"/>
  <c r="B371" i="2"/>
  <c r="A371" i="2"/>
  <c r="BI370" i="2"/>
  <c r="AX370" i="2"/>
  <c r="AB370" i="2"/>
  <c r="AA370" i="2"/>
  <c r="Z370" i="2"/>
  <c r="BA370" i="2" s="1"/>
  <c r="U370" i="2"/>
  <c r="BJ370" i="2" s="1"/>
  <c r="T370" i="2"/>
  <c r="S370" i="2"/>
  <c r="BH370" i="2" s="1"/>
  <c r="R370" i="2"/>
  <c r="Q370" i="2"/>
  <c r="P370" i="2"/>
  <c r="BF370" i="2" s="1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BH369" i="2"/>
  <c r="AB369" i="2"/>
  <c r="AA369" i="2"/>
  <c r="Z369" i="2"/>
  <c r="BA369" i="2" s="1"/>
  <c r="U369" i="2"/>
  <c r="BJ369" i="2" s="1"/>
  <c r="T369" i="2"/>
  <c r="S369" i="2"/>
  <c r="BI369" i="2" s="1"/>
  <c r="R369" i="2"/>
  <c r="Q369" i="2"/>
  <c r="P369" i="2"/>
  <c r="O369" i="2"/>
  <c r="N369" i="2"/>
  <c r="BG369" i="2" s="1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AB368" i="2"/>
  <c r="AA368" i="2"/>
  <c r="Z368" i="2"/>
  <c r="BA368" i="2" s="1"/>
  <c r="U368" i="2"/>
  <c r="BJ368" i="2" s="1"/>
  <c r="T368" i="2"/>
  <c r="S368" i="2"/>
  <c r="R368" i="2"/>
  <c r="Q368" i="2"/>
  <c r="P368" i="2"/>
  <c r="O368" i="2"/>
  <c r="N368" i="2"/>
  <c r="BG368" i="2" s="1"/>
  <c r="M368" i="2"/>
  <c r="L368" i="2"/>
  <c r="AU368" i="2" s="1"/>
  <c r="K368" i="2"/>
  <c r="J368" i="2"/>
  <c r="I368" i="2"/>
  <c r="H368" i="2"/>
  <c r="G368" i="2"/>
  <c r="F368" i="2"/>
  <c r="E368" i="2"/>
  <c r="D368" i="2"/>
  <c r="C368" i="2"/>
  <c r="B368" i="2"/>
  <c r="A368" i="2"/>
  <c r="BC367" i="2"/>
  <c r="BB367" i="2"/>
  <c r="BA367" i="2"/>
  <c r="AZ367" i="2"/>
  <c r="AB367" i="2"/>
  <c r="AA367" i="2"/>
  <c r="Z367" i="2"/>
  <c r="U367" i="2"/>
  <c r="BJ367" i="2" s="1"/>
  <c r="T367" i="2"/>
  <c r="S367" i="2"/>
  <c r="R367" i="2"/>
  <c r="Q367" i="2"/>
  <c r="P367" i="2"/>
  <c r="BF367" i="2" s="1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BE366" i="2"/>
  <c r="BK366" i="2" s="1"/>
  <c r="BC366" i="2"/>
  <c r="BA366" i="2"/>
  <c r="AY366" i="2"/>
  <c r="AB366" i="2"/>
  <c r="AA366" i="2"/>
  <c r="BB366" i="2" s="1"/>
  <c r="Z366" i="2"/>
  <c r="U366" i="2"/>
  <c r="BJ366" i="2" s="1"/>
  <c r="T366" i="2"/>
  <c r="S366" i="2"/>
  <c r="R366" i="2"/>
  <c r="Q366" i="2"/>
  <c r="P366" i="2"/>
  <c r="BF366" i="2" s="1"/>
  <c r="O366" i="2"/>
  <c r="N366" i="2"/>
  <c r="BG366" i="2" s="1"/>
  <c r="M366" i="2"/>
  <c r="L366" i="2"/>
  <c r="AZ366" i="2" s="1"/>
  <c r="K366" i="2"/>
  <c r="J366" i="2"/>
  <c r="I366" i="2"/>
  <c r="H366" i="2"/>
  <c r="G366" i="2"/>
  <c r="F366" i="2"/>
  <c r="E366" i="2"/>
  <c r="D366" i="2"/>
  <c r="C366" i="2"/>
  <c r="B366" i="2"/>
  <c r="A366" i="2"/>
  <c r="BF365" i="2"/>
  <c r="BA365" i="2"/>
  <c r="AB365" i="2"/>
  <c r="AA365" i="2"/>
  <c r="BC365" i="2" s="1"/>
  <c r="Z365" i="2"/>
  <c r="U365" i="2"/>
  <c r="BJ365" i="2" s="1"/>
  <c r="T365" i="2"/>
  <c r="S365" i="2"/>
  <c r="BH365" i="2" s="1"/>
  <c r="R365" i="2"/>
  <c r="Q365" i="2"/>
  <c r="P365" i="2"/>
  <c r="O365" i="2"/>
  <c r="N365" i="2"/>
  <c r="BG365" i="2" s="1"/>
  <c r="M365" i="2"/>
  <c r="L365" i="2"/>
  <c r="BL365" i="2" s="1"/>
  <c r="K365" i="2"/>
  <c r="J365" i="2"/>
  <c r="I365" i="2"/>
  <c r="H365" i="2"/>
  <c r="G365" i="2"/>
  <c r="F365" i="2"/>
  <c r="E365" i="2"/>
  <c r="D365" i="2"/>
  <c r="C365" i="2"/>
  <c r="B365" i="2"/>
  <c r="A365" i="2"/>
  <c r="BG364" i="2"/>
  <c r="AB364" i="2"/>
  <c r="AA364" i="2"/>
  <c r="BC364" i="2" s="1"/>
  <c r="Z364" i="2"/>
  <c r="BE364" i="2" s="1"/>
  <c r="U364" i="2"/>
  <c r="BJ364" i="2" s="1"/>
  <c r="T364" i="2"/>
  <c r="S364" i="2"/>
  <c r="BH364" i="2" s="1"/>
  <c r="R364" i="2"/>
  <c r="Q364" i="2"/>
  <c r="P364" i="2"/>
  <c r="O364" i="2"/>
  <c r="N364" i="2"/>
  <c r="M364" i="2"/>
  <c r="L364" i="2"/>
  <c r="AU364" i="2" s="1"/>
  <c r="K364" i="2"/>
  <c r="J364" i="2"/>
  <c r="I364" i="2"/>
  <c r="H364" i="2"/>
  <c r="G364" i="2"/>
  <c r="F364" i="2"/>
  <c r="E364" i="2"/>
  <c r="D364" i="2"/>
  <c r="C364" i="2"/>
  <c r="B364" i="2"/>
  <c r="A364" i="2"/>
  <c r="BL363" i="2"/>
  <c r="BJ363" i="2"/>
  <c r="BH363" i="2"/>
  <c r="BE363" i="2"/>
  <c r="BK363" i="2" s="1"/>
  <c r="AV363" i="2"/>
  <c r="AU363" i="2"/>
  <c r="AB363" i="2"/>
  <c r="AA363" i="2"/>
  <c r="Z363" i="2"/>
  <c r="BA363" i="2" s="1"/>
  <c r="U363" i="2"/>
  <c r="T363" i="2"/>
  <c r="S363" i="2"/>
  <c r="BI363" i="2" s="1"/>
  <c r="R363" i="2"/>
  <c r="Q363" i="2"/>
  <c r="P363" i="2"/>
  <c r="O363" i="2"/>
  <c r="N363" i="2"/>
  <c r="BG363" i="2" s="1"/>
  <c r="M363" i="2"/>
  <c r="L363" i="2"/>
  <c r="AZ363" i="2" s="1"/>
  <c r="K363" i="2"/>
  <c r="J363" i="2"/>
  <c r="I363" i="2"/>
  <c r="H363" i="2"/>
  <c r="G363" i="2"/>
  <c r="F363" i="2"/>
  <c r="E363" i="2"/>
  <c r="D363" i="2"/>
  <c r="C363" i="2"/>
  <c r="B363" i="2"/>
  <c r="A363" i="2"/>
  <c r="BL362" i="2"/>
  <c r="AZ362" i="2"/>
  <c r="AY362" i="2"/>
  <c r="AX362" i="2"/>
  <c r="AV362" i="2"/>
  <c r="AB362" i="2"/>
  <c r="AA362" i="2"/>
  <c r="BB362" i="2" s="1"/>
  <c r="Z362" i="2"/>
  <c r="U362" i="2"/>
  <c r="BJ362" i="2" s="1"/>
  <c r="T362" i="2"/>
  <c r="S362" i="2"/>
  <c r="BI362" i="2" s="1"/>
  <c r="R362" i="2"/>
  <c r="Q362" i="2"/>
  <c r="P362" i="2"/>
  <c r="BF362" i="2" s="1"/>
  <c r="O362" i="2"/>
  <c r="N362" i="2"/>
  <c r="BG362" i="2" s="1"/>
  <c r="M362" i="2"/>
  <c r="L362" i="2"/>
  <c r="AW362" i="2" s="1"/>
  <c r="K362" i="2"/>
  <c r="J362" i="2"/>
  <c r="I362" i="2"/>
  <c r="H362" i="2"/>
  <c r="G362" i="2"/>
  <c r="F362" i="2"/>
  <c r="E362" i="2"/>
  <c r="D362" i="2"/>
  <c r="C362" i="2"/>
  <c r="B362" i="2"/>
  <c r="A362" i="2"/>
  <c r="AB361" i="2"/>
  <c r="AA361" i="2"/>
  <c r="BB361" i="2" s="1"/>
  <c r="Z361" i="2"/>
  <c r="U361" i="2"/>
  <c r="BJ361" i="2" s="1"/>
  <c r="T361" i="2"/>
  <c r="S361" i="2"/>
  <c r="R361" i="2"/>
  <c r="Q361" i="2"/>
  <c r="P361" i="2"/>
  <c r="O361" i="2"/>
  <c r="N361" i="2"/>
  <c r="BG361" i="2" s="1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BH360" i="2"/>
  <c r="BC360" i="2"/>
  <c r="BB360" i="2"/>
  <c r="AY360" i="2"/>
  <c r="AV360" i="2"/>
  <c r="AB360" i="2"/>
  <c r="AA360" i="2"/>
  <c r="Z360" i="2"/>
  <c r="BE360" i="2" s="1"/>
  <c r="U360" i="2"/>
  <c r="BJ360" i="2" s="1"/>
  <c r="T360" i="2"/>
  <c r="S360" i="2"/>
  <c r="BI360" i="2" s="1"/>
  <c r="R360" i="2"/>
  <c r="Q360" i="2"/>
  <c r="P360" i="2"/>
  <c r="O360" i="2"/>
  <c r="N360" i="2"/>
  <c r="BG360" i="2" s="1"/>
  <c r="M360" i="2"/>
  <c r="L360" i="2"/>
  <c r="AZ360" i="2" s="1"/>
  <c r="K360" i="2"/>
  <c r="J360" i="2"/>
  <c r="I360" i="2"/>
  <c r="H360" i="2"/>
  <c r="G360" i="2"/>
  <c r="F360" i="2"/>
  <c r="E360" i="2"/>
  <c r="D360" i="2"/>
  <c r="C360" i="2"/>
  <c r="B360" i="2"/>
  <c r="A360" i="2"/>
  <c r="BL359" i="2"/>
  <c r="BJ359" i="2"/>
  <c r="BI359" i="2"/>
  <c r="AB359" i="2"/>
  <c r="AA359" i="2"/>
  <c r="Z359" i="2"/>
  <c r="BA359" i="2" s="1"/>
  <c r="U359" i="2"/>
  <c r="T359" i="2"/>
  <c r="S359" i="2"/>
  <c r="BH359" i="2" s="1"/>
  <c r="R359" i="2"/>
  <c r="BF359" i="2" s="1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BJ358" i="2"/>
  <c r="BI358" i="2"/>
  <c r="AB358" i="2"/>
  <c r="AA358" i="2"/>
  <c r="Z358" i="2"/>
  <c r="BA358" i="2" s="1"/>
  <c r="U358" i="2"/>
  <c r="T358" i="2"/>
  <c r="S358" i="2"/>
  <c r="BH358" i="2" s="1"/>
  <c r="R358" i="2"/>
  <c r="Q358" i="2"/>
  <c r="P358" i="2"/>
  <c r="BF358" i="2" s="1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BI357" i="2"/>
  <c r="BG357" i="2"/>
  <c r="AB357" i="2"/>
  <c r="AA357" i="2"/>
  <c r="Z357" i="2"/>
  <c r="U357" i="2"/>
  <c r="BJ357" i="2" s="1"/>
  <c r="T357" i="2"/>
  <c r="S357" i="2"/>
  <c r="BH357" i="2" s="1"/>
  <c r="R357" i="2"/>
  <c r="Q357" i="2"/>
  <c r="P357" i="2"/>
  <c r="BF357" i="2" s="1"/>
  <c r="O357" i="2"/>
  <c r="N357" i="2"/>
  <c r="M357" i="2"/>
  <c r="L357" i="2"/>
  <c r="AW357" i="2" s="1"/>
  <c r="K357" i="2"/>
  <c r="J357" i="2"/>
  <c r="I357" i="2"/>
  <c r="H357" i="2"/>
  <c r="G357" i="2"/>
  <c r="F357" i="2"/>
  <c r="E357" i="2"/>
  <c r="D357" i="2"/>
  <c r="C357" i="2"/>
  <c r="B357" i="2"/>
  <c r="A357" i="2"/>
  <c r="BC356" i="2"/>
  <c r="BA356" i="2"/>
  <c r="AB356" i="2"/>
  <c r="AA356" i="2"/>
  <c r="BB356" i="2" s="1"/>
  <c r="Z356" i="2"/>
  <c r="U356" i="2"/>
  <c r="T356" i="2"/>
  <c r="S356" i="2"/>
  <c r="BI356" i="2" s="1"/>
  <c r="R356" i="2"/>
  <c r="Q356" i="2"/>
  <c r="P356" i="2"/>
  <c r="O356" i="2"/>
  <c r="N356" i="2"/>
  <c r="BE356" i="2" s="1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BA355" i="2"/>
  <c r="AZ355" i="2"/>
  <c r="AY355" i="2"/>
  <c r="AX355" i="2"/>
  <c r="AB355" i="2"/>
  <c r="AA355" i="2"/>
  <c r="Z355" i="2"/>
  <c r="U355" i="2"/>
  <c r="BJ355" i="2" s="1"/>
  <c r="T355" i="2"/>
  <c r="S355" i="2"/>
  <c r="BH355" i="2" s="1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BF354" i="2"/>
  <c r="BC354" i="2"/>
  <c r="BB354" i="2"/>
  <c r="AZ354" i="2"/>
  <c r="AX354" i="2"/>
  <c r="AB354" i="2"/>
  <c r="AA354" i="2"/>
  <c r="Z354" i="2"/>
  <c r="U354" i="2"/>
  <c r="BJ354" i="2" s="1"/>
  <c r="T354" i="2"/>
  <c r="S354" i="2"/>
  <c r="R354" i="2"/>
  <c r="Q354" i="2"/>
  <c r="P354" i="2"/>
  <c r="O354" i="2"/>
  <c r="N354" i="2"/>
  <c r="BG354" i="2" s="1"/>
  <c r="M354" i="2"/>
  <c r="L354" i="2"/>
  <c r="AU354" i="2" s="1"/>
  <c r="K354" i="2"/>
  <c r="J354" i="2"/>
  <c r="I354" i="2"/>
  <c r="H354" i="2"/>
  <c r="G354" i="2"/>
  <c r="F354" i="2"/>
  <c r="E354" i="2"/>
  <c r="D354" i="2"/>
  <c r="C354" i="2"/>
  <c r="B354" i="2"/>
  <c r="A354" i="2"/>
  <c r="BI353" i="2"/>
  <c r="BG353" i="2"/>
  <c r="AY353" i="2"/>
  <c r="AB353" i="2"/>
  <c r="AA353" i="2"/>
  <c r="BC353" i="2" s="1"/>
  <c r="Z353" i="2"/>
  <c r="BE353" i="2" s="1"/>
  <c r="BK353" i="2" s="1"/>
  <c r="U353" i="2"/>
  <c r="BJ353" i="2" s="1"/>
  <c r="T353" i="2"/>
  <c r="S353" i="2"/>
  <c r="BH353" i="2" s="1"/>
  <c r="R353" i="2"/>
  <c r="Q353" i="2"/>
  <c r="P353" i="2"/>
  <c r="BF353" i="2" s="1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BL352" i="2"/>
  <c r="BI352" i="2"/>
  <c r="BC352" i="2"/>
  <c r="BB352" i="2"/>
  <c r="AZ352" i="2"/>
  <c r="AX352" i="2"/>
  <c r="AV352" i="2"/>
  <c r="AB352" i="2"/>
  <c r="AA352" i="2"/>
  <c r="Z352" i="2"/>
  <c r="BA352" i="2" s="1"/>
  <c r="U352" i="2"/>
  <c r="BJ352" i="2" s="1"/>
  <c r="T352" i="2"/>
  <c r="S352" i="2"/>
  <c r="BH352" i="2" s="1"/>
  <c r="R352" i="2"/>
  <c r="Q352" i="2"/>
  <c r="P352" i="2"/>
  <c r="O352" i="2"/>
  <c r="N352" i="2"/>
  <c r="BG352" i="2" s="1"/>
  <c r="M352" i="2"/>
  <c r="L352" i="2"/>
  <c r="AY352" i="2" s="1"/>
  <c r="K352" i="2"/>
  <c r="J352" i="2"/>
  <c r="I352" i="2"/>
  <c r="H352" i="2"/>
  <c r="G352" i="2"/>
  <c r="F352" i="2"/>
  <c r="E352" i="2"/>
  <c r="D352" i="2"/>
  <c r="C352" i="2"/>
  <c r="B352" i="2"/>
  <c r="A352" i="2"/>
  <c r="BG351" i="2"/>
  <c r="BF351" i="2"/>
  <c r="BE351" i="2"/>
  <c r="BK351" i="2" s="1"/>
  <c r="BA351" i="2"/>
  <c r="AZ351" i="2"/>
  <c r="AY351" i="2"/>
  <c r="AW351" i="2"/>
  <c r="AB351" i="2"/>
  <c r="AA351" i="2"/>
  <c r="Z351" i="2"/>
  <c r="U351" i="2"/>
  <c r="BJ351" i="2" s="1"/>
  <c r="T351" i="2"/>
  <c r="S351" i="2"/>
  <c r="BI351" i="2" s="1"/>
  <c r="R351" i="2"/>
  <c r="Q351" i="2"/>
  <c r="P351" i="2"/>
  <c r="O351" i="2"/>
  <c r="N351" i="2"/>
  <c r="M351" i="2"/>
  <c r="L351" i="2"/>
  <c r="AV351" i="2" s="1"/>
  <c r="K351" i="2"/>
  <c r="J351" i="2"/>
  <c r="I351" i="2"/>
  <c r="H351" i="2"/>
  <c r="G351" i="2"/>
  <c r="F351" i="2"/>
  <c r="E351" i="2"/>
  <c r="D351" i="2"/>
  <c r="C351" i="2"/>
  <c r="B351" i="2"/>
  <c r="A351" i="2"/>
  <c r="BJ350" i="2"/>
  <c r="BA350" i="2"/>
  <c r="AB350" i="2"/>
  <c r="AA350" i="2"/>
  <c r="Z350" i="2"/>
  <c r="U350" i="2"/>
  <c r="T350" i="2"/>
  <c r="S350" i="2"/>
  <c r="R350" i="2"/>
  <c r="Q350" i="2"/>
  <c r="P350" i="2"/>
  <c r="O350" i="2"/>
  <c r="N350" i="2"/>
  <c r="BG350" i="2" s="1"/>
  <c r="M350" i="2"/>
  <c r="L350" i="2"/>
  <c r="AY350" i="2" s="1"/>
  <c r="K350" i="2"/>
  <c r="J350" i="2"/>
  <c r="I350" i="2"/>
  <c r="H350" i="2"/>
  <c r="G350" i="2"/>
  <c r="F350" i="2"/>
  <c r="E350" i="2"/>
  <c r="D350" i="2"/>
  <c r="C350" i="2"/>
  <c r="B350" i="2"/>
  <c r="A350" i="2"/>
  <c r="AW349" i="2"/>
  <c r="AV349" i="2"/>
  <c r="AU349" i="2"/>
  <c r="AB349" i="2"/>
  <c r="AA349" i="2"/>
  <c r="Z349" i="2"/>
  <c r="U349" i="2"/>
  <c r="BJ349" i="2" s="1"/>
  <c r="T349" i="2"/>
  <c r="S349" i="2"/>
  <c r="R349" i="2"/>
  <c r="Q349" i="2"/>
  <c r="P349" i="2"/>
  <c r="O349" i="2"/>
  <c r="N349" i="2"/>
  <c r="BG349" i="2" s="1"/>
  <c r="M349" i="2"/>
  <c r="L349" i="2"/>
  <c r="AZ349" i="2" s="1"/>
  <c r="K349" i="2"/>
  <c r="J349" i="2"/>
  <c r="I349" i="2"/>
  <c r="H349" i="2"/>
  <c r="G349" i="2"/>
  <c r="F349" i="2"/>
  <c r="E349" i="2"/>
  <c r="D349" i="2"/>
  <c r="C349" i="2"/>
  <c r="B349" i="2"/>
  <c r="A349" i="2"/>
  <c r="BL348" i="2"/>
  <c r="BJ348" i="2"/>
  <c r="BG348" i="2"/>
  <c r="BA348" i="2"/>
  <c r="AZ348" i="2"/>
  <c r="AW348" i="2"/>
  <c r="AB348" i="2"/>
  <c r="AA348" i="2"/>
  <c r="Z348" i="2"/>
  <c r="U348" i="2"/>
  <c r="T348" i="2"/>
  <c r="S348" i="2"/>
  <c r="BI348" i="2" s="1"/>
  <c r="R348" i="2"/>
  <c r="Q348" i="2"/>
  <c r="P348" i="2"/>
  <c r="O348" i="2"/>
  <c r="N348" i="2"/>
  <c r="BE348" i="2" s="1"/>
  <c r="BK348" i="2" s="1"/>
  <c r="M348" i="2"/>
  <c r="L348" i="2"/>
  <c r="AX348" i="2" s="1"/>
  <c r="K348" i="2"/>
  <c r="J348" i="2"/>
  <c r="I348" i="2"/>
  <c r="H348" i="2"/>
  <c r="G348" i="2"/>
  <c r="F348" i="2"/>
  <c r="E348" i="2"/>
  <c r="D348" i="2"/>
  <c r="C348" i="2"/>
  <c r="B348" i="2"/>
  <c r="A348" i="2"/>
  <c r="AB347" i="2"/>
  <c r="AA347" i="2"/>
  <c r="Z347" i="2"/>
  <c r="BA347" i="2" s="1"/>
  <c r="U347" i="2"/>
  <c r="BJ347" i="2" s="1"/>
  <c r="T347" i="2"/>
  <c r="S347" i="2"/>
  <c r="R347" i="2"/>
  <c r="Q347" i="2"/>
  <c r="P347" i="2"/>
  <c r="BF347" i="2" s="1"/>
  <c r="O347" i="2"/>
  <c r="N347" i="2"/>
  <c r="M347" i="2"/>
  <c r="L347" i="2"/>
  <c r="AU347" i="2" s="1"/>
  <c r="K347" i="2"/>
  <c r="J347" i="2"/>
  <c r="I347" i="2"/>
  <c r="H347" i="2"/>
  <c r="G347" i="2"/>
  <c r="F347" i="2"/>
  <c r="E347" i="2"/>
  <c r="D347" i="2"/>
  <c r="C347" i="2"/>
  <c r="B347" i="2"/>
  <c r="A347" i="2"/>
  <c r="BG346" i="2"/>
  <c r="BF346" i="2"/>
  <c r="AV346" i="2"/>
  <c r="AB346" i="2"/>
  <c r="AA346" i="2"/>
  <c r="Z346" i="2"/>
  <c r="U346" i="2"/>
  <c r="BJ346" i="2" s="1"/>
  <c r="T346" i="2"/>
  <c r="S346" i="2"/>
  <c r="BI346" i="2" s="1"/>
  <c r="R346" i="2"/>
  <c r="Q346" i="2"/>
  <c r="P346" i="2"/>
  <c r="O346" i="2"/>
  <c r="N346" i="2"/>
  <c r="M346" i="2"/>
  <c r="L346" i="2"/>
  <c r="BL346" i="2" s="1"/>
  <c r="K346" i="2"/>
  <c r="J346" i="2"/>
  <c r="I346" i="2"/>
  <c r="H346" i="2"/>
  <c r="G346" i="2"/>
  <c r="F346" i="2"/>
  <c r="E346" i="2"/>
  <c r="D346" i="2"/>
  <c r="C346" i="2"/>
  <c r="B346" i="2"/>
  <c r="A346" i="2"/>
  <c r="BK345" i="2"/>
  <c r="BJ345" i="2"/>
  <c r="BG345" i="2"/>
  <c r="BC345" i="2"/>
  <c r="AB345" i="2"/>
  <c r="AA345" i="2"/>
  <c r="BB345" i="2" s="1"/>
  <c r="Z345" i="2"/>
  <c r="BE345" i="2" s="1"/>
  <c r="U345" i="2"/>
  <c r="T345" i="2"/>
  <c r="S345" i="2"/>
  <c r="R345" i="2"/>
  <c r="BF345" i="2" s="1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BA344" i="2"/>
  <c r="AZ344" i="2"/>
  <c r="AB344" i="2"/>
  <c r="AA344" i="2"/>
  <c r="Z344" i="2"/>
  <c r="U344" i="2"/>
  <c r="BJ344" i="2" s="1"/>
  <c r="T344" i="2"/>
  <c r="S344" i="2"/>
  <c r="R344" i="2"/>
  <c r="Q344" i="2"/>
  <c r="P344" i="2"/>
  <c r="O344" i="2"/>
  <c r="N344" i="2"/>
  <c r="BG344" i="2" s="1"/>
  <c r="M344" i="2"/>
  <c r="L344" i="2"/>
  <c r="AX344" i="2" s="1"/>
  <c r="K344" i="2"/>
  <c r="J344" i="2"/>
  <c r="I344" i="2"/>
  <c r="H344" i="2"/>
  <c r="G344" i="2"/>
  <c r="F344" i="2"/>
  <c r="E344" i="2"/>
  <c r="D344" i="2"/>
  <c r="C344" i="2"/>
  <c r="B344" i="2"/>
  <c r="A344" i="2"/>
  <c r="BL343" i="2"/>
  <c r="BB343" i="2"/>
  <c r="BA343" i="2"/>
  <c r="AX343" i="2"/>
  <c r="AB343" i="2"/>
  <c r="AA343" i="2"/>
  <c r="BC343" i="2" s="1"/>
  <c r="Z343" i="2"/>
  <c r="U343" i="2"/>
  <c r="BJ343" i="2" s="1"/>
  <c r="T343" i="2"/>
  <c r="S343" i="2"/>
  <c r="BH343" i="2" s="1"/>
  <c r="R343" i="2"/>
  <c r="Q343" i="2"/>
  <c r="P343" i="2"/>
  <c r="BF343" i="2" s="1"/>
  <c r="O343" i="2"/>
  <c r="N343" i="2"/>
  <c r="BG343" i="2" s="1"/>
  <c r="M343" i="2"/>
  <c r="L343" i="2"/>
  <c r="AZ343" i="2" s="1"/>
  <c r="K343" i="2"/>
  <c r="J343" i="2"/>
  <c r="I343" i="2"/>
  <c r="H343" i="2"/>
  <c r="G343" i="2"/>
  <c r="F343" i="2"/>
  <c r="E343" i="2"/>
  <c r="D343" i="2"/>
  <c r="C343" i="2"/>
  <c r="B343" i="2"/>
  <c r="A343" i="2"/>
  <c r="AB342" i="2"/>
  <c r="AA342" i="2"/>
  <c r="Z342" i="2"/>
  <c r="U342" i="2"/>
  <c r="BJ342" i="2" s="1"/>
  <c r="T342" i="2"/>
  <c r="S342" i="2"/>
  <c r="R342" i="2"/>
  <c r="Q342" i="2"/>
  <c r="P342" i="2"/>
  <c r="O342" i="2"/>
  <c r="N342" i="2"/>
  <c r="BG342" i="2" s="1"/>
  <c r="M342" i="2"/>
  <c r="L342" i="2"/>
  <c r="AV342" i="2" s="1"/>
  <c r="K342" i="2"/>
  <c r="J342" i="2"/>
  <c r="I342" i="2"/>
  <c r="H342" i="2"/>
  <c r="G342" i="2"/>
  <c r="F342" i="2"/>
  <c r="E342" i="2"/>
  <c r="D342" i="2"/>
  <c r="C342" i="2"/>
  <c r="B342" i="2"/>
  <c r="A342" i="2"/>
  <c r="BL341" i="2"/>
  <c r="BJ341" i="2"/>
  <c r="BH341" i="2"/>
  <c r="AZ341" i="2"/>
  <c r="AY341" i="2"/>
  <c r="AX341" i="2"/>
  <c r="AV341" i="2"/>
  <c r="AB341" i="2"/>
  <c r="AA341" i="2"/>
  <c r="BC341" i="2" s="1"/>
  <c r="Z341" i="2"/>
  <c r="BA341" i="2" s="1"/>
  <c r="U341" i="2"/>
  <c r="T341" i="2"/>
  <c r="S341" i="2"/>
  <c r="BI341" i="2" s="1"/>
  <c r="R341" i="2"/>
  <c r="Q341" i="2"/>
  <c r="P341" i="2"/>
  <c r="O341" i="2"/>
  <c r="N341" i="2"/>
  <c r="BG341" i="2" s="1"/>
  <c r="M341" i="2"/>
  <c r="L341" i="2"/>
  <c r="AW341" i="2" s="1"/>
  <c r="K341" i="2"/>
  <c r="J341" i="2"/>
  <c r="I341" i="2"/>
  <c r="H341" i="2"/>
  <c r="G341" i="2"/>
  <c r="F341" i="2"/>
  <c r="E341" i="2"/>
  <c r="D341" i="2"/>
  <c r="C341" i="2"/>
  <c r="B341" i="2"/>
  <c r="A341" i="2"/>
  <c r="BA340" i="2"/>
  <c r="AZ340" i="2"/>
  <c r="AY340" i="2"/>
  <c r="AX340" i="2"/>
  <c r="AW340" i="2"/>
  <c r="AU340" i="2"/>
  <c r="AB340" i="2"/>
  <c r="AA340" i="2"/>
  <c r="Z340" i="2"/>
  <c r="BE340" i="2" s="1"/>
  <c r="BK340" i="2" s="1"/>
  <c r="U340" i="2"/>
  <c r="BJ340" i="2" s="1"/>
  <c r="T340" i="2"/>
  <c r="S340" i="2"/>
  <c r="BI340" i="2" s="1"/>
  <c r="R340" i="2"/>
  <c r="Q340" i="2"/>
  <c r="P340" i="2"/>
  <c r="BF340" i="2" s="1"/>
  <c r="O340" i="2"/>
  <c r="N340" i="2"/>
  <c r="BG340" i="2" s="1"/>
  <c r="M340" i="2"/>
  <c r="L340" i="2"/>
  <c r="BL340" i="2" s="1"/>
  <c r="K340" i="2"/>
  <c r="J340" i="2"/>
  <c r="I340" i="2"/>
  <c r="H340" i="2"/>
  <c r="G340" i="2"/>
  <c r="F340" i="2"/>
  <c r="E340" i="2"/>
  <c r="D340" i="2"/>
  <c r="C340" i="2"/>
  <c r="B340" i="2"/>
  <c r="A340" i="2"/>
  <c r="BJ339" i="2"/>
  <c r="AB339" i="2"/>
  <c r="AA339" i="2"/>
  <c r="Z339" i="2"/>
  <c r="U339" i="2"/>
  <c r="T339" i="2"/>
  <c r="S339" i="2"/>
  <c r="R339" i="2"/>
  <c r="BF339" i="2" s="1"/>
  <c r="Q339" i="2"/>
  <c r="P339" i="2"/>
  <c r="O339" i="2"/>
  <c r="N339" i="2"/>
  <c r="BG339" i="2" s="1"/>
  <c r="M339" i="2"/>
  <c r="L339" i="2"/>
  <c r="AU339" i="2" s="1"/>
  <c r="K339" i="2"/>
  <c r="J339" i="2"/>
  <c r="I339" i="2"/>
  <c r="H339" i="2"/>
  <c r="G339" i="2"/>
  <c r="F339" i="2"/>
  <c r="E339" i="2"/>
  <c r="D339" i="2"/>
  <c r="C339" i="2"/>
  <c r="B339" i="2"/>
  <c r="A339" i="2"/>
  <c r="AB338" i="2"/>
  <c r="AA338" i="2"/>
  <c r="BC338" i="2" s="1"/>
  <c r="Z338" i="2"/>
  <c r="U338" i="2"/>
  <c r="BJ338" i="2" s="1"/>
  <c r="T338" i="2"/>
  <c r="S338" i="2"/>
  <c r="BI338" i="2" s="1"/>
  <c r="R338" i="2"/>
  <c r="Q338" i="2"/>
  <c r="P338" i="2"/>
  <c r="O338" i="2"/>
  <c r="N338" i="2"/>
  <c r="BG338" i="2" s="1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BL337" i="2"/>
  <c r="BJ337" i="2"/>
  <c r="BI337" i="2"/>
  <c r="AY337" i="2"/>
  <c r="AB337" i="2"/>
  <c r="AA337" i="2"/>
  <c r="Z337" i="2"/>
  <c r="BA337" i="2" s="1"/>
  <c r="U337" i="2"/>
  <c r="T337" i="2"/>
  <c r="S337" i="2"/>
  <c r="BH337" i="2" s="1"/>
  <c r="R337" i="2"/>
  <c r="Q337" i="2"/>
  <c r="P337" i="2"/>
  <c r="BF337" i="2" s="1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AB336" i="2"/>
  <c r="AA336" i="2"/>
  <c r="Z336" i="2"/>
  <c r="BA336" i="2" s="1"/>
  <c r="U336" i="2"/>
  <c r="BJ336" i="2" s="1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BI335" i="2"/>
  <c r="BG335" i="2"/>
  <c r="AX335" i="2"/>
  <c r="AW335" i="2"/>
  <c r="AB335" i="2"/>
  <c r="AA335" i="2"/>
  <c r="BB335" i="2" s="1"/>
  <c r="Z335" i="2"/>
  <c r="BA335" i="2" s="1"/>
  <c r="U335" i="2"/>
  <c r="BJ335" i="2" s="1"/>
  <c r="T335" i="2"/>
  <c r="S335" i="2"/>
  <c r="BH335" i="2" s="1"/>
  <c r="R335" i="2"/>
  <c r="Q335" i="2"/>
  <c r="P335" i="2"/>
  <c r="BF335" i="2" s="1"/>
  <c r="O335" i="2"/>
  <c r="N335" i="2"/>
  <c r="M335" i="2"/>
  <c r="L335" i="2"/>
  <c r="BL335" i="2" s="1"/>
  <c r="K335" i="2"/>
  <c r="J335" i="2"/>
  <c r="I335" i="2"/>
  <c r="H335" i="2"/>
  <c r="G335" i="2"/>
  <c r="F335" i="2"/>
  <c r="E335" i="2"/>
  <c r="D335" i="2"/>
  <c r="C335" i="2"/>
  <c r="B335" i="2"/>
  <c r="A335" i="2"/>
  <c r="BC334" i="2"/>
  <c r="AB334" i="2"/>
  <c r="AA334" i="2"/>
  <c r="BB334" i="2" s="1"/>
  <c r="Z334" i="2"/>
  <c r="U334" i="2"/>
  <c r="BJ334" i="2" s="1"/>
  <c r="T334" i="2"/>
  <c r="S334" i="2"/>
  <c r="R334" i="2"/>
  <c r="Q334" i="2"/>
  <c r="P334" i="2"/>
  <c r="O334" i="2"/>
  <c r="N334" i="2"/>
  <c r="BG334" i="2" s="1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BL333" i="2"/>
  <c r="BI333" i="2"/>
  <c r="BH333" i="2"/>
  <c r="BG333" i="2"/>
  <c r="BF333" i="2"/>
  <c r="BC333" i="2"/>
  <c r="AB333" i="2"/>
  <c r="AA333" i="2"/>
  <c r="BB333" i="2" s="1"/>
  <c r="Z333" i="2"/>
  <c r="U333" i="2"/>
  <c r="BJ333" i="2" s="1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BL332" i="2"/>
  <c r="BC332" i="2"/>
  <c r="AB332" i="2"/>
  <c r="AA332" i="2"/>
  <c r="BB332" i="2" s="1"/>
  <c r="Z332" i="2"/>
  <c r="BA332" i="2" s="1"/>
  <c r="U332" i="2"/>
  <c r="BJ332" i="2" s="1"/>
  <c r="T332" i="2"/>
  <c r="S332" i="2"/>
  <c r="R332" i="2"/>
  <c r="BF332" i="2" s="1"/>
  <c r="Q332" i="2"/>
  <c r="P332" i="2"/>
  <c r="O332" i="2"/>
  <c r="N332" i="2"/>
  <c r="BG332" i="2" s="1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BJ331" i="2"/>
  <c r="BI331" i="2"/>
  <c r="BG331" i="2"/>
  <c r="BE331" i="2"/>
  <c r="BK331" i="2" s="1"/>
  <c r="BB331" i="2"/>
  <c r="AB331" i="2"/>
  <c r="AA331" i="2"/>
  <c r="BC331" i="2" s="1"/>
  <c r="Z331" i="2"/>
  <c r="BA331" i="2" s="1"/>
  <c r="U331" i="2"/>
  <c r="T331" i="2"/>
  <c r="S331" i="2"/>
  <c r="BH331" i="2" s="1"/>
  <c r="R331" i="2"/>
  <c r="Q331" i="2"/>
  <c r="P331" i="2"/>
  <c r="O331" i="2"/>
  <c r="N331" i="2"/>
  <c r="M331" i="2"/>
  <c r="L331" i="2"/>
  <c r="BL331" i="2" s="1"/>
  <c r="K331" i="2"/>
  <c r="J331" i="2"/>
  <c r="I331" i="2"/>
  <c r="H331" i="2"/>
  <c r="G331" i="2"/>
  <c r="F331" i="2"/>
  <c r="E331" i="2"/>
  <c r="D331" i="2"/>
  <c r="C331" i="2"/>
  <c r="B331" i="2"/>
  <c r="A331" i="2"/>
  <c r="BL330" i="2"/>
  <c r="BH330" i="2"/>
  <c r="BA330" i="2"/>
  <c r="AB330" i="2"/>
  <c r="AA330" i="2"/>
  <c r="Z330" i="2"/>
  <c r="U330" i="2"/>
  <c r="BJ330" i="2" s="1"/>
  <c r="T330" i="2"/>
  <c r="S330" i="2"/>
  <c r="BI330" i="2" s="1"/>
  <c r="R330" i="2"/>
  <c r="Q330" i="2"/>
  <c r="P330" i="2"/>
  <c r="O330" i="2"/>
  <c r="N330" i="2"/>
  <c r="BE330" i="2" s="1"/>
  <c r="M330" i="2"/>
  <c r="L330" i="2"/>
  <c r="AZ330" i="2" s="1"/>
  <c r="K330" i="2"/>
  <c r="J330" i="2"/>
  <c r="I330" i="2"/>
  <c r="H330" i="2"/>
  <c r="G330" i="2"/>
  <c r="F330" i="2"/>
  <c r="E330" i="2"/>
  <c r="D330" i="2"/>
  <c r="C330" i="2"/>
  <c r="B330" i="2"/>
  <c r="A330" i="2"/>
  <c r="BH329" i="2"/>
  <c r="AB329" i="2"/>
  <c r="AA329" i="2"/>
  <c r="Z329" i="2"/>
  <c r="U329" i="2"/>
  <c r="BJ329" i="2" s="1"/>
  <c r="T329" i="2"/>
  <c r="S329" i="2"/>
  <c r="BI329" i="2" s="1"/>
  <c r="R329" i="2"/>
  <c r="Q329" i="2"/>
  <c r="P329" i="2"/>
  <c r="BF329" i="2" s="1"/>
  <c r="O329" i="2"/>
  <c r="N329" i="2"/>
  <c r="BG329" i="2" s="1"/>
  <c r="M329" i="2"/>
  <c r="L329" i="2"/>
  <c r="AU329" i="2" s="1"/>
  <c r="K329" i="2"/>
  <c r="J329" i="2"/>
  <c r="I329" i="2"/>
  <c r="H329" i="2"/>
  <c r="G329" i="2"/>
  <c r="F329" i="2"/>
  <c r="E329" i="2"/>
  <c r="D329" i="2"/>
  <c r="C329" i="2"/>
  <c r="B329" i="2"/>
  <c r="A329" i="2"/>
  <c r="AB328" i="2"/>
  <c r="AA328" i="2"/>
  <c r="BC328" i="2" s="1"/>
  <c r="Z328" i="2"/>
  <c r="U328" i="2"/>
  <c r="BJ328" i="2" s="1"/>
  <c r="T328" i="2"/>
  <c r="S328" i="2"/>
  <c r="R328" i="2"/>
  <c r="Q328" i="2"/>
  <c r="P328" i="2"/>
  <c r="O328" i="2"/>
  <c r="N328" i="2"/>
  <c r="BG328" i="2" s="1"/>
  <c r="M328" i="2"/>
  <c r="L328" i="2"/>
  <c r="BL328" i="2" s="1"/>
  <c r="K328" i="2"/>
  <c r="J328" i="2"/>
  <c r="I328" i="2"/>
  <c r="H328" i="2"/>
  <c r="G328" i="2"/>
  <c r="F328" i="2"/>
  <c r="E328" i="2"/>
  <c r="D328" i="2"/>
  <c r="C328" i="2"/>
  <c r="B328" i="2"/>
  <c r="A328" i="2"/>
  <c r="BF327" i="2"/>
  <c r="AB327" i="2"/>
  <c r="AA327" i="2"/>
  <c r="Z327" i="2"/>
  <c r="U327" i="2"/>
  <c r="BJ327" i="2" s="1"/>
  <c r="T327" i="2"/>
  <c r="S327" i="2"/>
  <c r="R327" i="2"/>
  <c r="Q327" i="2"/>
  <c r="P327" i="2"/>
  <c r="O327" i="2"/>
  <c r="N327" i="2"/>
  <c r="BG327" i="2" s="1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BB326" i="2"/>
  <c r="AZ326" i="2"/>
  <c r="AB326" i="2"/>
  <c r="AA326" i="2"/>
  <c r="BC326" i="2" s="1"/>
  <c r="Z326" i="2"/>
  <c r="BA326" i="2" s="1"/>
  <c r="U326" i="2"/>
  <c r="BJ326" i="2" s="1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BL325" i="2"/>
  <c r="AZ325" i="2"/>
  <c r="AB325" i="2"/>
  <c r="AA325" i="2"/>
  <c r="Z325" i="2"/>
  <c r="BA325" i="2" s="1"/>
  <c r="U325" i="2"/>
  <c r="BJ325" i="2" s="1"/>
  <c r="T325" i="2"/>
  <c r="S325" i="2"/>
  <c r="R325" i="2"/>
  <c r="Q325" i="2"/>
  <c r="P325" i="2"/>
  <c r="O325" i="2"/>
  <c r="N325" i="2"/>
  <c r="M325" i="2"/>
  <c r="L325" i="2"/>
  <c r="AU325" i="2" s="1"/>
  <c r="K325" i="2"/>
  <c r="J325" i="2"/>
  <c r="I325" i="2"/>
  <c r="H325" i="2"/>
  <c r="G325" i="2"/>
  <c r="F325" i="2"/>
  <c r="E325" i="2"/>
  <c r="D325" i="2"/>
  <c r="C325" i="2"/>
  <c r="B325" i="2"/>
  <c r="A325" i="2"/>
  <c r="BJ324" i="2"/>
  <c r="BH324" i="2"/>
  <c r="BC324" i="2"/>
  <c r="BB324" i="2"/>
  <c r="AB324" i="2"/>
  <c r="AA324" i="2"/>
  <c r="Z324" i="2"/>
  <c r="BA324" i="2" s="1"/>
  <c r="U324" i="2"/>
  <c r="T324" i="2"/>
  <c r="S324" i="2"/>
  <c r="BI324" i="2" s="1"/>
  <c r="R324" i="2"/>
  <c r="Q324" i="2"/>
  <c r="P324" i="2"/>
  <c r="BF324" i="2" s="1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BG323" i="2"/>
  <c r="AV323" i="2"/>
  <c r="AU323" i="2"/>
  <c r="AB323" i="2"/>
  <c r="AA323" i="2"/>
  <c r="Z323" i="2"/>
  <c r="U323" i="2"/>
  <c r="BJ323" i="2" s="1"/>
  <c r="T323" i="2"/>
  <c r="S323" i="2"/>
  <c r="BI323" i="2" s="1"/>
  <c r="R323" i="2"/>
  <c r="Q323" i="2"/>
  <c r="P323" i="2"/>
  <c r="BF323" i="2" s="1"/>
  <c r="O323" i="2"/>
  <c r="N323" i="2"/>
  <c r="M323" i="2"/>
  <c r="L323" i="2"/>
  <c r="AZ323" i="2" s="1"/>
  <c r="K323" i="2"/>
  <c r="J323" i="2"/>
  <c r="I323" i="2"/>
  <c r="H323" i="2"/>
  <c r="G323" i="2"/>
  <c r="F323" i="2"/>
  <c r="E323" i="2"/>
  <c r="D323" i="2"/>
  <c r="C323" i="2"/>
  <c r="B323" i="2"/>
  <c r="A323" i="2"/>
  <c r="BL322" i="2"/>
  <c r="AB322" i="2"/>
  <c r="AA322" i="2"/>
  <c r="Z322" i="2"/>
  <c r="BE322" i="2" s="1"/>
  <c r="U322" i="2"/>
  <c r="BJ322" i="2" s="1"/>
  <c r="T322" i="2"/>
  <c r="S322" i="2"/>
  <c r="R322" i="2"/>
  <c r="Q322" i="2"/>
  <c r="P322" i="2"/>
  <c r="O322" i="2"/>
  <c r="N322" i="2"/>
  <c r="BG322" i="2" s="1"/>
  <c r="M322" i="2"/>
  <c r="L322" i="2"/>
  <c r="AU322" i="2" s="1"/>
  <c r="K322" i="2"/>
  <c r="J322" i="2"/>
  <c r="I322" i="2"/>
  <c r="H322" i="2"/>
  <c r="G322" i="2"/>
  <c r="F322" i="2"/>
  <c r="E322" i="2"/>
  <c r="D322" i="2"/>
  <c r="C322" i="2"/>
  <c r="B322" i="2"/>
  <c r="A322" i="2"/>
  <c r="BI321" i="2"/>
  <c r="BF321" i="2"/>
  <c r="AB321" i="2"/>
  <c r="AA321" i="2"/>
  <c r="Z321" i="2"/>
  <c r="U321" i="2"/>
  <c r="BJ321" i="2" s="1"/>
  <c r="T321" i="2"/>
  <c r="S321" i="2"/>
  <c r="BH321" i="2" s="1"/>
  <c r="R321" i="2"/>
  <c r="Q321" i="2"/>
  <c r="P321" i="2"/>
  <c r="O321" i="2"/>
  <c r="N321" i="2"/>
  <c r="BG321" i="2" s="1"/>
  <c r="M321" i="2"/>
  <c r="L321" i="2"/>
  <c r="AV321" i="2" s="1"/>
  <c r="K321" i="2"/>
  <c r="J321" i="2"/>
  <c r="I321" i="2"/>
  <c r="H321" i="2"/>
  <c r="G321" i="2"/>
  <c r="F321" i="2"/>
  <c r="E321" i="2"/>
  <c r="D321" i="2"/>
  <c r="C321" i="2"/>
  <c r="B321" i="2"/>
  <c r="A321" i="2"/>
  <c r="BJ320" i="2"/>
  <c r="BH320" i="2"/>
  <c r="BG320" i="2"/>
  <c r="AB320" i="2"/>
  <c r="AA320" i="2"/>
  <c r="BC320" i="2" s="1"/>
  <c r="Z320" i="2"/>
  <c r="BA320" i="2" s="1"/>
  <c r="U320" i="2"/>
  <c r="T320" i="2"/>
  <c r="S320" i="2"/>
  <c r="BI320" i="2" s="1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BL319" i="2"/>
  <c r="BH319" i="2"/>
  <c r="AY319" i="2"/>
  <c r="AB319" i="2"/>
  <c r="AA319" i="2"/>
  <c r="Z319" i="2"/>
  <c r="U319" i="2"/>
  <c r="BJ319" i="2" s="1"/>
  <c r="T319" i="2"/>
  <c r="S319" i="2"/>
  <c r="BI319" i="2" s="1"/>
  <c r="R319" i="2"/>
  <c r="Q319" i="2"/>
  <c r="P319" i="2"/>
  <c r="O319" i="2"/>
  <c r="N319" i="2"/>
  <c r="BG319" i="2" s="1"/>
  <c r="M319" i="2"/>
  <c r="L319" i="2"/>
  <c r="AZ319" i="2" s="1"/>
  <c r="K319" i="2"/>
  <c r="J319" i="2"/>
  <c r="I319" i="2"/>
  <c r="H319" i="2"/>
  <c r="G319" i="2"/>
  <c r="F319" i="2"/>
  <c r="E319" i="2"/>
  <c r="D319" i="2"/>
  <c r="C319" i="2"/>
  <c r="B319" i="2"/>
  <c r="A319" i="2"/>
  <c r="BL318" i="2"/>
  <c r="BF318" i="2"/>
  <c r="AZ318" i="2"/>
  <c r="AY318" i="2"/>
  <c r="AX318" i="2"/>
  <c r="AW318" i="2"/>
  <c r="AV318" i="2"/>
  <c r="AB318" i="2"/>
  <c r="AA318" i="2"/>
  <c r="Z318" i="2"/>
  <c r="U318" i="2"/>
  <c r="BJ318" i="2" s="1"/>
  <c r="T318" i="2"/>
  <c r="S318" i="2"/>
  <c r="BI318" i="2" s="1"/>
  <c r="R318" i="2"/>
  <c r="Q318" i="2"/>
  <c r="P318" i="2"/>
  <c r="O318" i="2"/>
  <c r="N318" i="2"/>
  <c r="BG318" i="2" s="1"/>
  <c r="M318" i="2"/>
  <c r="L318" i="2"/>
  <c r="AU318" i="2" s="1"/>
  <c r="K318" i="2"/>
  <c r="J318" i="2"/>
  <c r="I318" i="2"/>
  <c r="H318" i="2"/>
  <c r="G318" i="2"/>
  <c r="F318" i="2"/>
  <c r="E318" i="2"/>
  <c r="D318" i="2"/>
  <c r="C318" i="2"/>
  <c r="B318" i="2"/>
  <c r="A318" i="2"/>
  <c r="AB317" i="2"/>
  <c r="AA317" i="2"/>
  <c r="Z317" i="2"/>
  <c r="U317" i="2"/>
  <c r="BJ317" i="2" s="1"/>
  <c r="T317" i="2"/>
  <c r="S317" i="2"/>
  <c r="R317" i="2"/>
  <c r="Q317" i="2"/>
  <c r="P317" i="2"/>
  <c r="O317" i="2"/>
  <c r="N317" i="2"/>
  <c r="BG317" i="2" s="1"/>
  <c r="M317" i="2"/>
  <c r="L317" i="2"/>
  <c r="BL317" i="2" s="1"/>
  <c r="K317" i="2"/>
  <c r="J317" i="2"/>
  <c r="I317" i="2"/>
  <c r="H317" i="2"/>
  <c r="G317" i="2"/>
  <c r="F317" i="2"/>
  <c r="E317" i="2"/>
  <c r="D317" i="2"/>
  <c r="C317" i="2"/>
  <c r="B317" i="2"/>
  <c r="A317" i="2"/>
  <c r="BJ316" i="2"/>
  <c r="AX316" i="2"/>
  <c r="AB316" i="2"/>
  <c r="AA316" i="2"/>
  <c r="Z316" i="2"/>
  <c r="U316" i="2"/>
  <c r="T316" i="2"/>
  <c r="S316" i="2"/>
  <c r="BH316" i="2" s="1"/>
  <c r="R316" i="2"/>
  <c r="Q316" i="2"/>
  <c r="P316" i="2"/>
  <c r="BF316" i="2" s="1"/>
  <c r="O316" i="2"/>
  <c r="N316" i="2"/>
  <c r="BG316" i="2" s="1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BL315" i="2"/>
  <c r="BA315" i="2"/>
  <c r="AZ315" i="2"/>
  <c r="AU315" i="2"/>
  <c r="AB315" i="2"/>
  <c r="AA315" i="2"/>
  <c r="BC315" i="2" s="1"/>
  <c r="Z315" i="2"/>
  <c r="U315" i="2"/>
  <c r="BJ315" i="2" s="1"/>
  <c r="T315" i="2"/>
  <c r="S315" i="2"/>
  <c r="BI315" i="2" s="1"/>
  <c r="R315" i="2"/>
  <c r="Q315" i="2"/>
  <c r="P315" i="2"/>
  <c r="O315" i="2"/>
  <c r="N315" i="2"/>
  <c r="BE315" i="2" s="1"/>
  <c r="BK315" i="2" s="1"/>
  <c r="M315" i="2"/>
  <c r="L315" i="2"/>
  <c r="AY315" i="2" s="1"/>
  <c r="K315" i="2"/>
  <c r="J315" i="2"/>
  <c r="I315" i="2"/>
  <c r="H315" i="2"/>
  <c r="G315" i="2"/>
  <c r="F315" i="2"/>
  <c r="E315" i="2"/>
  <c r="D315" i="2"/>
  <c r="C315" i="2"/>
  <c r="B315" i="2"/>
  <c r="A315" i="2"/>
  <c r="BJ314" i="2"/>
  <c r="BC314" i="2"/>
  <c r="BB314" i="2"/>
  <c r="AB314" i="2"/>
  <c r="AA314" i="2"/>
  <c r="Z314" i="2"/>
  <c r="BA314" i="2" s="1"/>
  <c r="U314" i="2"/>
  <c r="T314" i="2"/>
  <c r="S314" i="2"/>
  <c r="BI314" i="2" s="1"/>
  <c r="R314" i="2"/>
  <c r="Q314" i="2"/>
  <c r="P314" i="2"/>
  <c r="O314" i="2"/>
  <c r="N314" i="2"/>
  <c r="M314" i="2"/>
  <c r="L314" i="2"/>
  <c r="AY314" i="2" s="1"/>
  <c r="K314" i="2"/>
  <c r="J314" i="2"/>
  <c r="I314" i="2"/>
  <c r="H314" i="2"/>
  <c r="G314" i="2"/>
  <c r="F314" i="2"/>
  <c r="E314" i="2"/>
  <c r="D314" i="2"/>
  <c r="C314" i="2"/>
  <c r="B314" i="2"/>
  <c r="A314" i="2"/>
  <c r="AV313" i="2"/>
  <c r="AB313" i="2"/>
  <c r="AA313" i="2"/>
  <c r="BB313" i="2" s="1"/>
  <c r="Z313" i="2"/>
  <c r="BA313" i="2" s="1"/>
  <c r="U313" i="2"/>
  <c r="BJ313" i="2" s="1"/>
  <c r="T313" i="2"/>
  <c r="S313" i="2"/>
  <c r="R313" i="2"/>
  <c r="Q313" i="2"/>
  <c r="P313" i="2"/>
  <c r="O313" i="2"/>
  <c r="N313" i="2"/>
  <c r="BG313" i="2" s="1"/>
  <c r="M313" i="2"/>
  <c r="L313" i="2"/>
  <c r="BL313" i="2" s="1"/>
  <c r="K313" i="2"/>
  <c r="J313" i="2"/>
  <c r="I313" i="2"/>
  <c r="H313" i="2"/>
  <c r="G313" i="2"/>
  <c r="F313" i="2"/>
  <c r="E313" i="2"/>
  <c r="D313" i="2"/>
  <c r="C313" i="2"/>
  <c r="B313" i="2"/>
  <c r="A313" i="2"/>
  <c r="BJ312" i="2"/>
  <c r="BI312" i="2"/>
  <c r="BH312" i="2"/>
  <c r="BF312" i="2"/>
  <c r="BB312" i="2"/>
  <c r="AB312" i="2"/>
  <c r="AA312" i="2"/>
  <c r="BC312" i="2" s="1"/>
  <c r="Z312" i="2"/>
  <c r="U312" i="2"/>
  <c r="T312" i="2"/>
  <c r="S312" i="2"/>
  <c r="R312" i="2"/>
  <c r="Q312" i="2"/>
  <c r="P312" i="2"/>
  <c r="O312" i="2"/>
  <c r="N312" i="2"/>
  <c r="BG312" i="2" s="1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BJ311" i="2"/>
  <c r="BH311" i="2"/>
  <c r="BA311" i="2"/>
  <c r="AB311" i="2"/>
  <c r="AA311" i="2"/>
  <c r="Z311" i="2"/>
  <c r="U311" i="2"/>
  <c r="T311" i="2"/>
  <c r="S311" i="2"/>
  <c r="BI311" i="2" s="1"/>
  <c r="R311" i="2"/>
  <c r="Q311" i="2"/>
  <c r="P311" i="2"/>
  <c r="BF311" i="2" s="1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BI310" i="2"/>
  <c r="BH310" i="2"/>
  <c r="BC310" i="2"/>
  <c r="BB310" i="2"/>
  <c r="AB310" i="2"/>
  <c r="AA310" i="2"/>
  <c r="Z310" i="2"/>
  <c r="BA310" i="2" s="1"/>
  <c r="U310" i="2"/>
  <c r="BJ310" i="2" s="1"/>
  <c r="T310" i="2"/>
  <c r="S310" i="2"/>
  <c r="R310" i="2"/>
  <c r="Q310" i="2"/>
  <c r="P310" i="2"/>
  <c r="BF310" i="2" s="1"/>
  <c r="O310" i="2"/>
  <c r="N310" i="2"/>
  <c r="BG310" i="2" s="1"/>
  <c r="M310" i="2"/>
  <c r="L310" i="2"/>
  <c r="AY310" i="2" s="1"/>
  <c r="K310" i="2"/>
  <c r="J310" i="2"/>
  <c r="I310" i="2"/>
  <c r="H310" i="2"/>
  <c r="G310" i="2"/>
  <c r="F310" i="2"/>
  <c r="E310" i="2"/>
  <c r="D310" i="2"/>
  <c r="C310" i="2"/>
  <c r="B310" i="2"/>
  <c r="A310" i="2"/>
  <c r="BJ309" i="2"/>
  <c r="BC309" i="2"/>
  <c r="BB309" i="2"/>
  <c r="AW309" i="2"/>
  <c r="AB309" i="2"/>
  <c r="AA309" i="2"/>
  <c r="Z309" i="2"/>
  <c r="U309" i="2"/>
  <c r="T309" i="2"/>
  <c r="S309" i="2"/>
  <c r="BI309" i="2" s="1"/>
  <c r="R309" i="2"/>
  <c r="Q309" i="2"/>
  <c r="P309" i="2"/>
  <c r="O309" i="2"/>
  <c r="N309" i="2"/>
  <c r="BG309" i="2" s="1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BL308" i="2"/>
  <c r="BC308" i="2"/>
  <c r="BA308" i="2"/>
  <c r="AZ308" i="2"/>
  <c r="AY308" i="2"/>
  <c r="AX308" i="2"/>
  <c r="AW308" i="2"/>
  <c r="AV308" i="2"/>
  <c r="AU308" i="2"/>
  <c r="AB308" i="2"/>
  <c r="AA308" i="2"/>
  <c r="BB308" i="2" s="1"/>
  <c r="Z308" i="2"/>
  <c r="BE308" i="2" s="1"/>
  <c r="U308" i="2"/>
  <c r="BJ308" i="2" s="1"/>
  <c r="T308" i="2"/>
  <c r="S308" i="2"/>
  <c r="R308" i="2"/>
  <c r="Q308" i="2"/>
  <c r="P308" i="2"/>
  <c r="O308" i="2"/>
  <c r="N308" i="2"/>
  <c r="BG308" i="2" s="1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BF307" i="2"/>
  <c r="BA307" i="2"/>
  <c r="AZ307" i="2"/>
  <c r="AX307" i="2"/>
  <c r="AV307" i="2"/>
  <c r="AB307" i="2"/>
  <c r="AA307" i="2"/>
  <c r="Z307" i="2"/>
  <c r="U307" i="2"/>
  <c r="BJ307" i="2" s="1"/>
  <c r="T307" i="2"/>
  <c r="S307" i="2"/>
  <c r="BI307" i="2" s="1"/>
  <c r="R307" i="2"/>
  <c r="Q307" i="2"/>
  <c r="P307" i="2"/>
  <c r="O307" i="2"/>
  <c r="N307" i="2"/>
  <c r="BG307" i="2" s="1"/>
  <c r="M307" i="2"/>
  <c r="L307" i="2"/>
  <c r="BL307" i="2" s="1"/>
  <c r="K307" i="2"/>
  <c r="J307" i="2"/>
  <c r="I307" i="2"/>
  <c r="H307" i="2"/>
  <c r="G307" i="2"/>
  <c r="F307" i="2"/>
  <c r="E307" i="2"/>
  <c r="D307" i="2"/>
  <c r="C307" i="2"/>
  <c r="B307" i="2"/>
  <c r="A307" i="2"/>
  <c r="AB306" i="2"/>
  <c r="AA306" i="2"/>
  <c r="Z306" i="2"/>
  <c r="U306" i="2"/>
  <c r="BJ306" i="2" s="1"/>
  <c r="T306" i="2"/>
  <c r="S306" i="2"/>
  <c r="R306" i="2"/>
  <c r="Q306" i="2"/>
  <c r="P306" i="2"/>
  <c r="BF306" i="2" s="1"/>
  <c r="O306" i="2"/>
  <c r="N306" i="2"/>
  <c r="BG306" i="2" s="1"/>
  <c r="M306" i="2"/>
  <c r="L306" i="2"/>
  <c r="AW306" i="2" s="1"/>
  <c r="K306" i="2"/>
  <c r="J306" i="2"/>
  <c r="I306" i="2"/>
  <c r="H306" i="2"/>
  <c r="G306" i="2"/>
  <c r="F306" i="2"/>
  <c r="E306" i="2"/>
  <c r="D306" i="2"/>
  <c r="C306" i="2"/>
  <c r="B306" i="2"/>
  <c r="A306" i="2"/>
  <c r="BL305" i="2"/>
  <c r="BG305" i="2"/>
  <c r="BB305" i="2"/>
  <c r="AX305" i="2"/>
  <c r="AW305" i="2"/>
  <c r="AV305" i="2"/>
  <c r="AU305" i="2"/>
  <c r="AB305" i="2"/>
  <c r="AA305" i="2"/>
  <c r="BC305" i="2" s="1"/>
  <c r="Z305" i="2"/>
  <c r="U305" i="2"/>
  <c r="BJ305" i="2" s="1"/>
  <c r="T305" i="2"/>
  <c r="S305" i="2"/>
  <c r="R305" i="2"/>
  <c r="Q305" i="2"/>
  <c r="P305" i="2"/>
  <c r="O305" i="2"/>
  <c r="N305" i="2"/>
  <c r="M305" i="2"/>
  <c r="L305" i="2"/>
  <c r="AZ305" i="2" s="1"/>
  <c r="K305" i="2"/>
  <c r="J305" i="2"/>
  <c r="I305" i="2"/>
  <c r="H305" i="2"/>
  <c r="G305" i="2"/>
  <c r="F305" i="2"/>
  <c r="E305" i="2"/>
  <c r="D305" i="2"/>
  <c r="C305" i="2"/>
  <c r="B305" i="2"/>
  <c r="A305" i="2"/>
  <c r="BJ304" i="2"/>
  <c r="BB304" i="2"/>
  <c r="BA304" i="2"/>
  <c r="AB304" i="2"/>
  <c r="AA304" i="2"/>
  <c r="BC304" i="2" s="1"/>
  <c r="Z304" i="2"/>
  <c r="U304" i="2"/>
  <c r="T304" i="2"/>
  <c r="S304" i="2"/>
  <c r="BK304" i="2" s="1"/>
  <c r="R304" i="2"/>
  <c r="Q304" i="2"/>
  <c r="P304" i="2"/>
  <c r="O304" i="2"/>
  <c r="N304" i="2"/>
  <c r="BE304" i="2" s="1"/>
  <c r="M304" i="2"/>
  <c r="L304" i="2"/>
  <c r="BL304" i="2" s="1"/>
  <c r="K304" i="2"/>
  <c r="J304" i="2"/>
  <c r="I304" i="2"/>
  <c r="H304" i="2"/>
  <c r="G304" i="2"/>
  <c r="F304" i="2"/>
  <c r="E304" i="2"/>
  <c r="D304" i="2"/>
  <c r="C304" i="2"/>
  <c r="B304" i="2"/>
  <c r="A304" i="2"/>
  <c r="BC303" i="2"/>
  <c r="BB303" i="2"/>
  <c r="AY303" i="2"/>
  <c r="AX303" i="2"/>
  <c r="AB303" i="2"/>
  <c r="AA303" i="2"/>
  <c r="Z303" i="2"/>
  <c r="BA303" i="2" s="1"/>
  <c r="U303" i="2"/>
  <c r="BJ303" i="2" s="1"/>
  <c r="T303" i="2"/>
  <c r="S303" i="2"/>
  <c r="BI303" i="2" s="1"/>
  <c r="R303" i="2"/>
  <c r="Q303" i="2"/>
  <c r="P303" i="2"/>
  <c r="O303" i="2"/>
  <c r="N303" i="2"/>
  <c r="M303" i="2"/>
  <c r="L303" i="2"/>
  <c r="AZ303" i="2" s="1"/>
  <c r="K303" i="2"/>
  <c r="J303" i="2"/>
  <c r="I303" i="2"/>
  <c r="H303" i="2"/>
  <c r="G303" i="2"/>
  <c r="F303" i="2"/>
  <c r="E303" i="2"/>
  <c r="D303" i="2"/>
  <c r="C303" i="2"/>
  <c r="B303" i="2"/>
  <c r="A303" i="2"/>
  <c r="BH302" i="2"/>
  <c r="BC302" i="2"/>
  <c r="AB302" i="2"/>
  <c r="AA302" i="2"/>
  <c r="BB302" i="2" s="1"/>
  <c r="Z302" i="2"/>
  <c r="BA302" i="2" s="1"/>
  <c r="U302" i="2"/>
  <c r="BJ302" i="2" s="1"/>
  <c r="T302" i="2"/>
  <c r="S302" i="2"/>
  <c r="BI302" i="2" s="1"/>
  <c r="R302" i="2"/>
  <c r="Q302" i="2"/>
  <c r="P302" i="2"/>
  <c r="O302" i="2"/>
  <c r="N302" i="2"/>
  <c r="M302" i="2"/>
  <c r="L302" i="2"/>
  <c r="AV302" i="2" s="1"/>
  <c r="K302" i="2"/>
  <c r="J302" i="2"/>
  <c r="I302" i="2"/>
  <c r="H302" i="2"/>
  <c r="G302" i="2"/>
  <c r="F302" i="2"/>
  <c r="E302" i="2"/>
  <c r="D302" i="2"/>
  <c r="C302" i="2"/>
  <c r="B302" i="2"/>
  <c r="A302" i="2"/>
  <c r="BJ301" i="2"/>
  <c r="BC301" i="2"/>
  <c r="BA301" i="2"/>
  <c r="AB301" i="2"/>
  <c r="AA301" i="2"/>
  <c r="BB301" i="2" s="1"/>
  <c r="Z301" i="2"/>
  <c r="U301" i="2"/>
  <c r="T301" i="2"/>
  <c r="S301" i="2"/>
  <c r="BI301" i="2" s="1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BA300" i="2"/>
  <c r="AY300" i="2"/>
  <c r="AB300" i="2"/>
  <c r="AA300" i="2"/>
  <c r="BC300" i="2" s="1"/>
  <c r="Z300" i="2"/>
  <c r="BE300" i="2" s="1"/>
  <c r="BK300" i="2" s="1"/>
  <c r="U300" i="2"/>
  <c r="BJ300" i="2" s="1"/>
  <c r="T300" i="2"/>
  <c r="S300" i="2"/>
  <c r="BI300" i="2" s="1"/>
  <c r="R300" i="2"/>
  <c r="Q300" i="2"/>
  <c r="P300" i="2"/>
  <c r="O300" i="2"/>
  <c r="N300" i="2"/>
  <c r="BG300" i="2" s="1"/>
  <c r="M300" i="2"/>
  <c r="L300" i="2"/>
  <c r="AZ300" i="2" s="1"/>
  <c r="K300" i="2"/>
  <c r="J300" i="2"/>
  <c r="I300" i="2"/>
  <c r="H300" i="2"/>
  <c r="G300" i="2"/>
  <c r="F300" i="2"/>
  <c r="E300" i="2"/>
  <c r="D300" i="2"/>
  <c r="C300" i="2"/>
  <c r="B300" i="2"/>
  <c r="A300" i="2"/>
  <c r="BL299" i="2"/>
  <c r="BA299" i="2"/>
  <c r="AB299" i="2"/>
  <c r="AA299" i="2"/>
  <c r="BC299" i="2" s="1"/>
  <c r="Z299" i="2"/>
  <c r="U299" i="2"/>
  <c r="BJ299" i="2" s="1"/>
  <c r="T299" i="2"/>
  <c r="S299" i="2"/>
  <c r="R299" i="2"/>
  <c r="BF299" i="2" s="1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BA298" i="2"/>
  <c r="AX298" i="2"/>
  <c r="AB298" i="2"/>
  <c r="AA298" i="2"/>
  <c r="BC298" i="2" s="1"/>
  <c r="Z298" i="2"/>
  <c r="U298" i="2"/>
  <c r="BJ298" i="2" s="1"/>
  <c r="T298" i="2"/>
  <c r="S298" i="2"/>
  <c r="BI298" i="2" s="1"/>
  <c r="R298" i="2"/>
  <c r="Q298" i="2"/>
  <c r="P298" i="2"/>
  <c r="O298" i="2"/>
  <c r="N298" i="2"/>
  <c r="BG298" i="2" s="1"/>
  <c r="M298" i="2"/>
  <c r="L298" i="2"/>
  <c r="BL298" i="2" s="1"/>
  <c r="K298" i="2"/>
  <c r="J298" i="2"/>
  <c r="I298" i="2"/>
  <c r="H298" i="2"/>
  <c r="G298" i="2"/>
  <c r="F298" i="2"/>
  <c r="E298" i="2"/>
  <c r="D298" i="2"/>
  <c r="C298" i="2"/>
  <c r="B298" i="2"/>
  <c r="A298" i="2"/>
  <c r="BI297" i="2"/>
  <c r="BH297" i="2"/>
  <c r="AB297" i="2"/>
  <c r="AA297" i="2"/>
  <c r="Z297" i="2"/>
  <c r="U297" i="2"/>
  <c r="BJ297" i="2" s="1"/>
  <c r="T297" i="2"/>
  <c r="S297" i="2"/>
  <c r="R297" i="2"/>
  <c r="Q297" i="2"/>
  <c r="P297" i="2"/>
  <c r="O297" i="2"/>
  <c r="N297" i="2"/>
  <c r="BG297" i="2" s="1"/>
  <c r="M297" i="2"/>
  <c r="L297" i="2"/>
  <c r="BL297" i="2" s="1"/>
  <c r="K297" i="2"/>
  <c r="J297" i="2"/>
  <c r="I297" i="2"/>
  <c r="H297" i="2"/>
  <c r="G297" i="2"/>
  <c r="F297" i="2"/>
  <c r="E297" i="2"/>
  <c r="D297" i="2"/>
  <c r="C297" i="2"/>
  <c r="B297" i="2"/>
  <c r="A297" i="2"/>
  <c r="AX296" i="2"/>
  <c r="AW296" i="2"/>
  <c r="AV296" i="2"/>
  <c r="AU296" i="2"/>
  <c r="AB296" i="2"/>
  <c r="AA296" i="2"/>
  <c r="Z296" i="2"/>
  <c r="U296" i="2"/>
  <c r="BJ296" i="2" s="1"/>
  <c r="T296" i="2"/>
  <c r="S296" i="2"/>
  <c r="BI296" i="2" s="1"/>
  <c r="R296" i="2"/>
  <c r="Q296" i="2"/>
  <c r="P296" i="2"/>
  <c r="BF296" i="2" s="1"/>
  <c r="O296" i="2"/>
  <c r="N296" i="2"/>
  <c r="BG296" i="2" s="1"/>
  <c r="M296" i="2"/>
  <c r="L296" i="2"/>
  <c r="BL296" i="2" s="1"/>
  <c r="K296" i="2"/>
  <c r="J296" i="2"/>
  <c r="I296" i="2"/>
  <c r="H296" i="2"/>
  <c r="G296" i="2"/>
  <c r="F296" i="2"/>
  <c r="E296" i="2"/>
  <c r="D296" i="2"/>
  <c r="C296" i="2"/>
  <c r="B296" i="2"/>
  <c r="A296" i="2"/>
  <c r="BL295" i="2"/>
  <c r="AB295" i="2"/>
  <c r="AA295" i="2"/>
  <c r="Z295" i="2"/>
  <c r="U295" i="2"/>
  <c r="BJ295" i="2" s="1"/>
  <c r="T295" i="2"/>
  <c r="S295" i="2"/>
  <c r="R295" i="2"/>
  <c r="Q295" i="2"/>
  <c r="P295" i="2"/>
  <c r="O295" i="2"/>
  <c r="N295" i="2"/>
  <c r="BG295" i="2" s="1"/>
  <c r="M295" i="2"/>
  <c r="L295" i="2"/>
  <c r="AZ295" i="2" s="1"/>
  <c r="K295" i="2"/>
  <c r="J295" i="2"/>
  <c r="I295" i="2"/>
  <c r="H295" i="2"/>
  <c r="G295" i="2"/>
  <c r="F295" i="2"/>
  <c r="E295" i="2"/>
  <c r="D295" i="2"/>
  <c r="C295" i="2"/>
  <c r="B295" i="2"/>
  <c r="A295" i="2"/>
  <c r="BJ294" i="2"/>
  <c r="BI294" i="2"/>
  <c r="AX294" i="2"/>
  <c r="AV294" i="2"/>
  <c r="AB294" i="2"/>
  <c r="AA294" i="2"/>
  <c r="Z294" i="2"/>
  <c r="U294" i="2"/>
  <c r="T294" i="2"/>
  <c r="S294" i="2"/>
  <c r="BH294" i="2" s="1"/>
  <c r="R294" i="2"/>
  <c r="Q294" i="2"/>
  <c r="P294" i="2"/>
  <c r="O294" i="2"/>
  <c r="N294" i="2"/>
  <c r="BG294" i="2" s="1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AB293" i="2"/>
  <c r="AA293" i="2"/>
  <c r="BC293" i="2" s="1"/>
  <c r="Z293" i="2"/>
  <c r="BE293" i="2" s="1"/>
  <c r="U293" i="2"/>
  <c r="BJ293" i="2" s="1"/>
  <c r="T293" i="2"/>
  <c r="S293" i="2"/>
  <c r="R293" i="2"/>
  <c r="Q293" i="2"/>
  <c r="P293" i="2"/>
  <c r="O293" i="2"/>
  <c r="N293" i="2"/>
  <c r="BG293" i="2" s="1"/>
  <c r="M293" i="2"/>
  <c r="L293" i="2"/>
  <c r="AZ293" i="2" s="1"/>
  <c r="K293" i="2"/>
  <c r="J293" i="2"/>
  <c r="I293" i="2"/>
  <c r="H293" i="2"/>
  <c r="G293" i="2"/>
  <c r="F293" i="2"/>
  <c r="E293" i="2"/>
  <c r="D293" i="2"/>
  <c r="C293" i="2"/>
  <c r="B293" i="2"/>
  <c r="A293" i="2"/>
  <c r="BL292" i="2"/>
  <c r="BH292" i="2"/>
  <c r="BB292" i="2"/>
  <c r="AB292" i="2"/>
  <c r="AA292" i="2"/>
  <c r="BC292" i="2" s="1"/>
  <c r="Z292" i="2"/>
  <c r="BA292" i="2" s="1"/>
  <c r="U292" i="2"/>
  <c r="BJ292" i="2" s="1"/>
  <c r="T292" i="2"/>
  <c r="S292" i="2"/>
  <c r="BI292" i="2" s="1"/>
  <c r="R292" i="2"/>
  <c r="Q292" i="2"/>
  <c r="P292" i="2"/>
  <c r="BF292" i="2" s="1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BC291" i="2"/>
  <c r="AB291" i="2"/>
  <c r="AA291" i="2"/>
  <c r="BB291" i="2" s="1"/>
  <c r="Z291" i="2"/>
  <c r="U291" i="2"/>
  <c r="BJ291" i="2" s="1"/>
  <c r="T291" i="2"/>
  <c r="S291" i="2"/>
  <c r="R291" i="2"/>
  <c r="Q291" i="2"/>
  <c r="P291" i="2"/>
  <c r="O291" i="2"/>
  <c r="N291" i="2"/>
  <c r="BG291" i="2" s="1"/>
  <c r="M291" i="2"/>
  <c r="L291" i="2"/>
  <c r="BL291" i="2" s="1"/>
  <c r="K291" i="2"/>
  <c r="J291" i="2"/>
  <c r="I291" i="2"/>
  <c r="H291" i="2"/>
  <c r="G291" i="2"/>
  <c r="F291" i="2"/>
  <c r="E291" i="2"/>
  <c r="D291" i="2"/>
  <c r="C291" i="2"/>
  <c r="B291" i="2"/>
  <c r="A291" i="2"/>
  <c r="BJ290" i="2"/>
  <c r="BG290" i="2"/>
  <c r="AB290" i="2"/>
  <c r="AA290" i="2"/>
  <c r="BC290" i="2" s="1"/>
  <c r="Z290" i="2"/>
  <c r="BE290" i="2" s="1"/>
  <c r="U290" i="2"/>
  <c r="T290" i="2"/>
  <c r="S290" i="2"/>
  <c r="R290" i="2"/>
  <c r="BF290" i="2" s="1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BJ289" i="2"/>
  <c r="BI289" i="2"/>
  <c r="BH289" i="2"/>
  <c r="BC289" i="2"/>
  <c r="BA289" i="2"/>
  <c r="AB289" i="2"/>
  <c r="AA289" i="2"/>
  <c r="BB289" i="2" s="1"/>
  <c r="Z289" i="2"/>
  <c r="U289" i="2"/>
  <c r="T289" i="2"/>
  <c r="S289" i="2"/>
  <c r="R289" i="2"/>
  <c r="Q289" i="2"/>
  <c r="P289" i="2"/>
  <c r="BF289" i="2" s="1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AB288" i="2"/>
  <c r="AA288" i="2"/>
  <c r="Z288" i="2"/>
  <c r="BA288" i="2" s="1"/>
  <c r="U288" i="2"/>
  <c r="BJ288" i="2" s="1"/>
  <c r="T288" i="2"/>
  <c r="S288" i="2"/>
  <c r="R288" i="2"/>
  <c r="Q288" i="2"/>
  <c r="P288" i="2"/>
  <c r="O288" i="2"/>
  <c r="N288" i="2"/>
  <c r="BG288" i="2" s="1"/>
  <c r="M288" i="2"/>
  <c r="L288" i="2"/>
  <c r="AY288" i="2" s="1"/>
  <c r="K288" i="2"/>
  <c r="J288" i="2"/>
  <c r="I288" i="2"/>
  <c r="H288" i="2"/>
  <c r="G288" i="2"/>
  <c r="F288" i="2"/>
  <c r="E288" i="2"/>
  <c r="D288" i="2"/>
  <c r="C288" i="2"/>
  <c r="B288" i="2"/>
  <c r="A288" i="2"/>
  <c r="BJ287" i="2"/>
  <c r="BC287" i="2"/>
  <c r="BB287" i="2"/>
  <c r="AZ287" i="2"/>
  <c r="AB287" i="2"/>
  <c r="AA287" i="2"/>
  <c r="Z287" i="2"/>
  <c r="U287" i="2"/>
  <c r="T287" i="2"/>
  <c r="S287" i="2"/>
  <c r="BI287" i="2" s="1"/>
  <c r="R287" i="2"/>
  <c r="BF287" i="2" s="1"/>
  <c r="Q287" i="2"/>
  <c r="P287" i="2"/>
  <c r="O287" i="2"/>
  <c r="N287" i="2"/>
  <c r="BG287" i="2" s="1"/>
  <c r="M287" i="2"/>
  <c r="L287" i="2"/>
  <c r="AV287" i="2" s="1"/>
  <c r="K287" i="2"/>
  <c r="J287" i="2"/>
  <c r="I287" i="2"/>
  <c r="H287" i="2"/>
  <c r="G287" i="2"/>
  <c r="F287" i="2"/>
  <c r="E287" i="2"/>
  <c r="D287" i="2"/>
  <c r="C287" i="2"/>
  <c r="B287" i="2"/>
  <c r="A287" i="2"/>
  <c r="BI286" i="2"/>
  <c r="AW286" i="2"/>
  <c r="AV286" i="2"/>
  <c r="AU286" i="2"/>
  <c r="AB286" i="2"/>
  <c r="AA286" i="2"/>
  <c r="BB286" i="2" s="1"/>
  <c r="Z286" i="2"/>
  <c r="U286" i="2"/>
  <c r="BJ286" i="2" s="1"/>
  <c r="T286" i="2"/>
  <c r="S286" i="2"/>
  <c r="BH286" i="2" s="1"/>
  <c r="R286" i="2"/>
  <c r="Q286" i="2"/>
  <c r="P286" i="2"/>
  <c r="O286" i="2"/>
  <c r="N286" i="2"/>
  <c r="BG286" i="2" s="1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BL285" i="2"/>
  <c r="BA285" i="2"/>
  <c r="AU285" i="2"/>
  <c r="AB285" i="2"/>
  <c r="AA285" i="2"/>
  <c r="Z285" i="2"/>
  <c r="U285" i="2"/>
  <c r="BJ285" i="2" s="1"/>
  <c r="T285" i="2"/>
  <c r="S285" i="2"/>
  <c r="BI285" i="2" s="1"/>
  <c r="R285" i="2"/>
  <c r="Q285" i="2"/>
  <c r="P285" i="2"/>
  <c r="BF285" i="2" s="1"/>
  <c r="O285" i="2"/>
  <c r="N285" i="2"/>
  <c r="BG285" i="2" s="1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AW284" i="2"/>
  <c r="AB284" i="2"/>
  <c r="AA284" i="2"/>
  <c r="Z284" i="2"/>
  <c r="U284" i="2"/>
  <c r="BJ284" i="2" s="1"/>
  <c r="T284" i="2"/>
  <c r="S284" i="2"/>
  <c r="R284" i="2"/>
  <c r="Q284" i="2"/>
  <c r="P284" i="2"/>
  <c r="BF284" i="2" s="1"/>
  <c r="O284" i="2"/>
  <c r="N284" i="2"/>
  <c r="BG284" i="2" s="1"/>
  <c r="M284" i="2"/>
  <c r="L284" i="2"/>
  <c r="AX284" i="2" s="1"/>
  <c r="K284" i="2"/>
  <c r="J284" i="2"/>
  <c r="I284" i="2"/>
  <c r="H284" i="2"/>
  <c r="G284" i="2"/>
  <c r="F284" i="2"/>
  <c r="E284" i="2"/>
  <c r="D284" i="2"/>
  <c r="C284" i="2"/>
  <c r="B284" i="2"/>
  <c r="A284" i="2"/>
  <c r="BL283" i="2"/>
  <c r="AX283" i="2"/>
  <c r="AW283" i="2"/>
  <c r="AV283" i="2"/>
  <c r="AU283" i="2"/>
  <c r="AB283" i="2"/>
  <c r="AA283" i="2"/>
  <c r="BC283" i="2" s="1"/>
  <c r="Z283" i="2"/>
  <c r="U283" i="2"/>
  <c r="BJ283" i="2" s="1"/>
  <c r="T283" i="2"/>
  <c r="S283" i="2"/>
  <c r="R283" i="2"/>
  <c r="Q283" i="2"/>
  <c r="P283" i="2"/>
  <c r="O283" i="2"/>
  <c r="N283" i="2"/>
  <c r="BG283" i="2" s="1"/>
  <c r="M283" i="2"/>
  <c r="L283" i="2"/>
  <c r="AZ283" i="2" s="1"/>
  <c r="K283" i="2"/>
  <c r="J283" i="2"/>
  <c r="I283" i="2"/>
  <c r="H283" i="2"/>
  <c r="G283" i="2"/>
  <c r="F283" i="2"/>
  <c r="E283" i="2"/>
  <c r="D283" i="2"/>
  <c r="C283" i="2"/>
  <c r="B283" i="2"/>
  <c r="A283" i="2"/>
  <c r="BH282" i="2"/>
  <c r="BC282" i="2"/>
  <c r="BB282" i="2"/>
  <c r="BA282" i="2"/>
  <c r="AB282" i="2"/>
  <c r="AA282" i="2"/>
  <c r="Z282" i="2"/>
  <c r="U282" i="2"/>
  <c r="T282" i="2"/>
  <c r="S282" i="2"/>
  <c r="BI282" i="2" s="1"/>
  <c r="R282" i="2"/>
  <c r="Q282" i="2"/>
  <c r="P282" i="2"/>
  <c r="O282" i="2"/>
  <c r="N282" i="2"/>
  <c r="BG282" i="2" s="1"/>
  <c r="M282" i="2"/>
  <c r="L282" i="2"/>
  <c r="BL282" i="2" s="1"/>
  <c r="K282" i="2"/>
  <c r="J282" i="2"/>
  <c r="I282" i="2"/>
  <c r="H282" i="2"/>
  <c r="G282" i="2"/>
  <c r="F282" i="2"/>
  <c r="E282" i="2"/>
  <c r="D282" i="2"/>
  <c r="C282" i="2"/>
  <c r="B282" i="2"/>
  <c r="A282" i="2"/>
  <c r="BJ281" i="2"/>
  <c r="BC281" i="2"/>
  <c r="BB281" i="2"/>
  <c r="AB281" i="2"/>
  <c r="AA281" i="2"/>
  <c r="Z281" i="2"/>
  <c r="BA281" i="2" s="1"/>
  <c r="U281" i="2"/>
  <c r="T281" i="2"/>
  <c r="S281" i="2"/>
  <c r="BI281" i="2" s="1"/>
  <c r="R281" i="2"/>
  <c r="Q281" i="2"/>
  <c r="P281" i="2"/>
  <c r="O281" i="2"/>
  <c r="N281" i="2"/>
  <c r="M281" i="2"/>
  <c r="L281" i="2"/>
  <c r="AY281" i="2" s="1"/>
  <c r="K281" i="2"/>
  <c r="J281" i="2"/>
  <c r="I281" i="2"/>
  <c r="H281" i="2"/>
  <c r="G281" i="2"/>
  <c r="F281" i="2"/>
  <c r="E281" i="2"/>
  <c r="D281" i="2"/>
  <c r="C281" i="2"/>
  <c r="B281" i="2"/>
  <c r="A281" i="2"/>
  <c r="BF280" i="2"/>
  <c r="AB280" i="2"/>
  <c r="AA280" i="2"/>
  <c r="BB280" i="2" s="1"/>
  <c r="Z280" i="2"/>
  <c r="BA280" i="2" s="1"/>
  <c r="U280" i="2"/>
  <c r="BJ280" i="2" s="1"/>
  <c r="T280" i="2"/>
  <c r="S280" i="2"/>
  <c r="BI280" i="2" s="1"/>
  <c r="R280" i="2"/>
  <c r="Q280" i="2"/>
  <c r="P280" i="2"/>
  <c r="O280" i="2"/>
  <c r="N280" i="2"/>
  <c r="BG280" i="2" s="1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BJ279" i="2"/>
  <c r="BG279" i="2"/>
  <c r="BC279" i="2"/>
  <c r="BA279" i="2"/>
  <c r="AB279" i="2"/>
  <c r="AA279" i="2"/>
  <c r="BB279" i="2" s="1"/>
  <c r="Z279" i="2"/>
  <c r="BE279" i="2" s="1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BH278" i="2"/>
  <c r="BC278" i="2"/>
  <c r="BB278" i="2"/>
  <c r="BA278" i="2"/>
  <c r="AZ278" i="2"/>
  <c r="AY278" i="2"/>
  <c r="AB278" i="2"/>
  <c r="AA278" i="2"/>
  <c r="Z278" i="2"/>
  <c r="U278" i="2"/>
  <c r="BJ278" i="2" s="1"/>
  <c r="T278" i="2"/>
  <c r="S278" i="2"/>
  <c r="BI278" i="2" s="1"/>
  <c r="R278" i="2"/>
  <c r="Q278" i="2"/>
  <c r="P278" i="2"/>
  <c r="BF278" i="2" s="1"/>
  <c r="O278" i="2"/>
  <c r="N278" i="2"/>
  <c r="BG278" i="2" s="1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BG277" i="2"/>
  <c r="AB277" i="2"/>
  <c r="AA277" i="2"/>
  <c r="BC277" i="2" s="1"/>
  <c r="Z277" i="2"/>
  <c r="BA277" i="2" s="1"/>
  <c r="U277" i="2"/>
  <c r="BJ277" i="2" s="1"/>
  <c r="T277" i="2"/>
  <c r="S277" i="2"/>
  <c r="BI277" i="2" s="1"/>
  <c r="R277" i="2"/>
  <c r="Q277" i="2"/>
  <c r="P277" i="2"/>
  <c r="BF277" i="2" s="1"/>
  <c r="O277" i="2"/>
  <c r="N277" i="2"/>
  <c r="M277" i="2"/>
  <c r="L277" i="2"/>
  <c r="BL277" i="2" s="1"/>
  <c r="K277" i="2"/>
  <c r="J277" i="2"/>
  <c r="I277" i="2"/>
  <c r="H277" i="2"/>
  <c r="G277" i="2"/>
  <c r="F277" i="2"/>
  <c r="E277" i="2"/>
  <c r="D277" i="2"/>
  <c r="C277" i="2"/>
  <c r="B277" i="2"/>
  <c r="A277" i="2"/>
  <c r="BJ276" i="2"/>
  <c r="AV276" i="2"/>
  <c r="AB276" i="2"/>
  <c r="AA276" i="2"/>
  <c r="Z276" i="2"/>
  <c r="U276" i="2"/>
  <c r="T276" i="2"/>
  <c r="S276" i="2"/>
  <c r="BI276" i="2" s="1"/>
  <c r="R276" i="2"/>
  <c r="Q276" i="2"/>
  <c r="P276" i="2"/>
  <c r="O276" i="2"/>
  <c r="N276" i="2"/>
  <c r="BG276" i="2" s="1"/>
  <c r="M276" i="2"/>
  <c r="L276" i="2"/>
  <c r="BL276" i="2" s="1"/>
  <c r="K276" i="2"/>
  <c r="J276" i="2"/>
  <c r="I276" i="2"/>
  <c r="H276" i="2"/>
  <c r="G276" i="2"/>
  <c r="F276" i="2"/>
  <c r="E276" i="2"/>
  <c r="D276" i="2"/>
  <c r="C276" i="2"/>
  <c r="B276" i="2"/>
  <c r="A276" i="2"/>
  <c r="BL275" i="2"/>
  <c r="BI275" i="2"/>
  <c r="BH275" i="2"/>
  <c r="BB275" i="2"/>
  <c r="AB275" i="2"/>
  <c r="AA275" i="2"/>
  <c r="BC275" i="2" s="1"/>
  <c r="Z275" i="2"/>
  <c r="U275" i="2"/>
  <c r="BJ275" i="2" s="1"/>
  <c r="T275" i="2"/>
  <c r="S275" i="2"/>
  <c r="R275" i="2"/>
  <c r="Q275" i="2"/>
  <c r="P275" i="2"/>
  <c r="O275" i="2"/>
  <c r="N275" i="2"/>
  <c r="BG275" i="2" s="1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BL274" i="2"/>
  <c r="AB274" i="2"/>
  <c r="AA274" i="2"/>
  <c r="Z274" i="2"/>
  <c r="U274" i="2"/>
  <c r="BJ274" i="2" s="1"/>
  <c r="T274" i="2"/>
  <c r="S274" i="2"/>
  <c r="BI274" i="2" s="1"/>
  <c r="R274" i="2"/>
  <c r="Q274" i="2"/>
  <c r="P274" i="2"/>
  <c r="O274" i="2"/>
  <c r="N274" i="2"/>
  <c r="BG274" i="2" s="1"/>
  <c r="M274" i="2"/>
  <c r="L274" i="2"/>
  <c r="AZ274" i="2" s="1"/>
  <c r="K274" i="2"/>
  <c r="J274" i="2"/>
  <c r="I274" i="2"/>
  <c r="H274" i="2"/>
  <c r="G274" i="2"/>
  <c r="F274" i="2"/>
  <c r="E274" i="2"/>
  <c r="D274" i="2"/>
  <c r="C274" i="2"/>
  <c r="B274" i="2"/>
  <c r="A274" i="2"/>
  <c r="BL273" i="2"/>
  <c r="AW273" i="2"/>
  <c r="AV273" i="2"/>
  <c r="AU273" i="2"/>
  <c r="AB273" i="2"/>
  <c r="AA273" i="2"/>
  <c r="Z273" i="2"/>
  <c r="U273" i="2"/>
  <c r="BJ273" i="2" s="1"/>
  <c r="T273" i="2"/>
  <c r="S273" i="2"/>
  <c r="R273" i="2"/>
  <c r="Q273" i="2"/>
  <c r="P273" i="2"/>
  <c r="O273" i="2"/>
  <c r="N273" i="2"/>
  <c r="BG273" i="2" s="1"/>
  <c r="M273" i="2"/>
  <c r="L273" i="2"/>
  <c r="AZ273" i="2" s="1"/>
  <c r="K273" i="2"/>
  <c r="J273" i="2"/>
  <c r="I273" i="2"/>
  <c r="H273" i="2"/>
  <c r="G273" i="2"/>
  <c r="F273" i="2"/>
  <c r="E273" i="2"/>
  <c r="D273" i="2"/>
  <c r="C273" i="2"/>
  <c r="B273" i="2"/>
  <c r="A273" i="2"/>
  <c r="BL272" i="2"/>
  <c r="BG272" i="2"/>
  <c r="AB272" i="2"/>
  <c r="AA272" i="2"/>
  <c r="Z272" i="2"/>
  <c r="U272" i="2"/>
  <c r="BJ272" i="2" s="1"/>
  <c r="T272" i="2"/>
  <c r="S272" i="2"/>
  <c r="BH272" i="2" s="1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AZ271" i="2"/>
  <c r="AU271" i="2"/>
  <c r="AB271" i="2"/>
  <c r="AA271" i="2"/>
  <c r="BC271" i="2" s="1"/>
  <c r="Z271" i="2"/>
  <c r="U271" i="2"/>
  <c r="BJ271" i="2" s="1"/>
  <c r="T271" i="2"/>
  <c r="S271" i="2"/>
  <c r="R271" i="2"/>
  <c r="Q271" i="2"/>
  <c r="P271" i="2"/>
  <c r="O271" i="2"/>
  <c r="N271" i="2"/>
  <c r="BG271" i="2" s="1"/>
  <c r="M271" i="2"/>
  <c r="L271" i="2"/>
  <c r="AY271" i="2" s="1"/>
  <c r="K271" i="2"/>
  <c r="J271" i="2"/>
  <c r="I271" i="2"/>
  <c r="H271" i="2"/>
  <c r="G271" i="2"/>
  <c r="F271" i="2"/>
  <c r="E271" i="2"/>
  <c r="D271" i="2"/>
  <c r="C271" i="2"/>
  <c r="B271" i="2"/>
  <c r="A271" i="2"/>
  <c r="BL270" i="2"/>
  <c r="BF270" i="2"/>
  <c r="AB270" i="2"/>
  <c r="AA270" i="2"/>
  <c r="BC270" i="2" s="1"/>
  <c r="Z270" i="2"/>
  <c r="BA270" i="2" s="1"/>
  <c r="U270" i="2"/>
  <c r="BJ270" i="2" s="1"/>
  <c r="T270" i="2"/>
  <c r="S270" i="2"/>
  <c r="BI270" i="2" s="1"/>
  <c r="R270" i="2"/>
  <c r="Q270" i="2"/>
  <c r="P270" i="2"/>
  <c r="O270" i="2"/>
  <c r="N270" i="2"/>
  <c r="BG270" i="2" s="1"/>
  <c r="M270" i="2"/>
  <c r="L270" i="2"/>
  <c r="AX270" i="2" s="1"/>
  <c r="K270" i="2"/>
  <c r="J270" i="2"/>
  <c r="I270" i="2"/>
  <c r="H270" i="2"/>
  <c r="G270" i="2"/>
  <c r="F270" i="2"/>
  <c r="E270" i="2"/>
  <c r="D270" i="2"/>
  <c r="C270" i="2"/>
  <c r="B270" i="2"/>
  <c r="A270" i="2"/>
  <c r="AV269" i="2"/>
  <c r="AB269" i="2"/>
  <c r="AA269" i="2"/>
  <c r="BB269" i="2" s="1"/>
  <c r="Z269" i="2"/>
  <c r="U269" i="2"/>
  <c r="BJ269" i="2" s="1"/>
  <c r="T269" i="2"/>
  <c r="S269" i="2"/>
  <c r="R269" i="2"/>
  <c r="Q269" i="2"/>
  <c r="P269" i="2"/>
  <c r="O269" i="2"/>
  <c r="N269" i="2"/>
  <c r="BG269" i="2" s="1"/>
  <c r="M269" i="2"/>
  <c r="L269" i="2"/>
  <c r="BL269" i="2" s="1"/>
  <c r="K269" i="2"/>
  <c r="J269" i="2"/>
  <c r="I269" i="2"/>
  <c r="H269" i="2"/>
  <c r="G269" i="2"/>
  <c r="F269" i="2"/>
  <c r="E269" i="2"/>
  <c r="D269" i="2"/>
  <c r="C269" i="2"/>
  <c r="B269" i="2"/>
  <c r="A269" i="2"/>
  <c r="BF268" i="2"/>
  <c r="AB268" i="2"/>
  <c r="AA268" i="2"/>
  <c r="BC268" i="2" s="1"/>
  <c r="Z268" i="2"/>
  <c r="BE268" i="2" s="1"/>
  <c r="U268" i="2"/>
  <c r="BJ268" i="2" s="1"/>
  <c r="T268" i="2"/>
  <c r="S268" i="2"/>
  <c r="R268" i="2"/>
  <c r="Q268" i="2"/>
  <c r="P268" i="2"/>
  <c r="O268" i="2"/>
  <c r="N268" i="2"/>
  <c r="BG268" i="2" s="1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BJ267" i="2"/>
  <c r="BI267" i="2"/>
  <c r="BH267" i="2"/>
  <c r="BC267" i="2"/>
  <c r="BA267" i="2"/>
  <c r="AB267" i="2"/>
  <c r="AA267" i="2"/>
  <c r="BB267" i="2" s="1"/>
  <c r="Z267" i="2"/>
  <c r="U267" i="2"/>
  <c r="T267" i="2"/>
  <c r="S267" i="2"/>
  <c r="R267" i="2"/>
  <c r="Q267" i="2"/>
  <c r="P267" i="2"/>
  <c r="BF267" i="2" s="1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AB266" i="2"/>
  <c r="AA266" i="2"/>
  <c r="Z266" i="2"/>
  <c r="BA266" i="2" s="1"/>
  <c r="U266" i="2"/>
  <c r="BJ266" i="2" s="1"/>
  <c r="T266" i="2"/>
  <c r="S266" i="2"/>
  <c r="R266" i="2"/>
  <c r="Q266" i="2"/>
  <c r="P266" i="2"/>
  <c r="BF266" i="2" s="1"/>
  <c r="O266" i="2"/>
  <c r="N266" i="2"/>
  <c r="BG266" i="2" s="1"/>
  <c r="M266" i="2"/>
  <c r="L266" i="2"/>
  <c r="AZ266" i="2" s="1"/>
  <c r="K266" i="2"/>
  <c r="J266" i="2"/>
  <c r="I266" i="2"/>
  <c r="H266" i="2"/>
  <c r="G266" i="2"/>
  <c r="F266" i="2"/>
  <c r="E266" i="2"/>
  <c r="D266" i="2"/>
  <c r="C266" i="2"/>
  <c r="B266" i="2"/>
  <c r="A266" i="2"/>
  <c r="BJ265" i="2"/>
  <c r="AU265" i="2"/>
  <c r="AB265" i="2"/>
  <c r="AA265" i="2"/>
  <c r="BC265" i="2" s="1"/>
  <c r="Z265" i="2"/>
  <c r="U265" i="2"/>
  <c r="T265" i="2"/>
  <c r="S265" i="2"/>
  <c r="BI265" i="2" s="1"/>
  <c r="R265" i="2"/>
  <c r="Q265" i="2"/>
  <c r="P265" i="2"/>
  <c r="O265" i="2"/>
  <c r="N265" i="2"/>
  <c r="BG265" i="2" s="1"/>
  <c r="M265" i="2"/>
  <c r="L265" i="2"/>
  <c r="AZ265" i="2" s="1"/>
  <c r="K265" i="2"/>
  <c r="J265" i="2"/>
  <c r="I265" i="2"/>
  <c r="H265" i="2"/>
  <c r="G265" i="2"/>
  <c r="F265" i="2"/>
  <c r="E265" i="2"/>
  <c r="D265" i="2"/>
  <c r="C265" i="2"/>
  <c r="B265" i="2"/>
  <c r="A265" i="2"/>
  <c r="BH264" i="2"/>
  <c r="BA264" i="2"/>
  <c r="AB264" i="2"/>
  <c r="AA264" i="2"/>
  <c r="BB264" i="2" s="1"/>
  <c r="Z264" i="2"/>
  <c r="U264" i="2"/>
  <c r="BJ264" i="2" s="1"/>
  <c r="T264" i="2"/>
  <c r="S264" i="2"/>
  <c r="BI264" i="2" s="1"/>
  <c r="R264" i="2"/>
  <c r="Q264" i="2"/>
  <c r="P264" i="2"/>
  <c r="O264" i="2"/>
  <c r="N264" i="2"/>
  <c r="BG264" i="2" s="1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AZ263" i="2"/>
  <c r="AY263" i="2"/>
  <c r="AX263" i="2"/>
  <c r="AW263" i="2"/>
  <c r="AV263" i="2"/>
  <c r="AU263" i="2"/>
  <c r="AB263" i="2"/>
  <c r="AA263" i="2"/>
  <c r="Z263" i="2"/>
  <c r="BA263" i="2" s="1"/>
  <c r="U263" i="2"/>
  <c r="BJ263" i="2" s="1"/>
  <c r="T263" i="2"/>
  <c r="S263" i="2"/>
  <c r="BI263" i="2" s="1"/>
  <c r="R263" i="2"/>
  <c r="Q263" i="2"/>
  <c r="P263" i="2"/>
  <c r="BF263" i="2" s="1"/>
  <c r="O263" i="2"/>
  <c r="N263" i="2"/>
  <c r="BG263" i="2" s="1"/>
  <c r="M263" i="2"/>
  <c r="L263" i="2"/>
  <c r="BL263" i="2" s="1"/>
  <c r="K263" i="2"/>
  <c r="J263" i="2"/>
  <c r="I263" i="2"/>
  <c r="H263" i="2"/>
  <c r="G263" i="2"/>
  <c r="F263" i="2"/>
  <c r="E263" i="2"/>
  <c r="D263" i="2"/>
  <c r="C263" i="2"/>
  <c r="B263" i="2"/>
  <c r="A263" i="2"/>
  <c r="AX262" i="2"/>
  <c r="AU262" i="2"/>
  <c r="AB262" i="2"/>
  <c r="AA262" i="2"/>
  <c r="Z262" i="2"/>
  <c r="U262" i="2"/>
  <c r="BJ262" i="2" s="1"/>
  <c r="T262" i="2"/>
  <c r="S262" i="2"/>
  <c r="R262" i="2"/>
  <c r="Q262" i="2"/>
  <c r="P262" i="2"/>
  <c r="BF262" i="2" s="1"/>
  <c r="O262" i="2"/>
  <c r="N262" i="2"/>
  <c r="BG262" i="2" s="1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BG261" i="2"/>
  <c r="AB261" i="2"/>
  <c r="AA261" i="2"/>
  <c r="Z261" i="2"/>
  <c r="U261" i="2"/>
  <c r="BJ261" i="2" s="1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BL260" i="2"/>
  <c r="BI260" i="2"/>
  <c r="BH260" i="2"/>
  <c r="BG260" i="2"/>
  <c r="BE260" i="2"/>
  <c r="AZ260" i="2"/>
  <c r="AU260" i="2"/>
  <c r="AB260" i="2"/>
  <c r="AA260" i="2"/>
  <c r="BC260" i="2" s="1"/>
  <c r="Z260" i="2"/>
  <c r="BA260" i="2" s="1"/>
  <c r="U260" i="2"/>
  <c r="BJ260" i="2" s="1"/>
  <c r="T260" i="2"/>
  <c r="S260" i="2"/>
  <c r="R260" i="2"/>
  <c r="Q260" i="2"/>
  <c r="P260" i="2"/>
  <c r="O260" i="2"/>
  <c r="N260" i="2"/>
  <c r="M260" i="2"/>
  <c r="L260" i="2"/>
  <c r="AY260" i="2" s="1"/>
  <c r="K260" i="2"/>
  <c r="J260" i="2"/>
  <c r="I260" i="2"/>
  <c r="H260" i="2"/>
  <c r="G260" i="2"/>
  <c r="F260" i="2"/>
  <c r="E260" i="2"/>
  <c r="D260" i="2"/>
  <c r="C260" i="2"/>
  <c r="B260" i="2"/>
  <c r="A260" i="2"/>
  <c r="BI259" i="2"/>
  <c r="BC259" i="2"/>
  <c r="AB259" i="2"/>
  <c r="AA259" i="2"/>
  <c r="BB259" i="2" s="1"/>
  <c r="Z259" i="2"/>
  <c r="BA259" i="2" s="1"/>
  <c r="U259" i="2"/>
  <c r="BJ259" i="2" s="1"/>
  <c r="T259" i="2"/>
  <c r="S259" i="2"/>
  <c r="BH259" i="2" s="1"/>
  <c r="R259" i="2"/>
  <c r="Q259" i="2"/>
  <c r="P259" i="2"/>
  <c r="O259" i="2"/>
  <c r="N259" i="2"/>
  <c r="M259" i="2"/>
  <c r="L259" i="2"/>
  <c r="BL259" i="2" s="1"/>
  <c r="K259" i="2"/>
  <c r="J259" i="2"/>
  <c r="I259" i="2"/>
  <c r="H259" i="2"/>
  <c r="G259" i="2"/>
  <c r="F259" i="2"/>
  <c r="E259" i="2"/>
  <c r="D259" i="2"/>
  <c r="C259" i="2"/>
  <c r="B259" i="2"/>
  <c r="A259" i="2"/>
  <c r="BC258" i="2"/>
  <c r="AV258" i="2"/>
  <c r="AB258" i="2"/>
  <c r="AA258" i="2"/>
  <c r="BB258" i="2" s="1"/>
  <c r="Z258" i="2"/>
  <c r="BA258" i="2" s="1"/>
  <c r="U258" i="2"/>
  <c r="BJ258" i="2" s="1"/>
  <c r="T258" i="2"/>
  <c r="S258" i="2"/>
  <c r="BI258" i="2" s="1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BJ257" i="2"/>
  <c r="BI257" i="2"/>
  <c r="BH257" i="2"/>
  <c r="BC257" i="2"/>
  <c r="BB257" i="2"/>
  <c r="BA257" i="2"/>
  <c r="AB257" i="2"/>
  <c r="AA257" i="2"/>
  <c r="Z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AB256" i="2"/>
  <c r="AA256" i="2"/>
  <c r="BB256" i="2" s="1"/>
  <c r="Z256" i="2"/>
  <c r="U256" i="2"/>
  <c r="BJ256" i="2" s="1"/>
  <c r="T256" i="2"/>
  <c r="S256" i="2"/>
  <c r="BH256" i="2" s="1"/>
  <c r="R256" i="2"/>
  <c r="Q256" i="2"/>
  <c r="P256" i="2"/>
  <c r="BF256" i="2" s="1"/>
  <c r="O256" i="2"/>
  <c r="N256" i="2"/>
  <c r="BG256" i="2" s="1"/>
  <c r="M256" i="2"/>
  <c r="L256" i="2"/>
  <c r="AZ256" i="2" s="1"/>
  <c r="K256" i="2"/>
  <c r="J256" i="2"/>
  <c r="I256" i="2"/>
  <c r="H256" i="2"/>
  <c r="G256" i="2"/>
  <c r="F256" i="2"/>
  <c r="E256" i="2"/>
  <c r="D256" i="2"/>
  <c r="C256" i="2"/>
  <c r="B256" i="2"/>
  <c r="A256" i="2"/>
  <c r="BL255" i="2"/>
  <c r="BH255" i="2"/>
  <c r="BG255" i="2"/>
  <c r="BE255" i="2"/>
  <c r="BK255" i="2" s="1"/>
  <c r="BA255" i="2"/>
  <c r="AZ255" i="2"/>
  <c r="AY255" i="2"/>
  <c r="AB255" i="2"/>
  <c r="AA255" i="2"/>
  <c r="Z255" i="2"/>
  <c r="U255" i="2"/>
  <c r="BJ255" i="2" s="1"/>
  <c r="T255" i="2"/>
  <c r="S255" i="2"/>
  <c r="BI255" i="2" s="1"/>
  <c r="R255" i="2"/>
  <c r="BF255" i="2" s="1"/>
  <c r="Q255" i="2"/>
  <c r="P255" i="2"/>
  <c r="O255" i="2"/>
  <c r="N255" i="2"/>
  <c r="M255" i="2"/>
  <c r="L255" i="2"/>
  <c r="AX255" i="2" s="1"/>
  <c r="K255" i="2"/>
  <c r="J255" i="2"/>
  <c r="I255" i="2"/>
  <c r="H255" i="2"/>
  <c r="G255" i="2"/>
  <c r="F255" i="2"/>
  <c r="E255" i="2"/>
  <c r="D255" i="2"/>
  <c r="C255" i="2"/>
  <c r="B255" i="2"/>
  <c r="A255" i="2"/>
  <c r="AZ254" i="2"/>
  <c r="AX254" i="2"/>
  <c r="AB254" i="2"/>
  <c r="AA254" i="2"/>
  <c r="BC254" i="2" s="1"/>
  <c r="Z254" i="2"/>
  <c r="U254" i="2"/>
  <c r="BJ254" i="2" s="1"/>
  <c r="T254" i="2"/>
  <c r="S254" i="2"/>
  <c r="BI254" i="2" s="1"/>
  <c r="R254" i="2"/>
  <c r="Q254" i="2"/>
  <c r="P254" i="2"/>
  <c r="O254" i="2"/>
  <c r="N254" i="2"/>
  <c r="BG254" i="2" s="1"/>
  <c r="M254" i="2"/>
  <c r="L254" i="2"/>
  <c r="BL254" i="2" s="1"/>
  <c r="K254" i="2"/>
  <c r="J254" i="2"/>
  <c r="I254" i="2"/>
  <c r="H254" i="2"/>
  <c r="G254" i="2"/>
  <c r="F254" i="2"/>
  <c r="E254" i="2"/>
  <c r="D254" i="2"/>
  <c r="C254" i="2"/>
  <c r="B254" i="2"/>
  <c r="A254" i="2"/>
  <c r="BL253" i="2"/>
  <c r="BI253" i="2"/>
  <c r="BA253" i="2"/>
  <c r="AZ253" i="2"/>
  <c r="AY253" i="2"/>
  <c r="AX253" i="2"/>
  <c r="AW253" i="2"/>
  <c r="AU253" i="2"/>
  <c r="AB253" i="2"/>
  <c r="AA253" i="2"/>
  <c r="BC253" i="2" s="1"/>
  <c r="Z253" i="2"/>
  <c r="U253" i="2"/>
  <c r="BJ253" i="2" s="1"/>
  <c r="T253" i="2"/>
  <c r="S253" i="2"/>
  <c r="BH253" i="2" s="1"/>
  <c r="R253" i="2"/>
  <c r="Q253" i="2"/>
  <c r="P253" i="2"/>
  <c r="O253" i="2"/>
  <c r="N253" i="2"/>
  <c r="BG253" i="2" s="1"/>
  <c r="M253" i="2"/>
  <c r="L253" i="2"/>
  <c r="AV253" i="2" s="1"/>
  <c r="K253" i="2"/>
  <c r="J253" i="2"/>
  <c r="I253" i="2"/>
  <c r="H253" i="2"/>
  <c r="G253" i="2"/>
  <c r="F253" i="2"/>
  <c r="E253" i="2"/>
  <c r="D253" i="2"/>
  <c r="C253" i="2"/>
  <c r="B253" i="2"/>
  <c r="A253" i="2"/>
  <c r="AB252" i="2"/>
  <c r="AA252" i="2"/>
  <c r="Z252" i="2"/>
  <c r="U252" i="2"/>
  <c r="BJ252" i="2" s="1"/>
  <c r="T252" i="2"/>
  <c r="S252" i="2"/>
  <c r="BI252" i="2" s="1"/>
  <c r="R252" i="2"/>
  <c r="BF252" i="2" s="1"/>
  <c r="Q252" i="2"/>
  <c r="P252" i="2"/>
  <c r="O252" i="2"/>
  <c r="N252" i="2"/>
  <c r="BG252" i="2" s="1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BL251" i="2"/>
  <c r="AB251" i="2"/>
  <c r="AA251" i="2"/>
  <c r="Z251" i="2"/>
  <c r="U251" i="2"/>
  <c r="BJ251" i="2" s="1"/>
  <c r="T251" i="2"/>
  <c r="S251" i="2"/>
  <c r="R251" i="2"/>
  <c r="Q251" i="2"/>
  <c r="P251" i="2"/>
  <c r="BF251" i="2" s="1"/>
  <c r="O251" i="2"/>
  <c r="N251" i="2"/>
  <c r="BG251" i="2" s="1"/>
  <c r="M251" i="2"/>
  <c r="L251" i="2"/>
  <c r="AZ251" i="2" s="1"/>
  <c r="K251" i="2"/>
  <c r="J251" i="2"/>
  <c r="I251" i="2"/>
  <c r="H251" i="2"/>
  <c r="G251" i="2"/>
  <c r="F251" i="2"/>
  <c r="E251" i="2"/>
  <c r="D251" i="2"/>
  <c r="C251" i="2"/>
  <c r="B251" i="2"/>
  <c r="A251" i="2"/>
  <c r="BL250" i="2"/>
  <c r="BJ250" i="2"/>
  <c r="BI250" i="2"/>
  <c r="AB250" i="2"/>
  <c r="AA250" i="2"/>
  <c r="Z250" i="2"/>
  <c r="U250" i="2"/>
  <c r="T250" i="2"/>
  <c r="S250" i="2"/>
  <c r="BH250" i="2" s="1"/>
  <c r="R250" i="2"/>
  <c r="Q250" i="2"/>
  <c r="P250" i="2"/>
  <c r="O250" i="2"/>
  <c r="N250" i="2"/>
  <c r="BG250" i="2" s="1"/>
  <c r="M250" i="2"/>
  <c r="L250" i="2"/>
  <c r="AW250" i="2" s="1"/>
  <c r="K250" i="2"/>
  <c r="J250" i="2"/>
  <c r="I250" i="2"/>
  <c r="H250" i="2"/>
  <c r="G250" i="2"/>
  <c r="F250" i="2"/>
  <c r="E250" i="2"/>
  <c r="D250" i="2"/>
  <c r="C250" i="2"/>
  <c r="B250" i="2"/>
  <c r="A250" i="2"/>
  <c r="BG249" i="2"/>
  <c r="AB249" i="2"/>
  <c r="AA249" i="2"/>
  <c r="BC249" i="2" s="1"/>
  <c r="Z249" i="2"/>
  <c r="U249" i="2"/>
  <c r="BJ249" i="2" s="1"/>
  <c r="T249" i="2"/>
  <c r="S249" i="2"/>
  <c r="R249" i="2"/>
  <c r="Q249" i="2"/>
  <c r="P249" i="2"/>
  <c r="O249" i="2"/>
  <c r="N249" i="2"/>
  <c r="M249" i="2"/>
  <c r="L249" i="2"/>
  <c r="AY249" i="2" s="1"/>
  <c r="K249" i="2"/>
  <c r="J249" i="2"/>
  <c r="I249" i="2"/>
  <c r="H249" i="2"/>
  <c r="G249" i="2"/>
  <c r="F249" i="2"/>
  <c r="E249" i="2"/>
  <c r="D249" i="2"/>
  <c r="C249" i="2"/>
  <c r="B249" i="2"/>
  <c r="A249" i="2"/>
  <c r="BI248" i="2"/>
  <c r="BG248" i="2"/>
  <c r="BF248" i="2"/>
  <c r="AB248" i="2"/>
  <c r="AA248" i="2"/>
  <c r="BC248" i="2" s="1"/>
  <c r="Z248" i="2"/>
  <c r="BA248" i="2" s="1"/>
  <c r="U248" i="2"/>
  <c r="BJ248" i="2" s="1"/>
  <c r="T248" i="2"/>
  <c r="S248" i="2"/>
  <c r="BH248" i="2" s="1"/>
  <c r="R248" i="2"/>
  <c r="Q248" i="2"/>
  <c r="P248" i="2"/>
  <c r="O248" i="2"/>
  <c r="N248" i="2"/>
  <c r="M248" i="2"/>
  <c r="L248" i="2"/>
  <c r="AZ248" i="2" s="1"/>
  <c r="K248" i="2"/>
  <c r="J248" i="2"/>
  <c r="I248" i="2"/>
  <c r="H248" i="2"/>
  <c r="G248" i="2"/>
  <c r="F248" i="2"/>
  <c r="E248" i="2"/>
  <c r="D248" i="2"/>
  <c r="C248" i="2"/>
  <c r="B248" i="2"/>
  <c r="A248" i="2"/>
  <c r="BL247" i="2"/>
  <c r="BI247" i="2"/>
  <c r="BG247" i="2"/>
  <c r="AB247" i="2"/>
  <c r="AA247" i="2"/>
  <c r="BB247" i="2" s="1"/>
  <c r="Z247" i="2"/>
  <c r="BA247" i="2" s="1"/>
  <c r="U247" i="2"/>
  <c r="BJ247" i="2" s="1"/>
  <c r="T247" i="2"/>
  <c r="S247" i="2"/>
  <c r="BH247" i="2" s="1"/>
  <c r="R247" i="2"/>
  <c r="Q247" i="2"/>
  <c r="P247" i="2"/>
  <c r="O247" i="2"/>
  <c r="N247" i="2"/>
  <c r="BE247" i="2" s="1"/>
  <c r="BK247" i="2" s="1"/>
  <c r="M247" i="2"/>
  <c r="L247" i="2"/>
  <c r="AV247" i="2" s="1"/>
  <c r="K247" i="2"/>
  <c r="J247" i="2"/>
  <c r="I247" i="2"/>
  <c r="H247" i="2"/>
  <c r="G247" i="2"/>
  <c r="F247" i="2"/>
  <c r="E247" i="2"/>
  <c r="D247" i="2"/>
  <c r="C247" i="2"/>
  <c r="B247" i="2"/>
  <c r="A247" i="2"/>
  <c r="BJ246" i="2"/>
  <c r="BC246" i="2"/>
  <c r="BB246" i="2"/>
  <c r="AB246" i="2"/>
  <c r="AA246" i="2"/>
  <c r="Z246" i="2"/>
  <c r="BE246" i="2" s="1"/>
  <c r="U246" i="2"/>
  <c r="T246" i="2"/>
  <c r="S246" i="2"/>
  <c r="R246" i="2"/>
  <c r="Q246" i="2"/>
  <c r="P246" i="2"/>
  <c r="BF246" i="2" s="1"/>
  <c r="O246" i="2"/>
  <c r="N246" i="2"/>
  <c r="BG246" i="2" s="1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BL245" i="2"/>
  <c r="BC245" i="2"/>
  <c r="BA245" i="2"/>
  <c r="AB245" i="2"/>
  <c r="AA245" i="2"/>
  <c r="BB245" i="2" s="1"/>
  <c r="Z245" i="2"/>
  <c r="U245" i="2"/>
  <c r="BJ245" i="2" s="1"/>
  <c r="T245" i="2"/>
  <c r="S245" i="2"/>
  <c r="BH245" i="2" s="1"/>
  <c r="R245" i="2"/>
  <c r="Q245" i="2"/>
  <c r="P245" i="2"/>
  <c r="O245" i="2"/>
  <c r="N245" i="2"/>
  <c r="M245" i="2"/>
  <c r="L245" i="2"/>
  <c r="AY245" i="2" s="1"/>
  <c r="K245" i="2"/>
  <c r="J245" i="2"/>
  <c r="I245" i="2"/>
  <c r="H245" i="2"/>
  <c r="G245" i="2"/>
  <c r="F245" i="2"/>
  <c r="E245" i="2"/>
  <c r="D245" i="2"/>
  <c r="C245" i="2"/>
  <c r="B245" i="2"/>
  <c r="A245" i="2"/>
  <c r="BC244" i="2"/>
  <c r="BB244" i="2"/>
  <c r="BA244" i="2"/>
  <c r="AZ244" i="2"/>
  <c r="AX244" i="2"/>
  <c r="AW244" i="2"/>
  <c r="AB244" i="2"/>
  <c r="AA244" i="2"/>
  <c r="Z244" i="2"/>
  <c r="BE244" i="2" s="1"/>
  <c r="U244" i="2"/>
  <c r="BJ244" i="2" s="1"/>
  <c r="T244" i="2"/>
  <c r="S244" i="2"/>
  <c r="R244" i="2"/>
  <c r="BF244" i="2" s="1"/>
  <c r="Q244" i="2"/>
  <c r="P244" i="2"/>
  <c r="O244" i="2"/>
  <c r="N244" i="2"/>
  <c r="BG244" i="2" s="1"/>
  <c r="M244" i="2"/>
  <c r="L244" i="2"/>
  <c r="AY244" i="2" s="1"/>
  <c r="K244" i="2"/>
  <c r="J244" i="2"/>
  <c r="I244" i="2"/>
  <c r="H244" i="2"/>
  <c r="G244" i="2"/>
  <c r="F244" i="2"/>
  <c r="E244" i="2"/>
  <c r="D244" i="2"/>
  <c r="C244" i="2"/>
  <c r="B244" i="2"/>
  <c r="A244" i="2"/>
  <c r="BJ243" i="2"/>
  <c r="BH243" i="2"/>
  <c r="BC243" i="2"/>
  <c r="BB243" i="2"/>
  <c r="BA243" i="2"/>
  <c r="AY243" i="2"/>
  <c r="AB243" i="2"/>
  <c r="AA243" i="2"/>
  <c r="Z243" i="2"/>
  <c r="BE243" i="2" s="1"/>
  <c r="BK243" i="2" s="1"/>
  <c r="U243" i="2"/>
  <c r="T243" i="2"/>
  <c r="S243" i="2"/>
  <c r="BI243" i="2" s="1"/>
  <c r="R243" i="2"/>
  <c r="Q243" i="2"/>
  <c r="P243" i="2"/>
  <c r="O243" i="2"/>
  <c r="N243" i="2"/>
  <c r="BG243" i="2" s="1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BF242" i="2"/>
  <c r="BC242" i="2"/>
  <c r="BB242" i="2"/>
  <c r="BA242" i="2"/>
  <c r="AU242" i="2"/>
  <c r="AB242" i="2"/>
  <c r="AA242" i="2"/>
  <c r="Z242" i="2"/>
  <c r="BE242" i="2" s="1"/>
  <c r="U242" i="2"/>
  <c r="BJ242" i="2" s="1"/>
  <c r="T242" i="2"/>
  <c r="S242" i="2"/>
  <c r="R242" i="2"/>
  <c r="Q242" i="2"/>
  <c r="P242" i="2"/>
  <c r="O242" i="2"/>
  <c r="N242" i="2"/>
  <c r="BG242" i="2" s="1"/>
  <c r="M242" i="2"/>
  <c r="L242" i="2"/>
  <c r="BL242" i="2" s="1"/>
  <c r="K242" i="2"/>
  <c r="J242" i="2"/>
  <c r="I242" i="2"/>
  <c r="H242" i="2"/>
  <c r="G242" i="2"/>
  <c r="F242" i="2"/>
  <c r="E242" i="2"/>
  <c r="D242" i="2"/>
  <c r="C242" i="2"/>
  <c r="B242" i="2"/>
  <c r="A242" i="2"/>
  <c r="AB241" i="2"/>
  <c r="AA241" i="2"/>
  <c r="Z241" i="2"/>
  <c r="U241" i="2"/>
  <c r="BJ241" i="2" s="1"/>
  <c r="T241" i="2"/>
  <c r="S241" i="2"/>
  <c r="BI241" i="2" s="1"/>
  <c r="R241" i="2"/>
  <c r="Q241" i="2"/>
  <c r="P241" i="2"/>
  <c r="BF241" i="2" s="1"/>
  <c r="O241" i="2"/>
  <c r="N241" i="2"/>
  <c r="BG241" i="2" s="1"/>
  <c r="M241" i="2"/>
  <c r="L241" i="2"/>
  <c r="AZ241" i="2" s="1"/>
  <c r="K241" i="2"/>
  <c r="J241" i="2"/>
  <c r="I241" i="2"/>
  <c r="H241" i="2"/>
  <c r="G241" i="2"/>
  <c r="F241" i="2"/>
  <c r="E241" i="2"/>
  <c r="D241" i="2"/>
  <c r="C241" i="2"/>
  <c r="B241" i="2"/>
  <c r="A241" i="2"/>
  <c r="AB240" i="2"/>
  <c r="AA240" i="2"/>
  <c r="BC240" i="2" s="1"/>
  <c r="Z240" i="2"/>
  <c r="U240" i="2"/>
  <c r="BJ240" i="2" s="1"/>
  <c r="T240" i="2"/>
  <c r="S240" i="2"/>
  <c r="R240" i="2"/>
  <c r="Q240" i="2"/>
  <c r="P240" i="2"/>
  <c r="O240" i="2"/>
  <c r="N240" i="2"/>
  <c r="BG240" i="2" s="1"/>
  <c r="M240" i="2"/>
  <c r="L240" i="2"/>
  <c r="BL240" i="2" s="1"/>
  <c r="K240" i="2"/>
  <c r="J240" i="2"/>
  <c r="I240" i="2"/>
  <c r="H240" i="2"/>
  <c r="G240" i="2"/>
  <c r="F240" i="2"/>
  <c r="E240" i="2"/>
  <c r="D240" i="2"/>
  <c r="C240" i="2"/>
  <c r="B240" i="2"/>
  <c r="A240" i="2"/>
  <c r="BL239" i="2"/>
  <c r="BG239" i="2"/>
  <c r="AZ239" i="2"/>
  <c r="AX239" i="2"/>
  <c r="AW239" i="2"/>
  <c r="AV239" i="2"/>
  <c r="AU239" i="2"/>
  <c r="AB239" i="2"/>
  <c r="AA239" i="2"/>
  <c r="Z239" i="2"/>
  <c r="U239" i="2"/>
  <c r="BJ239" i="2" s="1"/>
  <c r="T239" i="2"/>
  <c r="S239" i="2"/>
  <c r="BH239" i="2" s="1"/>
  <c r="R239" i="2"/>
  <c r="Q239" i="2"/>
  <c r="P239" i="2"/>
  <c r="O239" i="2"/>
  <c r="N239" i="2"/>
  <c r="M239" i="2"/>
  <c r="L239" i="2"/>
  <c r="AY239" i="2" s="1"/>
  <c r="K239" i="2"/>
  <c r="J239" i="2"/>
  <c r="I239" i="2"/>
  <c r="H239" i="2"/>
  <c r="G239" i="2"/>
  <c r="F239" i="2"/>
  <c r="E239" i="2"/>
  <c r="D239" i="2"/>
  <c r="C239" i="2"/>
  <c r="B239" i="2"/>
  <c r="A239" i="2"/>
  <c r="BE238" i="2"/>
  <c r="BC238" i="2"/>
  <c r="BB238" i="2"/>
  <c r="AZ238" i="2"/>
  <c r="AU238" i="2"/>
  <c r="AB238" i="2"/>
  <c r="AA238" i="2"/>
  <c r="Z238" i="2"/>
  <c r="BA238" i="2" s="1"/>
  <c r="U238" i="2"/>
  <c r="BJ238" i="2" s="1"/>
  <c r="T238" i="2"/>
  <c r="S238" i="2"/>
  <c r="R238" i="2"/>
  <c r="Q238" i="2"/>
  <c r="P238" i="2"/>
  <c r="O238" i="2"/>
  <c r="N238" i="2"/>
  <c r="BG238" i="2" s="1"/>
  <c r="M238" i="2"/>
  <c r="L238" i="2"/>
  <c r="BL238" i="2" s="1"/>
  <c r="K238" i="2"/>
  <c r="J238" i="2"/>
  <c r="I238" i="2"/>
  <c r="H238" i="2"/>
  <c r="G238" i="2"/>
  <c r="F238" i="2"/>
  <c r="E238" i="2"/>
  <c r="D238" i="2"/>
  <c r="C238" i="2"/>
  <c r="B238" i="2"/>
  <c r="A238" i="2"/>
  <c r="BG237" i="2"/>
  <c r="BF237" i="2"/>
  <c r="BE237" i="2"/>
  <c r="BK237" i="2" s="1"/>
  <c r="AY237" i="2"/>
  <c r="AX237" i="2"/>
  <c r="AV237" i="2"/>
  <c r="AB237" i="2"/>
  <c r="AA237" i="2"/>
  <c r="BC237" i="2" s="1"/>
  <c r="Z237" i="2"/>
  <c r="BA237" i="2" s="1"/>
  <c r="U237" i="2"/>
  <c r="BJ237" i="2" s="1"/>
  <c r="T237" i="2"/>
  <c r="S237" i="2"/>
  <c r="R237" i="2"/>
  <c r="Q237" i="2"/>
  <c r="P237" i="2"/>
  <c r="O237" i="2"/>
  <c r="N237" i="2"/>
  <c r="M237" i="2"/>
  <c r="L237" i="2"/>
  <c r="AZ237" i="2" s="1"/>
  <c r="K237" i="2"/>
  <c r="J237" i="2"/>
  <c r="I237" i="2"/>
  <c r="H237" i="2"/>
  <c r="G237" i="2"/>
  <c r="F237" i="2"/>
  <c r="E237" i="2"/>
  <c r="D237" i="2"/>
  <c r="C237" i="2"/>
  <c r="B237" i="2"/>
  <c r="A237" i="2"/>
  <c r="BI236" i="2"/>
  <c r="BH236" i="2"/>
  <c r="AB236" i="2"/>
  <c r="AA236" i="2"/>
  <c r="Z236" i="2"/>
  <c r="U236" i="2"/>
  <c r="BJ236" i="2" s="1"/>
  <c r="T236" i="2"/>
  <c r="S236" i="2"/>
  <c r="R236" i="2"/>
  <c r="Q236" i="2"/>
  <c r="P236" i="2"/>
  <c r="BF236" i="2" s="1"/>
  <c r="O236" i="2"/>
  <c r="N236" i="2"/>
  <c r="BG236" i="2" s="1"/>
  <c r="M236" i="2"/>
  <c r="L236" i="2"/>
  <c r="BL236" i="2" s="1"/>
  <c r="K236" i="2"/>
  <c r="J236" i="2"/>
  <c r="I236" i="2"/>
  <c r="H236" i="2"/>
  <c r="G236" i="2"/>
  <c r="F236" i="2"/>
  <c r="E236" i="2"/>
  <c r="D236" i="2"/>
  <c r="C236" i="2"/>
  <c r="B236" i="2"/>
  <c r="A236" i="2"/>
  <c r="AB235" i="2"/>
  <c r="AA235" i="2"/>
  <c r="BB235" i="2" s="1"/>
  <c r="Z235" i="2"/>
  <c r="BA235" i="2" s="1"/>
  <c r="U235" i="2"/>
  <c r="BJ235" i="2" s="1"/>
  <c r="T235" i="2"/>
  <c r="S235" i="2"/>
  <c r="R235" i="2"/>
  <c r="Q235" i="2"/>
  <c r="P235" i="2"/>
  <c r="O235" i="2"/>
  <c r="N235" i="2"/>
  <c r="M235" i="2"/>
  <c r="L235" i="2"/>
  <c r="AU235" i="2" s="1"/>
  <c r="K235" i="2"/>
  <c r="J235" i="2"/>
  <c r="I235" i="2"/>
  <c r="H235" i="2"/>
  <c r="G235" i="2"/>
  <c r="F235" i="2"/>
  <c r="E235" i="2"/>
  <c r="D235" i="2"/>
  <c r="C235" i="2"/>
  <c r="B235" i="2"/>
  <c r="A235" i="2"/>
  <c r="BJ234" i="2"/>
  <c r="BI234" i="2"/>
  <c r="BH234" i="2"/>
  <c r="BF234" i="2"/>
  <c r="BC234" i="2"/>
  <c r="BB234" i="2"/>
  <c r="AB234" i="2"/>
  <c r="AA234" i="2"/>
  <c r="Z234" i="2"/>
  <c r="BA234" i="2" s="1"/>
  <c r="U234" i="2"/>
  <c r="T234" i="2"/>
  <c r="S234" i="2"/>
  <c r="R234" i="2"/>
  <c r="Q234" i="2"/>
  <c r="P234" i="2"/>
  <c r="O234" i="2"/>
  <c r="N234" i="2"/>
  <c r="BG234" i="2" s="1"/>
  <c r="M234" i="2"/>
  <c r="L234" i="2"/>
  <c r="AY234" i="2" s="1"/>
  <c r="K234" i="2"/>
  <c r="J234" i="2"/>
  <c r="I234" i="2"/>
  <c r="H234" i="2"/>
  <c r="G234" i="2"/>
  <c r="F234" i="2"/>
  <c r="E234" i="2"/>
  <c r="D234" i="2"/>
  <c r="C234" i="2"/>
  <c r="B234" i="2"/>
  <c r="A234" i="2"/>
  <c r="BJ233" i="2"/>
  <c r="BG233" i="2"/>
  <c r="AB233" i="2"/>
  <c r="AA233" i="2"/>
  <c r="BC233" i="2" s="1"/>
  <c r="Z233" i="2"/>
  <c r="BA233" i="2" s="1"/>
  <c r="U233" i="2"/>
  <c r="T233" i="2"/>
  <c r="S233" i="2"/>
  <c r="R233" i="2"/>
  <c r="Q233" i="2"/>
  <c r="P233" i="2"/>
  <c r="BF233" i="2" s="1"/>
  <c r="O233" i="2"/>
  <c r="N233" i="2"/>
  <c r="M233" i="2"/>
  <c r="L233" i="2"/>
  <c r="AW233" i="2" s="1"/>
  <c r="K233" i="2"/>
  <c r="J233" i="2"/>
  <c r="I233" i="2"/>
  <c r="H233" i="2"/>
  <c r="G233" i="2"/>
  <c r="F233" i="2"/>
  <c r="E233" i="2"/>
  <c r="D233" i="2"/>
  <c r="C233" i="2"/>
  <c r="B233" i="2"/>
  <c r="A233" i="2"/>
  <c r="BJ232" i="2"/>
  <c r="AV232" i="2"/>
  <c r="AU232" i="2"/>
  <c r="AB232" i="2"/>
  <c r="AA232" i="2"/>
  <c r="BC232" i="2" s="1"/>
  <c r="Z232" i="2"/>
  <c r="BE232" i="2" s="1"/>
  <c r="BK232" i="2" s="1"/>
  <c r="U232" i="2"/>
  <c r="T232" i="2"/>
  <c r="S232" i="2"/>
  <c r="BI232" i="2" s="1"/>
  <c r="R232" i="2"/>
  <c r="Q232" i="2"/>
  <c r="P232" i="2"/>
  <c r="O232" i="2"/>
  <c r="N232" i="2"/>
  <c r="BG232" i="2" s="1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BA231" i="2"/>
  <c r="AB231" i="2"/>
  <c r="AA231" i="2"/>
  <c r="Z231" i="2"/>
  <c r="U231" i="2"/>
  <c r="BJ231" i="2" s="1"/>
  <c r="T231" i="2"/>
  <c r="S231" i="2"/>
  <c r="BH231" i="2" s="1"/>
  <c r="R231" i="2"/>
  <c r="Q231" i="2"/>
  <c r="P231" i="2"/>
  <c r="O231" i="2"/>
  <c r="N231" i="2"/>
  <c r="BG231" i="2" s="1"/>
  <c r="M231" i="2"/>
  <c r="L231" i="2"/>
  <c r="BL231" i="2" s="1"/>
  <c r="K231" i="2"/>
  <c r="J231" i="2"/>
  <c r="I231" i="2"/>
  <c r="H231" i="2"/>
  <c r="G231" i="2"/>
  <c r="F231" i="2"/>
  <c r="E231" i="2"/>
  <c r="D231" i="2"/>
  <c r="C231" i="2"/>
  <c r="B231" i="2"/>
  <c r="A231" i="2"/>
  <c r="BA230" i="2"/>
  <c r="AZ230" i="2"/>
  <c r="AY230" i="2"/>
  <c r="AX230" i="2"/>
  <c r="AW230" i="2"/>
  <c r="AV230" i="2"/>
  <c r="AU230" i="2"/>
  <c r="AB230" i="2"/>
  <c r="AA230" i="2"/>
  <c r="Z230" i="2"/>
  <c r="U230" i="2"/>
  <c r="BJ230" i="2" s="1"/>
  <c r="T230" i="2"/>
  <c r="S230" i="2"/>
  <c r="BI230" i="2" s="1"/>
  <c r="R230" i="2"/>
  <c r="Q230" i="2"/>
  <c r="P230" i="2"/>
  <c r="O230" i="2"/>
  <c r="N230" i="2"/>
  <c r="BG230" i="2" s="1"/>
  <c r="M230" i="2"/>
  <c r="L230" i="2"/>
  <c r="BL230" i="2" s="1"/>
  <c r="K230" i="2"/>
  <c r="J230" i="2"/>
  <c r="I230" i="2"/>
  <c r="H230" i="2"/>
  <c r="G230" i="2"/>
  <c r="F230" i="2"/>
  <c r="E230" i="2"/>
  <c r="D230" i="2"/>
  <c r="C230" i="2"/>
  <c r="B230" i="2"/>
  <c r="A230" i="2"/>
  <c r="BB229" i="2"/>
  <c r="AB229" i="2"/>
  <c r="AA229" i="2"/>
  <c r="BC229" i="2" s="1"/>
  <c r="Z229" i="2"/>
  <c r="U229" i="2"/>
  <c r="BJ229" i="2" s="1"/>
  <c r="T229" i="2"/>
  <c r="S229" i="2"/>
  <c r="R229" i="2"/>
  <c r="Q229" i="2"/>
  <c r="P229" i="2"/>
  <c r="BF229" i="2" s="1"/>
  <c r="O229" i="2"/>
  <c r="N229" i="2"/>
  <c r="BG229" i="2" s="1"/>
  <c r="M229" i="2"/>
  <c r="L229" i="2"/>
  <c r="AY229" i="2" s="1"/>
  <c r="K229" i="2"/>
  <c r="J229" i="2"/>
  <c r="I229" i="2"/>
  <c r="H229" i="2"/>
  <c r="G229" i="2"/>
  <c r="F229" i="2"/>
  <c r="E229" i="2"/>
  <c r="D229" i="2"/>
  <c r="C229" i="2"/>
  <c r="B229" i="2"/>
  <c r="A229" i="2"/>
  <c r="BL228" i="2"/>
  <c r="BB228" i="2"/>
  <c r="AB228" i="2"/>
  <c r="AA228" i="2"/>
  <c r="BC228" i="2" s="1"/>
  <c r="Z228" i="2"/>
  <c r="U228" i="2"/>
  <c r="BJ228" i="2" s="1"/>
  <c r="T228" i="2"/>
  <c r="S228" i="2"/>
  <c r="R228" i="2"/>
  <c r="Q228" i="2"/>
  <c r="P228" i="2"/>
  <c r="BF228" i="2" s="1"/>
  <c r="O228" i="2"/>
  <c r="N228" i="2"/>
  <c r="BG228" i="2" s="1"/>
  <c r="M228" i="2"/>
  <c r="L228" i="2"/>
  <c r="AU228" i="2" s="1"/>
  <c r="K228" i="2"/>
  <c r="J228" i="2"/>
  <c r="I228" i="2"/>
  <c r="H228" i="2"/>
  <c r="G228" i="2"/>
  <c r="F228" i="2"/>
  <c r="E228" i="2"/>
  <c r="D228" i="2"/>
  <c r="C228" i="2"/>
  <c r="B228" i="2"/>
  <c r="A228" i="2"/>
  <c r="BG227" i="2"/>
  <c r="BE227" i="2"/>
  <c r="BC227" i="2"/>
  <c r="BB227" i="2"/>
  <c r="BA227" i="2"/>
  <c r="AZ227" i="2"/>
  <c r="AU227" i="2"/>
  <c r="AB227" i="2"/>
  <c r="AA227" i="2"/>
  <c r="Z227" i="2"/>
  <c r="U227" i="2"/>
  <c r="BJ227" i="2" s="1"/>
  <c r="T227" i="2"/>
  <c r="S227" i="2"/>
  <c r="BI227" i="2" s="1"/>
  <c r="R227" i="2"/>
  <c r="Q227" i="2"/>
  <c r="P227" i="2"/>
  <c r="O227" i="2"/>
  <c r="N227" i="2"/>
  <c r="M227" i="2"/>
  <c r="L227" i="2"/>
  <c r="BL227" i="2" s="1"/>
  <c r="K227" i="2"/>
  <c r="J227" i="2"/>
  <c r="I227" i="2"/>
  <c r="H227" i="2"/>
  <c r="G227" i="2"/>
  <c r="F227" i="2"/>
  <c r="E227" i="2"/>
  <c r="D227" i="2"/>
  <c r="C227" i="2"/>
  <c r="B227" i="2"/>
  <c r="A227" i="2"/>
  <c r="BH226" i="2"/>
  <c r="AY226" i="2"/>
  <c r="AX226" i="2"/>
  <c r="AV226" i="2"/>
  <c r="AB226" i="2"/>
  <c r="AA226" i="2"/>
  <c r="BC226" i="2" s="1"/>
  <c r="Z226" i="2"/>
  <c r="U226" i="2"/>
  <c r="BJ226" i="2" s="1"/>
  <c r="T226" i="2"/>
  <c r="S226" i="2"/>
  <c r="BI226" i="2" s="1"/>
  <c r="R226" i="2"/>
  <c r="Q226" i="2"/>
  <c r="P226" i="2"/>
  <c r="BF226" i="2" s="1"/>
  <c r="O226" i="2"/>
  <c r="N226" i="2"/>
  <c r="BG226" i="2" s="1"/>
  <c r="M226" i="2"/>
  <c r="L226" i="2"/>
  <c r="AZ226" i="2" s="1"/>
  <c r="K226" i="2"/>
  <c r="J226" i="2"/>
  <c r="I226" i="2"/>
  <c r="H226" i="2"/>
  <c r="G226" i="2"/>
  <c r="F226" i="2"/>
  <c r="E226" i="2"/>
  <c r="D226" i="2"/>
  <c r="C226" i="2"/>
  <c r="B226" i="2"/>
  <c r="A226" i="2"/>
  <c r="BC225" i="2"/>
  <c r="AB225" i="2"/>
  <c r="AA225" i="2"/>
  <c r="BB225" i="2" s="1"/>
  <c r="Z225" i="2"/>
  <c r="BA225" i="2" s="1"/>
  <c r="U225" i="2"/>
  <c r="BJ225" i="2" s="1"/>
  <c r="T225" i="2"/>
  <c r="S225" i="2"/>
  <c r="BI225" i="2" s="1"/>
  <c r="R225" i="2"/>
  <c r="Q225" i="2"/>
  <c r="P225" i="2"/>
  <c r="O225" i="2"/>
  <c r="N225" i="2"/>
  <c r="BG225" i="2" s="1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BJ224" i="2"/>
  <c r="BA224" i="2"/>
  <c r="AB224" i="2"/>
  <c r="AA224" i="2"/>
  <c r="BC224" i="2" s="1"/>
  <c r="Z224" i="2"/>
  <c r="U224" i="2"/>
  <c r="T224" i="2"/>
  <c r="S224" i="2"/>
  <c r="R224" i="2"/>
  <c r="Q224" i="2"/>
  <c r="P224" i="2"/>
  <c r="O224" i="2"/>
  <c r="N224" i="2"/>
  <c r="BG224" i="2" s="1"/>
  <c r="M224" i="2"/>
  <c r="L224" i="2"/>
  <c r="AU224" i="2" s="1"/>
  <c r="K224" i="2"/>
  <c r="J224" i="2"/>
  <c r="I224" i="2"/>
  <c r="H224" i="2"/>
  <c r="G224" i="2"/>
  <c r="F224" i="2"/>
  <c r="E224" i="2"/>
  <c r="D224" i="2"/>
  <c r="C224" i="2"/>
  <c r="B224" i="2"/>
  <c r="A224" i="2"/>
  <c r="BG223" i="2"/>
  <c r="BF223" i="2"/>
  <c r="BE223" i="2"/>
  <c r="AB223" i="2"/>
  <c r="AA223" i="2"/>
  <c r="BC223" i="2" s="1"/>
  <c r="Z223" i="2"/>
  <c r="BA223" i="2" s="1"/>
  <c r="U223" i="2"/>
  <c r="BJ223" i="2" s="1"/>
  <c r="T223" i="2"/>
  <c r="S223" i="2"/>
  <c r="R223" i="2"/>
  <c r="Q223" i="2"/>
  <c r="P223" i="2"/>
  <c r="O223" i="2"/>
  <c r="N223" i="2"/>
  <c r="M223" i="2"/>
  <c r="L223" i="2"/>
  <c r="BL223" i="2" s="1"/>
  <c r="K223" i="2"/>
  <c r="J223" i="2"/>
  <c r="I223" i="2"/>
  <c r="H223" i="2"/>
  <c r="G223" i="2"/>
  <c r="F223" i="2"/>
  <c r="E223" i="2"/>
  <c r="D223" i="2"/>
  <c r="C223" i="2"/>
  <c r="B223" i="2"/>
  <c r="A223" i="2"/>
  <c r="BH222" i="2"/>
  <c r="AB222" i="2"/>
  <c r="AA222" i="2"/>
  <c r="BC222" i="2" s="1"/>
  <c r="Z222" i="2"/>
  <c r="BA222" i="2" s="1"/>
  <c r="U222" i="2"/>
  <c r="BJ222" i="2" s="1"/>
  <c r="T222" i="2"/>
  <c r="S222" i="2"/>
  <c r="BI222" i="2" s="1"/>
  <c r="R222" i="2"/>
  <c r="BF222" i="2" s="1"/>
  <c r="Q222" i="2"/>
  <c r="P222" i="2"/>
  <c r="O222" i="2"/>
  <c r="N222" i="2"/>
  <c r="M222" i="2"/>
  <c r="L222" i="2"/>
  <c r="BL222" i="2" s="1"/>
  <c r="K222" i="2"/>
  <c r="J222" i="2"/>
  <c r="I222" i="2"/>
  <c r="H222" i="2"/>
  <c r="G222" i="2"/>
  <c r="F222" i="2"/>
  <c r="E222" i="2"/>
  <c r="D222" i="2"/>
  <c r="C222" i="2"/>
  <c r="B222" i="2"/>
  <c r="A222" i="2"/>
  <c r="BJ221" i="2"/>
  <c r="BC221" i="2"/>
  <c r="BA221" i="2"/>
  <c r="AB221" i="2"/>
  <c r="AA221" i="2"/>
  <c r="BB221" i="2" s="1"/>
  <c r="Z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BC220" i="2"/>
  <c r="BB220" i="2"/>
  <c r="BA220" i="2"/>
  <c r="AZ220" i="2"/>
  <c r="AY220" i="2"/>
  <c r="AX220" i="2"/>
  <c r="AW220" i="2"/>
  <c r="AV220" i="2"/>
  <c r="AU220" i="2"/>
  <c r="AB220" i="2"/>
  <c r="AA220" i="2"/>
  <c r="Z220" i="2"/>
  <c r="BE220" i="2" s="1"/>
  <c r="BK220" i="2" s="1"/>
  <c r="U220" i="2"/>
  <c r="BJ220" i="2" s="1"/>
  <c r="T220" i="2"/>
  <c r="S220" i="2"/>
  <c r="BI220" i="2" s="1"/>
  <c r="R220" i="2"/>
  <c r="Q220" i="2"/>
  <c r="P220" i="2"/>
  <c r="O220" i="2"/>
  <c r="N220" i="2"/>
  <c r="BG220" i="2" s="1"/>
  <c r="M220" i="2"/>
  <c r="L220" i="2"/>
  <c r="BL220" i="2" s="1"/>
  <c r="K220" i="2"/>
  <c r="J220" i="2"/>
  <c r="I220" i="2"/>
  <c r="H220" i="2"/>
  <c r="G220" i="2"/>
  <c r="F220" i="2"/>
  <c r="E220" i="2"/>
  <c r="D220" i="2"/>
  <c r="C220" i="2"/>
  <c r="B220" i="2"/>
  <c r="A220" i="2"/>
  <c r="AB219" i="2"/>
  <c r="AA219" i="2"/>
  <c r="Z219" i="2"/>
  <c r="U219" i="2"/>
  <c r="BJ219" i="2" s="1"/>
  <c r="T219" i="2"/>
  <c r="S219" i="2"/>
  <c r="BI219" i="2" s="1"/>
  <c r="R219" i="2"/>
  <c r="Q219" i="2"/>
  <c r="P219" i="2"/>
  <c r="BF219" i="2" s="1"/>
  <c r="O219" i="2"/>
  <c r="N219" i="2"/>
  <c r="BG219" i="2" s="1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AB218" i="2"/>
  <c r="AA218" i="2"/>
  <c r="Z218" i="2"/>
  <c r="BA218" i="2" s="1"/>
  <c r="U218" i="2"/>
  <c r="BJ218" i="2" s="1"/>
  <c r="T218" i="2"/>
  <c r="S218" i="2"/>
  <c r="R218" i="2"/>
  <c r="Q218" i="2"/>
  <c r="P218" i="2"/>
  <c r="BF218" i="2" s="1"/>
  <c r="O218" i="2"/>
  <c r="N218" i="2"/>
  <c r="BG218" i="2" s="1"/>
  <c r="M218" i="2"/>
  <c r="L218" i="2"/>
  <c r="BL218" i="2" s="1"/>
  <c r="K218" i="2"/>
  <c r="J218" i="2"/>
  <c r="I218" i="2"/>
  <c r="H218" i="2"/>
  <c r="G218" i="2"/>
  <c r="F218" i="2"/>
  <c r="E218" i="2"/>
  <c r="D218" i="2"/>
  <c r="C218" i="2"/>
  <c r="B218" i="2"/>
  <c r="A218" i="2"/>
  <c r="BG217" i="2"/>
  <c r="AZ217" i="2"/>
  <c r="AX217" i="2"/>
  <c r="AW217" i="2"/>
  <c r="AV217" i="2"/>
  <c r="AU217" i="2"/>
  <c r="AB217" i="2"/>
  <c r="AA217" i="2"/>
  <c r="BC217" i="2" s="1"/>
  <c r="Z217" i="2"/>
  <c r="U217" i="2"/>
  <c r="BJ217" i="2" s="1"/>
  <c r="T217" i="2"/>
  <c r="S217" i="2"/>
  <c r="R217" i="2"/>
  <c r="Q217" i="2"/>
  <c r="P217" i="2"/>
  <c r="O217" i="2"/>
  <c r="N217" i="2"/>
  <c r="M217" i="2"/>
  <c r="L217" i="2"/>
  <c r="AY217" i="2" s="1"/>
  <c r="K217" i="2"/>
  <c r="J217" i="2"/>
  <c r="I217" i="2"/>
  <c r="H217" i="2"/>
  <c r="G217" i="2"/>
  <c r="F217" i="2"/>
  <c r="E217" i="2"/>
  <c r="D217" i="2"/>
  <c r="C217" i="2"/>
  <c r="B217" i="2"/>
  <c r="A217" i="2"/>
  <c r="BE216" i="2"/>
  <c r="BK216" i="2" s="1"/>
  <c r="AB216" i="2"/>
  <c r="AA216" i="2"/>
  <c r="BC216" i="2" s="1"/>
  <c r="Z216" i="2"/>
  <c r="BA216" i="2" s="1"/>
  <c r="U216" i="2"/>
  <c r="BJ216" i="2" s="1"/>
  <c r="T216" i="2"/>
  <c r="S216" i="2"/>
  <c r="BH216" i="2" s="1"/>
  <c r="R216" i="2"/>
  <c r="Q216" i="2"/>
  <c r="P216" i="2"/>
  <c r="O216" i="2"/>
  <c r="N216" i="2"/>
  <c r="BG216" i="2" s="1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BH215" i="2"/>
  <c r="BC215" i="2"/>
  <c r="BB215" i="2"/>
  <c r="AY215" i="2"/>
  <c r="AX215" i="2"/>
  <c r="AV215" i="2"/>
  <c r="AB215" i="2"/>
  <c r="AA215" i="2"/>
  <c r="Z215" i="2"/>
  <c r="BA215" i="2" s="1"/>
  <c r="U215" i="2"/>
  <c r="BJ215" i="2" s="1"/>
  <c r="T215" i="2"/>
  <c r="S215" i="2"/>
  <c r="BI215" i="2" s="1"/>
  <c r="R215" i="2"/>
  <c r="Q215" i="2"/>
  <c r="P215" i="2"/>
  <c r="O215" i="2"/>
  <c r="N215" i="2"/>
  <c r="M215" i="2"/>
  <c r="L215" i="2"/>
  <c r="AZ215" i="2" s="1"/>
  <c r="K215" i="2"/>
  <c r="J215" i="2"/>
  <c r="I215" i="2"/>
  <c r="H215" i="2"/>
  <c r="G215" i="2"/>
  <c r="F215" i="2"/>
  <c r="E215" i="2"/>
  <c r="D215" i="2"/>
  <c r="C215" i="2"/>
  <c r="B215" i="2"/>
  <c r="A215" i="2"/>
  <c r="BA214" i="2"/>
  <c r="AB214" i="2"/>
  <c r="AA214" i="2"/>
  <c r="Z214" i="2"/>
  <c r="U214" i="2"/>
  <c r="BJ214" i="2" s="1"/>
  <c r="T214" i="2"/>
  <c r="S214" i="2"/>
  <c r="R214" i="2"/>
  <c r="Q214" i="2"/>
  <c r="P214" i="2"/>
  <c r="BF214" i="2" s="1"/>
  <c r="O214" i="2"/>
  <c r="N214" i="2"/>
  <c r="M214" i="2"/>
  <c r="L214" i="2"/>
  <c r="AW214" i="2" s="1"/>
  <c r="K214" i="2"/>
  <c r="J214" i="2"/>
  <c r="I214" i="2"/>
  <c r="H214" i="2"/>
  <c r="G214" i="2"/>
  <c r="F214" i="2"/>
  <c r="E214" i="2"/>
  <c r="D214" i="2"/>
  <c r="C214" i="2"/>
  <c r="B214" i="2"/>
  <c r="A214" i="2"/>
  <c r="BC213" i="2"/>
  <c r="BB213" i="2"/>
  <c r="BA213" i="2"/>
  <c r="AY213" i="2"/>
  <c r="AB213" i="2"/>
  <c r="AA213" i="2"/>
  <c r="Z213" i="2"/>
  <c r="BE213" i="2" s="1"/>
  <c r="U213" i="2"/>
  <c r="BJ213" i="2" s="1"/>
  <c r="T213" i="2"/>
  <c r="S213" i="2"/>
  <c r="BH213" i="2" s="1"/>
  <c r="R213" i="2"/>
  <c r="Q213" i="2"/>
  <c r="P213" i="2"/>
  <c r="BF213" i="2" s="1"/>
  <c r="O213" i="2"/>
  <c r="N213" i="2"/>
  <c r="BG213" i="2" s="1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BJ212" i="2"/>
  <c r="BI212" i="2"/>
  <c r="BH212" i="2"/>
  <c r="BC212" i="2"/>
  <c r="BA212" i="2"/>
  <c r="AB212" i="2"/>
  <c r="AA212" i="2"/>
  <c r="BB212" i="2" s="1"/>
  <c r="Z212" i="2"/>
  <c r="U212" i="2"/>
  <c r="T212" i="2"/>
  <c r="S212" i="2"/>
  <c r="R212" i="2"/>
  <c r="Q212" i="2"/>
  <c r="P212" i="2"/>
  <c r="O212" i="2"/>
  <c r="N212" i="2"/>
  <c r="M212" i="2"/>
  <c r="L212" i="2"/>
  <c r="AY212" i="2" s="1"/>
  <c r="K212" i="2"/>
  <c r="J212" i="2"/>
  <c r="I212" i="2"/>
  <c r="H212" i="2"/>
  <c r="G212" i="2"/>
  <c r="F212" i="2"/>
  <c r="E212" i="2"/>
  <c r="D212" i="2"/>
  <c r="C212" i="2"/>
  <c r="B212" i="2"/>
  <c r="A212" i="2"/>
  <c r="BL211" i="2"/>
  <c r="BG211" i="2"/>
  <c r="AX211" i="2"/>
  <c r="AW211" i="2"/>
  <c r="AB211" i="2"/>
  <c r="AA211" i="2"/>
  <c r="Z211" i="2"/>
  <c r="U211" i="2"/>
  <c r="BJ211" i="2" s="1"/>
  <c r="T211" i="2"/>
  <c r="S211" i="2"/>
  <c r="R211" i="2"/>
  <c r="BF211" i="2" s="1"/>
  <c r="Q211" i="2"/>
  <c r="P211" i="2"/>
  <c r="O211" i="2"/>
  <c r="N211" i="2"/>
  <c r="M211" i="2"/>
  <c r="L211" i="2"/>
  <c r="AV211" i="2" s="1"/>
  <c r="K211" i="2"/>
  <c r="J211" i="2"/>
  <c r="I211" i="2"/>
  <c r="H211" i="2"/>
  <c r="G211" i="2"/>
  <c r="F211" i="2"/>
  <c r="E211" i="2"/>
  <c r="D211" i="2"/>
  <c r="C211" i="2"/>
  <c r="B211" i="2"/>
  <c r="A211" i="2"/>
  <c r="BJ210" i="2"/>
  <c r="BE210" i="2"/>
  <c r="BK210" i="2" s="1"/>
  <c r="BB210" i="2"/>
  <c r="AV210" i="2"/>
  <c r="AB210" i="2"/>
  <c r="AA210" i="2"/>
  <c r="BC210" i="2" s="1"/>
  <c r="Z210" i="2"/>
  <c r="BA210" i="2" s="1"/>
  <c r="U210" i="2"/>
  <c r="T210" i="2"/>
  <c r="S210" i="2"/>
  <c r="BI210" i="2" s="1"/>
  <c r="R210" i="2"/>
  <c r="Q210" i="2"/>
  <c r="P210" i="2"/>
  <c r="BF210" i="2" s="1"/>
  <c r="O210" i="2"/>
  <c r="N210" i="2"/>
  <c r="BG210" i="2" s="1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BI209" i="2"/>
  <c r="BH209" i="2"/>
  <c r="AB209" i="2"/>
  <c r="AA209" i="2"/>
  <c r="Z209" i="2"/>
  <c r="U209" i="2"/>
  <c r="BJ209" i="2" s="1"/>
  <c r="T209" i="2"/>
  <c r="S209" i="2"/>
  <c r="R209" i="2"/>
  <c r="Q209" i="2"/>
  <c r="P209" i="2"/>
  <c r="BF209" i="2" s="1"/>
  <c r="O209" i="2"/>
  <c r="N209" i="2"/>
  <c r="BG209" i="2" s="1"/>
  <c r="M209" i="2"/>
  <c r="L209" i="2"/>
  <c r="AU209" i="2" s="1"/>
  <c r="K209" i="2"/>
  <c r="J209" i="2"/>
  <c r="I209" i="2"/>
  <c r="H209" i="2"/>
  <c r="G209" i="2"/>
  <c r="F209" i="2"/>
  <c r="E209" i="2"/>
  <c r="D209" i="2"/>
  <c r="C209" i="2"/>
  <c r="B209" i="2"/>
  <c r="A209" i="2"/>
  <c r="BI208" i="2"/>
  <c r="AB208" i="2"/>
  <c r="AA208" i="2"/>
  <c r="Z208" i="2"/>
  <c r="U208" i="2"/>
  <c r="BJ208" i="2" s="1"/>
  <c r="T208" i="2"/>
  <c r="S208" i="2"/>
  <c r="BH208" i="2" s="1"/>
  <c r="R208" i="2"/>
  <c r="Q208" i="2"/>
  <c r="P208" i="2"/>
  <c r="BF208" i="2" s="1"/>
  <c r="O208" i="2"/>
  <c r="N208" i="2"/>
  <c r="BG208" i="2" s="1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BF207" i="2"/>
  <c r="AB207" i="2"/>
  <c r="AA207" i="2"/>
  <c r="BC207" i="2" s="1"/>
  <c r="Z207" i="2"/>
  <c r="U207" i="2"/>
  <c r="BJ207" i="2" s="1"/>
  <c r="T207" i="2"/>
  <c r="S207" i="2"/>
  <c r="R207" i="2"/>
  <c r="Q207" i="2"/>
  <c r="P207" i="2"/>
  <c r="O207" i="2"/>
  <c r="N207" i="2"/>
  <c r="BG207" i="2" s="1"/>
  <c r="M207" i="2"/>
  <c r="L207" i="2"/>
  <c r="BL207" i="2" s="1"/>
  <c r="K207" i="2"/>
  <c r="J207" i="2"/>
  <c r="I207" i="2"/>
  <c r="H207" i="2"/>
  <c r="G207" i="2"/>
  <c r="F207" i="2"/>
  <c r="E207" i="2"/>
  <c r="D207" i="2"/>
  <c r="C207" i="2"/>
  <c r="B207" i="2"/>
  <c r="A207" i="2"/>
  <c r="AX206" i="2"/>
  <c r="AB206" i="2"/>
  <c r="AA206" i="2"/>
  <c r="Z206" i="2"/>
  <c r="U206" i="2"/>
  <c r="BJ206" i="2" s="1"/>
  <c r="T206" i="2"/>
  <c r="S206" i="2"/>
  <c r="BH206" i="2" s="1"/>
  <c r="R206" i="2"/>
  <c r="Q206" i="2"/>
  <c r="P206" i="2"/>
  <c r="O206" i="2"/>
  <c r="N206" i="2"/>
  <c r="BG206" i="2" s="1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BG205" i="2"/>
  <c r="AZ205" i="2"/>
  <c r="AY205" i="2"/>
  <c r="AX205" i="2"/>
  <c r="AW205" i="2"/>
  <c r="AV205" i="2"/>
  <c r="AU205" i="2"/>
  <c r="AB205" i="2"/>
  <c r="AA205" i="2"/>
  <c r="BC205" i="2" s="1"/>
  <c r="Z205" i="2"/>
  <c r="U205" i="2"/>
  <c r="BJ205" i="2" s="1"/>
  <c r="T205" i="2"/>
  <c r="S205" i="2"/>
  <c r="R205" i="2"/>
  <c r="Q205" i="2"/>
  <c r="P205" i="2"/>
  <c r="O205" i="2"/>
  <c r="N205" i="2"/>
  <c r="M205" i="2"/>
  <c r="L205" i="2"/>
  <c r="BL205" i="2" s="1"/>
  <c r="K205" i="2"/>
  <c r="J205" i="2"/>
  <c r="I205" i="2"/>
  <c r="H205" i="2"/>
  <c r="G205" i="2"/>
  <c r="F205" i="2"/>
  <c r="E205" i="2"/>
  <c r="D205" i="2"/>
  <c r="C205" i="2"/>
  <c r="B205" i="2"/>
  <c r="A205" i="2"/>
  <c r="BH204" i="2"/>
  <c r="BF204" i="2"/>
  <c r="AB204" i="2"/>
  <c r="AA204" i="2"/>
  <c r="BC204" i="2" s="1"/>
  <c r="Z204" i="2"/>
  <c r="U204" i="2"/>
  <c r="BJ204" i="2" s="1"/>
  <c r="T204" i="2"/>
  <c r="S204" i="2"/>
  <c r="BI204" i="2" s="1"/>
  <c r="R204" i="2"/>
  <c r="Q204" i="2"/>
  <c r="P204" i="2"/>
  <c r="O204" i="2"/>
  <c r="N204" i="2"/>
  <c r="BG204" i="2" s="1"/>
  <c r="M204" i="2"/>
  <c r="L204" i="2"/>
  <c r="AZ204" i="2" s="1"/>
  <c r="K204" i="2"/>
  <c r="J204" i="2"/>
  <c r="I204" i="2"/>
  <c r="H204" i="2"/>
  <c r="G204" i="2"/>
  <c r="F204" i="2"/>
  <c r="E204" i="2"/>
  <c r="D204" i="2"/>
  <c r="C204" i="2"/>
  <c r="B204" i="2"/>
  <c r="A204" i="2"/>
  <c r="BC203" i="2"/>
  <c r="AB203" i="2"/>
  <c r="AA203" i="2"/>
  <c r="BB203" i="2" s="1"/>
  <c r="Z203" i="2"/>
  <c r="BA203" i="2" s="1"/>
  <c r="U203" i="2"/>
  <c r="BJ203" i="2" s="1"/>
  <c r="T203" i="2"/>
  <c r="S203" i="2"/>
  <c r="BI203" i="2" s="1"/>
  <c r="R203" i="2"/>
  <c r="Q203" i="2"/>
  <c r="P203" i="2"/>
  <c r="BF203" i="2" s="1"/>
  <c r="O203" i="2"/>
  <c r="N203" i="2"/>
  <c r="BG203" i="2" s="1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BA202" i="2"/>
  <c r="AB202" i="2"/>
  <c r="AA202" i="2"/>
  <c r="BC202" i="2" s="1"/>
  <c r="Z202" i="2"/>
  <c r="U202" i="2"/>
  <c r="BJ202" i="2" s="1"/>
  <c r="T202" i="2"/>
  <c r="S202" i="2"/>
  <c r="BI202" i="2" s="1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BJ201" i="2"/>
  <c r="BH201" i="2"/>
  <c r="BB201" i="2"/>
  <c r="AB201" i="2"/>
  <c r="AA201" i="2"/>
  <c r="BC201" i="2" s="1"/>
  <c r="Z201" i="2"/>
  <c r="BA201" i="2" s="1"/>
  <c r="U201" i="2"/>
  <c r="T201" i="2"/>
  <c r="S201" i="2"/>
  <c r="BI201" i="2" s="1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BJ200" i="2"/>
  <c r="BH200" i="2"/>
  <c r="BG200" i="2"/>
  <c r="BE200" i="2"/>
  <c r="BK200" i="2" s="1"/>
  <c r="BC200" i="2"/>
  <c r="BB200" i="2"/>
  <c r="BA200" i="2"/>
  <c r="AZ200" i="2"/>
  <c r="AY200" i="2"/>
  <c r="AB200" i="2"/>
  <c r="AA200" i="2"/>
  <c r="Z200" i="2"/>
  <c r="U200" i="2"/>
  <c r="T200" i="2"/>
  <c r="S200" i="2"/>
  <c r="BI200" i="2" s="1"/>
  <c r="R200" i="2"/>
  <c r="Q200" i="2"/>
  <c r="P200" i="2"/>
  <c r="O200" i="2"/>
  <c r="N200" i="2"/>
  <c r="M200" i="2"/>
  <c r="L200" i="2"/>
  <c r="AW200" i="2" s="1"/>
  <c r="K200" i="2"/>
  <c r="J200" i="2"/>
  <c r="I200" i="2"/>
  <c r="H200" i="2"/>
  <c r="G200" i="2"/>
  <c r="F200" i="2"/>
  <c r="E200" i="2"/>
  <c r="D200" i="2"/>
  <c r="C200" i="2"/>
  <c r="B200" i="2"/>
  <c r="A200" i="2"/>
  <c r="AB199" i="2"/>
  <c r="AA199" i="2"/>
  <c r="BC199" i="2" s="1"/>
  <c r="Z199" i="2"/>
  <c r="U199" i="2"/>
  <c r="BJ199" i="2" s="1"/>
  <c r="T199" i="2"/>
  <c r="S199" i="2"/>
  <c r="R199" i="2"/>
  <c r="Q199" i="2"/>
  <c r="P199" i="2"/>
  <c r="BF199" i="2" s="1"/>
  <c r="O199" i="2"/>
  <c r="N199" i="2"/>
  <c r="BG199" i="2" s="1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BJ198" i="2"/>
  <c r="BI198" i="2"/>
  <c r="BH198" i="2"/>
  <c r="AB198" i="2"/>
  <c r="AA198" i="2"/>
  <c r="BB198" i="2" s="1"/>
  <c r="Z198" i="2"/>
  <c r="U198" i="2"/>
  <c r="T198" i="2"/>
  <c r="S198" i="2"/>
  <c r="R198" i="2"/>
  <c r="Q198" i="2"/>
  <c r="P198" i="2"/>
  <c r="BF198" i="2" s="1"/>
  <c r="O198" i="2"/>
  <c r="N198" i="2"/>
  <c r="BG198" i="2" s="1"/>
  <c r="M198" i="2"/>
  <c r="L198" i="2"/>
  <c r="BL198" i="2" s="1"/>
  <c r="K198" i="2"/>
  <c r="J198" i="2"/>
  <c r="I198" i="2"/>
  <c r="H198" i="2"/>
  <c r="G198" i="2"/>
  <c r="F198" i="2"/>
  <c r="E198" i="2"/>
  <c r="D198" i="2"/>
  <c r="C198" i="2"/>
  <c r="B198" i="2"/>
  <c r="A198" i="2"/>
  <c r="BH197" i="2"/>
  <c r="BF197" i="2"/>
  <c r="AB197" i="2"/>
  <c r="AA197" i="2"/>
  <c r="Z197" i="2"/>
  <c r="U197" i="2"/>
  <c r="BJ197" i="2" s="1"/>
  <c r="T197" i="2"/>
  <c r="S197" i="2"/>
  <c r="BI197" i="2" s="1"/>
  <c r="R197" i="2"/>
  <c r="Q197" i="2"/>
  <c r="P197" i="2"/>
  <c r="O197" i="2"/>
  <c r="N197" i="2"/>
  <c r="BG197" i="2" s="1"/>
  <c r="M197" i="2"/>
  <c r="L197" i="2"/>
  <c r="AW197" i="2" s="1"/>
  <c r="K197" i="2"/>
  <c r="J197" i="2"/>
  <c r="I197" i="2"/>
  <c r="H197" i="2"/>
  <c r="G197" i="2"/>
  <c r="F197" i="2"/>
  <c r="E197" i="2"/>
  <c r="D197" i="2"/>
  <c r="C197" i="2"/>
  <c r="B197" i="2"/>
  <c r="A197" i="2"/>
  <c r="BL196" i="2"/>
  <c r="AZ196" i="2"/>
  <c r="AU196" i="2"/>
  <c r="AB196" i="2"/>
  <c r="AA196" i="2"/>
  <c r="Z196" i="2"/>
  <c r="U196" i="2"/>
  <c r="BJ196" i="2" s="1"/>
  <c r="T196" i="2"/>
  <c r="S196" i="2"/>
  <c r="R196" i="2"/>
  <c r="Q196" i="2"/>
  <c r="P196" i="2"/>
  <c r="BF196" i="2" s="1"/>
  <c r="O196" i="2"/>
  <c r="N196" i="2"/>
  <c r="BG196" i="2" s="1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AU195" i="2"/>
  <c r="AB195" i="2"/>
  <c r="AA195" i="2"/>
  <c r="Z195" i="2"/>
  <c r="BE195" i="2" s="1"/>
  <c r="U195" i="2"/>
  <c r="BJ195" i="2" s="1"/>
  <c r="T195" i="2"/>
  <c r="S195" i="2"/>
  <c r="BH195" i="2" s="1"/>
  <c r="R195" i="2"/>
  <c r="Q195" i="2"/>
  <c r="P195" i="2"/>
  <c r="BF195" i="2" s="1"/>
  <c r="O195" i="2"/>
  <c r="N195" i="2"/>
  <c r="BG195" i="2" s="1"/>
  <c r="M195" i="2"/>
  <c r="L195" i="2"/>
  <c r="AY195" i="2" s="1"/>
  <c r="K195" i="2"/>
  <c r="J195" i="2"/>
  <c r="I195" i="2"/>
  <c r="H195" i="2"/>
  <c r="G195" i="2"/>
  <c r="F195" i="2"/>
  <c r="E195" i="2"/>
  <c r="D195" i="2"/>
  <c r="C195" i="2"/>
  <c r="B195" i="2"/>
  <c r="A195" i="2"/>
  <c r="AZ194" i="2"/>
  <c r="AB194" i="2"/>
  <c r="AA194" i="2"/>
  <c r="Z194" i="2"/>
  <c r="U194" i="2"/>
  <c r="BJ194" i="2" s="1"/>
  <c r="T194" i="2"/>
  <c r="S194" i="2"/>
  <c r="BI194" i="2" s="1"/>
  <c r="R194" i="2"/>
  <c r="Q194" i="2"/>
  <c r="P194" i="2"/>
  <c r="O194" i="2"/>
  <c r="N194" i="2"/>
  <c r="BG194" i="2" s="1"/>
  <c r="M194" i="2"/>
  <c r="L194" i="2"/>
  <c r="AX194" i="2" s="1"/>
  <c r="K194" i="2"/>
  <c r="J194" i="2"/>
  <c r="I194" i="2"/>
  <c r="H194" i="2"/>
  <c r="G194" i="2"/>
  <c r="F194" i="2"/>
  <c r="E194" i="2"/>
  <c r="D194" i="2"/>
  <c r="C194" i="2"/>
  <c r="B194" i="2"/>
  <c r="A194" i="2"/>
  <c r="BL193" i="2"/>
  <c r="BG193" i="2"/>
  <c r="BE193" i="2"/>
  <c r="AZ193" i="2"/>
  <c r="AY193" i="2"/>
  <c r="AX193" i="2"/>
  <c r="AW193" i="2"/>
  <c r="AV193" i="2"/>
  <c r="AB193" i="2"/>
  <c r="AA193" i="2"/>
  <c r="BC193" i="2" s="1"/>
  <c r="Z193" i="2"/>
  <c r="BA193" i="2" s="1"/>
  <c r="U193" i="2"/>
  <c r="BJ193" i="2" s="1"/>
  <c r="T193" i="2"/>
  <c r="S193" i="2"/>
  <c r="R193" i="2"/>
  <c r="BF193" i="2" s="1"/>
  <c r="Q193" i="2"/>
  <c r="P193" i="2"/>
  <c r="O193" i="2"/>
  <c r="N193" i="2"/>
  <c r="M193" i="2"/>
  <c r="L193" i="2"/>
  <c r="AU193" i="2" s="1"/>
  <c r="K193" i="2"/>
  <c r="J193" i="2"/>
  <c r="I193" i="2"/>
  <c r="H193" i="2"/>
  <c r="G193" i="2"/>
  <c r="F193" i="2"/>
  <c r="E193" i="2"/>
  <c r="D193" i="2"/>
  <c r="C193" i="2"/>
  <c r="B193" i="2"/>
  <c r="A193" i="2"/>
  <c r="BJ192" i="2"/>
  <c r="BI192" i="2"/>
  <c r="BC192" i="2"/>
  <c r="AB192" i="2"/>
  <c r="AA192" i="2"/>
  <c r="BB192" i="2" s="1"/>
  <c r="Z192" i="2"/>
  <c r="BA192" i="2" s="1"/>
  <c r="U192" i="2"/>
  <c r="T192" i="2"/>
  <c r="S192" i="2"/>
  <c r="BH192" i="2" s="1"/>
  <c r="R192" i="2"/>
  <c r="Q192" i="2"/>
  <c r="P192" i="2"/>
  <c r="BF192" i="2" s="1"/>
  <c r="O192" i="2"/>
  <c r="N192" i="2"/>
  <c r="BE192" i="2" s="1"/>
  <c r="BK192" i="2" s="1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AB191" i="2"/>
  <c r="AA191" i="2"/>
  <c r="BC191" i="2" s="1"/>
  <c r="Z191" i="2"/>
  <c r="BA191" i="2" s="1"/>
  <c r="U191" i="2"/>
  <c r="BJ191" i="2" s="1"/>
  <c r="T191" i="2"/>
  <c r="S191" i="2"/>
  <c r="BI191" i="2" s="1"/>
  <c r="R191" i="2"/>
  <c r="Q191" i="2"/>
  <c r="P191" i="2"/>
  <c r="O191" i="2"/>
  <c r="N191" i="2"/>
  <c r="BG191" i="2" s="1"/>
  <c r="M191" i="2"/>
  <c r="L191" i="2"/>
  <c r="BL191" i="2" s="1"/>
  <c r="K191" i="2"/>
  <c r="J191" i="2"/>
  <c r="I191" i="2"/>
  <c r="H191" i="2"/>
  <c r="G191" i="2"/>
  <c r="F191" i="2"/>
  <c r="E191" i="2"/>
  <c r="D191" i="2"/>
  <c r="C191" i="2"/>
  <c r="B191" i="2"/>
  <c r="A191" i="2"/>
  <c r="BJ190" i="2"/>
  <c r="BI190" i="2"/>
  <c r="BH190" i="2"/>
  <c r="BC190" i="2"/>
  <c r="BB190" i="2"/>
  <c r="AB190" i="2"/>
  <c r="AA190" i="2"/>
  <c r="Z190" i="2"/>
  <c r="BA190" i="2" s="1"/>
  <c r="U190" i="2"/>
  <c r="T190" i="2"/>
  <c r="S190" i="2"/>
  <c r="R190" i="2"/>
  <c r="BF190" i="2" s="1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BG189" i="2"/>
  <c r="AX189" i="2"/>
  <c r="AW189" i="2"/>
  <c r="AB189" i="2"/>
  <c r="AA189" i="2"/>
  <c r="BB189" i="2" s="1"/>
  <c r="Z189" i="2"/>
  <c r="U189" i="2"/>
  <c r="BJ189" i="2" s="1"/>
  <c r="T189" i="2"/>
  <c r="S189" i="2"/>
  <c r="R189" i="2"/>
  <c r="Q189" i="2"/>
  <c r="P189" i="2"/>
  <c r="O189" i="2"/>
  <c r="N189" i="2"/>
  <c r="M189" i="2"/>
  <c r="L189" i="2"/>
  <c r="AZ189" i="2" s="1"/>
  <c r="K189" i="2"/>
  <c r="J189" i="2"/>
  <c r="I189" i="2"/>
  <c r="H189" i="2"/>
  <c r="G189" i="2"/>
  <c r="F189" i="2"/>
  <c r="E189" i="2"/>
  <c r="D189" i="2"/>
  <c r="C189" i="2"/>
  <c r="B189" i="2"/>
  <c r="A189" i="2"/>
  <c r="BJ188" i="2"/>
  <c r="BI188" i="2"/>
  <c r="BH188" i="2"/>
  <c r="BA188" i="2"/>
  <c r="AB188" i="2"/>
  <c r="AA188" i="2"/>
  <c r="BC188" i="2" s="1"/>
  <c r="Z188" i="2"/>
  <c r="U188" i="2"/>
  <c r="T188" i="2"/>
  <c r="S188" i="2"/>
  <c r="R188" i="2"/>
  <c r="Q188" i="2"/>
  <c r="P188" i="2"/>
  <c r="O188" i="2"/>
  <c r="N188" i="2"/>
  <c r="BG188" i="2" s="1"/>
  <c r="M188" i="2"/>
  <c r="L188" i="2"/>
  <c r="AW188" i="2" s="1"/>
  <c r="K188" i="2"/>
  <c r="J188" i="2"/>
  <c r="I188" i="2"/>
  <c r="H188" i="2"/>
  <c r="G188" i="2"/>
  <c r="F188" i="2"/>
  <c r="E188" i="2"/>
  <c r="D188" i="2"/>
  <c r="C188" i="2"/>
  <c r="B188" i="2"/>
  <c r="A188" i="2"/>
  <c r="BC187" i="2"/>
  <c r="BA187" i="2"/>
  <c r="AZ187" i="2"/>
  <c r="AB187" i="2"/>
  <c r="AA187" i="2"/>
  <c r="BB187" i="2" s="1"/>
  <c r="Z187" i="2"/>
  <c r="U187" i="2"/>
  <c r="BJ187" i="2" s="1"/>
  <c r="T187" i="2"/>
  <c r="S187" i="2"/>
  <c r="BI187" i="2" s="1"/>
  <c r="R187" i="2"/>
  <c r="Q187" i="2"/>
  <c r="P187" i="2"/>
  <c r="O187" i="2"/>
  <c r="N187" i="2"/>
  <c r="BG187" i="2" s="1"/>
  <c r="M187" i="2"/>
  <c r="L187" i="2"/>
  <c r="BL187" i="2" s="1"/>
  <c r="K187" i="2"/>
  <c r="J187" i="2"/>
  <c r="I187" i="2"/>
  <c r="H187" i="2"/>
  <c r="G187" i="2"/>
  <c r="F187" i="2"/>
  <c r="E187" i="2"/>
  <c r="D187" i="2"/>
  <c r="C187" i="2"/>
  <c r="B187" i="2"/>
  <c r="A187" i="2"/>
  <c r="BH186" i="2"/>
  <c r="BF186" i="2"/>
  <c r="BB186" i="2"/>
  <c r="AY186" i="2"/>
  <c r="AB186" i="2"/>
  <c r="AA186" i="2"/>
  <c r="BC186" i="2" s="1"/>
  <c r="Z186" i="2"/>
  <c r="U186" i="2"/>
  <c r="BJ186" i="2" s="1"/>
  <c r="T186" i="2"/>
  <c r="S186" i="2"/>
  <c r="BI186" i="2" s="1"/>
  <c r="R186" i="2"/>
  <c r="Q186" i="2"/>
  <c r="P186" i="2"/>
  <c r="O186" i="2"/>
  <c r="N186" i="2"/>
  <c r="BG186" i="2" s="1"/>
  <c r="M186" i="2"/>
  <c r="L186" i="2"/>
  <c r="AU186" i="2" s="1"/>
  <c r="K186" i="2"/>
  <c r="J186" i="2"/>
  <c r="I186" i="2"/>
  <c r="H186" i="2"/>
  <c r="G186" i="2"/>
  <c r="F186" i="2"/>
  <c r="E186" i="2"/>
  <c r="D186" i="2"/>
  <c r="C186" i="2"/>
  <c r="B186" i="2"/>
  <c r="A186" i="2"/>
  <c r="AB185" i="2"/>
  <c r="AA185" i="2"/>
  <c r="BC185" i="2" s="1"/>
  <c r="Z185" i="2"/>
  <c r="U185" i="2"/>
  <c r="BJ185" i="2" s="1"/>
  <c r="T185" i="2"/>
  <c r="S185" i="2"/>
  <c r="R185" i="2"/>
  <c r="Q185" i="2"/>
  <c r="P185" i="2"/>
  <c r="BF185" i="2" s="1"/>
  <c r="O185" i="2"/>
  <c r="N185" i="2"/>
  <c r="BG185" i="2" s="1"/>
  <c r="M185" i="2"/>
  <c r="L185" i="2"/>
  <c r="BL185" i="2" s="1"/>
  <c r="K185" i="2"/>
  <c r="J185" i="2"/>
  <c r="I185" i="2"/>
  <c r="H185" i="2"/>
  <c r="G185" i="2"/>
  <c r="F185" i="2"/>
  <c r="E185" i="2"/>
  <c r="D185" i="2"/>
  <c r="C185" i="2"/>
  <c r="B185" i="2"/>
  <c r="A185" i="2"/>
  <c r="BL184" i="2"/>
  <c r="BJ184" i="2"/>
  <c r="AZ184" i="2"/>
  <c r="AX184" i="2"/>
  <c r="AW184" i="2"/>
  <c r="AV184" i="2"/>
  <c r="AU184" i="2"/>
  <c r="AB184" i="2"/>
  <c r="AA184" i="2"/>
  <c r="Z184" i="2"/>
  <c r="BE184" i="2" s="1"/>
  <c r="U184" i="2"/>
  <c r="T184" i="2"/>
  <c r="S184" i="2"/>
  <c r="BH184" i="2" s="1"/>
  <c r="R184" i="2"/>
  <c r="Q184" i="2"/>
  <c r="P184" i="2"/>
  <c r="O184" i="2"/>
  <c r="N184" i="2"/>
  <c r="BG184" i="2" s="1"/>
  <c r="M184" i="2"/>
  <c r="L184" i="2"/>
  <c r="AY184" i="2" s="1"/>
  <c r="K184" i="2"/>
  <c r="J184" i="2"/>
  <c r="I184" i="2"/>
  <c r="H184" i="2"/>
  <c r="G184" i="2"/>
  <c r="F184" i="2"/>
  <c r="E184" i="2"/>
  <c r="D184" i="2"/>
  <c r="C184" i="2"/>
  <c r="B184" i="2"/>
  <c r="A184" i="2"/>
  <c r="BL183" i="2"/>
  <c r="BJ183" i="2"/>
  <c r="BH183" i="2"/>
  <c r="BB183" i="2"/>
  <c r="AV183" i="2"/>
  <c r="AU183" i="2"/>
  <c r="AB183" i="2"/>
  <c r="AA183" i="2"/>
  <c r="BC183" i="2" s="1"/>
  <c r="Z183" i="2"/>
  <c r="U183" i="2"/>
  <c r="T183" i="2"/>
  <c r="S183" i="2"/>
  <c r="BI183" i="2" s="1"/>
  <c r="R183" i="2"/>
  <c r="Q183" i="2"/>
  <c r="P183" i="2"/>
  <c r="O183" i="2"/>
  <c r="N183" i="2"/>
  <c r="BG183" i="2" s="1"/>
  <c r="M183" i="2"/>
  <c r="L183" i="2"/>
  <c r="AZ183" i="2" s="1"/>
  <c r="K183" i="2"/>
  <c r="J183" i="2"/>
  <c r="I183" i="2"/>
  <c r="H183" i="2"/>
  <c r="G183" i="2"/>
  <c r="F183" i="2"/>
  <c r="E183" i="2"/>
  <c r="D183" i="2"/>
  <c r="C183" i="2"/>
  <c r="B183" i="2"/>
  <c r="A183" i="2"/>
  <c r="AB182" i="2"/>
  <c r="AA182" i="2"/>
  <c r="BC182" i="2" s="1"/>
  <c r="Z182" i="2"/>
  <c r="BA182" i="2" s="1"/>
  <c r="U182" i="2"/>
  <c r="BJ182" i="2" s="1"/>
  <c r="T182" i="2"/>
  <c r="S182" i="2"/>
  <c r="R182" i="2"/>
  <c r="Q182" i="2"/>
  <c r="P182" i="2"/>
  <c r="O182" i="2"/>
  <c r="N182" i="2"/>
  <c r="M182" i="2"/>
  <c r="L182" i="2"/>
  <c r="AU182" i="2" s="1"/>
  <c r="K182" i="2"/>
  <c r="J182" i="2"/>
  <c r="I182" i="2"/>
  <c r="H182" i="2"/>
  <c r="G182" i="2"/>
  <c r="F182" i="2"/>
  <c r="E182" i="2"/>
  <c r="D182" i="2"/>
  <c r="C182" i="2"/>
  <c r="B182" i="2"/>
  <c r="A182" i="2"/>
  <c r="AB181" i="2"/>
  <c r="AA181" i="2"/>
  <c r="BB181" i="2" s="1"/>
  <c r="Z181" i="2"/>
  <c r="BA181" i="2" s="1"/>
  <c r="U181" i="2"/>
  <c r="BJ181" i="2" s="1"/>
  <c r="T181" i="2"/>
  <c r="S181" i="2"/>
  <c r="R181" i="2"/>
  <c r="Q181" i="2"/>
  <c r="P181" i="2"/>
  <c r="BF181" i="2" s="1"/>
  <c r="O181" i="2"/>
  <c r="N181" i="2"/>
  <c r="BE181" i="2" s="1"/>
  <c r="BK181" i="2" s="1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BH180" i="2"/>
  <c r="BG180" i="2"/>
  <c r="BF180" i="2"/>
  <c r="AB180" i="2"/>
  <c r="AA180" i="2"/>
  <c r="BC180" i="2" s="1"/>
  <c r="Z180" i="2"/>
  <c r="BA180" i="2" s="1"/>
  <c r="U180" i="2"/>
  <c r="BJ180" i="2" s="1"/>
  <c r="T180" i="2"/>
  <c r="S180" i="2"/>
  <c r="BI180" i="2" s="1"/>
  <c r="R180" i="2"/>
  <c r="Q180" i="2"/>
  <c r="P180" i="2"/>
  <c r="O180" i="2"/>
  <c r="N180" i="2"/>
  <c r="M180" i="2"/>
  <c r="L180" i="2"/>
  <c r="BL180" i="2" s="1"/>
  <c r="K180" i="2"/>
  <c r="J180" i="2"/>
  <c r="I180" i="2"/>
  <c r="H180" i="2"/>
  <c r="G180" i="2"/>
  <c r="F180" i="2"/>
  <c r="E180" i="2"/>
  <c r="D180" i="2"/>
  <c r="C180" i="2"/>
  <c r="B180" i="2"/>
  <c r="A180" i="2"/>
  <c r="BL179" i="2"/>
  <c r="BJ179" i="2"/>
  <c r="BH179" i="2"/>
  <c r="BA179" i="2"/>
  <c r="AB179" i="2"/>
  <c r="AA179" i="2"/>
  <c r="BB179" i="2" s="1"/>
  <c r="Z179" i="2"/>
  <c r="U179" i="2"/>
  <c r="T179" i="2"/>
  <c r="S179" i="2"/>
  <c r="BI179" i="2" s="1"/>
  <c r="R179" i="2"/>
  <c r="Q179" i="2"/>
  <c r="P179" i="2"/>
  <c r="BF179" i="2" s="1"/>
  <c r="O179" i="2"/>
  <c r="N179" i="2"/>
  <c r="BG179" i="2" s="1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AB178" i="2"/>
  <c r="AA178" i="2"/>
  <c r="BB178" i="2" s="1"/>
  <c r="Z178" i="2"/>
  <c r="BE178" i="2" s="1"/>
  <c r="BK178" i="2" s="1"/>
  <c r="U178" i="2"/>
  <c r="BJ178" i="2" s="1"/>
  <c r="T178" i="2"/>
  <c r="S178" i="2"/>
  <c r="R178" i="2"/>
  <c r="Q178" i="2"/>
  <c r="P178" i="2"/>
  <c r="O178" i="2"/>
  <c r="N178" i="2"/>
  <c r="BG178" i="2" s="1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BJ177" i="2"/>
  <c r="BI177" i="2"/>
  <c r="BH177" i="2"/>
  <c r="BA177" i="2"/>
  <c r="AB177" i="2"/>
  <c r="AA177" i="2"/>
  <c r="BC177" i="2" s="1"/>
  <c r="Z177" i="2"/>
  <c r="U177" i="2"/>
  <c r="T177" i="2"/>
  <c r="S177" i="2"/>
  <c r="R177" i="2"/>
  <c r="Q177" i="2"/>
  <c r="P177" i="2"/>
  <c r="O177" i="2"/>
  <c r="N177" i="2"/>
  <c r="BG177" i="2" s="1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BC176" i="2"/>
  <c r="BA176" i="2"/>
  <c r="AZ176" i="2"/>
  <c r="AY176" i="2"/>
  <c r="AX176" i="2"/>
  <c r="AW176" i="2"/>
  <c r="AV176" i="2"/>
  <c r="AU176" i="2"/>
  <c r="AB176" i="2"/>
  <c r="AA176" i="2"/>
  <c r="BB176" i="2" s="1"/>
  <c r="Z176" i="2"/>
  <c r="U176" i="2"/>
  <c r="BJ176" i="2" s="1"/>
  <c r="T176" i="2"/>
  <c r="S176" i="2"/>
  <c r="R176" i="2"/>
  <c r="Q176" i="2"/>
  <c r="P176" i="2"/>
  <c r="BF176" i="2" s="1"/>
  <c r="O176" i="2"/>
  <c r="N176" i="2"/>
  <c r="BG176" i="2" s="1"/>
  <c r="M176" i="2"/>
  <c r="L176" i="2"/>
  <c r="BL176" i="2" s="1"/>
  <c r="K176" i="2"/>
  <c r="J176" i="2"/>
  <c r="I176" i="2"/>
  <c r="H176" i="2"/>
  <c r="G176" i="2"/>
  <c r="F176" i="2"/>
  <c r="E176" i="2"/>
  <c r="D176" i="2"/>
  <c r="C176" i="2"/>
  <c r="B176" i="2"/>
  <c r="A176" i="2"/>
  <c r="BB175" i="2"/>
  <c r="BA175" i="2"/>
  <c r="AX175" i="2"/>
  <c r="AB175" i="2"/>
  <c r="AA175" i="2"/>
  <c r="BC175" i="2" s="1"/>
  <c r="Z175" i="2"/>
  <c r="U175" i="2"/>
  <c r="BJ175" i="2" s="1"/>
  <c r="T175" i="2"/>
  <c r="S175" i="2"/>
  <c r="R175" i="2"/>
  <c r="BF175" i="2" s="1"/>
  <c r="Q175" i="2"/>
  <c r="P175" i="2"/>
  <c r="O175" i="2"/>
  <c r="N175" i="2"/>
  <c r="BG175" i="2" s="1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BF174" i="2"/>
  <c r="AZ174" i="2"/>
  <c r="AY174" i="2"/>
  <c r="AX174" i="2"/>
  <c r="AW174" i="2"/>
  <c r="AV174" i="2"/>
  <c r="AU174" i="2"/>
  <c r="AB174" i="2"/>
  <c r="AA174" i="2"/>
  <c r="BC174" i="2" s="1"/>
  <c r="Z174" i="2"/>
  <c r="U174" i="2"/>
  <c r="BJ174" i="2" s="1"/>
  <c r="T174" i="2"/>
  <c r="S174" i="2"/>
  <c r="R174" i="2"/>
  <c r="Q174" i="2"/>
  <c r="P174" i="2"/>
  <c r="O174" i="2"/>
  <c r="N174" i="2"/>
  <c r="BG174" i="2" s="1"/>
  <c r="M174" i="2"/>
  <c r="L174" i="2"/>
  <c r="BL174" i="2" s="1"/>
  <c r="K174" i="2"/>
  <c r="J174" i="2"/>
  <c r="I174" i="2"/>
  <c r="H174" i="2"/>
  <c r="G174" i="2"/>
  <c r="F174" i="2"/>
  <c r="E174" i="2"/>
  <c r="D174" i="2"/>
  <c r="C174" i="2"/>
  <c r="B174" i="2"/>
  <c r="A174" i="2"/>
  <c r="AB173" i="2"/>
  <c r="AA173" i="2"/>
  <c r="Z173" i="2"/>
  <c r="U173" i="2"/>
  <c r="BJ173" i="2" s="1"/>
  <c r="T173" i="2"/>
  <c r="S173" i="2"/>
  <c r="BH173" i="2" s="1"/>
  <c r="R173" i="2"/>
  <c r="Q173" i="2"/>
  <c r="P173" i="2"/>
  <c r="BF173" i="2" s="1"/>
  <c r="O173" i="2"/>
  <c r="N173" i="2"/>
  <c r="BG173" i="2" s="1"/>
  <c r="M173" i="2"/>
  <c r="L173" i="2"/>
  <c r="AV173" i="2" s="1"/>
  <c r="K173" i="2"/>
  <c r="J173" i="2"/>
  <c r="I173" i="2"/>
  <c r="H173" i="2"/>
  <c r="G173" i="2"/>
  <c r="F173" i="2"/>
  <c r="E173" i="2"/>
  <c r="D173" i="2"/>
  <c r="C173" i="2"/>
  <c r="B173" i="2"/>
  <c r="A173" i="2"/>
  <c r="BB172" i="2"/>
  <c r="AZ172" i="2"/>
  <c r="AY172" i="2"/>
  <c r="AX172" i="2"/>
  <c r="AW172" i="2"/>
  <c r="AV172" i="2"/>
  <c r="AU172" i="2"/>
  <c r="AB172" i="2"/>
  <c r="AA172" i="2"/>
  <c r="BC172" i="2" s="1"/>
  <c r="Z172" i="2"/>
  <c r="U172" i="2"/>
  <c r="BJ172" i="2" s="1"/>
  <c r="T172" i="2"/>
  <c r="S172" i="2"/>
  <c r="BI172" i="2" s="1"/>
  <c r="R172" i="2"/>
  <c r="Q172" i="2"/>
  <c r="P172" i="2"/>
  <c r="O172" i="2"/>
  <c r="N172" i="2"/>
  <c r="BG172" i="2" s="1"/>
  <c r="M172" i="2"/>
  <c r="L172" i="2"/>
  <c r="BL172" i="2" s="1"/>
  <c r="K172" i="2"/>
  <c r="J172" i="2"/>
  <c r="I172" i="2"/>
  <c r="H172" i="2"/>
  <c r="G172" i="2"/>
  <c r="F172" i="2"/>
  <c r="E172" i="2"/>
  <c r="D172" i="2"/>
  <c r="C172" i="2"/>
  <c r="B172" i="2"/>
  <c r="A172" i="2"/>
  <c r="AV171" i="2"/>
  <c r="AB171" i="2"/>
  <c r="AA171" i="2"/>
  <c r="BC171" i="2" s="1"/>
  <c r="Z171" i="2"/>
  <c r="BA171" i="2" s="1"/>
  <c r="U171" i="2"/>
  <c r="BJ171" i="2" s="1"/>
  <c r="T171" i="2"/>
  <c r="S171" i="2"/>
  <c r="BI171" i="2" s="1"/>
  <c r="R171" i="2"/>
  <c r="Q171" i="2"/>
  <c r="P171" i="2"/>
  <c r="O171" i="2"/>
  <c r="N171" i="2"/>
  <c r="BG171" i="2" s="1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AB170" i="2"/>
  <c r="AA170" i="2"/>
  <c r="BB170" i="2" s="1"/>
  <c r="Z170" i="2"/>
  <c r="BA170" i="2" s="1"/>
  <c r="U170" i="2"/>
  <c r="BJ170" i="2" s="1"/>
  <c r="T170" i="2"/>
  <c r="S170" i="2"/>
  <c r="BH170" i="2" s="1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BH169" i="2"/>
  <c r="BG169" i="2"/>
  <c r="BF169" i="2"/>
  <c r="BE169" i="2"/>
  <c r="BK169" i="2" s="1"/>
  <c r="BC169" i="2"/>
  <c r="BB169" i="2"/>
  <c r="BA169" i="2"/>
  <c r="AB169" i="2"/>
  <c r="AA169" i="2"/>
  <c r="Z169" i="2"/>
  <c r="U169" i="2"/>
  <c r="BJ169" i="2" s="1"/>
  <c r="T169" i="2"/>
  <c r="S169" i="2"/>
  <c r="BI169" i="2" s="1"/>
  <c r="R169" i="2"/>
  <c r="Q169" i="2"/>
  <c r="P169" i="2"/>
  <c r="O169" i="2"/>
  <c r="N169" i="2"/>
  <c r="M169" i="2"/>
  <c r="L169" i="2"/>
  <c r="BL169" i="2" s="1"/>
  <c r="K169" i="2"/>
  <c r="J169" i="2"/>
  <c r="I169" i="2"/>
  <c r="H169" i="2"/>
  <c r="G169" i="2"/>
  <c r="F169" i="2"/>
  <c r="E169" i="2"/>
  <c r="D169" i="2"/>
  <c r="C169" i="2"/>
  <c r="B169" i="2"/>
  <c r="A169" i="2"/>
  <c r="BH168" i="2"/>
  <c r="BF168" i="2"/>
  <c r="AB168" i="2"/>
  <c r="AA168" i="2"/>
  <c r="BB168" i="2" s="1"/>
  <c r="Z168" i="2"/>
  <c r="U168" i="2"/>
  <c r="BJ168" i="2" s="1"/>
  <c r="T168" i="2"/>
  <c r="S168" i="2"/>
  <c r="BI168" i="2" s="1"/>
  <c r="R168" i="2"/>
  <c r="Q168" i="2"/>
  <c r="P168" i="2"/>
  <c r="O168" i="2"/>
  <c r="N168" i="2"/>
  <c r="BG168" i="2" s="1"/>
  <c r="M168" i="2"/>
  <c r="L168" i="2"/>
  <c r="BL168" i="2" s="1"/>
  <c r="K168" i="2"/>
  <c r="J168" i="2"/>
  <c r="I168" i="2"/>
  <c r="H168" i="2"/>
  <c r="G168" i="2"/>
  <c r="F168" i="2"/>
  <c r="E168" i="2"/>
  <c r="D168" i="2"/>
  <c r="C168" i="2"/>
  <c r="B168" i="2"/>
  <c r="A168" i="2"/>
  <c r="BJ167" i="2"/>
  <c r="BH167" i="2"/>
  <c r="BG167" i="2"/>
  <c r="BC167" i="2"/>
  <c r="BB167" i="2"/>
  <c r="AB167" i="2"/>
  <c r="AA167" i="2"/>
  <c r="Z167" i="2"/>
  <c r="BE167" i="2" s="1"/>
  <c r="BK167" i="2" s="1"/>
  <c r="U167" i="2"/>
  <c r="T167" i="2"/>
  <c r="S167" i="2"/>
  <c r="BI167" i="2" s="1"/>
  <c r="R167" i="2"/>
  <c r="Q167" i="2"/>
  <c r="P167" i="2"/>
  <c r="O167" i="2"/>
  <c r="N167" i="2"/>
  <c r="M167" i="2"/>
  <c r="L167" i="2"/>
  <c r="AZ167" i="2" s="1"/>
  <c r="K167" i="2"/>
  <c r="J167" i="2"/>
  <c r="I167" i="2"/>
  <c r="H167" i="2"/>
  <c r="G167" i="2"/>
  <c r="F167" i="2"/>
  <c r="E167" i="2"/>
  <c r="D167" i="2"/>
  <c r="C167" i="2"/>
  <c r="B167" i="2"/>
  <c r="A167" i="2"/>
  <c r="BJ166" i="2"/>
  <c r="BH166" i="2"/>
  <c r="BB166" i="2"/>
  <c r="AZ166" i="2"/>
  <c r="AU166" i="2"/>
  <c r="AB166" i="2"/>
  <c r="AA166" i="2"/>
  <c r="BC166" i="2" s="1"/>
  <c r="Z166" i="2"/>
  <c r="U166" i="2"/>
  <c r="T166" i="2"/>
  <c r="S166" i="2"/>
  <c r="BI166" i="2" s="1"/>
  <c r="R166" i="2"/>
  <c r="Q166" i="2"/>
  <c r="P166" i="2"/>
  <c r="O166" i="2"/>
  <c r="N166" i="2"/>
  <c r="BG166" i="2" s="1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BJ165" i="2"/>
  <c r="BI165" i="2"/>
  <c r="BH165" i="2"/>
  <c r="BA165" i="2"/>
  <c r="AV165" i="2"/>
  <c r="AB165" i="2"/>
  <c r="AA165" i="2"/>
  <c r="BB165" i="2" s="1"/>
  <c r="Z165" i="2"/>
  <c r="U165" i="2"/>
  <c r="T165" i="2"/>
  <c r="S165" i="2"/>
  <c r="R165" i="2"/>
  <c r="Q165" i="2"/>
  <c r="P165" i="2"/>
  <c r="BF165" i="2" s="1"/>
  <c r="O165" i="2"/>
  <c r="N165" i="2"/>
  <c r="BG165" i="2" s="1"/>
  <c r="M165" i="2"/>
  <c r="L165" i="2"/>
  <c r="AU165" i="2" s="1"/>
  <c r="K165" i="2"/>
  <c r="J165" i="2"/>
  <c r="I165" i="2"/>
  <c r="H165" i="2"/>
  <c r="G165" i="2"/>
  <c r="F165" i="2"/>
  <c r="E165" i="2"/>
  <c r="D165" i="2"/>
  <c r="C165" i="2"/>
  <c r="B165" i="2"/>
  <c r="A165" i="2"/>
  <c r="BB164" i="2"/>
  <c r="AB164" i="2"/>
  <c r="AA164" i="2"/>
  <c r="BC164" i="2" s="1"/>
  <c r="Z164" i="2"/>
  <c r="U164" i="2"/>
  <c r="BJ164" i="2" s="1"/>
  <c r="T164" i="2"/>
  <c r="S164" i="2"/>
  <c r="BI164" i="2" s="1"/>
  <c r="R164" i="2"/>
  <c r="Q164" i="2"/>
  <c r="P164" i="2"/>
  <c r="O164" i="2"/>
  <c r="N164" i="2"/>
  <c r="BG164" i="2" s="1"/>
  <c r="M164" i="2"/>
  <c r="L164" i="2"/>
  <c r="AW164" i="2" s="1"/>
  <c r="K164" i="2"/>
  <c r="J164" i="2"/>
  <c r="I164" i="2"/>
  <c r="H164" i="2"/>
  <c r="G164" i="2"/>
  <c r="F164" i="2"/>
  <c r="E164" i="2"/>
  <c r="D164" i="2"/>
  <c r="C164" i="2"/>
  <c r="B164" i="2"/>
  <c r="A164" i="2"/>
  <c r="AZ163" i="2"/>
  <c r="AY163" i="2"/>
  <c r="AX163" i="2"/>
  <c r="AW163" i="2"/>
  <c r="AV163" i="2"/>
  <c r="AU163" i="2"/>
  <c r="AB163" i="2"/>
  <c r="AA163" i="2"/>
  <c r="Z163" i="2"/>
  <c r="U163" i="2"/>
  <c r="BJ163" i="2" s="1"/>
  <c r="T163" i="2"/>
  <c r="S163" i="2"/>
  <c r="R163" i="2"/>
  <c r="Q163" i="2"/>
  <c r="P163" i="2"/>
  <c r="BF163" i="2" s="1"/>
  <c r="O163" i="2"/>
  <c r="N163" i="2"/>
  <c r="BG163" i="2" s="1"/>
  <c r="M163" i="2"/>
  <c r="L163" i="2"/>
  <c r="BL163" i="2" s="1"/>
  <c r="K163" i="2"/>
  <c r="J163" i="2"/>
  <c r="I163" i="2"/>
  <c r="H163" i="2"/>
  <c r="G163" i="2"/>
  <c r="F163" i="2"/>
  <c r="E163" i="2"/>
  <c r="D163" i="2"/>
  <c r="C163" i="2"/>
  <c r="B163" i="2"/>
  <c r="A163" i="2"/>
  <c r="BJ162" i="2"/>
  <c r="AB162" i="2"/>
  <c r="AA162" i="2"/>
  <c r="Z162" i="2"/>
  <c r="U162" i="2"/>
  <c r="T162" i="2"/>
  <c r="S162" i="2"/>
  <c r="BI162" i="2" s="1"/>
  <c r="R162" i="2"/>
  <c r="Q162" i="2"/>
  <c r="P162" i="2"/>
  <c r="BF162" i="2" s="1"/>
  <c r="O162" i="2"/>
  <c r="N162" i="2"/>
  <c r="BG162" i="2" s="1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BB161" i="2"/>
  <c r="AZ161" i="2"/>
  <c r="AY161" i="2"/>
  <c r="AX161" i="2"/>
  <c r="AV161" i="2"/>
  <c r="AU161" i="2"/>
  <c r="AB161" i="2"/>
  <c r="AA161" i="2"/>
  <c r="BC161" i="2" s="1"/>
  <c r="Z161" i="2"/>
  <c r="U161" i="2"/>
  <c r="BJ161" i="2" s="1"/>
  <c r="T161" i="2"/>
  <c r="S161" i="2"/>
  <c r="R161" i="2"/>
  <c r="Q161" i="2"/>
  <c r="P161" i="2"/>
  <c r="O161" i="2"/>
  <c r="N161" i="2"/>
  <c r="BG161" i="2" s="1"/>
  <c r="M161" i="2"/>
  <c r="L161" i="2"/>
  <c r="AW161" i="2" s="1"/>
  <c r="K161" i="2"/>
  <c r="J161" i="2"/>
  <c r="I161" i="2"/>
  <c r="H161" i="2"/>
  <c r="G161" i="2"/>
  <c r="F161" i="2"/>
  <c r="E161" i="2"/>
  <c r="D161" i="2"/>
  <c r="C161" i="2"/>
  <c r="B161" i="2"/>
  <c r="A161" i="2"/>
  <c r="BL160" i="2"/>
  <c r="BJ160" i="2"/>
  <c r="AZ160" i="2"/>
  <c r="AX160" i="2"/>
  <c r="AV160" i="2"/>
  <c r="AB160" i="2"/>
  <c r="AA160" i="2"/>
  <c r="BC160" i="2" s="1"/>
  <c r="Z160" i="2"/>
  <c r="BA160" i="2" s="1"/>
  <c r="U160" i="2"/>
  <c r="T160" i="2"/>
  <c r="S160" i="2"/>
  <c r="BI160" i="2" s="1"/>
  <c r="R160" i="2"/>
  <c r="Q160" i="2"/>
  <c r="P160" i="2"/>
  <c r="BF160" i="2" s="1"/>
  <c r="O160" i="2"/>
  <c r="N160" i="2"/>
  <c r="BG160" i="2" s="1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AB159" i="2"/>
  <c r="AA159" i="2"/>
  <c r="Z159" i="2"/>
  <c r="BA159" i="2" s="1"/>
  <c r="U159" i="2"/>
  <c r="BJ159" i="2" s="1"/>
  <c r="T159" i="2"/>
  <c r="S159" i="2"/>
  <c r="R159" i="2"/>
  <c r="Q159" i="2"/>
  <c r="P159" i="2"/>
  <c r="BF159" i="2" s="1"/>
  <c r="O159" i="2"/>
  <c r="N159" i="2"/>
  <c r="BG159" i="2" s="1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AB158" i="2"/>
  <c r="AA158" i="2"/>
  <c r="BC158" i="2" s="1"/>
  <c r="Z158" i="2"/>
  <c r="BA158" i="2" s="1"/>
  <c r="U158" i="2"/>
  <c r="BJ158" i="2" s="1"/>
  <c r="T158" i="2"/>
  <c r="S158" i="2"/>
  <c r="BH158" i="2" s="1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BL157" i="2"/>
  <c r="BJ157" i="2"/>
  <c r="BC157" i="2"/>
  <c r="BA157" i="2"/>
  <c r="AB157" i="2"/>
  <c r="AA157" i="2"/>
  <c r="BB157" i="2" s="1"/>
  <c r="Z157" i="2"/>
  <c r="BE157" i="2" s="1"/>
  <c r="U157" i="2"/>
  <c r="T157" i="2"/>
  <c r="S157" i="2"/>
  <c r="BI157" i="2" s="1"/>
  <c r="R157" i="2"/>
  <c r="Q157" i="2"/>
  <c r="P157" i="2"/>
  <c r="BF157" i="2" s="1"/>
  <c r="O157" i="2"/>
  <c r="N157" i="2"/>
  <c r="BG157" i="2" s="1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BG156" i="2"/>
  <c r="BE156" i="2"/>
  <c r="BK156" i="2" s="1"/>
  <c r="BA156" i="2"/>
  <c r="AY156" i="2"/>
  <c r="AX156" i="2"/>
  <c r="AW156" i="2"/>
  <c r="AB156" i="2"/>
  <c r="AA156" i="2"/>
  <c r="BB156" i="2" s="1"/>
  <c r="Z156" i="2"/>
  <c r="U156" i="2"/>
  <c r="BJ156" i="2" s="1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BJ155" i="2"/>
  <c r="AW155" i="2"/>
  <c r="AU155" i="2"/>
  <c r="AB155" i="2"/>
  <c r="AA155" i="2"/>
  <c r="Z155" i="2"/>
  <c r="U155" i="2"/>
  <c r="T155" i="2"/>
  <c r="S155" i="2"/>
  <c r="BH155" i="2" s="1"/>
  <c r="R155" i="2"/>
  <c r="Q155" i="2"/>
  <c r="P155" i="2"/>
  <c r="BF155" i="2" s="1"/>
  <c r="O155" i="2"/>
  <c r="N155" i="2"/>
  <c r="BG155" i="2" s="1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BF154" i="2"/>
  <c r="AU154" i="2"/>
  <c r="AB154" i="2"/>
  <c r="AA154" i="2"/>
  <c r="Z154" i="2"/>
  <c r="BA154" i="2" s="1"/>
  <c r="U154" i="2"/>
  <c r="BJ154" i="2" s="1"/>
  <c r="T154" i="2"/>
  <c r="S154" i="2"/>
  <c r="BI154" i="2" s="1"/>
  <c r="R154" i="2"/>
  <c r="Q154" i="2"/>
  <c r="P154" i="2"/>
  <c r="O154" i="2"/>
  <c r="N154" i="2"/>
  <c r="BG154" i="2" s="1"/>
  <c r="M154" i="2"/>
  <c r="L154" i="2"/>
  <c r="BL154" i="2" s="1"/>
  <c r="K154" i="2"/>
  <c r="J154" i="2"/>
  <c r="I154" i="2"/>
  <c r="H154" i="2"/>
  <c r="G154" i="2"/>
  <c r="F154" i="2"/>
  <c r="E154" i="2"/>
  <c r="D154" i="2"/>
  <c r="C154" i="2"/>
  <c r="B154" i="2"/>
  <c r="A154" i="2"/>
  <c r="BH153" i="2"/>
  <c r="BF153" i="2"/>
  <c r="BB153" i="2"/>
  <c r="AB153" i="2"/>
  <c r="AA153" i="2"/>
  <c r="BC153" i="2" s="1"/>
  <c r="Z153" i="2"/>
  <c r="BE153" i="2" s="1"/>
  <c r="U153" i="2"/>
  <c r="BJ153" i="2" s="1"/>
  <c r="T153" i="2"/>
  <c r="S153" i="2"/>
  <c r="BI153" i="2" s="1"/>
  <c r="R153" i="2"/>
  <c r="Q153" i="2"/>
  <c r="P153" i="2"/>
  <c r="O153" i="2"/>
  <c r="N153" i="2"/>
  <c r="BG153" i="2" s="1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BL152" i="2"/>
  <c r="BB152" i="2"/>
  <c r="AY152" i="2"/>
  <c r="AW152" i="2"/>
  <c r="AB152" i="2"/>
  <c r="AA152" i="2"/>
  <c r="BC152" i="2" s="1"/>
  <c r="Z152" i="2"/>
  <c r="U152" i="2"/>
  <c r="BJ152" i="2" s="1"/>
  <c r="T152" i="2"/>
  <c r="S152" i="2"/>
  <c r="R152" i="2"/>
  <c r="Q152" i="2"/>
  <c r="P152" i="2"/>
  <c r="O152" i="2"/>
  <c r="N152" i="2"/>
  <c r="BG152" i="2" s="1"/>
  <c r="M152" i="2"/>
  <c r="L152" i="2"/>
  <c r="AZ152" i="2" s="1"/>
  <c r="K152" i="2"/>
  <c r="J152" i="2"/>
  <c r="I152" i="2"/>
  <c r="H152" i="2"/>
  <c r="G152" i="2"/>
  <c r="F152" i="2"/>
  <c r="E152" i="2"/>
  <c r="D152" i="2"/>
  <c r="C152" i="2"/>
  <c r="B152" i="2"/>
  <c r="A152" i="2"/>
  <c r="BL151" i="2"/>
  <c r="BI151" i="2"/>
  <c r="AZ151" i="2"/>
  <c r="AX151" i="2"/>
  <c r="AW151" i="2"/>
  <c r="AV151" i="2"/>
  <c r="AU151" i="2"/>
  <c r="AB151" i="2"/>
  <c r="AA151" i="2"/>
  <c r="Z151" i="2"/>
  <c r="BE151" i="2" s="1"/>
  <c r="BK151" i="2" s="1"/>
  <c r="U151" i="2"/>
  <c r="BJ151" i="2" s="1"/>
  <c r="T151" i="2"/>
  <c r="S151" i="2"/>
  <c r="BH151" i="2" s="1"/>
  <c r="R151" i="2"/>
  <c r="Q151" i="2"/>
  <c r="P151" i="2"/>
  <c r="O151" i="2"/>
  <c r="N151" i="2"/>
  <c r="BG151" i="2" s="1"/>
  <c r="M151" i="2"/>
  <c r="L151" i="2"/>
  <c r="AY151" i="2" s="1"/>
  <c r="K151" i="2"/>
  <c r="J151" i="2"/>
  <c r="I151" i="2"/>
  <c r="H151" i="2"/>
  <c r="G151" i="2"/>
  <c r="F151" i="2"/>
  <c r="E151" i="2"/>
  <c r="D151" i="2"/>
  <c r="C151" i="2"/>
  <c r="B151" i="2"/>
  <c r="A151" i="2"/>
  <c r="BB150" i="2"/>
  <c r="AB150" i="2"/>
  <c r="AA150" i="2"/>
  <c r="BC150" i="2" s="1"/>
  <c r="Z150" i="2"/>
  <c r="U150" i="2"/>
  <c r="BJ150" i="2" s="1"/>
  <c r="T150" i="2"/>
  <c r="S150" i="2"/>
  <c r="R150" i="2"/>
  <c r="Q150" i="2"/>
  <c r="P150" i="2"/>
  <c r="O150" i="2"/>
  <c r="N150" i="2"/>
  <c r="BG150" i="2" s="1"/>
  <c r="M150" i="2"/>
  <c r="L150" i="2"/>
  <c r="AY150" i="2" s="1"/>
  <c r="K150" i="2"/>
  <c r="J150" i="2"/>
  <c r="I150" i="2"/>
  <c r="H150" i="2"/>
  <c r="G150" i="2"/>
  <c r="F150" i="2"/>
  <c r="E150" i="2"/>
  <c r="D150" i="2"/>
  <c r="C150" i="2"/>
  <c r="B150" i="2"/>
  <c r="A150" i="2"/>
  <c r="BG149" i="2"/>
  <c r="BF149" i="2"/>
  <c r="BE149" i="2"/>
  <c r="AZ149" i="2"/>
  <c r="AY149" i="2"/>
  <c r="AX149" i="2"/>
  <c r="AW149" i="2"/>
  <c r="AV149" i="2"/>
  <c r="AB149" i="2"/>
  <c r="AA149" i="2"/>
  <c r="BC149" i="2" s="1"/>
  <c r="Z149" i="2"/>
  <c r="BA149" i="2" s="1"/>
  <c r="U149" i="2"/>
  <c r="BJ149" i="2" s="1"/>
  <c r="T149" i="2"/>
  <c r="S149" i="2"/>
  <c r="R149" i="2"/>
  <c r="Q149" i="2"/>
  <c r="P149" i="2"/>
  <c r="O149" i="2"/>
  <c r="N149" i="2"/>
  <c r="M149" i="2"/>
  <c r="L149" i="2"/>
  <c r="AU149" i="2" s="1"/>
  <c r="K149" i="2"/>
  <c r="J149" i="2"/>
  <c r="I149" i="2"/>
  <c r="H149" i="2"/>
  <c r="G149" i="2"/>
  <c r="F149" i="2"/>
  <c r="E149" i="2"/>
  <c r="D149" i="2"/>
  <c r="C149" i="2"/>
  <c r="B149" i="2"/>
  <c r="A149" i="2"/>
  <c r="BJ148" i="2"/>
  <c r="AB148" i="2"/>
  <c r="AA148" i="2"/>
  <c r="BB148" i="2" s="1"/>
  <c r="Z148" i="2"/>
  <c r="BA148" i="2" s="1"/>
  <c r="U148" i="2"/>
  <c r="T148" i="2"/>
  <c r="S148" i="2"/>
  <c r="BI148" i="2" s="1"/>
  <c r="R148" i="2"/>
  <c r="Q148" i="2"/>
  <c r="P148" i="2"/>
  <c r="BF148" i="2" s="1"/>
  <c r="O148" i="2"/>
  <c r="N148" i="2"/>
  <c r="BG148" i="2" s="1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AB147" i="2"/>
  <c r="AA147" i="2"/>
  <c r="Z147" i="2"/>
  <c r="BA147" i="2" s="1"/>
  <c r="U147" i="2"/>
  <c r="BJ147" i="2" s="1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BJ146" i="2"/>
  <c r="BI146" i="2"/>
  <c r="BH146" i="2"/>
  <c r="BC146" i="2"/>
  <c r="BB146" i="2"/>
  <c r="BA146" i="2"/>
  <c r="AZ146" i="2"/>
  <c r="AB146" i="2"/>
  <c r="AA146" i="2"/>
  <c r="Z146" i="2"/>
  <c r="U146" i="2"/>
  <c r="T146" i="2"/>
  <c r="S146" i="2"/>
  <c r="R146" i="2"/>
  <c r="BF146" i="2" s="1"/>
  <c r="Q146" i="2"/>
  <c r="P146" i="2"/>
  <c r="O146" i="2"/>
  <c r="N146" i="2"/>
  <c r="M146" i="2"/>
  <c r="L146" i="2"/>
  <c r="AY146" i="2" s="1"/>
  <c r="K146" i="2"/>
  <c r="J146" i="2"/>
  <c r="I146" i="2"/>
  <c r="H146" i="2"/>
  <c r="G146" i="2"/>
  <c r="F146" i="2"/>
  <c r="E146" i="2"/>
  <c r="D146" i="2"/>
  <c r="C146" i="2"/>
  <c r="B146" i="2"/>
  <c r="A146" i="2"/>
  <c r="BJ145" i="2"/>
  <c r="AB145" i="2"/>
  <c r="AA145" i="2"/>
  <c r="BB145" i="2" s="1"/>
  <c r="Z145" i="2"/>
  <c r="U145" i="2"/>
  <c r="T145" i="2"/>
  <c r="S145" i="2"/>
  <c r="R145" i="2"/>
  <c r="Q145" i="2"/>
  <c r="P145" i="2"/>
  <c r="O145" i="2"/>
  <c r="N145" i="2"/>
  <c r="BG145" i="2" s="1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BJ144" i="2"/>
  <c r="BC144" i="2"/>
  <c r="BB144" i="2"/>
  <c r="AZ144" i="2"/>
  <c r="AX144" i="2"/>
  <c r="AV144" i="2"/>
  <c r="AB144" i="2"/>
  <c r="AA144" i="2"/>
  <c r="Z144" i="2"/>
  <c r="BA144" i="2" s="1"/>
  <c r="U144" i="2"/>
  <c r="T144" i="2"/>
  <c r="S144" i="2"/>
  <c r="BI144" i="2" s="1"/>
  <c r="R144" i="2"/>
  <c r="Q144" i="2"/>
  <c r="P144" i="2"/>
  <c r="BF144" i="2" s="1"/>
  <c r="O144" i="2"/>
  <c r="N144" i="2"/>
  <c r="BG144" i="2" s="1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AB143" i="2"/>
  <c r="AA143" i="2"/>
  <c r="Z143" i="2"/>
  <c r="U143" i="2"/>
  <c r="BJ143" i="2" s="1"/>
  <c r="T143" i="2"/>
  <c r="S143" i="2"/>
  <c r="R143" i="2"/>
  <c r="Q143" i="2"/>
  <c r="P143" i="2"/>
  <c r="BF143" i="2" s="1"/>
  <c r="O143" i="2"/>
  <c r="N143" i="2"/>
  <c r="BG143" i="2" s="1"/>
  <c r="M143" i="2"/>
  <c r="L143" i="2"/>
  <c r="BL143" i="2" s="1"/>
  <c r="K143" i="2"/>
  <c r="J143" i="2"/>
  <c r="I143" i="2"/>
  <c r="H143" i="2"/>
  <c r="G143" i="2"/>
  <c r="F143" i="2"/>
  <c r="E143" i="2"/>
  <c r="D143" i="2"/>
  <c r="C143" i="2"/>
  <c r="B143" i="2"/>
  <c r="A143" i="2"/>
  <c r="BH142" i="2"/>
  <c r="AB142" i="2"/>
  <c r="AA142" i="2"/>
  <c r="Z142" i="2"/>
  <c r="U142" i="2"/>
  <c r="BJ142" i="2" s="1"/>
  <c r="T142" i="2"/>
  <c r="S142" i="2"/>
  <c r="BI142" i="2" s="1"/>
  <c r="R142" i="2"/>
  <c r="Q142" i="2"/>
  <c r="P142" i="2"/>
  <c r="BF142" i="2" s="1"/>
  <c r="O142" i="2"/>
  <c r="N142" i="2"/>
  <c r="BG142" i="2" s="1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BL141" i="2"/>
  <c r="AZ141" i="2"/>
  <c r="AX141" i="2"/>
  <c r="AB141" i="2"/>
  <c r="AA141" i="2"/>
  <c r="Z141" i="2"/>
  <c r="U141" i="2"/>
  <c r="BJ141" i="2" s="1"/>
  <c r="T141" i="2"/>
  <c r="S141" i="2"/>
  <c r="R141" i="2"/>
  <c r="Q141" i="2"/>
  <c r="P141" i="2"/>
  <c r="BF141" i="2" s="1"/>
  <c r="O141" i="2"/>
  <c r="N141" i="2"/>
  <c r="BG141" i="2" s="1"/>
  <c r="M141" i="2"/>
  <c r="L141" i="2"/>
  <c r="AV141" i="2" s="1"/>
  <c r="K141" i="2"/>
  <c r="J141" i="2"/>
  <c r="I141" i="2"/>
  <c r="H141" i="2"/>
  <c r="G141" i="2"/>
  <c r="F141" i="2"/>
  <c r="E141" i="2"/>
  <c r="D141" i="2"/>
  <c r="C141" i="2"/>
  <c r="B141" i="2"/>
  <c r="A141" i="2"/>
  <c r="BL140" i="2"/>
  <c r="AV140" i="2"/>
  <c r="AU140" i="2"/>
  <c r="AB140" i="2"/>
  <c r="AA140" i="2"/>
  <c r="Z140" i="2"/>
  <c r="BE140" i="2" s="1"/>
  <c r="U140" i="2"/>
  <c r="BJ140" i="2" s="1"/>
  <c r="T140" i="2"/>
  <c r="S140" i="2"/>
  <c r="BH140" i="2" s="1"/>
  <c r="R140" i="2"/>
  <c r="Q140" i="2"/>
  <c r="P140" i="2"/>
  <c r="O140" i="2"/>
  <c r="N140" i="2"/>
  <c r="BG140" i="2" s="1"/>
  <c r="M140" i="2"/>
  <c r="L140" i="2"/>
  <c r="AY140" i="2" s="1"/>
  <c r="K140" i="2"/>
  <c r="J140" i="2"/>
  <c r="I140" i="2"/>
  <c r="H140" i="2"/>
  <c r="G140" i="2"/>
  <c r="F140" i="2"/>
  <c r="E140" i="2"/>
  <c r="D140" i="2"/>
  <c r="C140" i="2"/>
  <c r="B140" i="2"/>
  <c r="A140" i="2"/>
  <c r="BL139" i="2"/>
  <c r="BG139" i="2"/>
  <c r="BB139" i="2"/>
  <c r="AZ139" i="2"/>
  <c r="AB139" i="2"/>
  <c r="AA139" i="2"/>
  <c r="BC139" i="2" s="1"/>
  <c r="Z139" i="2"/>
  <c r="U139" i="2"/>
  <c r="BJ139" i="2" s="1"/>
  <c r="T139" i="2"/>
  <c r="S139" i="2"/>
  <c r="BI139" i="2" s="1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AV138" i="2"/>
  <c r="AB138" i="2"/>
  <c r="AA138" i="2"/>
  <c r="BC138" i="2" s="1"/>
  <c r="Z138" i="2"/>
  <c r="BA138" i="2" s="1"/>
  <c r="U138" i="2"/>
  <c r="BJ138" i="2" s="1"/>
  <c r="T138" i="2"/>
  <c r="S138" i="2"/>
  <c r="R138" i="2"/>
  <c r="Q138" i="2"/>
  <c r="P138" i="2"/>
  <c r="BF138" i="2" s="1"/>
  <c r="O138" i="2"/>
  <c r="N138" i="2"/>
  <c r="BE138" i="2" s="1"/>
  <c r="BK138" i="2" s="1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AB137" i="2"/>
  <c r="AA137" i="2"/>
  <c r="BB137" i="2" s="1"/>
  <c r="Z137" i="2"/>
  <c r="BA137" i="2" s="1"/>
  <c r="U137" i="2"/>
  <c r="BJ137" i="2" s="1"/>
  <c r="T137" i="2"/>
  <c r="S137" i="2"/>
  <c r="R137" i="2"/>
  <c r="Q137" i="2"/>
  <c r="P137" i="2"/>
  <c r="BF137" i="2" s="1"/>
  <c r="O137" i="2"/>
  <c r="N137" i="2"/>
  <c r="BG137" i="2" s="1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BL136" i="2"/>
  <c r="BJ136" i="2"/>
  <c r="BG136" i="2"/>
  <c r="BC136" i="2"/>
  <c r="BA136" i="2"/>
  <c r="AB136" i="2"/>
  <c r="AA136" i="2"/>
  <c r="BB136" i="2" s="1"/>
  <c r="Z136" i="2"/>
  <c r="U136" i="2"/>
  <c r="T136" i="2"/>
  <c r="S136" i="2"/>
  <c r="R136" i="2"/>
  <c r="Q136" i="2"/>
  <c r="P136" i="2"/>
  <c r="BF136" i="2" s="1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AB135" i="2"/>
  <c r="AA135" i="2"/>
  <c r="BC135" i="2" s="1"/>
  <c r="Z135" i="2"/>
  <c r="BA135" i="2" s="1"/>
  <c r="U135" i="2"/>
  <c r="BJ135" i="2" s="1"/>
  <c r="T135" i="2"/>
  <c r="S135" i="2"/>
  <c r="BI135" i="2" s="1"/>
  <c r="R135" i="2"/>
  <c r="BF135" i="2" s="1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BJ134" i="2"/>
  <c r="BH134" i="2"/>
  <c r="BG134" i="2"/>
  <c r="AB134" i="2"/>
  <c r="AA134" i="2"/>
  <c r="BC134" i="2" s="1"/>
  <c r="Z134" i="2"/>
  <c r="BA134" i="2" s="1"/>
  <c r="U134" i="2"/>
  <c r="T134" i="2"/>
  <c r="S134" i="2"/>
  <c r="BI134" i="2" s="1"/>
  <c r="R134" i="2"/>
  <c r="Q134" i="2"/>
  <c r="P134" i="2"/>
  <c r="O134" i="2"/>
  <c r="N134" i="2"/>
  <c r="BE134" i="2" s="1"/>
  <c r="BK134" i="2" s="1"/>
  <c r="M134" i="2"/>
  <c r="L134" i="2"/>
  <c r="AZ134" i="2" s="1"/>
  <c r="K134" i="2"/>
  <c r="J134" i="2"/>
  <c r="I134" i="2"/>
  <c r="H134" i="2"/>
  <c r="G134" i="2"/>
  <c r="F134" i="2"/>
  <c r="E134" i="2"/>
  <c r="D134" i="2"/>
  <c r="C134" i="2"/>
  <c r="B134" i="2"/>
  <c r="A134" i="2"/>
  <c r="BB133" i="2"/>
  <c r="BA133" i="2"/>
  <c r="AZ133" i="2"/>
  <c r="AY133" i="2"/>
  <c r="AX133" i="2"/>
  <c r="AW133" i="2"/>
  <c r="AV133" i="2"/>
  <c r="AU133" i="2"/>
  <c r="AB133" i="2"/>
  <c r="AA133" i="2"/>
  <c r="BC133" i="2" s="1"/>
  <c r="Z133" i="2"/>
  <c r="U133" i="2"/>
  <c r="BJ133" i="2" s="1"/>
  <c r="T133" i="2"/>
  <c r="S133" i="2"/>
  <c r="R133" i="2"/>
  <c r="Q133" i="2"/>
  <c r="P133" i="2"/>
  <c r="O133" i="2"/>
  <c r="N133" i="2"/>
  <c r="BG133" i="2" s="1"/>
  <c r="M133" i="2"/>
  <c r="L133" i="2"/>
  <c r="BL133" i="2" s="1"/>
  <c r="K133" i="2"/>
  <c r="J133" i="2"/>
  <c r="I133" i="2"/>
  <c r="H133" i="2"/>
  <c r="G133" i="2"/>
  <c r="F133" i="2"/>
  <c r="E133" i="2"/>
  <c r="D133" i="2"/>
  <c r="C133" i="2"/>
  <c r="B133" i="2"/>
  <c r="A133" i="2"/>
  <c r="BA132" i="2"/>
  <c r="AY132" i="2"/>
  <c r="AB132" i="2"/>
  <c r="AA132" i="2"/>
  <c r="BB132" i="2" s="1"/>
  <c r="Z132" i="2"/>
  <c r="U132" i="2"/>
  <c r="BJ132" i="2" s="1"/>
  <c r="T132" i="2"/>
  <c r="S132" i="2"/>
  <c r="BH132" i="2" s="1"/>
  <c r="R132" i="2"/>
  <c r="Q132" i="2"/>
  <c r="P132" i="2"/>
  <c r="BF132" i="2" s="1"/>
  <c r="O132" i="2"/>
  <c r="N132" i="2"/>
  <c r="BG132" i="2" s="1"/>
  <c r="M132" i="2"/>
  <c r="L132" i="2"/>
  <c r="BL132" i="2" s="1"/>
  <c r="K132" i="2"/>
  <c r="J132" i="2"/>
  <c r="I132" i="2"/>
  <c r="H132" i="2"/>
  <c r="G132" i="2"/>
  <c r="F132" i="2"/>
  <c r="E132" i="2"/>
  <c r="D132" i="2"/>
  <c r="C132" i="2"/>
  <c r="B132" i="2"/>
  <c r="A132" i="2"/>
  <c r="BF131" i="2"/>
  <c r="AY131" i="2"/>
  <c r="AX131" i="2"/>
  <c r="AB131" i="2"/>
  <c r="AA131" i="2"/>
  <c r="BC131" i="2" s="1"/>
  <c r="Z131" i="2"/>
  <c r="BE131" i="2" s="1"/>
  <c r="U131" i="2"/>
  <c r="BJ131" i="2" s="1"/>
  <c r="T131" i="2"/>
  <c r="S131" i="2"/>
  <c r="BI131" i="2" s="1"/>
  <c r="R131" i="2"/>
  <c r="Q131" i="2"/>
  <c r="P131" i="2"/>
  <c r="O131" i="2"/>
  <c r="N131" i="2"/>
  <c r="BG131" i="2" s="1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BL130" i="2"/>
  <c r="BF130" i="2"/>
  <c r="AZ130" i="2"/>
  <c r="AX130" i="2"/>
  <c r="AB130" i="2"/>
  <c r="AA130" i="2"/>
  <c r="BC130" i="2" s="1"/>
  <c r="Z130" i="2"/>
  <c r="U130" i="2"/>
  <c r="BJ130" i="2" s="1"/>
  <c r="T130" i="2"/>
  <c r="S130" i="2"/>
  <c r="R130" i="2"/>
  <c r="Q130" i="2"/>
  <c r="P130" i="2"/>
  <c r="O130" i="2"/>
  <c r="N130" i="2"/>
  <c r="BG130" i="2" s="1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AX129" i="2"/>
  <c r="AW129" i="2"/>
  <c r="AV129" i="2"/>
  <c r="AU129" i="2"/>
  <c r="AB129" i="2"/>
  <c r="AA129" i="2"/>
  <c r="Z129" i="2"/>
  <c r="BE129" i="2" s="1"/>
  <c r="BK129" i="2" s="1"/>
  <c r="U129" i="2"/>
  <c r="BJ129" i="2" s="1"/>
  <c r="T129" i="2"/>
  <c r="S129" i="2"/>
  <c r="BH129" i="2" s="1"/>
  <c r="R129" i="2"/>
  <c r="Q129" i="2"/>
  <c r="P129" i="2"/>
  <c r="O129" i="2"/>
  <c r="N129" i="2"/>
  <c r="BG129" i="2" s="1"/>
  <c r="M129" i="2"/>
  <c r="L129" i="2"/>
  <c r="AY129" i="2" s="1"/>
  <c r="K129" i="2"/>
  <c r="J129" i="2"/>
  <c r="I129" i="2"/>
  <c r="H129" i="2"/>
  <c r="G129" i="2"/>
  <c r="F129" i="2"/>
  <c r="E129" i="2"/>
  <c r="D129" i="2"/>
  <c r="C129" i="2"/>
  <c r="B129" i="2"/>
  <c r="A129" i="2"/>
  <c r="AZ128" i="2"/>
  <c r="AY128" i="2"/>
  <c r="AX128" i="2"/>
  <c r="AV128" i="2"/>
  <c r="AU128" i="2"/>
  <c r="AB128" i="2"/>
  <c r="AA128" i="2"/>
  <c r="BC128" i="2" s="1"/>
  <c r="Z128" i="2"/>
  <c r="U128" i="2"/>
  <c r="BJ128" i="2" s="1"/>
  <c r="T128" i="2"/>
  <c r="S128" i="2"/>
  <c r="BI128" i="2" s="1"/>
  <c r="R128" i="2"/>
  <c r="Q128" i="2"/>
  <c r="P128" i="2"/>
  <c r="O128" i="2"/>
  <c r="N128" i="2"/>
  <c r="BG128" i="2" s="1"/>
  <c r="M128" i="2"/>
  <c r="L128" i="2"/>
  <c r="AW128" i="2" s="1"/>
  <c r="K128" i="2"/>
  <c r="J128" i="2"/>
  <c r="I128" i="2"/>
  <c r="H128" i="2"/>
  <c r="G128" i="2"/>
  <c r="F128" i="2"/>
  <c r="E128" i="2"/>
  <c r="D128" i="2"/>
  <c r="C128" i="2"/>
  <c r="B128" i="2"/>
  <c r="A128" i="2"/>
  <c r="BL127" i="2"/>
  <c r="AB127" i="2"/>
  <c r="AA127" i="2"/>
  <c r="BC127" i="2" s="1"/>
  <c r="Z127" i="2"/>
  <c r="BA127" i="2" s="1"/>
  <c r="U127" i="2"/>
  <c r="BJ127" i="2" s="1"/>
  <c r="T127" i="2"/>
  <c r="S127" i="2"/>
  <c r="BI127" i="2" s="1"/>
  <c r="R127" i="2"/>
  <c r="Q127" i="2"/>
  <c r="P127" i="2"/>
  <c r="O127" i="2"/>
  <c r="N127" i="2"/>
  <c r="M127" i="2"/>
  <c r="L127" i="2"/>
  <c r="AU127" i="2" s="1"/>
  <c r="K127" i="2"/>
  <c r="J127" i="2"/>
  <c r="I127" i="2"/>
  <c r="H127" i="2"/>
  <c r="G127" i="2"/>
  <c r="F127" i="2"/>
  <c r="E127" i="2"/>
  <c r="D127" i="2"/>
  <c r="C127" i="2"/>
  <c r="B127" i="2"/>
  <c r="A127" i="2"/>
  <c r="BF126" i="2"/>
  <c r="AB126" i="2"/>
  <c r="AA126" i="2"/>
  <c r="BB126" i="2" s="1"/>
  <c r="Z126" i="2"/>
  <c r="BA126" i="2" s="1"/>
  <c r="U126" i="2"/>
  <c r="BJ126" i="2" s="1"/>
  <c r="T126" i="2"/>
  <c r="S126" i="2"/>
  <c r="R126" i="2"/>
  <c r="Q126" i="2"/>
  <c r="P126" i="2"/>
  <c r="O126" i="2"/>
  <c r="N126" i="2"/>
  <c r="BG126" i="2" s="1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BL125" i="2"/>
  <c r="BJ125" i="2"/>
  <c r="BG125" i="2"/>
  <c r="BE125" i="2"/>
  <c r="BC125" i="2"/>
  <c r="BB125" i="2"/>
  <c r="BA125" i="2"/>
  <c r="AB125" i="2"/>
  <c r="AA125" i="2"/>
  <c r="Z125" i="2"/>
  <c r="U125" i="2"/>
  <c r="T125" i="2"/>
  <c r="S125" i="2"/>
  <c r="R125" i="2"/>
  <c r="Q125" i="2"/>
  <c r="P125" i="2"/>
  <c r="BF125" i="2" s="1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BJ124" i="2"/>
  <c r="BC124" i="2"/>
  <c r="BB124" i="2"/>
  <c r="BA124" i="2"/>
  <c r="AB124" i="2"/>
  <c r="AA124" i="2"/>
  <c r="Z124" i="2"/>
  <c r="U124" i="2"/>
  <c r="T124" i="2"/>
  <c r="S124" i="2"/>
  <c r="BI124" i="2" s="1"/>
  <c r="R124" i="2"/>
  <c r="Q124" i="2"/>
  <c r="P124" i="2"/>
  <c r="O124" i="2"/>
  <c r="N124" i="2"/>
  <c r="BE124" i="2" s="1"/>
  <c r="BK124" i="2" s="1"/>
  <c r="M124" i="2"/>
  <c r="L124" i="2"/>
  <c r="AZ124" i="2" s="1"/>
  <c r="K124" i="2"/>
  <c r="J124" i="2"/>
  <c r="I124" i="2"/>
  <c r="H124" i="2"/>
  <c r="G124" i="2"/>
  <c r="F124" i="2"/>
  <c r="E124" i="2"/>
  <c r="D124" i="2"/>
  <c r="C124" i="2"/>
  <c r="B124" i="2"/>
  <c r="A124" i="2"/>
  <c r="BH123" i="2"/>
  <c r="BA123" i="2"/>
  <c r="AB123" i="2"/>
  <c r="AA123" i="2"/>
  <c r="BB123" i="2" s="1"/>
  <c r="Z123" i="2"/>
  <c r="BE123" i="2" s="1"/>
  <c r="BK123" i="2" s="1"/>
  <c r="U123" i="2"/>
  <c r="BJ123" i="2" s="1"/>
  <c r="T123" i="2"/>
  <c r="S123" i="2"/>
  <c r="BI123" i="2" s="1"/>
  <c r="R123" i="2"/>
  <c r="Q123" i="2"/>
  <c r="P123" i="2"/>
  <c r="O123" i="2"/>
  <c r="N123" i="2"/>
  <c r="BG123" i="2" s="1"/>
  <c r="M123" i="2"/>
  <c r="L123" i="2"/>
  <c r="AX123" i="2" s="1"/>
  <c r="K123" i="2"/>
  <c r="J123" i="2"/>
  <c r="I123" i="2"/>
  <c r="H123" i="2"/>
  <c r="G123" i="2"/>
  <c r="F123" i="2"/>
  <c r="E123" i="2"/>
  <c r="D123" i="2"/>
  <c r="C123" i="2"/>
  <c r="B123" i="2"/>
  <c r="A123" i="2"/>
  <c r="BJ122" i="2"/>
  <c r="BI122" i="2"/>
  <c r="BA122" i="2"/>
  <c r="AU122" i="2"/>
  <c r="AB122" i="2"/>
  <c r="AA122" i="2"/>
  <c r="BB122" i="2" s="1"/>
  <c r="Z122" i="2"/>
  <c r="U122" i="2"/>
  <c r="T122" i="2"/>
  <c r="S122" i="2"/>
  <c r="BH122" i="2" s="1"/>
  <c r="R122" i="2"/>
  <c r="Q122" i="2"/>
  <c r="P122" i="2"/>
  <c r="O122" i="2"/>
  <c r="N122" i="2"/>
  <c r="BG122" i="2" s="1"/>
  <c r="M122" i="2"/>
  <c r="L122" i="2"/>
  <c r="BL122" i="2" s="1"/>
  <c r="K122" i="2"/>
  <c r="J122" i="2"/>
  <c r="I122" i="2"/>
  <c r="H122" i="2"/>
  <c r="G122" i="2"/>
  <c r="F122" i="2"/>
  <c r="E122" i="2"/>
  <c r="D122" i="2"/>
  <c r="C122" i="2"/>
  <c r="B122" i="2"/>
  <c r="A122" i="2"/>
  <c r="BC121" i="2"/>
  <c r="BA121" i="2"/>
  <c r="AY121" i="2"/>
  <c r="AX121" i="2"/>
  <c r="AV121" i="2"/>
  <c r="AU121" i="2"/>
  <c r="AB121" i="2"/>
  <c r="AA121" i="2"/>
  <c r="BB121" i="2" s="1"/>
  <c r="Z121" i="2"/>
  <c r="U121" i="2"/>
  <c r="BJ121" i="2" s="1"/>
  <c r="T121" i="2"/>
  <c r="S121" i="2"/>
  <c r="BI121" i="2" s="1"/>
  <c r="R121" i="2"/>
  <c r="Q121" i="2"/>
  <c r="P121" i="2"/>
  <c r="BF121" i="2" s="1"/>
  <c r="O121" i="2"/>
  <c r="N121" i="2"/>
  <c r="BG121" i="2" s="1"/>
  <c r="M121" i="2"/>
  <c r="L121" i="2"/>
  <c r="AW121" i="2" s="1"/>
  <c r="K121" i="2"/>
  <c r="J121" i="2"/>
  <c r="I121" i="2"/>
  <c r="H121" i="2"/>
  <c r="G121" i="2"/>
  <c r="F121" i="2"/>
  <c r="E121" i="2"/>
  <c r="D121" i="2"/>
  <c r="C121" i="2"/>
  <c r="B121" i="2"/>
  <c r="A121" i="2"/>
  <c r="BB120" i="2"/>
  <c r="BA120" i="2"/>
  <c r="AY120" i="2"/>
  <c r="AX120" i="2"/>
  <c r="AW120" i="2"/>
  <c r="AV120" i="2"/>
  <c r="AU120" i="2"/>
  <c r="AB120" i="2"/>
  <c r="AA120" i="2"/>
  <c r="BC120" i="2" s="1"/>
  <c r="Z120" i="2"/>
  <c r="U120" i="2"/>
  <c r="BJ120" i="2" s="1"/>
  <c r="T120" i="2"/>
  <c r="S120" i="2"/>
  <c r="BI120" i="2" s="1"/>
  <c r="R120" i="2"/>
  <c r="Q120" i="2"/>
  <c r="P120" i="2"/>
  <c r="BF120" i="2" s="1"/>
  <c r="O120" i="2"/>
  <c r="N120" i="2"/>
  <c r="BG120" i="2" s="1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BB119" i="2"/>
  <c r="AZ119" i="2"/>
  <c r="AY119" i="2"/>
  <c r="AX119" i="2"/>
  <c r="AW119" i="2"/>
  <c r="AV119" i="2"/>
  <c r="AU119" i="2"/>
  <c r="AB119" i="2"/>
  <c r="AA119" i="2"/>
  <c r="BC119" i="2" s="1"/>
  <c r="Z119" i="2"/>
  <c r="U119" i="2"/>
  <c r="BJ119" i="2" s="1"/>
  <c r="T119" i="2"/>
  <c r="S119" i="2"/>
  <c r="R119" i="2"/>
  <c r="Q119" i="2"/>
  <c r="P119" i="2"/>
  <c r="BF119" i="2" s="1"/>
  <c r="O119" i="2"/>
  <c r="N119" i="2"/>
  <c r="BG119" i="2" s="1"/>
  <c r="M119" i="2"/>
  <c r="L119" i="2"/>
  <c r="BL119" i="2" s="1"/>
  <c r="K119" i="2"/>
  <c r="J119" i="2"/>
  <c r="I119" i="2"/>
  <c r="H119" i="2"/>
  <c r="G119" i="2"/>
  <c r="F119" i="2"/>
  <c r="E119" i="2"/>
  <c r="D119" i="2"/>
  <c r="C119" i="2"/>
  <c r="B119" i="2"/>
  <c r="A119" i="2"/>
  <c r="AV118" i="2"/>
  <c r="AU118" i="2"/>
  <c r="AB118" i="2"/>
  <c r="AA118" i="2"/>
  <c r="Z118" i="2"/>
  <c r="U118" i="2"/>
  <c r="BJ118" i="2" s="1"/>
  <c r="T118" i="2"/>
  <c r="S118" i="2"/>
  <c r="R118" i="2"/>
  <c r="Q118" i="2"/>
  <c r="P118" i="2"/>
  <c r="O118" i="2"/>
  <c r="N118" i="2"/>
  <c r="BG118" i="2" s="1"/>
  <c r="M118" i="2"/>
  <c r="L118" i="2"/>
  <c r="AY118" i="2" s="1"/>
  <c r="K118" i="2"/>
  <c r="J118" i="2"/>
  <c r="I118" i="2"/>
  <c r="H118" i="2"/>
  <c r="G118" i="2"/>
  <c r="F118" i="2"/>
  <c r="E118" i="2"/>
  <c r="D118" i="2"/>
  <c r="C118" i="2"/>
  <c r="B118" i="2"/>
  <c r="A118" i="2"/>
  <c r="BJ117" i="2"/>
  <c r="AZ117" i="2"/>
  <c r="AY117" i="2"/>
  <c r="AX117" i="2"/>
  <c r="AV117" i="2"/>
  <c r="AU117" i="2"/>
  <c r="AB117" i="2"/>
  <c r="AA117" i="2"/>
  <c r="BC117" i="2" s="1"/>
  <c r="Z117" i="2"/>
  <c r="U117" i="2"/>
  <c r="T117" i="2"/>
  <c r="S117" i="2"/>
  <c r="BH117" i="2" s="1"/>
  <c r="R117" i="2"/>
  <c r="Q117" i="2"/>
  <c r="P117" i="2"/>
  <c r="O117" i="2"/>
  <c r="N117" i="2"/>
  <c r="BG117" i="2" s="1"/>
  <c r="M117" i="2"/>
  <c r="L117" i="2"/>
  <c r="AW117" i="2" s="1"/>
  <c r="K117" i="2"/>
  <c r="J117" i="2"/>
  <c r="I117" i="2"/>
  <c r="H117" i="2"/>
  <c r="G117" i="2"/>
  <c r="F117" i="2"/>
  <c r="E117" i="2"/>
  <c r="D117" i="2"/>
  <c r="C117" i="2"/>
  <c r="B117" i="2"/>
  <c r="A117" i="2"/>
  <c r="AW116" i="2"/>
  <c r="AV116" i="2"/>
  <c r="AB116" i="2"/>
  <c r="AA116" i="2"/>
  <c r="BC116" i="2" s="1"/>
  <c r="Z116" i="2"/>
  <c r="BA116" i="2" s="1"/>
  <c r="U116" i="2"/>
  <c r="BJ116" i="2" s="1"/>
  <c r="T116" i="2"/>
  <c r="S116" i="2"/>
  <c r="BI116" i="2" s="1"/>
  <c r="R116" i="2"/>
  <c r="Q116" i="2"/>
  <c r="P116" i="2"/>
  <c r="O116" i="2"/>
  <c r="N116" i="2"/>
  <c r="BG116" i="2" s="1"/>
  <c r="M116" i="2"/>
  <c r="L116" i="2"/>
  <c r="AU116" i="2" s="1"/>
  <c r="K116" i="2"/>
  <c r="J116" i="2"/>
  <c r="I116" i="2"/>
  <c r="H116" i="2"/>
  <c r="G116" i="2"/>
  <c r="F116" i="2"/>
  <c r="E116" i="2"/>
  <c r="D116" i="2"/>
  <c r="C116" i="2"/>
  <c r="B116" i="2"/>
  <c r="A116" i="2"/>
  <c r="AB115" i="2"/>
  <c r="AA115" i="2"/>
  <c r="BB115" i="2" s="1"/>
  <c r="Z115" i="2"/>
  <c r="BA115" i="2" s="1"/>
  <c r="U115" i="2"/>
  <c r="BJ115" i="2" s="1"/>
  <c r="T115" i="2"/>
  <c r="S115" i="2"/>
  <c r="BI115" i="2" s="1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BL114" i="2"/>
  <c r="BJ114" i="2"/>
  <c r="BA114" i="2"/>
  <c r="AB114" i="2"/>
  <c r="AA114" i="2"/>
  <c r="BB114" i="2" s="1"/>
  <c r="Z114" i="2"/>
  <c r="U114" i="2"/>
  <c r="T114" i="2"/>
  <c r="S114" i="2"/>
  <c r="R114" i="2"/>
  <c r="Q114" i="2"/>
  <c r="P114" i="2"/>
  <c r="O114" i="2"/>
  <c r="N114" i="2"/>
  <c r="BE114" i="2" s="1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BE113" i="2"/>
  <c r="BK113" i="2" s="1"/>
  <c r="BC113" i="2"/>
  <c r="BB113" i="2"/>
  <c r="AB113" i="2"/>
  <c r="AA113" i="2"/>
  <c r="Z113" i="2"/>
  <c r="BA113" i="2" s="1"/>
  <c r="U113" i="2"/>
  <c r="BJ113" i="2" s="1"/>
  <c r="T113" i="2"/>
  <c r="S113" i="2"/>
  <c r="BI113" i="2" s="1"/>
  <c r="R113" i="2"/>
  <c r="Q113" i="2"/>
  <c r="P113" i="2"/>
  <c r="BF113" i="2" s="1"/>
  <c r="O113" i="2"/>
  <c r="N113" i="2"/>
  <c r="BG113" i="2" s="1"/>
  <c r="M113" i="2"/>
  <c r="L113" i="2"/>
  <c r="BL113" i="2" s="1"/>
  <c r="K113" i="2"/>
  <c r="J113" i="2"/>
  <c r="I113" i="2"/>
  <c r="H113" i="2"/>
  <c r="G113" i="2"/>
  <c r="F113" i="2"/>
  <c r="E113" i="2"/>
  <c r="D113" i="2"/>
  <c r="C113" i="2"/>
  <c r="B113" i="2"/>
  <c r="A113" i="2"/>
  <c r="BJ112" i="2"/>
  <c r="BG112" i="2"/>
  <c r="BE112" i="2"/>
  <c r="BK112" i="2" s="1"/>
  <c r="BA112" i="2"/>
  <c r="AZ112" i="2"/>
  <c r="AY112" i="2"/>
  <c r="AW112" i="2"/>
  <c r="AB112" i="2"/>
  <c r="AA112" i="2"/>
  <c r="Z112" i="2"/>
  <c r="U112" i="2"/>
  <c r="T112" i="2"/>
  <c r="S112" i="2"/>
  <c r="BI112" i="2" s="1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BC111" i="2"/>
  <c r="BB111" i="2"/>
  <c r="AZ111" i="2"/>
  <c r="AY111" i="2"/>
  <c r="AX111" i="2"/>
  <c r="AB111" i="2"/>
  <c r="AA111" i="2"/>
  <c r="Z111" i="2"/>
  <c r="BA111" i="2" s="1"/>
  <c r="U111" i="2"/>
  <c r="BJ111" i="2" s="1"/>
  <c r="T111" i="2"/>
  <c r="S111" i="2"/>
  <c r="BI111" i="2" s="1"/>
  <c r="R111" i="2"/>
  <c r="Q111" i="2"/>
  <c r="P111" i="2"/>
  <c r="O111" i="2"/>
  <c r="N111" i="2"/>
  <c r="BG111" i="2" s="1"/>
  <c r="M111" i="2"/>
  <c r="L111" i="2"/>
  <c r="BL111" i="2" s="1"/>
  <c r="K111" i="2"/>
  <c r="J111" i="2"/>
  <c r="I111" i="2"/>
  <c r="H111" i="2"/>
  <c r="G111" i="2"/>
  <c r="F111" i="2"/>
  <c r="E111" i="2"/>
  <c r="D111" i="2"/>
  <c r="C111" i="2"/>
  <c r="B111" i="2"/>
  <c r="A111" i="2"/>
  <c r="BJ110" i="2"/>
  <c r="BI110" i="2"/>
  <c r="BH110" i="2"/>
  <c r="BA110" i="2"/>
  <c r="AU110" i="2"/>
  <c r="AB110" i="2"/>
  <c r="AA110" i="2"/>
  <c r="BB110" i="2" s="1"/>
  <c r="Z110" i="2"/>
  <c r="U110" i="2"/>
  <c r="T110" i="2"/>
  <c r="S110" i="2"/>
  <c r="R110" i="2"/>
  <c r="Q110" i="2"/>
  <c r="P110" i="2"/>
  <c r="BF110" i="2" s="1"/>
  <c r="O110" i="2"/>
  <c r="N110" i="2"/>
  <c r="BG110" i="2" s="1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AB109" i="2"/>
  <c r="AA109" i="2"/>
  <c r="BC109" i="2" s="1"/>
  <c r="Z109" i="2"/>
  <c r="BE109" i="2" s="1"/>
  <c r="BK109" i="2" s="1"/>
  <c r="U109" i="2"/>
  <c r="BJ109" i="2" s="1"/>
  <c r="T109" i="2"/>
  <c r="S109" i="2"/>
  <c r="BI109" i="2" s="1"/>
  <c r="R109" i="2"/>
  <c r="Q109" i="2"/>
  <c r="P109" i="2"/>
  <c r="BF109" i="2" s="1"/>
  <c r="O109" i="2"/>
  <c r="N109" i="2"/>
  <c r="BG109" i="2" s="1"/>
  <c r="M109" i="2"/>
  <c r="L109" i="2"/>
  <c r="AV109" i="2" s="1"/>
  <c r="K109" i="2"/>
  <c r="J109" i="2"/>
  <c r="I109" i="2"/>
  <c r="H109" i="2"/>
  <c r="G109" i="2"/>
  <c r="F109" i="2"/>
  <c r="E109" i="2"/>
  <c r="D109" i="2"/>
  <c r="C109" i="2"/>
  <c r="B109" i="2"/>
  <c r="A109" i="2"/>
  <c r="BL108" i="2"/>
  <c r="BF108" i="2"/>
  <c r="AB108" i="2"/>
  <c r="AA108" i="2"/>
  <c r="BC108" i="2" s="1"/>
  <c r="Z108" i="2"/>
  <c r="U108" i="2"/>
  <c r="BJ108" i="2" s="1"/>
  <c r="T108" i="2"/>
  <c r="S108" i="2"/>
  <c r="R108" i="2"/>
  <c r="Q108" i="2"/>
  <c r="P108" i="2"/>
  <c r="O108" i="2"/>
  <c r="N108" i="2"/>
  <c r="BG108" i="2" s="1"/>
  <c r="M108" i="2"/>
  <c r="L108" i="2"/>
  <c r="AU108" i="2" s="1"/>
  <c r="K108" i="2"/>
  <c r="J108" i="2"/>
  <c r="I108" i="2"/>
  <c r="H108" i="2"/>
  <c r="G108" i="2"/>
  <c r="F108" i="2"/>
  <c r="E108" i="2"/>
  <c r="D108" i="2"/>
  <c r="C108" i="2"/>
  <c r="B108" i="2"/>
  <c r="A108" i="2"/>
  <c r="BL107" i="2"/>
  <c r="BI107" i="2"/>
  <c r="AZ107" i="2"/>
  <c r="AB107" i="2"/>
  <c r="AA107" i="2"/>
  <c r="Z107" i="2"/>
  <c r="BE107" i="2" s="1"/>
  <c r="U107" i="2"/>
  <c r="BJ107" i="2" s="1"/>
  <c r="T107" i="2"/>
  <c r="S107" i="2"/>
  <c r="R107" i="2"/>
  <c r="Q107" i="2"/>
  <c r="P107" i="2"/>
  <c r="BF107" i="2" s="1"/>
  <c r="O107" i="2"/>
  <c r="N107" i="2"/>
  <c r="BG107" i="2" s="1"/>
  <c r="M107" i="2"/>
  <c r="L107" i="2"/>
  <c r="AY107" i="2" s="1"/>
  <c r="K107" i="2"/>
  <c r="J107" i="2"/>
  <c r="I107" i="2"/>
  <c r="H107" i="2"/>
  <c r="G107" i="2"/>
  <c r="F107" i="2"/>
  <c r="E107" i="2"/>
  <c r="D107" i="2"/>
  <c r="C107" i="2"/>
  <c r="B107" i="2"/>
  <c r="A107" i="2"/>
  <c r="BI106" i="2"/>
  <c r="BG106" i="2"/>
  <c r="AB106" i="2"/>
  <c r="AA106" i="2"/>
  <c r="BC106" i="2" s="1"/>
  <c r="Z106" i="2"/>
  <c r="U106" i="2"/>
  <c r="BJ106" i="2" s="1"/>
  <c r="T106" i="2"/>
  <c r="S106" i="2"/>
  <c r="BH106" i="2" s="1"/>
  <c r="R106" i="2"/>
  <c r="Q106" i="2"/>
  <c r="P106" i="2"/>
  <c r="O106" i="2"/>
  <c r="N106" i="2"/>
  <c r="M106" i="2"/>
  <c r="L106" i="2"/>
  <c r="AW106" i="2" s="1"/>
  <c r="K106" i="2"/>
  <c r="J106" i="2"/>
  <c r="I106" i="2"/>
  <c r="H106" i="2"/>
  <c r="G106" i="2"/>
  <c r="F106" i="2"/>
  <c r="E106" i="2"/>
  <c r="D106" i="2"/>
  <c r="C106" i="2"/>
  <c r="B106" i="2"/>
  <c r="A106" i="2"/>
  <c r="BL105" i="2"/>
  <c r="BI105" i="2"/>
  <c r="BH105" i="2"/>
  <c r="AB105" i="2"/>
  <c r="AA105" i="2"/>
  <c r="BC105" i="2" s="1"/>
  <c r="Z105" i="2"/>
  <c r="U105" i="2"/>
  <c r="BJ105" i="2" s="1"/>
  <c r="T105" i="2"/>
  <c r="S105" i="2"/>
  <c r="R105" i="2"/>
  <c r="Q105" i="2"/>
  <c r="P105" i="2"/>
  <c r="O105" i="2"/>
  <c r="N105" i="2"/>
  <c r="BG105" i="2" s="1"/>
  <c r="M105" i="2"/>
  <c r="L105" i="2"/>
  <c r="AU105" i="2" s="1"/>
  <c r="K105" i="2"/>
  <c r="J105" i="2"/>
  <c r="I105" i="2"/>
  <c r="H105" i="2"/>
  <c r="G105" i="2"/>
  <c r="F105" i="2"/>
  <c r="E105" i="2"/>
  <c r="D105" i="2"/>
  <c r="C105" i="2"/>
  <c r="B105" i="2"/>
  <c r="A105" i="2"/>
  <c r="BI104" i="2"/>
  <c r="BH104" i="2"/>
  <c r="BC104" i="2"/>
  <c r="AB104" i="2"/>
  <c r="AA104" i="2"/>
  <c r="BB104" i="2" s="1"/>
  <c r="Z104" i="2"/>
  <c r="BA104" i="2" s="1"/>
  <c r="U104" i="2"/>
  <c r="BJ104" i="2" s="1"/>
  <c r="T104" i="2"/>
  <c r="S104" i="2"/>
  <c r="R104" i="2"/>
  <c r="Q104" i="2"/>
  <c r="P104" i="2"/>
  <c r="BF104" i="2" s="1"/>
  <c r="O104" i="2"/>
  <c r="N104" i="2"/>
  <c r="BG104" i="2" s="1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AB103" i="2"/>
  <c r="AA103" i="2"/>
  <c r="BB103" i="2" s="1"/>
  <c r="Z103" i="2"/>
  <c r="BA103" i="2" s="1"/>
  <c r="U103" i="2"/>
  <c r="BJ103" i="2" s="1"/>
  <c r="T103" i="2"/>
  <c r="S103" i="2"/>
  <c r="BI103" i="2" s="1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BJ102" i="2"/>
  <c r="BI102" i="2"/>
  <c r="BH102" i="2"/>
  <c r="AB102" i="2"/>
  <c r="AA102" i="2"/>
  <c r="BC102" i="2" s="1"/>
  <c r="Z102" i="2"/>
  <c r="BE102" i="2" s="1"/>
  <c r="BK102" i="2" s="1"/>
  <c r="U102" i="2"/>
  <c r="T102" i="2"/>
  <c r="S102" i="2"/>
  <c r="R102" i="2"/>
  <c r="Q102" i="2"/>
  <c r="P102" i="2"/>
  <c r="O102" i="2"/>
  <c r="N102" i="2"/>
  <c r="BG102" i="2" s="1"/>
  <c r="M102" i="2"/>
  <c r="L102" i="2"/>
  <c r="AZ102" i="2" s="1"/>
  <c r="K102" i="2"/>
  <c r="J102" i="2"/>
  <c r="I102" i="2"/>
  <c r="H102" i="2"/>
  <c r="G102" i="2"/>
  <c r="F102" i="2"/>
  <c r="E102" i="2"/>
  <c r="D102" i="2"/>
  <c r="C102" i="2"/>
  <c r="B102" i="2"/>
  <c r="A102" i="2"/>
  <c r="AB101" i="2"/>
  <c r="AA101" i="2"/>
  <c r="BB101" i="2" s="1"/>
  <c r="Z101" i="2"/>
  <c r="BE101" i="2" s="1"/>
  <c r="BK101" i="2" s="1"/>
  <c r="U101" i="2"/>
  <c r="BJ101" i="2" s="1"/>
  <c r="T101" i="2"/>
  <c r="S101" i="2"/>
  <c r="BI101" i="2" s="1"/>
  <c r="R101" i="2"/>
  <c r="Q101" i="2"/>
  <c r="P101" i="2"/>
  <c r="O101" i="2"/>
  <c r="N101" i="2"/>
  <c r="BG101" i="2" s="1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BI100" i="2"/>
  <c r="BH100" i="2"/>
  <c r="BF100" i="2"/>
  <c r="AZ100" i="2"/>
  <c r="AB100" i="2"/>
  <c r="AA100" i="2"/>
  <c r="Z100" i="2"/>
  <c r="U100" i="2"/>
  <c r="BJ100" i="2" s="1"/>
  <c r="T100" i="2"/>
  <c r="S100" i="2"/>
  <c r="R100" i="2"/>
  <c r="Q100" i="2"/>
  <c r="P100" i="2"/>
  <c r="O100" i="2"/>
  <c r="N100" i="2"/>
  <c r="BG100" i="2" s="1"/>
  <c r="M100" i="2"/>
  <c r="L100" i="2"/>
  <c r="BL100" i="2" s="1"/>
  <c r="K100" i="2"/>
  <c r="J100" i="2"/>
  <c r="I100" i="2"/>
  <c r="H100" i="2"/>
  <c r="G100" i="2"/>
  <c r="F100" i="2"/>
  <c r="E100" i="2"/>
  <c r="D100" i="2"/>
  <c r="C100" i="2"/>
  <c r="B100" i="2"/>
  <c r="A100" i="2"/>
  <c r="BJ99" i="2"/>
  <c r="BI99" i="2"/>
  <c r="AB99" i="2"/>
  <c r="AA99" i="2"/>
  <c r="Z99" i="2"/>
  <c r="U99" i="2"/>
  <c r="T99" i="2"/>
  <c r="S99" i="2"/>
  <c r="BH99" i="2" s="1"/>
  <c r="R99" i="2"/>
  <c r="Q99" i="2"/>
  <c r="P99" i="2"/>
  <c r="BF99" i="2" s="1"/>
  <c r="O99" i="2"/>
  <c r="N99" i="2"/>
  <c r="BG99" i="2" s="1"/>
  <c r="M99" i="2"/>
  <c r="L99" i="2"/>
  <c r="BL99" i="2" s="1"/>
  <c r="K99" i="2"/>
  <c r="J99" i="2"/>
  <c r="I99" i="2"/>
  <c r="H99" i="2"/>
  <c r="G99" i="2"/>
  <c r="F99" i="2"/>
  <c r="E99" i="2"/>
  <c r="D99" i="2"/>
  <c r="C99" i="2"/>
  <c r="B99" i="2"/>
  <c r="A99" i="2"/>
  <c r="AB98" i="2"/>
  <c r="AA98" i="2"/>
  <c r="Z98" i="2"/>
  <c r="U98" i="2"/>
  <c r="BJ98" i="2" s="1"/>
  <c r="T98" i="2"/>
  <c r="S98" i="2"/>
  <c r="BI98" i="2" s="1"/>
  <c r="R98" i="2"/>
  <c r="BF98" i="2" s="1"/>
  <c r="Q98" i="2"/>
  <c r="P98" i="2"/>
  <c r="O98" i="2"/>
  <c r="N98" i="2"/>
  <c r="BG98" i="2" s="1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BL97" i="2"/>
  <c r="BF97" i="2"/>
  <c r="AZ97" i="2"/>
  <c r="AY97" i="2"/>
  <c r="AX97" i="2"/>
  <c r="AB97" i="2"/>
  <c r="AA97" i="2"/>
  <c r="BC97" i="2" s="1"/>
  <c r="Z97" i="2"/>
  <c r="U97" i="2"/>
  <c r="BJ97" i="2" s="1"/>
  <c r="T97" i="2"/>
  <c r="S97" i="2"/>
  <c r="R97" i="2"/>
  <c r="Q97" i="2"/>
  <c r="P97" i="2"/>
  <c r="O97" i="2"/>
  <c r="N97" i="2"/>
  <c r="BG97" i="2" s="1"/>
  <c r="M97" i="2"/>
  <c r="L97" i="2"/>
  <c r="AW97" i="2" s="1"/>
  <c r="K97" i="2"/>
  <c r="J97" i="2"/>
  <c r="I97" i="2"/>
  <c r="H97" i="2"/>
  <c r="G97" i="2"/>
  <c r="F97" i="2"/>
  <c r="E97" i="2"/>
  <c r="D97" i="2"/>
  <c r="C97" i="2"/>
  <c r="B97" i="2"/>
  <c r="A97" i="2"/>
  <c r="BL96" i="2"/>
  <c r="BJ96" i="2"/>
  <c r="AZ96" i="2"/>
  <c r="AX96" i="2"/>
  <c r="AW96" i="2"/>
  <c r="AB96" i="2"/>
  <c r="AA96" i="2"/>
  <c r="Z96" i="2"/>
  <c r="BE96" i="2" s="1"/>
  <c r="U96" i="2"/>
  <c r="T96" i="2"/>
  <c r="S96" i="2"/>
  <c r="BH96" i="2" s="1"/>
  <c r="R96" i="2"/>
  <c r="Q96" i="2"/>
  <c r="P96" i="2"/>
  <c r="O96" i="2"/>
  <c r="N96" i="2"/>
  <c r="BG96" i="2" s="1"/>
  <c r="M96" i="2"/>
  <c r="L96" i="2"/>
  <c r="AY96" i="2" s="1"/>
  <c r="K96" i="2"/>
  <c r="J96" i="2"/>
  <c r="I96" i="2"/>
  <c r="H96" i="2"/>
  <c r="G96" i="2"/>
  <c r="F96" i="2"/>
  <c r="E96" i="2"/>
  <c r="D96" i="2"/>
  <c r="C96" i="2"/>
  <c r="B96" i="2"/>
  <c r="A96" i="2"/>
  <c r="BL95" i="2"/>
  <c r="BG95" i="2"/>
  <c r="BB95" i="2"/>
  <c r="AZ95" i="2"/>
  <c r="AY95" i="2"/>
  <c r="AX95" i="2"/>
  <c r="AV95" i="2"/>
  <c r="AU95" i="2"/>
  <c r="AB95" i="2"/>
  <c r="AA95" i="2"/>
  <c r="BC95" i="2" s="1"/>
  <c r="Z95" i="2"/>
  <c r="U95" i="2"/>
  <c r="BJ95" i="2" s="1"/>
  <c r="T95" i="2"/>
  <c r="S95" i="2"/>
  <c r="R95" i="2"/>
  <c r="Q95" i="2"/>
  <c r="P95" i="2"/>
  <c r="O95" i="2"/>
  <c r="N95" i="2"/>
  <c r="M95" i="2"/>
  <c r="L95" i="2"/>
  <c r="AW95" i="2" s="1"/>
  <c r="K95" i="2"/>
  <c r="J95" i="2"/>
  <c r="I95" i="2"/>
  <c r="H95" i="2"/>
  <c r="G95" i="2"/>
  <c r="F95" i="2"/>
  <c r="E95" i="2"/>
  <c r="D95" i="2"/>
  <c r="C95" i="2"/>
  <c r="B95" i="2"/>
  <c r="A95" i="2"/>
  <c r="AZ94" i="2"/>
  <c r="AY94" i="2"/>
  <c r="AX94" i="2"/>
  <c r="AW94" i="2"/>
  <c r="AV94" i="2"/>
  <c r="AB94" i="2"/>
  <c r="AA94" i="2"/>
  <c r="BC94" i="2" s="1"/>
  <c r="Z94" i="2"/>
  <c r="BA94" i="2" s="1"/>
  <c r="U94" i="2"/>
  <c r="BJ94" i="2" s="1"/>
  <c r="T94" i="2"/>
  <c r="S94" i="2"/>
  <c r="R94" i="2"/>
  <c r="Q94" i="2"/>
  <c r="P94" i="2"/>
  <c r="BF94" i="2" s="1"/>
  <c r="O94" i="2"/>
  <c r="N94" i="2"/>
  <c r="BG94" i="2" s="1"/>
  <c r="M94" i="2"/>
  <c r="L94" i="2"/>
  <c r="AU94" i="2" s="1"/>
  <c r="K94" i="2"/>
  <c r="J94" i="2"/>
  <c r="I94" i="2"/>
  <c r="H94" i="2"/>
  <c r="G94" i="2"/>
  <c r="F94" i="2"/>
  <c r="E94" i="2"/>
  <c r="D94" i="2"/>
  <c r="C94" i="2"/>
  <c r="B94" i="2"/>
  <c r="A94" i="2"/>
  <c r="AB93" i="2"/>
  <c r="AA93" i="2"/>
  <c r="BB93" i="2" s="1"/>
  <c r="Z93" i="2"/>
  <c r="BA93" i="2" s="1"/>
  <c r="U93" i="2"/>
  <c r="BJ93" i="2" s="1"/>
  <c r="T93" i="2"/>
  <c r="S93" i="2"/>
  <c r="BH93" i="2" s="1"/>
  <c r="R93" i="2"/>
  <c r="Q93" i="2"/>
  <c r="P93" i="2"/>
  <c r="BF93" i="2" s="1"/>
  <c r="O93" i="2"/>
  <c r="N93" i="2"/>
  <c r="BG93" i="2" s="1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BL92" i="2"/>
  <c r="BJ92" i="2"/>
  <c r="BC92" i="2"/>
  <c r="BB92" i="2"/>
  <c r="AB92" i="2"/>
  <c r="AA92" i="2"/>
  <c r="Z92" i="2"/>
  <c r="BA92" i="2" s="1"/>
  <c r="U92" i="2"/>
  <c r="T92" i="2"/>
  <c r="S92" i="2"/>
  <c r="BI92" i="2" s="1"/>
  <c r="R92" i="2"/>
  <c r="Q92" i="2"/>
  <c r="P92" i="2"/>
  <c r="O92" i="2"/>
  <c r="N92" i="2"/>
  <c r="BG92" i="2" s="1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BH91" i="2"/>
  <c r="BC91" i="2"/>
  <c r="BB91" i="2"/>
  <c r="AB91" i="2"/>
  <c r="AA91" i="2"/>
  <c r="Z91" i="2"/>
  <c r="BA91" i="2" s="1"/>
  <c r="U91" i="2"/>
  <c r="BJ91" i="2" s="1"/>
  <c r="T91" i="2"/>
  <c r="S91" i="2"/>
  <c r="BI91" i="2" s="1"/>
  <c r="R91" i="2"/>
  <c r="BF91" i="2" s="1"/>
  <c r="Q91" i="2"/>
  <c r="P91" i="2"/>
  <c r="O91" i="2"/>
  <c r="N91" i="2"/>
  <c r="M91" i="2"/>
  <c r="L91" i="2"/>
  <c r="AZ91" i="2" s="1"/>
  <c r="K91" i="2"/>
  <c r="J91" i="2"/>
  <c r="I91" i="2"/>
  <c r="H91" i="2"/>
  <c r="G91" i="2"/>
  <c r="F91" i="2"/>
  <c r="E91" i="2"/>
  <c r="D91" i="2"/>
  <c r="C91" i="2"/>
  <c r="B91" i="2"/>
  <c r="A91" i="2"/>
  <c r="BJ90" i="2"/>
  <c r="BC90" i="2"/>
  <c r="BB90" i="2"/>
  <c r="BA90" i="2"/>
  <c r="AZ90" i="2"/>
  <c r="AY90" i="2"/>
  <c r="AX90" i="2"/>
  <c r="AB90" i="2"/>
  <c r="AA90" i="2"/>
  <c r="Z90" i="2"/>
  <c r="U90" i="2"/>
  <c r="T90" i="2"/>
  <c r="S90" i="2"/>
  <c r="BI90" i="2" s="1"/>
  <c r="R90" i="2"/>
  <c r="Q90" i="2"/>
  <c r="P90" i="2"/>
  <c r="O90" i="2"/>
  <c r="N90" i="2"/>
  <c r="M90" i="2"/>
  <c r="L90" i="2"/>
  <c r="AW90" i="2" s="1"/>
  <c r="K90" i="2"/>
  <c r="J90" i="2"/>
  <c r="I90" i="2"/>
  <c r="H90" i="2"/>
  <c r="G90" i="2"/>
  <c r="F90" i="2"/>
  <c r="E90" i="2"/>
  <c r="D90" i="2"/>
  <c r="C90" i="2"/>
  <c r="B90" i="2"/>
  <c r="A90" i="2"/>
  <c r="BH89" i="2"/>
  <c r="AZ89" i="2"/>
  <c r="AV89" i="2"/>
  <c r="AU89" i="2"/>
  <c r="AB89" i="2"/>
  <c r="AA89" i="2"/>
  <c r="Z89" i="2"/>
  <c r="U89" i="2"/>
  <c r="BJ89" i="2" s="1"/>
  <c r="T89" i="2"/>
  <c r="S89" i="2"/>
  <c r="BI89" i="2" s="1"/>
  <c r="R89" i="2"/>
  <c r="Q89" i="2"/>
  <c r="P89" i="2"/>
  <c r="BF89" i="2" s="1"/>
  <c r="O89" i="2"/>
  <c r="N89" i="2"/>
  <c r="BG89" i="2" s="1"/>
  <c r="M89" i="2"/>
  <c r="L89" i="2"/>
  <c r="BL89" i="2" s="1"/>
  <c r="K89" i="2"/>
  <c r="J89" i="2"/>
  <c r="I89" i="2"/>
  <c r="H89" i="2"/>
  <c r="G89" i="2"/>
  <c r="F89" i="2"/>
  <c r="E89" i="2"/>
  <c r="D89" i="2"/>
  <c r="C89" i="2"/>
  <c r="B89" i="2"/>
  <c r="A89" i="2"/>
  <c r="BF88" i="2"/>
  <c r="AB88" i="2"/>
  <c r="AA88" i="2"/>
  <c r="Z88" i="2"/>
  <c r="U88" i="2"/>
  <c r="BJ88" i="2" s="1"/>
  <c r="T88" i="2"/>
  <c r="S88" i="2"/>
  <c r="BH88" i="2" s="1"/>
  <c r="R88" i="2"/>
  <c r="Q88" i="2"/>
  <c r="P88" i="2"/>
  <c r="O88" i="2"/>
  <c r="N88" i="2"/>
  <c r="BG88" i="2" s="1"/>
  <c r="M88" i="2"/>
  <c r="L88" i="2"/>
  <c r="BL88" i="2" s="1"/>
  <c r="K88" i="2"/>
  <c r="J88" i="2"/>
  <c r="I88" i="2"/>
  <c r="H88" i="2"/>
  <c r="G88" i="2"/>
  <c r="F88" i="2"/>
  <c r="E88" i="2"/>
  <c r="D88" i="2"/>
  <c r="C88" i="2"/>
  <c r="B88" i="2"/>
  <c r="A88" i="2"/>
  <c r="BH87" i="2"/>
  <c r="BB87" i="2"/>
  <c r="BA87" i="2"/>
  <c r="AB87" i="2"/>
  <c r="AA87" i="2"/>
  <c r="BC87" i="2" s="1"/>
  <c r="Z87" i="2"/>
  <c r="BE87" i="2" s="1"/>
  <c r="U87" i="2"/>
  <c r="BJ87" i="2" s="1"/>
  <c r="T87" i="2"/>
  <c r="S87" i="2"/>
  <c r="BI87" i="2" s="1"/>
  <c r="R87" i="2"/>
  <c r="Q87" i="2"/>
  <c r="P87" i="2"/>
  <c r="BF87" i="2" s="1"/>
  <c r="O87" i="2"/>
  <c r="N87" i="2"/>
  <c r="BG87" i="2" s="1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BL86" i="2"/>
  <c r="BB86" i="2"/>
  <c r="AZ86" i="2"/>
  <c r="AY86" i="2"/>
  <c r="AX86" i="2"/>
  <c r="AW86" i="2"/>
  <c r="AV86" i="2"/>
  <c r="AB86" i="2"/>
  <c r="AA86" i="2"/>
  <c r="BC86" i="2" s="1"/>
  <c r="Z86" i="2"/>
  <c r="U86" i="2"/>
  <c r="BJ86" i="2" s="1"/>
  <c r="T86" i="2"/>
  <c r="S86" i="2"/>
  <c r="R86" i="2"/>
  <c r="Q86" i="2"/>
  <c r="P86" i="2"/>
  <c r="BF86" i="2" s="1"/>
  <c r="O86" i="2"/>
  <c r="N86" i="2"/>
  <c r="BG86" i="2" s="1"/>
  <c r="M86" i="2"/>
  <c r="L86" i="2"/>
  <c r="AU86" i="2" s="1"/>
  <c r="K86" i="2"/>
  <c r="J86" i="2"/>
  <c r="I86" i="2"/>
  <c r="H86" i="2"/>
  <c r="G86" i="2"/>
  <c r="F86" i="2"/>
  <c r="E86" i="2"/>
  <c r="D86" i="2"/>
  <c r="C86" i="2"/>
  <c r="B86" i="2"/>
  <c r="A86" i="2"/>
  <c r="BL85" i="2"/>
  <c r="BI85" i="2"/>
  <c r="AZ85" i="2"/>
  <c r="AX85" i="2"/>
  <c r="AW85" i="2"/>
  <c r="AV85" i="2"/>
  <c r="AU85" i="2"/>
  <c r="AB85" i="2"/>
  <c r="AA85" i="2"/>
  <c r="Z85" i="2"/>
  <c r="U85" i="2"/>
  <c r="BJ85" i="2" s="1"/>
  <c r="T85" i="2"/>
  <c r="S85" i="2"/>
  <c r="BH85" i="2" s="1"/>
  <c r="R85" i="2"/>
  <c r="Q85" i="2"/>
  <c r="P85" i="2"/>
  <c r="BF85" i="2" s="1"/>
  <c r="O85" i="2"/>
  <c r="N85" i="2"/>
  <c r="BG85" i="2" s="1"/>
  <c r="M85" i="2"/>
  <c r="L85" i="2"/>
  <c r="AY85" i="2" s="1"/>
  <c r="K85" i="2"/>
  <c r="J85" i="2"/>
  <c r="I85" i="2"/>
  <c r="H85" i="2"/>
  <c r="G85" i="2"/>
  <c r="F85" i="2"/>
  <c r="E85" i="2"/>
  <c r="D85" i="2"/>
  <c r="C85" i="2"/>
  <c r="B85" i="2"/>
  <c r="A85" i="2"/>
  <c r="BB84" i="2"/>
  <c r="AU84" i="2"/>
  <c r="AB84" i="2"/>
  <c r="AA84" i="2"/>
  <c r="BC84" i="2" s="1"/>
  <c r="Z84" i="2"/>
  <c r="U84" i="2"/>
  <c r="BJ84" i="2" s="1"/>
  <c r="T84" i="2"/>
  <c r="S84" i="2"/>
  <c r="BI84" i="2" s="1"/>
  <c r="R84" i="2"/>
  <c r="Q84" i="2"/>
  <c r="P84" i="2"/>
  <c r="O84" i="2"/>
  <c r="N84" i="2"/>
  <c r="BG84" i="2" s="1"/>
  <c r="M84" i="2"/>
  <c r="L84" i="2"/>
  <c r="AW84" i="2" s="1"/>
  <c r="K84" i="2"/>
  <c r="J84" i="2"/>
  <c r="I84" i="2"/>
  <c r="H84" i="2"/>
  <c r="G84" i="2"/>
  <c r="F84" i="2"/>
  <c r="E84" i="2"/>
  <c r="D84" i="2"/>
  <c r="C84" i="2"/>
  <c r="B84" i="2"/>
  <c r="A84" i="2"/>
  <c r="BH83" i="2"/>
  <c r="BG83" i="2"/>
  <c r="AZ83" i="2"/>
  <c r="AY83" i="2"/>
  <c r="AX83" i="2"/>
  <c r="AW83" i="2"/>
  <c r="AV83" i="2"/>
  <c r="AB83" i="2"/>
  <c r="AA83" i="2"/>
  <c r="BC83" i="2" s="1"/>
  <c r="Z83" i="2"/>
  <c r="U83" i="2"/>
  <c r="BJ83" i="2" s="1"/>
  <c r="T83" i="2"/>
  <c r="S83" i="2"/>
  <c r="BI83" i="2" s="1"/>
  <c r="R83" i="2"/>
  <c r="Q83" i="2"/>
  <c r="P83" i="2"/>
  <c r="O83" i="2"/>
  <c r="N83" i="2"/>
  <c r="M83" i="2"/>
  <c r="L83" i="2"/>
  <c r="AU83" i="2" s="1"/>
  <c r="K83" i="2"/>
  <c r="J83" i="2"/>
  <c r="I83" i="2"/>
  <c r="H83" i="2"/>
  <c r="G83" i="2"/>
  <c r="F83" i="2"/>
  <c r="E83" i="2"/>
  <c r="D83" i="2"/>
  <c r="C83" i="2"/>
  <c r="B83" i="2"/>
  <c r="A83" i="2"/>
  <c r="AB82" i="2"/>
  <c r="AA82" i="2"/>
  <c r="BB82" i="2" s="1"/>
  <c r="Z82" i="2"/>
  <c r="BA82" i="2" s="1"/>
  <c r="U82" i="2"/>
  <c r="BJ82" i="2" s="1"/>
  <c r="T82" i="2"/>
  <c r="S82" i="2"/>
  <c r="BI82" i="2" s="1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BJ81" i="2"/>
  <c r="BC81" i="2"/>
  <c r="BB81" i="2"/>
  <c r="BA81" i="2"/>
  <c r="AB81" i="2"/>
  <c r="AA81" i="2"/>
  <c r="Z81" i="2"/>
  <c r="U81" i="2"/>
  <c r="T81" i="2"/>
  <c r="S81" i="2"/>
  <c r="R81" i="2"/>
  <c r="Q81" i="2"/>
  <c r="P81" i="2"/>
  <c r="BF81" i="2" s="1"/>
  <c r="O81" i="2"/>
  <c r="N81" i="2"/>
  <c r="BG81" i="2" s="1"/>
  <c r="M81" i="2"/>
  <c r="L81" i="2"/>
  <c r="BL81" i="2" s="1"/>
  <c r="K81" i="2"/>
  <c r="J81" i="2"/>
  <c r="I81" i="2"/>
  <c r="H81" i="2"/>
  <c r="G81" i="2"/>
  <c r="F81" i="2"/>
  <c r="E81" i="2"/>
  <c r="D81" i="2"/>
  <c r="C81" i="2"/>
  <c r="B81" i="2"/>
  <c r="A81" i="2"/>
  <c r="BG80" i="2"/>
  <c r="BE80" i="2"/>
  <c r="BK80" i="2" s="1"/>
  <c r="BC80" i="2"/>
  <c r="BB80" i="2"/>
  <c r="BA80" i="2"/>
  <c r="AY80" i="2"/>
  <c r="AB80" i="2"/>
  <c r="AA80" i="2"/>
  <c r="Z80" i="2"/>
  <c r="U80" i="2"/>
  <c r="BJ80" i="2" s="1"/>
  <c r="T80" i="2"/>
  <c r="S80" i="2"/>
  <c r="BH80" i="2" s="1"/>
  <c r="R80" i="2"/>
  <c r="Q80" i="2"/>
  <c r="P80" i="2"/>
  <c r="BF80" i="2" s="1"/>
  <c r="O80" i="2"/>
  <c r="N80" i="2"/>
  <c r="M80" i="2"/>
  <c r="L80" i="2"/>
  <c r="BL80" i="2" s="1"/>
  <c r="K80" i="2"/>
  <c r="J80" i="2"/>
  <c r="I80" i="2"/>
  <c r="H80" i="2"/>
  <c r="G80" i="2"/>
  <c r="F80" i="2"/>
  <c r="E80" i="2"/>
  <c r="D80" i="2"/>
  <c r="C80" i="2"/>
  <c r="B80" i="2"/>
  <c r="A80" i="2"/>
  <c r="BJ79" i="2"/>
  <c r="BC79" i="2"/>
  <c r="BB79" i="2"/>
  <c r="BA79" i="2"/>
  <c r="AB79" i="2"/>
  <c r="AA79" i="2"/>
  <c r="Z79" i="2"/>
  <c r="U79" i="2"/>
  <c r="T79" i="2"/>
  <c r="S79" i="2"/>
  <c r="BI79" i="2" s="1"/>
  <c r="R79" i="2"/>
  <c r="Q79" i="2"/>
  <c r="P79" i="2"/>
  <c r="BF79" i="2" s="1"/>
  <c r="O79" i="2"/>
  <c r="N79" i="2"/>
  <c r="BE79" i="2" s="1"/>
  <c r="BK79" i="2" s="1"/>
  <c r="M79" i="2"/>
  <c r="L79" i="2"/>
  <c r="AX79" i="2" s="1"/>
  <c r="K79" i="2"/>
  <c r="J79" i="2"/>
  <c r="I79" i="2"/>
  <c r="H79" i="2"/>
  <c r="G79" i="2"/>
  <c r="F79" i="2"/>
  <c r="E79" i="2"/>
  <c r="D79" i="2"/>
  <c r="C79" i="2"/>
  <c r="B79" i="2"/>
  <c r="A79" i="2"/>
  <c r="AB78" i="2"/>
  <c r="AA78" i="2"/>
  <c r="BC78" i="2" s="1"/>
  <c r="Z78" i="2"/>
  <c r="BE78" i="2" s="1"/>
  <c r="U78" i="2"/>
  <c r="BJ78" i="2" s="1"/>
  <c r="T78" i="2"/>
  <c r="S78" i="2"/>
  <c r="BI78" i="2" s="1"/>
  <c r="R78" i="2"/>
  <c r="Q78" i="2"/>
  <c r="P78" i="2"/>
  <c r="O78" i="2"/>
  <c r="N78" i="2"/>
  <c r="BG78" i="2" s="1"/>
  <c r="M78" i="2"/>
  <c r="L78" i="2"/>
  <c r="AV78" i="2" s="1"/>
  <c r="K78" i="2"/>
  <c r="J78" i="2"/>
  <c r="I78" i="2"/>
  <c r="H78" i="2"/>
  <c r="G78" i="2"/>
  <c r="F78" i="2"/>
  <c r="E78" i="2"/>
  <c r="D78" i="2"/>
  <c r="C78" i="2"/>
  <c r="B78" i="2"/>
  <c r="A78" i="2"/>
  <c r="BJ77" i="2"/>
  <c r="BI77" i="2"/>
  <c r="BH77" i="2"/>
  <c r="BC77" i="2"/>
  <c r="AV77" i="2"/>
  <c r="AU77" i="2"/>
  <c r="AB77" i="2"/>
  <c r="AA77" i="2"/>
  <c r="BB77" i="2" s="1"/>
  <c r="Z77" i="2"/>
  <c r="BA77" i="2" s="1"/>
  <c r="U77" i="2"/>
  <c r="T77" i="2"/>
  <c r="S77" i="2"/>
  <c r="R77" i="2"/>
  <c r="Q77" i="2"/>
  <c r="P77" i="2"/>
  <c r="BF77" i="2" s="1"/>
  <c r="O77" i="2"/>
  <c r="N77" i="2"/>
  <c r="BG77" i="2" s="1"/>
  <c r="M77" i="2"/>
  <c r="L77" i="2"/>
  <c r="BL77" i="2" s="1"/>
  <c r="K77" i="2"/>
  <c r="J77" i="2"/>
  <c r="I77" i="2"/>
  <c r="H77" i="2"/>
  <c r="G77" i="2"/>
  <c r="F77" i="2"/>
  <c r="E77" i="2"/>
  <c r="D77" i="2"/>
  <c r="C77" i="2"/>
  <c r="B77" i="2"/>
  <c r="A77" i="2"/>
  <c r="AZ76" i="2"/>
  <c r="AY76" i="2"/>
  <c r="AX76" i="2"/>
  <c r="AW76" i="2"/>
  <c r="AV76" i="2"/>
  <c r="AB76" i="2"/>
  <c r="AA76" i="2"/>
  <c r="BC76" i="2" s="1"/>
  <c r="Z76" i="2"/>
  <c r="BE76" i="2" s="1"/>
  <c r="U76" i="2"/>
  <c r="BJ76" i="2" s="1"/>
  <c r="T76" i="2"/>
  <c r="S76" i="2"/>
  <c r="BI76" i="2" s="1"/>
  <c r="R76" i="2"/>
  <c r="Q76" i="2"/>
  <c r="P76" i="2"/>
  <c r="BF76" i="2" s="1"/>
  <c r="O76" i="2"/>
  <c r="N76" i="2"/>
  <c r="BG76" i="2" s="1"/>
  <c r="M76" i="2"/>
  <c r="L76" i="2"/>
  <c r="BL76" i="2" s="1"/>
  <c r="K76" i="2"/>
  <c r="J76" i="2"/>
  <c r="I76" i="2"/>
  <c r="H76" i="2"/>
  <c r="G76" i="2"/>
  <c r="F76" i="2"/>
  <c r="E76" i="2"/>
  <c r="D76" i="2"/>
  <c r="C76" i="2"/>
  <c r="B76" i="2"/>
  <c r="A76" i="2"/>
  <c r="BL75" i="2"/>
  <c r="AV75" i="2"/>
  <c r="AU75" i="2"/>
  <c r="AB75" i="2"/>
  <c r="AA75" i="2"/>
  <c r="BC75" i="2" s="1"/>
  <c r="Z75" i="2"/>
  <c r="U75" i="2"/>
  <c r="BJ75" i="2" s="1"/>
  <c r="T75" i="2"/>
  <c r="S75" i="2"/>
  <c r="R75" i="2"/>
  <c r="Q75" i="2"/>
  <c r="P75" i="2"/>
  <c r="BF75" i="2" s="1"/>
  <c r="O75" i="2"/>
  <c r="N75" i="2"/>
  <c r="BG75" i="2" s="1"/>
  <c r="M75" i="2"/>
  <c r="L75" i="2"/>
  <c r="AZ75" i="2" s="1"/>
  <c r="K75" i="2"/>
  <c r="J75" i="2"/>
  <c r="I75" i="2"/>
  <c r="H75" i="2"/>
  <c r="G75" i="2"/>
  <c r="F75" i="2"/>
  <c r="E75" i="2"/>
  <c r="D75" i="2"/>
  <c r="C75" i="2"/>
  <c r="B75" i="2"/>
  <c r="A75" i="2"/>
  <c r="AB74" i="2"/>
  <c r="AA74" i="2"/>
  <c r="Z74" i="2"/>
  <c r="U74" i="2"/>
  <c r="BJ74" i="2" s="1"/>
  <c r="T74" i="2"/>
  <c r="S74" i="2"/>
  <c r="BH74" i="2" s="1"/>
  <c r="R74" i="2"/>
  <c r="Q74" i="2"/>
  <c r="P74" i="2"/>
  <c r="O74" i="2"/>
  <c r="N74" i="2"/>
  <c r="BG74" i="2" s="1"/>
  <c r="M74" i="2"/>
  <c r="L74" i="2"/>
  <c r="AY74" i="2" s="1"/>
  <c r="K74" i="2"/>
  <c r="J74" i="2"/>
  <c r="I74" i="2"/>
  <c r="H74" i="2"/>
  <c r="G74" i="2"/>
  <c r="F74" i="2"/>
  <c r="E74" i="2"/>
  <c r="D74" i="2"/>
  <c r="C74" i="2"/>
  <c r="B74" i="2"/>
  <c r="A74" i="2"/>
  <c r="BL73" i="2"/>
  <c r="BG73" i="2"/>
  <c r="BB73" i="2"/>
  <c r="AB73" i="2"/>
  <c r="AA73" i="2"/>
  <c r="BC73" i="2" s="1"/>
  <c r="Z73" i="2"/>
  <c r="U73" i="2"/>
  <c r="BJ73" i="2" s="1"/>
  <c r="T73" i="2"/>
  <c r="S73" i="2"/>
  <c r="BI73" i="2" s="1"/>
  <c r="R73" i="2"/>
  <c r="Q73" i="2"/>
  <c r="P73" i="2"/>
  <c r="O73" i="2"/>
  <c r="N73" i="2"/>
  <c r="M73" i="2"/>
  <c r="L73" i="2"/>
  <c r="AW73" i="2" s="1"/>
  <c r="K73" i="2"/>
  <c r="J73" i="2"/>
  <c r="I73" i="2"/>
  <c r="H73" i="2"/>
  <c r="G73" i="2"/>
  <c r="F73" i="2"/>
  <c r="E73" i="2"/>
  <c r="D73" i="2"/>
  <c r="C73" i="2"/>
  <c r="B73" i="2"/>
  <c r="A73" i="2"/>
  <c r="BL72" i="2"/>
  <c r="BG72" i="2"/>
  <c r="AB72" i="2"/>
  <c r="AA72" i="2"/>
  <c r="BC72" i="2" s="1"/>
  <c r="Z72" i="2"/>
  <c r="BA72" i="2" s="1"/>
  <c r="U72" i="2"/>
  <c r="BJ72" i="2" s="1"/>
  <c r="T72" i="2"/>
  <c r="S72" i="2"/>
  <c r="R72" i="2"/>
  <c r="Q72" i="2"/>
  <c r="P72" i="2"/>
  <c r="O72" i="2"/>
  <c r="N72" i="2"/>
  <c r="M72" i="2"/>
  <c r="L72" i="2"/>
  <c r="AU72" i="2" s="1"/>
  <c r="K72" i="2"/>
  <c r="J72" i="2"/>
  <c r="I72" i="2"/>
  <c r="H72" i="2"/>
  <c r="G72" i="2"/>
  <c r="F72" i="2"/>
  <c r="E72" i="2"/>
  <c r="D72" i="2"/>
  <c r="C72" i="2"/>
  <c r="B72" i="2"/>
  <c r="A72" i="2"/>
  <c r="BL71" i="2"/>
  <c r="BJ71" i="2"/>
  <c r="BG71" i="2"/>
  <c r="AB71" i="2"/>
  <c r="AA71" i="2"/>
  <c r="BB71" i="2" s="1"/>
  <c r="Z71" i="2"/>
  <c r="U71" i="2"/>
  <c r="T71" i="2"/>
  <c r="S71" i="2"/>
  <c r="BI71" i="2" s="1"/>
  <c r="R71" i="2"/>
  <c r="BF71" i="2" s="1"/>
  <c r="Q71" i="2"/>
  <c r="P71" i="2"/>
  <c r="O71" i="2"/>
  <c r="N71" i="2"/>
  <c r="M71" i="2"/>
  <c r="L71" i="2"/>
  <c r="AV71" i="2" s="1"/>
  <c r="K71" i="2"/>
  <c r="J71" i="2"/>
  <c r="I71" i="2"/>
  <c r="H71" i="2"/>
  <c r="G71" i="2"/>
  <c r="F71" i="2"/>
  <c r="E71" i="2"/>
  <c r="D71" i="2"/>
  <c r="C71" i="2"/>
  <c r="B71" i="2"/>
  <c r="A71" i="2"/>
  <c r="BJ70" i="2"/>
  <c r="BC70" i="2"/>
  <c r="BB70" i="2"/>
  <c r="BA70" i="2"/>
  <c r="AB70" i="2"/>
  <c r="AA70" i="2"/>
  <c r="Z70" i="2"/>
  <c r="U70" i="2"/>
  <c r="T70" i="2"/>
  <c r="S70" i="2"/>
  <c r="BI70" i="2" s="1"/>
  <c r="R70" i="2"/>
  <c r="Q70" i="2"/>
  <c r="P70" i="2"/>
  <c r="BF70" i="2" s="1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BG69" i="2"/>
  <c r="BE69" i="2"/>
  <c r="BK69" i="2" s="1"/>
  <c r="BC69" i="2"/>
  <c r="BB69" i="2"/>
  <c r="BA69" i="2"/>
  <c r="AZ69" i="2"/>
  <c r="AY69" i="2"/>
  <c r="AB69" i="2"/>
  <c r="AA69" i="2"/>
  <c r="Z69" i="2"/>
  <c r="U69" i="2"/>
  <c r="BJ69" i="2" s="1"/>
  <c r="T69" i="2"/>
  <c r="S69" i="2"/>
  <c r="BI69" i="2" s="1"/>
  <c r="R69" i="2"/>
  <c r="Q69" i="2"/>
  <c r="P69" i="2"/>
  <c r="O69" i="2"/>
  <c r="N69" i="2"/>
  <c r="M69" i="2"/>
  <c r="L69" i="2"/>
  <c r="BL69" i="2" s="1"/>
  <c r="K69" i="2"/>
  <c r="J69" i="2"/>
  <c r="I69" i="2"/>
  <c r="H69" i="2"/>
  <c r="G69" i="2"/>
  <c r="F69" i="2"/>
  <c r="E69" i="2"/>
  <c r="D69" i="2"/>
  <c r="C69" i="2"/>
  <c r="B69" i="2"/>
  <c r="A69" i="2"/>
  <c r="BA68" i="2"/>
  <c r="AB68" i="2"/>
  <c r="AA68" i="2"/>
  <c r="Z68" i="2"/>
  <c r="U68" i="2"/>
  <c r="BJ68" i="2" s="1"/>
  <c r="T68" i="2"/>
  <c r="S68" i="2"/>
  <c r="BI68" i="2" s="1"/>
  <c r="R68" i="2"/>
  <c r="Q68" i="2"/>
  <c r="P68" i="2"/>
  <c r="BF68" i="2" s="1"/>
  <c r="O68" i="2"/>
  <c r="N68" i="2"/>
  <c r="BG68" i="2" s="1"/>
  <c r="M68" i="2"/>
  <c r="L68" i="2"/>
  <c r="AZ68" i="2" s="1"/>
  <c r="K68" i="2"/>
  <c r="J68" i="2"/>
  <c r="I68" i="2"/>
  <c r="H68" i="2"/>
  <c r="G68" i="2"/>
  <c r="F68" i="2"/>
  <c r="E68" i="2"/>
  <c r="D68" i="2"/>
  <c r="C68" i="2"/>
  <c r="B68" i="2"/>
  <c r="A68" i="2"/>
  <c r="AB67" i="2"/>
  <c r="AA67" i="2"/>
  <c r="BB67" i="2" s="1"/>
  <c r="Z67" i="2"/>
  <c r="BE67" i="2" s="1"/>
  <c r="BK67" i="2" s="1"/>
  <c r="U67" i="2"/>
  <c r="BJ67" i="2" s="1"/>
  <c r="T67" i="2"/>
  <c r="S67" i="2"/>
  <c r="BI67" i="2" s="1"/>
  <c r="R67" i="2"/>
  <c r="Q67" i="2"/>
  <c r="P67" i="2"/>
  <c r="O67" i="2"/>
  <c r="N67" i="2"/>
  <c r="BG67" i="2" s="1"/>
  <c r="M67" i="2"/>
  <c r="L67" i="2"/>
  <c r="AU67" i="2" s="1"/>
  <c r="K67" i="2"/>
  <c r="J67" i="2"/>
  <c r="I67" i="2"/>
  <c r="H67" i="2"/>
  <c r="G67" i="2"/>
  <c r="F67" i="2"/>
  <c r="E67" i="2"/>
  <c r="D67" i="2"/>
  <c r="C67" i="2"/>
  <c r="B67" i="2"/>
  <c r="A67" i="2"/>
  <c r="BJ66" i="2"/>
  <c r="BI66" i="2"/>
  <c r="BH66" i="2"/>
  <c r="AB66" i="2"/>
  <c r="AA66" i="2"/>
  <c r="BC66" i="2" s="1"/>
  <c r="Z66" i="2"/>
  <c r="U66" i="2"/>
  <c r="T66" i="2"/>
  <c r="S66" i="2"/>
  <c r="R66" i="2"/>
  <c r="Q66" i="2"/>
  <c r="P66" i="2"/>
  <c r="BF66" i="2" s="1"/>
  <c r="O66" i="2"/>
  <c r="N66" i="2"/>
  <c r="BG66" i="2" s="1"/>
  <c r="M66" i="2"/>
  <c r="L66" i="2"/>
  <c r="BL66" i="2" s="1"/>
  <c r="K66" i="2"/>
  <c r="J66" i="2"/>
  <c r="I66" i="2"/>
  <c r="H66" i="2"/>
  <c r="G66" i="2"/>
  <c r="F66" i="2"/>
  <c r="E66" i="2"/>
  <c r="D66" i="2"/>
  <c r="C66" i="2"/>
  <c r="B66" i="2"/>
  <c r="A66" i="2"/>
  <c r="AB65" i="2"/>
  <c r="AA65" i="2"/>
  <c r="BC65" i="2" s="1"/>
  <c r="Z65" i="2"/>
  <c r="BA65" i="2" s="1"/>
  <c r="U65" i="2"/>
  <c r="BJ65" i="2" s="1"/>
  <c r="T65" i="2"/>
  <c r="S65" i="2"/>
  <c r="BI65" i="2" s="1"/>
  <c r="R65" i="2"/>
  <c r="Q65" i="2"/>
  <c r="P65" i="2"/>
  <c r="BF65" i="2" s="1"/>
  <c r="O65" i="2"/>
  <c r="N65" i="2"/>
  <c r="BG65" i="2" s="1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BL64" i="2"/>
  <c r="BB64" i="2"/>
  <c r="AZ64" i="2"/>
  <c r="AY64" i="2"/>
  <c r="AX64" i="2"/>
  <c r="AW64" i="2"/>
  <c r="AB64" i="2"/>
  <c r="AA64" i="2"/>
  <c r="BC64" i="2" s="1"/>
  <c r="Z64" i="2"/>
  <c r="U64" i="2"/>
  <c r="BJ64" i="2" s="1"/>
  <c r="T64" i="2"/>
  <c r="S64" i="2"/>
  <c r="R64" i="2"/>
  <c r="BF64" i="2" s="1"/>
  <c r="Q64" i="2"/>
  <c r="P64" i="2"/>
  <c r="O64" i="2"/>
  <c r="N64" i="2"/>
  <c r="BG64" i="2" s="1"/>
  <c r="M64" i="2"/>
  <c r="L64" i="2"/>
  <c r="AV64" i="2" s="1"/>
  <c r="K64" i="2"/>
  <c r="J64" i="2"/>
  <c r="I64" i="2"/>
  <c r="H64" i="2"/>
  <c r="G64" i="2"/>
  <c r="F64" i="2"/>
  <c r="E64" i="2"/>
  <c r="D64" i="2"/>
  <c r="C64" i="2"/>
  <c r="B64" i="2"/>
  <c r="A64" i="2"/>
  <c r="BJ63" i="2"/>
  <c r="BI63" i="2"/>
  <c r="AZ63" i="2"/>
  <c r="AX63" i="2"/>
  <c r="AV63" i="2"/>
  <c r="AB63" i="2"/>
  <c r="AA63" i="2"/>
  <c r="BC63" i="2" s="1"/>
  <c r="Z63" i="2"/>
  <c r="U63" i="2"/>
  <c r="T63" i="2"/>
  <c r="S63" i="2"/>
  <c r="BH63" i="2" s="1"/>
  <c r="R63" i="2"/>
  <c r="Q63" i="2"/>
  <c r="P63" i="2"/>
  <c r="O63" i="2"/>
  <c r="N63" i="2"/>
  <c r="BG63" i="2" s="1"/>
  <c r="M63" i="2"/>
  <c r="L63" i="2"/>
  <c r="AY63" i="2" s="1"/>
  <c r="K63" i="2"/>
  <c r="J63" i="2"/>
  <c r="I63" i="2"/>
  <c r="H63" i="2"/>
  <c r="G63" i="2"/>
  <c r="F63" i="2"/>
  <c r="E63" i="2"/>
  <c r="D63" i="2"/>
  <c r="C63" i="2"/>
  <c r="B63" i="2"/>
  <c r="A63" i="2"/>
  <c r="BG62" i="2"/>
  <c r="BB62" i="2"/>
  <c r="AZ62" i="2"/>
  <c r="AY62" i="2"/>
  <c r="AX62" i="2"/>
  <c r="AV62" i="2"/>
  <c r="AU62" i="2"/>
  <c r="AB62" i="2"/>
  <c r="AA62" i="2"/>
  <c r="BC62" i="2" s="1"/>
  <c r="Z62" i="2"/>
  <c r="U62" i="2"/>
  <c r="BJ62" i="2" s="1"/>
  <c r="T62" i="2"/>
  <c r="S62" i="2"/>
  <c r="BI62" i="2" s="1"/>
  <c r="R62" i="2"/>
  <c r="Q62" i="2"/>
  <c r="P62" i="2"/>
  <c r="O62" i="2"/>
  <c r="N62" i="2"/>
  <c r="M62" i="2"/>
  <c r="L62" i="2"/>
  <c r="AW62" i="2" s="1"/>
  <c r="K62" i="2"/>
  <c r="J62" i="2"/>
  <c r="I62" i="2"/>
  <c r="H62" i="2"/>
  <c r="G62" i="2"/>
  <c r="F62" i="2"/>
  <c r="E62" i="2"/>
  <c r="D62" i="2"/>
  <c r="C62" i="2"/>
  <c r="B62" i="2"/>
  <c r="A62" i="2"/>
  <c r="AZ61" i="2"/>
  <c r="AY61" i="2"/>
  <c r="AX61" i="2"/>
  <c r="AW61" i="2"/>
  <c r="AV61" i="2"/>
  <c r="AB61" i="2"/>
  <c r="AA61" i="2"/>
  <c r="Z61" i="2"/>
  <c r="BA61" i="2" s="1"/>
  <c r="U61" i="2"/>
  <c r="BJ61" i="2" s="1"/>
  <c r="T61" i="2"/>
  <c r="S61" i="2"/>
  <c r="R61" i="2"/>
  <c r="Q61" i="2"/>
  <c r="P61" i="2"/>
  <c r="BF61" i="2" s="1"/>
  <c r="O61" i="2"/>
  <c r="N61" i="2"/>
  <c r="BG61" i="2" s="1"/>
  <c r="M61" i="2"/>
  <c r="L61" i="2"/>
  <c r="AU61" i="2" s="1"/>
  <c r="K61" i="2"/>
  <c r="J61" i="2"/>
  <c r="I61" i="2"/>
  <c r="H61" i="2"/>
  <c r="G61" i="2"/>
  <c r="F61" i="2"/>
  <c r="E61" i="2"/>
  <c r="D61" i="2"/>
  <c r="C61" i="2"/>
  <c r="B61" i="2"/>
  <c r="A61" i="2"/>
  <c r="AB60" i="2"/>
  <c r="AA60" i="2"/>
  <c r="BB60" i="2" s="1"/>
  <c r="Z60" i="2"/>
  <c r="BA60" i="2" s="1"/>
  <c r="U60" i="2"/>
  <c r="BJ60" i="2" s="1"/>
  <c r="T60" i="2"/>
  <c r="S60" i="2"/>
  <c r="BH60" i="2" s="1"/>
  <c r="R60" i="2"/>
  <c r="Q60" i="2"/>
  <c r="P60" i="2"/>
  <c r="BF60" i="2" s="1"/>
  <c r="O60" i="2"/>
  <c r="N60" i="2"/>
  <c r="BG60" i="2" s="1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BL59" i="2"/>
  <c r="BJ59" i="2"/>
  <c r="BG59" i="2"/>
  <c r="BF59" i="2"/>
  <c r="AB59" i="2"/>
  <c r="AA59" i="2"/>
  <c r="BC59" i="2" s="1"/>
  <c r="Z59" i="2"/>
  <c r="U59" i="2"/>
  <c r="T59" i="2"/>
  <c r="S59" i="2"/>
  <c r="R59" i="2"/>
  <c r="Q59" i="2"/>
  <c r="P59" i="2"/>
  <c r="O59" i="2"/>
  <c r="N59" i="2"/>
  <c r="M59" i="2"/>
  <c r="L59" i="2"/>
  <c r="AV59" i="2" s="1"/>
  <c r="K59" i="2"/>
  <c r="J59" i="2"/>
  <c r="I59" i="2"/>
  <c r="H59" i="2"/>
  <c r="G59" i="2"/>
  <c r="F59" i="2"/>
  <c r="E59" i="2"/>
  <c r="D59" i="2"/>
  <c r="C59" i="2"/>
  <c r="B59" i="2"/>
  <c r="A59" i="2"/>
  <c r="BL58" i="2"/>
  <c r="BJ58" i="2"/>
  <c r="BI58" i="2"/>
  <c r="AB58" i="2"/>
  <c r="AA58" i="2"/>
  <c r="BC58" i="2" s="1"/>
  <c r="Z58" i="2"/>
  <c r="BA58" i="2" s="1"/>
  <c r="U58" i="2"/>
  <c r="T58" i="2"/>
  <c r="S58" i="2"/>
  <c r="BH58" i="2" s="1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BG57" i="2"/>
  <c r="BE57" i="2"/>
  <c r="BK57" i="2" s="1"/>
  <c r="BC57" i="2"/>
  <c r="BA57" i="2"/>
  <c r="AZ57" i="2"/>
  <c r="AB57" i="2"/>
  <c r="AA57" i="2"/>
  <c r="BB57" i="2" s="1"/>
  <c r="Z57" i="2"/>
  <c r="U57" i="2"/>
  <c r="BJ57" i="2" s="1"/>
  <c r="T57" i="2"/>
  <c r="S57" i="2"/>
  <c r="BI57" i="2" s="1"/>
  <c r="R57" i="2"/>
  <c r="BF57" i="2" s="1"/>
  <c r="Q57" i="2"/>
  <c r="P57" i="2"/>
  <c r="O57" i="2"/>
  <c r="N57" i="2"/>
  <c r="M57" i="2"/>
  <c r="L57" i="2"/>
  <c r="BL57" i="2" s="1"/>
  <c r="K57" i="2"/>
  <c r="J57" i="2"/>
  <c r="I57" i="2"/>
  <c r="H57" i="2"/>
  <c r="G57" i="2"/>
  <c r="F57" i="2"/>
  <c r="E57" i="2"/>
  <c r="D57" i="2"/>
  <c r="C57" i="2"/>
  <c r="B57" i="2"/>
  <c r="A57" i="2"/>
  <c r="BA56" i="2"/>
  <c r="AB56" i="2"/>
  <c r="AA56" i="2"/>
  <c r="BC56" i="2" s="1"/>
  <c r="Z56" i="2"/>
  <c r="U56" i="2"/>
  <c r="BJ56" i="2" s="1"/>
  <c r="T56" i="2"/>
  <c r="S56" i="2"/>
  <c r="R56" i="2"/>
  <c r="Q56" i="2"/>
  <c r="P56" i="2"/>
  <c r="O56" i="2"/>
  <c r="N56" i="2"/>
  <c r="M56" i="2"/>
  <c r="L56" i="2"/>
  <c r="BL56" i="2" s="1"/>
  <c r="K56" i="2"/>
  <c r="J56" i="2"/>
  <c r="I56" i="2"/>
  <c r="H56" i="2"/>
  <c r="G56" i="2"/>
  <c r="F56" i="2"/>
  <c r="E56" i="2"/>
  <c r="D56" i="2"/>
  <c r="C56" i="2"/>
  <c r="B56" i="2"/>
  <c r="A56" i="2"/>
  <c r="AB55" i="2"/>
  <c r="AA55" i="2"/>
  <c r="Z55" i="2"/>
  <c r="BA55" i="2" s="1"/>
  <c r="U55" i="2"/>
  <c r="BJ55" i="2" s="1"/>
  <c r="T55" i="2"/>
  <c r="S55" i="2"/>
  <c r="BI55" i="2" s="1"/>
  <c r="R55" i="2"/>
  <c r="Q55" i="2"/>
  <c r="P55" i="2"/>
  <c r="BF55" i="2" s="1"/>
  <c r="O55" i="2"/>
  <c r="N55" i="2"/>
  <c r="BG55" i="2" s="1"/>
  <c r="M55" i="2"/>
  <c r="L55" i="2"/>
  <c r="AZ55" i="2" s="1"/>
  <c r="K55" i="2"/>
  <c r="J55" i="2"/>
  <c r="I55" i="2"/>
  <c r="H55" i="2"/>
  <c r="G55" i="2"/>
  <c r="F55" i="2"/>
  <c r="E55" i="2"/>
  <c r="D55" i="2"/>
  <c r="C55" i="2"/>
  <c r="B55" i="2"/>
  <c r="A55" i="2"/>
  <c r="BH54" i="2"/>
  <c r="BF54" i="2"/>
  <c r="AZ54" i="2"/>
  <c r="AB54" i="2"/>
  <c r="AA54" i="2"/>
  <c r="BC54" i="2" s="1"/>
  <c r="Z54" i="2"/>
  <c r="BE54" i="2" s="1"/>
  <c r="U54" i="2"/>
  <c r="BJ54" i="2" s="1"/>
  <c r="T54" i="2"/>
  <c r="S54" i="2"/>
  <c r="BI54" i="2" s="1"/>
  <c r="R54" i="2"/>
  <c r="Q54" i="2"/>
  <c r="P54" i="2"/>
  <c r="O54" i="2"/>
  <c r="N54" i="2"/>
  <c r="BG54" i="2" s="1"/>
  <c r="M54" i="2"/>
  <c r="L54" i="2"/>
  <c r="BL54" i="2" s="1"/>
  <c r="K54" i="2"/>
  <c r="J54" i="2"/>
  <c r="I54" i="2"/>
  <c r="H54" i="2"/>
  <c r="G54" i="2"/>
  <c r="F54" i="2"/>
  <c r="E54" i="2"/>
  <c r="D54" i="2"/>
  <c r="C54" i="2"/>
  <c r="B54" i="2"/>
  <c r="A54" i="2"/>
  <c r="BJ53" i="2"/>
  <c r="BF53" i="2"/>
  <c r="AB53" i="2"/>
  <c r="AA53" i="2"/>
  <c r="Z53" i="2"/>
  <c r="U53" i="2"/>
  <c r="T53" i="2"/>
  <c r="S53" i="2"/>
  <c r="BI53" i="2" s="1"/>
  <c r="R53" i="2"/>
  <c r="Q53" i="2"/>
  <c r="P53" i="2"/>
  <c r="O53" i="2"/>
  <c r="N53" i="2"/>
  <c r="BG53" i="2" s="1"/>
  <c r="M53" i="2"/>
  <c r="L53" i="2"/>
  <c r="BL53" i="2" s="1"/>
  <c r="K53" i="2"/>
  <c r="J53" i="2"/>
  <c r="I53" i="2"/>
  <c r="H53" i="2"/>
  <c r="G53" i="2"/>
  <c r="F53" i="2"/>
  <c r="E53" i="2"/>
  <c r="D53" i="2"/>
  <c r="C53" i="2"/>
  <c r="B53" i="2"/>
  <c r="A53" i="2"/>
  <c r="BI52" i="2"/>
  <c r="BH52" i="2"/>
  <c r="BG52" i="2"/>
  <c r="AZ52" i="2"/>
  <c r="AY52" i="2"/>
  <c r="AB52" i="2"/>
  <c r="AA52" i="2"/>
  <c r="Z52" i="2"/>
  <c r="U52" i="2"/>
  <c r="BJ52" i="2" s="1"/>
  <c r="T52" i="2"/>
  <c r="S52" i="2"/>
  <c r="R52" i="2"/>
  <c r="Q52" i="2"/>
  <c r="P52" i="2"/>
  <c r="BF52" i="2" s="1"/>
  <c r="O52" i="2"/>
  <c r="N52" i="2"/>
  <c r="M52" i="2"/>
  <c r="L52" i="2"/>
  <c r="BL52" i="2" s="1"/>
  <c r="K52" i="2"/>
  <c r="J52" i="2"/>
  <c r="I52" i="2"/>
  <c r="H52" i="2"/>
  <c r="G52" i="2"/>
  <c r="F52" i="2"/>
  <c r="E52" i="2"/>
  <c r="D52" i="2"/>
  <c r="C52" i="2"/>
  <c r="B52" i="2"/>
  <c r="A52" i="2"/>
  <c r="BL51" i="2"/>
  <c r="BF51" i="2"/>
  <c r="AZ51" i="2"/>
  <c r="AY51" i="2"/>
  <c r="AB51" i="2"/>
  <c r="AA51" i="2"/>
  <c r="BC51" i="2" s="1"/>
  <c r="Z51" i="2"/>
  <c r="U51" i="2"/>
  <c r="BJ51" i="2" s="1"/>
  <c r="T51" i="2"/>
  <c r="S51" i="2"/>
  <c r="R51" i="2"/>
  <c r="Q51" i="2"/>
  <c r="P51" i="2"/>
  <c r="O51" i="2"/>
  <c r="N51" i="2"/>
  <c r="BG51" i="2" s="1"/>
  <c r="M51" i="2"/>
  <c r="L51" i="2"/>
  <c r="AX51" i="2" s="1"/>
  <c r="K51" i="2"/>
  <c r="J51" i="2"/>
  <c r="I51" i="2"/>
  <c r="H51" i="2"/>
  <c r="G51" i="2"/>
  <c r="F51" i="2"/>
  <c r="E51" i="2"/>
  <c r="D51" i="2"/>
  <c r="C51" i="2"/>
  <c r="B51" i="2"/>
  <c r="A51" i="2"/>
  <c r="BL50" i="2"/>
  <c r="BG50" i="2"/>
  <c r="AZ50" i="2"/>
  <c r="AX50" i="2"/>
  <c r="AW50" i="2"/>
  <c r="AV50" i="2"/>
  <c r="AB50" i="2"/>
  <c r="AA50" i="2"/>
  <c r="BC50" i="2" s="1"/>
  <c r="Z50" i="2"/>
  <c r="U50" i="2"/>
  <c r="BJ50" i="2" s="1"/>
  <c r="T50" i="2"/>
  <c r="S50" i="2"/>
  <c r="BH50" i="2" s="1"/>
  <c r="R50" i="2"/>
  <c r="Q50" i="2"/>
  <c r="P50" i="2"/>
  <c r="O50" i="2"/>
  <c r="N50" i="2"/>
  <c r="M50" i="2"/>
  <c r="L50" i="2"/>
  <c r="AY50" i="2" s="1"/>
  <c r="K50" i="2"/>
  <c r="J50" i="2"/>
  <c r="I50" i="2"/>
  <c r="H50" i="2"/>
  <c r="G50" i="2"/>
  <c r="F50" i="2"/>
  <c r="E50" i="2"/>
  <c r="D50" i="2"/>
  <c r="C50" i="2"/>
  <c r="B50" i="2"/>
  <c r="A50" i="2"/>
  <c r="BG49" i="2"/>
  <c r="BC49" i="2"/>
  <c r="BB49" i="2"/>
  <c r="AZ49" i="2"/>
  <c r="AY49" i="2"/>
  <c r="AB49" i="2"/>
  <c r="AA49" i="2"/>
  <c r="Z49" i="2"/>
  <c r="BE49" i="2" s="1"/>
  <c r="U49" i="2"/>
  <c r="BJ49" i="2" s="1"/>
  <c r="T49" i="2"/>
  <c r="S49" i="2"/>
  <c r="BH49" i="2" s="1"/>
  <c r="R49" i="2"/>
  <c r="Q49" i="2"/>
  <c r="P49" i="2"/>
  <c r="O49" i="2"/>
  <c r="N49" i="2"/>
  <c r="M49" i="2"/>
  <c r="L49" i="2"/>
  <c r="AW49" i="2" s="1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C48" i="2"/>
  <c r="AZ48" i="2"/>
  <c r="AY48" i="2"/>
  <c r="AB48" i="2"/>
  <c r="AA48" i="2"/>
  <c r="BB48" i="2" s="1"/>
  <c r="Z48" i="2"/>
  <c r="BA48" i="2" s="1"/>
  <c r="U48" i="2"/>
  <c r="BJ48" i="2" s="1"/>
  <c r="T48" i="2"/>
  <c r="S48" i="2"/>
  <c r="BI48" i="2" s="1"/>
  <c r="R48" i="2"/>
  <c r="Q48" i="2"/>
  <c r="P48" i="2"/>
  <c r="O48" i="2"/>
  <c r="N48" i="2"/>
  <c r="BG48" i="2" s="1"/>
  <c r="M48" i="2"/>
  <c r="L48" i="2"/>
  <c r="AU48" i="2" s="1"/>
  <c r="K48" i="2"/>
  <c r="J48" i="2"/>
  <c r="I48" i="2"/>
  <c r="H48" i="2"/>
  <c r="G48" i="2"/>
  <c r="F48" i="2"/>
  <c r="E48" i="2"/>
  <c r="D48" i="2"/>
  <c r="C48" i="2"/>
  <c r="B48" i="2"/>
  <c r="A48" i="2"/>
  <c r="BJ47" i="2"/>
  <c r="BI47" i="2"/>
  <c r="BH47" i="2"/>
  <c r="BF47" i="2"/>
  <c r="AB47" i="2"/>
  <c r="AA47" i="2"/>
  <c r="BB47" i="2" s="1"/>
  <c r="Z47" i="2"/>
  <c r="BE47" i="2" s="1"/>
  <c r="BK47" i="2" s="1"/>
  <c r="U47" i="2"/>
  <c r="T47" i="2"/>
  <c r="S47" i="2"/>
  <c r="R47" i="2"/>
  <c r="Q47" i="2"/>
  <c r="P47" i="2"/>
  <c r="O47" i="2"/>
  <c r="N47" i="2"/>
  <c r="BG47" i="2" s="1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J46" i="2"/>
  <c r="BH46" i="2"/>
  <c r="BB46" i="2"/>
  <c r="AB46" i="2"/>
  <c r="AA46" i="2"/>
  <c r="BC46" i="2" s="1"/>
  <c r="Z46" i="2"/>
  <c r="BA46" i="2" s="1"/>
  <c r="U46" i="2"/>
  <c r="T46" i="2"/>
  <c r="S46" i="2"/>
  <c r="BI46" i="2" s="1"/>
  <c r="R46" i="2"/>
  <c r="Q46" i="2"/>
  <c r="P46" i="2"/>
  <c r="BF46" i="2" s="1"/>
  <c r="O46" i="2"/>
  <c r="N46" i="2"/>
  <c r="BG46" i="2" s="1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J45" i="2"/>
  <c r="BA45" i="2"/>
  <c r="AB45" i="2"/>
  <c r="AA45" i="2"/>
  <c r="BC45" i="2" s="1"/>
  <c r="Z45" i="2"/>
  <c r="U45" i="2"/>
  <c r="T45" i="2"/>
  <c r="S45" i="2"/>
  <c r="BI45" i="2" s="1"/>
  <c r="R45" i="2"/>
  <c r="Q45" i="2"/>
  <c r="P45" i="2"/>
  <c r="BF45" i="2" s="1"/>
  <c r="O45" i="2"/>
  <c r="N45" i="2"/>
  <c r="BG45" i="2" s="1"/>
  <c r="M45" i="2"/>
  <c r="L45" i="2"/>
  <c r="AY45" i="2" s="1"/>
  <c r="K45" i="2"/>
  <c r="J45" i="2"/>
  <c r="I45" i="2"/>
  <c r="H45" i="2"/>
  <c r="G45" i="2"/>
  <c r="F45" i="2"/>
  <c r="E45" i="2"/>
  <c r="D45" i="2"/>
  <c r="C45" i="2"/>
  <c r="B45" i="2"/>
  <c r="A45" i="2"/>
  <c r="BJ44" i="2"/>
  <c r="AY44" i="2"/>
  <c r="AX44" i="2"/>
  <c r="AW44" i="2"/>
  <c r="AB44" i="2"/>
  <c r="AA44" i="2"/>
  <c r="BB44" i="2" s="1"/>
  <c r="Z44" i="2"/>
  <c r="BA44" i="2" s="1"/>
  <c r="U44" i="2"/>
  <c r="T44" i="2"/>
  <c r="S44" i="2"/>
  <c r="BI44" i="2" s="1"/>
  <c r="R44" i="2"/>
  <c r="Q44" i="2"/>
  <c r="P44" i="2"/>
  <c r="BF44" i="2" s="1"/>
  <c r="O44" i="2"/>
  <c r="N44" i="2"/>
  <c r="BG44" i="2" s="1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H43" i="2"/>
  <c r="AB43" i="2"/>
  <c r="AA43" i="2"/>
  <c r="Z43" i="2"/>
  <c r="U43" i="2"/>
  <c r="BJ43" i="2" s="1"/>
  <c r="T43" i="2"/>
  <c r="S43" i="2"/>
  <c r="BI43" i="2" s="1"/>
  <c r="R43" i="2"/>
  <c r="Q43" i="2"/>
  <c r="P43" i="2"/>
  <c r="BF43" i="2" s="1"/>
  <c r="O43" i="2"/>
  <c r="N43" i="2"/>
  <c r="BG43" i="2" s="1"/>
  <c r="M43" i="2"/>
  <c r="L43" i="2"/>
  <c r="BL43" i="2" s="1"/>
  <c r="K43" i="2"/>
  <c r="J43" i="2"/>
  <c r="I43" i="2"/>
  <c r="H43" i="2"/>
  <c r="G43" i="2"/>
  <c r="F43" i="2"/>
  <c r="E43" i="2"/>
  <c r="D43" i="2"/>
  <c r="C43" i="2"/>
  <c r="B43" i="2"/>
  <c r="A43" i="2"/>
  <c r="AB42" i="2"/>
  <c r="AA42" i="2"/>
  <c r="Z42" i="2"/>
  <c r="U42" i="2"/>
  <c r="BJ42" i="2" s="1"/>
  <c r="T42" i="2"/>
  <c r="S42" i="2"/>
  <c r="BI42" i="2" s="1"/>
  <c r="R42" i="2"/>
  <c r="Q42" i="2"/>
  <c r="P42" i="2"/>
  <c r="BF42" i="2" s="1"/>
  <c r="O42" i="2"/>
  <c r="N42" i="2"/>
  <c r="BG42" i="2" s="1"/>
  <c r="M42" i="2"/>
  <c r="L42" i="2"/>
  <c r="BL42" i="2" s="1"/>
  <c r="K42" i="2"/>
  <c r="J42" i="2"/>
  <c r="I42" i="2"/>
  <c r="H42" i="2"/>
  <c r="G42" i="2"/>
  <c r="F42" i="2"/>
  <c r="E42" i="2"/>
  <c r="D42" i="2"/>
  <c r="C42" i="2"/>
  <c r="B42" i="2"/>
  <c r="A42" i="2"/>
  <c r="BI41" i="2"/>
  <c r="BH41" i="2"/>
  <c r="BG41" i="2"/>
  <c r="AB41" i="2"/>
  <c r="AA41" i="2"/>
  <c r="Z41" i="2"/>
  <c r="U41" i="2"/>
  <c r="BJ41" i="2" s="1"/>
  <c r="T41" i="2"/>
  <c r="S41" i="2"/>
  <c r="R41" i="2"/>
  <c r="Q41" i="2"/>
  <c r="P41" i="2"/>
  <c r="BF41" i="2" s="1"/>
  <c r="O41" i="2"/>
  <c r="N41" i="2"/>
  <c r="M41" i="2"/>
  <c r="L41" i="2"/>
  <c r="BL41" i="2" s="1"/>
  <c r="K41" i="2"/>
  <c r="J41" i="2"/>
  <c r="I41" i="2"/>
  <c r="H41" i="2"/>
  <c r="G41" i="2"/>
  <c r="F41" i="2"/>
  <c r="E41" i="2"/>
  <c r="D41" i="2"/>
  <c r="C41" i="2"/>
  <c r="B41" i="2"/>
  <c r="A41" i="2"/>
  <c r="BL40" i="2"/>
  <c r="BF40" i="2"/>
  <c r="AB40" i="2"/>
  <c r="AA40" i="2"/>
  <c r="BC40" i="2" s="1"/>
  <c r="Z40" i="2"/>
  <c r="U40" i="2"/>
  <c r="BJ40" i="2" s="1"/>
  <c r="T40" i="2"/>
  <c r="S40" i="2"/>
  <c r="R40" i="2"/>
  <c r="Q40" i="2"/>
  <c r="P40" i="2"/>
  <c r="O40" i="2"/>
  <c r="N40" i="2"/>
  <c r="BG40" i="2" s="1"/>
  <c r="M40" i="2"/>
  <c r="L40" i="2"/>
  <c r="AZ40" i="2" s="1"/>
  <c r="K40" i="2"/>
  <c r="J40" i="2"/>
  <c r="I40" i="2"/>
  <c r="H40" i="2"/>
  <c r="G40" i="2"/>
  <c r="F40" i="2"/>
  <c r="E40" i="2"/>
  <c r="D40" i="2"/>
  <c r="C40" i="2"/>
  <c r="B40" i="2"/>
  <c r="A40" i="2"/>
  <c r="BL39" i="2"/>
  <c r="BI39" i="2"/>
  <c r="BG39" i="2"/>
  <c r="AZ39" i="2"/>
  <c r="AB39" i="2"/>
  <c r="AA39" i="2"/>
  <c r="BC39" i="2" s="1"/>
  <c r="Z39" i="2"/>
  <c r="BE39" i="2" s="1"/>
  <c r="U39" i="2"/>
  <c r="BJ39" i="2" s="1"/>
  <c r="T39" i="2"/>
  <c r="S39" i="2"/>
  <c r="BH39" i="2" s="1"/>
  <c r="R39" i="2"/>
  <c r="Q39" i="2"/>
  <c r="P39" i="2"/>
  <c r="O39" i="2"/>
  <c r="N39" i="2"/>
  <c r="M39" i="2"/>
  <c r="L39" i="2"/>
  <c r="AY39" i="2" s="1"/>
  <c r="K39" i="2"/>
  <c r="J39" i="2"/>
  <c r="I39" i="2"/>
  <c r="H39" i="2"/>
  <c r="G39" i="2"/>
  <c r="F39" i="2"/>
  <c r="E39" i="2"/>
  <c r="D39" i="2"/>
  <c r="C39" i="2"/>
  <c r="B39" i="2"/>
  <c r="A39" i="2"/>
  <c r="BL38" i="2"/>
  <c r="BG38" i="2"/>
  <c r="BC38" i="2"/>
  <c r="AB38" i="2"/>
  <c r="AA38" i="2"/>
  <c r="BB38" i="2" s="1"/>
  <c r="Z38" i="2"/>
  <c r="BE38" i="2" s="1"/>
  <c r="U38" i="2"/>
  <c r="BJ38" i="2" s="1"/>
  <c r="T38" i="2"/>
  <c r="S38" i="2"/>
  <c r="BI38" i="2" s="1"/>
  <c r="R38" i="2"/>
  <c r="Q38" i="2"/>
  <c r="P38" i="2"/>
  <c r="O38" i="2"/>
  <c r="N38" i="2"/>
  <c r="M38" i="2"/>
  <c r="L38" i="2"/>
  <c r="AW38" i="2" s="1"/>
  <c r="K38" i="2"/>
  <c r="J38" i="2"/>
  <c r="I38" i="2"/>
  <c r="H38" i="2"/>
  <c r="G38" i="2"/>
  <c r="F38" i="2"/>
  <c r="E38" i="2"/>
  <c r="D38" i="2"/>
  <c r="C38" i="2"/>
  <c r="B38" i="2"/>
  <c r="A38" i="2"/>
  <c r="BL37" i="2"/>
  <c r="BJ37" i="2"/>
  <c r="BI37" i="2"/>
  <c r="BH37" i="2"/>
  <c r="BG37" i="2"/>
  <c r="AW37" i="2"/>
  <c r="AV37" i="2"/>
  <c r="AB37" i="2"/>
  <c r="AA37" i="2"/>
  <c r="BB37" i="2" s="1"/>
  <c r="Z37" i="2"/>
  <c r="BA37" i="2" s="1"/>
  <c r="U37" i="2"/>
  <c r="T37" i="2"/>
  <c r="S37" i="2"/>
  <c r="R37" i="2"/>
  <c r="Q37" i="2"/>
  <c r="P37" i="2"/>
  <c r="BF37" i="2" s="1"/>
  <c r="O37" i="2"/>
  <c r="N37" i="2"/>
  <c r="M37" i="2"/>
  <c r="L37" i="2"/>
  <c r="AU37" i="2" s="1"/>
  <c r="K37" i="2"/>
  <c r="J37" i="2"/>
  <c r="I37" i="2"/>
  <c r="H37" i="2"/>
  <c r="G37" i="2"/>
  <c r="F37" i="2"/>
  <c r="E37" i="2"/>
  <c r="D37" i="2"/>
  <c r="C37" i="2"/>
  <c r="B37" i="2"/>
  <c r="A37" i="2"/>
  <c r="BG36" i="2"/>
  <c r="AB36" i="2"/>
  <c r="AA36" i="2"/>
  <c r="BB36" i="2" s="1"/>
  <c r="Z36" i="2"/>
  <c r="BA36" i="2" s="1"/>
  <c r="U36" i="2"/>
  <c r="BJ36" i="2" s="1"/>
  <c r="T36" i="2"/>
  <c r="S36" i="2"/>
  <c r="BI36" i="2" s="1"/>
  <c r="R36" i="2"/>
  <c r="BF36" i="2" s="1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J35" i="2"/>
  <c r="BF35" i="2"/>
  <c r="BE35" i="2"/>
  <c r="AB35" i="2"/>
  <c r="AA35" i="2"/>
  <c r="BC35" i="2" s="1"/>
  <c r="Z35" i="2"/>
  <c r="BA35" i="2" s="1"/>
  <c r="U35" i="2"/>
  <c r="T35" i="2"/>
  <c r="S35" i="2"/>
  <c r="BI35" i="2" s="1"/>
  <c r="R35" i="2"/>
  <c r="Q35" i="2"/>
  <c r="P35" i="2"/>
  <c r="O35" i="2"/>
  <c r="N35" i="2"/>
  <c r="BG35" i="2" s="1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AY34" i="2"/>
  <c r="AB34" i="2"/>
  <c r="AA34" i="2"/>
  <c r="BC34" i="2" s="1"/>
  <c r="Z34" i="2"/>
  <c r="BA34" i="2" s="1"/>
  <c r="U34" i="2"/>
  <c r="BJ34" i="2" s="1"/>
  <c r="T34" i="2"/>
  <c r="S34" i="2"/>
  <c r="BI34" i="2" s="1"/>
  <c r="R34" i="2"/>
  <c r="Q34" i="2"/>
  <c r="P34" i="2"/>
  <c r="O34" i="2"/>
  <c r="N34" i="2"/>
  <c r="M34" i="2"/>
  <c r="L34" i="2"/>
  <c r="AZ34" i="2" s="1"/>
  <c r="K34" i="2"/>
  <c r="J34" i="2"/>
  <c r="I34" i="2"/>
  <c r="H34" i="2"/>
  <c r="G34" i="2"/>
  <c r="F34" i="2"/>
  <c r="E34" i="2"/>
  <c r="D34" i="2"/>
  <c r="C34" i="2"/>
  <c r="B34" i="2"/>
  <c r="A34" i="2"/>
  <c r="BJ33" i="2"/>
  <c r="BG33" i="2"/>
  <c r="BE33" i="2"/>
  <c r="BK33" i="2" s="1"/>
  <c r="BC33" i="2"/>
  <c r="BB33" i="2"/>
  <c r="AB33" i="2"/>
  <c r="AA33" i="2"/>
  <c r="Z33" i="2"/>
  <c r="BA33" i="2" s="1"/>
  <c r="U33" i="2"/>
  <c r="T33" i="2"/>
  <c r="S33" i="2"/>
  <c r="BI33" i="2" s="1"/>
  <c r="R33" i="2"/>
  <c r="Q33" i="2"/>
  <c r="P33" i="2"/>
  <c r="O33" i="2"/>
  <c r="N33" i="2"/>
  <c r="M33" i="2"/>
  <c r="L33" i="2"/>
  <c r="AX33" i="2" s="1"/>
  <c r="K33" i="2"/>
  <c r="J33" i="2"/>
  <c r="I33" i="2"/>
  <c r="H33" i="2"/>
  <c r="G33" i="2"/>
  <c r="F33" i="2"/>
  <c r="E33" i="2"/>
  <c r="D33" i="2"/>
  <c r="C33" i="2"/>
  <c r="B33" i="2"/>
  <c r="A33" i="2"/>
  <c r="BA32" i="2"/>
  <c r="AZ32" i="2"/>
  <c r="AY32" i="2"/>
  <c r="AX32" i="2"/>
  <c r="AB32" i="2"/>
  <c r="AA32" i="2"/>
  <c r="BC32" i="2" s="1"/>
  <c r="Z32" i="2"/>
  <c r="BE32" i="2" s="1"/>
  <c r="U32" i="2"/>
  <c r="BJ32" i="2" s="1"/>
  <c r="T32" i="2"/>
  <c r="S32" i="2"/>
  <c r="BI32" i="2" s="1"/>
  <c r="R32" i="2"/>
  <c r="Q32" i="2"/>
  <c r="P32" i="2"/>
  <c r="BF32" i="2" s="1"/>
  <c r="O32" i="2"/>
  <c r="N32" i="2"/>
  <c r="BG32" i="2" s="1"/>
  <c r="M32" i="2"/>
  <c r="L32" i="2"/>
  <c r="BL32" i="2" s="1"/>
  <c r="K32" i="2"/>
  <c r="J32" i="2"/>
  <c r="I32" i="2"/>
  <c r="H32" i="2"/>
  <c r="G32" i="2"/>
  <c r="F32" i="2"/>
  <c r="E32" i="2"/>
  <c r="D32" i="2"/>
  <c r="C32" i="2"/>
  <c r="B32" i="2"/>
  <c r="A32" i="2"/>
  <c r="BJ31" i="2"/>
  <c r="AZ31" i="2"/>
  <c r="AY31" i="2"/>
  <c r="AX31" i="2"/>
  <c r="AW31" i="2"/>
  <c r="AV31" i="2"/>
  <c r="AU31" i="2"/>
  <c r="AB31" i="2"/>
  <c r="AA31" i="2"/>
  <c r="Z31" i="2"/>
  <c r="U31" i="2"/>
  <c r="T31" i="2"/>
  <c r="S31" i="2"/>
  <c r="BI31" i="2" s="1"/>
  <c r="R31" i="2"/>
  <c r="Q31" i="2"/>
  <c r="P31" i="2"/>
  <c r="BF31" i="2" s="1"/>
  <c r="O31" i="2"/>
  <c r="N31" i="2"/>
  <c r="BG31" i="2" s="1"/>
  <c r="M31" i="2"/>
  <c r="L31" i="2"/>
  <c r="BL31" i="2" s="1"/>
  <c r="K31" i="2"/>
  <c r="J31" i="2"/>
  <c r="I31" i="2"/>
  <c r="H31" i="2"/>
  <c r="G31" i="2"/>
  <c r="F31" i="2"/>
  <c r="E31" i="2"/>
  <c r="D31" i="2"/>
  <c r="C31" i="2"/>
  <c r="B31" i="2"/>
  <c r="A31" i="2"/>
  <c r="AZ30" i="2"/>
  <c r="AY30" i="2"/>
  <c r="AX30" i="2"/>
  <c r="AW30" i="2"/>
  <c r="AB30" i="2"/>
  <c r="AA30" i="2"/>
  <c r="Z30" i="2"/>
  <c r="U30" i="2"/>
  <c r="BJ30" i="2" s="1"/>
  <c r="T30" i="2"/>
  <c r="S30" i="2"/>
  <c r="BI30" i="2" s="1"/>
  <c r="R30" i="2"/>
  <c r="Q30" i="2"/>
  <c r="P30" i="2"/>
  <c r="BF30" i="2" s="1"/>
  <c r="O30" i="2"/>
  <c r="N30" i="2"/>
  <c r="BG30" i="2" s="1"/>
  <c r="M30" i="2"/>
  <c r="L30" i="2"/>
  <c r="BL30" i="2" s="1"/>
  <c r="K30" i="2"/>
  <c r="J30" i="2"/>
  <c r="I30" i="2"/>
  <c r="H30" i="2"/>
  <c r="G30" i="2"/>
  <c r="F30" i="2"/>
  <c r="E30" i="2"/>
  <c r="D30" i="2"/>
  <c r="C30" i="2"/>
  <c r="B30" i="2"/>
  <c r="A30" i="2"/>
  <c r="BL29" i="2"/>
  <c r="AZ29" i="2"/>
  <c r="AY29" i="2"/>
  <c r="AX29" i="2"/>
  <c r="AW29" i="2"/>
  <c r="AV29" i="2"/>
  <c r="AU29" i="2"/>
  <c r="AB29" i="2"/>
  <c r="AA29" i="2"/>
  <c r="BC29" i="2" s="1"/>
  <c r="Z29" i="2"/>
  <c r="U29" i="2"/>
  <c r="BJ29" i="2" s="1"/>
  <c r="T29" i="2"/>
  <c r="S29" i="2"/>
  <c r="R29" i="2"/>
  <c r="Q29" i="2"/>
  <c r="P29" i="2"/>
  <c r="BF29" i="2" s="1"/>
  <c r="O29" i="2"/>
  <c r="N29" i="2"/>
  <c r="BG29" i="2" s="1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Z28" i="2"/>
  <c r="AX28" i="2"/>
  <c r="AW28" i="2"/>
  <c r="AB28" i="2"/>
  <c r="AA28" i="2"/>
  <c r="BC28" i="2" s="1"/>
  <c r="Z28" i="2"/>
  <c r="U28" i="2"/>
  <c r="BJ28" i="2" s="1"/>
  <c r="T28" i="2"/>
  <c r="S28" i="2"/>
  <c r="BH28" i="2" s="1"/>
  <c r="R28" i="2"/>
  <c r="Q28" i="2"/>
  <c r="P28" i="2"/>
  <c r="O28" i="2"/>
  <c r="N28" i="2"/>
  <c r="BG28" i="2" s="1"/>
  <c r="M28" i="2"/>
  <c r="L28" i="2"/>
  <c r="AY28" i="2" s="1"/>
  <c r="K28" i="2"/>
  <c r="J28" i="2"/>
  <c r="I28" i="2"/>
  <c r="H28" i="2"/>
  <c r="G28" i="2"/>
  <c r="F28" i="2"/>
  <c r="E28" i="2"/>
  <c r="D28" i="2"/>
  <c r="C28" i="2"/>
  <c r="B28" i="2"/>
  <c r="A28" i="2"/>
  <c r="BI27" i="2"/>
  <c r="BH27" i="2"/>
  <c r="BG27" i="2"/>
  <c r="BC27" i="2"/>
  <c r="BB27" i="2"/>
  <c r="AZ27" i="2"/>
  <c r="AB27" i="2"/>
  <c r="AA27" i="2"/>
  <c r="Z27" i="2"/>
  <c r="BE27" i="2" s="1"/>
  <c r="BK27" i="2" s="1"/>
  <c r="U27" i="2"/>
  <c r="BJ27" i="2" s="1"/>
  <c r="T27" i="2"/>
  <c r="S27" i="2"/>
  <c r="R27" i="2"/>
  <c r="Q27" i="2"/>
  <c r="P27" i="2"/>
  <c r="O27" i="2"/>
  <c r="N27" i="2"/>
  <c r="M27" i="2"/>
  <c r="L27" i="2"/>
  <c r="AW27" i="2" s="1"/>
  <c r="K27" i="2"/>
  <c r="J27" i="2"/>
  <c r="I27" i="2"/>
  <c r="H27" i="2"/>
  <c r="G27" i="2"/>
  <c r="F27" i="2"/>
  <c r="E27" i="2"/>
  <c r="D27" i="2"/>
  <c r="C27" i="2"/>
  <c r="B27" i="2"/>
  <c r="A27" i="2"/>
  <c r="BJ26" i="2"/>
  <c r="AB26" i="2"/>
  <c r="AA26" i="2"/>
  <c r="BB26" i="2" s="1"/>
  <c r="Z26" i="2"/>
  <c r="BA26" i="2" s="1"/>
  <c r="U26" i="2"/>
  <c r="T26" i="2"/>
  <c r="S26" i="2"/>
  <c r="BH26" i="2" s="1"/>
  <c r="R26" i="2"/>
  <c r="BF26" i="2" s="1"/>
  <c r="Q26" i="2"/>
  <c r="P26" i="2"/>
  <c r="O26" i="2"/>
  <c r="N26" i="2"/>
  <c r="BG26" i="2" s="1"/>
  <c r="M26" i="2"/>
  <c r="L26" i="2"/>
  <c r="AU26" i="2" s="1"/>
  <c r="K26" i="2"/>
  <c r="J26" i="2"/>
  <c r="I26" i="2"/>
  <c r="H26" i="2"/>
  <c r="G26" i="2"/>
  <c r="F26" i="2"/>
  <c r="E26" i="2"/>
  <c r="D26" i="2"/>
  <c r="C26" i="2"/>
  <c r="B26" i="2"/>
  <c r="A26" i="2"/>
  <c r="AB25" i="2"/>
  <c r="AA25" i="2"/>
  <c r="BB25" i="2" s="1"/>
  <c r="Z25" i="2"/>
  <c r="BA25" i="2" s="1"/>
  <c r="U25" i="2"/>
  <c r="BJ25" i="2" s="1"/>
  <c r="T25" i="2"/>
  <c r="S25" i="2"/>
  <c r="BH25" i="2" s="1"/>
  <c r="R25" i="2"/>
  <c r="Q25" i="2"/>
  <c r="P25" i="2"/>
  <c r="BF25" i="2" s="1"/>
  <c r="O25" i="2"/>
  <c r="N25" i="2"/>
  <c r="BG25" i="2" s="1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J24" i="2"/>
  <c r="BH24" i="2"/>
  <c r="BG24" i="2"/>
  <c r="BE24" i="2"/>
  <c r="BK24" i="2" s="1"/>
  <c r="AB24" i="2"/>
  <c r="AA24" i="2"/>
  <c r="BC24" i="2" s="1"/>
  <c r="Z24" i="2"/>
  <c r="BA24" i="2" s="1"/>
  <c r="U24" i="2"/>
  <c r="T24" i="2"/>
  <c r="S24" i="2"/>
  <c r="BI24" i="2" s="1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BJ23" i="2"/>
  <c r="BH23" i="2"/>
  <c r="BE23" i="2"/>
  <c r="BK23" i="2" s="1"/>
  <c r="BC23" i="2"/>
  <c r="BB23" i="2"/>
  <c r="BA23" i="2"/>
  <c r="AB23" i="2"/>
  <c r="AA23" i="2"/>
  <c r="Z23" i="2"/>
  <c r="U23" i="2"/>
  <c r="T23" i="2"/>
  <c r="S23" i="2"/>
  <c r="BI23" i="2" s="1"/>
  <c r="R23" i="2"/>
  <c r="Q23" i="2"/>
  <c r="P23" i="2"/>
  <c r="BF23" i="2" s="1"/>
  <c r="O23" i="2"/>
  <c r="N23" i="2"/>
  <c r="BG23" i="2" s="1"/>
  <c r="M23" i="2"/>
  <c r="L23" i="2"/>
  <c r="AY23" i="2" s="1"/>
  <c r="K23" i="2"/>
  <c r="J23" i="2"/>
  <c r="I23" i="2"/>
  <c r="H23" i="2"/>
  <c r="G23" i="2"/>
  <c r="F23" i="2"/>
  <c r="E23" i="2"/>
  <c r="D23" i="2"/>
  <c r="C23" i="2"/>
  <c r="B23" i="2"/>
  <c r="A23" i="2"/>
  <c r="BC22" i="2"/>
  <c r="BB22" i="2"/>
  <c r="BA22" i="2"/>
  <c r="AB22" i="2"/>
  <c r="AA22" i="2"/>
  <c r="Z22" i="2"/>
  <c r="U22" i="2"/>
  <c r="BJ22" i="2" s="1"/>
  <c r="T22" i="2"/>
  <c r="S22" i="2"/>
  <c r="BI22" i="2" s="1"/>
  <c r="R22" i="2"/>
  <c r="Q22" i="2"/>
  <c r="P22" i="2"/>
  <c r="BF22" i="2" s="1"/>
  <c r="O22" i="2"/>
  <c r="N22" i="2"/>
  <c r="BG22" i="2" s="1"/>
  <c r="M22" i="2"/>
  <c r="L22" i="2"/>
  <c r="AZ22" i="2" s="1"/>
  <c r="K22" i="2"/>
  <c r="J22" i="2"/>
  <c r="I22" i="2"/>
  <c r="H22" i="2"/>
  <c r="G22" i="2"/>
  <c r="F22" i="2"/>
  <c r="E22" i="2"/>
  <c r="D22" i="2"/>
  <c r="C22" i="2"/>
  <c r="B22" i="2"/>
  <c r="A22" i="2"/>
  <c r="BB21" i="2"/>
  <c r="BA21" i="2"/>
  <c r="AZ21" i="2"/>
  <c r="AY21" i="2"/>
  <c r="AX21" i="2"/>
  <c r="AW21" i="2"/>
  <c r="AV21" i="2"/>
  <c r="AU21" i="2"/>
  <c r="AB21" i="2"/>
  <c r="AA21" i="2"/>
  <c r="BC21" i="2" s="1"/>
  <c r="Z21" i="2"/>
  <c r="U21" i="2"/>
  <c r="BJ21" i="2" s="1"/>
  <c r="T21" i="2"/>
  <c r="S21" i="2"/>
  <c r="BI21" i="2" s="1"/>
  <c r="R21" i="2"/>
  <c r="Q21" i="2"/>
  <c r="P21" i="2"/>
  <c r="BF21" i="2" s="1"/>
  <c r="O21" i="2"/>
  <c r="N21" i="2"/>
  <c r="BG21" i="2" s="1"/>
  <c r="M21" i="2"/>
  <c r="L21" i="2"/>
  <c r="BL21" i="2" s="1"/>
  <c r="K21" i="2"/>
  <c r="J21" i="2"/>
  <c r="I21" i="2"/>
  <c r="H21" i="2"/>
  <c r="G21" i="2"/>
  <c r="F21" i="2"/>
  <c r="E21" i="2"/>
  <c r="D21" i="2"/>
  <c r="C21" i="2"/>
  <c r="B21" i="2"/>
  <c r="A21" i="2"/>
  <c r="AY20" i="2"/>
  <c r="AX20" i="2"/>
  <c r="AW20" i="2"/>
  <c r="AV20" i="2"/>
  <c r="AB20" i="2"/>
  <c r="AA20" i="2"/>
  <c r="Z20" i="2"/>
  <c r="U20" i="2"/>
  <c r="BJ20" i="2" s="1"/>
  <c r="T20" i="2"/>
  <c r="S20" i="2"/>
  <c r="BI20" i="2" s="1"/>
  <c r="R20" i="2"/>
  <c r="Q20" i="2"/>
  <c r="P20" i="2"/>
  <c r="BF20" i="2" s="1"/>
  <c r="O20" i="2"/>
  <c r="N20" i="2"/>
  <c r="BG20" i="2" s="1"/>
  <c r="M20" i="2"/>
  <c r="L20" i="2"/>
  <c r="BL20" i="2" s="1"/>
  <c r="K20" i="2"/>
  <c r="J20" i="2"/>
  <c r="I20" i="2"/>
  <c r="H20" i="2"/>
  <c r="G20" i="2"/>
  <c r="F20" i="2"/>
  <c r="E20" i="2"/>
  <c r="D20" i="2"/>
  <c r="C20" i="2"/>
  <c r="B20" i="2"/>
  <c r="A20" i="2"/>
  <c r="BH19" i="2"/>
  <c r="BG19" i="2"/>
  <c r="AZ19" i="2"/>
  <c r="AY19" i="2"/>
  <c r="AX19" i="2"/>
  <c r="AW19" i="2"/>
  <c r="AV19" i="2"/>
  <c r="AU19" i="2"/>
  <c r="AB19" i="2"/>
  <c r="AA19" i="2"/>
  <c r="Z19" i="2"/>
  <c r="U19" i="2"/>
  <c r="BJ19" i="2" s="1"/>
  <c r="T19" i="2"/>
  <c r="S19" i="2"/>
  <c r="BI19" i="2" s="1"/>
  <c r="R19" i="2"/>
  <c r="Q19" i="2"/>
  <c r="P19" i="2"/>
  <c r="BF19" i="2" s="1"/>
  <c r="O19" i="2"/>
  <c r="N19" i="2"/>
  <c r="M19" i="2"/>
  <c r="L19" i="2"/>
  <c r="BL19" i="2" s="1"/>
  <c r="K19" i="2"/>
  <c r="J19" i="2"/>
  <c r="I19" i="2"/>
  <c r="H19" i="2"/>
  <c r="G19" i="2"/>
  <c r="F19" i="2"/>
  <c r="E19" i="2"/>
  <c r="D19" i="2"/>
  <c r="C19" i="2"/>
  <c r="B19" i="2"/>
  <c r="A19" i="2"/>
  <c r="AU18" i="2"/>
  <c r="AB18" i="2"/>
  <c r="AA18" i="2"/>
  <c r="BC18" i="2" s="1"/>
  <c r="Z18" i="2"/>
  <c r="U18" i="2"/>
  <c r="BJ18" i="2" s="1"/>
  <c r="T18" i="2"/>
  <c r="S18" i="2"/>
  <c r="R18" i="2"/>
  <c r="Q18" i="2"/>
  <c r="P18" i="2"/>
  <c r="BF18" i="2" s="1"/>
  <c r="O18" i="2"/>
  <c r="N18" i="2"/>
  <c r="BG18" i="2" s="1"/>
  <c r="M18" i="2"/>
  <c r="L18" i="2"/>
  <c r="AX18" i="2" s="1"/>
  <c r="K18" i="2"/>
  <c r="J18" i="2"/>
  <c r="I18" i="2"/>
  <c r="H18" i="2"/>
  <c r="G18" i="2"/>
  <c r="F18" i="2"/>
  <c r="E18" i="2"/>
  <c r="D18" i="2"/>
  <c r="C18" i="2"/>
  <c r="B18" i="2"/>
  <c r="A18" i="2"/>
  <c r="AB17" i="2"/>
  <c r="AA17" i="2"/>
  <c r="BC17" i="2" s="1"/>
  <c r="Z17" i="2"/>
  <c r="U17" i="2"/>
  <c r="BJ17" i="2" s="1"/>
  <c r="T17" i="2"/>
  <c r="S17" i="2"/>
  <c r="BH17" i="2" s="1"/>
  <c r="R17" i="2"/>
  <c r="BF17" i="2" s="1"/>
  <c r="Q17" i="2"/>
  <c r="P17" i="2"/>
  <c r="O17" i="2"/>
  <c r="N17" i="2"/>
  <c r="BG17" i="2" s="1"/>
  <c r="M17" i="2"/>
  <c r="L17" i="2"/>
  <c r="AY17" i="2" s="1"/>
  <c r="K17" i="2"/>
  <c r="J17" i="2"/>
  <c r="I17" i="2"/>
  <c r="H17" i="2"/>
  <c r="G17" i="2"/>
  <c r="F17" i="2"/>
  <c r="E17" i="2"/>
  <c r="D17" i="2"/>
  <c r="C17" i="2"/>
  <c r="B17" i="2"/>
  <c r="A17" i="2"/>
  <c r="AV16" i="2"/>
  <c r="AU16" i="2"/>
  <c r="AB16" i="2"/>
  <c r="AA16" i="2"/>
  <c r="BC16" i="2" s="1"/>
  <c r="Z16" i="2"/>
  <c r="U16" i="2"/>
  <c r="BJ16" i="2" s="1"/>
  <c r="T16" i="2"/>
  <c r="S16" i="2"/>
  <c r="BH16" i="2" s="1"/>
  <c r="R16" i="2"/>
  <c r="Q16" i="2"/>
  <c r="P16" i="2"/>
  <c r="O16" i="2"/>
  <c r="N16" i="2"/>
  <c r="BG16" i="2" s="1"/>
  <c r="M16" i="2"/>
  <c r="L16" i="2"/>
  <c r="AY16" i="2" s="1"/>
  <c r="K16" i="2"/>
  <c r="J16" i="2"/>
  <c r="I16" i="2"/>
  <c r="H16" i="2"/>
  <c r="G16" i="2"/>
  <c r="F16" i="2"/>
  <c r="E16" i="2"/>
  <c r="D16" i="2"/>
  <c r="C16" i="2"/>
  <c r="B16" i="2"/>
  <c r="A16" i="2"/>
  <c r="AB15" i="2"/>
  <c r="AA15" i="2"/>
  <c r="BB15" i="2" s="1"/>
  <c r="Z15" i="2"/>
  <c r="BA15" i="2" s="1"/>
  <c r="U15" i="2"/>
  <c r="BJ15" i="2" s="1"/>
  <c r="T15" i="2"/>
  <c r="S15" i="2"/>
  <c r="BI15" i="2" s="1"/>
  <c r="R15" i="2"/>
  <c r="Q15" i="2"/>
  <c r="P15" i="2"/>
  <c r="O15" i="2"/>
  <c r="N15" i="2"/>
  <c r="BG15" i="2" s="1"/>
  <c r="M15" i="2"/>
  <c r="L15" i="2"/>
  <c r="AW15" i="2" s="1"/>
  <c r="K15" i="2"/>
  <c r="J15" i="2"/>
  <c r="I15" i="2"/>
  <c r="H15" i="2"/>
  <c r="G15" i="2"/>
  <c r="F15" i="2"/>
  <c r="E15" i="2"/>
  <c r="D15" i="2"/>
  <c r="C15" i="2"/>
  <c r="B15" i="2"/>
  <c r="A15" i="2"/>
  <c r="BJ14" i="2"/>
  <c r="BH14" i="2"/>
  <c r="AB14" i="2"/>
  <c r="AA14" i="2"/>
  <c r="BB14" i="2" s="1"/>
  <c r="Z14" i="2"/>
  <c r="BA14" i="2" s="1"/>
  <c r="U14" i="2"/>
  <c r="T14" i="2"/>
  <c r="S14" i="2"/>
  <c r="BI14" i="2" s="1"/>
  <c r="R14" i="2"/>
  <c r="Q14" i="2"/>
  <c r="P14" i="2"/>
  <c r="O14" i="2"/>
  <c r="N14" i="2"/>
  <c r="BE14" i="2" s="1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C13" i="2"/>
  <c r="AB13" i="2"/>
  <c r="AA13" i="2"/>
  <c r="BB13" i="2" s="1"/>
  <c r="Z13" i="2"/>
  <c r="BA13" i="2" s="1"/>
  <c r="U13" i="2"/>
  <c r="BJ13" i="2" s="1"/>
  <c r="T13" i="2"/>
  <c r="S13" i="2"/>
  <c r="BI13" i="2" s="1"/>
  <c r="R13" i="2"/>
  <c r="Q13" i="2"/>
  <c r="P13" i="2"/>
  <c r="BF13" i="2" s="1"/>
  <c r="O13" i="2"/>
  <c r="N13" i="2"/>
  <c r="BE13" i="2" s="1"/>
  <c r="BK13" i="2" s="1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E12" i="2"/>
  <c r="BK12" i="2" s="1"/>
  <c r="BC12" i="2"/>
  <c r="BB12" i="2"/>
  <c r="BA12" i="2"/>
  <c r="AY12" i="2"/>
  <c r="AB12" i="2"/>
  <c r="AA12" i="2"/>
  <c r="Z12" i="2"/>
  <c r="U12" i="2"/>
  <c r="BJ12" i="2" s="1"/>
  <c r="T12" i="2"/>
  <c r="S12" i="2"/>
  <c r="BH12" i="2" s="1"/>
  <c r="R12" i="2"/>
  <c r="Q12" i="2"/>
  <c r="P12" i="2"/>
  <c r="BF12" i="2" s="1"/>
  <c r="O12" i="2"/>
  <c r="N12" i="2"/>
  <c r="BG12" i="2" s="1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BC11" i="2"/>
  <c r="BB11" i="2"/>
  <c r="BA11" i="2"/>
  <c r="AB11" i="2"/>
  <c r="AA11" i="2"/>
  <c r="Z11" i="2"/>
  <c r="U11" i="2"/>
  <c r="BJ11" i="2" s="1"/>
  <c r="T11" i="2"/>
  <c r="S11" i="2"/>
  <c r="BI11" i="2" s="1"/>
  <c r="R11" i="2"/>
  <c r="Q11" i="2"/>
  <c r="P11" i="2"/>
  <c r="BF11" i="2" s="1"/>
  <c r="O11" i="2"/>
  <c r="N11" i="2"/>
  <c r="BE11" i="2" s="1"/>
  <c r="BK11" i="2" s="1"/>
  <c r="M11" i="2"/>
  <c r="L11" i="2"/>
  <c r="AX11" i="2" s="1"/>
  <c r="K11" i="2"/>
  <c r="J11" i="2"/>
  <c r="I11" i="2"/>
  <c r="H11" i="2"/>
  <c r="G11" i="2"/>
  <c r="F11" i="2"/>
  <c r="E11" i="2"/>
  <c r="D11" i="2"/>
  <c r="C11" i="2"/>
  <c r="B11" i="2"/>
  <c r="A11" i="2"/>
  <c r="BB10" i="2"/>
  <c r="BA10" i="2"/>
  <c r="AZ10" i="2"/>
  <c r="AY10" i="2"/>
  <c r="AX10" i="2"/>
  <c r="AW10" i="2"/>
  <c r="AV10" i="2"/>
  <c r="AB10" i="2"/>
  <c r="AA10" i="2"/>
  <c r="BC10" i="2" s="1"/>
  <c r="Z10" i="2"/>
  <c r="U10" i="2"/>
  <c r="BJ10" i="2" s="1"/>
  <c r="T10" i="2"/>
  <c r="S10" i="2"/>
  <c r="BI10" i="2" s="1"/>
  <c r="R10" i="2"/>
  <c r="BF10" i="2" s="1"/>
  <c r="Q10" i="2"/>
  <c r="P10" i="2"/>
  <c r="O10" i="2"/>
  <c r="N10" i="2"/>
  <c r="BG10" i="2" s="1"/>
  <c r="M10" i="2"/>
  <c r="L10" i="2"/>
  <c r="BL10" i="2" s="1"/>
  <c r="K10" i="2"/>
  <c r="J10" i="2"/>
  <c r="I10" i="2"/>
  <c r="H10" i="2"/>
  <c r="G10" i="2"/>
  <c r="F10" i="2"/>
  <c r="E10" i="2"/>
  <c r="D10" i="2"/>
  <c r="C10" i="2"/>
  <c r="B10" i="2"/>
  <c r="A10" i="2"/>
  <c r="AZ9" i="2"/>
  <c r="AY9" i="2"/>
  <c r="AX9" i="2"/>
  <c r="AW9" i="2"/>
  <c r="AB9" i="2"/>
  <c r="AA9" i="2"/>
  <c r="Z9" i="2"/>
  <c r="U9" i="2"/>
  <c r="BJ9" i="2" s="1"/>
  <c r="T9" i="2"/>
  <c r="S9" i="2"/>
  <c r="BI9" i="2" s="1"/>
  <c r="R9" i="2"/>
  <c r="Q9" i="2"/>
  <c r="P9" i="2"/>
  <c r="BF9" i="2" s="1"/>
  <c r="O9" i="2"/>
  <c r="N9" i="2"/>
  <c r="BG9" i="2" s="1"/>
  <c r="M9" i="2"/>
  <c r="L9" i="2"/>
  <c r="BL9" i="2" s="1"/>
  <c r="K9" i="2"/>
  <c r="J9" i="2"/>
  <c r="I9" i="2"/>
  <c r="H9" i="2"/>
  <c r="G9" i="2"/>
  <c r="F9" i="2"/>
  <c r="E9" i="2"/>
  <c r="D9" i="2"/>
  <c r="C9" i="2"/>
  <c r="B9" i="2"/>
  <c r="A9" i="2"/>
  <c r="BG8" i="2"/>
  <c r="AZ8" i="2"/>
  <c r="AY8" i="2"/>
  <c r="AX8" i="2"/>
  <c r="AW8" i="2"/>
  <c r="AV8" i="2"/>
  <c r="AU8" i="2"/>
  <c r="AB8" i="2"/>
  <c r="AA8" i="2"/>
  <c r="Z8" i="2"/>
  <c r="U8" i="2"/>
  <c r="BJ8" i="2" s="1"/>
  <c r="T8" i="2"/>
  <c r="S8" i="2"/>
  <c r="BI8" i="2" s="1"/>
  <c r="R8" i="2"/>
  <c r="Q8" i="2"/>
  <c r="P8" i="2"/>
  <c r="BF8" i="2" s="1"/>
  <c r="O8" i="2"/>
  <c r="N8" i="2"/>
  <c r="M8" i="2"/>
  <c r="L8" i="2"/>
  <c r="BL8" i="2" s="1"/>
  <c r="K8" i="2"/>
  <c r="J8" i="2"/>
  <c r="I8" i="2"/>
  <c r="H8" i="2"/>
  <c r="G8" i="2"/>
  <c r="F8" i="2"/>
  <c r="E8" i="2"/>
  <c r="D8" i="2"/>
  <c r="C8" i="2"/>
  <c r="B8" i="2"/>
  <c r="A8" i="2"/>
  <c r="AY7" i="2"/>
  <c r="AX7" i="2"/>
  <c r="AW7" i="2"/>
  <c r="AV7" i="2"/>
  <c r="AB7" i="2"/>
  <c r="AA7" i="2"/>
  <c r="BC7" i="2" s="1"/>
  <c r="Z7" i="2"/>
  <c r="U7" i="2"/>
  <c r="BJ7" i="2" s="1"/>
  <c r="T7" i="2"/>
  <c r="S7" i="2"/>
  <c r="R7" i="2"/>
  <c r="Q7" i="2"/>
  <c r="P7" i="2"/>
  <c r="BF7" i="2" s="1"/>
  <c r="O7" i="2"/>
  <c r="N7" i="2"/>
  <c r="BG7" i="2" s="1"/>
  <c r="M7" i="2"/>
  <c r="L7" i="2"/>
  <c r="BL7" i="2" s="1"/>
  <c r="K7" i="2"/>
  <c r="J7" i="2"/>
  <c r="I7" i="2"/>
  <c r="H7" i="2"/>
  <c r="G7" i="2"/>
  <c r="F7" i="2"/>
  <c r="E7" i="2"/>
  <c r="D7" i="2"/>
  <c r="C7" i="2"/>
  <c r="B7" i="2"/>
  <c r="A7" i="2"/>
  <c r="BI6" i="2"/>
  <c r="BG6" i="2"/>
  <c r="AZ6" i="2"/>
  <c r="AX6" i="2"/>
  <c r="AW6" i="2"/>
  <c r="AV6" i="2"/>
  <c r="AU6" i="2"/>
  <c r="AB6" i="2"/>
  <c r="AA6" i="2"/>
  <c r="BC6" i="2" s="1"/>
  <c r="Z6" i="2"/>
  <c r="BE6" i="2" s="1"/>
  <c r="BK6" i="2" s="1"/>
  <c r="U6" i="2"/>
  <c r="BJ6" i="2" s="1"/>
  <c r="T6" i="2"/>
  <c r="S6" i="2"/>
  <c r="BH6" i="2" s="1"/>
  <c r="R6" i="2"/>
  <c r="Q6" i="2"/>
  <c r="P6" i="2"/>
  <c r="O6" i="2"/>
  <c r="N6" i="2"/>
  <c r="M6" i="2"/>
  <c r="L6" i="2"/>
  <c r="AY6" i="2" s="1"/>
  <c r="K6" i="2"/>
  <c r="J6" i="2"/>
  <c r="I6" i="2"/>
  <c r="H6" i="2"/>
  <c r="G6" i="2"/>
  <c r="F6" i="2"/>
  <c r="E6" i="2"/>
  <c r="D6" i="2"/>
  <c r="C6" i="2"/>
  <c r="B6" i="2"/>
  <c r="A6" i="2"/>
  <c r="AU5" i="2"/>
  <c r="AB5" i="2"/>
  <c r="AA5" i="2"/>
  <c r="BC5" i="2" s="1"/>
  <c r="Z5" i="2"/>
  <c r="U5" i="2"/>
  <c r="BJ5" i="2" s="1"/>
  <c r="T5" i="2"/>
  <c r="S5" i="2"/>
  <c r="BI5" i="2" s="1"/>
  <c r="R5" i="2"/>
  <c r="Q5" i="2"/>
  <c r="P5" i="2"/>
  <c r="O5" i="2"/>
  <c r="N5" i="2"/>
  <c r="BG5" i="2" s="1"/>
  <c r="M5" i="2"/>
  <c r="L5" i="2"/>
  <c r="AY5" i="2" s="1"/>
  <c r="K5" i="2"/>
  <c r="J5" i="2"/>
  <c r="I5" i="2"/>
  <c r="H5" i="2"/>
  <c r="G5" i="2"/>
  <c r="F5" i="2"/>
  <c r="E5" i="2"/>
  <c r="D5" i="2"/>
  <c r="C5" i="2"/>
  <c r="B5" i="2"/>
  <c r="A5" i="2"/>
  <c r="BL4" i="2"/>
  <c r="BG4" i="2"/>
  <c r="BE4" i="2"/>
  <c r="BK4" i="2" s="1"/>
  <c r="BC4" i="2"/>
  <c r="AZ4" i="2"/>
  <c r="AY4" i="2"/>
  <c r="AX4" i="2"/>
  <c r="AV4" i="2"/>
  <c r="AB4" i="2"/>
  <c r="AA4" i="2"/>
  <c r="BB4" i="2" s="1"/>
  <c r="Z4" i="2"/>
  <c r="BA4" i="2" s="1"/>
  <c r="U4" i="2"/>
  <c r="BJ4" i="2" s="1"/>
  <c r="T4" i="2"/>
  <c r="S4" i="2"/>
  <c r="BH4" i="2" s="1"/>
  <c r="R4" i="2"/>
  <c r="Q4" i="2"/>
  <c r="P4" i="2"/>
  <c r="O4" i="2"/>
  <c r="N4" i="2"/>
  <c r="M4" i="2"/>
  <c r="L4" i="2"/>
  <c r="AW4" i="2" s="1"/>
  <c r="K4" i="2"/>
  <c r="J4" i="2"/>
  <c r="I4" i="2"/>
  <c r="H4" i="2"/>
  <c r="G4" i="2"/>
  <c r="F4" i="2"/>
  <c r="E4" i="2"/>
  <c r="D4" i="2"/>
  <c r="C4" i="2"/>
  <c r="B4" i="2"/>
  <c r="A4" i="2"/>
  <c r="AB3" i="2"/>
  <c r="AA3" i="2"/>
  <c r="BB3" i="2" s="1"/>
  <c r="Z3" i="2"/>
  <c r="BA3" i="2" s="1"/>
  <c r="U3" i="2"/>
  <c r="BJ3" i="2" s="1"/>
  <c r="T3" i="2"/>
  <c r="S3" i="2"/>
  <c r="BI3" i="2" s="1"/>
  <c r="R3" i="2"/>
  <c r="Q3" i="2"/>
  <c r="P3" i="2"/>
  <c r="BF3" i="2" s="1"/>
  <c r="O3" i="2"/>
  <c r="N3" i="2"/>
  <c r="BG3" i="2" s="1"/>
  <c r="M3" i="2"/>
  <c r="L3" i="2"/>
  <c r="K3" i="2"/>
  <c r="J3" i="2"/>
  <c r="I3" i="2"/>
  <c r="H3" i="2"/>
  <c r="G3" i="2"/>
  <c r="F3" i="2"/>
  <c r="E3" i="2"/>
  <c r="D3" i="2"/>
  <c r="C3" i="2"/>
  <c r="B3" i="2"/>
  <c r="A3" i="2"/>
  <c r="BJ2" i="2"/>
  <c r="AB2" i="2"/>
  <c r="AA2" i="2"/>
  <c r="BC2" i="2" s="1"/>
  <c r="Z2" i="2"/>
  <c r="BA2" i="2" s="1"/>
  <c r="U2" i="2"/>
  <c r="T2" i="2"/>
  <c r="S2" i="2"/>
  <c r="BI2" i="2" s="1"/>
  <c r="R2" i="2"/>
  <c r="Q2" i="2"/>
  <c r="P2" i="2"/>
  <c r="O2" i="2"/>
  <c r="N2" i="2"/>
  <c r="BG2" i="2" s="1"/>
  <c r="M2" i="2"/>
  <c r="L2" i="2"/>
  <c r="K2" i="2"/>
  <c r="J2" i="2"/>
  <c r="I2" i="2"/>
  <c r="H2" i="2"/>
  <c r="G2" i="2"/>
  <c r="F2" i="2"/>
  <c r="E2" i="2"/>
  <c r="D2" i="2"/>
  <c r="C2" i="2"/>
  <c r="B2" i="2"/>
  <c r="A2" i="2"/>
  <c r="B51" i="1"/>
  <c r="B50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B38" i="1"/>
  <c r="B16" i="1"/>
  <c r="B8" i="1"/>
  <c r="B30" i="1"/>
  <c r="B33" i="1"/>
  <c r="B32" i="1"/>
  <c r="B42" i="1"/>
  <c r="B11" i="1"/>
  <c r="B10" i="1"/>
  <c r="B40" i="1"/>
  <c r="B41" i="1"/>
  <c r="B27" i="1"/>
  <c r="B39" i="1"/>
  <c r="B24" i="1"/>
  <c r="B19" i="1"/>
  <c r="B18" i="1"/>
  <c r="B31" i="1"/>
  <c r="B6" i="1"/>
  <c r="B29" i="1"/>
  <c r="B15" i="1"/>
  <c r="B28" i="1"/>
  <c r="B9" i="1"/>
  <c r="B17" i="1"/>
  <c r="B12" i="1"/>
  <c r="B7" i="1"/>
  <c r="B35" i="1"/>
  <c r="B26" i="1"/>
  <c r="B25" i="1"/>
  <c r="B45" i="1"/>
  <c r="B23" i="1"/>
  <c r="B34" i="1"/>
  <c r="B44" i="1"/>
  <c r="B22" i="1"/>
  <c r="B43" i="1"/>
  <c r="B21" i="1"/>
  <c r="B20" i="1"/>
  <c r="B37" i="1"/>
  <c r="B13" i="1"/>
  <c r="B36" i="1"/>
  <c r="B14" i="1"/>
  <c r="BE267" i="2" l="1"/>
  <c r="BK267" i="2" s="1"/>
  <c r="BG267" i="2"/>
  <c r="BE276" i="2"/>
  <c r="BK276" i="2" s="1"/>
  <c r="BA276" i="2"/>
  <c r="BE286" i="2"/>
  <c r="BK286" i="2" s="1"/>
  <c r="BA286" i="2"/>
  <c r="BH326" i="2"/>
  <c r="BI326" i="2"/>
  <c r="BE337" i="2"/>
  <c r="BK337" i="2" s="1"/>
  <c r="BG337" i="2"/>
  <c r="BC377" i="2"/>
  <c r="BB377" i="2"/>
  <c r="BA468" i="2"/>
  <c r="BE468" i="2"/>
  <c r="BK468" i="2" s="1"/>
  <c r="BE473" i="2"/>
  <c r="BK473" i="2" s="1"/>
  <c r="BA473" i="2"/>
  <c r="BC515" i="2"/>
  <c r="BB515" i="2"/>
  <c r="AX597" i="2"/>
  <c r="AV597" i="2"/>
  <c r="BH616" i="2"/>
  <c r="BI616" i="2"/>
  <c r="BH747" i="2"/>
  <c r="BI747" i="2"/>
  <c r="BL16" i="2"/>
  <c r="BE17" i="2"/>
  <c r="BK17" i="2" s="1"/>
  <c r="BF24" i="2"/>
  <c r="BH71" i="2"/>
  <c r="BH92" i="2"/>
  <c r="BF96" i="2"/>
  <c r="AU138" i="2"/>
  <c r="BL138" i="2"/>
  <c r="AZ138" i="2"/>
  <c r="AY138" i="2"/>
  <c r="AX138" i="2"/>
  <c r="AW138" i="2"/>
  <c r="BF151" i="2"/>
  <c r="BL155" i="2"/>
  <c r="AZ155" i="2"/>
  <c r="AX155" i="2"/>
  <c r="AV155" i="2"/>
  <c r="BF164" i="2"/>
  <c r="BA204" i="2"/>
  <c r="BE204" i="2"/>
  <c r="BK204" i="2" s="1"/>
  <c r="BI206" i="2"/>
  <c r="BI216" i="2"/>
  <c r="BF274" i="2"/>
  <c r="BC276" i="2"/>
  <c r="BB276" i="2"/>
  <c r="BG301" i="2"/>
  <c r="BE301" i="2"/>
  <c r="BK301" i="2" s="1"/>
  <c r="BI368" i="2"/>
  <c r="BH368" i="2"/>
  <c r="BE370" i="2"/>
  <c r="BK370" i="2" s="1"/>
  <c r="BG370" i="2"/>
  <c r="BI529" i="2"/>
  <c r="BH529" i="2"/>
  <c r="AY727" i="2"/>
  <c r="AZ727" i="2"/>
  <c r="AW727" i="2"/>
  <c r="AU727" i="2"/>
  <c r="BL727" i="2"/>
  <c r="AX727" i="2"/>
  <c r="AV727" i="2"/>
  <c r="BC735" i="2"/>
  <c r="BB735" i="2"/>
  <c r="BI1232" i="2"/>
  <c r="BH1232" i="2"/>
  <c r="AZ1443" i="2"/>
  <c r="AV1443" i="2"/>
  <c r="BL1443" i="2"/>
  <c r="BI1848" i="2"/>
  <c r="BH1848" i="2"/>
  <c r="AY2105" i="2"/>
  <c r="AX2105" i="2"/>
  <c r="AW2105" i="2"/>
  <c r="AU2105" i="2"/>
  <c r="BL2105" i="2"/>
  <c r="AZ2105" i="2"/>
  <c r="AV2105" i="2"/>
  <c r="BI25" i="2"/>
  <c r="BI161" i="2"/>
  <c r="BH161" i="2"/>
  <c r="BL177" i="2"/>
  <c r="AZ177" i="2"/>
  <c r="AX177" i="2"/>
  <c r="AV177" i="2"/>
  <c r="BG181" i="2"/>
  <c r="BI213" i="2"/>
  <c r="BL219" i="2"/>
  <c r="AY219" i="2"/>
  <c r="BA246" i="2"/>
  <c r="BF247" i="2"/>
  <c r="BL248" i="2"/>
  <c r="BE249" i="2"/>
  <c r="BA249" i="2"/>
  <c r="BB265" i="2"/>
  <c r="AX285" i="2"/>
  <c r="AV285" i="2"/>
  <c r="BH303" i="2"/>
  <c r="BE311" i="2"/>
  <c r="BK311" i="2" s="1"/>
  <c r="BG311" i="2"/>
  <c r="BC321" i="2"/>
  <c r="BB321" i="2"/>
  <c r="BG396" i="2"/>
  <c r="BE396" i="2"/>
  <c r="BK396" i="2" s="1"/>
  <c r="BG435" i="2"/>
  <c r="BE435" i="2"/>
  <c r="BK435" i="2" s="1"/>
  <c r="BL440" i="2"/>
  <c r="AX440" i="2"/>
  <c r="AW440" i="2"/>
  <c r="AU440" i="2"/>
  <c r="AZ440" i="2"/>
  <c r="BB499" i="2"/>
  <c r="BC499" i="2"/>
  <c r="AV26" i="2"/>
  <c r="BH33" i="2"/>
  <c r="BK78" i="2"/>
  <c r="BC114" i="2"/>
  <c r="AV150" i="2"/>
  <c r="AY162" i="2"/>
  <c r="AX162" i="2"/>
  <c r="AV162" i="2"/>
  <c r="AU204" i="2"/>
  <c r="AU207" i="2"/>
  <c r="AZ234" i="2"/>
  <c r="AY259" i="2"/>
  <c r="AY282" i="2"/>
  <c r="AU282" i="2"/>
  <c r="BC335" i="2"/>
  <c r="BC344" i="2"/>
  <c r="BB344" i="2"/>
  <c r="BI345" i="2"/>
  <c r="BH345" i="2"/>
  <c r="AZ388" i="2"/>
  <c r="AY388" i="2"/>
  <c r="BE399" i="2"/>
  <c r="BA399" i="2"/>
  <c r="BL419" i="2"/>
  <c r="AY419" i="2"/>
  <c r="AX419" i="2"/>
  <c r="AW419" i="2"/>
  <c r="AV419" i="2"/>
  <c r="AU419" i="2"/>
  <c r="BH452" i="2"/>
  <c r="BI452" i="2"/>
  <c r="BE455" i="2"/>
  <c r="BK455" i="2" s="1"/>
  <c r="BA455" i="2"/>
  <c r="BG548" i="2"/>
  <c r="BE548" i="2"/>
  <c r="BK548" i="2" s="1"/>
  <c r="AU188" i="2"/>
  <c r="BF201" i="2"/>
  <c r="AV207" i="2"/>
  <c r="BE211" i="2"/>
  <c r="BK211" i="2" s="1"/>
  <c r="BA211" i="2"/>
  <c r="BB237" i="2"/>
  <c r="BI244" i="2"/>
  <c r="BH244" i="2"/>
  <c r="BC280" i="2"/>
  <c r="AU293" i="2"/>
  <c r="AU297" i="2"/>
  <c r="BI308" i="2"/>
  <c r="BH308" i="2"/>
  <c r="AZ338" i="2"/>
  <c r="AY338" i="2"/>
  <c r="AW338" i="2"/>
  <c r="AV338" i="2"/>
  <c r="AU338" i="2"/>
  <c r="BC368" i="2"/>
  <c r="BB368" i="2"/>
  <c r="AY384" i="2"/>
  <c r="AX384" i="2"/>
  <c r="AW384" i="2"/>
  <c r="AV384" i="2"/>
  <c r="AU384" i="2"/>
  <c r="BL384" i="2"/>
  <c r="AZ384" i="2"/>
  <c r="BH392" i="2"/>
  <c r="BI392" i="2"/>
  <c r="BB455" i="2"/>
  <c r="BC455" i="2"/>
  <c r="BC286" i="2"/>
  <c r="AW297" i="2"/>
  <c r="BF298" i="2"/>
  <c r="BB300" i="2"/>
  <c r="BC313" i="2"/>
  <c r="BA391" i="2"/>
  <c r="BE391" i="2"/>
  <c r="BK391" i="2" s="1"/>
  <c r="BB395" i="2"/>
  <c r="BC395" i="2"/>
  <c r="BI444" i="2"/>
  <c r="BH444" i="2"/>
  <c r="BG445" i="2"/>
  <c r="BE445" i="2"/>
  <c r="BK445" i="2" s="1"/>
  <c r="BL519" i="2"/>
  <c r="AZ519" i="2"/>
  <c r="AY519" i="2"/>
  <c r="AX519" i="2"/>
  <c r="AW519" i="2"/>
  <c r="AV519" i="2"/>
  <c r="AU519" i="2"/>
  <c r="BC60" i="2"/>
  <c r="AV74" i="2"/>
  <c r="AW139" i="2"/>
  <c r="AV139" i="2"/>
  <c r="AV182" i="2"/>
  <c r="AU53" i="2"/>
  <c r="BB117" i="2"/>
  <c r="BL150" i="2"/>
  <c r="AX173" i="2"/>
  <c r="AW182" i="2"/>
  <c r="AY188" i="2"/>
  <c r="AX207" i="2"/>
  <c r="AY216" i="2"/>
  <c r="BL216" i="2"/>
  <c r="AX216" i="2"/>
  <c r="AU216" i="2"/>
  <c r="BB224" i="2"/>
  <c r="AU231" i="2"/>
  <c r="BE234" i="2"/>
  <c r="BK234" i="2" s="1"/>
  <c r="BI242" i="2"/>
  <c r="BH242" i="2"/>
  <c r="BL252" i="2"/>
  <c r="AY252" i="2"/>
  <c r="AX252" i="2"/>
  <c r="AW252" i="2"/>
  <c r="AV252" i="2"/>
  <c r="AZ261" i="2"/>
  <c r="BL261" i="2"/>
  <c r="AW261" i="2"/>
  <c r="AV261" i="2"/>
  <c r="AU261" i="2"/>
  <c r="AZ272" i="2"/>
  <c r="AX272" i="2"/>
  <c r="AV272" i="2"/>
  <c r="BE277" i="2"/>
  <c r="BK277" i="2" s="1"/>
  <c r="BA293" i="2"/>
  <c r="AY297" i="2"/>
  <c r="AZ299" i="2"/>
  <c r="AX299" i="2"/>
  <c r="AU304" i="2"/>
  <c r="BL321" i="2"/>
  <c r="BG324" i="2"/>
  <c r="BE324" i="2"/>
  <c r="BK324" i="2" s="1"/>
  <c r="BK330" i="2"/>
  <c r="BE349" i="2"/>
  <c r="BA349" i="2"/>
  <c r="BF361" i="2"/>
  <c r="BK364" i="2"/>
  <c r="AU448" i="2"/>
  <c r="BH8" i="2"/>
  <c r="BK32" i="2"/>
  <c r="BA67" i="2"/>
  <c r="AW74" i="2"/>
  <c r="BB2" i="2"/>
  <c r="BH10" i="2"/>
  <c r="AZ15" i="2"/>
  <c r="AZ17" i="2"/>
  <c r="AZ26" i="2"/>
  <c r="BL27" i="2"/>
  <c r="BE28" i="2"/>
  <c r="BK28" i="2" s="1"/>
  <c r="AV38" i="2"/>
  <c r="AW40" i="2"/>
  <c r="AX42" i="2"/>
  <c r="BC44" i="2"/>
  <c r="AU51" i="2"/>
  <c r="AV53" i="2"/>
  <c r="BI60" i="2"/>
  <c r="BC67" i="2"/>
  <c r="BH69" i="2"/>
  <c r="AW72" i="2"/>
  <c r="AX74" i="2"/>
  <c r="BA76" i="2"/>
  <c r="BH78" i="2"/>
  <c r="BI80" i="2"/>
  <c r="BI88" i="2"/>
  <c r="BI93" i="2"/>
  <c r="BH98" i="2"/>
  <c r="BC101" i="2"/>
  <c r="BF102" i="2"/>
  <c r="BC103" i="2"/>
  <c r="AX106" i="2"/>
  <c r="AX108" i="2"/>
  <c r="BH121" i="2"/>
  <c r="BB128" i="2"/>
  <c r="AY130" i="2"/>
  <c r="AW130" i="2"/>
  <c r="AU130" i="2"/>
  <c r="BA131" i="2"/>
  <c r="AW134" i="2"/>
  <c r="BC137" i="2"/>
  <c r="BE144" i="2"/>
  <c r="BK144" i="2" s="1"/>
  <c r="BA167" i="2"/>
  <c r="BI173" i="2"/>
  <c r="AY175" i="2"/>
  <c r="AW175" i="2"/>
  <c r="AU175" i="2"/>
  <c r="AX182" i="2"/>
  <c r="AY206" i="2"/>
  <c r="BL206" i="2"/>
  <c r="AZ206" i="2"/>
  <c r="AW206" i="2"/>
  <c r="AU206" i="2"/>
  <c r="AY207" i="2"/>
  <c r="BE224" i="2"/>
  <c r="BK224" i="2" s="1"/>
  <c r="AW231" i="2"/>
  <c r="BK244" i="2"/>
  <c r="BB270" i="2"/>
  <c r="BB283" i="2"/>
  <c r="BA290" i="2"/>
  <c r="AZ292" i="2"/>
  <c r="AY292" i="2"/>
  <c r="BB293" i="2"/>
  <c r="BC322" i="2"/>
  <c r="BB322" i="2"/>
  <c r="BC349" i="2"/>
  <c r="BB349" i="2"/>
  <c r="BA360" i="2"/>
  <c r="BI409" i="2"/>
  <c r="BH409" i="2"/>
  <c r="BI418" i="2"/>
  <c r="BH418" i="2"/>
  <c r="BB434" i="2"/>
  <c r="BI435" i="2"/>
  <c r="BH435" i="2"/>
  <c r="AW448" i="2"/>
  <c r="BK48" i="2"/>
  <c r="BL102" i="2"/>
  <c r="AV15" i="2"/>
  <c r="AV17" i="2"/>
  <c r="AW26" i="2"/>
  <c r="AW67" i="2"/>
  <c r="AV108" i="2"/>
  <c r="BG114" i="2"/>
  <c r="BC178" i="2"/>
  <c r="AV214" i="2"/>
  <c r="BC266" i="2"/>
  <c r="BB266" i="2"/>
  <c r="BI4" i="2"/>
  <c r="BI12" i="2"/>
  <c r="BC36" i="2"/>
  <c r="BE55" i="2"/>
  <c r="BK55" i="2" s="1"/>
  <c r="BB78" i="2"/>
  <c r="BA101" i="2"/>
  <c r="AW108" i="2"/>
  <c r="BL6" i="2"/>
  <c r="BK14" i="2"/>
  <c r="BC15" i="2"/>
  <c r="BH21" i="2"/>
  <c r="BC26" i="2"/>
  <c r="BH36" i="2"/>
  <c r="AX38" i="2"/>
  <c r="AX40" i="2"/>
  <c r="AY42" i="2"/>
  <c r="BE44" i="2"/>
  <c r="BK44" i="2" s="1"/>
  <c r="AU49" i="2"/>
  <c r="AV51" i="2"/>
  <c r="AW53" i="2"/>
  <c r="BL62" i="2"/>
  <c r="BE63" i="2"/>
  <c r="BK63" i="2" s="1"/>
  <c r="BB65" i="2"/>
  <c r="BH67" i="2"/>
  <c r="AX72" i="2"/>
  <c r="AZ74" i="2"/>
  <c r="BB76" i="2"/>
  <c r="AY106" i="2"/>
  <c r="AY108" i="2"/>
  <c r="AU111" i="2"/>
  <c r="BI117" i="2"/>
  <c r="BE120" i="2"/>
  <c r="BB131" i="2"/>
  <c r="BE137" i="2"/>
  <c r="BK137" i="2" s="1"/>
  <c r="BI145" i="2"/>
  <c r="BH145" i="2"/>
  <c r="AY182" i="2"/>
  <c r="AU185" i="2"/>
  <c r="BB188" i="2"/>
  <c r="BB191" i="2"/>
  <c r="AY196" i="2"/>
  <c r="AX196" i="2"/>
  <c r="AW196" i="2"/>
  <c r="AV196" i="2"/>
  <c r="BI199" i="2"/>
  <c r="BH199" i="2"/>
  <c r="AZ207" i="2"/>
  <c r="BB217" i="2"/>
  <c r="AY231" i="2"/>
  <c r="AX241" i="2"/>
  <c r="AU250" i="2"/>
  <c r="BB253" i="2"/>
  <c r="BF254" i="2"/>
  <c r="BC256" i="2"/>
  <c r="BF288" i="2"/>
  <c r="BB290" i="2"/>
  <c r="BF295" i="2"/>
  <c r="BG299" i="2"/>
  <c r="BE299" i="2"/>
  <c r="BK299" i="2" s="1"/>
  <c r="BH300" i="2"/>
  <c r="AV309" i="2"/>
  <c r="AZ309" i="2"/>
  <c r="AU309" i="2"/>
  <c r="BH378" i="2"/>
  <c r="BA379" i="2"/>
  <c r="BE379" i="2"/>
  <c r="BK379" i="2" s="1"/>
  <c r="BB387" i="2"/>
  <c r="BC387" i="2"/>
  <c r="BB439" i="2"/>
  <c r="BC439" i="2"/>
  <c r="AX448" i="2"/>
  <c r="BH543" i="2"/>
  <c r="BI543" i="2"/>
  <c r="BK35" i="2"/>
  <c r="BC163" i="2"/>
  <c r="BB163" i="2"/>
  <c r="AU171" i="2"/>
  <c r="AY171" i="2"/>
  <c r="AW171" i="2"/>
  <c r="BH35" i="2"/>
  <c r="AZ145" i="2"/>
  <c r="AY145" i="2"/>
  <c r="BL199" i="2"/>
  <c r="AZ199" i="2"/>
  <c r="AY199" i="2"/>
  <c r="AX199" i="2"/>
  <c r="BI211" i="2"/>
  <c r="BH211" i="2"/>
  <c r="BE321" i="2"/>
  <c r="BK321" i="2" s="1"/>
  <c r="BA321" i="2"/>
  <c r="BE377" i="2"/>
  <c r="BK377" i="2" s="1"/>
  <c r="BL401" i="2"/>
  <c r="AU401" i="2"/>
  <c r="AU17" i="2"/>
  <c r="AV67" i="2"/>
  <c r="AU74" i="2"/>
  <c r="BK157" i="2"/>
  <c r="AX15" i="2"/>
  <c r="AU40" i="2"/>
  <c r="BL48" i="2"/>
  <c r="BH57" i="2"/>
  <c r="BH90" i="2"/>
  <c r="BC93" i="2"/>
  <c r="BH112" i="2"/>
  <c r="BC123" i="2"/>
  <c r="BC194" i="2"/>
  <c r="BB194" i="2"/>
  <c r="AW207" i="2"/>
  <c r="AY15" i="2"/>
  <c r="AX17" i="2"/>
  <c r="AY26" i="2"/>
  <c r="AU38" i="2"/>
  <c r="AV40" i="2"/>
  <c r="BE2" i="2"/>
  <c r="BK2" i="2" s="1"/>
  <c r="BE5" i="2"/>
  <c r="BK5" i="2" s="1"/>
  <c r="BL17" i="2"/>
  <c r="BE26" i="2"/>
  <c r="BK26" i="2" s="1"/>
  <c r="AU32" i="2"/>
  <c r="AY38" i="2"/>
  <c r="AY40" i="2"/>
  <c r="AZ42" i="2"/>
  <c r="BA47" i="2"/>
  <c r="AV49" i="2"/>
  <c r="AW51" i="2"/>
  <c r="AX53" i="2"/>
  <c r="BH55" i="2"/>
  <c r="BB58" i="2"/>
  <c r="BE65" i="2"/>
  <c r="BK65" i="2" s="1"/>
  <c r="AY72" i="2"/>
  <c r="BL83" i="2"/>
  <c r="AY91" i="2"/>
  <c r="AU96" i="2"/>
  <c r="BF105" i="2"/>
  <c r="AZ106" i="2"/>
  <c r="AZ108" i="2"/>
  <c r="AV111" i="2"/>
  <c r="AY113" i="2"/>
  <c r="BE122" i="2"/>
  <c r="BK122" i="2" s="1"/>
  <c r="BH128" i="2"/>
  <c r="BB134" i="2"/>
  <c r="BH144" i="2"/>
  <c r="BI149" i="2"/>
  <c r="BH149" i="2"/>
  <c r="BF152" i="2"/>
  <c r="BL166" i="2"/>
  <c r="AY166" i="2"/>
  <c r="AX166" i="2"/>
  <c r="AW166" i="2"/>
  <c r="AV166" i="2"/>
  <c r="BC179" i="2"/>
  <c r="AZ182" i="2"/>
  <c r="AZ185" i="2"/>
  <c r="BI189" i="2"/>
  <c r="BH189" i="2"/>
  <c r="BB207" i="2"/>
  <c r="AY227" i="2"/>
  <c r="AX227" i="2"/>
  <c r="BF245" i="2"/>
  <c r="BE270" i="2"/>
  <c r="BK270" i="2" s="1"/>
  <c r="AU274" i="2"/>
  <c r="AX281" i="2"/>
  <c r="AU287" i="2"/>
  <c r="BG292" i="2"/>
  <c r="BE292" i="2"/>
  <c r="BK292" i="2" s="1"/>
  <c r="BE298" i="2"/>
  <c r="BK298" i="2" s="1"/>
  <c r="BG304" i="2"/>
  <c r="BA333" i="2"/>
  <c r="BE333" i="2"/>
  <c r="BK333" i="2" s="1"/>
  <c r="AV359" i="2"/>
  <c r="AY359" i="2"/>
  <c r="AX359" i="2"/>
  <c r="AW359" i="2"/>
  <c r="AU359" i="2"/>
  <c r="AZ359" i="2"/>
  <c r="BC379" i="2"/>
  <c r="BB379" i="2"/>
  <c r="BL429" i="2"/>
  <c r="AZ429" i="2"/>
  <c r="AY429" i="2"/>
  <c r="AW429" i="2"/>
  <c r="AU429" i="2"/>
  <c r="BI526" i="2"/>
  <c r="BH526" i="2"/>
  <c r="BC547" i="2"/>
  <c r="BB547" i="2"/>
  <c r="BI176" i="2"/>
  <c r="BH176" i="2"/>
  <c r="BK223" i="2"/>
  <c r="BI147" i="2"/>
  <c r="BH147" i="2"/>
  <c r="AZ264" i="2"/>
  <c r="AX264" i="2"/>
  <c r="AV264" i="2"/>
  <c r="BI266" i="2"/>
  <c r="BH266" i="2"/>
  <c r="AW275" i="2"/>
  <c r="AU275" i="2"/>
  <c r="BI395" i="2"/>
  <c r="BH395" i="2"/>
  <c r="AU42" i="2"/>
  <c r="BA178" i="2"/>
  <c r="AW17" i="2"/>
  <c r="AX26" i="2"/>
  <c r="AV42" i="2"/>
  <c r="BK49" i="2"/>
  <c r="BF124" i="2"/>
  <c r="AW42" i="2"/>
  <c r="BK96" i="2"/>
  <c r="AU9" i="2"/>
  <c r="AW11" i="2"/>
  <c r="BF14" i="2"/>
  <c r="BL15" i="2"/>
  <c r="BE16" i="2"/>
  <c r="BK16" i="2" s="1"/>
  <c r="BB24" i="2"/>
  <c r="AU28" i="2"/>
  <c r="AU30" i="2"/>
  <c r="AV32" i="2"/>
  <c r="BB34" i="2"/>
  <c r="AZ38" i="2"/>
  <c r="BF39" i="2"/>
  <c r="BH44" i="2"/>
  <c r="BC47" i="2"/>
  <c r="AX49" i="2"/>
  <c r="AY53" i="2"/>
  <c r="AZ72" i="2"/>
  <c r="BL74" i="2"/>
  <c r="BH76" i="2"/>
  <c r="BF92" i="2"/>
  <c r="AV96" i="2"/>
  <c r="BH101" i="2"/>
  <c r="BB106" i="2"/>
  <c r="BB108" i="2"/>
  <c r="AW111" i="2"/>
  <c r="AZ113" i="2"/>
  <c r="BC115" i="2"/>
  <c r="BL117" i="2"/>
  <c r="BE118" i="2"/>
  <c r="BC126" i="2"/>
  <c r="BH131" i="2"/>
  <c r="BE132" i="2"/>
  <c r="BK132" i="2" s="1"/>
  <c r="BH154" i="2"/>
  <c r="BH157" i="2"/>
  <c r="AU160" i="2"/>
  <c r="AY160" i="2"/>
  <c r="AW160" i="2"/>
  <c r="BL182" i="2"/>
  <c r="BE186" i="2"/>
  <c r="BA186" i="2"/>
  <c r="BF187" i="2"/>
  <c r="BF230" i="2"/>
  <c r="BI231" i="2"/>
  <c r="BE233" i="2"/>
  <c r="BK233" i="2" s="1"/>
  <c r="BI256" i="2"/>
  <c r="AW262" i="2"/>
  <c r="AV262" i="2"/>
  <c r="BF272" i="2"/>
  <c r="AW287" i="2"/>
  <c r="AZ316" i="2"/>
  <c r="BL316" i="2"/>
  <c r="AW316" i="2"/>
  <c r="AV316" i="2"/>
  <c r="AU316" i="2"/>
  <c r="BH419" i="2"/>
  <c r="BI419" i="2"/>
  <c r="BG494" i="2"/>
  <c r="BE494" i="2"/>
  <c r="BK494" i="2" s="1"/>
  <c r="AU106" i="2"/>
  <c r="BC147" i="2"/>
  <c r="BB147" i="2"/>
  <c r="BE256" i="2"/>
  <c r="BK256" i="2" s="1"/>
  <c r="BA256" i="2"/>
  <c r="AV72" i="2"/>
  <c r="AV106" i="2"/>
  <c r="BH2" i="2"/>
  <c r="AU7" i="2"/>
  <c r="AV9" i="2"/>
  <c r="AY11" i="2"/>
  <c r="AU20" i="2"/>
  <c r="BI26" i="2"/>
  <c r="AV28" i="2"/>
  <c r="AV30" i="2"/>
  <c r="AW32" i="2"/>
  <c r="BF33" i="2"/>
  <c r="BF50" i="2"/>
  <c r="AZ53" i="2"/>
  <c r="BH65" i="2"/>
  <c r="BE66" i="2"/>
  <c r="BK66" i="2" s="1"/>
  <c r="BE72" i="2"/>
  <c r="BK72" i="2" s="1"/>
  <c r="BE126" i="2"/>
  <c r="BK126" i="2" s="1"/>
  <c r="BL128" i="2"/>
  <c r="BL144" i="2"/>
  <c r="AY144" i="2"/>
  <c r="AW144" i="2"/>
  <c r="AU144" i="2"/>
  <c r="BE145" i="2"/>
  <c r="BK145" i="2" s="1"/>
  <c r="BA145" i="2"/>
  <c r="BE148" i="2"/>
  <c r="BK148" i="2" s="1"/>
  <c r="BH164" i="2"/>
  <c r="BE199" i="2"/>
  <c r="BK199" i="2" s="1"/>
  <c r="BA199" i="2"/>
  <c r="BF206" i="2"/>
  <c r="BE208" i="2"/>
  <c r="BA208" i="2"/>
  <c r="BA226" i="2"/>
  <c r="BE226" i="2"/>
  <c r="BK226" i="2" s="1"/>
  <c r="AZ243" i="2"/>
  <c r="AX243" i="2"/>
  <c r="BH270" i="2"/>
  <c r="BF279" i="2"/>
  <c r="BL286" i="2"/>
  <c r="AZ286" i="2"/>
  <c r="AY286" i="2"/>
  <c r="AX286" i="2"/>
  <c r="BI288" i="2"/>
  <c r="BH288" i="2"/>
  <c r="BE289" i="2"/>
  <c r="BK289" i="2" s="1"/>
  <c r="BG289" i="2"/>
  <c r="BC311" i="2"/>
  <c r="BB311" i="2"/>
  <c r="BH314" i="2"/>
  <c r="BI384" i="2"/>
  <c r="BH384" i="2"/>
  <c r="BF397" i="2"/>
  <c r="BE488" i="2"/>
  <c r="BK488" i="2" s="1"/>
  <c r="BA488" i="2"/>
  <c r="BE505" i="2"/>
  <c r="BK505" i="2" s="1"/>
  <c r="BA505" i="2"/>
  <c r="BB518" i="2"/>
  <c r="BC518" i="2"/>
  <c r="BB525" i="2"/>
  <c r="BH34" i="2"/>
  <c r="BK54" i="2"/>
  <c r="AV84" i="2"/>
  <c r="AV122" i="2"/>
  <c r="BI133" i="2"/>
  <c r="BH133" i="2"/>
  <c r="BE168" i="2"/>
  <c r="BK168" i="2" s="1"/>
  <c r="BA168" i="2"/>
  <c r="AX171" i="2"/>
  <c r="BL188" i="2"/>
  <c r="AZ188" i="2"/>
  <c r="AX188" i="2"/>
  <c r="AV188" i="2"/>
  <c r="AV195" i="2"/>
  <c r="AY293" i="2"/>
  <c r="BL293" i="2"/>
  <c r="AZ297" i="2"/>
  <c r="AX297" i="2"/>
  <c r="AV297" i="2"/>
  <c r="AY298" i="2"/>
  <c r="BI299" i="2"/>
  <c r="BH299" i="2"/>
  <c r="BH342" i="2"/>
  <c r="BI342" i="2"/>
  <c r="BC346" i="2"/>
  <c r="BB346" i="2"/>
  <c r="AX507" i="2"/>
  <c r="AW507" i="2"/>
  <c r="AV507" i="2"/>
  <c r="AU507" i="2"/>
  <c r="AV5" i="2"/>
  <c r="BF4" i="2"/>
  <c r="BL26" i="2"/>
  <c r="BE68" i="2"/>
  <c r="BK68" i="2" s="1"/>
  <c r="AW122" i="2"/>
  <c r="AZ171" i="2"/>
  <c r="AU199" i="2"/>
  <c r="AW242" i="2"/>
  <c r="AU264" i="2"/>
  <c r="AV275" i="2"/>
  <c r="AZ298" i="2"/>
  <c r="BF309" i="2"/>
  <c r="BE338" i="2"/>
  <c r="BA338" i="2"/>
  <c r="BI223" i="2"/>
  <c r="BH223" i="2"/>
  <c r="BA229" i="2"/>
  <c r="BE229" i="2"/>
  <c r="BK229" i="2" s="1"/>
  <c r="BB493" i="2"/>
  <c r="BC493" i="2"/>
  <c r="AX5" i="2"/>
  <c r="AU43" i="2"/>
  <c r="AU56" i="2"/>
  <c r="AY102" i="2"/>
  <c r="BL106" i="2"/>
  <c r="AX145" i="2"/>
  <c r="BI175" i="2"/>
  <c r="BH175" i="2"/>
  <c r="AW195" i="2"/>
  <c r="AZ5" i="2"/>
  <c r="AW75" i="2"/>
  <c r="AW77" i="2"/>
  <c r="BE81" i="2"/>
  <c r="BK81" i="2" s="1"/>
  <c r="AU109" i="2"/>
  <c r="AW118" i="2"/>
  <c r="BG124" i="2"/>
  <c r="AX242" i="2"/>
  <c r="BK376" i="2"/>
  <c r="BI411" i="2"/>
  <c r="BH411" i="2"/>
  <c r="BH420" i="2"/>
  <c r="BI420" i="2"/>
  <c r="AZ448" i="2"/>
  <c r="AV448" i="2"/>
  <c r="BL448" i="2"/>
  <c r="BE502" i="2"/>
  <c r="BA502" i="2"/>
  <c r="BL234" i="2"/>
  <c r="BC505" i="2"/>
  <c r="BB505" i="2"/>
  <c r="BI519" i="2"/>
  <c r="BH519" i="2"/>
  <c r="BG192" i="2"/>
  <c r="AV242" i="2"/>
  <c r="BC3" i="2"/>
  <c r="BE22" i="2"/>
  <c r="BK22" i="2" s="1"/>
  <c r="AU41" i="2"/>
  <c r="AX122" i="2"/>
  <c r="BG138" i="2"/>
  <c r="AY155" i="2"/>
  <c r="AX195" i="2"/>
  <c r="BH3" i="2"/>
  <c r="BB5" i="2"/>
  <c r="AZ7" i="2"/>
  <c r="BG11" i="2"/>
  <c r="AZ16" i="2"/>
  <c r="AY18" i="2"/>
  <c r="AZ20" i="2"/>
  <c r="BI28" i="2"/>
  <c r="BE36" i="2"/>
  <c r="BK36" i="2" s="1"/>
  <c r="AY37" i="2"/>
  <c r="AV41" i="2"/>
  <c r="AW43" i="2"/>
  <c r="BB45" i="2"/>
  <c r="BI49" i="2"/>
  <c r="AU54" i="2"/>
  <c r="BE61" i="2"/>
  <c r="BK61" i="2" s="1"/>
  <c r="BL63" i="2"/>
  <c r="AX66" i="2"/>
  <c r="AU73" i="2"/>
  <c r="AX75" i="2"/>
  <c r="AX77" i="2"/>
  <c r="BG79" i="2"/>
  <c r="AZ84" i="2"/>
  <c r="AU100" i="2"/>
  <c r="BA102" i="2"/>
  <c r="AV105" i="2"/>
  <c r="BH111" i="2"/>
  <c r="AY116" i="2"/>
  <c r="AX118" i="2"/>
  <c r="AY122" i="2"/>
  <c r="BF123" i="2"/>
  <c r="BH124" i="2"/>
  <c r="AV127" i="2"/>
  <c r="BI132" i="2"/>
  <c r="AX134" i="2"/>
  <c r="AY134" i="2"/>
  <c r="BH136" i="2"/>
  <c r="BI136" i="2"/>
  <c r="BB158" i="2"/>
  <c r="AU162" i="2"/>
  <c r="BC168" i="2"/>
  <c r="BB174" i="2"/>
  <c r="AW177" i="2"/>
  <c r="BB180" i="2"/>
  <c r="BE187" i="2"/>
  <c r="BK187" i="2" s="1"/>
  <c r="BL194" i="2"/>
  <c r="AY194" i="2"/>
  <c r="AW194" i="2"/>
  <c r="AV194" i="2"/>
  <c r="AU194" i="2"/>
  <c r="AZ195" i="2"/>
  <c r="AW199" i="2"/>
  <c r="BB205" i="2"/>
  <c r="BE214" i="2"/>
  <c r="BK214" i="2" s="1"/>
  <c r="BG214" i="2"/>
  <c r="AZ219" i="2"/>
  <c r="BL229" i="2"/>
  <c r="BE230" i="2"/>
  <c r="BA232" i="2"/>
  <c r="AY242" i="2"/>
  <c r="BE252" i="2"/>
  <c r="BK252" i="2" s="1"/>
  <c r="BA252" i="2"/>
  <c r="AY264" i="2"/>
  <c r="BF265" i="2"/>
  <c r="BF273" i="2"/>
  <c r="AY275" i="2"/>
  <c r="BE278" i="2"/>
  <c r="BK278" i="2" s="1"/>
  <c r="AZ282" i="2"/>
  <c r="AW285" i="2"/>
  <c r="BB298" i="2"/>
  <c r="BA342" i="2"/>
  <c r="BE342" i="2"/>
  <c r="BK342" i="2" s="1"/>
  <c r="AW374" i="2"/>
  <c r="AV374" i="2"/>
  <c r="BL374" i="2"/>
  <c r="AY374" i="2"/>
  <c r="AZ374" i="2"/>
  <c r="AX374" i="2"/>
  <c r="AU374" i="2"/>
  <c r="AX388" i="2"/>
  <c r="AZ419" i="2"/>
  <c r="BH463" i="2"/>
  <c r="BI463" i="2"/>
  <c r="BE189" i="2"/>
  <c r="BK189" i="2" s="1"/>
  <c r="BA189" i="2"/>
  <c r="BL204" i="2"/>
  <c r="AY204" i="2"/>
  <c r="AX204" i="2"/>
  <c r="AW204" i="2"/>
  <c r="AV204" i="2"/>
  <c r="AZ259" i="2"/>
  <c r="AX259" i="2"/>
  <c r="BE271" i="2"/>
  <c r="BA271" i="2"/>
  <c r="AU66" i="2"/>
  <c r="AX84" i="2"/>
  <c r="BH13" i="2"/>
  <c r="AX37" i="2"/>
  <c r="AV43" i="2"/>
  <c r="AY84" i="2"/>
  <c r="AX116" i="2"/>
  <c r="BI156" i="2"/>
  <c r="BH156" i="2"/>
  <c r="BL171" i="2"/>
  <c r="AU177" i="2"/>
  <c r="AX219" i="2"/>
  <c r="BC235" i="2"/>
  <c r="BE10" i="2"/>
  <c r="BK10" i="2" s="1"/>
  <c r="BH11" i="2"/>
  <c r="BB16" i="2"/>
  <c r="AZ18" i="2"/>
  <c r="BH22" i="2"/>
  <c r="AU27" i="2"/>
  <c r="BH30" i="2"/>
  <c r="BH32" i="2"/>
  <c r="AZ37" i="2"/>
  <c r="AU39" i="2"/>
  <c r="AW41" i="2"/>
  <c r="AX43" i="2"/>
  <c r="BL49" i="2"/>
  <c r="BE50" i="2"/>
  <c r="AU52" i="2"/>
  <c r="AV54" i="2"/>
  <c r="AU59" i="2"/>
  <c r="AY66" i="2"/>
  <c r="BH68" i="2"/>
  <c r="AV73" i="2"/>
  <c r="AY75" i="2"/>
  <c r="AY77" i="2"/>
  <c r="BH79" i="2"/>
  <c r="AV100" i="2"/>
  <c r="BB102" i="2"/>
  <c r="AW105" i="2"/>
  <c r="AU107" i="2"/>
  <c r="BA109" i="2"/>
  <c r="BH113" i="2"/>
  <c r="AZ116" i="2"/>
  <c r="AZ118" i="2"/>
  <c r="AZ122" i="2"/>
  <c r="AW127" i="2"/>
  <c r="BB135" i="2"/>
  <c r="BI155" i="2"/>
  <c r="AW162" i="2"/>
  <c r="AY177" i="2"/>
  <c r="BI181" i="2"/>
  <c r="BH181" i="2"/>
  <c r="AY185" i="2"/>
  <c r="AX185" i="2"/>
  <c r="AW185" i="2"/>
  <c r="AV185" i="2"/>
  <c r="BC189" i="2"/>
  <c r="BB199" i="2"/>
  <c r="BB202" i="2"/>
  <c r="BK213" i="2"/>
  <c r="BB226" i="2"/>
  <c r="BH237" i="2"/>
  <c r="BI237" i="2"/>
  <c r="BL241" i="2"/>
  <c r="AY241" i="2"/>
  <c r="AZ242" i="2"/>
  <c r="AX248" i="2"/>
  <c r="AZ250" i="2"/>
  <c r="AX250" i="2"/>
  <c r="AV250" i="2"/>
  <c r="BC261" i="2"/>
  <c r="BB261" i="2"/>
  <c r="BA268" i="2"/>
  <c r="AZ275" i="2"/>
  <c r="BF276" i="2"/>
  <c r="BK279" i="2"/>
  <c r="AY285" i="2"/>
  <c r="AW288" i="2"/>
  <c r="AZ314" i="2"/>
  <c r="BL314" i="2"/>
  <c r="AX314" i="2"/>
  <c r="AV336" i="2"/>
  <c r="AY336" i="2"/>
  <c r="AX336" i="2"/>
  <c r="AW336" i="2"/>
  <c r="AU336" i="2"/>
  <c r="BB338" i="2"/>
  <c r="BC415" i="2"/>
  <c r="BB415" i="2"/>
  <c r="AX417" i="2"/>
  <c r="AV417" i="2"/>
  <c r="AZ417" i="2"/>
  <c r="AW417" i="2"/>
  <c r="AU417" i="2"/>
  <c r="BA446" i="2"/>
  <c r="BE446" i="2"/>
  <c r="BK446" i="2" s="1"/>
  <c r="AZ487" i="2"/>
  <c r="AY487" i="2"/>
  <c r="AX487" i="2"/>
  <c r="AY521" i="2"/>
  <c r="AX521" i="2"/>
  <c r="AV521" i="2"/>
  <c r="AU521" i="2"/>
  <c r="AY527" i="2"/>
  <c r="AW150" i="2"/>
  <c r="AZ150" i="2"/>
  <c r="AX150" i="2"/>
  <c r="AU150" i="2"/>
  <c r="BA254" i="2"/>
  <c r="BE254" i="2"/>
  <c r="BK254" i="2" s="1"/>
  <c r="BH376" i="2"/>
  <c r="BI376" i="2"/>
  <c r="BE21" i="2"/>
  <c r="BK21" i="2" s="1"/>
  <c r="AV27" i="2"/>
  <c r="BC37" i="2"/>
  <c r="AV39" i="2"/>
  <c r="AX41" i="2"/>
  <c r="AY43" i="2"/>
  <c r="AV48" i="2"/>
  <c r="AV52" i="2"/>
  <c r="AW54" i="2"/>
  <c r="AZ66" i="2"/>
  <c r="AX73" i="2"/>
  <c r="AZ77" i="2"/>
  <c r="BL94" i="2"/>
  <c r="AU97" i="2"/>
  <c r="AW100" i="2"/>
  <c r="AX105" i="2"/>
  <c r="AV107" i="2"/>
  <c r="BH116" i="2"/>
  <c r="AX127" i="2"/>
  <c r="AU139" i="2"/>
  <c r="AZ162" i="2"/>
  <c r="AU164" i="2"/>
  <c r="AV164" i="2"/>
  <c r="BL195" i="2"/>
  <c r="AY248" i="2"/>
  <c r="BB268" i="2"/>
  <c r="AY274" i="2"/>
  <c r="AX274" i="2"/>
  <c r="AW274" i="2"/>
  <c r="AV274" i="2"/>
  <c r="AZ281" i="2"/>
  <c r="BL281" i="2"/>
  <c r="AZ285" i="2"/>
  <c r="BB315" i="2"/>
  <c r="BL338" i="2"/>
  <c r="BH346" i="2"/>
  <c r="BI468" i="2"/>
  <c r="BH468" i="2"/>
  <c r="BI473" i="2"/>
  <c r="BH473" i="2"/>
  <c r="BE476" i="2"/>
  <c r="BK476" i="2" s="1"/>
  <c r="BA476" i="2"/>
  <c r="BI621" i="2"/>
  <c r="BH621" i="2"/>
  <c r="AV18" i="2"/>
  <c r="AZ270" i="2"/>
  <c r="AY270" i="2"/>
  <c r="BF2" i="2"/>
  <c r="BL5" i="2"/>
  <c r="BC14" i="2"/>
  <c r="BL18" i="2"/>
  <c r="BC25" i="2"/>
  <c r="AX27" i="2"/>
  <c r="BL28" i="2"/>
  <c r="BB35" i="2"/>
  <c r="BE37" i="2"/>
  <c r="BK37" i="2" s="1"/>
  <c r="AW39" i="2"/>
  <c r="AY41" i="2"/>
  <c r="AZ43" i="2"/>
  <c r="BH45" i="2"/>
  <c r="AW48" i="2"/>
  <c r="AW52" i="2"/>
  <c r="AX54" i="2"/>
  <c r="BB59" i="2"/>
  <c r="BL61" i="2"/>
  <c r="AU64" i="2"/>
  <c r="BL68" i="2"/>
  <c r="BC71" i="2"/>
  <c r="AY73" i="2"/>
  <c r="BB75" i="2"/>
  <c r="BF78" i="2"/>
  <c r="BC82" i="2"/>
  <c r="BH84" i="2"/>
  <c r="AV97" i="2"/>
  <c r="AX100" i="2"/>
  <c r="AY105" i="2"/>
  <c r="AW107" i="2"/>
  <c r="BH109" i="2"/>
  <c r="BL118" i="2"/>
  <c r="BH120" i="2"/>
  <c r="BC122" i="2"/>
  <c r="BL124" i="2"/>
  <c r="AY127" i="2"/>
  <c r="BH135" i="2"/>
  <c r="BE136" i="2"/>
  <c r="BK136" i="2" s="1"/>
  <c r="AX139" i="2"/>
  <c r="AY141" i="2"/>
  <c r="AW141" i="2"/>
  <c r="AU141" i="2"/>
  <c r="BB159" i="2"/>
  <c r="BC159" i="2"/>
  <c r="BE166" i="2"/>
  <c r="BK166" i="2" s="1"/>
  <c r="BA166" i="2"/>
  <c r="BB177" i="2"/>
  <c r="AX187" i="2"/>
  <c r="BL209" i="2"/>
  <c r="AV216" i="2"/>
  <c r="BB223" i="2"/>
  <c r="AY228" i="2"/>
  <c r="AZ228" i="2"/>
  <c r="AX228" i="2"/>
  <c r="AW228" i="2"/>
  <c r="AV228" i="2"/>
  <c r="BF240" i="2"/>
  <c r="BB248" i="2"/>
  <c r="AU252" i="2"/>
  <c r="AX261" i="2"/>
  <c r="AU272" i="2"/>
  <c r="AY299" i="2"/>
  <c r="BG314" i="2"/>
  <c r="BE314" i="2"/>
  <c r="BK314" i="2" s="1"/>
  <c r="BG315" i="2"/>
  <c r="BE336" i="2"/>
  <c r="BK336" i="2" s="1"/>
  <c r="BG336" i="2"/>
  <c r="AV337" i="2"/>
  <c r="AW337" i="2"/>
  <c r="AZ337" i="2"/>
  <c r="AX337" i="2"/>
  <c r="AU337" i="2"/>
  <c r="BH459" i="2"/>
  <c r="BI459" i="2"/>
  <c r="BK463" i="2"/>
  <c r="BC467" i="2"/>
  <c r="BB467" i="2"/>
  <c r="BI514" i="2"/>
  <c r="BG13" i="2"/>
  <c r="AW18" i="2"/>
  <c r="AY173" i="2"/>
  <c r="BL173" i="2"/>
  <c r="AZ173" i="2"/>
  <c r="AW173" i="2"/>
  <c r="AU173" i="2"/>
  <c r="AX16" i="2"/>
  <c r="AW66" i="2"/>
  <c r="BI143" i="2"/>
  <c r="BH143" i="2"/>
  <c r="BC145" i="2"/>
  <c r="BI159" i="2"/>
  <c r="BH159" i="2"/>
  <c r="AV199" i="2"/>
  <c r="AZ231" i="2"/>
  <c r="AX231" i="2"/>
  <c r="AV231" i="2"/>
  <c r="BI233" i="2"/>
  <c r="BH233" i="2"/>
  <c r="AW264" i="2"/>
  <c r="AX275" i="2"/>
  <c r="BC288" i="2"/>
  <c r="BB288" i="2"/>
  <c r="AY304" i="2"/>
  <c r="AZ304" i="2"/>
  <c r="BE312" i="2"/>
  <c r="BK312" i="2" s="1"/>
  <c r="BA312" i="2"/>
  <c r="AU10" i="2"/>
  <c r="BG14" i="2"/>
  <c r="BI16" i="2"/>
  <c r="AY27" i="2"/>
  <c r="AX39" i="2"/>
  <c r="AZ41" i="2"/>
  <c r="AX48" i="2"/>
  <c r="AU50" i="2"/>
  <c r="AX52" i="2"/>
  <c r="AY54" i="2"/>
  <c r="AY57" i="2"/>
  <c r="AZ73" i="2"/>
  <c r="BL84" i="2"/>
  <c r="AY100" i="2"/>
  <c r="AZ105" i="2"/>
  <c r="AX107" i="2"/>
  <c r="BL116" i="2"/>
  <c r="AZ127" i="2"/>
  <c r="AV130" i="2"/>
  <c r="AY139" i="2"/>
  <c r="BF147" i="2"/>
  <c r="BK149" i="2"/>
  <c r="BL162" i="2"/>
  <c r="AV175" i="2"/>
  <c r="BI178" i="2"/>
  <c r="BH178" i="2"/>
  <c r="AY187" i="2"/>
  <c r="BF191" i="2"/>
  <c r="BL201" i="2"/>
  <c r="AZ201" i="2"/>
  <c r="AY201" i="2"/>
  <c r="AV206" i="2"/>
  <c r="AZ216" i="2"/>
  <c r="BG221" i="2"/>
  <c r="BE221" i="2"/>
  <c r="BK221" i="2" s="1"/>
  <c r="AY238" i="2"/>
  <c r="AX238" i="2"/>
  <c r="BI245" i="2"/>
  <c r="AZ252" i="2"/>
  <c r="BL264" i="2"/>
  <c r="BE265" i="2"/>
  <c r="BK265" i="2" s="1"/>
  <c r="AW272" i="2"/>
  <c r="BE282" i="2"/>
  <c r="AX292" i="2"/>
  <c r="AZ294" i="2"/>
  <c r="BL294" i="2"/>
  <c r="AW294" i="2"/>
  <c r="AU294" i="2"/>
  <c r="BH313" i="2"/>
  <c r="BI313" i="2"/>
  <c r="AV370" i="2"/>
  <c r="BL370" i="2"/>
  <c r="AZ370" i="2"/>
  <c r="AY370" i="2"/>
  <c r="AW370" i="2"/>
  <c r="AU370" i="2"/>
  <c r="BI818" i="2"/>
  <c r="BH818" i="2"/>
  <c r="BI844" i="2"/>
  <c r="BH844" i="2"/>
  <c r="AX845" i="2"/>
  <c r="BL845" i="2"/>
  <c r="AZ845" i="2"/>
  <c r="AV845" i="2"/>
  <c r="AU845" i="2"/>
  <c r="AY845" i="2"/>
  <c r="AW845" i="2"/>
  <c r="BL682" i="2"/>
  <c r="AW682" i="2"/>
  <c r="AV682" i="2"/>
  <c r="AX682" i="2"/>
  <c r="BE784" i="2"/>
  <c r="BK784" i="2" s="1"/>
  <c r="BA784" i="2"/>
  <c r="BE797" i="2"/>
  <c r="BK797" i="2" s="1"/>
  <c r="BA797" i="2"/>
  <c r="BE885" i="2"/>
  <c r="BK885" i="2" s="1"/>
  <c r="BA885" i="2"/>
  <c r="BI575" i="2"/>
  <c r="BH575" i="2"/>
  <c r="BA668" i="2"/>
  <c r="BE668" i="2"/>
  <c r="BK668" i="2" s="1"/>
  <c r="BC797" i="2"/>
  <c r="BB797" i="2"/>
  <c r="AZ588" i="2"/>
  <c r="AV588" i="2"/>
  <c r="AU588" i="2"/>
  <c r="BI559" i="2"/>
  <c r="BH559" i="2"/>
  <c r="BC606" i="2"/>
  <c r="BB606" i="2"/>
  <c r="BE687" i="2"/>
  <c r="BK687" i="2" s="1"/>
  <c r="BG687" i="2"/>
  <c r="BG711" i="2"/>
  <c r="BE711" i="2"/>
  <c r="BB350" i="2"/>
  <c r="BC350" i="2"/>
  <c r="BB384" i="2"/>
  <c r="BC384" i="2"/>
  <c r="BI396" i="2"/>
  <c r="BH396" i="2"/>
  <c r="BH441" i="2"/>
  <c r="BI441" i="2"/>
  <c r="BL462" i="2"/>
  <c r="AY462" i="2"/>
  <c r="AX462" i="2"/>
  <c r="AV462" i="2"/>
  <c r="BB473" i="2"/>
  <c r="BC473" i="2"/>
  <c r="BK523" i="2"/>
  <c r="BI538" i="2"/>
  <c r="BH538" i="2"/>
  <c r="AZ688" i="2"/>
  <c r="AU688" i="2"/>
  <c r="AZ129" i="2"/>
  <c r="AW140" i="2"/>
  <c r="AY168" i="2"/>
  <c r="BE175" i="2"/>
  <c r="AW183" i="2"/>
  <c r="AY189" i="2"/>
  <c r="BE206" i="2"/>
  <c r="AY211" i="2"/>
  <c r="BL215" i="2"/>
  <c r="BL217" i="2"/>
  <c r="BH220" i="2"/>
  <c r="AU249" i="2"/>
  <c r="AY256" i="2"/>
  <c r="AY296" i="2"/>
  <c r="AU306" i="2"/>
  <c r="AU319" i="2"/>
  <c r="BH354" i="2"/>
  <c r="BI354" i="2"/>
  <c r="BB357" i="2"/>
  <c r="BC357" i="2"/>
  <c r="AX394" i="2"/>
  <c r="AV394" i="2"/>
  <c r="AU394" i="2"/>
  <c r="BH400" i="2"/>
  <c r="BI400" i="2"/>
  <c r="BI421" i="2"/>
  <c r="BH421" i="2"/>
  <c r="BA432" i="2"/>
  <c r="BE432" i="2"/>
  <c r="BK432" i="2" s="1"/>
  <c r="AY438" i="2"/>
  <c r="AW438" i="2"/>
  <c r="AV438" i="2"/>
  <c r="AU438" i="2"/>
  <c r="BG465" i="2"/>
  <c r="BE465" i="2"/>
  <c r="BK465" i="2" s="1"/>
  <c r="BF491" i="2"/>
  <c r="BE514" i="2"/>
  <c r="BK514" i="2" s="1"/>
  <c r="BA559" i="2"/>
  <c r="BE559" i="2"/>
  <c r="BK559" i="2" s="1"/>
  <c r="BI587" i="2"/>
  <c r="BH587" i="2"/>
  <c r="AX140" i="2"/>
  <c r="AZ168" i="2"/>
  <c r="AX183" i="2"/>
  <c r="BH187" i="2"/>
  <c r="AZ211" i="2"/>
  <c r="BL237" i="2"/>
  <c r="BE248" i="2"/>
  <c r="BK248" i="2" s="1"/>
  <c r="AZ249" i="2"/>
  <c r="BE264" i="2"/>
  <c r="BK264" i="2" s="1"/>
  <c r="AZ296" i="2"/>
  <c r="BL303" i="2"/>
  <c r="BF317" i="2"/>
  <c r="AV319" i="2"/>
  <c r="BE323" i="2"/>
  <c r="BA323" i="2"/>
  <c r="BF330" i="2"/>
  <c r="BI374" i="2"/>
  <c r="BH374" i="2"/>
  <c r="BL387" i="2"/>
  <c r="BE388" i="2"/>
  <c r="BA388" i="2"/>
  <c r="BI437" i="2"/>
  <c r="BH437" i="2"/>
  <c r="BE452" i="2"/>
  <c r="BK452" i="2" s="1"/>
  <c r="BF544" i="2"/>
  <c r="BL129" i="2"/>
  <c r="AW132" i="2"/>
  <c r="AZ140" i="2"/>
  <c r="BL149" i="2"/>
  <c r="AU152" i="2"/>
  <c r="BE164" i="2"/>
  <c r="BE173" i="2"/>
  <c r="BK173" i="2" s="1"/>
  <c r="AY183" i="2"/>
  <c r="BF200" i="2"/>
  <c r="BB240" i="2"/>
  <c r="AV254" i="2"/>
  <c r="AU284" i="2"/>
  <c r="AV291" i="2"/>
  <c r="BF302" i="2"/>
  <c r="BE309" i="2"/>
  <c r="BK309" i="2" s="1"/>
  <c r="AW319" i="2"/>
  <c r="BC323" i="2"/>
  <c r="BB323" i="2"/>
  <c r="AZ334" i="2"/>
  <c r="AV334" i="2"/>
  <c r="AU334" i="2"/>
  <c r="BI366" i="2"/>
  <c r="BH366" i="2"/>
  <c r="BE369" i="2"/>
  <c r="BK369" i="2" s="1"/>
  <c r="BC388" i="2"/>
  <c r="BB388" i="2"/>
  <c r="AZ406" i="2"/>
  <c r="AY406" i="2"/>
  <c r="AU406" i="2"/>
  <c r="BL406" i="2"/>
  <c r="BH478" i="2"/>
  <c r="BI478" i="2"/>
  <c r="BG479" i="2"/>
  <c r="BE479" i="2"/>
  <c r="BK479" i="2" s="1"/>
  <c r="BF503" i="2"/>
  <c r="BC527" i="2"/>
  <c r="BB527" i="2"/>
  <c r="AY646" i="2"/>
  <c r="BL646" i="2"/>
  <c r="AZ646" i="2"/>
  <c r="AX646" i="2"/>
  <c r="AV646" i="2"/>
  <c r="AU646" i="2"/>
  <c r="AW646" i="2"/>
  <c r="BC664" i="2"/>
  <c r="BB664" i="2"/>
  <c r="AX132" i="2"/>
  <c r="AV152" i="2"/>
  <c r="BL161" i="2"/>
  <c r="BE162" i="2"/>
  <c r="BC170" i="2"/>
  <c r="BE188" i="2"/>
  <c r="BK188" i="2" s="1"/>
  <c r="BC247" i="2"/>
  <c r="AW254" i="2"/>
  <c r="BL271" i="2"/>
  <c r="AV284" i="2"/>
  <c r="AU307" i="2"/>
  <c r="AX319" i="2"/>
  <c r="AV343" i="2"/>
  <c r="BE421" i="2"/>
  <c r="BK421" i="2" s="1"/>
  <c r="BA421" i="2"/>
  <c r="BC461" i="2"/>
  <c r="BB461" i="2"/>
  <c r="BL517" i="2"/>
  <c r="AV517" i="2"/>
  <c r="AZ529" i="2"/>
  <c r="AX529" i="2"/>
  <c r="AV529" i="2"/>
  <c r="AU529" i="2"/>
  <c r="BL529" i="2"/>
  <c r="AW529" i="2"/>
  <c r="BK565" i="2"/>
  <c r="BC649" i="2"/>
  <c r="BB649" i="2"/>
  <c r="AZ132" i="2"/>
  <c r="AX152" i="2"/>
  <c r="BE180" i="2"/>
  <c r="BK180" i="2" s="1"/>
  <c r="BC181" i="2"/>
  <c r="BF217" i="2"/>
  <c r="BL249" i="2"/>
  <c r="AY254" i="2"/>
  <c r="BC269" i="2"/>
  <c r="AW307" i="2"/>
  <c r="AZ415" i="2"/>
  <c r="AV415" i="2"/>
  <c r="BE417" i="2"/>
  <c r="BK417" i="2" s="1"/>
  <c r="BI426" i="2"/>
  <c r="BH426" i="2"/>
  <c r="BI442" i="2"/>
  <c r="BH442" i="2"/>
  <c r="BI465" i="2"/>
  <c r="BH465" i="2"/>
  <c r="AY472" i="2"/>
  <c r="AW472" i="2"/>
  <c r="AV472" i="2"/>
  <c r="AU472" i="2"/>
  <c r="BL484" i="2"/>
  <c r="AY484" i="2"/>
  <c r="AW484" i="2"/>
  <c r="AV484" i="2"/>
  <c r="AU484" i="2"/>
  <c r="BL541" i="2"/>
  <c r="AZ541" i="2"/>
  <c r="AY541" i="2"/>
  <c r="AW541" i="2"/>
  <c r="AV541" i="2"/>
  <c r="AU541" i="2"/>
  <c r="AX541" i="2"/>
  <c r="BC132" i="2"/>
  <c r="BC148" i="2"/>
  <c r="BA164" i="2"/>
  <c r="BL226" i="2"/>
  <c r="BE253" i="2"/>
  <c r="BK253" i="2" s="1"/>
  <c r="BE287" i="2"/>
  <c r="BK287" i="2" s="1"/>
  <c r="BF300" i="2"/>
  <c r="AY307" i="2"/>
  <c r="AY326" i="2"/>
  <c r="AX326" i="2"/>
  <c r="AW326" i="2"/>
  <c r="AU326" i="2"/>
  <c r="BF375" i="2"/>
  <c r="AZ476" i="2"/>
  <c r="AY476" i="2"/>
  <c r="BI512" i="2"/>
  <c r="BH512" i="2"/>
  <c r="BI532" i="2"/>
  <c r="AX403" i="2"/>
  <c r="AZ403" i="2"/>
  <c r="AY403" i="2"/>
  <c r="AV403" i="2"/>
  <c r="AU403" i="2"/>
  <c r="BH430" i="2"/>
  <c r="BI430" i="2"/>
  <c r="BI458" i="2"/>
  <c r="BH458" i="2"/>
  <c r="AZ459" i="2"/>
  <c r="BL459" i="2"/>
  <c r="AX459" i="2"/>
  <c r="AW459" i="2"/>
  <c r="AV459" i="2"/>
  <c r="AU459" i="2"/>
  <c r="BC483" i="2"/>
  <c r="BB483" i="2"/>
  <c r="BB507" i="2"/>
  <c r="BC507" i="2"/>
  <c r="BI516" i="2"/>
  <c r="BH516" i="2"/>
  <c r="BK184" i="2"/>
  <c r="BK242" i="2"/>
  <c r="BA409" i="2"/>
  <c r="BE409" i="2"/>
  <c r="BK409" i="2" s="1"/>
  <c r="BC426" i="2"/>
  <c r="BB426" i="2"/>
  <c r="BC465" i="2"/>
  <c r="BB465" i="2"/>
  <c r="BL509" i="2"/>
  <c r="AZ509" i="2"/>
  <c r="AY509" i="2"/>
  <c r="AX509" i="2"/>
  <c r="AW509" i="2"/>
  <c r="AV509" i="2"/>
  <c r="AU509" i="2"/>
  <c r="AW588" i="2"/>
  <c r="BC604" i="2"/>
  <c r="BB604" i="2"/>
  <c r="BL617" i="2"/>
  <c r="AY617" i="2"/>
  <c r="AX617" i="2"/>
  <c r="AW617" i="2"/>
  <c r="AV617" i="2"/>
  <c r="AU785" i="2"/>
  <c r="AY785" i="2"/>
  <c r="AW785" i="2"/>
  <c r="AV785" i="2"/>
  <c r="BL785" i="2"/>
  <c r="AX785" i="2"/>
  <c r="BC861" i="2"/>
  <c r="BB861" i="2"/>
  <c r="BB130" i="2"/>
  <c r="BF140" i="2"/>
  <c r="BF178" i="2"/>
  <c r="BF258" i="2"/>
  <c r="BC264" i="2"/>
  <c r="BK268" i="2"/>
  <c r="BH277" i="2"/>
  <c r="BK308" i="2"/>
  <c r="BE320" i="2"/>
  <c r="BK320" i="2" s="1"/>
  <c r="BF326" i="2"/>
  <c r="AU332" i="2"/>
  <c r="AX332" i="2"/>
  <c r="AW332" i="2"/>
  <c r="AV332" i="2"/>
  <c r="AU369" i="2"/>
  <c r="BL369" i="2"/>
  <c r="BC378" i="2"/>
  <c r="BC397" i="2"/>
  <c r="BB397" i="2"/>
  <c r="BF463" i="2"/>
  <c r="BB487" i="2"/>
  <c r="BI488" i="2"/>
  <c r="BH488" i="2"/>
  <c r="BB520" i="2"/>
  <c r="BE721" i="2"/>
  <c r="BK721" i="2" s="1"/>
  <c r="BG721" i="2"/>
  <c r="BA334" i="2"/>
  <c r="BE334" i="2"/>
  <c r="BK334" i="2" s="1"/>
  <c r="AU343" i="2"/>
  <c r="AY343" i="2"/>
  <c r="AW343" i="2"/>
  <c r="BC355" i="2"/>
  <c r="BB355" i="2"/>
  <c r="BC363" i="2"/>
  <c r="BB363" i="2"/>
  <c r="BL373" i="2"/>
  <c r="AY373" i="2"/>
  <c r="AX373" i="2"/>
  <c r="AW373" i="2"/>
  <c r="AV373" i="2"/>
  <c r="AU373" i="2"/>
  <c r="BB410" i="2"/>
  <c r="BC410" i="2"/>
  <c r="BC422" i="2"/>
  <c r="BL424" i="2"/>
  <c r="AX424" i="2"/>
  <c r="AU424" i="2"/>
  <c r="BC430" i="2"/>
  <c r="BB430" i="2"/>
  <c r="BF435" i="2"/>
  <c r="BE451" i="2"/>
  <c r="BK451" i="2" s="1"/>
  <c r="BA451" i="2"/>
  <c r="AU462" i="2"/>
  <c r="BI503" i="2"/>
  <c r="AZ618" i="2"/>
  <c r="AY618" i="2"/>
  <c r="AW618" i="2"/>
  <c r="AV340" i="2"/>
  <c r="AW346" i="2"/>
  <c r="AX351" i="2"/>
  <c r="BL354" i="2"/>
  <c r="AW360" i="2"/>
  <c r="BH362" i="2"/>
  <c r="BE365" i="2"/>
  <c r="BK365" i="2" s="1"/>
  <c r="BE378" i="2"/>
  <c r="BK378" i="2" s="1"/>
  <c r="AW381" i="2"/>
  <c r="AX385" i="2"/>
  <c r="AV393" i="2"/>
  <c r="AW395" i="2"/>
  <c r="BL396" i="2"/>
  <c r="BC399" i="2"/>
  <c r="AX404" i="2"/>
  <c r="AZ428" i="2"/>
  <c r="AY437" i="2"/>
  <c r="BF438" i="2"/>
  <c r="AX439" i="2"/>
  <c r="BF440" i="2"/>
  <c r="AY441" i="2"/>
  <c r="AW458" i="2"/>
  <c r="BK464" i="2"/>
  <c r="AX470" i="2"/>
  <c r="AW473" i="2"/>
  <c r="BH480" i="2"/>
  <c r="AW483" i="2"/>
  <c r="AZ497" i="2"/>
  <c r="BE507" i="2"/>
  <c r="BK507" i="2" s="1"/>
  <c r="BL508" i="2"/>
  <c r="BE509" i="2"/>
  <c r="AX518" i="2"/>
  <c r="BC691" i="2"/>
  <c r="BB691" i="2"/>
  <c r="BB843" i="2"/>
  <c r="BC843" i="2"/>
  <c r="AY888" i="2"/>
  <c r="AX888" i="2"/>
  <c r="AW888" i="2"/>
  <c r="AU888" i="2"/>
  <c r="BL888" i="2"/>
  <c r="AZ888" i="2"/>
  <c r="BI1112" i="2"/>
  <c r="BH1112" i="2"/>
  <c r="BI1127" i="2"/>
  <c r="BH1127" i="2"/>
  <c r="BF462" i="2"/>
  <c r="BE491" i="2"/>
  <c r="BK491" i="2" s="1"/>
  <c r="AZ536" i="2"/>
  <c r="AU536" i="2"/>
  <c r="AX573" i="2"/>
  <c r="AW573" i="2"/>
  <c r="AV573" i="2"/>
  <c r="BI612" i="2"/>
  <c r="BH612" i="2"/>
  <c r="BH673" i="2"/>
  <c r="AW719" i="2"/>
  <c r="AV719" i="2"/>
  <c r="BH807" i="2"/>
  <c r="BI807" i="2"/>
  <c r="BC885" i="2"/>
  <c r="BB885" i="2"/>
  <c r="AZ896" i="2"/>
  <c r="AY896" i="2"/>
  <c r="BL1052" i="2"/>
  <c r="AZ1052" i="2"/>
  <c r="AY1052" i="2"/>
  <c r="AX1052" i="2"/>
  <c r="AW1052" i="2"/>
  <c r="AV1052" i="2"/>
  <c r="AU1052" i="2"/>
  <c r="BF474" i="2"/>
  <c r="BE489" i="2"/>
  <c r="BK489" i="2" s="1"/>
  <c r="AZ531" i="2"/>
  <c r="AY531" i="2"/>
  <c r="AX531" i="2"/>
  <c r="AV531" i="2"/>
  <c r="AU531" i="2"/>
  <c r="BL531" i="2"/>
  <c r="BC549" i="2"/>
  <c r="BB549" i="2"/>
  <c r="BI641" i="2"/>
  <c r="BH641" i="2"/>
  <c r="BI667" i="2"/>
  <c r="BH667" i="2"/>
  <c r="BB697" i="2"/>
  <c r="BC697" i="2"/>
  <c r="BI711" i="2"/>
  <c r="BH711" i="2"/>
  <c r="AZ837" i="2"/>
  <c r="AX837" i="2"/>
  <c r="AW837" i="2"/>
  <c r="AV837" i="2"/>
  <c r="AY837" i="2"/>
  <c r="AU837" i="2"/>
  <c r="BB400" i="2"/>
  <c r="BL428" i="2"/>
  <c r="BK429" i="2"/>
  <c r="BK442" i="2"/>
  <c r="BF517" i="2"/>
  <c r="BL520" i="2"/>
  <c r="BI577" i="2"/>
  <c r="BH577" i="2"/>
  <c r="BA592" i="2"/>
  <c r="BE592" i="2"/>
  <c r="BK592" i="2" s="1"/>
  <c r="BL633" i="2"/>
  <c r="AY633" i="2"/>
  <c r="BB636" i="2"/>
  <c r="BC636" i="2"/>
  <c r="BL685" i="2"/>
  <c r="AZ685" i="2"/>
  <c r="AX685" i="2"/>
  <c r="AW685" i="2"/>
  <c r="AU685" i="2"/>
  <c r="BL694" i="2"/>
  <c r="AZ694" i="2"/>
  <c r="BC773" i="2"/>
  <c r="BB773" i="2"/>
  <c r="BK839" i="2"/>
  <c r="AU883" i="2"/>
  <c r="AY883" i="2"/>
  <c r="AX883" i="2"/>
  <c r="AW883" i="2"/>
  <c r="AV883" i="2"/>
  <c r="AZ883" i="2"/>
  <c r="BC1031" i="2"/>
  <c r="BB1031" i="2"/>
  <c r="AX323" i="2"/>
  <c r="AU330" i="2"/>
  <c r="AW363" i="2"/>
  <c r="BI365" i="2"/>
  <c r="AX377" i="2"/>
  <c r="BH381" i="2"/>
  <c r="BL393" i="2"/>
  <c r="BK394" i="2"/>
  <c r="BL404" i="2"/>
  <c r="AU407" i="2"/>
  <c r="BB409" i="2"/>
  <c r="AW414" i="2"/>
  <c r="AX416" i="2"/>
  <c r="BL437" i="2"/>
  <c r="BL439" i="2"/>
  <c r="AU447" i="2"/>
  <c r="AZ449" i="2"/>
  <c r="AZ461" i="2"/>
  <c r="BE472" i="2"/>
  <c r="AW481" i="2"/>
  <c r="BE484" i="2"/>
  <c r="BK484" i="2" s="1"/>
  <c r="AV486" i="2"/>
  <c r="AX491" i="2"/>
  <c r="AW498" i="2"/>
  <c r="AZ500" i="2"/>
  <c r="BB516" i="2"/>
  <c r="BC555" i="2"/>
  <c r="BB555" i="2"/>
  <c r="BC565" i="2"/>
  <c r="BI603" i="2"/>
  <c r="BH603" i="2"/>
  <c r="BL614" i="2"/>
  <c r="AZ614" i="2"/>
  <c r="AY614" i="2"/>
  <c r="AX614" i="2"/>
  <c r="AV614" i="2"/>
  <c r="AU614" i="2"/>
  <c r="BE617" i="2"/>
  <c r="BK617" i="2" s="1"/>
  <c r="AY624" i="2"/>
  <c r="BL624" i="2"/>
  <c r="AX624" i="2"/>
  <c r="AW624" i="2"/>
  <c r="AV624" i="2"/>
  <c r="AU624" i="2"/>
  <c r="BL643" i="2"/>
  <c r="AW643" i="2"/>
  <c r="AZ648" i="2"/>
  <c r="AX648" i="2"/>
  <c r="AW648" i="2"/>
  <c r="AV648" i="2"/>
  <c r="AU648" i="2"/>
  <c r="BL658" i="2"/>
  <c r="AZ658" i="2"/>
  <c r="AX658" i="2"/>
  <c r="AW658" i="2"/>
  <c r="AV658" i="2"/>
  <c r="AU658" i="2"/>
  <c r="BE671" i="2"/>
  <c r="BL689" i="2"/>
  <c r="AW689" i="2"/>
  <c r="BC722" i="2"/>
  <c r="BB722" i="2"/>
  <c r="BH770" i="2"/>
  <c r="BI770" i="2"/>
  <c r="BI874" i="2"/>
  <c r="BH874" i="2"/>
  <c r="AY323" i="2"/>
  <c r="AV330" i="2"/>
  <c r="AY349" i="2"/>
  <c r="BF350" i="2"/>
  <c r="BH351" i="2"/>
  <c r="BE354" i="2"/>
  <c r="BK354" i="2" s="1"/>
  <c r="BL360" i="2"/>
  <c r="BE361" i="2"/>
  <c r="AX363" i="2"/>
  <c r="AY377" i="2"/>
  <c r="BL385" i="2"/>
  <c r="BF389" i="2"/>
  <c r="BL395" i="2"/>
  <c r="AV407" i="2"/>
  <c r="AY414" i="2"/>
  <c r="AY416" i="2"/>
  <c r="BE431" i="2"/>
  <c r="BK431" i="2" s="1"/>
  <c r="AV447" i="2"/>
  <c r="AU452" i="2"/>
  <c r="BB456" i="2"/>
  <c r="AX481" i="2"/>
  <c r="BA486" i="2"/>
  <c r="BB488" i="2"/>
  <c r="BB491" i="2"/>
  <c r="BE493" i="2"/>
  <c r="BK493" i="2" s="1"/>
  <c r="AV496" i="2"/>
  <c r="AX498" i="2"/>
  <c r="AV512" i="2"/>
  <c r="BA514" i="2"/>
  <c r="BH523" i="2"/>
  <c r="BB526" i="2"/>
  <c r="AW590" i="2"/>
  <c r="BL590" i="2"/>
  <c r="AZ590" i="2"/>
  <c r="AX590" i="2"/>
  <c r="AU590" i="2"/>
  <c r="BI608" i="2"/>
  <c r="BH608" i="2"/>
  <c r="BL695" i="2"/>
  <c r="AZ695" i="2"/>
  <c r="AX695" i="2"/>
  <c r="AV695" i="2"/>
  <c r="AU695" i="2"/>
  <c r="BG700" i="2"/>
  <c r="BE700" i="2"/>
  <c r="BK700" i="2" s="1"/>
  <c r="AY725" i="2"/>
  <c r="AZ725" i="2"/>
  <c r="AW725" i="2"/>
  <c r="AV725" i="2"/>
  <c r="BL725" i="2"/>
  <c r="AX725" i="2"/>
  <c r="AU725" i="2"/>
  <c r="BC737" i="2"/>
  <c r="BB737" i="2"/>
  <c r="BC753" i="2"/>
  <c r="BB753" i="2"/>
  <c r="BE786" i="2"/>
  <c r="BK786" i="2" s="1"/>
  <c r="BA786" i="2"/>
  <c r="BL805" i="2"/>
  <c r="AZ805" i="2"/>
  <c r="AY805" i="2"/>
  <c r="AV805" i="2"/>
  <c r="AU805" i="2"/>
  <c r="AX805" i="2"/>
  <c r="AW805" i="2"/>
  <c r="BH808" i="2"/>
  <c r="BI808" i="2"/>
  <c r="BL838" i="2"/>
  <c r="AX838" i="2"/>
  <c r="AW838" i="2"/>
  <c r="AU838" i="2"/>
  <c r="AY838" i="2"/>
  <c r="AV838" i="2"/>
  <c r="BE1083" i="2"/>
  <c r="BA1083" i="2"/>
  <c r="AW330" i="2"/>
  <c r="BL351" i="2"/>
  <c r="AY363" i="2"/>
  <c r="AW407" i="2"/>
  <c r="AZ414" i="2"/>
  <c r="AZ416" i="2"/>
  <c r="BB442" i="2"/>
  <c r="AW447" i="2"/>
  <c r="AW452" i="2"/>
  <c r="BB476" i="2"/>
  <c r="AY481" i="2"/>
  <c r="AW496" i="2"/>
  <c r="AY498" i="2"/>
  <c r="BA503" i="2"/>
  <c r="AW512" i="2"/>
  <c r="BB514" i="2"/>
  <c r="BB556" i="2"/>
  <c r="BC556" i="2"/>
  <c r="BC561" i="2"/>
  <c r="BB561" i="2"/>
  <c r="BE583" i="2"/>
  <c r="BK583" i="2" s="1"/>
  <c r="BA583" i="2"/>
  <c r="AZ620" i="2"/>
  <c r="AU620" i="2"/>
  <c r="BB887" i="2"/>
  <c r="BC887" i="2"/>
  <c r="BI980" i="2"/>
  <c r="BH980" i="2"/>
  <c r="AX330" i="2"/>
  <c r="BH340" i="2"/>
  <c r="BE343" i="2"/>
  <c r="BK343" i="2" s="1"/>
  <c r="BI355" i="2"/>
  <c r="BE375" i="2"/>
  <c r="BK375" i="2" s="1"/>
  <c r="AX407" i="2"/>
  <c r="BL416" i="2"/>
  <c r="AY447" i="2"/>
  <c r="AY452" i="2"/>
  <c r="AZ498" i="2"/>
  <c r="BC503" i="2"/>
  <c r="AX512" i="2"/>
  <c r="BE547" i="2"/>
  <c r="BK547" i="2" s="1"/>
  <c r="BG547" i="2"/>
  <c r="BC572" i="2"/>
  <c r="BB572" i="2"/>
  <c r="BI589" i="2"/>
  <c r="BH589" i="2"/>
  <c r="BH631" i="2"/>
  <c r="BF685" i="2"/>
  <c r="BF694" i="2"/>
  <c r="BJ724" i="2"/>
  <c r="BH724" i="2"/>
  <c r="AV796" i="2"/>
  <c r="AY796" i="2"/>
  <c r="AX796" i="2"/>
  <c r="AY330" i="2"/>
  <c r="BA345" i="2"/>
  <c r="AV354" i="2"/>
  <c r="BC361" i="2"/>
  <c r="BH379" i="2"/>
  <c r="BE381" i="2"/>
  <c r="BK381" i="2" s="1"/>
  <c r="BL381" i="2"/>
  <c r="AU396" i="2"/>
  <c r="BC405" i="2"/>
  <c r="BI414" i="2"/>
  <c r="BL426" i="2"/>
  <c r="BE427" i="2"/>
  <c r="BA431" i="2"/>
  <c r="BB433" i="2"/>
  <c r="AU436" i="2"/>
  <c r="BB445" i="2"/>
  <c r="AZ447" i="2"/>
  <c r="AU450" i="2"/>
  <c r="AZ452" i="2"/>
  <c r="BB454" i="2"/>
  <c r="BF460" i="2"/>
  <c r="BF467" i="2"/>
  <c r="AX479" i="2"/>
  <c r="BL481" i="2"/>
  <c r="BH486" i="2"/>
  <c r="BL493" i="2"/>
  <c r="BC496" i="2"/>
  <c r="BE510" i="2"/>
  <c r="BK510" i="2" s="1"/>
  <c r="AY512" i="2"/>
  <c r="AV524" i="2"/>
  <c r="BC598" i="2"/>
  <c r="BB598" i="2"/>
  <c r="BI609" i="2"/>
  <c r="BH609" i="2"/>
  <c r="AW639" i="2"/>
  <c r="AZ639" i="2"/>
  <c r="AY639" i="2"/>
  <c r="BB647" i="2"/>
  <c r="BC647" i="2"/>
  <c r="BI684" i="2"/>
  <c r="BH684" i="2"/>
  <c r="BF689" i="2"/>
  <c r="BL701" i="2"/>
  <c r="AY701" i="2"/>
  <c r="AV701" i="2"/>
  <c r="AY736" i="2"/>
  <c r="AW736" i="2"/>
  <c r="AU736" i="2"/>
  <c r="AX736" i="2"/>
  <c r="AV736" i="2"/>
  <c r="AY768" i="2"/>
  <c r="AZ768" i="2"/>
  <c r="AU768" i="2"/>
  <c r="BL768" i="2"/>
  <c r="AW768" i="2"/>
  <c r="BB979" i="2"/>
  <c r="BC979" i="2"/>
  <c r="BC1044" i="2"/>
  <c r="BB1044" i="2"/>
  <c r="BL349" i="2"/>
  <c r="BE350" i="2"/>
  <c r="BK350" i="2" s="1"/>
  <c r="AU352" i="2"/>
  <c r="AW354" i="2"/>
  <c r="AX366" i="2"/>
  <c r="AU392" i="2"/>
  <c r="AV396" i="2"/>
  <c r="BC407" i="2"/>
  <c r="BK411" i="2"/>
  <c r="BL414" i="2"/>
  <c r="BE415" i="2"/>
  <c r="BK415" i="2" s="1"/>
  <c r="BC431" i="2"/>
  <c r="AV436" i="2"/>
  <c r="BL447" i="2"/>
  <c r="AV450" i="2"/>
  <c r="BE457" i="2"/>
  <c r="BK457" i="2" s="1"/>
  <c r="AV464" i="2"/>
  <c r="AU469" i="2"/>
  <c r="BF473" i="2"/>
  <c r="AU508" i="2"/>
  <c r="BI579" i="2"/>
  <c r="BH579" i="2"/>
  <c r="BI594" i="2"/>
  <c r="BH594" i="2"/>
  <c r="BE623" i="2"/>
  <c r="BA623" i="2"/>
  <c r="BH703" i="2"/>
  <c r="BC867" i="2"/>
  <c r="BB867" i="2"/>
  <c r="BC968" i="2"/>
  <c r="BB968" i="2"/>
  <c r="BH633" i="2"/>
  <c r="BI633" i="2"/>
  <c r="BC642" i="2"/>
  <c r="BB642" i="2"/>
  <c r="BL677" i="2"/>
  <c r="AZ677" i="2"/>
  <c r="AY677" i="2"/>
  <c r="AV677" i="2"/>
  <c r="AU677" i="2"/>
  <c r="BI694" i="2"/>
  <c r="BH694" i="2"/>
  <c r="BI734" i="2"/>
  <c r="BH734" i="2"/>
  <c r="BC738" i="2"/>
  <c r="BB738" i="2"/>
  <c r="BH767" i="2"/>
  <c r="BI767" i="2"/>
  <c r="BI800" i="2"/>
  <c r="BH800" i="2"/>
  <c r="BC947" i="2"/>
  <c r="BB947" i="2"/>
  <c r="BL962" i="2"/>
  <c r="AW962" i="2"/>
  <c r="AV962" i="2"/>
  <c r="AU962" i="2"/>
  <c r="AZ962" i="2"/>
  <c r="AY962" i="2"/>
  <c r="AX962" i="2"/>
  <c r="BH323" i="2"/>
  <c r="BE332" i="2"/>
  <c r="BK332" i="2" s="1"/>
  <c r="AU341" i="2"/>
  <c r="AU348" i="2"/>
  <c r="AW352" i="2"/>
  <c r="AY354" i="2"/>
  <c r="AU362" i="2"/>
  <c r="BE371" i="2"/>
  <c r="BK371" i="2" s="1"/>
  <c r="BA375" i="2"/>
  <c r="AV382" i="2"/>
  <c r="BE387" i="2"/>
  <c r="BK387" i="2" s="1"/>
  <c r="AX392" i="2"/>
  <c r="BA394" i="2"/>
  <c r="AX396" i="2"/>
  <c r="BE403" i="2"/>
  <c r="BB419" i="2"/>
  <c r="AU425" i="2"/>
  <c r="AV427" i="2"/>
  <c r="AY436" i="2"/>
  <c r="AX450" i="2"/>
  <c r="BB459" i="2"/>
  <c r="AY464" i="2"/>
  <c r="AW469" i="2"/>
  <c r="BE475" i="2"/>
  <c r="BK475" i="2" s="1"/>
  <c r="AU482" i="2"/>
  <c r="BE492" i="2"/>
  <c r="BK492" i="2" s="1"/>
  <c r="BE499" i="2"/>
  <c r="BK499" i="2" s="1"/>
  <c r="AW508" i="2"/>
  <c r="AU510" i="2"/>
  <c r="BE520" i="2"/>
  <c r="BK520" i="2" s="1"/>
  <c r="BE530" i="2"/>
  <c r="BK530" i="2" s="1"/>
  <c r="AX554" i="2"/>
  <c r="AW554" i="2"/>
  <c r="AV554" i="2"/>
  <c r="BI574" i="2"/>
  <c r="BH574" i="2"/>
  <c r="BL601" i="2"/>
  <c r="AV601" i="2"/>
  <c r="AU601" i="2"/>
  <c r="BI689" i="2"/>
  <c r="BH689" i="2"/>
  <c r="BC754" i="2"/>
  <c r="BB754" i="2"/>
  <c r="BC833" i="2"/>
  <c r="BB833" i="2"/>
  <c r="BL906" i="2"/>
  <c r="AX906" i="2"/>
  <c r="AW906" i="2"/>
  <c r="BL911" i="2"/>
  <c r="AZ911" i="2"/>
  <c r="AY911" i="2"/>
  <c r="AX911" i="2"/>
  <c r="AW911" i="2"/>
  <c r="AV911" i="2"/>
  <c r="AU911" i="2"/>
  <c r="BI944" i="2"/>
  <c r="BH944" i="2"/>
  <c r="AY348" i="2"/>
  <c r="BA354" i="2"/>
  <c r="BH356" i="2"/>
  <c r="AY382" i="2"/>
  <c r="AZ392" i="2"/>
  <c r="BF418" i="2"/>
  <c r="AW425" i="2"/>
  <c r="BL436" i="2"/>
  <c r="BF444" i="2"/>
  <c r="BF449" i="2"/>
  <c r="AZ469" i="2"/>
  <c r="BA472" i="2"/>
  <c r="AZ482" i="2"/>
  <c r="BL533" i="2"/>
  <c r="AZ533" i="2"/>
  <c r="AZ539" i="2"/>
  <c r="AV539" i="2"/>
  <c r="AU539" i="2"/>
  <c r="BL539" i="2"/>
  <c r="BC546" i="2"/>
  <c r="BB546" i="2"/>
  <c r="BK589" i="2"/>
  <c r="BC619" i="2"/>
  <c r="BB619" i="2"/>
  <c r="BB623" i="2"/>
  <c r="BC542" i="2"/>
  <c r="BB542" i="2"/>
  <c r="BC628" i="2"/>
  <c r="BB628" i="2"/>
  <c r="BE665" i="2"/>
  <c r="BK665" i="2" s="1"/>
  <c r="BG665" i="2"/>
  <c r="BH720" i="2"/>
  <c r="BI720" i="2"/>
  <c r="BC821" i="2"/>
  <c r="BB821" i="2"/>
  <c r="BH905" i="2"/>
  <c r="BI905" i="2"/>
  <c r="BI591" i="2"/>
  <c r="BH591" i="2"/>
  <c r="BC676" i="2"/>
  <c r="BB676" i="2"/>
  <c r="BI681" i="2"/>
  <c r="BH681" i="2"/>
  <c r="BI865" i="2"/>
  <c r="BH865" i="2"/>
  <c r="AV322" i="2"/>
  <c r="BE326" i="2"/>
  <c r="BE335" i="2"/>
  <c r="BK335" i="2" s="1"/>
  <c r="BE341" i="2"/>
  <c r="BK341" i="2" s="1"/>
  <c r="BH348" i="2"/>
  <c r="AU351" i="2"/>
  <c r="BC362" i="2"/>
  <c r="BF379" i="2"/>
  <c r="AU385" i="2"/>
  <c r="BA387" i="2"/>
  <c r="BL392" i="2"/>
  <c r="AX399" i="2"/>
  <c r="AU404" i="2"/>
  <c r="AX408" i="2"/>
  <c r="BH413" i="2"/>
  <c r="BA415" i="2"/>
  <c r="BI425" i="2"/>
  <c r="AW428" i="2"/>
  <c r="AV437" i="2"/>
  <c r="AU439" i="2"/>
  <c r="AV441" i="2"/>
  <c r="BH443" i="2"/>
  <c r="BI448" i="2"/>
  <c r="AU470" i="2"/>
  <c r="AW480" i="2"/>
  <c r="AW497" i="2"/>
  <c r="AX502" i="2"/>
  <c r="AW504" i="2"/>
  <c r="BH508" i="2"/>
  <c r="AU518" i="2"/>
  <c r="AX520" i="2"/>
  <c r="BF533" i="2"/>
  <c r="BC585" i="2"/>
  <c r="BB585" i="2"/>
  <c r="AZ607" i="2"/>
  <c r="AY607" i="2"/>
  <c r="AW607" i="2"/>
  <c r="AV607" i="2"/>
  <c r="BA610" i="2"/>
  <c r="BE610" i="2"/>
  <c r="BK610" i="2" s="1"/>
  <c r="AW614" i="2"/>
  <c r="AY658" i="2"/>
  <c r="AY692" i="2"/>
  <c r="AZ692" i="2"/>
  <c r="AW692" i="2"/>
  <c r="AV692" i="2"/>
  <c r="AU692" i="2"/>
  <c r="BC801" i="2"/>
  <c r="BB801" i="2"/>
  <c r="BC848" i="2"/>
  <c r="BB848" i="2"/>
  <c r="AY855" i="2"/>
  <c r="AZ855" i="2"/>
  <c r="AX855" i="2"/>
  <c r="AW855" i="2"/>
  <c r="AU855" i="2"/>
  <c r="BC914" i="2"/>
  <c r="BB914" i="2"/>
  <c r="AW322" i="2"/>
  <c r="AU346" i="2"/>
  <c r="AX364" i="2"/>
  <c r="AY376" i="2"/>
  <c r="AU395" i="2"/>
  <c r="AZ399" i="2"/>
  <c r="AV404" i="2"/>
  <c r="AZ420" i="2"/>
  <c r="BL425" i="2"/>
  <c r="AU430" i="2"/>
  <c r="AW437" i="2"/>
  <c r="AW441" i="2"/>
  <c r="AU458" i="2"/>
  <c r="BL464" i="2"/>
  <c r="BF476" i="2"/>
  <c r="AY480" i="2"/>
  <c r="BE487" i="2"/>
  <c r="BK487" i="2" s="1"/>
  <c r="BI601" i="2"/>
  <c r="BH601" i="2"/>
  <c r="AW695" i="2"/>
  <c r="AY703" i="2"/>
  <c r="AZ703" i="2"/>
  <c r="BL703" i="2"/>
  <c r="AX703" i="2"/>
  <c r="AW703" i="2"/>
  <c r="AV703" i="2"/>
  <c r="AU703" i="2"/>
  <c r="AY728" i="2"/>
  <c r="AU728" i="2"/>
  <c r="AX728" i="2"/>
  <c r="BI854" i="2"/>
  <c r="BH854" i="2"/>
  <c r="BA988" i="2"/>
  <c r="BE988" i="2"/>
  <c r="BK988" i="2" s="1"/>
  <c r="AX1377" i="2"/>
  <c r="AW1377" i="2"/>
  <c r="AV1377" i="2"/>
  <c r="AU1377" i="2"/>
  <c r="BL1377" i="2"/>
  <c r="AZ1377" i="2"/>
  <c r="AY1377" i="2"/>
  <c r="BL1685" i="2"/>
  <c r="AZ1685" i="2"/>
  <c r="AY1685" i="2"/>
  <c r="AX1685" i="2"/>
  <c r="AW1685" i="2"/>
  <c r="AV1685" i="2"/>
  <c r="AU1685" i="2"/>
  <c r="AU530" i="2"/>
  <c r="AV542" i="2"/>
  <c r="BH548" i="2"/>
  <c r="AU551" i="2"/>
  <c r="AX553" i="2"/>
  <c r="AV555" i="2"/>
  <c r="AX560" i="2"/>
  <c r="BH562" i="2"/>
  <c r="BB569" i="2"/>
  <c r="AV572" i="2"/>
  <c r="AX598" i="2"/>
  <c r="BL602" i="2"/>
  <c r="BA604" i="2"/>
  <c r="BK720" i="2"/>
  <c r="AZ765" i="2"/>
  <c r="AY765" i="2"/>
  <c r="BK766" i="2"/>
  <c r="BF784" i="2"/>
  <c r="BI849" i="2"/>
  <c r="BH849" i="2"/>
  <c r="BE852" i="2"/>
  <c r="BK852" i="2" s="1"/>
  <c r="BA852" i="2"/>
  <c r="BH868" i="2"/>
  <c r="BI868" i="2"/>
  <c r="BK874" i="2"/>
  <c r="BE918" i="2"/>
  <c r="BK918" i="2" s="1"/>
  <c r="BA918" i="2"/>
  <c r="BC1002" i="2"/>
  <c r="BB1002" i="2"/>
  <c r="BC1011" i="2"/>
  <c r="BB1011" i="2"/>
  <c r="AV530" i="2"/>
  <c r="AX535" i="2"/>
  <c r="AW542" i="2"/>
  <c r="AV551" i="2"/>
  <c r="AY553" i="2"/>
  <c r="AY560" i="2"/>
  <c r="AU565" i="2"/>
  <c r="AW572" i="2"/>
  <c r="BL576" i="2"/>
  <c r="BH584" i="2"/>
  <c r="BL593" i="2"/>
  <c r="BE594" i="2"/>
  <c r="BK594" i="2" s="1"/>
  <c r="BL615" i="2"/>
  <c r="BB618" i="2"/>
  <c r="AV623" i="2"/>
  <c r="AY625" i="2"/>
  <c r="AW635" i="2"/>
  <c r="AY637" i="2"/>
  <c r="BF643" i="2"/>
  <c r="AW647" i="2"/>
  <c r="BF655" i="2"/>
  <c r="AV657" i="2"/>
  <c r="AX659" i="2"/>
  <c r="BF712" i="2"/>
  <c r="BF721" i="2"/>
  <c r="AY782" i="2"/>
  <c r="AX782" i="2"/>
  <c r="AU782" i="2"/>
  <c r="BE811" i="2"/>
  <c r="BK811" i="2" s="1"/>
  <c r="BA811" i="2"/>
  <c r="BH857" i="2"/>
  <c r="BI857" i="2"/>
  <c r="BH879" i="2"/>
  <c r="BI879" i="2"/>
  <c r="BC918" i="2"/>
  <c r="BB918" i="2"/>
  <c r="AY974" i="2"/>
  <c r="BC980" i="2"/>
  <c r="BB980" i="2"/>
  <c r="BC1007" i="2"/>
  <c r="BB1007" i="2"/>
  <c r="AY1025" i="2"/>
  <c r="AZ1025" i="2"/>
  <c r="AX1025" i="2"/>
  <c r="AV1025" i="2"/>
  <c r="AU1025" i="2"/>
  <c r="BL1025" i="2"/>
  <c r="AW1025" i="2"/>
  <c r="BB1055" i="2"/>
  <c r="BC1055" i="2"/>
  <c r="BE1207" i="2"/>
  <c r="BK1207" i="2" s="1"/>
  <c r="BA1207" i="2"/>
  <c r="BI1228" i="2"/>
  <c r="BH1228" i="2"/>
  <c r="AW530" i="2"/>
  <c r="AY535" i="2"/>
  <c r="BF541" i="2"/>
  <c r="AX542" i="2"/>
  <c r="AW551" i="2"/>
  <c r="AZ553" i="2"/>
  <c r="AZ560" i="2"/>
  <c r="AV565" i="2"/>
  <c r="AX572" i="2"/>
  <c r="BB582" i="2"/>
  <c r="BL613" i="2"/>
  <c r="AY623" i="2"/>
  <c r="AZ625" i="2"/>
  <c r="BF626" i="2"/>
  <c r="BH627" i="2"/>
  <c r="AX635" i="2"/>
  <c r="AU645" i="2"/>
  <c r="AY652" i="2"/>
  <c r="AW657" i="2"/>
  <c r="AY659" i="2"/>
  <c r="AW662" i="2"/>
  <c r="BF671" i="2"/>
  <c r="BB693" i="2"/>
  <c r="BH697" i="2"/>
  <c r="AZ699" i="2"/>
  <c r="AV702" i="2"/>
  <c r="BF741" i="2"/>
  <c r="BC790" i="2"/>
  <c r="BB790" i="2"/>
  <c r="AZ803" i="2"/>
  <c r="AY803" i="2"/>
  <c r="AX803" i="2"/>
  <c r="AV803" i="2"/>
  <c r="AU803" i="2"/>
  <c r="AZ813" i="2"/>
  <c r="AV813" i="2"/>
  <c r="BC818" i="2"/>
  <c r="BB818" i="2"/>
  <c r="BF830" i="2"/>
  <c r="BB832" i="2"/>
  <c r="BC839" i="2"/>
  <c r="BB839" i="2"/>
  <c r="BC886" i="2"/>
  <c r="BB886" i="2"/>
  <c r="BC935" i="2"/>
  <c r="BB935" i="2"/>
  <c r="BK944" i="2"/>
  <c r="BG945" i="2"/>
  <c r="BE945" i="2"/>
  <c r="BK945" i="2" s="1"/>
  <c r="AZ1009" i="2"/>
  <c r="AY1009" i="2"/>
  <c r="AW1101" i="2"/>
  <c r="AY1101" i="2"/>
  <c r="AX1101" i="2"/>
  <c r="AV1101" i="2"/>
  <c r="BL1101" i="2"/>
  <c r="AZ1101" i="2"/>
  <c r="AU1101" i="2"/>
  <c r="AX530" i="2"/>
  <c r="AU540" i="2"/>
  <c r="AY542" i="2"/>
  <c r="AX551" i="2"/>
  <c r="BA553" i="2"/>
  <c r="BG558" i="2"/>
  <c r="AX565" i="2"/>
  <c r="AY572" i="2"/>
  <c r="BH582" i="2"/>
  <c r="AV596" i="2"/>
  <c r="AU603" i="2"/>
  <c r="AU612" i="2"/>
  <c r="AZ635" i="2"/>
  <c r="AV645" i="2"/>
  <c r="BK697" i="2"/>
  <c r="BK704" i="2"/>
  <c r="BA720" i="2"/>
  <c r="BC727" i="2"/>
  <c r="BB727" i="2"/>
  <c r="BC743" i="2"/>
  <c r="AW759" i="2"/>
  <c r="AX759" i="2"/>
  <c r="AU759" i="2"/>
  <c r="BC777" i="2"/>
  <c r="BB777" i="2"/>
  <c r="BK849" i="2"/>
  <c r="AY903" i="2"/>
  <c r="AX903" i="2"/>
  <c r="AV903" i="2"/>
  <c r="AU903" i="2"/>
  <c r="BL903" i="2"/>
  <c r="BE914" i="2"/>
  <c r="BA914" i="2"/>
  <c r="BF529" i="2"/>
  <c r="AZ530" i="2"/>
  <c r="AW540" i="2"/>
  <c r="AV544" i="2"/>
  <c r="BF557" i="2"/>
  <c r="BB567" i="2"/>
  <c r="AY575" i="2"/>
  <c r="BE577" i="2"/>
  <c r="BK577" i="2" s="1"/>
  <c r="BB587" i="2"/>
  <c r="BF588" i="2"/>
  <c r="AV594" i="2"/>
  <c r="AX596" i="2"/>
  <c r="AW603" i="2"/>
  <c r="AY612" i="2"/>
  <c r="BH630" i="2"/>
  <c r="BB645" i="2"/>
  <c r="BH657" i="2"/>
  <c r="BF682" i="2"/>
  <c r="AZ702" i="2"/>
  <c r="BE705" i="2"/>
  <c r="BA705" i="2"/>
  <c r="AW726" i="2"/>
  <c r="AV726" i="2"/>
  <c r="BI741" i="2"/>
  <c r="BH741" i="2"/>
  <c r="AZ746" i="2"/>
  <c r="AX746" i="2"/>
  <c r="AV746" i="2"/>
  <c r="AW747" i="2"/>
  <c r="BH757" i="2"/>
  <c r="AV764" i="2"/>
  <c r="BK781" i="2"/>
  <c r="BG801" i="2"/>
  <c r="AU817" i="2"/>
  <c r="AZ817" i="2"/>
  <c r="BI834" i="2"/>
  <c r="BA894" i="2"/>
  <c r="BE894" i="2"/>
  <c r="BK894" i="2" s="1"/>
  <c r="BE1029" i="2"/>
  <c r="BK1029" i="2" s="1"/>
  <c r="AY1030" i="2"/>
  <c r="AV1030" i="2"/>
  <c r="AU1030" i="2"/>
  <c r="AW1030" i="2"/>
  <c r="BC1032" i="2"/>
  <c r="BB1032" i="2"/>
  <c r="BI1188" i="2"/>
  <c r="BH1188" i="2"/>
  <c r="BB538" i="2"/>
  <c r="AX540" i="2"/>
  <c r="BF543" i="2"/>
  <c r="AW544" i="2"/>
  <c r="AY549" i="2"/>
  <c r="BL551" i="2"/>
  <c r="AU561" i="2"/>
  <c r="BG567" i="2"/>
  <c r="BE568" i="2"/>
  <c r="AZ575" i="2"/>
  <c r="AU580" i="2"/>
  <c r="AV585" i="2"/>
  <c r="AW594" i="2"/>
  <c r="AX603" i="2"/>
  <c r="AX619" i="2"/>
  <c r="BI623" i="2"/>
  <c r="AU628" i="2"/>
  <c r="BE633" i="2"/>
  <c r="BK633" i="2" s="1"/>
  <c r="BL635" i="2"/>
  <c r="BH652" i="2"/>
  <c r="BB662" i="2"/>
  <c r="BF663" i="2"/>
  <c r="BI691" i="2"/>
  <c r="BC705" i="2"/>
  <c r="BB705" i="2"/>
  <c r="AW713" i="2"/>
  <c r="BL713" i="2"/>
  <c r="AZ713" i="2"/>
  <c r="AX713" i="2"/>
  <c r="AV713" i="2"/>
  <c r="BF715" i="2"/>
  <c r="AV735" i="2"/>
  <c r="BF748" i="2"/>
  <c r="AY749" i="2"/>
  <c r="AW749" i="2"/>
  <c r="AU749" i="2"/>
  <c r="BF762" i="2"/>
  <c r="AU826" i="2"/>
  <c r="BI827" i="2"/>
  <c r="BH827" i="2"/>
  <c r="BK833" i="2"/>
  <c r="AU836" i="2"/>
  <c r="BI837" i="2"/>
  <c r="BH837" i="2"/>
  <c r="BH888" i="2"/>
  <c r="BI888" i="2"/>
  <c r="BI911" i="2"/>
  <c r="BH911" i="2"/>
  <c r="BI1021" i="2"/>
  <c r="BH1021" i="2"/>
  <c r="BC1029" i="2"/>
  <c r="BB1029" i="2"/>
  <c r="BC1184" i="2"/>
  <c r="BB1184" i="2"/>
  <c r="BE648" i="2"/>
  <c r="BK648" i="2" s="1"/>
  <c r="BL657" i="2"/>
  <c r="AV668" i="2"/>
  <c r="BE673" i="2"/>
  <c r="AW704" i="2"/>
  <c r="AV704" i="2"/>
  <c r="BL711" i="2"/>
  <c r="AY716" i="2"/>
  <c r="AW716" i="2"/>
  <c r="AU716" i="2"/>
  <c r="BH750" i="2"/>
  <c r="BI765" i="2"/>
  <c r="BH765" i="2"/>
  <c r="BC767" i="2"/>
  <c r="AZ814" i="2"/>
  <c r="AY814" i="2"/>
  <c r="AV814" i="2"/>
  <c r="AU814" i="2"/>
  <c r="BI816" i="2"/>
  <c r="BH816" i="2"/>
  <c r="BL828" i="2"/>
  <c r="AZ828" i="2"/>
  <c r="AW828" i="2"/>
  <c r="BI833" i="2"/>
  <c r="AY847" i="2"/>
  <c r="BL847" i="2"/>
  <c r="BA849" i="2"/>
  <c r="BH887" i="2"/>
  <c r="BC999" i="2"/>
  <c r="BB999" i="2"/>
  <c r="BI1017" i="2"/>
  <c r="BE1096" i="2"/>
  <c r="BK1096" i="2" s="1"/>
  <c r="BA1096" i="2"/>
  <c r="BF539" i="2"/>
  <c r="BL540" i="2"/>
  <c r="BH542" i="2"/>
  <c r="AY544" i="2"/>
  <c r="AW561" i="2"/>
  <c r="AV563" i="2"/>
  <c r="BB570" i="2"/>
  <c r="AW580" i="2"/>
  <c r="AV583" i="2"/>
  <c r="AX585" i="2"/>
  <c r="AX592" i="2"/>
  <c r="AY594" i="2"/>
  <c r="BA601" i="2"/>
  <c r="AZ603" i="2"/>
  <c r="AV605" i="2"/>
  <c r="AW610" i="2"/>
  <c r="AW628" i="2"/>
  <c r="AV638" i="2"/>
  <c r="AU650" i="2"/>
  <c r="BE655" i="2"/>
  <c r="BB665" i="2"/>
  <c r="AW668" i="2"/>
  <c r="AX675" i="2"/>
  <c r="BH679" i="2"/>
  <c r="BL691" i="2"/>
  <c r="AY709" i="2"/>
  <c r="BE741" i="2"/>
  <c r="BK741" i="2" s="1"/>
  <c r="BB787" i="2"/>
  <c r="BF796" i="2"/>
  <c r="BI799" i="2"/>
  <c r="BH799" i="2"/>
  <c r="BF803" i="2"/>
  <c r="BE808" i="2"/>
  <c r="BK808" i="2" s="1"/>
  <c r="AY826" i="2"/>
  <c r="BI887" i="2"/>
  <c r="BB958" i="2"/>
  <c r="BI991" i="2"/>
  <c r="BH991" i="2"/>
  <c r="BL1182" i="2"/>
  <c r="AX1182" i="2"/>
  <c r="AW1182" i="2"/>
  <c r="BE531" i="2"/>
  <c r="AU552" i="2"/>
  <c r="BH556" i="2"/>
  <c r="AZ561" i="2"/>
  <c r="BH563" i="2"/>
  <c r="AU568" i="2"/>
  <c r="AX580" i="2"/>
  <c r="AW583" i="2"/>
  <c r="AY585" i="2"/>
  <c r="BB590" i="2"/>
  <c r="BC592" i="2"/>
  <c r="BC596" i="2"/>
  <c r="BE597" i="2"/>
  <c r="BK597" i="2" s="1"/>
  <c r="BB601" i="2"/>
  <c r="BC603" i="2"/>
  <c r="BF604" i="2"/>
  <c r="BB605" i="2"/>
  <c r="BK609" i="2"/>
  <c r="BB610" i="2"/>
  <c r="AU626" i="2"/>
  <c r="AX628" i="2"/>
  <c r="AU636" i="2"/>
  <c r="AW638" i="2"/>
  <c r="BB640" i="2"/>
  <c r="BL645" i="2"/>
  <c r="AW650" i="2"/>
  <c r="BH660" i="2"/>
  <c r="AX668" i="2"/>
  <c r="AU671" i="2"/>
  <c r="BB677" i="2"/>
  <c r="BL681" i="2"/>
  <c r="BC717" i="2"/>
  <c r="BH731" i="2"/>
  <c r="BA738" i="2"/>
  <c r="BB764" i="2"/>
  <c r="BE798" i="2"/>
  <c r="BK798" i="2" s="1"/>
  <c r="BA815" i="2"/>
  <c r="BK1021" i="2"/>
  <c r="BE1088" i="2"/>
  <c r="BK1088" i="2" s="1"/>
  <c r="BA1088" i="2"/>
  <c r="BJ1176" i="2"/>
  <c r="BH1176" i="2"/>
  <c r="BB544" i="2"/>
  <c r="AV552" i="2"/>
  <c r="AV568" i="2"/>
  <c r="BE570" i="2"/>
  <c r="BK570" i="2" s="1"/>
  <c r="AZ580" i="2"/>
  <c r="AX583" i="2"/>
  <c r="AZ585" i="2"/>
  <c r="BE591" i="2"/>
  <c r="BK591" i="2" s="1"/>
  <c r="BC594" i="2"/>
  <c r="BE603" i="2"/>
  <c r="BK603" i="2" s="1"/>
  <c r="AY628" i="2"/>
  <c r="BH640" i="2"/>
  <c r="BH662" i="2"/>
  <c r="AY668" i="2"/>
  <c r="AV671" i="2"/>
  <c r="BJ697" i="2"/>
  <c r="BE698" i="2"/>
  <c r="BK698" i="2" s="1"/>
  <c r="BI717" i="2"/>
  <c r="AX724" i="2"/>
  <c r="AV724" i="2"/>
  <c r="AU724" i="2"/>
  <c r="BL724" i="2"/>
  <c r="BL740" i="2"/>
  <c r="AV740" i="2"/>
  <c r="AZ780" i="2"/>
  <c r="AV780" i="2"/>
  <c r="AU780" i="2"/>
  <c r="AY801" i="2"/>
  <c r="AZ801" i="2"/>
  <c r="AV801" i="2"/>
  <c r="AU801" i="2"/>
  <c r="AX843" i="2"/>
  <c r="AU843" i="2"/>
  <c r="BI932" i="2"/>
  <c r="BH932" i="2"/>
  <c r="AX974" i="2"/>
  <c r="AW974" i="2"/>
  <c r="AU974" i="2"/>
  <c r="BL974" i="2"/>
  <c r="AV974" i="2"/>
  <c r="BC1013" i="2"/>
  <c r="BB1013" i="2"/>
  <c r="AW1090" i="2"/>
  <c r="AZ1090" i="2"/>
  <c r="AY1090" i="2"/>
  <c r="BL1090" i="2"/>
  <c r="AX1090" i="2"/>
  <c r="AU1090" i="2"/>
  <c r="AV1090" i="2"/>
  <c r="AW552" i="2"/>
  <c r="AY568" i="2"/>
  <c r="BL575" i="2"/>
  <c r="BH580" i="2"/>
  <c r="AY583" i="2"/>
  <c r="BH605" i="2"/>
  <c r="BC614" i="2"/>
  <c r="AW626" i="2"/>
  <c r="AZ628" i="2"/>
  <c r="BB631" i="2"/>
  <c r="AW636" i="2"/>
  <c r="AY638" i="2"/>
  <c r="BK701" i="2"/>
  <c r="AW702" i="2"/>
  <c r="AU702" i="2"/>
  <c r="BI772" i="2"/>
  <c r="BH772" i="2"/>
  <c r="AZ825" i="2"/>
  <c r="BL825" i="2"/>
  <c r="AX825" i="2"/>
  <c r="AW825" i="2"/>
  <c r="AV825" i="2"/>
  <c r="BC907" i="2"/>
  <c r="BB907" i="2"/>
  <c r="AZ934" i="2"/>
  <c r="AX934" i="2"/>
  <c r="BL1023" i="2"/>
  <c r="AX1023" i="2"/>
  <c r="AV1023" i="2"/>
  <c r="BF542" i="2"/>
  <c r="AX552" i="2"/>
  <c r="BE564" i="2"/>
  <c r="AZ568" i="2"/>
  <c r="BF572" i="2"/>
  <c r="BL580" i="2"/>
  <c r="BL612" i="2"/>
  <c r="BE613" i="2"/>
  <c r="BE615" i="2"/>
  <c r="BK615" i="2" s="1"/>
  <c r="BH619" i="2"/>
  <c r="BE622" i="2"/>
  <c r="BK622" i="2" s="1"/>
  <c r="AX626" i="2"/>
  <c r="AX636" i="2"/>
  <c r="BF637" i="2"/>
  <c r="AZ638" i="2"/>
  <c r="BE678" i="2"/>
  <c r="BE680" i="2"/>
  <c r="BF686" i="2"/>
  <c r="BK712" i="2"/>
  <c r="BF753" i="2"/>
  <c r="BI758" i="2"/>
  <c r="AZ770" i="2"/>
  <c r="AY770" i="2"/>
  <c r="AV770" i="2"/>
  <c r="BE795" i="2"/>
  <c r="BK795" i="2" s="1"/>
  <c r="BA795" i="2"/>
  <c r="BF821" i="2"/>
  <c r="AZ890" i="2"/>
  <c r="BL890" i="2"/>
  <c r="AY890" i="2"/>
  <c r="AW890" i="2"/>
  <c r="AV890" i="2"/>
  <c r="AU890" i="2"/>
  <c r="BB952" i="2"/>
  <c r="BC952" i="2"/>
  <c r="BC967" i="2"/>
  <c r="BB967" i="2"/>
  <c r="AZ994" i="2"/>
  <c r="BL994" i="2"/>
  <c r="AY994" i="2"/>
  <c r="AX994" i="2"/>
  <c r="AV994" i="2"/>
  <c r="AU994" i="2"/>
  <c r="AW1039" i="2"/>
  <c r="AV1039" i="2"/>
  <c r="AZ1151" i="2"/>
  <c r="AX1151" i="2"/>
  <c r="AW1151" i="2"/>
  <c r="AV1151" i="2"/>
  <c r="BL1151" i="2"/>
  <c r="AY1151" i="2"/>
  <c r="AU1151" i="2"/>
  <c r="AZ1156" i="2"/>
  <c r="AY1156" i="2"/>
  <c r="BL1547" i="2"/>
  <c r="AZ1547" i="2"/>
  <c r="AY1547" i="2"/>
  <c r="AX1547" i="2"/>
  <c r="AW1547" i="2"/>
  <c r="AV1547" i="2"/>
  <c r="AU1547" i="2"/>
  <c r="AY1556" i="2"/>
  <c r="AX1556" i="2"/>
  <c r="AV1556" i="2"/>
  <c r="BL1556" i="2"/>
  <c r="AU543" i="2"/>
  <c r="AY552" i="2"/>
  <c r="BA568" i="2"/>
  <c r="AU591" i="2"/>
  <c r="AU593" i="2"/>
  <c r="AY626" i="2"/>
  <c r="AU634" i="2"/>
  <c r="AY636" i="2"/>
  <c r="AU656" i="2"/>
  <c r="BF659" i="2"/>
  <c r="AU661" i="2"/>
  <c r="BA663" i="2"/>
  <c r="AZ671" i="2"/>
  <c r="AV690" i="2"/>
  <c r="AX698" i="2"/>
  <c r="BC706" i="2"/>
  <c r="BB706" i="2"/>
  <c r="AY747" i="2"/>
  <c r="AV747" i="2"/>
  <c r="BL764" i="2"/>
  <c r="AZ764" i="2"/>
  <c r="AW765" i="2"/>
  <c r="AY790" i="2"/>
  <c r="BL790" i="2"/>
  <c r="AZ790" i="2"/>
  <c r="AU790" i="2"/>
  <c r="BF814" i="2"/>
  <c r="BE830" i="2"/>
  <c r="BK830" i="2" s="1"/>
  <c r="BI842" i="2"/>
  <c r="BH842" i="2"/>
  <c r="BA866" i="2"/>
  <c r="BE866" i="2"/>
  <c r="BK866" i="2" s="1"/>
  <c r="AX878" i="2"/>
  <c r="BL878" i="2"/>
  <c r="AZ878" i="2"/>
  <c r="AW878" i="2"/>
  <c r="AV878" i="2"/>
  <c r="AU878" i="2"/>
  <c r="BF885" i="2"/>
  <c r="AY949" i="2"/>
  <c r="AZ949" i="2"/>
  <c r="AX949" i="2"/>
  <c r="AV949" i="2"/>
  <c r="AU949" i="2"/>
  <c r="BL949" i="2"/>
  <c r="AW949" i="2"/>
  <c r="BH973" i="2"/>
  <c r="BI973" i="2"/>
  <c r="BG1011" i="2"/>
  <c r="BE1011" i="2"/>
  <c r="BK1011" i="2" s="1"/>
  <c r="BH1015" i="2"/>
  <c r="BI1015" i="2"/>
  <c r="BB992" i="2"/>
  <c r="BC992" i="2"/>
  <c r="BL1071" i="2"/>
  <c r="AZ1071" i="2"/>
  <c r="AX1071" i="2"/>
  <c r="AY1071" i="2"/>
  <c r="AW1071" i="2"/>
  <c r="AV1071" i="2"/>
  <c r="BI1231" i="2"/>
  <c r="BH1231" i="2"/>
  <c r="AV534" i="2"/>
  <c r="BB536" i="2"/>
  <c r="AW543" i="2"/>
  <c r="AX545" i="2"/>
  <c r="AV550" i="2"/>
  <c r="BB554" i="2"/>
  <c r="BH557" i="2"/>
  <c r="AV564" i="2"/>
  <c r="BB566" i="2"/>
  <c r="BH573" i="2"/>
  <c r="AV576" i="2"/>
  <c r="AV578" i="2"/>
  <c r="AU581" i="2"/>
  <c r="BH583" i="2"/>
  <c r="BA586" i="2"/>
  <c r="BE587" i="2"/>
  <c r="BK587" i="2" s="1"/>
  <c r="AW591" i="2"/>
  <c r="AW593" i="2"/>
  <c r="BE599" i="2"/>
  <c r="BK599" i="2" s="1"/>
  <c r="AU613" i="2"/>
  <c r="AU615" i="2"/>
  <c r="BH622" i="2"/>
  <c r="BC624" i="2"/>
  <c r="AY634" i="2"/>
  <c r="AY656" i="2"/>
  <c r="AX661" i="2"/>
  <c r="AU678" i="2"/>
  <c r="AU680" i="2"/>
  <c r="AY690" i="2"/>
  <c r="BE729" i="2"/>
  <c r="BK729" i="2" s="1"/>
  <c r="BA729" i="2"/>
  <c r="AZ735" i="2"/>
  <c r="AY735" i="2"/>
  <c r="AW735" i="2"/>
  <c r="AU735" i="2"/>
  <c r="BF737" i="2"/>
  <c r="AY738" i="2"/>
  <c r="AW738" i="2"/>
  <c r="AU738" i="2"/>
  <c r="BB748" i="2"/>
  <c r="BL750" i="2"/>
  <c r="AZ750" i="2"/>
  <c r="AU750" i="2"/>
  <c r="AW752" i="2"/>
  <c r="AZ762" i="2"/>
  <c r="BE765" i="2"/>
  <c r="BK765" i="2" s="1"/>
  <c r="BC779" i="2"/>
  <c r="BB779" i="2"/>
  <c r="AW782" i="2"/>
  <c r="BB799" i="2"/>
  <c r="AW803" i="2"/>
  <c r="BI809" i="2"/>
  <c r="AU813" i="2"/>
  <c r="AZ826" i="2"/>
  <c r="AX826" i="2"/>
  <c r="AW826" i="2"/>
  <c r="AZ836" i="2"/>
  <c r="AW836" i="2"/>
  <c r="AV836" i="2"/>
  <c r="BL836" i="2"/>
  <c r="BC846" i="2"/>
  <c r="BB846" i="2"/>
  <c r="BB872" i="2"/>
  <c r="BF925" i="2"/>
  <c r="AY981" i="2"/>
  <c r="BL981" i="2"/>
  <c r="AZ981" i="2"/>
  <c r="AU981" i="2"/>
  <c r="AW1009" i="2"/>
  <c r="BK1018" i="2"/>
  <c r="AW534" i="2"/>
  <c r="AX543" i="2"/>
  <c r="AY545" i="2"/>
  <c r="BB550" i="2"/>
  <c r="AW564" i="2"/>
  <c r="BL568" i="2"/>
  <c r="BE569" i="2"/>
  <c r="BK569" i="2" s="1"/>
  <c r="AX576" i="2"/>
  <c r="AW578" i="2"/>
  <c r="AV581" i="2"/>
  <c r="BB586" i="2"/>
  <c r="BB588" i="2"/>
  <c r="AX591" i="2"/>
  <c r="AX593" i="2"/>
  <c r="BH597" i="2"/>
  <c r="BH599" i="2"/>
  <c r="AU602" i="2"/>
  <c r="AU604" i="2"/>
  <c r="AU606" i="2"/>
  <c r="AV613" i="2"/>
  <c r="AV615" i="2"/>
  <c r="BH638" i="2"/>
  <c r="BA648" i="2"/>
  <c r="AV651" i="2"/>
  <c r="BB656" i="2"/>
  <c r="BC658" i="2"/>
  <c r="AY661" i="2"/>
  <c r="BE666" i="2"/>
  <c r="BE674" i="2"/>
  <c r="AV678" i="2"/>
  <c r="AV680" i="2"/>
  <c r="BE690" i="2"/>
  <c r="BK690" i="2" s="1"/>
  <c r="BB692" i="2"/>
  <c r="BA698" i="2"/>
  <c r="BA733" i="2"/>
  <c r="BE733" i="2"/>
  <c r="BC746" i="2"/>
  <c r="BB746" i="2"/>
  <c r="AV759" i="2"/>
  <c r="BA762" i="2"/>
  <c r="AZ782" i="2"/>
  <c r="BL803" i="2"/>
  <c r="BC806" i="2"/>
  <c r="BF808" i="2"/>
  <c r="AW813" i="2"/>
  <c r="BF815" i="2"/>
  <c r="BC850" i="2"/>
  <c r="AW903" i="2"/>
  <c r="AZ950" i="2"/>
  <c r="BL950" i="2"/>
  <c r="AY950" i="2"/>
  <c r="AX950" i="2"/>
  <c r="AW950" i="2"/>
  <c r="AX534" i="2"/>
  <c r="AY543" i="2"/>
  <c r="AX564" i="2"/>
  <c r="AY578" i="2"/>
  <c r="AW581" i="2"/>
  <c r="AZ591" i="2"/>
  <c r="AY593" i="2"/>
  <c r="AV602" i="2"/>
  <c r="AV604" i="2"/>
  <c r="AV606" i="2"/>
  <c r="AW613" i="2"/>
  <c r="AW615" i="2"/>
  <c r="BF616" i="2"/>
  <c r="BB634" i="2"/>
  <c r="BI646" i="2"/>
  <c r="BB648" i="2"/>
  <c r="AW651" i="2"/>
  <c r="AZ661" i="2"/>
  <c r="BH663" i="2"/>
  <c r="BB669" i="2"/>
  <c r="BL671" i="2"/>
  <c r="AW678" i="2"/>
  <c r="BE679" i="2"/>
  <c r="BK679" i="2" s="1"/>
  <c r="AX680" i="2"/>
  <c r="BH685" i="2"/>
  <c r="BB695" i="2"/>
  <c r="BB698" i="2"/>
  <c r="AZ721" i="2"/>
  <c r="AU721" i="2"/>
  <c r="BH722" i="2"/>
  <c r="BI755" i="2"/>
  <c r="AY759" i="2"/>
  <c r="BG785" i="2"/>
  <c r="AZ791" i="2"/>
  <c r="BL791" i="2"/>
  <c r="AW791" i="2"/>
  <c r="BB796" i="2"/>
  <c r="BF811" i="2"/>
  <c r="BL813" i="2"/>
  <c r="BC827" i="2"/>
  <c r="BC842" i="2"/>
  <c r="BB842" i="2"/>
  <c r="BE850" i="2"/>
  <c r="BK850" i="2" s="1"/>
  <c r="AZ901" i="2"/>
  <c r="BL901" i="2"/>
  <c r="AY901" i="2"/>
  <c r="AW901" i="2"/>
  <c r="AV901" i="2"/>
  <c r="AU901" i="2"/>
  <c r="AZ903" i="2"/>
  <c r="BI922" i="2"/>
  <c r="BH922" i="2"/>
  <c r="BL1128" i="2"/>
  <c r="AU1128" i="2"/>
  <c r="AY1128" i="2"/>
  <c r="AX1128" i="2"/>
  <c r="AW1128" i="2"/>
  <c r="AV1128" i="2"/>
  <c r="BA531" i="2"/>
  <c r="BE542" i="2"/>
  <c r="BK542" i="2" s="1"/>
  <c r="AZ543" i="2"/>
  <c r="BC548" i="2"/>
  <c r="BI550" i="2"/>
  <c r="BI554" i="2"/>
  <c r="AZ564" i="2"/>
  <c r="BE572" i="2"/>
  <c r="AX581" i="2"/>
  <c r="BA591" i="2"/>
  <c r="AW602" i="2"/>
  <c r="AW606" i="2"/>
  <c r="AX613" i="2"/>
  <c r="BL634" i="2"/>
  <c r="BI656" i="2"/>
  <c r="BB661" i="2"/>
  <c r="AY680" i="2"/>
  <c r="BI743" i="2"/>
  <c r="BH743" i="2"/>
  <c r="AU746" i="2"/>
  <c r="BH752" i="2"/>
  <c r="AY758" i="2"/>
  <c r="AX758" i="2"/>
  <c r="AV758" i="2"/>
  <c r="AZ759" i="2"/>
  <c r="BL782" i="2"/>
  <c r="BK783" i="2"/>
  <c r="BH785" i="2"/>
  <c r="BC800" i="2"/>
  <c r="BB800" i="2"/>
  <c r="BF805" i="2"/>
  <c r="BK832" i="2"/>
  <c r="BI832" i="2"/>
  <c r="BI850" i="2"/>
  <c r="BI925" i="2"/>
  <c r="BH925" i="2"/>
  <c r="BC942" i="2"/>
  <c r="BB942" i="2"/>
  <c r="BC978" i="2"/>
  <c r="BB978" i="2"/>
  <c r="BE1031" i="2"/>
  <c r="BK1031" i="2" s="1"/>
  <c r="BA1031" i="2"/>
  <c r="BB1118" i="2"/>
  <c r="BC1118" i="2"/>
  <c r="BL757" i="2"/>
  <c r="BF765" i="2"/>
  <c r="BK810" i="2"/>
  <c r="BL812" i="2"/>
  <c r="BF833" i="2"/>
  <c r="BK883" i="2"/>
  <c r="BB903" i="2"/>
  <c r="BI904" i="2"/>
  <c r="BH904" i="2"/>
  <c r="BA933" i="2"/>
  <c r="BE933" i="2"/>
  <c r="BK933" i="2" s="1"/>
  <c r="AY960" i="2"/>
  <c r="BL960" i="2"/>
  <c r="AZ960" i="2"/>
  <c r="AW960" i="2"/>
  <c r="AV960" i="2"/>
  <c r="AZ1005" i="2"/>
  <c r="AY1005" i="2"/>
  <c r="AX1005" i="2"/>
  <c r="AW1005" i="2"/>
  <c r="AV1005" i="2"/>
  <c r="AU1005" i="2"/>
  <c r="BC1014" i="2"/>
  <c r="BL1050" i="2"/>
  <c r="AY1050" i="2"/>
  <c r="AX1050" i="2"/>
  <c r="AW1050" i="2"/>
  <c r="AV1050" i="2"/>
  <c r="AU1050" i="2"/>
  <c r="BF1063" i="2"/>
  <c r="BH1084" i="2"/>
  <c r="BC1096" i="2"/>
  <c r="BB1096" i="2"/>
  <c r="BI1100" i="2"/>
  <c r="BH1100" i="2"/>
  <c r="AY1102" i="2"/>
  <c r="AZ1102" i="2"/>
  <c r="AW1102" i="2"/>
  <c r="BL1102" i="2"/>
  <c r="AU1202" i="2"/>
  <c r="BL1202" i="2"/>
  <c r="AZ1202" i="2"/>
  <c r="AY1202" i="2"/>
  <c r="AV1202" i="2"/>
  <c r="AZ1576" i="2"/>
  <c r="AY1576" i="2"/>
  <c r="AZ1609" i="2"/>
  <c r="AX1609" i="2"/>
  <c r="AY1609" i="2"/>
  <c r="AW1609" i="2"/>
  <c r="AV1609" i="2"/>
  <c r="AU1609" i="2"/>
  <c r="BL1609" i="2"/>
  <c r="BK1612" i="2"/>
  <c r="AU859" i="2"/>
  <c r="BL877" i="2"/>
  <c r="BL889" i="2"/>
  <c r="BB896" i="2"/>
  <c r="BL900" i="2"/>
  <c r="AY951" i="2"/>
  <c r="AX951" i="2"/>
  <c r="BF966" i="2"/>
  <c r="BF997" i="2"/>
  <c r="BF1101" i="2"/>
  <c r="BL856" i="2"/>
  <c r="BB981" i="2"/>
  <c r="BC981" i="2"/>
  <c r="BA984" i="2"/>
  <c r="BK1059" i="2"/>
  <c r="BE1085" i="2"/>
  <c r="BK1085" i="2" s="1"/>
  <c r="BA1085" i="2"/>
  <c r="BH1142" i="2"/>
  <c r="BH1155" i="2"/>
  <c r="BI1155" i="2"/>
  <c r="BG1198" i="2"/>
  <c r="BE1198" i="2"/>
  <c r="BK1198" i="2" s="1"/>
  <c r="BL870" i="2"/>
  <c r="BI915" i="2"/>
  <c r="BH915" i="2"/>
  <c r="AZ1006" i="2"/>
  <c r="AY1006" i="2"/>
  <c r="AW1006" i="2"/>
  <c r="AV1006" i="2"/>
  <c r="BL1041" i="2"/>
  <c r="AZ1041" i="2"/>
  <c r="AY1041" i="2"/>
  <c r="AX1041" i="2"/>
  <c r="AW1041" i="2"/>
  <c r="AV1041" i="2"/>
  <c r="BA1100" i="2"/>
  <c r="BE1100" i="2"/>
  <c r="BK1100" i="2" s="1"/>
  <c r="BB1280" i="2"/>
  <c r="BC1280" i="2"/>
  <c r="BK1296" i="2"/>
  <c r="BE1299" i="2"/>
  <c r="BK1299" i="2" s="1"/>
  <c r="BG1299" i="2"/>
  <c r="BI1328" i="2"/>
  <c r="BH1328" i="2"/>
  <c r="BI1364" i="2"/>
  <c r="BH1364" i="2"/>
  <c r="AW729" i="2"/>
  <c r="AW760" i="2"/>
  <c r="AX781" i="2"/>
  <c r="AY783" i="2"/>
  <c r="BF809" i="2"/>
  <c r="AY827" i="2"/>
  <c r="AX859" i="2"/>
  <c r="BB875" i="2"/>
  <c r="AY910" i="2"/>
  <c r="AX910" i="2"/>
  <c r="AW910" i="2"/>
  <c r="BB965" i="2"/>
  <c r="BB969" i="2"/>
  <c r="BI1019" i="2"/>
  <c r="BH1019" i="2"/>
  <c r="AW1024" i="2"/>
  <c r="AZ1024" i="2"/>
  <c r="AY1024" i="2"/>
  <c r="BB1025" i="2"/>
  <c r="AW1035" i="2"/>
  <c r="AX1035" i="2"/>
  <c r="AV1035" i="2"/>
  <c r="BL1051" i="2"/>
  <c r="AZ1051" i="2"/>
  <c r="AY1051" i="2"/>
  <c r="AW1051" i="2"/>
  <c r="AV1051" i="2"/>
  <c r="BB1052" i="2"/>
  <c r="AX1058" i="2"/>
  <c r="AW1058" i="2"/>
  <c r="AU1058" i="2"/>
  <c r="BI1128" i="2"/>
  <c r="BH1128" i="2"/>
  <c r="BK1171" i="2"/>
  <c r="BE1197" i="2"/>
  <c r="BK1197" i="2" s="1"/>
  <c r="BC1371" i="2"/>
  <c r="BI820" i="2"/>
  <c r="BF828" i="2"/>
  <c r="AY859" i="2"/>
  <c r="BI894" i="2"/>
  <c r="BE908" i="2"/>
  <c r="BK908" i="2" s="1"/>
  <c r="BL964" i="2"/>
  <c r="AW964" i="2"/>
  <c r="AV964" i="2"/>
  <c r="AU964" i="2"/>
  <c r="BE977" i="2"/>
  <c r="BK977" i="2" s="1"/>
  <c r="BA977" i="2"/>
  <c r="BE1043" i="2"/>
  <c r="BK1043" i="2" s="1"/>
  <c r="BA1043" i="2"/>
  <c r="BE1057" i="2"/>
  <c r="BK1057" i="2" s="1"/>
  <c r="BI1079" i="2"/>
  <c r="BH1079" i="2"/>
  <c r="BE1082" i="2"/>
  <c r="BA1082" i="2"/>
  <c r="BI1218" i="2"/>
  <c r="BH1218" i="2"/>
  <c r="BI1253" i="2"/>
  <c r="BH1253" i="2"/>
  <c r="AY1352" i="2"/>
  <c r="AZ1352" i="2"/>
  <c r="AW1352" i="2"/>
  <c r="AV1352" i="2"/>
  <c r="AU1352" i="2"/>
  <c r="BL1352" i="2"/>
  <c r="AV737" i="2"/>
  <c r="AV739" i="2"/>
  <c r="AW741" i="2"/>
  <c r="AV748" i="2"/>
  <c r="AZ760" i="2"/>
  <c r="AX767" i="2"/>
  <c r="AU774" i="2"/>
  <c r="AV779" i="2"/>
  <c r="AU793" i="2"/>
  <c r="AU802" i="2"/>
  <c r="AX830" i="2"/>
  <c r="AV850" i="2"/>
  <c r="AY857" i="2"/>
  <c r="AZ859" i="2"/>
  <c r="BL866" i="2"/>
  <c r="AU869" i="2"/>
  <c r="AU881" i="2"/>
  <c r="BA904" i="2"/>
  <c r="BF905" i="2"/>
  <c r="BE915" i="2"/>
  <c r="BK915" i="2" s="1"/>
  <c r="BA915" i="2"/>
  <c r="BH923" i="2"/>
  <c r="BI923" i="2"/>
  <c r="BH965" i="2"/>
  <c r="BC977" i="2"/>
  <c r="BB977" i="2"/>
  <c r="BI1020" i="2"/>
  <c r="BH1020" i="2"/>
  <c r="BC1043" i="2"/>
  <c r="BB1043" i="2"/>
  <c r="BK1074" i="2"/>
  <c r="BC1100" i="2"/>
  <c r="AU1126" i="2"/>
  <c r="AZ1126" i="2"/>
  <c r="BB1167" i="2"/>
  <c r="BI1190" i="2"/>
  <c r="BH1190" i="2"/>
  <c r="AZ1191" i="2"/>
  <c r="AX1191" i="2"/>
  <c r="AW1191" i="2"/>
  <c r="AV1191" i="2"/>
  <c r="BL1191" i="2"/>
  <c r="AY1191" i="2"/>
  <c r="AY921" i="2"/>
  <c r="BL921" i="2"/>
  <c r="AZ921" i="2"/>
  <c r="AZ927" i="2"/>
  <c r="AY927" i="2"/>
  <c r="AW927" i="2"/>
  <c r="BE934" i="2"/>
  <c r="BK934" i="2" s="1"/>
  <c r="BA934" i="2"/>
  <c r="AZ972" i="2"/>
  <c r="AX972" i="2"/>
  <c r="AW972" i="2"/>
  <c r="AU972" i="2"/>
  <c r="AY1014" i="2"/>
  <c r="BL1014" i="2"/>
  <c r="AX1093" i="2"/>
  <c r="BE1108" i="2"/>
  <c r="BK1108" i="2" s="1"/>
  <c r="BA1127" i="2"/>
  <c r="BI1144" i="2"/>
  <c r="BH1144" i="2"/>
  <c r="BC1177" i="2"/>
  <c r="BB1177" i="2"/>
  <c r="BC1189" i="2"/>
  <c r="BB1189" i="2"/>
  <c r="BH1194" i="2"/>
  <c r="BI1194" i="2"/>
  <c r="AY1236" i="2"/>
  <c r="AV1236" i="2"/>
  <c r="BL1236" i="2"/>
  <c r="AZ1236" i="2"/>
  <c r="AX1236" i="2"/>
  <c r="AW1236" i="2"/>
  <c r="AU1236" i="2"/>
  <c r="BE696" i="2"/>
  <c r="BK696" i="2" s="1"/>
  <c r="AX715" i="2"/>
  <c r="BE730" i="2"/>
  <c r="BK730" i="2" s="1"/>
  <c r="AY737" i="2"/>
  <c r="AX739" i="2"/>
  <c r="AY741" i="2"/>
  <c r="AY748" i="2"/>
  <c r="AU772" i="2"/>
  <c r="AW774" i="2"/>
  <c r="AZ779" i="2"/>
  <c r="BL781" i="2"/>
  <c r="AX786" i="2"/>
  <c r="AW793" i="2"/>
  <c r="AW802" i="2"/>
  <c r="AU816" i="2"/>
  <c r="AU823" i="2"/>
  <c r="AU835" i="2"/>
  <c r="AX850" i="2"/>
  <c r="BH852" i="2"/>
  <c r="AW869" i="2"/>
  <c r="BE871" i="2"/>
  <c r="BK871" i="2" s="1"/>
  <c r="BH873" i="2"/>
  <c r="BF882" i="2"/>
  <c r="BA883" i="2"/>
  <c r="BH885" i="2"/>
  <c r="BB892" i="2"/>
  <c r="AZ899" i="2"/>
  <c r="BA908" i="2"/>
  <c r="BK919" i="2"/>
  <c r="BA929" i="2"/>
  <c r="BC934" i="2"/>
  <c r="BB934" i="2"/>
  <c r="BL947" i="2"/>
  <c r="AX947" i="2"/>
  <c r="AY955" i="2"/>
  <c r="AX955" i="2"/>
  <c r="AV955" i="2"/>
  <c r="BC966" i="2"/>
  <c r="BB966" i="2"/>
  <c r="BC970" i="2"/>
  <c r="BK974" i="2"/>
  <c r="AX977" i="2"/>
  <c r="AX984" i="2"/>
  <c r="AW984" i="2"/>
  <c r="AU984" i="2"/>
  <c r="AY992" i="2"/>
  <c r="AZ992" i="2"/>
  <c r="BF998" i="2"/>
  <c r="BE1001" i="2"/>
  <c r="BK1001" i="2" s="1"/>
  <c r="BF1024" i="2"/>
  <c r="BH1037" i="2"/>
  <c r="BI1037" i="2"/>
  <c r="AY1043" i="2"/>
  <c r="AY1046" i="2"/>
  <c r="AU1057" i="2"/>
  <c r="BK1070" i="2"/>
  <c r="BB1101" i="2"/>
  <c r="BC1101" i="2"/>
  <c r="BL1118" i="2"/>
  <c r="AZ1118" i="2"/>
  <c r="AY1118" i="2"/>
  <c r="AX1118" i="2"/>
  <c r="AV1118" i="2"/>
  <c r="AW1118" i="2"/>
  <c r="AU1118" i="2"/>
  <c r="BB1128" i="2"/>
  <c r="BC1128" i="2"/>
  <c r="BC1151" i="2"/>
  <c r="BB1151" i="2"/>
  <c r="BK1234" i="2"/>
  <c r="BF704" i="2"/>
  <c r="AY715" i="2"/>
  <c r="BF726" i="2"/>
  <c r="AZ737" i="2"/>
  <c r="AY739" i="2"/>
  <c r="AZ748" i="2"/>
  <c r="AV772" i="2"/>
  <c r="AX774" i="2"/>
  <c r="BE777" i="2"/>
  <c r="BK777" i="2" s="1"/>
  <c r="AX793" i="2"/>
  <c r="BB795" i="2"/>
  <c r="AV816" i="2"/>
  <c r="AV823" i="2"/>
  <c r="AV835" i="2"/>
  <c r="BF836" i="2"/>
  <c r="BA837" i="2"/>
  <c r="AU848" i="2"/>
  <c r="AU867" i="2"/>
  <c r="AX869" i="2"/>
  <c r="AX881" i="2"/>
  <c r="BB883" i="2"/>
  <c r="BF887" i="2"/>
  <c r="AY895" i="2"/>
  <c r="BE899" i="2"/>
  <c r="BK899" i="2" s="1"/>
  <c r="BB908" i="2"/>
  <c r="AX914" i="2"/>
  <c r="AW914" i="2"/>
  <c r="AU914" i="2"/>
  <c r="BB929" i="2"/>
  <c r="AU932" i="2"/>
  <c r="AZ932" i="2"/>
  <c r="AY932" i="2"/>
  <c r="AX932" i="2"/>
  <c r="AW932" i="2"/>
  <c r="AV932" i="2"/>
  <c r="AU938" i="2"/>
  <c r="BI942" i="2"/>
  <c r="BH942" i="2"/>
  <c r="BH970" i="2"/>
  <c r="BH985" i="2"/>
  <c r="AZ1007" i="2"/>
  <c r="AY1007" i="2"/>
  <c r="AX1007" i="2"/>
  <c r="BB1026" i="2"/>
  <c r="BC1030" i="2"/>
  <c r="BB1030" i="2"/>
  <c r="BA1036" i="2"/>
  <c r="BL1055" i="2"/>
  <c r="AV1055" i="2"/>
  <c r="AV1057" i="2"/>
  <c r="AU1060" i="2"/>
  <c r="BK1066" i="2"/>
  <c r="BA1097" i="2"/>
  <c r="BF1098" i="2"/>
  <c r="BI1254" i="2"/>
  <c r="BH1254" i="2"/>
  <c r="BK801" i="2"/>
  <c r="BK818" i="2"/>
  <c r="AV848" i="2"/>
  <c r="AV867" i="2"/>
  <c r="BF868" i="2"/>
  <c r="BH876" i="2"/>
  <c r="AZ895" i="2"/>
  <c r="BK905" i="2"/>
  <c r="AZ918" i="2"/>
  <c r="AY918" i="2"/>
  <c r="BF924" i="2"/>
  <c r="BC930" i="2"/>
  <c r="BB930" i="2"/>
  <c r="AV938" i="2"/>
  <c r="AU976" i="2"/>
  <c r="AY976" i="2"/>
  <c r="AX976" i="2"/>
  <c r="AY1003" i="2"/>
  <c r="BL1003" i="2"/>
  <c r="BB1023" i="2"/>
  <c r="BC1023" i="2"/>
  <c r="BI1064" i="2"/>
  <c r="BH1064" i="2"/>
  <c r="BB1067" i="2"/>
  <c r="BC1067" i="2"/>
  <c r="BB1190" i="2"/>
  <c r="BC1190" i="2"/>
  <c r="BL1192" i="2"/>
  <c r="AZ1192" i="2"/>
  <c r="AY1192" i="2"/>
  <c r="AW1192" i="2"/>
  <c r="AU1192" i="2"/>
  <c r="AX1192" i="2"/>
  <c r="AV1192" i="2"/>
  <c r="BA730" i="2"/>
  <c r="BK751" i="2"/>
  <c r="BF764" i="2"/>
  <c r="AX772" i="2"/>
  <c r="BB774" i="2"/>
  <c r="AZ793" i="2"/>
  <c r="BE796" i="2"/>
  <c r="BK796" i="2" s="1"/>
  <c r="BL802" i="2"/>
  <c r="BA809" i="2"/>
  <c r="AX816" i="2"/>
  <c r="AZ823" i="2"/>
  <c r="AW848" i="2"/>
  <c r="BE855" i="2"/>
  <c r="BL857" i="2"/>
  <c r="AW867" i="2"/>
  <c r="BE872" i="2"/>
  <c r="BK872" i="2" s="1"/>
  <c r="AZ881" i="2"/>
  <c r="BH892" i="2"/>
  <c r="BC926" i="2"/>
  <c r="BB926" i="2"/>
  <c r="AX1018" i="2"/>
  <c r="AW1018" i="2"/>
  <c r="AU1018" i="2"/>
  <c r="BB1137" i="2"/>
  <c r="BC1137" i="2"/>
  <c r="AU1149" i="2"/>
  <c r="AZ1149" i="2"/>
  <c r="AY1149" i="2"/>
  <c r="AW1149" i="2"/>
  <c r="AV1149" i="2"/>
  <c r="AZ1162" i="2"/>
  <c r="AY1162" i="2"/>
  <c r="AW1162" i="2"/>
  <c r="AU1162" i="2"/>
  <c r="BL1162" i="2"/>
  <c r="AX1162" i="2"/>
  <c r="AV1162" i="2"/>
  <c r="BE1246" i="2"/>
  <c r="BK1246" i="2" s="1"/>
  <c r="BG1246" i="2"/>
  <c r="BK1253" i="2"/>
  <c r="AW1629" i="2"/>
  <c r="AV1629" i="2"/>
  <c r="AU1629" i="2"/>
  <c r="BL1629" i="2"/>
  <c r="AY1629" i="2"/>
  <c r="BL1633" i="2"/>
  <c r="AX1633" i="2"/>
  <c r="AW1633" i="2"/>
  <c r="AU1633" i="2"/>
  <c r="AV1633" i="2"/>
  <c r="AZ1633" i="2"/>
  <c r="AY1633" i="2"/>
  <c r="BK1068" i="2"/>
  <c r="BB1133" i="2"/>
  <c r="BC1133" i="2"/>
  <c r="BI1531" i="2"/>
  <c r="BH1531" i="2"/>
  <c r="AV757" i="2"/>
  <c r="AW761" i="2"/>
  <c r="BF792" i="2"/>
  <c r="BE794" i="2"/>
  <c r="BK794" i="2" s="1"/>
  <c r="BB798" i="2"/>
  <c r="AV812" i="2"/>
  <c r="BL823" i="2"/>
  <c r="AZ848" i="2"/>
  <c r="AU858" i="2"/>
  <c r="BF861" i="2"/>
  <c r="AV872" i="2"/>
  <c r="BA874" i="2"/>
  <c r="AU891" i="2"/>
  <c r="AV902" i="2"/>
  <c r="BI906" i="2"/>
  <c r="BH906" i="2"/>
  <c r="BH946" i="2"/>
  <c r="AU951" i="2"/>
  <c r="BK954" i="2"/>
  <c r="AX960" i="2"/>
  <c r="BF968" i="2"/>
  <c r="AZ973" i="2"/>
  <c r="AY973" i="2"/>
  <c r="AX973" i="2"/>
  <c r="AW973" i="2"/>
  <c r="AV973" i="2"/>
  <c r="BA974" i="2"/>
  <c r="BC990" i="2"/>
  <c r="BB990" i="2"/>
  <c r="BE998" i="2"/>
  <c r="BK998" i="2" s="1"/>
  <c r="BE1010" i="2"/>
  <c r="BK1010" i="2" s="1"/>
  <c r="BK1020" i="2"/>
  <c r="BI1028" i="2"/>
  <c r="BH1028" i="2"/>
  <c r="BI1045" i="2"/>
  <c r="BH1045" i="2"/>
  <c r="AW1046" i="2"/>
  <c r="AZ1046" i="2"/>
  <c r="AY1049" i="2"/>
  <c r="AX1049" i="2"/>
  <c r="AV1049" i="2"/>
  <c r="AU1049" i="2"/>
  <c r="BH1050" i="2"/>
  <c r="BB1064" i="2"/>
  <c r="BC1064" i="2"/>
  <c r="BA1094" i="2"/>
  <c r="AV1102" i="2"/>
  <c r="BA1148" i="2"/>
  <c r="BE1148" i="2"/>
  <c r="BK1148" i="2" s="1"/>
  <c r="BK1153" i="2"/>
  <c r="BE1199" i="2"/>
  <c r="BK1199" i="2" s="1"/>
  <c r="BA1199" i="2"/>
  <c r="AX1202" i="2"/>
  <c r="BH1236" i="2"/>
  <c r="BI1236" i="2"/>
  <c r="BB1244" i="2"/>
  <c r="BC1244" i="2"/>
  <c r="BF734" i="2"/>
  <c r="AW757" i="2"/>
  <c r="AX761" i="2"/>
  <c r="BE764" i="2"/>
  <c r="BE770" i="2"/>
  <c r="BK770" i="2" s="1"/>
  <c r="BF799" i="2"/>
  <c r="BF806" i="2"/>
  <c r="AW812" i="2"/>
  <c r="BB845" i="2"/>
  <c r="AV858" i="2"/>
  <c r="BF866" i="2"/>
  <c r="AW872" i="2"/>
  <c r="AU877" i="2"/>
  <c r="AV891" i="2"/>
  <c r="AU893" i="2"/>
  <c r="AZ902" i="2"/>
  <c r="BL904" i="2"/>
  <c r="AZ904" i="2"/>
  <c r="AY904" i="2"/>
  <c r="AX904" i="2"/>
  <c r="AW904" i="2"/>
  <c r="AV904" i="2"/>
  <c r="AU904" i="2"/>
  <c r="BA905" i="2"/>
  <c r="AV951" i="2"/>
  <c r="BI955" i="2"/>
  <c r="BH955" i="2"/>
  <c r="BH963" i="2"/>
  <c r="BI975" i="2"/>
  <c r="BH975" i="2"/>
  <c r="BL993" i="2"/>
  <c r="AZ993" i="2"/>
  <c r="AY993" i="2"/>
  <c r="AX993" i="2"/>
  <c r="AW993" i="2"/>
  <c r="BF996" i="2"/>
  <c r="BC998" i="2"/>
  <c r="BB998" i="2"/>
  <c r="BL1008" i="2"/>
  <c r="AZ1008" i="2"/>
  <c r="BE1017" i="2"/>
  <c r="BK1017" i="2" s="1"/>
  <c r="AX1102" i="2"/>
  <c r="BA1144" i="2"/>
  <c r="BE1165" i="2"/>
  <c r="BK1165" i="2" s="1"/>
  <c r="AY1167" i="2"/>
  <c r="AZ1167" i="2"/>
  <c r="AW1400" i="2"/>
  <c r="AY1400" i="2"/>
  <c r="AX1400" i="2"/>
  <c r="AV1400" i="2"/>
  <c r="AZ1400" i="2"/>
  <c r="AU1400" i="2"/>
  <c r="AU1093" i="2"/>
  <c r="AZ1093" i="2"/>
  <c r="AY1093" i="2"/>
  <c r="AW1093" i="2"/>
  <c r="AV1093" i="2"/>
  <c r="BL1105" i="2"/>
  <c r="AZ1105" i="2"/>
  <c r="AY1105" i="2"/>
  <c r="AX1105" i="2"/>
  <c r="AW1105" i="2"/>
  <c r="AV1105" i="2"/>
  <c r="AU1105" i="2"/>
  <c r="BI1184" i="2"/>
  <c r="BH1184" i="2"/>
  <c r="BK1184" i="2"/>
  <c r="AW1204" i="2"/>
  <c r="AU1204" i="2"/>
  <c r="AX1204" i="2"/>
  <c r="AV1204" i="2"/>
  <c r="AU714" i="2"/>
  <c r="BF750" i="2"/>
  <c r="AZ761" i="2"/>
  <c r="AU794" i="2"/>
  <c r="AU824" i="2"/>
  <c r="AV856" i="2"/>
  <c r="AX858" i="2"/>
  <c r="BI859" i="2"/>
  <c r="BH860" i="2"/>
  <c r="AY872" i="2"/>
  <c r="AX877" i="2"/>
  <c r="AV889" i="2"/>
  <c r="BF890" i="2"/>
  <c r="AV900" i="2"/>
  <c r="BF901" i="2"/>
  <c r="BL902" i="2"/>
  <c r="AU910" i="2"/>
  <c r="BL929" i="2"/>
  <c r="AZ929" i="2"/>
  <c r="AY929" i="2"/>
  <c r="AX929" i="2"/>
  <c r="AW929" i="2"/>
  <c r="AV929" i="2"/>
  <c r="AU929" i="2"/>
  <c r="AZ951" i="2"/>
  <c r="BK987" i="2"/>
  <c r="BF1000" i="2"/>
  <c r="AX1006" i="2"/>
  <c r="AX1010" i="2"/>
  <c r="AU1024" i="2"/>
  <c r="AU1035" i="2"/>
  <c r="AU1051" i="2"/>
  <c r="AW1057" i="2"/>
  <c r="AZ1057" i="2"/>
  <c r="AY1057" i="2"/>
  <c r="AV1058" i="2"/>
  <c r="BI1062" i="2"/>
  <c r="BH1062" i="2"/>
  <c r="BF1127" i="2"/>
  <c r="BL1140" i="2"/>
  <c r="AY1140" i="2"/>
  <c r="AX1140" i="2"/>
  <c r="AW1140" i="2"/>
  <c r="AZ1140" i="2"/>
  <c r="AU1140" i="2"/>
  <c r="BB1191" i="2"/>
  <c r="BC1191" i="2"/>
  <c r="BC1300" i="2"/>
  <c r="BB1300" i="2"/>
  <c r="BE1313" i="2"/>
  <c r="BA1313" i="2"/>
  <c r="BF825" i="2"/>
  <c r="BF857" i="2"/>
  <c r="BK882" i="2"/>
  <c r="BF883" i="2"/>
  <c r="BB906" i="2"/>
  <c r="BC906" i="2"/>
  <c r="AY938" i="2"/>
  <c r="BL938" i="2"/>
  <c r="AZ938" i="2"/>
  <c r="AX938" i="2"/>
  <c r="AY959" i="2"/>
  <c r="AZ959" i="2"/>
  <c r="AU959" i="2"/>
  <c r="AX964" i="2"/>
  <c r="BI988" i="2"/>
  <c r="BH988" i="2"/>
  <c r="BE992" i="2"/>
  <c r="BK992" i="2" s="1"/>
  <c r="BI996" i="2"/>
  <c r="BF1059" i="2"/>
  <c r="BL1060" i="2"/>
  <c r="AY1060" i="2"/>
  <c r="AX1060" i="2"/>
  <c r="BC1111" i="2"/>
  <c r="BA1118" i="2"/>
  <c r="BE1118" i="2"/>
  <c r="BK1118" i="2" s="1"/>
  <c r="AZ1136" i="2"/>
  <c r="AY1136" i="2"/>
  <c r="AW1136" i="2"/>
  <c r="AU1136" i="2"/>
  <c r="BL1136" i="2"/>
  <c r="BC1348" i="2"/>
  <c r="BB1348" i="2"/>
  <c r="BE1379" i="2"/>
  <c r="BK1379" i="2" s="1"/>
  <c r="BA1379" i="2"/>
  <c r="AZ1216" i="2"/>
  <c r="AY1216" i="2"/>
  <c r="AX1216" i="2"/>
  <c r="AV1216" i="2"/>
  <c r="BC1276" i="2"/>
  <c r="BB1276" i="2"/>
  <c r="BE1289" i="2"/>
  <c r="BK1289" i="2" s="1"/>
  <c r="BB1418" i="2"/>
  <c r="BC1418" i="2"/>
  <c r="BC1574" i="2"/>
  <c r="BB1574" i="2"/>
  <c r="BC1732" i="2"/>
  <c r="BB1732" i="2"/>
  <c r="BB1289" i="2"/>
  <c r="BC1289" i="2"/>
  <c r="AZ1313" i="2"/>
  <c r="AY1313" i="2"/>
  <c r="AX1313" i="2"/>
  <c r="AV1313" i="2"/>
  <c r="AU1313" i="2"/>
  <c r="BL1313" i="2"/>
  <c r="AW1313" i="2"/>
  <c r="BC1396" i="2"/>
  <c r="BB1396" i="2"/>
  <c r="BE1265" i="2"/>
  <c r="BK1265" i="2" s="1"/>
  <c r="BA1324" i="2"/>
  <c r="BE1324" i="2"/>
  <c r="BK1324" i="2" s="1"/>
  <c r="AW1330" i="2"/>
  <c r="BL1330" i="2"/>
  <c r="AY1330" i="2"/>
  <c r="AV1330" i="2"/>
  <c r="AU1330" i="2"/>
  <c r="AZ1330" i="2"/>
  <c r="AX1330" i="2"/>
  <c r="BI1351" i="2"/>
  <c r="BH1351" i="2"/>
  <c r="BC1389" i="2"/>
  <c r="BB1389" i="2"/>
  <c r="BH1485" i="2"/>
  <c r="BI1485" i="2"/>
  <c r="BL954" i="2"/>
  <c r="BL963" i="2"/>
  <c r="BK964" i="2"/>
  <c r="BF1065" i="2"/>
  <c r="BG1076" i="2"/>
  <c r="BE1076" i="2"/>
  <c r="BA1112" i="2"/>
  <c r="BE1112" i="2"/>
  <c r="BK1112" i="2" s="1"/>
  <c r="BB1148" i="2"/>
  <c r="BC1148" i="2"/>
  <c r="BK1155" i="2"/>
  <c r="BJ1159" i="2"/>
  <c r="BH1159" i="2"/>
  <c r="BE1162" i="2"/>
  <c r="BK1162" i="2" s="1"/>
  <c r="AX1169" i="2"/>
  <c r="BL1193" i="2"/>
  <c r="AW1193" i="2"/>
  <c r="AV1193" i="2"/>
  <c r="BI1209" i="2"/>
  <c r="BH1209" i="2"/>
  <c r="BH1219" i="2"/>
  <c r="BI1219" i="2"/>
  <c r="BK1222" i="2"/>
  <c r="AZ1226" i="2"/>
  <c r="AW1226" i="2"/>
  <c r="AV1226" i="2"/>
  <c r="AU1226" i="2"/>
  <c r="BF1233" i="2"/>
  <c r="BK1254" i="2"/>
  <c r="BC1311" i="2"/>
  <c r="BB1311" i="2"/>
  <c r="BI1470" i="2"/>
  <c r="BH1470" i="2"/>
  <c r="BC1473" i="2"/>
  <c r="BB1473" i="2"/>
  <c r="AU913" i="2"/>
  <c r="BE925" i="2"/>
  <c r="BL939" i="2"/>
  <c r="AZ952" i="2"/>
  <c r="AU971" i="2"/>
  <c r="AU985" i="2"/>
  <c r="BK996" i="2"/>
  <c r="AV998" i="2"/>
  <c r="AU1017" i="2"/>
  <c r="BE1042" i="2"/>
  <c r="BK1042" i="2" s="1"/>
  <c r="BI1089" i="2"/>
  <c r="BH1089" i="2"/>
  <c r="AZ1103" i="2"/>
  <c r="AX1103" i="2"/>
  <c r="AW1103" i="2"/>
  <c r="AU1103" i="2"/>
  <c r="BK1121" i="2"/>
  <c r="BL1137" i="2"/>
  <c r="AZ1137" i="2"/>
  <c r="AY1137" i="2"/>
  <c r="AW1137" i="2"/>
  <c r="BK1139" i="2"/>
  <c r="BC1162" i="2"/>
  <c r="BB1162" i="2"/>
  <c r="AY1169" i="2"/>
  <c r="BK1181" i="2"/>
  <c r="BE1212" i="2"/>
  <c r="BK1212" i="2" s="1"/>
  <c r="BB1232" i="2"/>
  <c r="BC1303" i="2"/>
  <c r="BB1303" i="2"/>
  <c r="AV913" i="2"/>
  <c r="BL922" i="2"/>
  <c r="AU937" i="2"/>
  <c r="BH950" i="2"/>
  <c r="AV957" i="2"/>
  <c r="AV971" i="2"/>
  <c r="BB975" i="2"/>
  <c r="BF981" i="2"/>
  <c r="AU983" i="2"/>
  <c r="AV985" i="2"/>
  <c r="BF986" i="2"/>
  <c r="AX988" i="2"/>
  <c r="BH1002" i="2"/>
  <c r="BF1013" i="2"/>
  <c r="AV1017" i="2"/>
  <c r="BF1018" i="2"/>
  <c r="AU1036" i="2"/>
  <c r="BF1051" i="2"/>
  <c r="BF1096" i="2"/>
  <c r="BC1131" i="2"/>
  <c r="BC1208" i="2"/>
  <c r="BB1208" i="2"/>
  <c r="BB1212" i="2"/>
  <c r="BC1212" i="2"/>
  <c r="BL1239" i="2"/>
  <c r="AW1239" i="2"/>
  <c r="AZ1239" i="2"/>
  <c r="AY1239" i="2"/>
  <c r="BE1255" i="2"/>
  <c r="BK1255" i="2" s="1"/>
  <c r="BA1255" i="2"/>
  <c r="BK1328" i="2"/>
  <c r="BI1338" i="2"/>
  <c r="BH1338" i="2"/>
  <c r="AW913" i="2"/>
  <c r="BH926" i="2"/>
  <c r="AZ937" i="2"/>
  <c r="BB957" i="2"/>
  <c r="AW971" i="2"/>
  <c r="AV983" i="2"/>
  <c r="AW985" i="2"/>
  <c r="AY988" i="2"/>
  <c r="BH1009" i="2"/>
  <c r="AW1017" i="2"/>
  <c r="BE1039" i="2"/>
  <c r="BK1039" i="2" s="1"/>
  <c r="AZ1070" i="2"/>
  <c r="AY1070" i="2"/>
  <c r="AX1070" i="2"/>
  <c r="AU1070" i="2"/>
  <c r="BC1079" i="2"/>
  <c r="BI1083" i="2"/>
  <c r="BH1083" i="2"/>
  <c r="BA1095" i="2"/>
  <c r="BI1123" i="2"/>
  <c r="BH1123" i="2"/>
  <c r="BI1129" i="2"/>
  <c r="BE1134" i="2"/>
  <c r="BK1134" i="2" s="1"/>
  <c r="BG1134" i="2"/>
  <c r="BF1153" i="2"/>
  <c r="BA1155" i="2"/>
  <c r="BF1164" i="2"/>
  <c r="BK1177" i="2"/>
  <c r="BE1192" i="2"/>
  <c r="BK1192" i="2" s="1"/>
  <c r="BA1192" i="2"/>
  <c r="BC1198" i="2"/>
  <c r="BB1198" i="2"/>
  <c r="AZ1203" i="2"/>
  <c r="AY1203" i="2"/>
  <c r="AX1203" i="2"/>
  <c r="BE1223" i="2"/>
  <c r="BF1238" i="2"/>
  <c r="BH1278" i="2"/>
  <c r="BI1278" i="2"/>
  <c r="AW1319" i="2"/>
  <c r="BL1319" i="2"/>
  <c r="AY1319" i="2"/>
  <c r="AV1319" i="2"/>
  <c r="AU1319" i="2"/>
  <c r="BH1352" i="2"/>
  <c r="BI1352" i="2"/>
  <c r="BC1382" i="2"/>
  <c r="BB1382" i="2"/>
  <c r="BC1401" i="2"/>
  <c r="BB1401" i="2"/>
  <c r="BK1442" i="2"/>
  <c r="BI1456" i="2"/>
  <c r="BH1456" i="2"/>
  <c r="AV1468" i="2"/>
  <c r="BL1468" i="2"/>
  <c r="BF912" i="2"/>
  <c r="AX913" i="2"/>
  <c r="BE917" i="2"/>
  <c r="BK917" i="2" s="1"/>
  <c r="AU925" i="2"/>
  <c r="BC937" i="2"/>
  <c r="AU940" i="2"/>
  <c r="BF946" i="2"/>
  <c r="BE948" i="2"/>
  <c r="BE951" i="2"/>
  <c r="BE953" i="2"/>
  <c r="BK953" i="2" s="1"/>
  <c r="AX971" i="2"/>
  <c r="AW983" i="2"/>
  <c r="AX985" i="2"/>
  <c r="BE1003" i="2"/>
  <c r="BK1003" i="2" s="1"/>
  <c r="BF1037" i="2"/>
  <c r="BC1059" i="2"/>
  <c r="BE1065" i="2"/>
  <c r="BK1065" i="2" s="1"/>
  <c r="BA1089" i="2"/>
  <c r="BE1089" i="2"/>
  <c r="BK1089" i="2" s="1"/>
  <c r="BI1113" i="2"/>
  <c r="BH1113" i="2"/>
  <c r="BJ1178" i="2"/>
  <c r="BH1178" i="2"/>
  <c r="BC1192" i="2"/>
  <c r="BB1192" i="2"/>
  <c r="BA1195" i="2"/>
  <c r="BE1195" i="2"/>
  <c r="BI1215" i="2"/>
  <c r="BL1224" i="2"/>
  <c r="AZ1224" i="2"/>
  <c r="AY1224" i="2"/>
  <c r="AX1224" i="2"/>
  <c r="BE1233" i="2"/>
  <c r="BL1235" i="2"/>
  <c r="AZ1235" i="2"/>
  <c r="AX1235" i="2"/>
  <c r="AV1235" i="2"/>
  <c r="AU1235" i="2"/>
  <c r="BI1452" i="2"/>
  <c r="BH1452" i="2"/>
  <c r="AU923" i="2"/>
  <c r="AV925" i="2"/>
  <c r="AV940" i="2"/>
  <c r="AZ971" i="2"/>
  <c r="AX983" i="2"/>
  <c r="BB991" i="2"/>
  <c r="AV996" i="2"/>
  <c r="BH1007" i="2"/>
  <c r="AV1015" i="2"/>
  <c r="BF1016" i="2"/>
  <c r="AV1027" i="2"/>
  <c r="AV1062" i="2"/>
  <c r="AZ1081" i="2"/>
  <c r="AX1081" i="2"/>
  <c r="AW1081" i="2"/>
  <c r="AU1081" i="2"/>
  <c r="AZ1114" i="2"/>
  <c r="BL1114" i="2"/>
  <c r="AY1114" i="2"/>
  <c r="AX1114" i="2"/>
  <c r="AW1114" i="2"/>
  <c r="BE1136" i="2"/>
  <c r="AX1147" i="2"/>
  <c r="AW1147" i="2"/>
  <c r="AU1147" i="2"/>
  <c r="BK1166" i="2"/>
  <c r="BB1202" i="2"/>
  <c r="BC1202" i="2"/>
  <c r="BF1210" i="2"/>
  <c r="BH1230" i="2"/>
  <c r="BI1230" i="2"/>
  <c r="BH1263" i="2"/>
  <c r="BI1263" i="2"/>
  <c r="BC1325" i="2"/>
  <c r="BB1325" i="2"/>
  <c r="BL1417" i="2"/>
  <c r="AY1417" i="2"/>
  <c r="AX1417" i="2"/>
  <c r="AW1417" i="2"/>
  <c r="AV1417" i="2"/>
  <c r="AU1417" i="2"/>
  <c r="AZ1417" i="2"/>
  <c r="AZ1138" i="2"/>
  <c r="AX1138" i="2"/>
  <c r="AW1138" i="2"/>
  <c r="AV1138" i="2"/>
  <c r="BI1153" i="2"/>
  <c r="BH1153" i="2"/>
  <c r="BE1163" i="2"/>
  <c r="BK1163" i="2" s="1"/>
  <c r="BL1197" i="2"/>
  <c r="AZ1197" i="2"/>
  <c r="AY1197" i="2"/>
  <c r="AX1197" i="2"/>
  <c r="BK1215" i="2"/>
  <c r="BE1278" i="2"/>
  <c r="BK1278" i="2" s="1"/>
  <c r="BL1434" i="2"/>
  <c r="AZ1434" i="2"/>
  <c r="AU1434" i="2"/>
  <c r="BC1156" i="2"/>
  <c r="BB1156" i="2"/>
  <c r="AU1169" i="2"/>
  <c r="AZ1169" i="2"/>
  <c r="BE1189" i="2"/>
  <c r="BH1292" i="2"/>
  <c r="BI1292" i="2"/>
  <c r="BA925" i="2"/>
  <c r="BK941" i="2"/>
  <c r="BE946" i="2"/>
  <c r="BK946" i="2" s="1"/>
  <c r="BE963" i="2"/>
  <c r="BK963" i="2" s="1"/>
  <c r="BF977" i="2"/>
  <c r="BE980" i="2"/>
  <c r="BK980" i="2" s="1"/>
  <c r="BH995" i="2"/>
  <c r="BB996" i="2"/>
  <c r="BF1007" i="2"/>
  <c r="BL1036" i="2"/>
  <c r="BH1039" i="2"/>
  <c r="BF1067" i="2"/>
  <c r="AW1068" i="2"/>
  <c r="AZ1068" i="2"/>
  <c r="AY1068" i="2"/>
  <c r="AV1068" i="2"/>
  <c r="AU1068" i="2"/>
  <c r="AX1082" i="2"/>
  <c r="AW1082" i="2"/>
  <c r="AU1082" i="2"/>
  <c r="BF1094" i="2"/>
  <c r="BF1120" i="2"/>
  <c r="AZ1125" i="2"/>
  <c r="BL1125" i="2"/>
  <c r="AY1125" i="2"/>
  <c r="AY1135" i="2"/>
  <c r="AZ1135" i="2"/>
  <c r="AW1135" i="2"/>
  <c r="BF1138" i="2"/>
  <c r="BH1170" i="2"/>
  <c r="BL1173" i="2"/>
  <c r="AZ1173" i="2"/>
  <c r="AY1173" i="2"/>
  <c r="AX1173" i="2"/>
  <c r="BC1175" i="2"/>
  <c r="BB1175" i="2"/>
  <c r="AU1216" i="2"/>
  <c r="BH1252" i="2"/>
  <c r="BI1252" i="2"/>
  <c r="BL1261" i="2"/>
  <c r="AZ1261" i="2"/>
  <c r="AY1261" i="2"/>
  <c r="AX1261" i="2"/>
  <c r="AV1261" i="2"/>
  <c r="AW1261" i="2"/>
  <c r="AU1261" i="2"/>
  <c r="BE1274" i="2"/>
  <c r="BK1274" i="2" s="1"/>
  <c r="BI1275" i="2"/>
  <c r="BH1275" i="2"/>
  <c r="BI916" i="2"/>
  <c r="BE965" i="2"/>
  <c r="BK965" i="2" s="1"/>
  <c r="BK970" i="2"/>
  <c r="BI995" i="2"/>
  <c r="BF1026" i="2"/>
  <c r="BC1119" i="2"/>
  <c r="AZ1131" i="2"/>
  <c r="AY1131" i="2"/>
  <c r="BL1148" i="2"/>
  <c r="AZ1148" i="2"/>
  <c r="AY1148" i="2"/>
  <c r="AW1148" i="2"/>
  <c r="BE1160" i="2"/>
  <c r="BK1202" i="2"/>
  <c r="AW1216" i="2"/>
  <c r="BC1226" i="2"/>
  <c r="BB1226" i="2"/>
  <c r="AW1230" i="2"/>
  <c r="AY1290" i="2"/>
  <c r="AX1290" i="2"/>
  <c r="AW1290" i="2"/>
  <c r="AV1290" i="2"/>
  <c r="BL1290" i="2"/>
  <c r="AZ1290" i="2"/>
  <c r="AU1290" i="2"/>
  <c r="BC1424" i="2"/>
  <c r="BB1424" i="2"/>
  <c r="BI1433" i="2"/>
  <c r="BH1433" i="2"/>
  <c r="BF904" i="2"/>
  <c r="BF906" i="2"/>
  <c r="AU912" i="2"/>
  <c r="BL923" i="2"/>
  <c r="BI927" i="2"/>
  <c r="BI938" i="2"/>
  <c r="AU941" i="2"/>
  <c r="BB946" i="2"/>
  <c r="AV954" i="2"/>
  <c r="AU963" i="2"/>
  <c r="BF990" i="2"/>
  <c r="BH992" i="2"/>
  <c r="BK997" i="2"/>
  <c r="AU1004" i="2"/>
  <c r="BF1005" i="2"/>
  <c r="BF1019" i="2"/>
  <c r="BE1079" i="2"/>
  <c r="BK1079" i="2" s="1"/>
  <c r="BC1087" i="2"/>
  <c r="BB1087" i="2"/>
  <c r="BH1116" i="2"/>
  <c r="BE1130" i="2"/>
  <c r="BK1130" i="2" s="1"/>
  <c r="BA1130" i="2"/>
  <c r="BH1150" i="2"/>
  <c r="BI1150" i="2"/>
  <c r="BB1179" i="2"/>
  <c r="BC1179" i="2"/>
  <c r="BL1181" i="2"/>
  <c r="AZ1181" i="2"/>
  <c r="AY1181" i="2"/>
  <c r="AW1181" i="2"/>
  <c r="AU1181" i="2"/>
  <c r="AZ1188" i="2"/>
  <c r="AW1188" i="2"/>
  <c r="AU1193" i="2"/>
  <c r="BB1200" i="2"/>
  <c r="BC1200" i="2"/>
  <c r="AX1212" i="2"/>
  <c r="AU1212" i="2"/>
  <c r="AX1226" i="2"/>
  <c r="BF1249" i="2"/>
  <c r="AY1285" i="2"/>
  <c r="AW1285" i="2"/>
  <c r="BB1366" i="2"/>
  <c r="BC1366" i="2"/>
  <c r="BI1412" i="2"/>
  <c r="AV912" i="2"/>
  <c r="BF915" i="2"/>
  <c r="BE926" i="2"/>
  <c r="BK926" i="2" s="1"/>
  <c r="AY931" i="2"/>
  <c r="BF942" i="2"/>
  <c r="AY954" i="2"/>
  <c r="AU970" i="2"/>
  <c r="BH976" i="2"/>
  <c r="BF985" i="2"/>
  <c r="AU1016" i="2"/>
  <c r="BG1042" i="2"/>
  <c r="BL1072" i="2"/>
  <c r="AY1072" i="2"/>
  <c r="AX1072" i="2"/>
  <c r="AW1072" i="2"/>
  <c r="BF1075" i="2"/>
  <c r="AZ1092" i="2"/>
  <c r="BL1092" i="2"/>
  <c r="AY1092" i="2"/>
  <c r="AY1103" i="2"/>
  <c r="BI1119" i="2"/>
  <c r="BE1120" i="2"/>
  <c r="BK1120" i="2" s="1"/>
  <c r="AU1137" i="2"/>
  <c r="BH1172" i="2"/>
  <c r="BI1172" i="2"/>
  <c r="BF1173" i="2"/>
  <c r="BF1191" i="2"/>
  <c r="AX1193" i="2"/>
  <c r="BI1207" i="2"/>
  <c r="BH1207" i="2"/>
  <c r="BH1211" i="2"/>
  <c r="BH1213" i="2"/>
  <c r="BL1216" i="2"/>
  <c r="AY1246" i="2"/>
  <c r="AV1246" i="2"/>
  <c r="AU1246" i="2"/>
  <c r="AZ1246" i="2"/>
  <c r="BL1262" i="2"/>
  <c r="AW1262" i="2"/>
  <c r="AV1262" i="2"/>
  <c r="AU1262" i="2"/>
  <c r="BL1299" i="2"/>
  <c r="AY1299" i="2"/>
  <c r="AX1299" i="2"/>
  <c r="AW1299" i="2"/>
  <c r="AU1299" i="2"/>
  <c r="BA1318" i="2"/>
  <c r="BE1318" i="2"/>
  <c r="BK1318" i="2" s="1"/>
  <c r="BI1326" i="2"/>
  <c r="BH1326" i="2"/>
  <c r="BF1327" i="2"/>
  <c r="BE1348" i="2"/>
  <c r="BK1348" i="2" s="1"/>
  <c r="BG1348" i="2"/>
  <c r="AY1374" i="2"/>
  <c r="AZ1374" i="2"/>
  <c r="AW1374" i="2"/>
  <c r="AV1374" i="2"/>
  <c r="AU1374" i="2"/>
  <c r="BF1381" i="2"/>
  <c r="BB1384" i="2"/>
  <c r="BC1384" i="2"/>
  <c r="BL1410" i="2"/>
  <c r="AZ1410" i="2"/>
  <c r="AV1410" i="2"/>
  <c r="BI1416" i="2"/>
  <c r="BH1416" i="2"/>
  <c r="BL1597" i="2"/>
  <c r="AZ1597" i="2"/>
  <c r="AY1597" i="2"/>
  <c r="AX1597" i="2"/>
  <c r="AW1597" i="2"/>
  <c r="AV1597" i="2"/>
  <c r="AU1597" i="2"/>
  <c r="AY1768" i="2"/>
  <c r="AX1768" i="2"/>
  <c r="AU1768" i="2"/>
  <c r="BL1768" i="2"/>
  <c r="AW1768" i="2"/>
  <c r="AZ1768" i="2"/>
  <c r="AV1768" i="2"/>
  <c r="BK1169" i="2"/>
  <c r="BL1176" i="2"/>
  <c r="AZ1257" i="2"/>
  <c r="AY1257" i="2"/>
  <c r="AX1257" i="2"/>
  <c r="AV1257" i="2"/>
  <c r="BA1338" i="2"/>
  <c r="BE1338" i="2"/>
  <c r="BK1338" i="2" s="1"/>
  <c r="BA1380" i="2"/>
  <c r="BE1380" i="2"/>
  <c r="BK1380" i="2" s="1"/>
  <c r="AW1386" i="2"/>
  <c r="AV1386" i="2"/>
  <c r="AU1386" i="2"/>
  <c r="BL1386" i="2"/>
  <c r="AZ1386" i="2"/>
  <c r="AY1386" i="2"/>
  <c r="BG1468" i="2"/>
  <c r="BE1468" i="2"/>
  <c r="BK1468" i="2" s="1"/>
  <c r="BL1540" i="2"/>
  <c r="AZ1540" i="2"/>
  <c r="AY1540" i="2"/>
  <c r="AX1540" i="2"/>
  <c r="AW1540" i="2"/>
  <c r="AZ1602" i="2"/>
  <c r="AX1602" i="2"/>
  <c r="AV1602" i="2"/>
  <c r="AY1602" i="2"/>
  <c r="AW1602" i="2"/>
  <c r="AZ1292" i="2"/>
  <c r="AW1292" i="2"/>
  <c r="AV1292" i="2"/>
  <c r="AU1292" i="2"/>
  <c r="AY1349" i="2"/>
  <c r="BL1349" i="2"/>
  <c r="AW1349" i="2"/>
  <c r="AU1349" i="2"/>
  <c r="BE1398" i="2"/>
  <c r="AU1074" i="2"/>
  <c r="BL1080" i="2"/>
  <c r="BE1081" i="2"/>
  <c r="BK1081" i="2" s="1"/>
  <c r="AU1083" i="2"/>
  <c r="BE1099" i="2"/>
  <c r="AY1104" i="2"/>
  <c r="BI1105" i="2"/>
  <c r="BF1109" i="2"/>
  <c r="BF1140" i="2"/>
  <c r="BC1230" i="2"/>
  <c r="BL1250" i="2"/>
  <c r="AY1250" i="2"/>
  <c r="AV1250" i="2"/>
  <c r="AU1250" i="2"/>
  <c r="BE1257" i="2"/>
  <c r="BL1284" i="2"/>
  <c r="AZ1284" i="2"/>
  <c r="AY1284" i="2"/>
  <c r="AX1284" i="2"/>
  <c r="BC1286" i="2"/>
  <c r="BB1286" i="2"/>
  <c r="BC1298" i="2"/>
  <c r="BB1298" i="2"/>
  <c r="BC1372" i="2"/>
  <c r="BB1372" i="2"/>
  <c r="BF1389" i="2"/>
  <c r="BC1398" i="2"/>
  <c r="BB1398" i="2"/>
  <c r="BL1426" i="2"/>
  <c r="AZ1426" i="2"/>
  <c r="AY1426" i="2"/>
  <c r="AX1426" i="2"/>
  <c r="AW1426" i="2"/>
  <c r="AV1426" i="2"/>
  <c r="AU1426" i="2"/>
  <c r="BK1448" i="2"/>
  <c r="BI1453" i="2"/>
  <c r="BH1453" i="2"/>
  <c r="BI1467" i="2"/>
  <c r="BH1467" i="2"/>
  <c r="BL1645" i="2"/>
  <c r="AW1645" i="2"/>
  <c r="AV1645" i="2"/>
  <c r="AY1645" i="2"/>
  <c r="AU1645" i="2"/>
  <c r="AZ1645" i="2"/>
  <c r="AX1645" i="2"/>
  <c r="BE1519" i="2"/>
  <c r="BG1522" i="2"/>
  <c r="BE1522" i="2"/>
  <c r="AU1069" i="2"/>
  <c r="AW1074" i="2"/>
  <c r="AV1079" i="2"/>
  <c r="AW1083" i="2"/>
  <c r="AV1085" i="2"/>
  <c r="AU1094" i="2"/>
  <c r="AV1096" i="2"/>
  <c r="AU1123" i="2"/>
  <c r="BF1131" i="2"/>
  <c r="BE1205" i="2"/>
  <c r="BK1205" i="2" s="1"/>
  <c r="BF1208" i="2"/>
  <c r="BB1221" i="2"/>
  <c r="AZ1270" i="2"/>
  <c r="BL1270" i="2"/>
  <c r="AX1270" i="2"/>
  <c r="AW1270" i="2"/>
  <c r="AU1270" i="2"/>
  <c r="BE1302" i="2"/>
  <c r="BA1302" i="2"/>
  <c r="BE1314" i="2"/>
  <c r="BK1314" i="2" s="1"/>
  <c r="BA1314" i="2"/>
  <c r="BI1445" i="2"/>
  <c r="BH1445" i="2"/>
  <c r="AY1495" i="2"/>
  <c r="AX1495" i="2"/>
  <c r="AW1495" i="2"/>
  <c r="AZ1495" i="2"/>
  <c r="BK1534" i="2"/>
  <c r="BL1620" i="2"/>
  <c r="AZ1620" i="2"/>
  <c r="AY1620" i="2"/>
  <c r="AU1620" i="2"/>
  <c r="AV1620" i="2"/>
  <c r="AX1620" i="2"/>
  <c r="AW1620" i="2"/>
  <c r="AY1664" i="2"/>
  <c r="BL1664" i="2"/>
  <c r="AZ1664" i="2"/>
  <c r="AV1069" i="2"/>
  <c r="AX1074" i="2"/>
  <c r="AX1079" i="2"/>
  <c r="AX1083" i="2"/>
  <c r="AW1085" i="2"/>
  <c r="BE1092" i="2"/>
  <c r="BK1092" i="2" s="1"/>
  <c r="AV1094" i="2"/>
  <c r="AW1096" i="2"/>
  <c r="BH1108" i="2"/>
  <c r="AV1123" i="2"/>
  <c r="BL1124" i="2"/>
  <c r="BE1125" i="2"/>
  <c r="AV1127" i="2"/>
  <c r="AX1144" i="2"/>
  <c r="AV1153" i="2"/>
  <c r="AV1170" i="2"/>
  <c r="AZ1177" i="2"/>
  <c r="AW1184" i="2"/>
  <c r="BB1188" i="2"/>
  <c r="AX1194" i="2"/>
  <c r="AY1210" i="2"/>
  <c r="AV1214" i="2"/>
  <c r="BH1225" i="2"/>
  <c r="AV1228" i="2"/>
  <c r="BB1233" i="2"/>
  <c r="BA1241" i="2"/>
  <c r="AX1248" i="2"/>
  <c r="BA1256" i="2"/>
  <c r="BE1256" i="2"/>
  <c r="BK1256" i="2" s="1"/>
  <c r="AY1275" i="2"/>
  <c r="BJ1295" i="2"/>
  <c r="BC1314" i="2"/>
  <c r="BB1314" i="2"/>
  <c r="BA1335" i="2"/>
  <c r="BE1335" i="2"/>
  <c r="BK1335" i="2" s="1"/>
  <c r="BL1338" i="2"/>
  <c r="AW1341" i="2"/>
  <c r="AZ1341" i="2"/>
  <c r="AX1341" i="2"/>
  <c r="AV1341" i="2"/>
  <c r="AU1341" i="2"/>
  <c r="BH1362" i="2"/>
  <c r="BI1362" i="2"/>
  <c r="BB1380" i="2"/>
  <c r="BC1399" i="2"/>
  <c r="BB1399" i="2"/>
  <c r="BE1401" i="2"/>
  <c r="BK1401" i="2" s="1"/>
  <c r="BG1401" i="2"/>
  <c r="AZ1407" i="2"/>
  <c r="AY1407" i="2"/>
  <c r="AX1407" i="2"/>
  <c r="AW1407" i="2"/>
  <c r="AV1407" i="2"/>
  <c r="BL1407" i="2"/>
  <c r="AU1407" i="2"/>
  <c r="BK1456" i="2"/>
  <c r="BI1487" i="2"/>
  <c r="BH1487" i="2"/>
  <c r="AU1063" i="2"/>
  <c r="AW1069" i="2"/>
  <c r="AY1074" i="2"/>
  <c r="AY1079" i="2"/>
  <c r="AY1083" i="2"/>
  <c r="AX1085" i="2"/>
  <c r="BF1086" i="2"/>
  <c r="AW1094" i="2"/>
  <c r="AX1096" i="2"/>
  <c r="BH1102" i="2"/>
  <c r="AU1112" i="2"/>
  <c r="AY1120" i="2"/>
  <c r="AX1123" i="2"/>
  <c r="AW1127" i="2"/>
  <c r="AU1129" i="2"/>
  <c r="BH1135" i="2"/>
  <c r="AY1144" i="2"/>
  <c r="BF1147" i="2"/>
  <c r="AW1153" i="2"/>
  <c r="AU1160" i="2"/>
  <c r="AU1165" i="2"/>
  <c r="AW1170" i="2"/>
  <c r="AX1184" i="2"/>
  <c r="AY1186" i="2"/>
  <c r="AY1194" i="2"/>
  <c r="BK1213" i="2"/>
  <c r="AW1214" i="2"/>
  <c r="AW1228" i="2"/>
  <c r="BF1229" i="2"/>
  <c r="BK1236" i="2"/>
  <c r="BH1266" i="2"/>
  <c r="AZ1275" i="2"/>
  <c r="BI1276" i="2"/>
  <c r="BH1276" i="2"/>
  <c r="AW1317" i="2"/>
  <c r="AV1317" i="2"/>
  <c r="BF1328" i="2"/>
  <c r="BC1343" i="2"/>
  <c r="BB1343" i="2"/>
  <c r="BK1433" i="2"/>
  <c r="BJ1445" i="2"/>
  <c r="BB1479" i="2"/>
  <c r="BL1561" i="2"/>
  <c r="AZ1561" i="2"/>
  <c r="AY1561" i="2"/>
  <c r="AU1561" i="2"/>
  <c r="AX1561" i="2"/>
  <c r="AW1561" i="2"/>
  <c r="AV1561" i="2"/>
  <c r="AZ1638" i="2"/>
  <c r="AX1638" i="2"/>
  <c r="AY1638" i="2"/>
  <c r="AV1063" i="2"/>
  <c r="AX1069" i="2"/>
  <c r="AZ1079" i="2"/>
  <c r="AZ1083" i="2"/>
  <c r="AY1085" i="2"/>
  <c r="AX1094" i="2"/>
  <c r="AU1107" i="2"/>
  <c r="AV1112" i="2"/>
  <c r="BL1113" i="2"/>
  <c r="BE1114" i="2"/>
  <c r="AU1116" i="2"/>
  <c r="AY1123" i="2"/>
  <c r="AX1127" i="2"/>
  <c r="AV1129" i="2"/>
  <c r="AU1134" i="2"/>
  <c r="AZ1144" i="2"/>
  <c r="BL1150" i="2"/>
  <c r="BE1151" i="2"/>
  <c r="BK1151" i="2" s="1"/>
  <c r="AX1153" i="2"/>
  <c r="AW1158" i="2"/>
  <c r="AV1160" i="2"/>
  <c r="AZ1165" i="2"/>
  <c r="AX1170" i="2"/>
  <c r="BE1175" i="2"/>
  <c r="BK1175" i="2" s="1"/>
  <c r="AY1184" i="2"/>
  <c r="AZ1186" i="2"/>
  <c r="BF1193" i="2"/>
  <c r="AZ1194" i="2"/>
  <c r="AU1201" i="2"/>
  <c r="AY1205" i="2"/>
  <c r="AX1214" i="2"/>
  <c r="BF1215" i="2"/>
  <c r="BC1216" i="2"/>
  <c r="AU1219" i="2"/>
  <c r="AX1228" i="2"/>
  <c r="BI1234" i="2"/>
  <c r="BC1236" i="2"/>
  <c r="BB1236" i="2"/>
  <c r="BJ1242" i="2"/>
  <c r="BB1265" i="2"/>
  <c r="BH1279" i="2"/>
  <c r="AZ1281" i="2"/>
  <c r="BL1281" i="2"/>
  <c r="AX1281" i="2"/>
  <c r="AW1281" i="2"/>
  <c r="AV1281" i="2"/>
  <c r="BE1283" i="2"/>
  <c r="BE1312" i="2"/>
  <c r="BK1312" i="2" s="1"/>
  <c r="BG1312" i="2"/>
  <c r="BE1315" i="2"/>
  <c r="BK1315" i="2" s="1"/>
  <c r="BA1315" i="2"/>
  <c r="BI1320" i="2"/>
  <c r="BH1320" i="2"/>
  <c r="BF1321" i="2"/>
  <c r="BH1373" i="2"/>
  <c r="BE1396" i="2"/>
  <c r="BK1396" i="2" s="1"/>
  <c r="BA1396" i="2"/>
  <c r="BE1409" i="2"/>
  <c r="BK1409" i="2" s="1"/>
  <c r="BB1440" i="2"/>
  <c r="BG1465" i="2"/>
  <c r="BE1465" i="2"/>
  <c r="BK1465" i="2" s="1"/>
  <c r="BF1073" i="2"/>
  <c r="BB1094" i="2"/>
  <c r="BF1106" i="2"/>
  <c r="AY1107" i="2"/>
  <c r="BC1112" i="2"/>
  <c r="AY1116" i="2"/>
  <c r="BB1127" i="2"/>
  <c r="AZ1134" i="2"/>
  <c r="BB1170" i="2"/>
  <c r="BI1186" i="2"/>
  <c r="BE1193" i="2"/>
  <c r="BK1193" i="2" s="1"/>
  <c r="BL1268" i="2"/>
  <c r="AZ1268" i="2"/>
  <c r="AX1268" i="2"/>
  <c r="AV1268" i="2"/>
  <c r="AU1268" i="2"/>
  <c r="BB1269" i="2"/>
  <c r="BL1309" i="2"/>
  <c r="AZ1309" i="2"/>
  <c r="BL1367" i="2"/>
  <c r="AU1367" i="2"/>
  <c r="AY1367" i="2"/>
  <c r="AX1367" i="2"/>
  <c r="AW1367" i="2"/>
  <c r="BG1431" i="2"/>
  <c r="BE1431" i="2"/>
  <c r="BK1431" i="2" s="1"/>
  <c r="BI1495" i="2"/>
  <c r="BH1495" i="2"/>
  <c r="BK1531" i="2"/>
  <c r="BI1551" i="2"/>
  <c r="BK1551" i="2"/>
  <c r="BB1593" i="2"/>
  <c r="BC1593" i="2"/>
  <c r="BH1774" i="2"/>
  <c r="BI1774" i="2"/>
  <c r="BB1063" i="2"/>
  <c r="BK1084" i="2"/>
  <c r="BF1108" i="2"/>
  <c r="BF1111" i="2"/>
  <c r="AZ1116" i="2"/>
  <c r="BB1134" i="2"/>
  <c r="BH1171" i="2"/>
  <c r="AU1176" i="2"/>
  <c r="AU1180" i="2"/>
  <c r="BH1183" i="2"/>
  <c r="AU1189" i="2"/>
  <c r="BE1201" i="2"/>
  <c r="AU1213" i="2"/>
  <c r="BH1237" i="2"/>
  <c r="BI1237" i="2"/>
  <c r="AZ1248" i="2"/>
  <c r="AU1248" i="2"/>
  <c r="AY1276" i="2"/>
  <c r="BH1296" i="2"/>
  <c r="BI1296" i="2"/>
  <c r="BH1299" i="2"/>
  <c r="BE1304" i="2"/>
  <c r="BA1304" i="2"/>
  <c r="BF1305" i="2"/>
  <c r="BC1370" i="2"/>
  <c r="BB1370" i="2"/>
  <c r="AX1374" i="2"/>
  <c r="AZ1376" i="2"/>
  <c r="BL1376" i="2"/>
  <c r="AY1376" i="2"/>
  <c r="AX1376" i="2"/>
  <c r="AV1376" i="2"/>
  <c r="AU1376" i="2"/>
  <c r="AW1410" i="2"/>
  <c r="BI1430" i="2"/>
  <c r="BH1430" i="2"/>
  <c r="AZ1436" i="2"/>
  <c r="BL1436" i="2"/>
  <c r="AX1436" i="2"/>
  <c r="AW1436" i="2"/>
  <c r="BI1442" i="2"/>
  <c r="BH1442" i="2"/>
  <c r="BK1464" i="2"/>
  <c r="BI1465" i="2"/>
  <c r="BH1465" i="2"/>
  <c r="BC1518" i="2"/>
  <c r="BB1518" i="2"/>
  <c r="AX1626" i="2"/>
  <c r="AY1626" i="2"/>
  <c r="BI1065" i="2"/>
  <c r="BC1090" i="2"/>
  <c r="BK1128" i="2"/>
  <c r="BF1152" i="2"/>
  <c r="AU1159" i="2"/>
  <c r="AW1176" i="2"/>
  <c r="AV1178" i="2"/>
  <c r="AV1180" i="2"/>
  <c r="AV1189" i="2"/>
  <c r="BF1190" i="2"/>
  <c r="AU1206" i="2"/>
  <c r="AV1213" i="2"/>
  <c r="AU1217" i="2"/>
  <c r="BI1220" i="2"/>
  <c r="BI1240" i="2"/>
  <c r="BH1240" i="2"/>
  <c r="AU1257" i="2"/>
  <c r="BH1269" i="2"/>
  <c r="BE1300" i="2"/>
  <c r="BA1300" i="2"/>
  <c r="BE1311" i="2"/>
  <c r="BK1311" i="2" s="1"/>
  <c r="BI1317" i="2"/>
  <c r="BH1317" i="2"/>
  <c r="BI1383" i="2"/>
  <c r="BH1383" i="2"/>
  <c r="AX1386" i="2"/>
  <c r="AU1493" i="2"/>
  <c r="AZ1493" i="2"/>
  <c r="AY1493" i="2"/>
  <c r="AX1493" i="2"/>
  <c r="AW1493" i="2"/>
  <c r="AV1493" i="2"/>
  <c r="AU1540" i="2"/>
  <c r="BH1582" i="2"/>
  <c r="BI1582" i="2"/>
  <c r="BC1615" i="2"/>
  <c r="BB1615" i="2"/>
  <c r="BB1077" i="2"/>
  <c r="BF1083" i="2"/>
  <c r="AU1084" i="2"/>
  <c r="AW1086" i="2"/>
  <c r="BH1105" i="2"/>
  <c r="BE1115" i="2"/>
  <c r="BK1115" i="2" s="1"/>
  <c r="BE1123" i="2"/>
  <c r="BK1123" i="2" s="1"/>
  <c r="BI1131" i="2"/>
  <c r="BE1141" i="2"/>
  <c r="AU1143" i="2"/>
  <c r="AW1159" i="2"/>
  <c r="AY1176" i="2"/>
  <c r="AY1178" i="2"/>
  <c r="AX1180" i="2"/>
  <c r="BH1199" i="2"/>
  <c r="AW1206" i="2"/>
  <c r="AW1209" i="2"/>
  <c r="BC1211" i="2"/>
  <c r="AX1213" i="2"/>
  <c r="AW1217" i="2"/>
  <c r="AW1229" i="2"/>
  <c r="BC1234" i="2"/>
  <c r="BH1239" i="2"/>
  <c r="AW1250" i="2"/>
  <c r="AY1254" i="2"/>
  <c r="AU1269" i="2"/>
  <c r="BL1269" i="2"/>
  <c r="BK1275" i="2"/>
  <c r="AU1284" i="2"/>
  <c r="BL1292" i="2"/>
  <c r="BE1298" i="2"/>
  <c r="BK1298" i="2" s="1"/>
  <c r="BL1374" i="2"/>
  <c r="BF1440" i="2"/>
  <c r="BE1101" i="2"/>
  <c r="BK1101" i="2" s="1"/>
  <c r="BL1123" i="2"/>
  <c r="BL1144" i="2"/>
  <c r="AZ1176" i="2"/>
  <c r="BF1179" i="2"/>
  <c r="BE1203" i="2"/>
  <c r="BK1203" i="2" s="1"/>
  <c r="AX1206" i="2"/>
  <c r="AX1217" i="2"/>
  <c r="AX1229" i="2"/>
  <c r="BF1230" i="2"/>
  <c r="BC1237" i="2"/>
  <c r="BB1237" i="2"/>
  <c r="BE1240" i="2"/>
  <c r="BK1240" i="2" s="1"/>
  <c r="AX1250" i="2"/>
  <c r="BL1252" i="2"/>
  <c r="AU1252" i="2"/>
  <c r="BB1254" i="2"/>
  <c r="BL1257" i="2"/>
  <c r="AZ1259" i="2"/>
  <c r="AX1259" i="2"/>
  <c r="AW1259" i="2"/>
  <c r="AV1259" i="2"/>
  <c r="BI1266" i="2"/>
  <c r="AV1284" i="2"/>
  <c r="BH1307" i="2"/>
  <c r="BC1312" i="2"/>
  <c r="BB1312" i="2"/>
  <c r="BF1334" i="2"/>
  <c r="BE1383" i="2"/>
  <c r="BK1383" i="2" s="1"/>
  <c r="BI1431" i="2"/>
  <c r="BH1431" i="2"/>
  <c r="AW1677" i="2"/>
  <c r="AV1677" i="2"/>
  <c r="AY1677" i="2"/>
  <c r="AU1677" i="2"/>
  <c r="AZ1536" i="2"/>
  <c r="AY1536" i="2"/>
  <c r="AX1536" i="2"/>
  <c r="AV1536" i="2"/>
  <c r="AU1536" i="2"/>
  <c r="AY1583" i="2"/>
  <c r="AU1583" i="2"/>
  <c r="BL1583" i="2"/>
  <c r="AZ1583" i="2"/>
  <c r="AX1583" i="2"/>
  <c r="AW1583" i="2"/>
  <c r="AV1583" i="2"/>
  <c r="BE1615" i="2"/>
  <c r="BK1615" i="2" s="1"/>
  <c r="BL1327" i="2"/>
  <c r="AV1340" i="2"/>
  <c r="AU1380" i="2"/>
  <c r="AX1381" i="2"/>
  <c r="AY1381" i="2"/>
  <c r="BF1406" i="2"/>
  <c r="BK1455" i="2"/>
  <c r="BK1467" i="2"/>
  <c r="BK1604" i="2"/>
  <c r="AZ1630" i="2"/>
  <c r="AX1630" i="2"/>
  <c r="AW1630" i="2"/>
  <c r="AU1630" i="2"/>
  <c r="AY1630" i="2"/>
  <c r="AV1630" i="2"/>
  <c r="BB1659" i="2"/>
  <c r="BC1659" i="2"/>
  <c r="BC1719" i="2"/>
  <c r="BB1719" i="2"/>
  <c r="BH1830" i="2"/>
  <c r="BI1830" i="2"/>
  <c r="BF1346" i="2"/>
  <c r="BL1379" i="2"/>
  <c r="AY1379" i="2"/>
  <c r="AX1379" i="2"/>
  <c r="AW1379" i="2"/>
  <c r="AV1379" i="2"/>
  <c r="BI1409" i="2"/>
  <c r="BH1409" i="2"/>
  <c r="BI1419" i="2"/>
  <c r="BH1419" i="2"/>
  <c r="BF1428" i="2"/>
  <c r="BL1429" i="2"/>
  <c r="BK1430" i="2"/>
  <c r="BB1455" i="2"/>
  <c r="BC1455" i="2"/>
  <c r="BK1477" i="2"/>
  <c r="AZ1506" i="2"/>
  <c r="AY1506" i="2"/>
  <c r="AX1506" i="2"/>
  <c r="BE1535" i="2"/>
  <c r="BK1535" i="2" s="1"/>
  <c r="BC1570" i="2"/>
  <c r="BB1570" i="2"/>
  <c r="BG1602" i="2"/>
  <c r="BE1602" i="2"/>
  <c r="BC1616" i="2"/>
  <c r="BB1616" i="2"/>
  <c r="BH1673" i="2"/>
  <c r="BI1673" i="2"/>
  <c r="BF1274" i="2"/>
  <c r="BC1278" i="2"/>
  <c r="BF1281" i="2"/>
  <c r="AW1291" i="2"/>
  <c r="BK1329" i="2"/>
  <c r="AX1340" i="2"/>
  <c r="BF1354" i="2"/>
  <c r="BF1367" i="2"/>
  <c r="AW1380" i="2"/>
  <c r="BH1422" i="2"/>
  <c r="BB1433" i="2"/>
  <c r="BB1442" i="2"/>
  <c r="BH1508" i="2"/>
  <c r="BI1508" i="2"/>
  <c r="BI1601" i="2"/>
  <c r="BH1601" i="2"/>
  <c r="AW1657" i="2"/>
  <c r="AV1657" i="2"/>
  <c r="AU1657" i="2"/>
  <c r="AZ1669" i="2"/>
  <c r="AY1669" i="2"/>
  <c r="AU1669" i="2"/>
  <c r="AZ1705" i="2"/>
  <c r="AY1705" i="2"/>
  <c r="AX1705" i="2"/>
  <c r="BL1705" i="2"/>
  <c r="AV1705" i="2"/>
  <c r="AW1705" i="2"/>
  <c r="BB1805" i="2"/>
  <c r="BC1805" i="2"/>
  <c r="AU1249" i="2"/>
  <c r="AW1251" i="2"/>
  <c r="AY1260" i="2"/>
  <c r="AY1280" i="2"/>
  <c r="AX1291" i="2"/>
  <c r="AY1293" i="2"/>
  <c r="AZ1295" i="2"/>
  <c r="BF1296" i="2"/>
  <c r="AW1300" i="2"/>
  <c r="AY1307" i="2"/>
  <c r="BF1320" i="2"/>
  <c r="AU1328" i="2"/>
  <c r="AW1333" i="2"/>
  <c r="AY1340" i="2"/>
  <c r="BI1342" i="2"/>
  <c r="AY1353" i="2"/>
  <c r="BF1362" i="2"/>
  <c r="BE1370" i="2"/>
  <c r="BK1370" i="2" s="1"/>
  <c r="BA1370" i="2"/>
  <c r="AX1380" i="2"/>
  <c r="AV1388" i="2"/>
  <c r="AX1395" i="2"/>
  <c r="AW1395" i="2"/>
  <c r="AV1395" i="2"/>
  <c r="AU1395" i="2"/>
  <c r="BL1404" i="2"/>
  <c r="AZ1404" i="2"/>
  <c r="AY1404" i="2"/>
  <c r="AX1404" i="2"/>
  <c r="AX1415" i="2"/>
  <c r="AV1421" i="2"/>
  <c r="AW1441" i="2"/>
  <c r="AV1441" i="2"/>
  <c r="AU1445" i="2"/>
  <c r="BB1467" i="2"/>
  <c r="BF1475" i="2"/>
  <c r="AU1481" i="2"/>
  <c r="AZ1483" i="2"/>
  <c r="BI1489" i="2"/>
  <c r="AY1507" i="2"/>
  <c r="BH1542" i="2"/>
  <c r="BF1548" i="2"/>
  <c r="BI1555" i="2"/>
  <c r="BH1555" i="2"/>
  <c r="BC1563" i="2"/>
  <c r="BB1563" i="2"/>
  <c r="AZ1604" i="2"/>
  <c r="BL1606" i="2"/>
  <c r="AW1606" i="2"/>
  <c r="AV1606" i="2"/>
  <c r="AU1606" i="2"/>
  <c r="AZ1741" i="2"/>
  <c r="AX1741" i="2"/>
  <c r="AU1741" i="2"/>
  <c r="BI1532" i="2"/>
  <c r="BH1532" i="2"/>
  <c r="AZ1562" i="2"/>
  <c r="AX1562" i="2"/>
  <c r="BL1562" i="2"/>
  <c r="BL1665" i="2"/>
  <c r="AZ1665" i="2"/>
  <c r="AY1665" i="2"/>
  <c r="AX1665" i="2"/>
  <c r="AV1665" i="2"/>
  <c r="AW1665" i="2"/>
  <c r="AU1665" i="2"/>
  <c r="BC1690" i="2"/>
  <c r="BB1690" i="2"/>
  <c r="BI1895" i="2"/>
  <c r="BH1895" i="2"/>
  <c r="AU1240" i="2"/>
  <c r="AU1247" i="2"/>
  <c r="AW1249" i="2"/>
  <c r="AY1251" i="2"/>
  <c r="BH1281" i="2"/>
  <c r="BH1285" i="2"/>
  <c r="AZ1291" i="2"/>
  <c r="BL1293" i="2"/>
  <c r="BE1294" i="2"/>
  <c r="BI1298" i="2"/>
  <c r="AY1300" i="2"/>
  <c r="BC1317" i="2"/>
  <c r="BC1351" i="2"/>
  <c r="AV1378" i="2"/>
  <c r="AZ1380" i="2"/>
  <c r="BC1409" i="2"/>
  <c r="BB1409" i="2"/>
  <c r="AZ1415" i="2"/>
  <c r="BE1428" i="2"/>
  <c r="BK1428" i="2" s="1"/>
  <c r="BB1445" i="2"/>
  <c r="BB1449" i="2"/>
  <c r="AZ1472" i="2"/>
  <c r="AY1472" i="2"/>
  <c r="AX1472" i="2"/>
  <c r="AW1472" i="2"/>
  <c r="AV1472" i="2"/>
  <c r="AU1472" i="2"/>
  <c r="BK1474" i="2"/>
  <c r="BK1484" i="2"/>
  <c r="BE1490" i="2"/>
  <c r="BK1490" i="2" s="1"/>
  <c r="BE1495" i="2"/>
  <c r="BK1495" i="2" s="1"/>
  <c r="AX1497" i="2"/>
  <c r="AW1497" i="2"/>
  <c r="AV1497" i="2"/>
  <c r="AU1497" i="2"/>
  <c r="AV1501" i="2"/>
  <c r="BE1508" i="2"/>
  <c r="BK1508" i="2" s="1"/>
  <c r="BI1575" i="2"/>
  <c r="AV1596" i="2"/>
  <c r="BL1596" i="2"/>
  <c r="BK1601" i="2"/>
  <c r="AZ1607" i="2"/>
  <c r="AX1607" i="2"/>
  <c r="AV1607" i="2"/>
  <c r="BI1613" i="2"/>
  <c r="BH1613" i="2"/>
  <c r="BH1618" i="2"/>
  <c r="BI1618" i="2"/>
  <c r="BI1749" i="2"/>
  <c r="BH1749" i="2"/>
  <c r="BI1868" i="2"/>
  <c r="BH1868" i="2"/>
  <c r="AY1438" i="2"/>
  <c r="AX1438" i="2"/>
  <c r="AW1438" i="2"/>
  <c r="AV1438" i="2"/>
  <c r="AU1438" i="2"/>
  <c r="BL1451" i="2"/>
  <c r="AV1451" i="2"/>
  <c r="AU1451" i="2"/>
  <c r="BB1474" i="2"/>
  <c r="BC1474" i="2"/>
  <c r="BE1502" i="2"/>
  <c r="BK1502" i="2" s="1"/>
  <c r="BC1543" i="2"/>
  <c r="BE1555" i="2"/>
  <c r="BK1555" i="2" s="1"/>
  <c r="BL1573" i="2"/>
  <c r="AZ1573" i="2"/>
  <c r="AV1573" i="2"/>
  <c r="AU1573" i="2"/>
  <c r="AY1573" i="2"/>
  <c r="AX1573" i="2"/>
  <c r="AW1573" i="2"/>
  <c r="AV1599" i="2"/>
  <c r="AU1599" i="2"/>
  <c r="BH1626" i="2"/>
  <c r="BI1626" i="2"/>
  <c r="AY1736" i="2"/>
  <c r="AV1736" i="2"/>
  <c r="AU1736" i="2"/>
  <c r="BL1736" i="2"/>
  <c r="AZ1736" i="2"/>
  <c r="AX1736" i="2"/>
  <c r="AW1736" i="2"/>
  <c r="BF1764" i="2"/>
  <c r="BE1886" i="2"/>
  <c r="BK1886" i="2" s="1"/>
  <c r="BA1886" i="2"/>
  <c r="AW1240" i="2"/>
  <c r="BC1245" i="2"/>
  <c r="AW1247" i="2"/>
  <c r="AY1249" i="2"/>
  <c r="AU1272" i="2"/>
  <c r="AU1283" i="2"/>
  <c r="BH1284" i="2"/>
  <c r="AX1315" i="2"/>
  <c r="BB1319" i="2"/>
  <c r="AX1322" i="2"/>
  <c r="AV1324" i="2"/>
  <c r="BH1340" i="2"/>
  <c r="BF1350" i="2"/>
  <c r="BL1358" i="2"/>
  <c r="AU1358" i="2"/>
  <c r="BH1358" i="2"/>
  <c r="BE1360" i="2"/>
  <c r="BK1360" i="2" s="1"/>
  <c r="AX1378" i="2"/>
  <c r="BF1387" i="2"/>
  <c r="AZ1388" i="2"/>
  <c r="AU1403" i="2"/>
  <c r="BF1404" i="2"/>
  <c r="BC1406" i="2"/>
  <c r="BI1407" i="2"/>
  <c r="AU1425" i="2"/>
  <c r="BK1437" i="2"/>
  <c r="BK1453" i="2"/>
  <c r="BL1463" i="2"/>
  <c r="AZ1463" i="2"/>
  <c r="AY1463" i="2"/>
  <c r="AX1463" i="2"/>
  <c r="AW1463" i="2"/>
  <c r="AV1463" i="2"/>
  <c r="AU1463" i="2"/>
  <c r="BF1520" i="2"/>
  <c r="BK1524" i="2"/>
  <c r="BE1532" i="2"/>
  <c r="BK1532" i="2" s="1"/>
  <c r="BF1541" i="2"/>
  <c r="AV1560" i="2"/>
  <c r="AU1598" i="2"/>
  <c r="AW1662" i="2"/>
  <c r="AV1662" i="2"/>
  <c r="BL1662" i="2"/>
  <c r="AZ1662" i="2"/>
  <c r="AY1662" i="2"/>
  <c r="AX1662" i="2"/>
  <c r="AU1662" i="2"/>
  <c r="BI1709" i="2"/>
  <c r="BH1709" i="2"/>
  <c r="BE1721" i="2"/>
  <c r="BK1721" i="2" s="1"/>
  <c r="AX1240" i="2"/>
  <c r="AX1247" i="2"/>
  <c r="BH1251" i="2"/>
  <c r="AU1263" i="2"/>
  <c r="BI1264" i="2"/>
  <c r="AV1272" i="2"/>
  <c r="AU1279" i="2"/>
  <c r="AV1283" i="2"/>
  <c r="BK1285" i="2"/>
  <c r="BF1288" i="2"/>
  <c r="AU1294" i="2"/>
  <c r="AU1303" i="2"/>
  <c r="AV1311" i="2"/>
  <c r="AY1315" i="2"/>
  <c r="AX1324" i="2"/>
  <c r="BB1330" i="2"/>
  <c r="AV1343" i="2"/>
  <c r="AW1346" i="2"/>
  <c r="AY1378" i="2"/>
  <c r="BC1394" i="2"/>
  <c r="AV1403" i="2"/>
  <c r="BI1422" i="2"/>
  <c r="AV1425" i="2"/>
  <c r="BI1462" i="2"/>
  <c r="BH1474" i="2"/>
  <c r="BC1498" i="2"/>
  <c r="BH1594" i="2"/>
  <c r="AW1598" i="2"/>
  <c r="AY1600" i="2"/>
  <c r="AW1600" i="2"/>
  <c r="AX1600" i="2"/>
  <c r="AV1600" i="2"/>
  <c r="AU1600" i="2"/>
  <c r="AY1623" i="2"/>
  <c r="AZ1623" i="2"/>
  <c r="BI1679" i="2"/>
  <c r="BH1679" i="2"/>
  <c r="BJ1687" i="2"/>
  <c r="BH1687" i="2"/>
  <c r="BL1710" i="2"/>
  <c r="AW1710" i="2"/>
  <c r="BH1336" i="2"/>
  <c r="BL1340" i="2"/>
  <c r="BE1341" i="2"/>
  <c r="BE1357" i="2"/>
  <c r="BK1357" i="2" s="1"/>
  <c r="BI1392" i="2"/>
  <c r="BH1392" i="2"/>
  <c r="BF1472" i="2"/>
  <c r="AZ1504" i="2"/>
  <c r="AX1504" i="2"/>
  <c r="AW1504" i="2"/>
  <c r="AV1504" i="2"/>
  <c r="AW1522" i="2"/>
  <c r="AZ1522" i="2"/>
  <c r="AZ1526" i="2"/>
  <c r="BL1526" i="2"/>
  <c r="AY1526" i="2"/>
  <c r="AX1526" i="2"/>
  <c r="BL1567" i="2"/>
  <c r="BF1592" i="2"/>
  <c r="BH1622" i="2"/>
  <c r="BI1622" i="2"/>
  <c r="AZ1240" i="2"/>
  <c r="AZ1247" i="2"/>
  <c r="BL1249" i="2"/>
  <c r="AX1272" i="2"/>
  <c r="AW1279" i="2"/>
  <c r="AX1283" i="2"/>
  <c r="AW1294" i="2"/>
  <c r="AX1311" i="2"/>
  <c r="BB1322" i="2"/>
  <c r="AZ1324" i="2"/>
  <c r="BE1331" i="2"/>
  <c r="AX1343" i="2"/>
  <c r="AZ1346" i="2"/>
  <c r="AW1375" i="2"/>
  <c r="AV1375" i="2"/>
  <c r="AU1375" i="2"/>
  <c r="BH1380" i="2"/>
  <c r="BL1388" i="2"/>
  <c r="AX1403" i="2"/>
  <c r="BF1417" i="2"/>
  <c r="AZ1424" i="2"/>
  <c r="AY1424" i="2"/>
  <c r="AX1424" i="2"/>
  <c r="AW1424" i="2"/>
  <c r="AV1424" i="2"/>
  <c r="AX1425" i="2"/>
  <c r="BF1426" i="2"/>
  <c r="AZ1480" i="2"/>
  <c r="BL1480" i="2"/>
  <c r="AX1480" i="2"/>
  <c r="AV1480" i="2"/>
  <c r="AU1480" i="2"/>
  <c r="BE1499" i="2"/>
  <c r="BK1499" i="2" s="1"/>
  <c r="BF1521" i="2"/>
  <c r="BI1524" i="2"/>
  <c r="AY1532" i="2"/>
  <c r="AW1536" i="2"/>
  <c r="BL1538" i="2"/>
  <c r="AZ1538" i="2"/>
  <c r="AY1538" i="2"/>
  <c r="AU1538" i="2"/>
  <c r="AV1538" i="2"/>
  <c r="BC1568" i="2"/>
  <c r="BB1568" i="2"/>
  <c r="BG1585" i="2"/>
  <c r="BE1585" i="2"/>
  <c r="BK1585" i="2" s="1"/>
  <c r="AY1586" i="2"/>
  <c r="AW1586" i="2"/>
  <c r="BL1586" i="2"/>
  <c r="AZ1586" i="2"/>
  <c r="AU1586" i="2"/>
  <c r="BF1969" i="2"/>
  <c r="BD1969" i="2"/>
  <c r="BC1240" i="2"/>
  <c r="AZ1272" i="2"/>
  <c r="BI1273" i="2"/>
  <c r="BI1277" i="2"/>
  <c r="AZ1283" i="2"/>
  <c r="AY1294" i="2"/>
  <c r="BJ1297" i="2"/>
  <c r="AZ1311" i="2"/>
  <c r="BC1320" i="2"/>
  <c r="BH1322" i="2"/>
  <c r="BI1414" i="2"/>
  <c r="BH1414" i="2"/>
  <c r="AZ1425" i="2"/>
  <c r="AZ1470" i="2"/>
  <c r="AY1470" i="2"/>
  <c r="AX1470" i="2"/>
  <c r="AW1470" i="2"/>
  <c r="AV1470" i="2"/>
  <c r="AU1470" i="2"/>
  <c r="BB1503" i="2"/>
  <c r="BC1503" i="2"/>
  <c r="BL1536" i="2"/>
  <c r="BI1592" i="2"/>
  <c r="BH1592" i="2"/>
  <c r="BE1610" i="2"/>
  <c r="BK1610" i="2" s="1"/>
  <c r="BK1622" i="2"/>
  <c r="BI1693" i="2"/>
  <c r="BH1693" i="2"/>
  <c r="BL1861" i="2"/>
  <c r="AZ1861" i="2"/>
  <c r="AY1861" i="2"/>
  <c r="AX1861" i="2"/>
  <c r="AW1861" i="2"/>
  <c r="AV1861" i="2"/>
  <c r="AU1861" i="2"/>
  <c r="BB1243" i="2"/>
  <c r="BF1289" i="2"/>
  <c r="BK1290" i="2"/>
  <c r="BI1303" i="2"/>
  <c r="BF1314" i="2"/>
  <c r="AW1329" i="2"/>
  <c r="AW1331" i="2"/>
  <c r="BE1354" i="2"/>
  <c r="BK1354" i="2" s="1"/>
  <c r="BC1359" i="2"/>
  <c r="BE1362" i="2"/>
  <c r="BK1362" i="2" s="1"/>
  <c r="AU1365" i="2"/>
  <c r="BF1372" i="2"/>
  <c r="AU1384" i="2"/>
  <c r="BF1390" i="2"/>
  <c r="BF1401" i="2"/>
  <c r="BF1458" i="2"/>
  <c r="BL1501" i="2"/>
  <c r="AY1501" i="2"/>
  <c r="AZ1515" i="2"/>
  <c r="AW1515" i="2"/>
  <c r="BL1515" i="2"/>
  <c r="AX1515" i="2"/>
  <c r="AV1515" i="2"/>
  <c r="BI1521" i="2"/>
  <c r="BH1521" i="2"/>
  <c r="BL1590" i="2"/>
  <c r="AY1590" i="2"/>
  <c r="AX1590" i="2"/>
  <c r="AW1590" i="2"/>
  <c r="AV1590" i="2"/>
  <c r="AU1590" i="2"/>
  <c r="AZ1590" i="2"/>
  <c r="AW1637" i="2"/>
  <c r="AZ1637" i="2"/>
  <c r="AY1637" i="2"/>
  <c r="AX1637" i="2"/>
  <c r="AU1637" i="2"/>
  <c r="BL1637" i="2"/>
  <c r="BJ1680" i="2"/>
  <c r="BH1680" i="2"/>
  <c r="BF1251" i="2"/>
  <c r="BK1269" i="2"/>
  <c r="BI1286" i="2"/>
  <c r="BA1294" i="2"/>
  <c r="AX1318" i="2"/>
  <c r="AX1329" i="2"/>
  <c r="BF1335" i="2"/>
  <c r="AU1339" i="2"/>
  <c r="BF1342" i="2"/>
  <c r="BE1343" i="2"/>
  <c r="BK1343" i="2" s="1"/>
  <c r="BA1357" i="2"/>
  <c r="BE1359" i="2"/>
  <c r="AV1365" i="2"/>
  <c r="AU1379" i="2"/>
  <c r="BB1404" i="2"/>
  <c r="BC1404" i="2"/>
  <c r="BE1417" i="2"/>
  <c r="AU1423" i="2"/>
  <c r="AV1429" i="2"/>
  <c r="BC1435" i="2"/>
  <c r="BB1435" i="2"/>
  <c r="BI1438" i="2"/>
  <c r="BF1448" i="2"/>
  <c r="AU1450" i="2"/>
  <c r="BL1461" i="2"/>
  <c r="AU1461" i="2"/>
  <c r="BF1480" i="2"/>
  <c r="AU1491" i="2"/>
  <c r="AU1503" i="2"/>
  <c r="AU1506" i="2"/>
  <c r="BC1520" i="2"/>
  <c r="BB1520" i="2"/>
  <c r="AX1527" i="2"/>
  <c r="AV1527" i="2"/>
  <c r="BL1527" i="2"/>
  <c r="AX1539" i="2"/>
  <c r="AV1539" i="2"/>
  <c r="AZ1539" i="2"/>
  <c r="AY1539" i="2"/>
  <c r="AW1539" i="2"/>
  <c r="AU1539" i="2"/>
  <c r="AZ1563" i="2"/>
  <c r="AY1563" i="2"/>
  <c r="AU1563" i="2"/>
  <c r="BL1563" i="2"/>
  <c r="AX1563" i="2"/>
  <c r="AW1563" i="2"/>
  <c r="AV1563" i="2"/>
  <c r="AZ1571" i="2"/>
  <c r="AX1571" i="2"/>
  <c r="AV1571" i="2"/>
  <c r="BF1586" i="2"/>
  <c r="AZ1617" i="2"/>
  <c r="BL1617" i="2"/>
  <c r="BE1688" i="2"/>
  <c r="BK1688" i="2" s="1"/>
  <c r="BL1772" i="2"/>
  <c r="AW1772" i="2"/>
  <c r="AV1772" i="2"/>
  <c r="AU1772" i="2"/>
  <c r="AZ1772" i="2"/>
  <c r="AX1772" i="2"/>
  <c r="AY1772" i="2"/>
  <c r="BC1816" i="2"/>
  <c r="BB1816" i="2"/>
  <c r="BK1284" i="2"/>
  <c r="BH1290" i="2"/>
  <c r="BH1294" i="2"/>
  <c r="AZ1329" i="2"/>
  <c r="BE1337" i="2"/>
  <c r="AW1339" i="2"/>
  <c r="AX1365" i="2"/>
  <c r="BI1372" i="2"/>
  <c r="BH1372" i="2"/>
  <c r="BB1392" i="2"/>
  <c r="BB1400" i="2"/>
  <c r="BI1401" i="2"/>
  <c r="BH1401" i="2"/>
  <c r="BF1421" i="2"/>
  <c r="AX1429" i="2"/>
  <c r="BK1432" i="2"/>
  <c r="BK1438" i="2"/>
  <c r="BF1445" i="2"/>
  <c r="AV1454" i="2"/>
  <c r="BH1458" i="2"/>
  <c r="AX1491" i="2"/>
  <c r="AW1503" i="2"/>
  <c r="BI1504" i="2"/>
  <c r="BH1504" i="2"/>
  <c r="AW1506" i="2"/>
  <c r="BB1514" i="2"/>
  <c r="BC1514" i="2"/>
  <c r="BK1521" i="2"/>
  <c r="AZ1560" i="2"/>
  <c r="AW1560" i="2"/>
  <c r="AU1560" i="2"/>
  <c r="AY1560" i="2"/>
  <c r="AX1598" i="2"/>
  <c r="AV1598" i="2"/>
  <c r="BL1598" i="2"/>
  <c r="BF1616" i="2"/>
  <c r="BC1647" i="2"/>
  <c r="BB1647" i="2"/>
  <c r="BE1295" i="2"/>
  <c r="BK1295" i="2" s="1"/>
  <c r="BB1299" i="2"/>
  <c r="AV1323" i="2"/>
  <c r="AX1339" i="2"/>
  <c r="BA1341" i="2"/>
  <c r="BB1347" i="2"/>
  <c r="AY1365" i="2"/>
  <c r="BE1374" i="2"/>
  <c r="BK1374" i="2" s="1"/>
  <c r="AZ1395" i="2"/>
  <c r="BI1396" i="2"/>
  <c r="BH1396" i="2"/>
  <c r="AZ1399" i="2"/>
  <c r="AX1399" i="2"/>
  <c r="AW1399" i="2"/>
  <c r="AV1399" i="2"/>
  <c r="AV1404" i="2"/>
  <c r="AX1408" i="2"/>
  <c r="BG1420" i="2"/>
  <c r="AY1429" i="2"/>
  <c r="AZ1441" i="2"/>
  <c r="BI1448" i="2"/>
  <c r="BH1448" i="2"/>
  <c r="AX1454" i="2"/>
  <c r="BI1458" i="2"/>
  <c r="BL1491" i="2"/>
  <c r="AX1503" i="2"/>
  <c r="BC1521" i="2"/>
  <c r="BB1521" i="2"/>
  <c r="AU1562" i="2"/>
  <c r="BB1584" i="2"/>
  <c r="BC1599" i="2"/>
  <c r="BB1599" i="2"/>
  <c r="BC1614" i="2"/>
  <c r="AZ1758" i="2"/>
  <c r="AW1758" i="2"/>
  <c r="AV1758" i="2"/>
  <c r="BL1758" i="2"/>
  <c r="AU1758" i="2"/>
  <c r="AX1758" i="2"/>
  <c r="AZ1785" i="2"/>
  <c r="BL1785" i="2"/>
  <c r="AY1785" i="2"/>
  <c r="BE1719" i="2"/>
  <c r="BK1719" i="2" s="1"/>
  <c r="BE1795" i="2"/>
  <c r="BK1795" i="2" s="1"/>
  <c r="BE1805" i="2"/>
  <c r="BK1805" i="2" s="1"/>
  <c r="BL1895" i="2"/>
  <c r="AY1895" i="2"/>
  <c r="AX1895" i="2"/>
  <c r="AW1895" i="2"/>
  <c r="AZ1895" i="2"/>
  <c r="BB2157" i="2"/>
  <c r="BC2157" i="2"/>
  <c r="BD2229" i="2"/>
  <c r="BF2229" i="2"/>
  <c r="AW1673" i="2"/>
  <c r="AZ1673" i="2"/>
  <c r="AY1673" i="2"/>
  <c r="AX1673" i="2"/>
  <c r="AU1673" i="2"/>
  <c r="BE1679" i="2"/>
  <c r="BK1679" i="2" s="1"/>
  <c r="BI1703" i="2"/>
  <c r="BH1703" i="2"/>
  <c r="AY1744" i="2"/>
  <c r="AV1744" i="2"/>
  <c r="AU1744" i="2"/>
  <c r="AW1744" i="2"/>
  <c r="BC1874" i="2"/>
  <c r="BB1874" i="2"/>
  <c r="BD1985" i="2"/>
  <c r="BF1985" i="2"/>
  <c r="BB2202" i="2"/>
  <c r="BC2202" i="2"/>
  <c r="BF2249" i="2"/>
  <c r="BD2249" i="2"/>
  <c r="BC1649" i="2"/>
  <c r="BB1649" i="2"/>
  <c r="BL1689" i="2"/>
  <c r="AW1689" i="2"/>
  <c r="AZ1689" i="2"/>
  <c r="AY1689" i="2"/>
  <c r="AV1689" i="2"/>
  <c r="AW1726" i="2"/>
  <c r="AZ1726" i="2"/>
  <c r="AY1726" i="2"/>
  <c r="AU1726" i="2"/>
  <c r="BL1726" i="2"/>
  <c r="AX1726" i="2"/>
  <c r="AV1726" i="2"/>
  <c r="BI1746" i="2"/>
  <c r="BH1746" i="2"/>
  <c r="BB1759" i="2"/>
  <c r="BB1763" i="2"/>
  <c r="BC1763" i="2"/>
  <c r="BA1920" i="2"/>
  <c r="BE1920" i="2"/>
  <c r="BK1920" i="2" s="1"/>
  <c r="BI1650" i="2"/>
  <c r="BH1650" i="2"/>
  <c r="BC1676" i="2"/>
  <c r="BB1676" i="2"/>
  <c r="BI1688" i="2"/>
  <c r="BH1688" i="2"/>
  <c r="BJ1742" i="2"/>
  <c r="BH1742" i="2"/>
  <c r="AX1751" i="2"/>
  <c r="BI1760" i="2"/>
  <c r="BH1760" i="2"/>
  <c r="BE1796" i="2"/>
  <c r="BK1796" i="2" s="1"/>
  <c r="BI1899" i="2"/>
  <c r="BH1899" i="2"/>
  <c r="BC1724" i="2"/>
  <c r="BB1724" i="2"/>
  <c r="AV1694" i="2"/>
  <c r="BL1694" i="2"/>
  <c r="AZ1694" i="2"/>
  <c r="AY1694" i="2"/>
  <c r="AW1694" i="2"/>
  <c r="AU1694" i="2"/>
  <c r="AZ1824" i="2"/>
  <c r="AY1824" i="2"/>
  <c r="AX1824" i="2"/>
  <c r="AW1824" i="2"/>
  <c r="AV1824" i="2"/>
  <c r="BL1824" i="2"/>
  <c r="BI1472" i="2"/>
  <c r="BF1512" i="2"/>
  <c r="BE1528" i="2"/>
  <c r="BF1545" i="2"/>
  <c r="BI1583" i="2"/>
  <c r="BH1583" i="2"/>
  <c r="BF1590" i="2"/>
  <c r="BC1622" i="2"/>
  <c r="BB1622" i="2"/>
  <c r="BL1631" i="2"/>
  <c r="AZ1631" i="2"/>
  <c r="AX1631" i="2"/>
  <c r="BL1634" i="2"/>
  <c r="AY1634" i="2"/>
  <c r="AZ1634" i="2"/>
  <c r="AX1634" i="2"/>
  <c r="AW1634" i="2"/>
  <c r="BC1656" i="2"/>
  <c r="BE1664" i="2"/>
  <c r="BK1664" i="2" s="1"/>
  <c r="BH1672" i="2"/>
  <c r="BH1738" i="2"/>
  <c r="BB1747" i="2"/>
  <c r="BC1747" i="2"/>
  <c r="BE1792" i="2"/>
  <c r="BC1867" i="2"/>
  <c r="BB1867" i="2"/>
  <c r="BF1461" i="2"/>
  <c r="BF1483" i="2"/>
  <c r="BE1515" i="2"/>
  <c r="BC1528" i="2"/>
  <c r="BB1528" i="2"/>
  <c r="BE1549" i="2"/>
  <c r="BK1549" i="2" s="1"/>
  <c r="BF1620" i="2"/>
  <c r="BE1641" i="2"/>
  <c r="BK1641" i="2" s="1"/>
  <c r="BF1645" i="2"/>
  <c r="BK1680" i="2"/>
  <c r="BL1818" i="2"/>
  <c r="AW1818" i="2"/>
  <c r="AU1818" i="2"/>
  <c r="AX1818" i="2"/>
  <c r="AV1818" i="2"/>
  <c r="AY1818" i="2"/>
  <c r="AX1554" i="2"/>
  <c r="AU1554" i="2"/>
  <c r="BC1556" i="2"/>
  <c r="BB1556" i="2"/>
  <c r="BE1563" i="2"/>
  <c r="AY1621" i="2"/>
  <c r="AW1621" i="2"/>
  <c r="BF1627" i="2"/>
  <c r="BE1668" i="2"/>
  <c r="BK1668" i="2" s="1"/>
  <c r="BB1705" i="2"/>
  <c r="BC1705" i="2"/>
  <c r="BF1710" i="2"/>
  <c r="BE1765" i="2"/>
  <c r="AZ1767" i="2"/>
  <c r="AW1767" i="2"/>
  <c r="AV1767" i="2"/>
  <c r="BL1767" i="2"/>
  <c r="AY1767" i="2"/>
  <c r="AX1767" i="2"/>
  <c r="AU1767" i="2"/>
  <c r="BB1770" i="2"/>
  <c r="BC1770" i="2"/>
  <c r="AU1751" i="2"/>
  <c r="AW1751" i="2"/>
  <c r="AV1751" i="2"/>
  <c r="AZ1751" i="2"/>
  <c r="BJ1790" i="2"/>
  <c r="BK1790" i="2"/>
  <c r="BE1832" i="2"/>
  <c r="BK1832" i="2" s="1"/>
  <c r="BL1834" i="2"/>
  <c r="AW1834" i="2"/>
  <c r="BF1402" i="2"/>
  <c r="BI1429" i="2"/>
  <c r="BI1461" i="2"/>
  <c r="BI1483" i="2"/>
  <c r="BC1545" i="2"/>
  <c r="BB1545" i="2"/>
  <c r="AY1551" i="2"/>
  <c r="AU1551" i="2"/>
  <c r="BC1576" i="2"/>
  <c r="AZ1618" i="2"/>
  <c r="BL1618" i="2"/>
  <c r="AY1618" i="2"/>
  <c r="AU1618" i="2"/>
  <c r="BK1630" i="2"/>
  <c r="BH1638" i="2"/>
  <c r="BI1638" i="2"/>
  <c r="BK1644" i="2"/>
  <c r="BE1661" i="2"/>
  <c r="BK1661" i="2" s="1"/>
  <c r="AV1673" i="2"/>
  <c r="BC1717" i="2"/>
  <c r="BB1717" i="2"/>
  <c r="BI1722" i="2"/>
  <c r="BH1722" i="2"/>
  <c r="AX1744" i="2"/>
  <c r="BI1745" i="2"/>
  <c r="BH1745" i="2"/>
  <c r="BJ1803" i="2"/>
  <c r="BH1803" i="2"/>
  <c r="BF1420" i="2"/>
  <c r="BI1436" i="2"/>
  <c r="BE1441" i="2"/>
  <c r="BK1441" i="2" s="1"/>
  <c r="BF1449" i="2"/>
  <c r="BE1451" i="2"/>
  <c r="BK1485" i="2"/>
  <c r="AZ1517" i="2"/>
  <c r="AV1517" i="2"/>
  <c r="AU1517" i="2"/>
  <c r="BL1578" i="2"/>
  <c r="AX1578" i="2"/>
  <c r="BE1590" i="2"/>
  <c r="BK1594" i="2"/>
  <c r="BL1611" i="2"/>
  <c r="AY1611" i="2"/>
  <c r="AX1611" i="2"/>
  <c r="AW1611" i="2"/>
  <c r="AV1611" i="2"/>
  <c r="AU1611" i="2"/>
  <c r="BL1625" i="2"/>
  <c r="AZ1625" i="2"/>
  <c r="AY1625" i="2"/>
  <c r="AX1625" i="2"/>
  <c r="BC1644" i="2"/>
  <c r="BB1644" i="2"/>
  <c r="BC1665" i="2"/>
  <c r="BB1665" i="2"/>
  <c r="BJ1669" i="2"/>
  <c r="BH1669" i="2"/>
  <c r="AU1689" i="2"/>
  <c r="BL1708" i="2"/>
  <c r="AZ1708" i="2"/>
  <c r="AV1708" i="2"/>
  <c r="AZ1744" i="2"/>
  <c r="BE1812" i="2"/>
  <c r="BK1812" i="2" s="1"/>
  <c r="BL1814" i="2"/>
  <c r="AZ1814" i="2"/>
  <c r="AW1814" i="2"/>
  <c r="AV1814" i="2"/>
  <c r="AY1814" i="2"/>
  <c r="AU1814" i="2"/>
  <c r="BL1387" i="2"/>
  <c r="BE1390" i="2"/>
  <c r="BK1390" i="2" s="1"/>
  <c r="BE1412" i="2"/>
  <c r="BK1412" i="2" s="1"/>
  <c r="BK1429" i="2"/>
  <c r="BB1499" i="2"/>
  <c r="BF1505" i="2"/>
  <c r="BC1512" i="2"/>
  <c r="BB1512" i="2"/>
  <c r="BE1529" i="2"/>
  <c r="BB1536" i="2"/>
  <c r="BC1536" i="2"/>
  <c r="BE1542" i="2"/>
  <c r="BK1542" i="2" s="1"/>
  <c r="BI1553" i="2"/>
  <c r="AV1595" i="2"/>
  <c r="AU1595" i="2"/>
  <c r="BE1606" i="2"/>
  <c r="BF1610" i="2"/>
  <c r="BC1648" i="2"/>
  <c r="BF1659" i="2"/>
  <c r="BI1666" i="2"/>
  <c r="BH1666" i="2"/>
  <c r="BE1682" i="2"/>
  <c r="BK1682" i="2" s="1"/>
  <c r="AX1689" i="2"/>
  <c r="BF1702" i="2"/>
  <c r="BI1731" i="2"/>
  <c r="BH1731" i="2"/>
  <c r="BI1784" i="2"/>
  <c r="BH1784" i="2"/>
  <c r="BC1803" i="2"/>
  <c r="BB1803" i="2"/>
  <c r="BF1932" i="2"/>
  <c r="BD1932" i="2"/>
  <c r="BE1365" i="2"/>
  <c r="BF1413" i="2"/>
  <c r="BE1415" i="2"/>
  <c r="BB1422" i="2"/>
  <c r="BE1459" i="2"/>
  <c r="BK1459" i="2" s="1"/>
  <c r="BB1490" i="2"/>
  <c r="BC1525" i="2"/>
  <c r="BE1561" i="2"/>
  <c r="BE1564" i="2"/>
  <c r="BK1564" i="2" s="1"/>
  <c r="BI1565" i="2"/>
  <c r="BH1565" i="2"/>
  <c r="BK1577" i="2"/>
  <c r="BC1580" i="2"/>
  <c r="BB1580" i="2"/>
  <c r="BK1597" i="2"/>
  <c r="BF1621" i="2"/>
  <c r="BB1654" i="2"/>
  <c r="BC1669" i="2"/>
  <c r="BB1669" i="2"/>
  <c r="BL1672" i="2"/>
  <c r="AZ1672" i="2"/>
  <c r="AY1672" i="2"/>
  <c r="AX1672" i="2"/>
  <c r="AV1672" i="2"/>
  <c r="AU1672" i="2"/>
  <c r="BB1682" i="2"/>
  <c r="BC1682" i="2"/>
  <c r="BK1735" i="2"/>
  <c r="BL1744" i="2"/>
  <c r="AZ1746" i="2"/>
  <c r="AX1746" i="2"/>
  <c r="AY1746" i="2"/>
  <c r="BC1780" i="2"/>
  <c r="BB1780" i="2"/>
  <c r="AV1800" i="2"/>
  <c r="AY1800" i="2"/>
  <c r="AW1800" i="2"/>
  <c r="BB1828" i="2"/>
  <c r="BC1828" i="2"/>
  <c r="BF1368" i="2"/>
  <c r="BF1378" i="2"/>
  <c r="BF1396" i="2"/>
  <c r="BB1431" i="2"/>
  <c r="BB1443" i="2"/>
  <c r="BH1475" i="2"/>
  <c r="BB1478" i="2"/>
  <c r="BC1485" i="2"/>
  <c r="BF1498" i="2"/>
  <c r="BF1534" i="2"/>
  <c r="BL1541" i="2"/>
  <c r="AY1541" i="2"/>
  <c r="AW1541" i="2"/>
  <c r="AY1548" i="2"/>
  <c r="AW1548" i="2"/>
  <c r="AV1548" i="2"/>
  <c r="AU1548" i="2"/>
  <c r="BB1567" i="2"/>
  <c r="BE1587" i="2"/>
  <c r="BK1587" i="2" s="1"/>
  <c r="BK1655" i="2"/>
  <c r="BL1673" i="2"/>
  <c r="AX1694" i="2"/>
  <c r="BK1736" i="2"/>
  <c r="AU1824" i="2"/>
  <c r="BF1376" i="2"/>
  <c r="BE1427" i="2"/>
  <c r="BK1427" i="2" s="1"/>
  <c r="BC1529" i="2"/>
  <c r="BF1531" i="2"/>
  <c r="BC1542" i="2"/>
  <c r="BC1613" i="2"/>
  <c r="AX1619" i="2"/>
  <c r="AV1619" i="2"/>
  <c r="BI1653" i="2"/>
  <c r="BH1656" i="2"/>
  <c r="BI1656" i="2"/>
  <c r="BI1707" i="2"/>
  <c r="BH1707" i="2"/>
  <c r="BC1772" i="2"/>
  <c r="BB1772" i="2"/>
  <c r="BB1794" i="2"/>
  <c r="BC1794" i="2"/>
  <c r="BI1840" i="2"/>
  <c r="BH1840" i="2"/>
  <c r="AY1514" i="2"/>
  <c r="AX1516" i="2"/>
  <c r="AX1518" i="2"/>
  <c r="AV1528" i="2"/>
  <c r="AX1550" i="2"/>
  <c r="AV1552" i="2"/>
  <c r="AZ1558" i="2"/>
  <c r="AY1572" i="2"/>
  <c r="AZ1574" i="2"/>
  <c r="AV1582" i="2"/>
  <c r="AY1584" i="2"/>
  <c r="BF1585" i="2"/>
  <c r="AV1608" i="2"/>
  <c r="BF1609" i="2"/>
  <c r="AV1622" i="2"/>
  <c r="AY1696" i="2"/>
  <c r="AX1719" i="2"/>
  <c r="BC1726" i="2"/>
  <c r="BB1726" i="2"/>
  <c r="BI1750" i="2"/>
  <c r="BH1750" i="2"/>
  <c r="AY1755" i="2"/>
  <c r="AZ1755" i="2"/>
  <c r="AV1755" i="2"/>
  <c r="AU1755" i="2"/>
  <c r="BF1758" i="2"/>
  <c r="BI1771" i="2"/>
  <c r="BH1771" i="2"/>
  <c r="BK1773" i="2"/>
  <c r="BI1778" i="2"/>
  <c r="BH1778" i="2"/>
  <c r="BH1792" i="2"/>
  <c r="BH1829" i="2"/>
  <c r="BI1872" i="2"/>
  <c r="BH1872" i="2"/>
  <c r="BD1964" i="2"/>
  <c r="BF1964" i="2"/>
  <c r="BL1674" i="2"/>
  <c r="AW1674" i="2"/>
  <c r="AV1674" i="2"/>
  <c r="AU1674" i="2"/>
  <c r="BF1677" i="2"/>
  <c r="BL1687" i="2"/>
  <c r="AX1687" i="2"/>
  <c r="BK1709" i="2"/>
  <c r="AY1719" i="2"/>
  <c r="BI1733" i="2"/>
  <c r="BH1733" i="2"/>
  <c r="AX1748" i="2"/>
  <c r="AW1748" i="2"/>
  <c r="BK1777" i="2"/>
  <c r="BE1800" i="2"/>
  <c r="BG1934" i="2"/>
  <c r="BE1934" i="2"/>
  <c r="BK1934" i="2" s="1"/>
  <c r="AZ1954" i="2"/>
  <c r="AY1954" i="2"/>
  <c r="AX1954" i="2"/>
  <c r="BI2034" i="2"/>
  <c r="BH2034" i="2"/>
  <c r="BG2101" i="2"/>
  <c r="BE2101" i="2"/>
  <c r="BK2101" i="2" s="1"/>
  <c r="BK1650" i="2"/>
  <c r="BI1704" i="2"/>
  <c r="BB1710" i="2"/>
  <c r="BC1710" i="2"/>
  <c r="BL1728" i="2"/>
  <c r="AZ1728" i="2"/>
  <c r="AW1728" i="2"/>
  <c r="AV1728" i="2"/>
  <c r="BJ1730" i="2"/>
  <c r="BH1730" i="2"/>
  <c r="BL1759" i="2"/>
  <c r="AZ1759" i="2"/>
  <c r="AY1759" i="2"/>
  <c r="AV1759" i="2"/>
  <c r="AU1759" i="2"/>
  <c r="AV1803" i="2"/>
  <c r="AW1803" i="2"/>
  <c r="AU1803" i="2"/>
  <c r="BH1806" i="2"/>
  <c r="BI1806" i="2"/>
  <c r="AV1838" i="2"/>
  <c r="BL1838" i="2"/>
  <c r="AZ1838" i="2"/>
  <c r="AY1838" i="2"/>
  <c r="AU1838" i="2"/>
  <c r="AX1838" i="2"/>
  <c r="BE1844" i="2"/>
  <c r="BK1844" i="2" s="1"/>
  <c r="BH1851" i="2"/>
  <c r="BH1887" i="2"/>
  <c r="BI1887" i="2"/>
  <c r="BF1916" i="2"/>
  <c r="BD1916" i="2"/>
  <c r="AZ1939" i="2"/>
  <c r="AW1939" i="2"/>
  <c r="BL1939" i="2"/>
  <c r="AY1939" i="2"/>
  <c r="AV1939" i="2"/>
  <c r="AU1939" i="2"/>
  <c r="AX1939" i="2"/>
  <c r="BI2014" i="2"/>
  <c r="BH2014" i="2"/>
  <c r="BH1785" i="2"/>
  <c r="BI1785" i="2"/>
  <c r="BI1841" i="2"/>
  <c r="BH1841" i="2"/>
  <c r="BL1862" i="2"/>
  <c r="AV1862" i="2"/>
  <c r="AU1862" i="2"/>
  <c r="AX1862" i="2"/>
  <c r="BC1883" i="2"/>
  <c r="BB1883" i="2"/>
  <c r="BL1897" i="2"/>
  <c r="AY1897" i="2"/>
  <c r="AX1897" i="2"/>
  <c r="AW1897" i="2"/>
  <c r="AV1897" i="2"/>
  <c r="AU1897" i="2"/>
  <c r="AZ1897" i="2"/>
  <c r="BA1992" i="2"/>
  <c r="BE1992" i="2"/>
  <c r="BK1992" i="2" s="1"/>
  <c r="AY1512" i="2"/>
  <c r="BF1527" i="2"/>
  <c r="AZ1552" i="2"/>
  <c r="BF1571" i="2"/>
  <c r="BE1575" i="2"/>
  <c r="BK1575" i="2" s="1"/>
  <c r="AW1580" i="2"/>
  <c r="BF1581" i="2"/>
  <c r="BL1594" i="2"/>
  <c r="BE1595" i="2"/>
  <c r="BH1623" i="2"/>
  <c r="AW1632" i="2"/>
  <c r="AV1632" i="2"/>
  <c r="BE1636" i="2"/>
  <c r="BH1641" i="2"/>
  <c r="AX1643" i="2"/>
  <c r="AW1643" i="2"/>
  <c r="BH1645" i="2"/>
  <c r="BC1670" i="2"/>
  <c r="BB1670" i="2"/>
  <c r="AW1684" i="2"/>
  <c r="AV1684" i="2"/>
  <c r="BH1719" i="2"/>
  <c r="BL1769" i="2"/>
  <c r="AZ1769" i="2"/>
  <c r="AW1769" i="2"/>
  <c r="AV1769" i="2"/>
  <c r="BI1775" i="2"/>
  <c r="BL1808" i="2"/>
  <c r="AU1808" i="2"/>
  <c r="AV1808" i="2"/>
  <c r="BH1845" i="2"/>
  <c r="BB1855" i="2"/>
  <c r="BF1931" i="2"/>
  <c r="BD1931" i="2"/>
  <c r="BH1514" i="2"/>
  <c r="AX1543" i="2"/>
  <c r="BE1553" i="2"/>
  <c r="BK1553" i="2" s="1"/>
  <c r="BE1566" i="2"/>
  <c r="AX1568" i="2"/>
  <c r="AU1570" i="2"/>
  <c r="AZ1580" i="2"/>
  <c r="BL1582" i="2"/>
  <c r="AU1616" i="2"/>
  <c r="BE1642" i="2"/>
  <c r="BK1642" i="2" s="1"/>
  <c r="BE1659" i="2"/>
  <c r="BK1659" i="2" s="1"/>
  <c r="BI1665" i="2"/>
  <c r="BI1689" i="2"/>
  <c r="BG1691" i="2"/>
  <c r="BL1706" i="2"/>
  <c r="AY1706" i="2"/>
  <c r="AU1706" i="2"/>
  <c r="BE1754" i="2"/>
  <c r="BK1754" i="2" s="1"/>
  <c r="BB1774" i="2"/>
  <c r="BE1781" i="2"/>
  <c r="BK1784" i="2"/>
  <c r="BE1830" i="2"/>
  <c r="BK1830" i="2" s="1"/>
  <c r="BI1853" i="2"/>
  <c r="BH1853" i="2"/>
  <c r="AU1902" i="2"/>
  <c r="AZ1902" i="2"/>
  <c r="AX1902" i="2"/>
  <c r="AW1902" i="2"/>
  <c r="AV1902" i="2"/>
  <c r="BL1902" i="2"/>
  <c r="AY1902" i="2"/>
  <c r="BC1929" i="2"/>
  <c r="BB1929" i="2"/>
  <c r="BB1534" i="2"/>
  <c r="AY1543" i="2"/>
  <c r="BE1562" i="2"/>
  <c r="BK1562" i="2" s="1"/>
  <c r="BE1609" i="2"/>
  <c r="AZ1652" i="2"/>
  <c r="BL1652" i="2"/>
  <c r="AX1652" i="2"/>
  <c r="AW1652" i="2"/>
  <c r="AU1652" i="2"/>
  <c r="AV1740" i="2"/>
  <c r="AU1750" i="2"/>
  <c r="AZ1756" i="2"/>
  <c r="AW1756" i="2"/>
  <c r="AV1756" i="2"/>
  <c r="AW1778" i="2"/>
  <c r="AZ1815" i="2"/>
  <c r="AY1815" i="2"/>
  <c r="BL1815" i="2"/>
  <c r="AW1815" i="2"/>
  <c r="AV1815" i="2"/>
  <c r="AU1815" i="2"/>
  <c r="BI1850" i="2"/>
  <c r="BH1850" i="2"/>
  <c r="BE1856" i="2"/>
  <c r="BK1856" i="2" s="1"/>
  <c r="BE1884" i="2"/>
  <c r="BK1884" i="2" s="1"/>
  <c r="BA1884" i="2"/>
  <c r="BA1938" i="2"/>
  <c r="BE1938" i="2"/>
  <c r="BK1938" i="2" s="1"/>
  <c r="BI1982" i="2"/>
  <c r="BH1982" i="2"/>
  <c r="BC1989" i="2"/>
  <c r="BB1989" i="2"/>
  <c r="BF1544" i="2"/>
  <c r="BH1559" i="2"/>
  <c r="BI1564" i="2"/>
  <c r="BB1575" i="2"/>
  <c r="BB1578" i="2"/>
  <c r="BE1586" i="2"/>
  <c r="BK1586" i="2" s="1"/>
  <c r="AU1636" i="2"/>
  <c r="AY1680" i="2"/>
  <c r="AW1702" i="2"/>
  <c r="AV1702" i="2"/>
  <c r="AU1702" i="2"/>
  <c r="BC1713" i="2"/>
  <c r="AY1729" i="2"/>
  <c r="AX1729" i="2"/>
  <c r="BB1733" i="2"/>
  <c r="AV1737" i="2"/>
  <c r="AY1740" i="2"/>
  <c r="BC1758" i="2"/>
  <c r="BB1758" i="2"/>
  <c r="AX1778" i="2"/>
  <c r="BH1794" i="2"/>
  <c r="BC1797" i="2"/>
  <c r="BC1841" i="2"/>
  <c r="BB1841" i="2"/>
  <c r="BB1880" i="2"/>
  <c r="BC1880" i="2"/>
  <c r="BC1553" i="2"/>
  <c r="BK1557" i="2"/>
  <c r="BF1574" i="2"/>
  <c r="BF1589" i="2"/>
  <c r="BH1634" i="2"/>
  <c r="BB1645" i="2"/>
  <c r="BC1645" i="2"/>
  <c r="BI1657" i="2"/>
  <c r="BH1661" i="2"/>
  <c r="BK1711" i="2"/>
  <c r="BE1723" i="2"/>
  <c r="AW1727" i="2"/>
  <c r="BF1738" i="2"/>
  <c r="BI1762" i="2"/>
  <c r="BH1762" i="2"/>
  <c r="BI1776" i="2"/>
  <c r="AY1778" i="2"/>
  <c r="BE1824" i="2"/>
  <c r="BK1824" i="2" s="1"/>
  <c r="BH1870" i="2"/>
  <c r="BI1870" i="2"/>
  <c r="BC1892" i="2"/>
  <c r="BB1892" i="2"/>
  <c r="BF1920" i="2"/>
  <c r="BD1920" i="2"/>
  <c r="BD1944" i="2"/>
  <c r="BF1944" i="2"/>
  <c r="BI1951" i="2"/>
  <c r="BH1951" i="2"/>
  <c r="BI1718" i="2"/>
  <c r="BH1718" i="2"/>
  <c r="BL1719" i="2"/>
  <c r="AW1719" i="2"/>
  <c r="AV1719" i="2"/>
  <c r="AU1719" i="2"/>
  <c r="BF1725" i="2"/>
  <c r="BK1733" i="2"/>
  <c r="AZ1742" i="2"/>
  <c r="AW1742" i="2"/>
  <c r="BI1803" i="2"/>
  <c r="BL1805" i="2"/>
  <c r="AY1805" i="2"/>
  <c r="BB1853" i="2"/>
  <c r="BC1853" i="2"/>
  <c r="BG1878" i="2"/>
  <c r="BE1878" i="2"/>
  <c r="BF1902" i="2"/>
  <c r="BF1909" i="2"/>
  <c r="BD1909" i="2"/>
  <c r="BI1917" i="2"/>
  <c r="BH1917" i="2"/>
  <c r="BA1923" i="2"/>
  <c r="BE1923" i="2"/>
  <c r="BB1923" i="2"/>
  <c r="BB1943" i="2"/>
  <c r="AU1949" i="2"/>
  <c r="BL1949" i="2"/>
  <c r="AZ1949" i="2"/>
  <c r="AY1949" i="2"/>
  <c r="AX1949" i="2"/>
  <c r="AW1949" i="2"/>
  <c r="AV1949" i="2"/>
  <c r="BI2053" i="2"/>
  <c r="BH2053" i="2"/>
  <c r="BB1873" i="2"/>
  <c r="BC1873" i="2"/>
  <c r="BC1901" i="2"/>
  <c r="BB1901" i="2"/>
  <c r="BI1513" i="2"/>
  <c r="BF1516" i="2"/>
  <c r="BI1574" i="2"/>
  <c r="BF1603" i="2"/>
  <c r="BF1622" i="2"/>
  <c r="BI1624" i="2"/>
  <c r="BB1629" i="2"/>
  <c r="BC1629" i="2"/>
  <c r="BI1699" i="2"/>
  <c r="AZ1757" i="2"/>
  <c r="AY1757" i="2"/>
  <c r="AV1757" i="2"/>
  <c r="AU1757" i="2"/>
  <c r="BC1765" i="2"/>
  <c r="BB1765" i="2"/>
  <c r="BK1785" i="2"/>
  <c r="BF1792" i="2"/>
  <c r="BE1825" i="2"/>
  <c r="BK1825" i="2" s="1"/>
  <c r="BI1827" i="2"/>
  <c r="BI1866" i="2"/>
  <c r="BH1866" i="2"/>
  <c r="BL1876" i="2"/>
  <c r="AZ1876" i="2"/>
  <c r="AY1876" i="2"/>
  <c r="AX1876" i="2"/>
  <c r="AW1876" i="2"/>
  <c r="AV1537" i="2"/>
  <c r="BF1540" i="2"/>
  <c r="BC1551" i="2"/>
  <c r="BK1574" i="2"/>
  <c r="AX1674" i="2"/>
  <c r="AU1687" i="2"/>
  <c r="BI1702" i="2"/>
  <c r="BI1729" i="2"/>
  <c r="BI1732" i="2"/>
  <c r="BH1732" i="2"/>
  <c r="BE1738" i="2"/>
  <c r="BK1738" i="2" s="1"/>
  <c r="AU1748" i="2"/>
  <c r="BE1769" i="2"/>
  <c r="BK1769" i="2" s="1"/>
  <c r="AZ1774" i="2"/>
  <c r="AY1774" i="2"/>
  <c r="BL1852" i="2"/>
  <c r="AY1852" i="2"/>
  <c r="AX1852" i="2"/>
  <c r="AU1852" i="2"/>
  <c r="AW1852" i="2"/>
  <c r="AV1852" i="2"/>
  <c r="AU1864" i="2"/>
  <c r="AX1864" i="2"/>
  <c r="AW1864" i="2"/>
  <c r="BL1864" i="2"/>
  <c r="AZ1864" i="2"/>
  <c r="AW1891" i="2"/>
  <c r="AZ1891" i="2"/>
  <c r="AY1891" i="2"/>
  <c r="BL1891" i="2"/>
  <c r="AX1891" i="2"/>
  <c r="BC1632" i="2"/>
  <c r="BB1632" i="2"/>
  <c r="AY1674" i="2"/>
  <c r="BF1679" i="2"/>
  <c r="BB1684" i="2"/>
  <c r="BC1684" i="2"/>
  <c r="AV1687" i="2"/>
  <c r="BF1688" i="2"/>
  <c r="BH1695" i="2"/>
  <c r="BF1719" i="2"/>
  <c r="AU1740" i="2"/>
  <c r="BL1740" i="2"/>
  <c r="AX1740" i="2"/>
  <c r="AW1740" i="2"/>
  <c r="AV1748" i="2"/>
  <c r="BC1769" i="2"/>
  <c r="BB1769" i="2"/>
  <c r="AV1778" i="2"/>
  <c r="AU1778" i="2"/>
  <c r="BL1778" i="2"/>
  <c r="BH1796" i="2"/>
  <c r="BI1819" i="2"/>
  <c r="BH1819" i="2"/>
  <c r="BI1907" i="2"/>
  <c r="BH1907" i="2"/>
  <c r="BC1931" i="2"/>
  <c r="BB1931" i="2"/>
  <c r="BB2118" i="2"/>
  <c r="BC2118" i="2"/>
  <c r="BL1636" i="2"/>
  <c r="AZ1636" i="2"/>
  <c r="BI1669" i="2"/>
  <c r="AZ1674" i="2"/>
  <c r="BE1681" i="2"/>
  <c r="AW1687" i="2"/>
  <c r="BI1690" i="2"/>
  <c r="BH1690" i="2"/>
  <c r="BB1711" i="2"/>
  <c r="AY1716" i="2"/>
  <c r="BL1716" i="2"/>
  <c r="AX1716" i="2"/>
  <c r="AW1716" i="2"/>
  <c r="AV1716" i="2"/>
  <c r="AX1728" i="2"/>
  <c r="AZ1731" i="2"/>
  <c r="AZ1733" i="2"/>
  <c r="AY1733" i="2"/>
  <c r="BL1737" i="2"/>
  <c r="AU1737" i="2"/>
  <c r="AY1748" i="2"/>
  <c r="AX1759" i="2"/>
  <c r="BF1760" i="2"/>
  <c r="AZ1797" i="2"/>
  <c r="AV1797" i="2"/>
  <c r="AU1797" i="2"/>
  <c r="AX1797" i="2"/>
  <c r="AW1797" i="2"/>
  <c r="BC1811" i="2"/>
  <c r="BB1811" i="2"/>
  <c r="BK1833" i="2"/>
  <c r="AY1862" i="2"/>
  <c r="AY1874" i="2"/>
  <c r="BF1941" i="2"/>
  <c r="BD1941" i="2"/>
  <c r="AZ1660" i="2"/>
  <c r="AX1660" i="2"/>
  <c r="AW1660" i="2"/>
  <c r="BI1676" i="2"/>
  <c r="BH1676" i="2"/>
  <c r="BC1681" i="2"/>
  <c r="BB1681" i="2"/>
  <c r="BF1685" i="2"/>
  <c r="AY1687" i="2"/>
  <c r="BI1694" i="2"/>
  <c r="BL1698" i="2"/>
  <c r="AX1698" i="2"/>
  <c r="AW1698" i="2"/>
  <c r="AY1727" i="2"/>
  <c r="AV1727" i="2"/>
  <c r="AU1727" i="2"/>
  <c r="BB1735" i="2"/>
  <c r="BC1735" i="2"/>
  <c r="AZ1748" i="2"/>
  <c r="AV1754" i="2"/>
  <c r="AU1754" i="2"/>
  <c r="BC1756" i="2"/>
  <c r="BB1756" i="2"/>
  <c r="AV1781" i="2"/>
  <c r="AU1781" i="2"/>
  <c r="BF1800" i="2"/>
  <c r="BH1816" i="2"/>
  <c r="BI1816" i="2"/>
  <c r="BF1830" i="2"/>
  <c r="BC1833" i="2"/>
  <c r="BB1833" i="2"/>
  <c r="BL1849" i="2"/>
  <c r="AY1849" i="2"/>
  <c r="AZ1862" i="2"/>
  <c r="BI1863" i="2"/>
  <c r="BE1900" i="2"/>
  <c r="BK1900" i="2" s="1"/>
  <c r="BG1900" i="2"/>
  <c r="BI1854" i="2"/>
  <c r="BH1854" i="2"/>
  <c r="BB1856" i="2"/>
  <c r="BC1856" i="2"/>
  <c r="BB1875" i="2"/>
  <c r="BC1875" i="2"/>
  <c r="BF1878" i="2"/>
  <c r="BH1911" i="2"/>
  <c r="AZ1920" i="2"/>
  <c r="AY1920" i="2"/>
  <c r="AW1920" i="2"/>
  <c r="BI1926" i="2"/>
  <c r="BH1926" i="2"/>
  <c r="BI1944" i="2"/>
  <c r="BH1944" i="2"/>
  <c r="BI1994" i="2"/>
  <c r="BH1994" i="2"/>
  <c r="BI2031" i="2"/>
  <c r="BH2031" i="2"/>
  <c r="AV2092" i="2"/>
  <c r="AU2092" i="2"/>
  <c r="BF1731" i="2"/>
  <c r="BK1760" i="2"/>
  <c r="AZ1843" i="2"/>
  <c r="AU1843" i="2"/>
  <c r="BE1887" i="2"/>
  <c r="BK1887" i="2" s="1"/>
  <c r="BF1895" i="2"/>
  <c r="BB1925" i="2"/>
  <c r="BE1928" i="2"/>
  <c r="BK1928" i="2" s="1"/>
  <c r="BA1928" i="2"/>
  <c r="BH1936" i="2"/>
  <c r="BI1936" i="2"/>
  <c r="BF2167" i="2"/>
  <c r="BD2167" i="2"/>
  <c r="BB2169" i="2"/>
  <c r="BC2169" i="2"/>
  <c r="BA2172" i="2"/>
  <c r="BE2172" i="2"/>
  <c r="BK2172" i="2" s="1"/>
  <c r="BF1743" i="2"/>
  <c r="BI1782" i="2"/>
  <c r="BH1790" i="2"/>
  <c r="BL1802" i="2"/>
  <c r="AW1802" i="2"/>
  <c r="AV1802" i="2"/>
  <c r="AU1802" i="2"/>
  <c r="BF1804" i="2"/>
  <c r="BF1873" i="2"/>
  <c r="AZ1875" i="2"/>
  <c r="BB1884" i="2"/>
  <c r="BC1887" i="2"/>
  <c r="BB1887" i="2"/>
  <c r="AY1927" i="2"/>
  <c r="AX1927" i="2"/>
  <c r="AW1927" i="2"/>
  <c r="AV1927" i="2"/>
  <c r="BF1949" i="2"/>
  <c r="BE2090" i="2"/>
  <c r="BK2090" i="2" s="1"/>
  <c r="BC2165" i="2"/>
  <c r="BB1844" i="2"/>
  <c r="BI1861" i="2"/>
  <c r="AX1914" i="2"/>
  <c r="AZ1914" i="2"/>
  <c r="AY1914" i="2"/>
  <c r="AV1914" i="2"/>
  <c r="AW1942" i="2"/>
  <c r="AV1942" i="2"/>
  <c r="AZ1942" i="2"/>
  <c r="AX1942" i="2"/>
  <c r="BA1967" i="2"/>
  <c r="BF2004" i="2"/>
  <c r="BD2004" i="2"/>
  <c r="BF2025" i="2"/>
  <c r="BD2025" i="2"/>
  <c r="BE2152" i="2"/>
  <c r="BK2152" i="2" s="1"/>
  <c r="BA2152" i="2"/>
  <c r="AX2168" i="2"/>
  <c r="AW2168" i="2"/>
  <c r="AV1654" i="2"/>
  <c r="AW1663" i="2"/>
  <c r="AW1667" i="2"/>
  <c r="BI1684" i="2"/>
  <c r="AW1688" i="2"/>
  <c r="AW1695" i="2"/>
  <c r="BI1710" i="2"/>
  <c r="BI1788" i="2"/>
  <c r="BL1789" i="2"/>
  <c r="BB1806" i="2"/>
  <c r="BE1857" i="2"/>
  <c r="BC1863" i="2"/>
  <c r="AV1877" i="2"/>
  <c r="AU1877" i="2"/>
  <c r="BL1877" i="2"/>
  <c r="BL1886" i="2"/>
  <c r="AX1886" i="2"/>
  <c r="AW1886" i="2"/>
  <c r="AV1886" i="2"/>
  <c r="BA1887" i="2"/>
  <c r="BL1893" i="2"/>
  <c r="AY1893" i="2"/>
  <c r="AX1893" i="2"/>
  <c r="AU1893" i="2"/>
  <c r="BI2008" i="2"/>
  <c r="BH2008" i="2"/>
  <c r="BD2009" i="2"/>
  <c r="BF2009" i="2"/>
  <c r="BG2071" i="2"/>
  <c r="BE2071" i="2"/>
  <c r="BK2071" i="2" s="1"/>
  <c r="BB1760" i="2"/>
  <c r="BF1780" i="2"/>
  <c r="AW1799" i="2"/>
  <c r="AV1799" i="2"/>
  <c r="AU1799" i="2"/>
  <c r="BB1851" i="2"/>
  <c r="BI1867" i="2"/>
  <c r="BH1867" i="2"/>
  <c r="BB1872" i="2"/>
  <c r="BL1875" i="2"/>
  <c r="BK1894" i="2"/>
  <c r="BL1908" i="2"/>
  <c r="AW1908" i="2"/>
  <c r="AV1908" i="2"/>
  <c r="AU1908" i="2"/>
  <c r="BK1924" i="2"/>
  <c r="BD1991" i="2"/>
  <c r="BF1991" i="2"/>
  <c r="BL2069" i="2"/>
  <c r="BK1643" i="2"/>
  <c r="AY1745" i="2"/>
  <c r="BE1764" i="2"/>
  <c r="BK1764" i="2" s="1"/>
  <c r="BH1767" i="2"/>
  <c r="AX1779" i="2"/>
  <c r="BB1787" i="2"/>
  <c r="AU1798" i="2"/>
  <c r="AU1812" i="2"/>
  <c r="AU1825" i="2"/>
  <c r="BE1842" i="2"/>
  <c r="BK1842" i="2" s="1"/>
  <c r="AY1853" i="2"/>
  <c r="BL1853" i="2"/>
  <c r="BC1861" i="2"/>
  <c r="BB1861" i="2"/>
  <c r="BF1868" i="2"/>
  <c r="AW1869" i="2"/>
  <c r="AV1869" i="2"/>
  <c r="BL1869" i="2"/>
  <c r="BB1876" i="2"/>
  <c r="BC1876" i="2"/>
  <c r="BL1880" i="2"/>
  <c r="AZ1880" i="2"/>
  <c r="AY1880" i="2"/>
  <c r="AU1881" i="2"/>
  <c r="BE1891" i="2"/>
  <c r="BK1891" i="2" s="1"/>
  <c r="BE1895" i="2"/>
  <c r="BK1895" i="2" s="1"/>
  <c r="BA1895" i="2"/>
  <c r="BE1899" i="2"/>
  <c r="BK1899" i="2" s="1"/>
  <c r="BL1918" i="2"/>
  <c r="AU1918" i="2"/>
  <c r="AZ1918" i="2"/>
  <c r="AY1918" i="2"/>
  <c r="AW1918" i="2"/>
  <c r="AV1918" i="2"/>
  <c r="BG1956" i="2"/>
  <c r="BE1956" i="2"/>
  <c r="BG2005" i="2"/>
  <c r="BE2005" i="2"/>
  <c r="BK2005" i="2" s="1"/>
  <c r="BH2036" i="2"/>
  <c r="BI2036" i="2"/>
  <c r="BF2048" i="2"/>
  <c r="BD2048" i="2"/>
  <c r="BD2082" i="2"/>
  <c r="BF2082" i="2"/>
  <c r="BF1637" i="2"/>
  <c r="BK1657" i="2"/>
  <c r="AZ1667" i="2"/>
  <c r="AZ1688" i="2"/>
  <c r="BF1689" i="2"/>
  <c r="BF1703" i="2"/>
  <c r="BF1739" i="2"/>
  <c r="BH1756" i="2"/>
  <c r="AV1798" i="2"/>
  <c r="BE1804" i="2"/>
  <c r="BK1804" i="2" s="1"/>
  <c r="BI1813" i="2"/>
  <c r="BH1813" i="2"/>
  <c r="BE1815" i="2"/>
  <c r="AW1825" i="2"/>
  <c r="AV1841" i="2"/>
  <c r="AX1841" i="2"/>
  <c r="AW1841" i="2"/>
  <c r="BK1851" i="2"/>
  <c r="BL1859" i="2"/>
  <c r="AX1859" i="2"/>
  <c r="AW1859" i="2"/>
  <c r="BA1888" i="2"/>
  <c r="BE1888" i="2"/>
  <c r="BC1899" i="2"/>
  <c r="BB1899" i="2"/>
  <c r="AY1901" i="2"/>
  <c r="BL1901" i="2"/>
  <c r="AZ1901" i="2"/>
  <c r="AX1925" i="2"/>
  <c r="AV1925" i="2"/>
  <c r="AU1925" i="2"/>
  <c r="AW1947" i="2"/>
  <c r="BL1947" i="2"/>
  <c r="AY1947" i="2"/>
  <c r="AX1947" i="2"/>
  <c r="AV1947" i="2"/>
  <c r="AU1947" i="2"/>
  <c r="BD1966" i="2"/>
  <c r="BF1966" i="2"/>
  <c r="BB2076" i="2"/>
  <c r="BC2076" i="2"/>
  <c r="BI2078" i="2"/>
  <c r="BH2078" i="2"/>
  <c r="BA2113" i="2"/>
  <c r="BI2136" i="2"/>
  <c r="BH2136" i="2"/>
  <c r="BF1953" i="2"/>
  <c r="BD1953" i="2"/>
  <c r="BI2002" i="2"/>
  <c r="BH2002" i="2"/>
  <c r="BC2015" i="2"/>
  <c r="BB2015" i="2"/>
  <c r="BI1874" i="2"/>
  <c r="BH1874" i="2"/>
  <c r="BK1917" i="2"/>
  <c r="BH1924" i="2"/>
  <c r="BI1924" i="2"/>
  <c r="BG1957" i="2"/>
  <c r="BE1957" i="2"/>
  <c r="BK1957" i="2" s="1"/>
  <c r="BL1967" i="2"/>
  <c r="AZ1967" i="2"/>
  <c r="AY1967" i="2"/>
  <c r="AX1967" i="2"/>
  <c r="AW1967" i="2"/>
  <c r="AU1967" i="2"/>
  <c r="BB2070" i="2"/>
  <c r="BC2070" i="2"/>
  <c r="BE1637" i="2"/>
  <c r="AY1641" i="2"/>
  <c r="BK1666" i="2"/>
  <c r="BE1699" i="2"/>
  <c r="BK1699" i="2" s="1"/>
  <c r="BB1736" i="2"/>
  <c r="BH1752" i="2"/>
  <c r="BI1790" i="2"/>
  <c r="BH1804" i="2"/>
  <c r="BE1811" i="2"/>
  <c r="BK1811" i="2" s="1"/>
  <c r="BH1822" i="2"/>
  <c r="BK1854" i="2"/>
  <c r="BH1873" i="2"/>
  <c r="BD1911" i="2"/>
  <c r="BF1911" i="2"/>
  <c r="AX1912" i="2"/>
  <c r="AW1912" i="2"/>
  <c r="AV1912" i="2"/>
  <c r="AU1912" i="2"/>
  <c r="BC1917" i="2"/>
  <c r="BB1917" i="2"/>
  <c r="BD2103" i="2"/>
  <c r="BF2103" i="2"/>
  <c r="BF2126" i="2"/>
  <c r="BD2126" i="2"/>
  <c r="BF1644" i="2"/>
  <c r="BE1710" i="2"/>
  <c r="BK1710" i="2" s="1"/>
  <c r="BK1751" i="2"/>
  <c r="BL1809" i="2"/>
  <c r="AW1809" i="2"/>
  <c r="AV1809" i="2"/>
  <c r="AU1809" i="2"/>
  <c r="BI1821" i="2"/>
  <c r="BH1821" i="2"/>
  <c r="BL1827" i="2"/>
  <c r="AX1827" i="2"/>
  <c r="BC1831" i="2"/>
  <c r="AU1858" i="2"/>
  <c r="BH1865" i="2"/>
  <c r="BE1866" i="2"/>
  <c r="BK1866" i="2" s="1"/>
  <c r="BE1876" i="2"/>
  <c r="BK1876" i="2" s="1"/>
  <c r="AY1898" i="2"/>
  <c r="AX1898" i="2"/>
  <c r="AW1898" i="2"/>
  <c r="AX1920" i="2"/>
  <c r="BI1931" i="2"/>
  <c r="BH1931" i="2"/>
  <c r="BL2000" i="2"/>
  <c r="AW2000" i="2"/>
  <c r="AV2000" i="2"/>
  <c r="AU2000" i="2"/>
  <c r="AZ2000" i="2"/>
  <c r="AY2000" i="2"/>
  <c r="AX2000" i="2"/>
  <c r="AW2021" i="2"/>
  <c r="AV2021" i="2"/>
  <c r="AZ2021" i="2"/>
  <c r="AX2021" i="2"/>
  <c r="AU2021" i="2"/>
  <c r="BB2032" i="2"/>
  <c r="BC2032" i="2"/>
  <c r="AU2059" i="2"/>
  <c r="AW2059" i="2"/>
  <c r="AV2059" i="2"/>
  <c r="BE2067" i="2"/>
  <c r="BK2067" i="2" s="1"/>
  <c r="BF2119" i="2"/>
  <c r="BD2119" i="2"/>
  <c r="BI1921" i="2"/>
  <c r="BH1921" i="2"/>
  <c r="BH2192" i="2"/>
  <c r="BI2192" i="2"/>
  <c r="BK1741" i="2"/>
  <c r="BF1745" i="2"/>
  <c r="AW1792" i="2"/>
  <c r="AV1792" i="2"/>
  <c r="BL1798" i="2"/>
  <c r="AY1802" i="2"/>
  <c r="BE1813" i="2"/>
  <c r="BK1813" i="2" s="1"/>
  <c r="BL1825" i="2"/>
  <c r="BK1835" i="2"/>
  <c r="AX1858" i="2"/>
  <c r="BH1910" i="2"/>
  <c r="AU1914" i="2"/>
  <c r="BA1917" i="2"/>
  <c r="AZ1927" i="2"/>
  <c r="BI1928" i="2"/>
  <c r="BH1928" i="2"/>
  <c r="AY1929" i="2"/>
  <c r="AX1929" i="2"/>
  <c r="BE1930" i="2"/>
  <c r="BK1930" i="2" s="1"/>
  <c r="AY1942" i="2"/>
  <c r="BE1952" i="2"/>
  <c r="BK1952" i="2" s="1"/>
  <c r="BE2033" i="2"/>
  <c r="AZ2035" i="2"/>
  <c r="AY2035" i="2"/>
  <c r="AX2060" i="2"/>
  <c r="AW2060" i="2"/>
  <c r="AU2060" i="2"/>
  <c r="BL2060" i="2"/>
  <c r="AZ2060" i="2"/>
  <c r="AY2060" i="2"/>
  <c r="AV2060" i="2"/>
  <c r="BF1647" i="2"/>
  <c r="BH1668" i="2"/>
  <c r="BK1676" i="2"/>
  <c r="BH1685" i="2"/>
  <c r="BB1748" i="2"/>
  <c r="BI1754" i="2"/>
  <c r="BI1755" i="2"/>
  <c r="AX1766" i="2"/>
  <c r="AV1790" i="2"/>
  <c r="AU1790" i="2"/>
  <c r="AZ1802" i="2"/>
  <c r="BK1816" i="2"/>
  <c r="AX1845" i="2"/>
  <c r="AW1845" i="2"/>
  <c r="BK1853" i="2"/>
  <c r="AY1858" i="2"/>
  <c r="BC1865" i="2"/>
  <c r="BB1865" i="2"/>
  <c r="BE1880" i="2"/>
  <c r="BK1880" i="2" s="1"/>
  <c r="BA1880" i="2"/>
  <c r="AZ1885" i="2"/>
  <c r="AY1885" i="2"/>
  <c r="BH1897" i="2"/>
  <c r="BI1897" i="2"/>
  <c r="BF1924" i="2"/>
  <c r="BC1952" i="2"/>
  <c r="BB1952" i="2"/>
  <c r="BH1961" i="2"/>
  <c r="BI1961" i="2"/>
  <c r="AX2095" i="2"/>
  <c r="AW2095" i="2"/>
  <c r="AV2095" i="2"/>
  <c r="AU2095" i="2"/>
  <c r="BL2095" i="2"/>
  <c r="AZ2095" i="2"/>
  <c r="AY2095" i="2"/>
  <c r="BA1963" i="2"/>
  <c r="BL2013" i="2"/>
  <c r="AZ2013" i="2"/>
  <c r="AY2013" i="2"/>
  <c r="AW2013" i="2"/>
  <c r="AV2013" i="2"/>
  <c r="BF2063" i="2"/>
  <c r="BD2063" i="2"/>
  <c r="BL2072" i="2"/>
  <c r="AZ2072" i="2"/>
  <c r="AY2072" i="2"/>
  <c r="AX2072" i="2"/>
  <c r="AV2072" i="2"/>
  <c r="BD2085" i="2"/>
  <c r="BF2085" i="2"/>
  <c r="BC2142" i="2"/>
  <c r="BG2157" i="2"/>
  <c r="BE2157" i="2"/>
  <c r="BK2157" i="2" s="1"/>
  <c r="BE1953" i="2"/>
  <c r="BA1953" i="2"/>
  <c r="AV1958" i="2"/>
  <c r="BB1973" i="2"/>
  <c r="AW1978" i="2"/>
  <c r="AV1978" i="2"/>
  <c r="AU1978" i="2"/>
  <c r="AZ2010" i="2"/>
  <c r="AX2010" i="2"/>
  <c r="BL2042" i="2"/>
  <c r="AV2042" i="2"/>
  <c r="AY2042" i="2"/>
  <c r="AX2042" i="2"/>
  <c r="AW2042" i="2"/>
  <c r="AU2042" i="2"/>
  <c r="BB2077" i="2"/>
  <c r="BL2086" i="2"/>
  <c r="AZ2086" i="2"/>
  <c r="AY2086" i="2"/>
  <c r="AX2086" i="2"/>
  <c r="AW2086" i="2"/>
  <c r="AV2086" i="2"/>
  <c r="BE2107" i="2"/>
  <c r="BK2107" i="2" s="1"/>
  <c r="BA2107" i="2"/>
  <c r="BI2112" i="2"/>
  <c r="BH2112" i="2"/>
  <c r="BF2182" i="2"/>
  <c r="BD2182" i="2"/>
  <c r="BI2185" i="2"/>
  <c r="BH2185" i="2"/>
  <c r="BF2223" i="2"/>
  <c r="BD2223" i="2"/>
  <c r="AZ1937" i="2"/>
  <c r="BL1937" i="2"/>
  <c r="AV1937" i="2"/>
  <c r="BE1946" i="2"/>
  <c r="BK1946" i="2" s="1"/>
  <c r="BL1981" i="2"/>
  <c r="AX1981" i="2"/>
  <c r="AW1981" i="2"/>
  <c r="BK1996" i="2"/>
  <c r="BA2047" i="2"/>
  <c r="BE2074" i="2"/>
  <c r="BK2074" i="2" s="1"/>
  <c r="BA2074" i="2"/>
  <c r="BL2138" i="2"/>
  <c r="AX2138" i="2"/>
  <c r="AV2138" i="2"/>
  <c r="AU2138" i="2"/>
  <c r="AY2138" i="2"/>
  <c r="BF2141" i="2"/>
  <c r="BD2141" i="2"/>
  <c r="BD2245" i="2"/>
  <c r="BF2245" i="2"/>
  <c r="BF1992" i="2"/>
  <c r="BD1992" i="2"/>
  <c r="BE1995" i="2"/>
  <c r="BK1995" i="2" s="1"/>
  <c r="BG1995" i="2"/>
  <c r="AX2117" i="2"/>
  <c r="AV2117" i="2"/>
  <c r="AZ2117" i="2"/>
  <c r="AY2117" i="2"/>
  <c r="AW2117" i="2"/>
  <c r="AU2117" i="2"/>
  <c r="BC2132" i="2"/>
  <c r="BB2132" i="2"/>
  <c r="BI2209" i="2"/>
  <c r="BH2209" i="2"/>
  <c r="BE2221" i="2"/>
  <c r="BK2221" i="2" s="1"/>
  <c r="BA2221" i="2"/>
  <c r="AW1826" i="2"/>
  <c r="AW1831" i="2"/>
  <c r="BF1832" i="2"/>
  <c r="AV1844" i="2"/>
  <c r="AW1863" i="2"/>
  <c r="AV1872" i="2"/>
  <c r="AX1915" i="2"/>
  <c r="BH1946" i="2"/>
  <c r="BL1950" i="2"/>
  <c r="AY1950" i="2"/>
  <c r="BB1958" i="2"/>
  <c r="BK1961" i="2"/>
  <c r="BD1968" i="2"/>
  <c r="AZ1987" i="2"/>
  <c r="BL1987" i="2"/>
  <c r="AY1987" i="2"/>
  <c r="AY1988" i="2"/>
  <c r="AW1993" i="2"/>
  <c r="AZ1993" i="2"/>
  <c r="BI2017" i="2"/>
  <c r="BH2017" i="2"/>
  <c r="BE2050" i="2"/>
  <c r="BK2050" i="2" s="1"/>
  <c r="BK2068" i="2"/>
  <c r="AZ2083" i="2"/>
  <c r="AV2083" i="2"/>
  <c r="BL2083" i="2"/>
  <c r="AY2083" i="2"/>
  <c r="AU2083" i="2"/>
  <c r="BL2098" i="2"/>
  <c r="AZ2098" i="2"/>
  <c r="AY2098" i="2"/>
  <c r="AX2098" i="2"/>
  <c r="AW2098" i="2"/>
  <c r="AW2220" i="2"/>
  <c r="AY2220" i="2"/>
  <c r="BI2223" i="2"/>
  <c r="BH2223" i="2"/>
  <c r="AX1826" i="2"/>
  <c r="AX1831" i="2"/>
  <c r="BL1839" i="2"/>
  <c r="AZ1844" i="2"/>
  <c r="AY1863" i="2"/>
  <c r="AW1872" i="2"/>
  <c r="AW1883" i="2"/>
  <c r="AU1890" i="2"/>
  <c r="BB1911" i="2"/>
  <c r="BF1934" i="2"/>
  <c r="AU1936" i="2"/>
  <c r="BE1970" i="2"/>
  <c r="BK1970" i="2" s="1"/>
  <c r="BK1971" i="2"/>
  <c r="AU1977" i="2"/>
  <c r="BF1978" i="2"/>
  <c r="BD1978" i="2"/>
  <c r="BC1985" i="2"/>
  <c r="AZ1988" i="2"/>
  <c r="BI2015" i="2"/>
  <c r="BH2015" i="2"/>
  <c r="AU2028" i="2"/>
  <c r="BI2032" i="2"/>
  <c r="BH2032" i="2"/>
  <c r="AX2073" i="2"/>
  <c r="AV2073" i="2"/>
  <c r="BL2073" i="2"/>
  <c r="AZ2073" i="2"/>
  <c r="AY2073" i="2"/>
  <c r="BI2088" i="2"/>
  <c r="BD2123" i="2"/>
  <c r="BF2123" i="2"/>
  <c r="BC2181" i="2"/>
  <c r="BB2181" i="2"/>
  <c r="AZ2202" i="2"/>
  <c r="AY2202" i="2"/>
  <c r="AX2202" i="2"/>
  <c r="AU2202" i="2"/>
  <c r="BL2202" i="2"/>
  <c r="AW2202" i="2"/>
  <c r="BB2218" i="2"/>
  <c r="AW2242" i="2"/>
  <c r="AY2242" i="2"/>
  <c r="AX2242" i="2"/>
  <c r="BL1777" i="2"/>
  <c r="BF1812" i="2"/>
  <c r="AU1829" i="2"/>
  <c r="BF1841" i="2"/>
  <c r="BH1843" i="2"/>
  <c r="AU1847" i="2"/>
  <c r="AU1850" i="2"/>
  <c r="BF1862" i="2"/>
  <c r="AU1870" i="2"/>
  <c r="BF1886" i="2"/>
  <c r="AV1890" i="2"/>
  <c r="BF1908" i="2"/>
  <c r="BK1911" i="2"/>
  <c r="BE1913" i="2"/>
  <c r="BK1913" i="2" s="1"/>
  <c r="AV1936" i="2"/>
  <c r="AV1977" i="2"/>
  <c r="BH1988" i="2"/>
  <c r="BE1994" i="2"/>
  <c r="BK1994" i="2" s="1"/>
  <c r="BL2030" i="2"/>
  <c r="AZ2030" i="2"/>
  <c r="AY2030" i="2"/>
  <c r="AV2030" i="2"/>
  <c r="BD2031" i="2"/>
  <c r="BE2053" i="2"/>
  <c r="BK2053" i="2" s="1"/>
  <c r="BK2078" i="2"/>
  <c r="BE2100" i="2"/>
  <c r="BK2100" i="2" s="1"/>
  <c r="BA2100" i="2"/>
  <c r="BG2110" i="2"/>
  <c r="BE2110" i="2"/>
  <c r="BK2110" i="2" s="1"/>
  <c r="AZ1976" i="2"/>
  <c r="AW1976" i="2"/>
  <c r="AV1976" i="2"/>
  <c r="AU1976" i="2"/>
  <c r="BE2019" i="2"/>
  <c r="BK2019" i="2" s="1"/>
  <c r="BK2031" i="2"/>
  <c r="BB2108" i="2"/>
  <c r="BC2108" i="2"/>
  <c r="AV2128" i="2"/>
  <c r="BL2128" i="2"/>
  <c r="AZ2128" i="2"/>
  <c r="AY2128" i="2"/>
  <c r="AX2128" i="2"/>
  <c r="BC2178" i="2"/>
  <c r="BF2198" i="2"/>
  <c r="BD2198" i="2"/>
  <c r="BG2242" i="2"/>
  <c r="BE2242" i="2"/>
  <c r="BK2242" i="2" s="1"/>
  <c r="AW1847" i="2"/>
  <c r="AW1870" i="2"/>
  <c r="BF1879" i="2"/>
  <c r="AX1890" i="2"/>
  <c r="BC1909" i="2"/>
  <c r="AU1916" i="2"/>
  <c r="AZ1936" i="2"/>
  <c r="BF1950" i="2"/>
  <c r="AU1959" i="2"/>
  <c r="BF1960" i="2"/>
  <c r="BD1960" i="2"/>
  <c r="BC1964" i="2"/>
  <c r="BB1969" i="2"/>
  <c r="AX1977" i="2"/>
  <c r="BL1988" i="2"/>
  <c r="BH1991" i="2"/>
  <c r="BB2005" i="2"/>
  <c r="BE2009" i="2"/>
  <c r="AZ2011" i="2"/>
  <c r="AY2011" i="2"/>
  <c r="AW2011" i="2"/>
  <c r="AV2011" i="2"/>
  <c r="BE2046" i="2"/>
  <c r="BG2046" i="2"/>
  <c r="BH2048" i="2"/>
  <c r="BE2056" i="2"/>
  <c r="BK2056" i="2" s="1"/>
  <c r="BF2098" i="2"/>
  <c r="BD2098" i="2"/>
  <c r="BF2110" i="2"/>
  <c r="BI2151" i="2"/>
  <c r="BH2151" i="2"/>
  <c r="BI2201" i="2"/>
  <c r="BH2201" i="2"/>
  <c r="BB2212" i="2"/>
  <c r="BC2212" i="2"/>
  <c r="BC1956" i="2"/>
  <c r="BB1956" i="2"/>
  <c r="AW1958" i="2"/>
  <c r="BL1958" i="2"/>
  <c r="AZ1958" i="2"/>
  <c r="BF1980" i="2"/>
  <c r="AY2004" i="2"/>
  <c r="AX2004" i="2"/>
  <c r="BH2056" i="2"/>
  <c r="BF2073" i="2"/>
  <c r="BD2073" i="2"/>
  <c r="BF2087" i="2"/>
  <c r="BD2087" i="2"/>
  <c r="AZ2107" i="2"/>
  <c r="AY2107" i="2"/>
  <c r="AW2107" i="2"/>
  <c r="BI2144" i="2"/>
  <c r="BH2144" i="2"/>
  <c r="BL2162" i="2"/>
  <c r="AX2162" i="2"/>
  <c r="AV2162" i="2"/>
  <c r="AZ2162" i="2"/>
  <c r="AY2162" i="2"/>
  <c r="AW2162" i="2"/>
  <c r="AU2162" i="2"/>
  <c r="AW1916" i="2"/>
  <c r="BH1956" i="2"/>
  <c r="AW1959" i="2"/>
  <c r="AZ1968" i="2"/>
  <c r="AY1968" i="2"/>
  <c r="BI1970" i="2"/>
  <c r="BH1970" i="2"/>
  <c r="BL2062" i="2"/>
  <c r="AU2062" i="2"/>
  <c r="AZ2062" i="2"/>
  <c r="BG2124" i="2"/>
  <c r="BE2124" i="2"/>
  <c r="BK2124" i="2" s="1"/>
  <c r="BH2127" i="2"/>
  <c r="BI2127" i="2"/>
  <c r="BE2164" i="2"/>
  <c r="BK2164" i="2" s="1"/>
  <c r="BA2164" i="2"/>
  <c r="BD2172" i="2"/>
  <c r="BF2172" i="2"/>
  <c r="BE2180" i="2"/>
  <c r="BK2180" i="2" s="1"/>
  <c r="BG2180" i="2"/>
  <c r="AY1878" i="2"/>
  <c r="BE1905" i="2"/>
  <c r="BK1905" i="2" s="1"/>
  <c r="BH1909" i="2"/>
  <c r="AX1916" i="2"/>
  <c r="AZ1928" i="2"/>
  <c r="AW1928" i="2"/>
  <c r="BF1935" i="2"/>
  <c r="BD1935" i="2"/>
  <c r="BI1950" i="2"/>
  <c r="BH1950" i="2"/>
  <c r="BE1954" i="2"/>
  <c r="BK1954" i="2" s="1"/>
  <c r="BA1954" i="2"/>
  <c r="AX1959" i="2"/>
  <c r="BC1974" i="2"/>
  <c r="BB1974" i="2"/>
  <c r="BH1980" i="2"/>
  <c r="BI2024" i="2"/>
  <c r="BH2024" i="2"/>
  <c r="BI2039" i="2"/>
  <c r="BH2039" i="2"/>
  <c r="BF2041" i="2"/>
  <c r="BL2047" i="2"/>
  <c r="AU2047" i="2"/>
  <c r="BK2069" i="2"/>
  <c r="BI2076" i="2"/>
  <c r="BH2076" i="2"/>
  <c r="BI2110" i="2"/>
  <c r="BH2110" i="2"/>
  <c r="BL2163" i="2"/>
  <c r="AY2163" i="2"/>
  <c r="AV2163" i="2"/>
  <c r="AW2163" i="2"/>
  <c r="BF1860" i="2"/>
  <c r="BE1898" i="2"/>
  <c r="AY1916" i="2"/>
  <c r="BE1918" i="2"/>
  <c r="BK1918" i="2" s="1"/>
  <c r="BE1929" i="2"/>
  <c r="BK1929" i="2" s="1"/>
  <c r="BL1936" i="2"/>
  <c r="BD1973" i="2"/>
  <c r="BF1979" i="2"/>
  <c r="BK2015" i="2"/>
  <c r="BF2022" i="2"/>
  <c r="BF2032" i="2"/>
  <c r="BE2082" i="2"/>
  <c r="BK2082" i="2" s="1"/>
  <c r="BE2120" i="2"/>
  <c r="BK2120" i="2" s="1"/>
  <c r="BA2120" i="2"/>
  <c r="BF2121" i="2"/>
  <c r="BD2121" i="2"/>
  <c r="BF2194" i="2"/>
  <c r="BL1959" i="2"/>
  <c r="BE1972" i="2"/>
  <c r="BK1972" i="2" s="1"/>
  <c r="AY1972" i="2"/>
  <c r="AX1978" i="2"/>
  <c r="BI1984" i="2"/>
  <c r="BH1984" i="2"/>
  <c r="BE1998" i="2"/>
  <c r="BK1998" i="2" s="1"/>
  <c r="AU2010" i="2"/>
  <c r="AX2013" i="2"/>
  <c r="BA2018" i="2"/>
  <c r="BE2018" i="2"/>
  <c r="BK2018" i="2" s="1"/>
  <c r="AZ2028" i="2"/>
  <c r="AY2028" i="2"/>
  <c r="AW2028" i="2"/>
  <c r="AV2028" i="2"/>
  <c r="BE2035" i="2"/>
  <c r="AZ2042" i="2"/>
  <c r="AW2072" i="2"/>
  <c r="BD2074" i="2"/>
  <c r="AU2086" i="2"/>
  <c r="BE2134" i="2"/>
  <c r="BK2134" i="2" s="1"/>
  <c r="BA2134" i="2"/>
  <c r="BD2134" i="2"/>
  <c r="BI2152" i="2"/>
  <c r="BH2152" i="2"/>
  <c r="BE2168" i="2"/>
  <c r="BK2168" i="2" s="1"/>
  <c r="AY2204" i="2"/>
  <c r="AX2204" i="2"/>
  <c r="AW2204" i="2"/>
  <c r="AV2204" i="2"/>
  <c r="AU2204" i="2"/>
  <c r="BL2204" i="2"/>
  <c r="AZ2204" i="2"/>
  <c r="BI2247" i="2"/>
  <c r="BH2247" i="2"/>
  <c r="BH1833" i="2"/>
  <c r="BF1849" i="2"/>
  <c r="AY1910" i="2"/>
  <c r="BB1922" i="2"/>
  <c r="BF1928" i="2"/>
  <c r="BF1930" i="2"/>
  <c r="BD1934" i="2"/>
  <c r="AU1937" i="2"/>
  <c r="BH1939" i="2"/>
  <c r="BH1942" i="2"/>
  <c r="BE1945" i="2"/>
  <c r="BF1954" i="2"/>
  <c r="BC1972" i="2"/>
  <c r="BB1972" i="2"/>
  <c r="BI1973" i="2"/>
  <c r="BH1973" i="2"/>
  <c r="AY1978" i="2"/>
  <c r="AU1981" i="2"/>
  <c r="BD1994" i="2"/>
  <c r="BK2008" i="2"/>
  <c r="AV2010" i="2"/>
  <c r="BF2018" i="2"/>
  <c r="BH2021" i="2"/>
  <c r="BE2026" i="2"/>
  <c r="BK2026" i="2" s="1"/>
  <c r="BL2044" i="2"/>
  <c r="AU2044" i="2"/>
  <c r="AY2044" i="2"/>
  <c r="AX2044" i="2"/>
  <c r="AW2044" i="2"/>
  <c r="AV2044" i="2"/>
  <c r="BE2079" i="2"/>
  <c r="BK2079" i="2" s="1"/>
  <c r="BA2079" i="2"/>
  <c r="BE2123" i="2"/>
  <c r="BK2123" i="2" s="1"/>
  <c r="BA2123" i="2"/>
  <c r="BI2124" i="2"/>
  <c r="BH2124" i="2"/>
  <c r="BC2134" i="2"/>
  <c r="BB2134" i="2"/>
  <c r="AW2138" i="2"/>
  <c r="BI2235" i="2"/>
  <c r="BH2235" i="2"/>
  <c r="AZ2236" i="2"/>
  <c r="AY2236" i="2"/>
  <c r="BL2236" i="2"/>
  <c r="AX2236" i="2"/>
  <c r="AW2236" i="2"/>
  <c r="AV2236" i="2"/>
  <c r="AU2236" i="2"/>
  <c r="BB1891" i="2"/>
  <c r="BE1908" i="2"/>
  <c r="BK1908" i="2" s="1"/>
  <c r="BD1918" i="2"/>
  <c r="AW1937" i="2"/>
  <c r="BE1944" i="2"/>
  <c r="BK1944" i="2" s="1"/>
  <c r="BI1953" i="2"/>
  <c r="BH1953" i="2"/>
  <c r="BF1961" i="2"/>
  <c r="BE1962" i="2"/>
  <c r="BK1962" i="2" s="1"/>
  <c r="BA1972" i="2"/>
  <c r="AZ1978" i="2"/>
  <c r="AY1981" i="2"/>
  <c r="BF1982" i="2"/>
  <c r="BD2002" i="2"/>
  <c r="AZ2009" i="2"/>
  <c r="AX2009" i="2"/>
  <c r="AW2009" i="2"/>
  <c r="AW2010" i="2"/>
  <c r="BA2015" i="2"/>
  <c r="BI2045" i="2"/>
  <c r="BI2054" i="2"/>
  <c r="AZ2056" i="2"/>
  <c r="AY2056" i="2"/>
  <c r="AW2056" i="2"/>
  <c r="BK2057" i="2"/>
  <c r="BI2080" i="2"/>
  <c r="BH2080" i="2"/>
  <c r="BI2103" i="2"/>
  <c r="BH2103" i="2"/>
  <c r="BL2117" i="2"/>
  <c r="AZ2138" i="2"/>
  <c r="AZ2185" i="2"/>
  <c r="AY2185" i="2"/>
  <c r="AX2185" i="2"/>
  <c r="AW2185" i="2"/>
  <c r="AV2185" i="2"/>
  <c r="BD1929" i="2"/>
  <c r="BB1937" i="2"/>
  <c r="BC1937" i="2"/>
  <c r="AX1937" i="2"/>
  <c r="BD1971" i="2"/>
  <c r="AY2010" i="2"/>
  <c r="BI2027" i="2"/>
  <c r="BH2027" i="2"/>
  <c r="BF2059" i="2"/>
  <c r="BD2059" i="2"/>
  <c r="BB2097" i="2"/>
  <c r="BC2097" i="2"/>
  <c r="BL2140" i="2"/>
  <c r="AX2140" i="2"/>
  <c r="AV2140" i="2"/>
  <c r="AZ2140" i="2"/>
  <c r="AY2140" i="2"/>
  <c r="AW2140" i="2"/>
  <c r="BI2166" i="2"/>
  <c r="BH2166" i="2"/>
  <c r="AZ2119" i="2"/>
  <c r="AY2119" i="2"/>
  <c r="AX2119" i="2"/>
  <c r="AU2119" i="2"/>
  <c r="BL2180" i="2"/>
  <c r="AX2180" i="2"/>
  <c r="AV2180" i="2"/>
  <c r="BE2218" i="2"/>
  <c r="BK2218" i="2" s="1"/>
  <c r="BA2218" i="2"/>
  <c r="BI2219" i="2"/>
  <c r="BH2219" i="2"/>
  <c r="BE2228" i="2"/>
  <c r="BA2228" i="2"/>
  <c r="BK2231" i="2"/>
  <c r="BL2246" i="2"/>
  <c r="AZ2246" i="2"/>
  <c r="AX2246" i="2"/>
  <c r="AW2246" i="2"/>
  <c r="AV2246" i="2"/>
  <c r="AU2246" i="2"/>
  <c r="BK2049" i="2"/>
  <c r="BB2147" i="2"/>
  <c r="BB2172" i="2"/>
  <c r="BE2188" i="2"/>
  <c r="BK2188" i="2" s="1"/>
  <c r="BA2188" i="2"/>
  <c r="BD2202" i="2"/>
  <c r="BF2202" i="2"/>
  <c r="BA2210" i="2"/>
  <c r="BH2231" i="2"/>
  <c r="BI2142" i="2"/>
  <c r="BH2142" i="2"/>
  <c r="BC2156" i="2"/>
  <c r="BB2156" i="2"/>
  <c r="BH2160" i="2"/>
  <c r="BI2160" i="2"/>
  <c r="BL2161" i="2"/>
  <c r="AX2161" i="2"/>
  <c r="AV2161" i="2"/>
  <c r="AU2161" i="2"/>
  <c r="BI2173" i="2"/>
  <c r="BH2173" i="2"/>
  <c r="BI2200" i="2"/>
  <c r="BL2206" i="2"/>
  <c r="AX2206" i="2"/>
  <c r="AW2206" i="2"/>
  <c r="AV2206" i="2"/>
  <c r="AU2206" i="2"/>
  <c r="AZ2227" i="2"/>
  <c r="AY2227" i="2"/>
  <c r="AX2227" i="2"/>
  <c r="AV2227" i="2"/>
  <c r="AU2227" i="2"/>
  <c r="BK2147" i="2"/>
  <c r="BC2167" i="2"/>
  <c r="BF2174" i="2"/>
  <c r="BD2174" i="2"/>
  <c r="AZ2203" i="2"/>
  <c r="AY2203" i="2"/>
  <c r="BF2211" i="2"/>
  <c r="BD2211" i="2"/>
  <c r="BF2228" i="2"/>
  <c r="BL1999" i="2"/>
  <c r="AZ2003" i="2"/>
  <c r="BF2011" i="2"/>
  <c r="AW2012" i="2"/>
  <c r="BC2027" i="2"/>
  <c r="BI2040" i="2"/>
  <c r="AW2043" i="2"/>
  <c r="AZ2074" i="2"/>
  <c r="BD2077" i="2"/>
  <c r="AZ2082" i="2"/>
  <c r="BF2086" i="2"/>
  <c r="BD2086" i="2"/>
  <c r="BF2101" i="2"/>
  <c r="AZ2106" i="2"/>
  <c r="BE2112" i="2"/>
  <c r="BK2112" i="2" s="1"/>
  <c r="BI2123" i="2"/>
  <c r="BI2168" i="2"/>
  <c r="BH2168" i="2"/>
  <c r="BA2176" i="2"/>
  <c r="BK2185" i="2"/>
  <c r="BB2195" i="2"/>
  <c r="BI2196" i="2"/>
  <c r="BH2196" i="2"/>
  <c r="AW2248" i="2"/>
  <c r="AX2158" i="2"/>
  <c r="AW2158" i="2"/>
  <c r="AV2158" i="2"/>
  <c r="AZ2158" i="2"/>
  <c r="BE2166" i="2"/>
  <c r="BK2166" i="2" s="1"/>
  <c r="BG2166" i="2"/>
  <c r="BL2175" i="2"/>
  <c r="AU2175" i="2"/>
  <c r="BL2191" i="2"/>
  <c r="AY2191" i="2"/>
  <c r="AV2191" i="2"/>
  <c r="AU2191" i="2"/>
  <c r="BG2209" i="2"/>
  <c r="BE2209" i="2"/>
  <c r="BK2209" i="2" s="1"/>
  <c r="AX2248" i="2"/>
  <c r="BE2045" i="2"/>
  <c r="BK2045" i="2" s="1"/>
  <c r="BE2065" i="2"/>
  <c r="BK2065" i="2" s="1"/>
  <c r="BK2070" i="2"/>
  <c r="BH2073" i="2"/>
  <c r="BI2073" i="2"/>
  <c r="BI2217" i="2"/>
  <c r="BH2217" i="2"/>
  <c r="BF2227" i="2"/>
  <c r="BD2227" i="2"/>
  <c r="BE2002" i="2"/>
  <c r="BK2002" i="2" s="1"/>
  <c r="BE2020" i="2"/>
  <c r="BE2024" i="2"/>
  <c r="BK2024" i="2" s="1"/>
  <c r="AZ2043" i="2"/>
  <c r="AU2061" i="2"/>
  <c r="BB2100" i="2"/>
  <c r="AX2129" i="2"/>
  <c r="AW2129" i="2"/>
  <c r="AV2129" i="2"/>
  <c r="AZ2129" i="2"/>
  <c r="BE2136" i="2"/>
  <c r="AZ2153" i="2"/>
  <c r="AX2153" i="2"/>
  <c r="AV2153" i="2"/>
  <c r="BL2184" i="2"/>
  <c r="AY2184" i="2"/>
  <c r="AX2184" i="2"/>
  <c r="AW2184" i="2"/>
  <c r="AV2184" i="2"/>
  <c r="AU2184" i="2"/>
  <c r="BC2192" i="2"/>
  <c r="BB2192" i="2"/>
  <c r="BK2198" i="2"/>
  <c r="BA2223" i="2"/>
  <c r="BE2223" i="2"/>
  <c r="BK2223" i="2" s="1"/>
  <c r="BE2229" i="2"/>
  <c r="BK2229" i="2" s="1"/>
  <c r="BA2229" i="2"/>
  <c r="BK2232" i="2"/>
  <c r="AU1966" i="2"/>
  <c r="BK1978" i="2"/>
  <c r="AU1989" i="2"/>
  <c r="BH1993" i="2"/>
  <c r="AW2002" i="2"/>
  <c r="BH2005" i="2"/>
  <c r="BE2007" i="2"/>
  <c r="BK2007" i="2" s="1"/>
  <c r="BH2010" i="2"/>
  <c r="BD2012" i="2"/>
  <c r="AW2014" i="2"/>
  <c r="AW2020" i="2"/>
  <c r="AW2022" i="2"/>
  <c r="AW2024" i="2"/>
  <c r="BH2025" i="2"/>
  <c r="AY2034" i="2"/>
  <c r="BE2036" i="2"/>
  <c r="BK2036" i="2" s="1"/>
  <c r="AU2039" i="2"/>
  <c r="BB2043" i="2"/>
  <c r="AU2048" i="2"/>
  <c r="BD2049" i="2"/>
  <c r="AU2052" i="2"/>
  <c r="AY2054" i="2"/>
  <c r="BK2061" i="2"/>
  <c r="AW2061" i="2"/>
  <c r="AX2063" i="2"/>
  <c r="AZ2172" i="2"/>
  <c r="AY2172" i="2"/>
  <c r="AX2172" i="2"/>
  <c r="AU2172" i="2"/>
  <c r="BF2178" i="2"/>
  <c r="BD2178" i="2"/>
  <c r="BK2200" i="2"/>
  <c r="AX2208" i="2"/>
  <c r="BL2225" i="2"/>
  <c r="AZ2225" i="2"/>
  <c r="AY2225" i="2"/>
  <c r="AW2225" i="2"/>
  <c r="AV2225" i="2"/>
  <c r="BE1966" i="2"/>
  <c r="BK1966" i="2" s="1"/>
  <c r="BE1980" i="2"/>
  <c r="BK1980" i="2" s="1"/>
  <c r="BE1991" i="2"/>
  <c r="BK1991" i="2" s="1"/>
  <c r="AX2002" i="2"/>
  <c r="AX2014" i="2"/>
  <c r="AX2022" i="2"/>
  <c r="AX2024" i="2"/>
  <c r="BE2039" i="2"/>
  <c r="AV2039" i="2"/>
  <c r="AV2052" i="2"/>
  <c r="BD2053" i="2"/>
  <c r="BD2060" i="2"/>
  <c r="BF2062" i="2"/>
  <c r="BB2110" i="2"/>
  <c r="BI2117" i="2"/>
  <c r="BH2117" i="2"/>
  <c r="BL2167" i="2"/>
  <c r="AV2167" i="2"/>
  <c r="BF2175" i="2"/>
  <c r="BD2175" i="2"/>
  <c r="BL2207" i="2"/>
  <c r="AX2207" i="2"/>
  <c r="AW2207" i="2"/>
  <c r="AV2207" i="2"/>
  <c r="AZ2207" i="2"/>
  <c r="BF2221" i="2"/>
  <c r="BD2221" i="2"/>
  <c r="BI2230" i="2"/>
  <c r="BH2230" i="2"/>
  <c r="BF2243" i="2"/>
  <c r="BD2243" i="2"/>
  <c r="BF2231" i="2"/>
  <c r="BD2231" i="2"/>
  <c r="BF2040" i="2"/>
  <c r="BF2051" i="2"/>
  <c r="BF2079" i="2"/>
  <c r="AU2096" i="2"/>
  <c r="AY2096" i="2"/>
  <c r="AX2096" i="2"/>
  <c r="AW2096" i="2"/>
  <c r="BF2099" i="2"/>
  <c r="AX2106" i="2"/>
  <c r="AW2106" i="2"/>
  <c r="AV2106" i="2"/>
  <c r="AV2119" i="2"/>
  <c r="AY2134" i="2"/>
  <c r="BH2150" i="2"/>
  <c r="BI2150" i="2"/>
  <c r="AX2159" i="2"/>
  <c r="AV2159" i="2"/>
  <c r="AU2159" i="2"/>
  <c r="BF2164" i="2"/>
  <c r="BD2164" i="2"/>
  <c r="AU2180" i="2"/>
  <c r="BH2215" i="2"/>
  <c r="BI2215" i="2"/>
  <c r="BE2220" i="2"/>
  <c r="BK2220" i="2" s="1"/>
  <c r="BF2237" i="2"/>
  <c r="BD2237" i="2"/>
  <c r="AY2246" i="2"/>
  <c r="BB2180" i="2"/>
  <c r="BC2180" i="2"/>
  <c r="BF2188" i="2"/>
  <c r="BD2188" i="2"/>
  <c r="BE2211" i="2"/>
  <c r="BA2211" i="2"/>
  <c r="BL2248" i="2"/>
  <c r="AZ2248" i="2"/>
  <c r="AV2248" i="2"/>
  <c r="AU2248" i="2"/>
  <c r="BF1940" i="2"/>
  <c r="BB1978" i="2"/>
  <c r="BB2006" i="2"/>
  <c r="BE2013" i="2"/>
  <c r="BK2013" i="2" s="1"/>
  <c r="BA2026" i="2"/>
  <c r="BE2028" i="2"/>
  <c r="BL2054" i="2"/>
  <c r="AU2054" i="2"/>
  <c r="AU2064" i="2"/>
  <c r="BL2065" i="2"/>
  <c r="AY2065" i="2"/>
  <c r="AU2065" i="2"/>
  <c r="BB2091" i="2"/>
  <c r="BI2099" i="2"/>
  <c r="BH2099" i="2"/>
  <c r="BC2101" i="2"/>
  <c r="BF2109" i="2"/>
  <c r="BD2109" i="2"/>
  <c r="AY2151" i="2"/>
  <c r="AW2151" i="2"/>
  <c r="BD2163" i="2"/>
  <c r="AZ2180" i="2"/>
  <c r="AX2187" i="2"/>
  <c r="BL2192" i="2"/>
  <c r="AZ2192" i="2"/>
  <c r="AY2192" i="2"/>
  <c r="AV2192" i="2"/>
  <c r="BC2199" i="2"/>
  <c r="BB2199" i="2"/>
  <c r="BA2199" i="2"/>
  <c r="AZ2238" i="2"/>
  <c r="AY2238" i="2"/>
  <c r="BL2238" i="2"/>
  <c r="BE2027" i="2"/>
  <c r="BK2027" i="2" s="1"/>
  <c r="BD2043" i="2"/>
  <c r="BB2046" i="2"/>
  <c r="BL2063" i="2"/>
  <c r="AV2063" i="2"/>
  <c r="AV2064" i="2"/>
  <c r="BC2081" i="2"/>
  <c r="AZ2085" i="2"/>
  <c r="AY2085" i="2"/>
  <c r="AV2085" i="2"/>
  <c r="BF2096" i="2"/>
  <c r="BD2096" i="2"/>
  <c r="BL2119" i="2"/>
  <c r="AZ2130" i="2"/>
  <c r="AW2130" i="2"/>
  <c r="AU2130" i="2"/>
  <c r="AW2161" i="2"/>
  <c r="BH2174" i="2"/>
  <c r="AY2182" i="2"/>
  <c r="BL2182" i="2"/>
  <c r="AX2182" i="2"/>
  <c r="AW2182" i="2"/>
  <c r="AV2182" i="2"/>
  <c r="AY2187" i="2"/>
  <c r="BB2190" i="2"/>
  <c r="BC2190" i="2"/>
  <c r="BK2190" i="2"/>
  <c r="BD2196" i="2"/>
  <c r="AY2206" i="2"/>
  <c r="AW2227" i="2"/>
  <c r="BF2239" i="2"/>
  <c r="AV2061" i="2"/>
  <c r="BL2061" i="2"/>
  <c r="AZ2061" i="2"/>
  <c r="BD2112" i="2"/>
  <c r="BF2144" i="2"/>
  <c r="BD2144" i="2"/>
  <c r="AY2161" i="2"/>
  <c r="BI2180" i="2"/>
  <c r="AZ2187" i="2"/>
  <c r="AU2203" i="2"/>
  <c r="AZ2206" i="2"/>
  <c r="BL2208" i="2"/>
  <c r="AY2208" i="2"/>
  <c r="AV2208" i="2"/>
  <c r="AU2208" i="2"/>
  <c r="BL2227" i="2"/>
  <c r="BG2235" i="2"/>
  <c r="BE2235" i="2"/>
  <c r="BK2235" i="2" s="1"/>
  <c r="BE1981" i="2"/>
  <c r="BK1981" i="2" s="1"/>
  <c r="BF2027" i="2"/>
  <c r="AX2064" i="2"/>
  <c r="BF2081" i="2"/>
  <c r="BL2160" i="2"/>
  <c r="AY2160" i="2"/>
  <c r="AX2160" i="2"/>
  <c r="AW2160" i="2"/>
  <c r="AZ2161" i="2"/>
  <c r="AU2178" i="2"/>
  <c r="BA2187" i="2"/>
  <c r="AV2203" i="2"/>
  <c r="BF2219" i="2"/>
  <c r="BD2219" i="2"/>
  <c r="BE1985" i="2"/>
  <c r="BD1995" i="2"/>
  <c r="BD1996" i="2"/>
  <c r="BE2001" i="2"/>
  <c r="BI2030" i="2"/>
  <c r="AY2064" i="2"/>
  <c r="BL2075" i="2"/>
  <c r="AY2075" i="2"/>
  <c r="AX2075" i="2"/>
  <c r="BL2094" i="2"/>
  <c r="AX2094" i="2"/>
  <c r="AV2094" i="2"/>
  <c r="BE2108" i="2"/>
  <c r="BK2108" i="2" s="1"/>
  <c r="BE2150" i="2"/>
  <c r="BK2150" i="2" s="1"/>
  <c r="BE2155" i="2"/>
  <c r="BK2155" i="2" s="1"/>
  <c r="AU2158" i="2"/>
  <c r="AV2175" i="2"/>
  <c r="AW2191" i="2"/>
  <c r="BC2203" i="2"/>
  <c r="BB2203" i="2"/>
  <c r="AW2203" i="2"/>
  <c r="AX2205" i="2"/>
  <c r="AW2205" i="2"/>
  <c r="AV2205" i="2"/>
  <c r="AZ2205" i="2"/>
  <c r="BE2212" i="2"/>
  <c r="BK2212" i="2" s="1"/>
  <c r="BF2241" i="2"/>
  <c r="BD2241" i="2"/>
  <c r="BC2243" i="2"/>
  <c r="AX2051" i="2"/>
  <c r="AX2055" i="2"/>
  <c r="BA2096" i="2"/>
  <c r="BE2117" i="2"/>
  <c r="BK2117" i="2" s="1"/>
  <c r="AX2123" i="2"/>
  <c r="AY2127" i="2"/>
  <c r="AV2144" i="2"/>
  <c r="AZ2146" i="2"/>
  <c r="AU2149" i="2"/>
  <c r="BE2151" i="2"/>
  <c r="BK2151" i="2" s="1"/>
  <c r="BL2154" i="2"/>
  <c r="BD2160" i="2"/>
  <c r="BE2162" i="2"/>
  <c r="AW2164" i="2"/>
  <c r="AU2174" i="2"/>
  <c r="BL2193" i="2"/>
  <c r="AW2196" i="2"/>
  <c r="AX2209" i="2"/>
  <c r="AU2213" i="2"/>
  <c r="AX2215" i="2"/>
  <c r="BE2217" i="2"/>
  <c r="BK2217" i="2" s="1"/>
  <c r="AV2217" i="2"/>
  <c r="AU2219" i="2"/>
  <c r="BC2223" i="2"/>
  <c r="BH2228" i="2"/>
  <c r="AW2231" i="2"/>
  <c r="AV2235" i="2"/>
  <c r="BC2245" i="2"/>
  <c r="AV2247" i="2"/>
  <c r="BF2084" i="2"/>
  <c r="BE2087" i="2"/>
  <c r="BK2087" i="2" s="1"/>
  <c r="BF2118" i="2"/>
  <c r="AW2149" i="2"/>
  <c r="AW2174" i="2"/>
  <c r="BL2183" i="2"/>
  <c r="AW2213" i="2"/>
  <c r="AZ2215" i="2"/>
  <c r="AX2217" i="2"/>
  <c r="AW2219" i="2"/>
  <c r="BA2243" i="2"/>
  <c r="BE2244" i="2"/>
  <c r="BE2106" i="2"/>
  <c r="BL2127" i="2"/>
  <c r="BE2135" i="2"/>
  <c r="BK2135" i="2" s="1"/>
  <c r="BD2140" i="2"/>
  <c r="AZ2149" i="2"/>
  <c r="BF2153" i="2"/>
  <c r="AW2170" i="2"/>
  <c r="AZ2174" i="2"/>
  <c r="AW2194" i="2"/>
  <c r="AZ2213" i="2"/>
  <c r="AZ2219" i="2"/>
  <c r="BB2233" i="2"/>
  <c r="AW2237" i="2"/>
  <c r="AW2239" i="2"/>
  <c r="BB2092" i="2"/>
  <c r="AX2170" i="2"/>
  <c r="BE2184" i="2"/>
  <c r="BB2186" i="2"/>
  <c r="AX2194" i="2"/>
  <c r="BD2217" i="2"/>
  <c r="BF2235" i="2"/>
  <c r="AX2237" i="2"/>
  <c r="AX2239" i="2"/>
  <c r="BL2103" i="2"/>
  <c r="BF2107" i="2"/>
  <c r="BE2159" i="2"/>
  <c r="BK2159" i="2" s="1"/>
  <c r="AY2170" i="2"/>
  <c r="BF2180" i="2"/>
  <c r="BE2206" i="2"/>
  <c r="BK2206" i="2" s="1"/>
  <c r="BL2215" i="2"/>
  <c r="AY2239" i="2"/>
  <c r="BE2126" i="2"/>
  <c r="BK2126" i="2" s="1"/>
  <c r="BK2208" i="2"/>
  <c r="AU2250" i="2"/>
  <c r="AV2250" i="2"/>
  <c r="AX2250" i="2"/>
  <c r="AY2250" i="2"/>
  <c r="AZ2250" i="2"/>
  <c r="BK2096" i="2"/>
  <c r="BH2100" i="2"/>
  <c r="BH2111" i="2"/>
  <c r="BD2118" i="2"/>
  <c r="AU2127" i="2"/>
  <c r="AX2131" i="2"/>
  <c r="AY2133" i="2"/>
  <c r="BH2154" i="2"/>
  <c r="BH2177" i="2"/>
  <c r="BF2189" i="2"/>
  <c r="AX2193" i="2"/>
  <c r="BD2197" i="2"/>
  <c r="BE2207" i="2"/>
  <c r="BK2207" i="2" s="1"/>
  <c r="BD2232" i="2"/>
  <c r="BG2244" i="2"/>
  <c r="BD2248" i="2"/>
  <c r="BD2250" i="2"/>
  <c r="BI2084" i="2"/>
  <c r="AV2127" i="2"/>
  <c r="AY2131" i="2"/>
  <c r="BH2169" i="2"/>
  <c r="AZ2171" i="2"/>
  <c r="AY2181" i="2"/>
  <c r="AY2183" i="2"/>
  <c r="BH2187" i="2"/>
  <c r="AZ2193" i="2"/>
  <c r="BE2197" i="2"/>
  <c r="BK2197" i="2" s="1"/>
  <c r="AU2215" i="2"/>
  <c r="BI2226" i="2"/>
  <c r="BD2240" i="2"/>
  <c r="BH2242" i="2"/>
  <c r="BH2098" i="2"/>
  <c r="BH2109" i="2"/>
  <c r="BH2133" i="2"/>
  <c r="BG2135" i="2"/>
  <c r="AU2164" i="2"/>
  <c r="BD2171" i="2"/>
  <c r="BH2175" i="2"/>
  <c r="BD2193" i="2"/>
  <c r="BH2250" i="2"/>
  <c r="BF38" i="2"/>
  <c r="BF535" i="2"/>
  <c r="AV178" i="2"/>
  <c r="AU178" i="2"/>
  <c r="BL178" i="2"/>
  <c r="AZ178" i="2"/>
  <c r="AY178" i="2"/>
  <c r="AX178" i="2"/>
  <c r="AW178" i="2"/>
  <c r="BC211" i="2"/>
  <c r="BB211" i="2"/>
  <c r="AX190" i="2"/>
  <c r="AW190" i="2"/>
  <c r="AV190" i="2"/>
  <c r="AU190" i="2"/>
  <c r="BL190" i="2"/>
  <c r="AZ190" i="2"/>
  <c r="AY190" i="2"/>
  <c r="BF249" i="2"/>
  <c r="AZ46" i="2"/>
  <c r="AY46" i="2"/>
  <c r="AX46" i="2"/>
  <c r="AW46" i="2"/>
  <c r="AV46" i="2"/>
  <c r="AU46" i="2"/>
  <c r="BL46" i="2"/>
  <c r="BH118" i="2"/>
  <c r="BI118" i="2"/>
  <c r="BF145" i="2"/>
  <c r="BE209" i="2"/>
  <c r="BK209" i="2" s="1"/>
  <c r="BA209" i="2"/>
  <c r="BI290" i="2"/>
  <c r="BH290" i="2"/>
  <c r="BE31" i="2"/>
  <c r="BK31" i="2" s="1"/>
  <c r="BA31" i="2"/>
  <c r="AZ82" i="2"/>
  <c r="AY82" i="2"/>
  <c r="AX82" i="2"/>
  <c r="AW82" i="2"/>
  <c r="AV82" i="2"/>
  <c r="AU82" i="2"/>
  <c r="BL82" i="2"/>
  <c r="BG147" i="2"/>
  <c r="BE147" i="2"/>
  <c r="BK147" i="2" s="1"/>
  <c r="BC209" i="2"/>
  <c r="BB209" i="2"/>
  <c r="BA385" i="2"/>
  <c r="BE385" i="2"/>
  <c r="BK385" i="2" s="1"/>
  <c r="BA83" i="2"/>
  <c r="BE83" i="2"/>
  <c r="BK83" i="2" s="1"/>
  <c r="BF69" i="2"/>
  <c r="AZ104" i="2"/>
  <c r="AY104" i="2"/>
  <c r="AX104" i="2"/>
  <c r="AW104" i="2"/>
  <c r="AV104" i="2"/>
  <c r="AU104" i="2"/>
  <c r="BL104" i="2"/>
  <c r="BC385" i="2"/>
  <c r="BB385" i="2"/>
  <c r="BE7" i="2"/>
  <c r="BK7" i="2" s="1"/>
  <c r="BA7" i="2"/>
  <c r="BG82" i="2"/>
  <c r="BE82" i="2"/>
  <c r="BK82" i="2" s="1"/>
  <c r="BA100" i="2"/>
  <c r="BE100" i="2"/>
  <c r="BK100" i="2" s="1"/>
  <c r="BF139" i="2"/>
  <c r="BB100" i="2"/>
  <c r="BC100" i="2"/>
  <c r="BC112" i="2"/>
  <c r="BB112" i="2"/>
  <c r="BF114" i="2"/>
  <c r="BE143" i="2"/>
  <c r="BK143" i="2" s="1"/>
  <c r="BA143" i="2"/>
  <c r="BE241" i="2"/>
  <c r="BK241" i="2" s="1"/>
  <c r="BA241" i="2"/>
  <c r="BI339" i="2"/>
  <c r="BH339" i="2"/>
  <c r="BK118" i="2"/>
  <c r="BB143" i="2"/>
  <c r="BC143" i="2"/>
  <c r="BI193" i="2"/>
  <c r="BH193" i="2"/>
  <c r="BC241" i="2"/>
  <c r="BB241" i="2"/>
  <c r="AZ257" i="2"/>
  <c r="AY257" i="2"/>
  <c r="AX257" i="2"/>
  <c r="AW257" i="2"/>
  <c r="AV257" i="2"/>
  <c r="AU257" i="2"/>
  <c r="BL257" i="2"/>
  <c r="AX289" i="2"/>
  <c r="AW289" i="2"/>
  <c r="AV289" i="2"/>
  <c r="AU289" i="2"/>
  <c r="BL289" i="2"/>
  <c r="AZ289" i="2"/>
  <c r="AY289" i="2"/>
  <c r="BB320" i="2"/>
  <c r="AZ467" i="2"/>
  <c r="AY467" i="2"/>
  <c r="AX467" i="2"/>
  <c r="AW467" i="2"/>
  <c r="AU467" i="2"/>
  <c r="AV467" i="2"/>
  <c r="BL467" i="2"/>
  <c r="AW608" i="2"/>
  <c r="AV608" i="2"/>
  <c r="AU608" i="2"/>
  <c r="BL608" i="2"/>
  <c r="AY608" i="2"/>
  <c r="AX608" i="2"/>
  <c r="AZ608" i="2"/>
  <c r="BI29" i="2"/>
  <c r="BH29" i="2"/>
  <c r="BB8" i="2"/>
  <c r="BC8" i="2"/>
  <c r="BK125" i="2"/>
  <c r="BI125" i="2"/>
  <c r="BH125" i="2"/>
  <c r="BI327" i="2"/>
  <c r="BH327" i="2"/>
  <c r="BC20" i="2"/>
  <c r="BB20" i="2"/>
  <c r="BE9" i="2"/>
  <c r="BK9" i="2" s="1"/>
  <c r="BA9" i="2"/>
  <c r="BG158" i="2"/>
  <c r="BE158" i="2"/>
  <c r="BK158" i="2" s="1"/>
  <c r="BH182" i="2"/>
  <c r="BI182" i="2"/>
  <c r="BK249" i="2"/>
  <c r="BI249" i="2"/>
  <c r="BH249" i="2"/>
  <c r="BC668" i="2"/>
  <c r="BB668" i="2"/>
  <c r="AZ35" i="2"/>
  <c r="AY35" i="2"/>
  <c r="AX35" i="2"/>
  <c r="AW35" i="2"/>
  <c r="BL35" i="2"/>
  <c r="AV35" i="2"/>
  <c r="AU35" i="2"/>
  <c r="AZ147" i="2"/>
  <c r="AY147" i="2"/>
  <c r="AX147" i="2"/>
  <c r="AW147" i="2"/>
  <c r="AV147" i="2"/>
  <c r="AU147" i="2"/>
  <c r="BL147" i="2"/>
  <c r="BG190" i="2"/>
  <c r="BE190" i="2"/>
  <c r="BK190" i="2" s="1"/>
  <c r="BC9" i="2"/>
  <c r="BB9" i="2"/>
  <c r="BE19" i="2"/>
  <c r="BK19" i="2" s="1"/>
  <c r="BA19" i="2"/>
  <c r="AW33" i="2"/>
  <c r="AX34" i="2"/>
  <c r="AW34" i="2"/>
  <c r="AV34" i="2"/>
  <c r="AU34" i="2"/>
  <c r="BL34" i="2"/>
  <c r="BG257" i="2"/>
  <c r="BE257" i="2"/>
  <c r="BK257" i="2" s="1"/>
  <c r="BA339" i="2"/>
  <c r="BE339" i="2"/>
  <c r="BK339" i="2" s="1"/>
  <c r="BE296" i="2"/>
  <c r="BK296" i="2" s="1"/>
  <c r="BA296" i="2"/>
  <c r="BE59" i="2"/>
  <c r="BK59" i="2" s="1"/>
  <c r="BA59" i="2"/>
  <c r="BF127" i="2"/>
  <c r="BE305" i="2"/>
  <c r="BK305" i="2" s="1"/>
  <c r="BA305" i="2"/>
  <c r="BF49" i="2"/>
  <c r="BE20" i="2"/>
  <c r="BK20" i="2" s="1"/>
  <c r="BA20" i="2"/>
  <c r="BF150" i="2"/>
  <c r="BF158" i="2"/>
  <c r="BK290" i="2"/>
  <c r="BC98" i="2"/>
  <c r="BB98" i="2"/>
  <c r="AV33" i="2"/>
  <c r="AU33" i="2"/>
  <c r="BL33" i="2"/>
  <c r="BL221" i="2"/>
  <c r="AX221" i="2"/>
  <c r="AW221" i="2"/>
  <c r="AV221" i="2"/>
  <c r="AU221" i="2"/>
  <c r="AZ221" i="2"/>
  <c r="AY221" i="2"/>
  <c r="BG358" i="2"/>
  <c r="BE358" i="2"/>
  <c r="BK358" i="2" s="1"/>
  <c r="BC681" i="2"/>
  <c r="BB681" i="2"/>
  <c r="AY33" i="2"/>
  <c r="BG34" i="2"/>
  <c r="BE34" i="2"/>
  <c r="BK34" i="2" s="1"/>
  <c r="BH38" i="2"/>
  <c r="BE74" i="2"/>
  <c r="BK74" i="2" s="1"/>
  <c r="BA74" i="2"/>
  <c r="BF308" i="2"/>
  <c r="BF133" i="2"/>
  <c r="AZ33" i="2"/>
  <c r="BE43" i="2"/>
  <c r="BK43" i="2" s="1"/>
  <c r="BA43" i="2"/>
  <c r="AZ47" i="2"/>
  <c r="AY47" i="2"/>
  <c r="AX47" i="2"/>
  <c r="AW47" i="2"/>
  <c r="AV47" i="2"/>
  <c r="AU47" i="2"/>
  <c r="BL47" i="2"/>
  <c r="BB55" i="2"/>
  <c r="BC55" i="2"/>
  <c r="BL65" i="2"/>
  <c r="AZ65" i="2"/>
  <c r="AY65" i="2"/>
  <c r="AX65" i="2"/>
  <c r="AW65" i="2"/>
  <c r="AV65" i="2"/>
  <c r="AU65" i="2"/>
  <c r="BC74" i="2"/>
  <c r="BB74" i="2"/>
  <c r="BE89" i="2"/>
  <c r="BK89" i="2" s="1"/>
  <c r="BA89" i="2"/>
  <c r="BA105" i="2"/>
  <c r="BE105" i="2"/>
  <c r="BK105" i="2" s="1"/>
  <c r="BI137" i="2"/>
  <c r="BH137" i="2"/>
  <c r="BG170" i="2"/>
  <c r="BE170" i="2"/>
  <c r="BK170" i="2" s="1"/>
  <c r="BA8" i="2"/>
  <c r="BE8" i="2"/>
  <c r="BK8" i="2" s="1"/>
  <c r="BC2249" i="2"/>
  <c r="BB2249" i="2"/>
  <c r="BK38" i="2"/>
  <c r="BC43" i="2"/>
  <c r="BB43" i="2"/>
  <c r="BC89" i="2"/>
  <c r="BB89" i="2"/>
  <c r="BL165" i="2"/>
  <c r="AZ165" i="2"/>
  <c r="AY165" i="2"/>
  <c r="AX165" i="2"/>
  <c r="AW165" i="2"/>
  <c r="BE197" i="2"/>
  <c r="BK197" i="2" s="1"/>
  <c r="BA197" i="2"/>
  <c r="BI235" i="2"/>
  <c r="BH235" i="2"/>
  <c r="BE2249" i="2"/>
  <c r="BK2249" i="2" s="1"/>
  <c r="BA2249" i="2"/>
  <c r="BE274" i="2"/>
  <c r="BK274" i="2" s="1"/>
  <c r="BA274" i="2"/>
  <c r="AV22" i="2"/>
  <c r="AU22" i="2"/>
  <c r="BL22" i="2"/>
  <c r="AY22" i="2"/>
  <c r="AX22" i="2"/>
  <c r="AW22" i="2"/>
  <c r="BI94" i="2"/>
  <c r="BH94" i="2"/>
  <c r="BE98" i="2"/>
  <c r="BK98" i="2" s="1"/>
  <c r="BA98" i="2"/>
  <c r="BF170" i="2"/>
  <c r="BC197" i="2"/>
  <c r="BB197" i="2"/>
  <c r="BA362" i="2"/>
  <c r="BE362" i="2"/>
  <c r="BK362" i="2" s="1"/>
  <c r="BE18" i="2"/>
  <c r="BK18" i="2" s="1"/>
  <c r="BA18" i="2"/>
  <c r="BB19" i="2"/>
  <c r="BC19" i="2"/>
  <c r="BC31" i="2"/>
  <c r="BB31" i="2"/>
  <c r="AX45" i="2"/>
  <c r="AW45" i="2"/>
  <c r="AV45" i="2"/>
  <c r="AU45" i="2"/>
  <c r="BL45" i="2"/>
  <c r="AZ45" i="2"/>
  <c r="AZ202" i="2"/>
  <c r="AY202" i="2"/>
  <c r="AX202" i="2"/>
  <c r="AW202" i="2"/>
  <c r="AV202" i="2"/>
  <c r="AU202" i="2"/>
  <c r="BL202" i="2"/>
  <c r="BC255" i="2"/>
  <c r="BB255" i="2"/>
  <c r="BC274" i="2"/>
  <c r="BB274" i="2"/>
  <c r="AZ280" i="2"/>
  <c r="AY280" i="2"/>
  <c r="AX280" i="2"/>
  <c r="AW280" i="2"/>
  <c r="AU280" i="2"/>
  <c r="BL280" i="2"/>
  <c r="AV280" i="2"/>
  <c r="BC296" i="2"/>
  <c r="BB296" i="2"/>
  <c r="BB339" i="2"/>
  <c r="BC339" i="2"/>
  <c r="AZ390" i="2"/>
  <c r="AY390" i="2"/>
  <c r="AX390" i="2"/>
  <c r="AW390" i="2"/>
  <c r="AU390" i="2"/>
  <c r="BL390" i="2"/>
  <c r="AV390" i="2"/>
  <c r="BG2230" i="2"/>
  <c r="BE2230" i="2"/>
  <c r="BK2230" i="2" s="1"/>
  <c r="BI40" i="2"/>
  <c r="BH40" i="2"/>
  <c r="BH48" i="2"/>
  <c r="BF72" i="2"/>
  <c r="AU78" i="2"/>
  <c r="BL109" i="2"/>
  <c r="AZ109" i="2"/>
  <c r="AY109" i="2"/>
  <c r="AX109" i="2"/>
  <c r="AW109" i="2"/>
  <c r="BI114" i="2"/>
  <c r="BH114" i="2"/>
  <c r="BE196" i="2"/>
  <c r="BK196" i="2" s="1"/>
  <c r="BA196" i="2"/>
  <c r="BE283" i="2"/>
  <c r="BK283" i="2" s="1"/>
  <c r="BA283" i="2"/>
  <c r="BF325" i="2"/>
  <c r="BE500" i="2"/>
  <c r="BK500" i="2" s="1"/>
  <c r="BA500" i="2"/>
  <c r="AV44" i="2"/>
  <c r="AU44" i="2"/>
  <c r="BL44" i="2"/>
  <c r="AZ44" i="2"/>
  <c r="BE46" i="2"/>
  <c r="BK46" i="2" s="1"/>
  <c r="AZ60" i="2"/>
  <c r="AY60" i="2"/>
  <c r="AX60" i="2"/>
  <c r="AW60" i="2"/>
  <c r="AV60" i="2"/>
  <c r="AU60" i="2"/>
  <c r="AX135" i="2"/>
  <c r="AW135" i="2"/>
  <c r="AV135" i="2"/>
  <c r="AU135" i="2"/>
  <c r="BL135" i="2"/>
  <c r="AZ135" i="2"/>
  <c r="AY135" i="2"/>
  <c r="BI150" i="2"/>
  <c r="BH150" i="2"/>
  <c r="BE161" i="2"/>
  <c r="BK161" i="2" s="1"/>
  <c r="BA161" i="2"/>
  <c r="BI163" i="2"/>
  <c r="BH163" i="2"/>
  <c r="AV189" i="2"/>
  <c r="AU189" i="2"/>
  <c r="BL189" i="2"/>
  <c r="BC196" i="2"/>
  <c r="BB196" i="2"/>
  <c r="BG202" i="2"/>
  <c r="BE202" i="2"/>
  <c r="BK202" i="2" s="1"/>
  <c r="BF205" i="2"/>
  <c r="BF221" i="2"/>
  <c r="AZ284" i="2"/>
  <c r="BL284" i="2"/>
  <c r="AY284" i="2"/>
  <c r="BE319" i="2"/>
  <c r="BK319" i="2" s="1"/>
  <c r="BA319" i="2"/>
  <c r="BE461" i="2"/>
  <c r="BK461" i="2" s="1"/>
  <c r="BA461" i="2"/>
  <c r="BC500" i="2"/>
  <c r="BB500" i="2"/>
  <c r="BA30" i="2"/>
  <c r="BE30" i="2"/>
  <c r="BK30" i="2" s="1"/>
  <c r="BK39" i="2"/>
  <c r="BE42" i="2"/>
  <c r="BK42" i="2" s="1"/>
  <c r="BA42" i="2"/>
  <c r="AX56" i="2"/>
  <c r="AZ56" i="2"/>
  <c r="AY56" i="2"/>
  <c r="AW56" i="2"/>
  <c r="AV56" i="2"/>
  <c r="BI61" i="2"/>
  <c r="BH61" i="2"/>
  <c r="BG90" i="2"/>
  <c r="BE90" i="2"/>
  <c r="BK90" i="2" s="1"/>
  <c r="BE117" i="2"/>
  <c r="BK117" i="2" s="1"/>
  <c r="BA117" i="2"/>
  <c r="BE133" i="2"/>
  <c r="BK133" i="2" s="1"/>
  <c r="AX146" i="2"/>
  <c r="AW146" i="2"/>
  <c r="AV146" i="2"/>
  <c r="AU146" i="2"/>
  <c r="BL146" i="2"/>
  <c r="AZ159" i="2"/>
  <c r="AY159" i="2"/>
  <c r="AX159" i="2"/>
  <c r="AW159" i="2"/>
  <c r="AV159" i="2"/>
  <c r="AU159" i="2"/>
  <c r="BL159" i="2"/>
  <c r="BE185" i="2"/>
  <c r="BK185" i="2" s="1"/>
  <c r="BA185" i="2"/>
  <c r="BG215" i="2"/>
  <c r="BE215" i="2"/>
  <c r="BK215" i="2" s="1"/>
  <c r="BF291" i="2"/>
  <c r="BC319" i="2"/>
  <c r="BB319" i="2"/>
  <c r="BF388" i="2"/>
  <c r="BE29" i="2"/>
  <c r="BK29" i="2" s="1"/>
  <c r="BA29" i="2"/>
  <c r="BB30" i="2"/>
  <c r="BC30" i="2"/>
  <c r="BC42" i="2"/>
  <c r="BB42" i="2"/>
  <c r="BH72" i="2"/>
  <c r="BI72" i="2"/>
  <c r="BL78" i="2"/>
  <c r="AZ78" i="2"/>
  <c r="AY78" i="2"/>
  <c r="AX78" i="2"/>
  <c r="AW78" i="2"/>
  <c r="AZ103" i="2"/>
  <c r="AY103" i="2"/>
  <c r="AX103" i="2"/>
  <c r="AW103" i="2"/>
  <c r="AV103" i="2"/>
  <c r="AU103" i="2"/>
  <c r="BL103" i="2"/>
  <c r="BH107" i="2"/>
  <c r="BK107" i="2"/>
  <c r="BG135" i="2"/>
  <c r="BE135" i="2"/>
  <c r="BK135" i="2" s="1"/>
  <c r="BE198" i="2"/>
  <c r="BK198" i="2" s="1"/>
  <c r="BA198" i="2"/>
  <c r="BE251" i="2"/>
  <c r="BK251" i="2" s="1"/>
  <c r="BA251" i="2"/>
  <c r="BK282" i="2"/>
  <c r="BJ282" i="2"/>
  <c r="BH325" i="2"/>
  <c r="BI325" i="2"/>
  <c r="BF336" i="2"/>
  <c r="AZ361" i="2"/>
  <c r="AW361" i="2"/>
  <c r="BL361" i="2"/>
  <c r="AY361" i="2"/>
  <c r="AX361" i="2"/>
  <c r="AV361" i="2"/>
  <c r="AU361" i="2"/>
  <c r="BE45" i="2"/>
  <c r="BK45" i="2" s="1"/>
  <c r="BI50" i="2"/>
  <c r="BG56" i="2"/>
  <c r="BE56" i="2"/>
  <c r="BK56" i="2" s="1"/>
  <c r="BC251" i="2"/>
  <c r="BB251" i="2"/>
  <c r="AX267" i="2"/>
  <c r="AW267" i="2"/>
  <c r="AV267" i="2"/>
  <c r="AU267" i="2"/>
  <c r="BL267" i="2"/>
  <c r="AZ267" i="2"/>
  <c r="AY267" i="2"/>
  <c r="AV288" i="2"/>
  <c r="AU288" i="2"/>
  <c r="BL288" i="2"/>
  <c r="AX288" i="2"/>
  <c r="AZ288" i="2"/>
  <c r="BB32" i="2"/>
  <c r="BL55" i="2"/>
  <c r="AY55" i="2"/>
  <c r="AX55" i="2"/>
  <c r="AW55" i="2"/>
  <c r="AV55" i="2"/>
  <c r="AU55" i="2"/>
  <c r="BL60" i="2"/>
  <c r="AZ92" i="2"/>
  <c r="AY92" i="2"/>
  <c r="AX92" i="2"/>
  <c r="AW92" i="2"/>
  <c r="AV92" i="2"/>
  <c r="AU92" i="2"/>
  <c r="BE99" i="2"/>
  <c r="BK99" i="2" s="1"/>
  <c r="BA99" i="2"/>
  <c r="BG103" i="2"/>
  <c r="BE103" i="2"/>
  <c r="BK103" i="2" s="1"/>
  <c r="BE155" i="2"/>
  <c r="BK155" i="2" s="1"/>
  <c r="BA155" i="2"/>
  <c r="BF189" i="2"/>
  <c r="BB236" i="2"/>
  <c r="BC236" i="2"/>
  <c r="BI291" i="2"/>
  <c r="BH291" i="2"/>
  <c r="BK356" i="2"/>
  <c r="BJ356" i="2"/>
  <c r="BI388" i="2"/>
  <c r="BH388" i="2"/>
  <c r="BI51" i="2"/>
  <c r="BH51" i="2"/>
  <c r="BI205" i="2"/>
  <c r="BH205" i="2"/>
  <c r="BA41" i="2"/>
  <c r="BE41" i="2"/>
  <c r="BK41" i="2" s="1"/>
  <c r="BK50" i="2"/>
  <c r="BE53" i="2"/>
  <c r="BK53" i="2" s="1"/>
  <c r="BA53" i="2"/>
  <c r="BF56" i="2"/>
  <c r="BA63" i="2"/>
  <c r="BL67" i="2"/>
  <c r="AZ67" i="2"/>
  <c r="AY67" i="2"/>
  <c r="AX67" i="2"/>
  <c r="BE88" i="2"/>
  <c r="BK88" i="2" s="1"/>
  <c r="BA88" i="2"/>
  <c r="BB99" i="2"/>
  <c r="BC99" i="2"/>
  <c r="AZ115" i="2"/>
  <c r="AY115" i="2"/>
  <c r="AX115" i="2"/>
  <c r="AW115" i="2"/>
  <c r="AV115" i="2"/>
  <c r="AU115" i="2"/>
  <c r="BL115" i="2"/>
  <c r="BL121" i="2"/>
  <c r="AZ121" i="2"/>
  <c r="BE130" i="2"/>
  <c r="BK130" i="2" s="1"/>
  <c r="BA130" i="2"/>
  <c r="AV134" i="2"/>
  <c r="AU134" i="2"/>
  <c r="BL134" i="2"/>
  <c r="BC155" i="2"/>
  <c r="BB155" i="2"/>
  <c r="BC156" i="2"/>
  <c r="BC198" i="2"/>
  <c r="AV233" i="2"/>
  <c r="AU233" i="2"/>
  <c r="AZ233" i="2"/>
  <c r="AY233" i="2"/>
  <c r="AX233" i="2"/>
  <c r="BL233" i="2"/>
  <c r="BI246" i="2"/>
  <c r="BH246" i="2"/>
  <c r="BE261" i="2"/>
  <c r="BK261" i="2" s="1"/>
  <c r="BA261" i="2"/>
  <c r="BG303" i="2"/>
  <c r="BE303" i="2"/>
  <c r="BK303" i="2" s="1"/>
  <c r="BI336" i="2"/>
  <c r="BH336" i="2"/>
  <c r="BG367" i="2"/>
  <c r="BE367" i="2"/>
  <c r="BK367" i="2" s="1"/>
  <c r="AU442" i="2"/>
  <c r="BL442" i="2"/>
  <c r="AX442" i="2"/>
  <c r="AZ442" i="2"/>
  <c r="AY442" i="2"/>
  <c r="AW442" i="2"/>
  <c r="AV442" i="2"/>
  <c r="BE576" i="2"/>
  <c r="BK576" i="2" s="1"/>
  <c r="BA576" i="2"/>
  <c r="AZ3" i="2"/>
  <c r="AY3" i="2"/>
  <c r="AX3" i="2"/>
  <c r="AW3" i="2"/>
  <c r="AV3" i="2"/>
  <c r="AU3" i="2"/>
  <c r="BL3" i="2"/>
  <c r="BE40" i="2"/>
  <c r="BK40" i="2" s="1"/>
  <c r="BA40" i="2"/>
  <c r="BB41" i="2"/>
  <c r="BC41" i="2"/>
  <c r="BC53" i="2"/>
  <c r="BB53" i="2"/>
  <c r="BB63" i="2"/>
  <c r="BC88" i="2"/>
  <c r="BB88" i="2"/>
  <c r="BF103" i="2"/>
  <c r="BL164" i="2"/>
  <c r="AZ164" i="2"/>
  <c r="AY164" i="2"/>
  <c r="AX164" i="2"/>
  <c r="AW266" i="2"/>
  <c r="AY324" i="2"/>
  <c r="AX324" i="2"/>
  <c r="AW324" i="2"/>
  <c r="AV324" i="2"/>
  <c r="AU324" i="2"/>
  <c r="BL324" i="2"/>
  <c r="AZ324" i="2"/>
  <c r="BF453" i="2"/>
  <c r="BF90" i="2"/>
  <c r="BG146" i="2"/>
  <c r="BE146" i="2"/>
  <c r="BK146" i="2" s="1"/>
  <c r="BE880" i="2"/>
  <c r="BK880" i="2" s="1"/>
  <c r="BA880" i="2"/>
  <c r="BE3" i="2"/>
  <c r="BK3" i="2" s="1"/>
  <c r="BF5" i="2"/>
  <c r="AZ14" i="2"/>
  <c r="AY14" i="2"/>
  <c r="AX14" i="2"/>
  <c r="AW14" i="2"/>
  <c r="AV14" i="2"/>
  <c r="AU14" i="2"/>
  <c r="BL14" i="2"/>
  <c r="BE15" i="2"/>
  <c r="BK15" i="2" s="1"/>
  <c r="BA66" i="2"/>
  <c r="BG115" i="2"/>
  <c r="BE115" i="2"/>
  <c r="BK115" i="2" s="1"/>
  <c r="BE142" i="2"/>
  <c r="BK142" i="2" s="1"/>
  <c r="BA142" i="2"/>
  <c r="BF194" i="2"/>
  <c r="BC208" i="2"/>
  <c r="BB208" i="2"/>
  <c r="BE219" i="2"/>
  <c r="BK219" i="2" s="1"/>
  <c r="BA219" i="2"/>
  <c r="AZ262" i="2"/>
  <c r="BL262" i="2"/>
  <c r="AY262" i="2"/>
  <c r="AY266" i="2"/>
  <c r="BF269" i="2"/>
  <c r="BA291" i="2"/>
  <c r="BE291" i="2"/>
  <c r="BK291" i="2" s="1"/>
  <c r="BE297" i="2"/>
  <c r="BK297" i="2" s="1"/>
  <c r="BA297" i="2"/>
  <c r="BE373" i="2"/>
  <c r="BK373" i="2" s="1"/>
  <c r="BA373" i="2"/>
  <c r="BI424" i="2"/>
  <c r="BH424" i="2"/>
  <c r="BF6" i="2"/>
  <c r="BF15" i="2"/>
  <c r="BF16" i="2"/>
  <c r="AZ25" i="2"/>
  <c r="AY25" i="2"/>
  <c r="AX25" i="2"/>
  <c r="AW25" i="2"/>
  <c r="AV25" i="2"/>
  <c r="AU25" i="2"/>
  <c r="BL25" i="2"/>
  <c r="BI56" i="2"/>
  <c r="BH56" i="2"/>
  <c r="BI64" i="2"/>
  <c r="BH64" i="2"/>
  <c r="BB66" i="2"/>
  <c r="AZ70" i="2"/>
  <c r="AY70" i="2"/>
  <c r="AX70" i="2"/>
  <c r="AW70" i="2"/>
  <c r="AV70" i="2"/>
  <c r="AU70" i="2"/>
  <c r="BE94" i="2"/>
  <c r="BK94" i="2" s="1"/>
  <c r="BF95" i="2"/>
  <c r="BI119" i="2"/>
  <c r="BH119" i="2"/>
  <c r="BI126" i="2"/>
  <c r="BH126" i="2"/>
  <c r="BI138" i="2"/>
  <c r="BH138" i="2"/>
  <c r="BC142" i="2"/>
  <c r="BB142" i="2"/>
  <c r="BH217" i="2"/>
  <c r="BI217" i="2"/>
  <c r="BC219" i="2"/>
  <c r="BB219" i="2"/>
  <c r="BG258" i="2"/>
  <c r="BE258" i="2"/>
  <c r="BK258" i="2" s="1"/>
  <c r="BC297" i="2"/>
  <c r="BB297" i="2"/>
  <c r="BB373" i="2"/>
  <c r="BC373" i="2"/>
  <c r="BC512" i="2"/>
  <c r="BB512" i="2"/>
  <c r="AZ2" i="2"/>
  <c r="AY2" i="2"/>
  <c r="AX2" i="2"/>
  <c r="AW2" i="2"/>
  <c r="AV2" i="2"/>
  <c r="AU2" i="2"/>
  <c r="BL2" i="2"/>
  <c r="BA52" i="2"/>
  <c r="BE52" i="2"/>
  <c r="BK52" i="2" s="1"/>
  <c r="AX58" i="2"/>
  <c r="AW58" i="2"/>
  <c r="AV58" i="2"/>
  <c r="AU58" i="2"/>
  <c r="AZ58" i="2"/>
  <c r="AY58" i="2"/>
  <c r="BF67" i="2"/>
  <c r="BC68" i="2"/>
  <c r="BB68" i="2"/>
  <c r="BF115" i="2"/>
  <c r="BF134" i="2"/>
  <c r="BC184" i="2"/>
  <c r="BB184" i="2"/>
  <c r="BG201" i="2"/>
  <c r="BE201" i="2"/>
  <c r="BK201" i="2" s="1"/>
  <c r="BL243" i="2"/>
  <c r="AW243" i="2"/>
  <c r="AV243" i="2"/>
  <c r="AU243" i="2"/>
  <c r="BE250" i="2"/>
  <c r="BK250" i="2" s="1"/>
  <c r="BA250" i="2"/>
  <c r="BH304" i="2"/>
  <c r="BF322" i="2"/>
  <c r="BF341" i="2"/>
  <c r="BI371" i="2"/>
  <c r="BH371" i="2"/>
  <c r="BH5" i="2"/>
  <c r="AZ13" i="2"/>
  <c r="AY13" i="2"/>
  <c r="AX13" i="2"/>
  <c r="AW13" i="2"/>
  <c r="AV13" i="2"/>
  <c r="AU13" i="2"/>
  <c r="BL13" i="2"/>
  <c r="BH15" i="2"/>
  <c r="BE25" i="2"/>
  <c r="BK25" i="2" s="1"/>
  <c r="BE51" i="2"/>
  <c r="BK51" i="2" s="1"/>
  <c r="BA51" i="2"/>
  <c r="BB52" i="2"/>
  <c r="BC52" i="2"/>
  <c r="BG70" i="2"/>
  <c r="BE70" i="2"/>
  <c r="BK70" i="2" s="1"/>
  <c r="BI174" i="2"/>
  <c r="BH174" i="2"/>
  <c r="BE177" i="2"/>
  <c r="BK177" i="2" s="1"/>
  <c r="BG182" i="2"/>
  <c r="BE182" i="2"/>
  <c r="BK182" i="2" s="1"/>
  <c r="BB185" i="2"/>
  <c r="BK193" i="2"/>
  <c r="BK260" i="2"/>
  <c r="BH268" i="2"/>
  <c r="BI269" i="2"/>
  <c r="BH269" i="2"/>
  <c r="BI304" i="2"/>
  <c r="BH305" i="2"/>
  <c r="BI305" i="2"/>
  <c r="BE318" i="2"/>
  <c r="BK318" i="2" s="1"/>
  <c r="BA318" i="2"/>
  <c r="BB351" i="2"/>
  <c r="BC351" i="2"/>
  <c r="BE386" i="2"/>
  <c r="BK386" i="2" s="1"/>
  <c r="BA386" i="2"/>
  <c r="BF414" i="2"/>
  <c r="BL87" i="2"/>
  <c r="AV87" i="2"/>
  <c r="AU87" i="2"/>
  <c r="AZ87" i="2"/>
  <c r="AY87" i="2"/>
  <c r="AX87" i="2"/>
  <c r="AW87" i="2"/>
  <c r="BE172" i="2"/>
  <c r="BK172" i="2" s="1"/>
  <c r="BA172" i="2"/>
  <c r="BA236" i="2"/>
  <c r="BE236" i="2"/>
  <c r="BK236" i="2" s="1"/>
  <c r="AX12" i="2"/>
  <c r="AW12" i="2"/>
  <c r="AV12" i="2"/>
  <c r="AU12" i="2"/>
  <c r="BL12" i="2"/>
  <c r="AZ12" i="2"/>
  <c r="AZ24" i="2"/>
  <c r="AY24" i="2"/>
  <c r="AX24" i="2"/>
  <c r="BL24" i="2"/>
  <c r="AW24" i="2"/>
  <c r="AV24" i="2"/>
  <c r="AU24" i="2"/>
  <c r="BF27" i="2"/>
  <c r="BA54" i="2"/>
  <c r="BG58" i="2"/>
  <c r="BE58" i="2"/>
  <c r="BK58" i="2" s="1"/>
  <c r="BI59" i="2"/>
  <c r="BH59" i="2"/>
  <c r="BL70" i="2"/>
  <c r="AX91" i="2"/>
  <c r="AW91" i="2"/>
  <c r="AV91" i="2"/>
  <c r="AU91" i="2"/>
  <c r="BL91" i="2"/>
  <c r="BI95" i="2"/>
  <c r="BH95" i="2"/>
  <c r="BK114" i="2"/>
  <c r="BE141" i="2"/>
  <c r="BK141" i="2" s="1"/>
  <c r="BA141" i="2"/>
  <c r="BH162" i="2"/>
  <c r="BK162" i="2"/>
  <c r="BC231" i="2"/>
  <c r="BB231" i="2"/>
  <c r="BI268" i="2"/>
  <c r="BC386" i="2"/>
  <c r="BB386" i="2"/>
  <c r="BF469" i="2"/>
  <c r="BI7" i="2"/>
  <c r="BH7" i="2"/>
  <c r="AX23" i="2"/>
  <c r="AW23" i="2"/>
  <c r="AV23" i="2"/>
  <c r="AU23" i="2"/>
  <c r="BL23" i="2"/>
  <c r="AZ23" i="2"/>
  <c r="AZ36" i="2"/>
  <c r="AY36" i="2"/>
  <c r="AX36" i="2"/>
  <c r="AW36" i="2"/>
  <c r="AV36" i="2"/>
  <c r="AU36" i="2"/>
  <c r="BL36" i="2"/>
  <c r="BB54" i="2"/>
  <c r="BE75" i="2"/>
  <c r="BK75" i="2" s="1"/>
  <c r="BA75" i="2"/>
  <c r="BI81" i="2"/>
  <c r="BH81" i="2"/>
  <c r="BL110" i="2"/>
  <c r="AX110" i="2"/>
  <c r="AY110" i="2"/>
  <c r="AZ110" i="2"/>
  <c r="AW110" i="2"/>
  <c r="AV110" i="2"/>
  <c r="BC141" i="2"/>
  <c r="BB141" i="2"/>
  <c r="AZ170" i="2"/>
  <c r="AY170" i="2"/>
  <c r="AX170" i="2"/>
  <c r="AW170" i="2"/>
  <c r="AV170" i="2"/>
  <c r="AU170" i="2"/>
  <c r="BL170" i="2"/>
  <c r="BF182" i="2"/>
  <c r="BF188" i="2"/>
  <c r="BF235" i="2"/>
  <c r="AV266" i="2"/>
  <c r="AU266" i="2"/>
  <c r="BL266" i="2"/>
  <c r="AX266" i="2"/>
  <c r="BH322" i="2"/>
  <c r="BI322" i="2"/>
  <c r="AZ358" i="2"/>
  <c r="AV358" i="2"/>
  <c r="BL358" i="2"/>
  <c r="AY358" i="2"/>
  <c r="AU358" i="2"/>
  <c r="AX358" i="2"/>
  <c r="AW358" i="2"/>
  <c r="BE393" i="2"/>
  <c r="BK393" i="2" s="1"/>
  <c r="BA393" i="2"/>
  <c r="AW400" i="2"/>
  <c r="AZ400" i="2"/>
  <c r="AY400" i="2"/>
  <c r="AX400" i="2"/>
  <c r="BL400" i="2"/>
  <c r="AU400" i="2"/>
  <c r="AV400" i="2"/>
  <c r="BI436" i="2"/>
  <c r="BH436" i="2"/>
  <c r="BF566" i="2"/>
  <c r="AV11" i="2"/>
  <c r="AU11" i="2"/>
  <c r="BL11" i="2"/>
  <c r="AZ11" i="2"/>
  <c r="BI17" i="2"/>
  <c r="BI18" i="2"/>
  <c r="BH18" i="2"/>
  <c r="BF28" i="2"/>
  <c r="BF58" i="2"/>
  <c r="BF62" i="2"/>
  <c r="BA71" i="2"/>
  <c r="BE71" i="2"/>
  <c r="BK71" i="2" s="1"/>
  <c r="BE91" i="2"/>
  <c r="BK91" i="2" s="1"/>
  <c r="BG91" i="2"/>
  <c r="BE106" i="2"/>
  <c r="BK106" i="2" s="1"/>
  <c r="BA106" i="2"/>
  <c r="BI108" i="2"/>
  <c r="BH108" i="2"/>
  <c r="BG127" i="2"/>
  <c r="BE127" i="2"/>
  <c r="BK127" i="2" s="1"/>
  <c r="BC129" i="2"/>
  <c r="BB129" i="2"/>
  <c r="BL153" i="2"/>
  <c r="AZ153" i="2"/>
  <c r="AW153" i="2"/>
  <c r="AV153" i="2"/>
  <c r="AY153" i="2"/>
  <c r="AX153" i="2"/>
  <c r="AU153" i="2"/>
  <c r="BB154" i="2"/>
  <c r="BC154" i="2"/>
  <c r="AZ158" i="2"/>
  <c r="AY158" i="2"/>
  <c r="AX158" i="2"/>
  <c r="AW158" i="2"/>
  <c r="AV158" i="2"/>
  <c r="AU158" i="2"/>
  <c r="BL158" i="2"/>
  <c r="BA269" i="2"/>
  <c r="BE269" i="2"/>
  <c r="BK269" i="2" s="1"/>
  <c r="BF313" i="2"/>
  <c r="AZ317" i="2"/>
  <c r="AY317" i="2"/>
  <c r="AX317" i="2"/>
  <c r="AW317" i="2"/>
  <c r="AV317" i="2"/>
  <c r="AU317" i="2"/>
  <c r="BE344" i="2"/>
  <c r="BK344" i="2" s="1"/>
  <c r="BC393" i="2"/>
  <c r="BB393" i="2"/>
  <c r="BE681" i="2"/>
  <c r="BK681" i="2" s="1"/>
  <c r="BA681" i="2"/>
  <c r="BC173" i="2"/>
  <c r="BB173" i="2"/>
  <c r="BK186" i="2"/>
  <c r="BL208" i="2"/>
  <c r="AZ208" i="2"/>
  <c r="AZ213" i="2"/>
  <c r="AX213" i="2"/>
  <c r="AW213" i="2"/>
  <c r="AV213" i="2"/>
  <c r="BL213" i="2"/>
  <c r="AU213" i="2"/>
  <c r="AZ214" i="2"/>
  <c r="AY214" i="2"/>
  <c r="AX214" i="2"/>
  <c r="AU214" i="2"/>
  <c r="BL214" i="2"/>
  <c r="BF227" i="2"/>
  <c r="BH228" i="2"/>
  <c r="BI228" i="2"/>
  <c r="BL232" i="2"/>
  <c r="AZ232" i="2"/>
  <c r="AW232" i="2"/>
  <c r="AX232" i="2"/>
  <c r="BC250" i="2"/>
  <c r="BB250" i="2"/>
  <c r="AZ279" i="2"/>
  <c r="AY279" i="2"/>
  <c r="AX279" i="2"/>
  <c r="AW279" i="2"/>
  <c r="AV279" i="2"/>
  <c r="AU279" i="2"/>
  <c r="BL279" i="2"/>
  <c r="AX311" i="2"/>
  <c r="AW311" i="2"/>
  <c r="AV311" i="2"/>
  <c r="AU311" i="2"/>
  <c r="BL311" i="2"/>
  <c r="AZ311" i="2"/>
  <c r="AY311" i="2"/>
  <c r="BC318" i="2"/>
  <c r="BB318" i="2"/>
  <c r="BF338" i="2"/>
  <c r="BF562" i="2"/>
  <c r="AZ2114" i="2"/>
  <c r="AY2114" i="2"/>
  <c r="AX2114" i="2"/>
  <c r="AW2114" i="2"/>
  <c r="BL2114" i="2"/>
  <c r="AV2114" i="2"/>
  <c r="AU2114" i="2"/>
  <c r="BF2222" i="2"/>
  <c r="BD2222" i="2"/>
  <c r="BH2248" i="2"/>
  <c r="BI2248" i="2"/>
  <c r="BC61" i="2"/>
  <c r="BB61" i="2"/>
  <c r="BF73" i="2"/>
  <c r="BL98" i="2"/>
  <c r="AZ98" i="2"/>
  <c r="BC118" i="2"/>
  <c r="BB118" i="2"/>
  <c r="AV123" i="2"/>
  <c r="AU123" i="2"/>
  <c r="BL123" i="2"/>
  <c r="BK131" i="2"/>
  <c r="BE174" i="2"/>
  <c r="BK174" i="2" s="1"/>
  <c r="BA174" i="2"/>
  <c r="AX179" i="2"/>
  <c r="AW179" i="2"/>
  <c r="AV179" i="2"/>
  <c r="AU179" i="2"/>
  <c r="AX212" i="2"/>
  <c r="AV212" i="2"/>
  <c r="AU212" i="2"/>
  <c r="AZ212" i="2"/>
  <c r="BI221" i="2"/>
  <c r="BH221" i="2"/>
  <c r="AZ225" i="2"/>
  <c r="AY225" i="2"/>
  <c r="AX225" i="2"/>
  <c r="AU225" i="2"/>
  <c r="AW225" i="2"/>
  <c r="BC230" i="2"/>
  <c r="BB230" i="2"/>
  <c r="AY232" i="2"/>
  <c r="BF243" i="2"/>
  <c r="BF257" i="2"/>
  <c r="AV265" i="2"/>
  <c r="BF271" i="2"/>
  <c r="BE273" i="2"/>
  <c r="BK273" i="2" s="1"/>
  <c r="BA273" i="2"/>
  <c r="BG302" i="2"/>
  <c r="BE302" i="2"/>
  <c r="BK302" i="2" s="1"/>
  <c r="AV306" i="2"/>
  <c r="BK322" i="2"/>
  <c r="BE327" i="2"/>
  <c r="BK327" i="2" s="1"/>
  <c r="BA327" i="2"/>
  <c r="BF344" i="2"/>
  <c r="BF352" i="2"/>
  <c r="BG355" i="2"/>
  <c r="BE355" i="2"/>
  <c r="BK355" i="2" s="1"/>
  <c r="BI361" i="2"/>
  <c r="BH361" i="2"/>
  <c r="BF364" i="2"/>
  <c r="BF381" i="2"/>
  <c r="AY389" i="2"/>
  <c r="AX389" i="2"/>
  <c r="AW389" i="2"/>
  <c r="AV389" i="2"/>
  <c r="AU389" i="2"/>
  <c r="BL389" i="2"/>
  <c r="BC392" i="2"/>
  <c r="BB392" i="2"/>
  <c r="BG410" i="2"/>
  <c r="BE410" i="2"/>
  <c r="BK410" i="2" s="1"/>
  <c r="BF422" i="2"/>
  <c r="BL474" i="2"/>
  <c r="AZ474" i="2"/>
  <c r="AW474" i="2"/>
  <c r="AU474" i="2"/>
  <c r="AY474" i="2"/>
  <c r="AV474" i="2"/>
  <c r="AX474" i="2"/>
  <c r="BC607" i="2"/>
  <c r="BB607" i="2"/>
  <c r="BC694" i="2"/>
  <c r="BB694" i="2"/>
  <c r="BI878" i="2"/>
  <c r="BH878" i="2"/>
  <c r="BI1871" i="2"/>
  <c r="BH1871" i="2"/>
  <c r="BE1942" i="2"/>
  <c r="BK1942" i="2" s="1"/>
  <c r="BA1942" i="2"/>
  <c r="BK76" i="2"/>
  <c r="BE84" i="2"/>
  <c r="BK84" i="2" s="1"/>
  <c r="BA84" i="2"/>
  <c r="AW123" i="2"/>
  <c r="BF183" i="2"/>
  <c r="AZ191" i="2"/>
  <c r="AY191" i="2"/>
  <c r="AX191" i="2"/>
  <c r="AW191" i="2"/>
  <c r="AV191" i="2"/>
  <c r="AU191" i="2"/>
  <c r="AZ203" i="2"/>
  <c r="AY203" i="2"/>
  <c r="AX203" i="2"/>
  <c r="AW203" i="2"/>
  <c r="AV203" i="2"/>
  <c r="AU203" i="2"/>
  <c r="BL203" i="2"/>
  <c r="AW212" i="2"/>
  <c r="AV225" i="2"/>
  <c r="BF238" i="2"/>
  <c r="AX256" i="2"/>
  <c r="AW256" i="2"/>
  <c r="AV256" i="2"/>
  <c r="AU256" i="2"/>
  <c r="BL256" i="2"/>
  <c r="AW265" i="2"/>
  <c r="BC273" i="2"/>
  <c r="BB273" i="2"/>
  <c r="AW310" i="2"/>
  <c r="BC327" i="2"/>
  <c r="BB327" i="2"/>
  <c r="BH332" i="2"/>
  <c r="BI332" i="2"/>
  <c r="BF531" i="2"/>
  <c r="BJ564" i="2"/>
  <c r="BH564" i="2"/>
  <c r="BI86" i="2"/>
  <c r="BH86" i="2"/>
  <c r="BE329" i="2"/>
  <c r="BK329" i="2" s="1"/>
  <c r="BA329" i="2"/>
  <c r="BG474" i="2"/>
  <c r="BE474" i="2"/>
  <c r="BK474" i="2" s="1"/>
  <c r="BG595" i="2"/>
  <c r="BE595" i="2"/>
  <c r="BK595" i="2" s="1"/>
  <c r="AU98" i="2"/>
  <c r="BC162" i="2"/>
  <c r="BB162" i="2"/>
  <c r="AU4" i="2"/>
  <c r="AW5" i="2"/>
  <c r="AU15" i="2"/>
  <c r="AW16" i="2"/>
  <c r="BE64" i="2"/>
  <c r="BK64" i="2" s="1"/>
  <c r="BA64" i="2"/>
  <c r="AZ71" i="2"/>
  <c r="AY71" i="2"/>
  <c r="AX71" i="2"/>
  <c r="AW71" i="2"/>
  <c r="AU71" i="2"/>
  <c r="BE77" i="2"/>
  <c r="BK77" i="2" s="1"/>
  <c r="BA78" i="2"/>
  <c r="AW79" i="2"/>
  <c r="AZ93" i="2"/>
  <c r="AY93" i="2"/>
  <c r="AX93" i="2"/>
  <c r="AW93" i="2"/>
  <c r="AV93" i="2"/>
  <c r="AU93" i="2"/>
  <c r="BL93" i="2"/>
  <c r="BE95" i="2"/>
  <c r="BK95" i="2" s="1"/>
  <c r="BA95" i="2"/>
  <c r="BI96" i="2"/>
  <c r="BI97" i="2"/>
  <c r="BH97" i="2"/>
  <c r="AV98" i="2"/>
  <c r="AU99" i="2"/>
  <c r="BB109" i="2"/>
  <c r="AV112" i="2"/>
  <c r="AU112" i="2"/>
  <c r="BL112" i="2"/>
  <c r="BH115" i="2"/>
  <c r="AZ123" i="2"/>
  <c r="BH139" i="2"/>
  <c r="AW154" i="2"/>
  <c r="BI158" i="2"/>
  <c r="BE159" i="2"/>
  <c r="BK159" i="2" s="1"/>
  <c r="BE163" i="2"/>
  <c r="BK163" i="2" s="1"/>
  <c r="BA163" i="2"/>
  <c r="BC165" i="2"/>
  <c r="AX167" i="2"/>
  <c r="AX168" i="2"/>
  <c r="AW168" i="2"/>
  <c r="AV168" i="2"/>
  <c r="AU168" i="2"/>
  <c r="BE171" i="2"/>
  <c r="BK171" i="2" s="1"/>
  <c r="BE176" i="2"/>
  <c r="BK176" i="2" s="1"/>
  <c r="AZ179" i="2"/>
  <c r="BH194" i="2"/>
  <c r="AW208" i="2"/>
  <c r="AX209" i="2"/>
  <c r="BL210" i="2"/>
  <c r="AZ210" i="2"/>
  <c r="AY210" i="2"/>
  <c r="AX210" i="2"/>
  <c r="AW210" i="2"/>
  <c r="AU210" i="2"/>
  <c r="BF212" i="2"/>
  <c r="BF225" i="2"/>
  <c r="BK238" i="2"/>
  <c r="BI238" i="2"/>
  <c r="BH238" i="2"/>
  <c r="BL287" i="2"/>
  <c r="AX287" i="2"/>
  <c r="AY287" i="2"/>
  <c r="AZ301" i="2"/>
  <c r="AY301" i="2"/>
  <c r="AX301" i="2"/>
  <c r="AW301" i="2"/>
  <c r="AV301" i="2"/>
  <c r="AU301" i="2"/>
  <c r="BL301" i="2"/>
  <c r="BI343" i="2"/>
  <c r="AZ383" i="2"/>
  <c r="AW383" i="2"/>
  <c r="BL383" i="2"/>
  <c r="AX383" i="2"/>
  <c r="AV383" i="2"/>
  <c r="AU383" i="2"/>
  <c r="BE450" i="2"/>
  <c r="BK450" i="2" s="1"/>
  <c r="BA450" i="2"/>
  <c r="AZ136" i="2"/>
  <c r="AY136" i="2"/>
  <c r="AX136" i="2"/>
  <c r="AW136" i="2"/>
  <c r="AV136" i="2"/>
  <c r="AU136" i="2"/>
  <c r="BL142" i="2"/>
  <c r="AZ142" i="2"/>
  <c r="AW167" i="2"/>
  <c r="BI170" i="2"/>
  <c r="AZ380" i="2"/>
  <c r="AY380" i="2"/>
  <c r="AW380" i="2"/>
  <c r="AV380" i="2"/>
  <c r="BL380" i="2"/>
  <c r="AX380" i="2"/>
  <c r="AU380" i="2"/>
  <c r="AZ456" i="2"/>
  <c r="AY456" i="2"/>
  <c r="AX456" i="2"/>
  <c r="AW456" i="2"/>
  <c r="AU456" i="2"/>
  <c r="BL456" i="2"/>
  <c r="AV456" i="2"/>
  <c r="BB7" i="2"/>
  <c r="BB18" i="2"/>
  <c r="BB29" i="2"/>
  <c r="BB40" i="2"/>
  <c r="BB51" i="2"/>
  <c r="AV57" i="2"/>
  <c r="AU57" i="2"/>
  <c r="BF82" i="2"/>
  <c r="AU88" i="2"/>
  <c r="AW98" i="2"/>
  <c r="AV99" i="2"/>
  <c r="BH103" i="2"/>
  <c r="BC107" i="2"/>
  <c r="BB107" i="2"/>
  <c r="BK120" i="2"/>
  <c r="AY124" i="2"/>
  <c r="BH127" i="2"/>
  <c r="AX154" i="2"/>
  <c r="AY167" i="2"/>
  <c r="BF171" i="2"/>
  <c r="BF172" i="2"/>
  <c r="BF177" i="2"/>
  <c r="AZ180" i="2"/>
  <c r="AY180" i="2"/>
  <c r="AX180" i="2"/>
  <c r="AW180" i="2"/>
  <c r="AV180" i="2"/>
  <c r="AU180" i="2"/>
  <c r="BF202" i="2"/>
  <c r="BK206" i="2"/>
  <c r="AX208" i="2"/>
  <c r="AY209" i="2"/>
  <c r="BE239" i="2"/>
  <c r="BK239" i="2" s="1"/>
  <c r="BA239" i="2"/>
  <c r="BE240" i="2"/>
  <c r="BK240" i="2" s="1"/>
  <c r="BA240" i="2"/>
  <c r="BK293" i="2"/>
  <c r="BI293" i="2"/>
  <c r="BH293" i="2"/>
  <c r="BF348" i="2"/>
  <c r="BF369" i="2"/>
  <c r="BG380" i="2"/>
  <c r="BE380" i="2"/>
  <c r="BK380" i="2" s="1"/>
  <c r="AZ391" i="2"/>
  <c r="AY391" i="2"/>
  <c r="AW391" i="2"/>
  <c r="AV391" i="2"/>
  <c r="AX391" i="2"/>
  <c r="AU391" i="2"/>
  <c r="BL485" i="2"/>
  <c r="AY485" i="2"/>
  <c r="AV485" i="2"/>
  <c r="AZ485" i="2"/>
  <c r="AX485" i="2"/>
  <c r="AW485" i="2"/>
  <c r="AU485" i="2"/>
  <c r="BI549" i="2"/>
  <c r="BH549" i="2"/>
  <c r="BF767" i="2"/>
  <c r="BG831" i="2"/>
  <c r="BE831" i="2"/>
  <c r="BK831" i="2" s="1"/>
  <c r="AV79" i="2"/>
  <c r="AU79" i="2"/>
  <c r="BL79" i="2"/>
  <c r="AY265" i="2"/>
  <c r="BF410" i="2"/>
  <c r="BF128" i="2"/>
  <c r="AV154" i="2"/>
  <c r="AY179" i="2"/>
  <c r="AV208" i="2"/>
  <c r="BC272" i="2"/>
  <c r="BB272" i="2"/>
  <c r="BI344" i="2"/>
  <c r="BH344" i="2"/>
  <c r="BA6" i="2"/>
  <c r="BA17" i="2"/>
  <c r="BA28" i="2"/>
  <c r="BA39" i="2"/>
  <c r="BA50" i="2"/>
  <c r="BB56" i="2"/>
  <c r="AY79" i="2"/>
  <c r="AX80" i="2"/>
  <c r="AW80" i="2"/>
  <c r="AV80" i="2"/>
  <c r="AU80" i="2"/>
  <c r="AV88" i="2"/>
  <c r="AX98" i="2"/>
  <c r="AW99" i="2"/>
  <c r="BE104" i="2"/>
  <c r="BK104" i="2" s="1"/>
  <c r="BE108" i="2"/>
  <c r="BK108" i="2" s="1"/>
  <c r="BA108" i="2"/>
  <c r="BC110" i="2"/>
  <c r="AX112" i="2"/>
  <c r="AX113" i="2"/>
  <c r="AW113" i="2"/>
  <c r="AV113" i="2"/>
  <c r="AU113" i="2"/>
  <c r="BE116" i="2"/>
  <c r="BK116" i="2" s="1"/>
  <c r="BE121" i="2"/>
  <c r="BK121" i="2" s="1"/>
  <c r="AU142" i="2"/>
  <c r="BA153" i="2"/>
  <c r="AY154" i="2"/>
  <c r="BF167" i="2"/>
  <c r="BF184" i="2"/>
  <c r="AZ192" i="2"/>
  <c r="AY192" i="2"/>
  <c r="AX192" i="2"/>
  <c r="AW192" i="2"/>
  <c r="AV192" i="2"/>
  <c r="AU192" i="2"/>
  <c r="BL192" i="2"/>
  <c r="BE194" i="2"/>
  <c r="BK194" i="2" s="1"/>
  <c r="BA194" i="2"/>
  <c r="AU197" i="2"/>
  <c r="AY208" i="2"/>
  <c r="AZ209" i="2"/>
  <c r="BI214" i="2"/>
  <c r="BH214" i="2"/>
  <c r="BF231" i="2"/>
  <c r="AZ236" i="2"/>
  <c r="AY236" i="2"/>
  <c r="AX236" i="2"/>
  <c r="AU236" i="2"/>
  <c r="AW236" i="2"/>
  <c r="AV236" i="2"/>
  <c r="BC239" i="2"/>
  <c r="BB239" i="2"/>
  <c r="BF261" i="2"/>
  <c r="BI279" i="2"/>
  <c r="BH279" i="2"/>
  <c r="AZ368" i="2"/>
  <c r="AY368" i="2"/>
  <c r="AX368" i="2"/>
  <c r="AW368" i="2"/>
  <c r="BL368" i="2"/>
  <c r="AV368" i="2"/>
  <c r="BF396" i="2"/>
  <c r="BE408" i="2"/>
  <c r="BK408" i="2" s="1"/>
  <c r="BA408" i="2"/>
  <c r="BC828" i="2"/>
  <c r="BB828" i="2"/>
  <c r="AX124" i="2"/>
  <c r="AW124" i="2"/>
  <c r="AV124" i="2"/>
  <c r="AU124" i="2"/>
  <c r="AV209" i="2"/>
  <c r="BF549" i="2"/>
  <c r="BL225" i="2"/>
  <c r="BB6" i="2"/>
  <c r="BH9" i="2"/>
  <c r="BB17" i="2"/>
  <c r="BH20" i="2"/>
  <c r="BB28" i="2"/>
  <c r="BH31" i="2"/>
  <c r="BB39" i="2"/>
  <c r="BH42" i="2"/>
  <c r="BB50" i="2"/>
  <c r="BH53" i="2"/>
  <c r="AZ59" i="2"/>
  <c r="AY59" i="2"/>
  <c r="AX59" i="2"/>
  <c r="AW59" i="2"/>
  <c r="AW68" i="2"/>
  <c r="BF74" i="2"/>
  <c r="AZ79" i="2"/>
  <c r="BH82" i="2"/>
  <c r="BE85" i="2"/>
  <c r="BK85" i="2" s="1"/>
  <c r="BA85" i="2"/>
  <c r="AW88" i="2"/>
  <c r="BE92" i="2"/>
  <c r="BK92" i="2" s="1"/>
  <c r="BB97" i="2"/>
  <c r="AY98" i="2"/>
  <c r="AX99" i="2"/>
  <c r="BF116" i="2"/>
  <c r="BF117" i="2"/>
  <c r="BF122" i="2"/>
  <c r="AZ125" i="2"/>
  <c r="AY125" i="2"/>
  <c r="AX125" i="2"/>
  <c r="AW125" i="2"/>
  <c r="AV125" i="2"/>
  <c r="AU125" i="2"/>
  <c r="BF129" i="2"/>
  <c r="AZ137" i="2"/>
  <c r="AY137" i="2"/>
  <c r="AX137" i="2"/>
  <c r="AW137" i="2"/>
  <c r="AV137" i="2"/>
  <c r="AU137" i="2"/>
  <c r="BL137" i="2"/>
  <c r="BE139" i="2"/>
  <c r="BK139" i="2" s="1"/>
  <c r="BA139" i="2"/>
  <c r="BI140" i="2"/>
  <c r="BI141" i="2"/>
  <c r="BH141" i="2"/>
  <c r="AV142" i="2"/>
  <c r="AU143" i="2"/>
  <c r="AZ154" i="2"/>
  <c r="AV156" i="2"/>
  <c r="AU156" i="2"/>
  <c r="BL156" i="2"/>
  <c r="BK164" i="2"/>
  <c r="BH171" i="2"/>
  <c r="BL186" i="2"/>
  <c r="AZ186" i="2"/>
  <c r="BI195" i="2"/>
  <c r="BI196" i="2"/>
  <c r="BH196" i="2"/>
  <c r="AV197" i="2"/>
  <c r="AU198" i="2"/>
  <c r="BH202" i="2"/>
  <c r="BB277" i="2"/>
  <c r="BE295" i="2"/>
  <c r="BK295" i="2" s="1"/>
  <c r="BA295" i="2"/>
  <c r="BG330" i="2"/>
  <c r="BE359" i="2"/>
  <c r="BK359" i="2" s="1"/>
  <c r="BG359" i="2"/>
  <c r="BC408" i="2"/>
  <c r="BB408" i="2"/>
  <c r="BL451" i="2"/>
  <c r="AZ451" i="2"/>
  <c r="AY451" i="2"/>
  <c r="AX451" i="2"/>
  <c r="AV451" i="2"/>
  <c r="BC472" i="2"/>
  <c r="BB472" i="2"/>
  <c r="AZ811" i="2"/>
  <c r="AY811" i="2"/>
  <c r="AX811" i="2"/>
  <c r="AW811" i="2"/>
  <c r="AV811" i="2"/>
  <c r="AU811" i="2"/>
  <c r="BL811" i="2"/>
  <c r="BE961" i="2"/>
  <c r="BK961" i="2" s="1"/>
  <c r="AV310" i="2"/>
  <c r="AU310" i="2"/>
  <c r="BL310" i="2"/>
  <c r="AX310" i="2"/>
  <c r="AY123" i="2"/>
  <c r="BK175" i="2"/>
  <c r="BC218" i="2"/>
  <c r="BB218" i="2"/>
  <c r="AZ310" i="2"/>
  <c r="BB440" i="2"/>
  <c r="BC440" i="2"/>
  <c r="BA5" i="2"/>
  <c r="BA16" i="2"/>
  <c r="BA27" i="2"/>
  <c r="BA38" i="2"/>
  <c r="BA49" i="2"/>
  <c r="BF63" i="2"/>
  <c r="AX68" i="2"/>
  <c r="BC85" i="2"/>
  <c r="BB85" i="2"/>
  <c r="AX88" i="2"/>
  <c r="AY99" i="2"/>
  <c r="BF112" i="2"/>
  <c r="BL131" i="2"/>
  <c r="AZ131" i="2"/>
  <c r="AW142" i="2"/>
  <c r="AV143" i="2"/>
  <c r="BC151" i="2"/>
  <c r="BB151" i="2"/>
  <c r="BE165" i="2"/>
  <c r="BK165" i="2" s="1"/>
  <c r="AV198" i="2"/>
  <c r="BE203" i="2"/>
  <c r="BK203" i="2" s="1"/>
  <c r="BF224" i="2"/>
  <c r="AX245" i="2"/>
  <c r="AW245" i="2"/>
  <c r="AV245" i="2"/>
  <c r="AU245" i="2"/>
  <c r="AZ245" i="2"/>
  <c r="BK246" i="2"/>
  <c r="BF283" i="2"/>
  <c r="BE294" i="2"/>
  <c r="BK294" i="2" s="1"/>
  <c r="BA294" i="2"/>
  <c r="BC295" i="2"/>
  <c r="BB295" i="2"/>
  <c r="BF301" i="2"/>
  <c r="BL309" i="2"/>
  <c r="AX309" i="2"/>
  <c r="AY309" i="2"/>
  <c r="BE317" i="2"/>
  <c r="BK317" i="2" s="1"/>
  <c r="BA317" i="2"/>
  <c r="BF334" i="2"/>
  <c r="BB340" i="2"/>
  <c r="BC340" i="2"/>
  <c r="BE368" i="2"/>
  <c r="BK368" i="2" s="1"/>
  <c r="BI433" i="2"/>
  <c r="BH433" i="2"/>
  <c r="BF445" i="2"/>
  <c r="BF447" i="2"/>
  <c r="BE517" i="2"/>
  <c r="BK517" i="2" s="1"/>
  <c r="BA517" i="2"/>
  <c r="BE627" i="2"/>
  <c r="BK627" i="2" s="1"/>
  <c r="BA627" i="2"/>
  <c r="BI152" i="2"/>
  <c r="BH152" i="2"/>
  <c r="AU208" i="2"/>
  <c r="BG212" i="2"/>
  <c r="BE212" i="2"/>
  <c r="BK212" i="2" s="1"/>
  <c r="BF220" i="2"/>
  <c r="BK227" i="2"/>
  <c r="BH227" i="2"/>
  <c r="BE272" i="2"/>
  <c r="BK272" i="2" s="1"/>
  <c r="BA272" i="2"/>
  <c r="BF355" i="2"/>
  <c r="BA519" i="2"/>
  <c r="BE519" i="2"/>
  <c r="BK519" i="2" s="1"/>
  <c r="BL197" i="2"/>
  <c r="AZ197" i="2"/>
  <c r="BI207" i="2"/>
  <c r="BH207" i="2"/>
  <c r="AW209" i="2"/>
  <c r="BK271" i="2"/>
  <c r="BI271" i="2"/>
  <c r="BH271" i="2"/>
  <c r="BE62" i="2"/>
  <c r="BK62" i="2" s="1"/>
  <c r="BA62" i="2"/>
  <c r="AY68" i="2"/>
  <c r="BH73" i="2"/>
  <c r="BE86" i="2"/>
  <c r="BK86" i="2" s="1"/>
  <c r="BA86" i="2"/>
  <c r="AY88" i="2"/>
  <c r="AZ99" i="2"/>
  <c r="AV101" i="2"/>
  <c r="AU101" i="2"/>
  <c r="BL101" i="2"/>
  <c r="BK140" i="2"/>
  <c r="AX142" i="2"/>
  <c r="AW143" i="2"/>
  <c r="BE152" i="2"/>
  <c r="BK152" i="2" s="1"/>
  <c r="BA152" i="2"/>
  <c r="AX157" i="2"/>
  <c r="AW157" i="2"/>
  <c r="AV157" i="2"/>
  <c r="AU157" i="2"/>
  <c r="BE160" i="2"/>
  <c r="BK160" i="2" s="1"/>
  <c r="BF166" i="2"/>
  <c r="AZ169" i="2"/>
  <c r="AY169" i="2"/>
  <c r="AX169" i="2"/>
  <c r="AW169" i="2"/>
  <c r="AV169" i="2"/>
  <c r="AU169" i="2"/>
  <c r="BE179" i="2"/>
  <c r="BK179" i="2" s="1"/>
  <c r="BE191" i="2"/>
  <c r="BK191" i="2" s="1"/>
  <c r="BK195" i="2"/>
  <c r="AX197" i="2"/>
  <c r="AW198" i="2"/>
  <c r="BC206" i="2"/>
  <c r="BB206" i="2"/>
  <c r="BL212" i="2"/>
  <c r="BH261" i="2"/>
  <c r="BI261" i="2"/>
  <c r="BF264" i="2"/>
  <c r="BC294" i="2"/>
  <c r="BB294" i="2"/>
  <c r="AX300" i="2"/>
  <c r="AW300" i="2"/>
  <c r="AV300" i="2"/>
  <c r="AU300" i="2"/>
  <c r="BL300" i="2"/>
  <c r="BE316" i="2"/>
  <c r="BK316" i="2" s="1"/>
  <c r="BA316" i="2"/>
  <c r="BC317" i="2"/>
  <c r="BB317" i="2"/>
  <c r="BI328" i="2"/>
  <c r="BH328" i="2"/>
  <c r="BA346" i="2"/>
  <c r="BE346" i="2"/>
  <c r="BK346" i="2" s="1"/>
  <c r="BE372" i="2"/>
  <c r="BK372" i="2" s="1"/>
  <c r="BA372" i="2"/>
  <c r="AZ409" i="2"/>
  <c r="AY409" i="2"/>
  <c r="AX409" i="2"/>
  <c r="AW409" i="2"/>
  <c r="AU409" i="2"/>
  <c r="BL409" i="2"/>
  <c r="BG644" i="2"/>
  <c r="BE644" i="2"/>
  <c r="BK644" i="2" s="1"/>
  <c r="AZ306" i="2"/>
  <c r="BL306" i="2"/>
  <c r="AY306" i="2"/>
  <c r="BB329" i="2"/>
  <c r="BC329" i="2"/>
  <c r="BH62" i="2"/>
  <c r="AX69" i="2"/>
  <c r="AW69" i="2"/>
  <c r="AV69" i="2"/>
  <c r="AU69" i="2"/>
  <c r="BH70" i="2"/>
  <c r="BE73" i="2"/>
  <c r="BK73" i="2" s="1"/>
  <c r="BA73" i="2"/>
  <c r="AZ88" i="2"/>
  <c r="BC96" i="2"/>
  <c r="BB96" i="2"/>
  <c r="AW101" i="2"/>
  <c r="BE110" i="2"/>
  <c r="BK110" i="2" s="1"/>
  <c r="BE111" i="2"/>
  <c r="BK111" i="2" s="1"/>
  <c r="AY142" i="2"/>
  <c r="AX143" i="2"/>
  <c r="BF161" i="2"/>
  <c r="AZ181" i="2"/>
  <c r="AY181" i="2"/>
  <c r="AX181" i="2"/>
  <c r="AW181" i="2"/>
  <c r="AV181" i="2"/>
  <c r="AU181" i="2"/>
  <c r="BL181" i="2"/>
  <c r="BE183" i="2"/>
  <c r="BK183" i="2" s="1"/>
  <c r="BA183" i="2"/>
  <c r="AY197" i="2"/>
  <c r="AX198" i="2"/>
  <c r="BE207" i="2"/>
  <c r="BK207" i="2" s="1"/>
  <c r="BA207" i="2"/>
  <c r="AV222" i="2"/>
  <c r="AU222" i="2"/>
  <c r="AZ222" i="2"/>
  <c r="AW222" i="2"/>
  <c r="AX222" i="2"/>
  <c r="BG245" i="2"/>
  <c r="BE245" i="2"/>
  <c r="BK245" i="2" s="1"/>
  <c r="BC252" i="2"/>
  <c r="BB252" i="2"/>
  <c r="BG259" i="2"/>
  <c r="BE259" i="2"/>
  <c r="BK259" i="2" s="1"/>
  <c r="BE313" i="2"/>
  <c r="BK313" i="2" s="1"/>
  <c r="BF314" i="2"/>
  <c r="BC316" i="2"/>
  <c r="BB316" i="2"/>
  <c r="BL329" i="2"/>
  <c r="AZ329" i="2"/>
  <c r="AY329" i="2"/>
  <c r="AX329" i="2"/>
  <c r="AW329" i="2"/>
  <c r="AV329" i="2"/>
  <c r="BC330" i="2"/>
  <c r="BB330" i="2"/>
  <c r="BC337" i="2"/>
  <c r="BB337" i="2"/>
  <c r="BL342" i="2"/>
  <c r="AZ342" i="2"/>
  <c r="AY342" i="2"/>
  <c r="AX342" i="2"/>
  <c r="AW342" i="2"/>
  <c r="AU342" i="2"/>
  <c r="AZ347" i="2"/>
  <c r="AV347" i="2"/>
  <c r="BL347" i="2"/>
  <c r="AY347" i="2"/>
  <c r="AX347" i="2"/>
  <c r="AW347" i="2"/>
  <c r="AZ350" i="2"/>
  <c r="AW350" i="2"/>
  <c r="AX350" i="2"/>
  <c r="AV350" i="2"/>
  <c r="AU350" i="2"/>
  <c r="BL350" i="2"/>
  <c r="BF368" i="2"/>
  <c r="BK388" i="2"/>
  <c r="BI399" i="2"/>
  <c r="BH399" i="2"/>
  <c r="AY466" i="2"/>
  <c r="AX466" i="2"/>
  <c r="AW466" i="2"/>
  <c r="AV466" i="2"/>
  <c r="AU466" i="2"/>
  <c r="BL466" i="2"/>
  <c r="AZ466" i="2"/>
  <c r="BE483" i="2"/>
  <c r="BK483" i="2" s="1"/>
  <c r="BA483" i="2"/>
  <c r="BK623" i="2"/>
  <c r="BJ623" i="2"/>
  <c r="BF779" i="2"/>
  <c r="AV167" i="2"/>
  <c r="AU167" i="2"/>
  <c r="BL167" i="2"/>
  <c r="BI835" i="2"/>
  <c r="BH835" i="2"/>
  <c r="BE60" i="2"/>
  <c r="BK60" i="2" s="1"/>
  <c r="AU63" i="2"/>
  <c r="AZ80" i="2"/>
  <c r="AW89" i="2"/>
  <c r="BE93" i="2"/>
  <c r="BK93" i="2" s="1"/>
  <c r="BE97" i="2"/>
  <c r="BK97" i="2" s="1"/>
  <c r="BA97" i="2"/>
  <c r="AX101" i="2"/>
  <c r="AX102" i="2"/>
  <c r="AW102" i="2"/>
  <c r="AV102" i="2"/>
  <c r="AU102" i="2"/>
  <c r="BF111" i="2"/>
  <c r="AZ114" i="2"/>
  <c r="AY114" i="2"/>
  <c r="AX114" i="2"/>
  <c r="AW114" i="2"/>
  <c r="AV114" i="2"/>
  <c r="AU114" i="2"/>
  <c r="BF118" i="2"/>
  <c r="AU131" i="2"/>
  <c r="AY143" i="2"/>
  <c r="BF156" i="2"/>
  <c r="AZ156" i="2"/>
  <c r="BL175" i="2"/>
  <c r="AZ175" i="2"/>
  <c r="BI184" i="2"/>
  <c r="BI185" i="2"/>
  <c r="BH185" i="2"/>
  <c r="AV186" i="2"/>
  <c r="AU187" i="2"/>
  <c r="AY198" i="2"/>
  <c r="AV200" i="2"/>
  <c r="AU200" i="2"/>
  <c r="BL200" i="2"/>
  <c r="BH203" i="2"/>
  <c r="BH210" i="2"/>
  <c r="BB214" i="2"/>
  <c r="BC214" i="2"/>
  <c r="AY222" i="2"/>
  <c r="BI224" i="2"/>
  <c r="BH224" i="2"/>
  <c r="AZ235" i="2"/>
  <c r="AY235" i="2"/>
  <c r="AX235" i="2"/>
  <c r="AW235" i="2"/>
  <c r="AV235" i="2"/>
  <c r="BL235" i="2"/>
  <c r="BE275" i="2"/>
  <c r="BK275" i="2" s="1"/>
  <c r="BA275" i="2"/>
  <c r="BG281" i="2"/>
  <c r="BE281" i="2"/>
  <c r="BK281" i="2" s="1"/>
  <c r="BH283" i="2"/>
  <c r="BI283" i="2"/>
  <c r="BF286" i="2"/>
  <c r="AY325" i="2"/>
  <c r="AX325" i="2"/>
  <c r="AW325" i="2"/>
  <c r="AV325" i="2"/>
  <c r="BI334" i="2"/>
  <c r="BH334" i="2"/>
  <c r="BI383" i="2"/>
  <c r="BH383" i="2"/>
  <c r="BK383" i="2"/>
  <c r="BB420" i="2"/>
  <c r="BC420" i="2"/>
  <c r="BI449" i="2"/>
  <c r="BH449" i="2"/>
  <c r="AU486" i="2"/>
  <c r="AZ486" i="2"/>
  <c r="AY486" i="2"/>
  <c r="AX486" i="2"/>
  <c r="AW486" i="2"/>
  <c r="BC534" i="2"/>
  <c r="BB534" i="2"/>
  <c r="AV68" i="2"/>
  <c r="AU68" i="2"/>
  <c r="BE119" i="2"/>
  <c r="BK119" i="2" s="1"/>
  <c r="BA119" i="2"/>
  <c r="BE150" i="2"/>
  <c r="BK150" i="2" s="1"/>
  <c r="BA150" i="2"/>
  <c r="BE205" i="2"/>
  <c r="BK205" i="2" s="1"/>
  <c r="BA205" i="2"/>
  <c r="BF293" i="2"/>
  <c r="BF405" i="2"/>
  <c r="AW57" i="2"/>
  <c r="AZ81" i="2"/>
  <c r="AY81" i="2"/>
  <c r="AX81" i="2"/>
  <c r="AW81" i="2"/>
  <c r="AV81" i="2"/>
  <c r="AU81" i="2"/>
  <c r="BK87" i="2"/>
  <c r="AX89" i="2"/>
  <c r="AY101" i="2"/>
  <c r="BF106" i="2"/>
  <c r="AZ126" i="2"/>
  <c r="AY126" i="2"/>
  <c r="AX126" i="2"/>
  <c r="AW126" i="2"/>
  <c r="AV126" i="2"/>
  <c r="AU126" i="2"/>
  <c r="BL126" i="2"/>
  <c r="BE128" i="2"/>
  <c r="BK128" i="2" s="1"/>
  <c r="BA128" i="2"/>
  <c r="BI129" i="2"/>
  <c r="BI130" i="2"/>
  <c r="BH130" i="2"/>
  <c r="AV131" i="2"/>
  <c r="AU132" i="2"/>
  <c r="AZ143" i="2"/>
  <c r="AV145" i="2"/>
  <c r="AU145" i="2"/>
  <c r="BL145" i="2"/>
  <c r="BH148" i="2"/>
  <c r="BK153" i="2"/>
  <c r="AY157" i="2"/>
  <c r="BH160" i="2"/>
  <c r="BH172" i="2"/>
  <c r="AW186" i="2"/>
  <c r="AV187" i="2"/>
  <c r="BH191" i="2"/>
  <c r="AZ198" i="2"/>
  <c r="AZ218" i="2"/>
  <c r="AY218" i="2"/>
  <c r="AX218" i="2"/>
  <c r="AW218" i="2"/>
  <c r="AV218" i="2"/>
  <c r="AU218" i="2"/>
  <c r="BE218" i="2"/>
  <c r="BK218" i="2" s="1"/>
  <c r="BG222" i="2"/>
  <c r="BE222" i="2"/>
  <c r="BK222" i="2" s="1"/>
  <c r="BB254" i="2"/>
  <c r="BB299" i="2"/>
  <c r="BF305" i="2"/>
  <c r="BE328" i="2"/>
  <c r="BK328" i="2" s="1"/>
  <c r="BA328" i="2"/>
  <c r="BF371" i="2"/>
  <c r="BE441" i="2"/>
  <c r="BK441" i="2" s="1"/>
  <c r="BA441" i="2"/>
  <c r="BG466" i="2"/>
  <c r="BE466" i="2"/>
  <c r="BK466" i="2" s="1"/>
  <c r="AZ471" i="2"/>
  <c r="AY471" i="2"/>
  <c r="AX471" i="2"/>
  <c r="AW471" i="2"/>
  <c r="AV471" i="2"/>
  <c r="AU471" i="2"/>
  <c r="BL471" i="2"/>
  <c r="BI479" i="2"/>
  <c r="BH479" i="2"/>
  <c r="AZ148" i="2"/>
  <c r="AY148" i="2"/>
  <c r="AX148" i="2"/>
  <c r="AW148" i="2"/>
  <c r="AV148" i="2"/>
  <c r="AU148" i="2"/>
  <c r="BL148" i="2"/>
  <c r="BL265" i="2"/>
  <c r="AX265" i="2"/>
  <c r="AX306" i="2"/>
  <c r="BK338" i="2"/>
  <c r="BH338" i="2"/>
  <c r="AX57" i="2"/>
  <c r="AW63" i="2"/>
  <c r="AV66" i="2"/>
  <c r="BI74" i="2"/>
  <c r="BI75" i="2"/>
  <c r="BH75" i="2"/>
  <c r="AU76" i="2"/>
  <c r="BF83" i="2"/>
  <c r="BF84" i="2"/>
  <c r="AY89" i="2"/>
  <c r="AV90" i="2"/>
  <c r="AU90" i="2"/>
  <c r="BL90" i="2"/>
  <c r="BF101" i="2"/>
  <c r="AZ101" i="2"/>
  <c r="BL120" i="2"/>
  <c r="AZ120" i="2"/>
  <c r="AW131" i="2"/>
  <c r="AV132" i="2"/>
  <c r="BC140" i="2"/>
  <c r="BB140" i="2"/>
  <c r="AW145" i="2"/>
  <c r="BE154" i="2"/>
  <c r="BK154" i="2" s="1"/>
  <c r="AZ157" i="2"/>
  <c r="AX186" i="2"/>
  <c r="AW187" i="2"/>
  <c r="BC195" i="2"/>
  <c r="BB195" i="2"/>
  <c r="AX200" i="2"/>
  <c r="AX201" i="2"/>
  <c r="AW201" i="2"/>
  <c r="AV201" i="2"/>
  <c r="AU201" i="2"/>
  <c r="BK208" i="2"/>
  <c r="AZ229" i="2"/>
  <c r="AX229" i="2"/>
  <c r="AW229" i="2"/>
  <c r="AV229" i="2"/>
  <c r="AU229" i="2"/>
  <c r="BG235" i="2"/>
  <c r="BE235" i="2"/>
  <c r="BK235" i="2" s="1"/>
  <c r="AZ240" i="2"/>
  <c r="AY240" i="2"/>
  <c r="AX240" i="2"/>
  <c r="AW240" i="2"/>
  <c r="AV240" i="2"/>
  <c r="AU240" i="2"/>
  <c r="AV244" i="2"/>
  <c r="AU244" i="2"/>
  <c r="BL244" i="2"/>
  <c r="BF281" i="2"/>
  <c r="BG325" i="2"/>
  <c r="BE325" i="2"/>
  <c r="BK325" i="2" s="1"/>
  <c r="BL353" i="2"/>
  <c r="AZ353" i="2"/>
  <c r="AX353" i="2"/>
  <c r="AW353" i="2"/>
  <c r="AV353" i="2"/>
  <c r="AU353" i="2"/>
  <c r="BA357" i="2"/>
  <c r="BE357" i="2"/>
  <c r="BK357" i="2" s="1"/>
  <c r="AW546" i="2"/>
  <c r="AV546" i="2"/>
  <c r="AU546" i="2"/>
  <c r="BL546" i="2"/>
  <c r="AZ546" i="2"/>
  <c r="AY546" i="2"/>
  <c r="AX546" i="2"/>
  <c r="BI732" i="2"/>
  <c r="BH732" i="2"/>
  <c r="BK230" i="2"/>
  <c r="BF232" i="2"/>
  <c r="AZ258" i="2"/>
  <c r="AY258" i="2"/>
  <c r="AX258" i="2"/>
  <c r="AW258" i="2"/>
  <c r="AU258" i="2"/>
  <c r="BI262" i="2"/>
  <c r="BH262" i="2"/>
  <c r="BI284" i="2"/>
  <c r="BH284" i="2"/>
  <c r="AZ302" i="2"/>
  <c r="AY302" i="2"/>
  <c r="AX302" i="2"/>
  <c r="AW302" i="2"/>
  <c r="AU302" i="2"/>
  <c r="BI306" i="2"/>
  <c r="BH306" i="2"/>
  <c r="BF315" i="2"/>
  <c r="BF349" i="2"/>
  <c r="BL375" i="2"/>
  <c r="AZ375" i="2"/>
  <c r="AY375" i="2"/>
  <c r="AX375" i="2"/>
  <c r="AW375" i="2"/>
  <c r="AU375" i="2"/>
  <c r="BF382" i="2"/>
  <c r="AY398" i="2"/>
  <c r="AX398" i="2"/>
  <c r="AV398" i="2"/>
  <c r="AZ398" i="2"/>
  <c r="BL398" i="2"/>
  <c r="AW398" i="2"/>
  <c r="BF404" i="2"/>
  <c r="BE407" i="2"/>
  <c r="BK407" i="2" s="1"/>
  <c r="BA407" i="2"/>
  <c r="BI412" i="2"/>
  <c r="BH412" i="2"/>
  <c r="AZ499" i="2"/>
  <c r="AY499" i="2"/>
  <c r="AX499" i="2"/>
  <c r="AW499" i="2"/>
  <c r="AV499" i="2"/>
  <c r="AU499" i="2"/>
  <c r="BL499" i="2"/>
  <c r="AU573" i="2"/>
  <c r="BL573" i="2"/>
  <c r="AZ573" i="2"/>
  <c r="AY573" i="2"/>
  <c r="AW586" i="2"/>
  <c r="AU586" i="2"/>
  <c r="AX586" i="2"/>
  <c r="AV586" i="2"/>
  <c r="BL586" i="2"/>
  <c r="AZ586" i="2"/>
  <c r="AY586" i="2"/>
  <c r="BF590" i="2"/>
  <c r="AX223" i="2"/>
  <c r="AW223" i="2"/>
  <c r="AV223" i="2"/>
  <c r="AU223" i="2"/>
  <c r="BE231" i="2"/>
  <c r="BK231" i="2" s="1"/>
  <c r="BF239" i="2"/>
  <c r="BA265" i="2"/>
  <c r="BE280" i="2"/>
  <c r="BK280" i="2" s="1"/>
  <c r="BA287" i="2"/>
  <c r="BA309" i="2"/>
  <c r="BC325" i="2"/>
  <c r="BB325" i="2"/>
  <c r="BG347" i="2"/>
  <c r="BE347" i="2"/>
  <c r="BK347" i="2" s="1"/>
  <c r="BI349" i="2"/>
  <c r="BH349" i="2"/>
  <c r="BF374" i="2"/>
  <c r="BL386" i="2"/>
  <c r="AY386" i="2"/>
  <c r="AX386" i="2"/>
  <c r="AW386" i="2"/>
  <c r="AV386" i="2"/>
  <c r="AU386" i="2"/>
  <c r="BA440" i="2"/>
  <c r="BE440" i="2"/>
  <c r="BK440" i="2" s="1"/>
  <c r="BF454" i="2"/>
  <c r="BG546" i="2"/>
  <c r="BE546" i="2"/>
  <c r="BK546" i="2" s="1"/>
  <c r="BE694" i="2"/>
  <c r="BK694" i="2" s="1"/>
  <c r="BA694" i="2"/>
  <c r="BA96" i="2"/>
  <c r="BA107" i="2"/>
  <c r="BA118" i="2"/>
  <c r="BA129" i="2"/>
  <c r="BA140" i="2"/>
  <c r="BA151" i="2"/>
  <c r="BA162" i="2"/>
  <c r="BA173" i="2"/>
  <c r="BA184" i="2"/>
  <c r="BA195" i="2"/>
  <c r="BA206" i="2"/>
  <c r="BB222" i="2"/>
  <c r="BB232" i="2"/>
  <c r="BK323" i="2"/>
  <c r="AZ357" i="2"/>
  <c r="AY357" i="2"/>
  <c r="AX357" i="2"/>
  <c r="AV357" i="2"/>
  <c r="AU357" i="2"/>
  <c r="BK361" i="2"/>
  <c r="AU365" i="2"/>
  <c r="AY365" i="2"/>
  <c r="AX365" i="2"/>
  <c r="AW365" i="2"/>
  <c r="AV365" i="2"/>
  <c r="AZ379" i="2"/>
  <c r="AY379" i="2"/>
  <c r="AX379" i="2"/>
  <c r="AW379" i="2"/>
  <c r="AU379" i="2"/>
  <c r="BL379" i="2"/>
  <c r="BI394" i="2"/>
  <c r="BH394" i="2"/>
  <c r="BA412" i="2"/>
  <c r="BE412" i="2"/>
  <c r="BK412" i="2" s="1"/>
  <c r="BE480" i="2"/>
  <c r="BK480" i="2" s="1"/>
  <c r="BA480" i="2"/>
  <c r="BI544" i="2"/>
  <c r="BH544" i="2"/>
  <c r="BF546" i="2"/>
  <c r="BC560" i="2"/>
  <c r="BB560" i="2"/>
  <c r="BI674" i="2"/>
  <c r="BH674" i="2"/>
  <c r="BC961" i="2"/>
  <c r="BB961" i="2"/>
  <c r="BE225" i="2"/>
  <c r="BK225" i="2" s="1"/>
  <c r="AZ246" i="2"/>
  <c r="AY246" i="2"/>
  <c r="AX246" i="2"/>
  <c r="AW246" i="2"/>
  <c r="AV246" i="2"/>
  <c r="AU246" i="2"/>
  <c r="BL246" i="2"/>
  <c r="BF250" i="2"/>
  <c r="AZ268" i="2"/>
  <c r="AY268" i="2"/>
  <c r="AX268" i="2"/>
  <c r="AW268" i="2"/>
  <c r="AV268" i="2"/>
  <c r="AU268" i="2"/>
  <c r="BL268" i="2"/>
  <c r="BH280" i="2"/>
  <c r="AZ290" i="2"/>
  <c r="AY290" i="2"/>
  <c r="AX290" i="2"/>
  <c r="AW290" i="2"/>
  <c r="AV290" i="2"/>
  <c r="AU290" i="2"/>
  <c r="BL290" i="2"/>
  <c r="BF294" i="2"/>
  <c r="AZ339" i="2"/>
  <c r="AW339" i="2"/>
  <c r="AY339" i="2"/>
  <c r="AX339" i="2"/>
  <c r="AV339" i="2"/>
  <c r="AY356" i="2"/>
  <c r="AX356" i="2"/>
  <c r="AW356" i="2"/>
  <c r="AV356" i="2"/>
  <c r="BL356" i="2"/>
  <c r="AU356" i="2"/>
  <c r="BC370" i="2"/>
  <c r="BB370" i="2"/>
  <c r="BG389" i="2"/>
  <c r="BE389" i="2"/>
  <c r="BK389" i="2" s="1"/>
  <c r="BC449" i="2"/>
  <c r="BB449" i="2"/>
  <c r="AU629" i="2"/>
  <c r="BL629" i="2"/>
  <c r="AZ629" i="2"/>
  <c r="AY629" i="2"/>
  <c r="AX629" i="2"/>
  <c r="AW629" i="2"/>
  <c r="AV629" i="2"/>
  <c r="AX234" i="2"/>
  <c r="AW234" i="2"/>
  <c r="AV234" i="2"/>
  <c r="AU234" i="2"/>
  <c r="BE262" i="2"/>
  <c r="BK262" i="2" s="1"/>
  <c r="BA262" i="2"/>
  <c r="BE263" i="2"/>
  <c r="BK263" i="2" s="1"/>
  <c r="BE266" i="2"/>
  <c r="BK266" i="2" s="1"/>
  <c r="AU276" i="2"/>
  <c r="BE284" i="2"/>
  <c r="BK284" i="2" s="1"/>
  <c r="BA284" i="2"/>
  <c r="BE285" i="2"/>
  <c r="BK285" i="2" s="1"/>
  <c r="BE288" i="2"/>
  <c r="BK288" i="2" s="1"/>
  <c r="BH301" i="2"/>
  <c r="BE306" i="2"/>
  <c r="BK306" i="2" s="1"/>
  <c r="BA306" i="2"/>
  <c r="BE307" i="2"/>
  <c r="BK307" i="2" s="1"/>
  <c r="BE310" i="2"/>
  <c r="BK310" i="2" s="1"/>
  <c r="AZ312" i="2"/>
  <c r="AY312" i="2"/>
  <c r="AX312" i="2"/>
  <c r="AW312" i="2"/>
  <c r="AV312" i="2"/>
  <c r="AU312" i="2"/>
  <c r="BL312" i="2"/>
  <c r="BH315" i="2"/>
  <c r="AY345" i="2"/>
  <c r="AX345" i="2"/>
  <c r="AW345" i="2"/>
  <c r="AV345" i="2"/>
  <c r="BL345" i="2"/>
  <c r="AZ345" i="2"/>
  <c r="AU345" i="2"/>
  <c r="BC359" i="2"/>
  <c r="BB359" i="2"/>
  <c r="AZ365" i="2"/>
  <c r="AZ372" i="2"/>
  <c r="AW372" i="2"/>
  <c r="AY372" i="2"/>
  <c r="AX372" i="2"/>
  <c r="AV372" i="2"/>
  <c r="BC376" i="2"/>
  <c r="BB376" i="2"/>
  <c r="BC381" i="2"/>
  <c r="BB381" i="2"/>
  <c r="AY397" i="2"/>
  <c r="AX397" i="2"/>
  <c r="AW397" i="2"/>
  <c r="AV397" i="2"/>
  <c r="AU397" i="2"/>
  <c r="BL397" i="2"/>
  <c r="BC404" i="2"/>
  <c r="BB404" i="2"/>
  <c r="AZ423" i="2"/>
  <c r="AY423" i="2"/>
  <c r="AX423" i="2"/>
  <c r="AW423" i="2"/>
  <c r="AU423" i="2"/>
  <c r="AV423" i="2"/>
  <c r="BL423" i="2"/>
  <c r="BE437" i="2"/>
  <c r="BK437" i="2" s="1"/>
  <c r="BA437" i="2"/>
  <c r="BH469" i="2"/>
  <c r="BI469" i="2"/>
  <c r="AY525" i="2"/>
  <c r="AW525" i="2"/>
  <c r="AV525" i="2"/>
  <c r="BL525" i="2"/>
  <c r="AU525" i="2"/>
  <c r="AZ525" i="2"/>
  <c r="AX525" i="2"/>
  <c r="BA552" i="2"/>
  <c r="BE552" i="2"/>
  <c r="BK552" i="2" s="1"/>
  <c r="BE217" i="2"/>
  <c r="BK217" i="2" s="1"/>
  <c r="BA217" i="2"/>
  <c r="BI218" i="2"/>
  <c r="BH218" i="2"/>
  <c r="AU251" i="2"/>
  <c r="BH258" i="2"/>
  <c r="BC262" i="2"/>
  <c r="BB262" i="2"/>
  <c r="BC263" i="2"/>
  <c r="BB263" i="2"/>
  <c r="BF275" i="2"/>
  <c r="AV277" i="2"/>
  <c r="AU277" i="2"/>
  <c r="BC284" i="2"/>
  <c r="BB284" i="2"/>
  <c r="BC285" i="2"/>
  <c r="BB285" i="2"/>
  <c r="AU295" i="2"/>
  <c r="BC306" i="2"/>
  <c r="BB306" i="2"/>
  <c r="BC307" i="2"/>
  <c r="BB307" i="2"/>
  <c r="AV320" i="2"/>
  <c r="AU320" i="2"/>
  <c r="BL320" i="2"/>
  <c r="AW320" i="2"/>
  <c r="AX327" i="2"/>
  <c r="AW327" i="2"/>
  <c r="AV327" i="2"/>
  <c r="AU327" i="2"/>
  <c r="BL327" i="2"/>
  <c r="AY327" i="2"/>
  <c r="AZ328" i="2"/>
  <c r="AX328" i="2"/>
  <c r="AW328" i="2"/>
  <c r="AV328" i="2"/>
  <c r="AU328" i="2"/>
  <c r="AZ331" i="2"/>
  <c r="AY331" i="2"/>
  <c r="AX331" i="2"/>
  <c r="AW331" i="2"/>
  <c r="AW333" i="2"/>
  <c r="AV333" i="2"/>
  <c r="AU333" i="2"/>
  <c r="AZ333" i="2"/>
  <c r="AY333" i="2"/>
  <c r="AX333" i="2"/>
  <c r="BC342" i="2"/>
  <c r="BB342" i="2"/>
  <c r="BI347" i="2"/>
  <c r="BH347" i="2"/>
  <c r="BC348" i="2"/>
  <c r="BB348" i="2"/>
  <c r="AZ356" i="2"/>
  <c r="BC369" i="2"/>
  <c r="BB369" i="2"/>
  <c r="BF481" i="2"/>
  <c r="BE606" i="2"/>
  <c r="BK606" i="2" s="1"/>
  <c r="BA606" i="2"/>
  <c r="BE660" i="2"/>
  <c r="BK660" i="2" s="1"/>
  <c r="BA660" i="2"/>
  <c r="BE672" i="2"/>
  <c r="BK672" i="2" s="1"/>
  <c r="BI748" i="2"/>
  <c r="BH748" i="2"/>
  <c r="BH225" i="2"/>
  <c r="BH232" i="2"/>
  <c r="BB233" i="2"/>
  <c r="AV251" i="2"/>
  <c r="AU254" i="2"/>
  <c r="AX273" i="2"/>
  <c r="AW276" i="2"/>
  <c r="AW277" i="2"/>
  <c r="BF282" i="2"/>
  <c r="AV295" i="2"/>
  <c r="AU298" i="2"/>
  <c r="BF319" i="2"/>
  <c r="AX320" i="2"/>
  <c r="AZ321" i="2"/>
  <c r="AY321" i="2"/>
  <c r="AX321" i="2"/>
  <c r="AW321" i="2"/>
  <c r="AU321" i="2"/>
  <c r="AZ327" i="2"/>
  <c r="AU331" i="2"/>
  <c r="AY332" i="2"/>
  <c r="BL339" i="2"/>
  <c r="BK349" i="2"/>
  <c r="BI367" i="2"/>
  <c r="BH367" i="2"/>
  <c r="BE382" i="2"/>
  <c r="BK382" i="2" s="1"/>
  <c r="BA382" i="2"/>
  <c r="BG397" i="2"/>
  <c r="BE397" i="2"/>
  <c r="BK397" i="2" s="1"/>
  <c r="BG525" i="2"/>
  <c r="BE525" i="2"/>
  <c r="BK525" i="2" s="1"/>
  <c r="BC660" i="2"/>
  <c r="BB660" i="2"/>
  <c r="BF859" i="2"/>
  <c r="BI900" i="2"/>
  <c r="BH900" i="2"/>
  <c r="BB72" i="2"/>
  <c r="BB83" i="2"/>
  <c r="BB94" i="2"/>
  <c r="BB105" i="2"/>
  <c r="BB116" i="2"/>
  <c r="BB127" i="2"/>
  <c r="BB138" i="2"/>
  <c r="BB149" i="2"/>
  <c r="BB160" i="2"/>
  <c r="BB171" i="2"/>
  <c r="BB182" i="2"/>
  <c r="BB193" i="2"/>
  <c r="BB204" i="2"/>
  <c r="AU219" i="2"/>
  <c r="AY223" i="2"/>
  <c r="AU241" i="2"/>
  <c r="AW251" i="2"/>
  <c r="BF253" i="2"/>
  <c r="AV255" i="2"/>
  <c r="AU255" i="2"/>
  <c r="AZ269" i="2"/>
  <c r="AY269" i="2"/>
  <c r="AX269" i="2"/>
  <c r="AW269" i="2"/>
  <c r="AU269" i="2"/>
  <c r="BI272" i="2"/>
  <c r="BI273" i="2"/>
  <c r="BH273" i="2"/>
  <c r="AY273" i="2"/>
  <c r="AX276" i="2"/>
  <c r="AX277" i="2"/>
  <c r="AZ291" i="2"/>
  <c r="AY291" i="2"/>
  <c r="AX291" i="2"/>
  <c r="AW291" i="2"/>
  <c r="AU291" i="2"/>
  <c r="AW295" i="2"/>
  <c r="BF297" i="2"/>
  <c r="AV298" i="2"/>
  <c r="AV299" i="2"/>
  <c r="AU299" i="2"/>
  <c r="AY320" i="2"/>
  <c r="AV326" i="2"/>
  <c r="BL326" i="2"/>
  <c r="AY328" i="2"/>
  <c r="AV331" i="2"/>
  <c r="AZ332" i="2"/>
  <c r="BF356" i="2"/>
  <c r="BL364" i="2"/>
  <c r="AZ364" i="2"/>
  <c r="AY364" i="2"/>
  <c r="AV364" i="2"/>
  <c r="BL372" i="2"/>
  <c r="BF402" i="2"/>
  <c r="BF427" i="2"/>
  <c r="BA430" i="2"/>
  <c r="BE430" i="2"/>
  <c r="BK430" i="2" s="1"/>
  <c r="BC486" i="2"/>
  <c r="BB486" i="2"/>
  <c r="BF623" i="2"/>
  <c r="BE714" i="2"/>
  <c r="BK714" i="2" s="1"/>
  <c r="BA714" i="2"/>
  <c r="BF215" i="2"/>
  <c r="BF216" i="2"/>
  <c r="AV219" i="2"/>
  <c r="AZ223" i="2"/>
  <c r="BE228" i="2"/>
  <c r="BK228" i="2" s="1"/>
  <c r="BA228" i="2"/>
  <c r="BI229" i="2"/>
  <c r="BH229" i="2"/>
  <c r="BI239" i="2"/>
  <c r="BI240" i="2"/>
  <c r="BH240" i="2"/>
  <c r="AV241" i="2"/>
  <c r="AX251" i="2"/>
  <c r="AW255" i="2"/>
  <c r="BF259" i="2"/>
  <c r="BF260" i="2"/>
  <c r="AY276" i="2"/>
  <c r="AY277" i="2"/>
  <c r="AX278" i="2"/>
  <c r="AW278" i="2"/>
  <c r="AV278" i="2"/>
  <c r="AU278" i="2"/>
  <c r="BL278" i="2"/>
  <c r="BH281" i="2"/>
  <c r="AX295" i="2"/>
  <c r="AW298" i="2"/>
  <c r="AW299" i="2"/>
  <c r="BF303" i="2"/>
  <c r="BF304" i="2"/>
  <c r="AZ313" i="2"/>
  <c r="AY313" i="2"/>
  <c r="AX313" i="2"/>
  <c r="AW313" i="2"/>
  <c r="AU313" i="2"/>
  <c r="BI316" i="2"/>
  <c r="BI317" i="2"/>
  <c r="BH317" i="2"/>
  <c r="AZ320" i="2"/>
  <c r="BK360" i="2"/>
  <c r="AW364" i="2"/>
  <c r="BI415" i="2"/>
  <c r="BH415" i="2"/>
  <c r="BA522" i="2"/>
  <c r="BE522" i="2"/>
  <c r="BK522" i="2" s="1"/>
  <c r="BI567" i="2"/>
  <c r="BH567" i="2"/>
  <c r="AU211" i="2"/>
  <c r="AW219" i="2"/>
  <c r="AZ224" i="2"/>
  <c r="AY224" i="2"/>
  <c r="AX224" i="2"/>
  <c r="AW224" i="2"/>
  <c r="AV224" i="2"/>
  <c r="BL224" i="2"/>
  <c r="AW241" i="2"/>
  <c r="AZ247" i="2"/>
  <c r="AY247" i="2"/>
  <c r="AX247" i="2"/>
  <c r="AW247" i="2"/>
  <c r="AU247" i="2"/>
  <c r="BI251" i="2"/>
  <c r="BH251" i="2"/>
  <c r="AY251" i="2"/>
  <c r="BL258" i="2"/>
  <c r="AZ276" i="2"/>
  <c r="AZ277" i="2"/>
  <c r="BI295" i="2"/>
  <c r="BH295" i="2"/>
  <c r="AY295" i="2"/>
  <c r="BL302" i="2"/>
  <c r="BK326" i="2"/>
  <c r="BF328" i="2"/>
  <c r="BF331" i="2"/>
  <c r="AW344" i="2"/>
  <c r="AV344" i="2"/>
  <c r="AU344" i="2"/>
  <c r="BL344" i="2"/>
  <c r="AY344" i="2"/>
  <c r="BG356" i="2"/>
  <c r="BL357" i="2"/>
  <c r="BB416" i="2"/>
  <c r="BC416" i="2"/>
  <c r="BF436" i="2"/>
  <c r="BE496" i="2"/>
  <c r="BK496" i="2" s="1"/>
  <c r="BA496" i="2"/>
  <c r="BC522" i="2"/>
  <c r="BB522" i="2"/>
  <c r="BE534" i="2"/>
  <c r="BK534" i="2" s="1"/>
  <c r="AV227" i="2"/>
  <c r="AV238" i="2"/>
  <c r="AV249" i="2"/>
  <c r="AV260" i="2"/>
  <c r="AV271" i="2"/>
  <c r="AV282" i="2"/>
  <c r="AV293" i="2"/>
  <c r="AV304" i="2"/>
  <c r="AV315" i="2"/>
  <c r="AX322" i="2"/>
  <c r="AZ335" i="2"/>
  <c r="AY335" i="2"/>
  <c r="AZ336" i="2"/>
  <c r="AZ369" i="2"/>
  <c r="AY369" i="2"/>
  <c r="AV369" i="2"/>
  <c r="AV402" i="2"/>
  <c r="AY402" i="2"/>
  <c r="AX402" i="2"/>
  <c r="AU402" i="2"/>
  <c r="AY405" i="2"/>
  <c r="AX405" i="2"/>
  <c r="AW405" i="2"/>
  <c r="AV405" i="2"/>
  <c r="AU405" i="2"/>
  <c r="AY422" i="2"/>
  <c r="AX422" i="2"/>
  <c r="AW422" i="2"/>
  <c r="AV422" i="2"/>
  <c r="AU422" i="2"/>
  <c r="BL422" i="2"/>
  <c r="AZ422" i="2"/>
  <c r="AZ445" i="2"/>
  <c r="AY445" i="2"/>
  <c r="AX445" i="2"/>
  <c r="AW445" i="2"/>
  <c r="AU445" i="2"/>
  <c r="AV445" i="2"/>
  <c r="BE482" i="2"/>
  <c r="BK482" i="2" s="1"/>
  <c r="BA482" i="2"/>
  <c r="BA898" i="2"/>
  <c r="BE898" i="2"/>
  <c r="BK898" i="2" s="1"/>
  <c r="AU215" i="2"/>
  <c r="AW216" i="2"/>
  <c r="AU226" i="2"/>
  <c r="AW227" i="2"/>
  <c r="AU237" i="2"/>
  <c r="AW238" i="2"/>
  <c r="AU248" i="2"/>
  <c r="AW249" i="2"/>
  <c r="AY250" i="2"/>
  <c r="AU259" i="2"/>
  <c r="AW260" i="2"/>
  <c r="AY261" i="2"/>
  <c r="AU270" i="2"/>
  <c r="AW271" i="2"/>
  <c r="AY272" i="2"/>
  <c r="AU281" i="2"/>
  <c r="AW282" i="2"/>
  <c r="AY283" i="2"/>
  <c r="AU292" i="2"/>
  <c r="AW293" i="2"/>
  <c r="AY294" i="2"/>
  <c r="AU303" i="2"/>
  <c r="AW304" i="2"/>
  <c r="AY305" i="2"/>
  <c r="AU314" i="2"/>
  <c r="AW315" i="2"/>
  <c r="AY316" i="2"/>
  <c r="AY322" i="2"/>
  <c r="BI350" i="2"/>
  <c r="BH350" i="2"/>
  <c r="BE352" i="2"/>
  <c r="BK352" i="2" s="1"/>
  <c r="BA371" i="2"/>
  <c r="AV376" i="2"/>
  <c r="BF385" i="2"/>
  <c r="BE395" i="2"/>
  <c r="BK395" i="2" s="1"/>
  <c r="BI410" i="2"/>
  <c r="BH410" i="2"/>
  <c r="BI438" i="2"/>
  <c r="BH438" i="2"/>
  <c r="BI446" i="2"/>
  <c r="BH446" i="2"/>
  <c r="BF484" i="2"/>
  <c r="BE485" i="2"/>
  <c r="BK485" i="2" s="1"/>
  <c r="BG504" i="2"/>
  <c r="BE504" i="2"/>
  <c r="BK504" i="2" s="1"/>
  <c r="BG755" i="2"/>
  <c r="BE755" i="2"/>
  <c r="BK755" i="2" s="1"/>
  <c r="AV1703" i="2"/>
  <c r="AU1703" i="2"/>
  <c r="BL1703" i="2"/>
  <c r="AY1703" i="2"/>
  <c r="AX1703" i="2"/>
  <c r="AW1703" i="2"/>
  <c r="AZ1703" i="2"/>
  <c r="AV248" i="2"/>
  <c r="AX249" i="2"/>
  <c r="BH254" i="2"/>
  <c r="AV259" i="2"/>
  <c r="AX260" i="2"/>
  <c r="BH265" i="2"/>
  <c r="AV270" i="2"/>
  <c r="AX271" i="2"/>
  <c r="BH276" i="2"/>
  <c r="AV281" i="2"/>
  <c r="AX282" i="2"/>
  <c r="BH287" i="2"/>
  <c r="AV292" i="2"/>
  <c r="AX293" i="2"/>
  <c r="BH298" i="2"/>
  <c r="AV303" i="2"/>
  <c r="AX304" i="2"/>
  <c r="BH309" i="2"/>
  <c r="AV314" i="2"/>
  <c r="AX315" i="2"/>
  <c r="BF320" i="2"/>
  <c r="AZ322" i="2"/>
  <c r="BG326" i="2"/>
  <c r="BC336" i="2"/>
  <c r="BB336" i="2"/>
  <c r="BB341" i="2"/>
  <c r="BA361" i="2"/>
  <c r="BA364" i="2"/>
  <c r="BB371" i="2"/>
  <c r="AW376" i="2"/>
  <c r="BE390" i="2"/>
  <c r="BK390" i="2" s="1"/>
  <c r="BF398" i="2"/>
  <c r="AW402" i="2"/>
  <c r="BG405" i="2"/>
  <c r="BE405" i="2"/>
  <c r="BK405" i="2" s="1"/>
  <c r="BE462" i="2"/>
  <c r="BK462" i="2" s="1"/>
  <c r="BA462" i="2"/>
  <c r="BF478" i="2"/>
  <c r="BI515" i="2"/>
  <c r="BH515" i="2"/>
  <c r="BI655" i="2"/>
  <c r="BH655" i="2"/>
  <c r="BK655" i="2"/>
  <c r="BC659" i="2"/>
  <c r="BB659" i="2"/>
  <c r="AW215" i="2"/>
  <c r="AW226" i="2"/>
  <c r="AW237" i="2"/>
  <c r="AW248" i="2"/>
  <c r="AW259" i="2"/>
  <c r="AW270" i="2"/>
  <c r="AW281" i="2"/>
  <c r="AW292" i="2"/>
  <c r="AW303" i="2"/>
  <c r="AW314" i="2"/>
  <c r="BA322" i="2"/>
  <c r="AW323" i="2"/>
  <c r="BL323" i="2"/>
  <c r="BF342" i="2"/>
  <c r="BC358" i="2"/>
  <c r="BB358" i="2"/>
  <c r="BB364" i="2"/>
  <c r="AW366" i="2"/>
  <c r="AV366" i="2"/>
  <c r="AU366" i="2"/>
  <c r="BL366" i="2"/>
  <c r="AX376" i="2"/>
  <c r="AW377" i="2"/>
  <c r="AV377" i="2"/>
  <c r="AU377" i="2"/>
  <c r="BL377" i="2"/>
  <c r="BE392" i="2"/>
  <c r="BK392" i="2" s="1"/>
  <c r="BG392" i="2"/>
  <c r="BI397" i="2"/>
  <c r="AZ402" i="2"/>
  <c r="AZ405" i="2"/>
  <c r="BF406" i="2"/>
  <c r="BE414" i="2"/>
  <c r="BK414" i="2" s="1"/>
  <c r="BA414" i="2"/>
  <c r="BF425" i="2"/>
  <c r="AU427" i="2"/>
  <c r="BF448" i="2"/>
  <c r="BE449" i="2"/>
  <c r="BK449" i="2" s="1"/>
  <c r="BA449" i="2"/>
  <c r="BA541" i="2"/>
  <c r="BE541" i="2"/>
  <c r="BK541" i="2" s="1"/>
  <c r="BE596" i="2"/>
  <c r="BK596" i="2" s="1"/>
  <c r="BE646" i="2"/>
  <c r="BK646" i="2" s="1"/>
  <c r="BA646" i="2"/>
  <c r="BI666" i="2"/>
  <c r="BH666" i="2"/>
  <c r="BI699" i="2"/>
  <c r="BH699" i="2"/>
  <c r="BI372" i="2"/>
  <c r="BH372" i="2"/>
  <c r="BF392" i="2"/>
  <c r="AZ412" i="2"/>
  <c r="AY412" i="2"/>
  <c r="AX412" i="2"/>
  <c r="AW412" i="2"/>
  <c r="BL412" i="2"/>
  <c r="AV412" i="2"/>
  <c r="AW427" i="2"/>
  <c r="BF470" i="2"/>
  <c r="AZ489" i="2"/>
  <c r="AY489" i="2"/>
  <c r="AX489" i="2"/>
  <c r="AW489" i="2"/>
  <c r="AV489" i="2"/>
  <c r="AU489" i="2"/>
  <c r="BL489" i="2"/>
  <c r="AY503" i="2"/>
  <c r="AZ503" i="2"/>
  <c r="AX503" i="2"/>
  <c r="AW503" i="2"/>
  <c r="AV503" i="2"/>
  <c r="AU503" i="2"/>
  <c r="BL503" i="2"/>
  <c r="BL554" i="2"/>
  <c r="AZ554" i="2"/>
  <c r="AU554" i="2"/>
  <c r="BC739" i="2"/>
  <c r="BB739" i="2"/>
  <c r="BB216" i="2"/>
  <c r="BH219" i="2"/>
  <c r="BH230" i="2"/>
  <c r="BH241" i="2"/>
  <c r="BB249" i="2"/>
  <c r="BH252" i="2"/>
  <c r="BB260" i="2"/>
  <c r="BH263" i="2"/>
  <c r="BB271" i="2"/>
  <c r="BH274" i="2"/>
  <c r="BH285" i="2"/>
  <c r="BH296" i="2"/>
  <c r="BH307" i="2"/>
  <c r="BH318" i="2"/>
  <c r="BB328" i="2"/>
  <c r="AU335" i="2"/>
  <c r="BC347" i="2"/>
  <c r="BB347" i="2"/>
  <c r="BA353" i="2"/>
  <c r="BB365" i="2"/>
  <c r="AW369" i="2"/>
  <c r="BA376" i="2"/>
  <c r="AZ394" i="2"/>
  <c r="AW394" i="2"/>
  <c r="BI403" i="2"/>
  <c r="BH403" i="2"/>
  <c r="AY427" i="2"/>
  <c r="BF431" i="2"/>
  <c r="BE471" i="2"/>
  <c r="BK471" i="2" s="1"/>
  <c r="BA471" i="2"/>
  <c r="AX494" i="2"/>
  <c r="AV494" i="2"/>
  <c r="AU494" i="2"/>
  <c r="AZ494" i="2"/>
  <c r="AY494" i="2"/>
  <c r="AW494" i="2"/>
  <c r="BL494" i="2"/>
  <c r="BL839" i="2"/>
  <c r="AX839" i="2"/>
  <c r="AW839" i="2"/>
  <c r="AV839" i="2"/>
  <c r="AU839" i="2"/>
  <c r="AZ839" i="2"/>
  <c r="AY839" i="2"/>
  <c r="AV335" i="2"/>
  <c r="AZ346" i="2"/>
  <c r="AY346" i="2"/>
  <c r="AX346" i="2"/>
  <c r="BB353" i="2"/>
  <c r="BI364" i="2"/>
  <c r="AX369" i="2"/>
  <c r="BE384" i="2"/>
  <c r="BK384" i="2" s="1"/>
  <c r="BH391" i="2"/>
  <c r="BK403" i="2"/>
  <c r="BI405" i="2"/>
  <c r="BE438" i="2"/>
  <c r="BK438" i="2" s="1"/>
  <c r="BA438" i="2"/>
  <c r="BE444" i="2"/>
  <c r="BK444" i="2" s="1"/>
  <c r="AW454" i="2"/>
  <c r="AV454" i="2"/>
  <c r="AU454" i="2"/>
  <c r="BL454" i="2"/>
  <c r="AZ454" i="2"/>
  <c r="AY454" i="2"/>
  <c r="BC471" i="2"/>
  <c r="BB471" i="2"/>
  <c r="AY477" i="2"/>
  <c r="AX477" i="2"/>
  <c r="AW477" i="2"/>
  <c r="AV477" i="2"/>
  <c r="AU477" i="2"/>
  <c r="BL477" i="2"/>
  <c r="BJ671" i="2"/>
  <c r="BK671" i="2"/>
  <c r="BK779" i="2"/>
  <c r="BI779" i="2"/>
  <c r="BH779" i="2"/>
  <c r="AZ1078" i="2"/>
  <c r="AY1078" i="2"/>
  <c r="AX1078" i="2"/>
  <c r="AW1078" i="2"/>
  <c r="AV1078" i="2"/>
  <c r="AU1078" i="2"/>
  <c r="BL1078" i="2"/>
  <c r="AY334" i="2"/>
  <c r="AX334" i="2"/>
  <c r="AW334" i="2"/>
  <c r="BL334" i="2"/>
  <c r="AY378" i="2"/>
  <c r="AX378" i="2"/>
  <c r="AW378" i="2"/>
  <c r="AV378" i="2"/>
  <c r="AU378" i="2"/>
  <c r="BL378" i="2"/>
  <c r="BE398" i="2"/>
  <c r="BK398" i="2" s="1"/>
  <c r="AX427" i="2"/>
  <c r="BL427" i="2"/>
  <c r="BI470" i="2"/>
  <c r="BH470" i="2"/>
  <c r="BF516" i="2"/>
  <c r="BF524" i="2"/>
  <c r="BF596" i="2"/>
  <c r="BI624" i="2"/>
  <c r="BH624" i="2"/>
  <c r="BA636" i="2"/>
  <c r="BE636" i="2"/>
  <c r="BK636" i="2" s="1"/>
  <c r="AZ665" i="2"/>
  <c r="AY665" i="2"/>
  <c r="AX665" i="2"/>
  <c r="AW665" i="2"/>
  <c r="AV665" i="2"/>
  <c r="AU665" i="2"/>
  <c r="BL665" i="2"/>
  <c r="BG742" i="2"/>
  <c r="BE742" i="2"/>
  <c r="BK742" i="2" s="1"/>
  <c r="BF786" i="2"/>
  <c r="BL336" i="2"/>
  <c r="AW355" i="2"/>
  <c r="AV355" i="2"/>
  <c r="AU355" i="2"/>
  <c r="BL355" i="2"/>
  <c r="AY367" i="2"/>
  <c r="AX367" i="2"/>
  <c r="AW367" i="2"/>
  <c r="AV367" i="2"/>
  <c r="AU367" i="2"/>
  <c r="BL367" i="2"/>
  <c r="AV387" i="2"/>
  <c r="BE400" i="2"/>
  <c r="BK400" i="2" s="1"/>
  <c r="AY411" i="2"/>
  <c r="AX411" i="2"/>
  <c r="AW411" i="2"/>
  <c r="AV411" i="2"/>
  <c r="AU411" i="2"/>
  <c r="AZ411" i="2"/>
  <c r="BF412" i="2"/>
  <c r="BA418" i="2"/>
  <c r="BE418" i="2"/>
  <c r="BK418" i="2" s="1"/>
  <c r="BH455" i="2"/>
  <c r="BI455" i="2"/>
  <c r="BC498" i="2"/>
  <c r="BB498" i="2"/>
  <c r="BF570" i="2"/>
  <c r="BF587" i="2"/>
  <c r="BG1078" i="2"/>
  <c r="BE1078" i="2"/>
  <c r="BK1078" i="2" s="1"/>
  <c r="BF360" i="2"/>
  <c r="BF363" i="2"/>
  <c r="AW387" i="2"/>
  <c r="AW388" i="2"/>
  <c r="AV388" i="2"/>
  <c r="AU388" i="2"/>
  <c r="BL388" i="2"/>
  <c r="BK399" i="2"/>
  <c r="BC413" i="2"/>
  <c r="BB413" i="2"/>
  <c r="BC418" i="2"/>
  <c r="BB418" i="2"/>
  <c r="AU420" i="2"/>
  <c r="AY420" i="2"/>
  <c r="AV420" i="2"/>
  <c r="BL420" i="2"/>
  <c r="AX420" i="2"/>
  <c r="BG424" i="2"/>
  <c r="BE424" i="2"/>
  <c r="BK424" i="2" s="1"/>
  <c r="BC425" i="2"/>
  <c r="BB425" i="2"/>
  <c r="BC448" i="2"/>
  <c r="BB448" i="2"/>
  <c r="BE458" i="2"/>
  <c r="BK458" i="2" s="1"/>
  <c r="BA458" i="2"/>
  <c r="BF540" i="2"/>
  <c r="BI560" i="2"/>
  <c r="BH560" i="2"/>
  <c r="BF742" i="2"/>
  <c r="BE772" i="2"/>
  <c r="BK772" i="2" s="1"/>
  <c r="BA772" i="2"/>
  <c r="BI427" i="2"/>
  <c r="BH427" i="2"/>
  <c r="BK427" i="2"/>
  <c r="AW443" i="2"/>
  <c r="AV443" i="2"/>
  <c r="AU443" i="2"/>
  <c r="BL443" i="2"/>
  <c r="AZ443" i="2"/>
  <c r="AY443" i="2"/>
  <c r="AX443" i="2"/>
  <c r="BI447" i="2"/>
  <c r="BH447" i="2"/>
  <c r="AU453" i="2"/>
  <c r="BL453" i="2"/>
  <c r="BI456" i="2"/>
  <c r="BH456" i="2"/>
  <c r="AZ460" i="2"/>
  <c r="AY460" i="2"/>
  <c r="AX460" i="2"/>
  <c r="AW460" i="2"/>
  <c r="AV460" i="2"/>
  <c r="AU460" i="2"/>
  <c r="BG467" i="2"/>
  <c r="BE467" i="2"/>
  <c r="BK467" i="2" s="1"/>
  <c r="BC481" i="2"/>
  <c r="BB481" i="2"/>
  <c r="BC482" i="2"/>
  <c r="BB482" i="2"/>
  <c r="BF504" i="2"/>
  <c r="BF509" i="2"/>
  <c r="BE555" i="2"/>
  <c r="BK555" i="2" s="1"/>
  <c r="BE579" i="2"/>
  <c r="BK579" i="2" s="1"/>
  <c r="BA579" i="2"/>
  <c r="BF640" i="2"/>
  <c r="BE708" i="2"/>
  <c r="BK708" i="2" s="1"/>
  <c r="BA708" i="2"/>
  <c r="BB714" i="2"/>
  <c r="BC714" i="2"/>
  <c r="BF755" i="2"/>
  <c r="BC880" i="2"/>
  <c r="BB880" i="2"/>
  <c r="BL1941" i="2"/>
  <c r="AZ1941" i="2"/>
  <c r="AY1941" i="2"/>
  <c r="AX1941" i="2"/>
  <c r="AW1941" i="2"/>
  <c r="AV1941" i="2"/>
  <c r="AU1941" i="2"/>
  <c r="BE1988" i="2"/>
  <c r="BK1988" i="2" s="1"/>
  <c r="BA1988" i="2"/>
  <c r="BG2041" i="2"/>
  <c r="BE2041" i="2"/>
  <c r="BK2041" i="2" s="1"/>
  <c r="BC2044" i="2"/>
  <c r="BB2044" i="2"/>
  <c r="BG2089" i="2"/>
  <c r="BE2089" i="2"/>
  <c r="BK2089" i="2" s="1"/>
  <c r="AW2112" i="2"/>
  <c r="AV2112" i="2"/>
  <c r="AU2112" i="2"/>
  <c r="AZ2112" i="2"/>
  <c r="AY2112" i="2"/>
  <c r="AX2112" i="2"/>
  <c r="BL2112" i="2"/>
  <c r="BK416" i="2"/>
  <c r="BE423" i="2"/>
  <c r="BK423" i="2" s="1"/>
  <c r="BF424" i="2"/>
  <c r="AZ434" i="2"/>
  <c r="AY434" i="2"/>
  <c r="AX434" i="2"/>
  <c r="AW434" i="2"/>
  <c r="AU434" i="2"/>
  <c r="AV434" i="2"/>
  <c r="BE448" i="2"/>
  <c r="BK448" i="2" s="1"/>
  <c r="BA448" i="2"/>
  <c r="BI596" i="2"/>
  <c r="BH596" i="2"/>
  <c r="BF652" i="2"/>
  <c r="BC708" i="2"/>
  <c r="BB708" i="2"/>
  <c r="BC976" i="2"/>
  <c r="BB976" i="2"/>
  <c r="BL418" i="2"/>
  <c r="AZ418" i="2"/>
  <c r="AY418" i="2"/>
  <c r="AX418" i="2"/>
  <c r="AW418" i="2"/>
  <c r="AU418" i="2"/>
  <c r="AV418" i="2"/>
  <c r="AY433" i="2"/>
  <c r="AX433" i="2"/>
  <c r="AW433" i="2"/>
  <c r="AV433" i="2"/>
  <c r="AU433" i="2"/>
  <c r="BL433" i="2"/>
  <c r="AZ433" i="2"/>
  <c r="BG477" i="2"/>
  <c r="BE477" i="2"/>
  <c r="BK477" i="2" s="1"/>
  <c r="AY488" i="2"/>
  <c r="AX488" i="2"/>
  <c r="AW488" i="2"/>
  <c r="AV488" i="2"/>
  <c r="AU488" i="2"/>
  <c r="BL488" i="2"/>
  <c r="AU501" i="2"/>
  <c r="BL501" i="2"/>
  <c r="AZ501" i="2"/>
  <c r="AY501" i="2"/>
  <c r="AX501" i="2"/>
  <c r="AW501" i="2"/>
  <c r="AV501" i="2"/>
  <c r="BC509" i="2"/>
  <c r="BB509" i="2"/>
  <c r="BE533" i="2"/>
  <c r="BK533" i="2" s="1"/>
  <c r="BA533" i="2"/>
  <c r="BC537" i="2"/>
  <c r="BB537" i="2"/>
  <c r="BC583" i="2"/>
  <c r="BB583" i="2"/>
  <c r="BL592" i="2"/>
  <c r="AZ592" i="2"/>
  <c r="AY592" i="2"/>
  <c r="AU592" i="2"/>
  <c r="BE593" i="2"/>
  <c r="BK593" i="2" s="1"/>
  <c r="BA593" i="2"/>
  <c r="AZ611" i="2"/>
  <c r="AX611" i="2"/>
  <c r="AV611" i="2"/>
  <c r="AU611" i="2"/>
  <c r="BL611" i="2"/>
  <c r="AY611" i="2"/>
  <c r="AW611" i="2"/>
  <c r="BF618" i="2"/>
  <c r="BC646" i="2"/>
  <c r="BB646" i="2"/>
  <c r="BF657" i="2"/>
  <c r="BF1078" i="2"/>
  <c r="BE426" i="2"/>
  <c r="BK426" i="2" s="1"/>
  <c r="BA426" i="2"/>
  <c r="BL463" i="2"/>
  <c r="AX463" i="2"/>
  <c r="AW463" i="2"/>
  <c r="BF525" i="2"/>
  <c r="BC533" i="2"/>
  <c r="BB533" i="2"/>
  <c r="BF602" i="2"/>
  <c r="BL639" i="2"/>
  <c r="AX639" i="2"/>
  <c r="AW731" i="2"/>
  <c r="AV731" i="2"/>
  <c r="AU731" i="2"/>
  <c r="BL731" i="2"/>
  <c r="AZ731" i="2"/>
  <c r="AY731" i="2"/>
  <c r="AX731" i="2"/>
  <c r="BL434" i="2"/>
  <c r="AZ457" i="2"/>
  <c r="AY457" i="2"/>
  <c r="AW457" i="2"/>
  <c r="AV457" i="2"/>
  <c r="AX457" i="2"/>
  <c r="AU457" i="2"/>
  <c r="AY463" i="2"/>
  <c r="BF464" i="2"/>
  <c r="AU475" i="2"/>
  <c r="AZ475" i="2"/>
  <c r="AY475" i="2"/>
  <c r="AX475" i="2"/>
  <c r="AV475" i="2"/>
  <c r="BG501" i="2"/>
  <c r="BE501" i="2"/>
  <c r="BK501" i="2" s="1"/>
  <c r="BF507" i="2"/>
  <c r="AY536" i="2"/>
  <c r="AX536" i="2"/>
  <c r="AW536" i="2"/>
  <c r="AV536" i="2"/>
  <c r="BL536" i="2"/>
  <c r="AW557" i="2"/>
  <c r="AV557" i="2"/>
  <c r="AU557" i="2"/>
  <c r="BL557" i="2"/>
  <c r="AZ557" i="2"/>
  <c r="AY557" i="2"/>
  <c r="AX557" i="2"/>
  <c r="AZ582" i="2"/>
  <c r="AY582" i="2"/>
  <c r="AX582" i="2"/>
  <c r="AW582" i="2"/>
  <c r="AV582" i="2"/>
  <c r="AU582" i="2"/>
  <c r="BL582" i="2"/>
  <c r="BI590" i="2"/>
  <c r="BH590" i="2"/>
  <c r="BE635" i="2"/>
  <c r="BK635" i="2" s="1"/>
  <c r="BA635" i="2"/>
  <c r="AU431" i="2"/>
  <c r="AZ431" i="2"/>
  <c r="AX431" i="2"/>
  <c r="AV431" i="2"/>
  <c r="BF442" i="2"/>
  <c r="BE453" i="2"/>
  <c r="BK453" i="2" s="1"/>
  <c r="BF458" i="2"/>
  <c r="BI466" i="2"/>
  <c r="BH466" i="2"/>
  <c r="AZ506" i="2"/>
  <c r="AX506" i="2"/>
  <c r="AW506" i="2"/>
  <c r="AY506" i="2"/>
  <c r="AV506" i="2"/>
  <c r="AU506" i="2"/>
  <c r="BL506" i="2"/>
  <c r="AZ510" i="2"/>
  <c r="AY510" i="2"/>
  <c r="AX510" i="2"/>
  <c r="AU574" i="2"/>
  <c r="AZ574" i="2"/>
  <c r="AY574" i="2"/>
  <c r="AX574" i="2"/>
  <c r="AW574" i="2"/>
  <c r="AV574" i="2"/>
  <c r="BE575" i="2"/>
  <c r="BK575" i="2" s="1"/>
  <c r="BA575" i="2"/>
  <c r="BE616" i="2"/>
  <c r="BK616" i="2" s="1"/>
  <c r="BB635" i="2"/>
  <c r="BC635" i="2"/>
  <c r="BG639" i="2"/>
  <c r="BE639" i="2"/>
  <c r="BK639" i="2" s="1"/>
  <c r="BE669" i="2"/>
  <c r="BK669" i="2" s="1"/>
  <c r="BA669" i="2"/>
  <c r="AY705" i="2"/>
  <c r="BL705" i="2"/>
  <c r="AZ705" i="2"/>
  <c r="BL871" i="2"/>
  <c r="AZ871" i="2"/>
  <c r="AY871" i="2"/>
  <c r="AX871" i="2"/>
  <c r="AW871" i="2"/>
  <c r="AV871" i="2"/>
  <c r="AU871" i="2"/>
  <c r="BF393" i="2"/>
  <c r="BL407" i="2"/>
  <c r="AY407" i="2"/>
  <c r="AW431" i="2"/>
  <c r="BF433" i="2"/>
  <c r="BE433" i="2"/>
  <c r="BK433" i="2" s="1"/>
  <c r="BA434" i="2"/>
  <c r="BE434" i="2"/>
  <c r="BK434" i="2" s="1"/>
  <c r="BF488" i="2"/>
  <c r="BG536" i="2"/>
  <c r="BE536" i="2"/>
  <c r="BK536" i="2" s="1"/>
  <c r="BE551" i="2"/>
  <c r="BK551" i="2" s="1"/>
  <c r="BA551" i="2"/>
  <c r="BE561" i="2"/>
  <c r="BK561" i="2" s="1"/>
  <c r="BA561" i="2"/>
  <c r="BL584" i="2"/>
  <c r="AZ584" i="2"/>
  <c r="AY584" i="2"/>
  <c r="AX584" i="2"/>
  <c r="AW584" i="2"/>
  <c r="AV584" i="2"/>
  <c r="AU584" i="2"/>
  <c r="BC616" i="2"/>
  <c r="BB616" i="2"/>
  <c r="BE724" i="2"/>
  <c r="BK724" i="2" s="1"/>
  <c r="BE827" i="2"/>
  <c r="BK827" i="2" s="1"/>
  <c r="BA827" i="2"/>
  <c r="BC923" i="2"/>
  <c r="BB923" i="2"/>
  <c r="AY401" i="2"/>
  <c r="AZ401" i="2"/>
  <c r="AX401" i="2"/>
  <c r="AW401" i="2"/>
  <c r="AV401" i="2"/>
  <c r="AZ413" i="2"/>
  <c r="AY413" i="2"/>
  <c r="AV413" i="2"/>
  <c r="AX413" i="2"/>
  <c r="AW413" i="2"/>
  <c r="AU413" i="2"/>
  <c r="BF415" i="2"/>
  <c r="AY431" i="2"/>
  <c r="BE460" i="2"/>
  <c r="BK460" i="2" s="1"/>
  <c r="BA460" i="2"/>
  <c r="BI477" i="2"/>
  <c r="BH477" i="2"/>
  <c r="BE490" i="2"/>
  <c r="BK490" i="2" s="1"/>
  <c r="BA490" i="2"/>
  <c r="BA491" i="2"/>
  <c r="BL510" i="2"/>
  <c r="BG516" i="2"/>
  <c r="BE516" i="2"/>
  <c r="BK516" i="2" s="1"/>
  <c r="AY547" i="2"/>
  <c r="AX547" i="2"/>
  <c r="AW547" i="2"/>
  <c r="AV547" i="2"/>
  <c r="AZ547" i="2"/>
  <c r="AU547" i="2"/>
  <c r="BL547" i="2"/>
  <c r="BK549" i="2"/>
  <c r="BB551" i="2"/>
  <c r="BC551" i="2"/>
  <c r="BL555" i="2"/>
  <c r="AZ555" i="2"/>
  <c r="AY555" i="2"/>
  <c r="AX555" i="2"/>
  <c r="AU555" i="2"/>
  <c r="BF563" i="2"/>
  <c r="AY569" i="2"/>
  <c r="BL569" i="2"/>
  <c r="AW569" i="2"/>
  <c r="AV569" i="2"/>
  <c r="AU569" i="2"/>
  <c r="BJ618" i="2"/>
  <c r="BH618" i="2"/>
  <c r="BE645" i="2"/>
  <c r="BK645" i="2" s="1"/>
  <c r="BA645" i="2"/>
  <c r="BC768" i="2"/>
  <c r="BB768" i="2"/>
  <c r="BL915" i="2"/>
  <c r="AY915" i="2"/>
  <c r="AV915" i="2"/>
  <c r="AU915" i="2"/>
  <c r="AZ915" i="2"/>
  <c r="AX915" i="2"/>
  <c r="AW915" i="2"/>
  <c r="AU408" i="2"/>
  <c r="BL408" i="2"/>
  <c r="BA416" i="2"/>
  <c r="BE420" i="2"/>
  <c r="BK420" i="2" s="1"/>
  <c r="BC460" i="2"/>
  <c r="BB460" i="2"/>
  <c r="BG464" i="2"/>
  <c r="BK472" i="2"/>
  <c r="AW491" i="2"/>
  <c r="BL491" i="2"/>
  <c r="AV491" i="2"/>
  <c r="AU491" i="2"/>
  <c r="AZ491" i="2"/>
  <c r="BE498" i="2"/>
  <c r="BK498" i="2" s="1"/>
  <c r="BA498" i="2"/>
  <c r="BF536" i="2"/>
  <c r="AZ589" i="2"/>
  <c r="AU589" i="2"/>
  <c r="AY589" i="2"/>
  <c r="AX589" i="2"/>
  <c r="AW589" i="2"/>
  <c r="AV589" i="2"/>
  <c r="BL589" i="2"/>
  <c r="AZ853" i="2"/>
  <c r="AY853" i="2"/>
  <c r="AX853" i="2"/>
  <c r="AW853" i="2"/>
  <c r="AU853" i="2"/>
  <c r="BL853" i="2"/>
  <c r="AV853" i="2"/>
  <c r="AU360" i="2"/>
  <c r="AU371" i="2"/>
  <c r="AU382" i="2"/>
  <c r="AU393" i="2"/>
  <c r="AW403" i="2"/>
  <c r="BL449" i="2"/>
  <c r="BF459" i="2"/>
  <c r="AZ478" i="2"/>
  <c r="AY478" i="2"/>
  <c r="AX478" i="2"/>
  <c r="AW478" i="2"/>
  <c r="AU478" i="2"/>
  <c r="BA484" i="2"/>
  <c r="AV504" i="2"/>
  <c r="AZ504" i="2"/>
  <c r="AY504" i="2"/>
  <c r="AZ516" i="2"/>
  <c r="AX516" i="2"/>
  <c r="AW516" i="2"/>
  <c r="AV516" i="2"/>
  <c r="AU516" i="2"/>
  <c r="AY516" i="2"/>
  <c r="BF518" i="2"/>
  <c r="BI525" i="2"/>
  <c r="BH525" i="2"/>
  <c r="BI536" i="2"/>
  <c r="BH536" i="2"/>
  <c r="BE560" i="2"/>
  <c r="BK560" i="2" s="1"/>
  <c r="BA560" i="2"/>
  <c r="BL595" i="2"/>
  <c r="AZ595" i="2"/>
  <c r="AY595" i="2"/>
  <c r="AX595" i="2"/>
  <c r="AW595" i="2"/>
  <c r="AV595" i="2"/>
  <c r="AU595" i="2"/>
  <c r="BI614" i="2"/>
  <c r="BH614" i="2"/>
  <c r="BF634" i="2"/>
  <c r="AZ644" i="2"/>
  <c r="AX644" i="2"/>
  <c r="AW644" i="2"/>
  <c r="AV644" i="2"/>
  <c r="AU644" i="2"/>
  <c r="BL644" i="2"/>
  <c r="BE659" i="2"/>
  <c r="BK659" i="2" s="1"/>
  <c r="BA659" i="2"/>
  <c r="BF680" i="2"/>
  <c r="BI690" i="2"/>
  <c r="BL693" i="2"/>
  <c r="AZ693" i="2"/>
  <c r="AY693" i="2"/>
  <c r="AX693" i="2"/>
  <c r="AW693" i="2"/>
  <c r="AV693" i="2"/>
  <c r="AU693" i="2"/>
  <c r="BI713" i="2"/>
  <c r="BH713" i="2"/>
  <c r="BC730" i="2"/>
  <c r="BB730" i="2"/>
  <c r="AW742" i="2"/>
  <c r="AV742" i="2"/>
  <c r="AU742" i="2"/>
  <c r="BL742" i="2"/>
  <c r="AZ742" i="2"/>
  <c r="AY742" i="2"/>
  <c r="AX742" i="2"/>
  <c r="BG767" i="2"/>
  <c r="BE767" i="2"/>
  <c r="BK767" i="2" s="1"/>
  <c r="BI1080" i="2"/>
  <c r="BH1080" i="2"/>
  <c r="AX338" i="2"/>
  <c r="AV348" i="2"/>
  <c r="AX349" i="2"/>
  <c r="AX360" i="2"/>
  <c r="AX371" i="2"/>
  <c r="AX382" i="2"/>
  <c r="AX393" i="2"/>
  <c r="BI408" i="2"/>
  <c r="BC414" i="2"/>
  <c r="BB414" i="2"/>
  <c r="BA427" i="2"/>
  <c r="BC438" i="2"/>
  <c r="BB438" i="2"/>
  <c r="BA442" i="2"/>
  <c r="BA463" i="2"/>
  <c r="AW464" i="2"/>
  <c r="BE469" i="2"/>
  <c r="BK469" i="2" s="1"/>
  <c r="BA469" i="2"/>
  <c r="AY492" i="2"/>
  <c r="AZ492" i="2"/>
  <c r="AX492" i="2"/>
  <c r="AU492" i="2"/>
  <c r="BF502" i="2"/>
  <c r="BI518" i="2"/>
  <c r="BH518" i="2"/>
  <c r="AZ528" i="2"/>
  <c r="AY528" i="2"/>
  <c r="AX528" i="2"/>
  <c r="AW528" i="2"/>
  <c r="BL528" i="2"/>
  <c r="AV528" i="2"/>
  <c r="AU545" i="2"/>
  <c r="BL545" i="2"/>
  <c r="AZ545" i="2"/>
  <c r="BF568" i="2"/>
  <c r="BF592" i="2"/>
  <c r="BI611" i="2"/>
  <c r="BH611" i="2"/>
  <c r="BC632" i="2"/>
  <c r="BB632" i="2"/>
  <c r="BI634" i="2"/>
  <c r="BH634" i="2"/>
  <c r="BK959" i="2"/>
  <c r="BI959" i="2"/>
  <c r="BH959" i="2"/>
  <c r="BB417" i="2"/>
  <c r="BA420" i="2"/>
  <c r="AW421" i="2"/>
  <c r="AV421" i="2"/>
  <c r="AU421" i="2"/>
  <c r="BL421" i="2"/>
  <c r="AW432" i="2"/>
  <c r="AV432" i="2"/>
  <c r="AU432" i="2"/>
  <c r="BL432" i="2"/>
  <c r="BE456" i="2"/>
  <c r="BK456" i="2" s="1"/>
  <c r="AZ468" i="2"/>
  <c r="AY468" i="2"/>
  <c r="AW468" i="2"/>
  <c r="AV468" i="2"/>
  <c r="AU468" i="2"/>
  <c r="BB474" i="2"/>
  <c r="BA485" i="2"/>
  <c r="BF495" i="2"/>
  <c r="BF497" i="2"/>
  <c r="AY514" i="2"/>
  <c r="AW514" i="2"/>
  <c r="AV514" i="2"/>
  <c r="AZ514" i="2"/>
  <c r="AX514" i="2"/>
  <c r="AU514" i="2"/>
  <c r="BH517" i="2"/>
  <c r="BC519" i="2"/>
  <c r="BB519" i="2"/>
  <c r="BE543" i="2"/>
  <c r="BK543" i="2" s="1"/>
  <c r="BA543" i="2"/>
  <c r="BC627" i="2"/>
  <c r="BB627" i="2"/>
  <c r="AY653" i="2"/>
  <c r="AX653" i="2"/>
  <c r="AW653" i="2"/>
  <c r="AV653" i="2"/>
  <c r="AU653" i="2"/>
  <c r="AZ653" i="2"/>
  <c r="BK666" i="2"/>
  <c r="AW669" i="2"/>
  <c r="BL669" i="2"/>
  <c r="AZ669" i="2"/>
  <c r="AY669" i="2"/>
  <c r="AX669" i="2"/>
  <c r="AV669" i="2"/>
  <c r="AU669" i="2"/>
  <c r="BK732" i="2"/>
  <c r="BF789" i="2"/>
  <c r="BA829" i="2"/>
  <c r="BE829" i="2"/>
  <c r="BK829" i="2" s="1"/>
  <c r="BE892" i="2"/>
  <c r="BK892" i="2" s="1"/>
  <c r="BA892" i="2"/>
  <c r="BC427" i="2"/>
  <c r="BB427" i="2"/>
  <c r="AZ446" i="2"/>
  <c r="AY446" i="2"/>
  <c r="AW446" i="2"/>
  <c r="AV446" i="2"/>
  <c r="BE447" i="2"/>
  <c r="BK447" i="2" s="1"/>
  <c r="BA447" i="2"/>
  <c r="AW465" i="2"/>
  <c r="AV465" i="2"/>
  <c r="AU465" i="2"/>
  <c r="BL465" i="2"/>
  <c r="BF471" i="2"/>
  <c r="AZ479" i="2"/>
  <c r="AY479" i="2"/>
  <c r="AW479" i="2"/>
  <c r="AV479" i="2"/>
  <c r="AU479" i="2"/>
  <c r="BF499" i="2"/>
  <c r="AU556" i="2"/>
  <c r="BL556" i="2"/>
  <c r="AZ556" i="2"/>
  <c r="AY556" i="2"/>
  <c r="AV556" i="2"/>
  <c r="BI568" i="2"/>
  <c r="BH568" i="2"/>
  <c r="AZ571" i="2"/>
  <c r="AY571" i="2"/>
  <c r="AX571" i="2"/>
  <c r="AW571" i="2"/>
  <c r="BL571" i="2"/>
  <c r="BI578" i="2"/>
  <c r="BH578" i="2"/>
  <c r="BI592" i="2"/>
  <c r="BH592" i="2"/>
  <c r="BE667" i="2"/>
  <c r="BK667" i="2" s="1"/>
  <c r="BA667" i="2"/>
  <c r="AY710" i="2"/>
  <c r="AX710" i="2"/>
  <c r="AW710" i="2"/>
  <c r="AV710" i="2"/>
  <c r="AZ710" i="2"/>
  <c r="BL710" i="2"/>
  <c r="BE752" i="2"/>
  <c r="BK752" i="2" s="1"/>
  <c r="BA752" i="2"/>
  <c r="AU796" i="2"/>
  <c r="AW796" i="2"/>
  <c r="BL796" i="2"/>
  <c r="AZ796" i="2"/>
  <c r="BI1022" i="2"/>
  <c r="BH1022" i="2"/>
  <c r="BK1022" i="2"/>
  <c r="BF437" i="2"/>
  <c r="AV440" i="2"/>
  <c r="BC447" i="2"/>
  <c r="BB447" i="2"/>
  <c r="AY455" i="2"/>
  <c r="AX455" i="2"/>
  <c r="AW455" i="2"/>
  <c r="AV455" i="2"/>
  <c r="AU455" i="2"/>
  <c r="AW476" i="2"/>
  <c r="AV476" i="2"/>
  <c r="AU476" i="2"/>
  <c r="BL476" i="2"/>
  <c r="BF492" i="2"/>
  <c r="BI492" i="2"/>
  <c r="BI493" i="2"/>
  <c r="BH493" i="2"/>
  <c r="BI504" i="2"/>
  <c r="BH504" i="2"/>
  <c r="BI507" i="2"/>
  <c r="BH507" i="2"/>
  <c r="BH509" i="2"/>
  <c r="BJ509" i="2"/>
  <c r="AW513" i="2"/>
  <c r="AU513" i="2"/>
  <c r="BL513" i="2"/>
  <c r="AX513" i="2"/>
  <c r="BE515" i="2"/>
  <c r="BK515" i="2" s="1"/>
  <c r="BF528" i="2"/>
  <c r="BE529" i="2"/>
  <c r="BK529" i="2" s="1"/>
  <c r="BA529" i="2"/>
  <c r="BH534" i="2"/>
  <c r="BF545" i="2"/>
  <c r="AW556" i="2"/>
  <c r="AU567" i="2"/>
  <c r="AZ567" i="2"/>
  <c r="AY567" i="2"/>
  <c r="AX567" i="2"/>
  <c r="AW567" i="2"/>
  <c r="BL567" i="2"/>
  <c r="AU571" i="2"/>
  <c r="BI602" i="2"/>
  <c r="BH602" i="2"/>
  <c r="BK604" i="2"/>
  <c r="BF607" i="2"/>
  <c r="BI644" i="2"/>
  <c r="BH644" i="2"/>
  <c r="BG653" i="2"/>
  <c r="BE653" i="2"/>
  <c r="BK653" i="2" s="1"/>
  <c r="BE656" i="2"/>
  <c r="BK656" i="2" s="1"/>
  <c r="BA656" i="2"/>
  <c r="BI693" i="2"/>
  <c r="BH693" i="2"/>
  <c r="BE817" i="2"/>
  <c r="BK817" i="2" s="1"/>
  <c r="BA817" i="2"/>
  <c r="BI1137" i="2"/>
  <c r="BH1137" i="2"/>
  <c r="AU399" i="2"/>
  <c r="BL399" i="2"/>
  <c r="BB402" i="2"/>
  <c r="BE439" i="2"/>
  <c r="BK439" i="2" s="1"/>
  <c r="BI460" i="2"/>
  <c r="BH460" i="2"/>
  <c r="AW487" i="2"/>
  <c r="AV487" i="2"/>
  <c r="AU487" i="2"/>
  <c r="BL487" i="2"/>
  <c r="BI495" i="2"/>
  <c r="BH495" i="2"/>
  <c r="BI497" i="2"/>
  <c r="BH497" i="2"/>
  <c r="BL522" i="2"/>
  <c r="AZ522" i="2"/>
  <c r="AY522" i="2"/>
  <c r="AX522" i="2"/>
  <c r="AW522" i="2"/>
  <c r="AV522" i="2"/>
  <c r="AU522" i="2"/>
  <c r="AY526" i="2"/>
  <c r="AX526" i="2"/>
  <c r="AV526" i="2"/>
  <c r="AU526" i="2"/>
  <c r="AZ526" i="2"/>
  <c r="AW526" i="2"/>
  <c r="BB529" i="2"/>
  <c r="BC529" i="2"/>
  <c r="BI552" i="2"/>
  <c r="BH552" i="2"/>
  <c r="BE571" i="2"/>
  <c r="BK571" i="2" s="1"/>
  <c r="BG571" i="2"/>
  <c r="BC573" i="2"/>
  <c r="BB573" i="2"/>
  <c r="BG621" i="2"/>
  <c r="BE621" i="2"/>
  <c r="BK621" i="2" s="1"/>
  <c r="BE629" i="2"/>
  <c r="BK629" i="2" s="1"/>
  <c r="BA629" i="2"/>
  <c r="BE637" i="2"/>
  <c r="BK637" i="2" s="1"/>
  <c r="BA637" i="2"/>
  <c r="BI658" i="2"/>
  <c r="BH658" i="2"/>
  <c r="BF690" i="2"/>
  <c r="BG710" i="2"/>
  <c r="BE710" i="2"/>
  <c r="BK710" i="2" s="1"/>
  <c r="BJ725" i="2"/>
  <c r="BH725" i="2"/>
  <c r="BE761" i="2"/>
  <c r="BK761" i="2" s="1"/>
  <c r="BA761" i="2"/>
  <c r="BI789" i="2"/>
  <c r="BH789" i="2"/>
  <c r="BB398" i="2"/>
  <c r="BB406" i="2"/>
  <c r="AZ435" i="2"/>
  <c r="AY435" i="2"/>
  <c r="AW435" i="2"/>
  <c r="AV435" i="2"/>
  <c r="BE436" i="2"/>
  <c r="BK436" i="2" s="1"/>
  <c r="BA436" i="2"/>
  <c r="BI471" i="2"/>
  <c r="BH471" i="2"/>
  <c r="BE478" i="2"/>
  <c r="BK478" i="2" s="1"/>
  <c r="BH481" i="2"/>
  <c r="AV482" i="2"/>
  <c r="BF490" i="2"/>
  <c r="BI499" i="2"/>
  <c r="BH500" i="2"/>
  <c r="BI500" i="2"/>
  <c r="BG513" i="2"/>
  <c r="BE513" i="2"/>
  <c r="BK513" i="2" s="1"/>
  <c r="AZ513" i="2"/>
  <c r="BL516" i="2"/>
  <c r="BH527" i="2"/>
  <c r="AZ537" i="2"/>
  <c r="AY537" i="2"/>
  <c r="AX537" i="2"/>
  <c r="AV537" i="2"/>
  <c r="AU537" i="2"/>
  <c r="AW537" i="2"/>
  <c r="BI539" i="2"/>
  <c r="BH539" i="2"/>
  <c r="AZ544" i="2"/>
  <c r="BK567" i="2"/>
  <c r="AW579" i="2"/>
  <c r="AV579" i="2"/>
  <c r="AU579" i="2"/>
  <c r="BL579" i="2"/>
  <c r="AZ579" i="2"/>
  <c r="BE626" i="2"/>
  <c r="BK626" i="2" s="1"/>
  <c r="BA626" i="2"/>
  <c r="BC637" i="2"/>
  <c r="BB637" i="2"/>
  <c r="BI639" i="2"/>
  <c r="BH639" i="2"/>
  <c r="BE758" i="2"/>
  <c r="BK758" i="2" s="1"/>
  <c r="BA758" i="2"/>
  <c r="AU818" i="2"/>
  <c r="BL818" i="2"/>
  <c r="AV818" i="2"/>
  <c r="AZ818" i="2"/>
  <c r="AY818" i="2"/>
  <c r="AX818" i="2"/>
  <c r="AW818" i="2"/>
  <c r="BI1046" i="2"/>
  <c r="BH1046" i="2"/>
  <c r="BG1142" i="2"/>
  <c r="BE1142" i="2"/>
  <c r="BK1142" i="2" s="1"/>
  <c r="BF426" i="2"/>
  <c r="AV429" i="2"/>
  <c r="BC436" i="2"/>
  <c r="BB436" i="2"/>
  <c r="AY440" i="2"/>
  <c r="AV452" i="2"/>
  <c r="BE459" i="2"/>
  <c r="BK459" i="2" s="1"/>
  <c r="BA459" i="2"/>
  <c r="BI482" i="2"/>
  <c r="BH482" i="2"/>
  <c r="AW482" i="2"/>
  <c r="BC508" i="2"/>
  <c r="BB508" i="2"/>
  <c r="BG526" i="2"/>
  <c r="BE526" i="2"/>
  <c r="BK526" i="2" s="1"/>
  <c r="BI528" i="2"/>
  <c r="BH528" i="2"/>
  <c r="BF550" i="2"/>
  <c r="BF571" i="2"/>
  <c r="AY587" i="2"/>
  <c r="AW587" i="2"/>
  <c r="AV587" i="2"/>
  <c r="AZ587" i="2"/>
  <c r="AX587" i="2"/>
  <c r="AU587" i="2"/>
  <c r="BL587" i="2"/>
  <c r="BF594" i="2"/>
  <c r="BI607" i="2"/>
  <c r="BH607" i="2"/>
  <c r="BG609" i="2"/>
  <c r="BF612" i="2"/>
  <c r="BC626" i="2"/>
  <c r="BB626" i="2"/>
  <c r="AZ666" i="2"/>
  <c r="AY666" i="2"/>
  <c r="AX666" i="2"/>
  <c r="AW666" i="2"/>
  <c r="AV666" i="2"/>
  <c r="AU666" i="2"/>
  <c r="BL666" i="2"/>
  <c r="BA675" i="2"/>
  <c r="BE675" i="2"/>
  <c r="BK675" i="2" s="1"/>
  <c r="BF710" i="2"/>
  <c r="BA715" i="2"/>
  <c r="BE715" i="2"/>
  <c r="BK715" i="2" s="1"/>
  <c r="AZ722" i="2"/>
  <c r="AY722" i="2"/>
  <c r="AX722" i="2"/>
  <c r="AV722" i="2"/>
  <c r="AU722" i="2"/>
  <c r="BL722" i="2"/>
  <c r="AW722" i="2"/>
  <c r="BI727" i="2"/>
  <c r="BC758" i="2"/>
  <c r="BB758" i="2"/>
  <c r="BI787" i="2"/>
  <c r="BH787" i="2"/>
  <c r="BB380" i="2"/>
  <c r="BB391" i="2"/>
  <c r="BF407" i="2"/>
  <c r="BE428" i="2"/>
  <c r="BK428" i="2" s="1"/>
  <c r="AY444" i="2"/>
  <c r="AX444" i="2"/>
  <c r="AW444" i="2"/>
  <c r="AV444" i="2"/>
  <c r="AU444" i="2"/>
  <c r="AX465" i="2"/>
  <c r="BH467" i="2"/>
  <c r="BE470" i="2"/>
  <c r="BK470" i="2" s="1"/>
  <c r="BA470" i="2"/>
  <c r="BF513" i="2"/>
  <c r="BG544" i="2"/>
  <c r="BE544" i="2"/>
  <c r="BK544" i="2" s="1"/>
  <c r="BF567" i="2"/>
  <c r="AY570" i="2"/>
  <c r="AX570" i="2"/>
  <c r="AW570" i="2"/>
  <c r="AV570" i="2"/>
  <c r="AU570" i="2"/>
  <c r="BL570" i="2"/>
  <c r="BA578" i="2"/>
  <c r="BE578" i="2"/>
  <c r="BK578" i="2" s="1"/>
  <c r="BA581" i="2"/>
  <c r="BE581" i="2"/>
  <c r="BK581" i="2" s="1"/>
  <c r="BF624" i="2"/>
  <c r="BC675" i="2"/>
  <c r="BB675" i="2"/>
  <c r="BL706" i="2"/>
  <c r="AZ706" i="2"/>
  <c r="AY706" i="2"/>
  <c r="AX706" i="2"/>
  <c r="AW706" i="2"/>
  <c r="AV706" i="2"/>
  <c r="AU706" i="2"/>
  <c r="BE725" i="2"/>
  <c r="BK725" i="2" s="1"/>
  <c r="AZ734" i="2"/>
  <c r="AY734" i="2"/>
  <c r="AX734" i="2"/>
  <c r="AW734" i="2"/>
  <c r="AV734" i="2"/>
  <c r="AU734" i="2"/>
  <c r="BL734" i="2"/>
  <c r="BF889" i="2"/>
  <c r="BF1142" i="2"/>
  <c r="AV410" i="2"/>
  <c r="AU410" i="2"/>
  <c r="BL410" i="2"/>
  <c r="BI416" i="2"/>
  <c r="BH416" i="2"/>
  <c r="AX421" i="2"/>
  <c r="AZ424" i="2"/>
  <c r="AY424" i="2"/>
  <c r="AW424" i="2"/>
  <c r="AV424" i="2"/>
  <c r="BE425" i="2"/>
  <c r="BK425" i="2" s="1"/>
  <c r="BA425" i="2"/>
  <c r="AX429" i="2"/>
  <c r="AY432" i="2"/>
  <c r="AX452" i="2"/>
  <c r="AY465" i="2"/>
  <c r="AX468" i="2"/>
  <c r="AX476" i="2"/>
  <c r="BE481" i="2"/>
  <c r="BK481" i="2" s="1"/>
  <c r="BA481" i="2"/>
  <c r="BI490" i="2"/>
  <c r="BH490" i="2"/>
  <c r="BK502" i="2"/>
  <c r="BK509" i="2"/>
  <c r="BL521" i="2"/>
  <c r="AZ521" i="2"/>
  <c r="AW521" i="2"/>
  <c r="AZ532" i="2"/>
  <c r="AY532" i="2"/>
  <c r="AX532" i="2"/>
  <c r="AW532" i="2"/>
  <c r="AV532" i="2"/>
  <c r="BC578" i="2"/>
  <c r="BB578" i="2"/>
  <c r="BC581" i="2"/>
  <c r="BB581" i="2"/>
  <c r="BG587" i="2"/>
  <c r="AZ600" i="2"/>
  <c r="AX600" i="2"/>
  <c r="AV600" i="2"/>
  <c r="AU600" i="2"/>
  <c r="AY600" i="2"/>
  <c r="AW600" i="2"/>
  <c r="BL600" i="2"/>
  <c r="BK613" i="2"/>
  <c r="AW652" i="2"/>
  <c r="AV652" i="2"/>
  <c r="AU652" i="2"/>
  <c r="BL652" i="2"/>
  <c r="AX652" i="2"/>
  <c r="BE677" i="2"/>
  <c r="BK677" i="2" s="1"/>
  <c r="BA677" i="2"/>
  <c r="BG722" i="2"/>
  <c r="BE722" i="2"/>
  <c r="BK722" i="2" s="1"/>
  <c r="BC725" i="2"/>
  <c r="BB725" i="2"/>
  <c r="BF747" i="2"/>
  <c r="BE750" i="2"/>
  <c r="BK750" i="2" s="1"/>
  <c r="BE495" i="2"/>
  <c r="BK495" i="2" s="1"/>
  <c r="BA495" i="2"/>
  <c r="AZ496" i="2"/>
  <c r="AY496" i="2"/>
  <c r="BL496" i="2"/>
  <c r="BK553" i="2"/>
  <c r="BK564" i="2"/>
  <c r="AY599" i="2"/>
  <c r="AX599" i="2"/>
  <c r="AV599" i="2"/>
  <c r="BL599" i="2"/>
  <c r="AW599" i="2"/>
  <c r="BK618" i="2"/>
  <c r="AU651" i="2"/>
  <c r="BL651" i="2"/>
  <c r="AY651" i="2"/>
  <c r="AZ651" i="2"/>
  <c r="BC750" i="2"/>
  <c r="BB750" i="2"/>
  <c r="BC752" i="2"/>
  <c r="BB752" i="2"/>
  <c r="BL893" i="2"/>
  <c r="AZ893" i="2"/>
  <c r="AW893" i="2"/>
  <c r="AY893" i="2"/>
  <c r="BI1491" i="2"/>
  <c r="BH1491" i="2"/>
  <c r="BK531" i="2"/>
  <c r="BE539" i="2"/>
  <c r="BK539" i="2" s="1"/>
  <c r="AY558" i="2"/>
  <c r="AX558" i="2"/>
  <c r="AW558" i="2"/>
  <c r="AV558" i="2"/>
  <c r="AU558" i="2"/>
  <c r="BF585" i="2"/>
  <c r="BI588" i="2"/>
  <c r="BH588" i="2"/>
  <c r="AZ599" i="2"/>
  <c r="BG608" i="2"/>
  <c r="BE608" i="2"/>
  <c r="BK608" i="2" s="1"/>
  <c r="AY620" i="2"/>
  <c r="AX620" i="2"/>
  <c r="AW620" i="2"/>
  <c r="AV620" i="2"/>
  <c r="BL620" i="2"/>
  <c r="AW641" i="2"/>
  <c r="AV641" i="2"/>
  <c r="AU641" i="2"/>
  <c r="BL641" i="2"/>
  <c r="AZ641" i="2"/>
  <c r="AY641" i="2"/>
  <c r="AX641" i="2"/>
  <c r="BE664" i="2"/>
  <c r="BK664" i="2" s="1"/>
  <c r="BK678" i="2"/>
  <c r="BE686" i="2"/>
  <c r="BK686" i="2" s="1"/>
  <c r="BA686" i="2"/>
  <c r="BK711" i="2"/>
  <c r="BE740" i="2"/>
  <c r="BK740" i="2" s="1"/>
  <c r="BA740" i="2"/>
  <c r="AX765" i="2"/>
  <c r="AU766" i="2"/>
  <c r="AZ766" i="2"/>
  <c r="AY766" i="2"/>
  <c r="AX766" i="2"/>
  <c r="AW766" i="2"/>
  <c r="AV766" i="2"/>
  <c r="BL766" i="2"/>
  <c r="BG853" i="2"/>
  <c r="BE853" i="2"/>
  <c r="BK853" i="2" s="1"/>
  <c r="BE903" i="2"/>
  <c r="BK903" i="2" s="1"/>
  <c r="BA903" i="2"/>
  <c r="BF937" i="2"/>
  <c r="BL997" i="2"/>
  <c r="AY997" i="2"/>
  <c r="AX997" i="2"/>
  <c r="AW997" i="2"/>
  <c r="AV997" i="2"/>
  <c r="AU997" i="2"/>
  <c r="AZ997" i="2"/>
  <c r="BE1005" i="2"/>
  <c r="BK1005" i="2" s="1"/>
  <c r="BF1119" i="2"/>
  <c r="BB490" i="2"/>
  <c r="BA492" i="2"/>
  <c r="AX505" i="2"/>
  <c r="AV505" i="2"/>
  <c r="AU505" i="2"/>
  <c r="BF519" i="2"/>
  <c r="AU523" i="2"/>
  <c r="BL523" i="2"/>
  <c r="AZ538" i="2"/>
  <c r="AX538" i="2"/>
  <c r="AW538" i="2"/>
  <c r="AV538" i="2"/>
  <c r="AU538" i="2"/>
  <c r="BC540" i="2"/>
  <c r="BE545" i="2"/>
  <c r="BK545" i="2" s="1"/>
  <c r="BH571" i="2"/>
  <c r="BE582" i="2"/>
  <c r="BK582" i="2" s="1"/>
  <c r="BC589" i="2"/>
  <c r="BB589" i="2"/>
  <c r="BF600" i="2"/>
  <c r="BI628" i="2"/>
  <c r="BH628" i="2"/>
  <c r="BG631" i="2"/>
  <c r="BE631" i="2"/>
  <c r="BK631" i="2" s="1"/>
  <c r="BH642" i="2"/>
  <c r="BE662" i="2"/>
  <c r="BK662" i="2" s="1"/>
  <c r="BA662" i="2"/>
  <c r="BF677" i="2"/>
  <c r="BI680" i="2"/>
  <c r="BH680" i="2"/>
  <c r="BC686" i="2"/>
  <c r="BB686" i="2"/>
  <c r="BE695" i="2"/>
  <c r="BK695" i="2" s="1"/>
  <c r="BA695" i="2"/>
  <c r="BE719" i="2"/>
  <c r="BK719" i="2" s="1"/>
  <c r="BA719" i="2"/>
  <c r="BC729" i="2"/>
  <c r="BB729" i="2"/>
  <c r="AV730" i="2"/>
  <c r="BL751" i="2"/>
  <c r="AZ751" i="2"/>
  <c r="AY751" i="2"/>
  <c r="AX751" i="2"/>
  <c r="AW751" i="2"/>
  <c r="AV751" i="2"/>
  <c r="AU751" i="2"/>
  <c r="BE774" i="2"/>
  <c r="BK774" i="2" s="1"/>
  <c r="BA774" i="2"/>
  <c r="AU784" i="2"/>
  <c r="BF794" i="2"/>
  <c r="BF952" i="2"/>
  <c r="AZ527" i="2"/>
  <c r="AX527" i="2"/>
  <c r="AW527" i="2"/>
  <c r="AV527" i="2"/>
  <c r="AU527" i="2"/>
  <c r="BE528" i="2"/>
  <c r="BK528" i="2" s="1"/>
  <c r="BA555" i="2"/>
  <c r="BA572" i="2"/>
  <c r="AY577" i="2"/>
  <c r="AX577" i="2"/>
  <c r="AZ577" i="2"/>
  <c r="AW577" i="2"/>
  <c r="AV577" i="2"/>
  <c r="AU577" i="2"/>
  <c r="BF580" i="2"/>
  <c r="BE584" i="2"/>
  <c r="BK584" i="2" s="1"/>
  <c r="BE590" i="2"/>
  <c r="BK590" i="2" s="1"/>
  <c r="BA590" i="2"/>
  <c r="AW597" i="2"/>
  <c r="AU597" i="2"/>
  <c r="BL597" i="2"/>
  <c r="AZ597" i="2"/>
  <c r="AY597" i="2"/>
  <c r="BF608" i="2"/>
  <c r="BG620" i="2"/>
  <c r="BE620" i="2"/>
  <c r="BK620" i="2" s="1"/>
  <c r="BG641" i="2"/>
  <c r="BE641" i="2"/>
  <c r="BK641" i="2" s="1"/>
  <c r="AV650" i="2"/>
  <c r="BL660" i="2"/>
  <c r="AZ660" i="2"/>
  <c r="AY660" i="2"/>
  <c r="AX660" i="2"/>
  <c r="AW660" i="2"/>
  <c r="AV660" i="2"/>
  <c r="AU660" i="2"/>
  <c r="BC670" i="2"/>
  <c r="BB670" i="2"/>
  <c r="AY699" i="2"/>
  <c r="AX699" i="2"/>
  <c r="AW699" i="2"/>
  <c r="AV699" i="2"/>
  <c r="BL699" i="2"/>
  <c r="BB719" i="2"/>
  <c r="BC719" i="2"/>
  <c r="AU741" i="2"/>
  <c r="BL741" i="2"/>
  <c r="AV851" i="2"/>
  <c r="AU851" i="2"/>
  <c r="BL851" i="2"/>
  <c r="AY851" i="2"/>
  <c r="AZ851" i="2"/>
  <c r="AX851" i="2"/>
  <c r="AW851" i="2"/>
  <c r="AZ517" i="2"/>
  <c r="AY517" i="2"/>
  <c r="AX517" i="2"/>
  <c r="AW517" i="2"/>
  <c r="BE521" i="2"/>
  <c r="BK521" i="2" s="1"/>
  <c r="BA521" i="2"/>
  <c r="BI522" i="2"/>
  <c r="BH522" i="2"/>
  <c r="BI541" i="2"/>
  <c r="BH541" i="2"/>
  <c r="BI585" i="2"/>
  <c r="BH585" i="2"/>
  <c r="AW630" i="2"/>
  <c r="AV630" i="2"/>
  <c r="AU630" i="2"/>
  <c r="BL630" i="2"/>
  <c r="AY630" i="2"/>
  <c r="AZ630" i="2"/>
  <c r="BI647" i="2"/>
  <c r="BH647" i="2"/>
  <c r="BF651" i="2"/>
  <c r="BK674" i="2"/>
  <c r="BE683" i="2"/>
  <c r="BK683" i="2" s="1"/>
  <c r="BA683" i="2"/>
  <c r="AW687" i="2"/>
  <c r="AV687" i="2"/>
  <c r="AU687" i="2"/>
  <c r="AZ687" i="2"/>
  <c r="AY687" i="2"/>
  <c r="AX687" i="2"/>
  <c r="BL687" i="2"/>
  <c r="BC700" i="2"/>
  <c r="BB700" i="2"/>
  <c r="BL718" i="2"/>
  <c r="AZ718" i="2"/>
  <c r="AY718" i="2"/>
  <c r="AX718" i="2"/>
  <c r="AW718" i="2"/>
  <c r="AV718" i="2"/>
  <c r="AU730" i="2"/>
  <c r="BL730" i="2"/>
  <c r="AZ730" i="2"/>
  <c r="AY730" i="2"/>
  <c r="AX730" i="2"/>
  <c r="BF733" i="2"/>
  <c r="BI756" i="2"/>
  <c r="BH756" i="2"/>
  <c r="BL784" i="2"/>
  <c r="AZ784" i="2"/>
  <c r="AY784" i="2"/>
  <c r="AX784" i="2"/>
  <c r="AV784" i="2"/>
  <c r="BI790" i="2"/>
  <c r="BH790" i="2"/>
  <c r="BF800" i="2"/>
  <c r="AW819" i="2"/>
  <c r="AV819" i="2"/>
  <c r="AU819" i="2"/>
  <c r="BL819" i="2"/>
  <c r="AY819" i="2"/>
  <c r="AZ819" i="2"/>
  <c r="AX819" i="2"/>
  <c r="BI866" i="2"/>
  <c r="BH866" i="2"/>
  <c r="BF910" i="2"/>
  <c r="AY945" i="2"/>
  <c r="AW945" i="2"/>
  <c r="AV945" i="2"/>
  <c r="AU945" i="2"/>
  <c r="BL945" i="2"/>
  <c r="AZ945" i="2"/>
  <c r="AX945" i="2"/>
  <c r="BI1003" i="2"/>
  <c r="BH1003" i="2"/>
  <c r="BC497" i="2"/>
  <c r="AU511" i="2"/>
  <c r="BB532" i="2"/>
  <c r="AU533" i="2"/>
  <c r="AZ548" i="2"/>
  <c r="AY548" i="2"/>
  <c r="AX548" i="2"/>
  <c r="AV548" i="2"/>
  <c r="AU548" i="2"/>
  <c r="BF551" i="2"/>
  <c r="BE554" i="2"/>
  <c r="BK554" i="2" s="1"/>
  <c r="BA554" i="2"/>
  <c r="AZ559" i="2"/>
  <c r="AY559" i="2"/>
  <c r="AX559" i="2"/>
  <c r="AW559" i="2"/>
  <c r="AV559" i="2"/>
  <c r="AU559" i="2"/>
  <c r="BK568" i="2"/>
  <c r="BE574" i="2"/>
  <c r="BK574" i="2" s="1"/>
  <c r="BF575" i="2"/>
  <c r="AU649" i="2"/>
  <c r="BC674" i="2"/>
  <c r="BB674" i="2"/>
  <c r="BI677" i="2"/>
  <c r="BH677" i="2"/>
  <c r="BC683" i="2"/>
  <c r="BB683" i="2"/>
  <c r="BG699" i="2"/>
  <c r="BE699" i="2"/>
  <c r="BK699" i="2" s="1"/>
  <c r="BI715" i="2"/>
  <c r="BH715" i="2"/>
  <c r="BC749" i="2"/>
  <c r="BB749" i="2"/>
  <c r="AZ763" i="2"/>
  <c r="AY763" i="2"/>
  <c r="AX763" i="2"/>
  <c r="AW763" i="2"/>
  <c r="AV763" i="2"/>
  <c r="AU763" i="2"/>
  <c r="BF771" i="2"/>
  <c r="BA788" i="2"/>
  <c r="BE788" i="2"/>
  <c r="BK788" i="2" s="1"/>
  <c r="BE823" i="2"/>
  <c r="BK823" i="2" s="1"/>
  <c r="BG823" i="2"/>
  <c r="BI836" i="2"/>
  <c r="BH836" i="2"/>
  <c r="BH417" i="2"/>
  <c r="BH428" i="2"/>
  <c r="BH439" i="2"/>
  <c r="BH450" i="2"/>
  <c r="BB458" i="2"/>
  <c r="BH461" i="2"/>
  <c r="BB469" i="2"/>
  <c r="BH472" i="2"/>
  <c r="BB480" i="2"/>
  <c r="BH483" i="2"/>
  <c r="BE497" i="2"/>
  <c r="BK497" i="2" s="1"/>
  <c r="BF498" i="2"/>
  <c r="AV511" i="2"/>
  <c r="BE518" i="2"/>
  <c r="BK518" i="2" s="1"/>
  <c r="BA518" i="2"/>
  <c r="AW523" i="2"/>
  <c r="AW524" i="2"/>
  <c r="AU524" i="2"/>
  <c r="BL524" i="2"/>
  <c r="AV533" i="2"/>
  <c r="AU534" i="2"/>
  <c r="BL534" i="2"/>
  <c r="BE537" i="2"/>
  <c r="BK537" i="2" s="1"/>
  <c r="AX561" i="2"/>
  <c r="AY562" i="2"/>
  <c r="AX562" i="2"/>
  <c r="AW562" i="2"/>
  <c r="AV562" i="2"/>
  <c r="AU562" i="2"/>
  <c r="BE628" i="2"/>
  <c r="BK628" i="2" s="1"/>
  <c r="BG630" i="2"/>
  <c r="BE630" i="2"/>
  <c r="BK630" i="2" s="1"/>
  <c r="AV649" i="2"/>
  <c r="BL650" i="2"/>
  <c r="AY650" i="2"/>
  <c r="AZ650" i="2"/>
  <c r="BI682" i="2"/>
  <c r="BH682" i="2"/>
  <c r="BC788" i="2"/>
  <c r="BB788" i="2"/>
  <c r="BF798" i="2"/>
  <c r="BG819" i="2"/>
  <c r="BE819" i="2"/>
  <c r="BK819" i="2" s="1"/>
  <c r="AZ833" i="2"/>
  <c r="AY833" i="2"/>
  <c r="AX833" i="2"/>
  <c r="AW833" i="2"/>
  <c r="AV833" i="2"/>
  <c r="AU833" i="2"/>
  <c r="BL833" i="2"/>
  <c r="AX852" i="2"/>
  <c r="AW852" i="2"/>
  <c r="AV852" i="2"/>
  <c r="AU852" i="2"/>
  <c r="BL852" i="2"/>
  <c r="AZ852" i="2"/>
  <c r="AY852" i="2"/>
  <c r="BI880" i="2"/>
  <c r="BH880" i="2"/>
  <c r="BE891" i="2"/>
  <c r="BK891" i="2" s="1"/>
  <c r="BA891" i="2"/>
  <c r="BG978" i="2"/>
  <c r="BE978" i="2"/>
  <c r="BK978" i="2" s="1"/>
  <c r="BF1203" i="2"/>
  <c r="BA499" i="2"/>
  <c r="AW502" i="2"/>
  <c r="BL502" i="2"/>
  <c r="BI511" i="2"/>
  <c r="BH511" i="2"/>
  <c r="AW511" i="2"/>
  <c r="AU512" i="2"/>
  <c r="BL512" i="2"/>
  <c r="AX523" i="2"/>
  <c r="BF530" i="2"/>
  <c r="AW533" i="2"/>
  <c r="BE540" i="2"/>
  <c r="BK540" i="2" s="1"/>
  <c r="BA540" i="2"/>
  <c r="BE556" i="2"/>
  <c r="BK556" i="2" s="1"/>
  <c r="BE557" i="2"/>
  <c r="BK557" i="2" s="1"/>
  <c r="AY561" i="2"/>
  <c r="AW565" i="2"/>
  <c r="BL565" i="2"/>
  <c r="BE585" i="2"/>
  <c r="BK585" i="2" s="1"/>
  <c r="BF597" i="2"/>
  <c r="BK601" i="2"/>
  <c r="AU640" i="2"/>
  <c r="BL640" i="2"/>
  <c r="AZ640" i="2"/>
  <c r="AV640" i="2"/>
  <c r="AW640" i="2"/>
  <c r="AW649" i="2"/>
  <c r="BK680" i="2"/>
  <c r="BE685" i="2"/>
  <c r="BK685" i="2" s="1"/>
  <c r="BA685" i="2"/>
  <c r="BF699" i="2"/>
  <c r="BF735" i="2"/>
  <c r="AV765" i="2"/>
  <c r="AU765" i="2"/>
  <c r="BL765" i="2"/>
  <c r="BC891" i="2"/>
  <c r="BB891" i="2"/>
  <c r="BF1022" i="2"/>
  <c r="BB424" i="2"/>
  <c r="BB435" i="2"/>
  <c r="BB446" i="2"/>
  <c r="BB457" i="2"/>
  <c r="BB468" i="2"/>
  <c r="BB479" i="2"/>
  <c r="AZ495" i="2"/>
  <c r="AX495" i="2"/>
  <c r="AW495" i="2"/>
  <c r="BE506" i="2"/>
  <c r="BK506" i="2" s="1"/>
  <c r="BA506" i="2"/>
  <c r="AZ507" i="2"/>
  <c r="AY507" i="2"/>
  <c r="BL507" i="2"/>
  <c r="AX511" i="2"/>
  <c r="AY515" i="2"/>
  <c r="AX515" i="2"/>
  <c r="AV515" i="2"/>
  <c r="AU515" i="2"/>
  <c r="BF520" i="2"/>
  <c r="BE532" i="2"/>
  <c r="BK532" i="2" s="1"/>
  <c r="BA532" i="2"/>
  <c r="BI533" i="2"/>
  <c r="BH533" i="2"/>
  <c r="AX533" i="2"/>
  <c r="BE550" i="2"/>
  <c r="BK550" i="2" s="1"/>
  <c r="BF552" i="2"/>
  <c r="BF578" i="2"/>
  <c r="BI620" i="2"/>
  <c r="BH620" i="2"/>
  <c r="BF630" i="2"/>
  <c r="AX649" i="2"/>
  <c r="BG650" i="2"/>
  <c r="BE650" i="2"/>
  <c r="BK650" i="2" s="1"/>
  <c r="BC685" i="2"/>
  <c r="BB685" i="2"/>
  <c r="BF743" i="2"/>
  <c r="BI766" i="2"/>
  <c r="BH766" i="2"/>
  <c r="BI771" i="2"/>
  <c r="BH771" i="2"/>
  <c r="BF819" i="2"/>
  <c r="BH908" i="2"/>
  <c r="BI908" i="2"/>
  <c r="AU490" i="2"/>
  <c r="BL490" i="2"/>
  <c r="BB494" i="2"/>
  <c r="AU496" i="2"/>
  <c r="AY511" i="2"/>
  <c r="AY533" i="2"/>
  <c r="AW535" i="2"/>
  <c r="AV535" i="2"/>
  <c r="AU535" i="2"/>
  <c r="BL535" i="2"/>
  <c r="AW548" i="2"/>
  <c r="AZ549" i="2"/>
  <c r="AX549" i="2"/>
  <c r="AW549" i="2"/>
  <c r="AV549" i="2"/>
  <c r="AU549" i="2"/>
  <c r="BF560" i="2"/>
  <c r="AZ563" i="2"/>
  <c r="AY563" i="2"/>
  <c r="AX563" i="2"/>
  <c r="AW563" i="2"/>
  <c r="AY566" i="2"/>
  <c r="AZ566" i="2"/>
  <c r="AX566" i="2"/>
  <c r="AW566" i="2"/>
  <c r="AV566" i="2"/>
  <c r="AU566" i="2"/>
  <c r="BK572" i="2"/>
  <c r="BE573" i="2"/>
  <c r="BK573" i="2" s="1"/>
  <c r="BC600" i="2"/>
  <c r="BB600" i="2"/>
  <c r="AZ605" i="2"/>
  <c r="AY605" i="2"/>
  <c r="AX605" i="2"/>
  <c r="AW605" i="2"/>
  <c r="BF614" i="2"/>
  <c r="AY649" i="2"/>
  <c r="BI664" i="2"/>
  <c r="BH664" i="2"/>
  <c r="BH701" i="2"/>
  <c r="BI701" i="2"/>
  <c r="BA707" i="2"/>
  <c r="BE707" i="2"/>
  <c r="BK707" i="2" s="1"/>
  <c r="BL717" i="2"/>
  <c r="AZ717" i="2"/>
  <c r="AY717" i="2"/>
  <c r="AU717" i="2"/>
  <c r="AW717" i="2"/>
  <c r="AX717" i="2"/>
  <c r="AZ755" i="2"/>
  <c r="AY755" i="2"/>
  <c r="AX755" i="2"/>
  <c r="AW755" i="2"/>
  <c r="AV755" i="2"/>
  <c r="AU755" i="2"/>
  <c r="BL755" i="2"/>
  <c r="BC772" i="2"/>
  <c r="BG787" i="2"/>
  <c r="BE787" i="2"/>
  <c r="BK787" i="2" s="1"/>
  <c r="BK822" i="2"/>
  <c r="BE828" i="2"/>
  <c r="BK828" i="2" s="1"/>
  <c r="BA828" i="2"/>
  <c r="BI993" i="2"/>
  <c r="BH993" i="2"/>
  <c r="AY564" i="2"/>
  <c r="AX568" i="2"/>
  <c r="AZ583" i="2"/>
  <c r="AV590" i="2"/>
  <c r="BE607" i="2"/>
  <c r="BK607" i="2" s="1"/>
  <c r="AY609" i="2"/>
  <c r="AX609" i="2"/>
  <c r="AW609" i="2"/>
  <c r="AV609" i="2"/>
  <c r="AZ621" i="2"/>
  <c r="AY621" i="2"/>
  <c r="AX621" i="2"/>
  <c r="AV621" i="2"/>
  <c r="AU621" i="2"/>
  <c r="AY631" i="2"/>
  <c r="AX631" i="2"/>
  <c r="AW631" i="2"/>
  <c r="AV631" i="2"/>
  <c r="BE647" i="2"/>
  <c r="BK647" i="2" s="1"/>
  <c r="BA647" i="2"/>
  <c r="BF658" i="2"/>
  <c r="BC707" i="2"/>
  <c r="BB707" i="2"/>
  <c r="BE709" i="2"/>
  <c r="BK709" i="2" s="1"/>
  <c r="BE739" i="2"/>
  <c r="BK739" i="2" s="1"/>
  <c r="BA739" i="2"/>
  <c r="AY762" i="2"/>
  <c r="AX762" i="2"/>
  <c r="AW762" i="2"/>
  <c r="AV762" i="2"/>
  <c r="AU762" i="2"/>
  <c r="AZ778" i="2"/>
  <c r="AW778" i="2"/>
  <c r="AV778" i="2"/>
  <c r="AU778" i="2"/>
  <c r="AY778" i="2"/>
  <c r="AX778" i="2"/>
  <c r="BL778" i="2"/>
  <c r="AY831" i="2"/>
  <c r="AX831" i="2"/>
  <c r="AW831" i="2"/>
  <c r="AV831" i="2"/>
  <c r="AU831" i="2"/>
  <c r="BL831" i="2"/>
  <c r="AZ831" i="2"/>
  <c r="BA976" i="2"/>
  <c r="BE976" i="2"/>
  <c r="BK976" i="2" s="1"/>
  <c r="BA1035" i="2"/>
  <c r="BE1035" i="2"/>
  <c r="BK1035" i="2" s="1"/>
  <c r="AY518" i="2"/>
  <c r="AY529" i="2"/>
  <c r="AW539" i="2"/>
  <c r="AY540" i="2"/>
  <c r="AW550" i="2"/>
  <c r="AY551" i="2"/>
  <c r="BH565" i="2"/>
  <c r="AY576" i="2"/>
  <c r="AW576" i="2"/>
  <c r="BH576" i="2"/>
  <c r="BA594" i="2"/>
  <c r="AY598" i="2"/>
  <c r="AW598" i="2"/>
  <c r="AV598" i="2"/>
  <c r="BE614" i="2"/>
  <c r="BK614" i="2" s="1"/>
  <c r="AU616" i="2"/>
  <c r="AW621" i="2"/>
  <c r="AZ622" i="2"/>
  <c r="AX622" i="2"/>
  <c r="AW622" i="2"/>
  <c r="AV622" i="2"/>
  <c r="AU622" i="2"/>
  <c r="AU631" i="2"/>
  <c r="BF635" i="2"/>
  <c r="BE638" i="2"/>
  <c r="BK638" i="2" s="1"/>
  <c r="BA638" i="2"/>
  <c r="BB639" i="2"/>
  <c r="AV683" i="2"/>
  <c r="AU686" i="2"/>
  <c r="BL686" i="2"/>
  <c r="BF688" i="2"/>
  <c r="BE734" i="2"/>
  <c r="BK734" i="2" s="1"/>
  <c r="AZ744" i="2"/>
  <c r="AY744" i="2"/>
  <c r="AX744" i="2"/>
  <c r="AW744" i="2"/>
  <c r="AV744" i="2"/>
  <c r="AU744" i="2"/>
  <c r="BF757" i="2"/>
  <c r="BK760" i="2"/>
  <c r="BE782" i="2"/>
  <c r="BK782" i="2" s="1"/>
  <c r="BA782" i="2"/>
  <c r="BE814" i="2"/>
  <c r="BK814" i="2" s="1"/>
  <c r="BA814" i="2"/>
  <c r="BE845" i="2"/>
  <c r="BK845" i="2" s="1"/>
  <c r="BA845" i="2"/>
  <c r="BG1032" i="2"/>
  <c r="BE1032" i="2"/>
  <c r="BK1032" i="2" s="1"/>
  <c r="BI1055" i="2"/>
  <c r="BH1055" i="2"/>
  <c r="BH1076" i="2"/>
  <c r="BI1076" i="2"/>
  <c r="BG1109" i="2"/>
  <c r="BE1109" i="2"/>
  <c r="BK1109" i="2" s="1"/>
  <c r="BG1122" i="2"/>
  <c r="BE1122" i="2"/>
  <c r="BK1122" i="2" s="1"/>
  <c r="BB530" i="2"/>
  <c r="AX539" i="2"/>
  <c r="BB541" i="2"/>
  <c r="AX550" i="2"/>
  <c r="BB552" i="2"/>
  <c r="BH555" i="2"/>
  <c r="AV616" i="2"/>
  <c r="BI625" i="2"/>
  <c r="BH625" i="2"/>
  <c r="AZ631" i="2"/>
  <c r="BE649" i="2"/>
  <c r="BK649" i="2" s="1"/>
  <c r="BA649" i="2"/>
  <c r="AZ654" i="2"/>
  <c r="AY654" i="2"/>
  <c r="AX654" i="2"/>
  <c r="AW654" i="2"/>
  <c r="AV654" i="2"/>
  <c r="AU654" i="2"/>
  <c r="AV675" i="2"/>
  <c r="AU675" i="2"/>
  <c r="BL675" i="2"/>
  <c r="AW675" i="2"/>
  <c r="AW683" i="2"/>
  <c r="BI726" i="2"/>
  <c r="BH726" i="2"/>
  <c r="BI735" i="2"/>
  <c r="BH735" i="2"/>
  <c r="BK738" i="2"/>
  <c r="BI759" i="2"/>
  <c r="BH759" i="2"/>
  <c r="AZ799" i="2"/>
  <c r="AY799" i="2"/>
  <c r="AX799" i="2"/>
  <c r="AW799" i="2"/>
  <c r="AU799" i="2"/>
  <c r="BL799" i="2"/>
  <c r="BC814" i="2"/>
  <c r="BB814" i="2"/>
  <c r="BG820" i="2"/>
  <c r="BE820" i="2"/>
  <c r="BK820" i="2" s="1"/>
  <c r="BA843" i="2"/>
  <c r="BE843" i="2"/>
  <c r="BK843" i="2" s="1"/>
  <c r="BG920" i="2"/>
  <c r="BE920" i="2"/>
  <c r="BK920" i="2" s="1"/>
  <c r="BI947" i="2"/>
  <c r="BH947" i="2"/>
  <c r="BK947" i="2"/>
  <c r="AZ1056" i="2"/>
  <c r="AY1056" i="2"/>
  <c r="AV1056" i="2"/>
  <c r="AU1056" i="2"/>
  <c r="BL1056" i="2"/>
  <c r="AX1056" i="2"/>
  <c r="AW1056" i="2"/>
  <c r="AZ1277" i="2"/>
  <c r="AY1277" i="2"/>
  <c r="AX1277" i="2"/>
  <c r="AW1277" i="2"/>
  <c r="AV1277" i="2"/>
  <c r="AU1277" i="2"/>
  <c r="BL1277" i="2"/>
  <c r="AY539" i="2"/>
  <c r="AY550" i="2"/>
  <c r="BA597" i="2"/>
  <c r="AU609" i="2"/>
  <c r="BC611" i="2"/>
  <c r="BB611" i="2"/>
  <c r="AW616" i="2"/>
  <c r="AZ632" i="2"/>
  <c r="AY632" i="2"/>
  <c r="AX632" i="2"/>
  <c r="AV632" i="2"/>
  <c r="AU632" i="2"/>
  <c r="AY642" i="2"/>
  <c r="AX642" i="2"/>
  <c r="AW642" i="2"/>
  <c r="AV642" i="2"/>
  <c r="AY670" i="2"/>
  <c r="AZ670" i="2"/>
  <c r="AX670" i="2"/>
  <c r="AW670" i="2"/>
  <c r="AV670" i="2"/>
  <c r="AU670" i="2"/>
  <c r="BL670" i="2"/>
  <c r="BL684" i="2"/>
  <c r="AZ684" i="2"/>
  <c r="AY684" i="2"/>
  <c r="AX684" i="2"/>
  <c r="BL696" i="2"/>
  <c r="AZ696" i="2"/>
  <c r="AY696" i="2"/>
  <c r="AX696" i="2"/>
  <c r="AW696" i="2"/>
  <c r="AV696" i="2"/>
  <c r="BI704" i="2"/>
  <c r="BH704" i="2"/>
  <c r="BE718" i="2"/>
  <c r="BK718" i="2" s="1"/>
  <c r="BA718" i="2"/>
  <c r="BG744" i="2"/>
  <c r="BE744" i="2"/>
  <c r="BK744" i="2" s="1"/>
  <c r="BI781" i="2"/>
  <c r="BH781" i="2"/>
  <c r="BC792" i="2"/>
  <c r="BB792" i="2"/>
  <c r="BE816" i="2"/>
  <c r="BK816" i="2" s="1"/>
  <c r="BA816" i="2"/>
  <c r="BL817" i="2"/>
  <c r="AY817" i="2"/>
  <c r="BE826" i="2"/>
  <c r="BK826" i="2" s="1"/>
  <c r="BA826" i="2"/>
  <c r="BE857" i="2"/>
  <c r="BK857" i="2" s="1"/>
  <c r="BA857" i="2"/>
  <c r="AZ887" i="2"/>
  <c r="AY887" i="2"/>
  <c r="AW887" i="2"/>
  <c r="AU887" i="2"/>
  <c r="AX887" i="2"/>
  <c r="AV887" i="2"/>
  <c r="BL887" i="2"/>
  <c r="BC895" i="2"/>
  <c r="BB895" i="2"/>
  <c r="BG909" i="2"/>
  <c r="BE909" i="2"/>
  <c r="BK909" i="2" s="1"/>
  <c r="BF1122" i="2"/>
  <c r="BE580" i="2"/>
  <c r="BK580" i="2" s="1"/>
  <c r="BA580" i="2"/>
  <c r="BC602" i="2"/>
  <c r="BF603" i="2"/>
  <c r="AZ609" i="2"/>
  <c r="BA615" i="2"/>
  <c r="AX616" i="2"/>
  <c r="AU617" i="2"/>
  <c r="BE624" i="2"/>
  <c r="BK624" i="2" s="1"/>
  <c r="BA624" i="2"/>
  <c r="BE634" i="2"/>
  <c r="BK634" i="2" s="1"/>
  <c r="BE651" i="2"/>
  <c r="BK651" i="2" s="1"/>
  <c r="BE652" i="2"/>
  <c r="BK652" i="2" s="1"/>
  <c r="BE657" i="2"/>
  <c r="BK657" i="2" s="1"/>
  <c r="BA657" i="2"/>
  <c r="AV661" i="2"/>
  <c r="AU662" i="2"/>
  <c r="BL662" i="2"/>
  <c r="AV662" i="2"/>
  <c r="BF667" i="2"/>
  <c r="BF668" i="2"/>
  <c r="AY675" i="2"/>
  <c r="AV676" i="2"/>
  <c r="AU676" i="2"/>
  <c r="AZ676" i="2"/>
  <c r="AY676" i="2"/>
  <c r="AX676" i="2"/>
  <c r="AW676" i="2"/>
  <c r="AZ682" i="2"/>
  <c r="AY682" i="2"/>
  <c r="AU682" i="2"/>
  <c r="AY683" i="2"/>
  <c r="AU684" i="2"/>
  <c r="BI688" i="2"/>
  <c r="BH688" i="2"/>
  <c r="AU696" i="2"/>
  <c r="BC718" i="2"/>
  <c r="BB718" i="2"/>
  <c r="BE736" i="2"/>
  <c r="BK736" i="2" s="1"/>
  <c r="BA736" i="2"/>
  <c r="BE746" i="2"/>
  <c r="BK746" i="2" s="1"/>
  <c r="BA746" i="2"/>
  <c r="AZ756" i="2"/>
  <c r="AY756" i="2"/>
  <c r="AX756" i="2"/>
  <c r="AW756" i="2"/>
  <c r="AV756" i="2"/>
  <c r="AU756" i="2"/>
  <c r="BL756" i="2"/>
  <c r="BE756" i="2"/>
  <c r="BK756" i="2" s="1"/>
  <c r="BC826" i="2"/>
  <c r="BB826" i="2"/>
  <c r="BI831" i="2"/>
  <c r="BH831" i="2"/>
  <c r="BF873" i="2"/>
  <c r="BI886" i="2"/>
  <c r="BH886" i="2"/>
  <c r="AZ930" i="2"/>
  <c r="AY930" i="2"/>
  <c r="AX930" i="2"/>
  <c r="AW930" i="2"/>
  <c r="BL930" i="2"/>
  <c r="AV930" i="2"/>
  <c r="AU930" i="2"/>
  <c r="BF945" i="2"/>
  <c r="BC1253" i="2"/>
  <c r="BB1253" i="2"/>
  <c r="BB580" i="2"/>
  <c r="AY588" i="2"/>
  <c r="AX588" i="2"/>
  <c r="AZ601" i="2"/>
  <c r="AX601" i="2"/>
  <c r="AW601" i="2"/>
  <c r="BE602" i="2"/>
  <c r="BK602" i="2" s="1"/>
  <c r="AZ610" i="2"/>
  <c r="AY610" i="2"/>
  <c r="AX610" i="2"/>
  <c r="AV610" i="2"/>
  <c r="AZ655" i="2"/>
  <c r="AY655" i="2"/>
  <c r="AX655" i="2"/>
  <c r="AW655" i="2"/>
  <c r="AV655" i="2"/>
  <c r="AU655" i="2"/>
  <c r="BC657" i="2"/>
  <c r="BB657" i="2"/>
  <c r="AW663" i="2"/>
  <c r="AV663" i="2"/>
  <c r="AU663" i="2"/>
  <c r="BL663" i="2"/>
  <c r="BL673" i="2"/>
  <c r="AZ673" i="2"/>
  <c r="AY673" i="2"/>
  <c r="AX673" i="2"/>
  <c r="AW673" i="2"/>
  <c r="AV673" i="2"/>
  <c r="AU673" i="2"/>
  <c r="BC689" i="2"/>
  <c r="BB689" i="2"/>
  <c r="BF702" i="2"/>
  <c r="BK733" i="2"/>
  <c r="BC736" i="2"/>
  <c r="BB736" i="2"/>
  <c r="BC751" i="2"/>
  <c r="BB751" i="2"/>
  <c r="BF772" i="2"/>
  <c r="BI813" i="2"/>
  <c r="BH813" i="2"/>
  <c r="BL860" i="2"/>
  <c r="AZ860" i="2"/>
  <c r="AY860" i="2"/>
  <c r="AX860" i="2"/>
  <c r="AW860" i="2"/>
  <c r="AV860" i="2"/>
  <c r="AU860" i="2"/>
  <c r="BE861" i="2"/>
  <c r="BK861" i="2" s="1"/>
  <c r="BA861" i="2"/>
  <c r="BI875" i="2"/>
  <c r="BH875" i="2"/>
  <c r="BF963" i="2"/>
  <c r="BE1055" i="2"/>
  <c r="BK1055" i="2" s="1"/>
  <c r="BB563" i="2"/>
  <c r="BB571" i="2"/>
  <c r="BF581" i="2"/>
  <c r="BL588" i="2"/>
  <c r="AZ616" i="2"/>
  <c r="AU618" i="2"/>
  <c r="BL618" i="2"/>
  <c r="BE640" i="2"/>
  <c r="BK640" i="2" s="1"/>
  <c r="AW684" i="2"/>
  <c r="BF725" i="2"/>
  <c r="BE737" i="2"/>
  <c r="BK737" i="2" s="1"/>
  <c r="BA737" i="2"/>
  <c r="AZ777" i="2"/>
  <c r="AY777" i="2"/>
  <c r="AX777" i="2"/>
  <c r="AU777" i="2"/>
  <c r="AV777" i="2"/>
  <c r="BL777" i="2"/>
  <c r="BH802" i="2"/>
  <c r="BI802" i="2"/>
  <c r="BL905" i="2"/>
  <c r="AY905" i="2"/>
  <c r="AW905" i="2"/>
  <c r="AV905" i="2"/>
  <c r="AU905" i="2"/>
  <c r="BH1109" i="2"/>
  <c r="BI1109" i="2"/>
  <c r="BI1245" i="2"/>
  <c r="BB559" i="2"/>
  <c r="BE605" i="2"/>
  <c r="BK605" i="2" s="1"/>
  <c r="BA605" i="2"/>
  <c r="AV618" i="2"/>
  <c r="AU627" i="2"/>
  <c r="AW632" i="2"/>
  <c r="AZ633" i="2"/>
  <c r="AX633" i="2"/>
  <c r="AW633" i="2"/>
  <c r="AV633" i="2"/>
  <c r="AU633" i="2"/>
  <c r="AU642" i="2"/>
  <c r="BF646" i="2"/>
  <c r="BE658" i="2"/>
  <c r="BK658" i="2" s="1"/>
  <c r="BA658" i="2"/>
  <c r="AX663" i="2"/>
  <c r="BI668" i="2"/>
  <c r="BH668" i="2"/>
  <c r="BF684" i="2"/>
  <c r="BE692" i="2"/>
  <c r="BK692" i="2" s="1"/>
  <c r="BA692" i="2"/>
  <c r="AX694" i="2"/>
  <c r="AW694" i="2"/>
  <c r="AV694" i="2"/>
  <c r="AU694" i="2"/>
  <c r="AY694" i="2"/>
  <c r="BL707" i="2"/>
  <c r="AZ707" i="2"/>
  <c r="AY707" i="2"/>
  <c r="AX707" i="2"/>
  <c r="AW707" i="2"/>
  <c r="AV707" i="2"/>
  <c r="AU707" i="2"/>
  <c r="AY743" i="2"/>
  <c r="AX743" i="2"/>
  <c r="AW743" i="2"/>
  <c r="AV743" i="2"/>
  <c r="AU743" i="2"/>
  <c r="BL743" i="2"/>
  <c r="AZ743" i="2"/>
  <c r="BC770" i="2"/>
  <c r="BB770" i="2"/>
  <c r="BL894" i="2"/>
  <c r="AZ894" i="2"/>
  <c r="AY894" i="2"/>
  <c r="AX894" i="2"/>
  <c r="AW894" i="2"/>
  <c r="AV894" i="2"/>
  <c r="AU894" i="2"/>
  <c r="BI920" i="2"/>
  <c r="BH920" i="2"/>
  <c r="BE1105" i="2"/>
  <c r="BK1105" i="2" s="1"/>
  <c r="AW575" i="2"/>
  <c r="AU575" i="2"/>
  <c r="AZ578" i="2"/>
  <c r="AU578" i="2"/>
  <c r="BL578" i="2"/>
  <c r="AU596" i="2"/>
  <c r="BL596" i="2"/>
  <c r="BF613" i="2"/>
  <c r="AW619" i="2"/>
  <c r="AV619" i="2"/>
  <c r="AU619" i="2"/>
  <c r="BL619" i="2"/>
  <c r="BI636" i="2"/>
  <c r="BH636" i="2"/>
  <c r="AY663" i="2"/>
  <c r="AY664" i="2"/>
  <c r="AX664" i="2"/>
  <c r="AW664" i="2"/>
  <c r="AV664" i="2"/>
  <c r="AU664" i="2"/>
  <c r="AU679" i="2"/>
  <c r="AZ679" i="2"/>
  <c r="AY679" i="2"/>
  <c r="AX679" i="2"/>
  <c r="AW679" i="2"/>
  <c r="AV679" i="2"/>
  <c r="BI702" i="2"/>
  <c r="BH702" i="2"/>
  <c r="BE703" i="2"/>
  <c r="BK703" i="2" s="1"/>
  <c r="BA703" i="2"/>
  <c r="AY787" i="2"/>
  <c r="AX787" i="2"/>
  <c r="AW787" i="2"/>
  <c r="AV787" i="2"/>
  <c r="BL787" i="2"/>
  <c r="BE791" i="2"/>
  <c r="BK791" i="2" s="1"/>
  <c r="BA791" i="2"/>
  <c r="BA854" i="2"/>
  <c r="BE854" i="2"/>
  <c r="BK854" i="2" s="1"/>
  <c r="BF896" i="2"/>
  <c r="BF930" i="2"/>
  <c r="BE971" i="2"/>
  <c r="BK971" i="2" s="1"/>
  <c r="BA971" i="2"/>
  <c r="BG1090" i="2"/>
  <c r="BE1090" i="2"/>
  <c r="BK1090" i="2" s="1"/>
  <c r="BC1105" i="2"/>
  <c r="BB1105" i="2"/>
  <c r="BF1145" i="2"/>
  <c r="BK1245" i="2"/>
  <c r="BJ1245" i="2"/>
  <c r="BH1245" i="2"/>
  <c r="BE1267" i="2"/>
  <c r="BK1267" i="2" s="1"/>
  <c r="BG1267" i="2"/>
  <c r="BL564" i="2"/>
  <c r="BL585" i="2"/>
  <c r="AZ598" i="2"/>
  <c r="AX606" i="2"/>
  <c r="AU607" i="2"/>
  <c r="BL607" i="2"/>
  <c r="BE612" i="2"/>
  <c r="BK612" i="2" s="1"/>
  <c r="BI617" i="2"/>
  <c r="BH617" i="2"/>
  <c r="AZ617" i="2"/>
  <c r="AX618" i="2"/>
  <c r="AW627" i="2"/>
  <c r="AZ643" i="2"/>
  <c r="AY643" i="2"/>
  <c r="AX643" i="2"/>
  <c r="AV643" i="2"/>
  <c r="AU643" i="2"/>
  <c r="BF647" i="2"/>
  <c r="BH653" i="2"/>
  <c r="BK654" i="2"/>
  <c r="AZ663" i="2"/>
  <c r="BH671" i="2"/>
  <c r="BI671" i="2"/>
  <c r="BF674" i="2"/>
  <c r="BF695" i="2"/>
  <c r="AZ700" i="2"/>
  <c r="AY700" i="2"/>
  <c r="AX700" i="2"/>
  <c r="AV700" i="2"/>
  <c r="AU700" i="2"/>
  <c r="AW700" i="2"/>
  <c r="BB703" i="2"/>
  <c r="BC703" i="2"/>
  <c r="BG723" i="2"/>
  <c r="BE723" i="2"/>
  <c r="BK723" i="2" s="1"/>
  <c r="BL728" i="2"/>
  <c r="AZ728" i="2"/>
  <c r="AV728" i="2"/>
  <c r="AW728" i="2"/>
  <c r="BG743" i="2"/>
  <c r="BE743" i="2"/>
  <c r="BK743" i="2" s="1"/>
  <c r="BA760" i="2"/>
  <c r="BK789" i="2"/>
  <c r="BC791" i="2"/>
  <c r="BB791" i="2"/>
  <c r="BC829" i="2"/>
  <c r="BE848" i="2"/>
  <c r="BK848" i="2" s="1"/>
  <c r="BA848" i="2"/>
  <c r="BE875" i="2"/>
  <c r="BK875" i="2" s="1"/>
  <c r="BA875" i="2"/>
  <c r="BI969" i="2"/>
  <c r="BH969" i="2"/>
  <c r="BE1143" i="2"/>
  <c r="BK1143" i="2" s="1"/>
  <c r="BA1143" i="2"/>
  <c r="BK1149" i="2"/>
  <c r="BI1149" i="2"/>
  <c r="BH1149" i="2"/>
  <c r="AZ689" i="2"/>
  <c r="AY689" i="2"/>
  <c r="AX689" i="2"/>
  <c r="AU689" i="2"/>
  <c r="AY695" i="2"/>
  <c r="AZ723" i="2"/>
  <c r="AY723" i="2"/>
  <c r="AX723" i="2"/>
  <c r="AW723" i="2"/>
  <c r="AV723" i="2"/>
  <c r="AU723" i="2"/>
  <c r="BE759" i="2"/>
  <c r="BK759" i="2" s="1"/>
  <c r="BA759" i="2"/>
  <c r="BI764" i="2"/>
  <c r="BH764" i="2"/>
  <c r="AZ769" i="2"/>
  <c r="AY769" i="2"/>
  <c r="AX769" i="2"/>
  <c r="AW769" i="2"/>
  <c r="AV769" i="2"/>
  <c r="AU769" i="2"/>
  <c r="BC785" i="2"/>
  <c r="AW797" i="2"/>
  <c r="AV797" i="2"/>
  <c r="AU797" i="2"/>
  <c r="BL797" i="2"/>
  <c r="AZ797" i="2"/>
  <c r="AY797" i="2"/>
  <c r="AX797" i="2"/>
  <c r="BE813" i="2"/>
  <c r="BK813" i="2" s="1"/>
  <c r="BA813" i="2"/>
  <c r="BF835" i="2"/>
  <c r="BA842" i="2"/>
  <c r="BE842" i="2"/>
  <c r="BK842" i="2" s="1"/>
  <c r="BF853" i="2"/>
  <c r="BE869" i="2"/>
  <c r="BK869" i="2" s="1"/>
  <c r="BA869" i="2"/>
  <c r="BE886" i="2"/>
  <c r="BK886" i="2" s="1"/>
  <c r="AZ909" i="2"/>
  <c r="AY909" i="2"/>
  <c r="AX909" i="2"/>
  <c r="AW909" i="2"/>
  <c r="AV909" i="2"/>
  <c r="AU909" i="2"/>
  <c r="BL909" i="2"/>
  <c r="BF920" i="2"/>
  <c r="BC986" i="2"/>
  <c r="BB986" i="2"/>
  <c r="BF1003" i="2"/>
  <c r="AW612" i="2"/>
  <c r="AW623" i="2"/>
  <c r="AW634" i="2"/>
  <c r="AW645" i="2"/>
  <c r="AW656" i="2"/>
  <c r="AW667" i="2"/>
  <c r="BH672" i="2"/>
  <c r="BF681" i="2"/>
  <c r="AX729" i="2"/>
  <c r="AZ745" i="2"/>
  <c r="AY745" i="2"/>
  <c r="AX745" i="2"/>
  <c r="AW745" i="2"/>
  <c r="AV745" i="2"/>
  <c r="AU745" i="2"/>
  <c r="AV750" i="2"/>
  <c r="AU795" i="2"/>
  <c r="BK809" i="2"/>
  <c r="BJ834" i="2"/>
  <c r="BC844" i="2"/>
  <c r="BB844" i="2"/>
  <c r="BC971" i="2"/>
  <c r="BB971" i="2"/>
  <c r="BE1050" i="2"/>
  <c r="BK1050" i="2" s="1"/>
  <c r="BC1336" i="2"/>
  <c r="BB1336" i="2"/>
  <c r="AX612" i="2"/>
  <c r="AX623" i="2"/>
  <c r="AX634" i="2"/>
  <c r="AX645" i="2"/>
  <c r="BH650" i="2"/>
  <c r="AX656" i="2"/>
  <c r="BH661" i="2"/>
  <c r="AX667" i="2"/>
  <c r="AZ678" i="2"/>
  <c r="AY678" i="2"/>
  <c r="BK705" i="2"/>
  <c r="AZ711" i="2"/>
  <c r="AY711" i="2"/>
  <c r="AX711" i="2"/>
  <c r="AV711" i="2"/>
  <c r="AU711" i="2"/>
  <c r="AU719" i="2"/>
  <c r="BL719" i="2"/>
  <c r="AY729" i="2"/>
  <c r="AW750" i="2"/>
  <c r="AU752" i="2"/>
  <c r="BL752" i="2"/>
  <c r="AV752" i="2"/>
  <c r="BE763" i="2"/>
  <c r="BK763" i="2" s="1"/>
  <c r="BK768" i="2"/>
  <c r="BE780" i="2"/>
  <c r="BK780" i="2" s="1"/>
  <c r="AV795" i="2"/>
  <c r="BA799" i="2"/>
  <c r="BE799" i="2"/>
  <c r="BK799" i="2" s="1"/>
  <c r="BF823" i="2"/>
  <c r="BE825" i="2"/>
  <c r="BK825" i="2" s="1"/>
  <c r="BA825" i="2"/>
  <c r="AZ846" i="2"/>
  <c r="BL846" i="2"/>
  <c r="AY846" i="2"/>
  <c r="AX846" i="2"/>
  <c r="AW846" i="2"/>
  <c r="BI855" i="2"/>
  <c r="BH855" i="2"/>
  <c r="BH912" i="2"/>
  <c r="BI912" i="2"/>
  <c r="BC917" i="2"/>
  <c r="BB917" i="2"/>
  <c r="BL927" i="2"/>
  <c r="AX927" i="2"/>
  <c r="BK1013" i="2"/>
  <c r="BJ1013" i="2"/>
  <c r="AY667" i="2"/>
  <c r="BB682" i="2"/>
  <c r="AU697" i="2"/>
  <c r="BL697" i="2"/>
  <c r="BF703" i="2"/>
  <c r="BE726" i="2"/>
  <c r="BK726" i="2" s="1"/>
  <c r="AY732" i="2"/>
  <c r="AX732" i="2"/>
  <c r="AW732" i="2"/>
  <c r="AV732" i="2"/>
  <c r="AU732" i="2"/>
  <c r="BF736" i="2"/>
  <c r="BE747" i="2"/>
  <c r="BK747" i="2" s="1"/>
  <c r="BA747" i="2"/>
  <c r="AW753" i="2"/>
  <c r="AV753" i="2"/>
  <c r="AU753" i="2"/>
  <c r="BL753" i="2"/>
  <c r="AV775" i="2"/>
  <c r="AU775" i="2"/>
  <c r="BL775" i="2"/>
  <c r="AZ775" i="2"/>
  <c r="AY775" i="2"/>
  <c r="AX775" i="2"/>
  <c r="AW775" i="2"/>
  <c r="BC780" i="2"/>
  <c r="BB780" i="2"/>
  <c r="AW795" i="2"/>
  <c r="BC825" i="2"/>
  <c r="BB825" i="2"/>
  <c r="BF841" i="2"/>
  <c r="BF867" i="2"/>
  <c r="AZ979" i="2"/>
  <c r="AY979" i="2"/>
  <c r="AX979" i="2"/>
  <c r="AW979" i="2"/>
  <c r="AU979" i="2"/>
  <c r="BL979" i="2"/>
  <c r="AV979" i="2"/>
  <c r="BI981" i="2"/>
  <c r="BH981" i="2"/>
  <c r="BL1095" i="2"/>
  <c r="AW1095" i="2"/>
  <c r="AV1095" i="2"/>
  <c r="AU1095" i="2"/>
  <c r="AZ1095" i="2"/>
  <c r="AY1095" i="2"/>
  <c r="AX1095" i="2"/>
  <c r="BE684" i="2"/>
  <c r="BK684" i="2" s="1"/>
  <c r="BA684" i="2"/>
  <c r="AV689" i="2"/>
  <c r="BE702" i="2"/>
  <c r="BK702" i="2" s="1"/>
  <c r="BK716" i="2"/>
  <c r="AW720" i="2"/>
  <c r="AV720" i="2"/>
  <c r="AU720" i="2"/>
  <c r="BL720" i="2"/>
  <c r="BC747" i="2"/>
  <c r="BB747" i="2"/>
  <c r="AY750" i="2"/>
  <c r="AX752" i="2"/>
  <c r="BK764" i="2"/>
  <c r="BI769" i="2"/>
  <c r="BH769" i="2"/>
  <c r="BF783" i="2"/>
  <c r="BK815" i="2"/>
  <c r="AZ832" i="2"/>
  <c r="AY832" i="2"/>
  <c r="AX832" i="2"/>
  <c r="AW832" i="2"/>
  <c r="AV832" i="2"/>
  <c r="AU832" i="2"/>
  <c r="BL832" i="2"/>
  <c r="BE868" i="2"/>
  <c r="BK868" i="2" s="1"/>
  <c r="BA868" i="2"/>
  <c r="BG884" i="2"/>
  <c r="BE884" i="2"/>
  <c r="BK884" i="2" s="1"/>
  <c r="AV906" i="2"/>
  <c r="AU906" i="2"/>
  <c r="AZ906" i="2"/>
  <c r="AY906" i="2"/>
  <c r="BF958" i="2"/>
  <c r="AZ968" i="2"/>
  <c r="AY968" i="2"/>
  <c r="AX968" i="2"/>
  <c r="AW968" i="2"/>
  <c r="AU968" i="2"/>
  <c r="BL968" i="2"/>
  <c r="AV968" i="2"/>
  <c r="BF1089" i="2"/>
  <c r="BC1092" i="2"/>
  <c r="BB1092" i="2"/>
  <c r="BH1120" i="2"/>
  <c r="BI1120" i="2"/>
  <c r="BB684" i="2"/>
  <c r="AU708" i="2"/>
  <c r="BL708" i="2"/>
  <c r="BF714" i="2"/>
  <c r="BI718" i="2"/>
  <c r="BH718" i="2"/>
  <c r="BK727" i="2"/>
  <c r="BE735" i="2"/>
  <c r="BK735" i="2" s="1"/>
  <c r="BA735" i="2"/>
  <c r="BL795" i="2"/>
  <c r="AY795" i="2"/>
  <c r="AZ795" i="2"/>
  <c r="AU807" i="2"/>
  <c r="BL807" i="2"/>
  <c r="AZ807" i="2"/>
  <c r="AY807" i="2"/>
  <c r="AW807" i="2"/>
  <c r="BC815" i="2"/>
  <c r="BB815" i="2"/>
  <c r="BI823" i="2"/>
  <c r="BH823" i="2"/>
  <c r="BE824" i="2"/>
  <c r="BK824" i="2" s="1"/>
  <c r="BA824" i="2"/>
  <c r="BE835" i="2"/>
  <c r="BK835" i="2" s="1"/>
  <c r="BF843" i="2"/>
  <c r="BE902" i="2"/>
  <c r="BK902" i="2" s="1"/>
  <c r="BA902" i="2"/>
  <c r="AY935" i="2"/>
  <c r="AX935" i="2"/>
  <c r="AW935" i="2"/>
  <c r="AU935" i="2"/>
  <c r="AZ935" i="2"/>
  <c r="AV935" i="2"/>
  <c r="BL935" i="2"/>
  <c r="BG979" i="2"/>
  <c r="BE979" i="2"/>
  <c r="BK979" i="2" s="1"/>
  <c r="BF1041" i="2"/>
  <c r="AX1065" i="2"/>
  <c r="AW1065" i="2"/>
  <c r="AV1065" i="2"/>
  <c r="AU1065" i="2"/>
  <c r="BL1065" i="2"/>
  <c r="AZ1065" i="2"/>
  <c r="AY1065" i="2"/>
  <c r="BC1166" i="2"/>
  <c r="BB1166" i="2"/>
  <c r="BL1207" i="2"/>
  <c r="AX1207" i="2"/>
  <c r="AW1207" i="2"/>
  <c r="AV1207" i="2"/>
  <c r="AU1207" i="2"/>
  <c r="AZ1207" i="2"/>
  <c r="AY1207" i="2"/>
  <c r="BH593" i="2"/>
  <c r="BH604" i="2"/>
  <c r="BH615" i="2"/>
  <c r="BH626" i="2"/>
  <c r="BH637" i="2"/>
  <c r="BH648" i="2"/>
  <c r="BH659" i="2"/>
  <c r="AU681" i="2"/>
  <c r="BE682" i="2"/>
  <c r="BK682" i="2" s="1"/>
  <c r="AZ690" i="2"/>
  <c r="AW690" i="2"/>
  <c r="AU690" i="2"/>
  <c r="BE693" i="2"/>
  <c r="BK693" i="2" s="1"/>
  <c r="AW697" i="2"/>
  <c r="AZ701" i="2"/>
  <c r="AX701" i="2"/>
  <c r="AW701" i="2"/>
  <c r="AU701" i="2"/>
  <c r="BE713" i="2"/>
  <c r="BK713" i="2" s="1"/>
  <c r="AY719" i="2"/>
  <c r="AZ732" i="2"/>
  <c r="AZ752" i="2"/>
  <c r="AY753" i="2"/>
  <c r="AY754" i="2"/>
  <c r="AX754" i="2"/>
  <c r="AW754" i="2"/>
  <c r="AV754" i="2"/>
  <c r="AU754" i="2"/>
  <c r="BF758" i="2"/>
  <c r="BE775" i="2"/>
  <c r="BK775" i="2" s="1"/>
  <c r="BK776" i="2"/>
  <c r="BK793" i="2"/>
  <c r="AZ800" i="2"/>
  <c r="AY800" i="2"/>
  <c r="AW800" i="2"/>
  <c r="AV800" i="2"/>
  <c r="AU800" i="2"/>
  <c r="BI803" i="2"/>
  <c r="BH803" i="2"/>
  <c r="AX807" i="2"/>
  <c r="BB816" i="2"/>
  <c r="BC824" i="2"/>
  <c r="BB824" i="2"/>
  <c r="BI841" i="2"/>
  <c r="BH841" i="2"/>
  <c r="BI867" i="2"/>
  <c r="BH867" i="2"/>
  <c r="BF884" i="2"/>
  <c r="BE890" i="2"/>
  <c r="BK890" i="2" s="1"/>
  <c r="BA890" i="2"/>
  <c r="BG906" i="2"/>
  <c r="BE906" i="2"/>
  <c r="BK906" i="2" s="1"/>
  <c r="BH940" i="2"/>
  <c r="BE1038" i="2"/>
  <c r="BK1038" i="2" s="1"/>
  <c r="BA1038" i="2"/>
  <c r="BL1117" i="2"/>
  <c r="AZ1117" i="2"/>
  <c r="AY1117" i="2"/>
  <c r="AX1117" i="2"/>
  <c r="AW1117" i="2"/>
  <c r="AV1117" i="2"/>
  <c r="AU1117" i="2"/>
  <c r="BK673" i="2"/>
  <c r="AX677" i="2"/>
  <c r="AW677" i="2"/>
  <c r="AV681" i="2"/>
  <c r="AV685" i="2"/>
  <c r="AY688" i="2"/>
  <c r="AX688" i="2"/>
  <c r="AW688" i="2"/>
  <c r="AV688" i="2"/>
  <c r="BL688" i="2"/>
  <c r="BE691" i="2"/>
  <c r="BK691" i="2" s="1"/>
  <c r="BB696" i="2"/>
  <c r="AX697" i="2"/>
  <c r="AW698" i="2"/>
  <c r="AV698" i="2"/>
  <c r="AU698" i="2"/>
  <c r="BE706" i="2"/>
  <c r="BK706" i="2" s="1"/>
  <c r="BA706" i="2"/>
  <c r="AV708" i="2"/>
  <c r="BE717" i="2"/>
  <c r="BK717" i="2" s="1"/>
  <c r="BA717" i="2"/>
  <c r="AZ719" i="2"/>
  <c r="BH723" i="2"/>
  <c r="BE728" i="2"/>
  <c r="BK728" i="2" s="1"/>
  <c r="BA728" i="2"/>
  <c r="AZ733" i="2"/>
  <c r="AY733" i="2"/>
  <c r="AX733" i="2"/>
  <c r="AW733" i="2"/>
  <c r="AV733" i="2"/>
  <c r="AU733" i="2"/>
  <c r="BE748" i="2"/>
  <c r="BK748" i="2" s="1"/>
  <c r="BA748" i="2"/>
  <c r="AZ753" i="2"/>
  <c r="AZ774" i="2"/>
  <c r="BF775" i="2"/>
  <c r="BI777" i="2"/>
  <c r="BH777" i="2"/>
  <c r="BE790" i="2"/>
  <c r="BK790" i="2" s="1"/>
  <c r="BG790" i="2"/>
  <c r="BI792" i="2"/>
  <c r="BH792" i="2"/>
  <c r="BC793" i="2"/>
  <c r="BB793" i="2"/>
  <c r="AX800" i="2"/>
  <c r="BF802" i="2"/>
  <c r="BL806" i="2"/>
  <c r="AZ806" i="2"/>
  <c r="AV806" i="2"/>
  <c r="AW806" i="2"/>
  <c r="BG807" i="2"/>
  <c r="BE807" i="2"/>
  <c r="BK807" i="2" s="1"/>
  <c r="BE812" i="2"/>
  <c r="BK812" i="2" s="1"/>
  <c r="BG812" i="2"/>
  <c r="BI814" i="2"/>
  <c r="BH814" i="2"/>
  <c r="AV840" i="2"/>
  <c r="AU840" i="2"/>
  <c r="AZ840" i="2"/>
  <c r="AY840" i="2"/>
  <c r="AX840" i="2"/>
  <c r="AW840" i="2"/>
  <c r="BL840" i="2"/>
  <c r="BA847" i="2"/>
  <c r="BE879" i="2"/>
  <c r="BK879" i="2" s="1"/>
  <c r="BA879" i="2"/>
  <c r="BC890" i="2"/>
  <c r="BB890" i="2"/>
  <c r="BI924" i="2"/>
  <c r="BH924" i="2"/>
  <c r="BL926" i="2"/>
  <c r="AY926" i="2"/>
  <c r="BE960" i="2"/>
  <c r="BK960" i="2" s="1"/>
  <c r="BF974" i="2"/>
  <c r="AZ1012" i="2"/>
  <c r="AY1012" i="2"/>
  <c r="AX1012" i="2"/>
  <c r="AW1012" i="2"/>
  <c r="AV1012" i="2"/>
  <c r="AU1012" i="2"/>
  <c r="BL1012" i="2"/>
  <c r="BC1038" i="2"/>
  <c r="BB1038" i="2"/>
  <c r="BE1091" i="2"/>
  <c r="BK1091" i="2" s="1"/>
  <c r="BA1091" i="2"/>
  <c r="BB622" i="2"/>
  <c r="BB633" i="2"/>
  <c r="BB644" i="2"/>
  <c r="BB655" i="2"/>
  <c r="BB666" i="2"/>
  <c r="BC679" i="2"/>
  <c r="BB679" i="2"/>
  <c r="BF692" i="2"/>
  <c r="AY697" i="2"/>
  <c r="AW708" i="2"/>
  <c r="AZ712" i="2"/>
  <c r="AX712" i="2"/>
  <c r="AW712" i="2"/>
  <c r="AU712" i="2"/>
  <c r="AX720" i="2"/>
  <c r="BE757" i="2"/>
  <c r="BK757" i="2" s="1"/>
  <c r="BA757" i="2"/>
  <c r="BG800" i="2"/>
  <c r="BE800" i="2"/>
  <c r="BK800" i="2" s="1"/>
  <c r="BI843" i="2"/>
  <c r="BH843" i="2"/>
  <c r="BG873" i="2"/>
  <c r="BE873" i="2"/>
  <c r="BK873" i="2" s="1"/>
  <c r="BC1085" i="2"/>
  <c r="BB1085" i="2"/>
  <c r="BE1107" i="2"/>
  <c r="BK1107" i="2" s="1"/>
  <c r="BG1107" i="2"/>
  <c r="BG1145" i="2"/>
  <c r="BE1145" i="2"/>
  <c r="BK1145" i="2" s="1"/>
  <c r="BF1149" i="2"/>
  <c r="BE1164" i="2"/>
  <c r="BK1164" i="2" s="1"/>
  <c r="AX681" i="2"/>
  <c r="BE689" i="2"/>
  <c r="BK689" i="2" s="1"/>
  <c r="AZ697" i="2"/>
  <c r="AX708" i="2"/>
  <c r="AW709" i="2"/>
  <c r="AV709" i="2"/>
  <c r="AU709" i="2"/>
  <c r="AY720" i="2"/>
  <c r="AY721" i="2"/>
  <c r="AX721" i="2"/>
  <c r="AW721" i="2"/>
  <c r="AV721" i="2"/>
  <c r="BE731" i="2"/>
  <c r="BK731" i="2" s="1"/>
  <c r="BI737" i="2"/>
  <c r="BH737" i="2"/>
  <c r="BK749" i="2"/>
  <c r="AU761" i="2"/>
  <c r="BH776" i="2"/>
  <c r="BF812" i="2"/>
  <c r="AY820" i="2"/>
  <c r="AX820" i="2"/>
  <c r="AW820" i="2"/>
  <c r="AV820" i="2"/>
  <c r="AU820" i="2"/>
  <c r="BL820" i="2"/>
  <c r="AZ820" i="2"/>
  <c r="BF878" i="2"/>
  <c r="BF988" i="2"/>
  <c r="AZ991" i="2"/>
  <c r="AY991" i="2"/>
  <c r="AX991" i="2"/>
  <c r="AW991" i="2"/>
  <c r="AV991" i="2"/>
  <c r="AU991" i="2"/>
  <c r="BL991" i="2"/>
  <c r="BC1061" i="2"/>
  <c r="BB1061" i="2"/>
  <c r="AY764" i="2"/>
  <c r="BF769" i="2"/>
  <c r="BC781" i="2"/>
  <c r="BB781" i="2"/>
  <c r="BE792" i="2"/>
  <c r="BK792" i="2" s="1"/>
  <c r="BA792" i="2"/>
  <c r="BC813" i="2"/>
  <c r="BB813" i="2"/>
  <c r="BI853" i="2"/>
  <c r="BH853" i="2"/>
  <c r="AZ864" i="2"/>
  <c r="AY864" i="2"/>
  <c r="AX864" i="2"/>
  <c r="AW864" i="2"/>
  <c r="AU864" i="2"/>
  <c r="BL864" i="2"/>
  <c r="AZ876" i="2"/>
  <c r="AY876" i="2"/>
  <c r="AW876" i="2"/>
  <c r="AU876" i="2"/>
  <c r="AX876" i="2"/>
  <c r="AV876" i="2"/>
  <c r="BI889" i="2"/>
  <c r="BH889" i="2"/>
  <c r="BF900" i="2"/>
  <c r="BG927" i="2"/>
  <c r="BE927" i="2"/>
  <c r="BK927" i="2" s="1"/>
  <c r="BI952" i="2"/>
  <c r="AY978" i="2"/>
  <c r="AX978" i="2"/>
  <c r="AW978" i="2"/>
  <c r="AV978" i="2"/>
  <c r="AU978" i="2"/>
  <c r="BL978" i="2"/>
  <c r="BA986" i="2"/>
  <c r="BE986" i="2"/>
  <c r="BK986" i="2" s="1"/>
  <c r="BC1005" i="2"/>
  <c r="BB1005" i="2"/>
  <c r="BE1061" i="2"/>
  <c r="BK1061" i="2" s="1"/>
  <c r="BF1536" i="2"/>
  <c r="BI762" i="2"/>
  <c r="BH762" i="2"/>
  <c r="BC782" i="2"/>
  <c r="BB782" i="2"/>
  <c r="BA783" i="2"/>
  <c r="AZ788" i="2"/>
  <c r="AY788" i="2"/>
  <c r="AX788" i="2"/>
  <c r="AU788" i="2"/>
  <c r="BA796" i="2"/>
  <c r="AW808" i="2"/>
  <c r="AV808" i="2"/>
  <c r="AU808" i="2"/>
  <c r="BL808" i="2"/>
  <c r="BF824" i="2"/>
  <c r="BC835" i="2"/>
  <c r="BB835" i="2"/>
  <c r="BL849" i="2"/>
  <c r="AZ849" i="2"/>
  <c r="AY849" i="2"/>
  <c r="AX849" i="2"/>
  <c r="AW849" i="2"/>
  <c r="AV849" i="2"/>
  <c r="BG851" i="2"/>
  <c r="BE851" i="2"/>
  <c r="BK851" i="2" s="1"/>
  <c r="BF870" i="2"/>
  <c r="BI899" i="2"/>
  <c r="BE901" i="2"/>
  <c r="BK901" i="2" s="1"/>
  <c r="BA901" i="2"/>
  <c r="BC902" i="2"/>
  <c r="BB902" i="2"/>
  <c r="BC931" i="2"/>
  <c r="BC960" i="2"/>
  <c r="BB960" i="2"/>
  <c r="BE1004" i="2"/>
  <c r="BK1004" i="2" s="1"/>
  <c r="BI1014" i="2"/>
  <c r="BH1014" i="2"/>
  <c r="BF1032" i="2"/>
  <c r="BG1034" i="2"/>
  <c r="BE1034" i="2"/>
  <c r="BK1034" i="2" s="1"/>
  <c r="BI1043" i="2"/>
  <c r="BH1043" i="2"/>
  <c r="BC1050" i="2"/>
  <c r="BB1050" i="2"/>
  <c r="BI1052" i="2"/>
  <c r="BH1052" i="2"/>
  <c r="BE1104" i="2"/>
  <c r="BK1104" i="2" s="1"/>
  <c r="BF1132" i="2"/>
  <c r="BE1228" i="2"/>
  <c r="BK1228" i="2" s="1"/>
  <c r="BH729" i="2"/>
  <c r="BH740" i="2"/>
  <c r="BH751" i="2"/>
  <c r="BB759" i="2"/>
  <c r="BE771" i="2"/>
  <c r="BK771" i="2" s="1"/>
  <c r="BF780" i="2"/>
  <c r="BB783" i="2"/>
  <c r="BI784" i="2"/>
  <c r="BH784" i="2"/>
  <c r="BE802" i="2"/>
  <c r="BK802" i="2" s="1"/>
  <c r="BA802" i="2"/>
  <c r="BH811" i="2"/>
  <c r="AZ821" i="2"/>
  <c r="AY821" i="2"/>
  <c r="AX821" i="2"/>
  <c r="AW821" i="2"/>
  <c r="AV821" i="2"/>
  <c r="AU821" i="2"/>
  <c r="BE836" i="2"/>
  <c r="BK836" i="2" s="1"/>
  <c r="BA836" i="2"/>
  <c r="BK837" i="2"/>
  <c r="BE841" i="2"/>
  <c r="BK841" i="2" s="1"/>
  <c r="BH846" i="2"/>
  <c r="BI846" i="2"/>
  <c r="BI858" i="2"/>
  <c r="BH858" i="2"/>
  <c r="BK858" i="2"/>
  <c r="AV862" i="2"/>
  <c r="AU862" i="2"/>
  <c r="AZ862" i="2"/>
  <c r="AY862" i="2"/>
  <c r="AW862" i="2"/>
  <c r="BF881" i="2"/>
  <c r="AZ897" i="2"/>
  <c r="AY897" i="2"/>
  <c r="AX897" i="2"/>
  <c r="AW897" i="2"/>
  <c r="AV897" i="2"/>
  <c r="AU897" i="2"/>
  <c r="BC901" i="2"/>
  <c r="BB901" i="2"/>
  <c r="BE911" i="2"/>
  <c r="BK911" i="2" s="1"/>
  <c r="BA911" i="2"/>
  <c r="AV917" i="2"/>
  <c r="AU917" i="2"/>
  <c r="BL917" i="2"/>
  <c r="AZ917" i="2"/>
  <c r="AY917" i="2"/>
  <c r="AX917" i="2"/>
  <c r="AW917" i="2"/>
  <c r="BE924" i="2"/>
  <c r="BK924" i="2" s="1"/>
  <c r="BA924" i="2"/>
  <c r="BG991" i="2"/>
  <c r="BE991" i="2"/>
  <c r="BK991" i="2" s="1"/>
  <c r="BC1004" i="2"/>
  <c r="BB1004" i="2"/>
  <c r="AY1011" i="2"/>
  <c r="AX1011" i="2"/>
  <c r="AW1011" i="2"/>
  <c r="AV1011" i="2"/>
  <c r="AU1011" i="2"/>
  <c r="BL1011" i="2"/>
  <c r="BC1104" i="2"/>
  <c r="BB1104" i="2"/>
  <c r="BC1228" i="2"/>
  <c r="BB1228" i="2"/>
  <c r="BI1280" i="2"/>
  <c r="BH1280" i="2"/>
  <c r="BC771" i="2"/>
  <c r="BB771" i="2"/>
  <c r="BC802" i="2"/>
  <c r="BB802" i="2"/>
  <c r="BC837" i="2"/>
  <c r="BB837" i="2"/>
  <c r="BE838" i="2"/>
  <c r="BK838" i="2" s="1"/>
  <c r="BA838" i="2"/>
  <c r="BI845" i="2"/>
  <c r="BF851" i="2"/>
  <c r="AX862" i="2"/>
  <c r="AZ886" i="2"/>
  <c r="AY886" i="2"/>
  <c r="AX886" i="2"/>
  <c r="AW886" i="2"/>
  <c r="AU886" i="2"/>
  <c r="BL886" i="2"/>
  <c r="BG921" i="2"/>
  <c r="BE921" i="2"/>
  <c r="BK921" i="2" s="1"/>
  <c r="BK981" i="2"/>
  <c r="BC1019" i="2"/>
  <c r="BB1019" i="2"/>
  <c r="BF1025" i="2"/>
  <c r="BH1136" i="2"/>
  <c r="BK1136" i="2"/>
  <c r="BH1140" i="2"/>
  <c r="BI1140" i="2"/>
  <c r="BH832" i="2"/>
  <c r="BF844" i="2"/>
  <c r="BG862" i="2"/>
  <c r="BE862" i="2"/>
  <c r="BK862" i="2" s="1"/>
  <c r="BI864" i="2"/>
  <c r="BH864" i="2"/>
  <c r="AZ875" i="2"/>
  <c r="AY875" i="2"/>
  <c r="AX875" i="2"/>
  <c r="AW875" i="2"/>
  <c r="AU875" i="2"/>
  <c r="BL875" i="2"/>
  <c r="BL876" i="2"/>
  <c r="BF893" i="2"/>
  <c r="BJ914" i="2"/>
  <c r="BH914" i="2"/>
  <c r="BF938" i="2"/>
  <c r="BI941" i="2"/>
  <c r="BF991" i="2"/>
  <c r="BL1040" i="2"/>
  <c r="AZ1040" i="2"/>
  <c r="AY1040" i="2"/>
  <c r="AX1040" i="2"/>
  <c r="AW1040" i="2"/>
  <c r="AV1040" i="2"/>
  <c r="AU1040" i="2"/>
  <c r="AV1042" i="2"/>
  <c r="AU1042" i="2"/>
  <c r="BL1042" i="2"/>
  <c r="AZ1042" i="2"/>
  <c r="AY1042" i="2"/>
  <c r="AX1042" i="2"/>
  <c r="AW1042" i="2"/>
  <c r="BE1060" i="2"/>
  <c r="BK1060" i="2" s="1"/>
  <c r="AX776" i="2"/>
  <c r="AW776" i="2"/>
  <c r="AV776" i="2"/>
  <c r="BL776" i="2"/>
  <c r="BF791" i="2"/>
  <c r="BE803" i="2"/>
  <c r="BK803" i="2" s="1"/>
  <c r="BA803" i="2"/>
  <c r="BK804" i="2"/>
  <c r="AY809" i="2"/>
  <c r="AX809" i="2"/>
  <c r="AW809" i="2"/>
  <c r="AV809" i="2"/>
  <c r="AU809" i="2"/>
  <c r="BL809" i="2"/>
  <c r="AZ822" i="2"/>
  <c r="AY822" i="2"/>
  <c r="AX822" i="2"/>
  <c r="AW822" i="2"/>
  <c r="AV822" i="2"/>
  <c r="AU822" i="2"/>
  <c r="BK855" i="2"/>
  <c r="BI909" i="2"/>
  <c r="BH909" i="2"/>
  <c r="BF921" i="2"/>
  <c r="AY956" i="2"/>
  <c r="AW956" i="2"/>
  <c r="AV956" i="2"/>
  <c r="AU956" i="2"/>
  <c r="BL956" i="2"/>
  <c r="AZ956" i="2"/>
  <c r="BG989" i="2"/>
  <c r="BE989" i="2"/>
  <c r="BK989" i="2" s="1"/>
  <c r="BI994" i="2"/>
  <c r="BH994" i="2"/>
  <c r="BC1060" i="2"/>
  <c r="BB1060" i="2"/>
  <c r="BH1125" i="2"/>
  <c r="BK1125" i="2"/>
  <c r="BI1125" i="2"/>
  <c r="BE1138" i="2"/>
  <c r="BK1138" i="2" s="1"/>
  <c r="BA1138" i="2"/>
  <c r="BH705" i="2"/>
  <c r="BH716" i="2"/>
  <c r="BH727" i="2"/>
  <c r="BH738" i="2"/>
  <c r="BH749" i="2"/>
  <c r="BH760" i="2"/>
  <c r="BB763" i="2"/>
  <c r="AZ789" i="2"/>
  <c r="AW789" i="2"/>
  <c r="AV789" i="2"/>
  <c r="AU789" i="2"/>
  <c r="AY798" i="2"/>
  <c r="AX798" i="2"/>
  <c r="AW798" i="2"/>
  <c r="AV798" i="2"/>
  <c r="AU798" i="2"/>
  <c r="BL798" i="2"/>
  <c r="BC803" i="2"/>
  <c r="BB803" i="2"/>
  <c r="BC804" i="2"/>
  <c r="BB804" i="2"/>
  <c r="BI825" i="2"/>
  <c r="BH825" i="2"/>
  <c r="AU829" i="2"/>
  <c r="BL829" i="2"/>
  <c r="AV829" i="2"/>
  <c r="BI851" i="2"/>
  <c r="BH851" i="2"/>
  <c r="AZ854" i="2"/>
  <c r="AY854" i="2"/>
  <c r="AW854" i="2"/>
  <c r="AU854" i="2"/>
  <c r="AX854" i="2"/>
  <c r="AV854" i="2"/>
  <c r="BB868" i="2"/>
  <c r="BC894" i="2"/>
  <c r="BB894" i="2"/>
  <c r="AX896" i="2"/>
  <c r="AW896" i="2"/>
  <c r="AV896" i="2"/>
  <c r="AU896" i="2"/>
  <c r="BL896" i="2"/>
  <c r="BF897" i="2"/>
  <c r="BI1025" i="2"/>
  <c r="BH1025" i="2"/>
  <c r="BG1040" i="2"/>
  <c r="BE1040" i="2"/>
  <c r="BK1040" i="2" s="1"/>
  <c r="BC1071" i="2"/>
  <c r="BB1071" i="2"/>
  <c r="BC1138" i="2"/>
  <c r="BB1138" i="2"/>
  <c r="BF1200" i="2"/>
  <c r="BE769" i="2"/>
  <c r="BK769" i="2" s="1"/>
  <c r="BA769" i="2"/>
  <c r="AU773" i="2"/>
  <c r="BB775" i="2"/>
  <c r="AZ785" i="2"/>
  <c r="AW786" i="2"/>
  <c r="AV786" i="2"/>
  <c r="AU786" i="2"/>
  <c r="BL786" i="2"/>
  <c r="AX828" i="2"/>
  <c r="AW829" i="2"/>
  <c r="AZ842" i="2"/>
  <c r="AY842" i="2"/>
  <c r="AX842" i="2"/>
  <c r="AW842" i="2"/>
  <c r="AU842" i="2"/>
  <c r="AV842" i="2"/>
  <c r="BF855" i="2"/>
  <c r="BF886" i="2"/>
  <c r="BL916" i="2"/>
  <c r="AZ916" i="2"/>
  <c r="AY916" i="2"/>
  <c r="AV916" i="2"/>
  <c r="AW916" i="2"/>
  <c r="BE932" i="2"/>
  <c r="BK932" i="2" s="1"/>
  <c r="BA932" i="2"/>
  <c r="BE985" i="2"/>
  <c r="BK985" i="2" s="1"/>
  <c r="BA985" i="2"/>
  <c r="BF989" i="2"/>
  <c r="BE1009" i="2"/>
  <c r="BK1009" i="2" s="1"/>
  <c r="AW1010" i="2"/>
  <c r="AV1010" i="2"/>
  <c r="AU1010" i="2"/>
  <c r="BL1010" i="2"/>
  <c r="BH1081" i="2"/>
  <c r="BI1081" i="2"/>
  <c r="BH1092" i="2"/>
  <c r="BI1092" i="2"/>
  <c r="BI1101" i="2"/>
  <c r="BH1101" i="2"/>
  <c r="BH1114" i="2"/>
  <c r="BK1114" i="2"/>
  <c r="BI1114" i="2"/>
  <c r="BB690" i="2"/>
  <c r="BB701" i="2"/>
  <c r="BB712" i="2"/>
  <c r="BB723" i="2"/>
  <c r="BB734" i="2"/>
  <c r="BB745" i="2"/>
  <c r="BB756" i="2"/>
  <c r="AV773" i="2"/>
  <c r="AZ809" i="2"/>
  <c r="BF813" i="2"/>
  <c r="AY828" i="2"/>
  <c r="AX829" i="2"/>
  <c r="BL862" i="2"/>
  <c r="BE864" i="2"/>
  <c r="BK864" i="2" s="1"/>
  <c r="BF875" i="2"/>
  <c r="BB879" i="2"/>
  <c r="AV884" i="2"/>
  <c r="AU884" i="2"/>
  <c r="AZ884" i="2"/>
  <c r="AW884" i="2"/>
  <c r="AX884" i="2"/>
  <c r="BG896" i="2"/>
  <c r="BE896" i="2"/>
  <c r="BK896" i="2" s="1"/>
  <c r="BI913" i="2"/>
  <c r="BH913" i="2"/>
  <c r="AX916" i="2"/>
  <c r="BI921" i="2"/>
  <c r="BH921" i="2"/>
  <c r="BE922" i="2"/>
  <c r="BK922" i="2" s="1"/>
  <c r="BA922" i="2"/>
  <c r="BC932" i="2"/>
  <c r="BB932" i="2"/>
  <c r="BF959" i="2"/>
  <c r="AW966" i="2"/>
  <c r="AV966" i="2"/>
  <c r="AU966" i="2"/>
  <c r="BL966" i="2"/>
  <c r="AZ966" i="2"/>
  <c r="AY966" i="2"/>
  <c r="AX966" i="2"/>
  <c r="BC1009" i="2"/>
  <c r="BB1009" i="2"/>
  <c r="BK1014" i="2"/>
  <c r="BJ1025" i="2"/>
  <c r="BK1036" i="2"/>
  <c r="BI1036" i="2"/>
  <c r="BH1036" i="2"/>
  <c r="BE1047" i="2"/>
  <c r="BK1047" i="2" s="1"/>
  <c r="BA1047" i="2"/>
  <c r="AZ1122" i="2"/>
  <c r="AY1122" i="2"/>
  <c r="AX1122" i="2"/>
  <c r="AW1122" i="2"/>
  <c r="AV1122" i="2"/>
  <c r="AU1122" i="2"/>
  <c r="BL1122" i="2"/>
  <c r="BE1150" i="2"/>
  <c r="BK1150" i="2" s="1"/>
  <c r="BA1150" i="2"/>
  <c r="AZ1168" i="2"/>
  <c r="AY1168" i="2"/>
  <c r="AV1168" i="2"/>
  <c r="AU1168" i="2"/>
  <c r="AX1168" i="2"/>
  <c r="AW1168" i="2"/>
  <c r="BK1280" i="2"/>
  <c r="AW767" i="2"/>
  <c r="AV767" i="2"/>
  <c r="AU770" i="2"/>
  <c r="BI773" i="2"/>
  <c r="BH773" i="2"/>
  <c r="AW773" i="2"/>
  <c r="AU781" i="2"/>
  <c r="AU792" i="2"/>
  <c r="AZ810" i="2"/>
  <c r="AY810" i="2"/>
  <c r="AX810" i="2"/>
  <c r="AW810" i="2"/>
  <c r="AV810" i="2"/>
  <c r="AU810" i="2"/>
  <c r="AW830" i="2"/>
  <c r="AV830" i="2"/>
  <c r="AU830" i="2"/>
  <c r="BL830" i="2"/>
  <c r="AX847" i="2"/>
  <c r="AW847" i="2"/>
  <c r="AV847" i="2"/>
  <c r="AU847" i="2"/>
  <c r="AZ847" i="2"/>
  <c r="BF848" i="2"/>
  <c r="BI869" i="2"/>
  <c r="BH869" i="2"/>
  <c r="AV873" i="2"/>
  <c r="AU873" i="2"/>
  <c r="AZ873" i="2"/>
  <c r="AW873" i="2"/>
  <c r="AX873" i="2"/>
  <c r="AZ879" i="2"/>
  <c r="AY879" i="2"/>
  <c r="AX879" i="2"/>
  <c r="AW879" i="2"/>
  <c r="AV879" i="2"/>
  <c r="AU879" i="2"/>
  <c r="BG916" i="2"/>
  <c r="BE916" i="2"/>
  <c r="BK916" i="2" s="1"/>
  <c r="AZ920" i="2"/>
  <c r="AY920" i="2"/>
  <c r="AX920" i="2"/>
  <c r="AW920" i="2"/>
  <c r="AV920" i="2"/>
  <c r="AU920" i="2"/>
  <c r="BL920" i="2"/>
  <c r="BF956" i="2"/>
  <c r="BC1047" i="2"/>
  <c r="BB1047" i="2"/>
  <c r="AZ1059" i="2"/>
  <c r="AV1059" i="2"/>
  <c r="BL1059" i="2"/>
  <c r="AY1059" i="2"/>
  <c r="AX1059" i="2"/>
  <c r="BB1073" i="2"/>
  <c r="BC1073" i="2"/>
  <c r="BJ1081" i="2"/>
  <c r="AZ1111" i="2"/>
  <c r="AY1111" i="2"/>
  <c r="AX1111" i="2"/>
  <c r="AW1111" i="2"/>
  <c r="AV1111" i="2"/>
  <c r="AU1111" i="2"/>
  <c r="BL1111" i="2"/>
  <c r="BF849" i="2"/>
  <c r="BF856" i="2"/>
  <c r="AZ865" i="2"/>
  <c r="AY865" i="2"/>
  <c r="AW865" i="2"/>
  <c r="AU865" i="2"/>
  <c r="BE923" i="2"/>
  <c r="BK923" i="2" s="1"/>
  <c r="BA923" i="2"/>
  <c r="AZ928" i="2"/>
  <c r="AY928" i="2"/>
  <c r="AX928" i="2"/>
  <c r="AW928" i="2"/>
  <c r="AV928" i="2"/>
  <c r="AU928" i="2"/>
  <c r="AU943" i="2"/>
  <c r="AZ943" i="2"/>
  <c r="AY943" i="2"/>
  <c r="AX943" i="2"/>
  <c r="AW943" i="2"/>
  <c r="AV943" i="2"/>
  <c r="BI945" i="2"/>
  <c r="BH945" i="2"/>
  <c r="BF972" i="2"/>
  <c r="BF983" i="2"/>
  <c r="BC985" i="2"/>
  <c r="BB985" i="2"/>
  <c r="BF1011" i="2"/>
  <c r="AZ1030" i="2"/>
  <c r="BL1030" i="2"/>
  <c r="AX1030" i="2"/>
  <c r="AZ1034" i="2"/>
  <c r="AY1034" i="2"/>
  <c r="AV1034" i="2"/>
  <c r="AU1034" i="2"/>
  <c r="BL1034" i="2"/>
  <c r="BE1073" i="2"/>
  <c r="BK1073" i="2" s="1"/>
  <c r="BC1091" i="2"/>
  <c r="BB1091" i="2"/>
  <c r="AZ1121" i="2"/>
  <c r="AY1121" i="2"/>
  <c r="AX1121" i="2"/>
  <c r="AW1121" i="2"/>
  <c r="AV1121" i="2"/>
  <c r="AU1121" i="2"/>
  <c r="BL1121" i="2"/>
  <c r="BG1132" i="2"/>
  <c r="BE1132" i="2"/>
  <c r="BK1132" i="2" s="1"/>
  <c r="AZ1139" i="2"/>
  <c r="AY1139" i="2"/>
  <c r="AX1139" i="2"/>
  <c r="AW1139" i="2"/>
  <c r="AV1139" i="2"/>
  <c r="AU1139" i="2"/>
  <c r="BL1139" i="2"/>
  <c r="BE1159" i="2"/>
  <c r="BK1159" i="2" s="1"/>
  <c r="AZ1267" i="2"/>
  <c r="AY1267" i="2"/>
  <c r="AX1267" i="2"/>
  <c r="AW1267" i="2"/>
  <c r="AV1267" i="2"/>
  <c r="AU1267" i="2"/>
  <c r="BL1267" i="2"/>
  <c r="AV768" i="2"/>
  <c r="AX780" i="2"/>
  <c r="AV790" i="2"/>
  <c r="AX791" i="2"/>
  <c r="AX802" i="2"/>
  <c r="AX813" i="2"/>
  <c r="AX824" i="2"/>
  <c r="AX835" i="2"/>
  <c r="BB851" i="2"/>
  <c r="BC869" i="2"/>
  <c r="BB869" i="2"/>
  <c r="AX874" i="2"/>
  <c r="AW874" i="2"/>
  <c r="AV874" i="2"/>
  <c r="AU874" i="2"/>
  <c r="BL874" i="2"/>
  <c r="AX885" i="2"/>
  <c r="AW885" i="2"/>
  <c r="AV885" i="2"/>
  <c r="AU885" i="2"/>
  <c r="BL885" i="2"/>
  <c r="BB905" i="2"/>
  <c r="BE912" i="2"/>
  <c r="BK912" i="2" s="1"/>
  <c r="BB915" i="2"/>
  <c r="BC924" i="2"/>
  <c r="BB924" i="2"/>
  <c r="BK925" i="2"/>
  <c r="AW933" i="2"/>
  <c r="AU933" i="2"/>
  <c r="AZ933" i="2"/>
  <c r="AY933" i="2"/>
  <c r="AX933" i="2"/>
  <c r="AV933" i="2"/>
  <c r="BL942" i="2"/>
  <c r="AZ942" i="2"/>
  <c r="AY942" i="2"/>
  <c r="AX942" i="2"/>
  <c r="AU942" i="2"/>
  <c r="AU965" i="2"/>
  <c r="BL965" i="2"/>
  <c r="AY965" i="2"/>
  <c r="BI972" i="2"/>
  <c r="BH972" i="2"/>
  <c r="BE993" i="2"/>
  <c r="BK993" i="2" s="1"/>
  <c r="BA993" i="2"/>
  <c r="BK1023" i="2"/>
  <c r="BI1151" i="2"/>
  <c r="BH1151" i="2"/>
  <c r="BL1163" i="2"/>
  <c r="AZ1163" i="2"/>
  <c r="AY1163" i="2"/>
  <c r="AX1163" i="2"/>
  <c r="AW1163" i="2"/>
  <c r="AV1163" i="2"/>
  <c r="AU1163" i="2"/>
  <c r="BE1180" i="2"/>
  <c r="BK1180" i="2" s="1"/>
  <c r="BG1180" i="2"/>
  <c r="BF1265" i="2"/>
  <c r="AY780" i="2"/>
  <c r="AY791" i="2"/>
  <c r="AY802" i="2"/>
  <c r="AY813" i="2"/>
  <c r="AY824" i="2"/>
  <c r="AY835" i="2"/>
  <c r="BC858" i="2"/>
  <c r="BB858" i="2"/>
  <c r="AX863" i="2"/>
  <c r="AW863" i="2"/>
  <c r="AV863" i="2"/>
  <c r="AU863" i="2"/>
  <c r="BL863" i="2"/>
  <c r="BA893" i="2"/>
  <c r="AZ898" i="2"/>
  <c r="AY898" i="2"/>
  <c r="AX898" i="2"/>
  <c r="AW898" i="2"/>
  <c r="AU898" i="2"/>
  <c r="AX907" i="2"/>
  <c r="AW907" i="2"/>
  <c r="AV907" i="2"/>
  <c r="AU907" i="2"/>
  <c r="BL907" i="2"/>
  <c r="BC912" i="2"/>
  <c r="BB912" i="2"/>
  <c r="BB927" i="2"/>
  <c r="BI937" i="2"/>
  <c r="BH937" i="2"/>
  <c r="BK940" i="2"/>
  <c r="AV942" i="2"/>
  <c r="AY948" i="2"/>
  <c r="AX948" i="2"/>
  <c r="AW948" i="2"/>
  <c r="AV948" i="2"/>
  <c r="BL948" i="2"/>
  <c r="AZ965" i="2"/>
  <c r="AZ990" i="2"/>
  <c r="AY990" i="2"/>
  <c r="AX990" i="2"/>
  <c r="AW990" i="2"/>
  <c r="AV990" i="2"/>
  <c r="AU990" i="2"/>
  <c r="BL990" i="2"/>
  <c r="BC993" i="2"/>
  <c r="BB993" i="2"/>
  <c r="BK1025" i="2"/>
  <c r="BH1048" i="2"/>
  <c r="BI1048" i="2"/>
  <c r="AV1064" i="2"/>
  <c r="AU1064" i="2"/>
  <c r="BL1064" i="2"/>
  <c r="BI1067" i="2"/>
  <c r="BH1067" i="2"/>
  <c r="BC1086" i="2"/>
  <c r="BB1086" i="2"/>
  <c r="BF1090" i="2"/>
  <c r="BE1135" i="2"/>
  <c r="BK1135" i="2" s="1"/>
  <c r="BA1135" i="2"/>
  <c r="BG1146" i="2"/>
  <c r="BE1146" i="2"/>
  <c r="BK1146" i="2" s="1"/>
  <c r="BE1157" i="2"/>
  <c r="BK1157" i="2" s="1"/>
  <c r="BH1200" i="2"/>
  <c r="BI1200" i="2"/>
  <c r="BF1267" i="2"/>
  <c r="BF1318" i="2"/>
  <c r="AX768" i="2"/>
  <c r="AX779" i="2"/>
  <c r="AX790" i="2"/>
  <c r="BH795" i="2"/>
  <c r="AX801" i="2"/>
  <c r="BH806" i="2"/>
  <c r="AX812" i="2"/>
  <c r="BH817" i="2"/>
  <c r="AX823" i="2"/>
  <c r="BH828" i="2"/>
  <c r="AX834" i="2"/>
  <c r="BB836" i="2"/>
  <c r="BH839" i="2"/>
  <c r="BF871" i="2"/>
  <c r="BL872" i="2"/>
  <c r="BB873" i="2"/>
  <c r="AU882" i="2"/>
  <c r="BL883" i="2"/>
  <c r="BB884" i="2"/>
  <c r="BB893" i="2"/>
  <c r="BE913" i="2"/>
  <c r="BK913" i="2" s="1"/>
  <c r="AX918" i="2"/>
  <c r="AW918" i="2"/>
  <c r="AV918" i="2"/>
  <c r="AU918" i="2"/>
  <c r="BL918" i="2"/>
  <c r="BF935" i="2"/>
  <c r="BC940" i="2"/>
  <c r="BB940" i="2"/>
  <c r="AW942" i="2"/>
  <c r="AU948" i="2"/>
  <c r="AY964" i="2"/>
  <c r="BH982" i="2"/>
  <c r="BE990" i="2"/>
  <c r="BK990" i="2" s="1"/>
  <c r="BI1016" i="2"/>
  <c r="BH1016" i="2"/>
  <c r="BH1061" i="2"/>
  <c r="AV1108" i="2"/>
  <c r="AU1108" i="2"/>
  <c r="BL1108" i="2"/>
  <c r="AY1108" i="2"/>
  <c r="AX1108" i="2"/>
  <c r="AW1108" i="2"/>
  <c r="BF1113" i="2"/>
  <c r="BE1116" i="2"/>
  <c r="BK1116" i="2" s="1"/>
  <c r="BA1116" i="2"/>
  <c r="BF1165" i="2"/>
  <c r="BF1180" i="2"/>
  <c r="BC1215" i="2"/>
  <c r="BB1215" i="2"/>
  <c r="BK1217" i="2"/>
  <c r="BA846" i="2"/>
  <c r="BF860" i="2"/>
  <c r="AV865" i="2"/>
  <c r="BB878" i="2"/>
  <c r="BF879" i="2"/>
  <c r="AV882" i="2"/>
  <c r="BC913" i="2"/>
  <c r="BB913" i="2"/>
  <c r="BK914" i="2"/>
  <c r="BF922" i="2"/>
  <c r="BL928" i="2"/>
  <c r="BL943" i="2"/>
  <c r="AZ948" i="2"/>
  <c r="BL953" i="2"/>
  <c r="AZ953" i="2"/>
  <c r="AY953" i="2"/>
  <c r="AX953" i="2"/>
  <c r="AW953" i="2"/>
  <c r="AV953" i="2"/>
  <c r="AZ964" i="2"/>
  <c r="BI978" i="2"/>
  <c r="BH978" i="2"/>
  <c r="BF982" i="2"/>
  <c r="AW999" i="2"/>
  <c r="AV999" i="2"/>
  <c r="AU999" i="2"/>
  <c r="BL999" i="2"/>
  <c r="AZ999" i="2"/>
  <c r="AY999" i="2"/>
  <c r="AX999" i="2"/>
  <c r="BH1059" i="2"/>
  <c r="BI1059" i="2"/>
  <c r="BC1116" i="2"/>
  <c r="BB1116" i="2"/>
  <c r="BF1146" i="2"/>
  <c r="BE1194" i="2"/>
  <c r="BK1194" i="2" s="1"/>
  <c r="BL1390" i="2"/>
  <c r="AZ1390" i="2"/>
  <c r="AY1390" i="2"/>
  <c r="AX1390" i="2"/>
  <c r="AW1390" i="2"/>
  <c r="AV1390" i="2"/>
  <c r="AU1390" i="2"/>
  <c r="AX865" i="2"/>
  <c r="BE881" i="2"/>
  <c r="BK881" i="2" s="1"/>
  <c r="AW882" i="2"/>
  <c r="BE897" i="2"/>
  <c r="BK897" i="2" s="1"/>
  <c r="BE939" i="2"/>
  <c r="BK939" i="2" s="1"/>
  <c r="BA939" i="2"/>
  <c r="BL986" i="2"/>
  <c r="AZ986" i="2"/>
  <c r="AY986" i="2"/>
  <c r="AX986" i="2"/>
  <c r="AW986" i="2"/>
  <c r="AV986" i="2"/>
  <c r="AU986" i="2"/>
  <c r="BF1015" i="2"/>
  <c r="BL1019" i="2"/>
  <c r="AZ1019" i="2"/>
  <c r="AY1019" i="2"/>
  <c r="AX1019" i="2"/>
  <c r="AW1019" i="2"/>
  <c r="AV1019" i="2"/>
  <c r="BE1072" i="2"/>
  <c r="BK1072" i="2" s="1"/>
  <c r="BI1090" i="2"/>
  <c r="BH1090" i="2"/>
  <c r="BE1174" i="2"/>
  <c r="BK1174" i="2" s="1"/>
  <c r="BC1194" i="2"/>
  <c r="BB1194" i="2"/>
  <c r="BE1219" i="2"/>
  <c r="BK1219" i="2" s="1"/>
  <c r="BE870" i="2"/>
  <c r="BK870" i="2" s="1"/>
  <c r="BE878" i="2"/>
  <c r="BK878" i="2" s="1"/>
  <c r="BA878" i="2"/>
  <c r="AX882" i="2"/>
  <c r="BE889" i="2"/>
  <c r="BK889" i="2" s="1"/>
  <c r="AV895" i="2"/>
  <c r="AU895" i="2"/>
  <c r="BE900" i="2"/>
  <c r="BK900" i="2" s="1"/>
  <c r="BA900" i="2"/>
  <c r="BE910" i="2"/>
  <c r="BK910" i="2" s="1"/>
  <c r="BC939" i="2"/>
  <c r="BB939" i="2"/>
  <c r="BE949" i="2"/>
  <c r="BK949" i="2" s="1"/>
  <c r="AZ969" i="2"/>
  <c r="AY969" i="2"/>
  <c r="AW969" i="2"/>
  <c r="AV969" i="2"/>
  <c r="AU969" i="2"/>
  <c r="BL969" i="2"/>
  <c r="AX969" i="2"/>
  <c r="BB1037" i="2"/>
  <c r="BC1037" i="2"/>
  <c r="AV1053" i="2"/>
  <c r="AU1053" i="2"/>
  <c r="BL1053" i="2"/>
  <c r="AZ1053" i="2"/>
  <c r="AY1053" i="2"/>
  <c r="AX1053" i="2"/>
  <c r="BE1062" i="2"/>
  <c r="BK1062" i="2" s="1"/>
  <c r="BF1064" i="2"/>
  <c r="BC1072" i="2"/>
  <c r="BB1072" i="2"/>
  <c r="BC1103" i="2"/>
  <c r="BB1103" i="2"/>
  <c r="AX1131" i="2"/>
  <c r="AW1131" i="2"/>
  <c r="AV1131" i="2"/>
  <c r="AU1131" i="2"/>
  <c r="BL1131" i="2"/>
  <c r="BF1143" i="2"/>
  <c r="BG1156" i="2"/>
  <c r="BE1156" i="2"/>
  <c r="BK1156" i="2" s="1"/>
  <c r="BI1216" i="2"/>
  <c r="BH1216" i="2"/>
  <c r="BE1305" i="2"/>
  <c r="BK1305" i="2" s="1"/>
  <c r="BA1305" i="2"/>
  <c r="BH782" i="2"/>
  <c r="BH793" i="2"/>
  <c r="BH804" i="2"/>
  <c r="BH815" i="2"/>
  <c r="BH826" i="2"/>
  <c r="BI847" i="2"/>
  <c r="BH847" i="2"/>
  <c r="BE867" i="2"/>
  <c r="BK867" i="2" s="1"/>
  <c r="BA867" i="2"/>
  <c r="AY882" i="2"/>
  <c r="BC889" i="2"/>
  <c r="BB889" i="2"/>
  <c r="BF911" i="2"/>
  <c r="AZ919" i="2"/>
  <c r="AY919" i="2"/>
  <c r="AX919" i="2"/>
  <c r="AW919" i="2"/>
  <c r="AV919" i="2"/>
  <c r="AU919" i="2"/>
  <c r="BC949" i="2"/>
  <c r="BB949" i="2"/>
  <c r="BK962" i="2"/>
  <c r="BL975" i="2"/>
  <c r="AZ975" i="2"/>
  <c r="AY975" i="2"/>
  <c r="AX975" i="2"/>
  <c r="AW975" i="2"/>
  <c r="AU975" i="2"/>
  <c r="AU998" i="2"/>
  <c r="BL998" i="2"/>
  <c r="AX998" i="2"/>
  <c r="BE1027" i="2"/>
  <c r="BK1027" i="2" s="1"/>
  <c r="BA1027" i="2"/>
  <c r="BF1044" i="2"/>
  <c r="BB1045" i="2"/>
  <c r="BC1045" i="2"/>
  <c r="BB1062" i="2"/>
  <c r="BC1062" i="2"/>
  <c r="BE1106" i="2"/>
  <c r="BK1106" i="2" s="1"/>
  <c r="BA1106" i="2"/>
  <c r="BE1124" i="2"/>
  <c r="BK1124" i="2" s="1"/>
  <c r="BA1124" i="2"/>
  <c r="BI1146" i="2"/>
  <c r="BH1146" i="2"/>
  <c r="BC1172" i="2"/>
  <c r="BB1172" i="2"/>
  <c r="BL1208" i="2"/>
  <c r="AY1208" i="2"/>
  <c r="AV1208" i="2"/>
  <c r="AU1208" i="2"/>
  <c r="AZ1208" i="2"/>
  <c r="AX1208" i="2"/>
  <c r="AW1208" i="2"/>
  <c r="BI1238" i="2"/>
  <c r="BH1238" i="2"/>
  <c r="BE844" i="2"/>
  <c r="BK844" i="2" s="1"/>
  <c r="BE856" i="2"/>
  <c r="BK856" i="2" s="1"/>
  <c r="BA856" i="2"/>
  <c r="BH856" i="2"/>
  <c r="AU857" i="2"/>
  <c r="AV868" i="2"/>
  <c r="BE876" i="2"/>
  <c r="BK876" i="2" s="1"/>
  <c r="AZ882" i="2"/>
  <c r="AW902" i="2"/>
  <c r="AZ907" i="2"/>
  <c r="AZ908" i="2"/>
  <c r="AY908" i="2"/>
  <c r="AX908" i="2"/>
  <c r="AW908" i="2"/>
  <c r="AV908" i="2"/>
  <c r="AU908" i="2"/>
  <c r="AY946" i="2"/>
  <c r="AX946" i="2"/>
  <c r="AW946" i="2"/>
  <c r="AU946" i="2"/>
  <c r="AZ946" i="2"/>
  <c r="AV946" i="2"/>
  <c r="BE950" i="2"/>
  <c r="BK950" i="2" s="1"/>
  <c r="BC962" i="2"/>
  <c r="BB962" i="2"/>
  <c r="BF964" i="2"/>
  <c r="AV975" i="2"/>
  <c r="AY998" i="2"/>
  <c r="BC1027" i="2"/>
  <c r="BB1027" i="2"/>
  <c r="BF1036" i="2"/>
  <c r="BI1038" i="2"/>
  <c r="BH1038" i="2"/>
  <c r="AZ1089" i="2"/>
  <c r="AY1089" i="2"/>
  <c r="AX1089" i="2"/>
  <c r="AW1089" i="2"/>
  <c r="AV1089" i="2"/>
  <c r="AU1089" i="2"/>
  <c r="BL1089" i="2"/>
  <c r="BE1093" i="2"/>
  <c r="BK1093" i="2" s="1"/>
  <c r="BA1093" i="2"/>
  <c r="BB1106" i="2"/>
  <c r="BC1106" i="2"/>
  <c r="BG1131" i="2"/>
  <c r="BE1131" i="2"/>
  <c r="BK1131" i="2" s="1"/>
  <c r="BG1154" i="2"/>
  <c r="BE1154" i="2"/>
  <c r="BK1154" i="2" s="1"/>
  <c r="BI1169" i="2"/>
  <c r="BH1169" i="2"/>
  <c r="BI1214" i="2"/>
  <c r="BH1214" i="2"/>
  <c r="AX841" i="2"/>
  <c r="AW841" i="2"/>
  <c r="AU841" i="2"/>
  <c r="BL841" i="2"/>
  <c r="AZ843" i="2"/>
  <c r="AY843" i="2"/>
  <c r="AW843" i="2"/>
  <c r="BF845" i="2"/>
  <c r="AV857" i="2"/>
  <c r="BH859" i="2"/>
  <c r="BE865" i="2"/>
  <c r="BK865" i="2" s="1"/>
  <c r="AW868" i="2"/>
  <c r="AY874" i="2"/>
  <c r="AY885" i="2"/>
  <c r="AW895" i="2"/>
  <c r="BI901" i="2"/>
  <c r="BI902" i="2"/>
  <c r="BH902" i="2"/>
  <c r="AX902" i="2"/>
  <c r="BI934" i="2"/>
  <c r="BH934" i="2"/>
  <c r="BF941" i="2"/>
  <c r="BC943" i="2"/>
  <c r="BB943" i="2"/>
  <c r="BK948" i="2"/>
  <c r="BI948" i="2"/>
  <c r="BH948" i="2"/>
  <c r="BC950" i="2"/>
  <c r="BB950" i="2"/>
  <c r="BK969" i="2"/>
  <c r="AY989" i="2"/>
  <c r="AX989" i="2"/>
  <c r="AW989" i="2"/>
  <c r="AV989" i="2"/>
  <c r="AU989" i="2"/>
  <c r="BL989" i="2"/>
  <c r="BI990" i="2"/>
  <c r="BH990" i="2"/>
  <c r="BF994" i="2"/>
  <c r="AZ998" i="2"/>
  <c r="BC1020" i="2"/>
  <c r="BB1020" i="2"/>
  <c r="BL1028" i="2"/>
  <c r="AZ1028" i="2"/>
  <c r="AY1028" i="2"/>
  <c r="AX1028" i="2"/>
  <c r="AW1028" i="2"/>
  <c r="AV1028" i="2"/>
  <c r="AU1028" i="2"/>
  <c r="AX1032" i="2"/>
  <c r="AW1032" i="2"/>
  <c r="AV1032" i="2"/>
  <c r="AU1032" i="2"/>
  <c r="BL1032" i="2"/>
  <c r="AZ1032" i="2"/>
  <c r="BF1058" i="2"/>
  <c r="BH1087" i="2"/>
  <c r="BI1087" i="2"/>
  <c r="BC1093" i="2"/>
  <c r="BB1093" i="2"/>
  <c r="BF1102" i="2"/>
  <c r="BI1143" i="2"/>
  <c r="BH1143" i="2"/>
  <c r="BE1161" i="2"/>
  <c r="BK1161" i="2" s="1"/>
  <c r="BC1229" i="2"/>
  <c r="BB1229" i="2"/>
  <c r="BE1293" i="2"/>
  <c r="BK1293" i="2" s="1"/>
  <c r="AW857" i="2"/>
  <c r="AY863" i="2"/>
  <c r="BI890" i="2"/>
  <c r="BI891" i="2"/>
  <c r="BH891" i="2"/>
  <c r="AX895" i="2"/>
  <c r="BF923" i="2"/>
  <c r="BF932" i="2"/>
  <c r="BF969" i="2"/>
  <c r="BC1006" i="2"/>
  <c r="BB1006" i="2"/>
  <c r="BI1023" i="2"/>
  <c r="BH1023" i="2"/>
  <c r="BA1025" i="2"/>
  <c r="BF1053" i="2"/>
  <c r="BL1084" i="2"/>
  <c r="AZ1084" i="2"/>
  <c r="AY1084" i="2"/>
  <c r="BK1099" i="2"/>
  <c r="AV1130" i="2"/>
  <c r="AU1130" i="2"/>
  <c r="BL1130" i="2"/>
  <c r="BB1161" i="2"/>
  <c r="BC1161" i="2"/>
  <c r="BI1195" i="2"/>
  <c r="BH1195" i="2"/>
  <c r="BC1293" i="2"/>
  <c r="BB1293" i="2"/>
  <c r="BE937" i="2"/>
  <c r="BK937" i="2" s="1"/>
  <c r="BB941" i="2"/>
  <c r="BK951" i="2"/>
  <c r="BF960" i="2"/>
  <c r="BE972" i="2"/>
  <c r="BK972" i="2" s="1"/>
  <c r="BA972" i="2"/>
  <c r="AZ980" i="2"/>
  <c r="AY980" i="2"/>
  <c r="AW980" i="2"/>
  <c r="AV980" i="2"/>
  <c r="AU980" i="2"/>
  <c r="BI983" i="2"/>
  <c r="BH983" i="2"/>
  <c r="BE994" i="2"/>
  <c r="BK994" i="2" s="1"/>
  <c r="BF1004" i="2"/>
  <c r="BF1030" i="2"/>
  <c r="BI1034" i="2"/>
  <c r="BH1034" i="2"/>
  <c r="BF1069" i="2"/>
  <c r="BF1156" i="2"/>
  <c r="BJ1197" i="2"/>
  <c r="BH1197" i="2"/>
  <c r="BG1277" i="2"/>
  <c r="BE1277" i="2"/>
  <c r="BK1277" i="2" s="1"/>
  <c r="BC1297" i="2"/>
  <c r="BB1297" i="2"/>
  <c r="AV1348" i="2"/>
  <c r="AZ1348" i="2"/>
  <c r="AY1348" i="2"/>
  <c r="AX1348" i="2"/>
  <c r="AW1348" i="2"/>
  <c r="BL1348" i="2"/>
  <c r="AU1348" i="2"/>
  <c r="AV844" i="2"/>
  <c r="AV855" i="2"/>
  <c r="AV866" i="2"/>
  <c r="AV877" i="2"/>
  <c r="AV888" i="2"/>
  <c r="AV899" i="2"/>
  <c r="AV910" i="2"/>
  <c r="AV921" i="2"/>
  <c r="BC951" i="2"/>
  <c r="BB951" i="2"/>
  <c r="AY957" i="2"/>
  <c r="AX957" i="2"/>
  <c r="AW957" i="2"/>
  <c r="AU957" i="2"/>
  <c r="BC972" i="2"/>
  <c r="BB972" i="2"/>
  <c r="BC994" i="2"/>
  <c r="BB994" i="2"/>
  <c r="BK995" i="2"/>
  <c r="AZ1013" i="2"/>
  <c r="AY1013" i="2"/>
  <c r="AX1013" i="2"/>
  <c r="AW1013" i="2"/>
  <c r="AV1013" i="2"/>
  <c r="AU1013" i="2"/>
  <c r="AU1020" i="2"/>
  <c r="BL1020" i="2"/>
  <c r="AV1020" i="2"/>
  <c r="BI1032" i="2"/>
  <c r="BH1032" i="2"/>
  <c r="BL1039" i="2"/>
  <c r="AZ1039" i="2"/>
  <c r="AY1039" i="2"/>
  <c r="AU1039" i="2"/>
  <c r="BI1041" i="2"/>
  <c r="BH1041" i="2"/>
  <c r="BE1080" i="2"/>
  <c r="BK1080" i="2" s="1"/>
  <c r="BA1080" i="2"/>
  <c r="AZ1110" i="2"/>
  <c r="AY1110" i="2"/>
  <c r="AX1110" i="2"/>
  <c r="AW1110" i="2"/>
  <c r="AV1110" i="2"/>
  <c r="AU1110" i="2"/>
  <c r="BL1110" i="2"/>
  <c r="BK1147" i="2"/>
  <c r="BI1165" i="2"/>
  <c r="BH1165" i="2"/>
  <c r="BF1211" i="2"/>
  <c r="AZ936" i="2"/>
  <c r="AY936" i="2"/>
  <c r="AW936" i="2"/>
  <c r="AV936" i="2"/>
  <c r="AU936" i="2"/>
  <c r="BC995" i="2"/>
  <c r="BB995" i="2"/>
  <c r="AY1000" i="2"/>
  <c r="AX1000" i="2"/>
  <c r="AW1000" i="2"/>
  <c r="AV1000" i="2"/>
  <c r="AU1000" i="2"/>
  <c r="BL1000" i="2"/>
  <c r="BE1015" i="2"/>
  <c r="BK1015" i="2" s="1"/>
  <c r="BF1056" i="2"/>
  <c r="AZ1077" i="2"/>
  <c r="AY1077" i="2"/>
  <c r="AX1077" i="2"/>
  <c r="AW1077" i="2"/>
  <c r="AV1077" i="2"/>
  <c r="AU1077" i="2"/>
  <c r="BL1077" i="2"/>
  <c r="BC1080" i="2"/>
  <c r="BB1080" i="2"/>
  <c r="AZ1133" i="2"/>
  <c r="AY1133" i="2"/>
  <c r="AX1133" i="2"/>
  <c r="AW1133" i="2"/>
  <c r="AV1133" i="2"/>
  <c r="AU1133" i="2"/>
  <c r="BL1133" i="2"/>
  <c r="BF1135" i="2"/>
  <c r="BE1216" i="2"/>
  <c r="BK1216" i="2" s="1"/>
  <c r="BE973" i="2"/>
  <c r="BK973" i="2" s="1"/>
  <c r="BE982" i="2"/>
  <c r="BK982" i="2" s="1"/>
  <c r="BA982" i="2"/>
  <c r="AU987" i="2"/>
  <c r="BL987" i="2"/>
  <c r="AV987" i="2"/>
  <c r="BC1015" i="2"/>
  <c r="BB1015" i="2"/>
  <c r="BF1028" i="2"/>
  <c r="BI1030" i="2"/>
  <c r="BH1030" i="2"/>
  <c r="BK1052" i="2"/>
  <c r="BI1069" i="2"/>
  <c r="BH1069" i="2"/>
  <c r="BG1110" i="2"/>
  <c r="BE1110" i="2"/>
  <c r="BK1110" i="2" s="1"/>
  <c r="BI1156" i="2"/>
  <c r="BH1156" i="2"/>
  <c r="BI1158" i="2"/>
  <c r="BH1158" i="2"/>
  <c r="AY1161" i="2"/>
  <c r="AX1161" i="2"/>
  <c r="AW1161" i="2"/>
  <c r="AV1161" i="2"/>
  <c r="AU1161" i="2"/>
  <c r="BL1161" i="2"/>
  <c r="BC1259" i="2"/>
  <c r="BB1259" i="2"/>
  <c r="BJ1261" i="2"/>
  <c r="BH1261" i="2"/>
  <c r="BC1457" i="2"/>
  <c r="BB1457" i="2"/>
  <c r="AZ947" i="2"/>
  <c r="AY947" i="2"/>
  <c r="AW947" i="2"/>
  <c r="AV947" i="2"/>
  <c r="AU947" i="2"/>
  <c r="AY967" i="2"/>
  <c r="AX967" i="2"/>
  <c r="AW967" i="2"/>
  <c r="AV967" i="2"/>
  <c r="AU967" i="2"/>
  <c r="BL967" i="2"/>
  <c r="BC973" i="2"/>
  <c r="BB973" i="2"/>
  <c r="BA975" i="2"/>
  <c r="BC982" i="2"/>
  <c r="BB982" i="2"/>
  <c r="AW987" i="2"/>
  <c r="AY1020" i="2"/>
  <c r="AW1021" i="2"/>
  <c r="AV1021" i="2"/>
  <c r="AU1021" i="2"/>
  <c r="BL1021" i="2"/>
  <c r="AZ1026" i="2"/>
  <c r="AY1026" i="2"/>
  <c r="AX1026" i="2"/>
  <c r="AW1026" i="2"/>
  <c r="AV1026" i="2"/>
  <c r="AU1026" i="2"/>
  <c r="AX1039" i="2"/>
  <c r="AZ1048" i="2"/>
  <c r="BL1048" i="2"/>
  <c r="AV1048" i="2"/>
  <c r="BI1126" i="2"/>
  <c r="BH1126" i="2"/>
  <c r="BE1129" i="2"/>
  <c r="BK1129" i="2" s="1"/>
  <c r="BG1133" i="2"/>
  <c r="BE1133" i="2"/>
  <c r="BK1133" i="2" s="1"/>
  <c r="BC1153" i="2"/>
  <c r="BB1153" i="2"/>
  <c r="BI1175" i="2"/>
  <c r="BH1175" i="2"/>
  <c r="BB1205" i="2"/>
  <c r="BC1205" i="2"/>
  <c r="BI1271" i="2"/>
  <c r="BH1271" i="2"/>
  <c r="BG1358" i="2"/>
  <c r="BE1358" i="2"/>
  <c r="BK1358" i="2" s="1"/>
  <c r="BB900" i="2"/>
  <c r="BB911" i="2"/>
  <c r="BB922" i="2"/>
  <c r="BE930" i="2"/>
  <c r="BK930" i="2" s="1"/>
  <c r="BE935" i="2"/>
  <c r="BK935" i="2" s="1"/>
  <c r="AX980" i="2"/>
  <c r="AX987" i="2"/>
  <c r="BF1039" i="2"/>
  <c r="BK1056" i="2"/>
  <c r="BI1056" i="2"/>
  <c r="BH1056" i="2"/>
  <c r="AX1098" i="2"/>
  <c r="AW1098" i="2"/>
  <c r="AV1098" i="2"/>
  <c r="AU1098" i="2"/>
  <c r="BL1098" i="2"/>
  <c r="AZ1098" i="2"/>
  <c r="AY1098" i="2"/>
  <c r="BI1121" i="2"/>
  <c r="BH1121" i="2"/>
  <c r="BG1191" i="2"/>
  <c r="BE1191" i="2"/>
  <c r="BK1191" i="2" s="1"/>
  <c r="BF1196" i="2"/>
  <c r="AZ1222" i="2"/>
  <c r="AY1222" i="2"/>
  <c r="AX1222" i="2"/>
  <c r="AU1222" i="2"/>
  <c r="AW1222" i="2"/>
  <c r="AV1222" i="2"/>
  <c r="BG1224" i="2"/>
  <c r="BE1224" i="2"/>
  <c r="BK1224" i="2" s="1"/>
  <c r="BE1250" i="2"/>
  <c r="BK1250" i="2" s="1"/>
  <c r="BI1256" i="2"/>
  <c r="BH1256" i="2"/>
  <c r="BE1273" i="2"/>
  <c r="BK1273" i="2" s="1"/>
  <c r="BL1296" i="2"/>
  <c r="AZ1296" i="2"/>
  <c r="AY1296" i="2"/>
  <c r="AX1296" i="2"/>
  <c r="AU1296" i="2"/>
  <c r="AW1296" i="2"/>
  <c r="AV1296" i="2"/>
  <c r="AU931" i="2"/>
  <c r="BL932" i="2"/>
  <c r="AY934" i="2"/>
  <c r="AW934" i="2"/>
  <c r="AV934" i="2"/>
  <c r="AU934" i="2"/>
  <c r="BL934" i="2"/>
  <c r="AU939" i="2"/>
  <c r="BI943" i="2"/>
  <c r="AW944" i="2"/>
  <c r="AU944" i="2"/>
  <c r="BL944" i="2"/>
  <c r="BB953" i="2"/>
  <c r="AW954" i="2"/>
  <c r="AZ957" i="2"/>
  <c r="AV961" i="2"/>
  <c r="AZ976" i="2"/>
  <c r="AW977" i="2"/>
  <c r="AV977" i="2"/>
  <c r="AU977" i="2"/>
  <c r="BL977" i="2"/>
  <c r="BH979" i="2"/>
  <c r="AY987" i="2"/>
  <c r="AW988" i="2"/>
  <c r="AV988" i="2"/>
  <c r="AU988" i="2"/>
  <c r="BL988" i="2"/>
  <c r="AZ1001" i="2"/>
  <c r="AY1001" i="2"/>
  <c r="AX1001" i="2"/>
  <c r="AW1001" i="2"/>
  <c r="AV1001" i="2"/>
  <c r="AU1001" i="2"/>
  <c r="BH1004" i="2"/>
  <c r="AU1008" i="2"/>
  <c r="BE1016" i="2"/>
  <c r="BK1016" i="2" s="1"/>
  <c r="AX1021" i="2"/>
  <c r="BE1030" i="2"/>
  <c r="BK1030" i="2" s="1"/>
  <c r="BK1058" i="2"/>
  <c r="AV1097" i="2"/>
  <c r="AU1097" i="2"/>
  <c r="BL1097" i="2"/>
  <c r="AZ1097" i="2"/>
  <c r="AW1097" i="2"/>
  <c r="AY1109" i="2"/>
  <c r="AZ1128" i="2"/>
  <c r="AU1154" i="2"/>
  <c r="BE1263" i="2"/>
  <c r="BK1263" i="2" s="1"/>
  <c r="BA1263" i="2"/>
  <c r="AX1276" i="2"/>
  <c r="AW1276" i="2"/>
  <c r="AV1276" i="2"/>
  <c r="AU1276" i="2"/>
  <c r="BL1276" i="2"/>
  <c r="BB855" i="2"/>
  <c r="BB866" i="2"/>
  <c r="BB877" i="2"/>
  <c r="BB888" i="2"/>
  <c r="BB899" i="2"/>
  <c r="BB910" i="2"/>
  <c r="BB921" i="2"/>
  <c r="AV931" i="2"/>
  <c r="AV939" i="2"/>
  <c r="BF950" i="2"/>
  <c r="AX954" i="2"/>
  <c r="AZ958" i="2"/>
  <c r="AY958" i="2"/>
  <c r="AW958" i="2"/>
  <c r="AV958" i="2"/>
  <c r="AU958" i="2"/>
  <c r="BH960" i="2"/>
  <c r="AW961" i="2"/>
  <c r="BF970" i="2"/>
  <c r="BF971" i="2"/>
  <c r="BE983" i="2"/>
  <c r="BK983" i="2" s="1"/>
  <c r="BA983" i="2"/>
  <c r="AZ987" i="2"/>
  <c r="BI1005" i="2"/>
  <c r="BH1005" i="2"/>
  <c r="AV1008" i="2"/>
  <c r="BH1012" i="2"/>
  <c r="BC1016" i="2"/>
  <c r="BB1016" i="2"/>
  <c r="AY1021" i="2"/>
  <c r="AZ1044" i="2"/>
  <c r="AY1044" i="2"/>
  <c r="AX1044" i="2"/>
  <c r="AW1044" i="2"/>
  <c r="AV1044" i="2"/>
  <c r="AU1044" i="2"/>
  <c r="BI1082" i="2"/>
  <c r="BH1082" i="2"/>
  <c r="BK1082" i="2"/>
  <c r="BI1093" i="2"/>
  <c r="BH1093" i="2"/>
  <c r="BF1125" i="2"/>
  <c r="AV1154" i="2"/>
  <c r="AZ1172" i="2"/>
  <c r="AX1172" i="2"/>
  <c r="AW1172" i="2"/>
  <c r="AV1172" i="2"/>
  <c r="AY1172" i="2"/>
  <c r="AU1172" i="2"/>
  <c r="BL1172" i="2"/>
  <c r="BI1177" i="2"/>
  <c r="BH1177" i="2"/>
  <c r="BE1182" i="2"/>
  <c r="BK1182" i="2" s="1"/>
  <c r="AZ1183" i="2"/>
  <c r="AY1183" i="2"/>
  <c r="AX1183" i="2"/>
  <c r="AW1183" i="2"/>
  <c r="AV1183" i="2"/>
  <c r="AU1183" i="2"/>
  <c r="BL1183" i="2"/>
  <c r="BI1187" i="2"/>
  <c r="BH1187" i="2"/>
  <c r="BI1189" i="2"/>
  <c r="BH1189" i="2"/>
  <c r="BE1211" i="2"/>
  <c r="BK1211" i="2" s="1"/>
  <c r="BE1261" i="2"/>
  <c r="BK1261" i="2" s="1"/>
  <c r="BL1285" i="2"/>
  <c r="AZ1285" i="2"/>
  <c r="AX1285" i="2"/>
  <c r="AV1285" i="2"/>
  <c r="AU1285" i="2"/>
  <c r="BA1340" i="2"/>
  <c r="BE1340" i="2"/>
  <c r="BK1340" i="2" s="1"/>
  <c r="AW931" i="2"/>
  <c r="AX936" i="2"/>
  <c r="AY937" i="2"/>
  <c r="AX937" i="2"/>
  <c r="AW937" i="2"/>
  <c r="AV937" i="2"/>
  <c r="BE938" i="2"/>
  <c r="BK938" i="2" s="1"/>
  <c r="BA938" i="2"/>
  <c r="BF949" i="2"/>
  <c r="AU950" i="2"/>
  <c r="BI961" i="2"/>
  <c r="BH961" i="2"/>
  <c r="BC983" i="2"/>
  <c r="BB983" i="2"/>
  <c r="BK984" i="2"/>
  <c r="BF992" i="2"/>
  <c r="BF993" i="2"/>
  <c r="BH1006" i="2"/>
  <c r="AW1008" i="2"/>
  <c r="BC1017" i="2"/>
  <c r="BB1017" i="2"/>
  <c r="AY1022" i="2"/>
  <c r="AX1022" i="2"/>
  <c r="AW1022" i="2"/>
  <c r="AZ1022" i="2"/>
  <c r="AV1022" i="2"/>
  <c r="AU1022" i="2"/>
  <c r="BI1027" i="2"/>
  <c r="BH1027" i="2"/>
  <c r="BF1046" i="2"/>
  <c r="BF1048" i="2"/>
  <c r="BC1049" i="2"/>
  <c r="BB1049" i="2"/>
  <c r="BK1076" i="2"/>
  <c r="AX1109" i="2"/>
  <c r="AW1109" i="2"/>
  <c r="AV1109" i="2"/>
  <c r="AU1109" i="2"/>
  <c r="BL1109" i="2"/>
  <c r="AZ1146" i="2"/>
  <c r="AX1146" i="2"/>
  <c r="AW1146" i="2"/>
  <c r="AY1146" i="2"/>
  <c r="AV1146" i="2"/>
  <c r="AU1146" i="2"/>
  <c r="BK1170" i="2"/>
  <c r="BC1182" i="2"/>
  <c r="BB1182" i="2"/>
  <c r="BK1223" i="2"/>
  <c r="BE1232" i="2"/>
  <c r="BK1232" i="2" s="1"/>
  <c r="BG1232" i="2"/>
  <c r="AX1243" i="2"/>
  <c r="AW1243" i="2"/>
  <c r="AV1243" i="2"/>
  <c r="AU1243" i="2"/>
  <c r="BL1243" i="2"/>
  <c r="AZ1243" i="2"/>
  <c r="AY1243" i="2"/>
  <c r="BF1247" i="2"/>
  <c r="BF1310" i="2"/>
  <c r="BE928" i="2"/>
  <c r="BK928" i="2" s="1"/>
  <c r="BA928" i="2"/>
  <c r="AX931" i="2"/>
  <c r="AV950" i="2"/>
  <c r="BI954" i="2"/>
  <c r="AZ954" i="2"/>
  <c r="AW955" i="2"/>
  <c r="AU955" i="2"/>
  <c r="BL955" i="2"/>
  <c r="BC984" i="2"/>
  <c r="BB984" i="2"/>
  <c r="AZ1002" i="2"/>
  <c r="AY1002" i="2"/>
  <c r="AX1002" i="2"/>
  <c r="AW1002" i="2"/>
  <c r="AV1002" i="2"/>
  <c r="AU1002" i="2"/>
  <c r="AX1008" i="2"/>
  <c r="AU1009" i="2"/>
  <c r="BL1009" i="2"/>
  <c r="AV1009" i="2"/>
  <c r="AZ1037" i="2"/>
  <c r="AY1037" i="2"/>
  <c r="AX1037" i="2"/>
  <c r="AW1037" i="2"/>
  <c r="AV1037" i="2"/>
  <c r="AU1037" i="2"/>
  <c r="BG1044" i="2"/>
  <c r="BE1044" i="2"/>
  <c r="BK1044" i="2" s="1"/>
  <c r="BK1045" i="2"/>
  <c r="BI1077" i="2"/>
  <c r="BH1077" i="2"/>
  <c r="BF1081" i="2"/>
  <c r="BB1117" i="2"/>
  <c r="BC1117" i="2"/>
  <c r="AZ1132" i="2"/>
  <c r="AY1132" i="2"/>
  <c r="AX1132" i="2"/>
  <c r="AW1132" i="2"/>
  <c r="AV1132" i="2"/>
  <c r="AU1132" i="2"/>
  <c r="BL1132" i="2"/>
  <c r="BI1147" i="2"/>
  <c r="BH1147" i="2"/>
  <c r="AX1154" i="2"/>
  <c r="BL1154" i="2"/>
  <c r="AY1154" i="2"/>
  <c r="BK1195" i="2"/>
  <c r="BF1222" i="2"/>
  <c r="BL1274" i="2"/>
  <c r="AU1274" i="2"/>
  <c r="AY1274" i="2"/>
  <c r="AX1274" i="2"/>
  <c r="AW1274" i="2"/>
  <c r="AV1274" i="2"/>
  <c r="BI1313" i="2"/>
  <c r="BH1313" i="2"/>
  <c r="BK1336" i="2"/>
  <c r="BJ1336" i="2"/>
  <c r="BF1392" i="2"/>
  <c r="AV959" i="2"/>
  <c r="AV970" i="2"/>
  <c r="AV981" i="2"/>
  <c r="AV992" i="2"/>
  <c r="AV1003" i="2"/>
  <c r="AV1014" i="2"/>
  <c r="AZ1033" i="2"/>
  <c r="AY1033" i="2"/>
  <c r="AX1033" i="2"/>
  <c r="AW1033" i="2"/>
  <c r="BC1048" i="2"/>
  <c r="AX1054" i="2"/>
  <c r="AW1054" i="2"/>
  <c r="AV1054" i="2"/>
  <c r="AU1054" i="2"/>
  <c r="BL1054" i="2"/>
  <c r="AZ1066" i="2"/>
  <c r="AY1066" i="2"/>
  <c r="AX1066" i="2"/>
  <c r="AW1066" i="2"/>
  <c r="AV1066" i="2"/>
  <c r="AU1066" i="2"/>
  <c r="BK1094" i="2"/>
  <c r="BI1115" i="2"/>
  <c r="BH1115" i="2"/>
  <c r="BC1143" i="2"/>
  <c r="BB1143" i="2"/>
  <c r="BC1174" i="2"/>
  <c r="BB1174" i="2"/>
  <c r="BF1176" i="2"/>
  <c r="BC1186" i="2"/>
  <c r="BB1186" i="2"/>
  <c r="BF1188" i="2"/>
  <c r="AV1220" i="2"/>
  <c r="AU1220" i="2"/>
  <c r="AZ1220" i="2"/>
  <c r="AY1220" i="2"/>
  <c r="AX1220" i="2"/>
  <c r="BL1220" i="2"/>
  <c r="AW1220" i="2"/>
  <c r="BF1224" i="2"/>
  <c r="AV1231" i="2"/>
  <c r="AU1231" i="2"/>
  <c r="BL1231" i="2"/>
  <c r="AY1231" i="2"/>
  <c r="BC1250" i="2"/>
  <c r="BB1250" i="2"/>
  <c r="BF1287" i="2"/>
  <c r="AW959" i="2"/>
  <c r="AW970" i="2"/>
  <c r="AW981" i="2"/>
  <c r="AW992" i="2"/>
  <c r="AW1003" i="2"/>
  <c r="AW1014" i="2"/>
  <c r="BA1030" i="2"/>
  <c r="AV1031" i="2"/>
  <c r="AU1031" i="2"/>
  <c r="BL1031" i="2"/>
  <c r="BH1070" i="2"/>
  <c r="BC1081" i="2"/>
  <c r="BB1081" i="2"/>
  <c r="AV1086" i="2"/>
  <c r="AU1086" i="2"/>
  <c r="BL1086" i="2"/>
  <c r="BF1103" i="2"/>
  <c r="BE1113" i="2"/>
  <c r="BK1113" i="2" s="1"/>
  <c r="BA1113" i="2"/>
  <c r="BC1125" i="2"/>
  <c r="BB1125" i="2"/>
  <c r="BE1126" i="2"/>
  <c r="BK1126" i="2" s="1"/>
  <c r="BA1126" i="2"/>
  <c r="BF1154" i="2"/>
  <c r="AV1166" i="2"/>
  <c r="AU1166" i="2"/>
  <c r="BL1166" i="2"/>
  <c r="AZ1166" i="2"/>
  <c r="AY1166" i="2"/>
  <c r="AX1166" i="2"/>
  <c r="AW1166" i="2"/>
  <c r="BG1167" i="2"/>
  <c r="BE1167" i="2"/>
  <c r="BK1167" i="2" s="1"/>
  <c r="BI1180" i="2"/>
  <c r="BH1180" i="2"/>
  <c r="BI1185" i="2"/>
  <c r="BH1185" i="2"/>
  <c r="BI1247" i="2"/>
  <c r="BH1247" i="2"/>
  <c r="AZ1266" i="2"/>
  <c r="AY1266" i="2"/>
  <c r="AX1266" i="2"/>
  <c r="AW1266" i="2"/>
  <c r="AV1266" i="2"/>
  <c r="AU1266" i="2"/>
  <c r="BL1266" i="2"/>
  <c r="BC1307" i="2"/>
  <c r="BB1307" i="2"/>
  <c r="BF1325" i="2"/>
  <c r="AX959" i="2"/>
  <c r="AX970" i="2"/>
  <c r="AX981" i="2"/>
  <c r="AX992" i="2"/>
  <c r="AX1003" i="2"/>
  <c r="AX1014" i="2"/>
  <c r="BI1049" i="2"/>
  <c r="BH1049" i="2"/>
  <c r="BI1071" i="2"/>
  <c r="BH1071" i="2"/>
  <c r="AU1073" i="2"/>
  <c r="AZ1099" i="2"/>
  <c r="AY1099" i="2"/>
  <c r="AX1099" i="2"/>
  <c r="AW1099" i="2"/>
  <c r="AV1099" i="2"/>
  <c r="AU1099" i="2"/>
  <c r="BC1113" i="2"/>
  <c r="BB1113" i="2"/>
  <c r="BC1126" i="2"/>
  <c r="BB1126" i="2"/>
  <c r="BK1127" i="2"/>
  <c r="BC1136" i="2"/>
  <c r="BB1136" i="2"/>
  <c r="BA1137" i="2"/>
  <c r="BE1137" i="2"/>
  <c r="BK1137" i="2" s="1"/>
  <c r="BE1140" i="2"/>
  <c r="BK1140" i="2" s="1"/>
  <c r="BA1140" i="2"/>
  <c r="BK1141" i="2"/>
  <c r="BI1162" i="2"/>
  <c r="BH1162" i="2"/>
  <c r="AX1171" i="2"/>
  <c r="AW1171" i="2"/>
  <c r="AV1171" i="2"/>
  <c r="AU1171" i="2"/>
  <c r="BL1171" i="2"/>
  <c r="AY1171" i="2"/>
  <c r="AZ1179" i="2"/>
  <c r="AX1179" i="2"/>
  <c r="AW1179" i="2"/>
  <c r="AV1179" i="2"/>
  <c r="AU1179" i="2"/>
  <c r="BL1179" i="2"/>
  <c r="BC1181" i="2"/>
  <c r="BB1181" i="2"/>
  <c r="BI1196" i="2"/>
  <c r="BH1196" i="2"/>
  <c r="BF1212" i="2"/>
  <c r="BE1220" i="2"/>
  <c r="BK1220" i="2" s="1"/>
  <c r="BG1220" i="2"/>
  <c r="BK1226" i="2"/>
  <c r="AU1230" i="2"/>
  <c r="BG1231" i="2"/>
  <c r="BE1231" i="2"/>
  <c r="BK1231" i="2" s="1"/>
  <c r="BF1339" i="2"/>
  <c r="BB1039" i="2"/>
  <c r="BE1048" i="2"/>
  <c r="BK1048" i="2" s="1"/>
  <c r="AZ1067" i="2"/>
  <c r="AY1067" i="2"/>
  <c r="AX1067" i="2"/>
  <c r="AW1067" i="2"/>
  <c r="AV1067" i="2"/>
  <c r="AU1067" i="2"/>
  <c r="BL1067" i="2"/>
  <c r="AV1073" i="2"/>
  <c r="BC1082" i="2"/>
  <c r="BB1082" i="2"/>
  <c r="BC1084" i="2"/>
  <c r="AX1087" i="2"/>
  <c r="AW1087" i="2"/>
  <c r="AV1087" i="2"/>
  <c r="AU1087" i="2"/>
  <c r="BL1087" i="2"/>
  <c r="BF1091" i="2"/>
  <c r="BL1152" i="2"/>
  <c r="AZ1152" i="2"/>
  <c r="AY1152" i="2"/>
  <c r="AX1152" i="2"/>
  <c r="AW1152" i="2"/>
  <c r="AV1152" i="2"/>
  <c r="AU1152" i="2"/>
  <c r="BF1167" i="2"/>
  <c r="BE1168" i="2"/>
  <c r="BK1168" i="2" s="1"/>
  <c r="BB1169" i="2"/>
  <c r="BC1169" i="2"/>
  <c r="AZ1171" i="2"/>
  <c r="BI1191" i="2"/>
  <c r="BH1191" i="2"/>
  <c r="BI1224" i="2"/>
  <c r="BH1224" i="2"/>
  <c r="AV1230" i="2"/>
  <c r="BF1278" i="2"/>
  <c r="BK1313" i="2"/>
  <c r="BE1384" i="2"/>
  <c r="BK1384" i="2" s="1"/>
  <c r="BG1384" i="2"/>
  <c r="AX1043" i="2"/>
  <c r="AW1043" i="2"/>
  <c r="AV1043" i="2"/>
  <c r="AU1043" i="2"/>
  <c r="BL1043" i="2"/>
  <c r="AZ1045" i="2"/>
  <c r="AY1045" i="2"/>
  <c r="AV1045" i="2"/>
  <c r="AU1045" i="2"/>
  <c r="BI1060" i="2"/>
  <c r="BH1060" i="2"/>
  <c r="BE1069" i="2"/>
  <c r="BK1069" i="2" s="1"/>
  <c r="BB1263" i="2"/>
  <c r="BE1270" i="2"/>
  <c r="BK1270" i="2" s="1"/>
  <c r="BB1323" i="2"/>
  <c r="BC1323" i="2"/>
  <c r="BI1325" i="2"/>
  <c r="BH1325" i="2"/>
  <c r="BE1425" i="2"/>
  <c r="BK1425" i="2" s="1"/>
  <c r="BA1425" i="2"/>
  <c r="BA937" i="2"/>
  <c r="BA970" i="2"/>
  <c r="BA981" i="2"/>
  <c r="BA992" i="2"/>
  <c r="BE1046" i="2"/>
  <c r="BK1046" i="2" s="1"/>
  <c r="BF1050" i="2"/>
  <c r="BC1069" i="2"/>
  <c r="BB1069" i="2"/>
  <c r="AX1073" i="2"/>
  <c r="BK1083" i="2"/>
  <c r="AZ1086" i="2"/>
  <c r="AZ1100" i="2"/>
  <c r="AY1100" i="2"/>
  <c r="AX1100" i="2"/>
  <c r="AW1100" i="2"/>
  <c r="AV1100" i="2"/>
  <c r="AU1100" i="2"/>
  <c r="BL1100" i="2"/>
  <c r="BH1133" i="2"/>
  <c r="BF1160" i="2"/>
  <c r="AV1165" i="2"/>
  <c r="BC1173" i="2"/>
  <c r="BB1173" i="2"/>
  <c r="BJ1210" i="2"/>
  <c r="BH1210" i="2"/>
  <c r="AX1230" i="2"/>
  <c r="BG1235" i="2"/>
  <c r="BE1235" i="2"/>
  <c r="BK1235" i="2" s="1"/>
  <c r="AZ1238" i="2"/>
  <c r="BL1238" i="2"/>
  <c r="AW1238" i="2"/>
  <c r="AV1238" i="2"/>
  <c r="AU1238" i="2"/>
  <c r="BL1241" i="2"/>
  <c r="AW1241" i="2"/>
  <c r="AZ1241" i="2"/>
  <c r="AV1241" i="2"/>
  <c r="AY1241" i="2"/>
  <c r="BF1258" i="2"/>
  <c r="BE1272" i="2"/>
  <c r="BK1272" i="2" s="1"/>
  <c r="BI1304" i="2"/>
  <c r="BH1304" i="2"/>
  <c r="BA1321" i="2"/>
  <c r="BE1321" i="2"/>
  <c r="BK1321" i="2" s="1"/>
  <c r="BC1346" i="2"/>
  <c r="BB1346" i="2"/>
  <c r="BH929" i="2"/>
  <c r="AZ1023" i="2"/>
  <c r="AY1023" i="2"/>
  <c r="AU1023" i="2"/>
  <c r="BE1028" i="2"/>
  <c r="BK1028" i="2" s="1"/>
  <c r="BA1028" i="2"/>
  <c r="BB1042" i="2"/>
  <c r="BF1047" i="2"/>
  <c r="AY1073" i="2"/>
  <c r="AY1087" i="2"/>
  <c r="BI1103" i="2"/>
  <c r="BI1104" i="2"/>
  <c r="BH1104" i="2"/>
  <c r="BH1110" i="2"/>
  <c r="BC1114" i="2"/>
  <c r="BB1114" i="2"/>
  <c r="AV1119" i="2"/>
  <c r="AU1119" i="2"/>
  <c r="BL1119" i="2"/>
  <c r="BI1167" i="2"/>
  <c r="BH1167" i="2"/>
  <c r="AZ1178" i="2"/>
  <c r="AX1178" i="2"/>
  <c r="BL1178" i="2"/>
  <c r="BE1262" i="2"/>
  <c r="BK1262" i="2" s="1"/>
  <c r="BI1268" i="2"/>
  <c r="BH1268" i="2"/>
  <c r="AV1286" i="2"/>
  <c r="AU1286" i="2"/>
  <c r="BL1286" i="2"/>
  <c r="AZ1286" i="2"/>
  <c r="BK1302" i="2"/>
  <c r="BI1302" i="2"/>
  <c r="BH1302" i="2"/>
  <c r="BC1321" i="2"/>
  <c r="BB1321" i="2"/>
  <c r="AY1322" i="2"/>
  <c r="AW1322" i="2"/>
  <c r="BL1322" i="2"/>
  <c r="AV1322" i="2"/>
  <c r="AU1322" i="2"/>
  <c r="BE1351" i="2"/>
  <c r="BK1351" i="2" s="1"/>
  <c r="BA1351" i="2"/>
  <c r="BF1430" i="2"/>
  <c r="AU1033" i="2"/>
  <c r="BK1053" i="2"/>
  <c r="AY1054" i="2"/>
  <c r="BF1061" i="2"/>
  <c r="BJ1072" i="2"/>
  <c r="BH1072" i="2"/>
  <c r="AZ1073" i="2"/>
  <c r="AV1075" i="2"/>
  <c r="AU1075" i="2"/>
  <c r="BL1075" i="2"/>
  <c r="AZ1087" i="2"/>
  <c r="AZ1088" i="2"/>
  <c r="AY1088" i="2"/>
  <c r="AX1088" i="2"/>
  <c r="AW1088" i="2"/>
  <c r="AV1088" i="2"/>
  <c r="AU1088" i="2"/>
  <c r="BF1092" i="2"/>
  <c r="BE1098" i="2"/>
  <c r="BK1098" i="2" s="1"/>
  <c r="BE1102" i="2"/>
  <c r="BK1102" i="2" s="1"/>
  <c r="AZ1157" i="2"/>
  <c r="AY1157" i="2"/>
  <c r="AX1157" i="2"/>
  <c r="AW1157" i="2"/>
  <c r="AV1157" i="2"/>
  <c r="AU1157" i="2"/>
  <c r="BL1157" i="2"/>
  <c r="BG1158" i="2"/>
  <c r="BE1158" i="2"/>
  <c r="BK1158" i="2" s="1"/>
  <c r="BL1165" i="2"/>
  <c r="AY1165" i="2"/>
  <c r="AX1165" i="2"/>
  <c r="BE1185" i="2"/>
  <c r="BK1185" i="2" s="1"/>
  <c r="BE1196" i="2"/>
  <c r="BK1196" i="2" s="1"/>
  <c r="BA1196" i="2"/>
  <c r="BK1201" i="2"/>
  <c r="BE1204" i="2"/>
  <c r="BK1204" i="2" s="1"/>
  <c r="BA1204" i="2"/>
  <c r="BE1218" i="2"/>
  <c r="BK1218" i="2" s="1"/>
  <c r="BE1249" i="2"/>
  <c r="BK1249" i="2" s="1"/>
  <c r="BA1249" i="2"/>
  <c r="BF1256" i="2"/>
  <c r="BC1262" i="2"/>
  <c r="BB1262" i="2"/>
  <c r="BF1291" i="2"/>
  <c r="BC1294" i="2"/>
  <c r="BB1294" i="2"/>
  <c r="BF1312" i="2"/>
  <c r="AZ1350" i="2"/>
  <c r="AX1350" i="2"/>
  <c r="AU1350" i="2"/>
  <c r="BL1350" i="2"/>
  <c r="BE1026" i="2"/>
  <c r="BK1026" i="2" s="1"/>
  <c r="BA1026" i="2"/>
  <c r="AZ1055" i="2"/>
  <c r="AY1055" i="2"/>
  <c r="AX1055" i="2"/>
  <c r="AW1055" i="2"/>
  <c r="BC1102" i="2"/>
  <c r="BB1102" i="2"/>
  <c r="BC1115" i="2"/>
  <c r="BB1115" i="2"/>
  <c r="AX1120" i="2"/>
  <c r="AW1120" i="2"/>
  <c r="AV1120" i="2"/>
  <c r="AU1120" i="2"/>
  <c r="BL1120" i="2"/>
  <c r="AX1145" i="2"/>
  <c r="AV1145" i="2"/>
  <c r="AU1145" i="2"/>
  <c r="AZ1145" i="2"/>
  <c r="AY1145" i="2"/>
  <c r="AW1145" i="2"/>
  <c r="AX1150" i="2"/>
  <c r="AW1150" i="2"/>
  <c r="AV1150" i="2"/>
  <c r="AU1150" i="2"/>
  <c r="AZ1150" i="2"/>
  <c r="BK1160" i="2"/>
  <c r="BI1160" i="2"/>
  <c r="BH1160" i="2"/>
  <c r="BF1170" i="2"/>
  <c r="BC1204" i="2"/>
  <c r="BB1204" i="2"/>
  <c r="BC1218" i="2"/>
  <c r="BB1218" i="2"/>
  <c r="BC1249" i="2"/>
  <c r="BB1249" i="2"/>
  <c r="BG1286" i="2"/>
  <c r="BE1286" i="2"/>
  <c r="BK1286" i="2" s="1"/>
  <c r="BL1496" i="2"/>
  <c r="AZ1496" i="2"/>
  <c r="AY1496" i="2"/>
  <c r="AX1496" i="2"/>
  <c r="AW1496" i="2"/>
  <c r="AV1496" i="2"/>
  <c r="AU1496" i="2"/>
  <c r="BE1024" i="2"/>
  <c r="BK1024" i="2" s="1"/>
  <c r="AU1029" i="2"/>
  <c r="BE1037" i="2"/>
  <c r="BK1037" i="2" s="1"/>
  <c r="BA1037" i="2"/>
  <c r="BH1053" i="2"/>
  <c r="BC1070" i="2"/>
  <c r="BB1070" i="2"/>
  <c r="AX1076" i="2"/>
  <c r="AW1076" i="2"/>
  <c r="AV1076" i="2"/>
  <c r="AU1076" i="2"/>
  <c r="BL1076" i="2"/>
  <c r="BF1080" i="2"/>
  <c r="BF1123" i="2"/>
  <c r="BF1124" i="2"/>
  <c r="BL1142" i="2"/>
  <c r="AZ1142" i="2"/>
  <c r="AY1142" i="2"/>
  <c r="AX1142" i="2"/>
  <c r="AW1142" i="2"/>
  <c r="AV1142" i="2"/>
  <c r="AU1142" i="2"/>
  <c r="BC1150" i="2"/>
  <c r="BF1158" i="2"/>
  <c r="BF1226" i="2"/>
  <c r="BE1229" i="2"/>
  <c r="BK1229" i="2" s="1"/>
  <c r="BL1230" i="2"/>
  <c r="AZ1230" i="2"/>
  <c r="AZ1050" i="2"/>
  <c r="AV1070" i="2"/>
  <c r="AV1081" i="2"/>
  <c r="AV1092" i="2"/>
  <c r="AV1103" i="2"/>
  <c r="AV1114" i="2"/>
  <c r="AV1125" i="2"/>
  <c r="AV1136" i="2"/>
  <c r="BC1147" i="2"/>
  <c r="AU1182" i="2"/>
  <c r="BC1196" i="2"/>
  <c r="BB1196" i="2"/>
  <c r="BI1201" i="2"/>
  <c r="BH1201" i="2"/>
  <c r="BC1201" i="2"/>
  <c r="BH1226" i="2"/>
  <c r="BI1226" i="2"/>
  <c r="BI1260" i="2"/>
  <c r="BH1260" i="2"/>
  <c r="BH1267" i="2"/>
  <c r="BA1307" i="2"/>
  <c r="BE1307" i="2"/>
  <c r="BK1307" i="2" s="1"/>
  <c r="BC1378" i="2"/>
  <c r="BB1378" i="2"/>
  <c r="BH1384" i="2"/>
  <c r="BI1384" i="2"/>
  <c r="BC1460" i="2"/>
  <c r="BB1460" i="2"/>
  <c r="BH1627" i="2"/>
  <c r="BK1627" i="2"/>
  <c r="BJ1627" i="2"/>
  <c r="BG1867" i="2"/>
  <c r="BE1867" i="2"/>
  <c r="BK1867" i="2" s="1"/>
  <c r="AV1155" i="2"/>
  <c r="AU1155" i="2"/>
  <c r="BL1155" i="2"/>
  <c r="BF1206" i="2"/>
  <c r="BF1235" i="2"/>
  <c r="BE1248" i="2"/>
  <c r="BK1248" i="2" s="1"/>
  <c r="BA1248" i="2"/>
  <c r="BC1261" i="2"/>
  <c r="BB1261" i="2"/>
  <c r="AZ1332" i="2"/>
  <c r="AU1332" i="2"/>
  <c r="AY1332" i="2"/>
  <c r="AX1332" i="2"/>
  <c r="AW1332" i="2"/>
  <c r="AV1332" i="2"/>
  <c r="BF1341" i="2"/>
  <c r="BB1345" i="2"/>
  <c r="BC1345" i="2"/>
  <c r="BC1349" i="2"/>
  <c r="BB1349" i="2"/>
  <c r="BH1063" i="2"/>
  <c r="BH1074" i="2"/>
  <c r="BH1085" i="2"/>
  <c r="BH1096" i="2"/>
  <c r="BH1107" i="2"/>
  <c r="BH1118" i="2"/>
  <c r="BH1129" i="2"/>
  <c r="BL1174" i="2"/>
  <c r="AU1174" i="2"/>
  <c r="AY1182" i="2"/>
  <c r="BF1192" i="2"/>
  <c r="BI1222" i="2"/>
  <c r="BH1222" i="2"/>
  <c r="BE1225" i="2"/>
  <c r="BK1225" i="2" s="1"/>
  <c r="BC1248" i="2"/>
  <c r="BB1248" i="2"/>
  <c r="BI1282" i="2"/>
  <c r="BH1282" i="2"/>
  <c r="BC1301" i="2"/>
  <c r="BB1301" i="2"/>
  <c r="AW1326" i="2"/>
  <c r="AV1326" i="2"/>
  <c r="AU1326" i="2"/>
  <c r="AZ1326" i="2"/>
  <c r="AY1326" i="2"/>
  <c r="AX1326" i="2"/>
  <c r="BL1326" i="2"/>
  <c r="BH1330" i="2"/>
  <c r="BI1330" i="2"/>
  <c r="BC1333" i="2"/>
  <c r="BB1333" i="2"/>
  <c r="BF1444" i="2"/>
  <c r="BI1446" i="2"/>
  <c r="BH1446" i="2"/>
  <c r="BF1492" i="2"/>
  <c r="BA1081" i="2"/>
  <c r="BA1092" i="2"/>
  <c r="BA1114" i="2"/>
  <c r="BA1125" i="2"/>
  <c r="BA1136" i="2"/>
  <c r="BA1149" i="2"/>
  <c r="BB1160" i="2"/>
  <c r="BF1161" i="2"/>
  <c r="AV1174" i="2"/>
  <c r="AZ1182" i="2"/>
  <c r="BK1189" i="2"/>
  <c r="BE1200" i="2"/>
  <c r="BK1200" i="2" s="1"/>
  <c r="BA1200" i="2"/>
  <c r="BH1208" i="2"/>
  <c r="BI1208" i="2"/>
  <c r="BL1218" i="2"/>
  <c r="AZ1218" i="2"/>
  <c r="AY1218" i="2"/>
  <c r="AX1218" i="2"/>
  <c r="AW1218" i="2"/>
  <c r="AV1218" i="2"/>
  <c r="AU1218" i="2"/>
  <c r="BH1220" i="2"/>
  <c r="BK1291" i="2"/>
  <c r="BI1291" i="2"/>
  <c r="BH1291" i="2"/>
  <c r="BC1292" i="2"/>
  <c r="BB1292" i="2"/>
  <c r="BI1306" i="2"/>
  <c r="BH1306" i="2"/>
  <c r="BE1320" i="2"/>
  <c r="BK1320" i="2" s="1"/>
  <c r="BA1320" i="2"/>
  <c r="BG1332" i="2"/>
  <c r="BE1332" i="2"/>
  <c r="BK1332" i="2" s="1"/>
  <c r="BI1339" i="2"/>
  <c r="BH1339" i="2"/>
  <c r="BB1140" i="2"/>
  <c r="BB1149" i="2"/>
  <c r="BF1150" i="2"/>
  <c r="AW1174" i="2"/>
  <c r="BI1206" i="2"/>
  <c r="BH1206" i="2"/>
  <c r="BH1221" i="2"/>
  <c r="BI1235" i="2"/>
  <c r="BH1235" i="2"/>
  <c r="BK1247" i="2"/>
  <c r="BK1257" i="2"/>
  <c r="BG1257" i="2"/>
  <c r="BG1279" i="2"/>
  <c r="BE1279" i="2"/>
  <c r="BK1279" i="2" s="1"/>
  <c r="BI1300" i="2"/>
  <c r="BH1300" i="2"/>
  <c r="BL1485" i="2"/>
  <c r="AZ1485" i="2"/>
  <c r="AY1485" i="2"/>
  <c r="AX1485" i="2"/>
  <c r="AV1485" i="2"/>
  <c r="AU1485" i="2"/>
  <c r="AW1485" i="2"/>
  <c r="AY1544" i="2"/>
  <c r="AX1544" i="2"/>
  <c r="AW1544" i="2"/>
  <c r="AV1544" i="2"/>
  <c r="AU1544" i="2"/>
  <c r="AZ1544" i="2"/>
  <c r="BL1544" i="2"/>
  <c r="AZ1147" i="2"/>
  <c r="AY1147" i="2"/>
  <c r="AZ1175" i="2"/>
  <c r="AY1175" i="2"/>
  <c r="AX1175" i="2"/>
  <c r="AW1175" i="2"/>
  <c r="AV1175" i="2"/>
  <c r="AU1175" i="2"/>
  <c r="BL1175" i="2"/>
  <c r="BI1181" i="2"/>
  <c r="BH1181" i="2"/>
  <c r="BF1184" i="2"/>
  <c r="AV1198" i="2"/>
  <c r="AY1198" i="2"/>
  <c r="AX1198" i="2"/>
  <c r="AW1198" i="2"/>
  <c r="AU1198" i="2"/>
  <c r="BE1252" i="2"/>
  <c r="BK1252" i="2" s="1"/>
  <c r="BA1252" i="2"/>
  <c r="BE1260" i="2"/>
  <c r="BK1260" i="2" s="1"/>
  <c r="BA1260" i="2"/>
  <c r="BE1439" i="2"/>
  <c r="BK1439" i="2" s="1"/>
  <c r="BB1124" i="2"/>
  <c r="BB1135" i="2"/>
  <c r="AV1187" i="2"/>
  <c r="AZ1187" i="2"/>
  <c r="AY1187" i="2"/>
  <c r="AX1187" i="2"/>
  <c r="AW1187" i="2"/>
  <c r="AU1187" i="2"/>
  <c r="BL1195" i="2"/>
  <c r="AZ1195" i="2"/>
  <c r="AY1195" i="2"/>
  <c r="AX1195" i="2"/>
  <c r="AW1195" i="2"/>
  <c r="AV1195" i="2"/>
  <c r="AU1195" i="2"/>
  <c r="BK1206" i="2"/>
  <c r="BC1252" i="2"/>
  <c r="BB1252" i="2"/>
  <c r="BC1260" i="2"/>
  <c r="BB1260" i="2"/>
  <c r="BG1268" i="2"/>
  <c r="BE1268" i="2"/>
  <c r="BK1268" i="2" s="1"/>
  <c r="AZ1288" i="2"/>
  <c r="AY1288" i="2"/>
  <c r="AX1288" i="2"/>
  <c r="AW1288" i="2"/>
  <c r="AV1288" i="2"/>
  <c r="AU1288" i="2"/>
  <c r="BL1288" i="2"/>
  <c r="BC1296" i="2"/>
  <c r="BB1296" i="2"/>
  <c r="BA1369" i="2"/>
  <c r="BE1369" i="2"/>
  <c r="BK1369" i="2" s="1"/>
  <c r="BC1439" i="2"/>
  <c r="BB1439" i="2"/>
  <c r="BL1147" i="2"/>
  <c r="AW1155" i="2"/>
  <c r="AZ1174" i="2"/>
  <c r="BE1183" i="2"/>
  <c r="BK1183" i="2" s="1"/>
  <c r="AZ1198" i="2"/>
  <c r="BE1208" i="2"/>
  <c r="BK1208" i="2" s="1"/>
  <c r="AV1275" i="2"/>
  <c r="AU1275" i="2"/>
  <c r="BL1275" i="2"/>
  <c r="BE1309" i="2"/>
  <c r="BK1309" i="2" s="1"/>
  <c r="BA1309" i="2"/>
  <c r="AY1316" i="2"/>
  <c r="AX1316" i="2"/>
  <c r="AW1316" i="2"/>
  <c r="AZ1316" i="2"/>
  <c r="AV1316" i="2"/>
  <c r="AU1316" i="2"/>
  <c r="BL1316" i="2"/>
  <c r="BB1369" i="2"/>
  <c r="BC1369" i="2"/>
  <c r="BF1427" i="2"/>
  <c r="BB1024" i="2"/>
  <c r="BB1035" i="2"/>
  <c r="BB1046" i="2"/>
  <c r="BB1057" i="2"/>
  <c r="BB1068" i="2"/>
  <c r="BA1152" i="2"/>
  <c r="BH1154" i="2"/>
  <c r="AX1155" i="2"/>
  <c r="BB1163" i="2"/>
  <c r="AU1164" i="2"/>
  <c r="BI1173" i="2"/>
  <c r="BH1173" i="2"/>
  <c r="BH1203" i="2"/>
  <c r="BF1217" i="2"/>
  <c r="BK1233" i="2"/>
  <c r="BE1237" i="2"/>
  <c r="BK1237" i="2" s="1"/>
  <c r="BF1268" i="2"/>
  <c r="BH1270" i="2"/>
  <c r="BG1275" i="2"/>
  <c r="AZ1278" i="2"/>
  <c r="AY1278" i="2"/>
  <c r="AX1278" i="2"/>
  <c r="AW1278" i="2"/>
  <c r="AV1278" i="2"/>
  <c r="AU1278" i="2"/>
  <c r="BL1278" i="2"/>
  <c r="BH1365" i="2"/>
  <c r="BI1365" i="2"/>
  <c r="BF1438" i="2"/>
  <c r="BF1466" i="2"/>
  <c r="BF1485" i="2"/>
  <c r="AU1542" i="2"/>
  <c r="BL1542" i="2"/>
  <c r="AY1542" i="2"/>
  <c r="AX1542" i="2"/>
  <c r="AW1542" i="2"/>
  <c r="AV1542" i="2"/>
  <c r="AZ1542" i="2"/>
  <c r="BA1139" i="2"/>
  <c r="BK1152" i="2"/>
  <c r="BB1152" i="2"/>
  <c r="AY1155" i="2"/>
  <c r="AV1164" i="2"/>
  <c r="AX1167" i="2"/>
  <c r="AW1167" i="2"/>
  <c r="AV1167" i="2"/>
  <c r="AU1167" i="2"/>
  <c r="BL1167" i="2"/>
  <c r="BG1176" i="2"/>
  <c r="BE1176" i="2"/>
  <c r="BK1176" i="2" s="1"/>
  <c r="AX1199" i="2"/>
  <c r="AV1199" i="2"/>
  <c r="AZ1199" i="2"/>
  <c r="AY1199" i="2"/>
  <c r="AW1199" i="2"/>
  <c r="AU1199" i="2"/>
  <c r="BH1204" i="2"/>
  <c r="BI1204" i="2"/>
  <c r="AZ1211" i="2"/>
  <c r="AY1211" i="2"/>
  <c r="AX1211" i="2"/>
  <c r="AU1211" i="2"/>
  <c r="AW1211" i="2"/>
  <c r="AV1211" i="2"/>
  <c r="BL1227" i="2"/>
  <c r="AZ1227" i="2"/>
  <c r="AY1227" i="2"/>
  <c r="AX1227" i="2"/>
  <c r="AW1227" i="2"/>
  <c r="AU1227" i="2"/>
  <c r="BI1229" i="2"/>
  <c r="BH1229" i="2"/>
  <c r="BE1251" i="2"/>
  <c r="BK1251" i="2" s="1"/>
  <c r="BA1251" i="2"/>
  <c r="BI1257" i="2"/>
  <c r="BH1257" i="2"/>
  <c r="BC1295" i="2"/>
  <c r="BB1295" i="2"/>
  <c r="AZ1310" i="2"/>
  <c r="AY1310" i="2"/>
  <c r="AX1310" i="2"/>
  <c r="AW1310" i="2"/>
  <c r="AV1310" i="2"/>
  <c r="AU1310" i="2"/>
  <c r="BG1316" i="2"/>
  <c r="BE1316" i="2"/>
  <c r="BK1316" i="2" s="1"/>
  <c r="BE1440" i="2"/>
  <c r="BK1440" i="2" s="1"/>
  <c r="AZ1155" i="2"/>
  <c r="AX1156" i="2"/>
  <c r="AW1156" i="2"/>
  <c r="AV1156" i="2"/>
  <c r="AU1156" i="2"/>
  <c r="BL1156" i="2"/>
  <c r="AZ1158" i="2"/>
  <c r="AY1158" i="2"/>
  <c r="AV1158" i="2"/>
  <c r="AU1158" i="2"/>
  <c r="AW1164" i="2"/>
  <c r="BG1188" i="2"/>
  <c r="BE1188" i="2"/>
  <c r="BK1188" i="2" s="1"/>
  <c r="AZ1190" i="2"/>
  <c r="BL1190" i="2"/>
  <c r="AU1190" i="2"/>
  <c r="BI1192" i="2"/>
  <c r="BH1193" i="2"/>
  <c r="BI1193" i="2"/>
  <c r="AZ1215" i="2"/>
  <c r="AY1215" i="2"/>
  <c r="AX1215" i="2"/>
  <c r="AW1215" i="2"/>
  <c r="AV1215" i="2"/>
  <c r="AU1215" i="2"/>
  <c r="BH1234" i="2"/>
  <c r="BC1251" i="2"/>
  <c r="BB1251" i="2"/>
  <c r="BE1259" i="2"/>
  <c r="BK1259" i="2" s="1"/>
  <c r="BA1259" i="2"/>
  <c r="AX1287" i="2"/>
  <c r="AW1287" i="2"/>
  <c r="AV1287" i="2"/>
  <c r="AU1287" i="2"/>
  <c r="BL1287" i="2"/>
  <c r="AY1287" i="2"/>
  <c r="AZ1287" i="2"/>
  <c r="AV1297" i="2"/>
  <c r="AU1297" i="2"/>
  <c r="BL1297" i="2"/>
  <c r="AZ1297" i="2"/>
  <c r="AY1297" i="2"/>
  <c r="AX1297" i="2"/>
  <c r="BK1300" i="2"/>
  <c r="BF1302" i="2"/>
  <c r="BI1319" i="2"/>
  <c r="BH1319" i="2"/>
  <c r="AY1331" i="2"/>
  <c r="BL1331" i="2"/>
  <c r="AZ1331" i="2"/>
  <c r="AX1331" i="2"/>
  <c r="AU1331" i="2"/>
  <c r="BF1344" i="2"/>
  <c r="BL1205" i="2"/>
  <c r="AV1209" i="2"/>
  <c r="AU1209" i="2"/>
  <c r="BE1214" i="2"/>
  <c r="BK1214" i="2" s="1"/>
  <c r="BK1221" i="2"/>
  <c r="AX1232" i="2"/>
  <c r="AW1232" i="2"/>
  <c r="AV1232" i="2"/>
  <c r="BL1232" i="2"/>
  <c r="BF1240" i="2"/>
  <c r="AV1242" i="2"/>
  <c r="AU1242" i="2"/>
  <c r="BL1242" i="2"/>
  <c r="AW1242" i="2"/>
  <c r="BE1333" i="2"/>
  <c r="BK1333" i="2" s="1"/>
  <c r="BA1333" i="2"/>
  <c r="BE1346" i="2"/>
  <c r="BK1346" i="2" s="1"/>
  <c r="BA1346" i="2"/>
  <c r="BC1374" i="2"/>
  <c r="BB1374" i="2"/>
  <c r="BF1398" i="2"/>
  <c r="BI1402" i="2"/>
  <c r="BH1402" i="2"/>
  <c r="BI1415" i="2"/>
  <c r="BH1415" i="2"/>
  <c r="AV1252" i="2"/>
  <c r="BC1270" i="2"/>
  <c r="BB1270" i="2"/>
  <c r="BE1271" i="2"/>
  <c r="BK1271" i="2" s="1"/>
  <c r="BC1272" i="2"/>
  <c r="BB1272" i="2"/>
  <c r="AZ1289" i="2"/>
  <c r="AY1289" i="2"/>
  <c r="AX1289" i="2"/>
  <c r="AW1289" i="2"/>
  <c r="AV1289" i="2"/>
  <c r="AU1289" i="2"/>
  <c r="AZ1298" i="2"/>
  <c r="AY1298" i="2"/>
  <c r="AX1298" i="2"/>
  <c r="AW1298" i="2"/>
  <c r="AV1298" i="2"/>
  <c r="AU1298" i="2"/>
  <c r="AY1308" i="2"/>
  <c r="AW1308" i="2"/>
  <c r="AZ1308" i="2"/>
  <c r="AX1308" i="2"/>
  <c r="AV1308" i="2"/>
  <c r="AU1308" i="2"/>
  <c r="BF1316" i="2"/>
  <c r="BL1343" i="2"/>
  <c r="AU1343" i="2"/>
  <c r="AX1371" i="2"/>
  <c r="AW1371" i="2"/>
  <c r="AV1371" i="2"/>
  <c r="AU1371" i="2"/>
  <c r="BL1371" i="2"/>
  <c r="AY1371" i="2"/>
  <c r="AZ1371" i="2"/>
  <c r="BI1398" i="2"/>
  <c r="BH1398" i="2"/>
  <c r="BC1451" i="2"/>
  <c r="BB1451" i="2"/>
  <c r="BJ1483" i="2"/>
  <c r="BH1483" i="2"/>
  <c r="BL1186" i="2"/>
  <c r="BL1194" i="2"/>
  <c r="BK1210" i="2"/>
  <c r="BI1227" i="2"/>
  <c r="BH1227" i="2"/>
  <c r="AZ1244" i="2"/>
  <c r="AY1244" i="2"/>
  <c r="AX1244" i="2"/>
  <c r="AW1244" i="2"/>
  <c r="AV1244" i="2"/>
  <c r="AU1244" i="2"/>
  <c r="BL1244" i="2"/>
  <c r="AW1252" i="2"/>
  <c r="AV1253" i="2"/>
  <c r="AU1253" i="2"/>
  <c r="BL1253" i="2"/>
  <c r="AW1253" i="2"/>
  <c r="BC1271" i="2"/>
  <c r="BB1271" i="2"/>
  <c r="BK1304" i="2"/>
  <c r="BG1326" i="2"/>
  <c r="BE1326" i="2"/>
  <c r="BK1326" i="2" s="1"/>
  <c r="BK1341" i="2"/>
  <c r="BI1341" i="2"/>
  <c r="BH1341" i="2"/>
  <c r="BE1344" i="2"/>
  <c r="BK1344" i="2" s="1"/>
  <c r="BA1344" i="2"/>
  <c r="BA1353" i="2"/>
  <c r="BE1353" i="2"/>
  <c r="BK1353" i="2" s="1"/>
  <c r="BA1356" i="2"/>
  <c r="BE1356" i="2"/>
  <c r="BK1356" i="2" s="1"/>
  <c r="AY1401" i="2"/>
  <c r="AV1401" i="2"/>
  <c r="AU1401" i="2"/>
  <c r="BL1401" i="2"/>
  <c r="AZ1401" i="2"/>
  <c r="AX1401" i="2"/>
  <c r="AW1401" i="2"/>
  <c r="BF1409" i="2"/>
  <c r="BF1454" i="2"/>
  <c r="BF1218" i="2"/>
  <c r="BB1222" i="2"/>
  <c r="AZ1223" i="2"/>
  <c r="AW1223" i="2"/>
  <c r="AU1232" i="2"/>
  <c r="BB1241" i="2"/>
  <c r="BB1242" i="2"/>
  <c r="AX1252" i="2"/>
  <c r="AX1253" i="2"/>
  <c r="AX1254" i="2"/>
  <c r="AW1254" i="2"/>
  <c r="AV1254" i="2"/>
  <c r="AU1254" i="2"/>
  <c r="BL1254" i="2"/>
  <c r="BH1277" i="2"/>
  <c r="BC1304" i="2"/>
  <c r="BB1304" i="2"/>
  <c r="BE1310" i="2"/>
  <c r="BK1310" i="2" s="1"/>
  <c r="AU1314" i="2"/>
  <c r="AZ1314" i="2"/>
  <c r="AY1314" i="2"/>
  <c r="AX1314" i="2"/>
  <c r="AW1314" i="2"/>
  <c r="AY1320" i="2"/>
  <c r="AZ1320" i="2"/>
  <c r="AX1320" i="2"/>
  <c r="AW1320" i="2"/>
  <c r="AV1320" i="2"/>
  <c r="AU1320" i="2"/>
  <c r="BE1322" i="2"/>
  <c r="BK1322" i="2" s="1"/>
  <c r="BI1335" i="2"/>
  <c r="BH1335" i="2"/>
  <c r="BC1353" i="2"/>
  <c r="BB1353" i="2"/>
  <c r="BB1356" i="2"/>
  <c r="BC1356" i="2"/>
  <c r="BG1371" i="2"/>
  <c r="BE1371" i="2"/>
  <c r="BK1371" i="2" s="1"/>
  <c r="BI1381" i="2"/>
  <c r="BH1381" i="2"/>
  <c r="BE1388" i="2"/>
  <c r="BK1388" i="2" s="1"/>
  <c r="BA1388" i="2"/>
  <c r="BF1182" i="2"/>
  <c r="BF1207" i="2"/>
  <c r="AX1221" i="2"/>
  <c r="AW1221" i="2"/>
  <c r="AV1221" i="2"/>
  <c r="BL1221" i="2"/>
  <c r="BC1224" i="2"/>
  <c r="BB1224" i="2"/>
  <c r="AY1232" i="2"/>
  <c r="BF1236" i="2"/>
  <c r="BE1238" i="2"/>
  <c r="BK1238" i="2" s="1"/>
  <c r="AZ1245" i="2"/>
  <c r="AY1245" i="2"/>
  <c r="AX1245" i="2"/>
  <c r="AW1245" i="2"/>
  <c r="AV1245" i="2"/>
  <c r="AU1245" i="2"/>
  <c r="AY1252" i="2"/>
  <c r="AY1253" i="2"/>
  <c r="BF1269" i="2"/>
  <c r="BE1287" i="2"/>
  <c r="BK1287" i="2" s="1"/>
  <c r="BI1293" i="2"/>
  <c r="BH1293" i="2"/>
  <c r="AX1301" i="2"/>
  <c r="AW1301" i="2"/>
  <c r="AV1301" i="2"/>
  <c r="AU1301" i="2"/>
  <c r="BL1301" i="2"/>
  <c r="AY1301" i="2"/>
  <c r="BF1309" i="2"/>
  <c r="BH1316" i="2"/>
  <c r="BI1316" i="2"/>
  <c r="BC1318" i="2"/>
  <c r="BB1318" i="2"/>
  <c r="BI1321" i="2"/>
  <c r="BH1321" i="2"/>
  <c r="AV1325" i="2"/>
  <c r="BC1481" i="2"/>
  <c r="BB1481" i="2"/>
  <c r="AX1177" i="2"/>
  <c r="AV1177" i="2"/>
  <c r="AZ1189" i="2"/>
  <c r="AX1189" i="2"/>
  <c r="BF1225" i="2"/>
  <c r="AZ1233" i="2"/>
  <c r="AY1233" i="2"/>
  <c r="AX1233" i="2"/>
  <c r="AV1233" i="2"/>
  <c r="AU1233" i="2"/>
  <c r="BL1233" i="2"/>
  <c r="BC1238" i="2"/>
  <c r="BB1238" i="2"/>
  <c r="AZ1252" i="2"/>
  <c r="BE1281" i="2"/>
  <c r="BK1281" i="2" s="1"/>
  <c r="BK1283" i="2"/>
  <c r="BE1288" i="2"/>
  <c r="BK1288" i="2" s="1"/>
  <c r="AV1302" i="2"/>
  <c r="AZ1302" i="2"/>
  <c r="AY1302" i="2"/>
  <c r="AX1302" i="2"/>
  <c r="AW1302" i="2"/>
  <c r="AU1302" i="2"/>
  <c r="AY1306" i="2"/>
  <c r="AZ1306" i="2"/>
  <c r="AX1306" i="2"/>
  <c r="AW1306" i="2"/>
  <c r="AV1306" i="2"/>
  <c r="AU1306" i="2"/>
  <c r="BF1479" i="2"/>
  <c r="BE1483" i="2"/>
  <c r="BK1483" i="2" s="1"/>
  <c r="BL1484" i="2"/>
  <c r="AX1484" i="2"/>
  <c r="BE1239" i="2"/>
  <c r="BK1239" i="2" s="1"/>
  <c r="BI1248" i="2"/>
  <c r="BI1249" i="2"/>
  <c r="BH1249" i="2"/>
  <c r="AZ1255" i="2"/>
  <c r="AY1255" i="2"/>
  <c r="AX1255" i="2"/>
  <c r="AW1255" i="2"/>
  <c r="AV1255" i="2"/>
  <c r="AU1255" i="2"/>
  <c r="BL1255" i="2"/>
  <c r="AV1263" i="2"/>
  <c r="BC1281" i="2"/>
  <c r="BB1281" i="2"/>
  <c r="BE1282" i="2"/>
  <c r="BK1282" i="2" s="1"/>
  <c r="BC1283" i="2"/>
  <c r="BB1283" i="2"/>
  <c r="BF1299" i="2"/>
  <c r="BI1395" i="2"/>
  <c r="BH1395" i="2"/>
  <c r="BF1399" i="2"/>
  <c r="BC1483" i="2"/>
  <c r="BB1483" i="2"/>
  <c r="BH1182" i="2"/>
  <c r="AU1186" i="2"/>
  <c r="AU1205" i="2"/>
  <c r="AY1209" i="2"/>
  <c r="AZ1212" i="2"/>
  <c r="AW1212" i="2"/>
  <c r="BC1239" i="2"/>
  <c r="BB1239" i="2"/>
  <c r="BE1243" i="2"/>
  <c r="BK1243" i="2" s="1"/>
  <c r="BF1259" i="2"/>
  <c r="AW1263" i="2"/>
  <c r="AV1264" i="2"/>
  <c r="AU1264" i="2"/>
  <c r="BL1264" i="2"/>
  <c r="AW1264" i="2"/>
  <c r="BC1282" i="2"/>
  <c r="BB1282" i="2"/>
  <c r="BI1309" i="2"/>
  <c r="BH1309" i="2"/>
  <c r="BL1320" i="2"/>
  <c r="BC1381" i="2"/>
  <c r="BB1381" i="2"/>
  <c r="BC1180" i="2"/>
  <c r="AV1186" i="2"/>
  <c r="BL1201" i="2"/>
  <c r="AZ1204" i="2"/>
  <c r="AY1204" i="2"/>
  <c r="BL1204" i="2"/>
  <c r="AV1205" i="2"/>
  <c r="AZ1209" i="2"/>
  <c r="AX1210" i="2"/>
  <c r="AW1210" i="2"/>
  <c r="AV1210" i="2"/>
  <c r="BL1210" i="2"/>
  <c r="BC1213" i="2"/>
  <c r="BB1213" i="2"/>
  <c r="BE1244" i="2"/>
  <c r="BK1244" i="2" s="1"/>
  <c r="BJ1250" i="2"/>
  <c r="BH1250" i="2"/>
  <c r="AZ1256" i="2"/>
  <c r="AY1256" i="2"/>
  <c r="AX1256" i="2"/>
  <c r="AW1256" i="2"/>
  <c r="AV1256" i="2"/>
  <c r="AU1256" i="2"/>
  <c r="AX1265" i="2"/>
  <c r="AW1265" i="2"/>
  <c r="AV1265" i="2"/>
  <c r="AU1265" i="2"/>
  <c r="BL1265" i="2"/>
  <c r="BH1289" i="2"/>
  <c r="BE1297" i="2"/>
  <c r="BK1297" i="2" s="1"/>
  <c r="BG1303" i="2"/>
  <c r="BE1303" i="2"/>
  <c r="BK1303" i="2" s="1"/>
  <c r="AY1312" i="2"/>
  <c r="AZ1312" i="2"/>
  <c r="AX1312" i="2"/>
  <c r="AW1312" i="2"/>
  <c r="AV1312" i="2"/>
  <c r="AU1312" i="2"/>
  <c r="AU1325" i="2"/>
  <c r="AY1325" i="2"/>
  <c r="AX1325" i="2"/>
  <c r="BL1325" i="2"/>
  <c r="BC1335" i="2"/>
  <c r="BB1335" i="2"/>
  <c r="BI1343" i="2"/>
  <c r="BH1343" i="2"/>
  <c r="BH1361" i="2"/>
  <c r="BI1361" i="2"/>
  <c r="BE1368" i="2"/>
  <c r="BK1368" i="2" s="1"/>
  <c r="BA1368" i="2"/>
  <c r="BH1479" i="2"/>
  <c r="BK1479" i="2"/>
  <c r="BI1479" i="2"/>
  <c r="BE1552" i="2"/>
  <c r="BK1552" i="2" s="1"/>
  <c r="AW1186" i="2"/>
  <c r="BB1187" i="2"/>
  <c r="AX1188" i="2"/>
  <c r="AV1188" i="2"/>
  <c r="AU1194" i="2"/>
  <c r="BB1199" i="2"/>
  <c r="AZ1200" i="2"/>
  <c r="AX1200" i="2"/>
  <c r="AW1205" i="2"/>
  <c r="BE1227" i="2"/>
  <c r="BK1227" i="2" s="1"/>
  <c r="AU1229" i="2"/>
  <c r="AW1233" i="2"/>
  <c r="BH1258" i="2"/>
  <c r="AY1263" i="2"/>
  <c r="BF1279" i="2"/>
  <c r="BF1280" i="2"/>
  <c r="BF1306" i="2"/>
  <c r="BC1328" i="2"/>
  <c r="BB1328" i="2"/>
  <c r="BF1330" i="2"/>
  <c r="AY1354" i="2"/>
  <c r="AX1354" i="2"/>
  <c r="AW1354" i="2"/>
  <c r="AV1354" i="2"/>
  <c r="AU1354" i="2"/>
  <c r="BL1354" i="2"/>
  <c r="BI1359" i="2"/>
  <c r="BH1359" i="2"/>
  <c r="BC1368" i="2"/>
  <c r="BB1368" i="2"/>
  <c r="BE1395" i="2"/>
  <c r="BK1395" i="2" s="1"/>
  <c r="BA1395" i="2"/>
  <c r="BC1552" i="2"/>
  <c r="BB1552" i="2"/>
  <c r="BF1181" i="2"/>
  <c r="BL1189" i="2"/>
  <c r="BF1213" i="2"/>
  <c r="BF1214" i="2"/>
  <c r="BC1227" i="2"/>
  <c r="BB1227" i="2"/>
  <c r="AV1229" i="2"/>
  <c r="AZ1234" i="2"/>
  <c r="AX1234" i="2"/>
  <c r="AW1234" i="2"/>
  <c r="AU1234" i="2"/>
  <c r="BH1259" i="2"/>
  <c r="AZ1263" i="2"/>
  <c r="AY1265" i="2"/>
  <c r="BE1292" i="2"/>
  <c r="BK1292" i="2" s="1"/>
  <c r="BK1294" i="2"/>
  <c r="BF1303" i="2"/>
  <c r="BL1308" i="2"/>
  <c r="BF1313" i="2"/>
  <c r="AY1342" i="2"/>
  <c r="AW1342" i="2"/>
  <c r="AU1342" i="2"/>
  <c r="BE1345" i="2"/>
  <c r="BK1345" i="2" s="1"/>
  <c r="BA1345" i="2"/>
  <c r="AY1305" i="2"/>
  <c r="AW1305" i="2"/>
  <c r="AV1347" i="2"/>
  <c r="AU1347" i="2"/>
  <c r="BL1347" i="2"/>
  <c r="AX1347" i="2"/>
  <c r="BI1355" i="2"/>
  <c r="BH1355" i="2"/>
  <c r="BC1425" i="2"/>
  <c r="BB1425" i="2"/>
  <c r="BF1441" i="2"/>
  <c r="AY1226" i="2"/>
  <c r="AY1237" i="2"/>
  <c r="AY1248" i="2"/>
  <c r="AY1259" i="2"/>
  <c r="AY1270" i="2"/>
  <c r="AY1281" i="2"/>
  <c r="AY1292" i="2"/>
  <c r="AW1303" i="2"/>
  <c r="BE1325" i="2"/>
  <c r="BK1325" i="2" s="1"/>
  <c r="AY1327" i="2"/>
  <c r="AX1327" i="2"/>
  <c r="AW1327" i="2"/>
  <c r="AZ1327" i="2"/>
  <c r="AV1327" i="2"/>
  <c r="BC1329" i="2"/>
  <c r="BB1329" i="2"/>
  <c r="AY1347" i="2"/>
  <c r="BF1349" i="2"/>
  <c r="BI1349" i="2"/>
  <c r="BH1350" i="2"/>
  <c r="BI1350" i="2"/>
  <c r="BE1411" i="2"/>
  <c r="BK1411" i="2" s="1"/>
  <c r="BI1417" i="2"/>
  <c r="BH1417" i="2"/>
  <c r="BE1475" i="2"/>
  <c r="BK1475" i="2" s="1"/>
  <c r="AZ1478" i="2"/>
  <c r="AY1478" i="2"/>
  <c r="AX1478" i="2"/>
  <c r="AW1478" i="2"/>
  <c r="AV1478" i="2"/>
  <c r="AU1478" i="2"/>
  <c r="BL1478" i="2"/>
  <c r="BL1305" i="2"/>
  <c r="AW1315" i="2"/>
  <c r="AV1315" i="2"/>
  <c r="AU1315" i="2"/>
  <c r="AZ1315" i="2"/>
  <c r="BI1331" i="2"/>
  <c r="BH1331" i="2"/>
  <c r="BA1331" i="2"/>
  <c r="BG1347" i="2"/>
  <c r="BE1347" i="2"/>
  <c r="BK1347" i="2" s="1"/>
  <c r="AZ1347" i="2"/>
  <c r="BK1359" i="2"/>
  <c r="BE1364" i="2"/>
  <c r="BK1364" i="2" s="1"/>
  <c r="BA1364" i="2"/>
  <c r="BK1398" i="2"/>
  <c r="BI1454" i="2"/>
  <c r="BH1454" i="2"/>
  <c r="BB1475" i="2"/>
  <c r="BC1475" i="2"/>
  <c r="BF1496" i="2"/>
  <c r="BI1522" i="2"/>
  <c r="BH1522" i="2"/>
  <c r="BL1311" i="2"/>
  <c r="BI1314" i="2"/>
  <c r="BH1314" i="2"/>
  <c r="BE1330" i="2"/>
  <c r="BK1330" i="2" s="1"/>
  <c r="BL1334" i="2"/>
  <c r="AX1334" i="2"/>
  <c r="AV1334" i="2"/>
  <c r="AU1334" i="2"/>
  <c r="BL1346" i="2"/>
  <c r="AV1346" i="2"/>
  <c r="AU1346" i="2"/>
  <c r="BE1377" i="2"/>
  <c r="BK1377" i="2" s="1"/>
  <c r="BA1377" i="2"/>
  <c r="BL1391" i="2"/>
  <c r="AZ1391" i="2"/>
  <c r="AV1391" i="2"/>
  <c r="AU1391" i="2"/>
  <c r="AX1405" i="2"/>
  <c r="AW1405" i="2"/>
  <c r="AV1405" i="2"/>
  <c r="AU1405" i="2"/>
  <c r="BL1405" i="2"/>
  <c r="AZ1405" i="2"/>
  <c r="AY1405" i="2"/>
  <c r="BF1407" i="2"/>
  <c r="BE1452" i="2"/>
  <c r="BK1452" i="2" s="1"/>
  <c r="BE1494" i="2"/>
  <c r="BK1494" i="2" s="1"/>
  <c r="AV1336" i="2"/>
  <c r="AU1336" i="2"/>
  <c r="AZ1336" i="2"/>
  <c r="AX1336" i="2"/>
  <c r="AW1336" i="2"/>
  <c r="AX1337" i="2"/>
  <c r="AW1337" i="2"/>
  <c r="AV1337" i="2"/>
  <c r="AU1337" i="2"/>
  <c r="BC1342" i="2"/>
  <c r="BB1342" i="2"/>
  <c r="BB1377" i="2"/>
  <c r="BC1377" i="2"/>
  <c r="BG1385" i="2"/>
  <c r="BE1385" i="2"/>
  <c r="BK1385" i="2" s="1"/>
  <c r="BC1452" i="2"/>
  <c r="BB1452" i="2"/>
  <c r="BA1247" i="2"/>
  <c r="AZ1304" i="2"/>
  <c r="AX1304" i="2"/>
  <c r="BE1319" i="2"/>
  <c r="BK1319" i="2" s="1"/>
  <c r="AX1335" i="2"/>
  <c r="BF1347" i="2"/>
  <c r="AY1336" i="2"/>
  <c r="BL1345" i="2"/>
  <c r="AZ1345" i="2"/>
  <c r="AW1345" i="2"/>
  <c r="AU1345" i="2"/>
  <c r="AX1345" i="2"/>
  <c r="AV1359" i="2"/>
  <c r="AU1359" i="2"/>
  <c r="BL1359" i="2"/>
  <c r="AY1359" i="2"/>
  <c r="AX1359" i="2"/>
  <c r="AW1359" i="2"/>
  <c r="BG1372" i="2"/>
  <c r="BE1372" i="2"/>
  <c r="BK1372" i="2" s="1"/>
  <c r="BF1385" i="2"/>
  <c r="AZ1416" i="2"/>
  <c r="AY1416" i="2"/>
  <c r="AX1416" i="2"/>
  <c r="AW1416" i="2"/>
  <c r="AV1416" i="2"/>
  <c r="AU1416" i="2"/>
  <c r="BF1435" i="2"/>
  <c r="AW1334" i="2"/>
  <c r="AZ1335" i="2"/>
  <c r="AY1337" i="2"/>
  <c r="AZ1338" i="2"/>
  <c r="AY1338" i="2"/>
  <c r="AX1338" i="2"/>
  <c r="AW1338" i="2"/>
  <c r="AV1338" i="2"/>
  <c r="AY1345" i="2"/>
  <c r="BF1405" i="2"/>
  <c r="BC1419" i="2"/>
  <c r="BB1419" i="2"/>
  <c r="BI1469" i="2"/>
  <c r="BH1469" i="2"/>
  <c r="BB1235" i="2"/>
  <c r="BB1246" i="2"/>
  <c r="BB1257" i="2"/>
  <c r="BB1268" i="2"/>
  <c r="BB1279" i="2"/>
  <c r="BB1290" i="2"/>
  <c r="BA1310" i="2"/>
  <c r="AU1318" i="2"/>
  <c r="AW1318" i="2"/>
  <c r="AV1318" i="2"/>
  <c r="AZ1328" i="2"/>
  <c r="AY1328" i="2"/>
  <c r="AX1328" i="2"/>
  <c r="AY1334" i="2"/>
  <c r="AZ1337" i="2"/>
  <c r="BE1376" i="2"/>
  <c r="BK1376" i="2" s="1"/>
  <c r="BA1376" i="2"/>
  <c r="BL1474" i="2"/>
  <c r="AZ1474" i="2"/>
  <c r="AY1474" i="2"/>
  <c r="AX1474" i="2"/>
  <c r="AW1474" i="2"/>
  <c r="AV1474" i="2"/>
  <c r="AU1474" i="2"/>
  <c r="BI1512" i="2"/>
  <c r="BH1512" i="2"/>
  <c r="BB1302" i="2"/>
  <c r="AX1303" i="2"/>
  <c r="AV1303" i="2"/>
  <c r="BE1306" i="2"/>
  <c r="BK1306" i="2" s="1"/>
  <c r="BE1308" i="2"/>
  <c r="BK1308" i="2" s="1"/>
  <c r="AW1309" i="2"/>
  <c r="AV1309" i="2"/>
  <c r="BK1331" i="2"/>
  <c r="BC1376" i="2"/>
  <c r="BB1376" i="2"/>
  <c r="BI1385" i="2"/>
  <c r="BH1385" i="2"/>
  <c r="BI1388" i="2"/>
  <c r="BH1388" i="2"/>
  <c r="BE1421" i="2"/>
  <c r="BK1421" i="2" s="1"/>
  <c r="BF1491" i="2"/>
  <c r="BL1304" i="2"/>
  <c r="AU1305" i="2"/>
  <c r="BA1308" i="2"/>
  <c r="BC1310" i="2"/>
  <c r="BB1310" i="2"/>
  <c r="BG1336" i="2"/>
  <c r="BL1344" i="2"/>
  <c r="AZ1344" i="2"/>
  <c r="AY1344" i="2"/>
  <c r="AX1344" i="2"/>
  <c r="AU1344" i="2"/>
  <c r="AZ1351" i="2"/>
  <c r="AW1351" i="2"/>
  <c r="AX1351" i="2"/>
  <c r="AV1351" i="2"/>
  <c r="AU1351" i="2"/>
  <c r="BL1351" i="2"/>
  <c r="BC1354" i="2"/>
  <c r="BB1354" i="2"/>
  <c r="BF1359" i="2"/>
  <c r="BC1407" i="2"/>
  <c r="BB1407" i="2"/>
  <c r="BC1421" i="2"/>
  <c r="BB1421" i="2"/>
  <c r="BL1369" i="2"/>
  <c r="AZ1369" i="2"/>
  <c r="AY1369" i="2"/>
  <c r="AX1369" i="2"/>
  <c r="AW1369" i="2"/>
  <c r="AU1369" i="2"/>
  <c r="BI1466" i="2"/>
  <c r="BH1466" i="2"/>
  <c r="BC1538" i="2"/>
  <c r="BB1538" i="2"/>
  <c r="BI1700" i="2"/>
  <c r="BH1700" i="2"/>
  <c r="BL1329" i="2"/>
  <c r="BI1332" i="2"/>
  <c r="BH1332" i="2"/>
  <c r="BK1337" i="2"/>
  <c r="BE1339" i="2"/>
  <c r="BK1339" i="2" s="1"/>
  <c r="BG1363" i="2"/>
  <c r="BE1363" i="2"/>
  <c r="BK1363" i="2" s="1"/>
  <c r="BF1365" i="2"/>
  <c r="BG1382" i="2"/>
  <c r="BE1382" i="2"/>
  <c r="BK1382" i="2" s="1"/>
  <c r="BA1423" i="2"/>
  <c r="BE1423" i="2"/>
  <c r="BK1423" i="2" s="1"/>
  <c r="AU1473" i="2"/>
  <c r="BE1684" i="2"/>
  <c r="BK1684" i="2" s="1"/>
  <c r="AZ1317" i="2"/>
  <c r="AY1317" i="2"/>
  <c r="BL1317" i="2"/>
  <c r="BE1323" i="2"/>
  <c r="BK1323" i="2" s="1"/>
  <c r="BL1324" i="2"/>
  <c r="BF1352" i="2"/>
  <c r="BE1367" i="2"/>
  <c r="BK1367" i="2" s="1"/>
  <c r="BA1367" i="2"/>
  <c r="BK1378" i="2"/>
  <c r="AW1381" i="2"/>
  <c r="BE1391" i="2"/>
  <c r="BK1391" i="2" s="1"/>
  <c r="AY1412" i="2"/>
  <c r="AW1412" i="2"/>
  <c r="AZ1412" i="2"/>
  <c r="AX1412" i="2"/>
  <c r="AV1412" i="2"/>
  <c r="AU1412" i="2"/>
  <c r="BL1412" i="2"/>
  <c r="AW1442" i="2"/>
  <c r="AV1442" i="2"/>
  <c r="AU1442" i="2"/>
  <c r="BL1442" i="2"/>
  <c r="AZ1442" i="2"/>
  <c r="AY1442" i="2"/>
  <c r="AX1442" i="2"/>
  <c r="BL1356" i="2"/>
  <c r="AZ1356" i="2"/>
  <c r="AY1356" i="2"/>
  <c r="AX1356" i="2"/>
  <c r="AW1356" i="2"/>
  <c r="AU1356" i="2"/>
  <c r="AV1356" i="2"/>
  <c r="AZ1362" i="2"/>
  <c r="AY1362" i="2"/>
  <c r="AX1362" i="2"/>
  <c r="AW1362" i="2"/>
  <c r="AV1362" i="2"/>
  <c r="BL1362" i="2"/>
  <c r="AU1362" i="2"/>
  <c r="BC1367" i="2"/>
  <c r="BB1367" i="2"/>
  <c r="BF1382" i="2"/>
  <c r="BF1403" i="2"/>
  <c r="BJ1404" i="2"/>
  <c r="BH1404" i="2"/>
  <c r="BE1419" i="2"/>
  <c r="BK1419" i="2" s="1"/>
  <c r="BA1419" i="2"/>
  <c r="BI1443" i="2"/>
  <c r="BH1443" i="2"/>
  <c r="BF1474" i="2"/>
  <c r="BI1480" i="2"/>
  <c r="BH1480" i="2"/>
  <c r="BC1493" i="2"/>
  <c r="BB1493" i="2"/>
  <c r="BE1504" i="2"/>
  <c r="BK1504" i="2" s="1"/>
  <c r="BK1512" i="2"/>
  <c r="BI1515" i="2"/>
  <c r="BH1515" i="2"/>
  <c r="AX1360" i="2"/>
  <c r="AW1360" i="2"/>
  <c r="AV1360" i="2"/>
  <c r="AU1360" i="2"/>
  <c r="BL1360" i="2"/>
  <c r="AZ1360" i="2"/>
  <c r="AY1360" i="2"/>
  <c r="BF1375" i="2"/>
  <c r="AV1381" i="2"/>
  <c r="AU1381" i="2"/>
  <c r="BL1381" i="2"/>
  <c r="AZ1381" i="2"/>
  <c r="BE1386" i="2"/>
  <c r="BK1386" i="2" s="1"/>
  <c r="BA1386" i="2"/>
  <c r="AX1393" i="2"/>
  <c r="AW1393" i="2"/>
  <c r="AV1393" i="2"/>
  <c r="AU1393" i="2"/>
  <c r="BL1393" i="2"/>
  <c r="AZ1393" i="2"/>
  <c r="BE1482" i="2"/>
  <c r="BK1482" i="2" s="1"/>
  <c r="BF1568" i="2"/>
  <c r="AZ1373" i="2"/>
  <c r="AY1373" i="2"/>
  <c r="AX1373" i="2"/>
  <c r="AW1373" i="2"/>
  <c r="AV1373" i="2"/>
  <c r="AU1373" i="2"/>
  <c r="BE1387" i="2"/>
  <c r="BK1387" i="2" s="1"/>
  <c r="BA1387" i="2"/>
  <c r="AZ1402" i="2"/>
  <c r="AY1402" i="2"/>
  <c r="AX1402" i="2"/>
  <c r="AW1402" i="2"/>
  <c r="AV1402" i="2"/>
  <c r="AU1402" i="2"/>
  <c r="BL1402" i="2"/>
  <c r="BI1403" i="2"/>
  <c r="BH1403" i="2"/>
  <c r="AZ1406" i="2"/>
  <c r="AY1406" i="2"/>
  <c r="AX1406" i="2"/>
  <c r="AW1406" i="2"/>
  <c r="AV1406" i="2"/>
  <c r="AU1406" i="2"/>
  <c r="BL1406" i="2"/>
  <c r="BE1413" i="2"/>
  <c r="BK1413" i="2" s="1"/>
  <c r="AZ1450" i="2"/>
  <c r="AY1450" i="2"/>
  <c r="AX1450" i="2"/>
  <c r="BL1450" i="2"/>
  <c r="AU1452" i="2"/>
  <c r="BL1452" i="2"/>
  <c r="AZ1452" i="2"/>
  <c r="AY1452" i="2"/>
  <c r="AX1452" i="2"/>
  <c r="AW1452" i="2"/>
  <c r="AV1452" i="2"/>
  <c r="BC1482" i="2"/>
  <c r="BB1482" i="2"/>
  <c r="BG1381" i="2"/>
  <c r="BE1381" i="2"/>
  <c r="BK1381" i="2" s="1"/>
  <c r="BC1413" i="2"/>
  <c r="BB1413" i="2"/>
  <c r="AZ1433" i="2"/>
  <c r="AY1433" i="2"/>
  <c r="AW1433" i="2"/>
  <c r="AV1433" i="2"/>
  <c r="AU1433" i="2"/>
  <c r="AX1433" i="2"/>
  <c r="BL1433" i="2"/>
  <c r="BL1473" i="2"/>
  <c r="AX1473" i="2"/>
  <c r="AZ1473" i="2"/>
  <c r="AZ1489" i="2"/>
  <c r="AY1489" i="2"/>
  <c r="AX1489" i="2"/>
  <c r="AW1489" i="2"/>
  <c r="AV1489" i="2"/>
  <c r="AU1489" i="2"/>
  <c r="BL1489" i="2"/>
  <c r="BF1566" i="2"/>
  <c r="AU1324" i="2"/>
  <c r="BF1331" i="2"/>
  <c r="BE1334" i="2"/>
  <c r="BK1334" i="2" s="1"/>
  <c r="BA1334" i="2"/>
  <c r="BK1361" i="2"/>
  <c r="BL1368" i="2"/>
  <c r="AZ1368" i="2"/>
  <c r="AY1368" i="2"/>
  <c r="AX1368" i="2"/>
  <c r="AV1368" i="2"/>
  <c r="AW1368" i="2"/>
  <c r="BG1373" i="2"/>
  <c r="BE1373" i="2"/>
  <c r="BK1373" i="2" s="1"/>
  <c r="BH1374" i="2"/>
  <c r="BI1437" i="2"/>
  <c r="BH1437" i="2"/>
  <c r="BC1458" i="2"/>
  <c r="BB1458" i="2"/>
  <c r="BC1472" i="2"/>
  <c r="BB1472" i="2"/>
  <c r="BI1545" i="2"/>
  <c r="BH1545" i="2"/>
  <c r="BK1545" i="2"/>
  <c r="BH1588" i="2"/>
  <c r="BI1588" i="2"/>
  <c r="BB1332" i="2"/>
  <c r="BB1334" i="2"/>
  <c r="BG1349" i="2"/>
  <c r="BE1349" i="2"/>
  <c r="BK1349" i="2" s="1"/>
  <c r="BK1365" i="2"/>
  <c r="AZ1372" i="2"/>
  <c r="AY1372" i="2"/>
  <c r="AX1372" i="2"/>
  <c r="AW1372" i="2"/>
  <c r="AV1372" i="2"/>
  <c r="AU1372" i="2"/>
  <c r="BL1372" i="2"/>
  <c r="AV1392" i="2"/>
  <c r="AU1392" i="2"/>
  <c r="BL1392" i="2"/>
  <c r="AX1392" i="2"/>
  <c r="AY1392" i="2"/>
  <c r="BB1417" i="2"/>
  <c r="BB1486" i="2"/>
  <c r="BC1486" i="2"/>
  <c r="BC1530" i="2"/>
  <c r="BB1530" i="2"/>
  <c r="AU1317" i="2"/>
  <c r="AV1329" i="2"/>
  <c r="AZ1339" i="2"/>
  <c r="AY1339" i="2"/>
  <c r="BE1342" i="2"/>
  <c r="BK1342" i="2" s="1"/>
  <c r="BA1342" i="2"/>
  <c r="BE1352" i="2"/>
  <c r="BK1352" i="2" s="1"/>
  <c r="BA1352" i="2"/>
  <c r="BC1363" i="2"/>
  <c r="BB1363" i="2"/>
  <c r="BF1373" i="2"/>
  <c r="AZ1392" i="2"/>
  <c r="BE1407" i="2"/>
  <c r="BK1407" i="2" s="1"/>
  <c r="AY1414" i="2"/>
  <c r="AX1414" i="2"/>
  <c r="AW1414" i="2"/>
  <c r="AV1414" i="2"/>
  <c r="AU1414" i="2"/>
  <c r="BL1414" i="2"/>
  <c r="BI1421" i="2"/>
  <c r="BH1421" i="2"/>
  <c r="BF1450" i="2"/>
  <c r="AZ1462" i="2"/>
  <c r="AX1462" i="2"/>
  <c r="AW1462" i="2"/>
  <c r="AV1462" i="2"/>
  <c r="AU1462" i="2"/>
  <c r="BL1462" i="2"/>
  <c r="BF1487" i="2"/>
  <c r="AX1382" i="2"/>
  <c r="AW1382" i="2"/>
  <c r="AV1382" i="2"/>
  <c r="AU1382" i="2"/>
  <c r="BL1382" i="2"/>
  <c r="BI1399" i="2"/>
  <c r="BH1399" i="2"/>
  <c r="AW1409" i="2"/>
  <c r="AV1409" i="2"/>
  <c r="AZ1409" i="2"/>
  <c r="AY1409" i="2"/>
  <c r="AX1409" i="2"/>
  <c r="AU1409" i="2"/>
  <c r="BI1435" i="2"/>
  <c r="BH1435" i="2"/>
  <c r="AU1441" i="2"/>
  <c r="BL1441" i="2"/>
  <c r="AX1441" i="2"/>
  <c r="BL1448" i="2"/>
  <c r="AZ1448" i="2"/>
  <c r="AY1448" i="2"/>
  <c r="AX1448" i="2"/>
  <c r="AW1448" i="2"/>
  <c r="AV1448" i="2"/>
  <c r="AU1448" i="2"/>
  <c r="BJ1450" i="2"/>
  <c r="BH1450" i="2"/>
  <c r="BC1522" i="2"/>
  <c r="BB1522" i="2"/>
  <c r="BE1538" i="2"/>
  <c r="BK1538" i="2" s="1"/>
  <c r="BF1826" i="2"/>
  <c r="BE1355" i="2"/>
  <c r="BK1355" i="2" s="1"/>
  <c r="BA1355" i="2"/>
  <c r="BF1356" i="2"/>
  <c r="BI1366" i="2"/>
  <c r="BH1366" i="2"/>
  <c r="BC1387" i="2"/>
  <c r="BB1387" i="2"/>
  <c r="BK1417" i="2"/>
  <c r="BE1458" i="2"/>
  <c r="BK1458" i="2" s="1"/>
  <c r="BE1481" i="2"/>
  <c r="BK1481" i="2" s="1"/>
  <c r="BE1493" i="2"/>
  <c r="BK1493" i="2" s="1"/>
  <c r="BI1498" i="2"/>
  <c r="BH1498" i="2"/>
  <c r="BB1504" i="2"/>
  <c r="BC1504" i="2"/>
  <c r="BL1575" i="2"/>
  <c r="AZ1575" i="2"/>
  <c r="AY1575" i="2"/>
  <c r="AX1575" i="2"/>
  <c r="AW1575" i="2"/>
  <c r="AV1575" i="2"/>
  <c r="AU1575" i="2"/>
  <c r="AZ1382" i="2"/>
  <c r="AZ1383" i="2"/>
  <c r="AY1383" i="2"/>
  <c r="AX1383" i="2"/>
  <c r="AW1383" i="2"/>
  <c r="AV1383" i="2"/>
  <c r="AU1383" i="2"/>
  <c r="BC1388" i="2"/>
  <c r="BB1388" i="2"/>
  <c r="AZ1394" i="2"/>
  <c r="AY1394" i="2"/>
  <c r="AX1394" i="2"/>
  <c r="AW1394" i="2"/>
  <c r="AV1394" i="2"/>
  <c r="AU1394" i="2"/>
  <c r="AZ1422" i="2"/>
  <c r="AY1422" i="2"/>
  <c r="AW1422" i="2"/>
  <c r="AV1422" i="2"/>
  <c r="AU1422" i="2"/>
  <c r="AX1422" i="2"/>
  <c r="BF1424" i="2"/>
  <c r="AY1432" i="2"/>
  <c r="AX1432" i="2"/>
  <c r="AW1432" i="2"/>
  <c r="AU1432" i="2"/>
  <c r="BL1432" i="2"/>
  <c r="AU1446" i="2"/>
  <c r="BE1470" i="2"/>
  <c r="BK1470" i="2" s="1"/>
  <c r="AY1511" i="2"/>
  <c r="AX1511" i="2"/>
  <c r="AV1511" i="2"/>
  <c r="AZ1511" i="2"/>
  <c r="AW1511" i="2"/>
  <c r="AU1511" i="2"/>
  <c r="BL1511" i="2"/>
  <c r="BF1561" i="2"/>
  <c r="BC1801" i="2"/>
  <c r="BB1801" i="2"/>
  <c r="BK1389" i="2"/>
  <c r="BE1399" i="2"/>
  <c r="BK1399" i="2" s="1"/>
  <c r="BA1399" i="2"/>
  <c r="BF1412" i="2"/>
  <c r="BF1447" i="2"/>
  <c r="AX1456" i="2"/>
  <c r="AW1456" i="2"/>
  <c r="AV1456" i="2"/>
  <c r="BL1456" i="2"/>
  <c r="AZ1456" i="2"/>
  <c r="AY1456" i="2"/>
  <c r="AU1456" i="2"/>
  <c r="BF1467" i="2"/>
  <c r="BC1470" i="2"/>
  <c r="BB1470" i="2"/>
  <c r="BE1471" i="2"/>
  <c r="BK1471" i="2" s="1"/>
  <c r="BE1516" i="2"/>
  <c r="BK1516" i="2" s="1"/>
  <c r="BE1540" i="2"/>
  <c r="BK1540" i="2" s="1"/>
  <c r="AY1557" i="2"/>
  <c r="AW1557" i="2"/>
  <c r="AV1557" i="2"/>
  <c r="AZ1557" i="2"/>
  <c r="AX1557" i="2"/>
  <c r="AU1557" i="2"/>
  <c r="BL1557" i="2"/>
  <c r="BC1365" i="2"/>
  <c r="BB1365" i="2"/>
  <c r="BE1375" i="2"/>
  <c r="BK1375" i="2" s="1"/>
  <c r="BA1375" i="2"/>
  <c r="BF1386" i="2"/>
  <c r="BE1392" i="2"/>
  <c r="BK1392" i="2" s="1"/>
  <c r="BA1400" i="2"/>
  <c r="BE1400" i="2"/>
  <c r="BK1400" i="2" s="1"/>
  <c r="BH1406" i="2"/>
  <c r="BF1410" i="2"/>
  <c r="BI1413" i="2"/>
  <c r="BH1413" i="2"/>
  <c r="AW1420" i="2"/>
  <c r="AV1420" i="2"/>
  <c r="AZ1420" i="2"/>
  <c r="AY1420" i="2"/>
  <c r="AX1420" i="2"/>
  <c r="AU1420" i="2"/>
  <c r="AW1446" i="2"/>
  <c r="BC1471" i="2"/>
  <c r="BB1471" i="2"/>
  <c r="AY1477" i="2"/>
  <c r="AX1477" i="2"/>
  <c r="AW1477" i="2"/>
  <c r="AV1477" i="2"/>
  <c r="AU1477" i="2"/>
  <c r="BL1477" i="2"/>
  <c r="AZ1477" i="2"/>
  <c r="BC1516" i="2"/>
  <c r="BB1516" i="2"/>
  <c r="BF1537" i="2"/>
  <c r="BB1540" i="2"/>
  <c r="BC1540" i="2"/>
  <c r="BE1717" i="2"/>
  <c r="BK1717" i="2" s="1"/>
  <c r="BC1352" i="2"/>
  <c r="AV1370" i="2"/>
  <c r="AU1370" i="2"/>
  <c r="BL1370" i="2"/>
  <c r="BC1385" i="2"/>
  <c r="BB1385" i="2"/>
  <c r="AZ1418" i="2"/>
  <c r="AY1418" i="2"/>
  <c r="AX1418" i="2"/>
  <c r="AW1418" i="2"/>
  <c r="AV1418" i="2"/>
  <c r="AU1418" i="2"/>
  <c r="BC1427" i="2"/>
  <c r="BB1427" i="2"/>
  <c r="BE1436" i="2"/>
  <c r="BK1436" i="2" s="1"/>
  <c r="BL1439" i="2"/>
  <c r="AZ1439" i="2"/>
  <c r="AY1439" i="2"/>
  <c r="AX1439" i="2"/>
  <c r="AW1439" i="2"/>
  <c r="AV1439" i="2"/>
  <c r="AU1439" i="2"/>
  <c r="AU1464" i="2"/>
  <c r="BL1464" i="2"/>
  <c r="AZ1464" i="2"/>
  <c r="AV1464" i="2"/>
  <c r="AY1464" i="2"/>
  <c r="BE1548" i="2"/>
  <c r="BK1548" i="2" s="1"/>
  <c r="BL1601" i="2"/>
  <c r="AZ1601" i="2"/>
  <c r="AY1601" i="2"/>
  <c r="AX1601" i="2"/>
  <c r="AW1601" i="2"/>
  <c r="AV1601" i="2"/>
  <c r="AU1601" i="2"/>
  <c r="BL1749" i="2"/>
  <c r="AX1749" i="2"/>
  <c r="AW1749" i="2"/>
  <c r="AV1749" i="2"/>
  <c r="AU1749" i="2"/>
  <c r="AY1749" i="2"/>
  <c r="AZ1749" i="2"/>
  <c r="AU1357" i="2"/>
  <c r="AZ1361" i="2"/>
  <c r="AY1361" i="2"/>
  <c r="AX1361" i="2"/>
  <c r="AW1361" i="2"/>
  <c r="AV1361" i="2"/>
  <c r="AU1361" i="2"/>
  <c r="BE1403" i="2"/>
  <c r="BK1403" i="2" s="1"/>
  <c r="BK1404" i="2"/>
  <c r="BJ1407" i="2"/>
  <c r="BH1407" i="2"/>
  <c r="BC1414" i="2"/>
  <c r="BB1414" i="2"/>
  <c r="BK1415" i="2"/>
  <c r="BF1422" i="2"/>
  <c r="BG1422" i="2"/>
  <c r="BI1426" i="2"/>
  <c r="BH1426" i="2"/>
  <c r="BF1432" i="2"/>
  <c r="BC1436" i="2"/>
  <c r="BB1436" i="2"/>
  <c r="AY1446" i="2"/>
  <c r="BK1466" i="2"/>
  <c r="BE1501" i="2"/>
  <c r="BK1501" i="2" s="1"/>
  <c r="BE1507" i="2"/>
  <c r="BK1507" i="2" s="1"/>
  <c r="BB1340" i="2"/>
  <c r="BF1353" i="2"/>
  <c r="AV1357" i="2"/>
  <c r="BE1366" i="2"/>
  <c r="BK1366" i="2" s="1"/>
  <c r="BA1366" i="2"/>
  <c r="AW1370" i="2"/>
  <c r="BF1395" i="2"/>
  <c r="AU1397" i="2"/>
  <c r="AX1397" i="2"/>
  <c r="AW1397" i="2"/>
  <c r="AV1397" i="2"/>
  <c r="BL1397" i="2"/>
  <c r="BI1410" i="2"/>
  <c r="BH1410" i="2"/>
  <c r="BH1411" i="2"/>
  <c r="AZ1446" i="2"/>
  <c r="BE1492" i="2"/>
  <c r="BK1492" i="2" s="1"/>
  <c r="BC1501" i="2"/>
  <c r="BB1501" i="2"/>
  <c r="BC1507" i="2"/>
  <c r="BB1507" i="2"/>
  <c r="BL1508" i="2"/>
  <c r="AZ1508" i="2"/>
  <c r="AY1508" i="2"/>
  <c r="AX1508" i="2"/>
  <c r="AW1508" i="2"/>
  <c r="AV1508" i="2"/>
  <c r="BE1634" i="2"/>
  <c r="BK1634" i="2" s="1"/>
  <c r="AW1357" i="2"/>
  <c r="BF1363" i="2"/>
  <c r="BF1364" i="2"/>
  <c r="AX1370" i="2"/>
  <c r="BI1376" i="2"/>
  <c r="BI1377" i="2"/>
  <c r="BH1377" i="2"/>
  <c r="AZ1384" i="2"/>
  <c r="AY1384" i="2"/>
  <c r="AX1384" i="2"/>
  <c r="AW1384" i="2"/>
  <c r="AV1384" i="2"/>
  <c r="BE1394" i="2"/>
  <c r="BK1394" i="2" s="1"/>
  <c r="AY1397" i="2"/>
  <c r="AU1430" i="2"/>
  <c r="BL1430" i="2"/>
  <c r="AZ1430" i="2"/>
  <c r="AY1430" i="2"/>
  <c r="AX1430" i="2"/>
  <c r="AZ1444" i="2"/>
  <c r="AY1444" i="2"/>
  <c r="AW1444" i="2"/>
  <c r="AV1444" i="2"/>
  <c r="AU1444" i="2"/>
  <c r="AX1444" i="2"/>
  <c r="BF1446" i="2"/>
  <c r="BC1448" i="2"/>
  <c r="BB1448" i="2"/>
  <c r="BE1461" i="2"/>
  <c r="BK1461" i="2" s="1"/>
  <c r="BC1492" i="2"/>
  <c r="BB1492" i="2"/>
  <c r="BI1529" i="2"/>
  <c r="BH1529" i="2"/>
  <c r="BK1529" i="2"/>
  <c r="BE1571" i="2"/>
  <c r="BK1571" i="2" s="1"/>
  <c r="BH1590" i="2"/>
  <c r="BJ1590" i="2"/>
  <c r="BC1634" i="2"/>
  <c r="BB1634" i="2"/>
  <c r="AX1349" i="2"/>
  <c r="AV1349" i="2"/>
  <c r="AX1357" i="2"/>
  <c r="AY1370" i="2"/>
  <c r="AW1398" i="2"/>
  <c r="AZ1398" i="2"/>
  <c r="AY1398" i="2"/>
  <c r="AX1398" i="2"/>
  <c r="AV1398" i="2"/>
  <c r="AU1398" i="2"/>
  <c r="BI1432" i="2"/>
  <c r="BH1432" i="2"/>
  <c r="BF1464" i="2"/>
  <c r="BF1469" i="2"/>
  <c r="BC1571" i="2"/>
  <c r="BB1571" i="2"/>
  <c r="BE1713" i="2"/>
  <c r="BK1713" i="2" s="1"/>
  <c r="BC1746" i="2"/>
  <c r="BB1746" i="2"/>
  <c r="BE1611" i="2"/>
  <c r="BK1611" i="2" s="1"/>
  <c r="BI1844" i="2"/>
  <c r="BH1844" i="2"/>
  <c r="BF1887" i="2"/>
  <c r="BF1414" i="2"/>
  <c r="BB1415" i="2"/>
  <c r="AU1499" i="2"/>
  <c r="AY1500" i="2"/>
  <c r="AX1500" i="2"/>
  <c r="AZ1500" i="2"/>
  <c r="AW1500" i="2"/>
  <c r="AV1500" i="2"/>
  <c r="AU1500" i="2"/>
  <c r="BC1548" i="2"/>
  <c r="BB1548" i="2"/>
  <c r="BI1568" i="2"/>
  <c r="BH1568" i="2"/>
  <c r="BH1608" i="2"/>
  <c r="BI1608" i="2"/>
  <c r="BC1611" i="2"/>
  <c r="BB1611" i="2"/>
  <c r="BL1624" i="2"/>
  <c r="AZ1624" i="2"/>
  <c r="AY1624" i="2"/>
  <c r="AX1624" i="2"/>
  <c r="AV1624" i="2"/>
  <c r="AU1624" i="2"/>
  <c r="AW1624" i="2"/>
  <c r="AX1655" i="2"/>
  <c r="AW1655" i="2"/>
  <c r="AV1655" i="2"/>
  <c r="AU1655" i="2"/>
  <c r="BL1655" i="2"/>
  <c r="AY1655" i="2"/>
  <c r="AZ1655" i="2"/>
  <c r="BC1802" i="2"/>
  <c r="BB1802" i="2"/>
  <c r="AZ1411" i="2"/>
  <c r="AW1411" i="2"/>
  <c r="AU1411" i="2"/>
  <c r="BC1437" i="2"/>
  <c r="BB1437" i="2"/>
  <c r="BL1440" i="2"/>
  <c r="BE1454" i="2"/>
  <c r="BK1454" i="2" s="1"/>
  <c r="BI1464" i="2"/>
  <c r="BH1464" i="2"/>
  <c r="AU1520" i="2"/>
  <c r="BL1520" i="2"/>
  <c r="AZ1520" i="2"/>
  <c r="AY1520" i="2"/>
  <c r="AX1520" i="2"/>
  <c r="AW1520" i="2"/>
  <c r="AV1520" i="2"/>
  <c r="BF1525" i="2"/>
  <c r="BF1533" i="2"/>
  <c r="AW1431" i="2"/>
  <c r="AV1431" i="2"/>
  <c r="AU1431" i="2"/>
  <c r="BL1431" i="2"/>
  <c r="AZ1445" i="2"/>
  <c r="AY1445" i="2"/>
  <c r="AX1445" i="2"/>
  <c r="AW1445" i="2"/>
  <c r="BE1446" i="2"/>
  <c r="BK1446" i="2" s="1"/>
  <c r="BI1455" i="2"/>
  <c r="BH1455" i="2"/>
  <c r="AZ1457" i="2"/>
  <c r="AY1457" i="2"/>
  <c r="AX1457" i="2"/>
  <c r="AW1457" i="2"/>
  <c r="AV1457" i="2"/>
  <c r="BF1459" i="2"/>
  <c r="AY1488" i="2"/>
  <c r="AX1488" i="2"/>
  <c r="AW1488" i="2"/>
  <c r="AV1488" i="2"/>
  <c r="AU1488" i="2"/>
  <c r="BL1488" i="2"/>
  <c r="AZ1488" i="2"/>
  <c r="AW1499" i="2"/>
  <c r="AV1499" i="2"/>
  <c r="BL1499" i="2"/>
  <c r="AY1499" i="2"/>
  <c r="AZ1499" i="2"/>
  <c r="BE1514" i="2"/>
  <c r="BK1514" i="2" s="1"/>
  <c r="BH1566" i="2"/>
  <c r="BI1566" i="2"/>
  <c r="BF1786" i="2"/>
  <c r="BH1357" i="2"/>
  <c r="BH1368" i="2"/>
  <c r="BH1379" i="2"/>
  <c r="BH1390" i="2"/>
  <c r="BB1395" i="2"/>
  <c r="BB1403" i="2"/>
  <c r="BL1408" i="2"/>
  <c r="BE1426" i="2"/>
  <c r="BK1426" i="2" s="1"/>
  <c r="BC1446" i="2"/>
  <c r="BB1446" i="2"/>
  <c r="BK1450" i="2"/>
  <c r="BF1477" i="2"/>
  <c r="BF1649" i="2"/>
  <c r="AU1419" i="2"/>
  <c r="BL1419" i="2"/>
  <c r="BC1426" i="2"/>
  <c r="BB1426" i="2"/>
  <c r="BB1430" i="2"/>
  <c r="AU1457" i="2"/>
  <c r="BF1470" i="2"/>
  <c r="BI1533" i="2"/>
  <c r="BH1533" i="2"/>
  <c r="AW1543" i="2"/>
  <c r="AV1543" i="2"/>
  <c r="AU1543" i="2"/>
  <c r="BL1543" i="2"/>
  <c r="BE1550" i="2"/>
  <c r="BK1550" i="2" s="1"/>
  <c r="BF1576" i="2"/>
  <c r="BK1588" i="2"/>
  <c r="BI1606" i="2"/>
  <c r="BH1606" i="2"/>
  <c r="BB1364" i="2"/>
  <c r="BH1367" i="2"/>
  <c r="BB1375" i="2"/>
  <c r="BH1378" i="2"/>
  <c r="BB1386" i="2"/>
  <c r="BH1389" i="2"/>
  <c r="BE1402" i="2"/>
  <c r="BK1402" i="2" s="1"/>
  <c r="AY1423" i="2"/>
  <c r="AX1423" i="2"/>
  <c r="AW1423" i="2"/>
  <c r="AY1434" i="2"/>
  <c r="AX1434" i="2"/>
  <c r="AW1434" i="2"/>
  <c r="AV1434" i="2"/>
  <c r="AY1449" i="2"/>
  <c r="AX1449" i="2"/>
  <c r="AW1449" i="2"/>
  <c r="AU1449" i="2"/>
  <c r="AU1453" i="2"/>
  <c r="BL1453" i="2"/>
  <c r="AZ1453" i="2"/>
  <c r="AY1453" i="2"/>
  <c r="AW1453" i="2"/>
  <c r="AV1453" i="2"/>
  <c r="BH1460" i="2"/>
  <c r="BF1513" i="2"/>
  <c r="BJ1528" i="2"/>
  <c r="BH1528" i="2"/>
  <c r="BB1550" i="2"/>
  <c r="BC1550" i="2"/>
  <c r="BK1566" i="2"/>
  <c r="AW1592" i="2"/>
  <c r="AV1593" i="2"/>
  <c r="AY1593" i="2"/>
  <c r="AX1593" i="2"/>
  <c r="AW1593" i="2"/>
  <c r="AU1593" i="2"/>
  <c r="AZ1593" i="2"/>
  <c r="BL1593" i="2"/>
  <c r="BF1618" i="2"/>
  <c r="BK1636" i="2"/>
  <c r="BI1636" i="2"/>
  <c r="BH1636" i="2"/>
  <c r="BE1732" i="2"/>
  <c r="BK1732" i="2" s="1"/>
  <c r="BG1732" i="2"/>
  <c r="AY1421" i="2"/>
  <c r="AX1421" i="2"/>
  <c r="AU1421" i="2"/>
  <c r="BE1435" i="2"/>
  <c r="BK1435" i="2" s="1"/>
  <c r="AY1467" i="2"/>
  <c r="AX1467" i="2"/>
  <c r="AW1467" i="2"/>
  <c r="AV1467" i="2"/>
  <c r="AU1467" i="2"/>
  <c r="AZ1467" i="2"/>
  <c r="BI1477" i="2"/>
  <c r="BH1477" i="2"/>
  <c r="BF1488" i="2"/>
  <c r="BF1546" i="2"/>
  <c r="BI1578" i="2"/>
  <c r="BH1578" i="2"/>
  <c r="BI1602" i="2"/>
  <c r="BH1602" i="2"/>
  <c r="BE1608" i="2"/>
  <c r="BK1608" i="2" s="1"/>
  <c r="BI1649" i="2"/>
  <c r="BH1649" i="2"/>
  <c r="BF1722" i="2"/>
  <c r="BE1734" i="2"/>
  <c r="BK1734" i="2" s="1"/>
  <c r="BG1734" i="2"/>
  <c r="BL1400" i="2"/>
  <c r="BE1424" i="2"/>
  <c r="BK1424" i="2" s="1"/>
  <c r="BA1424" i="2"/>
  <c r="BF1425" i="2"/>
  <c r="AU1428" i="2"/>
  <c r="BH1438" i="2"/>
  <c r="BK1447" i="2"/>
  <c r="BH1461" i="2"/>
  <c r="BJ1461" i="2"/>
  <c r="BJ1472" i="2"/>
  <c r="BH1472" i="2"/>
  <c r="BC1506" i="2"/>
  <c r="BB1506" i="2"/>
  <c r="BF1510" i="2"/>
  <c r="BE1517" i="2"/>
  <c r="BK1517" i="2" s="1"/>
  <c r="BL1519" i="2"/>
  <c r="AZ1519" i="2"/>
  <c r="AY1519" i="2"/>
  <c r="BF1522" i="2"/>
  <c r="AZ1534" i="2"/>
  <c r="AY1534" i="2"/>
  <c r="AX1534" i="2"/>
  <c r="AW1534" i="2"/>
  <c r="AV1534" i="2"/>
  <c r="AU1534" i="2"/>
  <c r="BL1534" i="2"/>
  <c r="BG1720" i="2"/>
  <c r="BE1720" i="2"/>
  <c r="BK1720" i="2" s="1"/>
  <c r="BE1731" i="2"/>
  <c r="BK1731" i="2" s="1"/>
  <c r="AY1399" i="2"/>
  <c r="AU1399" i="2"/>
  <c r="BB1402" i="2"/>
  <c r="AV1428" i="2"/>
  <c r="AX1431" i="2"/>
  <c r="AU1436" i="2"/>
  <c r="AY1443" i="2"/>
  <c r="AX1443" i="2"/>
  <c r="AW1443" i="2"/>
  <c r="AU1443" i="2"/>
  <c r="BH1444" i="2"/>
  <c r="BJ1447" i="2"/>
  <c r="BI1451" i="2"/>
  <c r="BL1457" i="2"/>
  <c r="BF1481" i="2"/>
  <c r="BL1500" i="2"/>
  <c r="BC1517" i="2"/>
  <c r="BB1517" i="2"/>
  <c r="BF1543" i="2"/>
  <c r="BI1717" i="2"/>
  <c r="BH1717" i="2"/>
  <c r="BC1731" i="2"/>
  <c r="BB1731" i="2"/>
  <c r="AV1408" i="2"/>
  <c r="AY1410" i="2"/>
  <c r="AX1410" i="2"/>
  <c r="AU1410" i="2"/>
  <c r="BK1416" i="2"/>
  <c r="AW1428" i="2"/>
  <c r="AY1431" i="2"/>
  <c r="AV1436" i="2"/>
  <c r="BK1451" i="2"/>
  <c r="BI1457" i="2"/>
  <c r="BH1457" i="2"/>
  <c r="BE1460" i="2"/>
  <c r="BK1460" i="2" s="1"/>
  <c r="BI1488" i="2"/>
  <c r="BH1488" i="2"/>
  <c r="BE1541" i="2"/>
  <c r="BK1541" i="2" s="1"/>
  <c r="BI1546" i="2"/>
  <c r="AY1592" i="2"/>
  <c r="AX1592" i="2"/>
  <c r="AV1592" i="2"/>
  <c r="AU1592" i="2"/>
  <c r="BL1592" i="2"/>
  <c r="AZ1605" i="2"/>
  <c r="AY1605" i="2"/>
  <c r="AX1605" i="2"/>
  <c r="AW1605" i="2"/>
  <c r="AV1605" i="2"/>
  <c r="AU1605" i="2"/>
  <c r="BF1497" i="2"/>
  <c r="AZ1502" i="2"/>
  <c r="AV1502" i="2"/>
  <c r="AU1502" i="2"/>
  <c r="AY1502" i="2"/>
  <c r="AX1502" i="2"/>
  <c r="AW1502" i="2"/>
  <c r="AZ1564" i="2"/>
  <c r="AY1564" i="2"/>
  <c r="AX1564" i="2"/>
  <c r="AW1564" i="2"/>
  <c r="AV1564" i="2"/>
  <c r="AU1564" i="2"/>
  <c r="BL1564" i="2"/>
  <c r="BI1651" i="2"/>
  <c r="BH1651" i="2"/>
  <c r="BF1681" i="2"/>
  <c r="BI1809" i="2"/>
  <c r="BH1809" i="2"/>
  <c r="AW1465" i="2"/>
  <c r="AU1465" i="2"/>
  <c r="AU1475" i="2"/>
  <c r="BL1475" i="2"/>
  <c r="AU1486" i="2"/>
  <c r="BL1486" i="2"/>
  <c r="BF1503" i="2"/>
  <c r="AZ1523" i="2"/>
  <c r="AX1523" i="2"/>
  <c r="AW1523" i="2"/>
  <c r="AV1523" i="2"/>
  <c r="AU1523" i="2"/>
  <c r="AY1523" i="2"/>
  <c r="BK1528" i="2"/>
  <c r="BE1596" i="2"/>
  <c r="BK1596" i="2" s="1"/>
  <c r="BF1607" i="2"/>
  <c r="BH1633" i="2"/>
  <c r="BI1633" i="2"/>
  <c r="BF1635" i="2"/>
  <c r="BI1525" i="2"/>
  <c r="BH1525" i="2"/>
  <c r="BE1526" i="2"/>
  <c r="BK1526" i="2" s="1"/>
  <c r="BL1530" i="2"/>
  <c r="AZ1530" i="2"/>
  <c r="AY1530" i="2"/>
  <c r="AX1530" i="2"/>
  <c r="AW1530" i="2"/>
  <c r="AV1530" i="2"/>
  <c r="AU1530" i="2"/>
  <c r="BI1561" i="2"/>
  <c r="BH1561" i="2"/>
  <c r="BB1596" i="2"/>
  <c r="BC1596" i="2"/>
  <c r="BE1647" i="2"/>
  <c r="BK1647" i="2" s="1"/>
  <c r="BI1786" i="2"/>
  <c r="BH1786" i="2"/>
  <c r="BF1460" i="2"/>
  <c r="BB1464" i="2"/>
  <c r="AV1475" i="2"/>
  <c r="AV1486" i="2"/>
  <c r="BK1498" i="2"/>
  <c r="BC1526" i="2"/>
  <c r="BB1526" i="2"/>
  <c r="BF1542" i="2"/>
  <c r="BI1570" i="2"/>
  <c r="BH1570" i="2"/>
  <c r="BF1583" i="2"/>
  <c r="BK1602" i="2"/>
  <c r="BF1605" i="2"/>
  <c r="AV1690" i="2"/>
  <c r="AU1690" i="2"/>
  <c r="BL1690" i="2"/>
  <c r="AY1690" i="2"/>
  <c r="AZ1690" i="2"/>
  <c r="AX1690" i="2"/>
  <c r="AW1690" i="2"/>
  <c r="BH1428" i="2"/>
  <c r="BH1439" i="2"/>
  <c r="AW1475" i="2"/>
  <c r="AW1486" i="2"/>
  <c r="BI1503" i="2"/>
  <c r="BH1503" i="2"/>
  <c r="BC1511" i="2"/>
  <c r="BB1511" i="2"/>
  <c r="BI1518" i="2"/>
  <c r="BH1518" i="2"/>
  <c r="BE1527" i="2"/>
  <c r="BK1527" i="2" s="1"/>
  <c r="AU1529" i="2"/>
  <c r="BF1547" i="2"/>
  <c r="BC1554" i="2"/>
  <c r="BB1554" i="2"/>
  <c r="BH1589" i="2"/>
  <c r="AU1591" i="2"/>
  <c r="BL1591" i="2"/>
  <c r="BE1620" i="2"/>
  <c r="BK1620" i="2" s="1"/>
  <c r="BK1628" i="2"/>
  <c r="BI1628" i="2"/>
  <c r="BH1628" i="2"/>
  <c r="BF1642" i="2"/>
  <c r="BH1696" i="2"/>
  <c r="BI1696" i="2"/>
  <c r="BE1457" i="2"/>
  <c r="BK1457" i="2" s="1"/>
  <c r="BC1459" i="2"/>
  <c r="BB1459" i="2"/>
  <c r="AV1465" i="2"/>
  <c r="AZ1468" i="2"/>
  <c r="AY1468" i="2"/>
  <c r="AX1468" i="2"/>
  <c r="AW1468" i="2"/>
  <c r="AU1468" i="2"/>
  <c r="BE1469" i="2"/>
  <c r="BK1469" i="2" s="1"/>
  <c r="BF1471" i="2"/>
  <c r="AX1475" i="2"/>
  <c r="BE1480" i="2"/>
  <c r="BK1480" i="2" s="1"/>
  <c r="BF1482" i="2"/>
  <c r="AX1486" i="2"/>
  <c r="BE1491" i="2"/>
  <c r="BK1491" i="2" s="1"/>
  <c r="BE1497" i="2"/>
  <c r="BK1497" i="2" s="1"/>
  <c r="BF1501" i="2"/>
  <c r="BH1509" i="2"/>
  <c r="BJ1510" i="2"/>
  <c r="BH1510" i="2"/>
  <c r="BF1523" i="2"/>
  <c r="BC1527" i="2"/>
  <c r="BB1527" i="2"/>
  <c r="BE1573" i="2"/>
  <c r="BK1573" i="2" s="1"/>
  <c r="BB1620" i="2"/>
  <c r="BC1620" i="2"/>
  <c r="AW1476" i="2"/>
  <c r="AV1476" i="2"/>
  <c r="AU1476" i="2"/>
  <c r="AZ1479" i="2"/>
  <c r="AY1479" i="2"/>
  <c r="AX1479" i="2"/>
  <c r="AW1479" i="2"/>
  <c r="AU1479" i="2"/>
  <c r="AY1486" i="2"/>
  <c r="AW1487" i="2"/>
  <c r="AV1487" i="2"/>
  <c r="AU1487" i="2"/>
  <c r="AZ1490" i="2"/>
  <c r="AY1490" i="2"/>
  <c r="AX1490" i="2"/>
  <c r="AW1490" i="2"/>
  <c r="AU1490" i="2"/>
  <c r="BC1497" i="2"/>
  <c r="BB1497" i="2"/>
  <c r="BJ1517" i="2"/>
  <c r="BH1517" i="2"/>
  <c r="BL1529" i="2"/>
  <c r="AZ1529" i="2"/>
  <c r="AW1529" i="2"/>
  <c r="AZ1546" i="2"/>
  <c r="AY1546" i="2"/>
  <c r="AX1546" i="2"/>
  <c r="AW1546" i="2"/>
  <c r="AV1546" i="2"/>
  <c r="AU1546" i="2"/>
  <c r="BL1546" i="2"/>
  <c r="BC1549" i="2"/>
  <c r="BB1549" i="2"/>
  <c r="BC1558" i="2"/>
  <c r="BB1558" i="2"/>
  <c r="AX1566" i="2"/>
  <c r="AU1566" i="2"/>
  <c r="BL1566" i="2"/>
  <c r="AZ1566" i="2"/>
  <c r="BC1573" i="2"/>
  <c r="BB1573" i="2"/>
  <c r="BE1581" i="2"/>
  <c r="BK1581" i="2" s="1"/>
  <c r="BF1667" i="2"/>
  <c r="AZ1686" i="2"/>
  <c r="AY1686" i="2"/>
  <c r="AX1686" i="2"/>
  <c r="AW1686" i="2"/>
  <c r="AV1686" i="2"/>
  <c r="AU1686" i="2"/>
  <c r="BL1686" i="2"/>
  <c r="BC1784" i="2"/>
  <c r="BB1784" i="2"/>
  <c r="AY1465" i="2"/>
  <c r="AZ1475" i="2"/>
  <c r="AZ1486" i="2"/>
  <c r="BH1492" i="2"/>
  <c r="BL1502" i="2"/>
  <c r="BF1515" i="2"/>
  <c r="BK1515" i="2"/>
  <c r="BK1522" i="2"/>
  <c r="AX1529" i="2"/>
  <c r="AY1533" i="2"/>
  <c r="AX1533" i="2"/>
  <c r="AW1533" i="2"/>
  <c r="AV1533" i="2"/>
  <c r="AU1533" i="2"/>
  <c r="BL1533" i="2"/>
  <c r="BK1546" i="2"/>
  <c r="BK1570" i="2"/>
  <c r="BI1642" i="2"/>
  <c r="BH1642" i="2"/>
  <c r="AZ1693" i="2"/>
  <c r="AY1693" i="2"/>
  <c r="AX1693" i="2"/>
  <c r="AW1693" i="2"/>
  <c r="AU1693" i="2"/>
  <c r="BL1693" i="2"/>
  <c r="AV1693" i="2"/>
  <c r="BB1412" i="2"/>
  <c r="BB1423" i="2"/>
  <c r="BB1434" i="2"/>
  <c r="BL1455" i="2"/>
  <c r="AZ1465" i="2"/>
  <c r="BI1471" i="2"/>
  <c r="BH1471" i="2"/>
  <c r="BI1482" i="2"/>
  <c r="BH1482" i="2"/>
  <c r="BI1493" i="2"/>
  <c r="BH1493" i="2"/>
  <c r="AU1495" i="2"/>
  <c r="BL1495" i="2"/>
  <c r="BI1501" i="2"/>
  <c r="BH1501" i="2"/>
  <c r="BK1503" i="2"/>
  <c r="BI1505" i="2"/>
  <c r="BH1505" i="2"/>
  <c r="BH1507" i="2"/>
  <c r="BI1507" i="2"/>
  <c r="AZ1513" i="2"/>
  <c r="AY1513" i="2"/>
  <c r="AX1513" i="2"/>
  <c r="AV1513" i="2"/>
  <c r="AU1513" i="2"/>
  <c r="AW1513" i="2"/>
  <c r="BL1523" i="2"/>
  <c r="AY1529" i="2"/>
  <c r="BE1536" i="2"/>
  <c r="BK1536" i="2" s="1"/>
  <c r="AX1555" i="2"/>
  <c r="AU1555" i="2"/>
  <c r="BL1555" i="2"/>
  <c r="AZ1555" i="2"/>
  <c r="AY1555" i="2"/>
  <c r="AW1555" i="2"/>
  <c r="AV1555" i="2"/>
  <c r="BF1563" i="2"/>
  <c r="BK1568" i="2"/>
  <c r="BE1572" i="2"/>
  <c r="BK1572" i="2" s="1"/>
  <c r="BI1609" i="2"/>
  <c r="BH1609" i="2"/>
  <c r="BL1738" i="2"/>
  <c r="AW1738" i="2"/>
  <c r="AV1738" i="2"/>
  <c r="AU1738" i="2"/>
  <c r="AZ1738" i="2"/>
  <c r="AY1738" i="2"/>
  <c r="AX1738" i="2"/>
  <c r="BE1445" i="2"/>
  <c r="BK1445" i="2" s="1"/>
  <c r="AY1466" i="2"/>
  <c r="AW1466" i="2"/>
  <c r="AV1466" i="2"/>
  <c r="AU1466" i="2"/>
  <c r="AV1495" i="2"/>
  <c r="BC1502" i="2"/>
  <c r="BB1502" i="2"/>
  <c r="BK1533" i="2"/>
  <c r="AZ1559" i="2"/>
  <c r="AY1559" i="2"/>
  <c r="AX1559" i="2"/>
  <c r="AW1559" i="2"/>
  <c r="AV1559" i="2"/>
  <c r="AU1559" i="2"/>
  <c r="BL1559" i="2"/>
  <c r="BC1572" i="2"/>
  <c r="BB1572" i="2"/>
  <c r="BI1595" i="2"/>
  <c r="BH1595" i="2"/>
  <c r="BK1662" i="2"/>
  <c r="BI1662" i="2"/>
  <c r="BH1662" i="2"/>
  <c r="BI1667" i="2"/>
  <c r="BH1667" i="2"/>
  <c r="BE1525" i="2"/>
  <c r="BK1525" i="2" s="1"/>
  <c r="BF1526" i="2"/>
  <c r="AZ1549" i="2"/>
  <c r="AY1549" i="2"/>
  <c r="AX1549" i="2"/>
  <c r="AW1549" i="2"/>
  <c r="AV1549" i="2"/>
  <c r="AU1549" i="2"/>
  <c r="BF1551" i="2"/>
  <c r="AZ1553" i="2"/>
  <c r="AY1553" i="2"/>
  <c r="AX1553" i="2"/>
  <c r="AW1553" i="2"/>
  <c r="BF1580" i="2"/>
  <c r="BI1637" i="2"/>
  <c r="BH1637" i="2"/>
  <c r="AX1639" i="2"/>
  <c r="AV1639" i="2"/>
  <c r="AZ1639" i="2"/>
  <c r="AY1639" i="2"/>
  <c r="AW1639" i="2"/>
  <c r="AU1639" i="2"/>
  <c r="BL1639" i="2"/>
  <c r="AW1469" i="2"/>
  <c r="AW1480" i="2"/>
  <c r="AW1491" i="2"/>
  <c r="BC1505" i="2"/>
  <c r="AU1509" i="2"/>
  <c r="BL1509" i="2"/>
  <c r="AZ1524" i="2"/>
  <c r="AY1524" i="2"/>
  <c r="AX1524" i="2"/>
  <c r="AW1524" i="2"/>
  <c r="AV1524" i="2"/>
  <c r="AU1524" i="2"/>
  <c r="AZ1535" i="2"/>
  <c r="AY1535" i="2"/>
  <c r="AX1535" i="2"/>
  <c r="AW1535" i="2"/>
  <c r="AV1535" i="2"/>
  <c r="AU1535" i="2"/>
  <c r="BK1556" i="2"/>
  <c r="BH1560" i="2"/>
  <c r="BK1579" i="2"/>
  <c r="BF1597" i="2"/>
  <c r="BK1606" i="2"/>
  <c r="BE1619" i="2"/>
  <c r="BK1619" i="2" s="1"/>
  <c r="BL1657" i="2"/>
  <c r="AZ1657" i="2"/>
  <c r="AY1657" i="2"/>
  <c r="AX1657" i="2"/>
  <c r="BE1658" i="2"/>
  <c r="BK1658" i="2" s="1"/>
  <c r="BE1505" i="2"/>
  <c r="BK1505" i="2" s="1"/>
  <c r="BK1510" i="2"/>
  <c r="AW1521" i="2"/>
  <c r="AV1521" i="2"/>
  <c r="BL1521" i="2"/>
  <c r="AU1531" i="2"/>
  <c r="BL1531" i="2"/>
  <c r="AU1553" i="2"/>
  <c r="BF1555" i="2"/>
  <c r="BF1559" i="2"/>
  <c r="BK1561" i="2"/>
  <c r="BL1585" i="2"/>
  <c r="AZ1585" i="2"/>
  <c r="AV1585" i="2"/>
  <c r="BC1619" i="2"/>
  <c r="BB1619" i="2"/>
  <c r="BC1658" i="2"/>
  <c r="BB1658" i="2"/>
  <c r="BI1681" i="2"/>
  <c r="BH1681" i="2"/>
  <c r="AY1469" i="2"/>
  <c r="AY1480" i="2"/>
  <c r="AY1491" i="2"/>
  <c r="BH1537" i="2"/>
  <c r="AV1553" i="2"/>
  <c r="BF1557" i="2"/>
  <c r="BI1580" i="2"/>
  <c r="BH1580" i="2"/>
  <c r="AW1585" i="2"/>
  <c r="BE1653" i="2"/>
  <c r="BK1653" i="2" s="1"/>
  <c r="BH1462" i="2"/>
  <c r="BH1473" i="2"/>
  <c r="BH1484" i="2"/>
  <c r="BI1516" i="2"/>
  <c r="BH1516" i="2"/>
  <c r="BH1530" i="2"/>
  <c r="BI1538" i="2"/>
  <c r="BH1538" i="2"/>
  <c r="BI1550" i="2"/>
  <c r="BH1556" i="2"/>
  <c r="BH1579" i="2"/>
  <c r="AX1585" i="2"/>
  <c r="BI1597" i="2"/>
  <c r="BH1597" i="2"/>
  <c r="AW1603" i="2"/>
  <c r="AV1603" i="2"/>
  <c r="AU1603" i="2"/>
  <c r="AZ1603" i="2"/>
  <c r="AY1603" i="2"/>
  <c r="AX1603" i="2"/>
  <c r="BL1603" i="2"/>
  <c r="BI1604" i="2"/>
  <c r="BH1604" i="2"/>
  <c r="BH1621" i="2"/>
  <c r="BC1653" i="2"/>
  <c r="BB1653" i="2"/>
  <c r="AZ1704" i="2"/>
  <c r="AY1704" i="2"/>
  <c r="AX1704" i="2"/>
  <c r="AW1704" i="2"/>
  <c r="AU1704" i="2"/>
  <c r="BL1704" i="2"/>
  <c r="AV1704" i="2"/>
  <c r="BC1762" i="2"/>
  <c r="BB1762" i="2"/>
  <c r="BF1504" i="2"/>
  <c r="BJ1506" i="2"/>
  <c r="BH1506" i="2"/>
  <c r="BK1519" i="2"/>
  <c r="AV1531" i="2"/>
  <c r="AZ1545" i="2"/>
  <c r="AY1545" i="2"/>
  <c r="AX1545" i="2"/>
  <c r="AW1545" i="2"/>
  <c r="AV1545" i="2"/>
  <c r="AU1545" i="2"/>
  <c r="BI1554" i="2"/>
  <c r="BH1554" i="2"/>
  <c r="BH1557" i="2"/>
  <c r="BK1558" i="2"/>
  <c r="BK1563" i="2"/>
  <c r="AX1577" i="2"/>
  <c r="AW1577" i="2"/>
  <c r="AU1577" i="2"/>
  <c r="BL1577" i="2"/>
  <c r="AZ1577" i="2"/>
  <c r="AY1577" i="2"/>
  <c r="AV1577" i="2"/>
  <c r="AY1585" i="2"/>
  <c r="BK1595" i="2"/>
  <c r="BF1631" i="2"/>
  <c r="BB1469" i="2"/>
  <c r="BB1480" i="2"/>
  <c r="BB1491" i="2"/>
  <c r="AV1509" i="2"/>
  <c r="AU1521" i="2"/>
  <c r="AW1531" i="2"/>
  <c r="BH1547" i="2"/>
  <c r="BK1554" i="2"/>
  <c r="BI1557" i="2"/>
  <c r="BI1558" i="2"/>
  <c r="BH1558" i="2"/>
  <c r="BF1558" i="2"/>
  <c r="BK1580" i="2"/>
  <c r="BC1587" i="2"/>
  <c r="BB1587" i="2"/>
  <c r="BC1607" i="2"/>
  <c r="BB1607" i="2"/>
  <c r="AY1615" i="2"/>
  <c r="AX1615" i="2"/>
  <c r="AW1615" i="2"/>
  <c r="AV1615" i="2"/>
  <c r="AU1615" i="2"/>
  <c r="BL1615" i="2"/>
  <c r="AZ1615" i="2"/>
  <c r="BC1652" i="2"/>
  <c r="BB1652" i="2"/>
  <c r="BL1498" i="2"/>
  <c r="BC1515" i="2"/>
  <c r="BB1515" i="2"/>
  <c r="AX1521" i="2"/>
  <c r="AX1531" i="2"/>
  <c r="AW1532" i="2"/>
  <c r="AV1532" i="2"/>
  <c r="AU1532" i="2"/>
  <c r="BL1532" i="2"/>
  <c r="BE1537" i="2"/>
  <c r="BK1537" i="2" s="1"/>
  <c r="BE1547" i="2"/>
  <c r="BK1547" i="2" s="1"/>
  <c r="BI1548" i="2"/>
  <c r="BH1548" i="2"/>
  <c r="BL1549" i="2"/>
  <c r="BE1582" i="2"/>
  <c r="BK1582" i="2" s="1"/>
  <c r="AZ1599" i="2"/>
  <c r="AY1599" i="2"/>
  <c r="AX1599" i="2"/>
  <c r="AW1599" i="2"/>
  <c r="BF1636" i="2"/>
  <c r="AV1638" i="2"/>
  <c r="AW1638" i="2"/>
  <c r="AU1638" i="2"/>
  <c r="BL1638" i="2"/>
  <c r="BF1750" i="2"/>
  <c r="BF1493" i="2"/>
  <c r="BH1494" i="2"/>
  <c r="AZ1512" i="2"/>
  <c r="AX1512" i="2"/>
  <c r="AW1512" i="2"/>
  <c r="AV1512" i="2"/>
  <c r="AY1521" i="2"/>
  <c r="BH1526" i="2"/>
  <c r="AY1531" i="2"/>
  <c r="BC1537" i="2"/>
  <c r="BB1537" i="2"/>
  <c r="BH1551" i="2"/>
  <c r="BL1553" i="2"/>
  <c r="BE1559" i="2"/>
  <c r="BK1559" i="2" s="1"/>
  <c r="BE1560" i="2"/>
  <c r="BK1560" i="2" s="1"/>
  <c r="AY1568" i="2"/>
  <c r="AW1568" i="2"/>
  <c r="AV1568" i="2"/>
  <c r="AU1568" i="2"/>
  <c r="AV1576" i="2"/>
  <c r="AU1576" i="2"/>
  <c r="BL1576" i="2"/>
  <c r="AW1576" i="2"/>
  <c r="BC1582" i="2"/>
  <c r="BB1582" i="2"/>
  <c r="BK1631" i="2"/>
  <c r="BI1631" i="2"/>
  <c r="BH1631" i="2"/>
  <c r="BF1704" i="2"/>
  <c r="AZ1501" i="2"/>
  <c r="AX1501" i="2"/>
  <c r="AY1509" i="2"/>
  <c r="AW1510" i="2"/>
  <c r="AV1510" i="2"/>
  <c r="BL1510" i="2"/>
  <c r="BC1513" i="2"/>
  <c r="BB1513" i="2"/>
  <c r="AZ1521" i="2"/>
  <c r="AY1522" i="2"/>
  <c r="AX1522" i="2"/>
  <c r="AV1522" i="2"/>
  <c r="AU1522" i="2"/>
  <c r="BI1527" i="2"/>
  <c r="BH1527" i="2"/>
  <c r="AZ1531" i="2"/>
  <c r="BJ1539" i="2"/>
  <c r="BH1539" i="2"/>
  <c r="AV1540" i="2"/>
  <c r="BC1559" i="2"/>
  <c r="BB1559" i="2"/>
  <c r="BC1560" i="2"/>
  <c r="BB1560" i="2"/>
  <c r="AZ1570" i="2"/>
  <c r="AY1570" i="2"/>
  <c r="AX1570" i="2"/>
  <c r="AW1570" i="2"/>
  <c r="BL1570" i="2"/>
  <c r="AX1576" i="2"/>
  <c r="BF1584" i="2"/>
  <c r="BL1599" i="2"/>
  <c r="BF1696" i="2"/>
  <c r="AZ1892" i="2"/>
  <c r="AY1892" i="2"/>
  <c r="AX1892" i="2"/>
  <c r="AW1892" i="2"/>
  <c r="AV1892" i="2"/>
  <c r="AU1892" i="2"/>
  <c r="BL1892" i="2"/>
  <c r="AY1504" i="2"/>
  <c r="AY1515" i="2"/>
  <c r="BL1560" i="2"/>
  <c r="BE1583" i="2"/>
  <c r="BK1583" i="2" s="1"/>
  <c r="AZ1587" i="2"/>
  <c r="AY1587" i="2"/>
  <c r="AW1587" i="2"/>
  <c r="AV1587" i="2"/>
  <c r="AU1587" i="2"/>
  <c r="BE1589" i="2"/>
  <c r="BK1589" i="2" s="1"/>
  <c r="BC1608" i="2"/>
  <c r="BB1608" i="2"/>
  <c r="BK1609" i="2"/>
  <c r="AZ1644" i="2"/>
  <c r="AY1644" i="2"/>
  <c r="AX1644" i="2"/>
  <c r="AW1644" i="2"/>
  <c r="AV1644" i="2"/>
  <c r="AU1644" i="2"/>
  <c r="BL1644" i="2"/>
  <c r="BC1706" i="2"/>
  <c r="BB1706" i="2"/>
  <c r="BE1742" i="2"/>
  <c r="BK1742" i="2" s="1"/>
  <c r="BF1768" i="2"/>
  <c r="BL1770" i="2"/>
  <c r="AZ1770" i="2"/>
  <c r="AY1770" i="2"/>
  <c r="AX1770" i="2"/>
  <c r="AW1770" i="2"/>
  <c r="AV1770" i="2"/>
  <c r="BH1549" i="2"/>
  <c r="AZ1567" i="2"/>
  <c r="AW1567" i="2"/>
  <c r="AU1567" i="2"/>
  <c r="AZ1581" i="2"/>
  <c r="AY1581" i="2"/>
  <c r="AX1581" i="2"/>
  <c r="AW1581" i="2"/>
  <c r="BC1583" i="2"/>
  <c r="BB1583" i="2"/>
  <c r="BC1589" i="2"/>
  <c r="BB1589" i="2"/>
  <c r="AU1612" i="2"/>
  <c r="AU1613" i="2"/>
  <c r="BL1613" i="2"/>
  <c r="AZ1613" i="2"/>
  <c r="AY1613" i="2"/>
  <c r="AX1613" i="2"/>
  <c r="AW1613" i="2"/>
  <c r="AV1613" i="2"/>
  <c r="BF1615" i="2"/>
  <c r="BK1617" i="2"/>
  <c r="BE1633" i="2"/>
  <c r="BK1633" i="2" s="1"/>
  <c r="BF1734" i="2"/>
  <c r="AV1554" i="2"/>
  <c r="BL1554" i="2"/>
  <c r="BF1562" i="2"/>
  <c r="BK1584" i="2"/>
  <c r="BC1585" i="2"/>
  <c r="BK1590" i="2"/>
  <c r="BF1617" i="2"/>
  <c r="BI1620" i="2"/>
  <c r="BH1620" i="2"/>
  <c r="BJ1630" i="2"/>
  <c r="BH1630" i="2"/>
  <c r="BK1649" i="2"/>
  <c r="BH1540" i="2"/>
  <c r="AZ1548" i="2"/>
  <c r="AX1548" i="2"/>
  <c r="AZ1556" i="2"/>
  <c r="AW1556" i="2"/>
  <c r="AU1556" i="2"/>
  <c r="AV1565" i="2"/>
  <c r="BL1565" i="2"/>
  <c r="AZ1578" i="2"/>
  <c r="AY1578" i="2"/>
  <c r="AW1578" i="2"/>
  <c r="AV1578" i="2"/>
  <c r="AU1578" i="2"/>
  <c r="BB1586" i="2"/>
  <c r="AX1587" i="2"/>
  <c r="AW1612" i="2"/>
  <c r="AX1623" i="2"/>
  <c r="AW1623" i="2"/>
  <c r="AV1623" i="2"/>
  <c r="AU1623" i="2"/>
  <c r="BL1623" i="2"/>
  <c r="BE1625" i="2"/>
  <c r="BK1625" i="2" s="1"/>
  <c r="BF1629" i="2"/>
  <c r="BI1659" i="2"/>
  <c r="BH1659" i="2"/>
  <c r="BH1768" i="2"/>
  <c r="BI1768" i="2"/>
  <c r="BB1555" i="2"/>
  <c r="BF1572" i="2"/>
  <c r="BF1587" i="2"/>
  <c r="AZ1588" i="2"/>
  <c r="AY1588" i="2"/>
  <c r="AX1588" i="2"/>
  <c r="AW1588" i="2"/>
  <c r="AV1588" i="2"/>
  <c r="AU1588" i="2"/>
  <c r="BC1606" i="2"/>
  <c r="BB1606" i="2"/>
  <c r="AX1612" i="2"/>
  <c r="BK1614" i="2"/>
  <c r="BH1615" i="2"/>
  <c r="BH1616" i="2"/>
  <c r="BC1625" i="2"/>
  <c r="BB1625" i="2"/>
  <c r="AZ1640" i="2"/>
  <c r="AX1640" i="2"/>
  <c r="AY1640" i="2"/>
  <c r="AW1640" i="2"/>
  <c r="AV1640" i="2"/>
  <c r="BL1640" i="2"/>
  <c r="AU1640" i="2"/>
  <c r="AU1699" i="2"/>
  <c r="AX1699" i="2"/>
  <c r="AW1699" i="2"/>
  <c r="AV1699" i="2"/>
  <c r="BL1699" i="2"/>
  <c r="AZ1699" i="2"/>
  <c r="AY1699" i="2"/>
  <c r="BF1701" i="2"/>
  <c r="BC1561" i="2"/>
  <c r="BB1561" i="2"/>
  <c r="AZ1596" i="2"/>
  <c r="AX1596" i="2"/>
  <c r="AW1596" i="2"/>
  <c r="AU1596" i="2"/>
  <c r="AY1612" i="2"/>
  <c r="BI1617" i="2"/>
  <c r="BH1617" i="2"/>
  <c r="AV1679" i="2"/>
  <c r="AU1679" i="2"/>
  <c r="AZ1679" i="2"/>
  <c r="AY1679" i="2"/>
  <c r="AX1679" i="2"/>
  <c r="AW1679" i="2"/>
  <c r="BL1679" i="2"/>
  <c r="BC1687" i="2"/>
  <c r="BB1687" i="2"/>
  <c r="AW1722" i="2"/>
  <c r="AV1722" i="2"/>
  <c r="AU1722" i="2"/>
  <c r="AZ1722" i="2"/>
  <c r="AY1722" i="2"/>
  <c r="AX1722" i="2"/>
  <c r="BI1629" i="2"/>
  <c r="BH1629" i="2"/>
  <c r="BI1647" i="2"/>
  <c r="BH1647" i="2"/>
  <c r="BK1700" i="2"/>
  <c r="BB1524" i="2"/>
  <c r="BB1535" i="2"/>
  <c r="BB1546" i="2"/>
  <c r="BF1552" i="2"/>
  <c r="BB1564" i="2"/>
  <c r="AX1567" i="2"/>
  <c r="BI1571" i="2"/>
  <c r="AU1581" i="2"/>
  <c r="AY1596" i="2"/>
  <c r="BH1614" i="2"/>
  <c r="AY1622" i="2"/>
  <c r="BL1646" i="2"/>
  <c r="AZ1646" i="2"/>
  <c r="AY1646" i="2"/>
  <c r="AX1646" i="2"/>
  <c r="AW1646" i="2"/>
  <c r="AV1646" i="2"/>
  <c r="AU1646" i="2"/>
  <c r="BG1722" i="2"/>
  <c r="BE1722" i="2"/>
  <c r="BK1722" i="2" s="1"/>
  <c r="AY1567" i="2"/>
  <c r="BF1573" i="2"/>
  <c r="AY1579" i="2"/>
  <c r="AX1579" i="2"/>
  <c r="AW1579" i="2"/>
  <c r="AV1579" i="2"/>
  <c r="AU1579" i="2"/>
  <c r="AV1581" i="2"/>
  <c r="AY1610" i="2"/>
  <c r="AX1610" i="2"/>
  <c r="AW1610" i="2"/>
  <c r="AV1610" i="2"/>
  <c r="AU1610" i="2"/>
  <c r="AV1626" i="2"/>
  <c r="AU1626" i="2"/>
  <c r="BL1626" i="2"/>
  <c r="AZ1626" i="2"/>
  <c r="AW1626" i="2"/>
  <c r="BF1640" i="2"/>
  <c r="BE1705" i="2"/>
  <c r="BK1705" i="2" s="1"/>
  <c r="BI1715" i="2"/>
  <c r="BH1715" i="2"/>
  <c r="BB1812" i="2"/>
  <c r="AY1571" i="2"/>
  <c r="AY1582" i="2"/>
  <c r="BH1591" i="2"/>
  <c r="BC1633" i="2"/>
  <c r="BB1633" i="2"/>
  <c r="BK1637" i="2"/>
  <c r="BI1640" i="2"/>
  <c r="BH1640" i="2"/>
  <c r="BE1667" i="2"/>
  <c r="BK1667" i="2" s="1"/>
  <c r="BK1681" i="2"/>
  <c r="BE1730" i="2"/>
  <c r="BK1730" i="2" s="1"/>
  <c r="AV1558" i="2"/>
  <c r="AV1569" i="2"/>
  <c r="AV1580" i="2"/>
  <c r="AV1594" i="2"/>
  <c r="AZ1616" i="2"/>
  <c r="AY1616" i="2"/>
  <c r="AX1616" i="2"/>
  <c r="AW1616" i="2"/>
  <c r="AV1616" i="2"/>
  <c r="AV1627" i="2"/>
  <c r="AZ1627" i="2"/>
  <c r="AY1627" i="2"/>
  <c r="AX1627" i="2"/>
  <c r="AW1627" i="2"/>
  <c r="AU1627" i="2"/>
  <c r="BC1631" i="2"/>
  <c r="BH1643" i="2"/>
  <c r="BI1643" i="2"/>
  <c r="BF1654" i="2"/>
  <c r="BF1660" i="2"/>
  <c r="BC1661" i="2"/>
  <c r="BB1661" i="2"/>
  <c r="BG1672" i="2"/>
  <c r="BE1672" i="2"/>
  <c r="BK1672" i="2" s="1"/>
  <c r="BG1690" i="2"/>
  <c r="BE1690" i="2"/>
  <c r="BK1690" i="2" s="1"/>
  <c r="BH1701" i="2"/>
  <c r="BI1701" i="2"/>
  <c r="BG1703" i="2"/>
  <c r="BE1703" i="2"/>
  <c r="BK1703" i="2" s="1"/>
  <c r="BH1585" i="2"/>
  <c r="BC1597" i="2"/>
  <c r="BB1597" i="2"/>
  <c r="BF1625" i="2"/>
  <c r="BB1626" i="2"/>
  <c r="BE1629" i="2"/>
  <c r="BK1629" i="2" s="1"/>
  <c r="BE1783" i="2"/>
  <c r="BK1783" i="2" s="1"/>
  <c r="BH1552" i="2"/>
  <c r="AX1558" i="2"/>
  <c r="BH1563" i="2"/>
  <c r="AX1569" i="2"/>
  <c r="AX1580" i="2"/>
  <c r="AY1594" i="2"/>
  <c r="BF1598" i="2"/>
  <c r="BC1617" i="2"/>
  <c r="BB1617" i="2"/>
  <c r="BF1632" i="2"/>
  <c r="AZ1650" i="2"/>
  <c r="AY1650" i="2"/>
  <c r="AX1650" i="2"/>
  <c r="AW1650" i="2"/>
  <c r="AV1650" i="2"/>
  <c r="AU1650" i="2"/>
  <c r="BF1652" i="2"/>
  <c r="BH1653" i="2"/>
  <c r="BE1794" i="2"/>
  <c r="BK1794" i="2" s="1"/>
  <c r="BG1794" i="2"/>
  <c r="AZ1594" i="2"/>
  <c r="AU1602" i="2"/>
  <c r="BL1602" i="2"/>
  <c r="BF1608" i="2"/>
  <c r="BI1623" i="2"/>
  <c r="BF1624" i="2"/>
  <c r="AW1648" i="2"/>
  <c r="AV1648" i="2"/>
  <c r="AU1648" i="2"/>
  <c r="AZ1648" i="2"/>
  <c r="AY1648" i="2"/>
  <c r="AX1648" i="2"/>
  <c r="BI1654" i="2"/>
  <c r="BH1654" i="2"/>
  <c r="BK1654" i="2"/>
  <c r="BI1660" i="2"/>
  <c r="BH1660" i="2"/>
  <c r="BE1677" i="2"/>
  <c r="BK1677" i="2" s="1"/>
  <c r="BC1688" i="2"/>
  <c r="BB1688" i="2"/>
  <c r="BE1772" i="2"/>
  <c r="BK1772" i="2" s="1"/>
  <c r="BI1777" i="2"/>
  <c r="BH1777" i="2"/>
  <c r="BH1573" i="2"/>
  <c r="BH1584" i="2"/>
  <c r="AY1604" i="2"/>
  <c r="AX1604" i="2"/>
  <c r="AW1604" i="2"/>
  <c r="AV1604" i="2"/>
  <c r="AU1604" i="2"/>
  <c r="AZ1606" i="2"/>
  <c r="AY1606" i="2"/>
  <c r="AX1606" i="2"/>
  <c r="BI1625" i="2"/>
  <c r="BH1625" i="2"/>
  <c r="AX1628" i="2"/>
  <c r="AV1628" i="2"/>
  <c r="AZ1628" i="2"/>
  <c r="AY1628" i="2"/>
  <c r="AU1628" i="2"/>
  <c r="BC1641" i="2"/>
  <c r="BB1641" i="2"/>
  <c r="BE1645" i="2"/>
  <c r="BK1645" i="2" s="1"/>
  <c r="BG1694" i="2"/>
  <c r="BE1694" i="2"/>
  <c r="BK1694" i="2" s="1"/>
  <c r="BI1743" i="2"/>
  <c r="BH1743" i="2"/>
  <c r="BF1794" i="2"/>
  <c r="AZ1595" i="2"/>
  <c r="AY1595" i="2"/>
  <c r="AX1595" i="2"/>
  <c r="BI1598" i="2"/>
  <c r="BE1607" i="2"/>
  <c r="BK1607" i="2" s="1"/>
  <c r="AW1614" i="2"/>
  <c r="AV1614" i="2"/>
  <c r="AU1614" i="2"/>
  <c r="BL1614" i="2"/>
  <c r="BH1624" i="2"/>
  <c r="AU1634" i="2"/>
  <c r="AZ1681" i="2"/>
  <c r="AY1681" i="2"/>
  <c r="AX1681" i="2"/>
  <c r="AW1681" i="2"/>
  <c r="AV1681" i="2"/>
  <c r="AU1681" i="2"/>
  <c r="BL1681" i="2"/>
  <c r="BI1692" i="2"/>
  <c r="BH1692" i="2"/>
  <c r="BC1709" i="2"/>
  <c r="BB1709" i="2"/>
  <c r="BH1757" i="2"/>
  <c r="BI1757" i="2"/>
  <c r="BF1822" i="2"/>
  <c r="AV1634" i="2"/>
  <c r="BE1689" i="2"/>
  <c r="BK1689" i="2" s="1"/>
  <c r="BF1694" i="2"/>
  <c r="BB1707" i="2"/>
  <c r="BE1725" i="2"/>
  <c r="BK1725" i="2" s="1"/>
  <c r="BK1599" i="2"/>
  <c r="BI1600" i="2"/>
  <c r="BH1600" i="2"/>
  <c r="BE1618" i="2"/>
  <c r="BK1618" i="2" s="1"/>
  <c r="BL1635" i="2"/>
  <c r="AZ1635" i="2"/>
  <c r="AY1635" i="2"/>
  <c r="AX1635" i="2"/>
  <c r="AW1635" i="2"/>
  <c r="AV1635" i="2"/>
  <c r="AU1635" i="2"/>
  <c r="BK1651" i="2"/>
  <c r="AZ1675" i="2"/>
  <c r="AY1675" i="2"/>
  <c r="AX1675" i="2"/>
  <c r="AW1675" i="2"/>
  <c r="AV1675" i="2"/>
  <c r="AU1675" i="2"/>
  <c r="BK1739" i="2"/>
  <c r="BI1739" i="2"/>
  <c r="BH1739" i="2"/>
  <c r="BL1771" i="2"/>
  <c r="AZ1771" i="2"/>
  <c r="AY1771" i="2"/>
  <c r="AX1771" i="2"/>
  <c r="AW1771" i="2"/>
  <c r="AV1771" i="2"/>
  <c r="AU1771" i="2"/>
  <c r="AZ1776" i="2"/>
  <c r="AY1776" i="2"/>
  <c r="AX1776" i="2"/>
  <c r="AW1776" i="2"/>
  <c r="AV1776" i="2"/>
  <c r="AU1776" i="2"/>
  <c r="BL1776" i="2"/>
  <c r="BC1618" i="2"/>
  <c r="BB1618" i="2"/>
  <c r="BE1660" i="2"/>
  <c r="BK1660" i="2" s="1"/>
  <c r="BC1679" i="2"/>
  <c r="BB1679" i="2"/>
  <c r="BE1687" i="2"/>
  <c r="BK1687" i="2" s="1"/>
  <c r="BI1697" i="2"/>
  <c r="BH1697" i="2"/>
  <c r="BE1706" i="2"/>
  <c r="BK1706" i="2" s="1"/>
  <c r="BF1708" i="2"/>
  <c r="BI1723" i="2"/>
  <c r="BH1723" i="2"/>
  <c r="AX1636" i="2"/>
  <c r="AU1658" i="2"/>
  <c r="BL1658" i="2"/>
  <c r="BH1663" i="2"/>
  <c r="BI1663" i="2"/>
  <c r="BF1726" i="2"/>
  <c r="BC1783" i="2"/>
  <c r="BB1783" i="2"/>
  <c r="AU1848" i="2"/>
  <c r="AZ1848" i="2"/>
  <c r="AY1848" i="2"/>
  <c r="AX1848" i="2"/>
  <c r="AW1848" i="2"/>
  <c r="AV1848" i="2"/>
  <c r="BL1848" i="2"/>
  <c r="AV1617" i="2"/>
  <c r="AY1636" i="2"/>
  <c r="BC1651" i="2"/>
  <c r="BB1651" i="2"/>
  <c r="BE1656" i="2"/>
  <c r="BK1656" i="2" s="1"/>
  <c r="BE1665" i="2"/>
  <c r="BK1665" i="2" s="1"/>
  <c r="AZ1671" i="2"/>
  <c r="AY1671" i="2"/>
  <c r="AX1671" i="2"/>
  <c r="BL1671" i="2"/>
  <c r="AV1671" i="2"/>
  <c r="BE1686" i="2"/>
  <c r="BK1686" i="2" s="1"/>
  <c r="AZ1713" i="2"/>
  <c r="AY1713" i="2"/>
  <c r="AW1713" i="2"/>
  <c r="AX1713" i="2"/>
  <c r="AV1713" i="2"/>
  <c r="AU1713" i="2"/>
  <c r="BF1724" i="2"/>
  <c r="BI1644" i="2"/>
  <c r="BH1644" i="2"/>
  <c r="AV1658" i="2"/>
  <c r="BF1673" i="2"/>
  <c r="BH1674" i="2"/>
  <c r="BI1674" i="2"/>
  <c r="BF1684" i="2"/>
  <c r="BC1686" i="2"/>
  <c r="BB1686" i="2"/>
  <c r="BE1695" i="2"/>
  <c r="BK1695" i="2" s="1"/>
  <c r="AY1702" i="2"/>
  <c r="BL1702" i="2"/>
  <c r="AX1702" i="2"/>
  <c r="AZ1702" i="2"/>
  <c r="BC1714" i="2"/>
  <c r="BB1714" i="2"/>
  <c r="BK1723" i="2"/>
  <c r="AZ1753" i="2"/>
  <c r="AY1753" i="2"/>
  <c r="AX1753" i="2"/>
  <c r="AU1753" i="2"/>
  <c r="AW1753" i="2"/>
  <c r="AV1753" i="2"/>
  <c r="BF1765" i="2"/>
  <c r="AY1793" i="2"/>
  <c r="AX1793" i="2"/>
  <c r="AW1793" i="2"/>
  <c r="AV1793" i="2"/>
  <c r="AU1793" i="2"/>
  <c r="BL1793" i="2"/>
  <c r="AZ1793" i="2"/>
  <c r="BI1807" i="2"/>
  <c r="BH1807" i="2"/>
  <c r="BE1845" i="2"/>
  <c r="BK1845" i="2" s="1"/>
  <c r="BH1611" i="2"/>
  <c r="AX1617" i="2"/>
  <c r="BC1640" i="2"/>
  <c r="AW1658" i="2"/>
  <c r="BE1675" i="2"/>
  <c r="BK1675" i="2" s="1"/>
  <c r="BL1678" i="2"/>
  <c r="AZ1678" i="2"/>
  <c r="AW1678" i="2"/>
  <c r="AU1678" i="2"/>
  <c r="AV1678" i="2"/>
  <c r="AZ1682" i="2"/>
  <c r="AY1682" i="2"/>
  <c r="AX1682" i="2"/>
  <c r="AW1682" i="2"/>
  <c r="AU1682" i="2"/>
  <c r="BL1682" i="2"/>
  <c r="AV1682" i="2"/>
  <c r="BK1692" i="2"/>
  <c r="AW1733" i="2"/>
  <c r="AV1733" i="2"/>
  <c r="AU1733" i="2"/>
  <c r="BL1733" i="2"/>
  <c r="AX1733" i="2"/>
  <c r="BK1743" i="2"/>
  <c r="AY1617" i="2"/>
  <c r="BB1636" i="2"/>
  <c r="AX1658" i="2"/>
  <c r="BC1675" i="2"/>
  <c r="BB1675" i="2"/>
  <c r="AX1678" i="2"/>
  <c r="BL1697" i="2"/>
  <c r="AY1697" i="2"/>
  <c r="AW1697" i="2"/>
  <c r="AX1697" i="2"/>
  <c r="BI1724" i="2"/>
  <c r="BH1724" i="2"/>
  <c r="AY1725" i="2"/>
  <c r="AX1725" i="2"/>
  <c r="AW1725" i="2"/>
  <c r="AU1725" i="2"/>
  <c r="AZ1725" i="2"/>
  <c r="AV1725" i="2"/>
  <c r="BL1725" i="2"/>
  <c r="BF1772" i="2"/>
  <c r="BL1782" i="2"/>
  <c r="AZ1782" i="2"/>
  <c r="AY1782" i="2"/>
  <c r="AX1782" i="2"/>
  <c r="AW1782" i="2"/>
  <c r="AV1782" i="2"/>
  <c r="AU1782" i="2"/>
  <c r="BI1791" i="2"/>
  <c r="BH1791" i="2"/>
  <c r="BL1630" i="2"/>
  <c r="BE1640" i="2"/>
  <c r="BK1640" i="2" s="1"/>
  <c r="AY1658" i="2"/>
  <c r="BG1669" i="2"/>
  <c r="BE1669" i="2"/>
  <c r="BK1669" i="2" s="1"/>
  <c r="BE1670" i="2"/>
  <c r="BK1670" i="2" s="1"/>
  <c r="BE1671" i="2"/>
  <c r="BK1671" i="2" s="1"/>
  <c r="BL1677" i="2"/>
  <c r="AZ1677" i="2"/>
  <c r="AX1677" i="2"/>
  <c r="AY1678" i="2"/>
  <c r="AZ1697" i="2"/>
  <c r="BF1713" i="2"/>
  <c r="AZ1629" i="2"/>
  <c r="AX1629" i="2"/>
  <c r="BI1655" i="2"/>
  <c r="AZ1658" i="2"/>
  <c r="AZ1659" i="2"/>
  <c r="AY1659" i="2"/>
  <c r="AX1659" i="2"/>
  <c r="AW1659" i="2"/>
  <c r="AV1659" i="2"/>
  <c r="AU1659" i="2"/>
  <c r="BL1659" i="2"/>
  <c r="BK1663" i="2"/>
  <c r="BC1699" i="2"/>
  <c r="BB1699" i="2"/>
  <c r="BF1721" i="2"/>
  <c r="BE1726" i="2"/>
  <c r="BK1726" i="2" s="1"/>
  <c r="BE1740" i="2"/>
  <c r="BK1740" i="2" s="1"/>
  <c r="AZ1806" i="2"/>
  <c r="AY1806" i="2"/>
  <c r="AX1806" i="2"/>
  <c r="AW1806" i="2"/>
  <c r="AV1806" i="2"/>
  <c r="AU1806" i="2"/>
  <c r="BL1806" i="2"/>
  <c r="BF1653" i="2"/>
  <c r="BF1669" i="2"/>
  <c r="BC1672" i="2"/>
  <c r="BB1672" i="2"/>
  <c r="BF1678" i="2"/>
  <c r="AX1691" i="2"/>
  <c r="AW1691" i="2"/>
  <c r="AV1691" i="2"/>
  <c r="AU1691" i="2"/>
  <c r="BL1691" i="2"/>
  <c r="AZ1691" i="2"/>
  <c r="AY1691" i="2"/>
  <c r="AY1723" i="2"/>
  <c r="AX1723" i="2"/>
  <c r="AW1723" i="2"/>
  <c r="AU1723" i="2"/>
  <c r="AV1723" i="2"/>
  <c r="BL1723" i="2"/>
  <c r="AZ1723" i="2"/>
  <c r="BC1729" i="2"/>
  <c r="BB1729" i="2"/>
  <c r="BC1740" i="2"/>
  <c r="BB1740" i="2"/>
  <c r="AZ1764" i="2"/>
  <c r="AY1764" i="2"/>
  <c r="AX1764" i="2"/>
  <c r="AW1764" i="2"/>
  <c r="AV1764" i="2"/>
  <c r="AU1764" i="2"/>
  <c r="BL1764" i="2"/>
  <c r="BC1642" i="2"/>
  <c r="BF1643" i="2"/>
  <c r="AU1647" i="2"/>
  <c r="BL1647" i="2"/>
  <c r="AY1649" i="2"/>
  <c r="AX1649" i="2"/>
  <c r="AW1649" i="2"/>
  <c r="AV1649" i="2"/>
  <c r="AU1649" i="2"/>
  <c r="AZ1651" i="2"/>
  <c r="AY1651" i="2"/>
  <c r="AX1651" i="2"/>
  <c r="BI1671" i="2"/>
  <c r="BH1671" i="2"/>
  <c r="BC1698" i="2"/>
  <c r="BB1698" i="2"/>
  <c r="BI1713" i="2"/>
  <c r="BH1713" i="2"/>
  <c r="BC1718" i="2"/>
  <c r="BB1718" i="2"/>
  <c r="AX1816" i="2"/>
  <c r="AW1816" i="2"/>
  <c r="AV1816" i="2"/>
  <c r="AU1816" i="2"/>
  <c r="BL1816" i="2"/>
  <c r="AY1816" i="2"/>
  <c r="AZ1816" i="2"/>
  <c r="BF1633" i="2"/>
  <c r="BE1652" i="2"/>
  <c r="BK1652" i="2" s="1"/>
  <c r="BG1701" i="2"/>
  <c r="BE1701" i="2"/>
  <c r="BK1701" i="2" s="1"/>
  <c r="AY1712" i="2"/>
  <c r="AW1712" i="2"/>
  <c r="AU1712" i="2"/>
  <c r="AX1712" i="2"/>
  <c r="AV1712" i="2"/>
  <c r="BL1712" i="2"/>
  <c r="BE1716" i="2"/>
  <c r="BK1716" i="2" s="1"/>
  <c r="AZ1720" i="2"/>
  <c r="AY1720" i="2"/>
  <c r="AX1720" i="2"/>
  <c r="AV1720" i="2"/>
  <c r="AU1720" i="2"/>
  <c r="BL1720" i="2"/>
  <c r="AW1752" i="2"/>
  <c r="AV1752" i="2"/>
  <c r="AY1752" i="2"/>
  <c r="AX1752" i="2"/>
  <c r="AU1752" i="2"/>
  <c r="BL1752" i="2"/>
  <c r="BH1799" i="2"/>
  <c r="BI1799" i="2"/>
  <c r="BG1822" i="2"/>
  <c r="BE1822" i="2"/>
  <c r="BK1822" i="2" s="1"/>
  <c r="BF1662" i="2"/>
  <c r="AV1668" i="2"/>
  <c r="AU1668" i="2"/>
  <c r="BF1674" i="2"/>
  <c r="BB1696" i="2"/>
  <c r="BE1708" i="2"/>
  <c r="BK1708" i="2" s="1"/>
  <c r="BF1727" i="2"/>
  <c r="BG1752" i="2"/>
  <c r="BE1752" i="2"/>
  <c r="BK1752" i="2" s="1"/>
  <c r="BF1790" i="2"/>
  <c r="AZ1670" i="2"/>
  <c r="AY1670" i="2"/>
  <c r="AX1670" i="2"/>
  <c r="AW1670" i="2"/>
  <c r="AV1670" i="2"/>
  <c r="BL1670" i="2"/>
  <c r="BC1671" i="2"/>
  <c r="BE1673" i="2"/>
  <c r="BK1673" i="2" s="1"/>
  <c r="BI1721" i="2"/>
  <c r="BH1721" i="2"/>
  <c r="BE1729" i="2"/>
  <c r="BK1729" i="2" s="1"/>
  <c r="BI1857" i="2"/>
  <c r="BH1857" i="2"/>
  <c r="BG1932" i="2"/>
  <c r="BE1932" i="2"/>
  <c r="BK1932" i="2" s="1"/>
  <c r="BD1970" i="2"/>
  <c r="BF1970" i="2"/>
  <c r="BA1975" i="2"/>
  <c r="BE1975" i="2"/>
  <c r="BK1975" i="2" s="1"/>
  <c r="BE1696" i="2"/>
  <c r="BK1696" i="2" s="1"/>
  <c r="BF1744" i="2"/>
  <c r="BE1749" i="2"/>
  <c r="BK1749" i="2" s="1"/>
  <c r="BC1660" i="2"/>
  <c r="BF1705" i="2"/>
  <c r="AX1763" i="2"/>
  <c r="AW1763" i="2"/>
  <c r="AV1763" i="2"/>
  <c r="AU1763" i="2"/>
  <c r="BL1763" i="2"/>
  <c r="AZ1763" i="2"/>
  <c r="AV1773" i="2"/>
  <c r="AU1773" i="2"/>
  <c r="BL1773" i="2"/>
  <c r="AZ1773" i="2"/>
  <c r="AY1773" i="2"/>
  <c r="AX1773" i="2"/>
  <c r="BF1855" i="2"/>
  <c r="AW1700" i="2"/>
  <c r="AU1700" i="2"/>
  <c r="AZ1700" i="2"/>
  <c r="AY1700" i="2"/>
  <c r="AX1700" i="2"/>
  <c r="BI1726" i="2"/>
  <c r="BH1726" i="2"/>
  <c r="BE1728" i="2"/>
  <c r="BK1728" i="2" s="1"/>
  <c r="BC1738" i="2"/>
  <c r="BB1738" i="2"/>
  <c r="BF1740" i="2"/>
  <c r="AZ1747" i="2"/>
  <c r="AY1747" i="2"/>
  <c r="AX1747" i="2"/>
  <c r="AW1747" i="2"/>
  <c r="AV1747" i="2"/>
  <c r="AU1747" i="2"/>
  <c r="BL1747" i="2"/>
  <c r="BG1755" i="2"/>
  <c r="BE1755" i="2"/>
  <c r="BK1755" i="2" s="1"/>
  <c r="BG1766" i="2"/>
  <c r="BE1766" i="2"/>
  <c r="BK1766" i="2" s="1"/>
  <c r="BE1767" i="2"/>
  <c r="BK1767" i="2" s="1"/>
  <c r="BK1786" i="2"/>
  <c r="BL1873" i="2"/>
  <c r="AW1873" i="2"/>
  <c r="AV1873" i="2"/>
  <c r="AY1873" i="2"/>
  <c r="AZ1873" i="2"/>
  <c r="AX1873" i="2"/>
  <c r="AU1873" i="2"/>
  <c r="BI1664" i="2"/>
  <c r="BH1664" i="2"/>
  <c r="AU1666" i="2"/>
  <c r="AW1668" i="2"/>
  <c r="BB1674" i="2"/>
  <c r="BB1685" i="2"/>
  <c r="AZ1692" i="2"/>
  <c r="AY1692" i="2"/>
  <c r="AX1692" i="2"/>
  <c r="AW1692" i="2"/>
  <c r="AV1692" i="2"/>
  <c r="AU1692" i="2"/>
  <c r="BH1702" i="2"/>
  <c r="BH1704" i="2"/>
  <c r="BL1717" i="2"/>
  <c r="AZ1717" i="2"/>
  <c r="AY1717" i="2"/>
  <c r="AX1717" i="2"/>
  <c r="AW1717" i="2"/>
  <c r="AU1717" i="2"/>
  <c r="BC1728" i="2"/>
  <c r="BB1728" i="2"/>
  <c r="AZ1735" i="2"/>
  <c r="AY1735" i="2"/>
  <c r="AX1735" i="2"/>
  <c r="AW1735" i="2"/>
  <c r="AV1735" i="2"/>
  <c r="AU1735" i="2"/>
  <c r="BL1735" i="2"/>
  <c r="BI1744" i="2"/>
  <c r="BH1744" i="2"/>
  <c r="BH1779" i="2"/>
  <c r="BK1779" i="2"/>
  <c r="BI1779" i="2"/>
  <c r="AU1664" i="2"/>
  <c r="AV1666" i="2"/>
  <c r="AX1668" i="2"/>
  <c r="BI1675" i="2"/>
  <c r="BH1675" i="2"/>
  <c r="AX1680" i="2"/>
  <c r="AW1680" i="2"/>
  <c r="AV1680" i="2"/>
  <c r="AU1680" i="2"/>
  <c r="BL1680" i="2"/>
  <c r="BH1682" i="2"/>
  <c r="BI1685" i="2"/>
  <c r="BI1686" i="2"/>
  <c r="BH1686" i="2"/>
  <c r="BF1695" i="2"/>
  <c r="BE1697" i="2"/>
  <c r="BK1697" i="2" s="1"/>
  <c r="BI1705" i="2"/>
  <c r="BH1705" i="2"/>
  <c r="AX1707" i="2"/>
  <c r="AW1707" i="2"/>
  <c r="AV1707" i="2"/>
  <c r="AU1707" i="2"/>
  <c r="BF1755" i="2"/>
  <c r="BF1766" i="2"/>
  <c r="BI1849" i="2"/>
  <c r="BH1849" i="2"/>
  <c r="AZ1856" i="2"/>
  <c r="AY1856" i="2"/>
  <c r="AX1856" i="2"/>
  <c r="AU1856" i="2"/>
  <c r="AW1856" i="2"/>
  <c r="AV1856" i="2"/>
  <c r="BL1856" i="2"/>
  <c r="BE1862" i="2"/>
  <c r="BK1862" i="2" s="1"/>
  <c r="BH1655" i="2"/>
  <c r="AV1664" i="2"/>
  <c r="AW1666" i="2"/>
  <c r="AY1668" i="2"/>
  <c r="BC1697" i="2"/>
  <c r="BB1697" i="2"/>
  <c r="BE1702" i="2"/>
  <c r="BK1702" i="2" s="1"/>
  <c r="AV1709" i="2"/>
  <c r="BI1740" i="2"/>
  <c r="BH1740" i="2"/>
  <c r="BK1765" i="2"/>
  <c r="BF1773" i="2"/>
  <c r="BF1775" i="2"/>
  <c r="BF1778" i="2"/>
  <c r="BG1788" i="2"/>
  <c r="BE1788" i="2"/>
  <c r="BK1788" i="2" s="1"/>
  <c r="BF1825" i="2"/>
  <c r="BI1836" i="2"/>
  <c r="BH1836" i="2"/>
  <c r="AW1664" i="2"/>
  <c r="AX1666" i="2"/>
  <c r="AZ1668" i="2"/>
  <c r="BE1674" i="2"/>
  <c r="BK1674" i="2" s="1"/>
  <c r="BE1678" i="2"/>
  <c r="BK1678" i="2" s="1"/>
  <c r="BH1694" i="2"/>
  <c r="AV1700" i="2"/>
  <c r="AY1707" i="2"/>
  <c r="AZ1724" i="2"/>
  <c r="AY1724" i="2"/>
  <c r="AW1724" i="2"/>
  <c r="AV1724" i="2"/>
  <c r="AU1724" i="2"/>
  <c r="BL1724" i="2"/>
  <c r="AX1724" i="2"/>
  <c r="BB1742" i="2"/>
  <c r="BE1744" i="2"/>
  <c r="BK1744" i="2" s="1"/>
  <c r="AW1746" i="2"/>
  <c r="AV1746" i="2"/>
  <c r="AU1746" i="2"/>
  <c r="BL1746" i="2"/>
  <c r="AZ1750" i="2"/>
  <c r="AY1750" i="2"/>
  <c r="AX1750" i="2"/>
  <c r="BL1750" i="2"/>
  <c r="AW1750" i="2"/>
  <c r="BL1781" i="2"/>
  <c r="AZ1781" i="2"/>
  <c r="AY1781" i="2"/>
  <c r="AX1781" i="2"/>
  <c r="AW1781" i="2"/>
  <c r="AZ1786" i="2"/>
  <c r="AY1786" i="2"/>
  <c r="AX1786" i="2"/>
  <c r="AW1786" i="2"/>
  <c r="AV1786" i="2"/>
  <c r="AU1786" i="2"/>
  <c r="BL1786" i="2"/>
  <c r="AX1664" i="2"/>
  <c r="AY1666" i="2"/>
  <c r="AX1669" i="2"/>
  <c r="AW1669" i="2"/>
  <c r="AV1669" i="2"/>
  <c r="BE1685" i="2"/>
  <c r="BK1685" i="2" s="1"/>
  <c r="AZ1707" i="2"/>
  <c r="AY1708" i="2"/>
  <c r="AX1708" i="2"/>
  <c r="AW1708" i="2"/>
  <c r="BF1715" i="2"/>
  <c r="BB1716" i="2"/>
  <c r="BE1737" i="2"/>
  <c r="BK1737" i="2" s="1"/>
  <c r="BE1761" i="2"/>
  <c r="BK1761" i="2" s="1"/>
  <c r="BI1766" i="2"/>
  <c r="BH1766" i="2"/>
  <c r="AV1794" i="2"/>
  <c r="AU1794" i="2"/>
  <c r="AZ1794" i="2"/>
  <c r="AY1794" i="2"/>
  <c r="AW1794" i="2"/>
  <c r="BL1794" i="2"/>
  <c r="BI1834" i="2"/>
  <c r="BH1834" i="2"/>
  <c r="BE1849" i="2"/>
  <c r="BK1849" i="2" s="1"/>
  <c r="AZ1666" i="2"/>
  <c r="BL1669" i="2"/>
  <c r="AU1670" i="2"/>
  <c r="BE1698" i="2"/>
  <c r="BK1698" i="2" s="1"/>
  <c r="AU1710" i="2"/>
  <c r="AZ1710" i="2"/>
  <c r="AY1710" i="2"/>
  <c r="AX1710" i="2"/>
  <c r="AV1710" i="2"/>
  <c r="BE1714" i="2"/>
  <c r="BK1714" i="2" s="1"/>
  <c r="BK1724" i="2"/>
  <c r="AY1734" i="2"/>
  <c r="AX1734" i="2"/>
  <c r="AW1734" i="2"/>
  <c r="AV1734" i="2"/>
  <c r="AU1734" i="2"/>
  <c r="BL1734" i="2"/>
  <c r="BC1737" i="2"/>
  <c r="BB1737" i="2"/>
  <c r="BB1761" i="2"/>
  <c r="BC1761" i="2"/>
  <c r="BG1831" i="2"/>
  <c r="BE1831" i="2"/>
  <c r="BK1831" i="2" s="1"/>
  <c r="BG1852" i="2"/>
  <c r="BE1852" i="2"/>
  <c r="BK1852" i="2" s="1"/>
  <c r="BI1751" i="2"/>
  <c r="BH1751" i="2"/>
  <c r="BF1753" i="2"/>
  <c r="BE1758" i="2"/>
  <c r="BK1758" i="2" s="1"/>
  <c r="BC1767" i="2"/>
  <c r="BB1767" i="2"/>
  <c r="BE1768" i="2"/>
  <c r="BK1768" i="2" s="1"/>
  <c r="AZ1775" i="2"/>
  <c r="AY1775" i="2"/>
  <c r="AX1775" i="2"/>
  <c r="AW1775" i="2"/>
  <c r="AV1775" i="2"/>
  <c r="AU1775" i="2"/>
  <c r="BL1775" i="2"/>
  <c r="BE1778" i="2"/>
  <c r="BK1778" i="2" s="1"/>
  <c r="BE1782" i="2"/>
  <c r="BK1782" i="2" s="1"/>
  <c r="BF1864" i="2"/>
  <c r="BF1881" i="2"/>
  <c r="BE1931" i="2"/>
  <c r="BK1931" i="2" s="1"/>
  <c r="BA1931" i="2"/>
  <c r="BC2084" i="2"/>
  <c r="BB2084" i="2"/>
  <c r="BE2086" i="2"/>
  <c r="BK2086" i="2" s="1"/>
  <c r="BA2086" i="2"/>
  <c r="BI2091" i="2"/>
  <c r="BH2091" i="2"/>
  <c r="BC2141" i="2"/>
  <c r="BB2141" i="2"/>
  <c r="BF2162" i="2"/>
  <c r="BD2162" i="2"/>
  <c r="BG2213" i="2"/>
  <c r="BE2213" i="2"/>
  <c r="BK2213" i="2" s="1"/>
  <c r="BI1747" i="2"/>
  <c r="BH1747" i="2"/>
  <c r="BI1753" i="2"/>
  <c r="BG1763" i="2"/>
  <c r="BE1763" i="2"/>
  <c r="BK1763" i="2" s="1"/>
  <c r="BC1768" i="2"/>
  <c r="BB1768" i="2"/>
  <c r="BB1782" i="2"/>
  <c r="BC1782" i="2"/>
  <c r="AU1792" i="2"/>
  <c r="BG1806" i="2"/>
  <c r="BE1806" i="2"/>
  <c r="BK1806" i="2" s="1"/>
  <c r="BE1850" i="2"/>
  <c r="BK1850" i="2" s="1"/>
  <c r="BF1877" i="2"/>
  <c r="BF1735" i="2"/>
  <c r="BK1757" i="2"/>
  <c r="BG1775" i="2"/>
  <c r="BE1775" i="2"/>
  <c r="BK1775" i="2" s="1"/>
  <c r="BE1803" i="2"/>
  <c r="BK1803" i="2" s="1"/>
  <c r="BK1838" i="2"/>
  <c r="BJ1838" i="2"/>
  <c r="BF1843" i="2"/>
  <c r="AY1714" i="2"/>
  <c r="AU1714" i="2"/>
  <c r="BF1763" i="2"/>
  <c r="BE1797" i="2"/>
  <c r="BK1797" i="2" s="1"/>
  <c r="BL1800" i="2"/>
  <c r="AZ1800" i="2"/>
  <c r="AX1800" i="2"/>
  <c r="AU1800" i="2"/>
  <c r="BE1801" i="2"/>
  <c r="BK1801" i="2" s="1"/>
  <c r="BF1806" i="2"/>
  <c r="BI1815" i="2"/>
  <c r="BH1815" i="2"/>
  <c r="BC1897" i="2"/>
  <c r="BB1897" i="2"/>
  <c r="BE1715" i="2"/>
  <c r="BK1715" i="2" s="1"/>
  <c r="BI1728" i="2"/>
  <c r="BH1728" i="2"/>
  <c r="BH1735" i="2"/>
  <c r="BK1745" i="2"/>
  <c r="AZ1787" i="2"/>
  <c r="AY1787" i="2"/>
  <c r="AX1787" i="2"/>
  <c r="AW1787" i="2"/>
  <c r="AV1787" i="2"/>
  <c r="AU1787" i="2"/>
  <c r="BL1787" i="2"/>
  <c r="BL1792" i="2"/>
  <c r="AZ1792" i="2"/>
  <c r="AY1792" i="2"/>
  <c r="BF1797" i="2"/>
  <c r="BL1851" i="2"/>
  <c r="AY1851" i="2"/>
  <c r="AX1851" i="2"/>
  <c r="AW1851" i="2"/>
  <c r="AU1851" i="2"/>
  <c r="BC1862" i="2"/>
  <c r="BB1862" i="2"/>
  <c r="BE1704" i="2"/>
  <c r="BK1704" i="2" s="1"/>
  <c r="BB1708" i="2"/>
  <c r="AU1731" i="2"/>
  <c r="BI1736" i="2"/>
  <c r="BH1736" i="2"/>
  <c r="AZ1739" i="2"/>
  <c r="AY1739" i="2"/>
  <c r="AX1739" i="2"/>
  <c r="AW1739" i="2"/>
  <c r="AV1739" i="2"/>
  <c r="AU1739" i="2"/>
  <c r="BE1750" i="2"/>
  <c r="BK1750" i="2" s="1"/>
  <c r="BE1753" i="2"/>
  <c r="BK1753" i="2" s="1"/>
  <c r="BL1761" i="2"/>
  <c r="AZ1761" i="2"/>
  <c r="AY1761" i="2"/>
  <c r="AX1761" i="2"/>
  <c r="AW1761" i="2"/>
  <c r="AV1761" i="2"/>
  <c r="AU1761" i="2"/>
  <c r="BI1763" i="2"/>
  <c r="BH1763" i="2"/>
  <c r="AX1774" i="2"/>
  <c r="AW1774" i="2"/>
  <c r="AV1774" i="2"/>
  <c r="AU1774" i="2"/>
  <c r="BL1774" i="2"/>
  <c r="BC1781" i="2"/>
  <c r="BB1781" i="2"/>
  <c r="AX1811" i="2"/>
  <c r="AW1811" i="2"/>
  <c r="AV1811" i="2"/>
  <c r="AZ1811" i="2"/>
  <c r="AY1811" i="2"/>
  <c r="AU1811" i="2"/>
  <c r="BL1811" i="2"/>
  <c r="BF1814" i="2"/>
  <c r="BE1837" i="2"/>
  <c r="BK1837" i="2" s="1"/>
  <c r="AU1718" i="2"/>
  <c r="AU1721" i="2"/>
  <c r="BL1721" i="2"/>
  <c r="AV1731" i="2"/>
  <c r="BK1748" i="2"/>
  <c r="BE1756" i="2"/>
  <c r="BK1756" i="2" s="1"/>
  <c r="BG1787" i="2"/>
  <c r="BE1787" i="2"/>
  <c r="BK1787" i="2" s="1"/>
  <c r="BE1789" i="2"/>
  <c r="BK1789" i="2" s="1"/>
  <c r="AZ1817" i="2"/>
  <c r="AY1817" i="2"/>
  <c r="AX1817" i="2"/>
  <c r="AW1817" i="2"/>
  <c r="BB1837" i="2"/>
  <c r="BC1837" i="2"/>
  <c r="BB1683" i="2"/>
  <c r="BB1694" i="2"/>
  <c r="AW1711" i="2"/>
  <c r="AU1711" i="2"/>
  <c r="AV1718" i="2"/>
  <c r="BE1727" i="2"/>
  <c r="BK1727" i="2" s="1"/>
  <c r="AW1731" i="2"/>
  <c r="BG1774" i="2"/>
  <c r="BE1774" i="2"/>
  <c r="BK1774" i="2" s="1"/>
  <c r="BC1790" i="2"/>
  <c r="BB1790" i="2"/>
  <c r="AV1804" i="2"/>
  <c r="AU1804" i="2"/>
  <c r="AZ1804" i="2"/>
  <c r="AY1804" i="2"/>
  <c r="AX1804" i="2"/>
  <c r="AW1804" i="2"/>
  <c r="BL1804" i="2"/>
  <c r="BC1838" i="2"/>
  <c r="BB1838" i="2"/>
  <c r="AY1701" i="2"/>
  <c r="AW1701" i="2"/>
  <c r="BL1711" i="2"/>
  <c r="AW1718" i="2"/>
  <c r="BB1720" i="2"/>
  <c r="BC1727" i="2"/>
  <c r="BB1727" i="2"/>
  <c r="AX1731" i="2"/>
  <c r="AU1732" i="2"/>
  <c r="BL1732" i="2"/>
  <c r="AV1732" i="2"/>
  <c r="AY1742" i="2"/>
  <c r="AX1742" i="2"/>
  <c r="AU1742" i="2"/>
  <c r="BL1742" i="2"/>
  <c r="AV1742" i="2"/>
  <c r="BL1760" i="2"/>
  <c r="AZ1760" i="2"/>
  <c r="AW1760" i="2"/>
  <c r="BB1773" i="2"/>
  <c r="BF1779" i="2"/>
  <c r="BF1787" i="2"/>
  <c r="BK1807" i="2"/>
  <c r="BF1808" i="2"/>
  <c r="AX1822" i="2"/>
  <c r="AW1822" i="2"/>
  <c r="AV1822" i="2"/>
  <c r="AZ1822" i="2"/>
  <c r="AY1822" i="2"/>
  <c r="AU1822" i="2"/>
  <c r="BL1822" i="2"/>
  <c r="BB1704" i="2"/>
  <c r="AU1716" i="2"/>
  <c r="AY1731" i="2"/>
  <c r="AZ1743" i="2"/>
  <c r="AY1743" i="2"/>
  <c r="AX1743" i="2"/>
  <c r="AW1743" i="2"/>
  <c r="AV1743" i="2"/>
  <c r="AU1743" i="2"/>
  <c r="AX1760" i="2"/>
  <c r="BI1769" i="2"/>
  <c r="BH1769" i="2"/>
  <c r="BI1800" i="2"/>
  <c r="BH1800" i="2"/>
  <c r="BE1802" i="2"/>
  <c r="BK1802" i="2" s="1"/>
  <c r="BF1746" i="2"/>
  <c r="BI1780" i="2"/>
  <c r="BH1780" i="2"/>
  <c r="BL1803" i="2"/>
  <c r="AY1803" i="2"/>
  <c r="AZ1803" i="2"/>
  <c r="BI1817" i="2"/>
  <c r="BH1817" i="2"/>
  <c r="BG1909" i="2"/>
  <c r="BE1909" i="2"/>
  <c r="BK1909" i="2" s="1"/>
  <c r="AZ1924" i="2"/>
  <c r="AX1924" i="2"/>
  <c r="AW1924" i="2"/>
  <c r="AV1924" i="2"/>
  <c r="AU1924" i="2"/>
  <c r="AY1924" i="2"/>
  <c r="AW1741" i="2"/>
  <c r="AV1741" i="2"/>
  <c r="BC1744" i="2"/>
  <c r="BB1744" i="2"/>
  <c r="BE1791" i="2"/>
  <c r="BK1791" i="2" s="1"/>
  <c r="BI1797" i="2"/>
  <c r="BH1797" i="2"/>
  <c r="BE1798" i="2"/>
  <c r="BK1798" i="2" s="1"/>
  <c r="BK1800" i="2"/>
  <c r="BE1827" i="2"/>
  <c r="BK1827" i="2" s="1"/>
  <c r="BK1836" i="2"/>
  <c r="BL1863" i="2"/>
  <c r="AX1863" i="2"/>
  <c r="AV1863" i="2"/>
  <c r="BI1795" i="2"/>
  <c r="BH1795" i="2"/>
  <c r="BC1798" i="2"/>
  <c r="BB1798" i="2"/>
  <c r="BI1805" i="2"/>
  <c r="BB1827" i="2"/>
  <c r="BC1827" i="2"/>
  <c r="AV1832" i="2"/>
  <c r="AU1832" i="2"/>
  <c r="BL1832" i="2"/>
  <c r="AZ1832" i="2"/>
  <c r="AY1832" i="2"/>
  <c r="AX1832" i="2"/>
  <c r="AW1832" i="2"/>
  <c r="BI1846" i="2"/>
  <c r="BH1846" i="2"/>
  <c r="BE1882" i="2"/>
  <c r="BK1882" i="2" s="1"/>
  <c r="BA1882" i="2"/>
  <c r="AZ1754" i="2"/>
  <c r="AY1754" i="2"/>
  <c r="AW1754" i="2"/>
  <c r="BL1754" i="2"/>
  <c r="AV1810" i="2"/>
  <c r="AU1810" i="2"/>
  <c r="AZ1810" i="2"/>
  <c r="AY1810" i="2"/>
  <c r="AX1810" i="2"/>
  <c r="AW1810" i="2"/>
  <c r="BL1810" i="2"/>
  <c r="BC1882" i="2"/>
  <c r="BB1882" i="2"/>
  <c r="BE1904" i="2"/>
  <c r="BK1904" i="2" s="1"/>
  <c r="BA1904" i="2"/>
  <c r="BE1747" i="2"/>
  <c r="BK1747" i="2" s="1"/>
  <c r="BB1750" i="2"/>
  <c r="BI1758" i="2"/>
  <c r="BH1758" i="2"/>
  <c r="BF1767" i="2"/>
  <c r="AV1784" i="2"/>
  <c r="AU1784" i="2"/>
  <c r="BL1784" i="2"/>
  <c r="BH1787" i="2"/>
  <c r="BK1792" i="2"/>
  <c r="BF1803" i="2"/>
  <c r="BI1812" i="2"/>
  <c r="BH1812" i="2"/>
  <c r="AZ1828" i="2"/>
  <c r="AY1828" i="2"/>
  <c r="AX1828" i="2"/>
  <c r="AW1828" i="2"/>
  <c r="AV1828" i="2"/>
  <c r="AU1828" i="2"/>
  <c r="BL1828" i="2"/>
  <c r="BE1871" i="2"/>
  <c r="BK1871" i="2" s="1"/>
  <c r="BA1890" i="2"/>
  <c r="BE1890" i="2"/>
  <c r="BK1890" i="2" s="1"/>
  <c r="BC1779" i="2"/>
  <c r="BB1779" i="2"/>
  <c r="AW1784" i="2"/>
  <c r="BG1810" i="2"/>
  <c r="BE1810" i="2"/>
  <c r="BK1810" i="2" s="1"/>
  <c r="BL1819" i="2"/>
  <c r="AZ1819" i="2"/>
  <c r="AY1819" i="2"/>
  <c r="AX1819" i="2"/>
  <c r="AW1819" i="2"/>
  <c r="AV1819" i="2"/>
  <c r="AU1819" i="2"/>
  <c r="BF1820" i="2"/>
  <c r="AZ1823" i="2"/>
  <c r="AY1823" i="2"/>
  <c r="AX1823" i="2"/>
  <c r="AW1823" i="2"/>
  <c r="AV1823" i="2"/>
  <c r="BL1823" i="2"/>
  <c r="AU1842" i="2"/>
  <c r="AZ1842" i="2"/>
  <c r="AX1842" i="2"/>
  <c r="AW1842" i="2"/>
  <c r="AV1842" i="2"/>
  <c r="BL1842" i="2"/>
  <c r="BF1853" i="2"/>
  <c r="BL1860" i="2"/>
  <c r="AZ1860" i="2"/>
  <c r="AY1860" i="2"/>
  <c r="AX1860" i="2"/>
  <c r="AW1860" i="2"/>
  <c r="AV1860" i="2"/>
  <c r="BF1870" i="2"/>
  <c r="BL1751" i="2"/>
  <c r="BC1757" i="2"/>
  <c r="BB1757" i="2"/>
  <c r="AZ1765" i="2"/>
  <c r="AY1765" i="2"/>
  <c r="AX1765" i="2"/>
  <c r="AW1765" i="2"/>
  <c r="AV1765" i="2"/>
  <c r="AU1765" i="2"/>
  <c r="BK1770" i="2"/>
  <c r="BH1775" i="2"/>
  <c r="AX1784" i="2"/>
  <c r="BF1788" i="2"/>
  <c r="BF1789" i="2"/>
  <c r="AU1823" i="2"/>
  <c r="BI1824" i="2"/>
  <c r="BH1824" i="2"/>
  <c r="BG1828" i="2"/>
  <c r="BE1828" i="2"/>
  <c r="BK1828" i="2" s="1"/>
  <c r="BF1845" i="2"/>
  <c r="BC1913" i="2"/>
  <c r="BB1913" i="2"/>
  <c r="BB1739" i="2"/>
  <c r="BL1741" i="2"/>
  <c r="BF1756" i="2"/>
  <c r="AV1762" i="2"/>
  <c r="AU1762" i="2"/>
  <c r="BL1762" i="2"/>
  <c r="BE1776" i="2"/>
  <c r="BK1776" i="2" s="1"/>
  <c r="BE1780" i="2"/>
  <c r="BK1780" i="2" s="1"/>
  <c r="AY1784" i="2"/>
  <c r="AX1785" i="2"/>
  <c r="AW1785" i="2"/>
  <c r="AV1785" i="2"/>
  <c r="AU1785" i="2"/>
  <c r="BL1801" i="2"/>
  <c r="AZ1801" i="2"/>
  <c r="AY1801" i="2"/>
  <c r="AX1801" i="2"/>
  <c r="AW1801" i="2"/>
  <c r="AV1801" i="2"/>
  <c r="AU1801" i="2"/>
  <c r="BG1819" i="2"/>
  <c r="BE1819" i="2"/>
  <c r="BK1819" i="2" s="1"/>
  <c r="AZ1834" i="2"/>
  <c r="AY1834" i="2"/>
  <c r="AX1834" i="2"/>
  <c r="AV1834" i="2"/>
  <c r="AU1834" i="2"/>
  <c r="BA1902" i="2"/>
  <c r="BE1902" i="2"/>
  <c r="BK1902" i="2" s="1"/>
  <c r="BB1725" i="2"/>
  <c r="BC1755" i="2"/>
  <c r="BB1755" i="2"/>
  <c r="BF1784" i="2"/>
  <c r="AZ1784" i="2"/>
  <c r="BH1788" i="2"/>
  <c r="BC1813" i="2"/>
  <c r="BE1840" i="2"/>
  <c r="BK1840" i="2" s="1"/>
  <c r="BF1847" i="2"/>
  <c r="BG1855" i="2"/>
  <c r="BE1855" i="2"/>
  <c r="BK1855" i="2" s="1"/>
  <c r="BH1878" i="2"/>
  <c r="BI1878" i="2"/>
  <c r="BK1781" i="2"/>
  <c r="BF1823" i="2"/>
  <c r="BE1829" i="2"/>
  <c r="BK1829" i="2" s="1"/>
  <c r="BG1834" i="2"/>
  <c r="BE1834" i="2"/>
  <c r="BK1834" i="2" s="1"/>
  <c r="BH1838" i="2"/>
  <c r="BI1838" i="2"/>
  <c r="BF1865" i="2"/>
  <c r="AZ1867" i="2"/>
  <c r="AY1867" i="2"/>
  <c r="AX1867" i="2"/>
  <c r="AW1867" i="2"/>
  <c r="AU1867" i="2"/>
  <c r="AV1867" i="2"/>
  <c r="BB1890" i="2"/>
  <c r="BC1890" i="2"/>
  <c r="BF1901" i="2"/>
  <c r="BH1919" i="2"/>
  <c r="BI1919" i="2"/>
  <c r="BL1930" i="2"/>
  <c r="AZ1930" i="2"/>
  <c r="AY1930" i="2"/>
  <c r="AX1930" i="2"/>
  <c r="AW1930" i="2"/>
  <c r="AV1930" i="2"/>
  <c r="AU1930" i="2"/>
  <c r="BD1976" i="2"/>
  <c r="BF1976" i="2"/>
  <c r="BC1988" i="2"/>
  <c r="BB1988" i="2"/>
  <c r="BE1990" i="2"/>
  <c r="BK1990" i="2" s="1"/>
  <c r="BA1990" i="2"/>
  <c r="BE2052" i="2"/>
  <c r="BK2052" i="2" s="1"/>
  <c r="BA2052" i="2"/>
  <c r="BL2087" i="2"/>
  <c r="AZ2087" i="2"/>
  <c r="AY2087" i="2"/>
  <c r="AX2087" i="2"/>
  <c r="AW2087" i="2"/>
  <c r="AV2087" i="2"/>
  <c r="AU2087" i="2"/>
  <c r="BL2099" i="2"/>
  <c r="AZ2099" i="2"/>
  <c r="AY2099" i="2"/>
  <c r="AX2099" i="2"/>
  <c r="AW2099" i="2"/>
  <c r="AV2099" i="2"/>
  <c r="AU2099" i="2"/>
  <c r="AW2101" i="2"/>
  <c r="AV2101" i="2"/>
  <c r="AU2101" i="2"/>
  <c r="AZ2101" i="2"/>
  <c r="AY2101" i="2"/>
  <c r="AX2101" i="2"/>
  <c r="BL2101" i="2"/>
  <c r="BE2163" i="2"/>
  <c r="BK2163" i="2" s="1"/>
  <c r="BA2163" i="2"/>
  <c r="AZ1796" i="2"/>
  <c r="AY1796" i="2"/>
  <c r="AX1796" i="2"/>
  <c r="AW1796" i="2"/>
  <c r="AU1796" i="2"/>
  <c r="BE1799" i="2"/>
  <c r="BK1799" i="2" s="1"/>
  <c r="BI1833" i="2"/>
  <c r="AY1855" i="2"/>
  <c r="AX1855" i="2"/>
  <c r="AW1855" i="2"/>
  <c r="AV1855" i="2"/>
  <c r="BL1855" i="2"/>
  <c r="AZ1855" i="2"/>
  <c r="BE1940" i="2"/>
  <c r="BK1940" i="2" s="1"/>
  <c r="BA1940" i="2"/>
  <c r="BE2040" i="2"/>
  <c r="BK2040" i="2" s="1"/>
  <c r="BA2040" i="2"/>
  <c r="BF1798" i="2"/>
  <c r="BK1809" i="2"/>
  <c r="BE1814" i="2"/>
  <c r="BK1814" i="2" s="1"/>
  <c r="BK1818" i="2"/>
  <c r="BF1831" i="2"/>
  <c r="BL1840" i="2"/>
  <c r="AZ1840" i="2"/>
  <c r="AY1840" i="2"/>
  <c r="AX1840" i="2"/>
  <c r="AW1840" i="2"/>
  <c r="AV1840" i="2"/>
  <c r="AU1840" i="2"/>
  <c r="BI1842" i="2"/>
  <c r="BH1842" i="2"/>
  <c r="BI1852" i="2"/>
  <c r="BH1852" i="2"/>
  <c r="BI1958" i="2"/>
  <c r="BH1958" i="2"/>
  <c r="BI1966" i="2"/>
  <c r="BH1966" i="2"/>
  <c r="BI2041" i="2"/>
  <c r="BH2041" i="2"/>
  <c r="BE2066" i="2"/>
  <c r="BK2066" i="2" s="1"/>
  <c r="BA2066" i="2"/>
  <c r="BF2083" i="2"/>
  <c r="BD2083" i="2"/>
  <c r="BC2086" i="2"/>
  <c r="BB2086" i="2"/>
  <c r="BF2146" i="2"/>
  <c r="BD2146" i="2"/>
  <c r="BI2148" i="2"/>
  <c r="BH2148" i="2"/>
  <c r="BC2154" i="2"/>
  <c r="BB2154" i="2"/>
  <c r="AX2243" i="2"/>
  <c r="AW2243" i="2"/>
  <c r="AV2243" i="2"/>
  <c r="AU2243" i="2"/>
  <c r="BL2243" i="2"/>
  <c r="AZ2243" i="2"/>
  <c r="AY2243" i="2"/>
  <c r="BE1808" i="2"/>
  <c r="BK1808" i="2" s="1"/>
  <c r="BI1820" i="2"/>
  <c r="BH1820" i="2"/>
  <c r="BI1881" i="2"/>
  <c r="BH1881" i="2"/>
  <c r="BD1914" i="2"/>
  <c r="BF1914" i="2"/>
  <c r="AZ1807" i="2"/>
  <c r="AY1807" i="2"/>
  <c r="AX1807" i="2"/>
  <c r="AW1807" i="2"/>
  <c r="AV1807" i="2"/>
  <c r="AU1807" i="2"/>
  <c r="BF1811" i="2"/>
  <c r="BF1829" i="2"/>
  <c r="BI1831" i="2"/>
  <c r="BH1831" i="2"/>
  <c r="AZ1846" i="2"/>
  <c r="AY1846" i="2"/>
  <c r="AW1846" i="2"/>
  <c r="AV1846" i="2"/>
  <c r="AU1846" i="2"/>
  <c r="BL1846" i="2"/>
  <c r="AX1846" i="2"/>
  <c r="BE1848" i="2"/>
  <c r="BK1848" i="2" s="1"/>
  <c r="BF1858" i="2"/>
  <c r="BE1885" i="2"/>
  <c r="BK1885" i="2" s="1"/>
  <c r="BA1885" i="2"/>
  <c r="AY1766" i="2"/>
  <c r="AY1777" i="2"/>
  <c r="AY1788" i="2"/>
  <c r="BB1800" i="2"/>
  <c r="BI1826" i="2"/>
  <c r="BH1826" i="2"/>
  <c r="BE1846" i="2"/>
  <c r="BK1846" i="2" s="1"/>
  <c r="BC1848" i="2"/>
  <c r="BB1848" i="2"/>
  <c r="AV1853" i="2"/>
  <c r="BC1870" i="2"/>
  <c r="BB1870" i="2"/>
  <c r="AX1875" i="2"/>
  <c r="AW1875" i="2"/>
  <c r="AV1875" i="2"/>
  <c r="AU1875" i="2"/>
  <c r="BK1878" i="2"/>
  <c r="BC1885" i="2"/>
  <c r="BB1885" i="2"/>
  <c r="BF1889" i="2"/>
  <c r="BF1910" i="2"/>
  <c r="BD1910" i="2"/>
  <c r="BK1915" i="2"/>
  <c r="BC1919" i="2"/>
  <c r="BB1919" i="2"/>
  <c r="BB1778" i="2"/>
  <c r="BB1789" i="2"/>
  <c r="AZ1795" i="2"/>
  <c r="AX1795" i="2"/>
  <c r="AW1795" i="2"/>
  <c r="AV1795" i="2"/>
  <c r="AU1795" i="2"/>
  <c r="BE1817" i="2"/>
  <c r="BK1817" i="2" s="1"/>
  <c r="BE1820" i="2"/>
  <c r="BK1820" i="2" s="1"/>
  <c r="BC1825" i="2"/>
  <c r="BB1825" i="2"/>
  <c r="BK1857" i="2"/>
  <c r="BE1859" i="2"/>
  <c r="BK1859" i="2" s="1"/>
  <c r="BI1914" i="2"/>
  <c r="BH1914" i="2"/>
  <c r="AX1805" i="2"/>
  <c r="AW1805" i="2"/>
  <c r="AV1805" i="2"/>
  <c r="AU1805" i="2"/>
  <c r="BK1815" i="2"/>
  <c r="BC1820" i="2"/>
  <c r="BB1820" i="2"/>
  <c r="BC1847" i="2"/>
  <c r="BB1847" i="2"/>
  <c r="BI1858" i="2"/>
  <c r="BH1858" i="2"/>
  <c r="BC1859" i="2"/>
  <c r="BB1859" i="2"/>
  <c r="BG1875" i="2"/>
  <c r="BE1875" i="2"/>
  <c r="BK1875" i="2" s="1"/>
  <c r="BK1888" i="2"/>
  <c r="BB1766" i="2"/>
  <c r="BB1777" i="2"/>
  <c r="BB1788" i="2"/>
  <c r="BL1795" i="2"/>
  <c r="AV1796" i="2"/>
  <c r="BB1804" i="2"/>
  <c r="AZ1813" i="2"/>
  <c r="AV1813" i="2"/>
  <c r="AU1813" i="2"/>
  <c r="BE1823" i="2"/>
  <c r="BK1823" i="2" s="1"/>
  <c r="AW1865" i="2"/>
  <c r="AV1865" i="2"/>
  <c r="AU1865" i="2"/>
  <c r="BL1865" i="2"/>
  <c r="AZ1865" i="2"/>
  <c r="AY1865" i="2"/>
  <c r="AX1865" i="2"/>
  <c r="BE1869" i="2"/>
  <c r="BK1869" i="2" s="1"/>
  <c r="BF1906" i="2"/>
  <c r="AW1813" i="2"/>
  <c r="BK1826" i="2"/>
  <c r="BE1872" i="2"/>
  <c r="BK1872" i="2" s="1"/>
  <c r="BF1875" i="2"/>
  <c r="BF1799" i="2"/>
  <c r="BF1836" i="2"/>
  <c r="BI1839" i="2"/>
  <c r="BH1839" i="2"/>
  <c r="BK1839" i="2"/>
  <c r="AU1853" i="2"/>
  <c r="AZ1853" i="2"/>
  <c r="BG1868" i="2"/>
  <c r="BE1868" i="2"/>
  <c r="BK1868" i="2" s="1"/>
  <c r="BC1824" i="2"/>
  <c r="BF1857" i="2"/>
  <c r="AW1862" i="2"/>
  <c r="BI1889" i="2"/>
  <c r="BH1889" i="2"/>
  <c r="BF1912" i="2"/>
  <c r="BD1912" i="2"/>
  <c r="BE1919" i="2"/>
  <c r="BK1919" i="2" s="1"/>
  <c r="BA1919" i="2"/>
  <c r="AZ1974" i="2"/>
  <c r="AY1974" i="2"/>
  <c r="AX1974" i="2"/>
  <c r="AW1974" i="2"/>
  <c r="AV1974" i="2"/>
  <c r="AU1974" i="2"/>
  <c r="BL1974" i="2"/>
  <c r="BB2040" i="2"/>
  <c r="BC2040" i="2"/>
  <c r="AV1821" i="2"/>
  <c r="AU1821" i="2"/>
  <c r="BI1828" i="2"/>
  <c r="BH1828" i="2"/>
  <c r="BB1829" i="2"/>
  <c r="AZ1835" i="2"/>
  <c r="AX1835" i="2"/>
  <c r="AW1835" i="2"/>
  <c r="AV1835" i="2"/>
  <c r="BL1835" i="2"/>
  <c r="BI1855" i="2"/>
  <c r="BH1855" i="2"/>
  <c r="BF1859" i="2"/>
  <c r="BC1904" i="2"/>
  <c r="BB1904" i="2"/>
  <c r="BL1940" i="2"/>
  <c r="AZ1940" i="2"/>
  <c r="AY1940" i="2"/>
  <c r="AX1940" i="2"/>
  <c r="AW1940" i="2"/>
  <c r="BG2037" i="2"/>
  <c r="BE2037" i="2"/>
  <c r="BK2037" i="2" s="1"/>
  <c r="BF2065" i="2"/>
  <c r="BD2065" i="2"/>
  <c r="BC2066" i="2"/>
  <c r="BB2066" i="2"/>
  <c r="BE2122" i="2"/>
  <c r="BK2122" i="2" s="1"/>
  <c r="BA2122" i="2"/>
  <c r="BC1836" i="2"/>
  <c r="BB1836" i="2"/>
  <c r="BF1837" i="2"/>
  <c r="BI1901" i="2"/>
  <c r="BH1901" i="2"/>
  <c r="AZ1905" i="2"/>
  <c r="AY1905" i="2"/>
  <c r="AX1905" i="2"/>
  <c r="AW1905" i="2"/>
  <c r="AV1905" i="2"/>
  <c r="AU1905" i="2"/>
  <c r="BE1877" i="2"/>
  <c r="BK1877" i="2" s="1"/>
  <c r="BA1877" i="2"/>
  <c r="BE1948" i="2"/>
  <c r="BK1948" i="2" s="1"/>
  <c r="BA1948" i="2"/>
  <c r="BF1965" i="2"/>
  <c r="BD1965" i="2"/>
  <c r="BI2006" i="2"/>
  <c r="BH2006" i="2"/>
  <c r="BI2028" i="2"/>
  <c r="BH2028" i="2"/>
  <c r="BF2037" i="2"/>
  <c r="BD2037" i="2"/>
  <c r="AY1797" i="2"/>
  <c r="BB1808" i="2"/>
  <c r="BL1821" i="2"/>
  <c r="BB1823" i="2"/>
  <c r="AU1830" i="2"/>
  <c r="BB1839" i="2"/>
  <c r="BH1859" i="2"/>
  <c r="BK1860" i="2"/>
  <c r="BF1885" i="2"/>
  <c r="BB1902" i="2"/>
  <c r="BF1903" i="2"/>
  <c r="AU2040" i="2"/>
  <c r="BL2040" i="2"/>
  <c r="AV2040" i="2"/>
  <c r="BH1801" i="2"/>
  <c r="AZ1812" i="2"/>
  <c r="AY1812" i="2"/>
  <c r="AX1812" i="2"/>
  <c r="BC1814" i="2"/>
  <c r="BB1814" i="2"/>
  <c r="BB1817" i="2"/>
  <c r="BB1826" i="2"/>
  <c r="AV1830" i="2"/>
  <c r="BI1860" i="2"/>
  <c r="BH1860" i="2"/>
  <c r="BE1864" i="2"/>
  <c r="BK1864" i="2" s="1"/>
  <c r="AZ1879" i="2"/>
  <c r="AY1879" i="2"/>
  <c r="AX1879" i="2"/>
  <c r="AW1879" i="2"/>
  <c r="AV1879" i="2"/>
  <c r="AU1879" i="2"/>
  <c r="BL1879" i="2"/>
  <c r="AZ1884" i="2"/>
  <c r="AY1884" i="2"/>
  <c r="AX1884" i="2"/>
  <c r="AW1884" i="2"/>
  <c r="AV1884" i="2"/>
  <c r="AU1884" i="2"/>
  <c r="BL1884" i="2"/>
  <c r="BK1898" i="2"/>
  <c r="AW1899" i="2"/>
  <c r="AU1899" i="2"/>
  <c r="AV1899" i="2"/>
  <c r="BL1899" i="2"/>
  <c r="AZ1899" i="2"/>
  <c r="AY1899" i="2"/>
  <c r="BL1905" i="2"/>
  <c r="AW1830" i="2"/>
  <c r="AX1833" i="2"/>
  <c r="AW1833" i="2"/>
  <c r="AV1833" i="2"/>
  <c r="AZ1849" i="2"/>
  <c r="AX1849" i="2"/>
  <c r="AW1849" i="2"/>
  <c r="AV1849" i="2"/>
  <c r="BC1898" i="2"/>
  <c r="BB1898" i="2"/>
  <c r="BI1927" i="2"/>
  <c r="BH1927" i="2"/>
  <c r="BG1943" i="2"/>
  <c r="BE1943" i="2"/>
  <c r="BK1943" i="2" s="1"/>
  <c r="BI1949" i="2"/>
  <c r="BH1949" i="2"/>
  <c r="BC1950" i="2"/>
  <c r="BB1950" i="2"/>
  <c r="BI1996" i="2"/>
  <c r="BH1996" i="2"/>
  <c r="AX1830" i="2"/>
  <c r="BE1861" i="2"/>
  <c r="BK1861" i="2" s="1"/>
  <c r="BE1873" i="2"/>
  <c r="BK1873" i="2" s="1"/>
  <c r="AU1887" i="2"/>
  <c r="AV1887" i="2"/>
  <c r="AZ1887" i="2"/>
  <c r="AY1887" i="2"/>
  <c r="AX1887" i="2"/>
  <c r="BI1925" i="2"/>
  <c r="BH1925" i="2"/>
  <c r="BF1815" i="2"/>
  <c r="BL1829" i="2"/>
  <c r="AZ1829" i="2"/>
  <c r="AY1830" i="2"/>
  <c r="BB1832" i="2"/>
  <c r="BG1843" i="2"/>
  <c r="AZ1845" i="2"/>
  <c r="AY1845" i="2"/>
  <c r="BL1845" i="2"/>
  <c r="BI1847" i="2"/>
  <c r="BE1863" i="2"/>
  <c r="BK1863" i="2" s="1"/>
  <c r="BG1921" i="2"/>
  <c r="BE1921" i="2"/>
  <c r="BK1921" i="2" s="1"/>
  <c r="BD1957" i="2"/>
  <c r="BF1957" i="2"/>
  <c r="AZ1830" i="2"/>
  <c r="BK1847" i="2"/>
  <c r="BL1850" i="2"/>
  <c r="AY1850" i="2"/>
  <c r="BE1897" i="2"/>
  <c r="BK1897" i="2" s="1"/>
  <c r="BA1897" i="2"/>
  <c r="AZ1868" i="2"/>
  <c r="AY1868" i="2"/>
  <c r="AX1868" i="2"/>
  <c r="AW1868" i="2"/>
  <c r="AV1868" i="2"/>
  <c r="AU1868" i="2"/>
  <c r="AZ1874" i="2"/>
  <c r="BL1874" i="2"/>
  <c r="AU1874" i="2"/>
  <c r="BE1907" i="2"/>
  <c r="BK1907" i="2" s="1"/>
  <c r="BA1907" i="2"/>
  <c r="BE1925" i="2"/>
  <c r="BK1925" i="2" s="1"/>
  <c r="BA1925" i="2"/>
  <c r="AW1943" i="2"/>
  <c r="AV1943" i="2"/>
  <c r="AU1943" i="2"/>
  <c r="BL1943" i="2"/>
  <c r="AZ1943" i="2"/>
  <c r="AY1943" i="2"/>
  <c r="AX1943" i="2"/>
  <c r="BB1948" i="2"/>
  <c r="BC1948" i="2"/>
  <c r="AZ1957" i="2"/>
  <c r="AX1957" i="2"/>
  <c r="AW1957" i="2"/>
  <c r="AV1957" i="2"/>
  <c r="AU1957" i="2"/>
  <c r="AY1957" i="2"/>
  <c r="BF1963" i="2"/>
  <c r="BD1963" i="2"/>
  <c r="BC2010" i="2"/>
  <c r="BB2010" i="2"/>
  <c r="BE2012" i="2"/>
  <c r="BK2012" i="2" s="1"/>
  <c r="BA2012" i="2"/>
  <c r="BF2089" i="2"/>
  <c r="BD2089" i="2"/>
  <c r="BD2148" i="2"/>
  <c r="BF2148" i="2"/>
  <c r="BC2163" i="2"/>
  <c r="BB2163" i="2"/>
  <c r="BE1870" i="2"/>
  <c r="BK1870" i="2" s="1"/>
  <c r="AV1874" i="2"/>
  <c r="BE1881" i="2"/>
  <c r="BK1881" i="2" s="1"/>
  <c r="BC1907" i="2"/>
  <c r="BB1907" i="2"/>
  <c r="AU1920" i="2"/>
  <c r="BL1920" i="2"/>
  <c r="AV1920" i="2"/>
  <c r="BD1947" i="2"/>
  <c r="BF1947" i="2"/>
  <c r="BE1950" i="2"/>
  <c r="BK1950" i="2" s="1"/>
  <c r="BA1950" i="2"/>
  <c r="BF2006" i="2"/>
  <c r="BD2006" i="2"/>
  <c r="BF2069" i="2"/>
  <c r="BD2069" i="2"/>
  <c r="BL1841" i="2"/>
  <c r="BF1848" i="2"/>
  <c r="AW1854" i="2"/>
  <c r="AV1854" i="2"/>
  <c r="AU1854" i="2"/>
  <c r="BL1854" i="2"/>
  <c r="BF1892" i="2"/>
  <c r="BE1893" i="2"/>
  <c r="BK1893" i="2" s="1"/>
  <c r="BA1893" i="2"/>
  <c r="BF1899" i="2"/>
  <c r="BI1912" i="2"/>
  <c r="BH1912" i="2"/>
  <c r="BG1935" i="2"/>
  <c r="BE1935" i="2"/>
  <c r="BK1935" i="2" s="1"/>
  <c r="BC1942" i="2"/>
  <c r="BB1942" i="2"/>
  <c r="AW2005" i="2"/>
  <c r="AV2005" i="2"/>
  <c r="AU2005" i="2"/>
  <c r="BL2005" i="2"/>
  <c r="AX2005" i="2"/>
  <c r="AZ2005" i="2"/>
  <c r="AY2005" i="2"/>
  <c r="BI2035" i="2"/>
  <c r="BH2035" i="2"/>
  <c r="BI2037" i="2"/>
  <c r="BH2037" i="2"/>
  <c r="BA2059" i="2"/>
  <c r="BE2059" i="2"/>
  <c r="BK2059" i="2" s="1"/>
  <c r="AV1883" i="2"/>
  <c r="AU1883" i="2"/>
  <c r="AY1883" i="2"/>
  <c r="AZ1883" i="2"/>
  <c r="BC1893" i="2"/>
  <c r="BB1893" i="2"/>
  <c r="AZ1896" i="2"/>
  <c r="AY1896" i="2"/>
  <c r="AX1896" i="2"/>
  <c r="AW1896" i="2"/>
  <c r="AV1896" i="2"/>
  <c r="BG1941" i="2"/>
  <c r="BE1941" i="2"/>
  <c r="BK1941" i="2" s="1"/>
  <c r="BI1977" i="2"/>
  <c r="BH1977" i="2"/>
  <c r="BK1977" i="2"/>
  <c r="BG1997" i="2"/>
  <c r="BE1997" i="2"/>
  <c r="BK1997" i="2" s="1"/>
  <c r="BE2030" i="2"/>
  <c r="BK2030" i="2" s="1"/>
  <c r="BA2030" i="2"/>
  <c r="AY1844" i="2"/>
  <c r="AX1844" i="2"/>
  <c r="AY1933" i="2"/>
  <c r="AX1933" i="2"/>
  <c r="AW1933" i="2"/>
  <c r="AV1933" i="2"/>
  <c r="AZ1933" i="2"/>
  <c r="AU1933" i="2"/>
  <c r="BH1971" i="2"/>
  <c r="BI1971" i="2"/>
  <c r="BD2019" i="2"/>
  <c r="BF2019" i="2"/>
  <c r="BC2030" i="2"/>
  <c r="BB2030" i="2"/>
  <c r="BG1883" i="2"/>
  <c r="BE1883" i="2"/>
  <c r="BK1883" i="2" s="1"/>
  <c r="BG1896" i="2"/>
  <c r="BE1896" i="2"/>
  <c r="BK1896" i="2" s="1"/>
  <c r="AW1903" i="2"/>
  <c r="AZ1903" i="2"/>
  <c r="AY1903" i="2"/>
  <c r="AX1903" i="2"/>
  <c r="AV1903" i="2"/>
  <c r="AU1903" i="2"/>
  <c r="BL1903" i="2"/>
  <c r="BI1937" i="2"/>
  <c r="BH1937" i="2"/>
  <c r="BI1975" i="2"/>
  <c r="BH1975" i="2"/>
  <c r="AY1995" i="2"/>
  <c r="AX1995" i="2"/>
  <c r="AW1995" i="2"/>
  <c r="AV1995" i="2"/>
  <c r="AU1995" i="2"/>
  <c r="BL1995" i="2"/>
  <c r="AZ1995" i="2"/>
  <c r="BE2004" i="2"/>
  <c r="BK2004" i="2" s="1"/>
  <c r="BA2004" i="2"/>
  <c r="AY2017" i="2"/>
  <c r="AX2017" i="2"/>
  <c r="AW2017" i="2"/>
  <c r="AV2017" i="2"/>
  <c r="AU2017" i="2"/>
  <c r="BL2017" i="2"/>
  <c r="AZ2017" i="2"/>
  <c r="BC1928" i="2"/>
  <c r="BB1928" i="2"/>
  <c r="BE1933" i="2"/>
  <c r="BK1933" i="2" s="1"/>
  <c r="BG1933" i="2"/>
  <c r="BB1934" i="2"/>
  <c r="BC1940" i="2"/>
  <c r="BC1963" i="2"/>
  <c r="BB1963" i="2"/>
  <c r="BC2004" i="2"/>
  <c r="BB2004" i="2"/>
  <c r="AU1841" i="2"/>
  <c r="BC1846" i="2"/>
  <c r="BB1846" i="2"/>
  <c r="BC1860" i="2"/>
  <c r="BB1860" i="2"/>
  <c r="AY1866" i="2"/>
  <c r="AX1866" i="2"/>
  <c r="AW1866" i="2"/>
  <c r="AV1866" i="2"/>
  <c r="AU1866" i="2"/>
  <c r="BE1874" i="2"/>
  <c r="BK1874" i="2" s="1"/>
  <c r="BF1883" i="2"/>
  <c r="BL1883" i="2"/>
  <c r="AY1889" i="2"/>
  <c r="AW1889" i="2"/>
  <c r="BL1889" i="2"/>
  <c r="AZ1889" i="2"/>
  <c r="AU1889" i="2"/>
  <c r="BF1896" i="2"/>
  <c r="BF1907" i="2"/>
  <c r="BD1907" i="2"/>
  <c r="AY1911" i="2"/>
  <c r="AX1911" i="2"/>
  <c r="AW1911" i="2"/>
  <c r="AZ1911" i="2"/>
  <c r="AV1911" i="2"/>
  <c r="AU1911" i="2"/>
  <c r="BL1911" i="2"/>
  <c r="BD1925" i="2"/>
  <c r="BF1925" i="2"/>
  <c r="BL1980" i="2"/>
  <c r="AZ1980" i="2"/>
  <c r="AY1980" i="2"/>
  <c r="AX1980" i="2"/>
  <c r="AW1980" i="2"/>
  <c r="AV1980" i="2"/>
  <c r="AU1980" i="2"/>
  <c r="AW1843" i="2"/>
  <c r="AV1843" i="2"/>
  <c r="AZ1857" i="2"/>
  <c r="AW1857" i="2"/>
  <c r="AV1857" i="2"/>
  <c r="AU1857" i="2"/>
  <c r="BE1858" i="2"/>
  <c r="BK1858" i="2" s="1"/>
  <c r="BL1881" i="2"/>
  <c r="AZ1881" i="2"/>
  <c r="AY1881" i="2"/>
  <c r="AX1881" i="2"/>
  <c r="AW1881" i="2"/>
  <c r="AV1889" i="2"/>
  <c r="BH1898" i="2"/>
  <c r="BC1905" i="2"/>
  <c r="BB1905" i="2"/>
  <c r="BK1906" i="2"/>
  <c r="AU1909" i="2"/>
  <c r="BL1909" i="2"/>
  <c r="AZ1909" i="2"/>
  <c r="AY1909" i="2"/>
  <c r="AX1909" i="2"/>
  <c r="AW1909" i="2"/>
  <c r="AV1909" i="2"/>
  <c r="BG1924" i="2"/>
  <c r="BD1933" i="2"/>
  <c r="BF1933" i="2"/>
  <c r="BI1941" i="2"/>
  <c r="BH1941" i="2"/>
  <c r="AZ1878" i="2"/>
  <c r="BI1886" i="2"/>
  <c r="BH1886" i="2"/>
  <c r="AY1900" i="2"/>
  <c r="AW1900" i="2"/>
  <c r="AZ1900" i="2"/>
  <c r="AX1900" i="2"/>
  <c r="AV1900" i="2"/>
  <c r="AU1900" i="2"/>
  <c r="BA1901" i="2"/>
  <c r="BE1901" i="2"/>
  <c r="BK1901" i="2" s="1"/>
  <c r="AV1913" i="2"/>
  <c r="AU1913" i="2"/>
  <c r="BL1913" i="2"/>
  <c r="BI1947" i="2"/>
  <c r="BH1947" i="2"/>
  <c r="AY1955" i="2"/>
  <c r="AX1955" i="2"/>
  <c r="AW1955" i="2"/>
  <c r="AV1955" i="2"/>
  <c r="AZ1955" i="2"/>
  <c r="AU1955" i="2"/>
  <c r="BE1958" i="2"/>
  <c r="BK1958" i="2" s="1"/>
  <c r="BA1958" i="2"/>
  <c r="BL1991" i="2"/>
  <c r="AV1991" i="2"/>
  <c r="AU1991" i="2"/>
  <c r="AZ1991" i="2"/>
  <c r="AY1991" i="2"/>
  <c r="AX1991" i="2"/>
  <c r="AW1991" i="2"/>
  <c r="AU2031" i="2"/>
  <c r="BL2031" i="2"/>
  <c r="AZ2031" i="2"/>
  <c r="AY2031" i="2"/>
  <c r="AX2031" i="2"/>
  <c r="AW2031" i="2"/>
  <c r="AV2031" i="2"/>
  <c r="BG2060" i="2"/>
  <c r="BE2060" i="2"/>
  <c r="BK2060" i="2" s="1"/>
  <c r="BE2084" i="2"/>
  <c r="BK2084" i="2" s="1"/>
  <c r="BA2084" i="2"/>
  <c r="BI1879" i="2"/>
  <c r="BH1879" i="2"/>
  <c r="BB1886" i="2"/>
  <c r="BF1893" i="2"/>
  <c r="BA1912" i="2"/>
  <c r="BE1912" i="2"/>
  <c r="BK1912" i="2" s="1"/>
  <c r="BG1922" i="2"/>
  <c r="BE1922" i="2"/>
  <c r="BK1922" i="2" s="1"/>
  <c r="BE1937" i="2"/>
  <c r="BK1937" i="2" s="1"/>
  <c r="BA1937" i="2"/>
  <c r="AY1944" i="2"/>
  <c r="AX1944" i="2"/>
  <c r="AW1944" i="2"/>
  <c r="AV1944" i="2"/>
  <c r="AZ1944" i="2"/>
  <c r="AU1944" i="2"/>
  <c r="AZ1946" i="2"/>
  <c r="AX1946" i="2"/>
  <c r="AW1946" i="2"/>
  <c r="AV1946" i="2"/>
  <c r="AU1946" i="2"/>
  <c r="AY1946" i="2"/>
  <c r="BF1955" i="2"/>
  <c r="BD1955" i="2"/>
  <c r="BK1956" i="2"/>
  <c r="AZ1969" i="2"/>
  <c r="AY1969" i="2"/>
  <c r="AX1969" i="2"/>
  <c r="AW1969" i="2"/>
  <c r="AV1969" i="2"/>
  <c r="AU1969" i="2"/>
  <c r="BL1969" i="2"/>
  <c r="AW1994" i="2"/>
  <c r="AV1994" i="2"/>
  <c r="AU1994" i="2"/>
  <c r="BL1994" i="2"/>
  <c r="BE2017" i="2"/>
  <c r="BK2017" i="2" s="1"/>
  <c r="BG2017" i="2"/>
  <c r="AZ2027" i="2"/>
  <c r="AY2027" i="2"/>
  <c r="AX2027" i="2"/>
  <c r="AW2027" i="2"/>
  <c r="AV2027" i="2"/>
  <c r="AU2027" i="2"/>
  <c r="BI2081" i="2"/>
  <c r="BH2081" i="2"/>
  <c r="BC2120" i="2"/>
  <c r="BB2120" i="2"/>
  <c r="BG2121" i="2"/>
  <c r="BE2121" i="2"/>
  <c r="BK2121" i="2" s="1"/>
  <c r="BI2138" i="2"/>
  <c r="BH2138" i="2"/>
  <c r="BH1863" i="2"/>
  <c r="BB1871" i="2"/>
  <c r="BD1936" i="2"/>
  <c r="BF1936" i="2"/>
  <c r="AW1983" i="2"/>
  <c r="AV1983" i="2"/>
  <c r="AU1983" i="2"/>
  <c r="AX1983" i="2"/>
  <c r="AZ1983" i="2"/>
  <c r="AY1983" i="2"/>
  <c r="BE1986" i="2"/>
  <c r="BK1986" i="2" s="1"/>
  <c r="BD1987" i="2"/>
  <c r="BF1987" i="2"/>
  <c r="AZ2058" i="2"/>
  <c r="AY2058" i="2"/>
  <c r="AX2058" i="2"/>
  <c r="AW2058" i="2"/>
  <c r="AV2058" i="2"/>
  <c r="AU2058" i="2"/>
  <c r="BC2059" i="2"/>
  <c r="BI2083" i="2"/>
  <c r="BH2083" i="2"/>
  <c r="BH1892" i="2"/>
  <c r="BF1904" i="2"/>
  <c r="BA1916" i="2"/>
  <c r="BE1916" i="2"/>
  <c r="BK1916" i="2" s="1"/>
  <c r="BF1922" i="2"/>
  <c r="BD1922" i="2"/>
  <c r="BE1939" i="2"/>
  <c r="BK1939" i="2" s="1"/>
  <c r="BA1939" i="2"/>
  <c r="BI1989" i="2"/>
  <c r="BH1989" i="2"/>
  <c r="BF2008" i="2"/>
  <c r="BD2008" i="2"/>
  <c r="BF2017" i="2"/>
  <c r="BD2017" i="2"/>
  <c r="BF1897" i="2"/>
  <c r="BK1923" i="2"/>
  <c r="BI1938" i="2"/>
  <c r="BH1938" i="2"/>
  <c r="BC1939" i="2"/>
  <c r="BB1939" i="2"/>
  <c r="BC1945" i="2"/>
  <c r="BE1947" i="2"/>
  <c r="BK1947" i="2" s="1"/>
  <c r="BA1947" i="2"/>
  <c r="BE1968" i="2"/>
  <c r="BK1968" i="2" s="1"/>
  <c r="BA1968" i="2"/>
  <c r="BE1982" i="2"/>
  <c r="BK1982" i="2" s="1"/>
  <c r="BA1982" i="2"/>
  <c r="BG1983" i="2"/>
  <c r="BE1983" i="2"/>
  <c r="BK1983" i="2" s="1"/>
  <c r="BK2046" i="2"/>
  <c r="BI2046" i="2"/>
  <c r="BG2058" i="2"/>
  <c r="BE2058" i="2"/>
  <c r="BK2058" i="2" s="1"/>
  <c r="BA1881" i="2"/>
  <c r="AW1888" i="2"/>
  <c r="AU1888" i="2"/>
  <c r="AZ1888" i="2"/>
  <c r="AY1888" i="2"/>
  <c r="AX1888" i="2"/>
  <c r="AV1888" i="2"/>
  <c r="BE1889" i="2"/>
  <c r="BK1889" i="2" s="1"/>
  <c r="BA1889" i="2"/>
  <c r="AU1898" i="2"/>
  <c r="BL1898" i="2"/>
  <c r="BF1917" i="2"/>
  <c r="BD1917" i="2"/>
  <c r="BC1976" i="2"/>
  <c r="BB1976" i="2"/>
  <c r="BC2021" i="2"/>
  <c r="BB2021" i="2"/>
  <c r="BB1858" i="2"/>
  <c r="BB1869" i="2"/>
  <c r="BB1881" i="2"/>
  <c r="BH1883" i="2"/>
  <c r="BI1890" i="2"/>
  <c r="BH1890" i="2"/>
  <c r="AU1894" i="2"/>
  <c r="BI1904" i="2"/>
  <c r="BH1904" i="2"/>
  <c r="AZ1906" i="2"/>
  <c r="AY1906" i="2"/>
  <c r="AX1906" i="2"/>
  <c r="AW1906" i="2"/>
  <c r="AV1906" i="2"/>
  <c r="AU1906" i="2"/>
  <c r="AW1910" i="2"/>
  <c r="AU1910" i="2"/>
  <c r="BL1910" i="2"/>
  <c r="AX1910" i="2"/>
  <c r="AV1910" i="2"/>
  <c r="BF1915" i="2"/>
  <c r="BD1915" i="2"/>
  <c r="BI1922" i="2"/>
  <c r="BH1922" i="2"/>
  <c r="BF1942" i="2"/>
  <c r="BD1942" i="2"/>
  <c r="BK1945" i="2"/>
  <c r="BE1951" i="2"/>
  <c r="BK1951" i="2" s="1"/>
  <c r="BA1951" i="2"/>
  <c r="AZ1964" i="2"/>
  <c r="AY1964" i="2"/>
  <c r="AX1964" i="2"/>
  <c r="AW1964" i="2"/>
  <c r="AV1964" i="2"/>
  <c r="AU1964" i="2"/>
  <c r="BL1964" i="2"/>
  <c r="BF1983" i="2"/>
  <c r="BD1983" i="2"/>
  <c r="AY2006" i="2"/>
  <c r="AX2006" i="2"/>
  <c r="AW2006" i="2"/>
  <c r="AV2006" i="2"/>
  <c r="AU2006" i="2"/>
  <c r="BL2006" i="2"/>
  <c r="AZ2006" i="2"/>
  <c r="BD2020" i="2"/>
  <c r="BF2020" i="2"/>
  <c r="BE2023" i="2"/>
  <c r="BK2023" i="2" s="1"/>
  <c r="BA2023" i="2"/>
  <c r="BF2058" i="2"/>
  <c r="BD2058" i="2"/>
  <c r="BC2063" i="2"/>
  <c r="BB2063" i="2"/>
  <c r="BE2073" i="2"/>
  <c r="BK2073" i="2" s="1"/>
  <c r="BA2073" i="2"/>
  <c r="BA2103" i="2"/>
  <c r="BE2103" i="2"/>
  <c r="BK2103" i="2" s="1"/>
  <c r="AU1882" i="2"/>
  <c r="AU1891" i="2"/>
  <c r="AV1894" i="2"/>
  <c r="AV1895" i="2"/>
  <c r="AU1895" i="2"/>
  <c r="BI1930" i="2"/>
  <c r="BH1930" i="2"/>
  <c r="BL1952" i="2"/>
  <c r="AZ1952" i="2"/>
  <c r="AY1952" i="2"/>
  <c r="AX1952" i="2"/>
  <c r="AW1952" i="2"/>
  <c r="AV1952" i="2"/>
  <c r="AU1952" i="2"/>
  <c r="AW1962" i="2"/>
  <c r="AV1962" i="2"/>
  <c r="BL1962" i="2"/>
  <c r="AZ1962" i="2"/>
  <c r="AY1962" i="2"/>
  <c r="AX1962" i="2"/>
  <c r="AU1962" i="2"/>
  <c r="BF1977" i="2"/>
  <c r="BD1977" i="2"/>
  <c r="BI1985" i="2"/>
  <c r="BH1985" i="2"/>
  <c r="BC2073" i="2"/>
  <c r="BB2073" i="2"/>
  <c r="BL2076" i="2"/>
  <c r="AU2076" i="2"/>
  <c r="AZ2076" i="2"/>
  <c r="AY2076" i="2"/>
  <c r="AX2076" i="2"/>
  <c r="AW2076" i="2"/>
  <c r="AV2076" i="2"/>
  <c r="BB1857" i="2"/>
  <c r="BB1868" i="2"/>
  <c r="BA1879" i="2"/>
  <c r="AV1882" i="2"/>
  <c r="AV1891" i="2"/>
  <c r="BI1893" i="2"/>
  <c r="BI1894" i="2"/>
  <c r="BH1894" i="2"/>
  <c r="AW1894" i="2"/>
  <c r="BC1916" i="2"/>
  <c r="BE1926" i="2"/>
  <c r="BK1926" i="2" s="1"/>
  <c r="BA1926" i="2"/>
  <c r="BI1934" i="2"/>
  <c r="BH1934" i="2"/>
  <c r="BC1953" i="2"/>
  <c r="BB1953" i="2"/>
  <c r="BE1959" i="2"/>
  <c r="BK1959" i="2" s="1"/>
  <c r="BA1959" i="2"/>
  <c r="BB1982" i="2"/>
  <c r="BG2006" i="2"/>
  <c r="BE2006" i="2"/>
  <c r="BK2006" i="2" s="1"/>
  <c r="BE2042" i="2"/>
  <c r="BK2042" i="2" s="1"/>
  <c r="BA2042" i="2"/>
  <c r="BL2053" i="2"/>
  <c r="AZ2053" i="2"/>
  <c r="AY2053" i="2"/>
  <c r="AX2053" i="2"/>
  <c r="AW2053" i="2"/>
  <c r="AV2053" i="2"/>
  <c r="AU2053" i="2"/>
  <c r="AW1882" i="2"/>
  <c r="AX1894" i="2"/>
  <c r="AV1898" i="2"/>
  <c r="BI1915" i="2"/>
  <c r="BH1915" i="2"/>
  <c r="AW1921" i="2"/>
  <c r="AV1921" i="2"/>
  <c r="AU1921" i="2"/>
  <c r="BL1921" i="2"/>
  <c r="AZ1921" i="2"/>
  <c r="AY1921" i="2"/>
  <c r="AX1921" i="2"/>
  <c r="BL1929" i="2"/>
  <c r="AW1929" i="2"/>
  <c r="AV1929" i="2"/>
  <c r="AU1929" i="2"/>
  <c r="AZ1935" i="2"/>
  <c r="AX1935" i="2"/>
  <c r="AW1935" i="2"/>
  <c r="AV1935" i="2"/>
  <c r="AU1935" i="2"/>
  <c r="BD1958" i="2"/>
  <c r="BF1958" i="2"/>
  <c r="BC1959" i="2"/>
  <c r="BB1959" i="2"/>
  <c r="AZ2041" i="2"/>
  <c r="AY2041" i="2"/>
  <c r="AX2041" i="2"/>
  <c r="AW2041" i="2"/>
  <c r="AV2041" i="2"/>
  <c r="AU2041" i="2"/>
  <c r="BL2041" i="2"/>
  <c r="AV2045" i="2"/>
  <c r="AU2045" i="2"/>
  <c r="AX2045" i="2"/>
  <c r="AW2045" i="2"/>
  <c r="BL2045" i="2"/>
  <c r="AZ2045" i="2"/>
  <c r="AY2045" i="2"/>
  <c r="AW1932" i="2"/>
  <c r="AV1932" i="2"/>
  <c r="AU1932" i="2"/>
  <c r="BL1932" i="2"/>
  <c r="BI1952" i="2"/>
  <c r="BH1952" i="2"/>
  <c r="BK1953" i="2"/>
  <c r="AW1954" i="2"/>
  <c r="AV1954" i="2"/>
  <c r="AU1954" i="2"/>
  <c r="BL1954" i="2"/>
  <c r="BI1960" i="2"/>
  <c r="BH1960" i="2"/>
  <c r="BC1966" i="2"/>
  <c r="BB1966" i="2"/>
  <c r="BC1971" i="2"/>
  <c r="BB1971" i="2"/>
  <c r="BI1987" i="2"/>
  <c r="BH1987" i="2"/>
  <c r="BE2010" i="2"/>
  <c r="BK2010" i="2" s="1"/>
  <c r="BA2010" i="2"/>
  <c r="BE2021" i="2"/>
  <c r="BK2021" i="2" s="1"/>
  <c r="BA2021" i="2"/>
  <c r="BK2028" i="2"/>
  <c r="BE2063" i="2"/>
  <c r="BK2063" i="2" s="1"/>
  <c r="BA2063" i="2"/>
  <c r="BG2146" i="2"/>
  <c r="BE2146" i="2"/>
  <c r="BK2146" i="2" s="1"/>
  <c r="BI2158" i="2"/>
  <c r="BH2158" i="2"/>
  <c r="BK2244" i="2"/>
  <c r="BI2244" i="2"/>
  <c r="BH2244" i="2"/>
  <c r="BG1974" i="2"/>
  <c r="BE1974" i="2"/>
  <c r="BK1974" i="2" s="1"/>
  <c r="BC1981" i="2"/>
  <c r="BB1981" i="2"/>
  <c r="BE1999" i="2"/>
  <c r="BK1999" i="2" s="1"/>
  <c r="BA1999" i="2"/>
  <c r="BI2009" i="2"/>
  <c r="BH2009" i="2"/>
  <c r="BC2012" i="2"/>
  <c r="BB2012" i="2"/>
  <c r="BC2023" i="2"/>
  <c r="BB2023" i="2"/>
  <c r="BI2047" i="2"/>
  <c r="BH2047" i="2"/>
  <c r="BE2054" i="2"/>
  <c r="BK2054" i="2" s="1"/>
  <c r="BA2054" i="2"/>
  <c r="BF2072" i="2"/>
  <c r="BD2072" i="2"/>
  <c r="BG2104" i="2"/>
  <c r="BE2104" i="2"/>
  <c r="BK2104" i="2" s="1"/>
  <c r="AZ2115" i="2"/>
  <c r="AY2115" i="2"/>
  <c r="AU2115" i="2"/>
  <c r="AX2115" i="2"/>
  <c r="AW2115" i="2"/>
  <c r="AV2115" i="2"/>
  <c r="BL2115" i="2"/>
  <c r="BI2140" i="2"/>
  <c r="BH2140" i="2"/>
  <c r="BI2153" i="2"/>
  <c r="BH2153" i="2"/>
  <c r="AZ2157" i="2"/>
  <c r="AY2157" i="2"/>
  <c r="AV2157" i="2"/>
  <c r="AX2157" i="2"/>
  <c r="AW2157" i="2"/>
  <c r="AU2157" i="2"/>
  <c r="BI2162" i="2"/>
  <c r="BK2162" i="2"/>
  <c r="BH2162" i="2"/>
  <c r="BC2187" i="2"/>
  <c r="BB2187" i="2"/>
  <c r="BD2213" i="2"/>
  <c r="BF2213" i="2"/>
  <c r="AX2221" i="2"/>
  <c r="AW2221" i="2"/>
  <c r="AV2221" i="2"/>
  <c r="AU2221" i="2"/>
  <c r="BL2221" i="2"/>
  <c r="AZ2221" i="2"/>
  <c r="AY2221" i="2"/>
  <c r="AZ1923" i="2"/>
  <c r="AY1923" i="2"/>
  <c r="AX1923" i="2"/>
  <c r="AV1923" i="2"/>
  <c r="AU1923" i="2"/>
  <c r="BE1936" i="2"/>
  <c r="BK1936" i="2" s="1"/>
  <c r="BC1999" i="2"/>
  <c r="BB1999" i="2"/>
  <c r="BI2020" i="2"/>
  <c r="BH2020" i="2"/>
  <c r="AX2057" i="2"/>
  <c r="AW2057" i="2"/>
  <c r="AV2057" i="2"/>
  <c r="AU2057" i="2"/>
  <c r="BL2057" i="2"/>
  <c r="AY2057" i="2"/>
  <c r="BG2080" i="2"/>
  <c r="BE2080" i="2"/>
  <c r="BK2080" i="2" s="1"/>
  <c r="BI2146" i="2"/>
  <c r="BH2146" i="2"/>
  <c r="BE2156" i="2"/>
  <c r="BK2156" i="2" s="1"/>
  <c r="BA2156" i="2"/>
  <c r="BF1926" i="2"/>
  <c r="BD1926" i="2"/>
  <c r="BE1965" i="2"/>
  <c r="BK1965" i="2" s="1"/>
  <c r="BF1974" i="2"/>
  <c r="BD1974" i="2"/>
  <c r="AY1984" i="2"/>
  <c r="AX1984" i="2"/>
  <c r="AW1984" i="2"/>
  <c r="AV1984" i="2"/>
  <c r="AU1984" i="2"/>
  <c r="AZ1984" i="2"/>
  <c r="BL1992" i="2"/>
  <c r="AZ1992" i="2"/>
  <c r="AY1992" i="2"/>
  <c r="AX1992" i="2"/>
  <c r="AW1992" i="2"/>
  <c r="AV1992" i="2"/>
  <c r="AU1992" i="2"/>
  <c r="BK2001" i="2"/>
  <c r="AZ2036" i="2"/>
  <c r="AY2036" i="2"/>
  <c r="AX2036" i="2"/>
  <c r="AW2036" i="2"/>
  <c r="BL2036" i="2"/>
  <c r="AV2036" i="2"/>
  <c r="AU2036" i="2"/>
  <c r="BI2068" i="2"/>
  <c r="BH2068" i="2"/>
  <c r="BE2075" i="2"/>
  <c r="BK2075" i="2" s="1"/>
  <c r="BA2075" i="2"/>
  <c r="BK2081" i="2"/>
  <c r="BF2100" i="2"/>
  <c r="BD2100" i="2"/>
  <c r="BG2102" i="2"/>
  <c r="BE2102" i="2"/>
  <c r="BK2102" i="2" s="1"/>
  <c r="BF2104" i="2"/>
  <c r="BD2104" i="2"/>
  <c r="BA1915" i="2"/>
  <c r="BL1923" i="2"/>
  <c r="BC1927" i="2"/>
  <c r="BB1927" i="2"/>
  <c r="AU1931" i="2"/>
  <c r="BL1931" i="2"/>
  <c r="AZ1956" i="2"/>
  <c r="AY1956" i="2"/>
  <c r="AX1956" i="2"/>
  <c r="AV1956" i="2"/>
  <c r="AU1956" i="2"/>
  <c r="BE1960" i="2"/>
  <c r="BK1960" i="2" s="1"/>
  <c r="BA1960" i="2"/>
  <c r="BC1993" i="2"/>
  <c r="BB1993" i="2"/>
  <c r="BC2001" i="2"/>
  <c r="BB2001" i="2"/>
  <c r="BC2056" i="2"/>
  <c r="BB2056" i="2"/>
  <c r="BI2072" i="2"/>
  <c r="BH2072" i="2"/>
  <c r="BC2075" i="2"/>
  <c r="BB2075" i="2"/>
  <c r="AZ2093" i="2"/>
  <c r="AY2093" i="2"/>
  <c r="AV2093" i="2"/>
  <c r="AU2093" i="2"/>
  <c r="AX2093" i="2"/>
  <c r="AW2093" i="2"/>
  <c r="BL2093" i="2"/>
  <c r="BF2111" i="2"/>
  <c r="BD2111" i="2"/>
  <c r="BB2171" i="2"/>
  <c r="BC2171" i="2"/>
  <c r="BA1911" i="2"/>
  <c r="BB1915" i="2"/>
  <c r="BA1936" i="2"/>
  <c r="AZ1945" i="2"/>
  <c r="AY1945" i="2"/>
  <c r="AX1945" i="2"/>
  <c r="AV1945" i="2"/>
  <c r="AU1945" i="2"/>
  <c r="AU1953" i="2"/>
  <c r="BL1953" i="2"/>
  <c r="BL1956" i="2"/>
  <c r="BF1959" i="2"/>
  <c r="BD1959" i="2"/>
  <c r="BB1968" i="2"/>
  <c r="BB1979" i="2"/>
  <c r="BD1998" i="2"/>
  <c r="BF1998" i="2"/>
  <c r="BE2014" i="2"/>
  <c r="BK2014" i="2" s="1"/>
  <c r="BA2014" i="2"/>
  <c r="BE2025" i="2"/>
  <c r="BK2025" i="2" s="1"/>
  <c r="BA2025" i="2"/>
  <c r="BL2032" i="2"/>
  <c r="AY2032" i="2"/>
  <c r="AX2032" i="2"/>
  <c r="AW2032" i="2"/>
  <c r="AV2032" i="2"/>
  <c r="AU2032" i="2"/>
  <c r="AZ2032" i="2"/>
  <c r="AX2046" i="2"/>
  <c r="AW2046" i="2"/>
  <c r="AV2046" i="2"/>
  <c r="AU2046" i="2"/>
  <c r="AZ2046" i="2"/>
  <c r="AY2046" i="2"/>
  <c r="BI2074" i="2"/>
  <c r="BH2074" i="2"/>
  <c r="BF2102" i="2"/>
  <c r="BD2102" i="2"/>
  <c r="BF2113" i="2"/>
  <c r="BD2113" i="2"/>
  <c r="BD2115" i="2"/>
  <c r="BF2115" i="2"/>
  <c r="AZ1912" i="2"/>
  <c r="AY1912" i="2"/>
  <c r="BA1918" i="2"/>
  <c r="AZ1934" i="2"/>
  <c r="AY1934" i="2"/>
  <c r="AX1934" i="2"/>
  <c r="AV1934" i="2"/>
  <c r="AU1934" i="2"/>
  <c r="AU1942" i="2"/>
  <c r="BL1942" i="2"/>
  <c r="BF1948" i="2"/>
  <c r="BD1948" i="2"/>
  <c r="BC2014" i="2"/>
  <c r="BB2014" i="2"/>
  <c r="BI2018" i="2"/>
  <c r="BH2018" i="2"/>
  <c r="BE2029" i="2"/>
  <c r="BK2029" i="2" s="1"/>
  <c r="BA2029" i="2"/>
  <c r="BB2052" i="2"/>
  <c r="BI2055" i="2"/>
  <c r="BH2055" i="2"/>
  <c r="BG2093" i="2"/>
  <c r="BE2093" i="2"/>
  <c r="BK2093" i="2" s="1"/>
  <c r="BE2114" i="2"/>
  <c r="BK2114" i="2" s="1"/>
  <c r="AW2145" i="2"/>
  <c r="AV2145" i="2"/>
  <c r="AU2145" i="2"/>
  <c r="BL2145" i="2"/>
  <c r="AZ2145" i="2"/>
  <c r="AY2145" i="2"/>
  <c r="AX2145" i="2"/>
  <c r="BE1892" i="2"/>
  <c r="BK1892" i="2" s="1"/>
  <c r="BE1903" i="2"/>
  <c r="BK1903" i="2" s="1"/>
  <c r="BB1918" i="2"/>
  <c r="BF1937" i="2"/>
  <c r="BD1937" i="2"/>
  <c r="AY1963" i="2"/>
  <c r="AX1963" i="2"/>
  <c r="AV1963" i="2"/>
  <c r="AU1963" i="2"/>
  <c r="BL1963" i="2"/>
  <c r="BF1984" i="2"/>
  <c r="BD1984" i="2"/>
  <c r="BI2000" i="2"/>
  <c r="BH2000" i="2"/>
  <c r="BC2029" i="2"/>
  <c r="BB2029" i="2"/>
  <c r="BF2034" i="2"/>
  <c r="BD2034" i="2"/>
  <c r="BB2045" i="2"/>
  <c r="BE2138" i="2"/>
  <c r="BK2138" i="2" s="1"/>
  <c r="BA2138" i="2"/>
  <c r="BE1914" i="2"/>
  <c r="BK1914" i="2" s="1"/>
  <c r="AY1922" i="2"/>
  <c r="AX1922" i="2"/>
  <c r="AW1922" i="2"/>
  <c r="AV1922" i="2"/>
  <c r="BB1930" i="2"/>
  <c r="BL1934" i="2"/>
  <c r="BK1967" i="2"/>
  <c r="AU1968" i="2"/>
  <c r="BL1968" i="2"/>
  <c r="BB1991" i="2"/>
  <c r="BI1998" i="2"/>
  <c r="BH1998" i="2"/>
  <c r="BA2001" i="2"/>
  <c r="BE2003" i="2"/>
  <c r="BK2003" i="2" s="1"/>
  <c r="BA2003" i="2"/>
  <c r="AZ2008" i="2"/>
  <c r="AY2008" i="2"/>
  <c r="AX2008" i="2"/>
  <c r="AW2008" i="2"/>
  <c r="AV2008" i="2"/>
  <c r="AU2008" i="2"/>
  <c r="BK2009" i="2"/>
  <c r="AZ2019" i="2"/>
  <c r="AY2019" i="2"/>
  <c r="AX2019" i="2"/>
  <c r="AW2019" i="2"/>
  <c r="AV2019" i="2"/>
  <c r="AU2019" i="2"/>
  <c r="BK2033" i="2"/>
  <c r="BC2062" i="2"/>
  <c r="BB2062" i="2"/>
  <c r="BF2093" i="2"/>
  <c r="BD2093" i="2"/>
  <c r="BI2102" i="2"/>
  <c r="BH2102" i="2"/>
  <c r="BI2128" i="2"/>
  <c r="BH2128" i="2"/>
  <c r="AZ2137" i="2"/>
  <c r="AY2137" i="2"/>
  <c r="AX2137" i="2"/>
  <c r="AW2137" i="2"/>
  <c r="AV2137" i="2"/>
  <c r="AU2137" i="2"/>
  <c r="BL1890" i="2"/>
  <c r="BA1903" i="2"/>
  <c r="BB1906" i="2"/>
  <c r="AZ1915" i="2"/>
  <c r="AY1915" i="2"/>
  <c r="BI1916" i="2"/>
  <c r="BH1916" i="2"/>
  <c r="BE1927" i="2"/>
  <c r="BK1927" i="2" s="1"/>
  <c r="BE1976" i="2"/>
  <c r="BK1976" i="2" s="1"/>
  <c r="BA1976" i="2"/>
  <c r="AV1979" i="2"/>
  <c r="AU1979" i="2"/>
  <c r="BK1985" i="2"/>
  <c r="BC2003" i="2"/>
  <c r="BB2003" i="2"/>
  <c r="BK2020" i="2"/>
  <c r="BD2046" i="2"/>
  <c r="BF2046" i="2"/>
  <c r="AV2067" i="2"/>
  <c r="AU2067" i="2"/>
  <c r="BL2067" i="2"/>
  <c r="AZ2067" i="2"/>
  <c r="AY2067" i="2"/>
  <c r="AX2067" i="2"/>
  <c r="AW2067" i="2"/>
  <c r="BG2091" i="2"/>
  <c r="BE2091" i="2"/>
  <c r="BK2091" i="2" s="1"/>
  <c r="AV1971" i="2"/>
  <c r="AY1973" i="2"/>
  <c r="AX1973" i="2"/>
  <c r="AW1973" i="2"/>
  <c r="AV1973" i="2"/>
  <c r="AU1973" i="2"/>
  <c r="BC1975" i="2"/>
  <c r="BB1975" i="2"/>
  <c r="AV1981" i="2"/>
  <c r="AZ1986" i="2"/>
  <c r="AY1986" i="2"/>
  <c r="AX1986" i="2"/>
  <c r="AW1986" i="2"/>
  <c r="AU1986" i="2"/>
  <c r="BL1986" i="2"/>
  <c r="AZ1997" i="2"/>
  <c r="AY1997" i="2"/>
  <c r="AX1997" i="2"/>
  <c r="AW1997" i="2"/>
  <c r="AV1997" i="2"/>
  <c r="AU1997" i="2"/>
  <c r="BI2011" i="2"/>
  <c r="BH2011" i="2"/>
  <c r="AW2016" i="2"/>
  <c r="AV2016" i="2"/>
  <c r="AU2016" i="2"/>
  <c r="BL2016" i="2"/>
  <c r="BI2022" i="2"/>
  <c r="BH2022" i="2"/>
  <c r="AZ2080" i="2"/>
  <c r="AY2080" i="2"/>
  <c r="AX2080" i="2"/>
  <c r="AW2080" i="2"/>
  <c r="AV2080" i="2"/>
  <c r="AU2080" i="2"/>
  <c r="BF2091" i="2"/>
  <c r="BD2091" i="2"/>
  <c r="BI2113" i="2"/>
  <c r="BH2113" i="2"/>
  <c r="BI2115" i="2"/>
  <c r="BH2115" i="2"/>
  <c r="AX2188" i="2"/>
  <c r="AW2188" i="2"/>
  <c r="AV2188" i="2"/>
  <c r="AU2188" i="2"/>
  <c r="BL2188" i="2"/>
  <c r="AZ2188" i="2"/>
  <c r="AY2188" i="2"/>
  <c r="BE2214" i="2"/>
  <c r="BK2214" i="2" s="1"/>
  <c r="BA2214" i="2"/>
  <c r="BI2222" i="2"/>
  <c r="BH2222" i="2"/>
  <c r="AW1914" i="2"/>
  <c r="AW1925" i="2"/>
  <c r="AY1926" i="2"/>
  <c r="AW1936" i="2"/>
  <c r="AY1937" i="2"/>
  <c r="AY1948" i="2"/>
  <c r="AY1959" i="2"/>
  <c r="BD1961" i="2"/>
  <c r="BH1962" i="2"/>
  <c r="BD1967" i="2"/>
  <c r="AZ1971" i="2"/>
  <c r="AZ1981" i="2"/>
  <c r="AU1982" i="2"/>
  <c r="BL1982" i="2"/>
  <c r="BE1987" i="2"/>
  <c r="BK1987" i="2" s="1"/>
  <c r="BA1987" i="2"/>
  <c r="AZ2026" i="2"/>
  <c r="AY2026" i="2"/>
  <c r="AW2026" i="2"/>
  <c r="AV2026" i="2"/>
  <c r="AU2026" i="2"/>
  <c r="BL2026" i="2"/>
  <c r="BK2039" i="2"/>
  <c r="BF2080" i="2"/>
  <c r="BD2080" i="2"/>
  <c r="BL2110" i="2"/>
  <c r="AZ2110" i="2"/>
  <c r="AY2110" i="2"/>
  <c r="AX2110" i="2"/>
  <c r="AW2110" i="2"/>
  <c r="AV2110" i="2"/>
  <c r="AU2110" i="2"/>
  <c r="BF2124" i="2"/>
  <c r="BD2124" i="2"/>
  <c r="AY2135" i="2"/>
  <c r="AX2135" i="2"/>
  <c r="AW2135" i="2"/>
  <c r="AV2135" i="2"/>
  <c r="AU2135" i="2"/>
  <c r="AZ2135" i="2"/>
  <c r="BE2144" i="2"/>
  <c r="BK2144" i="2" s="1"/>
  <c r="BA2144" i="2"/>
  <c r="BK2170" i="2"/>
  <c r="BI2170" i="2"/>
  <c r="BH2170" i="2"/>
  <c r="BL2186" i="2"/>
  <c r="AZ2186" i="2"/>
  <c r="AY2186" i="2"/>
  <c r="AX2186" i="2"/>
  <c r="AW2186" i="2"/>
  <c r="AV2186" i="2"/>
  <c r="AU2186" i="2"/>
  <c r="BD1928" i="2"/>
  <c r="BB1938" i="2"/>
  <c r="BD1939" i="2"/>
  <c r="BB1949" i="2"/>
  <c r="BD1950" i="2"/>
  <c r="BB1960" i="2"/>
  <c r="BC1965" i="2"/>
  <c r="BB1965" i="2"/>
  <c r="BA1966" i="2"/>
  <c r="BA1971" i="2"/>
  <c r="AW1972" i="2"/>
  <c r="AV1972" i="2"/>
  <c r="AU1972" i="2"/>
  <c r="BA1981" i="2"/>
  <c r="BB1990" i="2"/>
  <c r="AU2004" i="2"/>
  <c r="BL2004" i="2"/>
  <c r="BF2010" i="2"/>
  <c r="BD2010" i="2"/>
  <c r="AU2015" i="2"/>
  <c r="BL2015" i="2"/>
  <c r="BK2035" i="2"/>
  <c r="BD2038" i="2"/>
  <c r="BF2038" i="2"/>
  <c r="BC2039" i="2"/>
  <c r="BB2039" i="2"/>
  <c r="BA2044" i="2"/>
  <c r="BF2050" i="2"/>
  <c r="BD2050" i="2"/>
  <c r="BK2051" i="2"/>
  <c r="BC2060" i="2"/>
  <c r="BB2060" i="2"/>
  <c r="BH2062" i="2"/>
  <c r="BI2062" i="2"/>
  <c r="BE2072" i="2"/>
  <c r="BK2072" i="2" s="1"/>
  <c r="BA2072" i="2"/>
  <c r="BE2098" i="2"/>
  <c r="BK2098" i="2" s="1"/>
  <c r="BA2098" i="2"/>
  <c r="BE2137" i="2"/>
  <c r="BK2137" i="2" s="1"/>
  <c r="BG2137" i="2"/>
  <c r="BI1968" i="2"/>
  <c r="BH1968" i="2"/>
  <c r="BC1977" i="2"/>
  <c r="BB1977" i="2"/>
  <c r="AZ2007" i="2"/>
  <c r="AY2007" i="2"/>
  <c r="AX2007" i="2"/>
  <c r="AW2007" i="2"/>
  <c r="AV2007" i="2"/>
  <c r="AU2007" i="2"/>
  <c r="BF2021" i="2"/>
  <c r="BD2021" i="2"/>
  <c r="BI2029" i="2"/>
  <c r="BH2029" i="2"/>
  <c r="BC2051" i="2"/>
  <c r="BB2051" i="2"/>
  <c r="BI2069" i="2"/>
  <c r="BH2069" i="2"/>
  <c r="BC2098" i="2"/>
  <c r="BB2098" i="2"/>
  <c r="BL2131" i="2"/>
  <c r="AW2131" i="2"/>
  <c r="AV2131" i="2"/>
  <c r="AU2131" i="2"/>
  <c r="BG2186" i="2"/>
  <c r="BE2186" i="2"/>
  <c r="BK2186" i="2" s="1"/>
  <c r="BH2213" i="2"/>
  <c r="BI2213" i="2"/>
  <c r="AZ1975" i="2"/>
  <c r="AY1975" i="2"/>
  <c r="AX1975" i="2"/>
  <c r="BF1999" i="2"/>
  <c r="BD1999" i="2"/>
  <c r="BL2007" i="2"/>
  <c r="BE2011" i="2"/>
  <c r="BK2011" i="2" s="1"/>
  <c r="BA2011" i="2"/>
  <c r="AZ2018" i="2"/>
  <c r="AY2018" i="2"/>
  <c r="AX2018" i="2"/>
  <c r="AW2018" i="2"/>
  <c r="AV2018" i="2"/>
  <c r="AU2018" i="2"/>
  <c r="BE2022" i="2"/>
  <c r="BK2022" i="2" s="1"/>
  <c r="BA2022" i="2"/>
  <c r="BH2094" i="2"/>
  <c r="BI2094" i="2"/>
  <c r="AZ2097" i="2"/>
  <c r="AY2097" i="2"/>
  <c r="AX2097" i="2"/>
  <c r="AW2097" i="2"/>
  <c r="AV2097" i="2"/>
  <c r="AU2097" i="2"/>
  <c r="BF2133" i="2"/>
  <c r="BD2133" i="2"/>
  <c r="BD2137" i="2"/>
  <c r="BF2137" i="2"/>
  <c r="BG2169" i="2"/>
  <c r="BE2169" i="2"/>
  <c r="BK2169" i="2" s="1"/>
  <c r="BG2179" i="2"/>
  <c r="BE2179" i="2"/>
  <c r="BK2179" i="2" s="1"/>
  <c r="AZ1985" i="2"/>
  <c r="AY1985" i="2"/>
  <c r="AX1985" i="2"/>
  <c r="AW1985" i="2"/>
  <c r="AV1985" i="2"/>
  <c r="BF1988" i="2"/>
  <c r="BD1988" i="2"/>
  <c r="AU1993" i="2"/>
  <c r="BL1993" i="2"/>
  <c r="BE2000" i="2"/>
  <c r="BK2000" i="2" s="1"/>
  <c r="BA2000" i="2"/>
  <c r="BC2011" i="2"/>
  <c r="BB2011" i="2"/>
  <c r="BC2022" i="2"/>
  <c r="BB2022" i="2"/>
  <c r="AZ2033" i="2"/>
  <c r="AY2033" i="2"/>
  <c r="AX2033" i="2"/>
  <c r="AW2033" i="2"/>
  <c r="AV2033" i="2"/>
  <c r="AU2033" i="2"/>
  <c r="BI2038" i="2"/>
  <c r="BH2038" i="2"/>
  <c r="BI2050" i="2"/>
  <c r="BH2050" i="2"/>
  <c r="AX2068" i="2"/>
  <c r="AW2068" i="2"/>
  <c r="AV2068" i="2"/>
  <c r="AU2068" i="2"/>
  <c r="BL2068" i="2"/>
  <c r="AZ2068" i="2"/>
  <c r="AY2068" i="2"/>
  <c r="AX2079" i="2"/>
  <c r="AW2079" i="2"/>
  <c r="AV2079" i="2"/>
  <c r="AU2079" i="2"/>
  <c r="BL2079" i="2"/>
  <c r="BL2088" i="2"/>
  <c r="AZ2088" i="2"/>
  <c r="AY2088" i="2"/>
  <c r="AX2088" i="2"/>
  <c r="AW2088" i="2"/>
  <c r="AV2088" i="2"/>
  <c r="AU2088" i="2"/>
  <c r="BE2109" i="2"/>
  <c r="BK2109" i="2" s="1"/>
  <c r="BA2109" i="2"/>
  <c r="BD2127" i="2"/>
  <c r="BF2127" i="2"/>
  <c r="BI2167" i="2"/>
  <c r="BH2167" i="2"/>
  <c r="BC2168" i="2"/>
  <c r="BA2185" i="2"/>
  <c r="BF2186" i="2"/>
  <c r="BD2186" i="2"/>
  <c r="BI2202" i="2"/>
  <c r="BH2202" i="2"/>
  <c r="BI2211" i="2"/>
  <c r="BH2211" i="2"/>
  <c r="BK2224" i="2"/>
  <c r="BE1989" i="2"/>
  <c r="BK1989" i="2" s="1"/>
  <c r="BA1989" i="2"/>
  <c r="AZ1996" i="2"/>
  <c r="AY1996" i="2"/>
  <c r="AX1996" i="2"/>
  <c r="AW1996" i="2"/>
  <c r="AV1996" i="2"/>
  <c r="AU1996" i="2"/>
  <c r="BC2000" i="2"/>
  <c r="BB2000" i="2"/>
  <c r="BA2039" i="2"/>
  <c r="BF2042" i="2"/>
  <c r="BD2042" i="2"/>
  <c r="BH2058" i="2"/>
  <c r="BF2061" i="2"/>
  <c r="BD2061" i="2"/>
  <c r="BL2077" i="2"/>
  <c r="AZ2077" i="2"/>
  <c r="AY2077" i="2"/>
  <c r="AX2077" i="2"/>
  <c r="AW2077" i="2"/>
  <c r="AV2077" i="2"/>
  <c r="AU2077" i="2"/>
  <c r="BG2097" i="2"/>
  <c r="BE2097" i="2"/>
  <c r="BK2097" i="2" s="1"/>
  <c r="AZ2108" i="2"/>
  <c r="AY2108" i="2"/>
  <c r="AX2108" i="2"/>
  <c r="AW2108" i="2"/>
  <c r="AV2108" i="2"/>
  <c r="AU2108" i="2"/>
  <c r="BC2109" i="2"/>
  <c r="BB2109" i="2"/>
  <c r="BE2128" i="2"/>
  <c r="BK2128" i="2" s="1"/>
  <c r="BA2128" i="2"/>
  <c r="BE2165" i="2"/>
  <c r="BK2165" i="2" s="1"/>
  <c r="BG2165" i="2"/>
  <c r="AX2177" i="2"/>
  <c r="AW2177" i="2"/>
  <c r="AV2177" i="2"/>
  <c r="AU2177" i="2"/>
  <c r="AZ2177" i="2"/>
  <c r="AY2177" i="2"/>
  <c r="BL2177" i="2"/>
  <c r="BE2178" i="2"/>
  <c r="BK2178" i="2" s="1"/>
  <c r="BA2178" i="2"/>
  <c r="BB2185" i="2"/>
  <c r="BC2205" i="2"/>
  <c r="BB2205" i="2"/>
  <c r="BB1970" i="2"/>
  <c r="BL1972" i="2"/>
  <c r="BA1977" i="2"/>
  <c r="BL1985" i="2"/>
  <c r="BL1996" i="2"/>
  <c r="AX2025" i="2"/>
  <c r="AW2025" i="2"/>
  <c r="BL2025" i="2"/>
  <c r="BD2027" i="2"/>
  <c r="BC2048" i="2"/>
  <c r="BA2051" i="2"/>
  <c r="BF2054" i="2"/>
  <c r="BD2054" i="2"/>
  <c r="BE2055" i="2"/>
  <c r="BK2055" i="2" s="1"/>
  <c r="BA2055" i="2"/>
  <c r="BI2059" i="2"/>
  <c r="BH2059" i="2"/>
  <c r="BC2078" i="2"/>
  <c r="BB2078" i="2"/>
  <c r="BE2116" i="2"/>
  <c r="BK2116" i="2" s="1"/>
  <c r="BA2116" i="2"/>
  <c r="BC2128" i="2"/>
  <c r="BB2128" i="2"/>
  <c r="BB1924" i="2"/>
  <c r="BB1935" i="2"/>
  <c r="BB1946" i="2"/>
  <c r="BB1957" i="2"/>
  <c r="BB1980" i="2"/>
  <c r="BB1992" i="2"/>
  <c r="BE2034" i="2"/>
  <c r="BK2034" i="2" s="1"/>
  <c r="AZ2037" i="2"/>
  <c r="AY2037" i="2"/>
  <c r="AX2037" i="2"/>
  <c r="AW2037" i="2"/>
  <c r="AV2037" i="2"/>
  <c r="AU2037" i="2"/>
  <c r="BL2037" i="2"/>
  <c r="BC2055" i="2"/>
  <c r="BB2055" i="2"/>
  <c r="BI2066" i="2"/>
  <c r="BH2066" i="2"/>
  <c r="BB2067" i="2"/>
  <c r="BA2087" i="2"/>
  <c r="BL2121" i="2"/>
  <c r="AZ2121" i="2"/>
  <c r="AY2121" i="2"/>
  <c r="AX2121" i="2"/>
  <c r="AW2121" i="2"/>
  <c r="AV2121" i="2"/>
  <c r="AU2121" i="2"/>
  <c r="BD2158" i="2"/>
  <c r="BF2158" i="2"/>
  <c r="BC2159" i="2"/>
  <c r="BB2159" i="2"/>
  <c r="BD2165" i="2"/>
  <c r="BF2165" i="2"/>
  <c r="BE2177" i="2"/>
  <c r="BK2177" i="2" s="1"/>
  <c r="BG2177" i="2"/>
  <c r="BE2196" i="2"/>
  <c r="BK2196" i="2" s="1"/>
  <c r="BA2196" i="2"/>
  <c r="BL1961" i="2"/>
  <c r="BI1978" i="2"/>
  <c r="BH1978" i="2"/>
  <c r="BD2028" i="2"/>
  <c r="BF2028" i="2"/>
  <c r="BA2043" i="2"/>
  <c r="BF2047" i="2"/>
  <c r="BD2047" i="2"/>
  <c r="BE2048" i="2"/>
  <c r="BK2048" i="2" s="1"/>
  <c r="BE2062" i="2"/>
  <c r="BK2062" i="2" s="1"/>
  <c r="BA2062" i="2"/>
  <c r="BA2076" i="2"/>
  <c r="AZ2104" i="2"/>
  <c r="AY2104" i="2"/>
  <c r="AW2104" i="2"/>
  <c r="AV2104" i="2"/>
  <c r="AU2104" i="2"/>
  <c r="AX2104" i="2"/>
  <c r="AZ2048" i="2"/>
  <c r="AY2048" i="2"/>
  <c r="AX2048" i="2"/>
  <c r="AV2056" i="2"/>
  <c r="AU2056" i="2"/>
  <c r="AZ2070" i="2"/>
  <c r="AY2070" i="2"/>
  <c r="AX2070" i="2"/>
  <c r="AW2070" i="2"/>
  <c r="AU2070" i="2"/>
  <c r="BC2072" i="2"/>
  <c r="BB2072" i="2"/>
  <c r="AW2090" i="2"/>
  <c r="AU2090" i="2"/>
  <c r="AZ2090" i="2"/>
  <c r="AY2090" i="2"/>
  <c r="AX2090" i="2"/>
  <c r="AV2090" i="2"/>
  <c r="BI2095" i="2"/>
  <c r="BH2095" i="2"/>
  <c r="BG2125" i="2"/>
  <c r="BE2125" i="2"/>
  <c r="BK2125" i="2" s="1"/>
  <c r="BK2136" i="2"/>
  <c r="BL2185" i="2"/>
  <c r="AU2185" i="2"/>
  <c r="BC2196" i="2"/>
  <c r="BB2196" i="2"/>
  <c r="BF2233" i="2"/>
  <c r="BD2233" i="2"/>
  <c r="BF2247" i="2"/>
  <c r="BD2247" i="2"/>
  <c r="BC2038" i="2"/>
  <c r="BB2038" i="2"/>
  <c r="BL2070" i="2"/>
  <c r="BI2085" i="2"/>
  <c r="BH2085" i="2"/>
  <c r="BL2090" i="2"/>
  <c r="BC2117" i="2"/>
  <c r="BB2117" i="2"/>
  <c r="BL2152" i="2"/>
  <c r="AZ2152" i="2"/>
  <c r="AY2152" i="2"/>
  <c r="AX2152" i="2"/>
  <c r="AW2152" i="2"/>
  <c r="AV2152" i="2"/>
  <c r="AU2152" i="2"/>
  <c r="BI2155" i="2"/>
  <c r="BH2155" i="2"/>
  <c r="BF2177" i="2"/>
  <c r="BD2177" i="2"/>
  <c r="BL2195" i="2"/>
  <c r="AZ2195" i="2"/>
  <c r="AY2195" i="2"/>
  <c r="AX2195" i="2"/>
  <c r="AW2195" i="2"/>
  <c r="AV2195" i="2"/>
  <c r="AU2195" i="2"/>
  <c r="BL2241" i="2"/>
  <c r="AZ2241" i="2"/>
  <c r="AY2241" i="2"/>
  <c r="AX2241" i="2"/>
  <c r="AW2241" i="2"/>
  <c r="AV2241" i="2"/>
  <c r="AU2241" i="2"/>
  <c r="BC2050" i="2"/>
  <c r="BB2050" i="2"/>
  <c r="BE2083" i="2"/>
  <c r="BK2083" i="2" s="1"/>
  <c r="BA2083" i="2"/>
  <c r="BD2116" i="2"/>
  <c r="BF2116" i="2"/>
  <c r="BF2125" i="2"/>
  <c r="BD2125" i="2"/>
  <c r="BE2149" i="2"/>
  <c r="BK2149" i="2" s="1"/>
  <c r="BA2149" i="2"/>
  <c r="BF2181" i="2"/>
  <c r="BD2181" i="2"/>
  <c r="BE2182" i="2"/>
  <c r="BK2182" i="2" s="1"/>
  <c r="BA2182" i="2"/>
  <c r="BH2204" i="2"/>
  <c r="BI2204" i="2"/>
  <c r="BC2242" i="2"/>
  <c r="BB2242" i="2"/>
  <c r="BA2034" i="2"/>
  <c r="BL2048" i="2"/>
  <c r="AV2107" i="2"/>
  <c r="AU2107" i="2"/>
  <c r="AW2134" i="2"/>
  <c r="AV2134" i="2"/>
  <c r="AU2134" i="2"/>
  <c r="BL2134" i="2"/>
  <c r="BC2149" i="2"/>
  <c r="BB2149" i="2"/>
  <c r="BH2171" i="2"/>
  <c r="BI2171" i="2"/>
  <c r="BC2209" i="2"/>
  <c r="BB2209" i="2"/>
  <c r="BG2241" i="2"/>
  <c r="BE2241" i="2"/>
  <c r="BK2241" i="2" s="1"/>
  <c r="BD1989" i="2"/>
  <c r="BD2000" i="2"/>
  <c r="BD2029" i="2"/>
  <c r="BB2034" i="2"/>
  <c r="AX2035" i="2"/>
  <c r="AW2035" i="2"/>
  <c r="AV2035" i="2"/>
  <c r="AU2035" i="2"/>
  <c r="BI2052" i="2"/>
  <c r="BH2052" i="2"/>
  <c r="AZ2059" i="2"/>
  <c r="AY2059" i="2"/>
  <c r="AX2059" i="2"/>
  <c r="AZ2065" i="2"/>
  <c r="AZ2081" i="2"/>
  <c r="AY2081" i="2"/>
  <c r="AX2081" i="2"/>
  <c r="AW2081" i="2"/>
  <c r="AV2081" i="2"/>
  <c r="AU2081" i="2"/>
  <c r="BL2081" i="2"/>
  <c r="BL2096" i="2"/>
  <c r="BB2144" i="2"/>
  <c r="BE2194" i="2"/>
  <c r="BK2194" i="2" s="1"/>
  <c r="BA2194" i="2"/>
  <c r="BA2240" i="2"/>
  <c r="BA1998" i="2"/>
  <c r="BA2009" i="2"/>
  <c r="BA2020" i="2"/>
  <c r="BA2028" i="2"/>
  <c r="BE2038" i="2"/>
  <c r="BK2038" i="2" s="1"/>
  <c r="BB2042" i="2"/>
  <c r="BB2054" i="2"/>
  <c r="BA2065" i="2"/>
  <c r="AV2078" i="2"/>
  <c r="AU2078" i="2"/>
  <c r="BL2078" i="2"/>
  <c r="BC2093" i="2"/>
  <c r="BB2093" i="2"/>
  <c r="BK2106" i="2"/>
  <c r="BL2107" i="2"/>
  <c r="BI2116" i="2"/>
  <c r="BH2116" i="2"/>
  <c r="BA2117" i="2"/>
  <c r="BE2119" i="2"/>
  <c r="BK2119" i="2" s="1"/>
  <c r="BA2119" i="2"/>
  <c r="BI2125" i="2"/>
  <c r="BH2125" i="2"/>
  <c r="BE2139" i="2"/>
  <c r="BK2139" i="2" s="1"/>
  <c r="BA2139" i="2"/>
  <c r="BC2194" i="2"/>
  <c r="BB2194" i="2"/>
  <c r="BB2240" i="2"/>
  <c r="BH1979" i="2"/>
  <c r="BB1987" i="2"/>
  <c r="BH1990" i="2"/>
  <c r="BB1998" i="2"/>
  <c r="BH2001" i="2"/>
  <c r="BB2009" i="2"/>
  <c r="BH2012" i="2"/>
  <c r="BB2020" i="2"/>
  <c r="BH2023" i="2"/>
  <c r="BB2028" i="2"/>
  <c r="BF2039" i="2"/>
  <c r="BD2039" i="2"/>
  <c r="BA2050" i="2"/>
  <c r="BL2056" i="2"/>
  <c r="BC2061" i="2"/>
  <c r="BB2061" i="2"/>
  <c r="BB2065" i="2"/>
  <c r="BC2074" i="2"/>
  <c r="BB2074" i="2"/>
  <c r="BD2105" i="2"/>
  <c r="BF2105" i="2"/>
  <c r="BC2106" i="2"/>
  <c r="BB2106" i="2"/>
  <c r="BK2113" i="2"/>
  <c r="BI2118" i="2"/>
  <c r="BH2118" i="2"/>
  <c r="BC2119" i="2"/>
  <c r="BB2119" i="2"/>
  <c r="AY2124" i="2"/>
  <c r="AX2124" i="2"/>
  <c r="AW2124" i="2"/>
  <c r="AV2124" i="2"/>
  <c r="AU2124" i="2"/>
  <c r="AZ2124" i="2"/>
  <c r="BC2139" i="2"/>
  <c r="BB2139" i="2"/>
  <c r="BL2142" i="2"/>
  <c r="AW2142" i="2"/>
  <c r="AV2142" i="2"/>
  <c r="AU2142" i="2"/>
  <c r="BA2151" i="2"/>
  <c r="AV2176" i="2"/>
  <c r="BL2176" i="2"/>
  <c r="AX2176" i="2"/>
  <c r="AW2176" i="2"/>
  <c r="AU2176" i="2"/>
  <c r="AY2176" i="2"/>
  <c r="BE2225" i="2"/>
  <c r="BK2225" i="2" s="1"/>
  <c r="BA2225" i="2"/>
  <c r="AZ2047" i="2"/>
  <c r="AY2047" i="2"/>
  <c r="AX2047" i="2"/>
  <c r="AW2047" i="2"/>
  <c r="AV2047" i="2"/>
  <c r="BL2059" i="2"/>
  <c r="BE2064" i="2"/>
  <c r="BK2064" i="2" s="1"/>
  <c r="AZ2069" i="2"/>
  <c r="AY2069" i="2"/>
  <c r="AX2069" i="2"/>
  <c r="AW2069" i="2"/>
  <c r="AV2069" i="2"/>
  <c r="BD2094" i="2"/>
  <c r="BF2094" i="2"/>
  <c r="BE2095" i="2"/>
  <c r="BK2095" i="2" s="1"/>
  <c r="BA2095" i="2"/>
  <c r="AU2100" i="2"/>
  <c r="AX2100" i="2"/>
  <c r="AW2100" i="2"/>
  <c r="AV2100" i="2"/>
  <c r="BL2100" i="2"/>
  <c r="AU2111" i="2"/>
  <c r="AX2111" i="2"/>
  <c r="AW2111" i="2"/>
  <c r="AV2111" i="2"/>
  <c r="BL2111" i="2"/>
  <c r="BC2129" i="2"/>
  <c r="BB2129" i="2"/>
  <c r="BL2132" i="2"/>
  <c r="AZ2132" i="2"/>
  <c r="AY2132" i="2"/>
  <c r="AX2132" i="2"/>
  <c r="AW2132" i="2"/>
  <c r="AV2132" i="2"/>
  <c r="AU2132" i="2"/>
  <c r="BD2138" i="2"/>
  <c r="BF2138" i="2"/>
  <c r="AZ2148" i="2"/>
  <c r="AY2148" i="2"/>
  <c r="AX2148" i="2"/>
  <c r="AW2148" i="2"/>
  <c r="AV2148" i="2"/>
  <c r="AU2148" i="2"/>
  <c r="BL2148" i="2"/>
  <c r="BB2151" i="2"/>
  <c r="BF2170" i="2"/>
  <c r="BD2170" i="2"/>
  <c r="BJ2173" i="2"/>
  <c r="BK2173" i="2"/>
  <c r="BI2189" i="2"/>
  <c r="BH2189" i="2"/>
  <c r="BF2199" i="2"/>
  <c r="BD2199" i="2"/>
  <c r="BG2201" i="2"/>
  <c r="BE2201" i="2"/>
  <c r="BK2201" i="2" s="1"/>
  <c r="AX2232" i="2"/>
  <c r="AW2232" i="2"/>
  <c r="AV2232" i="2"/>
  <c r="AU2232" i="2"/>
  <c r="BL2232" i="2"/>
  <c r="AZ2232" i="2"/>
  <c r="AY2232" i="2"/>
  <c r="BB1986" i="2"/>
  <c r="BB1997" i="2"/>
  <c r="BB2008" i="2"/>
  <c r="BB2019" i="2"/>
  <c r="BB2033" i="2"/>
  <c r="AV2034" i="2"/>
  <c r="AU2034" i="2"/>
  <c r="BL2035" i="2"/>
  <c r="BC2049" i="2"/>
  <c r="BB2049" i="2"/>
  <c r="BI2063" i="2"/>
  <c r="BH2063" i="2"/>
  <c r="BE2085" i="2"/>
  <c r="BK2085" i="2" s="1"/>
  <c r="BA2085" i="2"/>
  <c r="AX2089" i="2"/>
  <c r="AW2089" i="2"/>
  <c r="AV2089" i="2"/>
  <c r="AU2089" i="2"/>
  <c r="BL2089" i="2"/>
  <c r="BC2095" i="2"/>
  <c r="BB2095" i="2"/>
  <c r="BE2131" i="2"/>
  <c r="BK2131" i="2" s="1"/>
  <c r="BA2131" i="2"/>
  <c r="BE2133" i="2"/>
  <c r="BK2133" i="2" s="1"/>
  <c r="BA2133" i="2"/>
  <c r="BE2143" i="2"/>
  <c r="BK2143" i="2" s="1"/>
  <c r="BA2143" i="2"/>
  <c r="BK2153" i="2"/>
  <c r="BE2175" i="2"/>
  <c r="BK2175" i="2" s="1"/>
  <c r="BA2175" i="2"/>
  <c r="BA2191" i="2"/>
  <c r="BE2191" i="2"/>
  <c r="BK2191" i="2" s="1"/>
  <c r="BG2222" i="2"/>
  <c r="BE2222" i="2"/>
  <c r="BK2222" i="2" s="1"/>
  <c r="BL2230" i="2"/>
  <c r="AZ2230" i="2"/>
  <c r="AY2230" i="2"/>
  <c r="AX2230" i="2"/>
  <c r="AW2230" i="2"/>
  <c r="AV2230" i="2"/>
  <c r="AU2230" i="2"/>
  <c r="BL2240" i="2"/>
  <c r="AU2240" i="2"/>
  <c r="BC2085" i="2"/>
  <c r="BB2085" i="2"/>
  <c r="BI2105" i="2"/>
  <c r="BH2105" i="2"/>
  <c r="BF2122" i="2"/>
  <c r="BD2122" i="2"/>
  <c r="BC2133" i="2"/>
  <c r="BB2133" i="2"/>
  <c r="BE2141" i="2"/>
  <c r="BK2141" i="2" s="1"/>
  <c r="BA2141" i="2"/>
  <c r="AV2165" i="2"/>
  <c r="BL2165" i="2"/>
  <c r="AX2165" i="2"/>
  <c r="AW2165" i="2"/>
  <c r="AU2165" i="2"/>
  <c r="AZ2165" i="2"/>
  <c r="AY2165" i="2"/>
  <c r="BC2175" i="2"/>
  <c r="BB2175" i="2"/>
  <c r="BI2224" i="2"/>
  <c r="BH2224" i="2"/>
  <c r="BH2193" i="2"/>
  <c r="BI2193" i="2"/>
  <c r="AZ2201" i="2"/>
  <c r="AY2201" i="2"/>
  <c r="AX2201" i="2"/>
  <c r="AW2201" i="2"/>
  <c r="AV2201" i="2"/>
  <c r="AU2201" i="2"/>
  <c r="BA2202" i="2"/>
  <c r="BE2202" i="2"/>
  <c r="BK2202" i="2" s="1"/>
  <c r="AZ2126" i="2"/>
  <c r="AY2126" i="2"/>
  <c r="AX2126" i="2"/>
  <c r="AW2126" i="2"/>
  <c r="AV2126" i="2"/>
  <c r="AU2126" i="2"/>
  <c r="BK2130" i="2"/>
  <c r="AZ2147" i="2"/>
  <c r="AY2147" i="2"/>
  <c r="AX2147" i="2"/>
  <c r="AW2147" i="2"/>
  <c r="AV2147" i="2"/>
  <c r="AU2147" i="2"/>
  <c r="BL2147" i="2"/>
  <c r="BE2160" i="2"/>
  <c r="BK2160" i="2" s="1"/>
  <c r="BA2160" i="2"/>
  <c r="BC2182" i="2"/>
  <c r="BB2182" i="2"/>
  <c r="AX2210" i="2"/>
  <c r="AW2210" i="2"/>
  <c r="AV2210" i="2"/>
  <c r="AU2210" i="2"/>
  <c r="BL2210" i="2"/>
  <c r="AZ2210" i="2"/>
  <c r="AY2210" i="2"/>
  <c r="BC2220" i="2"/>
  <c r="BF2236" i="2"/>
  <c r="BD2236" i="2"/>
  <c r="BE2237" i="2"/>
  <c r="BK2237" i="2" s="1"/>
  <c r="BA2237" i="2"/>
  <c r="BH2077" i="2"/>
  <c r="AZ2103" i="2"/>
  <c r="AY2103" i="2"/>
  <c r="AX2103" i="2"/>
  <c r="AW2103" i="2"/>
  <c r="BE2105" i="2"/>
  <c r="BK2105" i="2" s="1"/>
  <c r="BA2105" i="2"/>
  <c r="AW2123" i="2"/>
  <c r="AV2123" i="2"/>
  <c r="AU2123" i="2"/>
  <c r="BL2123" i="2"/>
  <c r="AU2144" i="2"/>
  <c r="BL2144" i="2"/>
  <c r="BB2160" i="2"/>
  <c r="BC2160" i="2"/>
  <c r="BF2201" i="2"/>
  <c r="BD2201" i="2"/>
  <c r="BE2226" i="2"/>
  <c r="BK2226" i="2" s="1"/>
  <c r="BA2226" i="2"/>
  <c r="BC2237" i="2"/>
  <c r="BB2237" i="2"/>
  <c r="BI2245" i="2"/>
  <c r="BH2245" i="2"/>
  <c r="BE2248" i="2"/>
  <c r="BK2248" i="2" s="1"/>
  <c r="BA2248" i="2"/>
  <c r="AZ2092" i="2"/>
  <c r="AY2092" i="2"/>
  <c r="AX2092" i="2"/>
  <c r="AW2092" i="2"/>
  <c r="BE2094" i="2"/>
  <c r="BK2094" i="2" s="1"/>
  <c r="BA2094" i="2"/>
  <c r="BC2105" i="2"/>
  <c r="BB2105" i="2"/>
  <c r="BI2107" i="2"/>
  <c r="BH2107" i="2"/>
  <c r="BI2129" i="2"/>
  <c r="BH2129" i="2"/>
  <c r="BL2151" i="2"/>
  <c r="AU2151" i="2"/>
  <c r="BF2154" i="2"/>
  <c r="BD2154" i="2"/>
  <c r="AZ2156" i="2"/>
  <c r="AX2156" i="2"/>
  <c r="AW2156" i="2"/>
  <c r="BL2156" i="2"/>
  <c r="BC2179" i="2"/>
  <c r="BI2181" i="2"/>
  <c r="BH2181" i="2"/>
  <c r="BC2226" i="2"/>
  <c r="BB2226" i="2"/>
  <c r="BC2239" i="2"/>
  <c r="BB2239" i="2"/>
  <c r="BE2250" i="2"/>
  <c r="BK2250" i="2" s="1"/>
  <c r="BA2250" i="2"/>
  <c r="BC2094" i="2"/>
  <c r="BB2094" i="2"/>
  <c r="BI2096" i="2"/>
  <c r="BH2096" i="2"/>
  <c r="BF2117" i="2"/>
  <c r="BD2117" i="2"/>
  <c r="BE2127" i="2"/>
  <c r="BK2127" i="2" s="1"/>
  <c r="BA2127" i="2"/>
  <c r="BF2139" i="2"/>
  <c r="BD2139" i="2"/>
  <c r="BF2149" i="2"/>
  <c r="BD2149" i="2"/>
  <c r="BC2184" i="2"/>
  <c r="BB2184" i="2"/>
  <c r="BI2190" i="2"/>
  <c r="BH2190" i="2"/>
  <c r="BC2215" i="2"/>
  <c r="BB2215" i="2"/>
  <c r="BF2225" i="2"/>
  <c r="BD2225" i="2"/>
  <c r="BL2229" i="2"/>
  <c r="AW2229" i="2"/>
  <c r="AV2229" i="2"/>
  <c r="AU2229" i="2"/>
  <c r="BI2236" i="2"/>
  <c r="BH2236" i="2"/>
  <c r="BB2122" i="2"/>
  <c r="BE2140" i="2"/>
  <c r="BK2140" i="2" s="1"/>
  <c r="BA2140" i="2"/>
  <c r="BE2148" i="2"/>
  <c r="BK2148" i="2" s="1"/>
  <c r="AX2166" i="2"/>
  <c r="AV2166" i="2"/>
  <c r="AU2166" i="2"/>
  <c r="AZ2166" i="2"/>
  <c r="AY2166" i="2"/>
  <c r="AW2166" i="2"/>
  <c r="AZ2168" i="2"/>
  <c r="AY2168" i="2"/>
  <c r="AV2168" i="2"/>
  <c r="AU2168" i="2"/>
  <c r="BL2168" i="2"/>
  <c r="BI2183" i="2"/>
  <c r="BH2183" i="2"/>
  <c r="BE2193" i="2"/>
  <c r="BK2193" i="2" s="1"/>
  <c r="BA2193" i="2"/>
  <c r="BL2218" i="2"/>
  <c r="AZ2218" i="2"/>
  <c r="AY2218" i="2"/>
  <c r="AX2218" i="2"/>
  <c r="AW2218" i="2"/>
  <c r="AV2218" i="2"/>
  <c r="AU2218" i="2"/>
  <c r="BI2238" i="2"/>
  <c r="BH2238" i="2"/>
  <c r="BF2242" i="2"/>
  <c r="BD2242" i="2"/>
  <c r="AZ2244" i="2"/>
  <c r="AY2244" i="2"/>
  <c r="AX2244" i="2"/>
  <c r="AW2244" i="2"/>
  <c r="AV2244" i="2"/>
  <c r="AU2244" i="2"/>
  <c r="BL2244" i="2"/>
  <c r="BB2083" i="2"/>
  <c r="BL2092" i="2"/>
  <c r="BE2118" i="2"/>
  <c r="BK2118" i="2" s="1"/>
  <c r="BA2118" i="2"/>
  <c r="BA2130" i="2"/>
  <c r="AZ2136" i="2"/>
  <c r="AY2136" i="2"/>
  <c r="AX2136" i="2"/>
  <c r="AW2136" i="2"/>
  <c r="AV2136" i="2"/>
  <c r="AU2136" i="2"/>
  <c r="BL2136" i="2"/>
  <c r="BB2143" i="2"/>
  <c r="BI2159" i="2"/>
  <c r="BH2159" i="2"/>
  <c r="BK2167" i="2"/>
  <c r="BE2174" i="2"/>
  <c r="BK2174" i="2" s="1"/>
  <c r="BA2174" i="2"/>
  <c r="BI2178" i="2"/>
  <c r="BH2178" i="2"/>
  <c r="BF2187" i="2"/>
  <c r="BD2187" i="2"/>
  <c r="AZ2189" i="2"/>
  <c r="AY2189" i="2"/>
  <c r="AX2189" i="2"/>
  <c r="AW2189" i="2"/>
  <c r="AV2189" i="2"/>
  <c r="AU2189" i="2"/>
  <c r="AV2198" i="2"/>
  <c r="AU2198" i="2"/>
  <c r="BL2198" i="2"/>
  <c r="AZ2198" i="2"/>
  <c r="AY2198" i="2"/>
  <c r="AX2198" i="2"/>
  <c r="AW2198" i="2"/>
  <c r="BK2228" i="2"/>
  <c r="BF2106" i="2"/>
  <c r="BD2106" i="2"/>
  <c r="AY2113" i="2"/>
  <c r="AX2113" i="2"/>
  <c r="AW2113" i="2"/>
  <c r="AV2113" i="2"/>
  <c r="AU2113" i="2"/>
  <c r="BB2130" i="2"/>
  <c r="AU2133" i="2"/>
  <c r="BL2133" i="2"/>
  <c r="BH2149" i="2"/>
  <c r="BI2149" i="2"/>
  <c r="BL2173" i="2"/>
  <c r="AZ2173" i="2"/>
  <c r="AY2173" i="2"/>
  <c r="AX2173" i="2"/>
  <c r="AW2173" i="2"/>
  <c r="AV2173" i="2"/>
  <c r="AU2173" i="2"/>
  <c r="BL2189" i="2"/>
  <c r="BK2211" i="2"/>
  <c r="BC2217" i="2"/>
  <c r="BB2217" i="2"/>
  <c r="BE2219" i="2"/>
  <c r="BK2219" i="2" s="1"/>
  <c r="BA2219" i="2"/>
  <c r="BI2225" i="2"/>
  <c r="BH2225" i="2"/>
  <c r="BC2228" i="2"/>
  <c r="BB2228" i="2"/>
  <c r="BB2071" i="2"/>
  <c r="BB2082" i="2"/>
  <c r="BF2095" i="2"/>
  <c r="BD2095" i="2"/>
  <c r="BC2115" i="2"/>
  <c r="BB2115" i="2"/>
  <c r="AU2122" i="2"/>
  <c r="BL2122" i="2"/>
  <c r="BA2150" i="2"/>
  <c r="AZ2200" i="2"/>
  <c r="AY2200" i="2"/>
  <c r="AX2200" i="2"/>
  <c r="AW2200" i="2"/>
  <c r="AV2200" i="2"/>
  <c r="AU2200" i="2"/>
  <c r="BL2200" i="2"/>
  <c r="BI2205" i="2"/>
  <c r="BH2205" i="2"/>
  <c r="BI2214" i="2"/>
  <c r="BH2214" i="2"/>
  <c r="BC2219" i="2"/>
  <c r="BB2219" i="2"/>
  <c r="AZ2233" i="2"/>
  <c r="AY2233" i="2"/>
  <c r="AX2233" i="2"/>
  <c r="AW2233" i="2"/>
  <c r="AV2233" i="2"/>
  <c r="AU2233" i="2"/>
  <c r="AY2102" i="2"/>
  <c r="AX2102" i="2"/>
  <c r="AW2102" i="2"/>
  <c r="AV2102" i="2"/>
  <c r="AU2102" i="2"/>
  <c r="BF2128" i="2"/>
  <c r="BD2128" i="2"/>
  <c r="BE2142" i="2"/>
  <c r="BK2142" i="2" s="1"/>
  <c r="BA2142" i="2"/>
  <c r="AY2146" i="2"/>
  <c r="AX2146" i="2"/>
  <c r="AW2146" i="2"/>
  <c r="AV2146" i="2"/>
  <c r="AU2146" i="2"/>
  <c r="BB2150" i="2"/>
  <c r="AZ2179" i="2"/>
  <c r="AY2179" i="2"/>
  <c r="AV2179" i="2"/>
  <c r="AU2179" i="2"/>
  <c r="BL2179" i="2"/>
  <c r="BA2206" i="2"/>
  <c r="BC2208" i="2"/>
  <c r="BB2208" i="2"/>
  <c r="BI2227" i="2"/>
  <c r="BH2227" i="2"/>
  <c r="AY2091" i="2"/>
  <c r="AX2091" i="2"/>
  <c r="AW2091" i="2"/>
  <c r="AV2091" i="2"/>
  <c r="AU2091" i="2"/>
  <c r="BC2104" i="2"/>
  <c r="BB2104" i="2"/>
  <c r="BL2113" i="2"/>
  <c r="BE2115" i="2"/>
  <c r="BK2115" i="2" s="1"/>
  <c r="AZ2125" i="2"/>
  <c r="AY2125" i="2"/>
  <c r="AX2125" i="2"/>
  <c r="AW2125" i="2"/>
  <c r="AV2125" i="2"/>
  <c r="AU2125" i="2"/>
  <c r="BE2129" i="2"/>
  <c r="BK2129" i="2" s="1"/>
  <c r="BA2129" i="2"/>
  <c r="BE2181" i="2"/>
  <c r="BK2181" i="2" s="1"/>
  <c r="BA2181" i="2"/>
  <c r="BE2203" i="2"/>
  <c r="BK2203" i="2" s="1"/>
  <c r="BA2203" i="2"/>
  <c r="BB2206" i="2"/>
  <c r="BI2216" i="2"/>
  <c r="BH2216" i="2"/>
  <c r="BG2233" i="2"/>
  <c r="BE2233" i="2"/>
  <c r="BK2233" i="2" s="1"/>
  <c r="BK2245" i="2"/>
  <c r="BE2171" i="2"/>
  <c r="BK2171" i="2" s="1"/>
  <c r="BA2171" i="2"/>
  <c r="BK2184" i="2"/>
  <c r="BF2192" i="2"/>
  <c r="BD2192" i="2"/>
  <c r="BE2205" i="2"/>
  <c r="BK2205" i="2" s="1"/>
  <c r="BA2205" i="2"/>
  <c r="AV2209" i="2"/>
  <c r="AU2209" i="2"/>
  <c r="BL2209" i="2"/>
  <c r="AZ2212" i="2"/>
  <c r="AY2212" i="2"/>
  <c r="AX2212" i="2"/>
  <c r="AW2212" i="2"/>
  <c r="AV2212" i="2"/>
  <c r="AU2212" i="2"/>
  <c r="BL2212" i="2"/>
  <c r="BK2239" i="2"/>
  <c r="BC2248" i="2"/>
  <c r="BB2248" i="2"/>
  <c r="BC2193" i="2"/>
  <c r="BB2193" i="2"/>
  <c r="BE2216" i="2"/>
  <c r="BK2216" i="2" s="1"/>
  <c r="BA2216" i="2"/>
  <c r="AV2220" i="2"/>
  <c r="AU2220" i="2"/>
  <c r="BL2220" i="2"/>
  <c r="AZ2223" i="2"/>
  <c r="AY2223" i="2"/>
  <c r="AX2223" i="2"/>
  <c r="AW2223" i="2"/>
  <c r="AV2223" i="2"/>
  <c r="AU2223" i="2"/>
  <c r="BL2223" i="2"/>
  <c r="BB2140" i="2"/>
  <c r="BA2159" i="2"/>
  <c r="BB2174" i="2"/>
  <c r="BA2184" i="2"/>
  <c r="BC2216" i="2"/>
  <c r="BB2216" i="2"/>
  <c r="BE2236" i="2"/>
  <c r="BK2236" i="2" s="1"/>
  <c r="BA2236" i="2"/>
  <c r="BA2239" i="2"/>
  <c r="BF2203" i="2"/>
  <c r="BD2203" i="2"/>
  <c r="BI2249" i="2"/>
  <c r="BH2249" i="2"/>
  <c r="AX2155" i="2"/>
  <c r="AV2155" i="2"/>
  <c r="AU2155" i="2"/>
  <c r="AZ2178" i="2"/>
  <c r="AY2178" i="2"/>
  <c r="AX2178" i="2"/>
  <c r="AW2178" i="2"/>
  <c r="BK2195" i="2"/>
  <c r="AV2231" i="2"/>
  <c r="AU2231" i="2"/>
  <c r="BL2231" i="2"/>
  <c r="AZ2234" i="2"/>
  <c r="AY2234" i="2"/>
  <c r="AX2234" i="2"/>
  <c r="AW2234" i="2"/>
  <c r="AV2234" i="2"/>
  <c r="AU2234" i="2"/>
  <c r="BL2234" i="2"/>
  <c r="BE2247" i="2"/>
  <c r="BK2247" i="2" s="1"/>
  <c r="BA2247" i="2"/>
  <c r="AZ2167" i="2"/>
  <c r="AX2167" i="2"/>
  <c r="AW2167" i="2"/>
  <c r="AZ2211" i="2"/>
  <c r="AY2211" i="2"/>
  <c r="AX2211" i="2"/>
  <c r="AW2211" i="2"/>
  <c r="AV2211" i="2"/>
  <c r="AU2211" i="2"/>
  <c r="BE2227" i="2"/>
  <c r="BK2227" i="2" s="1"/>
  <c r="BA2227" i="2"/>
  <c r="BH2097" i="2"/>
  <c r="BH2108" i="2"/>
  <c r="BB2116" i="2"/>
  <c r="BH2119" i="2"/>
  <c r="BB2127" i="2"/>
  <c r="BH2130" i="2"/>
  <c r="BB2138" i="2"/>
  <c r="BH2141" i="2"/>
  <c r="BA2162" i="2"/>
  <c r="BB2166" i="2"/>
  <c r="BE2183" i="2"/>
  <c r="BK2183" i="2" s="1"/>
  <c r="BA2183" i="2"/>
  <c r="AV2187" i="2"/>
  <c r="AU2187" i="2"/>
  <c r="BL2187" i="2"/>
  <c r="BI2194" i="2"/>
  <c r="BH2194" i="2"/>
  <c r="BE2204" i="2"/>
  <c r="BK2204" i="2" s="1"/>
  <c r="BA2204" i="2"/>
  <c r="BA2207" i="2"/>
  <c r="BC2227" i="2"/>
  <c r="BB2227" i="2"/>
  <c r="AV2242" i="2"/>
  <c r="AU2242" i="2"/>
  <c r="BL2242" i="2"/>
  <c r="AZ2245" i="2"/>
  <c r="AY2245" i="2"/>
  <c r="AX2245" i="2"/>
  <c r="AW2245" i="2"/>
  <c r="AV2245" i="2"/>
  <c r="AU2245" i="2"/>
  <c r="BL2245" i="2"/>
  <c r="BB2250" i="2"/>
  <c r="BA2148" i="2"/>
  <c r="BB2153" i="2"/>
  <c r="BC2158" i="2"/>
  <c r="BB2162" i="2"/>
  <c r="BA2170" i="2"/>
  <c r="BL2171" i="2"/>
  <c r="AZ2190" i="2"/>
  <c r="AY2190" i="2"/>
  <c r="AX2190" i="2"/>
  <c r="AW2190" i="2"/>
  <c r="AV2190" i="2"/>
  <c r="AU2190" i="2"/>
  <c r="BE2192" i="2"/>
  <c r="BK2192" i="2" s="1"/>
  <c r="BA2192" i="2"/>
  <c r="AX2199" i="2"/>
  <c r="AW2199" i="2"/>
  <c r="AV2199" i="2"/>
  <c r="AU2199" i="2"/>
  <c r="BC2204" i="2"/>
  <c r="BB2204" i="2"/>
  <c r="BB2207" i="2"/>
  <c r="BL2211" i="2"/>
  <c r="BF2214" i="2"/>
  <c r="BD2214" i="2"/>
  <c r="BE2238" i="2"/>
  <c r="BK2238" i="2" s="1"/>
  <c r="BA2238" i="2"/>
  <c r="BB2126" i="2"/>
  <c r="BB2137" i="2"/>
  <c r="BB2148" i="2"/>
  <c r="BE2158" i="2"/>
  <c r="BK2158" i="2" s="1"/>
  <c r="BL2178" i="2"/>
  <c r="BL2190" i="2"/>
  <c r="BB2230" i="2"/>
  <c r="BC2238" i="2"/>
  <c r="BB2238" i="2"/>
  <c r="BL2155" i="2"/>
  <c r="BF2159" i="2"/>
  <c r="BD2159" i="2"/>
  <c r="BA2173" i="2"/>
  <c r="BA2195" i="2"/>
  <c r="BE2215" i="2"/>
  <c r="BK2215" i="2" s="1"/>
  <c r="BA2215" i="2"/>
  <c r="AZ2222" i="2"/>
  <c r="AY2222" i="2"/>
  <c r="AX2222" i="2"/>
  <c r="AW2222" i="2"/>
  <c r="AV2222" i="2"/>
  <c r="AU2222" i="2"/>
  <c r="BB2214" i="2"/>
  <c r="BB2225" i="2"/>
  <c r="BB2236" i="2"/>
  <c r="BB2247" i="2"/>
  <c r="BB2213" i="2"/>
  <c r="BB2224" i="2"/>
  <c r="BB2235" i="2"/>
  <c r="BB2246" i="2"/>
  <c r="S10" i="1"/>
  <c r="Q10" i="1"/>
  <c r="O10" i="1"/>
  <c r="S11" i="1"/>
  <c r="Q11" i="1"/>
  <c r="O11" i="1"/>
  <c r="O12" i="1"/>
  <c r="S12" i="1"/>
  <c r="Q12" i="1"/>
  <c r="Q34" i="1"/>
  <c r="S34" i="1"/>
  <c r="O34" i="1"/>
  <c r="Q30" i="1"/>
  <c r="S30" i="1"/>
  <c r="O30" i="1"/>
  <c r="S32" i="1"/>
  <c r="Q32" i="1"/>
  <c r="O32" i="1"/>
  <c r="S33" i="1"/>
  <c r="Q33" i="1"/>
  <c r="O33" i="1"/>
  <c r="O13" i="1"/>
  <c r="S13" i="1"/>
  <c r="Q13" i="1"/>
  <c r="O35" i="1"/>
  <c r="S35" i="1"/>
  <c r="Q35" i="1"/>
  <c r="S16" i="1"/>
  <c r="Q16" i="1"/>
  <c r="O16" i="1"/>
  <c r="S38" i="1"/>
  <c r="Q38" i="1"/>
  <c r="O38" i="1"/>
  <c r="S15" i="1"/>
  <c r="Q15" i="1"/>
  <c r="O15" i="1"/>
  <c r="S17" i="1"/>
  <c r="Q17" i="1"/>
  <c r="O17" i="1"/>
  <c r="Q39" i="1"/>
  <c r="O39" i="1"/>
  <c r="S39" i="1"/>
  <c r="S27" i="1"/>
  <c r="Q27" i="1"/>
  <c r="O27" i="1"/>
  <c r="S31" i="1"/>
  <c r="Q31" i="1"/>
  <c r="O31" i="1"/>
  <c r="S18" i="1"/>
  <c r="Q18" i="1"/>
  <c r="O18" i="1"/>
  <c r="S40" i="1"/>
  <c r="Q40" i="1"/>
  <c r="O40" i="1"/>
  <c r="O26" i="1"/>
  <c r="S26" i="1"/>
  <c r="Q26" i="1"/>
  <c r="O29" i="1"/>
  <c r="S29" i="1"/>
  <c r="Q29" i="1"/>
  <c r="S19" i="1"/>
  <c r="Q19" i="1"/>
  <c r="O19" i="1"/>
  <c r="S41" i="1"/>
  <c r="Q41" i="1"/>
  <c r="O41" i="1"/>
  <c r="O7" i="1"/>
  <c r="Q7" i="1"/>
  <c r="S7" i="1"/>
  <c r="Q20" i="1"/>
  <c r="O20" i="1"/>
  <c r="S20" i="1"/>
  <c r="Q42" i="1"/>
  <c r="O42" i="1"/>
  <c r="S42" i="1"/>
  <c r="S8" i="1"/>
  <c r="Q8" i="1"/>
  <c r="O8" i="1"/>
  <c r="Q21" i="1"/>
  <c r="O21" i="1"/>
  <c r="S21" i="1"/>
  <c r="Q43" i="1"/>
  <c r="O43" i="1"/>
  <c r="S43" i="1"/>
  <c r="S22" i="1"/>
  <c r="Q22" i="1"/>
  <c r="O22" i="1"/>
  <c r="S44" i="1"/>
  <c r="Q44" i="1"/>
  <c r="O44" i="1"/>
  <c r="S37" i="1"/>
  <c r="Q37" i="1"/>
  <c r="O37" i="1"/>
  <c r="O23" i="1"/>
  <c r="S23" i="1"/>
  <c r="Q23" i="1"/>
  <c r="S45" i="1"/>
  <c r="O45" i="1"/>
  <c r="Q45" i="1"/>
  <c r="S24" i="1"/>
  <c r="Q24" i="1"/>
  <c r="O24" i="1"/>
  <c r="S9" i="1"/>
  <c r="Q9" i="1"/>
  <c r="O9" i="1"/>
  <c r="S6" i="1"/>
  <c r="B49" i="1" a="1"/>
  <c r="B49" i="1" s="1"/>
  <c r="Q6" i="1"/>
  <c r="B48" i="1"/>
  <c r="O6" i="1"/>
  <c r="S28" i="1"/>
  <c r="Q28" i="1"/>
  <c r="O28" i="1"/>
  <c r="O14" i="1"/>
  <c r="Q14" i="1"/>
  <c r="S14" i="1"/>
  <c r="Q36" i="1"/>
  <c r="O36" i="1"/>
  <c r="S36" i="1"/>
  <c r="Q25" i="1"/>
  <c r="O25" i="1"/>
  <c r="S25" i="1"/>
  <c r="B52" i="1" l="1"/>
  <c r="V1612" i="2" l="1"/>
  <c r="V1036" i="2"/>
  <c r="V615" i="2"/>
  <c r="V1839" i="2"/>
  <c r="V1139" i="2"/>
  <c r="V1695" i="2"/>
  <c r="V1084" i="2"/>
  <c r="V766" i="2"/>
  <c r="V555" i="2"/>
  <c r="V48" i="2"/>
  <c r="V1606" i="2"/>
  <c r="V654" i="2"/>
  <c r="V1605" i="2"/>
  <c r="V64" i="2"/>
  <c r="V1698" i="2"/>
  <c r="V757" i="2"/>
  <c r="V1236" i="2"/>
  <c r="V1688" i="2"/>
  <c r="V744" i="2"/>
  <c r="V1780" i="2"/>
  <c r="V661" i="2"/>
  <c r="V1563" i="2"/>
  <c r="V640" i="2"/>
  <c r="V313" i="2"/>
  <c r="V1209" i="2"/>
  <c r="V273" i="2"/>
  <c r="V1237" i="2"/>
  <c r="V411" i="2"/>
  <c r="V1705" i="2"/>
  <c r="V769" i="2"/>
  <c r="V1597" i="2"/>
  <c r="V767" i="2"/>
  <c r="V1891" i="2"/>
  <c r="V1141" i="2"/>
  <c r="V900" i="2"/>
  <c r="V1264" i="2"/>
  <c r="V485" i="2"/>
  <c r="V1335" i="2"/>
  <c r="V311" i="2"/>
  <c r="V1675" i="2"/>
  <c r="V702" i="2"/>
  <c r="V1795" i="2"/>
  <c r="V965" i="2"/>
  <c r="V14" i="2"/>
  <c r="V948" i="2"/>
  <c r="V40" i="2"/>
  <c r="V1380" i="2"/>
  <c r="V246" i="2"/>
  <c r="V1446" i="2"/>
  <c r="V655" i="2"/>
  <c r="V673" i="2"/>
  <c r="V1259" i="2"/>
  <c r="V440" i="2"/>
  <c r="V1645" i="2"/>
  <c r="V751" i="2"/>
  <c r="V1687" i="2"/>
  <c r="V693" i="2"/>
  <c r="V167" i="2"/>
  <c r="V972" i="2"/>
  <c r="V54" i="2"/>
  <c r="V752" i="2"/>
  <c r="V12" i="2"/>
  <c r="V151" i="2"/>
  <c r="V152" i="2"/>
  <c r="V102" i="2"/>
  <c r="V22" i="2"/>
  <c r="V212" i="2"/>
  <c r="V98" i="2"/>
  <c r="V292" i="2"/>
  <c r="V437" i="2"/>
  <c r="V570" i="2"/>
  <c r="V492" i="2"/>
  <c r="V525" i="2"/>
  <c r="V364" i="2"/>
  <c r="V535" i="2"/>
  <c r="V685" i="2"/>
  <c r="V674" i="2"/>
  <c r="V880" i="2"/>
  <c r="V865" i="2"/>
  <c r="V909" i="2"/>
  <c r="V994" i="2"/>
  <c r="V840" i="2"/>
  <c r="V1066" i="2"/>
  <c r="V1095" i="2"/>
  <c r="V1104" i="2"/>
  <c r="V1277" i="2"/>
  <c r="V1182" i="2"/>
  <c r="V1252" i="2"/>
  <c r="V1394" i="2"/>
  <c r="V1235" i="2"/>
  <c r="V1413" i="2"/>
  <c r="V1415" i="2"/>
  <c r="V1414" i="2"/>
  <c r="V1542" i="2"/>
  <c r="V1525" i="2"/>
  <c r="V1556" i="2"/>
  <c r="V1642" i="2"/>
  <c r="V1635" i="2"/>
  <c r="V1652" i="2"/>
  <c r="V1870" i="2"/>
  <c r="V1759" i="2"/>
  <c r="V1906" i="2"/>
  <c r="V1733" i="2"/>
  <c r="V1874" i="2"/>
  <c r="V1231" i="2"/>
  <c r="V1663" i="2"/>
  <c r="V660" i="2"/>
  <c r="V568" i="2"/>
  <c r="V1171" i="2"/>
  <c r="V1641" i="2"/>
  <c r="V539" i="2"/>
  <c r="V1255" i="2"/>
  <c r="V519" i="2"/>
  <c r="V257" i="2"/>
  <c r="V326" i="2"/>
  <c r="V1138" i="2"/>
  <c r="V1615" i="2"/>
  <c r="V1208" i="2"/>
  <c r="V344" i="2"/>
  <c r="V1389" i="2"/>
  <c r="V36" i="2"/>
  <c r="V397" i="2"/>
  <c r="V975" i="2"/>
  <c r="V1295" i="2"/>
  <c r="V1831" i="2"/>
  <c r="V398" i="2"/>
  <c r="V911" i="2"/>
  <c r="V224" i="2"/>
  <c r="V1321" i="2"/>
  <c r="V187" i="2"/>
  <c r="V500" i="2"/>
  <c r="V763" i="2"/>
  <c r="V1238" i="2"/>
  <c r="V1330" i="2"/>
  <c r="V1489" i="2"/>
  <c r="V1580" i="2"/>
  <c r="V1636" i="2"/>
  <c r="V1788" i="2"/>
  <c r="V1593" i="2"/>
  <c r="V271" i="2"/>
  <c r="V1534" i="2"/>
  <c r="V1646" i="2"/>
  <c r="V495" i="2"/>
  <c r="V1364" i="2"/>
  <c r="V1468" i="2"/>
  <c r="V415" i="2"/>
  <c r="V1591" i="2"/>
  <c r="V403" i="2"/>
  <c r="V1283" i="2"/>
  <c r="V408" i="2"/>
  <c r="V1777" i="2"/>
  <c r="V1735" i="2"/>
  <c r="V290" i="2"/>
  <c r="V1429" i="2"/>
  <c r="V1450" i="2"/>
  <c r="V600" i="2"/>
  <c r="V1400" i="2"/>
  <c r="V393" i="2"/>
  <c r="V1250" i="2"/>
  <c r="V442" i="2"/>
  <c r="V1754" i="2"/>
  <c r="V985" i="2"/>
  <c r="V183" i="2"/>
  <c r="V1038" i="2"/>
  <c r="V293" i="2"/>
  <c r="V1410" i="2"/>
  <c r="V546" i="2"/>
  <c r="V1490" i="2"/>
  <c r="V628" i="2"/>
  <c r="V1467" i="2"/>
  <c r="V754" i="2"/>
  <c r="V1202" i="2"/>
  <c r="V979" i="2"/>
  <c r="V1504" i="2"/>
  <c r="V1113" i="2"/>
  <c r="V141" i="2"/>
  <c r="V1596" i="2"/>
  <c r="V627" i="2"/>
  <c r="V1577" i="2"/>
  <c r="V544" i="2"/>
  <c r="V1749" i="2"/>
  <c r="V705" i="2"/>
  <c r="V1743" i="2"/>
  <c r="V969" i="2"/>
  <c r="V3" i="2"/>
  <c r="V1117" i="2"/>
  <c r="V360" i="2"/>
  <c r="V1830" i="2"/>
  <c r="V1030" i="2"/>
  <c r="V237" i="2"/>
  <c r="V1345" i="2"/>
  <c r="V549" i="2"/>
  <c r="V1313" i="2"/>
  <c r="V774" i="2"/>
  <c r="V1752" i="2"/>
  <c r="V726" i="2"/>
  <c r="V1747" i="2"/>
  <c r="V517" i="2"/>
  <c r="V196" i="2"/>
  <c r="V15" i="2"/>
  <c r="V88" i="2"/>
  <c r="V63" i="2"/>
  <c r="V124" i="2"/>
  <c r="V218" i="2"/>
  <c r="V322" i="2"/>
  <c r="V200" i="2"/>
  <c r="V346" i="2"/>
  <c r="V301" i="2"/>
  <c r="V464" i="2"/>
  <c r="V402" i="2"/>
  <c r="V446" i="2"/>
  <c r="V550" i="2"/>
  <c r="V694" i="2"/>
  <c r="V727" i="2"/>
  <c r="V719" i="2"/>
  <c r="V813" i="2"/>
  <c r="V910" i="2"/>
  <c r="V962" i="2"/>
  <c r="V982" i="2"/>
  <c r="V924" i="2"/>
  <c r="V967" i="2"/>
  <c r="V1166" i="2"/>
  <c r="V1160" i="2"/>
  <c r="V1229" i="2"/>
  <c r="V1216" i="2"/>
  <c r="V1344" i="2"/>
  <c r="V1247" i="2"/>
  <c r="V1401" i="2"/>
  <c r="V1367" i="2"/>
  <c r="V1458" i="2"/>
  <c r="V1456" i="2"/>
  <c r="V1508" i="2"/>
  <c r="V1536" i="2"/>
  <c r="V1658" i="2"/>
  <c r="V1638" i="2"/>
  <c r="V1778" i="2"/>
  <c r="V1796" i="2"/>
  <c r="V1737" i="2"/>
  <c r="V1797" i="2"/>
  <c r="V1794" i="2"/>
  <c r="V1854" i="2"/>
  <c r="V753" i="2"/>
  <c r="V1583" i="2"/>
  <c r="V300" i="2"/>
  <c r="V630" i="2"/>
  <c r="V622" i="2"/>
  <c r="V80" i="2"/>
  <c r="V375" i="2"/>
  <c r="V1004" i="2"/>
  <c r="V1355" i="2"/>
  <c r="V1744" i="2"/>
  <c r="V725" i="2"/>
  <c r="V1434" i="2"/>
  <c r="V321" i="2"/>
  <c r="V1851" i="2"/>
  <c r="V1560" i="2"/>
  <c r="V119" i="2"/>
  <c r="V314" i="2"/>
  <c r="V824" i="2"/>
  <c r="V1300" i="2"/>
  <c r="V1785" i="2"/>
  <c r="V1623" i="2"/>
  <c r="V320" i="2"/>
  <c r="V158" i="2"/>
  <c r="V1888" i="2"/>
  <c r="V469" i="2"/>
  <c r="V127" i="2"/>
  <c r="V489" i="2"/>
  <c r="V686" i="2"/>
  <c r="V1177" i="2"/>
  <c r="V1163" i="2"/>
  <c r="V1746" i="2"/>
  <c r="V1617" i="2"/>
  <c r="V1184" i="2"/>
  <c r="V208" i="2"/>
  <c r="V1776" i="2"/>
  <c r="V1130" i="2"/>
  <c r="V1050" i="2"/>
  <c r="V31" i="2"/>
  <c r="V516" i="2"/>
  <c r="V797" i="2"/>
  <c r="V1156" i="2"/>
  <c r="V1629" i="2"/>
  <c r="V1899" i="2"/>
  <c r="V1444" i="2"/>
  <c r="V1421" i="2"/>
  <c r="V649" i="2"/>
  <c r="V1451" i="2"/>
  <c r="V47" i="2"/>
  <c r="V512" i="2"/>
  <c r="V955" i="2"/>
  <c r="V1205" i="2"/>
  <c r="V1327" i="2"/>
  <c r="V1609" i="2"/>
  <c r="V1478" i="2"/>
  <c r="V584" i="2"/>
  <c r="V1288" i="2"/>
  <c r="V256" i="2"/>
  <c r="V1290" i="2"/>
  <c r="V350" i="2"/>
  <c r="V1767" i="2"/>
  <c r="V919" i="2"/>
  <c r="V72" i="2"/>
  <c r="V950" i="2"/>
  <c r="V238" i="2"/>
  <c r="V1359" i="2"/>
  <c r="V594" i="2"/>
  <c r="V1423" i="2"/>
  <c r="V467" i="2"/>
  <c r="V1369" i="2"/>
  <c r="V761" i="2"/>
  <c r="V746" i="2"/>
  <c r="V904" i="2"/>
  <c r="V641" i="2"/>
  <c r="V980" i="2"/>
  <c r="V185" i="2"/>
  <c r="V1352" i="2"/>
  <c r="V507" i="2"/>
  <c r="V1571" i="2"/>
  <c r="V576" i="2"/>
  <c r="V1719" i="2"/>
  <c r="V614" i="2"/>
  <c r="V1680" i="2"/>
  <c r="V1002" i="2"/>
  <c r="V953" i="2"/>
  <c r="V1161" i="2"/>
  <c r="V343" i="2"/>
  <c r="V1798" i="2"/>
  <c r="V981" i="2"/>
  <c r="V132" i="2"/>
  <c r="V1324" i="2"/>
  <c r="V582" i="2"/>
  <c r="V1289" i="2"/>
  <c r="V528" i="2"/>
  <c r="V1689" i="2"/>
  <c r="V706" i="2"/>
  <c r="V1709" i="2"/>
  <c r="V652" i="2"/>
  <c r="V241" i="2"/>
  <c r="V26" i="2"/>
  <c r="V140" i="2"/>
  <c r="V67" i="2"/>
  <c r="V172" i="2"/>
  <c r="V305" i="2"/>
  <c r="V164" i="2"/>
  <c r="V201" i="2"/>
  <c r="V336" i="2"/>
  <c r="V310" i="2"/>
  <c r="V423" i="2"/>
  <c r="V413" i="2"/>
  <c r="V458" i="2"/>
  <c r="V552" i="2"/>
  <c r="V688" i="2"/>
  <c r="V764" i="2"/>
  <c r="V730" i="2"/>
  <c r="V820" i="2"/>
  <c r="V810" i="2"/>
  <c r="V1053" i="2"/>
  <c r="V986" i="2"/>
  <c r="V935" i="2"/>
  <c r="V978" i="2"/>
  <c r="V1201" i="2"/>
  <c r="V1169" i="2"/>
  <c r="V1145" i="2"/>
  <c r="V1194" i="2"/>
  <c r="V1403" i="2"/>
  <c r="V1258" i="2"/>
  <c r="V1436" i="2"/>
  <c r="V1412" i="2"/>
  <c r="V1470" i="2"/>
  <c r="V1469" i="2"/>
  <c r="V1512" i="2"/>
  <c r="V1554" i="2"/>
  <c r="V1756" i="2"/>
  <c r="V1685" i="2"/>
  <c r="V1674" i="2"/>
  <c r="V1826" i="2"/>
  <c r="V1789" i="2"/>
  <c r="V1877" i="2"/>
  <c r="V1818" i="2"/>
  <c r="V1865" i="2"/>
  <c r="V1097" i="2"/>
  <c r="V1568" i="2"/>
  <c r="V120" i="2"/>
  <c r="V1828" i="2"/>
  <c r="V787" i="2"/>
  <c r="V1721" i="2"/>
  <c r="V362" i="2"/>
  <c r="V1407" i="2"/>
  <c r="V486" i="2"/>
  <c r="V1172" i="2"/>
  <c r="V139" i="2"/>
  <c r="V1323" i="2"/>
  <c r="V1314" i="2"/>
  <c r="V416" i="2"/>
  <c r="V1185" i="2"/>
  <c r="V1432" i="2"/>
  <c r="V596" i="2"/>
  <c r="V1261" i="2"/>
  <c r="V243" i="2"/>
  <c r="V1242" i="2"/>
  <c r="V506" i="2"/>
  <c r="V1701" i="2"/>
  <c r="V881" i="2"/>
  <c r="V1131" i="2"/>
  <c r="V1096" i="2"/>
  <c r="V71" i="2"/>
  <c r="V1293" i="2"/>
  <c r="V351" i="2"/>
  <c r="V1270" i="2"/>
  <c r="V511" i="2"/>
  <c r="V1376" i="2"/>
  <c r="V676" i="2"/>
  <c r="V607" i="2"/>
  <c r="V993" i="2"/>
  <c r="V1803" i="2"/>
  <c r="V1003" i="2"/>
  <c r="V84" i="2"/>
  <c r="V1358" i="2"/>
  <c r="V381" i="2"/>
  <c r="V1579" i="2"/>
  <c r="V644" i="2"/>
  <c r="V1633" i="2"/>
  <c r="V556" i="2"/>
  <c r="V1704" i="2"/>
  <c r="V893" i="2"/>
  <c r="V585" i="2"/>
  <c r="V1133" i="2"/>
  <c r="V294" i="2"/>
  <c r="V1863" i="2"/>
  <c r="V932" i="2"/>
  <c r="V215" i="2"/>
  <c r="V1326" i="2"/>
  <c r="V282" i="2"/>
  <c r="V1297" i="2"/>
  <c r="V515" i="2"/>
  <c r="V1603" i="2"/>
  <c r="V634" i="2"/>
  <c r="V1673" i="2"/>
  <c r="V425" i="2"/>
  <c r="V91" i="2"/>
  <c r="V41" i="2"/>
  <c r="V472" i="2"/>
  <c r="V110" i="2"/>
  <c r="V363" i="2"/>
  <c r="V354" i="2"/>
  <c r="V379" i="2"/>
  <c r="V202" i="2"/>
  <c r="V358" i="2"/>
  <c r="V323" i="2"/>
  <c r="V461" i="2"/>
  <c r="V424" i="2"/>
  <c r="V488" i="2"/>
  <c r="V579" i="2"/>
  <c r="V737" i="2"/>
  <c r="V741" i="2"/>
  <c r="V778" i="2"/>
  <c r="V866" i="2"/>
  <c r="V830" i="2"/>
  <c r="V806" i="2"/>
  <c r="V1112" i="2"/>
  <c r="V954" i="2"/>
  <c r="V989" i="2"/>
  <c r="V1240" i="2"/>
  <c r="V1078" i="2"/>
  <c r="V1190" i="2"/>
  <c r="V1232" i="2"/>
  <c r="V1350" i="2"/>
  <c r="V1275" i="2"/>
  <c r="V1333" i="2"/>
  <c r="V1426" i="2"/>
  <c r="V1486" i="2"/>
  <c r="V1488" i="2"/>
  <c r="V1519" i="2"/>
  <c r="V1598" i="2"/>
  <c r="V1578" i="2"/>
  <c r="V1708" i="2"/>
  <c r="V1706" i="2"/>
  <c r="V1872" i="2"/>
  <c r="V1837" i="2"/>
  <c r="V1844" i="2"/>
  <c r="V1838" i="2"/>
  <c r="V1876" i="2"/>
  <c r="V1276" i="2"/>
  <c r="V118" i="2"/>
  <c r="V1660" i="2"/>
  <c r="V330" i="2"/>
  <c r="V188" i="2"/>
  <c r="V775" i="2"/>
  <c r="V445" i="2"/>
  <c r="V791" i="2"/>
  <c r="V135" i="2"/>
  <c r="V1301" i="2"/>
  <c r="V1354" i="2"/>
  <c r="V49" i="2"/>
  <c r="V245" i="2"/>
  <c r="V1174" i="2"/>
  <c r="V498" i="2"/>
  <c r="V1573" i="2"/>
  <c r="V1585" i="2"/>
  <c r="V455" i="2"/>
  <c r="V291" i="2"/>
  <c r="V400" i="2"/>
  <c r="V859" i="2"/>
  <c r="V894" i="2"/>
  <c r="V289" i="2"/>
  <c r="V1274" i="2"/>
  <c r="V331" i="2"/>
  <c r="V1462" i="2"/>
  <c r="V504" i="2"/>
  <c r="V1665" i="2"/>
  <c r="V601" i="2"/>
  <c r="V1697" i="2"/>
  <c r="V918" i="2"/>
  <c r="V355" i="2"/>
  <c r="V1028" i="2"/>
  <c r="V361" i="2"/>
  <c r="V1670" i="2"/>
  <c r="V826" i="2"/>
  <c r="V65" i="2"/>
  <c r="V1192" i="2"/>
  <c r="V345" i="2"/>
  <c r="V1218" i="2"/>
  <c r="V429" i="2"/>
  <c r="V1433" i="2"/>
  <c r="V598" i="2"/>
  <c r="V1555" i="2"/>
  <c r="V473" i="2"/>
  <c r="V95" i="2"/>
  <c r="V107" i="2"/>
  <c r="V86" i="2"/>
  <c r="V179" i="2"/>
  <c r="V146" i="2"/>
  <c r="V315" i="2"/>
  <c r="V384" i="2"/>
  <c r="V347" i="2"/>
  <c r="V409" i="2"/>
  <c r="V372" i="2"/>
  <c r="V514" i="2"/>
  <c r="V452" i="2"/>
  <c r="V518" i="2"/>
  <c r="V457" i="2"/>
  <c r="V718" i="2"/>
  <c r="V729" i="2"/>
  <c r="V819" i="2"/>
  <c r="V801" i="2"/>
  <c r="V869" i="2"/>
  <c r="V817" i="2"/>
  <c r="V1021" i="2"/>
  <c r="V945" i="2"/>
  <c r="V1000" i="2"/>
  <c r="V1124" i="2"/>
  <c r="V1089" i="2"/>
  <c r="V1146" i="2"/>
  <c r="V1254" i="2"/>
  <c r="V1317" i="2"/>
  <c r="V1286" i="2"/>
  <c r="V1375" i="2"/>
  <c r="V1325" i="2"/>
  <c r="V1509" i="2"/>
  <c r="V1430" i="2"/>
  <c r="V1529" i="2"/>
  <c r="V1541" i="2"/>
  <c r="V1589" i="2"/>
  <c r="V1727" i="2"/>
  <c r="V1717" i="2"/>
  <c r="V1761" i="2"/>
  <c r="V1764" i="2"/>
  <c r="V1869" i="2"/>
  <c r="V1853" i="2"/>
  <c r="V639" i="2"/>
  <c r="V996" i="2"/>
  <c r="V1649" i="2"/>
  <c r="V1186" i="2"/>
  <c r="V745" i="2"/>
  <c r="V1439" i="2"/>
  <c r="V1552" i="2"/>
  <c r="V812" i="2"/>
  <c r="V1576" i="2"/>
  <c r="V724" i="2"/>
  <c r="V1561" i="2"/>
  <c r="V876" i="2"/>
  <c r="V93" i="2"/>
  <c r="V1437" i="2"/>
  <c r="V1386" i="2"/>
  <c r="V1253" i="2"/>
  <c r="V1193" i="2"/>
  <c r="V1772" i="2"/>
  <c r="V578" i="2"/>
  <c r="V125" i="2"/>
  <c r="V1338" i="2"/>
  <c r="V1284" i="2"/>
  <c r="V490" i="2"/>
  <c r="V1390" i="2"/>
  <c r="V678" i="2"/>
  <c r="V399" i="2"/>
  <c r="V925" i="2"/>
  <c r="V1315" i="2"/>
  <c r="V892" i="2"/>
  <c r="V25" i="2"/>
  <c r="V1409" i="2"/>
  <c r="V453" i="2"/>
  <c r="V1181" i="2"/>
  <c r="V177" i="2"/>
  <c r="V1173" i="2"/>
  <c r="V340" i="2"/>
  <c r="V1651" i="2"/>
  <c r="V740" i="2"/>
  <c r="V1887" i="2"/>
  <c r="V895" i="2"/>
  <c r="V38" i="2"/>
  <c r="V1224" i="2"/>
  <c r="V284" i="2"/>
  <c r="V1204" i="2"/>
  <c r="V280" i="2"/>
  <c r="V1239" i="2"/>
  <c r="V651" i="2"/>
  <c r="V1897" i="2"/>
  <c r="V867" i="2"/>
  <c r="V1809" i="2"/>
  <c r="V870" i="2"/>
  <c r="V6" i="2"/>
  <c r="V1220" i="2"/>
  <c r="V278" i="2"/>
  <c r="V1420" i="2"/>
  <c r="V389" i="2"/>
  <c r="V1572" i="2"/>
  <c r="V501" i="2"/>
  <c r="V1625" i="2"/>
  <c r="V671" i="2"/>
  <c r="V471" i="2"/>
  <c r="V1058" i="2"/>
  <c r="V296" i="2"/>
  <c r="V1800" i="2"/>
  <c r="V906" i="2"/>
  <c r="V221" i="2"/>
  <c r="V1213" i="2"/>
  <c r="V219" i="2"/>
  <c r="V1196" i="2"/>
  <c r="V571" i="2"/>
  <c r="V1377" i="2"/>
  <c r="V597" i="2"/>
  <c r="V1513" i="2"/>
  <c r="V487" i="2"/>
  <c r="V2" i="2"/>
  <c r="V111" i="2"/>
  <c r="V94" i="2"/>
  <c r="V184" i="2"/>
  <c r="V175" i="2"/>
  <c r="V312" i="2"/>
  <c r="V287" i="2"/>
  <c r="V483" i="2"/>
  <c r="V405" i="2"/>
  <c r="V404" i="2"/>
  <c r="V327" i="2"/>
  <c r="V465" i="2"/>
  <c r="V534" i="2"/>
  <c r="V468" i="2"/>
  <c r="V687" i="2"/>
  <c r="V770" i="2"/>
  <c r="V781" i="2"/>
  <c r="V802" i="2"/>
  <c r="V844" i="2"/>
  <c r="V828" i="2"/>
  <c r="V1010" i="2"/>
  <c r="V1085" i="2"/>
  <c r="V1011" i="2"/>
  <c r="V1135" i="2"/>
  <c r="V1100" i="2"/>
  <c r="V1157" i="2"/>
  <c r="V1187" i="2"/>
  <c r="V1328" i="2"/>
  <c r="V1322" i="2"/>
  <c r="V1392" i="2"/>
  <c r="V1336" i="2"/>
  <c r="V1480" i="2"/>
  <c r="V1479" i="2"/>
  <c r="V1507" i="2"/>
  <c r="V1671" i="2"/>
  <c r="V1619" i="2"/>
  <c r="V1786" i="2"/>
  <c r="V1726" i="2"/>
  <c r="V1774" i="2"/>
  <c r="V1804" i="2"/>
  <c r="V1871" i="2"/>
  <c r="V1893" i="2"/>
  <c r="V623" i="2"/>
  <c r="V1607" i="2"/>
  <c r="V987" i="2"/>
  <c r="V1787" i="2"/>
  <c r="V34" i="2"/>
  <c r="V1396" i="2"/>
  <c r="V1120" i="2"/>
  <c r="V574" i="2"/>
  <c r="V1039" i="2"/>
  <c r="V1303" i="2"/>
  <c r="V1493" i="2"/>
  <c r="V1382" i="2"/>
  <c r="V285" i="2"/>
  <c r="V114" i="2"/>
  <c r="V1108" i="2"/>
  <c r="V137" i="2"/>
  <c r="V899" i="2"/>
  <c r="V1884" i="2"/>
  <c r="V1686" i="2"/>
  <c r="V1779" i="2"/>
  <c r="V265" i="2"/>
  <c r="V1539" i="2"/>
  <c r="V650" i="2"/>
  <c r="V1820" i="2"/>
  <c r="V1014" i="2"/>
  <c r="V143" i="2"/>
  <c r="V1610" i="2"/>
  <c r="V793" i="2"/>
  <c r="V1562" i="2"/>
  <c r="V1025" i="2"/>
  <c r="V267" i="2"/>
  <c r="V1183" i="2"/>
  <c r="V436" i="2"/>
  <c r="V1280" i="2"/>
  <c r="V780" i="2"/>
  <c r="V1461" i="2"/>
  <c r="V414" i="2"/>
  <c r="V13" i="2"/>
  <c r="V33" i="2"/>
  <c r="V157" i="2"/>
  <c r="V275" i="2"/>
  <c r="V57" i="2"/>
  <c r="V316" i="2"/>
  <c r="V334" i="2"/>
  <c r="V341" i="2"/>
  <c r="V435" i="2"/>
  <c r="V385" i="2"/>
  <c r="V338" i="2"/>
  <c r="V532" i="2"/>
  <c r="V592" i="2"/>
  <c r="V479" i="2"/>
  <c r="V768" i="2"/>
  <c r="V773" i="2"/>
  <c r="V785" i="2"/>
  <c r="V920" i="2"/>
  <c r="V917" i="2"/>
  <c r="V839" i="2"/>
  <c r="V999" i="2"/>
  <c r="V1016" i="2"/>
  <c r="V1022" i="2"/>
  <c r="V1155" i="2"/>
  <c r="V1149" i="2"/>
  <c r="V1168" i="2"/>
  <c r="V1211" i="2"/>
  <c r="V1360" i="2"/>
  <c r="V1320" i="2"/>
  <c r="V1404" i="2"/>
  <c r="V1347" i="2"/>
  <c r="V1499" i="2"/>
  <c r="V1485" i="2"/>
  <c r="V1472" i="2"/>
  <c r="V1503" i="2"/>
  <c r="V1639" i="2"/>
  <c r="V1815" i="2"/>
  <c r="V1730" i="2"/>
  <c r="V1781" i="2"/>
  <c r="V1821" i="2"/>
  <c r="V1873" i="2"/>
  <c r="V1889" i="2"/>
  <c r="V864" i="2"/>
  <c r="V1587" i="2"/>
  <c r="V789" i="2"/>
  <c r="V569" i="2"/>
  <c r="V886" i="2"/>
  <c r="V1494" i="2"/>
  <c r="V1037" i="2"/>
  <c r="V274" i="2"/>
  <c r="V1441" i="2"/>
  <c r="V382" i="2"/>
  <c r="V1654" i="2"/>
  <c r="V190" i="2"/>
  <c r="V1653" i="2"/>
  <c r="V1281" i="2"/>
  <c r="V1656" i="2"/>
  <c r="V281" i="2"/>
  <c r="V173" i="2"/>
  <c r="V933" i="2"/>
  <c r="V1713" i="2"/>
  <c r="V1405" i="2"/>
  <c r="V1153" i="2"/>
  <c r="V150" i="2"/>
  <c r="V1878" i="2"/>
  <c r="V1523" i="2"/>
  <c r="V1834" i="2"/>
  <c r="V1627" i="2"/>
  <c r="V1045" i="2"/>
  <c r="V547" i="2"/>
  <c r="V1191" i="2"/>
  <c r="V24" i="2"/>
  <c r="V51" i="2"/>
  <c r="V69" i="2"/>
  <c r="V68" i="2"/>
  <c r="V142" i="2"/>
  <c r="V148" i="2"/>
  <c r="V695" i="2"/>
  <c r="V480" i="2"/>
  <c r="V444" i="2"/>
  <c r="V388" i="2"/>
  <c r="V494" i="2"/>
  <c r="V732" i="2"/>
  <c r="V548" i="2"/>
  <c r="V722" i="2"/>
  <c r="V807" i="2"/>
  <c r="V800" i="2"/>
  <c r="V963" i="2"/>
  <c r="V850" i="2"/>
  <c r="V1027" i="2"/>
  <c r="V1019" i="2"/>
  <c r="V1035" i="2"/>
  <c r="V1140" i="2"/>
  <c r="V1158" i="2"/>
  <c r="V1179" i="2"/>
  <c r="V1271" i="2"/>
  <c r="V1294" i="2"/>
  <c r="V1378" i="2"/>
  <c r="V1371" i="2"/>
  <c r="V1362" i="2"/>
  <c r="V1457" i="2"/>
  <c r="V1447" i="2"/>
  <c r="V1483" i="2"/>
  <c r="V1514" i="2"/>
  <c r="V1648" i="2"/>
  <c r="V1723" i="2"/>
  <c r="V1682" i="2"/>
  <c r="V1790" i="2"/>
  <c r="V1753" i="2"/>
  <c r="V1892" i="2"/>
  <c r="V1860" i="2"/>
  <c r="V1547" i="2"/>
  <c r="V610" i="2"/>
  <c r="V1595" i="2"/>
  <c r="V638" i="2"/>
  <c r="V1431" i="2"/>
  <c r="V109" i="2"/>
  <c r="V717" i="2"/>
  <c r="V1082" i="2"/>
  <c r="V1385" i="2"/>
  <c r="V1768" i="2"/>
  <c r="V1540" i="2"/>
  <c r="V1729" i="2"/>
  <c r="V679" i="2"/>
  <c r="V1215" i="2"/>
  <c r="V668" i="2"/>
  <c r="V122" i="2"/>
  <c r="V669" i="2"/>
  <c r="V847" i="2"/>
  <c r="V1272" i="2"/>
  <c r="V1545" i="2"/>
  <c r="V1886" i="2"/>
  <c r="V1502" i="2"/>
  <c r="V580" i="2"/>
  <c r="V1226" i="2"/>
  <c r="V1110" i="2"/>
  <c r="V543" i="2"/>
  <c r="V128" i="2"/>
  <c r="V559" i="2"/>
  <c r="V976" i="2"/>
  <c r="V1094" i="2"/>
  <c r="V1474" i="2"/>
  <c r="V1904" i="2"/>
  <c r="V1387" i="2"/>
  <c r="V1463" i="2"/>
  <c r="V1109" i="2"/>
  <c r="V617" i="2"/>
  <c r="V606" i="2"/>
  <c r="V608" i="2"/>
  <c r="V586" i="2"/>
  <c r="V380" i="2"/>
  <c r="V747" i="2"/>
  <c r="V1044" i="2"/>
  <c r="V1466" i="2"/>
  <c r="V1845" i="2"/>
  <c r="V1383" i="2"/>
  <c r="V825" i="2"/>
  <c r="V1714" i="2"/>
  <c r="V1666" i="2"/>
  <c r="V418" i="2"/>
  <c r="V1151" i="2"/>
  <c r="V1091" i="2"/>
  <c r="V1269" i="2"/>
  <c r="V371" i="2"/>
  <c r="V1125" i="2"/>
  <c r="V1200" i="2"/>
  <c r="V786" i="2"/>
  <c r="V1711" i="2"/>
  <c r="V782" i="2"/>
  <c r="V1348" i="2"/>
  <c r="V653" i="2"/>
  <c r="V966" i="2"/>
  <c r="V244" i="2"/>
  <c r="V788" i="2"/>
  <c r="V252" i="2"/>
  <c r="V70" i="2"/>
  <c r="V1033" i="2"/>
  <c r="V1372" i="2"/>
  <c r="V520" i="2"/>
  <c r="V332" i="2"/>
  <c r="V7" i="2"/>
  <c r="V779" i="2"/>
  <c r="V1266" i="2"/>
  <c r="V266" i="2"/>
  <c r="V934" i="2"/>
  <c r="V1121" i="2"/>
  <c r="V947" i="2"/>
  <c r="V222" i="2"/>
  <c r="V1659" i="2"/>
  <c r="V765" i="2"/>
  <c r="V1758" i="2"/>
  <c r="V928" i="2"/>
  <c r="V61" i="2"/>
  <c r="V1102" i="2"/>
  <c r="V154" i="2"/>
  <c r="V1170" i="2"/>
  <c r="V286" i="2"/>
  <c r="V1136" i="2"/>
  <c r="V251" i="2"/>
  <c r="V1718" i="2"/>
  <c r="V1029" i="2"/>
  <c r="V1762" i="2"/>
  <c r="V736" i="2"/>
  <c r="V1550" i="2"/>
  <c r="V1107" i="2"/>
  <c r="V309" i="2"/>
  <c r="V1206" i="2"/>
  <c r="V460" i="2"/>
  <c r="V1440" i="2"/>
  <c r="V368" i="2"/>
  <c r="V1510" i="2"/>
  <c r="V540" i="2"/>
  <c r="V1823" i="2"/>
  <c r="V951" i="2"/>
  <c r="V35" i="2"/>
  <c r="V1549" i="2"/>
  <c r="V795" i="2"/>
  <c r="V352" i="2"/>
  <c r="V943" i="2"/>
  <c r="V178" i="2"/>
  <c r="V1230" i="2"/>
  <c r="V260" i="2"/>
  <c r="V1282" i="2"/>
  <c r="V557" i="2"/>
  <c r="V1219" i="2"/>
  <c r="V456" i="2"/>
  <c r="V56" i="2"/>
  <c r="V113" i="2"/>
  <c r="V18" i="2"/>
  <c r="V73" i="2"/>
  <c r="V79" i="2"/>
  <c r="V203" i="2"/>
  <c r="V159" i="2"/>
  <c r="V373" i="2"/>
  <c r="V306" i="2"/>
  <c r="V407" i="2"/>
  <c r="V625" i="2"/>
  <c r="V542" i="2"/>
  <c r="V510" i="2"/>
  <c r="V605" i="2"/>
  <c r="V790" i="2"/>
  <c r="V613" i="2"/>
  <c r="V822" i="2"/>
  <c r="V843" i="2"/>
  <c r="V1007" i="2"/>
  <c r="V861" i="2"/>
  <c r="V1049" i="2"/>
  <c r="V983" i="2"/>
  <c r="V1051" i="2"/>
  <c r="V1144" i="2"/>
  <c r="V1265" i="2"/>
  <c r="V1197" i="2"/>
  <c r="V1132" i="2"/>
  <c r="V1351" i="2"/>
  <c r="V1329" i="2"/>
  <c r="V1395" i="2"/>
  <c r="V1373" i="2"/>
  <c r="V1465" i="2"/>
  <c r="V1455" i="2"/>
  <c r="V1492" i="2"/>
  <c r="V1553" i="2"/>
  <c r="V1661" i="2"/>
  <c r="V1725" i="2"/>
  <c r="V1724" i="2"/>
  <c r="V1801" i="2"/>
  <c r="V1840" i="2"/>
  <c r="V1880" i="2"/>
  <c r="V1905" i="2"/>
  <c r="V858" i="2"/>
  <c r="V1361" i="2"/>
  <c r="V325" i="2"/>
  <c r="V1424" i="2"/>
  <c r="V509" i="2"/>
  <c r="V1298" i="2"/>
  <c r="V339" i="2"/>
  <c r="V1807" i="2"/>
  <c r="V648" i="2"/>
  <c r="V20" i="2"/>
  <c r="V907" i="2"/>
  <c r="V198" i="2"/>
  <c r="V575" i="2"/>
  <c r="V554" i="2"/>
  <c r="V699" i="2"/>
  <c r="V1843" i="2"/>
  <c r="V930" i="2"/>
  <c r="V583" i="2"/>
  <c r="V1712" i="2"/>
  <c r="V783" i="2"/>
  <c r="V193" i="2"/>
  <c r="V942" i="2"/>
  <c r="V733" i="2"/>
  <c r="V959" i="2"/>
  <c r="V264" i="2"/>
  <c r="V1548" i="2"/>
  <c r="V698" i="2"/>
  <c r="V1771" i="2"/>
  <c r="V681" i="2"/>
  <c r="V1159" i="2"/>
  <c r="V937" i="2"/>
  <c r="V104" i="2"/>
  <c r="V1307" i="2"/>
  <c r="V169" i="2"/>
  <c r="V1067" i="2"/>
  <c r="V376" i="2"/>
  <c r="V1700" i="2"/>
  <c r="V832" i="2"/>
  <c r="V1677" i="2"/>
  <c r="V715" i="2"/>
  <c r="V1048" i="2"/>
  <c r="V944" i="2"/>
  <c r="V277" i="2"/>
  <c r="V1217" i="2"/>
  <c r="V476" i="2"/>
  <c r="V1448" i="2"/>
  <c r="V370" i="2"/>
  <c r="V1566" i="2"/>
  <c r="V595" i="2"/>
  <c r="V1710" i="2"/>
  <c r="V815" i="2"/>
  <c r="V149" i="2"/>
  <c r="V1538" i="2"/>
  <c r="V827" i="2"/>
  <c r="V210" i="2"/>
  <c r="V914" i="2"/>
  <c r="V1150" i="2"/>
  <c r="V1088" i="2"/>
  <c r="V366" i="2"/>
  <c r="V1203" i="2"/>
  <c r="V533" i="2"/>
  <c r="V1243" i="2"/>
  <c r="V220" i="2"/>
  <c r="V99" i="2"/>
  <c r="V117" i="2"/>
  <c r="V29" i="2"/>
  <c r="V108" i="2"/>
  <c r="V90" i="2"/>
  <c r="V233" i="2"/>
  <c r="V170" i="2"/>
  <c r="V288" i="2"/>
  <c r="V378" i="2"/>
  <c r="V449" i="2"/>
  <c r="V390" i="2"/>
  <c r="V663" i="2"/>
  <c r="V536" i="2"/>
  <c r="V521" i="2"/>
  <c r="V696" i="2"/>
  <c r="V624" i="2"/>
  <c r="V846" i="2"/>
  <c r="V853" i="2"/>
  <c r="V1046" i="2"/>
  <c r="V872" i="2"/>
  <c r="V1060" i="2"/>
  <c r="V1005" i="2"/>
  <c r="V1115" i="2"/>
  <c r="V1188" i="2"/>
  <c r="V1057" i="2"/>
  <c r="V1210" i="2"/>
  <c r="V1143" i="2"/>
  <c r="V1212" i="2"/>
  <c r="V1379" i="2"/>
  <c r="V1357" i="2"/>
  <c r="V1416" i="2"/>
  <c r="V1495" i="2"/>
  <c r="V1464" i="2"/>
  <c r="V1501" i="2"/>
  <c r="V1672" i="2"/>
  <c r="V1614" i="2"/>
  <c r="V1731" i="2"/>
  <c r="V1678" i="2"/>
  <c r="V1722" i="2"/>
  <c r="V1829" i="2"/>
  <c r="V1883" i="2"/>
  <c r="V1903" i="2"/>
  <c r="V394" i="2"/>
  <c r="V599" i="2"/>
  <c r="V851" i="2"/>
  <c r="V1684" i="2"/>
  <c r="V1662" i="2"/>
  <c r="V1249" i="2"/>
  <c r="V526" i="2"/>
  <c r="V856" i="2"/>
  <c r="V337" i="2"/>
  <c r="V1766" i="2"/>
  <c r="V1128" i="2"/>
  <c r="V374" i="2"/>
  <c r="V721" i="2"/>
  <c r="V1116" i="2"/>
  <c r="V1148" i="2"/>
  <c r="V422" i="2"/>
  <c r="V45" i="2"/>
  <c r="V391" i="2"/>
  <c r="V913" i="2"/>
  <c r="V565" i="2"/>
  <c r="V103" i="2"/>
  <c r="V929" i="2"/>
  <c r="V276" i="2"/>
  <c r="V1092" i="2"/>
  <c r="V712" i="2"/>
  <c r="V365" i="2"/>
  <c r="V921" i="2"/>
  <c r="V451" i="2"/>
  <c r="V1681" i="2"/>
  <c r="V1557" i="2"/>
  <c r="V658" i="2"/>
  <c r="V1868" i="2"/>
  <c r="V923" i="2"/>
  <c r="V493" i="2"/>
  <c r="V1055" i="2"/>
  <c r="V329" i="2"/>
  <c r="V1026" i="2"/>
  <c r="V481" i="2"/>
  <c r="V156" i="2"/>
  <c r="V204" i="2"/>
  <c r="V55" i="2"/>
  <c r="V116" i="2"/>
  <c r="V101" i="2"/>
  <c r="V432" i="2"/>
  <c r="V181" i="2"/>
  <c r="V426" i="2"/>
  <c r="V387" i="2"/>
  <c r="V433" i="2"/>
  <c r="V523" i="2"/>
  <c r="V689" i="2"/>
  <c r="V616" i="2"/>
  <c r="V524" i="2"/>
  <c r="V784" i="2"/>
  <c r="V635" i="2"/>
  <c r="V833" i="2"/>
  <c r="V868" i="2"/>
  <c r="V1077" i="2"/>
  <c r="V883" i="2"/>
  <c r="V1072" i="2"/>
  <c r="V1071" i="2"/>
  <c r="V1061" i="2"/>
  <c r="V1207" i="2"/>
  <c r="V1068" i="2"/>
  <c r="V1279" i="2"/>
  <c r="V1154" i="2"/>
  <c r="V1223" i="2"/>
  <c r="V1356" i="2"/>
  <c r="V1296" i="2"/>
  <c r="V1471" i="2"/>
  <c r="V1497" i="2"/>
  <c r="V1482" i="2"/>
  <c r="V1506" i="2"/>
  <c r="V1567" i="2"/>
  <c r="V1630" i="2"/>
  <c r="V1757" i="2"/>
  <c r="V1750" i="2"/>
  <c r="V1740" i="2"/>
  <c r="V1859" i="2"/>
  <c r="V1819" i="2"/>
  <c r="V1895" i="2"/>
  <c r="V1622" i="2"/>
  <c r="V1669" i="2"/>
  <c r="V611" i="2"/>
  <c r="V1896" i="2"/>
  <c r="V319" i="2"/>
  <c r="V675" i="2"/>
  <c r="V1524" i="2"/>
  <c r="V1588" i="2"/>
  <c r="V1418" i="2"/>
  <c r="V1574" i="2"/>
  <c r="V4" i="2"/>
  <c r="V1233" i="2"/>
  <c r="V1175" i="2"/>
  <c r="V262" i="2"/>
  <c r="V1608" i="2"/>
  <c r="V410" i="2"/>
  <c r="V1601" i="2"/>
  <c r="V138" i="2"/>
  <c r="V621" i="2"/>
  <c r="V44" i="2"/>
  <c r="V106" i="2"/>
  <c r="V1599" i="2"/>
  <c r="V1611" i="2"/>
  <c r="V1692" i="2"/>
  <c r="V163" i="2"/>
  <c r="V247" i="2"/>
  <c r="V1388" i="2"/>
  <c r="V838" i="2"/>
  <c r="V1349" i="2"/>
  <c r="V970" i="2"/>
  <c r="V160" i="2"/>
  <c r="V885" i="2"/>
  <c r="V1832" i="2"/>
  <c r="V939" i="2"/>
  <c r="V145" i="2"/>
  <c r="V1569" i="2"/>
  <c r="V553" i="2"/>
  <c r="V1582" i="2"/>
  <c r="V629" i="2"/>
  <c r="V230" i="2"/>
  <c r="V1083" i="2"/>
  <c r="V50" i="2"/>
  <c r="V908" i="2"/>
  <c r="V39" i="2"/>
  <c r="V926" i="2"/>
  <c r="V155" i="2"/>
  <c r="V1527" i="2"/>
  <c r="V831" i="2"/>
  <c r="V1751" i="2"/>
  <c r="V618" i="2"/>
  <c r="V716" i="2"/>
  <c r="V896" i="2"/>
  <c r="V46" i="2"/>
  <c r="V1251" i="2"/>
  <c r="V231" i="2"/>
  <c r="V1291" i="2"/>
  <c r="V333" i="2"/>
  <c r="V1477" i="2"/>
  <c r="V392" i="2"/>
  <c r="V1528" i="2"/>
  <c r="V808" i="2"/>
  <c r="V115" i="2"/>
  <c r="V1559" i="2"/>
  <c r="V620" i="2"/>
  <c r="V1824" i="2"/>
  <c r="V882" i="2"/>
  <c r="V304" i="2"/>
  <c r="V897" i="2"/>
  <c r="V226" i="2"/>
  <c r="V1263" i="2"/>
  <c r="V283" i="2"/>
  <c r="V1309" i="2"/>
  <c r="V258" i="2"/>
  <c r="V58" i="2"/>
  <c r="V5" i="2"/>
  <c r="V53" i="2"/>
  <c r="V77" i="2"/>
  <c r="V112" i="2"/>
  <c r="V153" i="2"/>
  <c r="V192" i="2"/>
  <c r="V308" i="2"/>
  <c r="V430" i="2"/>
  <c r="V538" i="2"/>
  <c r="V502" i="2"/>
  <c r="V590" i="2"/>
  <c r="V503" i="2"/>
  <c r="V561" i="2"/>
  <c r="V816" i="2"/>
  <c r="V646" i="2"/>
  <c r="V836" i="2"/>
  <c r="V877" i="2"/>
  <c r="V971" i="2"/>
  <c r="V889" i="2"/>
  <c r="V1006" i="2"/>
  <c r="V1093" i="2"/>
  <c r="V990" i="2"/>
  <c r="V1127" i="2"/>
  <c r="V1079" i="2"/>
  <c r="V1260" i="2"/>
  <c r="V1165" i="2"/>
  <c r="V1234" i="2"/>
  <c r="V1370" i="2"/>
  <c r="V1384" i="2"/>
  <c r="V1419" i="2"/>
  <c r="V1417" i="2"/>
  <c r="V1460" i="2"/>
  <c r="V1526" i="2"/>
  <c r="V1690" i="2"/>
  <c r="V1676" i="2"/>
  <c r="V1748" i="2"/>
  <c r="V1655" i="2"/>
  <c r="V1835" i="2"/>
  <c r="V1885" i="2"/>
  <c r="V1833" i="2"/>
  <c r="V1858" i="2"/>
  <c r="V214" i="2"/>
  <c r="V367" i="2"/>
  <c r="V796" i="2"/>
  <c r="V703" i="2"/>
  <c r="V998" i="2"/>
  <c r="V1228" i="2"/>
  <c r="V1901" i="2"/>
  <c r="V269" i="2"/>
  <c r="V1225" i="2"/>
  <c r="V682" i="2"/>
  <c r="V776" i="2"/>
  <c r="V21" i="2"/>
  <c r="V261" i="2"/>
  <c r="V1558" i="2"/>
  <c r="V307" i="2"/>
  <c r="V1162" i="2"/>
  <c r="V216" i="2"/>
  <c r="V860" i="2"/>
  <c r="V1644" i="2"/>
  <c r="V992" i="2"/>
  <c r="V958" i="2"/>
  <c r="V888" i="2"/>
  <c r="V677" i="2"/>
  <c r="V1306" i="2"/>
  <c r="V1368" i="2"/>
  <c r="V566" i="2"/>
  <c r="V131" i="2"/>
  <c r="V439" i="2"/>
  <c r="V1063" i="2"/>
  <c r="V466" i="2"/>
  <c r="V739" i="2"/>
  <c r="V1769" i="2"/>
  <c r="V957" i="2"/>
  <c r="V205" i="2"/>
  <c r="V1741" i="2"/>
  <c r="V497" i="2"/>
  <c r="V1590" i="2"/>
  <c r="V591" i="2"/>
  <c r="V420" i="2"/>
  <c r="V952" i="2"/>
  <c r="V1647" i="2"/>
  <c r="V890" i="2"/>
  <c r="V1546" i="2"/>
  <c r="V1017" i="2"/>
  <c r="V240" i="2"/>
  <c r="V1518" i="2"/>
  <c r="V604" i="2"/>
  <c r="V1626" i="2"/>
  <c r="V632" i="2"/>
  <c r="V92" i="2"/>
  <c r="V863" i="2"/>
  <c r="V182" i="2"/>
  <c r="V1080" i="2"/>
  <c r="V255" i="2"/>
  <c r="V1340" i="2"/>
  <c r="V253" i="2"/>
  <c r="V1484" i="2"/>
  <c r="V263" i="2"/>
  <c r="V1586" i="2"/>
  <c r="V871" i="2"/>
  <c r="V147" i="2"/>
  <c r="V1522" i="2"/>
  <c r="V709" i="2"/>
  <c r="V1765" i="2"/>
  <c r="V794" i="2"/>
  <c r="V1806" i="2"/>
  <c r="V915" i="2"/>
  <c r="V270" i="2"/>
  <c r="V1106" i="2"/>
  <c r="V450" i="2"/>
  <c r="V1073" i="2"/>
  <c r="V81" i="2"/>
  <c r="V97" i="2"/>
  <c r="V16" i="2"/>
  <c r="V8" i="2"/>
  <c r="V396" i="2"/>
  <c r="V123" i="2"/>
  <c r="V211" i="2"/>
  <c r="V207" i="2"/>
  <c r="V303" i="2"/>
  <c r="V441" i="2"/>
  <c r="V369" i="2"/>
  <c r="V637" i="2"/>
  <c r="V636" i="2"/>
  <c r="V558" i="2"/>
  <c r="V626" i="2"/>
  <c r="V735" i="2"/>
  <c r="V647" i="2"/>
  <c r="V811" i="2"/>
  <c r="V835" i="2"/>
  <c r="V956" i="2"/>
  <c r="V1118" i="2"/>
  <c r="V1032" i="2"/>
  <c r="V916" i="2"/>
  <c r="V1001" i="2"/>
  <c r="V1065" i="2"/>
  <c r="V1090" i="2"/>
  <c r="V1222" i="2"/>
  <c r="V1176" i="2"/>
  <c r="V1245" i="2"/>
  <c r="V1427" i="2"/>
  <c r="V1481" i="2"/>
  <c r="V1443" i="2"/>
  <c r="V1428" i="2"/>
  <c r="V1475" i="2"/>
  <c r="V1533" i="2"/>
  <c r="V1570" i="2"/>
  <c r="V1716" i="2"/>
  <c r="V1791" i="2"/>
  <c r="V1782" i="2"/>
  <c r="V1817" i="2"/>
  <c r="V1808" i="2"/>
  <c r="V1900" i="2"/>
  <c r="V1866" i="2"/>
  <c r="V377" i="2"/>
  <c r="V1316" i="2"/>
  <c r="V162" i="2"/>
  <c r="V1267" i="2"/>
  <c r="V1126" i="2"/>
  <c r="V837" i="2"/>
  <c r="V412" i="2"/>
  <c r="V1592" i="2"/>
  <c r="V738" i="2"/>
  <c r="V884" i="2"/>
  <c r="V577" i="2"/>
  <c r="V1491" i="2"/>
  <c r="V1703" i="2"/>
  <c r="V708" i="2"/>
  <c r="V1867" i="2"/>
  <c r="V691" i="2"/>
  <c r="V1040" i="2"/>
  <c r="V1332" i="2"/>
  <c r="V1334" i="2"/>
  <c r="V1103" i="2"/>
  <c r="V1137" i="2"/>
  <c r="V1119" i="2"/>
  <c r="V1511" i="2"/>
  <c r="V659" i="2"/>
  <c r="V1487" i="2"/>
  <c r="V593" i="2"/>
  <c r="V1827" i="2"/>
  <c r="V922" i="2"/>
  <c r="V1760" i="2"/>
  <c r="V760" i="2"/>
  <c r="V217" i="2"/>
  <c r="V1008" i="2"/>
  <c r="V228" i="2"/>
  <c r="V1363" i="2"/>
  <c r="V588" i="2"/>
  <c r="V1584" i="2"/>
  <c r="V477" i="2"/>
  <c r="V1802" i="2"/>
  <c r="V755" i="2"/>
  <c r="V931" i="2"/>
  <c r="V1056" i="2"/>
  <c r="V227" i="2"/>
  <c r="V1305" i="2"/>
  <c r="V236" i="2"/>
  <c r="V1452" i="2"/>
  <c r="V349" i="2"/>
  <c r="V1657" i="2"/>
  <c r="V842" i="2"/>
  <c r="V130" i="2"/>
  <c r="V1422" i="2"/>
  <c r="V560" i="2"/>
  <c r="V1732" i="2"/>
  <c r="V964" i="2"/>
  <c r="V1881" i="2"/>
  <c r="V823" i="2"/>
  <c r="V242" i="2"/>
  <c r="V1059" i="2"/>
  <c r="V462" i="2"/>
  <c r="V1147" i="2"/>
  <c r="V134" i="2"/>
  <c r="V105" i="2"/>
  <c r="V27" i="2"/>
  <c r="V19" i="2"/>
  <c r="V42" i="2"/>
  <c r="V161" i="2"/>
  <c r="V328" i="2"/>
  <c r="V235" i="2"/>
  <c r="V250" i="2"/>
  <c r="V356" i="2"/>
  <c r="V383" i="2"/>
  <c r="V545" i="2"/>
  <c r="V463" i="2"/>
  <c r="V581" i="2"/>
  <c r="V664" i="2"/>
  <c r="V700" i="2"/>
  <c r="V707" i="2"/>
  <c r="V852" i="2"/>
  <c r="V879" i="2"/>
  <c r="V997" i="2"/>
  <c r="V960" i="2"/>
  <c r="V1042" i="2"/>
  <c r="V927" i="2"/>
  <c r="V1012" i="2"/>
  <c r="V1076" i="2"/>
  <c r="V1101" i="2"/>
  <c r="V1244" i="2"/>
  <c r="V1189" i="2"/>
  <c r="V1256" i="2"/>
  <c r="V1406" i="2"/>
  <c r="V1402" i="2"/>
  <c r="V1381" i="2"/>
  <c r="V1449" i="2"/>
  <c r="V1564" i="2"/>
  <c r="V1637" i="2"/>
  <c r="V1628" i="2"/>
  <c r="V1650" i="2"/>
  <c r="V1707" i="2"/>
  <c r="V1738" i="2"/>
  <c r="V1799" i="2"/>
  <c r="V1847" i="2"/>
  <c r="V1811" i="2"/>
  <c r="V1857" i="2"/>
  <c r="V1498" i="2"/>
  <c r="V59" i="2"/>
  <c r="V299" i="2"/>
  <c r="V1246" i="2"/>
  <c r="V1070" i="2"/>
  <c r="V505" i="2"/>
  <c r="V723" i="2"/>
  <c r="V52" i="2"/>
  <c r="V902" i="2"/>
  <c r="V1664" i="2"/>
  <c r="V742" i="2"/>
  <c r="V683" i="2"/>
  <c r="V419" i="2"/>
  <c r="V1783" i="2"/>
  <c r="V1784" i="2"/>
  <c r="V1319" i="2"/>
  <c r="V448" i="2"/>
  <c r="V272" i="2"/>
  <c r="V878" i="2"/>
  <c r="V805" i="2"/>
  <c r="V936" i="2"/>
  <c r="V194" i="2"/>
  <c r="V551" i="2"/>
  <c r="V772" i="2"/>
  <c r="V1339" i="2"/>
  <c r="V643" i="2"/>
  <c r="V1521" i="2"/>
  <c r="V734" i="2"/>
  <c r="V225" i="2"/>
  <c r="V1043" i="2"/>
  <c r="V165" i="2"/>
  <c r="V1142" i="2"/>
  <c r="V166" i="2"/>
  <c r="V1346" i="2"/>
  <c r="V443" i="2"/>
  <c r="V1543" i="2"/>
  <c r="V845" i="2"/>
  <c r="V213" i="2"/>
  <c r="V1551" i="2"/>
  <c r="V567" i="2"/>
  <c r="V1810" i="2"/>
  <c r="V758" i="2"/>
  <c r="V1691" i="2"/>
  <c r="V804" i="2"/>
  <c r="V176" i="2"/>
  <c r="V1024" i="2"/>
  <c r="V248" i="2"/>
  <c r="V1069" i="2"/>
  <c r="V174" i="2"/>
  <c r="V133" i="2"/>
  <c r="V74" i="2"/>
  <c r="V30" i="2"/>
  <c r="V75" i="2"/>
  <c r="V298" i="2"/>
  <c r="V434" i="2"/>
  <c r="V297" i="2"/>
  <c r="V317" i="2"/>
  <c r="V562" i="2"/>
  <c r="V417" i="2"/>
  <c r="V428" i="2"/>
  <c r="V475" i="2"/>
  <c r="V499" i="2"/>
  <c r="V665" i="2"/>
  <c r="V710" i="2"/>
  <c r="V762" i="2"/>
  <c r="V756" i="2"/>
  <c r="V1041" i="2"/>
  <c r="V977" i="2"/>
  <c r="V1111" i="2"/>
  <c r="V995" i="2"/>
  <c r="V938" i="2"/>
  <c r="V1023" i="2"/>
  <c r="V1087" i="2"/>
  <c r="V1114" i="2"/>
  <c r="V1195" i="2"/>
  <c r="V1268" i="2"/>
  <c r="V1299" i="2"/>
  <c r="V1435" i="2"/>
  <c r="V1408" i="2"/>
  <c r="V1496" i="2"/>
  <c r="V1476" i="2"/>
  <c r="V1530" i="2"/>
  <c r="V1581" i="2"/>
  <c r="V1620" i="2"/>
  <c r="V1668" i="2"/>
  <c r="V1715" i="2"/>
  <c r="V1825" i="2"/>
  <c r="V1850" i="2"/>
  <c r="V1852" i="2"/>
  <c r="V1841" i="2"/>
  <c r="V1875" i="2"/>
  <c r="V1365" i="2"/>
  <c r="V1214" i="2"/>
  <c r="V690" i="2"/>
  <c r="V513" i="2"/>
  <c r="V197" i="2"/>
  <c r="V522" i="2"/>
  <c r="V1031" i="2"/>
  <c r="V1285" i="2"/>
  <c r="V1683" i="2"/>
  <c r="V1693" i="2"/>
  <c r="V612" i="2"/>
  <c r="V1302" i="2"/>
  <c r="V1312" i="2"/>
  <c r="V189" i="2"/>
  <c r="V9" i="2"/>
  <c r="V386" i="2"/>
  <c r="V862" i="2"/>
  <c r="V1257" i="2"/>
  <c r="V1696" i="2"/>
  <c r="V171" i="2"/>
  <c r="V1643" i="2"/>
  <c r="V1792" i="2"/>
  <c r="V1262" i="2"/>
  <c r="V692" i="2"/>
  <c r="V268" i="2"/>
  <c r="V841" i="2"/>
  <c r="V873" i="2"/>
  <c r="V1122" i="2"/>
  <c r="V1604" i="2"/>
  <c r="V589" i="2"/>
  <c r="V743" i="2"/>
  <c r="V619" i="2"/>
  <c r="V961" i="2"/>
  <c r="V1848" i="2"/>
  <c r="V129" i="2"/>
  <c r="V421" i="2"/>
  <c r="V697" i="2"/>
  <c r="V1123" i="2"/>
  <c r="V1575" i="2"/>
  <c r="V1842" i="2"/>
  <c r="V508" i="2"/>
  <c r="V968" i="2"/>
  <c r="V1052" i="2"/>
  <c r="V777" i="2"/>
  <c r="V234" i="2"/>
  <c r="V803" i="2"/>
  <c r="V1720" i="2"/>
  <c r="V1846" i="2"/>
  <c r="V631" i="2"/>
  <c r="V1616" i="2"/>
  <c r="V43" i="2"/>
  <c r="V749" i="2"/>
  <c r="V680" i="2"/>
  <c r="V798" i="2"/>
  <c r="V731" i="2"/>
  <c r="V531" i="2"/>
  <c r="V1632" i="2"/>
  <c r="V1399" i="2"/>
  <c r="V1342" i="2"/>
  <c r="V912" i="2"/>
  <c r="V1473" i="2"/>
  <c r="V209" i="2"/>
  <c r="V1728" i="2"/>
  <c r="V1814" i="2"/>
  <c r="V991" i="2"/>
  <c r="V1898" i="2"/>
  <c r="V642" i="2"/>
  <c r="V1634" i="2"/>
  <c r="V849" i="2"/>
  <c r="V10" i="2"/>
  <c r="V1374" i="2"/>
  <c r="V496" i="2"/>
  <c r="V1304" i="2"/>
  <c r="V484" i="2"/>
  <c r="V1770" i="2"/>
  <c r="V799" i="2"/>
  <c r="V572" i="2"/>
  <c r="V704" i="2"/>
  <c r="V901" i="2"/>
  <c r="V941" i="2"/>
  <c r="V28" i="2"/>
  <c r="V1341" i="2"/>
  <c r="V529" i="2"/>
  <c r="V1398" i="2"/>
  <c r="V587" i="2"/>
  <c r="V1763" i="2"/>
  <c r="V714" i="2"/>
  <c r="V199" i="2"/>
  <c r="V1018" i="2"/>
  <c r="V60" i="2"/>
  <c r="V1047" i="2"/>
  <c r="V126" i="2"/>
  <c r="V1292" i="2"/>
  <c r="V229" i="2"/>
  <c r="V1537" i="2"/>
  <c r="V667" i="2"/>
  <c r="V1640" i="2"/>
  <c r="V1310" i="2"/>
  <c r="V537" i="2"/>
  <c r="V1699" i="2"/>
  <c r="V821" i="2"/>
  <c r="V1739" i="2"/>
  <c r="V887" i="2"/>
  <c r="V32" i="2"/>
  <c r="V1009" i="2"/>
  <c r="V144" i="2"/>
  <c r="V984" i="2"/>
  <c r="V239" i="2"/>
  <c r="V186" i="2"/>
  <c r="V78" i="2"/>
  <c r="V96" i="2"/>
  <c r="V83" i="2"/>
  <c r="V168" i="2"/>
  <c r="V76" i="2"/>
  <c r="V357" i="2"/>
  <c r="V395" i="2"/>
  <c r="V401" i="2"/>
  <c r="V447" i="2"/>
  <c r="V474" i="2"/>
  <c r="V342" i="2"/>
  <c r="V603" i="2"/>
  <c r="V541" i="2"/>
  <c r="V855" i="2"/>
  <c r="V759" i="2"/>
  <c r="V792" i="2"/>
  <c r="V1015" i="2"/>
  <c r="V1062" i="2"/>
  <c r="V818" i="2"/>
  <c r="V1020" i="2"/>
  <c r="V1064" i="2"/>
  <c r="V1054" i="2"/>
  <c r="V1098" i="2"/>
  <c r="V1129" i="2"/>
  <c r="V1241" i="2"/>
  <c r="V1227" i="2"/>
  <c r="V1308" i="2"/>
  <c r="V1353" i="2"/>
  <c r="V1459" i="2"/>
  <c r="V1438" i="2"/>
  <c r="V1505" i="2"/>
  <c r="V1516" i="2"/>
  <c r="V1531" i="2"/>
  <c r="V1631" i="2"/>
  <c r="V1613" i="2"/>
  <c r="V1734" i="2"/>
  <c r="V1894" i="2"/>
  <c r="V1902" i="2"/>
  <c r="V1861" i="2"/>
  <c r="V1855" i="2"/>
  <c r="V1882" i="2"/>
  <c r="V645" i="2"/>
  <c r="V1816" i="2"/>
  <c r="V657" i="2"/>
  <c r="V1273" i="2"/>
  <c r="V23" i="2"/>
  <c r="V438" i="2"/>
  <c r="V684" i="2"/>
  <c r="V1167" i="2"/>
  <c r="V1425" i="2"/>
  <c r="V1890" i="2"/>
  <c r="V633" i="2"/>
  <c r="V854" i="2"/>
  <c r="V1862" i="2"/>
  <c r="V302" i="2"/>
  <c r="V748" i="2"/>
  <c r="V259" i="2"/>
  <c r="V672" i="2"/>
  <c r="V988" i="2"/>
  <c r="V1152" i="2"/>
  <c r="V1602" i="2"/>
  <c r="V1755" i="2"/>
  <c r="V1454" i="2"/>
  <c r="V1600" i="2"/>
  <c r="V1624" i="2"/>
  <c r="V136" i="2"/>
  <c r="V1515" i="2"/>
  <c r="V223" i="2"/>
  <c r="V728" i="2"/>
  <c r="V857" i="2"/>
  <c r="V1198" i="2"/>
  <c r="V1453" i="2"/>
  <c r="V1805" i="2"/>
  <c r="V1081" i="2"/>
  <c r="V1535" i="2"/>
  <c r="V295" i="2"/>
  <c r="V1822" i="2"/>
  <c r="V478" i="2"/>
  <c r="V670" i="2"/>
  <c r="V85" i="2"/>
  <c r="V279" i="2"/>
  <c r="V666" i="2"/>
  <c r="V1086" i="2"/>
  <c r="V1565" i="2"/>
  <c r="V1702" i="2"/>
  <c r="V1034" i="2"/>
  <c r="V17" i="2"/>
  <c r="V1164" i="2"/>
  <c r="V89" i="2"/>
  <c r="V427" i="2"/>
  <c r="V1180" i="2"/>
  <c r="V348" i="2"/>
  <c r="V431" i="2"/>
  <c r="V1337" i="2"/>
  <c r="V1099" i="2"/>
  <c r="V232" i="2"/>
  <c r="V573" i="2"/>
  <c r="V324" i="2"/>
  <c r="V949" i="2"/>
  <c r="V974" i="2"/>
  <c r="V1736" i="2"/>
  <c r="V82" i="2"/>
  <c r="V1532" i="2"/>
  <c r="V903" i="2"/>
  <c r="V720" i="2"/>
  <c r="V875" i="2"/>
  <c r="V564" i="2"/>
  <c r="V1813" i="2"/>
  <c r="V1318" i="2"/>
  <c r="V946" i="2"/>
  <c r="V359" i="2"/>
  <c r="V1812" i="2"/>
  <c r="V891" i="2"/>
  <c r="V1773" i="2"/>
  <c r="V602" i="2"/>
  <c r="V1594" i="2"/>
  <c r="V713" i="2"/>
  <c r="V1287" i="2"/>
  <c r="V1311" i="2"/>
  <c r="V318" i="2"/>
  <c r="V1343" i="2"/>
  <c r="V701" i="2"/>
  <c r="V1679" i="2"/>
  <c r="V750" i="2"/>
  <c r="V1836" i="2"/>
  <c r="V771" i="2"/>
  <c r="V254" i="2"/>
  <c r="V898" i="2"/>
  <c r="V1248" i="2"/>
  <c r="V1366" i="2"/>
  <c r="V482" i="2"/>
  <c r="V1411" i="2"/>
  <c r="V335" i="2"/>
  <c r="V1667" i="2"/>
  <c r="V609" i="2"/>
  <c r="V1849" i="2"/>
  <c r="V848" i="2"/>
  <c r="V62" i="2"/>
  <c r="V1013" i="2"/>
  <c r="V37" i="2"/>
  <c r="V1397" i="2"/>
  <c r="V191" i="2"/>
  <c r="V1500" i="2"/>
  <c r="V711" i="2"/>
  <c r="V1199" i="2"/>
  <c r="V1278" i="2"/>
  <c r="V530" i="2"/>
  <c r="V1793" i="2"/>
  <c r="V656" i="2"/>
  <c r="V1621" i="2"/>
  <c r="V834" i="2"/>
  <c r="V249" i="2"/>
  <c r="V905" i="2"/>
  <c r="V206" i="2"/>
  <c r="V973" i="2"/>
  <c r="V180" i="2"/>
  <c r="V66" i="2"/>
  <c r="V121" i="2"/>
  <c r="V100" i="2"/>
  <c r="V11" i="2"/>
  <c r="V195" i="2"/>
  <c r="V87" i="2"/>
  <c r="V459" i="2"/>
  <c r="V454" i="2"/>
  <c r="V406" i="2"/>
  <c r="V470" i="2"/>
  <c r="V491" i="2"/>
  <c r="V353" i="2"/>
  <c r="V527" i="2"/>
  <c r="V563" i="2"/>
  <c r="V662" i="2"/>
  <c r="V809" i="2"/>
  <c r="V814" i="2"/>
  <c r="V874" i="2"/>
  <c r="V940" i="2"/>
  <c r="V829" i="2"/>
  <c r="V1075" i="2"/>
  <c r="V1105" i="2"/>
  <c r="V1074" i="2"/>
  <c r="V1178" i="2"/>
  <c r="V1134" i="2"/>
  <c r="V1221" i="2"/>
  <c r="V1391" i="2"/>
  <c r="V1331" i="2"/>
  <c r="V1445" i="2"/>
  <c r="V1393" i="2"/>
  <c r="V1442" i="2"/>
  <c r="V1517" i="2"/>
  <c r="V1520" i="2"/>
  <c r="V1544" i="2"/>
  <c r="V1694" i="2"/>
  <c r="V1618" i="2"/>
  <c r="V1775" i="2"/>
  <c r="V1742" i="2"/>
  <c r="V1745" i="2"/>
  <c r="V1879" i="2"/>
  <c r="V1864" i="2"/>
  <c r="V1856" i="2"/>
  <c r="AL183" i="2"/>
  <c r="AH183" i="2"/>
  <c r="AJ183" i="2"/>
  <c r="W183" i="2"/>
  <c r="AL546" i="2"/>
  <c r="AJ546" i="2"/>
  <c r="AF546" i="2"/>
  <c r="W546" i="2"/>
  <c r="AH546" i="2"/>
  <c r="AL1490" i="2"/>
  <c r="AH1490" i="2"/>
  <c r="W1490" i="2"/>
  <c r="AJ628" i="2"/>
  <c r="W628" i="2"/>
  <c r="AL628" i="2"/>
  <c r="AF628" i="2"/>
  <c r="AH1467" i="2"/>
  <c r="AF1467" i="2"/>
  <c r="AJ1467" i="2"/>
  <c r="W1467" i="2"/>
  <c r="AH754" i="2"/>
  <c r="W754" i="2"/>
  <c r="AL754" i="2"/>
  <c r="W1202" i="2"/>
  <c r="AD1202" i="2"/>
  <c r="W979" i="2"/>
  <c r="AH979" i="2"/>
  <c r="AL1504" i="2"/>
  <c r="AJ1504" i="2"/>
  <c r="AH1504" i="2"/>
  <c r="AF1504" i="2"/>
  <c r="W1504" i="2"/>
  <c r="AL1113" i="2"/>
  <c r="AJ1113" i="2"/>
  <c r="AD1113" i="2"/>
  <c r="W1113" i="2"/>
  <c r="AH1113" i="2"/>
  <c r="AF1113" i="2"/>
  <c r="AL141" i="2"/>
  <c r="AJ141" i="2"/>
  <c r="AH141" i="2"/>
  <c r="W141" i="2"/>
  <c r="AF141" i="2"/>
  <c r="AL1596" i="2"/>
  <c r="AJ1596" i="2"/>
  <c r="AH1596" i="2"/>
  <c r="AF1596" i="2"/>
  <c r="W1596" i="2"/>
  <c r="AL627" i="2"/>
  <c r="AJ627" i="2"/>
  <c r="AF627" i="2"/>
  <c r="W627" i="2"/>
  <c r="AH1577" i="2"/>
  <c r="AF1577" i="2"/>
  <c r="AJ1577" i="2"/>
  <c r="W1577" i="2"/>
  <c r="W544" i="2"/>
  <c r="AJ544" i="2"/>
  <c r="AH544" i="2"/>
  <c r="AL544" i="2"/>
  <c r="AH1749" i="2"/>
  <c r="AL1749" i="2"/>
  <c r="AJ1749" i="2"/>
  <c r="W1749" i="2"/>
  <c r="AD1749" i="2"/>
  <c r="AH705" i="2"/>
  <c r="AF705" i="2"/>
  <c r="W705" i="2"/>
  <c r="AL705" i="2"/>
  <c r="AL1743" i="2"/>
  <c r="AJ1743" i="2"/>
  <c r="AH1743" i="2"/>
  <c r="W1743" i="2"/>
  <c r="W969" i="2"/>
  <c r="AL969" i="2"/>
  <c r="AJ969" i="2"/>
  <c r="AF969" i="2"/>
  <c r="AH3" i="2"/>
  <c r="AF3" i="2"/>
  <c r="W3" i="2"/>
  <c r="AD1117" i="2"/>
  <c r="AF1117" i="2"/>
  <c r="W1117" i="2"/>
  <c r="W360" i="2"/>
  <c r="AH360" i="2"/>
  <c r="AF360" i="2"/>
  <c r="AF1830" i="2"/>
  <c r="W1830" i="2"/>
  <c r="AJ1830" i="2"/>
  <c r="AH1030" i="2"/>
  <c r="W1030" i="2"/>
  <c r="AL1030" i="2"/>
  <c r="AH237" i="2"/>
  <c r="W237" i="2"/>
  <c r="AL237" i="2"/>
  <c r="W1345" i="2"/>
  <c r="AJ1345" i="2"/>
  <c r="AL1345" i="2"/>
  <c r="AH549" i="2"/>
  <c r="W549" i="2"/>
  <c r="AL549" i="2"/>
  <c r="W1313" i="2"/>
  <c r="AJ1313" i="2"/>
  <c r="AF1313" i="2"/>
  <c r="AL774" i="2"/>
  <c r="AD774" i="2"/>
  <c r="AH774" i="2"/>
  <c r="AF774" i="2"/>
  <c r="W774" i="2"/>
  <c r="AF1752" i="2"/>
  <c r="W1752" i="2"/>
  <c r="AL1747" i="2"/>
  <c r="AJ1747" i="2"/>
  <c r="W1747" i="2"/>
  <c r="AH517" i="2"/>
  <c r="W517" i="2"/>
  <c r="AL196" i="2"/>
  <c r="AJ196" i="2"/>
  <c r="AH196" i="2"/>
  <c r="W196" i="2"/>
  <c r="AF196" i="2"/>
  <c r="AJ15" i="2"/>
  <c r="W15" i="2"/>
  <c r="AL15" i="2"/>
  <c r="AF88" i="2"/>
  <c r="W88" i="2"/>
  <c r="AJ88" i="2"/>
  <c r="AH88" i="2"/>
  <c r="W63" i="2"/>
  <c r="AL63" i="2"/>
  <c r="AF63" i="2"/>
  <c r="AH63" i="2"/>
  <c r="AJ124" i="2"/>
  <c r="W124" i="2"/>
  <c r="AL124" i="2"/>
  <c r="AH124" i="2"/>
  <c r="AJ218" i="2"/>
  <c r="AF218" i="2"/>
  <c r="W218" i="2"/>
  <c r="AL218" i="2"/>
  <c r="AH218" i="2"/>
  <c r="AF322" i="2"/>
  <c r="W322" i="2"/>
  <c r="AL322" i="2"/>
  <c r="AJ322" i="2"/>
  <c r="AH322" i="2"/>
  <c r="W200" i="2"/>
  <c r="AJ200" i="2"/>
  <c r="AH200" i="2"/>
  <c r="AF346" i="2"/>
  <c r="AD346" i="2"/>
  <c r="W346" i="2"/>
  <c r="W301" i="2"/>
  <c r="AH301" i="2"/>
  <c r="AL301" i="2"/>
  <c r="AH464" i="2"/>
  <c r="AF464" i="2"/>
  <c r="W464" i="2"/>
  <c r="AH402" i="2"/>
  <c r="W402" i="2"/>
  <c r="AJ402" i="2"/>
  <c r="AF402" i="2"/>
  <c r="W446" i="2"/>
  <c r="AF446" i="2"/>
  <c r="AJ446" i="2"/>
  <c r="AH446" i="2"/>
  <c r="AL446" i="2"/>
  <c r="AL550" i="2"/>
  <c r="AJ550" i="2"/>
  <c r="AD550" i="2"/>
  <c r="W550" i="2"/>
  <c r="AL694" i="2"/>
  <c r="AH694" i="2"/>
  <c r="AF694" i="2"/>
  <c r="W694" i="2"/>
  <c r="AH719" i="2"/>
  <c r="W719" i="2"/>
  <c r="AL719" i="2"/>
  <c r="AF719" i="2"/>
  <c r="AF813" i="2"/>
  <c r="AD813" i="2"/>
  <c r="W813" i="2"/>
  <c r="AH813" i="2"/>
  <c r="AH910" i="2"/>
  <c r="AF910" i="2"/>
  <c r="W910" i="2"/>
  <c r="AL910" i="2"/>
  <c r="AJ910" i="2"/>
  <c r="AL962" i="2"/>
  <c r="AH962" i="2"/>
  <c r="W962" i="2"/>
  <c r="AL982" i="2"/>
  <c r="AJ982" i="2"/>
  <c r="W982" i="2"/>
  <c r="W924" i="2"/>
  <c r="AH924" i="2"/>
  <c r="AL924" i="2"/>
  <c r="W967" i="2"/>
  <c r="AH967" i="2"/>
  <c r="AJ967" i="2"/>
  <c r="AL967" i="2"/>
  <c r="AL1166" i="2"/>
  <c r="AJ1166" i="2"/>
  <c r="W1166" i="2"/>
  <c r="W1160" i="2"/>
  <c r="AL1160" i="2"/>
  <c r="AJ1160" i="2"/>
  <c r="AH1160" i="2"/>
  <c r="AJ1229" i="2"/>
  <c r="AF1229" i="2"/>
  <c r="W1229" i="2"/>
  <c r="AL1216" i="2"/>
  <c r="W1216" i="2"/>
  <c r="AF1216" i="2"/>
  <c r="W1344" i="2"/>
  <c r="AJ1344" i="2"/>
  <c r="AL1344" i="2"/>
  <c r="W1247" i="2"/>
  <c r="AH1247" i="2"/>
  <c r="AF1247" i="2"/>
  <c r="AD1247" i="2"/>
  <c r="AL1401" i="2"/>
  <c r="W1401" i="2"/>
  <c r="AJ1401" i="2"/>
  <c r="W1367" i="2"/>
  <c r="AH1367" i="2"/>
  <c r="W1458" i="2"/>
  <c r="AF1458" i="2"/>
  <c r="W1456" i="2"/>
  <c r="AL1456" i="2"/>
  <c r="AH1508" i="2"/>
  <c r="AD1508" i="2"/>
  <c r="W1508" i="2"/>
  <c r="AL1508" i="2"/>
  <c r="W1536" i="2"/>
  <c r="AL1536" i="2"/>
  <c r="AJ1536" i="2"/>
  <c r="AH1536" i="2"/>
  <c r="AF1536" i="2"/>
  <c r="AL1658" i="2"/>
  <c r="AJ1658" i="2"/>
  <c r="AH1658" i="2"/>
  <c r="AF1658" i="2"/>
  <c r="W1658" i="2"/>
  <c r="AH1638" i="2"/>
  <c r="AF1638" i="2"/>
  <c r="W1638" i="2"/>
  <c r="AL1638" i="2"/>
  <c r="AH1778" i="2"/>
  <c r="AF1778" i="2"/>
  <c r="W1778" i="2"/>
  <c r="W1796" i="2"/>
  <c r="AL1796" i="2"/>
  <c r="AJ1796" i="2"/>
  <c r="AH1796" i="2"/>
  <c r="AF1796" i="2"/>
  <c r="AJ1737" i="2"/>
  <c r="AH1737" i="2"/>
  <c r="W1737" i="2"/>
  <c r="AL1737" i="2"/>
  <c r="W1797" i="2"/>
  <c r="AF1797" i="2"/>
  <c r="AJ1797" i="2"/>
  <c r="W1794" i="2"/>
  <c r="AL1794" i="2"/>
  <c r="AJ1794" i="2"/>
  <c r="AH1794" i="2"/>
  <c r="W1854" i="2"/>
  <c r="AL1854" i="2"/>
  <c r="AJ1854" i="2"/>
  <c r="AH1854" i="2"/>
  <c r="AH1478" i="2"/>
  <c r="AL1478" i="2"/>
  <c r="AJ1478" i="2"/>
  <c r="W1478" i="2"/>
  <c r="AF584" i="2"/>
  <c r="AL584" i="2"/>
  <c r="W584" i="2"/>
  <c r="AL1288" i="2"/>
  <c r="AJ1288" i="2"/>
  <c r="W1288" i="2"/>
  <c r="W256" i="2"/>
  <c r="AF1290" i="2"/>
  <c r="AL1290" i="2"/>
  <c r="AJ1290" i="2"/>
  <c r="AH1290" i="2"/>
  <c r="W1290" i="2"/>
  <c r="AJ350" i="2"/>
  <c r="AH350" i="2"/>
  <c r="AD350" i="2"/>
  <c r="W350" i="2"/>
  <c r="AL1767" i="2"/>
  <c r="AJ1767" i="2"/>
  <c r="AD1767" i="2"/>
  <c r="W1767" i="2"/>
  <c r="AL919" i="2"/>
  <c r="AH919" i="2"/>
  <c r="AF919" i="2"/>
  <c r="W919" i="2"/>
  <c r="AL72" i="2"/>
  <c r="AF72" i="2"/>
  <c r="W72" i="2"/>
  <c r="AL950" i="2"/>
  <c r="AJ950" i="2"/>
  <c r="AH950" i="2"/>
  <c r="AF950" i="2"/>
  <c r="AD950" i="2"/>
  <c r="W950" i="2"/>
  <c r="AF238" i="2"/>
  <c r="AH238" i="2"/>
  <c r="W238" i="2"/>
  <c r="AJ1359" i="2"/>
  <c r="AD1359" i="2"/>
  <c r="W1359" i="2"/>
  <c r="AF594" i="2"/>
  <c r="AD594" i="2"/>
  <c r="W594" i="2"/>
  <c r="AJ594" i="2"/>
  <c r="AL1423" i="2"/>
  <c r="AJ1423" i="2"/>
  <c r="AH1423" i="2"/>
  <c r="AF1423" i="2"/>
  <c r="W1423" i="2"/>
  <c r="W467" i="2"/>
  <c r="AL467" i="2"/>
  <c r="AF467" i="2"/>
  <c r="AJ467" i="2"/>
  <c r="AL1369" i="2"/>
  <c r="AJ1369" i="2"/>
  <c r="AF1369" i="2"/>
  <c r="W1369" i="2"/>
  <c r="AF761" i="2"/>
  <c r="AJ761" i="2"/>
  <c r="AL761" i="2"/>
  <c r="AH761" i="2"/>
  <c r="W761" i="2"/>
  <c r="W746" i="2"/>
  <c r="AJ746" i="2"/>
  <c r="AH746" i="2"/>
  <c r="AL904" i="2"/>
  <c r="AD904" i="2"/>
  <c r="W904" i="2"/>
  <c r="AJ904" i="2"/>
  <c r="AH904" i="2"/>
  <c r="AF641" i="2"/>
  <c r="W641" i="2"/>
  <c r="AL641" i="2"/>
  <c r="AJ641" i="2"/>
  <c r="AH641" i="2"/>
  <c r="W980" i="2"/>
  <c r="AL980" i="2"/>
  <c r="AJ980" i="2"/>
  <c r="AF980" i="2"/>
  <c r="AL185" i="2"/>
  <c r="W185" i="2"/>
  <c r="AF185" i="2"/>
  <c r="AL1352" i="2"/>
  <c r="W1352" i="2"/>
  <c r="AD507" i="2"/>
  <c r="AF507" i="2"/>
  <c r="W507" i="2"/>
  <c r="W1571" i="2"/>
  <c r="AF1571" i="2"/>
  <c r="AH576" i="2"/>
  <c r="W576" i="2"/>
  <c r="AJ576" i="2"/>
  <c r="AF576" i="2"/>
  <c r="AF1719" i="2"/>
  <c r="AL1719" i="2"/>
  <c r="AJ1719" i="2"/>
  <c r="W1719" i="2"/>
  <c r="AD614" i="2"/>
  <c r="W614" i="2"/>
  <c r="AL614" i="2"/>
  <c r="W1680" i="2"/>
  <c r="AL1680" i="2"/>
  <c r="AJ1680" i="2"/>
  <c r="AH1680" i="2"/>
  <c r="W1002" i="2"/>
  <c r="AL1002" i="2"/>
  <c r="AJ1002" i="2"/>
  <c r="AF1002" i="2"/>
  <c r="AH1002" i="2"/>
  <c r="AH953" i="2"/>
  <c r="AF953" i="2"/>
  <c r="AL953" i="2"/>
  <c r="W953" i="2"/>
  <c r="AJ1161" i="2"/>
  <c r="AH1161" i="2"/>
  <c r="W1161" i="2"/>
  <c r="AJ343" i="2"/>
  <c r="W343" i="2"/>
  <c r="AL343" i="2"/>
  <c r="W1798" i="2"/>
  <c r="AH1798" i="2"/>
  <c r="AD1798" i="2"/>
  <c r="AL1798" i="2"/>
  <c r="AL981" i="2"/>
  <c r="AH981" i="2"/>
  <c r="AD981" i="2"/>
  <c r="W981" i="2"/>
  <c r="AH132" i="2"/>
  <c r="AD132" i="2"/>
  <c r="W132" i="2"/>
  <c r="W1324" i="2"/>
  <c r="AH582" i="2"/>
  <c r="AF582" i="2"/>
  <c r="W582" i="2"/>
  <c r="AD1289" i="2"/>
  <c r="AF1289" i="2"/>
  <c r="W1289" i="2"/>
  <c r="AL1289" i="2"/>
  <c r="AJ1289" i="2"/>
  <c r="AH1289" i="2"/>
  <c r="AL528" i="2"/>
  <c r="AJ528" i="2"/>
  <c r="AH528" i="2"/>
  <c r="W528" i="2"/>
  <c r="AL1689" i="2"/>
  <c r="AF1689" i="2"/>
  <c r="W1689" i="2"/>
  <c r="AL706" i="2"/>
  <c r="AH706" i="2"/>
  <c r="AJ706" i="2"/>
  <c r="AF706" i="2"/>
  <c r="W706" i="2"/>
  <c r="AF1709" i="2"/>
  <c r="W1709" i="2"/>
  <c r="AH1709" i="2"/>
  <c r="AH652" i="2"/>
  <c r="W652" i="2"/>
  <c r="AH241" i="2"/>
  <c r="AF241" i="2"/>
  <c r="W241" i="2"/>
  <c r="AH26" i="2"/>
  <c r="AD26" i="2"/>
  <c r="W26" i="2"/>
  <c r="AL26" i="2"/>
  <c r="W140" i="2"/>
  <c r="AH140" i="2"/>
  <c r="AF67" i="2"/>
  <c r="W67" i="2"/>
  <c r="AJ67" i="2"/>
  <c r="AH67" i="2"/>
  <c r="AF172" i="2"/>
  <c r="AL172" i="2"/>
  <c r="W172" i="2"/>
  <c r="AH172" i="2"/>
  <c r="W305" i="2"/>
  <c r="AL305" i="2"/>
  <c r="AH305" i="2"/>
  <c r="AF305" i="2"/>
  <c r="W164" i="2"/>
  <c r="AH164" i="2"/>
  <c r="AF164" i="2"/>
  <c r="AL164" i="2"/>
  <c r="W201" i="2"/>
  <c r="AJ201" i="2"/>
  <c r="W336" i="2"/>
  <c r="AL336" i="2"/>
  <c r="AH336" i="2"/>
  <c r="W310" i="2"/>
  <c r="AL310" i="2"/>
  <c r="AH310" i="2"/>
  <c r="AF310" i="2"/>
  <c r="AJ423" i="2"/>
  <c r="W423" i="2"/>
  <c r="AL423" i="2"/>
  <c r="AH423" i="2"/>
  <c r="AD423" i="2"/>
  <c r="AH413" i="2"/>
  <c r="W413" i="2"/>
  <c r="AJ413" i="2"/>
  <c r="AF413" i="2"/>
  <c r="W458" i="2"/>
  <c r="AJ458" i="2"/>
  <c r="AH458" i="2"/>
  <c r="AF458" i="2"/>
  <c r="W552" i="2"/>
  <c r="AL552" i="2"/>
  <c r="AH552" i="2"/>
  <c r="AF552" i="2"/>
  <c r="AF688" i="2"/>
  <c r="AL688" i="2"/>
  <c r="W688" i="2"/>
  <c r="AJ764" i="2"/>
  <c r="AD764" i="2"/>
  <c r="W764" i="2"/>
  <c r="AJ730" i="2"/>
  <c r="AH730" i="2"/>
  <c r="W730" i="2"/>
  <c r="AF730" i="2"/>
  <c r="W820" i="2"/>
  <c r="AJ820" i="2"/>
  <c r="AL810" i="2"/>
  <c r="AJ810" i="2"/>
  <c r="AF810" i="2"/>
  <c r="W810" i="2"/>
  <c r="AH810" i="2"/>
  <c r="AH1053" i="2"/>
  <c r="AF1053" i="2"/>
  <c r="W1053" i="2"/>
  <c r="AL1053" i="2"/>
  <c r="AJ1053" i="2"/>
  <c r="AH986" i="2"/>
  <c r="W986" i="2"/>
  <c r="AL986" i="2"/>
  <c r="W935" i="2"/>
  <c r="AL935" i="2"/>
  <c r="AH935" i="2"/>
  <c r="AF935" i="2"/>
  <c r="W978" i="2"/>
  <c r="AF978" i="2"/>
  <c r="AD978" i="2"/>
  <c r="W1201" i="2"/>
  <c r="AF1201" i="2"/>
  <c r="AJ1201" i="2"/>
  <c r="AH1201" i="2"/>
  <c r="AJ1169" i="2"/>
  <c r="AH1169" i="2"/>
  <c r="AF1169" i="2"/>
  <c r="W1169" i="2"/>
  <c r="AL1145" i="2"/>
  <c r="AJ1145" i="2"/>
  <c r="W1145" i="2"/>
  <c r="AL1194" i="2"/>
  <c r="W1194" i="2"/>
  <c r="AJ1194" i="2"/>
  <c r="AF1194" i="2"/>
  <c r="AJ1403" i="2"/>
  <c r="W1403" i="2"/>
  <c r="AF1403" i="2"/>
  <c r="W1258" i="2"/>
  <c r="AL1258" i="2"/>
  <c r="AJ1436" i="2"/>
  <c r="W1436" i="2"/>
  <c r="AL1412" i="2"/>
  <c r="AH1412" i="2"/>
  <c r="W1412" i="2"/>
  <c r="AF1412" i="2"/>
  <c r="W1470" i="2"/>
  <c r="AL1470" i="2"/>
  <c r="AJ1470" i="2"/>
  <c r="AH1470" i="2"/>
  <c r="AF1470" i="2"/>
  <c r="AD1470" i="2"/>
  <c r="W1469" i="2"/>
  <c r="AH1469" i="2"/>
  <c r="AJ1469" i="2"/>
  <c r="W1512" i="2"/>
  <c r="AF1512" i="2"/>
  <c r="AH1554" i="2"/>
  <c r="W1554" i="2"/>
  <c r="AD1554" i="2"/>
  <c r="AH1756" i="2"/>
  <c r="AL1756" i="2"/>
  <c r="AJ1756" i="2"/>
  <c r="AF1756" i="2"/>
  <c r="W1756" i="2"/>
  <c r="AH1685" i="2"/>
  <c r="AL1685" i="2"/>
  <c r="W1685" i="2"/>
  <c r="AJ1674" i="2"/>
  <c r="AH1674" i="2"/>
  <c r="AD1674" i="2"/>
  <c r="W1674" i="2"/>
  <c r="AL1674" i="2"/>
  <c r="AF1674" i="2"/>
  <c r="AJ1826" i="2"/>
  <c r="W1826" i="2"/>
  <c r="AL1826" i="2"/>
  <c r="AH1789" i="2"/>
  <c r="W1789" i="2"/>
  <c r="AL1789" i="2"/>
  <c r="AF1877" i="2"/>
  <c r="W1877" i="2"/>
  <c r="AJ1877" i="2"/>
  <c r="AH1877" i="2"/>
  <c r="W1818" i="2"/>
  <c r="AH1818" i="2"/>
  <c r="W1865" i="2"/>
  <c r="AL1865" i="2"/>
  <c r="AJ1865" i="2"/>
  <c r="AH351" i="2"/>
  <c r="AD351" i="2"/>
  <c r="AJ351" i="2"/>
  <c r="W351" i="2"/>
  <c r="AJ282" i="2"/>
  <c r="W282" i="2"/>
  <c r="AH282" i="2"/>
  <c r="W1275" i="2"/>
  <c r="AH1275" i="2"/>
  <c r="AF925" i="2"/>
  <c r="W925" i="2"/>
  <c r="AH1270" i="2"/>
  <c r="AF1270" i="2"/>
  <c r="AD1270" i="2"/>
  <c r="AL1270" i="2"/>
  <c r="W1270" i="2"/>
  <c r="AF1863" i="2"/>
  <c r="W1863" i="2"/>
  <c r="AH358" i="2"/>
  <c r="W358" i="2"/>
  <c r="AF358" i="2"/>
  <c r="AJ358" i="2"/>
  <c r="AH1240" i="2"/>
  <c r="AF1240" i="2"/>
  <c r="W1240" i="2"/>
  <c r="AL1706" i="2"/>
  <c r="AH1706" i="2"/>
  <c r="W1706" i="2"/>
  <c r="AF1706" i="2"/>
  <c r="AJ490" i="2"/>
  <c r="AF490" i="2"/>
  <c r="W490" i="2"/>
  <c r="AH918" i="2"/>
  <c r="W918" i="2"/>
  <c r="AL1433" i="2"/>
  <c r="AH1433" i="2"/>
  <c r="W1433" i="2"/>
  <c r="AF1433" i="2"/>
  <c r="AJ409" i="2"/>
  <c r="W409" i="2"/>
  <c r="AL409" i="2"/>
  <c r="W945" i="2"/>
  <c r="AJ945" i="2"/>
  <c r="AF945" i="2"/>
  <c r="AL945" i="2"/>
  <c r="W1430" i="2"/>
  <c r="AH1430" i="2"/>
  <c r="AL1430" i="2"/>
  <c r="AF1430" i="2"/>
  <c r="AL870" i="2"/>
  <c r="AJ870" i="2"/>
  <c r="AF870" i="2"/>
  <c r="W870" i="2"/>
  <c r="W175" i="2"/>
  <c r="AJ175" i="2"/>
  <c r="AH175" i="2"/>
  <c r="AF175" i="2"/>
  <c r="AF1405" i="2"/>
  <c r="AD1405" i="2"/>
  <c r="AL1405" i="2"/>
  <c r="AJ1405" i="2"/>
  <c r="W1405" i="2"/>
  <c r="AH565" i="2"/>
  <c r="AD565" i="2"/>
  <c r="W565" i="2"/>
  <c r="AL565" i="2"/>
  <c r="AJ565" i="2"/>
  <c r="AF565" i="2"/>
  <c r="AH1233" i="2"/>
  <c r="W1233" i="2"/>
  <c r="W21" i="2"/>
  <c r="AL21" i="2"/>
  <c r="AJ21" i="2"/>
  <c r="AH21" i="2"/>
  <c r="AJ1091" i="2"/>
  <c r="AL1091" i="2"/>
  <c r="AH1091" i="2"/>
  <c r="AF1091" i="2"/>
  <c r="W1091" i="2"/>
  <c r="AF348" i="2"/>
  <c r="AL348" i="2"/>
  <c r="AH348" i="2"/>
  <c r="W348" i="2"/>
  <c r="AH1686" i="2"/>
  <c r="AF1686" i="2"/>
  <c r="W1686" i="2"/>
  <c r="AL1686" i="2"/>
  <c r="AJ1686" i="2"/>
  <c r="AJ691" i="2"/>
  <c r="AH691" i="2"/>
  <c r="AL691" i="2"/>
  <c r="W691" i="2"/>
  <c r="AF1783" i="2"/>
  <c r="W1783" i="2"/>
  <c r="AJ1783" i="2"/>
  <c r="AH1783" i="2"/>
  <c r="AJ930" i="2"/>
  <c r="AF930" i="2"/>
  <c r="W930" i="2"/>
  <c r="W103" i="2"/>
  <c r="AD1269" i="2"/>
  <c r="AJ1269" i="2"/>
  <c r="W1269" i="2"/>
  <c r="W261" i="2"/>
  <c r="AD261" i="2"/>
  <c r="AL1175" i="2"/>
  <c r="AH1175" i="2"/>
  <c r="AF1175" i="2"/>
  <c r="W1175" i="2"/>
  <c r="AL431" i="2"/>
  <c r="AH431" i="2"/>
  <c r="W431" i="2"/>
  <c r="AF431" i="2"/>
  <c r="AH1153" i="2"/>
  <c r="AD1153" i="2"/>
  <c r="W1153" i="2"/>
  <c r="AJ371" i="2"/>
  <c r="W371" i="2"/>
  <c r="AH1779" i="2"/>
  <c r="AD1779" i="2"/>
  <c r="W1779" i="2"/>
  <c r="AL1040" i="2"/>
  <c r="AF1040" i="2"/>
  <c r="AH1040" i="2"/>
  <c r="W1040" i="2"/>
  <c r="AH1784" i="2"/>
  <c r="AF1784" i="2"/>
  <c r="W1784" i="2"/>
  <c r="AL1784" i="2"/>
  <c r="AJ1784" i="2"/>
  <c r="W929" i="2"/>
  <c r="AL1846" i="2"/>
  <c r="W1846" i="2"/>
  <c r="AJ1846" i="2"/>
  <c r="AH1846" i="2"/>
  <c r="AD1846" i="2"/>
  <c r="AH1125" i="2"/>
  <c r="AL1125" i="2"/>
  <c r="AF1125" i="2"/>
  <c r="W1125" i="2"/>
  <c r="AD265" i="2"/>
  <c r="AJ265" i="2"/>
  <c r="AF265" i="2"/>
  <c r="W265" i="2"/>
  <c r="W1337" i="2"/>
  <c r="AH262" i="2"/>
  <c r="W262" i="2"/>
  <c r="AL262" i="2"/>
  <c r="AD262" i="2"/>
  <c r="AJ1558" i="2"/>
  <c r="W1558" i="2"/>
  <c r="AL1558" i="2"/>
  <c r="AL583" i="2"/>
  <c r="AH583" i="2"/>
  <c r="W583" i="2"/>
  <c r="AJ583" i="2"/>
  <c r="AJ1539" i="2"/>
  <c r="AL1539" i="2"/>
  <c r="AF1539" i="2"/>
  <c r="W1539" i="2"/>
  <c r="AL650" i="2"/>
  <c r="AH650" i="2"/>
  <c r="W650" i="2"/>
  <c r="AF650" i="2"/>
  <c r="W1820" i="2"/>
  <c r="AJ1820" i="2"/>
  <c r="AH1820" i="2"/>
  <c r="AD1820" i="2"/>
  <c r="AH1014" i="2"/>
  <c r="AF1014" i="2"/>
  <c r="W1014" i="2"/>
  <c r="AJ1014" i="2"/>
  <c r="AH143" i="2"/>
  <c r="AD143" i="2"/>
  <c r="AJ143" i="2"/>
  <c r="W143" i="2"/>
  <c r="W1610" i="2"/>
  <c r="AF1610" i="2"/>
  <c r="AL1610" i="2"/>
  <c r="AJ1610" i="2"/>
  <c r="W793" i="2"/>
  <c r="AH793" i="2"/>
  <c r="AF793" i="2"/>
  <c r="AD793" i="2"/>
  <c r="AJ1562" i="2"/>
  <c r="W1562" i="2"/>
  <c r="W1025" i="2"/>
  <c r="AJ1025" i="2"/>
  <c r="AJ267" i="2"/>
  <c r="AH267" i="2"/>
  <c r="AF267" i="2"/>
  <c r="AL267" i="2"/>
  <c r="W267" i="2"/>
  <c r="W1183" i="2"/>
  <c r="AL1183" i="2"/>
  <c r="AH1183" i="2"/>
  <c r="AF1183" i="2"/>
  <c r="AH436" i="2"/>
  <c r="W436" i="2"/>
  <c r="AL436" i="2"/>
  <c r="AF436" i="2"/>
  <c r="W1280" i="2"/>
  <c r="AJ1280" i="2"/>
  <c r="AJ780" i="2"/>
  <c r="W780" i="2"/>
  <c r="W1461" i="2"/>
  <c r="AF1461" i="2"/>
  <c r="AH1461" i="2"/>
  <c r="AL1461" i="2"/>
  <c r="AJ1461" i="2"/>
  <c r="AF414" i="2"/>
  <c r="W414" i="2"/>
  <c r="AH414" i="2"/>
  <c r="AL13" i="2"/>
  <c r="AJ13" i="2"/>
  <c r="AH13" i="2"/>
  <c r="AF13" i="2"/>
  <c r="W13" i="2"/>
  <c r="AL33" i="2"/>
  <c r="AH33" i="2"/>
  <c r="W33" i="2"/>
  <c r="W157" i="2"/>
  <c r="AJ157" i="2"/>
  <c r="AH157" i="2"/>
  <c r="AJ275" i="2"/>
  <c r="W275" i="2"/>
  <c r="AL57" i="2"/>
  <c r="W57" i="2"/>
  <c r="AJ57" i="2"/>
  <c r="AH57" i="2"/>
  <c r="AF316" i="2"/>
  <c r="W316" i="2"/>
  <c r="AL316" i="2"/>
  <c r="AJ316" i="2"/>
  <c r="AJ334" i="2"/>
  <c r="AF334" i="2"/>
  <c r="W334" i="2"/>
  <c r="W341" i="2"/>
  <c r="AH341" i="2"/>
  <c r="AF341" i="2"/>
  <c r="W435" i="2"/>
  <c r="AF435" i="2"/>
  <c r="AD435" i="2"/>
  <c r="AJ435" i="2"/>
  <c r="AH435" i="2"/>
  <c r="W385" i="2"/>
  <c r="AH385" i="2"/>
  <c r="AL385" i="2"/>
  <c r="AF385" i="2"/>
  <c r="W338" i="2"/>
  <c r="AL338" i="2"/>
  <c r="AH338" i="2"/>
  <c r="AJ338" i="2"/>
  <c r="W532" i="2"/>
  <c r="W592" i="2"/>
  <c r="AJ592" i="2"/>
  <c r="AH592" i="2"/>
  <c r="AF592" i="2"/>
  <c r="AD592" i="2"/>
  <c r="W479" i="2"/>
  <c r="AL479" i="2"/>
  <c r="AD768" i="2"/>
  <c r="AJ768" i="2"/>
  <c r="AF768" i="2"/>
  <c r="W768" i="2"/>
  <c r="AH773" i="2"/>
  <c r="W773" i="2"/>
  <c r="AL773" i="2"/>
  <c r="W785" i="2"/>
  <c r="AF785" i="2"/>
  <c r="AJ920" i="2"/>
  <c r="AH920" i="2"/>
  <c r="AL920" i="2"/>
  <c r="W920" i="2"/>
  <c r="AJ917" i="2"/>
  <c r="AF917" i="2"/>
  <c r="W917" i="2"/>
  <c r="W839" i="2"/>
  <c r="AH839" i="2"/>
  <c r="AL839" i="2"/>
  <c r="W999" i="2"/>
  <c r="AJ999" i="2"/>
  <c r="AH999" i="2"/>
  <c r="AF999" i="2"/>
  <c r="AL1016" i="2"/>
  <c r="AJ1016" i="2"/>
  <c r="W1016" i="2"/>
  <c r="W1022" i="2"/>
  <c r="AF1022" i="2"/>
  <c r="AJ1022" i="2"/>
  <c r="AL1022" i="2"/>
  <c r="AL1155" i="2"/>
  <c r="AH1155" i="2"/>
  <c r="AJ1155" i="2"/>
  <c r="AF1155" i="2"/>
  <c r="W1155" i="2"/>
  <c r="AF1149" i="2"/>
  <c r="W1149" i="2"/>
  <c r="AL1149" i="2"/>
  <c r="AH1149" i="2"/>
  <c r="AL1168" i="2"/>
  <c r="AJ1168" i="2"/>
  <c r="AH1168" i="2"/>
  <c r="W1168" i="2"/>
  <c r="AF1168" i="2"/>
  <c r="AH1211" i="2"/>
  <c r="AL1211" i="2"/>
  <c r="W1211" i="2"/>
  <c r="AF1360" i="2"/>
  <c r="AL1360" i="2"/>
  <c r="W1360" i="2"/>
  <c r="AJ1360" i="2"/>
  <c r="AH1320" i="2"/>
  <c r="W1320" i="2"/>
  <c r="AL1320" i="2"/>
  <c r="AH1404" i="2"/>
  <c r="W1404" i="2"/>
  <c r="AJ1404" i="2"/>
  <c r="W1347" i="2"/>
  <c r="AL1347" i="2"/>
  <c r="AH1347" i="2"/>
  <c r="AJ1347" i="2"/>
  <c r="AF1499" i="2"/>
  <c r="W1499" i="2"/>
  <c r="AJ1499" i="2"/>
  <c r="W1485" i="2"/>
  <c r="AF1485" i="2"/>
  <c r="W1472" i="2"/>
  <c r="AL1472" i="2"/>
  <c r="W1503" i="2"/>
  <c r="AH1503" i="2"/>
  <c r="AF1503" i="2"/>
  <c r="AL1503" i="2"/>
  <c r="AJ1503" i="2"/>
  <c r="AH1639" i="2"/>
  <c r="AF1639" i="2"/>
  <c r="W1639" i="2"/>
  <c r="AL1815" i="2"/>
  <c r="AH1815" i="2"/>
  <c r="W1815" i="2"/>
  <c r="W1730" i="2"/>
  <c r="AJ1730" i="2"/>
  <c r="AH1730" i="2"/>
  <c r="AJ1781" i="2"/>
  <c r="W1781" i="2"/>
  <c r="AH1821" i="2"/>
  <c r="AL1821" i="2"/>
  <c r="AD1821" i="2"/>
  <c r="W1821" i="2"/>
  <c r="AJ1873" i="2"/>
  <c r="W1873" i="2"/>
  <c r="AH1873" i="2"/>
  <c r="AH1889" i="2"/>
  <c r="AL1889" i="2"/>
  <c r="AJ1889" i="2"/>
  <c r="W1889" i="2"/>
  <c r="AL1003" i="2"/>
  <c r="W1003" i="2"/>
  <c r="AJ1003" i="2"/>
  <c r="AF1003" i="2"/>
  <c r="AL1603" i="2"/>
  <c r="AJ1603" i="2"/>
  <c r="AH1603" i="2"/>
  <c r="AD1603" i="2"/>
  <c r="W1603" i="2"/>
  <c r="AJ830" i="2"/>
  <c r="W830" i="2"/>
  <c r="AH830" i="2"/>
  <c r="AJ1838" i="2"/>
  <c r="W1838" i="2"/>
  <c r="AL1838" i="2"/>
  <c r="AJ1338" i="2"/>
  <c r="W1338" i="2"/>
  <c r="AF1665" i="2"/>
  <c r="W1665" i="2"/>
  <c r="W65" i="2"/>
  <c r="AF65" i="2"/>
  <c r="AJ65" i="2"/>
  <c r="AL65" i="2"/>
  <c r="W146" i="2"/>
  <c r="AH146" i="2"/>
  <c r="W869" i="2"/>
  <c r="AL869" i="2"/>
  <c r="AJ869" i="2"/>
  <c r="AF1589" i="2"/>
  <c r="W1589" i="2"/>
  <c r="AL1589" i="2"/>
  <c r="AJ1589" i="2"/>
  <c r="W1887" i="2"/>
  <c r="AH1887" i="2"/>
  <c r="AF1887" i="2"/>
  <c r="AL1887" i="2"/>
  <c r="W389" i="2"/>
  <c r="AH389" i="2"/>
  <c r="AF389" i="2"/>
  <c r="AL2" i="2"/>
  <c r="AH2" i="2"/>
  <c r="AF2" i="2"/>
  <c r="W2" i="2"/>
  <c r="AH1187" i="2"/>
  <c r="AL1187" i="2"/>
  <c r="AF1187" i="2"/>
  <c r="W1187" i="2"/>
  <c r="W631" i="2"/>
  <c r="AL631" i="2"/>
  <c r="AJ631" i="2"/>
  <c r="AF631" i="2"/>
  <c r="AH631" i="2"/>
  <c r="AL786" i="2"/>
  <c r="AJ786" i="2"/>
  <c r="W786" i="2"/>
  <c r="W1092" i="2"/>
  <c r="AF1092" i="2"/>
  <c r="AH232" i="2"/>
  <c r="W232" i="2"/>
  <c r="AJ232" i="2"/>
  <c r="AL1162" i="2"/>
  <c r="AJ1162" i="2"/>
  <c r="AD1162" i="2"/>
  <c r="W1162" i="2"/>
  <c r="W410" i="2"/>
  <c r="AJ410" i="2"/>
  <c r="AL410" i="2"/>
  <c r="AL1711" i="2"/>
  <c r="AJ1711" i="2"/>
  <c r="AH1711" i="2"/>
  <c r="W1711" i="2"/>
  <c r="W782" i="2"/>
  <c r="AH782" i="2"/>
  <c r="AL782" i="2"/>
  <c r="AJ782" i="2"/>
  <c r="AH1878" i="2"/>
  <c r="W1878" i="2"/>
  <c r="AL1878" i="2"/>
  <c r="AF783" i="2"/>
  <c r="AH783" i="2"/>
  <c r="W783" i="2"/>
  <c r="AJ1601" i="2"/>
  <c r="AH1601" i="2"/>
  <c r="AF1601" i="2"/>
  <c r="AL1601" i="2"/>
  <c r="W1601" i="2"/>
  <c r="W1103" i="2"/>
  <c r="AJ1103" i="2"/>
  <c r="AJ272" i="2"/>
  <c r="AH272" i="2"/>
  <c r="W272" i="2"/>
  <c r="AF272" i="2"/>
  <c r="AL1348" i="2"/>
  <c r="W1348" i="2"/>
  <c r="AF1348" i="2"/>
  <c r="AD1348" i="2"/>
  <c r="AD216" i="2"/>
  <c r="AL216" i="2"/>
  <c r="AJ216" i="2"/>
  <c r="AH216" i="2"/>
  <c r="W216" i="2"/>
  <c r="AJ1616" i="2"/>
  <c r="AH1616" i="2"/>
  <c r="W1616" i="2"/>
  <c r="AF573" i="2"/>
  <c r="AH573" i="2"/>
  <c r="W573" i="2"/>
  <c r="AJ1523" i="2"/>
  <c r="AH1523" i="2"/>
  <c r="W1523" i="2"/>
  <c r="AH653" i="2"/>
  <c r="AF653" i="2"/>
  <c r="W653" i="2"/>
  <c r="AF1834" i="2"/>
  <c r="AD1834" i="2"/>
  <c r="AJ1834" i="2"/>
  <c r="W1834" i="2"/>
  <c r="AH966" i="2"/>
  <c r="AJ966" i="2"/>
  <c r="AF966" i="2"/>
  <c r="W966" i="2"/>
  <c r="AL244" i="2"/>
  <c r="W244" i="2"/>
  <c r="AJ244" i="2"/>
  <c r="AF1627" i="2"/>
  <c r="AD1627" i="2"/>
  <c r="W1627" i="2"/>
  <c r="AH788" i="2"/>
  <c r="AF788" i="2"/>
  <c r="W788" i="2"/>
  <c r="AL788" i="2"/>
  <c r="AJ788" i="2"/>
  <c r="AH252" i="2"/>
  <c r="AL252" i="2"/>
  <c r="AD252" i="2"/>
  <c r="W252" i="2"/>
  <c r="W1045" i="2"/>
  <c r="AL1045" i="2"/>
  <c r="AJ1045" i="2"/>
  <c r="AH70" i="2"/>
  <c r="W70" i="2"/>
  <c r="AL70" i="2"/>
  <c r="AJ70" i="2"/>
  <c r="AD70" i="2"/>
  <c r="AD1033" i="2"/>
  <c r="AL1033" i="2"/>
  <c r="W1033" i="2"/>
  <c r="AJ1033" i="2"/>
  <c r="AL547" i="2"/>
  <c r="AF547" i="2"/>
  <c r="W547" i="2"/>
  <c r="AJ547" i="2"/>
  <c r="AH547" i="2"/>
  <c r="AL1372" i="2"/>
  <c r="AJ1372" i="2"/>
  <c r="W1372" i="2"/>
  <c r="AH520" i="2"/>
  <c r="AJ520" i="2"/>
  <c r="W520" i="2"/>
  <c r="W1191" i="2"/>
  <c r="W332" i="2"/>
  <c r="AH332" i="2"/>
  <c r="AF332" i="2"/>
  <c r="AL332" i="2"/>
  <c r="AJ332" i="2"/>
  <c r="AJ24" i="2"/>
  <c r="AF24" i="2"/>
  <c r="W24" i="2"/>
  <c r="AL51" i="2"/>
  <c r="AH51" i="2"/>
  <c r="W51" i="2"/>
  <c r="W7" i="2"/>
  <c r="AL7" i="2"/>
  <c r="AJ7" i="2"/>
  <c r="AJ69" i="2"/>
  <c r="W69" i="2"/>
  <c r="AL69" i="2"/>
  <c r="AL68" i="2"/>
  <c r="W68" i="2"/>
  <c r="AJ68" i="2"/>
  <c r="AF68" i="2"/>
  <c r="W142" i="2"/>
  <c r="AJ142" i="2"/>
  <c r="AH142" i="2"/>
  <c r="AF142" i="2"/>
  <c r="AL142" i="2"/>
  <c r="AJ148" i="2"/>
  <c r="W148" i="2"/>
  <c r="AL148" i="2"/>
  <c r="AF148" i="2"/>
  <c r="AL695" i="2"/>
  <c r="AF695" i="2"/>
  <c r="W695" i="2"/>
  <c r="AL480" i="2"/>
  <c r="W480" i="2"/>
  <c r="AF480" i="2"/>
  <c r="AJ444" i="2"/>
  <c r="AF444" i="2"/>
  <c r="AD444" i="2"/>
  <c r="W444" i="2"/>
  <c r="AH444" i="2"/>
  <c r="W388" i="2"/>
  <c r="AL388" i="2"/>
  <c r="W494" i="2"/>
  <c r="AF494" i="2"/>
  <c r="AF732" i="2"/>
  <c r="AH732" i="2"/>
  <c r="W732" i="2"/>
  <c r="W548" i="2"/>
  <c r="AJ548" i="2"/>
  <c r="AL722" i="2"/>
  <c r="W722" i="2"/>
  <c r="AH722" i="2"/>
  <c r="AL779" i="2"/>
  <c r="AH779" i="2"/>
  <c r="AF779" i="2"/>
  <c r="W779" i="2"/>
  <c r="W807" i="2"/>
  <c r="AL807" i="2"/>
  <c r="AF807" i="2"/>
  <c r="AH807" i="2"/>
  <c r="W800" i="2"/>
  <c r="AJ800" i="2"/>
  <c r="AH800" i="2"/>
  <c r="AJ963" i="2"/>
  <c r="AF963" i="2"/>
  <c r="W963" i="2"/>
  <c r="AL963" i="2"/>
  <c r="W850" i="2"/>
  <c r="AJ850" i="2"/>
  <c r="AF850" i="2"/>
  <c r="AJ1027" i="2"/>
  <c r="AH1027" i="2"/>
  <c r="AL1027" i="2"/>
  <c r="W1027" i="2"/>
  <c r="AF1019" i="2"/>
  <c r="W1019" i="2"/>
  <c r="W1035" i="2"/>
  <c r="AJ1035" i="2"/>
  <c r="AL1140" i="2"/>
  <c r="AJ1140" i="2"/>
  <c r="W1140" i="2"/>
  <c r="AJ1158" i="2"/>
  <c r="AH1158" i="2"/>
  <c r="AF1158" i="2"/>
  <c r="W1158" i="2"/>
  <c r="AL1158" i="2"/>
  <c r="AL1179" i="2"/>
  <c r="AJ1179" i="2"/>
  <c r="AH1179" i="2"/>
  <c r="W1179" i="2"/>
  <c r="AL1271" i="2"/>
  <c r="AJ1271" i="2"/>
  <c r="W1271" i="2"/>
  <c r="AD1294" i="2"/>
  <c r="W1294" i="2"/>
  <c r="AJ1378" i="2"/>
  <c r="W1378" i="2"/>
  <c r="AH1378" i="2"/>
  <c r="AF1378" i="2"/>
  <c r="AL1378" i="2"/>
  <c r="AH1371" i="2"/>
  <c r="AF1371" i="2"/>
  <c r="W1371" i="2"/>
  <c r="W1362" i="2"/>
  <c r="AJ1362" i="2"/>
  <c r="AF1457" i="2"/>
  <c r="AH1457" i="2"/>
  <c r="W1457" i="2"/>
  <c r="AD1447" i="2"/>
  <c r="W1447" i="2"/>
  <c r="AJ1447" i="2"/>
  <c r="AH1447" i="2"/>
  <c r="W1483" i="2"/>
  <c r="AJ1483" i="2"/>
  <c r="AL1483" i="2"/>
  <c r="W1514" i="2"/>
  <c r="AJ1514" i="2"/>
  <c r="AL1514" i="2"/>
  <c r="AF1514" i="2"/>
  <c r="AL1648" i="2"/>
  <c r="AJ1648" i="2"/>
  <c r="W1648" i="2"/>
  <c r="AL1723" i="2"/>
  <c r="W1723" i="2"/>
  <c r="W1682" i="2"/>
  <c r="AJ1682" i="2"/>
  <c r="AF1682" i="2"/>
  <c r="AD1682" i="2"/>
  <c r="AF1790" i="2"/>
  <c r="W1790" i="2"/>
  <c r="W1753" i="2"/>
  <c r="AL1753" i="2"/>
  <c r="AF1753" i="2"/>
  <c r="AL1892" i="2"/>
  <c r="AJ1892" i="2"/>
  <c r="AF1892" i="2"/>
  <c r="W1892" i="2"/>
  <c r="AH1860" i="2"/>
  <c r="AD1860" i="2"/>
  <c r="W1860" i="2"/>
  <c r="AH506" i="2"/>
  <c r="AD506" i="2"/>
  <c r="W506" i="2"/>
  <c r="AL506" i="2"/>
  <c r="AL556" i="2"/>
  <c r="AJ556" i="2"/>
  <c r="W556" i="2"/>
  <c r="W363" i="2"/>
  <c r="W1190" i="2"/>
  <c r="AF1190" i="2"/>
  <c r="AL25" i="2"/>
  <c r="AF25" i="2"/>
  <c r="W25" i="2"/>
  <c r="AH347" i="2"/>
  <c r="W347" i="2"/>
  <c r="AF347" i="2"/>
  <c r="AH1727" i="2"/>
  <c r="AF1727" i="2"/>
  <c r="AJ1727" i="2"/>
  <c r="W1727" i="2"/>
  <c r="W740" i="2"/>
  <c r="AJ740" i="2"/>
  <c r="AF740" i="2"/>
  <c r="W6" i="2"/>
  <c r="AL6" i="2"/>
  <c r="AL219" i="2"/>
  <c r="AH219" i="2"/>
  <c r="W219" i="2"/>
  <c r="AJ534" i="2"/>
  <c r="AF534" i="2"/>
  <c r="W534" i="2"/>
  <c r="AF1479" i="2"/>
  <c r="W1479" i="2"/>
  <c r="W276" i="2"/>
  <c r="AF276" i="2"/>
  <c r="W1712" i="2"/>
  <c r="AL1712" i="2"/>
  <c r="AH1712" i="2"/>
  <c r="AL150" i="2"/>
  <c r="AH150" i="2"/>
  <c r="W150" i="2"/>
  <c r="AJ150" i="2"/>
  <c r="AH1266" i="2"/>
  <c r="AL1266" i="2"/>
  <c r="AJ1266" i="2"/>
  <c r="W1266" i="2"/>
  <c r="W1121" i="2"/>
  <c r="AL1121" i="2"/>
  <c r="AH1121" i="2"/>
  <c r="AD1121" i="2"/>
  <c r="AF222" i="2"/>
  <c r="AD222" i="2"/>
  <c r="AH222" i="2"/>
  <c r="W222" i="2"/>
  <c r="AL1659" i="2"/>
  <c r="AF1659" i="2"/>
  <c r="W1659" i="2"/>
  <c r="AJ765" i="2"/>
  <c r="AH765" i="2"/>
  <c r="W765" i="2"/>
  <c r="AL765" i="2"/>
  <c r="AJ1758" i="2"/>
  <c r="AF1758" i="2"/>
  <c r="W1758" i="2"/>
  <c r="AL928" i="2"/>
  <c r="AJ928" i="2"/>
  <c r="AD928" i="2"/>
  <c r="W928" i="2"/>
  <c r="AF928" i="2"/>
  <c r="AF61" i="2"/>
  <c r="W61" i="2"/>
  <c r="W1102" i="2"/>
  <c r="AF1102" i="2"/>
  <c r="AH1102" i="2"/>
  <c r="AH154" i="2"/>
  <c r="W154" i="2"/>
  <c r="AL154" i="2"/>
  <c r="AJ154" i="2"/>
  <c r="AH1170" i="2"/>
  <c r="AD1170" i="2"/>
  <c r="W1170" i="2"/>
  <c r="AJ1170" i="2"/>
  <c r="AF286" i="2"/>
  <c r="AJ286" i="2"/>
  <c r="AH286" i="2"/>
  <c r="W286" i="2"/>
  <c r="AJ1136" i="2"/>
  <c r="AH1136" i="2"/>
  <c r="AF1136" i="2"/>
  <c r="AL1136" i="2"/>
  <c r="W1136" i="2"/>
  <c r="W251" i="2"/>
  <c r="AD251" i="2"/>
  <c r="AJ1718" i="2"/>
  <c r="AH1718" i="2"/>
  <c r="AL1718" i="2"/>
  <c r="W1718" i="2"/>
  <c r="W1029" i="2"/>
  <c r="AJ1762" i="2"/>
  <c r="AF1762" i="2"/>
  <c r="W1762" i="2"/>
  <c r="AL736" i="2"/>
  <c r="AJ736" i="2"/>
  <c r="AD736" i="2"/>
  <c r="W736" i="2"/>
  <c r="AJ1550" i="2"/>
  <c r="AL1550" i="2"/>
  <c r="AH1550" i="2"/>
  <c r="AF1550" i="2"/>
  <c r="W1550" i="2"/>
  <c r="W1107" i="2"/>
  <c r="AL309" i="2"/>
  <c r="W309" i="2"/>
  <c r="AL1206" i="2"/>
  <c r="AH1206" i="2"/>
  <c r="W1206" i="2"/>
  <c r="AJ460" i="2"/>
  <c r="AH460" i="2"/>
  <c r="W460" i="2"/>
  <c r="AH1440" i="2"/>
  <c r="AF1440" i="2"/>
  <c r="AD1440" i="2"/>
  <c r="W1440" i="2"/>
  <c r="AJ368" i="2"/>
  <c r="AL368" i="2"/>
  <c r="W368" i="2"/>
  <c r="AD368" i="2"/>
  <c r="AF1510" i="2"/>
  <c r="AJ1510" i="2"/>
  <c r="AL1510" i="2"/>
  <c r="W1510" i="2"/>
  <c r="AH540" i="2"/>
  <c r="AF540" i="2"/>
  <c r="AJ540" i="2"/>
  <c r="W540" i="2"/>
  <c r="AL540" i="2"/>
  <c r="AF1823" i="2"/>
  <c r="W1823" i="2"/>
  <c r="AL951" i="2"/>
  <c r="AF951" i="2"/>
  <c r="W951" i="2"/>
  <c r="AL35" i="2"/>
  <c r="W35" i="2"/>
  <c r="AJ35" i="2"/>
  <c r="AH35" i="2"/>
  <c r="AD35" i="2"/>
  <c r="W1549" i="2"/>
  <c r="AJ795" i="2"/>
  <c r="W795" i="2"/>
  <c r="AL795" i="2"/>
  <c r="AL352" i="2"/>
  <c r="W352" i="2"/>
  <c r="AJ943" i="2"/>
  <c r="W943" i="2"/>
  <c r="AL943" i="2"/>
  <c r="AJ178" i="2"/>
  <c r="W178" i="2"/>
  <c r="AH1230" i="2"/>
  <c r="W1230" i="2"/>
  <c r="AJ260" i="2"/>
  <c r="W260" i="2"/>
  <c r="AH260" i="2"/>
  <c r="AJ1282" i="2"/>
  <c r="AF1282" i="2"/>
  <c r="W1282" i="2"/>
  <c r="AJ557" i="2"/>
  <c r="AH557" i="2"/>
  <c r="W557" i="2"/>
  <c r="AF557" i="2"/>
  <c r="AJ1219" i="2"/>
  <c r="AH1219" i="2"/>
  <c r="AL1219" i="2"/>
  <c r="W1219" i="2"/>
  <c r="AJ456" i="2"/>
  <c r="AF456" i="2"/>
  <c r="W456" i="2"/>
  <c r="AH56" i="2"/>
  <c r="W56" i="2"/>
  <c r="AJ113" i="2"/>
  <c r="W113" i="2"/>
  <c r="AL113" i="2"/>
  <c r="AH113" i="2"/>
  <c r="W18" i="2"/>
  <c r="AL18" i="2"/>
  <c r="AJ18" i="2"/>
  <c r="AF18" i="2"/>
  <c r="W73" i="2"/>
  <c r="AJ73" i="2"/>
  <c r="W79" i="2"/>
  <c r="AJ79" i="2"/>
  <c r="AH79" i="2"/>
  <c r="AF79" i="2"/>
  <c r="AH203" i="2"/>
  <c r="W203" i="2"/>
  <c r="AL203" i="2"/>
  <c r="AJ203" i="2"/>
  <c r="AF203" i="2"/>
  <c r="AH159" i="2"/>
  <c r="W159" i="2"/>
  <c r="AJ373" i="2"/>
  <c r="AH373" i="2"/>
  <c r="W373" i="2"/>
  <c r="W306" i="2"/>
  <c r="AF306" i="2"/>
  <c r="W407" i="2"/>
  <c r="AH407" i="2"/>
  <c r="AF407" i="2"/>
  <c r="AH625" i="2"/>
  <c r="AF625" i="2"/>
  <c r="AL625" i="2"/>
  <c r="W625" i="2"/>
  <c r="AF542" i="2"/>
  <c r="W542" i="2"/>
  <c r="AL542" i="2"/>
  <c r="W510" i="2"/>
  <c r="AJ510" i="2"/>
  <c r="AF605" i="2"/>
  <c r="AD605" i="2"/>
  <c r="W605" i="2"/>
  <c r="AL790" i="2"/>
  <c r="AJ790" i="2"/>
  <c r="W790" i="2"/>
  <c r="AH790" i="2"/>
  <c r="W613" i="2"/>
  <c r="AJ613" i="2"/>
  <c r="AF613" i="2"/>
  <c r="AJ822" i="2"/>
  <c r="AH822" i="2"/>
  <c r="AD822" i="2"/>
  <c r="W822" i="2"/>
  <c r="AL822" i="2"/>
  <c r="AL843" i="2"/>
  <c r="AJ843" i="2"/>
  <c r="AH843" i="2"/>
  <c r="W843" i="2"/>
  <c r="AJ1007" i="2"/>
  <c r="AF1007" i="2"/>
  <c r="AL1007" i="2"/>
  <c r="W1007" i="2"/>
  <c r="W861" i="2"/>
  <c r="AH861" i="2"/>
  <c r="AF861" i="2"/>
  <c r="AL861" i="2"/>
  <c r="AL1049" i="2"/>
  <c r="AJ1049" i="2"/>
  <c r="AH1049" i="2"/>
  <c r="W1049" i="2"/>
  <c r="AL983" i="2"/>
  <c r="AH983" i="2"/>
  <c r="W983" i="2"/>
  <c r="AL1051" i="2"/>
  <c r="AJ1051" i="2"/>
  <c r="AF1051" i="2"/>
  <c r="W1051" i="2"/>
  <c r="AJ1144" i="2"/>
  <c r="W1144" i="2"/>
  <c r="AH1265" i="2"/>
  <c r="AL1265" i="2"/>
  <c r="AJ1265" i="2"/>
  <c r="W1265" i="2"/>
  <c r="AJ1197" i="2"/>
  <c r="AH1197" i="2"/>
  <c r="AL1197" i="2"/>
  <c r="W1197" i="2"/>
  <c r="W1132" i="2"/>
  <c r="AL1132" i="2"/>
  <c r="AH1132" i="2"/>
  <c r="AL1351" i="2"/>
  <c r="W1351" i="2"/>
  <c r="W1329" i="2"/>
  <c r="AF1395" i="2"/>
  <c r="W1395" i="2"/>
  <c r="AD1373" i="2"/>
  <c r="W1373" i="2"/>
  <c r="AJ1373" i="2"/>
  <c r="AL1465" i="2"/>
  <c r="W1465" i="2"/>
  <c r="W1455" i="2"/>
  <c r="AL1455" i="2"/>
  <c r="W1492" i="2"/>
  <c r="AJ1492" i="2"/>
  <c r="AL1492" i="2"/>
  <c r="AH1492" i="2"/>
  <c r="AJ1553" i="2"/>
  <c r="W1553" i="2"/>
  <c r="AL1661" i="2"/>
  <c r="AF1661" i="2"/>
  <c r="W1661" i="2"/>
  <c r="AL1725" i="2"/>
  <c r="AJ1725" i="2"/>
  <c r="AH1725" i="2"/>
  <c r="AF1725" i="2"/>
  <c r="W1725" i="2"/>
  <c r="AL1724" i="2"/>
  <c r="AH1724" i="2"/>
  <c r="AD1724" i="2"/>
  <c r="AJ1724" i="2"/>
  <c r="W1724" i="2"/>
  <c r="AL1801" i="2"/>
  <c r="AH1801" i="2"/>
  <c r="W1801" i="2"/>
  <c r="W1840" i="2"/>
  <c r="AL1840" i="2"/>
  <c r="AJ1840" i="2"/>
  <c r="AH1840" i="2"/>
  <c r="AF1840" i="2"/>
  <c r="AJ1880" i="2"/>
  <c r="AL1880" i="2"/>
  <c r="AH1880" i="2"/>
  <c r="AF1880" i="2"/>
  <c r="W1880" i="2"/>
  <c r="AD1905" i="2"/>
  <c r="W1905" i="2"/>
  <c r="AF1905" i="2"/>
  <c r="AL1905" i="2"/>
  <c r="W1400" i="2"/>
  <c r="AL1400" i="2"/>
  <c r="AF1400" i="2"/>
  <c r="AL1261" i="2"/>
  <c r="AH1261" i="2"/>
  <c r="AF1261" i="2"/>
  <c r="W1261" i="2"/>
  <c r="AL993" i="2"/>
  <c r="AF993" i="2"/>
  <c r="W993" i="2"/>
  <c r="AD1133" i="2"/>
  <c r="AF1133" i="2"/>
  <c r="W1133" i="2"/>
  <c r="AJ91" i="2"/>
  <c r="W91" i="2"/>
  <c r="AD91" i="2"/>
  <c r="W323" i="2"/>
  <c r="AL323" i="2"/>
  <c r="AH323" i="2"/>
  <c r="AL1350" i="2"/>
  <c r="AD1350" i="2"/>
  <c r="W1350" i="2"/>
  <c r="AH1253" i="2"/>
  <c r="AD1253" i="2"/>
  <c r="W1253" i="2"/>
  <c r="W892" i="2"/>
  <c r="AH892" i="2"/>
  <c r="AJ892" i="2"/>
  <c r="AL345" i="2"/>
  <c r="AF345" i="2"/>
  <c r="AJ345" i="2"/>
  <c r="AH345" i="2"/>
  <c r="W345" i="2"/>
  <c r="W514" i="2"/>
  <c r="AJ1375" i="2"/>
  <c r="AF1375" i="2"/>
  <c r="W1375" i="2"/>
  <c r="AL1204" i="2"/>
  <c r="AJ1204" i="2"/>
  <c r="AD1204" i="2"/>
  <c r="W1204" i="2"/>
  <c r="AH571" i="2"/>
  <c r="AF571" i="2"/>
  <c r="W571" i="2"/>
  <c r="AL1671" i="2"/>
  <c r="AF1671" i="2"/>
  <c r="W1671" i="2"/>
  <c r="AH1099" i="2"/>
  <c r="AF1099" i="2"/>
  <c r="W1099" i="2"/>
  <c r="AL448" i="2"/>
  <c r="AJ448" i="2"/>
  <c r="AF448" i="2"/>
  <c r="AH448" i="2"/>
  <c r="W448" i="2"/>
  <c r="AD934" i="2"/>
  <c r="AJ934" i="2"/>
  <c r="AL934" i="2"/>
  <c r="W934" i="2"/>
  <c r="AJ942" i="2"/>
  <c r="W942" i="2"/>
  <c r="AJ959" i="2"/>
  <c r="W959" i="2"/>
  <c r="AL959" i="2"/>
  <c r="AH959" i="2"/>
  <c r="AF959" i="2"/>
  <c r="AF264" i="2"/>
  <c r="W264" i="2"/>
  <c r="AH264" i="2"/>
  <c r="AF698" i="2"/>
  <c r="W698" i="2"/>
  <c r="AL698" i="2"/>
  <c r="AL1771" i="2"/>
  <c r="AD1771" i="2"/>
  <c r="W1771" i="2"/>
  <c r="W681" i="2"/>
  <c r="AL681" i="2"/>
  <c r="AH681" i="2"/>
  <c r="AJ681" i="2"/>
  <c r="AH1159" i="2"/>
  <c r="W1159" i="2"/>
  <c r="AL1159" i="2"/>
  <c r="AH937" i="2"/>
  <c r="AD937" i="2"/>
  <c r="W937" i="2"/>
  <c r="AJ937" i="2"/>
  <c r="AF104" i="2"/>
  <c r="AL104" i="2"/>
  <c r="AH104" i="2"/>
  <c r="W104" i="2"/>
  <c r="AL1307" i="2"/>
  <c r="AJ1307" i="2"/>
  <c r="AF1307" i="2"/>
  <c r="W1307" i="2"/>
  <c r="W169" i="2"/>
  <c r="AF169" i="2"/>
  <c r="W1067" i="2"/>
  <c r="AH1067" i="2"/>
  <c r="AF1067" i="2"/>
  <c r="AL1067" i="2"/>
  <c r="AF376" i="2"/>
  <c r="W376" i="2"/>
  <c r="AJ376" i="2"/>
  <c r="AH376" i="2"/>
  <c r="AJ1700" i="2"/>
  <c r="AH1700" i="2"/>
  <c r="W1700" i="2"/>
  <c r="AL1700" i="2"/>
  <c r="AJ832" i="2"/>
  <c r="AF832" i="2"/>
  <c r="W832" i="2"/>
  <c r="AD832" i="2"/>
  <c r="AH832" i="2"/>
  <c r="W1677" i="2"/>
  <c r="AL1677" i="2"/>
  <c r="AH1677" i="2"/>
  <c r="AF1677" i="2"/>
  <c r="W715" i="2"/>
  <c r="AJ715" i="2"/>
  <c r="W1048" i="2"/>
  <c r="AJ1048" i="2"/>
  <c r="AH1048" i="2"/>
  <c r="AH944" i="2"/>
  <c r="W944" i="2"/>
  <c r="AL277" i="2"/>
  <c r="AH277" i="2"/>
  <c r="W277" i="2"/>
  <c r="AL1217" i="2"/>
  <c r="AJ1217" i="2"/>
  <c r="AH1217" i="2"/>
  <c r="AF1217" i="2"/>
  <c r="W1217" i="2"/>
  <c r="AH476" i="2"/>
  <c r="AF476" i="2"/>
  <c r="W476" i="2"/>
  <c r="AD476" i="2"/>
  <c r="W1448" i="2"/>
  <c r="AL1448" i="2"/>
  <c r="AJ1448" i="2"/>
  <c r="AF1448" i="2"/>
  <c r="AF370" i="2"/>
  <c r="AH370" i="2"/>
  <c r="AL370" i="2"/>
  <c r="W370" i="2"/>
  <c r="AH1566" i="2"/>
  <c r="AL1566" i="2"/>
  <c r="W1566" i="2"/>
  <c r="AJ595" i="2"/>
  <c r="AL595" i="2"/>
  <c r="W595" i="2"/>
  <c r="W1710" i="2"/>
  <c r="AH1710" i="2"/>
  <c r="AL815" i="2"/>
  <c r="AJ815" i="2"/>
  <c r="AH815" i="2"/>
  <c r="W815" i="2"/>
  <c r="AH149" i="2"/>
  <c r="AF149" i="2"/>
  <c r="AL149" i="2"/>
  <c r="W149" i="2"/>
  <c r="W1538" i="2"/>
  <c r="AJ1538" i="2"/>
  <c r="AH1538" i="2"/>
  <c r="AD1538" i="2"/>
  <c r="AH827" i="2"/>
  <c r="AF827" i="2"/>
  <c r="W827" i="2"/>
  <c r="AL827" i="2"/>
  <c r="AH210" i="2"/>
  <c r="AJ210" i="2"/>
  <c r="AF210" i="2"/>
  <c r="W210" i="2"/>
  <c r="AL914" i="2"/>
  <c r="AJ914" i="2"/>
  <c r="AH914" i="2"/>
  <c r="W914" i="2"/>
  <c r="AJ1150" i="2"/>
  <c r="AH1150" i="2"/>
  <c r="W1150" i="2"/>
  <c r="AJ1088" i="2"/>
  <c r="AH1088" i="2"/>
  <c r="W1088" i="2"/>
  <c r="AD366" i="2"/>
  <c r="AL366" i="2"/>
  <c r="AJ366" i="2"/>
  <c r="W366" i="2"/>
  <c r="W1203" i="2"/>
  <c r="AF1203" i="2"/>
  <c r="AL1203" i="2"/>
  <c r="AH1203" i="2"/>
  <c r="W533" i="2"/>
  <c r="W1243" i="2"/>
  <c r="W220" i="2"/>
  <c r="AL220" i="2"/>
  <c r="W99" i="2"/>
  <c r="AL99" i="2"/>
  <c r="AJ99" i="2"/>
  <c r="AL117" i="2"/>
  <c r="AH117" i="2"/>
  <c r="AJ117" i="2"/>
  <c r="W117" i="2"/>
  <c r="W29" i="2"/>
  <c r="AL29" i="2"/>
  <c r="AJ29" i="2"/>
  <c r="W108" i="2"/>
  <c r="AJ108" i="2"/>
  <c r="AH108" i="2"/>
  <c r="AF108" i="2"/>
  <c r="AL108" i="2"/>
  <c r="W90" i="2"/>
  <c r="AJ90" i="2"/>
  <c r="AF90" i="2"/>
  <c r="W233" i="2"/>
  <c r="AL233" i="2"/>
  <c r="AJ233" i="2"/>
  <c r="AJ170" i="2"/>
  <c r="AH170" i="2"/>
  <c r="W170" i="2"/>
  <c r="AF170" i="2"/>
  <c r="AJ288" i="2"/>
  <c r="AH288" i="2"/>
  <c r="AF288" i="2"/>
  <c r="W288" i="2"/>
  <c r="W378" i="2"/>
  <c r="AJ378" i="2"/>
  <c r="W449" i="2"/>
  <c r="AL449" i="2"/>
  <c r="AH449" i="2"/>
  <c r="W390" i="2"/>
  <c r="AL390" i="2"/>
  <c r="AH390" i="2"/>
  <c r="W663" i="2"/>
  <c r="AH536" i="2"/>
  <c r="AF536" i="2"/>
  <c r="W536" i="2"/>
  <c r="AL536" i="2"/>
  <c r="AJ536" i="2"/>
  <c r="W521" i="2"/>
  <c r="AL521" i="2"/>
  <c r="AH521" i="2"/>
  <c r="AL696" i="2"/>
  <c r="AJ696" i="2"/>
  <c r="W696" i="2"/>
  <c r="W624" i="2"/>
  <c r="AJ624" i="2"/>
  <c r="AH624" i="2"/>
  <c r="AF624" i="2"/>
  <c r="AF846" i="2"/>
  <c r="W846" i="2"/>
  <c r="AH846" i="2"/>
  <c r="AL853" i="2"/>
  <c r="AH853" i="2"/>
  <c r="W853" i="2"/>
  <c r="W1046" i="2"/>
  <c r="AH1046" i="2"/>
  <c r="AF1046" i="2"/>
  <c r="W872" i="2"/>
  <c r="AH872" i="2"/>
  <c r="AJ872" i="2"/>
  <c r="AF872" i="2"/>
  <c r="AL1060" i="2"/>
  <c r="AJ1060" i="2"/>
  <c r="W1060" i="2"/>
  <c r="AL1005" i="2"/>
  <c r="W1005" i="2"/>
  <c r="AF1005" i="2"/>
  <c r="AD1005" i="2"/>
  <c r="AF1115" i="2"/>
  <c r="W1115" i="2"/>
  <c r="AL1115" i="2"/>
  <c r="W1188" i="2"/>
  <c r="AL1188" i="2"/>
  <c r="AH1188" i="2"/>
  <c r="W1057" i="2"/>
  <c r="AL1057" i="2"/>
  <c r="AH1210" i="2"/>
  <c r="W1210" i="2"/>
  <c r="W1143" i="2"/>
  <c r="AJ1143" i="2"/>
  <c r="AF1143" i="2"/>
  <c r="AH1143" i="2"/>
  <c r="AD1143" i="2"/>
  <c r="W1212" i="2"/>
  <c r="AL1212" i="2"/>
  <c r="AJ1212" i="2"/>
  <c r="AH1379" i="2"/>
  <c r="W1379" i="2"/>
  <c r="AD1379" i="2"/>
  <c r="AH1357" i="2"/>
  <c r="AF1357" i="2"/>
  <c r="W1357" i="2"/>
  <c r="AH1416" i="2"/>
  <c r="W1416" i="2"/>
  <c r="AH1495" i="2"/>
  <c r="W1495" i="2"/>
  <c r="AL1464" i="2"/>
  <c r="W1464" i="2"/>
  <c r="AJ1464" i="2"/>
  <c r="AF1464" i="2"/>
  <c r="W1501" i="2"/>
  <c r="AF1501" i="2"/>
  <c r="AJ1501" i="2"/>
  <c r="AF1672" i="2"/>
  <c r="W1672" i="2"/>
  <c r="W1614" i="2"/>
  <c r="W1731" i="2"/>
  <c r="AL1731" i="2"/>
  <c r="W1678" i="2"/>
  <c r="AL1678" i="2"/>
  <c r="AH1678" i="2"/>
  <c r="AF1678" i="2"/>
  <c r="W1722" i="2"/>
  <c r="AJ1722" i="2"/>
  <c r="W1829" i="2"/>
  <c r="AL1829" i="2"/>
  <c r="AH1829" i="2"/>
  <c r="AH1883" i="2"/>
  <c r="AF1883" i="2"/>
  <c r="W1883" i="2"/>
  <c r="AL1883" i="2"/>
  <c r="AH1903" i="2"/>
  <c r="AJ1903" i="2"/>
  <c r="AF1903" i="2"/>
  <c r="W1903" i="2"/>
  <c r="AJ1432" i="2"/>
  <c r="W1432" i="2"/>
  <c r="W1803" i="2"/>
  <c r="AL1803" i="2"/>
  <c r="AJ1803" i="2"/>
  <c r="AD1803" i="2"/>
  <c r="AH1297" i="2"/>
  <c r="AF1297" i="2"/>
  <c r="W1297" i="2"/>
  <c r="AL1297" i="2"/>
  <c r="AL741" i="2"/>
  <c r="AF741" i="2"/>
  <c r="W741" i="2"/>
  <c r="AJ741" i="2"/>
  <c r="AH741" i="2"/>
  <c r="W1598" i="2"/>
  <c r="AL1598" i="2"/>
  <c r="AJ1598" i="2"/>
  <c r="AH1598" i="2"/>
  <c r="AF1598" i="2"/>
  <c r="AH289" i="2"/>
  <c r="W289" i="2"/>
  <c r="AL355" i="2"/>
  <c r="AJ355" i="2"/>
  <c r="AF355" i="2"/>
  <c r="W355" i="2"/>
  <c r="W86" i="2"/>
  <c r="AH86" i="2"/>
  <c r="AH1317" i="2"/>
  <c r="W1317" i="2"/>
  <c r="W1409" i="2"/>
  <c r="AL1409" i="2"/>
  <c r="AJ1800" i="2"/>
  <c r="AD1800" i="2"/>
  <c r="W1800" i="2"/>
  <c r="W1480" i="2"/>
  <c r="AL1480" i="2"/>
  <c r="AH1480" i="2"/>
  <c r="AF1480" i="2"/>
  <c r="AH307" i="2"/>
  <c r="W307" i="2"/>
  <c r="AJ1334" i="2"/>
  <c r="W1334" i="2"/>
  <c r="AH1334" i="2"/>
  <c r="AL266" i="2"/>
  <c r="AH266" i="2"/>
  <c r="W266" i="2"/>
  <c r="W947" i="2"/>
  <c r="AF947" i="2"/>
  <c r="AF1137" i="2"/>
  <c r="AJ1137" i="2"/>
  <c r="W1137" i="2"/>
  <c r="AF193" i="2"/>
  <c r="W193" i="2"/>
  <c r="AL193" i="2"/>
  <c r="AJ193" i="2"/>
  <c r="AD733" i="2"/>
  <c r="AJ733" i="2"/>
  <c r="W733" i="2"/>
  <c r="AH733" i="2"/>
  <c r="W1548" i="2"/>
  <c r="AJ1548" i="2"/>
  <c r="AL1548" i="2"/>
  <c r="AJ1119" i="2"/>
  <c r="W1119" i="2"/>
  <c r="W43" i="2"/>
  <c r="AJ43" i="2"/>
  <c r="AH860" i="2"/>
  <c r="AF860" i="2"/>
  <c r="AL860" i="2"/>
  <c r="W860" i="2"/>
  <c r="W324" i="2"/>
  <c r="AJ324" i="2"/>
  <c r="W878" i="2"/>
  <c r="AJ878" i="2"/>
  <c r="AF138" i="2"/>
  <c r="W138" i="2"/>
  <c r="AJ138" i="2"/>
  <c r="AD1511" i="2"/>
  <c r="W1511" i="2"/>
  <c r="AL1511" i="2"/>
  <c r="AF1511" i="2"/>
  <c r="AH712" i="2"/>
  <c r="AF712" i="2"/>
  <c r="W712" i="2"/>
  <c r="W1644" i="2"/>
  <c r="AJ1644" i="2"/>
  <c r="AL1644" i="2"/>
  <c r="AF1644" i="2"/>
  <c r="W621" i="2"/>
  <c r="AL621" i="2"/>
  <c r="W749" i="2"/>
  <c r="AH749" i="2"/>
  <c r="AL749" i="2"/>
  <c r="AL949" i="2"/>
  <c r="W949" i="2"/>
  <c r="AJ44" i="2"/>
  <c r="AH44" i="2"/>
  <c r="W44" i="2"/>
  <c r="AL992" i="2"/>
  <c r="AF992" i="2"/>
  <c r="W992" i="2"/>
  <c r="AH992" i="2"/>
  <c r="AL106" i="2"/>
  <c r="AH106" i="2"/>
  <c r="AF106" i="2"/>
  <c r="W106" i="2"/>
  <c r="AJ106" i="2"/>
  <c r="W958" i="2"/>
  <c r="AL958" i="2"/>
  <c r="AF365" i="2"/>
  <c r="AL365" i="2"/>
  <c r="W365" i="2"/>
  <c r="W1599" i="2"/>
  <c r="AJ1599" i="2"/>
  <c r="AH1599" i="2"/>
  <c r="AD888" i="2"/>
  <c r="AF888" i="2"/>
  <c r="W888" i="2"/>
  <c r="W1611" i="2"/>
  <c r="AL1611" i="2"/>
  <c r="AJ1611" i="2"/>
  <c r="AH1611" i="2"/>
  <c r="AF1611" i="2"/>
  <c r="AF677" i="2"/>
  <c r="AJ677" i="2"/>
  <c r="AL677" i="2"/>
  <c r="W677" i="2"/>
  <c r="W1692" i="2"/>
  <c r="AJ1692" i="2"/>
  <c r="AF1692" i="2"/>
  <c r="AD1692" i="2"/>
  <c r="W921" i="2"/>
  <c r="AL921" i="2"/>
  <c r="AJ921" i="2"/>
  <c r="AJ163" i="2"/>
  <c r="W163" i="2"/>
  <c r="AL1306" i="2"/>
  <c r="AH1306" i="2"/>
  <c r="W1306" i="2"/>
  <c r="AJ247" i="2"/>
  <c r="AH247" i="2"/>
  <c r="W247" i="2"/>
  <c r="AL1368" i="2"/>
  <c r="W1368" i="2"/>
  <c r="AJ1368" i="2"/>
  <c r="AJ451" i="2"/>
  <c r="AH451" i="2"/>
  <c r="W451" i="2"/>
  <c r="AL1388" i="2"/>
  <c r="W1388" i="2"/>
  <c r="AJ1388" i="2"/>
  <c r="AH1388" i="2"/>
  <c r="W566" i="2"/>
  <c r="W1681" i="2"/>
  <c r="AJ1681" i="2"/>
  <c r="AH1681" i="2"/>
  <c r="AJ838" i="2"/>
  <c r="W838" i="2"/>
  <c r="AL838" i="2"/>
  <c r="AH838" i="2"/>
  <c r="AF838" i="2"/>
  <c r="AD838" i="2"/>
  <c r="AH131" i="2"/>
  <c r="W131" i="2"/>
  <c r="W1557" i="2"/>
  <c r="AL1557" i="2"/>
  <c r="AH1557" i="2"/>
  <c r="W658" i="2"/>
  <c r="AH658" i="2"/>
  <c r="AJ658" i="2"/>
  <c r="AF658" i="2"/>
  <c r="AF1868" i="2"/>
  <c r="W1868" i="2"/>
  <c r="AJ923" i="2"/>
  <c r="AH923" i="2"/>
  <c r="W923" i="2"/>
  <c r="AF493" i="2"/>
  <c r="AH493" i="2"/>
  <c r="W493" i="2"/>
  <c r="AL1055" i="2"/>
  <c r="AJ1055" i="2"/>
  <c r="AH1055" i="2"/>
  <c r="W1055" i="2"/>
  <c r="AL329" i="2"/>
  <c r="W329" i="2"/>
  <c r="AJ329" i="2"/>
  <c r="AJ1349" i="2"/>
  <c r="W1349" i="2"/>
  <c r="AH1349" i="2"/>
  <c r="AH439" i="2"/>
  <c r="AF439" i="2"/>
  <c r="W439" i="2"/>
  <c r="AJ439" i="2"/>
  <c r="AJ1026" i="2"/>
  <c r="W1026" i="2"/>
  <c r="AL481" i="2"/>
  <c r="AH481" i="2"/>
  <c r="W481" i="2"/>
  <c r="AD156" i="2"/>
  <c r="AL156" i="2"/>
  <c r="AJ156" i="2"/>
  <c r="W156" i="2"/>
  <c r="AF204" i="2"/>
  <c r="AL204" i="2"/>
  <c r="AJ204" i="2"/>
  <c r="AD204" i="2"/>
  <c r="W204" i="2"/>
  <c r="W55" i="2"/>
  <c r="AL55" i="2"/>
  <c r="AH55" i="2"/>
  <c r="W116" i="2"/>
  <c r="AL116" i="2"/>
  <c r="AF116" i="2"/>
  <c r="W101" i="2"/>
  <c r="AH432" i="2"/>
  <c r="AF432" i="2"/>
  <c r="W432" i="2"/>
  <c r="AH181" i="2"/>
  <c r="W181" i="2"/>
  <c r="AL426" i="2"/>
  <c r="AH426" i="2"/>
  <c r="W426" i="2"/>
  <c r="W387" i="2"/>
  <c r="AL387" i="2"/>
  <c r="AJ387" i="2"/>
  <c r="AJ433" i="2"/>
  <c r="AL433" i="2"/>
  <c r="AH433" i="2"/>
  <c r="AF433" i="2"/>
  <c r="W433" i="2"/>
  <c r="AL523" i="2"/>
  <c r="AJ523" i="2"/>
  <c r="AF523" i="2"/>
  <c r="W523" i="2"/>
  <c r="AH523" i="2"/>
  <c r="AH689" i="2"/>
  <c r="AF689" i="2"/>
  <c r="W689" i="2"/>
  <c r="AF616" i="2"/>
  <c r="W616" i="2"/>
  <c r="AH616" i="2"/>
  <c r="AH524" i="2"/>
  <c r="W524" i="2"/>
  <c r="W784" i="2"/>
  <c r="AH784" i="2"/>
  <c r="W635" i="2"/>
  <c r="AJ635" i="2"/>
  <c r="AF635" i="2"/>
  <c r="AJ833" i="2"/>
  <c r="AH833" i="2"/>
  <c r="W833" i="2"/>
  <c r="AF868" i="2"/>
  <c r="W868" i="2"/>
  <c r="AJ868" i="2"/>
  <c r="AH868" i="2"/>
  <c r="AL868" i="2"/>
  <c r="AD1077" i="2"/>
  <c r="AJ1077" i="2"/>
  <c r="AH1077" i="2"/>
  <c r="AF1077" i="2"/>
  <c r="W1077" i="2"/>
  <c r="W883" i="2"/>
  <c r="AL883" i="2"/>
  <c r="AJ1072" i="2"/>
  <c r="AF1072" i="2"/>
  <c r="W1072" i="2"/>
  <c r="AL1071" i="2"/>
  <c r="W1071" i="2"/>
  <c r="AL1061" i="2"/>
  <c r="AH1061" i="2"/>
  <c r="W1061" i="2"/>
  <c r="AF1061" i="2"/>
  <c r="AL1207" i="2"/>
  <c r="AH1207" i="2"/>
  <c r="AF1207" i="2"/>
  <c r="AD1207" i="2"/>
  <c r="W1207" i="2"/>
  <c r="W1068" i="2"/>
  <c r="AJ1068" i="2"/>
  <c r="AH1068" i="2"/>
  <c r="W1279" i="2"/>
  <c r="AL1279" i="2"/>
  <c r="AH1279" i="2"/>
  <c r="AJ1279" i="2"/>
  <c r="W1154" i="2"/>
  <c r="AJ1154" i="2"/>
  <c r="AF1154" i="2"/>
  <c r="W1223" i="2"/>
  <c r="AL1223" i="2"/>
  <c r="AH1223" i="2"/>
  <c r="AH1356" i="2"/>
  <c r="AF1356" i="2"/>
  <c r="W1356" i="2"/>
  <c r="AL1356" i="2"/>
  <c r="AH1296" i="2"/>
  <c r="W1296" i="2"/>
  <c r="W1471" i="2"/>
  <c r="AJ1471" i="2"/>
  <c r="AH1471" i="2"/>
  <c r="AJ1497" i="2"/>
  <c r="AF1497" i="2"/>
  <c r="AD1497" i="2"/>
  <c r="W1497" i="2"/>
  <c r="AH1497" i="2"/>
  <c r="W1482" i="2"/>
  <c r="AJ1482" i="2"/>
  <c r="AF1482" i="2"/>
  <c r="AH1482" i="2"/>
  <c r="AJ1506" i="2"/>
  <c r="W1506" i="2"/>
  <c r="AF1506" i="2"/>
  <c r="AF1567" i="2"/>
  <c r="W1567" i="2"/>
  <c r="AL1567" i="2"/>
  <c r="AJ1567" i="2"/>
  <c r="W1630" i="2"/>
  <c r="AL1757" i="2"/>
  <c r="AF1757" i="2"/>
  <c r="W1757" i="2"/>
  <c r="AF1750" i="2"/>
  <c r="AH1750" i="2"/>
  <c r="AJ1750" i="2"/>
  <c r="W1750" i="2"/>
  <c r="AF1740" i="2"/>
  <c r="W1740" i="2"/>
  <c r="AH1859" i="2"/>
  <c r="AL1859" i="2"/>
  <c r="AJ1859" i="2"/>
  <c r="W1859" i="2"/>
  <c r="W1819" i="2"/>
  <c r="AL1819" i="2"/>
  <c r="AD1819" i="2"/>
  <c r="AJ1819" i="2"/>
  <c r="AH1819" i="2"/>
  <c r="AF1819" i="2"/>
  <c r="AL1895" i="2"/>
  <c r="AF1895" i="2"/>
  <c r="AH1895" i="2"/>
  <c r="W1895" i="2"/>
  <c r="W293" i="2"/>
  <c r="AF293" i="2"/>
  <c r="AD293" i="2"/>
  <c r="AH1131" i="2"/>
  <c r="W1131" i="2"/>
  <c r="AJ1131" i="2"/>
  <c r="W1633" i="2"/>
  <c r="AJ1633" i="2"/>
  <c r="AH1633" i="2"/>
  <c r="AL1633" i="2"/>
  <c r="AL1673" i="2"/>
  <c r="AJ1673" i="2"/>
  <c r="W1673" i="2"/>
  <c r="AH1673" i="2"/>
  <c r="W488" i="2"/>
  <c r="AL488" i="2"/>
  <c r="AD488" i="2"/>
  <c r="W1333" i="2"/>
  <c r="AL1333" i="2"/>
  <c r="AJ1333" i="2"/>
  <c r="AH1333" i="2"/>
  <c r="AJ455" i="2"/>
  <c r="W455" i="2"/>
  <c r="AF455" i="2"/>
  <c r="AL455" i="2"/>
  <c r="AJ1274" i="2"/>
  <c r="AF1274" i="2"/>
  <c r="AL1274" i="2"/>
  <c r="AH1274" i="2"/>
  <c r="W1274" i="2"/>
  <c r="AH95" i="2"/>
  <c r="AF95" i="2"/>
  <c r="W95" i="2"/>
  <c r="W1021" i="2"/>
  <c r="AL1021" i="2"/>
  <c r="AJ1021" i="2"/>
  <c r="AH1021" i="2"/>
  <c r="AF1021" i="2"/>
  <c r="AF177" i="2"/>
  <c r="AJ177" i="2"/>
  <c r="AH177" i="2"/>
  <c r="W177" i="2"/>
  <c r="AH1239" i="2"/>
  <c r="AF1239" i="2"/>
  <c r="AD1239" i="2"/>
  <c r="W1239" i="2"/>
  <c r="W1420" i="2"/>
  <c r="AL1420" i="2"/>
  <c r="AD1420" i="2"/>
  <c r="W1213" i="2"/>
  <c r="AL1213" i="2"/>
  <c r="AH1213" i="2"/>
  <c r="AJ94" i="2"/>
  <c r="AL94" i="2"/>
  <c r="AH94" i="2"/>
  <c r="AF94" i="2"/>
  <c r="W94" i="2"/>
  <c r="W468" i="2"/>
  <c r="AF468" i="2"/>
  <c r="AL468" i="2"/>
  <c r="AH468" i="2"/>
  <c r="AD468" i="2"/>
  <c r="W828" i="2"/>
  <c r="AL828" i="2"/>
  <c r="AJ828" i="2"/>
  <c r="AL1507" i="2"/>
  <c r="AJ1507" i="2"/>
  <c r="W1507" i="2"/>
  <c r="AF1507" i="2"/>
  <c r="AJ1319" i="2"/>
  <c r="AH1319" i="2"/>
  <c r="AF1319" i="2"/>
  <c r="W1319" i="2"/>
  <c r="AL1319" i="2"/>
  <c r="AL970" i="2"/>
  <c r="W970" i="2"/>
  <c r="AL160" i="2"/>
  <c r="W160" i="2"/>
  <c r="W1832" i="2"/>
  <c r="AF1832" i="2"/>
  <c r="AL1832" i="2"/>
  <c r="AJ1832" i="2"/>
  <c r="AH1832" i="2"/>
  <c r="W145" i="2"/>
  <c r="AJ145" i="2"/>
  <c r="AH145" i="2"/>
  <c r="AJ1569" i="2"/>
  <c r="W1569" i="2"/>
  <c r="AL553" i="2"/>
  <c r="W553" i="2"/>
  <c r="AD553" i="2"/>
  <c r="W629" i="2"/>
  <c r="AJ629" i="2"/>
  <c r="AH230" i="2"/>
  <c r="AF230" i="2"/>
  <c r="W230" i="2"/>
  <c r="AL1083" i="2"/>
  <c r="AF1083" i="2"/>
  <c r="W1083" i="2"/>
  <c r="W50" i="2"/>
  <c r="AL50" i="2"/>
  <c r="AH50" i="2"/>
  <c r="AF50" i="2"/>
  <c r="AL908" i="2"/>
  <c r="AF908" i="2"/>
  <c r="AD908" i="2"/>
  <c r="W908" i="2"/>
  <c r="AD39" i="2"/>
  <c r="AJ39" i="2"/>
  <c r="AF39" i="2"/>
  <c r="W39" i="2"/>
  <c r="AL926" i="2"/>
  <c r="W926" i="2"/>
  <c r="AH926" i="2"/>
  <c r="AD155" i="2"/>
  <c r="W155" i="2"/>
  <c r="AJ155" i="2"/>
  <c r="AH155" i="2"/>
  <c r="W1527" i="2"/>
  <c r="AL1527" i="2"/>
  <c r="AJ1527" i="2"/>
  <c r="AH1527" i="2"/>
  <c r="AF1527" i="2"/>
  <c r="AD1527" i="2"/>
  <c r="AL831" i="2"/>
  <c r="AH831" i="2"/>
  <c r="AF831" i="2"/>
  <c r="W831" i="2"/>
  <c r="AJ1751" i="2"/>
  <c r="AH1751" i="2"/>
  <c r="AF1751" i="2"/>
  <c r="W1751" i="2"/>
  <c r="AF618" i="2"/>
  <c r="AL618" i="2"/>
  <c r="AJ618" i="2"/>
  <c r="W618" i="2"/>
  <c r="AJ716" i="2"/>
  <c r="AD716" i="2"/>
  <c r="AF716" i="2"/>
  <c r="W716" i="2"/>
  <c r="AL896" i="2"/>
  <c r="AF896" i="2"/>
  <c r="W896" i="2"/>
  <c r="AL46" i="2"/>
  <c r="W46" i="2"/>
  <c r="AJ46" i="2"/>
  <c r="AH46" i="2"/>
  <c r="AF46" i="2"/>
  <c r="AL1251" i="2"/>
  <c r="AJ1251" i="2"/>
  <c r="W1251" i="2"/>
  <c r="W231" i="2"/>
  <c r="AF231" i="2"/>
  <c r="AL231" i="2"/>
  <c r="W1291" i="2"/>
  <c r="AJ1291" i="2"/>
  <c r="AH1291" i="2"/>
  <c r="AF333" i="2"/>
  <c r="AD333" i="2"/>
  <c r="AJ333" i="2"/>
  <c r="W333" i="2"/>
  <c r="AJ1477" i="2"/>
  <c r="AH1477" i="2"/>
  <c r="AL1477" i="2"/>
  <c r="AF1477" i="2"/>
  <c r="W1477" i="2"/>
  <c r="AF392" i="2"/>
  <c r="W392" i="2"/>
  <c r="AL392" i="2"/>
  <c r="AH392" i="2"/>
  <c r="AJ392" i="2"/>
  <c r="AJ1528" i="2"/>
  <c r="AD1528" i="2"/>
  <c r="W1528" i="2"/>
  <c r="AL1528" i="2"/>
  <c r="AF1528" i="2"/>
  <c r="AL808" i="2"/>
  <c r="AH808" i="2"/>
  <c r="W808" i="2"/>
  <c r="AF115" i="2"/>
  <c r="AL115" i="2"/>
  <c r="AH115" i="2"/>
  <c r="W115" i="2"/>
  <c r="AF1559" i="2"/>
  <c r="W1559" i="2"/>
  <c r="AL1559" i="2"/>
  <c r="AJ1559" i="2"/>
  <c r="AH1559" i="2"/>
  <c r="W620" i="2"/>
  <c r="AL620" i="2"/>
  <c r="AH620" i="2"/>
  <c r="AF620" i="2"/>
  <c r="AJ1824" i="2"/>
  <c r="W1824" i="2"/>
  <c r="AL1824" i="2"/>
  <c r="AH1824" i="2"/>
  <c r="AF1824" i="2"/>
  <c r="AJ882" i="2"/>
  <c r="AH882" i="2"/>
  <c r="AF882" i="2"/>
  <c r="W882" i="2"/>
  <c r="AF304" i="2"/>
  <c r="AL304" i="2"/>
  <c r="AJ304" i="2"/>
  <c r="W304" i="2"/>
  <c r="AF897" i="2"/>
  <c r="W897" i="2"/>
  <c r="AH226" i="2"/>
  <c r="AL226" i="2"/>
  <c r="W226" i="2"/>
  <c r="AJ1263" i="2"/>
  <c r="AH1263" i="2"/>
  <c r="AF1263" i="2"/>
  <c r="AL1263" i="2"/>
  <c r="W1263" i="2"/>
  <c r="AJ283" i="2"/>
  <c r="W283" i="2"/>
  <c r="AF283" i="2"/>
  <c r="AF1309" i="2"/>
  <c r="AL1309" i="2"/>
  <c r="AJ1309" i="2"/>
  <c r="W1309" i="2"/>
  <c r="AF258" i="2"/>
  <c r="AJ258" i="2"/>
  <c r="W258" i="2"/>
  <c r="AJ58" i="2"/>
  <c r="W58" i="2"/>
  <c r="AL58" i="2"/>
  <c r="AH58" i="2"/>
  <c r="AH5" i="2"/>
  <c r="AF5" i="2"/>
  <c r="W5" i="2"/>
  <c r="AJ5" i="2"/>
  <c r="W53" i="2"/>
  <c r="AJ53" i="2"/>
  <c r="AH53" i="2"/>
  <c r="AL53" i="2"/>
  <c r="AF77" i="2"/>
  <c r="W77" i="2"/>
  <c r="AL77" i="2"/>
  <c r="AJ77" i="2"/>
  <c r="W112" i="2"/>
  <c r="AH112" i="2"/>
  <c r="W153" i="2"/>
  <c r="AJ153" i="2"/>
  <c r="AH153" i="2"/>
  <c r="AF153" i="2"/>
  <c r="AL153" i="2"/>
  <c r="W192" i="2"/>
  <c r="AF192" i="2"/>
  <c r="AD192" i="2"/>
  <c r="W308" i="2"/>
  <c r="AH308" i="2"/>
  <c r="AL308" i="2"/>
  <c r="AH430" i="2"/>
  <c r="W430" i="2"/>
  <c r="AD430" i="2"/>
  <c r="AF430" i="2"/>
  <c r="AD538" i="2"/>
  <c r="W538" i="2"/>
  <c r="AJ538" i="2"/>
  <c r="AH538" i="2"/>
  <c r="AL538" i="2"/>
  <c r="AH502" i="2"/>
  <c r="AF502" i="2"/>
  <c r="W502" i="2"/>
  <c r="AF590" i="2"/>
  <c r="W590" i="2"/>
  <c r="AF503" i="2"/>
  <c r="W503" i="2"/>
  <c r="AL561" i="2"/>
  <c r="AH561" i="2"/>
  <c r="W561" i="2"/>
  <c r="AJ816" i="2"/>
  <c r="AH816" i="2"/>
  <c r="AF816" i="2"/>
  <c r="AD816" i="2"/>
  <c r="W816" i="2"/>
  <c r="W646" i="2"/>
  <c r="AL646" i="2"/>
  <c r="AJ646" i="2"/>
  <c r="AD646" i="2"/>
  <c r="AH836" i="2"/>
  <c r="AF836" i="2"/>
  <c r="AJ836" i="2"/>
  <c r="W836" i="2"/>
  <c r="AJ877" i="2"/>
  <c r="AH877" i="2"/>
  <c r="W877" i="2"/>
  <c r="AL877" i="2"/>
  <c r="AJ971" i="2"/>
  <c r="W971" i="2"/>
  <c r="AF889" i="2"/>
  <c r="W889" i="2"/>
  <c r="AH889" i="2"/>
  <c r="AJ1006" i="2"/>
  <c r="AH1006" i="2"/>
  <c r="W1006" i="2"/>
  <c r="AF1093" i="2"/>
  <c r="W1093" i="2"/>
  <c r="AH1093" i="2"/>
  <c r="W990" i="2"/>
  <c r="AL990" i="2"/>
  <c r="AJ990" i="2"/>
  <c r="AH990" i="2"/>
  <c r="AF990" i="2"/>
  <c r="AF1127" i="2"/>
  <c r="W1127" i="2"/>
  <c r="AJ1127" i="2"/>
  <c r="AH1127" i="2"/>
  <c r="W1079" i="2"/>
  <c r="AJ1079" i="2"/>
  <c r="AF1079" i="2"/>
  <c r="AL1260" i="2"/>
  <c r="AJ1260" i="2"/>
  <c r="AH1260" i="2"/>
  <c r="W1260" i="2"/>
  <c r="W1165" i="2"/>
  <c r="AF1165" i="2"/>
  <c r="AD1165" i="2"/>
  <c r="AH1165" i="2"/>
  <c r="AL1165" i="2"/>
  <c r="W1234" i="2"/>
  <c r="AL1234" i="2"/>
  <c r="AF1234" i="2"/>
  <c r="AJ1234" i="2"/>
  <c r="W1370" i="2"/>
  <c r="AD1384" i="2"/>
  <c r="AF1384" i="2"/>
  <c r="W1384" i="2"/>
  <c r="AH1384" i="2"/>
  <c r="W1419" i="2"/>
  <c r="AL1419" i="2"/>
  <c r="AF1419" i="2"/>
  <c r="W1417" i="2"/>
  <c r="AL1417" i="2"/>
  <c r="AF1417" i="2"/>
  <c r="AJ1417" i="2"/>
  <c r="W1460" i="2"/>
  <c r="AJ1460" i="2"/>
  <c r="AH1460" i="2"/>
  <c r="AD1460" i="2"/>
  <c r="AF1460" i="2"/>
  <c r="AL1526" i="2"/>
  <c r="W1526" i="2"/>
  <c r="AF1526" i="2"/>
  <c r="AJ1690" i="2"/>
  <c r="AH1690" i="2"/>
  <c r="AF1690" i="2"/>
  <c r="W1690" i="2"/>
  <c r="AL1676" i="2"/>
  <c r="AJ1676" i="2"/>
  <c r="W1676" i="2"/>
  <c r="AJ1748" i="2"/>
  <c r="AH1748" i="2"/>
  <c r="W1748" i="2"/>
  <c r="AL1748" i="2"/>
  <c r="W1655" i="2"/>
  <c r="AL1655" i="2"/>
  <c r="AJ1655" i="2"/>
  <c r="AH1655" i="2"/>
  <c r="AL1835" i="2"/>
  <c r="AH1835" i="2"/>
  <c r="W1835" i="2"/>
  <c r="AF1885" i="2"/>
  <c r="W1885" i="2"/>
  <c r="AL1885" i="2"/>
  <c r="AJ1885" i="2"/>
  <c r="AF1833" i="2"/>
  <c r="W1833" i="2"/>
  <c r="AJ1833" i="2"/>
  <c r="AH1833" i="2"/>
  <c r="AJ1858" i="2"/>
  <c r="W1858" i="2"/>
  <c r="AF1858" i="2"/>
  <c r="AL1858" i="2"/>
  <c r="AL1410" i="2"/>
  <c r="AD1410" i="2"/>
  <c r="W1410" i="2"/>
  <c r="AJ1410" i="2"/>
  <c r="AH243" i="2"/>
  <c r="AF243" i="2"/>
  <c r="AJ243" i="2"/>
  <c r="AL243" i="2"/>
  <c r="W243" i="2"/>
  <c r="AH607" i="2"/>
  <c r="AF607" i="2"/>
  <c r="AJ607" i="2"/>
  <c r="W607" i="2"/>
  <c r="AL607" i="2"/>
  <c r="AF294" i="2"/>
  <c r="W294" i="2"/>
  <c r="AL379" i="2"/>
  <c r="AH379" i="2"/>
  <c r="W379" i="2"/>
  <c r="W989" i="2"/>
  <c r="AH989" i="2"/>
  <c r="AF989" i="2"/>
  <c r="AJ1708" i="2"/>
  <c r="W1708" i="2"/>
  <c r="AL1193" i="2"/>
  <c r="AJ1193" i="2"/>
  <c r="W1193" i="2"/>
  <c r="AL399" i="2"/>
  <c r="AH399" i="2"/>
  <c r="W399" i="2"/>
  <c r="W1670" i="2"/>
  <c r="AJ1670" i="2"/>
  <c r="AH1670" i="2"/>
  <c r="AL1670" i="2"/>
  <c r="W384" i="2"/>
  <c r="AJ384" i="2"/>
  <c r="AF384" i="2"/>
  <c r="AD384" i="2"/>
  <c r="W1000" i="2"/>
  <c r="AD1000" i="2"/>
  <c r="AH1000" i="2"/>
  <c r="AJ1000" i="2"/>
  <c r="W1764" i="2"/>
  <c r="AL1764" i="2"/>
  <c r="AJ1764" i="2"/>
  <c r="W340" i="2"/>
  <c r="AF340" i="2"/>
  <c r="AH340" i="2"/>
  <c r="AF1897" i="2"/>
  <c r="AD1897" i="2"/>
  <c r="W1897" i="2"/>
  <c r="AL1897" i="2"/>
  <c r="AJ1572" i="2"/>
  <c r="AL1572" i="2"/>
  <c r="AF1572" i="2"/>
  <c r="W1572" i="2"/>
  <c r="AH221" i="2"/>
  <c r="AF221" i="2"/>
  <c r="AD221" i="2"/>
  <c r="W221" i="2"/>
  <c r="AL221" i="2"/>
  <c r="AJ221" i="2"/>
  <c r="AL1513" i="2"/>
  <c r="AJ1513" i="2"/>
  <c r="AH1513" i="2"/>
  <c r="W1513" i="2"/>
  <c r="AF1513" i="2"/>
  <c r="W184" i="2"/>
  <c r="AJ184" i="2"/>
  <c r="AF184" i="2"/>
  <c r="AL465" i="2"/>
  <c r="AD465" i="2"/>
  <c r="W465" i="2"/>
  <c r="AH465" i="2"/>
  <c r="W781" i="2"/>
  <c r="AJ781" i="2"/>
  <c r="AH781" i="2"/>
  <c r="AF781" i="2"/>
  <c r="W1010" i="2"/>
  <c r="AL1010" i="2"/>
  <c r="AH1010" i="2"/>
  <c r="AF1010" i="2"/>
  <c r="AH1157" i="2"/>
  <c r="AD1157" i="2"/>
  <c r="W1157" i="2"/>
  <c r="W1336" i="2"/>
  <c r="AF1336" i="2"/>
  <c r="AL1336" i="2"/>
  <c r="AJ1336" i="2"/>
  <c r="AH1336" i="2"/>
  <c r="AL1608" i="2"/>
  <c r="AH1608" i="2"/>
  <c r="W1608" i="2"/>
  <c r="AJ885" i="2"/>
  <c r="W885" i="2"/>
  <c r="AF885" i="2"/>
  <c r="AH939" i="2"/>
  <c r="AD939" i="2"/>
  <c r="W939" i="2"/>
  <c r="W1582" i="2"/>
  <c r="AL1582" i="2"/>
  <c r="AJ1582" i="2"/>
  <c r="AJ1063" i="2"/>
  <c r="AL1063" i="2"/>
  <c r="W1063" i="2"/>
  <c r="AJ466" i="2"/>
  <c r="AF466" i="2"/>
  <c r="AL466" i="2"/>
  <c r="W466" i="2"/>
  <c r="AF739" i="2"/>
  <c r="AD739" i="2"/>
  <c r="AJ739" i="2"/>
  <c r="W739" i="2"/>
  <c r="AL739" i="2"/>
  <c r="AL1769" i="2"/>
  <c r="AD1769" i="2"/>
  <c r="W1769" i="2"/>
  <c r="AH1769" i="2"/>
  <c r="AF1769" i="2"/>
  <c r="W957" i="2"/>
  <c r="AH957" i="2"/>
  <c r="AF957" i="2"/>
  <c r="AL205" i="2"/>
  <c r="AH205" i="2"/>
  <c r="W205" i="2"/>
  <c r="AJ1741" i="2"/>
  <c r="AH1741" i="2"/>
  <c r="W1741" i="2"/>
  <c r="AJ497" i="2"/>
  <c r="AF497" i="2"/>
  <c r="AD497" i="2"/>
  <c r="W497" i="2"/>
  <c r="W1590" i="2"/>
  <c r="AL1590" i="2"/>
  <c r="AF1590" i="2"/>
  <c r="AH1590" i="2"/>
  <c r="AL591" i="2"/>
  <c r="AJ591" i="2"/>
  <c r="AH591" i="2"/>
  <c r="AD591" i="2"/>
  <c r="W591" i="2"/>
  <c r="AF420" i="2"/>
  <c r="W420" i="2"/>
  <c r="AJ952" i="2"/>
  <c r="AH952" i="2"/>
  <c r="AL952" i="2"/>
  <c r="W952" i="2"/>
  <c r="AL1647" i="2"/>
  <c r="AJ1647" i="2"/>
  <c r="AH1647" i="2"/>
  <c r="W1647" i="2"/>
  <c r="AD890" i="2"/>
  <c r="AH890" i="2"/>
  <c r="W890" i="2"/>
  <c r="W1546" i="2"/>
  <c r="AH1546" i="2"/>
  <c r="AJ1546" i="2"/>
  <c r="AL1017" i="2"/>
  <c r="AF1017" i="2"/>
  <c r="W1017" i="2"/>
  <c r="AJ240" i="2"/>
  <c r="W240" i="2"/>
  <c r="AD240" i="2"/>
  <c r="AL1518" i="2"/>
  <c r="AJ1518" i="2"/>
  <c r="AH1518" i="2"/>
  <c r="W1518" i="2"/>
  <c r="AF1518" i="2"/>
  <c r="AL604" i="2"/>
  <c r="AH604" i="2"/>
  <c r="AF604" i="2"/>
  <c r="AJ604" i="2"/>
  <c r="W604" i="2"/>
  <c r="AL1626" i="2"/>
  <c r="AJ1626" i="2"/>
  <c r="AH1626" i="2"/>
  <c r="AF1626" i="2"/>
  <c r="W1626" i="2"/>
  <c r="W632" i="2"/>
  <c r="AJ632" i="2"/>
  <c r="AH92" i="2"/>
  <c r="W92" i="2"/>
  <c r="AJ92" i="2"/>
  <c r="AF92" i="2"/>
  <c r="AD92" i="2"/>
  <c r="AJ863" i="2"/>
  <c r="AD863" i="2"/>
  <c r="AF863" i="2"/>
  <c r="W863" i="2"/>
  <c r="AH863" i="2"/>
  <c r="AF182" i="2"/>
  <c r="W182" i="2"/>
  <c r="AL182" i="2"/>
  <c r="AJ1080" i="2"/>
  <c r="W1080" i="2"/>
  <c r="AL1080" i="2"/>
  <c r="AF1080" i="2"/>
  <c r="W255" i="2"/>
  <c r="AL1340" i="2"/>
  <c r="AJ1340" i="2"/>
  <c r="AH1340" i="2"/>
  <c r="AF1340" i="2"/>
  <c r="W1340" i="2"/>
  <c r="AF253" i="2"/>
  <c r="AL253" i="2"/>
  <c r="AJ253" i="2"/>
  <c r="W253" i="2"/>
  <c r="AH253" i="2"/>
  <c r="AD253" i="2"/>
  <c r="AJ1484" i="2"/>
  <c r="AH1484" i="2"/>
  <c r="AD1484" i="2"/>
  <c r="W1484" i="2"/>
  <c r="AF263" i="2"/>
  <c r="AD263" i="2"/>
  <c r="W263" i="2"/>
  <c r="AJ263" i="2"/>
  <c r="AJ1586" i="2"/>
  <c r="AD1586" i="2"/>
  <c r="W1586" i="2"/>
  <c r="AJ871" i="2"/>
  <c r="AL871" i="2"/>
  <c r="AH871" i="2"/>
  <c r="W871" i="2"/>
  <c r="AJ147" i="2"/>
  <c r="W147" i="2"/>
  <c r="AF147" i="2"/>
  <c r="AD147" i="2"/>
  <c r="AH1522" i="2"/>
  <c r="AF1522" i="2"/>
  <c r="W1522" i="2"/>
  <c r="AL1522" i="2"/>
  <c r="AF709" i="2"/>
  <c r="AL709" i="2"/>
  <c r="AD709" i="2"/>
  <c r="W709" i="2"/>
  <c r="W1765" i="2"/>
  <c r="AL1765" i="2"/>
  <c r="AF1765" i="2"/>
  <c r="AJ1765" i="2"/>
  <c r="W794" i="2"/>
  <c r="AJ794" i="2"/>
  <c r="AH794" i="2"/>
  <c r="AH1806" i="2"/>
  <c r="W1806" i="2"/>
  <c r="AJ1806" i="2"/>
  <c r="AL1806" i="2"/>
  <c r="AL915" i="2"/>
  <c r="AD915" i="2"/>
  <c r="W915" i="2"/>
  <c r="AJ915" i="2"/>
  <c r="AH915" i="2"/>
  <c r="AF915" i="2"/>
  <c r="AH270" i="2"/>
  <c r="AF270" i="2"/>
  <c r="W270" i="2"/>
  <c r="AL1106" i="2"/>
  <c r="AJ1106" i="2"/>
  <c r="AH1106" i="2"/>
  <c r="AF1106" i="2"/>
  <c r="W1106" i="2"/>
  <c r="AF450" i="2"/>
  <c r="W450" i="2"/>
  <c r="AJ1073" i="2"/>
  <c r="AH1073" i="2"/>
  <c r="AF1073" i="2"/>
  <c r="W1073" i="2"/>
  <c r="AH81" i="2"/>
  <c r="W81" i="2"/>
  <c r="AL81" i="2"/>
  <c r="AJ81" i="2"/>
  <c r="AF81" i="2"/>
  <c r="AD81" i="2"/>
  <c r="W97" i="2"/>
  <c r="AH97" i="2"/>
  <c r="AL97" i="2"/>
  <c r="AF97" i="2"/>
  <c r="AH16" i="2"/>
  <c r="AF16" i="2"/>
  <c r="AD16" i="2"/>
  <c r="W16" i="2"/>
  <c r="AL16" i="2"/>
  <c r="AJ16" i="2"/>
  <c r="W8" i="2"/>
  <c r="AJ8" i="2"/>
  <c r="AH8" i="2"/>
  <c r="AF8" i="2"/>
  <c r="W396" i="2"/>
  <c r="AJ396" i="2"/>
  <c r="AH396" i="2"/>
  <c r="AF396" i="2"/>
  <c r="W123" i="2"/>
  <c r="AH123" i="2"/>
  <c r="AF123" i="2"/>
  <c r="AF211" i="2"/>
  <c r="W211" i="2"/>
  <c r="AL211" i="2"/>
  <c r="AJ211" i="2"/>
  <c r="AH211" i="2"/>
  <c r="AJ207" i="2"/>
  <c r="AD207" i="2"/>
  <c r="W207" i="2"/>
  <c r="AL207" i="2"/>
  <c r="AF207" i="2"/>
  <c r="W303" i="2"/>
  <c r="AD303" i="2"/>
  <c r="AL303" i="2"/>
  <c r="AH303" i="2"/>
  <c r="AF303" i="2"/>
  <c r="AL441" i="2"/>
  <c r="W441" i="2"/>
  <c r="AF441" i="2"/>
  <c r="AH441" i="2"/>
  <c r="W369" i="2"/>
  <c r="AJ369" i="2"/>
  <c r="AL369" i="2"/>
  <c r="AL637" i="2"/>
  <c r="AF637" i="2"/>
  <c r="AD637" i="2"/>
  <c r="AJ637" i="2"/>
  <c r="W637" i="2"/>
  <c r="AF636" i="2"/>
  <c r="W636" i="2"/>
  <c r="AL558" i="2"/>
  <c r="AH558" i="2"/>
  <c r="AF558" i="2"/>
  <c r="W558" i="2"/>
  <c r="AL626" i="2"/>
  <c r="AH626" i="2"/>
  <c r="AF626" i="2"/>
  <c r="AJ626" i="2"/>
  <c r="W626" i="2"/>
  <c r="AL735" i="2"/>
  <c r="AJ735" i="2"/>
  <c r="AH735" i="2"/>
  <c r="W735" i="2"/>
  <c r="AD735" i="2"/>
  <c r="W647" i="2"/>
  <c r="AL647" i="2"/>
  <c r="AH647" i="2"/>
  <c r="AF647" i="2"/>
  <c r="AH811" i="2"/>
  <c r="W811" i="2"/>
  <c r="AL811" i="2"/>
  <c r="AF835" i="2"/>
  <c r="W835" i="2"/>
  <c r="AJ835" i="2"/>
  <c r="AH835" i="2"/>
  <c r="W956" i="2"/>
  <c r="AL956" i="2"/>
  <c r="AJ956" i="2"/>
  <c r="AH956" i="2"/>
  <c r="AD956" i="2"/>
  <c r="AJ1118" i="2"/>
  <c r="AH1118" i="2"/>
  <c r="AF1118" i="2"/>
  <c r="W1118" i="2"/>
  <c r="AL1032" i="2"/>
  <c r="AH1032" i="2"/>
  <c r="W1032" i="2"/>
  <c r="W916" i="2"/>
  <c r="AL916" i="2"/>
  <c r="AJ916" i="2"/>
  <c r="AF916" i="2"/>
  <c r="AH916" i="2"/>
  <c r="W1001" i="2"/>
  <c r="AF1001" i="2"/>
  <c r="AL1001" i="2"/>
  <c r="AJ1001" i="2"/>
  <c r="AF1065" i="2"/>
  <c r="W1065" i="2"/>
  <c r="AL1065" i="2"/>
  <c r="W1090" i="2"/>
  <c r="AL1090" i="2"/>
  <c r="AH1090" i="2"/>
  <c r="AF1090" i="2"/>
  <c r="AJ1222" i="2"/>
  <c r="AF1222" i="2"/>
  <c r="W1222" i="2"/>
  <c r="W1176" i="2"/>
  <c r="AL1176" i="2"/>
  <c r="AJ1176" i="2"/>
  <c r="AF1176" i="2"/>
  <c r="AH1176" i="2"/>
  <c r="W1245" i="2"/>
  <c r="AL1245" i="2"/>
  <c r="AF1245" i="2"/>
  <c r="AJ1245" i="2"/>
  <c r="AD1427" i="2"/>
  <c r="W1427" i="2"/>
  <c r="AH1427" i="2"/>
  <c r="AL1427" i="2"/>
  <c r="AJ1427" i="2"/>
  <c r="W1481" i="2"/>
  <c r="AL1481" i="2"/>
  <c r="AJ1481" i="2"/>
  <c r="AH1481" i="2"/>
  <c r="AJ1443" i="2"/>
  <c r="AF1443" i="2"/>
  <c r="W1443" i="2"/>
  <c r="AD1428" i="2"/>
  <c r="W1428" i="2"/>
  <c r="AF1428" i="2"/>
  <c r="AJ1428" i="2"/>
  <c r="AL1475" i="2"/>
  <c r="W1475" i="2"/>
  <c r="AH1475" i="2"/>
  <c r="AF1475" i="2"/>
  <c r="AH1533" i="2"/>
  <c r="AF1533" i="2"/>
  <c r="AL1533" i="2"/>
  <c r="W1533" i="2"/>
  <c r="AJ1533" i="2"/>
  <c r="W1570" i="2"/>
  <c r="AL1570" i="2"/>
  <c r="AF1570" i="2"/>
  <c r="AD1716" i="2"/>
  <c r="W1716" i="2"/>
  <c r="AJ1791" i="2"/>
  <c r="AL1791" i="2"/>
  <c r="W1791" i="2"/>
  <c r="AH1782" i="2"/>
  <c r="AF1782" i="2"/>
  <c r="AJ1782" i="2"/>
  <c r="AD1782" i="2"/>
  <c r="W1782" i="2"/>
  <c r="AL1817" i="2"/>
  <c r="W1817" i="2"/>
  <c r="AJ1817" i="2"/>
  <c r="W1808" i="2"/>
  <c r="AJ1808" i="2"/>
  <c r="AF1808" i="2"/>
  <c r="AJ1900" i="2"/>
  <c r="W1900" i="2"/>
  <c r="W1866" i="2"/>
  <c r="AL1866" i="2"/>
  <c r="AJ1866" i="2"/>
  <c r="AH1866" i="2"/>
  <c r="AF511" i="2"/>
  <c r="W511" i="2"/>
  <c r="AJ511" i="2"/>
  <c r="W1326" i="2"/>
  <c r="AJ1326" i="2"/>
  <c r="AL1326" i="2"/>
  <c r="AH1326" i="2"/>
  <c r="AF1326" i="2"/>
  <c r="AJ866" i="2"/>
  <c r="AH866" i="2"/>
  <c r="AF866" i="2"/>
  <c r="AD866" i="2"/>
  <c r="W866" i="2"/>
  <c r="AJ1844" i="2"/>
  <c r="AH1844" i="2"/>
  <c r="W1844" i="2"/>
  <c r="AF859" i="2"/>
  <c r="W859" i="2"/>
  <c r="AJ504" i="2"/>
  <c r="AH504" i="2"/>
  <c r="W504" i="2"/>
  <c r="AD598" i="2"/>
  <c r="W598" i="2"/>
  <c r="AL598" i="2"/>
  <c r="AJ598" i="2"/>
  <c r="AH598" i="2"/>
  <c r="AL518" i="2"/>
  <c r="W518" i="2"/>
  <c r="AF518" i="2"/>
  <c r="AD518" i="2"/>
  <c r="AL1124" i="2"/>
  <c r="AD1124" i="2"/>
  <c r="AF1124" i="2"/>
  <c r="W1124" i="2"/>
  <c r="AF1761" i="2"/>
  <c r="AD1761" i="2"/>
  <c r="AL1761" i="2"/>
  <c r="AJ1761" i="2"/>
  <c r="AH1761" i="2"/>
  <c r="W1761" i="2"/>
  <c r="W1224" i="2"/>
  <c r="AJ1224" i="2"/>
  <c r="AL1224" i="2"/>
  <c r="AF1224" i="2"/>
  <c r="AF501" i="2"/>
  <c r="W501" i="2"/>
  <c r="AD501" i="2"/>
  <c r="AD287" i="2"/>
  <c r="AH287" i="2"/>
  <c r="W287" i="2"/>
  <c r="AJ1726" i="2"/>
  <c r="AH1726" i="2"/>
  <c r="AL1726" i="2"/>
  <c r="AF1726" i="2"/>
  <c r="W1726" i="2"/>
  <c r="AH680" i="2"/>
  <c r="W680" i="2"/>
  <c r="AJ680" i="2"/>
  <c r="AJ974" i="2"/>
  <c r="AF974" i="2"/>
  <c r="AL974" i="2"/>
  <c r="W974" i="2"/>
  <c r="AJ805" i="2"/>
  <c r="AF805" i="2"/>
  <c r="AD805" i="2"/>
  <c r="AL805" i="2"/>
  <c r="W805" i="2"/>
  <c r="W659" i="2"/>
  <c r="AD659" i="2"/>
  <c r="AH1736" i="2"/>
  <c r="W1736" i="2"/>
  <c r="AH798" i="2"/>
  <c r="AL798" i="2"/>
  <c r="AJ798" i="2"/>
  <c r="W798" i="2"/>
  <c r="AF82" i="2"/>
  <c r="AL82" i="2"/>
  <c r="W82" i="2"/>
  <c r="AJ1487" i="2"/>
  <c r="AL1487" i="2"/>
  <c r="AF1487" i="2"/>
  <c r="W1487" i="2"/>
  <c r="AH731" i="2"/>
  <c r="AF731" i="2"/>
  <c r="W731" i="2"/>
  <c r="AJ731" i="2"/>
  <c r="AL1532" i="2"/>
  <c r="W1532" i="2"/>
  <c r="AH593" i="2"/>
  <c r="AF593" i="2"/>
  <c r="W593" i="2"/>
  <c r="AL1827" i="2"/>
  <c r="AF1827" i="2"/>
  <c r="W1827" i="2"/>
  <c r="AH1827" i="2"/>
  <c r="W922" i="2"/>
  <c r="AL922" i="2"/>
  <c r="AH922" i="2"/>
  <c r="AH1760" i="2"/>
  <c r="AF1760" i="2"/>
  <c r="W1760" i="2"/>
  <c r="AL1760" i="2"/>
  <c r="AJ1760" i="2"/>
  <c r="W760" i="2"/>
  <c r="AH760" i="2"/>
  <c r="AD760" i="2"/>
  <c r="AL217" i="2"/>
  <c r="AH217" i="2"/>
  <c r="AD217" i="2"/>
  <c r="W217" i="2"/>
  <c r="AH1008" i="2"/>
  <c r="AL1008" i="2"/>
  <c r="AJ1008" i="2"/>
  <c r="W1008" i="2"/>
  <c r="AL228" i="2"/>
  <c r="AF228" i="2"/>
  <c r="AH228" i="2"/>
  <c r="W228" i="2"/>
  <c r="W1363" i="2"/>
  <c r="AD1363" i="2"/>
  <c r="AH1363" i="2"/>
  <c r="AL1363" i="2"/>
  <c r="AF588" i="2"/>
  <c r="W588" i="2"/>
  <c r="AL588" i="2"/>
  <c r="AH588" i="2"/>
  <c r="AF1584" i="2"/>
  <c r="AJ1584" i="2"/>
  <c r="W1584" i="2"/>
  <c r="AH477" i="2"/>
  <c r="W477" i="2"/>
  <c r="AJ1802" i="2"/>
  <c r="AH1802" i="2"/>
  <c r="W1802" i="2"/>
  <c r="AL1802" i="2"/>
  <c r="AF1802" i="2"/>
  <c r="AH755" i="2"/>
  <c r="W755" i="2"/>
  <c r="AL755" i="2"/>
  <c r="AJ755" i="2"/>
  <c r="AH931" i="2"/>
  <c r="AL931" i="2"/>
  <c r="W931" i="2"/>
  <c r="W1056" i="2"/>
  <c r="AL1056" i="2"/>
  <c r="AD1056" i="2"/>
  <c r="AF227" i="2"/>
  <c r="W227" i="2"/>
  <c r="AH227" i="2"/>
  <c r="W1305" i="2"/>
  <c r="AH1305" i="2"/>
  <c r="AF1305" i="2"/>
  <c r="AH236" i="2"/>
  <c r="W236" i="2"/>
  <c r="AF236" i="2"/>
  <c r="AL1452" i="2"/>
  <c r="AJ1452" i="2"/>
  <c r="AH1452" i="2"/>
  <c r="AF1452" i="2"/>
  <c r="W1452" i="2"/>
  <c r="AL349" i="2"/>
  <c r="AJ349" i="2"/>
  <c r="W349" i="2"/>
  <c r="AF349" i="2"/>
  <c r="AL1657" i="2"/>
  <c r="AJ1657" i="2"/>
  <c r="AH1657" i="2"/>
  <c r="AF1657" i="2"/>
  <c r="W1657" i="2"/>
  <c r="AL842" i="2"/>
  <c r="W842" i="2"/>
  <c r="AF130" i="2"/>
  <c r="W130" i="2"/>
  <c r="AH130" i="2"/>
  <c r="AL1422" i="2"/>
  <c r="AH1422" i="2"/>
  <c r="W1422" i="2"/>
  <c r="AF1422" i="2"/>
  <c r="AJ560" i="2"/>
  <c r="AF560" i="2"/>
  <c r="W560" i="2"/>
  <c r="AH1732" i="2"/>
  <c r="W1732" i="2"/>
  <c r="AL1732" i="2"/>
  <c r="AJ1732" i="2"/>
  <c r="AF964" i="2"/>
  <c r="AD964" i="2"/>
  <c r="AJ964" i="2"/>
  <c r="W964" i="2"/>
  <c r="AH1881" i="2"/>
  <c r="AL1881" i="2"/>
  <c r="AJ1881" i="2"/>
  <c r="AF1881" i="2"/>
  <c r="W1881" i="2"/>
  <c r="AH823" i="2"/>
  <c r="AF823" i="2"/>
  <c r="W823" i="2"/>
  <c r="AL823" i="2"/>
  <c r="AJ823" i="2"/>
  <c r="W242" i="2"/>
  <c r="AJ242" i="2"/>
  <c r="AH242" i="2"/>
  <c r="AF242" i="2"/>
  <c r="W1059" i="2"/>
  <c r="AL1059" i="2"/>
  <c r="AF1059" i="2"/>
  <c r="AD1059" i="2"/>
  <c r="AJ1059" i="2"/>
  <c r="AH462" i="2"/>
  <c r="AF462" i="2"/>
  <c r="AL462" i="2"/>
  <c r="W462" i="2"/>
  <c r="AF1147" i="2"/>
  <c r="W1147" i="2"/>
  <c r="AH134" i="2"/>
  <c r="AF134" i="2"/>
  <c r="AL134" i="2"/>
  <c r="W134" i="2"/>
  <c r="AD105" i="2"/>
  <c r="AJ105" i="2"/>
  <c r="AL105" i="2"/>
  <c r="AH105" i="2"/>
  <c r="AF105" i="2"/>
  <c r="W105" i="2"/>
  <c r="AH27" i="2"/>
  <c r="W27" i="2"/>
  <c r="AL27" i="2"/>
  <c r="W19" i="2"/>
  <c r="AL19" i="2"/>
  <c r="AJ19" i="2"/>
  <c r="AH42" i="2"/>
  <c r="W42" i="2"/>
  <c r="AL42" i="2"/>
  <c r="AF42" i="2"/>
  <c r="AF161" i="2"/>
  <c r="AL161" i="2"/>
  <c r="W161" i="2"/>
  <c r="AJ161" i="2"/>
  <c r="AH161" i="2"/>
  <c r="W328" i="2"/>
  <c r="AJ328" i="2"/>
  <c r="AJ235" i="2"/>
  <c r="W235" i="2"/>
  <c r="AH235" i="2"/>
  <c r="AF235" i="2"/>
  <c r="AL250" i="2"/>
  <c r="W250" i="2"/>
  <c r="AJ250" i="2"/>
  <c r="AL356" i="2"/>
  <c r="W356" i="2"/>
  <c r="W383" i="2"/>
  <c r="AH383" i="2"/>
  <c r="AL383" i="2"/>
  <c r="AD545" i="2"/>
  <c r="W545" i="2"/>
  <c r="AF545" i="2"/>
  <c r="AL545" i="2"/>
  <c r="W463" i="2"/>
  <c r="AL463" i="2"/>
  <c r="AH463" i="2"/>
  <c r="W581" i="2"/>
  <c r="AL581" i="2"/>
  <c r="AJ581" i="2"/>
  <c r="AH581" i="2"/>
  <c r="AJ664" i="2"/>
  <c r="AH664" i="2"/>
  <c r="W664" i="2"/>
  <c r="AL664" i="2"/>
  <c r="AL700" i="2"/>
  <c r="AH700" i="2"/>
  <c r="AF700" i="2"/>
  <c r="W700" i="2"/>
  <c r="AL707" i="2"/>
  <c r="W707" i="2"/>
  <c r="AL852" i="2"/>
  <c r="AJ852" i="2"/>
  <c r="W852" i="2"/>
  <c r="AF852" i="2"/>
  <c r="AF879" i="2"/>
  <c r="W879" i="2"/>
  <c r="AL879" i="2"/>
  <c r="AH997" i="2"/>
  <c r="AF997" i="2"/>
  <c r="W997" i="2"/>
  <c r="AL997" i="2"/>
  <c r="AH960" i="2"/>
  <c r="W960" i="2"/>
  <c r="AJ960" i="2"/>
  <c r="AH1042" i="2"/>
  <c r="AF1042" i="2"/>
  <c r="AJ1042" i="2"/>
  <c r="W1042" i="2"/>
  <c r="W927" i="2"/>
  <c r="AL927" i="2"/>
  <c r="AJ927" i="2"/>
  <c r="AH927" i="2"/>
  <c r="W1012" i="2"/>
  <c r="AL1012" i="2"/>
  <c r="AJ1012" i="2"/>
  <c r="AH1012" i="2"/>
  <c r="AF1012" i="2"/>
  <c r="W1076" i="2"/>
  <c r="AL1076" i="2"/>
  <c r="AJ1076" i="2"/>
  <c r="AH1076" i="2"/>
  <c r="W1101" i="2"/>
  <c r="AJ1101" i="2"/>
  <c r="AH1101" i="2"/>
  <c r="AF1101" i="2"/>
  <c r="AD1244" i="2"/>
  <c r="AL1244" i="2"/>
  <c r="AJ1244" i="2"/>
  <c r="W1244" i="2"/>
  <c r="W1189" i="2"/>
  <c r="AL1189" i="2"/>
  <c r="AJ1189" i="2"/>
  <c r="AF1189" i="2"/>
  <c r="W1256" i="2"/>
  <c r="AF1256" i="2"/>
  <c r="AJ1256" i="2"/>
  <c r="AH1256" i="2"/>
  <c r="AD1256" i="2"/>
  <c r="AJ1406" i="2"/>
  <c r="AH1406" i="2"/>
  <c r="W1406" i="2"/>
  <c r="AL1402" i="2"/>
  <c r="AJ1402" i="2"/>
  <c r="AF1402" i="2"/>
  <c r="AH1402" i="2"/>
  <c r="W1402" i="2"/>
  <c r="AJ1381" i="2"/>
  <c r="W1381" i="2"/>
  <c r="AL1381" i="2"/>
  <c r="AF1381" i="2"/>
  <c r="W1449" i="2"/>
  <c r="AJ1449" i="2"/>
  <c r="AL1449" i="2"/>
  <c r="AH1449" i="2"/>
  <c r="AJ1564" i="2"/>
  <c r="AD1564" i="2"/>
  <c r="AF1564" i="2"/>
  <c r="W1564" i="2"/>
  <c r="AJ1637" i="2"/>
  <c r="AF1637" i="2"/>
  <c r="W1637" i="2"/>
  <c r="AF1628" i="2"/>
  <c r="AJ1628" i="2"/>
  <c r="W1628" i="2"/>
  <c r="AH1650" i="2"/>
  <c r="AF1650" i="2"/>
  <c r="AD1650" i="2"/>
  <c r="W1650" i="2"/>
  <c r="AJ1707" i="2"/>
  <c r="AH1707" i="2"/>
  <c r="W1707" i="2"/>
  <c r="AH1738" i="2"/>
  <c r="W1738" i="2"/>
  <c r="AL1738" i="2"/>
  <c r="AL1799" i="2"/>
  <c r="AJ1799" i="2"/>
  <c r="AH1799" i="2"/>
  <c r="W1799" i="2"/>
  <c r="AJ1847" i="2"/>
  <c r="AL1847" i="2"/>
  <c r="AH1847" i="2"/>
  <c r="AF1847" i="2"/>
  <c r="AD1847" i="2"/>
  <c r="W1847" i="2"/>
  <c r="W1811" i="2"/>
  <c r="AL1811" i="2"/>
  <c r="AF1811" i="2"/>
  <c r="AJ1811" i="2"/>
  <c r="AH1811" i="2"/>
  <c r="AL1857" i="2"/>
  <c r="W1857" i="2"/>
  <c r="AH1857" i="2"/>
  <c r="AL1250" i="2"/>
  <c r="AF1250" i="2"/>
  <c r="W1250" i="2"/>
  <c r="AH1242" i="2"/>
  <c r="AF1242" i="2"/>
  <c r="AL1242" i="2"/>
  <c r="AJ1242" i="2"/>
  <c r="W1242" i="2"/>
  <c r="AH84" i="2"/>
  <c r="AJ84" i="2"/>
  <c r="AF84" i="2"/>
  <c r="W84" i="2"/>
  <c r="AF634" i="2"/>
  <c r="W634" i="2"/>
  <c r="AL778" i="2"/>
  <c r="AH778" i="2"/>
  <c r="W778" i="2"/>
  <c r="AJ1519" i="2"/>
  <c r="AH1519" i="2"/>
  <c r="W1519" i="2"/>
  <c r="AL400" i="2"/>
  <c r="W400" i="2"/>
  <c r="AJ400" i="2"/>
  <c r="AF400" i="2"/>
  <c r="AH400" i="2"/>
  <c r="AL601" i="2"/>
  <c r="AJ601" i="2"/>
  <c r="AH601" i="2"/>
  <c r="AF601" i="2"/>
  <c r="W601" i="2"/>
  <c r="W315" i="2"/>
  <c r="AL315" i="2"/>
  <c r="AF315" i="2"/>
  <c r="AD315" i="2"/>
  <c r="AJ315" i="2"/>
  <c r="AL1541" i="2"/>
  <c r="AF1541" i="2"/>
  <c r="W1541" i="2"/>
  <c r="AJ1541" i="2"/>
  <c r="W1651" i="2"/>
  <c r="AL1651" i="2"/>
  <c r="AH1651" i="2"/>
  <c r="AH867" i="2"/>
  <c r="AF867" i="2"/>
  <c r="AD867" i="2"/>
  <c r="W867" i="2"/>
  <c r="AL867" i="2"/>
  <c r="AL471" i="2"/>
  <c r="AJ471" i="2"/>
  <c r="AH471" i="2"/>
  <c r="W471" i="2"/>
  <c r="AF471" i="2"/>
  <c r="W1377" i="2"/>
  <c r="AJ1377" i="2"/>
  <c r="AF1377" i="2"/>
  <c r="AH1377" i="2"/>
  <c r="AH312" i="2"/>
  <c r="AF312" i="2"/>
  <c r="W312" i="2"/>
  <c r="AD312" i="2"/>
  <c r="AL312" i="2"/>
  <c r="AH687" i="2"/>
  <c r="AF687" i="2"/>
  <c r="AJ687" i="2"/>
  <c r="W687" i="2"/>
  <c r="AL687" i="2"/>
  <c r="AJ844" i="2"/>
  <c r="W844" i="2"/>
  <c r="AL844" i="2"/>
  <c r="AJ1085" i="2"/>
  <c r="AF1085" i="2"/>
  <c r="AL1085" i="2"/>
  <c r="W1085" i="2"/>
  <c r="W1100" i="2"/>
  <c r="AL1100" i="2"/>
  <c r="AJ1100" i="2"/>
  <c r="AH1100" i="2"/>
  <c r="AF1100" i="2"/>
  <c r="AJ1328" i="2"/>
  <c r="AF1328" i="2"/>
  <c r="AD1328" i="2"/>
  <c r="W1328" i="2"/>
  <c r="AH720" i="2"/>
  <c r="AF720" i="2"/>
  <c r="W720" i="2"/>
  <c r="AL720" i="2"/>
  <c r="AJ720" i="2"/>
  <c r="W1632" i="2"/>
  <c r="AL1632" i="2"/>
  <c r="AH1632" i="2"/>
  <c r="AL875" i="2"/>
  <c r="W875" i="2"/>
  <c r="AL194" i="2"/>
  <c r="AH194" i="2"/>
  <c r="W194" i="2"/>
  <c r="AL1399" i="2"/>
  <c r="AJ1399" i="2"/>
  <c r="AH1399" i="2"/>
  <c r="W1399" i="2"/>
  <c r="AJ564" i="2"/>
  <c r="AF564" i="2"/>
  <c r="W564" i="2"/>
  <c r="AH1342" i="2"/>
  <c r="AF1342" i="2"/>
  <c r="AJ1342" i="2"/>
  <c r="AL1342" i="2"/>
  <c r="W1342" i="2"/>
  <c r="AJ551" i="2"/>
  <c r="W551" i="2"/>
  <c r="AH551" i="2"/>
  <c r="AF551" i="2"/>
  <c r="AJ1813" i="2"/>
  <c r="W1813" i="2"/>
  <c r="AL1813" i="2"/>
  <c r="AH1813" i="2"/>
  <c r="AF1813" i="2"/>
  <c r="AJ912" i="2"/>
  <c r="AH912" i="2"/>
  <c r="AL912" i="2"/>
  <c r="AF912" i="2"/>
  <c r="W912" i="2"/>
  <c r="AL1318" i="2"/>
  <c r="AJ1318" i="2"/>
  <c r="AH1318" i="2"/>
  <c r="W1318" i="2"/>
  <c r="W772" i="2"/>
  <c r="AL772" i="2"/>
  <c r="AJ772" i="2"/>
  <c r="AH1473" i="2"/>
  <c r="W1473" i="2"/>
  <c r="AJ1473" i="2"/>
  <c r="W946" i="2"/>
  <c r="AL946" i="2"/>
  <c r="AJ946" i="2"/>
  <c r="AF946" i="2"/>
  <c r="AF209" i="2"/>
  <c r="AH209" i="2"/>
  <c r="AL209" i="2"/>
  <c r="W209" i="2"/>
  <c r="AL1339" i="2"/>
  <c r="AJ1339" i="2"/>
  <c r="AH1339" i="2"/>
  <c r="AF1339" i="2"/>
  <c r="W1339" i="2"/>
  <c r="W643" i="2"/>
  <c r="AJ643" i="2"/>
  <c r="AF1521" i="2"/>
  <c r="AD1521" i="2"/>
  <c r="AL1521" i="2"/>
  <c r="AJ1521" i="2"/>
  <c r="W1521" i="2"/>
  <c r="AF359" i="2"/>
  <c r="AJ359" i="2"/>
  <c r="W359" i="2"/>
  <c r="AH359" i="2"/>
  <c r="AL359" i="2"/>
  <c r="AF1728" i="2"/>
  <c r="AL1728" i="2"/>
  <c r="AH1728" i="2"/>
  <c r="W1728" i="2"/>
  <c r="AJ1728" i="2"/>
  <c r="AD734" i="2"/>
  <c r="AL734" i="2"/>
  <c r="W734" i="2"/>
  <c r="AF734" i="2"/>
  <c r="AJ225" i="2"/>
  <c r="AH225" i="2"/>
  <c r="W225" i="2"/>
  <c r="AL225" i="2"/>
  <c r="W1043" i="2"/>
  <c r="AL1043" i="2"/>
  <c r="AH1043" i="2"/>
  <c r="AH165" i="2"/>
  <c r="AF165" i="2"/>
  <c r="W165" i="2"/>
  <c r="AJ165" i="2"/>
  <c r="AL1142" i="2"/>
  <c r="AH1142" i="2"/>
  <c r="AJ1142" i="2"/>
  <c r="AF1142" i="2"/>
  <c r="W1142" i="2"/>
  <c r="AF166" i="2"/>
  <c r="AJ166" i="2"/>
  <c r="AH166" i="2"/>
  <c r="W166" i="2"/>
  <c r="AL1346" i="2"/>
  <c r="AJ1346" i="2"/>
  <c r="AH1346" i="2"/>
  <c r="W1346" i="2"/>
  <c r="AL443" i="2"/>
  <c r="W443" i="2"/>
  <c r="AJ443" i="2"/>
  <c r="AH443" i="2"/>
  <c r="AF443" i="2"/>
  <c r="AH1543" i="2"/>
  <c r="AL1543" i="2"/>
  <c r="AF1543" i="2"/>
  <c r="W1543" i="2"/>
  <c r="AH845" i="2"/>
  <c r="AF845" i="2"/>
  <c r="AL845" i="2"/>
  <c r="W845" i="2"/>
  <c r="AH213" i="2"/>
  <c r="AF213" i="2"/>
  <c r="AL213" i="2"/>
  <c r="W213" i="2"/>
  <c r="AL1551" i="2"/>
  <c r="AF1551" i="2"/>
  <c r="W1551" i="2"/>
  <c r="AL567" i="2"/>
  <c r="AF567" i="2"/>
  <c r="W567" i="2"/>
  <c r="AJ567" i="2"/>
  <c r="AL1810" i="2"/>
  <c r="AJ1810" i="2"/>
  <c r="AF1810" i="2"/>
  <c r="W1810" i="2"/>
  <c r="AL758" i="2"/>
  <c r="W758" i="2"/>
  <c r="W1691" i="2"/>
  <c r="AJ1691" i="2"/>
  <c r="AF1691" i="2"/>
  <c r="AD1691" i="2"/>
  <c r="AL804" i="2"/>
  <c r="AJ804" i="2"/>
  <c r="W804" i="2"/>
  <c r="AF176" i="2"/>
  <c r="W176" i="2"/>
  <c r="AJ176" i="2"/>
  <c r="W1024" i="2"/>
  <c r="AL1024" i="2"/>
  <c r="AJ1024" i="2"/>
  <c r="AH1024" i="2"/>
  <c r="AF1024" i="2"/>
  <c r="AH248" i="2"/>
  <c r="AF248" i="2"/>
  <c r="W248" i="2"/>
  <c r="AJ248" i="2"/>
  <c r="AL248" i="2"/>
  <c r="AJ1069" i="2"/>
  <c r="AH1069" i="2"/>
  <c r="W1069" i="2"/>
  <c r="AL174" i="2"/>
  <c r="AJ174" i="2"/>
  <c r="AH174" i="2"/>
  <c r="AF174" i="2"/>
  <c r="AD174" i="2"/>
  <c r="W174" i="2"/>
  <c r="W133" i="2"/>
  <c r="AJ133" i="2"/>
  <c r="AH133" i="2"/>
  <c r="W74" i="2"/>
  <c r="AL74" i="2"/>
  <c r="AH74" i="2"/>
  <c r="W30" i="2"/>
  <c r="AL30" i="2"/>
  <c r="AJ30" i="2"/>
  <c r="AH30" i="2"/>
  <c r="AD30" i="2"/>
  <c r="W75" i="2"/>
  <c r="AJ75" i="2"/>
  <c r="AH75" i="2"/>
  <c r="AH298" i="2"/>
  <c r="W298" i="2"/>
  <c r="AH434" i="2"/>
  <c r="AJ434" i="2"/>
  <c r="W434" i="2"/>
  <c r="AL297" i="2"/>
  <c r="AJ297" i="2"/>
  <c r="AH297" i="2"/>
  <c r="W297" i="2"/>
  <c r="W317" i="2"/>
  <c r="AJ317" i="2"/>
  <c r="AL317" i="2"/>
  <c r="AF317" i="2"/>
  <c r="AJ562" i="2"/>
  <c r="AL562" i="2"/>
  <c r="AH562" i="2"/>
  <c r="W562" i="2"/>
  <c r="W417" i="2"/>
  <c r="AL417" i="2"/>
  <c r="AJ417" i="2"/>
  <c r="AF417" i="2"/>
  <c r="AH417" i="2"/>
  <c r="AD417" i="2"/>
  <c r="W428" i="2"/>
  <c r="AH428" i="2"/>
  <c r="AD428" i="2"/>
  <c r="AJ475" i="2"/>
  <c r="W475" i="2"/>
  <c r="AL475" i="2"/>
  <c r="AH475" i="2"/>
  <c r="AF475" i="2"/>
  <c r="W499" i="2"/>
  <c r="AH499" i="2"/>
  <c r="AD499" i="2"/>
  <c r="AH665" i="2"/>
  <c r="AF665" i="2"/>
  <c r="W665" i="2"/>
  <c r="AL665" i="2"/>
  <c r="AF710" i="2"/>
  <c r="W710" i="2"/>
  <c r="AJ710" i="2"/>
  <c r="AH710" i="2"/>
  <c r="AJ762" i="2"/>
  <c r="W762" i="2"/>
  <c r="AL762" i="2"/>
  <c r="AH762" i="2"/>
  <c r="AF762" i="2"/>
  <c r="W756" i="2"/>
  <c r="AH756" i="2"/>
  <c r="AJ1041" i="2"/>
  <c r="AF1041" i="2"/>
  <c r="W1041" i="2"/>
  <c r="AF977" i="2"/>
  <c r="W977" i="2"/>
  <c r="AJ977" i="2"/>
  <c r="AH977" i="2"/>
  <c r="AH1111" i="2"/>
  <c r="AF1111" i="2"/>
  <c r="W1111" i="2"/>
  <c r="AL1111" i="2"/>
  <c r="AD1111" i="2"/>
  <c r="AJ995" i="2"/>
  <c r="AH995" i="2"/>
  <c r="AF995" i="2"/>
  <c r="W995" i="2"/>
  <c r="W938" i="2"/>
  <c r="AL938" i="2"/>
  <c r="AJ938" i="2"/>
  <c r="AF938" i="2"/>
  <c r="AH938" i="2"/>
  <c r="W1023" i="2"/>
  <c r="AL1023" i="2"/>
  <c r="AJ1023" i="2"/>
  <c r="AF1023" i="2"/>
  <c r="AD1023" i="2"/>
  <c r="AD1087" i="2"/>
  <c r="W1087" i="2"/>
  <c r="AL1087" i="2"/>
  <c r="AJ1087" i="2"/>
  <c r="AH1087" i="2"/>
  <c r="AJ1114" i="2"/>
  <c r="AH1114" i="2"/>
  <c r="W1114" i="2"/>
  <c r="AL1195" i="2"/>
  <c r="W1195" i="2"/>
  <c r="W1268" i="2"/>
  <c r="AH1268" i="2"/>
  <c r="AL1268" i="2"/>
  <c r="AJ1268" i="2"/>
  <c r="AF1299" i="2"/>
  <c r="AL1299" i="2"/>
  <c r="AJ1299" i="2"/>
  <c r="AH1299" i="2"/>
  <c r="W1299" i="2"/>
  <c r="AF1435" i="2"/>
  <c r="AL1435" i="2"/>
  <c r="AJ1435" i="2"/>
  <c r="AH1435" i="2"/>
  <c r="W1435" i="2"/>
  <c r="AL1408" i="2"/>
  <c r="AJ1408" i="2"/>
  <c r="AH1408" i="2"/>
  <c r="W1408" i="2"/>
  <c r="AF1408" i="2"/>
  <c r="AL1496" i="2"/>
  <c r="AJ1496" i="2"/>
  <c r="AF1496" i="2"/>
  <c r="AD1496" i="2"/>
  <c r="W1496" i="2"/>
  <c r="AL1476" i="2"/>
  <c r="W1476" i="2"/>
  <c r="AF1530" i="2"/>
  <c r="AH1530" i="2"/>
  <c r="W1530" i="2"/>
  <c r="W1581" i="2"/>
  <c r="AJ1581" i="2"/>
  <c r="AH1581" i="2"/>
  <c r="AF1581" i="2"/>
  <c r="W1620" i="2"/>
  <c r="AJ1620" i="2"/>
  <c r="AH1620" i="2"/>
  <c r="AF1620" i="2"/>
  <c r="AL1668" i="2"/>
  <c r="AH1668" i="2"/>
  <c r="AF1668" i="2"/>
  <c r="AD1668" i="2"/>
  <c r="W1668" i="2"/>
  <c r="AJ1715" i="2"/>
  <c r="AH1715" i="2"/>
  <c r="W1715" i="2"/>
  <c r="AH1825" i="2"/>
  <c r="W1825" i="2"/>
  <c r="AL1825" i="2"/>
  <c r="AF1825" i="2"/>
  <c r="W1850" i="2"/>
  <c r="AL1850" i="2"/>
  <c r="AJ1850" i="2"/>
  <c r="AH1850" i="2"/>
  <c r="AJ1852" i="2"/>
  <c r="AH1852" i="2"/>
  <c r="AF1852" i="2"/>
  <c r="W1852" i="2"/>
  <c r="AL1852" i="2"/>
  <c r="W1841" i="2"/>
  <c r="AH1841" i="2"/>
  <c r="AL1841" i="2"/>
  <c r="AJ1841" i="2"/>
  <c r="W1875" i="2"/>
  <c r="AJ1875" i="2"/>
  <c r="AH1875" i="2"/>
  <c r="AF1875" i="2"/>
  <c r="AL1754" i="2"/>
  <c r="W1754" i="2"/>
  <c r="AF1754" i="2"/>
  <c r="AJ1754" i="2"/>
  <c r="AL1701" i="2"/>
  <c r="AJ1701" i="2"/>
  <c r="AH1701" i="2"/>
  <c r="AF1701" i="2"/>
  <c r="W1701" i="2"/>
  <c r="AD1579" i="2"/>
  <c r="W1579" i="2"/>
  <c r="AF1579" i="2"/>
  <c r="AL1579" i="2"/>
  <c r="AJ1579" i="2"/>
  <c r="AF425" i="2"/>
  <c r="W425" i="2"/>
  <c r="AL425" i="2"/>
  <c r="AH425" i="2"/>
  <c r="AD425" i="2"/>
  <c r="AJ425" i="2"/>
  <c r="W806" i="2"/>
  <c r="AH806" i="2"/>
  <c r="AF806" i="2"/>
  <c r="W1872" i="2"/>
  <c r="AH1872" i="2"/>
  <c r="AL1872" i="2"/>
  <c r="AF1872" i="2"/>
  <c r="AF1772" i="2"/>
  <c r="AL1772" i="2"/>
  <c r="AJ1772" i="2"/>
  <c r="W1772" i="2"/>
  <c r="AL1462" i="2"/>
  <c r="AJ1462" i="2"/>
  <c r="AF1462" i="2"/>
  <c r="W1462" i="2"/>
  <c r="AH1555" i="2"/>
  <c r="AF1555" i="2"/>
  <c r="W1555" i="2"/>
  <c r="AL1555" i="2"/>
  <c r="AL718" i="2"/>
  <c r="AJ718" i="2"/>
  <c r="AF718" i="2"/>
  <c r="W718" i="2"/>
  <c r="W1089" i="2"/>
  <c r="AL1089" i="2"/>
  <c r="AJ1089" i="2"/>
  <c r="AH1089" i="2"/>
  <c r="AF1089" i="2"/>
  <c r="AL1717" i="2"/>
  <c r="W1717" i="2"/>
  <c r="AL895" i="2"/>
  <c r="AH895" i="2"/>
  <c r="W895" i="2"/>
  <c r="AF895" i="2"/>
  <c r="AD895" i="2"/>
  <c r="AL1625" i="2"/>
  <c r="AJ1625" i="2"/>
  <c r="W1625" i="2"/>
  <c r="AF1625" i="2"/>
  <c r="AD404" i="2"/>
  <c r="AH404" i="2"/>
  <c r="W404" i="2"/>
  <c r="AL404" i="2"/>
  <c r="AF404" i="2"/>
  <c r="AJ1774" i="2"/>
  <c r="AF1774" i="2"/>
  <c r="W1774" i="2"/>
  <c r="AJ936" i="2"/>
  <c r="AL936" i="2"/>
  <c r="AH936" i="2"/>
  <c r="W936" i="2"/>
  <c r="AJ1814" i="2"/>
  <c r="AF1814" i="2"/>
  <c r="AD1814" i="2"/>
  <c r="W1814" i="2"/>
  <c r="AL1814" i="2"/>
  <c r="W991" i="2"/>
  <c r="AJ991" i="2"/>
  <c r="AH991" i="2"/>
  <c r="AF991" i="2"/>
  <c r="W1898" i="2"/>
  <c r="AJ1898" i="2"/>
  <c r="AF1898" i="2"/>
  <c r="W642" i="2"/>
  <c r="AJ642" i="2"/>
  <c r="AH642" i="2"/>
  <c r="AF642" i="2"/>
  <c r="AL1634" i="2"/>
  <c r="AF1634" i="2"/>
  <c r="W1634" i="2"/>
  <c r="AJ849" i="2"/>
  <c r="AL849" i="2"/>
  <c r="AH849" i="2"/>
  <c r="AF849" i="2"/>
  <c r="W849" i="2"/>
  <c r="W10" i="2"/>
  <c r="AL10" i="2"/>
  <c r="AJ10" i="2"/>
  <c r="AH10" i="2"/>
  <c r="AF10" i="2"/>
  <c r="W1374" i="2"/>
  <c r="AF1374" i="2"/>
  <c r="AJ1374" i="2"/>
  <c r="AH1374" i="2"/>
  <c r="AL496" i="2"/>
  <c r="AH496" i="2"/>
  <c r="AF496" i="2"/>
  <c r="W496" i="2"/>
  <c r="W1304" i="2"/>
  <c r="AL1304" i="2"/>
  <c r="AH1304" i="2"/>
  <c r="AF1304" i="2"/>
  <c r="AH484" i="2"/>
  <c r="AF484" i="2"/>
  <c r="AD484" i="2"/>
  <c r="AJ484" i="2"/>
  <c r="W484" i="2"/>
  <c r="AL484" i="2"/>
  <c r="AJ1770" i="2"/>
  <c r="AH1770" i="2"/>
  <c r="AL1770" i="2"/>
  <c r="W1770" i="2"/>
  <c r="AF799" i="2"/>
  <c r="AL799" i="2"/>
  <c r="AJ799" i="2"/>
  <c r="W799" i="2"/>
  <c r="AH799" i="2"/>
  <c r="AD799" i="2"/>
  <c r="W572" i="2"/>
  <c r="AL704" i="2"/>
  <c r="AF704" i="2"/>
  <c r="AJ704" i="2"/>
  <c r="W704" i="2"/>
  <c r="AL901" i="2"/>
  <c r="AH901" i="2"/>
  <c r="W901" i="2"/>
  <c r="AJ941" i="2"/>
  <c r="AH941" i="2"/>
  <c r="AF941" i="2"/>
  <c r="W941" i="2"/>
  <c r="AF28" i="2"/>
  <c r="W28" i="2"/>
  <c r="AJ28" i="2"/>
  <c r="AJ1341" i="2"/>
  <c r="AH1341" i="2"/>
  <c r="AD1341" i="2"/>
  <c r="W1341" i="2"/>
  <c r="AL529" i="2"/>
  <c r="AD529" i="2"/>
  <c r="W529" i="2"/>
  <c r="AF529" i="2"/>
  <c r="W1398" i="2"/>
  <c r="AL1398" i="2"/>
  <c r="AJ1398" i="2"/>
  <c r="AH587" i="2"/>
  <c r="W587" i="2"/>
  <c r="AJ587" i="2"/>
  <c r="AL1763" i="2"/>
  <c r="AH1763" i="2"/>
  <c r="AF1763" i="2"/>
  <c r="AD1763" i="2"/>
  <c r="W1763" i="2"/>
  <c r="W714" i="2"/>
  <c r="AH714" i="2"/>
  <c r="AF714" i="2"/>
  <c r="AL714" i="2"/>
  <c r="AJ714" i="2"/>
  <c r="AD714" i="2"/>
  <c r="W199" i="2"/>
  <c r="AJ199" i="2"/>
  <c r="AF199" i="2"/>
  <c r="AL199" i="2"/>
  <c r="AJ1018" i="2"/>
  <c r="AH1018" i="2"/>
  <c r="AL1018" i="2"/>
  <c r="W1018" i="2"/>
  <c r="AF60" i="2"/>
  <c r="AL60" i="2"/>
  <c r="AJ60" i="2"/>
  <c r="AD60" i="2"/>
  <c r="W60" i="2"/>
  <c r="W1047" i="2"/>
  <c r="AF1047" i="2"/>
  <c r="AL1047" i="2"/>
  <c r="AJ1047" i="2"/>
  <c r="AH1047" i="2"/>
  <c r="AF126" i="2"/>
  <c r="AL126" i="2"/>
  <c r="W126" i="2"/>
  <c r="AJ126" i="2"/>
  <c r="W1292" i="2"/>
  <c r="AL1292" i="2"/>
  <c r="AF1292" i="2"/>
  <c r="AJ229" i="2"/>
  <c r="W229" i="2"/>
  <c r="AH229" i="2"/>
  <c r="AF229" i="2"/>
  <c r="AH1537" i="2"/>
  <c r="W1537" i="2"/>
  <c r="AL1537" i="2"/>
  <c r="AL667" i="2"/>
  <c r="AJ667" i="2"/>
  <c r="AF667" i="2"/>
  <c r="W667" i="2"/>
  <c r="AH667" i="2"/>
  <c r="AF1640" i="2"/>
  <c r="W1640" i="2"/>
  <c r="AL1640" i="2"/>
  <c r="AJ1640" i="2"/>
  <c r="AH1640" i="2"/>
  <c r="AF1310" i="2"/>
  <c r="W1310" i="2"/>
  <c r="AL1310" i="2"/>
  <c r="AH1310" i="2"/>
  <c r="AF537" i="2"/>
  <c r="AD537" i="2"/>
  <c r="W537" i="2"/>
  <c r="AJ537" i="2"/>
  <c r="AD1699" i="2"/>
  <c r="W1699" i="2"/>
  <c r="AL1699" i="2"/>
  <c r="AJ1699" i="2"/>
  <c r="AH1699" i="2"/>
  <c r="AJ821" i="2"/>
  <c r="AH821" i="2"/>
  <c r="W821" i="2"/>
  <c r="AF1739" i="2"/>
  <c r="AD1739" i="2"/>
  <c r="AH1739" i="2"/>
  <c r="W1739" i="2"/>
  <c r="AJ887" i="2"/>
  <c r="AH887" i="2"/>
  <c r="W887" i="2"/>
  <c r="W32" i="2"/>
  <c r="AF32" i="2"/>
  <c r="AD32" i="2"/>
  <c r="AH1009" i="2"/>
  <c r="W1009" i="2"/>
  <c r="AL1009" i="2"/>
  <c r="AF144" i="2"/>
  <c r="AL144" i="2"/>
  <c r="AJ144" i="2"/>
  <c r="W144" i="2"/>
  <c r="AL984" i="2"/>
  <c r="AF984" i="2"/>
  <c r="W984" i="2"/>
  <c r="AD984" i="2"/>
  <c r="AD239" i="2"/>
  <c r="AL239" i="2"/>
  <c r="AJ239" i="2"/>
  <c r="AH239" i="2"/>
  <c r="AF239" i="2"/>
  <c r="W239" i="2"/>
  <c r="W186" i="2"/>
  <c r="AJ186" i="2"/>
  <c r="AH186" i="2"/>
  <c r="AL78" i="2"/>
  <c r="AJ78" i="2"/>
  <c r="W78" i="2"/>
  <c r="W96" i="2"/>
  <c r="AF96" i="2"/>
  <c r="AH96" i="2"/>
  <c r="AD96" i="2"/>
  <c r="AJ83" i="2"/>
  <c r="W83" i="2"/>
  <c r="AL83" i="2"/>
  <c r="AL168" i="2"/>
  <c r="W168" i="2"/>
  <c r="AH168" i="2"/>
  <c r="AF168" i="2"/>
  <c r="AJ168" i="2"/>
  <c r="W76" i="2"/>
  <c r="AJ76" i="2"/>
  <c r="AH357" i="2"/>
  <c r="W357" i="2"/>
  <c r="W395" i="2"/>
  <c r="AL395" i="2"/>
  <c r="AJ395" i="2"/>
  <c r="AJ401" i="2"/>
  <c r="W401" i="2"/>
  <c r="AL401" i="2"/>
  <c r="AH401" i="2"/>
  <c r="AF401" i="2"/>
  <c r="W447" i="2"/>
  <c r="AL447" i="2"/>
  <c r="AJ447" i="2"/>
  <c r="AF474" i="2"/>
  <c r="W474" i="2"/>
  <c r="AL474" i="2"/>
  <c r="AJ474" i="2"/>
  <c r="W342" i="2"/>
  <c r="AH342" i="2"/>
  <c r="AF342" i="2"/>
  <c r="AL342" i="2"/>
  <c r="AJ342" i="2"/>
  <c r="AJ603" i="2"/>
  <c r="W603" i="2"/>
  <c r="AL603" i="2"/>
  <c r="AD603" i="2"/>
  <c r="W541" i="2"/>
  <c r="AF541" i="2"/>
  <c r="AH855" i="2"/>
  <c r="AF855" i="2"/>
  <c r="AD855" i="2"/>
  <c r="W855" i="2"/>
  <c r="AL855" i="2"/>
  <c r="AH759" i="2"/>
  <c r="W759" i="2"/>
  <c r="AL759" i="2"/>
  <c r="W792" i="2"/>
  <c r="AH792" i="2"/>
  <c r="AF792" i="2"/>
  <c r="AL792" i="2"/>
  <c r="AJ1015" i="2"/>
  <c r="AH1015" i="2"/>
  <c r="AF1015" i="2"/>
  <c r="W1015" i="2"/>
  <c r="AL1062" i="2"/>
  <c r="AJ1062" i="2"/>
  <c r="AH1062" i="2"/>
  <c r="W1062" i="2"/>
  <c r="W818" i="2"/>
  <c r="AL818" i="2"/>
  <c r="AF818" i="2"/>
  <c r="AH818" i="2"/>
  <c r="AD818" i="2"/>
  <c r="AD1020" i="2"/>
  <c r="AL1020" i="2"/>
  <c r="AJ1020" i="2"/>
  <c r="W1020" i="2"/>
  <c r="W1064" i="2"/>
  <c r="AL1064" i="2"/>
  <c r="AJ1064" i="2"/>
  <c r="AF1054" i="2"/>
  <c r="AD1054" i="2"/>
  <c r="W1054" i="2"/>
  <c r="AL1054" i="2"/>
  <c r="AJ1054" i="2"/>
  <c r="AH1054" i="2"/>
  <c r="W1098" i="2"/>
  <c r="AJ1098" i="2"/>
  <c r="AL1098" i="2"/>
  <c r="AH1098" i="2"/>
  <c r="AL1129" i="2"/>
  <c r="W1129" i="2"/>
  <c r="AH1129" i="2"/>
  <c r="AJ1129" i="2"/>
  <c r="AF1129" i="2"/>
  <c r="AJ1241" i="2"/>
  <c r="W1241" i="2"/>
  <c r="AL1241" i="2"/>
  <c r="AL1227" i="2"/>
  <c r="AJ1227" i="2"/>
  <c r="AD1227" i="2"/>
  <c r="W1227" i="2"/>
  <c r="AH1227" i="2"/>
  <c r="AF1227" i="2"/>
  <c r="AH1308" i="2"/>
  <c r="AF1308" i="2"/>
  <c r="W1308" i="2"/>
  <c r="AL1308" i="2"/>
  <c r="AJ1353" i="2"/>
  <c r="AH1353" i="2"/>
  <c r="W1353" i="2"/>
  <c r="AF1353" i="2"/>
  <c r="W1459" i="2"/>
  <c r="AJ1459" i="2"/>
  <c r="AH1459" i="2"/>
  <c r="AF1459" i="2"/>
  <c r="AL1438" i="2"/>
  <c r="AH1438" i="2"/>
  <c r="AF1438" i="2"/>
  <c r="W1438" i="2"/>
  <c r="W1505" i="2"/>
  <c r="AH1505" i="2"/>
  <c r="W1516" i="2"/>
  <c r="AL1516" i="2"/>
  <c r="AF1516" i="2"/>
  <c r="AH1516" i="2"/>
  <c r="AH1531" i="2"/>
  <c r="AF1531" i="2"/>
  <c r="W1531" i="2"/>
  <c r="W1631" i="2"/>
  <c r="AL1631" i="2"/>
  <c r="AH1631" i="2"/>
  <c r="AD1631" i="2"/>
  <c r="W1613" i="2"/>
  <c r="AH1613" i="2"/>
  <c r="AF1613" i="2"/>
  <c r="AL1734" i="2"/>
  <c r="AF1734" i="2"/>
  <c r="AJ1734" i="2"/>
  <c r="AH1734" i="2"/>
  <c r="W1734" i="2"/>
  <c r="AL1894" i="2"/>
  <c r="AJ1894" i="2"/>
  <c r="AF1894" i="2"/>
  <c r="W1894" i="2"/>
  <c r="AJ1902" i="2"/>
  <c r="W1902" i="2"/>
  <c r="AL1902" i="2"/>
  <c r="W1861" i="2"/>
  <c r="AL1861" i="2"/>
  <c r="AH1861" i="2"/>
  <c r="AF1861" i="2"/>
  <c r="W1855" i="2"/>
  <c r="AL1855" i="2"/>
  <c r="AF1855" i="2"/>
  <c r="AF1882" i="2"/>
  <c r="AJ1882" i="2"/>
  <c r="W1882" i="2"/>
  <c r="AL1882" i="2"/>
  <c r="AD1882" i="2"/>
  <c r="AJ393" i="2"/>
  <c r="W393" i="2"/>
  <c r="AL393" i="2"/>
  <c r="AH393" i="2"/>
  <c r="AF393" i="2"/>
  <c r="AL881" i="2"/>
  <c r="AH881" i="2"/>
  <c r="W881" i="2"/>
  <c r="AL644" i="2"/>
  <c r="AH644" i="2"/>
  <c r="AD644" i="2"/>
  <c r="W644" i="2"/>
  <c r="AF644" i="2"/>
  <c r="AH472" i="2"/>
  <c r="AF472" i="2"/>
  <c r="AL472" i="2"/>
  <c r="AD472" i="2"/>
  <c r="W472" i="2"/>
  <c r="AL1112" i="2"/>
  <c r="AF1112" i="2"/>
  <c r="W1112" i="2"/>
  <c r="AJ1112" i="2"/>
  <c r="AH1112" i="2"/>
  <c r="AJ1837" i="2"/>
  <c r="W1837" i="2"/>
  <c r="AL578" i="2"/>
  <c r="W578" i="2"/>
  <c r="AF578" i="2"/>
  <c r="AH1697" i="2"/>
  <c r="AF1697" i="2"/>
  <c r="AL1697" i="2"/>
  <c r="AJ1697" i="2"/>
  <c r="W1697" i="2"/>
  <c r="AH473" i="2"/>
  <c r="W473" i="2"/>
  <c r="AJ473" i="2"/>
  <c r="AL473" i="2"/>
  <c r="AJ729" i="2"/>
  <c r="AF729" i="2"/>
  <c r="W729" i="2"/>
  <c r="AH729" i="2"/>
  <c r="AF1509" i="2"/>
  <c r="AD1509" i="2"/>
  <c r="AL1509" i="2"/>
  <c r="AJ1509" i="2"/>
  <c r="W1509" i="2"/>
  <c r="W1809" i="2"/>
  <c r="AL1809" i="2"/>
  <c r="AL111" i="2"/>
  <c r="AJ111" i="2"/>
  <c r="AH111" i="2"/>
  <c r="AF111" i="2"/>
  <c r="W111" i="2"/>
  <c r="AD1871" i="2"/>
  <c r="W1871" i="2"/>
  <c r="AJ1871" i="2"/>
  <c r="W891" i="2"/>
  <c r="AH891" i="2"/>
  <c r="AL891" i="2"/>
  <c r="AF891" i="2"/>
  <c r="AD891" i="2"/>
  <c r="AF1773" i="2"/>
  <c r="W1773" i="2"/>
  <c r="AL1773" i="2"/>
  <c r="AJ1773" i="2"/>
  <c r="AH1773" i="2"/>
  <c r="W602" i="2"/>
  <c r="AL602" i="2"/>
  <c r="AD602" i="2"/>
  <c r="AF602" i="2"/>
  <c r="AJ1594" i="2"/>
  <c r="AF1594" i="2"/>
  <c r="AD1594" i="2"/>
  <c r="W1594" i="2"/>
  <c r="AJ713" i="2"/>
  <c r="AH713" i="2"/>
  <c r="AL713" i="2"/>
  <c r="W713" i="2"/>
  <c r="AF1287" i="2"/>
  <c r="AJ1287" i="2"/>
  <c r="W1287" i="2"/>
  <c r="AD1311" i="2"/>
  <c r="AJ1311" i="2"/>
  <c r="AH1311" i="2"/>
  <c r="AF1311" i="2"/>
  <c r="W1311" i="2"/>
  <c r="AL318" i="2"/>
  <c r="W318" i="2"/>
  <c r="AJ318" i="2"/>
  <c r="AF1343" i="2"/>
  <c r="AL1343" i="2"/>
  <c r="W1343" i="2"/>
  <c r="AL701" i="2"/>
  <c r="W701" i="2"/>
  <c r="AH1679" i="2"/>
  <c r="AF1679" i="2"/>
  <c r="W1679" i="2"/>
  <c r="AL1679" i="2"/>
  <c r="W1836" i="2"/>
  <c r="AL1836" i="2"/>
  <c r="AF1836" i="2"/>
  <c r="W771" i="2"/>
  <c r="AH771" i="2"/>
  <c r="AF771" i="2"/>
  <c r="AJ771" i="2"/>
  <c r="AL254" i="2"/>
  <c r="AJ254" i="2"/>
  <c r="AH254" i="2"/>
  <c r="W254" i="2"/>
  <c r="AJ898" i="2"/>
  <c r="AH898" i="2"/>
  <c r="AF898" i="2"/>
  <c r="W898" i="2"/>
  <c r="AL898" i="2"/>
  <c r="AF1248" i="2"/>
  <c r="AH1248" i="2"/>
  <c r="W1248" i="2"/>
  <c r="AJ1366" i="2"/>
  <c r="AF1366" i="2"/>
  <c r="W1366" i="2"/>
  <c r="AL482" i="2"/>
  <c r="W482" i="2"/>
  <c r="AJ1411" i="2"/>
  <c r="AL1411" i="2"/>
  <c r="AH1411" i="2"/>
  <c r="AF1411" i="2"/>
  <c r="W1411" i="2"/>
  <c r="AL335" i="2"/>
  <c r="W335" i="2"/>
  <c r="AJ335" i="2"/>
  <c r="AH335" i="2"/>
  <c r="AF335" i="2"/>
  <c r="AD335" i="2"/>
  <c r="AJ1667" i="2"/>
  <c r="AH1667" i="2"/>
  <c r="AF1667" i="2"/>
  <c r="AD1667" i="2"/>
  <c r="W1667" i="2"/>
  <c r="W609" i="2"/>
  <c r="AL609" i="2"/>
  <c r="AF1849" i="2"/>
  <c r="W1849" i="2"/>
  <c r="AL1849" i="2"/>
  <c r="AJ1849" i="2"/>
  <c r="W848" i="2"/>
  <c r="AD848" i="2"/>
  <c r="AH848" i="2"/>
  <c r="AH62" i="2"/>
  <c r="AJ62" i="2"/>
  <c r="W62" i="2"/>
  <c r="W1013" i="2"/>
  <c r="AL1013" i="2"/>
  <c r="AJ1013" i="2"/>
  <c r="AF1013" i="2"/>
  <c r="AH37" i="2"/>
  <c r="W37" i="2"/>
  <c r="AJ37" i="2"/>
  <c r="AF37" i="2"/>
  <c r="AD37" i="2"/>
  <c r="AH1397" i="2"/>
  <c r="AF1397" i="2"/>
  <c r="AD1397" i="2"/>
  <c r="W1397" i="2"/>
  <c r="AL191" i="2"/>
  <c r="W191" i="2"/>
  <c r="AF191" i="2"/>
  <c r="AD191" i="2"/>
  <c r="AH191" i="2"/>
  <c r="AF1500" i="2"/>
  <c r="AL1500" i="2"/>
  <c r="AH1500" i="2"/>
  <c r="W1500" i="2"/>
  <c r="AD711" i="2"/>
  <c r="AL711" i="2"/>
  <c r="AH711" i="2"/>
  <c r="AJ711" i="2"/>
  <c r="AF711" i="2"/>
  <c r="W711" i="2"/>
  <c r="AF1199" i="2"/>
  <c r="AD1199" i="2"/>
  <c r="AJ1199" i="2"/>
  <c r="AL1199" i="2"/>
  <c r="AH1199" i="2"/>
  <c r="W1199" i="2"/>
  <c r="AD1278" i="2"/>
  <c r="AL1278" i="2"/>
  <c r="AH1278" i="2"/>
  <c r="W1278" i="2"/>
  <c r="AF1278" i="2"/>
  <c r="AH530" i="2"/>
  <c r="AF530" i="2"/>
  <c r="AL530" i="2"/>
  <c r="W530" i="2"/>
  <c r="AF1793" i="2"/>
  <c r="AL1793" i="2"/>
  <c r="AJ1793" i="2"/>
  <c r="AD1793" i="2"/>
  <c r="AH1793" i="2"/>
  <c r="W1793" i="2"/>
  <c r="W656" i="2"/>
  <c r="AH656" i="2"/>
  <c r="AJ656" i="2"/>
  <c r="AF656" i="2"/>
  <c r="W1621" i="2"/>
  <c r="AL1621" i="2"/>
  <c r="AJ1621" i="2"/>
  <c r="AF1621" i="2"/>
  <c r="AD834" i="2"/>
  <c r="AL834" i="2"/>
  <c r="W834" i="2"/>
  <c r="AF249" i="2"/>
  <c r="AL249" i="2"/>
  <c r="AH249" i="2"/>
  <c r="W249" i="2"/>
  <c r="W905" i="2"/>
  <c r="AL905" i="2"/>
  <c r="AH905" i="2"/>
  <c r="AF905" i="2"/>
  <c r="AL206" i="2"/>
  <c r="AJ206" i="2"/>
  <c r="AF206" i="2"/>
  <c r="W206" i="2"/>
  <c r="AJ973" i="2"/>
  <c r="AF973" i="2"/>
  <c r="W973" i="2"/>
  <c r="AJ180" i="2"/>
  <c r="W180" i="2"/>
  <c r="AF180" i="2"/>
  <c r="AD180" i="2"/>
  <c r="AH180" i="2"/>
  <c r="AD66" i="2"/>
  <c r="W66" i="2"/>
  <c r="AL66" i="2"/>
  <c r="AH66" i="2"/>
  <c r="AF121" i="2"/>
  <c r="W121" i="2"/>
  <c r="AL121" i="2"/>
  <c r="AJ121" i="2"/>
  <c r="AD100" i="2"/>
  <c r="AH100" i="2"/>
  <c r="W100" i="2"/>
  <c r="AL100" i="2"/>
  <c r="AJ100" i="2"/>
  <c r="W11" i="2"/>
  <c r="AJ11" i="2"/>
  <c r="AF11" i="2"/>
  <c r="AD195" i="2"/>
  <c r="W195" i="2"/>
  <c r="AH195" i="2"/>
  <c r="AF195" i="2"/>
  <c r="W87" i="2"/>
  <c r="AF87" i="2"/>
  <c r="AL87" i="2"/>
  <c r="AD87" i="2"/>
  <c r="AL459" i="2"/>
  <c r="AJ459" i="2"/>
  <c r="W459" i="2"/>
  <c r="AH459" i="2"/>
  <c r="AF459" i="2"/>
  <c r="AD459" i="2"/>
  <c r="AL454" i="2"/>
  <c r="AH454" i="2"/>
  <c r="AF454" i="2"/>
  <c r="W454" i="2"/>
  <c r="W406" i="2"/>
  <c r="AL406" i="2"/>
  <c r="AJ406" i="2"/>
  <c r="AH406" i="2"/>
  <c r="AL470" i="2"/>
  <c r="AJ470" i="2"/>
  <c r="W470" i="2"/>
  <c r="AF470" i="2"/>
  <c r="AD470" i="2"/>
  <c r="AJ491" i="2"/>
  <c r="AH491" i="2"/>
  <c r="W491" i="2"/>
  <c r="AF491" i="2"/>
  <c r="W353" i="2"/>
  <c r="AF353" i="2"/>
  <c r="AL353" i="2"/>
  <c r="AD527" i="2"/>
  <c r="W527" i="2"/>
  <c r="AF527" i="2"/>
  <c r="AH527" i="2"/>
  <c r="AL527" i="2"/>
  <c r="AL563" i="2"/>
  <c r="AH563" i="2"/>
  <c r="W563" i="2"/>
  <c r="AF563" i="2"/>
  <c r="AH662" i="2"/>
  <c r="AF662" i="2"/>
  <c r="W662" i="2"/>
  <c r="AJ662" i="2"/>
  <c r="AH809" i="2"/>
  <c r="AJ809" i="2"/>
  <c r="AF809" i="2"/>
  <c r="W809" i="2"/>
  <c r="AJ814" i="2"/>
  <c r="AH814" i="2"/>
  <c r="AF814" i="2"/>
  <c r="W814" i="2"/>
  <c r="AL814" i="2"/>
  <c r="AL874" i="2"/>
  <c r="AJ874" i="2"/>
  <c r="AH874" i="2"/>
  <c r="W874" i="2"/>
  <c r="AH940" i="2"/>
  <c r="AD940" i="2"/>
  <c r="W940" i="2"/>
  <c r="W829" i="2"/>
  <c r="AL829" i="2"/>
  <c r="AF829" i="2"/>
  <c r="AJ829" i="2"/>
  <c r="AH829" i="2"/>
  <c r="AH1075" i="2"/>
  <c r="AF1075" i="2"/>
  <c r="W1075" i="2"/>
  <c r="AJ1075" i="2"/>
  <c r="AJ1105" i="2"/>
  <c r="AH1105" i="2"/>
  <c r="W1105" i="2"/>
  <c r="AF1105" i="2"/>
  <c r="AJ1074" i="2"/>
  <c r="AH1074" i="2"/>
  <c r="W1074" i="2"/>
  <c r="AL1074" i="2"/>
  <c r="AL1178" i="2"/>
  <c r="AJ1178" i="2"/>
  <c r="AH1178" i="2"/>
  <c r="W1178" i="2"/>
  <c r="AF1134" i="2"/>
  <c r="W1134" i="2"/>
  <c r="AH1134" i="2"/>
  <c r="AD1221" i="2"/>
  <c r="AJ1221" i="2"/>
  <c r="AH1221" i="2"/>
  <c r="W1221" i="2"/>
  <c r="AL1221" i="2"/>
  <c r="AL1391" i="2"/>
  <c r="AF1391" i="2"/>
  <c r="W1391" i="2"/>
  <c r="AH1331" i="2"/>
  <c r="AF1331" i="2"/>
  <c r="W1331" i="2"/>
  <c r="AJ1331" i="2"/>
  <c r="AH1445" i="2"/>
  <c r="AJ1445" i="2"/>
  <c r="W1445" i="2"/>
  <c r="AH1393" i="2"/>
  <c r="AF1393" i="2"/>
  <c r="W1393" i="2"/>
  <c r="AJ1393" i="2"/>
  <c r="AL1393" i="2"/>
  <c r="AJ1442" i="2"/>
  <c r="AH1442" i="2"/>
  <c r="AF1442" i="2"/>
  <c r="W1442" i="2"/>
  <c r="AJ1517" i="2"/>
  <c r="AD1517" i="2"/>
  <c r="W1517" i="2"/>
  <c r="AH1520" i="2"/>
  <c r="AL1520" i="2"/>
  <c r="AJ1520" i="2"/>
  <c r="W1520" i="2"/>
  <c r="AH1544" i="2"/>
  <c r="AF1544" i="2"/>
  <c r="AL1544" i="2"/>
  <c r="AJ1544" i="2"/>
  <c r="AD1544" i="2"/>
  <c r="W1544" i="2"/>
  <c r="AL1694" i="2"/>
  <c r="AJ1694" i="2"/>
  <c r="AH1694" i="2"/>
  <c r="AD1694" i="2"/>
  <c r="W1694" i="2"/>
  <c r="AF1618" i="2"/>
  <c r="AD1618" i="2"/>
  <c r="AH1618" i="2"/>
  <c r="W1618" i="2"/>
  <c r="AJ1618" i="2"/>
  <c r="AL1618" i="2"/>
  <c r="W1775" i="2"/>
  <c r="AL1775" i="2"/>
  <c r="AH1775" i="2"/>
  <c r="AF1775" i="2"/>
  <c r="AD1775" i="2"/>
  <c r="W1742" i="2"/>
  <c r="AJ1742" i="2"/>
  <c r="AD1742" i="2"/>
  <c r="AH1742" i="2"/>
  <c r="W1745" i="2"/>
  <c r="AL1745" i="2"/>
  <c r="AH1745" i="2"/>
  <c r="AF1745" i="2"/>
  <c r="AL1879" i="2"/>
  <c r="AJ1879" i="2"/>
  <c r="W1879" i="2"/>
  <c r="AD1879" i="2"/>
  <c r="W1864" i="2"/>
  <c r="AH1864" i="2"/>
  <c r="AL1864" i="2"/>
  <c r="AJ1864" i="2"/>
  <c r="AF1864" i="2"/>
  <c r="W1856" i="2"/>
  <c r="AH1856" i="2"/>
  <c r="AF1856" i="2"/>
  <c r="AL1856" i="2"/>
  <c r="W1450" i="2"/>
  <c r="AJ1450" i="2"/>
  <c r="AF1450" i="2"/>
  <c r="AL1450" i="2"/>
  <c r="W1376" i="2"/>
  <c r="AL1376" i="2"/>
  <c r="AH1376" i="2"/>
  <c r="AD1376" i="2"/>
  <c r="AF1376" i="2"/>
  <c r="AJ1376" i="2"/>
  <c r="AL585" i="2"/>
  <c r="AH585" i="2"/>
  <c r="AD585" i="2"/>
  <c r="AJ585" i="2"/>
  <c r="W585" i="2"/>
  <c r="W202" i="2"/>
  <c r="AF202" i="2"/>
  <c r="AD202" i="2"/>
  <c r="W1078" i="2"/>
  <c r="AL1078" i="2"/>
  <c r="AH1078" i="2"/>
  <c r="W1876" i="2"/>
  <c r="AD1876" i="2"/>
  <c r="AJ1876" i="2"/>
  <c r="AF291" i="2"/>
  <c r="AD291" i="2"/>
  <c r="AJ291" i="2"/>
  <c r="W291" i="2"/>
  <c r="AL1284" i="2"/>
  <c r="AJ1284" i="2"/>
  <c r="AH1284" i="2"/>
  <c r="AF1284" i="2"/>
  <c r="W1284" i="2"/>
  <c r="AJ331" i="2"/>
  <c r="W331" i="2"/>
  <c r="AF331" i="2"/>
  <c r="AL331" i="2"/>
  <c r="AF361" i="2"/>
  <c r="AJ361" i="2"/>
  <c r="W361" i="2"/>
  <c r="W107" i="2"/>
  <c r="AJ107" i="2"/>
  <c r="AF107" i="2"/>
  <c r="W372" i="2"/>
  <c r="AL372" i="2"/>
  <c r="AH372" i="2"/>
  <c r="AF372" i="2"/>
  <c r="AD372" i="2"/>
  <c r="W817" i="2"/>
  <c r="AH817" i="2"/>
  <c r="AF817" i="2"/>
  <c r="AJ817" i="2"/>
  <c r="AL817" i="2"/>
  <c r="AJ1146" i="2"/>
  <c r="AH1146" i="2"/>
  <c r="W1146" i="2"/>
  <c r="AF1146" i="2"/>
  <c r="W1325" i="2"/>
  <c r="AF1325" i="2"/>
  <c r="AJ1325" i="2"/>
  <c r="AH1325" i="2"/>
  <c r="AD1325" i="2"/>
  <c r="AD453" i="2"/>
  <c r="AF453" i="2"/>
  <c r="W453" i="2"/>
  <c r="AJ453" i="2"/>
  <c r="AH453" i="2"/>
  <c r="AH296" i="2"/>
  <c r="W296" i="2"/>
  <c r="AL296" i="2"/>
  <c r="AJ296" i="2"/>
  <c r="AF1893" i="2"/>
  <c r="AL1893" i="2"/>
  <c r="AJ1893" i="2"/>
  <c r="AH1893" i="2"/>
  <c r="AD1893" i="2"/>
  <c r="W1893" i="2"/>
  <c r="AL531" i="2"/>
  <c r="AH531" i="2"/>
  <c r="AD531" i="2"/>
  <c r="W531" i="2"/>
  <c r="W1812" i="2"/>
  <c r="AJ1812" i="2"/>
  <c r="AD1812" i="2"/>
  <c r="W1688" i="2"/>
  <c r="AL1688" i="2"/>
  <c r="AJ1688" i="2"/>
  <c r="AH1688" i="2"/>
  <c r="AF1688" i="2"/>
  <c r="AF744" i="2"/>
  <c r="W744" i="2"/>
  <c r="AL744" i="2"/>
  <c r="AL1780" i="2"/>
  <c r="AJ1780" i="2"/>
  <c r="W1780" i="2"/>
  <c r="AH1780" i="2"/>
  <c r="AF1780" i="2"/>
  <c r="AF661" i="2"/>
  <c r="AL661" i="2"/>
  <c r="AJ661" i="2"/>
  <c r="W661" i="2"/>
  <c r="AL1563" i="2"/>
  <c r="W1563" i="2"/>
  <c r="AH640" i="2"/>
  <c r="AF640" i="2"/>
  <c r="W640" i="2"/>
  <c r="AJ640" i="2"/>
  <c r="AL640" i="2"/>
  <c r="AL313" i="2"/>
  <c r="W313" i="2"/>
  <c r="AH313" i="2"/>
  <c r="AF313" i="2"/>
  <c r="AH1209" i="2"/>
  <c r="AF1209" i="2"/>
  <c r="AL1209" i="2"/>
  <c r="AJ1209" i="2"/>
  <c r="W1209" i="2"/>
  <c r="AJ273" i="2"/>
  <c r="AF273" i="2"/>
  <c r="W273" i="2"/>
  <c r="AD273" i="2"/>
  <c r="AF1237" i="2"/>
  <c r="AJ1237" i="2"/>
  <c r="AH1237" i="2"/>
  <c r="W1237" i="2"/>
  <c r="AL411" i="2"/>
  <c r="W411" i="2"/>
  <c r="AH411" i="2"/>
  <c r="AF411" i="2"/>
  <c r="AJ411" i="2"/>
  <c r="AL1705" i="2"/>
  <c r="AJ1705" i="2"/>
  <c r="W1705" i="2"/>
  <c r="AL769" i="2"/>
  <c r="AJ769" i="2"/>
  <c r="W769" i="2"/>
  <c r="AF769" i="2"/>
  <c r="AJ1597" i="2"/>
  <c r="AF1597" i="2"/>
  <c r="AD1597" i="2"/>
  <c r="W1597" i="2"/>
  <c r="AD767" i="2"/>
  <c r="AL767" i="2"/>
  <c r="AH767" i="2"/>
  <c r="W767" i="2"/>
  <c r="AJ767" i="2"/>
  <c r="AF1891" i="2"/>
  <c r="AL1891" i="2"/>
  <c r="W1891" i="2"/>
  <c r="W1141" i="2"/>
  <c r="AJ1141" i="2"/>
  <c r="AH1141" i="2"/>
  <c r="AD1141" i="2"/>
  <c r="AF1141" i="2"/>
  <c r="AD900" i="2"/>
  <c r="AJ900" i="2"/>
  <c r="AH900" i="2"/>
  <c r="W900" i="2"/>
  <c r="AJ1264" i="2"/>
  <c r="AH1264" i="2"/>
  <c r="AF1264" i="2"/>
  <c r="W1264" i="2"/>
  <c r="AL485" i="2"/>
  <c r="W485" i="2"/>
  <c r="AF1335" i="2"/>
  <c r="W1335" i="2"/>
  <c r="AJ311" i="2"/>
  <c r="AH311" i="2"/>
  <c r="W311" i="2"/>
  <c r="AH1675" i="2"/>
  <c r="AF1675" i="2"/>
  <c r="AL1675" i="2"/>
  <c r="AJ1675" i="2"/>
  <c r="AD1675" i="2"/>
  <c r="W1675" i="2"/>
  <c r="AJ702" i="2"/>
  <c r="AH702" i="2"/>
  <c r="W702" i="2"/>
  <c r="AL702" i="2"/>
  <c r="W1795" i="2"/>
  <c r="AJ1795" i="2"/>
  <c r="AF1795" i="2"/>
  <c r="AF965" i="2"/>
  <c r="AL965" i="2"/>
  <c r="W965" i="2"/>
  <c r="AJ14" i="2"/>
  <c r="AH14" i="2"/>
  <c r="AF14" i="2"/>
  <c r="W14" i="2"/>
  <c r="AJ948" i="2"/>
  <c r="AF948" i="2"/>
  <c r="W948" i="2"/>
  <c r="AL948" i="2"/>
  <c r="AH948" i="2"/>
  <c r="AL40" i="2"/>
  <c r="AF40" i="2"/>
  <c r="W40" i="2"/>
  <c r="AJ40" i="2"/>
  <c r="AL1380" i="2"/>
  <c r="AJ1380" i="2"/>
  <c r="W1380" i="2"/>
  <c r="AH1380" i="2"/>
  <c r="AL246" i="2"/>
  <c r="AF246" i="2"/>
  <c r="W246" i="2"/>
  <c r="W1446" i="2"/>
  <c r="AL1446" i="2"/>
  <c r="AH1446" i="2"/>
  <c r="AD655" i="2"/>
  <c r="W655" i="2"/>
  <c r="AJ655" i="2"/>
  <c r="AH655" i="2"/>
  <c r="AL673" i="2"/>
  <c r="AH673" i="2"/>
  <c r="AF673" i="2"/>
  <c r="W673" i="2"/>
  <c r="AJ673" i="2"/>
  <c r="W1259" i="2"/>
  <c r="AJ1259" i="2"/>
  <c r="AF1259" i="2"/>
  <c r="AF440" i="2"/>
  <c r="AL440" i="2"/>
  <c r="AJ440" i="2"/>
  <c r="W440" i="2"/>
  <c r="AD440" i="2"/>
  <c r="AH1645" i="2"/>
  <c r="W1645" i="2"/>
  <c r="AJ1645" i="2"/>
  <c r="AD1645" i="2"/>
  <c r="W1687" i="2"/>
  <c r="AJ1687" i="2"/>
  <c r="AH1687" i="2"/>
  <c r="AL693" i="2"/>
  <c r="AF693" i="2"/>
  <c r="AH693" i="2"/>
  <c r="W693" i="2"/>
  <c r="AH167" i="2"/>
  <c r="AF167" i="2"/>
  <c r="W167" i="2"/>
  <c r="AL167" i="2"/>
  <c r="AL972" i="2"/>
  <c r="AH972" i="2"/>
  <c r="AF972" i="2"/>
  <c r="AD972" i="2"/>
  <c r="W972" i="2"/>
  <c r="W54" i="2"/>
  <c r="AH54" i="2"/>
  <c r="AF54" i="2"/>
  <c r="AL54" i="2"/>
  <c r="AD54" i="2"/>
  <c r="AL752" i="2"/>
  <c r="AF752" i="2"/>
  <c r="AJ752" i="2"/>
  <c r="AH752" i="2"/>
  <c r="W752" i="2"/>
  <c r="AJ12" i="2"/>
  <c r="AH12" i="2"/>
  <c r="AF12" i="2"/>
  <c r="AD12" i="2"/>
  <c r="W12" i="2"/>
  <c r="AD151" i="2"/>
  <c r="W151" i="2"/>
  <c r="AL151" i="2"/>
  <c r="AH151" i="2"/>
  <c r="AF151" i="2"/>
  <c r="AL152" i="2"/>
  <c r="AJ152" i="2"/>
  <c r="AH152" i="2"/>
  <c r="W152" i="2"/>
  <c r="AF152" i="2"/>
  <c r="AJ102" i="2"/>
  <c r="W102" i="2"/>
  <c r="AF102" i="2"/>
  <c r="AL102" i="2"/>
  <c r="AH102" i="2"/>
  <c r="W22" i="2"/>
  <c r="AJ22" i="2"/>
  <c r="AF22" i="2"/>
  <c r="AL212" i="2"/>
  <c r="W212" i="2"/>
  <c r="AF212" i="2"/>
  <c r="AH212" i="2"/>
  <c r="W98" i="2"/>
  <c r="AL98" i="2"/>
  <c r="AL292" i="2"/>
  <c r="AD292" i="2"/>
  <c r="AH292" i="2"/>
  <c r="AF292" i="2"/>
  <c r="W292" i="2"/>
  <c r="AL437" i="2"/>
  <c r="AJ437" i="2"/>
  <c r="AH437" i="2"/>
  <c r="W437" i="2"/>
  <c r="W570" i="2"/>
  <c r="AJ570" i="2"/>
  <c r="AH570" i="2"/>
  <c r="AF570" i="2"/>
  <c r="AH492" i="2"/>
  <c r="AF492" i="2"/>
  <c r="W492" i="2"/>
  <c r="AJ492" i="2"/>
  <c r="AL492" i="2"/>
  <c r="AH525" i="2"/>
  <c r="AF525" i="2"/>
  <c r="W525" i="2"/>
  <c r="AL525" i="2"/>
  <c r="AJ525" i="2"/>
  <c r="AD525" i="2"/>
  <c r="W364" i="2"/>
  <c r="AH364" i="2"/>
  <c r="AL364" i="2"/>
  <c r="AF364" i="2"/>
  <c r="AD364" i="2"/>
  <c r="AJ535" i="2"/>
  <c r="AH535" i="2"/>
  <c r="AD535" i="2"/>
  <c r="W535" i="2"/>
  <c r="AF535" i="2"/>
  <c r="AL685" i="2"/>
  <c r="W685" i="2"/>
  <c r="AH685" i="2"/>
  <c r="AD685" i="2"/>
  <c r="AL674" i="2"/>
  <c r="AJ674" i="2"/>
  <c r="AF674" i="2"/>
  <c r="W674" i="2"/>
  <c r="AH674" i="2"/>
  <c r="AL880" i="2"/>
  <c r="AF880" i="2"/>
  <c r="W880" i="2"/>
  <c r="AL865" i="2"/>
  <c r="AJ865" i="2"/>
  <c r="AF865" i="2"/>
  <c r="W865" i="2"/>
  <c r="AJ909" i="2"/>
  <c r="AH909" i="2"/>
  <c r="AF909" i="2"/>
  <c r="AL909" i="2"/>
  <c r="W909" i="2"/>
  <c r="AL994" i="2"/>
  <c r="AH994" i="2"/>
  <c r="W994" i="2"/>
  <c r="AF994" i="2"/>
  <c r="W840" i="2"/>
  <c r="AL840" i="2"/>
  <c r="AF840" i="2"/>
  <c r="AJ840" i="2"/>
  <c r="AH840" i="2"/>
  <c r="AD840" i="2"/>
  <c r="AL1066" i="2"/>
  <c r="AJ1066" i="2"/>
  <c r="AF1066" i="2"/>
  <c r="W1066" i="2"/>
  <c r="AL1095" i="2"/>
  <c r="AJ1095" i="2"/>
  <c r="AH1095" i="2"/>
  <c r="AD1095" i="2"/>
  <c r="W1095" i="2"/>
  <c r="AJ1104" i="2"/>
  <c r="AF1104" i="2"/>
  <c r="W1104" i="2"/>
  <c r="AH1104" i="2"/>
  <c r="AD1104" i="2"/>
  <c r="AF1277" i="2"/>
  <c r="W1277" i="2"/>
  <c r="AL1277" i="2"/>
  <c r="AJ1277" i="2"/>
  <c r="AF1182" i="2"/>
  <c r="W1182" i="2"/>
  <c r="AJ1182" i="2"/>
  <c r="AH1182" i="2"/>
  <c r="AJ1252" i="2"/>
  <c r="AH1252" i="2"/>
  <c r="AF1252" i="2"/>
  <c r="W1252" i="2"/>
  <c r="AL1252" i="2"/>
  <c r="AF1394" i="2"/>
  <c r="AH1394" i="2"/>
  <c r="AJ1394" i="2"/>
  <c r="AL1394" i="2"/>
  <c r="W1394" i="2"/>
  <c r="W1235" i="2"/>
  <c r="AD1235" i="2"/>
  <c r="AL1235" i="2"/>
  <c r="AH1235" i="2"/>
  <c r="AL1413" i="2"/>
  <c r="AJ1413" i="2"/>
  <c r="AF1413" i="2"/>
  <c r="W1413" i="2"/>
  <c r="AD1413" i="2"/>
  <c r="AH1413" i="2"/>
  <c r="AH1415" i="2"/>
  <c r="W1415" i="2"/>
  <c r="AJ1415" i="2"/>
  <c r="AL1415" i="2"/>
  <c r="AD1415" i="2"/>
  <c r="AJ1414" i="2"/>
  <c r="AH1414" i="2"/>
  <c r="W1414" i="2"/>
  <c r="AL1414" i="2"/>
  <c r="AL1542" i="2"/>
  <c r="AD1542" i="2"/>
  <c r="W1542" i="2"/>
  <c r="AF1542" i="2"/>
  <c r="AL1525" i="2"/>
  <c r="AJ1525" i="2"/>
  <c r="AH1525" i="2"/>
  <c r="AF1525" i="2"/>
  <c r="W1525" i="2"/>
  <c r="W1556" i="2"/>
  <c r="AL1556" i="2"/>
  <c r="AJ1556" i="2"/>
  <c r="W1642" i="2"/>
  <c r="AL1642" i="2"/>
  <c r="AJ1642" i="2"/>
  <c r="AH1642" i="2"/>
  <c r="AF1642" i="2"/>
  <c r="AD1642" i="2"/>
  <c r="AL1635" i="2"/>
  <c r="W1635" i="2"/>
  <c r="AH1635" i="2"/>
  <c r="AD1635" i="2"/>
  <c r="AF1635" i="2"/>
  <c r="W1652" i="2"/>
  <c r="AJ1652" i="2"/>
  <c r="AJ1870" i="2"/>
  <c r="AF1870" i="2"/>
  <c r="AD1870" i="2"/>
  <c r="W1870" i="2"/>
  <c r="AJ1759" i="2"/>
  <c r="W1759" i="2"/>
  <c r="AL1759" i="2"/>
  <c r="AF1759" i="2"/>
  <c r="AJ1906" i="2"/>
  <c r="AH1906" i="2"/>
  <c r="AF1906" i="2"/>
  <c r="AD1906" i="2"/>
  <c r="W1906" i="2"/>
  <c r="W1733" i="2"/>
  <c r="AL1733" i="2"/>
  <c r="AH1733" i="2"/>
  <c r="AF1733" i="2"/>
  <c r="W1874" i="2"/>
  <c r="AL1874" i="2"/>
  <c r="AH1874" i="2"/>
  <c r="AJ1874" i="2"/>
  <c r="AF1874" i="2"/>
  <c r="AL442" i="2"/>
  <c r="AJ442" i="2"/>
  <c r="AF442" i="2"/>
  <c r="AD442" i="2"/>
  <c r="W442" i="2"/>
  <c r="AH676" i="2"/>
  <c r="AF676" i="2"/>
  <c r="W676" i="2"/>
  <c r="AD676" i="2"/>
  <c r="AH932" i="2"/>
  <c r="AF932" i="2"/>
  <c r="AD932" i="2"/>
  <c r="AL932" i="2"/>
  <c r="W932" i="2"/>
  <c r="AJ461" i="2"/>
  <c r="AH461" i="2"/>
  <c r="AF461" i="2"/>
  <c r="W461" i="2"/>
  <c r="AL461" i="2"/>
  <c r="W1488" i="2"/>
  <c r="AH1488" i="2"/>
  <c r="AL1488" i="2"/>
  <c r="AJ1488" i="2"/>
  <c r="AF1488" i="2"/>
  <c r="AL678" i="2"/>
  <c r="AH678" i="2"/>
  <c r="AF678" i="2"/>
  <c r="W678" i="2"/>
  <c r="AL429" i="2"/>
  <c r="AH429" i="2"/>
  <c r="W429" i="2"/>
  <c r="AF429" i="2"/>
  <c r="AJ429" i="2"/>
  <c r="AL801" i="2"/>
  <c r="AJ801" i="2"/>
  <c r="W801" i="2"/>
  <c r="AH801" i="2"/>
  <c r="AF801" i="2"/>
  <c r="AJ1869" i="2"/>
  <c r="AF1869" i="2"/>
  <c r="W1869" i="2"/>
  <c r="AL1869" i="2"/>
  <c r="AH1173" i="2"/>
  <c r="AF1173" i="2"/>
  <c r="W1173" i="2"/>
  <c r="AH651" i="2"/>
  <c r="AF651" i="2"/>
  <c r="W651" i="2"/>
  <c r="AF1058" i="2"/>
  <c r="W1058" i="2"/>
  <c r="AL1058" i="2"/>
  <c r="AL597" i="2"/>
  <c r="AH597" i="2"/>
  <c r="W597" i="2"/>
  <c r="AL483" i="2"/>
  <c r="AJ483" i="2"/>
  <c r="AH483" i="2"/>
  <c r="AF483" i="2"/>
  <c r="W483" i="2"/>
  <c r="AJ770" i="2"/>
  <c r="AL770" i="2"/>
  <c r="W770" i="2"/>
  <c r="AD770" i="2"/>
  <c r="W1011" i="2"/>
  <c r="AF1011" i="2"/>
  <c r="AL1011" i="2"/>
  <c r="AJ1011" i="2"/>
  <c r="AH1011" i="2"/>
  <c r="AL1322" i="2"/>
  <c r="AJ1322" i="2"/>
  <c r="AF1322" i="2"/>
  <c r="W1322" i="2"/>
  <c r="W1612" i="2"/>
  <c r="AL1612" i="2"/>
  <c r="AJ1612" i="2"/>
  <c r="AF1612" i="2"/>
  <c r="AD1612" i="2"/>
  <c r="W1547" i="2"/>
  <c r="AL1547" i="2"/>
  <c r="AJ1547" i="2"/>
  <c r="AF1547" i="2"/>
  <c r="AJ639" i="2"/>
  <c r="AH639" i="2"/>
  <c r="AD639" i="2"/>
  <c r="W639" i="2"/>
  <c r="AL639" i="2"/>
  <c r="W1593" i="2"/>
  <c r="AL1593" i="2"/>
  <c r="AJ1593" i="2"/>
  <c r="AH1593" i="2"/>
  <c r="AF1593" i="2"/>
  <c r="AD1593" i="2"/>
  <c r="AH1231" i="2"/>
  <c r="AF1231" i="2"/>
  <c r="AL1231" i="2"/>
  <c r="W1231" i="2"/>
  <c r="AL214" i="2"/>
  <c r="W214" i="2"/>
  <c r="AJ214" i="2"/>
  <c r="AD214" i="2"/>
  <c r="W1365" i="2"/>
  <c r="AL1365" i="2"/>
  <c r="AJ1365" i="2"/>
  <c r="AF1365" i="2"/>
  <c r="AD377" i="2"/>
  <c r="AF377" i="2"/>
  <c r="W377" i="2"/>
  <c r="AJ377" i="2"/>
  <c r="AJ1583" i="2"/>
  <c r="AF1583" i="2"/>
  <c r="AL1583" i="2"/>
  <c r="W1583" i="2"/>
  <c r="AD858" i="2"/>
  <c r="AJ858" i="2"/>
  <c r="AH858" i="2"/>
  <c r="W858" i="2"/>
  <c r="AF858" i="2"/>
  <c r="AH1498" i="2"/>
  <c r="AL1498" i="2"/>
  <c r="AF1498" i="2"/>
  <c r="AJ1498" i="2"/>
  <c r="W1498" i="2"/>
  <c r="W610" i="2"/>
  <c r="AL610" i="2"/>
  <c r="AH610" i="2"/>
  <c r="AJ610" i="2"/>
  <c r="AL1816" i="2"/>
  <c r="AH1816" i="2"/>
  <c r="AF1816" i="2"/>
  <c r="AJ1816" i="2"/>
  <c r="W1816" i="2"/>
  <c r="AL864" i="2"/>
  <c r="AH864" i="2"/>
  <c r="AF864" i="2"/>
  <c r="W864" i="2"/>
  <c r="AL623" i="2"/>
  <c r="AH623" i="2"/>
  <c r="W623" i="2"/>
  <c r="W1214" i="2"/>
  <c r="AJ1214" i="2"/>
  <c r="AF1214" i="2"/>
  <c r="AL1214" i="2"/>
  <c r="AL394" i="2"/>
  <c r="W394" i="2"/>
  <c r="AF394" i="2"/>
  <c r="AD394" i="2"/>
  <c r="AH1276" i="2"/>
  <c r="W1276" i="2"/>
  <c r="AL1276" i="2"/>
  <c r="AJ1276" i="2"/>
  <c r="AJ300" i="2"/>
  <c r="AH300" i="2"/>
  <c r="AF300" i="2"/>
  <c r="AL300" i="2"/>
  <c r="W300" i="2"/>
  <c r="AL1595" i="2"/>
  <c r="AH1595" i="2"/>
  <c r="AD1595" i="2"/>
  <c r="W1595" i="2"/>
  <c r="W657" i="2"/>
  <c r="AL657" i="2"/>
  <c r="AH657" i="2"/>
  <c r="AF657" i="2"/>
  <c r="W1669" i="2"/>
  <c r="AL1669" i="2"/>
  <c r="AJ1669" i="2"/>
  <c r="AF1669" i="2"/>
  <c r="AL690" i="2"/>
  <c r="AJ690" i="2"/>
  <c r="AD690" i="2"/>
  <c r="W690" i="2"/>
  <c r="AH690" i="2"/>
  <c r="AH1663" i="2"/>
  <c r="AL1663" i="2"/>
  <c r="AF1663" i="2"/>
  <c r="AD1663" i="2"/>
  <c r="W1663" i="2"/>
  <c r="AJ1036" i="2"/>
  <c r="AH1036" i="2"/>
  <c r="AF1036" i="2"/>
  <c r="AD1036" i="2"/>
  <c r="AL1036" i="2"/>
  <c r="W1036" i="2"/>
  <c r="AF630" i="2"/>
  <c r="AD630" i="2"/>
  <c r="W630" i="2"/>
  <c r="AJ630" i="2"/>
  <c r="AL1316" i="2"/>
  <c r="AH1316" i="2"/>
  <c r="AF1316" i="2"/>
  <c r="W1316" i="2"/>
  <c r="AJ1316" i="2"/>
  <c r="W59" i="2"/>
  <c r="AL59" i="2"/>
  <c r="AF59" i="2"/>
  <c r="AF1361" i="2"/>
  <c r="AD1361" i="2"/>
  <c r="W1361" i="2"/>
  <c r="AH1361" i="2"/>
  <c r="AL1361" i="2"/>
  <c r="AJ1361" i="2"/>
  <c r="AL638" i="2"/>
  <c r="AJ638" i="2"/>
  <c r="AF638" i="2"/>
  <c r="AH638" i="2"/>
  <c r="W638" i="2"/>
  <c r="AL367" i="2"/>
  <c r="AH367" i="2"/>
  <c r="W367" i="2"/>
  <c r="AJ1273" i="2"/>
  <c r="W1273" i="2"/>
  <c r="AH1273" i="2"/>
  <c r="AF1273" i="2"/>
  <c r="AH513" i="2"/>
  <c r="AF513" i="2"/>
  <c r="W513" i="2"/>
  <c r="AJ1587" i="2"/>
  <c r="AH1587" i="2"/>
  <c r="W1587" i="2"/>
  <c r="AF1587" i="2"/>
  <c r="AL622" i="2"/>
  <c r="AJ622" i="2"/>
  <c r="W622" i="2"/>
  <c r="AD622" i="2"/>
  <c r="AL1607" i="2"/>
  <c r="AH1607" i="2"/>
  <c r="W1607" i="2"/>
  <c r="W599" i="2"/>
  <c r="AJ599" i="2"/>
  <c r="AF599" i="2"/>
  <c r="AH599" i="2"/>
  <c r="AL271" i="2"/>
  <c r="AJ271" i="2"/>
  <c r="W271" i="2"/>
  <c r="AJ996" i="2"/>
  <c r="AF996" i="2"/>
  <c r="AL996" i="2"/>
  <c r="W996" i="2"/>
  <c r="W1431" i="2"/>
  <c r="AL1431" i="2"/>
  <c r="AJ1431" i="2"/>
  <c r="AH1431" i="2"/>
  <c r="AF660" i="2"/>
  <c r="AD660" i="2"/>
  <c r="AL660" i="2"/>
  <c r="W660" i="2"/>
  <c r="AJ660" i="2"/>
  <c r="AL23" i="2"/>
  <c r="AH23" i="2"/>
  <c r="AF23" i="2"/>
  <c r="W23" i="2"/>
  <c r="W197" i="2"/>
  <c r="AJ197" i="2"/>
  <c r="AH197" i="2"/>
  <c r="AJ80" i="2"/>
  <c r="W80" i="2"/>
  <c r="AH80" i="2"/>
  <c r="W162" i="2"/>
  <c r="AL162" i="2"/>
  <c r="AJ162" i="2"/>
  <c r="AH162" i="2"/>
  <c r="W118" i="2"/>
  <c r="AJ118" i="2"/>
  <c r="AF118" i="2"/>
  <c r="AJ299" i="2"/>
  <c r="AH299" i="2"/>
  <c r="AF299" i="2"/>
  <c r="W299" i="2"/>
  <c r="AD299" i="2"/>
  <c r="W109" i="2"/>
  <c r="AH109" i="2"/>
  <c r="AL109" i="2"/>
  <c r="W325" i="2"/>
  <c r="AH325" i="2"/>
  <c r="AF325" i="2"/>
  <c r="AJ438" i="2"/>
  <c r="AF438" i="2"/>
  <c r="AL438" i="2"/>
  <c r="W438" i="2"/>
  <c r="W611" i="2"/>
  <c r="AF611" i="2"/>
  <c r="AL522" i="2"/>
  <c r="W522" i="2"/>
  <c r="AL615" i="2"/>
  <c r="AH615" i="2"/>
  <c r="AF615" i="2"/>
  <c r="W615" i="2"/>
  <c r="W375" i="2"/>
  <c r="AH375" i="2"/>
  <c r="AL375" i="2"/>
  <c r="AF375" i="2"/>
  <c r="AJ568" i="2"/>
  <c r="AF568" i="2"/>
  <c r="W568" i="2"/>
  <c r="AH717" i="2"/>
  <c r="W717" i="2"/>
  <c r="AF717" i="2"/>
  <c r="AL684" i="2"/>
  <c r="AF684" i="2"/>
  <c r="W684" i="2"/>
  <c r="AL789" i="2"/>
  <c r="W789" i="2"/>
  <c r="W796" i="2"/>
  <c r="AH796" i="2"/>
  <c r="AF796" i="2"/>
  <c r="AH1031" i="2"/>
  <c r="AL1031" i="2"/>
  <c r="W1031" i="2"/>
  <c r="AL1004" i="2"/>
  <c r="AJ1004" i="2"/>
  <c r="W1004" i="2"/>
  <c r="W851" i="2"/>
  <c r="AL851" i="2"/>
  <c r="AF851" i="2"/>
  <c r="AD851" i="2"/>
  <c r="AJ851" i="2"/>
  <c r="AL987" i="2"/>
  <c r="W987" i="2"/>
  <c r="AJ987" i="2"/>
  <c r="AH1097" i="2"/>
  <c r="AF1097" i="2"/>
  <c r="AD1097" i="2"/>
  <c r="W1097" i="2"/>
  <c r="AL1097" i="2"/>
  <c r="AL1082" i="2"/>
  <c r="AJ1082" i="2"/>
  <c r="AF1082" i="2"/>
  <c r="W1082" i="2"/>
  <c r="AH1082" i="2"/>
  <c r="AD1082" i="2"/>
  <c r="AF1171" i="2"/>
  <c r="W1171" i="2"/>
  <c r="AH1171" i="2"/>
  <c r="AJ1167" i="2"/>
  <c r="AF1167" i="2"/>
  <c r="W1167" i="2"/>
  <c r="W1267" i="2"/>
  <c r="AH1267" i="2"/>
  <c r="AF1267" i="2"/>
  <c r="AD1267" i="2"/>
  <c r="AL1267" i="2"/>
  <c r="AJ1285" i="2"/>
  <c r="AH1285" i="2"/>
  <c r="AF1285" i="2"/>
  <c r="W1285" i="2"/>
  <c r="W1246" i="2"/>
  <c r="AJ1246" i="2"/>
  <c r="AH1246" i="2"/>
  <c r="AF1246" i="2"/>
  <c r="AH1355" i="2"/>
  <c r="AF1355" i="2"/>
  <c r="W1355" i="2"/>
  <c r="AL1424" i="2"/>
  <c r="AJ1424" i="2"/>
  <c r="AH1424" i="2"/>
  <c r="AF1424" i="2"/>
  <c r="W1424" i="2"/>
  <c r="AJ1425" i="2"/>
  <c r="AH1425" i="2"/>
  <c r="AF1425" i="2"/>
  <c r="AD1425" i="2"/>
  <c r="W1425" i="2"/>
  <c r="AL1425" i="2"/>
  <c r="W1385" i="2"/>
  <c r="AL1385" i="2"/>
  <c r="AJ1385" i="2"/>
  <c r="AH1385" i="2"/>
  <c r="AD1385" i="2"/>
  <c r="AF1385" i="2"/>
  <c r="AF1534" i="2"/>
  <c r="W1534" i="2"/>
  <c r="AH1534" i="2"/>
  <c r="AL1534" i="2"/>
  <c r="AJ1534" i="2"/>
  <c r="AJ1649" i="2"/>
  <c r="AH1649" i="2"/>
  <c r="AF1649" i="2"/>
  <c r="W1649" i="2"/>
  <c r="AL1649" i="2"/>
  <c r="AJ1660" i="2"/>
  <c r="AH1660" i="2"/>
  <c r="W1660" i="2"/>
  <c r="AD1641" i="2"/>
  <c r="W1641" i="2"/>
  <c r="AH1641" i="2"/>
  <c r="AJ1641" i="2"/>
  <c r="AL1683" i="2"/>
  <c r="AF1683" i="2"/>
  <c r="W1683" i="2"/>
  <c r="AH1683" i="2"/>
  <c r="AL1890" i="2"/>
  <c r="AH1890" i="2"/>
  <c r="AF1890" i="2"/>
  <c r="AD1890" i="2"/>
  <c r="AJ1890" i="2"/>
  <c r="W1890" i="2"/>
  <c r="AL1768" i="2"/>
  <c r="W1768" i="2"/>
  <c r="AJ1768" i="2"/>
  <c r="AH1768" i="2"/>
  <c r="W1896" i="2"/>
  <c r="AL1896" i="2"/>
  <c r="AH1896" i="2"/>
  <c r="AF1896" i="2"/>
  <c r="AJ1896" i="2"/>
  <c r="AD1896" i="2"/>
  <c r="W1744" i="2"/>
  <c r="AL1744" i="2"/>
  <c r="AJ1744" i="2"/>
  <c r="AF1744" i="2"/>
  <c r="AH1744" i="2"/>
  <c r="AD1839" i="2"/>
  <c r="W1839" i="2"/>
  <c r="AH1839" i="2"/>
  <c r="AF1839" i="2"/>
  <c r="AF985" i="2"/>
  <c r="AD985" i="2"/>
  <c r="AL985" i="2"/>
  <c r="W985" i="2"/>
  <c r="AH1293" i="2"/>
  <c r="AF1293" i="2"/>
  <c r="AJ1293" i="2"/>
  <c r="W1293" i="2"/>
  <c r="AL1704" i="2"/>
  <c r="AH1704" i="2"/>
  <c r="AJ1704" i="2"/>
  <c r="AD1704" i="2"/>
  <c r="W1704" i="2"/>
  <c r="W41" i="2"/>
  <c r="AD41" i="2"/>
  <c r="AH737" i="2"/>
  <c r="AL737" i="2"/>
  <c r="AF737" i="2"/>
  <c r="W737" i="2"/>
  <c r="W1426" i="2"/>
  <c r="AJ1426" i="2"/>
  <c r="AL1426" i="2"/>
  <c r="AL1390" i="2"/>
  <c r="AJ1390" i="2"/>
  <c r="W1390" i="2"/>
  <c r="W1192" i="2"/>
  <c r="AJ1192" i="2"/>
  <c r="AD1192" i="2"/>
  <c r="W457" i="2"/>
  <c r="AD457" i="2"/>
  <c r="AL457" i="2"/>
  <c r="AJ457" i="2"/>
  <c r="AF1529" i="2"/>
  <c r="AJ1529" i="2"/>
  <c r="W1529" i="2"/>
  <c r="AL1529" i="2"/>
  <c r="AH284" i="2"/>
  <c r="AF284" i="2"/>
  <c r="W284" i="2"/>
  <c r="AL284" i="2"/>
  <c r="AL671" i="2"/>
  <c r="AF671" i="2"/>
  <c r="AH671" i="2"/>
  <c r="W671" i="2"/>
  <c r="AL405" i="2"/>
  <c r="AJ405" i="2"/>
  <c r="AF405" i="2"/>
  <c r="AD405" i="2"/>
  <c r="W405" i="2"/>
  <c r="AF1804" i="2"/>
  <c r="W1804" i="2"/>
  <c r="AJ1804" i="2"/>
  <c r="AF903" i="2"/>
  <c r="AJ903" i="2"/>
  <c r="AH903" i="2"/>
  <c r="AD903" i="2"/>
  <c r="W903" i="2"/>
  <c r="AH1693" i="2"/>
  <c r="AL1693" i="2"/>
  <c r="AJ1693" i="2"/>
  <c r="AF1693" i="2"/>
  <c r="AD1693" i="2"/>
  <c r="W1693" i="2"/>
  <c r="AD725" i="2"/>
  <c r="AL1646" i="2"/>
  <c r="AJ1646" i="2"/>
  <c r="AF1646" i="2"/>
  <c r="AH1646" i="2"/>
  <c r="W1646" i="2"/>
  <c r="AF539" i="2"/>
  <c r="AL539" i="2"/>
  <c r="AH539" i="2"/>
  <c r="W539" i="2"/>
  <c r="AH1540" i="2"/>
  <c r="AJ1540" i="2"/>
  <c r="AL1540" i="2"/>
  <c r="AF1540" i="2"/>
  <c r="W1540" i="2"/>
  <c r="AL633" i="2"/>
  <c r="AH633" i="2"/>
  <c r="AD633" i="2"/>
  <c r="W633" i="2"/>
  <c r="AF633" i="2"/>
  <c r="AJ1186" i="2"/>
  <c r="AL1186" i="2"/>
  <c r="AH1186" i="2"/>
  <c r="W1186" i="2"/>
  <c r="AF1186" i="2"/>
  <c r="AF1139" i="2"/>
  <c r="W1139" i="2"/>
  <c r="AH1139" i="2"/>
  <c r="AJ1139" i="2"/>
  <c r="AL330" i="2"/>
  <c r="AJ330" i="2"/>
  <c r="AF330" i="2"/>
  <c r="W330" i="2"/>
  <c r="AH1126" i="2"/>
  <c r="AF1126" i="2"/>
  <c r="W1126" i="2"/>
  <c r="AL1126" i="2"/>
  <c r="W509" i="2"/>
  <c r="AL1684" i="2"/>
  <c r="AJ1684" i="2"/>
  <c r="AH1684" i="2"/>
  <c r="AF1684" i="2"/>
  <c r="W1684" i="2"/>
  <c r="AL612" i="2"/>
  <c r="AJ612" i="2"/>
  <c r="AH612" i="2"/>
  <c r="W612" i="2"/>
  <c r="AD1434" i="2"/>
  <c r="W1434" i="2"/>
  <c r="AL569" i="2"/>
  <c r="AJ569" i="2"/>
  <c r="AH569" i="2"/>
  <c r="AD569" i="2"/>
  <c r="W569" i="2"/>
  <c r="AF569" i="2"/>
  <c r="AD1729" i="2"/>
  <c r="W1729" i="2"/>
  <c r="AF1729" i="2"/>
  <c r="AL854" i="2"/>
  <c r="AJ854" i="2"/>
  <c r="AF854" i="2"/>
  <c r="W854" i="2"/>
  <c r="W1787" i="2"/>
  <c r="AJ1787" i="2"/>
  <c r="AD1787" i="2"/>
  <c r="AF1787" i="2"/>
  <c r="AH1787" i="2"/>
  <c r="AH1255" i="2"/>
  <c r="AL1255" i="2"/>
  <c r="AJ1255" i="2"/>
  <c r="AF1255" i="2"/>
  <c r="W1255" i="2"/>
  <c r="W321" i="2"/>
  <c r="AH321" i="2"/>
  <c r="AF321" i="2"/>
  <c r="AJ321" i="2"/>
  <c r="AD321" i="2"/>
  <c r="AL321" i="2"/>
  <c r="AL1302" i="2"/>
  <c r="AF1302" i="2"/>
  <c r="W1302" i="2"/>
  <c r="AL319" i="2"/>
  <c r="AJ319" i="2"/>
  <c r="AF319" i="2"/>
  <c r="AH319" i="2"/>
  <c r="W319" i="2"/>
  <c r="W1568" i="2"/>
  <c r="AL1568" i="2"/>
  <c r="AF1568" i="2"/>
  <c r="AJ679" i="2"/>
  <c r="W679" i="2"/>
  <c r="AF679" i="2"/>
  <c r="AH679" i="2"/>
  <c r="AD679" i="2"/>
  <c r="AL1862" i="2"/>
  <c r="AD1862" i="2"/>
  <c r="W1862" i="2"/>
  <c r="AF1862" i="2"/>
  <c r="W703" i="2"/>
  <c r="AF703" i="2"/>
  <c r="AL703" i="2"/>
  <c r="AJ703" i="2"/>
  <c r="AD703" i="2"/>
  <c r="W1070" i="2"/>
  <c r="AL1070" i="2"/>
  <c r="AH1070" i="2"/>
  <c r="AF1070" i="2"/>
  <c r="AF837" i="2"/>
  <c r="AJ837" i="2"/>
  <c r="AH837" i="2"/>
  <c r="W837" i="2"/>
  <c r="AH1851" i="2"/>
  <c r="AF1851" i="2"/>
  <c r="AD1851" i="2"/>
  <c r="AJ1851" i="2"/>
  <c r="W1851" i="2"/>
  <c r="AL1851" i="2"/>
  <c r="AD1298" i="2"/>
  <c r="AJ1298" i="2"/>
  <c r="W1298" i="2"/>
  <c r="AL1298" i="2"/>
  <c r="AF188" i="2"/>
  <c r="AJ188" i="2"/>
  <c r="AH188" i="2"/>
  <c r="AL188" i="2"/>
  <c r="W188" i="2"/>
  <c r="AL1312" i="2"/>
  <c r="AH1312" i="2"/>
  <c r="AF1312" i="2"/>
  <c r="W1312" i="2"/>
  <c r="W519" i="2"/>
  <c r="AL519" i="2"/>
  <c r="AJ1695" i="2"/>
  <c r="W1695" i="2"/>
  <c r="AH1695" i="2"/>
  <c r="AL1215" i="2"/>
  <c r="AJ1215" i="2"/>
  <c r="W1215" i="2"/>
  <c r="W302" i="2"/>
  <c r="AJ302" i="2"/>
  <c r="AH302" i="2"/>
  <c r="AF302" i="2"/>
  <c r="AL1662" i="2"/>
  <c r="AJ1662" i="2"/>
  <c r="AH1662" i="2"/>
  <c r="AF1662" i="2"/>
  <c r="AD1662" i="2"/>
  <c r="W1662" i="2"/>
  <c r="AF495" i="2"/>
  <c r="W495" i="2"/>
  <c r="AL495" i="2"/>
  <c r="AJ495" i="2"/>
  <c r="AH495" i="2"/>
  <c r="W1560" i="2"/>
  <c r="AL1560" i="2"/>
  <c r="AF1560" i="2"/>
  <c r="AD1560" i="2"/>
  <c r="AL745" i="2"/>
  <c r="AJ745" i="2"/>
  <c r="W745" i="2"/>
  <c r="AH745" i="2"/>
  <c r="AH189" i="2"/>
  <c r="AF189" i="2"/>
  <c r="AL189" i="2"/>
  <c r="AJ189" i="2"/>
  <c r="W189" i="2"/>
  <c r="AJ886" i="2"/>
  <c r="AF886" i="2"/>
  <c r="AD886" i="2"/>
  <c r="W886" i="2"/>
  <c r="AJ668" i="2"/>
  <c r="AH668" i="2"/>
  <c r="AF668" i="2"/>
  <c r="W668" i="2"/>
  <c r="AJ748" i="2"/>
  <c r="AH748" i="2"/>
  <c r="AF748" i="2"/>
  <c r="W748" i="2"/>
  <c r="AL748" i="2"/>
  <c r="AD34" i="2"/>
  <c r="AL34" i="2"/>
  <c r="AJ34" i="2"/>
  <c r="AH34" i="2"/>
  <c r="AF34" i="2"/>
  <c r="W34" i="2"/>
  <c r="W257" i="2"/>
  <c r="AH257" i="2"/>
  <c r="AF257" i="2"/>
  <c r="AJ257" i="2"/>
  <c r="W119" i="2"/>
  <c r="AJ119" i="2"/>
  <c r="AH119" i="2"/>
  <c r="AL119" i="2"/>
  <c r="AF119" i="2"/>
  <c r="W9" i="2"/>
  <c r="AL9" i="2"/>
  <c r="AJ9" i="2"/>
  <c r="AF9" i="2"/>
  <c r="W122" i="2"/>
  <c r="AL122" i="2"/>
  <c r="AJ122" i="2"/>
  <c r="AH122" i="2"/>
  <c r="AF122" i="2"/>
  <c r="AL259" i="2"/>
  <c r="W259" i="2"/>
  <c r="AJ259" i="2"/>
  <c r="AH259" i="2"/>
  <c r="W120" i="2"/>
  <c r="AH120" i="2"/>
  <c r="AF120" i="2"/>
  <c r="AJ120" i="2"/>
  <c r="AD120" i="2"/>
  <c r="AJ412" i="2"/>
  <c r="W412" i="2"/>
  <c r="AL412" i="2"/>
  <c r="AJ314" i="2"/>
  <c r="W314" i="2"/>
  <c r="AF314" i="2"/>
  <c r="AL314" i="2"/>
  <c r="AH314" i="2"/>
  <c r="W339" i="2"/>
  <c r="AJ339" i="2"/>
  <c r="AH339" i="2"/>
  <c r="AL339" i="2"/>
  <c r="W326" i="2"/>
  <c r="AL326" i="2"/>
  <c r="AJ326" i="2"/>
  <c r="W669" i="2"/>
  <c r="AL669" i="2"/>
  <c r="AJ669" i="2"/>
  <c r="AF669" i="2"/>
  <c r="W386" i="2"/>
  <c r="AH386" i="2"/>
  <c r="AF386" i="2"/>
  <c r="AJ386" i="2"/>
  <c r="AL386" i="2"/>
  <c r="W505" i="2"/>
  <c r="AJ505" i="2"/>
  <c r="AF505" i="2"/>
  <c r="AL505" i="2"/>
  <c r="AJ672" i="2"/>
  <c r="W672" i="2"/>
  <c r="AL672" i="2"/>
  <c r="AH672" i="2"/>
  <c r="AF672" i="2"/>
  <c r="AL775" i="2"/>
  <c r="AJ775" i="2"/>
  <c r="AH775" i="2"/>
  <c r="AD775" i="2"/>
  <c r="AF775" i="2"/>
  <c r="W775" i="2"/>
  <c r="AJ675" i="2"/>
  <c r="AH675" i="2"/>
  <c r="W675" i="2"/>
  <c r="AF675" i="2"/>
  <c r="AL675" i="2"/>
  <c r="AF824" i="2"/>
  <c r="AD824" i="2"/>
  <c r="W824" i="2"/>
  <c r="AJ824" i="2"/>
  <c r="AH824" i="2"/>
  <c r="AF847" i="2"/>
  <c r="W847" i="2"/>
  <c r="AJ847" i="2"/>
  <c r="W988" i="2"/>
  <c r="AL988" i="2"/>
  <c r="AJ988" i="2"/>
  <c r="AF988" i="2"/>
  <c r="W862" i="2"/>
  <c r="AF862" i="2"/>
  <c r="AJ862" i="2"/>
  <c r="AH862" i="2"/>
  <c r="AF998" i="2"/>
  <c r="AL998" i="2"/>
  <c r="W998" i="2"/>
  <c r="AH998" i="2"/>
  <c r="AD1138" i="2"/>
  <c r="W1138" i="2"/>
  <c r="AL1138" i="2"/>
  <c r="AH1138" i="2"/>
  <c r="AL1084" i="2"/>
  <c r="AJ1084" i="2"/>
  <c r="AH1084" i="2"/>
  <c r="AF1084" i="2"/>
  <c r="W1084" i="2"/>
  <c r="AL1249" i="2"/>
  <c r="AJ1249" i="2"/>
  <c r="W1249" i="2"/>
  <c r="AH1249" i="2"/>
  <c r="AF1249" i="2"/>
  <c r="W1272" i="2"/>
  <c r="W1152" i="2"/>
  <c r="AL1152" i="2"/>
  <c r="AL1300" i="2"/>
  <c r="AH1300" i="2"/>
  <c r="AF1300" i="2"/>
  <c r="W1300" i="2"/>
  <c r="W1257" i="2"/>
  <c r="AJ1257" i="2"/>
  <c r="AJ1364" i="2"/>
  <c r="AH1364" i="2"/>
  <c r="AF1364" i="2"/>
  <c r="W1364" i="2"/>
  <c r="W1494" i="2"/>
  <c r="AD1494" i="2"/>
  <c r="AH1494" i="2"/>
  <c r="AF1494" i="2"/>
  <c r="AJ1439" i="2"/>
  <c r="AH1439" i="2"/>
  <c r="AF1439" i="2"/>
  <c r="W1439" i="2"/>
  <c r="W1396" i="2"/>
  <c r="AD1396" i="2"/>
  <c r="AL1396" i="2"/>
  <c r="AJ1396" i="2"/>
  <c r="AH1396" i="2"/>
  <c r="AF1545" i="2"/>
  <c r="W1545" i="2"/>
  <c r="AJ1545" i="2"/>
  <c r="AL1602" i="2"/>
  <c r="AJ1602" i="2"/>
  <c r="AH1602" i="2"/>
  <c r="AF1602" i="2"/>
  <c r="AD1602" i="2"/>
  <c r="W1602" i="2"/>
  <c r="AL1615" i="2"/>
  <c r="AH1615" i="2"/>
  <c r="W1615" i="2"/>
  <c r="W1592" i="2"/>
  <c r="AL1592" i="2"/>
  <c r="AJ1592" i="2"/>
  <c r="AH1592" i="2"/>
  <c r="AF1592" i="2"/>
  <c r="AH1696" i="2"/>
  <c r="W1696" i="2"/>
  <c r="AJ1785" i="2"/>
  <c r="AH1785" i="2"/>
  <c r="W1785" i="2"/>
  <c r="AL1828" i="2"/>
  <c r="AH1828" i="2"/>
  <c r="AF1828" i="2"/>
  <c r="AD1828" i="2"/>
  <c r="W1828" i="2"/>
  <c r="W1807" i="2"/>
  <c r="AJ1807" i="2"/>
  <c r="AH1807" i="2"/>
  <c r="AF1807" i="2"/>
  <c r="AL1807" i="2"/>
  <c r="W1755" i="2"/>
  <c r="AJ1755" i="2"/>
  <c r="AF1886" i="2"/>
  <c r="AD1886" i="2"/>
  <c r="W1886" i="2"/>
  <c r="AJ1886" i="2"/>
  <c r="AJ1038" i="2"/>
  <c r="W1038" i="2"/>
  <c r="AL1038" i="2"/>
  <c r="AH1038" i="2"/>
  <c r="AF1038" i="2"/>
  <c r="AF71" i="2"/>
  <c r="AL71" i="2"/>
  <c r="W71" i="2"/>
  <c r="AJ71" i="2"/>
  <c r="AH71" i="2"/>
  <c r="AD893" i="2"/>
  <c r="AF893" i="2"/>
  <c r="AJ893" i="2"/>
  <c r="W893" i="2"/>
  <c r="AF354" i="2"/>
  <c r="AJ354" i="2"/>
  <c r="AH354" i="2"/>
  <c r="AL354" i="2"/>
  <c r="W354" i="2"/>
  <c r="AH954" i="2"/>
  <c r="W954" i="2"/>
  <c r="AJ954" i="2"/>
  <c r="AL1486" i="2"/>
  <c r="AJ1486" i="2"/>
  <c r="AH1486" i="2"/>
  <c r="AF1486" i="2"/>
  <c r="W1486" i="2"/>
  <c r="W894" i="2"/>
  <c r="AJ894" i="2"/>
  <c r="AH894" i="2"/>
  <c r="AF894" i="2"/>
  <c r="AL826" i="2"/>
  <c r="W826" i="2"/>
  <c r="AJ826" i="2"/>
  <c r="AF826" i="2"/>
  <c r="AD826" i="2"/>
  <c r="AH819" i="2"/>
  <c r="W819" i="2"/>
  <c r="AL819" i="2"/>
  <c r="W1853" i="2"/>
  <c r="AL1853" i="2"/>
  <c r="AJ1853" i="2"/>
  <c r="AH1853" i="2"/>
  <c r="AF1853" i="2"/>
  <c r="AF1181" i="2"/>
  <c r="W1181" i="2"/>
  <c r="AL1181" i="2"/>
  <c r="AJ1181" i="2"/>
  <c r="AF280" i="2"/>
  <c r="AH280" i="2"/>
  <c r="W280" i="2"/>
  <c r="AJ280" i="2"/>
  <c r="AH1220" i="2"/>
  <c r="AF1220" i="2"/>
  <c r="AD1220" i="2"/>
  <c r="AJ1220" i="2"/>
  <c r="W1220" i="2"/>
  <c r="AJ906" i="2"/>
  <c r="AD906" i="2"/>
  <c r="AF906" i="2"/>
  <c r="W906" i="2"/>
  <c r="AL487" i="2"/>
  <c r="AH487" i="2"/>
  <c r="AF487" i="2"/>
  <c r="W487" i="2"/>
  <c r="AD487" i="2"/>
  <c r="AF327" i="2"/>
  <c r="W327" i="2"/>
  <c r="AL327" i="2"/>
  <c r="AJ327" i="2"/>
  <c r="AJ802" i="2"/>
  <c r="W802" i="2"/>
  <c r="AF802" i="2"/>
  <c r="AJ1135" i="2"/>
  <c r="AF1135" i="2"/>
  <c r="W1135" i="2"/>
  <c r="AH1392" i="2"/>
  <c r="W1392" i="2"/>
  <c r="AL1392" i="2"/>
  <c r="AF1392" i="2"/>
  <c r="AF645" i="2"/>
  <c r="W645" i="2"/>
  <c r="AH445" i="2"/>
  <c r="AJ445" i="2"/>
  <c r="W445" i="2"/>
  <c r="AL445" i="2"/>
  <c r="AH1120" i="2"/>
  <c r="AJ1120" i="2"/>
  <c r="AF1120" i="2"/>
  <c r="W1120" i="2"/>
  <c r="AH320" i="2"/>
  <c r="W320" i="2"/>
  <c r="AL320" i="2"/>
  <c r="AL580" i="2"/>
  <c r="AJ580" i="2"/>
  <c r="AH580" i="2"/>
  <c r="W580" i="2"/>
  <c r="AF580" i="2"/>
  <c r="AF1468" i="2"/>
  <c r="W1468" i="2"/>
  <c r="AL1468" i="2"/>
  <c r="AJ1468" i="2"/>
  <c r="AH1468" i="2"/>
  <c r="W1600" i="2"/>
  <c r="AL1600" i="2"/>
  <c r="AF1600" i="2"/>
  <c r="AJ648" i="2"/>
  <c r="AF648" i="2"/>
  <c r="W648" i="2"/>
  <c r="AH648" i="2"/>
  <c r="AD648" i="2"/>
  <c r="W1037" i="2"/>
  <c r="AL1037" i="2"/>
  <c r="AJ1037" i="2"/>
  <c r="AH1037" i="2"/>
  <c r="AF1037" i="2"/>
  <c r="AL158" i="2"/>
  <c r="AJ158" i="2"/>
  <c r="W158" i="2"/>
  <c r="AF158" i="2"/>
  <c r="AL1226" i="2"/>
  <c r="AF1226" i="2"/>
  <c r="AJ1226" i="2"/>
  <c r="AH1226" i="2"/>
  <c r="AD1226" i="2"/>
  <c r="W1226" i="2"/>
  <c r="AL344" i="2"/>
  <c r="W344" i="2"/>
  <c r="AH344" i="2"/>
  <c r="AL1624" i="2"/>
  <c r="W1624" i="2"/>
  <c r="AJ1624" i="2"/>
  <c r="AF1624" i="2"/>
  <c r="W555" i="2"/>
  <c r="AJ555" i="2"/>
  <c r="AJ1792" i="2"/>
  <c r="AF1792" i="2"/>
  <c r="W1792" i="2"/>
  <c r="AL791" i="2"/>
  <c r="AJ791" i="2"/>
  <c r="AH791" i="2"/>
  <c r="W791" i="2"/>
  <c r="AD791" i="2"/>
  <c r="AH1888" i="2"/>
  <c r="AF1888" i="2"/>
  <c r="W1888" i="2"/>
  <c r="AJ1888" i="2"/>
  <c r="AH856" i="2"/>
  <c r="AF856" i="2"/>
  <c r="AJ856" i="2"/>
  <c r="AL856" i="2"/>
  <c r="W856" i="2"/>
  <c r="AF1721" i="2"/>
  <c r="AD1721" i="2"/>
  <c r="W1721" i="2"/>
  <c r="AH1721" i="2"/>
  <c r="W1110" i="2"/>
  <c r="AJ1110" i="2"/>
  <c r="AF1110" i="2"/>
  <c r="AL1110" i="2"/>
  <c r="AJ136" i="2"/>
  <c r="AD136" i="2"/>
  <c r="AH136" i="2"/>
  <c r="AF136" i="2"/>
  <c r="W136" i="2"/>
  <c r="AL1228" i="2"/>
  <c r="AJ1228" i="2"/>
  <c r="AF1228" i="2"/>
  <c r="W1228" i="2"/>
  <c r="AL574" i="2"/>
  <c r="AJ574" i="2"/>
  <c r="AF574" i="2"/>
  <c r="W574" i="2"/>
  <c r="W1389" i="2"/>
  <c r="AL1262" i="2"/>
  <c r="AJ1262" i="2"/>
  <c r="AD1262" i="2"/>
  <c r="W1262" i="2"/>
  <c r="AL469" i="2"/>
  <c r="AJ469" i="2"/>
  <c r="W469" i="2"/>
  <c r="W1524" i="2"/>
  <c r="AF1524" i="2"/>
  <c r="AH543" i="2"/>
  <c r="AF543" i="2"/>
  <c r="AD543" i="2"/>
  <c r="AJ543" i="2"/>
  <c r="W543" i="2"/>
  <c r="AH1515" i="2"/>
  <c r="AD1515" i="2"/>
  <c r="W1515" i="2"/>
  <c r="AJ1515" i="2"/>
  <c r="AH738" i="2"/>
  <c r="AF738" i="2"/>
  <c r="AJ738" i="2"/>
  <c r="W738" i="2"/>
  <c r="AL738" i="2"/>
  <c r="AF274" i="2"/>
  <c r="AD274" i="2"/>
  <c r="W274" i="2"/>
  <c r="AL274" i="2"/>
  <c r="AJ274" i="2"/>
  <c r="AH812" i="2"/>
  <c r="AL812" i="2"/>
  <c r="W812" i="2"/>
  <c r="AJ415" i="2"/>
  <c r="AF415" i="2"/>
  <c r="W415" i="2"/>
  <c r="AH415" i="2"/>
  <c r="W692" i="2"/>
  <c r="AH692" i="2"/>
  <c r="AF692" i="2"/>
  <c r="AL692" i="2"/>
  <c r="W52" i="2"/>
  <c r="AL52" i="2"/>
  <c r="AJ52" i="2"/>
  <c r="AF52" i="2"/>
  <c r="AH52" i="2"/>
  <c r="AJ36" i="2"/>
  <c r="W36" i="2"/>
  <c r="AF36" i="2"/>
  <c r="AF127" i="2"/>
  <c r="AH127" i="2"/>
  <c r="AJ127" i="2"/>
  <c r="W127" i="2"/>
  <c r="W20" i="2"/>
  <c r="AL20" i="2"/>
  <c r="AH20" i="2"/>
  <c r="AF20" i="2"/>
  <c r="AF128" i="2"/>
  <c r="AH128" i="2"/>
  <c r="W128" i="2"/>
  <c r="AJ128" i="2"/>
  <c r="AH48" i="2"/>
  <c r="W48" i="2"/>
  <c r="AD48" i="2"/>
  <c r="AL135" i="2"/>
  <c r="W135" i="2"/>
  <c r="AJ135" i="2"/>
  <c r="AF135" i="2"/>
  <c r="AD135" i="2"/>
  <c r="AH135" i="2"/>
  <c r="W223" i="2"/>
  <c r="AJ223" i="2"/>
  <c r="AH223" i="2"/>
  <c r="AL362" i="2"/>
  <c r="AH362" i="2"/>
  <c r="AF362" i="2"/>
  <c r="AD362" i="2"/>
  <c r="W362" i="2"/>
  <c r="AJ362" i="2"/>
  <c r="W268" i="2"/>
  <c r="AF268" i="2"/>
  <c r="AJ268" i="2"/>
  <c r="AL268" i="2"/>
  <c r="AH337" i="2"/>
  <c r="W337" i="2"/>
  <c r="AF337" i="2"/>
  <c r="AL337" i="2"/>
  <c r="AJ337" i="2"/>
  <c r="AH489" i="2"/>
  <c r="AD489" i="2"/>
  <c r="W489" i="2"/>
  <c r="AJ489" i="2"/>
  <c r="W397" i="2"/>
  <c r="AH397" i="2"/>
  <c r="AL397" i="2"/>
  <c r="AJ397" i="2"/>
  <c r="AD397" i="2"/>
  <c r="W559" i="2"/>
  <c r="AL559" i="2"/>
  <c r="AJ559" i="2"/>
  <c r="AH559" i="2"/>
  <c r="AF559" i="2"/>
  <c r="AL728" i="2"/>
  <c r="AH728" i="2"/>
  <c r="W728" i="2"/>
  <c r="AF728" i="2"/>
  <c r="AD728" i="2"/>
  <c r="AJ841" i="2"/>
  <c r="AD841" i="2"/>
  <c r="AH841" i="2"/>
  <c r="AF841" i="2"/>
  <c r="W841" i="2"/>
  <c r="AH686" i="2"/>
  <c r="W686" i="2"/>
  <c r="AL686" i="2"/>
  <c r="AF686" i="2"/>
  <c r="AF976" i="2"/>
  <c r="AH976" i="2"/>
  <c r="AL976" i="2"/>
  <c r="AJ976" i="2"/>
  <c r="W976" i="2"/>
  <c r="AF857" i="2"/>
  <c r="AD857" i="2"/>
  <c r="W857" i="2"/>
  <c r="AH857" i="2"/>
  <c r="AJ857" i="2"/>
  <c r="AF975" i="2"/>
  <c r="W975" i="2"/>
  <c r="W873" i="2"/>
  <c r="AL873" i="2"/>
  <c r="AF873" i="2"/>
  <c r="AJ873" i="2"/>
  <c r="AH1177" i="2"/>
  <c r="AF1177" i="2"/>
  <c r="W1177" i="2"/>
  <c r="AH1039" i="2"/>
  <c r="W1039" i="2"/>
  <c r="AJ1039" i="2"/>
  <c r="AF1039" i="2"/>
  <c r="AD1039" i="2"/>
  <c r="AL1094" i="2"/>
  <c r="AJ1094" i="2"/>
  <c r="AH1094" i="2"/>
  <c r="W1094" i="2"/>
  <c r="AF1094" i="2"/>
  <c r="AH1198" i="2"/>
  <c r="AF1198" i="2"/>
  <c r="AJ1198" i="2"/>
  <c r="W1198" i="2"/>
  <c r="AL1122" i="2"/>
  <c r="W1122" i="2"/>
  <c r="W1163" i="2"/>
  <c r="AJ1163" i="2"/>
  <c r="AF1163" i="2"/>
  <c r="AL1295" i="2"/>
  <c r="AJ1295" i="2"/>
  <c r="W1295" i="2"/>
  <c r="AH1295" i="2"/>
  <c r="AF1295" i="2"/>
  <c r="W1301" i="2"/>
  <c r="AH1301" i="2"/>
  <c r="AF1301" i="2"/>
  <c r="AL1474" i="2"/>
  <c r="AJ1474" i="2"/>
  <c r="AH1474" i="2"/>
  <c r="AF1474" i="2"/>
  <c r="W1474" i="2"/>
  <c r="AL1453" i="2"/>
  <c r="W1453" i="2"/>
  <c r="AJ1441" i="2"/>
  <c r="AH1441" i="2"/>
  <c r="AF1441" i="2"/>
  <c r="W1441" i="2"/>
  <c r="AL1441" i="2"/>
  <c r="W1407" i="2"/>
  <c r="AD1407" i="2"/>
  <c r="AL1407" i="2"/>
  <c r="AJ1407" i="2"/>
  <c r="AH1407" i="2"/>
  <c r="AF1407" i="2"/>
  <c r="AJ1576" i="2"/>
  <c r="AH1576" i="2"/>
  <c r="AL1576" i="2"/>
  <c r="AF1576" i="2"/>
  <c r="AD1576" i="2"/>
  <c r="W1576" i="2"/>
  <c r="AL1591" i="2"/>
  <c r="AJ1591" i="2"/>
  <c r="AD1591" i="2"/>
  <c r="AF1591" i="2"/>
  <c r="W1591" i="2"/>
  <c r="AH1606" i="2"/>
  <c r="AF1606" i="2"/>
  <c r="AJ1606" i="2"/>
  <c r="W1606" i="2"/>
  <c r="AJ1604" i="2"/>
  <c r="AH1604" i="2"/>
  <c r="W1604" i="2"/>
  <c r="W1746" i="2"/>
  <c r="AJ1746" i="2"/>
  <c r="AD1746" i="2"/>
  <c r="AF1746" i="2"/>
  <c r="AF1805" i="2"/>
  <c r="W1805" i="2"/>
  <c r="AL1805" i="2"/>
  <c r="AJ1805" i="2"/>
  <c r="AH1805" i="2"/>
  <c r="AL1904" i="2"/>
  <c r="AH1904" i="2"/>
  <c r="AJ1904" i="2"/>
  <c r="W1904" i="2"/>
  <c r="W1831" i="2"/>
  <c r="AD1831" i="2"/>
  <c r="W1766" i="2"/>
  <c r="AL1766" i="2"/>
  <c r="AH1766" i="2"/>
  <c r="AL1901" i="2"/>
  <c r="AF1901" i="2"/>
  <c r="W1901" i="2"/>
  <c r="AF596" i="2"/>
  <c r="AD596" i="2"/>
  <c r="AJ596" i="2"/>
  <c r="AH596" i="2"/>
  <c r="W596" i="2"/>
  <c r="AJ1358" i="2"/>
  <c r="AL1358" i="2"/>
  <c r="W1358" i="2"/>
  <c r="AF515" i="2"/>
  <c r="AD515" i="2"/>
  <c r="AL515" i="2"/>
  <c r="W515" i="2"/>
  <c r="AH515" i="2"/>
  <c r="AL579" i="2"/>
  <c r="AJ579" i="2"/>
  <c r="AD579" i="2"/>
  <c r="W579" i="2"/>
  <c r="AH579" i="2"/>
  <c r="AF1578" i="2"/>
  <c r="W1578" i="2"/>
  <c r="AL1578" i="2"/>
  <c r="AJ1578" i="2"/>
  <c r="W125" i="2"/>
  <c r="AJ125" i="2"/>
  <c r="AD125" i="2"/>
  <c r="AH1028" i="2"/>
  <c r="AJ1028" i="2"/>
  <c r="W1028" i="2"/>
  <c r="AL179" i="2"/>
  <c r="W179" i="2"/>
  <c r="AH179" i="2"/>
  <c r="AF179" i="2"/>
  <c r="AJ179" i="2"/>
  <c r="AF1254" i="2"/>
  <c r="AD1254" i="2"/>
  <c r="AJ1254" i="2"/>
  <c r="W1254" i="2"/>
  <c r="AL1254" i="2"/>
  <c r="AH1254" i="2"/>
  <c r="AJ278" i="2"/>
  <c r="AH278" i="2"/>
  <c r="W278" i="2"/>
  <c r="AL278" i="2"/>
  <c r="W1786" i="2"/>
  <c r="AL1786" i="2"/>
  <c r="AJ1786" i="2"/>
  <c r="AH1786" i="2"/>
  <c r="AD1786" i="2"/>
  <c r="AL1200" i="2"/>
  <c r="AF1200" i="2"/>
  <c r="W1200" i="2"/>
  <c r="AL753" i="2"/>
  <c r="AH753" i="2"/>
  <c r="W753" i="2"/>
  <c r="AF753" i="2"/>
  <c r="AH766" i="2"/>
  <c r="W766" i="2"/>
  <c r="AJ766" i="2"/>
  <c r="AL766" i="2"/>
  <c r="AJ1454" i="2"/>
  <c r="W1454" i="2"/>
  <c r="AH1454" i="2"/>
  <c r="AF1454" i="2"/>
  <c r="AD1454" i="2"/>
  <c r="AJ787" i="2"/>
  <c r="AH787" i="2"/>
  <c r="W787" i="2"/>
  <c r="AF787" i="2"/>
  <c r="AL171" i="2"/>
  <c r="AJ171" i="2"/>
  <c r="W171" i="2"/>
  <c r="AL1552" i="2"/>
  <c r="AF1552" i="2"/>
  <c r="AH1552" i="2"/>
  <c r="AJ1552" i="2"/>
  <c r="W1552" i="2"/>
  <c r="AL723" i="2"/>
  <c r="W723" i="2"/>
  <c r="AF723" i="2"/>
  <c r="W654" i="2"/>
  <c r="AJ654" i="2"/>
  <c r="W1387" i="2"/>
  <c r="AJ1387" i="2"/>
  <c r="AD1387" i="2"/>
  <c r="AJ382" i="2"/>
  <c r="W382" i="2"/>
  <c r="AF382" i="2"/>
  <c r="AL382" i="2"/>
  <c r="AH382" i="2"/>
  <c r="W1303" i="2"/>
  <c r="AJ1303" i="2"/>
  <c r="AF1303" i="2"/>
  <c r="AD1303" i="2"/>
  <c r="AL589" i="2"/>
  <c r="AH589" i="2"/>
  <c r="AJ589" i="2"/>
  <c r="W589" i="2"/>
  <c r="AF403" i="2"/>
  <c r="W403" i="2"/>
  <c r="AL403" i="2"/>
  <c r="W1081" i="2"/>
  <c r="AL1081" i="2"/>
  <c r="AH1081" i="2"/>
  <c r="AJ1081" i="2"/>
  <c r="AF1081" i="2"/>
  <c r="AF398" i="2"/>
  <c r="AD398" i="2"/>
  <c r="AL398" i="2"/>
  <c r="AJ398" i="2"/>
  <c r="AH398" i="2"/>
  <c r="W398" i="2"/>
  <c r="W1184" i="2"/>
  <c r="AL1184" i="2"/>
  <c r="AH1184" i="2"/>
  <c r="AJ1184" i="2"/>
  <c r="AF1184" i="2"/>
  <c r="AF269" i="2"/>
  <c r="W269" i="2"/>
  <c r="AL269" i="2"/>
  <c r="AJ269" i="2"/>
  <c r="AH269" i="2"/>
  <c r="AH1463" i="2"/>
  <c r="AF1463" i="2"/>
  <c r="W1463" i="2"/>
  <c r="AL486" i="2"/>
  <c r="W486" i="2"/>
  <c r="AJ1354" i="2"/>
  <c r="AH1354" i="2"/>
  <c r="W1354" i="2"/>
  <c r="AL1354" i="2"/>
  <c r="AF1588" i="2"/>
  <c r="W1588" i="2"/>
  <c r="AL1588" i="2"/>
  <c r="AJ743" i="2"/>
  <c r="W743" i="2"/>
  <c r="AF743" i="2"/>
  <c r="AD743" i="2"/>
  <c r="AL743" i="2"/>
  <c r="W1535" i="2"/>
  <c r="AL1535" i="2"/>
  <c r="AF1535" i="2"/>
  <c r="AL1128" i="2"/>
  <c r="AJ1128" i="2"/>
  <c r="AF1128" i="2"/>
  <c r="W1128" i="2"/>
  <c r="W208" i="2"/>
  <c r="AJ208" i="2"/>
  <c r="AD208" i="2"/>
  <c r="AL1109" i="2"/>
  <c r="W1109" i="2"/>
  <c r="AJ1109" i="2"/>
  <c r="AH1109" i="2"/>
  <c r="AH295" i="2"/>
  <c r="W295" i="2"/>
  <c r="AH1605" i="2"/>
  <c r="AF1605" i="2"/>
  <c r="W1605" i="2"/>
  <c r="AF619" i="2"/>
  <c r="AH619" i="2"/>
  <c r="W619" i="2"/>
  <c r="AL619" i="2"/>
  <c r="W1654" i="2"/>
  <c r="AL1654" i="2"/>
  <c r="AH1654" i="2"/>
  <c r="AF1654" i="2"/>
  <c r="AD1654" i="2"/>
  <c r="AJ1654" i="2"/>
  <c r="AJ617" i="2"/>
  <c r="W617" i="2"/>
  <c r="AL617" i="2"/>
  <c r="W1776" i="2"/>
  <c r="AJ1776" i="2"/>
  <c r="AH1776" i="2"/>
  <c r="AF911" i="2"/>
  <c r="AD911" i="2"/>
  <c r="AL911" i="2"/>
  <c r="W911" i="2"/>
  <c r="AF1822" i="2"/>
  <c r="AH1822" i="2"/>
  <c r="AD1822" i="2"/>
  <c r="W1822" i="2"/>
  <c r="W1172" i="2"/>
  <c r="AF1172" i="2"/>
  <c r="AL49" i="2"/>
  <c r="AD49" i="2"/>
  <c r="W49" i="2"/>
  <c r="AL1283" i="2"/>
  <c r="W1283" i="2"/>
  <c r="AH1283" i="2"/>
  <c r="AJ606" i="2"/>
  <c r="AD606" i="2"/>
  <c r="AF606" i="2"/>
  <c r="W606" i="2"/>
  <c r="AF961" i="2"/>
  <c r="AD961" i="2"/>
  <c r="W961" i="2"/>
  <c r="W1130" i="2"/>
  <c r="AL1130" i="2"/>
  <c r="AH1130" i="2"/>
  <c r="AL374" i="2"/>
  <c r="AF374" i="2"/>
  <c r="W374" i="2"/>
  <c r="W1493" i="2"/>
  <c r="AH1493" i="2"/>
  <c r="AL1493" i="2"/>
  <c r="AJ1493" i="2"/>
  <c r="AF1493" i="2"/>
  <c r="W478" i="2"/>
  <c r="AD478" i="2"/>
  <c r="AF478" i="2"/>
  <c r="AL478" i="2"/>
  <c r="AJ478" i="2"/>
  <c r="AJ1561" i="2"/>
  <c r="AL1561" i="2"/>
  <c r="AH1561" i="2"/>
  <c r="W1561" i="2"/>
  <c r="AF608" i="2"/>
  <c r="AL608" i="2"/>
  <c r="W608" i="2"/>
  <c r="W1848" i="2"/>
  <c r="AL1848" i="2"/>
  <c r="AJ1848" i="2"/>
  <c r="W670" i="2"/>
  <c r="AF670" i="2"/>
  <c r="AL670" i="2"/>
  <c r="AH670" i="2"/>
  <c r="AD670" i="2"/>
  <c r="AL1050" i="2"/>
  <c r="AJ1050" i="2"/>
  <c r="AH1050" i="2"/>
  <c r="AD1050" i="2"/>
  <c r="W1050" i="2"/>
  <c r="AF1050" i="2"/>
  <c r="W586" i="2"/>
  <c r="AL586" i="2"/>
  <c r="AH586" i="2"/>
  <c r="W85" i="2"/>
  <c r="AH85" i="2"/>
  <c r="W64" i="2"/>
  <c r="AJ64" i="2"/>
  <c r="AH64" i="2"/>
  <c r="AD64" i="2"/>
  <c r="AL64" i="2"/>
  <c r="AF129" i="2"/>
  <c r="AD129" i="2"/>
  <c r="AL129" i="2"/>
  <c r="W129" i="2"/>
  <c r="W31" i="2"/>
  <c r="AL31" i="2"/>
  <c r="AF31" i="2"/>
  <c r="AL190" i="2"/>
  <c r="W190" i="2"/>
  <c r="AH190" i="2"/>
  <c r="AJ190" i="2"/>
  <c r="AL224" i="2"/>
  <c r="AF224" i="2"/>
  <c r="W224" i="2"/>
  <c r="W139" i="2"/>
  <c r="AJ139" i="2"/>
  <c r="AF139" i="2"/>
  <c r="AL245" i="2"/>
  <c r="AD245" i="2"/>
  <c r="W245" i="2"/>
  <c r="AH380" i="2"/>
  <c r="W380" i="2"/>
  <c r="AD380" i="2"/>
  <c r="W279" i="2"/>
  <c r="AH279" i="2"/>
  <c r="AF279" i="2"/>
  <c r="AJ279" i="2"/>
  <c r="AL279" i="2"/>
  <c r="AD421" i="2"/>
  <c r="AH421" i="2"/>
  <c r="AF421" i="2"/>
  <c r="W421" i="2"/>
  <c r="AL421" i="2"/>
  <c r="W516" i="2"/>
  <c r="AF516" i="2"/>
  <c r="AL516" i="2"/>
  <c r="W408" i="2"/>
  <c r="AH408" i="2"/>
  <c r="AF408" i="2"/>
  <c r="AL408" i="2"/>
  <c r="AJ408" i="2"/>
  <c r="AF721" i="2"/>
  <c r="AD721" i="2"/>
  <c r="AJ721" i="2"/>
  <c r="AH721" i="2"/>
  <c r="W721" i="2"/>
  <c r="AL747" i="2"/>
  <c r="W747" i="2"/>
  <c r="AH747" i="2"/>
  <c r="AF666" i="2"/>
  <c r="AH666" i="2"/>
  <c r="W666" i="2"/>
  <c r="AL666" i="2"/>
  <c r="AJ697" i="2"/>
  <c r="AH697" i="2"/>
  <c r="W697" i="2"/>
  <c r="AL697" i="2"/>
  <c r="AJ797" i="2"/>
  <c r="W797" i="2"/>
  <c r="AF797" i="2"/>
  <c r="AD797" i="2"/>
  <c r="AF876" i="2"/>
  <c r="W876" i="2"/>
  <c r="AL907" i="2"/>
  <c r="AJ907" i="2"/>
  <c r="AH907" i="2"/>
  <c r="AD907" i="2"/>
  <c r="W907" i="2"/>
  <c r="W884" i="2"/>
  <c r="AJ884" i="2"/>
  <c r="W902" i="2"/>
  <c r="AH902" i="2"/>
  <c r="AJ902" i="2"/>
  <c r="AF902" i="2"/>
  <c r="AD1044" i="2"/>
  <c r="W1044" i="2"/>
  <c r="AH1086" i="2"/>
  <c r="AF1086" i="2"/>
  <c r="W1086" i="2"/>
  <c r="AL1086" i="2"/>
  <c r="AJ1086" i="2"/>
  <c r="AF1123" i="2"/>
  <c r="W1123" i="2"/>
  <c r="AD1123" i="2"/>
  <c r="AL1156" i="2"/>
  <c r="AJ1156" i="2"/>
  <c r="AF1156" i="2"/>
  <c r="W1156" i="2"/>
  <c r="AH1156" i="2"/>
  <c r="W1174" i="2"/>
  <c r="AJ1174" i="2"/>
  <c r="AF1174" i="2"/>
  <c r="AL1174" i="2"/>
  <c r="AH1174" i="2"/>
  <c r="AL1323" i="2"/>
  <c r="AD1323" i="2"/>
  <c r="AF1323" i="2"/>
  <c r="W1323" i="2"/>
  <c r="W1225" i="2"/>
  <c r="AH1225" i="2"/>
  <c r="AL1225" i="2"/>
  <c r="AJ1225" i="2"/>
  <c r="AJ1321" i="2"/>
  <c r="AH1321" i="2"/>
  <c r="W1321" i="2"/>
  <c r="AL1321" i="2"/>
  <c r="AH1382" i="2"/>
  <c r="W1382" i="2"/>
  <c r="AD1382" i="2"/>
  <c r="AL1382" i="2"/>
  <c r="AJ1382" i="2"/>
  <c r="AJ1466" i="2"/>
  <c r="AL1466" i="2"/>
  <c r="W1466" i="2"/>
  <c r="W1418" i="2"/>
  <c r="AJ1418" i="2"/>
  <c r="AH1418" i="2"/>
  <c r="AF1418" i="2"/>
  <c r="AJ1565" i="2"/>
  <c r="AH1565" i="2"/>
  <c r="AF1565" i="2"/>
  <c r="AD1565" i="2"/>
  <c r="W1565" i="2"/>
  <c r="AL1575" i="2"/>
  <c r="AJ1575" i="2"/>
  <c r="AH1575" i="2"/>
  <c r="AF1575" i="2"/>
  <c r="W1575" i="2"/>
  <c r="AF1698" i="2"/>
  <c r="AD1698" i="2"/>
  <c r="AL1698" i="2"/>
  <c r="AJ1698" i="2"/>
  <c r="AH1698" i="2"/>
  <c r="W1698" i="2"/>
  <c r="AF1629" i="2"/>
  <c r="W1629" i="2"/>
  <c r="AL1629" i="2"/>
  <c r="AH1629" i="2"/>
  <c r="AJ1629" i="2"/>
  <c r="W1653" i="2"/>
  <c r="AJ1653" i="2"/>
  <c r="AH1653" i="2"/>
  <c r="AF1653" i="2"/>
  <c r="AJ1845" i="2"/>
  <c r="AD1845" i="2"/>
  <c r="AF1845" i="2"/>
  <c r="W1845" i="2"/>
  <c r="W1702" i="2"/>
  <c r="AL1702" i="2"/>
  <c r="AF1702" i="2"/>
  <c r="W1842" i="2"/>
  <c r="AL1842" i="2"/>
  <c r="AJ1842" i="2"/>
  <c r="W1777" i="2"/>
  <c r="AD1777" i="2"/>
  <c r="W1899" i="2"/>
  <c r="AH1899" i="2"/>
  <c r="AF1899" i="2"/>
  <c r="AL1899" i="2"/>
  <c r="AJ600" i="2"/>
  <c r="AH600" i="2"/>
  <c r="AF600" i="2"/>
  <c r="W600" i="2"/>
  <c r="AF1096" i="2"/>
  <c r="AD1096" i="2"/>
  <c r="W1096" i="2"/>
  <c r="AF381" i="2"/>
  <c r="AH381" i="2"/>
  <c r="W381" i="2"/>
  <c r="AD381" i="2"/>
  <c r="AJ381" i="2"/>
  <c r="AL381" i="2"/>
  <c r="AD215" i="2"/>
  <c r="W215" i="2"/>
  <c r="AL215" i="2"/>
  <c r="AJ215" i="2"/>
  <c r="W110" i="2"/>
  <c r="AH110" i="2"/>
  <c r="AH424" i="2"/>
  <c r="W424" i="2"/>
  <c r="AL424" i="2"/>
  <c r="AJ424" i="2"/>
  <c r="AD424" i="2"/>
  <c r="AF1232" i="2"/>
  <c r="AJ1232" i="2"/>
  <c r="W1232" i="2"/>
  <c r="AH1232" i="2"/>
  <c r="AL1232" i="2"/>
  <c r="AH1386" i="2"/>
  <c r="AF1386" i="2"/>
  <c r="W1386" i="2"/>
  <c r="AF1315" i="2"/>
  <c r="AD1315" i="2"/>
  <c r="AL1315" i="2"/>
  <c r="W1315" i="2"/>
  <c r="AF1218" i="2"/>
  <c r="W1218" i="2"/>
  <c r="AD452" i="2"/>
  <c r="W452" i="2"/>
  <c r="AF452" i="2"/>
  <c r="AJ1286" i="2"/>
  <c r="AH1286" i="2"/>
  <c r="AF1286" i="2"/>
  <c r="W1286" i="2"/>
  <c r="AL1286" i="2"/>
  <c r="AL38" i="2"/>
  <c r="AH38" i="2"/>
  <c r="AD38" i="2"/>
  <c r="W38" i="2"/>
  <c r="AJ1196" i="2"/>
  <c r="AH1196" i="2"/>
  <c r="W1196" i="2"/>
  <c r="W1619" i="2"/>
  <c r="AL1619" i="2"/>
  <c r="AJ1619" i="2"/>
  <c r="AD1332" i="2"/>
  <c r="AL1332" i="2"/>
  <c r="W1332" i="2"/>
  <c r="AJ1332" i="2"/>
  <c r="W1622" i="2"/>
  <c r="AF1622" i="2"/>
  <c r="AL1622" i="2"/>
  <c r="AJ1623" i="2"/>
  <c r="W1623" i="2"/>
  <c r="AD1502" i="2"/>
  <c r="AL1502" i="2"/>
  <c r="AJ1502" i="2"/>
  <c r="AF1502" i="2"/>
  <c r="W1502" i="2"/>
  <c r="AF526" i="2"/>
  <c r="AD526" i="2"/>
  <c r="W526" i="2"/>
  <c r="AJ526" i="2"/>
  <c r="AL526" i="2"/>
  <c r="AJ1208" i="2"/>
  <c r="AF1208" i="2"/>
  <c r="AL1208" i="2"/>
  <c r="W1208" i="2"/>
  <c r="W1643" i="2"/>
  <c r="AD1643" i="2"/>
  <c r="AD1617" i="2"/>
  <c r="W1617" i="2"/>
  <c r="AL1617" i="2"/>
  <c r="AJ1617" i="2"/>
  <c r="AH1664" i="2"/>
  <c r="AF1664" i="2"/>
  <c r="W1664" i="2"/>
  <c r="AL1664" i="2"/>
  <c r="AL498" i="2"/>
  <c r="W498" i="2"/>
  <c r="AJ498" i="2"/>
  <c r="AF1383" i="2"/>
  <c r="AJ1383" i="2"/>
  <c r="W1383" i="2"/>
  <c r="W577" i="2"/>
  <c r="AL577" i="2"/>
  <c r="AH577" i="2"/>
  <c r="AJ1444" i="2"/>
  <c r="W1444" i="2"/>
  <c r="W508" i="2"/>
  <c r="AH508" i="2"/>
  <c r="AH187" i="2"/>
  <c r="AJ187" i="2"/>
  <c r="W187" i="2"/>
  <c r="AL187" i="2"/>
  <c r="W1034" i="2"/>
  <c r="AL1034" i="2"/>
  <c r="AJ1034" i="2"/>
  <c r="AH1034" i="2"/>
  <c r="AF198" i="2"/>
  <c r="AD198" i="2"/>
  <c r="W198" i="2"/>
  <c r="AF1116" i="2"/>
  <c r="AD1116" i="2"/>
  <c r="AL1116" i="2"/>
  <c r="AH1116" i="2"/>
  <c r="W1116" i="2"/>
  <c r="AJ1116" i="2"/>
  <c r="AH285" i="2"/>
  <c r="AF285" i="2"/>
  <c r="W285" i="2"/>
  <c r="AL285" i="2"/>
  <c r="AJ285" i="2"/>
  <c r="W1281" i="2"/>
  <c r="AJ1281" i="2"/>
  <c r="AH1281" i="2"/>
  <c r="AF1281" i="2"/>
  <c r="AD1281" i="2"/>
  <c r="AL1281" i="2"/>
  <c r="AL682" i="2"/>
  <c r="W682" i="2"/>
  <c r="AF682" i="2"/>
  <c r="W1314" i="2"/>
  <c r="AJ1314" i="2"/>
  <c r="AH1314" i="2"/>
  <c r="AD1314" i="2"/>
  <c r="W742" i="2"/>
  <c r="AF1574" i="2"/>
  <c r="W1574" i="2"/>
  <c r="AH1574" i="2"/>
  <c r="AF825" i="2"/>
  <c r="AL825" i="2"/>
  <c r="W825" i="2"/>
  <c r="AL1421" i="2"/>
  <c r="AJ1421" i="2"/>
  <c r="AD1421" i="2"/>
  <c r="W1421" i="2"/>
  <c r="W968" i="2"/>
  <c r="AD968" i="2"/>
  <c r="AF17" i="2"/>
  <c r="W17" i="2"/>
  <c r="AJ17" i="2"/>
  <c r="AH17" i="2"/>
  <c r="AH1148" i="2"/>
  <c r="AF1148" i="2"/>
  <c r="AD1148" i="2"/>
  <c r="W1148" i="2"/>
  <c r="AL1148" i="2"/>
  <c r="AJ1148" i="2"/>
  <c r="AH114" i="2"/>
  <c r="W114" i="2"/>
  <c r="AL114" i="2"/>
  <c r="AJ114" i="2"/>
  <c r="AF114" i="2"/>
  <c r="AH1491" i="2"/>
  <c r="AJ1491" i="2"/>
  <c r="W1491" i="2"/>
  <c r="AL1491" i="2"/>
  <c r="AJ575" i="2"/>
  <c r="AF575" i="2"/>
  <c r="W575" i="2"/>
  <c r="AL1656" i="2"/>
  <c r="AJ1656" i="2"/>
  <c r="AH1656" i="2"/>
  <c r="AF1656" i="2"/>
  <c r="W1656" i="2"/>
  <c r="AJ757" i="2"/>
  <c r="W757" i="2"/>
  <c r="AL1735" i="2"/>
  <c r="AH1735" i="2"/>
  <c r="AF1735" i="2"/>
  <c r="W1735" i="2"/>
  <c r="AJ1735" i="2"/>
  <c r="AH649" i="2"/>
  <c r="W649" i="2"/>
  <c r="W1714" i="2"/>
  <c r="AJ1714" i="2"/>
  <c r="AJ1052" i="2"/>
  <c r="AH1052" i="2"/>
  <c r="AF1052" i="2"/>
  <c r="AL1052" i="2"/>
  <c r="W1052" i="2"/>
  <c r="AF93" i="2"/>
  <c r="AL93" i="2"/>
  <c r="W93" i="2"/>
  <c r="AJ93" i="2"/>
  <c r="AH93" i="2"/>
  <c r="AD93" i="2"/>
  <c r="AH1164" i="2"/>
  <c r="AF1164" i="2"/>
  <c r="W1164" i="2"/>
  <c r="W422" i="2"/>
  <c r="AD422" i="2"/>
  <c r="AF422" i="2"/>
  <c r="AL683" i="2"/>
  <c r="AH683" i="2"/>
  <c r="AF683" i="2"/>
  <c r="W683" i="2"/>
  <c r="W1108" i="2"/>
  <c r="AH1108" i="2"/>
  <c r="AF1108" i="2"/>
  <c r="AL281" i="2"/>
  <c r="W281" i="2"/>
  <c r="AH281" i="2"/>
  <c r="AH1573" i="2"/>
  <c r="AL1573" i="2"/>
  <c r="AJ1573" i="2"/>
  <c r="AF1573" i="2"/>
  <c r="W1573" i="2"/>
  <c r="AL500" i="2"/>
  <c r="AH500" i="2"/>
  <c r="AJ500" i="2"/>
  <c r="W500" i="2"/>
  <c r="AL1451" i="2"/>
  <c r="AJ1451" i="2"/>
  <c r="AH1451" i="2"/>
  <c r="AF1451" i="2"/>
  <c r="W1451" i="2"/>
  <c r="W554" i="2"/>
  <c r="AH554" i="2"/>
  <c r="AL554" i="2"/>
  <c r="W1703" i="2"/>
  <c r="AF1703" i="2"/>
  <c r="AL1703" i="2"/>
  <c r="AH1703" i="2"/>
  <c r="AH777" i="2"/>
  <c r="W777" i="2"/>
  <c r="AD777" i="2"/>
  <c r="AL777" i="2"/>
  <c r="AJ777" i="2"/>
  <c r="AF1666" i="2"/>
  <c r="W1666" i="2"/>
  <c r="AJ776" i="2"/>
  <c r="W776" i="2"/>
  <c r="AF776" i="2"/>
  <c r="AD776" i="2"/>
  <c r="AD89" i="2"/>
  <c r="AL89" i="2"/>
  <c r="AJ89" i="2"/>
  <c r="AH89" i="2"/>
  <c r="W89" i="2"/>
  <c r="AJ4" i="2"/>
  <c r="AH4" i="2"/>
  <c r="AF4" i="2"/>
  <c r="AD4" i="2"/>
  <c r="W4" i="2"/>
  <c r="AH416" i="2"/>
  <c r="AJ416" i="2"/>
  <c r="W416" i="2"/>
  <c r="AD45" i="2"/>
  <c r="AF45" i="2"/>
  <c r="W45" i="2"/>
  <c r="AJ45" i="2"/>
  <c r="AH45" i="2"/>
  <c r="AJ47" i="2"/>
  <c r="W47" i="2"/>
  <c r="AL47" i="2"/>
  <c r="AD47" i="2"/>
  <c r="W137" i="2"/>
  <c r="AF137" i="2"/>
  <c r="AD137" i="2"/>
  <c r="W173" i="2"/>
  <c r="AL173" i="2"/>
  <c r="AJ173" i="2"/>
  <c r="AF173" i="2"/>
  <c r="AH173" i="2"/>
  <c r="AD234" i="2"/>
  <c r="W234" i="2"/>
  <c r="AH234" i="2"/>
  <c r="W418" i="2"/>
  <c r="AH418" i="2"/>
  <c r="W290" i="2"/>
  <c r="AH290" i="2"/>
  <c r="AF290" i="2"/>
  <c r="AL427" i="2"/>
  <c r="AH427" i="2"/>
  <c r="W427" i="2"/>
  <c r="AJ427" i="2"/>
  <c r="W391" i="2"/>
  <c r="AD391" i="2"/>
  <c r="W419" i="2"/>
  <c r="AJ419" i="2"/>
  <c r="AL512" i="2"/>
  <c r="AJ512" i="2"/>
  <c r="AF512" i="2"/>
  <c r="W512" i="2"/>
  <c r="AH512" i="2"/>
  <c r="AL763" i="2"/>
  <c r="AH763" i="2"/>
  <c r="AD763" i="2"/>
  <c r="W763" i="2"/>
  <c r="AF699" i="2"/>
  <c r="AH699" i="2"/>
  <c r="W699" i="2"/>
  <c r="AL699" i="2"/>
  <c r="AJ708" i="2"/>
  <c r="AH708" i="2"/>
  <c r="W708" i="2"/>
  <c r="AL708" i="2"/>
  <c r="AF708" i="2"/>
  <c r="AL803" i="2"/>
  <c r="W803" i="2"/>
  <c r="AJ803" i="2"/>
  <c r="AH803" i="2"/>
  <c r="AF899" i="2"/>
  <c r="AD899" i="2"/>
  <c r="W899" i="2"/>
  <c r="AF933" i="2"/>
  <c r="W933" i="2"/>
  <c r="AL933" i="2"/>
  <c r="AH933" i="2"/>
  <c r="AJ933" i="2"/>
  <c r="AL955" i="2"/>
  <c r="AJ955" i="2"/>
  <c r="AH955" i="2"/>
  <c r="W955" i="2"/>
  <c r="W913" i="2"/>
  <c r="AF913" i="2"/>
  <c r="AH1180" i="2"/>
  <c r="AF1180" i="2"/>
  <c r="AD1180" i="2"/>
  <c r="W1180" i="2"/>
  <c r="AL1238" i="2"/>
  <c r="AJ1238" i="2"/>
  <c r="W1238" i="2"/>
  <c r="AH1238" i="2"/>
  <c r="AJ1151" i="2"/>
  <c r="AF1151" i="2"/>
  <c r="W1151" i="2"/>
  <c r="AL1205" i="2"/>
  <c r="AJ1205" i="2"/>
  <c r="W1205" i="2"/>
  <c r="AD1205" i="2"/>
  <c r="W1185" i="2"/>
  <c r="AJ1185" i="2"/>
  <c r="AF1185" i="2"/>
  <c r="AH1185" i="2"/>
  <c r="AH1330" i="2"/>
  <c r="AL1330" i="2"/>
  <c r="W1330" i="2"/>
  <c r="AD1330" i="2"/>
  <c r="W1236" i="2"/>
  <c r="AH1236" i="2"/>
  <c r="AJ1236" i="2"/>
  <c r="AD1236" i="2"/>
  <c r="AF1327" i="2"/>
  <c r="AD1327" i="2"/>
  <c r="W1327" i="2"/>
  <c r="AL1437" i="2"/>
  <c r="AJ1437" i="2"/>
  <c r="AH1437" i="2"/>
  <c r="AF1437" i="2"/>
  <c r="W1437" i="2"/>
  <c r="AL1489" i="2"/>
  <c r="AH1489" i="2"/>
  <c r="W1489" i="2"/>
  <c r="W1429" i="2"/>
  <c r="AJ1429" i="2"/>
  <c r="AD1429" i="2"/>
  <c r="AH1429" i="2"/>
  <c r="AL1585" i="2"/>
  <c r="AF1585" i="2"/>
  <c r="AD1585" i="2"/>
  <c r="AH1585" i="2"/>
  <c r="AJ1585" i="2"/>
  <c r="W1585" i="2"/>
  <c r="AD1580" i="2"/>
  <c r="AH1580" i="2"/>
  <c r="AF1580" i="2"/>
  <c r="W1580" i="2"/>
  <c r="AL1636" i="2"/>
  <c r="AH1636" i="2"/>
  <c r="AF1636" i="2"/>
  <c r="AD1636" i="2"/>
  <c r="W1636" i="2"/>
  <c r="W1609" i="2"/>
  <c r="AL1609" i="2"/>
  <c r="AJ1609" i="2"/>
  <c r="AH1609" i="2"/>
  <c r="AF1720" i="2"/>
  <c r="AD1720" i="2"/>
  <c r="W1720" i="2"/>
  <c r="AH1720" i="2"/>
  <c r="AL1884" i="2"/>
  <c r="AJ1884" i="2"/>
  <c r="W1884" i="2"/>
  <c r="W1713" i="2"/>
  <c r="AL1713" i="2"/>
  <c r="AJ1713" i="2"/>
  <c r="AF1713" i="2"/>
  <c r="AH1867" i="2"/>
  <c r="AF1867" i="2"/>
  <c r="W1867" i="2"/>
  <c r="W1788" i="2"/>
  <c r="AL1788" i="2"/>
  <c r="AF1788" i="2"/>
  <c r="W1843" i="2"/>
  <c r="AH1843" i="2"/>
  <c r="AL1843" i="2"/>
  <c r="AL1845" i="2" l="1"/>
  <c r="Y1418" i="2"/>
  <c r="AD1321" i="2"/>
  <c r="X1086" i="2"/>
  <c r="X797" i="2"/>
  <c r="Y747" i="2"/>
  <c r="AH516" i="2"/>
  <c r="AH31" i="2"/>
  <c r="X85" i="2"/>
  <c r="Y608" i="2"/>
  <c r="Y49" i="2"/>
  <c r="AJ1605" i="2"/>
  <c r="AH208" i="2"/>
  <c r="X743" i="2"/>
  <c r="Y1441" i="2"/>
  <c r="AD1301" i="2"/>
  <c r="AF1122" i="2"/>
  <c r="X686" i="2"/>
  <c r="AF489" i="2"/>
  <c r="X362" i="2"/>
  <c r="Y48" i="2"/>
  <c r="X20" i="2"/>
  <c r="AD812" i="2"/>
  <c r="AJ1389" i="2"/>
  <c r="Y136" i="2"/>
  <c r="Y856" i="2"/>
  <c r="Y1792" i="2"/>
  <c r="AF344" i="2"/>
  <c r="AD1037" i="2"/>
  <c r="Y320" i="2"/>
  <c r="AL645" i="2"/>
  <c r="X802" i="2"/>
  <c r="Y906" i="2"/>
  <c r="Y954" i="2"/>
  <c r="Y1886" i="2"/>
  <c r="AJ1828" i="2"/>
  <c r="AL847" i="2"/>
  <c r="X505" i="2"/>
  <c r="AF412" i="2"/>
  <c r="X119" i="2"/>
  <c r="X189" i="2"/>
  <c r="Y1215" i="2"/>
  <c r="AF1298" i="2"/>
  <c r="AH1302" i="2"/>
  <c r="X612" i="2"/>
  <c r="Y1126" i="2"/>
  <c r="AD1186" i="2"/>
  <c r="X1693" i="2"/>
  <c r="AL1192" i="2"/>
  <c r="AD737" i="2"/>
  <c r="Y1293" i="2"/>
  <c r="Y1641" i="2"/>
  <c r="AL1171" i="2"/>
  <c r="AL568" i="2"/>
  <c r="AF522" i="2"/>
  <c r="AD118" i="2"/>
  <c r="Y80" i="2"/>
  <c r="X660" i="2"/>
  <c r="Y622" i="2"/>
  <c r="AJ1663" i="2"/>
  <c r="AD1276" i="2"/>
  <c r="X610" i="2"/>
  <c r="X1365" i="2"/>
  <c r="X770" i="2"/>
  <c r="X1869" i="2"/>
  <c r="Y678" i="2"/>
  <c r="AH1652" i="2"/>
  <c r="Y1556" i="2"/>
  <c r="AD1414" i="2"/>
  <c r="X1095" i="2"/>
  <c r="AL535" i="2"/>
  <c r="Y212" i="2"/>
  <c r="AD152" i="2"/>
  <c r="X655" i="2"/>
  <c r="X1795" i="2"/>
  <c r="AL1264" i="2"/>
  <c r="AF1563" i="2"/>
  <c r="X453" i="2"/>
  <c r="Y1284" i="2"/>
  <c r="AD1078" i="2"/>
  <c r="AJ1856" i="2"/>
  <c r="AD1391" i="2"/>
  <c r="AL1075" i="2"/>
  <c r="X527" i="2"/>
  <c r="Y470" i="2"/>
  <c r="X11" i="2"/>
  <c r="AD121" i="2"/>
  <c r="AH973" i="2"/>
  <c r="AD249" i="2"/>
  <c r="Y656" i="2"/>
  <c r="AJ1500" i="2"/>
  <c r="Y1397" i="2"/>
  <c r="AL62" i="2"/>
  <c r="Y1411" i="2"/>
  <c r="AD750" i="2"/>
  <c r="Y1287" i="2"/>
  <c r="AD473" i="2"/>
  <c r="AD1837" i="2"/>
  <c r="AD1531" i="2"/>
  <c r="AJ1438" i="2"/>
  <c r="AD1129" i="2"/>
  <c r="AD1064" i="2"/>
  <c r="AF447" i="2"/>
  <c r="AH78" i="2"/>
  <c r="AJ32" i="2"/>
  <c r="Y537" i="2"/>
  <c r="AH1292" i="2"/>
  <c r="AD1151" i="2"/>
  <c r="AH1591" i="2"/>
  <c r="AD1441" i="2"/>
  <c r="AJ1122" i="2"/>
  <c r="Y975" i="2"/>
  <c r="Y362" i="2"/>
  <c r="Y20" i="2"/>
  <c r="AL1515" i="2"/>
  <c r="X469" i="2"/>
  <c r="AD856" i="2"/>
  <c r="X645" i="2"/>
  <c r="Y802" i="2"/>
  <c r="AL1755" i="2"/>
  <c r="AD1545" i="2"/>
  <c r="AL1494" i="2"/>
  <c r="AJ1300" i="2"/>
  <c r="AD1249" i="2"/>
  <c r="AD505" i="2"/>
  <c r="X326" i="2"/>
  <c r="AD412" i="2"/>
  <c r="Y119" i="2"/>
  <c r="AE1215" i="2"/>
  <c r="AD1215" i="2"/>
  <c r="AJ1312" i="2"/>
  <c r="AH1298" i="2"/>
  <c r="AD1302" i="2"/>
  <c r="Y612" i="2"/>
  <c r="AD1126" i="2"/>
  <c r="X539" i="2"/>
  <c r="Y1693" i="2"/>
  <c r="X405" i="2"/>
  <c r="AJ284" i="2"/>
  <c r="AD1293" i="2"/>
  <c r="Y1744" i="2"/>
  <c r="Y1031" i="2"/>
  <c r="X568" i="2"/>
  <c r="AD522" i="2"/>
  <c r="AL325" i="2"/>
  <c r="AH118" i="2"/>
  <c r="Y660" i="2"/>
  <c r="X271" i="2"/>
  <c r="AH622" i="2"/>
  <c r="AH630" i="2"/>
  <c r="AF690" i="2"/>
  <c r="AF1276" i="2"/>
  <c r="AJ623" i="2"/>
  <c r="Y610" i="2"/>
  <c r="Y1583" i="2"/>
  <c r="Y770" i="2"/>
  <c r="AH1058" i="2"/>
  <c r="AD1869" i="2"/>
  <c r="AJ932" i="2"/>
  <c r="X1874" i="2"/>
  <c r="AL1906" i="2"/>
  <c r="AD1556" i="2"/>
  <c r="AJ1235" i="2"/>
  <c r="Y1182" i="2"/>
  <c r="Y994" i="2"/>
  <c r="X535" i="2"/>
  <c r="AL12" i="2"/>
  <c r="AJ972" i="2"/>
  <c r="X1687" i="2"/>
  <c r="X440" i="2"/>
  <c r="Y655" i="2"/>
  <c r="Y1795" i="2"/>
  <c r="AD1264" i="2"/>
  <c r="Y1891" i="2"/>
  <c r="AF531" i="2"/>
  <c r="AL1146" i="2"/>
  <c r="AL107" i="2"/>
  <c r="AD1284" i="2"/>
  <c r="AF1078" i="2"/>
  <c r="AH1391" i="2"/>
  <c r="Y1178" i="2"/>
  <c r="AF874" i="2"/>
  <c r="X662" i="2"/>
  <c r="X470" i="2"/>
  <c r="Y11" i="2"/>
  <c r="Y1278" i="2"/>
  <c r="Y62" i="2"/>
  <c r="X609" i="2"/>
  <c r="AD1411" i="2"/>
  <c r="AD1248" i="2"/>
  <c r="AL771" i="2"/>
  <c r="AF750" i="2"/>
  <c r="Y1343" i="2"/>
  <c r="Y602" i="2"/>
  <c r="AF473" i="2"/>
  <c r="AH1882" i="2"/>
  <c r="AD1861" i="2"/>
  <c r="AD1734" i="2"/>
  <c r="AJ1531" i="2"/>
  <c r="AF1064" i="2"/>
  <c r="AJ759" i="2"/>
  <c r="AH447" i="2"/>
  <c r="Y395" i="2"/>
  <c r="X168" i="2"/>
  <c r="AL32" i="2"/>
  <c r="AJ1292" i="2"/>
  <c r="AH1398" i="2"/>
  <c r="Y901" i="2"/>
  <c r="AD10" i="2"/>
  <c r="AL991" i="2"/>
  <c r="X718" i="2"/>
  <c r="AH1754" i="2"/>
  <c r="AD1841" i="2"/>
  <c r="X1825" i="2"/>
  <c r="Y1476" i="2"/>
  <c r="Y1195" i="2"/>
  <c r="AH1023" i="2"/>
  <c r="X1111" i="2"/>
  <c r="X665" i="2"/>
  <c r="AD475" i="2"/>
  <c r="AD562" i="2"/>
  <c r="AF434" i="2"/>
  <c r="AF30" i="2"/>
  <c r="AF133" i="2"/>
  <c r="Y804" i="2"/>
  <c r="AH1810" i="2"/>
  <c r="AD213" i="2"/>
  <c r="AD1043" i="2"/>
  <c r="AF643" i="2"/>
  <c r="AF1318" i="2"/>
  <c r="AH875" i="2"/>
  <c r="Y1328" i="2"/>
  <c r="Y1377" i="2"/>
  <c r="AH315" i="2"/>
  <c r="X1799" i="2"/>
  <c r="AL1650" i="2"/>
  <c r="Y1564" i="2"/>
  <c r="X1402" i="2"/>
  <c r="Y1189" i="2"/>
  <c r="Y1042" i="2"/>
  <c r="AJ879" i="2"/>
  <c r="X581" i="2"/>
  <c r="AJ699" i="2"/>
  <c r="AD295" i="2"/>
  <c r="AD1208" i="2"/>
  <c r="AF1623" i="2"/>
  <c r="X1286" i="2"/>
  <c r="AH1315" i="2"/>
  <c r="AF424" i="2"/>
  <c r="AF215" i="2"/>
  <c r="AD1842" i="2"/>
  <c r="Y1575" i="2"/>
  <c r="Y1466" i="2"/>
  <c r="AD1225" i="2"/>
  <c r="X1174" i="2"/>
  <c r="AD1086" i="2"/>
  <c r="AL884" i="2"/>
  <c r="AD747" i="2"/>
  <c r="Y380" i="2"/>
  <c r="Y139" i="2"/>
  <c r="Y670" i="2"/>
  <c r="Y1493" i="2"/>
  <c r="AJ961" i="2"/>
  <c r="AH49" i="2"/>
  <c r="AH911" i="2"/>
  <c r="AL295" i="2"/>
  <c r="X208" i="2"/>
  <c r="AH743" i="2"/>
  <c r="AD1354" i="2"/>
  <c r="Y1081" i="2"/>
  <c r="AD654" i="2"/>
  <c r="AH1200" i="2"/>
  <c r="Y1254" i="2"/>
  <c r="X515" i="2"/>
  <c r="X1901" i="2"/>
  <c r="X1831" i="2"/>
  <c r="AJ1301" i="2"/>
  <c r="AJ975" i="2"/>
  <c r="Y559" i="2"/>
  <c r="AF48" i="2"/>
  <c r="AJ812" i="2"/>
  <c r="Y1110" i="2"/>
  <c r="AL1792" i="2"/>
  <c r="AD1120" i="2"/>
  <c r="Y645" i="2"/>
  <c r="Y1181" i="2"/>
  <c r="AH826" i="2"/>
  <c r="AL954" i="2"/>
  <c r="X1755" i="2"/>
  <c r="Y1828" i="2"/>
  <c r="Y998" i="2"/>
  <c r="Y847" i="2"/>
  <c r="AD386" i="2"/>
  <c r="Y326" i="2"/>
  <c r="Y257" i="2"/>
  <c r="X748" i="2"/>
  <c r="Y495" i="2"/>
  <c r="AH1215" i="2"/>
  <c r="AL679" i="2"/>
  <c r="AJ1302" i="2"/>
  <c r="X569" i="2"/>
  <c r="AD539" i="2"/>
  <c r="AD1390" i="2"/>
  <c r="AJ737" i="2"/>
  <c r="X1890" i="2"/>
  <c r="AL1660" i="2"/>
  <c r="X1171" i="2"/>
  <c r="AD1031" i="2"/>
  <c r="X684" i="2"/>
  <c r="Y375" i="2"/>
  <c r="AH522" i="2"/>
  <c r="X118" i="2"/>
  <c r="AD197" i="2"/>
  <c r="AD657" i="2"/>
  <c r="AD610" i="2"/>
  <c r="AF639" i="2"/>
  <c r="X1322" i="2"/>
  <c r="Y1058" i="2"/>
  <c r="AD1874" i="2"/>
  <c r="Y1906" i="2"/>
  <c r="Y1652" i="2"/>
  <c r="AF1556" i="2"/>
  <c r="AD1182" i="2"/>
  <c r="AF1095" i="2"/>
  <c r="AH880" i="2"/>
  <c r="Y492" i="2"/>
  <c r="AD437" i="2"/>
  <c r="AJ212" i="2"/>
  <c r="Y1687" i="2"/>
  <c r="Y440" i="2"/>
  <c r="X1380" i="2"/>
  <c r="X14" i="2"/>
  <c r="AD702" i="2"/>
  <c r="X311" i="2"/>
  <c r="AD1891" i="2"/>
  <c r="X769" i="2"/>
  <c r="AD1237" i="2"/>
  <c r="AD313" i="2"/>
  <c r="AJ531" i="2"/>
  <c r="AL453" i="2"/>
  <c r="X1745" i="2"/>
  <c r="Y1618" i="2"/>
  <c r="AD1520" i="2"/>
  <c r="Y1391" i="2"/>
  <c r="AF1178" i="2"/>
  <c r="Y1075" i="2"/>
  <c r="AD662" i="2"/>
  <c r="Y353" i="2"/>
  <c r="AD11" i="2"/>
  <c r="X66" i="2"/>
  <c r="AL973" i="2"/>
  <c r="AL656" i="2"/>
  <c r="Y609" i="2"/>
  <c r="Y771" i="2"/>
  <c r="AJ1679" i="2"/>
  <c r="AD1343" i="2"/>
  <c r="AL1287" i="2"/>
  <c r="X1871" i="2"/>
  <c r="AL1837" i="2"/>
  <c r="AL1531" i="2"/>
  <c r="AD1459" i="2"/>
  <c r="AJ1308" i="2"/>
  <c r="X1129" i="2"/>
  <c r="AH1064" i="2"/>
  <c r="X759" i="2"/>
  <c r="X603" i="2"/>
  <c r="AD357" i="2"/>
  <c r="Y168" i="2"/>
  <c r="Y984" i="2"/>
  <c r="X32" i="2"/>
  <c r="X821" i="2"/>
  <c r="X667" i="2"/>
  <c r="AH60" i="2"/>
  <c r="Y1398" i="2"/>
  <c r="AD901" i="2"/>
  <c r="AL1774" i="2"/>
  <c r="AJ895" i="2"/>
  <c r="Y718" i="2"/>
  <c r="X425" i="2"/>
  <c r="Y1841" i="2"/>
  <c r="Y1825" i="2"/>
  <c r="AD1476" i="2"/>
  <c r="AD1195" i="2"/>
  <c r="AJ756" i="2"/>
  <c r="AD665" i="2"/>
  <c r="AF562" i="2"/>
  <c r="AD804" i="2"/>
  <c r="Y1810" i="2"/>
  <c r="AF1043" i="2"/>
  <c r="AH643" i="2"/>
  <c r="AH946" i="2"/>
  <c r="AJ875" i="2"/>
  <c r="AH1328" i="2"/>
  <c r="X844" i="2"/>
  <c r="X1377" i="2"/>
  <c r="X1857" i="2"/>
  <c r="AD1799" i="2"/>
  <c r="AJ1315" i="2"/>
  <c r="AF1225" i="2"/>
  <c r="AH1303" i="2"/>
  <c r="AH326" i="2"/>
  <c r="X495" i="2"/>
  <c r="AL1787" i="2"/>
  <c r="Y1186" i="2"/>
  <c r="AL1293" i="2"/>
  <c r="AL1285" i="2"/>
  <c r="AD1171" i="2"/>
  <c r="AJ1031" i="2"/>
  <c r="X325" i="2"/>
  <c r="AL197" i="2"/>
  <c r="AL630" i="2"/>
  <c r="Y1276" i="2"/>
  <c r="X623" i="2"/>
  <c r="AF610" i="2"/>
  <c r="AD1583" i="2"/>
  <c r="Y1322" i="2"/>
  <c r="AH1869" i="2"/>
  <c r="AJ678" i="2"/>
  <c r="Y932" i="2"/>
  <c r="AD1759" i="2"/>
  <c r="AD1652" i="2"/>
  <c r="Y1415" i="2"/>
  <c r="Y1235" i="2"/>
  <c r="AJ880" i="2"/>
  <c r="AD492" i="2"/>
  <c r="X152" i="2"/>
  <c r="AD1687" i="2"/>
  <c r="AL655" i="2"/>
  <c r="AD1380" i="2"/>
  <c r="Y14" i="2"/>
  <c r="Y311" i="2"/>
  <c r="Y769" i="2"/>
  <c r="AH661" i="2"/>
  <c r="AH744" i="2"/>
  <c r="Y107" i="2"/>
  <c r="AJ1078" i="2"/>
  <c r="Y1376" i="2"/>
  <c r="AD1864" i="2"/>
  <c r="Y1745" i="2"/>
  <c r="AF1520" i="2"/>
  <c r="AD1075" i="2"/>
  <c r="AD874" i="2"/>
  <c r="AJ353" i="2"/>
  <c r="Y459" i="2"/>
  <c r="Y66" i="2"/>
  <c r="AD206" i="2"/>
  <c r="AJ1278" i="2"/>
  <c r="AD609" i="2"/>
  <c r="AJ1248" i="2"/>
  <c r="AD771" i="2"/>
  <c r="AD1287" i="2"/>
  <c r="AH602" i="2"/>
  <c r="AH1871" i="2"/>
  <c r="Y1509" i="2"/>
  <c r="AF1837" i="2"/>
  <c r="Y1516" i="2"/>
  <c r="Y1227" i="2"/>
  <c r="X1098" i="2"/>
  <c r="Y759" i="2"/>
  <c r="AF603" i="2"/>
  <c r="AF357" i="2"/>
  <c r="X78" i="2"/>
  <c r="Y32" i="2"/>
  <c r="AD821" i="2"/>
  <c r="AD667" i="2"/>
  <c r="AF1398" i="2"/>
  <c r="AH28" i="2"/>
  <c r="Y799" i="2"/>
  <c r="X1814" i="2"/>
  <c r="Y1774" i="2"/>
  <c r="X1772" i="2"/>
  <c r="Y425" i="2"/>
  <c r="AD1852" i="2"/>
  <c r="AD1825" i="2"/>
  <c r="AL1620" i="2"/>
  <c r="AJ1476" i="2"/>
  <c r="AJ1195" i="2"/>
  <c r="AJ1111" i="2"/>
  <c r="AJ665" i="2"/>
  <c r="Y428" i="2"/>
  <c r="AD434" i="2"/>
  <c r="X174" i="2"/>
  <c r="AF804" i="2"/>
  <c r="AD1810" i="2"/>
  <c r="AD1142" i="2"/>
  <c r="Y225" i="2"/>
  <c r="AD1728" i="2"/>
  <c r="Y1318" i="2"/>
  <c r="AD1399" i="2"/>
  <c r="AD844" i="2"/>
  <c r="AD1377" i="2"/>
  <c r="AJ1651" i="2"/>
  <c r="AJ778" i="2"/>
  <c r="AL84" i="2"/>
  <c r="Y1857" i="2"/>
  <c r="AF1799" i="2"/>
  <c r="AJ1650" i="2"/>
  <c r="AH1564" i="2"/>
  <c r="Y383" i="2"/>
  <c r="Y235" i="2"/>
  <c r="AD42" i="2"/>
  <c r="X105" i="2"/>
  <c r="AJ1147" i="2"/>
  <c r="AD1422" i="2"/>
  <c r="Y1657" i="2"/>
  <c r="AJ228" i="2"/>
  <c r="Y760" i="2"/>
  <c r="X1827" i="2"/>
  <c r="X731" i="2"/>
  <c r="AD798" i="2"/>
  <c r="AF659" i="2"/>
  <c r="X501" i="2"/>
  <c r="Y1124" i="2"/>
  <c r="AL504" i="2"/>
  <c r="AD511" i="2"/>
  <c r="X1791" i="2"/>
  <c r="AD1533" i="2"/>
  <c r="Y1443" i="2"/>
  <c r="AD916" i="2"/>
  <c r="X1330" i="2"/>
  <c r="AD1664" i="2"/>
  <c r="AD1108" i="2"/>
  <c r="AJ911" i="2"/>
  <c r="Y127" i="2"/>
  <c r="Y692" i="2"/>
  <c r="AF1515" i="2"/>
  <c r="X574" i="2"/>
  <c r="X1110" i="2"/>
  <c r="AL1888" i="2"/>
  <c r="Y1468" i="2"/>
  <c r="AD802" i="2"/>
  <c r="Y71" i="2"/>
  <c r="X1785" i="2"/>
  <c r="Y1152" i="2"/>
  <c r="AF339" i="2"/>
  <c r="AL668" i="2"/>
  <c r="X1851" i="2"/>
  <c r="Y1684" i="2"/>
  <c r="Y1890" i="2"/>
  <c r="Y1660" i="2"/>
  <c r="Y1355" i="2"/>
  <c r="AJ1267" i="2"/>
  <c r="AD987" i="2"/>
  <c r="AF1031" i="2"/>
  <c r="AJ684" i="2"/>
  <c r="AD375" i="2"/>
  <c r="AD611" i="2"/>
  <c r="Y325" i="2"/>
  <c r="Y197" i="2"/>
  <c r="Y1431" i="2"/>
  <c r="X622" i="2"/>
  <c r="AL1273" i="2"/>
  <c r="X1361" i="2"/>
  <c r="Y690" i="2"/>
  <c r="Y1595" i="2"/>
  <c r="X394" i="2"/>
  <c r="Y623" i="2"/>
  <c r="X214" i="2"/>
  <c r="X639" i="2"/>
  <c r="Y651" i="2"/>
  <c r="Y1525" i="2"/>
  <c r="X1277" i="2"/>
  <c r="AJ994" i="2"/>
  <c r="Y535" i="2"/>
  <c r="AJ292" i="2"/>
  <c r="AD212" i="2"/>
  <c r="AF1687" i="2"/>
  <c r="Y1380" i="2"/>
  <c r="AD14" i="2"/>
  <c r="AH1891" i="2"/>
  <c r="AH769" i="2"/>
  <c r="X1688" i="2"/>
  <c r="AD817" i="2"/>
  <c r="Y1742" i="2"/>
  <c r="AJ1391" i="2"/>
  <c r="Y662" i="2"/>
  <c r="X406" i="2"/>
  <c r="AH11" i="2"/>
  <c r="AH206" i="2"/>
  <c r="AD656" i="2"/>
  <c r="Y1500" i="2"/>
  <c r="AL37" i="2"/>
  <c r="AF848" i="2"/>
  <c r="Y1248" i="2"/>
  <c r="X318" i="2"/>
  <c r="AJ602" i="2"/>
  <c r="X1697" i="2"/>
  <c r="AH1837" i="2"/>
  <c r="AJ644" i="2"/>
  <c r="X1882" i="2"/>
  <c r="X1902" i="2"/>
  <c r="AD1613" i="2"/>
  <c r="AD1516" i="2"/>
  <c r="Y1098" i="2"/>
  <c r="AH1020" i="2"/>
  <c r="AD1015" i="2"/>
  <c r="Y855" i="2"/>
  <c r="AH603" i="2"/>
  <c r="Y83" i="2"/>
  <c r="Y78" i="2"/>
  <c r="AH984" i="2"/>
  <c r="AJ1310" i="2"/>
  <c r="X1292" i="2"/>
  <c r="AH704" i="2"/>
  <c r="AJ1304" i="2"/>
  <c r="Y404" i="2"/>
  <c r="AD1772" i="2"/>
  <c r="Y1111" i="2"/>
  <c r="AD756" i="2"/>
  <c r="AF428" i="2"/>
  <c r="AH317" i="2"/>
  <c r="AF225" i="2"/>
  <c r="AL643" i="2"/>
  <c r="X1318" i="2"/>
  <c r="X551" i="2"/>
  <c r="AD1632" i="2"/>
  <c r="AL1328" i="2"/>
  <c r="AF742" i="2"/>
  <c r="X737" i="2"/>
  <c r="AD975" i="2"/>
  <c r="X1392" i="2"/>
  <c r="AD1755" i="2"/>
  <c r="AJ290" i="2"/>
  <c r="AF49" i="2"/>
  <c r="AH405" i="2"/>
  <c r="X167" i="2"/>
  <c r="AF1380" i="2"/>
  <c r="AF702" i="2"/>
  <c r="AD1335" i="2"/>
  <c r="AJ1891" i="2"/>
  <c r="X313" i="2"/>
  <c r="Y1688" i="2"/>
  <c r="Y531" i="2"/>
  <c r="Y453" i="2"/>
  <c r="AH361" i="2"/>
  <c r="X353" i="2"/>
  <c r="AD406" i="2"/>
  <c r="AJ66" i="2"/>
  <c r="X206" i="2"/>
  <c r="X834" i="2"/>
  <c r="X1278" i="2"/>
  <c r="Y37" i="2"/>
  <c r="X1667" i="2"/>
  <c r="AD1679" i="2"/>
  <c r="Y318" i="2"/>
  <c r="AL1871" i="2"/>
  <c r="AD126" i="2"/>
  <c r="AL28" i="2"/>
  <c r="AL642" i="2"/>
  <c r="X1717" i="2"/>
  <c r="AD1754" i="2"/>
  <c r="Y1620" i="2"/>
  <c r="Y1496" i="2"/>
  <c r="Y1114" i="2"/>
  <c r="Y1023" i="2"/>
  <c r="AF756" i="2"/>
  <c r="Y665" i="2"/>
  <c r="Y434" i="2"/>
  <c r="X213" i="2"/>
  <c r="Y443" i="2"/>
  <c r="Y359" i="2"/>
  <c r="AL551" i="2"/>
  <c r="Y1399" i="2"/>
  <c r="AF1632" i="2"/>
  <c r="AD1100" i="2"/>
  <c r="AH844" i="2"/>
  <c r="AD601" i="2"/>
  <c r="X778" i="2"/>
  <c r="Y1811" i="2"/>
  <c r="AJ463" i="2"/>
  <c r="Y356" i="2"/>
  <c r="AL235" i="2"/>
  <c r="AJ42" i="2"/>
  <c r="X462" i="2"/>
  <c r="AD823" i="2"/>
  <c r="AH964" i="2"/>
  <c r="Y236" i="2"/>
  <c r="AJ588" i="2"/>
  <c r="Y680" i="2"/>
  <c r="AH1124" i="2"/>
  <c r="X504" i="2"/>
  <c r="Y866" i="2"/>
  <c r="AL511" i="2"/>
  <c r="Y1791" i="2"/>
  <c r="Y1090" i="2"/>
  <c r="X558" i="2"/>
  <c r="X303" i="2"/>
  <c r="AF1806" i="2"/>
  <c r="AF871" i="2"/>
  <c r="AL632" i="2"/>
  <c r="X575" i="2"/>
  <c r="AH1421" i="2"/>
  <c r="X1116" i="2"/>
  <c r="AD1653" i="2"/>
  <c r="Y911" i="2"/>
  <c r="Y743" i="2"/>
  <c r="X269" i="2"/>
  <c r="AF125" i="2"/>
  <c r="AH1713" i="2"/>
  <c r="Y1585" i="2"/>
  <c r="AD1714" i="2"/>
  <c r="Y1445" i="2"/>
  <c r="AH1287" i="2"/>
  <c r="Y1697" i="2"/>
  <c r="X1112" i="2"/>
  <c r="Y1882" i="2"/>
  <c r="Y1902" i="2"/>
  <c r="X447" i="2"/>
  <c r="X357" i="2"/>
  <c r="AF83" i="2"/>
  <c r="AD78" i="2"/>
  <c r="AJ984" i="2"/>
  <c r="Y821" i="2"/>
  <c r="X1788" i="2"/>
  <c r="X1713" i="2"/>
  <c r="AD1609" i="2"/>
  <c r="X1151" i="2"/>
  <c r="AD699" i="2"/>
  <c r="AL419" i="2"/>
  <c r="AL290" i="2"/>
  <c r="Y173" i="2"/>
  <c r="Y47" i="2"/>
  <c r="Y1666" i="2"/>
  <c r="X1108" i="2"/>
  <c r="AL1164" i="2"/>
  <c r="Y1714" i="2"/>
  <c r="AJ742" i="2"/>
  <c r="Y198" i="2"/>
  <c r="AF508" i="2"/>
  <c r="X526" i="2"/>
  <c r="X424" i="2"/>
  <c r="X381" i="2"/>
  <c r="AD1899" i="2"/>
  <c r="Y1842" i="2"/>
  <c r="AH1466" i="2"/>
  <c r="Y1225" i="2"/>
  <c r="X1156" i="2"/>
  <c r="AL1044" i="2"/>
  <c r="Y907" i="2"/>
  <c r="AF697" i="2"/>
  <c r="X516" i="2"/>
  <c r="AL380" i="2"/>
  <c r="AD224" i="2"/>
  <c r="AF1561" i="2"/>
  <c r="X1172" i="2"/>
  <c r="AF295" i="2"/>
  <c r="AJ1588" i="2"/>
  <c r="AD486" i="2"/>
  <c r="AD1184" i="2"/>
  <c r="Y403" i="2"/>
  <c r="AL654" i="2"/>
  <c r="AF1786" i="2"/>
  <c r="AH125" i="2"/>
  <c r="AD1604" i="2"/>
  <c r="Y1576" i="2"/>
  <c r="Y1295" i="2"/>
  <c r="AH1122" i="2"/>
  <c r="AL1039" i="2"/>
  <c r="AH975" i="2"/>
  <c r="AD337" i="2"/>
  <c r="X48" i="2"/>
  <c r="AJ692" i="2"/>
  <c r="Y1515" i="2"/>
  <c r="AD469" i="2"/>
  <c r="AD574" i="2"/>
  <c r="AD344" i="2"/>
  <c r="AL1120" i="2"/>
  <c r="AD327" i="2"/>
  <c r="AD1853" i="2"/>
  <c r="Y826" i="2"/>
  <c r="AF954" i="2"/>
  <c r="AH1755" i="2"/>
  <c r="AF1785" i="2"/>
  <c r="AD1615" i="2"/>
  <c r="AH1152" i="2"/>
  <c r="X862" i="2"/>
  <c r="X824" i="2"/>
  <c r="Y122" i="2"/>
  <c r="Y668" i="2"/>
  <c r="AF1695" i="2"/>
  <c r="AD1312" i="2"/>
  <c r="Y1787" i="2"/>
  <c r="AH330" i="2"/>
  <c r="Y1529" i="2"/>
  <c r="AF1390" i="2"/>
  <c r="Y985" i="2"/>
  <c r="AF1660" i="2"/>
  <c r="X1385" i="2"/>
  <c r="AD1355" i="2"/>
  <c r="AD796" i="2"/>
  <c r="AH684" i="2"/>
  <c r="X375" i="2"/>
  <c r="X109" i="2"/>
  <c r="X599" i="2"/>
  <c r="AD367" i="2"/>
  <c r="Y630" i="2"/>
  <c r="AF1595" i="2"/>
  <c r="Y864" i="2"/>
  <c r="AF214" i="2"/>
  <c r="AD678" i="2"/>
  <c r="X1394" i="2"/>
  <c r="AL139" i="2"/>
  <c r="AD1437" i="2"/>
  <c r="Y1148" i="2"/>
  <c r="AD559" i="2"/>
  <c r="Y469" i="2"/>
  <c r="X344" i="2"/>
  <c r="AL802" i="2"/>
  <c r="AD1181" i="2"/>
  <c r="Y1592" i="2"/>
  <c r="X412" i="2"/>
  <c r="X757" i="2"/>
  <c r="Y1128" i="2"/>
  <c r="X171" i="2"/>
  <c r="Y1039" i="2"/>
  <c r="Y1084" i="2"/>
  <c r="X847" i="2"/>
  <c r="X386" i="2"/>
  <c r="Y412" i="2"/>
  <c r="AL257" i="2"/>
  <c r="AD495" i="2"/>
  <c r="AF1215" i="2"/>
  <c r="AD1529" i="2"/>
  <c r="X47" i="2"/>
  <c r="X1315" i="2"/>
  <c r="AD1575" i="2"/>
  <c r="X1295" i="2"/>
  <c r="AH469" i="2"/>
  <c r="AD1110" i="2"/>
  <c r="AH1792" i="2"/>
  <c r="AD1468" i="2"/>
  <c r="AD71" i="2"/>
  <c r="X122" i="2"/>
  <c r="Y1312" i="2"/>
  <c r="AD1660" i="2"/>
  <c r="AF987" i="2"/>
  <c r="AL118" i="2"/>
  <c r="X690" i="2"/>
  <c r="AH1583" i="2"/>
  <c r="Y214" i="2"/>
  <c r="AH1322" i="2"/>
  <c r="Y483" i="2"/>
  <c r="AD801" i="2"/>
  <c r="AD1525" i="2"/>
  <c r="Y1788" i="2"/>
  <c r="AJ1330" i="2"/>
  <c r="Y1156" i="2"/>
  <c r="Y824" i="2"/>
  <c r="AD122" i="2"/>
  <c r="X668" i="2"/>
  <c r="X745" i="2"/>
  <c r="Y1662" i="2"/>
  <c r="AH1568" i="2"/>
  <c r="AD1684" i="2"/>
  <c r="Y599" i="2"/>
  <c r="AD1587" i="2"/>
  <c r="AF367" i="2"/>
  <c r="X1759" i="2"/>
  <c r="AJ1635" i="2"/>
  <c r="AL1237" i="2"/>
  <c r="Y313" i="2"/>
  <c r="Y661" i="2"/>
  <c r="X1893" i="2"/>
  <c r="AL361" i="2"/>
  <c r="X291" i="2"/>
  <c r="AF1742" i="2"/>
  <c r="Y1694" i="2"/>
  <c r="AF1517" i="2"/>
  <c r="AD1445" i="2"/>
  <c r="AL662" i="2"/>
  <c r="AF406" i="2"/>
  <c r="AJ87" i="2"/>
  <c r="X1793" i="2"/>
  <c r="X37" i="2"/>
  <c r="AJ848" i="2"/>
  <c r="Y898" i="2"/>
  <c r="X771" i="2"/>
  <c r="AF318" i="2"/>
  <c r="AF1871" i="2"/>
  <c r="AF1902" i="2"/>
  <c r="AJ1613" i="2"/>
  <c r="Y1020" i="2"/>
  <c r="Y1015" i="2"/>
  <c r="X855" i="2"/>
  <c r="AE342" i="2"/>
  <c r="AD342" i="2"/>
  <c r="AD447" i="2"/>
  <c r="AL357" i="2"/>
  <c r="Y186" i="2"/>
  <c r="X1310" i="2"/>
  <c r="AD1537" i="2"/>
  <c r="Y1018" i="2"/>
  <c r="X1763" i="2"/>
  <c r="X28" i="2"/>
  <c r="Y704" i="2"/>
  <c r="Y1770" i="2"/>
  <c r="AD496" i="2"/>
  <c r="X10" i="2"/>
  <c r="X642" i="2"/>
  <c r="X404" i="2"/>
  <c r="AD1717" i="2"/>
  <c r="Y1872" i="2"/>
  <c r="X1754" i="2"/>
  <c r="Y1715" i="2"/>
  <c r="AL416" i="2"/>
  <c r="AD682" i="2"/>
  <c r="AD1286" i="2"/>
  <c r="AL797" i="2"/>
  <c r="Y516" i="2"/>
  <c r="AD139" i="2"/>
  <c r="AL961" i="2"/>
  <c r="Y686" i="2"/>
  <c r="AJ48" i="2"/>
  <c r="Y1755" i="2"/>
  <c r="Y1396" i="2"/>
  <c r="AD1300" i="2"/>
  <c r="X1684" i="2"/>
  <c r="AD1200" i="2"/>
  <c r="X1888" i="2"/>
  <c r="AL906" i="2"/>
  <c r="Y1615" i="2"/>
  <c r="X339" i="2"/>
  <c r="X1415" i="2"/>
  <c r="AD880" i="2"/>
  <c r="X751" i="2"/>
  <c r="Y1713" i="2"/>
  <c r="Y1151" i="2"/>
  <c r="AD290" i="2"/>
  <c r="Y1573" i="2"/>
  <c r="Y1196" i="2"/>
  <c r="AD1702" i="2"/>
  <c r="AD516" i="2"/>
  <c r="AD1295" i="2"/>
  <c r="AL543" i="2"/>
  <c r="AL555" i="2"/>
  <c r="AF1615" i="2"/>
  <c r="X1084" i="2"/>
  <c r="X1312" i="2"/>
  <c r="X330" i="2"/>
  <c r="Y1646" i="2"/>
  <c r="Y405" i="2"/>
  <c r="X851" i="2"/>
  <c r="AJ375" i="2"/>
  <c r="Y118" i="2"/>
  <c r="AJ394" i="2"/>
  <c r="X864" i="2"/>
  <c r="AD674" i="2"/>
  <c r="X492" i="2"/>
  <c r="Y22" i="2"/>
  <c r="Y152" i="2"/>
  <c r="AD752" i="2"/>
  <c r="AH751" i="2"/>
  <c r="AH1259" i="2"/>
  <c r="Y1446" i="2"/>
  <c r="AD1788" i="2"/>
  <c r="AD1884" i="2"/>
  <c r="Y1609" i="2"/>
  <c r="AF1429" i="2"/>
  <c r="AJ1327" i="2"/>
  <c r="Y1185" i="2"/>
  <c r="Y1238" i="2"/>
  <c r="AF955" i="2"/>
  <c r="AH419" i="2"/>
  <c r="AH1666" i="2"/>
  <c r="AD1573" i="2"/>
  <c r="Y683" i="2"/>
  <c r="Y1164" i="2"/>
  <c r="AL1714" i="2"/>
  <c r="AH757" i="2"/>
  <c r="AF1491" i="2"/>
  <c r="AL17" i="2"/>
  <c r="Y1314" i="2"/>
  <c r="Y1383" i="2"/>
  <c r="Y1617" i="2"/>
  <c r="AH526" i="2"/>
  <c r="Y1622" i="2"/>
  <c r="AD1196" i="2"/>
  <c r="AJ452" i="2"/>
  <c r="AF1044" i="2"/>
  <c r="X697" i="2"/>
  <c r="AL721" i="2"/>
  <c r="X380" i="2"/>
  <c r="X224" i="2"/>
  <c r="Y129" i="2"/>
  <c r="AD586" i="2"/>
  <c r="X670" i="2"/>
  <c r="AJ374" i="2"/>
  <c r="X606" i="2"/>
  <c r="Y1172" i="2"/>
  <c r="AF1776" i="2"/>
  <c r="AJ619" i="2"/>
  <c r="AJ295" i="2"/>
  <c r="Y1588" i="2"/>
  <c r="AD403" i="2"/>
  <c r="AF654" i="2"/>
  <c r="AD171" i="2"/>
  <c r="Y1358" i="2"/>
  <c r="AF1453" i="2"/>
  <c r="AL1198" i="2"/>
  <c r="X841" i="2"/>
  <c r="X223" i="2"/>
  <c r="X128" i="2"/>
  <c r="AD127" i="2"/>
  <c r="Y274" i="2"/>
  <c r="Y1888" i="2"/>
  <c r="AF555" i="2"/>
  <c r="X580" i="2"/>
  <c r="Y1120" i="2"/>
  <c r="AD1392" i="2"/>
  <c r="X354" i="2"/>
  <c r="AF1152" i="2"/>
  <c r="Y672" i="2"/>
  <c r="Y339" i="2"/>
  <c r="AL120" i="2"/>
  <c r="AD9" i="2"/>
  <c r="AD668" i="2"/>
  <c r="AH703" i="2"/>
  <c r="AJ1568" i="2"/>
  <c r="Y321" i="2"/>
  <c r="X854" i="2"/>
  <c r="Y569" i="2"/>
  <c r="AL422" i="2"/>
  <c r="AF47" i="2"/>
  <c r="AJ516" i="2"/>
  <c r="Y913" i="2"/>
  <c r="AJ899" i="2"/>
  <c r="X419" i="2"/>
  <c r="AH47" i="2"/>
  <c r="AH776" i="2"/>
  <c r="X1421" i="2"/>
  <c r="Y1843" i="2"/>
  <c r="AJ825" i="2"/>
  <c r="AD508" i="2"/>
  <c r="Y424" i="2"/>
  <c r="Y381" i="2"/>
  <c r="Y1653" i="2"/>
  <c r="AF907" i="2"/>
  <c r="X721" i="2"/>
  <c r="Y85" i="2"/>
  <c r="AD374" i="2"/>
  <c r="X1177" i="2"/>
  <c r="Y223" i="2"/>
  <c r="AL127" i="2"/>
  <c r="AH1110" i="2"/>
  <c r="AH41" i="2"/>
  <c r="X1896" i="2"/>
  <c r="Y1385" i="2"/>
  <c r="X1082" i="2"/>
  <c r="AD109" i="2"/>
  <c r="Y59" i="2"/>
  <c r="AD803" i="2"/>
  <c r="X763" i="2"/>
  <c r="X173" i="2"/>
  <c r="AJ1666" i="2"/>
  <c r="AJ554" i="2"/>
  <c r="X93" i="2"/>
  <c r="Y825" i="2"/>
  <c r="AL1314" i="2"/>
  <c r="X1281" i="2"/>
  <c r="AH198" i="2"/>
  <c r="AL508" i="2"/>
  <c r="AH1383" i="2"/>
  <c r="AD1622" i="2"/>
  <c r="AF1196" i="2"/>
  <c r="AH452" i="2"/>
  <c r="AJ1386" i="2"/>
  <c r="AJ110" i="2"/>
  <c r="AJ1899" i="2"/>
  <c r="AH1702" i="2"/>
  <c r="Y1565" i="2"/>
  <c r="Y1382" i="2"/>
  <c r="AH1044" i="2"/>
  <c r="AD697" i="2"/>
  <c r="Y721" i="2"/>
  <c r="AJ421" i="2"/>
  <c r="Y224" i="2"/>
  <c r="AJ129" i="2"/>
  <c r="AD1848" i="2"/>
  <c r="X374" i="2"/>
  <c r="AH1172" i="2"/>
  <c r="AF1109" i="2"/>
  <c r="AH486" i="2"/>
  <c r="AH403" i="2"/>
  <c r="AH654" i="2"/>
  <c r="AF171" i="2"/>
  <c r="AH1578" i="2"/>
  <c r="Y1604" i="2"/>
  <c r="AH1453" i="2"/>
  <c r="Y1198" i="2"/>
  <c r="AL857" i="2"/>
  <c r="X559" i="2"/>
  <c r="X337" i="2"/>
  <c r="AF223" i="2"/>
  <c r="Y128" i="2"/>
  <c r="Y1262" i="2"/>
  <c r="AD1888" i="2"/>
  <c r="AH555" i="2"/>
  <c r="AD445" i="2"/>
  <c r="AL1220" i="2"/>
  <c r="X1807" i="2"/>
  <c r="AL1785" i="2"/>
  <c r="AJ1615" i="2"/>
  <c r="X1364" i="2"/>
  <c r="AJ1152" i="2"/>
  <c r="Y862" i="2"/>
  <c r="AD672" i="2"/>
  <c r="X120" i="2"/>
  <c r="X257" i="2"/>
  <c r="Y745" i="2"/>
  <c r="X1695" i="2"/>
  <c r="X188" i="2"/>
  <c r="AD854" i="2"/>
  <c r="AL903" i="2"/>
  <c r="X671" i="2"/>
  <c r="AH457" i="2"/>
  <c r="AJ41" i="2"/>
  <c r="AJ1683" i="2"/>
  <c r="Y1649" i="2"/>
  <c r="X1425" i="2"/>
  <c r="AJ1355" i="2"/>
  <c r="AJ796" i="2"/>
  <c r="Y1108" i="2"/>
  <c r="Y1623" i="2"/>
  <c r="Y416" i="2"/>
  <c r="AL1364" i="2"/>
  <c r="X1390" i="2"/>
  <c r="AJ747" i="2"/>
  <c r="AF380" i="2"/>
  <c r="AH224" i="2"/>
  <c r="X31" i="2"/>
  <c r="Y1561" i="2"/>
  <c r="X295" i="2"/>
  <c r="AD1588" i="2"/>
  <c r="X654" i="2"/>
  <c r="AH1901" i="2"/>
  <c r="Y1746" i="2"/>
  <c r="X1301" i="2"/>
  <c r="AL48" i="2"/>
  <c r="AF812" i="2"/>
  <c r="Y344" i="2"/>
  <c r="AD330" i="2"/>
  <c r="Y4" i="2"/>
  <c r="AF757" i="2"/>
  <c r="AJ1901" i="2"/>
  <c r="X826" i="2"/>
  <c r="Y1851" i="2"/>
  <c r="Y1568" i="2"/>
  <c r="X1787" i="2"/>
  <c r="X1744" i="2"/>
  <c r="AD1277" i="2"/>
  <c r="X752" i="2"/>
  <c r="AL742" i="2"/>
  <c r="X129" i="2"/>
  <c r="AL606" i="2"/>
  <c r="AD1776" i="2"/>
  <c r="Y1654" i="2"/>
  <c r="AH1128" i="2"/>
  <c r="AF486" i="2"/>
  <c r="X403" i="2"/>
  <c r="X1303" i="2"/>
  <c r="Y171" i="2"/>
  <c r="AD766" i="2"/>
  <c r="AD179" i="2"/>
  <c r="AD1901" i="2"/>
  <c r="AD1904" i="2"/>
  <c r="AF1604" i="2"/>
  <c r="AD1453" i="2"/>
  <c r="AJ686" i="2"/>
  <c r="X274" i="2"/>
  <c r="AH574" i="2"/>
  <c r="X1120" i="2"/>
  <c r="Y1392" i="2"/>
  <c r="AH327" i="2"/>
  <c r="Y1220" i="2"/>
  <c r="X321" i="2"/>
  <c r="AH1327" i="2"/>
  <c r="AD1185" i="2"/>
  <c r="AF1238" i="2"/>
  <c r="X1884" i="2"/>
  <c r="Y1636" i="2"/>
  <c r="AL1429" i="2"/>
  <c r="Y763" i="2"/>
  <c r="AL45" i="2"/>
  <c r="AD1666" i="2"/>
  <c r="Y93" i="2"/>
  <c r="AL757" i="2"/>
  <c r="X17" i="2"/>
  <c r="AH825" i="2"/>
  <c r="X285" i="2"/>
  <c r="X198" i="2"/>
  <c r="X452" i="2"/>
  <c r="AL1386" i="2"/>
  <c r="AL110" i="2"/>
  <c r="AJ1702" i="2"/>
  <c r="Y1323" i="2"/>
  <c r="Y1044" i="2"/>
  <c r="Y245" i="2"/>
  <c r="AJ224" i="2"/>
  <c r="AH129" i="2"/>
  <c r="AF1848" i="2"/>
  <c r="Y374" i="2"/>
  <c r="AH606" i="2"/>
  <c r="AL1172" i="2"/>
  <c r="AD1128" i="2"/>
  <c r="AH1588" i="2"/>
  <c r="Y486" i="2"/>
  <c r="AJ403" i="2"/>
  <c r="Y382" i="2"/>
  <c r="X723" i="2"/>
  <c r="AH171" i="2"/>
  <c r="AF766" i="2"/>
  <c r="X1358" i="2"/>
  <c r="X1766" i="2"/>
  <c r="Y1904" i="2"/>
  <c r="AJ1453" i="2"/>
  <c r="Y1177" i="2"/>
  <c r="X857" i="2"/>
  <c r="Y841" i="2"/>
  <c r="X397" i="2"/>
  <c r="Y337" i="2"/>
  <c r="AD36" i="2"/>
  <c r="Y1228" i="2"/>
  <c r="Y555" i="2"/>
  <c r="AD580" i="2"/>
  <c r="AJ1392" i="2"/>
  <c r="Y894" i="2"/>
  <c r="Y354" i="2"/>
  <c r="AD1807" i="2"/>
  <c r="Y1785" i="2"/>
  <c r="Y1364" i="2"/>
  <c r="AL824" i="2"/>
  <c r="AD669" i="2"/>
  <c r="Y120" i="2"/>
  <c r="AH9" i="2"/>
  <c r="Y1695" i="2"/>
  <c r="Y1437" i="2"/>
  <c r="AD742" i="2"/>
  <c r="AL1666" i="2"/>
  <c r="Y742" i="2"/>
  <c r="Y508" i="2"/>
  <c r="AD1619" i="2"/>
  <c r="X1327" i="2"/>
  <c r="AF803" i="2"/>
  <c r="AF419" i="2"/>
  <c r="X1383" i="2"/>
  <c r="AH1788" i="2"/>
  <c r="Y1327" i="2"/>
  <c r="AL1185" i="2"/>
  <c r="Y803" i="2"/>
  <c r="AF89" i="2"/>
  <c r="X554" i="2"/>
  <c r="AL1383" i="2"/>
  <c r="Y526" i="2"/>
  <c r="Y452" i="2"/>
  <c r="AD1386" i="2"/>
  <c r="X110" i="2"/>
  <c r="X1899" i="2"/>
  <c r="X1382" i="2"/>
  <c r="Y857" i="2"/>
  <c r="Y397" i="2"/>
  <c r="X692" i="2"/>
  <c r="AF1262" i="2"/>
  <c r="AD1228" i="2"/>
  <c r="AL648" i="2"/>
  <c r="X445" i="2"/>
  <c r="Y327" i="2"/>
  <c r="AD894" i="2"/>
  <c r="AD354" i="2"/>
  <c r="Y1038" i="2"/>
  <c r="AL1696" i="2"/>
  <c r="AL1439" i="2"/>
  <c r="AF1257" i="2"/>
  <c r="X1152" i="2"/>
  <c r="AL862" i="2"/>
  <c r="AD339" i="2"/>
  <c r="AD745" i="2"/>
  <c r="AD1695" i="2"/>
  <c r="Y188" i="2"/>
  <c r="AH1862" i="2"/>
  <c r="AD1568" i="2"/>
  <c r="Y671" i="2"/>
  <c r="AH985" i="2"/>
  <c r="AH1167" i="2"/>
  <c r="X796" i="2"/>
  <c r="AJ717" i="2"/>
  <c r="X615" i="2"/>
  <c r="X611" i="2"/>
  <c r="AF109" i="2"/>
  <c r="Y162" i="2"/>
  <c r="X23" i="2"/>
  <c r="Y996" i="2"/>
  <c r="Y394" i="2"/>
  <c r="AJ864" i="2"/>
  <c r="X377" i="2"/>
  <c r="AJ1231" i="2"/>
  <c r="AL676" i="2"/>
  <c r="AH1542" i="2"/>
  <c r="Y1066" i="2"/>
  <c r="AJ364" i="2"/>
  <c r="AD570" i="2"/>
  <c r="X151" i="2"/>
  <c r="Y693" i="2"/>
  <c r="AL751" i="2"/>
  <c r="AL1259" i="2"/>
  <c r="AD40" i="2"/>
  <c r="AH965" i="2"/>
  <c r="X1675" i="2"/>
  <c r="Y1335" i="2"/>
  <c r="AF900" i="2"/>
  <c r="Y767" i="2"/>
  <c r="AH1705" i="2"/>
  <c r="X273" i="2"/>
  <c r="Y640" i="2"/>
  <c r="AD1688" i="2"/>
  <c r="Y372" i="2"/>
  <c r="AL202" i="2"/>
  <c r="AD1450" i="2"/>
  <c r="Y1879" i="2"/>
  <c r="X1742" i="2"/>
  <c r="AF1694" i="2"/>
  <c r="AL1517" i="2"/>
  <c r="AF1843" i="2"/>
  <c r="AD1713" i="2"/>
  <c r="AL913" i="2"/>
  <c r="Y500" i="2"/>
  <c r="AF1421" i="2"/>
  <c r="AF1609" i="2"/>
  <c r="AL489" i="2"/>
  <c r="X1355" i="2"/>
  <c r="AH1151" i="2"/>
  <c r="X699" i="2"/>
  <c r="Y290" i="2"/>
  <c r="X4" i="2"/>
  <c r="AH1714" i="2"/>
  <c r="Y1122" i="2"/>
  <c r="X1302" i="2"/>
  <c r="Y697" i="2"/>
  <c r="Y1237" i="2"/>
  <c r="AF554" i="2"/>
  <c r="X1164" i="2"/>
  <c r="Y757" i="2"/>
  <c r="AD1491" i="2"/>
  <c r="AJ1622" i="2"/>
  <c r="AF1884" i="2"/>
  <c r="AF391" i="2"/>
  <c r="X290" i="2"/>
  <c r="Y777" i="2"/>
  <c r="Y649" i="2"/>
  <c r="AD757" i="2"/>
  <c r="Y1491" i="2"/>
  <c r="Y17" i="2"/>
  <c r="AF1314" i="2"/>
  <c r="Y285" i="2"/>
  <c r="AJ198" i="2"/>
  <c r="AJ508" i="2"/>
  <c r="AH1622" i="2"/>
  <c r="AF245" i="2"/>
  <c r="Y1130" i="2"/>
  <c r="AL1776" i="2"/>
  <c r="AH1535" i="2"/>
  <c r="W724" i="2"/>
  <c r="AJ486" i="2"/>
  <c r="AD787" i="2"/>
  <c r="X1786" i="2"/>
  <c r="X179" i="2"/>
  <c r="Y1578" i="2"/>
  <c r="AD1358" i="2"/>
  <c r="Y1766" i="2"/>
  <c r="AF1904" i="2"/>
  <c r="AD1198" i="2"/>
  <c r="AD1177" i="2"/>
  <c r="AJ1721" i="2"/>
  <c r="AD555" i="2"/>
  <c r="Y1226" i="2"/>
  <c r="AJ1788" i="2"/>
  <c r="AD1238" i="2"/>
  <c r="Y955" i="2"/>
  <c r="AF763" i="2"/>
  <c r="AJ391" i="2"/>
  <c r="AF418" i="2"/>
  <c r="Y554" i="2"/>
  <c r="X683" i="2"/>
  <c r="AD649" i="2"/>
  <c r="AD114" i="2"/>
  <c r="AD17" i="2"/>
  <c r="AD1034" i="2"/>
  <c r="X508" i="2"/>
  <c r="AD1383" i="2"/>
  <c r="AF1617" i="2"/>
  <c r="AL1196" i="2"/>
  <c r="AL452" i="2"/>
  <c r="Y110" i="2"/>
  <c r="X1096" i="2"/>
  <c r="Y1899" i="2"/>
  <c r="Y1629" i="2"/>
  <c r="AL1565" i="2"/>
  <c r="AJ1123" i="2"/>
  <c r="AD902" i="2"/>
  <c r="AD876" i="2"/>
  <c r="AJ666" i="2"/>
  <c r="AH245" i="2"/>
  <c r="X586" i="2"/>
  <c r="AD1130" i="2"/>
  <c r="AD1283" i="2"/>
  <c r="AJ1172" i="2"/>
  <c r="X619" i="2"/>
  <c r="AJ1535" i="2"/>
  <c r="AD724" i="2"/>
  <c r="X486" i="2"/>
  <c r="Y1184" i="2"/>
  <c r="AH723" i="2"/>
  <c r="AD753" i="2"/>
  <c r="Y1786" i="2"/>
  <c r="Y179" i="2"/>
  <c r="AD1578" i="2"/>
  <c r="AH1358" i="2"/>
  <c r="AD1766" i="2"/>
  <c r="X1805" i="2"/>
  <c r="AL1604" i="2"/>
  <c r="AD223" i="2"/>
  <c r="AH36" i="2"/>
  <c r="AL415" i="2"/>
  <c r="AH1262" i="2"/>
  <c r="AL1721" i="2"/>
  <c r="X1135" i="2"/>
  <c r="X1853" i="2"/>
  <c r="AD1038" i="2"/>
  <c r="Y1602" i="2"/>
  <c r="AH1257" i="2"/>
  <c r="Y1138" i="2"/>
  <c r="AF745" i="2"/>
  <c r="X319" i="2"/>
  <c r="AH854" i="2"/>
  <c r="AF1434" i="2"/>
  <c r="AF509" i="2"/>
  <c r="AL1139" i="2"/>
  <c r="X633" i="2"/>
  <c r="X457" i="2"/>
  <c r="AJ985" i="2"/>
  <c r="X1683" i="2"/>
  <c r="AD1649" i="2"/>
  <c r="Y1425" i="2"/>
  <c r="AD1167" i="2"/>
  <c r="Y1580" i="2"/>
  <c r="X427" i="2"/>
  <c r="Y1735" i="2"/>
  <c r="Y1208" i="2"/>
  <c r="AD1703" i="2"/>
  <c r="AL1303" i="2"/>
  <c r="AL4" i="2"/>
  <c r="AJ1108" i="2"/>
  <c r="AF187" i="2"/>
  <c r="X1122" i="2"/>
  <c r="X127" i="2"/>
  <c r="AD1792" i="2"/>
  <c r="AH906" i="2"/>
  <c r="AD998" i="2"/>
  <c r="Y748" i="2"/>
  <c r="Y987" i="2"/>
  <c r="AH899" i="2"/>
  <c r="AD173" i="2"/>
  <c r="AH1617" i="2"/>
  <c r="AL1096" i="2"/>
  <c r="AL1777" i="2"/>
  <c r="X1702" i="2"/>
  <c r="AD1629" i="2"/>
  <c r="AH1323" i="2"/>
  <c r="X1123" i="2"/>
  <c r="Y876" i="2"/>
  <c r="Y666" i="2"/>
  <c r="X421" i="2"/>
  <c r="AJ245" i="2"/>
  <c r="Y586" i="2"/>
  <c r="Y1848" i="2"/>
  <c r="AF1130" i="2"/>
  <c r="AF1283" i="2"/>
  <c r="AD1172" i="2"/>
  <c r="X1776" i="2"/>
  <c r="Y619" i="2"/>
  <c r="AD1109" i="2"/>
  <c r="Y1535" i="2"/>
  <c r="AF724" i="2"/>
  <c r="X382" i="2"/>
  <c r="AL787" i="2"/>
  <c r="AF1766" i="2"/>
  <c r="AD1474" i="2"/>
  <c r="Y1163" i="2"/>
  <c r="AJ1177" i="2"/>
  <c r="AL223" i="2"/>
  <c r="AL128" i="2"/>
  <c r="AL36" i="2"/>
  <c r="AH274" i="2"/>
  <c r="X543" i="2"/>
  <c r="AH1228" i="2"/>
  <c r="AF791" i="2"/>
  <c r="X555" i="2"/>
  <c r="Y648" i="2"/>
  <c r="AF445" i="2"/>
  <c r="Y1135" i="2"/>
  <c r="AL280" i="2"/>
  <c r="Y1853" i="2"/>
  <c r="AL894" i="2"/>
  <c r="X1696" i="2"/>
  <c r="Y1439" i="2"/>
  <c r="AL1257" i="2"/>
  <c r="Y1272" i="2"/>
  <c r="Y886" i="2"/>
  <c r="Y1560" i="2"/>
  <c r="AD302" i="2"/>
  <c r="AL1695" i="2"/>
  <c r="Y837" i="2"/>
  <c r="Y319" i="2"/>
  <c r="AJ1434" i="2"/>
  <c r="AJ509" i="2"/>
  <c r="AJ671" i="2"/>
  <c r="Y457" i="2"/>
  <c r="X1704" i="2"/>
  <c r="X1839" i="2"/>
  <c r="Y1683" i="2"/>
  <c r="AL1246" i="2"/>
  <c r="AJ1097" i="2"/>
  <c r="AL796" i="2"/>
  <c r="Y717" i="2"/>
  <c r="AJ615" i="2"/>
  <c r="X438" i="2"/>
  <c r="AD23" i="2"/>
  <c r="Y1607" i="2"/>
  <c r="X59" i="2"/>
  <c r="Y1214" i="2"/>
  <c r="AD1231" i="2"/>
  <c r="AD1488" i="2"/>
  <c r="AD1733" i="2"/>
  <c r="Y1870" i="2"/>
  <c r="Y1542" i="2"/>
  <c r="Y840" i="2"/>
  <c r="Y364" i="2"/>
  <c r="AD98" i="2"/>
  <c r="AD673" i="2"/>
  <c r="AF1446" i="2"/>
  <c r="AH40" i="2"/>
  <c r="AJ965" i="2"/>
  <c r="Y485" i="2"/>
  <c r="AF767" i="2"/>
  <c r="X1780" i="2"/>
  <c r="Y1325" i="2"/>
  <c r="Y202" i="2"/>
  <c r="AH1450" i="2"/>
  <c r="Y1442" i="2"/>
  <c r="X1331" i="2"/>
  <c r="AD1134" i="2"/>
  <c r="Y1105" i="2"/>
  <c r="AD814" i="2"/>
  <c r="AD563" i="2"/>
  <c r="X491" i="2"/>
  <c r="Y454" i="2"/>
  <c r="X100" i="2"/>
  <c r="Y905" i="2"/>
  <c r="AD1621" i="2"/>
  <c r="Y1703" i="2"/>
  <c r="AF1321" i="2"/>
  <c r="Y1086" i="2"/>
  <c r="X279" i="2"/>
  <c r="AD85" i="2"/>
  <c r="AJ670" i="2"/>
  <c r="AH961" i="2"/>
  <c r="Y1591" i="2"/>
  <c r="AF469" i="2"/>
  <c r="AF1396" i="2"/>
  <c r="Y1390" i="2"/>
  <c r="AF1330" i="2"/>
  <c r="AL1151" i="2"/>
  <c r="AH913" i="2"/>
  <c r="AL234" i="2"/>
  <c r="AF577" i="2"/>
  <c r="Y41" i="2"/>
  <c r="Y684" i="2"/>
  <c r="AH611" i="2"/>
  <c r="AJ325" i="2"/>
  <c r="AF197" i="2"/>
  <c r="AD1431" i="2"/>
  <c r="AL599" i="2"/>
  <c r="Y367" i="2"/>
  <c r="X630" i="2"/>
  <c r="AF649" i="2"/>
  <c r="X825" i="2"/>
  <c r="AF1034" i="2"/>
  <c r="Y1884" i="2"/>
  <c r="AJ1636" i="2"/>
  <c r="Y1429" i="2"/>
  <c r="AL1327" i="2"/>
  <c r="X38" i="2"/>
  <c r="AF1382" i="2"/>
  <c r="AJ1323" i="2"/>
  <c r="Y1123" i="2"/>
  <c r="AH478" i="2"/>
  <c r="Y1776" i="2"/>
  <c r="AD619" i="2"/>
  <c r="AL724" i="2"/>
  <c r="AD1463" i="2"/>
  <c r="Y398" i="2"/>
  <c r="AF589" i="2"/>
  <c r="Y723" i="2"/>
  <c r="AD1028" i="2"/>
  <c r="AF1358" i="2"/>
  <c r="Y1606" i="2"/>
  <c r="AD1163" i="2"/>
  <c r="Y1094" i="2"/>
  <c r="AL1177" i="2"/>
  <c r="Y268" i="2"/>
  <c r="Y543" i="2"/>
  <c r="X1721" i="2"/>
  <c r="AD1624" i="2"/>
  <c r="AD158" i="2"/>
  <c r="X648" i="2"/>
  <c r="Y580" i="2"/>
  <c r="AJ487" i="2"/>
  <c r="Y1696" i="2"/>
  <c r="AD1439" i="2"/>
  <c r="AD1257" i="2"/>
  <c r="AF1272" i="2"/>
  <c r="AJ1138" i="2"/>
  <c r="AH988" i="2"/>
  <c r="X675" i="2"/>
  <c r="X672" i="2"/>
  <c r="X314" i="2"/>
  <c r="X9" i="2"/>
  <c r="AJ1560" i="2"/>
  <c r="AD188" i="2"/>
  <c r="AD837" i="2"/>
  <c r="X1862" i="2"/>
  <c r="AL1434" i="2"/>
  <c r="AD509" i="2"/>
  <c r="AD1540" i="2"/>
  <c r="AJ725" i="2"/>
  <c r="AH1804" i="2"/>
  <c r="AD671" i="2"/>
  <c r="Y1426" i="2"/>
  <c r="Y1704" i="2"/>
  <c r="Y1839" i="2"/>
  <c r="AD1683" i="2"/>
  <c r="AD1246" i="2"/>
  <c r="X1167" i="2"/>
  <c r="AD615" i="2"/>
  <c r="Y438" i="2"/>
  <c r="Y299" i="2"/>
  <c r="AD996" i="2"/>
  <c r="AL513" i="2"/>
  <c r="X638" i="2"/>
  <c r="AH59" i="2"/>
  <c r="AD1214" i="2"/>
  <c r="X1816" i="2"/>
  <c r="X597" i="2"/>
  <c r="AJ1173" i="2"/>
  <c r="AJ1733" i="2"/>
  <c r="Y1252" i="2"/>
  <c r="X1104" i="2"/>
  <c r="X865" i="2"/>
  <c r="AJ98" i="2"/>
  <c r="Y54" i="2"/>
  <c r="X693" i="2"/>
  <c r="AF1645" i="2"/>
  <c r="AD965" i="2"/>
  <c r="AF485" i="2"/>
  <c r="AH273" i="2"/>
  <c r="X640" i="2"/>
  <c r="Y1780" i="2"/>
  <c r="X296" i="2"/>
  <c r="AJ372" i="2"/>
  <c r="X1876" i="2"/>
  <c r="AJ202" i="2"/>
  <c r="AF1879" i="2"/>
  <c r="AD1442" i="2"/>
  <c r="AJ913" i="2"/>
  <c r="AF234" i="2"/>
  <c r="AF500" i="2"/>
  <c r="AD187" i="2"/>
  <c r="AF884" i="2"/>
  <c r="AD913" i="2"/>
  <c r="Y427" i="2"/>
  <c r="Y1286" i="2"/>
  <c r="AL600" i="2"/>
  <c r="AD1156" i="2"/>
  <c r="AF747" i="2"/>
  <c r="AF85" i="2"/>
  <c r="AH374" i="2"/>
  <c r="AJ49" i="2"/>
  <c r="X1128" i="2"/>
  <c r="Y1200" i="2"/>
  <c r="X1746" i="2"/>
  <c r="AD1656" i="2"/>
  <c r="AD825" i="2"/>
  <c r="Y1444" i="2"/>
  <c r="AD498" i="2"/>
  <c r="X1386" i="2"/>
  <c r="Y1096" i="2"/>
  <c r="X1777" i="2"/>
  <c r="AL902" i="2"/>
  <c r="X408" i="2"/>
  <c r="Y421" i="2"/>
  <c r="X245" i="2"/>
  <c r="AD190" i="2"/>
  <c r="AF64" i="2"/>
  <c r="AF586" i="2"/>
  <c r="AD1867" i="2"/>
  <c r="AH1884" i="2"/>
  <c r="AL1180" i="2"/>
  <c r="Y933" i="2"/>
  <c r="X391" i="2"/>
  <c r="AH422" i="2"/>
  <c r="AJ649" i="2"/>
  <c r="AF968" i="2"/>
  <c r="X1314" i="2"/>
  <c r="AD285" i="2"/>
  <c r="AD1444" i="2"/>
  <c r="AF498" i="2"/>
  <c r="AF1643" i="2"/>
  <c r="Y38" i="2"/>
  <c r="Y1386" i="2"/>
  <c r="AD110" i="2"/>
  <c r="Y1777" i="2"/>
  <c r="X1418" i="2"/>
  <c r="AH1123" i="2"/>
  <c r="Y902" i="2"/>
  <c r="AH876" i="2"/>
  <c r="AD408" i="2"/>
  <c r="AF190" i="2"/>
  <c r="AJ586" i="2"/>
  <c r="X1848" i="2"/>
  <c r="AJ1283" i="2"/>
  <c r="X1822" i="2"/>
  <c r="Y617" i="2"/>
  <c r="X1109" i="2"/>
  <c r="AH724" i="2"/>
  <c r="AD382" i="2"/>
  <c r="AD723" i="2"/>
  <c r="X787" i="2"/>
  <c r="AD278" i="2"/>
  <c r="Y579" i="2"/>
  <c r="AH1163" i="2"/>
  <c r="Y873" i="2"/>
  <c r="Y976" i="2"/>
  <c r="AL841" i="2"/>
  <c r="AF397" i="2"/>
  <c r="AD268" i="2"/>
  <c r="AD128" i="2"/>
  <c r="X36" i="2"/>
  <c r="X415" i="2"/>
  <c r="X738" i="2"/>
  <c r="X1389" i="2"/>
  <c r="Y1721" i="2"/>
  <c r="X791" i="2"/>
  <c r="Y1624" i="2"/>
  <c r="AD1135" i="2"/>
  <c r="X487" i="2"/>
  <c r="AD1696" i="2"/>
  <c r="AH1272" i="2"/>
  <c r="Y675" i="2"/>
  <c r="AH669" i="2"/>
  <c r="AD314" i="2"/>
  <c r="AF259" i="2"/>
  <c r="Y9" i="2"/>
  <c r="X34" i="2"/>
  <c r="Y1862" i="2"/>
  <c r="AD319" i="2"/>
  <c r="Y1729" i="2"/>
  <c r="AH1434" i="2"/>
  <c r="AH509" i="2"/>
  <c r="AL725" i="2"/>
  <c r="AF457" i="2"/>
  <c r="AD1426" i="2"/>
  <c r="AD1768" i="2"/>
  <c r="Y899" i="2"/>
  <c r="X1354" i="2"/>
  <c r="AJ1703" i="2"/>
  <c r="AJ1164" i="2"/>
  <c r="AF1714" i="2"/>
  <c r="AH742" i="2"/>
  <c r="AF1842" i="2"/>
  <c r="AL125" i="2"/>
  <c r="AD1164" i="2"/>
  <c r="AH1208" i="2"/>
  <c r="AD955" i="2"/>
  <c r="X803" i="2"/>
  <c r="AL391" i="2"/>
  <c r="AL418" i="2"/>
  <c r="X45" i="2"/>
  <c r="AD683" i="2"/>
  <c r="Y1656" i="2"/>
  <c r="Y708" i="2"/>
  <c r="AJ763" i="2"/>
  <c r="AD418" i="2"/>
  <c r="Y137" i="2"/>
  <c r="Y45" i="2"/>
  <c r="X777" i="2"/>
  <c r="Y1451" i="2"/>
  <c r="AF281" i="2"/>
  <c r="AJ683" i="2"/>
  <c r="Y1702" i="2"/>
  <c r="X89" i="2"/>
  <c r="AD1451" i="2"/>
  <c r="AJ281" i="2"/>
  <c r="AD1574" i="2"/>
  <c r="AH1332" i="2"/>
  <c r="AD1489" i="2"/>
  <c r="AF1236" i="2"/>
  <c r="Y512" i="2"/>
  <c r="Y391" i="2"/>
  <c r="AJ418" i="2"/>
  <c r="AL137" i="2"/>
  <c r="Y89" i="2"/>
  <c r="AL649" i="2"/>
  <c r="Y114" i="2"/>
  <c r="AH968" i="2"/>
  <c r="AF1444" i="2"/>
  <c r="AH1643" i="2"/>
  <c r="AH1502" i="2"/>
  <c r="Y1218" i="2"/>
  <c r="AF110" i="2"/>
  <c r="X1845" i="2"/>
  <c r="X1321" i="2"/>
  <c r="X1323" i="2"/>
  <c r="AJ876" i="2"/>
  <c r="X666" i="2"/>
  <c r="AH1848" i="2"/>
  <c r="X478" i="2"/>
  <c r="AJ1130" i="2"/>
  <c r="Y1822" i="2"/>
  <c r="AF617" i="2"/>
  <c r="AL1605" i="2"/>
  <c r="Y1109" i="2"/>
  <c r="AJ724" i="2"/>
  <c r="X589" i="2"/>
  <c r="AF1387" i="2"/>
  <c r="AJ723" i="2"/>
  <c r="Y787" i="2"/>
  <c r="X753" i="2"/>
  <c r="AF278" i="2"/>
  <c r="Y1028" i="2"/>
  <c r="AJ1766" i="2"/>
  <c r="AL1606" i="2"/>
  <c r="X1407" i="2"/>
  <c r="AL1163" i="2"/>
  <c r="AD873" i="2"/>
  <c r="X728" i="2"/>
  <c r="AD20" i="2"/>
  <c r="Y36" i="2"/>
  <c r="Y415" i="2"/>
  <c r="Y738" i="2"/>
  <c r="AF1389" i="2"/>
  <c r="AH158" i="2"/>
  <c r="AH1600" i="2"/>
  <c r="Y445" i="2"/>
  <c r="AH1135" i="2"/>
  <c r="X280" i="2"/>
  <c r="X819" i="2"/>
  <c r="AL1886" i="2"/>
  <c r="Y1807" i="2"/>
  <c r="AF1696" i="2"/>
  <c r="AJ1272" i="2"/>
  <c r="X669" i="2"/>
  <c r="Y34" i="2"/>
  <c r="AH886" i="2"/>
  <c r="AF519" i="2"/>
  <c r="X1298" i="2"/>
  <c r="AL837" i="2"/>
  <c r="AD612" i="2"/>
  <c r="AL509" i="2"/>
  <c r="X1139" i="2"/>
  <c r="Y725" i="2"/>
  <c r="AL1804" i="2"/>
  <c r="AF1426" i="2"/>
  <c r="AF1704" i="2"/>
  <c r="Y1534" i="2"/>
  <c r="X1097" i="2"/>
  <c r="AF1004" i="2"/>
  <c r="Y789" i="2"/>
  <c r="Y568" i="2"/>
  <c r="AD80" i="2"/>
  <c r="AJ23" i="2"/>
  <c r="AH996" i="2"/>
  <c r="Y513" i="2"/>
  <c r="Y1669" i="2"/>
  <c r="X300" i="2"/>
  <c r="Y1816" i="2"/>
  <c r="Y1593" i="2"/>
  <c r="AD597" i="2"/>
  <c r="AL1173" i="2"/>
  <c r="Y429" i="2"/>
  <c r="AJ234" i="2"/>
  <c r="AH1619" i="2"/>
  <c r="AJ1664" i="2"/>
  <c r="X215" i="2"/>
  <c r="Y797" i="2"/>
  <c r="AJ31" i="2"/>
  <c r="AD608" i="2"/>
  <c r="AL208" i="2"/>
  <c r="X775" i="2"/>
  <c r="AD189" i="2"/>
  <c r="X41" i="2"/>
  <c r="AD554" i="2"/>
  <c r="X1714" i="2"/>
  <c r="AL198" i="2"/>
  <c r="AL1623" i="2"/>
  <c r="AL1653" i="2"/>
  <c r="AJ1044" i="2"/>
  <c r="AJ380" i="2"/>
  <c r="Y31" i="2"/>
  <c r="AL85" i="2"/>
  <c r="AD1561" i="2"/>
  <c r="AH1181" i="2"/>
  <c r="AF1755" i="2"/>
  <c r="AD1785" i="2"/>
  <c r="X1396" i="2"/>
  <c r="AD1084" i="2"/>
  <c r="AD862" i="2"/>
  <c r="AD847" i="2"/>
  <c r="Y775" i="2"/>
  <c r="Y386" i="2"/>
  <c r="AD257" i="2"/>
  <c r="Y1302" i="2"/>
  <c r="Y633" i="2"/>
  <c r="X678" i="2"/>
  <c r="Y1205" i="2"/>
  <c r="AF777" i="2"/>
  <c r="X281" i="2"/>
  <c r="AJ422" i="2"/>
  <c r="X649" i="2"/>
  <c r="AJ1574" i="2"/>
  <c r="AF320" i="2"/>
  <c r="AD1804" i="2"/>
  <c r="AD284" i="2"/>
  <c r="AH1426" i="2"/>
  <c r="AF80" i="2"/>
  <c r="Y300" i="2"/>
  <c r="Y1365" i="2"/>
  <c r="AF597" i="2"/>
  <c r="X1173" i="2"/>
  <c r="AD429" i="2"/>
  <c r="Y461" i="2"/>
  <c r="AL1870" i="2"/>
  <c r="AF1414" i="2"/>
  <c r="AF98" i="2"/>
  <c r="X12" i="2"/>
  <c r="Y1645" i="2"/>
  <c r="AH246" i="2"/>
  <c r="AD948" i="2"/>
  <c r="AH1795" i="2"/>
  <c r="AH485" i="2"/>
  <c r="AD411" i="2"/>
  <c r="Y1209" i="2"/>
  <c r="AD1563" i="2"/>
  <c r="X1812" i="2"/>
  <c r="Y1146" i="2"/>
  <c r="X372" i="2"/>
  <c r="X1856" i="2"/>
  <c r="Y1544" i="2"/>
  <c r="AD1331" i="2"/>
  <c r="AD1105" i="2"/>
  <c r="AF940" i="2"/>
  <c r="X809" i="2"/>
  <c r="AJ454" i="2"/>
  <c r="Y195" i="2"/>
  <c r="Y121" i="2"/>
  <c r="AL180" i="2"/>
  <c r="Y711" i="2"/>
  <c r="X62" i="2"/>
  <c r="AF254" i="2"/>
  <c r="X750" i="2"/>
  <c r="AL1311" i="2"/>
  <c r="AF1809" i="2"/>
  <c r="X473" i="2"/>
  <c r="Y472" i="2"/>
  <c r="AD1894" i="2"/>
  <c r="Y1631" i="2"/>
  <c r="Y792" i="2"/>
  <c r="AH474" i="2"/>
  <c r="AD395" i="2"/>
  <c r="AL96" i="2"/>
  <c r="AJ1739" i="2"/>
  <c r="AH537" i="2"/>
  <c r="AL587" i="2"/>
  <c r="X1341" i="2"/>
  <c r="AH572" i="2"/>
  <c r="X484" i="2"/>
  <c r="Y1634" i="2"/>
  <c r="X776" i="2"/>
  <c r="AJ1843" i="2"/>
  <c r="Y1330" i="2"/>
  <c r="Y776" i="2"/>
  <c r="AD1623" i="2"/>
  <c r="X1387" i="2"/>
  <c r="Y699" i="2"/>
  <c r="Y575" i="2"/>
  <c r="Y419" i="2"/>
  <c r="AD500" i="2"/>
  <c r="Y1421" i="2"/>
  <c r="Y1281" i="2"/>
  <c r="AH1623" i="2"/>
  <c r="AD1466" i="2"/>
  <c r="Y1901" i="2"/>
  <c r="AL975" i="2"/>
  <c r="X71" i="2"/>
  <c r="Y189" i="2"/>
  <c r="Y703" i="2"/>
  <c r="AD684" i="2"/>
  <c r="AD419" i="2"/>
  <c r="X766" i="2"/>
  <c r="X1842" i="2"/>
  <c r="Y606" i="2"/>
  <c r="AD692" i="2"/>
  <c r="Y574" i="2"/>
  <c r="AD954" i="2"/>
  <c r="AD1152" i="2"/>
  <c r="Y1394" i="2"/>
  <c r="AF1489" i="2"/>
  <c r="AH1096" i="2"/>
  <c r="AF1777" i="2"/>
  <c r="Y1845" i="2"/>
  <c r="AL876" i="2"/>
  <c r="Y408" i="2"/>
  <c r="Y1283" i="2"/>
  <c r="AD1535" i="2"/>
  <c r="X724" i="2"/>
  <c r="AJ1463" i="2"/>
  <c r="X398" i="2"/>
  <c r="Y589" i="2"/>
  <c r="Y753" i="2"/>
  <c r="Y1407" i="2"/>
  <c r="AH873" i="2"/>
  <c r="AH268" i="2"/>
  <c r="AD738" i="2"/>
  <c r="Y1524" i="2"/>
  <c r="AH1389" i="2"/>
  <c r="X136" i="2"/>
  <c r="AH1624" i="2"/>
  <c r="AJ1600" i="2"/>
  <c r="Y280" i="2"/>
  <c r="Y819" i="2"/>
  <c r="Y1257" i="2"/>
  <c r="AL1272" i="2"/>
  <c r="X1138" i="2"/>
  <c r="Y669" i="2"/>
  <c r="AH1560" i="2"/>
  <c r="AL302" i="2"/>
  <c r="AH519" i="2"/>
  <c r="X837" i="2"/>
  <c r="AJ1862" i="2"/>
  <c r="AH1729" i="2"/>
  <c r="Y509" i="2"/>
  <c r="Y1139" i="2"/>
  <c r="AF725" i="2"/>
  <c r="Y1192" i="2"/>
  <c r="AJ1839" i="2"/>
  <c r="AL1641" i="2"/>
  <c r="Y1246" i="2"/>
  <c r="Y1097" i="2"/>
  <c r="AH1004" i="2"/>
  <c r="AH789" i="2"/>
  <c r="AH568" i="2"/>
  <c r="AD438" i="2"/>
  <c r="AD1607" i="2"/>
  <c r="AD513" i="2"/>
  <c r="AD638" i="2"/>
  <c r="Y1316" i="2"/>
  <c r="Y1663" i="2"/>
  <c r="AH1214" i="2"/>
  <c r="Y1642" i="2"/>
  <c r="X685" i="2"/>
  <c r="X570" i="2"/>
  <c r="AJ1867" i="2"/>
  <c r="AL1720" i="2"/>
  <c r="AL1236" i="2"/>
  <c r="AF1205" i="2"/>
  <c r="X708" i="2"/>
  <c r="AD512" i="2"/>
  <c r="AF427" i="2"/>
  <c r="X418" i="2"/>
  <c r="AJ137" i="2"/>
  <c r="AF416" i="2"/>
  <c r="AL776" i="2"/>
  <c r="Y281" i="2"/>
  <c r="X422" i="2"/>
  <c r="AD1735" i="2"/>
  <c r="X114" i="2"/>
  <c r="AL968" i="2"/>
  <c r="Y1034" i="2"/>
  <c r="AH1444" i="2"/>
  <c r="X498" i="2"/>
  <c r="AL1643" i="2"/>
  <c r="Y1332" i="2"/>
  <c r="AJ38" i="2"/>
  <c r="AJ1096" i="2"/>
  <c r="AH1777" i="2"/>
  <c r="AL1418" i="2"/>
  <c r="AL1123" i="2"/>
  <c r="AH797" i="2"/>
  <c r="AD666" i="2"/>
  <c r="Y279" i="2"/>
  <c r="X139" i="2"/>
  <c r="Y190" i="2"/>
  <c r="Y1050" i="2"/>
  <c r="AH608" i="2"/>
  <c r="AD1493" i="2"/>
  <c r="X1130" i="2"/>
  <c r="X1283" i="2"/>
  <c r="Y1605" i="2"/>
  <c r="AF208" i="2"/>
  <c r="Y724" i="2"/>
  <c r="AL1463" i="2"/>
  <c r="AJ753" i="2"/>
  <c r="AF579" i="2"/>
  <c r="AL596" i="2"/>
  <c r="AF1831" i="2"/>
  <c r="Y1474" i="2"/>
  <c r="AD1094" i="2"/>
  <c r="Y135" i="2"/>
  <c r="X52" i="2"/>
  <c r="AH1524" i="2"/>
  <c r="AL1389" i="2"/>
  <c r="X158" i="2"/>
  <c r="AD320" i="2"/>
  <c r="AD645" i="2"/>
  <c r="AL1135" i="2"/>
  <c r="AF819" i="2"/>
  <c r="Y1486" i="2"/>
  <c r="AH893" i="2"/>
  <c r="X1828" i="2"/>
  <c r="AJ1696" i="2"/>
  <c r="Y1545" i="2"/>
  <c r="Y1494" i="2"/>
  <c r="Y1300" i="2"/>
  <c r="AD1272" i="2"/>
  <c r="Y988" i="2"/>
  <c r="AH505" i="2"/>
  <c r="AD326" i="2"/>
  <c r="Y314" i="2"/>
  <c r="Y259" i="2"/>
  <c r="AD119" i="2"/>
  <c r="AD748" i="2"/>
  <c r="AL886" i="2"/>
  <c r="AD1364" i="2"/>
  <c r="AD651" i="2"/>
  <c r="AH391" i="2"/>
  <c r="AJ968" i="2"/>
  <c r="X1332" i="2"/>
  <c r="X190" i="2"/>
  <c r="Y478" i="2"/>
  <c r="AF1028" i="2"/>
  <c r="Y1805" i="2"/>
  <c r="AD1606" i="2"/>
  <c r="X1094" i="2"/>
  <c r="AL1867" i="2"/>
  <c r="AJ1580" i="2"/>
  <c r="AJ1489" i="2"/>
  <c r="Y1236" i="2"/>
  <c r="AH1205" i="2"/>
  <c r="AD933" i="2"/>
  <c r="AD708" i="2"/>
  <c r="AD427" i="2"/>
  <c r="Y418" i="2"/>
  <c r="AD281" i="2"/>
  <c r="Y1052" i="2"/>
  <c r="AD575" i="2"/>
  <c r="Y1574" i="2"/>
  <c r="X682" i="2"/>
  <c r="AH498" i="2"/>
  <c r="AH1218" i="2"/>
  <c r="Y1232" i="2"/>
  <c r="AJ1777" i="2"/>
  <c r="AH1845" i="2"/>
  <c r="X1698" i="2"/>
  <c r="AD1418" i="2"/>
  <c r="Y1321" i="2"/>
  <c r="AD1174" i="2"/>
  <c r="Y884" i="2"/>
  <c r="AD279" i="2"/>
  <c r="AJ608" i="2"/>
  <c r="AJ1822" i="2"/>
  <c r="X617" i="2"/>
  <c r="AD1605" i="2"/>
  <c r="Y1354" i="2"/>
  <c r="Y1463" i="2"/>
  <c r="AH1387" i="2"/>
  <c r="Y1552" i="2"/>
  <c r="Y1454" i="2"/>
  <c r="X278" i="2"/>
  <c r="AH1831" i="2"/>
  <c r="AD1805" i="2"/>
  <c r="AJ728" i="2"/>
  <c r="X268" i="2"/>
  <c r="AJ20" i="2"/>
  <c r="Y52" i="2"/>
  <c r="AD415" i="2"/>
  <c r="AJ1524" i="2"/>
  <c r="Y791" i="2"/>
  <c r="Y158" i="2"/>
  <c r="Y1600" i="2"/>
  <c r="AH802" i="2"/>
  <c r="AD280" i="2"/>
  <c r="AD1486" i="2"/>
  <c r="AD1592" i="2"/>
  <c r="AH1545" i="2"/>
  <c r="Y1249" i="2"/>
  <c r="AF1138" i="2"/>
  <c r="AD988" i="2"/>
  <c r="AD675" i="2"/>
  <c r="AF326" i="2"/>
  <c r="X259" i="2"/>
  <c r="X302" i="2"/>
  <c r="AD519" i="2"/>
  <c r="Y1298" i="2"/>
  <c r="X679" i="2"/>
  <c r="Y1255" i="2"/>
  <c r="AL1729" i="2"/>
  <c r="AJ1126" i="2"/>
  <c r="AD1139" i="2"/>
  <c r="W725" i="2"/>
  <c r="X1804" i="2"/>
  <c r="X284" i="2"/>
  <c r="AF1192" i="2"/>
  <c r="X1768" i="2"/>
  <c r="AF1641" i="2"/>
  <c r="Y1424" i="2"/>
  <c r="Y1171" i="2"/>
  <c r="AD568" i="2"/>
  <c r="X522" i="2"/>
  <c r="AJ577" i="2"/>
  <c r="Y1315" i="2"/>
  <c r="AL1454" i="2"/>
  <c r="AJ515" i="2"/>
  <c r="Y1831" i="2"/>
  <c r="AL1301" i="2"/>
  <c r="Y1037" i="2"/>
  <c r="AL1108" i="2"/>
  <c r="X742" i="2"/>
  <c r="X187" i="2"/>
  <c r="X577" i="2"/>
  <c r="Y1664" i="2"/>
  <c r="Y1619" i="2"/>
  <c r="AF1466" i="2"/>
  <c r="AD269" i="2"/>
  <c r="X125" i="2"/>
  <c r="Y515" i="2"/>
  <c r="X1904" i="2"/>
  <c r="AL1746" i="2"/>
  <c r="Y1453" i="2"/>
  <c r="AD1122" i="2"/>
  <c r="X327" i="2"/>
  <c r="AJ1720" i="2"/>
  <c r="X416" i="2"/>
  <c r="Y682" i="2"/>
  <c r="AL1444" i="2"/>
  <c r="AJ1643" i="2"/>
  <c r="AD1218" i="2"/>
  <c r="Y1387" i="2"/>
  <c r="X1843" i="2"/>
  <c r="X1867" i="2"/>
  <c r="X1720" i="2"/>
  <c r="X512" i="2"/>
  <c r="Y234" i="2"/>
  <c r="X137" i="2"/>
  <c r="AD416" i="2"/>
  <c r="AD1052" i="2"/>
  <c r="AH575" i="2"/>
  <c r="X1148" i="2"/>
  <c r="Y968" i="2"/>
  <c r="AH682" i="2"/>
  <c r="Y1116" i="2"/>
  <c r="Y577" i="2"/>
  <c r="Y1643" i="2"/>
  <c r="Y1502" i="2"/>
  <c r="AF1332" i="2"/>
  <c r="AF38" i="2"/>
  <c r="AJ1218" i="2"/>
  <c r="AH215" i="2"/>
  <c r="Y600" i="2"/>
  <c r="Y1698" i="2"/>
  <c r="Y1174" i="2"/>
  <c r="AD884" i="2"/>
  <c r="AH139" i="2"/>
  <c r="AD31" i="2"/>
  <c r="X64" i="2"/>
  <c r="Y961" i="2"/>
  <c r="AL1822" i="2"/>
  <c r="AD617" i="2"/>
  <c r="AF1354" i="2"/>
  <c r="Y269" i="2"/>
  <c r="AD1552" i="2"/>
  <c r="AJ1200" i="2"/>
  <c r="Y278" i="2"/>
  <c r="AL1028" i="2"/>
  <c r="X596" i="2"/>
  <c r="AJ1831" i="2"/>
  <c r="X1163" i="2"/>
  <c r="AD976" i="2"/>
  <c r="Y489" i="2"/>
  <c r="X135" i="2"/>
  <c r="AD52" i="2"/>
  <c r="Y812" i="2"/>
  <c r="AL1524" i="2"/>
  <c r="Y1389" i="2"/>
  <c r="AL136" i="2"/>
  <c r="X856" i="2"/>
  <c r="AD1600" i="2"/>
  <c r="AJ320" i="2"/>
  <c r="AH645" i="2"/>
  <c r="Y487" i="2"/>
  <c r="AD819" i="2"/>
  <c r="AL893" i="2"/>
  <c r="AH1886" i="2"/>
  <c r="X1300" i="2"/>
  <c r="AH847" i="2"/>
  <c r="Y505" i="2"/>
  <c r="AH412" i="2"/>
  <c r="AD259" i="2"/>
  <c r="Y302" i="2"/>
  <c r="AJ519" i="2"/>
  <c r="AJ1070" i="2"/>
  <c r="Y679" i="2"/>
  <c r="AD1255" i="2"/>
  <c r="Y539" i="2"/>
  <c r="X725" i="2"/>
  <c r="Y1804" i="2"/>
  <c r="Y284" i="2"/>
  <c r="AH1192" i="2"/>
  <c r="Y1768" i="2"/>
  <c r="AD1424" i="2"/>
  <c r="X1285" i="2"/>
  <c r="AD789" i="2"/>
  <c r="AJ522" i="2"/>
  <c r="AD325" i="2"/>
  <c r="AL299" i="2"/>
  <c r="AF271" i="2"/>
  <c r="AF622" i="2"/>
  <c r="Y1273" i="2"/>
  <c r="X657" i="2"/>
  <c r="AD623" i="2"/>
  <c r="AD1816" i="2"/>
  <c r="X858" i="2"/>
  <c r="AH770" i="2"/>
  <c r="X429" i="2"/>
  <c r="Y442" i="2"/>
  <c r="Y1095" i="2"/>
  <c r="AJ685" i="2"/>
  <c r="X525" i="2"/>
  <c r="Y437" i="2"/>
  <c r="X212" i="2"/>
  <c r="Y102" i="2"/>
  <c r="Y972" i="2"/>
  <c r="AJ246" i="2"/>
  <c r="AD1795" i="2"/>
  <c r="X1891" i="2"/>
  <c r="AL1597" i="2"/>
  <c r="AD1209" i="2"/>
  <c r="X744" i="2"/>
  <c r="AF296" i="2"/>
  <c r="AD1146" i="2"/>
  <c r="AH107" i="2"/>
  <c r="AJ1745" i="2"/>
  <c r="X1393" i="2"/>
  <c r="X1391" i="2"/>
  <c r="AL1134" i="2"/>
  <c r="AL1105" i="2"/>
  <c r="AL940" i="2"/>
  <c r="X600" i="2"/>
  <c r="AJ85" i="2"/>
  <c r="Y295" i="2"/>
  <c r="Y1303" i="2"/>
  <c r="Y654" i="2"/>
  <c r="Y766" i="2"/>
  <c r="AD686" i="2"/>
  <c r="Y639" i="2"/>
  <c r="Y1180" i="2"/>
  <c r="AD1843" i="2"/>
  <c r="Y1867" i="2"/>
  <c r="Y1720" i="2"/>
  <c r="AL1580" i="2"/>
  <c r="Y1489" i="2"/>
  <c r="AJ1180" i="2"/>
  <c r="AL899" i="2"/>
  <c r="X234" i="2"/>
  <c r="AH137" i="2"/>
  <c r="X1703" i="2"/>
  <c r="X500" i="2"/>
  <c r="Y422" i="2"/>
  <c r="X1735" i="2"/>
  <c r="AL575" i="2"/>
  <c r="AL1574" i="2"/>
  <c r="AJ682" i="2"/>
  <c r="Y187" i="2"/>
  <c r="AD577" i="2"/>
  <c r="Y498" i="2"/>
  <c r="AF1619" i="2"/>
  <c r="AL1218" i="2"/>
  <c r="AD1232" i="2"/>
  <c r="Y215" i="2"/>
  <c r="AD600" i="2"/>
  <c r="AH1842" i="2"/>
  <c r="AH884" i="2"/>
  <c r="X747" i="2"/>
  <c r="Y64" i="2"/>
  <c r="X608" i="2"/>
  <c r="X49" i="2"/>
  <c r="AH617" i="2"/>
  <c r="Y208" i="2"/>
  <c r="AD1081" i="2"/>
  <c r="AD589" i="2"/>
  <c r="AL1387" i="2"/>
  <c r="Y125" i="2"/>
  <c r="X579" i="2"/>
  <c r="Y596" i="2"/>
  <c r="AL1831" i="2"/>
  <c r="AH1746" i="2"/>
  <c r="Y1301" i="2"/>
  <c r="Y728" i="2"/>
  <c r="X489" i="2"/>
  <c r="X812" i="2"/>
  <c r="AD1524" i="2"/>
  <c r="AE1389" i="2"/>
  <c r="AD1389" i="2"/>
  <c r="X1792" i="2"/>
  <c r="AJ344" i="2"/>
  <c r="X320" i="2"/>
  <c r="AJ645" i="2"/>
  <c r="AJ819" i="2"/>
  <c r="Y893" i="2"/>
  <c r="X1886" i="2"/>
  <c r="AL1545" i="2"/>
  <c r="AJ1494" i="2"/>
  <c r="AJ998" i="2"/>
  <c r="X519" i="2"/>
  <c r="Y1070" i="2"/>
  <c r="X1729" i="2"/>
  <c r="X1126" i="2"/>
  <c r="AJ539" i="2"/>
  <c r="Y737" i="2"/>
  <c r="X1293" i="2"/>
  <c r="AD1744" i="2"/>
  <c r="AF1768" i="2"/>
  <c r="AD1534" i="2"/>
  <c r="AD1285" i="2"/>
  <c r="AJ1171" i="2"/>
  <c r="AH987" i="2"/>
  <c r="AF789" i="2"/>
  <c r="Y522" i="2"/>
  <c r="X299" i="2"/>
  <c r="X80" i="2"/>
  <c r="AH271" i="2"/>
  <c r="AD1273" i="2"/>
  <c r="Y1361" i="2"/>
  <c r="AJ657" i="2"/>
  <c r="X1276" i="2"/>
  <c r="AF623" i="2"/>
  <c r="AD1058" i="2"/>
  <c r="AF1652" i="2"/>
  <c r="Y60" i="2"/>
  <c r="AF1341" i="2"/>
  <c r="AJ901" i="2"/>
  <c r="X799" i="2"/>
  <c r="AD1304" i="2"/>
  <c r="AJ1634" i="2"/>
  <c r="AH1774" i="2"/>
  <c r="Y1772" i="2"/>
  <c r="Y1701" i="2"/>
  <c r="Y1435" i="2"/>
  <c r="X756" i="2"/>
  <c r="X562" i="2"/>
  <c r="AL434" i="2"/>
  <c r="AD133" i="2"/>
  <c r="X248" i="2"/>
  <c r="X804" i="2"/>
  <c r="Y213" i="2"/>
  <c r="X443" i="2"/>
  <c r="AD166" i="2"/>
  <c r="Y1043" i="2"/>
  <c r="Y1728" i="2"/>
  <c r="AD643" i="2"/>
  <c r="AD946" i="2"/>
  <c r="AD1318" i="2"/>
  <c r="Y564" i="2"/>
  <c r="AF875" i="2"/>
  <c r="X312" i="2"/>
  <c r="Y315" i="2"/>
  <c r="AF1519" i="2"/>
  <c r="AJ1857" i="2"/>
  <c r="Y1799" i="2"/>
  <c r="AD1402" i="2"/>
  <c r="Y1256" i="2"/>
  <c r="X1101" i="2"/>
  <c r="AH879" i="2"/>
  <c r="AJ700" i="2"/>
  <c r="X383" i="2"/>
  <c r="AF27" i="2"/>
  <c r="Y1147" i="2"/>
  <c r="Y964" i="2"/>
  <c r="AJ842" i="2"/>
  <c r="AL227" i="2"/>
  <c r="Y755" i="2"/>
  <c r="X228" i="2"/>
  <c r="AF922" i="2"/>
  <c r="AH1532" i="2"/>
  <c r="AJ82" i="2"/>
  <c r="AL659" i="2"/>
  <c r="X598" i="2"/>
  <c r="Y1844" i="2"/>
  <c r="Y1428" i="2"/>
  <c r="AF1427" i="2"/>
  <c r="AD1222" i="2"/>
  <c r="Y1001" i="2"/>
  <c r="AL1118" i="2"/>
  <c r="AD626" i="2"/>
  <c r="Y211" i="2"/>
  <c r="AL8" i="2"/>
  <c r="X1106" i="2"/>
  <c r="X1765" i="2"/>
  <c r="Y147" i="2"/>
  <c r="AD632" i="2"/>
  <c r="AD1518" i="2"/>
  <c r="AF1546" i="2"/>
  <c r="Y1590" i="2"/>
  <c r="Y1741" i="2"/>
  <c r="AJ1769" i="2"/>
  <c r="AF1063" i="2"/>
  <c r="Y384" i="2"/>
  <c r="AD399" i="2"/>
  <c r="Y989" i="2"/>
  <c r="X607" i="2"/>
  <c r="Y1526" i="2"/>
  <c r="X1419" i="2"/>
  <c r="AD971" i="2"/>
  <c r="AH646" i="2"/>
  <c r="Y503" i="2"/>
  <c r="Y538" i="2"/>
  <c r="AD308" i="2"/>
  <c r="AD112" i="2"/>
  <c r="X1309" i="2"/>
  <c r="X620" i="2"/>
  <c r="Y808" i="2"/>
  <c r="AD231" i="2"/>
  <c r="Y896" i="2"/>
  <c r="AH1083" i="2"/>
  <c r="Y553" i="2"/>
  <c r="AD1319" i="2"/>
  <c r="Y1213" i="2"/>
  <c r="AD177" i="2"/>
  <c r="Y1274" i="2"/>
  <c r="Y488" i="2"/>
  <c r="AJ1740" i="2"/>
  <c r="AJ1296" i="2"/>
  <c r="AF784" i="2"/>
  <c r="AJ689" i="2"/>
  <c r="Y387" i="2"/>
  <c r="AJ181" i="2"/>
  <c r="Y116" i="2"/>
  <c r="Y439" i="2"/>
  <c r="AD1557" i="2"/>
  <c r="AL1681" i="2"/>
  <c r="Y1306" i="2"/>
  <c r="AL1692" i="2"/>
  <c r="AD878" i="2"/>
  <c r="Y733" i="2"/>
  <c r="Y947" i="2"/>
  <c r="X1334" i="2"/>
  <c r="AJ86" i="2"/>
  <c r="AF1803" i="2"/>
  <c r="AF1722" i="2"/>
  <c r="AD1614" i="2"/>
  <c r="Y1464" i="2"/>
  <c r="AD1357" i="2"/>
  <c r="X1143" i="2"/>
  <c r="AH1060" i="2"/>
  <c r="Y853" i="2"/>
  <c r="AH663" i="2"/>
  <c r="Y449" i="2"/>
  <c r="AD108" i="2"/>
  <c r="X99" i="2"/>
  <c r="AF1243" i="2"/>
  <c r="AF366" i="2"/>
  <c r="X370" i="2"/>
  <c r="Y1048" i="2"/>
  <c r="AD1677" i="2"/>
  <c r="Y376" i="2"/>
  <c r="AD698" i="2"/>
  <c r="X514" i="2"/>
  <c r="AL91" i="2"/>
  <c r="X1880" i="2"/>
  <c r="AJ1661" i="2"/>
  <c r="AJ1455" i="2"/>
  <c r="Y1395" i="2"/>
  <c r="Y1144" i="2"/>
  <c r="AF843" i="2"/>
  <c r="X407" i="2"/>
  <c r="X260" i="2"/>
  <c r="AF1549" i="2"/>
  <c r="AJ1823" i="2"/>
  <c r="AF1206" i="2"/>
  <c r="AD1762" i="2"/>
  <c r="X251" i="2"/>
  <c r="Y1170" i="2"/>
  <c r="X61" i="2"/>
  <c r="AF765" i="2"/>
  <c r="X1121" i="2"/>
  <c r="AF150" i="2"/>
  <c r="AD1479" i="2"/>
  <c r="X6" i="2"/>
  <c r="AD347" i="2"/>
  <c r="AD363" i="2"/>
  <c r="AJ506" i="2"/>
  <c r="AF1483" i="2"/>
  <c r="X1294" i="2"/>
  <c r="AD1158" i="2"/>
  <c r="AL1019" i="2"/>
  <c r="AF388" i="2"/>
  <c r="AD695" i="2"/>
  <c r="X68" i="2"/>
  <c r="Y7" i="2"/>
  <c r="Y332" i="2"/>
  <c r="AH1372" i="2"/>
  <c r="AF70" i="2"/>
  <c r="Y788" i="2"/>
  <c r="AJ653" i="2"/>
  <c r="Y783" i="2"/>
  <c r="AD1711" i="2"/>
  <c r="X1838" i="2"/>
  <c r="Y1821" i="2"/>
  <c r="AD1730" i="2"/>
  <c r="AD1320" i="2"/>
  <c r="AD1168" i="2"/>
  <c r="AD1022" i="2"/>
  <c r="AD785" i="2"/>
  <c r="AH479" i="2"/>
  <c r="AH316" i="2"/>
  <c r="AF157" i="2"/>
  <c r="AL780" i="2"/>
  <c r="Y650" i="2"/>
  <c r="AH1558" i="2"/>
  <c r="X265" i="2"/>
  <c r="AL1153" i="2"/>
  <c r="X261" i="2"/>
  <c r="AD930" i="2"/>
  <c r="X1686" i="2"/>
  <c r="Y1091" i="2"/>
  <c r="AH870" i="2"/>
  <c r="AD358" i="2"/>
  <c r="AH925" i="2"/>
  <c r="X1826" i="2"/>
  <c r="AD1756" i="2"/>
  <c r="AL1201" i="2"/>
  <c r="AD986" i="2"/>
  <c r="X820" i="2"/>
  <c r="X688" i="2"/>
  <c r="AD413" i="2"/>
  <c r="AL67" i="2"/>
  <c r="AD1709" i="2"/>
  <c r="AD1161" i="2"/>
  <c r="Y1680" i="2"/>
  <c r="Y576" i="2"/>
  <c r="AF1352" i="2"/>
  <c r="Y761" i="2"/>
  <c r="AD1423" i="2"/>
  <c r="AH1359" i="2"/>
  <c r="X350" i="2"/>
  <c r="AH1288" i="2"/>
  <c r="Y1854" i="2"/>
  <c r="Y1797" i="2"/>
  <c r="AJ1778" i="2"/>
  <c r="Y1536" i="2"/>
  <c r="AD1458" i="2"/>
  <c r="AJ962" i="2"/>
  <c r="AD719" i="2"/>
  <c r="AH550" i="2"/>
  <c r="AL464" i="2"/>
  <c r="AJ346" i="2"/>
  <c r="AD218" i="2"/>
  <c r="AL726" i="2"/>
  <c r="AJ360" i="2"/>
  <c r="AJ705" i="2"/>
  <c r="AL979" i="2"/>
  <c r="AL1467" i="2"/>
  <c r="X546" i="2"/>
  <c r="AD383" i="2"/>
  <c r="X1422" i="2"/>
  <c r="AL1584" i="2"/>
  <c r="Y228" i="2"/>
  <c r="AJ760" i="2"/>
  <c r="AJ1532" i="2"/>
  <c r="AH501" i="2"/>
  <c r="Y598" i="2"/>
  <c r="AD1844" i="2"/>
  <c r="X511" i="2"/>
  <c r="AD1808" i="2"/>
  <c r="AD1245" i="2"/>
  <c r="AD1090" i="2"/>
  <c r="AF956" i="2"/>
  <c r="AJ811" i="2"/>
  <c r="X637" i="2"/>
  <c r="Y303" i="2"/>
  <c r="Y1106" i="2"/>
  <c r="X1806" i="2"/>
  <c r="Y1765" i="2"/>
  <c r="AJ182" i="2"/>
  <c r="AF632" i="2"/>
  <c r="AH1063" i="2"/>
  <c r="AL885" i="2"/>
  <c r="AJ1157" i="2"/>
  <c r="AJ465" i="2"/>
  <c r="Y221" i="2"/>
  <c r="X340" i="2"/>
  <c r="X379" i="2"/>
  <c r="AD1835" i="2"/>
  <c r="AH1676" i="2"/>
  <c r="Y1419" i="2"/>
  <c r="AL1079" i="2"/>
  <c r="AL503" i="2"/>
  <c r="AF308" i="2"/>
  <c r="X5" i="2"/>
  <c r="AJ226" i="2"/>
  <c r="Y304" i="2"/>
  <c r="Y620" i="2"/>
  <c r="AD896" i="2"/>
  <c r="X1751" i="2"/>
  <c r="AJ1083" i="2"/>
  <c r="AH553" i="2"/>
  <c r="AJ468" i="2"/>
  <c r="Y1420" i="2"/>
  <c r="AD1740" i="2"/>
  <c r="Y1630" i="2"/>
  <c r="Y1482" i="2"/>
  <c r="AL1296" i="2"/>
  <c r="AJ1207" i="2"/>
  <c r="AL1072" i="2"/>
  <c r="Y833" i="2"/>
  <c r="Y784" i="2"/>
  <c r="AJ116" i="2"/>
  <c r="AH156" i="2"/>
  <c r="AF1055" i="2"/>
  <c r="Y1868" i="2"/>
  <c r="AD1306" i="2"/>
  <c r="X1692" i="2"/>
  <c r="AF958" i="2"/>
  <c r="X749" i="2"/>
  <c r="AJ712" i="2"/>
  <c r="AF878" i="2"/>
  <c r="AL43" i="2"/>
  <c r="AF733" i="2"/>
  <c r="AD947" i="2"/>
  <c r="AL307" i="2"/>
  <c r="AL1800" i="2"/>
  <c r="AJ1614" i="2"/>
  <c r="AJ1357" i="2"/>
  <c r="Y1143" i="2"/>
  <c r="X696" i="2"/>
  <c r="X663" i="2"/>
  <c r="AJ449" i="2"/>
  <c r="X170" i="2"/>
  <c r="Y99" i="2"/>
  <c r="AF533" i="2"/>
  <c r="AJ1710" i="2"/>
  <c r="Y1217" i="2"/>
  <c r="AL376" i="2"/>
  <c r="AH1307" i="2"/>
  <c r="Y1159" i="2"/>
  <c r="AJ698" i="2"/>
  <c r="Y942" i="2"/>
  <c r="AJ571" i="2"/>
  <c r="AF514" i="2"/>
  <c r="AF1253" i="2"/>
  <c r="Y1880" i="2"/>
  <c r="AH1465" i="2"/>
  <c r="AD1395" i="2"/>
  <c r="AF1132" i="2"/>
  <c r="AD1144" i="2"/>
  <c r="X790" i="2"/>
  <c r="AH542" i="2"/>
  <c r="Y407" i="2"/>
  <c r="X159" i="2"/>
  <c r="X73" i="2"/>
  <c r="AF56" i="2"/>
  <c r="AD943" i="2"/>
  <c r="AJ1549" i="2"/>
  <c r="Y1823" i="2"/>
  <c r="Y1550" i="2"/>
  <c r="AJ251" i="2"/>
  <c r="Y61" i="2"/>
  <c r="Y1121" i="2"/>
  <c r="Y6" i="2"/>
  <c r="AF363" i="2"/>
  <c r="AL1860" i="2"/>
  <c r="X1723" i="2"/>
  <c r="X1362" i="2"/>
  <c r="Y1294" i="2"/>
  <c r="X1158" i="2"/>
  <c r="Y963" i="2"/>
  <c r="X779" i="2"/>
  <c r="X388" i="2"/>
  <c r="AD68" i="2"/>
  <c r="AD7" i="2"/>
  <c r="AD788" i="2"/>
  <c r="Y216" i="2"/>
  <c r="AF1711" i="2"/>
  <c r="AL232" i="2"/>
  <c r="AJ2" i="2"/>
  <c r="Y1589" i="2"/>
  <c r="Y65" i="2"/>
  <c r="Y1730" i="2"/>
  <c r="Y1347" i="2"/>
  <c r="AF1320" i="2"/>
  <c r="AJ479" i="2"/>
  <c r="X414" i="2"/>
  <c r="Y780" i="2"/>
  <c r="Y1183" i="2"/>
  <c r="AL1562" i="2"/>
  <c r="AF143" i="2"/>
  <c r="Y265" i="2"/>
  <c r="X1153" i="2"/>
  <c r="Y261" i="2"/>
  <c r="AD1686" i="2"/>
  <c r="AD21" i="2"/>
  <c r="AD409" i="2"/>
  <c r="AJ925" i="2"/>
  <c r="Y351" i="2"/>
  <c r="AF1826" i="2"/>
  <c r="Y1469" i="2"/>
  <c r="AL1436" i="2"/>
  <c r="Y1194" i="2"/>
  <c r="AF986" i="2"/>
  <c r="Y820" i="2"/>
  <c r="Y688" i="2"/>
  <c r="AJ164" i="2"/>
  <c r="AD241" i="2"/>
  <c r="X528" i="2"/>
  <c r="AD1324" i="2"/>
  <c r="Y1798" i="2"/>
  <c r="Y614" i="2"/>
  <c r="AD576" i="2"/>
  <c r="AH1352" i="2"/>
  <c r="X641" i="2"/>
  <c r="AJ72" i="2"/>
  <c r="Y350" i="2"/>
  <c r="AD1854" i="2"/>
  <c r="AD1737" i="2"/>
  <c r="AL1778" i="2"/>
  <c r="AD1536" i="2"/>
  <c r="AD1367" i="2"/>
  <c r="AL1229" i="2"/>
  <c r="X200" i="2"/>
  <c r="AL88" i="2"/>
  <c r="AF517" i="2"/>
  <c r="X1313" i="2"/>
  <c r="Y1749" i="2"/>
  <c r="AH1189" i="2"/>
  <c r="AD1042" i="2"/>
  <c r="Y700" i="2"/>
  <c r="X463" i="2"/>
  <c r="AF383" i="2"/>
  <c r="X235" i="2"/>
  <c r="AH1147" i="2"/>
  <c r="AL964" i="2"/>
  <c r="Y1422" i="2"/>
  <c r="AD236" i="2"/>
  <c r="AD227" i="2"/>
  <c r="AF755" i="2"/>
  <c r="AD1584" i="2"/>
  <c r="AL760" i="2"/>
  <c r="AL731" i="2"/>
  <c r="Y659" i="2"/>
  <c r="AF680" i="2"/>
  <c r="X1124" i="2"/>
  <c r="AH1808" i="2"/>
  <c r="Y1570" i="2"/>
  <c r="AH1245" i="2"/>
  <c r="Y916" i="2"/>
  <c r="Y647" i="2"/>
  <c r="X123" i="2"/>
  <c r="X8" i="2"/>
  <c r="Y81" i="2"/>
  <c r="AD1806" i="2"/>
  <c r="AJ709" i="2"/>
  <c r="AL147" i="2"/>
  <c r="AH263" i="2"/>
  <c r="Y632" i="2"/>
  <c r="Y1546" i="2"/>
  <c r="AD952" i="2"/>
  <c r="X205" i="2"/>
  <c r="Y739" i="2"/>
  <c r="AL1157" i="2"/>
  <c r="Y340" i="2"/>
  <c r="AH384" i="2"/>
  <c r="Y1193" i="2"/>
  <c r="X1858" i="2"/>
  <c r="Y1835" i="2"/>
  <c r="Y1234" i="2"/>
  <c r="AJ1093" i="2"/>
  <c r="AL971" i="2"/>
  <c r="AF538" i="2"/>
  <c r="AL192" i="2"/>
  <c r="Y112" i="2"/>
  <c r="Y5" i="2"/>
  <c r="Y1309" i="2"/>
  <c r="AD226" i="2"/>
  <c r="AD620" i="2"/>
  <c r="AH231" i="2"/>
  <c r="Y1751" i="2"/>
  <c r="AL155" i="2"/>
  <c r="Y908" i="2"/>
  <c r="AJ553" i="2"/>
  <c r="X468" i="2"/>
  <c r="AH1420" i="2"/>
  <c r="AF488" i="2"/>
  <c r="AD1630" i="2"/>
  <c r="X1356" i="2"/>
  <c r="AF833" i="2"/>
  <c r="AE784" i="2"/>
  <c r="AD784" i="2"/>
  <c r="AL689" i="2"/>
  <c r="AD116" i="2"/>
  <c r="AD439" i="2"/>
  <c r="AH1868" i="2"/>
  <c r="Y131" i="2"/>
  <c r="Y451" i="2"/>
  <c r="AF1306" i="2"/>
  <c r="Y1692" i="2"/>
  <c r="Y888" i="2"/>
  <c r="AH958" i="2"/>
  <c r="X44" i="2"/>
  <c r="AF621" i="2"/>
  <c r="AL712" i="2"/>
  <c r="AH878" i="2"/>
  <c r="AF43" i="2"/>
  <c r="AF307" i="2"/>
  <c r="Y1409" i="2"/>
  <c r="X86" i="2"/>
  <c r="X1883" i="2"/>
  <c r="AL1614" i="2"/>
  <c r="AJ853" i="2"/>
  <c r="Y696" i="2"/>
  <c r="AD663" i="2"/>
  <c r="AH99" i="2"/>
  <c r="AF914" i="2"/>
  <c r="AL1538" i="2"/>
  <c r="AL1710" i="2"/>
  <c r="Y370" i="2"/>
  <c r="AD1217" i="2"/>
  <c r="AD1159" i="2"/>
  <c r="AL942" i="2"/>
  <c r="AH514" i="2"/>
  <c r="X91" i="2"/>
  <c r="AD1880" i="2"/>
  <c r="X1724" i="2"/>
  <c r="AF1553" i="2"/>
  <c r="Y1329" i="2"/>
  <c r="AJ1132" i="2"/>
  <c r="AH1144" i="2"/>
  <c r="Y790" i="2"/>
  <c r="Y542" i="2"/>
  <c r="AD306" i="2"/>
  <c r="AD73" i="2"/>
  <c r="AL260" i="2"/>
  <c r="AF943" i="2"/>
  <c r="AL1549" i="2"/>
  <c r="AH1823" i="2"/>
  <c r="X368" i="2"/>
  <c r="Y1206" i="2"/>
  <c r="AD1550" i="2"/>
  <c r="Y1029" i="2"/>
  <c r="AF1170" i="2"/>
  <c r="AJ1712" i="2"/>
  <c r="AD534" i="2"/>
  <c r="AD6" i="2"/>
  <c r="AJ347" i="2"/>
  <c r="AH363" i="2"/>
  <c r="X1860" i="2"/>
  <c r="X1753" i="2"/>
  <c r="Y1723" i="2"/>
  <c r="AH1483" i="2"/>
  <c r="Y1362" i="2"/>
  <c r="Y1158" i="2"/>
  <c r="Y1019" i="2"/>
  <c r="AD963" i="2"/>
  <c r="Y779" i="2"/>
  <c r="AJ732" i="2"/>
  <c r="Y388" i="2"/>
  <c r="AJ695" i="2"/>
  <c r="Y1523" i="2"/>
  <c r="AL272" i="2"/>
  <c r="AD783" i="2"/>
  <c r="AD1589" i="2"/>
  <c r="X1821" i="2"/>
  <c r="Y1815" i="2"/>
  <c r="AH1472" i="2"/>
  <c r="AD1347" i="2"/>
  <c r="AH1022" i="2"/>
  <c r="X785" i="2"/>
  <c r="Y414" i="2"/>
  <c r="AL1280" i="2"/>
  <c r="AD1183" i="2"/>
  <c r="AH1562" i="2"/>
  <c r="AJ650" i="2"/>
  <c r="Y929" i="2"/>
  <c r="Y1779" i="2"/>
  <c r="Y1153" i="2"/>
  <c r="AH261" i="2"/>
  <c r="AH930" i="2"/>
  <c r="AF21" i="2"/>
  <c r="AF409" i="2"/>
  <c r="AL490" i="2"/>
  <c r="X358" i="2"/>
  <c r="AL925" i="2"/>
  <c r="AL1877" i="2"/>
  <c r="AD1469" i="2"/>
  <c r="AD1436" i="2"/>
  <c r="AH820" i="2"/>
  <c r="AH688" i="2"/>
  <c r="Y528" i="2"/>
  <c r="AH1324" i="2"/>
  <c r="X614" i="2"/>
  <c r="AJ1352" i="2"/>
  <c r="Y641" i="2"/>
  <c r="X1423" i="2"/>
  <c r="AD72" i="2"/>
  <c r="AL350" i="2"/>
  <c r="AF1737" i="2"/>
  <c r="AF1367" i="2"/>
  <c r="AF1344" i="2"/>
  <c r="Y1160" i="2"/>
  <c r="Y967" i="2"/>
  <c r="AJ719" i="2"/>
  <c r="X464" i="2"/>
  <c r="AL200" i="2"/>
  <c r="X1752" i="2"/>
  <c r="Y1313" i="2"/>
  <c r="X237" i="2"/>
  <c r="X360" i="2"/>
  <c r="AD969" i="2"/>
  <c r="Y141" i="2"/>
  <c r="Y979" i="2"/>
  <c r="AD647" i="2"/>
  <c r="AJ303" i="2"/>
  <c r="AD123" i="2"/>
  <c r="Y8" i="2"/>
  <c r="X709" i="2"/>
  <c r="Y1484" i="2"/>
  <c r="AH632" i="2"/>
  <c r="Y1518" i="2"/>
  <c r="AF952" i="2"/>
  <c r="AJ1590" i="2"/>
  <c r="AH739" i="2"/>
  <c r="Y1582" i="2"/>
  <c r="AF1608" i="2"/>
  <c r="X465" i="2"/>
  <c r="AJ340" i="2"/>
  <c r="AD1193" i="2"/>
  <c r="AD379" i="2"/>
  <c r="Y1858" i="2"/>
  <c r="AF1835" i="2"/>
  <c r="Y1127" i="2"/>
  <c r="AL1093" i="2"/>
  <c r="X503" i="2"/>
  <c r="AL112" i="2"/>
  <c r="AD5" i="2"/>
  <c r="AD882" i="2"/>
  <c r="AD1559" i="2"/>
  <c r="AJ808" i="2"/>
  <c r="AJ231" i="2"/>
  <c r="AH896" i="2"/>
  <c r="AL1751" i="2"/>
  <c r="Y155" i="2"/>
  <c r="AD1832" i="2"/>
  <c r="Y1319" i="2"/>
  <c r="Y468" i="2"/>
  <c r="AH455" i="2"/>
  <c r="AJ488" i="2"/>
  <c r="AL1131" i="2"/>
  <c r="AH1567" i="2"/>
  <c r="Y1356" i="2"/>
  <c r="AD1061" i="2"/>
  <c r="AD883" i="2"/>
  <c r="AL833" i="2"/>
  <c r="AF524" i="2"/>
  <c r="X689" i="2"/>
  <c r="Y432" i="2"/>
  <c r="X55" i="2"/>
  <c r="Y156" i="2"/>
  <c r="X1868" i="2"/>
  <c r="AF131" i="2"/>
  <c r="Y566" i="2"/>
  <c r="AD451" i="2"/>
  <c r="Y44" i="2"/>
  <c r="AD621" i="2"/>
  <c r="AD324" i="2"/>
  <c r="AH43" i="2"/>
  <c r="AL733" i="2"/>
  <c r="AJ947" i="2"/>
  <c r="AE307" i="2"/>
  <c r="AD307" i="2"/>
  <c r="AD1409" i="2"/>
  <c r="Y86" i="2"/>
  <c r="Y1883" i="2"/>
  <c r="AL1357" i="2"/>
  <c r="AF1188" i="2"/>
  <c r="AF696" i="2"/>
  <c r="X533" i="2"/>
  <c r="AF1088" i="2"/>
  <c r="Y210" i="2"/>
  <c r="AD370" i="2"/>
  <c r="AD1048" i="2"/>
  <c r="AF1159" i="2"/>
  <c r="AJ1099" i="2"/>
  <c r="Y1204" i="2"/>
  <c r="Y91" i="2"/>
  <c r="AJ1261" i="2"/>
  <c r="AH1553" i="2"/>
  <c r="Y1465" i="2"/>
  <c r="AF1329" i="2"/>
  <c r="AL1144" i="2"/>
  <c r="AL306" i="2"/>
  <c r="AJ159" i="2"/>
  <c r="AH73" i="2"/>
  <c r="AJ56" i="2"/>
  <c r="Y557" i="2"/>
  <c r="AL1230" i="2"/>
  <c r="AD352" i="2"/>
  <c r="AD1823" i="2"/>
  <c r="AD1029" i="2"/>
  <c r="AD1136" i="2"/>
  <c r="AH61" i="2"/>
  <c r="X765" i="2"/>
  <c r="AH534" i="2"/>
  <c r="AF6" i="2"/>
  <c r="AL363" i="2"/>
  <c r="AF1723" i="2"/>
  <c r="AD1362" i="2"/>
  <c r="AH1294" i="2"/>
  <c r="AD1019" i="2"/>
  <c r="AD388" i="2"/>
  <c r="Y695" i="2"/>
  <c r="AH68" i="2"/>
  <c r="X51" i="2"/>
  <c r="AD1372" i="2"/>
  <c r="AL1523" i="2"/>
  <c r="AF216" i="2"/>
  <c r="AD1103" i="2"/>
  <c r="X232" i="2"/>
  <c r="AH65" i="2"/>
  <c r="Y1003" i="2"/>
  <c r="AD1472" i="2"/>
  <c r="X839" i="2"/>
  <c r="Y785" i="2"/>
  <c r="X479" i="2"/>
  <c r="X338" i="2"/>
  <c r="AL341" i="2"/>
  <c r="Y316" i="2"/>
  <c r="AJ414" i="2"/>
  <c r="AF1280" i="2"/>
  <c r="AJ793" i="2"/>
  <c r="X143" i="2"/>
  <c r="AH265" i="2"/>
  <c r="AD929" i="2"/>
  <c r="X1779" i="2"/>
  <c r="AJ431" i="2"/>
  <c r="AJ261" i="2"/>
  <c r="X1405" i="2"/>
  <c r="X351" i="2"/>
  <c r="AD1258" i="2"/>
  <c r="AD1145" i="2"/>
  <c r="Y1201" i="2"/>
  <c r="Y1053" i="2"/>
  <c r="AL820" i="2"/>
  <c r="AL413" i="2"/>
  <c r="X164" i="2"/>
  <c r="X67" i="2"/>
  <c r="X706" i="2"/>
  <c r="AJ1324" i="2"/>
  <c r="AF1798" i="2"/>
  <c r="AJ953" i="2"/>
  <c r="AH1571" i="2"/>
  <c r="AD641" i="2"/>
  <c r="Y1423" i="2"/>
  <c r="X238" i="2"/>
  <c r="AF350" i="2"/>
  <c r="X1288" i="2"/>
  <c r="AD1638" i="2"/>
  <c r="AL1367" i="2"/>
  <c r="AH1344" i="2"/>
  <c r="Y924" i="2"/>
  <c r="X727" i="2"/>
  <c r="X550" i="2"/>
  <c r="Y464" i="2"/>
  <c r="AD200" i="2"/>
  <c r="AD124" i="2"/>
  <c r="AD88" i="2"/>
  <c r="AJ517" i="2"/>
  <c r="AD1752" i="2"/>
  <c r="AD549" i="2"/>
  <c r="AF237" i="2"/>
  <c r="Y360" i="2"/>
  <c r="AH969" i="2"/>
  <c r="X627" i="2"/>
  <c r="X1113" i="2"/>
  <c r="AH1202" i="2"/>
  <c r="AF844" i="2"/>
  <c r="Y84" i="2"/>
  <c r="Y1650" i="2"/>
  <c r="Y1402" i="2"/>
  <c r="Y1076" i="2"/>
  <c r="AL1042" i="2"/>
  <c r="AD879" i="2"/>
  <c r="AD356" i="2"/>
  <c r="Y105" i="2"/>
  <c r="X242" i="2"/>
  <c r="AD1657" i="2"/>
  <c r="AL236" i="2"/>
  <c r="AF1056" i="2"/>
  <c r="Y1802" i="2"/>
  <c r="AH1584" i="2"/>
  <c r="AF760" i="2"/>
  <c r="Y1827" i="2"/>
  <c r="AD731" i="2"/>
  <c r="AF798" i="2"/>
  <c r="X659" i="2"/>
  <c r="X680" i="2"/>
  <c r="Y501" i="2"/>
  <c r="AL1844" i="2"/>
  <c r="AH511" i="2"/>
  <c r="AL1808" i="2"/>
  <c r="AF1791" i="2"/>
  <c r="AD1443" i="2"/>
  <c r="AJ1090" i="2"/>
  <c r="AH637" i="2"/>
  <c r="X81" i="2"/>
  <c r="Y709" i="2"/>
  <c r="AD871" i="2"/>
  <c r="AD255" i="2"/>
  <c r="AH182" i="2"/>
  <c r="AL1546" i="2"/>
  <c r="AF205" i="2"/>
  <c r="AD1582" i="2"/>
  <c r="X184" i="2"/>
  <c r="AD340" i="2"/>
  <c r="AF1193" i="2"/>
  <c r="AF379" i="2"/>
  <c r="X243" i="2"/>
  <c r="X1676" i="2"/>
  <c r="AH77" i="2"/>
  <c r="Y226" i="2"/>
  <c r="AJ896" i="2"/>
  <c r="AD230" i="2"/>
  <c r="X553" i="2"/>
  <c r="AJ1420" i="2"/>
  <c r="X1131" i="2"/>
  <c r="X1750" i="2"/>
  <c r="Y1497" i="2"/>
  <c r="X1279" i="2"/>
  <c r="AF883" i="2"/>
  <c r="AL524" i="2"/>
  <c r="AD689" i="2"/>
  <c r="X387" i="2"/>
  <c r="AJ432" i="2"/>
  <c r="Y55" i="2"/>
  <c r="X439" i="2"/>
  <c r="AJ1868" i="2"/>
  <c r="AL131" i="2"/>
  <c r="AD566" i="2"/>
  <c r="AF451" i="2"/>
  <c r="X1306" i="2"/>
  <c r="AJ888" i="2"/>
  <c r="AJ958" i="2"/>
  <c r="AH621" i="2"/>
  <c r="AH1511" i="2"/>
  <c r="X324" i="2"/>
  <c r="X733" i="2"/>
  <c r="AH947" i="2"/>
  <c r="X307" i="2"/>
  <c r="AH1409" i="2"/>
  <c r="X355" i="2"/>
  <c r="Y1598" i="2"/>
  <c r="X1803" i="2"/>
  <c r="AJ1678" i="2"/>
  <c r="X1672" i="2"/>
  <c r="Y1495" i="2"/>
  <c r="Y1379" i="2"/>
  <c r="AD1115" i="2"/>
  <c r="AD872" i="2"/>
  <c r="AL846" i="2"/>
  <c r="Y663" i="2"/>
  <c r="X378" i="2"/>
  <c r="X233" i="2"/>
  <c r="X108" i="2"/>
  <c r="Y533" i="2"/>
  <c r="X1710" i="2"/>
  <c r="AF1048" i="2"/>
  <c r="X832" i="2"/>
  <c r="X698" i="2"/>
  <c r="AD942" i="2"/>
  <c r="AL1099" i="2"/>
  <c r="AF1350" i="2"/>
  <c r="Y1724" i="2"/>
  <c r="Y1553" i="2"/>
  <c r="AD1465" i="2"/>
  <c r="Y1197" i="2"/>
  <c r="AD1051" i="2"/>
  <c r="AD861" i="2"/>
  <c r="Y822" i="2"/>
  <c r="X542" i="2"/>
  <c r="X306" i="2"/>
  <c r="Y203" i="2"/>
  <c r="AL73" i="2"/>
  <c r="AL56" i="2"/>
  <c r="AD557" i="2"/>
  <c r="AH352" i="2"/>
  <c r="X35" i="2"/>
  <c r="AL1823" i="2"/>
  <c r="Y368" i="2"/>
  <c r="AJ1206" i="2"/>
  <c r="AH1029" i="2"/>
  <c r="Y1136" i="2"/>
  <c r="AJ61" i="2"/>
  <c r="Y765" i="2"/>
  <c r="X534" i="2"/>
  <c r="X347" i="2"/>
  <c r="AJ363" i="2"/>
  <c r="X1790" i="2"/>
  <c r="AH1723" i="2"/>
  <c r="Y1371" i="2"/>
  <c r="AJ1294" i="2"/>
  <c r="AH963" i="2"/>
  <c r="X732" i="2"/>
  <c r="AH695" i="2"/>
  <c r="AD51" i="2"/>
  <c r="AF1191" i="2"/>
  <c r="AF1372" i="2"/>
  <c r="X70" i="2"/>
  <c r="AL966" i="2"/>
  <c r="X1103" i="2"/>
  <c r="X1878" i="2"/>
  <c r="Y232" i="2"/>
  <c r="X389" i="2"/>
  <c r="Y869" i="2"/>
  <c r="Y1838" i="2"/>
  <c r="AH1003" i="2"/>
  <c r="AF1821" i="2"/>
  <c r="AD1815" i="2"/>
  <c r="AF1472" i="2"/>
  <c r="AF1347" i="2"/>
  <c r="AJ1149" i="2"/>
  <c r="Y1022" i="2"/>
  <c r="Y839" i="2"/>
  <c r="AL785" i="2"/>
  <c r="AD479" i="2"/>
  <c r="AD338" i="2"/>
  <c r="X157" i="2"/>
  <c r="AD414" i="2"/>
  <c r="AH1280" i="2"/>
  <c r="Y793" i="2"/>
  <c r="X650" i="2"/>
  <c r="Y1558" i="2"/>
  <c r="AF929" i="2"/>
  <c r="AL261" i="2"/>
  <c r="AL930" i="2"/>
  <c r="Y1405" i="2"/>
  <c r="AJ1430" i="2"/>
  <c r="Y1433" i="2"/>
  <c r="AJ1275" i="2"/>
  <c r="X1877" i="2"/>
  <c r="AF1258" i="2"/>
  <c r="AH1145" i="2"/>
  <c r="AD688" i="2"/>
  <c r="AD336" i="2"/>
  <c r="X305" i="2"/>
  <c r="Y67" i="2"/>
  <c r="AJ241" i="2"/>
  <c r="X1324" i="2"/>
  <c r="Y953" i="2"/>
  <c r="AJ1571" i="2"/>
  <c r="X185" i="2"/>
  <c r="AD761" i="2"/>
  <c r="Y238" i="2"/>
  <c r="Y919" i="2"/>
  <c r="AD1288" i="2"/>
  <c r="AF1854" i="2"/>
  <c r="Y1508" i="2"/>
  <c r="AJ924" i="2"/>
  <c r="AL727" i="2"/>
  <c r="AF550" i="2"/>
  <c r="AF124" i="2"/>
  <c r="X517" i="2"/>
  <c r="AJ549" i="2"/>
  <c r="AL360" i="2"/>
  <c r="X1749" i="2"/>
  <c r="Y627" i="2"/>
  <c r="Y1113" i="2"/>
  <c r="AL1202" i="2"/>
  <c r="AJ205" i="2"/>
  <c r="AF1582" i="2"/>
  <c r="AJ1608" i="2"/>
  <c r="AJ1010" i="2"/>
  <c r="AH184" i="2"/>
  <c r="AL340" i="2"/>
  <c r="AL384" i="2"/>
  <c r="AH1193" i="2"/>
  <c r="AJ1835" i="2"/>
  <c r="Y1676" i="2"/>
  <c r="AL1460" i="2"/>
  <c r="AJ1384" i="2"/>
  <c r="X1165" i="2"/>
  <c r="Y1006" i="2"/>
  <c r="Y877" i="2"/>
  <c r="AH503" i="2"/>
  <c r="AD1309" i="2"/>
  <c r="AH1528" i="2"/>
  <c r="X333" i="2"/>
  <c r="X231" i="2"/>
  <c r="AF1420" i="2"/>
  <c r="Y455" i="2"/>
  <c r="X1673" i="2"/>
  <c r="Y1131" i="2"/>
  <c r="Y1750" i="2"/>
  <c r="AD1279" i="2"/>
  <c r="AJ883" i="2"/>
  <c r="X833" i="2"/>
  <c r="X524" i="2"/>
  <c r="AD387" i="2"/>
  <c r="AD432" i="2"/>
  <c r="Y481" i="2"/>
  <c r="Y1055" i="2"/>
  <c r="AD1868" i="2"/>
  <c r="AD131" i="2"/>
  <c r="AJ566" i="2"/>
  <c r="X1368" i="2"/>
  <c r="AJ1306" i="2"/>
  <c r="AH1692" i="2"/>
  <c r="AL888" i="2"/>
  <c r="Y958" i="2"/>
  <c r="AJ621" i="2"/>
  <c r="AJ1511" i="2"/>
  <c r="AF324" i="2"/>
  <c r="AL947" i="2"/>
  <c r="Y355" i="2"/>
  <c r="Y1803" i="2"/>
  <c r="Y1672" i="2"/>
  <c r="X1379" i="2"/>
  <c r="Y1210" i="2"/>
  <c r="AJ1115" i="2"/>
  <c r="X846" i="2"/>
  <c r="AF663" i="2"/>
  <c r="Y378" i="2"/>
  <c r="AH233" i="2"/>
  <c r="Y108" i="2"/>
  <c r="AJ533" i="2"/>
  <c r="X149" i="2"/>
  <c r="AD1710" i="2"/>
  <c r="AJ370" i="2"/>
  <c r="AL1048" i="2"/>
  <c r="Y832" i="2"/>
  <c r="X104" i="2"/>
  <c r="AF942" i="2"/>
  <c r="X1099" i="2"/>
  <c r="AF1204" i="2"/>
  <c r="X1350" i="2"/>
  <c r="X1400" i="2"/>
  <c r="AF1465" i="2"/>
  <c r="X1329" i="2"/>
  <c r="AF822" i="2"/>
  <c r="AD790" i="2"/>
  <c r="AD542" i="2"/>
  <c r="Y306" i="2"/>
  <c r="AD203" i="2"/>
  <c r="Y73" i="2"/>
  <c r="X56" i="2"/>
  <c r="Y1230" i="2"/>
  <c r="AF352" i="2"/>
  <c r="AF1029" i="2"/>
  <c r="AD61" i="2"/>
  <c r="AF1121" i="2"/>
  <c r="AD1712" i="2"/>
  <c r="X363" i="2"/>
  <c r="Y1790" i="2"/>
  <c r="AF1447" i="2"/>
  <c r="AL1294" i="2"/>
  <c r="AH1019" i="2"/>
  <c r="AJ779" i="2"/>
  <c r="Y732" i="2"/>
  <c r="AL444" i="2"/>
  <c r="AF51" i="2"/>
  <c r="AJ1191" i="2"/>
  <c r="Y966" i="2"/>
  <c r="AF1103" i="2"/>
  <c r="X1711" i="2"/>
  <c r="AD232" i="2"/>
  <c r="AD389" i="2"/>
  <c r="AF869" i="2"/>
  <c r="AH1665" i="2"/>
  <c r="AF1838" i="2"/>
  <c r="AJ1821" i="2"/>
  <c r="AJ1472" i="2"/>
  <c r="X1360" i="2"/>
  <c r="Y1149" i="2"/>
  <c r="AD1016" i="2"/>
  <c r="AJ773" i="2"/>
  <c r="AF479" i="2"/>
  <c r="X57" i="2"/>
  <c r="Y157" i="2"/>
  <c r="AD267" i="2"/>
  <c r="AL793" i="2"/>
  <c r="AL265" i="2"/>
  <c r="AH929" i="2"/>
  <c r="X1706" i="2"/>
  <c r="X1863" i="2"/>
  <c r="AL1275" i="2"/>
  <c r="AL351" i="2"/>
  <c r="Y1877" i="2"/>
  <c r="X1674" i="2"/>
  <c r="AF1554" i="2"/>
  <c r="AJ1258" i="2"/>
  <c r="AL730" i="2"/>
  <c r="X413" i="2"/>
  <c r="AF336" i="2"/>
  <c r="AJ305" i="2"/>
  <c r="AD67" i="2"/>
  <c r="AL241" i="2"/>
  <c r="AD706" i="2"/>
  <c r="Y1324" i="2"/>
  <c r="AJ1798" i="2"/>
  <c r="AD953" i="2"/>
  <c r="Y1571" i="2"/>
  <c r="AF904" i="2"/>
  <c r="AJ238" i="2"/>
  <c r="AD919" i="2"/>
  <c r="AF1288" i="2"/>
  <c r="X1737" i="2"/>
  <c r="Y1638" i="2"/>
  <c r="Y910" i="2"/>
  <c r="W727" i="2"/>
  <c r="Y517" i="2"/>
  <c r="AH1752" i="2"/>
  <c r="X549" i="2"/>
  <c r="AF1030" i="2"/>
  <c r="AD360" i="2"/>
  <c r="Y969" i="2"/>
  <c r="AH627" i="2"/>
  <c r="AF1202" i="2"/>
  <c r="AH1277" i="2"/>
  <c r="Y909" i="2"/>
  <c r="X22" i="2"/>
  <c r="Y752" i="2"/>
  <c r="Y751" i="2"/>
  <c r="AD1259" i="2"/>
  <c r="AF655" i="2"/>
  <c r="AH1335" i="2"/>
  <c r="Y900" i="2"/>
  <c r="AJ313" i="2"/>
  <c r="X661" i="2"/>
  <c r="Y1078" i="2"/>
  <c r="X1694" i="2"/>
  <c r="Y1517" i="2"/>
  <c r="AD829" i="2"/>
  <c r="Y814" i="2"/>
  <c r="AD353" i="2"/>
  <c r="AL11" i="2"/>
  <c r="Y206" i="2"/>
  <c r="AJ834" i="2"/>
  <c r="Y1793" i="2"/>
  <c r="AD1500" i="2"/>
  <c r="Y848" i="2"/>
  <c r="Y1667" i="2"/>
  <c r="AD482" i="2"/>
  <c r="AL1248" i="2"/>
  <c r="AD318" i="2"/>
  <c r="Y1871" i="2"/>
  <c r="Y1112" i="2"/>
  <c r="X644" i="2"/>
  <c r="AD1902" i="2"/>
  <c r="AJ1516" i="2"/>
  <c r="AL1459" i="2"/>
  <c r="X342" i="2"/>
  <c r="Y447" i="2"/>
  <c r="AH83" i="2"/>
  <c r="AL186" i="2"/>
  <c r="AH32" i="2"/>
  <c r="AF821" i="2"/>
  <c r="AH126" i="2"/>
  <c r="X714" i="2"/>
  <c r="AD1398" i="2"/>
  <c r="X704" i="2"/>
  <c r="X1770" i="2"/>
  <c r="Y1304" i="2"/>
  <c r="Y1814" i="2"/>
  <c r="Y1717" i="2"/>
  <c r="AJ1555" i="2"/>
  <c r="X1872" i="2"/>
  <c r="X1852" i="2"/>
  <c r="X1715" i="2"/>
  <c r="AD1581" i="2"/>
  <c r="X1299" i="2"/>
  <c r="AF1114" i="2"/>
  <c r="AJ428" i="2"/>
  <c r="X30" i="2"/>
  <c r="AH1691" i="2"/>
  <c r="AJ213" i="2"/>
  <c r="AD443" i="2"/>
  <c r="AD225" i="2"/>
  <c r="Y946" i="2"/>
  <c r="AF1399" i="2"/>
  <c r="Y1651" i="2"/>
  <c r="Y778" i="2"/>
  <c r="Y1242" i="2"/>
  <c r="AD1811" i="2"/>
  <c r="AL1564" i="2"/>
  <c r="AD1076" i="2"/>
  <c r="X700" i="2"/>
  <c r="Y463" i="2"/>
  <c r="AF356" i="2"/>
  <c r="AL328" i="2"/>
  <c r="X42" i="2"/>
  <c r="AJ462" i="2"/>
  <c r="AJ1422" i="2"/>
  <c r="AH1056" i="2"/>
  <c r="Y588" i="2"/>
  <c r="AD228" i="2"/>
  <c r="AJ1827" i="2"/>
  <c r="Y731" i="2"/>
  <c r="X798" i="2"/>
  <c r="AJ501" i="2"/>
  <c r="AL866" i="2"/>
  <c r="AF1866" i="2"/>
  <c r="X1808" i="2"/>
  <c r="AD1791" i="2"/>
  <c r="AH1443" i="2"/>
  <c r="AJ647" i="2"/>
  <c r="AD558" i="2"/>
  <c r="AF369" i="2"/>
  <c r="AJ123" i="2"/>
  <c r="AD1106" i="2"/>
  <c r="Y255" i="2"/>
  <c r="AD1546" i="2"/>
  <c r="AJ420" i="2"/>
  <c r="AD1590" i="2"/>
  <c r="X739" i="2"/>
  <c r="AH1582" i="2"/>
  <c r="Y184" i="2"/>
  <c r="Y1572" i="2"/>
  <c r="AD1764" i="2"/>
  <c r="Y243" i="2"/>
  <c r="AD1676" i="2"/>
  <c r="AL1384" i="2"/>
  <c r="Y1165" i="2"/>
  <c r="AL1127" i="2"/>
  <c r="AD1006" i="2"/>
  <c r="AD877" i="2"/>
  <c r="Y590" i="2"/>
  <c r="X538" i="2"/>
  <c r="X192" i="2"/>
  <c r="AD58" i="2"/>
  <c r="X226" i="2"/>
  <c r="AL882" i="2"/>
  <c r="Y333" i="2"/>
  <c r="AH716" i="2"/>
  <c r="X155" i="2"/>
  <c r="AH908" i="2"/>
  <c r="AD1569" i="2"/>
  <c r="Y1673" i="2"/>
  <c r="Y293" i="2"/>
  <c r="X1819" i="2"/>
  <c r="AL1497" i="2"/>
  <c r="AD1356" i="2"/>
  <c r="AF1279" i="2"/>
  <c r="Y1061" i="2"/>
  <c r="AH883" i="2"/>
  <c r="AD833" i="2"/>
  <c r="AF387" i="2"/>
  <c r="AJ55" i="2"/>
  <c r="AD1349" i="2"/>
  <c r="AD1055" i="2"/>
  <c r="AH566" i="2"/>
  <c r="AD1368" i="2"/>
  <c r="AD958" i="2"/>
  <c r="AL44" i="2"/>
  <c r="X621" i="2"/>
  <c r="AH324" i="2"/>
  <c r="AF1119" i="2"/>
  <c r="X193" i="2"/>
  <c r="Y307" i="2"/>
  <c r="AF1409" i="2"/>
  <c r="X741" i="2"/>
  <c r="AH1803" i="2"/>
  <c r="AJ1883" i="2"/>
  <c r="AD1672" i="2"/>
  <c r="AL1495" i="2"/>
  <c r="Y846" i="2"/>
  <c r="AD521" i="2"/>
  <c r="AJ663" i="2"/>
  <c r="AD378" i="2"/>
  <c r="AF29" i="2"/>
  <c r="AD99" i="2"/>
  <c r="AD533" i="2"/>
  <c r="AL1088" i="2"/>
  <c r="Y149" i="2"/>
  <c r="AJ1067" i="2"/>
  <c r="Y104" i="2"/>
  <c r="Y681" i="2"/>
  <c r="AH698" i="2"/>
  <c r="AH942" i="2"/>
  <c r="Y1099" i="2"/>
  <c r="AH1204" i="2"/>
  <c r="X345" i="2"/>
  <c r="Y1350" i="2"/>
  <c r="X1133" i="2"/>
  <c r="Y1400" i="2"/>
  <c r="AF1724" i="2"/>
  <c r="AD1553" i="2"/>
  <c r="AJ1465" i="2"/>
  <c r="AD1329" i="2"/>
  <c r="AD1197" i="2"/>
  <c r="Y1051" i="2"/>
  <c r="AJ861" i="2"/>
  <c r="Y56" i="2"/>
  <c r="X557" i="2"/>
  <c r="AD1230" i="2"/>
  <c r="AF35" i="2"/>
  <c r="AL1440" i="2"/>
  <c r="AJ1029" i="2"/>
  <c r="X1136" i="2"/>
  <c r="Y928" i="2"/>
  <c r="AJ1121" i="2"/>
  <c r="AF1712" i="2"/>
  <c r="Y534" i="2"/>
  <c r="Y363" i="2"/>
  <c r="AJ1860" i="2"/>
  <c r="AH1790" i="2"/>
  <c r="AD1648" i="2"/>
  <c r="X1371" i="2"/>
  <c r="Y1271" i="2"/>
  <c r="AF800" i="2"/>
  <c r="Y148" i="2"/>
  <c r="Y68" i="2"/>
  <c r="AJ51" i="2"/>
  <c r="AL1191" i="2"/>
  <c r="AF1045" i="2"/>
  <c r="AD966" i="2"/>
  <c r="AD1523" i="2"/>
  <c r="AF232" i="2"/>
  <c r="AH869" i="2"/>
  <c r="AJ1665" i="2"/>
  <c r="X830" i="2"/>
  <c r="AJ1815" i="2"/>
  <c r="Y1360" i="2"/>
  <c r="AF1016" i="2"/>
  <c r="Y917" i="2"/>
  <c r="AD57" i="2"/>
  <c r="AL157" i="2"/>
  <c r="AL414" i="2"/>
  <c r="Y1014" i="2"/>
  <c r="Y1539" i="2"/>
  <c r="AJ929" i="2"/>
  <c r="AJ1779" i="2"/>
  <c r="Y431" i="2"/>
  <c r="Y1269" i="2"/>
  <c r="Y1783" i="2"/>
  <c r="AD1430" i="2"/>
  <c r="AD1433" i="2"/>
  <c r="Y1706" i="2"/>
  <c r="AD1863" i="2"/>
  <c r="AD1275" i="2"/>
  <c r="AD1865" i="2"/>
  <c r="AD1877" i="2"/>
  <c r="Y1674" i="2"/>
  <c r="AL1554" i="2"/>
  <c r="AH1258" i="2"/>
  <c r="X1145" i="2"/>
  <c r="AH978" i="2"/>
  <c r="Y413" i="2"/>
  <c r="AD305" i="2"/>
  <c r="X140" i="2"/>
  <c r="X241" i="2"/>
  <c r="AL132" i="2"/>
  <c r="AF614" i="2"/>
  <c r="AD1571" i="2"/>
  <c r="AL238" i="2"/>
  <c r="Y584" i="2"/>
  <c r="Y1737" i="2"/>
  <c r="AF1508" i="2"/>
  <c r="X1367" i="2"/>
  <c r="Y1344" i="2"/>
  <c r="AD924" i="2"/>
  <c r="AD910" i="2"/>
  <c r="AF727" i="2"/>
  <c r="Y446" i="2"/>
  <c r="AD464" i="2"/>
  <c r="AL517" i="2"/>
  <c r="AJ1752" i="2"/>
  <c r="Y549" i="2"/>
  <c r="AD627" i="2"/>
  <c r="AJ1202" i="2"/>
  <c r="X628" i="2"/>
  <c r="X183" i="2"/>
  <c r="Y1299" i="2"/>
  <c r="AD1114" i="2"/>
  <c r="Y938" i="2"/>
  <c r="AL428" i="2"/>
  <c r="X317" i="2"/>
  <c r="Y298" i="2"/>
  <c r="Y30" i="2"/>
  <c r="AD1024" i="2"/>
  <c r="AD359" i="2"/>
  <c r="Y1339" i="2"/>
  <c r="Y551" i="2"/>
  <c r="AJ1632" i="2"/>
  <c r="AD1651" i="2"/>
  <c r="AJ1738" i="2"/>
  <c r="AD1189" i="2"/>
  <c r="AF1076" i="2"/>
  <c r="AF960" i="2"/>
  <c r="AH852" i="2"/>
  <c r="AD700" i="2"/>
  <c r="AH356" i="2"/>
  <c r="X328" i="2"/>
  <c r="Y42" i="2"/>
  <c r="X236" i="2"/>
  <c r="AJ1056" i="2"/>
  <c r="AD588" i="2"/>
  <c r="X760" i="2"/>
  <c r="Y798" i="2"/>
  <c r="X1726" i="2"/>
  <c r="AL501" i="2"/>
  <c r="AJ1124" i="2"/>
  <c r="AD1866" i="2"/>
  <c r="Y1808" i="2"/>
  <c r="AH1791" i="2"/>
  <c r="Y1533" i="2"/>
  <c r="Y1245" i="2"/>
  <c r="Y956" i="2"/>
  <c r="X16" i="2"/>
  <c r="Y1073" i="2"/>
  <c r="Y1806" i="2"/>
  <c r="AF255" i="2"/>
  <c r="X863" i="2"/>
  <c r="Y240" i="2"/>
  <c r="AH420" i="2"/>
  <c r="Y205" i="2"/>
  <c r="Y1608" i="2"/>
  <c r="AE1572" i="2"/>
  <c r="AD1572" i="2"/>
  <c r="AF1764" i="2"/>
  <c r="Y379" i="2"/>
  <c r="AL1833" i="2"/>
  <c r="Y1655" i="2"/>
  <c r="AF1676" i="2"/>
  <c r="Y1460" i="2"/>
  <c r="X1384" i="2"/>
  <c r="AF1006" i="2"/>
  <c r="AF877" i="2"/>
  <c r="AH590" i="2"/>
  <c r="Y192" i="2"/>
  <c r="X77" i="2"/>
  <c r="AF58" i="2"/>
  <c r="AH1309" i="2"/>
  <c r="AF226" i="2"/>
  <c r="AH333" i="2"/>
  <c r="Y1251" i="2"/>
  <c r="AD1751" i="2"/>
  <c r="AJ908" i="2"/>
  <c r="AJ230" i="2"/>
  <c r="AF1569" i="2"/>
  <c r="X160" i="2"/>
  <c r="AD1507" i="2"/>
  <c r="Y1021" i="2"/>
  <c r="AF1673" i="2"/>
  <c r="Y1819" i="2"/>
  <c r="AL1750" i="2"/>
  <c r="Y1567" i="2"/>
  <c r="Y524" i="2"/>
  <c r="X523" i="2"/>
  <c r="X432" i="2"/>
  <c r="AD481" i="2"/>
  <c r="AF1349" i="2"/>
  <c r="X493" i="2"/>
  <c r="AL1868" i="2"/>
  <c r="AJ131" i="2"/>
  <c r="AL566" i="2"/>
  <c r="AF1368" i="2"/>
  <c r="AF163" i="2"/>
  <c r="AH888" i="2"/>
  <c r="AD44" i="2"/>
  <c r="Y621" i="2"/>
  <c r="AH1119" i="2"/>
  <c r="AD266" i="2"/>
  <c r="AJ307" i="2"/>
  <c r="AJ1409" i="2"/>
  <c r="AD1883" i="2"/>
  <c r="X1678" i="2"/>
  <c r="AH1672" i="2"/>
  <c r="AD1495" i="2"/>
  <c r="AL872" i="2"/>
  <c r="AL663" i="2"/>
  <c r="AF378" i="2"/>
  <c r="AH29" i="2"/>
  <c r="AF99" i="2"/>
  <c r="AH533" i="2"/>
  <c r="X1088" i="2"/>
  <c r="AL210" i="2"/>
  <c r="X595" i="2"/>
  <c r="AD277" i="2"/>
  <c r="AD1067" i="2"/>
  <c r="AD104" i="2"/>
  <c r="AD681" i="2"/>
  <c r="Y264" i="2"/>
  <c r="AD1099" i="2"/>
  <c r="Y345" i="2"/>
  <c r="AD1400" i="2"/>
  <c r="AD1840" i="2"/>
  <c r="AH1329" i="2"/>
  <c r="X605" i="2"/>
  <c r="AJ542" i="2"/>
  <c r="AH306" i="2"/>
  <c r="AH18" i="2"/>
  <c r="AD56" i="2"/>
  <c r="AF1230" i="2"/>
  <c r="Y540" i="2"/>
  <c r="AF736" i="2"/>
  <c r="AL1029" i="2"/>
  <c r="Y154" i="2"/>
  <c r="X1712" i="2"/>
  <c r="X740" i="2"/>
  <c r="X25" i="2"/>
  <c r="Y1860" i="2"/>
  <c r="AJ1790" i="2"/>
  <c r="Y1648" i="2"/>
  <c r="AL1447" i="2"/>
  <c r="AD1371" i="2"/>
  <c r="AD1140" i="2"/>
  <c r="Y1027" i="2"/>
  <c r="AD779" i="2"/>
  <c r="AL732" i="2"/>
  <c r="Y444" i="2"/>
  <c r="AD148" i="2"/>
  <c r="AD1191" i="2"/>
  <c r="AD1045" i="2"/>
  <c r="AF1523" i="2"/>
  <c r="X216" i="2"/>
  <c r="Y1103" i="2"/>
  <c r="Y1878" i="2"/>
  <c r="AF410" i="2"/>
  <c r="X631" i="2"/>
  <c r="AJ389" i="2"/>
  <c r="AL1665" i="2"/>
  <c r="Y830" i="2"/>
  <c r="X1889" i="2"/>
  <c r="Y1472" i="2"/>
  <c r="AD1360" i="2"/>
  <c r="Y1016" i="2"/>
  <c r="AD917" i="2"/>
  <c r="Y592" i="2"/>
  <c r="Y338" i="2"/>
  <c r="X341" i="2"/>
  <c r="AF57" i="2"/>
  <c r="Y1280" i="2"/>
  <c r="AD1014" i="2"/>
  <c r="AL929" i="2"/>
  <c r="AF1779" i="2"/>
  <c r="AD431" i="2"/>
  <c r="X21" i="2"/>
  <c r="AH1405" i="2"/>
  <c r="AD1706" i="2"/>
  <c r="AH1863" i="2"/>
  <c r="AF1275" i="2"/>
  <c r="AF1865" i="2"/>
  <c r="Y1145" i="2"/>
  <c r="AJ978" i="2"/>
  <c r="AD1053" i="2"/>
  <c r="X730" i="2"/>
  <c r="AD552" i="2"/>
  <c r="X336" i="2"/>
  <c r="Y140" i="2"/>
  <c r="Y241" i="2"/>
  <c r="Y706" i="2"/>
  <c r="AH614" i="2"/>
  <c r="AD185" i="2"/>
  <c r="X1369" i="2"/>
  <c r="X1794" i="2"/>
  <c r="Y1367" i="2"/>
  <c r="X1160" i="2"/>
  <c r="AF924" i="2"/>
  <c r="AH727" i="2"/>
  <c r="AD446" i="2"/>
  <c r="Y200" i="2"/>
  <c r="X15" i="2"/>
  <c r="AH1747" i="2"/>
  <c r="AL1752" i="2"/>
  <c r="AF549" i="2"/>
  <c r="X1117" i="2"/>
  <c r="AF1749" i="2"/>
  <c r="Y628" i="2"/>
  <c r="Y330" i="2"/>
  <c r="AD1646" i="2"/>
  <c r="Y903" i="2"/>
  <c r="AH1529" i="2"/>
  <c r="AH1390" i="2"/>
  <c r="AF41" i="2"/>
  <c r="Y1896" i="2"/>
  <c r="Y1082" i="2"/>
  <c r="Y851" i="2"/>
  <c r="X717" i="2"/>
  <c r="Y611" i="2"/>
  <c r="AJ109" i="2"/>
  <c r="AF162" i="2"/>
  <c r="AF1431" i="2"/>
  <c r="AD599" i="2"/>
  <c r="AL1587" i="2"/>
  <c r="AJ367" i="2"/>
  <c r="AD59" i="2"/>
  <c r="AJ1595" i="2"/>
  <c r="AD864" i="2"/>
  <c r="AH377" i="2"/>
  <c r="AH214" i="2"/>
  <c r="AD1322" i="2"/>
  <c r="X483" i="2"/>
  <c r="AJ651" i="2"/>
  <c r="AJ676" i="2"/>
  <c r="Y1874" i="2"/>
  <c r="Y1759" i="2"/>
  <c r="AH1066" i="2"/>
  <c r="X292" i="2"/>
  <c r="AD22" i="2"/>
  <c r="Y151" i="2"/>
  <c r="AJ167" i="2"/>
  <c r="W751" i="2"/>
  <c r="Y1259" i="2"/>
  <c r="AL14" i="2"/>
  <c r="X702" i="2"/>
  <c r="AJ1335" i="2"/>
  <c r="X767" i="2"/>
  <c r="X1705" i="2"/>
  <c r="AD661" i="2"/>
  <c r="Y1893" i="2"/>
  <c r="X817" i="2"/>
  <c r="X361" i="2"/>
  <c r="Y291" i="2"/>
  <c r="X202" i="2"/>
  <c r="X1376" i="2"/>
  <c r="X1864" i="2"/>
  <c r="AH1517" i="2"/>
  <c r="Y1221" i="2"/>
  <c r="Y1074" i="2"/>
  <c r="AJ563" i="2"/>
  <c r="AH353" i="2"/>
  <c r="AL848" i="2"/>
  <c r="X482" i="2"/>
  <c r="X1679" i="2"/>
  <c r="AD713" i="2"/>
  <c r="AH1509" i="2"/>
  <c r="AD1697" i="2"/>
  <c r="AD1112" i="2"/>
  <c r="Y881" i="2"/>
  <c r="AD1855" i="2"/>
  <c r="AH1902" i="2"/>
  <c r="Y1459" i="2"/>
  <c r="AD401" i="2"/>
  <c r="Y357" i="2"/>
  <c r="AD186" i="2"/>
  <c r="AL821" i="2"/>
  <c r="Y1310" i="2"/>
  <c r="AF1537" i="2"/>
  <c r="X1398" i="2"/>
  <c r="Y28" i="2"/>
  <c r="AD704" i="2"/>
  <c r="AD1770" i="2"/>
  <c r="Y10" i="2"/>
  <c r="Y642" i="2"/>
  <c r="AF1717" i="2"/>
  <c r="AH1579" i="2"/>
  <c r="Y1754" i="2"/>
  <c r="AD1715" i="2"/>
  <c r="AL1114" i="2"/>
  <c r="AD938" i="2"/>
  <c r="AL977" i="2"/>
  <c r="Y499" i="2"/>
  <c r="Y317" i="2"/>
  <c r="X298" i="2"/>
  <c r="X74" i="2"/>
  <c r="AL1691" i="2"/>
  <c r="X567" i="2"/>
  <c r="X845" i="2"/>
  <c r="X1142" i="2"/>
  <c r="X225" i="2"/>
  <c r="AD1339" i="2"/>
  <c r="AL1473" i="2"/>
  <c r="AD551" i="2"/>
  <c r="AL1377" i="2"/>
  <c r="AF1651" i="2"/>
  <c r="X601" i="2"/>
  <c r="Y1628" i="2"/>
  <c r="AD1012" i="2"/>
  <c r="X664" i="2"/>
  <c r="AD463" i="2"/>
  <c r="AJ356" i="2"/>
  <c r="Y328" i="2"/>
  <c r="AD19" i="2"/>
  <c r="Y462" i="2"/>
  <c r="AD130" i="2"/>
  <c r="X1802" i="2"/>
  <c r="X1760" i="2"/>
  <c r="AD1827" i="2"/>
  <c r="Y1726" i="2"/>
  <c r="Y504" i="2"/>
  <c r="X1817" i="2"/>
  <c r="AL1443" i="2"/>
  <c r="X1176" i="2"/>
  <c r="X1090" i="2"/>
  <c r="Y835" i="2"/>
  <c r="AD369" i="2"/>
  <c r="Y123" i="2"/>
  <c r="Y16" i="2"/>
  <c r="AD1073" i="2"/>
  <c r="AL1484" i="2"/>
  <c r="AH255" i="2"/>
  <c r="Y863" i="2"/>
  <c r="Y1626" i="2"/>
  <c r="AF890" i="2"/>
  <c r="AH497" i="2"/>
  <c r="AD205" i="2"/>
  <c r="AD1608" i="2"/>
  <c r="Y1010" i="2"/>
  <c r="AH1764" i="2"/>
  <c r="AJ379" i="2"/>
  <c r="AD243" i="2"/>
  <c r="AD1833" i="2"/>
  <c r="AD1655" i="2"/>
  <c r="Y1384" i="2"/>
  <c r="X1127" i="2"/>
  <c r="AL816" i="2"/>
  <c r="AH192" i="2"/>
  <c r="Y77" i="2"/>
  <c r="Y882" i="2"/>
  <c r="Y1528" i="2"/>
  <c r="AD1251" i="2"/>
  <c r="X716" i="2"/>
  <c r="X831" i="2"/>
  <c r="AF155" i="2"/>
  <c r="AL230" i="2"/>
  <c r="AH1569" i="2"/>
  <c r="Y160" i="2"/>
  <c r="X1420" i="2"/>
  <c r="AD1021" i="2"/>
  <c r="AD455" i="2"/>
  <c r="AH293" i="2"/>
  <c r="AD1750" i="2"/>
  <c r="AD1567" i="2"/>
  <c r="AJ1061" i="2"/>
  <c r="Y883" i="2"/>
  <c r="AD524" i="2"/>
  <c r="AD523" i="2"/>
  <c r="AF426" i="2"/>
  <c r="AL432" i="2"/>
  <c r="AF481" i="2"/>
  <c r="AJ493" i="2"/>
  <c r="X131" i="2"/>
  <c r="AD163" i="2"/>
  <c r="AD1599" i="2"/>
  <c r="AF44" i="2"/>
  <c r="Y1511" i="2"/>
  <c r="AD1119" i="2"/>
  <c r="AH355" i="2"/>
  <c r="AF1432" i="2"/>
  <c r="AD1829" i="2"/>
  <c r="Y1678" i="2"/>
  <c r="AJ1672" i="2"/>
  <c r="AF1495" i="2"/>
  <c r="AF1379" i="2"/>
  <c r="AL1210" i="2"/>
  <c r="X1115" i="2"/>
  <c r="AJ846" i="2"/>
  <c r="X521" i="2"/>
  <c r="AD390" i="2"/>
  <c r="AH378" i="2"/>
  <c r="X220" i="2"/>
  <c r="AL533" i="2"/>
  <c r="Y1088" i="2"/>
  <c r="X210" i="2"/>
  <c r="AD149" i="2"/>
  <c r="Y595" i="2"/>
  <c r="Y277" i="2"/>
  <c r="X715" i="2"/>
  <c r="AL832" i="2"/>
  <c r="AF934" i="2"/>
  <c r="AD345" i="2"/>
  <c r="AH1350" i="2"/>
  <c r="AJ1133" i="2"/>
  <c r="AL1553" i="2"/>
  <c r="AF1373" i="2"/>
  <c r="AJ1329" i="2"/>
  <c r="AF1197" i="2"/>
  <c r="AH1051" i="2"/>
  <c r="X822" i="2"/>
  <c r="Y605" i="2"/>
  <c r="AJ306" i="2"/>
  <c r="AD456" i="2"/>
  <c r="AL557" i="2"/>
  <c r="AJ352" i="2"/>
  <c r="Y1440" i="2"/>
  <c r="AJ309" i="2"/>
  <c r="AD154" i="2"/>
  <c r="Y1659" i="2"/>
  <c r="Y1712" i="2"/>
  <c r="Y740" i="2"/>
  <c r="Y25" i="2"/>
  <c r="X556" i="2"/>
  <c r="AF1860" i="2"/>
  <c r="AD1790" i="2"/>
  <c r="AF1648" i="2"/>
  <c r="AJ1371" i="2"/>
  <c r="AD1271" i="2"/>
  <c r="AF1140" i="2"/>
  <c r="X800" i="2"/>
  <c r="AF722" i="2"/>
  <c r="AD732" i="2"/>
  <c r="AF69" i="2"/>
  <c r="AH1191" i="2"/>
  <c r="X547" i="2"/>
  <c r="AH1045" i="2"/>
  <c r="Y1627" i="2"/>
  <c r="Y573" i="2"/>
  <c r="AH1103" i="2"/>
  <c r="AD1878" i="2"/>
  <c r="AD1092" i="2"/>
  <c r="Y631" i="2"/>
  <c r="AF830" i="2"/>
  <c r="X1781" i="2"/>
  <c r="X1815" i="2"/>
  <c r="X1347" i="2"/>
  <c r="X773" i="2"/>
  <c r="AF338" i="2"/>
  <c r="AD341" i="2"/>
  <c r="X33" i="2"/>
  <c r="AD1280" i="2"/>
  <c r="AD1539" i="2"/>
  <c r="X262" i="2"/>
  <c r="Y1125" i="2"/>
  <c r="AL1779" i="2"/>
  <c r="AL1269" i="2"/>
  <c r="AL1783" i="2"/>
  <c r="X348" i="2"/>
  <c r="Y21" i="2"/>
  <c r="AJ1863" i="2"/>
  <c r="AH1865" i="2"/>
  <c r="AD1789" i="2"/>
  <c r="Y1554" i="2"/>
  <c r="AF1145" i="2"/>
  <c r="AL978" i="2"/>
  <c r="Y730" i="2"/>
  <c r="X552" i="2"/>
  <c r="Y336" i="2"/>
  <c r="AD140" i="2"/>
  <c r="Y652" i="2"/>
  <c r="Y1289" i="2"/>
  <c r="Y343" i="2"/>
  <c r="AD1002" i="2"/>
  <c r="AJ614" i="2"/>
  <c r="AL1571" i="2"/>
  <c r="AH185" i="2"/>
  <c r="Y1369" i="2"/>
  <c r="Y594" i="2"/>
  <c r="AD238" i="2"/>
  <c r="AJ919" i="2"/>
  <c r="Y1290" i="2"/>
  <c r="AH584" i="2"/>
  <c r="Y1794" i="2"/>
  <c r="AJ1508" i="2"/>
  <c r="AJ1367" i="2"/>
  <c r="X1344" i="2"/>
  <c r="AD1160" i="2"/>
  <c r="Y727" i="2"/>
  <c r="AF301" i="2"/>
  <c r="AF200" i="2"/>
  <c r="X124" i="2"/>
  <c r="Y15" i="2"/>
  <c r="X1747" i="2"/>
  <c r="Y1752" i="2"/>
  <c r="Y1030" i="2"/>
  <c r="Y1117" i="2"/>
  <c r="AD1743" i="2"/>
  <c r="AD628" i="2"/>
  <c r="AD717" i="2"/>
  <c r="AJ611" i="2"/>
  <c r="X197" i="2"/>
  <c r="Y1587" i="2"/>
  <c r="AD1669" i="2"/>
  <c r="AH394" i="2"/>
  <c r="Y1498" i="2"/>
  <c r="AL377" i="2"/>
  <c r="Y1547" i="2"/>
  <c r="AD483" i="2"/>
  <c r="X651" i="2"/>
  <c r="X801" i="2"/>
  <c r="X1733" i="2"/>
  <c r="AH1759" i="2"/>
  <c r="Y1635" i="2"/>
  <c r="AF1415" i="2"/>
  <c r="AD909" i="2"/>
  <c r="X674" i="2"/>
  <c r="X364" i="2"/>
  <c r="Y292" i="2"/>
  <c r="Y167" i="2"/>
  <c r="AF751" i="2"/>
  <c r="AJ1446" i="2"/>
  <c r="Y702" i="2"/>
  <c r="AL1335" i="2"/>
  <c r="AL900" i="2"/>
  <c r="Y1705" i="2"/>
  <c r="AL273" i="2"/>
  <c r="Y817" i="2"/>
  <c r="Y361" i="2"/>
  <c r="AL291" i="2"/>
  <c r="Y1864" i="2"/>
  <c r="AL1742" i="2"/>
  <c r="AL1445" i="2"/>
  <c r="AD1074" i="2"/>
  <c r="X829" i="2"/>
  <c r="X87" i="2"/>
  <c r="AF66" i="2"/>
  <c r="Y834" i="2"/>
  <c r="AD1013" i="2"/>
  <c r="X848" i="2"/>
  <c r="Y482" i="2"/>
  <c r="Y1679" i="2"/>
  <c r="AF713" i="2"/>
  <c r="AD881" i="2"/>
  <c r="Y1855" i="2"/>
  <c r="Y1613" i="2"/>
  <c r="Y1353" i="2"/>
  <c r="AD1098" i="2"/>
  <c r="AF1020" i="2"/>
  <c r="AL1015" i="2"/>
  <c r="AJ357" i="2"/>
  <c r="X83" i="2"/>
  <c r="AF186" i="2"/>
  <c r="AH144" i="2"/>
  <c r="AD1310" i="2"/>
  <c r="AJ1537" i="2"/>
  <c r="X126" i="2"/>
  <c r="AD1018" i="2"/>
  <c r="AD28" i="2"/>
  <c r="AF1770" i="2"/>
  <c r="Y496" i="2"/>
  <c r="AD642" i="2"/>
  <c r="AH1717" i="2"/>
  <c r="AD1555" i="2"/>
  <c r="AJ1872" i="2"/>
  <c r="Y1579" i="2"/>
  <c r="AL1875" i="2"/>
  <c r="AF1715" i="2"/>
  <c r="X499" i="2"/>
  <c r="X428" i="2"/>
  <c r="AF298" i="2"/>
  <c r="AD74" i="2"/>
  <c r="Y174" i="2"/>
  <c r="Y1024" i="2"/>
  <c r="Y567" i="2"/>
  <c r="AJ845" i="2"/>
  <c r="Y1142" i="2"/>
  <c r="X1339" i="2"/>
  <c r="X1399" i="2"/>
  <c r="X687" i="2"/>
  <c r="AD1541" i="2"/>
  <c r="Y601" i="2"/>
  <c r="AD778" i="2"/>
  <c r="AD1242" i="2"/>
  <c r="AD1738" i="2"/>
  <c r="AL1406" i="2"/>
  <c r="AF1244" i="2"/>
  <c r="Y960" i="2"/>
  <c r="X852" i="2"/>
  <c r="Y664" i="2"/>
  <c r="AF463" i="2"/>
  <c r="AH328" i="2"/>
  <c r="AF19" i="2"/>
  <c r="AD462" i="2"/>
  <c r="X823" i="2"/>
  <c r="AD1732" i="2"/>
  <c r="AH349" i="2"/>
  <c r="AJ236" i="2"/>
  <c r="AD1802" i="2"/>
  <c r="AL593" i="2"/>
  <c r="AH805" i="2"/>
  <c r="AD1726" i="2"/>
  <c r="AH1224" i="2"/>
  <c r="Y518" i="2"/>
  <c r="AD504" i="2"/>
  <c r="AD1817" i="2"/>
  <c r="AD1481" i="2"/>
  <c r="Y1176" i="2"/>
  <c r="Y1065" i="2"/>
  <c r="Y1032" i="2"/>
  <c r="X647" i="2"/>
  <c r="AJ558" i="2"/>
  <c r="AH207" i="2"/>
  <c r="AL123" i="2"/>
  <c r="AH709" i="2"/>
  <c r="Y871" i="2"/>
  <c r="AF1484" i="2"/>
  <c r="AJ255" i="2"/>
  <c r="AD1626" i="2"/>
  <c r="AF240" i="2"/>
  <c r="X420" i="2"/>
  <c r="AL497" i="2"/>
  <c r="AD957" i="2"/>
  <c r="Y1336" i="2"/>
  <c r="AD1010" i="2"/>
  <c r="AL184" i="2"/>
  <c r="AH1572" i="2"/>
  <c r="X1670" i="2"/>
  <c r="X1708" i="2"/>
  <c r="Y1833" i="2"/>
  <c r="AF1655" i="2"/>
  <c r="AD1690" i="2"/>
  <c r="AH1417" i="2"/>
  <c r="AJ1165" i="2"/>
  <c r="AD1127" i="2"/>
  <c r="AD590" i="2"/>
  <c r="AJ192" i="2"/>
  <c r="Y1559" i="2"/>
  <c r="AL333" i="2"/>
  <c r="AF1251" i="2"/>
  <c r="Y831" i="2"/>
  <c r="X230" i="2"/>
  <c r="AJ160" i="2"/>
  <c r="X94" i="2"/>
  <c r="X1859" i="2"/>
  <c r="AD1471" i="2"/>
  <c r="AJ1356" i="2"/>
  <c r="Y635" i="2"/>
  <c r="Y523" i="2"/>
  <c r="X101" i="2"/>
  <c r="AD55" i="2"/>
  <c r="X566" i="2"/>
  <c r="AF1599" i="2"/>
  <c r="Y324" i="2"/>
  <c r="AL1119" i="2"/>
  <c r="Y193" i="2"/>
  <c r="Y266" i="2"/>
  <c r="X1409" i="2"/>
  <c r="Y741" i="2"/>
  <c r="AH1432" i="2"/>
  <c r="AF1829" i="2"/>
  <c r="AD1678" i="2"/>
  <c r="AJ1495" i="2"/>
  <c r="AJ1379" i="2"/>
  <c r="AJ1210" i="2"/>
  <c r="Y1115" i="2"/>
  <c r="Y521" i="2"/>
  <c r="AF390" i="2"/>
  <c r="AL378" i="2"/>
  <c r="Y233" i="2"/>
  <c r="AD1088" i="2"/>
  <c r="AD210" i="2"/>
  <c r="AJ149" i="2"/>
  <c r="AH595" i="2"/>
  <c r="AH1448" i="2"/>
  <c r="AH715" i="2"/>
  <c r="Y1067" i="2"/>
  <c r="AJ104" i="2"/>
  <c r="AH934" i="2"/>
  <c r="X1671" i="2"/>
  <c r="AL1375" i="2"/>
  <c r="AJ1350" i="2"/>
  <c r="Y1133" i="2"/>
  <c r="AD1492" i="2"/>
  <c r="AH1373" i="2"/>
  <c r="AL1329" i="2"/>
  <c r="X861" i="2"/>
  <c r="AH605" i="2"/>
  <c r="X625" i="2"/>
  <c r="AJ1230" i="2"/>
  <c r="X352" i="2"/>
  <c r="X540" i="2"/>
  <c r="X309" i="2"/>
  <c r="X736" i="2"/>
  <c r="X1718" i="2"/>
  <c r="AF154" i="2"/>
  <c r="AD1659" i="2"/>
  <c r="AL534" i="2"/>
  <c r="AH740" i="2"/>
  <c r="AD25" i="2"/>
  <c r="Y556" i="2"/>
  <c r="AH1648" i="2"/>
  <c r="Y1447" i="2"/>
  <c r="AL1371" i="2"/>
  <c r="AH1271" i="2"/>
  <c r="AH1140" i="2"/>
  <c r="AD1027" i="2"/>
  <c r="Y800" i="2"/>
  <c r="AH69" i="2"/>
  <c r="Y51" i="2"/>
  <c r="AD547" i="2"/>
  <c r="AL1834" i="2"/>
  <c r="X1348" i="2"/>
  <c r="AL1103" i="2"/>
  <c r="AF1878" i="2"/>
  <c r="AD631" i="2"/>
  <c r="Y389" i="2"/>
  <c r="Y1665" i="2"/>
  <c r="Y1781" i="2"/>
  <c r="AF1815" i="2"/>
  <c r="AL1404" i="2"/>
  <c r="X1149" i="2"/>
  <c r="AH1016" i="2"/>
  <c r="AH917" i="2"/>
  <c r="Y773" i="2"/>
  <c r="AJ341" i="2"/>
  <c r="Y33" i="2"/>
  <c r="X1280" i="2"/>
  <c r="X267" i="2"/>
  <c r="AH1539" i="2"/>
  <c r="Y262" i="2"/>
  <c r="AD1125" i="2"/>
  <c r="AD348" i="2"/>
  <c r="Y1430" i="2"/>
  <c r="AJ1433" i="2"/>
  <c r="AJ1706" i="2"/>
  <c r="AJ1789" i="2"/>
  <c r="Y1470" i="2"/>
  <c r="Y1258" i="2"/>
  <c r="AD730" i="2"/>
  <c r="Y552" i="2"/>
  <c r="AJ336" i="2"/>
  <c r="AF132" i="2"/>
  <c r="AH343" i="2"/>
  <c r="AJ185" i="2"/>
  <c r="AD1369" i="2"/>
  <c r="AD1290" i="2"/>
  <c r="X584" i="2"/>
  <c r="AF1794" i="2"/>
  <c r="AJ1638" i="2"/>
  <c r="Y1401" i="2"/>
  <c r="AD1344" i="2"/>
  <c r="AF1160" i="2"/>
  <c r="AD727" i="2"/>
  <c r="AD301" i="2"/>
  <c r="Y124" i="2"/>
  <c r="AD15" i="2"/>
  <c r="AF1747" i="2"/>
  <c r="AJ774" i="2"/>
  <c r="AD1030" i="2"/>
  <c r="AF1743" i="2"/>
  <c r="Y1202" i="2"/>
  <c r="AH628" i="2"/>
  <c r="Y183" i="2"/>
  <c r="X703" i="2"/>
  <c r="Y854" i="2"/>
  <c r="Y1434" i="2"/>
  <c r="X509" i="2"/>
  <c r="AJ633" i="2"/>
  <c r="X1426" i="2"/>
  <c r="AL41" i="2"/>
  <c r="AL1355" i="2"/>
  <c r="Y1267" i="2"/>
  <c r="AH851" i="2"/>
  <c r="AL611" i="2"/>
  <c r="Y109" i="2"/>
  <c r="X162" i="2"/>
  <c r="X367" i="2"/>
  <c r="AJ59" i="2"/>
  <c r="AH1669" i="2"/>
  <c r="Y1231" i="2"/>
  <c r="AD1547" i="2"/>
  <c r="AL651" i="2"/>
  <c r="Y801" i="2"/>
  <c r="X676" i="2"/>
  <c r="Y1733" i="2"/>
  <c r="AD1394" i="2"/>
  <c r="Y1277" i="2"/>
  <c r="Y674" i="2"/>
  <c r="Y570" i="2"/>
  <c r="AH22" i="2"/>
  <c r="X54" i="2"/>
  <c r="AD167" i="2"/>
  <c r="AJ751" i="2"/>
  <c r="X40" i="2"/>
  <c r="Y965" i="2"/>
  <c r="X1335" i="2"/>
  <c r="AD1705" i="2"/>
  <c r="AD361" i="2"/>
  <c r="AH291" i="2"/>
  <c r="AH202" i="2"/>
  <c r="Y1450" i="2"/>
  <c r="X1879" i="2"/>
  <c r="AF1445" i="2"/>
  <c r="AF1074" i="2"/>
  <c r="Y829" i="2"/>
  <c r="AL491" i="2"/>
  <c r="Y87" i="2"/>
  <c r="AF834" i="2"/>
  <c r="Y1199" i="2"/>
  <c r="AD1849" i="2"/>
  <c r="AF482" i="2"/>
  <c r="AD898" i="2"/>
  <c r="Y701" i="2"/>
  <c r="AH318" i="2"/>
  <c r="AD729" i="2"/>
  <c r="AF881" i="2"/>
  <c r="AL1613" i="2"/>
  <c r="AF1505" i="2"/>
  <c r="AL1353" i="2"/>
  <c r="AF1098" i="2"/>
  <c r="AD792" i="2"/>
  <c r="Y342" i="2"/>
  <c r="X76" i="2"/>
  <c r="Y887" i="2"/>
  <c r="Y1537" i="2"/>
  <c r="Y126" i="2"/>
  <c r="AF1018" i="2"/>
  <c r="AD849" i="2"/>
  <c r="AD1898" i="2"/>
  <c r="AH1814" i="2"/>
  <c r="AJ404" i="2"/>
  <c r="AJ1717" i="2"/>
  <c r="Y1555" i="2"/>
  <c r="AD1875" i="2"/>
  <c r="Y1852" i="2"/>
  <c r="AL1581" i="2"/>
  <c r="AH1496" i="2"/>
  <c r="X1114" i="2"/>
  <c r="X762" i="2"/>
  <c r="AL499" i="2"/>
  <c r="X417" i="2"/>
  <c r="X1691" i="2"/>
  <c r="Y165" i="2"/>
  <c r="X359" i="2"/>
  <c r="Y1473" i="2"/>
  <c r="X1342" i="2"/>
  <c r="Y1632" i="2"/>
  <c r="Y687" i="2"/>
  <c r="Y471" i="2"/>
  <c r="AH1541" i="2"/>
  <c r="X400" i="2"/>
  <c r="AF778" i="2"/>
  <c r="AD1449" i="2"/>
  <c r="Y852" i="2"/>
  <c r="AF664" i="2"/>
  <c r="X356" i="2"/>
  <c r="AF328" i="2"/>
  <c r="AH19" i="2"/>
  <c r="Y823" i="2"/>
  <c r="AF1732" i="2"/>
  <c r="AJ130" i="2"/>
  <c r="Y349" i="2"/>
  <c r="AJ1305" i="2"/>
  <c r="Y1056" i="2"/>
  <c r="Y1008" i="2"/>
  <c r="Y593" i="2"/>
  <c r="AF504" i="2"/>
  <c r="AH1817" i="2"/>
  <c r="AD1475" i="2"/>
  <c r="AF1481" i="2"/>
  <c r="AD1176" i="2"/>
  <c r="AH1065" i="2"/>
  <c r="Y369" i="2"/>
  <c r="AJ270" i="2"/>
  <c r="AL794" i="2"/>
  <c r="AJ1522" i="2"/>
  <c r="Y253" i="2"/>
  <c r="AL255" i="2"/>
  <c r="AH240" i="2"/>
  <c r="AL890" i="2"/>
  <c r="AL420" i="2"/>
  <c r="Y497" i="2"/>
  <c r="AF939" i="2"/>
  <c r="AD781" i="2"/>
  <c r="Y1670" i="2"/>
  <c r="Y1708" i="2"/>
  <c r="AD294" i="2"/>
  <c r="X1370" i="2"/>
  <c r="AL1006" i="2"/>
  <c r="AL836" i="2"/>
  <c r="X816" i="2"/>
  <c r="AJ430" i="2"/>
  <c r="AD153" i="2"/>
  <c r="AD77" i="2"/>
  <c r="AD283" i="2"/>
  <c r="Y897" i="2"/>
  <c r="AH1251" i="2"/>
  <c r="AL716" i="2"/>
  <c r="AJ831" i="2"/>
  <c r="AF926" i="2"/>
  <c r="Y230" i="2"/>
  <c r="AL1569" i="2"/>
  <c r="Y1507" i="2"/>
  <c r="Y94" i="2"/>
  <c r="Y1239" i="2"/>
  <c r="X95" i="2"/>
  <c r="X455" i="2"/>
  <c r="AD1673" i="2"/>
  <c r="AF1859" i="2"/>
  <c r="AF1471" i="2"/>
  <c r="Y1279" i="2"/>
  <c r="AD1071" i="2"/>
  <c r="AD635" i="2"/>
  <c r="AJ524" i="2"/>
  <c r="AD101" i="2"/>
  <c r="AF55" i="2"/>
  <c r="X481" i="2"/>
  <c r="X1349" i="2"/>
  <c r="Y658" i="2"/>
  <c r="AF566" i="2"/>
  <c r="Y1368" i="2"/>
  <c r="X163" i="2"/>
  <c r="X677" i="2"/>
  <c r="X106" i="2"/>
  <c r="AF949" i="2"/>
  <c r="Y1644" i="2"/>
  <c r="AH138" i="2"/>
  <c r="AL324" i="2"/>
  <c r="Y1119" i="2"/>
  <c r="AD193" i="2"/>
  <c r="AF266" i="2"/>
  <c r="X1317" i="2"/>
  <c r="AD741" i="2"/>
  <c r="Y1432" i="2"/>
  <c r="X1829" i="2"/>
  <c r="AH1731" i="2"/>
  <c r="AL1672" i="2"/>
  <c r="AL1416" i="2"/>
  <c r="AD1210" i="2"/>
  <c r="Y872" i="2"/>
  <c r="AD846" i="2"/>
  <c r="AD233" i="2"/>
  <c r="Y220" i="2"/>
  <c r="AJ1203" i="2"/>
  <c r="X1150" i="2"/>
  <c r="AF277" i="2"/>
  <c r="AH169" i="2"/>
  <c r="AF681" i="2"/>
  <c r="X264" i="2"/>
  <c r="Y1671" i="2"/>
  <c r="AH1400" i="2"/>
  <c r="X1725" i="2"/>
  <c r="AF1492" i="2"/>
  <c r="X1351" i="2"/>
  <c r="Y861" i="2"/>
  <c r="Y625" i="2"/>
  <c r="AF373" i="2"/>
  <c r="X203" i="2"/>
  <c r="X1282" i="2"/>
  <c r="Y352" i="2"/>
  <c r="Y35" i="2"/>
  <c r="Y309" i="2"/>
  <c r="Y736" i="2"/>
  <c r="Y1718" i="2"/>
  <c r="AH928" i="2"/>
  <c r="AD219" i="2"/>
  <c r="AL740" i="2"/>
  <c r="AD556" i="2"/>
  <c r="X1892" i="2"/>
  <c r="AL1790" i="2"/>
  <c r="AF1027" i="2"/>
  <c r="AJ722" i="2"/>
  <c r="Y1191" i="2"/>
  <c r="AL1627" i="2"/>
  <c r="X1834" i="2"/>
  <c r="X573" i="2"/>
  <c r="AH410" i="2"/>
  <c r="AJ1092" i="2"/>
  <c r="AL389" i="2"/>
  <c r="AD869" i="2"/>
  <c r="AD1665" i="2"/>
  <c r="AL830" i="2"/>
  <c r="Y1889" i="2"/>
  <c r="AD1781" i="2"/>
  <c r="AH1485" i="2"/>
  <c r="X1404" i="2"/>
  <c r="AH1360" i="2"/>
  <c r="AD1149" i="2"/>
  <c r="AF773" i="2"/>
  <c r="Y341" i="2"/>
  <c r="Y267" i="2"/>
  <c r="X793" i="2"/>
  <c r="AL1014" i="2"/>
  <c r="AF262" i="2"/>
  <c r="X371" i="2"/>
  <c r="X431" i="2"/>
  <c r="AF1269" i="2"/>
  <c r="X1783" i="2"/>
  <c r="AF1233" i="2"/>
  <c r="Y175" i="2"/>
  <c r="AD918" i="2"/>
  <c r="AL1863" i="2"/>
  <c r="Y1275" i="2"/>
  <c r="AJ1554" i="2"/>
  <c r="AD1412" i="2"/>
  <c r="X1403" i="2"/>
  <c r="Y978" i="2"/>
  <c r="X810" i="2"/>
  <c r="AF423" i="2"/>
  <c r="X201" i="2"/>
  <c r="AF140" i="2"/>
  <c r="AD652" i="2"/>
  <c r="X1289" i="2"/>
  <c r="AJ132" i="2"/>
  <c r="AD343" i="2"/>
  <c r="X1719" i="2"/>
  <c r="AH1369" i="2"/>
  <c r="AD1456" i="2"/>
  <c r="Y982" i="2"/>
  <c r="AJ813" i="2"/>
  <c r="AJ727" i="2"/>
  <c r="X446" i="2"/>
  <c r="AF15" i="2"/>
  <c r="AH1117" i="2"/>
  <c r="AD544" i="2"/>
  <c r="AD754" i="2"/>
  <c r="AD183" i="2"/>
  <c r="X563" i="2"/>
  <c r="Y406" i="2"/>
  <c r="AF100" i="2"/>
  <c r="AD905" i="2"/>
  <c r="AH834" i="2"/>
  <c r="X191" i="2"/>
  <c r="AH1013" i="2"/>
  <c r="AH1849" i="2"/>
  <c r="AL1667" i="2"/>
  <c r="AH482" i="2"/>
  <c r="X1836" i="2"/>
  <c r="AD701" i="2"/>
  <c r="X1773" i="2"/>
  <c r="AJ1855" i="2"/>
  <c r="X1894" i="2"/>
  <c r="Y1505" i="2"/>
  <c r="AJ855" i="2"/>
  <c r="AD76" i="2"/>
  <c r="AD83" i="2"/>
  <c r="X144" i="2"/>
  <c r="AF887" i="2"/>
  <c r="Y229" i="2"/>
  <c r="Y529" i="2"/>
  <c r="Y941" i="2"/>
  <c r="Y572" i="2"/>
  <c r="X1850" i="2"/>
  <c r="AD1299" i="2"/>
  <c r="Y977" i="2"/>
  <c r="Y762" i="2"/>
  <c r="AD317" i="2"/>
  <c r="AJ298" i="2"/>
  <c r="AF74" i="2"/>
  <c r="AD1069" i="2"/>
  <c r="Y1691" i="2"/>
  <c r="AH567" i="2"/>
  <c r="Y845" i="2"/>
  <c r="AD1473" i="2"/>
  <c r="X1100" i="2"/>
  <c r="AD687" i="2"/>
  <c r="AD471" i="2"/>
  <c r="AD400" i="2"/>
  <c r="X1738" i="2"/>
  <c r="AL1628" i="2"/>
  <c r="AF1449" i="2"/>
  <c r="AD960" i="2"/>
  <c r="AD852" i="2"/>
  <c r="X545" i="2"/>
  <c r="X134" i="2"/>
  <c r="AD1305" i="2"/>
  <c r="Y931" i="2"/>
  <c r="X588" i="2"/>
  <c r="AD1008" i="2"/>
  <c r="X805" i="2"/>
  <c r="AD1224" i="2"/>
  <c r="X1716" i="2"/>
  <c r="Y1475" i="2"/>
  <c r="AJ1065" i="2"/>
  <c r="AJ1032" i="2"/>
  <c r="X835" i="2"/>
  <c r="AF735" i="2"/>
  <c r="Y558" i="2"/>
  <c r="AL396" i="2"/>
  <c r="X270" i="2"/>
  <c r="Y1586" i="2"/>
  <c r="X255" i="2"/>
  <c r="AJ890" i="2"/>
  <c r="Y420" i="2"/>
  <c r="AL781" i="2"/>
  <c r="AD184" i="2"/>
  <c r="AD1670" i="2"/>
  <c r="Y1410" i="2"/>
  <c r="X1833" i="2"/>
  <c r="Y1370" i="2"/>
  <c r="AF1260" i="2"/>
  <c r="AD990" i="2"/>
  <c r="AJ889" i="2"/>
  <c r="Y816" i="2"/>
  <c r="AJ590" i="2"/>
  <c r="X58" i="2"/>
  <c r="X283" i="2"/>
  <c r="AD897" i="2"/>
  <c r="AD1824" i="2"/>
  <c r="X115" i="2"/>
  <c r="Y716" i="2"/>
  <c r="AJ926" i="2"/>
  <c r="AL629" i="2"/>
  <c r="Y1569" i="2"/>
  <c r="AD160" i="2"/>
  <c r="AH1507" i="2"/>
  <c r="AD95" i="2"/>
  <c r="Y1333" i="2"/>
  <c r="X293" i="2"/>
  <c r="X1757" i="2"/>
  <c r="Y1506" i="2"/>
  <c r="AJ1223" i="2"/>
  <c r="Y1068" i="2"/>
  <c r="AH1071" i="2"/>
  <c r="X635" i="2"/>
  <c r="Y616" i="2"/>
  <c r="X426" i="2"/>
  <c r="AF101" i="2"/>
  <c r="AJ481" i="2"/>
  <c r="Y1349" i="2"/>
  <c r="AL493" i="2"/>
  <c r="Y1388" i="2"/>
  <c r="AH1368" i="2"/>
  <c r="AH163" i="2"/>
  <c r="Y677" i="2"/>
  <c r="AD106" i="2"/>
  <c r="AH949" i="2"/>
  <c r="AD1644" i="2"/>
  <c r="AJ1480" i="2"/>
  <c r="Y1317" i="2"/>
  <c r="AD355" i="2"/>
  <c r="AD1432" i="2"/>
  <c r="AJ1731" i="2"/>
  <c r="Y1501" i="2"/>
  <c r="AJ1416" i="2"/>
  <c r="AL1379" i="2"/>
  <c r="AF1210" i="2"/>
  <c r="AH1115" i="2"/>
  <c r="AD1046" i="2"/>
  <c r="AF521" i="2"/>
  <c r="Y288" i="2"/>
  <c r="AF233" i="2"/>
  <c r="X29" i="2"/>
  <c r="AD220" i="2"/>
  <c r="AD595" i="2"/>
  <c r="Y715" i="2"/>
  <c r="Y1700" i="2"/>
  <c r="AD169" i="2"/>
  <c r="AJ264" i="2"/>
  <c r="AD1671" i="2"/>
  <c r="AD1375" i="2"/>
  <c r="AF323" i="2"/>
  <c r="AH1133" i="2"/>
  <c r="Y1725" i="2"/>
  <c r="AL1373" i="2"/>
  <c r="AH1351" i="2"/>
  <c r="X18" i="2"/>
  <c r="AD1282" i="2"/>
  <c r="AF178" i="2"/>
  <c r="AF795" i="2"/>
  <c r="AF309" i="2"/>
  <c r="X154" i="2"/>
  <c r="AH1659" i="2"/>
  <c r="AD1266" i="2"/>
  <c r="X276" i="2"/>
  <c r="AF219" i="2"/>
  <c r="AD740" i="2"/>
  <c r="AH25" i="2"/>
  <c r="AH556" i="2"/>
  <c r="Y1892" i="2"/>
  <c r="AL1457" i="2"/>
  <c r="AL800" i="2"/>
  <c r="AH494" i="2"/>
  <c r="X444" i="2"/>
  <c r="X148" i="2"/>
  <c r="AD69" i="2"/>
  <c r="X24" i="2"/>
  <c r="Y1834" i="2"/>
  <c r="AJ1878" i="2"/>
  <c r="X410" i="2"/>
  <c r="X1092" i="2"/>
  <c r="X1887" i="2"/>
  <c r="AD146" i="2"/>
  <c r="AD1889" i="2"/>
  <c r="AF1781" i="2"/>
  <c r="Y1639" i="2"/>
  <c r="AJ1485" i="2"/>
  <c r="Y1404" i="2"/>
  <c r="AJ1211" i="2"/>
  <c r="AL917" i="2"/>
  <c r="AD385" i="2"/>
  <c r="AH334" i="2"/>
  <c r="Y57" i="2"/>
  <c r="AJ33" i="2"/>
  <c r="AD1025" i="2"/>
  <c r="X1820" i="2"/>
  <c r="X1784" i="2"/>
  <c r="Y371" i="2"/>
  <c r="AH1269" i="2"/>
  <c r="AD1783" i="2"/>
  <c r="AJ348" i="2"/>
  <c r="AJ1233" i="2"/>
  <c r="AD175" i="2"/>
  <c r="AD945" i="2"/>
  <c r="Y1863" i="2"/>
  <c r="X1275" i="2"/>
  <c r="X1865" i="2"/>
  <c r="X1685" i="2"/>
  <c r="AL1512" i="2"/>
  <c r="AJ935" i="2"/>
  <c r="AD810" i="2"/>
  <c r="AJ552" i="2"/>
  <c r="AF201" i="2"/>
  <c r="Y305" i="2"/>
  <c r="AJ140" i="2"/>
  <c r="X1689" i="2"/>
  <c r="X132" i="2"/>
  <c r="Y507" i="2"/>
  <c r="Y185" i="2"/>
  <c r="Y904" i="2"/>
  <c r="X594" i="2"/>
  <c r="Y950" i="2"/>
  <c r="Y1767" i="2"/>
  <c r="X1290" i="2"/>
  <c r="AD584" i="2"/>
  <c r="Y1658" i="2"/>
  <c r="AJ1456" i="2"/>
  <c r="AH1216" i="2"/>
  <c r="X1166" i="2"/>
  <c r="AF982" i="2"/>
  <c r="AL813" i="2"/>
  <c r="AJ301" i="2"/>
  <c r="X63" i="2"/>
  <c r="AH15" i="2"/>
  <c r="Y1747" i="2"/>
  <c r="AJ1030" i="2"/>
  <c r="AJ1117" i="2"/>
  <c r="AF544" i="2"/>
  <c r="Y1596" i="2"/>
  <c r="AD1504" i="2"/>
  <c r="AD1490" i="2"/>
  <c r="AF183" i="2"/>
  <c r="Y796" i="2"/>
  <c r="Y615" i="2"/>
  <c r="AH438" i="2"/>
  <c r="Y23" i="2"/>
  <c r="X513" i="2"/>
  <c r="AD300" i="2"/>
  <c r="AD1498" i="2"/>
  <c r="Y377" i="2"/>
  <c r="AH1547" i="2"/>
  <c r="AD1011" i="2"/>
  <c r="AJ597" i="2"/>
  <c r="AD1173" i="2"/>
  <c r="Y1488" i="2"/>
  <c r="Y676" i="2"/>
  <c r="X1870" i="2"/>
  <c r="X1413" i="2"/>
  <c r="AD1066" i="2"/>
  <c r="X98" i="2"/>
  <c r="AL22" i="2"/>
  <c r="AJ151" i="2"/>
  <c r="AJ54" i="2"/>
  <c r="AJ693" i="2"/>
  <c r="AD751" i="2"/>
  <c r="AD1446" i="2"/>
  <c r="Y1675" i="2"/>
  <c r="AF1705" i="2"/>
  <c r="Y273" i="2"/>
  <c r="AD640" i="2"/>
  <c r="AF1812" i="2"/>
  <c r="AL1325" i="2"/>
  <c r="AL1331" i="2"/>
  <c r="AF1221" i="2"/>
  <c r="X814" i="2"/>
  <c r="Y563" i="2"/>
  <c r="AH87" i="2"/>
  <c r="Y191" i="2"/>
  <c r="X335" i="2"/>
  <c r="AJ482" i="2"/>
  <c r="Y1836" i="2"/>
  <c r="X713" i="2"/>
  <c r="Y1773" i="2"/>
  <c r="X729" i="2"/>
  <c r="Y578" i="2"/>
  <c r="AJ881" i="2"/>
  <c r="AF1631" i="2"/>
  <c r="AD1505" i="2"/>
  <c r="Y1241" i="2"/>
  <c r="AJ818" i="2"/>
  <c r="AL541" i="2"/>
  <c r="X96" i="2"/>
  <c r="Y144" i="2"/>
  <c r="AL887" i="2"/>
  <c r="X1699" i="2"/>
  <c r="AD229" i="2"/>
  <c r="AJ1763" i="2"/>
  <c r="AJ572" i="2"/>
  <c r="AJ496" i="2"/>
  <c r="AH1898" i="2"/>
  <c r="Y936" i="2"/>
  <c r="AD1089" i="2"/>
  <c r="AL1715" i="2"/>
  <c r="Y1581" i="2"/>
  <c r="AD977" i="2"/>
  <c r="AL298" i="2"/>
  <c r="AJ74" i="2"/>
  <c r="AF1069" i="2"/>
  <c r="Y176" i="2"/>
  <c r="AD845" i="2"/>
  <c r="AD1346" i="2"/>
  <c r="AL165" i="2"/>
  <c r="AF1473" i="2"/>
  <c r="Y1342" i="2"/>
  <c r="X194" i="2"/>
  <c r="Y1100" i="2"/>
  <c r="AD634" i="2"/>
  <c r="X1811" i="2"/>
  <c r="Y1738" i="2"/>
  <c r="AD1628" i="2"/>
  <c r="AF1406" i="2"/>
  <c r="AH1244" i="2"/>
  <c r="AJ545" i="2"/>
  <c r="Y250" i="2"/>
  <c r="AJ134" i="2"/>
  <c r="X1732" i="2"/>
  <c r="X130" i="2"/>
  <c r="AF1008" i="2"/>
  <c r="Y1760" i="2"/>
  <c r="X593" i="2"/>
  <c r="AH1487" i="2"/>
  <c r="Y1736" i="2"/>
  <c r="Y805" i="2"/>
  <c r="Y859" i="2"/>
  <c r="X1326" i="2"/>
  <c r="X1866" i="2"/>
  <c r="Y1716" i="2"/>
  <c r="AL835" i="2"/>
  <c r="X369" i="2"/>
  <c r="X207" i="2"/>
  <c r="AD396" i="2"/>
  <c r="AL1073" i="2"/>
  <c r="Y270" i="2"/>
  <c r="X794" i="2"/>
  <c r="AF1586" i="2"/>
  <c r="AD1080" i="2"/>
  <c r="AL863" i="2"/>
  <c r="X240" i="2"/>
  <c r="Y890" i="2"/>
  <c r="AD420" i="2"/>
  <c r="AJ957" i="2"/>
  <c r="AD466" i="2"/>
  <c r="Y939" i="2"/>
  <c r="X1764" i="2"/>
  <c r="AF1670" i="2"/>
  <c r="AL1708" i="2"/>
  <c r="X294" i="2"/>
  <c r="AF1410" i="2"/>
  <c r="AD889" i="2"/>
  <c r="AL590" i="2"/>
  <c r="Y430" i="2"/>
  <c r="Y153" i="2"/>
  <c r="AF53" i="2"/>
  <c r="Y58" i="2"/>
  <c r="Y283" i="2"/>
  <c r="Y115" i="2"/>
  <c r="AD392" i="2"/>
  <c r="AL1291" i="2"/>
  <c r="AD831" i="2"/>
  <c r="X145" i="2"/>
  <c r="AF160" i="2"/>
  <c r="AF1333" i="2"/>
  <c r="AJ293" i="2"/>
  <c r="Y1757" i="2"/>
  <c r="AD1506" i="2"/>
  <c r="AD1223" i="2"/>
  <c r="AD1068" i="2"/>
  <c r="Y1071" i="2"/>
  <c r="Y426" i="2"/>
  <c r="AH101" i="2"/>
  <c r="Y204" i="2"/>
  <c r="Y493" i="2"/>
  <c r="AL658" i="2"/>
  <c r="AD1388" i="2"/>
  <c r="AH677" i="2"/>
  <c r="AL1599" i="2"/>
  <c r="AJ949" i="2"/>
  <c r="AL138" i="2"/>
  <c r="X1119" i="2"/>
  <c r="AJ266" i="2"/>
  <c r="AD1317" i="2"/>
  <c r="AJ1829" i="2"/>
  <c r="AD1212" i="2"/>
  <c r="Y1057" i="2"/>
  <c r="Y624" i="2"/>
  <c r="AJ521" i="2"/>
  <c r="AD288" i="2"/>
  <c r="X90" i="2"/>
  <c r="Y29" i="2"/>
  <c r="AF220" i="2"/>
  <c r="Y1203" i="2"/>
  <c r="Y1150" i="2"/>
  <c r="AF595" i="2"/>
  <c r="AD1448" i="2"/>
  <c r="AJ277" i="2"/>
  <c r="AD715" i="2"/>
  <c r="AD1700" i="2"/>
  <c r="X681" i="2"/>
  <c r="AL264" i="2"/>
  <c r="Y934" i="2"/>
  <c r="AL1133" i="2"/>
  <c r="AJ1400" i="2"/>
  <c r="AD1725" i="2"/>
  <c r="AF983" i="2"/>
  <c r="Y1007" i="2"/>
  <c r="AD613" i="2"/>
  <c r="AJ605" i="2"/>
  <c r="AD625" i="2"/>
  <c r="X373" i="2"/>
  <c r="AD79" i="2"/>
  <c r="Y18" i="2"/>
  <c r="AL456" i="2"/>
  <c r="AL178" i="2"/>
  <c r="AD540" i="2"/>
  <c r="AJ1440" i="2"/>
  <c r="AH309" i="2"/>
  <c r="AH736" i="2"/>
  <c r="AD1718" i="2"/>
  <c r="X286" i="2"/>
  <c r="AD1102" i="2"/>
  <c r="AJ1659" i="2"/>
  <c r="AF1266" i="2"/>
  <c r="Y276" i="2"/>
  <c r="AJ25" i="2"/>
  <c r="AF556" i="2"/>
  <c r="AD1892" i="2"/>
  <c r="AD1514" i="2"/>
  <c r="AF1271" i="2"/>
  <c r="X1140" i="2"/>
  <c r="Y722" i="2"/>
  <c r="Y494" i="2"/>
  <c r="AH148" i="2"/>
  <c r="Y24" i="2"/>
  <c r="X520" i="2"/>
  <c r="Y547" i="2"/>
  <c r="Y1045" i="2"/>
  <c r="AH1627" i="2"/>
  <c r="AL573" i="2"/>
  <c r="AJ1348" i="2"/>
  <c r="Y782" i="2"/>
  <c r="Y410" i="2"/>
  <c r="Y1092" i="2"/>
  <c r="AD1187" i="2"/>
  <c r="AJ1887" i="2"/>
  <c r="AD830" i="2"/>
  <c r="AF1889" i="2"/>
  <c r="AL1781" i="2"/>
  <c r="AJ1639" i="2"/>
  <c r="AD1404" i="2"/>
  <c r="AD773" i="2"/>
  <c r="AL592" i="2"/>
  <c r="Y1461" i="2"/>
  <c r="AH1025" i="2"/>
  <c r="AL1820" i="2"/>
  <c r="AJ262" i="2"/>
  <c r="X1125" i="2"/>
  <c r="Y1784" i="2"/>
  <c r="AF371" i="2"/>
  <c r="Y103" i="2"/>
  <c r="AL1233" i="2"/>
  <c r="AL175" i="2"/>
  <c r="Y918" i="2"/>
  <c r="Y1240" i="2"/>
  <c r="AF282" i="2"/>
  <c r="Y1865" i="2"/>
  <c r="X1789" i="2"/>
  <c r="Y1685" i="2"/>
  <c r="Y1512" i="2"/>
  <c r="AJ1412" i="2"/>
  <c r="AL1403" i="2"/>
  <c r="AD1169" i="2"/>
  <c r="Y935" i="2"/>
  <c r="AH201" i="2"/>
  <c r="AL140" i="2"/>
  <c r="AF652" i="2"/>
  <c r="Y1689" i="2"/>
  <c r="Y132" i="2"/>
  <c r="X343" i="2"/>
  <c r="Y980" i="2"/>
  <c r="Y746" i="2"/>
  <c r="X1767" i="2"/>
  <c r="X256" i="2"/>
  <c r="AD1658" i="2"/>
  <c r="X1401" i="2"/>
  <c r="AF1166" i="2"/>
  <c r="X694" i="2"/>
  <c r="AD63" i="2"/>
  <c r="AD1747" i="2"/>
  <c r="AL1830" i="2"/>
  <c r="AL1117" i="2"/>
  <c r="X544" i="2"/>
  <c r="AD1596" i="2"/>
  <c r="AF754" i="2"/>
  <c r="AJ191" i="2"/>
  <c r="AD1836" i="2"/>
  <c r="X701" i="2"/>
  <c r="Y1311" i="2"/>
  <c r="Y713" i="2"/>
  <c r="X111" i="2"/>
  <c r="Y729" i="2"/>
  <c r="AJ578" i="2"/>
  <c r="Y1894" i="2"/>
  <c r="AD1353" i="2"/>
  <c r="AD1241" i="2"/>
  <c r="X818" i="2"/>
  <c r="Y541" i="2"/>
  <c r="X401" i="2"/>
  <c r="AL76" i="2"/>
  <c r="X186" i="2"/>
  <c r="AD144" i="2"/>
  <c r="AD887" i="2"/>
  <c r="Y1699" i="2"/>
  <c r="AD1047" i="2"/>
  <c r="X199" i="2"/>
  <c r="AH529" i="2"/>
  <c r="AD941" i="2"/>
  <c r="AD936" i="2"/>
  <c r="AH1625" i="2"/>
  <c r="AD1872" i="2"/>
  <c r="Y1268" i="2"/>
  <c r="X1087" i="2"/>
  <c r="AD995" i="2"/>
  <c r="AD762" i="2"/>
  <c r="AF499" i="2"/>
  <c r="X297" i="2"/>
  <c r="AD298" i="2"/>
  <c r="AL176" i="2"/>
  <c r="X758" i="2"/>
  <c r="AD567" i="2"/>
  <c r="AF1346" i="2"/>
  <c r="X734" i="2"/>
  <c r="Y912" i="2"/>
  <c r="Y720" i="2"/>
  <c r="X471" i="2"/>
  <c r="Y1541" i="2"/>
  <c r="Y1250" i="2"/>
  <c r="AF1738" i="2"/>
  <c r="Y1449" i="2"/>
  <c r="X1406" i="2"/>
  <c r="Y1244" i="2"/>
  <c r="AL960" i="2"/>
  <c r="AD664" i="2"/>
  <c r="AD250" i="2"/>
  <c r="AD328" i="2"/>
  <c r="X1881" i="2"/>
  <c r="Y1732" i="2"/>
  <c r="Y130" i="2"/>
  <c r="X349" i="2"/>
  <c r="AD477" i="2"/>
  <c r="Y1363" i="2"/>
  <c r="AD1760" i="2"/>
  <c r="AD593" i="2"/>
  <c r="AF1736" i="2"/>
  <c r="AH518" i="2"/>
  <c r="AD859" i="2"/>
  <c r="AD1326" i="2"/>
  <c r="Y1866" i="2"/>
  <c r="AF1817" i="2"/>
  <c r="AD1032" i="2"/>
  <c r="X735" i="2"/>
  <c r="Y636" i="2"/>
  <c r="AH369" i="2"/>
  <c r="Y207" i="2"/>
  <c r="AD270" i="2"/>
  <c r="Y794" i="2"/>
  <c r="Y1522" i="2"/>
  <c r="AH1586" i="2"/>
  <c r="Y92" i="2"/>
  <c r="AL957" i="2"/>
  <c r="Y1764" i="2"/>
  <c r="AD1708" i="2"/>
  <c r="Y294" i="2"/>
  <c r="AH1410" i="2"/>
  <c r="AL1690" i="2"/>
  <c r="X1417" i="2"/>
  <c r="AF1370" i="2"/>
  <c r="Y1260" i="2"/>
  <c r="Y836" i="2"/>
  <c r="X561" i="2"/>
  <c r="X590" i="2"/>
  <c r="AH283" i="2"/>
  <c r="AH897" i="2"/>
  <c r="AD115" i="2"/>
  <c r="AD1291" i="2"/>
  <c r="X46" i="2"/>
  <c r="AD926" i="2"/>
  <c r="X50" i="2"/>
  <c r="Y629" i="2"/>
  <c r="AF145" i="2"/>
  <c r="AH160" i="2"/>
  <c r="AJ95" i="2"/>
  <c r="AL293" i="2"/>
  <c r="Y1859" i="2"/>
  <c r="AJ1757" i="2"/>
  <c r="AH1506" i="2"/>
  <c r="AL1471" i="2"/>
  <c r="AF1223" i="2"/>
  <c r="AF1068" i="2"/>
  <c r="AL1077" i="2"/>
  <c r="AH635" i="2"/>
  <c r="AJ426" i="2"/>
  <c r="AJ101" i="2"/>
  <c r="AH1026" i="2"/>
  <c r="AL1349" i="2"/>
  <c r="AD493" i="2"/>
  <c r="AF1388" i="2"/>
  <c r="AD247" i="2"/>
  <c r="AL163" i="2"/>
  <c r="Y949" i="2"/>
  <c r="AH1644" i="2"/>
  <c r="Y138" i="2"/>
  <c r="AD860" i="2"/>
  <c r="AH193" i="2"/>
  <c r="AF1317" i="2"/>
  <c r="AL289" i="2"/>
  <c r="X1297" i="2"/>
  <c r="AL1432" i="2"/>
  <c r="Y1731" i="2"/>
  <c r="AL1501" i="2"/>
  <c r="AH1212" i="2"/>
  <c r="AD1057" i="2"/>
  <c r="AD624" i="2"/>
  <c r="X390" i="2"/>
  <c r="AD90" i="2"/>
  <c r="AD29" i="2"/>
  <c r="AH220" i="2"/>
  <c r="AD1203" i="2"/>
  <c r="AF1150" i="2"/>
  <c r="AD827" i="2"/>
  <c r="AF815" i="2"/>
  <c r="Y1448" i="2"/>
  <c r="AF715" i="2"/>
  <c r="AF1700" i="2"/>
  <c r="AF937" i="2"/>
  <c r="AD264" i="2"/>
  <c r="AJ1671" i="2"/>
  <c r="AH1375" i="2"/>
  <c r="AD892" i="2"/>
  <c r="X1840" i="2"/>
  <c r="X1373" i="2"/>
  <c r="AD1351" i="2"/>
  <c r="AD983" i="2"/>
  <c r="X613" i="2"/>
  <c r="AL605" i="2"/>
  <c r="AD373" i="2"/>
  <c r="AD18" i="2"/>
  <c r="AH456" i="2"/>
  <c r="AH1282" i="2"/>
  <c r="X178" i="2"/>
  <c r="Y951" i="2"/>
  <c r="Y460" i="2"/>
  <c r="AD309" i="2"/>
  <c r="AF1718" i="2"/>
  <c r="Y286" i="2"/>
  <c r="AH276" i="2"/>
  <c r="X1727" i="2"/>
  <c r="AD1378" i="2"/>
  <c r="Y1179" i="2"/>
  <c r="Y1140" i="2"/>
  <c r="AD850" i="2"/>
  <c r="AD800" i="2"/>
  <c r="AJ494" i="2"/>
  <c r="AJ480" i="2"/>
  <c r="X69" i="2"/>
  <c r="AD24" i="2"/>
  <c r="AF520" i="2"/>
  <c r="AH1033" i="2"/>
  <c r="X252" i="2"/>
  <c r="AJ1627" i="2"/>
  <c r="AD573" i="2"/>
  <c r="AH1348" i="2"/>
  <c r="Y1601" i="2"/>
  <c r="AD410" i="2"/>
  <c r="AH1092" i="2"/>
  <c r="AJ1187" i="2"/>
  <c r="AF146" i="2"/>
  <c r="Y1338" i="2"/>
  <c r="AL1639" i="2"/>
  <c r="Y1485" i="2"/>
  <c r="X1155" i="2"/>
  <c r="Y920" i="2"/>
  <c r="AJ385" i="2"/>
  <c r="AH275" i="2"/>
  <c r="AD33" i="2"/>
  <c r="AD1461" i="2"/>
  <c r="X436" i="2"/>
  <c r="AD1610" i="2"/>
  <c r="Y1820" i="2"/>
  <c r="Y583" i="2"/>
  <c r="AD1337" i="2"/>
  <c r="AH371" i="2"/>
  <c r="AJ1175" i="2"/>
  <c r="AD103" i="2"/>
  <c r="AF691" i="2"/>
  <c r="Y348" i="2"/>
  <c r="AF918" i="2"/>
  <c r="AD1240" i="2"/>
  <c r="Y1270" i="2"/>
  <c r="Y1789" i="2"/>
  <c r="AD1685" i="2"/>
  <c r="AD1512" i="2"/>
  <c r="AL1169" i="2"/>
  <c r="AD935" i="2"/>
  <c r="AF764" i="2"/>
  <c r="X423" i="2"/>
  <c r="AJ172" i="2"/>
  <c r="X652" i="2"/>
  <c r="AD1689" i="2"/>
  <c r="Y582" i="2"/>
  <c r="Y1002" i="2"/>
  <c r="Y1719" i="2"/>
  <c r="AH507" i="2"/>
  <c r="AD980" i="2"/>
  <c r="AF746" i="2"/>
  <c r="AL256" i="2"/>
  <c r="AJ584" i="2"/>
  <c r="X1796" i="2"/>
  <c r="Y1456" i="2"/>
  <c r="AD1401" i="2"/>
  <c r="Y1216" i="2"/>
  <c r="AD982" i="2"/>
  <c r="X813" i="2"/>
  <c r="Y694" i="2"/>
  <c r="Y301" i="2"/>
  <c r="X322" i="2"/>
  <c r="X196" i="2"/>
  <c r="X774" i="2"/>
  <c r="AH1830" i="2"/>
  <c r="X1743" i="2"/>
  <c r="Y544" i="2"/>
  <c r="Y491" i="2"/>
  <c r="X195" i="2"/>
  <c r="Y100" i="2"/>
  <c r="X180" i="2"/>
  <c r="AH1621" i="2"/>
  <c r="Y530" i="2"/>
  <c r="Y1013" i="2"/>
  <c r="X1366" i="2"/>
  <c r="AH1836" i="2"/>
  <c r="AF701" i="2"/>
  <c r="AD1773" i="2"/>
  <c r="Y111" i="2"/>
  <c r="X393" i="2"/>
  <c r="X1855" i="2"/>
  <c r="AH1894" i="2"/>
  <c r="AJ1631" i="2"/>
  <c r="AJ1505" i="2"/>
  <c r="AF1241" i="2"/>
  <c r="Y818" i="2"/>
  <c r="AJ792" i="2"/>
  <c r="X541" i="2"/>
  <c r="X474" i="2"/>
  <c r="Y401" i="2"/>
  <c r="Y76" i="2"/>
  <c r="AF1699" i="2"/>
  <c r="Y1763" i="2"/>
  <c r="AJ529" i="2"/>
  <c r="AL941" i="2"/>
  <c r="X572" i="2"/>
  <c r="X496" i="2"/>
  <c r="AL1898" i="2"/>
  <c r="AD1625" i="2"/>
  <c r="Y1462" i="2"/>
  <c r="X806" i="2"/>
  <c r="Y1530" i="2"/>
  <c r="AD1408" i="2"/>
  <c r="Y1087" i="2"/>
  <c r="Y1041" i="2"/>
  <c r="AJ499" i="2"/>
  <c r="Y297" i="2"/>
  <c r="AF75" i="2"/>
  <c r="AL1069" i="2"/>
  <c r="AD176" i="2"/>
  <c r="Y758" i="2"/>
  <c r="X1346" i="2"/>
  <c r="AD165" i="2"/>
  <c r="Y734" i="2"/>
  <c r="Y1521" i="2"/>
  <c r="AH772" i="2"/>
  <c r="AD912" i="2"/>
  <c r="AD1342" i="2"/>
  <c r="AJ194" i="2"/>
  <c r="X720" i="2"/>
  <c r="X1085" i="2"/>
  <c r="AH634" i="2"/>
  <c r="AD1250" i="2"/>
  <c r="X1847" i="2"/>
  <c r="AH1628" i="2"/>
  <c r="Y1406" i="2"/>
  <c r="Y1012" i="2"/>
  <c r="Y997" i="2"/>
  <c r="AD707" i="2"/>
  <c r="AH545" i="2"/>
  <c r="AF250" i="2"/>
  <c r="X161" i="2"/>
  <c r="X19" i="2"/>
  <c r="AD931" i="2"/>
  <c r="AJ1363" i="2"/>
  <c r="Y1487" i="2"/>
  <c r="X1736" i="2"/>
  <c r="Y974" i="2"/>
  <c r="Y1224" i="2"/>
  <c r="AJ518" i="2"/>
  <c r="AF1716" i="2"/>
  <c r="AJ1475" i="2"/>
  <c r="AD1065" i="2"/>
  <c r="AF1032" i="2"/>
  <c r="AD835" i="2"/>
  <c r="X636" i="2"/>
  <c r="AJ441" i="2"/>
  <c r="AD97" i="2"/>
  <c r="Y450" i="2"/>
  <c r="AL270" i="2"/>
  <c r="AD794" i="2"/>
  <c r="AD1522" i="2"/>
  <c r="X253" i="2"/>
  <c r="AH1080" i="2"/>
  <c r="Y604" i="2"/>
  <c r="AL240" i="2"/>
  <c r="Y1647" i="2"/>
  <c r="X591" i="2"/>
  <c r="X497" i="2"/>
  <c r="AH466" i="2"/>
  <c r="AD1336" i="2"/>
  <c r="AD1513" i="2"/>
  <c r="AF1708" i="2"/>
  <c r="AH294" i="2"/>
  <c r="X1690" i="2"/>
  <c r="Y1417" i="2"/>
  <c r="AL1370" i="2"/>
  <c r="AD1260" i="2"/>
  <c r="Y561" i="2"/>
  <c r="X502" i="2"/>
  <c r="AL430" i="2"/>
  <c r="AD53" i="2"/>
  <c r="X258" i="2"/>
  <c r="AJ897" i="2"/>
  <c r="X1824" i="2"/>
  <c r="X392" i="2"/>
  <c r="AF1291" i="2"/>
  <c r="AD46" i="2"/>
  <c r="Y50" i="2"/>
  <c r="AD629" i="2"/>
  <c r="AF970" i="2"/>
  <c r="AJ1239" i="2"/>
  <c r="Y1633" i="2"/>
  <c r="AD1859" i="2"/>
  <c r="AD1757" i="2"/>
  <c r="AF1071" i="2"/>
  <c r="Y1077" i="2"/>
  <c r="X616" i="2"/>
  <c r="Y433" i="2"/>
  <c r="AD426" i="2"/>
  <c r="AH204" i="2"/>
  <c r="AF1026" i="2"/>
  <c r="AF329" i="2"/>
  <c r="AD658" i="2"/>
  <c r="AL247" i="2"/>
  <c r="Y163" i="2"/>
  <c r="AD677" i="2"/>
  <c r="Y1599" i="2"/>
  <c r="AD949" i="2"/>
  <c r="AD1548" i="2"/>
  <c r="X266" i="2"/>
  <c r="Y1480" i="2"/>
  <c r="AD289" i="2"/>
  <c r="AD1297" i="2"/>
  <c r="AD1731" i="2"/>
  <c r="AD1501" i="2"/>
  <c r="X1416" i="2"/>
  <c r="AF1057" i="2"/>
  <c r="Y1005" i="2"/>
  <c r="AJ1046" i="2"/>
  <c r="X624" i="2"/>
  <c r="Y390" i="2"/>
  <c r="AJ220" i="2"/>
  <c r="AD1566" i="2"/>
  <c r="X277" i="2"/>
  <c r="AL715" i="2"/>
  <c r="X169" i="2"/>
  <c r="X1771" i="2"/>
  <c r="AD448" i="2"/>
  <c r="AL892" i="2"/>
  <c r="AJ323" i="2"/>
  <c r="AD993" i="2"/>
  <c r="X1905" i="2"/>
  <c r="Y1840" i="2"/>
  <c r="Y1492" i="2"/>
  <c r="Y1373" i="2"/>
  <c r="Y1351" i="2"/>
  <c r="Y1265" i="2"/>
  <c r="Y983" i="2"/>
  <c r="AD1007" i="2"/>
  <c r="Y613" i="2"/>
  <c r="AD510" i="2"/>
  <c r="AD113" i="2"/>
  <c r="X456" i="2"/>
  <c r="AH178" i="2"/>
  <c r="X795" i="2"/>
  <c r="AD951" i="2"/>
  <c r="AH1510" i="2"/>
  <c r="Y1107" i="2"/>
  <c r="Y1758" i="2"/>
  <c r="AL222" i="2"/>
  <c r="Y1266" i="2"/>
  <c r="AJ276" i="2"/>
  <c r="AJ219" i="2"/>
  <c r="Y1727" i="2"/>
  <c r="AD1190" i="2"/>
  <c r="AL1682" i="2"/>
  <c r="AH1514" i="2"/>
  <c r="AJ1457" i="2"/>
  <c r="AH1035" i="2"/>
  <c r="Y807" i="2"/>
  <c r="X722" i="2"/>
  <c r="AL494" i="2"/>
  <c r="AH480" i="2"/>
  <c r="Y142" i="2"/>
  <c r="Y69" i="2"/>
  <c r="AD520" i="2"/>
  <c r="AJ252" i="2"/>
  <c r="AH1834" i="2"/>
  <c r="AD1601" i="2"/>
  <c r="AL1092" i="2"/>
  <c r="Y1887" i="2"/>
  <c r="AJ146" i="2"/>
  <c r="AH1338" i="2"/>
  <c r="AH1781" i="2"/>
  <c r="AD1639" i="2"/>
  <c r="AD1485" i="2"/>
  <c r="AF1211" i="2"/>
  <c r="X768" i="2"/>
  <c r="X592" i="2"/>
  <c r="AF33" i="2"/>
  <c r="Y436" i="2"/>
  <c r="AL1025" i="2"/>
  <c r="AF1337" i="2"/>
  <c r="AJ1125" i="2"/>
  <c r="AD1175" i="2"/>
  <c r="AF103" i="2"/>
  <c r="Y1233" i="2"/>
  <c r="AH945" i="2"/>
  <c r="AJ1270" i="2"/>
  <c r="Y282" i="2"/>
  <c r="AF1818" i="2"/>
  <c r="AF1789" i="2"/>
  <c r="AF1685" i="2"/>
  <c r="X1412" i="2"/>
  <c r="Y1403" i="2"/>
  <c r="X1169" i="2"/>
  <c r="Y810" i="2"/>
  <c r="AH764" i="2"/>
  <c r="X458" i="2"/>
  <c r="Y423" i="2"/>
  <c r="AJ652" i="2"/>
  <c r="AL582" i="2"/>
  <c r="AF343" i="2"/>
  <c r="AD1719" i="2"/>
  <c r="AH594" i="2"/>
  <c r="AF1767" i="2"/>
  <c r="Y1478" i="2"/>
  <c r="AD1794" i="2"/>
  <c r="AD1796" i="2"/>
  <c r="AF1456" i="2"/>
  <c r="AF1401" i="2"/>
  <c r="AD1216" i="2"/>
  <c r="Y1166" i="2"/>
  <c r="AH982" i="2"/>
  <c r="Y813" i="2"/>
  <c r="AD402" i="2"/>
  <c r="X301" i="2"/>
  <c r="Y322" i="2"/>
  <c r="Y774" i="2"/>
  <c r="Y1345" i="2"/>
  <c r="Y1743" i="2"/>
  <c r="X754" i="2"/>
  <c r="AJ1490" i="2"/>
  <c r="Y1167" i="2"/>
  <c r="AD1004" i="2"/>
  <c r="X789" i="2"/>
  <c r="AL717" i="2"/>
  <c r="AD162" i="2"/>
  <c r="AJ1607" i="2"/>
  <c r="Y638" i="2"/>
  <c r="X1316" i="2"/>
  <c r="Y1036" i="2"/>
  <c r="X1669" i="2"/>
  <c r="Y858" i="2"/>
  <c r="AD1365" i="2"/>
  <c r="Y1011" i="2"/>
  <c r="Y597" i="2"/>
  <c r="AD461" i="2"/>
  <c r="AJ1542" i="2"/>
  <c r="Y1413" i="2"/>
  <c r="AD1252" i="2"/>
  <c r="Y1104" i="2"/>
  <c r="X840" i="2"/>
  <c r="AD865" i="2"/>
  <c r="AL570" i="2"/>
  <c r="X673" i="2"/>
  <c r="AD246" i="2"/>
  <c r="Y40" i="2"/>
  <c r="AJ485" i="2"/>
  <c r="AL1141" i="2"/>
  <c r="Y1597" i="2"/>
  <c r="AD1780" i="2"/>
  <c r="AH1812" i="2"/>
  <c r="Y296" i="2"/>
  <c r="X1325" i="2"/>
  <c r="AD331" i="2"/>
  <c r="AF1876" i="2"/>
  <c r="AH1879" i="2"/>
  <c r="AJ1775" i="2"/>
  <c r="X1134" i="2"/>
  <c r="Y940" i="2"/>
  <c r="AD491" i="2"/>
  <c r="AD454" i="2"/>
  <c r="Y180" i="2"/>
  <c r="AJ905" i="2"/>
  <c r="X1849" i="2"/>
  <c r="Y1366" i="2"/>
  <c r="X254" i="2"/>
  <c r="AJ1836" i="2"/>
  <c r="AH701" i="2"/>
  <c r="Y1594" i="2"/>
  <c r="Y891" i="2"/>
  <c r="AD111" i="2"/>
  <c r="X578" i="2"/>
  <c r="Y393" i="2"/>
  <c r="AH1855" i="2"/>
  <c r="AL1505" i="2"/>
  <c r="AH1241" i="2"/>
  <c r="Y1054" i="2"/>
  <c r="AJ541" i="2"/>
  <c r="AF76" i="2"/>
  <c r="X239" i="2"/>
  <c r="X1739" i="2"/>
  <c r="Y1640" i="2"/>
  <c r="AD199" i="2"/>
  <c r="AF587" i="2"/>
  <c r="AD572" i="2"/>
  <c r="Y484" i="2"/>
  <c r="Y1374" i="2"/>
  <c r="X849" i="2"/>
  <c r="X1898" i="2"/>
  <c r="AD1462" i="2"/>
  <c r="AD806" i="2"/>
  <c r="X1875" i="2"/>
  <c r="Y1850" i="2"/>
  <c r="Y995" i="2"/>
  <c r="AL75" i="2"/>
  <c r="Y74" i="2"/>
  <c r="AF758" i="2"/>
  <c r="Y1551" i="2"/>
  <c r="Y1346" i="2"/>
  <c r="AH734" i="2"/>
  <c r="AH1521" i="2"/>
  <c r="X209" i="2"/>
  <c r="AD1813" i="2"/>
  <c r="AD720" i="2"/>
  <c r="AJ312" i="2"/>
  <c r="AJ634" i="2"/>
  <c r="Y1847" i="2"/>
  <c r="X1381" i="2"/>
  <c r="AD1406" i="2"/>
  <c r="Y1101" i="2"/>
  <c r="Y927" i="2"/>
  <c r="AJ997" i="2"/>
  <c r="AH707" i="2"/>
  <c r="Y19" i="2"/>
  <c r="AH1059" i="2"/>
  <c r="Y1881" i="2"/>
  <c r="X560" i="2"/>
  <c r="AL130" i="2"/>
  <c r="X1305" i="2"/>
  <c r="AF931" i="2"/>
  <c r="AL477" i="2"/>
  <c r="AF217" i="2"/>
  <c r="AD1487" i="2"/>
  <c r="AD1736" i="2"/>
  <c r="X287" i="2"/>
  <c r="AH859" i="2"/>
  <c r="AD1900" i="2"/>
  <c r="Y1817" i="2"/>
  <c r="AH1716" i="2"/>
  <c r="Y1481" i="2"/>
  <c r="X1118" i="2"/>
  <c r="AL636" i="2"/>
  <c r="AF794" i="2"/>
  <c r="X604" i="2"/>
  <c r="AF1647" i="2"/>
  <c r="AF591" i="2"/>
  <c r="Y957" i="2"/>
  <c r="AJ939" i="2"/>
  <c r="AF1000" i="2"/>
  <c r="AH1708" i="2"/>
  <c r="AJ294" i="2"/>
  <c r="Y1690" i="2"/>
  <c r="AD1417" i="2"/>
  <c r="AD1370" i="2"/>
  <c r="Y889" i="2"/>
  <c r="AJ561" i="2"/>
  <c r="AL502" i="2"/>
  <c r="X430" i="2"/>
  <c r="AL258" i="2"/>
  <c r="AL283" i="2"/>
  <c r="AL897" i="2"/>
  <c r="Y1824" i="2"/>
  <c r="AJ115" i="2"/>
  <c r="Y392" i="2"/>
  <c r="Y618" i="2"/>
  <c r="Y926" i="2"/>
  <c r="AJ50" i="2"/>
  <c r="AH970" i="2"/>
  <c r="AD94" i="2"/>
  <c r="AL1239" i="2"/>
  <c r="AL95" i="2"/>
  <c r="AD1633" i="2"/>
  <c r="X1895" i="2"/>
  <c r="AH1757" i="2"/>
  <c r="Y1471" i="2"/>
  <c r="AJ1071" i="2"/>
  <c r="AL635" i="2"/>
  <c r="AD616" i="2"/>
  <c r="AD433" i="2"/>
  <c r="AL181" i="2"/>
  <c r="Y101" i="2"/>
  <c r="X658" i="2"/>
  <c r="X838" i="2"/>
  <c r="AF247" i="2"/>
  <c r="Y365" i="2"/>
  <c r="Y106" i="2"/>
  <c r="X138" i="2"/>
  <c r="AH1548" i="2"/>
  <c r="X1137" i="2"/>
  <c r="AD1334" i="2"/>
  <c r="AD1480" i="2"/>
  <c r="AF289" i="2"/>
  <c r="X1903" i="2"/>
  <c r="Y1829" i="2"/>
  <c r="AF1731" i="2"/>
  <c r="Y1416" i="2"/>
  <c r="AF1212" i="2"/>
  <c r="AH1057" i="2"/>
  <c r="Y1046" i="2"/>
  <c r="AD536" i="2"/>
  <c r="AJ390" i="2"/>
  <c r="AH90" i="2"/>
  <c r="X117" i="2"/>
  <c r="AL1150" i="2"/>
  <c r="AL944" i="2"/>
  <c r="X1677" i="2"/>
  <c r="Y169" i="2"/>
  <c r="Y1771" i="2"/>
  <c r="Y959" i="2"/>
  <c r="AH1671" i="2"/>
  <c r="X1375" i="2"/>
  <c r="Y1905" i="2"/>
  <c r="AF1351" i="2"/>
  <c r="AD1265" i="2"/>
  <c r="AH510" i="2"/>
  <c r="AJ625" i="2"/>
  <c r="AF113" i="2"/>
  <c r="Y456" i="2"/>
  <c r="AL1282" i="2"/>
  <c r="AH795" i="2"/>
  <c r="X460" i="2"/>
  <c r="X1107" i="2"/>
  <c r="AL286" i="2"/>
  <c r="AL1102" i="2"/>
  <c r="X1758" i="2"/>
  <c r="AL276" i="2"/>
  <c r="AD1727" i="2"/>
  <c r="X506" i="2"/>
  <c r="Y1457" i="2"/>
  <c r="AD1179" i="2"/>
  <c r="X807" i="2"/>
  <c r="AD722" i="2"/>
  <c r="AD142" i="2"/>
  <c r="AH24" i="2"/>
  <c r="AJ573" i="2"/>
  <c r="Y1348" i="2"/>
  <c r="AD782" i="2"/>
  <c r="Y1187" i="2"/>
  <c r="AD1887" i="2"/>
  <c r="X1338" i="2"/>
  <c r="Y1603" i="2"/>
  <c r="AL1873" i="2"/>
  <c r="AL1485" i="2"/>
  <c r="AF1404" i="2"/>
  <c r="AL999" i="2"/>
  <c r="AD920" i="2"/>
  <c r="Y768" i="2"/>
  <c r="AD532" i="2"/>
  <c r="X385" i="2"/>
  <c r="AL334" i="2"/>
  <c r="X275" i="2"/>
  <c r="AF1025" i="2"/>
  <c r="AH1610" i="2"/>
  <c r="AF1820" i="2"/>
  <c r="X583" i="2"/>
  <c r="AH1337" i="2"/>
  <c r="AD1784" i="2"/>
  <c r="AL371" i="2"/>
  <c r="AJ103" i="2"/>
  <c r="AD691" i="2"/>
  <c r="AD1233" i="2"/>
  <c r="AJ918" i="2"/>
  <c r="AD282" i="2"/>
  <c r="AH1512" i="2"/>
  <c r="Y1412" i="2"/>
  <c r="AD1403" i="2"/>
  <c r="Y1169" i="2"/>
  <c r="Y458" i="2"/>
  <c r="Y201" i="2"/>
  <c r="X172" i="2"/>
  <c r="AL652" i="2"/>
  <c r="AH1689" i="2"/>
  <c r="X582" i="2"/>
  <c r="AJ981" i="2"/>
  <c r="X1161" i="2"/>
  <c r="AD1680" i="2"/>
  <c r="AJ507" i="2"/>
  <c r="AL594" i="2"/>
  <c r="AD256" i="2"/>
  <c r="AL1797" i="2"/>
  <c r="AH1456" i="2"/>
  <c r="AH1401" i="2"/>
  <c r="AJ1216" i="2"/>
  <c r="AD1166" i="2"/>
  <c r="AL346" i="2"/>
  <c r="AD322" i="2"/>
  <c r="AJ63" i="2"/>
  <c r="AH726" i="2"/>
  <c r="AD1345" i="2"/>
  <c r="X3" i="2"/>
  <c r="Y754" i="2"/>
  <c r="Y865" i="2"/>
  <c r="Y98" i="2"/>
  <c r="AD102" i="2"/>
  <c r="AD693" i="2"/>
  <c r="Y948" i="2"/>
  <c r="AD485" i="2"/>
  <c r="Y1141" i="2"/>
  <c r="X411" i="2"/>
  <c r="X1146" i="2"/>
  <c r="AH331" i="2"/>
  <c r="AH1876" i="2"/>
  <c r="AF585" i="2"/>
  <c r="Y1331" i="2"/>
  <c r="Y1134" i="2"/>
  <c r="X1105" i="2"/>
  <c r="AJ527" i="2"/>
  <c r="X121" i="2"/>
  <c r="AD530" i="2"/>
  <c r="Y1849" i="2"/>
  <c r="AH1366" i="2"/>
  <c r="Y254" i="2"/>
  <c r="AJ750" i="2"/>
  <c r="AJ701" i="2"/>
  <c r="AJ891" i="2"/>
  <c r="AD1809" i="2"/>
  <c r="AL729" i="2"/>
  <c r="AH578" i="2"/>
  <c r="X472" i="2"/>
  <c r="X1861" i="2"/>
  <c r="X1353" i="2"/>
  <c r="X792" i="2"/>
  <c r="AD541" i="2"/>
  <c r="Y474" i="2"/>
  <c r="X395" i="2"/>
  <c r="AH76" i="2"/>
  <c r="AJ96" i="2"/>
  <c r="AL1739" i="2"/>
  <c r="AD1640" i="2"/>
  <c r="X229" i="2"/>
  <c r="X529" i="2"/>
  <c r="AF572" i="2"/>
  <c r="Y849" i="2"/>
  <c r="Y1898" i="2"/>
  <c r="AF936" i="2"/>
  <c r="Y1625" i="2"/>
  <c r="AD1701" i="2"/>
  <c r="Y1875" i="2"/>
  <c r="AF1850" i="2"/>
  <c r="AJ1530" i="2"/>
  <c r="AD1268" i="2"/>
  <c r="AL1041" i="2"/>
  <c r="X710" i="2"/>
  <c r="AD75" i="2"/>
  <c r="Y133" i="2"/>
  <c r="Y1069" i="2"/>
  <c r="AH176" i="2"/>
  <c r="AD758" i="2"/>
  <c r="Y1543" i="2"/>
  <c r="AJ734" i="2"/>
  <c r="Y209" i="2"/>
  <c r="Y194" i="2"/>
  <c r="Y1085" i="2"/>
  <c r="Y400" i="2"/>
  <c r="AL634" i="2"/>
  <c r="AH1250" i="2"/>
  <c r="X1707" i="2"/>
  <c r="AD1637" i="2"/>
  <c r="AD1101" i="2"/>
  <c r="AD927" i="2"/>
  <c r="Y581" i="2"/>
  <c r="Y545" i="2"/>
  <c r="AJ27" i="2"/>
  <c r="Y134" i="2"/>
  <c r="Y1059" i="2"/>
  <c r="AL560" i="2"/>
  <c r="AD349" i="2"/>
  <c r="Y1305" i="2"/>
  <c r="AF477" i="2"/>
  <c r="Y922" i="2"/>
  <c r="AJ593" i="2"/>
  <c r="AD974" i="2"/>
  <c r="AF287" i="2"/>
  <c r="Y1761" i="2"/>
  <c r="X518" i="2"/>
  <c r="AJ859" i="2"/>
  <c r="AF1900" i="2"/>
  <c r="AJ1716" i="2"/>
  <c r="Y1118" i="2"/>
  <c r="Y735" i="2"/>
  <c r="AD636" i="2"/>
  <c r="AD211" i="2"/>
  <c r="X396" i="2"/>
  <c r="AJ97" i="2"/>
  <c r="AJ450" i="2"/>
  <c r="AL1586" i="2"/>
  <c r="Y1017" i="2"/>
  <c r="AF1741" i="2"/>
  <c r="X466" i="2"/>
  <c r="AL939" i="2"/>
  <c r="X1336" i="2"/>
  <c r="X781" i="2"/>
  <c r="AH1897" i="2"/>
  <c r="AF399" i="2"/>
  <c r="AL294" i="2"/>
  <c r="X1885" i="2"/>
  <c r="X1748" i="2"/>
  <c r="AD1526" i="2"/>
  <c r="AD1419" i="2"/>
  <c r="AH1370" i="2"/>
  <c r="AL889" i="2"/>
  <c r="X836" i="2"/>
  <c r="AD561" i="2"/>
  <c r="AJ308" i="2"/>
  <c r="X304" i="2"/>
  <c r="AD618" i="2"/>
  <c r="Y1527" i="2"/>
  <c r="AD50" i="2"/>
  <c r="X629" i="2"/>
  <c r="AL145" i="2"/>
  <c r="AD828" i="2"/>
  <c r="Y95" i="2"/>
  <c r="AF1633" i="2"/>
  <c r="AL1740" i="2"/>
  <c r="AL1506" i="2"/>
  <c r="AD1296" i="2"/>
  <c r="Y1223" i="2"/>
  <c r="AL1068" i="2"/>
  <c r="AD181" i="2"/>
  <c r="AL101" i="2"/>
  <c r="Y329" i="2"/>
  <c r="AF923" i="2"/>
  <c r="Y1557" i="2"/>
  <c r="Y838" i="2"/>
  <c r="Y1611" i="2"/>
  <c r="AH365" i="2"/>
  <c r="Y749" i="2"/>
  <c r="AD138" i="2"/>
  <c r="AJ860" i="2"/>
  <c r="AJ1317" i="2"/>
  <c r="Y1903" i="2"/>
  <c r="AL1722" i="2"/>
  <c r="AH1501" i="2"/>
  <c r="AD1416" i="2"/>
  <c r="AJ1057" i="2"/>
  <c r="AH1005" i="2"/>
  <c r="AL1046" i="2"/>
  <c r="X449" i="2"/>
  <c r="AL288" i="2"/>
  <c r="AD117" i="2"/>
  <c r="AH1243" i="2"/>
  <c r="Y366" i="2"/>
  <c r="AJ827" i="2"/>
  <c r="X815" i="2"/>
  <c r="AJ1566" i="2"/>
  <c r="Y476" i="2"/>
  <c r="Y1677" i="2"/>
  <c r="X1700" i="2"/>
  <c r="AJ169" i="2"/>
  <c r="Y1375" i="2"/>
  <c r="Y892" i="2"/>
  <c r="X323" i="2"/>
  <c r="AH993" i="2"/>
  <c r="X1801" i="2"/>
  <c r="AD1455" i="2"/>
  <c r="AJ1395" i="2"/>
  <c r="AJ1351" i="2"/>
  <c r="AF1265" i="2"/>
  <c r="AJ983" i="2"/>
  <c r="AH1007" i="2"/>
  <c r="AH613" i="2"/>
  <c r="X510" i="2"/>
  <c r="Y373" i="2"/>
  <c r="X79" i="2"/>
  <c r="Y1282" i="2"/>
  <c r="Y178" i="2"/>
  <c r="AH951" i="2"/>
  <c r="Y1510" i="2"/>
  <c r="AD460" i="2"/>
  <c r="AF1107" i="2"/>
  <c r="X1762" i="2"/>
  <c r="AF251" i="2"/>
  <c r="AD286" i="2"/>
  <c r="X222" i="2"/>
  <c r="AE276" i="2"/>
  <c r="AD276" i="2"/>
  <c r="X219" i="2"/>
  <c r="AJ1190" i="2"/>
  <c r="Y506" i="2"/>
  <c r="AH1892" i="2"/>
  <c r="X1682" i="2"/>
  <c r="Y1514" i="2"/>
  <c r="AD1457" i="2"/>
  <c r="AF1179" i="2"/>
  <c r="AL1035" i="2"/>
  <c r="AL850" i="2"/>
  <c r="Y548" i="2"/>
  <c r="X494" i="2"/>
  <c r="X480" i="2"/>
  <c r="AF7" i="2"/>
  <c r="AF1033" i="2"/>
  <c r="Y252" i="2"/>
  <c r="AH244" i="2"/>
  <c r="X653" i="2"/>
  <c r="AF782" i="2"/>
  <c r="AF1162" i="2"/>
  <c r="AD786" i="2"/>
  <c r="X146" i="2"/>
  <c r="AD1338" i="2"/>
  <c r="AL1730" i="2"/>
  <c r="Y1499" i="2"/>
  <c r="Y1211" i="2"/>
  <c r="Y1155" i="2"/>
  <c r="AF920" i="2"/>
  <c r="AH532" i="2"/>
  <c r="Y385" i="2"/>
  <c r="X334" i="2"/>
  <c r="Y275" i="2"/>
  <c r="X13" i="2"/>
  <c r="AJ436" i="2"/>
  <c r="AD583" i="2"/>
  <c r="AJ1337" i="2"/>
  <c r="AD371" i="2"/>
  <c r="AL103" i="2"/>
  <c r="AD1091" i="2"/>
  <c r="Y945" i="2"/>
  <c r="AL918" i="2"/>
  <c r="AJ1240" i="2"/>
  <c r="AJ1818" i="2"/>
  <c r="AJ1512" i="2"/>
  <c r="AH1403" i="2"/>
  <c r="X764" i="2"/>
  <c r="Y310" i="2"/>
  <c r="AD201" i="2"/>
  <c r="X26" i="2"/>
  <c r="AJ1689" i="2"/>
  <c r="AD582" i="2"/>
  <c r="Y981" i="2"/>
  <c r="Y1161" i="2"/>
  <c r="AF1680" i="2"/>
  <c r="AH1719" i="2"/>
  <c r="AL507" i="2"/>
  <c r="AH980" i="2"/>
  <c r="X1359" i="2"/>
  <c r="AF256" i="2"/>
  <c r="AD1478" i="2"/>
  <c r="Y1796" i="2"/>
  <c r="AH1166" i="2"/>
  <c r="AL402" i="2"/>
  <c r="AD196" i="2"/>
  <c r="W726" i="2"/>
  <c r="AF1345" i="2"/>
  <c r="AD1830" i="2"/>
  <c r="Y3" i="2"/>
  <c r="Y1490" i="2"/>
  <c r="AH1462" i="2"/>
  <c r="AJ1668" i="2"/>
  <c r="AD1530" i="2"/>
  <c r="AF1268" i="2"/>
  <c r="AD1041" i="2"/>
  <c r="AL710" i="2"/>
  <c r="Y475" i="2"/>
  <c r="Y417" i="2"/>
  <c r="X176" i="2"/>
  <c r="AH758" i="2"/>
  <c r="AJ1551" i="2"/>
  <c r="AD1543" i="2"/>
  <c r="Y166" i="2"/>
  <c r="X165" i="2"/>
  <c r="AD564" i="2"/>
  <c r="AD194" i="2"/>
  <c r="AD1085" i="2"/>
  <c r="X634" i="2"/>
  <c r="AJ1250" i="2"/>
  <c r="Y1707" i="2"/>
  <c r="X707" i="2"/>
  <c r="AD581" i="2"/>
  <c r="AH250" i="2"/>
  <c r="AD134" i="2"/>
  <c r="AD1881" i="2"/>
  <c r="Y560" i="2"/>
  <c r="X842" i="2"/>
  <c r="AL1305" i="2"/>
  <c r="AJ931" i="2"/>
  <c r="AJ477" i="2"/>
  <c r="X1363" i="2"/>
  <c r="AJ1736" i="2"/>
  <c r="Y287" i="2"/>
  <c r="AL859" i="2"/>
  <c r="AH1900" i="2"/>
  <c r="X1782" i="2"/>
  <c r="AL1716" i="2"/>
  <c r="AH1428" i="2"/>
  <c r="AF811" i="2"/>
  <c r="Y396" i="2"/>
  <c r="AL450" i="2"/>
  <c r="AD1765" i="2"/>
  <c r="AL92" i="2"/>
  <c r="AD1017" i="2"/>
  <c r="AD1647" i="2"/>
  <c r="X1741" i="2"/>
  <c r="Y466" i="2"/>
  <c r="X1157" i="2"/>
  <c r="Y781" i="2"/>
  <c r="AJ1897" i="2"/>
  <c r="AL1000" i="2"/>
  <c r="X1410" i="2"/>
  <c r="Y1885" i="2"/>
  <c r="Y1748" i="2"/>
  <c r="AJ1370" i="2"/>
  <c r="Y990" i="2"/>
  <c r="AD836" i="2"/>
  <c r="AF561" i="2"/>
  <c r="X153" i="2"/>
  <c r="Y258" i="2"/>
  <c r="Y1263" i="2"/>
  <c r="AJ620" i="2"/>
  <c r="X39" i="2"/>
  <c r="AF629" i="2"/>
  <c r="AJ970" i="2"/>
  <c r="AF828" i="2"/>
  <c r="AF1213" i="2"/>
  <c r="X177" i="2"/>
  <c r="X1333" i="2"/>
  <c r="AD1895" i="2"/>
  <c r="AF1296" i="2"/>
  <c r="AH1154" i="2"/>
  <c r="Y868" i="2"/>
  <c r="AJ616" i="2"/>
  <c r="AF181" i="2"/>
  <c r="X204" i="2"/>
  <c r="Y1026" i="2"/>
  <c r="X1681" i="2"/>
  <c r="X1388" i="2"/>
  <c r="X247" i="2"/>
  <c r="AD1611" i="2"/>
  <c r="AJ992" i="2"/>
  <c r="AD749" i="2"/>
  <c r="X712" i="2"/>
  <c r="X860" i="2"/>
  <c r="AL1137" i="2"/>
  <c r="Y1334" i="2"/>
  <c r="X1800" i="2"/>
  <c r="AL1317" i="2"/>
  <c r="AJ289" i="2"/>
  <c r="Y1297" i="2"/>
  <c r="AD1903" i="2"/>
  <c r="AH1722" i="2"/>
  <c r="X1731" i="2"/>
  <c r="AF1416" i="2"/>
  <c r="AJ1005" i="2"/>
  <c r="AD449" i="2"/>
  <c r="X288" i="2"/>
  <c r="AF117" i="2"/>
  <c r="AL1243" i="2"/>
  <c r="AD1150" i="2"/>
  <c r="X827" i="2"/>
  <c r="Y815" i="2"/>
  <c r="AF944" i="2"/>
  <c r="AL169" i="2"/>
  <c r="AL937" i="2"/>
  <c r="AJ1771" i="2"/>
  <c r="Y571" i="2"/>
  <c r="AJ514" i="2"/>
  <c r="AF892" i="2"/>
  <c r="Y323" i="2"/>
  <c r="Y993" i="2"/>
  <c r="AH1905" i="2"/>
  <c r="Y1801" i="2"/>
  <c r="AF1455" i="2"/>
  <c r="AH1395" i="2"/>
  <c r="Y510" i="2"/>
  <c r="AL407" i="2"/>
  <c r="AL373" i="2"/>
  <c r="Y1219" i="2"/>
  <c r="AF260" i="2"/>
  <c r="AD178" i="2"/>
  <c r="Y795" i="2"/>
  <c r="AJ951" i="2"/>
  <c r="AF460" i="2"/>
  <c r="Y1762" i="2"/>
  <c r="AJ1102" i="2"/>
  <c r="AH1758" i="2"/>
  <c r="AJ222" i="2"/>
  <c r="X150" i="2"/>
  <c r="AJ1479" i="2"/>
  <c r="Y219" i="2"/>
  <c r="AL1727" i="2"/>
  <c r="AH1190" i="2"/>
  <c r="AF506" i="2"/>
  <c r="Y1753" i="2"/>
  <c r="Y1682" i="2"/>
  <c r="X1378" i="2"/>
  <c r="Y1035" i="2"/>
  <c r="AH850" i="2"/>
  <c r="AJ807" i="2"/>
  <c r="AF548" i="2"/>
  <c r="AD494" i="2"/>
  <c r="Y480" i="2"/>
  <c r="AH7" i="2"/>
  <c r="AL24" i="2"/>
  <c r="AL520" i="2"/>
  <c r="AD653" i="2"/>
  <c r="Y1616" i="2"/>
  <c r="AF786" i="2"/>
  <c r="Y146" i="2"/>
  <c r="AF1338" i="2"/>
  <c r="AF1603" i="2"/>
  <c r="X1873" i="2"/>
  <c r="AF1730" i="2"/>
  <c r="AH1499" i="2"/>
  <c r="AD1211" i="2"/>
  <c r="AD1155" i="2"/>
  <c r="Y999" i="2"/>
  <c r="AL532" i="2"/>
  <c r="X435" i="2"/>
  <c r="Y334" i="2"/>
  <c r="Y13" i="2"/>
  <c r="AF780" i="2"/>
  <c r="AD436" i="2"/>
  <c r="Y1025" i="2"/>
  <c r="Y1610" i="2"/>
  <c r="AF583" i="2"/>
  <c r="Y1040" i="2"/>
  <c r="X1175" i="2"/>
  <c r="X175" i="2"/>
  <c r="AL1240" i="2"/>
  <c r="X282" i="2"/>
  <c r="AD1818" i="2"/>
  <c r="AJ1685" i="2"/>
  <c r="Y764" i="2"/>
  <c r="X310" i="2"/>
  <c r="AL201" i="2"/>
  <c r="Y172" i="2"/>
  <c r="Y26" i="2"/>
  <c r="AJ1709" i="2"/>
  <c r="X507" i="2"/>
  <c r="X746" i="2"/>
  <c r="AD467" i="2"/>
  <c r="AH1767" i="2"/>
  <c r="AH256" i="2"/>
  <c r="AH1797" i="2"/>
  <c r="AH1458" i="2"/>
  <c r="AF962" i="2"/>
  <c r="AD694" i="2"/>
  <c r="X346" i="2"/>
  <c r="X218" i="2"/>
  <c r="X726" i="2"/>
  <c r="AD1313" i="2"/>
  <c r="AH1345" i="2"/>
  <c r="AD3" i="2"/>
  <c r="X705" i="2"/>
  <c r="AD1577" i="2"/>
  <c r="X141" i="2"/>
  <c r="Y1504" i="2"/>
  <c r="AJ754" i="2"/>
  <c r="AF1490" i="2"/>
  <c r="Y519" i="2"/>
  <c r="AD1070" i="2"/>
  <c r="AJ1729" i="2"/>
  <c r="AF612" i="2"/>
  <c r="Y1540" i="2"/>
  <c r="AH725" i="2"/>
  <c r="AL1839" i="2"/>
  <c r="X1424" i="2"/>
  <c r="Y1285" i="2"/>
  <c r="AL1167" i="2"/>
  <c r="Y1004" i="2"/>
  <c r="AJ789" i="2"/>
  <c r="AH660" i="2"/>
  <c r="Y271" i="2"/>
  <c r="AF1607" i="2"/>
  <c r="AD1316" i="2"/>
  <c r="AH1365" i="2"/>
  <c r="Y1612" i="2"/>
  <c r="AF770" i="2"/>
  <c r="Y1173" i="2"/>
  <c r="X461" i="2"/>
  <c r="AH442" i="2"/>
  <c r="X1906" i="2"/>
  <c r="AH1870" i="2"/>
  <c r="AH1556" i="2"/>
  <c r="X1414" i="2"/>
  <c r="AH865" i="2"/>
  <c r="Y685" i="2"/>
  <c r="AH98" i="2"/>
  <c r="Y12" i="2"/>
  <c r="Y673" i="2"/>
  <c r="X246" i="2"/>
  <c r="AF311" i="2"/>
  <c r="AH1597" i="2"/>
  <c r="AH1563" i="2"/>
  <c r="AD744" i="2"/>
  <c r="Y1812" i="2"/>
  <c r="X107" i="2"/>
  <c r="X331" i="2"/>
  <c r="AL1876" i="2"/>
  <c r="X585" i="2"/>
  <c r="Y1856" i="2"/>
  <c r="AD1745" i="2"/>
  <c r="X1775" i="2"/>
  <c r="AL1442" i="2"/>
  <c r="Y809" i="2"/>
  <c r="AJ195" i="2"/>
  <c r="AH121" i="2"/>
  <c r="AD973" i="2"/>
  <c r="Y1621" i="2"/>
  <c r="AD62" i="2"/>
  <c r="AF609" i="2"/>
  <c r="Y335" i="2"/>
  <c r="AD1366" i="2"/>
  <c r="AH750" i="2"/>
  <c r="X1343" i="2"/>
  <c r="X1311" i="2"/>
  <c r="AH1594" i="2"/>
  <c r="X1809" i="2"/>
  <c r="AD578" i="2"/>
  <c r="Y1861" i="2"/>
  <c r="Y1531" i="2"/>
  <c r="Y1438" i="2"/>
  <c r="AF759" i="2"/>
  <c r="AH395" i="2"/>
  <c r="AJ1009" i="2"/>
  <c r="AL229" i="2"/>
  <c r="AL572" i="2"/>
  <c r="AL1374" i="2"/>
  <c r="Y991" i="2"/>
  <c r="X1089" i="2"/>
  <c r="AJ806" i="2"/>
  <c r="AD1850" i="2"/>
  <c r="X1408" i="2"/>
  <c r="AH1041" i="2"/>
  <c r="AD297" i="2"/>
  <c r="Y248" i="2"/>
  <c r="AJ758" i="2"/>
  <c r="AD1551" i="2"/>
  <c r="X166" i="2"/>
  <c r="AD209" i="2"/>
  <c r="X772" i="2"/>
  <c r="AH564" i="2"/>
  <c r="AF194" i="2"/>
  <c r="AJ867" i="2"/>
  <c r="AL1519" i="2"/>
  <c r="Y634" i="2"/>
  <c r="AD1707" i="2"/>
  <c r="Y1637" i="2"/>
  <c r="Y1381" i="2"/>
  <c r="AF927" i="2"/>
  <c r="AD997" i="2"/>
  <c r="Y707" i="2"/>
  <c r="AF581" i="2"/>
  <c r="X250" i="2"/>
  <c r="AL1147" i="2"/>
  <c r="AD560" i="2"/>
  <c r="AF842" i="2"/>
  <c r="Y1452" i="2"/>
  <c r="X227" i="2"/>
  <c r="X755" i="2"/>
  <c r="X477" i="2"/>
  <c r="AJ217" i="2"/>
  <c r="AJ922" i="2"/>
  <c r="AD1532" i="2"/>
  <c r="X82" i="2"/>
  <c r="AL1736" i="2"/>
  <c r="AH974" i="2"/>
  <c r="X859" i="2"/>
  <c r="Y1782" i="2"/>
  <c r="AD1570" i="2"/>
  <c r="AD1001" i="2"/>
  <c r="AD1118" i="2"/>
  <c r="X811" i="2"/>
  <c r="Y626" i="2"/>
  <c r="AH636" i="2"/>
  <c r="X441" i="2"/>
  <c r="AD8" i="2"/>
  <c r="X97" i="2"/>
  <c r="AD450" i="2"/>
  <c r="X263" i="2"/>
  <c r="AD1340" i="2"/>
  <c r="Y1080" i="2"/>
  <c r="AD604" i="2"/>
  <c r="AD1741" i="2"/>
  <c r="AH885" i="2"/>
  <c r="Y1157" i="2"/>
  <c r="AF465" i="2"/>
  <c r="Y1513" i="2"/>
  <c r="X1897" i="2"/>
  <c r="AJ399" i="2"/>
  <c r="AL989" i="2"/>
  <c r="AD607" i="2"/>
  <c r="AD1885" i="2"/>
  <c r="AD1748" i="2"/>
  <c r="AH1526" i="2"/>
  <c r="AJ1419" i="2"/>
  <c r="AH1234" i="2"/>
  <c r="Y1079" i="2"/>
  <c r="X1093" i="2"/>
  <c r="Y971" i="2"/>
  <c r="Y646" i="2"/>
  <c r="Y502" i="2"/>
  <c r="AF112" i="2"/>
  <c r="X53" i="2"/>
  <c r="AH258" i="2"/>
  <c r="AH304" i="2"/>
  <c r="AF808" i="2"/>
  <c r="X1291" i="2"/>
  <c r="Y39" i="2"/>
  <c r="X1083" i="2"/>
  <c r="AH629" i="2"/>
  <c r="Y145" i="2"/>
  <c r="Y970" i="2"/>
  <c r="AH828" i="2"/>
  <c r="Y177" i="2"/>
  <c r="AD1274" i="2"/>
  <c r="AD1333" i="2"/>
  <c r="X1740" i="2"/>
  <c r="AF1630" i="2"/>
  <c r="AD1482" i="2"/>
  <c r="AD1154" i="2"/>
  <c r="Y1207" i="2"/>
  <c r="Y1072" i="2"/>
  <c r="AJ784" i="2"/>
  <c r="AL616" i="2"/>
  <c r="AH116" i="2"/>
  <c r="AD1026" i="2"/>
  <c r="X329" i="2"/>
  <c r="AL923" i="2"/>
  <c r="AF1557" i="2"/>
  <c r="Y1681" i="2"/>
  <c r="Y247" i="2"/>
  <c r="Y921" i="2"/>
  <c r="X365" i="2"/>
  <c r="AJ749" i="2"/>
  <c r="Y712" i="2"/>
  <c r="Y860" i="2"/>
  <c r="AF1548" i="2"/>
  <c r="Y1137" i="2"/>
  <c r="Y1800" i="2"/>
  <c r="AF86" i="2"/>
  <c r="X289" i="2"/>
  <c r="AF1614" i="2"/>
  <c r="Y1357" i="2"/>
  <c r="Y1212" i="2"/>
  <c r="AD853" i="2"/>
  <c r="AL624" i="2"/>
  <c r="X536" i="2"/>
  <c r="AF449" i="2"/>
  <c r="Y90" i="2"/>
  <c r="X366" i="2"/>
  <c r="Y827" i="2"/>
  <c r="AD815" i="2"/>
  <c r="Y1566" i="2"/>
  <c r="AJ476" i="2"/>
  <c r="AD376" i="2"/>
  <c r="Y937" i="2"/>
  <c r="AL571" i="2"/>
  <c r="Y514" i="2"/>
  <c r="AD323" i="2"/>
  <c r="AJ993" i="2"/>
  <c r="AJ1905" i="2"/>
  <c r="AD1801" i="2"/>
  <c r="Y1661" i="2"/>
  <c r="AL1395" i="2"/>
  <c r="X1132" i="2"/>
  <c r="AD843" i="2"/>
  <c r="AL613" i="2"/>
  <c r="AL510" i="2"/>
  <c r="AD407" i="2"/>
  <c r="AL159" i="2"/>
  <c r="Y79" i="2"/>
  <c r="AH943" i="2"/>
  <c r="AD795" i="2"/>
  <c r="AD1510" i="2"/>
  <c r="AD1107" i="2"/>
  <c r="AH251" i="2"/>
  <c r="X1170" i="2"/>
  <c r="X1102" i="2"/>
  <c r="AD1758" i="2"/>
  <c r="AL1479" i="2"/>
  <c r="AH6" i="2"/>
  <c r="AL1190" i="2"/>
  <c r="AD1753" i="2"/>
  <c r="AH1682" i="2"/>
  <c r="Y1378" i="2"/>
  <c r="AD1035" i="2"/>
  <c r="AD807" i="2"/>
  <c r="AL548" i="2"/>
  <c r="AH388" i="2"/>
  <c r="AD480" i="2"/>
  <c r="AD332" i="2"/>
  <c r="Y520" i="2"/>
  <c r="Y1033" i="2"/>
  <c r="AF252" i="2"/>
  <c r="X244" i="2"/>
  <c r="AD1616" i="2"/>
  <c r="AD272" i="2"/>
  <c r="AL783" i="2"/>
  <c r="AH1162" i="2"/>
  <c r="AH786" i="2"/>
  <c r="X2" i="2"/>
  <c r="AL146" i="2"/>
  <c r="Y1873" i="2"/>
  <c r="Y1503" i="2"/>
  <c r="Y1320" i="2"/>
  <c r="X1168" i="2"/>
  <c r="AD999" i="2"/>
  <c r="AH768" i="2"/>
  <c r="X532" i="2"/>
  <c r="Y435" i="2"/>
  <c r="AD334" i="2"/>
  <c r="AL275" i="2"/>
  <c r="AD13" i="2"/>
  <c r="X780" i="2"/>
  <c r="X1337" i="2"/>
  <c r="AD1040" i="2"/>
  <c r="AF1153" i="2"/>
  <c r="Y1175" i="2"/>
  <c r="X103" i="2"/>
  <c r="Y490" i="2"/>
  <c r="AL1818" i="2"/>
  <c r="Y1826" i="2"/>
  <c r="AH1194" i="2"/>
  <c r="AJ986" i="2"/>
  <c r="AD820" i="2"/>
  <c r="Y164" i="2"/>
  <c r="AD172" i="2"/>
  <c r="AL1709" i="2"/>
  <c r="AF528" i="2"/>
  <c r="AF981" i="2"/>
  <c r="AF1161" i="2"/>
  <c r="Y1352" i="2"/>
  <c r="AL746" i="2"/>
  <c r="AH467" i="2"/>
  <c r="Y1359" i="2"/>
  <c r="X72" i="2"/>
  <c r="AJ256" i="2"/>
  <c r="AD1797" i="2"/>
  <c r="X1778" i="2"/>
  <c r="AJ1458" i="2"/>
  <c r="Y1229" i="2"/>
  <c r="AD962" i="2"/>
  <c r="AJ694" i="2"/>
  <c r="X402" i="2"/>
  <c r="Y218" i="2"/>
  <c r="Y63" i="2"/>
  <c r="Y726" i="2"/>
  <c r="X1345" i="2"/>
  <c r="X1830" i="2"/>
  <c r="Y705" i="2"/>
  <c r="AL1577" i="2"/>
  <c r="AD979" i="2"/>
  <c r="AL80" i="2"/>
  <c r="AD271" i="2"/>
  <c r="AJ513" i="2"/>
  <c r="Y657" i="2"/>
  <c r="AL858" i="2"/>
  <c r="AH1612" i="2"/>
  <c r="AJ1058" i="2"/>
  <c r="Y1869" i="2"/>
  <c r="X442" i="2"/>
  <c r="AL1652" i="2"/>
  <c r="AF1235" i="2"/>
  <c r="AL1104" i="2"/>
  <c r="AF685" i="2"/>
  <c r="X437" i="2"/>
  <c r="X102" i="2"/>
  <c r="AL1645" i="2"/>
  <c r="Y246" i="2"/>
  <c r="AL1795" i="2"/>
  <c r="AL311" i="2"/>
  <c r="X485" i="2"/>
  <c r="X1141" i="2"/>
  <c r="AJ1563" i="2"/>
  <c r="AJ744" i="2"/>
  <c r="AL1812" i="2"/>
  <c r="AD296" i="2"/>
  <c r="AD107" i="2"/>
  <c r="Y331" i="2"/>
  <c r="Y1876" i="2"/>
  <c r="Y585" i="2"/>
  <c r="AD1856" i="2"/>
  <c r="Y1775" i="2"/>
  <c r="AD1393" i="2"/>
  <c r="AJ1134" i="2"/>
  <c r="AJ940" i="2"/>
  <c r="AD809" i="2"/>
  <c r="Y527" i="2"/>
  <c r="X454" i="2"/>
  <c r="AL195" i="2"/>
  <c r="Y249" i="2"/>
  <c r="AJ530" i="2"/>
  <c r="AJ1397" i="2"/>
  <c r="AF62" i="2"/>
  <c r="AJ609" i="2"/>
  <c r="Y750" i="2"/>
  <c r="AH1343" i="2"/>
  <c r="Y1809" i="2"/>
  <c r="X1734" i="2"/>
  <c r="AD1438" i="2"/>
  <c r="Y1308" i="2"/>
  <c r="Y1062" i="2"/>
  <c r="AH541" i="2"/>
  <c r="AF395" i="2"/>
  <c r="AD168" i="2"/>
  <c r="Y96" i="2"/>
  <c r="Y239" i="2"/>
  <c r="Y1009" i="2"/>
  <c r="Y1739" i="2"/>
  <c r="AL537" i="2"/>
  <c r="Y1292" i="2"/>
  <c r="Y1047" i="2"/>
  <c r="Y199" i="2"/>
  <c r="X587" i="2"/>
  <c r="Y1341" i="2"/>
  <c r="AF901" i="2"/>
  <c r="X1374" i="2"/>
  <c r="AD1634" i="2"/>
  <c r="AD991" i="2"/>
  <c r="X1774" i="2"/>
  <c r="Y1089" i="2"/>
  <c r="AL806" i="2"/>
  <c r="AF1841" i="2"/>
  <c r="X1668" i="2"/>
  <c r="AL1530" i="2"/>
  <c r="Y1408" i="2"/>
  <c r="AL995" i="2"/>
  <c r="Y710" i="2"/>
  <c r="Y562" i="2"/>
  <c r="AF297" i="2"/>
  <c r="AL133" i="2"/>
  <c r="AH804" i="2"/>
  <c r="Y772" i="2"/>
  <c r="AL564" i="2"/>
  <c r="AH1085" i="2"/>
  <c r="Y312" i="2"/>
  <c r="AD1857" i="2"/>
  <c r="AL1707" i="2"/>
  <c r="AH1637" i="2"/>
  <c r="AD1381" i="2"/>
  <c r="AF707" i="2"/>
  <c r="Y161" i="2"/>
  <c r="X27" i="2"/>
  <c r="Y242" i="2"/>
  <c r="Y842" i="2"/>
  <c r="AD1452" i="2"/>
  <c r="Y227" i="2"/>
  <c r="AD755" i="2"/>
  <c r="Y477" i="2"/>
  <c r="AF1363" i="2"/>
  <c r="X217" i="2"/>
  <c r="Y1532" i="2"/>
  <c r="Y82" i="2"/>
  <c r="AJ287" i="2"/>
  <c r="AF1844" i="2"/>
  <c r="Y1326" i="2"/>
  <c r="AL1900" i="2"/>
  <c r="AL1222" i="2"/>
  <c r="Y811" i="2"/>
  <c r="AJ636" i="2"/>
  <c r="Y441" i="2"/>
  <c r="Y97" i="2"/>
  <c r="X450" i="2"/>
  <c r="AH1765" i="2"/>
  <c r="AH147" i="2"/>
  <c r="Y263" i="2"/>
  <c r="X1340" i="2"/>
  <c r="X182" i="2"/>
  <c r="X92" i="2"/>
  <c r="AH1017" i="2"/>
  <c r="X1769" i="2"/>
  <c r="AF1157" i="2"/>
  <c r="X221" i="2"/>
  <c r="Y1897" i="2"/>
  <c r="AJ989" i="2"/>
  <c r="AF1748" i="2"/>
  <c r="AJ1526" i="2"/>
  <c r="AD1234" i="2"/>
  <c r="AD1079" i="2"/>
  <c r="Y1093" i="2"/>
  <c r="AF971" i="2"/>
  <c r="AF646" i="2"/>
  <c r="AD502" i="2"/>
  <c r="Y53" i="2"/>
  <c r="AD1263" i="2"/>
  <c r="AD808" i="2"/>
  <c r="Y1291" i="2"/>
  <c r="Y46" i="2"/>
  <c r="X618" i="2"/>
  <c r="Y1083" i="2"/>
  <c r="AD145" i="2"/>
  <c r="AD970" i="2"/>
  <c r="AD1213" i="2"/>
  <c r="AJ1895" i="2"/>
  <c r="Y1740" i="2"/>
  <c r="AH1630" i="2"/>
  <c r="Y1296" i="2"/>
  <c r="AL1154" i="2"/>
  <c r="AL784" i="2"/>
  <c r="X433" i="2"/>
  <c r="X181" i="2"/>
  <c r="AL1026" i="2"/>
  <c r="AD329" i="2"/>
  <c r="AJ1557" i="2"/>
  <c r="AD1681" i="2"/>
  <c r="AD921" i="2"/>
  <c r="AD365" i="2"/>
  <c r="Y992" i="2"/>
  <c r="AL878" i="2"/>
  <c r="X43" i="2"/>
  <c r="Y1548" i="2"/>
  <c r="AD1137" i="2"/>
  <c r="AF1334" i="2"/>
  <c r="AL86" i="2"/>
  <c r="Y289" i="2"/>
  <c r="X1722" i="2"/>
  <c r="AH1614" i="2"/>
  <c r="AD1464" i="2"/>
  <c r="Y1188" i="2"/>
  <c r="Y1060" i="2"/>
  <c r="AF853" i="2"/>
  <c r="Y536" i="2"/>
  <c r="AL170" i="2"/>
  <c r="AL90" i="2"/>
  <c r="Y1243" i="2"/>
  <c r="AH366" i="2"/>
  <c r="Y914" i="2"/>
  <c r="Y1538" i="2"/>
  <c r="AF1566" i="2"/>
  <c r="AJ944" i="2"/>
  <c r="AJ1677" i="2"/>
  <c r="X1307" i="2"/>
  <c r="X1159" i="2"/>
  <c r="AF1771" i="2"/>
  <c r="X448" i="2"/>
  <c r="X571" i="2"/>
  <c r="AD514" i="2"/>
  <c r="Y1253" i="2"/>
  <c r="AF1801" i="2"/>
  <c r="AD1661" i="2"/>
  <c r="Y1132" i="2"/>
  <c r="X1144" i="2"/>
  <c r="Y1049" i="2"/>
  <c r="AF510" i="2"/>
  <c r="Y159" i="2"/>
  <c r="AL79" i="2"/>
  <c r="X113" i="2"/>
  <c r="AD1219" i="2"/>
  <c r="Y943" i="2"/>
  <c r="Y1549" i="2"/>
  <c r="AH1107" i="2"/>
  <c r="AH1762" i="2"/>
  <c r="Y1102" i="2"/>
  <c r="Y222" i="2"/>
  <c r="AH1479" i="2"/>
  <c r="AJ6" i="2"/>
  <c r="AF1362" i="2"/>
  <c r="AF1035" i="2"/>
  <c r="X850" i="2"/>
  <c r="X548" i="2"/>
  <c r="AJ388" i="2"/>
  <c r="Y244" i="2"/>
  <c r="AL653" i="2"/>
  <c r="AL1616" i="2"/>
  <c r="AJ783" i="2"/>
  <c r="X782" i="2"/>
  <c r="Y2" i="2"/>
  <c r="AL1338" i="2"/>
  <c r="AD1873" i="2"/>
  <c r="AJ1320" i="2"/>
  <c r="Y1168" i="2"/>
  <c r="AD839" i="2"/>
  <c r="AH785" i="2"/>
  <c r="AL768" i="2"/>
  <c r="Y532" i="2"/>
  <c r="X316" i="2"/>
  <c r="AD275" i="2"/>
  <c r="AD780" i="2"/>
  <c r="Y1562" i="2"/>
  <c r="AD650" i="2"/>
  <c r="Y1337" i="2"/>
  <c r="X1846" i="2"/>
  <c r="AJ1153" i="2"/>
  <c r="AH103" i="2"/>
  <c r="X691" i="2"/>
  <c r="Y870" i="2"/>
  <c r="X409" i="2"/>
  <c r="X490" i="2"/>
  <c r="Y358" i="2"/>
  <c r="AL282" i="2"/>
  <c r="X1818" i="2"/>
  <c r="AD1826" i="2"/>
  <c r="AL1469" i="2"/>
  <c r="Y1436" i="2"/>
  <c r="AD1194" i="2"/>
  <c r="AD1201" i="2"/>
  <c r="Y986" i="2"/>
  <c r="AF820" i="2"/>
  <c r="AL764" i="2"/>
  <c r="AD310" i="2"/>
  <c r="AF26" i="2"/>
  <c r="AJ582" i="2"/>
  <c r="AL576" i="2"/>
  <c r="AD1352" i="2"/>
  <c r="AD746" i="2"/>
  <c r="AF1359" i="2"/>
  <c r="Y72" i="2"/>
  <c r="Y256" i="2"/>
  <c r="AF1478" i="2"/>
  <c r="Y1778" i="2"/>
  <c r="AL1458" i="2"/>
  <c r="AJ1247" i="2"/>
  <c r="AD1229" i="2"/>
  <c r="Y402" i="2"/>
  <c r="X88" i="2"/>
  <c r="AJ726" i="2"/>
  <c r="AH1313" i="2"/>
  <c r="Y237" i="2"/>
  <c r="Y1830" i="2"/>
  <c r="Y1467" i="2"/>
  <c r="AH470" i="2"/>
  <c r="X459" i="2"/>
  <c r="Y973" i="2"/>
  <c r="X249" i="2"/>
  <c r="X530" i="2"/>
  <c r="X711" i="2"/>
  <c r="AL1397" i="2"/>
  <c r="AL750" i="2"/>
  <c r="AL1594" i="2"/>
  <c r="AH1809" i="2"/>
  <c r="X1837" i="2"/>
  <c r="AJ472" i="2"/>
  <c r="AJ1861" i="2"/>
  <c r="Y1734" i="2"/>
  <c r="X1308" i="2"/>
  <c r="AD1062" i="2"/>
  <c r="Y603" i="2"/>
  <c r="AD474" i="2"/>
  <c r="AD1009" i="2"/>
  <c r="X537" i="2"/>
  <c r="Y667" i="2"/>
  <c r="AD1292" i="2"/>
  <c r="AH199" i="2"/>
  <c r="Y587" i="2"/>
  <c r="AL1341" i="2"/>
  <c r="AD1374" i="2"/>
  <c r="AD1774" i="2"/>
  <c r="Y895" i="2"/>
  <c r="AD718" i="2"/>
  <c r="AJ1825" i="2"/>
  <c r="Y1668" i="2"/>
  <c r="AF1476" i="2"/>
  <c r="AF1195" i="2"/>
  <c r="AF1087" i="2"/>
  <c r="Y756" i="2"/>
  <c r="AD710" i="2"/>
  <c r="X75" i="2"/>
  <c r="AD248" i="2"/>
  <c r="AH1551" i="2"/>
  <c r="AJ1043" i="2"/>
  <c r="Y643" i="2"/>
  <c r="AD772" i="2"/>
  <c r="X1813" i="2"/>
  <c r="Y875" i="2"/>
  <c r="X1328" i="2"/>
  <c r="Y867" i="2"/>
  <c r="X315" i="2"/>
  <c r="Y1519" i="2"/>
  <c r="X84" i="2"/>
  <c r="AF1857" i="2"/>
  <c r="AF1707" i="2"/>
  <c r="AH1381" i="2"/>
  <c r="AL1256" i="2"/>
  <c r="AL1101" i="2"/>
  <c r="AJ707" i="2"/>
  <c r="AJ383" i="2"/>
  <c r="AD235" i="2"/>
  <c r="AD161" i="2"/>
  <c r="Y27" i="2"/>
  <c r="AD1147" i="2"/>
  <c r="AD242" i="2"/>
  <c r="AH560" i="2"/>
  <c r="AD842" i="2"/>
  <c r="Y217" i="2"/>
  <c r="AF1532" i="2"/>
  <c r="AD82" i="2"/>
  <c r="AH659" i="2"/>
  <c r="AL680" i="2"/>
  <c r="AL287" i="2"/>
  <c r="X1761" i="2"/>
  <c r="AF598" i="2"/>
  <c r="Y511" i="2"/>
  <c r="X1900" i="2"/>
  <c r="AH1570" i="2"/>
  <c r="AL1428" i="2"/>
  <c r="Y1427" i="2"/>
  <c r="AH1222" i="2"/>
  <c r="AH1001" i="2"/>
  <c r="AH450" i="2"/>
  <c r="AL263" i="2"/>
  <c r="Y182" i="2"/>
  <c r="AJ1017" i="2"/>
  <c r="Y1769" i="2"/>
  <c r="Y1063" i="2"/>
  <c r="Y885" i="2"/>
  <c r="Y1000" i="2"/>
  <c r="X399" i="2"/>
  <c r="AD989" i="2"/>
  <c r="Y607" i="2"/>
  <c r="AH1858" i="2"/>
  <c r="AH1885" i="2"/>
  <c r="AH1419" i="2"/>
  <c r="AD1093" i="2"/>
  <c r="AH971" i="2"/>
  <c r="X646" i="2"/>
  <c r="AD503" i="2"/>
  <c r="X308" i="2"/>
  <c r="AJ112" i="2"/>
  <c r="AD258" i="2"/>
  <c r="Y1477" i="2"/>
  <c r="Y231" i="2"/>
  <c r="AH39" i="2"/>
  <c r="AF553" i="2"/>
  <c r="Y1832" i="2"/>
  <c r="X828" i="2"/>
  <c r="AJ1213" i="2"/>
  <c r="AH488" i="2"/>
  <c r="AD1131" i="2"/>
  <c r="AJ1630" i="2"/>
  <c r="AL1482" i="2"/>
  <c r="X1296" i="2"/>
  <c r="X1154" i="2"/>
  <c r="AD1072" i="2"/>
  <c r="Y689" i="2"/>
  <c r="Y181" i="2"/>
  <c r="X156" i="2"/>
  <c r="AH329" i="2"/>
  <c r="Y923" i="2"/>
  <c r="AF1681" i="2"/>
  <c r="X451" i="2"/>
  <c r="AF921" i="2"/>
  <c r="AJ365" i="2"/>
  <c r="AD992" i="2"/>
  <c r="AF749" i="2"/>
  <c r="AD712" i="2"/>
  <c r="Y43" i="2"/>
  <c r="AF1800" i="2"/>
  <c r="AD86" i="2"/>
  <c r="AD1598" i="2"/>
  <c r="AJ1297" i="2"/>
  <c r="AL1903" i="2"/>
  <c r="Y1722" i="2"/>
  <c r="AH1464" i="2"/>
  <c r="AJ1188" i="2"/>
  <c r="AD1060" i="2"/>
  <c r="AH696" i="2"/>
  <c r="Y170" i="2"/>
  <c r="AJ1243" i="2"/>
  <c r="AD914" i="2"/>
  <c r="Y1710" i="2"/>
  <c r="AL476" i="2"/>
  <c r="Y944" i="2"/>
  <c r="Y1307" i="2"/>
  <c r="AJ1159" i="2"/>
  <c r="AH1771" i="2"/>
  <c r="AD959" i="2"/>
  <c r="Y448" i="2"/>
  <c r="AD571" i="2"/>
  <c r="AL514" i="2"/>
  <c r="AJ1253" i="2"/>
  <c r="AF91" i="2"/>
  <c r="Y1261" i="2"/>
  <c r="AJ1801" i="2"/>
  <c r="Y1455" i="2"/>
  <c r="AD1132" i="2"/>
  <c r="AF1144" i="2"/>
  <c r="AD1049" i="2"/>
  <c r="X843" i="2"/>
  <c r="AF790" i="2"/>
  <c r="AJ407" i="2"/>
  <c r="AD159" i="2"/>
  <c r="AF73" i="2"/>
  <c r="Y113" i="2"/>
  <c r="AF1219" i="2"/>
  <c r="Y260" i="2"/>
  <c r="AH1549" i="2"/>
  <c r="X1823" i="2"/>
  <c r="AH368" i="2"/>
  <c r="AL460" i="2"/>
  <c r="AJ1107" i="2"/>
  <c r="Y251" i="2"/>
  <c r="AL1170" i="2"/>
  <c r="AL61" i="2"/>
  <c r="AL1758" i="2"/>
  <c r="Y150" i="2"/>
  <c r="Y347" i="2"/>
  <c r="Y1190" i="2"/>
  <c r="AH1753" i="2"/>
  <c r="AD1723" i="2"/>
  <c r="Y1483" i="2"/>
  <c r="AH1362" i="2"/>
  <c r="AF1294" i="2"/>
  <c r="Y850" i="2"/>
  <c r="AD548" i="2"/>
  <c r="X695" i="2"/>
  <c r="X1372" i="2"/>
  <c r="Y70" i="2"/>
  <c r="AD244" i="2"/>
  <c r="Y653" i="2"/>
  <c r="AF1616" i="2"/>
  <c r="X272" i="2"/>
  <c r="X1162" i="2"/>
  <c r="X786" i="2"/>
  <c r="AD2" i="2"/>
  <c r="AH1589" i="2"/>
  <c r="X65" i="2"/>
  <c r="AD1838" i="2"/>
  <c r="AF1873" i="2"/>
  <c r="AD1503" i="2"/>
  <c r="AD1499" i="2"/>
  <c r="AF839" i="2"/>
  <c r="AF532" i="2"/>
  <c r="AL435" i="2"/>
  <c r="AD316" i="2"/>
  <c r="AF275" i="2"/>
  <c r="AH780" i="2"/>
  <c r="AD1562" i="2"/>
  <c r="AL143" i="2"/>
  <c r="AD1558" i="2"/>
  <c r="AL1337" i="2"/>
  <c r="Y1846" i="2"/>
  <c r="AF261" i="2"/>
  <c r="Y930" i="2"/>
  <c r="Y691" i="2"/>
  <c r="X565" i="2"/>
  <c r="AD870" i="2"/>
  <c r="Y409" i="2"/>
  <c r="AD490" i="2"/>
  <c r="Y925" i="2"/>
  <c r="AH1826" i="2"/>
  <c r="X1756" i="2"/>
  <c r="AF1469" i="2"/>
  <c r="AF1436" i="2"/>
  <c r="AD458" i="2"/>
  <c r="AD164" i="2"/>
  <c r="X1709" i="2"/>
  <c r="AD528" i="2"/>
  <c r="AF1324" i="2"/>
  <c r="AL1161" i="2"/>
  <c r="X761" i="2"/>
  <c r="X467" i="2"/>
  <c r="AL1359" i="2"/>
  <c r="AD1778" i="2"/>
  <c r="AL1247" i="2"/>
  <c r="AD967" i="2"/>
  <c r="Y962" i="2"/>
  <c r="X719" i="2"/>
  <c r="Y550" i="2"/>
  <c r="AH346" i="2"/>
  <c r="Y88" i="2"/>
  <c r="Y196" i="2"/>
  <c r="AD726" i="2"/>
  <c r="AD237" i="2"/>
  <c r="AJ3" i="2"/>
  <c r="AD141" i="2"/>
  <c r="AF979" i="2"/>
  <c r="AD1467" i="2"/>
  <c r="Y546" i="2"/>
  <c r="Y1414" i="2"/>
  <c r="AL1182" i="2"/>
  <c r="AD994" i="2"/>
  <c r="Y880" i="2"/>
  <c r="Y525" i="2"/>
  <c r="AF437" i="2"/>
  <c r="AL1687" i="2"/>
  <c r="AH440" i="2"/>
  <c r="AD311" i="2"/>
  <c r="Y1264" i="2"/>
  <c r="AD769" i="2"/>
  <c r="Y411" i="2"/>
  <c r="Y1563" i="2"/>
  <c r="Y744" i="2"/>
  <c r="X531" i="2"/>
  <c r="X1284" i="2"/>
  <c r="Y1520" i="2"/>
  <c r="Y1393" i="2"/>
  <c r="AD1178" i="2"/>
  <c r="Y874" i="2"/>
  <c r="AL809" i="2"/>
  <c r="AJ249" i="2"/>
  <c r="X656" i="2"/>
  <c r="X1397" i="2"/>
  <c r="AH609" i="2"/>
  <c r="X1411" i="2"/>
  <c r="AL1366" i="2"/>
  <c r="AD254" i="2"/>
  <c r="W750" i="2"/>
  <c r="AJ1343" i="2"/>
  <c r="X1287" i="2"/>
  <c r="X602" i="2"/>
  <c r="AJ1809" i="2"/>
  <c r="Y473" i="2"/>
  <c r="Y1837" i="2"/>
  <c r="Y644" i="2"/>
  <c r="AD393" i="2"/>
  <c r="AD1308" i="2"/>
  <c r="Y1129" i="2"/>
  <c r="Y1064" i="2"/>
  <c r="AF1062" i="2"/>
  <c r="AD759" i="2"/>
  <c r="AF78" i="2"/>
  <c r="AF1009" i="2"/>
  <c r="X60" i="2"/>
  <c r="Y714" i="2"/>
  <c r="AD587" i="2"/>
  <c r="X1304" i="2"/>
  <c r="AH1634" i="2"/>
  <c r="AH718" i="2"/>
  <c r="AH1772" i="2"/>
  <c r="Y806" i="2"/>
  <c r="X1701" i="2"/>
  <c r="X1841" i="2"/>
  <c r="AD1620" i="2"/>
  <c r="AH1476" i="2"/>
  <c r="AD1435" i="2"/>
  <c r="AH1195" i="2"/>
  <c r="AL756" i="2"/>
  <c r="X475" i="2"/>
  <c r="X434" i="2"/>
  <c r="Y75" i="2"/>
  <c r="X133" i="2"/>
  <c r="X1810" i="2"/>
  <c r="AJ1543" i="2"/>
  <c r="AL166" i="2"/>
  <c r="X1728" i="2"/>
  <c r="X643" i="2"/>
  <c r="AJ209" i="2"/>
  <c r="AF772" i="2"/>
  <c r="Y1813" i="2"/>
  <c r="X564" i="2"/>
  <c r="AD875" i="2"/>
  <c r="Y844" i="2"/>
  <c r="AD1519" i="2"/>
  <c r="AD84" i="2"/>
  <c r="AL1637" i="2"/>
  <c r="Y879" i="2"/>
  <c r="AD27" i="2"/>
  <c r="X1147" i="2"/>
  <c r="AL242" i="2"/>
  <c r="AH842" i="2"/>
  <c r="AJ227" i="2"/>
  <c r="Y1584" i="2"/>
  <c r="AD922" i="2"/>
  <c r="AH82" i="2"/>
  <c r="AJ659" i="2"/>
  <c r="AD680" i="2"/>
  <c r="X1844" i="2"/>
  <c r="Y1900" i="2"/>
  <c r="AL1782" i="2"/>
  <c r="AJ1570" i="2"/>
  <c r="Y1222" i="2"/>
  <c r="AD811" i="2"/>
  <c r="X626" i="2"/>
  <c r="Y637" i="2"/>
  <c r="AD441" i="2"/>
  <c r="X211" i="2"/>
  <c r="Y915" i="2"/>
  <c r="X147" i="2"/>
  <c r="Y1340" i="2"/>
  <c r="AD182" i="2"/>
  <c r="X632" i="2"/>
  <c r="Y952" i="2"/>
  <c r="Y591" i="2"/>
  <c r="AL1741" i="2"/>
  <c r="AD1063" i="2"/>
  <c r="AD885" i="2"/>
  <c r="Y465" i="2"/>
  <c r="X384" i="2"/>
  <c r="Y399" i="2"/>
  <c r="AD1858" i="2"/>
  <c r="X1835" i="2"/>
  <c r="AH1079" i="2"/>
  <c r="AJ503" i="2"/>
  <c r="AJ502" i="2"/>
  <c r="Y308" i="2"/>
  <c r="X112" i="2"/>
  <c r="AL5" i="2"/>
  <c r="AD304" i="2"/>
  <c r="X808" i="2"/>
  <c r="AD1477" i="2"/>
  <c r="AH618" i="2"/>
  <c r="AL39" i="2"/>
  <c r="AD1083" i="2"/>
  <c r="X1832" i="2"/>
  <c r="X1319" i="2"/>
  <c r="Y828" i="2"/>
  <c r="AL177" i="2"/>
  <c r="X1274" i="2"/>
  <c r="X488" i="2"/>
  <c r="AF1131" i="2"/>
  <c r="Y1895" i="2"/>
  <c r="AH1740" i="2"/>
  <c r="AL1630" i="2"/>
  <c r="Y1154" i="2"/>
  <c r="AH1072" i="2"/>
  <c r="AD868" i="2"/>
  <c r="X784" i="2"/>
  <c r="AH387" i="2"/>
  <c r="X116" i="2"/>
  <c r="AF156" i="2"/>
  <c r="AL439" i="2"/>
  <c r="AD923" i="2"/>
  <c r="AL451" i="2"/>
  <c r="AH921" i="2"/>
  <c r="Y878" i="2"/>
  <c r="AD43" i="2"/>
  <c r="AH1137" i="2"/>
  <c r="AL1334" i="2"/>
  <c r="AH1800" i="2"/>
  <c r="AD1722" i="2"/>
  <c r="Y1614" i="2"/>
  <c r="X1357" i="2"/>
  <c r="AL1143" i="2"/>
  <c r="AD1188" i="2"/>
  <c r="AF1060" i="2"/>
  <c r="X853" i="2"/>
  <c r="AD696" i="2"/>
  <c r="AD170" i="2"/>
  <c r="Y117" i="2"/>
  <c r="AD1243" i="2"/>
  <c r="AF1538" i="2"/>
  <c r="AF1710" i="2"/>
  <c r="X476" i="2"/>
  <c r="AD944" i="2"/>
  <c r="X376" i="2"/>
  <c r="AD1307" i="2"/>
  <c r="Y698" i="2"/>
  <c r="AL1253" i="2"/>
  <c r="AH91" i="2"/>
  <c r="AD1261" i="2"/>
  <c r="AH1661" i="2"/>
  <c r="AH1455" i="2"/>
  <c r="X1395" i="2"/>
  <c r="AF1049" i="2"/>
  <c r="Y843" i="2"/>
  <c r="AF159" i="2"/>
  <c r="AD260" i="2"/>
  <c r="AD1549" i="2"/>
  <c r="AF368" i="2"/>
  <c r="AD1206" i="2"/>
  <c r="AL1107" i="2"/>
  <c r="AL1762" i="2"/>
  <c r="AL251" i="2"/>
  <c r="AD765" i="2"/>
  <c r="AD150" i="2"/>
  <c r="Y1479" i="2"/>
  <c r="AL347" i="2"/>
  <c r="AJ1753" i="2"/>
  <c r="AJ1723" i="2"/>
  <c r="AD1483" i="2"/>
  <c r="AL1362" i="2"/>
  <c r="AJ1019" i="2"/>
  <c r="AH548" i="2"/>
  <c r="X142" i="2"/>
  <c r="X7" i="2"/>
  <c r="X332" i="2"/>
  <c r="Y1372" i="2"/>
  <c r="X788" i="2"/>
  <c r="AF244" i="2"/>
  <c r="Y272" i="2"/>
  <c r="X783" i="2"/>
  <c r="Y1711" i="2"/>
  <c r="Y1162" i="2"/>
  <c r="Y786" i="2"/>
  <c r="AD65" i="2"/>
  <c r="AH1838" i="2"/>
  <c r="AD1003" i="2"/>
  <c r="X1730" i="2"/>
  <c r="AL1499" i="2"/>
  <c r="X1320" i="2"/>
  <c r="AJ839" i="2"/>
  <c r="AJ785" i="2"/>
  <c r="Y479" i="2"/>
  <c r="AJ532" i="2"/>
  <c r="AD157" i="2"/>
  <c r="AJ1183" i="2"/>
  <c r="AF1562" i="2"/>
  <c r="Y143" i="2"/>
  <c r="AF1558" i="2"/>
  <c r="AF1846" i="2"/>
  <c r="AJ1040" i="2"/>
  <c r="Y1686" i="2"/>
  <c r="X1091" i="2"/>
  <c r="Y565" i="2"/>
  <c r="AH409" i="2"/>
  <c r="AH490" i="2"/>
  <c r="AL358" i="2"/>
  <c r="AD925" i="2"/>
  <c r="AF351" i="2"/>
  <c r="Y1818" i="2"/>
  <c r="Y1756" i="2"/>
  <c r="AH1436" i="2"/>
  <c r="AJ688" i="2"/>
  <c r="AL458" i="2"/>
  <c r="AJ310" i="2"/>
  <c r="AJ26" i="2"/>
  <c r="Y1709" i="2"/>
  <c r="AL1324" i="2"/>
  <c r="X1798" i="2"/>
  <c r="X1680" i="2"/>
  <c r="X576" i="2"/>
  <c r="X1352" i="2"/>
  <c r="Y467" i="2"/>
  <c r="AH72" i="2"/>
  <c r="Y1288" i="2"/>
  <c r="X1854" i="2"/>
  <c r="X1797" i="2"/>
  <c r="Y1458" i="2"/>
  <c r="Y1247" i="2"/>
  <c r="AH1229" i="2"/>
  <c r="AF967" i="2"/>
  <c r="Y719" i="2"/>
  <c r="AJ464" i="2"/>
  <c r="Y346" i="2"/>
  <c r="AD517" i="2"/>
  <c r="AF726" i="2"/>
  <c r="AL1313" i="2"/>
  <c r="AJ237" i="2"/>
  <c r="AL3" i="2"/>
  <c r="AD705" i="2"/>
  <c r="Y1577" i="2"/>
  <c r="AJ979" i="2"/>
  <c r="AD546" i="2"/>
  <c r="AE1412" i="2"/>
  <c r="AE561" i="2"/>
  <c r="AE144" i="2"/>
  <c r="AE1710" i="2"/>
  <c r="AE254" i="2"/>
  <c r="AE560" i="2"/>
  <c r="AE1678" i="2"/>
  <c r="AE1297" i="2"/>
  <c r="AE820" i="2"/>
  <c r="AE1684" i="2"/>
  <c r="AE1812" i="2"/>
  <c r="AE1502" i="2"/>
  <c r="AE453" i="2"/>
  <c r="AE391" i="2"/>
  <c r="AE34" i="2"/>
  <c r="AE1787" i="2"/>
  <c r="AE191" i="2"/>
  <c r="AE1617" i="2"/>
  <c r="AE1044" i="2"/>
  <c r="AE855" i="2"/>
  <c r="AE199" i="2"/>
  <c r="AE1341" i="2"/>
  <c r="AE1876" i="2"/>
  <c r="AE234" i="2"/>
  <c r="AE1845" i="2"/>
  <c r="AE1591" i="2"/>
  <c r="AE1382" i="2"/>
  <c r="AE135" i="2"/>
  <c r="AE509" i="2"/>
  <c r="AE630" i="2"/>
  <c r="AE100" i="2"/>
  <c r="AE775" i="2"/>
  <c r="AE1036" i="2"/>
  <c r="AE535" i="2"/>
  <c r="AE1192" i="2"/>
  <c r="AE1822" i="2"/>
  <c r="AE1387" i="2"/>
  <c r="AE1138" i="2"/>
  <c r="AE1029" i="2"/>
  <c r="AE1296" i="2"/>
  <c r="AE222" i="2"/>
  <c r="AE550" i="2"/>
  <c r="AE1803" i="2"/>
  <c r="AE928" i="2"/>
  <c r="AE690" i="2"/>
  <c r="AE527" i="2"/>
  <c r="AE1497" i="2"/>
  <c r="AE479" i="2"/>
  <c r="AE1379" i="2"/>
  <c r="AE1519" i="2"/>
  <c r="AE205" i="2"/>
  <c r="AE1538" i="2"/>
  <c r="AE1499" i="2"/>
  <c r="AE1864" i="2"/>
  <c r="AE716" i="2"/>
  <c r="AE1237" i="2"/>
  <c r="AE1015" i="2"/>
  <c r="AE529" i="2"/>
  <c r="AE1821" i="2"/>
  <c r="AE262" i="2"/>
  <c r="AE1599" i="2"/>
  <c r="AE287" i="2"/>
  <c r="AE1025" i="2"/>
  <c r="AE1654" i="2"/>
  <c r="AE253" i="2"/>
  <c r="AE1889" i="2"/>
  <c r="AE334" i="2"/>
  <c r="AE1289" i="2"/>
  <c r="AE1294" i="2"/>
  <c r="AE1323" i="2"/>
  <c r="AE421" i="2"/>
  <c r="AE609" i="2"/>
  <c r="AE1761" i="2"/>
  <c r="AE1467" i="2"/>
  <c r="AE273" i="2"/>
  <c r="AE184" i="2"/>
  <c r="AE514" i="2"/>
  <c r="AE24" i="2"/>
  <c r="AE1191" i="2"/>
  <c r="AE430" i="2"/>
  <c r="AE251" i="2"/>
  <c r="AE738" i="2"/>
  <c r="AE168" i="2"/>
  <c r="AE137" i="2"/>
  <c r="AE4" i="2"/>
  <c r="AE1421" i="2"/>
  <c r="AE38" i="2"/>
  <c r="AE1698" i="2"/>
  <c r="AE1565" i="2"/>
  <c r="AE721" i="2"/>
  <c r="AE129" i="2"/>
  <c r="AE596" i="2"/>
  <c r="AE1576" i="2"/>
  <c r="AE52" i="2"/>
  <c r="AE748" i="2"/>
  <c r="AE1662" i="2"/>
  <c r="AE1862" i="2"/>
  <c r="AE854" i="2"/>
  <c r="AE1693" i="2"/>
  <c r="AE874" i="2"/>
  <c r="AE1476" i="2"/>
  <c r="AE19" i="2"/>
  <c r="AE1422" i="2"/>
  <c r="AE513" i="2"/>
  <c r="AE1281" i="2"/>
  <c r="AE526" i="2"/>
  <c r="AE424" i="2"/>
  <c r="AE171" i="2"/>
  <c r="AE1254" i="2"/>
  <c r="AE728" i="2"/>
  <c r="AE280" i="2"/>
  <c r="AE1293" i="2"/>
  <c r="AE59" i="2"/>
  <c r="AE28" i="2"/>
  <c r="AE1089" i="2"/>
  <c r="AE588" i="2"/>
  <c r="AE380" i="2"/>
  <c r="AE1298" i="2"/>
  <c r="AE1780" i="2"/>
  <c r="AE10" i="2"/>
  <c r="AE1148" i="2"/>
  <c r="AE198" i="2"/>
  <c r="AE1081" i="2"/>
  <c r="AE1094" i="2"/>
  <c r="AE543" i="2"/>
  <c r="AE1038" i="2"/>
  <c r="AE259" i="2"/>
  <c r="AE796" i="2"/>
  <c r="AE522" i="2"/>
  <c r="AE80" i="2"/>
  <c r="AE98" i="2"/>
  <c r="AE1024" i="2"/>
  <c r="AE670" i="2"/>
  <c r="AE382" i="2"/>
  <c r="AE127" i="2"/>
  <c r="AE1683" i="2"/>
  <c r="AE789" i="2"/>
  <c r="AE1284" i="2"/>
  <c r="AE235" i="2"/>
  <c r="AE968" i="2"/>
  <c r="AE1714" i="2"/>
  <c r="AE1225" i="2"/>
  <c r="AE49" i="2"/>
  <c r="AE1552" i="2"/>
  <c r="AE278" i="2"/>
  <c r="AE1358" i="2"/>
  <c r="AE1301" i="2"/>
  <c r="AE223" i="2"/>
  <c r="AE158" i="2"/>
  <c r="AE1120" i="2"/>
  <c r="AE1828" i="2"/>
  <c r="AE886" i="2"/>
  <c r="AE612" i="2"/>
  <c r="AE1273" i="2"/>
  <c r="AE676" i="2"/>
  <c r="AE662" i="2"/>
  <c r="AE848" i="2"/>
  <c r="AE126" i="2"/>
  <c r="AE799" i="2"/>
  <c r="AE416" i="2"/>
  <c r="AE1580" i="2"/>
  <c r="AE1666" i="2"/>
  <c r="AE902" i="2"/>
  <c r="AE1493" i="2"/>
  <c r="AE1172" i="2"/>
  <c r="AE1177" i="2"/>
  <c r="AE686" i="2"/>
  <c r="AE487" i="2"/>
  <c r="AE669" i="2"/>
  <c r="AE1568" i="2"/>
  <c r="AE1498" i="2"/>
  <c r="AE249" i="2"/>
  <c r="AE601" i="2"/>
  <c r="AE375" i="2"/>
  <c r="AE961" i="2"/>
  <c r="AE1805" i="2"/>
  <c r="AE397" i="2"/>
  <c r="AE302" i="2"/>
  <c r="AE611" i="2"/>
  <c r="AE461" i="2"/>
  <c r="AE1276" i="2"/>
  <c r="AE776" i="2"/>
  <c r="AE913" i="2"/>
  <c r="AE1703" i="2"/>
  <c r="AE93" i="2"/>
  <c r="AE1664" i="2"/>
  <c r="AE1622" i="2"/>
  <c r="AE1123" i="2"/>
  <c r="AE907" i="2"/>
  <c r="AE408" i="2"/>
  <c r="AE245" i="2"/>
  <c r="AE753" i="2"/>
  <c r="AE179" i="2"/>
  <c r="AE1904" i="2"/>
  <c r="AE1441" i="2"/>
  <c r="AE519" i="2"/>
  <c r="AE837" i="2"/>
  <c r="AE703" i="2"/>
  <c r="AE330" i="2"/>
  <c r="AE1139" i="2"/>
  <c r="AE1267" i="2"/>
  <c r="AE271" i="2"/>
  <c r="AE729" i="2"/>
  <c r="AE974" i="2"/>
  <c r="AE693" i="2"/>
  <c r="AE1450" i="2"/>
  <c r="AE1551" i="2"/>
  <c r="AE419" i="2"/>
  <c r="AE114" i="2"/>
  <c r="AE1232" i="2"/>
  <c r="AE64" i="2"/>
  <c r="AE1283" i="2"/>
  <c r="AE1786" i="2"/>
  <c r="AE1039" i="2"/>
  <c r="AE136" i="2"/>
  <c r="AE555" i="2"/>
  <c r="AE745" i="2"/>
  <c r="AE684" i="2"/>
  <c r="AE1587" i="2"/>
  <c r="AE597" i="2"/>
  <c r="AE437" i="2"/>
  <c r="AE1054" i="2"/>
  <c r="AE590" i="2"/>
  <c r="AE618" i="2"/>
  <c r="AE189" i="2"/>
  <c r="AE1249" i="2"/>
  <c r="AE1164" i="2"/>
  <c r="AE1383" i="2"/>
  <c r="AE1386" i="2"/>
  <c r="AE1848" i="2"/>
  <c r="AE415" i="2"/>
  <c r="AE1181" i="2"/>
  <c r="AE354" i="2"/>
  <c r="AE297" i="2"/>
  <c r="AE1792" i="2"/>
  <c r="AE1624" i="2"/>
  <c r="AE1272" i="2"/>
  <c r="AE121" i="2"/>
  <c r="AE905" i="2"/>
  <c r="AE482" i="2"/>
  <c r="AE1720" i="2"/>
  <c r="AE1327" i="2"/>
  <c r="AE47" i="2"/>
  <c r="AE1451" i="2"/>
  <c r="AE1735" i="2"/>
  <c r="AE1605" i="2"/>
  <c r="AE1463" i="2"/>
  <c r="AE269" i="2"/>
  <c r="AE1578" i="2"/>
  <c r="AE1831" i="2"/>
  <c r="AE1295" i="2"/>
  <c r="AE975" i="2"/>
  <c r="AE559" i="2"/>
  <c r="AE362" i="2"/>
  <c r="AE1228" i="2"/>
  <c r="AE1494" i="2"/>
  <c r="AE672" i="2"/>
  <c r="AE188" i="2"/>
  <c r="AE1070" i="2"/>
  <c r="AE1641" i="2"/>
  <c r="AE657" i="2"/>
  <c r="AE767" i="2"/>
  <c r="AE1078" i="2"/>
  <c r="AE1872" i="2"/>
  <c r="AE1810" i="2"/>
  <c r="AE236" i="2"/>
  <c r="AE1776" i="2"/>
  <c r="AE1135" i="2"/>
  <c r="AE122" i="2"/>
  <c r="AE1355" i="2"/>
  <c r="AE752" i="2"/>
  <c r="AE1304" i="2"/>
  <c r="AE1238" i="2"/>
  <c r="AE1180" i="2"/>
  <c r="AE803" i="2"/>
  <c r="AE682" i="2"/>
  <c r="AE1096" i="2"/>
  <c r="AE208" i="2"/>
  <c r="AE1901" i="2"/>
  <c r="AE1122" i="2"/>
  <c r="AE1198" i="2"/>
  <c r="AE873" i="2"/>
  <c r="AE1721" i="2"/>
  <c r="AE1853" i="2"/>
  <c r="AE1785" i="2"/>
  <c r="AE847" i="2"/>
  <c r="AE668" i="2"/>
  <c r="AE1097" i="2"/>
  <c r="AE1607" i="2"/>
  <c r="AE1199" i="2"/>
  <c r="AE806" i="2"/>
  <c r="AE174" i="2"/>
  <c r="AE1167" i="2"/>
  <c r="AE1625" i="2"/>
  <c r="AE575" i="2"/>
  <c r="AE1899" i="2"/>
  <c r="AE797" i="2"/>
  <c r="AE723" i="2"/>
  <c r="AE1226" i="2"/>
  <c r="AE1037" i="2"/>
  <c r="AE71" i="2"/>
  <c r="AE412" i="2"/>
  <c r="AE9" i="2"/>
  <c r="AE1768" i="2"/>
  <c r="AE1669" i="2"/>
  <c r="AE1214" i="2"/>
  <c r="AE570" i="2"/>
  <c r="AE447" i="2"/>
  <c r="AE1381" i="2"/>
  <c r="AE1647" i="2"/>
  <c r="AE1788" i="2"/>
  <c r="AE1185" i="2"/>
  <c r="AE1643" i="2"/>
  <c r="AE1777" i="2"/>
  <c r="AE1418" i="2"/>
  <c r="AE1184" i="2"/>
  <c r="AE766" i="2"/>
  <c r="AE579" i="2"/>
  <c r="AE1453" i="2"/>
  <c r="AE976" i="2"/>
  <c r="AE445" i="2"/>
  <c r="AE1592" i="2"/>
  <c r="AE1152" i="2"/>
  <c r="AE1545" i="2"/>
  <c r="AE1303" i="2"/>
  <c r="AE1390" i="2"/>
  <c r="AE763" i="2"/>
  <c r="AE285" i="2"/>
  <c r="AE1884" i="2"/>
  <c r="AE1609" i="2"/>
  <c r="AE512" i="2"/>
  <c r="AE683" i="2"/>
  <c r="AE17" i="2"/>
  <c r="AE374" i="2"/>
  <c r="AE486" i="2"/>
  <c r="AE589" i="2"/>
  <c r="AE1407" i="2"/>
  <c r="AE1110" i="2"/>
  <c r="AE1439" i="2"/>
  <c r="AE1364" i="2"/>
  <c r="AE339" i="2"/>
  <c r="AE1302" i="2"/>
  <c r="AE1649" i="2"/>
  <c r="AE1031" i="2"/>
  <c r="AE678" i="2"/>
  <c r="AE674" i="2"/>
  <c r="AE291" i="2"/>
  <c r="AE563" i="2"/>
  <c r="AE401" i="2"/>
  <c r="AE1521" i="2"/>
  <c r="AE1342" i="2"/>
  <c r="AE1085" i="2"/>
  <c r="AE634" i="2"/>
  <c r="AE356" i="2"/>
  <c r="AE1726" i="2"/>
  <c r="AE558" i="2"/>
  <c r="AE255" i="2"/>
  <c r="AE1593" i="2"/>
  <c r="AE1325" i="2"/>
  <c r="AE462" i="2"/>
  <c r="AE1567" i="2"/>
  <c r="AE564" i="2"/>
  <c r="AE1189" i="2"/>
  <c r="AE1817" i="2"/>
  <c r="AE1464" i="2"/>
  <c r="AE1642" i="2"/>
  <c r="AE1394" i="2"/>
  <c r="AE1095" i="2"/>
  <c r="AE909" i="2"/>
  <c r="AE102" i="2"/>
  <c r="AE12" i="2"/>
  <c r="AE972" i="2"/>
  <c r="AE1667" i="2"/>
  <c r="AE1734" i="2"/>
  <c r="AE474" i="2"/>
  <c r="AE1772" i="2"/>
  <c r="AE1668" i="2"/>
  <c r="AE475" i="2"/>
  <c r="AE1847" i="2"/>
  <c r="AE639" i="2"/>
  <c r="AE1742" i="2"/>
  <c r="AE1105" i="2"/>
  <c r="AE602" i="2"/>
  <c r="AE1773" i="2"/>
  <c r="AE96" i="2"/>
  <c r="AE1699" i="2"/>
  <c r="AE1640" i="2"/>
  <c r="AE804" i="2"/>
  <c r="AE720" i="2"/>
  <c r="AE1242" i="2"/>
  <c r="AE1244" i="2"/>
  <c r="AE709" i="2"/>
  <c r="AE1612" i="2"/>
  <c r="AE1870" i="2"/>
  <c r="AE1675" i="2"/>
  <c r="AE372" i="2"/>
  <c r="AE1694" i="2"/>
  <c r="AE1134" i="2"/>
  <c r="AE1397" i="2"/>
  <c r="AE1112" i="2"/>
  <c r="AE32" i="2"/>
  <c r="AE1763" i="2"/>
  <c r="AE1041" i="2"/>
  <c r="AE359" i="2"/>
  <c r="AE471" i="2"/>
  <c r="AE1637" i="2"/>
  <c r="AE545" i="2"/>
  <c r="AE859" i="2"/>
  <c r="AE369" i="2"/>
  <c r="AE816" i="2"/>
  <c r="AE1740" i="2"/>
  <c r="AE394" i="2"/>
  <c r="AE770" i="2"/>
  <c r="AE655" i="2"/>
  <c r="AE701" i="2"/>
  <c r="AE428" i="2"/>
  <c r="AE643" i="2"/>
  <c r="AE823" i="2"/>
  <c r="AE882" i="2"/>
  <c r="AE289" i="2"/>
  <c r="AE1733" i="2"/>
  <c r="AE1264" i="2"/>
  <c r="AE411" i="2"/>
  <c r="AE1893" i="2"/>
  <c r="AE11" i="2"/>
  <c r="AE206" i="2"/>
  <c r="AE711" i="2"/>
  <c r="AE1062" i="2"/>
  <c r="AE938" i="2"/>
  <c r="AE499" i="2"/>
  <c r="AE298" i="2"/>
  <c r="AE248" i="2"/>
  <c r="AE1059" i="2"/>
  <c r="AE604" i="2"/>
  <c r="AE294" i="2"/>
  <c r="AE1147" i="2"/>
  <c r="AE1546" i="2"/>
  <c r="AE868" i="2"/>
  <c r="AE109" i="2"/>
  <c r="AE118" i="2"/>
  <c r="AE1874" i="2"/>
  <c r="AE1759" i="2"/>
  <c r="AE492" i="2"/>
  <c r="AE1446" i="2"/>
  <c r="AE1380" i="2"/>
  <c r="AE1335" i="2"/>
  <c r="AE1141" i="2"/>
  <c r="AE331" i="2"/>
  <c r="AE809" i="2"/>
  <c r="AE180" i="2"/>
  <c r="AE834" i="2"/>
  <c r="AE393" i="2"/>
  <c r="AE76" i="2"/>
  <c r="AE1875" i="2"/>
  <c r="AE1632" i="2"/>
  <c r="AE844" i="2"/>
  <c r="AE315" i="2"/>
  <c r="AE1650" i="2"/>
  <c r="AE1001" i="2"/>
  <c r="AE1474" i="2"/>
  <c r="AE36" i="2"/>
  <c r="AE1468" i="2"/>
  <c r="AE1392" i="2"/>
  <c r="AE314" i="2"/>
  <c r="AE319" i="2"/>
  <c r="AE1804" i="2"/>
  <c r="AE1635" i="2"/>
  <c r="AE313" i="2"/>
  <c r="AE744" i="2"/>
  <c r="AE1856" i="2"/>
  <c r="AE491" i="2"/>
  <c r="AE1248" i="2"/>
  <c r="AE898" i="2"/>
  <c r="AE1871" i="2"/>
  <c r="AE644" i="2"/>
  <c r="AE1861" i="2"/>
  <c r="AE239" i="2"/>
  <c r="AE1018" i="2"/>
  <c r="AE1076" i="2"/>
  <c r="AE879" i="2"/>
  <c r="AE470" i="2"/>
  <c r="AE1809" i="2"/>
  <c r="AE1802" i="2"/>
  <c r="AE1224" i="2"/>
  <c r="AE664" i="2"/>
  <c r="AE250" i="2"/>
  <c r="AE1533" i="2"/>
  <c r="AE623" i="2"/>
  <c r="AE1173" i="2"/>
  <c r="AE865" i="2"/>
  <c r="AE1687" i="2"/>
  <c r="AE1688" i="2"/>
  <c r="AE459" i="2"/>
  <c r="AE1613" i="2"/>
  <c r="AE1064" i="2"/>
  <c r="AE991" i="2"/>
  <c r="AE1715" i="2"/>
  <c r="AE1318" i="2"/>
  <c r="AE312" i="2"/>
  <c r="AE1012" i="2"/>
  <c r="AE105" i="2"/>
  <c r="AE964" i="2"/>
  <c r="AE1260" i="2"/>
  <c r="AE722" i="2"/>
  <c r="AE1163" i="2"/>
  <c r="AE717" i="2"/>
  <c r="AE197" i="2"/>
  <c r="AE1431" i="2"/>
  <c r="AE1252" i="2"/>
  <c r="AE152" i="2"/>
  <c r="AE948" i="2"/>
  <c r="AE1705" i="2"/>
  <c r="AE1445" i="2"/>
  <c r="AE1074" i="2"/>
  <c r="AE111" i="2"/>
  <c r="AE186" i="2"/>
  <c r="AE1739" i="2"/>
  <c r="AE572" i="2"/>
  <c r="AE1555" i="2"/>
  <c r="AE1754" i="2"/>
  <c r="AE762" i="2"/>
  <c r="AE434" i="2"/>
  <c r="AE166" i="2"/>
  <c r="AE225" i="2"/>
  <c r="AE1399" i="2"/>
  <c r="AE1799" i="2"/>
  <c r="AE1101" i="2"/>
  <c r="AE1363" i="2"/>
  <c r="AE1806" i="2"/>
  <c r="AE531" i="2"/>
  <c r="AE1406" i="2"/>
  <c r="AE1657" i="2"/>
  <c r="AE1850" i="2"/>
  <c r="AE1532" i="2"/>
  <c r="AE1866" i="2"/>
  <c r="AE1126" i="2"/>
  <c r="AE1171" i="2"/>
  <c r="AE615" i="2"/>
  <c r="AE296" i="2"/>
  <c r="AE202" i="2"/>
  <c r="AE1221" i="2"/>
  <c r="AE1178" i="2"/>
  <c r="AE1837" i="2"/>
  <c r="AE1241" i="2"/>
  <c r="AE78" i="2"/>
  <c r="AE1047" i="2"/>
  <c r="AE714" i="2"/>
  <c r="AE1770" i="2"/>
  <c r="AE404" i="2"/>
  <c r="AE1435" i="2"/>
  <c r="AE562" i="2"/>
  <c r="AE1339" i="2"/>
  <c r="AE1377" i="2"/>
  <c r="AE1888" i="2"/>
  <c r="AE998" i="2"/>
  <c r="AE326" i="2"/>
  <c r="AE1231" i="2"/>
  <c r="AE1011" i="2"/>
  <c r="AE1525" i="2"/>
  <c r="AE1277" i="2"/>
  <c r="AE1259" i="2"/>
  <c r="AE673" i="2"/>
  <c r="AE769" i="2"/>
  <c r="AE1146" i="2"/>
  <c r="AE973" i="2"/>
  <c r="AE1894" i="2"/>
  <c r="AE1098" i="2"/>
  <c r="AE1398" i="2"/>
  <c r="AE1374" i="2"/>
  <c r="AE849" i="2"/>
  <c r="AE1634" i="2"/>
  <c r="AE718" i="2"/>
  <c r="AE1299" i="2"/>
  <c r="AE1543" i="2"/>
  <c r="AE1564" i="2"/>
  <c r="AE1484" i="2"/>
  <c r="AE1903" i="2"/>
  <c r="AE1751" i="2"/>
  <c r="AE963" i="2"/>
  <c r="AE455" i="2"/>
  <c r="AE138" i="2"/>
  <c r="AE542" i="2"/>
  <c r="AE92" i="2"/>
  <c r="AE1157" i="2"/>
  <c r="AE465" i="2"/>
  <c r="AE221" i="2"/>
  <c r="AE1655" i="2"/>
  <c r="AE192" i="2"/>
  <c r="AE1239" i="2"/>
  <c r="AE156" i="2"/>
  <c r="AE749" i="2"/>
  <c r="AE1005" i="2"/>
  <c r="AE1452" i="2"/>
  <c r="AE1118" i="2"/>
  <c r="AE396" i="2"/>
  <c r="AE263" i="2"/>
  <c r="AE1741" i="2"/>
  <c r="AE1165" i="2"/>
  <c r="AE538" i="2"/>
  <c r="AE115" i="2"/>
  <c r="AE106" i="2"/>
  <c r="AE741" i="2"/>
  <c r="AE663" i="2"/>
  <c r="AE1823" i="2"/>
  <c r="AE1658" i="2"/>
  <c r="AE1885" i="2"/>
  <c r="AE1528" i="2"/>
  <c r="AE1274" i="2"/>
  <c r="AE1072" i="2"/>
  <c r="AE1548" i="2"/>
  <c r="AE1800" i="2"/>
  <c r="AE760" i="2"/>
  <c r="AE501" i="2"/>
  <c r="AE1481" i="2"/>
  <c r="AE97" i="2"/>
  <c r="AE46" i="2"/>
  <c r="AE524" i="2"/>
  <c r="AE921" i="2"/>
  <c r="AE1511" i="2"/>
  <c r="AE947" i="2"/>
  <c r="AE832" i="2"/>
  <c r="AE912" i="2"/>
  <c r="AE778" i="2"/>
  <c r="AE997" i="2"/>
  <c r="AE328" i="2"/>
  <c r="AE593" i="2"/>
  <c r="AE123" i="2"/>
  <c r="AE939" i="2"/>
  <c r="AE1460" i="2"/>
  <c r="AE646" i="2"/>
  <c r="AE112" i="2"/>
  <c r="AE226" i="2"/>
  <c r="AE333" i="2"/>
  <c r="AE629" i="2"/>
  <c r="AE160" i="2"/>
  <c r="AE1506" i="2"/>
  <c r="AE432" i="2"/>
  <c r="AE247" i="2"/>
  <c r="AE233" i="2"/>
  <c r="AE1217" i="2"/>
  <c r="AE528" i="2"/>
  <c r="AE1456" i="2"/>
  <c r="AE1738" i="2"/>
  <c r="AE1449" i="2"/>
  <c r="AE1008" i="2"/>
  <c r="AE1716" i="2"/>
  <c r="AE1176" i="2"/>
  <c r="AE303" i="2"/>
  <c r="AE1626" i="2"/>
  <c r="AE240" i="2"/>
  <c r="AE1063" i="2"/>
  <c r="AE1670" i="2"/>
  <c r="AE1708" i="2"/>
  <c r="AE1370" i="2"/>
  <c r="AE1006" i="2"/>
  <c r="AE877" i="2"/>
  <c r="AE58" i="2"/>
  <c r="AE258" i="2"/>
  <c r="AE828" i="2"/>
  <c r="AE293" i="2"/>
  <c r="AE55" i="2"/>
  <c r="AE1160" i="2"/>
  <c r="AE84" i="2"/>
  <c r="AE1628" i="2"/>
  <c r="AE960" i="2"/>
  <c r="AE42" i="2"/>
  <c r="AE1760" i="2"/>
  <c r="AE637" i="2"/>
  <c r="AE1765" i="2"/>
  <c r="AE1518" i="2"/>
  <c r="AE885" i="2"/>
  <c r="AE53" i="2"/>
  <c r="AE831" i="2"/>
  <c r="AE677" i="2"/>
  <c r="AE1598" i="2"/>
  <c r="AE1880" i="2"/>
  <c r="AE1758" i="2"/>
  <c r="AE275" i="2"/>
  <c r="AE379" i="2"/>
  <c r="AE1279" i="2"/>
  <c r="AE1416" i="2"/>
  <c r="AE1275" i="2"/>
  <c r="AE1053" i="2"/>
  <c r="AE400" i="2"/>
  <c r="AE1402" i="2"/>
  <c r="AE798" i="2"/>
  <c r="AE497" i="2"/>
  <c r="AE384" i="2"/>
  <c r="AE1193" i="2"/>
  <c r="AE153" i="2"/>
  <c r="AE1824" i="2"/>
  <c r="AE155" i="2"/>
  <c r="AE1207" i="2"/>
  <c r="AE376" i="2"/>
  <c r="AE869" i="2"/>
  <c r="AE919" i="2"/>
  <c r="AE165" i="2"/>
  <c r="AE1100" i="2"/>
  <c r="AE1808" i="2"/>
  <c r="AE1073" i="2"/>
  <c r="AE632" i="2"/>
  <c r="AE957" i="2"/>
  <c r="AE1417" i="2"/>
  <c r="AE1559" i="2"/>
  <c r="AE1131" i="2"/>
  <c r="AE1223" i="2"/>
  <c r="AE426" i="2"/>
  <c r="AE1026" i="2"/>
  <c r="AE1611" i="2"/>
  <c r="AE1448" i="2"/>
  <c r="AE74" i="2"/>
  <c r="AE922" i="2"/>
  <c r="AE1844" i="2"/>
  <c r="AE420" i="2"/>
  <c r="AE1513" i="2"/>
  <c r="AE1833" i="2"/>
  <c r="AE971" i="2"/>
  <c r="AE1291" i="2"/>
  <c r="AE1630" i="2"/>
  <c r="AE494" i="2"/>
  <c r="AE641" i="2"/>
  <c r="AE544" i="2"/>
  <c r="AE1340" i="2"/>
  <c r="AE1507" i="2"/>
  <c r="AE1333" i="2"/>
  <c r="AE870" i="2"/>
  <c r="AE1501" i="2"/>
  <c r="AE148" i="2"/>
  <c r="AE441" i="2"/>
  <c r="AE16" i="2"/>
  <c r="AE890" i="2"/>
  <c r="AE1858" i="2"/>
  <c r="AE1526" i="2"/>
  <c r="AE897" i="2"/>
  <c r="AE304" i="2"/>
  <c r="AE39" i="2"/>
  <c r="AE553" i="2"/>
  <c r="AE95" i="2"/>
  <c r="AE488" i="2"/>
  <c r="AE1681" i="2"/>
  <c r="AE733" i="2"/>
  <c r="AE740" i="2"/>
  <c r="AE691" i="2"/>
  <c r="AE607" i="2"/>
  <c r="AE308" i="2"/>
  <c r="AE808" i="2"/>
  <c r="AE1527" i="2"/>
  <c r="AE181" i="2"/>
  <c r="AE1692" i="2"/>
  <c r="AE992" i="2"/>
  <c r="AE1495" i="2"/>
  <c r="AE1051" i="2"/>
  <c r="AE1362" i="2"/>
  <c r="AE1175" i="2"/>
  <c r="AE730" i="2"/>
  <c r="AE761" i="2"/>
  <c r="AE1142" i="2"/>
  <c r="AE1043" i="2"/>
  <c r="AE1570" i="2"/>
  <c r="AE636" i="2"/>
  <c r="AE182" i="2"/>
  <c r="AE1582" i="2"/>
  <c r="AE908" i="2"/>
  <c r="AE923" i="2"/>
  <c r="AE266" i="2"/>
  <c r="AE1883" i="2"/>
  <c r="AE1067" i="2"/>
  <c r="AE286" i="2"/>
  <c r="AE520" i="2"/>
  <c r="AE1320" i="2"/>
  <c r="AE1706" i="2"/>
  <c r="AE1685" i="2"/>
  <c r="AE196" i="2"/>
  <c r="AE1900" i="2"/>
  <c r="AE952" i="2"/>
  <c r="AE591" i="2"/>
  <c r="AE523" i="2"/>
  <c r="AE658" i="2"/>
  <c r="AE1388" i="2"/>
  <c r="AE1700" i="2"/>
  <c r="AE413" i="2"/>
  <c r="AE576" i="2"/>
  <c r="AE1596" i="2"/>
  <c r="AE977" i="2"/>
  <c r="AE1811" i="2"/>
  <c r="AE707" i="2"/>
  <c r="AE1827" i="2"/>
  <c r="AE1428" i="2"/>
  <c r="AE835" i="2"/>
  <c r="AE1106" i="2"/>
  <c r="AE794" i="2"/>
  <c r="AE1522" i="2"/>
  <c r="AE871" i="2"/>
  <c r="AE1835" i="2"/>
  <c r="AE1234" i="2"/>
  <c r="AE889" i="2"/>
  <c r="AE1263" i="2"/>
  <c r="AE1832" i="2"/>
  <c r="AE970" i="2"/>
  <c r="AE177" i="2"/>
  <c r="AE1068" i="2"/>
  <c r="AE1061" i="2"/>
  <c r="AE131" i="2"/>
  <c r="AE712" i="2"/>
  <c r="AE1088" i="2"/>
  <c r="AE631" i="2"/>
  <c r="AE338" i="2"/>
  <c r="AE124" i="2"/>
  <c r="AE170" i="2"/>
  <c r="AE108" i="2"/>
  <c r="AE29" i="2"/>
  <c r="AE1253" i="2"/>
  <c r="AE1265" i="2"/>
  <c r="AE363" i="2"/>
  <c r="AE1179" i="2"/>
  <c r="AE444" i="2"/>
  <c r="AE7" i="2"/>
  <c r="AE70" i="2"/>
  <c r="AE143" i="2"/>
  <c r="AE1779" i="2"/>
  <c r="AE1405" i="2"/>
  <c r="AE26" i="2"/>
  <c r="AE507" i="2"/>
  <c r="AE1447" i="2"/>
  <c r="AE768" i="2"/>
  <c r="AE1324" i="2"/>
  <c r="AE322" i="2"/>
  <c r="AE1674" i="2"/>
  <c r="AE1409" i="2"/>
  <c r="AE1150" i="2"/>
  <c r="AE815" i="2"/>
  <c r="AE1455" i="2"/>
  <c r="AE557" i="2"/>
  <c r="AE154" i="2"/>
  <c r="AE1140" i="2"/>
  <c r="AE732" i="2"/>
  <c r="AE1187" i="2"/>
  <c r="AE1155" i="2"/>
  <c r="AE1016" i="2"/>
  <c r="AE1183" i="2"/>
  <c r="AE371" i="2"/>
  <c r="AE1117" i="2"/>
  <c r="AE329" i="2"/>
  <c r="AE1055" i="2"/>
  <c r="AE1465" i="2"/>
  <c r="AE73" i="2"/>
  <c r="AE18" i="2"/>
  <c r="AE178" i="2"/>
  <c r="AE1479" i="2"/>
  <c r="AE6" i="2"/>
  <c r="AE1190" i="2"/>
  <c r="AE1648" i="2"/>
  <c r="AE1457" i="2"/>
  <c r="AE1371" i="2"/>
  <c r="AE51" i="2"/>
  <c r="AE1603" i="2"/>
  <c r="AE1461" i="2"/>
  <c r="AE986" i="2"/>
  <c r="AE810" i="2"/>
  <c r="AE764" i="2"/>
  <c r="AE336" i="2"/>
  <c r="AE140" i="2"/>
  <c r="AE614" i="2"/>
  <c r="AE467" i="2"/>
  <c r="AE1202" i="2"/>
  <c r="AE592" i="2"/>
  <c r="AE348" i="2"/>
  <c r="AE1401" i="2"/>
  <c r="AE982" i="2"/>
  <c r="AE934" i="2"/>
  <c r="AE1204" i="2"/>
  <c r="AE1801" i="2"/>
  <c r="AE35" i="2"/>
  <c r="AE1121" i="2"/>
  <c r="AE1860" i="2"/>
  <c r="AE252" i="2"/>
  <c r="AE216" i="2"/>
  <c r="AE1820" i="2"/>
  <c r="AE1269" i="2"/>
  <c r="AE1470" i="2"/>
  <c r="AE1854" i="2"/>
  <c r="AE1794" i="2"/>
  <c r="AE15" i="2"/>
  <c r="AE219" i="2"/>
  <c r="AE978" i="2"/>
  <c r="AE350" i="2"/>
  <c r="AE1749" i="2"/>
  <c r="AE448" i="2"/>
  <c r="AE1350" i="2"/>
  <c r="AE605" i="2"/>
  <c r="AE625" i="2"/>
  <c r="AE1102" i="2"/>
  <c r="AE1033" i="2"/>
  <c r="AE1348" i="2"/>
  <c r="AE1686" i="2"/>
  <c r="AE582" i="2"/>
  <c r="AE1369" i="2"/>
  <c r="AE1536" i="2"/>
  <c r="AE464" i="2"/>
  <c r="AE360" i="2"/>
  <c r="AE3" i="2"/>
  <c r="AE942" i="2"/>
  <c r="AE1440" i="2"/>
  <c r="AE1170" i="2"/>
  <c r="AE1682" i="2"/>
  <c r="AE1873" i="2"/>
  <c r="AE1125" i="2"/>
  <c r="AE1153" i="2"/>
  <c r="AE594" i="2"/>
  <c r="AE1288" i="2"/>
  <c r="AE1349" i="2"/>
  <c r="AE91" i="2"/>
  <c r="AE1905" i="2"/>
  <c r="AE1206" i="2"/>
  <c r="AE1762" i="2"/>
  <c r="AE1712" i="2"/>
  <c r="AE1723" i="2"/>
  <c r="AE1158" i="2"/>
  <c r="AE142" i="2"/>
  <c r="AE783" i="2"/>
  <c r="AE1162" i="2"/>
  <c r="AE13" i="2"/>
  <c r="AE793" i="2"/>
  <c r="AE1846" i="2"/>
  <c r="AE1270" i="2"/>
  <c r="AE706" i="2"/>
  <c r="AE132" i="2"/>
  <c r="AE1778" i="2"/>
  <c r="AE1247" i="2"/>
  <c r="AE813" i="2"/>
  <c r="AE346" i="2"/>
  <c r="AE1830" i="2"/>
  <c r="AE628" i="2"/>
  <c r="AE715" i="2"/>
  <c r="AE1725" i="2"/>
  <c r="AE1144" i="2"/>
  <c r="AE25" i="2"/>
  <c r="AE1514" i="2"/>
  <c r="AE1627" i="2"/>
  <c r="AE966" i="2"/>
  <c r="AE385" i="2"/>
  <c r="AE414" i="2"/>
  <c r="AE1539" i="2"/>
  <c r="AE1430" i="2"/>
  <c r="AE1554" i="2"/>
  <c r="AE241" i="2"/>
  <c r="AE1002" i="2"/>
  <c r="AE1290" i="2"/>
  <c r="AE924" i="2"/>
  <c r="AE1743" i="2"/>
  <c r="AE141" i="2"/>
  <c r="AE5" i="2"/>
  <c r="AE883" i="2"/>
  <c r="AE616" i="2"/>
  <c r="AE1137" i="2"/>
  <c r="AE1480" i="2"/>
  <c r="AE1731" i="2"/>
  <c r="AE449" i="2"/>
  <c r="AE378" i="2"/>
  <c r="AE1243" i="2"/>
  <c r="AE169" i="2"/>
  <c r="AE1049" i="2"/>
  <c r="AE779" i="2"/>
  <c r="AE69" i="2"/>
  <c r="AE1601" i="2"/>
  <c r="AE786" i="2"/>
  <c r="AE1781" i="2"/>
  <c r="AE1404" i="2"/>
  <c r="AE773" i="2"/>
  <c r="AE1562" i="2"/>
  <c r="AE282" i="2"/>
  <c r="AE1756" i="2"/>
  <c r="AE310" i="2"/>
  <c r="AE1719" i="2"/>
  <c r="AE1352" i="2"/>
  <c r="AE1423" i="2"/>
  <c r="AE1251" i="2"/>
  <c r="AE1083" i="2"/>
  <c r="AE833" i="2"/>
  <c r="AE958" i="2"/>
  <c r="AE1672" i="2"/>
  <c r="AE624" i="2"/>
  <c r="AE1048" i="2"/>
  <c r="AE1771" i="2"/>
  <c r="AE1261" i="2"/>
  <c r="AE1400" i="2"/>
  <c r="AE1553" i="2"/>
  <c r="AE1549" i="2"/>
  <c r="AE540" i="2"/>
  <c r="AE1550" i="2"/>
  <c r="AE61" i="2"/>
  <c r="AE150" i="2"/>
  <c r="AE534" i="2"/>
  <c r="AE556" i="2"/>
  <c r="AE506" i="2"/>
  <c r="AE480" i="2"/>
  <c r="AE232" i="2"/>
  <c r="AE1485" i="2"/>
  <c r="AE1558" i="2"/>
  <c r="AE1433" i="2"/>
  <c r="AE1863" i="2"/>
  <c r="AE1865" i="2"/>
  <c r="AE1436" i="2"/>
  <c r="AE201" i="2"/>
  <c r="AE910" i="2"/>
  <c r="AE549" i="2"/>
  <c r="AE503" i="2"/>
  <c r="AE1895" i="2"/>
  <c r="AE1154" i="2"/>
  <c r="AE1317" i="2"/>
  <c r="AE220" i="2"/>
  <c r="AE827" i="2"/>
  <c r="AE370" i="2"/>
  <c r="AE571" i="2"/>
  <c r="AE983" i="2"/>
  <c r="AE943" i="2"/>
  <c r="AE1892" i="2"/>
  <c r="AE332" i="2"/>
  <c r="AE573" i="2"/>
  <c r="AE2" i="2"/>
  <c r="AE1022" i="2"/>
  <c r="AE999" i="2"/>
  <c r="AE780" i="2"/>
  <c r="AE1091" i="2"/>
  <c r="AE1194" i="2"/>
  <c r="AE980" i="2"/>
  <c r="AE746" i="2"/>
  <c r="AE1797" i="2"/>
  <c r="AE1229" i="2"/>
  <c r="AE719" i="2"/>
  <c r="AE88" i="2"/>
  <c r="AE237" i="2"/>
  <c r="AE1577" i="2"/>
  <c r="AP103" i="2" l="1"/>
  <c r="AP116" i="2"/>
  <c r="AP286" i="2"/>
  <c r="AP544" i="2"/>
  <c r="AP106" i="2"/>
  <c r="AP1881" i="2"/>
  <c r="AP640" i="2"/>
  <c r="AP1615" i="2"/>
  <c r="AP1894" i="2"/>
  <c r="AP1241" i="2"/>
  <c r="AP292" i="2"/>
  <c r="AP1252" i="2"/>
  <c r="AP1687" i="2"/>
  <c r="AP759" i="2"/>
  <c r="AP1547" i="2"/>
  <c r="AP398" i="2"/>
  <c r="AP898" i="2"/>
  <c r="AP319" i="2"/>
  <c r="AP1278" i="2"/>
  <c r="AP248" i="2"/>
  <c r="AP829" i="2"/>
  <c r="AP274" i="2"/>
  <c r="AP206" i="2"/>
  <c r="AP751" i="2"/>
  <c r="AP475" i="2"/>
  <c r="AP111" i="2"/>
  <c r="AP634" i="2"/>
  <c r="AP151" i="2"/>
  <c r="AP563" i="2"/>
  <c r="AP1588" i="2"/>
  <c r="AP1028" i="2"/>
  <c r="AP1208" i="2"/>
  <c r="AP505" i="2"/>
  <c r="AP666" i="2"/>
  <c r="AP1624" i="2"/>
  <c r="AP1220" i="2"/>
  <c r="AP500" i="2"/>
  <c r="AP1450" i="2"/>
  <c r="AP1276" i="2"/>
  <c r="AP375" i="2"/>
  <c r="AP662" i="2"/>
  <c r="AP1172" i="2"/>
  <c r="AP775" i="2"/>
  <c r="AP457" i="2"/>
  <c r="AP1094" i="2"/>
  <c r="AP1606" i="2"/>
  <c r="AM1577" i="2"/>
  <c r="AM594" i="2"/>
  <c r="AI1685" i="2"/>
  <c r="AP768" i="2"/>
  <c r="AC1834" i="2"/>
  <c r="AG1750" i="2"/>
  <c r="AC196" i="2"/>
  <c r="AM980" i="2"/>
  <c r="AK1436" i="2"/>
  <c r="AK1040" i="2"/>
  <c r="AM1892" i="2"/>
  <c r="AC1731" i="2"/>
  <c r="AC1599" i="2"/>
  <c r="AP784" i="2"/>
  <c r="AG659" i="2"/>
  <c r="AG1076" i="2"/>
  <c r="AI165" i="2"/>
  <c r="AK936" i="2"/>
  <c r="AE713" i="2"/>
  <c r="AM563" i="2"/>
  <c r="AI313" i="2"/>
  <c r="AG837" i="2"/>
  <c r="AG1776" i="2"/>
  <c r="AI1574" i="2"/>
  <c r="AI546" i="2"/>
  <c r="AI746" i="2"/>
  <c r="AK918" i="2"/>
  <c r="AC275" i="2"/>
  <c r="AG389" i="2"/>
  <c r="AM1035" i="2"/>
  <c r="AG605" i="2"/>
  <c r="AM1566" i="2"/>
  <c r="AI1207" i="2"/>
  <c r="AG896" i="2"/>
  <c r="AG1428" i="2"/>
  <c r="AC731" i="2"/>
  <c r="AI997" i="2"/>
  <c r="AI1199" i="2"/>
  <c r="AK1618" i="2"/>
  <c r="AG12" i="2"/>
  <c r="AG657" i="2"/>
  <c r="AG969" i="2"/>
  <c r="AK256" i="2"/>
  <c r="AE1040" i="2"/>
  <c r="AI1347" i="2"/>
  <c r="AC142" i="2"/>
  <c r="AC1727" i="2"/>
  <c r="AK373" i="2"/>
  <c r="AG934" i="2"/>
  <c r="AI1005" i="2"/>
  <c r="AG333" i="2"/>
  <c r="AM1690" i="2"/>
  <c r="AC511" i="2"/>
  <c r="AK250" i="2"/>
  <c r="AC1632" i="2"/>
  <c r="AG938" i="2"/>
  <c r="AK642" i="2"/>
  <c r="AI1631" i="2"/>
  <c r="AG100" i="2"/>
  <c r="AK509" i="2"/>
  <c r="AI862" i="2"/>
  <c r="AK1490" i="2"/>
  <c r="AG552" i="2"/>
  <c r="AC348" i="2"/>
  <c r="AE1503" i="2"/>
  <c r="AK142" i="2"/>
  <c r="AK1049" i="2"/>
  <c r="AI1480" i="2"/>
  <c r="AP919" i="2"/>
  <c r="AP301" i="2"/>
  <c r="AP818" i="2"/>
  <c r="AP11" i="2"/>
  <c r="AP1066" i="2"/>
  <c r="AP1773" i="2"/>
  <c r="AP801" i="2"/>
  <c r="AP295" i="2"/>
  <c r="AP777" i="2"/>
  <c r="AP1669" i="2"/>
  <c r="AP742" i="2"/>
  <c r="AP1444" i="2"/>
  <c r="AP1156" i="2"/>
  <c r="AP1120" i="2"/>
  <c r="AP1312" i="2"/>
  <c r="AP619" i="2"/>
  <c r="AP19" i="2"/>
  <c r="AM540" i="2"/>
  <c r="AM934" i="2"/>
  <c r="AM1005" i="2"/>
  <c r="AI131" i="2"/>
  <c r="AK929" i="2"/>
  <c r="AG917" i="2"/>
  <c r="AC1523" i="2"/>
  <c r="AK1282" i="2"/>
  <c r="AE1724" i="2"/>
  <c r="AM149" i="2"/>
  <c r="AE1432" i="2"/>
  <c r="AG230" i="2"/>
  <c r="AI561" i="2"/>
  <c r="AI340" i="2"/>
  <c r="AI915" i="2"/>
  <c r="AM642" i="2"/>
  <c r="AM792" i="2"/>
  <c r="AK525" i="2"/>
  <c r="AI597" i="2"/>
  <c r="AM23" i="2"/>
  <c r="AG1120" i="2"/>
  <c r="AC1407" i="2"/>
  <c r="AI694" i="2"/>
  <c r="AI980" i="2"/>
  <c r="AI316" i="2"/>
  <c r="AC1334" i="2"/>
  <c r="AG1279" i="2"/>
  <c r="AG1417" i="2"/>
  <c r="AK147" i="2"/>
  <c r="AI213" i="2"/>
  <c r="AC1772" i="2"/>
  <c r="AI1353" i="2"/>
  <c r="AM265" i="2"/>
  <c r="AE264" i="2"/>
  <c r="AK1210" i="2"/>
  <c r="AK658" i="2"/>
  <c r="AC1895" i="2"/>
  <c r="AP709" i="2"/>
  <c r="AG1195" i="2"/>
  <c r="AC900" i="2"/>
  <c r="AG1612" i="2"/>
  <c r="AM1272" i="2"/>
  <c r="AC1389" i="2"/>
  <c r="AP1303" i="2"/>
  <c r="AC584" i="2"/>
  <c r="AC154" i="2"/>
  <c r="AC1448" i="2"/>
  <c r="AM1334" i="2"/>
  <c r="AK523" i="2"/>
  <c r="AC231" i="2"/>
  <c r="AI253" i="2"/>
  <c r="AE383" i="2"/>
  <c r="AI464" i="2"/>
  <c r="AC1554" i="2"/>
  <c r="AC929" i="2"/>
  <c r="AI142" i="2"/>
  <c r="AK203" i="2"/>
  <c r="AG1210" i="2"/>
  <c r="AI1599" i="2"/>
  <c r="AE1213" i="2"/>
  <c r="AM53" i="2"/>
  <c r="AG989" i="2"/>
  <c r="AG182" i="2"/>
  <c r="AI1570" i="2"/>
  <c r="AC564" i="2"/>
  <c r="AM229" i="2"/>
  <c r="AG386" i="2"/>
  <c r="AK1002" i="2"/>
  <c r="AG358" i="2"/>
  <c r="AK384" i="2"/>
  <c r="AK3" i="2"/>
  <c r="AC241" i="2"/>
  <c r="AC1685" i="2"/>
  <c r="AG1846" i="2"/>
  <c r="AK1033" i="2"/>
  <c r="AM556" i="2"/>
  <c r="AM795" i="2"/>
  <c r="AM1538" i="2"/>
  <c r="AI115" i="2"/>
  <c r="AG1885" i="2"/>
  <c r="AI92" i="2"/>
  <c r="AI1736" i="2"/>
  <c r="AK700" i="2"/>
  <c r="AG1581" i="2"/>
  <c r="AI186" i="2"/>
  <c r="AI1423" i="2"/>
  <c r="AI1275" i="2"/>
  <c r="AC1190" i="2"/>
  <c r="AG1395" i="2"/>
  <c r="AI1448" i="2"/>
  <c r="AC1143" i="2"/>
  <c r="AI58" i="2"/>
  <c r="AI1806" i="2"/>
  <c r="AI1076" i="2"/>
  <c r="AK1085" i="2"/>
  <c r="AG96" i="2"/>
  <c r="AE578" i="2"/>
  <c r="AM454" i="2"/>
  <c r="AG640" i="2"/>
  <c r="AM364" i="2"/>
  <c r="AM1498" i="2"/>
  <c r="AC906" i="2"/>
  <c r="AI559" i="2"/>
  <c r="AC1369" i="2"/>
  <c r="AE1818" i="2"/>
  <c r="AC57" i="2"/>
  <c r="AC1723" i="2"/>
  <c r="AE595" i="2"/>
  <c r="AM1722" i="2"/>
  <c r="AC1557" i="2"/>
  <c r="AC303" i="2"/>
  <c r="AM1760" i="2"/>
  <c r="AG1227" i="2"/>
  <c r="AM1607" i="2"/>
  <c r="AI953" i="2"/>
  <c r="AI1412" i="2"/>
  <c r="AK57" i="2"/>
  <c r="AG65" i="2"/>
  <c r="AC1179" i="2"/>
  <c r="AK73" i="2"/>
  <c r="AM521" i="2"/>
  <c r="AE566" i="2"/>
  <c r="AC1824" i="2"/>
  <c r="AC1690" i="2"/>
  <c r="AM1222" i="2"/>
  <c r="AE700" i="2"/>
  <c r="AK1850" i="2"/>
  <c r="AC473" i="2"/>
  <c r="AG1415" i="2"/>
  <c r="AC1390" i="2"/>
  <c r="AM998" i="2"/>
  <c r="AG1324" i="2"/>
  <c r="AP1797" i="2"/>
  <c r="AP877" i="2"/>
  <c r="AP1772" i="2"/>
  <c r="AP473" i="2"/>
  <c r="AK484" i="2"/>
  <c r="AC1734" i="2"/>
  <c r="AG459" i="2"/>
  <c r="AM569" i="2"/>
  <c r="AC1504" i="2"/>
  <c r="AE256" i="2"/>
  <c r="AC764" i="2"/>
  <c r="AC1783" i="2"/>
  <c r="AI1821" i="2"/>
  <c r="AI444" i="2"/>
  <c r="AC1051" i="2"/>
  <c r="AG1384" i="2"/>
  <c r="AM518" i="2"/>
  <c r="AE463" i="2"/>
  <c r="AM194" i="2"/>
  <c r="AG1668" i="2"/>
  <c r="AC1310" i="2"/>
  <c r="AP602" i="2"/>
  <c r="AM1002" i="2"/>
  <c r="AI1639" i="2"/>
  <c r="AC1712" i="2"/>
  <c r="AG373" i="2"/>
  <c r="AI1677" i="2"/>
  <c r="AM1379" i="2"/>
  <c r="AC883" i="2"/>
  <c r="AG112" i="2"/>
  <c r="AK399" i="2"/>
  <c r="AM383" i="2"/>
  <c r="AG1111" i="2"/>
  <c r="AC1411" i="2"/>
  <c r="AI531" i="2"/>
  <c r="AG570" i="2"/>
  <c r="AM271" i="2"/>
  <c r="AK1704" i="2"/>
  <c r="AI1272" i="2"/>
  <c r="AP543" i="2"/>
  <c r="AC125" i="2"/>
  <c r="AM705" i="2"/>
  <c r="AC1155" i="2"/>
  <c r="AG573" i="2"/>
  <c r="AC1266" i="2"/>
  <c r="AG1661" i="2"/>
  <c r="AC521" i="2"/>
  <c r="AC329" i="2"/>
  <c r="AG831" i="2"/>
  <c r="AC8" i="2"/>
  <c r="AK805" i="2"/>
  <c r="AM601" i="2"/>
  <c r="AI1114" i="2"/>
  <c r="AC1658" i="2"/>
  <c r="AM67" i="2"/>
  <c r="AK1275" i="2"/>
  <c r="AG1485" i="2"/>
  <c r="AI1191" i="2"/>
  <c r="AE210" i="2"/>
  <c r="AM992" i="2"/>
  <c r="AK1506" i="2"/>
  <c r="AM1484" i="2"/>
  <c r="AI1632" i="2"/>
  <c r="AK111" i="2"/>
  <c r="AI1134" i="2"/>
  <c r="AE1113" i="2"/>
  <c r="AI436" i="2"/>
  <c r="AI788" i="2"/>
  <c r="AK219" i="2"/>
  <c r="AK1379" i="2"/>
  <c r="AK329" i="2"/>
  <c r="AG1832" i="2"/>
  <c r="AG1897" i="2"/>
  <c r="AC1760" i="2"/>
  <c r="AG1632" i="2"/>
  <c r="AI562" i="2"/>
  <c r="AM404" i="2"/>
  <c r="AK353" i="2"/>
  <c r="AC284" i="2"/>
  <c r="AK9" i="2"/>
  <c r="AM446" i="2"/>
  <c r="AM216" i="2"/>
  <c r="AC1549" i="2"/>
  <c r="AM1261" i="2"/>
  <c r="AI1021" i="2"/>
  <c r="AM1748" i="2"/>
  <c r="AK581" i="2"/>
  <c r="AM248" i="2"/>
  <c r="AG404" i="2"/>
  <c r="AC87" i="2"/>
  <c r="AP1675" i="2"/>
  <c r="AM932" i="2"/>
  <c r="AK967" i="2"/>
  <c r="AE373" i="2"/>
  <c r="AK942" i="2"/>
  <c r="AP959" i="2"/>
  <c r="AP620" i="2"/>
  <c r="AP1289" i="2"/>
  <c r="AP230" i="2"/>
  <c r="AP601" i="2"/>
  <c r="AE1840" i="2"/>
  <c r="AG1105" i="2"/>
  <c r="AM631" i="2"/>
  <c r="AI922" i="2"/>
  <c r="AM367" i="2"/>
  <c r="AP1328" i="2"/>
  <c r="AI1692" i="2"/>
  <c r="AG50" i="2"/>
  <c r="AI221" i="2"/>
  <c r="AI81" i="2"/>
  <c r="AE758" i="2"/>
  <c r="AG818" i="2"/>
  <c r="AI1391" i="2"/>
  <c r="AC674" i="2"/>
  <c r="AC1011" i="2"/>
  <c r="AC118" i="2"/>
  <c r="AM668" i="2"/>
  <c r="AG580" i="2"/>
  <c r="AC1591" i="2"/>
  <c r="AG1504" i="2"/>
  <c r="AI1161" i="2"/>
  <c r="AG341" i="2"/>
  <c r="AG366" i="2"/>
  <c r="AG947" i="2"/>
  <c r="AI1356" i="2"/>
  <c r="AI1244" i="2"/>
  <c r="AC804" i="2"/>
  <c r="AP404" i="2"/>
  <c r="AM1902" i="2"/>
  <c r="AM1313" i="2"/>
  <c r="AI978" i="2"/>
  <c r="AC650" i="2"/>
  <c r="AK494" i="2"/>
  <c r="AM1758" i="2"/>
  <c r="AC923" i="2"/>
  <c r="AC1633" i="2"/>
  <c r="AM1736" i="2"/>
  <c r="AI1435" i="2"/>
  <c r="AE881" i="2"/>
  <c r="AE406" i="2"/>
  <c r="AC1795" i="2"/>
  <c r="AC214" i="2"/>
  <c r="AC1592" i="2"/>
  <c r="AI841" i="2"/>
  <c r="AM1109" i="2"/>
  <c r="AM1321" i="2"/>
  <c r="AK986" i="2"/>
  <c r="AK1136" i="2"/>
  <c r="AC1566" i="2"/>
  <c r="AM1511" i="2"/>
  <c r="AC833" i="2"/>
  <c r="AP333" i="2"/>
  <c r="AC709" i="2"/>
  <c r="AK446" i="2"/>
  <c r="AC1818" i="2"/>
  <c r="AK265" i="2"/>
  <c r="AG494" i="2"/>
  <c r="AG677" i="2"/>
  <c r="AG1071" i="2"/>
  <c r="AC828" i="2"/>
  <c r="AI1844" i="2"/>
  <c r="AC551" i="2"/>
  <c r="AM1310" i="2"/>
  <c r="AK848" i="2"/>
  <c r="AC305" i="2"/>
  <c r="AG1686" i="2"/>
  <c r="AK1764" i="2"/>
  <c r="AM1345" i="2"/>
  <c r="AE1796" i="2"/>
  <c r="AC583" i="2"/>
  <c r="AE1639" i="2"/>
  <c r="AC347" i="2"/>
  <c r="AC1282" i="2"/>
  <c r="AG1599" i="2"/>
  <c r="AK1824" i="2"/>
  <c r="AC1858" i="2"/>
  <c r="AC228" i="2"/>
  <c r="AM927" i="2"/>
  <c r="AE194" i="2"/>
  <c r="AC1754" i="2"/>
  <c r="AG168" i="2"/>
  <c r="AE904" i="2"/>
  <c r="AK358" i="2"/>
  <c r="AM435" i="2"/>
  <c r="AI1659" i="2"/>
  <c r="AM1492" i="2"/>
  <c r="AM815" i="2"/>
  <c r="AE439" i="2"/>
  <c r="AI1569" i="2"/>
  <c r="AG77" i="2"/>
  <c r="AP1103" i="2"/>
  <c r="AP3" i="2"/>
  <c r="AP277" i="2"/>
  <c r="AP957" i="2"/>
  <c r="AP360" i="2"/>
  <c r="AP833" i="2"/>
  <c r="AP940" i="2"/>
  <c r="AP585" i="2"/>
  <c r="AP367" i="2"/>
  <c r="AP331" i="2"/>
  <c r="AP427" i="2"/>
  <c r="AI1706" i="2"/>
  <c r="AC218" i="2"/>
  <c r="AK1297" i="2"/>
  <c r="AI1311" i="2"/>
  <c r="AK719" i="2"/>
  <c r="AI1150" i="2"/>
  <c r="AM1570" i="2"/>
  <c r="AI1742" i="2"/>
  <c r="AM292" i="2"/>
  <c r="AC1117" i="2"/>
  <c r="AI383" i="2"/>
  <c r="AP493" i="2"/>
  <c r="AP373" i="2"/>
  <c r="AP1644" i="2"/>
  <c r="AP134" i="2"/>
  <c r="AP115" i="2"/>
  <c r="AP1857" i="2"/>
  <c r="AP713" i="2"/>
  <c r="AP1505" i="2"/>
  <c r="AP1629" i="2"/>
  <c r="AP127" i="2"/>
  <c r="AP285" i="2"/>
  <c r="AM35" i="2"/>
  <c r="AK999" i="2"/>
  <c r="AP1306" i="2"/>
  <c r="AC865" i="2"/>
  <c r="AG1369" i="2"/>
  <c r="AP605" i="2"/>
  <c r="AC1357" i="2"/>
  <c r="AI620" i="2"/>
  <c r="AC81" i="2"/>
  <c r="AP799" i="2"/>
  <c r="AE915" i="2"/>
  <c r="AM1821" i="2"/>
  <c r="AK1266" i="2"/>
  <c r="AI1049" i="2"/>
  <c r="AM1731" i="2"/>
  <c r="AE1319" i="2"/>
  <c r="AC538" i="2"/>
  <c r="AM1764" i="2"/>
  <c r="AK852" i="2"/>
  <c r="AC1268" i="2"/>
  <c r="AK1688" i="2"/>
  <c r="AC364" i="2"/>
  <c r="AC1431" i="2"/>
  <c r="AC457" i="2"/>
  <c r="AC1439" i="2"/>
  <c r="AM52" i="2"/>
  <c r="AG179" i="2"/>
  <c r="AK1345" i="2"/>
  <c r="AM261" i="2"/>
  <c r="AI1211" i="2"/>
  <c r="AK966" i="2"/>
  <c r="AK154" i="2"/>
  <c r="AM1801" i="2"/>
  <c r="AC624" i="2"/>
  <c r="AC481" i="2"/>
  <c r="AK618" i="2"/>
  <c r="AC123" i="2"/>
  <c r="AI217" i="2"/>
  <c r="AM867" i="2"/>
  <c r="AI1268" i="2"/>
  <c r="AG15" i="2"/>
  <c r="AG1767" i="2"/>
  <c r="AM305" i="2"/>
  <c r="AK490" i="2"/>
  <c r="AM51" i="2"/>
  <c r="AG1203" i="2"/>
  <c r="AK1274" i="2"/>
  <c r="AI304" i="2"/>
  <c r="AC147" i="2"/>
  <c r="AM1584" i="2"/>
  <c r="AC609" i="2"/>
  <c r="AG1331" i="2"/>
  <c r="AK627" i="2"/>
  <c r="AK1045" i="2"/>
  <c r="AK1464" i="2"/>
  <c r="AP465" i="2"/>
  <c r="AI1584" i="2"/>
  <c r="AK1813" i="2"/>
  <c r="AG665" i="2"/>
  <c r="AM1634" i="2"/>
  <c r="AC563" i="2"/>
  <c r="AE1066" i="2"/>
  <c r="AG623" i="2"/>
  <c r="AP725" i="2"/>
  <c r="AC120" i="2"/>
  <c r="AI573" i="2"/>
  <c r="AM1190" i="2"/>
  <c r="AM210" i="2"/>
  <c r="AG1803" i="2"/>
  <c r="AM493" i="2"/>
  <c r="AC1420" i="2"/>
  <c r="AG1708" i="2"/>
  <c r="AK1032" i="2"/>
  <c r="AG700" i="2"/>
  <c r="AG10" i="2"/>
  <c r="AG563" i="2"/>
  <c r="AI167" i="2"/>
  <c r="AG1488" i="2"/>
  <c r="AI1160" i="2"/>
  <c r="AK510" i="2"/>
  <c r="AC264" i="2"/>
  <c r="AE872" i="2"/>
  <c r="AK493" i="2"/>
  <c r="AM94" i="2"/>
  <c r="AG1263" i="2"/>
  <c r="AP1880" i="2"/>
  <c r="AM986" i="2"/>
  <c r="AP1542" i="2"/>
  <c r="AP1734" i="2"/>
  <c r="AP1788" i="2"/>
  <c r="AP1476" i="2"/>
  <c r="AK1512" i="2"/>
  <c r="AP431" i="2"/>
  <c r="AP415" i="2"/>
  <c r="AK1719" i="2"/>
  <c r="AE1168" i="2"/>
  <c r="AK252" i="2"/>
  <c r="AI6" i="2"/>
  <c r="AM90" i="2"/>
  <c r="AP1564" i="2"/>
  <c r="AM64" i="2"/>
  <c r="AG1092" i="2"/>
  <c r="AM861" i="2"/>
  <c r="AC794" i="2"/>
  <c r="AM1621" i="2"/>
  <c r="AC703" i="2"/>
  <c r="AK518" i="2"/>
  <c r="AP456" i="2"/>
  <c r="AP942" i="2"/>
  <c r="AP950" i="2"/>
  <c r="AP244" i="2"/>
  <c r="AP15" i="2"/>
  <c r="AP807" i="2"/>
  <c r="AP712" i="2"/>
  <c r="AP443" i="2"/>
  <c r="AP1526" i="2"/>
  <c r="AP621" i="2"/>
  <c r="AP551" i="2"/>
  <c r="AP1513" i="2"/>
  <c r="AP1223" i="2"/>
  <c r="AP165" i="2"/>
  <c r="AP163" i="2"/>
  <c r="AP383" i="2"/>
  <c r="AP46" i="2"/>
  <c r="AP1128" i="2"/>
  <c r="AP998" i="2"/>
  <c r="AP1806" i="2"/>
  <c r="AP642" i="2"/>
  <c r="AP1555" i="2"/>
  <c r="AP717" i="2"/>
  <c r="AP630" i="2"/>
  <c r="AP1663" i="2"/>
  <c r="AP1882" i="2"/>
  <c r="AP1246" i="2"/>
  <c r="AP161" i="2"/>
  <c r="AP1856" i="2"/>
  <c r="AP1468" i="2"/>
  <c r="AP1380" i="2"/>
  <c r="AP1530" i="2"/>
  <c r="AP1597" i="2"/>
  <c r="AP1595" i="2"/>
  <c r="AP1105" i="2"/>
  <c r="AP1376" i="2"/>
  <c r="AP1264" i="2"/>
  <c r="AP1195" i="2"/>
  <c r="AP615" i="2"/>
  <c r="AP678" i="2"/>
  <c r="AP1044" i="2"/>
  <c r="AP1625" i="2"/>
  <c r="AP236" i="2"/>
  <c r="AP445" i="2"/>
  <c r="AP512" i="2"/>
  <c r="AP269" i="2"/>
  <c r="AP1354" i="2"/>
  <c r="AP974" i="2"/>
  <c r="AP837" i="2"/>
  <c r="AP1196" i="2"/>
  <c r="AP612" i="2"/>
  <c r="AP278" i="2"/>
  <c r="AP1038" i="2"/>
  <c r="AP1086" i="2"/>
  <c r="AP874" i="2"/>
  <c r="AP114" i="2"/>
  <c r="AI56" i="2"/>
  <c r="AK681" i="2"/>
  <c r="AM1297" i="2"/>
  <c r="AI923" i="2"/>
  <c r="AK646" i="2"/>
  <c r="AE1680" i="2"/>
  <c r="AM1685" i="2"/>
  <c r="AI583" i="2"/>
  <c r="AG1409" i="2"/>
  <c r="AM1306" i="2"/>
  <c r="AM1072" i="2"/>
  <c r="AE990" i="2"/>
  <c r="AM781" i="2"/>
  <c r="AC16" i="2"/>
  <c r="AK588" i="2"/>
  <c r="AG1024" i="2"/>
  <c r="AI704" i="2"/>
  <c r="AK1353" i="2"/>
  <c r="AC1442" i="2"/>
  <c r="AP631" i="2"/>
  <c r="AP852" i="2"/>
  <c r="AP1584" i="2"/>
  <c r="AP433" i="2"/>
  <c r="AP1879" i="2"/>
  <c r="AP1331" i="2"/>
  <c r="AP958" i="2"/>
  <c r="AP1566" i="2"/>
  <c r="AP435" i="2"/>
  <c r="AP549" i="2"/>
  <c r="AP410" i="2"/>
  <c r="AP178" i="2"/>
  <c r="AP1471" i="2"/>
  <c r="AP869" i="2"/>
  <c r="AP166" i="2"/>
  <c r="AP865" i="2"/>
  <c r="AP1869" i="2"/>
  <c r="AP1129" i="2"/>
  <c r="AP1316" i="2"/>
  <c r="AP31" i="2"/>
  <c r="AP386" i="2"/>
  <c r="AP298" i="2"/>
  <c r="AP1745" i="2"/>
  <c r="AP1445" i="2"/>
  <c r="AP1414" i="2"/>
  <c r="AP701" i="2"/>
  <c r="AP45" i="2"/>
  <c r="AC252" i="2"/>
  <c r="AC222" i="2"/>
  <c r="AP1512" i="2"/>
  <c r="AC622" i="2"/>
  <c r="AK1503" i="2"/>
  <c r="AI104" i="2"/>
  <c r="AE82" i="2"/>
  <c r="AK544" i="2"/>
  <c r="AM1767" i="2"/>
  <c r="AP1603" i="2"/>
  <c r="AI1197" i="2"/>
  <c r="AC1835" i="2"/>
  <c r="AC501" i="2"/>
  <c r="AK1318" i="2"/>
  <c r="AM1699" i="2"/>
  <c r="AM713" i="2"/>
  <c r="AC1161" i="2"/>
  <c r="AK542" i="2"/>
  <c r="AP1077" i="2"/>
  <c r="AP820" i="2"/>
  <c r="AP1892" i="2"/>
  <c r="AP1356" i="2"/>
  <c r="AP449" i="2"/>
  <c r="AP688" i="2"/>
  <c r="AP1461" i="2"/>
  <c r="AP73" i="2"/>
  <c r="AP1187" i="2"/>
  <c r="AP1784" i="2"/>
  <c r="AP322" i="2"/>
  <c r="AP222" i="2"/>
  <c r="AP1179" i="2"/>
  <c r="AP24" i="2"/>
  <c r="AP1538" i="2"/>
  <c r="AP1782" i="2"/>
  <c r="AP523" i="2"/>
  <c r="AP836" i="2"/>
  <c r="AP542" i="2"/>
  <c r="AP335" i="2"/>
  <c r="AP347" i="2"/>
  <c r="AP1201" i="2"/>
  <c r="AP1115" i="2"/>
  <c r="AP61" i="2"/>
  <c r="AP1083" i="2"/>
  <c r="AP773" i="2"/>
  <c r="AP624" i="2"/>
  <c r="AP1144" i="2"/>
  <c r="AP13" i="2"/>
  <c r="AP1369" i="2"/>
  <c r="AP142" i="2"/>
  <c r="AP935" i="2"/>
  <c r="AP1840" i="2"/>
  <c r="AP1216" i="2"/>
  <c r="AP1723" i="2"/>
  <c r="AP1753" i="2"/>
  <c r="AP732" i="2"/>
  <c r="AP1337" i="2"/>
  <c r="AP550" i="2"/>
  <c r="AP951" i="2"/>
  <c r="AP1648" i="2"/>
  <c r="AP1019" i="2"/>
  <c r="AP1803" i="2"/>
  <c r="AP266" i="2"/>
  <c r="AP30" i="2"/>
  <c r="AP1858" i="2"/>
  <c r="AP1069" i="2"/>
  <c r="AP1142" i="2"/>
  <c r="AP1569" i="2"/>
  <c r="AP1708" i="2"/>
  <c r="AP960" i="2"/>
  <c r="AP160" i="2"/>
  <c r="AP1760" i="2"/>
  <c r="AP112" i="2"/>
  <c r="AP1006" i="2"/>
  <c r="AP1213" i="2"/>
  <c r="AP1906" i="2"/>
  <c r="AP1300" i="2"/>
  <c r="AP567" i="2"/>
  <c r="AP496" i="2"/>
  <c r="AK594" i="2"/>
  <c r="AM561" i="2"/>
  <c r="AP101" i="2"/>
  <c r="AP378" i="2"/>
  <c r="AP69" i="2"/>
  <c r="AP623" i="2"/>
  <c r="AI86" i="2"/>
  <c r="AG1148" i="2"/>
  <c r="AI962" i="2"/>
  <c r="AG870" i="2"/>
  <c r="AG1790" i="2"/>
  <c r="AM1791" i="2"/>
  <c r="AI463" i="2"/>
  <c r="AG1825" i="2"/>
  <c r="AP582" i="2"/>
  <c r="AP323" i="2"/>
  <c r="AP1266" i="2"/>
  <c r="AP967" i="2"/>
  <c r="AP756" i="2"/>
  <c r="AP716" i="2"/>
  <c r="AP253" i="2"/>
  <c r="AP420" i="2"/>
  <c r="AP845" i="2"/>
  <c r="AP400" i="2"/>
  <c r="AP739" i="2"/>
  <c r="AP138" i="2"/>
  <c r="AP984" i="2"/>
  <c r="AP1042" i="2"/>
  <c r="AP1621" i="2"/>
  <c r="AP212" i="2"/>
  <c r="AP994" i="2"/>
  <c r="AP936" i="2"/>
  <c r="AP1896" i="2"/>
  <c r="AP1031" i="2"/>
  <c r="AP1592" i="2"/>
  <c r="AP1167" i="2"/>
  <c r="AP1429" i="2"/>
  <c r="AP1810" i="2"/>
  <c r="AP1185" i="2"/>
  <c r="AP724" i="2"/>
  <c r="AP911" i="2"/>
  <c r="AP729" i="2"/>
  <c r="AP438" i="2"/>
  <c r="AP1664" i="2"/>
  <c r="AP669" i="2"/>
  <c r="AP1666" i="2"/>
  <c r="AP856" i="2"/>
  <c r="AP1653" i="2"/>
  <c r="AM1265" i="2"/>
  <c r="AK376" i="2"/>
  <c r="AC1480" i="2"/>
  <c r="AC1055" i="2"/>
  <c r="AC990" i="2"/>
  <c r="AC546" i="2"/>
  <c r="AK241" i="2"/>
  <c r="AE925" i="2"/>
  <c r="AK61" i="2"/>
  <c r="AM1480" i="2"/>
  <c r="AG1388" i="2"/>
  <c r="AK1279" i="2"/>
  <c r="AI618" i="2"/>
  <c r="AG1079" i="2"/>
  <c r="AC466" i="2"/>
  <c r="AK637" i="2"/>
  <c r="AK755" i="2"/>
  <c r="AI174" i="2"/>
  <c r="AC941" i="2"/>
  <c r="AI1438" i="2"/>
  <c r="AI1366" i="2"/>
  <c r="AC1618" i="2"/>
  <c r="AE40" i="2"/>
  <c r="AC377" i="2"/>
  <c r="AG438" i="2"/>
  <c r="AK672" i="2"/>
  <c r="AP1389" i="2"/>
  <c r="AP556" i="2"/>
  <c r="AP90" i="2"/>
  <c r="AP463" i="2"/>
  <c r="AP1415" i="2"/>
  <c r="AP1776" i="2"/>
  <c r="AP1368" i="2"/>
  <c r="AP267" i="2"/>
  <c r="AP77" i="2"/>
  <c r="AP1614" i="2"/>
  <c r="AP1143" i="2"/>
  <c r="AP413" i="2"/>
  <c r="AP687" i="2"/>
  <c r="AP78" i="2"/>
  <c r="AP474" i="2"/>
  <c r="AP847" i="2"/>
  <c r="AP744" i="2"/>
  <c r="AP1617" i="2"/>
  <c r="AM807" i="2"/>
  <c r="AP1430" i="2"/>
  <c r="AP547" i="2"/>
  <c r="AP1794" i="2"/>
  <c r="AP1349" i="2"/>
  <c r="AP131" i="2"/>
  <c r="AP1827" i="2"/>
  <c r="AP95" i="2"/>
  <c r="AP1008" i="2"/>
  <c r="AP1104" i="2"/>
  <c r="AP1004" i="2"/>
  <c r="AP343" i="2"/>
  <c r="AP368" i="2"/>
  <c r="AP1482" i="2"/>
  <c r="AP1818" i="2"/>
  <c r="AP1549" i="2"/>
  <c r="AP1781" i="2"/>
  <c r="AP1137" i="2"/>
  <c r="AP783" i="2"/>
  <c r="AP1752" i="2"/>
  <c r="AP1191" i="2"/>
  <c r="AP310" i="2"/>
  <c r="AP565" i="2"/>
  <c r="AP113" i="2"/>
  <c r="AP1673" i="2"/>
  <c r="AP219" i="2"/>
  <c r="AP532" i="2"/>
  <c r="AP1536" i="2"/>
  <c r="AP790" i="2"/>
  <c r="AP943" i="2"/>
  <c r="AP1671" i="2"/>
  <c r="AP387" i="2"/>
  <c r="AP916" i="2"/>
  <c r="AP1388" i="2"/>
  <c r="AP707" i="2"/>
  <c r="AP995" i="2"/>
  <c r="AP1477" i="2"/>
  <c r="AP867" i="2"/>
  <c r="AP1010" i="2"/>
  <c r="AP1628" i="2"/>
  <c r="AP123" i="2"/>
  <c r="AP1885" i="2"/>
  <c r="AP205" i="2"/>
  <c r="AP541" i="2"/>
  <c r="AP1543" i="2"/>
  <c r="AP574" i="2"/>
  <c r="AP1620" i="2"/>
  <c r="AP1186" i="2"/>
  <c r="AP186" i="2"/>
  <c r="AP1431" i="2"/>
  <c r="AP992" i="2"/>
  <c r="AP44" i="2"/>
  <c r="AP268" i="2"/>
  <c r="AP682" i="2"/>
  <c r="AC506" i="2"/>
  <c r="AI670" i="2"/>
  <c r="AC1158" i="2"/>
  <c r="AK1042" i="2"/>
  <c r="AM794" i="2"/>
  <c r="AP1681" i="2"/>
  <c r="AP575" i="2"/>
  <c r="AP899" i="2"/>
  <c r="AP516" i="2"/>
  <c r="AC1125" i="2"/>
  <c r="AP389" i="2"/>
  <c r="AP1132" i="2"/>
  <c r="AP966" i="2"/>
  <c r="AP237" i="2"/>
  <c r="AP181" i="2"/>
  <c r="AP289" i="2"/>
  <c r="AP417" i="2"/>
  <c r="AK926" i="2"/>
  <c r="AC291" i="2"/>
  <c r="AG243" i="2"/>
  <c r="AI1473" i="2"/>
  <c r="AP1194" i="2"/>
  <c r="AP1826" i="2"/>
  <c r="AP1251" i="2"/>
  <c r="AP1731" i="2"/>
  <c r="AP1145" i="2"/>
  <c r="AP1801" i="2"/>
  <c r="AP1140" i="2"/>
  <c r="AP316" i="2"/>
  <c r="AP407" i="2"/>
  <c r="AP363" i="2"/>
  <c r="AP1550" i="2"/>
  <c r="AP956" i="2"/>
  <c r="AP1559" i="2"/>
  <c r="AP1888" i="2"/>
  <c r="AP1435" i="2"/>
  <c r="AP572" i="2"/>
  <c r="AP1533" i="2"/>
  <c r="AP1224" i="2"/>
  <c r="AP996" i="2"/>
  <c r="AP1697" i="2"/>
  <c r="AP1163" i="2"/>
  <c r="AP54" i="2"/>
  <c r="AP587" i="2"/>
  <c r="AP22" i="2"/>
  <c r="AP1825" i="2"/>
  <c r="AP1136" i="2"/>
  <c r="AP1750" i="2"/>
  <c r="AP1789" i="2"/>
  <c r="AP1718" i="2"/>
  <c r="AP1317" i="2"/>
  <c r="AP1865" i="2"/>
  <c r="AP613" i="2"/>
  <c r="AP1601" i="2"/>
  <c r="AP1119" i="2"/>
  <c r="AP1539" i="2"/>
  <c r="AP345" i="2"/>
  <c r="AP1158" i="2"/>
  <c r="AP1747" i="2"/>
  <c r="AP332" i="2"/>
  <c r="AP1686" i="2"/>
  <c r="AP1230" i="2"/>
  <c r="AP358" i="2"/>
  <c r="AP534" i="2"/>
  <c r="AP1553" i="2"/>
  <c r="AP1436" i="2"/>
  <c r="AP896" i="2"/>
  <c r="AP1616" i="2"/>
  <c r="AP149" i="2"/>
  <c r="AP154" i="2"/>
  <c r="AP1007" i="2"/>
  <c r="AP1265" i="2"/>
  <c r="AP1710" i="2"/>
  <c r="AP1256" i="2"/>
  <c r="AP1676" i="2"/>
  <c r="AP761" i="2"/>
  <c r="AP870" i="2"/>
  <c r="AP1291" i="2"/>
  <c r="AP1408" i="2"/>
  <c r="AP1824" i="2"/>
  <c r="AP1053" i="2"/>
  <c r="AP1728" i="2"/>
  <c r="AP885" i="2"/>
  <c r="AP1340" i="2"/>
  <c r="AP1655" i="2"/>
  <c r="AP455" i="2"/>
  <c r="AP377" i="2"/>
  <c r="AP48" i="2"/>
  <c r="AP484" i="2"/>
  <c r="AP1101" i="2"/>
  <c r="AP1229" i="2"/>
  <c r="AP1808" i="2"/>
  <c r="AP924" i="2"/>
  <c r="AP262" i="2"/>
  <c r="AP1035" i="2"/>
  <c r="AP1586" i="2"/>
  <c r="AP809" i="2"/>
  <c r="AP1898" i="2"/>
  <c r="AG1835" i="2"/>
  <c r="AP1562" i="2"/>
  <c r="AP692" i="2"/>
  <c r="AP190" i="2"/>
  <c r="AP408" i="2"/>
  <c r="AG959" i="2"/>
  <c r="AI658" i="2"/>
  <c r="AG1627" i="2"/>
  <c r="AP1378" i="2"/>
  <c r="AP1577" i="2"/>
  <c r="AP638" i="2"/>
  <c r="AK1705" i="2"/>
  <c r="AI1833" i="2"/>
  <c r="AI262" i="2"/>
  <c r="AI1048" i="2"/>
  <c r="AP1161" i="2"/>
  <c r="AP1029" i="2"/>
  <c r="AP1296" i="2"/>
  <c r="AP1379" i="2"/>
  <c r="AP540" i="2"/>
  <c r="AP1499" i="2"/>
  <c r="AP1027" i="2"/>
  <c r="AP1630" i="2"/>
  <c r="AP1282" i="2"/>
  <c r="AP193" i="2"/>
  <c r="AP1834" i="2"/>
  <c r="AP616" i="2"/>
  <c r="AP715" i="2"/>
  <c r="AP999" i="2"/>
  <c r="AP56" i="2"/>
  <c r="AP945" i="2"/>
  <c r="AP914" i="2"/>
  <c r="AP719" i="2"/>
  <c r="AP1188" i="2"/>
  <c r="AP490" i="2"/>
  <c r="AP1107" i="2"/>
  <c r="AP231" i="2"/>
  <c r="AP51" i="2"/>
  <c r="AP557" i="2"/>
  <c r="AP1404" i="2"/>
  <c r="AP1324" i="2"/>
  <c r="AP861" i="2"/>
  <c r="AP29" i="2"/>
  <c r="AP1203" i="2"/>
  <c r="AP1061" i="2"/>
  <c r="AP680" i="2"/>
  <c r="AP658" i="2"/>
  <c r="AP1811" i="2"/>
  <c r="AP1336" i="2"/>
  <c r="AP308" i="2"/>
  <c r="AP808" i="2"/>
  <c r="AP1852" i="2"/>
  <c r="AP211" i="2"/>
  <c r="AP53" i="2"/>
  <c r="AP1519" i="2"/>
  <c r="AP226" i="2"/>
  <c r="AP1402" i="2"/>
  <c r="AP97" i="2"/>
  <c r="AP1626" i="2"/>
  <c r="AP1410" i="2"/>
  <c r="AP441" i="2"/>
  <c r="AP610" i="2"/>
  <c r="AP1299" i="2"/>
  <c r="AP1812" i="2"/>
  <c r="AP229" i="2"/>
  <c r="AP1707" i="2"/>
  <c r="AP1353" i="2"/>
  <c r="AP1600" i="2"/>
  <c r="AP317" i="2"/>
  <c r="AP844" i="2"/>
  <c r="AP702" i="2"/>
  <c r="AP1759" i="2"/>
  <c r="AP643" i="2"/>
  <c r="AP218" i="2"/>
  <c r="AP479" i="2"/>
  <c r="AP693" i="2"/>
  <c r="AC1485" i="2"/>
  <c r="AP67" i="2"/>
  <c r="AP1243" i="2"/>
  <c r="AP706" i="2"/>
  <c r="AP1873" i="2"/>
  <c r="AP436" i="2"/>
  <c r="AP464" i="2"/>
  <c r="AP414" i="2"/>
  <c r="AP989" i="2"/>
  <c r="AP878" i="2"/>
  <c r="AP1088" i="2"/>
  <c r="AP1774" i="2"/>
  <c r="AP1392" i="2"/>
  <c r="AP1112" i="2"/>
  <c r="AP1891" i="2"/>
  <c r="AP697" i="2"/>
  <c r="AP478" i="2"/>
  <c r="AP1785" i="2"/>
  <c r="AP554" i="2"/>
  <c r="AP71" i="2"/>
  <c r="AP1591" i="2"/>
  <c r="AP611" i="2"/>
  <c r="AP249" i="2"/>
  <c r="AP215" i="2"/>
  <c r="AP1301" i="2"/>
  <c r="AC746" i="2"/>
  <c r="AC918" i="2"/>
  <c r="AP70" i="2"/>
  <c r="AI1319" i="2"/>
  <c r="AC1400" i="2"/>
  <c r="AI1077" i="2"/>
  <c r="AC877" i="2"/>
  <c r="AM217" i="2"/>
  <c r="AE484" i="2"/>
  <c r="AC1679" i="2"/>
  <c r="AM620" i="2"/>
  <c r="AI228" i="2"/>
  <c r="AI61" i="2"/>
  <c r="AK1476" i="2"/>
  <c r="AM852" i="2"/>
  <c r="AP1309" i="2"/>
  <c r="AP309" i="2"/>
  <c r="AP1863" i="2"/>
  <c r="AP1351" i="2"/>
  <c r="AP883" i="2"/>
  <c r="AP86" i="2"/>
  <c r="AP1712" i="2"/>
  <c r="AP306" i="2"/>
  <c r="AP1102" i="2"/>
  <c r="AP843" i="2"/>
  <c r="AP846" i="2"/>
  <c r="AP1210" i="2"/>
  <c r="AP918" i="2"/>
  <c r="AP460" i="2"/>
  <c r="AP969" i="2"/>
  <c r="AP117" i="2"/>
  <c r="AP1465" i="2"/>
  <c r="AP1472" i="2"/>
  <c r="AP108" i="2"/>
  <c r="AP521" i="2"/>
  <c r="AP730" i="2"/>
  <c r="AP1333" i="2"/>
  <c r="AP1419" i="2"/>
  <c r="AP1222" i="2"/>
  <c r="AP153" i="2"/>
  <c r="AP1275" i="2"/>
  <c r="AP1193" i="2"/>
  <c r="AP1160" i="2"/>
  <c r="AP194" i="2"/>
  <c r="AP258" i="2"/>
  <c r="AP1449" i="2"/>
  <c r="AP593" i="2"/>
  <c r="AP207" i="2"/>
  <c r="AP1902" i="2"/>
  <c r="AP1036" i="2"/>
  <c r="AP769" i="2"/>
  <c r="AP1866" i="2"/>
  <c r="AP1009" i="2"/>
  <c r="AP318" i="2"/>
  <c r="AP664" i="2"/>
  <c r="AP665" i="2"/>
  <c r="AP1076" i="2"/>
  <c r="AP1411" i="2"/>
  <c r="AP1695" i="2"/>
  <c r="AP868" i="2"/>
  <c r="AP1874" i="2"/>
  <c r="AP1020" i="2"/>
  <c r="AP1488" i="2"/>
  <c r="AP758" i="2"/>
  <c r="AP1438" i="2"/>
  <c r="AP1396" i="2"/>
  <c r="AP167" i="2"/>
  <c r="AP1567" i="2"/>
  <c r="AP109" i="2"/>
  <c r="AP1015" i="2"/>
  <c r="AP1255" i="2"/>
  <c r="AP281" i="2"/>
  <c r="AP339" i="2"/>
  <c r="AP1037" i="2"/>
  <c r="AP1899" i="2"/>
  <c r="AP1198" i="2"/>
  <c r="AP1078" i="2"/>
  <c r="AP975" i="2"/>
  <c r="AP586" i="2"/>
  <c r="AP1441" i="2"/>
  <c r="AP1568" i="2"/>
  <c r="AP955" i="2"/>
  <c r="AP158" i="2"/>
  <c r="AP1714" i="2"/>
  <c r="AP1225" i="2"/>
  <c r="AP382" i="2"/>
  <c r="AP508" i="2"/>
  <c r="AP168" i="2"/>
  <c r="AK1373" i="2"/>
  <c r="AC476" i="2"/>
  <c r="AM1644" i="2"/>
  <c r="AI432" i="2"/>
  <c r="AK1748" i="2"/>
  <c r="AM1025" i="2"/>
  <c r="AM1873" i="2"/>
  <c r="AK1550" i="2"/>
  <c r="AE696" i="2"/>
  <c r="AM1119" i="2"/>
  <c r="AG923" i="2"/>
  <c r="AE1859" i="2"/>
  <c r="AK1741" i="2"/>
  <c r="AC647" i="2"/>
  <c r="AM349" i="2"/>
  <c r="AK1047" i="2"/>
  <c r="AM1631" i="2"/>
  <c r="AG1500" i="2"/>
  <c r="AI655" i="2"/>
  <c r="AE1414" i="2"/>
  <c r="AP63" i="2"/>
  <c r="AP1040" i="2"/>
  <c r="AP548" i="2"/>
  <c r="AP576" i="2"/>
  <c r="AP1124" i="2"/>
  <c r="AP256" i="2"/>
  <c r="AP1014" i="2"/>
  <c r="AP265" i="2"/>
  <c r="AP1510" i="2"/>
  <c r="AP283" i="2"/>
  <c r="AP1689" i="2"/>
  <c r="AP288" i="2"/>
  <c r="AP371" i="2"/>
  <c r="AP1522" i="2"/>
  <c r="AP1106" i="2"/>
  <c r="AP880" i="2"/>
  <c r="AP314" i="2"/>
  <c r="AP498" i="2"/>
  <c r="AP1183" i="2"/>
  <c r="AP794" i="2"/>
  <c r="AP477" i="2"/>
  <c r="AP1085" i="2"/>
  <c r="AI833" i="2"/>
  <c r="AG695" i="2"/>
  <c r="AP831" i="2"/>
  <c r="AP495" i="2"/>
  <c r="AP162" i="2"/>
  <c r="AP762" i="2"/>
  <c r="AP661" i="2"/>
  <c r="AP220" i="2"/>
  <c r="AP839" i="2"/>
  <c r="AP1155" i="2"/>
  <c r="AP1092" i="2"/>
  <c r="AP875" i="2"/>
  <c r="AP1335" i="2"/>
  <c r="AP1636" i="2"/>
  <c r="AP135" i="2"/>
  <c r="AC1747" i="2"/>
  <c r="AP57" i="2"/>
  <c r="AP1395" i="2"/>
  <c r="AP365" i="2"/>
  <c r="AP1433" i="2"/>
  <c r="AP1261" i="2"/>
  <c r="AP1819" i="2"/>
  <c r="AP385" i="2"/>
  <c r="AP451" i="2"/>
  <c r="AP1478" i="2"/>
  <c r="AP625" i="2"/>
  <c r="AP1400" i="2"/>
  <c r="AP1212" i="2"/>
  <c r="AP1357" i="2"/>
  <c r="AP1610" i="2"/>
  <c r="AP795" i="2"/>
  <c r="AP779" i="2"/>
  <c r="AP853" i="2"/>
  <c r="AP1455" i="2"/>
  <c r="AP1815" i="2"/>
  <c r="AP1197" i="2"/>
  <c r="AP170" i="2"/>
  <c r="AP43" i="2"/>
  <c r="AP349" i="2"/>
  <c r="AP1068" i="2"/>
  <c r="AP196" i="2"/>
  <c r="AP1582" i="2"/>
  <c r="AP304" i="2"/>
  <c r="AP1448" i="2"/>
  <c r="AP1245" i="2"/>
  <c r="AP1093" i="2"/>
  <c r="AP184" i="2"/>
  <c r="AP1598" i="2"/>
  <c r="AP1518" i="2"/>
  <c r="AP1813" i="2"/>
  <c r="AP58" i="2"/>
  <c r="AP1481" i="2"/>
  <c r="AP963" i="2"/>
  <c r="AP472" i="2"/>
  <c r="AP599" i="2"/>
  <c r="AP425" i="2"/>
  <c r="AP311" i="2"/>
  <c r="AP395" i="2"/>
  <c r="AP1799" i="2"/>
  <c r="AP1849" i="2"/>
  <c r="AP1604" i="2"/>
  <c r="AP1023" i="2"/>
  <c r="AP1111" i="2"/>
  <c r="AP1250" i="2"/>
  <c r="AP119" i="2"/>
  <c r="AP1632" i="2"/>
  <c r="AP483" i="2"/>
  <c r="AP578" i="2"/>
  <c r="AP1058" i="2"/>
  <c r="AP1171" i="2"/>
  <c r="AP1631" i="2"/>
  <c r="AP1486" i="2"/>
  <c r="AP492" i="2"/>
  <c r="AP1839" i="2"/>
  <c r="AP491" i="2"/>
  <c r="AP1851" i="2"/>
  <c r="AP1573" i="2"/>
  <c r="AP452" i="2"/>
  <c r="AP1304" i="2"/>
  <c r="AP482" i="2"/>
  <c r="AP297" i="2"/>
  <c r="AP139" i="2"/>
  <c r="AP590" i="2"/>
  <c r="AP1386" i="2"/>
  <c r="AP1139" i="2"/>
  <c r="AP679" i="2"/>
  <c r="AP1205" i="2"/>
  <c r="AP555" i="2"/>
  <c r="AP416" i="2"/>
  <c r="AP524" i="2"/>
  <c r="AP1709" i="2"/>
  <c r="AP1665" i="2"/>
  <c r="AP1067" i="2"/>
  <c r="AP923" i="2"/>
  <c r="AP148" i="2"/>
  <c r="AP971" i="2"/>
  <c r="AP1057" i="2"/>
  <c r="AP629" i="2"/>
  <c r="AP651" i="2"/>
  <c r="AP403" i="2"/>
  <c r="AP1116" i="2"/>
  <c r="AP1152" i="2"/>
  <c r="AP1792" i="2"/>
  <c r="AP1493" i="2"/>
  <c r="AG1470" i="2"/>
  <c r="AK496" i="2"/>
  <c r="AC407" i="2"/>
  <c r="AG363" i="2"/>
  <c r="AP1294" i="2"/>
  <c r="AP164" i="2"/>
  <c r="AP1700" i="2"/>
  <c r="AP1883" i="2"/>
  <c r="AP1757" i="2"/>
  <c r="AP1501" i="2"/>
  <c r="AP1417" i="2"/>
  <c r="AP326" i="2"/>
  <c r="AP1149" i="2"/>
  <c r="AP1049" i="2"/>
  <c r="AP448" i="2"/>
  <c r="AP917" i="2"/>
  <c r="AP1432" i="2"/>
  <c r="AP1796" i="2"/>
  <c r="AP726" i="2"/>
  <c r="AP1060" i="2"/>
  <c r="AP653" i="2"/>
  <c r="AP864" i="2"/>
  <c r="AP881" i="2"/>
  <c r="AP812" i="2"/>
  <c r="AP462" i="2"/>
  <c r="AP814" i="2"/>
  <c r="AP675" i="2"/>
  <c r="AP1439" i="2"/>
  <c r="AP1647" i="2"/>
  <c r="AP1262" i="2"/>
  <c r="AP1295" i="2"/>
  <c r="AP1534" i="2"/>
  <c r="AP1575" i="2"/>
  <c r="AP1383" i="2"/>
  <c r="AP1805" i="2"/>
  <c r="AP1585" i="2"/>
  <c r="AP1024" i="2"/>
  <c r="AP1081" i="2"/>
  <c r="AP1574" i="2"/>
  <c r="AP738" i="2"/>
  <c r="AM1455" i="2"/>
  <c r="AM827" i="2"/>
  <c r="AK106" i="2"/>
  <c r="AM426" i="2"/>
  <c r="AC1572" i="2"/>
  <c r="AK584" i="2"/>
  <c r="AP1125" i="2"/>
  <c r="AP925" i="2"/>
  <c r="AP871" i="2"/>
  <c r="AP27" i="2"/>
  <c r="AP740" i="2"/>
  <c r="AP659" i="2"/>
  <c r="AP1732" i="2"/>
  <c r="AP1548" i="2"/>
  <c r="AP25" i="2"/>
  <c r="AP251" i="2"/>
  <c r="AP580" i="2"/>
  <c r="AP608" i="2"/>
  <c r="AP787" i="2"/>
  <c r="AP800" i="2"/>
  <c r="AP980" i="2"/>
  <c r="AP480" i="2"/>
  <c r="AP1571" i="2"/>
  <c r="AP641" i="2"/>
  <c r="AP7" i="2"/>
  <c r="AP65" i="2"/>
  <c r="AP835" i="2"/>
  <c r="AP1176" i="2"/>
  <c r="AP690" i="2"/>
  <c r="AP1233" i="2"/>
  <c r="AP788" i="2"/>
  <c r="AP468" i="2"/>
  <c r="AP1557" i="2"/>
  <c r="AP1762" i="2"/>
  <c r="AP72" i="2"/>
  <c r="AP1722" i="2"/>
  <c r="AP815" i="2"/>
  <c r="AP1724" i="2"/>
  <c r="AP390" i="2"/>
  <c r="AP1599" i="2"/>
  <c r="AP177" i="2"/>
  <c r="AP270" i="2"/>
  <c r="AP1175" i="2"/>
  <c r="AP636" i="2"/>
  <c r="AP1507" i="2"/>
  <c r="AP243" i="2"/>
  <c r="AP1079" i="2"/>
  <c r="AP1416" i="2"/>
  <c r="AP781" i="2"/>
  <c r="AP677" i="2"/>
  <c r="AP1043" i="2"/>
  <c r="AP1541" i="2"/>
  <c r="AP842" i="2"/>
  <c r="AP1366" i="2"/>
  <c r="AP1285" i="2"/>
  <c r="AP1259" i="2"/>
  <c r="AP1532" i="2"/>
  <c r="AP1459" i="2"/>
  <c r="AP973" i="2"/>
  <c r="AP1074" i="2"/>
  <c r="AP1496" i="2"/>
  <c r="AP1717" i="2"/>
  <c r="AP213" i="2"/>
  <c r="AP1393" i="2"/>
  <c r="AP120" i="2"/>
  <c r="AP1087" i="2"/>
  <c r="AP1645" i="2"/>
  <c r="AP1546" i="2"/>
  <c r="AP1322" i="2"/>
  <c r="AP1287" i="2"/>
  <c r="AP938" i="2"/>
  <c r="AP862" i="2"/>
  <c r="AP681" i="2"/>
  <c r="AP1384" i="2"/>
  <c r="AP260" i="2"/>
  <c r="AP566" i="2"/>
  <c r="AP1558" i="2"/>
  <c r="AP1048" i="2"/>
  <c r="AP5" i="2"/>
  <c r="AP1503" i="2"/>
  <c r="AP736" i="2"/>
  <c r="AP1423" i="2"/>
  <c r="AP822" i="2"/>
  <c r="AP979" i="2"/>
  <c r="AP1159" i="2"/>
  <c r="AP1211" i="2"/>
  <c r="AP860" i="2"/>
  <c r="AP185" i="2"/>
  <c r="AP1480" i="2"/>
  <c r="AP157" i="2"/>
  <c r="AP1290" i="2"/>
  <c r="AP1371" i="2"/>
  <c r="AP1678" i="2"/>
  <c r="AP1150" i="2"/>
  <c r="AP68" i="2"/>
  <c r="AP993" i="2"/>
  <c r="AP1030" i="2"/>
  <c r="AP439" i="2"/>
  <c r="AP970" i="2"/>
  <c r="AP927" i="2"/>
  <c r="AP1832" i="2"/>
  <c r="AP1685" i="2"/>
  <c r="AP1570" i="2"/>
  <c r="AP1234" i="2"/>
  <c r="AP1611" i="2"/>
  <c r="AP1844" i="2"/>
  <c r="AP1835" i="2"/>
  <c r="AP632" i="2"/>
  <c r="AP130" i="2"/>
  <c r="AP1658" i="2"/>
  <c r="AP1475" i="2"/>
  <c r="AP1741" i="2"/>
  <c r="AP1751" i="2"/>
  <c r="AP609" i="2"/>
  <c r="AP41" i="2"/>
  <c r="AP1374" i="2"/>
  <c r="AP364" i="2"/>
  <c r="AP1377" i="2"/>
  <c r="AP1516" i="2"/>
  <c r="AP1399" i="2"/>
  <c r="AP527" i="2"/>
  <c r="AP722" i="2"/>
  <c r="AP1391" i="2"/>
  <c r="AP1715" i="2"/>
  <c r="AP895" i="2"/>
  <c r="AP176" i="2"/>
  <c r="AP1114" i="2"/>
  <c r="AP99" i="2"/>
  <c r="AP573" i="2"/>
  <c r="AP741" i="2"/>
  <c r="AP583" i="2"/>
  <c r="AP1305" i="2"/>
  <c r="AP1525" i="2"/>
  <c r="AK467" i="2"/>
  <c r="AG1571" i="2"/>
  <c r="AI1611" i="2"/>
  <c r="AG443" i="2"/>
  <c r="AP1298" i="2"/>
  <c r="AM1318" i="2"/>
  <c r="AP1711" i="2"/>
  <c r="AP1173" i="2"/>
  <c r="AP858" i="2"/>
  <c r="AP894" i="2"/>
  <c r="AM1188" i="2"/>
  <c r="AP334" i="2"/>
  <c r="AP1127" i="2"/>
  <c r="AP1091" i="2"/>
  <c r="AP888" i="2"/>
  <c r="AP546" i="2"/>
  <c r="AP510" i="2"/>
  <c r="AP476" i="2"/>
  <c r="AP786" i="2"/>
  <c r="AP1206" i="2"/>
  <c r="AP1359" i="2"/>
  <c r="AP1677" i="2"/>
  <c r="AP1338" i="2"/>
  <c r="AP949" i="2"/>
  <c r="AP1680" i="2"/>
  <c r="AP1334" i="2"/>
  <c r="AP341" i="2"/>
  <c r="AP467" i="2"/>
  <c r="AP1457" i="2"/>
  <c r="AP1829" i="2"/>
  <c r="AP204" i="2"/>
  <c r="AP1426" i="2"/>
  <c r="AP1277" i="2"/>
  <c r="AP1339" i="2"/>
  <c r="AP1679" i="2"/>
  <c r="AP991" i="2"/>
  <c r="AP1634" i="2"/>
  <c r="AP1814" i="2"/>
  <c r="AP824" i="2"/>
  <c r="AP750" i="2"/>
  <c r="AP737" i="2"/>
  <c r="AP437" i="2"/>
  <c r="AP1164" i="2"/>
  <c r="AP98" i="2"/>
  <c r="AG1840" i="2"/>
  <c r="AK1611" i="2"/>
  <c r="AP350" i="2"/>
  <c r="AG820" i="2"/>
  <c r="AC1570" i="2"/>
  <c r="AK1668" i="2"/>
  <c r="AG1882" i="2"/>
  <c r="AC1621" i="2"/>
  <c r="AC54" i="2"/>
  <c r="AG1642" i="2"/>
  <c r="AC1615" i="2"/>
  <c r="AP397" i="2"/>
  <c r="AG1303" i="2"/>
  <c r="AC63" i="2"/>
  <c r="AI1889" i="2"/>
  <c r="AI695" i="2"/>
  <c r="AE368" i="2"/>
  <c r="AM160" i="2"/>
  <c r="AM877" i="2"/>
  <c r="AG739" i="2"/>
  <c r="AK328" i="2"/>
  <c r="AK551" i="2"/>
  <c r="AM1476" i="2"/>
  <c r="AC78" i="2"/>
  <c r="AP259" i="2"/>
  <c r="AP654" i="2"/>
  <c r="AP1657" i="2"/>
  <c r="AP568" i="2"/>
  <c r="AP1864" i="2"/>
  <c r="AG1168" i="2"/>
  <c r="AP104" i="2"/>
  <c r="AP1690" i="2"/>
  <c r="AP780" i="2"/>
  <c r="AP458" i="2"/>
  <c r="AP689" i="2"/>
  <c r="AP695" i="2"/>
  <c r="AP1347" i="2"/>
  <c r="AP727" i="2"/>
  <c r="AP1263" i="2"/>
  <c r="AP647" i="2"/>
  <c r="AP1362" i="2"/>
  <c r="AP1900" i="2"/>
  <c r="AP607" i="2"/>
  <c r="AP731" i="2"/>
  <c r="AP1279" i="2"/>
  <c r="AP55" i="2"/>
  <c r="AP863" i="2"/>
  <c r="AP1456" i="2"/>
  <c r="AP560" i="2"/>
  <c r="AP755" i="2"/>
  <c r="AP1590" i="2"/>
  <c r="AP897" i="2"/>
  <c r="AP37" i="2"/>
  <c r="AP1147" i="2"/>
  <c r="AP1836" i="2"/>
  <c r="AP1425" i="2"/>
  <c r="AP855" i="2"/>
  <c r="AP1464" i="2"/>
  <c r="AP1754" i="2"/>
  <c r="AP1442" i="2"/>
  <c r="AP1755" i="2"/>
  <c r="AP933" i="2"/>
  <c r="AP1381" i="2"/>
  <c r="AP766" i="2"/>
  <c r="AP806" i="2"/>
  <c r="AP617" i="2"/>
  <c r="AP1286" i="2"/>
  <c r="AP1622" i="2"/>
  <c r="AP179" i="2"/>
  <c r="AP648" i="2"/>
  <c r="AP1502" i="2"/>
  <c r="AP1177" i="2"/>
  <c r="AP235" i="2"/>
  <c r="AP1364" i="2"/>
  <c r="AP418" i="2"/>
  <c r="AP489" i="2"/>
  <c r="AI1467" i="2"/>
  <c r="AM108" i="2"/>
  <c r="AG184" i="2"/>
  <c r="AC414" i="2"/>
  <c r="AC1838" i="2"/>
  <c r="AK1294" i="2"/>
  <c r="AC368" i="2"/>
  <c r="AK1188" i="2"/>
  <c r="AP1511" i="2"/>
  <c r="AG439" i="2"/>
  <c r="AC455" i="2"/>
  <c r="AM258" i="2"/>
  <c r="AG1017" i="2"/>
  <c r="AM144" i="2"/>
  <c r="AK978" i="2"/>
  <c r="AP1490" i="2"/>
  <c r="AP1168" i="2"/>
  <c r="AP183" i="2"/>
  <c r="AP785" i="2"/>
  <c r="AP983" i="2"/>
  <c r="AP1895" i="2"/>
  <c r="AP1280" i="2"/>
  <c r="AP366" i="2"/>
  <c r="AP552" i="2"/>
  <c r="AP1219" i="2"/>
  <c r="AP141" i="2"/>
  <c r="AP1633" i="2"/>
  <c r="AP904" i="2"/>
  <c r="AP746" i="2"/>
  <c r="AP944" i="2"/>
  <c r="AP1887" i="2"/>
  <c r="AP635" i="2"/>
  <c r="AP652" i="2"/>
  <c r="AP1360" i="2"/>
  <c r="AP79" i="2"/>
  <c r="AP1798" i="2"/>
  <c r="AP1727" i="2"/>
  <c r="AP200" i="2"/>
  <c r="AP1485" i="2"/>
  <c r="AP698" i="2"/>
  <c r="AP910" i="2"/>
  <c r="AP1154" i="2"/>
  <c r="AP926" i="2"/>
  <c r="AP1473" i="2"/>
  <c r="AP430" i="2"/>
  <c r="AP1706" i="2"/>
  <c r="AP1065" i="2"/>
  <c r="AP511" i="2"/>
  <c r="AP952" i="2"/>
  <c r="AP1080" i="2"/>
  <c r="AP1026" i="2"/>
  <c r="AP242" i="2"/>
  <c r="AP1497" i="2"/>
  <c r="AP920" i="2"/>
  <c r="AP175" i="2"/>
  <c r="AP830" i="2"/>
  <c r="AP1517" i="2"/>
  <c r="AP461" i="2"/>
  <c r="AG1117" i="2"/>
  <c r="AG731" i="2"/>
  <c r="AC843" i="2"/>
  <c r="AI709" i="2"/>
  <c r="AG1793" i="2"/>
  <c r="AK1858" i="2"/>
  <c r="AP850" i="2"/>
  <c r="AP1370" i="2"/>
  <c r="AP42" i="2"/>
  <c r="AP1736" i="2"/>
  <c r="AP1311" i="2"/>
  <c r="AP710" i="2"/>
  <c r="AP353" i="2"/>
  <c r="AP34" i="2"/>
  <c r="AG56" i="2"/>
  <c r="AP1022" i="2"/>
  <c r="AP203" i="2"/>
  <c r="AP201" i="2"/>
  <c r="AP6" i="2"/>
  <c r="AP1055" i="2"/>
  <c r="AP1737" i="2"/>
  <c r="AP1190" i="2"/>
  <c r="AP1639" i="2"/>
  <c r="AP962" i="2"/>
  <c r="AP94" i="2"/>
  <c r="AP889" i="2"/>
  <c r="AP1051" i="2"/>
  <c r="AP287" i="2"/>
  <c r="AP81" i="2"/>
  <c r="AP8" i="2"/>
  <c r="AP466" i="2"/>
  <c r="AP379" i="2"/>
  <c r="AP1765" i="2"/>
  <c r="AP528" i="2"/>
  <c r="AP1670" i="2"/>
  <c r="AP997" i="2"/>
  <c r="AP376" i="2"/>
  <c r="AP700" i="2"/>
  <c r="AP147" i="2"/>
  <c r="AP1903" i="2"/>
  <c r="AP87" i="2"/>
  <c r="AP671" i="2"/>
  <c r="AP429" i="2"/>
  <c r="AP1793" i="2"/>
  <c r="AP1209" i="2"/>
  <c r="AP948" i="2"/>
  <c r="AP1613" i="2"/>
  <c r="AP792" i="2"/>
  <c r="AP941" i="2"/>
  <c r="AP965" i="2"/>
  <c r="AP197" i="2"/>
  <c r="AP1875" i="2"/>
  <c r="AP1646" i="2"/>
  <c r="AP1098" i="2"/>
  <c r="AP369" i="2"/>
  <c r="AP530" i="2"/>
  <c r="AP1242" i="2"/>
  <c r="AP1817" i="2"/>
  <c r="AP704" i="2"/>
  <c r="AP1618" i="2"/>
  <c r="AP1342" i="2"/>
  <c r="AP447" i="2"/>
  <c r="AP723" i="2"/>
  <c r="AP1845" i="2"/>
  <c r="AP668" i="2"/>
  <c r="AP1744" i="2"/>
  <c r="AP188" i="2"/>
  <c r="AP321" i="2"/>
  <c r="AP597" i="2"/>
  <c r="AP1232" i="2"/>
  <c r="AP469" i="2"/>
  <c r="AP419" i="2"/>
  <c r="AP279" i="2"/>
  <c r="AP1284" i="2"/>
  <c r="AP80" i="2"/>
  <c r="AP10" i="2"/>
  <c r="AP954" i="2"/>
  <c r="AP1867" i="2"/>
  <c r="AP1202" i="2"/>
  <c r="AP1350" i="2"/>
  <c r="AK170" i="2"/>
  <c r="AM1368" i="2"/>
  <c r="AC420" i="2"/>
  <c r="AP978" i="2"/>
  <c r="AE1783" i="2"/>
  <c r="AK316" i="2"/>
  <c r="AC1665" i="2"/>
  <c r="AK1457" i="2"/>
  <c r="AM1329" i="2"/>
  <c r="AG1048" i="2"/>
  <c r="AK53" i="2"/>
  <c r="AG1193" i="2"/>
  <c r="AG1518" i="2"/>
  <c r="AE1852" i="2"/>
  <c r="AG239" i="2"/>
  <c r="AI249" i="2"/>
  <c r="AP772" i="2"/>
  <c r="AP327" i="2"/>
  <c r="AP370" i="2"/>
  <c r="AP1002" i="2"/>
  <c r="AP348" i="2"/>
  <c r="AP734" i="2"/>
  <c r="AP432" i="2"/>
  <c r="AP857" i="2"/>
  <c r="AP1075" i="2"/>
  <c r="AP1515" i="2"/>
  <c r="AI646" i="2"/>
  <c r="AG115" i="2"/>
  <c r="AP1016" i="2"/>
  <c r="AP749" i="2"/>
  <c r="AP1346" i="2"/>
  <c r="AP1032" i="2"/>
  <c r="AP494" i="2"/>
  <c r="AP1274" i="2"/>
  <c r="AP1001" i="2"/>
  <c r="AP622" i="2"/>
  <c r="AP1730" i="2"/>
  <c r="AP705" i="2"/>
  <c r="AP1420" i="2"/>
  <c r="AP1743" i="2"/>
  <c r="AP1859" i="2"/>
  <c r="AP626" i="2"/>
  <c r="AP1178" i="2"/>
  <c r="AP320" i="2"/>
  <c r="AP1308" i="2"/>
  <c r="AP1184" i="2"/>
  <c r="AP1607" i="2"/>
  <c r="AP1702" i="2"/>
  <c r="AP1787" i="2"/>
  <c r="AP1654" i="2"/>
  <c r="AP1323" i="2"/>
  <c r="AP876" i="2"/>
  <c r="AP686" i="2"/>
  <c r="AC256" i="2"/>
  <c r="AC1169" i="2"/>
  <c r="AC341" i="2"/>
  <c r="AK1162" i="2"/>
  <c r="AC53" i="2"/>
  <c r="AK969" i="2"/>
  <c r="AI1495" i="2"/>
  <c r="AI598" i="2"/>
  <c r="AM1059" i="2"/>
  <c r="AK806" i="2"/>
  <c r="AG472" i="2"/>
  <c r="AK195" i="2"/>
  <c r="AC1893" i="2"/>
  <c r="AK1874" i="2"/>
  <c r="AI1663" i="2"/>
  <c r="AI1183" i="2"/>
  <c r="AM146" i="2"/>
  <c r="AM548" i="2"/>
  <c r="AI376" i="2"/>
  <c r="AI1883" i="2"/>
  <c r="AG1077" i="2"/>
  <c r="AE659" i="2"/>
  <c r="AC103" i="2"/>
  <c r="AG44" i="2"/>
  <c r="AC926" i="2"/>
  <c r="AE1079" i="2"/>
  <c r="AC253" i="2"/>
  <c r="AC1541" i="2"/>
  <c r="AK428" i="2"/>
  <c r="AM936" i="2"/>
  <c r="AM1015" i="2"/>
  <c r="AM1793" i="2"/>
  <c r="AC672" i="2"/>
  <c r="AM310" i="2"/>
  <c r="AE565" i="2"/>
  <c r="AM1016" i="2"/>
  <c r="AM1033" i="2"/>
  <c r="AI373" i="2"/>
  <c r="AI1210" i="2"/>
  <c r="AP1816" i="2"/>
  <c r="AP290" i="2"/>
  <c r="AP1271" i="2"/>
  <c r="AP1738" i="2"/>
  <c r="AM409" i="2"/>
  <c r="AE1159" i="2"/>
  <c r="AP953" i="2"/>
  <c r="AP718" i="2"/>
  <c r="AP325" i="2"/>
  <c r="AP1583" i="2"/>
  <c r="AP85" i="2"/>
  <c r="AP1434" i="2"/>
  <c r="AP1228" i="2"/>
  <c r="AP1273" i="2"/>
  <c r="AM1219" i="2"/>
  <c r="AP1725" i="2"/>
  <c r="AP18" i="2"/>
  <c r="AG402" i="2"/>
  <c r="AP1756" i="2"/>
  <c r="AP628" i="2"/>
  <c r="AP937" i="2"/>
  <c r="AP981" i="2"/>
  <c r="AP210" i="2"/>
  <c r="AP627" i="2"/>
  <c r="AP1021" i="2"/>
  <c r="AP1258" i="2"/>
  <c r="AP982" i="2"/>
  <c r="AP1589" i="2"/>
  <c r="AP1661" i="2"/>
  <c r="AP336" i="2"/>
  <c r="AP329" i="2"/>
  <c r="AP584" i="2"/>
  <c r="AP1659" i="2"/>
  <c r="AP1821" i="2"/>
  <c r="AP1344" i="2"/>
  <c r="AP821" i="2"/>
  <c r="AP1726" i="2"/>
  <c r="AP361" i="2"/>
  <c r="AP672" i="2"/>
  <c r="AP1109" i="2"/>
  <c r="AK1077" i="2"/>
  <c r="AM1369" i="2"/>
  <c r="AE103" i="2"/>
  <c r="AK795" i="2"/>
  <c r="AI1373" i="2"/>
  <c r="AG277" i="2"/>
  <c r="AK44" i="2"/>
  <c r="AM116" i="2"/>
  <c r="AM1213" i="2"/>
  <c r="AM192" i="2"/>
  <c r="AK643" i="2"/>
  <c r="AK1139" i="2"/>
  <c r="AM187" i="2"/>
  <c r="AM1437" i="2"/>
  <c r="AC594" i="2"/>
  <c r="AM908" i="2"/>
  <c r="AK1590" i="2"/>
  <c r="AC1001" i="2"/>
  <c r="AC1667" i="2"/>
  <c r="AG1134" i="2"/>
  <c r="AM673" i="2"/>
  <c r="AG1011" i="2"/>
  <c r="AG1596" i="2"/>
  <c r="AG1892" i="2"/>
  <c r="AM73" i="2"/>
  <c r="AP1003" i="2"/>
  <c r="AP536" i="2"/>
  <c r="AP88" i="2"/>
  <c r="AP1838" i="2"/>
  <c r="AP282" i="2"/>
  <c r="AP1345" i="2"/>
  <c r="AP1467" i="2"/>
  <c r="AP1113" i="2"/>
  <c r="AP696" i="2"/>
  <c r="AP1403" i="2"/>
  <c r="AP517" i="2"/>
  <c r="AP1045" i="2"/>
  <c r="AP145" i="2"/>
  <c r="AP409" i="2"/>
  <c r="AP1401" i="2"/>
  <c r="AP272" i="2"/>
  <c r="AP264" i="2"/>
  <c r="AP810" i="2"/>
  <c r="AP150" i="2"/>
  <c r="AP1071" i="2"/>
  <c r="AP238" i="2"/>
  <c r="AP352" i="2"/>
  <c r="AP146" i="2"/>
  <c r="AP1412" i="2"/>
  <c r="AP124" i="2"/>
  <c r="AP140" i="2"/>
  <c r="AP798" i="2"/>
  <c r="AP539" i="2"/>
  <c r="AP442" i="2"/>
  <c r="AP1318" i="2"/>
  <c r="AP685" i="2"/>
  <c r="AP1248" i="2"/>
  <c r="AP471" i="2"/>
  <c r="AP745" i="2"/>
  <c r="AP650" i="2"/>
  <c r="AP1169" i="2"/>
  <c r="AP1072" i="2"/>
  <c r="AP1387" i="2"/>
  <c r="AP1466" i="2"/>
  <c r="AP1454" i="2"/>
  <c r="AI1155" i="2"/>
  <c r="AC1421" i="2"/>
  <c r="AC1251" i="2"/>
  <c r="AE1212" i="2"/>
  <c r="AP359" i="2"/>
  <c r="AP674" i="2"/>
  <c r="AP411" i="2"/>
  <c r="AP171" i="2"/>
  <c r="AP754" i="2"/>
  <c r="AP305" i="2"/>
  <c r="AP947" i="2"/>
  <c r="AP1314" i="2"/>
  <c r="AP1578" i="2"/>
  <c r="AP187" i="2"/>
  <c r="AP1358" i="2"/>
  <c r="AP1313" i="2"/>
  <c r="AP872" i="2"/>
  <c r="AP446" i="2"/>
  <c r="AP2" i="2"/>
  <c r="AP514" i="2"/>
  <c r="AP503" i="2"/>
  <c r="AP1672" i="2"/>
  <c r="AP1133" i="2"/>
  <c r="AP1514" i="2"/>
  <c r="AP1830" i="2"/>
  <c r="AP774" i="2"/>
  <c r="AP1877" i="2"/>
  <c r="AP1046" i="2"/>
  <c r="AP351" i="2"/>
  <c r="AP388" i="2"/>
  <c r="AP50" i="2"/>
  <c r="AP1367" i="2"/>
  <c r="AP1523" i="2"/>
  <c r="AP1307" i="2"/>
  <c r="AP986" i="2"/>
  <c r="AP765" i="2"/>
  <c r="AP1638" i="2"/>
  <c r="AP1719" i="2"/>
  <c r="AP159" i="2"/>
  <c r="AP1878" i="2"/>
  <c r="AP1409" i="2"/>
  <c r="AP929" i="2"/>
  <c r="AP990" i="2"/>
  <c r="AP1596" i="2"/>
  <c r="AP520" i="2"/>
  <c r="AP228" i="2"/>
  <c r="AP355" i="2"/>
  <c r="AP691" i="2"/>
  <c r="AP1326" i="2"/>
  <c r="AP518" i="2"/>
  <c r="AP977" i="2"/>
  <c r="AP1073" i="2"/>
  <c r="AP1427" i="2"/>
  <c r="AP233" i="2"/>
  <c r="AP1063" i="2"/>
  <c r="AP1100" i="2"/>
  <c r="AP922" i="2"/>
  <c r="AP107" i="2"/>
  <c r="AP214" i="2"/>
  <c r="AP1770" i="2"/>
  <c r="AP1775" i="2"/>
  <c r="AP246" i="2"/>
  <c r="AP1012" i="2"/>
  <c r="AP535" i="2"/>
  <c r="AP273" i="2"/>
  <c r="AP891" i="2"/>
  <c r="AP1310" i="2"/>
  <c r="AP1182" i="2"/>
  <c r="AP1082" i="2"/>
  <c r="AP1594" i="2"/>
  <c r="AP1691" i="2"/>
  <c r="AP100" i="2"/>
  <c r="AP645" i="2"/>
  <c r="AP1640" i="2"/>
  <c r="AP76" i="2"/>
  <c r="AP356" i="2"/>
  <c r="AP1237" i="2"/>
  <c r="AP401" i="2"/>
  <c r="AP173" i="2"/>
  <c r="AP1783" i="2"/>
  <c r="AP1372" i="2"/>
  <c r="AP247" i="2"/>
  <c r="AP391" i="2"/>
  <c r="AC488" i="2"/>
  <c r="AK1244" i="2"/>
  <c r="AP827" i="2"/>
  <c r="AI210" i="2"/>
  <c r="AP172" i="2"/>
  <c r="AP1506" i="2"/>
  <c r="AP600" i="2"/>
  <c r="AP1319" i="2"/>
  <c r="AP1352" i="2"/>
  <c r="AP169" i="2"/>
  <c r="AP241" i="2"/>
  <c r="AP595" i="2"/>
  <c r="AP402" i="2"/>
  <c r="AP1889" i="2"/>
  <c r="AP1479" i="2"/>
  <c r="AP561" i="2"/>
  <c r="AP1701" i="2"/>
  <c r="AP1764" i="2"/>
  <c r="AP1320" i="2"/>
  <c r="AP598" i="2"/>
  <c r="AP1056" i="2"/>
  <c r="AP1443" i="2"/>
  <c r="AP1090" i="2"/>
  <c r="AP426" i="2"/>
  <c r="AP1608" i="2"/>
  <c r="AP778" i="2"/>
  <c r="AP84" i="2"/>
  <c r="AP396" i="2"/>
  <c r="AP406" i="2"/>
  <c r="AP1560" i="2"/>
  <c r="AP1011" i="2"/>
  <c r="AP1850" i="2"/>
  <c r="AP66" i="2"/>
  <c r="AP133" i="2"/>
  <c r="AP1837" i="2"/>
  <c r="AP14" i="2"/>
  <c r="AP1531" i="2"/>
  <c r="AP529" i="2"/>
  <c r="AP604" i="2"/>
  <c r="AP656" i="2"/>
  <c r="AP1807" i="2"/>
  <c r="AP782" i="2"/>
  <c r="AP1297" i="2"/>
  <c r="AP571" i="2"/>
  <c r="AP1504" i="2"/>
  <c r="AP232" i="2"/>
  <c r="AP930" i="2"/>
  <c r="AP1099" i="2"/>
  <c r="AP694" i="2"/>
  <c r="AP1778" i="2"/>
  <c r="AP1288" i="2"/>
  <c r="AP21" i="2"/>
  <c r="AP1166" i="2"/>
  <c r="AP392" i="2"/>
  <c r="AP33" i="2"/>
  <c r="AP533" i="2"/>
  <c r="AP1469" i="2"/>
  <c r="AP928" i="2"/>
  <c r="AP1854" i="2"/>
  <c r="AP892" i="2"/>
  <c r="AP1868" i="2"/>
  <c r="AP1025" i="2"/>
  <c r="AP338" i="2"/>
  <c r="AP1017" i="2"/>
  <c r="AP931" i="2"/>
  <c r="AP1761" i="2"/>
  <c r="AP227" i="2"/>
  <c r="AP1131" i="2"/>
  <c r="AP811" i="2"/>
  <c r="AP1758" i="2"/>
  <c r="AP1487" i="2"/>
  <c r="AP866" i="2"/>
  <c r="AP1769" i="2"/>
  <c r="AP921" i="2"/>
  <c r="AP946" i="2"/>
  <c r="AP1452" i="2"/>
  <c r="AP1257" i="2"/>
  <c r="AP1047" i="2"/>
  <c r="AP817" i="2"/>
  <c r="AP434" i="2"/>
  <c r="AP673" i="2"/>
  <c r="AP1013" i="2"/>
  <c r="AP1509" i="2"/>
  <c r="AP633" i="2"/>
  <c r="AP1500" i="2"/>
  <c r="AP344" i="2"/>
  <c r="AP62" i="2"/>
  <c r="AP1041" i="2"/>
  <c r="AP564" i="2"/>
  <c r="AP1227" i="2"/>
  <c r="AP900" i="2"/>
  <c r="AP486" i="2"/>
  <c r="AP421" i="2"/>
  <c r="AP1214" i="2"/>
  <c r="AP1418" i="2"/>
  <c r="AP985" i="2"/>
  <c r="AP110" i="2"/>
  <c r="AP1135" i="2"/>
  <c r="AP1181" i="2"/>
  <c r="AP684" i="2"/>
  <c r="AP1200" i="2"/>
  <c r="AP1552" i="2"/>
  <c r="AP1683" i="2"/>
  <c r="AP796" i="2"/>
  <c r="AK1234" i="2"/>
  <c r="AP504" i="2"/>
  <c r="AI1147" i="2"/>
  <c r="AM1632" i="2"/>
  <c r="AE1195" i="2"/>
  <c r="AM667" i="2"/>
  <c r="AM891" i="2"/>
  <c r="AI1571" i="2"/>
  <c r="AK1016" i="2"/>
  <c r="AC1479" i="2"/>
  <c r="AI1700" i="2"/>
  <c r="AG1188" i="2"/>
  <c r="AC784" i="2"/>
  <c r="AP1239" i="2"/>
  <c r="AK1481" i="2"/>
  <c r="AI328" i="2"/>
  <c r="AK1041" i="2"/>
  <c r="AG126" i="2"/>
  <c r="AG771" i="2"/>
  <c r="AC1864" i="2"/>
  <c r="AC212" i="2"/>
  <c r="AC1669" i="2"/>
  <c r="AC1744" i="2"/>
  <c r="AK1110" i="2"/>
  <c r="AK1746" i="2"/>
  <c r="AC1596" i="2"/>
  <c r="AI917" i="2"/>
  <c r="AI783" i="2"/>
  <c r="AM1712" i="2"/>
  <c r="AK1492" i="2"/>
  <c r="AK378" i="2"/>
  <c r="AC44" i="2"/>
  <c r="AP908" i="2"/>
  <c r="AK81" i="2"/>
  <c r="AP501" i="2"/>
  <c r="AM1564" i="2"/>
  <c r="AI938" i="2"/>
  <c r="AK705" i="2"/>
  <c r="AI1508" i="2"/>
  <c r="AE1784" i="2"/>
  <c r="AE1347" i="2"/>
  <c r="AM1710" i="2"/>
  <c r="AM949" i="2"/>
  <c r="AE1356" i="2"/>
  <c r="AC581" i="2"/>
  <c r="AP312" i="2"/>
  <c r="AM1509" i="2"/>
  <c r="AG1075" i="2"/>
  <c r="AC1467" i="2"/>
  <c r="AP143" i="2"/>
  <c r="AC966" i="2"/>
  <c r="AK1217" i="2"/>
  <c r="AE493" i="2"/>
  <c r="AM970" i="2"/>
  <c r="AI1764" i="2"/>
  <c r="AG805" i="2"/>
  <c r="AK297" i="2"/>
  <c r="AK895" i="2"/>
  <c r="AM1112" i="2"/>
  <c r="AK1390" i="2"/>
  <c r="AC257" i="2"/>
  <c r="AC464" i="2"/>
  <c r="AI1674" i="2"/>
  <c r="AC783" i="2"/>
  <c r="AG1823" i="2"/>
  <c r="AG1801" i="2"/>
  <c r="AG1448" i="2"/>
  <c r="AC1672" i="2"/>
  <c r="AG293" i="2"/>
  <c r="AI1370" i="2"/>
  <c r="AP545" i="2"/>
  <c r="AG225" i="2"/>
  <c r="AI1872" i="2"/>
  <c r="AC11" i="2"/>
  <c r="AC1705" i="2"/>
  <c r="AC1906" i="2"/>
  <c r="AK982" i="2"/>
  <c r="AC1099" i="2"/>
  <c r="AG921" i="2"/>
  <c r="AG1021" i="2"/>
  <c r="AP591" i="2"/>
  <c r="AC956" i="2"/>
  <c r="AK1827" i="2"/>
  <c r="AI581" i="2"/>
  <c r="AG1318" i="2"/>
  <c r="AP714" i="2"/>
  <c r="AC470" i="2"/>
  <c r="AM767" i="2"/>
  <c r="AC1394" i="2"/>
  <c r="AG1595" i="2"/>
  <c r="AC322" i="2"/>
  <c r="AI343" i="2"/>
  <c r="AG1818" i="2"/>
  <c r="AC157" i="2"/>
  <c r="AK869" i="2"/>
  <c r="AG332" i="2"/>
  <c r="AI1440" i="2"/>
  <c r="AG1115" i="2"/>
  <c r="AM1528" i="2"/>
  <c r="AC1885" i="2"/>
  <c r="AC240" i="2"/>
  <c r="AG1782" i="2"/>
  <c r="AI1657" i="2"/>
  <c r="AI1811" i="2"/>
  <c r="AK1346" i="2"/>
  <c r="AC1620" i="2"/>
  <c r="AM711" i="2"/>
  <c r="AM1478" i="2"/>
  <c r="AI1289" i="2"/>
  <c r="AG479" i="2"/>
  <c r="AK1601" i="2"/>
  <c r="AK790" i="2"/>
  <c r="AI1307" i="2"/>
  <c r="AI1868" i="2"/>
  <c r="AK293" i="2"/>
  <c r="AM1885" i="2"/>
  <c r="AK1339" i="2"/>
  <c r="AP342" i="2"/>
  <c r="AG744" i="2"/>
  <c r="AM102" i="2"/>
  <c r="AC1494" i="2"/>
  <c r="AC223" i="2"/>
  <c r="AM114" i="2"/>
  <c r="AM549" i="2"/>
  <c r="AI722" i="2"/>
  <c r="AG138" i="2"/>
  <c r="AM1340" i="2"/>
  <c r="AI1308" i="2"/>
  <c r="AC167" i="2"/>
  <c r="AG442" i="2"/>
  <c r="AM550" i="2"/>
  <c r="AM919" i="2"/>
  <c r="AC1512" i="2"/>
  <c r="AC272" i="2"/>
  <c r="AC1465" i="2"/>
  <c r="AI937" i="2"/>
  <c r="AG1057" i="2"/>
  <c r="AI992" i="2"/>
  <c r="AC1223" i="2"/>
  <c r="AK155" i="2"/>
  <c r="AK1370" i="2"/>
  <c r="AM1546" i="2"/>
  <c r="AC1032" i="2"/>
  <c r="AM161" i="2"/>
  <c r="AG1299" i="2"/>
  <c r="AG1594" i="2"/>
  <c r="AG817" i="2"/>
  <c r="AC880" i="2"/>
  <c r="AG1365" i="2"/>
  <c r="AC985" i="2"/>
  <c r="AI824" i="2"/>
  <c r="AK136" i="2"/>
  <c r="AM1805" i="2"/>
  <c r="AC773" i="2"/>
  <c r="AG1671" i="2"/>
  <c r="AM1495" i="2"/>
  <c r="AC1497" i="2"/>
  <c r="AM558" i="2"/>
  <c r="AM1363" i="2"/>
  <c r="AC950" i="2"/>
  <c r="AG1194" i="2"/>
  <c r="AC13" i="2"/>
  <c r="AM1601" i="2"/>
  <c r="AG951" i="2"/>
  <c r="AC448" i="2"/>
  <c r="AI1060" i="2"/>
  <c r="AC184" i="2"/>
  <c r="AK1073" i="2"/>
  <c r="AG1224" i="2"/>
  <c r="AP1905" i="2"/>
  <c r="AM677" i="2"/>
  <c r="AP293" i="2"/>
  <c r="AM1715" i="2"/>
  <c r="AG984" i="2"/>
  <c r="AM296" i="2"/>
  <c r="AC1870" i="2"/>
  <c r="AK1743" i="2"/>
  <c r="AG1288" i="2"/>
  <c r="AK930" i="2"/>
  <c r="AG773" i="2"/>
  <c r="AG216" i="2"/>
  <c r="AC1362" i="2"/>
  <c r="AC1718" i="2"/>
  <c r="AC853" i="2"/>
  <c r="AK1137" i="2"/>
  <c r="AK1477" i="2"/>
  <c r="AK1626" i="2"/>
  <c r="AK956" i="2"/>
  <c r="AC82" i="2"/>
  <c r="AI960" i="2"/>
  <c r="AM762" i="2"/>
  <c r="AK1898" i="2"/>
  <c r="AK1287" i="2"/>
  <c r="AM1178" i="2"/>
  <c r="AG1231" i="2"/>
  <c r="AM985" i="2"/>
  <c r="AI1122" i="2"/>
  <c r="AG1123" i="2"/>
  <c r="AG517" i="2"/>
  <c r="AI1290" i="2"/>
  <c r="AI1053" i="2"/>
  <c r="AI1233" i="2"/>
  <c r="AM839" i="2"/>
  <c r="AI1725" i="2"/>
  <c r="AI1203" i="2"/>
  <c r="AI1296" i="2"/>
  <c r="AG46" i="2"/>
  <c r="AG1460" i="2"/>
  <c r="AM1532" i="2"/>
  <c r="AI1707" i="2"/>
  <c r="AK1142" i="2"/>
  <c r="AI1089" i="2"/>
  <c r="AI711" i="2"/>
  <c r="AP202" i="2"/>
  <c r="AM1175" i="2"/>
  <c r="AC1022" i="2"/>
  <c r="AI1447" i="2"/>
  <c r="AI1206" i="2"/>
  <c r="AI1614" i="2"/>
  <c r="AK365" i="2"/>
  <c r="AM1751" i="2"/>
  <c r="AG1142" i="2"/>
  <c r="AK447" i="2"/>
  <c r="AE1287" i="2"/>
  <c r="AC666" i="2"/>
  <c r="AK285" i="2"/>
  <c r="AM141" i="2"/>
  <c r="AK1794" i="2"/>
  <c r="AG1412" i="2"/>
  <c r="AM920" i="2"/>
  <c r="AK850" i="2"/>
  <c r="AC557" i="2"/>
  <c r="AM370" i="2"/>
  <c r="AC1317" i="2"/>
  <c r="AM1223" i="2"/>
  <c r="AG1165" i="2"/>
  <c r="AM124" i="2"/>
  <c r="AI132" i="2"/>
  <c r="AK282" i="2"/>
  <c r="AG148" i="2"/>
  <c r="AI540" i="2"/>
  <c r="AC247" i="2"/>
  <c r="AK1559" i="2"/>
  <c r="AC607" i="2"/>
  <c r="AM237" i="2"/>
  <c r="AE1877" i="2"/>
  <c r="AE157" i="2"/>
  <c r="AK1682" i="2"/>
  <c r="AI1549" i="2"/>
  <c r="AE959" i="2"/>
  <c r="AG1692" i="2"/>
  <c r="AC1507" i="2"/>
  <c r="AG816" i="2"/>
  <c r="AK1881" i="2"/>
  <c r="AC1601" i="2"/>
  <c r="AM843" i="2"/>
  <c r="AM117" i="2"/>
  <c r="AM44" i="2"/>
  <c r="AI430" i="2"/>
  <c r="AG1572" i="2"/>
  <c r="AC1340" i="2"/>
  <c r="AM1176" i="2"/>
  <c r="AI664" i="2"/>
  <c r="AK88" i="2"/>
  <c r="AC1779" i="2"/>
  <c r="AI1168" i="2"/>
  <c r="AC1035" i="2"/>
  <c r="AK1029" i="2"/>
  <c r="AI108" i="2"/>
  <c r="AK923" i="2"/>
  <c r="AG1487" i="2"/>
  <c r="AC1857" i="2"/>
  <c r="AC550" i="2"/>
  <c r="AM1571" i="2"/>
  <c r="AM1404" i="2"/>
  <c r="AC1191" i="2"/>
  <c r="AK18" i="2"/>
  <c r="AP1204" i="2"/>
  <c r="AI846" i="2"/>
  <c r="AI1055" i="2"/>
  <c r="AK145" i="2"/>
  <c r="AC1452" i="2"/>
  <c r="AC400" i="2"/>
  <c r="AK1024" i="2"/>
  <c r="AK799" i="2"/>
  <c r="AC1367" i="2"/>
  <c r="AI413" i="2"/>
  <c r="AK1051" i="2"/>
  <c r="AK366" i="2"/>
  <c r="AG1334" i="2"/>
  <c r="AE1023" i="2"/>
  <c r="AE364" i="2"/>
  <c r="AK638" i="2"/>
  <c r="AE826" i="2"/>
  <c r="AG1588" i="2"/>
  <c r="AG946" i="2"/>
  <c r="AG1809" i="2"/>
  <c r="AG440" i="2"/>
  <c r="AG1186" i="2"/>
  <c r="AM326" i="2"/>
  <c r="AK1050" i="2"/>
  <c r="AG1451" i="2"/>
  <c r="AI359" i="2"/>
  <c r="AI121" i="2"/>
  <c r="AG1602" i="2"/>
  <c r="AG1081" i="2"/>
  <c r="AM1653" i="2"/>
  <c r="AE1585" i="2"/>
  <c r="AG1502" i="2"/>
  <c r="AC1565" i="2"/>
  <c r="AP1244" i="2"/>
  <c r="AI254" i="2"/>
  <c r="AC1004" i="2"/>
  <c r="AI1363" i="2"/>
  <c r="AC32" i="2"/>
  <c r="AG180" i="2"/>
  <c r="AC767" i="2"/>
  <c r="AG1116" i="2"/>
  <c r="AI1856" i="2"/>
  <c r="AE398" i="2"/>
  <c r="AI1653" i="2"/>
  <c r="AC977" i="2"/>
  <c r="AC1612" i="2"/>
  <c r="AC1851" i="2"/>
  <c r="AM354" i="2"/>
  <c r="AK1805" i="2"/>
  <c r="AI516" i="2"/>
  <c r="AG526" i="2"/>
  <c r="AI933" i="2"/>
  <c r="AI1411" i="2"/>
  <c r="AG1146" i="2"/>
  <c r="AG630" i="2"/>
  <c r="AI1139" i="2"/>
  <c r="AK819" i="2"/>
  <c r="AC1576" i="2"/>
  <c r="AI1561" i="2"/>
  <c r="AI1180" i="2"/>
  <c r="AC684" i="2"/>
  <c r="AI1755" i="2"/>
  <c r="AC1604" i="2"/>
  <c r="AC1283" i="2"/>
  <c r="AC1353" i="2"/>
  <c r="AP1721" i="2"/>
  <c r="AM1591" i="2"/>
  <c r="AK279" i="2"/>
  <c r="AC508" i="2"/>
  <c r="AC1827" i="2"/>
  <c r="AI1774" i="2"/>
  <c r="AK1693" i="2"/>
  <c r="AG505" i="2"/>
  <c r="AI136" i="2"/>
  <c r="AG125" i="2"/>
  <c r="AI408" i="2"/>
  <c r="AE895" i="2"/>
  <c r="AG1726" i="2"/>
  <c r="AI756" i="2"/>
  <c r="AK361" i="2"/>
  <c r="AG1869" i="2"/>
  <c r="AC344" i="2"/>
  <c r="AM1420" i="2"/>
  <c r="AM897" i="2"/>
  <c r="AM952" i="2"/>
  <c r="AI1245" i="2"/>
  <c r="AK1760" i="2"/>
  <c r="AE852" i="2"/>
  <c r="AC209" i="2"/>
  <c r="AG60" i="2"/>
  <c r="AM1287" i="2"/>
  <c r="AC1074" i="2"/>
  <c r="AK1141" i="2"/>
  <c r="AK1036" i="2"/>
  <c r="AC346" i="2"/>
  <c r="AC1433" i="2"/>
  <c r="AI57" i="2"/>
  <c r="AC2" i="2"/>
  <c r="AM69" i="2"/>
  <c r="AC1823" i="2"/>
  <c r="AC1416" i="2"/>
  <c r="AC115" i="2"/>
  <c r="AI607" i="2"/>
  <c r="AM1626" i="2"/>
  <c r="AC1808" i="2"/>
  <c r="AI964" i="2"/>
  <c r="AC601" i="2"/>
  <c r="AI845" i="2"/>
  <c r="AC973" i="2"/>
  <c r="AI706" i="2"/>
  <c r="AK1153" i="2"/>
  <c r="AG839" i="2"/>
  <c r="AK573" i="2"/>
  <c r="AM1007" i="2"/>
  <c r="AI1067" i="2"/>
  <c r="AC493" i="2"/>
  <c r="AM1673" i="2"/>
  <c r="AI1528" i="2"/>
  <c r="AG607" i="2"/>
  <c r="AE1032" i="2"/>
  <c r="AM1521" i="2"/>
  <c r="AM759" i="2"/>
  <c r="AI482" i="2"/>
  <c r="AM661" i="2"/>
  <c r="AC492" i="2"/>
  <c r="AI1396" i="2"/>
  <c r="AK1714" i="2"/>
  <c r="AK1140" i="2"/>
  <c r="AM365" i="2"/>
  <c r="AG1655" i="2"/>
  <c r="AP1484" i="2"/>
  <c r="AI1531" i="2"/>
  <c r="AG752" i="2"/>
  <c r="AI801" i="2"/>
  <c r="AI910" i="2"/>
  <c r="AG950" i="2"/>
  <c r="AK1756" i="2"/>
  <c r="AE1149" i="2"/>
  <c r="AC216" i="2"/>
  <c r="AI1648" i="2"/>
  <c r="AK1553" i="2"/>
  <c r="AM1067" i="2"/>
  <c r="AE1477" i="2"/>
  <c r="AM1419" i="2"/>
  <c r="AG1626" i="2"/>
  <c r="AM1065" i="2"/>
  <c r="AC235" i="2"/>
  <c r="AC1408" i="2"/>
  <c r="AG759" i="2"/>
  <c r="AE318" i="2"/>
  <c r="AI1325" i="2"/>
  <c r="AI1182" i="2"/>
  <c r="AC610" i="2"/>
  <c r="AC737" i="2"/>
  <c r="AC1257" i="2"/>
  <c r="AI415" i="2"/>
  <c r="AG1578" i="2"/>
  <c r="AG1022" i="2"/>
  <c r="AI388" i="2"/>
  <c r="AI448" i="2"/>
  <c r="AI1829" i="2"/>
  <c r="AG1819" i="2"/>
  <c r="AI735" i="2"/>
  <c r="AC1056" i="2"/>
  <c r="AG185" i="2"/>
  <c r="AI925" i="2"/>
  <c r="AG272" i="2"/>
  <c r="AM1115" i="2"/>
  <c r="AM451" i="2"/>
  <c r="AC781" i="2"/>
  <c r="AG97" i="2"/>
  <c r="AC287" i="2"/>
  <c r="AM242" i="2"/>
  <c r="AC1377" i="2"/>
  <c r="AK1747" i="2"/>
  <c r="AC641" i="2"/>
  <c r="AK764" i="2"/>
  <c r="AI1014" i="2"/>
  <c r="AE272" i="2"/>
  <c r="AG1682" i="2"/>
  <c r="AI1329" i="2"/>
  <c r="AM1279" i="2"/>
  <c r="AM1352" i="2"/>
  <c r="AC552" i="2"/>
  <c r="AK244" i="2"/>
  <c r="AC959" i="2"/>
  <c r="AI230" i="2"/>
  <c r="AM607" i="2"/>
  <c r="AG16" i="2"/>
  <c r="AK1826" i="2"/>
  <c r="AG1125" i="2"/>
  <c r="AI24" i="2"/>
  <c r="AI506" i="2"/>
  <c r="AE1210" i="2"/>
  <c r="AC430" i="2"/>
  <c r="AK1582" i="2"/>
  <c r="AM811" i="2"/>
  <c r="AC1025" i="2"/>
  <c r="AG444" i="2"/>
  <c r="AI947" i="2"/>
  <c r="AM1207" i="2"/>
  <c r="AK1527" i="2"/>
  <c r="AM1090" i="2"/>
  <c r="AC602" i="2"/>
  <c r="AK745" i="2"/>
  <c r="AK274" i="2"/>
  <c r="AK381" i="2"/>
  <c r="AC404" i="2"/>
  <c r="AG1273" i="2"/>
  <c r="AE48" i="2"/>
  <c r="AI129" i="2"/>
  <c r="AE1069" i="2"/>
  <c r="AC541" i="2"/>
  <c r="AC1649" i="2"/>
  <c r="AC1302" i="2"/>
  <c r="AK1696" i="2"/>
  <c r="AI1573" i="2"/>
  <c r="AI1383" i="2"/>
  <c r="AE1256" i="2"/>
  <c r="AE1415" i="2"/>
  <c r="AM188" i="2"/>
  <c r="AK1226" i="2"/>
  <c r="AC1578" i="2"/>
  <c r="AC173" i="2"/>
  <c r="AG19" i="2"/>
  <c r="AG900" i="2"/>
  <c r="AM615" i="2"/>
  <c r="AC495" i="2"/>
  <c r="AM791" i="2"/>
  <c r="AC1454" i="2"/>
  <c r="AM516" i="2"/>
  <c r="AC933" i="2"/>
  <c r="AC1000" i="2"/>
  <c r="AM1640" i="2"/>
  <c r="AK1660" i="2"/>
  <c r="AG1300" i="2"/>
  <c r="AK574" i="2"/>
  <c r="AK575" i="2"/>
  <c r="AK707" i="2"/>
  <c r="AI168" i="2"/>
  <c r="AM829" i="2"/>
  <c r="AG639" i="2"/>
  <c r="AM894" i="2"/>
  <c r="AG1831" i="2"/>
  <c r="AK1643" i="2"/>
  <c r="AI913" i="2"/>
  <c r="AM1148" i="2"/>
  <c r="AP1327" i="2"/>
  <c r="AG1012" i="2"/>
  <c r="AG1898" i="2"/>
  <c r="AK59" i="2"/>
  <c r="AI569" i="2"/>
  <c r="AP1699" i="2"/>
  <c r="AC411" i="2"/>
  <c r="AM597" i="2"/>
  <c r="AM633" i="2"/>
  <c r="AM498" i="2"/>
  <c r="AC803" i="2"/>
  <c r="AC1238" i="2"/>
  <c r="AG678" i="2"/>
  <c r="AK612" i="2"/>
  <c r="AE642" i="2"/>
  <c r="AC1836" i="2"/>
  <c r="AG1891" i="2"/>
  <c r="AC657" i="2"/>
  <c r="AK1389" i="2"/>
  <c r="AM577" i="2"/>
  <c r="AK777" i="2"/>
  <c r="AC1786" i="2"/>
  <c r="AC224" i="2"/>
  <c r="AI1843" i="2"/>
  <c r="AM249" i="2"/>
  <c r="AM525" i="2"/>
  <c r="AC630" i="2"/>
  <c r="AG539" i="2"/>
  <c r="AC669" i="2"/>
  <c r="AG136" i="2"/>
  <c r="AE1620" i="2"/>
  <c r="AE81" i="2"/>
  <c r="AE217" i="2"/>
  <c r="AK1189" i="2"/>
  <c r="AG342" i="2"/>
  <c r="AK1509" i="2"/>
  <c r="AM1209" i="2"/>
  <c r="AM880" i="2"/>
  <c r="AK1816" i="2"/>
  <c r="AP802" i="2"/>
  <c r="AC841" i="2"/>
  <c r="AM813" i="2"/>
  <c r="AC904" i="2"/>
  <c r="AC1270" i="2"/>
  <c r="AK435" i="2"/>
  <c r="AC1790" i="2"/>
  <c r="AI456" i="2"/>
  <c r="AM1253" i="2"/>
  <c r="AI1538" i="2"/>
  <c r="AI1903" i="2"/>
  <c r="AG1868" i="2"/>
  <c r="AK379" i="2"/>
  <c r="AC626" i="2"/>
  <c r="AP217" i="2"/>
  <c r="AM133" i="2"/>
  <c r="AC1505" i="2"/>
  <c r="AK1431" i="2"/>
  <c r="AK343" i="2"/>
  <c r="AP1674" i="2"/>
  <c r="AK334" i="2"/>
  <c r="AM869" i="2"/>
  <c r="AG1514" i="2"/>
  <c r="AI624" i="2"/>
  <c r="AM1557" i="2"/>
  <c r="AC1655" i="2"/>
  <c r="AG1363" i="2"/>
  <c r="AM960" i="2"/>
  <c r="AM1841" i="2"/>
  <c r="AI1335" i="2"/>
  <c r="AP1635" i="2"/>
  <c r="AK1646" i="2"/>
  <c r="AK464" i="2"/>
  <c r="AK1289" i="2"/>
  <c r="AI334" i="2"/>
  <c r="AC345" i="2"/>
  <c r="AC1306" i="2"/>
  <c r="AM1633" i="2"/>
  <c r="AG379" i="2"/>
  <c r="AI1850" i="2"/>
  <c r="AP96" i="2"/>
  <c r="AC531" i="2"/>
  <c r="AM1733" i="2"/>
  <c r="AI237" i="2"/>
  <c r="AK1290" i="2"/>
  <c r="AE67" i="2"/>
  <c r="AK1149" i="2"/>
  <c r="AK1447" i="2"/>
  <c r="AC1762" i="2"/>
  <c r="AK983" i="2"/>
  <c r="AM832" i="2"/>
  <c r="AM1060" i="2"/>
  <c r="AI733" i="2"/>
  <c r="AM1708" i="2"/>
  <c r="AK92" i="2"/>
  <c r="AI1065" i="2"/>
  <c r="AG1827" i="2"/>
  <c r="AM1402" i="2"/>
  <c r="AK995" i="2"/>
  <c r="AG1634" i="2"/>
  <c r="AK609" i="2"/>
  <c r="AI1221" i="2"/>
  <c r="AE640" i="2"/>
  <c r="AM1583" i="2"/>
  <c r="AC1704" i="2"/>
  <c r="AG1576" i="2"/>
  <c r="AG1418" i="2"/>
  <c r="AM15" i="2"/>
  <c r="AC1767" i="2"/>
  <c r="AK1169" i="2"/>
  <c r="AM1091" i="2"/>
  <c r="AI1149" i="2"/>
  <c r="AE1378" i="2"/>
  <c r="AG1261" i="2"/>
  <c r="AI288" i="2"/>
  <c r="AG1506" i="2"/>
  <c r="AI1477" i="2"/>
  <c r="AC760" i="2"/>
  <c r="AI1799" i="2"/>
  <c r="AG1691" i="2"/>
  <c r="AC901" i="2"/>
  <c r="AG1278" i="2"/>
  <c r="AI817" i="2"/>
  <c r="AP1153" i="2"/>
  <c r="AE1472" i="2"/>
  <c r="AC1510" i="2"/>
  <c r="AC1678" i="2"/>
  <c r="AC1692" i="2"/>
  <c r="AC1346" i="2"/>
  <c r="AG797" i="2"/>
  <c r="AC742" i="2"/>
  <c r="AK1749" i="2"/>
  <c r="AC1478" i="2"/>
  <c r="AG1674" i="2"/>
  <c r="AG1360" i="2"/>
  <c r="AK1271" i="2"/>
  <c r="AG625" i="2"/>
  <c r="AI1088" i="2"/>
  <c r="AC266" i="2"/>
  <c r="AI1819" i="2"/>
  <c r="AM1526" i="2"/>
  <c r="AG1229" i="2"/>
  <c r="AK528" i="2"/>
  <c r="AP1240" i="2"/>
  <c r="AG557" i="2"/>
  <c r="AG838" i="2"/>
  <c r="AK283" i="2"/>
  <c r="AC1670" i="2"/>
  <c r="AC774" i="2"/>
  <c r="AI1719" i="2"/>
  <c r="AG316" i="2"/>
  <c r="AG1753" i="2"/>
  <c r="AK1219" i="2"/>
  <c r="AM698" i="2"/>
  <c r="AE838" i="2"/>
  <c r="AM553" i="2"/>
  <c r="AC889" i="2"/>
  <c r="AK1147" i="2"/>
  <c r="AE1727" i="2"/>
  <c r="AK108" i="2"/>
  <c r="AG106" i="2"/>
  <c r="AC502" i="2"/>
  <c r="AK781" i="2"/>
  <c r="AP263" i="2"/>
  <c r="AI1427" i="2"/>
  <c r="AM879" i="2"/>
  <c r="AI200" i="2"/>
  <c r="AM1125" i="2"/>
  <c r="AC1503" i="2"/>
  <c r="AI1158" i="2"/>
  <c r="AK540" i="2"/>
  <c r="AI536" i="2"/>
  <c r="AK1055" i="2"/>
  <c r="AC1532" i="2"/>
  <c r="AP315" i="2"/>
  <c r="AK910" i="2"/>
  <c r="AI1680" i="2"/>
  <c r="AK650" i="2"/>
  <c r="AI1503" i="2"/>
  <c r="AI363" i="2"/>
  <c r="AG79" i="2"/>
  <c r="AM959" i="2"/>
  <c r="AM204" i="2"/>
  <c r="AC50" i="2"/>
  <c r="AI1732" i="2"/>
  <c r="AK315" i="2"/>
  <c r="AM74" i="2"/>
  <c r="AC1341" i="2"/>
  <c r="AG628" i="2"/>
  <c r="AI1536" i="2"/>
  <c r="AP764" i="2"/>
  <c r="AC1455" i="2"/>
  <c r="AK117" i="2"/>
  <c r="AG674" i="2"/>
  <c r="AK1281" i="2"/>
  <c r="AC359" i="2"/>
  <c r="AM602" i="2"/>
  <c r="AC12" i="2"/>
  <c r="AC862" i="2"/>
  <c r="AG337" i="2"/>
  <c r="AM1703" i="2"/>
  <c r="AG995" i="2"/>
  <c r="AM1020" i="2"/>
  <c r="AC195" i="2"/>
  <c r="AI840" i="2"/>
  <c r="AI1768" i="2"/>
  <c r="AG857" i="2"/>
  <c r="AK269" i="2"/>
  <c r="AP1777" i="2"/>
  <c r="AM1884" i="2"/>
  <c r="AC1332" i="2"/>
  <c r="AK1667" i="2"/>
  <c r="AP1097" i="2"/>
  <c r="AM519" i="2"/>
  <c r="AI401" i="2"/>
  <c r="AM470" i="2"/>
  <c r="AG568" i="2"/>
  <c r="AC1546" i="2"/>
  <c r="AK1443" i="2"/>
  <c r="AM1346" i="2"/>
  <c r="AI1754" i="2"/>
  <c r="AC126" i="2"/>
  <c r="AK318" i="2"/>
  <c r="AP1221" i="2"/>
  <c r="AC1316" i="2"/>
  <c r="AG183" i="2"/>
  <c r="AM945" i="2"/>
  <c r="AC786" i="2"/>
  <c r="AC388" i="2"/>
  <c r="AC456" i="2"/>
  <c r="AG1464" i="2"/>
  <c r="AM1824" i="2"/>
  <c r="AI1484" i="2"/>
  <c r="AM1866" i="2"/>
  <c r="AM134" i="2"/>
  <c r="AC471" i="2"/>
  <c r="AK1069" i="2"/>
  <c r="AG87" i="2"/>
  <c r="AE305" i="2"/>
  <c r="AK1846" i="2"/>
  <c r="AC653" i="2"/>
  <c r="AI1107" i="2"/>
  <c r="AE1115" i="2"/>
  <c r="AK1349" i="2"/>
  <c r="AI1274" i="2"/>
  <c r="AM1263" i="2"/>
  <c r="AG255" i="2"/>
  <c r="AG1449" i="2"/>
  <c r="AC1728" i="2"/>
  <c r="AI1023" i="2"/>
  <c r="AC1015" i="2"/>
  <c r="AG364" i="2"/>
  <c r="AK737" i="2"/>
  <c r="AM1038" i="2"/>
  <c r="AI93" i="2"/>
  <c r="AC677" i="2"/>
  <c r="AK1885" i="2"/>
  <c r="AG1522" i="2"/>
  <c r="AC1894" i="2"/>
  <c r="AI102" i="2"/>
  <c r="AG1173" i="2"/>
  <c r="AM1166" i="2"/>
  <c r="AI761" i="2"/>
  <c r="AM1674" i="2"/>
  <c r="AK520" i="2"/>
  <c r="AC1682" i="2"/>
  <c r="AK352" i="2"/>
  <c r="AG1725" i="2"/>
  <c r="AK832" i="2"/>
  <c r="AK1829" i="2"/>
  <c r="AI163" i="2"/>
  <c r="AG1567" i="2"/>
  <c r="AG1528" i="2"/>
  <c r="AI1655" i="2"/>
  <c r="AP92" i="2"/>
  <c r="AG1222" i="2"/>
  <c r="AI1101" i="2"/>
  <c r="AM1701" i="2"/>
  <c r="AK1062" i="2"/>
  <c r="AC701" i="2"/>
  <c r="AK273" i="2"/>
  <c r="AK1556" i="2"/>
  <c r="AK1214" i="2"/>
  <c r="AM671" i="2"/>
  <c r="AP1494" i="2"/>
  <c r="AM20" i="2"/>
  <c r="AC1254" i="2"/>
  <c r="AM1360" i="2"/>
  <c r="AC548" i="2"/>
  <c r="AK56" i="2"/>
  <c r="AK959" i="2"/>
  <c r="AC1673" i="2"/>
  <c r="AG1000" i="2"/>
  <c r="AM916" i="2"/>
  <c r="AI1452" i="2"/>
  <c r="AM1430" i="2"/>
  <c r="AI1616" i="2"/>
  <c r="AI1357" i="2"/>
  <c r="AG1055" i="2"/>
  <c r="AC1157" i="2"/>
  <c r="AK396" i="2"/>
  <c r="AK974" i="2"/>
  <c r="AC687" i="2"/>
  <c r="AK200" i="2"/>
  <c r="AC507" i="2"/>
  <c r="AK1053" i="2"/>
  <c r="AI385" i="2"/>
  <c r="AK1523" i="2"/>
  <c r="AI534" i="2"/>
  <c r="AC1725" i="2"/>
  <c r="AM1567" i="2"/>
  <c r="AC1571" i="2"/>
  <c r="AC1470" i="2"/>
  <c r="AM70" i="2"/>
  <c r="AE951" i="2"/>
  <c r="AI681" i="2"/>
  <c r="AC1527" i="2"/>
  <c r="AK1193" i="2"/>
  <c r="AI558" i="2"/>
  <c r="AG924" i="2"/>
  <c r="AK1865" i="2"/>
  <c r="AE1014" i="2"/>
  <c r="AK1815" i="2"/>
  <c r="AM7" i="2"/>
  <c r="AI25" i="2"/>
  <c r="AG937" i="2"/>
  <c r="AM432" i="2"/>
  <c r="AC646" i="2"/>
  <c r="AI1769" i="2"/>
  <c r="AK1118" i="2"/>
  <c r="AK1461" i="2"/>
  <c r="AK1027" i="2"/>
  <c r="AM1548" i="2"/>
  <c r="AC1757" i="2"/>
  <c r="AC808" i="2"/>
  <c r="AI731" i="2"/>
  <c r="AE1496" i="2"/>
  <c r="AK62" i="2"/>
  <c r="AI1273" i="2"/>
  <c r="AI668" i="2"/>
  <c r="AG1181" i="2"/>
  <c r="AC36" i="2"/>
  <c r="AM619" i="2"/>
  <c r="AG799" i="2"/>
  <c r="AM535" i="2"/>
  <c r="AM622" i="2"/>
  <c r="AI1684" i="2"/>
  <c r="AC1044" i="2"/>
  <c r="AE940" i="2"/>
  <c r="AP703" i="2"/>
  <c r="AG1486" i="2"/>
  <c r="AG215" i="2"/>
  <c r="AI1703" i="2"/>
  <c r="AC198" i="2"/>
  <c r="AM1649" i="2"/>
  <c r="AK856" i="2"/>
  <c r="AI278" i="2"/>
  <c r="AI427" i="2"/>
  <c r="AC328" i="2"/>
  <c r="AC702" i="2"/>
  <c r="AI257" i="2"/>
  <c r="AP20" i="2"/>
  <c r="AK382" i="2"/>
  <c r="AM747" i="2"/>
  <c r="AK1489" i="2"/>
  <c r="AI1118" i="2"/>
  <c r="AC821" i="2"/>
  <c r="AC1896" i="2"/>
  <c r="AC1364" i="2"/>
  <c r="AK1515" i="2"/>
  <c r="AM1588" i="2"/>
  <c r="AE215" i="2"/>
  <c r="AK757" i="2"/>
  <c r="AM1697" i="2"/>
  <c r="AC1105" i="2"/>
  <c r="AC645" i="2"/>
  <c r="AK1578" i="2"/>
  <c r="AM682" i="2"/>
  <c r="AG575" i="2"/>
  <c r="AP1180" i="2"/>
  <c r="AM1244" i="2"/>
  <c r="AC638" i="2"/>
  <c r="AM1707" i="2"/>
  <c r="AI1739" i="2"/>
  <c r="AM900" i="2"/>
  <c r="AC770" i="2"/>
  <c r="AG1167" i="2"/>
  <c r="AE569" i="2"/>
  <c r="AI1116" i="2"/>
  <c r="AK1151" i="2"/>
  <c r="AI1429" i="2"/>
  <c r="AI411" i="2"/>
  <c r="AK1869" i="2"/>
  <c r="AG321" i="2"/>
  <c r="AM382" i="2"/>
  <c r="AG849" i="2"/>
  <c r="AK898" i="2"/>
  <c r="AI690" i="2"/>
  <c r="AC675" i="2"/>
  <c r="AC1262" i="2"/>
  <c r="AI1552" i="2"/>
  <c r="AC747" i="2"/>
  <c r="AK1034" i="2"/>
  <c r="AE89" i="2"/>
  <c r="AI753" i="2"/>
  <c r="AK902" i="2"/>
  <c r="AM97" i="2"/>
  <c r="AC1814" i="2"/>
  <c r="AG840" i="2"/>
  <c r="AC1593" i="2"/>
  <c r="AI109" i="2"/>
  <c r="AM339" i="2"/>
  <c r="AC1888" i="2"/>
  <c r="AC278" i="2"/>
  <c r="AI1596" i="2"/>
  <c r="AE1798" i="2"/>
  <c r="AI1405" i="2"/>
  <c r="AC592" i="2"/>
  <c r="AC533" i="2"/>
  <c r="AK1119" i="2"/>
  <c r="AG1482" i="2"/>
  <c r="AP1847" i="2"/>
  <c r="AI248" i="2"/>
  <c r="AK991" i="2"/>
  <c r="AK1882" i="2"/>
  <c r="AG80" i="2"/>
  <c r="AM63" i="2"/>
  <c r="AI1554" i="2"/>
  <c r="AG793" i="2"/>
  <c r="AG1889" i="2"/>
  <c r="AC807" i="2"/>
  <c r="AC439" i="2"/>
  <c r="AM488" i="2"/>
  <c r="AM731" i="2"/>
  <c r="AM1581" i="2"/>
  <c r="AC1697" i="2"/>
  <c r="AI829" i="2"/>
  <c r="AI673" i="2"/>
  <c r="AC394" i="2"/>
  <c r="AG1807" i="2"/>
  <c r="AC975" i="2"/>
  <c r="AI1605" i="2"/>
  <c r="AC1702" i="2"/>
  <c r="AC1403" i="2"/>
  <c r="AI1718" i="2"/>
  <c r="AE1373" i="2"/>
  <c r="AC149" i="2"/>
  <c r="AK1599" i="2"/>
  <c r="AP1207" i="2"/>
  <c r="AI392" i="2"/>
  <c r="AP813" i="2"/>
  <c r="AK1798" i="2"/>
  <c r="AI351" i="2"/>
  <c r="AI143" i="2"/>
  <c r="AG963" i="2"/>
  <c r="AG1197" i="2"/>
  <c r="AE277" i="2"/>
  <c r="AK1368" i="2"/>
  <c r="AC1207" i="2"/>
  <c r="AM1569" i="2"/>
  <c r="AK1586" i="2"/>
  <c r="AP209" i="2"/>
  <c r="AI1476" i="2"/>
  <c r="AC144" i="2"/>
  <c r="AM1013" i="2"/>
  <c r="AG509" i="2"/>
  <c r="AC201" i="2"/>
  <c r="AM221" i="2"/>
  <c r="AK1820" i="2"/>
  <c r="AC1730" i="2"/>
  <c r="AI219" i="2"/>
  <c r="AK677" i="2"/>
  <c r="AC294" i="2"/>
  <c r="AK1076" i="2"/>
  <c r="AG551" i="2"/>
  <c r="AG1462" i="2"/>
  <c r="AC357" i="2"/>
  <c r="AI576" i="2"/>
  <c r="AG490" i="2"/>
  <c r="AI338" i="2"/>
  <c r="AI1033" i="2"/>
  <c r="AC61" i="2"/>
  <c r="AI1801" i="2"/>
  <c r="AK1538" i="2"/>
  <c r="AI1731" i="2"/>
  <c r="AC55" i="2"/>
  <c r="AC629" i="2"/>
  <c r="AC153" i="2"/>
  <c r="AE1336" i="2"/>
  <c r="AI123" i="2"/>
  <c r="AI1406" i="2"/>
  <c r="AG541" i="2"/>
  <c r="AI111" i="2"/>
  <c r="AP767" i="2"/>
  <c r="AI1669" i="2"/>
  <c r="AI320" i="2"/>
  <c r="AP1039" i="2"/>
  <c r="AM183" i="2"/>
  <c r="AM982" i="2"/>
  <c r="AM185" i="2"/>
  <c r="AI1433" i="2"/>
  <c r="AK338" i="2"/>
  <c r="AE653" i="2"/>
  <c r="AK347" i="2"/>
  <c r="AC113" i="2"/>
  <c r="AI345" i="2"/>
  <c r="AI1243" i="2"/>
  <c r="AG329" i="2"/>
  <c r="AE1897" i="2"/>
  <c r="AC1363" i="2"/>
  <c r="AI1189" i="2"/>
  <c r="AM30" i="2"/>
  <c r="AG1112" i="2"/>
  <c r="AI183" i="2"/>
  <c r="AE981" i="2"/>
  <c r="AC1789" i="2"/>
  <c r="AC532" i="2"/>
  <c r="AM1887" i="2"/>
  <c r="AC740" i="2"/>
  <c r="AK55" i="2"/>
  <c r="AE1309" i="2"/>
  <c r="AC243" i="2"/>
  <c r="AM92" i="2"/>
  <c r="AG1584" i="2"/>
  <c r="AI927" i="2"/>
  <c r="AC14" i="2"/>
  <c r="AC1733" i="2"/>
  <c r="AI1186" i="2"/>
  <c r="AC1344" i="2"/>
  <c r="AM706" i="2"/>
  <c r="AI435" i="2"/>
  <c r="AM448" i="2"/>
  <c r="AI493" i="2"/>
  <c r="AM1274" i="2"/>
  <c r="AC1897" i="2"/>
  <c r="AC1462" i="2"/>
  <c r="AK342" i="2"/>
  <c r="AK769" i="2"/>
  <c r="AC801" i="2"/>
  <c r="AC549" i="2"/>
  <c r="AK950" i="2"/>
  <c r="AG423" i="2"/>
  <c r="AG262" i="2"/>
  <c r="AC1211" i="2"/>
  <c r="AM1648" i="2"/>
  <c r="AK1206" i="2"/>
  <c r="AK1144" i="2"/>
  <c r="AI944" i="2"/>
  <c r="AI1057" i="2"/>
  <c r="AC43" i="2"/>
  <c r="AI399" i="2"/>
  <c r="AG1484" i="2"/>
  <c r="AK1222" i="2"/>
  <c r="AI1008" i="2"/>
  <c r="AM1637" i="2"/>
  <c r="AG1043" i="2"/>
  <c r="AG1114" i="2"/>
  <c r="AG1374" i="2"/>
  <c r="AP848" i="2"/>
  <c r="AI1520" i="2"/>
  <c r="AC1209" i="2"/>
  <c r="AC1214" i="2"/>
  <c r="AC1358" i="2"/>
  <c r="AM1698" i="2"/>
  <c r="AK322" i="2"/>
  <c r="AI950" i="2"/>
  <c r="AC1412" i="2"/>
  <c r="AI1153" i="2"/>
  <c r="AK65" i="2"/>
  <c r="AK1648" i="2"/>
  <c r="AG1133" i="2"/>
  <c r="AI449" i="2"/>
  <c r="AG1757" i="2"/>
  <c r="AG1559" i="2"/>
  <c r="AC1802" i="2"/>
  <c r="AI1242" i="2"/>
  <c r="AC297" i="2"/>
  <c r="AG529" i="2"/>
  <c r="AC656" i="2"/>
  <c r="AK1325" i="2"/>
  <c r="AI1229" i="2"/>
  <c r="AE1789" i="2"/>
  <c r="AI1779" i="2"/>
  <c r="AC1639" i="2"/>
  <c r="AG178" i="2"/>
  <c r="AI1905" i="2"/>
  <c r="AI715" i="2"/>
  <c r="AI1757" i="2"/>
  <c r="AI1885" i="2"/>
  <c r="AC1810" i="2"/>
  <c r="AC907" i="2"/>
  <c r="AM1421" i="2"/>
  <c r="AP1117" i="2"/>
  <c r="AE950" i="2"/>
  <c r="AI1430" i="2"/>
  <c r="AC1404" i="2"/>
  <c r="AG1190" i="2"/>
  <c r="AC790" i="2"/>
  <c r="AC233" i="2"/>
  <c r="AC1548" i="2"/>
  <c r="AM1333" i="2"/>
  <c r="AM546" i="2"/>
  <c r="AG1458" i="2"/>
  <c r="AG706" i="2"/>
  <c r="AG1405" i="2"/>
  <c r="AC1868" i="2"/>
  <c r="AK258" i="2"/>
  <c r="AM1747" i="2"/>
  <c r="AC1680" i="2"/>
  <c r="AM479" i="2"/>
  <c r="AM1523" i="2"/>
  <c r="AM25" i="2"/>
  <c r="AG306" i="2"/>
  <c r="AI476" i="2"/>
  <c r="AM1501" i="2"/>
  <c r="AG39" i="2"/>
  <c r="AI1093" i="2"/>
  <c r="AG1608" i="2"/>
  <c r="AM659" i="2"/>
  <c r="AP105" i="2"/>
  <c r="AC288" i="2"/>
  <c r="AP1692" i="2"/>
  <c r="AP816" i="2"/>
  <c r="AC1582" i="2"/>
  <c r="AI871" i="2"/>
  <c r="AC1443" i="2"/>
  <c r="AI301" i="2"/>
  <c r="AC1337" i="2"/>
  <c r="AM1815" i="2"/>
  <c r="AK1362" i="2"/>
  <c r="AM1212" i="2"/>
  <c r="AM481" i="2"/>
  <c r="AM1118" i="2"/>
  <c r="AC1008" i="2"/>
  <c r="AG1377" i="2"/>
  <c r="AC528" i="2"/>
  <c r="AM1781" i="2"/>
  <c r="AC625" i="2"/>
  <c r="AK1432" i="2"/>
  <c r="AC39" i="2"/>
  <c r="AG1881" i="2"/>
  <c r="AI867" i="2"/>
  <c r="AI75" i="2"/>
  <c r="AG1763" i="2"/>
  <c r="AC1202" i="2"/>
  <c r="AC1854" i="2"/>
  <c r="AK820" i="2"/>
  <c r="AI1840" i="2"/>
  <c r="AG108" i="2"/>
  <c r="AI138" i="2"/>
  <c r="AM283" i="2"/>
  <c r="AE37" i="2"/>
  <c r="AK1415" i="2"/>
  <c r="AG34" i="2"/>
  <c r="AC734" i="2"/>
  <c r="AM1018" i="2"/>
  <c r="AK121" i="2"/>
  <c r="AE1434" i="2"/>
  <c r="AM1300" i="2"/>
  <c r="AE841" i="2"/>
  <c r="AK45" i="2"/>
  <c r="AG1098" i="2"/>
  <c r="AP1361" i="2"/>
  <c r="AP1660" i="2"/>
  <c r="AP879" i="2"/>
  <c r="AP36" i="2"/>
  <c r="AP1446" i="2"/>
  <c r="AP1581" i="2"/>
  <c r="AP882" i="2"/>
  <c r="AP440" i="2"/>
  <c r="AP1268" i="2"/>
  <c r="AP23" i="2"/>
  <c r="AP1146" i="2"/>
  <c r="AP102" i="2"/>
  <c r="AP40" i="2"/>
  <c r="AP1579" i="2"/>
  <c r="AP1424" i="2"/>
  <c r="AP1315" i="2"/>
  <c r="AP1390" i="2"/>
  <c r="AP1853" i="2"/>
  <c r="AP699" i="2"/>
  <c r="AP1463" i="2"/>
  <c r="AP743" i="2"/>
  <c r="AP1249" i="2"/>
  <c r="AP519" i="2"/>
  <c r="AP1498" i="2"/>
  <c r="AP1332" i="2"/>
  <c r="AP1108" i="2"/>
  <c r="AP753" i="2"/>
  <c r="AP893" i="2"/>
  <c r="AP588" i="2"/>
  <c r="AP1321" i="2"/>
  <c r="AC719" i="2"/>
  <c r="AC980" i="2"/>
  <c r="AG1783" i="2"/>
  <c r="AC1360" i="2"/>
  <c r="AG24" i="2"/>
  <c r="AI50" i="2"/>
  <c r="AM694" i="2"/>
  <c r="AK1689" i="2"/>
  <c r="AG1865" i="2"/>
  <c r="AE650" i="2"/>
  <c r="AK1360" i="2"/>
  <c r="AM1372" i="2"/>
  <c r="AG1479" i="2"/>
  <c r="AG18" i="2"/>
  <c r="AG993" i="2"/>
  <c r="AI170" i="2"/>
  <c r="AI1368" i="2"/>
  <c r="AG1527" i="2"/>
  <c r="AC1628" i="2"/>
  <c r="AG1836" i="2"/>
  <c r="AC311" i="2"/>
  <c r="AI1277" i="2"/>
  <c r="AM279" i="2"/>
  <c r="AC1491" i="2"/>
  <c r="AM924" i="2"/>
  <c r="AP1162" i="2"/>
  <c r="AK1892" i="2"/>
  <c r="AG1051" i="2"/>
  <c r="AG304" i="2"/>
  <c r="AI243" i="2"/>
  <c r="AG915" i="2"/>
  <c r="AC1817" i="2"/>
  <c r="AI588" i="2"/>
  <c r="AI100" i="2"/>
  <c r="AC372" i="2"/>
  <c r="AG1394" i="2"/>
  <c r="AC1719" i="2"/>
  <c r="AM1665" i="2"/>
  <c r="AI963" i="2"/>
  <c r="AC286" i="2"/>
  <c r="AG613" i="2"/>
  <c r="AG169" i="2"/>
  <c r="AC1495" i="2"/>
  <c r="AG426" i="2"/>
  <c r="AG283" i="2"/>
  <c r="AP221" i="2"/>
  <c r="AK16" i="2"/>
  <c r="AK593" i="2"/>
  <c r="AG997" i="2"/>
  <c r="AI209" i="2"/>
  <c r="AC704" i="2"/>
  <c r="AG1312" i="2"/>
  <c r="AI1030" i="2"/>
  <c r="AM72" i="2"/>
  <c r="AG1436" i="2"/>
  <c r="AG650" i="2"/>
  <c r="AC1887" i="2"/>
  <c r="AK1035" i="2"/>
  <c r="AI989" i="2"/>
  <c r="AC207" i="2"/>
  <c r="AC1726" i="2"/>
  <c r="AC1076" i="2"/>
  <c r="AG1728" i="2"/>
  <c r="AG806" i="2"/>
  <c r="AC96" i="2"/>
  <c r="AI771" i="2"/>
  <c r="AM793" i="2"/>
  <c r="AM1659" i="2"/>
  <c r="AG1351" i="2"/>
  <c r="AM741" i="2"/>
  <c r="AK1083" i="2"/>
  <c r="AG590" i="2"/>
  <c r="AC221" i="2"/>
  <c r="AM1761" i="2"/>
  <c r="AC997" i="2"/>
  <c r="AC1780" i="2"/>
  <c r="AC1095" i="2"/>
  <c r="AC80" i="2"/>
  <c r="AK1592" i="2"/>
  <c r="AI127" i="2"/>
  <c r="AC654" i="2"/>
  <c r="AG63" i="2"/>
  <c r="AC431" i="2"/>
  <c r="AK1347" i="2"/>
  <c r="AC1045" i="2"/>
  <c r="AG1136" i="2"/>
  <c r="AG1880" i="2"/>
  <c r="AI853" i="2"/>
  <c r="AC616" i="2"/>
  <c r="AK392" i="2"/>
  <c r="AM207" i="2"/>
  <c r="AC236" i="2"/>
  <c r="AC312" i="2"/>
  <c r="AC1435" i="2"/>
  <c r="AI63" i="2"/>
  <c r="AG72" i="2"/>
  <c r="AK201" i="2"/>
  <c r="AM1433" i="2"/>
  <c r="AK793" i="2"/>
  <c r="AM142" i="2"/>
  <c r="AK1712" i="2"/>
  <c r="AC605" i="2"/>
  <c r="AG1005" i="2"/>
  <c r="AC1239" i="2"/>
  <c r="AM1309" i="2"/>
  <c r="AG81" i="2"/>
  <c r="AC477" i="2"/>
  <c r="AG1397" i="2"/>
  <c r="AC1393" i="2"/>
  <c r="AG1313" i="2"/>
  <c r="AK1433" i="2"/>
  <c r="AE1211" i="2"/>
  <c r="AM833" i="2"/>
  <c r="AK1802" i="2"/>
  <c r="AC1318" i="2"/>
  <c r="AK762" i="2"/>
  <c r="AI10" i="2"/>
  <c r="AK891" i="2"/>
  <c r="AC809" i="2"/>
  <c r="AI1413" i="2"/>
  <c r="AG330" i="2"/>
  <c r="AC326" i="2"/>
  <c r="AC741" i="2"/>
  <c r="AM1026" i="2"/>
  <c r="AK94" i="2"/>
  <c r="AG1065" i="2"/>
  <c r="AE931" i="2"/>
  <c r="AG1406" i="2"/>
  <c r="AI1770" i="2"/>
  <c r="AK578" i="2"/>
  <c r="AI940" i="2"/>
  <c r="AM151" i="2"/>
  <c r="AG1058" i="2"/>
  <c r="AG1490" i="2"/>
  <c r="AG1638" i="2"/>
  <c r="AI822" i="2"/>
  <c r="AK1307" i="2"/>
  <c r="AM1057" i="2"/>
  <c r="AM828" i="2"/>
  <c r="AI1475" i="2"/>
  <c r="AC1543" i="2"/>
  <c r="AM1872" i="2"/>
  <c r="AG229" i="2"/>
  <c r="AK771" i="2"/>
  <c r="AC1331" i="2"/>
  <c r="AK932" i="2"/>
  <c r="AM1361" i="2"/>
  <c r="AC1490" i="2"/>
  <c r="AM652" i="2"/>
  <c r="AP261" i="2"/>
  <c r="AI479" i="2"/>
  <c r="AC232" i="2"/>
  <c r="AI732" i="2"/>
  <c r="AI113" i="2"/>
  <c r="AK355" i="2"/>
  <c r="AI1420" i="2"/>
  <c r="AI5" i="2"/>
  <c r="AC1806" i="2"/>
  <c r="AI1326" i="2"/>
  <c r="AM27" i="2"/>
  <c r="AI687" i="2"/>
  <c r="AI30" i="2"/>
  <c r="AC1075" i="2"/>
  <c r="AG1359" i="2"/>
  <c r="AM788" i="2"/>
  <c r="AM324" i="2"/>
  <c r="AI55" i="2"/>
  <c r="AG177" i="2"/>
  <c r="AC1309" i="2"/>
  <c r="AM1443" i="2"/>
  <c r="AC1054" i="2"/>
  <c r="AC685" i="2"/>
  <c r="AM457" i="2"/>
  <c r="AM753" i="2"/>
  <c r="AG705" i="2"/>
  <c r="AP132" i="2"/>
  <c r="AC21" i="2"/>
  <c r="AI999" i="2"/>
  <c r="AK506" i="2"/>
  <c r="AM220" i="2"/>
  <c r="AM749" i="2"/>
  <c r="AC1630" i="2"/>
  <c r="AG1670" i="2"/>
  <c r="AI84" i="2"/>
  <c r="AG174" i="2"/>
  <c r="AC849" i="2"/>
  <c r="AC891" i="2"/>
  <c r="AI218" i="2"/>
  <c r="AC1826" i="2"/>
  <c r="AK1025" i="2"/>
  <c r="AE1027" i="2"/>
  <c r="AG843" i="2"/>
  <c r="AK1677" i="2"/>
  <c r="AG455" i="2"/>
  <c r="AG53" i="2"/>
  <c r="AM885" i="2"/>
  <c r="AI1668" i="2"/>
  <c r="AI891" i="2"/>
  <c r="AC1134" i="2"/>
  <c r="AG54" i="2"/>
  <c r="AK630" i="2"/>
  <c r="AC1886" i="2"/>
  <c r="AM1295" i="2"/>
  <c r="AK1776" i="2"/>
  <c r="AK600" i="2"/>
  <c r="AI594" i="2"/>
  <c r="AM143" i="2"/>
  <c r="AG1550" i="2"/>
  <c r="AC1492" i="2"/>
  <c r="AC366" i="2"/>
  <c r="AC1368" i="2"/>
  <c r="AK1154" i="2"/>
  <c r="AM115" i="2"/>
  <c r="AC962" i="2"/>
  <c r="AC1275" i="2"/>
  <c r="AE436" i="2"/>
  <c r="AI1887" i="2"/>
  <c r="AM1027" i="2"/>
  <c r="AM1448" i="2"/>
  <c r="AG289" i="2"/>
  <c r="AI1388" i="2"/>
  <c r="AC1356" i="2"/>
  <c r="AK794" i="2"/>
  <c r="AI805" i="2"/>
  <c r="AC165" i="2"/>
  <c r="AK1581" i="2"/>
  <c r="AC186" i="2"/>
  <c r="AI1500" i="2"/>
  <c r="AI118" i="2"/>
  <c r="AM612" i="2"/>
  <c r="AI310" i="2"/>
  <c r="AM465" i="2"/>
  <c r="AE688" i="2"/>
  <c r="AK830" i="2"/>
  <c r="AE1197" i="2"/>
  <c r="AC921" i="2"/>
  <c r="AP399" i="2"/>
  <c r="AM1189" i="2"/>
  <c r="AK165" i="2"/>
  <c r="AM895" i="2"/>
  <c r="AG401" i="2"/>
  <c r="AI1002" i="2"/>
  <c r="AC1372" i="2"/>
  <c r="AM1136" i="2"/>
  <c r="AE1133" i="2"/>
  <c r="AC210" i="2"/>
  <c r="AC289" i="2"/>
  <c r="AC908" i="2"/>
  <c r="AC308" i="2"/>
  <c r="AM739" i="2"/>
  <c r="AG207" i="2"/>
  <c r="AM236" i="2"/>
  <c r="AG1381" i="2"/>
  <c r="AG643" i="2"/>
  <c r="AM1041" i="2"/>
  <c r="AI759" i="2"/>
  <c r="AI602" i="2"/>
  <c r="AE1075" i="2"/>
  <c r="AC1141" i="2"/>
  <c r="AC1663" i="2"/>
  <c r="AI1468" i="2"/>
  <c r="AG1407" i="2"/>
  <c r="AI1490" i="2"/>
  <c r="AK1160" i="2"/>
  <c r="AP614" i="2"/>
  <c r="AG945" i="2"/>
  <c r="AC768" i="2"/>
  <c r="AG788" i="2"/>
  <c r="AC219" i="2"/>
  <c r="AC73" i="2"/>
  <c r="AP1375" i="2"/>
  <c r="AC99" i="2"/>
  <c r="AM1317" i="2"/>
  <c r="AK908" i="2"/>
  <c r="AI1010" i="2"/>
  <c r="AI1637" i="2"/>
  <c r="AI297" i="2"/>
  <c r="AM572" i="2"/>
  <c r="AM1289" i="2"/>
  <c r="AK351" i="2"/>
  <c r="AC479" i="2"/>
  <c r="AC410" i="2"/>
  <c r="AM1121" i="2"/>
  <c r="AC101" i="2"/>
  <c r="AI153" i="2"/>
  <c r="AM399" i="2"/>
  <c r="AK1484" i="2"/>
  <c r="AI1802" i="2"/>
  <c r="AC1101" i="2"/>
  <c r="AG1694" i="2"/>
  <c r="AC1259" i="2"/>
  <c r="AE367" i="2"/>
  <c r="AG319" i="2"/>
  <c r="AM979" i="2"/>
  <c r="AP1508" i="2"/>
  <c r="AI264" i="2"/>
  <c r="AM156" i="2"/>
  <c r="AK1513" i="2"/>
  <c r="AM1089" i="2"/>
  <c r="AC759" i="2"/>
  <c r="AG1795" i="2"/>
  <c r="AC483" i="2"/>
  <c r="AE774" i="2"/>
  <c r="AI458" i="2"/>
  <c r="AM1539" i="2"/>
  <c r="AI1404" i="2"/>
  <c r="AE1045" i="2"/>
  <c r="AM1753" i="2"/>
  <c r="AG1440" i="2"/>
  <c r="AC1132" i="2"/>
  <c r="AI370" i="2"/>
  <c r="AC1379" i="2"/>
  <c r="AG1420" i="2"/>
  <c r="AI1513" i="2"/>
  <c r="AI1522" i="2"/>
  <c r="AE1475" i="2"/>
  <c r="AP1363" i="2"/>
  <c r="AK1707" i="2"/>
  <c r="AI1142" i="2"/>
  <c r="AK1268" i="2"/>
  <c r="AC1304" i="2"/>
  <c r="AI37" i="2"/>
  <c r="AK1694" i="2"/>
  <c r="AC1237" i="2"/>
  <c r="AM690" i="2"/>
  <c r="AP1786" i="2"/>
  <c r="AM967" i="2"/>
  <c r="AM761" i="2"/>
  <c r="AM1756" i="2"/>
  <c r="AC1784" i="2"/>
  <c r="AG1878" i="2"/>
  <c r="AP1860" i="2"/>
  <c r="AM323" i="2"/>
  <c r="AE1819" i="2"/>
  <c r="AI1824" i="2"/>
  <c r="AC931" i="2"/>
  <c r="AC1651" i="2"/>
  <c r="AC417" i="2"/>
  <c r="AK60" i="2"/>
  <c r="AI905" i="2"/>
  <c r="AC744" i="2"/>
  <c r="AG754" i="2"/>
  <c r="AK1401" i="2"/>
  <c r="AE185" i="2"/>
  <c r="AI1818" i="2"/>
  <c r="AM1784" i="2"/>
  <c r="AK1873" i="2"/>
  <c r="AG6" i="2"/>
  <c r="AC260" i="2"/>
  <c r="AC1261" i="2"/>
  <c r="AG815" i="2"/>
  <c r="AK566" i="2"/>
  <c r="AG1740" i="2"/>
  <c r="AC176" i="2"/>
  <c r="AK1225" i="2"/>
  <c r="AG114" i="2"/>
  <c r="AI774" i="2"/>
  <c r="AC1359" i="2"/>
  <c r="AG1091" i="2"/>
  <c r="AC1499" i="2"/>
  <c r="AG534" i="2"/>
  <c r="AM1132" i="2"/>
  <c r="AG846" i="2"/>
  <c r="AG712" i="2"/>
  <c r="AK177" i="2"/>
  <c r="AI979" i="2"/>
  <c r="AC26" i="2"/>
  <c r="AI691" i="2"/>
  <c r="AI1781" i="2"/>
  <c r="AC1349" i="2"/>
  <c r="AC5" i="2"/>
  <c r="AC88" i="2"/>
  <c r="AM773" i="2"/>
  <c r="AI252" i="2"/>
  <c r="AG1727" i="2"/>
  <c r="AM625" i="2"/>
  <c r="AC595" i="2"/>
  <c r="AI1678" i="2"/>
  <c r="AI635" i="2"/>
  <c r="AI155" i="2"/>
  <c r="AC1079" i="2"/>
  <c r="AK798" i="2"/>
  <c r="AM19" i="2"/>
  <c r="AK696" i="2"/>
  <c r="AC163" i="2"/>
  <c r="AK877" i="2"/>
  <c r="AP903" i="2"/>
  <c r="AP485" i="2"/>
  <c r="AP1474" i="2"/>
  <c r="AP840" i="2"/>
  <c r="AP357" i="2"/>
  <c r="AP1235" i="2"/>
  <c r="AP823" i="2"/>
  <c r="AP1413" i="2"/>
  <c r="AP1804" i="2"/>
  <c r="AP909" i="2"/>
  <c r="AP199" i="2"/>
  <c r="AP1540" i="2"/>
  <c r="AP757" i="2"/>
  <c r="AP234" i="2"/>
  <c r="AP422" i="2"/>
  <c r="AP1768" i="2"/>
  <c r="AP1713" i="2"/>
  <c r="AP1605" i="2"/>
  <c r="AP1130" i="2"/>
  <c r="AP189" i="2"/>
  <c r="AP1283" i="2"/>
  <c r="AP1842" i="2"/>
  <c r="AP302" i="2"/>
  <c r="AP330" i="2"/>
  <c r="AP577" i="2"/>
  <c r="AP1489" i="2"/>
  <c r="AP1535" i="2"/>
  <c r="AP1089" i="2"/>
  <c r="AP854" i="2"/>
  <c r="AP803" i="2"/>
  <c r="AI1367" i="2"/>
  <c r="AM1719" i="2"/>
  <c r="AK371" i="2"/>
  <c r="AI1815" i="2"/>
  <c r="AP444" i="2"/>
  <c r="AM926" i="2"/>
  <c r="AM719" i="2"/>
  <c r="AG140" i="2"/>
  <c r="AC1014" i="2"/>
  <c r="AC1347" i="2"/>
  <c r="AM286" i="2"/>
  <c r="AI203" i="2"/>
  <c r="AK892" i="2"/>
  <c r="AC390" i="2"/>
  <c r="AE1334" i="2"/>
  <c r="AK1356" i="2"/>
  <c r="AI1738" i="2"/>
  <c r="AG74" i="2"/>
  <c r="AM1252" i="2"/>
  <c r="AK1097" i="2"/>
  <c r="AC697" i="2"/>
  <c r="AI281" i="2"/>
  <c r="AI969" i="2"/>
  <c r="AC1166" i="2"/>
  <c r="AK582" i="2"/>
  <c r="AC1711" i="2"/>
  <c r="AC1265" i="2"/>
  <c r="AI455" i="2"/>
  <c r="AM226" i="2"/>
  <c r="AC1106" i="2"/>
  <c r="AK1900" i="2"/>
  <c r="AK349" i="2"/>
  <c r="AI459" i="2"/>
  <c r="AC1146" i="2"/>
  <c r="AI1525" i="2"/>
  <c r="AK301" i="2"/>
  <c r="AC1002" i="2"/>
  <c r="AM2" i="2"/>
  <c r="AK1718" i="2"/>
  <c r="AG1883" i="2"/>
  <c r="AM523" i="2"/>
  <c r="AI192" i="2"/>
  <c r="AG1741" i="2"/>
  <c r="AC441" i="2"/>
  <c r="AI477" i="2"/>
  <c r="AG1564" i="2"/>
  <c r="AK225" i="2"/>
  <c r="AG28" i="2"/>
  <c r="AI302" i="2"/>
  <c r="AG1752" i="2"/>
  <c r="AM1826" i="2"/>
  <c r="AG631" i="2"/>
  <c r="AM1179" i="2"/>
  <c r="AI1823" i="2"/>
  <c r="AK533" i="2"/>
  <c r="AC1193" i="2"/>
  <c r="AG441" i="2"/>
  <c r="AM82" i="2"/>
  <c r="AC1244" i="2"/>
  <c r="AI225" i="2"/>
  <c r="AK1462" i="2"/>
  <c r="AI357" i="2"/>
  <c r="AC898" i="2"/>
  <c r="AK1467" i="2"/>
  <c r="AI1216" i="2"/>
  <c r="AM780" i="2"/>
  <c r="AI1035" i="2"/>
  <c r="AK1758" i="2"/>
  <c r="AC1724" i="2"/>
  <c r="AM86" i="2"/>
  <c r="AG1681" i="2"/>
  <c r="AG908" i="2"/>
  <c r="AG990" i="2"/>
  <c r="AC1010" i="2"/>
  <c r="AI82" i="2"/>
  <c r="AC1042" i="2"/>
  <c r="AG1209" i="2"/>
  <c r="AG1906" i="2"/>
  <c r="AM1807" i="2"/>
  <c r="AC128" i="2"/>
  <c r="AM589" i="2"/>
  <c r="AG464" i="2"/>
  <c r="AC1040" i="2"/>
  <c r="AG1639" i="2"/>
  <c r="AC1033" i="2"/>
  <c r="AK1762" i="2"/>
  <c r="AM1771" i="2"/>
  <c r="AC1210" i="2"/>
  <c r="AG1154" i="2"/>
  <c r="AC58" i="2"/>
  <c r="AG647" i="2"/>
  <c r="AG349" i="2"/>
  <c r="AK1328" i="2"/>
  <c r="AI1581" i="2"/>
  <c r="AG322" i="2"/>
  <c r="AK1359" i="2"/>
  <c r="AK945" i="2"/>
  <c r="AE1887" i="2"/>
  <c r="AC1027" i="2"/>
  <c r="AC1121" i="2"/>
  <c r="AM1395" i="2"/>
  <c r="AI1379" i="2"/>
  <c r="AC1832" i="2"/>
  <c r="AM58" i="2"/>
  <c r="AM1001" i="2"/>
  <c r="AI931" i="2"/>
  <c r="AC1500" i="2"/>
  <c r="AM1745" i="2"/>
  <c r="AC1752" i="2"/>
  <c r="AK175" i="2"/>
  <c r="AC1472" i="2"/>
  <c r="AK51" i="2"/>
  <c r="AG1107" i="2"/>
  <c r="AM307" i="2"/>
  <c r="AC1071" i="2"/>
  <c r="AG926" i="2"/>
  <c r="AI590" i="2"/>
  <c r="AK957" i="2"/>
  <c r="AK1770" i="2"/>
  <c r="AP1870" i="2"/>
  <c r="AC569" i="2"/>
  <c r="AC988" i="2"/>
  <c r="AE343" i="2"/>
  <c r="AI1045" i="2"/>
  <c r="AM407" i="2"/>
  <c r="AM571" i="2"/>
  <c r="AM1800" i="2"/>
  <c r="AP156" i="2"/>
  <c r="AK831" i="2"/>
  <c r="AK939" i="2"/>
  <c r="AK1245" i="2"/>
  <c r="AM1657" i="2"/>
  <c r="AG562" i="2"/>
  <c r="AK901" i="2"/>
  <c r="AC318" i="2"/>
  <c r="AM1393" i="2"/>
  <c r="AC102" i="2"/>
  <c r="AG483" i="2"/>
  <c r="AI754" i="2"/>
  <c r="AM1796" i="2"/>
  <c r="AC1049" i="2"/>
  <c r="AC1700" i="2"/>
  <c r="AG1143" i="2"/>
  <c r="AM1832" i="2"/>
  <c r="AI1782" i="2"/>
  <c r="AM1551" i="2"/>
  <c r="AC1089" i="2"/>
  <c r="AC667" i="2"/>
  <c r="AK335" i="2"/>
  <c r="AK1775" i="2"/>
  <c r="AI1173" i="2"/>
  <c r="AE1638" i="2"/>
  <c r="AG67" i="2"/>
  <c r="AC1846" i="2"/>
  <c r="AI773" i="2"/>
  <c r="AK410" i="2"/>
  <c r="AC722" i="2"/>
  <c r="AI159" i="2"/>
  <c r="AK1800" i="2"/>
  <c r="AI94" i="2"/>
  <c r="AC77" i="2"/>
  <c r="AG450" i="2"/>
  <c r="AE518" i="2"/>
  <c r="AG161" i="2"/>
  <c r="AG1328" i="2"/>
  <c r="AC562" i="2"/>
  <c r="AM1074" i="2"/>
  <c r="AC1423" i="2"/>
  <c r="AE1201" i="2"/>
  <c r="AK1395" i="2"/>
  <c r="AI595" i="2"/>
  <c r="AK878" i="2"/>
  <c r="AK387" i="2"/>
  <c r="AG5" i="2"/>
  <c r="AG465" i="2"/>
  <c r="AM1782" i="2"/>
  <c r="AG931" i="2"/>
  <c r="AE1408" i="2"/>
  <c r="AK572" i="2"/>
  <c r="AC1459" i="2"/>
  <c r="AM994" i="2"/>
  <c r="AM284" i="2"/>
  <c r="AI1220" i="2"/>
  <c r="AI654" i="2"/>
  <c r="AC1386" i="2"/>
  <c r="AK416" i="2"/>
  <c r="AK1060" i="2"/>
  <c r="AI247" i="2"/>
  <c r="AM379" i="2"/>
  <c r="AI270" i="2"/>
  <c r="AP644" i="2"/>
  <c r="AM437" i="2"/>
  <c r="AI1458" i="2"/>
  <c r="AM282" i="2"/>
  <c r="AE1003" i="2"/>
  <c r="AM68" i="2"/>
  <c r="AC1598" i="2"/>
  <c r="AG1824" i="2"/>
  <c r="AI379" i="2"/>
  <c r="AC1484" i="2"/>
  <c r="AK1808" i="2"/>
  <c r="AG1402" i="2"/>
  <c r="AK1814" i="2"/>
  <c r="AG1308" i="2"/>
  <c r="AC121" i="2"/>
  <c r="AM485" i="2"/>
  <c r="AE442" i="2"/>
  <c r="AM638" i="2"/>
  <c r="AM1862" i="2"/>
  <c r="AG1038" i="2"/>
  <c r="AK489" i="2"/>
  <c r="AC1535" i="2"/>
  <c r="AI1794" i="2"/>
  <c r="AG1873" i="2"/>
  <c r="AC1378" i="2"/>
  <c r="AI790" i="2"/>
  <c r="AP1696" i="2"/>
  <c r="AP250" i="2"/>
  <c r="AP1802" i="2"/>
  <c r="AP1684" i="2"/>
  <c r="AP125" i="2"/>
  <c r="AP1652" i="2"/>
  <c r="AP603" i="2"/>
  <c r="AP1556" i="2"/>
  <c r="AP1733" i="2"/>
  <c r="AP1537" i="2"/>
  <c r="AP257" i="2"/>
  <c r="AP1394" i="2"/>
  <c r="AP1365" i="2"/>
  <c r="AP667" i="2"/>
  <c r="AP1126" i="2"/>
  <c r="AP1649" i="2"/>
  <c r="AP1052" i="2"/>
  <c r="AP906" i="2"/>
  <c r="AP9" i="2"/>
  <c r="AP873" i="2"/>
  <c r="AP1843" i="2"/>
  <c r="AP1872" i="2"/>
  <c r="AP559" i="2"/>
  <c r="AP1822" i="2"/>
  <c r="AP1848" i="2"/>
  <c r="AP271" i="2"/>
  <c r="AP1138" i="2"/>
  <c r="AP569" i="2"/>
  <c r="AP683" i="2"/>
  <c r="AP1609" i="2"/>
  <c r="AP374" i="2"/>
  <c r="AP1619" i="2"/>
  <c r="AP1238" i="2"/>
  <c r="AC1329" i="2"/>
  <c r="AI277" i="2"/>
  <c r="AM193" i="2"/>
  <c r="AC116" i="2"/>
  <c r="AC1417" i="2"/>
  <c r="AG1467" i="2"/>
  <c r="AK924" i="2"/>
  <c r="AC358" i="2"/>
  <c r="AM494" i="2"/>
  <c r="AG251" i="2"/>
  <c r="AK1681" i="2"/>
  <c r="AM392" i="2"/>
  <c r="AC1234" i="2"/>
  <c r="AC957" i="2"/>
  <c r="AC558" i="2"/>
  <c r="AE1056" i="2"/>
  <c r="AM428" i="2"/>
  <c r="AI1018" i="2"/>
  <c r="AG1516" i="2"/>
  <c r="AG1411" i="2"/>
  <c r="AP1742" i="2"/>
  <c r="AG246" i="2"/>
  <c r="AC858" i="2"/>
  <c r="AC847" i="2"/>
  <c r="AC812" i="2"/>
  <c r="AI1454" i="2"/>
  <c r="AE1367" i="2"/>
  <c r="AI1040" i="2"/>
  <c r="AI1320" i="2"/>
  <c r="AI286" i="2"/>
  <c r="AG892" i="2"/>
  <c r="AM390" i="2"/>
  <c r="AI44" i="2"/>
  <c r="AI283" i="2"/>
  <c r="AG221" i="2"/>
  <c r="AM511" i="2"/>
  <c r="AC867" i="2"/>
  <c r="AP499" i="2"/>
  <c r="AI799" i="2"/>
  <c r="AG1311" i="2"/>
  <c r="AG1161" i="2"/>
  <c r="AI1877" i="2"/>
  <c r="AG1183" i="2"/>
  <c r="AM1158" i="2"/>
  <c r="AM1049" i="2"/>
  <c r="AC277" i="2"/>
  <c r="AE86" i="2"/>
  <c r="AI1239" i="2"/>
  <c r="AK1579" i="2"/>
  <c r="AC1343" i="2"/>
  <c r="AC1445" i="2"/>
  <c r="AP12" i="2"/>
  <c r="AI367" i="2"/>
  <c r="AC954" i="2"/>
  <c r="AG1474" i="2"/>
  <c r="AC606" i="2"/>
  <c r="AI110" i="2"/>
  <c r="AK980" i="2"/>
  <c r="AP793" i="2"/>
  <c r="AM1880" i="2"/>
  <c r="AK1388" i="2"/>
  <c r="AI1482" i="2"/>
  <c r="AG620" i="2"/>
  <c r="AG1689" i="2"/>
  <c r="AP1270" i="2"/>
  <c r="AI275" i="2"/>
  <c r="AI631" i="2"/>
  <c r="AC1538" i="2"/>
  <c r="AM1868" i="2"/>
  <c r="AK1471" i="2"/>
  <c r="AE926" i="2"/>
  <c r="AM81" i="2"/>
  <c r="AM1406" i="2"/>
  <c r="AM1543" i="2"/>
  <c r="AP1668" i="2"/>
  <c r="AC168" i="2"/>
  <c r="AE1278" i="2"/>
  <c r="AG717" i="2"/>
  <c r="AK854" i="2"/>
  <c r="AG688" i="2"/>
  <c r="AM1010" i="2"/>
  <c r="AI730" i="2"/>
  <c r="AK780" i="2"/>
  <c r="AG1035" i="2"/>
  <c r="AK1801" i="2"/>
  <c r="AI1306" i="2"/>
  <c r="AG384" i="2"/>
  <c r="AK1406" i="2"/>
  <c r="AK1810" i="2"/>
  <c r="AC1898" i="2"/>
  <c r="AI342" i="2"/>
  <c r="AI981" i="2"/>
  <c r="AE1510" i="2"/>
  <c r="AP1253" i="2"/>
  <c r="AC29" i="2"/>
  <c r="AM1068" i="2"/>
  <c r="AE836" i="2"/>
  <c r="AG636" i="2"/>
  <c r="AG130" i="2"/>
  <c r="AK1637" i="2"/>
  <c r="AI1728" i="2"/>
  <c r="AC1111" i="2"/>
  <c r="AI1015" i="2"/>
  <c r="AG1287" i="2"/>
  <c r="AC1544" i="2"/>
  <c r="AG1335" i="2"/>
  <c r="AG1316" i="2"/>
  <c r="AK1300" i="2"/>
  <c r="AI1226" i="2"/>
  <c r="AP1831" i="2"/>
  <c r="AC1113" i="2"/>
  <c r="AC1458" i="2"/>
  <c r="AI175" i="2"/>
  <c r="AP988" i="2"/>
  <c r="AP296" i="2"/>
  <c r="AP300" i="2"/>
  <c r="AP144" i="2"/>
  <c r="AP1729" i="2"/>
  <c r="AP284" i="2"/>
  <c r="AP1545" i="2"/>
  <c r="AP89" i="2"/>
  <c r="AP412" i="2"/>
  <c r="AP1735" i="2"/>
  <c r="AP1451" i="2"/>
  <c r="AP1050" i="2"/>
  <c r="AP618" i="2"/>
  <c r="AP1122" i="2"/>
  <c r="AP28" i="2"/>
  <c r="AC1456" i="2"/>
  <c r="AM1689" i="2"/>
  <c r="AG1040" i="2"/>
  <c r="AI1873" i="2"/>
  <c r="AI1027" i="2"/>
  <c r="AI1527" i="2"/>
  <c r="AM1202" i="2"/>
  <c r="AM1367" i="2"/>
  <c r="AC172" i="2"/>
  <c r="AM918" i="2"/>
  <c r="AC793" i="2"/>
  <c r="AM1503" i="2"/>
  <c r="AI548" i="2"/>
  <c r="AG542" i="2"/>
  <c r="AI934" i="2"/>
  <c r="AC536" i="2"/>
  <c r="AK193" i="2"/>
  <c r="AG131" i="2"/>
  <c r="AC1471" i="2"/>
  <c r="AG808" i="2"/>
  <c r="AM1384" i="2"/>
  <c r="AG1847" i="2"/>
  <c r="AG499" i="2"/>
  <c r="AI1450" i="2"/>
  <c r="AG1413" i="2"/>
  <c r="AM1426" i="2"/>
  <c r="AK1575" i="2"/>
  <c r="AI1451" i="2"/>
  <c r="AC1313" i="2"/>
  <c r="AI1456" i="2"/>
  <c r="AC1709" i="2"/>
  <c r="AG929" i="2"/>
  <c r="AG783" i="2"/>
  <c r="AI514" i="2"/>
  <c r="AC95" i="2"/>
  <c r="AM16" i="2"/>
  <c r="AM866" i="2"/>
  <c r="AC1732" i="2"/>
  <c r="AI1343" i="2"/>
  <c r="AI406" i="2"/>
  <c r="AC1563" i="2"/>
  <c r="AP1642" i="2"/>
  <c r="AG446" i="2"/>
  <c r="AE1280" i="2"/>
  <c r="AK631" i="2"/>
  <c r="AK1371" i="2"/>
  <c r="AI1550" i="2"/>
  <c r="AG616" i="2"/>
  <c r="AG1213" i="2"/>
  <c r="AP538" i="2"/>
  <c r="AI1590" i="2"/>
  <c r="AC637" i="2"/>
  <c r="AG227" i="2"/>
  <c r="AI1650" i="2"/>
  <c r="AG213" i="2"/>
  <c r="AC714" i="2"/>
  <c r="AK1679" i="2"/>
  <c r="AG668" i="2"/>
  <c r="AK15" i="2"/>
  <c r="AK614" i="2"/>
  <c r="AG1270" i="2"/>
  <c r="AC782" i="2"/>
  <c r="AI35" i="2"/>
  <c r="AC117" i="2"/>
  <c r="AC384" i="2"/>
  <c r="AG626" i="2"/>
  <c r="AC593" i="2"/>
  <c r="AC1381" i="2"/>
  <c r="AC166" i="2"/>
  <c r="AC1717" i="2"/>
  <c r="AC401" i="2"/>
  <c r="AC1366" i="2"/>
  <c r="AI544" i="2"/>
  <c r="AG1247" i="2"/>
  <c r="AK1709" i="2"/>
  <c r="AK1179" i="2"/>
  <c r="AG61" i="2"/>
  <c r="AI1880" i="2"/>
  <c r="AM1409" i="2"/>
  <c r="AM439" i="2"/>
  <c r="AM1506" i="2"/>
  <c r="AM1260" i="2"/>
  <c r="AM1336" i="2"/>
  <c r="AK731" i="2"/>
  <c r="AC1891" i="2"/>
  <c r="AI932" i="2"/>
  <c r="AG893" i="2"/>
  <c r="AC559" i="2"/>
  <c r="AM1128" i="2"/>
  <c r="AI446" i="2"/>
  <c r="AM1846" i="2"/>
  <c r="AC1603" i="2"/>
  <c r="AG142" i="2"/>
  <c r="AC795" i="2"/>
  <c r="AC1159" i="2"/>
  <c r="AC1464" i="2"/>
  <c r="AM1356" i="2"/>
  <c r="AK538" i="2"/>
  <c r="AM1245" i="2"/>
  <c r="AP1059" i="2"/>
  <c r="AI551" i="2"/>
  <c r="AC1668" i="2"/>
  <c r="AC694" i="2"/>
  <c r="AK1423" i="2"/>
  <c r="AC175" i="2"/>
  <c r="AG2" i="2"/>
  <c r="AG1179" i="2"/>
  <c r="AI1170" i="2"/>
  <c r="AM264" i="2"/>
  <c r="AM1883" i="2"/>
  <c r="AK1569" i="2"/>
  <c r="AI538" i="2"/>
  <c r="AG1245" i="2"/>
  <c r="AC227" i="2"/>
  <c r="AI541" i="2"/>
  <c r="AM1278" i="2"/>
  <c r="AM1864" i="2"/>
  <c r="AG346" i="2"/>
  <c r="AM565" i="2"/>
  <c r="AK1730" i="2"/>
  <c r="AM480" i="2"/>
  <c r="AM178" i="2"/>
  <c r="AM266" i="2"/>
  <c r="AC831" i="2"/>
  <c r="AC1741" i="2"/>
  <c r="AM901" i="2"/>
  <c r="AK442" i="2"/>
  <c r="AC1255" i="2"/>
  <c r="AE1508" i="2"/>
  <c r="AC1289" i="2"/>
  <c r="AC332" i="2"/>
  <c r="AC510" i="2"/>
  <c r="AG1099" i="2"/>
  <c r="AE90" i="2"/>
  <c r="AG1119" i="2"/>
  <c r="AM55" i="2"/>
  <c r="AC618" i="2"/>
  <c r="AI591" i="2"/>
  <c r="AE1250" i="2"/>
  <c r="AP428" i="2"/>
  <c r="AK714" i="2"/>
  <c r="AC335" i="2"/>
  <c r="AM1694" i="2"/>
  <c r="AG212" i="2"/>
  <c r="AM1322" i="2"/>
  <c r="AC979" i="2"/>
  <c r="AK1288" i="2"/>
  <c r="AC1197" i="2"/>
  <c r="AG1217" i="2"/>
  <c r="AK561" i="2"/>
  <c r="AG1764" i="2"/>
  <c r="AC1866" i="2"/>
  <c r="AG1738" i="2"/>
  <c r="AK1691" i="2"/>
  <c r="AI895" i="2"/>
  <c r="AI96" i="2"/>
  <c r="AM609" i="2"/>
  <c r="AG1864" i="2"/>
  <c r="AK151" i="2"/>
  <c r="AK1607" i="2"/>
  <c r="AK1796" i="2"/>
  <c r="AK423" i="2"/>
  <c r="AC265" i="2"/>
  <c r="AI920" i="2"/>
  <c r="AK782" i="2"/>
  <c r="AC1753" i="2"/>
  <c r="AC306" i="2"/>
  <c r="AC307" i="2"/>
  <c r="AK828" i="2"/>
  <c r="AG153" i="2"/>
  <c r="AC97" i="2"/>
  <c r="AC1224" i="2"/>
  <c r="AK235" i="2"/>
  <c r="AC194" i="2"/>
  <c r="AK475" i="2"/>
  <c r="AK1221" i="2"/>
  <c r="AG124" i="2"/>
  <c r="AK761" i="2"/>
  <c r="AM1194" i="2"/>
  <c r="AG520" i="2"/>
  <c r="AE347" i="2"/>
  <c r="AP1492" i="2"/>
  <c r="AK815" i="2"/>
  <c r="AK1614" i="2"/>
  <c r="AC992" i="2"/>
  <c r="AI524" i="2"/>
  <c r="AI828" i="2"/>
  <c r="AE450" i="2"/>
  <c r="AG1657" i="2"/>
  <c r="AM1620" i="2"/>
  <c r="AC529" i="2"/>
  <c r="AE656" i="2"/>
  <c r="AE1745" i="2"/>
  <c r="AM1066" i="2"/>
  <c r="AG1540" i="2"/>
  <c r="AC1392" i="2"/>
  <c r="AC589" i="2"/>
  <c r="AP1218" i="2"/>
  <c r="AG699" i="2"/>
  <c r="AK1337" i="2"/>
  <c r="AM1834" i="2"/>
  <c r="AG1121" i="2"/>
  <c r="AC838" i="2"/>
  <c r="AP939" i="2"/>
  <c r="AI97" i="2"/>
  <c r="AM130" i="2"/>
  <c r="AI1112" i="2"/>
  <c r="AK492" i="2"/>
  <c r="AG1743" i="2"/>
  <c r="AM1508" i="2"/>
  <c r="AG343" i="2"/>
  <c r="AG925" i="2"/>
  <c r="AI1337" i="2"/>
  <c r="AI65" i="2"/>
  <c r="AM148" i="2"/>
  <c r="AK306" i="2"/>
  <c r="AG355" i="2"/>
  <c r="AK1557" i="2"/>
  <c r="AE1673" i="2"/>
  <c r="AG897" i="2"/>
  <c r="AK1708" i="2"/>
  <c r="AC1586" i="2"/>
  <c r="AM1224" i="2"/>
  <c r="AM1857" i="2"/>
  <c r="AC1634" i="2"/>
  <c r="AI1505" i="2"/>
  <c r="AM948" i="2"/>
  <c r="AC932" i="2"/>
  <c r="AC1587" i="2"/>
  <c r="AM1070" i="2"/>
  <c r="AI1853" i="2"/>
  <c r="AI728" i="2"/>
  <c r="AC617" i="2"/>
  <c r="AI919" i="2"/>
  <c r="AC1003" i="2"/>
  <c r="AC1483" i="2"/>
  <c r="AC1144" i="2"/>
  <c r="AG376" i="2"/>
  <c r="AK610" i="2"/>
  <c r="AG1249" i="2"/>
  <c r="AG128" i="2"/>
  <c r="AK171" i="2"/>
  <c r="AI1752" i="2"/>
  <c r="AM1347" i="2"/>
  <c r="AC1029" i="2"/>
  <c r="AM536" i="2"/>
  <c r="AG1611" i="2"/>
  <c r="AK1213" i="2"/>
  <c r="AK58" i="2"/>
  <c r="AC1336" i="2"/>
  <c r="AI1059" i="2"/>
  <c r="AG1100" i="2"/>
  <c r="AK938" i="2"/>
  <c r="AI1047" i="2"/>
  <c r="AC132" i="2"/>
  <c r="AI1270" i="2"/>
  <c r="AG33" i="2"/>
  <c r="AK1197" i="2"/>
  <c r="AI1710" i="2"/>
  <c r="AP733" i="2"/>
  <c r="AK590" i="2"/>
  <c r="AI349" i="2"/>
  <c r="AI567" i="2"/>
  <c r="AI806" i="2"/>
  <c r="AG1450" i="2"/>
  <c r="AM212" i="2"/>
  <c r="AC996" i="2"/>
  <c r="AG280" i="2"/>
  <c r="AG1606" i="2"/>
  <c r="AM1232" i="2"/>
  <c r="AM358" i="2"/>
  <c r="AI414" i="2"/>
  <c r="AC993" i="2"/>
  <c r="AI1681" i="2"/>
  <c r="AI1750" i="2"/>
  <c r="AM304" i="2"/>
  <c r="AG1706" i="2"/>
  <c r="AI782" i="2"/>
  <c r="AM1457" i="2"/>
  <c r="AK210" i="2"/>
  <c r="AK1630" i="2"/>
  <c r="AI831" i="2"/>
  <c r="AI1234" i="2"/>
  <c r="AI441" i="2"/>
  <c r="AC1564" i="2"/>
  <c r="AM213" i="2"/>
  <c r="AC1841" i="2"/>
  <c r="AM401" i="2"/>
  <c r="AE1793" i="2"/>
  <c r="AM1082" i="2"/>
  <c r="AK1255" i="2"/>
  <c r="AK730" i="2"/>
  <c r="AK1336" i="2"/>
  <c r="AG383" i="2"/>
  <c r="AI1369" i="2"/>
  <c r="AG810" i="2"/>
  <c r="AM57" i="2"/>
  <c r="AM289" i="2"/>
  <c r="AC131" i="2"/>
  <c r="AI908" i="2"/>
  <c r="AK221" i="2"/>
  <c r="AK1475" i="2"/>
  <c r="AM1738" i="2"/>
  <c r="AC1691" i="2"/>
  <c r="AK10" i="2"/>
  <c r="AK694" i="2"/>
  <c r="AI305" i="2"/>
  <c r="AG1821" i="2"/>
  <c r="AM732" i="2"/>
  <c r="AM260" i="2"/>
  <c r="AK345" i="2"/>
  <c r="AG90" i="2"/>
  <c r="AG733" i="2"/>
  <c r="AC1506" i="2"/>
  <c r="AC1006" i="2"/>
  <c r="AM1032" i="2"/>
  <c r="AP964" i="2"/>
  <c r="AC1650" i="2"/>
  <c r="AM225" i="2"/>
  <c r="AC1023" i="2"/>
  <c r="AM28" i="2"/>
  <c r="AI818" i="2"/>
  <c r="AM482" i="2"/>
  <c r="AC1775" i="2"/>
  <c r="AK1675" i="2"/>
  <c r="AC1361" i="2"/>
  <c r="AC1396" i="2"/>
  <c r="AC1792" i="2"/>
  <c r="AG1901" i="2"/>
  <c r="AG627" i="2"/>
  <c r="AK565" i="2"/>
  <c r="AC1016" i="2"/>
  <c r="AG1758" i="2"/>
  <c r="AI605" i="2"/>
  <c r="AM942" i="2"/>
  <c r="AE521" i="2"/>
  <c r="AC1791" i="2"/>
  <c r="AG560" i="2"/>
  <c r="AI26" i="2"/>
  <c r="AG565" i="2"/>
  <c r="AC1149" i="2"/>
  <c r="AK272" i="2"/>
  <c r="AC309" i="2"/>
  <c r="AI1416" i="2"/>
  <c r="AI523" i="2"/>
  <c r="AG1083" i="2"/>
  <c r="AC1765" i="2"/>
  <c r="AK1657" i="2"/>
  <c r="AG848" i="2"/>
  <c r="AK1322" i="2"/>
  <c r="AI271" i="2"/>
  <c r="AK1215" i="2"/>
  <c r="AM544" i="2"/>
  <c r="AI1797" i="2"/>
  <c r="AM595" i="2"/>
  <c r="AM387" i="2"/>
  <c r="AI939" i="2"/>
  <c r="AC1374" i="2"/>
  <c r="AG1894" i="2"/>
  <c r="AI1446" i="2"/>
  <c r="AK1365" i="2"/>
  <c r="AG904" i="2"/>
  <c r="AI267" i="2"/>
  <c r="AC1821" i="2"/>
  <c r="AI740" i="2"/>
  <c r="AM951" i="2"/>
  <c r="AE365" i="2"/>
  <c r="AM635" i="2"/>
  <c r="AI836" i="2"/>
  <c r="AM1608" i="2"/>
  <c r="AE8" i="2"/>
  <c r="AK1866" i="2"/>
  <c r="AC1250" i="2"/>
  <c r="AG845" i="2"/>
  <c r="AG1850" i="2"/>
  <c r="AC1613" i="2"/>
  <c r="AG834" i="2"/>
  <c r="AC1264" i="2"/>
  <c r="AC162" i="2"/>
  <c r="AK1344" i="2"/>
  <c r="AC1324" i="2"/>
  <c r="AC351" i="2"/>
  <c r="AG1562" i="2"/>
  <c r="AG244" i="2"/>
  <c r="AG1307" i="2"/>
  <c r="AC1333" i="2"/>
  <c r="AI502" i="2"/>
  <c r="AG369" i="2"/>
  <c r="AM1085" i="2"/>
  <c r="AI762" i="2"/>
  <c r="AC537" i="2"/>
  <c r="AI662" i="2"/>
  <c r="AM411" i="2"/>
  <c r="AG869" i="2"/>
  <c r="AI480" i="2"/>
  <c r="AM150" i="2"/>
  <c r="AC1253" i="2"/>
  <c r="AK1088" i="2"/>
  <c r="AG1317" i="2"/>
  <c r="AG1333" i="2"/>
  <c r="AK1522" i="2"/>
  <c r="AK287" i="2"/>
  <c r="AK133" i="2"/>
  <c r="AI572" i="2"/>
  <c r="AI1698" i="2"/>
  <c r="AG1735" i="2"/>
  <c r="AC124" i="2"/>
  <c r="AC981" i="2"/>
  <c r="AP1269" i="2"/>
  <c r="AI1878" i="2"/>
  <c r="AK765" i="2"/>
  <c r="AC1133" i="2"/>
  <c r="AC1115" i="2"/>
  <c r="AK1692" i="2"/>
  <c r="AM1477" i="2"/>
  <c r="AC627" i="2"/>
  <c r="AC164" i="2"/>
  <c r="AP1779" i="2"/>
  <c r="AG193" i="2"/>
  <c r="AC836" i="2"/>
  <c r="AC200" i="2"/>
  <c r="AK1499" i="2"/>
  <c r="AG480" i="2"/>
  <c r="AC928" i="2"/>
  <c r="AI1265" i="2"/>
  <c r="AI1598" i="2"/>
  <c r="AI1497" i="2"/>
  <c r="AK1251" i="2"/>
  <c r="AK558" i="2"/>
  <c r="AM1008" i="2"/>
  <c r="AG235" i="2"/>
  <c r="AG1781" i="2"/>
  <c r="AI1102" i="2"/>
  <c r="AC1212" i="2"/>
  <c r="AM1055" i="2"/>
  <c r="AI1507" i="2"/>
  <c r="AK1676" i="2"/>
  <c r="AC497" i="2"/>
  <c r="AI1073" i="2"/>
  <c r="AC598" i="2"/>
  <c r="AC1798" i="2"/>
  <c r="AG1665" i="2"/>
  <c r="AI1279" i="2"/>
  <c r="AM1582" i="2"/>
  <c r="AP1428" i="2"/>
  <c r="AM105" i="2"/>
  <c r="AG141" i="2"/>
  <c r="AK1405" i="2"/>
  <c r="AM1461" i="2"/>
  <c r="AM1051" i="2"/>
  <c r="AK277" i="2"/>
  <c r="AI1410" i="2"/>
  <c r="AI511" i="2"/>
  <c r="AC664" i="2"/>
  <c r="AM1100" i="2"/>
  <c r="AG1496" i="2"/>
  <c r="AC1537" i="2"/>
  <c r="AI196" i="2"/>
  <c r="AC919" i="2"/>
  <c r="AI282" i="2"/>
  <c r="AK934" i="2"/>
  <c r="AC106" i="2"/>
  <c r="AG1874" i="2"/>
  <c r="AE956" i="2"/>
  <c r="AI1054" i="2"/>
  <c r="AI703" i="2"/>
  <c r="AK1576" i="2"/>
  <c r="AG729" i="2"/>
  <c r="AK1445" i="2"/>
  <c r="AI214" i="2"/>
  <c r="AM405" i="2"/>
  <c r="AC745" i="2"/>
  <c r="AG1468" i="2"/>
  <c r="AC1606" i="2"/>
  <c r="AI1050" i="2"/>
  <c r="AE1444" i="2"/>
  <c r="AI419" i="2"/>
  <c r="AC1588" i="2"/>
  <c r="AM1573" i="2"/>
  <c r="AK4" i="2"/>
  <c r="AM799" i="2"/>
  <c r="AC1078" i="2"/>
  <c r="AE903" i="2"/>
  <c r="AP59" i="2"/>
  <c r="AP748" i="2"/>
  <c r="AG1536" i="2"/>
  <c r="AM336" i="2"/>
  <c r="AM583" i="2"/>
  <c r="AK1603" i="2"/>
  <c r="AG1371" i="2"/>
  <c r="AC1751" i="2"/>
  <c r="AI1504" i="2"/>
  <c r="AM1658" i="2"/>
  <c r="AM164" i="2"/>
  <c r="AC409" i="2"/>
  <c r="AC779" i="2"/>
  <c r="AK613" i="2"/>
  <c r="AI1159" i="2"/>
  <c r="AM846" i="2"/>
  <c r="AC620" i="2"/>
  <c r="AM1417" i="2"/>
  <c r="AI842" i="2"/>
  <c r="AI400" i="2"/>
  <c r="AC710" i="2"/>
  <c r="AC585" i="2"/>
  <c r="AI394" i="2"/>
  <c r="AC1529" i="2"/>
  <c r="AC1777" i="2"/>
  <c r="AK776" i="2"/>
  <c r="AK1658" i="2"/>
  <c r="AC413" i="2"/>
  <c r="AE265" i="2"/>
  <c r="AP1033" i="2"/>
  <c r="AI571" i="2"/>
  <c r="AM658" i="2"/>
  <c r="AM626" i="2"/>
  <c r="AC859" i="2"/>
  <c r="AM1679" i="2"/>
  <c r="AC353" i="2"/>
  <c r="AG1597" i="2"/>
  <c r="AK1906" i="2"/>
  <c r="AG694" i="2"/>
  <c r="AI1689" i="2"/>
  <c r="AG918" i="2"/>
  <c r="AM275" i="2"/>
  <c r="AC1162" i="2"/>
  <c r="AI1457" i="2"/>
  <c r="AK35" i="2"/>
  <c r="AG1150" i="2"/>
  <c r="AE1119" i="2"/>
  <c r="AC1077" i="2"/>
  <c r="AC1319" i="2"/>
  <c r="AG646" i="2"/>
  <c r="AM604" i="2"/>
  <c r="AI626" i="2"/>
  <c r="AM1250" i="2"/>
  <c r="AK144" i="2"/>
  <c r="AC771" i="2"/>
  <c r="AG119" i="2"/>
  <c r="AG813" i="2"/>
  <c r="AM1798" i="2"/>
  <c r="AE341" i="2"/>
  <c r="AK1103" i="2"/>
  <c r="AC1457" i="2"/>
  <c r="AG1282" i="2"/>
  <c r="AK536" i="2"/>
  <c r="AC1764" i="2"/>
  <c r="AI647" i="2"/>
  <c r="AI1760" i="2"/>
  <c r="AG1650" i="2"/>
  <c r="AI1543" i="2"/>
  <c r="AG991" i="2"/>
  <c r="AC1064" i="2"/>
  <c r="AC1199" i="2"/>
  <c r="AC705" i="2"/>
  <c r="AM1456" i="2"/>
  <c r="AG241" i="2"/>
  <c r="AC435" i="2"/>
  <c r="AK783" i="2"/>
  <c r="AM154" i="2"/>
  <c r="AG1400" i="2"/>
  <c r="AK220" i="2"/>
  <c r="AG1480" i="2"/>
  <c r="AP481" i="2"/>
  <c r="AK1063" i="2"/>
  <c r="AK647" i="2"/>
  <c r="AG1760" i="2"/>
  <c r="AE541" i="2"/>
  <c r="AK1264" i="2"/>
  <c r="AC1488" i="2"/>
  <c r="AG894" i="2"/>
  <c r="AM873" i="2"/>
  <c r="AC967" i="2"/>
  <c r="AC1820" i="2"/>
  <c r="AI146" i="2"/>
  <c r="AC695" i="2"/>
  <c r="AC1230" i="2"/>
  <c r="AG1677" i="2"/>
  <c r="AK1722" i="2"/>
  <c r="AI1471" i="2"/>
  <c r="AK971" i="2"/>
  <c r="AI1481" i="2"/>
  <c r="AM209" i="2"/>
  <c r="AC1850" i="2"/>
  <c r="AI967" i="2"/>
  <c r="AC565" i="2"/>
  <c r="AK786" i="2"/>
  <c r="AC1294" i="2"/>
  <c r="AM1718" i="2"/>
  <c r="AM1159" i="2"/>
  <c r="AK86" i="2"/>
  <c r="AK1868" i="2"/>
  <c r="AC590" i="2"/>
  <c r="AG964" i="2"/>
  <c r="AC1227" i="2"/>
  <c r="AC249" i="2"/>
  <c r="AG1284" i="2"/>
  <c r="AM1686" i="2"/>
  <c r="AM557" i="2"/>
  <c r="AM46" i="2"/>
  <c r="AM1460" i="2"/>
  <c r="AK591" i="2"/>
  <c r="AK1738" i="2"/>
  <c r="AK1543" i="2"/>
  <c r="AK1488" i="2"/>
  <c r="AM319" i="2"/>
  <c r="AI1638" i="2"/>
  <c r="AG305" i="2"/>
  <c r="AI51" i="2"/>
  <c r="AM860" i="2"/>
  <c r="AC523" i="2"/>
  <c r="AI1263" i="2"/>
  <c r="AC92" i="2"/>
  <c r="AE1326" i="2"/>
  <c r="AK1519" i="2"/>
  <c r="AM1408" i="2"/>
  <c r="AC1018" i="2"/>
  <c r="AC848" i="2"/>
  <c r="AM1775" i="2"/>
  <c r="AG292" i="2"/>
  <c r="AC1365" i="2"/>
  <c r="AI1113" i="2"/>
  <c r="AP1767" i="2"/>
  <c r="AM930" i="2"/>
  <c r="AC1395" i="2"/>
  <c r="AG370" i="2"/>
  <c r="AM1614" i="2"/>
  <c r="AM524" i="2"/>
  <c r="AC971" i="2"/>
  <c r="AP1897" i="2"/>
  <c r="AI450" i="2"/>
  <c r="AM1326" i="2"/>
  <c r="AK1811" i="2"/>
  <c r="AK30" i="2"/>
  <c r="AC936" i="2"/>
  <c r="AC76" i="2"/>
  <c r="AE1013" i="2"/>
  <c r="AI1376" i="2"/>
  <c r="AG102" i="2"/>
  <c r="AK458" i="2"/>
  <c r="AP1820" i="2"/>
  <c r="AI839" i="2"/>
  <c r="AI272" i="2"/>
  <c r="AG347" i="2"/>
  <c r="AG407" i="2"/>
  <c r="AG1088" i="2"/>
  <c r="AI266" i="2"/>
  <c r="AK1832" i="2"/>
  <c r="AM308" i="2"/>
  <c r="AG8" i="2"/>
  <c r="AI287" i="2"/>
  <c r="AC545" i="2"/>
  <c r="AI1342" i="2"/>
  <c r="AC762" i="2"/>
  <c r="AK1331" i="2"/>
  <c r="AM322" i="2"/>
  <c r="AI185" i="2"/>
  <c r="AK1469" i="2"/>
  <c r="AC480" i="2"/>
  <c r="AG219" i="2"/>
  <c r="AI352" i="2"/>
  <c r="AK1725" i="2"/>
  <c r="AC1829" i="2"/>
  <c r="AC970" i="2"/>
  <c r="AK1093" i="2"/>
  <c r="AG939" i="2"/>
  <c r="AC130" i="2"/>
  <c r="AI1551" i="2"/>
  <c r="AK587" i="2"/>
  <c r="AI1855" i="2"/>
  <c r="AK905" i="2"/>
  <c r="AC1856" i="2"/>
  <c r="AC1235" i="2"/>
  <c r="AC330" i="2"/>
  <c r="AI1037" i="2"/>
  <c r="AI1283" i="2"/>
  <c r="AM1286" i="2"/>
  <c r="AM925" i="2"/>
  <c r="AM928" i="2"/>
  <c r="AM1829" i="2"/>
  <c r="AK1026" i="2"/>
  <c r="AC1063" i="2"/>
  <c r="AK242" i="2"/>
  <c r="AG1399" i="2"/>
  <c r="AM473" i="2"/>
  <c r="AG767" i="2"/>
  <c r="AG880" i="2"/>
  <c r="AC3" i="2"/>
  <c r="AM1638" i="2"/>
  <c r="AK706" i="2"/>
  <c r="AG1863" i="2"/>
  <c r="AK1558" i="2"/>
  <c r="AM389" i="2"/>
  <c r="AI625" i="2"/>
  <c r="AM1183" i="2"/>
  <c r="AI1603" i="2"/>
  <c r="AM800" i="2"/>
  <c r="AI460" i="2"/>
  <c r="AE1046" i="2"/>
  <c r="AP324" i="2"/>
  <c r="AM329" i="2"/>
  <c r="AI1895" i="2"/>
  <c r="AG1590" i="2"/>
  <c r="AC835" i="2"/>
  <c r="AE1541" i="2"/>
  <c r="AP32" i="2"/>
  <c r="AC1902" i="2"/>
  <c r="AC530" i="2"/>
  <c r="AK440" i="2"/>
  <c r="AK1525" i="2"/>
  <c r="AI1439" i="2"/>
  <c r="AP362" i="2"/>
  <c r="AG723" i="2"/>
  <c r="AG196" i="2"/>
  <c r="AC1815" i="2"/>
  <c r="AI1372" i="2"/>
  <c r="AM1550" i="2"/>
  <c r="AI1188" i="2"/>
  <c r="AE468" i="2"/>
  <c r="AI53" i="2"/>
  <c r="AC885" i="2"/>
  <c r="AC105" i="2"/>
  <c r="AG564" i="2"/>
  <c r="AK1435" i="2"/>
  <c r="AC1739" i="2"/>
  <c r="AM1709" i="2"/>
  <c r="AI768" i="2"/>
  <c r="AK1724" i="2"/>
  <c r="AI533" i="2"/>
  <c r="AK1071" i="2"/>
  <c r="AG877" i="2"/>
  <c r="AG632" i="2"/>
  <c r="AI1001" i="2"/>
  <c r="AM1732" i="2"/>
  <c r="AG248" i="2"/>
  <c r="AM1462" i="2"/>
  <c r="AM1284" i="2"/>
  <c r="AK570" i="2"/>
  <c r="AM375" i="2"/>
  <c r="AG645" i="2"/>
  <c r="AC1746" i="2"/>
  <c r="AG408" i="2"/>
  <c r="AC1315" i="2"/>
  <c r="AC1706" i="2"/>
  <c r="AP91" i="2"/>
  <c r="AG658" i="2"/>
  <c r="AM1859" i="2"/>
  <c r="AC226" i="2"/>
  <c r="AE228" i="2"/>
  <c r="AE213" i="2"/>
  <c r="AM3" i="2"/>
  <c r="AC870" i="2"/>
  <c r="AK1514" i="2"/>
  <c r="AM1133" i="2"/>
  <c r="AK1859" i="2"/>
  <c r="AM618" i="2"/>
  <c r="AC1384" i="2"/>
  <c r="AI739" i="2"/>
  <c r="AE477" i="2"/>
  <c r="AP1650" i="2"/>
  <c r="AK567" i="2"/>
  <c r="AM1754" i="2"/>
  <c r="AM66" i="2"/>
  <c r="AK1167" i="2"/>
  <c r="AC679" i="2"/>
  <c r="AK810" i="2"/>
  <c r="AG1025" i="2"/>
  <c r="AG957" i="2"/>
  <c r="AM700" i="2"/>
  <c r="AM904" i="2"/>
  <c r="AC935" i="2"/>
  <c r="AE435" i="2"/>
  <c r="AI1762" i="2"/>
  <c r="AI926" i="2"/>
  <c r="AI971" i="2"/>
  <c r="AI1336" i="2"/>
  <c r="AG1570" i="2"/>
  <c r="AC1811" i="2"/>
  <c r="AG176" i="2"/>
  <c r="AC496" i="2"/>
  <c r="AC813" i="2"/>
  <c r="AG310" i="2"/>
  <c r="AI261" i="2"/>
  <c r="AM1889" i="2"/>
  <c r="AM722" i="2"/>
  <c r="AG1375" i="2"/>
  <c r="AG170" i="2"/>
  <c r="AC878" i="2"/>
  <c r="AK1750" i="2"/>
  <c r="AI231" i="2"/>
  <c r="AE1690" i="2"/>
  <c r="AK1001" i="2"/>
  <c r="AM823" i="2"/>
  <c r="AC1114" i="2"/>
  <c r="AC587" i="2"/>
  <c r="AG1054" i="2"/>
  <c r="AP1397" i="2"/>
  <c r="AI1745" i="2"/>
  <c r="AK1795" i="2"/>
  <c r="AC271" i="2"/>
  <c r="AI1602" i="2"/>
  <c r="AG1110" i="2"/>
  <c r="AK125" i="2"/>
  <c r="AI3" i="2"/>
  <c r="AM1797" i="2"/>
  <c r="AK1686" i="2"/>
  <c r="AM1211" i="2"/>
  <c r="AP1170" i="2"/>
  <c r="AK822" i="2"/>
  <c r="AP1771" i="2"/>
  <c r="AK624" i="2"/>
  <c r="AM878" i="2"/>
  <c r="AK616" i="2"/>
  <c r="AI1309" i="2"/>
  <c r="AK823" i="2"/>
  <c r="AE627" i="2"/>
  <c r="AC458" i="2"/>
  <c r="AE261" i="2"/>
  <c r="AM1320" i="2"/>
  <c r="AK216" i="2"/>
  <c r="AK1510" i="2"/>
  <c r="AG1731" i="2"/>
  <c r="AP155" i="2"/>
  <c r="AM1093" i="2"/>
  <c r="AK964" i="2"/>
  <c r="AM634" i="2"/>
  <c r="AM1898" i="2"/>
  <c r="AI361" i="2"/>
  <c r="AG1547" i="2"/>
  <c r="AI1431" i="2"/>
  <c r="AG257" i="2"/>
  <c r="AM1743" i="2"/>
  <c r="AM1290" i="2"/>
  <c r="AI510" i="2"/>
  <c r="AC635" i="2"/>
  <c r="AM502" i="2"/>
  <c r="AM1063" i="2"/>
  <c r="AM1770" i="2"/>
  <c r="AK1112" i="2"/>
  <c r="AC1687" i="2"/>
  <c r="AC1816" i="2"/>
  <c r="AM346" i="2"/>
  <c r="AM436" i="2"/>
  <c r="AM1003" i="2"/>
  <c r="AM276" i="2"/>
  <c r="AE888" i="2"/>
  <c r="AC868" i="2"/>
  <c r="AI1063" i="2"/>
  <c r="AG211" i="2"/>
  <c r="AG1326" i="2"/>
  <c r="AK1841" i="2"/>
  <c r="AI60" i="2"/>
  <c r="AM973" i="2"/>
  <c r="AM202" i="2"/>
  <c r="AC1675" i="2"/>
  <c r="AC796" i="2"/>
  <c r="AC1401" i="2"/>
  <c r="AM528" i="2"/>
  <c r="AK1863" i="2"/>
  <c r="AG267" i="2"/>
  <c r="AK788" i="2"/>
  <c r="AG1067" i="2"/>
  <c r="AM1507" i="2"/>
  <c r="AG503" i="2"/>
  <c r="AI956" i="2"/>
  <c r="AE1813" i="2"/>
  <c r="AC1041" i="2"/>
  <c r="AM395" i="2"/>
  <c r="AK814" i="2"/>
  <c r="AK549" i="2"/>
  <c r="AK336" i="2"/>
  <c r="AM1240" i="2"/>
  <c r="AM1820" i="2"/>
  <c r="AC732" i="2"/>
  <c r="AP1121" i="2"/>
  <c r="AM510" i="2"/>
  <c r="AM1204" i="2"/>
  <c r="AK1243" i="2"/>
  <c r="AG156" i="2"/>
  <c r="AC1274" i="2"/>
  <c r="AC450" i="2"/>
  <c r="AC1736" i="2"/>
  <c r="AM417" i="2"/>
  <c r="AI1341" i="2"/>
  <c r="AG662" i="2"/>
  <c r="AC1842" i="2"/>
  <c r="AM281" i="2"/>
  <c r="AK550" i="2"/>
  <c r="AI652" i="2"/>
  <c r="AK1784" i="2"/>
  <c r="AG1834" i="2"/>
  <c r="AC1102" i="2"/>
  <c r="AK1204" i="2"/>
  <c r="AI1143" i="2"/>
  <c r="AI451" i="2"/>
  <c r="AM1559" i="2"/>
  <c r="AI1117" i="2"/>
  <c r="AM1558" i="2"/>
  <c r="AK1548" i="2"/>
  <c r="AC1093" i="2"/>
  <c r="AC301" i="2"/>
  <c r="AK1003" i="2"/>
  <c r="AK548" i="2"/>
  <c r="AG1102" i="2"/>
  <c r="AI1132" i="2"/>
  <c r="AC947" i="2"/>
  <c r="AC1567" i="2"/>
  <c r="AC1291" i="2"/>
  <c r="AK916" i="2"/>
  <c r="AC1584" i="2"/>
  <c r="AG528" i="2"/>
  <c r="AC1338" i="2"/>
  <c r="AK368" i="2"/>
  <c r="AI1349" i="2"/>
  <c r="AC145" i="2"/>
  <c r="AM1835" i="2"/>
  <c r="AC1647" i="2"/>
  <c r="AI16" i="2"/>
  <c r="AK1726" i="2"/>
  <c r="AI409" i="2"/>
  <c r="AC1187" i="2"/>
  <c r="AC1482" i="2"/>
  <c r="AG466" i="2"/>
  <c r="AC1533" i="2"/>
  <c r="AI161" i="2"/>
  <c r="AK1577" i="2"/>
  <c r="AP118" i="2"/>
  <c r="AP1343" i="2"/>
  <c r="AP660" i="2"/>
  <c r="AP1341" i="2"/>
  <c r="AP1740" i="2"/>
  <c r="AP1406" i="2"/>
  <c r="AP1637" i="2"/>
  <c r="AP255" i="2"/>
  <c r="AP1134" i="2"/>
  <c r="AP1084" i="2"/>
  <c r="AP708" i="2"/>
  <c r="AP976" i="2"/>
  <c r="AP752" i="2"/>
  <c r="AP657" i="2"/>
  <c r="AP1746" i="2"/>
  <c r="AP905" i="2"/>
  <c r="AP1704" i="2"/>
  <c r="AP1884" i="2"/>
  <c r="AP1904" i="2"/>
  <c r="AP606" i="2"/>
  <c r="AP223" i="2"/>
  <c r="AP1293" i="2"/>
  <c r="AP1656" i="2"/>
  <c r="AP52" i="2"/>
  <c r="AG1778" i="2"/>
  <c r="AI552" i="2"/>
  <c r="AI650" i="2"/>
  <c r="AK1838" i="2"/>
  <c r="AP506" i="2"/>
  <c r="AC392" i="2"/>
  <c r="AK1596" i="2"/>
  <c r="AI336" i="2"/>
  <c r="AC1405" i="2"/>
  <c r="AG1027" i="2"/>
  <c r="AK1265" i="2"/>
  <c r="AM104" i="2"/>
  <c r="AK1005" i="2"/>
  <c r="AC283" i="2"/>
  <c r="AI1748" i="2"/>
  <c r="AC1422" i="2"/>
  <c r="AI564" i="2"/>
  <c r="AM1435" i="2"/>
  <c r="AC1876" i="2"/>
  <c r="AG300" i="2"/>
  <c r="AC671" i="2"/>
  <c r="AC1232" i="2"/>
  <c r="AP4" i="2"/>
  <c r="AK1854" i="2"/>
  <c r="AC986" i="2"/>
  <c r="AK1014" i="2"/>
  <c r="AG7" i="2"/>
  <c r="AG264" i="2"/>
  <c r="AG1212" i="2"/>
  <c r="AI481" i="2"/>
  <c r="AM647" i="2"/>
  <c r="AG1761" i="2"/>
  <c r="AG898" i="2"/>
  <c r="AI874" i="2"/>
  <c r="AC485" i="2"/>
  <c r="AC1869" i="2"/>
  <c r="AE1490" i="2"/>
  <c r="AG719" i="2"/>
  <c r="AI565" i="2"/>
  <c r="AC1616" i="2"/>
  <c r="AM1483" i="2"/>
  <c r="AM943" i="2"/>
  <c r="AI220" i="2"/>
  <c r="AC1511" i="2"/>
  <c r="AP553" i="2"/>
  <c r="AK84" i="2"/>
  <c r="AC239" i="2"/>
  <c r="AC259" i="2"/>
  <c r="AC1216" i="2"/>
  <c r="AC582" i="2"/>
  <c r="AE918" i="2"/>
  <c r="AC338" i="2"/>
  <c r="AG1348" i="2"/>
  <c r="AC1514" i="2"/>
  <c r="AC56" i="2"/>
  <c r="AM853" i="2"/>
  <c r="AG1336" i="2"/>
  <c r="AG1090" i="2"/>
  <c r="AG84" i="2"/>
  <c r="AI642" i="2"/>
  <c r="AM1227" i="2"/>
  <c r="AK1793" i="2"/>
  <c r="AG1030" i="2"/>
  <c r="AG1797" i="2"/>
  <c r="AG413" i="2"/>
  <c r="AM338" i="2"/>
  <c r="AP1348" i="2"/>
  <c r="AK1723" i="2"/>
  <c r="AI1136" i="2"/>
  <c r="AG323" i="2"/>
  <c r="AC90" i="2"/>
  <c r="AI1334" i="2"/>
  <c r="AC204" i="2"/>
  <c r="AK896" i="2"/>
  <c r="AK835" i="2"/>
  <c r="AK931" i="2"/>
  <c r="AM176" i="2"/>
  <c r="AI1462" i="2"/>
  <c r="AM1064" i="2"/>
  <c r="AP1795" i="2"/>
  <c r="AM483" i="2"/>
  <c r="AI280" i="2"/>
  <c r="AK1039" i="2"/>
  <c r="AC1822" i="2"/>
  <c r="AP1247" i="2"/>
  <c r="AG1887" i="2"/>
  <c r="AG732" i="2"/>
  <c r="AG203" i="2"/>
  <c r="AG210" i="2"/>
  <c r="AC1883" i="2"/>
  <c r="AI1633" i="2"/>
  <c r="AK1260" i="2"/>
  <c r="AM1741" i="2"/>
  <c r="AM1475" i="2"/>
  <c r="AC225" i="2"/>
  <c r="AC1160" i="2"/>
  <c r="AM1201" i="2"/>
  <c r="AC1686" i="2"/>
  <c r="AP216" i="2"/>
  <c r="AC1371" i="2"/>
  <c r="AC104" i="2"/>
  <c r="AI307" i="2"/>
  <c r="AK439" i="2"/>
  <c r="AC823" i="2"/>
  <c r="AC1438" i="2"/>
  <c r="AM100" i="2"/>
  <c r="AG372" i="2"/>
  <c r="AM371" i="2"/>
  <c r="AK807" i="2"/>
  <c r="AK456" i="2"/>
  <c r="AK663" i="2"/>
  <c r="AC890" i="2"/>
  <c r="AM1811" i="2"/>
  <c r="AC213" i="2"/>
  <c r="AE1581" i="2"/>
  <c r="AE1129" i="2"/>
  <c r="AK1278" i="2"/>
  <c r="AG1380" i="2"/>
  <c r="AK801" i="2"/>
  <c r="AG679" i="2"/>
  <c r="AG1478" i="2"/>
  <c r="AM688" i="2"/>
  <c r="AC69" i="2"/>
  <c r="AE1718" i="2"/>
  <c r="AG853" i="2"/>
  <c r="AE77" i="2"/>
  <c r="AM182" i="2"/>
  <c r="AC518" i="2"/>
  <c r="AI601" i="2"/>
  <c r="AC1476" i="2"/>
  <c r="AI229" i="2"/>
  <c r="AG1013" i="2"/>
  <c r="AM1376" i="2"/>
  <c r="AI492" i="2"/>
  <c r="AI1595" i="2"/>
  <c r="AC72" i="2"/>
  <c r="AI1499" i="2"/>
  <c r="AC1661" i="2"/>
  <c r="AM1203" i="2"/>
  <c r="AM1903" i="2"/>
  <c r="AG868" i="2"/>
  <c r="AM1513" i="2"/>
  <c r="AI8" i="2"/>
  <c r="AC1844" i="2"/>
  <c r="AM1467" i="2"/>
  <c r="AG962" i="2"/>
  <c r="AI241" i="2"/>
  <c r="AC785" i="2"/>
  <c r="AK1880" i="2"/>
  <c r="AI90" i="2"/>
  <c r="AG1207" i="2"/>
  <c r="AI1006" i="2"/>
  <c r="AI863" i="2"/>
  <c r="AI1090" i="2"/>
  <c r="AI823" i="2"/>
  <c r="AI74" i="2"/>
  <c r="AC718" i="2"/>
  <c r="AC1013" i="2"/>
  <c r="AM372" i="2"/>
  <c r="AK909" i="2"/>
  <c r="AM1031" i="2"/>
  <c r="AC1120" i="2"/>
  <c r="AP1766" i="2"/>
  <c r="AP747" i="2"/>
  <c r="AG452" i="2"/>
  <c r="AG1367" i="2"/>
  <c r="AM241" i="2"/>
  <c r="AC1350" i="2"/>
  <c r="AG493" i="2"/>
  <c r="AG1239" i="2"/>
  <c r="AI112" i="2"/>
  <c r="AI236" i="2"/>
  <c r="AC567" i="2"/>
  <c r="AM764" i="2"/>
  <c r="AI21" i="2"/>
  <c r="AM653" i="2"/>
  <c r="AK363" i="2"/>
  <c r="AE460" i="2"/>
  <c r="AI1137" i="2"/>
  <c r="AM101" i="2"/>
  <c r="AK1633" i="2"/>
  <c r="AM333" i="2"/>
  <c r="AK1417" i="2"/>
  <c r="AI957" i="2"/>
  <c r="AG1032" i="2"/>
  <c r="AC1738" i="2"/>
  <c r="AI718" i="2"/>
  <c r="AP459" i="2"/>
  <c r="AG1285" i="2"/>
  <c r="AK837" i="2"/>
  <c r="AG1201" i="2"/>
  <c r="AC33" i="2"/>
  <c r="AM997" i="2"/>
  <c r="AG1002" i="2"/>
  <c r="AP592" i="2"/>
  <c r="AK653" i="2"/>
  <c r="AC1550" i="2"/>
  <c r="AK169" i="2"/>
  <c r="AK101" i="2"/>
  <c r="AC896" i="2"/>
  <c r="AG1127" i="2"/>
  <c r="AG885" i="2"/>
  <c r="AC1326" i="2"/>
  <c r="AC84" i="2"/>
  <c r="AK248" i="2"/>
  <c r="AM484" i="2"/>
  <c r="AM1160" i="2"/>
  <c r="AM935" i="2"/>
  <c r="AK1338" i="2"/>
  <c r="AE203" i="2"/>
  <c r="AC571" i="2"/>
  <c r="AK853" i="2"/>
  <c r="AM621" i="2"/>
  <c r="AC1859" i="2"/>
  <c r="AP1528" i="2"/>
  <c r="AC1748" i="2"/>
  <c r="AC1475" i="2"/>
  <c r="AI462" i="2"/>
  <c r="AI1810" i="2"/>
  <c r="AC229" i="2"/>
  <c r="AI1621" i="2"/>
  <c r="AK1864" i="2"/>
  <c r="AM1173" i="2"/>
  <c r="AI80" i="2"/>
  <c r="AC1755" i="2"/>
  <c r="AC543" i="2"/>
  <c r="AK1786" i="2"/>
  <c r="AC360" i="2"/>
  <c r="AI1783" i="2"/>
  <c r="AI1730" i="2"/>
  <c r="AK732" i="2"/>
  <c r="AG1007" i="2"/>
  <c r="AM1307" i="2"/>
  <c r="AG1511" i="2"/>
  <c r="AI784" i="2"/>
  <c r="AM255" i="2"/>
  <c r="AG462" i="2"/>
  <c r="AI537" i="2"/>
  <c r="AG3" i="2"/>
  <c r="AI810" i="2"/>
  <c r="AG1784" i="2"/>
  <c r="AI332" i="2"/>
  <c r="AK260" i="2"/>
  <c r="AI1071" i="2"/>
  <c r="AK716" i="2"/>
  <c r="AC1127" i="2"/>
  <c r="AG134" i="2"/>
  <c r="AI1519" i="2"/>
  <c r="AC296" i="2"/>
  <c r="AM1365" i="2"/>
  <c r="AC522" i="2"/>
  <c r="AG314" i="2"/>
  <c r="AI360" i="2"/>
  <c r="AM950" i="2"/>
  <c r="AG1145" i="2"/>
  <c r="AK1320" i="2"/>
  <c r="AM790" i="2"/>
  <c r="AI1068" i="2"/>
  <c r="AM836" i="2"/>
  <c r="AC572" i="2"/>
  <c r="AK473" i="2"/>
  <c r="AP182" i="2"/>
  <c r="AP1833" i="2"/>
  <c r="AP1217" i="2"/>
  <c r="AP328" i="2"/>
  <c r="AP1823" i="2"/>
  <c r="AP1529" i="2"/>
  <c r="AP1398" i="2"/>
  <c r="AP932" i="2"/>
  <c r="AP562" i="2"/>
  <c r="AP771" i="2"/>
  <c r="AP225" i="2"/>
  <c r="AP1260" i="2"/>
  <c r="AP1705" i="2"/>
  <c r="AP1064" i="2"/>
  <c r="AP60" i="2"/>
  <c r="AP901" i="2"/>
  <c r="AP826" i="2"/>
  <c r="AP1018" i="2"/>
  <c r="AP1841" i="2"/>
  <c r="AP294" i="2"/>
  <c r="AP254" i="2"/>
  <c r="AP1385" i="2"/>
  <c r="AP1062" i="2"/>
  <c r="AP804" i="2"/>
  <c r="AP1462" i="2"/>
  <c r="AP558" i="2"/>
  <c r="AP1544" i="2"/>
  <c r="AP1110" i="2"/>
  <c r="AP1174" i="2"/>
  <c r="AP1355" i="2"/>
  <c r="AP1890" i="2"/>
  <c r="AP1901" i="2"/>
  <c r="AP121" i="2"/>
  <c r="AP509" i="2"/>
  <c r="AP1623" i="2"/>
  <c r="AP1703" i="2"/>
  <c r="AP337" i="2"/>
  <c r="AP1602" i="2"/>
  <c r="AP1437" i="2"/>
  <c r="AM1854" i="2"/>
  <c r="AG978" i="2"/>
  <c r="AG414" i="2"/>
  <c r="AM1589" i="2"/>
  <c r="AG25" i="2"/>
  <c r="AK833" i="2"/>
  <c r="AC882" i="2"/>
  <c r="AI705" i="2"/>
  <c r="AM238" i="2"/>
  <c r="AI348" i="2"/>
  <c r="AM1371" i="2"/>
  <c r="AM1823" i="2"/>
  <c r="AM1351" i="2"/>
  <c r="AC1677" i="2"/>
  <c r="AM1210" i="2"/>
  <c r="AI1644" i="2"/>
  <c r="AK481" i="2"/>
  <c r="AK1239" i="2"/>
  <c r="AK1833" i="2"/>
  <c r="AG1791" i="2"/>
  <c r="AC1881" i="2"/>
  <c r="AG912" i="2"/>
  <c r="AK1825" i="2"/>
  <c r="AG881" i="2"/>
  <c r="AK453" i="2"/>
  <c r="AI1870" i="2"/>
  <c r="AI657" i="2"/>
  <c r="AK1804" i="2"/>
  <c r="AK1623" i="2"/>
  <c r="AI708" i="2"/>
  <c r="AC350" i="2"/>
  <c r="AI793" i="2"/>
  <c r="AC169" i="2"/>
  <c r="AG1357" i="2"/>
  <c r="AC433" i="2"/>
  <c r="AE145" i="2"/>
  <c r="AC1118" i="2"/>
  <c r="AC974" i="2"/>
  <c r="AG1366" i="2"/>
  <c r="AK829" i="2"/>
  <c r="AK14" i="2"/>
  <c r="AC597" i="2"/>
  <c r="AE1504" i="2"/>
  <c r="AG1160" i="2"/>
  <c r="AM21" i="2"/>
  <c r="AI653" i="2"/>
  <c r="AP1790" i="2"/>
  <c r="AC1219" i="2"/>
  <c r="AG1644" i="2"/>
  <c r="AC230" i="2"/>
  <c r="AK255" i="2"/>
  <c r="AC778" i="2"/>
  <c r="AK404" i="2"/>
  <c r="AK474" i="2"/>
  <c r="AM1397" i="2"/>
  <c r="AC386" i="2"/>
  <c r="AE172" i="2"/>
  <c r="AC945" i="2"/>
  <c r="AK592" i="2"/>
  <c r="AI966" i="2"/>
  <c r="AM1723" i="2"/>
  <c r="AM203" i="2"/>
  <c r="AC872" i="2"/>
  <c r="AK739" i="2"/>
  <c r="AK1817" i="2"/>
  <c r="AK1541" i="2"/>
  <c r="AI496" i="2"/>
  <c r="AC1861" i="2"/>
  <c r="AC66" i="2"/>
  <c r="AC1345" i="2"/>
  <c r="AK1767" i="2"/>
  <c r="AI592" i="2"/>
  <c r="AM966" i="2"/>
  <c r="AG368" i="2"/>
  <c r="AI1253" i="2"/>
  <c r="AC378" i="2"/>
  <c r="AM733" i="2"/>
  <c r="AI488" i="2"/>
  <c r="AK115" i="2"/>
  <c r="AC349" i="2"/>
  <c r="AC248" i="2"/>
  <c r="AI1717" i="2"/>
  <c r="AK1227" i="2"/>
  <c r="AG14" i="2"/>
  <c r="AC1547" i="2"/>
  <c r="AC1468" i="2"/>
  <c r="AC1295" i="2"/>
  <c r="AC49" i="2"/>
  <c r="AC1796" i="2"/>
  <c r="AI2" i="2"/>
  <c r="AG807" i="2"/>
  <c r="AI407" i="2"/>
  <c r="AC1150" i="2"/>
  <c r="AC1432" i="2"/>
  <c r="AM1021" i="2"/>
  <c r="AI1384" i="2"/>
  <c r="AI952" i="2"/>
  <c r="AC1900" i="2"/>
  <c r="AG1543" i="2"/>
  <c r="AM1490" i="2"/>
  <c r="AG1216" i="2"/>
  <c r="AC1145" i="2"/>
  <c r="AK1783" i="2"/>
  <c r="AP1447" i="2"/>
  <c r="AG1137" i="2"/>
  <c r="AK1059" i="2"/>
  <c r="AG778" i="2"/>
  <c r="AK1894" i="2"/>
  <c r="AG195" i="2"/>
  <c r="AG1688" i="2"/>
  <c r="AG265" i="2"/>
  <c r="AC963" i="2"/>
  <c r="AK992" i="2"/>
  <c r="AK240" i="2"/>
  <c r="AG1250" i="2"/>
  <c r="AM1691" i="2"/>
  <c r="AK1715" i="2"/>
  <c r="AE667" i="2"/>
  <c r="AI1227" i="2"/>
  <c r="AM1446" i="2"/>
  <c r="AK703" i="2"/>
  <c r="AM1288" i="2"/>
  <c r="AC810" i="2"/>
  <c r="AG1762" i="2"/>
  <c r="AG872" i="2"/>
  <c r="AE949" i="2"/>
  <c r="AG883" i="2"/>
  <c r="AK153" i="2"/>
  <c r="AM1586" i="2"/>
  <c r="AC1761" i="2"/>
  <c r="AI471" i="2"/>
  <c r="AI1715" i="2"/>
  <c r="AC1397" i="2"/>
  <c r="AC361" i="2"/>
  <c r="AK1104" i="2"/>
  <c r="AG1669" i="2"/>
  <c r="AI12" i="2"/>
  <c r="AK1807" i="2"/>
  <c r="AK841" i="2"/>
  <c r="AC1184" i="2"/>
  <c r="AM218" i="2"/>
  <c r="AK1145" i="2"/>
  <c r="AM1838" i="2"/>
  <c r="AC444" i="2"/>
  <c r="AC35" i="2"/>
  <c r="AK1006" i="2"/>
  <c r="AI1741" i="2"/>
  <c r="AC250" i="2"/>
  <c r="AC912" i="2"/>
  <c r="AC1581" i="2"/>
  <c r="AM168" i="2"/>
  <c r="AK1247" i="2"/>
  <c r="AI140" i="2"/>
  <c r="AG999" i="2"/>
  <c r="AG252" i="2"/>
  <c r="AE56" i="2"/>
  <c r="AM1400" i="2"/>
  <c r="AC170" i="2"/>
  <c r="AK749" i="2"/>
  <c r="AC1154" i="2"/>
  <c r="AK990" i="2"/>
  <c r="AM1481" i="2"/>
  <c r="AC1147" i="2"/>
  <c r="AK562" i="2"/>
  <c r="AK541" i="2"/>
  <c r="AM531" i="2"/>
  <c r="AK840" i="2"/>
  <c r="AG1355" i="2"/>
  <c r="AC648" i="2"/>
  <c r="AC596" i="2"/>
  <c r="AC876" i="2"/>
  <c r="AI1196" i="2"/>
  <c r="AG1658" i="2"/>
  <c r="AM363" i="2"/>
  <c r="AG345" i="2"/>
  <c r="AG116" i="2"/>
  <c r="AM1319" i="2"/>
  <c r="AE1590" i="2"/>
  <c r="AC842" i="2"/>
  <c r="AC758" i="2"/>
  <c r="AI72" i="2"/>
  <c r="AM810" i="2"/>
  <c r="AI1686" i="2"/>
  <c r="AI347" i="2"/>
  <c r="AG35" i="2"/>
  <c r="AG696" i="2"/>
  <c r="AC432" i="2"/>
  <c r="AK620" i="2"/>
  <c r="AK1690" i="2"/>
  <c r="AK952" i="2"/>
  <c r="AG1001" i="2"/>
  <c r="AG842" i="2"/>
  <c r="AC1847" i="2"/>
  <c r="AI1074" i="2"/>
  <c r="AC1355" i="2"/>
  <c r="AI1695" i="2"/>
  <c r="AG256" i="2"/>
  <c r="AI1469" i="2"/>
  <c r="AG435" i="2"/>
  <c r="AC927" i="2"/>
  <c r="AI1202" i="2"/>
  <c r="AM981" i="2"/>
  <c r="AG261" i="2"/>
  <c r="AG785" i="2"/>
  <c r="AG966" i="2"/>
  <c r="AC460" i="2"/>
  <c r="AM1217" i="2"/>
  <c r="AI181" i="2"/>
  <c r="AG231" i="2"/>
  <c r="AI1260" i="2"/>
  <c r="AC739" i="2"/>
  <c r="AI504" i="2"/>
  <c r="AM297" i="2"/>
  <c r="AC28" i="2"/>
  <c r="AK1797" i="2"/>
  <c r="AM1412" i="2"/>
  <c r="AC65" i="2"/>
  <c r="AM1294" i="2"/>
  <c r="AC373" i="2"/>
  <c r="AI1099" i="2"/>
  <c r="AK872" i="2"/>
  <c r="AC293" i="2"/>
  <c r="AC304" i="2"/>
  <c r="AG1858" i="2"/>
  <c r="AK1326" i="2"/>
  <c r="AM42" i="2"/>
  <c r="AM1519" i="2"/>
  <c r="AE176" i="2"/>
  <c r="AM1613" i="2"/>
  <c r="AC905" i="2"/>
  <c r="AC1376" i="2"/>
  <c r="AI483" i="2"/>
  <c r="AM684" i="2"/>
  <c r="AK1038" i="2"/>
  <c r="AG274" i="2"/>
  <c r="AG753" i="2"/>
  <c r="AC1030" i="2"/>
  <c r="AE1767" i="2"/>
  <c r="AI1784" i="2"/>
  <c r="AK1889" i="2"/>
  <c r="AM963" i="2"/>
  <c r="AM1107" i="2"/>
  <c r="AC1351" i="2"/>
  <c r="AC1067" i="2"/>
  <c r="AI1115" i="2"/>
  <c r="AM1154" i="2"/>
  <c r="AG308" i="2"/>
  <c r="AG1806" i="2"/>
  <c r="AG680" i="2"/>
  <c r="AI134" i="2"/>
  <c r="AK312" i="2"/>
  <c r="AK168" i="2"/>
  <c r="AE1316" i="2"/>
  <c r="AM1030" i="2"/>
  <c r="AG935" i="2"/>
  <c r="AK148" i="2"/>
  <c r="AK557" i="2"/>
  <c r="AK1068" i="2"/>
  <c r="AC46" i="2"/>
  <c r="AC1260" i="2"/>
  <c r="AC27" i="2"/>
  <c r="AG601" i="2"/>
  <c r="AI1041" i="2"/>
  <c r="AC640" i="2"/>
  <c r="AG1583" i="2"/>
  <c r="AC1285" i="2"/>
  <c r="AM386" i="2"/>
  <c r="AI549" i="2"/>
  <c r="AI904" i="2"/>
  <c r="AM1258" i="2"/>
  <c r="AG1499" i="2"/>
  <c r="AE822" i="2"/>
  <c r="AK1497" i="2"/>
  <c r="AM60" i="2"/>
  <c r="AC111" i="2"/>
  <c r="AI212" i="2"/>
  <c r="AI1036" i="2"/>
  <c r="AK157" i="2"/>
  <c r="AM1019" i="2"/>
  <c r="AC1758" i="2"/>
  <c r="AM456" i="2"/>
  <c r="AI1133" i="2"/>
  <c r="AI1506" i="2"/>
  <c r="AI497" i="2"/>
  <c r="AK369" i="2"/>
  <c r="AK134" i="2"/>
  <c r="AI1555" i="2"/>
  <c r="AE473" i="2"/>
  <c r="AK11" i="2"/>
  <c r="AC817" i="2"/>
  <c r="AG948" i="2"/>
  <c r="AK1733" i="2"/>
  <c r="AI1167" i="2"/>
  <c r="AE139" i="2"/>
  <c r="AG1796" i="2"/>
  <c r="AC67" i="2"/>
  <c r="AC490" i="2"/>
  <c r="AG13" i="2"/>
  <c r="AC1217" i="2"/>
  <c r="AK868" i="2"/>
  <c r="AG836" i="2"/>
  <c r="AM1124" i="2"/>
  <c r="AK1101" i="2"/>
  <c r="AI1339" i="2"/>
  <c r="AM425" i="2"/>
  <c r="AM254" i="2"/>
  <c r="AI1694" i="2"/>
  <c r="AG1233" i="2"/>
  <c r="AK928" i="2"/>
  <c r="AC1007" i="2"/>
  <c r="AG449" i="2"/>
  <c r="AK635" i="2"/>
  <c r="AK970" i="2"/>
  <c r="AK465" i="2"/>
  <c r="AK735" i="2"/>
  <c r="AK1363" i="2"/>
  <c r="AI1085" i="2"/>
  <c r="AG762" i="2"/>
  <c r="AI821" i="2"/>
  <c r="AE31" i="2"/>
  <c r="AC424" i="2"/>
  <c r="AC982" i="2"/>
  <c r="AC423" i="2"/>
  <c r="AG1539" i="2"/>
  <c r="AI70" i="2"/>
  <c r="AC1440" i="2"/>
  <c r="AC942" i="2"/>
  <c r="AM1678" i="2"/>
  <c r="AI1557" i="2"/>
  <c r="AC503" i="2"/>
  <c r="AC237" i="2"/>
  <c r="AM233" i="2"/>
  <c r="AG1291" i="2"/>
  <c r="AC1370" i="2"/>
  <c r="AM1778" i="2"/>
  <c r="AP646" i="2"/>
  <c r="AK511" i="2"/>
  <c r="AG312" i="2"/>
  <c r="AI714" i="2"/>
  <c r="AM472" i="2"/>
  <c r="AG353" i="2"/>
  <c r="AK1313" i="2"/>
  <c r="AM1783" i="2"/>
  <c r="AK768" i="2"/>
  <c r="AP1627" i="2"/>
  <c r="AM740" i="2"/>
  <c r="AG943" i="2"/>
  <c r="AK1375" i="2"/>
  <c r="AI860" i="2"/>
  <c r="AG387" i="2"/>
  <c r="AM455" i="2"/>
  <c r="AE1090" i="2"/>
  <c r="AI1541" i="2"/>
  <c r="AI428" i="2"/>
  <c r="AI404" i="2"/>
  <c r="AM1861" i="2"/>
  <c r="AK40" i="2"/>
  <c r="AI1816" i="2"/>
  <c r="AG1226" i="2"/>
  <c r="AC1474" i="2"/>
  <c r="AG478" i="2"/>
  <c r="AM786" i="2"/>
  <c r="AI1179" i="2"/>
  <c r="AK1007" i="2"/>
  <c r="AC1203" i="2"/>
  <c r="AG741" i="2"/>
  <c r="AI1213" i="2"/>
  <c r="AI1690" i="2"/>
  <c r="AC182" i="2"/>
  <c r="AK504" i="2"/>
  <c r="AM1810" i="2"/>
  <c r="AM1401" i="2"/>
  <c r="AG1403" i="2"/>
  <c r="AM1514" i="2"/>
  <c r="AK733" i="2"/>
  <c r="AC42" i="2"/>
  <c r="AK601" i="2"/>
  <c r="AM1882" i="2"/>
  <c r="AK470" i="2"/>
  <c r="AG1780" i="2"/>
  <c r="AC262" i="2"/>
  <c r="AE782" i="2"/>
  <c r="AI1514" i="2"/>
  <c r="AK264" i="2"/>
  <c r="AE1633" i="2"/>
  <c r="AC604" i="2"/>
  <c r="AM287" i="2"/>
  <c r="AE133" i="2"/>
  <c r="AG1754" i="2"/>
  <c r="AI1310" i="2"/>
  <c r="AI1894" i="2"/>
  <c r="AK673" i="2"/>
  <c r="AI1547" i="2"/>
  <c r="AI1004" i="2"/>
  <c r="AC837" i="2"/>
  <c r="AG1345" i="2"/>
  <c r="AI935" i="2"/>
  <c r="AI1338" i="2"/>
  <c r="AE1395" i="2"/>
  <c r="AM944" i="2"/>
  <c r="AK1057" i="2"/>
  <c r="AG992" i="2"/>
  <c r="AG1630" i="2"/>
  <c r="AE805" i="2"/>
  <c r="AK42" i="2"/>
  <c r="AM1850" i="2"/>
  <c r="AP711" i="2"/>
  <c r="AP372" i="2"/>
  <c r="AI1415" i="2"/>
  <c r="AK904" i="2"/>
  <c r="AC323" i="2"/>
  <c r="AK29" i="2"/>
  <c r="AM355" i="2"/>
  <c r="AM1497" i="2"/>
  <c r="AG1010" i="2"/>
  <c r="AC369" i="2"/>
  <c r="AG518" i="2"/>
  <c r="AE1651" i="2"/>
  <c r="AK28" i="2"/>
  <c r="AG1861" i="2"/>
  <c r="AC1793" i="2"/>
  <c r="AC909" i="2"/>
  <c r="AK774" i="2"/>
  <c r="AC436" i="2"/>
  <c r="AC788" i="2"/>
  <c r="AC1170" i="2"/>
  <c r="AM449" i="2"/>
  <c r="AC860" i="2"/>
  <c r="AK46" i="2"/>
  <c r="AI1460" i="2"/>
  <c r="AC591" i="2"/>
  <c r="AC1065" i="2"/>
  <c r="AM931" i="2"/>
  <c r="AC1449" i="2"/>
  <c r="AP1521" i="2"/>
  <c r="AM1268" i="2"/>
  <c r="AC1638" i="2"/>
  <c r="AM614" i="2"/>
  <c r="AI1240" i="2"/>
  <c r="AG57" i="2"/>
  <c r="AI1187" i="2"/>
  <c r="AG1140" i="2"/>
  <c r="AM1102" i="2"/>
  <c r="AG159" i="2"/>
  <c r="AK514" i="2"/>
  <c r="AK288" i="2"/>
  <c r="AI741" i="2"/>
  <c r="AC566" i="2"/>
  <c r="AK1757" i="2"/>
  <c r="AC155" i="2"/>
  <c r="AP1460" i="2"/>
  <c r="AG591" i="2"/>
  <c r="AC680" i="2"/>
  <c r="AK27" i="2"/>
  <c r="AG1342" i="2"/>
  <c r="AC133" i="2"/>
  <c r="AC395" i="2"/>
  <c r="AC189" i="2"/>
  <c r="AK1262" i="2"/>
  <c r="AC825" i="2"/>
  <c r="AI1743" i="2"/>
  <c r="AC148" i="2"/>
  <c r="AM352" i="2"/>
  <c r="AI1317" i="2"/>
  <c r="AC1083" i="2"/>
  <c r="AI1626" i="2"/>
  <c r="AM1062" i="2"/>
  <c r="AC948" i="2"/>
  <c r="AC1415" i="2"/>
  <c r="AI322" i="2"/>
  <c r="AC1288" i="2"/>
  <c r="AI1169" i="2"/>
  <c r="AC780" i="2"/>
  <c r="AM410" i="2"/>
  <c r="AC1019" i="2"/>
  <c r="AG698" i="2"/>
  <c r="AG663" i="2"/>
  <c r="AI712" i="2"/>
  <c r="AG889" i="2"/>
  <c r="AM1809" i="2"/>
  <c r="AK1376" i="2"/>
  <c r="AC22" i="2"/>
  <c r="AK639" i="2"/>
  <c r="AK1246" i="2"/>
  <c r="AG748" i="2"/>
  <c r="AM1600" i="2"/>
  <c r="AC1453" i="2"/>
  <c r="AG507" i="2"/>
  <c r="AG1461" i="2"/>
  <c r="AE1834" i="2"/>
  <c r="AM1350" i="2"/>
  <c r="AC949" i="2"/>
  <c r="AI1061" i="2"/>
  <c r="AC396" i="2"/>
  <c r="AM1487" i="2"/>
  <c r="AI1577" i="2"/>
  <c r="AG1794" i="2"/>
  <c r="AM1053" i="2"/>
  <c r="AC267" i="2"/>
  <c r="AK1187" i="2"/>
  <c r="AG1206" i="2"/>
  <c r="AK233" i="2"/>
  <c r="AK882" i="2"/>
  <c r="AK1670" i="2"/>
  <c r="AM871" i="2"/>
  <c r="AK960" i="2"/>
  <c r="AC1749" i="2"/>
  <c r="AI1778" i="2"/>
  <c r="AM691" i="2"/>
  <c r="AK1158" i="2"/>
  <c r="AI1297" i="2"/>
  <c r="AM433" i="2"/>
  <c r="AC1103" i="2"/>
  <c r="AC765" i="2"/>
  <c r="AM1724" i="2"/>
  <c r="AC1131" i="2"/>
  <c r="AI877" i="2"/>
  <c r="AP915" i="2"/>
  <c r="AC1269" i="2"/>
  <c r="AG1457" i="2"/>
  <c r="AM368" i="2"/>
  <c r="AM533" i="2"/>
  <c r="AG247" i="2"/>
  <c r="AC1213" i="2"/>
  <c r="AI226" i="2"/>
  <c r="AP1572" i="2"/>
  <c r="AP16" i="2"/>
  <c r="AC1589" i="2"/>
  <c r="AC1297" i="2"/>
  <c r="AI439" i="2"/>
  <c r="AI145" i="2"/>
  <c r="AI1000" i="2"/>
  <c r="AI1813" i="2"/>
  <c r="AP1893" i="2"/>
  <c r="AC1186" i="2"/>
  <c r="AK1602" i="2"/>
  <c r="AG856" i="2"/>
  <c r="AK1028" i="2"/>
  <c r="AC516" i="2"/>
  <c r="AE867" i="2"/>
  <c r="AK425" i="2"/>
  <c r="AK1237" i="2"/>
  <c r="AM1529" i="2"/>
  <c r="AG315" i="2"/>
  <c r="AP82" i="2"/>
  <c r="AP1495" i="2"/>
  <c r="AP1791" i="2"/>
  <c r="AP74" i="2"/>
  <c r="AP450" i="2"/>
  <c r="AP275" i="2"/>
  <c r="AP735" i="2"/>
  <c r="AP828" i="2"/>
  <c r="AP912" i="2"/>
  <c r="AP663" i="2"/>
  <c r="AP1651" i="2"/>
  <c r="AP1118" i="2"/>
  <c r="AP581" i="2"/>
  <c r="AP1520" i="2"/>
  <c r="AP537" i="2"/>
  <c r="AP1231" i="2"/>
  <c r="AP849" i="2"/>
  <c r="AP454" i="2"/>
  <c r="AP75" i="2"/>
  <c r="AP152" i="2"/>
  <c r="AP1688" i="2"/>
  <c r="AP1292" i="2"/>
  <c r="AP525" i="2"/>
  <c r="AP1861" i="2"/>
  <c r="AP393" i="2"/>
  <c r="AP1886" i="2"/>
  <c r="AP1809" i="2"/>
  <c r="AP859" i="2"/>
  <c r="AP720" i="2"/>
  <c r="AP1189" i="2"/>
  <c r="AP887" i="2"/>
  <c r="AP313" i="2"/>
  <c r="AP589" i="2"/>
  <c r="AP17" i="2"/>
  <c r="AP1453" i="2"/>
  <c r="AP570" i="2"/>
  <c r="AP224" i="2"/>
  <c r="AP851" i="2"/>
  <c r="AP122" i="2"/>
  <c r="AP354" i="2"/>
  <c r="AP1034" i="2"/>
  <c r="AP1587" i="2"/>
  <c r="AP1382" i="2"/>
  <c r="AP913" i="2"/>
  <c r="AP126" i="2"/>
  <c r="AP789" i="2"/>
  <c r="AP522" i="2"/>
  <c r="AP1780" i="2"/>
  <c r="AP280" i="2"/>
  <c r="AP513" i="2"/>
  <c r="AK1504" i="2"/>
  <c r="AG350" i="2"/>
  <c r="AI892" i="2"/>
  <c r="AC696" i="2"/>
  <c r="AM1388" i="2"/>
  <c r="AM253" i="2"/>
  <c r="AI1830" i="2"/>
  <c r="AM1145" i="2"/>
  <c r="AI341" i="2"/>
  <c r="AC146" i="2"/>
  <c r="AP1483" i="2"/>
  <c r="AK1455" i="2"/>
  <c r="AI1670" i="2"/>
  <c r="AK253" i="2"/>
  <c r="AM328" i="2"/>
  <c r="AK401" i="2"/>
  <c r="AC152" i="2"/>
  <c r="AM630" i="2"/>
  <c r="AG1886" i="2"/>
  <c r="AK976" i="2"/>
  <c r="AI1463" i="2"/>
  <c r="AM301" i="2"/>
  <c r="AP1470" i="2"/>
  <c r="AK779" i="2"/>
  <c r="AC943" i="2"/>
  <c r="AM990" i="2"/>
  <c r="AM463" i="2"/>
  <c r="AG209" i="2"/>
  <c r="AM1825" i="2"/>
  <c r="AI1098" i="2"/>
  <c r="AI1658" i="2"/>
  <c r="AI172" i="2"/>
  <c r="AK1155" i="2"/>
  <c r="AK1372" i="2"/>
  <c r="AM345" i="2"/>
  <c r="AI390" i="2"/>
  <c r="AG1356" i="2"/>
  <c r="AK1428" i="2"/>
  <c r="AI27" i="2"/>
  <c r="AM499" i="2"/>
  <c r="AC1688" i="2"/>
  <c r="AP1095" i="2"/>
  <c r="AM1704" i="2"/>
  <c r="AC1624" i="2"/>
  <c r="AC179" i="2"/>
  <c r="AG1086" i="2"/>
  <c r="AK526" i="2"/>
  <c r="AC1778" i="2"/>
  <c r="AC25" i="2"/>
  <c r="AK1700" i="2"/>
  <c r="AG432" i="2"/>
  <c r="AM1083" i="2"/>
  <c r="AI890" i="2"/>
  <c r="AK1732" i="2"/>
  <c r="AP174" i="2"/>
  <c r="AE1752" i="2"/>
  <c r="AG980" i="2"/>
  <c r="AC1201" i="2"/>
  <c r="AM103" i="2"/>
  <c r="AK1191" i="2"/>
  <c r="AI872" i="2"/>
  <c r="AK1511" i="2"/>
  <c r="AK304" i="2"/>
  <c r="AP1748" i="2"/>
  <c r="AC1017" i="2"/>
  <c r="AG1059" i="2"/>
  <c r="AI1393" i="2"/>
  <c r="AM1425" i="2"/>
  <c r="AM1560" i="2"/>
  <c r="AC238" i="2"/>
  <c r="AI1789" i="2"/>
  <c r="AG592" i="2"/>
  <c r="AM1076" i="2"/>
  <c r="AK1113" i="2"/>
  <c r="AG1289" i="2"/>
  <c r="AG431" i="2"/>
  <c r="AG1149" i="2"/>
  <c r="AC1627" i="2"/>
  <c r="AI1723" i="2"/>
  <c r="AG1510" i="2"/>
  <c r="AK1448" i="2"/>
  <c r="AI616" i="2"/>
  <c r="AK333" i="2"/>
  <c r="AC1460" i="2"/>
  <c r="AM591" i="2"/>
  <c r="AI1761" i="2"/>
  <c r="AM562" i="2"/>
  <c r="AG667" i="2"/>
  <c r="AI1478" i="2"/>
  <c r="AK1674" i="2"/>
  <c r="AG1860" i="2"/>
  <c r="AM542" i="2"/>
  <c r="AK1159" i="2"/>
  <c r="AP1005" i="2"/>
  <c r="AM921" i="2"/>
  <c r="AK1263" i="2"/>
  <c r="AM243" i="2"/>
  <c r="AI182" i="2"/>
  <c r="AI700" i="2"/>
  <c r="AK471" i="2"/>
  <c r="AI66" i="2"/>
  <c r="AC1325" i="2"/>
  <c r="AK893" i="2"/>
  <c r="AI135" i="2"/>
  <c r="AG1128" i="2"/>
  <c r="AE1359" i="2"/>
  <c r="AM262" i="2"/>
  <c r="AG1019" i="2"/>
  <c r="AM309" i="2"/>
  <c r="AI1465" i="2"/>
  <c r="AG958" i="2"/>
  <c r="AM538" i="2"/>
  <c r="AK8" i="2"/>
  <c r="AE731" i="2"/>
  <c r="AI194" i="2"/>
  <c r="AG1015" i="2"/>
  <c r="AI1361" i="2"/>
  <c r="AM774" i="2"/>
  <c r="AK185" i="2"/>
  <c r="AI1201" i="2"/>
  <c r="AK1539" i="2"/>
  <c r="AI807" i="2"/>
  <c r="AP515" i="2"/>
  <c r="AP381" i="2"/>
  <c r="AP1070" i="2"/>
  <c r="AP1272" i="2"/>
  <c r="AP1491" i="2"/>
  <c r="AP1551" i="2"/>
  <c r="AP1236" i="2"/>
  <c r="AP1302" i="2"/>
  <c r="AP128" i="2"/>
  <c r="AI1470" i="2"/>
  <c r="AG385" i="2"/>
  <c r="AC1348" i="2"/>
  <c r="AC1072" i="2"/>
  <c r="AC112" i="2"/>
  <c r="AE1313" i="2"/>
  <c r="AK746" i="2"/>
  <c r="AE1403" i="2"/>
  <c r="AM431" i="2"/>
  <c r="AG338" i="2"/>
  <c r="AI1790" i="2"/>
  <c r="AK943" i="2"/>
  <c r="AE476" i="2"/>
  <c r="AG1672" i="2"/>
  <c r="AC958" i="2"/>
  <c r="AI426" i="2"/>
  <c r="AG1319" i="2"/>
  <c r="AG430" i="2"/>
  <c r="AM263" i="2"/>
  <c r="AC1124" i="2"/>
  <c r="AG250" i="2"/>
  <c r="AG734" i="2"/>
  <c r="AG1625" i="2"/>
  <c r="AI729" i="2"/>
  <c r="AC459" i="2"/>
  <c r="AK1780" i="2"/>
  <c r="AC676" i="2"/>
  <c r="AG1729" i="2"/>
  <c r="AE1116" i="2"/>
  <c r="AG1713" i="2"/>
  <c r="AK1369" i="2"/>
  <c r="AI33" i="2"/>
  <c r="AK1589" i="2"/>
  <c r="AM373" i="2"/>
  <c r="AM1677" i="2"/>
  <c r="AM1071" i="2"/>
  <c r="AP1527" i="2"/>
  <c r="AC863" i="2"/>
  <c r="AC1481" i="2"/>
  <c r="AG82" i="2"/>
  <c r="AG707" i="2"/>
  <c r="AC62" i="2"/>
  <c r="AM1544" i="2"/>
  <c r="AI54" i="2"/>
  <c r="AM1593" i="2"/>
  <c r="AC544" i="2"/>
  <c r="AI431" i="2"/>
  <c r="AG1320" i="2"/>
  <c r="AM1191" i="2"/>
  <c r="AM506" i="2"/>
  <c r="AC203" i="2"/>
  <c r="AI696" i="2"/>
  <c r="AC1388" i="2"/>
  <c r="AM1471" i="2"/>
  <c r="AG618" i="2"/>
  <c r="AG1234" i="2"/>
  <c r="AK263" i="2"/>
  <c r="AK1570" i="2"/>
  <c r="AG328" i="2"/>
  <c r="AI312" i="2"/>
  <c r="AK1111" i="2"/>
  <c r="AI991" i="2"/>
  <c r="AM1241" i="2"/>
  <c r="AK1621" i="2"/>
  <c r="AK847" i="2"/>
  <c r="AK413" i="2"/>
  <c r="AK21" i="2"/>
  <c r="AG1155" i="2"/>
  <c r="AK69" i="2"/>
  <c r="AC542" i="2"/>
  <c r="AM1464" i="2"/>
  <c r="AI990" i="2"/>
  <c r="AK1844" i="2"/>
  <c r="AC844" i="2"/>
  <c r="AK229" i="2"/>
  <c r="AC1837" i="2"/>
  <c r="AK809" i="2"/>
  <c r="AE1747" i="2"/>
  <c r="AC917" i="2"/>
  <c r="AM219" i="2"/>
  <c r="AK113" i="2"/>
  <c r="AC934" i="2"/>
  <c r="AG523" i="2"/>
  <c r="AC1021" i="2"/>
  <c r="AC1245" i="2"/>
  <c r="AM844" i="2"/>
  <c r="AI710" i="2"/>
  <c r="AC10" i="2"/>
  <c r="AC1311" i="2"/>
  <c r="AI1517" i="2"/>
  <c r="AG673" i="2"/>
  <c r="AC300" i="2"/>
  <c r="AM1641" i="2"/>
  <c r="AG1792" i="2"/>
  <c r="AM1407" i="2"/>
  <c r="AM1113" i="2"/>
  <c r="AI232" i="2"/>
  <c r="AC363" i="2"/>
  <c r="AM1465" i="2"/>
  <c r="AK90" i="2"/>
  <c r="AG860" i="2"/>
  <c r="AC160" i="2"/>
  <c r="AK243" i="2"/>
  <c r="AI794" i="2"/>
  <c r="AK1761" i="2"/>
  <c r="AC174" i="2"/>
  <c r="AP1458" i="2"/>
  <c r="AC1436" i="2"/>
  <c r="AC621" i="2"/>
  <c r="AM356" i="2"/>
  <c r="AM471" i="2"/>
  <c r="AC472" i="2"/>
  <c r="AM353" i="2"/>
  <c r="AI640" i="2"/>
  <c r="AI1820" i="2"/>
  <c r="AG653" i="2"/>
  <c r="AK104" i="2"/>
  <c r="AE1368" i="2"/>
  <c r="AG1274" i="2"/>
  <c r="AM294" i="2"/>
  <c r="AI680" i="2"/>
  <c r="AC30" i="2"/>
  <c r="AC1872" i="2"/>
  <c r="AK887" i="2"/>
  <c r="AI1861" i="2"/>
  <c r="AC151" i="2"/>
  <c r="AP1593" i="2"/>
  <c r="AK1744" i="2"/>
  <c r="AM1215" i="2"/>
  <c r="AP346" i="2"/>
  <c r="AK1201" i="2"/>
  <c r="AC869" i="2"/>
  <c r="AK1440" i="2"/>
  <c r="AI1217" i="2"/>
  <c r="AK1143" i="2"/>
  <c r="AC1750" i="2"/>
  <c r="AC356" i="2"/>
  <c r="AK1754" i="2"/>
  <c r="AG973" i="2"/>
  <c r="AP531" i="2"/>
  <c r="AI1635" i="2"/>
  <c r="AE446" i="2"/>
  <c r="AK507" i="2"/>
  <c r="AC830" i="2"/>
  <c r="AC1375" i="2"/>
  <c r="AK860" i="2"/>
  <c r="AP488" i="2"/>
  <c r="AM497" i="2"/>
  <c r="AK811" i="2"/>
  <c r="AP805" i="2"/>
  <c r="AK356" i="2"/>
  <c r="AG1085" i="2"/>
  <c r="AC1112" i="2"/>
  <c r="AM11" i="2"/>
  <c r="AM769" i="2"/>
  <c r="AC1182" i="2"/>
  <c r="AK124" i="2"/>
  <c r="AK13" i="2"/>
  <c r="AE65" i="2"/>
  <c r="AI520" i="2"/>
  <c r="AM1206" i="2"/>
  <c r="AG624" i="2"/>
  <c r="AC333" i="2"/>
  <c r="AM1655" i="2"/>
  <c r="AC952" i="2"/>
  <c r="AG1475" i="2"/>
  <c r="AG236" i="2"/>
  <c r="AM1799" i="2"/>
  <c r="AM1142" i="2"/>
  <c r="AI1408" i="2"/>
  <c r="AM771" i="2"/>
  <c r="AI1796" i="2"/>
  <c r="AK981" i="2"/>
  <c r="AG334" i="2"/>
  <c r="AI410" i="2"/>
  <c r="AK625" i="2"/>
  <c r="AK1317" i="2"/>
  <c r="AK838" i="2"/>
  <c r="AI46" i="2"/>
  <c r="AK1655" i="2"/>
  <c r="AI1546" i="2"/>
  <c r="AC805" i="2"/>
  <c r="AC1813" i="2"/>
  <c r="AG298" i="2"/>
  <c r="AC447" i="2"/>
  <c r="AG1871" i="2"/>
  <c r="AI353" i="2"/>
  <c r="AM1812" i="2"/>
  <c r="AM1687" i="2"/>
  <c r="AC998" i="2"/>
  <c r="AI1515" i="2"/>
  <c r="AP968" i="2"/>
  <c r="AP1422" i="2"/>
  <c r="AP902" i="2"/>
  <c r="AM1596" i="2"/>
  <c r="AI238" i="2"/>
  <c r="AK460" i="2"/>
  <c r="AC1204" i="2"/>
  <c r="AG1046" i="2"/>
  <c r="AC1681" i="2"/>
  <c r="AK192" i="2"/>
  <c r="AI371" i="2"/>
  <c r="AM768" i="2"/>
  <c r="AC631" i="2"/>
  <c r="AE1230" i="2"/>
  <c r="AM1661" i="2"/>
  <c r="AK1710" i="2"/>
  <c r="AK160" i="2"/>
  <c r="AM590" i="2"/>
  <c r="AK1000" i="2"/>
  <c r="AK709" i="2"/>
  <c r="AI501" i="2"/>
  <c r="AK383" i="2"/>
  <c r="AE603" i="2"/>
  <c r="AK602" i="2"/>
  <c r="AC570" i="2"/>
  <c r="AE651" i="2"/>
  <c r="AI513" i="2"/>
  <c r="AM1181" i="2"/>
  <c r="AK1474" i="2"/>
  <c r="AM1654" i="2"/>
  <c r="AC446" i="2"/>
  <c r="AK1877" i="2"/>
  <c r="AK963" i="2"/>
  <c r="AI289" i="2"/>
  <c r="AM1234" i="2"/>
  <c r="AI263" i="2"/>
  <c r="AM359" i="2"/>
  <c r="AM1579" i="2"/>
  <c r="AC1241" i="2"/>
  <c r="AI1854" i="2"/>
  <c r="AC310" i="2"/>
  <c r="AG371" i="2"/>
  <c r="AG571" i="2"/>
  <c r="AK846" i="2"/>
  <c r="AM131" i="2"/>
  <c r="AM1630" i="2"/>
  <c r="AI1417" i="2"/>
  <c r="AI147" i="2"/>
  <c r="AK249" i="2"/>
  <c r="AG313" i="2"/>
  <c r="AC429" i="2"/>
  <c r="AC539" i="2"/>
  <c r="AK1228" i="2"/>
  <c r="AM278" i="2"/>
  <c r="AG1156" i="2"/>
  <c r="AC1034" i="2"/>
  <c r="AC1797" i="2"/>
  <c r="AM1485" i="2"/>
  <c r="AM1266" i="2"/>
  <c r="AK1048" i="2"/>
  <c r="AC426" i="2"/>
  <c r="AM831" i="2"/>
  <c r="AI604" i="2"/>
  <c r="AG823" i="2"/>
  <c r="AC434" i="2"/>
  <c r="AI15" i="2"/>
  <c r="AC1352" i="2"/>
  <c r="AC1469" i="2"/>
  <c r="AC261" i="2"/>
  <c r="AC24" i="2"/>
  <c r="AI73" i="2"/>
  <c r="AC1005" i="2"/>
  <c r="AM958" i="2"/>
  <c r="AG1309" i="2"/>
  <c r="AG294" i="2"/>
  <c r="AG604" i="2"/>
  <c r="AI42" i="2"/>
  <c r="AK194" i="2"/>
  <c r="AM412" i="2"/>
  <c r="AM1423" i="2"/>
  <c r="AM1270" i="2"/>
  <c r="AG768" i="2"/>
  <c r="AE989" i="2"/>
  <c r="AC1189" i="2"/>
  <c r="AM627" i="2"/>
  <c r="AI1709" i="2"/>
  <c r="AG1469" i="2"/>
  <c r="AC371" i="2"/>
  <c r="AC1320" i="2"/>
  <c r="AM1045" i="2"/>
  <c r="AC1892" i="2"/>
  <c r="AP35" i="2"/>
  <c r="AK595" i="2"/>
  <c r="AC1068" i="2"/>
  <c r="AK1528" i="2"/>
  <c r="AG1690" i="2"/>
  <c r="AK604" i="2"/>
  <c r="AI665" i="2"/>
  <c r="AI1699" i="2"/>
  <c r="AG1290" i="2"/>
  <c r="AE351" i="2"/>
  <c r="AK556" i="2"/>
  <c r="AM1197" i="2"/>
  <c r="AC1057" i="2"/>
  <c r="AE1868" i="2"/>
  <c r="AK1309" i="2"/>
  <c r="AM384" i="2"/>
  <c r="AC255" i="2"/>
  <c r="AK927" i="2"/>
  <c r="AM312" i="2"/>
  <c r="AE1462" i="2"/>
  <c r="AG186" i="2"/>
  <c r="AK100" i="2"/>
  <c r="AG661" i="2"/>
  <c r="AM570" i="2"/>
  <c r="AI1583" i="2"/>
  <c r="AC280" i="2"/>
  <c r="AC268" i="2"/>
  <c r="AK1109" i="2"/>
  <c r="AG1423" i="2"/>
  <c r="AK583" i="2"/>
  <c r="AC1447" i="2"/>
  <c r="AI1492" i="2"/>
  <c r="AK921" i="2"/>
  <c r="AC561" i="2"/>
  <c r="AG123" i="2"/>
  <c r="AM1827" i="2"/>
  <c r="AC1473" i="2"/>
  <c r="AP1054" i="2"/>
  <c r="AK1587" i="2"/>
  <c r="AG614" i="2"/>
  <c r="AC1258" i="2"/>
  <c r="AM13" i="2"/>
  <c r="AG1338" i="2"/>
  <c r="AM1140" i="2"/>
  <c r="AM113" i="2"/>
  <c r="AC449" i="2"/>
  <c r="AI888" i="2"/>
  <c r="AC1528" i="2"/>
  <c r="AK1460" i="2"/>
  <c r="AG1736" i="2"/>
  <c r="AI1328" i="2"/>
  <c r="AK1408" i="2"/>
  <c r="AI578" i="2"/>
  <c r="AI1276" i="2"/>
  <c r="AM1385" i="2"/>
  <c r="AC824" i="2"/>
  <c r="AG953" i="2"/>
  <c r="AM1789" i="2"/>
  <c r="AM1725" i="2"/>
  <c r="AG365" i="2"/>
  <c r="AC1819" i="2"/>
  <c r="AK821" i="2"/>
  <c r="AC1284" i="2"/>
  <c r="AG1635" i="2"/>
  <c r="AI1749" i="2"/>
  <c r="AK1091" i="2"/>
  <c r="AI532" i="2"/>
  <c r="AK1378" i="2"/>
  <c r="AC1136" i="2"/>
  <c r="AC1771" i="2"/>
  <c r="AC663" i="2"/>
  <c r="AG266" i="2"/>
  <c r="AG1557" i="2"/>
  <c r="AM1819" i="2"/>
  <c r="AE231" i="2"/>
  <c r="AI240" i="2"/>
  <c r="AI811" i="2"/>
  <c r="AE1736" i="2"/>
  <c r="AC700" i="2"/>
  <c r="AE665" i="2"/>
  <c r="AG895" i="2"/>
  <c r="AI1594" i="2"/>
  <c r="AM940" i="2"/>
  <c r="AC1058" i="2"/>
  <c r="AC1768" i="2"/>
  <c r="AC797" i="2"/>
  <c r="AK1478" i="2"/>
  <c r="AG730" i="2"/>
  <c r="AC1430" i="2"/>
  <c r="AC334" i="2"/>
  <c r="AC822" i="2"/>
  <c r="AK914" i="2"/>
  <c r="AM1061" i="2"/>
  <c r="AM155" i="2"/>
  <c r="AC1165" i="2"/>
  <c r="AK1487" i="2"/>
  <c r="AG1637" i="2"/>
  <c r="AK1728" i="2"/>
  <c r="AG1555" i="2"/>
  <c r="AI848" i="2"/>
  <c r="AG1376" i="2"/>
  <c r="AG930" i="2"/>
  <c r="AG1628" i="2"/>
  <c r="AC1830" i="2"/>
  <c r="AG238" i="2"/>
  <c r="AK552" i="2"/>
  <c r="AK1269" i="2"/>
  <c r="AK1483" i="2"/>
  <c r="AC193" i="2"/>
  <c r="AC1061" i="2"/>
  <c r="AM641" i="2"/>
  <c r="AI423" i="2"/>
  <c r="AI1523" i="2"/>
  <c r="AC251" i="2"/>
  <c r="AP934" i="2"/>
  <c r="AG1507" i="2"/>
  <c r="AK1410" i="2"/>
  <c r="AG1073" i="2"/>
  <c r="AK1352" i="2"/>
  <c r="AK1685" i="2"/>
  <c r="AM1040" i="2"/>
  <c r="AI1022" i="2"/>
  <c r="AM1790" i="2"/>
  <c r="AG192" i="2"/>
  <c r="AG781" i="2"/>
  <c r="AG558" i="2"/>
  <c r="AK1610" i="2"/>
  <c r="AK7" i="2"/>
  <c r="AC1409" i="2"/>
  <c r="AC689" i="2"/>
  <c r="AM50" i="2"/>
  <c r="AP890" i="2"/>
  <c r="AI702" i="2"/>
  <c r="AK1316" i="2"/>
  <c r="AI1851" i="2"/>
  <c r="AC893" i="2"/>
  <c r="AP1524" i="2"/>
  <c r="AM1702" i="2"/>
  <c r="AK718" i="2"/>
  <c r="AK729" i="2"/>
  <c r="AG638" i="2"/>
  <c r="AK1540" i="2"/>
  <c r="AC692" i="2"/>
  <c r="AG905" i="2"/>
  <c r="AK535" i="2"/>
  <c r="AK1171" i="2"/>
  <c r="AI362" i="2"/>
  <c r="AI1575" i="2"/>
  <c r="AG1164" i="2"/>
  <c r="AI535" i="2"/>
  <c r="AI679" i="2"/>
  <c r="AC1181" i="2"/>
  <c r="AM1576" i="2"/>
  <c r="AI777" i="2"/>
  <c r="AK519" i="2"/>
  <c r="AI648" i="2"/>
  <c r="AC1200" i="2"/>
  <c r="AI279" i="2"/>
  <c r="AK763" i="2"/>
  <c r="AC1843" i="2"/>
  <c r="AG977" i="2"/>
  <c r="AK1414" i="2"/>
  <c r="AM1355" i="2"/>
  <c r="AG775" i="2"/>
  <c r="AK791" i="2"/>
  <c r="AG171" i="2"/>
  <c r="AC968" i="2"/>
  <c r="AI242" i="2"/>
  <c r="AG32" i="2"/>
  <c r="AI311" i="2"/>
  <c r="AI1660" i="2"/>
  <c r="AG245" i="2"/>
  <c r="AI416" i="2"/>
  <c r="AG242" i="2"/>
  <c r="AC1579" i="2"/>
  <c r="AP1828" i="2"/>
  <c r="AG1147" i="2"/>
  <c r="AE1537" i="2"/>
  <c r="AI296" i="2"/>
  <c r="AI678" i="2"/>
  <c r="AI1693" i="2"/>
  <c r="AK1615" i="2"/>
  <c r="AM1623" i="2"/>
  <c r="AI173" i="2"/>
  <c r="AK1620" i="2"/>
  <c r="AI1331" i="2"/>
  <c r="AI461" i="2"/>
  <c r="AM1693" i="2"/>
  <c r="AG1679" i="2"/>
  <c r="AG411" i="2"/>
  <c r="AC1276" i="2"/>
  <c r="AC339" i="2"/>
  <c r="AM1766" i="2"/>
  <c r="AC64" i="2"/>
  <c r="AG498" i="2"/>
  <c r="AM500" i="2"/>
  <c r="AK64" i="2"/>
  <c r="AG1656" i="2"/>
  <c r="AG1620" i="2"/>
  <c r="AI530" i="2"/>
  <c r="AC437" i="2"/>
  <c r="AM657" i="2"/>
  <c r="AG1693" i="2"/>
  <c r="AK339" i="2"/>
  <c r="AP791" i="2"/>
  <c r="AI325" i="2"/>
  <c r="AE633" i="2"/>
  <c r="AG675" i="2"/>
  <c r="AG1301" i="2"/>
  <c r="AI577" i="2"/>
  <c r="AC1151" i="2"/>
  <c r="AI907" i="2"/>
  <c r="AI899" i="2"/>
  <c r="AK1904" i="2"/>
  <c r="AM1763" i="2"/>
  <c r="AM1392" i="2"/>
  <c r="AM686" i="2"/>
  <c r="AC1130" i="2"/>
  <c r="AG17" i="2"/>
  <c r="AE1361" i="2"/>
  <c r="AG1695" i="2"/>
  <c r="AC651" i="2"/>
  <c r="AG122" i="2"/>
  <c r="AG666" i="2"/>
  <c r="AC512" i="2"/>
  <c r="AM1651" i="2"/>
  <c r="AI1534" i="2"/>
  <c r="AP1407" i="2"/>
  <c r="AM1806" i="2"/>
  <c r="AG994" i="2"/>
  <c r="AG886" i="2"/>
  <c r="AC1904" i="2"/>
  <c r="AC916" i="2"/>
  <c r="AG1563" i="2"/>
  <c r="AM1867" i="2"/>
  <c r="AK1100" i="2"/>
  <c r="AE87" i="2"/>
  <c r="AM119" i="2"/>
  <c r="AC579" i="2"/>
  <c r="AC383" i="2"/>
  <c r="AG1772" i="2"/>
  <c r="AK1812" i="2"/>
  <c r="AC987" i="2"/>
  <c r="AG745" i="2"/>
  <c r="AI1028" i="2"/>
  <c r="AC884" i="2"/>
  <c r="AP198" i="2"/>
  <c r="AK1321" i="2"/>
  <c r="AK946" i="2"/>
  <c r="AG1621" i="2"/>
  <c r="AI1192" i="2"/>
  <c r="AC873" i="2"/>
  <c r="AC208" i="2"/>
  <c r="AM850" i="2"/>
  <c r="AI518" i="2"/>
  <c r="AK436" i="2"/>
  <c r="AI384" i="2"/>
  <c r="AE1722" i="2"/>
  <c r="AE1459" i="2"/>
  <c r="AK426" i="2"/>
  <c r="AM977" i="2"/>
  <c r="AI1350" i="2"/>
  <c r="AE839" i="2"/>
  <c r="AK897" i="2"/>
  <c r="AE1711" i="2"/>
  <c r="AK1010" i="2"/>
  <c r="AK1779" i="2"/>
  <c r="AE1103" i="2"/>
  <c r="AK621" i="2"/>
  <c r="AE1520" i="2"/>
  <c r="AG532" i="2"/>
  <c r="AK502" i="2"/>
  <c r="AK1216" i="2"/>
  <c r="AG1202" i="2"/>
  <c r="AK1258" i="2"/>
  <c r="AI850" i="2"/>
  <c r="AE1338" i="2"/>
  <c r="AK1341" i="2"/>
  <c r="AM1515" i="2"/>
  <c r="AM1445" i="2"/>
  <c r="AI1792" i="2"/>
  <c r="AM1802" i="2"/>
  <c r="AK1857" i="2"/>
  <c r="AE645" i="2"/>
  <c r="AG572" i="2"/>
  <c r="AE586" i="2"/>
  <c r="AI587" i="2"/>
  <c r="AK1021" i="2"/>
  <c r="AE863" i="2"/>
  <c r="AM513" i="2"/>
  <c r="AK1218" i="2"/>
  <c r="AG111" i="2"/>
  <c r="AE856" i="2"/>
  <c r="AG887" i="2"/>
  <c r="AM1463" i="2"/>
  <c r="AM1875" i="2"/>
  <c r="AM551" i="2"/>
  <c r="AK472" i="2"/>
  <c r="AK742" i="2"/>
  <c r="AM679" i="2"/>
  <c r="AI1318" i="2"/>
  <c r="AK553" i="2"/>
  <c r="AK1672" i="2"/>
  <c r="AI682" i="2"/>
  <c r="AM886" i="2"/>
  <c r="AM453" i="2"/>
  <c r="AE772" i="2"/>
  <c r="AE72" i="2"/>
  <c r="AI973" i="2"/>
  <c r="AG460" i="2"/>
  <c r="AE1343" i="2"/>
  <c r="AI326" i="2"/>
  <c r="AE1728" i="2"/>
  <c r="AK374" i="2"/>
  <c r="AG162" i="2"/>
  <c r="AG587" i="2"/>
  <c r="AG538" i="2"/>
  <c r="AM1434" i="2"/>
  <c r="AE212" i="2"/>
  <c r="AG1265" i="2"/>
  <c r="AK1138" i="2"/>
  <c r="AE1881" i="2"/>
  <c r="AI870" i="2"/>
  <c r="AE850" i="2"/>
  <c r="AE227" i="2"/>
  <c r="AK228" i="2"/>
  <c r="AK1568" i="2"/>
  <c r="AM1831" i="2"/>
  <c r="AG1396" i="2"/>
  <c r="AM504" i="2"/>
  <c r="AM257" i="2"/>
  <c r="AM491" i="2"/>
  <c r="AE1438" i="2"/>
  <c r="AI1876" i="2"/>
  <c r="AK839" i="2"/>
  <c r="AE451" i="2"/>
  <c r="AM444" i="2"/>
  <c r="AK644" i="2"/>
  <c r="AE1744" i="2"/>
  <c r="AK1717" i="2"/>
  <c r="AE962" i="2"/>
  <c r="AG844" i="2"/>
  <c r="AI1003" i="2"/>
  <c r="AI820" i="2"/>
  <c r="AM1146" i="2"/>
  <c r="AM408" i="2"/>
  <c r="AK1330" i="2"/>
  <c r="AK1232" i="2"/>
  <c r="AI955" i="2"/>
  <c r="AK1286" i="2"/>
  <c r="AM335" i="2"/>
  <c r="AK411" i="2"/>
  <c r="AP1612" i="2"/>
  <c r="AC1082" i="2"/>
  <c r="AM1662" i="2"/>
  <c r="AI1163" i="2"/>
  <c r="AC290" i="2"/>
  <c r="AC670" i="2"/>
  <c r="AC416" i="2"/>
  <c r="AC1314" i="2"/>
  <c r="AK1628" i="2"/>
  <c r="AG656" i="2"/>
  <c r="AM693" i="2"/>
  <c r="AC1853" i="2"/>
  <c r="AM1441" i="2"/>
  <c r="AI1608" i="2"/>
  <c r="AC298" i="2"/>
  <c r="AK1311" i="2"/>
  <c r="AI1264" i="2"/>
  <c r="AK1011" i="2"/>
  <c r="AK954" i="2"/>
  <c r="AK1174" i="2"/>
  <c r="AM10" i="2"/>
  <c r="AM1563" i="2"/>
  <c r="AM610" i="2"/>
  <c r="AM672" i="2"/>
  <c r="AG1493" i="2"/>
  <c r="AI1530" i="2"/>
  <c r="AG1893" i="2"/>
  <c r="AE1082" i="2"/>
  <c r="AE125" i="2"/>
  <c r="AM704" i="2"/>
  <c r="AC1773" i="2"/>
  <c r="AK313" i="2"/>
  <c r="AG1663" i="2"/>
  <c r="AM1768" i="2"/>
  <c r="AM988" i="2"/>
  <c r="AM1624" i="2"/>
  <c r="AK1295" i="2"/>
  <c r="AP129" i="2"/>
  <c r="AK1314" i="2"/>
  <c r="AK1043" i="2"/>
  <c r="AK78" i="2"/>
  <c r="AC1597" i="2"/>
  <c r="AK988" i="2"/>
  <c r="AI844" i="2"/>
  <c r="AM318" i="2"/>
  <c r="AG158" i="2"/>
  <c r="AI1238" i="2"/>
  <c r="AG683" i="2"/>
  <c r="AG1237" i="2"/>
  <c r="AM1669" i="2"/>
  <c r="AI1540" i="2"/>
  <c r="AM1602" i="2"/>
  <c r="AG1664" i="2"/>
  <c r="AM347" i="2"/>
  <c r="AM477" i="2"/>
  <c r="AI1360" i="2"/>
  <c r="AI885" i="2"/>
  <c r="AI1803" i="2"/>
  <c r="AG1631" i="2"/>
  <c r="AE433" i="2"/>
  <c r="AI1579" i="2"/>
  <c r="AG942" i="2"/>
  <c r="AM1639" i="2"/>
  <c r="AG1006" i="2"/>
  <c r="AG1191" i="2"/>
  <c r="AI637" i="2"/>
  <c r="AM1337" i="2"/>
  <c r="AI244" i="2"/>
  <c r="AM145" i="2"/>
  <c r="AG1876" i="2"/>
  <c r="AG1815" i="2"/>
  <c r="AG561" i="2"/>
  <c r="AM1247" i="2"/>
  <c r="AI1359" i="2"/>
  <c r="AM1153" i="2"/>
  <c r="AK1132" i="2"/>
  <c r="AM272" i="2"/>
  <c r="AE739" i="2"/>
  <c r="AK362" i="2"/>
  <c r="AE1093" i="2"/>
  <c r="AE817" i="2"/>
  <c r="AG1389" i="2"/>
  <c r="AI1898" i="2"/>
  <c r="AM1792" i="2"/>
  <c r="AE1009" i="2"/>
  <c r="AK747" i="2"/>
  <c r="AE891" i="2"/>
  <c r="AI852" i="2"/>
  <c r="AG1387" i="2"/>
  <c r="AE1004" i="2"/>
  <c r="AM887" i="2"/>
  <c r="AK198" i="2"/>
  <c r="AG1354" i="2"/>
  <c r="AG1353" i="2"/>
  <c r="AG1109" i="2"/>
  <c r="AM1098" i="2"/>
  <c r="AG1473" i="2"/>
  <c r="AG609" i="2"/>
  <c r="AI1871" i="2"/>
  <c r="AK391" i="2"/>
  <c r="AM1331" i="2"/>
  <c r="AE119" i="2"/>
  <c r="AM1127" i="2"/>
  <c r="AK608" i="2"/>
  <c r="AG1696" i="2"/>
  <c r="AI1759" i="2"/>
  <c r="AG133" i="2"/>
  <c r="AM132" i="2"/>
  <c r="AM1141" i="2"/>
  <c r="AG1549" i="2"/>
  <c r="AE1331" i="2"/>
  <c r="AM1545" i="2"/>
  <c r="AK74" i="2"/>
  <c r="AK224" i="2"/>
  <c r="AM1888" i="2"/>
  <c r="AK1613" i="2"/>
  <c r="AM939" i="2"/>
  <c r="AG445" i="2"/>
  <c r="AI442" i="2"/>
  <c r="AE698" i="2"/>
  <c r="AK63" i="2"/>
  <c r="AM1147" i="2"/>
  <c r="AG780" i="2"/>
  <c r="AM1239" i="2"/>
  <c r="AK236" i="2"/>
  <c r="AG356" i="2"/>
  <c r="AM1301" i="2"/>
  <c r="AM1386" i="2"/>
  <c r="AM1830" i="2"/>
  <c r="AG447" i="2"/>
  <c r="AM1439" i="2"/>
  <c r="AK531" i="2"/>
  <c r="AM107" i="2"/>
  <c r="AG702" i="2"/>
  <c r="AK1860" i="2"/>
  <c r="AI293" i="2"/>
  <c r="AG760" i="2"/>
  <c r="AI1096" i="2"/>
  <c r="AK388" i="2"/>
  <c r="AM1517" i="2"/>
  <c r="AK389" i="2"/>
  <c r="AE517" i="2"/>
  <c r="AG1020" i="2"/>
  <c r="AM96" i="2"/>
  <c r="AK758" i="2"/>
  <c r="AE1483" i="2"/>
  <c r="AE1790" i="2"/>
  <c r="AE1855" i="2"/>
  <c r="AE1329" i="2"/>
  <c r="AE340" i="2"/>
  <c r="AE884" i="2"/>
  <c r="AG1855" i="2"/>
  <c r="AG611" i="2"/>
  <c r="AK330" i="2"/>
  <c r="AM555" i="2"/>
  <c r="AI508" i="2"/>
  <c r="AG1623" i="2"/>
  <c r="AK1086" i="2"/>
  <c r="AG1254" i="2"/>
  <c r="AG1196" i="2"/>
  <c r="AG253" i="2"/>
  <c r="AG199" i="2"/>
  <c r="AG1593" i="2"/>
  <c r="AM1167" i="2"/>
  <c r="AE1560" i="2"/>
  <c r="AC445" i="2"/>
  <c r="AI1493" i="2"/>
  <c r="AI586" i="2"/>
  <c r="AK114" i="2"/>
  <c r="AG1398" i="2"/>
  <c r="AG197" i="2"/>
  <c r="AK1662" i="2"/>
  <c r="AC137" i="2"/>
  <c r="AM898" i="2"/>
  <c r="AK1645" i="2"/>
  <c r="AG737" i="2"/>
  <c r="AM1238" i="2"/>
  <c r="AC41" i="2"/>
  <c r="AI1257" i="2"/>
  <c r="AI1606" i="2"/>
  <c r="AK667" i="2"/>
  <c r="AK744" i="2"/>
  <c r="AI1095" i="2"/>
  <c r="AC412" i="2"/>
  <c r="AG802" i="2"/>
  <c r="AK866" i="2"/>
  <c r="AK713" i="2"/>
  <c r="AK41" i="2"/>
  <c r="AK1792" i="2"/>
  <c r="AI1421" i="2"/>
  <c r="AC1081" i="2"/>
  <c r="AC599" i="2"/>
  <c r="AG198" i="2"/>
  <c r="AI1100" i="2"/>
  <c r="AM1555" i="2"/>
  <c r="AM1267" i="2"/>
  <c r="AC886" i="2"/>
  <c r="AI1110" i="2"/>
  <c r="AM1254" i="2"/>
  <c r="AM1174" i="2"/>
  <c r="AG1574" i="2"/>
  <c r="AE1205" i="2"/>
  <c r="AK1629" i="2"/>
  <c r="AK281" i="2"/>
  <c r="AK459" i="2"/>
  <c r="AI1592" i="2"/>
  <c r="AG1295" i="2"/>
  <c r="AM666" i="2"/>
  <c r="AM534" i="2"/>
  <c r="AE581" i="2"/>
  <c r="AE1878" i="2"/>
  <c r="AI255" i="2"/>
  <c r="AI324" i="2"/>
  <c r="AK1343" i="2"/>
  <c r="AM1296" i="2"/>
  <c r="AK96" i="2"/>
  <c r="AI365" i="2"/>
  <c r="AG1730" i="2"/>
  <c r="AI1858" i="2"/>
  <c r="AI1140" i="2"/>
  <c r="AK1736" i="2"/>
  <c r="AG1162" i="2"/>
  <c r="AE1019" i="2"/>
  <c r="AE230" i="2"/>
  <c r="AI331" i="2"/>
  <c r="AG51" i="2"/>
  <c r="AI1897" i="2"/>
  <c r="AI584" i="2"/>
  <c r="AG1352" i="2"/>
  <c r="AG1820" i="2"/>
  <c r="AG1329" i="2"/>
  <c r="AG1648" i="2"/>
  <c r="AG83" i="2"/>
  <c r="AM1428" i="2"/>
  <c r="AK1209" i="2"/>
  <c r="AE692" i="2"/>
  <c r="AG165" i="2"/>
  <c r="AI1640" i="2"/>
  <c r="AK692" i="2"/>
  <c r="AM357" i="2"/>
  <c r="AE1466" i="2"/>
  <c r="AE887" i="2"/>
  <c r="AI835" i="2"/>
  <c r="AM317" i="2"/>
  <c r="AM234" i="2"/>
  <c r="AG434" i="2"/>
  <c r="AM41" i="2"/>
  <c r="AE1020" i="2"/>
  <c r="AM1714" i="2"/>
  <c r="AG701" i="2"/>
  <c r="AE617" i="2"/>
  <c r="AK911" i="2"/>
  <c r="AI1521" i="2"/>
  <c r="AE858" i="2"/>
  <c r="AK1856" i="2"/>
  <c r="AK913" i="2"/>
  <c r="AK1745" i="2"/>
  <c r="AE469" i="2"/>
  <c r="AI28" i="2"/>
  <c r="AE429" i="2"/>
  <c r="AG1673" i="2"/>
  <c r="AG981" i="2"/>
  <c r="AM954" i="2"/>
  <c r="AI215" i="2"/>
  <c r="AG1018" i="2"/>
  <c r="AM582" i="2"/>
  <c r="AM1104" i="2"/>
  <c r="AM56" i="2"/>
  <c r="AG1705" i="2"/>
  <c r="AG544" i="2"/>
  <c r="AM75" i="2"/>
  <c r="AG424" i="2"/>
  <c r="AG1766" i="2"/>
  <c r="AM377" i="2"/>
  <c r="AK270" i="2"/>
  <c r="AG397" i="2"/>
  <c r="AM197" i="2"/>
  <c r="AM1150" i="2"/>
  <c r="AM1324" i="2"/>
  <c r="AM1042" i="2"/>
  <c r="AK1211" i="2"/>
  <c r="AG828" i="2"/>
  <c r="AI772" i="2"/>
  <c r="AG1034" i="2"/>
  <c r="AG1609" i="2"/>
  <c r="AK1508" i="2"/>
  <c r="AM824" i="2"/>
  <c r="AM857" i="2"/>
  <c r="AE935" i="2"/>
  <c r="AK1235" i="2"/>
  <c r="AM1660" i="2"/>
  <c r="AE483" i="2"/>
  <c r="AK1537" i="2"/>
  <c r="AK1422" i="2"/>
  <c r="AG1554" i="2"/>
  <c r="AI1510" i="2"/>
  <c r="AE864" i="2"/>
  <c r="AK6" i="2"/>
  <c r="AE1661" i="2"/>
  <c r="AI1837" i="2"/>
  <c r="AM295" i="2"/>
  <c r="AE183" i="2"/>
  <c r="AP1148" i="2"/>
  <c r="AM1151" i="2"/>
  <c r="AI585" i="2"/>
  <c r="AC1173" i="2"/>
  <c r="AG1702" i="2"/>
  <c r="AM1242" i="2"/>
  <c r="AC995" i="2"/>
  <c r="AC246" i="2"/>
  <c r="AG858" i="2"/>
  <c r="AC1683" i="2"/>
  <c r="AC302" i="2"/>
  <c r="AG876" i="2"/>
  <c r="AI1151" i="2"/>
  <c r="AK849" i="2"/>
  <c r="AG206" i="2"/>
  <c r="AC769" i="2"/>
  <c r="AC1135" i="2"/>
  <c r="AI1805" i="2"/>
  <c r="AG1323" i="2"/>
  <c r="AP1580" i="2"/>
  <c r="AC1637" i="2"/>
  <c r="AI1891" i="2"/>
  <c r="AI1031" i="2"/>
  <c r="AC354" i="2"/>
  <c r="AC1766" i="2"/>
  <c r="AG961" i="2"/>
  <c r="AI1825" i="2"/>
  <c r="AM1855" i="2"/>
  <c r="AK585" i="2"/>
  <c r="AC574" i="2"/>
  <c r="AG1552" i="2"/>
  <c r="AC408" i="2"/>
  <c r="AM1034" i="2"/>
  <c r="AC588" i="2"/>
  <c r="AM1380" i="2"/>
  <c r="AC1646" i="2"/>
  <c r="AK787" i="2"/>
  <c r="AG1277" i="2"/>
  <c r="AI633" i="2"/>
  <c r="AE505" i="2"/>
  <c r="AM640" i="2"/>
  <c r="AG651" i="2"/>
  <c r="AC1152" i="2"/>
  <c r="AM697" i="2"/>
  <c r="AC1489" i="2"/>
  <c r="AG1617" i="2"/>
  <c r="AG1786" i="2"/>
  <c r="AG270" i="2"/>
  <c r="AK1292" i="2"/>
  <c r="AG711" i="2"/>
  <c r="AK1597" i="2"/>
  <c r="AC1441" i="2"/>
  <c r="AK512" i="2"/>
  <c r="AC234" i="2"/>
  <c r="AK1421" i="2"/>
  <c r="AC1085" i="2"/>
  <c r="AK1763" i="2"/>
  <c r="AK973" i="2"/>
  <c r="AI972" i="2"/>
  <c r="AG487" i="2"/>
  <c r="AG1591" i="2"/>
  <c r="AK1546" i="2"/>
  <c r="AI417" i="2"/>
  <c r="AG1225" i="2"/>
  <c r="AC875" i="2"/>
  <c r="AG941" i="2"/>
  <c r="AG1264" i="2"/>
  <c r="AM1214" i="2"/>
  <c r="AK1853" i="2"/>
  <c r="AM670" i="2"/>
  <c r="AI235" i="2"/>
  <c r="AK1398" i="2"/>
  <c r="AM246" i="2"/>
  <c r="AC1607" i="2"/>
  <c r="AG1426" i="2"/>
  <c r="AM1358" i="2"/>
  <c r="AC139" i="2"/>
  <c r="AM129" i="2"/>
  <c r="AK443" i="2"/>
  <c r="AM83" i="2"/>
  <c r="AM406" i="2"/>
  <c r="AC693" i="2"/>
  <c r="AE704" i="2"/>
  <c r="AG1849" i="2"/>
  <c r="AM1780" i="2"/>
  <c r="AE1246" i="2"/>
  <c r="AK20" i="2"/>
  <c r="AK1387" i="2"/>
  <c r="AK359" i="2"/>
  <c r="AC1273" i="2"/>
  <c r="AC1656" i="2"/>
  <c r="AM222" i="2"/>
  <c r="AE995" i="2"/>
  <c r="AK1348" i="2"/>
  <c r="AK1716" i="2"/>
  <c r="AE1750" i="2"/>
  <c r="AK482" i="2"/>
  <c r="AM95" i="2"/>
  <c r="AG1837" i="2"/>
  <c r="AG1306" i="2"/>
  <c r="AK1665" i="2"/>
  <c r="AM1000" i="2"/>
  <c r="AG556" i="2"/>
  <c r="AG1532" i="2"/>
  <c r="AK251" i="2"/>
  <c r="AG1271" i="2"/>
  <c r="AG971" i="2"/>
  <c r="AE1891" i="2"/>
  <c r="AE807" i="2"/>
  <c r="AE1010" i="2"/>
  <c r="AK26" i="2"/>
  <c r="AG26" i="2"/>
  <c r="AG1280" i="2"/>
  <c r="AK1067" i="2"/>
  <c r="AE79" i="2"/>
  <c r="AI1024" i="2"/>
  <c r="AM541" i="2"/>
  <c r="AE489" i="2"/>
  <c r="AG1056" i="2"/>
  <c r="AE128" i="2"/>
  <c r="AI268" i="2"/>
  <c r="AG891" i="2"/>
  <c r="AK1702" i="2"/>
  <c r="AG1248" i="2"/>
  <c r="AI1241" i="2"/>
  <c r="AE1286" i="2"/>
  <c r="AK1114" i="2"/>
  <c r="AM1390" i="2"/>
  <c r="AM418" i="2"/>
  <c r="AM848" i="2"/>
  <c r="AI478" i="2"/>
  <c r="AI644" i="2"/>
  <c r="AM85" i="2"/>
  <c r="AE1882" i="2"/>
  <c r="AG1715" i="2"/>
  <c r="AK1078" i="2"/>
  <c r="AG1028" i="2"/>
  <c r="AG1325" i="2"/>
  <c r="AM36" i="2"/>
  <c r="AI472" i="2"/>
  <c r="AI1348" i="2"/>
  <c r="AI1083" i="2"/>
  <c r="AG1779" i="2"/>
  <c r="AI1389" i="2"/>
  <c r="AE164" i="2"/>
  <c r="AK1631" i="2"/>
  <c r="AK310" i="2"/>
  <c r="AG690" i="2"/>
  <c r="AG1373" i="2"/>
  <c r="AI485" i="2"/>
  <c r="AE200" i="2"/>
  <c r="AK756" i="2"/>
  <c r="AM1280" i="2"/>
  <c r="AE1588" i="2"/>
  <c r="AM1787" i="2"/>
  <c r="AM1073" i="2"/>
  <c r="AK1030" i="2"/>
  <c r="AK109" i="2"/>
  <c r="AM1416" i="2"/>
  <c r="AM341" i="2"/>
  <c r="AG1519" i="2"/>
  <c r="AK1485" i="2"/>
  <c r="AE1531" i="2"/>
  <c r="AE946" i="2"/>
  <c r="AI1597" i="2"/>
  <c r="AG1159" i="2"/>
  <c r="AE458" i="2"/>
  <c r="AI201" i="2"/>
  <c r="AE862" i="2"/>
  <c r="AI374" i="2"/>
  <c r="AI1019" i="2"/>
  <c r="AK513" i="2"/>
  <c r="AM1818" i="2"/>
  <c r="AK346" i="2"/>
  <c r="AG577" i="2"/>
  <c r="AG482" i="2"/>
  <c r="AI744" i="2"/>
  <c r="AG240" i="2"/>
  <c r="AE1266" i="2"/>
  <c r="AE1608" i="2"/>
  <c r="AM434" i="2"/>
  <c r="AM717" i="2"/>
  <c r="AM600" i="2"/>
  <c r="AK1790" i="2"/>
  <c r="AE1375" i="2"/>
  <c r="AC100" i="2"/>
  <c r="AC197" i="2"/>
  <c r="AM469" i="2"/>
  <c r="AC1059" i="2"/>
  <c r="AM1625" i="2"/>
  <c r="AM881" i="2"/>
  <c r="AI1593" i="2"/>
  <c r="AC615" i="2"/>
  <c r="AE1257" i="2"/>
  <c r="AI1888" i="2"/>
  <c r="AM1904" i="2"/>
  <c r="AM907" i="2"/>
  <c r="AI285" i="2"/>
  <c r="AC1174" i="2"/>
  <c r="AC1180" i="2"/>
  <c r="AC1617" i="2"/>
  <c r="AK395" i="2"/>
  <c r="AE530" i="2"/>
  <c r="AC1246" i="2"/>
  <c r="AC320" i="2"/>
  <c r="AI1591" i="2"/>
  <c r="AC1561" i="2"/>
  <c r="AM1580" i="2"/>
  <c r="AM1656" i="2"/>
  <c r="AM443" i="2"/>
  <c r="AC299" i="2"/>
  <c r="AK886" i="2"/>
  <c r="AI596" i="2"/>
  <c r="AM699" i="2"/>
  <c r="AK1530" i="2"/>
  <c r="AM1547" i="2"/>
  <c r="AC1693" i="2"/>
  <c r="AM1853" i="2"/>
  <c r="AP1330" i="2"/>
  <c r="AE292" i="2"/>
  <c r="AG1529" i="2"/>
  <c r="AK1358" i="2"/>
  <c r="AM139" i="2"/>
  <c r="AI1402" i="2"/>
  <c r="AC313" i="2"/>
  <c r="AI1394" i="2"/>
  <c r="AI1267" i="2"/>
  <c r="AI386" i="2"/>
  <c r="AK580" i="2"/>
  <c r="AK1254" i="2"/>
  <c r="AI798" i="2"/>
  <c r="AM1192" i="2"/>
  <c r="AK1249" i="2"/>
  <c r="AK380" i="2"/>
  <c r="AC1735" i="2"/>
  <c r="AK102" i="2"/>
  <c r="AG996" i="2"/>
  <c r="AG1439" i="2"/>
  <c r="AG1703" i="2"/>
  <c r="AM946" i="2"/>
  <c r="AK386" i="2"/>
  <c r="AM1466" i="2"/>
  <c r="AP1421" i="2"/>
  <c r="AI600" i="2"/>
  <c r="AK1451" i="2"/>
  <c r="AK1075" i="2"/>
  <c r="AK702" i="2"/>
  <c r="AG1126" i="2"/>
  <c r="AI1407" i="2"/>
  <c r="AI1174" i="2"/>
  <c r="AG765" i="2"/>
  <c r="AG1476" i="2"/>
  <c r="AM1616" i="2"/>
  <c r="AE941" i="2"/>
  <c r="AG1569" i="2"/>
  <c r="AE814" i="2"/>
  <c r="AM503" i="2"/>
  <c r="AE1621" i="2"/>
  <c r="AE1557" i="2"/>
  <c r="AE244" i="2"/>
  <c r="AG504" i="2"/>
  <c r="AM1727" i="2"/>
  <c r="AM760" i="2"/>
  <c r="AM1549" i="2"/>
  <c r="AK25" i="2"/>
  <c r="AM1006" i="2"/>
  <c r="AK1335" i="2"/>
  <c r="AE1271" i="2"/>
  <c r="AK1608" i="2"/>
  <c r="AI1562" i="2"/>
  <c r="AM414" i="2"/>
  <c r="AG914" i="2"/>
  <c r="AG983" i="2"/>
  <c r="AK1871" i="2"/>
  <c r="AM964" i="2"/>
  <c r="AI769" i="2"/>
  <c r="AM489" i="2"/>
  <c r="AI1129" i="2"/>
  <c r="AG1064" i="2"/>
  <c r="AE295" i="2"/>
  <c r="AK1777" i="2"/>
  <c r="AK87" i="2"/>
  <c r="AG1530" i="2"/>
  <c r="AG496" i="2"/>
  <c r="AG852" i="2"/>
  <c r="AI522" i="2"/>
  <c r="AK899" i="2"/>
  <c r="AM905" i="2"/>
  <c r="AI608" i="2"/>
  <c r="AG1714" i="2"/>
  <c r="AK1304" i="2"/>
  <c r="AG59" i="2"/>
  <c r="AI1237" i="2"/>
  <c r="AG380" i="2"/>
  <c r="AM1746" i="2"/>
  <c r="AK634" i="2"/>
  <c r="AK1165" i="2"/>
  <c r="AI929" i="2"/>
  <c r="AG223" i="2"/>
  <c r="AM1275" i="2"/>
  <c r="AM1667" i="2"/>
  <c r="AM978" i="2"/>
  <c r="AK684" i="2"/>
  <c r="AE681" i="2"/>
  <c r="AM651" i="2"/>
  <c r="AI256" i="2"/>
  <c r="AG1341" i="2"/>
  <c r="AE1057" i="2"/>
  <c r="AI1535" i="2"/>
  <c r="AK1312" i="2"/>
  <c r="AK130" i="2"/>
  <c r="AE652" i="2"/>
  <c r="AM1171" i="2"/>
  <c r="AI1501" i="2"/>
  <c r="AE765" i="2"/>
  <c r="AK734" i="2"/>
  <c r="AI494" i="2"/>
  <c r="AI609" i="2"/>
  <c r="AM32" i="2"/>
  <c r="AG1687" i="2"/>
  <c r="AI1586" i="2"/>
  <c r="AG150" i="2"/>
  <c r="AE1233" i="2"/>
  <c r="AE402" i="2"/>
  <c r="AE708" i="2"/>
  <c r="AG451" i="2"/>
  <c r="AI1862" i="2"/>
  <c r="AE547" i="2"/>
  <c r="AM350" i="2"/>
  <c r="AI1849" i="2"/>
  <c r="AM311" i="2"/>
  <c r="AI206" i="2"/>
  <c r="AK1133" i="2"/>
  <c r="AK1740" i="2"/>
  <c r="AM787" i="2"/>
  <c r="AG1004" i="2"/>
  <c r="AI1224" i="2"/>
  <c r="AK1065" i="2"/>
  <c r="AK1642" i="2"/>
  <c r="AE1851" i="2"/>
  <c r="AG873" i="2"/>
  <c r="AC486" i="2"/>
  <c r="AI1867" i="2"/>
  <c r="AI1314" i="2"/>
  <c r="AC1024" i="2"/>
  <c r="AM1849" i="2"/>
  <c r="AI1642" i="2"/>
  <c r="AM1110" i="2"/>
  <c r="AC342" i="2"/>
  <c r="AC940" i="2"/>
  <c r="AM1491" i="2"/>
  <c r="AM331" i="2"/>
  <c r="AM770" i="2"/>
  <c r="AG1646" i="2"/>
  <c r="AK1087" i="2"/>
  <c r="AC440" i="2"/>
  <c r="AE1595" i="2"/>
  <c r="AM1896" i="2"/>
  <c r="AI189" i="2"/>
  <c r="AK320" i="2"/>
  <c r="AE1028" i="2"/>
  <c r="AI1086" i="2"/>
  <c r="AC1585" i="2"/>
  <c r="AI180" i="2"/>
  <c r="AG525" i="2"/>
  <c r="AK1695" i="2"/>
  <c r="AK1468" i="2"/>
  <c r="AG596" i="2"/>
  <c r="AP1698" i="2"/>
  <c r="AI699" i="2"/>
  <c r="AE551" i="2"/>
  <c r="AI1064" i="2"/>
  <c r="AG485" i="2"/>
  <c r="AK894" i="2"/>
  <c r="AP596" i="2"/>
  <c r="AG374" i="2"/>
  <c r="AM742" i="2"/>
  <c r="AC1852" i="2"/>
  <c r="AG393" i="2"/>
  <c r="AK302" i="2"/>
  <c r="AG1524" i="2"/>
  <c r="AC902" i="2"/>
  <c r="AM825" i="2"/>
  <c r="AI130" i="2"/>
  <c r="AM496" i="2"/>
  <c r="AK98" i="2"/>
  <c r="AG622" i="2"/>
  <c r="AI1084" i="2"/>
  <c r="AE697" i="2"/>
  <c r="AE1427" i="2"/>
  <c r="AM874" i="2"/>
  <c r="AM1413" i="2"/>
  <c r="AM330" i="2"/>
  <c r="AG998" i="2"/>
  <c r="AE1509" i="2"/>
  <c r="AK789" i="2"/>
  <c r="AC612" i="2"/>
  <c r="AM1494" i="2"/>
  <c r="AK968" i="2"/>
  <c r="AG1580" i="2"/>
  <c r="AC498" i="2"/>
  <c r="AK1382" i="2"/>
  <c r="AI766" i="2"/>
  <c r="AM1675" i="2"/>
  <c r="AG1214" i="2"/>
  <c r="AE1424" i="2"/>
  <c r="AM748" i="2"/>
  <c r="AK1600" i="2"/>
  <c r="AK586" i="2"/>
  <c r="AC699" i="2"/>
  <c r="AP64" i="2"/>
  <c r="AI1656" i="2"/>
  <c r="AG454" i="2"/>
  <c r="AC752" i="2"/>
  <c r="AE325" i="2"/>
  <c r="AK158" i="2"/>
  <c r="AG955" i="2"/>
  <c r="AC1428" i="2"/>
  <c r="AI941" i="2"/>
  <c r="AG191" i="2"/>
  <c r="AG693" i="2"/>
  <c r="AK1466" i="2"/>
  <c r="AC1043" i="2"/>
  <c r="AI1763" i="2"/>
  <c r="AK300" i="2"/>
  <c r="AK671" i="2"/>
  <c r="AM380" i="2"/>
  <c r="AG474" i="2"/>
  <c r="AE1597" i="2"/>
  <c r="AI672" i="2"/>
  <c r="AG1184" i="2"/>
  <c r="AP1763" i="2"/>
  <c r="AM701" i="2"/>
  <c r="AC655" i="2"/>
  <c r="AC660" i="2"/>
  <c r="AI1152" i="2"/>
  <c r="AC1110" i="2"/>
  <c r="AP579" i="2"/>
  <c r="AI133" i="2"/>
  <c r="AC474" i="2"/>
  <c r="AG491" i="2"/>
  <c r="AI987" i="2"/>
  <c r="AM126" i="2"/>
  <c r="AI62" i="2"/>
  <c r="AI948" i="2"/>
  <c r="AG1425" i="2"/>
  <c r="AG1138" i="2"/>
  <c r="AI223" i="2"/>
  <c r="AM1081" i="2"/>
  <c r="AM17" i="2"/>
  <c r="AI1236" i="2"/>
  <c r="AE381" i="2"/>
  <c r="AK166" i="2"/>
  <c r="AK965" i="2"/>
  <c r="AG1587" i="2"/>
  <c r="AK1755" i="2"/>
  <c r="AI579" i="2"/>
  <c r="AP137" i="2"/>
  <c r="AK1823" i="2"/>
  <c r="AE229" i="2"/>
  <c r="AE1136" i="2"/>
  <c r="AK979" i="2"/>
  <c r="AM816" i="2"/>
  <c r="AK1134" i="2"/>
  <c r="AI1526" i="2"/>
  <c r="AG979" i="2"/>
  <c r="AG1296" i="2"/>
  <c r="AG69" i="2"/>
  <c r="AG194" i="2"/>
  <c r="AK1479" i="2"/>
  <c r="AM227" i="2"/>
  <c r="AE1471" i="2"/>
  <c r="AE1659" i="2"/>
  <c r="AK97" i="2"/>
  <c r="AK246" i="2"/>
  <c r="AI1682" i="2"/>
  <c r="AE211" i="2"/>
  <c r="AK1753" i="2"/>
  <c r="AG1826" i="2"/>
  <c r="AK479" i="2"/>
  <c r="AG1432" i="2"/>
  <c r="AK1261" i="2"/>
  <c r="AE1631" i="2"/>
  <c r="AI1746" i="2"/>
  <c r="AE1111" i="2"/>
  <c r="AM1335" i="2"/>
  <c r="AM1198" i="2"/>
  <c r="AM1248" i="2"/>
  <c r="AK1172" i="2"/>
  <c r="AE771" i="2"/>
  <c r="AI452" i="2"/>
  <c r="AG311" i="2"/>
  <c r="AK1876" i="2"/>
  <c r="AM1774" i="2"/>
  <c r="AG669" i="2"/>
  <c r="AK796" i="2"/>
  <c r="AM416" i="2"/>
  <c r="AK1123" i="2"/>
  <c r="AG1509" i="2"/>
  <c r="AM913" i="2"/>
  <c r="AM195" i="2"/>
  <c r="AE1906" i="2"/>
  <c r="AK1751" i="2"/>
  <c r="AG655" i="2"/>
  <c r="AI1358" i="2"/>
  <c r="AE361" i="2"/>
  <c r="AK875" i="2"/>
  <c r="AG1157" i="2"/>
  <c r="AG1372" i="2"/>
  <c r="AI743" i="2"/>
  <c r="AI785" i="2"/>
  <c r="AG66" i="2"/>
  <c r="AE1512" i="2"/>
  <c r="AE110" i="2"/>
  <c r="AE1566" i="2"/>
  <c r="AK522" i="2"/>
  <c r="AM1233" i="2"/>
  <c r="AG1699" i="2"/>
  <c r="AK1822" i="2"/>
  <c r="AI988" i="2"/>
  <c r="AG1244" i="2"/>
  <c r="AM1512" i="2"/>
  <c r="AK1272" i="2"/>
  <c r="AM947" i="2"/>
  <c r="AM1291" i="2"/>
  <c r="AK529" i="2"/>
  <c r="AM1440" i="2"/>
  <c r="AK164" i="2"/>
  <c r="AI984" i="2"/>
  <c r="AG597" i="2"/>
  <c r="AK623" i="2"/>
  <c r="AE113" i="2"/>
  <c r="AM1553" i="2"/>
  <c r="AG275" i="2"/>
  <c r="AG1205" i="2"/>
  <c r="AM1328" i="2"/>
  <c r="AG519" i="2"/>
  <c r="AI329" i="2"/>
  <c r="AI1282" i="2"/>
  <c r="AE1753" i="2"/>
  <c r="AK693" i="2"/>
  <c r="AI440" i="2"/>
  <c r="AE268" i="2"/>
  <c r="AK1223" i="2"/>
  <c r="AG62" i="2"/>
  <c r="AE403" i="2"/>
  <c r="AM1804" i="2"/>
  <c r="AI76" i="2"/>
  <c r="AK785" i="2"/>
  <c r="AE1151" i="2"/>
  <c r="AK354" i="2"/>
  <c r="AI1777" i="2"/>
  <c r="AI500" i="2"/>
  <c r="AK1887" i="2"/>
  <c r="AM663" i="2"/>
  <c r="AK163" i="2"/>
  <c r="AM1410" i="2"/>
  <c r="AG1765" i="2"/>
  <c r="AC393" i="2"/>
  <c r="AC98" i="2"/>
  <c r="AK183" i="2"/>
  <c r="AG641" i="2"/>
  <c r="AM332" i="2"/>
  <c r="AC1860" i="2"/>
  <c r="AG595" i="2"/>
  <c r="AK1803" i="2"/>
  <c r="AK451" i="2"/>
  <c r="AC1559" i="2"/>
  <c r="AG1410" i="2"/>
  <c r="AK1340" i="2"/>
  <c r="AG1443" i="2"/>
  <c r="AC1256" i="2"/>
  <c r="AI425" i="2"/>
  <c r="AK1129" i="2"/>
  <c r="AK254" i="2"/>
  <c r="AP1141" i="2"/>
  <c r="AC1652" i="2"/>
  <c r="AI1126" i="2"/>
  <c r="AM1615" i="2"/>
  <c r="AK268" i="2"/>
  <c r="AK766" i="2"/>
  <c r="AG1737" i="2"/>
  <c r="AK1404" i="2"/>
  <c r="AK800" i="2"/>
  <c r="AC79" i="2"/>
  <c r="AC698" i="2"/>
  <c r="AK1598" i="2"/>
  <c r="AK1333" i="2"/>
  <c r="AM1572" i="2"/>
  <c r="AC1222" i="2"/>
  <c r="AM842" i="2"/>
  <c r="AK953" i="2"/>
  <c r="AP1405" i="2"/>
  <c r="AC156" i="2"/>
  <c r="AI466" i="2"/>
  <c r="AK211" i="2"/>
  <c r="AC720" i="2"/>
  <c r="AC402" i="2"/>
  <c r="AM1680" i="2"/>
  <c r="AG1512" i="2"/>
  <c r="AC920" i="2"/>
  <c r="AC244" i="2"/>
  <c r="AC150" i="2"/>
  <c r="AC1840" i="2"/>
  <c r="AM1895" i="2"/>
  <c r="AG1719" i="2"/>
  <c r="AC1756" i="2"/>
  <c r="AG1558" i="2"/>
  <c r="AI547" i="2"/>
  <c r="AI1483" i="2"/>
  <c r="AM18" i="2"/>
  <c r="AK937" i="2"/>
  <c r="AK1291" i="2"/>
  <c r="AK1166" i="2"/>
  <c r="AE1709" i="2"/>
  <c r="AC1863" i="2"/>
  <c r="AM1610" i="2"/>
  <c r="AG68" i="2"/>
  <c r="AM6" i="2"/>
  <c r="AC376" i="2"/>
  <c r="AG433" i="2"/>
  <c r="AK1079" i="2"/>
  <c r="AC205" i="2"/>
  <c r="AC1090" i="2"/>
  <c r="AM33" i="2"/>
  <c r="AI1371" i="2"/>
  <c r="AI378" i="2"/>
  <c r="AI1859" i="2"/>
  <c r="AC134" i="2"/>
  <c r="AK1701" i="2"/>
  <c r="AG599" i="2"/>
  <c r="AC1220" i="2"/>
  <c r="AM362" i="2"/>
  <c r="AC1776" i="2"/>
  <c r="AC708" i="2"/>
  <c r="AK176" i="2"/>
  <c r="AE195" i="2"/>
  <c r="AM1415" i="2"/>
  <c r="AI1097" i="2"/>
  <c r="AI1364" i="2"/>
  <c r="AM1323" i="2"/>
  <c r="AG1435" i="2"/>
  <c r="AG1241" i="2"/>
  <c r="AI1652" i="2"/>
  <c r="AC1839" i="2"/>
  <c r="AP819" i="2"/>
  <c r="AM1122" i="2"/>
  <c r="AK1535" i="2"/>
  <c r="AI424" i="2"/>
  <c r="AI45" i="2"/>
  <c r="AP1281" i="2"/>
  <c r="AE1087" i="2"/>
  <c r="AC1215" i="2"/>
  <c r="AK1454" i="2"/>
  <c r="AG1185" i="2"/>
  <c r="AG879" i="2"/>
  <c r="AM1105" i="2"/>
  <c r="AC851" i="2"/>
  <c r="AI120" i="2"/>
  <c r="AM135" i="2"/>
  <c r="AG398" i="2"/>
  <c r="AI697" i="2"/>
  <c r="AE757" i="2"/>
  <c r="AK1585" i="2"/>
  <c r="AM755" i="2"/>
  <c r="AC1098" i="2"/>
  <c r="AK767" i="2"/>
  <c r="AM1396" i="2"/>
  <c r="AM812" i="2"/>
  <c r="AI1654" i="2"/>
  <c r="AG1573" i="2"/>
  <c r="AC634" i="2"/>
  <c r="AG602" i="2"/>
  <c r="AE1517" i="2"/>
  <c r="AM22" i="2"/>
  <c r="AI1323" i="2"/>
  <c r="AP825" i="2"/>
  <c r="AE777" i="2"/>
  <c r="AC913" i="2"/>
  <c r="AK1242" i="2"/>
  <c r="AI1374" i="2"/>
  <c r="AI195" i="2"/>
  <c r="AG535" i="2"/>
  <c r="AG684" i="2"/>
  <c r="AM1037" i="2"/>
  <c r="AK1612" i="2"/>
  <c r="AK515" i="2"/>
  <c r="AG1327" i="2"/>
  <c r="AC1208" i="2"/>
  <c r="AK1774" i="2"/>
  <c r="AP770" i="2"/>
  <c r="AI879" i="2"/>
  <c r="AG249" i="2"/>
  <c r="AI612" i="2"/>
  <c r="AC738" i="2"/>
  <c r="AM654" i="2"/>
  <c r="AI876" i="2"/>
  <c r="AC1116" i="2"/>
  <c r="AK803" i="2"/>
  <c r="AI787" i="2"/>
  <c r="AI1156" i="2"/>
  <c r="AK199" i="2"/>
  <c r="AI299" i="2"/>
  <c r="AG1084" i="2"/>
  <c r="AI1177" i="2"/>
  <c r="AM1847" i="2"/>
  <c r="AG1774" i="2"/>
  <c r="AG273" i="2"/>
  <c r="AG214" i="2"/>
  <c r="AG1031" i="2"/>
  <c r="AC1721" i="2"/>
  <c r="AI1766" i="2"/>
  <c r="AE1034" i="2"/>
  <c r="AK1205" i="2"/>
  <c r="AM723" i="2"/>
  <c r="AK1429" i="2"/>
  <c r="AP637" i="2"/>
  <c r="AI447" i="2"/>
  <c r="AK491" i="2"/>
  <c r="AI1687" i="2"/>
  <c r="AE1534" i="2"/>
  <c r="AM158" i="2"/>
  <c r="AI1904" i="2"/>
  <c r="AG64" i="2"/>
  <c r="AG803" i="2"/>
  <c r="AG1494" i="2"/>
  <c r="AK500" i="2"/>
  <c r="AG1047" i="2"/>
  <c r="AC119" i="2"/>
  <c r="AG344" i="2"/>
  <c r="AI1205" i="2"/>
  <c r="AG1199" i="2"/>
  <c r="AI162" i="2"/>
  <c r="AC509" i="2"/>
  <c r="AM445" i="2"/>
  <c r="AE1629" i="2"/>
  <c r="AM421" i="2"/>
  <c r="AG1220" i="2"/>
  <c r="AP1254" i="2"/>
  <c r="AK1564" i="2"/>
  <c r="AM1759" i="2"/>
  <c r="AC1424" i="2"/>
  <c r="AK1888" i="2"/>
  <c r="AI593" i="2"/>
  <c r="AK1018" i="2"/>
  <c r="AM62" i="2"/>
  <c r="AI1259" i="2"/>
  <c r="AK1529" i="2"/>
  <c r="AI1785" i="2"/>
  <c r="AP721" i="2"/>
  <c r="AM683" i="2"/>
  <c r="AK139" i="2"/>
  <c r="AI1178" i="2"/>
  <c r="AM1592" i="2"/>
  <c r="AK1052" i="2"/>
  <c r="AE984" i="2"/>
  <c r="AM1575" i="2"/>
  <c r="AG600" i="2"/>
  <c r="AG1434" i="2"/>
  <c r="AC1281" i="2"/>
  <c r="AE552" i="2"/>
  <c r="AI18" i="2"/>
  <c r="AI1812" i="2"/>
  <c r="AE1107" i="2"/>
  <c r="AE1360" i="2"/>
  <c r="AI1708" i="2"/>
  <c r="AE14" i="2"/>
  <c r="AE243" i="2"/>
  <c r="AE1345" i="2"/>
  <c r="AE1482" i="2"/>
  <c r="AK1190" i="2"/>
  <c r="AE967" i="2"/>
  <c r="AK1102" i="2"/>
  <c r="AK463" i="2"/>
  <c r="AI1080" i="2"/>
  <c r="AI309" i="2"/>
  <c r="AG1817" i="2"/>
  <c r="AM655" i="2"/>
  <c r="AG1712" i="2"/>
  <c r="AE1065" i="2"/>
  <c r="AE159" i="2"/>
  <c r="AI1865" i="2"/>
  <c r="AM1499" i="2"/>
  <c r="AI1800" i="2"/>
  <c r="AE1307" i="2"/>
  <c r="AM1500" i="2"/>
  <c r="AM1454" i="2"/>
  <c r="AE167" i="2"/>
  <c r="AE1606" i="2"/>
  <c r="AE1544" i="2"/>
  <c r="AI40" i="2"/>
  <c r="AG1466" i="2"/>
  <c r="AK66" i="2"/>
  <c r="AK1574" i="2"/>
  <c r="AI292" i="2"/>
  <c r="AI1841" i="2"/>
  <c r="AK656" i="2"/>
  <c r="AE818" i="2"/>
  <c r="AK1310" i="2"/>
  <c r="AM837" i="2"/>
  <c r="AG391" i="2"/>
  <c r="AG1520" i="2"/>
  <c r="AM1418" i="2"/>
  <c r="AM1858" i="2"/>
  <c r="AM662" i="2"/>
  <c r="AE851" i="2"/>
  <c r="AI1795" i="2"/>
  <c r="AM440" i="2"/>
  <c r="AM876" i="2"/>
  <c r="AE1209" i="2"/>
  <c r="AI734" i="2"/>
  <c r="AM147" i="2"/>
  <c r="AK159" i="2"/>
  <c r="AI208" i="2"/>
  <c r="AG506" i="2"/>
  <c r="AI11" i="2"/>
  <c r="AE1826" i="2"/>
  <c r="AM929" i="2"/>
  <c r="AG1710" i="2"/>
  <c r="AM568" i="2"/>
  <c r="AE785" i="2"/>
  <c r="AM1594" i="2"/>
  <c r="AI1409" i="2"/>
  <c r="AM776" i="2"/>
  <c r="AK1901" i="2"/>
  <c r="AG756" i="2"/>
  <c r="AI556" i="2"/>
  <c r="AG1785" i="2"/>
  <c r="AI553" i="2"/>
  <c r="AK112" i="2"/>
  <c r="AK701" i="2"/>
  <c r="AG73" i="2"/>
  <c r="AE490" i="2"/>
  <c r="AE62" i="2"/>
  <c r="AI770" i="2"/>
  <c r="AK486" i="2"/>
  <c r="AI233" i="2"/>
  <c r="AM566" i="2"/>
  <c r="AG1472" i="2"/>
  <c r="AI847" i="2"/>
  <c r="AI519" i="2"/>
  <c r="AG48" i="2"/>
  <c r="AE94" i="2"/>
  <c r="AI1661" i="2"/>
  <c r="AE390" i="2"/>
  <c r="AE876" i="2"/>
  <c r="AM514" i="2"/>
  <c r="AE1186" i="2"/>
  <c r="AK678" i="2"/>
  <c r="AG143" i="2"/>
  <c r="AK517" i="2"/>
  <c r="AI1512" i="2"/>
  <c r="AG1404" i="2"/>
  <c r="AG1798" i="2"/>
  <c r="AC1769" i="2"/>
  <c r="AM1522" i="2"/>
  <c r="AM1533" i="2"/>
  <c r="AM910" i="2"/>
  <c r="AC1781" i="2"/>
  <c r="AK1501" i="2"/>
  <c r="AI433" i="2"/>
  <c r="AI781" i="2"/>
  <c r="AK1176" i="2"/>
  <c r="AG588" i="2"/>
  <c r="AM687" i="2"/>
  <c r="AK1706" i="2"/>
  <c r="AC1873" i="2"/>
  <c r="AE548" i="2"/>
  <c r="AC613" i="2"/>
  <c r="AK1334" i="2"/>
  <c r="AM1077" i="2"/>
  <c r="AM1527" i="2"/>
  <c r="AI105" i="2"/>
  <c r="AI1377" i="2"/>
  <c r="AK977" i="2"/>
  <c r="AM199" i="2"/>
  <c r="AM1504" i="2"/>
  <c r="AM584" i="2"/>
  <c r="AK1470" i="2"/>
  <c r="AC91" i="2"/>
  <c r="AK1644" i="2"/>
  <c r="AP192" i="2"/>
  <c r="AE425" i="2"/>
  <c r="AK118" i="2"/>
  <c r="AK314" i="2"/>
  <c r="AM205" i="2"/>
  <c r="AI887" i="2"/>
  <c r="AI1355" i="2"/>
  <c r="AM1255" i="2"/>
  <c r="AP841" i="2"/>
  <c r="AC419" i="2"/>
  <c r="AE1308" i="2"/>
  <c r="AI1105" i="2"/>
  <c r="AG932" i="2"/>
  <c r="AM1776" i="2"/>
  <c r="AI269" i="2"/>
  <c r="AM649" i="2"/>
  <c r="AI1491" i="2"/>
  <c r="AC180" i="2"/>
  <c r="AI1906" i="2"/>
  <c r="AM1012" i="2"/>
  <c r="AI1062" i="2"/>
  <c r="AI909" i="2"/>
  <c r="AI1171" i="2"/>
  <c r="AM884" i="2"/>
  <c r="AE1867" i="2"/>
  <c r="AC639" i="2"/>
  <c r="AG1283" i="2"/>
  <c r="AE452" i="2"/>
  <c r="AI1852" i="2"/>
  <c r="AE1836" i="2"/>
  <c r="AM1879" i="2"/>
  <c r="AG98" i="2"/>
  <c r="AC1293" i="2"/>
  <c r="AG9" i="2"/>
  <c r="AM1468" i="2"/>
  <c r="AC382" i="2"/>
  <c r="AK1609" i="2"/>
  <c r="AI1399" i="2"/>
  <c r="AI495" i="2"/>
  <c r="AM515" i="2"/>
  <c r="AM424" i="2"/>
  <c r="AP1151" i="2"/>
  <c r="AM758" i="2"/>
  <c r="AC1855" i="2"/>
  <c r="AC40" i="2"/>
  <c r="AK1385" i="2"/>
  <c r="AC319" i="2"/>
  <c r="AG906" i="2"/>
  <c r="AE1454" i="2"/>
  <c r="AM31" i="2"/>
  <c r="AG825" i="2"/>
  <c r="AM1236" i="2"/>
  <c r="AI1679" i="2"/>
  <c r="AG769" i="2"/>
  <c r="AM189" i="2"/>
  <c r="AK738" i="2"/>
  <c r="AI398" i="2"/>
  <c r="AC1323" i="2"/>
  <c r="AC1327" i="2"/>
  <c r="AI778" i="2"/>
  <c r="AI1537" i="2"/>
  <c r="AC525" i="2"/>
  <c r="AK299" i="2"/>
  <c r="AK321" i="2"/>
  <c r="AI382" i="2"/>
  <c r="AI742" i="2"/>
  <c r="AE1124" i="2"/>
  <c r="AM1414" i="2"/>
  <c r="AG569" i="2"/>
  <c r="AG1675" i="2"/>
  <c r="AM864" i="2"/>
  <c r="AC1568" i="2"/>
  <c r="AG1545" i="2"/>
  <c r="AC1086" i="2"/>
  <c r="AC114" i="2"/>
  <c r="AK1713" i="2"/>
  <c r="AM1565" i="2"/>
  <c r="AK1720" i="2"/>
  <c r="AE598" i="2"/>
  <c r="AK1276" i="2"/>
  <c r="AE1890" i="2"/>
  <c r="AK122" i="2"/>
  <c r="AM125" i="2"/>
  <c r="AG31" i="2"/>
  <c r="AK408" i="2"/>
  <c r="AP670" i="2"/>
  <c r="AM567" i="2"/>
  <c r="AK1699" i="2"/>
  <c r="AI491" i="2"/>
  <c r="AI994" i="2"/>
  <c r="AI375" i="2"/>
  <c r="AM579" i="2"/>
  <c r="AE1330" i="2"/>
  <c r="AM922" i="2"/>
  <c r="AM1047" i="2"/>
  <c r="AG972" i="2"/>
  <c r="AI158" i="2"/>
  <c r="AC1142" i="2"/>
  <c r="AK76" i="2"/>
  <c r="AI570" i="2"/>
  <c r="AM1316" i="2"/>
  <c r="AK1186" i="2"/>
  <c r="AI802" i="2"/>
  <c r="AG787" i="2"/>
  <c r="AG421" i="2"/>
  <c r="AM855" i="2"/>
  <c r="AM1869" i="2"/>
  <c r="AM617" i="2"/>
  <c r="AM37" i="2"/>
  <c r="AE1645" i="2"/>
  <c r="AK1004" i="2"/>
  <c r="AG1228" i="2"/>
  <c r="AC766" i="2"/>
  <c r="AG907" i="2"/>
  <c r="AC75" i="2"/>
  <c r="AM603" i="2"/>
  <c r="AE685" i="2"/>
  <c r="AP1267" i="2"/>
  <c r="AK885" i="2"/>
  <c r="AG359" i="2"/>
  <c r="AK37" i="2"/>
  <c r="AM674" i="2"/>
  <c r="AK1649" i="2"/>
  <c r="AC1249" i="2"/>
  <c r="AM976" i="2"/>
  <c r="AK1491" i="2"/>
  <c r="AG1437" i="2"/>
  <c r="AG317" i="2"/>
  <c r="AM1391" i="2"/>
  <c r="AK655" i="2"/>
  <c r="AK599" i="2"/>
  <c r="AM703" i="2"/>
  <c r="AC1038" i="2"/>
  <c r="AI1254" i="2"/>
  <c r="AK1627" i="2"/>
  <c r="AG822" i="2"/>
  <c r="AK485" i="2"/>
  <c r="AE790" i="2"/>
  <c r="AG1838" i="2"/>
  <c r="AK890" i="2"/>
  <c r="AK1446" i="2"/>
  <c r="AI294" i="2"/>
  <c r="AE694" i="2"/>
  <c r="AK50" i="2"/>
  <c r="AI1029" i="2"/>
  <c r="AM157" i="2"/>
  <c r="AM251" i="2"/>
  <c r="AK997" i="2"/>
  <c r="AK303" i="2"/>
  <c r="AI951" i="2"/>
  <c r="AI1900" i="2"/>
  <c r="AE1869" i="2"/>
  <c r="AK1230" i="2"/>
  <c r="AE1222" i="2"/>
  <c r="AE306" i="2"/>
  <c r="AE917" i="2"/>
  <c r="AE1092" i="2"/>
  <c r="AI101" i="2"/>
  <c r="AE914" i="2"/>
  <c r="AI335" i="2"/>
  <c r="AG654" i="2"/>
  <c r="AG425" i="2"/>
  <c r="AG685" i="2"/>
  <c r="AG1358" i="2"/>
  <c r="AE246" i="2"/>
  <c r="AK452" i="2"/>
  <c r="AM1075" i="2"/>
  <c r="AK1703" i="2"/>
  <c r="AI377" i="2"/>
  <c r="AM644" i="2"/>
  <c r="AE1300" i="2"/>
  <c r="AG1272" i="2"/>
  <c r="AK1580" i="2"/>
  <c r="AG202" i="2"/>
  <c r="AK683" i="2"/>
  <c r="AK1836" i="2"/>
  <c r="AE829" i="2"/>
  <c r="AG367" i="2"/>
  <c r="AM1525" i="2"/>
  <c r="AE207" i="2"/>
  <c r="AG38" i="2"/>
  <c r="AI900" i="2"/>
  <c r="AK940" i="2"/>
  <c r="AI804" i="2"/>
  <c r="AE116" i="2"/>
  <c r="AI1623" i="2"/>
  <c r="AE407" i="2"/>
  <c r="AG406" i="2"/>
  <c r="AE945" i="2"/>
  <c r="AK1046" i="2"/>
  <c r="AK1480" i="2"/>
  <c r="AK539" i="2"/>
  <c r="AE146" i="2"/>
  <c r="AI1013" i="2"/>
  <c r="AI958" i="2"/>
  <c r="AK1843" i="2"/>
  <c r="AM200" i="2"/>
  <c r="AI1195" i="2"/>
  <c r="AI736" i="2"/>
  <c r="AK487" i="2"/>
  <c r="AK989" i="2"/>
  <c r="AG1770" i="2"/>
  <c r="AM1742" i="2"/>
  <c r="AK1350" i="2"/>
  <c r="AE1372" i="2"/>
  <c r="AM1325" i="2"/>
  <c r="AM796" i="2"/>
  <c r="AE619" i="2"/>
  <c r="AK289" i="2"/>
  <c r="AM1349" i="2"/>
  <c r="AG1723" i="2"/>
  <c r="AI1826" i="2"/>
  <c r="AK1524" i="2"/>
  <c r="AI555" i="2"/>
  <c r="AE1676" i="2"/>
  <c r="AE345" i="2"/>
  <c r="AI716" i="2"/>
  <c r="AM1123" i="2"/>
  <c r="AM450" i="2"/>
  <c r="AG1747" i="2"/>
  <c r="AK140" i="2"/>
  <c r="AM715" i="2"/>
  <c r="AK1357" i="2"/>
  <c r="AK597" i="2"/>
  <c r="AG782" i="2"/>
  <c r="AE1571" i="2"/>
  <c r="AE1218" i="2"/>
  <c r="AC937" i="2"/>
  <c r="AP1800" i="2"/>
  <c r="AK181" i="2"/>
  <c r="AI177" i="2"/>
  <c r="AP1157" i="2"/>
  <c r="AG1533" i="2"/>
  <c r="AI528" i="2"/>
  <c r="AC1091" i="2"/>
  <c r="AG1370" i="2"/>
  <c r="AM1518" i="2"/>
  <c r="AG303" i="2"/>
  <c r="AI1487" i="2"/>
  <c r="AM1342" i="2"/>
  <c r="AC953" i="2"/>
  <c r="AG1756" i="2"/>
  <c r="AK1022" i="2"/>
  <c r="AM252" i="2"/>
  <c r="AM681" i="2"/>
  <c r="AI1131" i="2"/>
  <c r="AK1680" i="2"/>
  <c r="AM1865" i="2"/>
  <c r="AM650" i="2"/>
  <c r="AK24" i="2"/>
  <c r="AP1682" i="2"/>
  <c r="AI79" i="2"/>
  <c r="AP832" i="2"/>
  <c r="AG1614" i="2"/>
  <c r="AC1477" i="2"/>
  <c r="AC1229" i="2"/>
  <c r="AM172" i="2"/>
  <c r="AC1183" i="2"/>
  <c r="AE1838" i="2"/>
  <c r="AI222" i="2"/>
  <c r="AI832" i="2"/>
  <c r="AG324" i="2"/>
  <c r="AM1165" i="2"/>
  <c r="AC1590" i="2"/>
  <c r="AK1533" i="2"/>
  <c r="AK275" i="2"/>
  <c r="AK1727" i="2"/>
  <c r="AI1046" i="2"/>
  <c r="AG1895" i="2"/>
  <c r="AG1101" i="2"/>
  <c r="AK180" i="2"/>
  <c r="AC1642" i="2"/>
  <c r="AC327" i="2"/>
  <c r="AC337" i="2"/>
  <c r="AP195" i="2"/>
  <c r="AG1542" i="2"/>
  <c r="AC1653" i="2"/>
  <c r="AG1701" i="2"/>
  <c r="AK1438" i="2"/>
  <c r="AK1293" i="2"/>
  <c r="AC519" i="2"/>
  <c r="AK906" i="2"/>
  <c r="AC1643" i="2"/>
  <c r="AC418" i="2"/>
  <c r="AM1374" i="2"/>
  <c r="AK1544" i="2"/>
  <c r="AP1192" i="2"/>
  <c r="AI745" i="2"/>
  <c r="AC1515" i="2"/>
  <c r="AC1654" i="2"/>
  <c r="AI1585" i="2"/>
  <c r="AI1020" i="2"/>
  <c r="AM585" i="2"/>
  <c r="AM337" i="2"/>
  <c r="AI1354" i="2"/>
  <c r="AI649" i="2"/>
  <c r="AC462" i="2"/>
  <c r="AC729" i="2"/>
  <c r="AC1684" i="2"/>
  <c r="AI1828" i="2"/>
  <c r="AM692" i="2"/>
  <c r="AC776" i="2"/>
  <c r="AG400" i="2"/>
  <c r="AK1875" i="2"/>
  <c r="AG254" i="2"/>
  <c r="AC1036" i="2"/>
  <c r="AM398" i="2"/>
  <c r="AI1382" i="2"/>
  <c r="AC1148" i="2"/>
  <c r="AK427" i="2"/>
  <c r="AC399" i="2"/>
  <c r="AG484" i="2"/>
  <c r="AG851" i="2"/>
  <c r="AM639" i="2"/>
  <c r="AK1862" i="2"/>
  <c r="AI968" i="2"/>
  <c r="AI1609" i="2"/>
  <c r="AE1814" i="2"/>
  <c r="AC690" i="2"/>
  <c r="AI128" i="2"/>
  <c r="AM1629" i="2"/>
  <c r="AC527" i="2"/>
  <c r="AM685" i="2"/>
  <c r="AM325" i="2"/>
  <c r="AC1272" i="2"/>
  <c r="AC52" i="2"/>
  <c r="AI902" i="2"/>
  <c r="AK825" i="2"/>
  <c r="AG1180" i="2"/>
  <c r="AK1552" i="2"/>
  <c r="AK1698" i="2"/>
  <c r="AC60" i="2"/>
  <c r="AC1450" i="2"/>
  <c r="AM789" i="2"/>
  <c r="AG1163" i="2"/>
  <c r="AI1857" i="2"/>
  <c r="AM1814" i="2"/>
  <c r="AM1343" i="2"/>
  <c r="AG1082" i="2"/>
  <c r="AE1615" i="2"/>
  <c r="AK596" i="2"/>
  <c r="AM1382" i="2"/>
  <c r="AI1788" i="2"/>
  <c r="AG285" i="2"/>
  <c r="AC1429" i="2"/>
  <c r="AE1713" i="2"/>
  <c r="AK603" i="2"/>
  <c r="AK662" i="2"/>
  <c r="AK1663" i="2"/>
  <c r="AI412" i="2"/>
  <c r="AM1303" i="2"/>
  <c r="AK955" i="2"/>
  <c r="AC1177" i="2"/>
  <c r="AI89" i="2"/>
  <c r="AG758" i="2"/>
  <c r="AG985" i="2"/>
  <c r="AI122" i="2"/>
  <c r="AK555" i="2"/>
  <c r="AG1174" i="2"/>
  <c r="AG228" i="2"/>
  <c r="AM12" i="2"/>
  <c r="AP299" i="2"/>
  <c r="AC1729" i="2"/>
  <c r="AK415" i="2"/>
  <c r="AG1845" i="2"/>
  <c r="AC1236" i="2"/>
  <c r="AE30" i="2"/>
  <c r="AG1607" i="2"/>
  <c r="AM1729" i="2"/>
  <c r="AE666" i="2"/>
  <c r="AI1380" i="2"/>
  <c r="AM1534" i="2"/>
  <c r="AG824" i="2"/>
  <c r="AI1721" i="2"/>
  <c r="AK1377" i="2"/>
  <c r="AM78" i="2"/>
  <c r="AI191" i="2"/>
  <c r="AM987" i="2"/>
  <c r="AG671" i="2"/>
  <c r="AI723" i="2"/>
  <c r="AC281" i="2"/>
  <c r="AM1486" i="2"/>
  <c r="AI78" i="2"/>
  <c r="AM1293" i="2"/>
  <c r="AK1486" i="2"/>
  <c r="AM1535" i="2"/>
  <c r="AI1629" i="2"/>
  <c r="AI1386" i="2"/>
  <c r="AG1513" i="2"/>
  <c r="AE1442" i="2"/>
  <c r="AK987" i="2"/>
  <c r="AI893" i="2"/>
  <c r="AE1314" i="2"/>
  <c r="AG1718" i="2"/>
  <c r="AE1132" i="2"/>
  <c r="AK262" i="2"/>
  <c r="AK861" i="2"/>
  <c r="AG1045" i="2"/>
  <c r="AG735" i="2"/>
  <c r="AK364" i="2"/>
  <c r="AG399" i="2"/>
  <c r="AK1456" i="2"/>
  <c r="AM882" i="2"/>
  <c r="AG352" i="2"/>
  <c r="AK1878" i="2"/>
  <c r="AE352" i="2"/>
  <c r="AM1101" i="2"/>
  <c r="AI1222" i="2"/>
  <c r="AM1230" i="2"/>
  <c r="AK760" i="2"/>
  <c r="AI1568" i="2"/>
  <c r="AM79" i="2"/>
  <c r="AE1791" i="2"/>
  <c r="AI1007" i="2"/>
  <c r="AI1472" i="2"/>
  <c r="AE1523" i="2"/>
  <c r="AE635" i="2"/>
  <c r="AE99" i="2"/>
  <c r="AI454" i="2"/>
  <c r="AK619" i="2"/>
  <c r="AM1182" i="2"/>
  <c r="AK295" i="2"/>
  <c r="AE1235" i="2"/>
  <c r="AG1414" i="2"/>
  <c r="AI1332" i="2"/>
  <c r="AM1876" i="2"/>
  <c r="AM1666" i="2"/>
  <c r="AE1182" i="2"/>
  <c r="AI457" i="2"/>
  <c r="AM714" i="2"/>
  <c r="AI563" i="2"/>
  <c r="AI1882" i="2"/>
  <c r="AM1886" i="2"/>
  <c r="AE1807" i="2"/>
  <c r="AG110" i="2"/>
  <c r="AM1845" i="2"/>
  <c r="AE1366" i="2"/>
  <c r="AM632" i="2"/>
  <c r="AI880" i="2"/>
  <c r="AE1839" i="2"/>
  <c r="AI20" i="2"/>
  <c r="AK167" i="2"/>
  <c r="AK649" i="2"/>
  <c r="AE1393" i="2"/>
  <c r="AG1841" i="2"/>
  <c r="AI629" i="2"/>
  <c r="AK508" i="2"/>
  <c r="AM378" i="2"/>
  <c r="AM1442" i="2"/>
  <c r="AE929" i="2"/>
  <c r="AI1572" i="2"/>
  <c r="AE163" i="2"/>
  <c r="AI1886" i="2"/>
  <c r="AI1834" i="2"/>
  <c r="AG1221" i="2"/>
  <c r="AG181" i="2"/>
  <c r="AM903" i="2"/>
  <c r="AM1359" i="2"/>
  <c r="AM1341" i="2"/>
  <c r="AI566" i="2"/>
  <c r="AG469" i="2"/>
  <c r="AM420" i="2"/>
  <c r="AM1161" i="2"/>
  <c r="AI202" i="2"/>
  <c r="AI1671" i="2"/>
  <c r="AI178" i="2"/>
  <c r="AI1322" i="2"/>
  <c r="AG489" i="2"/>
  <c r="AK652" i="2"/>
  <c r="AG784" i="2"/>
  <c r="AK1124" i="2"/>
  <c r="AG1170" i="2"/>
  <c r="AK431" i="2"/>
  <c r="AE812" i="2"/>
  <c r="AE63" i="2"/>
  <c r="AE1268" i="2"/>
  <c r="AM1432" i="2"/>
  <c r="AG58" i="2"/>
  <c r="AI1123" i="2"/>
  <c r="AE1346" i="2"/>
  <c r="AG101" i="2"/>
  <c r="AI795" i="2"/>
  <c r="AE1108" i="2"/>
  <c r="AE621" i="2"/>
  <c r="AE781" i="2"/>
  <c r="AE965" i="2"/>
  <c r="AC839" i="2"/>
  <c r="AI1712" i="2"/>
  <c r="AM29" i="2"/>
  <c r="AK266" i="2"/>
  <c r="AM1716" i="2"/>
  <c r="AE130" i="2"/>
  <c r="AG1811" i="2"/>
  <c r="AC1689" i="2"/>
  <c r="AG175" i="2"/>
  <c r="AK920" i="2"/>
  <c r="AM782" i="2"/>
  <c r="AG1659" i="2"/>
  <c r="AG1379" i="2"/>
  <c r="AC387" i="2"/>
  <c r="AG629" i="2"/>
  <c r="AI308" i="2"/>
  <c r="AP384" i="2"/>
  <c r="AG147" i="2"/>
  <c r="AI227" i="2"/>
  <c r="AG1189" i="2"/>
  <c r="AG167" i="2"/>
  <c r="AE1058" i="2"/>
  <c r="AI1587" i="2"/>
  <c r="AG188" i="2"/>
  <c r="AG1113" i="2"/>
  <c r="AM1700" i="2"/>
  <c r="AC181" i="2"/>
  <c r="AI465" i="2"/>
  <c r="AC895" i="2"/>
  <c r="AC1129" i="2"/>
  <c r="AK948" i="2"/>
  <c r="AI1231" i="2"/>
  <c r="AC15" i="2"/>
  <c r="AC143" i="2"/>
  <c r="AE1730" i="2"/>
  <c r="AM547" i="2"/>
  <c r="AI1860" i="2"/>
  <c r="AM1510" i="2"/>
  <c r="AC1501" i="2"/>
  <c r="AG94" i="2"/>
  <c r="AK308" i="2"/>
  <c r="AM1157" i="2"/>
  <c r="AK1806" i="2"/>
  <c r="AM1808" i="2"/>
  <c r="AK1799" i="2"/>
  <c r="AI1346" i="2"/>
  <c r="AM1530" i="2"/>
  <c r="AK1505" i="2"/>
  <c r="AC1278" i="2"/>
  <c r="AI1775" i="2"/>
  <c r="AI767" i="2"/>
  <c r="AI1607" i="2"/>
  <c r="AK1229" i="2"/>
  <c r="AC343" i="2"/>
  <c r="AC1674" i="2"/>
  <c r="AI1846" i="2"/>
  <c r="AI1601" i="2"/>
  <c r="AG740" i="2"/>
  <c r="AM1671" i="2"/>
  <c r="AK1673" i="2"/>
  <c r="AM153" i="2"/>
  <c r="AM1452" i="2"/>
  <c r="AK687" i="2"/>
  <c r="AC475" i="2"/>
  <c r="AG1640" i="2"/>
  <c r="AP470" i="2"/>
  <c r="AK661" i="2"/>
  <c r="AM1749" i="2"/>
  <c r="AK576" i="2"/>
  <c r="AP1846" i="2"/>
  <c r="AE830" i="2"/>
  <c r="AK534" i="2"/>
  <c r="AC159" i="2"/>
  <c r="AI323" i="2"/>
  <c r="AI914" i="2"/>
  <c r="AM838" i="2"/>
  <c r="AK1819" i="2"/>
  <c r="AI1069" i="2"/>
  <c r="AI470" i="2"/>
  <c r="AK1565" i="2"/>
  <c r="AK1656" i="2"/>
  <c r="AG88" i="2"/>
  <c r="AG576" i="2"/>
  <c r="AK691" i="2"/>
  <c r="AK1781" i="2"/>
  <c r="AI150" i="2"/>
  <c r="AC1801" i="2"/>
  <c r="AC1046" i="2"/>
  <c r="AG888" i="2"/>
  <c r="AC94" i="2"/>
  <c r="AK141" i="2"/>
  <c r="AI67" i="2"/>
  <c r="AI1175" i="2"/>
  <c r="AG502" i="2"/>
  <c r="AI124" i="2"/>
  <c r="AG691" i="2"/>
  <c r="AM1168" i="2"/>
  <c r="AC68" i="2"/>
  <c r="AG222" i="2"/>
  <c r="AC861" i="2"/>
  <c r="AI149" i="2"/>
  <c r="AC1903" i="2"/>
  <c r="AC1279" i="2"/>
  <c r="AI1751" i="2"/>
  <c r="AE1419" i="2"/>
  <c r="AG922" i="2"/>
  <c r="AC161" i="2"/>
  <c r="AI928" i="2"/>
  <c r="AC846" i="2"/>
  <c r="AP838" i="2"/>
  <c r="AI889" i="2"/>
  <c r="AI205" i="2"/>
  <c r="AM1106" i="2"/>
  <c r="AG1808" i="2"/>
  <c r="AI924" i="2"/>
  <c r="AE1161" i="2"/>
  <c r="AG1003" i="2"/>
  <c r="AG1061" i="2"/>
  <c r="AC1608" i="2"/>
  <c r="AM1427" i="2"/>
  <c r="AC1305" i="2"/>
  <c r="AC1100" i="2"/>
  <c r="AM870" i="2"/>
  <c r="AI1280" i="2"/>
  <c r="AE1665" i="2"/>
  <c r="AG779" i="2"/>
  <c r="AI843" i="2"/>
  <c r="AI1223" i="2"/>
  <c r="AM896" i="2"/>
  <c r="AC463" i="2"/>
  <c r="AK844" i="2"/>
  <c r="AM1087" i="2"/>
  <c r="AC1047" i="2"/>
  <c r="AC1577" i="2"/>
  <c r="AI350" i="2"/>
  <c r="AC1877" i="2"/>
  <c r="AC1671" i="2"/>
  <c r="AI749" i="2"/>
  <c r="AM646" i="2"/>
  <c r="AK1256" i="2"/>
  <c r="AM1304" i="2"/>
  <c r="AM109" i="2"/>
  <c r="AK915" i="2"/>
  <c r="AC74" i="2"/>
  <c r="AC1785" i="2"/>
  <c r="AG1039" i="2"/>
  <c r="AM381" i="2"/>
  <c r="AM708" i="2"/>
  <c r="AG718" i="2"/>
  <c r="AG1391" i="2"/>
  <c r="AG1215" i="2"/>
  <c r="AK645" i="2"/>
  <c r="AI1576" i="2"/>
  <c r="AC608" i="2"/>
  <c r="AK1354" i="2"/>
  <c r="AC1164" i="2"/>
  <c r="AK1735" i="2"/>
  <c r="AM442" i="2"/>
  <c r="AG862" i="2"/>
  <c r="AI1809" i="2"/>
  <c r="AE840" i="2"/>
  <c r="AM1156" i="2"/>
  <c r="AM422" i="2"/>
  <c r="AM933" i="2"/>
  <c r="AK311" i="2"/>
  <c r="AM1816" i="2"/>
  <c r="AG36" i="2"/>
  <c r="AK1561" i="2"/>
  <c r="AM38" i="2"/>
  <c r="AG1541" i="2"/>
  <c r="AM1366" i="2"/>
  <c r="AI437" i="2"/>
  <c r="AC1540" i="2"/>
  <c r="AC775" i="2"/>
  <c r="AC1037" i="2"/>
  <c r="AI757" i="2"/>
  <c r="AC1884" i="2"/>
  <c r="AG814" i="2"/>
  <c r="AM909" i="2"/>
  <c r="AG189" i="2"/>
  <c r="AP136" i="2"/>
  <c r="AM179" i="2"/>
  <c r="AC1052" i="2"/>
  <c r="AI1580" i="2"/>
  <c r="AC938" i="2"/>
  <c r="AI393" i="2"/>
  <c r="AC673" i="2"/>
  <c r="AI1498" i="2"/>
  <c r="AI1683" i="2"/>
  <c r="AK1070" i="2"/>
  <c r="AK1037" i="2"/>
  <c r="AM1552" i="2"/>
  <c r="AG224" i="2"/>
  <c r="AC1636" i="2"/>
  <c r="AC254" i="2"/>
  <c r="AK900" i="2"/>
  <c r="AC1354" i="2"/>
  <c r="AC1382" i="2"/>
  <c r="AK855" i="2"/>
  <c r="AK611" i="2"/>
  <c r="AM1726" i="2"/>
  <c r="AE321" i="2"/>
  <c r="AK1257" i="2"/>
  <c r="AK711" i="2"/>
  <c r="AM1795" i="2"/>
  <c r="AI1214" i="2"/>
  <c r="AC1695" i="2"/>
  <c r="AM1696" i="2"/>
  <c r="AK52" i="2"/>
  <c r="AI515" i="2"/>
  <c r="AG1108" i="2"/>
  <c r="AK1196" i="2"/>
  <c r="AC1387" i="2"/>
  <c r="AK1449" i="2"/>
  <c r="AG855" i="2"/>
  <c r="AI752" i="2"/>
  <c r="AG1361" i="2"/>
  <c r="AI344" i="2"/>
  <c r="AM1180" i="2"/>
  <c r="AK797" i="2"/>
  <c r="AM466" i="2"/>
  <c r="AM76" i="2"/>
  <c r="AI527" i="2"/>
  <c r="AC1066" i="2"/>
  <c r="AG412" i="2"/>
  <c r="AM1228" i="2"/>
  <c r="AK179" i="2"/>
  <c r="AM530" i="2"/>
  <c r="AI364" i="2"/>
  <c r="AC855" i="2"/>
  <c r="AM865" i="2"/>
  <c r="AK996" i="2"/>
  <c r="AG1392" i="2"/>
  <c r="AI1387" i="2"/>
  <c r="AM720" i="2"/>
  <c r="AK1734" i="2"/>
  <c r="AK543" i="2"/>
  <c r="AK720" i="2"/>
  <c r="AM1186" i="2"/>
  <c r="AK1886" i="2"/>
  <c r="AK469" i="2"/>
  <c r="AM1387" i="2"/>
  <c r="AC1629" i="2"/>
  <c r="AC428" i="2"/>
  <c r="AI1459" i="2"/>
  <c r="AC1221" i="2"/>
  <c r="AG865" i="2"/>
  <c r="AG1246" i="2"/>
  <c r="AI443" i="2"/>
  <c r="AI83" i="2"/>
  <c r="AM459" i="2"/>
  <c r="AC840" i="2"/>
  <c r="AI41" i="2"/>
  <c r="AC1039" i="2"/>
  <c r="AK1386" i="2"/>
  <c r="AI1164" i="2"/>
  <c r="AG1636" i="2"/>
  <c r="AG859" i="2"/>
  <c r="AP239" i="2"/>
  <c r="AI1544" i="2"/>
  <c r="AK674" i="2"/>
  <c r="AM1120" i="2"/>
  <c r="AG1491" i="2"/>
  <c r="AK1115" i="2"/>
  <c r="AM1099" i="2"/>
  <c r="AI1294" i="2"/>
  <c r="AI91" i="2"/>
  <c r="AE695" i="2"/>
  <c r="AG811" i="2"/>
  <c r="AM1870" i="2"/>
  <c r="AI184" i="2"/>
  <c r="AI930" i="2"/>
  <c r="AK1250" i="2"/>
  <c r="AM1282" i="2"/>
  <c r="AE355" i="2"/>
  <c r="AG1230" i="2"/>
  <c r="AI1564" i="2"/>
  <c r="AG936" i="2"/>
  <c r="AI542" i="2"/>
  <c r="AI634" i="2"/>
  <c r="AG550" i="2"/>
  <c r="AE613" i="2"/>
  <c r="AK922" i="2"/>
  <c r="AG1553" i="2"/>
  <c r="AG830" i="2"/>
  <c r="AM1682" i="2"/>
  <c r="AI627" i="2"/>
  <c r="AE1614" i="2"/>
  <c r="AK1893" i="2"/>
  <c r="AK1315" i="2"/>
  <c r="AK1374" i="2"/>
  <c r="AG676" i="2"/>
  <c r="AG190" i="2"/>
  <c r="AM676" i="2"/>
  <c r="AG586" i="2"/>
  <c r="AM1597" i="2"/>
  <c r="AM45" i="2"/>
  <c r="AM1663" i="2"/>
  <c r="AI321" i="2"/>
  <c r="AE1411" i="2"/>
  <c r="AG1697" i="2"/>
  <c r="AI826" i="2"/>
  <c r="AE906" i="2"/>
  <c r="AI1444" i="2"/>
  <c r="AK372" i="2"/>
  <c r="AI1218" i="2"/>
  <c r="AE1618" i="2"/>
  <c r="AK636" i="2"/>
  <c r="AK1595" i="2"/>
  <c r="AI660" i="2"/>
  <c r="AG866" i="2"/>
  <c r="AE54" i="2"/>
  <c r="AE1052" i="2"/>
  <c r="AI22" i="2"/>
  <c r="AG954" i="2"/>
  <c r="AK1634" i="2"/>
  <c r="AI896" i="2"/>
  <c r="AM1720" i="2"/>
  <c r="AM1046" i="2"/>
  <c r="AG1446" i="2"/>
  <c r="AM1338" i="2"/>
  <c r="AK1090" i="2"/>
  <c r="AM689" i="2"/>
  <c r="AG1262" i="2"/>
  <c r="AI1190" i="2"/>
  <c r="AI1705" i="2"/>
  <c r="AK883" i="2"/>
  <c r="AE1540" i="2"/>
  <c r="AI1269" i="2"/>
  <c r="AG874" i="2"/>
  <c r="AG833" i="2"/>
  <c r="AK975" i="2"/>
  <c r="AK1017" i="2"/>
  <c r="AG201" i="2"/>
  <c r="AE1285" i="2"/>
  <c r="AI1251" i="2"/>
  <c r="AG113" i="2"/>
  <c r="AM1587" i="2"/>
  <c r="AK1130" i="2"/>
  <c r="AE175" i="2"/>
  <c r="AK420" i="2"/>
  <c r="AG437" i="2"/>
  <c r="AI1455" i="2"/>
  <c r="AK532" i="2"/>
  <c r="AG1561" i="2"/>
  <c r="AG791" i="2"/>
  <c r="AM14" i="2"/>
  <c r="AM1681" i="2"/>
  <c r="AK294" i="2"/>
  <c r="AI688" i="2"/>
  <c r="AM1285" i="2"/>
  <c r="AM177" i="2"/>
  <c r="AM159" i="2"/>
  <c r="AM8" i="2"/>
  <c r="AK238" i="2"/>
  <c r="AE1764" i="2"/>
  <c r="AK1542" i="2"/>
  <c r="AE481" i="2"/>
  <c r="AE1524" i="2"/>
  <c r="AE819" i="2"/>
  <c r="AE1766" i="2"/>
  <c r="AK433" i="2"/>
  <c r="AE1420" i="2"/>
  <c r="AK466" i="2"/>
  <c r="AE1782" i="2"/>
  <c r="AC652" i="2"/>
  <c r="AE930" i="2"/>
  <c r="AK827" i="2"/>
  <c r="AK1526" i="2"/>
  <c r="AC1626" i="2"/>
  <c r="AM637" i="2"/>
  <c r="AC1521" i="2"/>
  <c r="AI719" i="2"/>
  <c r="AM343" i="2"/>
  <c r="AC282" i="2"/>
  <c r="AK1168" i="2"/>
  <c r="AC70" i="2"/>
  <c r="AC1307" i="2"/>
  <c r="AM468" i="2"/>
  <c r="AE546" i="2"/>
  <c r="AG1456" i="2"/>
  <c r="AM1706" i="2"/>
  <c r="AG1014" i="2"/>
  <c r="AC7" i="2"/>
  <c r="AC6" i="2"/>
  <c r="AK843" i="2"/>
  <c r="AK715" i="2"/>
  <c r="AG1678" i="2"/>
  <c r="AI882" i="2"/>
  <c r="AC1247" i="2"/>
  <c r="AP423" i="2"/>
  <c r="AG146" i="2"/>
  <c r="AG800" i="2"/>
  <c r="AM765" i="2"/>
  <c r="AC1048" i="2"/>
  <c r="AK138" i="2"/>
  <c r="AG1251" i="2"/>
  <c r="AE1384" i="2"/>
  <c r="AG863" i="2"/>
  <c r="AC1716" i="2"/>
  <c r="AM1155" i="2"/>
  <c r="AG276" i="2"/>
  <c r="AC1188" i="2"/>
  <c r="AK1131" i="2"/>
  <c r="AM889" i="2"/>
  <c r="AM121" i="2"/>
  <c r="AK1652" i="2"/>
  <c r="AK775" i="2"/>
  <c r="AK1135" i="2"/>
  <c r="AK397" i="2"/>
  <c r="AP49" i="2"/>
  <c r="AG1087" i="2"/>
  <c r="AM1009" i="2"/>
  <c r="AK1105" i="2"/>
  <c r="AM1642" i="2"/>
  <c r="AC1425" i="2"/>
  <c r="AG1302" i="2"/>
  <c r="AG354" i="2"/>
  <c r="AG798" i="2"/>
  <c r="AI1697" i="2"/>
  <c r="AP639" i="2"/>
  <c r="AK1426" i="2"/>
  <c r="AC1664" i="2"/>
  <c r="AM427" i="2"/>
  <c r="AG1304" i="2"/>
  <c r="AE932" i="2"/>
  <c r="AI284" i="2"/>
  <c r="AG692" i="2"/>
  <c r="AM478" i="2"/>
  <c r="AK1884" i="2"/>
  <c r="AG634" i="2"/>
  <c r="AI1836" i="2"/>
  <c r="AM1078" i="2"/>
  <c r="AI1285" i="2"/>
  <c r="AM1138" i="2"/>
  <c r="AC857" i="2"/>
  <c r="AP208" i="2"/>
  <c r="AG105" i="2"/>
  <c r="AG854" i="2"/>
  <c r="AG71" i="2"/>
  <c r="AG1848" i="2"/>
  <c r="AK173" i="2"/>
  <c r="AE1579" i="2"/>
  <c r="AG1856" i="2"/>
  <c r="AI525" i="2"/>
  <c r="AC59" i="2"/>
  <c r="AM847" i="2"/>
  <c r="AK1463" i="2"/>
  <c r="AK1418" i="2"/>
  <c r="AC763" i="2"/>
  <c r="AE1769" i="2"/>
  <c r="AM912" i="2"/>
  <c r="AC1292" i="2"/>
  <c r="AG829" i="2"/>
  <c r="AM1097" i="2"/>
  <c r="AK1108" i="2"/>
  <c r="AE1697" i="2"/>
  <c r="AE440" i="2"/>
  <c r="AG1721" i="2"/>
  <c r="AE1086" i="2"/>
  <c r="AK1148" i="2"/>
  <c r="AC1573" i="2"/>
  <c r="AE485" i="2"/>
  <c r="AG513" i="2"/>
  <c r="AK748" i="2"/>
  <c r="AG135" i="2"/>
  <c r="AK743" i="2"/>
  <c r="AC1399" i="2"/>
  <c r="AK792" i="2"/>
  <c r="AC662" i="2"/>
  <c r="AE1104" i="2"/>
  <c r="AK1031" i="2"/>
  <c r="AG1070" i="2"/>
  <c r="AI1615" i="2"/>
  <c r="AC403" i="2"/>
  <c r="AC1156" i="2"/>
  <c r="AI114" i="2"/>
  <c r="AG1720" i="2"/>
  <c r="AK654" i="2"/>
  <c r="AK1845" i="2"/>
  <c r="AG1292" i="2"/>
  <c r="AK640" i="2"/>
  <c r="AC442" i="2"/>
  <c r="AK1082" i="2"/>
  <c r="AI1301" i="2"/>
  <c r="AG720" i="2"/>
  <c r="AC484" i="2"/>
  <c r="AK657" i="2"/>
  <c r="AG1534" i="2"/>
  <c r="AG1560" i="2"/>
  <c r="AG500" i="2"/>
  <c r="AK907" i="2"/>
  <c r="AC682" i="2"/>
  <c r="AG1332" i="2"/>
  <c r="AC1720" i="2"/>
  <c r="AC1123" i="2"/>
  <c r="AK1742" i="2"/>
  <c r="AM539" i="2"/>
  <c r="AI339" i="2"/>
  <c r="AC1463" i="2"/>
  <c r="AI380" i="2"/>
  <c r="AG1629" i="2"/>
  <c r="AK1198" i="2"/>
  <c r="AI234" i="2"/>
  <c r="AC317" i="2"/>
  <c r="AI395" i="2"/>
  <c r="AM809" i="2"/>
  <c r="AG457" i="2"/>
  <c r="AE675" i="2"/>
  <c r="AK1452" i="2"/>
  <c r="AK83" i="2"/>
  <c r="AM522" i="2"/>
  <c r="AK1787" i="2"/>
  <c r="AG49" i="2"/>
  <c r="AK1842" i="2"/>
  <c r="AG1585" i="2"/>
  <c r="AG1505" i="2"/>
  <c r="AK1095" i="2"/>
  <c r="AI1303" i="2"/>
  <c r="AM285" i="2"/>
  <c r="AE472" i="2"/>
  <c r="AP655" i="2"/>
  <c r="AI610" i="2"/>
  <c r="AC1641" i="2"/>
  <c r="AM1249" i="2"/>
  <c r="AM49" i="2"/>
  <c r="AC972" i="2"/>
  <c r="AG1171" i="2"/>
  <c r="AC1666" i="2"/>
  <c r="AM1843" i="2"/>
  <c r="AI1445" i="2"/>
  <c r="AM1394" i="2"/>
  <c r="AM274" i="2"/>
  <c r="AC1518" i="2"/>
  <c r="AK75" i="2"/>
  <c r="AK357" i="2"/>
  <c r="AI1874" i="2"/>
  <c r="AE1426" i="2"/>
  <c r="AG1122" i="2"/>
  <c r="AC295" i="2"/>
  <c r="AI1884" i="2"/>
  <c r="AG1218" i="2"/>
  <c r="AI865" i="2"/>
  <c r="AG495" i="2"/>
  <c r="AE580" i="2"/>
  <c r="AM1200" i="2"/>
  <c r="AI1765" i="2"/>
  <c r="AM1048" i="2"/>
  <c r="AG1447" i="2"/>
  <c r="AG514" i="2"/>
  <c r="AE388" i="2"/>
  <c r="AI1716" i="2"/>
  <c r="AK360" i="2"/>
  <c r="AK1769" i="2"/>
  <c r="AG1337" i="2"/>
  <c r="AK1651" i="2"/>
  <c r="AM613" i="2"/>
  <c r="AI1747" i="2"/>
  <c r="AK571" i="2"/>
  <c r="AK1551" i="2"/>
  <c r="AM1752" i="2"/>
  <c r="AI613" i="2"/>
  <c r="AI315" i="2"/>
  <c r="AM256" i="2"/>
  <c r="AG1049" i="2"/>
  <c r="AE1305" i="2"/>
  <c r="AG1724" i="2"/>
  <c r="AK1092" i="2"/>
  <c r="AG154" i="2"/>
  <c r="AI1313" i="2"/>
  <c r="AG1800" i="2"/>
  <c r="AK527" i="2"/>
  <c r="AG649" i="2"/>
  <c r="AK682" i="2"/>
  <c r="AM461" i="2"/>
  <c r="AE1488" i="2"/>
  <c r="AI1502" i="2"/>
  <c r="AM1645" i="2"/>
  <c r="AG1489" i="2"/>
  <c r="AG152" i="2"/>
  <c r="AG809" i="2"/>
  <c r="AK202" i="2"/>
  <c r="AI906" i="2"/>
  <c r="AM198" i="2"/>
  <c r="AE661" i="2"/>
  <c r="AE498" i="2"/>
  <c r="AE626" i="2"/>
  <c r="AK1126" i="2"/>
  <c r="AE1729" i="2"/>
  <c r="AM1163" i="2"/>
  <c r="AM1839" i="2"/>
  <c r="AK554" i="2"/>
  <c r="AG1276" i="2"/>
  <c r="AE608" i="2"/>
  <c r="AE792" i="2"/>
  <c r="AM1833" i="2"/>
  <c r="AE955" i="2"/>
  <c r="AG878" i="2"/>
  <c r="AI98" i="2"/>
  <c r="AI1589" i="2"/>
  <c r="AK859" i="2"/>
  <c r="AG524" i="2"/>
  <c r="AM48" i="2"/>
  <c r="AI1479" i="2"/>
  <c r="AM1906" i="2"/>
  <c r="AG1859" i="2"/>
  <c r="AK1175" i="2"/>
  <c r="AG786" i="2"/>
  <c r="AG296" i="2"/>
  <c r="AM293" i="2"/>
  <c r="AK753" i="2"/>
  <c r="AG871" i="2"/>
  <c r="AE409" i="2"/>
  <c r="AE418" i="2"/>
  <c r="AM835" i="2"/>
  <c r="AK1905" i="2"/>
  <c r="AI789" i="2"/>
  <c r="AG200" i="2"/>
  <c r="AE68" i="2"/>
  <c r="AG890" i="2"/>
  <c r="AG1095" i="2"/>
  <c r="AK476" i="2"/>
  <c r="AM605" i="2"/>
  <c r="AK1096" i="2"/>
  <c r="AK261" i="2"/>
  <c r="AG237" i="2"/>
  <c r="AM716" i="2"/>
  <c r="AG821" i="2"/>
  <c r="AI1258" i="2"/>
  <c r="AG1390" i="2"/>
  <c r="AM859" i="2"/>
  <c r="AM712" i="2"/>
  <c r="AK110" i="2"/>
  <c r="AM1863" i="2"/>
  <c r="AG1431" i="2"/>
  <c r="AI1154" i="2"/>
  <c r="AI291" i="2"/>
  <c r="AE1396" i="2"/>
  <c r="AC1418" i="2"/>
  <c r="AC1108" i="2"/>
  <c r="AI1185" i="2"/>
  <c r="AC1248" i="2"/>
  <c r="AM702" i="2"/>
  <c r="AK690" i="2"/>
  <c r="AK337" i="2"/>
  <c r="AK1619" i="2"/>
  <c r="AM1411" i="2"/>
  <c r="AI599" i="2"/>
  <c r="AC1139" i="2"/>
  <c r="AM862" i="2"/>
  <c r="AC1226" i="2"/>
  <c r="AE1354" i="2"/>
  <c r="AM1052" i="2"/>
  <c r="AC1867" i="2"/>
  <c r="AK1252" i="2"/>
  <c r="AG1660" i="2"/>
  <c r="AI314" i="2"/>
  <c r="AG574" i="2"/>
  <c r="AG1454" i="2"/>
  <c r="AM1713" i="2"/>
  <c r="AC1715" i="2"/>
  <c r="AG1896" i="2"/>
  <c r="AC1560" i="2"/>
  <c r="AG403" i="2"/>
  <c r="AG757" i="2"/>
  <c r="AC871" i="2"/>
  <c r="AI849" i="2"/>
  <c r="AK1366" i="2"/>
  <c r="AI14" i="2"/>
  <c r="AK1084" i="2"/>
  <c r="AI1418" i="2"/>
  <c r="AC939" i="2"/>
  <c r="AM1134" i="2"/>
  <c r="AG1298" i="2"/>
  <c r="AK857" i="2"/>
  <c r="AM1354" i="2"/>
  <c r="AM588" i="2"/>
  <c r="AM818" i="2"/>
  <c r="AC1696" i="2"/>
  <c r="AG875" i="2"/>
  <c r="AK1687" i="2"/>
  <c r="AC1807" i="2"/>
  <c r="AK127" i="2"/>
  <c r="AE742" i="2"/>
  <c r="AK1303" i="2"/>
  <c r="AI152" i="2"/>
  <c r="AG1888" i="2"/>
  <c r="AM1205" i="2"/>
  <c r="AI1184" i="2"/>
  <c r="AP240" i="2"/>
  <c r="AI603" i="2"/>
  <c r="AM1277" i="2"/>
  <c r="AE671" i="2"/>
  <c r="AK998" i="2"/>
  <c r="AI1786" i="2"/>
  <c r="AG395" i="2"/>
  <c r="AM87" i="2"/>
  <c r="AK317" i="2"/>
  <c r="AM1298" i="2"/>
  <c r="AM580" i="2"/>
  <c r="AM734" i="2"/>
  <c r="AI693" i="2"/>
  <c r="AE274" i="2"/>
  <c r="AG1339" i="2"/>
  <c r="AC83" i="2"/>
  <c r="AC406" i="2"/>
  <c r="AE994" i="2"/>
  <c r="AM1684" i="2"/>
  <c r="AK826" i="2"/>
  <c r="AC274" i="2"/>
  <c r="AM486" i="2"/>
  <c r="AC1845" i="2"/>
  <c r="AK1299" i="2"/>
  <c r="AC1631" i="2"/>
  <c r="AI1425" i="2"/>
  <c r="AK406" i="2"/>
  <c r="AK1192" i="2"/>
  <c r="AG826" i="2"/>
  <c r="AK1332" i="2"/>
  <c r="AI683" i="2"/>
  <c r="AG1843" i="2"/>
  <c r="AK1241" i="2"/>
  <c r="AC1171" i="2"/>
  <c r="AK1624" i="2"/>
  <c r="AG4" i="2"/>
  <c r="AM402" i="2"/>
  <c r="AI29" i="2"/>
  <c r="AK276" i="2"/>
  <c r="AK1099" i="2"/>
  <c r="AI1362" i="2"/>
  <c r="AE511" i="2"/>
  <c r="AI1345" i="2"/>
  <c r="AI420" i="2"/>
  <c r="AE920" i="2"/>
  <c r="AM298" i="2"/>
  <c r="AE861" i="2"/>
  <c r="AI982" i="2"/>
  <c r="AI698" i="2"/>
  <c r="AK754" i="2"/>
  <c r="AK813" i="2"/>
  <c r="AM1144" i="2"/>
  <c r="AM1114" i="2"/>
  <c r="AI1352" i="2"/>
  <c r="AG1455" i="2"/>
  <c r="AE842" i="2"/>
  <c r="AM1599" i="2"/>
  <c r="AK1019" i="2"/>
  <c r="AI943" i="2"/>
  <c r="AK962" i="2"/>
  <c r="AK958" i="2"/>
  <c r="AM429" i="2"/>
  <c r="AG1812" i="2"/>
  <c r="AI422" i="2"/>
  <c r="AM1398" i="2"/>
  <c r="AI1058" i="2"/>
  <c r="AE1491" i="2"/>
  <c r="AG1322" i="2"/>
  <c r="AM1643" i="2"/>
  <c r="AE1556" i="2"/>
  <c r="AK577" i="2"/>
  <c r="AK1684" i="2"/>
  <c r="AI1215" i="2"/>
  <c r="AK214" i="2"/>
  <c r="AK1393" i="2"/>
  <c r="AG52" i="2"/>
  <c r="AE1262" i="2"/>
  <c r="AK1164" i="2"/>
  <c r="AE1652" i="2"/>
  <c r="AE187" i="2"/>
  <c r="AG1259" i="2"/>
  <c r="AE537" i="2"/>
  <c r="AM1695" i="2"/>
  <c r="AG420" i="2"/>
  <c r="AE737" i="2"/>
  <c r="AK560" i="2"/>
  <c r="AG1182" i="2"/>
  <c r="AK1180" i="2"/>
  <c r="AK660" i="2"/>
  <c r="AE969" i="2"/>
  <c r="AM1531" i="2"/>
  <c r="AM890" i="2"/>
  <c r="AM1469" i="2"/>
  <c r="AK116" i="2"/>
  <c r="AM1273" i="2"/>
  <c r="AI1627" i="2"/>
  <c r="AE1857" i="2"/>
  <c r="AG1131" i="2"/>
  <c r="AK1453" i="2"/>
  <c r="AK1121" i="2"/>
  <c r="AE1365" i="2"/>
  <c r="AE1021" i="2"/>
  <c r="AI69" i="2"/>
  <c r="AG1523" i="2"/>
  <c r="AI661" i="2"/>
  <c r="AK226" i="2"/>
  <c r="AG1643" i="2"/>
  <c r="AI207" i="2"/>
  <c r="AM1269" i="2"/>
  <c r="AG1777" i="2"/>
  <c r="AK217" i="2"/>
  <c r="AG220" i="2"/>
  <c r="AG1641" i="2"/>
  <c r="AG1789" i="2"/>
  <c r="AG217" i="2"/>
  <c r="AG1586" i="2"/>
  <c r="AK284" i="2"/>
  <c r="AM872" i="2"/>
  <c r="AG1700" i="2"/>
  <c r="AK1202" i="2"/>
  <c r="AE1035" i="2"/>
  <c r="AG1211" i="2"/>
  <c r="AI32" i="2"/>
  <c r="AK2" i="2"/>
  <c r="AI224" i="2"/>
  <c r="AG473" i="2"/>
  <c r="AG1582" i="2"/>
  <c r="AK1107" i="2"/>
  <c r="AE1841" i="2"/>
  <c r="AK1766" i="2"/>
  <c r="AG510" i="2"/>
  <c r="AE502" i="2"/>
  <c r="AE324" i="2"/>
  <c r="AE1795" i="2"/>
  <c r="AE20" i="2"/>
  <c r="AE825" i="2"/>
  <c r="AE649" i="2"/>
  <c r="AE1203" i="2"/>
  <c r="AG307" i="2"/>
  <c r="AC1026" i="2"/>
  <c r="AC1263" i="2"/>
  <c r="AP340" i="2"/>
  <c r="AG1242" i="2"/>
  <c r="AK1902" i="2"/>
  <c r="AC1380" i="2"/>
  <c r="AG801" i="2"/>
  <c r="AE660" i="2"/>
  <c r="AK1851" i="2"/>
  <c r="AC487" i="2"/>
  <c r="AC1094" i="2"/>
  <c r="AC911" i="2"/>
  <c r="AG1749" i="2"/>
  <c r="AC467" i="2"/>
  <c r="AE423" i="2"/>
  <c r="AC1092" i="2"/>
  <c r="AC556" i="2"/>
  <c r="AP1373" i="2"/>
  <c r="AC944" i="2"/>
  <c r="AI689" i="2"/>
  <c r="AC468" i="2"/>
  <c r="AG1340" i="2"/>
  <c r="AI866" i="2"/>
  <c r="AK546" i="2"/>
  <c r="AM26" i="2"/>
  <c r="AI1125" i="2"/>
  <c r="AC1088" i="2"/>
  <c r="AM1676" i="2"/>
  <c r="AK863" i="2"/>
  <c r="AG463" i="2"/>
  <c r="AG546" i="2"/>
  <c r="AC910" i="2"/>
  <c r="AI582" i="2"/>
  <c r="AC1240" i="2"/>
  <c r="AK547" i="2"/>
  <c r="AC832" i="2"/>
  <c r="AM1357" i="2"/>
  <c r="AM628" i="2"/>
  <c r="AM1536" i="2"/>
  <c r="AK132" i="2"/>
  <c r="AI918" i="2"/>
  <c r="AC1562" i="2"/>
  <c r="AM695" i="2"/>
  <c r="AC534" i="2"/>
  <c r="AI861" i="2"/>
  <c r="AM277" i="2"/>
  <c r="AG1297" i="2"/>
  <c r="AK5" i="2"/>
  <c r="AK1536" i="2"/>
  <c r="AM552" i="2"/>
  <c r="AI389" i="2"/>
  <c r="AG1158" i="2"/>
  <c r="AK286" i="2"/>
  <c r="AC1644" i="2"/>
  <c r="AK1482" i="2"/>
  <c r="AI1291" i="2"/>
  <c r="AG1080" i="2"/>
  <c r="AC1168" i="2"/>
  <c r="AI1266" i="2"/>
  <c r="AK1212" i="2"/>
  <c r="AK455" i="2"/>
  <c r="AG1526" i="2"/>
  <c r="AC1519" i="2"/>
  <c r="AC1770" i="2"/>
  <c r="AG1544" i="2"/>
  <c r="AC438" i="2"/>
  <c r="AG988" i="2"/>
  <c r="AK1120" i="2"/>
  <c r="AC976" i="2"/>
  <c r="AM1050" i="2"/>
  <c r="AC1299" i="2"/>
  <c r="AC1178" i="2"/>
  <c r="AI639" i="2"/>
  <c r="AM1683" i="2"/>
  <c r="AG1851" i="2"/>
  <c r="AI1281" i="2"/>
  <c r="AG1305" i="2"/>
  <c r="AI1304" i="2"/>
  <c r="AE1050" i="2"/>
  <c r="AI1300" i="2"/>
  <c r="AG362" i="2"/>
  <c r="AC279" i="2"/>
  <c r="AC190" i="2"/>
  <c r="AC1069" i="2"/>
  <c r="AK1411" i="2"/>
  <c r="AC1322" i="2"/>
  <c r="AC1385" i="2"/>
  <c r="AK1094" i="2"/>
  <c r="AI1776" i="2"/>
  <c r="AK400" i="2"/>
  <c r="AC188" i="2"/>
  <c r="AC894" i="2"/>
  <c r="AC1050" i="2"/>
  <c r="AM1622" i="2"/>
  <c r="AI418" i="2"/>
  <c r="AK1399" i="2"/>
  <c r="AI484" i="2"/>
  <c r="AE585" i="2"/>
  <c r="AI1138" i="2"/>
  <c r="AK1588" i="2"/>
  <c r="AG1698" i="2"/>
  <c r="AE1573" i="2"/>
  <c r="AM1489" i="2"/>
  <c r="AI1340" i="2"/>
  <c r="AK174" i="2"/>
  <c r="AP1739" i="2"/>
  <c r="AK1683" i="2"/>
  <c r="AI505" i="2"/>
  <c r="AI738" i="2"/>
  <c r="AP776" i="2"/>
  <c r="AG1875" i="2"/>
  <c r="AG1343" i="2"/>
  <c r="AC1595" i="2"/>
  <c r="AG1839" i="2"/>
  <c r="AG1096" i="2"/>
  <c r="AK933" i="2"/>
  <c r="AI303" i="2"/>
  <c r="AC23" i="2"/>
  <c r="AG1551" i="2"/>
  <c r="AC818" i="2"/>
  <c r="AK1424" i="2"/>
  <c r="AC1828" i="2"/>
  <c r="AC1225" i="2"/>
  <c r="AC575" i="2"/>
  <c r="AC1713" i="2"/>
  <c r="AM403" i="2"/>
  <c r="AG1232" i="2"/>
  <c r="AI1675" i="2"/>
  <c r="AC678" i="2"/>
  <c r="AC1167" i="2"/>
  <c r="AP1862" i="2"/>
  <c r="AI1225" i="2"/>
  <c r="AK564" i="2"/>
  <c r="AC1398" i="2"/>
  <c r="AG530" i="2"/>
  <c r="AK972" i="2"/>
  <c r="AC367" i="2"/>
  <c r="AC1660" i="2"/>
  <c r="AM1786" i="2"/>
  <c r="AE1842" i="2"/>
  <c r="AI554" i="2"/>
  <c r="AM1086" i="2"/>
  <c r="AK1208" i="2"/>
  <c r="AI52" i="2"/>
  <c r="AM1429" i="2"/>
  <c r="AP1565" i="2"/>
  <c r="AI1847" i="2"/>
  <c r="AG792" i="2"/>
  <c r="AE1879" i="2"/>
  <c r="AE525" i="2"/>
  <c r="AI197" i="2"/>
  <c r="AC633" i="2"/>
  <c r="AK669" i="2"/>
  <c r="AM1721" i="2"/>
  <c r="AC743" i="2"/>
  <c r="AI747" i="2"/>
  <c r="AG290" i="2"/>
  <c r="AM441" i="2"/>
  <c r="AG417" i="2"/>
  <c r="AI1075" i="2"/>
  <c r="AE1084" i="2"/>
  <c r="AG543" i="2"/>
  <c r="AI1422" i="2"/>
  <c r="AC994" i="2"/>
  <c r="AC717" i="2"/>
  <c r="AG1862" i="2"/>
  <c r="AK1493" i="2"/>
  <c r="AC1096" i="2"/>
  <c r="AI1157" i="2"/>
  <c r="AE417" i="2"/>
  <c r="AC37" i="2"/>
  <c r="AE1413" i="2"/>
  <c r="AM660" i="2"/>
  <c r="AI1600" i="2"/>
  <c r="AK1184" i="2"/>
  <c r="AG1666" i="2"/>
  <c r="AG864" i="2"/>
  <c r="AC1890" i="2"/>
  <c r="AM1152" i="2"/>
  <c r="AG129" i="2"/>
  <c r="AE395" i="2"/>
  <c r="AG1842" i="2"/>
  <c r="AC89" i="2"/>
  <c r="AG1106" i="2"/>
  <c r="AC415" i="2"/>
  <c r="AK632" i="2"/>
  <c r="AM474" i="2"/>
  <c r="AG1178" i="2"/>
  <c r="AK1231" i="2"/>
  <c r="AI1181" i="2"/>
  <c r="AI1295" i="2"/>
  <c r="AC619" i="2"/>
  <c r="AC1286" i="2"/>
  <c r="AC1487" i="2"/>
  <c r="AC1745" i="2"/>
  <c r="AM840" i="2"/>
  <c r="AK1267" i="2"/>
  <c r="AM766" i="2"/>
  <c r="AG746" i="2"/>
  <c r="AE288" i="2"/>
  <c r="AM163" i="2"/>
  <c r="AE1677" i="2"/>
  <c r="AM1029" i="2"/>
  <c r="AK82" i="2"/>
  <c r="AE1344" i="2"/>
  <c r="AK182" i="2"/>
  <c r="AG232" i="2"/>
  <c r="AG1268" i="2"/>
  <c r="AK993" i="2"/>
  <c r="AG1344" i="2"/>
  <c r="AI1722" i="2"/>
  <c r="AK1554" i="2"/>
  <c r="AG1166" i="2"/>
  <c r="AI1553" i="2"/>
  <c r="AE1717" i="2"/>
  <c r="AI614" i="2"/>
  <c r="AE323" i="2"/>
  <c r="AE161" i="2"/>
  <c r="AE387" i="2"/>
  <c r="AG553" i="2"/>
  <c r="AE456" i="2"/>
  <c r="AE1216" i="2"/>
  <c r="AM247" i="2"/>
  <c r="AK1058" i="2"/>
  <c r="AI137" i="2"/>
  <c r="AM599" i="2"/>
  <c r="AM757" i="2"/>
  <c r="AM996" i="2"/>
  <c r="AE699" i="2"/>
  <c r="AE1322" i="2"/>
  <c r="AK1666" i="2"/>
  <c r="AM675" i="2"/>
  <c r="AI998" i="2"/>
  <c r="AG909" i="2"/>
  <c r="AI884" i="2"/>
  <c r="AI1612" i="2"/>
  <c r="AE204" i="2"/>
  <c r="AM302" i="2"/>
  <c r="AK1560" i="2"/>
  <c r="AI1646" i="2"/>
  <c r="AG1330" i="2"/>
  <c r="AI346" i="2"/>
  <c r="AG318" i="2"/>
  <c r="AM501" i="2"/>
  <c r="AI1432" i="2"/>
  <c r="AG145" i="2"/>
  <c r="AG1768" i="2"/>
  <c r="AI1892" i="2"/>
  <c r="AE705" i="2"/>
  <c r="AM629" i="2"/>
  <c r="AK1200" i="2"/>
  <c r="AG309" i="2"/>
  <c r="AE162" i="2"/>
  <c r="AG1707" i="2"/>
  <c r="AG1132" i="2"/>
  <c r="AM61" i="2"/>
  <c r="AE1547" i="2"/>
  <c r="AM112" i="2"/>
  <c r="AG416" i="2"/>
  <c r="AG1866" i="2"/>
  <c r="AE583" i="2"/>
  <c r="AI467" i="2"/>
  <c r="AG755" i="2"/>
  <c r="AI946" i="2"/>
  <c r="AI125" i="2"/>
  <c r="AG1029" i="2"/>
  <c r="AE1042" i="2"/>
  <c r="AK879" i="2"/>
  <c r="AG1257" i="2"/>
  <c r="AK1731" i="2"/>
  <c r="AE944" i="2"/>
  <c r="AG1103" i="2"/>
  <c r="AK1659" i="2"/>
  <c r="AM917" i="2"/>
  <c r="AI144" i="2"/>
  <c r="AM1237" i="2"/>
  <c r="AG378" i="2"/>
  <c r="AG549" i="2"/>
  <c r="AK994" i="2"/>
  <c r="AK685" i="2"/>
  <c r="AK951" i="2"/>
  <c r="AM24" i="2"/>
  <c r="AM573" i="2"/>
  <c r="AE843" i="2"/>
  <c r="AK1778" i="2"/>
  <c r="AM348" i="2"/>
  <c r="AM316" i="2"/>
  <c r="AI251" i="2"/>
  <c r="AP1329" i="2"/>
  <c r="AG476" i="2"/>
  <c r="AI1567" i="2"/>
  <c r="AC989" i="2"/>
  <c r="AG501" i="2"/>
  <c r="AC707" i="2"/>
  <c r="AK912" i="2"/>
  <c r="AC1701" i="2"/>
  <c r="AG1739" i="2"/>
  <c r="AG218" i="2"/>
  <c r="AP594" i="2"/>
  <c r="AC925" i="2"/>
  <c r="AI959" i="2"/>
  <c r="AE1357" i="2"/>
  <c r="AM1611" i="2"/>
  <c r="AM1618" i="2"/>
  <c r="AK1606" i="2"/>
  <c r="AK1782" i="2"/>
  <c r="AG291" i="2"/>
  <c r="AK1768" i="2"/>
  <c r="AI1486" i="2"/>
  <c r="AC1901" i="2"/>
  <c r="AM1314" i="2"/>
  <c r="AP291" i="2"/>
  <c r="AK858" i="2"/>
  <c r="AM9" i="2"/>
  <c r="AG648" i="2"/>
  <c r="AG1805" i="2"/>
  <c r="AK190" i="2"/>
  <c r="AK187" i="2"/>
  <c r="AG708" i="2"/>
  <c r="AC4" i="2"/>
  <c r="AC1205" i="2"/>
  <c r="AK291" i="2"/>
  <c r="AG377" i="2"/>
  <c r="AG331" i="2"/>
  <c r="AI1426" i="2"/>
  <c r="AI1696" i="2"/>
  <c r="AK1653" i="2"/>
  <c r="AK1573" i="2"/>
  <c r="AE1236" i="2"/>
  <c r="AG1667" i="2"/>
  <c r="AC965" i="2"/>
  <c r="AM1036" i="2"/>
  <c r="AM841" i="2"/>
  <c r="AK245" i="2"/>
  <c r="AE1429" i="2"/>
  <c r="AP1667" i="2"/>
  <c r="AM291" i="2"/>
  <c r="AC535" i="2"/>
  <c r="AM1126" i="2"/>
  <c r="AM856" i="2"/>
  <c r="AG1654" i="2"/>
  <c r="AC1848" i="2"/>
  <c r="AC1391" i="2"/>
  <c r="AI1235" i="2"/>
  <c r="AC171" i="2"/>
  <c r="AI976" i="2"/>
  <c r="AG151" i="2"/>
  <c r="AK257" i="2"/>
  <c r="AC1524" i="2"/>
  <c r="AP649" i="2"/>
  <c r="AG1310" i="2"/>
  <c r="AK1013" i="2"/>
  <c r="AG559" i="2"/>
  <c r="AK617" i="2"/>
  <c r="AM215" i="2"/>
  <c r="AK1080" i="2"/>
  <c r="AE1227" i="2"/>
  <c r="AC1742" i="2"/>
  <c r="AC1414" i="2"/>
  <c r="AE1385" i="2"/>
  <c r="AM1312" i="2"/>
  <c r="AM1315" i="2"/>
  <c r="AI1424" i="2"/>
  <c r="AI1312" i="2"/>
  <c r="AK71" i="2"/>
  <c r="AG527" i="2"/>
  <c r="AK752" i="2"/>
  <c r="AC748" i="2"/>
  <c r="AI71" i="2"/>
  <c r="AK128" i="2"/>
  <c r="AM110" i="2"/>
  <c r="AM1225" i="2"/>
  <c r="AK498" i="2"/>
  <c r="AK845" i="2"/>
  <c r="AM1129" i="2"/>
  <c r="AE299" i="2"/>
  <c r="AI330" i="2"/>
  <c r="AM902" i="2"/>
  <c r="AC1330" i="2"/>
  <c r="AM1842" i="2"/>
  <c r="AE743" i="2"/>
  <c r="AG1733" i="2"/>
  <c r="AC1804" i="2"/>
  <c r="AM1257" i="2"/>
  <c r="AC787" i="2"/>
  <c r="AI381" i="2"/>
  <c r="AK1064" i="2"/>
  <c r="AM527" i="2"/>
  <c r="AI1208" i="2"/>
  <c r="AK438" i="2"/>
  <c r="AG1662" i="2"/>
  <c r="AM543" i="2"/>
  <c r="AG89" i="2"/>
  <c r="AG166" i="2"/>
  <c r="AM578" i="2"/>
  <c r="AG1744" i="2"/>
  <c r="AC491" i="2"/>
  <c r="AK1394" i="2"/>
  <c r="AG1267" i="2"/>
  <c r="AK1434" i="2"/>
  <c r="AG1853" i="2"/>
  <c r="AC20" i="2"/>
  <c r="AI619" i="2"/>
  <c r="AK290" i="2"/>
  <c r="AK1496" i="2"/>
  <c r="AC881" i="2"/>
  <c r="AI1442" i="2"/>
  <c r="AC1542" i="2"/>
  <c r="AI1744" i="2"/>
  <c r="AK1765" i="2"/>
  <c r="AK434" i="2"/>
  <c r="AG603" i="2"/>
  <c r="AE610" i="2"/>
  <c r="AE1529" i="2"/>
  <c r="AM1451" i="2"/>
  <c r="AI1822" i="2"/>
  <c r="AK1584" i="2"/>
  <c r="AC1516" i="2"/>
  <c r="AI1542" i="2"/>
  <c r="AE1425" i="2"/>
  <c r="AK668" i="2"/>
  <c r="AC899" i="2"/>
  <c r="AK172" i="2"/>
  <c r="AK390" i="2"/>
  <c r="AK524" i="2"/>
  <c r="AI366" i="2"/>
  <c r="AE260" i="2"/>
  <c r="AE755" i="2"/>
  <c r="AG1401" i="2"/>
  <c r="AE270" i="2"/>
  <c r="AI1103" i="2"/>
  <c r="AK1872" i="2"/>
  <c r="AI1375" i="2"/>
  <c r="AI1324" i="2"/>
  <c r="AK1409" i="2"/>
  <c r="AG103" i="2"/>
  <c r="AG1508" i="2"/>
  <c r="AE993" i="2"/>
  <c r="AE936" i="2"/>
  <c r="AG132" i="2"/>
  <c r="AG1253" i="2"/>
  <c r="AI1381" i="2"/>
  <c r="AI970" i="2"/>
  <c r="AI77" i="2"/>
  <c r="AM1373" i="2"/>
  <c r="AG652" i="2"/>
  <c r="AG481" i="2"/>
  <c r="AM737" i="2"/>
  <c r="AM118" i="2"/>
  <c r="AG234" i="2"/>
  <c r="AK1308" i="2"/>
  <c r="AK23" i="2"/>
  <c r="AE516" i="2"/>
  <c r="AM1276" i="2"/>
  <c r="AI776" i="2"/>
  <c r="AE599" i="2"/>
  <c r="AK418" i="2"/>
  <c r="AM314" i="2"/>
  <c r="AK1498" i="2"/>
  <c r="AM1259" i="2"/>
  <c r="AI873" i="2"/>
  <c r="AK1122" i="2"/>
  <c r="AM391" i="2"/>
  <c r="AE41" i="2"/>
  <c r="AK880" i="2"/>
  <c r="AE622" i="2"/>
  <c r="AE386" i="2"/>
  <c r="AE1410" i="2"/>
  <c r="AG1422" i="2"/>
  <c r="AK462" i="2"/>
  <c r="AI1365" i="2"/>
  <c r="AG1833" i="2"/>
  <c r="AG118" i="2"/>
  <c r="AG1854" i="2"/>
  <c r="AK1397" i="2"/>
  <c r="AE1487" i="2"/>
  <c r="AI43" i="2"/>
  <c r="AI39" i="2"/>
  <c r="AK1392" i="2"/>
  <c r="AG1144" i="2"/>
  <c r="AE301" i="2"/>
  <c r="AE896" i="2"/>
  <c r="AI171" i="2"/>
  <c r="AI1144" i="2"/>
  <c r="AG109" i="2"/>
  <c r="AE687" i="2"/>
  <c r="AG1223" i="2"/>
  <c r="AK1400" i="2"/>
  <c r="AI36" i="2"/>
  <c r="AG1647" i="2"/>
  <c r="AK1391" i="2"/>
  <c r="AM1628" i="2"/>
  <c r="AE410" i="2"/>
  <c r="AI1194" i="2"/>
  <c r="AI250" i="2"/>
  <c r="AI1292" i="2"/>
  <c r="AM797" i="2"/>
  <c r="AG1771" i="2"/>
  <c r="AG428" i="2"/>
  <c r="AE1898" i="2"/>
  <c r="AM127" i="2"/>
  <c r="AK1895" i="2"/>
  <c r="AI921" i="2"/>
  <c r="AE1007" i="2"/>
  <c r="AI306" i="2"/>
  <c r="AG1603" i="2"/>
  <c r="AM656" i="2"/>
  <c r="AI630" i="2"/>
  <c r="AI1119" i="2"/>
  <c r="AI1485" i="2"/>
  <c r="AK651" i="2"/>
  <c r="AM1755" i="2"/>
  <c r="AE533" i="2"/>
  <c r="AM1860" i="2"/>
  <c r="AK1661" i="2"/>
  <c r="AG1063" i="2"/>
  <c r="AE1240" i="2"/>
  <c r="AE83" i="2"/>
  <c r="AE1492" i="2"/>
  <c r="AI298" i="2"/>
  <c r="AI1634" i="2"/>
  <c r="AM342" i="2"/>
  <c r="AM191" i="2"/>
  <c r="AC292" i="2"/>
  <c r="AC730" i="2"/>
  <c r="AK143" i="2"/>
  <c r="AM1149" i="2"/>
  <c r="AI216" i="2"/>
  <c r="AK740" i="2"/>
  <c r="AC1243" i="2"/>
  <c r="AC733" i="2"/>
  <c r="AP39" i="2"/>
  <c r="AK503" i="2"/>
  <c r="AG205" i="2"/>
  <c r="AM956" i="2"/>
  <c r="AM805" i="2"/>
  <c r="AC852" i="2"/>
  <c r="AK1473" i="2"/>
  <c r="AG1041" i="2"/>
  <c r="AC1517" i="2"/>
  <c r="AP507" i="2"/>
  <c r="AI1756" i="2"/>
  <c r="AM388" i="2"/>
  <c r="AK178" i="2"/>
  <c r="AC1905" i="2"/>
  <c r="AM914" i="2"/>
  <c r="AK1903" i="2"/>
  <c r="AI677" i="2"/>
  <c r="AG1068" i="2"/>
  <c r="AI1832" i="2"/>
  <c r="AK1127" i="2"/>
  <c r="AM1844" i="2"/>
  <c r="AC242" i="2"/>
  <c r="AG687" i="2"/>
  <c r="AG1810" i="2"/>
  <c r="AK1009" i="2"/>
  <c r="AK393" i="2"/>
  <c r="AC1556" i="2"/>
  <c r="AG987" i="2"/>
  <c r="AC854" i="2"/>
  <c r="AM344" i="2"/>
  <c r="AI85" i="2"/>
  <c r="AK1444" i="2"/>
  <c r="AK628" i="2"/>
  <c r="AM736" i="2"/>
  <c r="AG1903" i="2"/>
  <c r="AK156" i="2"/>
  <c r="AG970" i="2"/>
  <c r="AG497" i="2"/>
  <c r="AG545" i="2"/>
  <c r="AC1809" i="2"/>
  <c r="AI1141" i="2"/>
  <c r="AC1104" i="2"/>
  <c r="AK1737" i="2"/>
  <c r="AM490" i="2"/>
  <c r="AM1187" i="2"/>
  <c r="AG722" i="2"/>
  <c r="AK1671" i="2"/>
  <c r="AG99" i="2"/>
  <c r="AC1137" i="2"/>
  <c r="AM181" i="2"/>
  <c r="AK1420" i="2"/>
  <c r="AG258" i="2"/>
  <c r="AK1572" i="2"/>
  <c r="AK1532" i="2"/>
  <c r="AC315" i="2"/>
  <c r="AM393" i="2"/>
  <c r="AG940" i="2"/>
  <c r="AM167" i="2"/>
  <c r="AM1058" i="2"/>
  <c r="AK197" i="2"/>
  <c r="AP1215" i="2"/>
  <c r="AC802" i="2"/>
  <c r="AC1122" i="2"/>
  <c r="AC1493" i="2"/>
  <c r="AC761" i="2"/>
  <c r="AC688" i="2"/>
  <c r="AM1014" i="2"/>
  <c r="AM1711" i="2"/>
  <c r="AI1727" i="2"/>
  <c r="AC1553" i="2"/>
  <c r="AC815" i="2"/>
  <c r="AE43" i="2"/>
  <c r="AG635" i="2"/>
  <c r="AG716" i="2"/>
  <c r="AK871" i="2"/>
  <c r="AC659" i="2"/>
  <c r="AM754" i="2"/>
  <c r="AE1166" i="2"/>
  <c r="AG172" i="2"/>
  <c r="AC1539" i="2"/>
  <c r="AC220" i="2"/>
  <c r="AK808" i="2"/>
  <c r="AC379" i="2"/>
  <c r="AC1080" i="2"/>
  <c r="AK664" i="2"/>
  <c r="AC628" i="2"/>
  <c r="AC924" i="2"/>
  <c r="AK409" i="2"/>
  <c r="AC520" i="2"/>
  <c r="AC370" i="2"/>
  <c r="AC1614" i="2"/>
  <c r="AG1026" i="2"/>
  <c r="AC141" i="2"/>
  <c r="AC1737" i="2"/>
  <c r="AG582" i="2"/>
  <c r="AK1280" i="2"/>
  <c r="AI1092" i="2"/>
  <c r="AK444" i="2"/>
  <c r="AC276" i="2"/>
  <c r="AC983" i="2"/>
  <c r="AI1566" i="2"/>
  <c r="AC1800" i="2"/>
  <c r="AC192" i="2"/>
  <c r="AM863" i="2"/>
  <c r="AC820" i="2"/>
  <c r="AK341" i="2"/>
  <c r="AC1878" i="2"/>
  <c r="AC1271" i="2"/>
  <c r="AG1566" i="2"/>
  <c r="AC749" i="2"/>
  <c r="AM1131" i="2"/>
  <c r="AG392" i="2"/>
  <c r="AI1193" i="2"/>
  <c r="AC915" i="2"/>
  <c r="AG1503" i="2"/>
  <c r="AI154" i="2"/>
  <c r="AM1672" i="2"/>
  <c r="AM1692" i="2"/>
  <c r="AG95" i="2"/>
  <c r="AC1676" i="2"/>
  <c r="AM315" i="2"/>
  <c r="AC1009" i="2"/>
  <c r="AP676" i="2"/>
  <c r="AG1649" i="2"/>
  <c r="AK648" i="2"/>
  <c r="AG139" i="2"/>
  <c r="AC1496" i="2"/>
  <c r="AM1308" i="2"/>
  <c r="AC1231" i="2"/>
  <c r="AI589" i="2"/>
  <c r="AC960" i="2"/>
  <c r="AK704" i="2"/>
  <c r="AC713" i="2"/>
  <c r="AE107" i="2"/>
  <c r="AM623" i="2"/>
  <c r="AI903" i="2"/>
  <c r="AE1515" i="2"/>
  <c r="AM245" i="2"/>
  <c r="AC887" i="2"/>
  <c r="AG1139" i="2"/>
  <c r="AM1828" i="2"/>
  <c r="AG841" i="2"/>
  <c r="AP1123" i="2"/>
  <c r="AI1437" i="2"/>
  <c r="AC1087" i="2"/>
  <c r="AI1667" i="2"/>
  <c r="AM214" i="2"/>
  <c r="AI405" i="2"/>
  <c r="AK1604" i="2"/>
  <c r="AM1283" i="2"/>
  <c r="AE600" i="2"/>
  <c r="AE1489" i="2"/>
  <c r="AM1541" i="2"/>
  <c r="AM495" i="2"/>
  <c r="AK1181" i="2"/>
  <c r="AI526" i="2"/>
  <c r="AC1342" i="2"/>
  <c r="AM361" i="2"/>
  <c r="AE880" i="2"/>
  <c r="AC568" i="2"/>
  <c r="AI574" i="2"/>
  <c r="AG1653" i="2"/>
  <c r="AC777" i="2"/>
  <c r="AC1788" i="2"/>
  <c r="AM709" i="2"/>
  <c r="AM665" i="2"/>
  <c r="AC1020" i="2"/>
  <c r="AG1525" i="2"/>
  <c r="AI1896" i="2"/>
  <c r="AK675" i="2"/>
  <c r="AC47" i="2"/>
  <c r="AC206" i="2"/>
  <c r="AM120" i="2"/>
  <c r="AK398" i="2"/>
  <c r="AC215" i="2"/>
  <c r="AG1151" i="2"/>
  <c r="AC1446" i="2"/>
  <c r="AC325" i="2"/>
  <c r="AI1392" i="2"/>
  <c r="AE1315" i="2"/>
  <c r="AI475" i="2"/>
  <c r="AG1879" i="2"/>
  <c r="AK189" i="2"/>
  <c r="AC71" i="2"/>
  <c r="AK1163" i="2"/>
  <c r="AK1128" i="2"/>
  <c r="AC757" i="2"/>
  <c r="AM1788" i="2"/>
  <c r="AC398" i="2"/>
  <c r="AM545" i="2"/>
  <c r="AI1613" i="2"/>
  <c r="AK1380" i="2"/>
  <c r="AI651" i="2"/>
  <c r="AI894" i="2"/>
  <c r="AK1116" i="2"/>
  <c r="AM1537" i="2"/>
  <c r="AC513" i="2"/>
  <c r="AG1890" i="2"/>
  <c r="AI954" i="2"/>
  <c r="AM223" i="2"/>
  <c r="AC753" i="2"/>
  <c r="AP47" i="2"/>
  <c r="AC127" i="2"/>
  <c r="AG1565" i="2"/>
  <c r="AE899" i="2"/>
  <c r="AG1066" i="2"/>
  <c r="AI509" i="2"/>
  <c r="AC1084" i="2"/>
  <c r="AC136" i="2"/>
  <c r="AC1128" i="2"/>
  <c r="AG968" i="2"/>
  <c r="AK1327" i="2"/>
  <c r="AC110" i="2"/>
  <c r="AC1825" i="2"/>
  <c r="AC1694" i="2"/>
  <c r="AM738" i="2"/>
  <c r="AG1732" i="2"/>
  <c r="AM1095" i="2"/>
  <c r="AC1534" i="2"/>
  <c r="AC1298" i="2"/>
  <c r="AG670" i="2"/>
  <c r="AI1647" i="2"/>
  <c r="AM743" i="2"/>
  <c r="AK137" i="2"/>
  <c r="AK1199" i="2"/>
  <c r="AP972" i="2"/>
  <c r="AI300" i="2"/>
  <c r="AK1439" i="2"/>
  <c r="AC48" i="2"/>
  <c r="AC421" i="2"/>
  <c r="AM1043" i="2"/>
  <c r="AC603" i="2"/>
  <c r="AI1556" i="2"/>
  <c r="AK1729" i="2"/>
  <c r="AG1822" i="2"/>
  <c r="AC381" i="2"/>
  <c r="AG1176" i="2"/>
  <c r="AM1773" i="2"/>
  <c r="AI1618" i="2"/>
  <c r="AG1759" i="2"/>
  <c r="AI1529" i="2"/>
  <c r="AK36" i="2"/>
  <c r="AG1129" i="2"/>
  <c r="AM1221" i="2"/>
  <c r="AK1220" i="2"/>
  <c r="AM1453" i="2"/>
  <c r="AG606" i="2"/>
  <c r="AK85" i="2"/>
  <c r="AC1196" i="2"/>
  <c r="AG107" i="2"/>
  <c r="AI856" i="2"/>
  <c r="AC723" i="2"/>
  <c r="AE1258" i="2"/>
  <c r="AE853" i="2"/>
  <c r="AE1030" i="2"/>
  <c r="AG29" i="2"/>
  <c r="AG1219" i="2"/>
  <c r="AK227" i="2"/>
  <c r="AI1288" i="2"/>
  <c r="AE811" i="2"/>
  <c r="AE788" i="2"/>
  <c r="AE979" i="2"/>
  <c r="AK698" i="2"/>
  <c r="AK688" i="2"/>
  <c r="AI878" i="2"/>
  <c r="AG920" i="2"/>
  <c r="AE1469" i="2"/>
  <c r="AM1375" i="2"/>
  <c r="AI529" i="2"/>
  <c r="AM201" i="2"/>
  <c r="AI1771" i="2"/>
  <c r="AI758" i="2"/>
  <c r="AK230" i="2"/>
  <c r="AM1079" i="2"/>
  <c r="AK323" i="2"/>
  <c r="AG1258" i="2"/>
  <c r="AK1296" i="2"/>
  <c r="AE568" i="2"/>
  <c r="AM290" i="2"/>
  <c r="AI1516" i="2"/>
  <c r="AM80" i="2"/>
  <c r="AG1421" i="2"/>
  <c r="AM611" i="2"/>
  <c r="AG763" i="2"/>
  <c r="AK1285" i="2"/>
  <c r="AG427" i="2"/>
  <c r="AK327" i="2"/>
  <c r="AI445" i="2"/>
  <c r="AG1252" i="2"/>
  <c r="AG1645" i="2"/>
  <c r="AI1327" i="2"/>
  <c r="AG1904" i="2"/>
  <c r="AE1208" i="2"/>
  <c r="AK161" i="2"/>
  <c r="AE1542" i="2"/>
  <c r="AM136" i="2"/>
  <c r="AK1302" i="2"/>
  <c r="AK867" i="2"/>
  <c r="AM858" i="2"/>
  <c r="AM1169" i="2"/>
  <c r="AM1264" i="2"/>
  <c r="AE1774" i="2"/>
  <c r="AI949" i="2"/>
  <c r="AM430" i="2"/>
  <c r="AE279" i="2"/>
  <c r="AM91" i="2"/>
  <c r="AI1166" i="2"/>
  <c r="AK842" i="2"/>
  <c r="AE1535" i="2"/>
  <c r="AK1465" i="2"/>
  <c r="AI438" i="2"/>
  <c r="AK665" i="2"/>
  <c r="AG1633" i="2"/>
  <c r="AG715" i="2"/>
  <c r="AE1128" i="2"/>
  <c r="AI1532" i="2"/>
  <c r="AK670" i="2"/>
  <c r="AK209" i="2"/>
  <c r="AE1616" i="2"/>
  <c r="AM1436" i="2"/>
  <c r="AM587" i="2"/>
  <c r="AI1578" i="2"/>
  <c r="AG884" i="2"/>
  <c r="AM941" i="2"/>
  <c r="AG78" i="2"/>
  <c r="AM1196" i="2"/>
  <c r="AG1900" i="2"/>
  <c r="AG1427" i="2"/>
  <c r="AI1351" i="2"/>
  <c r="AM170" i="2"/>
  <c r="AM1143" i="2"/>
  <c r="AE353" i="2"/>
  <c r="AM1039" i="2"/>
  <c r="AK784" i="2"/>
  <c r="AK146" i="2"/>
  <c r="AM508" i="2"/>
  <c r="AK876" i="2"/>
  <c r="AG1130" i="2"/>
  <c r="AG1492" i="2"/>
  <c r="AM230" i="2"/>
  <c r="AI628" i="2"/>
  <c r="AM752" i="2"/>
  <c r="AC623" i="2"/>
  <c r="AI813" i="2"/>
  <c r="AK1818" i="2"/>
  <c r="AI13" i="2"/>
  <c r="AI830" i="2"/>
  <c r="AI1121" i="2"/>
  <c r="AM1243" i="2"/>
  <c r="AE1569" i="2"/>
  <c r="AM1370" i="2"/>
  <c r="AM1769" i="2"/>
  <c r="AM303" i="2"/>
  <c r="AI176" i="2"/>
  <c r="AC425" i="2"/>
  <c r="AM186" i="2"/>
  <c r="AG121" i="2"/>
  <c r="AC107" i="2"/>
  <c r="AG965" i="2"/>
  <c r="AC1508" i="2"/>
  <c r="AP26" i="2"/>
  <c r="AG1240" i="2"/>
  <c r="AG436" i="2"/>
  <c r="AG547" i="2"/>
  <c r="AC715" i="2"/>
  <c r="AG55" i="2"/>
  <c r="AK816" i="2"/>
  <c r="AI1866" i="2"/>
  <c r="AG960" i="2"/>
  <c r="AC946" i="2"/>
  <c r="AI995" i="2"/>
  <c r="AM447" i="2"/>
  <c r="AI1287" i="2"/>
  <c r="AK1178" i="2"/>
  <c r="AI517" i="2"/>
  <c r="AG1053" i="2"/>
  <c r="AG409" i="2"/>
  <c r="AC1610" i="2"/>
  <c r="AC1659" i="2"/>
  <c r="AM822" i="2"/>
  <c r="AG43" i="2"/>
  <c r="AI387" i="2"/>
  <c r="AC636" i="2"/>
  <c r="AM475" i="2"/>
  <c r="AC199" i="2"/>
  <c r="AP1096" i="2"/>
  <c r="AM89" i="2"/>
  <c r="AG910" i="2"/>
  <c r="AK67" i="2"/>
  <c r="AC1558" i="2"/>
  <c r="AM244" i="2"/>
  <c r="AC1107" i="2"/>
  <c r="AG448" i="2"/>
  <c r="AG1501" i="2"/>
  <c r="AI838" i="2"/>
  <c r="AK77" i="2"/>
  <c r="AG1830" i="2"/>
  <c r="AG1243" i="2"/>
  <c r="AP1165" i="2"/>
  <c r="AM1229" i="2"/>
  <c r="AM65" i="2"/>
  <c r="AM779" i="2"/>
  <c r="AG286" i="2"/>
  <c r="AG1905" i="2"/>
  <c r="AK324" i="2"/>
  <c r="AC1740" i="2"/>
  <c r="AC1176" i="2"/>
  <c r="AI755" i="2"/>
  <c r="AC706" i="2"/>
  <c r="AC389" i="2"/>
  <c r="AC178" i="2"/>
  <c r="AK1678" i="2"/>
  <c r="AG1751" i="2"/>
  <c r="AC1833" i="2"/>
  <c r="AM1017" i="2"/>
  <c r="AI396" i="2"/>
  <c r="AK1008" i="2"/>
  <c r="AE584" i="2"/>
  <c r="AG1430" i="2"/>
  <c r="AI1162" i="2"/>
  <c r="AE149" i="2"/>
  <c r="AI193" i="2"/>
  <c r="AK1567" i="2"/>
  <c r="AC1782" i="2"/>
  <c r="AM250" i="2"/>
  <c r="AM969" i="2"/>
  <c r="AM1737" i="2"/>
  <c r="AC691" i="2"/>
  <c r="AM1103" i="2"/>
  <c r="AC736" i="2"/>
  <c r="AI1724" i="2"/>
  <c r="AK149" i="2"/>
  <c r="AE44" i="2"/>
  <c r="AG974" i="2"/>
  <c r="AG1042" i="2"/>
  <c r="AC772" i="2"/>
  <c r="AC806" i="2"/>
  <c r="AK402" i="2"/>
  <c r="AG467" i="2"/>
  <c r="AI358" i="2"/>
  <c r="AG104" i="2"/>
  <c r="AM1226" i="2"/>
  <c r="AI1056" i="2"/>
  <c r="AM1438" i="2"/>
  <c r="AE377" i="2"/>
  <c r="AI188" i="2"/>
  <c r="AM327" i="2"/>
  <c r="AC1574" i="2"/>
  <c r="AG714" i="2"/>
  <c r="AI965" i="2"/>
  <c r="AC314" i="2"/>
  <c r="AK278" i="2"/>
  <c r="AG1281" i="2"/>
  <c r="AG933" i="2"/>
  <c r="AP245" i="2"/>
  <c r="AK47" i="2"/>
  <c r="AK1383" i="2"/>
  <c r="AC331" i="2"/>
  <c r="AI858" i="2"/>
  <c r="AE857" i="2"/>
  <c r="AK1502" i="2"/>
  <c r="AI1146" i="2"/>
  <c r="AE1255" i="2"/>
  <c r="AK478" i="2"/>
  <c r="AM1619" i="2"/>
  <c r="AC1451" i="2"/>
  <c r="AM834" i="2"/>
  <c r="AG40" i="2"/>
  <c r="AM1431" i="2"/>
  <c r="AE648" i="2"/>
  <c r="AI1094" i="2"/>
  <c r="AG279" i="2"/>
  <c r="AC799" i="2"/>
  <c r="AI1397" i="2"/>
  <c r="AI453" i="2"/>
  <c r="AI684" i="2"/>
  <c r="AK569" i="2"/>
  <c r="AK1396" i="2"/>
  <c r="AG1515" i="2"/>
  <c r="AI961" i="2"/>
  <c r="AE1702" i="2"/>
  <c r="AC31" i="2"/>
  <c r="AG1393" i="2"/>
  <c r="AG127" i="2"/>
  <c r="AG382" i="2"/>
  <c r="AC85" i="2"/>
  <c r="AG1814" i="2"/>
  <c r="AK22" i="2"/>
  <c r="AI1704" i="2"/>
  <c r="AI669" i="2"/>
  <c r="AG738" i="2"/>
  <c r="AI1128" i="2"/>
  <c r="AG93" i="2"/>
  <c r="AM1881" i="2"/>
  <c r="AC1699" i="2"/>
  <c r="AI656" i="2"/>
  <c r="AI1385" i="2"/>
  <c r="AI686" i="2"/>
  <c r="AM911" i="2"/>
  <c r="AC211" i="2"/>
  <c r="AE710" i="2"/>
  <c r="AI1902" i="2"/>
  <c r="AC1525" i="2"/>
  <c r="AE954" i="2"/>
  <c r="AK1301" i="2"/>
  <c r="AK1593" i="2"/>
  <c r="AM845" i="2"/>
  <c r="AM984" i="2"/>
  <c r="AI985" i="2"/>
  <c r="AM122" i="2"/>
  <c r="AM728" i="2"/>
  <c r="AC38" i="2"/>
  <c r="AC1580" i="2"/>
  <c r="AI1842" i="2"/>
  <c r="AK417" i="2"/>
  <c r="AG1531" i="2"/>
  <c r="AP1876" i="2"/>
  <c r="AG325" i="2"/>
  <c r="AK1152" i="2"/>
  <c r="AI543" i="2"/>
  <c r="AM575" i="2"/>
  <c r="AG617" i="2"/>
  <c r="AG1899" i="2"/>
  <c r="AI797" i="2"/>
  <c r="AM228" i="2"/>
  <c r="AG1089" i="2"/>
  <c r="AM1734" i="2"/>
  <c r="AG1742" i="2"/>
  <c r="AC461" i="2"/>
  <c r="AI539" i="2"/>
  <c r="AC1545" i="2"/>
  <c r="AM415" i="2"/>
  <c r="AC1552" i="2"/>
  <c r="AM1617" i="2"/>
  <c r="AC1531" i="2"/>
  <c r="AG1618" i="2"/>
  <c r="AM396" i="2"/>
  <c r="AG1408" i="2"/>
  <c r="AP191" i="2"/>
  <c r="AC1759" i="2"/>
  <c r="AI886" i="2"/>
  <c r="AG415" i="2"/>
  <c r="AI295" i="2"/>
  <c r="AG567" i="2"/>
  <c r="AK1545" i="2"/>
  <c r="AK1015" i="2"/>
  <c r="AK1442" i="2"/>
  <c r="AI1246" i="2"/>
  <c r="AP487" i="2"/>
  <c r="AI397" i="2"/>
  <c r="AI512" i="2"/>
  <c r="AC1555" i="2"/>
  <c r="AI1176" i="2"/>
  <c r="AM1195" i="2"/>
  <c r="AG1445" i="2"/>
  <c r="AK1273" i="2"/>
  <c r="AI671" i="2"/>
  <c r="AM1208" i="2"/>
  <c r="AI4" i="2"/>
  <c r="AE190" i="2"/>
  <c r="AE349" i="2"/>
  <c r="AC1882" i="2"/>
  <c r="AI1488" i="2"/>
  <c r="AI1649" i="2"/>
  <c r="AI34" i="2"/>
  <c r="AG913" i="2"/>
  <c r="AG351" i="2"/>
  <c r="AM1750" i="2"/>
  <c r="AG301" i="2"/>
  <c r="AG1416" i="2"/>
  <c r="AG790" i="2"/>
  <c r="AG27" i="2"/>
  <c r="AM507" i="2"/>
  <c r="AE1245" i="2"/>
  <c r="AE800" i="2"/>
  <c r="AG967" i="2"/>
  <c r="AG233" i="2"/>
  <c r="AM1779" i="2"/>
  <c r="AI1511" i="2"/>
  <c r="AE117" i="2"/>
  <c r="AK925" i="2"/>
  <c r="AM169" i="2"/>
  <c r="AE1310" i="2"/>
  <c r="AM458" i="2"/>
  <c r="AG944" i="2"/>
  <c r="AM756" i="2"/>
  <c r="AK441" i="2"/>
  <c r="AG1676" i="2"/>
  <c r="AG1204" i="2"/>
  <c r="AM1877" i="2"/>
  <c r="AK1384" i="2"/>
  <c r="AK1305" i="2"/>
  <c r="AM1851" i="2"/>
  <c r="AI1315" i="2"/>
  <c r="AG1192" i="2"/>
  <c r="AG1236" i="2"/>
  <c r="AM208" i="2"/>
  <c r="AM509" i="2"/>
  <c r="AM1897" i="2"/>
  <c r="AM1765" i="2"/>
  <c r="AG320" i="2"/>
  <c r="AE893" i="2"/>
  <c r="AK1066" i="2"/>
  <c r="AI49" i="2"/>
  <c r="AM596" i="2"/>
  <c r="AG742" i="2"/>
  <c r="AK188" i="2"/>
  <c r="AI1494" i="2"/>
  <c r="AG579" i="2"/>
  <c r="AM875" i="2"/>
  <c r="AI19" i="2"/>
  <c r="AE1695" i="2"/>
  <c r="AE734" i="2"/>
  <c r="AE1816" i="2"/>
  <c r="AG396" i="2"/>
  <c r="AI568" i="2"/>
  <c r="AI1403" i="2"/>
  <c r="AI854" i="2"/>
  <c r="AK1861" i="2"/>
  <c r="AI897" i="2"/>
  <c r="AI1676" i="2"/>
  <c r="AE1156" i="2"/>
  <c r="AI1204" i="2"/>
  <c r="AE1478" i="2"/>
  <c r="AG664" i="2"/>
  <c r="AG208" i="2"/>
  <c r="AK1253" i="2"/>
  <c r="AG1615" i="2"/>
  <c r="AK1555" i="2"/>
  <c r="AG1546" i="2"/>
  <c r="AK1566" i="2"/>
  <c r="AE1109" i="2"/>
  <c r="AM560" i="2"/>
  <c r="AE218" i="2"/>
  <c r="AI246" i="2"/>
  <c r="AG1294" i="2"/>
  <c r="AI1838" i="2"/>
  <c r="AI199" i="2"/>
  <c r="AI1145" i="2"/>
  <c r="AE1574" i="2"/>
  <c r="AG533" i="2"/>
  <c r="AK1516" i="2"/>
  <c r="AE284" i="2"/>
  <c r="AI1524" i="2"/>
  <c r="AG477" i="2"/>
  <c r="AK545" i="2"/>
  <c r="AI1395" i="2"/>
  <c r="AK123" i="2"/>
  <c r="AK1835" i="2"/>
  <c r="AG326" i="2"/>
  <c r="AG1321" i="2"/>
  <c r="AE1516" i="2"/>
  <c r="AK222" i="2"/>
  <c r="AI1016" i="2"/>
  <c r="AK231" i="2"/>
  <c r="AI68" i="2"/>
  <c r="AM273" i="2"/>
  <c r="AG1346" i="2"/>
  <c r="AI1548" i="2"/>
  <c r="AE1561" i="2"/>
  <c r="AE747" i="2"/>
  <c r="AG761" i="2"/>
  <c r="AM1472" i="2"/>
  <c r="AC1880" i="2"/>
  <c r="AM99" i="2"/>
  <c r="AK741" i="2"/>
  <c r="AC465" i="2"/>
  <c r="AP303" i="2"/>
  <c r="AC504" i="2"/>
  <c r="AC665" i="2"/>
  <c r="AI901" i="2"/>
  <c r="AK1531" i="2"/>
  <c r="AI1278" i="2"/>
  <c r="AG492" i="2"/>
  <c r="AK267" i="2"/>
  <c r="AC573" i="2"/>
  <c r="AP276" i="2"/>
  <c r="AK99" i="2"/>
  <c r="AC1119" i="2"/>
  <c r="AK1419" i="2"/>
  <c r="AK497" i="2"/>
  <c r="AI1032" i="2"/>
  <c r="AC217" i="2"/>
  <c r="AC1406" i="2"/>
  <c r="AM1339" i="2"/>
  <c r="AK1023" i="2"/>
  <c r="AG1745" i="2"/>
  <c r="AK1458" i="2"/>
  <c r="AC576" i="2"/>
  <c r="AM351" i="2"/>
  <c r="AI869" i="2"/>
  <c r="AC850" i="2"/>
  <c r="AI557" i="2"/>
  <c r="AI1261" i="2"/>
  <c r="AI99" i="2"/>
  <c r="AC1803" i="2"/>
  <c r="AK247" i="2"/>
  <c r="AG1497" i="2"/>
  <c r="AM39" i="2"/>
  <c r="AI1419" i="2"/>
  <c r="AK1224" i="2"/>
  <c r="AM462" i="2"/>
  <c r="AM1399" i="2"/>
  <c r="AM1069" i="2"/>
  <c r="AG76" i="2"/>
  <c r="AC578" i="2"/>
  <c r="AK1759" i="2"/>
  <c r="AI1082" i="2"/>
  <c r="AP1662" i="2"/>
  <c r="AI791" i="2"/>
  <c r="AI190" i="2"/>
  <c r="AC285" i="2"/>
  <c r="AC754" i="2"/>
  <c r="AM520" i="2"/>
  <c r="AP1440" i="2"/>
  <c r="AM1803" i="2"/>
  <c r="AK629" i="2"/>
  <c r="AM1647" i="2"/>
  <c r="AC1335" i="2"/>
  <c r="AK1182" i="2"/>
  <c r="AM88" i="2"/>
  <c r="AM1794" i="2"/>
  <c r="AK935" i="2"/>
  <c r="AK1430" i="2"/>
  <c r="AE267" i="2"/>
  <c r="AK232" i="2"/>
  <c r="AC800" i="2"/>
  <c r="AK448" i="2"/>
  <c r="AG288" i="2"/>
  <c r="AM138" i="2"/>
  <c r="AK1507" i="2"/>
  <c r="AP502" i="2"/>
  <c r="AC1513" i="2"/>
  <c r="AI760" i="2"/>
  <c r="AG471" i="2"/>
  <c r="AC644" i="2"/>
  <c r="AP1694" i="2"/>
  <c r="AI151" i="2"/>
  <c r="AK770" i="2"/>
  <c r="AG615" i="2"/>
  <c r="AC1662" i="2"/>
  <c r="AM320" i="2"/>
  <c r="AC1301" i="2"/>
  <c r="AP1561" i="2"/>
  <c r="AC185" i="2"/>
  <c r="AC1053" i="2"/>
  <c r="AM267" i="2"/>
  <c r="AK1616" i="2"/>
  <c r="AI765" i="2"/>
  <c r="AK91" i="2"/>
  <c r="AC324" i="2"/>
  <c r="AM868" i="2"/>
  <c r="AM1251" i="2"/>
  <c r="AC270" i="2"/>
  <c r="AM798" i="2"/>
  <c r="AI141" i="2"/>
  <c r="AK1367" i="2"/>
  <c r="AM423" i="2"/>
  <c r="AG1610" i="2"/>
  <c r="AC108" i="2"/>
  <c r="AI1559" i="2"/>
  <c r="AC1708" i="2"/>
  <c r="AG263" i="2"/>
  <c r="AC879" i="2"/>
  <c r="AG1577" i="2"/>
  <c r="AC1536" i="2"/>
  <c r="AG348" i="2"/>
  <c r="AK68" i="2"/>
  <c r="AE1829" i="2"/>
  <c r="AG204" i="2"/>
  <c r="AP1749" i="2"/>
  <c r="AK919" i="2"/>
  <c r="AG1709" i="2"/>
  <c r="AI1461" i="2"/>
  <c r="AG1711" i="2"/>
  <c r="AC494" i="2"/>
  <c r="AK150" i="2"/>
  <c r="AC1373" i="2"/>
  <c r="AM1740" i="2"/>
  <c r="AC816" i="2"/>
  <c r="AC263" i="2"/>
  <c r="AI986" i="2"/>
  <c r="AI103" i="2"/>
  <c r="AM385" i="2"/>
  <c r="AM1378" i="2"/>
  <c r="AM460" i="2"/>
  <c r="AC177" i="2"/>
  <c r="AG882" i="2"/>
  <c r="AC340" i="2"/>
  <c r="AI1106" i="2"/>
  <c r="AM1603" i="2"/>
  <c r="AC1722" i="2"/>
  <c r="AC451" i="2"/>
  <c r="AK1319" i="2"/>
  <c r="AI1835" i="2"/>
  <c r="AG867" i="2"/>
  <c r="AM239" i="2"/>
  <c r="AM817" i="2"/>
  <c r="AM1488" i="2"/>
  <c r="AG1293" i="2"/>
  <c r="AK1364" i="2"/>
  <c r="AG1746" i="2"/>
  <c r="AP380" i="2"/>
  <c r="AI1701" i="2"/>
  <c r="AG453" i="2"/>
  <c r="AC1426" i="2"/>
  <c r="AM400" i="2"/>
  <c r="AI1248" i="2"/>
  <c r="AM1646" i="2"/>
  <c r="AK326" i="2"/>
  <c r="AM1044" i="2"/>
  <c r="AG1314" i="2"/>
  <c r="AK1146" i="2"/>
  <c r="AG1036" i="2"/>
  <c r="AC1126" i="2"/>
  <c r="AI1038" i="2"/>
  <c r="AC600" i="2"/>
  <c r="AC1195" i="2"/>
  <c r="AK1849" i="2"/>
  <c r="AM1688" i="2"/>
  <c r="AI623" i="2"/>
  <c r="AC1486" i="2"/>
  <c r="AC1805" i="2"/>
  <c r="AG777" i="2"/>
  <c r="AM1609" i="2"/>
  <c r="AM772" i="2"/>
  <c r="AI615" i="2"/>
  <c r="AC668" i="2"/>
  <c r="AC1383" i="2"/>
  <c r="AI763" i="2"/>
  <c r="AI912" i="2"/>
  <c r="AG1537" i="2"/>
  <c r="AK834" i="2"/>
  <c r="AI1414" i="2"/>
  <c r="AK812" i="2"/>
  <c r="AM1777" i="2"/>
  <c r="AG776" i="2"/>
  <c r="AC422" i="2"/>
  <c r="AM369" i="2"/>
  <c r="AI1087" i="2"/>
  <c r="AK1098" i="2"/>
  <c r="AG1870" i="2"/>
  <c r="AI1839" i="2"/>
  <c r="AG847" i="2"/>
  <c r="AI1588" i="2"/>
  <c r="AG173" i="2"/>
  <c r="AC814" i="2"/>
  <c r="AM59" i="2"/>
  <c r="AI1390" i="2"/>
  <c r="AK424" i="2"/>
  <c r="AI1330" i="2"/>
  <c r="AM98" i="2"/>
  <c r="AK445" i="2"/>
  <c r="AI857" i="2"/>
  <c r="AE735" i="2"/>
  <c r="AK1855" i="2"/>
  <c r="AM1856" i="2"/>
  <c r="AM1890" i="2"/>
  <c r="AI748" i="2"/>
  <c r="AC1109" i="2"/>
  <c r="AC1899" i="2"/>
  <c r="AC649" i="2"/>
  <c r="AC686" i="2"/>
  <c r="AG1463" i="2"/>
  <c r="AP1643" i="2"/>
  <c r="AI720" i="2"/>
  <c r="AK1837" i="2"/>
  <c r="AM972" i="2"/>
  <c r="AG1385" i="2"/>
  <c r="AG302" i="2"/>
  <c r="AM819" i="2"/>
  <c r="AK93" i="2"/>
  <c r="AK874" i="2"/>
  <c r="AK152" i="2"/>
  <c r="AG660" i="2"/>
  <c r="AE1704" i="2"/>
  <c r="AC1303" i="2"/>
  <c r="AE1332" i="2"/>
  <c r="AM512" i="2"/>
  <c r="AI1565" i="2"/>
  <c r="AI1713" i="2"/>
  <c r="AI1735" i="2"/>
  <c r="AI48" i="2"/>
  <c r="AC955" i="2"/>
  <c r="AC1787" i="2"/>
  <c r="AK1494" i="2"/>
  <c r="AI1109" i="2"/>
  <c r="AM1735" i="2"/>
  <c r="AE281" i="2"/>
  <c r="AP907" i="2"/>
  <c r="AK686" i="2"/>
  <c r="AI403" i="2"/>
  <c r="AI1449" i="2"/>
  <c r="AK1277" i="2"/>
  <c r="AP1641" i="2"/>
  <c r="AC1312" i="2"/>
  <c r="AM190" i="2"/>
  <c r="AI1466" i="2"/>
  <c r="AC1031" i="2"/>
  <c r="AC391" i="2"/>
  <c r="AK12" i="2"/>
  <c r="AI1316" i="2"/>
  <c r="AC1192" i="2"/>
  <c r="AM268" i="2"/>
  <c r="AG721" i="2"/>
  <c r="AC443" i="2"/>
  <c r="AC1874" i="2"/>
  <c r="AG1787" i="2"/>
  <c r="AK49" i="2"/>
  <c r="AG1286" i="2"/>
  <c r="AM598" i="2"/>
  <c r="AI1787" i="2"/>
  <c r="AI337" i="2"/>
  <c r="AE996" i="2"/>
  <c r="AI1729" i="2"/>
  <c r="AG327" i="2"/>
  <c r="AK1407" i="2"/>
  <c r="AC478" i="2"/>
  <c r="AI721" i="2"/>
  <c r="AC1622" i="2"/>
  <c r="AK817" i="2"/>
  <c r="AC1228" i="2"/>
  <c r="AI1081" i="2"/>
  <c r="AG1238" i="2"/>
  <c r="AG21" i="2"/>
  <c r="AK468" i="2"/>
  <c r="AI507" i="2"/>
  <c r="AM888" i="2"/>
  <c r="AG1465" i="2"/>
  <c r="AG772" i="2"/>
  <c r="AI780" i="2"/>
  <c r="AI1443" i="2"/>
  <c r="AG1362" i="2"/>
  <c r="AI1344" i="2"/>
  <c r="AG1495" i="2"/>
  <c r="AK1125" i="2"/>
  <c r="AK1306" i="2"/>
  <c r="AE1188" i="2"/>
  <c r="AE358" i="2"/>
  <c r="AM476" i="2"/>
  <c r="AM1739" i="2"/>
  <c r="AG986" i="2"/>
  <c r="AK1203" i="2"/>
  <c r="AE901" i="2"/>
  <c r="AG1349" i="2"/>
  <c r="AK237" i="2"/>
  <c r="AK1771" i="2"/>
  <c r="AI490" i="2"/>
  <c r="AI1017" i="2"/>
  <c r="AI875" i="2"/>
  <c r="AM452" i="2"/>
  <c r="AE335" i="2"/>
  <c r="AG284" i="2"/>
  <c r="AI1643" i="2"/>
  <c r="AG295" i="2"/>
  <c r="AI1434" i="2"/>
  <c r="AE1660" i="2"/>
  <c r="AE1321" i="2"/>
  <c r="AI1831" i="2"/>
  <c r="AM899" i="2"/>
  <c r="AM1652" i="2"/>
  <c r="AG1382" i="2"/>
  <c r="AG766" i="2"/>
  <c r="AK607" i="2"/>
  <c r="AM581" i="2"/>
  <c r="AG903" i="2"/>
  <c r="AM957" i="2"/>
  <c r="AE1473" i="2"/>
  <c r="AG1755" i="2"/>
  <c r="AK367" i="2"/>
  <c r="AK1839" i="2"/>
  <c r="AI1539" i="2"/>
  <c r="AE787" i="2"/>
  <c r="AM1837" i="2"/>
  <c r="AK501" i="2"/>
  <c r="AK1897" i="2"/>
  <c r="AM968" i="2"/>
  <c r="AG621" i="2"/>
  <c r="AK72" i="2"/>
  <c r="AE927" i="2"/>
  <c r="AM1218" i="2"/>
  <c r="AK689" i="2"/>
  <c r="AM1785" i="2"/>
  <c r="AM821" i="2"/>
  <c r="AI636" i="2"/>
  <c r="AG521" i="2"/>
  <c r="AM1605" i="2"/>
  <c r="AE27" i="2"/>
  <c r="AI1767" i="2"/>
  <c r="AK212" i="2"/>
  <c r="AG260" i="2"/>
  <c r="AK95" i="2"/>
  <c r="AG1517" i="2"/>
  <c r="AK1183" i="2"/>
  <c r="AM419" i="2"/>
  <c r="AE536" i="2"/>
  <c r="AK1635" i="2"/>
  <c r="AE344" i="2"/>
  <c r="AE327" i="2"/>
  <c r="AK1650" i="2"/>
  <c r="AG1799" i="2"/>
  <c r="AE1099" i="2"/>
  <c r="AG1481" i="2"/>
  <c r="AE1017" i="2"/>
  <c r="AM1164" i="2"/>
  <c r="AG812" i="2"/>
  <c r="AG271" i="2"/>
  <c r="AK605" i="2"/>
  <c r="AG1266" i="2"/>
  <c r="AI503" i="2"/>
  <c r="AI276" i="2"/>
  <c r="AK1173" i="2"/>
  <c r="AE1815" i="2"/>
  <c r="AM1447" i="2"/>
  <c r="AG1589" i="2"/>
  <c r="AG850" i="2"/>
  <c r="AE736" i="2"/>
  <c r="AM993" i="2"/>
  <c r="AC138" i="2"/>
  <c r="AI1673" i="2"/>
  <c r="AC1427" i="2"/>
  <c r="AG1452" i="2"/>
  <c r="AC140" i="2"/>
  <c r="AG1187" i="2"/>
  <c r="AI1219" i="2"/>
  <c r="AG149" i="2"/>
  <c r="AC716" i="2"/>
  <c r="AC1410" i="2"/>
  <c r="AK1518" i="2"/>
  <c r="AI211" i="2"/>
  <c r="AM1056" i="2"/>
  <c r="AK1117" i="2"/>
  <c r="AE238" i="2"/>
  <c r="AM140" i="2"/>
  <c r="AM1405" i="2"/>
  <c r="AE33" i="2"/>
  <c r="AG548" i="2"/>
  <c r="AG827" i="2"/>
  <c r="AK43" i="2"/>
  <c r="AC866" i="2"/>
  <c r="AI1042" i="2"/>
  <c r="AK196" i="2"/>
  <c r="AK350" i="2"/>
  <c r="AE1169" i="2"/>
  <c r="AM785" i="2"/>
  <c r="AK1834" i="2"/>
  <c r="AK1840" i="2"/>
  <c r="AM366" i="2"/>
  <c r="AC1611" i="2"/>
  <c r="AC798" i="2"/>
  <c r="AI1012" i="2"/>
  <c r="AC643" i="2"/>
  <c r="AK1772" i="2"/>
  <c r="AM962" i="2"/>
  <c r="AI641" i="2"/>
  <c r="AK870" i="2"/>
  <c r="AC540" i="2"/>
  <c r="AC1710" i="2"/>
  <c r="AK1054" i="2"/>
  <c r="AM801" i="2"/>
  <c r="AI1305" i="2"/>
  <c r="AM1894" i="2"/>
  <c r="AG394" i="2"/>
  <c r="AC34" i="2"/>
  <c r="AG1624" i="2"/>
  <c r="AK1081" i="2"/>
  <c r="AI17" i="2"/>
  <c r="AM537" i="2"/>
  <c r="AM40" i="2"/>
  <c r="AP394" i="2"/>
  <c r="AI812" i="2"/>
  <c r="AG1200" i="2"/>
  <c r="AK1185" i="2"/>
  <c r="AC721" i="2"/>
  <c r="AP763" i="2"/>
  <c r="AM1590" i="2"/>
  <c r="AI239" i="2"/>
  <c r="AK873" i="2"/>
  <c r="AE1500" i="2"/>
  <c r="AK319" i="2"/>
  <c r="AG819" i="2"/>
  <c r="AM4" i="2"/>
  <c r="AE1691" i="2"/>
  <c r="AP180" i="2"/>
  <c r="AK437" i="2"/>
  <c r="AG120" i="2"/>
  <c r="AP1576" i="2"/>
  <c r="AK884" i="2"/>
  <c r="AM1635" i="2"/>
  <c r="AG796" i="2"/>
  <c r="AC321" i="2"/>
  <c r="AC1602" i="2"/>
  <c r="AM374" i="2"/>
  <c r="AG418" i="2"/>
  <c r="AP884" i="2"/>
  <c r="AG644" i="2"/>
  <c r="AK1879" i="2"/>
  <c r="AC362" i="2"/>
  <c r="AK419" i="2"/>
  <c r="AC500" i="2"/>
  <c r="AM849" i="2"/>
  <c r="AE1775" i="2"/>
  <c r="AI1252" i="2"/>
  <c r="AK271" i="2"/>
  <c r="AE457" i="2"/>
  <c r="AK505" i="2"/>
  <c r="AK135" i="2"/>
  <c r="AK1654" i="2"/>
  <c r="AI1108" i="2"/>
  <c r="AM778" i="2"/>
  <c r="AK186" i="2"/>
  <c r="AC834" i="2"/>
  <c r="AI1104" i="2"/>
  <c r="AP961" i="2"/>
  <c r="AP38" i="2"/>
  <c r="AI977" i="2"/>
  <c r="AM111" i="2"/>
  <c r="AG585" i="2"/>
  <c r="AG461" i="2"/>
  <c r="AE1896" i="2"/>
  <c r="AC819" i="2"/>
  <c r="AG1441" i="2"/>
  <c r="AE1311" i="2"/>
  <c r="AM152" i="2"/>
  <c r="AC1551" i="2"/>
  <c r="AE22" i="2"/>
  <c r="AK412" i="2"/>
  <c r="AK280" i="2"/>
  <c r="AK403" i="2"/>
  <c r="AI1714" i="2"/>
  <c r="AM1899" i="2"/>
  <c r="AC499" i="2"/>
  <c r="AE1902" i="2"/>
  <c r="AI1284" i="2"/>
  <c r="AC1277" i="2"/>
  <c r="AC375" i="2"/>
  <c r="AE894" i="2"/>
  <c r="AK1605" i="2"/>
  <c r="AK606" i="2"/>
  <c r="AG902" i="2"/>
  <c r="AE1174" i="2"/>
  <c r="AC1657" i="2"/>
  <c r="AI1625" i="2"/>
  <c r="AP1855" i="2"/>
  <c r="AM1705" i="2"/>
  <c r="AM1011" i="2"/>
  <c r="AG633" i="2"/>
  <c r="AI1807" i="2"/>
  <c r="AM975" i="2"/>
  <c r="AC17" i="2"/>
  <c r="AI1628" i="2"/>
  <c r="AG1734" i="2"/>
  <c r="AC202" i="2"/>
  <c r="AI1662" i="2"/>
  <c r="AK207" i="2"/>
  <c r="AM1668" i="2"/>
  <c r="AP1199" i="2"/>
  <c r="AK483" i="2"/>
  <c r="AK223" i="2"/>
  <c r="AM1822" i="2"/>
  <c r="AK699" i="2"/>
  <c r="AI434" i="2"/>
  <c r="AC874" i="2"/>
  <c r="AI685" i="2"/>
  <c r="AK213" i="2"/>
  <c r="AK1520" i="2"/>
  <c r="AK1425" i="2"/>
  <c r="AI580" i="2"/>
  <c r="AG728" i="2"/>
  <c r="AM606" i="2"/>
  <c r="AE1196" i="2"/>
  <c r="AK708" i="2"/>
  <c r="AG704" i="2"/>
  <c r="AI713" i="2"/>
  <c r="AI1864" i="2"/>
  <c r="AM1874" i="2"/>
  <c r="AM745" i="2"/>
  <c r="AK598" i="2"/>
  <c r="AI1299" i="2"/>
  <c r="AG1459" i="2"/>
  <c r="AG1442" i="2"/>
  <c r="AK679" i="2"/>
  <c r="AM1135" i="2"/>
  <c r="AM1606" i="2"/>
  <c r="AK129" i="2"/>
  <c r="AK1617" i="2"/>
  <c r="AC45" i="2"/>
  <c r="AM1502" i="2"/>
  <c r="AC19" i="2"/>
  <c r="AP1871" i="2"/>
  <c r="AK429" i="2"/>
  <c r="AK259" i="2"/>
  <c r="AE1437" i="2"/>
  <c r="AE1610" i="2"/>
  <c r="AG155" i="2"/>
  <c r="AK1324" i="2"/>
  <c r="AI156" i="2"/>
  <c r="AG91" i="2"/>
  <c r="AM991" i="2"/>
  <c r="AK309" i="2"/>
  <c r="AM1900" i="2"/>
  <c r="AI1758" i="2"/>
  <c r="AM730" i="2"/>
  <c r="AK1883" i="2"/>
  <c r="AM592" i="2"/>
  <c r="AI1630" i="2"/>
  <c r="AM360" i="2"/>
  <c r="AK1233" i="2"/>
  <c r="AK370" i="2"/>
  <c r="AE1353" i="2"/>
  <c r="AK1412" i="2"/>
  <c r="AI1672" i="2"/>
  <c r="AK32" i="2"/>
  <c r="AM1088" i="2"/>
  <c r="AM517" i="2"/>
  <c r="AG1538" i="2"/>
  <c r="AG1269" i="2"/>
  <c r="AI632" i="2"/>
  <c r="AK298" i="2"/>
  <c r="AG1152" i="2"/>
  <c r="AK1788" i="2"/>
  <c r="AG47" i="2"/>
  <c r="AE577" i="2"/>
  <c r="AE1602" i="2"/>
  <c r="AI1256" i="2"/>
  <c r="AG259" i="2"/>
  <c r="AM915" i="2"/>
  <c r="AI575" i="2"/>
  <c r="AM1172" i="2"/>
  <c r="AM1670" i="2"/>
  <c r="AM162" i="2"/>
  <c r="AE85" i="2"/>
  <c r="AM1542" i="2"/>
  <c r="AK1044" i="2"/>
  <c r="AG85" i="2"/>
  <c r="AK495" i="2"/>
  <c r="AM1108" i="2"/>
  <c r="AK626" i="2"/>
  <c r="AG1521" i="2"/>
  <c r="AG1579" i="2"/>
  <c r="AK1177" i="2"/>
  <c r="AK1195" i="2"/>
  <c r="AK80" i="2"/>
  <c r="AE866" i="2"/>
  <c r="AK405" i="2"/>
  <c r="AI1025" i="2"/>
  <c r="AK516" i="2"/>
  <c r="AK54" i="2"/>
  <c r="AE1732" i="2"/>
  <c r="AG952" i="2"/>
  <c r="AE1656" i="2"/>
  <c r="AG598" i="2"/>
  <c r="AM820" i="2"/>
  <c r="AE845" i="2"/>
  <c r="AG508" i="2"/>
  <c r="AG488" i="2"/>
  <c r="AE1486" i="2"/>
  <c r="AK759" i="2"/>
  <c r="AI1212" i="2"/>
  <c r="AI617" i="2"/>
  <c r="AM235" i="2"/>
  <c r="AK1789" i="2"/>
  <c r="AK292" i="2"/>
  <c r="AM892" i="2"/>
  <c r="AI1772" i="2"/>
  <c r="AI996" i="2"/>
  <c r="AE309" i="2"/>
  <c r="AG795" i="2"/>
  <c r="AM616" i="2"/>
  <c r="AK325" i="2"/>
  <c r="AM1177" i="2"/>
  <c r="AI764" i="2"/>
  <c r="AG75" i="2"/>
  <c r="AK1632" i="2"/>
  <c r="AE104" i="2"/>
  <c r="AE680" i="2"/>
  <c r="AM680" i="2"/>
  <c r="AE1737" i="2"/>
  <c r="AE337" i="2"/>
  <c r="AI9" i="2"/>
  <c r="AI1464" i="2"/>
  <c r="AI317" i="2"/>
  <c r="AI1545" i="2"/>
  <c r="AE1282" i="2"/>
  <c r="AE574" i="2"/>
  <c r="AK722" i="2"/>
  <c r="AK1500" i="2"/>
  <c r="AE209" i="2"/>
  <c r="AE504" i="2"/>
  <c r="AE1458" i="2"/>
  <c r="AE399" i="2"/>
  <c r="AE987" i="2"/>
  <c r="AE821" i="2"/>
  <c r="AC482" i="2"/>
  <c r="AI59" i="2"/>
  <c r="AM1540" i="2"/>
  <c r="AC1321" i="2"/>
  <c r="AI1148" i="2"/>
  <c r="AC1434" i="2"/>
  <c r="AI354" i="2"/>
  <c r="AC1619" i="2"/>
  <c r="AM1585" i="2"/>
  <c r="AC1875" i="2"/>
  <c r="AE679" i="2"/>
  <c r="AM906" i="2"/>
  <c r="AG515" i="2"/>
  <c r="AC129" i="2"/>
  <c r="AC1502" i="2"/>
  <c r="AM1330" i="2"/>
  <c r="AI674" i="2"/>
  <c r="AI796" i="2"/>
  <c r="AP1226" i="2"/>
  <c r="AE515" i="2"/>
  <c r="AK1156" i="2"/>
  <c r="AC1444" i="2"/>
  <c r="AG709" i="2"/>
  <c r="AK772" i="2"/>
  <c r="AK1640" i="2"/>
  <c r="AK206" i="2"/>
  <c r="AI1688" i="2"/>
  <c r="AI851" i="2"/>
  <c r="AC135" i="2"/>
  <c r="AC452" i="2"/>
  <c r="AI1622" i="2"/>
  <c r="AC554" i="2"/>
  <c r="AI1533" i="2"/>
  <c r="AG1852" i="2"/>
  <c r="AG405" i="2"/>
  <c r="AK862" i="2"/>
  <c r="AG1605" i="2"/>
  <c r="AG1235" i="2"/>
  <c r="AE911" i="2"/>
  <c r="AG1315" i="2"/>
  <c r="AE554" i="2"/>
  <c r="AI1489" i="2"/>
  <c r="AG710" i="2"/>
  <c r="AM814" i="2"/>
  <c r="AK1896" i="2"/>
  <c r="AC1600" i="2"/>
  <c r="AI1869" i="2"/>
  <c r="AE257" i="2"/>
  <c r="AM802" i="2"/>
  <c r="AC1605" i="2"/>
  <c r="AK215" i="2"/>
  <c r="AC93" i="2"/>
  <c r="AI1198" i="2"/>
  <c r="AC961" i="2"/>
  <c r="AI1034" i="2"/>
  <c r="AM804" i="2"/>
  <c r="AE214" i="2"/>
  <c r="AI1890" i="2"/>
  <c r="AC122" i="2"/>
  <c r="AG45" i="2"/>
  <c r="AI855" i="2"/>
  <c r="AC1879" i="2"/>
  <c r="AK162" i="2"/>
  <c r="AG975" i="2"/>
  <c r="AM586" i="2"/>
  <c r="AI803" i="2"/>
  <c r="AC1698" i="2"/>
  <c r="AG1788" i="2"/>
  <c r="AC728" i="2"/>
  <c r="AK1238" i="2"/>
  <c r="AE1530" i="2"/>
  <c r="AK881" i="2"/>
  <c r="AM744" i="2"/>
  <c r="AM1568" i="2"/>
  <c r="AM280" i="2"/>
  <c r="AG268" i="2"/>
  <c r="AM554" i="2"/>
  <c r="AE1623" i="2"/>
  <c r="AM1891" i="2"/>
  <c r="AM1184" i="2"/>
  <c r="AC1413" i="2"/>
  <c r="AK1890" i="2"/>
  <c r="AC380" i="2"/>
  <c r="AC1703" i="2"/>
  <c r="AK1427" i="2"/>
  <c r="AP987" i="2"/>
  <c r="AK728" i="2"/>
  <c r="AC109" i="2"/>
  <c r="AM1302" i="2"/>
  <c r="AK1785" i="2"/>
  <c r="AC397" i="2"/>
  <c r="AM1332" i="2"/>
  <c r="AK1459" i="2"/>
  <c r="AC1583" i="2"/>
  <c r="AK1534" i="2"/>
  <c r="AP886" i="2"/>
  <c r="AG593" i="2"/>
  <c r="AK107" i="2"/>
  <c r="AP728" i="2"/>
  <c r="AI1496" i="2"/>
  <c r="AE1505" i="2"/>
  <c r="AM438" i="2"/>
  <c r="AI139" i="2"/>
  <c r="AM1383" i="2"/>
  <c r="AM137" i="2"/>
  <c r="AP453" i="2"/>
  <c r="AK1641" i="2"/>
  <c r="AK824" i="2"/>
  <c r="AC469" i="2"/>
  <c r="AC269" i="2"/>
  <c r="AK385" i="2"/>
  <c r="AM340" i="2"/>
  <c r="AM413" i="2"/>
  <c r="AE689" i="2"/>
  <c r="AG681" i="2"/>
  <c r="AE496" i="2"/>
  <c r="AG1350" i="2"/>
  <c r="AI974" i="2"/>
  <c r="AK1549" i="2"/>
  <c r="AI1436" i="2"/>
  <c r="AK949" i="2"/>
  <c r="AG1347" i="2"/>
  <c r="AG226" i="2"/>
  <c r="AG982" i="2"/>
  <c r="AK773" i="2"/>
  <c r="AG117" i="2"/>
  <c r="AG713" i="2"/>
  <c r="AK1270" i="2"/>
  <c r="AE193" i="2"/>
  <c r="AK984" i="2"/>
  <c r="AG86" i="2"/>
  <c r="AI550" i="2"/>
  <c r="AG1829" i="2"/>
  <c r="AI265" i="2"/>
  <c r="AI369" i="2"/>
  <c r="AM1111" i="2"/>
  <c r="AI645" i="2"/>
  <c r="AI198" i="2"/>
  <c r="AE1849" i="2"/>
  <c r="AE539" i="2"/>
  <c r="AK1636" i="2"/>
  <c r="AE1843" i="2"/>
  <c r="AM1524" i="2"/>
  <c r="AM1185" i="2"/>
  <c r="AE1130" i="2"/>
  <c r="AE224" i="2"/>
  <c r="AE567" i="2"/>
  <c r="AI245" i="2"/>
  <c r="AM1728" i="2"/>
  <c r="AE1701" i="2"/>
  <c r="AI837" i="2"/>
  <c r="AI1518" i="2"/>
  <c r="AM1028" i="2"/>
  <c r="AG1062" i="2"/>
  <c r="AK407" i="2"/>
  <c r="AK1323" i="2"/>
  <c r="AK676" i="2"/>
  <c r="AE317" i="2"/>
  <c r="AE1080" i="2"/>
  <c r="AI1262" i="2"/>
  <c r="AG1008" i="2"/>
  <c r="AI1863" i="2"/>
  <c r="AG1069" i="2"/>
  <c r="AI825" i="2"/>
  <c r="AG1748" i="2"/>
  <c r="AI1453" i="2"/>
  <c r="AK1248" i="2"/>
  <c r="AE242" i="2"/>
  <c r="AG1722" i="2"/>
  <c r="AM721" i="2"/>
  <c r="AM1473" i="2"/>
  <c r="AK414" i="2"/>
  <c r="AI1624" i="2"/>
  <c r="AK947" i="2"/>
  <c r="AI474" i="2"/>
  <c r="AI611" i="2"/>
  <c r="AG160" i="2"/>
  <c r="AI1079" i="2"/>
  <c r="AI1072" i="2"/>
  <c r="AM1246" i="2"/>
  <c r="AK1899" i="2"/>
  <c r="AG410" i="2"/>
  <c r="AE801" i="2"/>
  <c r="AG1717" i="2"/>
  <c r="AK432" i="2"/>
  <c r="AG1453" i="2"/>
  <c r="AK659" i="2"/>
  <c r="AK1240" i="2"/>
  <c r="AI1560" i="2"/>
  <c r="AI606" i="2"/>
  <c r="AI1428" i="2"/>
  <c r="AM43" i="2"/>
  <c r="AI1617" i="2"/>
  <c r="AI643" i="2"/>
  <c r="AG1429" i="2"/>
  <c r="AK944" i="2"/>
  <c r="AE702" i="2"/>
  <c r="AG456" i="2"/>
  <c r="AM288" i="2"/>
  <c r="AM1137" i="2"/>
  <c r="AM231" i="2"/>
  <c r="AC1419" i="2"/>
  <c r="AK205" i="2"/>
  <c r="AM636" i="2"/>
  <c r="AG42" i="2"/>
  <c r="AM1023" i="2"/>
  <c r="AI834" i="2"/>
  <c r="AG1498" i="2"/>
  <c r="AM1424" i="2"/>
  <c r="AM775" i="2"/>
  <c r="AC614" i="2"/>
  <c r="AP1554" i="2"/>
  <c r="AC1889" i="2"/>
  <c r="AM983" i="2"/>
  <c r="AE878" i="2"/>
  <c r="AM1757" i="2"/>
  <c r="AK126" i="2"/>
  <c r="AK1594" i="2"/>
  <c r="AE1376" i="2"/>
  <c r="AG1104" i="2"/>
  <c r="AK1361" i="2"/>
  <c r="AE953" i="2"/>
  <c r="AM175" i="2"/>
  <c r="AM232" i="2"/>
  <c r="AI1271" i="2"/>
  <c r="AM1170" i="2"/>
  <c r="AM306" i="2"/>
  <c r="AI942" i="2"/>
  <c r="AK449" i="2"/>
  <c r="AI355" i="2"/>
  <c r="AI1740" i="2"/>
  <c r="AM735" i="2"/>
  <c r="AI356" i="2"/>
  <c r="AG30" i="2"/>
  <c r="AK1089" i="2"/>
  <c r="AC1509" i="2"/>
  <c r="AG470" i="2"/>
  <c r="AK296" i="2"/>
  <c r="AI1645" i="2"/>
  <c r="AM678" i="2"/>
  <c r="AG1683" i="2"/>
  <c r="AI666" i="2"/>
  <c r="AC1794" i="2"/>
  <c r="AG458" i="2"/>
  <c r="AG1433" i="2"/>
  <c r="AI157" i="2"/>
  <c r="AK480" i="2"/>
  <c r="AE510" i="2"/>
  <c r="AI815" i="2"/>
  <c r="AM883" i="2"/>
  <c r="AI1127" i="2"/>
  <c r="AK680" i="2"/>
  <c r="AK1402" i="2"/>
  <c r="AK1521" i="2"/>
  <c r="AG1872" i="2"/>
  <c r="AG335" i="2"/>
  <c r="AG1775" i="2"/>
  <c r="AI1091" i="2"/>
  <c r="AE57" i="2"/>
  <c r="AK1170" i="2"/>
  <c r="AI983" i="2"/>
  <c r="AI621" i="2"/>
  <c r="AI868" i="2"/>
  <c r="AC1569" i="2"/>
  <c r="AP497" i="2"/>
  <c r="AC811" i="2"/>
  <c r="AC964" i="2"/>
  <c r="AC1328" i="2"/>
  <c r="AG1023" i="2"/>
  <c r="AI1009" i="2"/>
  <c r="AM224" i="2"/>
  <c r="AC1218" i="2"/>
  <c r="AM1344" i="2"/>
  <c r="AG1169" i="2"/>
  <c r="AK1562" i="2"/>
  <c r="AK332" i="2"/>
  <c r="AC352" i="2"/>
  <c r="AE937" i="2"/>
  <c r="AM1598" i="2"/>
  <c r="AC524" i="2"/>
  <c r="AI816" i="2"/>
  <c r="AG774" i="2"/>
  <c r="AM576" i="2"/>
  <c r="AG1877" i="2"/>
  <c r="AG70" i="2"/>
  <c r="AG736" i="2"/>
  <c r="AC1060" i="2"/>
  <c r="AG1477" i="2"/>
  <c r="AG1419" i="2"/>
  <c r="AC1140" i="2"/>
  <c r="AC892" i="2"/>
  <c r="AI663" i="2"/>
  <c r="AC712" i="2"/>
  <c r="AI1333" i="2"/>
  <c r="AI258" i="2"/>
  <c r="AE1000" i="2"/>
  <c r="AP1716" i="2"/>
  <c r="AM1422" i="2"/>
  <c r="AI164" i="2"/>
  <c r="AM1162" i="2"/>
  <c r="AC18" i="2"/>
  <c r="AI827" i="2"/>
  <c r="AI808" i="2"/>
  <c r="AM1193" i="2"/>
  <c r="AC632" i="2"/>
  <c r="AC735" i="2"/>
  <c r="AK105" i="2"/>
  <c r="AK1830" i="2"/>
  <c r="AM467" i="2"/>
  <c r="AG164" i="2"/>
  <c r="AG1175" i="2"/>
  <c r="AC316" i="2"/>
  <c r="AI779" i="2"/>
  <c r="AC914" i="2"/>
  <c r="AC365" i="2"/>
  <c r="AG1124" i="2"/>
  <c r="AK1012" i="2"/>
  <c r="AI88" i="2"/>
  <c r="AG594" i="2"/>
  <c r="AK1403" i="2"/>
  <c r="AK917" i="2"/>
  <c r="AP252" i="2"/>
  <c r="AG1483" i="2"/>
  <c r="AE795" i="2"/>
  <c r="AM1905" i="2"/>
  <c r="AG390" i="2"/>
  <c r="AC922" i="2"/>
  <c r="AK1847" i="2"/>
  <c r="AI1043" i="2"/>
  <c r="AM718" i="2"/>
  <c r="AM1216" i="2"/>
  <c r="AK1161" i="2"/>
  <c r="AC1233" i="2"/>
  <c r="AC951" i="2"/>
  <c r="AC827" i="2"/>
  <c r="AI1209" i="2"/>
  <c r="AE311" i="2"/>
  <c r="AK903" i="2"/>
  <c r="AC9" i="2"/>
  <c r="AM1262" i="2"/>
  <c r="AK208" i="2"/>
  <c r="AI1052" i="2"/>
  <c r="AK1342" i="2"/>
  <c r="AM54" i="2"/>
  <c r="AE638" i="2"/>
  <c r="AC1138" i="2"/>
  <c r="AI692" i="2"/>
  <c r="AM171" i="2"/>
  <c r="AG1052" i="2"/>
  <c r="AK1236" i="2"/>
  <c r="AK697" i="2"/>
  <c r="AC1609" i="2"/>
  <c r="AI916" i="2"/>
  <c r="AK1020" i="2"/>
  <c r="AC453" i="2"/>
  <c r="AI23" i="2"/>
  <c r="AI819" i="2"/>
  <c r="AK1867" i="2"/>
  <c r="AM806" i="2"/>
  <c r="AP834" i="2"/>
  <c r="AI1780" i="2"/>
  <c r="AG1135" i="2"/>
  <c r="AK1664" i="2"/>
  <c r="AM173" i="2"/>
  <c r="AC829" i="2"/>
  <c r="AG804" i="2"/>
  <c r="AK1891" i="2"/>
  <c r="AI319" i="2"/>
  <c r="AG1828" i="2"/>
  <c r="AM1561" i="2"/>
  <c r="AK38" i="2"/>
  <c r="AC427" i="2"/>
  <c r="AM1817" i="2"/>
  <c r="AI1078" i="2"/>
  <c r="AM1612" i="2"/>
  <c r="AI489" i="2"/>
  <c r="AE933" i="2"/>
  <c r="AG835" i="2"/>
  <c r="AE60" i="2"/>
  <c r="AI1879" i="2"/>
  <c r="AE405" i="2"/>
  <c r="AI675" i="2"/>
  <c r="AC1163" i="2"/>
  <c r="AC792" i="2"/>
  <c r="AK344" i="2"/>
  <c r="AG1094" i="2"/>
  <c r="AC374" i="2"/>
  <c r="AC526" i="2"/>
  <c r="AK1791" i="2"/>
  <c r="AI1620" i="2"/>
  <c r="AI372" i="2"/>
  <c r="AG1704" i="2"/>
  <c r="AE320" i="2"/>
  <c r="AK1591" i="2"/>
  <c r="AK1848" i="2"/>
  <c r="AE422" i="2"/>
  <c r="AG1804" i="2"/>
  <c r="AE120" i="2"/>
  <c r="AG1037" i="2"/>
  <c r="AK804" i="2"/>
  <c r="AK1413" i="2"/>
  <c r="AK457" i="2"/>
  <c r="AM669" i="2"/>
  <c r="AM487" i="2"/>
  <c r="AM526" i="2"/>
  <c r="AI1845" i="2"/>
  <c r="AI290" i="2"/>
  <c r="AG381" i="2"/>
  <c r="AC1252" i="2"/>
  <c r="AI717" i="2"/>
  <c r="AI487" i="2"/>
  <c r="AG1172" i="2"/>
  <c r="AP93" i="2"/>
  <c r="AM1493" i="2"/>
  <c r="AI1666" i="2"/>
  <c r="AI1286" i="2"/>
  <c r="AM664" i="2"/>
  <c r="AC991" i="2"/>
  <c r="AC191" i="2"/>
  <c r="AC1498" i="2"/>
  <c r="AM321" i="2"/>
  <c r="AE1886" i="2"/>
  <c r="AG1177" i="2"/>
  <c r="AK17" i="2"/>
  <c r="AC1707" i="2"/>
  <c r="AI881" i="2"/>
  <c r="AC661" i="2"/>
  <c r="AM1717" i="2"/>
  <c r="AC454" i="2"/>
  <c r="AI1011" i="2"/>
  <c r="AI119" i="2"/>
  <c r="AE606" i="2"/>
  <c r="AG899" i="2"/>
  <c r="AI499" i="2"/>
  <c r="AM1520" i="2"/>
  <c r="AM1299" i="2"/>
  <c r="AM1893" i="2"/>
  <c r="AG610" i="2"/>
  <c r="AG1600" i="2"/>
  <c r="AI1039" i="2"/>
  <c r="AI1130" i="2"/>
  <c r="AC1623" i="2"/>
  <c r="AK1437" i="2"/>
  <c r="AC1763" i="2"/>
  <c r="AM1199" i="2"/>
  <c r="AG429" i="2"/>
  <c r="AK1809" i="2"/>
  <c r="AC1520" i="2"/>
  <c r="AG703" i="2"/>
  <c r="AI1120" i="2"/>
  <c r="AC1831" i="2"/>
  <c r="AK721" i="2"/>
  <c r="AG1444" i="2"/>
  <c r="AE290" i="2"/>
  <c r="AP797" i="2"/>
  <c r="AI1664" i="2"/>
  <c r="AG1256" i="2"/>
  <c r="AI1773" i="2"/>
  <c r="AC864" i="2"/>
  <c r="AG1535" i="2"/>
  <c r="AE1636" i="2"/>
  <c r="AM830" i="2"/>
  <c r="AG794" i="2"/>
  <c r="AG1685" i="2"/>
  <c r="AM784" i="2"/>
  <c r="AM937" i="2"/>
  <c r="AI126" i="2"/>
  <c r="AI169" i="2"/>
  <c r="AI707" i="2"/>
  <c r="AE1219" i="2"/>
  <c r="AI945" i="2"/>
  <c r="AG1368" i="2"/>
  <c r="AK1639" i="2"/>
  <c r="AE283" i="2"/>
  <c r="AK1571" i="2"/>
  <c r="AM999" i="2"/>
  <c r="AE846" i="2"/>
  <c r="AI318" i="2"/>
  <c r="AK103" i="2"/>
  <c r="AK712" i="2"/>
  <c r="AE759" i="2"/>
  <c r="AI204" i="2"/>
  <c r="AM1458" i="2"/>
  <c r="AK488" i="2"/>
  <c r="AM532" i="2"/>
  <c r="AE916" i="2"/>
  <c r="AK1721" i="2"/>
  <c r="AI47" i="2"/>
  <c r="AE66" i="2"/>
  <c r="AK34" i="2"/>
  <c r="AM961" i="2"/>
  <c r="AK234" i="2"/>
  <c r="AE1696" i="2"/>
  <c r="AK710" i="2"/>
  <c r="AI975" i="2"/>
  <c r="AK941" i="2"/>
  <c r="AM1096" i="2"/>
  <c r="AG697" i="2"/>
  <c r="AE1586" i="2"/>
  <c r="AK717" i="2"/>
  <c r="AG1884" i="2"/>
  <c r="AG1652" i="2"/>
  <c r="AM938" i="2"/>
  <c r="AK421" i="2"/>
  <c r="AG339" i="2"/>
  <c r="AE1292" i="2"/>
  <c r="AI859" i="2"/>
  <c r="AK1852" i="2"/>
  <c r="AI667" i="2"/>
  <c r="AI1200" i="2"/>
  <c r="AI898" i="2"/>
  <c r="AM1139" i="2"/>
  <c r="AI560" i="2"/>
  <c r="AK633" i="2"/>
  <c r="AE1351" i="2"/>
  <c r="AK422" i="2"/>
  <c r="AE1583" i="2"/>
  <c r="AG357" i="2"/>
  <c r="AI1817" i="2"/>
  <c r="AG747" i="2"/>
  <c r="AG927" i="2"/>
  <c r="AK33" i="2"/>
  <c r="AE75" i="2"/>
  <c r="AM1327" i="2"/>
  <c r="AM184" i="2"/>
  <c r="AE1200" i="2"/>
  <c r="AG531" i="2"/>
  <c r="AE1707" i="2"/>
  <c r="AE860" i="2"/>
  <c r="AK666" i="2"/>
  <c r="AM166" i="2"/>
  <c r="AG157" i="2"/>
  <c r="AG554" i="2"/>
  <c r="AK131" i="2"/>
  <c r="AE1391" i="2"/>
  <c r="AG282" i="2"/>
  <c r="AE392" i="2"/>
  <c r="AE466" i="2"/>
  <c r="AI1582" i="2"/>
  <c r="AE988" i="2"/>
  <c r="AE754" i="2"/>
  <c r="AI368" i="2"/>
  <c r="AM299" i="2"/>
  <c r="AI1398" i="2"/>
  <c r="AE1757" i="2"/>
  <c r="AM1364" i="2"/>
  <c r="AI1250" i="2"/>
  <c r="AE532" i="2"/>
  <c r="AG1275" i="2"/>
  <c r="AM1479" i="2"/>
  <c r="AK563" i="2"/>
  <c r="AK477" i="2"/>
  <c r="AG297" i="2"/>
  <c r="AK454" i="2"/>
  <c r="AM180" i="2"/>
  <c r="AM1256" i="2"/>
  <c r="AI1753" i="2"/>
  <c r="AE1748" i="2"/>
  <c r="AE1563" i="2"/>
  <c r="AE802" i="2"/>
  <c r="AG360" i="2"/>
  <c r="AG388" i="2"/>
  <c r="AP307" i="2"/>
  <c r="AK39" i="2"/>
  <c r="AG92" i="2"/>
  <c r="AM1054" i="2"/>
  <c r="AK1259" i="2"/>
  <c r="AM1556" i="2"/>
  <c r="AI402" i="2"/>
  <c r="AC1290" i="2"/>
  <c r="AC1194" i="2"/>
  <c r="AM334" i="2"/>
  <c r="AG1601" i="2"/>
  <c r="AM1271" i="2"/>
  <c r="AK1329" i="2"/>
  <c r="AC681" i="2"/>
  <c r="AI521" i="2"/>
  <c r="AG949" i="2"/>
  <c r="AK1061" i="2"/>
  <c r="AE50" i="2"/>
  <c r="AG1093" i="2"/>
  <c r="AG956" i="2"/>
  <c r="AE134" i="2"/>
  <c r="AE1114" i="2"/>
  <c r="AG1773" i="2"/>
  <c r="AK331" i="2"/>
  <c r="AM492" i="2"/>
  <c r="AM1231" i="2"/>
  <c r="AG1424" i="2"/>
  <c r="AI775" i="2"/>
  <c r="AC856" i="2"/>
  <c r="AI1604" i="2"/>
  <c r="AC385" i="2"/>
  <c r="AC514" i="2"/>
  <c r="AM106" i="2"/>
  <c r="AC1296" i="2"/>
  <c r="AM211" i="2"/>
  <c r="AI1827" i="2"/>
  <c r="AC1743" i="2"/>
  <c r="AG919" i="2"/>
  <c r="AC978" i="2"/>
  <c r="AC1280" i="2"/>
  <c r="AK1711" i="2"/>
  <c r="AG540" i="2"/>
  <c r="AE1671" i="2"/>
  <c r="AM5" i="2"/>
  <c r="AK340" i="2"/>
  <c r="AC1522" i="2"/>
  <c r="AI1124" i="2"/>
  <c r="AC1402" i="2"/>
  <c r="AC969" i="2"/>
  <c r="AG584" i="2"/>
  <c r="AC930" i="2"/>
  <c r="AG1378" i="2"/>
  <c r="AG1598" i="2"/>
  <c r="AG689" i="2"/>
  <c r="AM746" i="2"/>
  <c r="AG336" i="2"/>
  <c r="AM1348" i="2"/>
  <c r="AG928" i="2"/>
  <c r="AM1840" i="2"/>
  <c r="AI95" i="2"/>
  <c r="AI1165" i="2"/>
  <c r="AK1106" i="2"/>
  <c r="AC1175" i="2"/>
  <c r="AI993" i="2"/>
  <c r="AC658" i="2"/>
  <c r="AI468" i="2"/>
  <c r="AC258" i="2"/>
  <c r="AK184" i="2"/>
  <c r="AG637" i="2"/>
  <c r="AK348" i="2"/>
  <c r="AM1878" i="2"/>
  <c r="AC86" i="2"/>
  <c r="AK204" i="2"/>
  <c r="AC553" i="2"/>
  <c r="AG340" i="2"/>
  <c r="AC1339" i="2"/>
  <c r="AC1308" i="2"/>
  <c r="AK1669" i="2"/>
  <c r="AI1255" i="2"/>
  <c r="AG1592" i="2"/>
  <c r="AM574" i="2"/>
  <c r="AI1321" i="2"/>
  <c r="AG1813" i="2"/>
  <c r="AM1772" i="2"/>
  <c r="AG578" i="2"/>
  <c r="AM1595" i="2"/>
  <c r="AI274" i="2"/>
  <c r="AG144" i="2"/>
  <c r="AC1849" i="2"/>
  <c r="AE151" i="2"/>
  <c r="AK622" i="2"/>
  <c r="AG1684" i="2"/>
  <c r="AC1466" i="2"/>
  <c r="AG1255" i="2"/>
  <c r="AM1094" i="2"/>
  <c r="AM1664" i="2"/>
  <c r="AM206" i="2"/>
  <c r="AI638" i="2"/>
  <c r="AC1028" i="2"/>
  <c r="AC245" i="2"/>
  <c r="AE427" i="2"/>
  <c r="AP1720" i="2"/>
  <c r="AM1024" i="2"/>
  <c r="AC505" i="2"/>
  <c r="AC555" i="2"/>
  <c r="AM1281" i="2"/>
  <c r="AG1118" i="2"/>
  <c r="AM174" i="2"/>
  <c r="AK537" i="2"/>
  <c r="AE900" i="2"/>
  <c r="AK1870" i="2"/>
  <c r="AC1097" i="2"/>
  <c r="AM559" i="2"/>
  <c r="AI1619" i="2"/>
  <c r="AP526" i="2"/>
  <c r="AM777" i="2"/>
  <c r="AI1875" i="2"/>
  <c r="AK1697" i="2"/>
  <c r="AG1816" i="2"/>
  <c r="AC903" i="2"/>
  <c r="AC1300" i="2"/>
  <c r="AG911" i="2"/>
  <c r="AI1881" i="2"/>
  <c r="AG1078" i="2"/>
  <c r="AK461" i="2"/>
  <c r="AC611" i="2"/>
  <c r="AM1084" i="2"/>
  <c r="AI38" i="2"/>
  <c r="AM47" i="2"/>
  <c r="AG269" i="2"/>
  <c r="AK1074" i="2"/>
  <c r="AC1635" i="2"/>
  <c r="AI737" i="2"/>
  <c r="AM1848" i="2"/>
  <c r="AE1825" i="2"/>
  <c r="AC1287" i="2"/>
  <c r="AI273" i="2"/>
  <c r="AK377" i="2"/>
  <c r="AK120" i="2"/>
  <c r="AE1600" i="2"/>
  <c r="AE1604" i="2"/>
  <c r="AP424" i="2"/>
  <c r="AC515" i="2"/>
  <c r="AC586" i="2"/>
  <c r="AC1714" i="2"/>
  <c r="AI1111" i="2"/>
  <c r="AM1836" i="2"/>
  <c r="AG22" i="2"/>
  <c r="AK1583" i="2"/>
  <c r="AE791" i="2"/>
  <c r="AI1636" i="2"/>
  <c r="AI792" i="2"/>
  <c r="AK1450" i="2"/>
  <c r="AG299" i="2"/>
  <c r="AG1198" i="2"/>
  <c r="AI498" i="2"/>
  <c r="AM955" i="2"/>
  <c r="AG619" i="2"/>
  <c r="AG686" i="2"/>
  <c r="AE1746" i="2"/>
  <c r="AK1625" i="2"/>
  <c r="AE1594" i="2"/>
  <c r="AK851" i="2"/>
  <c r="AK1298" i="2"/>
  <c r="AC489" i="2"/>
  <c r="AK1283" i="2"/>
  <c r="AG682" i="2"/>
  <c r="AG743" i="2"/>
  <c r="AM1377" i="2"/>
  <c r="AI429" i="2"/>
  <c r="AM1744" i="2"/>
  <c r="AK119" i="2"/>
  <c r="AI421" i="2"/>
  <c r="AE45" i="2"/>
  <c r="AI809" i="2"/>
  <c r="AC1267" i="2"/>
  <c r="AI1474" i="2"/>
  <c r="AM1636" i="2"/>
  <c r="AK865" i="2"/>
  <c r="AC789" i="2"/>
  <c r="AG1568" i="2"/>
  <c r="AC826" i="2"/>
  <c r="AG976" i="2"/>
  <c r="AC1073" i="2"/>
  <c r="AG642" i="2"/>
  <c r="AI1734" i="2"/>
  <c r="AG672" i="2"/>
  <c r="AI1651" i="2"/>
  <c r="AK394" i="2"/>
  <c r="AM34" i="2"/>
  <c r="AM1901" i="2"/>
  <c r="AG1802" i="2"/>
  <c r="AC1530" i="2"/>
  <c r="AI107" i="2"/>
  <c r="AG375" i="2"/>
  <c r="AI1901" i="2"/>
  <c r="AG187" i="2"/>
  <c r="AM763" i="2"/>
  <c r="AG1044" i="2"/>
  <c r="AK1381" i="2"/>
  <c r="AI1893" i="2"/>
  <c r="AI1293" i="2"/>
  <c r="AM397" i="2"/>
  <c r="AI786" i="2"/>
  <c r="AK450" i="2"/>
  <c r="AE21" i="2"/>
  <c r="AE1071" i="2"/>
  <c r="AM376" i="2"/>
  <c r="AE357" i="2"/>
  <c r="AK1416" i="2"/>
  <c r="AM165" i="2"/>
  <c r="AI1051" i="2"/>
  <c r="AE1337" i="2"/>
  <c r="AI883" i="2"/>
  <c r="AM1730" i="2"/>
  <c r="AM971" i="2"/>
  <c r="AE1145" i="2"/>
  <c r="AK1472" i="2"/>
  <c r="AK307" i="2"/>
  <c r="AI701" i="2"/>
  <c r="AG583" i="2"/>
  <c r="AG566" i="2"/>
  <c r="AK1752" i="2"/>
  <c r="AI116" i="2"/>
  <c r="AE1689" i="2"/>
  <c r="AG1153" i="2"/>
  <c r="AG1016" i="2"/>
  <c r="AM593" i="2"/>
  <c r="AI936" i="2"/>
  <c r="AI1228" i="2"/>
  <c r="AK31" i="2"/>
  <c r="AI1848" i="2"/>
  <c r="AE1584" i="2"/>
  <c r="AK1828" i="2"/>
  <c r="AK1831" i="2"/>
  <c r="AM1381" i="2"/>
  <c r="AE1575" i="2"/>
  <c r="AG789" i="2"/>
  <c r="AM77" i="2"/>
  <c r="AK864" i="2"/>
  <c r="AI1044" i="2"/>
  <c r="AM1353" i="2"/>
  <c r="AM893" i="2"/>
  <c r="AG537" i="2"/>
  <c r="AK48" i="2"/>
  <c r="AM707" i="2"/>
  <c r="AI545" i="2"/>
  <c r="AK961" i="2"/>
  <c r="AG612" i="2"/>
  <c r="AE1328" i="2"/>
  <c r="AE1755" i="2"/>
  <c r="AM624" i="2"/>
  <c r="AE500" i="2"/>
  <c r="AE23" i="2"/>
  <c r="AI1509" i="2"/>
  <c r="AM1650" i="2"/>
  <c r="AK723" i="2"/>
  <c r="AK1739" i="2"/>
  <c r="AG1033" i="2"/>
  <c r="AG901" i="2"/>
  <c r="AM1574" i="2"/>
  <c r="AM1305" i="2"/>
  <c r="AI486" i="2"/>
  <c r="AG1556" i="2"/>
  <c r="AK778" i="2"/>
  <c r="AG749" i="2"/>
  <c r="AG281" i="2"/>
  <c r="AM710" i="2"/>
  <c r="AM1092" i="2"/>
  <c r="AI391" i="2"/>
  <c r="AM989" i="2"/>
  <c r="AG1680" i="2"/>
  <c r="AE1589" i="2"/>
  <c r="AI1791" i="2"/>
  <c r="AM240" i="2"/>
  <c r="AE1443" i="2"/>
  <c r="AM645" i="2"/>
  <c r="AK1638" i="2"/>
  <c r="AM270" i="2"/>
  <c r="AG522" i="2"/>
  <c r="AM123" i="2"/>
  <c r="AG1471" i="2"/>
  <c r="AK499" i="2"/>
  <c r="AM1627" i="2"/>
  <c r="AK985" i="2"/>
  <c r="AM1762" i="2"/>
  <c r="AI1563" i="2"/>
  <c r="AG1857" i="2"/>
  <c r="AM995" i="2"/>
  <c r="AG278" i="2"/>
  <c r="AE508" i="2"/>
  <c r="AE316" i="2"/>
  <c r="AM1604" i="2"/>
  <c r="AM1362" i="2"/>
  <c r="AK736" i="2"/>
  <c r="AG1060" i="2"/>
  <c r="AE1127" i="2"/>
  <c r="AK1647" i="2"/>
  <c r="AM1813" i="2"/>
  <c r="AP83" i="2"/>
  <c r="AG516" i="2"/>
  <c r="AG1622" i="2"/>
  <c r="AC183" i="2"/>
  <c r="AI1737" i="2"/>
  <c r="AK1194" i="2"/>
  <c r="AC1461" i="2"/>
  <c r="AC51" i="2"/>
  <c r="AI260" i="2"/>
  <c r="AG832" i="2"/>
  <c r="AC355" i="2"/>
  <c r="AK1072" i="2"/>
  <c r="AK836" i="2"/>
  <c r="AC517" i="2"/>
  <c r="AM953" i="2"/>
  <c r="AC1865" i="2"/>
  <c r="AC547" i="2"/>
  <c r="AC1206" i="2"/>
  <c r="AE1143" i="2"/>
  <c r="AG163" i="2"/>
  <c r="AM808" i="2"/>
  <c r="AC1526" i="2"/>
  <c r="AM1117" i="2"/>
  <c r="AI1378" i="2"/>
  <c r="AM696" i="2"/>
  <c r="AI106" i="2"/>
  <c r="AG468" i="2"/>
  <c r="AK430" i="2"/>
  <c r="AC560" i="2"/>
  <c r="AC336" i="2"/>
  <c r="AI1711" i="2"/>
  <c r="AK79" i="2"/>
  <c r="AE366" i="2"/>
  <c r="AC897" i="2"/>
  <c r="AP1000" i="2"/>
  <c r="AM1080" i="2"/>
  <c r="AG916" i="2"/>
  <c r="AK19" i="2"/>
  <c r="AM196" i="2"/>
  <c r="AC1153" i="2"/>
  <c r="AM1022" i="2"/>
  <c r="AI800" i="2"/>
  <c r="AI117" i="2"/>
  <c r="AC888" i="2"/>
  <c r="AI1726" i="2"/>
  <c r="AC1799" i="2"/>
  <c r="AK218" i="2"/>
  <c r="AK641" i="2"/>
  <c r="AM1470" i="2"/>
  <c r="AC999" i="2"/>
  <c r="AK70" i="2"/>
  <c r="AC1648" i="2"/>
  <c r="AI1230" i="2"/>
  <c r="AE892" i="2"/>
  <c r="AG536" i="2"/>
  <c r="AM923" i="2"/>
  <c r="AI160" i="2"/>
  <c r="AC755" i="2"/>
  <c r="AC1242" i="2"/>
  <c r="AC845" i="2"/>
  <c r="AC1625" i="2"/>
  <c r="AI1247" i="2"/>
  <c r="AI1798" i="2"/>
  <c r="AG861" i="2"/>
  <c r="AK1150" i="2"/>
  <c r="AI166" i="2"/>
  <c r="AM1516" i="2"/>
  <c r="AM269" i="2"/>
  <c r="AM965" i="2"/>
  <c r="AI259" i="2"/>
  <c r="AE478" i="2"/>
  <c r="AC683" i="2"/>
  <c r="AM643" i="2"/>
  <c r="AK239" i="2"/>
  <c r="AM854" i="2"/>
  <c r="AG1364" i="2"/>
  <c r="AG20" i="2"/>
  <c r="AK589" i="2"/>
  <c r="AC1437" i="2"/>
  <c r="AG1575" i="2"/>
  <c r="AG1867" i="2"/>
  <c r="AC1012" i="2"/>
  <c r="AC1871" i="2"/>
  <c r="AG1141" i="2"/>
  <c r="AK568" i="2"/>
  <c r="AG511" i="2"/>
  <c r="AC1640" i="2"/>
  <c r="AP1563" i="2"/>
  <c r="AG23" i="2"/>
  <c r="AC1070" i="2"/>
  <c r="AC187" i="2"/>
  <c r="AG419" i="2"/>
  <c r="AK1517" i="2"/>
  <c r="AM1235" i="2"/>
  <c r="AM851" i="2"/>
  <c r="AM1578" i="2"/>
  <c r="AC1575" i="2"/>
  <c r="AI659" i="2"/>
  <c r="AI814" i="2"/>
  <c r="AG770" i="2"/>
  <c r="AK1355" i="2"/>
  <c r="AI1070" i="2"/>
  <c r="AM71" i="2"/>
  <c r="AG1604" i="2"/>
  <c r="AG1050" i="2"/>
  <c r="AK1622" i="2"/>
  <c r="AM803" i="2"/>
  <c r="AM1116" i="2"/>
  <c r="AM729" i="2"/>
  <c r="AG361" i="2"/>
  <c r="AE1646" i="2"/>
  <c r="AK559" i="2"/>
  <c r="AI1172" i="2"/>
  <c r="AM93" i="2"/>
  <c r="AM1292" i="2"/>
  <c r="AK615" i="2"/>
  <c r="AP405" i="2"/>
  <c r="AK1441" i="2"/>
  <c r="AC1172" i="2"/>
  <c r="AG1619" i="2"/>
  <c r="AG137" i="2"/>
  <c r="AC756" i="2"/>
  <c r="AC1062" i="2"/>
  <c r="AC791" i="2"/>
  <c r="AI1441" i="2"/>
  <c r="AC577" i="2"/>
  <c r="AM974" i="2"/>
  <c r="AM1852" i="2"/>
  <c r="AC405" i="2"/>
  <c r="AG555" i="2"/>
  <c r="AE1619" i="2"/>
  <c r="AI179" i="2"/>
  <c r="AG1769" i="2"/>
  <c r="AG475" i="2"/>
  <c r="AG1613" i="2"/>
  <c r="AK1284" i="2"/>
  <c r="AI676" i="2"/>
  <c r="AP1693" i="2"/>
  <c r="AM505" i="2"/>
  <c r="AK802" i="2"/>
  <c r="AI64" i="2"/>
  <c r="AI1899" i="2"/>
  <c r="AG512" i="2"/>
  <c r="AI1232" i="2"/>
  <c r="AI187" i="2"/>
  <c r="AM1311" i="2"/>
  <c r="AM313" i="2"/>
  <c r="AI1733" i="2"/>
  <c r="AE1312" i="2"/>
  <c r="AG422" i="2"/>
  <c r="AG608" i="2"/>
  <c r="AK89" i="2"/>
  <c r="AG1208" i="2"/>
  <c r="AM1449" i="2"/>
  <c r="AC642" i="2"/>
  <c r="AC711" i="2"/>
  <c r="AC1645" i="2"/>
  <c r="AI864" i="2"/>
  <c r="AC1862" i="2"/>
  <c r="AM826" i="2"/>
  <c r="AM1474" i="2"/>
  <c r="AK579" i="2"/>
  <c r="AC1185" i="2"/>
  <c r="AE443" i="2"/>
  <c r="AC1594" i="2"/>
  <c r="AC273" i="2"/>
  <c r="AE985" i="2"/>
  <c r="AP760" i="2"/>
  <c r="AC1774" i="2"/>
  <c r="AK1547" i="2"/>
  <c r="AM259" i="2"/>
  <c r="AM1130" i="2"/>
  <c r="AM1496" i="2"/>
  <c r="AM1450" i="2"/>
  <c r="AM1004" i="2"/>
  <c r="AE1220" i="2"/>
  <c r="AM1871" i="2"/>
  <c r="AC1812" i="2"/>
  <c r="AM394" i="2"/>
  <c r="AI1641" i="2"/>
  <c r="AE824" i="2"/>
  <c r="AC158" i="2"/>
  <c r="AC1198" i="2"/>
  <c r="AM608" i="2"/>
  <c r="AG1383" i="2"/>
  <c r="AI1720" i="2"/>
  <c r="AC984" i="2"/>
  <c r="AG11" i="2"/>
  <c r="AP1325" i="2"/>
  <c r="AE1663" i="2"/>
  <c r="AK1773" i="2"/>
  <c r="AE495" i="2"/>
  <c r="AC580" i="2"/>
  <c r="AM1444" i="2"/>
  <c r="AG37" i="2"/>
  <c r="AM300" i="2"/>
  <c r="AG41" i="2"/>
  <c r="AI1249" i="2"/>
  <c r="AG1386" i="2"/>
  <c r="AK695" i="2"/>
  <c r="AG1716" i="2"/>
  <c r="AE431" i="2"/>
  <c r="AK889" i="2"/>
  <c r="AE1060" i="2"/>
  <c r="AK818" i="2"/>
  <c r="AE101" i="2"/>
  <c r="AE756" i="2"/>
  <c r="AK1351" i="2"/>
  <c r="AI1558" i="2"/>
  <c r="AM1482" i="2"/>
  <c r="AI1665" i="2"/>
  <c r="AG1260" i="2"/>
  <c r="AM1403" i="2"/>
  <c r="AM783" i="2"/>
  <c r="AG1548" i="2"/>
  <c r="AG1074" i="2"/>
  <c r="AM1562" i="2"/>
  <c r="AI1026" i="2"/>
  <c r="AM464" i="2"/>
  <c r="AK1207" i="2"/>
  <c r="AG764" i="2"/>
  <c r="AI1610" i="2"/>
  <c r="AK1821" i="2"/>
  <c r="AG1072" i="2"/>
  <c r="AI469" i="2"/>
  <c r="AE1077" i="2"/>
  <c r="AE454" i="2"/>
  <c r="AI1135" i="2"/>
  <c r="AK1157" i="2"/>
  <c r="AK1056" i="2"/>
  <c r="AM1220" i="2"/>
  <c r="AI1814" i="2"/>
  <c r="AE654" i="2"/>
  <c r="AG1438" i="2"/>
  <c r="AI1702" i="2"/>
  <c r="AE147" i="2"/>
  <c r="AG1097" i="2"/>
  <c r="AE300" i="2"/>
  <c r="AM529" i="2"/>
  <c r="AE1653" i="2"/>
  <c r="AM1505" i="2"/>
  <c r="AM648" i="2"/>
  <c r="AG589" i="2"/>
  <c r="AG581" i="2"/>
  <c r="AI473" i="2"/>
  <c r="AM1459" i="2"/>
  <c r="AI31" i="2"/>
  <c r="AI1793" i="2"/>
  <c r="AI1302" i="2"/>
  <c r="AM1389" i="2"/>
  <c r="AK1495" i="2"/>
  <c r="AE173" i="2"/>
  <c r="AK375" i="2"/>
  <c r="AI87" i="2"/>
  <c r="AM564" i="2"/>
  <c r="AI1401" i="2"/>
  <c r="AK530" i="2"/>
  <c r="AI7" i="2"/>
  <c r="AG1009" i="2"/>
  <c r="AI327" i="2"/>
  <c r="AM84" i="2"/>
  <c r="AI911" i="2"/>
  <c r="AI622" i="2"/>
  <c r="AI1691" i="2"/>
  <c r="AE1306" i="2"/>
  <c r="AI1066" i="2"/>
  <c r="AG1902" i="2"/>
  <c r="AG1616" i="2"/>
  <c r="AK1563" i="2"/>
  <c r="AI1808" i="2"/>
  <c r="AM1554" i="2"/>
  <c r="AE389" i="2"/>
  <c r="AG287" i="2"/>
  <c r="AE647" i="2"/>
  <c r="AE587" i="2"/>
  <c r="AM128" i="2"/>
  <c r="AK888" i="2"/>
  <c r="AG1844" i="2"/>
  <c r="AI1804" i="2"/>
  <c r="AE1679" i="2"/>
  <c r="AG1651" i="2"/>
  <c r="AE620" i="2"/>
  <c r="AI148" i="2"/>
  <c r="AK521" i="2"/>
  <c r="AK305" i="2"/>
  <c r="AE1644" i="2"/>
  <c r="AE438" i="2"/>
  <c r="AE875" i="2"/>
  <c r="AI1298" i="2"/>
  <c r="AI333" i="2"/>
  <c r="AK191" i="2"/>
  <c r="AI1400" i="2"/>
  <c r="AG486" i="2"/>
  <c r="X1528" i="2" l="1"/>
  <c r="AQ1742" i="2"/>
  <c r="AQ538" i="2"/>
  <c r="AQ533" i="2"/>
  <c r="AQ982" i="2"/>
  <c r="AQ10" i="2"/>
  <c r="X1535" i="2"/>
  <c r="X1431" i="2"/>
  <c r="X1435" i="2"/>
  <c r="X1443" i="2"/>
  <c r="X1430" i="2"/>
  <c r="X1499" i="2"/>
  <c r="X1574" i="2"/>
  <c r="X1561" i="2"/>
  <c r="X1640" i="2"/>
  <c r="X1620" i="2"/>
  <c r="X1627" i="2"/>
  <c r="AQ1454" i="2"/>
  <c r="AQ545" i="2"/>
  <c r="AQ1543" i="2"/>
  <c r="AQ73" i="2"/>
  <c r="AQ797" i="2"/>
  <c r="AQ1799" i="2"/>
  <c r="AQ1106" i="2"/>
  <c r="AQ1155" i="2"/>
  <c r="AQ1387" i="2"/>
  <c r="AQ1397" i="2"/>
  <c r="AQ266" i="2"/>
  <c r="AQ705" i="2"/>
  <c r="AQ1177" i="2"/>
  <c r="AQ1885" i="2"/>
  <c r="AQ712" i="2"/>
  <c r="AQ1094" i="2"/>
  <c r="AQ1777" i="2"/>
  <c r="AQ1157" i="2"/>
  <c r="AQ786" i="2"/>
  <c r="AQ180" i="2"/>
  <c r="AQ281" i="2"/>
  <c r="AQ609" i="2"/>
  <c r="AQ942" i="2"/>
  <c r="AQ237" i="2"/>
  <c r="AQ1350" i="2"/>
  <c r="AQ540" i="2"/>
  <c r="AQ464" i="2"/>
  <c r="AQ1298" i="2"/>
  <c r="AQ1773" i="2"/>
  <c r="AQ1234" i="2"/>
  <c r="AQ1854" i="2"/>
  <c r="AQ1238" i="2"/>
  <c r="AQ1657" i="2"/>
  <c r="AQ833" i="2"/>
  <c r="AQ776" i="2"/>
  <c r="AQ1375" i="2"/>
  <c r="AQ1253" i="2"/>
  <c r="AQ676" i="2"/>
  <c r="AQ263" i="2"/>
  <c r="AQ1091" i="2"/>
  <c r="AQ201" i="2"/>
  <c r="AQ354" i="2"/>
  <c r="AQ1141" i="2"/>
  <c r="AQ1823" i="2"/>
  <c r="AQ1801" i="2"/>
  <c r="AQ1871" i="2"/>
  <c r="AQ919" i="2"/>
  <c r="AQ728" i="2"/>
  <c r="AQ150" i="2"/>
  <c r="AQ799" i="2"/>
  <c r="AQ1163" i="2"/>
  <c r="AQ1191" i="2"/>
  <c r="AQ1139" i="2"/>
  <c r="AQ1134" i="2"/>
  <c r="AQ704" i="2"/>
  <c r="AQ1384" i="2"/>
  <c r="AQ1309" i="2"/>
  <c r="AQ713" i="2"/>
  <c r="AQ63" i="2"/>
  <c r="AQ468" i="2"/>
  <c r="AQ1347" i="2"/>
  <c r="AQ1586" i="2"/>
  <c r="AQ1589" i="2"/>
  <c r="AQ1512" i="2"/>
  <c r="AQ1403" i="2"/>
  <c r="AQ993" i="2"/>
  <c r="AQ1322" i="2"/>
  <c r="AQ1729" i="2"/>
  <c r="AQ443" i="2"/>
  <c r="AQ653" i="2"/>
  <c r="AQ1789" i="2"/>
  <c r="AQ292" i="2"/>
  <c r="AQ1623" i="2"/>
  <c r="AQ1203" i="2"/>
  <c r="AQ1775" i="2"/>
  <c r="AQ423" i="2"/>
  <c r="AQ320" i="2"/>
  <c r="AQ306" i="2"/>
  <c r="AQ1711" i="2"/>
  <c r="AQ1003" i="2"/>
  <c r="AQ1696" i="2"/>
  <c r="AQ159" i="2"/>
  <c r="AQ425" i="2"/>
  <c r="AQ1257" i="2"/>
  <c r="AQ1881" i="2"/>
  <c r="AQ311" i="2"/>
  <c r="AQ660" i="2"/>
  <c r="AQ856" i="2"/>
  <c r="AQ469" i="2"/>
  <c r="AQ1028" i="2"/>
  <c r="X1649" i="2"/>
  <c r="AQ49" i="2"/>
  <c r="AQ1532" i="2"/>
  <c r="AQ1349" i="2"/>
  <c r="AQ1502" i="2"/>
  <c r="AQ1046" i="2"/>
  <c r="AQ1124" i="2"/>
  <c r="AQ864" i="2"/>
  <c r="X1657" i="2"/>
  <c r="X1531" i="2"/>
  <c r="X1477" i="2"/>
  <c r="X1615" i="2"/>
  <c r="X1601" i="2"/>
  <c r="AQ1474" i="2"/>
  <c r="AQ1125" i="2"/>
  <c r="AQ1572" i="2"/>
  <c r="AQ1592" i="2"/>
  <c r="AQ998" i="2"/>
  <c r="AQ1265" i="2"/>
  <c r="AQ1654" i="2"/>
  <c r="AQ76" i="2"/>
  <c r="AQ444" i="2"/>
  <c r="AQ1340" i="2"/>
  <c r="AQ939" i="2"/>
  <c r="AQ1455" i="2"/>
  <c r="AQ907" i="2"/>
  <c r="AQ558" i="2"/>
  <c r="AQ832" i="2"/>
  <c r="AQ706" i="2"/>
  <c r="AQ1126" i="2"/>
  <c r="AQ59" i="2"/>
  <c r="AQ1210" i="2"/>
  <c r="AQ1762" i="2"/>
  <c r="AQ138" i="2"/>
  <c r="AQ1778" i="2"/>
  <c r="AQ339" i="2"/>
  <c r="AQ1731" i="2"/>
  <c r="AQ711" i="2"/>
  <c r="AQ169" i="2"/>
  <c r="AQ1138" i="2"/>
  <c r="AQ1274" i="2"/>
  <c r="AQ319" i="2"/>
  <c r="AQ254" i="2"/>
  <c r="AQ64" i="2"/>
  <c r="AQ1335" i="2"/>
  <c r="AQ1648" i="2"/>
  <c r="AQ1383" i="2"/>
  <c r="AQ1559" i="2"/>
  <c r="AQ707" i="2"/>
  <c r="AQ775" i="2"/>
  <c r="AQ362" i="2"/>
  <c r="AQ898" i="2"/>
  <c r="AQ1456" i="2"/>
  <c r="AQ1800" i="2"/>
  <c r="AQ459" i="2"/>
  <c r="AQ796" i="2"/>
  <c r="AQ746" i="2"/>
  <c r="AQ1837" i="2"/>
  <c r="AQ522" i="2"/>
  <c r="AQ1463" i="2"/>
  <c r="AQ499" i="2"/>
  <c r="AQ1092" i="2"/>
  <c r="AQ283" i="2"/>
  <c r="AQ373" i="2"/>
  <c r="AQ1560" i="2"/>
  <c r="AQ1490" i="2"/>
  <c r="AQ548" i="2"/>
  <c r="AQ440" i="2"/>
  <c r="AQ1882" i="2"/>
  <c r="AQ1569" i="2"/>
  <c r="AQ1262" i="2"/>
  <c r="AQ1408" i="2"/>
  <c r="AQ862" i="2"/>
  <c r="AQ1790" i="2"/>
  <c r="AQ1782" i="2"/>
  <c r="AQ915" i="2"/>
  <c r="AQ1307" i="2"/>
  <c r="AQ305" i="2"/>
  <c r="AQ627" i="2"/>
  <c r="AQ1584" i="2"/>
  <c r="AQ1385" i="2"/>
  <c r="AQ318" i="2"/>
  <c r="AQ1477" i="2"/>
  <c r="AQ944" i="2"/>
  <c r="AQ1419" i="2"/>
  <c r="AQ1344" i="2"/>
  <c r="AQ777" i="2"/>
  <c r="AQ515" i="2"/>
  <c r="AQ288" i="2"/>
  <c r="AQ99" i="2"/>
  <c r="AQ1489" i="2"/>
  <c r="AQ817" i="2"/>
  <c r="AQ1200" i="2"/>
  <c r="AQ200" i="2"/>
  <c r="AQ327" i="2"/>
  <c r="AQ568" i="2"/>
  <c r="AQ812" i="2"/>
  <c r="AQ58" i="2"/>
  <c r="AQ71" i="2"/>
  <c r="AQ1714" i="2"/>
  <c r="AQ891" i="2"/>
  <c r="AQ950" i="2"/>
  <c r="AQ1410" i="2"/>
  <c r="X1613" i="2"/>
  <c r="AQ1500" i="2"/>
  <c r="AQ198" i="2"/>
  <c r="AQ1523" i="2"/>
  <c r="AQ1558" i="2"/>
  <c r="AQ486" i="2"/>
  <c r="X1502" i="2"/>
  <c r="X1541" i="2"/>
  <c r="X1434" i="2"/>
  <c r="X1536" i="2"/>
  <c r="X1470" i="2"/>
  <c r="X1656" i="2"/>
  <c r="X1636" i="2"/>
  <c r="X1651" i="2"/>
  <c r="X1618" i="2"/>
  <c r="X1598" i="2"/>
  <c r="X1554" i="2"/>
  <c r="AQ1372" i="2"/>
  <c r="AQ69" i="2"/>
  <c r="AQ1791" i="2"/>
  <c r="AQ249" i="2"/>
  <c r="AQ256" i="2"/>
  <c r="AQ1306" i="2"/>
  <c r="AQ1518" i="2"/>
  <c r="AQ1123" i="2"/>
  <c r="AQ11" i="2"/>
  <c r="AQ1247" i="2"/>
  <c r="AQ1554" i="2"/>
  <c r="AQ228" i="2"/>
  <c r="AQ678" i="2"/>
  <c r="AQ973" i="2"/>
  <c r="AQ488" i="2"/>
  <c r="AQ882" i="2"/>
  <c r="AQ13" i="2"/>
  <c r="AQ424" i="2"/>
  <c r="AQ255" i="2"/>
  <c r="AQ1835" i="2"/>
  <c r="AQ1164" i="2"/>
  <c r="AQ1487" i="2"/>
  <c r="AQ1342" i="2"/>
  <c r="AQ168" i="2"/>
  <c r="AQ1135" i="2"/>
  <c r="AQ152" i="2"/>
  <c r="AQ1598" i="2"/>
  <c r="AQ889" i="2"/>
  <c r="AQ124" i="2"/>
  <c r="AQ1517" i="2"/>
  <c r="AQ1072" i="2"/>
  <c r="AQ999" i="2"/>
  <c r="AQ978" i="2"/>
  <c r="AQ15" i="2"/>
  <c r="AQ1904" i="2"/>
  <c r="AQ1593" i="2"/>
  <c r="AQ730" i="2"/>
  <c r="AQ1895" i="2"/>
  <c r="AQ1192" i="2"/>
  <c r="AQ1110" i="2"/>
  <c r="AQ156" i="2"/>
  <c r="AQ883" i="2"/>
  <c r="AQ1450" i="2"/>
  <c r="AQ809" i="2"/>
  <c r="AQ1675" i="2"/>
  <c r="AQ136" i="2"/>
  <c r="AQ1847" i="2"/>
  <c r="AQ1844" i="2"/>
  <c r="AQ961" i="2"/>
  <c r="AQ720" i="2"/>
  <c r="AQ1860" i="2"/>
  <c r="AQ153" i="2"/>
  <c r="AQ1356" i="2"/>
  <c r="AQ1767" i="2"/>
  <c r="AQ1783" i="2"/>
  <c r="AQ194" i="2"/>
  <c r="AQ349" i="2"/>
  <c r="AQ1840" i="2"/>
  <c r="AQ1066" i="2"/>
  <c r="AQ866" i="2"/>
  <c r="AQ392" i="2"/>
  <c r="AQ578" i="2"/>
  <c r="AQ218" i="2"/>
  <c r="AQ1316" i="2"/>
  <c r="AQ1230" i="2"/>
  <c r="AQ230" i="2"/>
  <c r="AQ23" i="2"/>
  <c r="AQ1300" i="2"/>
  <c r="AQ930" i="2"/>
  <c r="AQ361" i="2"/>
  <c r="AQ1606" i="2"/>
  <c r="AQ1255" i="2"/>
  <c r="AQ1069" i="2"/>
  <c r="AQ995" i="2"/>
  <c r="AQ125" i="2"/>
  <c r="AQ157" i="2"/>
  <c r="AQ211" i="2"/>
  <c r="AQ622" i="2"/>
  <c r="AQ1034" i="2"/>
  <c r="AQ1240" i="2"/>
  <c r="AQ1256" i="2"/>
  <c r="AQ654" i="2"/>
  <c r="AQ1671" i="2"/>
  <c r="AQ22" i="2"/>
  <c r="AQ994" i="2"/>
  <c r="AQ1530" i="2"/>
  <c r="AQ268" i="2"/>
  <c r="AQ1218" i="2"/>
  <c r="AQ371" i="2"/>
  <c r="X1489" i="2"/>
  <c r="X1543" i="2"/>
  <c r="X1432" i="2"/>
  <c r="X1469" i="2"/>
  <c r="X1625" i="2"/>
  <c r="X1642" i="2"/>
  <c r="X1647" i="2"/>
  <c r="AQ1683" i="2"/>
  <c r="AQ1611" i="2"/>
  <c r="AQ1179" i="2"/>
  <c r="X1530" i="2"/>
  <c r="X1438" i="2"/>
  <c r="X1520" i="2"/>
  <c r="X1522" i="2"/>
  <c r="X1456" i="2"/>
  <c r="X1617" i="2"/>
  <c r="X1623" i="2"/>
  <c r="X1595" i="2"/>
  <c r="X1559" i="2"/>
  <c r="X1586" i="2"/>
  <c r="X1571" i="2"/>
  <c r="AQ1828" i="2"/>
  <c r="AQ1635" i="2"/>
  <c r="AQ1513" i="2"/>
  <c r="AQ91" i="2"/>
  <c r="AQ1025" i="2"/>
  <c r="AQ1649" i="2"/>
  <c r="AQ1564" i="2"/>
  <c r="AQ783" i="2"/>
  <c r="AQ561" i="2"/>
  <c r="AQ1468" i="2"/>
  <c r="AQ1708" i="2"/>
  <c r="AQ1187" i="2"/>
  <c r="AQ419" i="2"/>
  <c r="AQ1105" i="2"/>
  <c r="AQ1290" i="2"/>
  <c r="AQ1692" i="2"/>
  <c r="AQ1284" i="2"/>
  <c r="AQ40" i="2"/>
  <c r="AQ1528" i="2"/>
  <c r="AQ132" i="2"/>
  <c r="AQ1481" i="2"/>
  <c r="AQ773" i="2"/>
  <c r="AQ972" i="2"/>
  <c r="AQ453" i="2"/>
  <c r="AQ1546" i="2"/>
  <c r="AQ1553" i="2"/>
  <c r="AQ163" i="2"/>
  <c r="AQ291" i="2"/>
  <c r="AQ646" i="2"/>
  <c r="AQ1248" i="2"/>
  <c r="AQ1029" i="2"/>
  <c r="AQ1632" i="2"/>
  <c r="AQ336" i="2"/>
  <c r="AQ229" i="2"/>
  <c r="AQ559" i="2"/>
  <c r="AQ977" i="2"/>
  <c r="AQ1193" i="2"/>
  <c r="AQ690" i="2"/>
  <c r="AQ1198" i="2"/>
  <c r="AQ1076" i="2"/>
  <c r="AQ303" i="2"/>
  <c r="AQ970" i="2"/>
  <c r="AQ1366" i="2"/>
  <c r="AQ1260" i="2"/>
  <c r="AQ242" i="2"/>
  <c r="AQ126" i="2"/>
  <c r="AQ1617" i="2"/>
  <c r="AQ1277" i="2"/>
  <c r="AQ1892" i="2"/>
  <c r="AQ801" i="2"/>
  <c r="AQ188" i="2"/>
  <c r="AQ393" i="2"/>
  <c r="AQ872" i="2"/>
  <c r="AQ1718" i="2"/>
  <c r="AQ1119" i="2"/>
  <c r="AQ493" i="2"/>
  <c r="AQ1665" i="2"/>
  <c r="AQ1541" i="2"/>
  <c r="AQ1728" i="2"/>
  <c r="AQ1216" i="2"/>
  <c r="AQ536" i="2"/>
  <c r="AQ1595" i="2"/>
  <c r="AQ807" i="2"/>
  <c r="AQ595" i="2"/>
  <c r="AQ460" i="2"/>
  <c r="AQ389" i="2"/>
  <c r="AQ642" i="2"/>
  <c r="AQ861" i="2"/>
  <c r="AQ1638" i="2"/>
  <c r="AQ502" i="2"/>
  <c r="AQ626" i="2"/>
  <c r="AQ1395" i="2"/>
  <c r="AQ830" i="2"/>
  <c r="AQ1663" i="2"/>
  <c r="AQ1444" i="2"/>
  <c r="AQ458" i="2"/>
  <c r="AQ337" i="2"/>
  <c r="AQ1855" i="2"/>
  <c r="AQ1534" i="2"/>
  <c r="AQ656" i="2"/>
  <c r="AQ1769" i="2"/>
  <c r="AQ1619" i="2"/>
  <c r="AQ1080" i="2"/>
  <c r="AQ451" i="2"/>
  <c r="AQ45" i="2"/>
  <c r="AQ1676" i="2"/>
  <c r="AQ1896" i="2"/>
  <c r="AQ577" i="2"/>
  <c r="AQ695" i="2"/>
  <c r="AQ227" i="2"/>
  <c r="AQ632" i="2"/>
  <c r="AQ1327" i="2"/>
  <c r="AQ368" i="2"/>
  <c r="AQ1738" i="2"/>
  <c r="AQ1901" i="2"/>
  <c r="AQ379" i="2"/>
  <c r="AQ631" i="2"/>
  <c r="AQ1102" i="2"/>
  <c r="AQ1103" i="2"/>
  <c r="AQ767" i="2"/>
  <c r="AQ997" i="2"/>
  <c r="AQ1221" i="2"/>
  <c r="AQ478" i="2"/>
  <c r="AQ1095" i="2"/>
  <c r="AQ1548" i="2"/>
  <c r="AQ1194" i="2"/>
  <c r="AQ1039" i="2"/>
  <c r="AQ644" i="2"/>
  <c r="AQ1634" i="2"/>
  <c r="AQ189" i="2"/>
  <c r="AQ804" i="2"/>
  <c r="AQ494" i="2"/>
  <c r="AQ461" i="2"/>
  <c r="AQ372" i="2"/>
  <c r="AQ1412" i="2"/>
  <c r="AQ1808" i="2"/>
  <c r="AQ969" i="2"/>
  <c r="AQ484" i="2"/>
  <c r="AQ1082" i="2"/>
  <c r="AQ54" i="2"/>
  <c r="AQ476" i="2"/>
  <c r="AQ1414" i="2"/>
  <c r="AQ1644" i="2"/>
  <c r="AQ1336" i="2"/>
  <c r="AQ739" i="2"/>
  <c r="AQ176" i="2"/>
  <c r="AQ694" i="2"/>
  <c r="AQ621" i="2"/>
  <c r="AQ1724" i="2"/>
  <c r="AQ340" i="2"/>
  <c r="AQ792" i="2"/>
  <c r="AQ756" i="2"/>
  <c r="AQ853" i="2"/>
  <c r="AQ1906" i="2"/>
  <c r="AQ1838" i="2"/>
  <c r="AQ1268" i="2"/>
  <c r="AQ984" i="2"/>
  <c r="AQ839" i="2"/>
  <c r="AQ836" i="2"/>
  <c r="AQ1834" i="2"/>
  <c r="AQ1561" i="2"/>
  <c r="AQ954" i="2"/>
  <c r="AQ1466" i="2"/>
  <c r="AQ1542" i="2"/>
  <c r="AQ1616" i="2"/>
  <c r="AQ1615" i="2"/>
  <c r="AQ139" i="2"/>
  <c r="AQ824" i="2"/>
  <c r="AQ787" i="2"/>
  <c r="AQ955" i="2"/>
  <c r="AQ875" i="2"/>
  <c r="AQ1535" i="2"/>
  <c r="AQ597" i="2"/>
  <c r="AQ1128" i="2"/>
  <c r="AQ374" i="2"/>
  <c r="AQ116" i="2"/>
  <c r="X1517" i="2"/>
  <c r="AQ1637" i="2"/>
  <c r="X1556" i="2"/>
  <c r="AQ1739" i="2"/>
  <c r="AQ1587" i="2"/>
  <c r="AQ1217" i="2"/>
  <c r="AQ1446" i="2"/>
  <c r="AQ474" i="2"/>
  <c r="AQ948" i="2"/>
  <c r="AQ664" i="2"/>
  <c r="AQ509" i="2"/>
  <c r="AQ1884" i="2"/>
  <c r="AQ338" i="2"/>
  <c r="AQ976" i="2"/>
  <c r="AQ137" i="2"/>
  <c r="AQ828" i="2"/>
  <c r="AQ1339" i="2"/>
  <c r="AQ1568" i="2"/>
  <c r="AQ1296" i="2"/>
  <c r="AQ849" i="2"/>
  <c r="AQ781" i="2"/>
  <c r="AQ718" i="2"/>
  <c r="AQ236" i="2"/>
  <c r="AQ717" i="2"/>
  <c r="AQ431" i="2"/>
  <c r="AQ1886" i="2"/>
  <c r="AQ895" i="2"/>
  <c r="AQ800" i="2"/>
  <c r="AQ1639" i="2"/>
  <c r="AQ1752" i="2"/>
  <c r="AQ1659" i="2"/>
  <c r="AQ1004" i="2"/>
  <c r="AQ838" i="2"/>
  <c r="AQ67" i="2"/>
  <c r="AQ981" i="2"/>
  <c r="AQ1566" i="2"/>
  <c r="AQ316" i="2"/>
  <c r="AQ323" i="2"/>
  <c r="AQ782" i="2"/>
  <c r="AQ439" i="2"/>
  <c r="AQ454" i="2"/>
  <c r="AQ1508" i="2"/>
  <c r="AQ863" i="2"/>
  <c r="AQ1396" i="2"/>
  <c r="AQ410" i="2"/>
  <c r="AQ914" i="2"/>
  <c r="AQ1169" i="2"/>
  <c r="AQ214" i="2"/>
  <c r="AQ498" i="2"/>
  <c r="AQ988" i="2"/>
  <c r="AQ1652" i="2"/>
  <c r="AQ825" i="2"/>
  <c r="AQ1305" i="2"/>
  <c r="AQ418" i="2"/>
  <c r="AQ697" i="2"/>
  <c r="AQ1434" i="2"/>
  <c r="AQ689" i="2"/>
  <c r="AQ495" i="2"/>
  <c r="AQ617" i="2"/>
  <c r="AQ1319" i="2"/>
  <c r="AQ1048" i="2"/>
  <c r="AQ28" i="2"/>
  <c r="AQ1171" i="2"/>
  <c r="AQ1030" i="2"/>
  <c r="AQ1063" i="2"/>
  <c r="AQ788" i="2"/>
  <c r="X1484" i="2"/>
  <c r="X1572" i="2"/>
  <c r="AQ273" i="2"/>
  <c r="AQ1117" i="2"/>
  <c r="AQ1436" i="2"/>
  <c r="AQ885" i="2"/>
  <c r="AQ297" i="2"/>
  <c r="AQ1874" i="2"/>
  <c r="AQ1040" i="2"/>
  <c r="AQ1044" i="2"/>
  <c r="AQ971" i="2"/>
  <c r="AQ501" i="2"/>
  <c r="AQ1088" i="2"/>
  <c r="AQ1374" i="2"/>
  <c r="AQ779" i="2"/>
  <c r="AQ1024" i="2"/>
  <c r="AQ369" i="2"/>
  <c r="AQ527" i="2"/>
  <c r="AQ1295" i="2"/>
  <c r="AQ877" i="2"/>
  <c r="AQ1756" i="2"/>
  <c r="AQ670" i="2"/>
  <c r="AQ570" i="2"/>
  <c r="AQ296" i="2"/>
  <c r="AQ1417" i="2"/>
  <c r="AQ1183" i="2"/>
  <c r="AQ620" i="2"/>
  <c r="AQ412" i="2"/>
  <c r="AQ1122" i="2"/>
  <c r="AQ528" i="2"/>
  <c r="AQ1204" i="2"/>
  <c r="AQ1894" i="2"/>
  <c r="AQ225" i="2"/>
  <c r="AQ845" i="2"/>
  <c r="AQ1283" i="2"/>
  <c r="AQ1811" i="2"/>
  <c r="AQ1279" i="2"/>
  <c r="AQ1254" i="2"/>
  <c r="AQ1870" i="2"/>
  <c r="AQ1830" i="2"/>
  <c r="AQ1068" i="2"/>
  <c r="AQ618" i="2"/>
  <c r="AQ1613" i="2"/>
  <c r="AQ1416" i="2"/>
  <c r="AQ1872" i="2"/>
  <c r="AQ359" i="2"/>
  <c r="AQ330" i="2"/>
  <c r="AQ471" i="2"/>
  <c r="AQ506" i="2"/>
  <c r="AQ420" i="2"/>
  <c r="AQ584" i="2"/>
  <c r="AQ1219" i="2"/>
  <c r="AQ217" i="2"/>
  <c r="AQ1736" i="2"/>
  <c r="AQ892" i="2"/>
  <c r="AQ213" i="2"/>
  <c r="AQ301" i="2"/>
  <c r="AQ1373" i="2"/>
  <c r="AQ881" i="2"/>
  <c r="AQ243" i="2"/>
  <c r="AQ917" i="2"/>
  <c r="AQ1149" i="2"/>
  <c r="AQ679" i="2"/>
  <c r="AQ149" i="2"/>
  <c r="AQ1877" i="2"/>
  <c r="AQ1902" i="2"/>
  <c r="AQ257" i="2"/>
  <c r="AQ133" i="2"/>
  <c r="AQ1443" i="2"/>
  <c r="AQ1010" i="2"/>
  <c r="AQ151" i="2"/>
  <c r="AQ365" i="2"/>
  <c r="AQ987" i="2"/>
  <c r="AQ43" i="2"/>
  <c r="AQ858" i="2"/>
  <c r="AQ352" i="2"/>
  <c r="AQ1540" i="2"/>
  <c r="AQ933" i="2"/>
  <c r="AQ965" i="2"/>
  <c r="AQ130" i="2"/>
  <c r="AQ1660" i="2"/>
  <c r="AQ403" i="2"/>
  <c r="AQ1442" i="2"/>
  <c r="AQ417" i="2"/>
  <c r="AQ772" i="2"/>
  <c r="AQ1524" i="2"/>
  <c r="X1473" i="2"/>
  <c r="AQ1324" i="2"/>
  <c r="AQ1525" i="2"/>
  <c r="AQ1797" i="2"/>
  <c r="AQ1074" i="2"/>
  <c r="AQ628" i="2"/>
  <c r="AQ641" i="2"/>
  <c r="AQ1367" i="2"/>
  <c r="AQ193" i="2"/>
  <c r="AQ924" i="2"/>
  <c r="AQ827" i="2"/>
  <c r="AQ1577" i="2"/>
  <c r="X1474" i="2"/>
  <c r="X1442" i="2"/>
  <c r="X1440" i="2"/>
  <c r="X1619" i="2"/>
  <c r="X1557" i="2"/>
  <c r="X1641" i="2"/>
  <c r="X1630" i="2"/>
  <c r="AQ92" i="2"/>
  <c r="AQ332" i="2"/>
  <c r="AQ1792" i="2"/>
  <c r="AQ378" i="2"/>
  <c r="AQ370" i="2"/>
  <c r="X1468" i="2"/>
  <c r="X1445" i="2"/>
  <c r="X1457" i="2"/>
  <c r="X1460" i="2"/>
  <c r="X1461" i="2"/>
  <c r="X1629" i="2"/>
  <c r="X1552" i="2"/>
  <c r="X1607" i="2"/>
  <c r="X1631" i="2"/>
  <c r="X1665" i="2"/>
  <c r="X1577" i="2"/>
  <c r="AQ1664" i="2"/>
  <c r="AQ865" i="2"/>
  <c r="AQ923" i="2"/>
  <c r="AQ480" i="2"/>
  <c r="AQ1667" i="2"/>
  <c r="AQ1706" i="2"/>
  <c r="AQ430" i="2"/>
  <c r="AQ326" i="2"/>
  <c r="AQ155" i="2"/>
  <c r="AQ415" i="2"/>
  <c r="AQ1759" i="2"/>
  <c r="AQ1261" i="2"/>
  <c r="AQ411" i="2"/>
  <c r="AQ397" i="2"/>
  <c r="AQ1112" i="2"/>
  <c r="AQ1006" i="2"/>
  <c r="AQ1016" i="2"/>
  <c r="AQ1404" i="2"/>
  <c r="AQ1460" i="2"/>
  <c r="AQ557" i="2"/>
  <c r="AQ1685" i="2"/>
  <c r="AQ314" i="2"/>
  <c r="AQ1539" i="2"/>
  <c r="AQ421" i="2"/>
  <c r="AQ428" i="2"/>
  <c r="AQ1618" i="2"/>
  <c r="AQ52" i="2"/>
  <c r="AQ964" i="2"/>
  <c r="AQ1803" i="2"/>
  <c r="AQ589" i="2"/>
  <c r="AQ154" i="2"/>
  <c r="AQ1765" i="2"/>
  <c r="AQ1422" i="2"/>
  <c r="AQ1037" i="2"/>
  <c r="AQ250" i="2"/>
  <c r="AQ1760" i="2"/>
  <c r="AQ475" i="2"/>
  <c r="AQ1231" i="2"/>
  <c r="AQ611" i="2"/>
  <c r="AQ1761" i="2"/>
  <c r="AQ963" i="2"/>
  <c r="AQ181" i="2"/>
  <c r="AQ191" i="2"/>
  <c r="AQ101" i="2"/>
  <c r="AQ1355" i="2"/>
  <c r="AQ111" i="2"/>
  <c r="AQ843" i="2"/>
  <c r="AQ1027" i="2"/>
  <c r="AQ731" i="2"/>
  <c r="AQ1732" i="2"/>
  <c r="AQ1312" i="2"/>
  <c r="AQ358" i="2"/>
  <c r="AQ435" i="2"/>
  <c r="AQ1590" i="2"/>
  <c r="AQ537" i="2"/>
  <c r="AQ1113" i="2"/>
  <c r="AQ383" i="2"/>
  <c r="AQ1045" i="2"/>
  <c r="AQ1393" i="2"/>
  <c r="AQ936" i="2"/>
  <c r="AQ504" i="2"/>
  <c r="AQ1750" i="2"/>
  <c r="AQ587" i="2"/>
  <c r="AQ66" i="2"/>
  <c r="AQ688" i="2"/>
  <c r="AQ1483" i="2"/>
  <c r="AQ1531" i="2"/>
  <c r="AQ1515" i="2"/>
  <c r="AQ1673" i="2"/>
  <c r="AQ1829" i="2"/>
  <c r="AQ1610" i="2"/>
  <c r="AQ1174" i="2"/>
  <c r="AQ1104" i="2"/>
  <c r="AQ814" i="2"/>
  <c r="AQ901" i="2"/>
  <c r="AQ951" i="2"/>
  <c r="AQ290" i="2"/>
  <c r="AQ41" i="2"/>
  <c r="AQ1486" i="2"/>
  <c r="AQ508" i="2"/>
  <c r="AQ1766" i="2"/>
  <c r="AQ162" i="2"/>
  <c r="AQ1020" i="2"/>
  <c r="AQ248" i="2"/>
  <c r="AQ576" i="2"/>
  <c r="AQ1389" i="2"/>
  <c r="X1550" i="2"/>
  <c r="AQ53" i="2"/>
  <c r="AQ1674" i="2"/>
  <c r="AQ1189" i="2"/>
  <c r="AQ778" i="2"/>
  <c r="AQ806" i="2"/>
  <c r="AQ482" i="2"/>
  <c r="AQ1601" i="2"/>
  <c r="AQ616" i="2"/>
  <c r="AQ908" i="2"/>
  <c r="AQ1096" i="2"/>
  <c r="AQ1018" i="2"/>
  <c r="AQ1270" i="2"/>
  <c r="AQ51" i="2"/>
  <c r="AQ222" i="2"/>
  <c r="AQ95" i="2"/>
  <c r="AQ912" i="2"/>
  <c r="AQ108" i="2"/>
  <c r="AQ740" i="2"/>
  <c r="AQ1812" i="2"/>
  <c r="AQ1552" i="2"/>
  <c r="AQ1059" i="2"/>
  <c r="AQ262" i="2"/>
  <c r="AQ1641" i="2"/>
  <c r="AQ960" i="2"/>
  <c r="AQ1061" i="2"/>
  <c r="AQ1358" i="2"/>
  <c r="AQ1903" i="2"/>
  <c r="AQ1630" i="2"/>
  <c r="AQ1055" i="2"/>
  <c r="AQ1263" i="2"/>
  <c r="AQ1064" i="2"/>
  <c r="AQ1199" i="2"/>
  <c r="AQ1176" i="2"/>
  <c r="AQ1470" i="2"/>
  <c r="AQ733" i="2"/>
  <c r="AQ1259" i="2"/>
  <c r="AQ1822" i="2"/>
  <c r="AQ590" i="2"/>
  <c r="AQ1832" i="2"/>
  <c r="AQ1551" i="2"/>
  <c r="AQ848" i="2"/>
  <c r="AQ1041" i="2"/>
  <c r="AQ1550" i="2"/>
  <c r="AQ1144" i="2"/>
  <c r="AQ1381" i="2"/>
  <c r="AQ722" i="2"/>
  <c r="AQ1514" i="2"/>
  <c r="AQ803" i="2"/>
  <c r="AQ770" i="2"/>
  <c r="AQ1482" i="2"/>
  <c r="AQ1848" i="2"/>
  <c r="AQ991" i="2"/>
  <c r="AQ1501" i="2"/>
  <c r="AQ1579" i="2"/>
  <c r="AQ1746" i="2"/>
  <c r="AQ44" i="2"/>
  <c r="AQ852" i="2"/>
  <c r="AQ1677" i="2"/>
  <c r="AQ1351" i="2"/>
  <c r="AQ1796" i="2"/>
  <c r="AQ300" i="2"/>
  <c r="AQ927" i="2"/>
  <c r="AQ1571" i="2"/>
  <c r="AQ1321" i="2"/>
  <c r="AQ402" i="2"/>
  <c r="AQ1196" i="2"/>
  <c r="AQ409" i="2"/>
  <c r="AQ1661" i="2"/>
  <c r="AQ134" i="2"/>
  <c r="AQ935" i="2"/>
  <c r="AQ1345" i="2"/>
  <c r="AQ880" i="2"/>
  <c r="AQ894" i="2"/>
  <c r="AQ945" i="2"/>
  <c r="AQ1222" i="2"/>
  <c r="AQ517" i="2"/>
  <c r="AQ937" i="2"/>
  <c r="AQ505" i="2"/>
  <c r="AQ62" i="2"/>
  <c r="AQ920" i="2"/>
  <c r="AQ398" i="2"/>
  <c r="AQ1727" i="2"/>
  <c r="AQ1653" i="2"/>
  <c r="AQ299" i="2"/>
  <c r="AQ1520" i="2"/>
  <c r="AQ1472" i="2"/>
  <c r="AQ1337" i="2"/>
  <c r="AQ215" i="2"/>
  <c r="AQ742" i="2"/>
  <c r="X1452" i="2"/>
  <c r="X1604" i="2"/>
  <c r="X1593" i="2"/>
  <c r="AQ472" i="2"/>
  <c r="AQ1207" i="2"/>
  <c r="AQ975" i="2"/>
  <c r="AQ1900" i="2"/>
  <c r="AQ192" i="2"/>
  <c r="AQ1480" i="2"/>
  <c r="AQ147" i="2"/>
  <c r="AQ1725" i="2"/>
  <c r="AQ438" i="2"/>
  <c r="AQ1581" i="2"/>
  <c r="AQ1338" i="2"/>
  <c r="AQ1597" i="2"/>
  <c r="AQ784" i="2"/>
  <c r="AQ1090" i="2"/>
  <c r="AQ436" i="2"/>
  <c r="AQ1600" i="2"/>
  <c r="AQ754" i="2"/>
  <c r="AQ1130" i="2"/>
  <c r="X1441" i="2"/>
  <c r="X1518" i="2"/>
  <c r="X1635" i="2"/>
  <c r="X1608" i="2"/>
  <c r="AQ109" i="2"/>
  <c r="AQ252" i="2"/>
  <c r="AQ1185" i="2"/>
  <c r="AQ131" i="2"/>
  <c r="AQ571" i="2"/>
  <c r="AQ794" i="2"/>
  <c r="AQ596" i="2"/>
  <c r="AQ1484" i="2"/>
  <c r="AQ1433" i="2"/>
  <c r="AQ278" i="2"/>
  <c r="AQ986" i="2"/>
  <c r="AQ208" i="2"/>
  <c r="AQ1022" i="2"/>
  <c r="AQ294" i="2"/>
  <c r="AQ328" i="2"/>
  <c r="AQ1591" i="2"/>
  <c r="AQ46" i="2"/>
  <c r="AQ1893" i="2"/>
  <c r="AQ1000" i="2"/>
  <c r="AQ185" i="2"/>
  <c r="AQ598" i="2"/>
  <c r="AQ1035" i="2"/>
  <c r="AQ1201" i="2"/>
  <c r="AQ893" i="2"/>
  <c r="AQ452" i="2"/>
  <c r="AQ546" i="2"/>
  <c r="AQ357" i="2"/>
  <c r="AQ1246" i="2"/>
  <c r="AQ1084" i="2"/>
  <c r="AQ1315" i="2"/>
  <c r="AQ1755" i="2"/>
  <c r="X1513" i="2"/>
  <c r="X1544" i="2"/>
  <c r="X1514" i="2"/>
  <c r="X1666" i="2"/>
  <c r="X1562" i="2"/>
  <c r="AQ1172" i="2"/>
  <c r="AQ952" i="2"/>
  <c r="AQ88" i="2"/>
  <c r="AQ1418" i="2"/>
  <c r="AQ1333" i="2"/>
  <c r="AQ1447" i="2"/>
  <c r="AQ1452" i="2"/>
  <c r="AQ657" i="2"/>
  <c r="AQ1202" i="2"/>
  <c r="AQ1407" i="2"/>
  <c r="AQ1170" i="2"/>
  <c r="AQ579" i="2"/>
  <c r="AQ1421" i="2"/>
  <c r="AQ1567" i="2"/>
  <c r="AQ1136" i="2"/>
  <c r="AQ1021" i="2"/>
  <c r="AQ1211" i="2"/>
  <c r="AQ1159" i="2"/>
  <c r="AQ581" i="2"/>
  <c r="AQ1679" i="2"/>
  <c r="AQ666" i="2"/>
  <c r="AQ1744" i="2"/>
  <c r="AQ1111" i="2"/>
  <c r="AQ187" i="2"/>
  <c r="AQ85" i="2"/>
  <c r="AQ932" i="2"/>
  <c r="AQ532" i="2"/>
  <c r="AQ1557" i="2"/>
  <c r="AQ735" i="2"/>
  <c r="AQ8" i="2"/>
  <c r="AQ173" i="2"/>
  <c r="AQ1354" i="2"/>
  <c r="AQ500" i="2"/>
  <c r="AQ429" i="2"/>
  <c r="AQ75" i="2"/>
  <c r="AQ1529" i="2"/>
  <c r="AQ1394" i="2"/>
  <c r="X1450" i="2"/>
  <c r="X1583" i="2"/>
  <c r="X1500" i="2"/>
  <c r="X1498" i="2"/>
  <c r="X1482" i="2"/>
  <c r="X1485" i="2"/>
  <c r="X1512" i="2"/>
  <c r="X1560" i="2"/>
  <c r="X1578" i="2"/>
  <c r="X1652" i="2"/>
  <c r="X1632" i="2"/>
  <c r="X1659" i="2"/>
  <c r="X1567" i="2"/>
  <c r="AQ1693" i="2"/>
  <c r="AQ1670" i="2"/>
  <c r="AQ18" i="2"/>
  <c r="AQ719" i="2"/>
  <c r="X1451" i="2"/>
  <c r="X1509" i="2"/>
  <c r="X1475" i="2"/>
  <c r="X1504" i="2"/>
  <c r="X1478" i="2"/>
  <c r="X1581" i="2"/>
  <c r="X1624" i="2"/>
  <c r="X1597" i="2"/>
  <c r="X1626" i="2"/>
  <c r="X1639" i="2"/>
  <c r="X1548" i="2"/>
  <c r="AQ1267" i="2"/>
  <c r="AQ1715" i="2"/>
  <c r="AQ1700" i="2"/>
  <c r="AQ1229" i="2"/>
  <c r="AQ580" i="2"/>
  <c r="AQ298" i="2"/>
  <c r="AQ265" i="2"/>
  <c r="AQ1154" i="2"/>
  <c r="AQ721" i="2"/>
  <c r="AQ947" i="2"/>
  <c r="AQ1073" i="2"/>
  <c r="AQ342" i="2"/>
  <c r="AQ1624" i="2"/>
  <c r="AQ1875" i="2"/>
  <c r="AQ143" i="2"/>
  <c r="AQ1873" i="2"/>
  <c r="AQ1276" i="2"/>
  <c r="AQ206" i="2"/>
  <c r="AQ84" i="2"/>
  <c r="AQ1479" i="2"/>
  <c r="AQ1083" i="2"/>
  <c r="AQ1628" i="2"/>
  <c r="AQ1190" i="2"/>
  <c r="AQ507" i="2"/>
  <c r="AQ1071" i="2"/>
  <c r="AQ1856" i="2"/>
  <c r="AQ983" i="2"/>
  <c r="AQ1476" i="2"/>
  <c r="AQ604" i="2"/>
  <c r="AQ1464" i="2"/>
  <c r="AQ19" i="2"/>
  <c r="AQ762" i="2"/>
  <c r="AQ1379" i="2"/>
  <c r="AQ563" i="2"/>
  <c r="AQ605" i="2"/>
  <c r="AQ691" i="2"/>
  <c r="AQ1780" i="2"/>
  <c r="AQ766" i="2"/>
  <c r="AQ1705" i="2"/>
  <c r="AQ870" i="2"/>
  <c r="AQ1640" i="2"/>
  <c r="AQ1239" i="2"/>
  <c r="AQ519" i="2"/>
  <c r="AQ24" i="2"/>
  <c r="AQ1438" i="2"/>
  <c r="AQ749" i="2"/>
  <c r="AQ1827" i="2"/>
  <c r="AQ184" i="2"/>
  <c r="AQ1785" i="2"/>
  <c r="AQ1399" i="2"/>
  <c r="AQ1313" i="2"/>
  <c r="AQ603" i="2"/>
  <c r="AQ82" i="2"/>
  <c r="AQ962" i="2"/>
  <c r="AQ277" i="2"/>
  <c r="AQ1017" i="2"/>
  <c r="AQ708" i="2"/>
  <c r="AQ1013" i="2"/>
  <c r="AQ65" i="2"/>
  <c r="AQ774" i="2"/>
  <c r="AQ279" i="2"/>
  <c r="AQ1415" i="2"/>
  <c r="AQ37" i="2"/>
  <c r="AQ195" i="2"/>
  <c r="AQ442" i="2"/>
  <c r="AQ1816" i="2"/>
  <c r="AQ878" i="2"/>
  <c r="AQ1343" i="2"/>
  <c r="AQ1310" i="2"/>
  <c r="AQ1133" i="2"/>
  <c r="AQ1583" i="2"/>
  <c r="AQ87" i="2"/>
  <c r="AQ1819" i="2"/>
  <c r="AQ1505" i="2"/>
  <c r="AQ1867" i="2"/>
  <c r="AQ79" i="2"/>
  <c r="AQ1458" i="2"/>
  <c r="AQ1087" i="2"/>
  <c r="AQ876" i="2"/>
  <c r="AQ1636" i="2"/>
  <c r="AQ539" i="2"/>
  <c r="AQ606" i="2"/>
  <c r="AQ1537" i="2"/>
  <c r="AQ1891" i="2"/>
  <c r="AQ1656" i="2"/>
  <c r="X1493" i="2"/>
  <c r="AQ607" i="2"/>
  <c r="AQ897" i="2"/>
  <c r="AQ662" i="2"/>
  <c r="AQ1758" i="2"/>
  <c r="AQ57" i="2"/>
  <c r="AQ325" i="2"/>
  <c r="AQ1081" i="2"/>
  <c r="AQ1805" i="2"/>
  <c r="AQ1249" i="2"/>
  <c r="AQ1411" i="2"/>
  <c r="AQ1420" i="2"/>
  <c r="AQ675" i="2"/>
  <c r="AQ381" i="2"/>
  <c r="X1524" i="2"/>
  <c r="X1644" i="2"/>
  <c r="AQ3" i="2"/>
  <c r="AQ385" i="2"/>
  <c r="AQ793" i="2"/>
  <c r="X1508" i="2"/>
  <c r="AQ902" i="2"/>
  <c r="AQ1726" i="2"/>
  <c r="AQ1467" i="2"/>
  <c r="AQ1147" i="2"/>
  <c r="AQ1781" i="2"/>
  <c r="AQ612" i="2"/>
  <c r="AQ716" i="2"/>
  <c r="AQ1809" i="2"/>
  <c r="X1491" i="2"/>
  <c r="X1505" i="2"/>
  <c r="X1481" i="2"/>
  <c r="X1511" i="2"/>
  <c r="X1447" i="2"/>
  <c r="X1637" i="2"/>
  <c r="X1587" i="2"/>
  <c r="X1594" i="2"/>
  <c r="X1658" i="2"/>
  <c r="X1549" i="2"/>
  <c r="X1566" i="2"/>
  <c r="AQ216" i="2"/>
  <c r="AQ178" i="2"/>
  <c r="AQ1426" i="2"/>
  <c r="AQ1578" i="2"/>
  <c r="AQ1771" i="2"/>
  <c r="AQ61" i="2"/>
  <c r="AQ1845" i="2"/>
  <c r="AQ1669" i="2"/>
  <c r="AQ1687" i="2"/>
  <c r="AQ241" i="2"/>
  <c r="AQ1662" i="2"/>
  <c r="AQ1883" i="2"/>
  <c r="AQ233" i="2"/>
  <c r="AQ70" i="2"/>
  <c r="AQ761" i="2"/>
  <c r="AQ550" i="2"/>
  <c r="AQ416" i="2"/>
  <c r="AQ744" i="2"/>
  <c r="AQ1680" i="2"/>
  <c r="AQ1607" i="2"/>
  <c r="AQ677" i="2"/>
  <c r="AQ1140" i="2"/>
  <c r="AQ1273" i="2"/>
  <c r="AQ1655" i="2"/>
  <c r="AQ890" i="2"/>
  <c r="AQ764" i="2"/>
  <c r="AQ1549" i="2"/>
  <c r="AQ177" i="2"/>
  <c r="AQ1167" i="2"/>
  <c r="AQ258" i="2"/>
  <c r="AQ582" i="2"/>
  <c r="AQ1527" i="2"/>
  <c r="AQ1121" i="2"/>
  <c r="AQ1245" i="2"/>
  <c r="AQ1499" i="2"/>
  <c r="AQ1451" i="2"/>
  <c r="AQ1779" i="2"/>
  <c r="AQ575" i="2"/>
  <c r="AQ1441" i="2"/>
  <c r="AQ1733" i="2"/>
  <c r="AQ593" i="2"/>
  <c r="AQ1794" i="2"/>
  <c r="AQ1303" i="2"/>
  <c r="AQ1445" i="2"/>
  <c r="AQ34" i="2"/>
  <c r="AQ1721" i="2"/>
  <c r="AQ990" i="2"/>
  <c r="AQ928" i="2"/>
  <c r="AQ672" i="2"/>
  <c r="AQ615" i="2"/>
  <c r="AQ39" i="2"/>
  <c r="AQ518" i="2"/>
  <c r="AQ651" i="2"/>
  <c r="AQ1329" i="2"/>
  <c r="AQ477" i="2"/>
  <c r="AQ104" i="2"/>
  <c r="AQ1764" i="2"/>
  <c r="AQ119" i="2"/>
  <c r="AQ246" i="2"/>
  <c r="AQ1631" i="2"/>
  <c r="AQ1334" i="2"/>
  <c r="AQ386" i="2"/>
  <c r="AQ1836" i="2"/>
  <c r="AQ450" i="2"/>
  <c r="AQ1432" i="2"/>
  <c r="AQ21" i="2"/>
  <c r="AQ659" i="2"/>
  <c r="AQ734" i="2"/>
  <c r="AQ867" i="2"/>
  <c r="AQ887" i="2"/>
  <c r="AQ1065" i="2"/>
  <c r="AQ1346" i="2"/>
  <c r="AQ687" i="2"/>
  <c r="AQ1378" i="2"/>
  <c r="AQ1052" i="2"/>
  <c r="AQ857" i="2"/>
  <c r="AQ757" i="2"/>
  <c r="AQ1258" i="2"/>
  <c r="AQ1697" i="2"/>
  <c r="AQ485" i="2"/>
  <c r="AQ946" i="2"/>
  <c r="AQ574" i="2"/>
  <c r="AQ554" i="2"/>
  <c r="AQ743" i="2"/>
  <c r="AQ1314" i="2"/>
  <c r="AQ117" i="2"/>
  <c r="AQ1225" i="2"/>
  <c r="AQ1182" i="2"/>
  <c r="AQ602" i="2"/>
  <c r="X1446" i="2"/>
  <c r="AQ1423" i="2"/>
  <c r="X1463" i="2"/>
  <c r="X1496" i="2"/>
  <c r="X1526" i="2"/>
  <c r="X1538" i="2"/>
  <c r="X1539" i="2"/>
  <c r="X1643" i="2"/>
  <c r="X1653" i="2"/>
  <c r="X1547" i="2"/>
  <c r="X1584" i="2"/>
  <c r="X1558" i="2"/>
  <c r="X1596" i="2"/>
  <c r="AQ745" i="2"/>
  <c r="AQ197" i="2"/>
  <c r="AQ835" i="2"/>
  <c r="AQ1719" i="2"/>
  <c r="AQ1493" i="2"/>
  <c r="AQ118" i="2"/>
  <c r="AQ1053" i="2"/>
  <c r="AQ591" i="2"/>
  <c r="AQ367" i="2"/>
  <c r="AQ247" i="2"/>
  <c r="AQ544" i="2"/>
  <c r="AQ529" i="2"/>
  <c r="AQ1831" i="2"/>
  <c r="AQ1392" i="2"/>
  <c r="AQ50" i="2"/>
  <c r="AQ1371" i="2"/>
  <c r="AQ135" i="2"/>
  <c r="AQ408" i="2"/>
  <c r="AQ492" i="2"/>
  <c r="AQ967" i="2"/>
  <c r="AQ1413" i="2"/>
  <c r="AQ1402" i="2"/>
  <c r="AQ1400" i="2"/>
  <c r="AQ74" i="2"/>
  <c r="AQ810" i="2"/>
  <c r="AQ310" i="2"/>
  <c r="AQ1289" i="2"/>
  <c r="AQ840" i="2"/>
  <c r="AQ1866" i="2"/>
  <c r="AQ780" i="2"/>
  <c r="AQ235" i="2"/>
  <c r="AQ1380" i="2"/>
  <c r="AQ32" i="2"/>
  <c r="AQ1360" i="2"/>
  <c r="AQ1038" i="2"/>
  <c r="AQ1806" i="2"/>
  <c r="AQ1079" i="2"/>
  <c r="AQ387" i="2"/>
  <c r="AQ1642" i="2"/>
  <c r="AQ142" i="2"/>
  <c r="AQ624" i="2"/>
  <c r="AQ259" i="2"/>
  <c r="AQ1545" i="2"/>
  <c r="AQ434" i="2"/>
  <c r="AQ1858" i="2"/>
  <c r="AQ1612" i="2"/>
  <c r="AQ1741" i="2"/>
  <c r="AQ1180" i="2"/>
  <c r="AQ748" i="2"/>
  <c r="AQ834" i="2"/>
  <c r="AQ1142" i="2"/>
  <c r="AQ1698" i="2"/>
  <c r="AQ1899" i="2"/>
  <c r="AQ1299" i="2"/>
  <c r="AQ1503" i="2"/>
  <c r="AQ1713" i="2"/>
  <c r="AQ650" i="2"/>
  <c r="AQ860" i="2"/>
  <c r="AQ600" i="2"/>
  <c r="AQ842" i="2"/>
  <c r="AQ552" i="2"/>
  <c r="AQ1197" i="2"/>
  <c r="AQ1143" i="2"/>
  <c r="AQ640" i="2"/>
  <c r="AQ1704" i="2"/>
  <c r="AQ710" i="2"/>
  <c r="AQ203" i="2"/>
  <c r="AQ959" i="2"/>
  <c r="AQ172" i="2"/>
  <c r="AQ1115" i="2"/>
  <c r="AQ1898" i="2"/>
  <c r="AQ888" i="2"/>
  <c r="AQ1826" i="2"/>
  <c r="AQ1897" i="2"/>
  <c r="AQ1852" i="2"/>
  <c r="AQ355" i="2"/>
  <c r="AQ1437" i="2"/>
  <c r="AQ1108" i="2"/>
  <c r="AQ648" i="2"/>
  <c r="AQ633" i="2"/>
  <c r="AQ190" i="2"/>
  <c r="AQ1629" i="2"/>
  <c r="AQ638" i="2"/>
  <c r="AQ422" i="2"/>
  <c r="AQ1774" i="2"/>
  <c r="AQ1235" i="2"/>
  <c r="AQ1890" i="2"/>
  <c r="AQ900" i="2"/>
  <c r="AQ699" i="2"/>
  <c r="X1545" i="2"/>
  <c r="AQ1369" i="2"/>
  <c r="AQ1475" i="2"/>
  <c r="AQ105" i="2"/>
  <c r="X1497" i="2"/>
  <c r="AQ1690" i="2"/>
  <c r="AQ29" i="2"/>
  <c r="AQ264" i="2"/>
  <c r="X1634" i="2"/>
  <c r="AQ1461" i="2"/>
  <c r="AQ1195" i="2"/>
  <c r="AQ1582" i="2"/>
  <c r="AQ1820" i="2"/>
  <c r="AQ798" i="2"/>
  <c r="AQ1519" i="2"/>
  <c r="AQ1580" i="2"/>
  <c r="AQ1118" i="2"/>
  <c r="AQ768" i="2"/>
  <c r="AQ26" i="2"/>
  <c r="AQ1353" i="2"/>
  <c r="AQ1440" i="2"/>
  <c r="AQ123" i="2"/>
  <c r="AQ4" i="2"/>
  <c r="AQ1228" i="2"/>
  <c r="AQ1409" i="2"/>
  <c r="AQ240" i="2"/>
  <c r="AQ1786" i="2"/>
  <c r="AQ1062" i="2"/>
  <c r="AQ614" i="2"/>
  <c r="AQ921" i="2"/>
  <c r="AQ512" i="2"/>
  <c r="AQ1880" i="2"/>
  <c r="AQ1497" i="2"/>
  <c r="AQ9" i="2"/>
  <c r="AQ524" i="2"/>
  <c r="AQ1215" i="2"/>
  <c r="AQ479" i="2"/>
  <c r="AQ1810" i="2"/>
  <c r="AQ1241" i="2"/>
  <c r="AQ1798" i="2"/>
  <c r="AQ992" i="2"/>
  <c r="AQ1213" i="2"/>
  <c r="AQ481" i="2"/>
  <c r="AQ1807" i="2"/>
  <c r="AQ56" i="2"/>
  <c r="AQ567" i="2"/>
  <c r="AQ351" i="2"/>
  <c r="AQ1825" i="2"/>
  <c r="AQ1287" i="2"/>
  <c r="AQ925" i="2"/>
  <c r="AQ1019" i="2"/>
  <c r="AQ1621" i="2"/>
  <c r="AQ1129" i="2"/>
  <c r="AQ27" i="2"/>
  <c r="AQ1717" i="2"/>
  <c r="AQ1544" i="2"/>
  <c r="AQ1695" i="2"/>
  <c r="AQ521" i="2"/>
  <c r="AQ647" i="2"/>
  <c r="AQ1813" i="2"/>
  <c r="AQ1359" i="2"/>
  <c r="AQ1058" i="2"/>
  <c r="AQ1646" i="2"/>
  <c r="AQ1745" i="2"/>
  <c r="AQ585" i="2"/>
  <c r="AQ819" i="2"/>
  <c r="AQ1585" i="2"/>
  <c r="AQ244" i="2"/>
  <c r="AQ1496" i="2"/>
  <c r="AQ906" i="2"/>
  <c r="AQ802" i="2"/>
  <c r="AQ1427" i="2"/>
  <c r="AQ916" i="2"/>
  <c r="AQ530" i="2"/>
  <c r="AQ321" i="2"/>
  <c r="AQ911" i="2"/>
  <c r="AQ747" i="2"/>
  <c r="X1476" i="2"/>
  <c r="AQ166" i="2"/>
  <c r="AQ47" i="2"/>
  <c r="AQ1086" i="2"/>
  <c r="X1612" i="2"/>
  <c r="AQ128" i="2"/>
  <c r="AQ1304" i="2"/>
  <c r="AQ1109" i="2"/>
  <c r="AQ1294" i="2"/>
  <c r="AQ1526" i="2"/>
  <c r="AQ1011" i="2"/>
  <c r="AQ909" i="2"/>
  <c r="AQ837" i="2"/>
  <c r="AQ1100" i="2"/>
  <c r="AQ1120" i="2"/>
  <c r="AQ1428" i="2"/>
  <c r="AQ1275" i="2"/>
  <c r="AQ569" i="2"/>
  <c r="AQ167" i="2"/>
  <c r="AQ1075" i="2"/>
  <c r="AQ1471" i="2"/>
  <c r="AQ645" i="2"/>
  <c r="AQ1009" i="2"/>
  <c r="AQ1007" i="2"/>
  <c r="AQ685" i="2"/>
  <c r="AQ899" i="2"/>
  <c r="AQ1151" i="2"/>
  <c r="AQ1681" i="2"/>
  <c r="X1663" i="2"/>
  <c r="AQ269" i="2"/>
  <c r="AQ1824" i="2"/>
  <c r="AQ1056" i="2"/>
  <c r="AQ334" i="2"/>
  <c r="AQ871" i="2"/>
  <c r="AQ729" i="2"/>
  <c r="AQ1864" i="2"/>
  <c r="AQ1887" i="2"/>
  <c r="AQ1743" i="2"/>
  <c r="AQ251" i="2"/>
  <c r="AQ1435" i="2"/>
  <c r="AQ974" i="2"/>
  <c r="AQ470" i="2"/>
  <c r="AQ1301" i="2"/>
  <c r="AQ1668" i="2"/>
  <c r="AQ769" i="2"/>
  <c r="AQ1609" i="2"/>
  <c r="AQ520" i="2"/>
  <c r="AQ823" i="2"/>
  <c r="AQ755" i="2"/>
  <c r="AQ1148" i="2"/>
  <c r="AQ1861" i="2"/>
  <c r="AQ586" i="2"/>
  <c r="AQ854" i="2"/>
  <c r="AQ445" i="2"/>
  <c r="AQ613" i="2"/>
  <c r="AQ1691" i="2"/>
  <c r="AQ696" i="2"/>
  <c r="AQ681" i="2"/>
  <c r="AQ207" i="2"/>
  <c r="AQ929" i="2"/>
  <c r="AQ805" i="2"/>
  <c r="AQ1209" i="2"/>
  <c r="AQ785" i="2"/>
  <c r="AQ1368" i="2"/>
  <c r="AQ758" i="2"/>
  <c r="AQ1361" i="2"/>
  <c r="AQ1116" i="2"/>
  <c r="AQ818" i="2"/>
  <c r="AQ344" i="2"/>
  <c r="AQ347" i="2"/>
  <c r="AQ566" i="2"/>
  <c r="AQ680" i="2"/>
  <c r="AQ94" i="2"/>
  <c r="AQ940" i="2"/>
  <c r="AQ388" i="2"/>
  <c r="AQ1604" i="2"/>
  <c r="AQ1857" i="2"/>
  <c r="AQ405" i="2"/>
  <c r="AQ284" i="2"/>
  <c r="AQ274" i="2"/>
  <c r="AQ161" i="2"/>
  <c r="AQ698" i="2"/>
  <c r="AQ48" i="2"/>
  <c r="AQ1702" i="2"/>
  <c r="AQ270" i="2"/>
  <c r="AQ996" i="2"/>
  <c r="AQ1849" i="2"/>
  <c r="AQ1382" i="2"/>
  <c r="X1654" i="2"/>
  <c r="AQ846" i="2"/>
  <c r="AQ693" i="2"/>
  <c r="X1466" i="2"/>
  <c r="X1605" i="2"/>
  <c r="AQ239" i="2"/>
  <c r="X1515" i="2"/>
  <c r="X1648" i="2"/>
  <c r="AQ1281" i="2"/>
  <c r="X1537" i="2"/>
  <c r="X1490" i="2"/>
  <c r="X1458" i="2"/>
  <c r="X1576" i="2"/>
  <c r="X1591" i="2"/>
  <c r="X1579" i="2"/>
  <c r="X1570" i="2"/>
  <c r="X1589" i="2"/>
  <c r="AQ212" i="2"/>
  <c r="AQ1153" i="2"/>
  <c r="AQ1293" i="2"/>
  <c r="AQ573" i="2"/>
  <c r="AQ1325" i="2"/>
  <c r="AQ1331" i="2"/>
  <c r="AQ1152" i="2"/>
  <c r="AQ232" i="2"/>
  <c r="AQ1536" i="2"/>
  <c r="AQ1101" i="2"/>
  <c r="AQ14" i="2"/>
  <c r="AQ1370" i="2"/>
  <c r="AQ333" i="2"/>
  <c r="AQ683" i="2"/>
  <c r="AQ601" i="2"/>
  <c r="AQ16" i="2"/>
  <c r="AQ1538" i="2"/>
  <c r="AQ375" i="2"/>
  <c r="AQ97" i="2"/>
  <c r="AQ808" i="2"/>
  <c r="AQ592" i="2"/>
  <c r="AQ1137" i="2"/>
  <c r="AQ1184" i="2"/>
  <c r="AQ202" i="2"/>
  <c r="AQ1723" i="2"/>
  <c r="AQ1223" i="2"/>
  <c r="AQ380" i="2"/>
  <c r="AQ588" i="2"/>
  <c r="AQ1078" i="2"/>
  <c r="AQ1863" i="2"/>
  <c r="AQ1703" i="2"/>
  <c r="AQ1386" i="2"/>
  <c r="AQ1650" i="2"/>
  <c r="AQ348" i="2"/>
  <c r="AQ1749" i="2"/>
  <c r="AQ1439" i="2"/>
  <c r="AQ1494" i="2"/>
  <c r="AQ1647" i="2"/>
  <c r="AQ160" i="2"/>
  <c r="AQ1710" i="2"/>
  <c r="AQ38" i="2"/>
  <c r="AQ682" i="2"/>
  <c r="AQ1888" i="2"/>
  <c r="AQ115" i="2"/>
  <c r="AQ1043" i="2"/>
  <c r="AQ1425" i="2"/>
  <c r="AQ1547" i="2"/>
  <c r="AQ1161" i="2"/>
  <c r="AQ210" i="2"/>
  <c r="AQ1282" i="2"/>
  <c r="AQ1709" i="2"/>
  <c r="AQ1250" i="2"/>
  <c r="AQ771" i="2"/>
  <c r="AQ1376" i="2"/>
  <c r="AQ113" i="2"/>
  <c r="AQ829" i="2"/>
  <c r="AQ309" i="2"/>
  <c r="AQ1574" i="2"/>
  <c r="AQ565" i="2"/>
  <c r="AQ1365" i="2"/>
  <c r="AQ1722" i="2"/>
  <c r="AQ1286" i="2"/>
  <c r="AQ1757" i="2"/>
  <c r="AQ821" i="2"/>
  <c r="AQ1841" i="2"/>
  <c r="AQ399" i="2"/>
  <c r="AQ224" i="2"/>
  <c r="AQ1594" i="2"/>
  <c r="AQ272" i="2"/>
  <c r="AQ671" i="2"/>
  <c r="AQ1851" i="2"/>
  <c r="AQ635" i="2"/>
  <c r="AQ1814" i="2"/>
  <c r="AQ702" i="2"/>
  <c r="AQ1608" i="2"/>
  <c r="AQ1878" i="2"/>
  <c r="AQ1132" i="2"/>
  <c r="AQ941" i="2"/>
  <c r="AQ1839" i="2"/>
  <c r="AQ1205" i="2"/>
  <c r="X1480" i="2"/>
  <c r="AQ1627" i="2"/>
  <c r="AQ1603" i="2"/>
  <c r="AQ922" i="2"/>
  <c r="AQ275" i="2"/>
  <c r="AQ896" i="2"/>
  <c r="AQ1166" i="2"/>
  <c r="AQ1879" i="2"/>
  <c r="X1464" i="2"/>
  <c r="AQ7" i="2"/>
  <c r="AQ905" i="2"/>
  <c r="AQ547" i="2"/>
  <c r="AQ1388" i="2"/>
  <c r="X1585" i="2"/>
  <c r="AQ271" i="2"/>
  <c r="AQ1658" i="2"/>
  <c r="X1532" i="2"/>
  <c r="X1600" i="2"/>
  <c r="X1664" i="2"/>
  <c r="AQ360" i="2"/>
  <c r="AQ1317" i="2"/>
  <c r="AQ1036" i="2"/>
  <c r="AQ572" i="2"/>
  <c r="AQ1264" i="2"/>
  <c r="AQ1008" i="2"/>
  <c r="X1437" i="2"/>
  <c r="X1494" i="2"/>
  <c r="X1427" i="2"/>
  <c r="X1454" i="2"/>
  <c r="X1501" i="2"/>
  <c r="X1527" i="2"/>
  <c r="X1428" i="2"/>
  <c r="X1510" i="2"/>
  <c r="X1472" i="2"/>
  <c r="X1592" i="2"/>
  <c r="X1573" i="2"/>
  <c r="X1602" i="2"/>
  <c r="X1564" i="2"/>
  <c r="X1611" i="2"/>
  <c r="AQ100" i="2"/>
  <c r="AQ1768" i="2"/>
  <c r="AQ1047" i="2"/>
  <c r="AQ815" i="2"/>
  <c r="AQ1070" i="2"/>
  <c r="AQ1431" i="2"/>
  <c r="AQ148" i="2"/>
  <c r="AQ966" i="2"/>
  <c r="AQ391" i="2"/>
  <c r="AQ285" i="2"/>
  <c r="AQ1833" i="2"/>
  <c r="AQ1793" i="2"/>
  <c r="AQ1770" i="2"/>
  <c r="AQ413" i="2"/>
  <c r="AQ129" i="2"/>
  <c r="AQ752" i="2"/>
  <c r="AQ1516" i="2"/>
  <c r="AQ170" i="2"/>
  <c r="AQ1377" i="2"/>
  <c r="AQ205" i="2"/>
  <c r="AQ1720" i="2"/>
  <c r="AQ1237" i="2"/>
  <c r="AQ1363" i="2"/>
  <c r="AQ957" i="2"/>
  <c r="AQ448" i="2"/>
  <c r="AQ549" i="2"/>
  <c r="AQ6" i="2"/>
  <c r="AQ1457" i="2"/>
  <c r="AQ1026" i="2"/>
  <c r="AQ738" i="2"/>
  <c r="AQ1817" i="2"/>
  <c r="AQ441" i="2"/>
  <c r="AQ943" i="2"/>
  <c r="AQ437" i="2"/>
  <c r="AQ1012" i="2"/>
  <c r="AQ868" i="2"/>
  <c r="AQ141" i="2"/>
  <c r="AQ487" i="2"/>
  <c r="AQ1570" i="2"/>
  <c r="AQ171" i="2"/>
  <c r="AQ1763" i="2"/>
  <c r="AQ1320" i="2"/>
  <c r="AQ219" i="2"/>
  <c r="AQ1666" i="2"/>
  <c r="AQ1699" i="2"/>
  <c r="AQ1098" i="2"/>
  <c r="AQ658" i="2"/>
  <c r="AQ331" i="2"/>
  <c r="AQ293" i="2"/>
  <c r="AQ514" i="2"/>
  <c r="AQ1521" i="2"/>
  <c r="AQ127" i="2"/>
  <c r="AQ1224" i="2"/>
  <c r="AQ850" i="2"/>
  <c r="AQ1498" i="2"/>
  <c r="AQ17" i="2"/>
  <c r="AQ353" i="2"/>
  <c r="AQ665" i="2"/>
  <c r="AQ1748" i="2"/>
  <c r="AQ1266" i="2"/>
  <c r="AQ33" i="2"/>
  <c r="AQ1689" i="2"/>
  <c r="AQ700" i="2"/>
  <c r="AQ1868" i="2"/>
  <c r="AQ1509" i="2"/>
  <c r="AQ390" i="2"/>
  <c r="AQ1023" i="2"/>
  <c r="AQ366" i="2"/>
  <c r="AQ110" i="2"/>
  <c r="AQ1795" i="2"/>
  <c r="AQ1156" i="2"/>
  <c r="AQ407" i="2"/>
  <c r="AQ335" i="2"/>
  <c r="AQ490" i="2"/>
  <c r="AQ953" i="2"/>
  <c r="AQ516" i="2"/>
  <c r="AQ956" i="2"/>
  <c r="AQ20" i="2"/>
  <c r="AQ175" i="2"/>
  <c r="AQ267" i="2"/>
  <c r="AQ68" i="2"/>
  <c r="AQ1620" i="2"/>
  <c r="AQ599" i="2"/>
  <c r="AQ31" i="2"/>
  <c r="AQ1573" i="2"/>
  <c r="AQ1208" i="2"/>
  <c r="AQ120" i="2"/>
  <c r="AQ89" i="2"/>
  <c r="AQ324" i="2"/>
  <c r="AQ1491" i="2"/>
  <c r="AQ1563" i="2"/>
  <c r="X1650" i="2"/>
  <c r="AQ1449" i="2"/>
  <c r="AQ1131" i="2"/>
  <c r="AQ446" i="2"/>
  <c r="AQ183" i="2"/>
  <c r="AQ1292" i="2"/>
  <c r="X1645" i="2"/>
  <c r="AQ741" i="2"/>
  <c r="AQ427" i="2"/>
  <c r="AQ1596" i="2"/>
  <c r="X1646" i="2"/>
  <c r="AQ1754" i="2"/>
  <c r="AQ1251" i="2"/>
  <c r="AQ1226" i="2"/>
  <c r="X1542" i="2"/>
  <c r="X1503" i="2"/>
  <c r="X1588" i="2"/>
  <c r="X1622" i="2"/>
  <c r="X1616" i="2"/>
  <c r="AQ1787" i="2"/>
  <c r="AQ531" i="2"/>
  <c r="AQ363" i="2"/>
  <c r="AQ1684" i="2"/>
  <c r="AQ36" i="2"/>
  <c r="AQ583" i="2"/>
  <c r="AQ1352" i="2"/>
  <c r="AQ668" i="2"/>
  <c r="AQ1448" i="2"/>
  <c r="AQ433" i="2"/>
  <c r="AQ1507" i="2"/>
  <c r="AQ1776" i="2"/>
  <c r="AQ140" i="2"/>
  <c r="AQ307" i="2"/>
  <c r="AQ313" i="2"/>
  <c r="AQ312" i="2"/>
  <c r="AQ376" i="2"/>
  <c r="AQ1485" i="2"/>
  <c r="AQ322" i="2"/>
  <c r="AQ639" i="2"/>
  <c r="AQ674" i="2"/>
  <c r="AQ1398" i="2"/>
  <c r="AQ1740" i="2"/>
  <c r="AQ934" i="2"/>
  <c r="AQ1032" i="2"/>
  <c r="AQ1905" i="2"/>
  <c r="AQ1362" i="2"/>
  <c r="AQ625" i="2"/>
  <c r="AQ980" i="2"/>
  <c r="AQ1772" i="2"/>
  <c r="AQ562" i="2"/>
  <c r="AQ813" i="2"/>
  <c r="AQ182" i="2"/>
  <c r="AQ1605" i="2"/>
  <c r="AQ968" i="2"/>
  <c r="AQ122" i="2"/>
  <c r="AQ1405" i="2"/>
  <c r="AQ763" i="2"/>
  <c r="AQ1735" i="2"/>
  <c r="AQ1804" i="2"/>
  <c r="AQ1165" i="2"/>
  <c r="AQ534" i="2"/>
  <c r="AQ401" i="2"/>
  <c r="AQ623" i="2"/>
  <c r="AQ1453" i="2"/>
  <c r="AQ1626" i="2"/>
  <c r="AQ1862" i="2"/>
  <c r="AQ1853" i="2"/>
  <c r="AQ673" i="2"/>
  <c r="AQ1511" i="2"/>
  <c r="AQ196" i="2"/>
  <c r="AQ1462" i="2"/>
  <c r="AQ231" i="2"/>
  <c r="AQ164" i="2"/>
  <c r="AQ72" i="2"/>
  <c r="AQ209" i="2"/>
  <c r="AQ820" i="2"/>
  <c r="AQ1492" i="2"/>
  <c r="AQ989" i="2"/>
  <c r="AQ1473" i="2"/>
  <c r="AQ949" i="2"/>
  <c r="AQ1278" i="2"/>
  <c r="AQ276" i="2"/>
  <c r="AQ541" i="2"/>
  <c r="AQ822" i="2"/>
  <c r="AQ1285" i="2"/>
  <c r="AQ1730" i="2"/>
  <c r="AQ473" i="2"/>
  <c r="AQ1014" i="2"/>
  <c r="AQ1357" i="2"/>
  <c r="AQ737" i="2"/>
  <c r="AQ1060" i="2"/>
  <c r="AQ790" i="2"/>
  <c r="AQ1645" i="2"/>
  <c r="AQ1050" i="2"/>
  <c r="AQ1614" i="2"/>
  <c r="AQ791" i="2"/>
  <c r="AQ692" i="2"/>
  <c r="AQ851" i="2"/>
  <c r="AQ489" i="2"/>
  <c r="AQ608" i="2"/>
  <c r="AQ295" i="2"/>
  <c r="AQ1753" i="2"/>
  <c r="AQ457" i="2"/>
  <c r="AQ884" i="2"/>
  <c r="AQ1842" i="2"/>
  <c r="AQ667" i="2"/>
  <c r="X1551" i="2"/>
  <c r="AQ543" i="2"/>
  <c r="X1488" i="2"/>
  <c r="X1628" i="2"/>
  <c r="AQ304" i="2"/>
  <c r="AQ555" i="2"/>
  <c r="AQ1643" i="2"/>
  <c r="AQ1243" i="2"/>
  <c r="AQ144" i="2"/>
  <c r="AQ1622" i="2"/>
  <c r="AQ869" i="2"/>
  <c r="AQ253" i="2"/>
  <c r="AQ958" i="2"/>
  <c r="AQ382" i="2"/>
  <c r="AQ1178" i="2"/>
  <c r="AQ226" i="2"/>
  <c r="AQ1625" i="2"/>
  <c r="AQ83" i="2"/>
  <c r="X1429" i="2"/>
  <c r="X1444" i="2"/>
  <c r="X1516" i="2"/>
  <c r="X1533" i="2"/>
  <c r="X1465" i="2"/>
  <c r="X1433" i="2"/>
  <c r="X1580" i="2"/>
  <c r="X1606" i="2"/>
  <c r="X1563" i="2"/>
  <c r="X1590" i="2"/>
  <c r="X1569" i="2"/>
  <c r="AQ560" i="2"/>
  <c r="AQ1876" i="2"/>
  <c r="AQ98" i="2"/>
  <c r="AQ594" i="2"/>
  <c r="AQ289" i="2"/>
  <c r="AQ1031" i="2"/>
  <c r="AQ910" i="2"/>
  <c r="AQ1506" i="2"/>
  <c r="AQ841" i="2"/>
  <c r="AQ1318" i="2"/>
  <c r="AQ831" i="2"/>
  <c r="AQ1162" i="2"/>
  <c r="AQ80" i="2"/>
  <c r="AQ245" i="2"/>
  <c r="AQ308" i="2"/>
  <c r="AQ1015" i="2"/>
  <c r="AQ1232" i="2"/>
  <c r="AQ112" i="2"/>
  <c r="X1486" i="2"/>
  <c r="X1540" i="2"/>
  <c r="X1521" i="2"/>
  <c r="X1448" i="2"/>
  <c r="X1479" i="2"/>
  <c r="X1507" i="2"/>
  <c r="X1568" i="2"/>
  <c r="X1662" i="2"/>
  <c r="X1555" i="2"/>
  <c r="X1633" i="2"/>
  <c r="X1553" i="2"/>
  <c r="AQ1244" i="2"/>
  <c r="AQ1146" i="2"/>
  <c r="AQ732" i="2"/>
  <c r="AQ847" i="2"/>
  <c r="AQ186" i="2"/>
  <c r="AQ553" i="2"/>
  <c r="AQ2" i="2"/>
  <c r="AQ855" i="2"/>
  <c r="AQ709" i="2"/>
  <c r="AQ1495" i="2"/>
  <c r="AQ886" i="2"/>
  <c r="AQ106" i="2"/>
  <c r="AQ1522" i="2"/>
  <c r="AQ526" i="2"/>
  <c r="AQ1097" i="2"/>
  <c r="AQ455" i="2"/>
  <c r="AQ1401" i="2"/>
  <c r="AQ384" i="2"/>
  <c r="AQ287" i="2"/>
  <c r="AQ1821" i="2"/>
  <c r="AQ1406" i="2"/>
  <c r="AQ1291" i="2"/>
  <c r="AQ1686" i="2"/>
  <c r="AQ220" i="2"/>
  <c r="AQ1269" i="2"/>
  <c r="AQ1049" i="2"/>
  <c r="AQ1150" i="2"/>
  <c r="AQ1576" i="2"/>
  <c r="AQ1734" i="2"/>
  <c r="AQ1067" i="2"/>
  <c r="AQ55" i="2"/>
  <c r="AQ1272" i="2"/>
  <c r="AQ1555" i="2"/>
  <c r="AQ491" i="2"/>
  <c r="AQ1562" i="2"/>
  <c r="AQ302" i="2"/>
  <c r="AQ523" i="2"/>
  <c r="AQ1089" i="2"/>
  <c r="AQ643" i="2"/>
  <c r="AQ1865" i="2"/>
  <c r="AQ25" i="2"/>
  <c r="AQ179" i="2"/>
  <c r="AQ701" i="2"/>
  <c r="AQ1751" i="2"/>
  <c r="AQ503" i="2"/>
  <c r="AQ315" i="2"/>
  <c r="AQ497" i="2"/>
  <c r="AQ513" i="2"/>
  <c r="AQ467" i="2"/>
  <c r="AQ158" i="2"/>
  <c r="AQ1173" i="2"/>
  <c r="AQ1323" i="2"/>
  <c r="AQ93" i="2"/>
  <c r="AQ1242" i="2"/>
  <c r="AQ926" i="2"/>
  <c r="AQ463" i="2"/>
  <c r="AQ1859" i="2"/>
  <c r="AQ1311" i="2"/>
  <c r="AQ1168" i="2"/>
  <c r="AQ81" i="2"/>
  <c r="AQ1488" i="2"/>
  <c r="AQ86" i="2"/>
  <c r="AQ238" i="2"/>
  <c r="AQ811" i="2"/>
  <c r="AQ90" i="2"/>
  <c r="AQ1077" i="2"/>
  <c r="AQ60" i="2"/>
  <c r="AQ931" i="2"/>
  <c r="AQ904" i="2"/>
  <c r="AQ918" i="2"/>
  <c r="AQ1093" i="2"/>
  <c r="AQ1478" i="2"/>
  <c r="AQ1815" i="2"/>
  <c r="AQ1328" i="2"/>
  <c r="AQ985" i="2"/>
  <c r="AQ1107" i="2"/>
  <c r="AQ1556" i="2"/>
  <c r="AQ1186" i="2"/>
  <c r="AQ903" i="2"/>
  <c r="AQ736" i="2"/>
  <c r="AQ649" i="2"/>
  <c r="AQ466" i="2"/>
  <c r="AQ765" i="2"/>
  <c r="AQ1588" i="2"/>
  <c r="AQ826" i="2"/>
  <c r="AQ1707" i="2"/>
  <c r="AQ1429" i="2"/>
  <c r="AQ1236" i="2"/>
  <c r="AQ619" i="2"/>
  <c r="AQ317" i="2"/>
  <c r="X1523" i="2"/>
  <c r="X1655" i="2"/>
  <c r="AQ1678" i="2"/>
  <c r="AQ426" i="2"/>
  <c r="AQ1002" i="2"/>
  <c r="AQ1214" i="2"/>
  <c r="AQ102" i="2"/>
  <c r="AQ221" i="2"/>
  <c r="AQ1889" i="2"/>
  <c r="AQ1688" i="2"/>
  <c r="AQ5" i="2"/>
  <c r="AQ447" i="2"/>
  <c r="AQ1341" i="2"/>
  <c r="AQ1533" i="2"/>
  <c r="AQ462" i="2"/>
  <c r="AQ634" i="2"/>
  <c r="AQ1302" i="2"/>
  <c r="AQ1504" i="2"/>
  <c r="AQ795" i="2"/>
  <c r="AQ1633" i="2"/>
  <c r="AQ525" i="2"/>
  <c r="AQ343" i="2"/>
  <c r="AQ759" i="2"/>
  <c r="AQ1233" i="2"/>
  <c r="AQ204" i="2"/>
  <c r="AQ1459" i="2"/>
  <c r="X1487" i="2"/>
  <c r="X1495" i="2"/>
  <c r="X1638" i="2"/>
  <c r="AQ1160" i="2"/>
  <c r="AQ714" i="2"/>
  <c r="AQ1188" i="2"/>
  <c r="AQ655" i="2"/>
  <c r="AQ715" i="2"/>
  <c r="AQ760" i="2"/>
  <c r="AQ874" i="2"/>
  <c r="AQ1288" i="2"/>
  <c r="AQ1712" i="2"/>
  <c r="AQ556" i="2"/>
  <c r="AQ816" i="2"/>
  <c r="AQ913" i="2"/>
  <c r="AQ663" i="2"/>
  <c r="AQ753" i="2"/>
  <c r="AQ1054" i="2"/>
  <c r="AQ629" i="2"/>
  <c r="AQ844" i="2"/>
  <c r="AQ282" i="2"/>
  <c r="AQ879" i="2"/>
  <c r="AQ1850" i="2"/>
  <c r="AQ1747" i="2"/>
  <c r="AQ661" i="2"/>
  <c r="AQ261" i="2"/>
  <c r="AQ1114" i="2"/>
  <c r="AQ1575" i="2"/>
  <c r="AQ146" i="2"/>
  <c r="AQ496" i="2"/>
  <c r="AQ510" i="2"/>
  <c r="AQ1280" i="2"/>
  <c r="AQ1099" i="2"/>
  <c r="AQ1737" i="2"/>
  <c r="AQ1869" i="2"/>
  <c r="X1529" i="2"/>
  <c r="X1546" i="2"/>
  <c r="X1436" i="2"/>
  <c r="X1610" i="2"/>
  <c r="AQ630" i="2"/>
  <c r="AQ449" i="2"/>
  <c r="AQ859" i="2"/>
  <c r="AQ1348" i="2"/>
  <c r="AQ404" i="2"/>
  <c r="AQ394" i="2"/>
  <c r="AQ406" i="2"/>
  <c r="AQ1051" i="2"/>
  <c r="AQ121" i="2"/>
  <c r="AQ42" i="2"/>
  <c r="AQ199" i="2"/>
  <c r="AQ396" i="2"/>
  <c r="AQ1672" i="2"/>
  <c r="AQ669" i="2"/>
  <c r="AQ535" i="2"/>
  <c r="AQ1430" i="2"/>
  <c r="AQ703" i="2"/>
  <c r="AQ12" i="2"/>
  <c r="AQ1510" i="2"/>
  <c r="X1462" i="2"/>
  <c r="X1599" i="2"/>
  <c r="AQ684" i="2"/>
  <c r="AQ465" i="2"/>
  <c r="AQ636" i="2"/>
  <c r="X1660" i="2"/>
  <c r="X1525" i="2"/>
  <c r="X1506" i="2"/>
  <c r="X1483" i="2"/>
  <c r="X1467" i="2"/>
  <c r="X1575" i="2"/>
  <c r="X1661" i="2"/>
  <c r="AQ686" i="2"/>
  <c r="AQ1175" i="2"/>
  <c r="X1534" i="2"/>
  <c r="X1519" i="2"/>
  <c r="X1455" i="2"/>
  <c r="X1582" i="2"/>
  <c r="X1439" i="2"/>
  <c r="X1453" i="2"/>
  <c r="X1459" i="2"/>
  <c r="X1449" i="2"/>
  <c r="X1492" i="2"/>
  <c r="X1471" i="2"/>
  <c r="X1609" i="2"/>
  <c r="X1565" i="2"/>
  <c r="X1621" i="2"/>
  <c r="X1614" i="2"/>
  <c r="X1603" i="2"/>
  <c r="AQ1565" i="2"/>
  <c r="AQ234" i="2"/>
  <c r="AQ1846" i="2"/>
  <c r="AQ789" i="2"/>
  <c r="AQ329" i="2"/>
  <c r="AQ1001" i="2"/>
  <c r="AQ564" i="2"/>
  <c r="AQ1206" i="2"/>
  <c r="AQ1033" i="2"/>
  <c r="AQ1297" i="2"/>
  <c r="AQ723" i="2"/>
  <c r="AQ1252" i="2"/>
  <c r="AQ400" i="2"/>
  <c r="AQ1364" i="2"/>
  <c r="AQ356" i="2"/>
  <c r="AQ114" i="2"/>
  <c r="AQ1227" i="2"/>
  <c r="AQ511" i="2"/>
  <c r="AQ346" i="2"/>
  <c r="AQ1599" i="2"/>
  <c r="AQ1181" i="2"/>
  <c r="AQ551" i="2"/>
  <c r="AQ1716" i="2"/>
  <c r="AQ286" i="2"/>
  <c r="AQ1158" i="2"/>
  <c r="AQ938" i="2"/>
  <c r="AQ96" i="2"/>
  <c r="AQ542" i="2"/>
  <c r="AQ414" i="2"/>
  <c r="AQ35" i="2"/>
  <c r="AQ1694" i="2"/>
  <c r="AQ223" i="2"/>
  <c r="AQ174" i="2"/>
  <c r="AQ350" i="2"/>
  <c r="AQ1465" i="2"/>
  <c r="AQ873" i="2"/>
  <c r="AQ1802" i="2"/>
  <c r="AQ1682" i="2"/>
  <c r="AQ78" i="2"/>
  <c r="AQ1085" i="2"/>
  <c r="AQ165" i="2"/>
  <c r="AQ1390" i="2"/>
  <c r="AQ637" i="2"/>
  <c r="AQ280" i="2"/>
  <c r="AQ1788" i="2"/>
  <c r="AQ1005" i="2"/>
  <c r="AQ432" i="2"/>
  <c r="AQ1042" i="2"/>
  <c r="AQ1057" i="2"/>
  <c r="AQ1469" i="2"/>
  <c r="AQ1326" i="2"/>
  <c r="AQ1145" i="2"/>
  <c r="AQ1212" i="2"/>
  <c r="AQ77" i="2"/>
  <c r="AQ610" i="2"/>
  <c r="AQ341" i="2"/>
  <c r="AQ1127" i="2"/>
  <c r="AQ1784" i="2"/>
  <c r="AQ1391" i="2"/>
  <c r="AQ483" i="2"/>
  <c r="AQ103" i="2"/>
  <c r="AQ1602" i="2"/>
  <c r="AQ345" i="2"/>
  <c r="AQ456" i="2"/>
  <c r="AQ30" i="2"/>
  <c r="AQ364" i="2"/>
  <c r="AQ145" i="2"/>
  <c r="AQ1818" i="2"/>
  <c r="AQ652" i="2"/>
  <c r="AQ1308" i="2"/>
  <c r="AQ1271" i="2"/>
  <c r="AQ377" i="2"/>
  <c r="AQ395" i="2"/>
  <c r="AQ1330" i="2"/>
  <c r="AQ1424" i="2"/>
  <c r="AQ1651" i="2"/>
  <c r="AQ260" i="2"/>
  <c r="AQ979" i="2"/>
  <c r="AQ1220" i="2"/>
  <c r="AQ1701" i="2"/>
  <c r="AQ1843" i="2"/>
  <c r="AQ1332" i="2"/>
  <c r="AQ107" i="2"/>
  <c r="AN1170" i="2"/>
  <c r="AN1103" i="2"/>
  <c r="AN1091" i="2"/>
  <c r="AN1159" i="2"/>
  <c r="AN1149" i="2"/>
  <c r="AN1175" i="2"/>
  <c r="AN1088" i="2"/>
  <c r="AN1117" i="2"/>
  <c r="AN1176" i="2"/>
  <c r="AN1165" i="2"/>
  <c r="AN1118" i="2"/>
  <c r="AN1127" i="2"/>
  <c r="AN1083" i="2"/>
  <c r="AN1157" i="2"/>
  <c r="AN1154" i="2"/>
  <c r="AN1141" i="2"/>
  <c r="AN1177" i="2"/>
  <c r="AN1089" i="2"/>
  <c r="AN1129" i="2"/>
  <c r="AN1139" i="2"/>
  <c r="AN1097" i="2"/>
  <c r="AN1095" i="2"/>
  <c r="AN1111" i="2"/>
  <c r="AN1128" i="2"/>
  <c r="AN1171" i="2"/>
  <c r="AN1101" i="2"/>
  <c r="AN1146" i="2"/>
  <c r="AN1084" i="2"/>
  <c r="AN1094" i="2"/>
  <c r="AN1130" i="2"/>
  <c r="AN1289" i="2"/>
  <c r="AN1275" i="2"/>
  <c r="AN1280" i="2"/>
  <c r="AN1306" i="2"/>
  <c r="AN1309" i="2"/>
  <c r="AN1337" i="2"/>
  <c r="AN1344" i="2"/>
  <c r="AN1313" i="2"/>
  <c r="AN1297" i="2"/>
  <c r="AN1296" i="2"/>
  <c r="AN1342" i="2"/>
  <c r="AN1291" i="2"/>
  <c r="AN1334" i="2"/>
  <c r="AN1317" i="2"/>
  <c r="AN1279" i="2"/>
  <c r="AN1324" i="2"/>
  <c r="AN1274" i="2"/>
  <c r="AN1340" i="2"/>
  <c r="AN1292" i="2"/>
  <c r="AN1299" i="2"/>
  <c r="AN1278" i="2"/>
  <c r="AN1339" i="2"/>
  <c r="AN1343" i="2"/>
  <c r="AN1305" i="2"/>
  <c r="AN1308" i="2"/>
  <c r="AN1341" i="2"/>
  <c r="AN1323" i="2"/>
  <c r="AN1301" i="2"/>
  <c r="AN1287" i="2"/>
  <c r="AN1327" i="2"/>
  <c r="AN1322" i="2"/>
  <c r="AN1315" i="2"/>
  <c r="AN1295" i="2"/>
  <c r="AN1332" i="2"/>
  <c r="AN1330" i="2"/>
  <c r="AN1499" i="2"/>
  <c r="AN1492" i="2"/>
  <c r="AN1457" i="2"/>
  <c r="AN1497" i="2"/>
  <c r="AN1470" i="2"/>
  <c r="AN1432" i="2"/>
  <c r="AN1469" i="2"/>
  <c r="AN1506" i="2"/>
  <c r="AN1503" i="2"/>
  <c r="AN1448" i="2"/>
  <c r="AN1440" i="2"/>
  <c r="AN1504" i="2"/>
  <c r="AN1483" i="2"/>
  <c r="AN1485" i="2"/>
  <c r="AN1456" i="2"/>
  <c r="AN1433" i="2"/>
  <c r="AN1458" i="2"/>
  <c r="AN1514" i="2"/>
  <c r="AN1479" i="2"/>
  <c r="AN1482" i="2"/>
  <c r="AN1496" i="2"/>
  <c r="AN1480" i="2"/>
  <c r="AN1501" i="2"/>
  <c r="AN1477" i="2"/>
  <c r="AN1536" i="2"/>
  <c r="AN1518" i="2"/>
  <c r="AN1481" i="2"/>
  <c r="AN1452" i="2"/>
  <c r="AN1464" i="2"/>
  <c r="AN1511" i="2"/>
  <c r="AN1484" i="2"/>
  <c r="AN1526" i="2"/>
  <c r="AN1505" i="2"/>
  <c r="AN1515" i="2"/>
  <c r="AN1517" i="2"/>
  <c r="AN1530" i="2"/>
  <c r="AN1450" i="2"/>
  <c r="AN1445" i="2"/>
  <c r="AN1537" i="2"/>
  <c r="AN1473" i="2"/>
  <c r="AN1494" i="2"/>
  <c r="AN1539" i="2"/>
  <c r="AN1462" i="2"/>
  <c r="AN1540" i="2"/>
  <c r="AN1545" i="2"/>
  <c r="AN1531" i="2"/>
  <c r="AN1500" i="2"/>
  <c r="AN1541" i="2"/>
  <c r="AN1509" i="2"/>
  <c r="AN1446" i="2"/>
  <c r="AN1529" i="2"/>
  <c r="AN1525" i="2"/>
  <c r="AN1502" i="2"/>
  <c r="AN1474" i="2"/>
  <c r="AN1437" i="2"/>
  <c r="AN1535" i="2"/>
  <c r="AN1493" i="2"/>
  <c r="AN1431" i="2"/>
  <c r="AN1466" i="2"/>
  <c r="AN1489" i="2"/>
  <c r="AN1438" i="2"/>
  <c r="AN1491" i="2"/>
  <c r="AN1534" i="2"/>
  <c r="AN1453" i="2"/>
  <c r="AN1454" i="2"/>
  <c r="AN1463" i="2"/>
  <c r="AN1444" i="2"/>
  <c r="AN1519" i="2"/>
  <c r="AN1367" i="2"/>
  <c r="AN1351" i="2"/>
  <c r="AN1401" i="2"/>
  <c r="AN1412" i="2"/>
  <c r="AN1373" i="2"/>
  <c r="AN1395" i="2"/>
  <c r="AN1359" i="2"/>
  <c r="AN1378" i="2"/>
  <c r="AN1403" i="2"/>
  <c r="AN1369" i="2"/>
  <c r="AN1348" i="2"/>
  <c r="AN1371" i="2"/>
  <c r="AN1356" i="2"/>
  <c r="AN1375" i="2"/>
  <c r="AN1404" i="2"/>
  <c r="AN1400" i="2"/>
  <c r="AN1350" i="2"/>
  <c r="AN1377" i="2"/>
  <c r="AN1420" i="2"/>
  <c r="AN1381" i="2"/>
  <c r="AN1379" i="2"/>
  <c r="AN1357" i="2"/>
  <c r="AN1372" i="2"/>
  <c r="AN1406" i="2"/>
  <c r="AN1368" i="2"/>
  <c r="AN1422" i="2"/>
  <c r="AN1393" i="2"/>
  <c r="AN1415" i="2"/>
  <c r="AN1374" i="2"/>
  <c r="AN1387" i="2"/>
  <c r="AN1353" i="2"/>
  <c r="AN1365" i="2"/>
  <c r="AN1409" i="2"/>
  <c r="AN1419" i="2"/>
  <c r="AN1376" i="2"/>
  <c r="AN1413" i="2"/>
  <c r="AN1361" i="2"/>
  <c r="AN1408" i="2"/>
  <c r="AN1391" i="2"/>
  <c r="AN1424" i="2"/>
  <c r="AN1389" i="2"/>
  <c r="AN1407" i="2"/>
  <c r="AN1418" i="2"/>
  <c r="AN1355" i="2"/>
  <c r="AN1426" i="2"/>
  <c r="AN1398" i="2"/>
  <c r="AN1396" i="2"/>
  <c r="AN1354" i="2"/>
  <c r="AN1386" i="2"/>
  <c r="AN1383" i="2"/>
  <c r="AN1382" i="2"/>
  <c r="AN1411" i="2"/>
  <c r="AN1385" i="2"/>
  <c r="AN1364" i="2"/>
  <c r="AN1550" i="2"/>
  <c r="AN1603" i="2"/>
  <c r="AN1661" i="2"/>
  <c r="AN1554" i="2"/>
  <c r="AN1658" i="2"/>
  <c r="AN1616" i="2"/>
  <c r="AN1596" i="2"/>
  <c r="AN1558" i="2"/>
  <c r="AN1571" i="2"/>
  <c r="AN1562" i="2"/>
  <c r="AN1610" i="2"/>
  <c r="AN1648" i="2"/>
  <c r="AN1566" i="2"/>
  <c r="AN1611" i="2"/>
  <c r="AN1614" i="2"/>
  <c r="AN1584" i="2"/>
  <c r="AN1582" i="2"/>
  <c r="AN1644" i="2"/>
  <c r="AN1655" i="2"/>
  <c r="AN1632" i="2"/>
  <c r="AN1557" i="2"/>
  <c r="AN1647" i="2"/>
  <c r="AN1626" i="2"/>
  <c r="AN1564" i="2"/>
  <c r="AN1650" i="2"/>
  <c r="AN1633" i="2"/>
  <c r="AN1579" i="2"/>
  <c r="AN1631" i="2"/>
  <c r="AN1618" i="2"/>
  <c r="AN1612" i="2"/>
  <c r="AN1607" i="2"/>
  <c r="AN1568" i="2"/>
  <c r="AN1606" i="2"/>
  <c r="AN1642" i="2"/>
  <c r="AN1625" i="2"/>
  <c r="AN1621" i="2"/>
  <c r="AN1600" i="2"/>
  <c r="AN1591" i="2"/>
  <c r="AN1555" i="2"/>
  <c r="AN1666" i="2"/>
  <c r="AN1649" i="2"/>
  <c r="AN1657" i="2"/>
  <c r="AN1574" i="2"/>
  <c r="AN1590" i="2"/>
  <c r="AN1580" i="2"/>
  <c r="AN1652" i="2"/>
  <c r="AN1635" i="2"/>
  <c r="AN1653" i="2"/>
  <c r="AN1585" i="2"/>
  <c r="AN1602" i="2"/>
  <c r="AN1573" i="2"/>
  <c r="AN1565" i="2"/>
  <c r="AN1578" i="2"/>
  <c r="AN1654" i="2"/>
  <c r="AN1634" i="2"/>
  <c r="AN1561" i="2"/>
  <c r="AN1617" i="2"/>
  <c r="AN1604" i="2"/>
  <c r="AN1622" i="2"/>
  <c r="AN1636" i="2"/>
  <c r="AN1712" i="2"/>
  <c r="AN1724" i="2"/>
  <c r="AN1706" i="2"/>
  <c r="AN1750" i="2"/>
  <c r="AN1689" i="2"/>
  <c r="AN1762" i="2"/>
  <c r="AN1779" i="2"/>
  <c r="AN1674" i="2"/>
  <c r="AN1730" i="2"/>
  <c r="AN1671" i="2"/>
  <c r="AN1710" i="2"/>
  <c r="AN1737" i="2"/>
  <c r="AN1783" i="2"/>
  <c r="AN1727" i="2"/>
  <c r="AN1700" i="2"/>
  <c r="AN1756" i="2"/>
  <c r="AN1781" i="2"/>
  <c r="AN1751" i="2"/>
  <c r="AN1707" i="2"/>
  <c r="AN1748" i="2"/>
  <c r="AN1676" i="2"/>
  <c r="AN1692" i="2"/>
  <c r="AN1673" i="2"/>
  <c r="AN1722" i="2"/>
  <c r="AN1690" i="2"/>
  <c r="AN1758" i="2"/>
  <c r="AN1678" i="2"/>
  <c r="AN1767" i="2"/>
  <c r="AN1723" i="2"/>
  <c r="AN1780" i="2"/>
  <c r="AN1773" i="2"/>
  <c r="AN1691" i="2"/>
  <c r="AN1763" i="2"/>
  <c r="AN1694" i="2"/>
  <c r="AN1759" i="2"/>
  <c r="AN1755" i="2"/>
  <c r="AN1766" i="2"/>
  <c r="AN1667" i="2"/>
  <c r="AN1742" i="2"/>
  <c r="AN1774" i="2"/>
  <c r="AN1683" i="2"/>
  <c r="AN1687" i="2"/>
  <c r="AN1721" i="2"/>
  <c r="AN1731" i="2"/>
  <c r="AN1717" i="2"/>
  <c r="AN1769" i="2"/>
  <c r="AN1733" i="2"/>
  <c r="AN1695" i="2"/>
  <c r="AN1775" i="2"/>
  <c r="AN1716" i="2"/>
  <c r="AN1669" i="2"/>
  <c r="AN1732" i="2"/>
  <c r="AN1728" i="2"/>
  <c r="AN1704" i="2"/>
  <c r="AN1684" i="2"/>
  <c r="AN1744" i="2"/>
  <c r="AN1729" i="2"/>
  <c r="AN1714" i="2"/>
  <c r="AN1703" i="2"/>
  <c r="AN1745" i="2"/>
  <c r="AN1699" i="2"/>
  <c r="AN1720" i="2"/>
  <c r="AN1777" i="2"/>
  <c r="AN1768" i="2"/>
  <c r="AN1693" i="2"/>
  <c r="AN1772" i="2"/>
  <c r="AN1860" i="2"/>
  <c r="AN1840" i="2"/>
  <c r="AN1803" i="2"/>
  <c r="AN1883" i="2"/>
  <c r="AN1826" i="2"/>
  <c r="AN1854" i="2"/>
  <c r="AN1801" i="2"/>
  <c r="AN1790" i="2"/>
  <c r="AN1905" i="2"/>
  <c r="AN1878" i="2"/>
  <c r="AN1830" i="2"/>
  <c r="AN1789" i="2"/>
  <c r="AN1873" i="2"/>
  <c r="AN1798" i="2"/>
  <c r="AN1815" i="2"/>
  <c r="AN1800" i="2"/>
  <c r="AN1791" i="2"/>
  <c r="AN1847" i="2"/>
  <c r="AN1885" i="2"/>
  <c r="AN1806" i="2"/>
  <c r="AN1835" i="2"/>
  <c r="AN1833" i="2"/>
  <c r="AN1808" i="2"/>
  <c r="AN1799" i="2"/>
  <c r="AN1903" i="2"/>
  <c r="AN1900" i="2"/>
  <c r="AN1802" i="2"/>
  <c r="AN1895" i="2"/>
  <c r="AN1823" i="2"/>
  <c r="AN1868" i="2"/>
  <c r="AN1852" i="2"/>
  <c r="AN1888" i="2"/>
  <c r="AN1850" i="2"/>
  <c r="AN1836" i="2"/>
  <c r="AN1807" i="2"/>
  <c r="AN1894" i="2"/>
  <c r="AN1890" i="2"/>
  <c r="AN1816" i="2"/>
  <c r="AN1875" i="2"/>
  <c r="AN1897" i="2"/>
  <c r="AN1814" i="2"/>
  <c r="AN1898" i="2"/>
  <c r="AN1810" i="2"/>
  <c r="AN1906" i="2"/>
  <c r="AN1891" i="2"/>
  <c r="AN1822" i="2"/>
  <c r="AN1884" i="2"/>
  <c r="AN1899" i="2"/>
  <c r="AN1788" i="2"/>
  <c r="AN1896" i="2"/>
  <c r="AN1886" i="2"/>
  <c r="AN1867" i="2"/>
  <c r="AN1792" i="2"/>
  <c r="AN1812" i="2"/>
  <c r="AN1825" i="2"/>
  <c r="AN1845" i="2"/>
  <c r="AO1893" i="2" l="1"/>
  <c r="AO1630" i="2"/>
  <c r="AO1811" i="2"/>
  <c r="AO1681" i="2"/>
  <c r="AO1863" i="2"/>
  <c r="AO1828" i="2"/>
  <c r="AO1906" i="2"/>
  <c r="AO1902" i="2"/>
  <c r="AO1815" i="2"/>
  <c r="AO1798" i="2"/>
  <c r="AN1843" i="2"/>
  <c r="AN1795" i="2"/>
  <c r="AN1902" i="2"/>
  <c r="AN1866" i="2"/>
  <c r="AN1796" i="2"/>
  <c r="AN1892" i="2"/>
  <c r="AN1697" i="2"/>
  <c r="AN1681" i="2"/>
  <c r="AN1784" i="2"/>
  <c r="AO1777" i="2"/>
  <c r="AO1704" i="2"/>
  <c r="AO1763" i="2"/>
  <c r="AO1690" i="2"/>
  <c r="AO1724" i="2"/>
  <c r="AO1706" i="2"/>
  <c r="AN1551" i="2"/>
  <c r="AN1594" i="2"/>
  <c r="AN1637" i="2"/>
  <c r="AN1577" i="2"/>
  <c r="AO1600" i="2"/>
  <c r="AO1652" i="2"/>
  <c r="AO1621" i="2"/>
  <c r="AO1570" i="2"/>
  <c r="AO1648" i="2"/>
  <c r="AN1414" i="2"/>
  <c r="AN1370" i="2"/>
  <c r="AN1451" i="2"/>
  <c r="AN1476" i="2"/>
  <c r="AN1460" i="2"/>
  <c r="AN1510" i="2"/>
  <c r="AN1467" i="2"/>
  <c r="AO1535" i="2"/>
  <c r="AO1509" i="2"/>
  <c r="AO1473" i="2"/>
  <c r="AO1512" i="2"/>
  <c r="AO1480" i="2"/>
  <c r="AO1386" i="2"/>
  <c r="AO1365" i="2"/>
  <c r="AO1401" i="2"/>
  <c r="AO1351" i="2"/>
  <c r="AO1321" i="2"/>
  <c r="AO1342" i="2"/>
  <c r="AO1345" i="2"/>
  <c r="AN1276" i="2"/>
  <c r="AO1177" i="2"/>
  <c r="AO1156" i="2"/>
  <c r="AO1085" i="2"/>
  <c r="AO1149" i="2"/>
  <c r="AO1161" i="2"/>
  <c r="AN1123" i="2"/>
  <c r="AN1134" i="2"/>
  <c r="AN1090" i="2"/>
  <c r="AN1158" i="2"/>
  <c r="AO1761" i="2"/>
  <c r="AO1881" i="2"/>
  <c r="AO1799" i="2"/>
  <c r="AN1696" i="2"/>
  <c r="AO1610" i="2"/>
  <c r="AN1475" i="2"/>
  <c r="AN1508" i="2"/>
  <c r="AO1429" i="2"/>
  <c r="AO1531" i="2"/>
  <c r="AO1515" i="2"/>
  <c r="AO1449" i="2"/>
  <c r="AO1458" i="2"/>
  <c r="AO1457" i="2"/>
  <c r="AO1364" i="2"/>
  <c r="AO1380" i="2"/>
  <c r="AO1372" i="2"/>
  <c r="AO1348" i="2"/>
  <c r="AO1276" i="2"/>
  <c r="AO1336" i="2"/>
  <c r="AO1280" i="2"/>
  <c r="AN1300" i="2"/>
  <c r="AN1311" i="2"/>
  <c r="AO1167" i="2"/>
  <c r="AO1082" i="2"/>
  <c r="AO1101" i="2"/>
  <c r="AO1137" i="2"/>
  <c r="AO1165" i="2"/>
  <c r="AN1135" i="2"/>
  <c r="AN1105" i="2"/>
  <c r="AN1124" i="2"/>
  <c r="AN1140" i="2"/>
  <c r="AO1856" i="2"/>
  <c r="AO1637" i="2"/>
  <c r="AO1710" i="2"/>
  <c r="AN1698" i="2"/>
  <c r="AN1739" i="2"/>
  <c r="AN1738" i="2"/>
  <c r="AN1709" i="2"/>
  <c r="AN1680" i="2"/>
  <c r="AO1703" i="2"/>
  <c r="AO1705" i="2"/>
  <c r="AO1691" i="2"/>
  <c r="AO1676" i="2"/>
  <c r="AO1671" i="2"/>
  <c r="AN1643" i="2"/>
  <c r="AN1660" i="2"/>
  <c r="AN1572" i="2"/>
  <c r="AN1639" i="2"/>
  <c r="AO1629" i="2"/>
  <c r="AO1649" i="2"/>
  <c r="AO1593" i="2"/>
  <c r="AO1628" i="2"/>
  <c r="AO1562" i="2"/>
  <c r="AN1366" i="2"/>
  <c r="AN1360" i="2"/>
  <c r="AO1463" i="2"/>
  <c r="AO1437" i="2"/>
  <c r="AO1542" i="2"/>
  <c r="AO1428" i="2"/>
  <c r="AO1514" i="2"/>
  <c r="AO1436" i="2"/>
  <c r="AO1408" i="2"/>
  <c r="AO1397" i="2"/>
  <c r="AO1375" i="2"/>
  <c r="AO1298" i="2"/>
  <c r="AO1314" i="2"/>
  <c r="AO1318" i="2"/>
  <c r="AO1309" i="2"/>
  <c r="AN1286" i="2"/>
  <c r="AN1304" i="2"/>
  <c r="AN1329" i="2"/>
  <c r="AO1172" i="2"/>
  <c r="AO1138" i="2"/>
  <c r="AO1124" i="2"/>
  <c r="AO1159" i="2"/>
  <c r="AO1132" i="2"/>
  <c r="AN1142" i="2"/>
  <c r="AN1137" i="2"/>
  <c r="AN1092" i="2"/>
  <c r="AO1905" i="2"/>
  <c r="AN1820" i="2"/>
  <c r="AO1735" i="2"/>
  <c r="AN1627" i="2"/>
  <c r="AO1814" i="2"/>
  <c r="AO1821" i="2"/>
  <c r="AN1794" i="2"/>
  <c r="AN1740" i="2"/>
  <c r="AO1716" i="2"/>
  <c r="AN1609" i="2"/>
  <c r="AN1583" i="2"/>
  <c r="AN1559" i="2"/>
  <c r="AN1630" i="2"/>
  <c r="AO1617" i="2"/>
  <c r="AO1625" i="2"/>
  <c r="AO1618" i="2"/>
  <c r="AO1650" i="2"/>
  <c r="AO1548" i="2"/>
  <c r="AN1358" i="2"/>
  <c r="AN1524" i="2"/>
  <c r="AN1449" i="2"/>
  <c r="AN1544" i="2"/>
  <c r="AN1523" i="2"/>
  <c r="AO1453" i="2"/>
  <c r="AO1491" i="2"/>
  <c r="AO1545" i="2"/>
  <c r="AO1448" i="2"/>
  <c r="AO1433" i="2"/>
  <c r="AO1469" i="2"/>
  <c r="AO1387" i="2"/>
  <c r="AO1385" i="2"/>
  <c r="AO1368" i="2"/>
  <c r="AO1283" i="2"/>
  <c r="AO1295" i="2"/>
  <c r="AO1340" i="2"/>
  <c r="AO1320" i="2"/>
  <c r="AN1346" i="2"/>
  <c r="AN1277" i="2"/>
  <c r="AN1282" i="2"/>
  <c r="AO1116" i="2"/>
  <c r="AO1173" i="2"/>
  <c r="AO1157" i="2"/>
  <c r="AO1091" i="2"/>
  <c r="AO1175" i="2"/>
  <c r="AN1086" i="2"/>
  <c r="AN1114" i="2"/>
  <c r="AN1115" i="2"/>
  <c r="AN1153" i="2"/>
  <c r="AO1841" i="2"/>
  <c r="AO1797" i="2"/>
  <c r="AO1813" i="2"/>
  <c r="AO1746" i="2"/>
  <c r="AO1740" i="2"/>
  <c r="AO1788" i="2"/>
  <c r="AN1770" i="2"/>
  <c r="AN1552" i="2"/>
  <c r="AO1550" i="2"/>
  <c r="AO1904" i="2"/>
  <c r="AO1827" i="2"/>
  <c r="AN1863" i="2"/>
  <c r="AO1832" i="2"/>
  <c r="AN1786" i="2"/>
  <c r="AO1775" i="2"/>
  <c r="AO1146" i="2"/>
  <c r="AN1586" i="2"/>
  <c r="AN1547" i="2"/>
  <c r="AN1527" i="2"/>
  <c r="AO1474" i="2"/>
  <c r="AO1506" i="2"/>
  <c r="AO1432" i="2"/>
  <c r="AO1374" i="2"/>
  <c r="AO1312" i="2"/>
  <c r="AO1287" i="2"/>
  <c r="AO1333" i="2"/>
  <c r="AN1312" i="2"/>
  <c r="AO1108" i="2"/>
  <c r="AO1083" i="2"/>
  <c r="AN1120" i="2"/>
  <c r="AN1108" i="2"/>
  <c r="AN1167" i="2"/>
  <c r="AN1107" i="2"/>
  <c r="AN1679" i="2"/>
  <c r="AN1725" i="2"/>
  <c r="AN1682" i="2"/>
  <c r="AN1718" i="2"/>
  <c r="AO1683" i="2"/>
  <c r="AO1669" i="2"/>
  <c r="AO1729" i="2"/>
  <c r="AO1748" i="2"/>
  <c r="AO1737" i="2"/>
  <c r="AN1645" i="2"/>
  <c r="AN1656" i="2"/>
  <c r="AN1592" i="2"/>
  <c r="AN1556" i="2"/>
  <c r="AN1659" i="2"/>
  <c r="AN1549" i="2"/>
  <c r="AO1634" i="2"/>
  <c r="AO1666" i="2"/>
  <c r="AO1607" i="2"/>
  <c r="AO1633" i="2"/>
  <c r="AO1558" i="2"/>
  <c r="AN1425" i="2"/>
  <c r="AN1380" i="2"/>
  <c r="AN1384" i="2"/>
  <c r="AN1352" i="2"/>
  <c r="AN1468" i="2"/>
  <c r="AN1542" i="2"/>
  <c r="AN1427" i="2"/>
  <c r="AN1428" i="2"/>
  <c r="AN1538" i="2"/>
  <c r="AO1493" i="2"/>
  <c r="AO1496" i="2"/>
  <c r="AO1540" i="2"/>
  <c r="AO1484" i="2"/>
  <c r="AO1482" i="2"/>
  <c r="AO1501" i="2"/>
  <c r="AO1426" i="2"/>
  <c r="AO1354" i="2"/>
  <c r="AO1412" i="2"/>
  <c r="AO1301" i="2"/>
  <c r="AO1346" i="2"/>
  <c r="AO1317" i="2"/>
  <c r="AO1338" i="2"/>
  <c r="AN1321" i="2"/>
  <c r="AN1298" i="2"/>
  <c r="AN1288" i="2"/>
  <c r="AO1128" i="2"/>
  <c r="AO1098" i="2"/>
  <c r="AO1127" i="2"/>
  <c r="AO1169" i="2"/>
  <c r="AN1152" i="2"/>
  <c r="AN1110" i="2"/>
  <c r="AN1112" i="2"/>
  <c r="AN1144" i="2"/>
  <c r="AN1160" i="2"/>
  <c r="AO1795" i="2"/>
  <c r="AO1696" i="2"/>
  <c r="AN1394" i="2"/>
  <c r="AO1793" i="2"/>
  <c r="AO1796" i="2"/>
  <c r="AN1834" i="2"/>
  <c r="AO1770" i="2"/>
  <c r="AO1817" i="2"/>
  <c r="AN1752" i="2"/>
  <c r="AO1673" i="2"/>
  <c r="AO1609" i="2"/>
  <c r="AO1882" i="2"/>
  <c r="AN1882" i="2"/>
  <c r="AO1732" i="2"/>
  <c r="AN1715" i="2"/>
  <c r="AN1567" i="2"/>
  <c r="AO1561" i="2"/>
  <c r="AO1571" i="2"/>
  <c r="AN1314" i="2"/>
  <c r="AO1898" i="2"/>
  <c r="AO1843" i="2"/>
  <c r="AO1844" i="2"/>
  <c r="AO1766" i="2"/>
  <c r="AO1738" i="2"/>
  <c r="AO1741" i="2"/>
  <c r="AO1726" i="2"/>
  <c r="AO1727" i="2"/>
  <c r="AN1640" i="2"/>
  <c r="AO1605" i="2"/>
  <c r="AO1623" i="2"/>
  <c r="AO1587" i="2"/>
  <c r="AO1572" i="2"/>
  <c r="AO1638" i="2"/>
  <c r="AN1421" i="2"/>
  <c r="AO1434" i="2"/>
  <c r="AO1521" i="2"/>
  <c r="AO1488" i="2"/>
  <c r="AO1528" i="2"/>
  <c r="AO1464" i="2"/>
  <c r="AO1478" i="2"/>
  <c r="AO1392" i="2"/>
  <c r="AO1391" i="2"/>
  <c r="AO1369" i="2"/>
  <c r="AO1323" i="2"/>
  <c r="AO1305" i="2"/>
  <c r="AO1291" i="2"/>
  <c r="AO1344" i="2"/>
  <c r="AN1281" i="2"/>
  <c r="AN1335" i="2"/>
  <c r="AN1345" i="2"/>
  <c r="AO1163" i="2"/>
  <c r="AO1095" i="2"/>
  <c r="AO1118" i="2"/>
  <c r="AO1160" i="2"/>
  <c r="AN1174" i="2"/>
  <c r="AN1109" i="2"/>
  <c r="AN1085" i="2"/>
  <c r="AN1145" i="2"/>
  <c r="AN1121" i="2"/>
  <c r="AO1787" i="2"/>
  <c r="AO1866" i="2"/>
  <c r="AN1441" i="2"/>
  <c r="AN1533" i="2"/>
  <c r="AO1502" i="2"/>
  <c r="AO1439" i="2"/>
  <c r="AO1536" i="2"/>
  <c r="AO1407" i="2"/>
  <c r="AO1357" i="2"/>
  <c r="AO1334" i="2"/>
  <c r="AN1307" i="2"/>
  <c r="AN1133" i="2"/>
  <c r="AO1822" i="2"/>
  <c r="AO1791" i="2"/>
  <c r="AN1813" i="2"/>
  <c r="AN1818" i="2"/>
  <c r="AN1702" i="2"/>
  <c r="AN1701" i="2"/>
  <c r="AN1761" i="2"/>
  <c r="AN1672" i="2"/>
  <c r="AO1720" i="2"/>
  <c r="AO1758" i="2"/>
  <c r="AN1641" i="2"/>
  <c r="AN1416" i="2"/>
  <c r="AN1429" i="2"/>
  <c r="AN1430" i="2"/>
  <c r="AN1443" i="2"/>
  <c r="AN1447" i="2"/>
  <c r="AO1513" i="2"/>
  <c r="AO1438" i="2"/>
  <c r="AO1517" i="2"/>
  <c r="AO1487" i="2"/>
  <c r="AO1456" i="2"/>
  <c r="AO1504" i="2"/>
  <c r="AO1424" i="2"/>
  <c r="AO1381" i="2"/>
  <c r="AO1420" i="2"/>
  <c r="AO1322" i="2"/>
  <c r="AO1331" i="2"/>
  <c r="AO1297" i="2"/>
  <c r="AO1296" i="2"/>
  <c r="AN1285" i="2"/>
  <c r="AN1294" i="2"/>
  <c r="AN1347" i="2"/>
  <c r="AO1094" i="2"/>
  <c r="AO1110" i="2"/>
  <c r="AO1093" i="2"/>
  <c r="AO1154" i="2"/>
  <c r="AN1172" i="2"/>
  <c r="AN1156" i="2"/>
  <c r="AN1173" i="2"/>
  <c r="AN1169" i="2"/>
  <c r="AN1166" i="2"/>
  <c r="AO1880" i="2"/>
  <c r="AO1698" i="2"/>
  <c r="AO1712" i="2"/>
  <c r="AO1886" i="2"/>
  <c r="AN1841" i="2"/>
  <c r="AO1693" i="2"/>
  <c r="AO1885" i="2"/>
  <c r="AO1783" i="2"/>
  <c r="AO1166" i="2"/>
  <c r="AO1847" i="2"/>
  <c r="AN1872" i="2"/>
  <c r="AO1809" i="2"/>
  <c r="AO1871" i="2"/>
  <c r="AO1769" i="2"/>
  <c r="AO1780" i="2"/>
  <c r="AO1723" i="2"/>
  <c r="AN1665" i="2"/>
  <c r="AO1573" i="2"/>
  <c r="AO1624" i="2"/>
  <c r="AO1612" i="2"/>
  <c r="AO1557" i="2"/>
  <c r="AO1616" i="2"/>
  <c r="AO1845" i="2"/>
  <c r="AO1891" i="2"/>
  <c r="AO1802" i="2"/>
  <c r="AO1868" i="2"/>
  <c r="AO1840" i="2"/>
  <c r="AO1854" i="2"/>
  <c r="AN1831" i="2"/>
  <c r="AN1893" i="2"/>
  <c r="AN1862" i="2"/>
  <c r="AN1827" i="2"/>
  <c r="AN1877" i="2"/>
  <c r="AN1785" i="2"/>
  <c r="AN1782" i="2"/>
  <c r="AN1736" i="2"/>
  <c r="AN1708" i="2"/>
  <c r="AN1685" i="2"/>
  <c r="AN1753" i="2"/>
  <c r="AO1714" i="2"/>
  <c r="AO1717" i="2"/>
  <c r="AO1773" i="2"/>
  <c r="AO1767" i="2"/>
  <c r="AO1779" i="2"/>
  <c r="AN1629" i="2"/>
  <c r="AN1664" i="2"/>
  <c r="AN1651" i="2"/>
  <c r="AN1608" i="2"/>
  <c r="AN1601" i="2"/>
  <c r="AN1569" i="2"/>
  <c r="AO1654" i="2"/>
  <c r="AO1568" i="2"/>
  <c r="AO1631" i="2"/>
  <c r="AO1655" i="2"/>
  <c r="AO1658" i="2"/>
  <c r="AN1397" i="2"/>
  <c r="AN1362" i="2"/>
  <c r="AN1465" i="2"/>
  <c r="AN1546" i="2"/>
  <c r="AN1472" i="2"/>
  <c r="AO1444" i="2"/>
  <c r="AO1525" i="2"/>
  <c r="AO1462" i="2"/>
  <c r="AO1479" i="2"/>
  <c r="AO1477" i="2"/>
  <c r="AO1497" i="2"/>
  <c r="AO1377" i="2"/>
  <c r="AO1409" i="2"/>
  <c r="AO1403" i="2"/>
  <c r="AO1341" i="2"/>
  <c r="AO1343" i="2"/>
  <c r="AO1326" i="2"/>
  <c r="AO1313" i="2"/>
  <c r="AN1316" i="2"/>
  <c r="AN1326" i="2"/>
  <c r="AN1320" i="2"/>
  <c r="AO1171" i="2"/>
  <c r="AO1097" i="2"/>
  <c r="AO1115" i="2"/>
  <c r="AO1103" i="2"/>
  <c r="AN1138" i="2"/>
  <c r="AN1098" i="2"/>
  <c r="AN1093" i="2"/>
  <c r="AN1150" i="2"/>
  <c r="AN1168" i="2"/>
  <c r="AO1892" i="2"/>
  <c r="AO1640" i="2"/>
  <c r="AN1390" i="2"/>
  <c r="AO1807" i="2"/>
  <c r="AO1826" i="2"/>
  <c r="AN1817" i="2"/>
  <c r="AO1825" i="2"/>
  <c r="AO1884" i="2"/>
  <c r="AO1888" i="2"/>
  <c r="AO1860" i="2"/>
  <c r="AO1823" i="2"/>
  <c r="AO1803" i="2"/>
  <c r="AN1904" i="2"/>
  <c r="AN1869" i="2"/>
  <c r="AN1874" i="2"/>
  <c r="AN1832" i="2"/>
  <c r="AN1824" i="2"/>
  <c r="AN1735" i="2"/>
  <c r="AN1705" i="2"/>
  <c r="AN1734" i="2"/>
  <c r="AN1719" i="2"/>
  <c r="AN1747" i="2"/>
  <c r="AN1711" i="2"/>
  <c r="AO1721" i="2"/>
  <c r="AO1687" i="2"/>
  <c r="AO1722" i="2"/>
  <c r="AO1756" i="2"/>
  <c r="AO1762" i="2"/>
  <c r="AN1575" i="2"/>
  <c r="AN1615" i="2"/>
  <c r="AN1593" i="2"/>
  <c r="AN1570" i="2"/>
  <c r="AN1589" i="2"/>
  <c r="AN1548" i="2"/>
  <c r="AO1578" i="2"/>
  <c r="AO1635" i="2"/>
  <c r="AO1579" i="2"/>
  <c r="AO1644" i="2"/>
  <c r="AO1603" i="2"/>
  <c r="AN1402" i="2"/>
  <c r="AN1405" i="2"/>
  <c r="AN1388" i="2"/>
  <c r="AN1439" i="2"/>
  <c r="AN1442" i="2"/>
  <c r="AN1487" i="2"/>
  <c r="AN1513" i="2"/>
  <c r="AN1512" i="2"/>
  <c r="AO1505" i="2"/>
  <c r="AO1500" i="2"/>
  <c r="AO1445" i="2"/>
  <c r="AO1541" i="2"/>
  <c r="AO1470" i="2"/>
  <c r="AO1511" i="2"/>
  <c r="AO1418" i="2"/>
  <c r="AO1419" i="2"/>
  <c r="AO1350" i="2"/>
  <c r="AO1330" i="2"/>
  <c r="AO1278" i="2"/>
  <c r="AO1274" i="2"/>
  <c r="AO1275" i="2"/>
  <c r="AN1331" i="2"/>
  <c r="AN1319" i="2"/>
  <c r="AN1333" i="2"/>
  <c r="AO1130" i="2"/>
  <c r="AO1141" i="2"/>
  <c r="AO1088" i="2"/>
  <c r="AO1170" i="2"/>
  <c r="AN1151" i="2"/>
  <c r="AN1163" i="2"/>
  <c r="AN1102" i="2"/>
  <c r="AN1136" i="2"/>
  <c r="AN1161" i="2"/>
  <c r="AO1680" i="2"/>
  <c r="AO1839" i="2"/>
  <c r="AO1739" i="2"/>
  <c r="AO1894" i="2"/>
  <c r="AO1688" i="2"/>
  <c r="AN1563" i="2"/>
  <c r="AO1547" i="2"/>
  <c r="AO1837" i="2"/>
  <c r="AN1793" i="2"/>
  <c r="AO1897" i="2"/>
  <c r="AN1851" i="2"/>
  <c r="AN1858" i="2"/>
  <c r="AO1742" i="2"/>
  <c r="AO1855" i="2"/>
  <c r="AN1765" i="2"/>
  <c r="AO1636" i="2"/>
  <c r="AO1872" i="2"/>
  <c r="AN1828" i="2"/>
  <c r="AN1787" i="2"/>
  <c r="AN1887" i="2"/>
  <c r="AN1675" i="2"/>
  <c r="AO1869" i="2"/>
  <c r="AO1834" i="2"/>
  <c r="AO1820" i="2"/>
  <c r="AO1792" i="2"/>
  <c r="AO1859" i="2"/>
  <c r="AO1846" i="2"/>
  <c r="AN1837" i="2"/>
  <c r="AN1846" i="2"/>
  <c r="AO1899" i="2"/>
  <c r="AO1853" i="2"/>
  <c r="AO1896" i="2"/>
  <c r="AO1900" i="2"/>
  <c r="AO1903" i="2"/>
  <c r="AO1883" i="2"/>
  <c r="AN1839" i="2"/>
  <c r="AN1871" i="2"/>
  <c r="AN1809" i="2"/>
  <c r="AN1821" i="2"/>
  <c r="AN1713" i="2"/>
  <c r="AN1760" i="2"/>
  <c r="AN1668" i="2"/>
  <c r="AN1764" i="2"/>
  <c r="AN1677" i="2"/>
  <c r="AN1686" i="2"/>
  <c r="AO1755" i="2"/>
  <c r="AO1684" i="2"/>
  <c r="AO1731" i="2"/>
  <c r="AO1719" i="2"/>
  <c r="AO1781" i="2"/>
  <c r="AN1576" i="2"/>
  <c r="AN1628" i="2"/>
  <c r="AN1553" i="2"/>
  <c r="AO1602" i="2"/>
  <c r="AO1645" i="2"/>
  <c r="AO1632" i="2"/>
  <c r="AO1582" i="2"/>
  <c r="AO1554" i="2"/>
  <c r="AN1363" i="2"/>
  <c r="AO1534" i="2"/>
  <c r="AO1537" i="2"/>
  <c r="AO1454" i="2"/>
  <c r="AO1492" i="2"/>
  <c r="AO1440" i="2"/>
  <c r="AO1483" i="2"/>
  <c r="AO1415" i="2"/>
  <c r="AO1373" i="2"/>
  <c r="AO1378" i="2"/>
  <c r="AO1327" i="2"/>
  <c r="AO1299" i="2"/>
  <c r="AO1279" i="2"/>
  <c r="AN1283" i="2"/>
  <c r="AN1310" i="2"/>
  <c r="AN1318" i="2"/>
  <c r="AN1338" i="2"/>
  <c r="AO1151" i="2"/>
  <c r="AO1104" i="2"/>
  <c r="AO1176" i="2"/>
  <c r="AO1113" i="2"/>
  <c r="AN1116" i="2"/>
  <c r="AN1104" i="2"/>
  <c r="AN1106" i="2"/>
  <c r="AN1113" i="2"/>
  <c r="AN1132" i="2"/>
  <c r="AO1745" i="2"/>
  <c r="AO1651" i="2"/>
  <c r="AN1778" i="2"/>
  <c r="AO1730" i="2"/>
  <c r="AO1867" i="2"/>
  <c r="AO1830" i="2"/>
  <c r="AN1853" i="2"/>
  <c r="AN1859" i="2"/>
  <c r="AN1746" i="2"/>
  <c r="AN1771" i="2"/>
  <c r="AO1751" i="2"/>
  <c r="AN1624" i="2"/>
  <c r="AN1662" i="2"/>
  <c r="AO1642" i="2"/>
  <c r="AO1805" i="2"/>
  <c r="AO1848" i="2"/>
  <c r="AO1816" i="2"/>
  <c r="AO1838" i="2"/>
  <c r="AO1829" i="2"/>
  <c r="AO1752" i="2"/>
  <c r="AO1585" i="2"/>
  <c r="AO1590" i="2"/>
  <c r="AO1584" i="2"/>
  <c r="AO1577" i="2"/>
  <c r="AN1349" i="2"/>
  <c r="AN1521" i="2"/>
  <c r="AN1528" i="2"/>
  <c r="AN1455" i="2"/>
  <c r="AO1466" i="2"/>
  <c r="AO1443" i="2"/>
  <c r="AO1450" i="2"/>
  <c r="AO1481" i="2"/>
  <c r="AO1485" i="2"/>
  <c r="AO1382" i="2"/>
  <c r="AO1411" i="2"/>
  <c r="AO1404" i="2"/>
  <c r="AO1359" i="2"/>
  <c r="AO1281" i="2"/>
  <c r="AO1292" i="2"/>
  <c r="AO1319" i="2"/>
  <c r="AO1111" i="2"/>
  <c r="AO1089" i="2"/>
  <c r="AO1106" i="2"/>
  <c r="AO1092" i="2"/>
  <c r="AN1122" i="2"/>
  <c r="AN1082" i="2"/>
  <c r="AN1119" i="2"/>
  <c r="AN1162" i="2"/>
  <c r="AO1778" i="2"/>
  <c r="AO1660" i="2"/>
  <c r="AO1873" i="2"/>
  <c r="AO1743" i="2"/>
  <c r="AO1890" i="2"/>
  <c r="AO1870" i="2"/>
  <c r="AO1875" i="2"/>
  <c r="AN1842" i="2"/>
  <c r="AO1790" i="2"/>
  <c r="AN1670" i="2"/>
  <c r="AN1623" i="2"/>
  <c r="AO1806" i="2"/>
  <c r="AN1901" i="2"/>
  <c r="AN1855" i="2"/>
  <c r="AN1819" i="2"/>
  <c r="AN1776" i="2"/>
  <c r="AN1743" i="2"/>
  <c r="AO1768" i="2"/>
  <c r="AO1700" i="2"/>
  <c r="AN1619" i="2"/>
  <c r="AO1614" i="2"/>
  <c r="AO1858" i="2"/>
  <c r="AO1695" i="2"/>
  <c r="AO1697" i="2"/>
  <c r="AO1677" i="2"/>
  <c r="AO1725" i="2"/>
  <c r="AN1588" i="2"/>
  <c r="AO1564" i="2"/>
  <c r="AO1861" i="2"/>
  <c r="AO1874" i="2"/>
  <c r="AO1864" i="2"/>
  <c r="AO1819" i="2"/>
  <c r="AO1865" i="2"/>
  <c r="AO1877" i="2"/>
  <c r="AO1675" i="2"/>
  <c r="AO1734" i="2"/>
  <c r="AO1757" i="2"/>
  <c r="AO1709" i="2"/>
  <c r="AO1784" i="2"/>
  <c r="AO1588" i="2"/>
  <c r="AO1619" i="2"/>
  <c r="AO1556" i="2"/>
  <c r="AO1560" i="2"/>
  <c r="AO1586" i="2"/>
  <c r="AO1627" i="2"/>
  <c r="AO1524" i="2"/>
  <c r="AO1435" i="2"/>
  <c r="AO1498" i="2"/>
  <c r="AO1522" i="2"/>
  <c r="AO1510" i="2"/>
  <c r="AO1358" i="2"/>
  <c r="AO1394" i="2"/>
  <c r="AO1370" i="2"/>
  <c r="AO1352" i="2"/>
  <c r="AO1286" i="2"/>
  <c r="AO1310" i="2"/>
  <c r="AO1329" i="2"/>
  <c r="AO1164" i="2"/>
  <c r="AO1100" i="2"/>
  <c r="AO1131" i="2"/>
  <c r="AO1153" i="2"/>
  <c r="AN1864" i="2"/>
  <c r="AO1754" i="2"/>
  <c r="AO1670" i="2"/>
  <c r="AO1760" i="2"/>
  <c r="AO1749" i="2"/>
  <c r="AO1753" i="2"/>
  <c r="AO1604" i="2"/>
  <c r="AO1552" i="2"/>
  <c r="AO1613" i="2"/>
  <c r="AO1641" i="2"/>
  <c r="AO1599" i="2"/>
  <c r="AO1639" i="2"/>
  <c r="AO1452" i="2"/>
  <c r="AO1544" i="2"/>
  <c r="AO1543" i="2"/>
  <c r="AO1527" i="2"/>
  <c r="AO1508" i="2"/>
  <c r="AO1425" i="2"/>
  <c r="AO1366" i="2"/>
  <c r="AO1417" i="2"/>
  <c r="AO1371" i="2"/>
  <c r="AO1303" i="2"/>
  <c r="AO1304" i="2"/>
  <c r="AO1294" i="2"/>
  <c r="AO1096" i="2"/>
  <c r="AO1122" i="2"/>
  <c r="AO1087" i="2"/>
  <c r="AO1099" i="2"/>
  <c r="AO1486" i="2"/>
  <c r="AO1516" i="2"/>
  <c r="AO1520" i="2"/>
  <c r="AO1495" i="2"/>
  <c r="AO1461" i="2"/>
  <c r="AO1421" i="2"/>
  <c r="AO1405" i="2"/>
  <c r="AO1410" i="2"/>
  <c r="AO1360" i="2"/>
  <c r="AO1335" i="2"/>
  <c r="AO1300" i="2"/>
  <c r="AO1290" i="2"/>
  <c r="AO1084" i="2"/>
  <c r="AO1147" i="2"/>
  <c r="AO1119" i="2"/>
  <c r="AO1144" i="2"/>
  <c r="AO1595" i="2"/>
  <c r="AO1653" i="2"/>
  <c r="AO1583" i="2"/>
  <c r="AO1626" i="2"/>
  <c r="AO1647" i="2"/>
  <c r="AO1567" i="2"/>
  <c r="AN1488" i="2"/>
  <c r="AN1522" i="2"/>
  <c r="AN1461" i="2"/>
  <c r="AO1441" i="2"/>
  <c r="AO1459" i="2"/>
  <c r="AO1476" i="2"/>
  <c r="AO1532" i="2"/>
  <c r="AO1538" i="2"/>
  <c r="AO1390" i="2"/>
  <c r="AO1389" i="2"/>
  <c r="AO1399" i="2"/>
  <c r="AO1423" i="2"/>
  <c r="AO1332" i="2"/>
  <c r="AO1302" i="2"/>
  <c r="AO1307" i="2"/>
  <c r="AN1303" i="2"/>
  <c r="AO1123" i="2"/>
  <c r="AO1134" i="2"/>
  <c r="AO1125" i="2"/>
  <c r="AO1107" i="2"/>
  <c r="AN1087" i="2"/>
  <c r="AO1804" i="2"/>
  <c r="AO1889" i="2"/>
  <c r="AO1782" i="2"/>
  <c r="AO1620" i="2"/>
  <c r="AO1451" i="2"/>
  <c r="AO1475" i="2"/>
  <c r="AO1471" i="2"/>
  <c r="AO1460" i="2"/>
  <c r="AO1447" i="2"/>
  <c r="AO1355" i="2"/>
  <c r="AO1353" i="2"/>
  <c r="AO1406" i="2"/>
  <c r="AO1356" i="2"/>
  <c r="AO1316" i="2"/>
  <c r="AO1293" i="2"/>
  <c r="AO1282" i="2"/>
  <c r="AN1302" i="2"/>
  <c r="AO1135" i="2"/>
  <c r="AO1105" i="2"/>
  <c r="AO1102" i="2"/>
  <c r="AO1133" i="2"/>
  <c r="AN1147" i="2"/>
  <c r="AO1549" i="2"/>
  <c r="AO1661" i="2"/>
  <c r="AN1435" i="2"/>
  <c r="AN1478" i="2"/>
  <c r="AO1494" i="2"/>
  <c r="AO1468" i="2"/>
  <c r="AO1467" i="2"/>
  <c r="AO1533" i="2"/>
  <c r="AO1490" i="2"/>
  <c r="AO1414" i="2"/>
  <c r="AO1402" i="2"/>
  <c r="AO1349" i="2"/>
  <c r="AO1395" i="2"/>
  <c r="AO1277" i="2"/>
  <c r="AO1308" i="2"/>
  <c r="AO1347" i="2"/>
  <c r="AO1142" i="2"/>
  <c r="AO1090" i="2"/>
  <c r="AO1117" i="2"/>
  <c r="AO1143" i="2"/>
  <c r="AN1164" i="2"/>
  <c r="AN1143" i="2"/>
  <c r="AO1786" i="2"/>
  <c r="AO1765" i="2"/>
  <c r="AO1771" i="2"/>
  <c r="AO1643" i="2"/>
  <c r="AO1656" i="2"/>
  <c r="AO1559" i="2"/>
  <c r="AO1842" i="2"/>
  <c r="AO1879" i="2"/>
  <c r="AO1876" i="2"/>
  <c r="AO1835" i="2"/>
  <c r="AN1848" i="2"/>
  <c r="AN1838" i="2"/>
  <c r="AN1865" i="2"/>
  <c r="AO1785" i="2"/>
  <c r="AO1776" i="2"/>
  <c r="AO1708" i="2"/>
  <c r="AO1685" i="2"/>
  <c r="AO1689" i="2"/>
  <c r="AN1605" i="2"/>
  <c r="AN1581" i="2"/>
  <c r="AN1599" i="2"/>
  <c r="AO1576" i="2"/>
  <c r="AO1622" i="2"/>
  <c r="AO1551" i="2"/>
  <c r="AO1594" i="2"/>
  <c r="AO1611" i="2"/>
  <c r="AO1665" i="2"/>
  <c r="AN1516" i="2"/>
  <c r="AN1498" i="2"/>
  <c r="AO1431" i="2"/>
  <c r="AO1442" i="2"/>
  <c r="AO1526" i="2"/>
  <c r="AO1507" i="2"/>
  <c r="AO1455" i="2"/>
  <c r="AO1393" i="2"/>
  <c r="AO1422" i="2"/>
  <c r="AO1363" i="2"/>
  <c r="AO1416" i="2"/>
  <c r="AO1306" i="2"/>
  <c r="AO1325" i="2"/>
  <c r="AO1337" i="2"/>
  <c r="AN1293" i="2"/>
  <c r="AO1148" i="2"/>
  <c r="AO1086" i="2"/>
  <c r="AO1126" i="2"/>
  <c r="AO1155" i="2"/>
  <c r="AO1140" i="2"/>
  <c r="AN1096" i="2"/>
  <c r="AO1794" i="2"/>
  <c r="AN1881" i="2"/>
  <c r="AN1757" i="2"/>
  <c r="AO1702" i="2"/>
  <c r="AO1713" i="2"/>
  <c r="AO1701" i="2"/>
  <c r="AO1764" i="2"/>
  <c r="AO1672" i="2"/>
  <c r="AO1718" i="2"/>
  <c r="AN1560" i="2"/>
  <c r="AN1595" i="2"/>
  <c r="AO1575" i="2"/>
  <c r="AO1664" i="2"/>
  <c r="AO1563" i="2"/>
  <c r="AO1663" i="2"/>
  <c r="AO1598" i="2"/>
  <c r="AO1851" i="2"/>
  <c r="AO1852" i="2"/>
  <c r="AO1849" i="2"/>
  <c r="AO1824" i="2"/>
  <c r="AO1887" i="2"/>
  <c r="AN1805" i="2"/>
  <c r="AO1668" i="2"/>
  <c r="AO1812" i="2"/>
  <c r="AO1810" i="2"/>
  <c r="AO1836" i="2"/>
  <c r="AO1818" i="2"/>
  <c r="AO1801" i="2"/>
  <c r="AN1856" i="2"/>
  <c r="AN1870" i="2"/>
  <c r="AN1844" i="2"/>
  <c r="AN1880" i="2"/>
  <c r="AN1797" i="2"/>
  <c r="AN1726" i="2"/>
  <c r="AN1749" i="2"/>
  <c r="AO1744" i="2"/>
  <c r="AO1715" i="2"/>
  <c r="AO1733" i="2"/>
  <c r="AO1728" i="2"/>
  <c r="AO1747" i="2"/>
  <c r="AO1750" i="2"/>
  <c r="AN1613" i="2"/>
  <c r="AN1646" i="2"/>
  <c r="AO1592" i="2"/>
  <c r="AO1615" i="2"/>
  <c r="AO1555" i="2"/>
  <c r="AO1659" i="2"/>
  <c r="AO1566" i="2"/>
  <c r="AO1569" i="2"/>
  <c r="AN1410" i="2"/>
  <c r="AN1423" i="2"/>
  <c r="AN1459" i="2"/>
  <c r="AN1543" i="2"/>
  <c r="AN1436" i="2"/>
  <c r="AO1529" i="2"/>
  <c r="AO1446" i="2"/>
  <c r="AO1519" i="2"/>
  <c r="AO1523" i="2"/>
  <c r="AO1472" i="2"/>
  <c r="AO1396" i="2"/>
  <c r="AO1413" i="2"/>
  <c r="AO1384" i="2"/>
  <c r="AO1362" i="2"/>
  <c r="AO1285" i="2"/>
  <c r="AO1328" i="2"/>
  <c r="AO1324" i="2"/>
  <c r="AN1325" i="2"/>
  <c r="AN1336" i="2"/>
  <c r="AO1120" i="2"/>
  <c r="AO1109" i="2"/>
  <c r="AO1129" i="2"/>
  <c r="AO1150" i="2"/>
  <c r="AO1121" i="2"/>
  <c r="AN1100" i="2"/>
  <c r="AN1125" i="2"/>
  <c r="AO1800" i="2"/>
  <c r="AO1581" i="2"/>
  <c r="AO1597" i="2"/>
  <c r="AN1754" i="2"/>
  <c r="AO1591" i="2"/>
  <c r="AO1601" i="2"/>
  <c r="AN1399" i="2"/>
  <c r="AN1417" i="2"/>
  <c r="AN1486" i="2"/>
  <c r="AN1434" i="2"/>
  <c r="AN1507" i="2"/>
  <c r="AN1490" i="2"/>
  <c r="AO1518" i="2"/>
  <c r="AO1530" i="2"/>
  <c r="AO1427" i="2"/>
  <c r="AO1539" i="2"/>
  <c r="AO1499" i="2"/>
  <c r="AO1398" i="2"/>
  <c r="AO1361" i="2"/>
  <c r="AO1400" i="2"/>
  <c r="AO1388" i="2"/>
  <c r="AO1339" i="2"/>
  <c r="AO1311" i="2"/>
  <c r="AO1288" i="2"/>
  <c r="AN1328" i="2"/>
  <c r="AO1139" i="2"/>
  <c r="AO1152" i="2"/>
  <c r="AO1112" i="2"/>
  <c r="AO1136" i="2"/>
  <c r="AO1158" i="2"/>
  <c r="AN1148" i="2"/>
  <c r="AN1155" i="2"/>
  <c r="AO1772" i="2"/>
  <c r="AO1774" i="2"/>
  <c r="AO1682" i="2"/>
  <c r="AN1638" i="2"/>
  <c r="AO1646" i="2"/>
  <c r="AO1901" i="2"/>
  <c r="AO1857" i="2"/>
  <c r="AO1850" i="2"/>
  <c r="AO1833" i="2"/>
  <c r="AO1789" i="2"/>
  <c r="AN1861" i="2"/>
  <c r="AN1879" i="2"/>
  <c r="AN1876" i="2"/>
  <c r="AN1857" i="2"/>
  <c r="AN1889" i="2"/>
  <c r="AO1707" i="2"/>
  <c r="AO1667" i="2"/>
  <c r="AO1759" i="2"/>
  <c r="AO1678" i="2"/>
  <c r="AO1674" i="2"/>
  <c r="AO1711" i="2"/>
  <c r="AN1620" i="2"/>
  <c r="AN1587" i="2"/>
  <c r="AN1598" i="2"/>
  <c r="AO1574" i="2"/>
  <c r="AO1580" i="2"/>
  <c r="AO1608" i="2"/>
  <c r="AO1589" i="2"/>
  <c r="AN1471" i="2"/>
  <c r="AO1831" i="2"/>
  <c r="AO1862" i="2"/>
  <c r="AO1808" i="2"/>
  <c r="AO1895" i="2"/>
  <c r="AO1878" i="2"/>
  <c r="AN1804" i="2"/>
  <c r="AN1849" i="2"/>
  <c r="AN1811" i="2"/>
  <c r="AN1829" i="2"/>
  <c r="AN1688" i="2"/>
  <c r="AN1741" i="2"/>
  <c r="AO1679" i="2"/>
  <c r="AO1699" i="2"/>
  <c r="AO1694" i="2"/>
  <c r="AO1736" i="2"/>
  <c r="AO1692" i="2"/>
  <c r="AO1686" i="2"/>
  <c r="AN1597" i="2"/>
  <c r="AN1663" i="2"/>
  <c r="AO1565" i="2"/>
  <c r="AO1606" i="2"/>
  <c r="AO1662" i="2"/>
  <c r="AO1657" i="2"/>
  <c r="AO1553" i="2"/>
  <c r="AO1596" i="2"/>
  <c r="AN1392" i="2"/>
  <c r="AN1520" i="2"/>
  <c r="AN1532" i="2"/>
  <c r="AN1495" i="2"/>
  <c r="AO1489" i="2"/>
  <c r="AO1546" i="2"/>
  <c r="AO1465" i="2"/>
  <c r="AO1430" i="2"/>
  <c r="AO1503" i="2"/>
  <c r="AO1383" i="2"/>
  <c r="AO1376" i="2"/>
  <c r="AO1367" i="2"/>
  <c r="AO1379" i="2"/>
  <c r="AO1315" i="2"/>
  <c r="AO1284" i="2"/>
  <c r="AO1289" i="2"/>
  <c r="AN1284" i="2"/>
  <c r="AN1290" i="2"/>
  <c r="AO1145" i="2"/>
  <c r="AO1174" i="2"/>
  <c r="AO1114" i="2"/>
  <c r="AO1162" i="2"/>
  <c r="AO1168" i="2"/>
  <c r="AN1126" i="2"/>
  <c r="AN1131" i="2"/>
  <c r="AN1099" i="2"/>
  <c r="AR1886" i="2"/>
  <c r="AR1816" i="2"/>
  <c r="AR1823" i="2"/>
  <c r="AR1847" i="2"/>
  <c r="AR1830" i="2"/>
  <c r="AR1768" i="2"/>
  <c r="AR1716" i="2"/>
  <c r="AR1667" i="2"/>
  <c r="AR1758" i="2"/>
  <c r="AR1727" i="2"/>
  <c r="AR1724" i="2"/>
  <c r="AR1622" i="2"/>
  <c r="AR1580" i="2"/>
  <c r="AR1568" i="2"/>
  <c r="AR1564" i="2"/>
  <c r="AR1610" i="2"/>
  <c r="AR1426" i="2"/>
  <c r="AR1409" i="2"/>
  <c r="AR1400" i="2"/>
  <c r="AR1367" i="2"/>
  <c r="AR1437" i="2"/>
  <c r="AR1494" i="2"/>
  <c r="AR1464" i="2"/>
  <c r="AR1479" i="2"/>
  <c r="AR1503" i="2"/>
  <c r="AR1332" i="2"/>
  <c r="AR1308" i="2"/>
  <c r="AR1274" i="2"/>
  <c r="AR1337" i="2"/>
  <c r="AR1130" i="2"/>
  <c r="AR1111" i="2"/>
  <c r="AR1157" i="2"/>
  <c r="AR1117" i="2"/>
  <c r="AR1700" i="2"/>
  <c r="AR1896" i="2"/>
  <c r="AR1895" i="2"/>
  <c r="AR1791" i="2"/>
  <c r="AR1878" i="2"/>
  <c r="AR1777" i="2"/>
  <c r="AR1775" i="2"/>
  <c r="AR1766" i="2"/>
  <c r="AR1690" i="2"/>
  <c r="AR1783" i="2"/>
  <c r="AR1712" i="2"/>
  <c r="AR1604" i="2"/>
  <c r="AR1590" i="2"/>
  <c r="AR1607" i="2"/>
  <c r="AR1626" i="2"/>
  <c r="AR1562" i="2"/>
  <c r="AR1355" i="2"/>
  <c r="AR1365" i="2"/>
  <c r="AR1404" i="2"/>
  <c r="AR1519" i="2"/>
  <c r="AR1474" i="2"/>
  <c r="AR1473" i="2"/>
  <c r="AR1452" i="2"/>
  <c r="AR1514" i="2"/>
  <c r="AR1506" i="2"/>
  <c r="AR1295" i="2"/>
  <c r="AR1305" i="2"/>
  <c r="AR1324" i="2"/>
  <c r="AR1309" i="2"/>
  <c r="AR1094" i="2"/>
  <c r="AR1095" i="2"/>
  <c r="AR1083" i="2"/>
  <c r="AR1088" i="2"/>
  <c r="AR1897" i="2"/>
  <c r="AR1867" i="2"/>
  <c r="AR1875" i="2"/>
  <c r="AR1868" i="2"/>
  <c r="AR1885" i="2"/>
  <c r="AR1789" i="2"/>
  <c r="AR1693" i="2"/>
  <c r="AR1669" i="2"/>
  <c r="AR1742" i="2"/>
  <c r="AR1678" i="2"/>
  <c r="AR1706" i="2"/>
  <c r="AR1788" i="2"/>
  <c r="AR1890" i="2"/>
  <c r="AR1802" i="2"/>
  <c r="AR1800" i="2"/>
  <c r="AR1905" i="2"/>
  <c r="AR1720" i="2"/>
  <c r="AR1695" i="2"/>
  <c r="AR1755" i="2"/>
  <c r="AR1722" i="2"/>
  <c r="AR1737" i="2"/>
  <c r="AR1617" i="2"/>
  <c r="AR1574" i="2"/>
  <c r="AR1612" i="2"/>
  <c r="AR1647" i="2"/>
  <c r="AR1571" i="2"/>
  <c r="AR1353" i="2"/>
  <c r="AR1375" i="2"/>
  <c r="AR1444" i="2"/>
  <c r="AR1502" i="2"/>
  <c r="AR1537" i="2"/>
  <c r="AR1481" i="2"/>
  <c r="AR1458" i="2"/>
  <c r="AR1469" i="2"/>
  <c r="AR1315" i="2"/>
  <c r="AR1343" i="2"/>
  <c r="AR1279" i="2"/>
  <c r="AR1306" i="2"/>
  <c r="AR1084" i="2"/>
  <c r="AR1097" i="2"/>
  <c r="AR1127" i="2"/>
  <c r="AR1175" i="2"/>
  <c r="AR1899" i="2"/>
  <c r="AR1894" i="2"/>
  <c r="AR1900" i="2"/>
  <c r="AR1790" i="2"/>
  <c r="AR1699" i="2"/>
  <c r="AR1733" i="2"/>
  <c r="AR1759" i="2"/>
  <c r="AR1673" i="2"/>
  <c r="AR1710" i="2"/>
  <c r="AR1561" i="2"/>
  <c r="AR1657" i="2"/>
  <c r="AR1618" i="2"/>
  <c r="AR1557" i="2"/>
  <c r="AR1558" i="2"/>
  <c r="AR1418" i="2"/>
  <c r="AR1387" i="2"/>
  <c r="AR1356" i="2"/>
  <c r="AR1463" i="2"/>
  <c r="AR1445" i="2"/>
  <c r="AR1432" i="2"/>
  <c r="AR1339" i="2"/>
  <c r="AR1317" i="2"/>
  <c r="AR1280" i="2"/>
  <c r="AR1146" i="2"/>
  <c r="AR1118" i="2"/>
  <c r="AR1149" i="2"/>
  <c r="AR1845" i="2"/>
  <c r="AR1884" i="2"/>
  <c r="AR1807" i="2"/>
  <c r="AR1903" i="2"/>
  <c r="AR1815" i="2"/>
  <c r="AR1801" i="2"/>
  <c r="AR1745" i="2"/>
  <c r="AR1769" i="2"/>
  <c r="AR1694" i="2"/>
  <c r="AR1692" i="2"/>
  <c r="AR1671" i="2"/>
  <c r="AR1634" i="2"/>
  <c r="AR1649" i="2"/>
  <c r="AR1631" i="2"/>
  <c r="AR1632" i="2"/>
  <c r="AR1407" i="2"/>
  <c r="AR1374" i="2"/>
  <c r="AR1371" i="2"/>
  <c r="AR1454" i="2"/>
  <c r="AR1525" i="2"/>
  <c r="AR1450" i="2"/>
  <c r="AR1518" i="2"/>
  <c r="AR1433" i="2"/>
  <c r="AR1470" i="2"/>
  <c r="AR1322" i="2"/>
  <c r="AR1334" i="2"/>
  <c r="AR1275" i="2"/>
  <c r="AR1101" i="2"/>
  <c r="AR1139" i="2"/>
  <c r="AR1159" i="2"/>
  <c r="AR1825" i="2"/>
  <c r="AR1836" i="2"/>
  <c r="AR1703" i="2"/>
  <c r="AR1763" i="2"/>
  <c r="AR1676" i="2"/>
  <c r="AR1730" i="2"/>
  <c r="AR1654" i="2"/>
  <c r="AR1655" i="2"/>
  <c r="AR1596" i="2"/>
  <c r="AR1389" i="2"/>
  <c r="AR1415" i="2"/>
  <c r="AR1348" i="2"/>
  <c r="AR1453" i="2"/>
  <c r="AR1530" i="2"/>
  <c r="AR1536" i="2"/>
  <c r="AR1456" i="2"/>
  <c r="AR1327" i="2"/>
  <c r="AR1278" i="2"/>
  <c r="AR1291" i="2"/>
  <c r="AR1289" i="2"/>
  <c r="AR1129" i="2"/>
  <c r="AR1091" i="2"/>
  <c r="AR1854" i="2"/>
  <c r="AR1822" i="2"/>
  <c r="AR1850" i="2"/>
  <c r="AR1799" i="2"/>
  <c r="AR1826" i="2"/>
  <c r="AR1714" i="2"/>
  <c r="AR1717" i="2"/>
  <c r="AR1691" i="2"/>
  <c r="AR1748" i="2"/>
  <c r="AR1674" i="2"/>
  <c r="AR1666" i="2"/>
  <c r="AR1644" i="2"/>
  <c r="AR1424" i="2"/>
  <c r="AR1393" i="2"/>
  <c r="AR1369" i="2"/>
  <c r="AR1534" i="2"/>
  <c r="AR1477" i="2"/>
  <c r="AR1485" i="2"/>
  <c r="AR1497" i="2"/>
  <c r="AR1299" i="2"/>
  <c r="AR1342" i="2"/>
  <c r="AR1089" i="2"/>
  <c r="AR1165" i="2"/>
  <c r="AR1103" i="2"/>
  <c r="AR1898" i="2"/>
  <c r="AR1683" i="2"/>
  <c r="AR1891" i="2"/>
  <c r="AR1729" i="2"/>
  <c r="AR1731" i="2"/>
  <c r="AR1773" i="2"/>
  <c r="AR1578" i="2"/>
  <c r="AR1582" i="2"/>
  <c r="AR1616" i="2"/>
  <c r="AR1391" i="2"/>
  <c r="AR1491" i="2"/>
  <c r="AR1501" i="2"/>
  <c r="AR1457" i="2"/>
  <c r="AR1287" i="2"/>
  <c r="AR1171" i="2"/>
  <c r="AR1170" i="2"/>
  <c r="AR1883" i="2"/>
  <c r="AR1744" i="2"/>
  <c r="AR1721" i="2"/>
  <c r="AR1780" i="2"/>
  <c r="AR1779" i="2"/>
  <c r="AR1565" i="2"/>
  <c r="AR1658" i="2"/>
  <c r="AR1403" i="2"/>
  <c r="AR1492" i="2"/>
  <c r="AR1292" i="2"/>
  <c r="AR1296" i="2"/>
  <c r="AR1177" i="2"/>
  <c r="AR1176" i="2"/>
  <c r="AR1906" i="2"/>
  <c r="AR1798" i="2"/>
  <c r="AR1687" i="2"/>
  <c r="AR1707" i="2"/>
  <c r="AR1762" i="2"/>
  <c r="AR1573" i="2"/>
  <c r="AR1584" i="2"/>
  <c r="AR1554" i="2"/>
  <c r="AR1422" i="2"/>
  <c r="AR1378" i="2"/>
  <c r="AR1438" i="2"/>
  <c r="AR1529" i="2"/>
  <c r="AR1499" i="2"/>
  <c r="AR1301" i="2"/>
  <c r="AR1128" i="2"/>
  <c r="AR1684" i="2"/>
  <c r="AR1751" i="2"/>
  <c r="AR1602" i="2"/>
  <c r="AR1364" i="2"/>
  <c r="AR1359" i="2"/>
  <c r="AR1446" i="2"/>
  <c r="AR1323" i="2"/>
  <c r="AR1297" i="2"/>
  <c r="AR1810" i="2"/>
  <c r="AR1888" i="2"/>
  <c r="AR1808" i="2"/>
  <c r="AR1803" i="2"/>
  <c r="AR1723" i="2"/>
  <c r="AR1781" i="2"/>
  <c r="AR1555" i="2"/>
  <c r="AR1385" i="2"/>
  <c r="AR1408" i="2"/>
  <c r="AR1368" i="2"/>
  <c r="AR1395" i="2"/>
  <c r="AR1489" i="2"/>
  <c r="AR1509" i="2"/>
  <c r="AR1517" i="2"/>
  <c r="AR1313" i="2"/>
  <c r="AR1833" i="2"/>
  <c r="AR1840" i="2"/>
  <c r="AR1585" i="2"/>
  <c r="AR1591" i="2"/>
  <c r="AR1411" i="2"/>
  <c r="AR1406" i="2"/>
  <c r="AR1466" i="2"/>
  <c r="AR1541" i="2"/>
  <c r="AR1515" i="2"/>
  <c r="AR1480" i="2"/>
  <c r="AR1483" i="2"/>
  <c r="AR1141" i="2"/>
  <c r="AR1860" i="2"/>
  <c r="AR1704" i="2"/>
  <c r="AR1600" i="2"/>
  <c r="AR1361" i="2"/>
  <c r="AR1372" i="2"/>
  <c r="AR1373" i="2"/>
  <c r="AR1504" i="2"/>
  <c r="AR1614" i="2"/>
  <c r="AR1382" i="2"/>
  <c r="AR1357" i="2"/>
  <c r="AR1412" i="2"/>
  <c r="AR1500" i="2"/>
  <c r="AR1505" i="2"/>
  <c r="AR1792" i="2"/>
  <c r="AR1814" i="2"/>
  <c r="AR1852" i="2"/>
  <c r="AR1835" i="2"/>
  <c r="AR1873" i="2"/>
  <c r="AR1772" i="2"/>
  <c r="AR1728" i="2"/>
  <c r="AR1774" i="2"/>
  <c r="AR1767" i="2"/>
  <c r="AR1756" i="2"/>
  <c r="AR1689" i="2"/>
  <c r="AR1653" i="2"/>
  <c r="AR1621" i="2"/>
  <c r="AR1579" i="2"/>
  <c r="AR1611" i="2"/>
  <c r="AR1661" i="2"/>
  <c r="AR1413" i="2"/>
  <c r="AR1379" i="2"/>
  <c r="AR1401" i="2"/>
  <c r="AR1431" i="2"/>
  <c r="AR1531" i="2"/>
  <c r="AR1526" i="2"/>
  <c r="AR1496" i="2"/>
  <c r="AR1440" i="2"/>
  <c r="AR1636" i="2"/>
  <c r="AR1625" i="2"/>
  <c r="AR1633" i="2"/>
  <c r="AR1566" i="2"/>
  <c r="AR1383" i="2"/>
  <c r="AR1376" i="2"/>
  <c r="AR1381" i="2"/>
  <c r="AR1545" i="2"/>
  <c r="AR1386" i="2"/>
  <c r="AR1420" i="2"/>
  <c r="AR1493" i="2"/>
  <c r="AR1540" i="2"/>
  <c r="AR1354" i="2"/>
  <c r="AR1732" i="2"/>
  <c r="AR1750" i="2"/>
  <c r="AR1806" i="2"/>
  <c r="AR1635" i="2"/>
  <c r="AR1642" i="2"/>
  <c r="AR1603" i="2"/>
  <c r="AR1396" i="2"/>
  <c r="AR1377" i="2"/>
  <c r="AR1351" i="2"/>
  <c r="AR1535" i="2"/>
  <c r="AR1462" i="2"/>
  <c r="AR1484" i="2"/>
  <c r="AR1482" i="2"/>
  <c r="AR1448" i="2"/>
  <c r="AR1812" i="2"/>
  <c r="AR1652" i="2"/>
  <c r="AR1606" i="2"/>
  <c r="AR1650" i="2"/>
  <c r="AR1648" i="2"/>
  <c r="AR1550" i="2"/>
  <c r="AR1398" i="2"/>
  <c r="AR1419" i="2"/>
  <c r="AR1350" i="2"/>
  <c r="AR1539" i="2"/>
  <c r="AR1511" i="2"/>
  <c r="AR1330" i="2"/>
  <c r="AR1341" i="2"/>
  <c r="AR1340" i="2"/>
  <c r="AR1344" i="2"/>
  <c r="AR1154" i="2"/>
  <c r="AR1864" i="2"/>
  <c r="AR1488" i="2"/>
  <c r="AR1522" i="2"/>
  <c r="AR1461" i="2"/>
  <c r="AR1303" i="2"/>
  <c r="AR1087" i="2"/>
  <c r="AR1638" i="2"/>
  <c r="AR1302" i="2"/>
  <c r="AR1147" i="2"/>
  <c r="AR1757" i="2"/>
  <c r="AR1560" i="2"/>
  <c r="AR1595" i="2"/>
  <c r="AR1435" i="2"/>
  <c r="AR1478" i="2"/>
  <c r="AR1164" i="2"/>
  <c r="AR1143" i="2"/>
  <c r="AR1394" i="2"/>
  <c r="AR1834" i="2"/>
  <c r="AR1605" i="2"/>
  <c r="AR1581" i="2"/>
  <c r="AR1599" i="2"/>
  <c r="AR1516" i="2"/>
  <c r="AR1498" i="2"/>
  <c r="AR1293" i="2"/>
  <c r="AR1096" i="2"/>
  <c r="AR1838" i="2"/>
  <c r="AR1856" i="2"/>
  <c r="AR1870" i="2"/>
  <c r="AR1844" i="2"/>
  <c r="AR1880" i="2"/>
  <c r="AR1797" i="2"/>
  <c r="AR1726" i="2"/>
  <c r="AR1749" i="2"/>
  <c r="AR1613" i="2"/>
  <c r="AR1646" i="2"/>
  <c r="AR1410" i="2"/>
  <c r="AR1423" i="2"/>
  <c r="AR1459" i="2"/>
  <c r="AR1543" i="2"/>
  <c r="AR1436" i="2"/>
  <c r="AR1325" i="2"/>
  <c r="AR1336" i="2"/>
  <c r="AR1100" i="2"/>
  <c r="AR1125" i="2"/>
  <c r="AR1881" i="2"/>
  <c r="AR1805" i="2"/>
  <c r="AR1865" i="2"/>
  <c r="AR1861" i="2"/>
  <c r="AR1879" i="2"/>
  <c r="AR1876" i="2"/>
  <c r="AR1857" i="2"/>
  <c r="AR1889" i="2"/>
  <c r="AR1754" i="2"/>
  <c r="AR1620" i="2"/>
  <c r="AR1587" i="2"/>
  <c r="AR1598" i="2"/>
  <c r="AR1399" i="2"/>
  <c r="AR1417" i="2"/>
  <c r="AR1486" i="2"/>
  <c r="AR1434" i="2"/>
  <c r="AR1471" i="2"/>
  <c r="AR1507" i="2"/>
  <c r="AR1490" i="2"/>
  <c r="AR1328" i="2"/>
  <c r="AR1148" i="2"/>
  <c r="AR1155" i="2"/>
  <c r="AR1804" i="2"/>
  <c r="AR1849" i="2"/>
  <c r="AR1811" i="2"/>
  <c r="AR1829" i="2"/>
  <c r="AR1688" i="2"/>
  <c r="AR1741" i="2"/>
  <c r="AR1597" i="2"/>
  <c r="AR1663" i="2"/>
  <c r="AR1392" i="2"/>
  <c r="AR1520" i="2"/>
  <c r="AR1532" i="2"/>
  <c r="AR1495" i="2"/>
  <c r="AR1284" i="2"/>
  <c r="AR1290" i="2"/>
  <c r="AR1126" i="2"/>
  <c r="AR1131" i="2"/>
  <c r="AR1099" i="2"/>
  <c r="AR1848" i="2"/>
  <c r="AR1843" i="2"/>
  <c r="AR1795" i="2"/>
  <c r="AR1902" i="2"/>
  <c r="AR1866" i="2"/>
  <c r="AR1796" i="2"/>
  <c r="AR1892" i="2"/>
  <c r="AR1697" i="2"/>
  <c r="AR1681" i="2"/>
  <c r="AR1784" i="2"/>
  <c r="AR1551" i="2"/>
  <c r="AR1594" i="2"/>
  <c r="AR1637" i="2"/>
  <c r="AR1577" i="2"/>
  <c r="AR1414" i="2"/>
  <c r="AR1370" i="2"/>
  <c r="AR1451" i="2"/>
  <c r="AR1476" i="2"/>
  <c r="AR1460" i="2"/>
  <c r="AR1510" i="2"/>
  <c r="AR1467" i="2"/>
  <c r="AR1276" i="2"/>
  <c r="AR1123" i="2"/>
  <c r="AR1134" i="2"/>
  <c r="AR1090" i="2"/>
  <c r="AR1158" i="2"/>
  <c r="AR1842" i="2"/>
  <c r="AR1820" i="2"/>
  <c r="AR1770" i="2"/>
  <c r="AR1696" i="2"/>
  <c r="AR1752" i="2"/>
  <c r="AR1563" i="2"/>
  <c r="AR1552" i="2"/>
  <c r="AR1586" i="2"/>
  <c r="AR1627" i="2"/>
  <c r="AR1475" i="2"/>
  <c r="AR1508" i="2"/>
  <c r="AR1300" i="2"/>
  <c r="AR1311" i="2"/>
  <c r="AR1135" i="2"/>
  <c r="AR1105" i="2"/>
  <c r="AR1124" i="2"/>
  <c r="AR1140" i="2"/>
  <c r="AR1863" i="2"/>
  <c r="AR1739" i="2"/>
  <c r="AR1738" i="2"/>
  <c r="AR1680" i="2"/>
  <c r="AR1643" i="2"/>
  <c r="AR1660" i="2"/>
  <c r="AR1572" i="2"/>
  <c r="AR1639" i="2"/>
  <c r="AR1366" i="2"/>
  <c r="AR1360" i="2"/>
  <c r="AR1286" i="2"/>
  <c r="AR1304" i="2"/>
  <c r="AR1329" i="2"/>
  <c r="AR1142" i="2"/>
  <c r="AR1137" i="2"/>
  <c r="AR1092" i="2"/>
  <c r="AR1709" i="2"/>
  <c r="AR1841" i="2"/>
  <c r="AR1882" i="2"/>
  <c r="AR1858" i="2"/>
  <c r="AR1794" i="2"/>
  <c r="AR1786" i="2"/>
  <c r="AR1670" i="2"/>
  <c r="AR1778" i="2"/>
  <c r="AR1740" i="2"/>
  <c r="AR1623" i="2"/>
  <c r="AR1609" i="2"/>
  <c r="AR1583" i="2"/>
  <c r="AR1559" i="2"/>
  <c r="AR1630" i="2"/>
  <c r="AR1358" i="2"/>
  <c r="AR1524" i="2"/>
  <c r="AR1449" i="2"/>
  <c r="AR1544" i="2"/>
  <c r="AR1523" i="2"/>
  <c r="AR1346" i="2"/>
  <c r="AR1277" i="2"/>
  <c r="AR1282" i="2"/>
  <c r="AR1086" i="2"/>
  <c r="AR1114" i="2"/>
  <c r="AR1115" i="2"/>
  <c r="AR1153" i="2"/>
  <c r="AR1793" i="2"/>
  <c r="AR1901" i="2"/>
  <c r="AR1853" i="2"/>
  <c r="AR1855" i="2"/>
  <c r="AR1819" i="2"/>
  <c r="AR1859" i="2"/>
  <c r="AR1776" i="2"/>
  <c r="AR1715" i="2"/>
  <c r="AR1746" i="2"/>
  <c r="AR1765" i="2"/>
  <c r="AR1743" i="2"/>
  <c r="AR1771" i="2"/>
  <c r="AR1624" i="2"/>
  <c r="AR1619" i="2"/>
  <c r="AR1662" i="2"/>
  <c r="AR1547" i="2"/>
  <c r="AR1567" i="2"/>
  <c r="AR1390" i="2"/>
  <c r="AR1441" i="2"/>
  <c r="AR1533" i="2"/>
  <c r="AR1527" i="2"/>
  <c r="AR1314" i="2"/>
  <c r="AR1312" i="2"/>
  <c r="AR1307" i="2"/>
  <c r="AR1120" i="2"/>
  <c r="AR1108" i="2"/>
  <c r="AR1167" i="2"/>
  <c r="AR1133" i="2"/>
  <c r="AR1107" i="2"/>
  <c r="AR1698" i="2"/>
  <c r="AR1851" i="2"/>
  <c r="AR1828" i="2"/>
  <c r="AR1787" i="2"/>
  <c r="AR1872" i="2"/>
  <c r="AR1817" i="2"/>
  <c r="AR1887" i="2"/>
  <c r="AR1675" i="2"/>
  <c r="AR1679" i="2"/>
  <c r="AR1725" i="2"/>
  <c r="AR1682" i="2"/>
  <c r="AR1718" i="2"/>
  <c r="AR1645" i="2"/>
  <c r="AR1656" i="2"/>
  <c r="AR1592" i="2"/>
  <c r="AR1556" i="2"/>
  <c r="AR1659" i="2"/>
  <c r="AR1549" i="2"/>
  <c r="AR1425" i="2"/>
  <c r="AR1380" i="2"/>
  <c r="AR1384" i="2"/>
  <c r="AR1352" i="2"/>
  <c r="AR1468" i="2"/>
  <c r="AR1542" i="2"/>
  <c r="AR1427" i="2"/>
  <c r="AR1428" i="2"/>
  <c r="AR1538" i="2"/>
  <c r="AR1321" i="2"/>
  <c r="AR1298" i="2"/>
  <c r="AR1288" i="2"/>
  <c r="AR1152" i="2"/>
  <c r="AR1110" i="2"/>
  <c r="AR1112" i="2"/>
  <c r="AR1144" i="2"/>
  <c r="AR1160" i="2"/>
  <c r="AR1281" i="2"/>
  <c r="AR1335" i="2"/>
  <c r="AR1345" i="2"/>
  <c r="AR1174" i="2"/>
  <c r="AR1109" i="2"/>
  <c r="AR1085" i="2"/>
  <c r="AR1145" i="2"/>
  <c r="AR1121" i="2"/>
  <c r="AR1813" i="2"/>
  <c r="AR1846" i="2"/>
  <c r="AR1702" i="2"/>
  <c r="AR1701" i="2"/>
  <c r="AR1672" i="2"/>
  <c r="AR1641" i="2"/>
  <c r="AR1665" i="2"/>
  <c r="AR1416" i="2"/>
  <c r="AR1429" i="2"/>
  <c r="AR1430" i="2"/>
  <c r="AR1443" i="2"/>
  <c r="AR1447" i="2"/>
  <c r="AR1285" i="2"/>
  <c r="AR1294" i="2"/>
  <c r="AR1347" i="2"/>
  <c r="AR1172" i="2"/>
  <c r="AR1156" i="2"/>
  <c r="AR1173" i="2"/>
  <c r="AR1169" i="2"/>
  <c r="AR1166" i="2"/>
  <c r="AR1837" i="2"/>
  <c r="AR1831" i="2"/>
  <c r="AR1862" i="2"/>
  <c r="AR1877" i="2"/>
  <c r="AR1782" i="2"/>
  <c r="AR1736" i="2"/>
  <c r="AR1708" i="2"/>
  <c r="AR1685" i="2"/>
  <c r="AR1629" i="2"/>
  <c r="AR1664" i="2"/>
  <c r="AR1651" i="2"/>
  <c r="AR1608" i="2"/>
  <c r="AR1601" i="2"/>
  <c r="AR1569" i="2"/>
  <c r="AR1397" i="2"/>
  <c r="AR1362" i="2"/>
  <c r="AR1465" i="2"/>
  <c r="AR1546" i="2"/>
  <c r="AR1472" i="2"/>
  <c r="AR1316" i="2"/>
  <c r="AR1326" i="2"/>
  <c r="AR1320" i="2"/>
  <c r="AR1138" i="2"/>
  <c r="AR1098" i="2"/>
  <c r="AR1093" i="2"/>
  <c r="AR1150" i="2"/>
  <c r="AR1168" i="2"/>
  <c r="AR1640" i="2"/>
  <c r="AR1421" i="2"/>
  <c r="AR1818" i="2"/>
  <c r="AR1761" i="2"/>
  <c r="AR1893" i="2"/>
  <c r="AR1827" i="2"/>
  <c r="AR1785" i="2"/>
  <c r="AR1753" i="2"/>
  <c r="AR1904" i="2"/>
  <c r="AR1869" i="2"/>
  <c r="AR1874" i="2"/>
  <c r="AR1832" i="2"/>
  <c r="AR1824" i="2"/>
  <c r="AR1735" i="2"/>
  <c r="AR1705" i="2"/>
  <c r="AR1734" i="2"/>
  <c r="AR1719" i="2"/>
  <c r="AR1747" i="2"/>
  <c r="AR1711" i="2"/>
  <c r="AR1575" i="2"/>
  <c r="AR1615" i="2"/>
  <c r="AR1593" i="2"/>
  <c r="AR1570" i="2"/>
  <c r="AR1589" i="2"/>
  <c r="AR1548" i="2"/>
  <c r="AR1402" i="2"/>
  <c r="AR1405" i="2"/>
  <c r="AR1388" i="2"/>
  <c r="AR1439" i="2"/>
  <c r="AR1442" i="2"/>
  <c r="AR1487" i="2"/>
  <c r="AR1513" i="2"/>
  <c r="AR1512" i="2"/>
  <c r="AR1331" i="2"/>
  <c r="AR1319" i="2"/>
  <c r="AR1333" i="2"/>
  <c r="AR1151" i="2"/>
  <c r="AR1163" i="2"/>
  <c r="AR1102" i="2"/>
  <c r="AR1136" i="2"/>
  <c r="AR1161" i="2"/>
  <c r="AR1839" i="2"/>
  <c r="AR1871" i="2"/>
  <c r="AR1809" i="2"/>
  <c r="AR1821" i="2"/>
  <c r="AR1713" i="2"/>
  <c r="AR1760" i="2"/>
  <c r="AR1668" i="2"/>
  <c r="AR1764" i="2"/>
  <c r="AR1677" i="2"/>
  <c r="AR1686" i="2"/>
  <c r="AR1576" i="2"/>
  <c r="AR1628" i="2"/>
  <c r="AR1553" i="2"/>
  <c r="AR1363" i="2"/>
  <c r="AR1283" i="2"/>
  <c r="AR1310" i="2"/>
  <c r="AR1318" i="2"/>
  <c r="AR1338" i="2"/>
  <c r="AR1116" i="2"/>
  <c r="AR1104" i="2"/>
  <c r="AR1106" i="2"/>
  <c r="AR1113" i="2"/>
  <c r="AR1132" i="2"/>
  <c r="AR1588" i="2"/>
  <c r="AR1349" i="2"/>
  <c r="AR1521" i="2"/>
  <c r="AR1528" i="2"/>
  <c r="AR1455" i="2"/>
  <c r="AR1122" i="2"/>
  <c r="AR1082" i="2"/>
  <c r="AR1119" i="2"/>
  <c r="AR1162" i="2"/>
  <c r="AS1520" i="2" l="1"/>
  <c r="AS1576" i="2"/>
  <c r="AS1442" i="2"/>
  <c r="AS1753" i="2"/>
  <c r="AS1601" i="2"/>
  <c r="AS1443" i="2"/>
  <c r="AS1110" i="2"/>
  <c r="AS1725" i="2"/>
  <c r="AS1567" i="2"/>
  <c r="AS1277" i="2"/>
  <c r="AS1137" i="2"/>
  <c r="AS1475" i="2"/>
  <c r="AS1577" i="2"/>
  <c r="AS1392" i="2"/>
  <c r="AS1754" i="2"/>
  <c r="AS1797" i="2"/>
  <c r="AS1147" i="2"/>
  <c r="AS1539" i="2"/>
  <c r="AS1482" i="2"/>
  <c r="AS1750" i="2"/>
  <c r="AS1566" i="2"/>
  <c r="AS1413" i="2"/>
  <c r="AS1772" i="2"/>
  <c r="AS1614" i="2"/>
  <c r="AS1515" i="2"/>
  <c r="AS1509" i="2"/>
  <c r="AS1888" i="2"/>
  <c r="AS1301" i="2"/>
  <c r="AS1687" i="2"/>
  <c r="AS1779" i="2"/>
  <c r="AS1391" i="2"/>
  <c r="AS1165" i="2"/>
  <c r="AS1644" i="2"/>
  <c r="AS1854" i="2"/>
  <c r="AS1348" i="2"/>
  <c r="AS1825" i="2"/>
  <c r="AS1525" i="2"/>
  <c r="AS1694" i="2"/>
  <c r="AS1146" i="2"/>
  <c r="AS1557" i="2"/>
  <c r="AS1894" i="2"/>
  <c r="AS1458" i="2"/>
  <c r="AS1617" i="2"/>
  <c r="AS1706" i="2"/>
  <c r="AS1088" i="2"/>
  <c r="AS1473" i="2"/>
  <c r="AS1712" i="2"/>
  <c r="AS1117" i="2"/>
  <c r="AS1494" i="2"/>
  <c r="AS1724" i="2"/>
  <c r="AS1508" i="2"/>
  <c r="AS1569" i="2"/>
  <c r="AS1414" i="2"/>
  <c r="AS1662" i="2"/>
  <c r="AS1504" i="2"/>
  <c r="AS1678" i="2"/>
  <c r="AS1430" i="2"/>
  <c r="AS1713" i="2"/>
  <c r="AS1589" i="2"/>
  <c r="AS1421" i="2"/>
  <c r="AS1708" i="2"/>
  <c r="AS1672" i="2"/>
  <c r="AS1428" i="2"/>
  <c r="AS1787" i="2"/>
  <c r="AS1743" i="2"/>
  <c r="AS1358" i="2"/>
  <c r="AS1366" i="2"/>
  <c r="AS1696" i="2"/>
  <c r="AS1697" i="2"/>
  <c r="AS1811" i="2"/>
  <c r="AS1865" i="2"/>
  <c r="AS1096" i="2"/>
  <c r="AS1522" i="2"/>
  <c r="AS1398" i="2"/>
  <c r="AS1535" i="2"/>
  <c r="AS1540" i="2"/>
  <c r="AS1636" i="2"/>
  <c r="AS1579" i="2"/>
  <c r="AS1852" i="2"/>
  <c r="AS1372" i="2"/>
  <c r="AS1406" i="2"/>
  <c r="AS1368" i="2"/>
  <c r="AS1323" i="2"/>
  <c r="AS1438" i="2"/>
  <c r="AS1176" i="2"/>
  <c r="AS1744" i="2"/>
  <c r="AS1578" i="2"/>
  <c r="AS1299" i="2"/>
  <c r="AS1748" i="2"/>
  <c r="AS1289" i="2"/>
  <c r="AS1596" i="2"/>
  <c r="AS1101" i="2"/>
  <c r="AS1374" i="2"/>
  <c r="AS1801" i="2"/>
  <c r="AS1339" i="2"/>
  <c r="AS1561" i="2"/>
  <c r="AS1127" i="2"/>
  <c r="AS1502" i="2"/>
  <c r="AS1755" i="2"/>
  <c r="AS1669" i="2"/>
  <c r="AS1094" i="2"/>
  <c r="AS1404" i="2"/>
  <c r="AS1766" i="2"/>
  <c r="AS1130" i="2"/>
  <c r="AS1400" i="2"/>
  <c r="AS1667" i="2"/>
  <c r="AS1429" i="2"/>
  <c r="AS1481" i="2"/>
  <c r="AS1619" i="2"/>
  <c r="AS1286" i="2"/>
  <c r="AS1625" i="2"/>
  <c r="AS1906" i="2"/>
  <c r="AS1674" i="2"/>
  <c r="AS1519" i="2"/>
  <c r="AS1838" i="2"/>
  <c r="AS1521" i="2"/>
  <c r="AS1821" i="2"/>
  <c r="AS1570" i="2"/>
  <c r="AS1640" i="2"/>
  <c r="AS1736" i="2"/>
  <c r="AS1701" i="2"/>
  <c r="AS1427" i="2"/>
  <c r="AS1828" i="2"/>
  <c r="AS1765" i="2"/>
  <c r="AS1630" i="2"/>
  <c r="AS1639" i="2"/>
  <c r="AS1770" i="2"/>
  <c r="AS1892" i="2"/>
  <c r="AS1849" i="2"/>
  <c r="AS1805" i="2"/>
  <c r="AS1293" i="2"/>
  <c r="AS1488" i="2"/>
  <c r="AS1663" i="2"/>
  <c r="AS1523" i="2"/>
  <c r="AS1280" i="2"/>
  <c r="AS1087" i="2"/>
  <c r="AS1402" i="2"/>
  <c r="AS1688" i="2"/>
  <c r="AS1529" i="2"/>
  <c r="AS1537" i="2"/>
  <c r="AS1524" i="2"/>
  <c r="AS1349" i="2"/>
  <c r="AS1809" i="2"/>
  <c r="AS1593" i="2"/>
  <c r="AS1168" i="2"/>
  <c r="AS1782" i="2"/>
  <c r="AS1702" i="2"/>
  <c r="AS1542" i="2"/>
  <c r="AS1851" i="2"/>
  <c r="AS1746" i="2"/>
  <c r="AS1559" i="2"/>
  <c r="AS1572" i="2"/>
  <c r="AS1820" i="2"/>
  <c r="AS1796" i="2"/>
  <c r="AS1804" i="2"/>
  <c r="AS1881" i="2"/>
  <c r="AS1498" i="2"/>
  <c r="AS1864" i="2"/>
  <c r="AS1550" i="2"/>
  <c r="AS1351" i="2"/>
  <c r="AS1493" i="2"/>
  <c r="AS1440" i="2"/>
  <c r="AS1621" i="2"/>
  <c r="AS1814" i="2"/>
  <c r="AS1361" i="2"/>
  <c r="AS1411" i="2"/>
  <c r="AS1408" i="2"/>
  <c r="AS1446" i="2"/>
  <c r="AS1378" i="2"/>
  <c r="AS1177" i="2"/>
  <c r="AS1883" i="2"/>
  <c r="AS1773" i="2"/>
  <c r="AS1497" i="2"/>
  <c r="AS1691" i="2"/>
  <c r="AS1291" i="2"/>
  <c r="AS1655" i="2"/>
  <c r="AS1275" i="2"/>
  <c r="AS1407" i="2"/>
  <c r="AS1815" i="2"/>
  <c r="AS1432" i="2"/>
  <c r="AS1710" i="2"/>
  <c r="AS1097" i="2"/>
  <c r="AS1444" i="2"/>
  <c r="AS1695" i="2"/>
  <c r="AS1693" i="2"/>
  <c r="AS1309" i="2"/>
  <c r="AS1365" i="2"/>
  <c r="AS1775" i="2"/>
  <c r="AS1337" i="2"/>
  <c r="AS1409" i="2"/>
  <c r="AS1716" i="2"/>
  <c r="AS1679" i="2"/>
  <c r="AS1350" i="2"/>
  <c r="AS1737" i="2"/>
  <c r="AS1304" i="2"/>
  <c r="AS1761" i="2"/>
  <c r="AS1745" i="2"/>
  <c r="AS1455" i="2"/>
  <c r="AS1685" i="2"/>
  <c r="AS1681" i="2"/>
  <c r="AS1715" i="2"/>
  <c r="AS1842" i="2"/>
  <c r="AS1866" i="2"/>
  <c r="AS1155" i="2"/>
  <c r="AS1125" i="2"/>
  <c r="AS1516" i="2"/>
  <c r="AS1608" i="2"/>
  <c r="AS1675" i="2"/>
  <c r="AS1633" i="2"/>
  <c r="AS1091" i="2"/>
  <c r="AS1783" i="2"/>
  <c r="AS1082" i="2"/>
  <c r="AS1741" i="2"/>
  <c r="AS1449" i="2"/>
  <c r="AS1373" i="2"/>
  <c r="AS1722" i="2"/>
  <c r="AS1461" i="2"/>
  <c r="AS1132" i="2"/>
  <c r="AS1839" i="2"/>
  <c r="AS1575" i="2"/>
  <c r="AS1093" i="2"/>
  <c r="AS1862" i="2"/>
  <c r="AS1813" i="2"/>
  <c r="AS1352" i="2"/>
  <c r="AS1107" i="2"/>
  <c r="AS1776" i="2"/>
  <c r="AS1609" i="2"/>
  <c r="AS1643" i="2"/>
  <c r="AS1158" i="2"/>
  <c r="AS1902" i="2"/>
  <c r="AS1148" i="2"/>
  <c r="AS1100" i="2"/>
  <c r="AS1599" i="2"/>
  <c r="AS1154" i="2"/>
  <c r="AS1648" i="2"/>
  <c r="AS1377" i="2"/>
  <c r="AS1420" i="2"/>
  <c r="AS1496" i="2"/>
  <c r="AS1653" i="2"/>
  <c r="AS1792" i="2"/>
  <c r="AS1600" i="2"/>
  <c r="AS1591" i="2"/>
  <c r="AS1385" i="2"/>
  <c r="AS1359" i="2"/>
  <c r="AS1422" i="2"/>
  <c r="AS1296" i="2"/>
  <c r="AS1170" i="2"/>
  <c r="AS1731" i="2"/>
  <c r="AS1485" i="2"/>
  <c r="AS1717" i="2"/>
  <c r="AS1278" i="2"/>
  <c r="AS1654" i="2"/>
  <c r="AS1334" i="2"/>
  <c r="AS1632" i="2"/>
  <c r="AS1903" i="2"/>
  <c r="AS1445" i="2"/>
  <c r="AS1673" i="2"/>
  <c r="AS1084" i="2"/>
  <c r="AS1375" i="2"/>
  <c r="AS1720" i="2"/>
  <c r="AS1789" i="2"/>
  <c r="AS1324" i="2"/>
  <c r="AS1355" i="2"/>
  <c r="AS1777" i="2"/>
  <c r="AS1274" i="2"/>
  <c r="AS1426" i="2"/>
  <c r="AS1768" i="2"/>
  <c r="AS1686" i="2"/>
  <c r="AS1880" i="2"/>
  <c r="AS1615" i="2"/>
  <c r="AS1698" i="2"/>
  <c r="AS1113" i="2"/>
  <c r="AS1711" i="2"/>
  <c r="AS1831" i="2"/>
  <c r="AS1121" i="2"/>
  <c r="AS1384" i="2"/>
  <c r="AS1133" i="2"/>
  <c r="AS1859" i="2"/>
  <c r="AS1623" i="2"/>
  <c r="AS1680" i="2"/>
  <c r="AS1090" i="2"/>
  <c r="AS1795" i="2"/>
  <c r="AS1328" i="2"/>
  <c r="AS1336" i="2"/>
  <c r="AS1581" i="2"/>
  <c r="AS1142" i="2"/>
  <c r="AS1586" i="2"/>
  <c r="AS1732" i="2"/>
  <c r="AS1810" i="2"/>
  <c r="AS1666" i="2"/>
  <c r="AS1618" i="2"/>
  <c r="AS1727" i="2"/>
  <c r="AS1764" i="2"/>
  <c r="AS1416" i="2"/>
  <c r="AS1552" i="2"/>
  <c r="AS1624" i="2"/>
  <c r="AS1835" i="2"/>
  <c r="AS1742" i="2"/>
  <c r="AS1752" i="2"/>
  <c r="AS1106" i="2"/>
  <c r="AS1136" i="2"/>
  <c r="AS1747" i="2"/>
  <c r="AS1138" i="2"/>
  <c r="AS1837" i="2"/>
  <c r="AS1145" i="2"/>
  <c r="AS1380" i="2"/>
  <c r="AS1167" i="2"/>
  <c r="AS1819" i="2"/>
  <c r="AS1740" i="2"/>
  <c r="AS1738" i="2"/>
  <c r="AS1134" i="2"/>
  <c r="AS1843" i="2"/>
  <c r="AS1490" i="2"/>
  <c r="AS1325" i="2"/>
  <c r="AS1605" i="2"/>
  <c r="AS1344" i="2"/>
  <c r="AS1650" i="2"/>
  <c r="AS1396" i="2"/>
  <c r="AS1386" i="2"/>
  <c r="AS1526" i="2"/>
  <c r="AS1689" i="2"/>
  <c r="AS1505" i="2"/>
  <c r="AS1704" i="2"/>
  <c r="AS1585" i="2"/>
  <c r="AS1555" i="2"/>
  <c r="AS1364" i="2"/>
  <c r="AS1554" i="2"/>
  <c r="AS1292" i="2"/>
  <c r="AS1171" i="2"/>
  <c r="AS1729" i="2"/>
  <c r="AS1477" i="2"/>
  <c r="AS1714" i="2"/>
  <c r="AS1327" i="2"/>
  <c r="AS1730" i="2"/>
  <c r="AS1322" i="2"/>
  <c r="AS1631" i="2"/>
  <c r="AS1807" i="2"/>
  <c r="AS1463" i="2"/>
  <c r="AS1759" i="2"/>
  <c r="AS1306" i="2"/>
  <c r="AS1353" i="2"/>
  <c r="AS1905" i="2"/>
  <c r="AS1885" i="2"/>
  <c r="AS1305" i="2"/>
  <c r="AS1562" i="2"/>
  <c r="AS1878" i="2"/>
  <c r="AS1308" i="2"/>
  <c r="AS1610" i="2"/>
  <c r="AS1830" i="2"/>
  <c r="AS1726" i="2"/>
  <c r="AS1302" i="2"/>
  <c r="AS1677" i="2"/>
  <c r="AS1594" i="2"/>
  <c r="AS1484" i="2"/>
  <c r="AS1489" i="2"/>
  <c r="AS1089" i="2"/>
  <c r="AS1474" i="2"/>
  <c r="AS1298" i="2"/>
  <c r="AS1321" i="2"/>
  <c r="AS1856" i="2"/>
  <c r="AS1466" i="2"/>
  <c r="AS1342" i="2"/>
  <c r="AS1371" i="2"/>
  <c r="AS1690" i="2"/>
  <c r="AS1538" i="2"/>
  <c r="AS1877" i="2"/>
  <c r="AS1161" i="2"/>
  <c r="AS1098" i="2"/>
  <c r="AS1104" i="2"/>
  <c r="AS1102" i="2"/>
  <c r="AS1719" i="2"/>
  <c r="AS1320" i="2"/>
  <c r="AS1166" i="2"/>
  <c r="AS1085" i="2"/>
  <c r="AS1425" i="2"/>
  <c r="AS1108" i="2"/>
  <c r="AS1855" i="2"/>
  <c r="AS1778" i="2"/>
  <c r="AS1739" i="2"/>
  <c r="AS1123" i="2"/>
  <c r="AS1848" i="2"/>
  <c r="AS1507" i="2"/>
  <c r="AS1436" i="2"/>
  <c r="AS1834" i="2"/>
  <c r="AS1628" i="2"/>
  <c r="AS1547" i="2"/>
  <c r="AS1119" i="2"/>
  <c r="AS1159" i="2"/>
  <c r="AS1551" i="2"/>
  <c r="AS1563" i="2"/>
  <c r="AS1611" i="2"/>
  <c r="AS1582" i="2"/>
  <c r="AS1139" i="2"/>
  <c r="AS1367" i="2"/>
  <c r="AS1818" i="2"/>
  <c r="AS1861" i="2"/>
  <c r="AS1116" i="2"/>
  <c r="AS1163" i="2"/>
  <c r="AS1734" i="2"/>
  <c r="AS1326" i="2"/>
  <c r="AS1169" i="2"/>
  <c r="AS1109" i="2"/>
  <c r="AS1549" i="2"/>
  <c r="AS1120" i="2"/>
  <c r="AS1853" i="2"/>
  <c r="AS1670" i="2"/>
  <c r="AS1863" i="2"/>
  <c r="AS1276" i="2"/>
  <c r="AS1099" i="2"/>
  <c r="AS1471" i="2"/>
  <c r="AS1543" i="2"/>
  <c r="AS1394" i="2"/>
  <c r="AS1340" i="2"/>
  <c r="AS1606" i="2"/>
  <c r="AS1603" i="2"/>
  <c r="AS1545" i="2"/>
  <c r="AS1531" i="2"/>
  <c r="AS1756" i="2"/>
  <c r="AS1500" i="2"/>
  <c r="AS1860" i="2"/>
  <c r="AS1840" i="2"/>
  <c r="AS1781" i="2"/>
  <c r="AS1602" i="2"/>
  <c r="AS1584" i="2"/>
  <c r="AS1492" i="2"/>
  <c r="AS1287" i="2"/>
  <c r="AS1891" i="2"/>
  <c r="AS1534" i="2"/>
  <c r="AS1826" i="2"/>
  <c r="AS1456" i="2"/>
  <c r="AS1676" i="2"/>
  <c r="AS1470" i="2"/>
  <c r="AS1649" i="2"/>
  <c r="AS1884" i="2"/>
  <c r="AS1356" i="2"/>
  <c r="AS1733" i="2"/>
  <c r="AS1279" i="2"/>
  <c r="AS1571" i="2"/>
  <c r="AS1800" i="2"/>
  <c r="AS1868" i="2"/>
  <c r="AS1295" i="2"/>
  <c r="AS1626" i="2"/>
  <c r="AS1791" i="2"/>
  <c r="AS1332" i="2"/>
  <c r="AS1564" i="2"/>
  <c r="AS1847" i="2"/>
  <c r="AS1112" i="2"/>
  <c r="AS1439" i="2"/>
  <c r="AS1152" i="2"/>
  <c r="AS1637" i="2"/>
  <c r="AS1651" i="2"/>
  <c r="AS1638" i="2"/>
  <c r="AS1541" i="2"/>
  <c r="AS1780" i="2"/>
  <c r="AS1769" i="2"/>
  <c r="AS1437" i="2"/>
  <c r="AS1893" i="2"/>
  <c r="AS1887" i="2"/>
  <c r="AS1870" i="2"/>
  <c r="AS1629" i="2"/>
  <c r="AS1303" i="2"/>
  <c r="AS1297" i="2"/>
  <c r="AS1389" i="2"/>
  <c r="AS1758" i="2"/>
  <c r="AS1548" i="2"/>
  <c r="AS1829" i="2"/>
  <c r="AS1660" i="2"/>
  <c r="AS1338" i="2"/>
  <c r="AS1151" i="2"/>
  <c r="AS1705" i="2"/>
  <c r="AS1316" i="2"/>
  <c r="AS1173" i="2"/>
  <c r="AS1174" i="2"/>
  <c r="AS1659" i="2"/>
  <c r="AS1307" i="2"/>
  <c r="AS1901" i="2"/>
  <c r="AS1786" i="2"/>
  <c r="AS1140" i="2"/>
  <c r="AS1467" i="2"/>
  <c r="AS1131" i="2"/>
  <c r="AS1434" i="2"/>
  <c r="AS1459" i="2"/>
  <c r="AS1143" i="2"/>
  <c r="AS1346" i="2"/>
  <c r="AS1817" i="2"/>
  <c r="AS1462" i="2"/>
  <c r="AS1721" i="2"/>
  <c r="AS1129" i="2"/>
  <c r="AS1111" i="2"/>
  <c r="AS1760" i="2"/>
  <c r="AS1360" i="2"/>
  <c r="AS1468" i="2"/>
  <c r="AS1318" i="2"/>
  <c r="AS1333" i="2"/>
  <c r="AS1735" i="2"/>
  <c r="AS1472" i="2"/>
  <c r="AS1156" i="2"/>
  <c r="AS1345" i="2"/>
  <c r="AS1556" i="2"/>
  <c r="AS1312" i="2"/>
  <c r="AS1793" i="2"/>
  <c r="AS1794" i="2"/>
  <c r="AS1124" i="2"/>
  <c r="AS1510" i="2"/>
  <c r="AS1126" i="2"/>
  <c r="AS1486" i="2"/>
  <c r="AS1423" i="2"/>
  <c r="AS1164" i="2"/>
  <c r="AS1341" i="2"/>
  <c r="AS1652" i="2"/>
  <c r="AS1642" i="2"/>
  <c r="AS1381" i="2"/>
  <c r="AS1431" i="2"/>
  <c r="AS1767" i="2"/>
  <c r="AS1412" i="2"/>
  <c r="AS1141" i="2"/>
  <c r="AS1833" i="2"/>
  <c r="AS1723" i="2"/>
  <c r="AS1751" i="2"/>
  <c r="AS1573" i="2"/>
  <c r="AS1403" i="2"/>
  <c r="AS1457" i="2"/>
  <c r="AS1683" i="2"/>
  <c r="AS1369" i="2"/>
  <c r="AS1799" i="2"/>
  <c r="AS1536" i="2"/>
  <c r="AS1763" i="2"/>
  <c r="AS1433" i="2"/>
  <c r="AS1634" i="2"/>
  <c r="AS1845" i="2"/>
  <c r="AS1387" i="2"/>
  <c r="AS1699" i="2"/>
  <c r="AS1343" i="2"/>
  <c r="AS1647" i="2"/>
  <c r="AS1802" i="2"/>
  <c r="AS1875" i="2"/>
  <c r="AS1506" i="2"/>
  <c r="AS1607" i="2"/>
  <c r="AS1895" i="2"/>
  <c r="AS1503" i="2"/>
  <c r="AS1568" i="2"/>
  <c r="AS1823" i="2"/>
  <c r="AS1162" i="2"/>
  <c r="AS1329" i="2"/>
  <c r="AS1899" i="2"/>
  <c r="AS1668" i="2"/>
  <c r="AS1354" i="2"/>
  <c r="AS1095" i="2"/>
  <c r="AS1872" i="2"/>
  <c r="AS1583" i="2"/>
  <c r="AS1319" i="2"/>
  <c r="AS1824" i="2"/>
  <c r="AS1546" i="2"/>
  <c r="AS1172" i="2"/>
  <c r="AS1335" i="2"/>
  <c r="AS1592" i="2"/>
  <c r="AS1314" i="2"/>
  <c r="AS1153" i="2"/>
  <c r="AS1858" i="2"/>
  <c r="AS1105" i="2"/>
  <c r="AS1460" i="2"/>
  <c r="AS1290" i="2"/>
  <c r="AS1417" i="2"/>
  <c r="AS1410" i="2"/>
  <c r="AS1478" i="2"/>
  <c r="AS1785" i="2"/>
  <c r="AS1827" i="2"/>
  <c r="AS1857" i="2"/>
  <c r="AS1873" i="2"/>
  <c r="AS1499" i="2"/>
  <c r="AS1616" i="2"/>
  <c r="AS1454" i="2"/>
  <c r="AS1157" i="2"/>
  <c r="AS1405" i="2"/>
  <c r="AS1544" i="2"/>
  <c r="AS1879" i="2"/>
  <c r="AS1657" i="2"/>
  <c r="AS1871" i="2"/>
  <c r="AS1846" i="2"/>
  <c r="AS1283" i="2"/>
  <c r="AS1832" i="2"/>
  <c r="AS1465" i="2"/>
  <c r="AS1347" i="2"/>
  <c r="AS1281" i="2"/>
  <c r="AS1656" i="2"/>
  <c r="AS1527" i="2"/>
  <c r="AS1115" i="2"/>
  <c r="AS1882" i="2"/>
  <c r="AS1135" i="2"/>
  <c r="AS1476" i="2"/>
  <c r="AS1284" i="2"/>
  <c r="AS1399" i="2"/>
  <c r="AS1646" i="2"/>
  <c r="AS1435" i="2"/>
  <c r="AS1330" i="2"/>
  <c r="AS1812" i="2"/>
  <c r="AS1635" i="2"/>
  <c r="AS1376" i="2"/>
  <c r="AS1401" i="2"/>
  <c r="AS1774" i="2"/>
  <c r="AS1357" i="2"/>
  <c r="AS1483" i="2"/>
  <c r="AS1313" i="2"/>
  <c r="AS1803" i="2"/>
  <c r="AS1684" i="2"/>
  <c r="AS1762" i="2"/>
  <c r="AS1658" i="2"/>
  <c r="AS1501" i="2"/>
  <c r="AS1898" i="2"/>
  <c r="AS1393" i="2"/>
  <c r="AS1850" i="2"/>
  <c r="AS1530" i="2"/>
  <c r="AS1703" i="2"/>
  <c r="AS1518" i="2"/>
  <c r="AS1671" i="2"/>
  <c r="AS1149" i="2"/>
  <c r="AS1418" i="2"/>
  <c r="AS1790" i="2"/>
  <c r="AS1315" i="2"/>
  <c r="AS1612" i="2"/>
  <c r="AS1890" i="2"/>
  <c r="AS1867" i="2"/>
  <c r="AS1514" i="2"/>
  <c r="AS1590" i="2"/>
  <c r="AS1896" i="2"/>
  <c r="AS1479" i="2"/>
  <c r="AS1580" i="2"/>
  <c r="AS1816" i="2"/>
  <c r="AS1487" i="2"/>
  <c r="AS1904" i="2"/>
  <c r="AS1447" i="2"/>
  <c r="AS1682" i="2"/>
  <c r="AS1390" i="2"/>
  <c r="AS1282" i="2"/>
  <c r="AS1092" i="2"/>
  <c r="AS1757" i="2"/>
  <c r="AS1627" i="2"/>
  <c r="AS1388" i="2"/>
  <c r="AS1844" i="2"/>
  <c r="AS1876" i="2"/>
  <c r="AS1122" i="2"/>
  <c r="AS1784" i="2"/>
  <c r="AS1395" i="2"/>
  <c r="AS1175" i="2"/>
  <c r="AS1641" i="2"/>
  <c r="AS1310" i="2"/>
  <c r="AS1363" i="2"/>
  <c r="AS1512" i="2"/>
  <c r="AS1874" i="2"/>
  <c r="AS1362" i="2"/>
  <c r="AS1294" i="2"/>
  <c r="AS1160" i="2"/>
  <c r="AS1645" i="2"/>
  <c r="AS1533" i="2"/>
  <c r="AS1114" i="2"/>
  <c r="AS1841" i="2"/>
  <c r="AS1311" i="2"/>
  <c r="AS1451" i="2"/>
  <c r="AS1495" i="2"/>
  <c r="AS1598" i="2"/>
  <c r="AS1613" i="2"/>
  <c r="AS1595" i="2"/>
  <c r="AS1620" i="2"/>
  <c r="AS1889" i="2"/>
  <c r="AS1288" i="2"/>
  <c r="AS1597" i="2"/>
  <c r="AS1661" i="2"/>
  <c r="AS1798" i="2"/>
  <c r="AS1415" i="2"/>
  <c r="AS1083" i="2"/>
  <c r="AS1664" i="2"/>
  <c r="AS1665" i="2"/>
  <c r="AS1419" i="2"/>
  <c r="AS1317" i="2"/>
  <c r="AS1771" i="2"/>
  <c r="AS1528" i="2"/>
  <c r="AS1588" i="2"/>
  <c r="AS1150" i="2"/>
  <c r="AS1331" i="2"/>
  <c r="AS1553" i="2"/>
  <c r="AS1513" i="2"/>
  <c r="AS1869" i="2"/>
  <c r="AS1397" i="2"/>
  <c r="AS1285" i="2"/>
  <c r="AS1144" i="2"/>
  <c r="AS1718" i="2"/>
  <c r="AS1441" i="2"/>
  <c r="AS1086" i="2"/>
  <c r="AS1709" i="2"/>
  <c r="AS1300" i="2"/>
  <c r="AS1370" i="2"/>
  <c r="AS1532" i="2"/>
  <c r="AS1587" i="2"/>
  <c r="AS1749" i="2"/>
  <c r="AS1560" i="2"/>
  <c r="AS1511" i="2"/>
  <c r="AS1448" i="2"/>
  <c r="AS1806" i="2"/>
  <c r="AS1383" i="2"/>
  <c r="AS1379" i="2"/>
  <c r="AS1728" i="2"/>
  <c r="AS1382" i="2"/>
  <c r="AS1480" i="2"/>
  <c r="AS1517" i="2"/>
  <c r="AS1808" i="2"/>
  <c r="AS1128" i="2"/>
  <c r="AS1707" i="2"/>
  <c r="AS1565" i="2"/>
  <c r="AS1491" i="2"/>
  <c r="AS1103" i="2"/>
  <c r="AS1424" i="2"/>
  <c r="AS1822" i="2"/>
  <c r="AS1453" i="2"/>
  <c r="AS1836" i="2"/>
  <c r="AS1450" i="2"/>
  <c r="AS1692" i="2"/>
  <c r="AS1118" i="2"/>
  <c r="AS1558" i="2"/>
  <c r="AS1900" i="2"/>
  <c r="AS1469" i="2"/>
  <c r="AS1574" i="2"/>
  <c r="AS1788" i="2"/>
  <c r="AS1897" i="2"/>
  <c r="AS1452" i="2"/>
  <c r="AS1604" i="2"/>
  <c r="AS1700" i="2"/>
  <c r="AS1464" i="2"/>
  <c r="AS1622" i="2"/>
  <c r="AS1886" i="2"/>
  <c r="AN1233" i="2" l="1"/>
  <c r="AN1270" i="2"/>
  <c r="AN1202" i="2"/>
  <c r="AN1191" i="2"/>
  <c r="AN1187" i="2"/>
  <c r="AN1243" i="2"/>
  <c r="AN1223" i="2"/>
  <c r="AN1213" i="2"/>
  <c r="AN1190" i="2"/>
  <c r="AN1230" i="2"/>
  <c r="AN1194" i="2"/>
  <c r="AN1211" i="2"/>
  <c r="AN1234" i="2"/>
  <c r="AN1207" i="2"/>
  <c r="AN1244" i="2"/>
  <c r="AN1239" i="2"/>
  <c r="AN1222" i="2"/>
  <c r="AN1259" i="2"/>
  <c r="AN1214" i="2"/>
  <c r="AN1273" i="2"/>
  <c r="AN1220" i="2"/>
  <c r="AN1256" i="2"/>
  <c r="AN1227" i="2"/>
  <c r="AN1221" i="2"/>
  <c r="AN1235" i="2"/>
  <c r="AN1268" i="2"/>
  <c r="AN1250" i="2"/>
  <c r="AN1272" i="2"/>
  <c r="AN1184" i="2"/>
  <c r="AN1192" i="2"/>
  <c r="AN1180" i="2"/>
  <c r="AN1196" i="2"/>
  <c r="AN1264" i="2"/>
  <c r="AN1215" i="2"/>
  <c r="AN1236" i="2" l="1"/>
  <c r="AT1577" i="2"/>
  <c r="AT1445" i="2"/>
  <c r="AT1771" i="2"/>
  <c r="AT1491" i="2"/>
  <c r="AT1311" i="2"/>
  <c r="BD1311" i="2" s="1"/>
  <c r="AT1616" i="2"/>
  <c r="AN1193" i="2"/>
  <c r="AT1487" i="2"/>
  <c r="AT1132" i="2"/>
  <c r="BD1132" i="2" s="1"/>
  <c r="AO1189" i="2"/>
  <c r="X1203" i="2"/>
  <c r="AO1254" i="2"/>
  <c r="X1232" i="2"/>
  <c r="X1266" i="2"/>
  <c r="AO1231" i="2"/>
  <c r="AT1475" i="2"/>
  <c r="X1231" i="2"/>
  <c r="X1245" i="2"/>
  <c r="AO1200" i="2"/>
  <c r="AO1251" i="2"/>
  <c r="AT1772" i="2"/>
  <c r="AT1547" i="2"/>
  <c r="AT1423" i="2"/>
  <c r="BD1423" i="2" s="1"/>
  <c r="AT1816" i="2"/>
  <c r="AT1309" i="2"/>
  <c r="BD1309" i="2" s="1"/>
  <c r="AT1599" i="2"/>
  <c r="AT1484" i="2"/>
  <c r="AT1307" i="2"/>
  <c r="BD1307" i="2" s="1"/>
  <c r="AT1803" i="2"/>
  <c r="AT1674" i="2"/>
  <c r="AT1154" i="2"/>
  <c r="BD1154" i="2" s="1"/>
  <c r="AT1489" i="2"/>
  <c r="AT1635" i="2"/>
  <c r="AT1558" i="2"/>
  <c r="AT1507" i="2"/>
  <c r="AT1378" i="2"/>
  <c r="BD1378" i="2" s="1"/>
  <c r="AT1666" i="2"/>
  <c r="AT1543" i="2"/>
  <c r="AT1699" i="2"/>
  <c r="AT1284" i="2"/>
  <c r="AT1368" i="2"/>
  <c r="BD1368" i="2" s="1"/>
  <c r="AT1866" i="2"/>
  <c r="AT1585" i="2"/>
  <c r="AT1785" i="2"/>
  <c r="AT1441" i="2"/>
  <c r="AT1323" i="2"/>
  <c r="BD1323" i="2" s="1"/>
  <c r="AT1847" i="2"/>
  <c r="AT1827" i="2"/>
  <c r="AT1086" i="2"/>
  <c r="BD1086" i="2" s="1"/>
  <c r="AT1468" i="2"/>
  <c r="AT1687" i="2"/>
  <c r="AT1698" i="2"/>
  <c r="AT1431" i="2"/>
  <c r="AT1282" i="2"/>
  <c r="AT1349" i="2"/>
  <c r="BD1349" i="2" s="1"/>
  <c r="AT1173" i="2"/>
  <c r="AT1693" i="2"/>
  <c r="AT1380" i="2"/>
  <c r="BD1380" i="2" s="1"/>
  <c r="AT1891" i="2"/>
  <c r="BD1891" i="2" s="1"/>
  <c r="AT1415" i="2"/>
  <c r="AT1083" i="2"/>
  <c r="BD1083" i="2" s="1"/>
  <c r="AT1495" i="2"/>
  <c r="AT1701" i="2"/>
  <c r="AT1591" i="2"/>
  <c r="AT1371" i="2"/>
  <c r="BD1371" i="2" s="1"/>
  <c r="AT1346" i="2"/>
  <c r="BD1346" i="2" s="1"/>
  <c r="X1237" i="2"/>
  <c r="X1181" i="2"/>
  <c r="X1213" i="2"/>
  <c r="X1240" i="2"/>
  <c r="AO1218" i="2"/>
  <c r="AO1225" i="2"/>
  <c r="AO1213" i="2"/>
  <c r="AO1266" i="2"/>
  <c r="AO1204" i="2"/>
  <c r="AN1246" i="2"/>
  <c r="AN1224" i="2"/>
  <c r="AN1245" i="2"/>
  <c r="AT1279" i="2"/>
  <c r="AT1744" i="2"/>
  <c r="X1222" i="2"/>
  <c r="AN1254" i="2"/>
  <c r="AT1275" i="2"/>
  <c r="AT1500" i="2"/>
  <c r="AT1168" i="2"/>
  <c r="AT1164" i="2"/>
  <c r="AT1705" i="2"/>
  <c r="AT1782" i="2"/>
  <c r="AT1768" i="2"/>
  <c r="AT1904" i="2"/>
  <c r="BD1904" i="2" s="1"/>
  <c r="AT1537" i="2"/>
  <c r="AT1124" i="2"/>
  <c r="BD1124" i="2" s="1"/>
  <c r="AT1590" i="2"/>
  <c r="AT1842" i="2"/>
  <c r="AT1332" i="2"/>
  <c r="BD1332" i="2" s="1"/>
  <c r="AT1478" i="2"/>
  <c r="AT1718" i="2"/>
  <c r="AT1607" i="2"/>
  <c r="AT1838" i="2"/>
  <c r="AT1377" i="2"/>
  <c r="BD1377" i="2" s="1"/>
  <c r="AT1140" i="2"/>
  <c r="BD1140" i="2" s="1"/>
  <c r="AT1401" i="2"/>
  <c r="BD1401" i="2" s="1"/>
  <c r="AT1820" i="2"/>
  <c r="AT1420" i="2"/>
  <c r="BD1420" i="2" s="1"/>
  <c r="AT1298" i="2"/>
  <c r="BD1298" i="2" s="1"/>
  <c r="AT1467" i="2"/>
  <c r="AT1774" i="2"/>
  <c r="AT1728" i="2"/>
  <c r="AT1672" i="2"/>
  <c r="AT1444" i="2"/>
  <c r="AT1492" i="2"/>
  <c r="AT1668" i="2"/>
  <c r="AT1661" i="2"/>
  <c r="AT1646" i="2"/>
  <c r="AT1670" i="2"/>
  <c r="AT1796" i="2"/>
  <c r="AO1265" i="2"/>
  <c r="AT1345" i="2"/>
  <c r="BD1345" i="2" s="1"/>
  <c r="AT1308" i="2"/>
  <c r="BD1308" i="2" s="1"/>
  <c r="AT1809" i="2"/>
  <c r="AT1678" i="2"/>
  <c r="AT1469" i="2"/>
  <c r="AT1411" i="2"/>
  <c r="AT1716" i="2"/>
  <c r="AT1608" i="2"/>
  <c r="AO1230" i="2"/>
  <c r="AT1503" i="2"/>
  <c r="AT1574" i="2"/>
  <c r="AT1586" i="2"/>
  <c r="AT1802" i="2"/>
  <c r="X1189" i="2"/>
  <c r="X1243" i="2"/>
  <c r="AT1644" i="2"/>
  <c r="X1250" i="2"/>
  <c r="AO1182" i="2"/>
  <c r="AO1183" i="2"/>
  <c r="AN1183" i="2"/>
  <c r="AO1261" i="2"/>
  <c r="AT1456" i="2"/>
  <c r="AT1498" i="2"/>
  <c r="AT1879" i="2"/>
  <c r="BD1879" i="2" s="1"/>
  <c r="AT1760" i="2"/>
  <c r="AT1361" i="2"/>
  <c r="BD1361" i="2" s="1"/>
  <c r="X1259" i="2"/>
  <c r="X1252" i="2"/>
  <c r="X1258" i="2"/>
  <c r="X1251" i="2"/>
  <c r="AO1184" i="2"/>
  <c r="AO1178" i="2"/>
  <c r="AO1223" i="2"/>
  <c r="AO1197" i="2"/>
  <c r="AN1228" i="2"/>
  <c r="AN1200" i="2"/>
  <c r="AN1209" i="2"/>
  <c r="AN1266" i="2"/>
  <c r="AN1219" i="2"/>
  <c r="AT1156" i="2"/>
  <c r="AT1502" i="2"/>
  <c r="AT1764" i="2"/>
  <c r="AT1777" i="2"/>
  <c r="AO1226" i="2"/>
  <c r="AO1267" i="2"/>
  <c r="AT1515" i="2"/>
  <c r="AT1837" i="2"/>
  <c r="AO1258" i="2"/>
  <c r="X1226" i="2"/>
  <c r="AO1238" i="2"/>
  <c r="AN1252" i="2"/>
  <c r="AT1366" i="2"/>
  <c r="BD1366" i="2" s="1"/>
  <c r="AT1881" i="2"/>
  <c r="BD1881" i="2" s="1"/>
  <c r="AT1825" i="2"/>
  <c r="AT1559" i="2"/>
  <c r="AT1730" i="2"/>
  <c r="AT1639" i="2"/>
  <c r="AT1443" i="2"/>
  <c r="AT1569" i="2"/>
  <c r="AT1566" i="2"/>
  <c r="AT1874" i="2"/>
  <c r="X1257" i="2"/>
  <c r="X1192" i="2"/>
  <c r="X1206" i="2"/>
  <c r="X1261" i="2"/>
  <c r="AO1264" i="2"/>
  <c r="AO1209" i="2"/>
  <c r="AO1250" i="2"/>
  <c r="AO1194" i="2"/>
  <c r="AN1185" i="2"/>
  <c r="AN1210" i="2"/>
  <c r="AN1217" i="2"/>
  <c r="AT1579" i="2"/>
  <c r="AT1685" i="2"/>
  <c r="AT1526" i="2"/>
  <c r="AT1295" i="2"/>
  <c r="BD1295" i="2" s="1"/>
  <c r="AT1290" i="2"/>
  <c r="AT1397" i="2"/>
  <c r="AT1473" i="2"/>
  <c r="AT1408" i="2"/>
  <c r="AT1732" i="2"/>
  <c r="AT1099" i="2"/>
  <c r="BD1099" i="2" s="1"/>
  <c r="AT1845" i="2"/>
  <c r="AT1294" i="2"/>
  <c r="BD1294" i="2" s="1"/>
  <c r="AT1743" i="2"/>
  <c r="AT1712" i="2"/>
  <c r="AT1446" i="2"/>
  <c r="AT1810" i="2"/>
  <c r="AT1471" i="2"/>
  <c r="AT1387" i="2"/>
  <c r="BD1387" i="2" s="1"/>
  <c r="AT1160" i="2"/>
  <c r="AT1497" i="2"/>
  <c r="AT1310" i="2"/>
  <c r="BD1310" i="2" s="1"/>
  <c r="AT1619" i="2"/>
  <c r="AT1766" i="2"/>
  <c r="AT1352" i="2"/>
  <c r="BD1352" i="2" s="1"/>
  <c r="AT1562" i="2"/>
  <c r="AT1829" i="2"/>
  <c r="AT1115" i="2"/>
  <c r="BD1115" i="2" s="1"/>
  <c r="AT1565" i="2"/>
  <c r="AT1428" i="2"/>
  <c r="AT1797" i="2"/>
  <c r="AT1402" i="2"/>
  <c r="AT1084" i="2"/>
  <c r="BD1084" i="2" s="1"/>
  <c r="AT1739" i="2"/>
  <c r="AT1312" i="2"/>
  <c r="BD1312" i="2" s="1"/>
  <c r="AT1890" i="2"/>
  <c r="BD1890" i="2" s="1"/>
  <c r="AT1719" i="2"/>
  <c r="AT1147" i="2"/>
  <c r="BD1147" i="2" s="1"/>
  <c r="AT1688" i="2"/>
  <c r="AT1375" i="2"/>
  <c r="BD1375" i="2" s="1"/>
  <c r="AT1123" i="2"/>
  <c r="BD1123" i="2" s="1"/>
  <c r="AT1793" i="2"/>
  <c r="AT1867" i="2"/>
  <c r="AT1440" i="2"/>
  <c r="AT1480" i="2"/>
  <c r="AT1438" i="2"/>
  <c r="AT1125" i="2"/>
  <c r="BD1125" i="2" s="1"/>
  <c r="AT1364" i="2"/>
  <c r="BD1364" i="2" s="1"/>
  <c r="AT1112" i="2"/>
  <c r="BD1112" i="2" s="1"/>
  <c r="AT1857" i="2"/>
  <c r="AT1709" i="2"/>
  <c r="AT1745" i="2"/>
  <c r="AT1532" i="2"/>
  <c r="AT1640" i="2"/>
  <c r="AT1792" i="2"/>
  <c r="AT1466" i="2"/>
  <c r="AT1459" i="2"/>
  <c r="AT1313" i="2"/>
  <c r="BD1313" i="2" s="1"/>
  <c r="AT1452" i="2"/>
  <c r="AT1637" i="2"/>
  <c r="AT1355" i="2"/>
  <c r="BD1355" i="2" s="1"/>
  <c r="AT1504" i="2"/>
  <c r="AT1655" i="2"/>
  <c r="AT1835" i="2"/>
  <c r="AT1756" i="2"/>
  <c r="AT1895" i="2"/>
  <c r="BD1895" i="2" s="1"/>
  <c r="AT1598" i="2"/>
  <c r="AO1255" i="2"/>
  <c r="AT1108" i="2"/>
  <c r="BD1108" i="2" s="1"/>
  <c r="AT1811" i="2"/>
  <c r="AT1897" i="2"/>
  <c r="BD1897" i="2" s="1"/>
  <c r="AT1773" i="2"/>
  <c r="AT1152" i="2"/>
  <c r="BD1152" i="2" s="1"/>
  <c r="X1205" i="2"/>
  <c r="AT1341" i="2"/>
  <c r="BD1341" i="2" s="1"/>
  <c r="AT1121" i="2"/>
  <c r="BD1121" i="2" s="1"/>
  <c r="X1208" i="2"/>
  <c r="AO1192" i="2"/>
  <c r="AN1257" i="2"/>
  <c r="AO1244" i="2"/>
  <c r="AT1775" i="2"/>
  <c r="AT1876" i="2"/>
  <c r="BD1876" i="2" s="1"/>
  <c r="AT1300" i="2"/>
  <c r="BD1300" i="2" s="1"/>
  <c r="AT1098" i="2"/>
  <c r="BD1098" i="2" s="1"/>
  <c r="AT1522" i="2"/>
  <c r="AT1863" i="2"/>
  <c r="X1254" i="2"/>
  <c r="X1224" i="2"/>
  <c r="X1242" i="2"/>
  <c r="X1265" i="2"/>
  <c r="AO1215" i="2"/>
  <c r="AO1235" i="2"/>
  <c r="AO1268" i="2"/>
  <c r="AO1191" i="2"/>
  <c r="AN1232" i="2"/>
  <c r="AN1186" i="2"/>
  <c r="AN1231" i="2"/>
  <c r="AN1247" i="2"/>
  <c r="AN1203" i="2"/>
  <c r="AN1271" i="2"/>
  <c r="AT1570" i="2"/>
  <c r="AT1649" i="2"/>
  <c r="AT1400" i="2"/>
  <c r="BD1400" i="2" s="1"/>
  <c r="AT1841" i="2"/>
  <c r="AN1199" i="2"/>
  <c r="AO1247" i="2"/>
  <c r="AT1406" i="2"/>
  <c r="AT1861" i="2"/>
  <c r="X1187" i="2"/>
  <c r="AN1267" i="2"/>
  <c r="AO1253" i="2"/>
  <c r="AT1133" i="2"/>
  <c r="BD1133" i="2" s="1"/>
  <c r="AT1513" i="2"/>
  <c r="AT1706" i="2"/>
  <c r="X1225" i="2"/>
  <c r="X1178" i="2"/>
  <c r="X1263" i="2"/>
  <c r="X1219" i="2"/>
  <c r="AO1181" i="2"/>
  <c r="AO1221" i="2"/>
  <c r="AO1207" i="2"/>
  <c r="AO1243" i="2"/>
  <c r="AN1218" i="2"/>
  <c r="AN1248" i="2"/>
  <c r="AN1241" i="2"/>
  <c r="AN1269" i="2"/>
  <c r="AN1212" i="2"/>
  <c r="AT1748" i="2"/>
  <c r="AT1091" i="2"/>
  <c r="BD1091" i="2" s="1"/>
  <c r="AT1477" i="2"/>
  <c r="AT1638" i="2"/>
  <c r="AT1157" i="2"/>
  <c r="AT1749" i="2"/>
  <c r="AT1430" i="2"/>
  <c r="AT1407" i="2"/>
  <c r="AT1752" i="2"/>
  <c r="AT1860" i="2"/>
  <c r="AT1568" i="2"/>
  <c r="AT1595" i="2"/>
  <c r="AT1763" i="2"/>
  <c r="AT1713" i="2"/>
  <c r="AT1815" i="2"/>
  <c r="AT1106" i="2"/>
  <c r="BD1106" i="2" s="1"/>
  <c r="AT1840" i="2"/>
  <c r="AT1823" i="2"/>
  <c r="AT1620" i="2"/>
  <c r="AT1304" i="2"/>
  <c r="BD1304" i="2" s="1"/>
  <c r="AT1331" i="2"/>
  <c r="BD1331" i="2" s="1"/>
  <c r="AT1512" i="2"/>
  <c r="AT1519" i="2"/>
  <c r="AT1648" i="2"/>
  <c r="AT1089" i="2"/>
  <c r="BD1089" i="2" s="1"/>
  <c r="AT1786" i="2"/>
  <c r="AT1376" i="2"/>
  <c r="BD1376" i="2" s="1"/>
  <c r="AT1900" i="2"/>
  <c r="BD1900" i="2" s="1"/>
  <c r="AT1695" i="2"/>
  <c r="AT1888" i="2"/>
  <c r="BD1888" i="2" s="1"/>
  <c r="AT1542" i="2"/>
  <c r="AT1880" i="2"/>
  <c r="BD1880" i="2" s="1"/>
  <c r="AT1563" i="2"/>
  <c r="AT1642" i="2"/>
  <c r="AT1682" i="2"/>
  <c r="AT1092" i="2"/>
  <c r="BD1092" i="2" s="1"/>
  <c r="AT1301" i="2"/>
  <c r="BD1301" i="2" s="1"/>
  <c r="AT1851" i="2"/>
  <c r="AT1615" i="2"/>
  <c r="AT1611" i="2"/>
  <c r="AT1381" i="2"/>
  <c r="BD1381" i="2" s="1"/>
  <c r="AT1390" i="2"/>
  <c r="BD1390" i="2" s="1"/>
  <c r="AT1643" i="2"/>
  <c r="AT1482" i="2"/>
  <c r="AT1339" i="2"/>
  <c r="BD1339" i="2" s="1"/>
  <c r="AT1722" i="2"/>
  <c r="AT1807" i="2"/>
  <c r="AT1887" i="2"/>
  <c r="BD1887" i="2" s="1"/>
  <c r="AT1846" i="2"/>
  <c r="AT1379" i="2"/>
  <c r="BD1379" i="2" s="1"/>
  <c r="AT1654" i="2"/>
  <c r="AT1567" i="2"/>
  <c r="AT1805" i="2"/>
  <c r="AT1278" i="2"/>
  <c r="AT1320" i="2"/>
  <c r="BD1320" i="2" s="1"/>
  <c r="AT1318" i="2"/>
  <c r="BD1318" i="2" s="1"/>
  <c r="AT1518" i="2"/>
  <c r="AT1165" i="2"/>
  <c r="AT1143" i="2"/>
  <c r="BD1143" i="2" s="1"/>
  <c r="AT1581" i="2"/>
  <c r="AT1358" i="2"/>
  <c r="BD1358" i="2" s="1"/>
  <c r="AT1365" i="2"/>
  <c r="BD1365" i="2" s="1"/>
  <c r="AT1819" i="2"/>
  <c r="AT1826" i="2"/>
  <c r="AT1583" i="2"/>
  <c r="AT1664" i="2"/>
  <c r="AO1222" i="2"/>
  <c r="AT1634" i="2"/>
  <c r="AT1280" i="2"/>
  <c r="AT1172" i="2"/>
  <c r="AT1776" i="2"/>
  <c r="AT1292" i="2"/>
  <c r="AO1206" i="2"/>
  <c r="X1214" i="2"/>
  <c r="AN1251" i="2"/>
  <c r="AT1426" i="2"/>
  <c r="AT1159" i="2"/>
  <c r="AT1704" i="2"/>
  <c r="AT1521" i="2"/>
  <c r="AT1833" i="2"/>
  <c r="X1235" i="2"/>
  <c r="AO1210" i="2"/>
  <c r="X1260" i="2"/>
  <c r="X1253" i="2"/>
  <c r="AO1242" i="2"/>
  <c r="AN1205" i="2"/>
  <c r="AN1216" i="2"/>
  <c r="AT1740" i="2"/>
  <c r="AT1319" i="2"/>
  <c r="BD1319" i="2" s="1"/>
  <c r="AT1665" i="2"/>
  <c r="AT1348" i="2"/>
  <c r="BD1348" i="2" s="1"/>
  <c r="AT1163" i="2"/>
  <c r="AT1822" i="2"/>
  <c r="AT1859" i="2"/>
  <c r="AT1734" i="2"/>
  <c r="AT1573" i="2"/>
  <c r="AT1122" i="2"/>
  <c r="BD1122" i="2" s="1"/>
  <c r="AT1283" i="2"/>
  <c r="AT1101" i="2"/>
  <c r="BD1101" i="2" s="1"/>
  <c r="AT1769" i="2"/>
  <c r="AT1448" i="2"/>
  <c r="AT1601" i="2"/>
  <c r="AT1170" i="2"/>
  <c r="AT1111" i="2"/>
  <c r="BD1111" i="2" s="1"/>
  <c r="AT1393" i="2"/>
  <c r="BD1393" i="2" s="1"/>
  <c r="AT1779" i="2"/>
  <c r="AT1770" i="2"/>
  <c r="AT1104" i="2"/>
  <c r="AT1850" i="2"/>
  <c r="AT1578" i="2"/>
  <c r="AT1737" i="2"/>
  <c r="AT1605" i="2"/>
  <c r="AT1733" i="2"/>
  <c r="AT1314" i="2"/>
  <c r="BD1314" i="2" s="1"/>
  <c r="AT1150" i="2"/>
  <c r="BD1150" i="2" s="1"/>
  <c r="AT1627" i="2"/>
  <c r="AT1481" i="2"/>
  <c r="AT1158" i="2"/>
  <c r="AT1726" i="2"/>
  <c r="AT1316" i="2"/>
  <c r="BD1316" i="2" s="1"/>
  <c r="AT1399" i="2"/>
  <c r="BD1399" i="2" s="1"/>
  <c r="AT1453" i="2"/>
  <c r="AT1531" i="2"/>
  <c r="AT1839" i="2"/>
  <c r="AT1433" i="2"/>
  <c r="X1238" i="2"/>
  <c r="X1241" i="2"/>
  <c r="X1207" i="2"/>
  <c r="X1233" i="2"/>
  <c r="AO1220" i="2"/>
  <c r="AO1227" i="2"/>
  <c r="AO1256" i="2"/>
  <c r="AO1187" i="2"/>
  <c r="AN1226" i="2"/>
  <c r="AN1242" i="2"/>
  <c r="AN1249" i="2"/>
  <c r="AN1201" i="2"/>
  <c r="AN1204" i="2"/>
  <c r="AO1186" i="2"/>
  <c r="AT1302" i="2"/>
  <c r="BD1302" i="2" s="1"/>
  <c r="AT1277" i="2"/>
  <c r="AT1613" i="2"/>
  <c r="AT1836" i="2"/>
  <c r="AT1388" i="2"/>
  <c r="BD1388" i="2" s="1"/>
  <c r="X1244" i="2"/>
  <c r="AN1229" i="2"/>
  <c r="AT1751" i="2"/>
  <c r="AT1741" i="2"/>
  <c r="AT1731" i="2"/>
  <c r="AT1142" i="2"/>
  <c r="BD1142" i="2" s="1"/>
  <c r="X1200" i="2"/>
  <c r="X1264" i="2"/>
  <c r="X1197" i="2"/>
  <c r="X1194" i="2"/>
  <c r="AO1196" i="2"/>
  <c r="AO1273" i="2"/>
  <c r="AO1270" i="2"/>
  <c r="AO1233" i="2"/>
  <c r="AN1238" i="2"/>
  <c r="AN1182" i="2"/>
  <c r="AN1255" i="2"/>
  <c r="AN1261" i="2"/>
  <c r="AN1265" i="2"/>
  <c r="AT1669" i="2"/>
  <c r="AT1093" i="2"/>
  <c r="BD1093" i="2" s="1"/>
  <c r="AT1905" i="2"/>
  <c r="BD1905" i="2" s="1"/>
  <c r="AT1389" i="2"/>
  <c r="BD1389" i="2" s="1"/>
  <c r="AT1281" i="2"/>
  <c r="AT1808" i="2"/>
  <c r="AT1696" i="2"/>
  <c r="AT1337" i="2"/>
  <c r="BD1337" i="2" s="1"/>
  <c r="AT1738" i="2"/>
  <c r="AT1676" i="2"/>
  <c r="AT1824" i="2"/>
  <c r="AT1419" i="2"/>
  <c r="BD1419" i="2" s="1"/>
  <c r="AT1429" i="2"/>
  <c r="AT1697" i="2"/>
  <c r="AT1409" i="2"/>
  <c r="AT1134" i="2"/>
  <c r="BD1134" i="2" s="1"/>
  <c r="AT1470" i="2"/>
  <c r="AT1546" i="2"/>
  <c r="AT1317" i="2"/>
  <c r="BD1317" i="2" s="1"/>
  <c r="AT1461" i="2"/>
  <c r="AT1902" i="2"/>
  <c r="BD1902" i="2" s="1"/>
  <c r="AT1753" i="2"/>
  <c r="AT1630" i="2"/>
  <c r="AT1296" i="2"/>
  <c r="BD1296" i="2" s="1"/>
  <c r="AT1161" i="2"/>
  <c r="AT1129" i="2"/>
  <c r="AT1898" i="2"/>
  <c r="BD1898" i="2" s="1"/>
  <c r="AT1561" i="2"/>
  <c r="AT1789" i="2"/>
  <c r="AT1694" i="2"/>
  <c r="AT1550" i="2"/>
  <c r="AT1680" i="2"/>
  <c r="AT1169" i="2"/>
  <c r="AT1457" i="2"/>
  <c r="AT1395" i="2"/>
  <c r="BD1395" i="2" s="1"/>
  <c r="AT1662" i="2"/>
  <c r="AT1146" i="2"/>
  <c r="BD1146" i="2" s="1"/>
  <c r="AT1351" i="2"/>
  <c r="BD1351" i="2" s="1"/>
  <c r="AT1090" i="2"/>
  <c r="BD1090" i="2" s="1"/>
  <c r="AT1109" i="2"/>
  <c r="BD1109" i="2" s="1"/>
  <c r="AT1683" i="2"/>
  <c r="AT1175" i="2"/>
  <c r="AT1113" i="2"/>
  <c r="BD1113" i="2" s="1"/>
  <c r="AT1875" i="2"/>
  <c r="BD1875" i="2" s="1"/>
  <c r="AT1667" i="2"/>
  <c r="AT1609" i="2"/>
  <c r="AT1610" i="2"/>
  <c r="AT1151" i="2"/>
  <c r="BD1151" i="2" s="1"/>
  <c r="AT1476" i="2"/>
  <c r="AT1424" i="2"/>
  <c r="BD1424" i="2" s="1"/>
  <c r="AT1624" i="2"/>
  <c r="AT1750" i="2"/>
  <c r="AT1524" i="2"/>
  <c r="AT1324" i="2"/>
  <c r="BD1324" i="2" s="1"/>
  <c r="AT1436" i="2"/>
  <c r="AT1510" i="2"/>
  <c r="AT1896" i="2"/>
  <c r="BD1896" i="2" s="1"/>
  <c r="AT1291" i="2"/>
  <c r="AT1333" i="2"/>
  <c r="BD1333" i="2" s="1"/>
  <c r="AT1396" i="2"/>
  <c r="BD1396" i="2" s="1"/>
  <c r="AT1636" i="2"/>
  <c r="AT1455" i="2"/>
  <c r="AT1386" i="2"/>
  <c r="BD1386" i="2" s="1"/>
  <c r="AT1868" i="2"/>
  <c r="AT1460" i="2"/>
  <c r="AT1869" i="2"/>
  <c r="X1221" i="2"/>
  <c r="AT1903" i="2"/>
  <c r="BD1903" i="2" s="1"/>
  <c r="AT1843" i="2"/>
  <c r="AT1338" i="2"/>
  <c r="BD1338" i="2" s="1"/>
  <c r="AT1166" i="2"/>
  <c r="X1262" i="2"/>
  <c r="AT1742" i="2"/>
  <c r="AT1382" i="2"/>
  <c r="BD1382" i="2" s="1"/>
  <c r="X1249" i="2"/>
  <c r="X1180" i="2"/>
  <c r="X1198" i="2"/>
  <c r="X1269" i="2"/>
  <c r="X1223" i="2"/>
  <c r="AO1248" i="2"/>
  <c r="AO1214" i="2"/>
  <c r="AO1229" i="2"/>
  <c r="AO1219" i="2"/>
  <c r="AN1178" i="2"/>
  <c r="AN1260" i="2"/>
  <c r="AN1197" i="2"/>
  <c r="AN1258" i="2"/>
  <c r="X1196" i="2"/>
  <c r="X1236" i="2"/>
  <c r="X1255" i="2"/>
  <c r="X1183" i="2"/>
  <c r="X1188" i="2"/>
  <c r="AO1180" i="2"/>
  <c r="AO1259" i="2"/>
  <c r="AO1234" i="2"/>
  <c r="AO1202" i="2"/>
  <c r="AN1181" i="2"/>
  <c r="AN1195" i="2"/>
  <c r="AN1188" i="2"/>
  <c r="AN1206" i="2"/>
  <c r="AN1253" i="2"/>
  <c r="AT1625" i="2"/>
  <c r="AT1100" i="2"/>
  <c r="BD1100" i="2" s="1"/>
  <c r="AT1594" i="2"/>
  <c r="AT1659" i="2"/>
  <c r="AT1330" i="2"/>
  <c r="BD1330" i="2" s="1"/>
  <c r="AT1692" i="2"/>
  <c r="AT1852" i="2"/>
  <c r="AT1681" i="2"/>
  <c r="AT1689" i="2"/>
  <c r="AT1626" i="2"/>
  <c r="AT1417" i="2"/>
  <c r="AT1285" i="2"/>
  <c r="AT1703" i="2"/>
  <c r="AT1372" i="2"/>
  <c r="BD1372" i="2" s="1"/>
  <c r="AT1715" i="2"/>
  <c r="AT1505" i="2"/>
  <c r="AT1791" i="2"/>
  <c r="AT1410" i="2"/>
  <c r="AT1144" i="2"/>
  <c r="BD1144" i="2" s="1"/>
  <c r="AT1653" i="2"/>
  <c r="AT1398" i="2"/>
  <c r="AT1754" i="2"/>
  <c r="AT1087" i="2"/>
  <c r="BD1087" i="2" s="1"/>
  <c r="AT1673" i="2"/>
  <c r="AT1778" i="2"/>
  <c r="AT1556" i="2"/>
  <c r="AT1612" i="2"/>
  <c r="AT1717" i="2"/>
  <c r="AT1554" i="2"/>
  <c r="AT1494" i="2"/>
  <c r="AT1177" i="2"/>
  <c r="AT1618" i="2"/>
  <c r="AT1394" i="2"/>
  <c r="AT1343" i="2"/>
  <c r="BD1343" i="2" s="1"/>
  <c r="AT1533" i="2"/>
  <c r="AT1342" i="2"/>
  <c r="BD1342" i="2" s="1"/>
  <c r="AT1724" i="2"/>
  <c r="AT1883" i="2"/>
  <c r="BD1883" i="2" s="1"/>
  <c r="AT1727" i="2"/>
  <c r="AT1340" i="2"/>
  <c r="BD1340" i="2" s="1"/>
  <c r="AT1647" i="2"/>
  <c r="AT1114" i="2"/>
  <c r="BD1114" i="2" s="1"/>
  <c r="AT1344" i="2"/>
  <c r="BD1344" i="2" s="1"/>
  <c r="AT1293" i="2"/>
  <c r="AT1821" i="2"/>
  <c r="AT1496" i="2"/>
  <c r="AT1321" i="2"/>
  <c r="BD1321" i="2" s="1"/>
  <c r="AT1131" i="2"/>
  <c r="BD1131" i="2" s="1"/>
  <c r="AT1357" i="2"/>
  <c r="BD1357" i="2" s="1"/>
  <c r="AT1788" i="2"/>
  <c r="AT1306" i="2"/>
  <c r="BD1306" i="2" s="1"/>
  <c r="AT1391" i="2"/>
  <c r="BD1391" i="2" s="1"/>
  <c r="AT1572" i="2"/>
  <c r="AT1711" i="2"/>
  <c r="AT1367" i="2"/>
  <c r="BD1367" i="2" s="1"/>
  <c r="AT1412" i="2"/>
  <c r="AT1757" i="2"/>
  <c r="AT1675" i="2"/>
  <c r="AT1872" i="2"/>
  <c r="AT1834" i="2"/>
  <c r="AT1299" i="2"/>
  <c r="BD1299" i="2" s="1"/>
  <c r="AT1633" i="2"/>
  <c r="AT1729" i="2"/>
  <c r="AT1651" i="2"/>
  <c r="AT1454" i="2"/>
  <c r="AT1587" i="2"/>
  <c r="AO1271" i="2"/>
  <c r="AT1392" i="2"/>
  <c r="BD1392" i="2" s="1"/>
  <c r="AT1878" i="2"/>
  <c r="BD1878" i="2" s="1"/>
  <c r="AT1499" i="2"/>
  <c r="AO1205" i="2"/>
  <c r="AN1240" i="2"/>
  <c r="AT1474" i="2"/>
  <c r="AO1241" i="2"/>
  <c r="X1193" i="2"/>
  <c r="AT1276" i="2"/>
  <c r="AT1855" i="2"/>
  <c r="AT1660" i="2"/>
  <c r="AT1799" i="2"/>
  <c r="AO1260" i="2"/>
  <c r="AO1188" i="2"/>
  <c r="AT1814" i="2"/>
  <c r="X1195" i="2"/>
  <c r="AO1198" i="2"/>
  <c r="AO1237" i="2"/>
  <c r="AO1224" i="2"/>
  <c r="AO1269" i="2"/>
  <c r="AT1520" i="2"/>
  <c r="AT1427" i="2"/>
  <c r="AT1385" i="2"/>
  <c r="BD1385" i="2" s="1"/>
  <c r="AT1690" i="2"/>
  <c r="AT1817" i="2"/>
  <c r="AT1762" i="2"/>
  <c r="AT1464" i="2"/>
  <c r="AT1289" i="2"/>
  <c r="AT1783" i="2"/>
  <c r="AT1714" i="2"/>
  <c r="AT1541" i="2"/>
  <c r="AT1405" i="2"/>
  <c r="AT1560" i="2"/>
  <c r="AT1736" i="2"/>
  <c r="AT1596" i="2"/>
  <c r="AT1082" i="2"/>
  <c r="BD1082" i="2" s="1"/>
  <c r="AT1327" i="2"/>
  <c r="BD1327" i="2" s="1"/>
  <c r="AT1780" i="2"/>
  <c r="AT1544" i="2"/>
  <c r="AT1511" i="2"/>
  <c r="AT1328" i="2"/>
  <c r="BD1328" i="2" s="1"/>
  <c r="AT1516" i="2"/>
  <c r="AT1509" i="2"/>
  <c r="AT1702" i="2"/>
  <c r="AT1686" i="2"/>
  <c r="AT1551" i="2"/>
  <c r="AT1652" i="2"/>
  <c r="AT1447" i="2"/>
  <c r="AT1830" i="2"/>
  <c r="AT1603" i="2"/>
  <c r="AT1421" i="2"/>
  <c r="AT1710" i="2"/>
  <c r="AT1747" i="2"/>
  <c r="AT1602" i="2"/>
  <c r="AT1329" i="2"/>
  <c r="BD1329" i="2" s="1"/>
  <c r="AT1288" i="2"/>
  <c r="AT1126" i="2"/>
  <c r="BD1126" i="2" s="1"/>
  <c r="AT1708" i="2"/>
  <c r="AT1097" i="2"/>
  <c r="BD1097" i="2" s="1"/>
  <c r="AT1138" i="2"/>
  <c r="BD1138" i="2" s="1"/>
  <c r="AT1584" i="2"/>
  <c r="AT1899" i="2"/>
  <c r="BD1899" i="2" s="1"/>
  <c r="AT1597" i="2"/>
  <c r="AT1856" i="2"/>
  <c r="AT1110" i="2"/>
  <c r="BD1110" i="2" s="1"/>
  <c r="AT1892" i="2"/>
  <c r="BD1892" i="2" s="1"/>
  <c r="AT1485" i="2"/>
  <c r="AT1102" i="2"/>
  <c r="AT1360" i="2"/>
  <c r="BD1360" i="2" s="1"/>
  <c r="AT1530" i="2"/>
  <c r="AT1725" i="2"/>
  <c r="AT1818" i="2"/>
  <c r="AT1458" i="2"/>
  <c r="AT1621" i="2"/>
  <c r="AT1336" i="2"/>
  <c r="BD1336" i="2" s="1"/>
  <c r="AT1853" i="2"/>
  <c r="AT1536" i="2"/>
  <c r="AT1363" i="2"/>
  <c r="BD1363" i="2" s="1"/>
  <c r="AT1600" i="2"/>
  <c r="AT1465" i="2"/>
  <c r="AT1303" i="2"/>
  <c r="BD1303" i="2" s="1"/>
  <c r="AT1755" i="2"/>
  <c r="AT1575" i="2"/>
  <c r="AT1353" i="2"/>
  <c r="BD1353" i="2" s="1"/>
  <c r="AT1297" i="2"/>
  <c r="BD1297" i="2" s="1"/>
  <c r="AT1347" i="2"/>
  <c r="BD1347" i="2" s="1"/>
  <c r="AT1517" i="2"/>
  <c r="AT1523" i="2"/>
  <c r="AT1107" i="2"/>
  <c r="BD1107" i="2" s="1"/>
  <c r="AT1413" i="2"/>
  <c r="AN1262" i="2"/>
  <c r="AT1832" i="2"/>
  <c r="AO1190" i="2"/>
  <c r="X1220" i="2"/>
  <c r="X1239" i="2"/>
  <c r="AT1707" i="2"/>
  <c r="AT1679" i="2"/>
  <c r="AT1350" i="2"/>
  <c r="BD1350" i="2" s="1"/>
  <c r="AT1588" i="2"/>
  <c r="AT1539" i="2"/>
  <c r="AT1720" i="2"/>
  <c r="AT1848" i="2"/>
  <c r="AT1794" i="2"/>
  <c r="AT1153" i="2"/>
  <c r="BD1153" i="2" s="1"/>
  <c r="AT1534" i="2"/>
  <c r="AT1414" i="2"/>
  <c r="AT1691" i="2"/>
  <c r="AT1552" i="2"/>
  <c r="AT1545" i="2"/>
  <c r="AT1506" i="2"/>
  <c r="AT1451" i="2"/>
  <c r="AT1831" i="2"/>
  <c r="AT1671" i="2"/>
  <c r="AT1105" i="2"/>
  <c r="AT1286" i="2"/>
  <c r="AT1148" i="2"/>
  <c r="BD1148" i="2" s="1"/>
  <c r="AT1677" i="2"/>
  <c r="AT1174" i="2"/>
  <c r="AT1435" i="2"/>
  <c r="AN1237" i="2"/>
  <c r="AT1315" i="2"/>
  <c r="BD1315" i="2" s="1"/>
  <c r="AT1135" i="2"/>
  <c r="BD1135" i="2" s="1"/>
  <c r="AT1486" i="2"/>
  <c r="AO1211" i="2"/>
  <c r="AT1629" i="2"/>
  <c r="X1234" i="2"/>
  <c r="AO1228" i="2"/>
  <c r="AO1216" i="2"/>
  <c r="AT1663" i="2"/>
  <c r="AT1425" i="2"/>
  <c r="BD1425" i="2" s="1"/>
  <c r="AT1472" i="2"/>
  <c r="AT1434" i="2"/>
  <c r="AT1094" i="2"/>
  <c r="BD1094" i="2" s="1"/>
  <c r="AT1862" i="2"/>
  <c r="AT1885" i="2"/>
  <c r="BD1885" i="2" s="1"/>
  <c r="AT1758" i="2"/>
  <c r="AT1656" i="2"/>
  <c r="AT1128" i="2"/>
  <c r="AT1800" i="2"/>
  <c r="AT1404" i="2"/>
  <c r="AT1813" i="2"/>
  <c r="AT1305" i="2"/>
  <c r="BD1305" i="2" s="1"/>
  <c r="AT1548" i="2"/>
  <c r="AT1527" i="2"/>
  <c r="AT1145" i="2"/>
  <c r="BD1145" i="2" s="1"/>
  <c r="AT1416" i="2"/>
  <c r="AT1525" i="2"/>
  <c r="AT1864" i="2"/>
  <c r="AT1623" i="2"/>
  <c r="AT1326" i="2"/>
  <c r="BD1326" i="2" s="1"/>
  <c r="AT1403" i="2"/>
  <c r="AT1784" i="2"/>
  <c r="AT1870" i="2"/>
  <c r="AT1767" i="2"/>
  <c r="AT1865" i="2"/>
  <c r="AT1490" i="2"/>
  <c r="AT1884" i="2"/>
  <c r="BD1884" i="2" s="1"/>
  <c r="AT1335" i="2"/>
  <c r="BD1335" i="2" s="1"/>
  <c r="AT1528" i="2"/>
  <c r="AT1479" i="2"/>
  <c r="AT1096" i="2"/>
  <c r="BD1096" i="2" s="1"/>
  <c r="AT1325" i="2"/>
  <c r="BD1325" i="2" s="1"/>
  <c r="AT1356" i="2"/>
  <c r="BD1356" i="2" s="1"/>
  <c r="AT1592" i="2"/>
  <c r="AT1287" i="2"/>
  <c r="AT1529" i="2"/>
  <c r="AT1514" i="2"/>
  <c r="AT1450" i="2"/>
  <c r="X1184" i="2"/>
  <c r="X1209" i="2"/>
  <c r="X1212" i="2"/>
  <c r="X1247" i="2"/>
  <c r="X1179" i="2"/>
  <c r="AO1262" i="2"/>
  <c r="AO1195" i="2"/>
  <c r="AO1263" i="2"/>
  <c r="AO1239" i="2"/>
  <c r="AN1263" i="2"/>
  <c r="X1230" i="2"/>
  <c r="AT1790" i="2"/>
  <c r="AT1130" i="2"/>
  <c r="BD1130" i="2" s="1"/>
  <c r="AT1606" i="2"/>
  <c r="AT1580" i="2"/>
  <c r="AN1225" i="2"/>
  <c r="AT1614" i="2"/>
  <c r="AT1759" i="2"/>
  <c r="X1190" i="2"/>
  <c r="AT1894" i="2"/>
  <c r="BD1894" i="2" s="1"/>
  <c r="AT1088" i="2"/>
  <c r="BD1088" i="2" s="1"/>
  <c r="AT1354" i="2"/>
  <c r="BD1354" i="2" s="1"/>
  <c r="AT1103" i="2"/>
  <c r="AT1628" i="2"/>
  <c r="X1270" i="2"/>
  <c r="AT1119" i="2"/>
  <c r="BD1119" i="2" s="1"/>
  <c r="AT1540" i="2"/>
  <c r="X1267" i="2"/>
  <c r="X1199" i="2"/>
  <c r="AO1208" i="2"/>
  <c r="X1186" i="2"/>
  <c r="AO1252" i="2"/>
  <c r="X1210" i="2"/>
  <c r="AT1418" i="2"/>
  <c r="X1185" i="2"/>
  <c r="X1211" i="2"/>
  <c r="AO1257" i="2"/>
  <c r="AO1217" i="2"/>
  <c r="AN1179" i="2"/>
  <c r="AT1593" i="2"/>
  <c r="AT1906" i="2"/>
  <c r="BD1906" i="2" s="1"/>
  <c r="AT1118" i="2"/>
  <c r="BD1118" i="2" s="1"/>
  <c r="AT1901" i="2"/>
  <c r="BD1901" i="2" s="1"/>
  <c r="AT1117" i="2"/>
  <c r="BD1117" i="2" s="1"/>
  <c r="AT1645" i="2"/>
  <c r="AT1564" i="2"/>
  <c r="AT1555" i="2"/>
  <c r="AT1746" i="2"/>
  <c r="AT1787" i="2"/>
  <c r="AT1167" i="2"/>
  <c r="AT1684" i="2"/>
  <c r="X1246" i="2"/>
  <c r="X1182" i="2"/>
  <c r="X1217" i="2"/>
  <c r="X1201" i="2"/>
  <c r="AO1185" i="2"/>
  <c r="AO1236" i="2"/>
  <c r="AO1199" i="2"/>
  <c r="AO1179" i="2"/>
  <c r="AO1201" i="2"/>
  <c r="AN1208" i="2"/>
  <c r="X1227" i="2"/>
  <c r="AT1362" i="2"/>
  <c r="BD1362" i="2" s="1"/>
  <c r="AT1176" i="2"/>
  <c r="AT1882" i="2"/>
  <c r="BD1882" i="2" s="1"/>
  <c r="AT1508" i="2"/>
  <c r="AT1370" i="2"/>
  <c r="BD1370" i="2" s="1"/>
  <c r="X1215" i="2"/>
  <c r="AO1272" i="2"/>
  <c r="AT1127" i="2"/>
  <c r="BD1127" i="2" s="1"/>
  <c r="X1218" i="2"/>
  <c r="X1271" i="2"/>
  <c r="X1229" i="2"/>
  <c r="X1272" i="2"/>
  <c r="X1273" i="2"/>
  <c r="X1204" i="2"/>
  <c r="X1202" i="2"/>
  <c r="AO1245" i="2"/>
  <c r="AO1240" i="2"/>
  <c r="X1268" i="2"/>
  <c r="AO1193" i="2"/>
  <c r="AT1632" i="2"/>
  <c r="X1191" i="2"/>
  <c r="AT1274" i="2"/>
  <c r="AT1812" i="2"/>
  <c r="AT1463" i="2"/>
  <c r="AT1483" i="2"/>
  <c r="AT1155" i="2"/>
  <c r="BD1155" i="2" s="1"/>
  <c r="AT1582" i="2"/>
  <c r="AT1095" i="2"/>
  <c r="BD1095" i="2" s="1"/>
  <c r="AT1700" i="2"/>
  <c r="X1228" i="2"/>
  <c r="X1248" i="2"/>
  <c r="X1256" i="2"/>
  <c r="X1216" i="2"/>
  <c r="AO1232" i="2"/>
  <c r="AO1246" i="2"/>
  <c r="AO1249" i="2"/>
  <c r="AO1203" i="2"/>
  <c r="AO1212" i="2"/>
  <c r="AN1198" i="2"/>
  <c r="AN1189" i="2"/>
  <c r="AT1854" i="2"/>
  <c r="AT1804" i="2"/>
  <c r="AT1384" i="2"/>
  <c r="BD1384" i="2" s="1"/>
  <c r="AT1116" i="2"/>
  <c r="BD1116" i="2" s="1"/>
  <c r="AT1723" i="2"/>
  <c r="AT1844" i="2"/>
  <c r="AT1576" i="2"/>
  <c r="AT1828" i="2"/>
  <c r="AT1359" i="2"/>
  <c r="BD1359" i="2" s="1"/>
  <c r="AT1538" i="2"/>
  <c r="AT1462" i="2"/>
  <c r="AT1658" i="2"/>
  <c r="AT1622" i="2"/>
  <c r="AT1442" i="2"/>
  <c r="AT1765" i="2"/>
  <c r="AT1422" i="2"/>
  <c r="AT1877" i="2"/>
  <c r="BD1877" i="2" s="1"/>
  <c r="AT1721" i="2"/>
  <c r="AT1501" i="2"/>
  <c r="AT1886" i="2"/>
  <c r="BD1886" i="2" s="1"/>
  <c r="AT1139" i="2"/>
  <c r="BD1139" i="2" s="1"/>
  <c r="AT1439" i="2"/>
  <c r="AT1589" i="2"/>
  <c r="AT1432" i="2"/>
  <c r="AT1136" i="2"/>
  <c r="BD1136" i="2" s="1"/>
  <c r="AT1781" i="2"/>
  <c r="AT1162" i="2"/>
  <c r="AT1889" i="2"/>
  <c r="BD1889" i="2" s="1"/>
  <c r="AT1617" i="2"/>
  <c r="AT1798" i="2"/>
  <c r="AT1374" i="2"/>
  <c r="BD1374" i="2" s="1"/>
  <c r="AT1449" i="2"/>
  <c r="AT1322" i="2"/>
  <c r="BD1322" i="2" s="1"/>
  <c r="AT1437" i="2"/>
  <c r="AT1657" i="2"/>
  <c r="AT1806" i="2"/>
  <c r="AT1120" i="2"/>
  <c r="BD1120" i="2" s="1"/>
  <c r="AT1801" i="2"/>
  <c r="AT1373" i="2"/>
  <c r="BD1373" i="2" s="1"/>
  <c r="AT1631" i="2"/>
  <c r="AT1893" i="2"/>
  <c r="BD1893" i="2" s="1"/>
  <c r="AT1871" i="2"/>
  <c r="AT1383" i="2"/>
  <c r="BD1383" i="2" s="1"/>
  <c r="AT1873" i="2"/>
  <c r="AT1557" i="2"/>
  <c r="AT1493" i="2"/>
  <c r="AT1795" i="2"/>
  <c r="AT1549" i="2"/>
  <c r="AT1369" i="2"/>
  <c r="BD1369" i="2" s="1"/>
  <c r="AT1641" i="2"/>
  <c r="AT1849" i="2"/>
  <c r="AT1141" i="2"/>
  <c r="BD1141" i="2" s="1"/>
  <c r="AT1535" i="2"/>
  <c r="AT1761" i="2"/>
  <c r="AT1650" i="2"/>
  <c r="AT1571" i="2"/>
  <c r="AT1858" i="2"/>
  <c r="AT1553" i="2"/>
  <c r="AT1171" i="2"/>
  <c r="AT1604" i="2"/>
  <c r="AT1137" i="2"/>
  <c r="BD1137" i="2" s="1"/>
  <c r="AT1488" i="2"/>
  <c r="AT1334" i="2"/>
  <c r="BD1334" i="2" s="1"/>
  <c r="AT1085" i="2"/>
  <c r="BD1085" i="2" s="1"/>
  <c r="AT1735" i="2"/>
  <c r="AT1149" i="2"/>
  <c r="BD1149" i="2" s="1"/>
  <c r="AR1214" i="2"/>
  <c r="AR1234" i="2"/>
  <c r="AR1243" i="2"/>
  <c r="AR1250" i="2"/>
  <c r="AR1191" i="2"/>
  <c r="AR1202" i="2"/>
  <c r="AR1270" i="2"/>
  <c r="AR1268" i="2"/>
  <c r="AR1233" i="2"/>
  <c r="AR1272" i="2"/>
  <c r="AR1223" i="2"/>
  <c r="AR1215" i="2"/>
  <c r="AR1259" i="2"/>
  <c r="AR1187" i="2"/>
  <c r="AR1264" i="2"/>
  <c r="AR1235" i="2"/>
  <c r="AR1222" i="2"/>
  <c r="AR1211" i="2"/>
  <c r="AR1196" i="2"/>
  <c r="AR1221" i="2"/>
  <c r="AR1239" i="2"/>
  <c r="AR1194" i="2"/>
  <c r="AR1180" i="2"/>
  <c r="AR1227" i="2"/>
  <c r="AR1244" i="2"/>
  <c r="AR1230" i="2"/>
  <c r="AR1273" i="2"/>
  <c r="AR1192" i="2"/>
  <c r="AR1256" i="2"/>
  <c r="AR1207" i="2"/>
  <c r="AR1190" i="2"/>
  <c r="AR1184" i="2"/>
  <c r="AR1220" i="2"/>
  <c r="AR1213" i="2"/>
  <c r="AN251" i="2"/>
  <c r="AN252" i="2"/>
  <c r="AN232" i="2"/>
  <c r="AN219" i="2"/>
  <c r="AN265" i="2"/>
  <c r="AN222" i="2"/>
  <c r="AN264" i="2"/>
  <c r="AN238" i="2"/>
  <c r="AN218" i="2"/>
  <c r="AN225" i="2"/>
  <c r="AN230" i="2"/>
  <c r="AN242" i="2"/>
  <c r="AN239" i="2"/>
  <c r="AN246" i="2"/>
  <c r="AN271" i="2"/>
  <c r="AN236" i="2"/>
  <c r="AN229" i="2"/>
  <c r="AN249" i="2"/>
  <c r="AN223" i="2"/>
  <c r="AN259" i="2"/>
  <c r="AN289" i="2"/>
  <c r="AN324" i="2"/>
  <c r="AN294" i="2"/>
  <c r="AN277" i="2"/>
  <c r="AN282" i="2"/>
  <c r="AN304" i="2"/>
  <c r="AN286" i="2"/>
  <c r="AN293" i="2"/>
  <c r="AN303" i="2"/>
  <c r="AN297" i="2"/>
  <c r="AN287" i="2"/>
  <c r="AN315" i="2"/>
  <c r="AN325" i="2"/>
  <c r="AN319" i="2"/>
  <c r="AN298" i="2"/>
  <c r="AN296" i="2"/>
  <c r="AN318" i="2"/>
  <c r="AN285" i="2"/>
  <c r="AN311" i="2"/>
  <c r="AN299" i="2"/>
  <c r="AN320" i="2"/>
  <c r="AN625" i="2"/>
  <c r="AN631" i="2"/>
  <c r="AN629" i="2"/>
  <c r="AN624" i="2"/>
  <c r="AN617" i="2"/>
  <c r="AN600" i="2"/>
  <c r="AN603" i="2"/>
  <c r="AN649" i="2"/>
  <c r="AR1263" i="2"/>
  <c r="AR1179" i="2"/>
  <c r="AR1208" i="2"/>
  <c r="AN468" i="2"/>
  <c r="AN476" i="2"/>
  <c r="AN473" i="2"/>
  <c r="AN454" i="2"/>
  <c r="AN434" i="2"/>
  <c r="AN452" i="2"/>
  <c r="AN565" i="2"/>
  <c r="AN582" i="2"/>
  <c r="AN544" i="2"/>
  <c r="AN546" i="2"/>
  <c r="AN556" i="2"/>
  <c r="AN545" i="2"/>
  <c r="AN550" i="2"/>
  <c r="AN561" i="2"/>
  <c r="AN566" i="2"/>
  <c r="AN593" i="2"/>
  <c r="AN564" i="2"/>
  <c r="AN551" i="2"/>
  <c r="AN585" i="2"/>
  <c r="AN578" i="2"/>
  <c r="AN587" i="2"/>
  <c r="AN570" i="2"/>
  <c r="AN555" i="2"/>
  <c r="AN554" i="2"/>
  <c r="AN586" i="2"/>
  <c r="AN577" i="2"/>
  <c r="AN562" i="2"/>
  <c r="AN543" i="2"/>
  <c r="AR1198" i="2"/>
  <c r="AR1189" i="2"/>
  <c r="AR1246" i="2"/>
  <c r="AR1224" i="2"/>
  <c r="AR1236" i="2"/>
  <c r="AR1237" i="2"/>
  <c r="AR1245" i="2"/>
  <c r="AR1271" i="2"/>
  <c r="AN164" i="2"/>
  <c r="AN169" i="2"/>
  <c r="AN178" i="2"/>
  <c r="AN205" i="2"/>
  <c r="AN191" i="2"/>
  <c r="AN179" i="2"/>
  <c r="AN180" i="2"/>
  <c r="AN171" i="2"/>
  <c r="AR1225" i="2"/>
  <c r="AR1199" i="2"/>
  <c r="AR1193" i="2"/>
  <c r="AN712" i="2"/>
  <c r="AN739" i="2"/>
  <c r="AN715" i="2"/>
  <c r="AN713" i="2"/>
  <c r="AN731" i="2"/>
  <c r="AN720" i="2"/>
  <c r="AN729" i="2"/>
  <c r="AN714" i="2"/>
  <c r="AN747" i="2"/>
  <c r="AN742" i="2"/>
  <c r="AN717" i="2"/>
  <c r="AN843" i="2"/>
  <c r="AN861" i="2"/>
  <c r="AN836" i="2"/>
  <c r="AN814" i="2"/>
  <c r="AN856" i="2"/>
  <c r="AN818" i="2"/>
  <c r="AN847" i="2"/>
  <c r="AN848" i="2"/>
  <c r="AN844" i="2"/>
  <c r="AN849" i="2"/>
  <c r="AN854" i="2"/>
  <c r="AN825" i="2"/>
  <c r="AN819" i="2"/>
  <c r="AN821" i="2"/>
  <c r="AN862" i="2"/>
  <c r="AR1262" i="2"/>
  <c r="AR1254" i="2"/>
  <c r="AR1251" i="2"/>
  <c r="AR1240" i="2"/>
  <c r="AN918" i="2"/>
  <c r="AN917" i="2"/>
  <c r="AN869" i="2"/>
  <c r="AN914" i="2"/>
  <c r="AN888" i="2"/>
  <c r="AN882" i="2"/>
  <c r="AN904" i="2"/>
  <c r="AN892" i="2"/>
  <c r="AN897" i="2"/>
  <c r="AN870" i="2"/>
  <c r="AN883" i="2"/>
  <c r="AN919" i="2"/>
  <c r="AN910" i="2"/>
  <c r="AN879" i="2"/>
  <c r="AN868" i="2"/>
  <c r="AN885" i="2"/>
  <c r="AN915" i="2"/>
  <c r="AN872" i="2"/>
  <c r="AN878" i="2"/>
  <c r="AN896" i="2"/>
  <c r="AN916" i="2"/>
  <c r="AN877" i="2"/>
  <c r="AN867" i="2"/>
  <c r="AN889" i="2"/>
  <c r="AN891" i="2"/>
  <c r="AN905" i="2"/>
  <c r="AN880" i="2"/>
  <c r="AN900" i="2"/>
  <c r="AN911" i="2"/>
  <c r="AN875" i="2"/>
  <c r="AN912" i="2"/>
  <c r="AN881" i="2"/>
  <c r="AN901" i="2"/>
  <c r="AN895" i="2"/>
  <c r="AN899" i="2"/>
  <c r="AN913" i="2"/>
  <c r="AN893" i="2"/>
  <c r="AN884" i="2"/>
  <c r="AN887" i="2"/>
  <c r="AN906" i="2"/>
  <c r="AN876" i="2"/>
  <c r="AN902" i="2"/>
  <c r="AN873" i="2"/>
  <c r="AN907" i="2"/>
  <c r="AN157" i="2"/>
  <c r="AN146" i="2"/>
  <c r="AN117" i="2"/>
  <c r="AN160" i="2"/>
  <c r="AN153" i="2"/>
  <c r="AN141" i="2"/>
  <c r="AN113" i="2"/>
  <c r="AN149" i="2"/>
  <c r="AN155" i="2"/>
  <c r="AN124" i="2"/>
  <c r="AN154" i="2"/>
  <c r="AN150" i="2"/>
  <c r="AN132" i="2"/>
  <c r="AN159" i="2"/>
  <c r="AN161" i="2"/>
  <c r="AN116" i="2"/>
  <c r="AN123" i="2"/>
  <c r="AN145" i="2"/>
  <c r="AN133" i="2"/>
  <c r="AN134" i="2"/>
  <c r="AN112" i="2"/>
  <c r="AN151" i="2"/>
  <c r="AN128" i="2"/>
  <c r="AN152" i="2"/>
  <c r="AN130" i="2"/>
  <c r="AN143" i="2"/>
  <c r="AN122" i="2"/>
  <c r="AN158" i="2"/>
  <c r="AN126" i="2"/>
  <c r="AN125" i="2"/>
  <c r="AN110" i="2"/>
  <c r="AN135" i="2"/>
  <c r="AN120" i="2"/>
  <c r="AN139" i="2"/>
  <c r="AN136" i="2"/>
  <c r="AN114" i="2"/>
  <c r="AN129" i="2"/>
  <c r="AN137" i="2"/>
  <c r="AR1257" i="2"/>
  <c r="AR1267" i="2"/>
  <c r="AR1183" i="2"/>
  <c r="AN26" i="2"/>
  <c r="AN7" i="2"/>
  <c r="AN44" i="2"/>
  <c r="AN6" i="2"/>
  <c r="AN8" i="2"/>
  <c r="AN36" i="2"/>
  <c r="AN32" i="2"/>
  <c r="AN963" i="2"/>
  <c r="AN953" i="2"/>
  <c r="AN920" i="2"/>
  <c r="AN926" i="2"/>
  <c r="AN951" i="2"/>
  <c r="AN934" i="2"/>
  <c r="AN971" i="2"/>
  <c r="AN950" i="2"/>
  <c r="AN947" i="2"/>
  <c r="AN957" i="2"/>
  <c r="AN921" i="2"/>
  <c r="AN938" i="2"/>
  <c r="AN941" i="2"/>
  <c r="AN972" i="2"/>
  <c r="AN939" i="2"/>
  <c r="AN946" i="2"/>
  <c r="AN1045" i="2"/>
  <c r="AN1060" i="2"/>
  <c r="AN1053" i="2"/>
  <c r="AN1040" i="2"/>
  <c r="AN1068" i="2"/>
  <c r="AN1042" i="2"/>
  <c r="AN1041" i="2"/>
  <c r="AN1032" i="2"/>
  <c r="AN1073" i="2"/>
  <c r="AN1075" i="2"/>
  <c r="AN1066" i="2"/>
  <c r="AN1047" i="2"/>
  <c r="AN1056" i="2"/>
  <c r="AN1039" i="2"/>
  <c r="AN1038" i="2"/>
  <c r="AN1037" i="2"/>
  <c r="AR1205" i="2"/>
  <c r="AR1252" i="2"/>
  <c r="AR1229" i="2"/>
  <c r="AR1216" i="2"/>
  <c r="AR1228" i="2"/>
  <c r="AR1200" i="2"/>
  <c r="AR1209" i="2"/>
  <c r="AR1266" i="2"/>
  <c r="AR1219" i="2"/>
  <c r="AN423" i="2"/>
  <c r="AN389" i="2"/>
  <c r="AN385" i="2"/>
  <c r="AN426" i="2"/>
  <c r="AN387" i="2"/>
  <c r="AN432" i="2"/>
  <c r="AN420" i="2"/>
  <c r="AN433" i="2"/>
  <c r="AN384" i="2"/>
  <c r="AN430" i="2"/>
  <c r="AN399" i="2"/>
  <c r="AN417" i="2"/>
  <c r="AN395" i="2"/>
  <c r="AN425" i="2"/>
  <c r="AN393" i="2"/>
  <c r="AN427" i="2"/>
  <c r="AN416" i="2"/>
  <c r="AN415" i="2"/>
  <c r="AN408" i="2"/>
  <c r="AN419" i="2"/>
  <c r="AN405" i="2"/>
  <c r="AN381" i="2"/>
  <c r="AN418" i="2"/>
  <c r="AR1185" i="2"/>
  <c r="AR1210" i="2"/>
  <c r="AR1217" i="2"/>
  <c r="AR1232" i="2"/>
  <c r="AR1186" i="2"/>
  <c r="AR1231" i="2"/>
  <c r="AR1247" i="2"/>
  <c r="AR1203" i="2"/>
  <c r="AN94" i="2"/>
  <c r="AN88" i="2"/>
  <c r="AN63" i="2"/>
  <c r="AN68" i="2"/>
  <c r="AN99" i="2"/>
  <c r="AN69" i="2"/>
  <c r="AN77" i="2"/>
  <c r="AN70" i="2"/>
  <c r="AN105" i="2"/>
  <c r="AN58" i="2"/>
  <c r="AN84" i="2"/>
  <c r="AN62" i="2"/>
  <c r="AN109" i="2"/>
  <c r="AN87" i="2"/>
  <c r="AN81" i="2"/>
  <c r="AN89" i="2"/>
  <c r="AN74" i="2"/>
  <c r="AN59" i="2"/>
  <c r="AR1218" i="2"/>
  <c r="AR1248" i="2"/>
  <c r="AR1241" i="2"/>
  <c r="AR1269" i="2"/>
  <c r="AR1212" i="2"/>
  <c r="AN694" i="2"/>
  <c r="AN658" i="2"/>
  <c r="AN652" i="2"/>
  <c r="AN653" i="2"/>
  <c r="AN663" i="2"/>
  <c r="AN696" i="2"/>
  <c r="AN689" i="2"/>
  <c r="AN650" i="2"/>
  <c r="AN681" i="2"/>
  <c r="AN664" i="2"/>
  <c r="AN687" i="2"/>
  <c r="AN665" i="2"/>
  <c r="AN655" i="2"/>
  <c r="AN661" i="2"/>
  <c r="AN684" i="2"/>
  <c r="AN693" i="2"/>
  <c r="AN651" i="2"/>
  <c r="AN685" i="2"/>
  <c r="AN671" i="2"/>
  <c r="AN662" i="2"/>
  <c r="AN679" i="2"/>
  <c r="AN692" i="2"/>
  <c r="AN680" i="2"/>
  <c r="AN656" i="2"/>
  <c r="AN700" i="2"/>
  <c r="AN673" i="2"/>
  <c r="AN672" i="2"/>
  <c r="AN682" i="2"/>
  <c r="AN666" i="2"/>
  <c r="AN669" i="2"/>
  <c r="AN697" i="2"/>
  <c r="AN683" i="2"/>
  <c r="AN654" i="2"/>
  <c r="AN670" i="2"/>
  <c r="AN686" i="2"/>
  <c r="AR1226" i="2"/>
  <c r="AR1242" i="2"/>
  <c r="AR1249" i="2"/>
  <c r="AR1201" i="2"/>
  <c r="AR1204" i="2"/>
  <c r="AN506" i="2"/>
  <c r="AN488" i="2"/>
  <c r="AN540" i="2"/>
  <c r="AN532" i="2"/>
  <c r="AN510" i="2"/>
  <c r="AN528" i="2"/>
  <c r="AN507" i="2"/>
  <c r="AN520" i="2"/>
  <c r="AN490" i="2"/>
  <c r="AN536" i="2"/>
  <c r="AN514" i="2"/>
  <c r="AN497" i="2"/>
  <c r="AN502" i="2"/>
  <c r="AN518" i="2"/>
  <c r="AN499" i="2"/>
  <c r="AN533" i="2"/>
  <c r="AN538" i="2"/>
  <c r="AN501" i="2"/>
  <c r="AN496" i="2"/>
  <c r="AN504" i="2"/>
  <c r="AN491" i="2"/>
  <c r="AN530" i="2"/>
  <c r="AN511" i="2"/>
  <c r="AN537" i="2"/>
  <c r="AN525" i="2"/>
  <c r="AN529" i="2"/>
  <c r="AN531" i="2"/>
  <c r="AN513" i="2"/>
  <c r="AN492" i="2"/>
  <c r="AN535" i="2"/>
  <c r="AN519" i="2"/>
  <c r="AN509" i="2"/>
  <c r="AN522" i="2"/>
  <c r="AN495" i="2"/>
  <c r="AN498" i="2"/>
  <c r="AN512" i="2"/>
  <c r="AN516" i="2"/>
  <c r="AN500" i="2"/>
  <c r="AN508" i="2"/>
  <c r="AN773" i="2"/>
  <c r="AN761" i="2"/>
  <c r="AN782" i="2"/>
  <c r="AN780" i="2"/>
  <c r="AN765" i="2"/>
  <c r="AN764" i="2"/>
  <c r="AN768" i="2"/>
  <c r="AN785" i="2"/>
  <c r="AN784" i="2"/>
  <c r="AN805" i="2"/>
  <c r="AN811" i="2"/>
  <c r="AN786" i="2"/>
  <c r="AN778" i="2"/>
  <c r="AN808" i="2"/>
  <c r="AN788" i="2"/>
  <c r="AN758" i="2"/>
  <c r="AN770" i="2"/>
  <c r="AN766" i="2"/>
  <c r="AN787" i="2"/>
  <c r="AN763" i="2"/>
  <c r="AN769" i="2"/>
  <c r="AN775" i="2"/>
  <c r="AN803" i="2"/>
  <c r="AN802" i="2"/>
  <c r="AR1238" i="2"/>
  <c r="AR1182" i="2"/>
  <c r="AR1255" i="2"/>
  <c r="AR1261" i="2"/>
  <c r="AR1265" i="2"/>
  <c r="AR1178" i="2"/>
  <c r="AR1260" i="2"/>
  <c r="AR1197" i="2"/>
  <c r="AR1258" i="2"/>
  <c r="AN363" i="2"/>
  <c r="AN371" i="2"/>
  <c r="AN370" i="2"/>
  <c r="AN355" i="2"/>
  <c r="AN368" i="2"/>
  <c r="AN348" i="2"/>
  <c r="AN346" i="2"/>
  <c r="AN345" i="2"/>
  <c r="AN341" i="2"/>
  <c r="AN376" i="2"/>
  <c r="AN365" i="2"/>
  <c r="AN358" i="2"/>
  <c r="AN333" i="2"/>
  <c r="AN349" i="2"/>
  <c r="AN379" i="2"/>
  <c r="AN347" i="2"/>
  <c r="AN329" i="2"/>
  <c r="AN369" i="2"/>
  <c r="AN328" i="2"/>
  <c r="AN362" i="2"/>
  <c r="AN357" i="2"/>
  <c r="AN372" i="2"/>
  <c r="AN335" i="2"/>
  <c r="AN356" i="2"/>
  <c r="AN364" i="2"/>
  <c r="AN359" i="2"/>
  <c r="AN331" i="2"/>
  <c r="AN361" i="2"/>
  <c r="AN367" i="2"/>
  <c r="AN377" i="2"/>
  <c r="AN330" i="2"/>
  <c r="AN326" i="2"/>
  <c r="AN374" i="2"/>
  <c r="AR1181" i="2"/>
  <c r="AR1195" i="2"/>
  <c r="AR1188" i="2"/>
  <c r="AR1206" i="2"/>
  <c r="AR1253" i="2"/>
  <c r="BD1705" i="2" l="1"/>
  <c r="BA1705" i="2"/>
  <c r="BD1799" i="2"/>
  <c r="BA1799" i="2"/>
  <c r="BD1728" i="2"/>
  <c r="BA1728" i="2"/>
  <c r="BD1769" i="2"/>
  <c r="BA1769" i="2"/>
  <c r="BD1774" i="2"/>
  <c r="BA1774" i="2"/>
  <c r="BD1781" i="2"/>
  <c r="BA1781" i="2"/>
  <c r="BD1274" i="2"/>
  <c r="BA1274" i="2"/>
  <c r="BD1759" i="2"/>
  <c r="BA1759" i="2"/>
  <c r="BD1853" i="2"/>
  <c r="BA1853" i="2"/>
  <c r="BD1855" i="2"/>
  <c r="BA1855" i="2"/>
  <c r="BD1394" i="2"/>
  <c r="BA1394" i="2"/>
  <c r="BD1836" i="2"/>
  <c r="BA1836" i="2"/>
  <c r="BD1159" i="2"/>
  <c r="BA1159" i="2"/>
  <c r="BD1773" i="2"/>
  <c r="BA1773" i="2"/>
  <c r="BD1857" i="2"/>
  <c r="BA1857" i="2"/>
  <c r="BD1290" i="2"/>
  <c r="BA1290" i="2"/>
  <c r="BD1284" i="2"/>
  <c r="BA1284" i="2"/>
  <c r="BD1168" i="2"/>
  <c r="BA1168" i="2"/>
  <c r="BD1795" i="2"/>
  <c r="BA1795" i="2"/>
  <c r="BD1813" i="2"/>
  <c r="BA1813" i="2"/>
  <c r="BD1679" i="2"/>
  <c r="BA1679" i="2"/>
  <c r="BD1747" i="2"/>
  <c r="BA1747" i="2"/>
  <c r="BD1276" i="2"/>
  <c r="BA1276" i="2"/>
  <c r="BD1711" i="2"/>
  <c r="BA1711" i="2"/>
  <c r="BD1667" i="2"/>
  <c r="BA1667" i="2"/>
  <c r="BD1669" i="2"/>
  <c r="BA1669" i="2"/>
  <c r="BD1283" i="2"/>
  <c r="BA1283" i="2"/>
  <c r="BD1426" i="2"/>
  <c r="BA1426" i="2"/>
  <c r="BD1278" i="2"/>
  <c r="BA1278" i="2"/>
  <c r="BD1860" i="2"/>
  <c r="BA1860" i="2"/>
  <c r="BD1829" i="2"/>
  <c r="BA1829" i="2"/>
  <c r="BD1825" i="2"/>
  <c r="BA1825" i="2"/>
  <c r="BD1275" i="2"/>
  <c r="BA1275" i="2"/>
  <c r="BD1699" i="2"/>
  <c r="BA1699" i="2"/>
  <c r="BD1757" i="2"/>
  <c r="BA1757" i="2"/>
  <c r="BD1804" i="2"/>
  <c r="BA1804" i="2"/>
  <c r="BD1174" i="2"/>
  <c r="BA1174" i="2"/>
  <c r="BD1707" i="2"/>
  <c r="BA1707" i="2"/>
  <c r="BD1710" i="2"/>
  <c r="BA1710" i="2"/>
  <c r="BD1714" i="2"/>
  <c r="BA1714" i="2"/>
  <c r="BD1177" i="2"/>
  <c r="BA1177" i="2"/>
  <c r="BD1689" i="2"/>
  <c r="BA1689" i="2"/>
  <c r="BD1869" i="2"/>
  <c r="BA1869" i="2"/>
  <c r="BD1753" i="2"/>
  <c r="BA1753" i="2"/>
  <c r="BD1277" i="2"/>
  <c r="BA1277" i="2"/>
  <c r="BD1726" i="2"/>
  <c r="BA1726" i="2"/>
  <c r="BD1805" i="2"/>
  <c r="BA1805" i="2"/>
  <c r="BD1752" i="2"/>
  <c r="BA1752" i="2"/>
  <c r="BD1706" i="2"/>
  <c r="BA1706" i="2"/>
  <c r="BD1811" i="2"/>
  <c r="BA1811" i="2"/>
  <c r="BD1720" i="2"/>
  <c r="BA1720" i="2"/>
  <c r="BD1844" i="2"/>
  <c r="BA1844" i="2"/>
  <c r="BD1812" i="2"/>
  <c r="BA1812" i="2"/>
  <c r="BD1843" i="2"/>
  <c r="BA1843" i="2"/>
  <c r="BD1681" i="2"/>
  <c r="BA1681" i="2"/>
  <c r="BD1685" i="2"/>
  <c r="BA1685" i="2"/>
  <c r="BD1820" i="2"/>
  <c r="BA1820" i="2"/>
  <c r="BD1666" i="2"/>
  <c r="BA1666" i="2"/>
  <c r="BD1675" i="2"/>
  <c r="BA1675" i="2"/>
  <c r="BD1839" i="2"/>
  <c r="BA1839" i="2"/>
  <c r="BD1165" i="2"/>
  <c r="BA1165" i="2"/>
  <c r="BD1176" i="2"/>
  <c r="BA1176" i="2"/>
  <c r="BD1703" i="2"/>
  <c r="BA1703" i="2"/>
  <c r="BD1682" i="2"/>
  <c r="BA1682" i="2"/>
  <c r="BD1866" i="2"/>
  <c r="BA1866" i="2"/>
  <c r="BD1723" i="2"/>
  <c r="BA1723" i="2"/>
  <c r="BD1285" i="2"/>
  <c r="BA1285" i="2"/>
  <c r="BD1701" i="2"/>
  <c r="BA1701" i="2"/>
  <c r="BD1854" i="2"/>
  <c r="BA1854" i="2"/>
  <c r="BD1800" i="2"/>
  <c r="BA1800" i="2"/>
  <c r="BD1677" i="2"/>
  <c r="BA1677" i="2"/>
  <c r="BD1421" i="2"/>
  <c r="BA1421" i="2"/>
  <c r="BD1783" i="2"/>
  <c r="BA1783" i="2"/>
  <c r="BD1158" i="2"/>
  <c r="BA1158" i="2"/>
  <c r="BD1873" i="2"/>
  <c r="BA1873" i="2"/>
  <c r="BD1128" i="2"/>
  <c r="BA1128" i="2"/>
  <c r="BD1818" i="2"/>
  <c r="BA1818" i="2"/>
  <c r="BD1289" i="2"/>
  <c r="BA1289" i="2"/>
  <c r="BD1852" i="2"/>
  <c r="BA1852" i="2"/>
  <c r="BD1868" i="2"/>
  <c r="BA1868" i="2"/>
  <c r="BD1175" i="2"/>
  <c r="BA1175" i="2"/>
  <c r="BD1734" i="2"/>
  <c r="BA1734" i="2"/>
  <c r="BD1695" i="2"/>
  <c r="BA1695" i="2"/>
  <c r="BD1766" i="2"/>
  <c r="BA1766" i="2"/>
  <c r="BD1716" i="2"/>
  <c r="BA1716" i="2"/>
  <c r="BD1744" i="2"/>
  <c r="BA1744" i="2"/>
  <c r="BD1397" i="2"/>
  <c r="BA1397" i="2"/>
  <c r="BD1725" i="2"/>
  <c r="BA1725" i="2"/>
  <c r="BD1692" i="2"/>
  <c r="BA1692" i="2"/>
  <c r="BD1292" i="2"/>
  <c r="BA1292" i="2"/>
  <c r="BD1749" i="2"/>
  <c r="BA1749" i="2"/>
  <c r="BD1871" i="2"/>
  <c r="BA1871" i="2"/>
  <c r="BD1790" i="2"/>
  <c r="BA1790" i="2"/>
  <c r="BD1758" i="2"/>
  <c r="BA1758" i="2"/>
  <c r="BD1105" i="2"/>
  <c r="BA1105" i="2"/>
  <c r="BD1832" i="2"/>
  <c r="BA1832" i="2"/>
  <c r="BD1762" i="2"/>
  <c r="BA1762" i="2"/>
  <c r="BD1822" i="2"/>
  <c r="BA1822" i="2"/>
  <c r="BD1776" i="2"/>
  <c r="BA1776" i="2"/>
  <c r="BD1846" i="2"/>
  <c r="BA1846" i="2"/>
  <c r="BD1157" i="2"/>
  <c r="BA1157" i="2"/>
  <c r="BD1173" i="2"/>
  <c r="BA1173" i="2"/>
  <c r="BD1745" i="2"/>
  <c r="BA1745" i="2"/>
  <c r="BD1671" i="2"/>
  <c r="BA1671" i="2"/>
  <c r="BD1817" i="2"/>
  <c r="BA1817" i="2"/>
  <c r="BD1659" i="2"/>
  <c r="BA1659" i="2"/>
  <c r="BD1163" i="2"/>
  <c r="BA1163" i="2"/>
  <c r="BD1172" i="2"/>
  <c r="BA1172" i="2"/>
  <c r="BD1786" i="2"/>
  <c r="BA1786" i="2"/>
  <c r="BD1756" i="2"/>
  <c r="BA1756" i="2"/>
  <c r="BD1867" i="2"/>
  <c r="BA1867" i="2"/>
  <c r="BD1678" i="2"/>
  <c r="BA1678" i="2"/>
  <c r="BD1838" i="2"/>
  <c r="BA1838" i="2"/>
  <c r="BD1162" i="2"/>
  <c r="BA1162" i="2"/>
  <c r="BD1730" i="2"/>
  <c r="BA1730" i="2"/>
  <c r="BD1735" i="2"/>
  <c r="BA1735" i="2"/>
  <c r="BD1286" i="2"/>
  <c r="BA1286" i="2"/>
  <c r="BD1830" i="2"/>
  <c r="BA1830" i="2"/>
  <c r="BD1788" i="2"/>
  <c r="BA1788" i="2"/>
  <c r="BD1859" i="2"/>
  <c r="BA1859" i="2"/>
  <c r="BD1721" i="2"/>
  <c r="BA1721" i="2"/>
  <c r="BD1862" i="2"/>
  <c r="BA1862" i="2"/>
  <c r="BD1831" i="2"/>
  <c r="BA1831" i="2"/>
  <c r="BD1102" i="2"/>
  <c r="BA1102" i="2"/>
  <c r="BD1690" i="2"/>
  <c r="BA1690" i="2"/>
  <c r="BD1778" i="2"/>
  <c r="BA1778" i="2"/>
  <c r="BD1733" i="2"/>
  <c r="BA1733" i="2"/>
  <c r="BD1280" i="2"/>
  <c r="BA1280" i="2"/>
  <c r="BD1807" i="2"/>
  <c r="BA1807" i="2"/>
  <c r="BD1861" i="2"/>
  <c r="BA1861" i="2"/>
  <c r="BD1863" i="2"/>
  <c r="BA1863" i="2"/>
  <c r="BD1835" i="2"/>
  <c r="BA1835" i="2"/>
  <c r="BD1793" i="2"/>
  <c r="BA1793" i="2"/>
  <c r="BD1160" i="2"/>
  <c r="BA1160" i="2"/>
  <c r="BD1837" i="2"/>
  <c r="BA1837" i="2"/>
  <c r="BD1760" i="2"/>
  <c r="BA1760" i="2"/>
  <c r="BD1809" i="2"/>
  <c r="BA1809" i="2"/>
  <c r="BD1282" i="2"/>
  <c r="BA1282" i="2"/>
  <c r="BD1849" i="2"/>
  <c r="BA1849" i="2"/>
  <c r="BD1797" i="2"/>
  <c r="BA1797" i="2"/>
  <c r="BD1763" i="2"/>
  <c r="BA1763" i="2"/>
  <c r="BD1164" i="2"/>
  <c r="BA1164" i="2"/>
  <c r="BD1704" i="2"/>
  <c r="BA1704" i="2"/>
  <c r="BD1683" i="2"/>
  <c r="BA1683" i="2"/>
  <c r="BD1693" i="2"/>
  <c r="BA1693" i="2"/>
  <c r="BD1865" i="2"/>
  <c r="BA1865" i="2"/>
  <c r="BD1686" i="2"/>
  <c r="BA1686" i="2"/>
  <c r="BD1673" i="2"/>
  <c r="BA1673" i="2"/>
  <c r="BD1665" i="2"/>
  <c r="BA1665" i="2"/>
  <c r="BD1722" i="2"/>
  <c r="BA1722" i="2"/>
  <c r="BD1718" i="2"/>
  <c r="BA1718" i="2"/>
  <c r="BD1713" i="2"/>
  <c r="BA1713" i="2"/>
  <c r="BD1288" i="2"/>
  <c r="BA1288" i="2"/>
  <c r="BD1129" i="2"/>
  <c r="BA1129" i="2"/>
  <c r="BD1709" i="2"/>
  <c r="BA1709" i="2"/>
  <c r="BD1717" i="2"/>
  <c r="BA1717" i="2"/>
  <c r="BD1279" i="2"/>
  <c r="BA1279" i="2"/>
  <c r="BD1801" i="2"/>
  <c r="BA1801" i="2"/>
  <c r="BD1422" i="2"/>
  <c r="BA1422" i="2"/>
  <c r="BD1767" i="2"/>
  <c r="BA1767" i="2"/>
  <c r="BD1702" i="2"/>
  <c r="BA1702" i="2"/>
  <c r="BD1821" i="2"/>
  <c r="BA1821" i="2"/>
  <c r="BD1291" i="2"/>
  <c r="BA1291" i="2"/>
  <c r="BD1662" i="2"/>
  <c r="BA1662" i="2"/>
  <c r="BD1697" i="2"/>
  <c r="BA1697" i="2"/>
  <c r="BD1737" i="2"/>
  <c r="BA1737" i="2"/>
  <c r="BD1748" i="2"/>
  <c r="BA1748" i="2"/>
  <c r="BD1698" i="2"/>
  <c r="BA1698" i="2"/>
  <c r="BD1674" i="2"/>
  <c r="BA1674" i="2"/>
  <c r="BD1166" i="2"/>
  <c r="BA1166" i="2"/>
  <c r="BD1287" i="2"/>
  <c r="BA1287" i="2"/>
  <c r="BD1660" i="2"/>
  <c r="BA1660" i="2"/>
  <c r="BD1161" i="2"/>
  <c r="BA1161" i="2"/>
  <c r="BD1171" i="2"/>
  <c r="BA1171" i="2"/>
  <c r="BD1765" i="2"/>
  <c r="BA1765" i="2"/>
  <c r="BD1870" i="2"/>
  <c r="BA1870" i="2"/>
  <c r="BD1754" i="2"/>
  <c r="BA1754" i="2"/>
  <c r="BD1740" i="2"/>
  <c r="BA1740" i="2"/>
  <c r="BD1664" i="2"/>
  <c r="BA1664" i="2"/>
  <c r="BD1688" i="2"/>
  <c r="BA1688" i="2"/>
  <c r="BD1810" i="2"/>
  <c r="BA1810" i="2"/>
  <c r="BD1687" i="2"/>
  <c r="BA1687" i="2"/>
  <c r="BD1806" i="2"/>
  <c r="BA1806" i="2"/>
  <c r="BD1167" i="2"/>
  <c r="BA1167" i="2"/>
  <c r="BD1784" i="2"/>
  <c r="BA1784" i="2"/>
  <c r="BD1856" i="2"/>
  <c r="BA1856" i="2"/>
  <c r="BD1398" i="2"/>
  <c r="BA1398" i="2"/>
  <c r="BD1850" i="2"/>
  <c r="BA1850" i="2"/>
  <c r="BD1841" i="2"/>
  <c r="BA1841" i="2"/>
  <c r="BD1777" i="2"/>
  <c r="BA1777" i="2"/>
  <c r="BD1796" i="2"/>
  <c r="BA1796" i="2"/>
  <c r="BD1842" i="2"/>
  <c r="BA1842" i="2"/>
  <c r="BD1833" i="2"/>
  <c r="BA1833" i="2"/>
  <c r="BD1672" i="2"/>
  <c r="BA1672" i="2"/>
  <c r="BD1736" i="2"/>
  <c r="BA1736" i="2"/>
  <c r="BD1802" i="2"/>
  <c r="BA1802" i="2"/>
  <c r="BD1684" i="2"/>
  <c r="BA1684" i="2"/>
  <c r="BD1293" i="2"/>
  <c r="BA1293" i="2"/>
  <c r="BD1803" i="2"/>
  <c r="BA1803" i="2"/>
  <c r="BD1858" i="2"/>
  <c r="BA1858" i="2"/>
  <c r="BD1787" i="2"/>
  <c r="BA1787" i="2"/>
  <c r="BD1663" i="2"/>
  <c r="BA1663" i="2"/>
  <c r="BD1691" i="2"/>
  <c r="BA1691" i="2"/>
  <c r="BD1169" i="2"/>
  <c r="BA1169" i="2"/>
  <c r="BD1824" i="2"/>
  <c r="BA1824" i="2"/>
  <c r="BD1104" i="2"/>
  <c r="BA1104" i="2"/>
  <c r="BD1826" i="2"/>
  <c r="BA1826" i="2"/>
  <c r="BD1775" i="2"/>
  <c r="BA1775" i="2"/>
  <c r="BD1719" i="2"/>
  <c r="BA1719" i="2"/>
  <c r="BD1712" i="2"/>
  <c r="BA1712" i="2"/>
  <c r="BD1764" i="2"/>
  <c r="BA1764" i="2"/>
  <c r="BD1670" i="2"/>
  <c r="BA1670" i="2"/>
  <c r="BD1729" i="2"/>
  <c r="BA1729" i="2"/>
  <c r="BD1680" i="2"/>
  <c r="BA1680" i="2"/>
  <c r="BD1676" i="2"/>
  <c r="BA1676" i="2"/>
  <c r="BD1770" i="2"/>
  <c r="BA1770" i="2"/>
  <c r="BD1743" i="2"/>
  <c r="BA1743" i="2"/>
  <c r="BD1827" i="2"/>
  <c r="BA1827" i="2"/>
  <c r="BD1700" i="2"/>
  <c r="BA1700" i="2"/>
  <c r="BD1738" i="2"/>
  <c r="BA1738" i="2"/>
  <c r="BD1779" i="2"/>
  <c r="BA1779" i="2"/>
  <c r="BD1823" i="2"/>
  <c r="BA1823" i="2"/>
  <c r="BD1156" i="2"/>
  <c r="BA1156" i="2"/>
  <c r="BD1661" i="2"/>
  <c r="BA1661" i="2"/>
  <c r="BD1847" i="2"/>
  <c r="BA1847" i="2"/>
  <c r="BD1771" i="2"/>
  <c r="BA1771" i="2"/>
  <c r="BD1816" i="2"/>
  <c r="BA1816" i="2"/>
  <c r="BD1103" i="2"/>
  <c r="BA1103" i="2"/>
  <c r="BD1794" i="2"/>
  <c r="BA1794" i="2"/>
  <c r="BD1814" i="2"/>
  <c r="BA1814" i="2"/>
  <c r="BD1834" i="2"/>
  <c r="BA1834" i="2"/>
  <c r="BD1742" i="2"/>
  <c r="BA1742" i="2"/>
  <c r="BD1789" i="2"/>
  <c r="BA1789" i="2"/>
  <c r="BD1696" i="2"/>
  <c r="BA1696" i="2"/>
  <c r="BD1741" i="2"/>
  <c r="BA1741" i="2"/>
  <c r="BD1851" i="2"/>
  <c r="BA1851" i="2"/>
  <c r="BD1792" i="2"/>
  <c r="BA1792" i="2"/>
  <c r="BD1768" i="2"/>
  <c r="BA1768" i="2"/>
  <c r="BD1281" i="2"/>
  <c r="BA1281" i="2"/>
  <c r="BD1772" i="2"/>
  <c r="BA1772" i="2"/>
  <c r="BD1746" i="2"/>
  <c r="BA1746" i="2"/>
  <c r="BD1819" i="2"/>
  <c r="BA1819" i="2"/>
  <c r="BD1761" i="2"/>
  <c r="BA1761" i="2"/>
  <c r="BD1864" i="2"/>
  <c r="BA1864" i="2"/>
  <c r="BD1755" i="2"/>
  <c r="BA1755" i="2"/>
  <c r="BD1780" i="2"/>
  <c r="BA1780" i="2"/>
  <c r="BD1727" i="2"/>
  <c r="BA1727" i="2"/>
  <c r="BD1791" i="2"/>
  <c r="BA1791" i="2"/>
  <c r="BD1750" i="2"/>
  <c r="BA1750" i="2"/>
  <c r="BD1694" i="2"/>
  <c r="BA1694" i="2"/>
  <c r="BD1731" i="2"/>
  <c r="BA1731" i="2"/>
  <c r="BD1840" i="2"/>
  <c r="BA1840" i="2"/>
  <c r="BD1739" i="2"/>
  <c r="BA1739" i="2"/>
  <c r="BD1845" i="2"/>
  <c r="BA1845" i="2"/>
  <c r="BD1874" i="2"/>
  <c r="BA1874" i="2"/>
  <c r="BD1668" i="2"/>
  <c r="BA1668" i="2"/>
  <c r="BD1798" i="2"/>
  <c r="BA1798" i="2"/>
  <c r="BD1828" i="2"/>
  <c r="BA1828" i="2"/>
  <c r="BD1848" i="2"/>
  <c r="BA1848" i="2"/>
  <c r="BD1708" i="2"/>
  <c r="BA1708" i="2"/>
  <c r="BD1872" i="2"/>
  <c r="BA1872" i="2"/>
  <c r="BD1724" i="2"/>
  <c r="BA1724" i="2"/>
  <c r="BD1715" i="2"/>
  <c r="BA1715" i="2"/>
  <c r="BD1808" i="2"/>
  <c r="BA1808" i="2"/>
  <c r="BD1751" i="2"/>
  <c r="BA1751" i="2"/>
  <c r="BD1170" i="2"/>
  <c r="BA1170" i="2"/>
  <c r="BD1815" i="2"/>
  <c r="BA1815" i="2"/>
  <c r="BD1402" i="2"/>
  <c r="BA1402" i="2"/>
  <c r="BD1732" i="2"/>
  <c r="BA1732" i="2"/>
  <c r="BD1782" i="2"/>
  <c r="BA1782" i="2"/>
  <c r="BD1785" i="2"/>
  <c r="BA1785" i="2"/>
  <c r="AO10" i="2"/>
  <c r="AO69" i="2"/>
  <c r="AO8" i="2"/>
  <c r="AO759" i="2"/>
  <c r="AO539" i="2"/>
  <c r="AO810" i="2"/>
  <c r="X867" i="2"/>
  <c r="AO173" i="2"/>
  <c r="AO181" i="2"/>
  <c r="X929" i="2"/>
  <c r="AN702" i="2"/>
  <c r="AO106" i="2"/>
  <c r="AO70" i="2"/>
  <c r="AO702" i="2"/>
  <c r="AO695" i="2"/>
  <c r="AN92" i="2"/>
  <c r="AO406" i="2"/>
  <c r="AO478" i="2"/>
  <c r="AO794" i="2"/>
  <c r="X911" i="2"/>
  <c r="X872" i="2"/>
  <c r="AO344" i="2"/>
  <c r="AO37" i="2"/>
  <c r="AO457" i="2"/>
  <c r="AN337" i="2"/>
  <c r="AO775" i="2"/>
  <c r="AO768" i="2"/>
  <c r="X884" i="2"/>
  <c r="AO374" i="2"/>
  <c r="AN781" i="2"/>
  <c r="AN494" i="2"/>
  <c r="AO180" i="2"/>
  <c r="AO209" i="2"/>
  <c r="X967" i="2"/>
  <c r="AN659" i="2"/>
  <c r="AO664" i="2"/>
  <c r="AO52" i="2"/>
  <c r="AO13" i="2"/>
  <c r="AO461" i="2"/>
  <c r="AO472" i="2"/>
  <c r="AO468" i="2"/>
  <c r="AN353" i="2"/>
  <c r="AN332" i="2"/>
  <c r="AO803" i="2"/>
  <c r="AO811" i="2"/>
  <c r="AO785" i="2"/>
  <c r="X907" i="2"/>
  <c r="X871" i="2"/>
  <c r="AO356" i="2"/>
  <c r="AO329" i="2"/>
  <c r="AO370" i="2"/>
  <c r="AN801" i="2"/>
  <c r="AN790" i="2"/>
  <c r="AN539" i="2"/>
  <c r="AN541" i="2"/>
  <c r="AO174" i="2"/>
  <c r="AO205" i="2"/>
  <c r="X965" i="2"/>
  <c r="X946" i="2"/>
  <c r="X950" i="2"/>
  <c r="AN675" i="2"/>
  <c r="AN701" i="2"/>
  <c r="AO59" i="2"/>
  <c r="AO109" i="2"/>
  <c r="AO68" i="2"/>
  <c r="AO682" i="2"/>
  <c r="AO672" i="2"/>
  <c r="AN85" i="2"/>
  <c r="AN66" i="2"/>
  <c r="AN73" i="2"/>
  <c r="AO381" i="2"/>
  <c r="AO417" i="2"/>
  <c r="AO387" i="2"/>
  <c r="AO522" i="2"/>
  <c r="AO532" i="2"/>
  <c r="AO619" i="2"/>
  <c r="AO647" i="2"/>
  <c r="AO641" i="2"/>
  <c r="AN401" i="2"/>
  <c r="AN428" i="2"/>
  <c r="X1050" i="2"/>
  <c r="X1054" i="2"/>
  <c r="X1035" i="2"/>
  <c r="AO1047" i="2"/>
  <c r="AO1032" i="2"/>
  <c r="AO971" i="2"/>
  <c r="AO957" i="2"/>
  <c r="AO963" i="2"/>
  <c r="AN1036" i="2"/>
  <c r="AN1065" i="2"/>
  <c r="AN955" i="2"/>
  <c r="AN927" i="2"/>
  <c r="AN924" i="2"/>
  <c r="AO858" i="2"/>
  <c r="AO844" i="2"/>
  <c r="AO745" i="2"/>
  <c r="AO720" i="2"/>
  <c r="AN9" i="2"/>
  <c r="AN54" i="2"/>
  <c r="AN24" i="2"/>
  <c r="AN163" i="2"/>
  <c r="AO120" i="2"/>
  <c r="AO123" i="2"/>
  <c r="AO160" i="2"/>
  <c r="AN858" i="2"/>
  <c r="AN830" i="2"/>
  <c r="AN721" i="2"/>
  <c r="AN754" i="2"/>
  <c r="AN187" i="2"/>
  <c r="AO898" i="2"/>
  <c r="AO866" i="2"/>
  <c r="AO553" i="2"/>
  <c r="AO592" i="2"/>
  <c r="AN479" i="2"/>
  <c r="AN618" i="2"/>
  <c r="AO312" i="2"/>
  <c r="AO288" i="2"/>
  <c r="AO254" i="2"/>
  <c r="AO221" i="2"/>
  <c r="AO244" i="2"/>
  <c r="AN260" i="2"/>
  <c r="BA1488" i="2"/>
  <c r="BD1488" i="2"/>
  <c r="BA1631" i="2"/>
  <c r="BD1631" i="2"/>
  <c r="BA1617" i="2"/>
  <c r="BD1617" i="2"/>
  <c r="BA1576" i="2"/>
  <c r="BD1576" i="2"/>
  <c r="BD1483" i="2"/>
  <c r="BA1483" i="2"/>
  <c r="BA1514" i="2"/>
  <c r="BD1514" i="2"/>
  <c r="BD1490" i="2"/>
  <c r="BA1490" i="2"/>
  <c r="BD1486" i="2"/>
  <c r="BA1486" i="2"/>
  <c r="BA1413" i="2"/>
  <c r="BD1413" i="2"/>
  <c r="BD1600" i="2"/>
  <c r="BA1600" i="2"/>
  <c r="BD1551" i="2"/>
  <c r="BA1551" i="2"/>
  <c r="BD1596" i="2"/>
  <c r="BA1596" i="2"/>
  <c r="BA1594" i="2"/>
  <c r="BD1594" i="2"/>
  <c r="BD1476" i="2"/>
  <c r="BA1476" i="2"/>
  <c r="BA1601" i="2"/>
  <c r="BD1601" i="2"/>
  <c r="BA1477" i="2"/>
  <c r="BD1477" i="2"/>
  <c r="BA1532" i="2"/>
  <c r="BD1532" i="2"/>
  <c r="BD1408" i="2"/>
  <c r="BA1408" i="2"/>
  <c r="BD1443" i="2"/>
  <c r="BA1443" i="2"/>
  <c r="BA1607" i="2"/>
  <c r="BD1607" i="2"/>
  <c r="BD1585" i="2"/>
  <c r="BA1585" i="2"/>
  <c r="BA1489" i="2"/>
  <c r="BD1489" i="2"/>
  <c r="X874" i="2"/>
  <c r="AO531" i="2"/>
  <c r="AO1079" i="2"/>
  <c r="AO814" i="2"/>
  <c r="AN25" i="2"/>
  <c r="AN822" i="2"/>
  <c r="AO291" i="2"/>
  <c r="AO309" i="2"/>
  <c r="AO268" i="2"/>
  <c r="AO226" i="2"/>
  <c r="AO261" i="2"/>
  <c r="AO787" i="2"/>
  <c r="AO781" i="2"/>
  <c r="AO783" i="2"/>
  <c r="X899" i="2"/>
  <c r="X879" i="2"/>
  <c r="AO337" i="2"/>
  <c r="AO368" i="2"/>
  <c r="AO351" i="2"/>
  <c r="AN791" i="2"/>
  <c r="AN779" i="2"/>
  <c r="AN524" i="2"/>
  <c r="AN493" i="2"/>
  <c r="AO217" i="2"/>
  <c r="AO200" i="2"/>
  <c r="X955" i="2"/>
  <c r="X939" i="2"/>
  <c r="X969" i="2"/>
  <c r="AN668" i="2"/>
  <c r="AO64" i="2"/>
  <c r="AO75" i="2"/>
  <c r="AO79" i="2"/>
  <c r="AO675" i="2"/>
  <c r="AO655" i="2"/>
  <c r="AN93" i="2"/>
  <c r="AN108" i="2"/>
  <c r="AN104" i="2"/>
  <c r="AO415" i="2"/>
  <c r="AO396" i="2"/>
  <c r="AO423" i="2"/>
  <c r="AO516" i="2"/>
  <c r="AO533" i="2"/>
  <c r="AO611" i="2"/>
  <c r="AO643" i="2"/>
  <c r="AN396" i="2"/>
  <c r="X1075" i="2"/>
  <c r="X1037" i="2"/>
  <c r="X1077" i="2"/>
  <c r="AO1064" i="2"/>
  <c r="AO1055" i="2"/>
  <c r="AO948" i="2"/>
  <c r="AO924" i="2"/>
  <c r="AO967" i="2"/>
  <c r="AN1076" i="2"/>
  <c r="AN1079" i="2"/>
  <c r="AN923" i="2"/>
  <c r="AN925" i="2"/>
  <c r="AO819" i="2"/>
  <c r="AO850" i="2"/>
  <c r="AO752" i="2"/>
  <c r="AO734" i="2"/>
  <c r="AN41" i="2"/>
  <c r="AN23" i="2"/>
  <c r="AN46" i="2"/>
  <c r="AN121" i="2"/>
  <c r="AO125" i="2"/>
  <c r="AO161" i="2"/>
  <c r="AN857" i="2"/>
  <c r="AN829" i="2"/>
  <c r="AN850" i="2"/>
  <c r="AN756" i="2"/>
  <c r="AN198" i="2"/>
  <c r="AN166" i="2"/>
  <c r="AN200" i="2"/>
  <c r="AO908" i="2"/>
  <c r="AO896" i="2"/>
  <c r="AO580" i="2"/>
  <c r="AO558" i="2"/>
  <c r="AO557" i="2"/>
  <c r="AN581" i="2"/>
  <c r="AN475" i="2"/>
  <c r="AN461" i="2"/>
  <c r="AN451" i="2"/>
  <c r="AN633" i="2"/>
  <c r="AN601" i="2"/>
  <c r="AO284" i="2"/>
  <c r="AO321" i="2"/>
  <c r="AO310" i="2"/>
  <c r="AO249" i="2"/>
  <c r="AO231" i="2"/>
  <c r="AO241" i="2"/>
  <c r="BA1641" i="2"/>
  <c r="BD1641" i="2"/>
  <c r="BD1463" i="2"/>
  <c r="BA1463" i="2"/>
  <c r="BD1529" i="2"/>
  <c r="BA1529" i="2"/>
  <c r="BD1527" i="2"/>
  <c r="BA1527" i="2"/>
  <c r="BD1451" i="2"/>
  <c r="BA1451" i="2"/>
  <c r="BA1539" i="2"/>
  <c r="BD1539" i="2"/>
  <c r="BD1485" i="2"/>
  <c r="BA1485" i="2"/>
  <c r="BD1496" i="2"/>
  <c r="BA1496" i="2"/>
  <c r="BA1533" i="2"/>
  <c r="BD1533" i="2"/>
  <c r="BA1409" i="2"/>
  <c r="BD1409" i="2"/>
  <c r="BA1531" i="2"/>
  <c r="BD1531" i="2"/>
  <c r="BD1605" i="2"/>
  <c r="BA1605" i="2"/>
  <c r="BD1448" i="2"/>
  <c r="BA1448" i="2"/>
  <c r="BA1521" i="2"/>
  <c r="BD1521" i="2"/>
  <c r="BD1634" i="2"/>
  <c r="BA1634" i="2"/>
  <c r="BD1518" i="2"/>
  <c r="BA1518" i="2"/>
  <c r="BA1648" i="2"/>
  <c r="BD1648" i="2"/>
  <c r="BD1406" i="2"/>
  <c r="BA1406" i="2"/>
  <c r="BA1522" i="2"/>
  <c r="BD1522" i="2"/>
  <c r="BD1655" i="2"/>
  <c r="BA1655" i="2"/>
  <c r="BD1428" i="2"/>
  <c r="BA1428" i="2"/>
  <c r="BD1473" i="2"/>
  <c r="BA1473" i="2"/>
  <c r="BA1639" i="2"/>
  <c r="BD1639" i="2"/>
  <c r="BD1515" i="2"/>
  <c r="BA1515" i="2"/>
  <c r="BD1591" i="2"/>
  <c r="BA1591" i="2"/>
  <c r="BD1431" i="2"/>
  <c r="BA1431" i="2"/>
  <c r="AO199" i="2"/>
  <c r="AO667" i="2"/>
  <c r="AO513" i="2"/>
  <c r="AN390" i="2"/>
  <c r="X1070" i="2"/>
  <c r="AO1078" i="2"/>
  <c r="AN1064" i="2"/>
  <c r="AN959" i="2"/>
  <c r="AN958" i="2"/>
  <c r="AO865" i="2"/>
  <c r="AO815" i="2"/>
  <c r="AO708" i="2"/>
  <c r="AO755" i="2"/>
  <c r="AN48" i="2"/>
  <c r="AN11" i="2"/>
  <c r="AN51" i="2"/>
  <c r="AN111" i="2"/>
  <c r="AN131" i="2"/>
  <c r="AN903" i="2"/>
  <c r="AO110" i="2"/>
  <c r="AO153" i="2"/>
  <c r="AN826" i="2"/>
  <c r="AN834" i="2"/>
  <c r="AN820" i="2"/>
  <c r="AN214" i="2"/>
  <c r="AN211" i="2"/>
  <c r="AN203" i="2"/>
  <c r="AO874" i="2"/>
  <c r="AO869" i="2"/>
  <c r="AO554" i="2"/>
  <c r="AO581" i="2"/>
  <c r="AO571" i="2"/>
  <c r="AN486" i="2"/>
  <c r="AN470" i="2"/>
  <c r="AN436" i="2"/>
  <c r="AN608" i="2"/>
  <c r="AN647" i="2"/>
  <c r="AO281" i="2"/>
  <c r="AO278" i="2"/>
  <c r="AO272" i="2"/>
  <c r="AO270" i="2"/>
  <c r="AO235" i="2"/>
  <c r="AO256" i="2"/>
  <c r="AO481" i="2"/>
  <c r="AO354" i="2"/>
  <c r="AO395" i="2"/>
  <c r="AO30" i="2"/>
  <c r="AO210" i="2"/>
  <c r="X935" i="2"/>
  <c r="AO82" i="2"/>
  <c r="AN64" i="2"/>
  <c r="AO512" i="2"/>
  <c r="AN406" i="2"/>
  <c r="AO1048" i="2"/>
  <c r="AN952" i="2"/>
  <c r="AO144" i="2"/>
  <c r="AO156" i="2"/>
  <c r="AN740" i="2"/>
  <c r="AN208" i="2"/>
  <c r="AN184" i="2"/>
  <c r="AN183" i="2"/>
  <c r="AO901" i="2"/>
  <c r="AO915" i="2"/>
  <c r="AO569" i="2"/>
  <c r="AO560" i="2"/>
  <c r="AO547" i="2"/>
  <c r="AN573" i="2"/>
  <c r="AN437" i="2"/>
  <c r="AN459" i="2"/>
  <c r="AN464" i="2"/>
  <c r="AN612" i="2"/>
  <c r="AN620" i="2"/>
  <c r="AO295" i="2"/>
  <c r="AO299" i="2"/>
  <c r="AO305" i="2"/>
  <c r="AN291" i="2"/>
  <c r="AN317" i="2"/>
  <c r="AO269" i="2"/>
  <c r="AO263" i="2"/>
  <c r="AO218" i="2"/>
  <c r="BD1604" i="2"/>
  <c r="BA1604" i="2"/>
  <c r="BD1548" i="2"/>
  <c r="BA1548" i="2"/>
  <c r="BD1434" i="2"/>
  <c r="BA1434" i="2"/>
  <c r="BD1506" i="2"/>
  <c r="BA1506" i="2"/>
  <c r="BD1588" i="2"/>
  <c r="BA1588" i="2"/>
  <c r="BD1523" i="2"/>
  <c r="BA1523" i="2"/>
  <c r="BD1536" i="2"/>
  <c r="BA1536" i="2"/>
  <c r="BD1560" i="2"/>
  <c r="BA1560" i="2"/>
  <c r="BD1427" i="2"/>
  <c r="BA1427" i="2"/>
  <c r="BD1412" i="2"/>
  <c r="BA1412" i="2"/>
  <c r="BD1625" i="2"/>
  <c r="BA1625" i="2"/>
  <c r="BA1610" i="2"/>
  <c r="BD1610" i="2"/>
  <c r="BD1453" i="2"/>
  <c r="BA1453" i="2"/>
  <c r="BA1642" i="2"/>
  <c r="BD1642" i="2"/>
  <c r="BD1519" i="2"/>
  <c r="BA1519" i="2"/>
  <c r="BD1595" i="2"/>
  <c r="BA1595" i="2"/>
  <c r="BD1504" i="2"/>
  <c r="BA1504" i="2"/>
  <c r="BA1565" i="2"/>
  <c r="BD1565" i="2"/>
  <c r="BD1471" i="2"/>
  <c r="BA1471" i="2"/>
  <c r="BD1498" i="2"/>
  <c r="BA1498" i="2"/>
  <c r="BA1586" i="2"/>
  <c r="BD1586" i="2"/>
  <c r="BA1478" i="2"/>
  <c r="BD1478" i="2"/>
  <c r="BD1487" i="2"/>
  <c r="BA1487" i="2"/>
  <c r="AN60" i="2"/>
  <c r="AO886" i="2"/>
  <c r="X1052" i="2"/>
  <c r="AO373" i="2"/>
  <c r="AO384" i="2"/>
  <c r="AO1074" i="2"/>
  <c r="AO739" i="2"/>
  <c r="AO437" i="2"/>
  <c r="AN80" i="2"/>
  <c r="AO965" i="2"/>
  <c r="AO121" i="2"/>
  <c r="AN173" i="2"/>
  <c r="AN274" i="2"/>
  <c r="AO72" i="2"/>
  <c r="AO510" i="2"/>
  <c r="AN961" i="2"/>
  <c r="AO116" i="2"/>
  <c r="AO575" i="2"/>
  <c r="X890" i="2"/>
  <c r="AO170" i="2"/>
  <c r="AN397" i="2"/>
  <c r="AO612" i="2"/>
  <c r="AO951" i="2"/>
  <c r="AO189" i="2"/>
  <c r="AO185" i="2"/>
  <c r="X972" i="2"/>
  <c r="X947" i="2"/>
  <c r="AO912" i="2"/>
  <c r="AO220" i="2"/>
  <c r="AO476" i="2"/>
  <c r="AO773" i="2"/>
  <c r="AN400" i="2"/>
  <c r="AN410" i="2"/>
  <c r="X1044" i="2"/>
  <c r="X1056" i="2"/>
  <c r="X1030" i="2"/>
  <c r="AO1070" i="2"/>
  <c r="AO1029" i="2"/>
  <c r="AO941" i="2"/>
  <c r="AO934" i="2"/>
  <c r="AN1062" i="2"/>
  <c r="AN1048" i="2"/>
  <c r="AN970" i="2"/>
  <c r="AN964" i="2"/>
  <c r="AN962" i="2"/>
  <c r="AO848" i="2"/>
  <c r="AO846" i="2"/>
  <c r="AO728" i="2"/>
  <c r="AO716" i="2"/>
  <c r="AN20" i="2"/>
  <c r="AN28" i="2"/>
  <c r="AN871" i="2"/>
  <c r="AO127" i="2"/>
  <c r="AO163" i="2"/>
  <c r="AN706" i="2"/>
  <c r="AN190" i="2"/>
  <c r="AN193" i="2"/>
  <c r="AN196" i="2"/>
  <c r="AO875" i="2"/>
  <c r="AO885" i="2"/>
  <c r="AO579" i="2"/>
  <c r="AO593" i="2"/>
  <c r="AO561" i="2"/>
  <c r="AN571" i="2"/>
  <c r="AN478" i="2"/>
  <c r="AN487" i="2"/>
  <c r="AN446" i="2"/>
  <c r="AN648" i="2"/>
  <c r="AN604" i="2"/>
  <c r="AO290" i="2"/>
  <c r="AO273" i="2"/>
  <c r="AO276" i="2"/>
  <c r="AN284" i="2"/>
  <c r="AO224" i="2"/>
  <c r="AO227" i="2"/>
  <c r="AO232" i="2"/>
  <c r="AN253" i="2"/>
  <c r="AN267" i="2"/>
  <c r="BD1549" i="2"/>
  <c r="BA1549" i="2"/>
  <c r="BA1593" i="2"/>
  <c r="BD1593" i="2"/>
  <c r="BA1592" i="2"/>
  <c r="BD1592" i="2"/>
  <c r="BD1472" i="2"/>
  <c r="BA1472" i="2"/>
  <c r="BD1545" i="2"/>
  <c r="BA1545" i="2"/>
  <c r="BD1517" i="2"/>
  <c r="BA1517" i="2"/>
  <c r="BA1602" i="2"/>
  <c r="BD1602" i="2"/>
  <c r="BD1509" i="2"/>
  <c r="BA1509" i="2"/>
  <c r="BA1405" i="2"/>
  <c r="BD1405" i="2"/>
  <c r="BD1520" i="2"/>
  <c r="BA1520" i="2"/>
  <c r="BA1587" i="2"/>
  <c r="BD1587" i="2"/>
  <c r="BD1417" i="2"/>
  <c r="BA1417" i="2"/>
  <c r="BA1609" i="2"/>
  <c r="BD1609" i="2"/>
  <c r="BD1429" i="2"/>
  <c r="BA1429" i="2"/>
  <c r="BA1578" i="2"/>
  <c r="BD1578" i="2"/>
  <c r="BA1482" i="2"/>
  <c r="BD1482" i="2"/>
  <c r="BD1563" i="2"/>
  <c r="BA1563" i="2"/>
  <c r="BA1512" i="2"/>
  <c r="BD1512" i="2"/>
  <c r="BA1568" i="2"/>
  <c r="BD1568" i="2"/>
  <c r="BD1559" i="2"/>
  <c r="BA1559" i="2"/>
  <c r="BD1456" i="2"/>
  <c r="BA1456" i="2"/>
  <c r="BD1574" i="2"/>
  <c r="BA1574" i="2"/>
  <c r="BA1467" i="2"/>
  <c r="BD1467" i="2"/>
  <c r="BA1500" i="2"/>
  <c r="BD1500" i="2"/>
  <c r="BD1495" i="2"/>
  <c r="BA1495" i="2"/>
  <c r="AO693" i="2"/>
  <c r="AN42" i="2"/>
  <c r="AO797" i="2"/>
  <c r="AO602" i="2"/>
  <c r="AO361" i="2"/>
  <c r="AO211" i="2"/>
  <c r="X954" i="2"/>
  <c r="X931" i="2"/>
  <c r="AN677" i="2"/>
  <c r="AO60" i="2"/>
  <c r="AO95" i="2"/>
  <c r="AO673" i="2"/>
  <c r="AO416" i="2"/>
  <c r="AN409" i="2"/>
  <c r="AO757" i="2"/>
  <c r="AN864" i="2"/>
  <c r="AN813" i="2"/>
  <c r="AN732" i="2"/>
  <c r="AN165" i="2"/>
  <c r="AO883" i="2"/>
  <c r="AO572" i="2"/>
  <c r="AO548" i="2"/>
  <c r="AO583" i="2"/>
  <c r="AN619" i="2"/>
  <c r="X893" i="2"/>
  <c r="X916" i="2"/>
  <c r="AO367" i="2"/>
  <c r="AO363" i="2"/>
  <c r="AO345" i="2"/>
  <c r="AN809" i="2"/>
  <c r="AN800" i="2"/>
  <c r="AO165" i="2"/>
  <c r="AN57" i="2"/>
  <c r="AO767" i="2"/>
  <c r="X914" i="2"/>
  <c r="AO366" i="2"/>
  <c r="AO197" i="2"/>
  <c r="AO172" i="2"/>
  <c r="X941" i="2"/>
  <c r="X927" i="2"/>
  <c r="X945" i="2"/>
  <c r="AO83" i="2"/>
  <c r="AO77" i="2"/>
  <c r="AO674" i="2"/>
  <c r="AO665" i="2"/>
  <c r="AN83" i="2"/>
  <c r="AN97" i="2"/>
  <c r="AO394" i="2"/>
  <c r="AO428" i="2"/>
  <c r="AO500" i="2"/>
  <c r="AO491" i="2"/>
  <c r="AO528" i="2"/>
  <c r="AO601" i="2"/>
  <c r="AO636" i="2"/>
  <c r="AN380" i="2"/>
  <c r="AN382" i="2"/>
  <c r="AN402" i="2"/>
  <c r="X1072" i="2"/>
  <c r="X1032" i="2"/>
  <c r="AO1034" i="2"/>
  <c r="AO1062" i="2"/>
  <c r="AO1051" i="2"/>
  <c r="AO938" i="2"/>
  <c r="AO928" i="2"/>
  <c r="AN1050" i="2"/>
  <c r="AN1067" i="2"/>
  <c r="AN965" i="2"/>
  <c r="AO855" i="2"/>
  <c r="AO829" i="2"/>
  <c r="AO861" i="2"/>
  <c r="AO717" i="2"/>
  <c r="AO735" i="2"/>
  <c r="AO162" i="2"/>
  <c r="AO142" i="2"/>
  <c r="AN827" i="2"/>
  <c r="AN719" i="2"/>
  <c r="AN215" i="2"/>
  <c r="AN207" i="2"/>
  <c r="AO893" i="2"/>
  <c r="AO916" i="2"/>
  <c r="AO555" i="2"/>
  <c r="AO565" i="2"/>
  <c r="AO573" i="2"/>
  <c r="AN457" i="2"/>
  <c r="AN469" i="2"/>
  <c r="AN456" i="2"/>
  <c r="AN621" i="2"/>
  <c r="AN643" i="2"/>
  <c r="AO279" i="2"/>
  <c r="AO293" i="2"/>
  <c r="AO316" i="2"/>
  <c r="AO234" i="2"/>
  <c r="AO228" i="2"/>
  <c r="AO262" i="2"/>
  <c r="AN255" i="2"/>
  <c r="AN98" i="2"/>
  <c r="AN413" i="2"/>
  <c r="AN894" i="2"/>
  <c r="AO35" i="2"/>
  <c r="X905" i="2"/>
  <c r="AN660" i="2"/>
  <c r="AO1046" i="2"/>
  <c r="AO2" i="2"/>
  <c r="AO450" i="2"/>
  <c r="AN350" i="2"/>
  <c r="AO761" i="2"/>
  <c r="AN806" i="2"/>
  <c r="AO527" i="2"/>
  <c r="AO521" i="2"/>
  <c r="AO607" i="2"/>
  <c r="X1058" i="2"/>
  <c r="X1080" i="2"/>
  <c r="X1053" i="2"/>
  <c r="AO927" i="2"/>
  <c r="AO937" i="2"/>
  <c r="AN1078" i="2"/>
  <c r="AN948" i="2"/>
  <c r="AO791" i="2"/>
  <c r="AO798" i="2"/>
  <c r="AO330" i="2"/>
  <c r="AN414" i="2"/>
  <c r="X1065" i="2"/>
  <c r="AO1067" i="2"/>
  <c r="AN1074" i="2"/>
  <c r="AN1046" i="2"/>
  <c r="AN22" i="2"/>
  <c r="AO131" i="2"/>
  <c r="AN484" i="2"/>
  <c r="AN445" i="2"/>
  <c r="AN435" i="2"/>
  <c r="AN598" i="2"/>
  <c r="AO274" i="2"/>
  <c r="AO292" i="2"/>
  <c r="AO323" i="2"/>
  <c r="AN288" i="2"/>
  <c r="AO245" i="2"/>
  <c r="AO240" i="2"/>
  <c r="AO47" i="2"/>
  <c r="AO27" i="2"/>
  <c r="AO51" i="2"/>
  <c r="AO451" i="2"/>
  <c r="AN327" i="2"/>
  <c r="AO802" i="2"/>
  <c r="AN503" i="2"/>
  <c r="AO215" i="2"/>
  <c r="AO203" i="2"/>
  <c r="X948" i="2"/>
  <c r="X957" i="2"/>
  <c r="X963" i="2"/>
  <c r="AN676" i="2"/>
  <c r="AN691" i="2"/>
  <c r="AO71" i="2"/>
  <c r="AO88" i="2"/>
  <c r="AO63" i="2"/>
  <c r="AO684" i="2"/>
  <c r="AO689" i="2"/>
  <c r="AN71" i="2"/>
  <c r="AN95" i="2"/>
  <c r="AO408" i="2"/>
  <c r="AO426" i="2"/>
  <c r="AO519" i="2"/>
  <c r="AO537" i="2"/>
  <c r="AO506" i="2"/>
  <c r="AO623" i="2"/>
  <c r="AO626" i="2"/>
  <c r="AO31" i="2"/>
  <c r="AO36" i="2"/>
  <c r="AO24" i="2"/>
  <c r="AO442" i="2"/>
  <c r="AO477" i="2"/>
  <c r="AN344" i="2"/>
  <c r="AN338" i="2"/>
  <c r="AO784" i="2"/>
  <c r="X887" i="2"/>
  <c r="AO339" i="2"/>
  <c r="AO349" i="2"/>
  <c r="AN771" i="2"/>
  <c r="AN793" i="2"/>
  <c r="AN517" i="2"/>
  <c r="AO206" i="2"/>
  <c r="AO38" i="2"/>
  <c r="AO11" i="2"/>
  <c r="AO25" i="2"/>
  <c r="AO485" i="2"/>
  <c r="AO441" i="2"/>
  <c r="AN339" i="2"/>
  <c r="AN360" i="2"/>
  <c r="AO769" i="2"/>
  <c r="AO758" i="2"/>
  <c r="X880" i="2"/>
  <c r="X869" i="2"/>
  <c r="AO377" i="2"/>
  <c r="AO359" i="2"/>
  <c r="AN797" i="2"/>
  <c r="AN789" i="2"/>
  <c r="AN795" i="2"/>
  <c r="AN489" i="2"/>
  <c r="AO186" i="2"/>
  <c r="AO213" i="2"/>
  <c r="AO192" i="2"/>
  <c r="X960" i="2"/>
  <c r="X937" i="2"/>
  <c r="X928" i="2"/>
  <c r="AN690" i="2"/>
  <c r="AN698" i="2"/>
  <c r="AO74" i="2"/>
  <c r="AO84" i="2"/>
  <c r="AO651" i="2"/>
  <c r="AO700" i="2"/>
  <c r="AN102" i="2"/>
  <c r="AN103" i="2"/>
  <c r="AN91" i="2"/>
  <c r="AO418" i="2"/>
  <c r="AO420" i="2"/>
  <c r="AO495" i="2"/>
  <c r="AO529" i="2"/>
  <c r="AO540" i="2"/>
  <c r="AO615" i="2"/>
  <c r="AO637" i="2"/>
  <c r="AN391" i="2"/>
  <c r="AN404" i="2"/>
  <c r="AN431" i="2"/>
  <c r="X1031" i="2"/>
  <c r="X1073" i="2"/>
  <c r="AO1039" i="2"/>
  <c r="AO1042" i="2"/>
  <c r="AO1068" i="2"/>
  <c r="AO926" i="2"/>
  <c r="AO966" i="2"/>
  <c r="AN1054" i="2"/>
  <c r="AN1029" i="2"/>
  <c r="AN936" i="2"/>
  <c r="AN966" i="2"/>
  <c r="AO841" i="2"/>
  <c r="AO834" i="2"/>
  <c r="AO822" i="2"/>
  <c r="AO704" i="2"/>
  <c r="AO736" i="2"/>
  <c r="AN17" i="2"/>
  <c r="AN19" i="2"/>
  <c r="AN53" i="2"/>
  <c r="AN162" i="2"/>
  <c r="AN866" i="2"/>
  <c r="AO111" i="2"/>
  <c r="AO143" i="2"/>
  <c r="AN824" i="2"/>
  <c r="AN833" i="2"/>
  <c r="AN710" i="2"/>
  <c r="AN716" i="2"/>
  <c r="AN189" i="2"/>
  <c r="AN213" i="2"/>
  <c r="AO903" i="2"/>
  <c r="AO897" i="2"/>
  <c r="AO545" i="2"/>
  <c r="AO588" i="2"/>
  <c r="AO549" i="2"/>
  <c r="AN572" i="2"/>
  <c r="AN583" i="2"/>
  <c r="AN453" i="2"/>
  <c r="AN474" i="2"/>
  <c r="AN439" i="2"/>
  <c r="AN615" i="2"/>
  <c r="AN635" i="2"/>
  <c r="AO300" i="2"/>
  <c r="AO324" i="2"/>
  <c r="AO282" i="2"/>
  <c r="AN305" i="2"/>
  <c r="AO257" i="2"/>
  <c r="AO243" i="2"/>
  <c r="AO258" i="2"/>
  <c r="AN231" i="2"/>
  <c r="BD1553" i="2"/>
  <c r="BA1553" i="2"/>
  <c r="BA1442" i="2"/>
  <c r="BD1442" i="2"/>
  <c r="BD1614" i="2"/>
  <c r="BA1614" i="2"/>
  <c r="BD1435" i="2"/>
  <c r="BA1435" i="2"/>
  <c r="BD1552" i="2"/>
  <c r="BA1552" i="2"/>
  <c r="BD1516" i="2"/>
  <c r="BA1516" i="2"/>
  <c r="BD1541" i="2"/>
  <c r="BA1541" i="2"/>
  <c r="BD1454" i="2"/>
  <c r="BA1454" i="2"/>
  <c r="BA1618" i="2"/>
  <c r="BD1618" i="2"/>
  <c r="BD1626" i="2"/>
  <c r="BA1626" i="2"/>
  <c r="BA1510" i="2"/>
  <c r="BD1510" i="2"/>
  <c r="BD1457" i="2"/>
  <c r="BA1457" i="2"/>
  <c r="BD1630" i="2"/>
  <c r="BA1630" i="2"/>
  <c r="BA1613" i="2"/>
  <c r="BD1613" i="2"/>
  <c r="BA1583" i="2"/>
  <c r="BD1583" i="2"/>
  <c r="BA1643" i="2"/>
  <c r="BD1643" i="2"/>
  <c r="BD1637" i="2"/>
  <c r="BA1637" i="2"/>
  <c r="BD1446" i="2"/>
  <c r="BA1446" i="2"/>
  <c r="BA1503" i="2"/>
  <c r="BD1503" i="2"/>
  <c r="BD1468" i="2"/>
  <c r="BA1468" i="2"/>
  <c r="BD1616" i="2"/>
  <c r="BA1616" i="2"/>
  <c r="AN772" i="2"/>
  <c r="AO454" i="2"/>
  <c r="AO475" i="2"/>
  <c r="AO379" i="2"/>
  <c r="X923" i="2"/>
  <c r="AO520" i="2"/>
  <c r="AO959" i="2"/>
  <c r="AO482" i="2"/>
  <c r="X915" i="2"/>
  <c r="AO670" i="2"/>
  <c r="AO840" i="2"/>
  <c r="AO830" i="2"/>
  <c r="AO9" i="2"/>
  <c r="AO12" i="2"/>
  <c r="AO3" i="2"/>
  <c r="AO466" i="2"/>
  <c r="X901" i="2"/>
  <c r="X868" i="2"/>
  <c r="AO340" i="2"/>
  <c r="AO332" i="2"/>
  <c r="AN759" i="2"/>
  <c r="X943" i="2"/>
  <c r="AO89" i="2"/>
  <c r="AO97" i="2"/>
  <c r="AO61" i="2"/>
  <c r="AO657" i="2"/>
  <c r="AO659" i="2"/>
  <c r="AN101" i="2"/>
  <c r="AO397" i="2"/>
  <c r="AO430" i="2"/>
  <c r="AO508" i="2"/>
  <c r="AO525" i="2"/>
  <c r="AO507" i="2"/>
  <c r="AO599" i="2"/>
  <c r="AO616" i="2"/>
  <c r="AN411" i="2"/>
  <c r="X1041" i="2"/>
  <c r="X1068" i="2"/>
  <c r="AO1037" i="2"/>
  <c r="AO962" i="2"/>
  <c r="AN931" i="2"/>
  <c r="AN937" i="2"/>
  <c r="AO817" i="2"/>
  <c r="AO860" i="2"/>
  <c r="AO721" i="2"/>
  <c r="AO731" i="2"/>
  <c r="AN38" i="2"/>
  <c r="AN29" i="2"/>
  <c r="AN201" i="2"/>
  <c r="AN373" i="2"/>
  <c r="AO48" i="2"/>
  <c r="AO22" i="2"/>
  <c r="AO46" i="2"/>
  <c r="AO440" i="2"/>
  <c r="AO465" i="2"/>
  <c r="AN340" i="2"/>
  <c r="AN366" i="2"/>
  <c r="AO770" i="2"/>
  <c r="AO786" i="2"/>
  <c r="X886" i="2"/>
  <c r="X878" i="2"/>
  <c r="AO372" i="2"/>
  <c r="AO347" i="2"/>
  <c r="AN776" i="2"/>
  <c r="AN792" i="2"/>
  <c r="AN810" i="2"/>
  <c r="AN527" i="2"/>
  <c r="AN523" i="2"/>
  <c r="AO171" i="2"/>
  <c r="AO207" i="2"/>
  <c r="AO201" i="2"/>
  <c r="X940" i="2"/>
  <c r="X938" i="2"/>
  <c r="AN674" i="2"/>
  <c r="AN667" i="2"/>
  <c r="AN688" i="2"/>
  <c r="AO102" i="2"/>
  <c r="AO94" i="2"/>
  <c r="AO656" i="2"/>
  <c r="AO681" i="2"/>
  <c r="AN107" i="2"/>
  <c r="AN106" i="2"/>
  <c r="AN65" i="2"/>
  <c r="AO419" i="2"/>
  <c r="AO433" i="2"/>
  <c r="AO499" i="2"/>
  <c r="AO509" i="2"/>
  <c r="AO490" i="2"/>
  <c r="AO609" i="2"/>
  <c r="AO632" i="2"/>
  <c r="AN403" i="2"/>
  <c r="AN394" i="2"/>
  <c r="AN388" i="2"/>
  <c r="X1069" i="2"/>
  <c r="X1042" i="2"/>
  <c r="AO1038" i="2"/>
  <c r="AO1054" i="2"/>
  <c r="AO1045" i="2"/>
  <c r="AO964" i="2"/>
  <c r="AO953" i="2"/>
  <c r="AN1070" i="2"/>
  <c r="AN1058" i="2"/>
  <c r="AN1051" i="2"/>
  <c r="AN922" i="2"/>
  <c r="AN967" i="2"/>
  <c r="AO854" i="2"/>
  <c r="AO849" i="2"/>
  <c r="AO820" i="2"/>
  <c r="AO756" i="2"/>
  <c r="AO740" i="2"/>
  <c r="AN4" i="2"/>
  <c r="AN18" i="2"/>
  <c r="AN144" i="2"/>
  <c r="AO119" i="2"/>
  <c r="AO132" i="2"/>
  <c r="AN838" i="2"/>
  <c r="AN746" i="2"/>
  <c r="AN212" i="2"/>
  <c r="AN209" i="2"/>
  <c r="AO891" i="2"/>
  <c r="AO868" i="2"/>
  <c r="AO587" i="2"/>
  <c r="AO590" i="2"/>
  <c r="AO594" i="2"/>
  <c r="AN563" i="2"/>
  <c r="AN594" i="2"/>
  <c r="AN447" i="2"/>
  <c r="AN444" i="2"/>
  <c r="AN481" i="2"/>
  <c r="AN639" i="2"/>
  <c r="AN626" i="2"/>
  <c r="AO314" i="2"/>
  <c r="AO283" i="2"/>
  <c r="AO306" i="2"/>
  <c r="AN316" i="2"/>
  <c r="AO229" i="2"/>
  <c r="AO225" i="2"/>
  <c r="AO247" i="2"/>
  <c r="AN235" i="2"/>
  <c r="AN244" i="2"/>
  <c r="AO780" i="2"/>
  <c r="X959" i="2"/>
  <c r="AO28" i="2"/>
  <c r="AO799" i="2"/>
  <c r="AO790" i="2"/>
  <c r="X900" i="2"/>
  <c r="X895" i="2"/>
  <c r="X897" i="2"/>
  <c r="AO353" i="2"/>
  <c r="AO343" i="2"/>
  <c r="AO187" i="2"/>
  <c r="AO202" i="2"/>
  <c r="AO177" i="2"/>
  <c r="X964" i="2"/>
  <c r="X958" i="2"/>
  <c r="AO107" i="2"/>
  <c r="AO91" i="2"/>
  <c r="AO690" i="2"/>
  <c r="AO691" i="2"/>
  <c r="AO412" i="2"/>
  <c r="AO407" i="2"/>
  <c r="AO526" i="2"/>
  <c r="AO523" i="2"/>
  <c r="AO493" i="2"/>
  <c r="AO634" i="2"/>
  <c r="AO635" i="2"/>
  <c r="X1066" i="2"/>
  <c r="X1048" i="2"/>
  <c r="AO1028" i="2"/>
  <c r="AO1058" i="2"/>
  <c r="AO1033" i="2"/>
  <c r="AO940" i="2"/>
  <c r="AO944" i="2"/>
  <c r="AN940" i="2"/>
  <c r="AN944" i="2"/>
  <c r="AO824" i="2"/>
  <c r="AO864" i="2"/>
  <c r="AO813" i="2"/>
  <c r="AO710" i="2"/>
  <c r="AO705" i="2"/>
  <c r="AN45" i="2"/>
  <c r="AN16" i="2"/>
  <c r="AN890" i="2"/>
  <c r="AO151" i="2"/>
  <c r="AO150" i="2"/>
  <c r="AN840" i="2"/>
  <c r="AN816" i="2"/>
  <c r="AN832" i="2"/>
  <c r="AN752" i="2"/>
  <c r="AN733" i="2"/>
  <c r="AN174" i="2"/>
  <c r="AN182" i="2"/>
  <c r="AO888" i="2"/>
  <c r="AO879" i="2"/>
  <c r="AO577" i="2"/>
  <c r="AO551" i="2"/>
  <c r="AO544" i="2"/>
  <c r="AN589" i="2"/>
  <c r="AN584" i="2"/>
  <c r="AN438" i="2"/>
  <c r="AN462" i="2"/>
  <c r="AN458" i="2"/>
  <c r="AN610" i="2"/>
  <c r="AN637" i="2"/>
  <c r="AO302" i="2"/>
  <c r="AO315" i="2"/>
  <c r="AO301" i="2"/>
  <c r="AN313" i="2"/>
  <c r="AO271" i="2"/>
  <c r="AO237" i="2"/>
  <c r="AN234" i="2"/>
  <c r="AN250" i="2"/>
  <c r="AN261" i="2"/>
  <c r="BA1493" i="2"/>
  <c r="BD1493" i="2"/>
  <c r="BD1657" i="2"/>
  <c r="BA1657" i="2"/>
  <c r="BD1432" i="2"/>
  <c r="BA1432" i="2"/>
  <c r="BD1622" i="2"/>
  <c r="BA1622" i="2"/>
  <c r="BD1632" i="2"/>
  <c r="BA1632" i="2"/>
  <c r="BD1540" i="2"/>
  <c r="BA1540" i="2"/>
  <c r="BD1403" i="2"/>
  <c r="BA1403" i="2"/>
  <c r="BD1404" i="2"/>
  <c r="BA1404" i="2"/>
  <c r="BD1621" i="2"/>
  <c r="BA1621" i="2"/>
  <c r="BA1597" i="2"/>
  <c r="BD1597" i="2"/>
  <c r="BA1651" i="2"/>
  <c r="BD1651" i="2"/>
  <c r="BA1572" i="2"/>
  <c r="BD1572" i="2"/>
  <c r="BA1653" i="2"/>
  <c r="BD1653" i="2"/>
  <c r="BD1436" i="2"/>
  <c r="BA1436" i="2"/>
  <c r="BA1542" i="2"/>
  <c r="BD1542" i="2"/>
  <c r="BD1452" i="2"/>
  <c r="BA1452" i="2"/>
  <c r="BA1562" i="2"/>
  <c r="BD1562" i="2"/>
  <c r="BA1526" i="2"/>
  <c r="BD1526" i="2"/>
  <c r="BA1590" i="2"/>
  <c r="BD1590" i="2"/>
  <c r="BD1415" i="2"/>
  <c r="BA1415" i="2"/>
  <c r="BA1543" i="2"/>
  <c r="BD1543" i="2"/>
  <c r="BD1484" i="2"/>
  <c r="BA1484" i="2"/>
  <c r="BD1475" i="2"/>
  <c r="BA1475" i="2"/>
  <c r="AN343" i="2"/>
  <c r="AO772" i="2"/>
  <c r="AO788" i="2"/>
  <c r="X891" i="2"/>
  <c r="X909" i="2"/>
  <c r="X888" i="2"/>
  <c r="AO342" i="2"/>
  <c r="AO334" i="2"/>
  <c r="AO179" i="2"/>
  <c r="AO191" i="2"/>
  <c r="AO175" i="2"/>
  <c r="X932" i="2"/>
  <c r="X920" i="2"/>
  <c r="AO96" i="2"/>
  <c r="AO67" i="2"/>
  <c r="AO678" i="2"/>
  <c r="AO652" i="2"/>
  <c r="AO422" i="2"/>
  <c r="AO413" i="2"/>
  <c r="AO505" i="2"/>
  <c r="AO518" i="2"/>
  <c r="AO494" i="2"/>
  <c r="AO638" i="2"/>
  <c r="AO646" i="2"/>
  <c r="X1043" i="2"/>
  <c r="X1059" i="2"/>
  <c r="AO1044" i="2"/>
  <c r="AO1075" i="2"/>
  <c r="AO1040" i="2"/>
  <c r="AO960" i="2"/>
  <c r="AO945" i="2"/>
  <c r="AN1028" i="2"/>
  <c r="AN1049" i="2"/>
  <c r="AN1033" i="2"/>
  <c r="AN960" i="2"/>
  <c r="AO826" i="2"/>
  <c r="AO818" i="2"/>
  <c r="AO843" i="2"/>
  <c r="AO737" i="2"/>
  <c r="AO754" i="2"/>
  <c r="AN47" i="2"/>
  <c r="AN21" i="2"/>
  <c r="AN886" i="2"/>
  <c r="AO122" i="2"/>
  <c r="AO148" i="2"/>
  <c r="AN817" i="2"/>
  <c r="AN845" i="2"/>
  <c r="AN853" i="2"/>
  <c r="AN735" i="2"/>
  <c r="AN730" i="2"/>
  <c r="AN217" i="2"/>
  <c r="AN181" i="2"/>
  <c r="AO884" i="2"/>
  <c r="AO880" i="2"/>
  <c r="AO878" i="2"/>
  <c r="AO589" i="2"/>
  <c r="AO567" i="2"/>
  <c r="AN568" i="2"/>
  <c r="AN592" i="2"/>
  <c r="AN472" i="2"/>
  <c r="AN450" i="2"/>
  <c r="AN602" i="2"/>
  <c r="AN646" i="2"/>
  <c r="AO285" i="2"/>
  <c r="AO307" i="2"/>
  <c r="AO308" i="2"/>
  <c r="AN295" i="2"/>
  <c r="AN309" i="2"/>
  <c r="AO248" i="2"/>
  <c r="AO233" i="2"/>
  <c r="AN224" i="2"/>
  <c r="AN233" i="2"/>
  <c r="AO445" i="2"/>
  <c r="AO362" i="2"/>
  <c r="AO93" i="2"/>
  <c r="AO760" i="2"/>
  <c r="X1029" i="2"/>
  <c r="AO762" i="2"/>
  <c r="AO449" i="2"/>
  <c r="AO859" i="2"/>
  <c r="AO833" i="2"/>
  <c r="AO744" i="2"/>
  <c r="AO732" i="2"/>
  <c r="AN34" i="2"/>
  <c r="AN27" i="2"/>
  <c r="AN909" i="2"/>
  <c r="AO126" i="2"/>
  <c r="AO157" i="2"/>
  <c r="AN855" i="2"/>
  <c r="AN823" i="2"/>
  <c r="AN748" i="2"/>
  <c r="AN745" i="2"/>
  <c r="AN741" i="2"/>
  <c r="AN192" i="2"/>
  <c r="AN204" i="2"/>
  <c r="AO907" i="2"/>
  <c r="AO895" i="2"/>
  <c r="AO892" i="2"/>
  <c r="AO586" i="2"/>
  <c r="AO562" i="2"/>
  <c r="AN588" i="2"/>
  <c r="AN548" i="2"/>
  <c r="AN440" i="2"/>
  <c r="AN466" i="2"/>
  <c r="AN638" i="2"/>
  <c r="AN634" i="2"/>
  <c r="AO319" i="2"/>
  <c r="AO297" i="2"/>
  <c r="AN314" i="2"/>
  <c r="AN310" i="2"/>
  <c r="AO236" i="2"/>
  <c r="AO219" i="2"/>
  <c r="AN258" i="2"/>
  <c r="AN241" i="2"/>
  <c r="BD1571" i="2"/>
  <c r="BA1571" i="2"/>
  <c r="BA1557" i="2"/>
  <c r="BD1557" i="2"/>
  <c r="BD1437" i="2"/>
  <c r="BA1437" i="2"/>
  <c r="BA1589" i="2"/>
  <c r="BD1589" i="2"/>
  <c r="BD1658" i="2"/>
  <c r="BA1658" i="2"/>
  <c r="BA1580" i="2"/>
  <c r="BD1580" i="2"/>
  <c r="BD1414" i="2"/>
  <c r="BA1414" i="2"/>
  <c r="BA1458" i="2"/>
  <c r="BD1458" i="2"/>
  <c r="BA1511" i="2"/>
  <c r="BD1511" i="2"/>
  <c r="BD1647" i="2"/>
  <c r="BA1647" i="2"/>
  <c r="BD1494" i="2"/>
  <c r="BA1494" i="2"/>
  <c r="BD1460" i="2"/>
  <c r="BA1460" i="2"/>
  <c r="BA1573" i="2"/>
  <c r="BD1573" i="2"/>
  <c r="BD1567" i="2"/>
  <c r="BA1567" i="2"/>
  <c r="BA1620" i="2"/>
  <c r="BD1620" i="2"/>
  <c r="BA1407" i="2"/>
  <c r="BD1407" i="2"/>
  <c r="BA1513" i="2"/>
  <c r="BD1513" i="2"/>
  <c r="BA1649" i="2"/>
  <c r="BD1649" i="2"/>
  <c r="BA1502" i="2"/>
  <c r="BD1502" i="2"/>
  <c r="BA1608" i="2"/>
  <c r="BD1608" i="2"/>
  <c r="BD1646" i="2"/>
  <c r="BA1646" i="2"/>
  <c r="BA1599" i="2"/>
  <c r="BD1599" i="2"/>
  <c r="BA1491" i="2"/>
  <c r="BD1491" i="2"/>
  <c r="AN31" i="2"/>
  <c r="AO462" i="2"/>
  <c r="AO782" i="2"/>
  <c r="AN807" i="2"/>
  <c r="X933" i="2"/>
  <c r="AO56" i="2"/>
  <c r="AN61" i="2"/>
  <c r="AO936" i="2"/>
  <c r="AO55" i="2"/>
  <c r="AO49" i="2"/>
  <c r="AO5" i="2"/>
  <c r="AO20" i="2"/>
  <c r="AO467" i="2"/>
  <c r="AN142" i="2"/>
  <c r="AO118" i="2"/>
  <c r="AO140" i="2"/>
  <c r="AN851" i="2"/>
  <c r="AN842" i="2"/>
  <c r="AN734" i="2"/>
  <c r="AN722" i="2"/>
  <c r="AN188" i="2"/>
  <c r="AN176" i="2"/>
  <c r="AO887" i="2"/>
  <c r="AO881" i="2"/>
  <c r="AO889" i="2"/>
  <c r="AO570" i="2"/>
  <c r="AO552" i="2"/>
  <c r="AN553" i="2"/>
  <c r="AN547" i="2"/>
  <c r="AN483" i="2"/>
  <c r="AN441" i="2"/>
  <c r="AN630" i="2"/>
  <c r="AN632" i="2"/>
  <c r="AO296" i="2"/>
  <c r="AO303" i="2"/>
  <c r="AN279" i="2"/>
  <c r="AN272" i="2"/>
  <c r="AO246" i="2"/>
  <c r="AO238" i="2"/>
  <c r="AN270" i="2"/>
  <c r="AN256" i="2"/>
  <c r="AO743" i="2"/>
  <c r="AO129" i="2"/>
  <c r="AO542" i="2"/>
  <c r="AO480" i="2"/>
  <c r="AO371" i="2"/>
  <c r="AO431" i="2"/>
  <c r="AO515" i="2"/>
  <c r="AO596" i="2"/>
  <c r="AO627" i="2"/>
  <c r="AO929" i="2"/>
  <c r="AO800" i="2"/>
  <c r="X896" i="2"/>
  <c r="AO350" i="2"/>
  <c r="AO198" i="2"/>
  <c r="AO216" i="2"/>
  <c r="AO164" i="2"/>
  <c r="X966" i="2"/>
  <c r="AO86" i="2"/>
  <c r="AO103" i="2"/>
  <c r="AO686" i="2"/>
  <c r="AO669" i="2"/>
  <c r="AO688" i="2"/>
  <c r="AN86" i="2"/>
  <c r="AO429" i="2"/>
  <c r="AO410" i="2"/>
  <c r="AO541" i="2"/>
  <c r="AO497" i="2"/>
  <c r="AO606" i="2"/>
  <c r="AO622" i="2"/>
  <c r="AO613" i="2"/>
  <c r="X1036" i="2"/>
  <c r="X1067" i="2"/>
  <c r="AO1081" i="2"/>
  <c r="AO1061" i="2"/>
  <c r="AO1053" i="2"/>
  <c r="AO973" i="2"/>
  <c r="AO925" i="2"/>
  <c r="AN1063" i="2"/>
  <c r="AN1030" i="2"/>
  <c r="AN932" i="2"/>
  <c r="AO851" i="2"/>
  <c r="AO828" i="2"/>
  <c r="AO838" i="2"/>
  <c r="AO714" i="2"/>
  <c r="AO741" i="2"/>
  <c r="AN14" i="2"/>
  <c r="AN39" i="2"/>
  <c r="AN127" i="2"/>
  <c r="AN140" i="2"/>
  <c r="AO128" i="2"/>
  <c r="AO133" i="2"/>
  <c r="AO124" i="2"/>
  <c r="AN863" i="2"/>
  <c r="AN704" i="2"/>
  <c r="AN718" i="2"/>
  <c r="AN749" i="2"/>
  <c r="AN167" i="2"/>
  <c r="AN170" i="2"/>
  <c r="AO899" i="2"/>
  <c r="AO873" i="2"/>
  <c r="AO870" i="2"/>
  <c r="AO559" i="2"/>
  <c r="AO584" i="2"/>
  <c r="AN579" i="2"/>
  <c r="AN590" i="2"/>
  <c r="AN542" i="2"/>
  <c r="AN442" i="2"/>
  <c r="AN477" i="2"/>
  <c r="AN606" i="2"/>
  <c r="AN622" i="2"/>
  <c r="AN613" i="2"/>
  <c r="AO280" i="2"/>
  <c r="AO304" i="2"/>
  <c r="AN280" i="2"/>
  <c r="AN292" i="2"/>
  <c r="AN323" i="2"/>
  <c r="AO239" i="2"/>
  <c r="AO264" i="2"/>
  <c r="AN227" i="2"/>
  <c r="AN247" i="2"/>
  <c r="BA1650" i="2"/>
  <c r="BD1650" i="2"/>
  <c r="BD1439" i="2"/>
  <c r="BA1439" i="2"/>
  <c r="BA1462" i="2"/>
  <c r="BD1462" i="2"/>
  <c r="BD1555" i="2"/>
  <c r="BA1555" i="2"/>
  <c r="BD1606" i="2"/>
  <c r="BA1606" i="2"/>
  <c r="BA1479" i="2"/>
  <c r="BD1479" i="2"/>
  <c r="BD1623" i="2"/>
  <c r="BA1623" i="2"/>
  <c r="BA1534" i="2"/>
  <c r="BD1534" i="2"/>
  <c r="BD1575" i="2"/>
  <c r="BA1575" i="2"/>
  <c r="BA1584" i="2"/>
  <c r="BD1584" i="2"/>
  <c r="BA1603" i="2"/>
  <c r="BD1603" i="2"/>
  <c r="BA1544" i="2"/>
  <c r="BD1544" i="2"/>
  <c r="BA1474" i="2"/>
  <c r="BD1474" i="2"/>
  <c r="BD1633" i="2"/>
  <c r="BA1633" i="2"/>
  <c r="BD1554" i="2"/>
  <c r="BA1554" i="2"/>
  <c r="BA1410" i="2"/>
  <c r="BD1410" i="2"/>
  <c r="BA1524" i="2"/>
  <c r="BD1524" i="2"/>
  <c r="BA1550" i="2"/>
  <c r="BD1550" i="2"/>
  <c r="BD1461" i="2"/>
  <c r="BA1461" i="2"/>
  <c r="BA1481" i="2"/>
  <c r="BD1481" i="2"/>
  <c r="BA1654" i="2"/>
  <c r="BD1654" i="2"/>
  <c r="BD1611" i="2"/>
  <c r="BA1611" i="2"/>
  <c r="BA1430" i="2"/>
  <c r="BD1430" i="2"/>
  <c r="BD1570" i="2"/>
  <c r="BA1570" i="2"/>
  <c r="BA1459" i="2"/>
  <c r="BD1459" i="2"/>
  <c r="BD1438" i="2"/>
  <c r="BA1438" i="2"/>
  <c r="BA1579" i="2"/>
  <c r="BD1579" i="2"/>
  <c r="BA1537" i="2"/>
  <c r="BD1537" i="2"/>
  <c r="AO455" i="2"/>
  <c r="AO365" i="2"/>
  <c r="X968" i="2"/>
  <c r="AN56" i="2"/>
  <c r="AO972" i="2"/>
  <c r="AO154" i="2"/>
  <c r="X1079" i="2"/>
  <c r="X1055" i="2"/>
  <c r="AO1063" i="2"/>
  <c r="AO1049" i="2"/>
  <c r="AO954" i="2"/>
  <c r="AN1080" i="2"/>
  <c r="AO711" i="2"/>
  <c r="AO23" i="2"/>
  <c r="AO4" i="2"/>
  <c r="AO438" i="2"/>
  <c r="AO473" i="2"/>
  <c r="AO444" i="2"/>
  <c r="X883" i="2"/>
  <c r="AO194" i="2"/>
  <c r="AO196" i="2"/>
  <c r="X970" i="2"/>
  <c r="AO668" i="2"/>
  <c r="AO421" i="2"/>
  <c r="AO409" i="2"/>
  <c r="AO489" i="2"/>
  <c r="AO502" i="2"/>
  <c r="AO644" i="2"/>
  <c r="AO642" i="2"/>
  <c r="AO614" i="2"/>
  <c r="AN1069" i="2"/>
  <c r="AN973" i="2"/>
  <c r="AN945" i="2"/>
  <c r="AO825" i="2"/>
  <c r="AO832" i="2"/>
  <c r="AO853" i="2"/>
  <c r="AO718" i="2"/>
  <c r="AO746" i="2"/>
  <c r="AN55" i="2"/>
  <c r="AN13" i="2"/>
  <c r="AN118" i="2"/>
  <c r="AO130" i="2"/>
  <c r="AO159" i="2"/>
  <c r="AN852" i="2"/>
  <c r="AN831" i="2"/>
  <c r="AN743" i="2"/>
  <c r="AN711" i="2"/>
  <c r="AN736" i="2"/>
  <c r="AN168" i="2"/>
  <c r="AN210" i="2"/>
  <c r="AO902" i="2"/>
  <c r="AO906" i="2"/>
  <c r="AO910" i="2"/>
  <c r="AO543" i="2"/>
  <c r="AO556" i="2"/>
  <c r="AN580" i="2"/>
  <c r="AN558" i="2"/>
  <c r="AN576" i="2"/>
  <c r="AN485" i="2"/>
  <c r="AN465" i="2"/>
  <c r="AN644" i="2"/>
  <c r="AN642" i="2"/>
  <c r="AN627" i="2"/>
  <c r="AO311" i="2"/>
  <c r="AO277" i="2"/>
  <c r="AN300" i="2"/>
  <c r="AN273" i="2"/>
  <c r="AN276" i="2"/>
  <c r="AO250" i="2"/>
  <c r="AN269" i="2"/>
  <c r="AN221" i="2"/>
  <c r="AN220" i="2"/>
  <c r="AO360" i="2"/>
  <c r="AN908" i="2"/>
  <c r="AO19" i="2"/>
  <c r="AO439" i="2"/>
  <c r="AN334" i="2"/>
  <c r="AO80" i="2"/>
  <c r="AO598" i="2"/>
  <c r="AO484" i="2"/>
  <c r="AO92" i="2"/>
  <c r="AO331" i="2"/>
  <c r="AO771" i="2"/>
  <c r="X870" i="2"/>
  <c r="AO327" i="2"/>
  <c r="AO336" i="2"/>
  <c r="AO78" i="2"/>
  <c r="AO73" i="2"/>
  <c r="AO677" i="2"/>
  <c r="AO425" i="2"/>
  <c r="X1047" i="2"/>
  <c r="X1051" i="2"/>
  <c r="AO1052" i="2"/>
  <c r="AO1057" i="2"/>
  <c r="AO1030" i="2"/>
  <c r="AO970" i="2"/>
  <c r="AO969" i="2"/>
  <c r="AN147" i="2"/>
  <c r="AO158" i="2"/>
  <c r="AO222" i="2"/>
  <c r="AO45" i="2"/>
  <c r="AO43" i="2"/>
  <c r="AO474" i="2"/>
  <c r="AO453" i="2"/>
  <c r="AO464" i="2"/>
  <c r="AN342" i="2"/>
  <c r="AN336" i="2"/>
  <c r="AO809" i="2"/>
  <c r="AO765" i="2"/>
  <c r="X898" i="2"/>
  <c r="X912" i="2"/>
  <c r="X910" i="2"/>
  <c r="AO335" i="2"/>
  <c r="AO376" i="2"/>
  <c r="AN777" i="2"/>
  <c r="AN760" i="2"/>
  <c r="AN774" i="2"/>
  <c r="AO188" i="2"/>
  <c r="AO184" i="2"/>
  <c r="X921" i="2"/>
  <c r="X934" i="2"/>
  <c r="AN699" i="2"/>
  <c r="AN678" i="2"/>
  <c r="AN695" i="2"/>
  <c r="AO87" i="2"/>
  <c r="AO104" i="2"/>
  <c r="AO654" i="2"/>
  <c r="AO701" i="2"/>
  <c r="AO696" i="2"/>
  <c r="AN76" i="2"/>
  <c r="AN67" i="2"/>
  <c r="AO427" i="2"/>
  <c r="AO411" i="2"/>
  <c r="AO402" i="2"/>
  <c r="AO511" i="2"/>
  <c r="AO503" i="2"/>
  <c r="AO608" i="2"/>
  <c r="AO603" i="2"/>
  <c r="AO605" i="2"/>
  <c r="AN412" i="2"/>
  <c r="X1076" i="2"/>
  <c r="X1040" i="2"/>
  <c r="AO1050" i="2"/>
  <c r="AO1059" i="2"/>
  <c r="AO1035" i="2"/>
  <c r="AO920" i="2"/>
  <c r="AO942" i="2"/>
  <c r="AN1043" i="2"/>
  <c r="AN1061" i="2"/>
  <c r="AN1035" i="2"/>
  <c r="AO812" i="2"/>
  <c r="AO823" i="2"/>
  <c r="AO839" i="2"/>
  <c r="AO723" i="2"/>
  <c r="AO715" i="2"/>
  <c r="AN49" i="2"/>
  <c r="AN15" i="2"/>
  <c r="AN115" i="2"/>
  <c r="AN138" i="2"/>
  <c r="AN874" i="2"/>
  <c r="AO114" i="2"/>
  <c r="AO152" i="2"/>
  <c r="AO117" i="2"/>
  <c r="AN815" i="2"/>
  <c r="AN860" i="2"/>
  <c r="AN737" i="2"/>
  <c r="AN186" i="2"/>
  <c r="AN185" i="2"/>
  <c r="AO876" i="2"/>
  <c r="AO900" i="2"/>
  <c r="AO917" i="2"/>
  <c r="AO578" i="2"/>
  <c r="AO546" i="2"/>
  <c r="AN574" i="2"/>
  <c r="AN549" i="2"/>
  <c r="AN482" i="2"/>
  <c r="AN448" i="2"/>
  <c r="AN607" i="2"/>
  <c r="AN611" i="2"/>
  <c r="AN605" i="2"/>
  <c r="AO318" i="2"/>
  <c r="AO287" i="2"/>
  <c r="AN278" i="2"/>
  <c r="AN302" i="2"/>
  <c r="AN308" i="2"/>
  <c r="AO266" i="2"/>
  <c r="AO252" i="2"/>
  <c r="AN245" i="2"/>
  <c r="AN248" i="2"/>
  <c r="AN262" i="2"/>
  <c r="BA1449" i="2"/>
  <c r="BD1449" i="2"/>
  <c r="BD1538" i="2"/>
  <c r="BA1538" i="2"/>
  <c r="BA1564" i="2"/>
  <c r="BD1564" i="2"/>
  <c r="BA1628" i="2"/>
  <c r="BD1628" i="2"/>
  <c r="BA1528" i="2"/>
  <c r="BD1528" i="2"/>
  <c r="BD1656" i="2"/>
  <c r="BA1656" i="2"/>
  <c r="BA1464" i="2"/>
  <c r="BD1464" i="2"/>
  <c r="BA1627" i="2"/>
  <c r="BD1627" i="2"/>
  <c r="BA1615" i="2"/>
  <c r="BD1615" i="2"/>
  <c r="BA1598" i="2"/>
  <c r="BD1598" i="2"/>
  <c r="BA1466" i="2"/>
  <c r="BD1466" i="2"/>
  <c r="BA1480" i="2"/>
  <c r="BD1480" i="2"/>
  <c r="BA1619" i="2"/>
  <c r="BD1619" i="2"/>
  <c r="BD1411" i="2"/>
  <c r="BA1411" i="2"/>
  <c r="BD1507" i="2"/>
  <c r="BA1507" i="2"/>
  <c r="BA1445" i="2"/>
  <c r="BD1445" i="2"/>
  <c r="X952" i="2"/>
  <c r="AO568" i="2"/>
  <c r="AO168" i="2"/>
  <c r="AO183" i="2"/>
  <c r="X924" i="2"/>
  <c r="AO424" i="2"/>
  <c r="AO390" i="2"/>
  <c r="AO524" i="2"/>
  <c r="AO517" i="2"/>
  <c r="AO618" i="2"/>
  <c r="AN407" i="2"/>
  <c r="X1062" i="2"/>
  <c r="X1057" i="2"/>
  <c r="AO1069" i="2"/>
  <c r="AO1080" i="2"/>
  <c r="AO1077" i="2"/>
  <c r="AO932" i="2"/>
  <c r="AO847" i="2"/>
  <c r="AO17" i="2"/>
  <c r="AO42" i="2"/>
  <c r="AO471" i="2"/>
  <c r="AO662" i="2"/>
  <c r="AO54" i="2"/>
  <c r="AO39" i="2"/>
  <c r="AO487" i="2"/>
  <c r="AO443" i="2"/>
  <c r="AO458" i="2"/>
  <c r="AO763" i="2"/>
  <c r="AO792" i="2"/>
  <c r="AO793" i="2"/>
  <c r="X913" i="2"/>
  <c r="X889" i="2"/>
  <c r="X918" i="2"/>
  <c r="AO364" i="2"/>
  <c r="AO341" i="2"/>
  <c r="AN767" i="2"/>
  <c r="AN762" i="2"/>
  <c r="AO212" i="2"/>
  <c r="AO166" i="2"/>
  <c r="X956" i="2"/>
  <c r="X949" i="2"/>
  <c r="AO98" i="2"/>
  <c r="AO57" i="2"/>
  <c r="AO683" i="2"/>
  <c r="AO671" i="2"/>
  <c r="AO698" i="2"/>
  <c r="AN96" i="2"/>
  <c r="AO398" i="2"/>
  <c r="AO401" i="2"/>
  <c r="AO388" i="2"/>
  <c r="AO535" i="2"/>
  <c r="AO538" i="2"/>
  <c r="AO649" i="2"/>
  <c r="AO597" i="2"/>
  <c r="AO625" i="2"/>
  <c r="AN422" i="2"/>
  <c r="X1039" i="2"/>
  <c r="X1045" i="2"/>
  <c r="AO1031" i="2"/>
  <c r="AO1072" i="2"/>
  <c r="AO933" i="2"/>
  <c r="AO931" i="2"/>
  <c r="AO935" i="2"/>
  <c r="AN1044" i="2"/>
  <c r="AN1057" i="2"/>
  <c r="AN954" i="2"/>
  <c r="AN935" i="2"/>
  <c r="AO821" i="2"/>
  <c r="AO842" i="2"/>
  <c r="AO738" i="2"/>
  <c r="AO729" i="2"/>
  <c r="AO706" i="2"/>
  <c r="AN40" i="2"/>
  <c r="AN43" i="2"/>
  <c r="AN898" i="2"/>
  <c r="AO137" i="2"/>
  <c r="AO138" i="2"/>
  <c r="AO146" i="2"/>
  <c r="AN828" i="2"/>
  <c r="AN728" i="2"/>
  <c r="AN755" i="2"/>
  <c r="AN206" i="2"/>
  <c r="AN172" i="2"/>
  <c r="AO913" i="2"/>
  <c r="AO872" i="2"/>
  <c r="AO919" i="2"/>
  <c r="AO564" i="2"/>
  <c r="AO566" i="2"/>
  <c r="AN569" i="2"/>
  <c r="AN591" i="2"/>
  <c r="AN557" i="2"/>
  <c r="AN471" i="2"/>
  <c r="AN480" i="2"/>
  <c r="AN596" i="2"/>
  <c r="AN609" i="2"/>
  <c r="AN616" i="2"/>
  <c r="AO298" i="2"/>
  <c r="AO294" i="2"/>
  <c r="AN290" i="2"/>
  <c r="AN283" i="2"/>
  <c r="AN306" i="2"/>
  <c r="AO223" i="2"/>
  <c r="AO230" i="2"/>
  <c r="AN257" i="2"/>
  <c r="AN263" i="2"/>
  <c r="AN226" i="2"/>
  <c r="AO32" i="2"/>
  <c r="AO76" i="2"/>
  <c r="AO391" i="2"/>
  <c r="AO648" i="2"/>
  <c r="AN429" i="2"/>
  <c r="X1028" i="2"/>
  <c r="AO1076" i="2"/>
  <c r="AO956" i="2"/>
  <c r="AO852" i="2"/>
  <c r="AO890" i="2"/>
  <c r="AO33" i="2"/>
  <c r="AO498" i="2"/>
  <c r="AO447" i="2"/>
  <c r="AO29" i="2"/>
  <c r="AO779" i="2"/>
  <c r="X876" i="2"/>
  <c r="X881" i="2"/>
  <c r="X917" i="2"/>
  <c r="AO375" i="2"/>
  <c r="AO639" i="2"/>
  <c r="AO1043" i="2"/>
  <c r="AN37" i="2"/>
  <c r="AN375" i="2"/>
  <c r="AO807" i="2"/>
  <c r="AO40" i="2"/>
  <c r="AO50" i="2"/>
  <c r="AO486" i="2"/>
  <c r="AO463" i="2"/>
  <c r="AO436" i="2"/>
  <c r="AN354" i="2"/>
  <c r="AN351" i="2"/>
  <c r="AO766" i="2"/>
  <c r="AO778" i="2"/>
  <c r="AO795" i="2"/>
  <c r="X902" i="2"/>
  <c r="X885" i="2"/>
  <c r="X904" i="2"/>
  <c r="AO357" i="2"/>
  <c r="AO348" i="2"/>
  <c r="AN796" i="2"/>
  <c r="AN804" i="2"/>
  <c r="AN526" i="2"/>
  <c r="AO167" i="2"/>
  <c r="AO193" i="2"/>
  <c r="X962" i="2"/>
  <c r="X942" i="2"/>
  <c r="AN657" i="2"/>
  <c r="AO676" i="2"/>
  <c r="AN398" i="2"/>
  <c r="X1078" i="2"/>
  <c r="X1071" i="2"/>
  <c r="AO1066" i="2"/>
  <c r="AO1071" i="2"/>
  <c r="AO961" i="2"/>
  <c r="AO939" i="2"/>
  <c r="AO950" i="2"/>
  <c r="AN1081" i="2"/>
  <c r="AN1059" i="2"/>
  <c r="AN1071" i="2"/>
  <c r="AN956" i="2"/>
  <c r="AN929" i="2"/>
  <c r="AO856" i="2"/>
  <c r="AO863" i="2"/>
  <c r="AO748" i="2"/>
  <c r="AO713" i="2"/>
  <c r="AO722" i="2"/>
  <c r="AN10" i="2"/>
  <c r="AN35" i="2"/>
  <c r="AO136" i="2"/>
  <c r="AO147" i="2"/>
  <c r="AO113" i="2"/>
  <c r="AN812" i="2"/>
  <c r="AN859" i="2"/>
  <c r="AN708" i="2"/>
  <c r="AN744" i="2"/>
  <c r="AN197" i="2"/>
  <c r="AN177" i="2"/>
  <c r="AO911" i="2"/>
  <c r="AO918" i="2"/>
  <c r="AO904" i="2"/>
  <c r="AO591" i="2"/>
  <c r="AO595" i="2"/>
  <c r="AN575" i="2"/>
  <c r="AN567" i="2"/>
  <c r="AN595" i="2"/>
  <c r="AN443" i="2"/>
  <c r="AN467" i="2"/>
  <c r="AN599" i="2"/>
  <c r="AN640" i="2"/>
  <c r="AN628" i="2"/>
  <c r="AO320" i="2"/>
  <c r="AO289" i="2"/>
  <c r="AN321" i="2"/>
  <c r="AN307" i="2"/>
  <c r="AN322" i="2"/>
  <c r="AO259" i="2"/>
  <c r="AO251" i="2"/>
  <c r="AN237" i="2"/>
  <c r="AN240" i="2"/>
  <c r="AN243" i="2"/>
  <c r="BA1535" i="2"/>
  <c r="BD1535" i="2"/>
  <c r="BD1582" i="2"/>
  <c r="BA1582" i="2"/>
  <c r="BD1645" i="2"/>
  <c r="BA1645" i="2"/>
  <c r="BA1418" i="2"/>
  <c r="BD1418" i="2"/>
  <c r="BD1525" i="2"/>
  <c r="BA1525" i="2"/>
  <c r="BD1629" i="2"/>
  <c r="BA1629" i="2"/>
  <c r="BD1530" i="2"/>
  <c r="BA1530" i="2"/>
  <c r="BA1447" i="2"/>
  <c r="BD1447" i="2"/>
  <c r="BD1612" i="2"/>
  <c r="BA1612" i="2"/>
  <c r="BD1505" i="2"/>
  <c r="BA1505" i="2"/>
  <c r="BD1455" i="2"/>
  <c r="BA1455" i="2"/>
  <c r="BA1624" i="2"/>
  <c r="BD1624" i="2"/>
  <c r="BA1546" i="2"/>
  <c r="BD1546" i="2"/>
  <c r="BD1581" i="2"/>
  <c r="BA1581" i="2"/>
  <c r="BD1440" i="2"/>
  <c r="BA1440" i="2"/>
  <c r="BA1566" i="2"/>
  <c r="BD1566" i="2"/>
  <c r="BD1644" i="2"/>
  <c r="BA1644" i="2"/>
  <c r="BA1469" i="2"/>
  <c r="BD1469" i="2"/>
  <c r="BD1492" i="2"/>
  <c r="BA1492" i="2"/>
  <c r="BD1441" i="2"/>
  <c r="BA1441" i="2"/>
  <c r="BD1558" i="2"/>
  <c r="BA1558" i="2"/>
  <c r="BA1577" i="2"/>
  <c r="BD1577" i="2"/>
  <c r="AO801" i="2"/>
  <c r="AO176" i="2"/>
  <c r="AO383" i="2"/>
  <c r="AN930" i="2"/>
  <c r="AO709" i="2"/>
  <c r="AN723" i="2"/>
  <c r="AO355" i="2"/>
  <c r="AN534" i="2"/>
  <c r="X925" i="2"/>
  <c r="AO697" i="2"/>
  <c r="AO399" i="2"/>
  <c r="AO958" i="2"/>
  <c r="AO777" i="2"/>
  <c r="X908" i="2"/>
  <c r="AN783" i="2"/>
  <c r="AO34" i="2"/>
  <c r="AO483" i="2"/>
  <c r="AO44" i="2"/>
  <c r="AO448" i="2"/>
  <c r="AO338" i="2"/>
  <c r="AO7" i="2"/>
  <c r="AO806" i="2"/>
  <c r="X903" i="2"/>
  <c r="X973" i="2"/>
  <c r="AO534" i="2"/>
  <c r="AO816" i="2"/>
  <c r="AO827" i="2"/>
  <c r="AN50" i="2"/>
  <c r="X922" i="2"/>
  <c r="AO16" i="2"/>
  <c r="X894" i="2"/>
  <c r="AO208" i="2"/>
  <c r="X926" i="2"/>
  <c r="AO62" i="2"/>
  <c r="AO58" i="2"/>
  <c r="AO679" i="2"/>
  <c r="AO653" i="2"/>
  <c r="AN78" i="2"/>
  <c r="AN90" i="2"/>
  <c r="AO382" i="2"/>
  <c r="AO393" i="2"/>
  <c r="AO385" i="2"/>
  <c r="AO530" i="2"/>
  <c r="AO536" i="2"/>
  <c r="AO617" i="2"/>
  <c r="AO640" i="2"/>
  <c r="AO628" i="2"/>
  <c r="AN383" i="2"/>
  <c r="AO41" i="2"/>
  <c r="AO21" i="2"/>
  <c r="AO452" i="2"/>
  <c r="AO434" i="2"/>
  <c r="AO435" i="2"/>
  <c r="AO776" i="2"/>
  <c r="AO804" i="2"/>
  <c r="AO774" i="2"/>
  <c r="X906" i="2"/>
  <c r="X877" i="2"/>
  <c r="X919" i="2"/>
  <c r="AO328" i="2"/>
  <c r="AO352" i="2"/>
  <c r="AN798" i="2"/>
  <c r="AN505" i="2"/>
  <c r="AO195" i="2"/>
  <c r="AO178" i="2"/>
  <c r="X971" i="2"/>
  <c r="X953" i="2"/>
  <c r="AN703" i="2"/>
  <c r="AO85" i="2"/>
  <c r="AO101" i="2"/>
  <c r="AO65" i="2"/>
  <c r="AO699" i="2"/>
  <c r="AO685" i="2"/>
  <c r="AO663" i="2"/>
  <c r="AN82" i="2"/>
  <c r="AO403" i="2"/>
  <c r="AO380" i="2"/>
  <c r="AO414" i="2"/>
  <c r="AO492" i="2"/>
  <c r="AO488" i="2"/>
  <c r="AO620" i="2"/>
  <c r="AO610" i="2"/>
  <c r="AO624" i="2"/>
  <c r="AN421" i="2"/>
  <c r="X1034" i="2"/>
  <c r="X1074" i="2"/>
  <c r="X1060" i="2"/>
  <c r="AO1056" i="2"/>
  <c r="AO1065" i="2"/>
  <c r="AO968" i="2"/>
  <c r="AO922" i="2"/>
  <c r="AO949" i="2"/>
  <c r="AN1031" i="2"/>
  <c r="AN1077" i="2"/>
  <c r="AN968" i="2"/>
  <c r="AN969" i="2"/>
  <c r="AO845" i="2"/>
  <c r="AO831" i="2"/>
  <c r="AO747" i="2"/>
  <c r="AO733" i="2"/>
  <c r="AO730" i="2"/>
  <c r="AN30" i="2"/>
  <c r="AN33" i="2"/>
  <c r="AO139" i="2"/>
  <c r="AO145" i="2"/>
  <c r="AO141" i="2"/>
  <c r="AN835" i="2"/>
  <c r="AN753" i="2"/>
  <c r="AN705" i="2"/>
  <c r="AN199" i="2"/>
  <c r="AN194" i="2"/>
  <c r="AN216" i="2"/>
  <c r="AO905" i="2"/>
  <c r="AO867" i="2"/>
  <c r="AO914" i="2"/>
  <c r="AO585" i="2"/>
  <c r="AO582" i="2"/>
  <c r="AN559" i="2"/>
  <c r="AN560" i="2"/>
  <c r="AN552" i="2"/>
  <c r="AN463" i="2"/>
  <c r="AN449" i="2"/>
  <c r="AN597" i="2"/>
  <c r="AN645" i="2"/>
  <c r="AN614" i="2"/>
  <c r="AO325" i="2"/>
  <c r="AO286" i="2"/>
  <c r="AN281" i="2"/>
  <c r="AN275" i="2"/>
  <c r="AN301" i="2"/>
  <c r="AO242" i="2"/>
  <c r="AO265" i="2"/>
  <c r="AN268" i="2"/>
  <c r="AN228" i="2"/>
  <c r="AN266" i="2"/>
  <c r="AO805" i="2"/>
  <c r="AO479" i="2"/>
  <c r="AO190" i="2"/>
  <c r="X936" i="2"/>
  <c r="AO108" i="2"/>
  <c r="AO660" i="2"/>
  <c r="AO680" i="2"/>
  <c r="AO650" i="2"/>
  <c r="AO630" i="2"/>
  <c r="AO837" i="2"/>
  <c r="AO719" i="2"/>
  <c r="AO53" i="2"/>
  <c r="AO26" i="2"/>
  <c r="AO460" i="2"/>
  <c r="AO333" i="2"/>
  <c r="AO666" i="2"/>
  <c r="AN2" i="2"/>
  <c r="AO115" i="2"/>
  <c r="AO894" i="2"/>
  <c r="AO871" i="2"/>
  <c r="AO882" i="2"/>
  <c r="AO563" i="2"/>
  <c r="AO576" i="2"/>
  <c r="AO313" i="2"/>
  <c r="AO275" i="2"/>
  <c r="AO253" i="2"/>
  <c r="AO260" i="2"/>
  <c r="BD1501" i="2"/>
  <c r="BA1501" i="2"/>
  <c r="BD1508" i="2"/>
  <c r="BA1508" i="2"/>
  <c r="BD1450" i="2"/>
  <c r="BA1450" i="2"/>
  <c r="BD1416" i="2"/>
  <c r="BA1416" i="2"/>
  <c r="BD1465" i="2"/>
  <c r="BA1465" i="2"/>
  <c r="BA1652" i="2"/>
  <c r="BD1652" i="2"/>
  <c r="BD1499" i="2"/>
  <c r="BA1499" i="2"/>
  <c r="BD1556" i="2"/>
  <c r="BA1556" i="2"/>
  <c r="BD1636" i="2"/>
  <c r="BA1636" i="2"/>
  <c r="BA1561" i="2"/>
  <c r="BD1561" i="2"/>
  <c r="BD1470" i="2"/>
  <c r="BA1470" i="2"/>
  <c r="BD1433" i="2"/>
  <c r="BA1433" i="2"/>
  <c r="BD1638" i="2"/>
  <c r="BA1638" i="2"/>
  <c r="BD1640" i="2"/>
  <c r="BA1640" i="2"/>
  <c r="BD1497" i="2"/>
  <c r="BA1497" i="2"/>
  <c r="BD1569" i="2"/>
  <c r="BA1569" i="2"/>
  <c r="BD1444" i="2"/>
  <c r="BA1444" i="2"/>
  <c r="BA1635" i="2"/>
  <c r="BD1635" i="2"/>
  <c r="BD1547" i="2"/>
  <c r="BA1547" i="2"/>
  <c r="AO15" i="2"/>
  <c r="X875" i="2"/>
  <c r="AO204" i="2"/>
  <c r="AO692" i="2"/>
  <c r="AO389" i="2"/>
  <c r="AO604" i="2"/>
  <c r="X1046" i="2"/>
  <c r="X1061" i="2"/>
  <c r="AO921" i="2"/>
  <c r="AN841" i="2"/>
  <c r="AO378" i="2"/>
  <c r="AO923" i="2"/>
  <c r="X892" i="2"/>
  <c r="AO169" i="2"/>
  <c r="AO703" i="2"/>
  <c r="AO18" i="2"/>
  <c r="AO470" i="2"/>
  <c r="AO446" i="2"/>
  <c r="AN352" i="2"/>
  <c r="AO796" i="2"/>
  <c r="X866" i="2"/>
  <c r="AO346" i="2"/>
  <c r="X951" i="2"/>
  <c r="AO66" i="2"/>
  <c r="AO100" i="2"/>
  <c r="AO90" i="2"/>
  <c r="AO658" i="2"/>
  <c r="AN100" i="2"/>
  <c r="AN72" i="2"/>
  <c r="AO386" i="2"/>
  <c r="AO400" i="2"/>
  <c r="AO392" i="2"/>
  <c r="AO496" i="2"/>
  <c r="AO504" i="2"/>
  <c r="AO600" i="2"/>
  <c r="AO645" i="2"/>
  <c r="AO631" i="2"/>
  <c r="AN424" i="2"/>
  <c r="X1081" i="2"/>
  <c r="X1064" i="2"/>
  <c r="X1049" i="2"/>
  <c r="AO1041" i="2"/>
  <c r="AO1073" i="2"/>
  <c r="AO946" i="2"/>
  <c r="AO952" i="2"/>
  <c r="AO930" i="2"/>
  <c r="AN1052" i="2"/>
  <c r="AN1072" i="2"/>
  <c r="AN933" i="2"/>
  <c r="AN942" i="2"/>
  <c r="AO857" i="2"/>
  <c r="AO836" i="2"/>
  <c r="AO753" i="2"/>
  <c r="AO712" i="2"/>
  <c r="AO749" i="2"/>
  <c r="AN5" i="2"/>
  <c r="AN119" i="2"/>
  <c r="AO135" i="2"/>
  <c r="AO112" i="2"/>
  <c r="AN865" i="2"/>
  <c r="AN846" i="2"/>
  <c r="AN757" i="2"/>
  <c r="AN707" i="2"/>
  <c r="AO14" i="2"/>
  <c r="AO6" i="2"/>
  <c r="AO469" i="2"/>
  <c r="AO459" i="2"/>
  <c r="AO456" i="2"/>
  <c r="AN378" i="2"/>
  <c r="AO789" i="2"/>
  <c r="AO808" i="2"/>
  <c r="AO764" i="2"/>
  <c r="X873" i="2"/>
  <c r="X882" i="2"/>
  <c r="AO326" i="2"/>
  <c r="AO369" i="2"/>
  <c r="AO358" i="2"/>
  <c r="AN799" i="2"/>
  <c r="AN794" i="2"/>
  <c r="AN515" i="2"/>
  <c r="AN521" i="2"/>
  <c r="AO214" i="2"/>
  <c r="AO182" i="2"/>
  <c r="X961" i="2"/>
  <c r="X944" i="2"/>
  <c r="X930" i="2"/>
  <c r="AO81" i="2"/>
  <c r="AO105" i="2"/>
  <c r="AO99" i="2"/>
  <c r="AO687" i="2"/>
  <c r="AO661" i="2"/>
  <c r="AO694" i="2"/>
  <c r="AN75" i="2"/>
  <c r="AN79" i="2"/>
  <c r="AO405" i="2"/>
  <c r="AO404" i="2"/>
  <c r="AO432" i="2"/>
  <c r="AO501" i="2"/>
  <c r="AO514" i="2"/>
  <c r="AO633" i="2"/>
  <c r="AO629" i="2"/>
  <c r="AO621" i="2"/>
  <c r="AN386" i="2"/>
  <c r="AN392" i="2"/>
  <c r="X1038" i="2"/>
  <c r="X1063" i="2"/>
  <c r="X1033" i="2"/>
  <c r="AO1036" i="2"/>
  <c r="AO1060" i="2"/>
  <c r="AO955" i="2"/>
  <c r="AO947" i="2"/>
  <c r="AO943" i="2"/>
  <c r="AN1034" i="2"/>
  <c r="AN1055" i="2"/>
  <c r="AN949" i="2"/>
  <c r="AN943" i="2"/>
  <c r="AN928" i="2"/>
  <c r="AO862" i="2"/>
  <c r="AO835" i="2"/>
  <c r="AO742" i="2"/>
  <c r="AO707" i="2"/>
  <c r="AN52" i="2"/>
  <c r="AN12" i="2"/>
  <c r="AN3" i="2"/>
  <c r="AN156" i="2"/>
  <c r="AN148" i="2"/>
  <c r="AO134" i="2"/>
  <c r="AO149" i="2"/>
  <c r="AO155" i="2"/>
  <c r="AN837" i="2"/>
  <c r="AN839" i="2"/>
  <c r="AN738" i="2"/>
  <c r="AN709" i="2"/>
  <c r="AN195" i="2"/>
  <c r="AN202" i="2"/>
  <c r="AN175" i="2"/>
  <c r="AO909" i="2"/>
  <c r="AO877" i="2"/>
  <c r="AO574" i="2"/>
  <c r="AO550" i="2"/>
  <c r="AN455" i="2"/>
  <c r="AN460" i="2"/>
  <c r="AN623" i="2"/>
  <c r="AN636" i="2"/>
  <c r="AN641" i="2"/>
  <c r="AO317" i="2"/>
  <c r="AO322" i="2"/>
  <c r="AN312" i="2"/>
  <c r="AO255" i="2"/>
  <c r="AO267" i="2"/>
  <c r="AN254" i="2"/>
  <c r="AR535" i="2"/>
  <c r="AR654" i="2"/>
  <c r="AR679" i="2"/>
  <c r="AR696" i="2"/>
  <c r="AR81" i="2"/>
  <c r="AR70" i="2"/>
  <c r="AS1231" i="2"/>
  <c r="AR408" i="2"/>
  <c r="AR417" i="2"/>
  <c r="AR1038" i="2"/>
  <c r="AR1075" i="2"/>
  <c r="AR1040" i="2"/>
  <c r="AR972" i="2"/>
  <c r="AR951" i="2"/>
  <c r="AR137" i="2"/>
  <c r="AR128" i="2"/>
  <c r="AR141" i="2"/>
  <c r="AR878" i="2"/>
  <c r="AS1254" i="2"/>
  <c r="AS1198" i="2"/>
  <c r="AS1179" i="2"/>
  <c r="AR315" i="2"/>
  <c r="AR259" i="2"/>
  <c r="AR769" i="2"/>
  <c r="AR786" i="2"/>
  <c r="AR780" i="2"/>
  <c r="AR513" i="2"/>
  <c r="AR514" i="2"/>
  <c r="AR683" i="2"/>
  <c r="AR663" i="2"/>
  <c r="AR77" i="2"/>
  <c r="AS1186" i="2"/>
  <c r="AR415" i="2"/>
  <c r="AR399" i="2"/>
  <c r="AR423" i="2"/>
  <c r="AR1039" i="2"/>
  <c r="AR1053" i="2"/>
  <c r="AR941" i="2"/>
  <c r="AR926" i="2"/>
  <c r="AR129" i="2"/>
  <c r="AR151" i="2"/>
  <c r="AR895" i="2"/>
  <c r="AR872" i="2"/>
  <c r="AS1262" i="2"/>
  <c r="AR717" i="2"/>
  <c r="AR543" i="2"/>
  <c r="AS1263" i="2"/>
  <c r="AR287" i="2"/>
  <c r="AR230" i="2"/>
  <c r="AS1230" i="2"/>
  <c r="AS1272" i="2"/>
  <c r="AS1234" i="2"/>
  <c r="AR89" i="2"/>
  <c r="AR763" i="2"/>
  <c r="AR811" i="2"/>
  <c r="AR782" i="2"/>
  <c r="AR531" i="2"/>
  <c r="AR536" i="2"/>
  <c r="AR697" i="2"/>
  <c r="AR662" i="2"/>
  <c r="AR653" i="2"/>
  <c r="AR87" i="2"/>
  <c r="AS1232" i="2"/>
  <c r="AR416" i="2"/>
  <c r="AR430" i="2"/>
  <c r="AS1219" i="2"/>
  <c r="AR1056" i="2"/>
  <c r="AR920" i="2"/>
  <c r="AR112" i="2"/>
  <c r="AR901" i="2"/>
  <c r="AR915" i="2"/>
  <c r="AR849" i="2"/>
  <c r="AR223" i="2"/>
  <c r="AR808" i="2"/>
  <c r="AR689" i="2"/>
  <c r="AR358" i="2"/>
  <c r="AR669" i="2"/>
  <c r="AR671" i="2"/>
  <c r="AR652" i="2"/>
  <c r="AR109" i="2"/>
  <c r="AR69" i="2"/>
  <c r="AR427" i="2"/>
  <c r="AR384" i="2"/>
  <c r="AS1266" i="2"/>
  <c r="AR1073" i="2"/>
  <c r="AR1060" i="2"/>
  <c r="AR153" i="2"/>
  <c r="AR881" i="2"/>
  <c r="AR885" i="2"/>
  <c r="AS1244" i="2"/>
  <c r="AS1214" i="2"/>
  <c r="AR765" i="2"/>
  <c r="AR359" i="2"/>
  <c r="AR433" i="2"/>
  <c r="AS1209" i="2"/>
  <c r="AR938" i="2"/>
  <c r="AR953" i="2"/>
  <c r="AR114" i="2"/>
  <c r="AR868" i="2"/>
  <c r="AR713" i="2"/>
  <c r="AS1193" i="2"/>
  <c r="AR564" i="2"/>
  <c r="AR685" i="2"/>
  <c r="AR420" i="2"/>
  <c r="AS1200" i="2"/>
  <c r="AR1045" i="2"/>
  <c r="AR136" i="2"/>
  <c r="AR134" i="2"/>
  <c r="AR160" i="2"/>
  <c r="AR879" i="2"/>
  <c r="AR844" i="2"/>
  <c r="AS1199" i="2"/>
  <c r="AS1227" i="2"/>
  <c r="AS1194" i="2"/>
  <c r="AS1202" i="2"/>
  <c r="AR537" i="2"/>
  <c r="AS1228" i="2"/>
  <c r="AR139" i="2"/>
  <c r="AR133" i="2"/>
  <c r="AR117" i="2"/>
  <c r="AR912" i="2"/>
  <c r="AR910" i="2"/>
  <c r="AS1225" i="2"/>
  <c r="AR803" i="2"/>
  <c r="AR502" i="2"/>
  <c r="AS1247" i="2"/>
  <c r="AS1258" i="2"/>
  <c r="AS1197" i="2"/>
  <c r="AR364" i="2"/>
  <c r="AS1260" i="2"/>
  <c r="AR761" i="2"/>
  <c r="AS1204" i="2"/>
  <c r="AR356" i="2"/>
  <c r="AR341" i="2"/>
  <c r="AR507" i="2"/>
  <c r="AR511" i="2"/>
  <c r="AR528" i="2"/>
  <c r="AS1249" i="2"/>
  <c r="AR335" i="2"/>
  <c r="AR345" i="2"/>
  <c r="AR766" i="2"/>
  <c r="AR530" i="2"/>
  <c r="AR510" i="2"/>
  <c r="AS1242" i="2"/>
  <c r="AR693" i="2"/>
  <c r="AR68" i="2"/>
  <c r="AR432" i="2"/>
  <c r="AR921" i="2"/>
  <c r="AR120" i="2"/>
  <c r="AR145" i="2"/>
  <c r="AR146" i="2"/>
  <c r="AR875" i="2"/>
  <c r="AR919" i="2"/>
  <c r="AR848" i="2"/>
  <c r="AS1180" i="2"/>
  <c r="AS1239" i="2"/>
  <c r="AS1211" i="2"/>
  <c r="AR363" i="2"/>
  <c r="AR492" i="2"/>
  <c r="AR787" i="2"/>
  <c r="AR773" i="2"/>
  <c r="AR770" i="2"/>
  <c r="AR508" i="2"/>
  <c r="AR491" i="2"/>
  <c r="AS1226" i="2"/>
  <c r="AR684" i="2"/>
  <c r="AR387" i="2"/>
  <c r="AR957" i="2"/>
  <c r="AR123" i="2"/>
  <c r="AR157" i="2"/>
  <c r="AR911" i="2"/>
  <c r="AR883" i="2"/>
  <c r="AR171" i="2"/>
  <c r="AR179" i="2"/>
  <c r="AR178" i="2"/>
  <c r="AR562" i="2"/>
  <c r="AR593" i="2"/>
  <c r="AR544" i="2"/>
  <c r="AR434" i="2"/>
  <c r="AR476" i="2"/>
  <c r="AR649" i="2"/>
  <c r="AR617" i="2"/>
  <c r="AR631" i="2"/>
  <c r="AR320" i="2"/>
  <c r="AR297" i="2"/>
  <c r="AR324" i="2"/>
  <c r="AR249" i="2"/>
  <c r="AR225" i="2"/>
  <c r="AR670" i="2"/>
  <c r="AR692" i="2"/>
  <c r="AR105" i="2"/>
  <c r="AR365" i="2"/>
  <c r="AR658" i="2"/>
  <c r="AR99" i="2"/>
  <c r="AR651" i="2"/>
  <c r="AR694" i="2"/>
  <c r="AR372" i="2"/>
  <c r="AR504" i="2"/>
  <c r="AR682" i="2"/>
  <c r="AR661" i="2"/>
  <c r="AR135" i="2"/>
  <c r="AR900" i="2"/>
  <c r="AR870" i="2"/>
  <c r="AS1224" i="2"/>
  <c r="AR577" i="2"/>
  <c r="AR566" i="2"/>
  <c r="AR582" i="2"/>
  <c r="AR299" i="2"/>
  <c r="AR289" i="2"/>
  <c r="AR218" i="2"/>
  <c r="AS1213" i="2"/>
  <c r="AS1221" i="2"/>
  <c r="AS1222" i="2"/>
  <c r="AR764" i="2"/>
  <c r="AR778" i="2"/>
  <c r="AR497" i="2"/>
  <c r="AR376" i="2"/>
  <c r="AR529" i="2"/>
  <c r="AR532" i="2"/>
  <c r="AR110" i="2"/>
  <c r="AR907" i="2"/>
  <c r="AR880" i="2"/>
  <c r="AR897" i="2"/>
  <c r="AR191" i="2"/>
  <c r="AR169" i="2"/>
  <c r="AS1246" i="2"/>
  <c r="AR586" i="2"/>
  <c r="AR561" i="2"/>
  <c r="AR565" i="2"/>
  <c r="AR454" i="2"/>
  <c r="AR603" i="2"/>
  <c r="AR624" i="2"/>
  <c r="AR311" i="2"/>
  <c r="AR303" i="2"/>
  <c r="AR229" i="2"/>
  <c r="AR331" i="2"/>
  <c r="AR333" i="2"/>
  <c r="AR775" i="2"/>
  <c r="AR666" i="2"/>
  <c r="AS1206" i="2"/>
  <c r="AR357" i="2"/>
  <c r="AR346" i="2"/>
  <c r="AR784" i="2"/>
  <c r="AR500" i="2"/>
  <c r="AR496" i="2"/>
  <c r="AR540" i="2"/>
  <c r="AR672" i="2"/>
  <c r="AR655" i="2"/>
  <c r="AS1217" i="2"/>
  <c r="AR1047" i="2"/>
  <c r="AR1032" i="2"/>
  <c r="AR947" i="2"/>
  <c r="AR125" i="2"/>
  <c r="AR116" i="2"/>
  <c r="AR905" i="2"/>
  <c r="AR715" i="2"/>
  <c r="AR180" i="2"/>
  <c r="AR205" i="2"/>
  <c r="AR164" i="2"/>
  <c r="AR554" i="2"/>
  <c r="AR550" i="2"/>
  <c r="AR452" i="2"/>
  <c r="AR473" i="2"/>
  <c r="AR468" i="2"/>
  <c r="AR600" i="2"/>
  <c r="AR629" i="2"/>
  <c r="AR625" i="2"/>
  <c r="AR285" i="2"/>
  <c r="AR293" i="2"/>
  <c r="AR236" i="2"/>
  <c r="AR238" i="2"/>
  <c r="AS1220" i="2"/>
  <c r="AS1196" i="2"/>
  <c r="AS1235" i="2"/>
  <c r="AR349" i="2"/>
  <c r="AR348" i="2"/>
  <c r="AR665" i="2"/>
  <c r="AS1210" i="2"/>
  <c r="AR426" i="2"/>
  <c r="AR946" i="2"/>
  <c r="AR161" i="2"/>
  <c r="AR873" i="2"/>
  <c r="AR891" i="2"/>
  <c r="AR892" i="2"/>
  <c r="AR739" i="2"/>
  <c r="AR555" i="2"/>
  <c r="AR318" i="2"/>
  <c r="AR286" i="2"/>
  <c r="AR271" i="2"/>
  <c r="AR264" i="2"/>
  <c r="AS1253" i="2"/>
  <c r="AS1195" i="2"/>
  <c r="AR374" i="2"/>
  <c r="AR368" i="2"/>
  <c r="AR758" i="2"/>
  <c r="AR512" i="2"/>
  <c r="AR501" i="2"/>
  <c r="AR687" i="2"/>
  <c r="AR59" i="2"/>
  <c r="AR62" i="2"/>
  <c r="AS1185" i="2"/>
  <c r="AR1041" i="2"/>
  <c r="AR939" i="2"/>
  <c r="AR902" i="2"/>
  <c r="AR904" i="2"/>
  <c r="AR742" i="2"/>
  <c r="AR712" i="2"/>
  <c r="AR570" i="2"/>
  <c r="AR545" i="2"/>
  <c r="AR296" i="2"/>
  <c r="AR304" i="2"/>
  <c r="AR246" i="2"/>
  <c r="AR222" i="2"/>
  <c r="AS1184" i="2"/>
  <c r="AS1207" i="2"/>
  <c r="AS1264" i="2"/>
  <c r="AS1223" i="2"/>
  <c r="AS1191" i="2"/>
  <c r="AS1178" i="2"/>
  <c r="AR525" i="2"/>
  <c r="AR516" i="2"/>
  <c r="AS1181" i="2"/>
  <c r="AR326" i="2"/>
  <c r="AR328" i="2"/>
  <c r="AR498" i="2"/>
  <c r="AR538" i="2"/>
  <c r="AR488" i="2"/>
  <c r="AR673" i="2"/>
  <c r="AR84" i="2"/>
  <c r="AR63" i="2"/>
  <c r="AR393" i="2"/>
  <c r="AR1042" i="2"/>
  <c r="AR963" i="2"/>
  <c r="AR32" i="2"/>
  <c r="AR8" i="2"/>
  <c r="AR44" i="2"/>
  <c r="AR126" i="2"/>
  <c r="AR159" i="2"/>
  <c r="AR876" i="2"/>
  <c r="AR889" i="2"/>
  <c r="AR882" i="2"/>
  <c r="AR862" i="2"/>
  <c r="AR847" i="2"/>
  <c r="AR861" i="2"/>
  <c r="AR747" i="2"/>
  <c r="AR587" i="2"/>
  <c r="AR239" i="2"/>
  <c r="AR265" i="2"/>
  <c r="AR362" i="2"/>
  <c r="AR330" i="2"/>
  <c r="AR369" i="2"/>
  <c r="AR355" i="2"/>
  <c r="AS1265" i="2"/>
  <c r="AR785" i="2"/>
  <c r="AR495" i="2"/>
  <c r="AR533" i="2"/>
  <c r="AR506" i="2"/>
  <c r="AR700" i="2"/>
  <c r="AR664" i="2"/>
  <c r="AR88" i="2"/>
  <c r="AR418" i="2"/>
  <c r="AS1216" i="2"/>
  <c r="AR950" i="2"/>
  <c r="AR158" i="2"/>
  <c r="AR132" i="2"/>
  <c r="AR906" i="2"/>
  <c r="AR867" i="2"/>
  <c r="AR888" i="2"/>
  <c r="AR821" i="2"/>
  <c r="AR714" i="2"/>
  <c r="AR578" i="2"/>
  <c r="AR556" i="2"/>
  <c r="AR242" i="2"/>
  <c r="AR219" i="2"/>
  <c r="AS1256" i="2"/>
  <c r="AS1187" i="2"/>
  <c r="AS1233" i="2"/>
  <c r="AS1250" i="2"/>
  <c r="AR361" i="2"/>
  <c r="AS1218" i="2"/>
  <c r="AR520" i="2"/>
  <c r="AS1201" i="2"/>
  <c r="AR522" i="2"/>
  <c r="AR381" i="2"/>
  <c r="AS1229" i="2"/>
  <c r="AR7" i="2"/>
  <c r="AR122" i="2"/>
  <c r="AR150" i="2"/>
  <c r="AR887" i="2"/>
  <c r="AR914" i="2"/>
  <c r="AR819" i="2"/>
  <c r="AR818" i="2"/>
  <c r="AR843" i="2"/>
  <c r="AR729" i="2"/>
  <c r="AR585" i="2"/>
  <c r="AR282" i="2"/>
  <c r="AR805" i="2"/>
  <c r="AR490" i="2"/>
  <c r="AR329" i="2"/>
  <c r="AS1261" i="2"/>
  <c r="AR347" i="2"/>
  <c r="AS1255" i="2"/>
  <c r="AR509" i="2"/>
  <c r="AR656" i="2"/>
  <c r="AR681" i="2"/>
  <c r="AS1212" i="2"/>
  <c r="AR94" i="2"/>
  <c r="AS1252" i="2"/>
  <c r="AR971" i="2"/>
  <c r="AR36" i="2"/>
  <c r="AR6" i="2"/>
  <c r="AR26" i="2"/>
  <c r="AR143" i="2"/>
  <c r="AR154" i="2"/>
  <c r="AR884" i="2"/>
  <c r="AR877" i="2"/>
  <c r="AR869" i="2"/>
  <c r="AR825" i="2"/>
  <c r="AR856" i="2"/>
  <c r="AR720" i="2"/>
  <c r="AS1271" i="2"/>
  <c r="AR551" i="2"/>
  <c r="AR546" i="2"/>
  <c r="AR298" i="2"/>
  <c r="AR277" i="2"/>
  <c r="AR232" i="2"/>
  <c r="AS1192" i="2"/>
  <c r="AS1259" i="2"/>
  <c r="AS1268" i="2"/>
  <c r="AS1270" i="2"/>
  <c r="AS1188" i="2"/>
  <c r="AR370" i="2"/>
  <c r="AS1182" i="2"/>
  <c r="AR499" i="2"/>
  <c r="AS1269" i="2"/>
  <c r="AS1205" i="2"/>
  <c r="AR124" i="2"/>
  <c r="AR893" i="2"/>
  <c r="AR917" i="2"/>
  <c r="AR814" i="2"/>
  <c r="AS1245" i="2"/>
  <c r="AR319" i="2"/>
  <c r="AR252" i="2"/>
  <c r="AR377" i="2"/>
  <c r="AS1183" i="2"/>
  <c r="AR155" i="2"/>
  <c r="AR913" i="2"/>
  <c r="AR916" i="2"/>
  <c r="AR918" i="2"/>
  <c r="AR854" i="2"/>
  <c r="AR836" i="2"/>
  <c r="AR731" i="2"/>
  <c r="AS1237" i="2"/>
  <c r="AR325" i="2"/>
  <c r="AS1215" i="2"/>
  <c r="AS1238" i="2"/>
  <c r="AS1241" i="2"/>
  <c r="AR367" i="2"/>
  <c r="AR379" i="2"/>
  <c r="AR371" i="2"/>
  <c r="AR802" i="2"/>
  <c r="AR788" i="2"/>
  <c r="AR768" i="2"/>
  <c r="AR519" i="2"/>
  <c r="AR518" i="2"/>
  <c r="AR686" i="2"/>
  <c r="AR680" i="2"/>
  <c r="AR650" i="2"/>
  <c r="AS1248" i="2"/>
  <c r="AR74" i="2"/>
  <c r="AR58" i="2"/>
  <c r="AS1203" i="2"/>
  <c r="AR405" i="2"/>
  <c r="AR425" i="2"/>
  <c r="AR385" i="2"/>
  <c r="AR1037" i="2"/>
  <c r="AR1066" i="2"/>
  <c r="AR1068" i="2"/>
  <c r="AS1267" i="2"/>
  <c r="AR130" i="2"/>
  <c r="AR149" i="2"/>
  <c r="AR899" i="2"/>
  <c r="AS1240" i="2"/>
  <c r="AS1236" i="2"/>
  <c r="AR294" i="2"/>
  <c r="AR419" i="2"/>
  <c r="AR395" i="2"/>
  <c r="AR389" i="2"/>
  <c r="AR934" i="2"/>
  <c r="AS1257" i="2"/>
  <c r="AR152" i="2"/>
  <c r="AR113" i="2"/>
  <c r="AR896" i="2"/>
  <c r="AS1251" i="2"/>
  <c r="AS1189" i="2"/>
  <c r="AS1208" i="2"/>
  <c r="AR251" i="2"/>
  <c r="AS1190" i="2"/>
  <c r="AS1273" i="2"/>
  <c r="AS1243" i="2"/>
  <c r="AR343" i="2"/>
  <c r="AR1028" i="2"/>
  <c r="AR1049" i="2"/>
  <c r="AR1033" i="2"/>
  <c r="AR960" i="2"/>
  <c r="AR38" i="2"/>
  <c r="AR22" i="2"/>
  <c r="AR29" i="2"/>
  <c r="AR864" i="2"/>
  <c r="AR813" i="2"/>
  <c r="AR754" i="2"/>
  <c r="AR195" i="2"/>
  <c r="AR202" i="2"/>
  <c r="AR175" i="2"/>
  <c r="AR455" i="2"/>
  <c r="AR460" i="2"/>
  <c r="AR623" i="2"/>
  <c r="AR636" i="2"/>
  <c r="AR641" i="2"/>
  <c r="AR312" i="2"/>
  <c r="AR254" i="2"/>
  <c r="AR827" i="2"/>
  <c r="AR86" i="2"/>
  <c r="AR1063" i="2"/>
  <c r="AR1030" i="2"/>
  <c r="AR932" i="2"/>
  <c r="AR17" i="2"/>
  <c r="AR19" i="2"/>
  <c r="AR53" i="2"/>
  <c r="AR162" i="2"/>
  <c r="AR866" i="2"/>
  <c r="AR824" i="2"/>
  <c r="AR833" i="2"/>
  <c r="AR198" i="2"/>
  <c r="AR166" i="2"/>
  <c r="AR200" i="2"/>
  <c r="AR581" i="2"/>
  <c r="AR475" i="2"/>
  <c r="AR461" i="2"/>
  <c r="AR451" i="2"/>
  <c r="AR633" i="2"/>
  <c r="AR601" i="2"/>
  <c r="AR1069" i="2"/>
  <c r="AR973" i="2"/>
  <c r="AR945" i="2"/>
  <c r="AR4" i="2"/>
  <c r="AR18" i="2"/>
  <c r="AR144" i="2"/>
  <c r="AR838" i="2"/>
  <c r="AR740" i="2"/>
  <c r="AR214" i="2"/>
  <c r="AR211" i="2"/>
  <c r="AR203" i="2"/>
  <c r="AR486" i="2"/>
  <c r="AR470" i="2"/>
  <c r="AR436" i="2"/>
  <c r="AR608" i="2"/>
  <c r="AR647" i="2"/>
  <c r="AR871" i="2"/>
  <c r="AR342" i="2"/>
  <c r="AR336" i="2"/>
  <c r="AR777" i="2"/>
  <c r="AR760" i="2"/>
  <c r="AR774" i="2"/>
  <c r="AR699" i="2"/>
  <c r="AR678" i="2"/>
  <c r="AR695" i="2"/>
  <c r="AR76" i="2"/>
  <c r="AR67" i="2"/>
  <c r="AR412" i="2"/>
  <c r="AR1043" i="2"/>
  <c r="AR1061" i="2"/>
  <c r="AR1035" i="2"/>
  <c r="AR45" i="2"/>
  <c r="AR16" i="2"/>
  <c r="AR890" i="2"/>
  <c r="AR840" i="2"/>
  <c r="AR816" i="2"/>
  <c r="AR832" i="2"/>
  <c r="AR710" i="2"/>
  <c r="AR732" i="2"/>
  <c r="AR208" i="2"/>
  <c r="AR184" i="2"/>
  <c r="AR183" i="2"/>
  <c r="AR573" i="2"/>
  <c r="AR437" i="2"/>
  <c r="AR459" i="2"/>
  <c r="AR464" i="2"/>
  <c r="AR612" i="2"/>
  <c r="AR620" i="2"/>
  <c r="AR291" i="2"/>
  <c r="AR317" i="2"/>
  <c r="AR20" i="2"/>
  <c r="AR767" i="2"/>
  <c r="AR762" i="2"/>
  <c r="AR96" i="2"/>
  <c r="AR422" i="2"/>
  <c r="AR1044" i="2"/>
  <c r="AR1057" i="2"/>
  <c r="AR954" i="2"/>
  <c r="AR935" i="2"/>
  <c r="AR47" i="2"/>
  <c r="AR21" i="2"/>
  <c r="AR886" i="2"/>
  <c r="AR817" i="2"/>
  <c r="AR845" i="2"/>
  <c r="AR853" i="2"/>
  <c r="AR706" i="2"/>
  <c r="AR173" i="2"/>
  <c r="AR165" i="2"/>
  <c r="AR201" i="2"/>
  <c r="AR484" i="2"/>
  <c r="AR445" i="2"/>
  <c r="AR435" i="2"/>
  <c r="AR619" i="2"/>
  <c r="AR598" i="2"/>
  <c r="AR274" i="2"/>
  <c r="AR288" i="2"/>
  <c r="AR702" i="2"/>
  <c r="AR1080" i="2"/>
  <c r="AR354" i="2"/>
  <c r="AR351" i="2"/>
  <c r="AR796" i="2"/>
  <c r="AR804" i="2"/>
  <c r="AR526" i="2"/>
  <c r="AR657" i="2"/>
  <c r="AR78" i="2"/>
  <c r="AR90" i="2"/>
  <c r="AR398" i="2"/>
  <c r="AR383" i="2"/>
  <c r="AR1081" i="2"/>
  <c r="AR1059" i="2"/>
  <c r="AR1071" i="2"/>
  <c r="AR956" i="2"/>
  <c r="AR929" i="2"/>
  <c r="AR34" i="2"/>
  <c r="AR27" i="2"/>
  <c r="AR909" i="2"/>
  <c r="AR855" i="2"/>
  <c r="AR823" i="2"/>
  <c r="AR748" i="2"/>
  <c r="AR752" i="2"/>
  <c r="AR719" i="2"/>
  <c r="AR190" i="2"/>
  <c r="AR193" i="2"/>
  <c r="AR196" i="2"/>
  <c r="AR571" i="2"/>
  <c r="AR478" i="2"/>
  <c r="AR487" i="2"/>
  <c r="AR446" i="2"/>
  <c r="AR648" i="2"/>
  <c r="AR604" i="2"/>
  <c r="AR284" i="2"/>
  <c r="AR253" i="2"/>
  <c r="AR267" i="2"/>
  <c r="AR618" i="2"/>
  <c r="AR798" i="2"/>
  <c r="AR703" i="2"/>
  <c r="AR82" i="2"/>
  <c r="AR421" i="2"/>
  <c r="AR1031" i="2"/>
  <c r="AR1077" i="2"/>
  <c r="AR968" i="2"/>
  <c r="AR969" i="2"/>
  <c r="AR37" i="2"/>
  <c r="AR50" i="2"/>
  <c r="AR142" i="2"/>
  <c r="AR851" i="2"/>
  <c r="AR842" i="2"/>
  <c r="AR215" i="2"/>
  <c r="AR207" i="2"/>
  <c r="AR457" i="2"/>
  <c r="AR469" i="2"/>
  <c r="AR456" i="2"/>
  <c r="AR621" i="2"/>
  <c r="AR643" i="2"/>
  <c r="AR255" i="2"/>
  <c r="AR940" i="2"/>
  <c r="AR505" i="2"/>
  <c r="AR781" i="2"/>
  <c r="AR494" i="2"/>
  <c r="AR659" i="2"/>
  <c r="AR100" i="2"/>
  <c r="AR72" i="2"/>
  <c r="AR424" i="2"/>
  <c r="AR1052" i="2"/>
  <c r="AR1072" i="2"/>
  <c r="AR933" i="2"/>
  <c r="AR942" i="2"/>
  <c r="AR14" i="2"/>
  <c r="AR39" i="2"/>
  <c r="AR127" i="2"/>
  <c r="AR140" i="2"/>
  <c r="AR863" i="2"/>
  <c r="AR704" i="2"/>
  <c r="AR735" i="2"/>
  <c r="AR716" i="2"/>
  <c r="AR189" i="2"/>
  <c r="AR213" i="2"/>
  <c r="AR572" i="2"/>
  <c r="AR583" i="2"/>
  <c r="AR453" i="2"/>
  <c r="AR474" i="2"/>
  <c r="AR439" i="2"/>
  <c r="AR615" i="2"/>
  <c r="AR635" i="2"/>
  <c r="AR305" i="2"/>
  <c r="AR231" i="2"/>
  <c r="AN981" i="2"/>
  <c r="AN1022" i="2"/>
  <c r="AN982" i="2"/>
  <c r="AN1019" i="2"/>
  <c r="AN978" i="2"/>
  <c r="AN993" i="2"/>
  <c r="AN1025" i="2"/>
  <c r="AN1003" i="2"/>
  <c r="AN983" i="2"/>
  <c r="AN980" i="2"/>
  <c r="AN1012" i="2"/>
  <c r="AN1026" i="2"/>
  <c r="AN1001" i="2"/>
  <c r="AN1021" i="2"/>
  <c r="AN1006" i="2"/>
  <c r="AN974" i="2"/>
  <c r="AN1010" i="2"/>
  <c r="AN1011" i="2"/>
  <c r="AN994" i="2"/>
  <c r="AN998" i="2"/>
  <c r="AN1020" i="2"/>
  <c r="AN984" i="2"/>
  <c r="AN985" i="2"/>
  <c r="AN991" i="2"/>
  <c r="AN987" i="2"/>
  <c r="AN976" i="2"/>
  <c r="AN1004" i="2"/>
  <c r="AN1013" i="2"/>
  <c r="AN975" i="2"/>
  <c r="AN1024" i="2"/>
  <c r="AR337" i="2"/>
  <c r="AR378" i="2"/>
  <c r="AR799" i="2"/>
  <c r="AR794" i="2"/>
  <c r="AR515" i="2"/>
  <c r="AR521" i="2"/>
  <c r="AR75" i="2"/>
  <c r="AR79" i="2"/>
  <c r="AR386" i="2"/>
  <c r="AR392" i="2"/>
  <c r="AR1034" i="2"/>
  <c r="AR1055" i="2"/>
  <c r="AR949" i="2"/>
  <c r="AR943" i="2"/>
  <c r="AR928" i="2"/>
  <c r="AR55" i="2"/>
  <c r="AR13" i="2"/>
  <c r="AR118" i="2"/>
  <c r="AR147" i="2"/>
  <c r="AR852" i="2"/>
  <c r="AR831" i="2"/>
  <c r="AR743" i="2"/>
  <c r="AR746" i="2"/>
  <c r="AR212" i="2"/>
  <c r="AR209" i="2"/>
  <c r="AR563" i="2"/>
  <c r="AR594" i="2"/>
  <c r="AR447" i="2"/>
  <c r="AR444" i="2"/>
  <c r="AR481" i="2"/>
  <c r="AR639" i="2"/>
  <c r="AR626" i="2"/>
  <c r="AR316" i="2"/>
  <c r="AR235" i="2"/>
  <c r="AR244" i="2"/>
  <c r="AR28" i="2"/>
  <c r="AR187" i="2"/>
  <c r="AR260" i="2"/>
  <c r="AR352" i="2"/>
  <c r="AR353" i="2"/>
  <c r="AR332" i="2"/>
  <c r="AR801" i="2"/>
  <c r="AR790" i="2"/>
  <c r="AR539" i="2"/>
  <c r="AR541" i="2"/>
  <c r="AR675" i="2"/>
  <c r="AR701" i="2"/>
  <c r="AR85" i="2"/>
  <c r="AR66" i="2"/>
  <c r="AR73" i="2"/>
  <c r="AR401" i="2"/>
  <c r="AR428" i="2"/>
  <c r="AR1036" i="2"/>
  <c r="AR1065" i="2"/>
  <c r="AR955" i="2"/>
  <c r="AR927" i="2"/>
  <c r="AR924" i="2"/>
  <c r="AR49" i="2"/>
  <c r="AR15" i="2"/>
  <c r="AR115" i="2"/>
  <c r="AR138" i="2"/>
  <c r="AR874" i="2"/>
  <c r="AR815" i="2"/>
  <c r="AR860" i="2"/>
  <c r="AR737" i="2"/>
  <c r="AR745" i="2"/>
  <c r="AR733" i="2"/>
  <c r="AR174" i="2"/>
  <c r="AR182" i="2"/>
  <c r="AR589" i="2"/>
  <c r="AR584" i="2"/>
  <c r="AR438" i="2"/>
  <c r="AR462" i="2"/>
  <c r="AR458" i="2"/>
  <c r="AR610" i="2"/>
  <c r="AR637" i="2"/>
  <c r="AR313" i="2"/>
  <c r="AR234" i="2"/>
  <c r="AR250" i="2"/>
  <c r="AR261" i="2"/>
  <c r="AR772" i="2"/>
  <c r="AR98" i="2"/>
  <c r="AR60" i="2"/>
  <c r="AR56" i="2"/>
  <c r="AR429" i="2"/>
  <c r="AR413" i="2"/>
  <c r="AR961" i="2"/>
  <c r="AR930" i="2"/>
  <c r="AR40" i="2"/>
  <c r="AR43" i="2"/>
  <c r="AR898" i="2"/>
  <c r="AR828" i="2"/>
  <c r="AR728" i="2"/>
  <c r="AR734" i="2"/>
  <c r="AR730" i="2"/>
  <c r="AR217" i="2"/>
  <c r="AR181" i="2"/>
  <c r="AR568" i="2"/>
  <c r="AR592" i="2"/>
  <c r="AR472" i="2"/>
  <c r="AR450" i="2"/>
  <c r="AR602" i="2"/>
  <c r="AR646" i="2"/>
  <c r="AR295" i="2"/>
  <c r="AR309" i="2"/>
  <c r="AR224" i="2"/>
  <c r="AR233" i="2"/>
  <c r="AR375" i="2"/>
  <c r="AR791" i="2"/>
  <c r="AR779" i="2"/>
  <c r="AR524" i="2"/>
  <c r="AR493" i="2"/>
  <c r="AR668" i="2"/>
  <c r="AR93" i="2"/>
  <c r="AR108" i="2"/>
  <c r="AR104" i="2"/>
  <c r="AR396" i="2"/>
  <c r="AR1076" i="2"/>
  <c r="AR1079" i="2"/>
  <c r="AR923" i="2"/>
  <c r="AR925" i="2"/>
  <c r="AR10" i="2"/>
  <c r="AR35" i="2"/>
  <c r="AR812" i="2"/>
  <c r="AR859" i="2"/>
  <c r="AR708" i="2"/>
  <c r="AR718" i="2"/>
  <c r="AR741" i="2"/>
  <c r="AR192" i="2"/>
  <c r="AR204" i="2"/>
  <c r="AR588" i="2"/>
  <c r="AR548" i="2"/>
  <c r="AR440" i="2"/>
  <c r="AR466" i="2"/>
  <c r="AR638" i="2"/>
  <c r="AR634" i="2"/>
  <c r="AR314" i="2"/>
  <c r="AR310" i="2"/>
  <c r="AR258" i="2"/>
  <c r="AR241" i="2"/>
  <c r="AR334" i="2"/>
  <c r="AR807" i="2"/>
  <c r="AR534" i="2"/>
  <c r="AR660" i="2"/>
  <c r="AR61" i="2"/>
  <c r="AR397" i="2"/>
  <c r="AR390" i="2"/>
  <c r="AR1064" i="2"/>
  <c r="AR959" i="2"/>
  <c r="AR958" i="2"/>
  <c r="AR30" i="2"/>
  <c r="AR33" i="2"/>
  <c r="AR835" i="2"/>
  <c r="AR753" i="2"/>
  <c r="AR711" i="2"/>
  <c r="AR722" i="2"/>
  <c r="AR188" i="2"/>
  <c r="AR176" i="2"/>
  <c r="AR553" i="2"/>
  <c r="AR547" i="2"/>
  <c r="AR483" i="2"/>
  <c r="AR441" i="2"/>
  <c r="AR630" i="2"/>
  <c r="AR632" i="2"/>
  <c r="AR279" i="2"/>
  <c r="AR272" i="2"/>
  <c r="AR270" i="2"/>
  <c r="AR256" i="2"/>
  <c r="AR479" i="2"/>
  <c r="AR806" i="2"/>
  <c r="AR783" i="2"/>
  <c r="AR677" i="2"/>
  <c r="AR64" i="2"/>
  <c r="AR406" i="2"/>
  <c r="AR409" i="2"/>
  <c r="AR1078" i="2"/>
  <c r="AR948" i="2"/>
  <c r="AR952" i="2"/>
  <c r="AR5" i="2"/>
  <c r="AR2" i="2"/>
  <c r="AR119" i="2"/>
  <c r="AR865" i="2"/>
  <c r="AR846" i="2"/>
  <c r="AR749" i="2"/>
  <c r="AR167" i="2"/>
  <c r="AR170" i="2"/>
  <c r="AR579" i="2"/>
  <c r="AR590" i="2"/>
  <c r="AR542" i="2"/>
  <c r="AR442" i="2"/>
  <c r="AR477" i="2"/>
  <c r="AR606" i="2"/>
  <c r="AR622" i="2"/>
  <c r="AR613" i="2"/>
  <c r="AR280" i="2"/>
  <c r="AR292" i="2"/>
  <c r="AR323" i="2"/>
  <c r="AR227" i="2"/>
  <c r="AR247" i="2"/>
  <c r="AR407" i="2"/>
  <c r="AR92" i="2"/>
  <c r="AR759" i="2"/>
  <c r="AR80" i="2"/>
  <c r="AR101" i="2"/>
  <c r="AR411" i="2"/>
  <c r="AR414" i="2"/>
  <c r="AR1074" i="2"/>
  <c r="AR1046" i="2"/>
  <c r="AR931" i="2"/>
  <c r="AR937" i="2"/>
  <c r="AR52" i="2"/>
  <c r="AR12" i="2"/>
  <c r="AR3" i="2"/>
  <c r="AR156" i="2"/>
  <c r="AR148" i="2"/>
  <c r="AR837" i="2"/>
  <c r="AR839" i="2"/>
  <c r="AR757" i="2"/>
  <c r="AR755" i="2"/>
  <c r="AR736" i="2"/>
  <c r="AR168" i="2"/>
  <c r="AR210" i="2"/>
  <c r="AR580" i="2"/>
  <c r="AR558" i="2"/>
  <c r="AR576" i="2"/>
  <c r="AR485" i="2"/>
  <c r="AR465" i="2"/>
  <c r="AR644" i="2"/>
  <c r="AR642" i="2"/>
  <c r="AR627" i="2"/>
  <c r="AR300" i="2"/>
  <c r="AR273" i="2"/>
  <c r="AR276" i="2"/>
  <c r="AR269" i="2"/>
  <c r="AR221" i="2"/>
  <c r="AR220" i="2"/>
  <c r="AR350" i="2"/>
  <c r="AR327" i="2"/>
  <c r="AR373" i="2"/>
  <c r="AR809" i="2"/>
  <c r="AR800" i="2"/>
  <c r="AR503" i="2"/>
  <c r="AR676" i="2"/>
  <c r="AR691" i="2"/>
  <c r="AR71" i="2"/>
  <c r="AR95" i="2"/>
  <c r="AR57" i="2"/>
  <c r="AR400" i="2"/>
  <c r="AR410" i="2"/>
  <c r="AR1062" i="2"/>
  <c r="AR1048" i="2"/>
  <c r="AR970" i="2"/>
  <c r="AR964" i="2"/>
  <c r="AR962" i="2"/>
  <c r="AR9" i="2"/>
  <c r="AR54" i="2"/>
  <c r="AR24" i="2"/>
  <c r="AR163" i="2"/>
  <c r="AR858" i="2"/>
  <c r="AR830" i="2"/>
  <c r="AR738" i="2"/>
  <c r="AR744" i="2"/>
  <c r="AR186" i="2"/>
  <c r="AR185" i="2"/>
  <c r="AR574" i="2"/>
  <c r="AR549" i="2"/>
  <c r="AR482" i="2"/>
  <c r="AR448" i="2"/>
  <c r="AR607" i="2"/>
  <c r="AR611" i="2"/>
  <c r="AR605" i="2"/>
  <c r="AR278" i="2"/>
  <c r="AR302" i="2"/>
  <c r="AR308" i="2"/>
  <c r="AR245" i="2"/>
  <c r="AR248" i="2"/>
  <c r="AR262" i="2"/>
  <c r="AR344" i="2"/>
  <c r="AR517" i="2"/>
  <c r="AR83" i="2"/>
  <c r="AR97" i="2"/>
  <c r="AR380" i="2"/>
  <c r="AR382" i="2"/>
  <c r="AR402" i="2"/>
  <c r="AR1050" i="2"/>
  <c r="AR1067" i="2"/>
  <c r="AR965" i="2"/>
  <c r="AR31" i="2"/>
  <c r="AR42" i="2"/>
  <c r="AR25" i="2"/>
  <c r="AR894" i="2"/>
  <c r="AR908" i="2"/>
  <c r="AR841" i="2"/>
  <c r="AR822" i="2"/>
  <c r="AR721" i="2"/>
  <c r="AR705" i="2"/>
  <c r="AR206" i="2"/>
  <c r="AR172" i="2"/>
  <c r="AR569" i="2"/>
  <c r="AR591" i="2"/>
  <c r="AR557" i="2"/>
  <c r="AR471" i="2"/>
  <c r="AR480" i="2"/>
  <c r="AR596" i="2"/>
  <c r="AR609" i="2"/>
  <c r="AR616" i="2"/>
  <c r="AR290" i="2"/>
  <c r="AR283" i="2"/>
  <c r="AR306" i="2"/>
  <c r="AR257" i="2"/>
  <c r="AR263" i="2"/>
  <c r="AR226" i="2"/>
  <c r="AR771" i="2"/>
  <c r="AR339" i="2"/>
  <c r="AR360" i="2"/>
  <c r="AR797" i="2"/>
  <c r="AR789" i="2"/>
  <c r="AR795" i="2"/>
  <c r="AR489" i="2"/>
  <c r="AR690" i="2"/>
  <c r="AR698" i="2"/>
  <c r="AR102" i="2"/>
  <c r="AR103" i="2"/>
  <c r="AR91" i="2"/>
  <c r="AR391" i="2"/>
  <c r="AR404" i="2"/>
  <c r="AR431" i="2"/>
  <c r="AR1054" i="2"/>
  <c r="AR1029" i="2"/>
  <c r="AR936" i="2"/>
  <c r="AR966" i="2"/>
  <c r="AR41" i="2"/>
  <c r="AR23" i="2"/>
  <c r="AR46" i="2"/>
  <c r="AR121" i="2"/>
  <c r="AR857" i="2"/>
  <c r="AR829" i="2"/>
  <c r="AR850" i="2"/>
  <c r="AR723" i="2"/>
  <c r="AR707" i="2"/>
  <c r="AR197" i="2"/>
  <c r="AR177" i="2"/>
  <c r="AR575" i="2"/>
  <c r="AR567" i="2"/>
  <c r="AR595" i="2"/>
  <c r="AR443" i="2"/>
  <c r="AR467" i="2"/>
  <c r="AR599" i="2"/>
  <c r="AR640" i="2"/>
  <c r="AR628" i="2"/>
  <c r="AR321" i="2"/>
  <c r="AR307" i="2"/>
  <c r="AR322" i="2"/>
  <c r="AR237" i="2"/>
  <c r="AR240" i="2"/>
  <c r="AR243" i="2"/>
  <c r="AR944" i="2"/>
  <c r="AR338" i="2"/>
  <c r="AR793" i="2"/>
  <c r="AR340" i="2"/>
  <c r="AR366" i="2"/>
  <c r="AR776" i="2"/>
  <c r="AR792" i="2"/>
  <c r="AR810" i="2"/>
  <c r="AR527" i="2"/>
  <c r="AR523" i="2"/>
  <c r="AR674" i="2"/>
  <c r="AR667" i="2"/>
  <c r="AR688" i="2"/>
  <c r="AR107" i="2"/>
  <c r="AR106" i="2"/>
  <c r="AR65" i="2"/>
  <c r="AR403" i="2"/>
  <c r="AR394" i="2"/>
  <c r="AR388" i="2"/>
  <c r="AR1070" i="2"/>
  <c r="AR1058" i="2"/>
  <c r="AR1051" i="2"/>
  <c r="AR922" i="2"/>
  <c r="AR967" i="2"/>
  <c r="AR48" i="2"/>
  <c r="AR11" i="2"/>
  <c r="AR51" i="2"/>
  <c r="AR111" i="2"/>
  <c r="AR131" i="2"/>
  <c r="AR903" i="2"/>
  <c r="AR826" i="2"/>
  <c r="AR834" i="2"/>
  <c r="AR820" i="2"/>
  <c r="AR756" i="2"/>
  <c r="AR709" i="2"/>
  <c r="AR199" i="2"/>
  <c r="AR194" i="2"/>
  <c r="AR216" i="2"/>
  <c r="AR559" i="2"/>
  <c r="AR560" i="2"/>
  <c r="AR552" i="2"/>
  <c r="AR463" i="2"/>
  <c r="AR449" i="2"/>
  <c r="AR597" i="2"/>
  <c r="AR645" i="2"/>
  <c r="AR614" i="2"/>
  <c r="AR281" i="2"/>
  <c r="AR275" i="2"/>
  <c r="AR301" i="2"/>
  <c r="AR268" i="2"/>
  <c r="AR228" i="2"/>
  <c r="AR266" i="2"/>
  <c r="AO980" i="2" l="1"/>
  <c r="AO987" i="2"/>
  <c r="AO1006" i="2"/>
  <c r="AO979" i="2"/>
  <c r="X1004" i="2"/>
  <c r="X1000" i="2"/>
  <c r="X981" i="2"/>
  <c r="AN997" i="2"/>
  <c r="X1013" i="2"/>
  <c r="X1027" i="2"/>
  <c r="AO1019" i="2"/>
  <c r="X1011" i="2"/>
  <c r="X1006" i="2"/>
  <c r="X1002" i="2"/>
  <c r="AN1018" i="2"/>
  <c r="AN1014" i="2"/>
  <c r="AO1015" i="2"/>
  <c r="AO992" i="2"/>
  <c r="X1017" i="2"/>
  <c r="AO994" i="2"/>
  <c r="AO1010" i="2"/>
  <c r="AO1025" i="2"/>
  <c r="X985" i="2"/>
  <c r="AN1023" i="2"/>
  <c r="AO998" i="2"/>
  <c r="AO1021" i="2"/>
  <c r="AO985" i="2"/>
  <c r="AO1024" i="2"/>
  <c r="AO982" i="2"/>
  <c r="X975" i="2"/>
  <c r="X997" i="2"/>
  <c r="X1016" i="2"/>
  <c r="AN977" i="2"/>
  <c r="AN986" i="2"/>
  <c r="AO984" i="2"/>
  <c r="AO1001" i="2"/>
  <c r="AO983" i="2"/>
  <c r="X976" i="2"/>
  <c r="X1008" i="2"/>
  <c r="X999" i="2"/>
  <c r="AN996" i="2"/>
  <c r="AN979" i="2"/>
  <c r="AO991" i="2"/>
  <c r="AO1012" i="2"/>
  <c r="AO1022" i="2"/>
  <c r="X1015" i="2"/>
  <c r="X989" i="2"/>
  <c r="X980" i="2"/>
  <c r="AN1015" i="2"/>
  <c r="AN1005" i="2"/>
  <c r="AO976" i="2"/>
  <c r="AO989" i="2"/>
  <c r="AO981" i="2"/>
  <c r="X995" i="2"/>
  <c r="X1010" i="2"/>
  <c r="X1014" i="2"/>
  <c r="AN1009" i="2"/>
  <c r="AN1002" i="2"/>
  <c r="AO1013" i="2"/>
  <c r="AO1026" i="2"/>
  <c r="X1012" i="2"/>
  <c r="X983" i="2"/>
  <c r="X1025" i="2"/>
  <c r="AN1017" i="2"/>
  <c r="AN999" i="2"/>
  <c r="X990" i="2"/>
  <c r="AO1009" i="2"/>
  <c r="AO1000" i="2"/>
  <c r="X991" i="2"/>
  <c r="X978" i="2"/>
  <c r="X1019" i="2"/>
  <c r="X1018" i="2"/>
  <c r="AO1020" i="2"/>
  <c r="AO1014" i="2"/>
  <c r="X987" i="2"/>
  <c r="X1007" i="2"/>
  <c r="AN989" i="2"/>
  <c r="AN992" i="2"/>
  <c r="AO1018" i="2"/>
  <c r="AO1007" i="2"/>
  <c r="X1021" i="2"/>
  <c r="AO977" i="2"/>
  <c r="AO986" i="2"/>
  <c r="X1023" i="2"/>
  <c r="X1024" i="2"/>
  <c r="X1001" i="2"/>
  <c r="AO996" i="2"/>
  <c r="AO999" i="2"/>
  <c r="X994" i="2"/>
  <c r="X992" i="2"/>
  <c r="AO1002" i="2"/>
  <c r="AO1017" i="2"/>
  <c r="AO1016" i="2"/>
  <c r="X1005" i="2"/>
  <c r="X993" i="2"/>
  <c r="AO988" i="2"/>
  <c r="X1009" i="2"/>
  <c r="X979" i="2"/>
  <c r="AN988" i="2"/>
  <c r="AO1004" i="2"/>
  <c r="AO1027" i="2"/>
  <c r="X998" i="2"/>
  <c r="X1003" i="2"/>
  <c r="AO995" i="2"/>
  <c r="AO978" i="2"/>
  <c r="X977" i="2"/>
  <c r="AN1027" i="2"/>
  <c r="X996" i="2"/>
  <c r="X1022" i="2"/>
  <c r="AO1011" i="2"/>
  <c r="AO997" i="2"/>
  <c r="AO1003" i="2"/>
  <c r="X974" i="2"/>
  <c r="X986" i="2"/>
  <c r="AN1000" i="2"/>
  <c r="AN1016" i="2"/>
  <c r="AO1008" i="2"/>
  <c r="AN1008" i="2"/>
  <c r="AO1023" i="2"/>
  <c r="AO974" i="2"/>
  <c r="AO993" i="2"/>
  <c r="X984" i="2"/>
  <c r="X982" i="2"/>
  <c r="AN995" i="2"/>
  <c r="AN1007" i="2"/>
  <c r="AO975" i="2"/>
  <c r="AO990" i="2"/>
  <c r="AO1005" i="2"/>
  <c r="X988" i="2"/>
  <c r="X1020" i="2"/>
  <c r="X1026" i="2"/>
  <c r="AN990" i="2"/>
  <c r="AS933" i="2"/>
  <c r="AS50" i="2"/>
  <c r="AS190" i="2"/>
  <c r="AS351" i="2"/>
  <c r="AS954" i="2"/>
  <c r="AS816" i="2"/>
  <c r="AS436" i="2"/>
  <c r="AS198" i="2"/>
  <c r="AS195" i="2"/>
  <c r="AR984" i="2"/>
  <c r="AR981" i="2"/>
  <c r="AS1072" i="2"/>
  <c r="AS37" i="2"/>
  <c r="AS719" i="2"/>
  <c r="AS354" i="2"/>
  <c r="AS1057" i="2"/>
  <c r="AS840" i="2"/>
  <c r="AS470" i="2"/>
  <c r="AS833" i="2"/>
  <c r="AS754" i="2"/>
  <c r="AS405" i="2"/>
  <c r="AS788" i="2"/>
  <c r="AS836" i="2"/>
  <c r="AS814" i="2"/>
  <c r="AS825" i="2"/>
  <c r="AS94" i="2"/>
  <c r="AS282" i="2"/>
  <c r="AS219" i="2"/>
  <c r="AS950" i="2"/>
  <c r="AS355" i="2"/>
  <c r="AS882" i="2"/>
  <c r="AS63" i="2"/>
  <c r="AS570" i="2"/>
  <c r="AS501" i="2"/>
  <c r="AS555" i="2"/>
  <c r="AS349" i="2"/>
  <c r="AS468" i="2"/>
  <c r="AS125" i="2"/>
  <c r="AS346" i="2"/>
  <c r="AS603" i="2"/>
  <c r="AS110" i="2"/>
  <c r="AS289" i="2"/>
  <c r="AS504" i="2"/>
  <c r="AS249" i="2"/>
  <c r="AS562" i="2"/>
  <c r="AS848" i="2"/>
  <c r="AS510" i="2"/>
  <c r="AS912" i="2"/>
  <c r="AS879" i="2"/>
  <c r="AS868" i="2"/>
  <c r="AS881" i="2"/>
  <c r="AS669" i="2"/>
  <c r="AS811" i="2"/>
  <c r="AS415" i="2"/>
  <c r="AS315" i="2"/>
  <c r="AS1075" i="2"/>
  <c r="AS163" i="2"/>
  <c r="AS595" i="2"/>
  <c r="AS772" i="2"/>
  <c r="AS834" i="2"/>
  <c r="AS567" i="2"/>
  <c r="AS102" i="2"/>
  <c r="AS591" i="2"/>
  <c r="AS344" i="2"/>
  <c r="AS54" i="2"/>
  <c r="AS12" i="2"/>
  <c r="AS442" i="2"/>
  <c r="AS256" i="2"/>
  <c r="AS397" i="2"/>
  <c r="AS812" i="2"/>
  <c r="AS602" i="2"/>
  <c r="AS261" i="2"/>
  <c r="AS49" i="2"/>
  <c r="AS212" i="2"/>
  <c r="AS378" i="2"/>
  <c r="AS231" i="2"/>
  <c r="AS1052" i="2"/>
  <c r="AS969" i="2"/>
  <c r="AS752" i="2"/>
  <c r="AS1080" i="2"/>
  <c r="AS1044" i="2"/>
  <c r="AS890" i="2"/>
  <c r="AS486" i="2"/>
  <c r="AS824" i="2"/>
  <c r="AS813" i="2"/>
  <c r="AS820" i="2"/>
  <c r="AS24" i="2"/>
  <c r="AS269" i="2"/>
  <c r="AS826" i="2"/>
  <c r="AS527" i="2"/>
  <c r="AS575" i="2"/>
  <c r="AS698" i="2"/>
  <c r="AS569" i="2"/>
  <c r="AS262" i="2"/>
  <c r="AS9" i="2"/>
  <c r="AS276" i="2"/>
  <c r="AS52" i="2"/>
  <c r="AS542" i="2"/>
  <c r="AS270" i="2"/>
  <c r="AS61" i="2"/>
  <c r="AS35" i="2"/>
  <c r="AS450" i="2"/>
  <c r="AS250" i="2"/>
  <c r="AS924" i="2"/>
  <c r="AS746" i="2"/>
  <c r="AR1020" i="2"/>
  <c r="AS305" i="2"/>
  <c r="AS424" i="2"/>
  <c r="AS968" i="2"/>
  <c r="AS748" i="2"/>
  <c r="AS702" i="2"/>
  <c r="AS422" i="2"/>
  <c r="AS16" i="2"/>
  <c r="AS203" i="2"/>
  <c r="AS866" i="2"/>
  <c r="AS864" i="2"/>
  <c r="AS802" i="2"/>
  <c r="AS854" i="2"/>
  <c r="AS917" i="2"/>
  <c r="AS869" i="2"/>
  <c r="AS585" i="2"/>
  <c r="AS381" i="2"/>
  <c r="AS242" i="2"/>
  <c r="AS369" i="2"/>
  <c r="AS889" i="2"/>
  <c r="AS84" i="2"/>
  <c r="AS712" i="2"/>
  <c r="AS512" i="2"/>
  <c r="AS739" i="2"/>
  <c r="AS473" i="2"/>
  <c r="AS947" i="2"/>
  <c r="AS357" i="2"/>
  <c r="AS454" i="2"/>
  <c r="AS532" i="2"/>
  <c r="AS299" i="2"/>
  <c r="AS372" i="2"/>
  <c r="AS324" i="2"/>
  <c r="AS178" i="2"/>
  <c r="AS491" i="2"/>
  <c r="AS919" i="2"/>
  <c r="AS530" i="2"/>
  <c r="AS761" i="2"/>
  <c r="AS117" i="2"/>
  <c r="AS160" i="2"/>
  <c r="AS114" i="2"/>
  <c r="AS153" i="2"/>
  <c r="AS358" i="2"/>
  <c r="AS430" i="2"/>
  <c r="AS763" i="2"/>
  <c r="AS872" i="2"/>
  <c r="AS1038" i="2"/>
  <c r="AS756" i="2"/>
  <c r="AS443" i="2"/>
  <c r="AS234" i="2"/>
  <c r="AR998" i="2"/>
  <c r="AS635" i="2"/>
  <c r="AS72" i="2"/>
  <c r="AS1077" i="2"/>
  <c r="AS823" i="2"/>
  <c r="AS288" i="2"/>
  <c r="AS96" i="2"/>
  <c r="AS45" i="2"/>
  <c r="AS211" i="2"/>
  <c r="AS162" i="2"/>
  <c r="AS29" i="2"/>
  <c r="AS390" i="2"/>
  <c r="AS615" i="2"/>
  <c r="AS100" i="2"/>
  <c r="AS1031" i="2"/>
  <c r="AS855" i="2"/>
  <c r="AS274" i="2"/>
  <c r="AS762" i="2"/>
  <c r="AS1035" i="2"/>
  <c r="AS214" i="2"/>
  <c r="AS53" i="2"/>
  <c r="AS22" i="2"/>
  <c r="AS896" i="2"/>
  <c r="AS899" i="2"/>
  <c r="AS58" i="2"/>
  <c r="AS371" i="2"/>
  <c r="AS918" i="2"/>
  <c r="AS893" i="2"/>
  <c r="AS877" i="2"/>
  <c r="AS681" i="2"/>
  <c r="AS729" i="2"/>
  <c r="AS522" i="2"/>
  <c r="AS556" i="2"/>
  <c r="AS418" i="2"/>
  <c r="AS330" i="2"/>
  <c r="AS876" i="2"/>
  <c r="AS673" i="2"/>
  <c r="AS742" i="2"/>
  <c r="AS758" i="2"/>
  <c r="AS892" i="2"/>
  <c r="AS452" i="2"/>
  <c r="AS1032" i="2"/>
  <c r="AS565" i="2"/>
  <c r="AS529" i="2"/>
  <c r="AS582" i="2"/>
  <c r="AS694" i="2"/>
  <c r="AS297" i="2"/>
  <c r="AS179" i="2"/>
  <c r="AS508" i="2"/>
  <c r="AS875" i="2"/>
  <c r="AS766" i="2"/>
  <c r="AS133" i="2"/>
  <c r="AS134" i="2"/>
  <c r="AS953" i="2"/>
  <c r="AS1060" i="2"/>
  <c r="AS689" i="2"/>
  <c r="AS416" i="2"/>
  <c r="AS89" i="2"/>
  <c r="AS895" i="2"/>
  <c r="AS77" i="2"/>
  <c r="AS417" i="2"/>
  <c r="AS794" i="2"/>
  <c r="AS517" i="2"/>
  <c r="AS859" i="2"/>
  <c r="AS799" i="2"/>
  <c r="AS266" i="2"/>
  <c r="AS690" i="2"/>
  <c r="AS937" i="2"/>
  <c r="AS743" i="2"/>
  <c r="AS206" i="2"/>
  <c r="AS970" i="2"/>
  <c r="AS637" i="2"/>
  <c r="AS852" i="2"/>
  <c r="AS439" i="2"/>
  <c r="AS659" i="2"/>
  <c r="AS421" i="2"/>
  <c r="AS909" i="2"/>
  <c r="AS598" i="2"/>
  <c r="AS767" i="2"/>
  <c r="AS1061" i="2"/>
  <c r="AS740" i="2"/>
  <c r="AS19" i="2"/>
  <c r="AS38" i="2"/>
  <c r="AS667" i="2"/>
  <c r="AS83" i="2"/>
  <c r="AS220" i="2"/>
  <c r="AS156" i="2"/>
  <c r="AS660" i="2"/>
  <c r="AS268" i="2"/>
  <c r="AS147" i="2"/>
  <c r="AS474" i="2"/>
  <c r="AS494" i="2"/>
  <c r="AS82" i="2"/>
  <c r="AS27" i="2"/>
  <c r="AS619" i="2"/>
  <c r="AS20" i="2"/>
  <c r="AS1043" i="2"/>
  <c r="AS838" i="2"/>
  <c r="AS17" i="2"/>
  <c r="AS960" i="2"/>
  <c r="AS113" i="2"/>
  <c r="AS149" i="2"/>
  <c r="AS74" i="2"/>
  <c r="AS379" i="2"/>
  <c r="AS916" i="2"/>
  <c r="AS124" i="2"/>
  <c r="AS232" i="2"/>
  <c r="AS884" i="2"/>
  <c r="AS656" i="2"/>
  <c r="AS843" i="2"/>
  <c r="AS578" i="2"/>
  <c r="AS88" i="2"/>
  <c r="AS362" i="2"/>
  <c r="AS159" i="2"/>
  <c r="AS488" i="2"/>
  <c r="AS904" i="2"/>
  <c r="AS368" i="2"/>
  <c r="AS891" i="2"/>
  <c r="AS550" i="2"/>
  <c r="AS1047" i="2"/>
  <c r="AS666" i="2"/>
  <c r="AS561" i="2"/>
  <c r="AS376" i="2"/>
  <c r="AS566" i="2"/>
  <c r="AS651" i="2"/>
  <c r="AS320" i="2"/>
  <c r="AS171" i="2"/>
  <c r="AS770" i="2"/>
  <c r="AS146" i="2"/>
  <c r="AS345" i="2"/>
  <c r="AS364" i="2"/>
  <c r="AS139" i="2"/>
  <c r="AS136" i="2"/>
  <c r="AS938" i="2"/>
  <c r="AS1073" i="2"/>
  <c r="AS808" i="2"/>
  <c r="AS151" i="2"/>
  <c r="AS663" i="2"/>
  <c r="AS408" i="2"/>
  <c r="AS91" i="2"/>
  <c r="AS295" i="2"/>
  <c r="AS248" i="2"/>
  <c r="AS776" i="2"/>
  <c r="AS795" i="2"/>
  <c r="AS308" i="2"/>
  <c r="AS1046" i="2"/>
  <c r="AS923" i="2"/>
  <c r="AS610" i="2"/>
  <c r="AS275" i="2"/>
  <c r="AS11" i="2"/>
  <c r="AS340" i="2"/>
  <c r="AS850" i="2"/>
  <c r="AS797" i="2"/>
  <c r="AS822" i="2"/>
  <c r="AS278" i="2"/>
  <c r="AS1062" i="2"/>
  <c r="AS644" i="2"/>
  <c r="AS414" i="2"/>
  <c r="AS749" i="2"/>
  <c r="AS441" i="2"/>
  <c r="AS241" i="2"/>
  <c r="AS1076" i="2"/>
  <c r="AS217" i="2"/>
  <c r="AS458" i="2"/>
  <c r="AS428" i="2"/>
  <c r="AS118" i="2"/>
  <c r="AS453" i="2"/>
  <c r="AS781" i="2"/>
  <c r="AS703" i="2"/>
  <c r="AS34" i="2"/>
  <c r="AS435" i="2"/>
  <c r="AS317" i="2"/>
  <c r="AS412" i="2"/>
  <c r="AS144" i="2"/>
  <c r="AS932" i="2"/>
  <c r="AS1033" i="2"/>
  <c r="AS806" i="2"/>
  <c r="AS177" i="2"/>
  <c r="AS962" i="2"/>
  <c r="AS272" i="2"/>
  <c r="AS927" i="2"/>
  <c r="AS131" i="2"/>
  <c r="AS534" i="2"/>
  <c r="AS831" i="2"/>
  <c r="AS111" i="2"/>
  <c r="AS707" i="2"/>
  <c r="AS705" i="2"/>
  <c r="AS627" i="2"/>
  <c r="AS170" i="2"/>
  <c r="AS632" i="2"/>
  <c r="AS807" i="2"/>
  <c r="AS568" i="2"/>
  <c r="AS1065" i="2"/>
  <c r="AS301" i="2"/>
  <c r="AS51" i="2"/>
  <c r="AS366" i="2"/>
  <c r="AS723" i="2"/>
  <c r="AS789" i="2"/>
  <c r="AS721" i="2"/>
  <c r="AS302" i="2"/>
  <c r="AS1048" i="2"/>
  <c r="AS642" i="2"/>
  <c r="AS1074" i="2"/>
  <c r="AS167" i="2"/>
  <c r="AS630" i="2"/>
  <c r="AS334" i="2"/>
  <c r="AS1079" i="2"/>
  <c r="AS181" i="2"/>
  <c r="AS1036" i="2"/>
  <c r="AS281" i="2"/>
  <c r="AS48" i="2"/>
  <c r="AS793" i="2"/>
  <c r="AS829" i="2"/>
  <c r="AS360" i="2"/>
  <c r="AS841" i="2"/>
  <c r="AS605" i="2"/>
  <c r="AS410" i="2"/>
  <c r="AS465" i="2"/>
  <c r="AS411" i="2"/>
  <c r="AS846" i="2"/>
  <c r="AS483" i="2"/>
  <c r="AS258" i="2"/>
  <c r="AS396" i="2"/>
  <c r="AS730" i="2"/>
  <c r="AS462" i="2"/>
  <c r="AS401" i="2"/>
  <c r="AS13" i="2"/>
  <c r="AS583" i="2"/>
  <c r="AS505" i="2"/>
  <c r="AS798" i="2"/>
  <c r="AS929" i="2"/>
  <c r="AS445" i="2"/>
  <c r="AS291" i="2"/>
  <c r="AS67" i="2"/>
  <c r="AS18" i="2"/>
  <c r="AS1030" i="2"/>
  <c r="AS1049" i="2"/>
  <c r="AS152" i="2"/>
  <c r="AS130" i="2"/>
  <c r="AS367" i="2"/>
  <c r="AS913" i="2"/>
  <c r="AS277" i="2"/>
  <c r="AS154" i="2"/>
  <c r="AS509" i="2"/>
  <c r="AS818" i="2"/>
  <c r="AS520" i="2"/>
  <c r="AS714" i="2"/>
  <c r="AS664" i="2"/>
  <c r="AS265" i="2"/>
  <c r="AS126" i="2"/>
  <c r="AS538" i="2"/>
  <c r="AS902" i="2"/>
  <c r="AS374" i="2"/>
  <c r="AS873" i="2"/>
  <c r="AS238" i="2"/>
  <c r="AS554" i="2"/>
  <c r="AS775" i="2"/>
  <c r="AS586" i="2"/>
  <c r="AS497" i="2"/>
  <c r="AS577" i="2"/>
  <c r="AS99" i="2"/>
  <c r="AS631" i="2"/>
  <c r="AS883" i="2"/>
  <c r="AS773" i="2"/>
  <c r="AS145" i="2"/>
  <c r="AS335" i="2"/>
  <c r="AS1045" i="2"/>
  <c r="AS223" i="2"/>
  <c r="AS87" i="2"/>
  <c r="AS129" i="2"/>
  <c r="AS683" i="2"/>
  <c r="AS878" i="2"/>
  <c r="AS572" i="2"/>
  <c r="AS940" i="2"/>
  <c r="AS618" i="2"/>
  <c r="AS956" i="2"/>
  <c r="AS484" i="2"/>
  <c r="AS620" i="2"/>
  <c r="AS76" i="2"/>
  <c r="AS4" i="2"/>
  <c r="AS1063" i="2"/>
  <c r="AS1028" i="2"/>
  <c r="AS471" i="2"/>
  <c r="AS606" i="2"/>
  <c r="AR985" i="2"/>
  <c r="AS172" i="2"/>
  <c r="AS489" i="2"/>
  <c r="AS931" i="2"/>
  <c r="AS313" i="2"/>
  <c r="AS908" i="2"/>
  <c r="AS547" i="2"/>
  <c r="AS73" i="2"/>
  <c r="AS260" i="2"/>
  <c r="AS55" i="2"/>
  <c r="AS645" i="2"/>
  <c r="AS922" i="2"/>
  <c r="AS944" i="2"/>
  <c r="AS121" i="2"/>
  <c r="AS771" i="2"/>
  <c r="AS894" i="2"/>
  <c r="AS607" i="2"/>
  <c r="AS57" i="2"/>
  <c r="AS576" i="2"/>
  <c r="AS80" i="2"/>
  <c r="AS119" i="2"/>
  <c r="AS553" i="2"/>
  <c r="AS314" i="2"/>
  <c r="AS108" i="2"/>
  <c r="AS728" i="2"/>
  <c r="AS584" i="2"/>
  <c r="AS66" i="2"/>
  <c r="AS187" i="2"/>
  <c r="AS928" i="2"/>
  <c r="AS213" i="2"/>
  <c r="AS255" i="2"/>
  <c r="AS267" i="2"/>
  <c r="AS1071" i="2"/>
  <c r="AS201" i="2"/>
  <c r="AS612" i="2"/>
  <c r="AS695" i="2"/>
  <c r="AS945" i="2"/>
  <c r="AS86" i="2"/>
  <c r="AS343" i="2"/>
  <c r="AS650" i="2"/>
  <c r="AS155" i="2"/>
  <c r="AS298" i="2"/>
  <c r="AS143" i="2"/>
  <c r="AS819" i="2"/>
  <c r="AS821" i="2"/>
  <c r="AS700" i="2"/>
  <c r="AS239" i="2"/>
  <c r="AS44" i="2"/>
  <c r="AS498" i="2"/>
  <c r="AS939" i="2"/>
  <c r="AS161" i="2"/>
  <c r="AS236" i="2"/>
  <c r="AS164" i="2"/>
  <c r="AS655" i="2"/>
  <c r="AS333" i="2"/>
  <c r="AS778" i="2"/>
  <c r="AS658" i="2"/>
  <c r="AS617" i="2"/>
  <c r="AS911" i="2"/>
  <c r="AS787" i="2"/>
  <c r="AS120" i="2"/>
  <c r="AS537" i="2"/>
  <c r="AS433" i="2"/>
  <c r="AS384" i="2"/>
  <c r="AS849" i="2"/>
  <c r="AS653" i="2"/>
  <c r="AS926" i="2"/>
  <c r="AS514" i="2"/>
  <c r="AS141" i="2"/>
  <c r="AS70" i="2"/>
  <c r="AS943" i="2"/>
  <c r="AR994" i="2"/>
  <c r="AR980" i="2"/>
  <c r="AS189" i="2"/>
  <c r="AS643" i="2"/>
  <c r="AS253" i="2"/>
  <c r="AS1059" i="2"/>
  <c r="AS165" i="2"/>
  <c r="AS464" i="2"/>
  <c r="AS678" i="2"/>
  <c r="AS973" i="2"/>
  <c r="AS827" i="2"/>
  <c r="AS98" i="2"/>
  <c r="AS792" i="2"/>
  <c r="AS245" i="2"/>
  <c r="AS300" i="2"/>
  <c r="AS279" i="2"/>
  <c r="AS925" i="2"/>
  <c r="AS955" i="2"/>
  <c r="AS101" i="2"/>
  <c r="AS597" i="2"/>
  <c r="AS1051" i="2"/>
  <c r="AS243" i="2"/>
  <c r="AS46" i="2"/>
  <c r="AS226" i="2"/>
  <c r="AS25" i="2"/>
  <c r="AS448" i="2"/>
  <c r="AS95" i="2"/>
  <c r="AS558" i="2"/>
  <c r="AS759" i="2"/>
  <c r="AS2" i="2"/>
  <c r="AS176" i="2"/>
  <c r="AS634" i="2"/>
  <c r="AS93" i="2"/>
  <c r="AS828" i="2"/>
  <c r="AS589" i="2"/>
  <c r="AS85" i="2"/>
  <c r="AS28" i="2"/>
  <c r="AS449" i="2"/>
  <c r="AS1058" i="2"/>
  <c r="AS240" i="2"/>
  <c r="AS23" i="2"/>
  <c r="AS263" i="2"/>
  <c r="AS42" i="2"/>
  <c r="AS482" i="2"/>
  <c r="AS71" i="2"/>
  <c r="AS580" i="2"/>
  <c r="AS92" i="2"/>
  <c r="AS5" i="2"/>
  <c r="AS188" i="2"/>
  <c r="AS638" i="2"/>
  <c r="AS668" i="2"/>
  <c r="AS898" i="2"/>
  <c r="AS182" i="2"/>
  <c r="AS701" i="2"/>
  <c r="AS244" i="2"/>
  <c r="AS949" i="2"/>
  <c r="AS337" i="2"/>
  <c r="AR1011" i="2"/>
  <c r="AR983" i="2"/>
  <c r="AS716" i="2"/>
  <c r="AS621" i="2"/>
  <c r="AS284" i="2"/>
  <c r="AS1081" i="2"/>
  <c r="AS173" i="2"/>
  <c r="AS459" i="2"/>
  <c r="AS699" i="2"/>
  <c r="AS1069" i="2"/>
  <c r="AS254" i="2"/>
  <c r="AS934" i="2"/>
  <c r="AS1068" i="2"/>
  <c r="AS680" i="2"/>
  <c r="AS499" i="2"/>
  <c r="AS546" i="2"/>
  <c r="AS26" i="2"/>
  <c r="AS347" i="2"/>
  <c r="AS914" i="2"/>
  <c r="AS361" i="2"/>
  <c r="AS888" i="2"/>
  <c r="AS506" i="2"/>
  <c r="AS587" i="2"/>
  <c r="AS8" i="2"/>
  <c r="AS328" i="2"/>
  <c r="AS222" i="2"/>
  <c r="AS1041" i="2"/>
  <c r="AS946" i="2"/>
  <c r="AS293" i="2"/>
  <c r="AS205" i="2"/>
  <c r="AS672" i="2"/>
  <c r="AS331" i="2"/>
  <c r="AS169" i="2"/>
  <c r="AS764" i="2"/>
  <c r="AS870" i="2"/>
  <c r="AS365" i="2"/>
  <c r="AS649" i="2"/>
  <c r="AS157" i="2"/>
  <c r="AS492" i="2"/>
  <c r="AS921" i="2"/>
  <c r="AS528" i="2"/>
  <c r="AS420" i="2"/>
  <c r="AS359" i="2"/>
  <c r="AS427" i="2"/>
  <c r="AS915" i="2"/>
  <c r="AS662" i="2"/>
  <c r="AS230" i="2"/>
  <c r="AS941" i="2"/>
  <c r="AS513" i="2"/>
  <c r="AS128" i="2"/>
  <c r="AS81" i="2"/>
  <c r="AS563" i="2"/>
  <c r="AS103" i="2"/>
  <c r="AS477" i="2"/>
  <c r="AS15" i="2"/>
  <c r="AS903" i="2"/>
  <c r="AS228" i="2"/>
  <c r="AS964" i="2"/>
  <c r="AS579" i="2"/>
  <c r="AS592" i="2"/>
  <c r="AS31" i="2"/>
  <c r="AS235" i="2"/>
  <c r="AS1055" i="2"/>
  <c r="AR1024" i="2"/>
  <c r="AR1010" i="2"/>
  <c r="AR1003" i="2"/>
  <c r="AS735" i="2"/>
  <c r="AS456" i="2"/>
  <c r="AS604" i="2"/>
  <c r="AS383" i="2"/>
  <c r="AS706" i="2"/>
  <c r="AS437" i="2"/>
  <c r="AS774" i="2"/>
  <c r="AS601" i="2"/>
  <c r="AS312" i="2"/>
  <c r="AS1064" i="2"/>
  <c r="AS674" i="2"/>
  <c r="AS557" i="2"/>
  <c r="AS221" i="2"/>
  <c r="AS3" i="2"/>
  <c r="AS479" i="2"/>
  <c r="AS646" i="2"/>
  <c r="AS209" i="2"/>
  <c r="AS10" i="2"/>
  <c r="AS338" i="2"/>
  <c r="AS400" i="2"/>
  <c r="AS965" i="2"/>
  <c r="AS1034" i="2"/>
  <c r="AR975" i="2"/>
  <c r="AR1025" i="2"/>
  <c r="AS704" i="2"/>
  <c r="AS469" i="2"/>
  <c r="AS648" i="2"/>
  <c r="AS398" i="2"/>
  <c r="AS853" i="2"/>
  <c r="AS573" i="2"/>
  <c r="AS760" i="2"/>
  <c r="AS633" i="2"/>
  <c r="AS641" i="2"/>
  <c r="AS389" i="2"/>
  <c r="AS1066" i="2"/>
  <c r="AS686" i="2"/>
  <c r="AS377" i="2"/>
  <c r="AS551" i="2"/>
  <c r="AS6" i="2"/>
  <c r="AS887" i="2"/>
  <c r="AS867" i="2"/>
  <c r="AS533" i="2"/>
  <c r="AS747" i="2"/>
  <c r="AS32" i="2"/>
  <c r="AS326" i="2"/>
  <c r="AS246" i="2"/>
  <c r="AS264" i="2"/>
  <c r="AS426" i="2"/>
  <c r="AS285" i="2"/>
  <c r="AS180" i="2"/>
  <c r="AS540" i="2"/>
  <c r="AS229" i="2"/>
  <c r="AS191" i="2"/>
  <c r="AS900" i="2"/>
  <c r="AS105" i="2"/>
  <c r="AS476" i="2"/>
  <c r="AS123" i="2"/>
  <c r="AS363" i="2"/>
  <c r="AS432" i="2"/>
  <c r="AS511" i="2"/>
  <c r="AS502" i="2"/>
  <c r="AS685" i="2"/>
  <c r="AS765" i="2"/>
  <c r="AS69" i="2"/>
  <c r="AS901" i="2"/>
  <c r="AS697" i="2"/>
  <c r="AS287" i="2"/>
  <c r="AS1053" i="2"/>
  <c r="AS780" i="2"/>
  <c r="AS137" i="2"/>
  <c r="AS696" i="2"/>
  <c r="AS708" i="2"/>
  <c r="AS523" i="2"/>
  <c r="AS810" i="2"/>
  <c r="AS273" i="2"/>
  <c r="AS472" i="2"/>
  <c r="AS197" i="2"/>
  <c r="AS614" i="2"/>
  <c r="AS857" i="2"/>
  <c r="AS611" i="2"/>
  <c r="AS865" i="2"/>
  <c r="AS310" i="2"/>
  <c r="AS734" i="2"/>
  <c r="AS1070" i="2"/>
  <c r="AS41" i="2"/>
  <c r="AS549" i="2"/>
  <c r="AS210" i="2"/>
  <c r="AS407" i="2"/>
  <c r="AS952" i="2"/>
  <c r="AS466" i="2"/>
  <c r="AS493" i="2"/>
  <c r="AS43" i="2"/>
  <c r="AS174" i="2"/>
  <c r="AS675" i="2"/>
  <c r="AS552" i="2"/>
  <c r="AS388" i="2"/>
  <c r="AS322" i="2"/>
  <c r="AS966" i="2"/>
  <c r="AS306" i="2"/>
  <c r="AS574" i="2"/>
  <c r="AS676" i="2"/>
  <c r="AS247" i="2"/>
  <c r="AS948" i="2"/>
  <c r="AS711" i="2"/>
  <c r="AS440" i="2"/>
  <c r="AS524" i="2"/>
  <c r="AS40" i="2"/>
  <c r="AS733" i="2"/>
  <c r="AS541" i="2"/>
  <c r="AS316" i="2"/>
  <c r="AS560" i="2"/>
  <c r="AS394" i="2"/>
  <c r="AS307" i="2"/>
  <c r="AS936" i="2"/>
  <c r="AS283" i="2"/>
  <c r="AS1067" i="2"/>
  <c r="AS185" i="2"/>
  <c r="AS503" i="2"/>
  <c r="AS736" i="2"/>
  <c r="AS227" i="2"/>
  <c r="AS1078" i="2"/>
  <c r="AS753" i="2"/>
  <c r="AS548" i="2"/>
  <c r="AS779" i="2"/>
  <c r="AS930" i="2"/>
  <c r="AS745" i="2"/>
  <c r="AS539" i="2"/>
  <c r="AS626" i="2"/>
  <c r="AS392" i="2"/>
  <c r="AR1013" i="2"/>
  <c r="AR974" i="2"/>
  <c r="AR993" i="2"/>
  <c r="AS863" i="2"/>
  <c r="AS457" i="2"/>
  <c r="AS446" i="2"/>
  <c r="AS90" i="2"/>
  <c r="AS845" i="2"/>
  <c r="AS183" i="2"/>
  <c r="AS777" i="2"/>
  <c r="AS451" i="2"/>
  <c r="AS636" i="2"/>
  <c r="AR1004" i="2"/>
  <c r="AR1006" i="2"/>
  <c r="AR978" i="2"/>
  <c r="AS140" i="2"/>
  <c r="AS207" i="2"/>
  <c r="AS487" i="2"/>
  <c r="AS78" i="2"/>
  <c r="AS817" i="2"/>
  <c r="AS184" i="2"/>
  <c r="AS336" i="2"/>
  <c r="AS461" i="2"/>
  <c r="AS623" i="2"/>
  <c r="AS395" i="2"/>
  <c r="AS1037" i="2"/>
  <c r="AS518" i="2"/>
  <c r="AS325" i="2"/>
  <c r="AS252" i="2"/>
  <c r="AS370" i="2"/>
  <c r="AS36" i="2"/>
  <c r="AS329" i="2"/>
  <c r="AS150" i="2"/>
  <c r="AS906" i="2"/>
  <c r="AS495" i="2"/>
  <c r="AS861" i="2"/>
  <c r="AS963" i="2"/>
  <c r="AS304" i="2"/>
  <c r="AS62" i="2"/>
  <c r="AS271" i="2"/>
  <c r="AS625" i="2"/>
  <c r="AS715" i="2"/>
  <c r="AS496" i="2"/>
  <c r="AS303" i="2"/>
  <c r="AS897" i="2"/>
  <c r="AS135" i="2"/>
  <c r="AS692" i="2"/>
  <c r="AS434" i="2"/>
  <c r="AS957" i="2"/>
  <c r="AS68" i="2"/>
  <c r="AS507" i="2"/>
  <c r="AS803" i="2"/>
  <c r="AS564" i="2"/>
  <c r="AS109" i="2"/>
  <c r="AS112" i="2"/>
  <c r="AS536" i="2"/>
  <c r="AS1039" i="2"/>
  <c r="AS786" i="2"/>
  <c r="AS951" i="2"/>
  <c r="AS679" i="2"/>
  <c r="AS481" i="2"/>
  <c r="AS79" i="2"/>
  <c r="AR976" i="2"/>
  <c r="AR1021" i="2"/>
  <c r="AR1019" i="2"/>
  <c r="AS127" i="2"/>
  <c r="AS215" i="2"/>
  <c r="AS478" i="2"/>
  <c r="AS657" i="2"/>
  <c r="AS886" i="2"/>
  <c r="AS208" i="2"/>
  <c r="AS342" i="2"/>
  <c r="AS475" i="2"/>
  <c r="AS460" i="2"/>
  <c r="AS639" i="2"/>
  <c r="AS640" i="2"/>
  <c r="AR1001" i="2"/>
  <c r="AR982" i="2"/>
  <c r="AS39" i="2"/>
  <c r="AS842" i="2"/>
  <c r="AS571" i="2"/>
  <c r="AS526" i="2"/>
  <c r="AS21" i="2"/>
  <c r="AS732" i="2"/>
  <c r="AS871" i="2"/>
  <c r="AS581" i="2"/>
  <c r="AS455" i="2"/>
  <c r="AS251" i="2"/>
  <c r="AS419" i="2"/>
  <c r="AS385" i="2"/>
  <c r="AS519" i="2"/>
  <c r="AS319" i="2"/>
  <c r="AS720" i="2"/>
  <c r="AS971" i="2"/>
  <c r="AS490" i="2"/>
  <c r="AS122" i="2"/>
  <c r="AS132" i="2"/>
  <c r="AS785" i="2"/>
  <c r="AS847" i="2"/>
  <c r="AS1042" i="2"/>
  <c r="AS516" i="2"/>
  <c r="AS296" i="2"/>
  <c r="AS59" i="2"/>
  <c r="AS286" i="2"/>
  <c r="AS665" i="2"/>
  <c r="AS629" i="2"/>
  <c r="AS905" i="2"/>
  <c r="AS500" i="2"/>
  <c r="AS311" i="2"/>
  <c r="AS880" i="2"/>
  <c r="AS661" i="2"/>
  <c r="AS670" i="2"/>
  <c r="AS544" i="2"/>
  <c r="AS387" i="2"/>
  <c r="AS693" i="2"/>
  <c r="AS341" i="2"/>
  <c r="AS652" i="2"/>
  <c r="AS920" i="2"/>
  <c r="AS531" i="2"/>
  <c r="AS543" i="2"/>
  <c r="AS423" i="2"/>
  <c r="AS769" i="2"/>
  <c r="AS972" i="2"/>
  <c r="AS654" i="2"/>
  <c r="AS115" i="2"/>
  <c r="AS590" i="2"/>
  <c r="AS967" i="2"/>
  <c r="AS339" i="2"/>
  <c r="AS485" i="2"/>
  <c r="AS104" i="2"/>
  <c r="AS438" i="2"/>
  <c r="AS463" i="2"/>
  <c r="AS237" i="2"/>
  <c r="AS257" i="2"/>
  <c r="AS691" i="2"/>
  <c r="AS722" i="2"/>
  <c r="AS168" i="2"/>
  <c r="AS559" i="2"/>
  <c r="AS403" i="2"/>
  <c r="AS321" i="2"/>
  <c r="AS1029" i="2"/>
  <c r="AS290" i="2"/>
  <c r="AS1050" i="2"/>
  <c r="AS186" i="2"/>
  <c r="AS800" i="2"/>
  <c r="AS755" i="2"/>
  <c r="AS323" i="2"/>
  <c r="AS409" i="2"/>
  <c r="AS835" i="2"/>
  <c r="AS588" i="2"/>
  <c r="AS791" i="2"/>
  <c r="AS961" i="2"/>
  <c r="AS737" i="2"/>
  <c r="AS790" i="2"/>
  <c r="AS596" i="2"/>
  <c r="AS327" i="2"/>
  <c r="AS837" i="2"/>
  <c r="AS613" i="2"/>
  <c r="AS677" i="2"/>
  <c r="AS958" i="2"/>
  <c r="AS741" i="2"/>
  <c r="AS224" i="2"/>
  <c r="AS56" i="2"/>
  <c r="AS874" i="2"/>
  <c r="AS353" i="2"/>
  <c r="AS447" i="2"/>
  <c r="AS521" i="2"/>
  <c r="AR987" i="2"/>
  <c r="AR1026" i="2"/>
  <c r="AR1022" i="2"/>
  <c r="AS14" i="2"/>
  <c r="AS851" i="2"/>
  <c r="AS196" i="2"/>
  <c r="AS804" i="2"/>
  <c r="AS47" i="2"/>
  <c r="AS710" i="2"/>
  <c r="AS647" i="2"/>
  <c r="AS200" i="2"/>
  <c r="AS175" i="2"/>
  <c r="AS386" i="2"/>
  <c r="AS216" i="2"/>
  <c r="AS65" i="2"/>
  <c r="AS628" i="2"/>
  <c r="AS1054" i="2"/>
  <c r="AS616" i="2"/>
  <c r="AS402" i="2"/>
  <c r="AS744" i="2"/>
  <c r="AS809" i="2"/>
  <c r="AS757" i="2"/>
  <c r="AS292" i="2"/>
  <c r="AS406" i="2"/>
  <c r="AS33" i="2"/>
  <c r="AS204" i="2"/>
  <c r="AS375" i="2"/>
  <c r="AS413" i="2"/>
  <c r="AS860" i="2"/>
  <c r="AS801" i="2"/>
  <c r="AS194" i="2"/>
  <c r="AS106" i="2"/>
  <c r="AS431" i="2"/>
  <c r="AS609" i="2"/>
  <c r="AS382" i="2"/>
  <c r="AS738" i="2"/>
  <c r="AS373" i="2"/>
  <c r="AS839" i="2"/>
  <c r="AS280" i="2"/>
  <c r="AS64" i="2"/>
  <c r="AS30" i="2"/>
  <c r="AS192" i="2"/>
  <c r="AS233" i="2"/>
  <c r="AS429" i="2"/>
  <c r="AS815" i="2"/>
  <c r="AS332" i="2"/>
  <c r="AS444" i="2"/>
  <c r="AS75" i="2"/>
  <c r="AS199" i="2"/>
  <c r="AS107" i="2"/>
  <c r="AS599" i="2"/>
  <c r="AS404" i="2"/>
  <c r="AS380" i="2"/>
  <c r="AS830" i="2"/>
  <c r="AS709" i="2"/>
  <c r="AS688" i="2"/>
  <c r="AS467" i="2"/>
  <c r="AS391" i="2"/>
  <c r="AS480" i="2"/>
  <c r="AS97" i="2"/>
  <c r="AS858" i="2"/>
  <c r="AS350" i="2"/>
  <c r="AS148" i="2"/>
  <c r="AS622" i="2"/>
  <c r="AS783" i="2"/>
  <c r="AS959" i="2"/>
  <c r="AS718" i="2"/>
  <c r="AS309" i="2"/>
  <c r="AS60" i="2"/>
  <c r="AS138" i="2"/>
  <c r="AS352" i="2"/>
  <c r="AS594" i="2"/>
  <c r="AS515" i="2"/>
  <c r="AR991" i="2"/>
  <c r="AR1012" i="2"/>
  <c r="AS942" i="2"/>
  <c r="AS142" i="2"/>
  <c r="AS193" i="2"/>
  <c r="AS796" i="2"/>
  <c r="AS935" i="2"/>
  <c r="AS832" i="2"/>
  <c r="AS608" i="2"/>
  <c r="AS166" i="2"/>
  <c r="AS202" i="2"/>
  <c r="AS294" i="2"/>
  <c r="AS425" i="2"/>
  <c r="AS768" i="2"/>
  <c r="AS731" i="2"/>
  <c r="AS856" i="2"/>
  <c r="AS805" i="2"/>
  <c r="AS7" i="2"/>
  <c r="AS158" i="2"/>
  <c r="AS862" i="2"/>
  <c r="AS393" i="2"/>
  <c r="AS525" i="2"/>
  <c r="AS545" i="2"/>
  <c r="AS687" i="2"/>
  <c r="AS318" i="2"/>
  <c r="AS348" i="2"/>
  <c r="AS600" i="2"/>
  <c r="AS116" i="2"/>
  <c r="AS784" i="2"/>
  <c r="AS624" i="2"/>
  <c r="AS907" i="2"/>
  <c r="AS218" i="2"/>
  <c r="AS682" i="2"/>
  <c r="AS225" i="2"/>
  <c r="AS593" i="2"/>
  <c r="AS684" i="2"/>
  <c r="AS356" i="2"/>
  <c r="AS910" i="2"/>
  <c r="AS844" i="2"/>
  <c r="AS713" i="2"/>
  <c r="AS885" i="2"/>
  <c r="AS671" i="2"/>
  <c r="AS1056" i="2"/>
  <c r="AS782" i="2"/>
  <c r="AS717" i="2"/>
  <c r="AS399" i="2"/>
  <c r="AS259" i="2"/>
  <c r="AS1040" i="2"/>
  <c r="AS535" i="2"/>
  <c r="AR988" i="2"/>
  <c r="AR1027" i="2"/>
  <c r="AR1000" i="2"/>
  <c r="AR1016" i="2"/>
  <c r="AR1023" i="2"/>
  <c r="AR995" i="2"/>
  <c r="AR1007" i="2"/>
  <c r="AR990" i="2"/>
  <c r="AR997" i="2"/>
  <c r="AR1008" i="2"/>
  <c r="AR1018" i="2"/>
  <c r="AR1014" i="2"/>
  <c r="AR977" i="2"/>
  <c r="AR986" i="2"/>
  <c r="AR996" i="2"/>
  <c r="AR979" i="2"/>
  <c r="AR1015" i="2"/>
  <c r="AR1005" i="2"/>
  <c r="AR1009" i="2"/>
  <c r="AR1002" i="2"/>
  <c r="AR1017" i="2"/>
  <c r="AR999" i="2"/>
  <c r="AR989" i="2"/>
  <c r="AR992" i="2"/>
  <c r="AT1272" i="2" l="1"/>
  <c r="AT1183" i="2"/>
  <c r="AT1259" i="2"/>
  <c r="BD1259" i="2" s="1"/>
  <c r="AT1236" i="2"/>
  <c r="AT1256" i="2"/>
  <c r="BD1256" i="2" s="1"/>
  <c r="AT1232" i="2"/>
  <c r="AT1261" i="2"/>
  <c r="AT1238" i="2"/>
  <c r="AT1207" i="2"/>
  <c r="BD1207" i="2" s="1"/>
  <c r="AT1205" i="2"/>
  <c r="AT1264" i="2"/>
  <c r="AT1191" i="2"/>
  <c r="BD1191" i="2" s="1"/>
  <c r="AT1204" i="2"/>
  <c r="BD1204" i="2" s="1"/>
  <c r="AT1189" i="2"/>
  <c r="AT1255" i="2"/>
  <c r="BD1255" i="2" s="1"/>
  <c r="AT1206" i="2"/>
  <c r="AT1230" i="2"/>
  <c r="AT1195" i="2"/>
  <c r="BD1195" i="2" s="1"/>
  <c r="AT1260" i="2"/>
  <c r="BD1260" i="2" s="1"/>
  <c r="AT1229" i="2"/>
  <c r="AT1227" i="2"/>
  <c r="AT1266" i="2"/>
  <c r="AT1242" i="2"/>
  <c r="AT1188" i="2"/>
  <c r="BD1188" i="2" s="1"/>
  <c r="AT1252" i="2"/>
  <c r="BD1252" i="2" s="1"/>
  <c r="AT1213" i="2"/>
  <c r="AT1237" i="2"/>
  <c r="AT1233" i="2"/>
  <c r="AT1198" i="2"/>
  <c r="AT1244" i="2"/>
  <c r="BD1244" i="2" s="1"/>
  <c r="AT1190" i="2"/>
  <c r="AT1185" i="2"/>
  <c r="AT1202" i="2"/>
  <c r="AT1209" i="2"/>
  <c r="BD1209" i="2" s="1"/>
  <c r="AT1221" i="2"/>
  <c r="AT1273" i="2"/>
  <c r="AT1180" i="2"/>
  <c r="AT1270" i="2"/>
  <c r="AT1182" i="2"/>
  <c r="AT1248" i="2"/>
  <c r="BD1248" i="2" s="1"/>
  <c r="AT1196" i="2"/>
  <c r="BD1196" i="2" s="1"/>
  <c r="AT1203" i="2"/>
  <c r="BD1203" i="2" s="1"/>
  <c r="AT1262" i="2"/>
  <c r="AT1226" i="2"/>
  <c r="AT1193" i="2"/>
  <c r="BD1193" i="2" s="1"/>
  <c r="AT1247" i="2"/>
  <c r="BD1247" i="2" s="1"/>
  <c r="AT1184" i="2"/>
  <c r="AT1269" i="2"/>
  <c r="AT1211" i="2"/>
  <c r="AT1210" i="2"/>
  <c r="AT1216" i="2"/>
  <c r="AT1243" i="2"/>
  <c r="BD1243" i="2" s="1"/>
  <c r="AT1224" i="2"/>
  <c r="AT1228" i="2"/>
  <c r="AT1240" i="2"/>
  <c r="BD1240" i="2" s="1"/>
  <c r="AT1208" i="2"/>
  <c r="BD1208" i="2" s="1"/>
  <c r="AT1214" i="2"/>
  <c r="AT1199" i="2"/>
  <c r="BD1199" i="2" s="1"/>
  <c r="AT1268" i="2"/>
  <c r="AT1222" i="2"/>
  <c r="AT1215" i="2"/>
  <c r="AT1241" i="2"/>
  <c r="BD1241" i="2" s="1"/>
  <c r="AT1231" i="2"/>
  <c r="AT1197" i="2"/>
  <c r="AT1217" i="2"/>
  <c r="AT1251" i="2"/>
  <c r="BD1251" i="2" s="1"/>
  <c r="AT1219" i="2"/>
  <c r="AT1263" i="2"/>
  <c r="BD1263" i="2" s="1"/>
  <c r="AT1200" i="2"/>
  <c r="BD1200" i="2" s="1"/>
  <c r="AT1246" i="2"/>
  <c r="AT1254" i="2"/>
  <c r="AT1201" i="2"/>
  <c r="BD1201" i="2" s="1"/>
  <c r="AT1192" i="2"/>
  <c r="BD1192" i="2" s="1"/>
  <c r="AT1179" i="2"/>
  <c r="AT1178" i="2"/>
  <c r="AT1271" i="2"/>
  <c r="AT1245" i="2"/>
  <c r="AT1187" i="2"/>
  <c r="BD1187" i="2" s="1"/>
  <c r="AT1267" i="2"/>
  <c r="AT1220" i="2"/>
  <c r="AT1223" i="2"/>
  <c r="AT1186" i="2"/>
  <c r="AT1235" i="2"/>
  <c r="AT1265" i="2"/>
  <c r="AT1194" i="2"/>
  <c r="AT1253" i="2"/>
  <c r="AT1258" i="2"/>
  <c r="AT1257" i="2"/>
  <c r="BD1257" i="2" s="1"/>
  <c r="AT1212" i="2"/>
  <c r="AT1225" i="2"/>
  <c r="AT1239" i="2"/>
  <c r="AT1181" i="2"/>
  <c r="AT1250" i="2"/>
  <c r="AT1249" i="2"/>
  <c r="BD1249" i="2" s="1"/>
  <c r="AT1218" i="2"/>
  <c r="AT1234" i="2"/>
  <c r="AS996" i="2"/>
  <c r="AS1005" i="2"/>
  <c r="AS1015" i="2"/>
  <c r="AS1003" i="2"/>
  <c r="AS981" i="2"/>
  <c r="AS1010" i="2"/>
  <c r="AS978" i="2"/>
  <c r="AS1024" i="2"/>
  <c r="AS1014" i="2"/>
  <c r="AS1006" i="2"/>
  <c r="AS993" i="2"/>
  <c r="AS1018" i="2"/>
  <c r="AS1008" i="2"/>
  <c r="AS997" i="2"/>
  <c r="AS1022" i="2"/>
  <c r="AS1004" i="2"/>
  <c r="AS974" i="2"/>
  <c r="AS983" i="2"/>
  <c r="AS985" i="2"/>
  <c r="AS990" i="2"/>
  <c r="AS1026" i="2"/>
  <c r="AS1013" i="2"/>
  <c r="AS1011" i="2"/>
  <c r="AS1007" i="2"/>
  <c r="AS995" i="2"/>
  <c r="AS1023" i="2"/>
  <c r="AS987" i="2"/>
  <c r="AS982" i="2"/>
  <c r="AS980" i="2"/>
  <c r="AS1020" i="2"/>
  <c r="AS1016" i="2"/>
  <c r="AS977" i="2"/>
  <c r="AS1000" i="2"/>
  <c r="AS1001" i="2"/>
  <c r="AS994" i="2"/>
  <c r="AS992" i="2"/>
  <c r="AS1027" i="2"/>
  <c r="AS979" i="2"/>
  <c r="AS984" i="2"/>
  <c r="AS989" i="2"/>
  <c r="AS988" i="2"/>
  <c r="AS1019" i="2"/>
  <c r="AS986" i="2"/>
  <c r="AS999" i="2"/>
  <c r="AS1025" i="2"/>
  <c r="AS998" i="2"/>
  <c r="AS1012" i="2"/>
  <c r="AS1021" i="2"/>
  <c r="AS1002" i="2"/>
  <c r="AS1017" i="2"/>
  <c r="AS1009" i="2"/>
  <c r="AS991" i="2"/>
  <c r="AS976" i="2"/>
  <c r="AS975" i="2"/>
  <c r="BD1227" i="2" l="1"/>
  <c r="BA1227" i="2"/>
  <c r="BD1215" i="2"/>
  <c r="BA1215" i="2"/>
  <c r="BD1273" i="2"/>
  <c r="BA1273" i="2"/>
  <c r="BD1265" i="2"/>
  <c r="BA1265" i="2"/>
  <c r="BD1267" i="2"/>
  <c r="BA1267" i="2"/>
  <c r="BD1217" i="2"/>
  <c r="BA1217" i="2"/>
  <c r="BD1264" i="2"/>
  <c r="BA1264" i="2"/>
  <c r="BD1231" i="2"/>
  <c r="BA1231" i="2"/>
  <c r="BD1235" i="2"/>
  <c r="BA1235" i="2"/>
  <c r="BD1268" i="2"/>
  <c r="BA1268" i="2"/>
  <c r="BD1185" i="2"/>
  <c r="BA1185" i="2"/>
  <c r="BD1220" i="2"/>
  <c r="BA1220" i="2"/>
  <c r="BD1229" i="2"/>
  <c r="BA1229" i="2"/>
  <c r="BD1233" i="2"/>
  <c r="BA1233" i="2"/>
  <c r="BD1232" i="2"/>
  <c r="BA1232" i="2"/>
  <c r="BD1211" i="2"/>
  <c r="BA1211" i="2"/>
  <c r="BD1223" i="2"/>
  <c r="BA1223" i="2"/>
  <c r="BD1271" i="2"/>
  <c r="BA1271" i="2"/>
  <c r="BD1224" i="2"/>
  <c r="BA1224" i="2"/>
  <c r="BD1179" i="2"/>
  <c r="BA1179" i="2"/>
  <c r="BD1216" i="2"/>
  <c r="BA1216" i="2"/>
  <c r="BD1236" i="2"/>
  <c r="BA1236" i="2"/>
  <c r="BD1239" i="2"/>
  <c r="BA1239" i="2"/>
  <c r="BD1184" i="2"/>
  <c r="BA1184" i="2"/>
  <c r="BD1225" i="2"/>
  <c r="BA1225" i="2"/>
  <c r="BD1183" i="2"/>
  <c r="BA1183" i="2"/>
  <c r="BD1180" i="2"/>
  <c r="BA1180" i="2"/>
  <c r="BD1228" i="2"/>
  <c r="BA1228" i="2"/>
  <c r="BD1212" i="2"/>
  <c r="BA1212" i="2"/>
  <c r="BD1219" i="2"/>
  <c r="BA1219" i="2"/>
  <c r="BD1272" i="2"/>
  <c r="BA1272" i="2"/>
  <c r="AT546" i="2"/>
  <c r="BD546" i="2" s="1"/>
  <c r="AT267" i="2"/>
  <c r="BD267" i="2" s="1"/>
  <c r="AT860" i="2"/>
  <c r="BD860" i="2" s="1"/>
  <c r="AT18" i="2"/>
  <c r="BD18" i="2" s="1"/>
  <c r="AT423" i="2"/>
  <c r="BD423" i="2" s="1"/>
  <c r="BA1245" i="2"/>
  <c r="BD1245" i="2"/>
  <c r="BD1226" i="2"/>
  <c r="BA1226" i="2"/>
  <c r="BA1202" i="2"/>
  <c r="BD1202" i="2"/>
  <c r="BD1266" i="2"/>
  <c r="BA1266" i="2"/>
  <c r="AT930" i="2"/>
  <c r="BD930" i="2" s="1"/>
  <c r="AT943" i="2"/>
  <c r="AT51" i="2"/>
  <c r="BD51" i="2" s="1"/>
  <c r="AT541" i="2"/>
  <c r="BD541" i="2" s="1"/>
  <c r="AT956" i="2"/>
  <c r="AT557" i="2"/>
  <c r="BD557" i="2" s="1"/>
  <c r="AT90" i="2"/>
  <c r="BD90" i="2" s="1"/>
  <c r="AT148" i="2"/>
  <c r="BD148" i="2" s="1"/>
  <c r="AT710" i="2"/>
  <c r="BD710" i="2" s="1"/>
  <c r="AT721" i="2"/>
  <c r="BD721" i="2" s="1"/>
  <c r="AT788" i="2"/>
  <c r="BD788" i="2" s="1"/>
  <c r="AT838" i="2"/>
  <c r="BD838" i="2" s="1"/>
  <c r="AT829" i="2"/>
  <c r="BD829" i="2" s="1"/>
  <c r="AT1041" i="2"/>
  <c r="BD1041" i="2" s="1"/>
  <c r="AT696" i="2"/>
  <c r="AT6" i="2"/>
  <c r="BD6" i="2" s="1"/>
  <c r="AT289" i="2"/>
  <c r="BD289" i="2" s="1"/>
  <c r="AT238" i="2"/>
  <c r="BD238" i="2" s="1"/>
  <c r="AT604" i="2"/>
  <c r="BD604" i="2" s="1"/>
  <c r="AT122" i="2"/>
  <c r="BD122" i="2" s="1"/>
  <c r="AT27" i="2"/>
  <c r="BD27" i="2" s="1"/>
  <c r="AT594" i="2"/>
  <c r="BD594" i="2" s="1"/>
  <c r="AT598" i="2"/>
  <c r="BD598" i="2" s="1"/>
  <c r="AT167" i="2"/>
  <c r="BD167" i="2" s="1"/>
  <c r="AT347" i="2"/>
  <c r="BD347" i="2" s="1"/>
  <c r="AT685" i="2"/>
  <c r="BD685" i="2" s="1"/>
  <c r="AT536" i="2"/>
  <c r="BD536" i="2" s="1"/>
  <c r="AT270" i="2"/>
  <c r="BD270" i="2" s="1"/>
  <c r="AT242" i="2"/>
  <c r="BD242" i="2" s="1"/>
  <c r="AT816" i="2"/>
  <c r="BD816" i="2" s="1"/>
  <c r="AT334" i="2"/>
  <c r="BD334" i="2" s="1"/>
  <c r="AT528" i="2"/>
  <c r="BD528" i="2" s="1"/>
  <c r="AT39" i="2"/>
  <c r="BD39" i="2" s="1"/>
  <c r="AT899" i="2"/>
  <c r="BD899" i="2" s="1"/>
  <c r="AT561" i="2"/>
  <c r="BD561" i="2" s="1"/>
  <c r="AT774" i="2"/>
  <c r="BD774" i="2" s="1"/>
  <c r="AT516" i="2"/>
  <c r="BD516" i="2" s="1"/>
  <c r="AT114" i="2"/>
  <c r="BD114" i="2" s="1"/>
  <c r="AT939" i="2"/>
  <c r="BD939" i="2" s="1"/>
  <c r="AT407" i="2"/>
  <c r="BD407" i="2" s="1"/>
  <c r="AT373" i="2"/>
  <c r="BD373" i="2" s="1"/>
  <c r="AT208" i="2"/>
  <c r="BD208" i="2" s="1"/>
  <c r="AT496" i="2"/>
  <c r="BD496" i="2" s="1"/>
  <c r="AT320" i="2"/>
  <c r="BD320" i="2" s="1"/>
  <c r="AT514" i="2"/>
  <c r="BD514" i="2" s="1"/>
  <c r="AT125" i="2"/>
  <c r="BD125" i="2" s="1"/>
  <c r="BD1253" i="2"/>
  <c r="BA1253" i="2"/>
  <c r="BA1178" i="2"/>
  <c r="BD1178" i="2"/>
  <c r="BD1197" i="2"/>
  <c r="BA1197" i="2"/>
  <c r="BD1190" i="2"/>
  <c r="BA1190" i="2"/>
  <c r="AT1050" i="2"/>
  <c r="AT808" i="2"/>
  <c r="BD808" i="2" s="1"/>
  <c r="AT303" i="2"/>
  <c r="BD303" i="2" s="1"/>
  <c r="AT1071" i="2"/>
  <c r="AT362" i="2"/>
  <c r="BD362" i="2" s="1"/>
  <c r="AT298" i="2"/>
  <c r="BD298" i="2" s="1"/>
  <c r="BD1205" i="2"/>
  <c r="BA1205" i="2"/>
  <c r="AT397" i="2"/>
  <c r="BD397" i="2" s="1"/>
  <c r="AT371" i="2"/>
  <c r="BD371" i="2" s="1"/>
  <c r="AT597" i="2"/>
  <c r="BD597" i="2" s="1"/>
  <c r="AT387" i="2"/>
  <c r="BD387" i="2" s="1"/>
  <c r="AT353" i="2"/>
  <c r="BD353" i="2" s="1"/>
  <c r="AT821" i="2"/>
  <c r="BD821" i="2" s="1"/>
  <c r="AT806" i="2"/>
  <c r="BD806" i="2" s="1"/>
  <c r="AT663" i="2"/>
  <c r="BD663" i="2" s="1"/>
  <c r="AT827" i="2"/>
  <c r="BD827" i="2" s="1"/>
  <c r="AT1067" i="2"/>
  <c r="AT233" i="2"/>
  <c r="BD233" i="2" s="1"/>
  <c r="AT863" i="2"/>
  <c r="BD863" i="2" s="1"/>
  <c r="AT746" i="2"/>
  <c r="BD746" i="2" s="1"/>
  <c r="AT255" i="2"/>
  <c r="BD255" i="2" s="1"/>
  <c r="AT200" i="2"/>
  <c r="BD200" i="2" s="1"/>
  <c r="AT858" i="2"/>
  <c r="AT767" i="2"/>
  <c r="BD767" i="2" s="1"/>
  <c r="AT44" i="2"/>
  <c r="BD44" i="2" s="1"/>
  <c r="AT293" i="2"/>
  <c r="BD293" i="2" s="1"/>
  <c r="AT41" i="2"/>
  <c r="BD41" i="2" s="1"/>
  <c r="AT609" i="2"/>
  <c r="BD609" i="2" s="1"/>
  <c r="AT319" i="2"/>
  <c r="BD319" i="2" s="1"/>
  <c r="AT474" i="2"/>
  <c r="BD474" i="2" s="1"/>
  <c r="AT155" i="2"/>
  <c r="BD155" i="2" s="1"/>
  <c r="AT549" i="2"/>
  <c r="BD549" i="2" s="1"/>
  <c r="AT382" i="2"/>
  <c r="BD382" i="2" s="1"/>
  <c r="AT443" i="2"/>
  <c r="BD443" i="2" s="1"/>
  <c r="AT265" i="2"/>
  <c r="BD265" i="2" s="1"/>
  <c r="AT643" i="2"/>
  <c r="AT227" i="2"/>
  <c r="BD227" i="2" s="1"/>
  <c r="AT391" i="2"/>
  <c r="BD391" i="2" s="1"/>
  <c r="AT349" i="2"/>
  <c r="BD349" i="2" s="1"/>
  <c r="AT379" i="2"/>
  <c r="BD379" i="2" s="1"/>
  <c r="AT331" i="2"/>
  <c r="BD331" i="2" s="1"/>
  <c r="AT571" i="2"/>
  <c r="BD571" i="2" s="1"/>
  <c r="AT1073" i="2"/>
  <c r="AT759" i="2"/>
  <c r="BD759" i="2" s="1"/>
  <c r="AT912" i="2"/>
  <c r="AT902" i="2"/>
  <c r="BD902" i="2" s="1"/>
  <c r="AT307" i="2"/>
  <c r="BD307" i="2" s="1"/>
  <c r="AT64" i="2"/>
  <c r="BD64" i="2" s="1"/>
  <c r="AT588" i="2"/>
  <c r="AT876" i="2"/>
  <c r="BD876" i="2" s="1"/>
  <c r="AT176" i="2"/>
  <c r="BD176" i="2" s="1"/>
  <c r="AT543" i="2"/>
  <c r="BD543" i="2" s="1"/>
  <c r="AT744" i="2"/>
  <c r="BD744" i="2" s="1"/>
  <c r="AT730" i="2"/>
  <c r="BD730" i="2" s="1"/>
  <c r="AT310" i="2"/>
  <c r="BD310" i="2" s="1"/>
  <c r="AT753" i="2"/>
  <c r="BD753" i="2" s="1"/>
  <c r="AT881" i="2"/>
  <c r="BD881" i="2" s="1"/>
  <c r="AT610" i="2"/>
  <c r="BD610" i="2" s="1"/>
  <c r="AT243" i="2"/>
  <c r="BD243" i="2" s="1"/>
  <c r="AT539" i="2"/>
  <c r="BD539" i="2" s="1"/>
  <c r="AT629" i="2"/>
  <c r="BD629" i="2" s="1"/>
  <c r="AT830" i="2"/>
  <c r="BD830" i="2" s="1"/>
  <c r="AT679" i="2"/>
  <c r="BD679" i="2" s="1"/>
  <c r="AT351" i="2"/>
  <c r="BD351" i="2" s="1"/>
  <c r="AT864" i="2"/>
  <c r="BD864" i="2" s="1"/>
  <c r="AT268" i="2"/>
  <c r="BD268" i="2" s="1"/>
  <c r="AT841" i="2"/>
  <c r="BD841" i="2" s="1"/>
  <c r="AT650" i="2"/>
  <c r="BD650" i="2" s="1"/>
  <c r="AT946" i="2"/>
  <c r="AT523" i="2"/>
  <c r="BD523" i="2" s="1"/>
  <c r="AT127" i="2"/>
  <c r="BD127" i="2" s="1"/>
  <c r="AT757" i="2"/>
  <c r="BD757" i="2" s="1"/>
  <c r="AT269" i="2"/>
  <c r="BD269" i="2" s="1"/>
  <c r="AT417" i="2"/>
  <c r="BD417" i="2" s="1"/>
  <c r="AT133" i="2"/>
  <c r="BD133" i="2" s="1"/>
  <c r="AT348" i="2"/>
  <c r="BD348" i="2" s="1"/>
  <c r="AT947" i="2"/>
  <c r="AT630" i="2"/>
  <c r="BD630" i="2" s="1"/>
  <c r="AT778" i="2"/>
  <c r="AT921" i="2"/>
  <c r="BD921" i="2" s="1"/>
  <c r="AT388" i="2"/>
  <c r="BD388" i="2" s="1"/>
  <c r="AT419" i="2"/>
  <c r="BD419" i="2" s="1"/>
  <c r="AT815" i="2"/>
  <c r="BD815" i="2" s="1"/>
  <c r="AT61" i="2"/>
  <c r="BD61" i="2" s="1"/>
  <c r="AT840" i="2"/>
  <c r="BD840" i="2" s="1"/>
  <c r="AT117" i="2"/>
  <c r="BD117" i="2" s="1"/>
  <c r="AT149" i="2"/>
  <c r="BD149" i="2" s="1"/>
  <c r="AT410" i="2"/>
  <c r="BD410" i="2" s="1"/>
  <c r="AT498" i="2"/>
  <c r="BD498" i="2" s="1"/>
  <c r="AT128" i="2"/>
  <c r="BD128" i="2" s="1"/>
  <c r="AT322" i="2"/>
  <c r="BD322" i="2" s="1"/>
  <c r="AT385" i="2"/>
  <c r="BD385" i="2" s="1"/>
  <c r="AT332" i="2"/>
  <c r="BD332" i="2" s="1"/>
  <c r="AT1054" i="2"/>
  <c r="AT162" i="2"/>
  <c r="BD162" i="2" s="1"/>
  <c r="AT136" i="2"/>
  <c r="BD136" i="2" s="1"/>
  <c r="AT586" i="2"/>
  <c r="BD586" i="2" s="1"/>
  <c r="AT300" i="2"/>
  <c r="BD300" i="2" s="1"/>
  <c r="AT10" i="2"/>
  <c r="BD10" i="2" s="1"/>
  <c r="AT880" i="2"/>
  <c r="BD880" i="2" s="1"/>
  <c r="AT60" i="2"/>
  <c r="BD60" i="2" s="1"/>
  <c r="AT363" i="2"/>
  <c r="BD363" i="2" s="1"/>
  <c r="AT848" i="2"/>
  <c r="BD848" i="2" s="1"/>
  <c r="AT234" i="2"/>
  <c r="BD234" i="2" s="1"/>
  <c r="AT159" i="2"/>
  <c r="BD159" i="2" s="1"/>
  <c r="AT798" i="2"/>
  <c r="BD798" i="2" s="1"/>
  <c r="AT617" i="2"/>
  <c r="AT306" i="2"/>
  <c r="BD306" i="2" s="1"/>
  <c r="AT75" i="2"/>
  <c r="BD75" i="2" s="1"/>
  <c r="AT199" i="2"/>
  <c r="BD199" i="2" s="1"/>
  <c r="AT705" i="2"/>
  <c r="BD705" i="2" s="1"/>
  <c r="AT652" i="2"/>
  <c r="BD652" i="2" s="1"/>
  <c r="AT826" i="2"/>
  <c r="BD826" i="2" s="1"/>
  <c r="AT163" i="2"/>
  <c r="BD163" i="2" s="1"/>
  <c r="AT58" i="2"/>
  <c r="BD58" i="2" s="1"/>
  <c r="AT308" i="2"/>
  <c r="BD308" i="2" s="1"/>
  <c r="AT631" i="2"/>
  <c r="BD631" i="2" s="1"/>
  <c r="AT464" i="2"/>
  <c r="BD464" i="2" s="1"/>
  <c r="AT674" i="2"/>
  <c r="BD674" i="2" s="1"/>
  <c r="AT779" i="2"/>
  <c r="AT59" i="2"/>
  <c r="BD59" i="2" s="1"/>
  <c r="AT599" i="2"/>
  <c r="BD599" i="2" s="1"/>
  <c r="AT717" i="2"/>
  <c r="BD717" i="2" s="1"/>
  <c r="AT426" i="2"/>
  <c r="BD426" i="2" s="1"/>
  <c r="AT63" i="2"/>
  <c r="BD63" i="2" s="1"/>
  <c r="AT277" i="2"/>
  <c r="BD277" i="2" s="1"/>
  <c r="AT374" i="2"/>
  <c r="BD374" i="2" s="1"/>
  <c r="AT491" i="2"/>
  <c r="BD491" i="2" s="1"/>
  <c r="AT288" i="2"/>
  <c r="BD288" i="2" s="1"/>
  <c r="AT805" i="2"/>
  <c r="AT301" i="2"/>
  <c r="BD301" i="2" s="1"/>
  <c r="AT357" i="2"/>
  <c r="BD357" i="2" s="1"/>
  <c r="AT555" i="2"/>
  <c r="BD555" i="2" s="1"/>
  <c r="AT847" i="2"/>
  <c r="BD847" i="2" s="1"/>
  <c r="AT411" i="2"/>
  <c r="BD411" i="2" s="1"/>
  <c r="AT287" i="2"/>
  <c r="BD287" i="2" s="1"/>
  <c r="AT100" i="2"/>
  <c r="BD100" i="2" s="1"/>
  <c r="AT720" i="2"/>
  <c r="BD720" i="2" s="1"/>
  <c r="AT1080" i="2"/>
  <c r="BD1080" i="2" s="1"/>
  <c r="AT1046" i="2"/>
  <c r="BD1046" i="2" s="1"/>
  <c r="AT883" i="2"/>
  <c r="BD883" i="2" s="1"/>
  <c r="AT487" i="2"/>
  <c r="BD487" i="2" s="1"/>
  <c r="AT194" i="2"/>
  <c r="BD194" i="2" s="1"/>
  <c r="AT787" i="2"/>
  <c r="BD787" i="2" s="1"/>
  <c r="AT882" i="2"/>
  <c r="BD882" i="2" s="1"/>
  <c r="AT872" i="2"/>
  <c r="BD872" i="2" s="1"/>
  <c r="AT656" i="2"/>
  <c r="BD656" i="2" s="1"/>
  <c r="AT655" i="2"/>
  <c r="BD655" i="2" s="1"/>
  <c r="AT649" i="2"/>
  <c r="BD649" i="2" s="1"/>
  <c r="AT84" i="2"/>
  <c r="BD84" i="2" s="1"/>
  <c r="AT274" i="2"/>
  <c r="BD274" i="2" s="1"/>
  <c r="AT145" i="2"/>
  <c r="BD145" i="2" s="1"/>
  <c r="AT3" i="2"/>
  <c r="BD3" i="2" s="1"/>
  <c r="AT488" i="2"/>
  <c r="BD488" i="2" s="1"/>
  <c r="AT147" i="2"/>
  <c r="BD147" i="2" s="1"/>
  <c r="BD1234" i="2"/>
  <c r="BA1234" i="2"/>
  <c r="BD1194" i="2"/>
  <c r="BA1194" i="2"/>
  <c r="BD1238" i="2"/>
  <c r="BA1238" i="2"/>
  <c r="AT434" i="2"/>
  <c r="BD434" i="2" s="1"/>
  <c r="AT120" i="2"/>
  <c r="BD120" i="2" s="1"/>
  <c r="AT644" i="2"/>
  <c r="BD644" i="2" s="1"/>
  <c r="AT893" i="2"/>
  <c r="BD893" i="2" s="1"/>
  <c r="AT1070" i="2"/>
  <c r="AT825" i="2"/>
  <c r="BD825" i="2" s="1"/>
  <c r="AT590" i="2"/>
  <c r="BD590" i="2" s="1"/>
  <c r="AT446" i="2"/>
  <c r="BD446" i="2" s="1"/>
  <c r="AT953" i="2"/>
  <c r="AT963" i="2"/>
  <c r="AT296" i="2"/>
  <c r="BD296" i="2" s="1"/>
  <c r="AT868" i="2"/>
  <c r="BD868" i="2" s="1"/>
  <c r="AT855" i="2"/>
  <c r="BD855" i="2" s="1"/>
  <c r="AT770" i="2"/>
  <c r="BD770" i="2" s="1"/>
  <c r="AT509" i="2"/>
  <c r="AT711" i="2"/>
  <c r="BD711" i="2" s="1"/>
  <c r="AT359" i="2"/>
  <c r="BD359" i="2" s="1"/>
  <c r="AT602" i="2"/>
  <c r="BD602" i="2" s="1"/>
  <c r="AT694" i="2"/>
  <c r="BD694" i="2" s="1"/>
  <c r="AT34" i="2"/>
  <c r="BD34" i="2" s="1"/>
  <c r="AT1063" i="2"/>
  <c r="AT482" i="2"/>
  <c r="BD482" i="2" s="1"/>
  <c r="AT1066" i="2"/>
  <c r="AT817" i="2"/>
  <c r="BD817" i="2" s="1"/>
  <c r="AT769" i="2"/>
  <c r="BD769" i="2" s="1"/>
  <c r="AT942" i="2"/>
  <c r="AT1033" i="2"/>
  <c r="BD1033" i="2" s="1"/>
  <c r="AT851" i="2"/>
  <c r="BD851" i="2" s="1"/>
  <c r="AT814" i="2"/>
  <c r="BD814" i="2" s="1"/>
  <c r="AT473" i="2"/>
  <c r="BD473" i="2" s="1"/>
  <c r="AT550" i="2"/>
  <c r="BD550" i="2" s="1"/>
  <c r="AT1049" i="2"/>
  <c r="AT941" i="2"/>
  <c r="AT552" i="2"/>
  <c r="BD552" i="2" s="1"/>
  <c r="AT251" i="2"/>
  <c r="BD251" i="2" s="1"/>
  <c r="AT429" i="2"/>
  <c r="BD429" i="2" s="1"/>
  <c r="AT822" i="2"/>
  <c r="BD822" i="2" s="1"/>
  <c r="AT484" i="2"/>
  <c r="BD484" i="2" s="1"/>
  <c r="AT1057" i="2"/>
  <c r="AT1038" i="2"/>
  <c r="BD1038" i="2" s="1"/>
  <c r="AT578" i="2"/>
  <c r="BD578" i="2" s="1"/>
  <c r="AT13" i="2"/>
  <c r="BD13" i="2" s="1"/>
  <c r="AT592" i="2"/>
  <c r="BD592" i="2" s="1"/>
  <c r="AT503" i="2"/>
  <c r="BD503" i="2" s="1"/>
  <c r="AT500" i="2"/>
  <c r="BD500" i="2" s="1"/>
  <c r="AT718" i="2"/>
  <c r="BD718" i="2" s="1"/>
  <c r="AT21" i="2"/>
  <c r="BD21" i="2" s="1"/>
  <c r="AT501" i="2"/>
  <c r="BD501" i="2" s="1"/>
  <c r="AT211" i="2"/>
  <c r="BD211" i="2" s="1"/>
  <c r="AT666" i="2"/>
  <c r="BD666" i="2" s="1"/>
  <c r="AT130" i="2"/>
  <c r="BD130" i="2" s="1"/>
  <c r="AT189" i="2"/>
  <c r="BD189" i="2" s="1"/>
  <c r="AT437" i="2"/>
  <c r="BD437" i="2" s="1"/>
  <c r="AT736" i="2"/>
  <c r="BD736" i="2" s="1"/>
  <c r="AT311" i="2"/>
  <c r="BD311" i="2" s="1"/>
  <c r="AT309" i="2"/>
  <c r="BD309" i="2" s="1"/>
  <c r="AT754" i="2"/>
  <c r="BD754" i="2" s="1"/>
  <c r="AT344" i="2"/>
  <c r="BD344" i="2" s="1"/>
  <c r="AT729" i="2"/>
  <c r="BD729" i="2" s="1"/>
  <c r="AT850" i="2"/>
  <c r="BD850" i="2" s="1"/>
  <c r="AT940" i="2"/>
  <c r="AT28" i="2"/>
  <c r="BD28" i="2" s="1"/>
  <c r="AT623" i="2"/>
  <c r="BD623" i="2" s="1"/>
  <c r="AT168" i="2"/>
  <c r="BD168" i="2" s="1"/>
  <c r="AT54" i="2"/>
  <c r="BD54" i="2" s="1"/>
  <c r="AT22" i="2"/>
  <c r="BD22" i="2" s="1"/>
  <c r="AT938" i="2"/>
  <c r="BD938" i="2" s="1"/>
  <c r="AT126" i="2"/>
  <c r="BD126" i="2" s="1"/>
  <c r="AT253" i="2"/>
  <c r="BD253" i="2" s="1"/>
  <c r="AT1055" i="2"/>
  <c r="AT1078" i="2"/>
  <c r="BD1078" i="2" s="1"/>
  <c r="AT138" i="2"/>
  <c r="BD138" i="2" s="1"/>
  <c r="AT795" i="2"/>
  <c r="BD795" i="2" s="1"/>
  <c r="AT695" i="2"/>
  <c r="BD695" i="2" s="1"/>
  <c r="AT97" i="2"/>
  <c r="BD97" i="2" s="1"/>
  <c r="AT342" i="2"/>
  <c r="BD342" i="2" s="1"/>
  <c r="AT627" i="2"/>
  <c r="BD627" i="2" s="1"/>
  <c r="AT752" i="2"/>
  <c r="BD752" i="2" s="1"/>
  <c r="AT565" i="2"/>
  <c r="AT453" i="2"/>
  <c r="BD453" i="2" s="1"/>
  <c r="AT620" i="2"/>
  <c r="BD620" i="2" s="1"/>
  <c r="AT2" i="2"/>
  <c r="BD2" i="2" s="1"/>
  <c r="AT641" i="2"/>
  <c r="BD641" i="2" s="1"/>
  <c r="AT207" i="2"/>
  <c r="BD207" i="2" s="1"/>
  <c r="AT531" i="2"/>
  <c r="BD531" i="2" s="1"/>
  <c r="AT515" i="2"/>
  <c r="BD515" i="2" s="1"/>
  <c r="AT281" i="2"/>
  <c r="BD281" i="2" s="1"/>
  <c r="AT969" i="2"/>
  <c r="AT904" i="2"/>
  <c r="BD904" i="2" s="1"/>
  <c r="AT662" i="2"/>
  <c r="BD662" i="2" s="1"/>
  <c r="AT583" i="2"/>
  <c r="BD583" i="2" s="1"/>
  <c r="AT622" i="2"/>
  <c r="BD622" i="2" s="1"/>
  <c r="BA1210" i="2"/>
  <c r="BD1210" i="2"/>
  <c r="BD1182" i="2"/>
  <c r="BA1182" i="2"/>
  <c r="BD1230" i="2"/>
  <c r="BA1230" i="2"/>
  <c r="AT735" i="2"/>
  <c r="BD735" i="2" s="1"/>
  <c r="AT937" i="2"/>
  <c r="BD937" i="2" s="1"/>
  <c r="AT174" i="2"/>
  <c r="BD174" i="2" s="1"/>
  <c r="AT916" i="2"/>
  <c r="BD916" i="2" s="1"/>
  <c r="AT480" i="2"/>
  <c r="BD480" i="2" s="1"/>
  <c r="BD1261" i="2"/>
  <c r="BA1261" i="2"/>
  <c r="AT908" i="2"/>
  <c r="BD908" i="2" s="1"/>
  <c r="AT356" i="2"/>
  <c r="BD356" i="2" s="1"/>
  <c r="AT566" i="2"/>
  <c r="BD566" i="2" s="1"/>
  <c r="AT933" i="2"/>
  <c r="BD933" i="2" s="1"/>
  <c r="AT16" i="2"/>
  <c r="BD16" i="2" s="1"/>
  <c r="AT859" i="2"/>
  <c r="AT962" i="2"/>
  <c r="AT607" i="2"/>
  <c r="BD607" i="2" s="1"/>
  <c r="AT173" i="2"/>
  <c r="BD173" i="2" s="1"/>
  <c r="AT511" i="2"/>
  <c r="AT737" i="2"/>
  <c r="BD737" i="2" s="1"/>
  <c r="AT1040" i="2"/>
  <c r="BD1040" i="2" s="1"/>
  <c r="AT294" i="2"/>
  <c r="BD294" i="2" s="1"/>
  <c r="AT399" i="2"/>
  <c r="BD399" i="2" s="1"/>
  <c r="AT158" i="2"/>
  <c r="BD158" i="2" s="1"/>
  <c r="AT772" i="2"/>
  <c r="BD772" i="2" s="1"/>
  <c r="AT918" i="2"/>
  <c r="BD918" i="2" s="1"/>
  <c r="AT151" i="2"/>
  <c r="BD151" i="2" s="1"/>
  <c r="AT873" i="2"/>
  <c r="BD873" i="2" s="1"/>
  <c r="AT973" i="2"/>
  <c r="BD973" i="2" s="1"/>
  <c r="AT456" i="2"/>
  <c r="BD456" i="2" s="1"/>
  <c r="AT283" i="2"/>
  <c r="BD283" i="2" s="1"/>
  <c r="AT428" i="2"/>
  <c r="BD428" i="2" s="1"/>
  <c r="AT375" i="2"/>
  <c r="BD375" i="2" s="1"/>
  <c r="AT457" i="2"/>
  <c r="BD457" i="2" s="1"/>
  <c r="AT890" i="2"/>
  <c r="BD890" i="2" s="1"/>
  <c r="AT689" i="2"/>
  <c r="BD689" i="2" s="1"/>
  <c r="AT927" i="2"/>
  <c r="BD927" i="2" s="1"/>
  <c r="AT73" i="2"/>
  <c r="BD73" i="2" s="1"/>
  <c r="AT244" i="2"/>
  <c r="BD244" i="2" s="1"/>
  <c r="AT533" i="2"/>
  <c r="BD533" i="2" s="1"/>
  <c r="AT370" i="2"/>
  <c r="BD370" i="2" s="1"/>
  <c r="AT237" i="2"/>
  <c r="BD237" i="2" s="1"/>
  <c r="AT425" i="2"/>
  <c r="BD425" i="2" s="1"/>
  <c r="AT1036" i="2"/>
  <c r="BD1036" i="2" s="1"/>
  <c r="AT839" i="2"/>
  <c r="BD839" i="2" s="1"/>
  <c r="AT854" i="2"/>
  <c r="BD854" i="2" s="1"/>
  <c r="AT530" i="2"/>
  <c r="BD530" i="2" s="1"/>
  <c r="AT345" i="2"/>
  <c r="BD345" i="2" s="1"/>
  <c r="AT520" i="2"/>
  <c r="BD520" i="2" s="1"/>
  <c r="AT579" i="2"/>
  <c r="BD579" i="2" s="1"/>
  <c r="AT524" i="2"/>
  <c r="BD524" i="2" s="1"/>
  <c r="AT905" i="2"/>
  <c r="BD905" i="2" s="1"/>
  <c r="AT709" i="2"/>
  <c r="BD709" i="2" s="1"/>
  <c r="AT442" i="2"/>
  <c r="BD442" i="2" s="1"/>
  <c r="AT789" i="2"/>
  <c r="BD789" i="2" s="1"/>
  <c r="AT926" i="2"/>
  <c r="BD926" i="2" s="1"/>
  <c r="AT570" i="2"/>
  <c r="BD570" i="2" s="1"/>
  <c r="AT45" i="2"/>
  <c r="BD45" i="2" s="1"/>
  <c r="AT1047" i="2"/>
  <c r="BD1047" i="2" s="1"/>
  <c r="AT152" i="2"/>
  <c r="BD152" i="2" s="1"/>
  <c r="AT792" i="2"/>
  <c r="BD792" i="2" s="1"/>
  <c r="AT706" i="2"/>
  <c r="BD706" i="2" s="1"/>
  <c r="AT392" i="2"/>
  <c r="BD392" i="2" s="1"/>
  <c r="AT654" i="2"/>
  <c r="BD654" i="2" s="1"/>
  <c r="AT193" i="2"/>
  <c r="BD193" i="2" s="1"/>
  <c r="AT562" i="2"/>
  <c r="AT214" i="2"/>
  <c r="BD214" i="2" s="1"/>
  <c r="AT139" i="2"/>
  <c r="BD139" i="2" s="1"/>
  <c r="AT664" i="2"/>
  <c r="BD664" i="2" s="1"/>
  <c r="AT245" i="2"/>
  <c r="BD245" i="2" s="1"/>
  <c r="AT209" i="2"/>
  <c r="BD209" i="2" s="1"/>
  <c r="AT115" i="2"/>
  <c r="BD115" i="2" s="1"/>
  <c r="AT796" i="2"/>
  <c r="BD796" i="2" s="1"/>
  <c r="AT121" i="2"/>
  <c r="BD121" i="2" s="1"/>
  <c r="AT378" i="2"/>
  <c r="BD378" i="2" s="1"/>
  <c r="AT875" i="2"/>
  <c r="BD875" i="2" s="1"/>
  <c r="AT217" i="2"/>
  <c r="BD217" i="2" s="1"/>
  <c r="AT5" i="2"/>
  <c r="BD5" i="2" s="1"/>
  <c r="AT246" i="2"/>
  <c r="BD246" i="2" s="1"/>
  <c r="AT150" i="2"/>
  <c r="BD150" i="2" s="1"/>
  <c r="AT409" i="2"/>
  <c r="BD409" i="2" s="1"/>
  <c r="AT545" i="2"/>
  <c r="BD545" i="2" s="1"/>
  <c r="AT195" i="2"/>
  <c r="BD195" i="2" s="1"/>
  <c r="AT231" i="2"/>
  <c r="BD231" i="2" s="1"/>
  <c r="AT522" i="2"/>
  <c r="BD522" i="2" s="1"/>
  <c r="AT248" i="2"/>
  <c r="BD248" i="2" s="1"/>
  <c r="AT497" i="2"/>
  <c r="BD497" i="2" s="1"/>
  <c r="AT279" i="2"/>
  <c r="BD279" i="2" s="1"/>
  <c r="AT601" i="2"/>
  <c r="BD601" i="2" s="1"/>
  <c r="AT967" i="2"/>
  <c r="AT832" i="2"/>
  <c r="AT931" i="2"/>
  <c r="BD931" i="2" s="1"/>
  <c r="AT925" i="2"/>
  <c r="BD925" i="2" s="1"/>
  <c r="AT684" i="2"/>
  <c r="BD684" i="2" s="1"/>
  <c r="AT224" i="2"/>
  <c r="BD224" i="2" s="1"/>
  <c r="AT223" i="2"/>
  <c r="BD223" i="2" s="1"/>
  <c r="AT527" i="2"/>
  <c r="BD527" i="2" s="1"/>
  <c r="AT134" i="2"/>
  <c r="BD134" i="2" s="1"/>
  <c r="AT177" i="2"/>
  <c r="BD177" i="2" s="1"/>
  <c r="AT313" i="2"/>
  <c r="BD313" i="2" s="1"/>
  <c r="AT23" i="2"/>
  <c r="BD23" i="2" s="1"/>
  <c r="AT887" i="2"/>
  <c r="AT518" i="2"/>
  <c r="BD518" i="2" s="1"/>
  <c r="AT104" i="2"/>
  <c r="BD104" i="2" s="1"/>
  <c r="AT202" i="2"/>
  <c r="BD202" i="2" s="1"/>
  <c r="AT771" i="2"/>
  <c r="BD771" i="2" s="1"/>
  <c r="AT1031" i="2"/>
  <c r="BD1031" i="2" s="1"/>
  <c r="AT928" i="2"/>
  <c r="BD928" i="2" s="1"/>
  <c r="AT106" i="2"/>
  <c r="BD106" i="2" s="1"/>
  <c r="AT521" i="2"/>
  <c r="BD521" i="2" s="1"/>
  <c r="AT911" i="2"/>
  <c r="BD911" i="2" s="1"/>
  <c r="AT94" i="2"/>
  <c r="BD94" i="2" s="1"/>
  <c r="AT282" i="2"/>
  <c r="BD282" i="2" s="1"/>
  <c r="BA1258" i="2"/>
  <c r="BD1258" i="2"/>
  <c r="AT380" i="2"/>
  <c r="BD380" i="2" s="1"/>
  <c r="AT161" i="2"/>
  <c r="BD161" i="2" s="1"/>
  <c r="AT492" i="2"/>
  <c r="BD492" i="2" s="1"/>
  <c r="AT605" i="2"/>
  <c r="BD605" i="2" s="1"/>
  <c r="AT764" i="2"/>
  <c r="BD764" i="2" s="1"/>
  <c r="AT733" i="2"/>
  <c r="BD733" i="2" s="1"/>
  <c r="AT853" i="2"/>
  <c r="BD853" i="2" s="1"/>
  <c r="AT1042" i="2"/>
  <c r="BD1042" i="2" s="1"/>
  <c r="AT350" i="2"/>
  <c r="BD350" i="2" s="1"/>
  <c r="BA1198" i="2"/>
  <c r="BD1198" i="2"/>
  <c r="AT450" i="2"/>
  <c r="BD450" i="2" s="1"/>
  <c r="AT180" i="2"/>
  <c r="BD180" i="2" s="1"/>
  <c r="AT339" i="2"/>
  <c r="BD339" i="2" s="1"/>
  <c r="BA1250" i="2"/>
  <c r="BD1250" i="2"/>
  <c r="BD1186" i="2"/>
  <c r="BA1186" i="2"/>
  <c r="BD1254" i="2"/>
  <c r="BA1254" i="2"/>
  <c r="BD1222" i="2"/>
  <c r="BA1222" i="2"/>
  <c r="BD1270" i="2"/>
  <c r="BA1270" i="2"/>
  <c r="BD1237" i="2"/>
  <c r="BA1237" i="2"/>
  <c r="BA1206" i="2"/>
  <c r="BD1206" i="2"/>
  <c r="AT739" i="2"/>
  <c r="BD739" i="2" s="1"/>
  <c r="AT964" i="2"/>
  <c r="AT191" i="2"/>
  <c r="BD191" i="2" s="1"/>
  <c r="AT215" i="2"/>
  <c r="BD215" i="2" s="1"/>
  <c r="AT906" i="2"/>
  <c r="BD906" i="2" s="1"/>
  <c r="AT444" i="2"/>
  <c r="BD444" i="2" s="1"/>
  <c r="AT204" i="2"/>
  <c r="BD204" i="2" s="1"/>
  <c r="AT891" i="2"/>
  <c r="BD891" i="2" s="1"/>
  <c r="AT749" i="2"/>
  <c r="BD749" i="2" s="1"/>
  <c r="AT661" i="2"/>
  <c r="BD661" i="2" s="1"/>
  <c r="AT239" i="2"/>
  <c r="BD239" i="2" s="1"/>
  <c r="AT113" i="2"/>
  <c r="BD113" i="2" s="1"/>
  <c r="AT756" i="2"/>
  <c r="BD756" i="2" s="1"/>
  <c r="AT448" i="2"/>
  <c r="BD448" i="2" s="1"/>
  <c r="AT415" i="2"/>
  <c r="BD415" i="2" s="1"/>
  <c r="AT653" i="2"/>
  <c r="BD653" i="2" s="1"/>
  <c r="AT913" i="2"/>
  <c r="AT676" i="2"/>
  <c r="BD676" i="2" s="1"/>
  <c r="AT124" i="2"/>
  <c r="BD124" i="2" s="1"/>
  <c r="AT1062" i="2"/>
  <c r="AT667" i="2"/>
  <c r="BD667" i="2" s="1"/>
  <c r="AT781" i="2"/>
  <c r="AT290" i="2"/>
  <c r="BD290" i="2" s="1"/>
  <c r="AT70" i="2"/>
  <c r="BD70" i="2" s="1"/>
  <c r="AT1072" i="2"/>
  <c r="AT869" i="2"/>
  <c r="BD869" i="2" s="1"/>
  <c r="AT659" i="2"/>
  <c r="BD659" i="2" s="1"/>
  <c r="AT632" i="2"/>
  <c r="BD632" i="2" s="1"/>
  <c r="AT187" i="2"/>
  <c r="BD187" i="2" s="1"/>
  <c r="AT499" i="2"/>
  <c r="BD499" i="2" s="1"/>
  <c r="AT137" i="2"/>
  <c r="BD137" i="2" s="1"/>
  <c r="AT874" i="2"/>
  <c r="BD874" i="2" s="1"/>
  <c r="AT784" i="2"/>
  <c r="BD784" i="2" s="1"/>
  <c r="AT535" i="2"/>
  <c r="AT812" i="2"/>
  <c r="BD812" i="2" s="1"/>
  <c r="AT673" i="2"/>
  <c r="AT923" i="2"/>
  <c r="BD923" i="2" s="1"/>
  <c r="AT773" i="2"/>
  <c r="BD773" i="2" s="1"/>
  <c r="AT1051" i="2"/>
  <c r="AT221" i="2"/>
  <c r="BD221" i="2" s="1"/>
  <c r="AT745" i="2"/>
  <c r="BD745" i="2" s="1"/>
  <c r="AT929" i="2"/>
  <c r="BD929" i="2" s="1"/>
  <c r="AT318" i="2"/>
  <c r="BD318" i="2" s="1"/>
  <c r="AT485" i="2"/>
  <c r="BD485" i="2" s="1"/>
  <c r="AT569" i="2"/>
  <c r="BD569" i="2" s="1"/>
  <c r="AT266" i="2"/>
  <c r="BD266" i="2" s="1"/>
  <c r="AT568" i="2"/>
  <c r="BD568" i="2" s="1"/>
  <c r="AT576" i="2"/>
  <c r="BD576" i="2" s="1"/>
  <c r="AT699" i="2"/>
  <c r="BD699" i="2" s="1"/>
  <c r="AT229" i="2"/>
  <c r="BD229" i="2" s="1"/>
  <c r="AT304" i="2"/>
  <c r="BD304" i="2" s="1"/>
  <c r="AT186" i="2"/>
  <c r="BD186" i="2" s="1"/>
  <c r="AT624" i="2"/>
  <c r="BD624" i="2" s="1"/>
  <c r="AT538" i="2"/>
  <c r="BD538" i="2" s="1"/>
  <c r="AT312" i="2"/>
  <c r="BD312" i="2" s="1"/>
  <c r="AT504" i="2"/>
  <c r="BD504" i="2" s="1"/>
  <c r="AT96" i="2"/>
  <c r="BD96" i="2" s="1"/>
  <c r="AT554" i="2"/>
  <c r="BD554" i="2" s="1"/>
  <c r="AT98" i="2"/>
  <c r="BD98" i="2" s="1"/>
  <c r="AT383" i="2"/>
  <c r="BD383" i="2" s="1"/>
  <c r="AT185" i="2"/>
  <c r="BD185" i="2" s="1"/>
  <c r="AT341" i="2"/>
  <c r="BD341" i="2" s="1"/>
  <c r="AT959" i="2"/>
  <c r="AT278" i="2"/>
  <c r="BD278" i="2" s="1"/>
  <c r="AT577" i="2"/>
  <c r="BD577" i="2" s="1"/>
  <c r="AT240" i="2"/>
  <c r="BD240" i="2" s="1"/>
  <c r="AT249" i="2"/>
  <c r="BD249" i="2" s="1"/>
  <c r="AT1035" i="2"/>
  <c r="BD1035" i="2" s="1"/>
  <c r="AT364" i="2"/>
  <c r="BD364" i="2" s="1"/>
  <c r="AT714" i="2"/>
  <c r="BD714" i="2" s="1"/>
  <c r="AT226" i="2"/>
  <c r="BD226" i="2" s="1"/>
  <c r="AT646" i="2"/>
  <c r="BD646" i="2" s="1"/>
  <c r="AT451" i="2"/>
  <c r="BD451" i="2" s="1"/>
  <c r="AT691" i="2"/>
  <c r="BD691" i="2" s="1"/>
  <c r="AT731" i="2"/>
  <c r="BD731" i="2" s="1"/>
  <c r="AT525" i="2"/>
  <c r="BD525" i="2" s="1"/>
  <c r="AT811" i="2"/>
  <c r="BD811" i="2" s="1"/>
  <c r="AT681" i="2"/>
  <c r="BD681" i="2" s="1"/>
  <c r="AT91" i="2"/>
  <c r="BD91" i="2" s="1"/>
  <c r="AT775" i="2"/>
  <c r="BD775" i="2" s="1"/>
  <c r="AT25" i="2"/>
  <c r="BD25" i="2" s="1"/>
  <c r="AT398" i="2"/>
  <c r="BD398" i="2" s="1"/>
  <c r="AT636" i="2"/>
  <c r="BD636" i="2" s="1"/>
  <c r="AT722" i="2"/>
  <c r="BD722" i="2" s="1"/>
  <c r="AT395" i="2"/>
  <c r="BD395" i="2" s="1"/>
  <c r="AT820" i="2"/>
  <c r="BD820" i="2" s="1"/>
  <c r="AT77" i="2"/>
  <c r="BD77" i="2" s="1"/>
  <c r="AT144" i="2"/>
  <c r="BD144" i="2" s="1"/>
  <c r="AT922" i="2"/>
  <c r="BD922" i="2" s="1"/>
  <c r="AT105" i="2"/>
  <c r="BD105" i="2" s="1"/>
  <c r="AT625" i="2"/>
  <c r="BD625" i="2" s="1"/>
  <c r="AT677" i="2"/>
  <c r="BD677" i="2" s="1"/>
  <c r="AT225" i="2"/>
  <c r="BD225" i="2" s="1"/>
  <c r="AT574" i="2"/>
  <c r="BD574" i="2" s="1"/>
  <c r="AT24" i="2"/>
  <c r="BD24" i="2" s="1"/>
  <c r="AT452" i="2"/>
  <c r="BD452" i="2" s="1"/>
  <c r="AT797" i="2"/>
  <c r="BD797" i="2" s="1"/>
  <c r="AT618" i="2"/>
  <c r="AT95" i="2"/>
  <c r="BD95" i="2" s="1"/>
  <c r="AT338" i="2"/>
  <c r="BD338" i="2" s="1"/>
  <c r="AT559" i="2"/>
  <c r="BD559" i="2" s="1"/>
  <c r="AT856" i="2"/>
  <c r="BD856" i="2" s="1"/>
  <c r="AT668" i="2"/>
  <c r="BD668" i="2" s="1"/>
  <c r="AT1058" i="2"/>
  <c r="AT219" i="2"/>
  <c r="BD219" i="2" s="1"/>
  <c r="AT107" i="2"/>
  <c r="BD107" i="2" s="1"/>
  <c r="AT284" i="2"/>
  <c r="BD284" i="2" s="1"/>
  <c r="AT35" i="2"/>
  <c r="BD35" i="2" s="1"/>
  <c r="AT517" i="2"/>
  <c r="BD517" i="2" s="1"/>
  <c r="AT170" i="2"/>
  <c r="BD170" i="2" s="1"/>
  <c r="AT894" i="2"/>
  <c r="BD894" i="2" s="1"/>
  <c r="AT898" i="2"/>
  <c r="BD898" i="2" s="1"/>
  <c r="AT285" i="2"/>
  <c r="BD285" i="2" s="1"/>
  <c r="AT861" i="2"/>
  <c r="BD861" i="2" s="1"/>
  <c r="AT1029" i="2"/>
  <c r="BD1029" i="2" s="1"/>
  <c r="AT7" i="2"/>
  <c r="BD7" i="2" s="1"/>
  <c r="AT955" i="2"/>
  <c r="AT1065" i="2"/>
  <c r="AT247" i="2"/>
  <c r="BD247" i="2" s="1"/>
  <c r="AT38" i="2"/>
  <c r="BD38" i="2" s="1"/>
  <c r="AT760" i="2"/>
  <c r="BD760" i="2" s="1"/>
  <c r="AT295" i="2"/>
  <c r="BD295" i="2" s="1"/>
  <c r="AT182" i="2"/>
  <c r="BD182" i="2" s="1"/>
  <c r="AT228" i="2"/>
  <c r="BD228" i="2" s="1"/>
  <c r="BA1181" i="2"/>
  <c r="BD1181" i="2"/>
  <c r="BA1246" i="2"/>
  <c r="BD1246" i="2"/>
  <c r="BD1269" i="2"/>
  <c r="BA1269" i="2"/>
  <c r="BA1213" i="2"/>
  <c r="BD1213" i="2"/>
  <c r="AT420" i="2"/>
  <c r="BD420" i="2" s="1"/>
  <c r="AT481" i="2"/>
  <c r="BD481" i="2" s="1"/>
  <c r="AT683" i="2"/>
  <c r="BD683" i="2" s="1"/>
  <c r="AT513" i="2"/>
  <c r="BD513" i="2" s="1"/>
  <c r="AT376" i="2"/>
  <c r="BD376" i="2" s="1"/>
  <c r="BD1218" i="2"/>
  <c r="BA1218" i="2"/>
  <c r="AT512" i="2"/>
  <c r="BD512" i="2" s="1"/>
  <c r="AT343" i="2"/>
  <c r="BD343" i="2" s="1"/>
  <c r="AT865" i="2"/>
  <c r="BD865" i="2" s="1"/>
  <c r="AT109" i="2"/>
  <c r="BD109" i="2" s="1"/>
  <c r="AT1044" i="2"/>
  <c r="BD1044" i="2" s="1"/>
  <c r="AT582" i="2"/>
  <c r="BD582" i="2" s="1"/>
  <c r="AT129" i="2"/>
  <c r="BD129" i="2" s="1"/>
  <c r="AT634" i="2"/>
  <c r="BD634" i="2" s="1"/>
  <c r="AT845" i="2"/>
  <c r="BD845" i="2" s="1"/>
  <c r="AT489" i="2"/>
  <c r="BD489" i="2" s="1"/>
  <c r="AT166" i="2"/>
  <c r="BD166" i="2" s="1"/>
  <c r="AT924" i="2"/>
  <c r="BD924" i="2" s="1"/>
  <c r="AT909" i="2"/>
  <c r="BD909" i="2" s="1"/>
  <c r="AT1074" i="2"/>
  <c r="AT213" i="2"/>
  <c r="BD213" i="2" s="1"/>
  <c r="AT26" i="2"/>
  <c r="BD26" i="2" s="1"/>
  <c r="AT692" i="2"/>
  <c r="BD692" i="2" s="1"/>
  <c r="AT596" i="2"/>
  <c r="BD596" i="2" s="1"/>
  <c r="AT844" i="2"/>
  <c r="BD844" i="2" s="1"/>
  <c r="AT728" i="2"/>
  <c r="BD728" i="2" s="1"/>
  <c r="AT608" i="2"/>
  <c r="BD608" i="2" s="1"/>
  <c r="AT669" i="2"/>
  <c r="BD669" i="2" s="1"/>
  <c r="AT762" i="2"/>
  <c r="BD762" i="2" s="1"/>
  <c r="AT275" i="2"/>
  <c r="BD275" i="2" s="1"/>
  <c r="AT335" i="2"/>
  <c r="BD335" i="2" s="1"/>
  <c r="AT46" i="2"/>
  <c r="BD46" i="2" s="1"/>
  <c r="AT479" i="2"/>
  <c r="BD479" i="2" s="1"/>
  <c r="AT626" i="2"/>
  <c r="BD626" i="2" s="1"/>
  <c r="AT972" i="2"/>
  <c r="BD972" i="2" s="1"/>
  <c r="AT142" i="2"/>
  <c r="BD142" i="2" s="1"/>
  <c r="AT945" i="2"/>
  <c r="AT169" i="2"/>
  <c r="BD169" i="2" s="1"/>
  <c r="AT477" i="2"/>
  <c r="BD477" i="2" s="1"/>
  <c r="AT102" i="2"/>
  <c r="BD102" i="2" s="1"/>
  <c r="AT877" i="2"/>
  <c r="BD877" i="2" s="1"/>
  <c r="AT408" i="2"/>
  <c r="BD408" i="2" s="1"/>
  <c r="AT589" i="2"/>
  <c r="AT648" i="2"/>
  <c r="BD648" i="2" s="1"/>
  <c r="AT336" i="2"/>
  <c r="BD336" i="2" s="1"/>
  <c r="AT755" i="2"/>
  <c r="BD755" i="2" s="1"/>
  <c r="AT393" i="2"/>
  <c r="BD393" i="2" s="1"/>
  <c r="AT591" i="2"/>
  <c r="BD591" i="2" s="1"/>
  <c r="AT892" i="2"/>
  <c r="BD892" i="2" s="1"/>
  <c r="AT340" i="2"/>
  <c r="BD340" i="2" s="1"/>
  <c r="AT572" i="2"/>
  <c r="BD572" i="2" s="1"/>
  <c r="AT85" i="2"/>
  <c r="BD85" i="2" s="1"/>
  <c r="AT377" i="2"/>
  <c r="BD377" i="2" s="1"/>
  <c r="AT461" i="2"/>
  <c r="BD461" i="2" s="1"/>
  <c r="AT323" i="2"/>
  <c r="BD323" i="2" s="1"/>
  <c r="AT682" i="2"/>
  <c r="BD682" i="2" s="1"/>
  <c r="AT372" i="2"/>
  <c r="BD372" i="2" s="1"/>
  <c r="AT52" i="2"/>
  <c r="BD52" i="2" s="1"/>
  <c r="AT206" i="2"/>
  <c r="BD206" i="2" s="1"/>
  <c r="AT111" i="2"/>
  <c r="BD111" i="2" s="1"/>
  <c r="AT314" i="2"/>
  <c r="BD314" i="2" s="1"/>
  <c r="AT934" i="2"/>
  <c r="BD934" i="2" s="1"/>
  <c r="AT901" i="2"/>
  <c r="BD901" i="2" s="1"/>
  <c r="AT68" i="2"/>
  <c r="BD68" i="2" s="1"/>
  <c r="AT1056" i="2"/>
  <c r="AT635" i="2"/>
  <c r="BD635" i="2" s="1"/>
  <c r="AT542" i="2"/>
  <c r="BD542" i="2" s="1"/>
  <c r="AT766" i="2"/>
  <c r="BD766" i="2" s="1"/>
  <c r="AT458" i="2"/>
  <c r="BD458" i="2" s="1"/>
  <c r="AT172" i="2"/>
  <c r="BD172" i="2" s="1"/>
  <c r="AT449" i="2"/>
  <c r="BD449" i="2" s="1"/>
  <c r="AT573" i="2"/>
  <c r="BD573" i="2" s="1"/>
  <c r="AT835" i="2"/>
  <c r="AT687" i="2"/>
  <c r="BD687" i="2" s="1"/>
  <c r="AT466" i="2"/>
  <c r="BD466" i="2" s="1"/>
  <c r="AT587" i="2"/>
  <c r="BD587" i="2" s="1"/>
  <c r="AT418" i="2"/>
  <c r="BD418" i="2" s="1"/>
  <c r="AT299" i="2"/>
  <c r="BD299" i="2" s="1"/>
  <c r="AT1053" i="2"/>
  <c r="AT422" i="2"/>
  <c r="BD422" i="2" s="1"/>
  <c r="AT439" i="2"/>
  <c r="BD439" i="2" s="1"/>
  <c r="AT302" i="2"/>
  <c r="BD302" i="2" s="1"/>
  <c r="AT66" i="2"/>
  <c r="BD66" i="2" s="1"/>
  <c r="AT1081" i="2"/>
  <c r="BD1081" i="2" s="1"/>
  <c r="AT432" i="2"/>
  <c r="BD432" i="2" s="1"/>
  <c r="AT897" i="2"/>
  <c r="BD897" i="2" s="1"/>
  <c r="AT961" i="2"/>
  <c r="AT600" i="2"/>
  <c r="BD600" i="2" s="1"/>
  <c r="AT965" i="2"/>
  <c r="AT262" i="2"/>
  <c r="BD262" i="2" s="1"/>
  <c r="AT15" i="2"/>
  <c r="BD15" i="2" s="1"/>
  <c r="AT192" i="2"/>
  <c r="BD192" i="2" s="1"/>
  <c r="AT132" i="2"/>
  <c r="BD132" i="2" s="1"/>
  <c r="AT544" i="2"/>
  <c r="BD544" i="2" s="1"/>
  <c r="AT1048" i="2"/>
  <c r="AT910" i="2"/>
  <c r="BD910" i="2" s="1"/>
  <c r="BD1189" i="2"/>
  <c r="BA1189" i="2"/>
  <c r="AT404" i="2"/>
  <c r="BD404" i="2" s="1"/>
  <c r="AT534" i="2"/>
  <c r="AT783" i="2"/>
  <c r="BD783" i="2" s="1"/>
  <c r="AT467" i="2"/>
  <c r="BD467" i="2" s="1"/>
  <c r="AT316" i="2"/>
  <c r="BD316" i="2" s="1"/>
  <c r="AT405" i="2"/>
  <c r="BD405" i="2" s="1"/>
  <c r="AT220" i="2"/>
  <c r="BD220" i="2" s="1"/>
  <c r="AT222" i="2"/>
  <c r="BD222" i="2" s="1"/>
  <c r="AT47" i="2"/>
  <c r="BD47" i="2" s="1"/>
  <c r="AT414" i="2"/>
  <c r="BD414" i="2" s="1"/>
  <c r="AT355" i="2"/>
  <c r="BD355" i="2" s="1"/>
  <c r="AT178" i="2"/>
  <c r="BD178" i="2" s="1"/>
  <c r="AT1043" i="2"/>
  <c r="BD1043" i="2" s="1"/>
  <c r="AT793" i="2"/>
  <c r="BD793" i="2" s="1"/>
  <c r="AT365" i="2"/>
  <c r="BD365" i="2" s="1"/>
  <c r="AT43" i="2"/>
  <c r="BD43" i="2" s="1"/>
  <c r="AT460" i="2"/>
  <c r="BD460" i="2" s="1"/>
  <c r="AT402" i="2"/>
  <c r="BD402" i="2" s="1"/>
  <c r="AT639" i="2"/>
  <c r="BD639" i="2" s="1"/>
  <c r="AT490" i="2"/>
  <c r="BD490" i="2" s="1"/>
  <c r="AT403" i="2"/>
  <c r="BD403" i="2" s="1"/>
  <c r="AT698" i="2"/>
  <c r="BD698" i="2" s="1"/>
  <c r="AT1060" i="2"/>
  <c r="AT703" i="2"/>
  <c r="BD703" i="2" s="1"/>
  <c r="AT4" i="2"/>
  <c r="BD4" i="2" s="1"/>
  <c r="AT42" i="2"/>
  <c r="BD42" i="2" s="1"/>
  <c r="AT389" i="2"/>
  <c r="BD389" i="2" s="1"/>
  <c r="AT78" i="2"/>
  <c r="BD78" i="2" s="1"/>
  <c r="AT1059" i="2"/>
  <c r="AT1075" i="2"/>
  <c r="AT190" i="2"/>
  <c r="BD190" i="2" s="1"/>
  <c r="AT866" i="2"/>
  <c r="BD866" i="2" s="1"/>
  <c r="AT660" i="2"/>
  <c r="BD660" i="2" s="1"/>
  <c r="AT360" i="2"/>
  <c r="BD360" i="2" s="1"/>
  <c r="AT700" i="2"/>
  <c r="BD700" i="2" s="1"/>
  <c r="AT708" i="2"/>
  <c r="BD708" i="2" s="1"/>
  <c r="AT112" i="2"/>
  <c r="BD112" i="2" s="1"/>
  <c r="AT447" i="2"/>
  <c r="BD447" i="2" s="1"/>
  <c r="AT445" i="2"/>
  <c r="BD445" i="2" s="1"/>
  <c r="AT917" i="2"/>
  <c r="BD917" i="2" s="1"/>
  <c r="AT567" i="2"/>
  <c r="BD567" i="2" s="1"/>
  <c r="AT742" i="2"/>
  <c r="BD742" i="2" s="1"/>
  <c r="AT441" i="2"/>
  <c r="BD441" i="2" s="1"/>
  <c r="AT878" i="2"/>
  <c r="BD878" i="2" s="1"/>
  <c r="AT828" i="2"/>
  <c r="BD828" i="2" s="1"/>
  <c r="AT469" i="2"/>
  <c r="BD469" i="2" s="1"/>
  <c r="AT777" i="2"/>
  <c r="BD777" i="2" s="1"/>
  <c r="AT257" i="2"/>
  <c r="BD257" i="2" s="1"/>
  <c r="AT768" i="2"/>
  <c r="BD768" i="2" s="1"/>
  <c r="AT8" i="2"/>
  <c r="BD8" i="2" s="1"/>
  <c r="AT952" i="2"/>
  <c r="AT857" i="2"/>
  <c r="BD857" i="2" s="1"/>
  <c r="AT49" i="2"/>
  <c r="BD49" i="2" s="1"/>
  <c r="AT758" i="2"/>
  <c r="BD758" i="2" s="1"/>
  <c r="AT11" i="2"/>
  <c r="BD11" i="2" s="1"/>
  <c r="AT471" i="2"/>
  <c r="BD471" i="2" s="1"/>
  <c r="AT580" i="2"/>
  <c r="BD580" i="2" s="1"/>
  <c r="AT32" i="2"/>
  <c r="BD32" i="2" s="1"/>
  <c r="AT36" i="2"/>
  <c r="BD36" i="2" s="1"/>
  <c r="AT837" i="2"/>
  <c r="BD837" i="2" s="1"/>
  <c r="AT218" i="2"/>
  <c r="BD218" i="2" s="1"/>
  <c r="AT510" i="2"/>
  <c r="AT212" i="2"/>
  <c r="BD212" i="2" s="1"/>
  <c r="AT508" i="2"/>
  <c r="AT1076" i="2"/>
  <c r="AT606" i="2"/>
  <c r="BD606" i="2" s="1"/>
  <c r="AT92" i="2"/>
  <c r="BD92" i="2" s="1"/>
  <c r="AT326" i="2"/>
  <c r="BD326" i="2" s="1"/>
  <c r="AT329" i="2"/>
  <c r="BD329" i="2" s="1"/>
  <c r="AT613" i="2"/>
  <c r="BD613" i="2" s="1"/>
  <c r="AT671" i="2"/>
  <c r="AT633" i="2"/>
  <c r="BD633" i="2" s="1"/>
  <c r="AT424" i="2"/>
  <c r="BD424" i="2" s="1"/>
  <c r="AT740" i="2"/>
  <c r="BD740" i="2" s="1"/>
  <c r="AT366" i="2"/>
  <c r="BD366" i="2" s="1"/>
  <c r="AT201" i="2"/>
  <c r="BD201" i="2" s="1"/>
  <c r="AT888" i="2"/>
  <c r="AT472" i="2"/>
  <c r="BD472" i="2" s="1"/>
  <c r="AT786" i="2"/>
  <c r="BD786" i="2" s="1"/>
  <c r="AT216" i="2"/>
  <c r="BD216" i="2" s="1"/>
  <c r="AT1037" i="2"/>
  <c r="BD1037" i="2" s="1"/>
  <c r="AT968" i="2"/>
  <c r="AT932" i="2"/>
  <c r="BD932" i="2" s="1"/>
  <c r="AT944" i="2"/>
  <c r="AT188" i="2"/>
  <c r="BD188" i="2" s="1"/>
  <c r="AT551" i="2"/>
  <c r="BD551" i="2" s="1"/>
  <c r="AT715" i="2"/>
  <c r="BD715" i="2" s="1"/>
  <c r="AT958" i="2"/>
  <c r="AT593" i="2"/>
  <c r="BD593" i="2" s="1"/>
  <c r="AT791" i="2"/>
  <c r="BD791" i="2" s="1"/>
  <c r="AT852" i="2"/>
  <c r="BD852" i="2" s="1"/>
  <c r="AT390" i="2"/>
  <c r="BD390" i="2" s="1"/>
  <c r="AT413" i="2"/>
  <c r="BD413" i="2" s="1"/>
  <c r="AT712" i="2"/>
  <c r="BD712" i="2" s="1"/>
  <c r="AT83" i="2"/>
  <c r="BD83" i="2" s="1"/>
  <c r="AT48" i="2"/>
  <c r="BD48" i="2" s="1"/>
  <c r="AT86" i="2"/>
  <c r="BD86" i="2" s="1"/>
  <c r="AT328" i="2"/>
  <c r="BD328" i="2" s="1"/>
  <c r="AT780" i="2"/>
  <c r="AT564" i="2"/>
  <c r="AT56" i="2"/>
  <c r="BD56" i="2" s="1"/>
  <c r="AT140" i="2"/>
  <c r="BD140" i="2" s="1"/>
  <c r="AT595" i="2"/>
  <c r="BD595" i="2" s="1"/>
  <c r="AT678" i="2"/>
  <c r="BD678" i="2" s="1"/>
  <c r="AT790" i="2"/>
  <c r="BD790" i="2" s="1"/>
  <c r="AT642" i="2"/>
  <c r="AT135" i="2"/>
  <c r="BD135" i="2" s="1"/>
  <c r="AT146" i="2"/>
  <c r="BD146" i="2" s="1"/>
  <c r="AT440" i="2"/>
  <c r="BD440" i="2" s="1"/>
  <c r="AT548" i="2"/>
  <c r="BD548" i="2" s="1"/>
  <c r="AT1069" i="2"/>
  <c r="AT352" i="2"/>
  <c r="BD352" i="2" s="1"/>
  <c r="AT810" i="2"/>
  <c r="BD810" i="2" s="1"/>
  <c r="AT305" i="2"/>
  <c r="BD305" i="2" s="1"/>
  <c r="AT205" i="2"/>
  <c r="BD205" i="2" s="1"/>
  <c r="AT478" i="2"/>
  <c r="BD478" i="2" s="1"/>
  <c r="AT160" i="2"/>
  <c r="BD160" i="2" s="1"/>
  <c r="AT505" i="2"/>
  <c r="BD505" i="2" s="1"/>
  <c r="AT519" i="2"/>
  <c r="BD519" i="2" s="1"/>
  <c r="AT621" i="2"/>
  <c r="BD621" i="2" s="1"/>
  <c r="AT82" i="2"/>
  <c r="BD82" i="2" s="1"/>
  <c r="AT506" i="2"/>
  <c r="BD506" i="2" s="1"/>
  <c r="AT886" i="2"/>
  <c r="AT637" i="2"/>
  <c r="BD637" i="2" s="1"/>
  <c r="AT72" i="2"/>
  <c r="BD72" i="2" s="1"/>
  <c r="AT263" i="2"/>
  <c r="BD263" i="2" s="1"/>
  <c r="AT823" i="2"/>
  <c r="BD823" i="2" s="1"/>
  <c r="AT704" i="2"/>
  <c r="BD704" i="2" s="1"/>
  <c r="AT431" i="2"/>
  <c r="BD431" i="2" s="1"/>
  <c r="AT785" i="2"/>
  <c r="BD785" i="2" s="1"/>
  <c r="AT563" i="2"/>
  <c r="AT628" i="2"/>
  <c r="BD628" i="2" s="1"/>
  <c r="AT256" i="2"/>
  <c r="BD256" i="2" s="1"/>
  <c r="AT101" i="2"/>
  <c r="BD101" i="2" s="1"/>
  <c r="BD1214" i="2"/>
  <c r="BA1214" i="2"/>
  <c r="BA1221" i="2"/>
  <c r="BD1221" i="2"/>
  <c r="AT171" i="2"/>
  <c r="BD171" i="2" s="1"/>
  <c r="AT286" i="2"/>
  <c r="BD286" i="2" s="1"/>
  <c r="AT37" i="2"/>
  <c r="BD37" i="2" s="1"/>
  <c r="AT502" i="2"/>
  <c r="BD502" i="2" s="1"/>
  <c r="AT818" i="2"/>
  <c r="BD818" i="2" s="1"/>
  <c r="AT1032" i="2"/>
  <c r="BD1032" i="2" s="1"/>
  <c r="AT80" i="2"/>
  <c r="BD80" i="2" s="1"/>
  <c r="AT196" i="2"/>
  <c r="BD196" i="2" s="1"/>
  <c r="AT292" i="2"/>
  <c r="BD292" i="2" s="1"/>
  <c r="AT273" i="2"/>
  <c r="BD273" i="2" s="1"/>
  <c r="AT235" i="2"/>
  <c r="BD235" i="2" s="1"/>
  <c r="AT181" i="2"/>
  <c r="BD181" i="2" s="1"/>
  <c r="AT584" i="2"/>
  <c r="BD584" i="2" s="1"/>
  <c r="AT529" i="2"/>
  <c r="BD529" i="2" s="1"/>
  <c r="AT325" i="2"/>
  <c r="BD325" i="2" s="1"/>
  <c r="AT834" i="2"/>
  <c r="AT93" i="2"/>
  <c r="BD93" i="2" s="1"/>
  <c r="AT776" i="2"/>
  <c r="BD776" i="2" s="1"/>
  <c r="AT354" i="2"/>
  <c r="BD354" i="2" s="1"/>
  <c r="AT381" i="2"/>
  <c r="BD381" i="2" s="1"/>
  <c r="AT401" i="2"/>
  <c r="BD401" i="2" s="1"/>
  <c r="AT118" i="2"/>
  <c r="BD118" i="2" s="1"/>
  <c r="AT433" i="2"/>
  <c r="BD433" i="2" s="1"/>
  <c r="AT688" i="2"/>
  <c r="BD688" i="2" s="1"/>
  <c r="AT31" i="2"/>
  <c r="BD31" i="2" s="1"/>
  <c r="AT1045" i="2"/>
  <c r="BD1045" i="2" s="1"/>
  <c r="AT367" i="2"/>
  <c r="BD367" i="2" s="1"/>
  <c r="AT330" i="2"/>
  <c r="BD330" i="2" s="1"/>
  <c r="AT603" i="2"/>
  <c r="BD603" i="2" s="1"/>
  <c r="AT763" i="2"/>
  <c r="BD763" i="2" s="1"/>
  <c r="AT884" i="2"/>
  <c r="BD884" i="2" s="1"/>
  <c r="AT396" i="2"/>
  <c r="BD396" i="2" s="1"/>
  <c r="AT164" i="2"/>
  <c r="BD164" i="2" s="1"/>
  <c r="AT915" i="2"/>
  <c r="BD915" i="2" s="1"/>
  <c r="AT871" i="2"/>
  <c r="BD871" i="2" s="1"/>
  <c r="AT581" i="2"/>
  <c r="BD581" i="2" s="1"/>
  <c r="AT153" i="2"/>
  <c r="BD153" i="2" s="1"/>
  <c r="AT615" i="2"/>
  <c r="BD615" i="2" s="1"/>
  <c r="AT250" i="2"/>
  <c r="BD250" i="2" s="1"/>
  <c r="AT799" i="2"/>
  <c r="BD799" i="2" s="1"/>
  <c r="AT272" i="2"/>
  <c r="BD272" i="2" s="1"/>
  <c r="AT547" i="2"/>
  <c r="BD547" i="2" s="1"/>
  <c r="AT701" i="2"/>
  <c r="BD701" i="2" s="1"/>
  <c r="AT867" i="2"/>
  <c r="BD867" i="2" s="1"/>
  <c r="AT252" i="2"/>
  <c r="BD252" i="2" s="1"/>
  <c r="AT558" i="2"/>
  <c r="BD558" i="2" s="1"/>
  <c r="AT794" i="2"/>
  <c r="BD794" i="2" s="1"/>
  <c r="AT719" i="2"/>
  <c r="BD719" i="2" s="1"/>
  <c r="AT585" i="2"/>
  <c r="BD585" i="2" s="1"/>
  <c r="AT17" i="2"/>
  <c r="BD17" i="2" s="1"/>
  <c r="AT462" i="2"/>
  <c r="BD462" i="2" s="1"/>
  <c r="AT333" i="2"/>
  <c r="BD333" i="2" s="1"/>
  <c r="AT157" i="2"/>
  <c r="BD157" i="2" s="1"/>
  <c r="AT734" i="2"/>
  <c r="BD734" i="2" s="1"/>
  <c r="AT647" i="2"/>
  <c r="BD647" i="2" s="1"/>
  <c r="AT638" i="2"/>
  <c r="BD638" i="2" s="1"/>
  <c r="AT165" i="2"/>
  <c r="BD165" i="2" s="1"/>
  <c r="AT99" i="2"/>
  <c r="BD99" i="2" s="1"/>
  <c r="AT261" i="2"/>
  <c r="BD261" i="2" s="1"/>
  <c r="AT297" i="2"/>
  <c r="BD297" i="2" s="1"/>
  <c r="AT435" i="2"/>
  <c r="BD435" i="2" s="1"/>
  <c r="AT1028" i="2"/>
  <c r="BD1028" i="2" s="1"/>
  <c r="AT71" i="2"/>
  <c r="BD71" i="2" s="1"/>
  <c r="AT686" i="2"/>
  <c r="BD686" i="2" s="1"/>
  <c r="AT184" i="2"/>
  <c r="BD184" i="2" s="1"/>
  <c r="AT800" i="2"/>
  <c r="BD800" i="2" s="1"/>
  <c r="AT862" i="2"/>
  <c r="BD862" i="2" s="1"/>
  <c r="AT394" i="2"/>
  <c r="BD394" i="2" s="1"/>
  <c r="AT526" i="2"/>
  <c r="BD526" i="2" s="1"/>
  <c r="AT495" i="2"/>
  <c r="BD495" i="2" s="1"/>
  <c r="AT824" i="2"/>
  <c r="BD824" i="2" s="1"/>
  <c r="AT179" i="2"/>
  <c r="BD179" i="2" s="1"/>
  <c r="AT241" i="2"/>
  <c r="BD241" i="2" s="1"/>
  <c r="AT55" i="2"/>
  <c r="BD55" i="2" s="1"/>
  <c r="AT337" i="2"/>
  <c r="BD337" i="2" s="1"/>
  <c r="AT271" i="2"/>
  <c r="BD271" i="2" s="1"/>
  <c r="AT885" i="2"/>
  <c r="BD885" i="2" s="1"/>
  <c r="AT400" i="2"/>
  <c r="BD400" i="2" s="1"/>
  <c r="AT813" i="2"/>
  <c r="BD813" i="2" s="1"/>
  <c r="AT895" i="2"/>
  <c r="BD895" i="2" s="1"/>
  <c r="AT412" i="2"/>
  <c r="BD412" i="2" s="1"/>
  <c r="AT645" i="2"/>
  <c r="BD645" i="2" s="1"/>
  <c r="AT900" i="2"/>
  <c r="BD900" i="2" s="1"/>
  <c r="AT12" i="2"/>
  <c r="BD12" i="2" s="1"/>
  <c r="AT436" i="2"/>
  <c r="BD436" i="2" s="1"/>
  <c r="AT369" i="2"/>
  <c r="BD369" i="2" s="1"/>
  <c r="AT494" i="2"/>
  <c r="BD494" i="2" s="1"/>
  <c r="AT1079" i="2"/>
  <c r="BD1079" i="2" s="1"/>
  <c r="AT672" i="2"/>
  <c r="AT210" i="2"/>
  <c r="BD210" i="2" s="1"/>
  <c r="AT657" i="2"/>
  <c r="BD657" i="2" s="1"/>
  <c r="AT33" i="2"/>
  <c r="BD33" i="2" s="1"/>
  <c r="AT315" i="2"/>
  <c r="BD315" i="2" s="1"/>
  <c r="AT198" i="2"/>
  <c r="BD198" i="2" s="1"/>
  <c r="AT802" i="2"/>
  <c r="BD802" i="2" s="1"/>
  <c r="AT970" i="2"/>
  <c r="BD970" i="2" s="1"/>
  <c r="AT707" i="2"/>
  <c r="BD707" i="2" s="1"/>
  <c r="AT108" i="2"/>
  <c r="BD108" i="2" s="1"/>
  <c r="AT716" i="2"/>
  <c r="BD716" i="2" s="1"/>
  <c r="AT476" i="2"/>
  <c r="BD476" i="2" s="1"/>
  <c r="AT507" i="2"/>
  <c r="BD507" i="2" s="1"/>
  <c r="AT14" i="2"/>
  <c r="BD14" i="2" s="1"/>
  <c r="AT782" i="2"/>
  <c r="BD782" i="2" s="1"/>
  <c r="AT264" i="2"/>
  <c r="BD264" i="2" s="1"/>
  <c r="AT619" i="2"/>
  <c r="AT896" i="2"/>
  <c r="BD896" i="2" s="1"/>
  <c r="AT324" i="2"/>
  <c r="BD324" i="2" s="1"/>
  <c r="AT20" i="2"/>
  <c r="BD20" i="2" s="1"/>
  <c r="AT258" i="2"/>
  <c r="BD258" i="2" s="1"/>
  <c r="AT819" i="2"/>
  <c r="BD819" i="2" s="1"/>
  <c r="AT870" i="2"/>
  <c r="BD870" i="2" s="1"/>
  <c r="AT611" i="2"/>
  <c r="BD611" i="2" s="1"/>
  <c r="AT79" i="2"/>
  <c r="BD79" i="2" s="1"/>
  <c r="AT804" i="2"/>
  <c r="AT259" i="2"/>
  <c r="BD259" i="2" s="1"/>
  <c r="AT920" i="2"/>
  <c r="BD920" i="2" s="1"/>
  <c r="AT154" i="2"/>
  <c r="BD154" i="2" s="1"/>
  <c r="AT156" i="2"/>
  <c r="BD156" i="2" s="1"/>
  <c r="AT455" i="2"/>
  <c r="BD455" i="2" s="1"/>
  <c r="AT690" i="2"/>
  <c r="BD690" i="2" s="1"/>
  <c r="AT713" i="2"/>
  <c r="BD713" i="2" s="1"/>
  <c r="AT914" i="2"/>
  <c r="BD914" i="2" s="1"/>
  <c r="AT1061" i="2"/>
  <c r="AT406" i="2"/>
  <c r="BD406" i="2" s="1"/>
  <c r="AT849" i="2"/>
  <c r="BD849" i="2" s="1"/>
  <c r="AT532" i="2"/>
  <c r="BD532" i="2" s="1"/>
  <c r="AT197" i="2"/>
  <c r="BD197" i="2" s="1"/>
  <c r="AT346" i="2"/>
  <c r="BD346" i="2" s="1"/>
  <c r="BD1262" i="2"/>
  <c r="BA1262" i="2"/>
  <c r="AT575" i="2"/>
  <c r="BD575" i="2" s="1"/>
  <c r="AT76" i="2"/>
  <c r="BD76" i="2" s="1"/>
  <c r="AT438" i="2"/>
  <c r="BD438" i="2" s="1"/>
  <c r="AT110" i="2"/>
  <c r="BD110" i="2" s="1"/>
  <c r="AT803" i="2"/>
  <c r="BD803" i="2" s="1"/>
  <c r="AT183" i="2"/>
  <c r="BD183" i="2" s="1"/>
  <c r="AT960" i="2"/>
  <c r="AT761" i="2"/>
  <c r="BD761" i="2" s="1"/>
  <c r="AT40" i="2"/>
  <c r="BD40" i="2" s="1"/>
  <c r="AT88" i="2"/>
  <c r="BD88" i="2" s="1"/>
  <c r="AT53" i="2"/>
  <c r="BD53" i="2" s="1"/>
  <c r="AT29" i="2"/>
  <c r="BD29" i="2" s="1"/>
  <c r="AT702" i="2"/>
  <c r="BD702" i="2" s="1"/>
  <c r="AT87" i="2"/>
  <c r="BD87" i="2" s="1"/>
  <c r="AT801" i="2"/>
  <c r="BD801" i="2" s="1"/>
  <c r="BD1242" i="2"/>
  <c r="BA1242" i="2"/>
  <c r="AT123" i="2"/>
  <c r="BD123" i="2" s="1"/>
  <c r="AT732" i="2"/>
  <c r="BD732" i="2" s="1"/>
  <c r="AT116" i="2"/>
  <c r="BD116" i="2" s="1"/>
  <c r="AT693" i="2"/>
  <c r="BD693" i="2" s="1"/>
  <c r="AT954" i="2"/>
  <c r="AT384" i="2"/>
  <c r="BD384" i="2" s="1"/>
  <c r="AT935" i="2"/>
  <c r="BD935" i="2" s="1"/>
  <c r="AT1034" i="2"/>
  <c r="BD1034" i="2" s="1"/>
  <c r="AT948" i="2"/>
  <c r="AT879" i="2"/>
  <c r="BD879" i="2" s="1"/>
  <c r="AT1077" i="2"/>
  <c r="AT368" i="2"/>
  <c r="BD368" i="2" s="1"/>
  <c r="AT67" i="2"/>
  <c r="BD67" i="2" s="1"/>
  <c r="AT141" i="2"/>
  <c r="BD141" i="2" s="1"/>
  <c r="AT903" i="2"/>
  <c r="BD903" i="2" s="1"/>
  <c r="AT936" i="2"/>
  <c r="BD936" i="2" s="1"/>
  <c r="AT971" i="2"/>
  <c r="BD971" i="2" s="1"/>
  <c r="AT30" i="2"/>
  <c r="BD30" i="2" s="1"/>
  <c r="AT665" i="2"/>
  <c r="BD665" i="2" s="1"/>
  <c r="AT560" i="2"/>
  <c r="BD560" i="2" s="1"/>
  <c r="AT463" i="2"/>
  <c r="BD463" i="2" s="1"/>
  <c r="AT50" i="2"/>
  <c r="BD50" i="2" s="1"/>
  <c r="AT203" i="2"/>
  <c r="BD203" i="2" s="1"/>
  <c r="AT421" i="2"/>
  <c r="BD421" i="2" s="1"/>
  <c r="AT807" i="2"/>
  <c r="BD807" i="2" s="1"/>
  <c r="AT57" i="2"/>
  <c r="BD57" i="2" s="1"/>
  <c r="AT459" i="2"/>
  <c r="BD459" i="2" s="1"/>
  <c r="AT540" i="2"/>
  <c r="BD540" i="2" s="1"/>
  <c r="AT680" i="2"/>
  <c r="BD680" i="2" s="1"/>
  <c r="AT651" i="2"/>
  <c r="BD651" i="2" s="1"/>
  <c r="AT836" i="2"/>
  <c r="BD836" i="2" s="1"/>
  <c r="AT919" i="2"/>
  <c r="BD919" i="2" s="1"/>
  <c r="AT843" i="2"/>
  <c r="BD843" i="2" s="1"/>
  <c r="AT1030" i="2"/>
  <c r="BD1030" i="2" s="1"/>
  <c r="AT537" i="2"/>
  <c r="BD537" i="2" s="1"/>
  <c r="AT230" i="2"/>
  <c r="BD230" i="2" s="1"/>
  <c r="AT675" i="2"/>
  <c r="BD675" i="2" s="1"/>
  <c r="AT640" i="2"/>
  <c r="BD640" i="2" s="1"/>
  <c r="AT809" i="2"/>
  <c r="BD809" i="2" s="1"/>
  <c r="AT748" i="2"/>
  <c r="BD748" i="2" s="1"/>
  <c r="AT103" i="2"/>
  <c r="BD103" i="2" s="1"/>
  <c r="AT1064" i="2"/>
  <c r="AT486" i="2"/>
  <c r="BD486" i="2" s="1"/>
  <c r="AT416" i="2"/>
  <c r="BD416" i="2" s="1"/>
  <c r="AT131" i="2"/>
  <c r="BD131" i="2" s="1"/>
  <c r="AT260" i="2"/>
  <c r="BD260" i="2" s="1"/>
  <c r="AT949" i="2"/>
  <c r="AT747" i="2"/>
  <c r="BD747" i="2" s="1"/>
  <c r="AT62" i="2"/>
  <c r="BD62" i="2" s="1"/>
  <c r="AT327" i="2"/>
  <c r="BD327" i="2" s="1"/>
  <c r="AT907" i="2"/>
  <c r="BD907" i="2" s="1"/>
  <c r="AT321" i="2"/>
  <c r="BD321" i="2" s="1"/>
  <c r="AT741" i="2"/>
  <c r="BD741" i="2" s="1"/>
  <c r="AT670" i="2"/>
  <c r="AT9" i="2"/>
  <c r="BD9" i="2" s="1"/>
  <c r="AT89" i="2"/>
  <c r="BD89" i="2" s="1"/>
  <c r="AT317" i="2"/>
  <c r="BD317" i="2" s="1"/>
  <c r="AT119" i="2"/>
  <c r="BD119" i="2" s="1"/>
  <c r="AT254" i="2"/>
  <c r="BD254" i="2" s="1"/>
  <c r="AT765" i="2"/>
  <c r="BD765" i="2" s="1"/>
  <c r="AT957" i="2"/>
  <c r="AT175" i="2"/>
  <c r="BD175" i="2" s="1"/>
  <c r="AT358" i="2"/>
  <c r="BD358" i="2" s="1"/>
  <c r="AT276" i="2"/>
  <c r="BD276" i="2" s="1"/>
  <c r="AT743" i="2"/>
  <c r="BD743" i="2" s="1"/>
  <c r="AT831" i="2"/>
  <c r="BD831" i="2" s="1"/>
  <c r="AT553" i="2"/>
  <c r="BD553" i="2" s="1"/>
  <c r="AT361" i="2"/>
  <c r="BD361" i="2" s="1"/>
  <c r="AT69" i="2"/>
  <c r="BD69" i="2" s="1"/>
  <c r="AT1039" i="2"/>
  <c r="BD1039" i="2" s="1"/>
  <c r="AT386" i="2"/>
  <c r="BD386" i="2" s="1"/>
  <c r="AT143" i="2"/>
  <c r="BD143" i="2" s="1"/>
  <c r="AT470" i="2"/>
  <c r="BD470" i="2" s="1"/>
  <c r="AT454" i="2"/>
  <c r="BD454" i="2" s="1"/>
  <c r="AT74" i="2"/>
  <c r="BD74" i="2" s="1"/>
  <c r="AT465" i="2"/>
  <c r="BD465" i="2" s="1"/>
  <c r="AT658" i="2"/>
  <c r="BD658" i="2" s="1"/>
  <c r="AT81" i="2"/>
  <c r="BD81" i="2" s="1"/>
  <c r="AT966" i="2"/>
  <c r="AT842" i="2"/>
  <c r="BD842" i="2" s="1"/>
  <c r="AT738" i="2"/>
  <c r="BD738" i="2" s="1"/>
  <c r="AT846" i="2"/>
  <c r="BD846" i="2" s="1"/>
  <c r="AT833" i="2"/>
  <c r="AT889" i="2"/>
  <c r="AT19" i="2"/>
  <c r="BD19" i="2" s="1"/>
  <c r="AT723" i="2"/>
  <c r="BD723" i="2" s="1"/>
  <c r="AT612" i="2"/>
  <c r="BD612" i="2" s="1"/>
  <c r="AT1068" i="2"/>
  <c r="AT697" i="2"/>
  <c r="AT951" i="2"/>
  <c r="AT65" i="2"/>
  <c r="BD65" i="2" s="1"/>
  <c r="AT468" i="2"/>
  <c r="BD468" i="2" s="1"/>
  <c r="AT1052" i="2"/>
  <c r="AT614" i="2"/>
  <c r="BD614" i="2" s="1"/>
  <c r="AT483" i="2"/>
  <c r="BD483" i="2" s="1"/>
  <c r="AT556" i="2"/>
  <c r="BD556" i="2" s="1"/>
  <c r="AT950" i="2"/>
  <c r="AT430" i="2"/>
  <c r="BD430" i="2" s="1"/>
  <c r="AT232" i="2"/>
  <c r="BD232" i="2" s="1"/>
  <c r="AT291" i="2"/>
  <c r="BD291" i="2" s="1"/>
  <c r="AT236" i="2"/>
  <c r="BD236" i="2" s="1"/>
  <c r="AT427" i="2"/>
  <c r="BD427" i="2" s="1"/>
  <c r="AT493" i="2"/>
  <c r="BD493" i="2" s="1"/>
  <c r="AT475" i="2"/>
  <c r="BD475" i="2" s="1"/>
  <c r="AT616" i="2"/>
  <c r="AT280" i="2"/>
  <c r="BD280" i="2" s="1"/>
  <c r="BD958" i="2" l="1"/>
  <c r="BA958" i="2"/>
  <c r="BD511" i="2"/>
  <c r="BA511" i="2"/>
  <c r="BA1052" i="2"/>
  <c r="BD1052" i="2"/>
  <c r="BD954" i="2"/>
  <c r="BA954" i="2"/>
  <c r="BD1051" i="2"/>
  <c r="BA1051" i="2"/>
  <c r="BD913" i="2"/>
  <c r="BA913" i="2"/>
  <c r="BD943" i="2"/>
  <c r="BA943" i="2"/>
  <c r="BA949" i="2"/>
  <c r="BD949" i="2"/>
  <c r="AT987" i="2"/>
  <c r="BD987" i="2" s="1"/>
  <c r="BD888" i="2"/>
  <c r="BA888" i="2"/>
  <c r="BA563" i="2"/>
  <c r="BD563" i="2"/>
  <c r="BD1071" i="2"/>
  <c r="BA1071" i="2"/>
  <c r="BA834" i="2"/>
  <c r="BD834" i="2"/>
  <c r="BA508" i="2"/>
  <c r="BD508" i="2"/>
  <c r="BD1048" i="2"/>
  <c r="BA1048" i="2"/>
  <c r="BA835" i="2"/>
  <c r="BD835" i="2"/>
  <c r="BD1049" i="2"/>
  <c r="BA1049" i="2"/>
  <c r="BD1063" i="2"/>
  <c r="BA1063" i="2"/>
  <c r="BA963" i="2"/>
  <c r="BD963" i="2"/>
  <c r="BD946" i="2"/>
  <c r="BA946" i="2"/>
  <c r="BD643" i="2"/>
  <c r="BA643" i="2"/>
  <c r="AT1027" i="2"/>
  <c r="BD1027" i="2" s="1"/>
  <c r="BD951" i="2"/>
  <c r="BA951" i="2"/>
  <c r="BA966" i="2"/>
  <c r="BD966" i="2"/>
  <c r="BA673" i="2"/>
  <c r="BD673" i="2"/>
  <c r="BA1072" i="2"/>
  <c r="BD1072" i="2"/>
  <c r="AT994" i="2"/>
  <c r="BA780" i="2"/>
  <c r="BD780" i="2"/>
  <c r="AT976" i="2"/>
  <c r="BD976" i="2" s="1"/>
  <c r="AT1003" i="2"/>
  <c r="AT1023" i="2"/>
  <c r="AT979" i="2"/>
  <c r="BD979" i="2" s="1"/>
  <c r="BA960" i="2"/>
  <c r="BD960" i="2"/>
  <c r="BA804" i="2"/>
  <c r="BD804" i="2"/>
  <c r="BA1075" i="2"/>
  <c r="BD1075" i="2"/>
  <c r="BD962" i="2"/>
  <c r="BA962" i="2"/>
  <c r="BD953" i="2"/>
  <c r="BA953" i="2"/>
  <c r="BA778" i="2"/>
  <c r="BD778" i="2"/>
  <c r="AT981" i="2"/>
  <c r="BD981" i="2" s="1"/>
  <c r="BD697" i="2"/>
  <c r="BA697" i="2"/>
  <c r="BD964" i="2"/>
  <c r="BA964" i="2"/>
  <c r="BA859" i="2"/>
  <c r="BD859" i="2"/>
  <c r="BD912" i="2"/>
  <c r="BA912" i="2"/>
  <c r="BD858" i="2"/>
  <c r="BA858" i="2"/>
  <c r="BD1050" i="2"/>
  <c r="BA1050" i="2"/>
  <c r="AT1004" i="2"/>
  <c r="BA642" i="2"/>
  <c r="BD642" i="2"/>
  <c r="BD944" i="2"/>
  <c r="BA944" i="2"/>
  <c r="BD510" i="2"/>
  <c r="BA510" i="2"/>
  <c r="BD952" i="2"/>
  <c r="BA952" i="2"/>
  <c r="BD1059" i="2"/>
  <c r="BA1059" i="2"/>
  <c r="BA1068" i="2"/>
  <c r="BD1068" i="2"/>
  <c r="BD1077" i="2"/>
  <c r="BA1077" i="2"/>
  <c r="BA535" i="2"/>
  <c r="BD535" i="2"/>
  <c r="AT998" i="2"/>
  <c r="BD1074" i="2"/>
  <c r="BA1074" i="2"/>
  <c r="BD1076" i="2"/>
  <c r="BA1076" i="2"/>
  <c r="AT1020" i="2"/>
  <c r="AT1024" i="2"/>
  <c r="BD1024" i="2" s="1"/>
  <c r="AT1006" i="2"/>
  <c r="AT991" i="2"/>
  <c r="BD991" i="2" s="1"/>
  <c r="AT1016" i="2"/>
  <c r="AT983" i="2"/>
  <c r="BD983" i="2" s="1"/>
  <c r="AT993" i="2"/>
  <c r="BD993" i="2" s="1"/>
  <c r="AT990" i="2"/>
  <c r="BD990" i="2" s="1"/>
  <c r="AT975" i="2"/>
  <c r="BD975" i="2" s="1"/>
  <c r="BA1061" i="2"/>
  <c r="BD1061" i="2"/>
  <c r="BA945" i="2"/>
  <c r="BD945" i="2"/>
  <c r="BD887" i="2"/>
  <c r="BA887" i="2"/>
  <c r="BD832" i="2"/>
  <c r="BA832" i="2"/>
  <c r="BD947" i="2"/>
  <c r="BA947" i="2"/>
  <c r="AT1005" i="2"/>
  <c r="BA941" i="2"/>
  <c r="BD941" i="2"/>
  <c r="BD781" i="2"/>
  <c r="BA781" i="2"/>
  <c r="AT1025" i="2"/>
  <c r="BD1025" i="2" s="1"/>
  <c r="BA670" i="2"/>
  <c r="BD670" i="2"/>
  <c r="BA672" i="2"/>
  <c r="BD672" i="2"/>
  <c r="BD968" i="2"/>
  <c r="BA968" i="2"/>
  <c r="BD671" i="2"/>
  <c r="BA671" i="2"/>
  <c r="BD967" i="2"/>
  <c r="BA967" i="2"/>
  <c r="BD940" i="2"/>
  <c r="BA940" i="2"/>
  <c r="BD1057" i="2"/>
  <c r="BA1057" i="2"/>
  <c r="BA779" i="2"/>
  <c r="BD779" i="2"/>
  <c r="BD1073" i="2"/>
  <c r="BA1073" i="2"/>
  <c r="AT1013" i="2"/>
  <c r="AT1010" i="2"/>
  <c r="AT1026" i="2"/>
  <c r="BD1026" i="2" s="1"/>
  <c r="AT977" i="2"/>
  <c r="BD977" i="2" s="1"/>
  <c r="AT1001" i="2"/>
  <c r="AT1012" i="2"/>
  <c r="BD950" i="2"/>
  <c r="BA950" i="2"/>
  <c r="BA1064" i="2"/>
  <c r="BD1064" i="2"/>
  <c r="BD948" i="2"/>
  <c r="BA948" i="2"/>
  <c r="BA618" i="2"/>
  <c r="BD618" i="2"/>
  <c r="AT986" i="2"/>
  <c r="BD986" i="2" s="1"/>
  <c r="BA1066" i="2"/>
  <c r="BD1066" i="2"/>
  <c r="BD588" i="2"/>
  <c r="BA588" i="2"/>
  <c r="AT989" i="2"/>
  <c r="BD989" i="2" s="1"/>
  <c r="AT1021" i="2"/>
  <c r="AT992" i="2"/>
  <c r="BD992" i="2" s="1"/>
  <c r="BA1053" i="2"/>
  <c r="BD1053" i="2"/>
  <c r="BD1070" i="2"/>
  <c r="BA1070" i="2"/>
  <c r="BA805" i="2"/>
  <c r="BD805" i="2"/>
  <c r="AT1019" i="2"/>
  <c r="BD1062" i="2"/>
  <c r="BA1062" i="2"/>
  <c r="BA956" i="2"/>
  <c r="BD956" i="2"/>
  <c r="AT978" i="2"/>
  <c r="BD978" i="2" s="1"/>
  <c r="AT995" i="2"/>
  <c r="BA619" i="2"/>
  <c r="BD619" i="2"/>
  <c r="BD965" i="2"/>
  <c r="BA965" i="2"/>
  <c r="BA562" i="2"/>
  <c r="BD562" i="2"/>
  <c r="BA1055" i="2"/>
  <c r="BD1055" i="2"/>
  <c r="BD942" i="2"/>
  <c r="BA942" i="2"/>
  <c r="BD617" i="2"/>
  <c r="BA617" i="2"/>
  <c r="BD969" i="2"/>
  <c r="BA969" i="2"/>
  <c r="BD1065" i="2"/>
  <c r="BA1065" i="2"/>
  <c r="BD959" i="2"/>
  <c r="BA959" i="2"/>
  <c r="BD696" i="2"/>
  <c r="BA696" i="2"/>
  <c r="AT999" i="2"/>
  <c r="AT982" i="2"/>
  <c r="BD982" i="2" s="1"/>
  <c r="AT997" i="2"/>
  <c r="AT1008" i="2"/>
  <c r="BD889" i="2"/>
  <c r="BA889" i="2"/>
  <c r="AT1000" i="2"/>
  <c r="AT1002" i="2"/>
  <c r="BD886" i="2"/>
  <c r="BA886" i="2"/>
  <c r="BD534" i="2"/>
  <c r="BA534" i="2"/>
  <c r="BA1058" i="2"/>
  <c r="BD1058" i="2"/>
  <c r="AT984" i="2"/>
  <c r="BD984" i="2" s="1"/>
  <c r="AT1007" i="2"/>
  <c r="AT1018" i="2"/>
  <c r="BA509" i="2"/>
  <c r="BD509" i="2"/>
  <c r="AT988" i="2"/>
  <c r="BD988" i="2" s="1"/>
  <c r="AT980" i="2"/>
  <c r="BD980" i="2" s="1"/>
  <c r="AT974" i="2"/>
  <c r="BD974" i="2" s="1"/>
  <c r="BD616" i="2"/>
  <c r="BA616" i="2"/>
  <c r="BA833" i="2"/>
  <c r="BD833" i="2"/>
  <c r="BD957" i="2"/>
  <c r="BA957" i="2"/>
  <c r="BA955" i="2"/>
  <c r="BD955" i="2"/>
  <c r="AT1015" i="2"/>
  <c r="AT1014" i="2"/>
  <c r="AT1022" i="2"/>
  <c r="AT1017" i="2"/>
  <c r="AT996" i="2"/>
  <c r="AT1011" i="2"/>
  <c r="AT1009" i="2"/>
  <c r="AT985" i="2"/>
  <c r="BD985" i="2" s="1"/>
  <c r="BA1069" i="2"/>
  <c r="BD1069" i="2"/>
  <c r="BD564" i="2"/>
  <c r="BA564" i="2"/>
  <c r="BD1060" i="2"/>
  <c r="BA1060" i="2"/>
  <c r="BD961" i="2"/>
  <c r="BA961" i="2"/>
  <c r="BD1056" i="2"/>
  <c r="BA1056" i="2"/>
  <c r="BD589" i="2"/>
  <c r="BA589" i="2"/>
  <c r="BD565" i="2"/>
  <c r="BA565" i="2"/>
  <c r="BA1054" i="2"/>
  <c r="BD1054" i="2"/>
  <c r="BD1067" i="2"/>
  <c r="BA1067" i="2"/>
  <c r="BD1020" i="2" l="1"/>
  <c r="BA1020" i="2"/>
  <c r="BD997" i="2"/>
  <c r="BA997" i="2"/>
  <c r="BA1018" i="2"/>
  <c r="BD1018" i="2"/>
  <c r="BA1021" i="2"/>
  <c r="BD1021" i="2"/>
  <c r="BD995" i="2"/>
  <c r="BA995" i="2"/>
  <c r="BA1011" i="2"/>
  <c r="BD1011" i="2"/>
  <c r="BA996" i="2"/>
  <c r="BD996" i="2"/>
  <c r="BD1016" i="2"/>
  <c r="BA1016" i="2"/>
  <c r="BA1015" i="2"/>
  <c r="BD1015" i="2"/>
  <c r="BD994" i="2"/>
  <c r="BA994" i="2"/>
  <c r="BD1004" i="2"/>
  <c r="BA1004" i="2"/>
  <c r="BD1009" i="2"/>
  <c r="BA1009" i="2"/>
  <c r="BA999" i="2"/>
  <c r="BD999" i="2"/>
  <c r="BD1010" i="2"/>
  <c r="BA1010" i="2"/>
  <c r="BA1013" i="2"/>
  <c r="BD1013" i="2"/>
  <c r="BD1005" i="2"/>
  <c r="BA1005" i="2"/>
  <c r="BD1023" i="2"/>
  <c r="BA1023" i="2"/>
  <c r="BD1000" i="2"/>
  <c r="BA1000" i="2"/>
  <c r="BD998" i="2"/>
  <c r="BA998" i="2"/>
  <c r="BA1022" i="2"/>
  <c r="BD1022" i="2"/>
  <c r="BD1002" i="2"/>
  <c r="BA1002" i="2"/>
  <c r="BD1019" i="2"/>
  <c r="BA1019" i="2"/>
  <c r="BD1008" i="2"/>
  <c r="BA1008" i="2"/>
  <c r="BD1012" i="2"/>
  <c r="BA1012" i="2"/>
  <c r="BD1001" i="2"/>
  <c r="BA1001" i="2"/>
  <c r="BA1007" i="2"/>
  <c r="BD1007" i="2"/>
  <c r="BD1017" i="2"/>
  <c r="BA1017" i="2"/>
  <c r="BD1014" i="2"/>
  <c r="BA1014" i="2"/>
  <c r="BD1006" i="2"/>
  <c r="BA1006" i="2"/>
  <c r="BA1003" i="2"/>
  <c r="BD1003" i="2"/>
  <c r="AC724" i="2" l="1"/>
  <c r="AE724" i="2"/>
  <c r="AN724" i="2"/>
  <c r="AO724" i="2" l="1"/>
  <c r="AM724" i="2"/>
  <c r="AI724" i="2"/>
  <c r="AK724" i="2"/>
  <c r="AG724" i="2"/>
  <c r="AR724" i="2" l="1"/>
  <c r="AQ724" i="2"/>
  <c r="AS724" i="2" l="1"/>
  <c r="AK725" i="2" l="1"/>
  <c r="AM725" i="2"/>
  <c r="AO725" i="2"/>
  <c r="AN725" i="2"/>
  <c r="AI725" i="2"/>
  <c r="AT724" i="2"/>
  <c r="AE725" i="2"/>
  <c r="AC725" i="2"/>
  <c r="AR725" i="2" l="1"/>
  <c r="BA724" i="2"/>
  <c r="BD724" i="2"/>
  <c r="AG725" i="2"/>
  <c r="AQ725" i="2" l="1"/>
  <c r="AS725" i="2" l="1"/>
  <c r="AT725" i="2" l="1"/>
  <c r="AC726" i="2"/>
  <c r="AE726" i="2"/>
  <c r="AN726" i="2"/>
  <c r="AM726" i="2" l="1"/>
  <c r="AI726" i="2"/>
  <c r="AO726" i="2"/>
  <c r="AK726" i="2"/>
  <c r="AG726" i="2"/>
  <c r="BD725" i="2"/>
  <c r="BA725" i="2"/>
  <c r="AQ726" i="2" l="1"/>
  <c r="AR726" i="2"/>
  <c r="AS726" i="2" l="1"/>
  <c r="AC727" i="2"/>
  <c r="AK727" i="2" l="1"/>
  <c r="AE727" i="2"/>
  <c r="AO727" i="2"/>
  <c r="AI727" i="2"/>
  <c r="AN727" i="2"/>
  <c r="AM727" i="2"/>
  <c r="AG727" i="2"/>
  <c r="AT726" i="2"/>
  <c r="AQ727" i="2" l="1"/>
  <c r="AR727" i="2"/>
  <c r="BD726" i="2"/>
  <c r="BA726" i="2"/>
  <c r="AS727" i="2" l="1"/>
  <c r="AT727" i="2" l="1"/>
  <c r="BD727" i="2" l="1"/>
  <c r="BA727" i="2"/>
  <c r="AN750" i="2"/>
  <c r="AC750" i="2"/>
  <c r="AE750" i="2"/>
  <c r="AM750" i="2" l="1"/>
  <c r="AK750" i="2"/>
  <c r="AI750" i="2"/>
  <c r="AG750" i="2"/>
  <c r="AO750" i="2"/>
  <c r="AR750" i="2" l="1"/>
  <c r="AQ750" i="2"/>
  <c r="AS750" i="2"/>
  <c r="AT750" i="2" l="1"/>
  <c r="BD750" i="2" l="1"/>
  <c r="BA750" i="2"/>
  <c r="AC751" i="2" l="1"/>
  <c r="AN751" i="2"/>
  <c r="AE751" i="2"/>
  <c r="AO751" i="2" l="1"/>
  <c r="AG751" i="2"/>
  <c r="AM751" i="2"/>
  <c r="AI751" i="2"/>
  <c r="AK751" i="2"/>
  <c r="AQ751" i="2" l="1"/>
  <c r="AR751" i="2"/>
  <c r="AS751" i="2" l="1"/>
  <c r="AT751" i="2" l="1"/>
  <c r="BD751" i="2" l="1"/>
  <c r="BA75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<sst xmlns="http://schemas.openxmlformats.org/spreadsheetml/2006/main" count="112" uniqueCount="111">
  <si>
    <t>SCOPE LABOR RATES &amp; BILLING CONFIGURATION</t>
  </si>
  <si>
    <t>Enter rates and percentages for each scope. These values will be used in All_Tasks_Billing calculations.</t>
  </si>
  <si>
    <t>SCOPE</t>
  </si>
  <si>
    <t>RATES</t>
  </si>
  <si>
    <t>TIME ADDERS (% of Total Hours)</t>
  </si>
  <si>
    <t>SCOPE FIXED COSTS ($ PER APPARATUS HR)</t>
  </si>
  <si>
    <t>MULTIPLIER</t>
  </si>
  <si>
    <t>WEIGHTED TOTALS</t>
  </si>
  <si>
    <t>Scope</t>
  </si>
  <si>
    <t>Total Apparatus Hours</t>
  </si>
  <si>
    <t>Scope Bill Rate/Hr</t>
  </si>
  <si>
    <t>Commute Bill Rate/Hr</t>
  </si>
  <si>
    <t>Commute %</t>
  </si>
  <si>
    <t>PM Bill Rate/Hr</t>
  </si>
  <si>
    <t>PM Time %</t>
  </si>
  <si>
    <t>Daily Report Bill Rate/Hr</t>
  </si>
  <si>
    <t>Daily Report %</t>
  </si>
  <si>
    <t>Travel Bill Rate/Hr</t>
  </si>
  <si>
    <t>Travel %</t>
  </si>
  <si>
    <t>Final Report Bill Rate/Hr</t>
  </si>
  <si>
    <t>Final Report  %</t>
  </si>
  <si>
    <t>Travel Sheet Total $</t>
  </si>
  <si>
    <t>Travel $/App Hr</t>
  </si>
  <si>
    <t>M&amp;E Sheet Total $</t>
  </si>
  <si>
    <t>M&amp;E $/App Hr</t>
  </si>
  <si>
    <t>Scope Multiplier</t>
  </si>
  <si>
    <t>Scope Sheet Total</t>
  </si>
  <si>
    <t>SUMMARY TOTALS</t>
  </si>
  <si>
    <t>Total Apparatus Hours:</t>
  </si>
  <si>
    <t>Labor Rate/Hr</t>
  </si>
  <si>
    <t>Total Travel Fixed Costs:</t>
  </si>
  <si>
    <t xml:space="preserve"> </t>
  </si>
  <si>
    <t>Total M&amp;E Fixed Costs:</t>
  </si>
  <si>
    <t>Total Project Value:</t>
  </si>
  <si>
    <t>INSTRUCTIONS:</t>
  </si>
  <si>
    <t>2. YELLOW CELLS are for manual input:</t>
  </si>
  <si>
    <t xml:space="preserve">   • Total Apparatus Hours (Column B)</t>
  </si>
  <si>
    <t xml:space="preserve">   • Total Apparatus Hours (Column C)</t>
  </si>
  <si>
    <t xml:space="preserve">   • Travel Fixed Total $ (Column S)</t>
  </si>
  <si>
    <t xml:space="preserve">   • M&amp;E Fixed Total $ (Column U)</t>
  </si>
  <si>
    <t xml:space="preserve">   • Scope Multiplier (Column Y)</t>
  </si>
  <si>
    <t>3. SCOPE MULTIPLIER (Column Y) Usage:</t>
  </si>
  <si>
    <t xml:space="preserve">   • 1.000 = No adjustment (bill at calculated cost)</t>
  </si>
  <si>
    <t xml:space="preserve">   • 1.050 = 5% markup (for profit, risk, etc.)</t>
  </si>
  <si>
    <t xml:space="preserve">   • 0.950 = 5% discount (competitive adjustment)</t>
  </si>
  <si>
    <t>4. Fixed costs are automatically allocated per apparatus hour</t>
  </si>
  <si>
    <t>5. Time adders are calculated as percentages of base labor</t>
  </si>
  <si>
    <t xml:space="preserve">6. Final Report % added to final billing cycle. </t>
  </si>
  <si>
    <t>NETA_Standard</t>
  </si>
  <si>
    <t>Task_ID</t>
  </si>
  <si>
    <t>Task</t>
  </si>
  <si>
    <t>Apparatus</t>
  </si>
  <si>
    <t>Designation</t>
  </si>
  <si>
    <t>Drawing</t>
  </si>
  <si>
    <t>Date Due</t>
  </si>
  <si>
    <t>Notes</t>
  </si>
  <si>
    <t>Assessment</t>
  </si>
  <si>
    <t>DATASHEET</t>
  </si>
  <si>
    <t>DATE COMPLETED</t>
  </si>
  <si>
    <t>NOTES2</t>
  </si>
  <si>
    <t>% COMPLETION</t>
  </si>
  <si>
    <t>TASK DELAYS</t>
  </si>
  <si>
    <t>Apparatus Hours</t>
  </si>
  <si>
    <t>Remaining Hours</t>
  </si>
  <si>
    <t>ACTUAL HOURS</t>
  </si>
  <si>
    <t>STATUS</t>
  </si>
  <si>
    <t>AVAILABILITY</t>
  </si>
  <si>
    <t>PRIORITY</t>
  </si>
  <si>
    <t>Scope_Helper</t>
  </si>
  <si>
    <t>Base_Rate</t>
  </si>
  <si>
    <t>Scope_Budget</t>
  </si>
  <si>
    <t>Multiplier</t>
  </si>
  <si>
    <t>Completion</t>
  </si>
  <si>
    <t>Week_Ending</t>
  </si>
  <si>
    <t>Billing_Period</t>
  </si>
  <si>
    <t>Base_Labor_$</t>
  </si>
  <si>
    <t>Commute_Hrs</t>
  </si>
  <si>
    <t>Commute_$</t>
  </si>
  <si>
    <t>PM_Hrs</t>
  </si>
  <si>
    <t>PM_$</t>
  </si>
  <si>
    <t>Report_Hrs</t>
  </si>
  <si>
    <t>Report_$</t>
  </si>
  <si>
    <t>Travel_Hrs</t>
  </si>
  <si>
    <t>Travel_$</t>
  </si>
  <si>
    <t>Final_Hrs</t>
  </si>
  <si>
    <t>Final_$</t>
  </si>
  <si>
    <t>Travel_Fixed_$</t>
  </si>
  <si>
    <t>ME_Fixed_$</t>
  </si>
  <si>
    <t>Total_Var_Hrs</t>
  </si>
  <si>
    <t>Total_Var_$</t>
  </si>
  <si>
    <t>Total_Fixed_$</t>
  </si>
  <si>
    <t>Subtotal_$</t>
  </si>
  <si>
    <t>Total_Billable_$</t>
  </si>
  <si>
    <t>Completion_Month</t>
  </si>
  <si>
    <t>Completion_Quarter</t>
  </si>
  <si>
    <t>Completion_Year</t>
  </si>
  <si>
    <t>Date_Bin_Week</t>
  </si>
  <si>
    <t>Date_Bin_Month</t>
  </si>
  <si>
    <t>Date_Bin_Quarter</t>
  </si>
  <si>
    <t>Earned_Revenue</t>
  </si>
  <si>
    <t>Billable_Week</t>
  </si>
  <si>
    <t>Billable_Month</t>
  </si>
  <si>
    <t>Revenue_Per_Hour</t>
  </si>
  <si>
    <t>Completion_Status</t>
  </si>
  <si>
    <t>Hours_Efficiency</t>
  </si>
  <si>
    <t>Scope_Completion_Rate</t>
  </si>
  <si>
    <t>Status_Priority</t>
  </si>
  <si>
    <t>Status_Availability</t>
  </si>
  <si>
    <t>Priority_Availability</t>
  </si>
  <si>
    <t>Complete_Status_Priority</t>
  </si>
  <si>
    <t>Days_Since_Completed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</si>
</sst>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&quot;$&quot;#,##0.00"/>
    <numFmt numFmtId="166" formatCode="0.0%"/>
    <numFmt numFmtId="167" formatCode="0.000"/>
    <numFmt numFmtId="168" formatCode="mm/dd/yyyy"/>
    <numFmt numFmtId="169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0B4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left" indent="1"/>
    </xf>
    <xf numFmtId="0" fontId="1" fillId="2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4" borderId="4" xfId="0" applyFill="1" applyBorder="1" applyAlignment="1">
      <alignment horizontal="left" indent="1"/>
    </xf>
    <xf numFmtId="164" fontId="0" fillId="5" borderId="1" xfId="0" applyNumberFormat="1" applyFill="1" applyBorder="1"/>
    <xf numFmtId="165" fontId="0" fillId="6" borderId="5" xfId="0" applyNumberFormat="1" applyFill="1" applyBorder="1"/>
    <xf numFmtId="166" fontId="0" fillId="5" borderId="5" xfId="0" applyNumberFormat="1" applyFill="1" applyBorder="1"/>
    <xf numFmtId="165" fontId="0" fillId="5" borderId="5" xfId="0" applyNumberFormat="1" applyFill="1" applyBorder="1"/>
    <xf numFmtId="167" fontId="0" fillId="6" borderId="6" xfId="0" applyNumberFormat="1" applyFill="1" applyBorder="1"/>
    <xf numFmtId="165" fontId="2" fillId="6" borderId="6" xfId="0" applyNumberFormat="1" applyFont="1" applyFill="1" applyBorder="1"/>
    <xf numFmtId="164" fontId="0" fillId="5" borderId="4" xfId="0" applyNumberFormat="1" applyFill="1" applyBorder="1"/>
    <xf numFmtId="2" fontId="0" fillId="5" borderId="4" xfId="0" applyNumberFormat="1" applyFill="1" applyBorder="1" applyAlignment="1">
      <alignment horizontal="right"/>
    </xf>
    <xf numFmtId="0" fontId="0" fillId="4" borderId="7" xfId="0" applyFill="1" applyBorder="1" applyAlignment="1">
      <alignment horizontal="left" indent="1"/>
    </xf>
    <xf numFmtId="2" fontId="0" fillId="5" borderId="5" xfId="0" applyNumberFormat="1" applyFill="1" applyBorder="1" applyAlignment="1">
      <alignment horizontal="right"/>
    </xf>
    <xf numFmtId="165" fontId="0" fillId="6" borderId="8" xfId="0" applyNumberFormat="1" applyFill="1" applyBorder="1"/>
    <xf numFmtId="166" fontId="0" fillId="5" borderId="8" xfId="0" applyNumberFormat="1" applyFill="1" applyBorder="1"/>
    <xf numFmtId="165" fontId="0" fillId="5" borderId="8" xfId="0" applyNumberFormat="1" applyFill="1" applyBorder="1"/>
    <xf numFmtId="167" fontId="0" fillId="6" borderId="9" xfId="0" applyNumberFormat="1" applyFill="1" applyBorder="1"/>
    <xf numFmtId="165" fontId="2" fillId="6" borderId="9" xfId="0" applyNumberFormat="1" applyFont="1" applyFill="1" applyBorder="1"/>
    <xf numFmtId="0" fontId="7" fillId="2" borderId="0" xfId="0" applyFont="1" applyFill="1"/>
    <xf numFmtId="0" fontId="3" fillId="2" borderId="0" xfId="0" applyFont="1" applyFill="1"/>
    <xf numFmtId="0" fontId="0" fillId="3" borderId="0" xfId="0" applyFill="1"/>
    <xf numFmtId="4" fontId="2" fillId="3" borderId="0" xfId="0" applyNumberFormat="1" applyFont="1" applyFill="1"/>
    <xf numFmtId="165" fontId="2" fillId="3" borderId="0" xfId="0" applyNumberFormat="1" applyFont="1" applyFill="1"/>
    <xf numFmtId="0" fontId="0" fillId="7" borderId="0" xfId="0" applyFill="1"/>
    <xf numFmtId="165" fontId="2" fillId="7" borderId="0" xfId="0" applyNumberFormat="1" applyFont="1" applyFill="1"/>
    <xf numFmtId="0" fontId="8" fillId="0" borderId="0" xfId="0" applyFont="1"/>
    <xf numFmtId="0" fontId="0" fillId="0" borderId="0" xfId="0" applyAlignment="1">
      <alignment wrapText="1"/>
    </xf>
    <xf numFmtId="0" fontId="2" fillId="8" borderId="0" xfId="0" applyFont="1" applyFill="1"/>
    <xf numFmtId="168" fontId="2" fillId="8" borderId="0" xfId="0" applyNumberFormat="1" applyFont="1" applyFill="1"/>
    <xf numFmtId="9" fontId="2" fillId="8" borderId="0" xfId="0" applyNumberFormat="1" applyFont="1" applyFill="1"/>
    <xf numFmtId="169" fontId="2" fillId="8" borderId="0" xfId="0" applyNumberFormat="1" applyFont="1" applyFill="1"/>
    <xf numFmtId="165" fontId="2" fillId="8" borderId="0" xfId="0" applyNumberFormat="1" applyFont="1" applyFill="1"/>
    <xf numFmtId="1" fontId="2" fillId="8" borderId="0" xfId="0" applyNumberFormat="1" applyFont="1" applyFill="1"/>
    <xf numFmtId="49" fontId="2" fillId="9" borderId="0" xfId="0" applyNumberFormat="1" applyFont="1" applyFill="1"/>
    <xf numFmtId="165" fontId="2" fillId="9" borderId="0" xfId="0" applyNumberFormat="1" applyFont="1" applyFill="1"/>
    <xf numFmtId="168" fontId="2" fillId="9" borderId="0" xfId="0" applyNumberFormat="1" applyFont="1" applyFill="1"/>
    <xf numFmtId="2" fontId="2" fillId="9" borderId="0" xfId="0" applyNumberFormat="1" applyFont="1" applyFill="1"/>
    <xf numFmtId="1" fontId="2" fillId="9" borderId="0" xfId="0" applyNumberFormat="1" applyFont="1" applyFill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0"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165" formatCode="&quot;$&quot;#,##0.00"/>
    </dxf>
    <dxf>
      <numFmt numFmtId="30" formatCode="@"/>
    </dxf>
    <dxf>
      <numFmt numFmtId="168" formatCode="mm/dd/yyyy"/>
    </dxf>
    <dxf>
      <numFmt numFmtId="165" formatCode="&quot;$&quot;#,##0.00"/>
    </dxf>
    <dxf>
      <numFmt numFmtId="165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8" formatCode="mm/dd/yyyy"/>
    </dxf>
    <dxf>
      <numFmt numFmtId="1" formatCode="0"/>
    </dxf>
    <dxf>
      <numFmt numFmtId="165" formatCode="&quot;$&quot;#,##0.00"/>
    </dxf>
    <dxf>
      <numFmt numFmtId="169" formatCode="0.0"/>
    </dxf>
    <dxf>
      <numFmt numFmtId="169" formatCode="0.0"/>
    </dxf>
    <dxf>
      <numFmt numFmtId="169" formatCode="0.0"/>
    </dxf>
    <dxf>
      <numFmt numFmtId="13" formatCode="0%"/>
    </dxf>
    <dxf>
      <numFmt numFmtId="168" formatCode="mm/dd/yyyy"/>
    </dxf>
    <dxf>
      <numFmt numFmtId="168" formatCode="mm/dd/yyyy"/>
    </dxf>
    <dxf>
      <font>
        <b/>
      </font>
    </dxf>
    <dxf>
      <font>
        <b/>
      </font>
      <numFmt numFmtId="165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0.0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  <fill>
        <patternFill patternType="solid">
          <fgColor indexed="64"/>
          <bgColor rgb="FFFFF2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  <fill>
        <patternFill patternType="solid">
          <fgColor indexed="64"/>
          <bgColor rgb="FFFFF2C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%"/>
      <fill>
        <patternFill patternType="solid">
          <fgColor indexed="64"/>
          <bgColor rgb="FFFFF2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%"/>
      <fill>
        <patternFill patternType="solid">
          <fgColor indexed="64"/>
          <bgColor rgb="FFFFF2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%"/>
      <fill>
        <patternFill patternType="solid">
          <fgColor indexed="64"/>
          <bgColor rgb="FFFFF2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%"/>
      <fill>
        <patternFill patternType="solid">
          <fgColor indexed="64"/>
          <bgColor rgb="FFFFF2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%"/>
      <fill>
        <patternFill patternType="solid">
          <fgColor indexed="64"/>
          <bgColor rgb="FFFFF2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  <fill>
        <patternFill patternType="solid">
          <fgColor indexed="64"/>
          <bgColor rgb="FFEBF1D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"/>
      <fill>
        <patternFill patternType="solid">
          <fgColor indexed="64"/>
          <bgColor rgb="FFFFF2CC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DEDED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4C6E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sapowersolutions.sharepoint.com/sites/ops/Las%20Vegas%20Files/Client%20Folders%20-%20Projects/GSL%20Electric/634414%20Nap%2016%20EVO/RESA%20Power%20-%20LASNAP16%20MASTER.xlsm" TargetMode="External"/><Relationship Id="rId1" Type="http://schemas.openxmlformats.org/officeDocument/2006/relationships/externalLinkPath" Target="https://resapowersolutions.sharepoint.com/sites/ops/Las%20Vegas%20Files/Client%20Folders%20-%20Projects/GSL%20Electric/634414%20Nap%2016%20EVO/RESA%20Power%20-%20LASNAP16%20MAST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ope_Template"/>
      <sheetName val="Gantt_Template"/>
      <sheetName val="Project_Form"/>
      <sheetName val="All_Lists"/>
      <sheetName val="Apparatus_List_w_Hours"/>
      <sheetName val="All_Tasks"/>
      <sheetName val="All_Tasks_Billing"/>
      <sheetName val="PowerBI_Data"/>
      <sheetName val="Scope_Labor_Rates"/>
      <sheetName val="Task_Entry"/>
      <sheetName val="Project_Status"/>
      <sheetName val="Financial_Income"/>
      <sheetName val="Instructions"/>
      <sheetName val="LAS16.PPM01"/>
      <sheetName val="LAS16.PPM02"/>
      <sheetName val="LAS16.PPM03"/>
      <sheetName val="LAS16.PPM04"/>
      <sheetName val="LAS16.PPM05"/>
      <sheetName val="LAS16.PPM06"/>
      <sheetName val="LAS16.PPM07"/>
      <sheetName val="LAS16.PPM08"/>
      <sheetName val="LAS16.PPM09"/>
      <sheetName val="LAS16.PPM10"/>
      <sheetName val="LAS16.PPM11"/>
      <sheetName val="LAS16.PPM12"/>
      <sheetName val="LAS16.PPM13"/>
      <sheetName val="LAS16.PPM14"/>
      <sheetName val="LAS16.PPM15"/>
      <sheetName val="LAS16.PPM16"/>
      <sheetName val="LAS16.PPM17"/>
      <sheetName val="LAS16.PPM18"/>
      <sheetName val="LAS16.PPM19"/>
      <sheetName val="LAS16.PPM20"/>
      <sheetName val="LAS16.PPM21"/>
      <sheetName val="LAS16.PPM22"/>
      <sheetName val="LAS16.PPM23"/>
      <sheetName val="LAS16.PPM24"/>
      <sheetName val="LAS16.GDB01-12"/>
      <sheetName val="LAS16.GDB13-24"/>
      <sheetName val="LAS16.HOUSE"/>
      <sheetName val="MV"/>
      <sheetName val="RPP's (1-120)"/>
      <sheetName val="RPP's (121-240)"/>
      <sheetName val="RPP's (241-360)"/>
      <sheetName val="RPP's (361-480)"/>
    </sheetNames>
    <sheetDataSet>
      <sheetData sheetId="0"/>
      <sheetData sheetId="1"/>
      <sheetData sheetId="2">
        <row r="4">
          <cell r="E4" t="str">
            <v>LAS16.PPM01</v>
          </cell>
        </row>
      </sheetData>
      <sheetData sheetId="3"/>
      <sheetData sheetId="4"/>
      <sheetData sheetId="5"/>
      <sheetData sheetId="6">
        <row r="2">
          <cell r="A2" t="str">
            <v>LAS16.PPM01</v>
          </cell>
          <cell r="B2" t="str">
            <v>PPM</v>
          </cell>
          <cell r="C2" t="str">
            <v>1.1.1</v>
          </cell>
          <cell r="D2" t="str">
            <v>Main Switchgear</v>
          </cell>
          <cell r="E2" t="str">
            <v>Switchboard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b">
            <v>0</v>
          </cell>
          <cell r="L2" t="str">
            <v/>
          </cell>
          <cell r="M2" t="str">
            <v/>
          </cell>
          <cell r="N2">
            <v>0</v>
          </cell>
          <cell r="O2" t="str">
            <v/>
          </cell>
          <cell r="P2">
            <v>4</v>
          </cell>
          <cell r="Q2">
            <v>4</v>
          </cell>
          <cell r="R2">
            <v>4</v>
          </cell>
          <cell r="S2" t="str">
            <v/>
          </cell>
          <cell r="T2" t="str">
            <v/>
          </cell>
          <cell r="U2" t="str">
            <v/>
          </cell>
          <cell r="V2">
            <v>6</v>
          </cell>
          <cell r="W2">
            <v>150</v>
          </cell>
          <cell r="X2">
            <v>24518.175000000003</v>
          </cell>
          <cell r="Y2">
            <v>1</v>
          </cell>
          <cell r="Z2">
            <v>0</v>
          </cell>
          <cell r="AA2" t="str">
            <v/>
          </cell>
          <cell r="AB2" t="str">
            <v/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0.17199999999999999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0.17199999999999999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A3" t="str">
            <v>LAS16.PPM01</v>
          </cell>
          <cell r="B3" t="str">
            <v>PPM</v>
          </cell>
          <cell r="C3" t="str">
            <v>1.1.2</v>
          </cell>
          <cell r="D3" t="str">
            <v>Main Switchgear</v>
          </cell>
          <cell r="E3" t="str">
            <v>Circuit Breakers -Primary</v>
          </cell>
          <cell r="F3" t="str">
            <v>5000AF / 4200AT</v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b">
            <v>0</v>
          </cell>
          <cell r="L3" t="str">
            <v/>
          </cell>
          <cell r="M3" t="str">
            <v/>
          </cell>
          <cell r="N3">
            <v>0</v>
          </cell>
          <cell r="O3" t="str">
            <v/>
          </cell>
          <cell r="P3">
            <v>4</v>
          </cell>
          <cell r="Q3">
            <v>4</v>
          </cell>
          <cell r="R3">
            <v>4</v>
          </cell>
          <cell r="S3" t="str">
            <v/>
          </cell>
          <cell r="T3" t="str">
            <v/>
          </cell>
          <cell r="U3" t="str">
            <v/>
          </cell>
          <cell r="V3">
            <v>6</v>
          </cell>
          <cell r="W3">
            <v>150</v>
          </cell>
          <cell r="X3">
            <v>24518.175000000003</v>
          </cell>
          <cell r="Y3">
            <v>1</v>
          </cell>
          <cell r="Z3">
            <v>0</v>
          </cell>
          <cell r="AA3" t="str">
            <v/>
          </cell>
          <cell r="AB3" t="str">
            <v/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0.17199999999999999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0.17199999999999999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LAS16.PPM01</v>
          </cell>
          <cell r="B4" t="str">
            <v>PPM</v>
          </cell>
          <cell r="C4" t="str">
            <v>1.1.3</v>
          </cell>
          <cell r="D4" t="str">
            <v>Main Switchgear</v>
          </cell>
          <cell r="E4" t="str">
            <v>Circuit Breakers -Primary</v>
          </cell>
          <cell r="F4" t="str">
            <v>5000AF / 4200AT</v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b">
            <v>0</v>
          </cell>
          <cell r="L4" t="str">
            <v/>
          </cell>
          <cell r="M4" t="str">
            <v/>
          </cell>
          <cell r="N4">
            <v>0</v>
          </cell>
          <cell r="O4" t="str">
            <v/>
          </cell>
          <cell r="P4">
            <v>4</v>
          </cell>
          <cell r="Q4">
            <v>4</v>
          </cell>
          <cell r="R4">
            <v>4</v>
          </cell>
          <cell r="S4" t="str">
            <v/>
          </cell>
          <cell r="T4" t="str">
            <v/>
          </cell>
          <cell r="U4" t="str">
            <v/>
          </cell>
          <cell r="V4">
            <v>6</v>
          </cell>
          <cell r="W4">
            <v>150</v>
          </cell>
          <cell r="X4">
            <v>24518.175000000003</v>
          </cell>
          <cell r="Y4">
            <v>1</v>
          </cell>
          <cell r="Z4">
            <v>0</v>
          </cell>
          <cell r="AA4" t="str">
            <v/>
          </cell>
          <cell r="AB4" t="str">
            <v/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0.17199999999999999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0.17199999999999999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LAS16.PPM01</v>
          </cell>
          <cell r="B5" t="str">
            <v>PPM</v>
          </cell>
          <cell r="C5" t="str">
            <v>1.1.4</v>
          </cell>
          <cell r="D5" t="str">
            <v>Main Switchgear</v>
          </cell>
          <cell r="E5" t="str">
            <v>Circuit Breakers -Primary</v>
          </cell>
          <cell r="F5" t="str">
            <v>400AF / 400AT</v>
          </cell>
          <cell r="G5" t="str">
            <v/>
          </cell>
          <cell r="H5" t="str">
            <v/>
          </cell>
          <cell r="I5" t="str">
            <v/>
          </cell>
          <cell r="J5" t="str">
            <v/>
          </cell>
          <cell r="K5" t="b">
            <v>0</v>
          </cell>
          <cell r="L5" t="str">
            <v/>
          </cell>
          <cell r="M5" t="str">
            <v/>
          </cell>
          <cell r="N5">
            <v>0</v>
          </cell>
          <cell r="O5" t="str">
            <v/>
          </cell>
          <cell r="P5">
            <v>3</v>
          </cell>
          <cell r="Q5">
            <v>3</v>
          </cell>
          <cell r="R5">
            <v>3</v>
          </cell>
          <cell r="S5" t="str">
            <v/>
          </cell>
          <cell r="T5" t="str">
            <v/>
          </cell>
          <cell r="U5" t="str">
            <v/>
          </cell>
          <cell r="V5">
            <v>6</v>
          </cell>
          <cell r="W5">
            <v>150</v>
          </cell>
          <cell r="X5">
            <v>24518.175000000003</v>
          </cell>
          <cell r="Y5">
            <v>1</v>
          </cell>
          <cell r="Z5">
            <v>0</v>
          </cell>
          <cell r="AA5" t="str">
            <v/>
          </cell>
          <cell r="AB5" t="str">
            <v/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0.129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0.129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LAS16.PPM01</v>
          </cell>
          <cell r="B6" t="str">
            <v>PPM</v>
          </cell>
          <cell r="C6" t="str">
            <v>1.1.5</v>
          </cell>
          <cell r="D6" t="str">
            <v>Main Switchgear</v>
          </cell>
          <cell r="E6" t="str">
            <v>Circuit Breakers -Primary</v>
          </cell>
          <cell r="F6" t="str">
            <v>400AF / 400AT</v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b">
            <v>0</v>
          </cell>
          <cell r="L6" t="str">
            <v/>
          </cell>
          <cell r="M6" t="str">
            <v/>
          </cell>
          <cell r="N6">
            <v>0</v>
          </cell>
          <cell r="O6" t="str">
            <v/>
          </cell>
          <cell r="P6">
            <v>3</v>
          </cell>
          <cell r="Q6">
            <v>3</v>
          </cell>
          <cell r="R6">
            <v>3</v>
          </cell>
          <cell r="S6" t="str">
            <v/>
          </cell>
          <cell r="T6" t="str">
            <v/>
          </cell>
          <cell r="U6" t="str">
            <v/>
          </cell>
          <cell r="V6">
            <v>6</v>
          </cell>
          <cell r="W6">
            <v>150</v>
          </cell>
          <cell r="X6">
            <v>24518.175000000003</v>
          </cell>
          <cell r="Y6">
            <v>1</v>
          </cell>
          <cell r="Z6">
            <v>0</v>
          </cell>
          <cell r="AA6" t="str">
            <v/>
          </cell>
          <cell r="AB6" t="str">
            <v/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0.129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0.129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LAS16.PPM01</v>
          </cell>
          <cell r="B7" t="str">
            <v>PPM</v>
          </cell>
          <cell r="C7" t="str">
            <v>1.1.6</v>
          </cell>
          <cell r="D7" t="str">
            <v>Main Switchgear</v>
          </cell>
          <cell r="E7" t="str">
            <v>Circuit Breakers -Primary</v>
          </cell>
          <cell r="F7" t="str">
            <v>600AF / 400 AT</v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b">
            <v>0</v>
          </cell>
          <cell r="L7" t="str">
            <v/>
          </cell>
          <cell r="M7" t="str">
            <v/>
          </cell>
          <cell r="N7">
            <v>0</v>
          </cell>
          <cell r="O7" t="str">
            <v/>
          </cell>
          <cell r="P7">
            <v>3</v>
          </cell>
          <cell r="Q7">
            <v>3</v>
          </cell>
          <cell r="R7">
            <v>3</v>
          </cell>
          <cell r="S7" t="str">
            <v/>
          </cell>
          <cell r="T7" t="str">
            <v/>
          </cell>
          <cell r="U7" t="str">
            <v/>
          </cell>
          <cell r="V7">
            <v>6</v>
          </cell>
          <cell r="W7">
            <v>150</v>
          </cell>
          <cell r="X7">
            <v>24518.175000000003</v>
          </cell>
          <cell r="Y7">
            <v>1</v>
          </cell>
          <cell r="Z7">
            <v>0</v>
          </cell>
          <cell r="AA7" t="str">
            <v/>
          </cell>
          <cell r="AB7" t="str">
            <v/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0.129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0.129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LAS16.PPM01</v>
          </cell>
          <cell r="B8" t="str">
            <v>PPM</v>
          </cell>
          <cell r="C8" t="str">
            <v>1.1.7</v>
          </cell>
          <cell r="D8" t="str">
            <v>Main Switchgear</v>
          </cell>
          <cell r="E8" t="str">
            <v>Circuit Breakers -Primary</v>
          </cell>
          <cell r="F8" t="str">
            <v>600AF / 400 AT</v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b">
            <v>0</v>
          </cell>
          <cell r="L8" t="str">
            <v/>
          </cell>
          <cell r="M8" t="str">
            <v/>
          </cell>
          <cell r="N8">
            <v>0</v>
          </cell>
          <cell r="O8" t="str">
            <v/>
          </cell>
          <cell r="P8">
            <v>3</v>
          </cell>
          <cell r="Q8">
            <v>3</v>
          </cell>
          <cell r="R8">
            <v>3</v>
          </cell>
          <cell r="S8" t="str">
            <v/>
          </cell>
          <cell r="T8" t="str">
            <v/>
          </cell>
          <cell r="U8" t="str">
            <v/>
          </cell>
          <cell r="V8">
            <v>6</v>
          </cell>
          <cell r="W8">
            <v>150</v>
          </cell>
          <cell r="X8">
            <v>24518.175000000003</v>
          </cell>
          <cell r="Y8">
            <v>1</v>
          </cell>
          <cell r="Z8">
            <v>0</v>
          </cell>
          <cell r="AA8" t="str">
            <v/>
          </cell>
          <cell r="AB8" t="str">
            <v/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0.129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0.129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LAS16.PPM01</v>
          </cell>
          <cell r="B9" t="str">
            <v>PPM</v>
          </cell>
          <cell r="C9" t="str">
            <v>1.1.8</v>
          </cell>
          <cell r="D9" t="str">
            <v>Main Switchgear</v>
          </cell>
          <cell r="E9" t="str">
            <v>Circuit Breakers -Primary</v>
          </cell>
          <cell r="F9" t="str">
            <v>600AF / 400 AT</v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b">
            <v>0</v>
          </cell>
          <cell r="L9" t="str">
            <v/>
          </cell>
          <cell r="M9" t="str">
            <v/>
          </cell>
          <cell r="N9">
            <v>0</v>
          </cell>
          <cell r="O9" t="str">
            <v/>
          </cell>
          <cell r="P9">
            <v>3</v>
          </cell>
          <cell r="Q9">
            <v>3</v>
          </cell>
          <cell r="R9">
            <v>3</v>
          </cell>
          <cell r="S9" t="str">
            <v/>
          </cell>
          <cell r="T9" t="str">
            <v/>
          </cell>
          <cell r="U9" t="str">
            <v/>
          </cell>
          <cell r="V9">
            <v>6</v>
          </cell>
          <cell r="W9">
            <v>150</v>
          </cell>
          <cell r="X9">
            <v>24518.175000000003</v>
          </cell>
          <cell r="Y9">
            <v>1</v>
          </cell>
          <cell r="Z9">
            <v>0</v>
          </cell>
          <cell r="AA9" t="str">
            <v/>
          </cell>
          <cell r="AB9" t="str">
            <v/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0.129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0.129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LAS16.PPM01</v>
          </cell>
          <cell r="B10" t="str">
            <v>PPM</v>
          </cell>
          <cell r="C10" t="str">
            <v>1.1.9</v>
          </cell>
          <cell r="D10" t="str">
            <v>Main Switchgear</v>
          </cell>
          <cell r="E10" t="str">
            <v>Circuit Breakers -Primary</v>
          </cell>
          <cell r="F10" t="str">
            <v>1200AF / 800AT</v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b">
            <v>0</v>
          </cell>
          <cell r="L10" t="str">
            <v/>
          </cell>
          <cell r="M10" t="str">
            <v/>
          </cell>
          <cell r="N10">
            <v>0</v>
          </cell>
          <cell r="O10" t="str">
            <v/>
          </cell>
          <cell r="P10">
            <v>3</v>
          </cell>
          <cell r="Q10">
            <v>3</v>
          </cell>
          <cell r="R10">
            <v>3</v>
          </cell>
          <cell r="S10" t="str">
            <v/>
          </cell>
          <cell r="T10" t="str">
            <v/>
          </cell>
          <cell r="U10" t="str">
            <v/>
          </cell>
          <cell r="V10">
            <v>6</v>
          </cell>
          <cell r="W10">
            <v>150</v>
          </cell>
          <cell r="X10">
            <v>24518.175000000003</v>
          </cell>
          <cell r="Y10">
            <v>1</v>
          </cell>
          <cell r="Z10">
            <v>0</v>
          </cell>
          <cell r="AA10" t="str">
            <v/>
          </cell>
          <cell r="AB10" t="str">
            <v/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0.129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0.129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LAS16.PPM01</v>
          </cell>
          <cell r="B11" t="str">
            <v>PPM</v>
          </cell>
          <cell r="C11" t="str">
            <v>1.1.10</v>
          </cell>
          <cell r="D11" t="str">
            <v>Main Switchgear</v>
          </cell>
          <cell r="E11" t="str">
            <v>Circuit Breakers -Primary</v>
          </cell>
          <cell r="F11" t="str">
            <v>1200AF / 800AT</v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b">
            <v>0</v>
          </cell>
          <cell r="L11" t="str">
            <v/>
          </cell>
          <cell r="M11" t="str">
            <v/>
          </cell>
          <cell r="N11">
            <v>0</v>
          </cell>
          <cell r="O11" t="str">
            <v/>
          </cell>
          <cell r="P11">
            <v>3</v>
          </cell>
          <cell r="Q11">
            <v>3</v>
          </cell>
          <cell r="R11">
            <v>3</v>
          </cell>
          <cell r="S11" t="str">
            <v/>
          </cell>
          <cell r="T11" t="str">
            <v/>
          </cell>
          <cell r="U11" t="str">
            <v/>
          </cell>
          <cell r="V11">
            <v>6</v>
          </cell>
          <cell r="W11">
            <v>150</v>
          </cell>
          <cell r="X11">
            <v>24518.175000000003</v>
          </cell>
          <cell r="Y11">
            <v>1</v>
          </cell>
          <cell r="Z11">
            <v>0</v>
          </cell>
          <cell r="AA11" t="str">
            <v/>
          </cell>
          <cell r="AB11" t="str">
            <v/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0.129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0.129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LAS16.PPM01</v>
          </cell>
          <cell r="B12" t="str">
            <v>PPM</v>
          </cell>
          <cell r="C12" t="str">
            <v>1.1.12</v>
          </cell>
          <cell r="D12" t="str">
            <v>Main Switchgear</v>
          </cell>
          <cell r="E12" t="str">
            <v>Circuit Breakers -Primary</v>
          </cell>
          <cell r="F12" t="str">
            <v>2000AF / 1600AT</v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b">
            <v>0</v>
          </cell>
          <cell r="L12" t="str">
            <v/>
          </cell>
          <cell r="M12" t="str">
            <v/>
          </cell>
          <cell r="N12">
            <v>0</v>
          </cell>
          <cell r="O12" t="str">
            <v/>
          </cell>
          <cell r="P12">
            <v>3</v>
          </cell>
          <cell r="Q12">
            <v>3</v>
          </cell>
          <cell r="R12">
            <v>3</v>
          </cell>
          <cell r="S12" t="str">
            <v/>
          </cell>
          <cell r="T12" t="str">
            <v/>
          </cell>
          <cell r="U12" t="str">
            <v/>
          </cell>
          <cell r="V12">
            <v>6</v>
          </cell>
          <cell r="W12">
            <v>150</v>
          </cell>
          <cell r="X12">
            <v>24518.175000000003</v>
          </cell>
          <cell r="Y12">
            <v>1</v>
          </cell>
          <cell r="Z12">
            <v>0</v>
          </cell>
          <cell r="AA12" t="str">
            <v/>
          </cell>
          <cell r="AB12" t="str">
            <v/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0.129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0.129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LAS16.PPM01</v>
          </cell>
          <cell r="B13" t="str">
            <v>PPM</v>
          </cell>
          <cell r="C13" t="str">
            <v>1.1.13</v>
          </cell>
          <cell r="D13" t="str">
            <v>Main Switchgear</v>
          </cell>
          <cell r="E13" t="str">
            <v>Circuit Breakers -Primary</v>
          </cell>
          <cell r="F13" t="str">
            <v>2000AF / 1600AT</v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b">
            <v>0</v>
          </cell>
          <cell r="L13" t="str">
            <v/>
          </cell>
          <cell r="M13" t="str">
            <v/>
          </cell>
          <cell r="N13">
            <v>0</v>
          </cell>
          <cell r="O13" t="str">
            <v/>
          </cell>
          <cell r="P13">
            <v>3</v>
          </cell>
          <cell r="Q13">
            <v>3</v>
          </cell>
          <cell r="R13">
            <v>3</v>
          </cell>
          <cell r="S13" t="str">
            <v/>
          </cell>
          <cell r="T13" t="str">
            <v/>
          </cell>
          <cell r="U13" t="str">
            <v/>
          </cell>
          <cell r="V13">
            <v>6</v>
          </cell>
          <cell r="W13">
            <v>150</v>
          </cell>
          <cell r="X13">
            <v>24518.175000000003</v>
          </cell>
          <cell r="Y13">
            <v>1</v>
          </cell>
          <cell r="Z13">
            <v>0</v>
          </cell>
          <cell r="AA13" t="str">
            <v/>
          </cell>
          <cell r="AB13" t="str">
            <v/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0.129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0.129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LAS16.PPM01</v>
          </cell>
          <cell r="B14" t="str">
            <v>PPM</v>
          </cell>
          <cell r="C14" t="str">
            <v>1.1.14</v>
          </cell>
          <cell r="D14" t="str">
            <v>Main Switchgear</v>
          </cell>
          <cell r="E14" t="str">
            <v>Circuit Breakers -Primary</v>
          </cell>
          <cell r="F14" t="str">
            <v>2000AF / 1600AT</v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b">
            <v>0</v>
          </cell>
          <cell r="L14" t="str">
            <v/>
          </cell>
          <cell r="M14" t="str">
            <v/>
          </cell>
          <cell r="N14">
            <v>0</v>
          </cell>
          <cell r="O14" t="str">
            <v/>
          </cell>
          <cell r="P14">
            <v>3</v>
          </cell>
          <cell r="Q14">
            <v>3</v>
          </cell>
          <cell r="R14">
            <v>3</v>
          </cell>
          <cell r="S14" t="str">
            <v/>
          </cell>
          <cell r="T14" t="str">
            <v/>
          </cell>
          <cell r="U14" t="str">
            <v/>
          </cell>
          <cell r="V14">
            <v>6</v>
          </cell>
          <cell r="W14">
            <v>150</v>
          </cell>
          <cell r="X14">
            <v>24518.175000000003</v>
          </cell>
          <cell r="Y14">
            <v>1</v>
          </cell>
          <cell r="Z14">
            <v>0</v>
          </cell>
          <cell r="AA14" t="str">
            <v/>
          </cell>
          <cell r="AB14" t="str">
            <v/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0.129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0.129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LAS16.PPM01</v>
          </cell>
          <cell r="B15" t="str">
            <v>PPM</v>
          </cell>
          <cell r="C15" t="str">
            <v>1.1.15</v>
          </cell>
          <cell r="D15" t="str">
            <v>Main Switchgear</v>
          </cell>
          <cell r="E15" t="str">
            <v>Circuit Breakers -Primary</v>
          </cell>
          <cell r="F15" t="str">
            <v>2000AF / 1600AT</v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b">
            <v>0</v>
          </cell>
          <cell r="L15" t="str">
            <v/>
          </cell>
          <cell r="M15" t="str">
            <v/>
          </cell>
          <cell r="N15">
            <v>0</v>
          </cell>
          <cell r="O15" t="str">
            <v/>
          </cell>
          <cell r="P15">
            <v>3</v>
          </cell>
          <cell r="Q15">
            <v>3</v>
          </cell>
          <cell r="R15">
            <v>3</v>
          </cell>
          <cell r="S15" t="str">
            <v/>
          </cell>
          <cell r="T15" t="str">
            <v/>
          </cell>
          <cell r="U15" t="str">
            <v/>
          </cell>
          <cell r="V15">
            <v>6</v>
          </cell>
          <cell r="W15">
            <v>150</v>
          </cell>
          <cell r="X15">
            <v>24518.175000000003</v>
          </cell>
          <cell r="Y15">
            <v>1</v>
          </cell>
          <cell r="Z15">
            <v>0</v>
          </cell>
          <cell r="AA15" t="str">
            <v/>
          </cell>
          <cell r="AB15" t="str">
            <v/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0.129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0.129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LAS16.PPM01</v>
          </cell>
          <cell r="B16" t="str">
            <v>PPM</v>
          </cell>
          <cell r="C16" t="str">
            <v>1.1.16</v>
          </cell>
          <cell r="D16" t="str">
            <v>Main Switchgear</v>
          </cell>
          <cell r="E16" t="str">
            <v>Circuit Breakers -Primary</v>
          </cell>
          <cell r="F16" t="str">
            <v>2000AF / 1600AT</v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b">
            <v>0</v>
          </cell>
          <cell r="L16" t="str">
            <v/>
          </cell>
          <cell r="M16" t="str">
            <v/>
          </cell>
          <cell r="N16">
            <v>0</v>
          </cell>
          <cell r="O16" t="str">
            <v/>
          </cell>
          <cell r="P16">
            <v>3</v>
          </cell>
          <cell r="Q16">
            <v>3</v>
          </cell>
          <cell r="R16">
            <v>3</v>
          </cell>
          <cell r="S16" t="str">
            <v/>
          </cell>
          <cell r="T16" t="str">
            <v/>
          </cell>
          <cell r="U16" t="str">
            <v/>
          </cell>
          <cell r="V16">
            <v>6</v>
          </cell>
          <cell r="W16">
            <v>150</v>
          </cell>
          <cell r="X16">
            <v>24518.175000000003</v>
          </cell>
          <cell r="Y16">
            <v>1</v>
          </cell>
          <cell r="Z16">
            <v>0</v>
          </cell>
          <cell r="AA16" t="str">
            <v/>
          </cell>
          <cell r="AB16" t="str">
            <v/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0.129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0.129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LAS16.PPM01</v>
          </cell>
          <cell r="B17" t="str">
            <v>PPM</v>
          </cell>
          <cell r="C17" t="str">
            <v>1.1.17</v>
          </cell>
          <cell r="D17" t="str">
            <v>Main Switchgear</v>
          </cell>
          <cell r="E17" t="str">
            <v>Circuit Breakers -Primary</v>
          </cell>
          <cell r="F17" t="str">
            <v>2000AF / 1600AT</v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b">
            <v>0</v>
          </cell>
          <cell r="L17" t="str">
            <v/>
          </cell>
          <cell r="M17" t="str">
            <v/>
          </cell>
          <cell r="N17">
            <v>0</v>
          </cell>
          <cell r="O17" t="str">
            <v/>
          </cell>
          <cell r="P17">
            <v>3</v>
          </cell>
          <cell r="Q17">
            <v>3</v>
          </cell>
          <cell r="R17">
            <v>3</v>
          </cell>
          <cell r="S17" t="str">
            <v/>
          </cell>
          <cell r="T17" t="str">
            <v/>
          </cell>
          <cell r="U17" t="str">
            <v/>
          </cell>
          <cell r="V17">
            <v>6</v>
          </cell>
          <cell r="W17">
            <v>150</v>
          </cell>
          <cell r="X17">
            <v>24518.175000000003</v>
          </cell>
          <cell r="Y17">
            <v>1</v>
          </cell>
          <cell r="Z17">
            <v>0</v>
          </cell>
          <cell r="AA17" t="str">
            <v/>
          </cell>
          <cell r="AB17" t="str">
            <v/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0.129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0.129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LAS16.PPM01</v>
          </cell>
          <cell r="B18" t="str">
            <v>PPM</v>
          </cell>
          <cell r="C18" t="str">
            <v>1.1.18</v>
          </cell>
          <cell r="D18" t="str">
            <v>Main Switchgear</v>
          </cell>
          <cell r="E18" t="str">
            <v>Circuit Breakers -Primary</v>
          </cell>
          <cell r="F18" t="str">
            <v>3000AT / 2500AT</v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b">
            <v>0</v>
          </cell>
          <cell r="L18" t="str">
            <v/>
          </cell>
          <cell r="M18" t="str">
            <v/>
          </cell>
          <cell r="N18">
            <v>0</v>
          </cell>
          <cell r="O18" t="str">
            <v/>
          </cell>
          <cell r="P18">
            <v>3</v>
          </cell>
          <cell r="Q18">
            <v>3</v>
          </cell>
          <cell r="R18">
            <v>3</v>
          </cell>
          <cell r="S18" t="str">
            <v/>
          </cell>
          <cell r="T18" t="str">
            <v/>
          </cell>
          <cell r="U18" t="str">
            <v/>
          </cell>
          <cell r="V18">
            <v>6</v>
          </cell>
          <cell r="W18">
            <v>150</v>
          </cell>
          <cell r="X18">
            <v>24518.175000000003</v>
          </cell>
          <cell r="Y18">
            <v>1</v>
          </cell>
          <cell r="Z18">
            <v>0</v>
          </cell>
          <cell r="AA18" t="str">
            <v/>
          </cell>
          <cell r="AB18" t="str">
            <v/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0.129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0.129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LAS16.PPM01</v>
          </cell>
          <cell r="B19" t="str">
            <v>PPM</v>
          </cell>
          <cell r="C19" t="str">
            <v>1.1.19</v>
          </cell>
          <cell r="D19" t="str">
            <v>Main Switchgear</v>
          </cell>
          <cell r="E19" t="str">
            <v>Circuit Breakers -Primary</v>
          </cell>
          <cell r="F19" t="str">
            <v>3000AT / 2500AT</v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b">
            <v>0</v>
          </cell>
          <cell r="L19" t="str">
            <v/>
          </cell>
          <cell r="M19" t="str">
            <v/>
          </cell>
          <cell r="N19">
            <v>0</v>
          </cell>
          <cell r="O19" t="str">
            <v/>
          </cell>
          <cell r="P19">
            <v>3</v>
          </cell>
          <cell r="Q19">
            <v>3</v>
          </cell>
          <cell r="R19">
            <v>3</v>
          </cell>
          <cell r="S19" t="str">
            <v/>
          </cell>
          <cell r="T19" t="str">
            <v/>
          </cell>
          <cell r="U19" t="str">
            <v/>
          </cell>
          <cell r="V19">
            <v>6</v>
          </cell>
          <cell r="W19">
            <v>150</v>
          </cell>
          <cell r="X19">
            <v>24518.175000000003</v>
          </cell>
          <cell r="Y19">
            <v>1</v>
          </cell>
          <cell r="Z19">
            <v>0</v>
          </cell>
          <cell r="AA19" t="str">
            <v/>
          </cell>
          <cell r="AB19" t="str">
            <v/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0.129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0.129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LAS16.PPM01</v>
          </cell>
          <cell r="B20" t="str">
            <v>PPM</v>
          </cell>
          <cell r="C20" t="str">
            <v>1.1.20</v>
          </cell>
          <cell r="D20" t="str">
            <v>Main Switchgear</v>
          </cell>
          <cell r="E20" t="str">
            <v>Circuit Breakers -Primary</v>
          </cell>
          <cell r="F20" t="str">
            <v>HLP02A MAIN</v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b">
            <v>0</v>
          </cell>
          <cell r="L20" t="str">
            <v/>
          </cell>
          <cell r="M20" t="str">
            <v/>
          </cell>
          <cell r="N20">
            <v>0</v>
          </cell>
          <cell r="O20" t="str">
            <v/>
          </cell>
          <cell r="P20">
            <v>3</v>
          </cell>
          <cell r="Q20">
            <v>3</v>
          </cell>
          <cell r="R20">
            <v>3</v>
          </cell>
          <cell r="S20" t="str">
            <v/>
          </cell>
          <cell r="T20" t="str">
            <v/>
          </cell>
          <cell r="U20" t="str">
            <v/>
          </cell>
          <cell r="V20">
            <v>6</v>
          </cell>
          <cell r="W20">
            <v>150</v>
          </cell>
          <cell r="X20">
            <v>24518.175000000003</v>
          </cell>
          <cell r="Y20">
            <v>1</v>
          </cell>
          <cell r="Z20">
            <v>0</v>
          </cell>
          <cell r="AA20" t="str">
            <v/>
          </cell>
          <cell r="AB20" t="str">
            <v/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0.129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0.129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LAS16.PPM01</v>
          </cell>
          <cell r="B21" t="str">
            <v>PPM</v>
          </cell>
          <cell r="C21" t="str">
            <v>1.1.21</v>
          </cell>
          <cell r="D21" t="str">
            <v>Main Switchgear</v>
          </cell>
          <cell r="E21" t="str">
            <v>LV Cables</v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b">
            <v>0</v>
          </cell>
          <cell r="L21" t="str">
            <v/>
          </cell>
          <cell r="M21" t="str">
            <v/>
          </cell>
          <cell r="N21">
            <v>0</v>
          </cell>
          <cell r="O21" t="str">
            <v/>
          </cell>
          <cell r="P21">
            <v>19.8</v>
          </cell>
          <cell r="Q21">
            <v>19.8</v>
          </cell>
          <cell r="R21">
            <v>19.8</v>
          </cell>
          <cell r="S21" t="str">
            <v/>
          </cell>
          <cell r="T21" t="str">
            <v/>
          </cell>
          <cell r="U21" t="str">
            <v/>
          </cell>
          <cell r="V21">
            <v>6</v>
          </cell>
          <cell r="W21">
            <v>150</v>
          </cell>
          <cell r="X21">
            <v>24518.175000000003</v>
          </cell>
          <cell r="Y21">
            <v>1</v>
          </cell>
          <cell r="Z21">
            <v>0</v>
          </cell>
          <cell r="AA21" t="str">
            <v/>
          </cell>
          <cell r="AB21" t="str">
            <v/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0.85139999999999993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0.85139999999999993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LAS16.PPM01</v>
          </cell>
          <cell r="B22" t="str">
            <v>PPM</v>
          </cell>
          <cell r="C22" t="str">
            <v>1.1.22</v>
          </cell>
          <cell r="D22" t="str">
            <v>Main Switchgear</v>
          </cell>
          <cell r="E22" t="str">
            <v>Panelboards</v>
          </cell>
          <cell r="F22" t="str">
            <v>HLP01A</v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b">
            <v>0</v>
          </cell>
          <cell r="L22" t="str">
            <v/>
          </cell>
          <cell r="M22" t="str">
            <v/>
          </cell>
          <cell r="N22">
            <v>0</v>
          </cell>
          <cell r="O22" t="str">
            <v/>
          </cell>
          <cell r="P22">
            <v>0.5</v>
          </cell>
          <cell r="Q22">
            <v>0.5</v>
          </cell>
          <cell r="R22">
            <v>0.5</v>
          </cell>
          <cell r="S22" t="str">
            <v/>
          </cell>
          <cell r="T22" t="str">
            <v/>
          </cell>
          <cell r="U22" t="str">
            <v/>
          </cell>
          <cell r="V22">
            <v>6</v>
          </cell>
          <cell r="W22">
            <v>150</v>
          </cell>
          <cell r="X22">
            <v>24518.175000000003</v>
          </cell>
          <cell r="Y22">
            <v>1</v>
          </cell>
          <cell r="Z22">
            <v>0</v>
          </cell>
          <cell r="AA22" t="str">
            <v/>
          </cell>
          <cell r="AB22" t="str">
            <v/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2.1499999999999998E-2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2.1499999999999998E-2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LAS16.PPM01</v>
          </cell>
          <cell r="B23" t="str">
            <v>PPM</v>
          </cell>
          <cell r="C23" t="str">
            <v>1.1.23</v>
          </cell>
          <cell r="D23" t="str">
            <v>Main Switchgear</v>
          </cell>
          <cell r="E23" t="str">
            <v>Panelboards</v>
          </cell>
          <cell r="F23" t="str">
            <v>HLP02A</v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b">
            <v>0</v>
          </cell>
          <cell r="L23" t="str">
            <v/>
          </cell>
          <cell r="M23" t="str">
            <v/>
          </cell>
          <cell r="N23">
            <v>0</v>
          </cell>
          <cell r="O23" t="str">
            <v/>
          </cell>
          <cell r="P23">
            <v>0.5</v>
          </cell>
          <cell r="Q23">
            <v>0.5</v>
          </cell>
          <cell r="R23">
            <v>0.5</v>
          </cell>
          <cell r="S23" t="str">
            <v/>
          </cell>
          <cell r="T23" t="str">
            <v/>
          </cell>
          <cell r="U23" t="str">
            <v/>
          </cell>
          <cell r="V23">
            <v>6</v>
          </cell>
          <cell r="W23">
            <v>150</v>
          </cell>
          <cell r="X23">
            <v>24518.175000000003</v>
          </cell>
          <cell r="Y23">
            <v>1</v>
          </cell>
          <cell r="Z23">
            <v>0</v>
          </cell>
          <cell r="AA23" t="str">
            <v/>
          </cell>
          <cell r="AB23" t="str">
            <v/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2.1499999999999998E-2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2.1499999999999998E-2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LAS16.PPM01</v>
          </cell>
          <cell r="B24" t="str">
            <v>PPM</v>
          </cell>
          <cell r="C24" t="str">
            <v>1.1.24</v>
          </cell>
          <cell r="D24" t="str">
            <v>Main Switchgear</v>
          </cell>
          <cell r="E24" t="str">
            <v>XFMR - Dry-Type, Small</v>
          </cell>
          <cell r="F24" t="str">
            <v>TLVP</v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b">
            <v>0</v>
          </cell>
          <cell r="L24" t="str">
            <v/>
          </cell>
          <cell r="M24" t="str">
            <v/>
          </cell>
          <cell r="N24">
            <v>0</v>
          </cell>
          <cell r="O24" t="str">
            <v/>
          </cell>
          <cell r="P24">
            <v>2</v>
          </cell>
          <cell r="Q24">
            <v>2</v>
          </cell>
          <cell r="R24">
            <v>2</v>
          </cell>
          <cell r="S24" t="str">
            <v/>
          </cell>
          <cell r="T24" t="str">
            <v/>
          </cell>
          <cell r="U24" t="str">
            <v/>
          </cell>
          <cell r="V24">
            <v>6</v>
          </cell>
          <cell r="W24">
            <v>150</v>
          </cell>
          <cell r="X24">
            <v>24518.175000000003</v>
          </cell>
          <cell r="Y24">
            <v>1</v>
          </cell>
          <cell r="Z24">
            <v>0</v>
          </cell>
          <cell r="AA24" t="str">
            <v/>
          </cell>
          <cell r="AB24" t="str">
            <v/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8.5999999999999993E-2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8.5999999999999993E-2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LAS16.PPM01</v>
          </cell>
          <cell r="B25" t="str">
            <v>PPM</v>
          </cell>
          <cell r="C25" t="str">
            <v>1.1.25</v>
          </cell>
          <cell r="D25" t="str">
            <v>Main Switchgear</v>
          </cell>
          <cell r="E25" t="str">
            <v>LV Disconnect</v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b">
            <v>0</v>
          </cell>
          <cell r="L25" t="str">
            <v/>
          </cell>
          <cell r="M25" t="str">
            <v/>
          </cell>
          <cell r="N25">
            <v>0</v>
          </cell>
          <cell r="O25" t="str">
            <v/>
          </cell>
          <cell r="P25">
            <v>1.5</v>
          </cell>
          <cell r="Q25">
            <v>1.5</v>
          </cell>
          <cell r="R25">
            <v>1.5</v>
          </cell>
          <cell r="S25" t="str">
            <v/>
          </cell>
          <cell r="T25" t="str">
            <v/>
          </cell>
          <cell r="U25" t="str">
            <v/>
          </cell>
          <cell r="V25">
            <v>6</v>
          </cell>
          <cell r="W25">
            <v>150</v>
          </cell>
          <cell r="X25">
            <v>24518.175000000003</v>
          </cell>
          <cell r="Y25">
            <v>1</v>
          </cell>
          <cell r="Z25">
            <v>0</v>
          </cell>
          <cell r="AA25" t="str">
            <v/>
          </cell>
          <cell r="AB25" t="str">
            <v/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6.4500000000000002E-2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6.4500000000000002E-2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LAS16.PPM01</v>
          </cell>
          <cell r="B26" t="str">
            <v>PPM</v>
          </cell>
          <cell r="C26" t="str">
            <v>1.2.1</v>
          </cell>
          <cell r="D26" t="str">
            <v>PDU</v>
          </cell>
          <cell r="E26" t="str">
            <v>Circuit Breakers -Secondary</v>
          </cell>
          <cell r="F26" t="str">
            <v>1600AF / 1600AT</v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b">
            <v>0</v>
          </cell>
          <cell r="L26" t="str">
            <v/>
          </cell>
          <cell r="M26" t="str">
            <v/>
          </cell>
          <cell r="N26">
            <v>0</v>
          </cell>
          <cell r="O26" t="str">
            <v/>
          </cell>
          <cell r="P26">
            <v>2</v>
          </cell>
          <cell r="Q26">
            <v>2</v>
          </cell>
          <cell r="R26">
            <v>2</v>
          </cell>
          <cell r="S26" t="str">
            <v/>
          </cell>
          <cell r="T26" t="str">
            <v/>
          </cell>
          <cell r="U26" t="str">
            <v/>
          </cell>
          <cell r="V26">
            <v>6</v>
          </cell>
          <cell r="W26">
            <v>150</v>
          </cell>
          <cell r="X26">
            <v>24518.175000000003</v>
          </cell>
          <cell r="Y26">
            <v>1</v>
          </cell>
          <cell r="Z26">
            <v>0</v>
          </cell>
          <cell r="AA26" t="str">
            <v/>
          </cell>
          <cell r="AB26" t="str">
            <v/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8.5999999999999993E-2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8.5999999999999993E-2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LAS16.PPM01</v>
          </cell>
          <cell r="B27" t="str">
            <v>PPM</v>
          </cell>
          <cell r="C27" t="str">
            <v>1.2.2</v>
          </cell>
          <cell r="D27" t="str">
            <v>PDU</v>
          </cell>
          <cell r="E27" t="str">
            <v>Circuit Breakers -Secondary</v>
          </cell>
          <cell r="F27" t="str">
            <v>1600AF / 1600AT</v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b">
            <v>0</v>
          </cell>
          <cell r="L27" t="str">
            <v/>
          </cell>
          <cell r="M27" t="str">
            <v/>
          </cell>
          <cell r="N27">
            <v>0</v>
          </cell>
          <cell r="O27" t="str">
            <v/>
          </cell>
          <cell r="P27">
            <v>2</v>
          </cell>
          <cell r="Q27">
            <v>2</v>
          </cell>
          <cell r="R27">
            <v>2</v>
          </cell>
          <cell r="S27" t="str">
            <v/>
          </cell>
          <cell r="T27" t="str">
            <v/>
          </cell>
          <cell r="U27" t="str">
            <v/>
          </cell>
          <cell r="V27">
            <v>6</v>
          </cell>
          <cell r="W27">
            <v>150</v>
          </cell>
          <cell r="X27">
            <v>24518.175000000003</v>
          </cell>
          <cell r="Y27">
            <v>1</v>
          </cell>
          <cell r="Z27">
            <v>0</v>
          </cell>
          <cell r="AA27" t="str">
            <v/>
          </cell>
          <cell r="AB27" t="str">
            <v/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8.5999999999999993E-2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8.5999999999999993E-2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LAS16.PPM01</v>
          </cell>
          <cell r="B28" t="str">
            <v>PPM</v>
          </cell>
          <cell r="C28" t="str">
            <v>1.2.3</v>
          </cell>
          <cell r="D28" t="str">
            <v>PDU</v>
          </cell>
          <cell r="E28" t="str">
            <v>Circuit Breakers -Secondary</v>
          </cell>
          <cell r="F28" t="str">
            <v>400AF / 400AT</v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b">
            <v>0</v>
          </cell>
          <cell r="L28" t="str">
            <v/>
          </cell>
          <cell r="M28" t="str">
            <v/>
          </cell>
          <cell r="N28">
            <v>0</v>
          </cell>
          <cell r="O28" t="str">
            <v/>
          </cell>
          <cell r="P28">
            <v>2</v>
          </cell>
          <cell r="Q28">
            <v>2</v>
          </cell>
          <cell r="R28">
            <v>2</v>
          </cell>
          <cell r="S28" t="str">
            <v/>
          </cell>
          <cell r="T28" t="str">
            <v/>
          </cell>
          <cell r="U28" t="str">
            <v/>
          </cell>
          <cell r="V28">
            <v>6</v>
          </cell>
          <cell r="W28">
            <v>150</v>
          </cell>
          <cell r="X28">
            <v>24518.175000000003</v>
          </cell>
          <cell r="Y28">
            <v>1</v>
          </cell>
          <cell r="Z28">
            <v>0</v>
          </cell>
          <cell r="AA28" t="str">
            <v/>
          </cell>
          <cell r="AB28" t="str">
            <v/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8.5999999999999993E-2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8.5999999999999993E-2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LAS16.PPM01</v>
          </cell>
          <cell r="B29" t="str">
            <v>PPM</v>
          </cell>
          <cell r="C29" t="str">
            <v>1.2.4</v>
          </cell>
          <cell r="D29" t="str">
            <v>PDU</v>
          </cell>
          <cell r="E29" t="str">
            <v>Circuit Breakers -Secondary</v>
          </cell>
          <cell r="F29" t="str">
            <v>400AF / 400AT</v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b">
            <v>0</v>
          </cell>
          <cell r="L29" t="str">
            <v/>
          </cell>
          <cell r="M29" t="str">
            <v/>
          </cell>
          <cell r="N29">
            <v>0</v>
          </cell>
          <cell r="O29" t="str">
            <v/>
          </cell>
          <cell r="P29">
            <v>2</v>
          </cell>
          <cell r="Q29">
            <v>2</v>
          </cell>
          <cell r="R29">
            <v>2</v>
          </cell>
          <cell r="S29" t="str">
            <v/>
          </cell>
          <cell r="T29" t="str">
            <v/>
          </cell>
          <cell r="U29" t="str">
            <v/>
          </cell>
          <cell r="V29">
            <v>6</v>
          </cell>
          <cell r="W29">
            <v>150</v>
          </cell>
          <cell r="X29">
            <v>24518.175000000003</v>
          </cell>
          <cell r="Y29">
            <v>1</v>
          </cell>
          <cell r="Z29">
            <v>0</v>
          </cell>
          <cell r="AA29" t="str">
            <v/>
          </cell>
          <cell r="AB29" t="str">
            <v/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8.5999999999999993E-2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8.5999999999999993E-2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LAS16.PPM01</v>
          </cell>
          <cell r="B30" t="str">
            <v>PPM</v>
          </cell>
          <cell r="C30" t="str">
            <v>1.2.5</v>
          </cell>
          <cell r="D30" t="str">
            <v>PDU</v>
          </cell>
          <cell r="E30" t="str">
            <v>Circuit Breakers -Secondary</v>
          </cell>
          <cell r="F30" t="str">
            <v>400AF / 400AT</v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b">
            <v>0</v>
          </cell>
          <cell r="L30" t="str">
            <v/>
          </cell>
          <cell r="M30" t="str">
            <v/>
          </cell>
          <cell r="N30">
            <v>0</v>
          </cell>
          <cell r="O30" t="str">
            <v/>
          </cell>
          <cell r="P30">
            <v>2</v>
          </cell>
          <cell r="Q30">
            <v>2</v>
          </cell>
          <cell r="R30">
            <v>2</v>
          </cell>
          <cell r="S30" t="str">
            <v/>
          </cell>
          <cell r="T30" t="str">
            <v/>
          </cell>
          <cell r="U30" t="str">
            <v/>
          </cell>
          <cell r="V30">
            <v>6</v>
          </cell>
          <cell r="W30">
            <v>150</v>
          </cell>
          <cell r="X30">
            <v>24518.175000000003</v>
          </cell>
          <cell r="Y30">
            <v>1</v>
          </cell>
          <cell r="Z30">
            <v>0</v>
          </cell>
          <cell r="AA30" t="str">
            <v/>
          </cell>
          <cell r="AB30" t="str">
            <v/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8.5999999999999993E-2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8.5999999999999993E-2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LAS16.PPM01</v>
          </cell>
          <cell r="B31" t="str">
            <v>PPM</v>
          </cell>
          <cell r="C31" t="str">
            <v>1.2.6</v>
          </cell>
          <cell r="D31" t="str">
            <v>PDU</v>
          </cell>
          <cell r="E31" t="str">
            <v>Circuit Breakers -Secondary</v>
          </cell>
          <cell r="F31" t="str">
            <v>400AF / 400AT</v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b">
            <v>0</v>
          </cell>
          <cell r="L31" t="str">
            <v/>
          </cell>
          <cell r="M31" t="str">
            <v/>
          </cell>
          <cell r="N31">
            <v>0</v>
          </cell>
          <cell r="O31" t="str">
            <v/>
          </cell>
          <cell r="P31">
            <v>2</v>
          </cell>
          <cell r="Q31">
            <v>2</v>
          </cell>
          <cell r="R31">
            <v>2</v>
          </cell>
          <cell r="S31" t="str">
            <v/>
          </cell>
          <cell r="T31" t="str">
            <v/>
          </cell>
          <cell r="U31" t="str">
            <v/>
          </cell>
          <cell r="V31">
            <v>6</v>
          </cell>
          <cell r="W31">
            <v>150</v>
          </cell>
          <cell r="X31">
            <v>24518.175000000003</v>
          </cell>
          <cell r="Y31">
            <v>1</v>
          </cell>
          <cell r="Z31">
            <v>0</v>
          </cell>
          <cell r="AA31" t="str">
            <v/>
          </cell>
          <cell r="AB31" t="str">
            <v/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8.5999999999999993E-2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8.5999999999999993E-2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LAS16.PPM01</v>
          </cell>
          <cell r="B32" t="str">
            <v>PPM</v>
          </cell>
          <cell r="C32" t="str">
            <v>1.2.7</v>
          </cell>
          <cell r="D32" t="str">
            <v>PDU</v>
          </cell>
          <cell r="E32" t="str">
            <v>Circuit Breakers -Secondary</v>
          </cell>
          <cell r="F32" t="str">
            <v>400AF / 400AT</v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b">
            <v>0</v>
          </cell>
          <cell r="L32" t="str">
            <v/>
          </cell>
          <cell r="M32" t="str">
            <v/>
          </cell>
          <cell r="N32">
            <v>0</v>
          </cell>
          <cell r="O32" t="str">
            <v/>
          </cell>
          <cell r="P32">
            <v>2</v>
          </cell>
          <cell r="Q32">
            <v>2</v>
          </cell>
          <cell r="R32">
            <v>2</v>
          </cell>
          <cell r="S32" t="str">
            <v/>
          </cell>
          <cell r="T32" t="str">
            <v/>
          </cell>
          <cell r="U32" t="str">
            <v/>
          </cell>
          <cell r="V32">
            <v>6</v>
          </cell>
          <cell r="W32">
            <v>150</v>
          </cell>
          <cell r="X32">
            <v>24518.175000000003</v>
          </cell>
          <cell r="Y32">
            <v>1</v>
          </cell>
          <cell r="Z32">
            <v>0</v>
          </cell>
          <cell r="AA32" t="str">
            <v/>
          </cell>
          <cell r="AB32" t="str">
            <v/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8.5999999999999993E-2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8.5999999999999993E-2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LAS16.PPM01</v>
          </cell>
          <cell r="B33" t="str">
            <v>PPM</v>
          </cell>
          <cell r="C33" t="str">
            <v>1.2.8</v>
          </cell>
          <cell r="D33" t="str">
            <v>PDU</v>
          </cell>
          <cell r="E33" t="str">
            <v>Circuit Breakers -Secondary</v>
          </cell>
          <cell r="F33" t="str">
            <v>400AF / 400AT</v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b">
            <v>0</v>
          </cell>
          <cell r="L33" t="str">
            <v/>
          </cell>
          <cell r="M33" t="str">
            <v/>
          </cell>
          <cell r="N33">
            <v>0</v>
          </cell>
          <cell r="O33" t="str">
            <v/>
          </cell>
          <cell r="P33">
            <v>2</v>
          </cell>
          <cell r="Q33">
            <v>2</v>
          </cell>
          <cell r="R33">
            <v>2</v>
          </cell>
          <cell r="S33" t="str">
            <v/>
          </cell>
          <cell r="T33" t="str">
            <v/>
          </cell>
          <cell r="U33" t="str">
            <v/>
          </cell>
          <cell r="V33">
            <v>6</v>
          </cell>
          <cell r="W33">
            <v>150</v>
          </cell>
          <cell r="X33">
            <v>24518.175000000003</v>
          </cell>
          <cell r="Y33">
            <v>1</v>
          </cell>
          <cell r="Z33">
            <v>0</v>
          </cell>
          <cell r="AA33" t="str">
            <v/>
          </cell>
          <cell r="AB33" t="str">
            <v/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8.5999999999999993E-2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8.5999999999999993E-2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LAS16.PPM01</v>
          </cell>
          <cell r="B34" t="str">
            <v>PPM</v>
          </cell>
          <cell r="C34" t="str">
            <v>1.2.9</v>
          </cell>
          <cell r="D34" t="str">
            <v>PDU</v>
          </cell>
          <cell r="E34" t="str">
            <v>Circuit Breakers -Secondary</v>
          </cell>
          <cell r="F34" t="str">
            <v>400AF / 400AT</v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b">
            <v>0</v>
          </cell>
          <cell r="L34" t="str">
            <v/>
          </cell>
          <cell r="M34" t="str">
            <v/>
          </cell>
          <cell r="N34">
            <v>0</v>
          </cell>
          <cell r="O34" t="str">
            <v/>
          </cell>
          <cell r="P34">
            <v>2</v>
          </cell>
          <cell r="Q34">
            <v>2</v>
          </cell>
          <cell r="R34">
            <v>2</v>
          </cell>
          <cell r="S34" t="str">
            <v/>
          </cell>
          <cell r="T34" t="str">
            <v/>
          </cell>
          <cell r="U34" t="str">
            <v/>
          </cell>
          <cell r="V34">
            <v>6</v>
          </cell>
          <cell r="W34">
            <v>150</v>
          </cell>
          <cell r="X34">
            <v>24518.175000000003</v>
          </cell>
          <cell r="Y34">
            <v>1</v>
          </cell>
          <cell r="Z34">
            <v>0</v>
          </cell>
          <cell r="AA34" t="str">
            <v/>
          </cell>
          <cell r="AB34" t="str">
            <v/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8.5999999999999993E-2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8.5999999999999993E-2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LAS16.PPM01</v>
          </cell>
          <cell r="B35" t="str">
            <v>PPM</v>
          </cell>
          <cell r="C35" t="str">
            <v>1.2.10</v>
          </cell>
          <cell r="D35" t="str">
            <v>PDU</v>
          </cell>
          <cell r="E35" t="str">
            <v>Circuit Breakers -Secondary</v>
          </cell>
          <cell r="F35" t="str">
            <v>400AF / 400AT</v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b">
            <v>0</v>
          </cell>
          <cell r="L35" t="str">
            <v/>
          </cell>
          <cell r="M35" t="str">
            <v/>
          </cell>
          <cell r="N35">
            <v>0</v>
          </cell>
          <cell r="O35" t="str">
            <v/>
          </cell>
          <cell r="P35">
            <v>2</v>
          </cell>
          <cell r="Q35">
            <v>2</v>
          </cell>
          <cell r="R35">
            <v>2</v>
          </cell>
          <cell r="S35" t="str">
            <v/>
          </cell>
          <cell r="T35" t="str">
            <v/>
          </cell>
          <cell r="U35" t="str">
            <v/>
          </cell>
          <cell r="V35">
            <v>6</v>
          </cell>
          <cell r="W35">
            <v>150</v>
          </cell>
          <cell r="X35">
            <v>24518.175000000003</v>
          </cell>
          <cell r="Y35">
            <v>1</v>
          </cell>
          <cell r="Z35">
            <v>0</v>
          </cell>
          <cell r="AA35" t="str">
            <v/>
          </cell>
          <cell r="AB35" t="str">
            <v/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8.5999999999999993E-2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8.5999999999999993E-2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LAS16.PPM01</v>
          </cell>
          <cell r="B36" t="str">
            <v>PPM</v>
          </cell>
          <cell r="C36" t="str">
            <v>1.2.11</v>
          </cell>
          <cell r="D36" t="str">
            <v>PDU</v>
          </cell>
          <cell r="E36" t="str">
            <v>Circuit Breakers -Secondary</v>
          </cell>
          <cell r="F36" t="str">
            <v>400AF / 400AT</v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b">
            <v>0</v>
          </cell>
          <cell r="L36" t="str">
            <v/>
          </cell>
          <cell r="M36" t="str">
            <v/>
          </cell>
          <cell r="N36">
            <v>0</v>
          </cell>
          <cell r="O36" t="str">
            <v/>
          </cell>
          <cell r="P36">
            <v>2</v>
          </cell>
          <cell r="Q36">
            <v>2</v>
          </cell>
          <cell r="R36">
            <v>2</v>
          </cell>
          <cell r="S36" t="str">
            <v/>
          </cell>
          <cell r="T36" t="str">
            <v/>
          </cell>
          <cell r="U36" t="str">
            <v/>
          </cell>
          <cell r="V36">
            <v>6</v>
          </cell>
          <cell r="W36">
            <v>150</v>
          </cell>
          <cell r="X36">
            <v>24518.175000000003</v>
          </cell>
          <cell r="Y36">
            <v>1</v>
          </cell>
          <cell r="Z36">
            <v>0</v>
          </cell>
          <cell r="AA36" t="str">
            <v/>
          </cell>
          <cell r="AB36" t="str">
            <v/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8.5999999999999993E-2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8.5999999999999993E-2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LAS16.PPM01</v>
          </cell>
          <cell r="B37" t="str">
            <v>PPM</v>
          </cell>
          <cell r="C37" t="str">
            <v>1.2.12</v>
          </cell>
          <cell r="D37" t="str">
            <v>PDU</v>
          </cell>
          <cell r="E37" t="str">
            <v>Circuit Breakers -Secondary</v>
          </cell>
          <cell r="F37" t="str">
            <v>400AF / 400AT</v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b">
            <v>0</v>
          </cell>
          <cell r="L37" t="str">
            <v/>
          </cell>
          <cell r="M37" t="str">
            <v/>
          </cell>
          <cell r="N37">
            <v>0</v>
          </cell>
          <cell r="O37" t="str">
            <v/>
          </cell>
          <cell r="P37">
            <v>2</v>
          </cell>
          <cell r="Q37">
            <v>2</v>
          </cell>
          <cell r="R37">
            <v>2</v>
          </cell>
          <cell r="S37" t="str">
            <v/>
          </cell>
          <cell r="T37" t="str">
            <v/>
          </cell>
          <cell r="U37" t="str">
            <v/>
          </cell>
          <cell r="V37">
            <v>6</v>
          </cell>
          <cell r="W37">
            <v>150</v>
          </cell>
          <cell r="X37">
            <v>24518.175000000003</v>
          </cell>
          <cell r="Y37">
            <v>1</v>
          </cell>
          <cell r="Z37">
            <v>0</v>
          </cell>
          <cell r="AA37" t="str">
            <v/>
          </cell>
          <cell r="AB37" t="str">
            <v/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8.5999999999999993E-2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8.5999999999999993E-2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LAS16.PPM01</v>
          </cell>
          <cell r="B38" t="str">
            <v>PPM</v>
          </cell>
          <cell r="C38" t="str">
            <v>1.2.13</v>
          </cell>
          <cell r="D38" t="str">
            <v>PDU</v>
          </cell>
          <cell r="E38" t="str">
            <v>Circuit Breakers -Secondary</v>
          </cell>
          <cell r="F38" t="str">
            <v>400AF / 400AT</v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b">
            <v>0</v>
          </cell>
          <cell r="L38" t="str">
            <v/>
          </cell>
          <cell r="M38" t="str">
            <v/>
          </cell>
          <cell r="N38">
            <v>0</v>
          </cell>
          <cell r="O38" t="str">
            <v/>
          </cell>
          <cell r="P38">
            <v>2</v>
          </cell>
          <cell r="Q38">
            <v>2</v>
          </cell>
          <cell r="R38">
            <v>2</v>
          </cell>
          <cell r="S38" t="str">
            <v/>
          </cell>
          <cell r="T38" t="str">
            <v/>
          </cell>
          <cell r="U38" t="str">
            <v/>
          </cell>
          <cell r="V38">
            <v>6</v>
          </cell>
          <cell r="W38">
            <v>150</v>
          </cell>
          <cell r="X38">
            <v>24518.175000000003</v>
          </cell>
          <cell r="Y38">
            <v>1</v>
          </cell>
          <cell r="Z38">
            <v>0</v>
          </cell>
          <cell r="AA38" t="str">
            <v/>
          </cell>
          <cell r="AB38" t="str">
            <v/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8.5999999999999993E-2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8.5999999999999993E-2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LAS16.PPM01</v>
          </cell>
          <cell r="B39" t="str">
            <v>PPM</v>
          </cell>
          <cell r="C39" t="str">
            <v>1.2.14</v>
          </cell>
          <cell r="D39" t="str">
            <v>PDU</v>
          </cell>
          <cell r="E39" t="str">
            <v>Circuit Breakers -Secondary</v>
          </cell>
          <cell r="F39" t="str">
            <v>400AF / 400AT</v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b">
            <v>0</v>
          </cell>
          <cell r="L39" t="str">
            <v/>
          </cell>
          <cell r="M39" t="str">
            <v/>
          </cell>
          <cell r="N39">
            <v>0</v>
          </cell>
          <cell r="O39" t="str">
            <v/>
          </cell>
          <cell r="P39">
            <v>2</v>
          </cell>
          <cell r="Q39">
            <v>2</v>
          </cell>
          <cell r="R39">
            <v>2</v>
          </cell>
          <cell r="S39" t="str">
            <v/>
          </cell>
          <cell r="T39" t="str">
            <v/>
          </cell>
          <cell r="U39" t="str">
            <v/>
          </cell>
          <cell r="V39">
            <v>6</v>
          </cell>
          <cell r="W39">
            <v>150</v>
          </cell>
          <cell r="X39">
            <v>24518.175000000003</v>
          </cell>
          <cell r="Y39">
            <v>1</v>
          </cell>
          <cell r="Z39">
            <v>0</v>
          </cell>
          <cell r="AA39" t="str">
            <v/>
          </cell>
          <cell r="AB39" t="str">
            <v/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8.5999999999999993E-2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8.5999999999999993E-2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LAS16.PPM01</v>
          </cell>
          <cell r="B40" t="str">
            <v>PPM</v>
          </cell>
          <cell r="C40" t="str">
            <v>1.2.15</v>
          </cell>
          <cell r="D40" t="str">
            <v>PDU</v>
          </cell>
          <cell r="E40" t="str">
            <v>Circuit Breakers -Secondary</v>
          </cell>
          <cell r="F40" t="str">
            <v>400AF / 400AT</v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b">
            <v>0</v>
          </cell>
          <cell r="L40" t="str">
            <v/>
          </cell>
          <cell r="M40" t="str">
            <v/>
          </cell>
          <cell r="N40">
            <v>0</v>
          </cell>
          <cell r="O40" t="str">
            <v/>
          </cell>
          <cell r="P40">
            <v>2</v>
          </cell>
          <cell r="Q40">
            <v>2</v>
          </cell>
          <cell r="R40">
            <v>2</v>
          </cell>
          <cell r="S40" t="str">
            <v/>
          </cell>
          <cell r="T40" t="str">
            <v/>
          </cell>
          <cell r="U40" t="str">
            <v/>
          </cell>
          <cell r="V40">
            <v>6</v>
          </cell>
          <cell r="W40">
            <v>150</v>
          </cell>
          <cell r="X40">
            <v>24518.175000000003</v>
          </cell>
          <cell r="Y40">
            <v>1</v>
          </cell>
          <cell r="Z40">
            <v>0</v>
          </cell>
          <cell r="AA40" t="str">
            <v/>
          </cell>
          <cell r="AB40" t="str">
            <v/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8.5999999999999993E-2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8.5999999999999993E-2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LAS16.PPM01</v>
          </cell>
          <cell r="B41" t="str">
            <v>PPM</v>
          </cell>
          <cell r="C41" t="str">
            <v>1.2.16</v>
          </cell>
          <cell r="D41" t="str">
            <v>PDU</v>
          </cell>
          <cell r="E41" t="str">
            <v>Circuit Breakers -Secondary</v>
          </cell>
          <cell r="F41" t="str">
            <v>400AF / 400AT</v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b">
            <v>0</v>
          </cell>
          <cell r="L41" t="str">
            <v/>
          </cell>
          <cell r="M41" t="str">
            <v/>
          </cell>
          <cell r="N41">
            <v>0</v>
          </cell>
          <cell r="O41" t="str">
            <v/>
          </cell>
          <cell r="P41">
            <v>2</v>
          </cell>
          <cell r="Q41">
            <v>2</v>
          </cell>
          <cell r="R41">
            <v>2</v>
          </cell>
          <cell r="S41" t="str">
            <v/>
          </cell>
          <cell r="T41" t="str">
            <v/>
          </cell>
          <cell r="U41" t="str">
            <v/>
          </cell>
          <cell r="V41">
            <v>6</v>
          </cell>
          <cell r="W41">
            <v>150</v>
          </cell>
          <cell r="X41">
            <v>24518.175000000003</v>
          </cell>
          <cell r="Y41">
            <v>1</v>
          </cell>
          <cell r="Z41">
            <v>0</v>
          </cell>
          <cell r="AA41" t="str">
            <v/>
          </cell>
          <cell r="AB41" t="str">
            <v/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8.5999999999999993E-2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8.5999999999999993E-2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LAS16.PPM01</v>
          </cell>
          <cell r="B42" t="str">
            <v>PPM</v>
          </cell>
          <cell r="C42" t="str">
            <v>1.2.17</v>
          </cell>
          <cell r="D42" t="str">
            <v>PDU</v>
          </cell>
          <cell r="E42" t="str">
            <v>Circuit Breakers -Secondary</v>
          </cell>
          <cell r="F42" t="str">
            <v>400AF / 400AT</v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b">
            <v>0</v>
          </cell>
          <cell r="L42" t="str">
            <v/>
          </cell>
          <cell r="M42" t="str">
            <v/>
          </cell>
          <cell r="N42">
            <v>0</v>
          </cell>
          <cell r="O42" t="str">
            <v/>
          </cell>
          <cell r="P42">
            <v>2</v>
          </cell>
          <cell r="Q42">
            <v>2</v>
          </cell>
          <cell r="R42">
            <v>2</v>
          </cell>
          <cell r="S42" t="str">
            <v/>
          </cell>
          <cell r="T42" t="str">
            <v/>
          </cell>
          <cell r="U42" t="str">
            <v/>
          </cell>
          <cell r="V42">
            <v>6</v>
          </cell>
          <cell r="W42">
            <v>150</v>
          </cell>
          <cell r="X42">
            <v>24518.175000000003</v>
          </cell>
          <cell r="Y42">
            <v>1</v>
          </cell>
          <cell r="Z42">
            <v>0</v>
          </cell>
          <cell r="AA42" t="str">
            <v/>
          </cell>
          <cell r="AB42" t="str">
            <v/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8.5999999999999993E-2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8.5999999999999993E-2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LAS16.PPM01</v>
          </cell>
          <cell r="B43" t="str">
            <v>PPM</v>
          </cell>
          <cell r="C43" t="str">
            <v>1.2.18</v>
          </cell>
          <cell r="D43" t="str">
            <v>PDU</v>
          </cell>
          <cell r="E43" t="str">
            <v>Circuit Breakers -Secondary</v>
          </cell>
          <cell r="F43" t="str">
            <v>400AF / 400AT</v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b">
            <v>0</v>
          </cell>
          <cell r="L43" t="str">
            <v/>
          </cell>
          <cell r="M43" t="str">
            <v/>
          </cell>
          <cell r="N43">
            <v>0</v>
          </cell>
          <cell r="O43" t="str">
            <v/>
          </cell>
          <cell r="P43">
            <v>2</v>
          </cell>
          <cell r="Q43">
            <v>2</v>
          </cell>
          <cell r="R43">
            <v>2</v>
          </cell>
          <cell r="S43" t="str">
            <v/>
          </cell>
          <cell r="T43" t="str">
            <v/>
          </cell>
          <cell r="U43" t="str">
            <v/>
          </cell>
          <cell r="V43">
            <v>6</v>
          </cell>
          <cell r="W43">
            <v>150</v>
          </cell>
          <cell r="X43">
            <v>24518.175000000003</v>
          </cell>
          <cell r="Y43">
            <v>1</v>
          </cell>
          <cell r="Z43">
            <v>0</v>
          </cell>
          <cell r="AA43" t="str">
            <v/>
          </cell>
          <cell r="AB43" t="str">
            <v/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8.5999999999999993E-2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8.5999999999999993E-2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LAS16.PPM01</v>
          </cell>
          <cell r="B44" t="str">
            <v>PPM</v>
          </cell>
          <cell r="C44" t="str">
            <v>1.2.19</v>
          </cell>
          <cell r="D44" t="str">
            <v>PDU</v>
          </cell>
          <cell r="E44" t="str">
            <v>Circuit Breakers -Secondary</v>
          </cell>
          <cell r="F44" t="str">
            <v>400AF / 400AT</v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b">
            <v>0</v>
          </cell>
          <cell r="L44" t="str">
            <v/>
          </cell>
          <cell r="M44" t="str">
            <v/>
          </cell>
          <cell r="N44">
            <v>0</v>
          </cell>
          <cell r="O44" t="str">
            <v/>
          </cell>
          <cell r="P44">
            <v>2</v>
          </cell>
          <cell r="Q44">
            <v>2</v>
          </cell>
          <cell r="R44">
            <v>2</v>
          </cell>
          <cell r="S44" t="str">
            <v/>
          </cell>
          <cell r="T44" t="str">
            <v/>
          </cell>
          <cell r="U44" t="str">
            <v/>
          </cell>
          <cell r="V44">
            <v>6</v>
          </cell>
          <cell r="W44">
            <v>150</v>
          </cell>
          <cell r="X44">
            <v>24518.175000000003</v>
          </cell>
          <cell r="Y44">
            <v>1</v>
          </cell>
          <cell r="Z44">
            <v>0</v>
          </cell>
          <cell r="AA44" t="str">
            <v/>
          </cell>
          <cell r="AB44" t="str">
            <v/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8.5999999999999993E-2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8.5999999999999993E-2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LAS16.PPM01</v>
          </cell>
          <cell r="B45" t="str">
            <v>PPM</v>
          </cell>
          <cell r="C45" t="str">
            <v>1.2.20</v>
          </cell>
          <cell r="D45" t="str">
            <v>PDU</v>
          </cell>
          <cell r="E45" t="str">
            <v>Circuit Breakers -Secondary</v>
          </cell>
          <cell r="F45" t="str">
            <v>400AF / 400AT</v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b">
            <v>0</v>
          </cell>
          <cell r="L45" t="str">
            <v/>
          </cell>
          <cell r="M45" t="str">
            <v/>
          </cell>
          <cell r="N45">
            <v>0</v>
          </cell>
          <cell r="O45" t="str">
            <v/>
          </cell>
          <cell r="P45">
            <v>2</v>
          </cell>
          <cell r="Q45">
            <v>2</v>
          </cell>
          <cell r="R45">
            <v>2</v>
          </cell>
          <cell r="S45" t="str">
            <v/>
          </cell>
          <cell r="T45" t="str">
            <v/>
          </cell>
          <cell r="U45" t="str">
            <v/>
          </cell>
          <cell r="V45">
            <v>6</v>
          </cell>
          <cell r="W45">
            <v>150</v>
          </cell>
          <cell r="X45">
            <v>24518.175000000003</v>
          </cell>
          <cell r="Y45">
            <v>1</v>
          </cell>
          <cell r="Z45">
            <v>0</v>
          </cell>
          <cell r="AA45" t="str">
            <v/>
          </cell>
          <cell r="AB45" t="str">
            <v/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8.5999999999999993E-2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8.5999999999999993E-2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LAS16.PPM01</v>
          </cell>
          <cell r="B46" t="str">
            <v>PPM</v>
          </cell>
          <cell r="C46" t="str">
            <v>1.2.21</v>
          </cell>
          <cell r="D46" t="str">
            <v>PDU</v>
          </cell>
          <cell r="E46" t="str">
            <v>Circuit Breakers -Secondary</v>
          </cell>
          <cell r="F46" t="str">
            <v>400AF / 400AT</v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b">
            <v>0</v>
          </cell>
          <cell r="L46" t="str">
            <v/>
          </cell>
          <cell r="M46" t="str">
            <v/>
          </cell>
          <cell r="N46">
            <v>0</v>
          </cell>
          <cell r="O46" t="str">
            <v/>
          </cell>
          <cell r="P46">
            <v>2</v>
          </cell>
          <cell r="Q46">
            <v>2</v>
          </cell>
          <cell r="R46">
            <v>2</v>
          </cell>
          <cell r="S46" t="str">
            <v/>
          </cell>
          <cell r="T46" t="str">
            <v/>
          </cell>
          <cell r="U46" t="str">
            <v/>
          </cell>
          <cell r="V46">
            <v>6</v>
          </cell>
          <cell r="W46">
            <v>150</v>
          </cell>
          <cell r="X46">
            <v>24518.175000000003</v>
          </cell>
          <cell r="Y46">
            <v>1</v>
          </cell>
          <cell r="Z46">
            <v>0</v>
          </cell>
          <cell r="AA46" t="str">
            <v/>
          </cell>
          <cell r="AB46" t="str">
            <v/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8.5999999999999993E-2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8.5999999999999993E-2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LAS16.PPM01</v>
          </cell>
          <cell r="B47" t="str">
            <v>PPM</v>
          </cell>
          <cell r="C47" t="str">
            <v>1.2.22</v>
          </cell>
          <cell r="D47" t="str">
            <v>PDU</v>
          </cell>
          <cell r="E47" t="str">
            <v>Circuit Breakers -Secondary</v>
          </cell>
          <cell r="F47" t="str">
            <v>400AF / 400AT</v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b">
            <v>0</v>
          </cell>
          <cell r="L47" t="str">
            <v/>
          </cell>
          <cell r="M47" t="str">
            <v/>
          </cell>
          <cell r="N47">
            <v>0</v>
          </cell>
          <cell r="O47" t="str">
            <v/>
          </cell>
          <cell r="P47">
            <v>2</v>
          </cell>
          <cell r="Q47">
            <v>2</v>
          </cell>
          <cell r="R47">
            <v>2</v>
          </cell>
          <cell r="S47" t="str">
            <v/>
          </cell>
          <cell r="T47" t="str">
            <v/>
          </cell>
          <cell r="U47" t="str">
            <v/>
          </cell>
          <cell r="V47">
            <v>6</v>
          </cell>
          <cell r="W47">
            <v>150</v>
          </cell>
          <cell r="X47">
            <v>24518.175000000003</v>
          </cell>
          <cell r="Y47">
            <v>1</v>
          </cell>
          <cell r="Z47">
            <v>0</v>
          </cell>
          <cell r="AA47" t="str">
            <v/>
          </cell>
          <cell r="AB47" t="str">
            <v/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8.5999999999999993E-2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8.5999999999999993E-2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LAS16.PPM01</v>
          </cell>
          <cell r="B48" t="str">
            <v>PPM</v>
          </cell>
          <cell r="C48" t="str">
            <v>1.2.23</v>
          </cell>
          <cell r="D48" t="str">
            <v>PDU</v>
          </cell>
          <cell r="E48" t="str">
            <v>XFMR - Dry-Type, Large</v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b">
            <v>0</v>
          </cell>
          <cell r="L48" t="str">
            <v/>
          </cell>
          <cell r="M48" t="str">
            <v/>
          </cell>
          <cell r="N48">
            <v>0</v>
          </cell>
          <cell r="O48" t="str">
            <v/>
          </cell>
          <cell r="P48">
            <v>4</v>
          </cell>
          <cell r="Q48">
            <v>4</v>
          </cell>
          <cell r="R48">
            <v>4</v>
          </cell>
          <cell r="S48" t="str">
            <v/>
          </cell>
          <cell r="T48" t="str">
            <v/>
          </cell>
          <cell r="U48" t="str">
            <v/>
          </cell>
          <cell r="V48">
            <v>6</v>
          </cell>
          <cell r="W48">
            <v>150</v>
          </cell>
          <cell r="X48">
            <v>24518.175000000003</v>
          </cell>
          <cell r="Y48">
            <v>1</v>
          </cell>
          <cell r="Z48">
            <v>0</v>
          </cell>
          <cell r="AA48" t="str">
            <v/>
          </cell>
          <cell r="AB48" t="str">
            <v/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0.17199999999999999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0.17199999999999999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LAS16.PPM01</v>
          </cell>
          <cell r="B49" t="str">
            <v>PPM</v>
          </cell>
          <cell r="C49" t="str">
            <v>1.2.24</v>
          </cell>
          <cell r="D49" t="str">
            <v>PDU</v>
          </cell>
          <cell r="E49" t="str">
            <v>XFMR - Dry-Type, Large</v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b">
            <v>0</v>
          </cell>
          <cell r="L49" t="str">
            <v/>
          </cell>
          <cell r="M49" t="str">
            <v/>
          </cell>
          <cell r="N49">
            <v>0</v>
          </cell>
          <cell r="O49" t="str">
            <v/>
          </cell>
          <cell r="P49">
            <v>4</v>
          </cell>
          <cell r="Q49">
            <v>4</v>
          </cell>
          <cell r="R49">
            <v>4</v>
          </cell>
          <cell r="S49" t="str">
            <v/>
          </cell>
          <cell r="T49" t="str">
            <v/>
          </cell>
          <cell r="U49" t="str">
            <v/>
          </cell>
          <cell r="V49">
            <v>6</v>
          </cell>
          <cell r="W49">
            <v>150</v>
          </cell>
          <cell r="X49">
            <v>24518.175000000003</v>
          </cell>
          <cell r="Y49">
            <v>1</v>
          </cell>
          <cell r="Z49">
            <v>0</v>
          </cell>
          <cell r="AA49" t="str">
            <v/>
          </cell>
          <cell r="AB49" t="str">
            <v/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0.17199999999999999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0.17199999999999999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LAS16.PPM01</v>
          </cell>
          <cell r="B50" t="str">
            <v>PPM</v>
          </cell>
          <cell r="C50" t="str">
            <v>1.2.25</v>
          </cell>
          <cell r="D50" t="str">
            <v>PDU</v>
          </cell>
          <cell r="E50" t="str">
            <v>Switchboard</v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b">
            <v>0</v>
          </cell>
          <cell r="L50" t="str">
            <v/>
          </cell>
          <cell r="M50" t="str">
            <v/>
          </cell>
          <cell r="N50">
            <v>0</v>
          </cell>
          <cell r="O50" t="str">
            <v/>
          </cell>
          <cell r="P50">
            <v>4</v>
          </cell>
          <cell r="Q50">
            <v>4</v>
          </cell>
          <cell r="R50">
            <v>4</v>
          </cell>
          <cell r="S50" t="str">
            <v/>
          </cell>
          <cell r="T50" t="str">
            <v/>
          </cell>
          <cell r="U50" t="str">
            <v/>
          </cell>
          <cell r="V50">
            <v>6</v>
          </cell>
          <cell r="W50">
            <v>150</v>
          </cell>
          <cell r="X50">
            <v>24518.175000000003</v>
          </cell>
          <cell r="Y50">
            <v>1</v>
          </cell>
          <cell r="Z50">
            <v>0</v>
          </cell>
          <cell r="AA50" t="str">
            <v/>
          </cell>
          <cell r="AB50" t="str">
            <v/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0.17199999999999999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0.17199999999999999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LAS16.PPM01</v>
          </cell>
          <cell r="B51" t="str">
            <v>PPM</v>
          </cell>
          <cell r="C51" t="str">
            <v>1.2.26</v>
          </cell>
          <cell r="D51" t="str">
            <v>PDU</v>
          </cell>
          <cell r="E51" t="str">
            <v>Switchboard</v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b">
            <v>0</v>
          </cell>
          <cell r="L51" t="str">
            <v/>
          </cell>
          <cell r="M51" t="str">
            <v/>
          </cell>
          <cell r="N51">
            <v>0</v>
          </cell>
          <cell r="O51" t="str">
            <v/>
          </cell>
          <cell r="P51">
            <v>4</v>
          </cell>
          <cell r="Q51">
            <v>4</v>
          </cell>
          <cell r="R51">
            <v>4</v>
          </cell>
          <cell r="S51" t="str">
            <v/>
          </cell>
          <cell r="T51" t="str">
            <v/>
          </cell>
          <cell r="U51" t="str">
            <v/>
          </cell>
          <cell r="V51">
            <v>6</v>
          </cell>
          <cell r="W51">
            <v>150</v>
          </cell>
          <cell r="X51">
            <v>24518.175000000003</v>
          </cell>
          <cell r="Y51">
            <v>1</v>
          </cell>
          <cell r="Z51">
            <v>0</v>
          </cell>
          <cell r="AA51" t="str">
            <v/>
          </cell>
          <cell r="AB51" t="str">
            <v/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0.17199999999999999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0.17199999999999999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LAS16.PPM01</v>
          </cell>
          <cell r="B52" t="str">
            <v>PPM</v>
          </cell>
          <cell r="C52" t="str">
            <v>1.2.27</v>
          </cell>
          <cell r="D52" t="str">
            <v>PDU</v>
          </cell>
          <cell r="E52" t="str">
            <v>PDU Load Bank</v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b">
            <v>0</v>
          </cell>
          <cell r="L52" t="str">
            <v/>
          </cell>
          <cell r="M52" t="str">
            <v/>
          </cell>
          <cell r="N52">
            <v>0</v>
          </cell>
          <cell r="O52" t="str">
            <v/>
          </cell>
          <cell r="P52">
            <v>5</v>
          </cell>
          <cell r="Q52">
            <v>5</v>
          </cell>
          <cell r="R52">
            <v>5</v>
          </cell>
          <cell r="S52" t="str">
            <v/>
          </cell>
          <cell r="T52" t="str">
            <v/>
          </cell>
          <cell r="U52" t="str">
            <v/>
          </cell>
          <cell r="V52">
            <v>6</v>
          </cell>
          <cell r="W52">
            <v>150</v>
          </cell>
          <cell r="X52">
            <v>24518.175000000003</v>
          </cell>
          <cell r="Y52">
            <v>1</v>
          </cell>
          <cell r="Z52">
            <v>0</v>
          </cell>
          <cell r="AA52" t="str">
            <v/>
          </cell>
          <cell r="AB52" t="str">
            <v/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0.21499999999999997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0.21499999999999997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LAS16.PPM01</v>
          </cell>
          <cell r="B53" t="str">
            <v>PPM</v>
          </cell>
          <cell r="C53" t="str">
            <v>1.2.28</v>
          </cell>
          <cell r="D53" t="str">
            <v>PDU</v>
          </cell>
          <cell r="E53" t="str">
            <v>PDU Load Bank</v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b">
            <v>0</v>
          </cell>
          <cell r="L53" t="str">
            <v/>
          </cell>
          <cell r="M53" t="str">
            <v/>
          </cell>
          <cell r="N53">
            <v>0</v>
          </cell>
          <cell r="O53" t="str">
            <v/>
          </cell>
          <cell r="P53">
            <v>5</v>
          </cell>
          <cell r="Q53">
            <v>5</v>
          </cell>
          <cell r="R53">
            <v>5</v>
          </cell>
          <cell r="S53" t="str">
            <v/>
          </cell>
          <cell r="T53" t="str">
            <v/>
          </cell>
          <cell r="U53" t="str">
            <v/>
          </cell>
          <cell r="V53">
            <v>6</v>
          </cell>
          <cell r="W53">
            <v>150</v>
          </cell>
          <cell r="X53">
            <v>24518.175000000003</v>
          </cell>
          <cell r="Y53">
            <v>1</v>
          </cell>
          <cell r="Z53">
            <v>0</v>
          </cell>
          <cell r="AA53" t="str">
            <v/>
          </cell>
          <cell r="AB53" t="str">
            <v/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0.21499999999999997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0.21499999999999997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LAS16.PPM01</v>
          </cell>
          <cell r="B54" t="str">
            <v>PPM</v>
          </cell>
          <cell r="C54" t="str">
            <v>1.3.1</v>
          </cell>
          <cell r="D54" t="str">
            <v>Grounding</v>
          </cell>
          <cell r="E54" t="str">
            <v>Point-to-Point</v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b">
            <v>0</v>
          </cell>
          <cell r="L54" t="str">
            <v/>
          </cell>
          <cell r="M54" t="str">
            <v/>
          </cell>
          <cell r="N54">
            <v>0</v>
          </cell>
          <cell r="O54" t="str">
            <v/>
          </cell>
          <cell r="P54">
            <v>1.5</v>
          </cell>
          <cell r="Q54">
            <v>1.5</v>
          </cell>
          <cell r="R54">
            <v>1.5</v>
          </cell>
          <cell r="S54" t="str">
            <v/>
          </cell>
          <cell r="T54" t="str">
            <v/>
          </cell>
          <cell r="U54" t="str">
            <v/>
          </cell>
          <cell r="V54">
            <v>6</v>
          </cell>
          <cell r="W54">
            <v>150</v>
          </cell>
          <cell r="X54">
            <v>24518.175000000003</v>
          </cell>
          <cell r="Y54">
            <v>1</v>
          </cell>
          <cell r="Z54">
            <v>0</v>
          </cell>
          <cell r="AA54" t="str">
            <v/>
          </cell>
          <cell r="AB54" t="str">
            <v/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6.4500000000000002E-2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6.4500000000000002E-2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LAS16.PPM01</v>
          </cell>
          <cell r="B55" t="str">
            <v>PPM</v>
          </cell>
          <cell r="C55" t="str">
            <v>1.3.2</v>
          </cell>
          <cell r="D55" t="str">
            <v>Grounding</v>
          </cell>
          <cell r="E55" t="str">
            <v>Ground Resistance - Clamp</v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b">
            <v>0</v>
          </cell>
          <cell r="L55" t="str">
            <v/>
          </cell>
          <cell r="M55" t="str">
            <v/>
          </cell>
          <cell r="N55">
            <v>0</v>
          </cell>
          <cell r="O55" t="str">
            <v/>
          </cell>
          <cell r="P55">
            <v>2</v>
          </cell>
          <cell r="Q55">
            <v>2</v>
          </cell>
          <cell r="R55">
            <v>2</v>
          </cell>
          <cell r="S55" t="str">
            <v/>
          </cell>
          <cell r="T55" t="str">
            <v/>
          </cell>
          <cell r="U55" t="str">
            <v/>
          </cell>
          <cell r="V55">
            <v>6</v>
          </cell>
          <cell r="W55">
            <v>150</v>
          </cell>
          <cell r="X55">
            <v>24518.175000000003</v>
          </cell>
          <cell r="Y55">
            <v>1</v>
          </cell>
          <cell r="Z55">
            <v>0</v>
          </cell>
          <cell r="AA55" t="str">
            <v/>
          </cell>
          <cell r="AB55" t="str">
            <v/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8.5999999999999993E-2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8.5999999999999993E-2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LAS16.PPM02</v>
          </cell>
          <cell r="B56" t="str">
            <v>PPM</v>
          </cell>
          <cell r="C56" t="str">
            <v>2.1.1</v>
          </cell>
          <cell r="D56" t="str">
            <v>Main Switchgear</v>
          </cell>
          <cell r="E56" t="str">
            <v>Switchboard</v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b">
            <v>0</v>
          </cell>
          <cell r="L56" t="str">
            <v/>
          </cell>
          <cell r="M56" t="str">
            <v/>
          </cell>
          <cell r="N56">
            <v>0</v>
          </cell>
          <cell r="O56" t="str">
            <v/>
          </cell>
          <cell r="P56">
            <v>4</v>
          </cell>
          <cell r="Q56">
            <v>4</v>
          </cell>
          <cell r="R56">
            <v>4</v>
          </cell>
          <cell r="S56" t="str">
            <v/>
          </cell>
          <cell r="T56" t="str">
            <v/>
          </cell>
          <cell r="U56" t="str">
            <v/>
          </cell>
          <cell r="V56">
            <v>7</v>
          </cell>
          <cell r="W56">
            <v>150</v>
          </cell>
          <cell r="X56">
            <v>24331.724999999999</v>
          </cell>
          <cell r="Y56">
            <v>1</v>
          </cell>
          <cell r="Z56">
            <v>0</v>
          </cell>
          <cell r="AA56" t="str">
            <v/>
          </cell>
          <cell r="AB56" t="str">
            <v/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0.17199999999999999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0.17199999999999999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LAS16.PPM02</v>
          </cell>
          <cell r="B57" t="str">
            <v>PPM</v>
          </cell>
          <cell r="C57" t="str">
            <v>2.1.2</v>
          </cell>
          <cell r="D57" t="str">
            <v>Main Switchgear</v>
          </cell>
          <cell r="E57" t="str">
            <v>Circuit Breakers -Primary</v>
          </cell>
          <cell r="F57" t="str">
            <v>5000AF / 4200AT</v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b">
            <v>0</v>
          </cell>
          <cell r="L57" t="str">
            <v/>
          </cell>
          <cell r="M57" t="str">
            <v/>
          </cell>
          <cell r="N57">
            <v>0</v>
          </cell>
          <cell r="O57" t="str">
            <v/>
          </cell>
          <cell r="P57">
            <v>4</v>
          </cell>
          <cell r="Q57">
            <v>4</v>
          </cell>
          <cell r="R57">
            <v>4</v>
          </cell>
          <cell r="S57" t="str">
            <v/>
          </cell>
          <cell r="T57" t="str">
            <v/>
          </cell>
          <cell r="U57" t="str">
            <v/>
          </cell>
          <cell r="V57">
            <v>7</v>
          </cell>
          <cell r="W57">
            <v>150</v>
          </cell>
          <cell r="X57">
            <v>24331.724999999999</v>
          </cell>
          <cell r="Y57">
            <v>1</v>
          </cell>
          <cell r="Z57">
            <v>0</v>
          </cell>
          <cell r="AA57" t="str">
            <v/>
          </cell>
          <cell r="AB57" t="str">
            <v/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0.17199999999999999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0.17199999999999999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LAS16.PPM02</v>
          </cell>
          <cell r="B58" t="str">
            <v>PPM</v>
          </cell>
          <cell r="C58" t="str">
            <v>2.1.3</v>
          </cell>
          <cell r="D58" t="str">
            <v>Main Switchgear</v>
          </cell>
          <cell r="E58" t="str">
            <v>Circuit Breakers -Primary</v>
          </cell>
          <cell r="F58" t="str">
            <v>5000AF / 4200AT</v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b">
            <v>0</v>
          </cell>
          <cell r="L58" t="str">
            <v/>
          </cell>
          <cell r="M58" t="str">
            <v/>
          </cell>
          <cell r="N58">
            <v>0</v>
          </cell>
          <cell r="O58" t="str">
            <v/>
          </cell>
          <cell r="P58">
            <v>4</v>
          </cell>
          <cell r="Q58">
            <v>4</v>
          </cell>
          <cell r="R58">
            <v>4</v>
          </cell>
          <cell r="S58" t="str">
            <v/>
          </cell>
          <cell r="T58" t="str">
            <v/>
          </cell>
          <cell r="U58" t="str">
            <v/>
          </cell>
          <cell r="V58">
            <v>7</v>
          </cell>
          <cell r="W58">
            <v>150</v>
          </cell>
          <cell r="X58">
            <v>24331.724999999999</v>
          </cell>
          <cell r="Y58">
            <v>1</v>
          </cell>
          <cell r="Z58">
            <v>0</v>
          </cell>
          <cell r="AA58" t="str">
            <v/>
          </cell>
          <cell r="AB58" t="str">
            <v/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0.17199999999999999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0.17199999999999999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LAS16.PPM02</v>
          </cell>
          <cell r="B59" t="str">
            <v>PPM</v>
          </cell>
          <cell r="C59" t="str">
            <v>2.1.4</v>
          </cell>
          <cell r="D59" t="str">
            <v>Main Switchgear</v>
          </cell>
          <cell r="E59" t="str">
            <v>Circuit Breakers -Primary</v>
          </cell>
          <cell r="F59" t="str">
            <v>400AF / 400AT</v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b">
            <v>0</v>
          </cell>
          <cell r="L59" t="str">
            <v/>
          </cell>
          <cell r="M59" t="str">
            <v/>
          </cell>
          <cell r="N59">
            <v>0</v>
          </cell>
          <cell r="O59" t="str">
            <v/>
          </cell>
          <cell r="P59">
            <v>3</v>
          </cell>
          <cell r="Q59">
            <v>3</v>
          </cell>
          <cell r="R59">
            <v>3</v>
          </cell>
          <cell r="S59" t="str">
            <v/>
          </cell>
          <cell r="T59" t="str">
            <v/>
          </cell>
          <cell r="U59" t="str">
            <v/>
          </cell>
          <cell r="V59">
            <v>7</v>
          </cell>
          <cell r="W59">
            <v>150</v>
          </cell>
          <cell r="X59">
            <v>24331.724999999999</v>
          </cell>
          <cell r="Y59">
            <v>1</v>
          </cell>
          <cell r="Z59">
            <v>0</v>
          </cell>
          <cell r="AA59" t="str">
            <v/>
          </cell>
          <cell r="AB59" t="str">
            <v/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0.129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0.129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LAS16.PPM02</v>
          </cell>
          <cell r="B60" t="str">
            <v>PPM</v>
          </cell>
          <cell r="C60" t="str">
            <v>2.1.5</v>
          </cell>
          <cell r="D60" t="str">
            <v>Main Switchgear</v>
          </cell>
          <cell r="E60" t="str">
            <v>Circuit Breakers -Primary</v>
          </cell>
          <cell r="F60" t="str">
            <v>400AF / 400AT</v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b">
            <v>0</v>
          </cell>
          <cell r="L60" t="str">
            <v/>
          </cell>
          <cell r="M60" t="str">
            <v/>
          </cell>
          <cell r="N60">
            <v>0</v>
          </cell>
          <cell r="O60" t="str">
            <v/>
          </cell>
          <cell r="P60">
            <v>3</v>
          </cell>
          <cell r="Q60">
            <v>3</v>
          </cell>
          <cell r="R60">
            <v>3</v>
          </cell>
          <cell r="S60" t="str">
            <v/>
          </cell>
          <cell r="T60" t="str">
            <v/>
          </cell>
          <cell r="U60" t="str">
            <v/>
          </cell>
          <cell r="V60">
            <v>7</v>
          </cell>
          <cell r="W60">
            <v>150</v>
          </cell>
          <cell r="X60">
            <v>24331.724999999999</v>
          </cell>
          <cell r="Y60">
            <v>1</v>
          </cell>
          <cell r="Z60">
            <v>0</v>
          </cell>
          <cell r="AA60" t="str">
            <v/>
          </cell>
          <cell r="AB60" t="str">
            <v/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0.129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0.129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LAS16.PPM02</v>
          </cell>
          <cell r="B61" t="str">
            <v>PPM</v>
          </cell>
          <cell r="C61" t="str">
            <v>2.1.6</v>
          </cell>
          <cell r="D61" t="str">
            <v>Main Switchgear</v>
          </cell>
          <cell r="E61" t="str">
            <v>Circuit Breakers -Primary</v>
          </cell>
          <cell r="F61" t="str">
            <v>600AF / 400 AT</v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b">
            <v>0</v>
          </cell>
          <cell r="L61" t="str">
            <v/>
          </cell>
          <cell r="M61" t="str">
            <v/>
          </cell>
          <cell r="N61">
            <v>0</v>
          </cell>
          <cell r="O61" t="str">
            <v/>
          </cell>
          <cell r="P61">
            <v>3</v>
          </cell>
          <cell r="Q61">
            <v>3</v>
          </cell>
          <cell r="R61">
            <v>3</v>
          </cell>
          <cell r="S61" t="str">
            <v/>
          </cell>
          <cell r="T61" t="str">
            <v/>
          </cell>
          <cell r="U61" t="str">
            <v/>
          </cell>
          <cell r="V61">
            <v>7</v>
          </cell>
          <cell r="W61">
            <v>150</v>
          </cell>
          <cell r="X61">
            <v>24331.724999999999</v>
          </cell>
          <cell r="Y61">
            <v>1</v>
          </cell>
          <cell r="Z61">
            <v>0</v>
          </cell>
          <cell r="AA61" t="str">
            <v/>
          </cell>
          <cell r="AB61" t="str">
            <v/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0.129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0.129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LAS16.PPM02</v>
          </cell>
          <cell r="B62" t="str">
            <v>PPM</v>
          </cell>
          <cell r="C62" t="str">
            <v>2.1.7</v>
          </cell>
          <cell r="D62" t="str">
            <v>Main Switchgear</v>
          </cell>
          <cell r="E62" t="str">
            <v>Circuit Breakers -Primary</v>
          </cell>
          <cell r="F62" t="str">
            <v>600AF / 400 AT</v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b">
            <v>0</v>
          </cell>
          <cell r="L62" t="str">
            <v/>
          </cell>
          <cell r="M62" t="str">
            <v/>
          </cell>
          <cell r="N62">
            <v>0</v>
          </cell>
          <cell r="O62" t="str">
            <v/>
          </cell>
          <cell r="P62">
            <v>3</v>
          </cell>
          <cell r="Q62">
            <v>3</v>
          </cell>
          <cell r="R62">
            <v>3</v>
          </cell>
          <cell r="S62" t="str">
            <v/>
          </cell>
          <cell r="T62" t="str">
            <v/>
          </cell>
          <cell r="U62" t="str">
            <v/>
          </cell>
          <cell r="V62">
            <v>7</v>
          </cell>
          <cell r="W62">
            <v>150</v>
          </cell>
          <cell r="X62">
            <v>24331.724999999999</v>
          </cell>
          <cell r="Y62">
            <v>1</v>
          </cell>
          <cell r="Z62">
            <v>0</v>
          </cell>
          <cell r="AA62" t="str">
            <v/>
          </cell>
          <cell r="AB62" t="str">
            <v/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0.129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0.129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LAS16.PPM02</v>
          </cell>
          <cell r="B63" t="str">
            <v>PPM</v>
          </cell>
          <cell r="C63" t="str">
            <v>2.1.8</v>
          </cell>
          <cell r="D63" t="str">
            <v>Main Switchgear</v>
          </cell>
          <cell r="E63" t="str">
            <v>Circuit Breakers -Primary</v>
          </cell>
          <cell r="F63" t="str">
            <v>600AF / 400 AT</v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b">
            <v>0</v>
          </cell>
          <cell r="L63" t="str">
            <v/>
          </cell>
          <cell r="M63" t="str">
            <v/>
          </cell>
          <cell r="N63">
            <v>0</v>
          </cell>
          <cell r="O63" t="str">
            <v/>
          </cell>
          <cell r="P63">
            <v>3</v>
          </cell>
          <cell r="Q63">
            <v>3</v>
          </cell>
          <cell r="R63">
            <v>3</v>
          </cell>
          <cell r="S63" t="str">
            <v/>
          </cell>
          <cell r="T63" t="str">
            <v/>
          </cell>
          <cell r="U63" t="str">
            <v/>
          </cell>
          <cell r="V63">
            <v>7</v>
          </cell>
          <cell r="W63">
            <v>150</v>
          </cell>
          <cell r="X63">
            <v>24331.724999999999</v>
          </cell>
          <cell r="Y63">
            <v>1</v>
          </cell>
          <cell r="Z63">
            <v>0</v>
          </cell>
          <cell r="AA63" t="str">
            <v/>
          </cell>
          <cell r="AB63" t="str">
            <v/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0.129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0.129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LAS16.PPM02</v>
          </cell>
          <cell r="B64" t="str">
            <v>PPM</v>
          </cell>
          <cell r="C64" t="str">
            <v>2.1.9</v>
          </cell>
          <cell r="D64" t="str">
            <v>Main Switchgear</v>
          </cell>
          <cell r="E64" t="str">
            <v>Circuit Breakers -Primary</v>
          </cell>
          <cell r="F64" t="str">
            <v>1200AF / 800AT</v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b">
            <v>0</v>
          </cell>
          <cell r="L64" t="str">
            <v/>
          </cell>
          <cell r="M64" t="str">
            <v/>
          </cell>
          <cell r="N64">
            <v>0</v>
          </cell>
          <cell r="O64" t="str">
            <v/>
          </cell>
          <cell r="P64">
            <v>3</v>
          </cell>
          <cell r="Q64">
            <v>3</v>
          </cell>
          <cell r="R64">
            <v>3</v>
          </cell>
          <cell r="S64" t="str">
            <v/>
          </cell>
          <cell r="T64" t="str">
            <v/>
          </cell>
          <cell r="U64" t="str">
            <v/>
          </cell>
          <cell r="V64">
            <v>7</v>
          </cell>
          <cell r="W64">
            <v>150</v>
          </cell>
          <cell r="X64">
            <v>24331.724999999999</v>
          </cell>
          <cell r="Y64">
            <v>1</v>
          </cell>
          <cell r="Z64">
            <v>0</v>
          </cell>
          <cell r="AA64" t="str">
            <v/>
          </cell>
          <cell r="AB64" t="str">
            <v/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0.129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0.129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LAS16.PPM02</v>
          </cell>
          <cell r="B65" t="str">
            <v>PPM</v>
          </cell>
          <cell r="C65" t="str">
            <v>2.1.10</v>
          </cell>
          <cell r="D65" t="str">
            <v>Main Switchgear</v>
          </cell>
          <cell r="E65" t="str">
            <v>Circuit Breakers -Primary</v>
          </cell>
          <cell r="F65" t="str">
            <v>1200AF / 800AT</v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b">
            <v>0</v>
          </cell>
          <cell r="L65" t="str">
            <v/>
          </cell>
          <cell r="M65" t="str">
            <v/>
          </cell>
          <cell r="N65">
            <v>0</v>
          </cell>
          <cell r="O65" t="str">
            <v/>
          </cell>
          <cell r="P65">
            <v>3</v>
          </cell>
          <cell r="Q65">
            <v>3</v>
          </cell>
          <cell r="R65">
            <v>3</v>
          </cell>
          <cell r="S65" t="str">
            <v/>
          </cell>
          <cell r="T65" t="str">
            <v/>
          </cell>
          <cell r="U65" t="str">
            <v/>
          </cell>
          <cell r="V65">
            <v>7</v>
          </cell>
          <cell r="W65">
            <v>150</v>
          </cell>
          <cell r="X65">
            <v>24331.724999999999</v>
          </cell>
          <cell r="Y65">
            <v>1</v>
          </cell>
          <cell r="Z65">
            <v>0</v>
          </cell>
          <cell r="AA65" t="str">
            <v/>
          </cell>
          <cell r="AB65" t="str">
            <v/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0.129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0.129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LAS16.PPM02</v>
          </cell>
          <cell r="B66" t="str">
            <v>PPM</v>
          </cell>
          <cell r="C66" t="str">
            <v>2.1.11</v>
          </cell>
          <cell r="D66" t="str">
            <v>Main Switchgear</v>
          </cell>
          <cell r="E66" t="str">
            <v>Circuit Breakers -Primary</v>
          </cell>
          <cell r="F66" t="str">
            <v>2000AF / 1600AT</v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b">
            <v>0</v>
          </cell>
          <cell r="L66" t="str">
            <v/>
          </cell>
          <cell r="M66" t="str">
            <v/>
          </cell>
          <cell r="N66">
            <v>0</v>
          </cell>
          <cell r="O66" t="str">
            <v/>
          </cell>
          <cell r="P66">
            <v>3</v>
          </cell>
          <cell r="Q66">
            <v>3</v>
          </cell>
          <cell r="R66">
            <v>3</v>
          </cell>
          <cell r="S66" t="str">
            <v/>
          </cell>
          <cell r="T66" t="str">
            <v/>
          </cell>
          <cell r="U66" t="str">
            <v/>
          </cell>
          <cell r="V66">
            <v>7</v>
          </cell>
          <cell r="W66">
            <v>150</v>
          </cell>
          <cell r="X66">
            <v>24331.724999999999</v>
          </cell>
          <cell r="Y66">
            <v>1</v>
          </cell>
          <cell r="Z66">
            <v>0</v>
          </cell>
          <cell r="AA66" t="str">
            <v/>
          </cell>
          <cell r="AB66" t="str">
            <v/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0.129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0.129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LAS16.PPM02</v>
          </cell>
          <cell r="B67" t="str">
            <v>PPM</v>
          </cell>
          <cell r="C67" t="str">
            <v>2.1.12</v>
          </cell>
          <cell r="D67" t="str">
            <v>Main Switchgear</v>
          </cell>
          <cell r="E67" t="str">
            <v>Circuit Breakers -Primary</v>
          </cell>
          <cell r="F67" t="str">
            <v>2000AF / 1600AT</v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b">
            <v>0</v>
          </cell>
          <cell r="L67" t="str">
            <v/>
          </cell>
          <cell r="M67" t="str">
            <v/>
          </cell>
          <cell r="N67">
            <v>0</v>
          </cell>
          <cell r="O67" t="str">
            <v/>
          </cell>
          <cell r="P67">
            <v>3</v>
          </cell>
          <cell r="Q67">
            <v>3</v>
          </cell>
          <cell r="R67">
            <v>3</v>
          </cell>
          <cell r="S67" t="str">
            <v/>
          </cell>
          <cell r="T67" t="str">
            <v/>
          </cell>
          <cell r="U67" t="str">
            <v/>
          </cell>
          <cell r="V67">
            <v>7</v>
          </cell>
          <cell r="W67">
            <v>150</v>
          </cell>
          <cell r="X67">
            <v>24331.724999999999</v>
          </cell>
          <cell r="Y67">
            <v>1</v>
          </cell>
          <cell r="Z67">
            <v>0</v>
          </cell>
          <cell r="AA67" t="str">
            <v/>
          </cell>
          <cell r="AB67" t="str">
            <v/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0.129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0.129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LAS16.PPM02</v>
          </cell>
          <cell r="B68" t="str">
            <v>PPM</v>
          </cell>
          <cell r="C68" t="str">
            <v>2.1.13</v>
          </cell>
          <cell r="D68" t="str">
            <v>Main Switchgear</v>
          </cell>
          <cell r="E68" t="str">
            <v>Circuit Breakers -Primary</v>
          </cell>
          <cell r="F68" t="str">
            <v>2000AF / 1600AT</v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b">
            <v>0</v>
          </cell>
          <cell r="L68" t="str">
            <v/>
          </cell>
          <cell r="M68" t="str">
            <v/>
          </cell>
          <cell r="N68">
            <v>0</v>
          </cell>
          <cell r="O68" t="str">
            <v/>
          </cell>
          <cell r="P68">
            <v>3</v>
          </cell>
          <cell r="Q68">
            <v>3</v>
          </cell>
          <cell r="R68">
            <v>3</v>
          </cell>
          <cell r="S68" t="str">
            <v/>
          </cell>
          <cell r="T68" t="str">
            <v/>
          </cell>
          <cell r="U68" t="str">
            <v/>
          </cell>
          <cell r="V68">
            <v>7</v>
          </cell>
          <cell r="W68">
            <v>150</v>
          </cell>
          <cell r="X68">
            <v>24331.724999999999</v>
          </cell>
          <cell r="Y68">
            <v>1</v>
          </cell>
          <cell r="Z68">
            <v>0</v>
          </cell>
          <cell r="AA68" t="str">
            <v/>
          </cell>
          <cell r="AB68" t="str">
            <v/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0.129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0.129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LAS16.PPM02</v>
          </cell>
          <cell r="B69" t="str">
            <v>PPM</v>
          </cell>
          <cell r="C69" t="str">
            <v>2.1.14</v>
          </cell>
          <cell r="D69" t="str">
            <v>Main Switchgear</v>
          </cell>
          <cell r="E69" t="str">
            <v>Circuit Breakers -Primary</v>
          </cell>
          <cell r="F69" t="str">
            <v>2000AF / 1600AT</v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b">
            <v>0</v>
          </cell>
          <cell r="L69" t="str">
            <v/>
          </cell>
          <cell r="M69" t="str">
            <v/>
          </cell>
          <cell r="N69">
            <v>0</v>
          </cell>
          <cell r="O69" t="str">
            <v/>
          </cell>
          <cell r="P69">
            <v>3</v>
          </cell>
          <cell r="Q69">
            <v>3</v>
          </cell>
          <cell r="R69">
            <v>3</v>
          </cell>
          <cell r="S69" t="str">
            <v/>
          </cell>
          <cell r="T69" t="str">
            <v/>
          </cell>
          <cell r="U69" t="str">
            <v/>
          </cell>
          <cell r="V69">
            <v>7</v>
          </cell>
          <cell r="W69">
            <v>150</v>
          </cell>
          <cell r="X69">
            <v>24331.724999999999</v>
          </cell>
          <cell r="Y69">
            <v>1</v>
          </cell>
          <cell r="Z69">
            <v>0</v>
          </cell>
          <cell r="AA69" t="str">
            <v/>
          </cell>
          <cell r="AB69" t="str">
            <v/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0.129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0.129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LAS16.PPM02</v>
          </cell>
          <cell r="B70" t="str">
            <v>PPM</v>
          </cell>
          <cell r="C70" t="str">
            <v>2.1.15</v>
          </cell>
          <cell r="D70" t="str">
            <v>Main Switchgear</v>
          </cell>
          <cell r="E70" t="str">
            <v>Circuit Breakers -Primary</v>
          </cell>
          <cell r="F70" t="str">
            <v>2000AF / 1600AT</v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b">
            <v>0</v>
          </cell>
          <cell r="L70" t="str">
            <v/>
          </cell>
          <cell r="M70" t="str">
            <v/>
          </cell>
          <cell r="N70">
            <v>0</v>
          </cell>
          <cell r="O70" t="str">
            <v/>
          </cell>
          <cell r="P70">
            <v>3</v>
          </cell>
          <cell r="Q70">
            <v>3</v>
          </cell>
          <cell r="R70">
            <v>3</v>
          </cell>
          <cell r="S70" t="str">
            <v/>
          </cell>
          <cell r="T70" t="str">
            <v/>
          </cell>
          <cell r="U70" t="str">
            <v/>
          </cell>
          <cell r="V70">
            <v>7</v>
          </cell>
          <cell r="W70">
            <v>150</v>
          </cell>
          <cell r="X70">
            <v>24331.724999999999</v>
          </cell>
          <cell r="Y70">
            <v>1</v>
          </cell>
          <cell r="Z70">
            <v>0</v>
          </cell>
          <cell r="AA70" t="str">
            <v/>
          </cell>
          <cell r="AB70" t="str">
            <v/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0.129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0.129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LAS16.PPM02</v>
          </cell>
          <cell r="B71" t="str">
            <v>PPM</v>
          </cell>
          <cell r="C71" t="str">
            <v>2.1.16</v>
          </cell>
          <cell r="D71" t="str">
            <v>Main Switchgear</v>
          </cell>
          <cell r="E71" t="str">
            <v>Circuit Breakers -Primary</v>
          </cell>
          <cell r="F71" t="str">
            <v>2000AF / 1600AT</v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b">
            <v>0</v>
          </cell>
          <cell r="L71" t="str">
            <v/>
          </cell>
          <cell r="M71" t="str">
            <v/>
          </cell>
          <cell r="N71">
            <v>0</v>
          </cell>
          <cell r="O71" t="str">
            <v/>
          </cell>
          <cell r="P71">
            <v>3</v>
          </cell>
          <cell r="Q71">
            <v>3</v>
          </cell>
          <cell r="R71">
            <v>3</v>
          </cell>
          <cell r="S71" t="str">
            <v/>
          </cell>
          <cell r="T71" t="str">
            <v/>
          </cell>
          <cell r="U71" t="str">
            <v/>
          </cell>
          <cell r="V71">
            <v>7</v>
          </cell>
          <cell r="W71">
            <v>150</v>
          </cell>
          <cell r="X71">
            <v>24331.724999999999</v>
          </cell>
          <cell r="Y71">
            <v>1</v>
          </cell>
          <cell r="Z71">
            <v>0</v>
          </cell>
          <cell r="AA71" t="str">
            <v/>
          </cell>
          <cell r="AB71" t="str">
            <v/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0.129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0.129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LAS16.PPM02</v>
          </cell>
          <cell r="B72" t="str">
            <v>PPM</v>
          </cell>
          <cell r="C72" t="str">
            <v>2.1.17</v>
          </cell>
          <cell r="D72" t="str">
            <v>Main Switchgear</v>
          </cell>
          <cell r="E72" t="str">
            <v>Circuit Breakers -Primary</v>
          </cell>
          <cell r="F72" t="str">
            <v>3000AT / 2500AT</v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b">
            <v>0</v>
          </cell>
          <cell r="L72" t="str">
            <v/>
          </cell>
          <cell r="M72" t="str">
            <v/>
          </cell>
          <cell r="N72">
            <v>0</v>
          </cell>
          <cell r="O72" t="str">
            <v/>
          </cell>
          <cell r="P72">
            <v>3</v>
          </cell>
          <cell r="Q72">
            <v>3</v>
          </cell>
          <cell r="R72">
            <v>3</v>
          </cell>
          <cell r="S72" t="str">
            <v/>
          </cell>
          <cell r="T72" t="str">
            <v/>
          </cell>
          <cell r="U72" t="str">
            <v/>
          </cell>
          <cell r="V72">
            <v>7</v>
          </cell>
          <cell r="W72">
            <v>150</v>
          </cell>
          <cell r="X72">
            <v>24331.724999999999</v>
          </cell>
          <cell r="Y72">
            <v>1</v>
          </cell>
          <cell r="Z72">
            <v>0</v>
          </cell>
          <cell r="AA72" t="str">
            <v/>
          </cell>
          <cell r="AB72" t="str">
            <v/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0.129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0.129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LAS16.PPM02</v>
          </cell>
          <cell r="B73" t="str">
            <v>PPM</v>
          </cell>
          <cell r="C73" t="str">
            <v>2.1.18</v>
          </cell>
          <cell r="D73" t="str">
            <v>Main Switchgear</v>
          </cell>
          <cell r="E73" t="str">
            <v>Circuit Breakers -Primary</v>
          </cell>
          <cell r="F73" t="str">
            <v>3000AT / 2500AT</v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b">
            <v>0</v>
          </cell>
          <cell r="L73" t="str">
            <v/>
          </cell>
          <cell r="M73" t="str">
            <v/>
          </cell>
          <cell r="N73">
            <v>0</v>
          </cell>
          <cell r="O73" t="str">
            <v/>
          </cell>
          <cell r="P73">
            <v>3</v>
          </cell>
          <cell r="Q73">
            <v>3</v>
          </cell>
          <cell r="R73">
            <v>3</v>
          </cell>
          <cell r="S73" t="str">
            <v/>
          </cell>
          <cell r="T73" t="str">
            <v/>
          </cell>
          <cell r="U73" t="str">
            <v/>
          </cell>
          <cell r="V73">
            <v>7</v>
          </cell>
          <cell r="W73">
            <v>150</v>
          </cell>
          <cell r="X73">
            <v>24331.724999999999</v>
          </cell>
          <cell r="Y73">
            <v>1</v>
          </cell>
          <cell r="Z73">
            <v>0</v>
          </cell>
          <cell r="AA73" t="str">
            <v/>
          </cell>
          <cell r="AB73" t="str">
            <v/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0.129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0.129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LAS16.PPM02</v>
          </cell>
          <cell r="B74" t="str">
            <v>PPM</v>
          </cell>
          <cell r="C74" t="str">
            <v>2.1.19</v>
          </cell>
          <cell r="D74" t="str">
            <v>Main Switchgear</v>
          </cell>
          <cell r="E74" t="str">
            <v>Circuit Breakers -Primary</v>
          </cell>
          <cell r="F74" t="str">
            <v>HLP02A MAIN</v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b">
            <v>0</v>
          </cell>
          <cell r="L74" t="str">
            <v/>
          </cell>
          <cell r="M74" t="str">
            <v/>
          </cell>
          <cell r="N74">
            <v>0</v>
          </cell>
          <cell r="O74" t="str">
            <v/>
          </cell>
          <cell r="P74">
            <v>3</v>
          </cell>
          <cell r="Q74">
            <v>3</v>
          </cell>
          <cell r="R74">
            <v>3</v>
          </cell>
          <cell r="S74" t="str">
            <v/>
          </cell>
          <cell r="T74" t="str">
            <v/>
          </cell>
          <cell r="U74" t="str">
            <v/>
          </cell>
          <cell r="V74">
            <v>7</v>
          </cell>
          <cell r="W74">
            <v>150</v>
          </cell>
          <cell r="X74">
            <v>24331.724999999999</v>
          </cell>
          <cell r="Y74">
            <v>1</v>
          </cell>
          <cell r="Z74">
            <v>0</v>
          </cell>
          <cell r="AA74" t="str">
            <v/>
          </cell>
          <cell r="AB74" t="str">
            <v/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0.129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0.129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LAS16.PPM02</v>
          </cell>
          <cell r="B75" t="str">
            <v>PPM</v>
          </cell>
          <cell r="C75" t="str">
            <v>2.1.20</v>
          </cell>
          <cell r="D75" t="str">
            <v>Main Switchgear</v>
          </cell>
          <cell r="E75" t="str">
            <v>LV Cables</v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b">
            <v>0</v>
          </cell>
          <cell r="L75" t="str">
            <v/>
          </cell>
          <cell r="M75" t="str">
            <v/>
          </cell>
          <cell r="N75">
            <v>0</v>
          </cell>
          <cell r="O75" t="str">
            <v/>
          </cell>
          <cell r="P75">
            <v>18.600000000000001</v>
          </cell>
          <cell r="Q75">
            <v>18.600000000000001</v>
          </cell>
          <cell r="R75">
            <v>18.600000000000001</v>
          </cell>
          <cell r="S75" t="str">
            <v/>
          </cell>
          <cell r="T75" t="str">
            <v/>
          </cell>
          <cell r="U75" t="str">
            <v/>
          </cell>
          <cell r="V75">
            <v>7</v>
          </cell>
          <cell r="W75">
            <v>150</v>
          </cell>
          <cell r="X75">
            <v>24331.724999999999</v>
          </cell>
          <cell r="Y75">
            <v>1</v>
          </cell>
          <cell r="Z75">
            <v>0</v>
          </cell>
          <cell r="AA75" t="str">
            <v/>
          </cell>
          <cell r="AB75" t="str">
            <v/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0.79979999999999996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0.79979999999999996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LAS16.PPM02</v>
          </cell>
          <cell r="B76" t="str">
            <v>PPM</v>
          </cell>
          <cell r="C76" t="str">
            <v>2.1.21</v>
          </cell>
          <cell r="D76" t="str">
            <v>Main Switchgear</v>
          </cell>
          <cell r="E76" t="str">
            <v>Panelboards</v>
          </cell>
          <cell r="F76" t="str">
            <v>HLP01A</v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b">
            <v>0</v>
          </cell>
          <cell r="L76" t="str">
            <v/>
          </cell>
          <cell r="M76" t="str">
            <v/>
          </cell>
          <cell r="N76">
            <v>0</v>
          </cell>
          <cell r="O76" t="str">
            <v/>
          </cell>
          <cell r="P76">
            <v>0.5</v>
          </cell>
          <cell r="Q76">
            <v>0.5</v>
          </cell>
          <cell r="R76">
            <v>0.5</v>
          </cell>
          <cell r="S76" t="str">
            <v/>
          </cell>
          <cell r="T76" t="str">
            <v/>
          </cell>
          <cell r="U76" t="str">
            <v/>
          </cell>
          <cell r="V76">
            <v>7</v>
          </cell>
          <cell r="W76">
            <v>150</v>
          </cell>
          <cell r="X76">
            <v>24331.724999999999</v>
          </cell>
          <cell r="Y76">
            <v>1</v>
          </cell>
          <cell r="Z76">
            <v>0</v>
          </cell>
          <cell r="AA76" t="str">
            <v/>
          </cell>
          <cell r="AB76" t="str">
            <v/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2.1499999999999998E-2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2.1499999999999998E-2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LAS16.PPM02</v>
          </cell>
          <cell r="B77" t="str">
            <v>PPM</v>
          </cell>
          <cell r="C77" t="str">
            <v>2.1.22</v>
          </cell>
          <cell r="D77" t="str">
            <v>Main Switchgear</v>
          </cell>
          <cell r="E77" t="str">
            <v>Panelboards</v>
          </cell>
          <cell r="F77" t="str">
            <v>HLP02A</v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b">
            <v>0</v>
          </cell>
          <cell r="L77" t="str">
            <v/>
          </cell>
          <cell r="M77" t="str">
            <v/>
          </cell>
          <cell r="N77">
            <v>0</v>
          </cell>
          <cell r="O77" t="str">
            <v/>
          </cell>
          <cell r="P77">
            <v>0.5</v>
          </cell>
          <cell r="Q77">
            <v>0.5</v>
          </cell>
          <cell r="R77">
            <v>0.5</v>
          </cell>
          <cell r="S77" t="str">
            <v/>
          </cell>
          <cell r="T77" t="str">
            <v/>
          </cell>
          <cell r="U77" t="str">
            <v/>
          </cell>
          <cell r="V77">
            <v>7</v>
          </cell>
          <cell r="W77">
            <v>150</v>
          </cell>
          <cell r="X77">
            <v>24331.724999999999</v>
          </cell>
          <cell r="Y77">
            <v>1</v>
          </cell>
          <cell r="Z77">
            <v>0</v>
          </cell>
          <cell r="AA77" t="str">
            <v/>
          </cell>
          <cell r="AB77" t="str">
            <v/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2.1499999999999998E-2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2.1499999999999998E-2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LAS16.PPM02</v>
          </cell>
          <cell r="B78" t="str">
            <v>PPM</v>
          </cell>
          <cell r="C78" t="str">
            <v>2.1.23</v>
          </cell>
          <cell r="D78" t="str">
            <v>Main Switchgear</v>
          </cell>
          <cell r="E78" t="str">
            <v>XFMR - Dry-Type, Small</v>
          </cell>
          <cell r="F78" t="str">
            <v>TLVP</v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b">
            <v>0</v>
          </cell>
          <cell r="L78" t="str">
            <v/>
          </cell>
          <cell r="M78" t="str">
            <v/>
          </cell>
          <cell r="N78">
            <v>0</v>
          </cell>
          <cell r="O78" t="str">
            <v/>
          </cell>
          <cell r="P78">
            <v>2</v>
          </cell>
          <cell r="Q78">
            <v>2</v>
          </cell>
          <cell r="R78">
            <v>2</v>
          </cell>
          <cell r="S78" t="str">
            <v/>
          </cell>
          <cell r="T78" t="str">
            <v/>
          </cell>
          <cell r="U78" t="str">
            <v/>
          </cell>
          <cell r="V78">
            <v>7</v>
          </cell>
          <cell r="W78">
            <v>150</v>
          </cell>
          <cell r="X78">
            <v>24331.724999999999</v>
          </cell>
          <cell r="Y78">
            <v>1</v>
          </cell>
          <cell r="Z78">
            <v>0</v>
          </cell>
          <cell r="AA78" t="str">
            <v/>
          </cell>
          <cell r="AB78" t="str">
            <v/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8.5999999999999993E-2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8.5999999999999993E-2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LAS16.PPM02</v>
          </cell>
          <cell r="B79" t="str">
            <v>PPM</v>
          </cell>
          <cell r="C79" t="str">
            <v>2.1.24</v>
          </cell>
          <cell r="D79" t="str">
            <v>Main Switchgear</v>
          </cell>
          <cell r="E79" t="str">
            <v>LV Disconnect</v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b">
            <v>0</v>
          </cell>
          <cell r="L79" t="str">
            <v/>
          </cell>
          <cell r="M79" t="str">
            <v/>
          </cell>
          <cell r="N79">
            <v>0</v>
          </cell>
          <cell r="O79" t="str">
            <v/>
          </cell>
          <cell r="P79">
            <v>1.5</v>
          </cell>
          <cell r="Q79">
            <v>1.5</v>
          </cell>
          <cell r="R79">
            <v>1.5</v>
          </cell>
          <cell r="S79" t="str">
            <v/>
          </cell>
          <cell r="T79" t="str">
            <v/>
          </cell>
          <cell r="U79" t="str">
            <v/>
          </cell>
          <cell r="V79">
            <v>7</v>
          </cell>
          <cell r="W79">
            <v>150</v>
          </cell>
          <cell r="X79">
            <v>24331.724999999999</v>
          </cell>
          <cell r="Y79">
            <v>1</v>
          </cell>
          <cell r="Z79">
            <v>0</v>
          </cell>
          <cell r="AA79" t="str">
            <v/>
          </cell>
          <cell r="AB79" t="str">
            <v/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6.4500000000000002E-2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6.4500000000000002E-2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LAS16.PPM02</v>
          </cell>
          <cell r="B80" t="str">
            <v>PPM</v>
          </cell>
          <cell r="C80" t="str">
            <v>2.2.1</v>
          </cell>
          <cell r="D80" t="str">
            <v>PDU</v>
          </cell>
          <cell r="E80" t="str">
            <v>Circuit Breakers -Secondary</v>
          </cell>
          <cell r="F80" t="str">
            <v>1600AF / 1600AT</v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b">
            <v>0</v>
          </cell>
          <cell r="L80" t="str">
            <v/>
          </cell>
          <cell r="M80" t="str">
            <v/>
          </cell>
          <cell r="N80">
            <v>0</v>
          </cell>
          <cell r="O80" t="str">
            <v/>
          </cell>
          <cell r="P80">
            <v>2</v>
          </cell>
          <cell r="Q80">
            <v>2</v>
          </cell>
          <cell r="R80">
            <v>2</v>
          </cell>
          <cell r="S80" t="str">
            <v/>
          </cell>
          <cell r="T80" t="str">
            <v/>
          </cell>
          <cell r="U80" t="str">
            <v/>
          </cell>
          <cell r="V80">
            <v>7</v>
          </cell>
          <cell r="W80">
            <v>150</v>
          </cell>
          <cell r="X80">
            <v>24331.724999999999</v>
          </cell>
          <cell r="Y80">
            <v>1</v>
          </cell>
          <cell r="Z80">
            <v>0</v>
          </cell>
          <cell r="AA80" t="str">
            <v/>
          </cell>
          <cell r="AB80" t="str">
            <v/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8.5999999999999993E-2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8.5999999999999993E-2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LAS16.PPM02</v>
          </cell>
          <cell r="B81" t="str">
            <v>PPM</v>
          </cell>
          <cell r="C81" t="str">
            <v>2.2.2</v>
          </cell>
          <cell r="D81" t="str">
            <v>PDU</v>
          </cell>
          <cell r="E81" t="str">
            <v>Circuit Breakers -Secondary</v>
          </cell>
          <cell r="F81" t="str">
            <v>1600AF / 1600AT</v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b">
            <v>0</v>
          </cell>
          <cell r="L81" t="str">
            <v/>
          </cell>
          <cell r="M81" t="str">
            <v/>
          </cell>
          <cell r="N81">
            <v>0</v>
          </cell>
          <cell r="O81" t="str">
            <v/>
          </cell>
          <cell r="P81">
            <v>2</v>
          </cell>
          <cell r="Q81">
            <v>2</v>
          </cell>
          <cell r="R81">
            <v>2</v>
          </cell>
          <cell r="S81" t="str">
            <v/>
          </cell>
          <cell r="T81" t="str">
            <v/>
          </cell>
          <cell r="U81" t="str">
            <v/>
          </cell>
          <cell r="V81">
            <v>7</v>
          </cell>
          <cell r="W81">
            <v>150</v>
          </cell>
          <cell r="X81">
            <v>24331.724999999999</v>
          </cell>
          <cell r="Y81">
            <v>1</v>
          </cell>
          <cell r="Z81">
            <v>0</v>
          </cell>
          <cell r="AA81" t="str">
            <v/>
          </cell>
          <cell r="AB81" t="str">
            <v/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8.5999999999999993E-2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8.5999999999999993E-2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LAS16.PPM02</v>
          </cell>
          <cell r="B82" t="str">
            <v>PPM</v>
          </cell>
          <cell r="C82" t="str">
            <v>2.2.3</v>
          </cell>
          <cell r="D82" t="str">
            <v>PDU</v>
          </cell>
          <cell r="E82" t="str">
            <v>Circuit Breakers -Secondary</v>
          </cell>
          <cell r="F82" t="str">
            <v>400AF / 400AT</v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b">
            <v>0</v>
          </cell>
          <cell r="L82" t="str">
            <v/>
          </cell>
          <cell r="M82" t="str">
            <v/>
          </cell>
          <cell r="N82">
            <v>0</v>
          </cell>
          <cell r="O82" t="str">
            <v/>
          </cell>
          <cell r="P82">
            <v>2</v>
          </cell>
          <cell r="Q82">
            <v>2</v>
          </cell>
          <cell r="R82">
            <v>2</v>
          </cell>
          <cell r="S82" t="str">
            <v/>
          </cell>
          <cell r="T82" t="str">
            <v/>
          </cell>
          <cell r="U82" t="str">
            <v/>
          </cell>
          <cell r="V82">
            <v>7</v>
          </cell>
          <cell r="W82">
            <v>150</v>
          </cell>
          <cell r="X82">
            <v>24331.724999999999</v>
          </cell>
          <cell r="Y82">
            <v>1</v>
          </cell>
          <cell r="Z82">
            <v>0</v>
          </cell>
          <cell r="AA82" t="str">
            <v/>
          </cell>
          <cell r="AB82" t="str">
            <v/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8.5999999999999993E-2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8.5999999999999993E-2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LAS16.PPM02</v>
          </cell>
          <cell r="B83" t="str">
            <v>PPM</v>
          </cell>
          <cell r="C83" t="str">
            <v>2.2.4</v>
          </cell>
          <cell r="D83" t="str">
            <v>PDU</v>
          </cell>
          <cell r="E83" t="str">
            <v>Circuit Breakers -Secondary</v>
          </cell>
          <cell r="F83" t="str">
            <v>400AF / 400AT</v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b">
            <v>0</v>
          </cell>
          <cell r="L83" t="str">
            <v/>
          </cell>
          <cell r="M83" t="str">
            <v/>
          </cell>
          <cell r="N83">
            <v>0</v>
          </cell>
          <cell r="O83" t="str">
            <v/>
          </cell>
          <cell r="P83">
            <v>2</v>
          </cell>
          <cell r="Q83">
            <v>2</v>
          </cell>
          <cell r="R83">
            <v>2</v>
          </cell>
          <cell r="S83" t="str">
            <v/>
          </cell>
          <cell r="T83" t="str">
            <v/>
          </cell>
          <cell r="U83" t="str">
            <v/>
          </cell>
          <cell r="V83">
            <v>7</v>
          </cell>
          <cell r="W83">
            <v>150</v>
          </cell>
          <cell r="X83">
            <v>24331.724999999999</v>
          </cell>
          <cell r="Y83">
            <v>1</v>
          </cell>
          <cell r="Z83">
            <v>0</v>
          </cell>
          <cell r="AA83" t="str">
            <v/>
          </cell>
          <cell r="AB83" t="str">
            <v/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8.5999999999999993E-2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8.5999999999999993E-2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LAS16.PPM02</v>
          </cell>
          <cell r="B84" t="str">
            <v>PPM</v>
          </cell>
          <cell r="C84" t="str">
            <v>2.2.5</v>
          </cell>
          <cell r="D84" t="str">
            <v>PDU</v>
          </cell>
          <cell r="E84" t="str">
            <v>Circuit Breakers -Secondary</v>
          </cell>
          <cell r="F84" t="str">
            <v>400AF / 400AT</v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b">
            <v>0</v>
          </cell>
          <cell r="L84" t="str">
            <v/>
          </cell>
          <cell r="M84" t="str">
            <v/>
          </cell>
          <cell r="N84">
            <v>0</v>
          </cell>
          <cell r="O84" t="str">
            <v/>
          </cell>
          <cell r="P84">
            <v>2</v>
          </cell>
          <cell r="Q84">
            <v>2</v>
          </cell>
          <cell r="R84">
            <v>2</v>
          </cell>
          <cell r="S84" t="str">
            <v/>
          </cell>
          <cell r="T84" t="str">
            <v/>
          </cell>
          <cell r="U84" t="str">
            <v/>
          </cell>
          <cell r="V84">
            <v>7</v>
          </cell>
          <cell r="W84">
            <v>150</v>
          </cell>
          <cell r="X84">
            <v>24331.724999999999</v>
          </cell>
          <cell r="Y84">
            <v>1</v>
          </cell>
          <cell r="Z84">
            <v>0</v>
          </cell>
          <cell r="AA84" t="str">
            <v/>
          </cell>
          <cell r="AB84" t="str">
            <v/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8.5999999999999993E-2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8.5999999999999993E-2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LAS16.PPM02</v>
          </cell>
          <cell r="B85" t="str">
            <v>PPM</v>
          </cell>
          <cell r="C85" t="str">
            <v>2.2.6</v>
          </cell>
          <cell r="D85" t="str">
            <v>PDU</v>
          </cell>
          <cell r="E85" t="str">
            <v>Circuit Breakers -Secondary</v>
          </cell>
          <cell r="F85" t="str">
            <v>400AF / 400AT</v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b">
            <v>0</v>
          </cell>
          <cell r="L85" t="str">
            <v/>
          </cell>
          <cell r="M85" t="str">
            <v/>
          </cell>
          <cell r="N85">
            <v>0</v>
          </cell>
          <cell r="O85" t="str">
            <v/>
          </cell>
          <cell r="P85">
            <v>2</v>
          </cell>
          <cell r="Q85">
            <v>2</v>
          </cell>
          <cell r="R85">
            <v>2</v>
          </cell>
          <cell r="S85" t="str">
            <v/>
          </cell>
          <cell r="T85" t="str">
            <v/>
          </cell>
          <cell r="U85" t="str">
            <v/>
          </cell>
          <cell r="V85">
            <v>7</v>
          </cell>
          <cell r="W85">
            <v>150</v>
          </cell>
          <cell r="X85">
            <v>24331.724999999999</v>
          </cell>
          <cell r="Y85">
            <v>1</v>
          </cell>
          <cell r="Z85">
            <v>0</v>
          </cell>
          <cell r="AA85" t="str">
            <v/>
          </cell>
          <cell r="AB85" t="str">
            <v/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8.5999999999999993E-2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8.5999999999999993E-2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LAS16.PPM02</v>
          </cell>
          <cell r="B86" t="str">
            <v>PPM</v>
          </cell>
          <cell r="C86" t="str">
            <v>2.2.7</v>
          </cell>
          <cell r="D86" t="str">
            <v>PDU</v>
          </cell>
          <cell r="E86" t="str">
            <v>Circuit Breakers -Secondary</v>
          </cell>
          <cell r="F86" t="str">
            <v>400AF / 400AT</v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b">
            <v>0</v>
          </cell>
          <cell r="L86" t="str">
            <v/>
          </cell>
          <cell r="M86" t="str">
            <v/>
          </cell>
          <cell r="N86">
            <v>0</v>
          </cell>
          <cell r="O86" t="str">
            <v/>
          </cell>
          <cell r="P86">
            <v>2</v>
          </cell>
          <cell r="Q86">
            <v>2</v>
          </cell>
          <cell r="R86">
            <v>2</v>
          </cell>
          <cell r="S86" t="str">
            <v/>
          </cell>
          <cell r="T86" t="str">
            <v/>
          </cell>
          <cell r="U86" t="str">
            <v/>
          </cell>
          <cell r="V86">
            <v>7</v>
          </cell>
          <cell r="W86">
            <v>150</v>
          </cell>
          <cell r="X86">
            <v>24331.724999999999</v>
          </cell>
          <cell r="Y86">
            <v>1</v>
          </cell>
          <cell r="Z86">
            <v>0</v>
          </cell>
          <cell r="AA86" t="str">
            <v/>
          </cell>
          <cell r="AB86" t="str">
            <v/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8.5999999999999993E-2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8.5999999999999993E-2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LAS16.PPM02</v>
          </cell>
          <cell r="B87" t="str">
            <v>PPM</v>
          </cell>
          <cell r="C87" t="str">
            <v>2.2.8</v>
          </cell>
          <cell r="D87" t="str">
            <v>PDU</v>
          </cell>
          <cell r="E87" t="str">
            <v>Circuit Breakers -Secondary</v>
          </cell>
          <cell r="F87" t="str">
            <v>400AF / 400AT</v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b">
            <v>0</v>
          </cell>
          <cell r="L87" t="str">
            <v/>
          </cell>
          <cell r="M87" t="str">
            <v/>
          </cell>
          <cell r="N87">
            <v>0</v>
          </cell>
          <cell r="O87" t="str">
            <v/>
          </cell>
          <cell r="P87">
            <v>2</v>
          </cell>
          <cell r="Q87">
            <v>2</v>
          </cell>
          <cell r="R87">
            <v>2</v>
          </cell>
          <cell r="S87" t="str">
            <v/>
          </cell>
          <cell r="T87" t="str">
            <v/>
          </cell>
          <cell r="U87" t="str">
            <v/>
          </cell>
          <cell r="V87">
            <v>7</v>
          </cell>
          <cell r="W87">
            <v>150</v>
          </cell>
          <cell r="X87">
            <v>24331.724999999999</v>
          </cell>
          <cell r="Y87">
            <v>1</v>
          </cell>
          <cell r="Z87">
            <v>0</v>
          </cell>
          <cell r="AA87" t="str">
            <v/>
          </cell>
          <cell r="AB87" t="str">
            <v/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8.5999999999999993E-2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8.5999999999999993E-2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LAS16.PPM02</v>
          </cell>
          <cell r="B88" t="str">
            <v>PPM</v>
          </cell>
          <cell r="C88" t="str">
            <v>2.2.9</v>
          </cell>
          <cell r="D88" t="str">
            <v>PDU</v>
          </cell>
          <cell r="E88" t="str">
            <v>Circuit Breakers -Secondary</v>
          </cell>
          <cell r="F88" t="str">
            <v>400AF / 400AT</v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b">
            <v>0</v>
          </cell>
          <cell r="L88" t="str">
            <v/>
          </cell>
          <cell r="M88" t="str">
            <v/>
          </cell>
          <cell r="N88">
            <v>0</v>
          </cell>
          <cell r="O88" t="str">
            <v/>
          </cell>
          <cell r="P88">
            <v>2</v>
          </cell>
          <cell r="Q88">
            <v>2</v>
          </cell>
          <cell r="R88">
            <v>2</v>
          </cell>
          <cell r="S88" t="str">
            <v/>
          </cell>
          <cell r="T88" t="str">
            <v/>
          </cell>
          <cell r="U88" t="str">
            <v/>
          </cell>
          <cell r="V88">
            <v>7</v>
          </cell>
          <cell r="W88">
            <v>150</v>
          </cell>
          <cell r="X88">
            <v>24331.724999999999</v>
          </cell>
          <cell r="Y88">
            <v>1</v>
          </cell>
          <cell r="Z88">
            <v>0</v>
          </cell>
          <cell r="AA88" t="str">
            <v/>
          </cell>
          <cell r="AB88" t="str">
            <v/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8.5999999999999993E-2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8.5999999999999993E-2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LAS16.PPM02</v>
          </cell>
          <cell r="B89" t="str">
            <v>PPM</v>
          </cell>
          <cell r="C89" t="str">
            <v>2.2.10</v>
          </cell>
          <cell r="D89" t="str">
            <v>PDU</v>
          </cell>
          <cell r="E89" t="str">
            <v>Circuit Breakers -Secondary</v>
          </cell>
          <cell r="F89" t="str">
            <v>400AF / 400AT</v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b">
            <v>0</v>
          </cell>
          <cell r="L89" t="str">
            <v/>
          </cell>
          <cell r="M89" t="str">
            <v/>
          </cell>
          <cell r="N89">
            <v>0</v>
          </cell>
          <cell r="O89" t="str">
            <v/>
          </cell>
          <cell r="P89">
            <v>2</v>
          </cell>
          <cell r="Q89">
            <v>2</v>
          </cell>
          <cell r="R89">
            <v>2</v>
          </cell>
          <cell r="S89" t="str">
            <v/>
          </cell>
          <cell r="T89" t="str">
            <v/>
          </cell>
          <cell r="U89" t="str">
            <v/>
          </cell>
          <cell r="V89">
            <v>7</v>
          </cell>
          <cell r="W89">
            <v>150</v>
          </cell>
          <cell r="X89">
            <v>24331.724999999999</v>
          </cell>
          <cell r="Y89">
            <v>1</v>
          </cell>
          <cell r="Z89">
            <v>0</v>
          </cell>
          <cell r="AA89" t="str">
            <v/>
          </cell>
          <cell r="AB89" t="str">
            <v/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8.5999999999999993E-2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8.5999999999999993E-2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LAS16.PPM02</v>
          </cell>
          <cell r="B90" t="str">
            <v>PPM</v>
          </cell>
          <cell r="C90" t="str">
            <v>2.2.11</v>
          </cell>
          <cell r="D90" t="str">
            <v>PDU</v>
          </cell>
          <cell r="E90" t="str">
            <v>Circuit Breakers -Secondary</v>
          </cell>
          <cell r="F90" t="str">
            <v>400AF / 400AT</v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b">
            <v>0</v>
          </cell>
          <cell r="L90" t="str">
            <v/>
          </cell>
          <cell r="M90" t="str">
            <v/>
          </cell>
          <cell r="N90">
            <v>0</v>
          </cell>
          <cell r="O90" t="str">
            <v/>
          </cell>
          <cell r="P90">
            <v>2</v>
          </cell>
          <cell r="Q90">
            <v>2</v>
          </cell>
          <cell r="R90">
            <v>2</v>
          </cell>
          <cell r="S90" t="str">
            <v/>
          </cell>
          <cell r="T90" t="str">
            <v/>
          </cell>
          <cell r="U90" t="str">
            <v/>
          </cell>
          <cell r="V90">
            <v>7</v>
          </cell>
          <cell r="W90">
            <v>150</v>
          </cell>
          <cell r="X90">
            <v>24331.724999999999</v>
          </cell>
          <cell r="Y90">
            <v>1</v>
          </cell>
          <cell r="Z90">
            <v>0</v>
          </cell>
          <cell r="AA90" t="str">
            <v/>
          </cell>
          <cell r="AB90" t="str">
            <v/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8.5999999999999993E-2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8.5999999999999993E-2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LAS16.PPM02</v>
          </cell>
          <cell r="B91" t="str">
            <v>PPM</v>
          </cell>
          <cell r="C91" t="str">
            <v>2.2.12</v>
          </cell>
          <cell r="D91" t="str">
            <v>PDU</v>
          </cell>
          <cell r="E91" t="str">
            <v>Circuit Breakers -Secondary</v>
          </cell>
          <cell r="F91" t="str">
            <v>400AF / 400AT</v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b">
            <v>0</v>
          </cell>
          <cell r="L91" t="str">
            <v/>
          </cell>
          <cell r="M91" t="str">
            <v/>
          </cell>
          <cell r="N91">
            <v>0</v>
          </cell>
          <cell r="O91" t="str">
            <v/>
          </cell>
          <cell r="P91">
            <v>2</v>
          </cell>
          <cell r="Q91">
            <v>2</v>
          </cell>
          <cell r="R91">
            <v>2</v>
          </cell>
          <cell r="S91" t="str">
            <v/>
          </cell>
          <cell r="T91" t="str">
            <v/>
          </cell>
          <cell r="U91" t="str">
            <v/>
          </cell>
          <cell r="V91">
            <v>7</v>
          </cell>
          <cell r="W91">
            <v>150</v>
          </cell>
          <cell r="X91">
            <v>24331.724999999999</v>
          </cell>
          <cell r="Y91">
            <v>1</v>
          </cell>
          <cell r="Z91">
            <v>0</v>
          </cell>
          <cell r="AA91" t="str">
            <v/>
          </cell>
          <cell r="AB91" t="str">
            <v/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8.5999999999999993E-2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8.5999999999999993E-2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LAS16.PPM02</v>
          </cell>
          <cell r="B92" t="str">
            <v>PPM</v>
          </cell>
          <cell r="C92" t="str">
            <v>2.2.13</v>
          </cell>
          <cell r="D92" t="str">
            <v>PDU</v>
          </cell>
          <cell r="E92" t="str">
            <v>Circuit Breakers -Secondary</v>
          </cell>
          <cell r="F92" t="str">
            <v>400AF / 400AT</v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b">
            <v>0</v>
          </cell>
          <cell r="L92" t="str">
            <v/>
          </cell>
          <cell r="M92" t="str">
            <v/>
          </cell>
          <cell r="N92">
            <v>0</v>
          </cell>
          <cell r="O92" t="str">
            <v/>
          </cell>
          <cell r="P92">
            <v>2</v>
          </cell>
          <cell r="Q92">
            <v>2</v>
          </cell>
          <cell r="R92">
            <v>2</v>
          </cell>
          <cell r="S92" t="str">
            <v/>
          </cell>
          <cell r="T92" t="str">
            <v/>
          </cell>
          <cell r="U92" t="str">
            <v/>
          </cell>
          <cell r="V92">
            <v>7</v>
          </cell>
          <cell r="W92">
            <v>150</v>
          </cell>
          <cell r="X92">
            <v>24331.724999999999</v>
          </cell>
          <cell r="Y92">
            <v>1</v>
          </cell>
          <cell r="Z92">
            <v>0</v>
          </cell>
          <cell r="AA92" t="str">
            <v/>
          </cell>
          <cell r="AB92" t="str">
            <v/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8.5999999999999993E-2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8.5999999999999993E-2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LAS16.PPM02</v>
          </cell>
          <cell r="B93" t="str">
            <v>PPM</v>
          </cell>
          <cell r="C93" t="str">
            <v>2.2.14</v>
          </cell>
          <cell r="D93" t="str">
            <v>PDU</v>
          </cell>
          <cell r="E93" t="str">
            <v>Circuit Breakers -Secondary</v>
          </cell>
          <cell r="F93" t="str">
            <v>400AF / 400AT</v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b">
            <v>0</v>
          </cell>
          <cell r="L93" t="str">
            <v/>
          </cell>
          <cell r="M93" t="str">
            <v/>
          </cell>
          <cell r="N93">
            <v>0</v>
          </cell>
          <cell r="O93" t="str">
            <v/>
          </cell>
          <cell r="P93">
            <v>2</v>
          </cell>
          <cell r="Q93">
            <v>2</v>
          </cell>
          <cell r="R93">
            <v>2</v>
          </cell>
          <cell r="S93" t="str">
            <v/>
          </cell>
          <cell r="T93" t="str">
            <v/>
          </cell>
          <cell r="U93" t="str">
            <v/>
          </cell>
          <cell r="V93">
            <v>7</v>
          </cell>
          <cell r="W93">
            <v>150</v>
          </cell>
          <cell r="X93">
            <v>24331.724999999999</v>
          </cell>
          <cell r="Y93">
            <v>1</v>
          </cell>
          <cell r="Z93">
            <v>0</v>
          </cell>
          <cell r="AA93" t="str">
            <v/>
          </cell>
          <cell r="AB93" t="str">
            <v/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8.5999999999999993E-2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8.5999999999999993E-2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LAS16.PPM02</v>
          </cell>
          <cell r="B94" t="str">
            <v>PPM</v>
          </cell>
          <cell r="C94" t="str">
            <v>2.2.15</v>
          </cell>
          <cell r="D94" t="str">
            <v>PDU</v>
          </cell>
          <cell r="E94" t="str">
            <v>Circuit Breakers -Secondary</v>
          </cell>
          <cell r="F94" t="str">
            <v>400AF / 400AT</v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b">
            <v>0</v>
          </cell>
          <cell r="L94" t="str">
            <v/>
          </cell>
          <cell r="M94" t="str">
            <v/>
          </cell>
          <cell r="N94">
            <v>0</v>
          </cell>
          <cell r="O94" t="str">
            <v/>
          </cell>
          <cell r="P94">
            <v>2</v>
          </cell>
          <cell r="Q94">
            <v>2</v>
          </cell>
          <cell r="R94">
            <v>2</v>
          </cell>
          <cell r="S94" t="str">
            <v/>
          </cell>
          <cell r="T94" t="str">
            <v/>
          </cell>
          <cell r="U94" t="str">
            <v/>
          </cell>
          <cell r="V94">
            <v>7</v>
          </cell>
          <cell r="W94">
            <v>150</v>
          </cell>
          <cell r="X94">
            <v>24331.724999999999</v>
          </cell>
          <cell r="Y94">
            <v>1</v>
          </cell>
          <cell r="Z94">
            <v>0</v>
          </cell>
          <cell r="AA94" t="str">
            <v/>
          </cell>
          <cell r="AB94" t="str">
            <v/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8.5999999999999993E-2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8.5999999999999993E-2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LAS16.PPM02</v>
          </cell>
          <cell r="B95" t="str">
            <v>PPM</v>
          </cell>
          <cell r="C95" t="str">
            <v>2.2.16</v>
          </cell>
          <cell r="D95" t="str">
            <v>PDU</v>
          </cell>
          <cell r="E95" t="str">
            <v>Circuit Breakers -Secondary</v>
          </cell>
          <cell r="F95" t="str">
            <v>400AF / 400AT</v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b">
            <v>0</v>
          </cell>
          <cell r="L95" t="str">
            <v/>
          </cell>
          <cell r="M95" t="str">
            <v/>
          </cell>
          <cell r="N95">
            <v>0</v>
          </cell>
          <cell r="O95" t="str">
            <v/>
          </cell>
          <cell r="P95">
            <v>2</v>
          </cell>
          <cell r="Q95">
            <v>2</v>
          </cell>
          <cell r="R95">
            <v>2</v>
          </cell>
          <cell r="S95" t="str">
            <v/>
          </cell>
          <cell r="T95" t="str">
            <v/>
          </cell>
          <cell r="U95" t="str">
            <v/>
          </cell>
          <cell r="V95">
            <v>7</v>
          </cell>
          <cell r="W95">
            <v>150</v>
          </cell>
          <cell r="X95">
            <v>24331.724999999999</v>
          </cell>
          <cell r="Y95">
            <v>1</v>
          </cell>
          <cell r="Z95">
            <v>0</v>
          </cell>
          <cell r="AA95" t="str">
            <v/>
          </cell>
          <cell r="AB95" t="str">
            <v/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8.5999999999999993E-2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8.5999999999999993E-2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LAS16.PPM02</v>
          </cell>
          <cell r="B96" t="str">
            <v>PPM</v>
          </cell>
          <cell r="C96" t="str">
            <v>2.2.17</v>
          </cell>
          <cell r="D96" t="str">
            <v>PDU</v>
          </cell>
          <cell r="E96" t="str">
            <v>Circuit Breakers -Secondary</v>
          </cell>
          <cell r="F96" t="str">
            <v>400AF / 400AT</v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b">
            <v>0</v>
          </cell>
          <cell r="L96" t="str">
            <v/>
          </cell>
          <cell r="M96" t="str">
            <v/>
          </cell>
          <cell r="N96">
            <v>0</v>
          </cell>
          <cell r="O96" t="str">
            <v/>
          </cell>
          <cell r="P96">
            <v>2</v>
          </cell>
          <cell r="Q96">
            <v>2</v>
          </cell>
          <cell r="R96">
            <v>2</v>
          </cell>
          <cell r="S96" t="str">
            <v/>
          </cell>
          <cell r="T96" t="str">
            <v/>
          </cell>
          <cell r="U96" t="str">
            <v/>
          </cell>
          <cell r="V96">
            <v>7</v>
          </cell>
          <cell r="W96">
            <v>150</v>
          </cell>
          <cell r="X96">
            <v>24331.724999999999</v>
          </cell>
          <cell r="Y96">
            <v>1</v>
          </cell>
          <cell r="Z96">
            <v>0</v>
          </cell>
          <cell r="AA96" t="str">
            <v/>
          </cell>
          <cell r="AB96" t="str">
            <v/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8.5999999999999993E-2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8.5999999999999993E-2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LAS16.PPM02</v>
          </cell>
          <cell r="B97" t="str">
            <v>PPM</v>
          </cell>
          <cell r="C97" t="str">
            <v>2.2.18</v>
          </cell>
          <cell r="D97" t="str">
            <v>PDU</v>
          </cell>
          <cell r="E97" t="str">
            <v>Circuit Breakers -Secondary</v>
          </cell>
          <cell r="F97" t="str">
            <v>400AF / 400AT</v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b">
            <v>0</v>
          </cell>
          <cell r="L97" t="str">
            <v/>
          </cell>
          <cell r="M97" t="str">
            <v/>
          </cell>
          <cell r="N97">
            <v>0</v>
          </cell>
          <cell r="O97" t="str">
            <v/>
          </cell>
          <cell r="P97">
            <v>2</v>
          </cell>
          <cell r="Q97">
            <v>2</v>
          </cell>
          <cell r="R97">
            <v>2</v>
          </cell>
          <cell r="S97" t="str">
            <v/>
          </cell>
          <cell r="T97" t="str">
            <v/>
          </cell>
          <cell r="U97" t="str">
            <v/>
          </cell>
          <cell r="V97">
            <v>7</v>
          </cell>
          <cell r="W97">
            <v>150</v>
          </cell>
          <cell r="X97">
            <v>24331.724999999999</v>
          </cell>
          <cell r="Y97">
            <v>1</v>
          </cell>
          <cell r="Z97">
            <v>0</v>
          </cell>
          <cell r="AA97" t="str">
            <v/>
          </cell>
          <cell r="AB97" t="str">
            <v/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8.5999999999999993E-2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8.5999999999999993E-2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LAS16.PPM02</v>
          </cell>
          <cell r="B98" t="str">
            <v>PPM</v>
          </cell>
          <cell r="C98" t="str">
            <v>2.2.19</v>
          </cell>
          <cell r="D98" t="str">
            <v>PDU</v>
          </cell>
          <cell r="E98" t="str">
            <v>Circuit Breakers -Secondary</v>
          </cell>
          <cell r="F98" t="str">
            <v>400AF / 400AT</v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b">
            <v>0</v>
          </cell>
          <cell r="L98" t="str">
            <v/>
          </cell>
          <cell r="M98" t="str">
            <v/>
          </cell>
          <cell r="N98">
            <v>0</v>
          </cell>
          <cell r="O98" t="str">
            <v/>
          </cell>
          <cell r="P98">
            <v>2</v>
          </cell>
          <cell r="Q98">
            <v>2</v>
          </cell>
          <cell r="R98">
            <v>2</v>
          </cell>
          <cell r="S98" t="str">
            <v/>
          </cell>
          <cell r="T98" t="str">
            <v/>
          </cell>
          <cell r="U98" t="str">
            <v/>
          </cell>
          <cell r="V98">
            <v>7</v>
          </cell>
          <cell r="W98">
            <v>150</v>
          </cell>
          <cell r="X98">
            <v>24331.724999999999</v>
          </cell>
          <cell r="Y98">
            <v>1</v>
          </cell>
          <cell r="Z98">
            <v>0</v>
          </cell>
          <cell r="AA98" t="str">
            <v/>
          </cell>
          <cell r="AB98" t="str">
            <v/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8.5999999999999993E-2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8.5999999999999993E-2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LAS16.PPM02</v>
          </cell>
          <cell r="B99" t="str">
            <v>PPM</v>
          </cell>
          <cell r="C99" t="str">
            <v>2.2.20</v>
          </cell>
          <cell r="D99" t="str">
            <v>PDU</v>
          </cell>
          <cell r="E99" t="str">
            <v>Circuit Breakers -Secondary</v>
          </cell>
          <cell r="F99" t="str">
            <v>400AF / 400AT</v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b">
            <v>0</v>
          </cell>
          <cell r="L99" t="str">
            <v/>
          </cell>
          <cell r="M99" t="str">
            <v/>
          </cell>
          <cell r="N99">
            <v>0</v>
          </cell>
          <cell r="O99" t="str">
            <v/>
          </cell>
          <cell r="P99">
            <v>2</v>
          </cell>
          <cell r="Q99">
            <v>2</v>
          </cell>
          <cell r="R99">
            <v>2</v>
          </cell>
          <cell r="S99" t="str">
            <v/>
          </cell>
          <cell r="T99" t="str">
            <v/>
          </cell>
          <cell r="U99" t="str">
            <v/>
          </cell>
          <cell r="V99">
            <v>7</v>
          </cell>
          <cell r="W99">
            <v>150</v>
          </cell>
          <cell r="X99">
            <v>24331.724999999999</v>
          </cell>
          <cell r="Y99">
            <v>1</v>
          </cell>
          <cell r="Z99">
            <v>0</v>
          </cell>
          <cell r="AA99" t="str">
            <v/>
          </cell>
          <cell r="AB99" t="str">
            <v/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8.5999999999999993E-2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8.5999999999999993E-2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LAS16.PPM02</v>
          </cell>
          <cell r="B100" t="str">
            <v>PPM</v>
          </cell>
          <cell r="C100" t="str">
            <v>2.2.21</v>
          </cell>
          <cell r="D100" t="str">
            <v>PDU</v>
          </cell>
          <cell r="E100" t="str">
            <v>Circuit Breakers -Secondary</v>
          </cell>
          <cell r="F100" t="str">
            <v>400AF / 400AT</v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b">
            <v>0</v>
          </cell>
          <cell r="L100" t="str">
            <v/>
          </cell>
          <cell r="M100" t="str">
            <v/>
          </cell>
          <cell r="N100">
            <v>0</v>
          </cell>
          <cell r="O100" t="str">
            <v/>
          </cell>
          <cell r="P100">
            <v>2</v>
          </cell>
          <cell r="Q100">
            <v>2</v>
          </cell>
          <cell r="R100">
            <v>2</v>
          </cell>
          <cell r="S100" t="str">
            <v/>
          </cell>
          <cell r="T100" t="str">
            <v/>
          </cell>
          <cell r="U100" t="str">
            <v/>
          </cell>
          <cell r="V100">
            <v>7</v>
          </cell>
          <cell r="W100">
            <v>150</v>
          </cell>
          <cell r="X100">
            <v>24331.724999999999</v>
          </cell>
          <cell r="Y100">
            <v>1</v>
          </cell>
          <cell r="Z100">
            <v>0</v>
          </cell>
          <cell r="AA100" t="str">
            <v/>
          </cell>
          <cell r="AB100" t="str">
            <v/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8.5999999999999993E-2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8.5999999999999993E-2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LAS16.PPM02</v>
          </cell>
          <cell r="B101" t="str">
            <v>PPM</v>
          </cell>
          <cell r="C101" t="str">
            <v>2.2.22</v>
          </cell>
          <cell r="D101" t="str">
            <v>PDU</v>
          </cell>
          <cell r="E101" t="str">
            <v>Circuit Breakers -Secondary</v>
          </cell>
          <cell r="F101" t="str">
            <v>400AF / 400AT</v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b">
            <v>0</v>
          </cell>
          <cell r="L101" t="str">
            <v/>
          </cell>
          <cell r="M101" t="str">
            <v/>
          </cell>
          <cell r="N101">
            <v>0</v>
          </cell>
          <cell r="O101" t="str">
            <v/>
          </cell>
          <cell r="P101">
            <v>2</v>
          </cell>
          <cell r="Q101">
            <v>2</v>
          </cell>
          <cell r="R101">
            <v>2</v>
          </cell>
          <cell r="S101" t="str">
            <v/>
          </cell>
          <cell r="T101" t="str">
            <v/>
          </cell>
          <cell r="U101" t="str">
            <v/>
          </cell>
          <cell r="V101">
            <v>7</v>
          </cell>
          <cell r="W101">
            <v>150</v>
          </cell>
          <cell r="X101">
            <v>24331.724999999999</v>
          </cell>
          <cell r="Y101">
            <v>1</v>
          </cell>
          <cell r="Z101">
            <v>0</v>
          </cell>
          <cell r="AA101" t="str">
            <v/>
          </cell>
          <cell r="AB101" t="str">
            <v/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8.5999999999999993E-2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8.5999999999999993E-2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LAS16.PPM02</v>
          </cell>
          <cell r="B102" t="str">
            <v>PPM</v>
          </cell>
          <cell r="C102" t="str">
            <v>2.2.23</v>
          </cell>
          <cell r="D102" t="str">
            <v>PDU</v>
          </cell>
          <cell r="E102" t="str">
            <v>XFMR - Dry-Type, Large</v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b">
            <v>0</v>
          </cell>
          <cell r="L102" t="str">
            <v/>
          </cell>
          <cell r="M102" t="str">
            <v/>
          </cell>
          <cell r="N102">
            <v>0</v>
          </cell>
          <cell r="O102" t="str">
            <v/>
          </cell>
          <cell r="P102">
            <v>4</v>
          </cell>
          <cell r="Q102">
            <v>4</v>
          </cell>
          <cell r="R102">
            <v>4</v>
          </cell>
          <cell r="S102" t="str">
            <v/>
          </cell>
          <cell r="T102" t="str">
            <v/>
          </cell>
          <cell r="U102" t="str">
            <v/>
          </cell>
          <cell r="V102">
            <v>7</v>
          </cell>
          <cell r="W102">
            <v>150</v>
          </cell>
          <cell r="X102">
            <v>24331.724999999999</v>
          </cell>
          <cell r="Y102">
            <v>1</v>
          </cell>
          <cell r="Z102">
            <v>0</v>
          </cell>
          <cell r="AA102" t="str">
            <v/>
          </cell>
          <cell r="AB102" t="str">
            <v/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0.17199999999999999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0.17199999999999999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LAS16.PPM02</v>
          </cell>
          <cell r="B103" t="str">
            <v>PPM</v>
          </cell>
          <cell r="C103" t="str">
            <v>2.2.24</v>
          </cell>
          <cell r="D103" t="str">
            <v>PDU</v>
          </cell>
          <cell r="E103" t="str">
            <v>XFMR - Dry-Type, Large</v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b">
            <v>0</v>
          </cell>
          <cell r="L103" t="str">
            <v/>
          </cell>
          <cell r="M103" t="str">
            <v/>
          </cell>
          <cell r="N103">
            <v>0</v>
          </cell>
          <cell r="O103" t="str">
            <v/>
          </cell>
          <cell r="P103">
            <v>4</v>
          </cell>
          <cell r="Q103">
            <v>4</v>
          </cell>
          <cell r="R103">
            <v>4</v>
          </cell>
          <cell r="S103" t="str">
            <v/>
          </cell>
          <cell r="T103" t="str">
            <v/>
          </cell>
          <cell r="U103" t="str">
            <v/>
          </cell>
          <cell r="V103">
            <v>7</v>
          </cell>
          <cell r="W103">
            <v>150</v>
          </cell>
          <cell r="X103">
            <v>24331.724999999999</v>
          </cell>
          <cell r="Y103">
            <v>1</v>
          </cell>
          <cell r="Z103">
            <v>0</v>
          </cell>
          <cell r="AA103" t="str">
            <v/>
          </cell>
          <cell r="AB103" t="str">
            <v/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0.17199999999999999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0.17199999999999999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LAS16.PPM02</v>
          </cell>
          <cell r="B104" t="str">
            <v>PPM</v>
          </cell>
          <cell r="C104" t="str">
            <v>2.2.25</v>
          </cell>
          <cell r="D104" t="str">
            <v>PDU</v>
          </cell>
          <cell r="E104" t="str">
            <v>Switchboard</v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b">
            <v>0</v>
          </cell>
          <cell r="L104" t="str">
            <v/>
          </cell>
          <cell r="M104" t="str">
            <v/>
          </cell>
          <cell r="N104">
            <v>0</v>
          </cell>
          <cell r="O104" t="str">
            <v/>
          </cell>
          <cell r="P104">
            <v>4</v>
          </cell>
          <cell r="Q104">
            <v>4</v>
          </cell>
          <cell r="R104">
            <v>4</v>
          </cell>
          <cell r="S104" t="str">
            <v/>
          </cell>
          <cell r="T104" t="str">
            <v/>
          </cell>
          <cell r="U104" t="str">
            <v/>
          </cell>
          <cell r="V104">
            <v>7</v>
          </cell>
          <cell r="W104">
            <v>150</v>
          </cell>
          <cell r="X104">
            <v>24331.724999999999</v>
          </cell>
          <cell r="Y104">
            <v>1</v>
          </cell>
          <cell r="Z104">
            <v>0</v>
          </cell>
          <cell r="AA104" t="str">
            <v/>
          </cell>
          <cell r="AB104" t="str">
            <v/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0.17199999999999999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0.17199999999999999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LAS16.PPM02</v>
          </cell>
          <cell r="B105" t="str">
            <v>PPM</v>
          </cell>
          <cell r="C105" t="str">
            <v>2.2.26</v>
          </cell>
          <cell r="D105" t="str">
            <v>PDU</v>
          </cell>
          <cell r="E105" t="str">
            <v>Switchboard</v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b">
            <v>0</v>
          </cell>
          <cell r="L105" t="str">
            <v/>
          </cell>
          <cell r="M105" t="str">
            <v/>
          </cell>
          <cell r="N105">
            <v>0</v>
          </cell>
          <cell r="O105" t="str">
            <v/>
          </cell>
          <cell r="P105">
            <v>4</v>
          </cell>
          <cell r="Q105">
            <v>4</v>
          </cell>
          <cell r="R105">
            <v>4</v>
          </cell>
          <cell r="S105" t="str">
            <v/>
          </cell>
          <cell r="T105" t="str">
            <v/>
          </cell>
          <cell r="U105" t="str">
            <v/>
          </cell>
          <cell r="V105">
            <v>7</v>
          </cell>
          <cell r="W105">
            <v>150</v>
          </cell>
          <cell r="X105">
            <v>24331.724999999999</v>
          </cell>
          <cell r="Y105">
            <v>1</v>
          </cell>
          <cell r="Z105">
            <v>0</v>
          </cell>
          <cell r="AA105" t="str">
            <v/>
          </cell>
          <cell r="AB105" t="str">
            <v/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0.17199999999999999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0.17199999999999999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LAS16.PPM02</v>
          </cell>
          <cell r="B106" t="str">
            <v>PPM</v>
          </cell>
          <cell r="C106" t="str">
            <v>2.2.27</v>
          </cell>
          <cell r="D106" t="str">
            <v>PDU</v>
          </cell>
          <cell r="E106" t="str">
            <v>PDU Load Bank</v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b">
            <v>0</v>
          </cell>
          <cell r="L106" t="str">
            <v/>
          </cell>
          <cell r="M106" t="str">
            <v/>
          </cell>
          <cell r="N106">
            <v>0</v>
          </cell>
          <cell r="O106" t="str">
            <v/>
          </cell>
          <cell r="P106">
            <v>5</v>
          </cell>
          <cell r="Q106">
            <v>5</v>
          </cell>
          <cell r="R106">
            <v>5</v>
          </cell>
          <cell r="S106" t="str">
            <v/>
          </cell>
          <cell r="T106" t="str">
            <v/>
          </cell>
          <cell r="U106" t="str">
            <v/>
          </cell>
          <cell r="V106">
            <v>7</v>
          </cell>
          <cell r="W106">
            <v>150</v>
          </cell>
          <cell r="X106">
            <v>24331.724999999999</v>
          </cell>
          <cell r="Y106">
            <v>1</v>
          </cell>
          <cell r="Z106">
            <v>0</v>
          </cell>
          <cell r="AA106" t="str">
            <v/>
          </cell>
          <cell r="AB106" t="str">
            <v/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0.21499999999999997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0.21499999999999997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LAS16.PPM02</v>
          </cell>
          <cell r="B107" t="str">
            <v>PPM</v>
          </cell>
          <cell r="C107" t="str">
            <v>2.2.28</v>
          </cell>
          <cell r="D107" t="str">
            <v>PDU</v>
          </cell>
          <cell r="E107" t="str">
            <v>PDU Load Bank</v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b">
            <v>0</v>
          </cell>
          <cell r="L107" t="str">
            <v/>
          </cell>
          <cell r="M107" t="str">
            <v/>
          </cell>
          <cell r="N107">
            <v>0</v>
          </cell>
          <cell r="O107" t="str">
            <v/>
          </cell>
          <cell r="P107">
            <v>5</v>
          </cell>
          <cell r="Q107">
            <v>5</v>
          </cell>
          <cell r="R107">
            <v>5</v>
          </cell>
          <cell r="S107" t="str">
            <v/>
          </cell>
          <cell r="T107" t="str">
            <v/>
          </cell>
          <cell r="U107" t="str">
            <v/>
          </cell>
          <cell r="V107">
            <v>7</v>
          </cell>
          <cell r="W107">
            <v>150</v>
          </cell>
          <cell r="X107">
            <v>24331.724999999999</v>
          </cell>
          <cell r="Y107">
            <v>1</v>
          </cell>
          <cell r="Z107">
            <v>0</v>
          </cell>
          <cell r="AA107" t="str">
            <v/>
          </cell>
          <cell r="AB107" t="str">
            <v/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0.21499999999999997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0.21499999999999997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LAS16.PPM02</v>
          </cell>
          <cell r="B108" t="str">
            <v>PPM</v>
          </cell>
          <cell r="C108" t="str">
            <v>2.3.1</v>
          </cell>
          <cell r="D108" t="str">
            <v>Grounding</v>
          </cell>
          <cell r="E108" t="str">
            <v>Point-to-Point</v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b">
            <v>0</v>
          </cell>
          <cell r="L108" t="str">
            <v/>
          </cell>
          <cell r="M108" t="str">
            <v/>
          </cell>
          <cell r="N108">
            <v>0</v>
          </cell>
          <cell r="O108" t="str">
            <v/>
          </cell>
          <cell r="P108">
            <v>1.5</v>
          </cell>
          <cell r="Q108">
            <v>1.5</v>
          </cell>
          <cell r="R108">
            <v>1.5</v>
          </cell>
          <cell r="S108" t="str">
            <v/>
          </cell>
          <cell r="T108" t="str">
            <v/>
          </cell>
          <cell r="U108" t="str">
            <v/>
          </cell>
          <cell r="V108">
            <v>7</v>
          </cell>
          <cell r="W108">
            <v>150</v>
          </cell>
          <cell r="X108">
            <v>24331.724999999999</v>
          </cell>
          <cell r="Y108">
            <v>1</v>
          </cell>
          <cell r="Z108">
            <v>0</v>
          </cell>
          <cell r="AA108" t="str">
            <v/>
          </cell>
          <cell r="AB108" t="str">
            <v/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6.4500000000000002E-2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6.4500000000000002E-2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LAS16.PPM02</v>
          </cell>
          <cell r="B109" t="str">
            <v>PPM</v>
          </cell>
          <cell r="C109" t="str">
            <v>2.3.2</v>
          </cell>
          <cell r="D109" t="str">
            <v>Grounding</v>
          </cell>
          <cell r="E109" t="str">
            <v>Ground Resistance - Clamp</v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b">
            <v>0</v>
          </cell>
          <cell r="L109" t="str">
            <v/>
          </cell>
          <cell r="M109" t="str">
            <v/>
          </cell>
          <cell r="N109">
            <v>0</v>
          </cell>
          <cell r="O109" t="str">
            <v/>
          </cell>
          <cell r="P109">
            <v>2</v>
          </cell>
          <cell r="Q109">
            <v>2</v>
          </cell>
          <cell r="R109">
            <v>2</v>
          </cell>
          <cell r="S109" t="str">
            <v/>
          </cell>
          <cell r="T109" t="str">
            <v/>
          </cell>
          <cell r="U109" t="str">
            <v/>
          </cell>
          <cell r="V109">
            <v>7</v>
          </cell>
          <cell r="W109">
            <v>150</v>
          </cell>
          <cell r="X109">
            <v>24331.724999999999</v>
          </cell>
          <cell r="Y109">
            <v>1</v>
          </cell>
          <cell r="Z109">
            <v>0</v>
          </cell>
          <cell r="AA109" t="str">
            <v/>
          </cell>
          <cell r="AB109" t="str">
            <v/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8.5999999999999993E-2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8.5999999999999993E-2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LAS16.PPM03</v>
          </cell>
          <cell r="B110" t="str">
            <v>PPM</v>
          </cell>
          <cell r="C110" t="str">
            <v>3.1.1</v>
          </cell>
          <cell r="D110" t="str">
            <v>Main Switchgear</v>
          </cell>
          <cell r="E110" t="str">
            <v>Switchboard</v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b">
            <v>0</v>
          </cell>
          <cell r="L110" t="str">
            <v/>
          </cell>
          <cell r="M110" t="str">
            <v/>
          </cell>
          <cell r="N110">
            <v>0</v>
          </cell>
          <cell r="O110" t="str">
            <v/>
          </cell>
          <cell r="P110">
            <v>4</v>
          </cell>
          <cell r="Q110">
            <v>4</v>
          </cell>
          <cell r="R110">
            <v>4</v>
          </cell>
          <cell r="S110" t="str">
            <v/>
          </cell>
          <cell r="T110" t="str">
            <v/>
          </cell>
          <cell r="U110" t="str">
            <v/>
          </cell>
          <cell r="V110">
            <v>8</v>
          </cell>
          <cell r="W110">
            <v>150</v>
          </cell>
          <cell r="X110">
            <v>24331.724999999999</v>
          </cell>
          <cell r="Y110">
            <v>1</v>
          </cell>
          <cell r="Z110">
            <v>0</v>
          </cell>
          <cell r="AA110" t="str">
            <v/>
          </cell>
          <cell r="AB110" t="str">
            <v/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0.17199999999999999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0.17199999999999999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LAS16.PPM03</v>
          </cell>
          <cell r="B111" t="str">
            <v>PPM</v>
          </cell>
          <cell r="C111" t="str">
            <v>3.1.2</v>
          </cell>
          <cell r="D111" t="str">
            <v>Main Switchgear</v>
          </cell>
          <cell r="E111" t="str">
            <v>Circuit Breakers -Primary</v>
          </cell>
          <cell r="F111" t="str">
            <v>5000AF / 4200AT</v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b">
            <v>0</v>
          </cell>
          <cell r="L111" t="str">
            <v/>
          </cell>
          <cell r="M111" t="str">
            <v/>
          </cell>
          <cell r="N111">
            <v>0</v>
          </cell>
          <cell r="O111" t="str">
            <v/>
          </cell>
          <cell r="P111">
            <v>4</v>
          </cell>
          <cell r="Q111">
            <v>4</v>
          </cell>
          <cell r="R111">
            <v>4</v>
          </cell>
          <cell r="S111" t="str">
            <v/>
          </cell>
          <cell r="T111" t="str">
            <v/>
          </cell>
          <cell r="U111" t="str">
            <v/>
          </cell>
          <cell r="V111">
            <v>8</v>
          </cell>
          <cell r="W111">
            <v>150</v>
          </cell>
          <cell r="X111">
            <v>24331.724999999999</v>
          </cell>
          <cell r="Y111">
            <v>1</v>
          </cell>
          <cell r="Z111">
            <v>0</v>
          </cell>
          <cell r="AA111" t="str">
            <v/>
          </cell>
          <cell r="AB111" t="str">
            <v/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0.17199999999999999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0.17199999999999999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LAS16.PPM03</v>
          </cell>
          <cell r="B112" t="str">
            <v>PPM</v>
          </cell>
          <cell r="C112" t="str">
            <v>3.1.3</v>
          </cell>
          <cell r="D112" t="str">
            <v>Main Switchgear</v>
          </cell>
          <cell r="E112" t="str">
            <v>Circuit Breakers -Primary</v>
          </cell>
          <cell r="F112" t="str">
            <v>5000AF / 4200AT</v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b">
            <v>0</v>
          </cell>
          <cell r="L112" t="str">
            <v/>
          </cell>
          <cell r="M112" t="str">
            <v/>
          </cell>
          <cell r="N112">
            <v>0</v>
          </cell>
          <cell r="O112" t="str">
            <v/>
          </cell>
          <cell r="P112">
            <v>4</v>
          </cell>
          <cell r="Q112">
            <v>4</v>
          </cell>
          <cell r="R112">
            <v>4</v>
          </cell>
          <cell r="S112" t="str">
            <v/>
          </cell>
          <cell r="T112" t="str">
            <v/>
          </cell>
          <cell r="U112" t="str">
            <v/>
          </cell>
          <cell r="V112">
            <v>8</v>
          </cell>
          <cell r="W112">
            <v>150</v>
          </cell>
          <cell r="X112">
            <v>24331.724999999999</v>
          </cell>
          <cell r="Y112">
            <v>1</v>
          </cell>
          <cell r="Z112">
            <v>0</v>
          </cell>
          <cell r="AA112" t="str">
            <v/>
          </cell>
          <cell r="AB112" t="str">
            <v/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0.17199999999999999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0.17199999999999999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LAS16.PPM03</v>
          </cell>
          <cell r="B113" t="str">
            <v>PPM</v>
          </cell>
          <cell r="C113" t="str">
            <v>3.1.4</v>
          </cell>
          <cell r="D113" t="str">
            <v>Main Switchgear</v>
          </cell>
          <cell r="E113" t="str">
            <v>Circuit Breakers -Primary</v>
          </cell>
          <cell r="F113" t="str">
            <v>400AF / 400AT</v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b">
            <v>0</v>
          </cell>
          <cell r="L113" t="str">
            <v/>
          </cell>
          <cell r="M113" t="str">
            <v/>
          </cell>
          <cell r="N113">
            <v>0</v>
          </cell>
          <cell r="O113" t="str">
            <v/>
          </cell>
          <cell r="P113">
            <v>3</v>
          </cell>
          <cell r="Q113">
            <v>3</v>
          </cell>
          <cell r="R113">
            <v>3</v>
          </cell>
          <cell r="S113" t="str">
            <v/>
          </cell>
          <cell r="T113" t="str">
            <v/>
          </cell>
          <cell r="U113" t="str">
            <v/>
          </cell>
          <cell r="V113">
            <v>8</v>
          </cell>
          <cell r="W113">
            <v>150</v>
          </cell>
          <cell r="X113">
            <v>24331.724999999999</v>
          </cell>
          <cell r="Y113">
            <v>1</v>
          </cell>
          <cell r="Z113">
            <v>0</v>
          </cell>
          <cell r="AA113" t="str">
            <v/>
          </cell>
          <cell r="AB113" t="str">
            <v/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0.129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0.129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LAS16.PPM03</v>
          </cell>
          <cell r="B114" t="str">
            <v>PPM</v>
          </cell>
          <cell r="C114" t="str">
            <v>3.1.5</v>
          </cell>
          <cell r="D114" t="str">
            <v>Main Switchgear</v>
          </cell>
          <cell r="E114" t="str">
            <v>Circuit Breakers -Primary</v>
          </cell>
          <cell r="F114" t="str">
            <v>400AF / 400AT</v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b">
            <v>0</v>
          </cell>
          <cell r="L114" t="str">
            <v/>
          </cell>
          <cell r="M114" t="str">
            <v/>
          </cell>
          <cell r="N114">
            <v>0</v>
          </cell>
          <cell r="O114" t="str">
            <v/>
          </cell>
          <cell r="P114">
            <v>3</v>
          </cell>
          <cell r="Q114">
            <v>3</v>
          </cell>
          <cell r="R114">
            <v>3</v>
          </cell>
          <cell r="S114" t="str">
            <v/>
          </cell>
          <cell r="T114" t="str">
            <v/>
          </cell>
          <cell r="U114" t="str">
            <v/>
          </cell>
          <cell r="V114">
            <v>8</v>
          </cell>
          <cell r="W114">
            <v>150</v>
          </cell>
          <cell r="X114">
            <v>24331.724999999999</v>
          </cell>
          <cell r="Y114">
            <v>1</v>
          </cell>
          <cell r="Z114">
            <v>0</v>
          </cell>
          <cell r="AA114" t="str">
            <v/>
          </cell>
          <cell r="AB114" t="str">
            <v/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0.129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0.129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LAS16.PPM03</v>
          </cell>
          <cell r="B115" t="str">
            <v>PPM</v>
          </cell>
          <cell r="C115" t="str">
            <v>3.1.6</v>
          </cell>
          <cell r="D115" t="str">
            <v>Main Switchgear</v>
          </cell>
          <cell r="E115" t="str">
            <v>Circuit Breakers -Primary</v>
          </cell>
          <cell r="F115" t="str">
            <v>600AF / 400 AT</v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b">
            <v>0</v>
          </cell>
          <cell r="L115" t="str">
            <v/>
          </cell>
          <cell r="M115" t="str">
            <v/>
          </cell>
          <cell r="N115">
            <v>0</v>
          </cell>
          <cell r="O115" t="str">
            <v/>
          </cell>
          <cell r="P115">
            <v>3</v>
          </cell>
          <cell r="Q115">
            <v>3</v>
          </cell>
          <cell r="R115">
            <v>3</v>
          </cell>
          <cell r="S115" t="str">
            <v/>
          </cell>
          <cell r="T115" t="str">
            <v/>
          </cell>
          <cell r="U115" t="str">
            <v/>
          </cell>
          <cell r="V115">
            <v>8</v>
          </cell>
          <cell r="W115">
            <v>150</v>
          </cell>
          <cell r="X115">
            <v>24331.724999999999</v>
          </cell>
          <cell r="Y115">
            <v>1</v>
          </cell>
          <cell r="Z115">
            <v>0</v>
          </cell>
          <cell r="AA115" t="str">
            <v/>
          </cell>
          <cell r="AB115" t="str">
            <v/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0.129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0.129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LAS16.PPM03</v>
          </cell>
          <cell r="B116" t="str">
            <v>PPM</v>
          </cell>
          <cell r="C116" t="str">
            <v>3.1.7</v>
          </cell>
          <cell r="D116" t="str">
            <v>Main Switchgear</v>
          </cell>
          <cell r="E116" t="str">
            <v>Circuit Breakers -Primary</v>
          </cell>
          <cell r="F116" t="str">
            <v>600AF / 400 AT</v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b">
            <v>0</v>
          </cell>
          <cell r="L116" t="str">
            <v/>
          </cell>
          <cell r="M116" t="str">
            <v/>
          </cell>
          <cell r="N116">
            <v>0</v>
          </cell>
          <cell r="O116" t="str">
            <v/>
          </cell>
          <cell r="P116">
            <v>3</v>
          </cell>
          <cell r="Q116">
            <v>3</v>
          </cell>
          <cell r="R116">
            <v>3</v>
          </cell>
          <cell r="S116" t="str">
            <v/>
          </cell>
          <cell r="T116" t="str">
            <v/>
          </cell>
          <cell r="U116" t="str">
            <v/>
          </cell>
          <cell r="V116">
            <v>8</v>
          </cell>
          <cell r="W116">
            <v>150</v>
          </cell>
          <cell r="X116">
            <v>24331.724999999999</v>
          </cell>
          <cell r="Y116">
            <v>1</v>
          </cell>
          <cell r="Z116">
            <v>0</v>
          </cell>
          <cell r="AA116" t="str">
            <v/>
          </cell>
          <cell r="AB116" t="str">
            <v/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0.129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0.129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LAS16.PPM03</v>
          </cell>
          <cell r="B117" t="str">
            <v>PPM</v>
          </cell>
          <cell r="C117" t="str">
            <v>3.1.8</v>
          </cell>
          <cell r="D117" t="str">
            <v>Main Switchgear</v>
          </cell>
          <cell r="E117" t="str">
            <v>Circuit Breakers -Primary</v>
          </cell>
          <cell r="F117" t="str">
            <v>600AF / 400 AT</v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b">
            <v>0</v>
          </cell>
          <cell r="L117" t="str">
            <v/>
          </cell>
          <cell r="M117" t="str">
            <v/>
          </cell>
          <cell r="N117">
            <v>0</v>
          </cell>
          <cell r="O117" t="str">
            <v/>
          </cell>
          <cell r="P117">
            <v>3</v>
          </cell>
          <cell r="Q117">
            <v>3</v>
          </cell>
          <cell r="R117">
            <v>3</v>
          </cell>
          <cell r="S117" t="str">
            <v/>
          </cell>
          <cell r="T117" t="str">
            <v/>
          </cell>
          <cell r="U117" t="str">
            <v/>
          </cell>
          <cell r="V117">
            <v>8</v>
          </cell>
          <cell r="W117">
            <v>150</v>
          </cell>
          <cell r="X117">
            <v>24331.724999999999</v>
          </cell>
          <cell r="Y117">
            <v>1</v>
          </cell>
          <cell r="Z117">
            <v>0</v>
          </cell>
          <cell r="AA117" t="str">
            <v/>
          </cell>
          <cell r="AB117" t="str">
            <v/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0.129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0.129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LAS16.PPM03</v>
          </cell>
          <cell r="B118" t="str">
            <v>PPM</v>
          </cell>
          <cell r="C118" t="str">
            <v>3.1.9</v>
          </cell>
          <cell r="D118" t="str">
            <v>Main Switchgear</v>
          </cell>
          <cell r="E118" t="str">
            <v>Circuit Breakers -Primary</v>
          </cell>
          <cell r="F118" t="str">
            <v>1200AF / 800AT</v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b">
            <v>0</v>
          </cell>
          <cell r="L118" t="str">
            <v/>
          </cell>
          <cell r="M118" t="str">
            <v/>
          </cell>
          <cell r="N118">
            <v>0</v>
          </cell>
          <cell r="O118" t="str">
            <v/>
          </cell>
          <cell r="P118">
            <v>3</v>
          </cell>
          <cell r="Q118">
            <v>3</v>
          </cell>
          <cell r="R118">
            <v>3</v>
          </cell>
          <cell r="S118" t="str">
            <v/>
          </cell>
          <cell r="T118" t="str">
            <v/>
          </cell>
          <cell r="U118" t="str">
            <v/>
          </cell>
          <cell r="V118">
            <v>8</v>
          </cell>
          <cell r="W118">
            <v>150</v>
          </cell>
          <cell r="X118">
            <v>24331.724999999999</v>
          </cell>
          <cell r="Y118">
            <v>1</v>
          </cell>
          <cell r="Z118">
            <v>0</v>
          </cell>
          <cell r="AA118" t="str">
            <v/>
          </cell>
          <cell r="AB118" t="str">
            <v/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0.129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0.129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LAS16.PPM03</v>
          </cell>
          <cell r="B119" t="str">
            <v>PPM</v>
          </cell>
          <cell r="C119" t="str">
            <v>3.1.10</v>
          </cell>
          <cell r="D119" t="str">
            <v>Main Switchgear</v>
          </cell>
          <cell r="E119" t="str">
            <v>Circuit Breakers -Primary</v>
          </cell>
          <cell r="F119" t="str">
            <v>1200AF / 800AT</v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b">
            <v>0</v>
          </cell>
          <cell r="L119" t="str">
            <v/>
          </cell>
          <cell r="M119" t="str">
            <v/>
          </cell>
          <cell r="N119">
            <v>0</v>
          </cell>
          <cell r="O119" t="str">
            <v/>
          </cell>
          <cell r="P119">
            <v>3</v>
          </cell>
          <cell r="Q119">
            <v>3</v>
          </cell>
          <cell r="R119">
            <v>3</v>
          </cell>
          <cell r="S119" t="str">
            <v/>
          </cell>
          <cell r="T119" t="str">
            <v/>
          </cell>
          <cell r="U119" t="str">
            <v/>
          </cell>
          <cell r="V119">
            <v>8</v>
          </cell>
          <cell r="W119">
            <v>150</v>
          </cell>
          <cell r="X119">
            <v>24331.724999999999</v>
          </cell>
          <cell r="Y119">
            <v>1</v>
          </cell>
          <cell r="Z119">
            <v>0</v>
          </cell>
          <cell r="AA119" t="str">
            <v/>
          </cell>
          <cell r="AB119" t="str">
            <v/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0.129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0.129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LAS16.PPM03</v>
          </cell>
          <cell r="B120" t="str">
            <v>PPM</v>
          </cell>
          <cell r="C120" t="str">
            <v>3.1.11</v>
          </cell>
          <cell r="D120" t="str">
            <v>Main Switchgear</v>
          </cell>
          <cell r="E120" t="str">
            <v>Circuit Breakers -Primary</v>
          </cell>
          <cell r="F120" t="str">
            <v>2000AF / 1600AT</v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b">
            <v>0</v>
          </cell>
          <cell r="L120" t="str">
            <v/>
          </cell>
          <cell r="M120" t="str">
            <v/>
          </cell>
          <cell r="N120">
            <v>0</v>
          </cell>
          <cell r="O120" t="str">
            <v/>
          </cell>
          <cell r="P120">
            <v>3</v>
          </cell>
          <cell r="Q120">
            <v>3</v>
          </cell>
          <cell r="R120">
            <v>3</v>
          </cell>
          <cell r="S120" t="str">
            <v/>
          </cell>
          <cell r="T120" t="str">
            <v/>
          </cell>
          <cell r="U120" t="str">
            <v/>
          </cell>
          <cell r="V120">
            <v>8</v>
          </cell>
          <cell r="W120">
            <v>150</v>
          </cell>
          <cell r="X120">
            <v>24331.724999999999</v>
          </cell>
          <cell r="Y120">
            <v>1</v>
          </cell>
          <cell r="Z120">
            <v>0</v>
          </cell>
          <cell r="AA120" t="str">
            <v/>
          </cell>
          <cell r="AB120" t="str">
            <v/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0.129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0.129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LAS16.PPM03</v>
          </cell>
          <cell r="B121" t="str">
            <v>PPM</v>
          </cell>
          <cell r="C121" t="str">
            <v>3.1.12</v>
          </cell>
          <cell r="D121" t="str">
            <v>Main Switchgear</v>
          </cell>
          <cell r="E121" t="str">
            <v>Circuit Breakers -Primary</v>
          </cell>
          <cell r="F121" t="str">
            <v>2000AF / 1600AT</v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b">
            <v>0</v>
          </cell>
          <cell r="L121" t="str">
            <v/>
          </cell>
          <cell r="M121" t="str">
            <v/>
          </cell>
          <cell r="N121">
            <v>0</v>
          </cell>
          <cell r="O121" t="str">
            <v/>
          </cell>
          <cell r="P121">
            <v>3</v>
          </cell>
          <cell r="Q121">
            <v>3</v>
          </cell>
          <cell r="R121">
            <v>3</v>
          </cell>
          <cell r="S121" t="str">
            <v/>
          </cell>
          <cell r="T121" t="str">
            <v/>
          </cell>
          <cell r="U121" t="str">
            <v/>
          </cell>
          <cell r="V121">
            <v>8</v>
          </cell>
          <cell r="W121">
            <v>150</v>
          </cell>
          <cell r="X121">
            <v>24331.724999999999</v>
          </cell>
          <cell r="Y121">
            <v>1</v>
          </cell>
          <cell r="Z121">
            <v>0</v>
          </cell>
          <cell r="AA121" t="str">
            <v/>
          </cell>
          <cell r="AB121" t="str">
            <v/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0.129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0.129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LAS16.PPM03</v>
          </cell>
          <cell r="B122" t="str">
            <v>PPM</v>
          </cell>
          <cell r="C122" t="str">
            <v>3.1.13</v>
          </cell>
          <cell r="D122" t="str">
            <v>Main Switchgear</v>
          </cell>
          <cell r="E122" t="str">
            <v>Circuit Breakers -Primary</v>
          </cell>
          <cell r="F122" t="str">
            <v>2000AF / 1600AT</v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b">
            <v>0</v>
          </cell>
          <cell r="L122" t="str">
            <v/>
          </cell>
          <cell r="M122" t="str">
            <v/>
          </cell>
          <cell r="N122">
            <v>0</v>
          </cell>
          <cell r="O122" t="str">
            <v/>
          </cell>
          <cell r="P122">
            <v>3</v>
          </cell>
          <cell r="Q122">
            <v>3</v>
          </cell>
          <cell r="R122">
            <v>3</v>
          </cell>
          <cell r="S122" t="str">
            <v/>
          </cell>
          <cell r="T122" t="str">
            <v/>
          </cell>
          <cell r="U122" t="str">
            <v/>
          </cell>
          <cell r="V122">
            <v>8</v>
          </cell>
          <cell r="W122">
            <v>150</v>
          </cell>
          <cell r="X122">
            <v>24331.724999999999</v>
          </cell>
          <cell r="Y122">
            <v>1</v>
          </cell>
          <cell r="Z122">
            <v>0</v>
          </cell>
          <cell r="AA122" t="str">
            <v/>
          </cell>
          <cell r="AB122" t="str">
            <v/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0.129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0.129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LAS16.PPM03</v>
          </cell>
          <cell r="B123" t="str">
            <v>PPM</v>
          </cell>
          <cell r="C123" t="str">
            <v>3.1.14</v>
          </cell>
          <cell r="D123" t="str">
            <v>Main Switchgear</v>
          </cell>
          <cell r="E123" t="str">
            <v>Circuit Breakers -Primary</v>
          </cell>
          <cell r="F123" t="str">
            <v>2000AF / 1600AT</v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b">
            <v>0</v>
          </cell>
          <cell r="L123" t="str">
            <v/>
          </cell>
          <cell r="M123" t="str">
            <v/>
          </cell>
          <cell r="N123">
            <v>0</v>
          </cell>
          <cell r="O123" t="str">
            <v/>
          </cell>
          <cell r="P123">
            <v>3</v>
          </cell>
          <cell r="Q123">
            <v>3</v>
          </cell>
          <cell r="R123">
            <v>3</v>
          </cell>
          <cell r="S123" t="str">
            <v/>
          </cell>
          <cell r="T123" t="str">
            <v/>
          </cell>
          <cell r="U123" t="str">
            <v/>
          </cell>
          <cell r="V123">
            <v>8</v>
          </cell>
          <cell r="W123">
            <v>150</v>
          </cell>
          <cell r="X123">
            <v>24331.724999999999</v>
          </cell>
          <cell r="Y123">
            <v>1</v>
          </cell>
          <cell r="Z123">
            <v>0</v>
          </cell>
          <cell r="AA123" t="str">
            <v/>
          </cell>
          <cell r="AB123" t="str">
            <v/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0.129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0.129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LAS16.PPM03</v>
          </cell>
          <cell r="B124" t="str">
            <v>PPM</v>
          </cell>
          <cell r="C124" t="str">
            <v>3.1.15</v>
          </cell>
          <cell r="D124" t="str">
            <v>Main Switchgear</v>
          </cell>
          <cell r="E124" t="str">
            <v>Circuit Breakers -Primary</v>
          </cell>
          <cell r="F124" t="str">
            <v>2000AF / 1600AT</v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b">
            <v>0</v>
          </cell>
          <cell r="L124" t="str">
            <v/>
          </cell>
          <cell r="M124" t="str">
            <v/>
          </cell>
          <cell r="N124">
            <v>0</v>
          </cell>
          <cell r="O124" t="str">
            <v/>
          </cell>
          <cell r="P124">
            <v>3</v>
          </cell>
          <cell r="Q124">
            <v>3</v>
          </cell>
          <cell r="R124">
            <v>3</v>
          </cell>
          <cell r="S124" t="str">
            <v/>
          </cell>
          <cell r="T124" t="str">
            <v/>
          </cell>
          <cell r="U124" t="str">
            <v/>
          </cell>
          <cell r="V124">
            <v>8</v>
          </cell>
          <cell r="W124">
            <v>150</v>
          </cell>
          <cell r="X124">
            <v>24331.724999999999</v>
          </cell>
          <cell r="Y124">
            <v>1</v>
          </cell>
          <cell r="Z124">
            <v>0</v>
          </cell>
          <cell r="AA124" t="str">
            <v/>
          </cell>
          <cell r="AB124" t="str">
            <v/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0.129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0.129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LAS16.PPM03</v>
          </cell>
          <cell r="B125" t="str">
            <v>PPM</v>
          </cell>
          <cell r="C125" t="str">
            <v>3.1.16</v>
          </cell>
          <cell r="D125" t="str">
            <v>Main Switchgear</v>
          </cell>
          <cell r="E125" t="str">
            <v>Circuit Breakers -Primary</v>
          </cell>
          <cell r="F125" t="str">
            <v>2000AF / 1600AT</v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b">
            <v>0</v>
          </cell>
          <cell r="L125" t="str">
            <v/>
          </cell>
          <cell r="M125" t="str">
            <v/>
          </cell>
          <cell r="N125">
            <v>0</v>
          </cell>
          <cell r="O125" t="str">
            <v/>
          </cell>
          <cell r="P125">
            <v>3</v>
          </cell>
          <cell r="Q125">
            <v>3</v>
          </cell>
          <cell r="R125">
            <v>3</v>
          </cell>
          <cell r="S125" t="str">
            <v/>
          </cell>
          <cell r="T125" t="str">
            <v/>
          </cell>
          <cell r="U125" t="str">
            <v/>
          </cell>
          <cell r="V125">
            <v>8</v>
          </cell>
          <cell r="W125">
            <v>150</v>
          </cell>
          <cell r="X125">
            <v>24331.724999999999</v>
          </cell>
          <cell r="Y125">
            <v>1</v>
          </cell>
          <cell r="Z125">
            <v>0</v>
          </cell>
          <cell r="AA125" t="str">
            <v/>
          </cell>
          <cell r="AB125" t="str">
            <v/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0.129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0.129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LAS16.PPM03</v>
          </cell>
          <cell r="B126" t="str">
            <v>PPM</v>
          </cell>
          <cell r="C126" t="str">
            <v>3.1.17</v>
          </cell>
          <cell r="D126" t="str">
            <v>Main Switchgear</v>
          </cell>
          <cell r="E126" t="str">
            <v>Circuit Breakers -Primary</v>
          </cell>
          <cell r="F126" t="str">
            <v>3000AT / 2500AT</v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b">
            <v>0</v>
          </cell>
          <cell r="L126" t="str">
            <v/>
          </cell>
          <cell r="M126" t="str">
            <v/>
          </cell>
          <cell r="N126">
            <v>0</v>
          </cell>
          <cell r="O126" t="str">
            <v/>
          </cell>
          <cell r="P126">
            <v>3</v>
          </cell>
          <cell r="Q126">
            <v>3</v>
          </cell>
          <cell r="R126">
            <v>3</v>
          </cell>
          <cell r="S126" t="str">
            <v/>
          </cell>
          <cell r="T126" t="str">
            <v/>
          </cell>
          <cell r="U126" t="str">
            <v/>
          </cell>
          <cell r="V126">
            <v>8</v>
          </cell>
          <cell r="W126">
            <v>150</v>
          </cell>
          <cell r="X126">
            <v>24331.724999999999</v>
          </cell>
          <cell r="Y126">
            <v>1</v>
          </cell>
          <cell r="Z126">
            <v>0</v>
          </cell>
          <cell r="AA126" t="str">
            <v/>
          </cell>
          <cell r="AB126" t="str">
            <v/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0.129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0.129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LAS16.PPM03</v>
          </cell>
          <cell r="B127" t="str">
            <v>PPM</v>
          </cell>
          <cell r="C127" t="str">
            <v>3.1.18</v>
          </cell>
          <cell r="D127" t="str">
            <v>Main Switchgear</v>
          </cell>
          <cell r="E127" t="str">
            <v>Circuit Breakers -Primary</v>
          </cell>
          <cell r="F127" t="str">
            <v>3000AT / 2500AT</v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b">
            <v>0</v>
          </cell>
          <cell r="L127" t="str">
            <v/>
          </cell>
          <cell r="M127" t="str">
            <v/>
          </cell>
          <cell r="N127">
            <v>0</v>
          </cell>
          <cell r="O127" t="str">
            <v/>
          </cell>
          <cell r="P127">
            <v>3</v>
          </cell>
          <cell r="Q127">
            <v>3</v>
          </cell>
          <cell r="R127">
            <v>3</v>
          </cell>
          <cell r="S127" t="str">
            <v/>
          </cell>
          <cell r="T127" t="str">
            <v/>
          </cell>
          <cell r="U127" t="str">
            <v/>
          </cell>
          <cell r="V127">
            <v>8</v>
          </cell>
          <cell r="W127">
            <v>150</v>
          </cell>
          <cell r="X127">
            <v>24331.724999999999</v>
          </cell>
          <cell r="Y127">
            <v>1</v>
          </cell>
          <cell r="Z127">
            <v>0</v>
          </cell>
          <cell r="AA127" t="str">
            <v/>
          </cell>
          <cell r="AB127" t="str">
            <v/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0.129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0.129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LAS16.PPM03</v>
          </cell>
          <cell r="B128" t="str">
            <v>PPM</v>
          </cell>
          <cell r="C128" t="str">
            <v>3.1.19</v>
          </cell>
          <cell r="D128" t="str">
            <v>Main Switchgear</v>
          </cell>
          <cell r="E128" t="str">
            <v>Circuit Breakers -Primary</v>
          </cell>
          <cell r="F128" t="str">
            <v>HLP02A MAIN</v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b">
            <v>0</v>
          </cell>
          <cell r="L128" t="str">
            <v/>
          </cell>
          <cell r="M128" t="str">
            <v/>
          </cell>
          <cell r="N128">
            <v>0</v>
          </cell>
          <cell r="O128" t="str">
            <v/>
          </cell>
          <cell r="P128">
            <v>3</v>
          </cell>
          <cell r="Q128">
            <v>3</v>
          </cell>
          <cell r="R128">
            <v>3</v>
          </cell>
          <cell r="S128" t="str">
            <v/>
          </cell>
          <cell r="T128" t="str">
            <v/>
          </cell>
          <cell r="U128" t="str">
            <v/>
          </cell>
          <cell r="V128">
            <v>8</v>
          </cell>
          <cell r="W128">
            <v>150</v>
          </cell>
          <cell r="X128">
            <v>24331.724999999999</v>
          </cell>
          <cell r="Y128">
            <v>1</v>
          </cell>
          <cell r="Z128">
            <v>0</v>
          </cell>
          <cell r="AA128" t="str">
            <v/>
          </cell>
          <cell r="AB128" t="str">
            <v/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0.129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0.129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LAS16.PPM03</v>
          </cell>
          <cell r="B129" t="str">
            <v>PPM</v>
          </cell>
          <cell r="C129" t="str">
            <v>3.1.20</v>
          </cell>
          <cell r="D129" t="str">
            <v>Main Switchgear</v>
          </cell>
          <cell r="E129" t="str">
            <v>LV Cables</v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b">
            <v>0</v>
          </cell>
          <cell r="L129" t="str">
            <v/>
          </cell>
          <cell r="M129" t="str">
            <v/>
          </cell>
          <cell r="N129">
            <v>0</v>
          </cell>
          <cell r="O129" t="str">
            <v/>
          </cell>
          <cell r="P129">
            <v>18.600000000000001</v>
          </cell>
          <cell r="Q129">
            <v>18.600000000000001</v>
          </cell>
          <cell r="R129">
            <v>18.600000000000001</v>
          </cell>
          <cell r="S129" t="str">
            <v/>
          </cell>
          <cell r="T129" t="str">
            <v/>
          </cell>
          <cell r="U129" t="str">
            <v/>
          </cell>
          <cell r="V129">
            <v>8</v>
          </cell>
          <cell r="W129">
            <v>150</v>
          </cell>
          <cell r="X129">
            <v>24331.724999999999</v>
          </cell>
          <cell r="Y129">
            <v>1</v>
          </cell>
          <cell r="Z129">
            <v>0</v>
          </cell>
          <cell r="AA129" t="str">
            <v/>
          </cell>
          <cell r="AB129" t="str">
            <v/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0.79979999999999996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0.79979999999999996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LAS16.PPM03</v>
          </cell>
          <cell r="B130" t="str">
            <v>PPM</v>
          </cell>
          <cell r="C130" t="str">
            <v>3.1.21</v>
          </cell>
          <cell r="D130" t="str">
            <v>Main Switchgear</v>
          </cell>
          <cell r="E130" t="str">
            <v>Panelboards</v>
          </cell>
          <cell r="F130" t="str">
            <v>HLP01A</v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b">
            <v>0</v>
          </cell>
          <cell r="L130" t="str">
            <v/>
          </cell>
          <cell r="M130" t="str">
            <v/>
          </cell>
          <cell r="N130">
            <v>0</v>
          </cell>
          <cell r="O130" t="str">
            <v/>
          </cell>
          <cell r="P130">
            <v>0.5</v>
          </cell>
          <cell r="Q130">
            <v>0.5</v>
          </cell>
          <cell r="R130">
            <v>0.5</v>
          </cell>
          <cell r="S130" t="str">
            <v/>
          </cell>
          <cell r="T130" t="str">
            <v/>
          </cell>
          <cell r="U130" t="str">
            <v/>
          </cell>
          <cell r="V130">
            <v>8</v>
          </cell>
          <cell r="W130">
            <v>150</v>
          </cell>
          <cell r="X130">
            <v>24331.724999999999</v>
          </cell>
          <cell r="Y130">
            <v>1</v>
          </cell>
          <cell r="Z130">
            <v>0</v>
          </cell>
          <cell r="AA130" t="str">
            <v/>
          </cell>
          <cell r="AB130" t="str">
            <v/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2.1499999999999998E-2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2.1499999999999998E-2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LAS16.PPM03</v>
          </cell>
          <cell r="B131" t="str">
            <v>PPM</v>
          </cell>
          <cell r="C131" t="str">
            <v>3.1.22</v>
          </cell>
          <cell r="D131" t="str">
            <v>Main Switchgear</v>
          </cell>
          <cell r="E131" t="str">
            <v>Panelboards</v>
          </cell>
          <cell r="F131" t="str">
            <v>HLP02A</v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b">
            <v>0</v>
          </cell>
          <cell r="L131" t="str">
            <v/>
          </cell>
          <cell r="M131" t="str">
            <v/>
          </cell>
          <cell r="N131">
            <v>0</v>
          </cell>
          <cell r="O131" t="str">
            <v/>
          </cell>
          <cell r="P131">
            <v>0.5</v>
          </cell>
          <cell r="Q131">
            <v>0.5</v>
          </cell>
          <cell r="R131">
            <v>0.5</v>
          </cell>
          <cell r="S131" t="str">
            <v/>
          </cell>
          <cell r="T131" t="str">
            <v/>
          </cell>
          <cell r="U131" t="str">
            <v/>
          </cell>
          <cell r="V131">
            <v>8</v>
          </cell>
          <cell r="W131">
            <v>150</v>
          </cell>
          <cell r="X131">
            <v>24331.724999999999</v>
          </cell>
          <cell r="Y131">
            <v>1</v>
          </cell>
          <cell r="Z131">
            <v>0</v>
          </cell>
          <cell r="AA131" t="str">
            <v/>
          </cell>
          <cell r="AB131" t="str">
            <v/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2.1499999999999998E-2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2.1499999999999998E-2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LAS16.PPM03</v>
          </cell>
          <cell r="B132" t="str">
            <v>PPM</v>
          </cell>
          <cell r="C132" t="str">
            <v>3.1.23</v>
          </cell>
          <cell r="D132" t="str">
            <v>Main Switchgear</v>
          </cell>
          <cell r="E132" t="str">
            <v>XFMR - Dry-Type, Small</v>
          </cell>
          <cell r="F132" t="str">
            <v>TLVP</v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b">
            <v>0</v>
          </cell>
          <cell r="L132" t="str">
            <v/>
          </cell>
          <cell r="M132" t="str">
            <v/>
          </cell>
          <cell r="N132">
            <v>0</v>
          </cell>
          <cell r="O132" t="str">
            <v/>
          </cell>
          <cell r="P132">
            <v>2</v>
          </cell>
          <cell r="Q132">
            <v>2</v>
          </cell>
          <cell r="R132">
            <v>2</v>
          </cell>
          <cell r="S132" t="str">
            <v/>
          </cell>
          <cell r="T132" t="str">
            <v/>
          </cell>
          <cell r="U132" t="str">
            <v/>
          </cell>
          <cell r="V132">
            <v>8</v>
          </cell>
          <cell r="W132">
            <v>150</v>
          </cell>
          <cell r="X132">
            <v>24331.724999999999</v>
          </cell>
          <cell r="Y132">
            <v>1</v>
          </cell>
          <cell r="Z132">
            <v>0</v>
          </cell>
          <cell r="AA132" t="str">
            <v/>
          </cell>
          <cell r="AB132" t="str">
            <v/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8.5999999999999993E-2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8.5999999999999993E-2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LAS16.PPM03</v>
          </cell>
          <cell r="B133" t="str">
            <v>PPM</v>
          </cell>
          <cell r="C133" t="str">
            <v>3.1.24</v>
          </cell>
          <cell r="D133" t="str">
            <v>Main Switchgear</v>
          </cell>
          <cell r="E133" t="str">
            <v>LV Disconnect</v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b">
            <v>0</v>
          </cell>
          <cell r="L133" t="str">
            <v/>
          </cell>
          <cell r="M133" t="str">
            <v/>
          </cell>
          <cell r="N133">
            <v>0</v>
          </cell>
          <cell r="O133" t="str">
            <v/>
          </cell>
          <cell r="P133">
            <v>1.5</v>
          </cell>
          <cell r="Q133">
            <v>1.5</v>
          </cell>
          <cell r="R133">
            <v>1.5</v>
          </cell>
          <cell r="S133" t="str">
            <v/>
          </cell>
          <cell r="T133" t="str">
            <v/>
          </cell>
          <cell r="U133" t="str">
            <v/>
          </cell>
          <cell r="V133">
            <v>8</v>
          </cell>
          <cell r="W133">
            <v>150</v>
          </cell>
          <cell r="X133">
            <v>24331.724999999999</v>
          </cell>
          <cell r="Y133">
            <v>1</v>
          </cell>
          <cell r="Z133">
            <v>0</v>
          </cell>
          <cell r="AA133" t="str">
            <v/>
          </cell>
          <cell r="AB133" t="str">
            <v/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6.4500000000000002E-2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6.4500000000000002E-2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LAS16.PPM03</v>
          </cell>
          <cell r="B134" t="str">
            <v>PPM</v>
          </cell>
          <cell r="C134" t="str">
            <v>3.2.1</v>
          </cell>
          <cell r="D134" t="str">
            <v>PDU</v>
          </cell>
          <cell r="E134" t="str">
            <v>Circuit Breakers -Secondary</v>
          </cell>
          <cell r="F134" t="str">
            <v>1600AF / 1600AT</v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b">
            <v>0</v>
          </cell>
          <cell r="L134" t="str">
            <v/>
          </cell>
          <cell r="M134" t="str">
            <v/>
          </cell>
          <cell r="N134">
            <v>0</v>
          </cell>
          <cell r="O134" t="str">
            <v/>
          </cell>
          <cell r="P134">
            <v>2</v>
          </cell>
          <cell r="Q134">
            <v>2</v>
          </cell>
          <cell r="R134">
            <v>2</v>
          </cell>
          <cell r="S134" t="str">
            <v/>
          </cell>
          <cell r="T134" t="str">
            <v/>
          </cell>
          <cell r="U134" t="str">
            <v/>
          </cell>
          <cell r="V134">
            <v>8</v>
          </cell>
          <cell r="W134">
            <v>150</v>
          </cell>
          <cell r="X134">
            <v>24331.724999999999</v>
          </cell>
          <cell r="Y134">
            <v>1</v>
          </cell>
          <cell r="Z134">
            <v>0</v>
          </cell>
          <cell r="AA134" t="str">
            <v/>
          </cell>
          <cell r="AB134" t="str">
            <v/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8.5999999999999993E-2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8.5999999999999993E-2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LAS16.PPM03</v>
          </cell>
          <cell r="B135" t="str">
            <v>PPM</v>
          </cell>
          <cell r="C135" t="str">
            <v>3.2.2</v>
          </cell>
          <cell r="D135" t="str">
            <v>PDU</v>
          </cell>
          <cell r="E135" t="str">
            <v>Circuit Breakers -Secondary</v>
          </cell>
          <cell r="F135" t="str">
            <v>1600AF / 1600AT</v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b">
            <v>0</v>
          </cell>
          <cell r="L135" t="str">
            <v/>
          </cell>
          <cell r="M135" t="str">
            <v/>
          </cell>
          <cell r="N135">
            <v>0</v>
          </cell>
          <cell r="O135" t="str">
            <v/>
          </cell>
          <cell r="P135">
            <v>2</v>
          </cell>
          <cell r="Q135">
            <v>2</v>
          </cell>
          <cell r="R135">
            <v>2</v>
          </cell>
          <cell r="S135" t="str">
            <v/>
          </cell>
          <cell r="T135" t="str">
            <v/>
          </cell>
          <cell r="U135" t="str">
            <v/>
          </cell>
          <cell r="V135">
            <v>8</v>
          </cell>
          <cell r="W135">
            <v>150</v>
          </cell>
          <cell r="X135">
            <v>24331.724999999999</v>
          </cell>
          <cell r="Y135">
            <v>1</v>
          </cell>
          <cell r="Z135">
            <v>0</v>
          </cell>
          <cell r="AA135" t="str">
            <v/>
          </cell>
          <cell r="AB135" t="str">
            <v/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8.5999999999999993E-2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8.5999999999999993E-2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LAS16.PPM03</v>
          </cell>
          <cell r="B136" t="str">
            <v>PPM</v>
          </cell>
          <cell r="C136" t="str">
            <v>3.2.3</v>
          </cell>
          <cell r="D136" t="str">
            <v>PDU</v>
          </cell>
          <cell r="E136" t="str">
            <v>Circuit Breakers -Secondary</v>
          </cell>
          <cell r="F136" t="str">
            <v>400AF / 400AT</v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b">
            <v>0</v>
          </cell>
          <cell r="L136" t="str">
            <v/>
          </cell>
          <cell r="M136" t="str">
            <v/>
          </cell>
          <cell r="N136">
            <v>0</v>
          </cell>
          <cell r="O136" t="str">
            <v/>
          </cell>
          <cell r="P136">
            <v>2</v>
          </cell>
          <cell r="Q136">
            <v>2</v>
          </cell>
          <cell r="R136">
            <v>2</v>
          </cell>
          <cell r="S136" t="str">
            <v/>
          </cell>
          <cell r="T136" t="str">
            <v/>
          </cell>
          <cell r="U136" t="str">
            <v/>
          </cell>
          <cell r="V136">
            <v>8</v>
          </cell>
          <cell r="W136">
            <v>150</v>
          </cell>
          <cell r="X136">
            <v>24331.724999999999</v>
          </cell>
          <cell r="Y136">
            <v>1</v>
          </cell>
          <cell r="Z136">
            <v>0</v>
          </cell>
          <cell r="AA136" t="str">
            <v/>
          </cell>
          <cell r="AB136" t="str">
            <v/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8.5999999999999993E-2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8.5999999999999993E-2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LAS16.PPM03</v>
          </cell>
          <cell r="B137" t="str">
            <v>PPM</v>
          </cell>
          <cell r="C137" t="str">
            <v>3.2.4</v>
          </cell>
          <cell r="D137" t="str">
            <v>PDU</v>
          </cell>
          <cell r="E137" t="str">
            <v>Circuit Breakers -Secondary</v>
          </cell>
          <cell r="F137" t="str">
            <v>400AF / 400AT</v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b">
            <v>0</v>
          </cell>
          <cell r="L137" t="str">
            <v/>
          </cell>
          <cell r="M137" t="str">
            <v/>
          </cell>
          <cell r="N137">
            <v>0</v>
          </cell>
          <cell r="O137" t="str">
            <v/>
          </cell>
          <cell r="P137">
            <v>2</v>
          </cell>
          <cell r="Q137">
            <v>2</v>
          </cell>
          <cell r="R137">
            <v>2</v>
          </cell>
          <cell r="S137" t="str">
            <v/>
          </cell>
          <cell r="T137" t="str">
            <v/>
          </cell>
          <cell r="U137" t="str">
            <v/>
          </cell>
          <cell r="V137">
            <v>8</v>
          </cell>
          <cell r="W137">
            <v>150</v>
          </cell>
          <cell r="X137">
            <v>24331.724999999999</v>
          </cell>
          <cell r="Y137">
            <v>1</v>
          </cell>
          <cell r="Z137">
            <v>0</v>
          </cell>
          <cell r="AA137" t="str">
            <v/>
          </cell>
          <cell r="AB137" t="str">
            <v/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8.5999999999999993E-2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8.5999999999999993E-2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LAS16.PPM03</v>
          </cell>
          <cell r="B138" t="str">
            <v>PPM</v>
          </cell>
          <cell r="C138" t="str">
            <v>3.2.5</v>
          </cell>
          <cell r="D138" t="str">
            <v>PDU</v>
          </cell>
          <cell r="E138" t="str">
            <v>Circuit Breakers -Secondary</v>
          </cell>
          <cell r="F138" t="str">
            <v>400AF / 400AT</v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b">
            <v>0</v>
          </cell>
          <cell r="L138" t="str">
            <v/>
          </cell>
          <cell r="M138" t="str">
            <v/>
          </cell>
          <cell r="N138">
            <v>0</v>
          </cell>
          <cell r="O138" t="str">
            <v/>
          </cell>
          <cell r="P138">
            <v>2</v>
          </cell>
          <cell r="Q138">
            <v>2</v>
          </cell>
          <cell r="R138">
            <v>2</v>
          </cell>
          <cell r="S138" t="str">
            <v/>
          </cell>
          <cell r="T138" t="str">
            <v/>
          </cell>
          <cell r="U138" t="str">
            <v/>
          </cell>
          <cell r="V138">
            <v>8</v>
          </cell>
          <cell r="W138">
            <v>150</v>
          </cell>
          <cell r="X138">
            <v>24331.724999999999</v>
          </cell>
          <cell r="Y138">
            <v>1</v>
          </cell>
          <cell r="Z138">
            <v>0</v>
          </cell>
          <cell r="AA138" t="str">
            <v/>
          </cell>
          <cell r="AB138" t="str">
            <v/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8.5999999999999993E-2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8.5999999999999993E-2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LAS16.PPM03</v>
          </cell>
          <cell r="B139" t="str">
            <v>PPM</v>
          </cell>
          <cell r="C139" t="str">
            <v>3.2.6</v>
          </cell>
          <cell r="D139" t="str">
            <v>PDU</v>
          </cell>
          <cell r="E139" t="str">
            <v>Circuit Breakers -Secondary</v>
          </cell>
          <cell r="F139" t="str">
            <v>400AF / 400AT</v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b">
            <v>0</v>
          </cell>
          <cell r="L139" t="str">
            <v/>
          </cell>
          <cell r="M139" t="str">
            <v/>
          </cell>
          <cell r="N139">
            <v>0</v>
          </cell>
          <cell r="O139" t="str">
            <v/>
          </cell>
          <cell r="P139">
            <v>2</v>
          </cell>
          <cell r="Q139">
            <v>2</v>
          </cell>
          <cell r="R139">
            <v>2</v>
          </cell>
          <cell r="S139" t="str">
            <v/>
          </cell>
          <cell r="T139" t="str">
            <v/>
          </cell>
          <cell r="U139" t="str">
            <v/>
          </cell>
          <cell r="V139">
            <v>8</v>
          </cell>
          <cell r="W139">
            <v>150</v>
          </cell>
          <cell r="X139">
            <v>24331.724999999999</v>
          </cell>
          <cell r="Y139">
            <v>1</v>
          </cell>
          <cell r="Z139">
            <v>0</v>
          </cell>
          <cell r="AA139" t="str">
            <v/>
          </cell>
          <cell r="AB139" t="str">
            <v/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8.5999999999999993E-2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8.5999999999999993E-2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LAS16.PPM03</v>
          </cell>
          <cell r="B140" t="str">
            <v>PPM</v>
          </cell>
          <cell r="C140" t="str">
            <v>3.2.7</v>
          </cell>
          <cell r="D140" t="str">
            <v>PDU</v>
          </cell>
          <cell r="E140" t="str">
            <v>Circuit Breakers -Secondary</v>
          </cell>
          <cell r="F140" t="str">
            <v>400AF / 400AT</v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b">
            <v>0</v>
          </cell>
          <cell r="L140" t="str">
            <v/>
          </cell>
          <cell r="M140" t="str">
            <v/>
          </cell>
          <cell r="N140">
            <v>0</v>
          </cell>
          <cell r="O140" t="str">
            <v/>
          </cell>
          <cell r="P140">
            <v>2</v>
          </cell>
          <cell r="Q140">
            <v>2</v>
          </cell>
          <cell r="R140">
            <v>2</v>
          </cell>
          <cell r="S140" t="str">
            <v/>
          </cell>
          <cell r="T140" t="str">
            <v/>
          </cell>
          <cell r="U140" t="str">
            <v/>
          </cell>
          <cell r="V140">
            <v>8</v>
          </cell>
          <cell r="W140">
            <v>150</v>
          </cell>
          <cell r="X140">
            <v>24331.724999999999</v>
          </cell>
          <cell r="Y140">
            <v>1</v>
          </cell>
          <cell r="Z140">
            <v>0</v>
          </cell>
          <cell r="AA140" t="str">
            <v/>
          </cell>
          <cell r="AB140" t="str">
            <v/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8.5999999999999993E-2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8.5999999999999993E-2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LAS16.PPM03</v>
          </cell>
          <cell r="B141" t="str">
            <v>PPM</v>
          </cell>
          <cell r="C141" t="str">
            <v>3.2.8</v>
          </cell>
          <cell r="D141" t="str">
            <v>PDU</v>
          </cell>
          <cell r="E141" t="str">
            <v>Circuit Breakers -Secondary</v>
          </cell>
          <cell r="F141" t="str">
            <v>400AF / 400AT</v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b">
            <v>0</v>
          </cell>
          <cell r="L141" t="str">
            <v/>
          </cell>
          <cell r="M141" t="str">
            <v/>
          </cell>
          <cell r="N141">
            <v>0</v>
          </cell>
          <cell r="O141" t="str">
            <v/>
          </cell>
          <cell r="P141">
            <v>2</v>
          </cell>
          <cell r="Q141">
            <v>2</v>
          </cell>
          <cell r="R141">
            <v>2</v>
          </cell>
          <cell r="S141" t="str">
            <v/>
          </cell>
          <cell r="T141" t="str">
            <v/>
          </cell>
          <cell r="U141" t="str">
            <v/>
          </cell>
          <cell r="V141">
            <v>8</v>
          </cell>
          <cell r="W141">
            <v>150</v>
          </cell>
          <cell r="X141">
            <v>24331.724999999999</v>
          </cell>
          <cell r="Y141">
            <v>1</v>
          </cell>
          <cell r="Z141">
            <v>0</v>
          </cell>
          <cell r="AA141" t="str">
            <v/>
          </cell>
          <cell r="AB141" t="str">
            <v/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8.5999999999999993E-2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8.5999999999999993E-2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LAS16.PPM03</v>
          </cell>
          <cell r="B142" t="str">
            <v>PPM</v>
          </cell>
          <cell r="C142" t="str">
            <v>3.2.9</v>
          </cell>
          <cell r="D142" t="str">
            <v>PDU</v>
          </cell>
          <cell r="E142" t="str">
            <v>Circuit Breakers -Secondary</v>
          </cell>
          <cell r="F142" t="str">
            <v>400AF / 400AT</v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b">
            <v>0</v>
          </cell>
          <cell r="L142" t="str">
            <v/>
          </cell>
          <cell r="M142" t="str">
            <v/>
          </cell>
          <cell r="N142">
            <v>0</v>
          </cell>
          <cell r="O142" t="str">
            <v/>
          </cell>
          <cell r="P142">
            <v>2</v>
          </cell>
          <cell r="Q142">
            <v>2</v>
          </cell>
          <cell r="R142">
            <v>2</v>
          </cell>
          <cell r="S142" t="str">
            <v/>
          </cell>
          <cell r="T142" t="str">
            <v/>
          </cell>
          <cell r="U142" t="str">
            <v/>
          </cell>
          <cell r="V142">
            <v>8</v>
          </cell>
          <cell r="W142">
            <v>150</v>
          </cell>
          <cell r="X142">
            <v>24331.724999999999</v>
          </cell>
          <cell r="Y142">
            <v>1</v>
          </cell>
          <cell r="Z142">
            <v>0</v>
          </cell>
          <cell r="AA142" t="str">
            <v/>
          </cell>
          <cell r="AB142" t="str">
            <v/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8.5999999999999993E-2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8.5999999999999993E-2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LAS16.PPM03</v>
          </cell>
          <cell r="B143" t="str">
            <v>PPM</v>
          </cell>
          <cell r="C143" t="str">
            <v>3.2.10</v>
          </cell>
          <cell r="D143" t="str">
            <v>PDU</v>
          </cell>
          <cell r="E143" t="str">
            <v>Circuit Breakers -Secondary</v>
          </cell>
          <cell r="F143" t="str">
            <v>400AF / 400AT</v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b">
            <v>0</v>
          </cell>
          <cell r="L143" t="str">
            <v/>
          </cell>
          <cell r="M143" t="str">
            <v/>
          </cell>
          <cell r="N143">
            <v>0</v>
          </cell>
          <cell r="O143" t="str">
            <v/>
          </cell>
          <cell r="P143">
            <v>2</v>
          </cell>
          <cell r="Q143">
            <v>2</v>
          </cell>
          <cell r="R143">
            <v>2</v>
          </cell>
          <cell r="S143" t="str">
            <v/>
          </cell>
          <cell r="T143" t="str">
            <v/>
          </cell>
          <cell r="U143" t="str">
            <v/>
          </cell>
          <cell r="V143">
            <v>8</v>
          </cell>
          <cell r="W143">
            <v>150</v>
          </cell>
          <cell r="X143">
            <v>24331.724999999999</v>
          </cell>
          <cell r="Y143">
            <v>1</v>
          </cell>
          <cell r="Z143">
            <v>0</v>
          </cell>
          <cell r="AA143" t="str">
            <v/>
          </cell>
          <cell r="AB143" t="str">
            <v/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8.5999999999999993E-2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8.5999999999999993E-2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LAS16.PPM03</v>
          </cell>
          <cell r="B144" t="str">
            <v>PPM</v>
          </cell>
          <cell r="C144" t="str">
            <v>3.2.11</v>
          </cell>
          <cell r="D144" t="str">
            <v>PDU</v>
          </cell>
          <cell r="E144" t="str">
            <v>Circuit Breakers -Secondary</v>
          </cell>
          <cell r="F144" t="str">
            <v>400AF / 400AT</v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b">
            <v>0</v>
          </cell>
          <cell r="L144" t="str">
            <v/>
          </cell>
          <cell r="M144" t="str">
            <v/>
          </cell>
          <cell r="N144">
            <v>0</v>
          </cell>
          <cell r="O144" t="str">
            <v/>
          </cell>
          <cell r="P144">
            <v>2</v>
          </cell>
          <cell r="Q144">
            <v>2</v>
          </cell>
          <cell r="R144">
            <v>2</v>
          </cell>
          <cell r="S144" t="str">
            <v/>
          </cell>
          <cell r="T144" t="str">
            <v/>
          </cell>
          <cell r="U144" t="str">
            <v/>
          </cell>
          <cell r="V144">
            <v>8</v>
          </cell>
          <cell r="W144">
            <v>150</v>
          </cell>
          <cell r="X144">
            <v>24331.724999999999</v>
          </cell>
          <cell r="Y144">
            <v>1</v>
          </cell>
          <cell r="Z144">
            <v>0</v>
          </cell>
          <cell r="AA144" t="str">
            <v/>
          </cell>
          <cell r="AB144" t="str">
            <v/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8.5999999999999993E-2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8.5999999999999993E-2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LAS16.PPM03</v>
          </cell>
          <cell r="B145" t="str">
            <v>PPM</v>
          </cell>
          <cell r="C145" t="str">
            <v>3.2.12</v>
          </cell>
          <cell r="D145" t="str">
            <v>PDU</v>
          </cell>
          <cell r="E145" t="str">
            <v>Circuit Breakers -Secondary</v>
          </cell>
          <cell r="F145" t="str">
            <v>400AF / 400AT</v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b">
            <v>0</v>
          </cell>
          <cell r="L145" t="str">
            <v/>
          </cell>
          <cell r="M145" t="str">
            <v/>
          </cell>
          <cell r="N145">
            <v>0</v>
          </cell>
          <cell r="O145" t="str">
            <v/>
          </cell>
          <cell r="P145">
            <v>2</v>
          </cell>
          <cell r="Q145">
            <v>2</v>
          </cell>
          <cell r="R145">
            <v>2</v>
          </cell>
          <cell r="S145" t="str">
            <v/>
          </cell>
          <cell r="T145" t="str">
            <v/>
          </cell>
          <cell r="U145" t="str">
            <v/>
          </cell>
          <cell r="V145">
            <v>8</v>
          </cell>
          <cell r="W145">
            <v>150</v>
          </cell>
          <cell r="X145">
            <v>24331.724999999999</v>
          </cell>
          <cell r="Y145">
            <v>1</v>
          </cell>
          <cell r="Z145">
            <v>0</v>
          </cell>
          <cell r="AA145" t="str">
            <v/>
          </cell>
          <cell r="AB145" t="str">
            <v/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8.5999999999999993E-2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8.5999999999999993E-2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LAS16.PPM03</v>
          </cell>
          <cell r="B146" t="str">
            <v>PPM</v>
          </cell>
          <cell r="C146" t="str">
            <v>3.2.13</v>
          </cell>
          <cell r="D146" t="str">
            <v>PDU</v>
          </cell>
          <cell r="E146" t="str">
            <v>Circuit Breakers -Secondary</v>
          </cell>
          <cell r="F146" t="str">
            <v>400AF / 400AT</v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b">
            <v>0</v>
          </cell>
          <cell r="L146" t="str">
            <v/>
          </cell>
          <cell r="M146" t="str">
            <v/>
          </cell>
          <cell r="N146">
            <v>0</v>
          </cell>
          <cell r="O146" t="str">
            <v/>
          </cell>
          <cell r="P146">
            <v>2</v>
          </cell>
          <cell r="Q146">
            <v>2</v>
          </cell>
          <cell r="R146">
            <v>2</v>
          </cell>
          <cell r="S146" t="str">
            <v/>
          </cell>
          <cell r="T146" t="str">
            <v/>
          </cell>
          <cell r="U146" t="str">
            <v/>
          </cell>
          <cell r="V146">
            <v>8</v>
          </cell>
          <cell r="W146">
            <v>150</v>
          </cell>
          <cell r="X146">
            <v>24331.724999999999</v>
          </cell>
          <cell r="Y146">
            <v>1</v>
          </cell>
          <cell r="Z146">
            <v>0</v>
          </cell>
          <cell r="AA146" t="str">
            <v/>
          </cell>
          <cell r="AB146" t="str">
            <v/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8.5999999999999993E-2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8.5999999999999993E-2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LAS16.PPM03</v>
          </cell>
          <cell r="B147" t="str">
            <v>PPM</v>
          </cell>
          <cell r="C147" t="str">
            <v>3.2.14</v>
          </cell>
          <cell r="D147" t="str">
            <v>PDU</v>
          </cell>
          <cell r="E147" t="str">
            <v>Circuit Breakers -Secondary</v>
          </cell>
          <cell r="F147" t="str">
            <v>400AF / 400AT</v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b">
            <v>0</v>
          </cell>
          <cell r="L147" t="str">
            <v/>
          </cell>
          <cell r="M147" t="str">
            <v/>
          </cell>
          <cell r="N147">
            <v>0</v>
          </cell>
          <cell r="O147" t="str">
            <v/>
          </cell>
          <cell r="P147">
            <v>2</v>
          </cell>
          <cell r="Q147">
            <v>2</v>
          </cell>
          <cell r="R147">
            <v>2</v>
          </cell>
          <cell r="S147" t="str">
            <v/>
          </cell>
          <cell r="T147" t="str">
            <v/>
          </cell>
          <cell r="U147" t="str">
            <v/>
          </cell>
          <cell r="V147">
            <v>8</v>
          </cell>
          <cell r="W147">
            <v>150</v>
          </cell>
          <cell r="X147">
            <v>24331.724999999999</v>
          </cell>
          <cell r="Y147">
            <v>1</v>
          </cell>
          <cell r="Z147">
            <v>0</v>
          </cell>
          <cell r="AA147" t="str">
            <v/>
          </cell>
          <cell r="AB147" t="str">
            <v/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8.5999999999999993E-2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8.5999999999999993E-2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LAS16.PPM03</v>
          </cell>
          <cell r="B148" t="str">
            <v>PPM</v>
          </cell>
          <cell r="C148" t="str">
            <v>3.2.15</v>
          </cell>
          <cell r="D148" t="str">
            <v>PDU</v>
          </cell>
          <cell r="E148" t="str">
            <v>Circuit Breakers -Secondary</v>
          </cell>
          <cell r="F148" t="str">
            <v>400AF / 400AT</v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b">
            <v>0</v>
          </cell>
          <cell r="L148" t="str">
            <v/>
          </cell>
          <cell r="M148" t="str">
            <v/>
          </cell>
          <cell r="N148">
            <v>0</v>
          </cell>
          <cell r="O148" t="str">
            <v/>
          </cell>
          <cell r="P148">
            <v>2</v>
          </cell>
          <cell r="Q148">
            <v>2</v>
          </cell>
          <cell r="R148">
            <v>2</v>
          </cell>
          <cell r="S148" t="str">
            <v/>
          </cell>
          <cell r="T148" t="str">
            <v/>
          </cell>
          <cell r="U148" t="str">
            <v/>
          </cell>
          <cell r="V148">
            <v>8</v>
          </cell>
          <cell r="W148">
            <v>150</v>
          </cell>
          <cell r="X148">
            <v>24331.724999999999</v>
          </cell>
          <cell r="Y148">
            <v>1</v>
          </cell>
          <cell r="Z148">
            <v>0</v>
          </cell>
          <cell r="AA148" t="str">
            <v/>
          </cell>
          <cell r="AB148" t="str">
            <v/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8.5999999999999993E-2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8.5999999999999993E-2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LAS16.PPM03</v>
          </cell>
          <cell r="B149" t="str">
            <v>PPM</v>
          </cell>
          <cell r="C149" t="str">
            <v>3.2.16</v>
          </cell>
          <cell r="D149" t="str">
            <v>PDU</v>
          </cell>
          <cell r="E149" t="str">
            <v>Circuit Breakers -Secondary</v>
          </cell>
          <cell r="F149" t="str">
            <v>400AF / 400AT</v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b">
            <v>0</v>
          </cell>
          <cell r="L149" t="str">
            <v/>
          </cell>
          <cell r="M149" t="str">
            <v/>
          </cell>
          <cell r="N149">
            <v>0</v>
          </cell>
          <cell r="O149" t="str">
            <v/>
          </cell>
          <cell r="P149">
            <v>2</v>
          </cell>
          <cell r="Q149">
            <v>2</v>
          </cell>
          <cell r="R149">
            <v>2</v>
          </cell>
          <cell r="S149" t="str">
            <v/>
          </cell>
          <cell r="T149" t="str">
            <v/>
          </cell>
          <cell r="U149" t="str">
            <v/>
          </cell>
          <cell r="V149">
            <v>8</v>
          </cell>
          <cell r="W149">
            <v>150</v>
          </cell>
          <cell r="X149">
            <v>24331.724999999999</v>
          </cell>
          <cell r="Y149">
            <v>1</v>
          </cell>
          <cell r="Z149">
            <v>0</v>
          </cell>
          <cell r="AA149" t="str">
            <v/>
          </cell>
          <cell r="AB149" t="str">
            <v/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8.5999999999999993E-2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8.5999999999999993E-2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LAS16.PPM03</v>
          </cell>
          <cell r="B150" t="str">
            <v>PPM</v>
          </cell>
          <cell r="C150" t="str">
            <v>3.2.17</v>
          </cell>
          <cell r="D150" t="str">
            <v>PDU</v>
          </cell>
          <cell r="E150" t="str">
            <v>Circuit Breakers -Secondary</v>
          </cell>
          <cell r="F150" t="str">
            <v>400AF / 400AT</v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b">
            <v>0</v>
          </cell>
          <cell r="L150" t="str">
            <v/>
          </cell>
          <cell r="M150" t="str">
            <v/>
          </cell>
          <cell r="N150">
            <v>0</v>
          </cell>
          <cell r="O150" t="str">
            <v/>
          </cell>
          <cell r="P150">
            <v>2</v>
          </cell>
          <cell r="Q150">
            <v>2</v>
          </cell>
          <cell r="R150">
            <v>2</v>
          </cell>
          <cell r="S150" t="str">
            <v/>
          </cell>
          <cell r="T150" t="str">
            <v/>
          </cell>
          <cell r="U150" t="str">
            <v/>
          </cell>
          <cell r="V150">
            <v>8</v>
          </cell>
          <cell r="W150">
            <v>150</v>
          </cell>
          <cell r="X150">
            <v>24331.724999999999</v>
          </cell>
          <cell r="Y150">
            <v>1</v>
          </cell>
          <cell r="Z150">
            <v>0</v>
          </cell>
          <cell r="AA150" t="str">
            <v/>
          </cell>
          <cell r="AB150" t="str">
            <v/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8.5999999999999993E-2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8.5999999999999993E-2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LAS16.PPM03</v>
          </cell>
          <cell r="B151" t="str">
            <v>PPM</v>
          </cell>
          <cell r="C151" t="str">
            <v>3.2.18</v>
          </cell>
          <cell r="D151" t="str">
            <v>PDU</v>
          </cell>
          <cell r="E151" t="str">
            <v>Circuit Breakers -Secondary</v>
          </cell>
          <cell r="F151" t="str">
            <v>400AF / 400AT</v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b">
            <v>0</v>
          </cell>
          <cell r="L151" t="str">
            <v/>
          </cell>
          <cell r="M151" t="str">
            <v/>
          </cell>
          <cell r="N151">
            <v>0</v>
          </cell>
          <cell r="O151" t="str">
            <v/>
          </cell>
          <cell r="P151">
            <v>2</v>
          </cell>
          <cell r="Q151">
            <v>2</v>
          </cell>
          <cell r="R151">
            <v>2</v>
          </cell>
          <cell r="S151" t="str">
            <v/>
          </cell>
          <cell r="T151" t="str">
            <v/>
          </cell>
          <cell r="U151" t="str">
            <v/>
          </cell>
          <cell r="V151">
            <v>8</v>
          </cell>
          <cell r="W151">
            <v>150</v>
          </cell>
          <cell r="X151">
            <v>24331.724999999999</v>
          </cell>
          <cell r="Y151">
            <v>1</v>
          </cell>
          <cell r="Z151">
            <v>0</v>
          </cell>
          <cell r="AA151" t="str">
            <v/>
          </cell>
          <cell r="AB151" t="str">
            <v/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8.5999999999999993E-2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8.5999999999999993E-2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LAS16.PPM03</v>
          </cell>
          <cell r="B152" t="str">
            <v>PPM</v>
          </cell>
          <cell r="C152" t="str">
            <v>3.2.19</v>
          </cell>
          <cell r="D152" t="str">
            <v>PDU</v>
          </cell>
          <cell r="E152" t="str">
            <v>Circuit Breakers -Secondary</v>
          </cell>
          <cell r="F152" t="str">
            <v>400AF / 400AT</v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b">
            <v>0</v>
          </cell>
          <cell r="L152" t="str">
            <v/>
          </cell>
          <cell r="M152" t="str">
            <v/>
          </cell>
          <cell r="N152">
            <v>0</v>
          </cell>
          <cell r="O152" t="str">
            <v/>
          </cell>
          <cell r="P152">
            <v>2</v>
          </cell>
          <cell r="Q152">
            <v>2</v>
          </cell>
          <cell r="R152">
            <v>2</v>
          </cell>
          <cell r="S152" t="str">
            <v/>
          </cell>
          <cell r="T152" t="str">
            <v/>
          </cell>
          <cell r="U152" t="str">
            <v/>
          </cell>
          <cell r="V152">
            <v>8</v>
          </cell>
          <cell r="W152">
            <v>150</v>
          </cell>
          <cell r="X152">
            <v>24331.724999999999</v>
          </cell>
          <cell r="Y152">
            <v>1</v>
          </cell>
          <cell r="Z152">
            <v>0</v>
          </cell>
          <cell r="AA152" t="str">
            <v/>
          </cell>
          <cell r="AB152" t="str">
            <v/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8.5999999999999993E-2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8.5999999999999993E-2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LAS16.PPM03</v>
          </cell>
          <cell r="B153" t="str">
            <v>PPM</v>
          </cell>
          <cell r="C153" t="str">
            <v>3.2.20</v>
          </cell>
          <cell r="D153" t="str">
            <v>PDU</v>
          </cell>
          <cell r="E153" t="str">
            <v>Circuit Breakers -Secondary</v>
          </cell>
          <cell r="F153" t="str">
            <v>400AF / 400AT</v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b">
            <v>0</v>
          </cell>
          <cell r="L153" t="str">
            <v/>
          </cell>
          <cell r="M153" t="str">
            <v/>
          </cell>
          <cell r="N153">
            <v>0</v>
          </cell>
          <cell r="O153" t="str">
            <v/>
          </cell>
          <cell r="P153">
            <v>2</v>
          </cell>
          <cell r="Q153">
            <v>2</v>
          </cell>
          <cell r="R153">
            <v>2</v>
          </cell>
          <cell r="S153" t="str">
            <v/>
          </cell>
          <cell r="T153" t="str">
            <v/>
          </cell>
          <cell r="U153" t="str">
            <v/>
          </cell>
          <cell r="V153">
            <v>8</v>
          </cell>
          <cell r="W153">
            <v>150</v>
          </cell>
          <cell r="X153">
            <v>24331.724999999999</v>
          </cell>
          <cell r="Y153">
            <v>1</v>
          </cell>
          <cell r="Z153">
            <v>0</v>
          </cell>
          <cell r="AA153" t="str">
            <v/>
          </cell>
          <cell r="AB153" t="str">
            <v/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8.5999999999999993E-2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8.5999999999999993E-2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LAS16.PPM03</v>
          </cell>
          <cell r="B154" t="str">
            <v>PPM</v>
          </cell>
          <cell r="C154" t="str">
            <v>3.2.21</v>
          </cell>
          <cell r="D154" t="str">
            <v>PDU</v>
          </cell>
          <cell r="E154" t="str">
            <v>Circuit Breakers -Secondary</v>
          </cell>
          <cell r="F154" t="str">
            <v>400AF / 400AT</v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b">
            <v>0</v>
          </cell>
          <cell r="L154" t="str">
            <v/>
          </cell>
          <cell r="M154" t="str">
            <v/>
          </cell>
          <cell r="N154">
            <v>0</v>
          </cell>
          <cell r="O154" t="str">
            <v/>
          </cell>
          <cell r="P154">
            <v>2</v>
          </cell>
          <cell r="Q154">
            <v>2</v>
          </cell>
          <cell r="R154">
            <v>2</v>
          </cell>
          <cell r="S154" t="str">
            <v/>
          </cell>
          <cell r="T154" t="str">
            <v/>
          </cell>
          <cell r="U154" t="str">
            <v/>
          </cell>
          <cell r="V154">
            <v>8</v>
          </cell>
          <cell r="W154">
            <v>150</v>
          </cell>
          <cell r="X154">
            <v>24331.724999999999</v>
          </cell>
          <cell r="Y154">
            <v>1</v>
          </cell>
          <cell r="Z154">
            <v>0</v>
          </cell>
          <cell r="AA154" t="str">
            <v/>
          </cell>
          <cell r="AB154" t="str">
            <v/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8.5999999999999993E-2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8.5999999999999993E-2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LAS16.PPM03</v>
          </cell>
          <cell r="B155" t="str">
            <v>PPM</v>
          </cell>
          <cell r="C155" t="str">
            <v>3.2.22</v>
          </cell>
          <cell r="D155" t="str">
            <v>PDU</v>
          </cell>
          <cell r="E155" t="str">
            <v>Circuit Breakers -Secondary</v>
          </cell>
          <cell r="F155" t="str">
            <v>400AF / 400AT</v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b">
            <v>0</v>
          </cell>
          <cell r="L155" t="str">
            <v/>
          </cell>
          <cell r="M155" t="str">
            <v/>
          </cell>
          <cell r="N155">
            <v>0</v>
          </cell>
          <cell r="O155" t="str">
            <v/>
          </cell>
          <cell r="P155">
            <v>2</v>
          </cell>
          <cell r="Q155">
            <v>2</v>
          </cell>
          <cell r="R155">
            <v>2</v>
          </cell>
          <cell r="S155" t="str">
            <v/>
          </cell>
          <cell r="T155" t="str">
            <v/>
          </cell>
          <cell r="U155" t="str">
            <v/>
          </cell>
          <cell r="V155">
            <v>8</v>
          </cell>
          <cell r="W155">
            <v>150</v>
          </cell>
          <cell r="X155">
            <v>24331.724999999999</v>
          </cell>
          <cell r="Y155">
            <v>1</v>
          </cell>
          <cell r="Z155">
            <v>0</v>
          </cell>
          <cell r="AA155" t="str">
            <v/>
          </cell>
          <cell r="AB155" t="str">
            <v/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8.5999999999999993E-2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8.5999999999999993E-2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LAS16.PPM03</v>
          </cell>
          <cell r="B156" t="str">
            <v>PPM</v>
          </cell>
          <cell r="C156" t="str">
            <v>3.2.23</v>
          </cell>
          <cell r="D156" t="str">
            <v>PDU</v>
          </cell>
          <cell r="E156" t="str">
            <v>XFMR - Dry-Type, Large</v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b">
            <v>0</v>
          </cell>
          <cell r="L156" t="str">
            <v/>
          </cell>
          <cell r="M156" t="str">
            <v/>
          </cell>
          <cell r="N156">
            <v>0</v>
          </cell>
          <cell r="O156" t="str">
            <v/>
          </cell>
          <cell r="P156">
            <v>4</v>
          </cell>
          <cell r="Q156">
            <v>4</v>
          </cell>
          <cell r="R156">
            <v>4</v>
          </cell>
          <cell r="S156" t="str">
            <v/>
          </cell>
          <cell r="T156" t="str">
            <v/>
          </cell>
          <cell r="U156" t="str">
            <v/>
          </cell>
          <cell r="V156">
            <v>8</v>
          </cell>
          <cell r="W156">
            <v>150</v>
          </cell>
          <cell r="X156">
            <v>24331.724999999999</v>
          </cell>
          <cell r="Y156">
            <v>1</v>
          </cell>
          <cell r="Z156">
            <v>0</v>
          </cell>
          <cell r="AA156" t="str">
            <v/>
          </cell>
          <cell r="AB156" t="str">
            <v/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0.17199999999999999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0.17199999999999999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LAS16.PPM03</v>
          </cell>
          <cell r="B157" t="str">
            <v>PPM</v>
          </cell>
          <cell r="C157" t="str">
            <v>3.2.24</v>
          </cell>
          <cell r="D157" t="str">
            <v>PDU</v>
          </cell>
          <cell r="E157" t="str">
            <v>XFMR - Dry-Type, Large</v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b">
            <v>0</v>
          </cell>
          <cell r="L157" t="str">
            <v/>
          </cell>
          <cell r="M157" t="str">
            <v/>
          </cell>
          <cell r="N157">
            <v>0</v>
          </cell>
          <cell r="O157" t="str">
            <v/>
          </cell>
          <cell r="P157">
            <v>4</v>
          </cell>
          <cell r="Q157">
            <v>4</v>
          </cell>
          <cell r="R157">
            <v>4</v>
          </cell>
          <cell r="S157" t="str">
            <v/>
          </cell>
          <cell r="T157" t="str">
            <v/>
          </cell>
          <cell r="U157" t="str">
            <v/>
          </cell>
          <cell r="V157">
            <v>8</v>
          </cell>
          <cell r="W157">
            <v>150</v>
          </cell>
          <cell r="X157">
            <v>24331.724999999999</v>
          </cell>
          <cell r="Y157">
            <v>1</v>
          </cell>
          <cell r="Z157">
            <v>0</v>
          </cell>
          <cell r="AA157" t="str">
            <v/>
          </cell>
          <cell r="AB157" t="str">
            <v/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0.17199999999999999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0.17199999999999999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LAS16.PPM03</v>
          </cell>
          <cell r="B158" t="str">
            <v>PPM</v>
          </cell>
          <cell r="C158" t="str">
            <v>3.2.25</v>
          </cell>
          <cell r="D158" t="str">
            <v>PDU</v>
          </cell>
          <cell r="E158" t="str">
            <v>Switchboard</v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b">
            <v>0</v>
          </cell>
          <cell r="L158" t="str">
            <v/>
          </cell>
          <cell r="M158" t="str">
            <v/>
          </cell>
          <cell r="N158">
            <v>0</v>
          </cell>
          <cell r="O158" t="str">
            <v/>
          </cell>
          <cell r="P158">
            <v>4</v>
          </cell>
          <cell r="Q158">
            <v>4</v>
          </cell>
          <cell r="R158">
            <v>4</v>
          </cell>
          <cell r="S158" t="str">
            <v/>
          </cell>
          <cell r="T158" t="str">
            <v/>
          </cell>
          <cell r="U158" t="str">
            <v/>
          </cell>
          <cell r="V158">
            <v>8</v>
          </cell>
          <cell r="W158">
            <v>150</v>
          </cell>
          <cell r="X158">
            <v>24331.724999999999</v>
          </cell>
          <cell r="Y158">
            <v>1</v>
          </cell>
          <cell r="Z158">
            <v>0</v>
          </cell>
          <cell r="AA158" t="str">
            <v/>
          </cell>
          <cell r="AB158" t="str">
            <v/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0.17199999999999999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0.17199999999999999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LAS16.PPM03</v>
          </cell>
          <cell r="B159" t="str">
            <v>PPM</v>
          </cell>
          <cell r="C159" t="str">
            <v>3.2.26</v>
          </cell>
          <cell r="D159" t="str">
            <v>PDU</v>
          </cell>
          <cell r="E159" t="str">
            <v>Switchboard</v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b">
            <v>0</v>
          </cell>
          <cell r="L159" t="str">
            <v/>
          </cell>
          <cell r="M159" t="str">
            <v/>
          </cell>
          <cell r="N159">
            <v>0</v>
          </cell>
          <cell r="O159" t="str">
            <v/>
          </cell>
          <cell r="P159">
            <v>4</v>
          </cell>
          <cell r="Q159">
            <v>4</v>
          </cell>
          <cell r="R159">
            <v>4</v>
          </cell>
          <cell r="S159" t="str">
            <v/>
          </cell>
          <cell r="T159" t="str">
            <v/>
          </cell>
          <cell r="U159" t="str">
            <v/>
          </cell>
          <cell r="V159">
            <v>8</v>
          </cell>
          <cell r="W159">
            <v>150</v>
          </cell>
          <cell r="X159">
            <v>24331.724999999999</v>
          </cell>
          <cell r="Y159">
            <v>1</v>
          </cell>
          <cell r="Z159">
            <v>0</v>
          </cell>
          <cell r="AA159" t="str">
            <v/>
          </cell>
          <cell r="AB159" t="str">
            <v/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0.17199999999999999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0.17199999999999999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LAS16.PPM03</v>
          </cell>
          <cell r="B160" t="str">
            <v>PPM</v>
          </cell>
          <cell r="C160" t="str">
            <v>3.2.27</v>
          </cell>
          <cell r="D160" t="str">
            <v>PDU</v>
          </cell>
          <cell r="E160" t="str">
            <v>PDU Load Bank</v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b">
            <v>0</v>
          </cell>
          <cell r="L160" t="str">
            <v/>
          </cell>
          <cell r="M160" t="str">
            <v/>
          </cell>
          <cell r="N160">
            <v>0</v>
          </cell>
          <cell r="O160" t="str">
            <v/>
          </cell>
          <cell r="P160">
            <v>5</v>
          </cell>
          <cell r="Q160">
            <v>5</v>
          </cell>
          <cell r="R160">
            <v>5</v>
          </cell>
          <cell r="S160" t="str">
            <v/>
          </cell>
          <cell r="T160" t="str">
            <v/>
          </cell>
          <cell r="U160" t="str">
            <v/>
          </cell>
          <cell r="V160">
            <v>8</v>
          </cell>
          <cell r="W160">
            <v>150</v>
          </cell>
          <cell r="X160">
            <v>24331.724999999999</v>
          </cell>
          <cell r="Y160">
            <v>1</v>
          </cell>
          <cell r="Z160">
            <v>0</v>
          </cell>
          <cell r="AA160" t="str">
            <v/>
          </cell>
          <cell r="AB160" t="str">
            <v/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0.21499999999999997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0.21499999999999997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LAS16.PPM03</v>
          </cell>
          <cell r="B161" t="str">
            <v>PPM</v>
          </cell>
          <cell r="C161" t="str">
            <v>3.2.28</v>
          </cell>
          <cell r="D161" t="str">
            <v>PDU</v>
          </cell>
          <cell r="E161" t="str">
            <v>PDU Load Bank</v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b">
            <v>0</v>
          </cell>
          <cell r="L161" t="str">
            <v/>
          </cell>
          <cell r="M161" t="str">
            <v/>
          </cell>
          <cell r="N161">
            <v>0</v>
          </cell>
          <cell r="O161" t="str">
            <v/>
          </cell>
          <cell r="P161">
            <v>5</v>
          </cell>
          <cell r="Q161">
            <v>5</v>
          </cell>
          <cell r="R161">
            <v>5</v>
          </cell>
          <cell r="S161" t="str">
            <v/>
          </cell>
          <cell r="T161" t="str">
            <v/>
          </cell>
          <cell r="U161" t="str">
            <v/>
          </cell>
          <cell r="V161">
            <v>8</v>
          </cell>
          <cell r="W161">
            <v>150</v>
          </cell>
          <cell r="X161">
            <v>24331.724999999999</v>
          </cell>
          <cell r="Y161">
            <v>1</v>
          </cell>
          <cell r="Z161">
            <v>0</v>
          </cell>
          <cell r="AA161" t="str">
            <v/>
          </cell>
          <cell r="AB161" t="str">
            <v/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0.21499999999999997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0.21499999999999997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LAS16.PPM03</v>
          </cell>
          <cell r="B162" t="str">
            <v>PPM</v>
          </cell>
          <cell r="C162" t="str">
            <v>3.3.1</v>
          </cell>
          <cell r="D162" t="str">
            <v>Grounding</v>
          </cell>
          <cell r="E162" t="str">
            <v>Point-to-Point</v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b">
            <v>0</v>
          </cell>
          <cell r="L162" t="str">
            <v/>
          </cell>
          <cell r="M162" t="str">
            <v/>
          </cell>
          <cell r="N162">
            <v>0</v>
          </cell>
          <cell r="O162" t="str">
            <v/>
          </cell>
          <cell r="P162">
            <v>1.5</v>
          </cell>
          <cell r="Q162">
            <v>1.5</v>
          </cell>
          <cell r="R162">
            <v>1.5</v>
          </cell>
          <cell r="S162" t="str">
            <v/>
          </cell>
          <cell r="T162" t="str">
            <v/>
          </cell>
          <cell r="U162" t="str">
            <v/>
          </cell>
          <cell r="V162">
            <v>8</v>
          </cell>
          <cell r="W162">
            <v>150</v>
          </cell>
          <cell r="X162">
            <v>24331.724999999999</v>
          </cell>
          <cell r="Y162">
            <v>1</v>
          </cell>
          <cell r="Z162">
            <v>0</v>
          </cell>
          <cell r="AA162" t="str">
            <v/>
          </cell>
          <cell r="AB162" t="str">
            <v/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6.4500000000000002E-2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6.4500000000000002E-2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LAS16.PPM03</v>
          </cell>
          <cell r="B163" t="str">
            <v>PPM</v>
          </cell>
          <cell r="C163" t="str">
            <v>3.3.2</v>
          </cell>
          <cell r="D163" t="str">
            <v>Grounding</v>
          </cell>
          <cell r="E163" t="str">
            <v>Ground Resistance - Clamp</v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b">
            <v>0</v>
          </cell>
          <cell r="L163" t="str">
            <v/>
          </cell>
          <cell r="M163" t="str">
            <v/>
          </cell>
          <cell r="N163">
            <v>0</v>
          </cell>
          <cell r="O163" t="str">
            <v/>
          </cell>
          <cell r="P163">
            <v>2</v>
          </cell>
          <cell r="Q163">
            <v>2</v>
          </cell>
          <cell r="R163">
            <v>2</v>
          </cell>
          <cell r="S163" t="str">
            <v/>
          </cell>
          <cell r="T163" t="str">
            <v/>
          </cell>
          <cell r="U163" t="str">
            <v/>
          </cell>
          <cell r="V163">
            <v>8</v>
          </cell>
          <cell r="W163">
            <v>150</v>
          </cell>
          <cell r="X163">
            <v>24331.724999999999</v>
          </cell>
          <cell r="Y163">
            <v>1</v>
          </cell>
          <cell r="Z163">
            <v>0</v>
          </cell>
          <cell r="AA163" t="str">
            <v/>
          </cell>
          <cell r="AB163" t="str">
            <v/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8.5999999999999993E-2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8.5999999999999993E-2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A164" t="str">
            <v>LAS16.PPM04</v>
          </cell>
          <cell r="B164" t="str">
            <v>PPM</v>
          </cell>
          <cell r="C164" t="str">
            <v>4.1.1</v>
          </cell>
          <cell r="D164" t="str">
            <v>Main Switchgear</v>
          </cell>
          <cell r="E164" t="str">
            <v>Switchboard</v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b">
            <v>0</v>
          </cell>
          <cell r="L164" t="str">
            <v/>
          </cell>
          <cell r="M164" t="str">
            <v/>
          </cell>
          <cell r="N164">
            <v>0</v>
          </cell>
          <cell r="O164" t="str">
            <v/>
          </cell>
          <cell r="P164">
            <v>4</v>
          </cell>
          <cell r="Q164">
            <v>4</v>
          </cell>
          <cell r="R164">
            <v>4</v>
          </cell>
          <cell r="S164" t="str">
            <v/>
          </cell>
          <cell r="T164" t="str">
            <v/>
          </cell>
          <cell r="U164" t="str">
            <v/>
          </cell>
          <cell r="V164">
            <v>9</v>
          </cell>
          <cell r="W164">
            <v>150</v>
          </cell>
          <cell r="X164">
            <v>24331.724999999999</v>
          </cell>
          <cell r="Y164">
            <v>1</v>
          </cell>
          <cell r="Z164">
            <v>0</v>
          </cell>
          <cell r="AA164" t="str">
            <v/>
          </cell>
          <cell r="AB164" t="str">
            <v/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0.17199999999999999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0.17199999999999999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LAS16.PPM04</v>
          </cell>
          <cell r="B165" t="str">
            <v>PPM</v>
          </cell>
          <cell r="C165" t="str">
            <v>4.1.2</v>
          </cell>
          <cell r="D165" t="str">
            <v>Main Switchgear</v>
          </cell>
          <cell r="E165" t="str">
            <v>Circuit Breakers -Primary</v>
          </cell>
          <cell r="F165" t="str">
            <v>5000AF / 4200AT</v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b">
            <v>0</v>
          </cell>
          <cell r="L165" t="str">
            <v/>
          </cell>
          <cell r="M165" t="str">
            <v/>
          </cell>
          <cell r="N165">
            <v>0</v>
          </cell>
          <cell r="O165" t="str">
            <v/>
          </cell>
          <cell r="P165">
            <v>4</v>
          </cell>
          <cell r="Q165">
            <v>4</v>
          </cell>
          <cell r="R165">
            <v>4</v>
          </cell>
          <cell r="S165" t="str">
            <v/>
          </cell>
          <cell r="T165" t="str">
            <v/>
          </cell>
          <cell r="U165" t="str">
            <v/>
          </cell>
          <cell r="V165">
            <v>9</v>
          </cell>
          <cell r="W165">
            <v>150</v>
          </cell>
          <cell r="X165">
            <v>24331.724999999999</v>
          </cell>
          <cell r="Y165">
            <v>1</v>
          </cell>
          <cell r="Z165">
            <v>0</v>
          </cell>
          <cell r="AA165" t="str">
            <v/>
          </cell>
          <cell r="AB165" t="str">
            <v/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0.17199999999999999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0.17199999999999999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LAS16.PPM04</v>
          </cell>
          <cell r="B166" t="str">
            <v>PPM</v>
          </cell>
          <cell r="C166" t="str">
            <v>4.1.3</v>
          </cell>
          <cell r="D166" t="str">
            <v>Main Switchgear</v>
          </cell>
          <cell r="E166" t="str">
            <v>Circuit Breakers -Primary</v>
          </cell>
          <cell r="F166" t="str">
            <v>5000AF / 4200AT</v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b">
            <v>0</v>
          </cell>
          <cell r="L166" t="str">
            <v/>
          </cell>
          <cell r="M166" t="str">
            <v/>
          </cell>
          <cell r="N166">
            <v>0</v>
          </cell>
          <cell r="O166" t="str">
            <v/>
          </cell>
          <cell r="P166">
            <v>4</v>
          </cell>
          <cell r="Q166">
            <v>4</v>
          </cell>
          <cell r="R166">
            <v>4</v>
          </cell>
          <cell r="S166" t="str">
            <v/>
          </cell>
          <cell r="T166" t="str">
            <v/>
          </cell>
          <cell r="U166" t="str">
            <v/>
          </cell>
          <cell r="V166">
            <v>9</v>
          </cell>
          <cell r="W166">
            <v>150</v>
          </cell>
          <cell r="X166">
            <v>24331.724999999999</v>
          </cell>
          <cell r="Y166">
            <v>1</v>
          </cell>
          <cell r="Z166">
            <v>0</v>
          </cell>
          <cell r="AA166" t="str">
            <v/>
          </cell>
          <cell r="AB166" t="str">
            <v/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0.17199999999999999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0.17199999999999999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LAS16.PPM04</v>
          </cell>
          <cell r="B167" t="str">
            <v>PPM</v>
          </cell>
          <cell r="C167" t="str">
            <v>4.1.4</v>
          </cell>
          <cell r="D167" t="str">
            <v>Main Switchgear</v>
          </cell>
          <cell r="E167" t="str">
            <v>Circuit Breakers -Primary</v>
          </cell>
          <cell r="F167" t="str">
            <v>400AF / 400AT</v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b">
            <v>0</v>
          </cell>
          <cell r="L167" t="str">
            <v/>
          </cell>
          <cell r="M167" t="str">
            <v/>
          </cell>
          <cell r="N167">
            <v>0</v>
          </cell>
          <cell r="O167" t="str">
            <v/>
          </cell>
          <cell r="P167">
            <v>3</v>
          </cell>
          <cell r="Q167">
            <v>3</v>
          </cell>
          <cell r="R167">
            <v>3</v>
          </cell>
          <cell r="S167" t="str">
            <v/>
          </cell>
          <cell r="T167" t="str">
            <v/>
          </cell>
          <cell r="U167" t="str">
            <v/>
          </cell>
          <cell r="V167">
            <v>9</v>
          </cell>
          <cell r="W167">
            <v>150</v>
          </cell>
          <cell r="X167">
            <v>24331.724999999999</v>
          </cell>
          <cell r="Y167">
            <v>1</v>
          </cell>
          <cell r="Z167">
            <v>0</v>
          </cell>
          <cell r="AA167" t="str">
            <v/>
          </cell>
          <cell r="AB167" t="str">
            <v/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0.129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0.129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LAS16.PPM04</v>
          </cell>
          <cell r="B168" t="str">
            <v>PPM</v>
          </cell>
          <cell r="C168" t="str">
            <v>4.1.5</v>
          </cell>
          <cell r="D168" t="str">
            <v>Main Switchgear</v>
          </cell>
          <cell r="E168" t="str">
            <v>Circuit Breakers -Primary</v>
          </cell>
          <cell r="F168" t="str">
            <v>400AF / 400AT</v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b">
            <v>0</v>
          </cell>
          <cell r="L168" t="str">
            <v/>
          </cell>
          <cell r="M168" t="str">
            <v/>
          </cell>
          <cell r="N168">
            <v>0</v>
          </cell>
          <cell r="O168" t="str">
            <v/>
          </cell>
          <cell r="P168">
            <v>3</v>
          </cell>
          <cell r="Q168">
            <v>3</v>
          </cell>
          <cell r="R168">
            <v>3</v>
          </cell>
          <cell r="S168" t="str">
            <v/>
          </cell>
          <cell r="T168" t="str">
            <v/>
          </cell>
          <cell r="U168" t="str">
            <v/>
          </cell>
          <cell r="V168">
            <v>9</v>
          </cell>
          <cell r="W168">
            <v>150</v>
          </cell>
          <cell r="X168">
            <v>24331.724999999999</v>
          </cell>
          <cell r="Y168">
            <v>1</v>
          </cell>
          <cell r="Z168">
            <v>0</v>
          </cell>
          <cell r="AA168" t="str">
            <v/>
          </cell>
          <cell r="AB168" t="str">
            <v/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0.129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0.129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LAS16.PPM04</v>
          </cell>
          <cell r="B169" t="str">
            <v>PPM</v>
          </cell>
          <cell r="C169" t="str">
            <v>4.1.6</v>
          </cell>
          <cell r="D169" t="str">
            <v>Main Switchgear</v>
          </cell>
          <cell r="E169" t="str">
            <v>Circuit Breakers -Primary</v>
          </cell>
          <cell r="F169" t="str">
            <v>600AF / 400 AT</v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b">
            <v>0</v>
          </cell>
          <cell r="L169" t="str">
            <v/>
          </cell>
          <cell r="M169" t="str">
            <v/>
          </cell>
          <cell r="N169">
            <v>0</v>
          </cell>
          <cell r="O169" t="str">
            <v/>
          </cell>
          <cell r="P169">
            <v>3</v>
          </cell>
          <cell r="Q169">
            <v>3</v>
          </cell>
          <cell r="R169">
            <v>3</v>
          </cell>
          <cell r="S169" t="str">
            <v/>
          </cell>
          <cell r="T169" t="str">
            <v/>
          </cell>
          <cell r="U169" t="str">
            <v/>
          </cell>
          <cell r="V169">
            <v>9</v>
          </cell>
          <cell r="W169">
            <v>150</v>
          </cell>
          <cell r="X169">
            <v>24331.724999999999</v>
          </cell>
          <cell r="Y169">
            <v>1</v>
          </cell>
          <cell r="Z169">
            <v>0</v>
          </cell>
          <cell r="AA169" t="str">
            <v/>
          </cell>
          <cell r="AB169" t="str">
            <v/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0.129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0.129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LAS16.PPM04</v>
          </cell>
          <cell r="B170" t="str">
            <v>PPM</v>
          </cell>
          <cell r="C170" t="str">
            <v>4.1.7</v>
          </cell>
          <cell r="D170" t="str">
            <v>Main Switchgear</v>
          </cell>
          <cell r="E170" t="str">
            <v>Circuit Breakers -Primary</v>
          </cell>
          <cell r="F170" t="str">
            <v>600AF / 400 AT</v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b">
            <v>0</v>
          </cell>
          <cell r="L170" t="str">
            <v/>
          </cell>
          <cell r="M170" t="str">
            <v/>
          </cell>
          <cell r="N170">
            <v>0</v>
          </cell>
          <cell r="O170" t="str">
            <v/>
          </cell>
          <cell r="P170">
            <v>3</v>
          </cell>
          <cell r="Q170">
            <v>3</v>
          </cell>
          <cell r="R170">
            <v>3</v>
          </cell>
          <cell r="S170" t="str">
            <v/>
          </cell>
          <cell r="T170" t="str">
            <v/>
          </cell>
          <cell r="U170" t="str">
            <v/>
          </cell>
          <cell r="V170">
            <v>9</v>
          </cell>
          <cell r="W170">
            <v>150</v>
          </cell>
          <cell r="X170">
            <v>24331.724999999999</v>
          </cell>
          <cell r="Y170">
            <v>1</v>
          </cell>
          <cell r="Z170">
            <v>0</v>
          </cell>
          <cell r="AA170" t="str">
            <v/>
          </cell>
          <cell r="AB170" t="str">
            <v/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0.129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0.129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LAS16.PPM04</v>
          </cell>
          <cell r="B171" t="str">
            <v>PPM</v>
          </cell>
          <cell r="C171" t="str">
            <v>4.1.8</v>
          </cell>
          <cell r="D171" t="str">
            <v>Main Switchgear</v>
          </cell>
          <cell r="E171" t="str">
            <v>Circuit Breakers -Primary</v>
          </cell>
          <cell r="F171" t="str">
            <v>600AF / 400 AT</v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b">
            <v>0</v>
          </cell>
          <cell r="L171" t="str">
            <v/>
          </cell>
          <cell r="M171" t="str">
            <v/>
          </cell>
          <cell r="N171">
            <v>0</v>
          </cell>
          <cell r="O171" t="str">
            <v/>
          </cell>
          <cell r="P171">
            <v>3</v>
          </cell>
          <cell r="Q171">
            <v>3</v>
          </cell>
          <cell r="R171">
            <v>3</v>
          </cell>
          <cell r="S171" t="str">
            <v/>
          </cell>
          <cell r="T171" t="str">
            <v/>
          </cell>
          <cell r="U171" t="str">
            <v/>
          </cell>
          <cell r="V171">
            <v>9</v>
          </cell>
          <cell r="W171">
            <v>150</v>
          </cell>
          <cell r="X171">
            <v>24331.724999999999</v>
          </cell>
          <cell r="Y171">
            <v>1</v>
          </cell>
          <cell r="Z171">
            <v>0</v>
          </cell>
          <cell r="AA171" t="str">
            <v/>
          </cell>
          <cell r="AB171" t="str">
            <v/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0.129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0.129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LAS16.PPM04</v>
          </cell>
          <cell r="B172" t="str">
            <v>PPM</v>
          </cell>
          <cell r="C172" t="str">
            <v>4.1.9</v>
          </cell>
          <cell r="D172" t="str">
            <v>Main Switchgear</v>
          </cell>
          <cell r="E172" t="str">
            <v>Circuit Breakers -Primary</v>
          </cell>
          <cell r="F172" t="str">
            <v>1200AF / 800AT</v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b">
            <v>0</v>
          </cell>
          <cell r="L172" t="str">
            <v/>
          </cell>
          <cell r="M172" t="str">
            <v/>
          </cell>
          <cell r="N172">
            <v>0</v>
          </cell>
          <cell r="O172" t="str">
            <v/>
          </cell>
          <cell r="P172">
            <v>3</v>
          </cell>
          <cell r="Q172">
            <v>3</v>
          </cell>
          <cell r="R172">
            <v>3</v>
          </cell>
          <cell r="S172" t="str">
            <v/>
          </cell>
          <cell r="T172" t="str">
            <v/>
          </cell>
          <cell r="U172" t="str">
            <v/>
          </cell>
          <cell r="V172">
            <v>9</v>
          </cell>
          <cell r="W172">
            <v>150</v>
          </cell>
          <cell r="X172">
            <v>24331.724999999999</v>
          </cell>
          <cell r="Y172">
            <v>1</v>
          </cell>
          <cell r="Z172">
            <v>0</v>
          </cell>
          <cell r="AA172" t="str">
            <v/>
          </cell>
          <cell r="AB172" t="str">
            <v/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0.129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0.129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LAS16.PPM04</v>
          </cell>
          <cell r="B173" t="str">
            <v>PPM</v>
          </cell>
          <cell r="C173" t="str">
            <v>4.1.10</v>
          </cell>
          <cell r="D173" t="str">
            <v>Main Switchgear</v>
          </cell>
          <cell r="E173" t="str">
            <v>Circuit Breakers -Primary</v>
          </cell>
          <cell r="F173" t="str">
            <v>1200AF / 800AT</v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b">
            <v>0</v>
          </cell>
          <cell r="L173" t="str">
            <v/>
          </cell>
          <cell r="M173" t="str">
            <v/>
          </cell>
          <cell r="N173">
            <v>0</v>
          </cell>
          <cell r="O173" t="str">
            <v/>
          </cell>
          <cell r="P173">
            <v>3</v>
          </cell>
          <cell r="Q173">
            <v>3</v>
          </cell>
          <cell r="R173">
            <v>3</v>
          </cell>
          <cell r="S173" t="str">
            <v/>
          </cell>
          <cell r="T173" t="str">
            <v/>
          </cell>
          <cell r="U173" t="str">
            <v/>
          </cell>
          <cell r="V173">
            <v>9</v>
          </cell>
          <cell r="W173">
            <v>150</v>
          </cell>
          <cell r="X173">
            <v>24331.724999999999</v>
          </cell>
          <cell r="Y173">
            <v>1</v>
          </cell>
          <cell r="Z173">
            <v>0</v>
          </cell>
          <cell r="AA173" t="str">
            <v/>
          </cell>
          <cell r="AB173" t="str">
            <v/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0.129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0.129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LAS16.PPM04</v>
          </cell>
          <cell r="B174" t="str">
            <v>PPM</v>
          </cell>
          <cell r="C174" t="str">
            <v>4.1.11</v>
          </cell>
          <cell r="D174" t="str">
            <v>Main Switchgear</v>
          </cell>
          <cell r="E174" t="str">
            <v>Circuit Breakers -Primary</v>
          </cell>
          <cell r="F174" t="str">
            <v>2000AF / 1600AT</v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b">
            <v>0</v>
          </cell>
          <cell r="L174" t="str">
            <v/>
          </cell>
          <cell r="M174" t="str">
            <v/>
          </cell>
          <cell r="N174">
            <v>0</v>
          </cell>
          <cell r="O174" t="str">
            <v/>
          </cell>
          <cell r="P174">
            <v>3</v>
          </cell>
          <cell r="Q174">
            <v>3</v>
          </cell>
          <cell r="R174">
            <v>3</v>
          </cell>
          <cell r="S174" t="str">
            <v/>
          </cell>
          <cell r="T174" t="str">
            <v/>
          </cell>
          <cell r="U174" t="str">
            <v/>
          </cell>
          <cell r="V174">
            <v>9</v>
          </cell>
          <cell r="W174">
            <v>150</v>
          </cell>
          <cell r="X174">
            <v>24331.724999999999</v>
          </cell>
          <cell r="Y174">
            <v>1</v>
          </cell>
          <cell r="Z174">
            <v>0</v>
          </cell>
          <cell r="AA174" t="str">
            <v/>
          </cell>
          <cell r="AB174" t="str">
            <v/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0.129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0.129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LAS16.PPM04</v>
          </cell>
          <cell r="B175" t="str">
            <v>PPM</v>
          </cell>
          <cell r="C175" t="str">
            <v>4.1.12</v>
          </cell>
          <cell r="D175" t="str">
            <v>Main Switchgear</v>
          </cell>
          <cell r="E175" t="str">
            <v>Circuit Breakers -Primary</v>
          </cell>
          <cell r="F175" t="str">
            <v>2000AF / 1600AT</v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b">
            <v>0</v>
          </cell>
          <cell r="L175" t="str">
            <v/>
          </cell>
          <cell r="M175" t="str">
            <v/>
          </cell>
          <cell r="N175">
            <v>0</v>
          </cell>
          <cell r="O175" t="str">
            <v/>
          </cell>
          <cell r="P175">
            <v>3</v>
          </cell>
          <cell r="Q175">
            <v>3</v>
          </cell>
          <cell r="R175">
            <v>3</v>
          </cell>
          <cell r="S175" t="str">
            <v/>
          </cell>
          <cell r="T175" t="str">
            <v/>
          </cell>
          <cell r="U175" t="str">
            <v/>
          </cell>
          <cell r="V175">
            <v>9</v>
          </cell>
          <cell r="W175">
            <v>150</v>
          </cell>
          <cell r="X175">
            <v>24331.724999999999</v>
          </cell>
          <cell r="Y175">
            <v>1</v>
          </cell>
          <cell r="Z175">
            <v>0</v>
          </cell>
          <cell r="AA175" t="str">
            <v/>
          </cell>
          <cell r="AB175" t="str">
            <v/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0.129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0.129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LAS16.PPM04</v>
          </cell>
          <cell r="B176" t="str">
            <v>PPM</v>
          </cell>
          <cell r="C176" t="str">
            <v>4.1.13</v>
          </cell>
          <cell r="D176" t="str">
            <v>Main Switchgear</v>
          </cell>
          <cell r="E176" t="str">
            <v>Circuit Breakers -Primary</v>
          </cell>
          <cell r="F176" t="str">
            <v>2000AF / 1600AT</v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b">
            <v>0</v>
          </cell>
          <cell r="L176" t="str">
            <v/>
          </cell>
          <cell r="M176" t="str">
            <v/>
          </cell>
          <cell r="N176">
            <v>0</v>
          </cell>
          <cell r="O176" t="str">
            <v/>
          </cell>
          <cell r="P176">
            <v>3</v>
          </cell>
          <cell r="Q176">
            <v>3</v>
          </cell>
          <cell r="R176">
            <v>3</v>
          </cell>
          <cell r="S176" t="str">
            <v/>
          </cell>
          <cell r="T176" t="str">
            <v/>
          </cell>
          <cell r="U176" t="str">
            <v/>
          </cell>
          <cell r="V176">
            <v>9</v>
          </cell>
          <cell r="W176">
            <v>150</v>
          </cell>
          <cell r="X176">
            <v>24331.724999999999</v>
          </cell>
          <cell r="Y176">
            <v>1</v>
          </cell>
          <cell r="Z176">
            <v>0</v>
          </cell>
          <cell r="AA176" t="str">
            <v/>
          </cell>
          <cell r="AB176" t="str">
            <v/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0.129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0.129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LAS16.PPM04</v>
          </cell>
          <cell r="B177" t="str">
            <v>PPM</v>
          </cell>
          <cell r="C177" t="str">
            <v>4.1.14</v>
          </cell>
          <cell r="D177" t="str">
            <v>Main Switchgear</v>
          </cell>
          <cell r="E177" t="str">
            <v>Circuit Breakers -Primary</v>
          </cell>
          <cell r="F177" t="str">
            <v>2000AF / 1600AT</v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b">
            <v>0</v>
          </cell>
          <cell r="L177" t="str">
            <v/>
          </cell>
          <cell r="M177" t="str">
            <v/>
          </cell>
          <cell r="N177">
            <v>0</v>
          </cell>
          <cell r="O177" t="str">
            <v/>
          </cell>
          <cell r="P177">
            <v>3</v>
          </cell>
          <cell r="Q177">
            <v>3</v>
          </cell>
          <cell r="R177">
            <v>3</v>
          </cell>
          <cell r="S177" t="str">
            <v/>
          </cell>
          <cell r="T177" t="str">
            <v/>
          </cell>
          <cell r="U177" t="str">
            <v/>
          </cell>
          <cell r="V177">
            <v>9</v>
          </cell>
          <cell r="W177">
            <v>150</v>
          </cell>
          <cell r="X177">
            <v>24331.724999999999</v>
          </cell>
          <cell r="Y177">
            <v>1</v>
          </cell>
          <cell r="Z177">
            <v>0</v>
          </cell>
          <cell r="AA177" t="str">
            <v/>
          </cell>
          <cell r="AB177" t="str">
            <v/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0.129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0.129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LAS16.PPM04</v>
          </cell>
          <cell r="B178" t="str">
            <v>PPM</v>
          </cell>
          <cell r="C178" t="str">
            <v>4.1.15</v>
          </cell>
          <cell r="D178" t="str">
            <v>Main Switchgear</v>
          </cell>
          <cell r="E178" t="str">
            <v>Circuit Breakers -Primary</v>
          </cell>
          <cell r="F178" t="str">
            <v>2000AF / 1600AT</v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b">
            <v>0</v>
          </cell>
          <cell r="L178" t="str">
            <v/>
          </cell>
          <cell r="M178" t="str">
            <v/>
          </cell>
          <cell r="N178">
            <v>0</v>
          </cell>
          <cell r="O178" t="str">
            <v/>
          </cell>
          <cell r="P178">
            <v>3</v>
          </cell>
          <cell r="Q178">
            <v>3</v>
          </cell>
          <cell r="R178">
            <v>3</v>
          </cell>
          <cell r="S178" t="str">
            <v/>
          </cell>
          <cell r="T178" t="str">
            <v/>
          </cell>
          <cell r="U178" t="str">
            <v/>
          </cell>
          <cell r="V178">
            <v>9</v>
          </cell>
          <cell r="W178">
            <v>150</v>
          </cell>
          <cell r="X178">
            <v>24331.724999999999</v>
          </cell>
          <cell r="Y178">
            <v>1</v>
          </cell>
          <cell r="Z178">
            <v>0</v>
          </cell>
          <cell r="AA178" t="str">
            <v/>
          </cell>
          <cell r="AB178" t="str">
            <v/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0.129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0.129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LAS16.PPM04</v>
          </cell>
          <cell r="B179" t="str">
            <v>PPM</v>
          </cell>
          <cell r="C179" t="str">
            <v>4.1.16</v>
          </cell>
          <cell r="D179" t="str">
            <v>Main Switchgear</v>
          </cell>
          <cell r="E179" t="str">
            <v>Circuit Breakers -Primary</v>
          </cell>
          <cell r="F179" t="str">
            <v>2000AF / 1600AT</v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b">
            <v>0</v>
          </cell>
          <cell r="L179" t="str">
            <v/>
          </cell>
          <cell r="M179" t="str">
            <v/>
          </cell>
          <cell r="N179">
            <v>0</v>
          </cell>
          <cell r="O179" t="str">
            <v/>
          </cell>
          <cell r="P179">
            <v>3</v>
          </cell>
          <cell r="Q179">
            <v>3</v>
          </cell>
          <cell r="R179">
            <v>3</v>
          </cell>
          <cell r="S179" t="str">
            <v/>
          </cell>
          <cell r="T179" t="str">
            <v/>
          </cell>
          <cell r="U179" t="str">
            <v/>
          </cell>
          <cell r="V179">
            <v>9</v>
          </cell>
          <cell r="W179">
            <v>150</v>
          </cell>
          <cell r="X179">
            <v>24331.724999999999</v>
          </cell>
          <cell r="Y179">
            <v>1</v>
          </cell>
          <cell r="Z179">
            <v>0</v>
          </cell>
          <cell r="AA179" t="str">
            <v/>
          </cell>
          <cell r="AB179" t="str">
            <v/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0.129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0.129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LAS16.PPM04</v>
          </cell>
          <cell r="B180" t="str">
            <v>PPM</v>
          </cell>
          <cell r="C180" t="str">
            <v>4.1.17</v>
          </cell>
          <cell r="D180" t="str">
            <v>Main Switchgear</v>
          </cell>
          <cell r="E180" t="str">
            <v>Circuit Breakers -Primary</v>
          </cell>
          <cell r="F180" t="str">
            <v>3000AT / 2500AT</v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b">
            <v>0</v>
          </cell>
          <cell r="L180" t="str">
            <v/>
          </cell>
          <cell r="M180" t="str">
            <v/>
          </cell>
          <cell r="N180">
            <v>0</v>
          </cell>
          <cell r="O180" t="str">
            <v/>
          </cell>
          <cell r="P180">
            <v>3</v>
          </cell>
          <cell r="Q180">
            <v>3</v>
          </cell>
          <cell r="R180">
            <v>3</v>
          </cell>
          <cell r="S180" t="str">
            <v/>
          </cell>
          <cell r="T180" t="str">
            <v/>
          </cell>
          <cell r="U180" t="str">
            <v/>
          </cell>
          <cell r="V180">
            <v>9</v>
          </cell>
          <cell r="W180">
            <v>150</v>
          </cell>
          <cell r="X180">
            <v>24331.724999999999</v>
          </cell>
          <cell r="Y180">
            <v>1</v>
          </cell>
          <cell r="Z180">
            <v>0</v>
          </cell>
          <cell r="AA180" t="str">
            <v/>
          </cell>
          <cell r="AB180" t="str">
            <v/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0.129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0.129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LAS16.PPM04</v>
          </cell>
          <cell r="B181" t="str">
            <v>PPM</v>
          </cell>
          <cell r="C181" t="str">
            <v>4.1.18</v>
          </cell>
          <cell r="D181" t="str">
            <v>Main Switchgear</v>
          </cell>
          <cell r="E181" t="str">
            <v>Circuit Breakers -Primary</v>
          </cell>
          <cell r="F181" t="str">
            <v>3000AT / 2500AT</v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b">
            <v>0</v>
          </cell>
          <cell r="L181" t="str">
            <v/>
          </cell>
          <cell r="M181" t="str">
            <v/>
          </cell>
          <cell r="N181">
            <v>0</v>
          </cell>
          <cell r="O181" t="str">
            <v/>
          </cell>
          <cell r="P181">
            <v>3</v>
          </cell>
          <cell r="Q181">
            <v>3</v>
          </cell>
          <cell r="R181">
            <v>3</v>
          </cell>
          <cell r="S181" t="str">
            <v/>
          </cell>
          <cell r="T181" t="str">
            <v/>
          </cell>
          <cell r="U181" t="str">
            <v/>
          </cell>
          <cell r="V181">
            <v>9</v>
          </cell>
          <cell r="W181">
            <v>150</v>
          </cell>
          <cell r="X181">
            <v>24331.724999999999</v>
          </cell>
          <cell r="Y181">
            <v>1</v>
          </cell>
          <cell r="Z181">
            <v>0</v>
          </cell>
          <cell r="AA181" t="str">
            <v/>
          </cell>
          <cell r="AB181" t="str">
            <v/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0.129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0.129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LAS16.PPM04</v>
          </cell>
          <cell r="B182" t="str">
            <v>PPM</v>
          </cell>
          <cell r="C182" t="str">
            <v>4.1.19</v>
          </cell>
          <cell r="D182" t="str">
            <v>Main Switchgear</v>
          </cell>
          <cell r="E182" t="str">
            <v>Circuit Breakers -Primary</v>
          </cell>
          <cell r="F182" t="str">
            <v>HLP02A MAIN</v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b">
            <v>0</v>
          </cell>
          <cell r="L182" t="str">
            <v/>
          </cell>
          <cell r="M182" t="str">
            <v/>
          </cell>
          <cell r="N182">
            <v>0</v>
          </cell>
          <cell r="O182" t="str">
            <v/>
          </cell>
          <cell r="P182">
            <v>3</v>
          </cell>
          <cell r="Q182">
            <v>3</v>
          </cell>
          <cell r="R182">
            <v>3</v>
          </cell>
          <cell r="S182" t="str">
            <v/>
          </cell>
          <cell r="T182" t="str">
            <v/>
          </cell>
          <cell r="U182" t="str">
            <v/>
          </cell>
          <cell r="V182">
            <v>9</v>
          </cell>
          <cell r="W182">
            <v>150</v>
          </cell>
          <cell r="X182">
            <v>24331.724999999999</v>
          </cell>
          <cell r="Y182">
            <v>1</v>
          </cell>
          <cell r="Z182">
            <v>0</v>
          </cell>
          <cell r="AA182" t="str">
            <v/>
          </cell>
          <cell r="AB182" t="str">
            <v/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0.129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0.129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LAS16.PPM04</v>
          </cell>
          <cell r="B183" t="str">
            <v>PPM</v>
          </cell>
          <cell r="C183" t="str">
            <v>4.1.20</v>
          </cell>
          <cell r="D183" t="str">
            <v>Main Switchgear</v>
          </cell>
          <cell r="E183" t="str">
            <v>LV Cables</v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b">
            <v>0</v>
          </cell>
          <cell r="L183" t="str">
            <v/>
          </cell>
          <cell r="M183" t="str">
            <v/>
          </cell>
          <cell r="N183">
            <v>0</v>
          </cell>
          <cell r="O183" t="str">
            <v/>
          </cell>
          <cell r="P183">
            <v>18.600000000000001</v>
          </cell>
          <cell r="Q183">
            <v>18.600000000000001</v>
          </cell>
          <cell r="R183">
            <v>18.600000000000001</v>
          </cell>
          <cell r="S183" t="str">
            <v/>
          </cell>
          <cell r="T183" t="str">
            <v/>
          </cell>
          <cell r="U183" t="str">
            <v/>
          </cell>
          <cell r="V183">
            <v>9</v>
          </cell>
          <cell r="W183">
            <v>150</v>
          </cell>
          <cell r="X183">
            <v>24331.724999999999</v>
          </cell>
          <cell r="Y183">
            <v>1</v>
          </cell>
          <cell r="Z183">
            <v>0</v>
          </cell>
          <cell r="AA183" t="str">
            <v/>
          </cell>
          <cell r="AB183" t="str">
            <v/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0.79979999999999996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0.79979999999999996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LAS16.PPM04</v>
          </cell>
          <cell r="B184" t="str">
            <v>PPM</v>
          </cell>
          <cell r="C184" t="str">
            <v>4.1.21</v>
          </cell>
          <cell r="D184" t="str">
            <v>Main Switchgear</v>
          </cell>
          <cell r="E184" t="str">
            <v>Panelboards</v>
          </cell>
          <cell r="F184" t="str">
            <v>HLP01A</v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b">
            <v>0</v>
          </cell>
          <cell r="L184" t="str">
            <v/>
          </cell>
          <cell r="M184" t="str">
            <v/>
          </cell>
          <cell r="N184">
            <v>0</v>
          </cell>
          <cell r="O184" t="str">
            <v/>
          </cell>
          <cell r="P184">
            <v>0.5</v>
          </cell>
          <cell r="Q184">
            <v>0.5</v>
          </cell>
          <cell r="R184">
            <v>0.5</v>
          </cell>
          <cell r="S184" t="str">
            <v/>
          </cell>
          <cell r="T184" t="str">
            <v/>
          </cell>
          <cell r="U184" t="str">
            <v/>
          </cell>
          <cell r="V184">
            <v>9</v>
          </cell>
          <cell r="W184">
            <v>150</v>
          </cell>
          <cell r="X184">
            <v>24331.724999999999</v>
          </cell>
          <cell r="Y184">
            <v>1</v>
          </cell>
          <cell r="Z184">
            <v>0</v>
          </cell>
          <cell r="AA184" t="str">
            <v/>
          </cell>
          <cell r="AB184" t="str">
            <v/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2.1499999999999998E-2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2.1499999999999998E-2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LAS16.PPM04</v>
          </cell>
          <cell r="B185" t="str">
            <v>PPM</v>
          </cell>
          <cell r="C185" t="str">
            <v>4.1.22</v>
          </cell>
          <cell r="D185" t="str">
            <v>Main Switchgear</v>
          </cell>
          <cell r="E185" t="str">
            <v>Panelboards</v>
          </cell>
          <cell r="F185" t="str">
            <v>HLP02A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b">
            <v>0</v>
          </cell>
          <cell r="L185" t="str">
            <v/>
          </cell>
          <cell r="M185" t="str">
            <v/>
          </cell>
          <cell r="N185">
            <v>0</v>
          </cell>
          <cell r="O185" t="str">
            <v/>
          </cell>
          <cell r="P185">
            <v>0.5</v>
          </cell>
          <cell r="Q185">
            <v>0.5</v>
          </cell>
          <cell r="R185">
            <v>0.5</v>
          </cell>
          <cell r="S185" t="str">
            <v/>
          </cell>
          <cell r="T185" t="str">
            <v/>
          </cell>
          <cell r="U185" t="str">
            <v/>
          </cell>
          <cell r="V185">
            <v>9</v>
          </cell>
          <cell r="W185">
            <v>150</v>
          </cell>
          <cell r="X185">
            <v>24331.724999999999</v>
          </cell>
          <cell r="Y185">
            <v>1</v>
          </cell>
          <cell r="Z185">
            <v>0</v>
          </cell>
          <cell r="AA185" t="str">
            <v/>
          </cell>
          <cell r="AB185" t="str">
            <v/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2.1499999999999998E-2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2.1499999999999998E-2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A186" t="str">
            <v>LAS16.PPM04</v>
          </cell>
          <cell r="B186" t="str">
            <v>PPM</v>
          </cell>
          <cell r="C186" t="str">
            <v>4.1.23</v>
          </cell>
          <cell r="D186" t="str">
            <v>Main Switchgear</v>
          </cell>
          <cell r="E186" t="str">
            <v>XFMR - Dry-Type, Small</v>
          </cell>
          <cell r="F186" t="str">
            <v>TLVP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b">
            <v>0</v>
          </cell>
          <cell r="L186" t="str">
            <v/>
          </cell>
          <cell r="M186" t="str">
            <v/>
          </cell>
          <cell r="N186">
            <v>0</v>
          </cell>
          <cell r="O186" t="str">
            <v/>
          </cell>
          <cell r="P186">
            <v>2</v>
          </cell>
          <cell r="Q186">
            <v>2</v>
          </cell>
          <cell r="R186">
            <v>2</v>
          </cell>
          <cell r="S186" t="str">
            <v/>
          </cell>
          <cell r="T186" t="str">
            <v/>
          </cell>
          <cell r="U186" t="str">
            <v/>
          </cell>
          <cell r="V186">
            <v>9</v>
          </cell>
          <cell r="W186">
            <v>150</v>
          </cell>
          <cell r="X186">
            <v>24331.724999999999</v>
          </cell>
          <cell r="Y186">
            <v>1</v>
          </cell>
          <cell r="Z186">
            <v>0</v>
          </cell>
          <cell r="AA186" t="str">
            <v/>
          </cell>
          <cell r="AB186" t="str">
            <v/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8.5999999999999993E-2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8.5999999999999993E-2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LAS16.PPM04</v>
          </cell>
          <cell r="B187" t="str">
            <v>PPM</v>
          </cell>
          <cell r="C187" t="str">
            <v>4.1.24</v>
          </cell>
          <cell r="D187" t="str">
            <v>Main Switchgear</v>
          </cell>
          <cell r="E187" t="str">
            <v>LV Disconnect</v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b">
            <v>0</v>
          </cell>
          <cell r="L187" t="str">
            <v/>
          </cell>
          <cell r="M187" t="str">
            <v/>
          </cell>
          <cell r="N187">
            <v>0</v>
          </cell>
          <cell r="O187" t="str">
            <v/>
          </cell>
          <cell r="P187">
            <v>1.5</v>
          </cell>
          <cell r="Q187">
            <v>1.5</v>
          </cell>
          <cell r="R187">
            <v>1.5</v>
          </cell>
          <cell r="S187" t="str">
            <v/>
          </cell>
          <cell r="T187" t="str">
            <v/>
          </cell>
          <cell r="U187" t="str">
            <v/>
          </cell>
          <cell r="V187">
            <v>9</v>
          </cell>
          <cell r="W187">
            <v>150</v>
          </cell>
          <cell r="X187">
            <v>24331.724999999999</v>
          </cell>
          <cell r="Y187">
            <v>1</v>
          </cell>
          <cell r="Z187">
            <v>0</v>
          </cell>
          <cell r="AA187" t="str">
            <v/>
          </cell>
          <cell r="AB187" t="str">
            <v/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6.4500000000000002E-2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6.4500000000000002E-2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LAS16.PPM04</v>
          </cell>
          <cell r="B188" t="str">
            <v>PPM</v>
          </cell>
          <cell r="C188" t="str">
            <v>4.2.1</v>
          </cell>
          <cell r="D188" t="str">
            <v>PDU</v>
          </cell>
          <cell r="E188" t="str">
            <v>Circuit Breakers -Secondary</v>
          </cell>
          <cell r="F188" t="str">
            <v>1600AF / 1600AT</v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b">
            <v>0</v>
          </cell>
          <cell r="L188" t="str">
            <v/>
          </cell>
          <cell r="M188" t="str">
            <v/>
          </cell>
          <cell r="N188">
            <v>0</v>
          </cell>
          <cell r="O188" t="str">
            <v/>
          </cell>
          <cell r="P188">
            <v>2</v>
          </cell>
          <cell r="Q188">
            <v>2</v>
          </cell>
          <cell r="R188">
            <v>2</v>
          </cell>
          <cell r="S188" t="str">
            <v/>
          </cell>
          <cell r="T188" t="str">
            <v/>
          </cell>
          <cell r="U188" t="str">
            <v/>
          </cell>
          <cell r="V188">
            <v>9</v>
          </cell>
          <cell r="W188">
            <v>150</v>
          </cell>
          <cell r="X188">
            <v>24331.724999999999</v>
          </cell>
          <cell r="Y188">
            <v>1</v>
          </cell>
          <cell r="Z188">
            <v>0</v>
          </cell>
          <cell r="AA188" t="str">
            <v/>
          </cell>
          <cell r="AB188" t="str">
            <v/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8.5999999999999993E-2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8.5999999999999993E-2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LAS16.PPM04</v>
          </cell>
          <cell r="B189" t="str">
            <v>PPM</v>
          </cell>
          <cell r="C189" t="str">
            <v>4.2.2</v>
          </cell>
          <cell r="D189" t="str">
            <v>PDU</v>
          </cell>
          <cell r="E189" t="str">
            <v>Circuit Breakers -Secondary</v>
          </cell>
          <cell r="F189" t="str">
            <v>1600AF / 1600AT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b">
            <v>0</v>
          </cell>
          <cell r="L189" t="str">
            <v/>
          </cell>
          <cell r="M189" t="str">
            <v/>
          </cell>
          <cell r="N189">
            <v>0</v>
          </cell>
          <cell r="O189" t="str">
            <v/>
          </cell>
          <cell r="P189">
            <v>2</v>
          </cell>
          <cell r="Q189">
            <v>2</v>
          </cell>
          <cell r="R189">
            <v>2</v>
          </cell>
          <cell r="S189" t="str">
            <v/>
          </cell>
          <cell r="T189" t="str">
            <v/>
          </cell>
          <cell r="U189" t="str">
            <v/>
          </cell>
          <cell r="V189">
            <v>9</v>
          </cell>
          <cell r="W189">
            <v>150</v>
          </cell>
          <cell r="X189">
            <v>24331.724999999999</v>
          </cell>
          <cell r="Y189">
            <v>1</v>
          </cell>
          <cell r="Z189">
            <v>0</v>
          </cell>
          <cell r="AA189" t="str">
            <v/>
          </cell>
          <cell r="AB189" t="str">
            <v/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8.5999999999999993E-2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8.5999999999999993E-2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LAS16.PPM04</v>
          </cell>
          <cell r="B190" t="str">
            <v>PPM</v>
          </cell>
          <cell r="C190" t="str">
            <v>4.2.3</v>
          </cell>
          <cell r="D190" t="str">
            <v>PDU</v>
          </cell>
          <cell r="E190" t="str">
            <v>Circuit Breakers -Secondary</v>
          </cell>
          <cell r="F190" t="str">
            <v>400AF / 400AT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b">
            <v>0</v>
          </cell>
          <cell r="L190" t="str">
            <v/>
          </cell>
          <cell r="M190" t="str">
            <v/>
          </cell>
          <cell r="N190">
            <v>0</v>
          </cell>
          <cell r="O190" t="str">
            <v/>
          </cell>
          <cell r="P190">
            <v>2</v>
          </cell>
          <cell r="Q190">
            <v>2</v>
          </cell>
          <cell r="R190">
            <v>2</v>
          </cell>
          <cell r="S190" t="str">
            <v/>
          </cell>
          <cell r="T190" t="str">
            <v/>
          </cell>
          <cell r="U190" t="str">
            <v/>
          </cell>
          <cell r="V190">
            <v>9</v>
          </cell>
          <cell r="W190">
            <v>150</v>
          </cell>
          <cell r="X190">
            <v>24331.724999999999</v>
          </cell>
          <cell r="Y190">
            <v>1</v>
          </cell>
          <cell r="Z190">
            <v>0</v>
          </cell>
          <cell r="AA190" t="str">
            <v/>
          </cell>
          <cell r="AB190" t="str">
            <v/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8.5999999999999993E-2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8.5999999999999993E-2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LAS16.PPM04</v>
          </cell>
          <cell r="B191" t="str">
            <v>PPM</v>
          </cell>
          <cell r="C191" t="str">
            <v>4.2.4</v>
          </cell>
          <cell r="D191" t="str">
            <v>PDU</v>
          </cell>
          <cell r="E191" t="str">
            <v>Circuit Breakers -Secondary</v>
          </cell>
          <cell r="F191" t="str">
            <v>400AF / 400AT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b">
            <v>0</v>
          </cell>
          <cell r="L191" t="str">
            <v/>
          </cell>
          <cell r="M191" t="str">
            <v/>
          </cell>
          <cell r="N191">
            <v>0</v>
          </cell>
          <cell r="O191" t="str">
            <v/>
          </cell>
          <cell r="P191">
            <v>2</v>
          </cell>
          <cell r="Q191">
            <v>2</v>
          </cell>
          <cell r="R191">
            <v>2</v>
          </cell>
          <cell r="S191" t="str">
            <v/>
          </cell>
          <cell r="T191" t="str">
            <v/>
          </cell>
          <cell r="U191" t="str">
            <v/>
          </cell>
          <cell r="V191">
            <v>9</v>
          </cell>
          <cell r="W191">
            <v>150</v>
          </cell>
          <cell r="X191">
            <v>24331.724999999999</v>
          </cell>
          <cell r="Y191">
            <v>1</v>
          </cell>
          <cell r="Z191">
            <v>0</v>
          </cell>
          <cell r="AA191" t="str">
            <v/>
          </cell>
          <cell r="AB191" t="str">
            <v/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8.5999999999999993E-2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8.5999999999999993E-2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LAS16.PPM04</v>
          </cell>
          <cell r="B192" t="str">
            <v>PPM</v>
          </cell>
          <cell r="C192" t="str">
            <v>4.2.5</v>
          </cell>
          <cell r="D192" t="str">
            <v>PDU</v>
          </cell>
          <cell r="E192" t="str">
            <v>Circuit Breakers -Secondary</v>
          </cell>
          <cell r="F192" t="str">
            <v>400AF / 400AT</v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b">
            <v>0</v>
          </cell>
          <cell r="L192" t="str">
            <v/>
          </cell>
          <cell r="M192" t="str">
            <v/>
          </cell>
          <cell r="N192">
            <v>0</v>
          </cell>
          <cell r="O192" t="str">
            <v/>
          </cell>
          <cell r="P192">
            <v>2</v>
          </cell>
          <cell r="Q192">
            <v>2</v>
          </cell>
          <cell r="R192">
            <v>2</v>
          </cell>
          <cell r="S192" t="str">
            <v/>
          </cell>
          <cell r="T192" t="str">
            <v/>
          </cell>
          <cell r="U192" t="str">
            <v/>
          </cell>
          <cell r="V192">
            <v>9</v>
          </cell>
          <cell r="W192">
            <v>150</v>
          </cell>
          <cell r="X192">
            <v>24331.724999999999</v>
          </cell>
          <cell r="Y192">
            <v>1</v>
          </cell>
          <cell r="Z192">
            <v>0</v>
          </cell>
          <cell r="AA192" t="str">
            <v/>
          </cell>
          <cell r="AB192" t="str">
            <v/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8.5999999999999993E-2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8.5999999999999993E-2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LAS16.PPM04</v>
          </cell>
          <cell r="B193" t="str">
            <v>PPM</v>
          </cell>
          <cell r="C193" t="str">
            <v>4.2.6</v>
          </cell>
          <cell r="D193" t="str">
            <v>PDU</v>
          </cell>
          <cell r="E193" t="str">
            <v>Circuit Breakers -Secondary</v>
          </cell>
          <cell r="F193" t="str">
            <v>400AF / 400AT</v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b">
            <v>0</v>
          </cell>
          <cell r="L193" t="str">
            <v/>
          </cell>
          <cell r="M193" t="str">
            <v/>
          </cell>
          <cell r="N193">
            <v>0</v>
          </cell>
          <cell r="O193" t="str">
            <v/>
          </cell>
          <cell r="P193">
            <v>2</v>
          </cell>
          <cell r="Q193">
            <v>2</v>
          </cell>
          <cell r="R193">
            <v>2</v>
          </cell>
          <cell r="S193" t="str">
            <v/>
          </cell>
          <cell r="T193" t="str">
            <v/>
          </cell>
          <cell r="U193" t="str">
            <v/>
          </cell>
          <cell r="V193">
            <v>9</v>
          </cell>
          <cell r="W193">
            <v>150</v>
          </cell>
          <cell r="X193">
            <v>24331.724999999999</v>
          </cell>
          <cell r="Y193">
            <v>1</v>
          </cell>
          <cell r="Z193">
            <v>0</v>
          </cell>
          <cell r="AA193" t="str">
            <v/>
          </cell>
          <cell r="AB193" t="str">
            <v/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8.5999999999999993E-2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8.5999999999999993E-2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LAS16.PPM04</v>
          </cell>
          <cell r="B194" t="str">
            <v>PPM</v>
          </cell>
          <cell r="C194" t="str">
            <v>4.2.7</v>
          </cell>
          <cell r="D194" t="str">
            <v>PDU</v>
          </cell>
          <cell r="E194" t="str">
            <v>Circuit Breakers -Secondary</v>
          </cell>
          <cell r="F194" t="str">
            <v>400AF / 400AT</v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b">
            <v>0</v>
          </cell>
          <cell r="L194" t="str">
            <v/>
          </cell>
          <cell r="M194" t="str">
            <v/>
          </cell>
          <cell r="N194">
            <v>0</v>
          </cell>
          <cell r="O194" t="str">
            <v/>
          </cell>
          <cell r="P194">
            <v>2</v>
          </cell>
          <cell r="Q194">
            <v>2</v>
          </cell>
          <cell r="R194">
            <v>2</v>
          </cell>
          <cell r="S194" t="str">
            <v/>
          </cell>
          <cell r="T194" t="str">
            <v/>
          </cell>
          <cell r="U194" t="str">
            <v/>
          </cell>
          <cell r="V194">
            <v>9</v>
          </cell>
          <cell r="W194">
            <v>150</v>
          </cell>
          <cell r="X194">
            <v>24331.724999999999</v>
          </cell>
          <cell r="Y194">
            <v>1</v>
          </cell>
          <cell r="Z194">
            <v>0</v>
          </cell>
          <cell r="AA194" t="str">
            <v/>
          </cell>
          <cell r="AB194" t="str">
            <v/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8.5999999999999993E-2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8.5999999999999993E-2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LAS16.PPM04</v>
          </cell>
          <cell r="B195" t="str">
            <v>PPM</v>
          </cell>
          <cell r="C195" t="str">
            <v>4.2.8</v>
          </cell>
          <cell r="D195" t="str">
            <v>PDU</v>
          </cell>
          <cell r="E195" t="str">
            <v>Circuit Breakers -Secondary</v>
          </cell>
          <cell r="F195" t="str">
            <v>400AF / 400AT</v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b">
            <v>0</v>
          </cell>
          <cell r="L195" t="str">
            <v/>
          </cell>
          <cell r="M195" t="str">
            <v/>
          </cell>
          <cell r="N195">
            <v>0</v>
          </cell>
          <cell r="O195" t="str">
            <v/>
          </cell>
          <cell r="P195">
            <v>2</v>
          </cell>
          <cell r="Q195">
            <v>2</v>
          </cell>
          <cell r="R195">
            <v>2</v>
          </cell>
          <cell r="S195" t="str">
            <v/>
          </cell>
          <cell r="T195" t="str">
            <v/>
          </cell>
          <cell r="U195" t="str">
            <v/>
          </cell>
          <cell r="V195">
            <v>9</v>
          </cell>
          <cell r="W195">
            <v>150</v>
          </cell>
          <cell r="X195">
            <v>24331.724999999999</v>
          </cell>
          <cell r="Y195">
            <v>1</v>
          </cell>
          <cell r="Z195">
            <v>0</v>
          </cell>
          <cell r="AA195" t="str">
            <v/>
          </cell>
          <cell r="AB195" t="str">
            <v/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8.5999999999999993E-2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8.5999999999999993E-2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LAS16.PPM04</v>
          </cell>
          <cell r="B196" t="str">
            <v>PPM</v>
          </cell>
          <cell r="C196" t="str">
            <v>4.2.9</v>
          </cell>
          <cell r="D196" t="str">
            <v>PDU</v>
          </cell>
          <cell r="E196" t="str">
            <v>Circuit Breakers -Secondary</v>
          </cell>
          <cell r="F196" t="str">
            <v>400AF / 400AT</v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b">
            <v>0</v>
          </cell>
          <cell r="L196" t="str">
            <v/>
          </cell>
          <cell r="M196" t="str">
            <v/>
          </cell>
          <cell r="N196">
            <v>0</v>
          </cell>
          <cell r="O196" t="str">
            <v/>
          </cell>
          <cell r="P196">
            <v>2</v>
          </cell>
          <cell r="Q196">
            <v>2</v>
          </cell>
          <cell r="R196">
            <v>2</v>
          </cell>
          <cell r="S196" t="str">
            <v/>
          </cell>
          <cell r="T196" t="str">
            <v/>
          </cell>
          <cell r="U196" t="str">
            <v/>
          </cell>
          <cell r="V196">
            <v>9</v>
          </cell>
          <cell r="W196">
            <v>150</v>
          </cell>
          <cell r="X196">
            <v>24331.724999999999</v>
          </cell>
          <cell r="Y196">
            <v>1</v>
          </cell>
          <cell r="Z196">
            <v>0</v>
          </cell>
          <cell r="AA196" t="str">
            <v/>
          </cell>
          <cell r="AB196" t="str">
            <v/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8.5999999999999993E-2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8.5999999999999993E-2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LAS16.PPM04</v>
          </cell>
          <cell r="B197" t="str">
            <v>PPM</v>
          </cell>
          <cell r="C197" t="str">
            <v>4.2.10</v>
          </cell>
          <cell r="D197" t="str">
            <v>PDU</v>
          </cell>
          <cell r="E197" t="str">
            <v>Circuit Breakers -Secondary</v>
          </cell>
          <cell r="F197" t="str">
            <v>400AF / 400AT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b">
            <v>0</v>
          </cell>
          <cell r="L197" t="str">
            <v/>
          </cell>
          <cell r="M197" t="str">
            <v/>
          </cell>
          <cell r="N197">
            <v>0</v>
          </cell>
          <cell r="O197" t="str">
            <v/>
          </cell>
          <cell r="P197">
            <v>2</v>
          </cell>
          <cell r="Q197">
            <v>2</v>
          </cell>
          <cell r="R197">
            <v>2</v>
          </cell>
          <cell r="S197" t="str">
            <v/>
          </cell>
          <cell r="T197" t="str">
            <v/>
          </cell>
          <cell r="U197" t="str">
            <v/>
          </cell>
          <cell r="V197">
            <v>9</v>
          </cell>
          <cell r="W197">
            <v>150</v>
          </cell>
          <cell r="X197">
            <v>24331.724999999999</v>
          </cell>
          <cell r="Y197">
            <v>1</v>
          </cell>
          <cell r="Z197">
            <v>0</v>
          </cell>
          <cell r="AA197" t="str">
            <v/>
          </cell>
          <cell r="AB197" t="str">
            <v/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8.5999999999999993E-2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8.5999999999999993E-2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LAS16.PPM04</v>
          </cell>
          <cell r="B198" t="str">
            <v>PPM</v>
          </cell>
          <cell r="C198" t="str">
            <v>4.2.11</v>
          </cell>
          <cell r="D198" t="str">
            <v>PDU</v>
          </cell>
          <cell r="E198" t="str">
            <v>Circuit Breakers -Secondary</v>
          </cell>
          <cell r="F198" t="str">
            <v>400AF / 400AT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b">
            <v>0</v>
          </cell>
          <cell r="L198" t="str">
            <v/>
          </cell>
          <cell r="M198" t="str">
            <v/>
          </cell>
          <cell r="N198">
            <v>0</v>
          </cell>
          <cell r="O198" t="str">
            <v/>
          </cell>
          <cell r="P198">
            <v>2</v>
          </cell>
          <cell r="Q198">
            <v>2</v>
          </cell>
          <cell r="R198">
            <v>2</v>
          </cell>
          <cell r="S198" t="str">
            <v/>
          </cell>
          <cell r="T198" t="str">
            <v/>
          </cell>
          <cell r="U198" t="str">
            <v/>
          </cell>
          <cell r="V198">
            <v>9</v>
          </cell>
          <cell r="W198">
            <v>150</v>
          </cell>
          <cell r="X198">
            <v>24331.724999999999</v>
          </cell>
          <cell r="Y198">
            <v>1</v>
          </cell>
          <cell r="Z198">
            <v>0</v>
          </cell>
          <cell r="AA198" t="str">
            <v/>
          </cell>
          <cell r="AB198" t="str">
            <v/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8.5999999999999993E-2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8.5999999999999993E-2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LAS16.PPM04</v>
          </cell>
          <cell r="B199" t="str">
            <v>PPM</v>
          </cell>
          <cell r="C199" t="str">
            <v>4.2.12</v>
          </cell>
          <cell r="D199" t="str">
            <v>PDU</v>
          </cell>
          <cell r="E199" t="str">
            <v>Circuit Breakers -Secondary</v>
          </cell>
          <cell r="F199" t="str">
            <v>400AF / 400AT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b">
            <v>0</v>
          </cell>
          <cell r="L199" t="str">
            <v/>
          </cell>
          <cell r="M199" t="str">
            <v/>
          </cell>
          <cell r="N199">
            <v>0</v>
          </cell>
          <cell r="O199" t="str">
            <v/>
          </cell>
          <cell r="P199">
            <v>2</v>
          </cell>
          <cell r="Q199">
            <v>2</v>
          </cell>
          <cell r="R199">
            <v>2</v>
          </cell>
          <cell r="S199" t="str">
            <v/>
          </cell>
          <cell r="T199" t="str">
            <v/>
          </cell>
          <cell r="U199" t="str">
            <v/>
          </cell>
          <cell r="V199">
            <v>9</v>
          </cell>
          <cell r="W199">
            <v>150</v>
          </cell>
          <cell r="X199">
            <v>24331.724999999999</v>
          </cell>
          <cell r="Y199">
            <v>1</v>
          </cell>
          <cell r="Z199">
            <v>0</v>
          </cell>
          <cell r="AA199" t="str">
            <v/>
          </cell>
          <cell r="AB199" t="str">
            <v/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8.5999999999999993E-2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8.5999999999999993E-2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LAS16.PPM04</v>
          </cell>
          <cell r="B200" t="str">
            <v>PPM</v>
          </cell>
          <cell r="C200" t="str">
            <v>4.2.13</v>
          </cell>
          <cell r="D200" t="str">
            <v>PDU</v>
          </cell>
          <cell r="E200" t="str">
            <v>Circuit Breakers -Secondary</v>
          </cell>
          <cell r="F200" t="str">
            <v>400AF / 400AT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b">
            <v>0</v>
          </cell>
          <cell r="L200" t="str">
            <v/>
          </cell>
          <cell r="M200" t="str">
            <v/>
          </cell>
          <cell r="N200">
            <v>0</v>
          </cell>
          <cell r="O200" t="str">
            <v/>
          </cell>
          <cell r="P200">
            <v>2</v>
          </cell>
          <cell r="Q200">
            <v>2</v>
          </cell>
          <cell r="R200">
            <v>2</v>
          </cell>
          <cell r="S200" t="str">
            <v/>
          </cell>
          <cell r="T200" t="str">
            <v/>
          </cell>
          <cell r="U200" t="str">
            <v/>
          </cell>
          <cell r="V200">
            <v>9</v>
          </cell>
          <cell r="W200">
            <v>150</v>
          </cell>
          <cell r="X200">
            <v>24331.724999999999</v>
          </cell>
          <cell r="Y200">
            <v>1</v>
          </cell>
          <cell r="Z200">
            <v>0</v>
          </cell>
          <cell r="AA200" t="str">
            <v/>
          </cell>
          <cell r="AB200" t="str">
            <v/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8.5999999999999993E-2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8.5999999999999993E-2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LAS16.PPM04</v>
          </cell>
          <cell r="B201" t="str">
            <v>PPM</v>
          </cell>
          <cell r="C201" t="str">
            <v>4.2.14</v>
          </cell>
          <cell r="D201" t="str">
            <v>PDU</v>
          </cell>
          <cell r="E201" t="str">
            <v>Circuit Breakers -Secondary</v>
          </cell>
          <cell r="F201" t="str">
            <v>400AF / 400AT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b">
            <v>0</v>
          </cell>
          <cell r="L201" t="str">
            <v/>
          </cell>
          <cell r="M201" t="str">
            <v/>
          </cell>
          <cell r="N201">
            <v>0</v>
          </cell>
          <cell r="O201" t="str">
            <v/>
          </cell>
          <cell r="P201">
            <v>2</v>
          </cell>
          <cell r="Q201">
            <v>2</v>
          </cell>
          <cell r="R201">
            <v>2</v>
          </cell>
          <cell r="S201" t="str">
            <v/>
          </cell>
          <cell r="T201" t="str">
            <v/>
          </cell>
          <cell r="U201" t="str">
            <v/>
          </cell>
          <cell r="V201">
            <v>9</v>
          </cell>
          <cell r="W201">
            <v>150</v>
          </cell>
          <cell r="X201">
            <v>24331.724999999999</v>
          </cell>
          <cell r="Y201">
            <v>1</v>
          </cell>
          <cell r="Z201">
            <v>0</v>
          </cell>
          <cell r="AA201" t="str">
            <v/>
          </cell>
          <cell r="AB201" t="str">
            <v/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8.5999999999999993E-2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8.5999999999999993E-2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LAS16.PPM04</v>
          </cell>
          <cell r="B202" t="str">
            <v>PPM</v>
          </cell>
          <cell r="C202" t="str">
            <v>4.2.15</v>
          </cell>
          <cell r="D202" t="str">
            <v>PDU</v>
          </cell>
          <cell r="E202" t="str">
            <v>Circuit Breakers -Secondary</v>
          </cell>
          <cell r="F202" t="str">
            <v>400AF / 400AT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b">
            <v>0</v>
          </cell>
          <cell r="L202" t="str">
            <v/>
          </cell>
          <cell r="M202" t="str">
            <v/>
          </cell>
          <cell r="N202">
            <v>0</v>
          </cell>
          <cell r="O202" t="str">
            <v/>
          </cell>
          <cell r="P202">
            <v>2</v>
          </cell>
          <cell r="Q202">
            <v>2</v>
          </cell>
          <cell r="R202">
            <v>2</v>
          </cell>
          <cell r="S202" t="str">
            <v/>
          </cell>
          <cell r="T202" t="str">
            <v/>
          </cell>
          <cell r="U202" t="str">
            <v/>
          </cell>
          <cell r="V202">
            <v>9</v>
          </cell>
          <cell r="W202">
            <v>150</v>
          </cell>
          <cell r="X202">
            <v>24331.724999999999</v>
          </cell>
          <cell r="Y202">
            <v>1</v>
          </cell>
          <cell r="Z202">
            <v>0</v>
          </cell>
          <cell r="AA202" t="str">
            <v/>
          </cell>
          <cell r="AB202" t="str">
            <v/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8.5999999999999993E-2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8.5999999999999993E-2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LAS16.PPM04</v>
          </cell>
          <cell r="B203" t="str">
            <v>PPM</v>
          </cell>
          <cell r="C203" t="str">
            <v>4.2.16</v>
          </cell>
          <cell r="D203" t="str">
            <v>PDU</v>
          </cell>
          <cell r="E203" t="str">
            <v>Circuit Breakers -Secondary</v>
          </cell>
          <cell r="F203" t="str">
            <v>400AF / 400AT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b">
            <v>0</v>
          </cell>
          <cell r="L203" t="str">
            <v/>
          </cell>
          <cell r="M203" t="str">
            <v/>
          </cell>
          <cell r="N203">
            <v>0</v>
          </cell>
          <cell r="O203" t="str">
            <v/>
          </cell>
          <cell r="P203">
            <v>2</v>
          </cell>
          <cell r="Q203">
            <v>2</v>
          </cell>
          <cell r="R203">
            <v>2</v>
          </cell>
          <cell r="S203" t="str">
            <v/>
          </cell>
          <cell r="T203" t="str">
            <v/>
          </cell>
          <cell r="U203" t="str">
            <v/>
          </cell>
          <cell r="V203">
            <v>9</v>
          </cell>
          <cell r="W203">
            <v>150</v>
          </cell>
          <cell r="X203">
            <v>24331.724999999999</v>
          </cell>
          <cell r="Y203">
            <v>1</v>
          </cell>
          <cell r="Z203">
            <v>0</v>
          </cell>
          <cell r="AA203" t="str">
            <v/>
          </cell>
          <cell r="AB203" t="str">
            <v/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8.5999999999999993E-2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8.5999999999999993E-2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LAS16.PPM04</v>
          </cell>
          <cell r="B204" t="str">
            <v>PPM</v>
          </cell>
          <cell r="C204" t="str">
            <v>4.2.17</v>
          </cell>
          <cell r="D204" t="str">
            <v>PDU</v>
          </cell>
          <cell r="E204" t="str">
            <v>Circuit Breakers -Secondary</v>
          </cell>
          <cell r="F204" t="str">
            <v>400AF / 400AT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b">
            <v>0</v>
          </cell>
          <cell r="L204" t="str">
            <v/>
          </cell>
          <cell r="M204" t="str">
            <v/>
          </cell>
          <cell r="N204">
            <v>0</v>
          </cell>
          <cell r="O204" t="str">
            <v/>
          </cell>
          <cell r="P204">
            <v>2</v>
          </cell>
          <cell r="Q204">
            <v>2</v>
          </cell>
          <cell r="R204">
            <v>2</v>
          </cell>
          <cell r="S204" t="str">
            <v/>
          </cell>
          <cell r="T204" t="str">
            <v/>
          </cell>
          <cell r="U204" t="str">
            <v/>
          </cell>
          <cell r="V204">
            <v>9</v>
          </cell>
          <cell r="W204">
            <v>150</v>
          </cell>
          <cell r="X204">
            <v>24331.724999999999</v>
          </cell>
          <cell r="Y204">
            <v>1</v>
          </cell>
          <cell r="Z204">
            <v>0</v>
          </cell>
          <cell r="AA204" t="str">
            <v/>
          </cell>
          <cell r="AB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8.5999999999999993E-2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8.5999999999999993E-2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</row>
        <row r="205">
          <cell r="A205" t="str">
            <v>LAS16.PPM04</v>
          </cell>
          <cell r="B205" t="str">
            <v>PPM</v>
          </cell>
          <cell r="C205" t="str">
            <v>4.2.18</v>
          </cell>
          <cell r="D205" t="str">
            <v>PDU</v>
          </cell>
          <cell r="E205" t="str">
            <v>Circuit Breakers -Secondary</v>
          </cell>
          <cell r="F205" t="str">
            <v>400AF / 400AT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b">
            <v>0</v>
          </cell>
          <cell r="L205" t="str">
            <v/>
          </cell>
          <cell r="M205" t="str">
            <v/>
          </cell>
          <cell r="N205">
            <v>0</v>
          </cell>
          <cell r="O205" t="str">
            <v/>
          </cell>
          <cell r="P205">
            <v>2</v>
          </cell>
          <cell r="Q205">
            <v>2</v>
          </cell>
          <cell r="R205">
            <v>2</v>
          </cell>
          <cell r="S205" t="str">
            <v/>
          </cell>
          <cell r="T205" t="str">
            <v/>
          </cell>
          <cell r="U205" t="str">
            <v/>
          </cell>
          <cell r="V205">
            <v>9</v>
          </cell>
          <cell r="W205">
            <v>150</v>
          </cell>
          <cell r="X205">
            <v>24331.724999999999</v>
          </cell>
          <cell r="Y205">
            <v>1</v>
          </cell>
          <cell r="Z205">
            <v>0</v>
          </cell>
          <cell r="AA205" t="str">
            <v/>
          </cell>
          <cell r="AB205" t="str">
            <v/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8.5999999999999993E-2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8.5999999999999993E-2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LAS16.PPM04</v>
          </cell>
          <cell r="B206" t="str">
            <v>PPM</v>
          </cell>
          <cell r="C206" t="str">
            <v>4.2.19</v>
          </cell>
          <cell r="D206" t="str">
            <v>PDU</v>
          </cell>
          <cell r="E206" t="str">
            <v>Circuit Breakers -Secondary</v>
          </cell>
          <cell r="F206" t="str">
            <v>400AF / 400AT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b">
            <v>0</v>
          </cell>
          <cell r="L206" t="str">
            <v/>
          </cell>
          <cell r="M206" t="str">
            <v/>
          </cell>
          <cell r="N206">
            <v>0</v>
          </cell>
          <cell r="O206" t="str">
            <v/>
          </cell>
          <cell r="P206">
            <v>2</v>
          </cell>
          <cell r="Q206">
            <v>2</v>
          </cell>
          <cell r="R206">
            <v>2</v>
          </cell>
          <cell r="S206" t="str">
            <v/>
          </cell>
          <cell r="T206" t="str">
            <v/>
          </cell>
          <cell r="U206" t="str">
            <v/>
          </cell>
          <cell r="V206">
            <v>9</v>
          </cell>
          <cell r="W206">
            <v>150</v>
          </cell>
          <cell r="X206">
            <v>24331.724999999999</v>
          </cell>
          <cell r="Y206">
            <v>1</v>
          </cell>
          <cell r="Z206">
            <v>0</v>
          </cell>
          <cell r="AA206" t="str">
            <v/>
          </cell>
          <cell r="AB206" t="str">
            <v/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8.5999999999999993E-2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8.5999999999999993E-2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LAS16.PPM04</v>
          </cell>
          <cell r="B207" t="str">
            <v>PPM</v>
          </cell>
          <cell r="C207" t="str">
            <v>4.2.20</v>
          </cell>
          <cell r="D207" t="str">
            <v>PDU</v>
          </cell>
          <cell r="E207" t="str">
            <v>Circuit Breakers -Secondary</v>
          </cell>
          <cell r="F207" t="str">
            <v>400AF / 400AT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b">
            <v>0</v>
          </cell>
          <cell r="L207" t="str">
            <v/>
          </cell>
          <cell r="M207" t="str">
            <v/>
          </cell>
          <cell r="N207">
            <v>0</v>
          </cell>
          <cell r="O207" t="str">
            <v/>
          </cell>
          <cell r="P207">
            <v>2</v>
          </cell>
          <cell r="Q207">
            <v>2</v>
          </cell>
          <cell r="R207">
            <v>2</v>
          </cell>
          <cell r="S207" t="str">
            <v/>
          </cell>
          <cell r="T207" t="str">
            <v/>
          </cell>
          <cell r="U207" t="str">
            <v/>
          </cell>
          <cell r="V207">
            <v>9</v>
          </cell>
          <cell r="W207">
            <v>150</v>
          </cell>
          <cell r="X207">
            <v>24331.724999999999</v>
          </cell>
          <cell r="Y207">
            <v>1</v>
          </cell>
          <cell r="Z207">
            <v>0</v>
          </cell>
          <cell r="AA207" t="str">
            <v/>
          </cell>
          <cell r="AB207" t="str">
            <v/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8.5999999999999993E-2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8.5999999999999993E-2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LAS16.PPM04</v>
          </cell>
          <cell r="B208" t="str">
            <v>PPM</v>
          </cell>
          <cell r="C208" t="str">
            <v>4.2.21</v>
          </cell>
          <cell r="D208" t="str">
            <v>PDU</v>
          </cell>
          <cell r="E208" t="str">
            <v>Circuit Breakers -Secondary</v>
          </cell>
          <cell r="F208" t="str">
            <v>400AF / 400AT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b">
            <v>0</v>
          </cell>
          <cell r="L208" t="str">
            <v/>
          </cell>
          <cell r="M208" t="str">
            <v/>
          </cell>
          <cell r="N208">
            <v>0</v>
          </cell>
          <cell r="O208" t="str">
            <v/>
          </cell>
          <cell r="P208">
            <v>2</v>
          </cell>
          <cell r="Q208">
            <v>2</v>
          </cell>
          <cell r="R208">
            <v>2</v>
          </cell>
          <cell r="S208" t="str">
            <v/>
          </cell>
          <cell r="T208" t="str">
            <v/>
          </cell>
          <cell r="U208" t="str">
            <v/>
          </cell>
          <cell r="V208">
            <v>9</v>
          </cell>
          <cell r="W208">
            <v>150</v>
          </cell>
          <cell r="X208">
            <v>24331.724999999999</v>
          </cell>
          <cell r="Y208">
            <v>1</v>
          </cell>
          <cell r="Z208">
            <v>0</v>
          </cell>
          <cell r="AA208" t="str">
            <v/>
          </cell>
          <cell r="AB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8.5999999999999993E-2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8.5999999999999993E-2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LAS16.PPM04</v>
          </cell>
          <cell r="B209" t="str">
            <v>PPM</v>
          </cell>
          <cell r="C209" t="str">
            <v>4.2.22</v>
          </cell>
          <cell r="D209" t="str">
            <v>PDU</v>
          </cell>
          <cell r="E209" t="str">
            <v>Circuit Breakers -Secondary</v>
          </cell>
          <cell r="F209" t="str">
            <v>400AF / 400AT</v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b">
            <v>0</v>
          </cell>
          <cell r="L209" t="str">
            <v/>
          </cell>
          <cell r="M209" t="str">
            <v/>
          </cell>
          <cell r="N209">
            <v>0</v>
          </cell>
          <cell r="O209" t="str">
            <v/>
          </cell>
          <cell r="P209">
            <v>2</v>
          </cell>
          <cell r="Q209">
            <v>2</v>
          </cell>
          <cell r="R209">
            <v>2</v>
          </cell>
          <cell r="S209" t="str">
            <v/>
          </cell>
          <cell r="T209" t="str">
            <v/>
          </cell>
          <cell r="U209" t="str">
            <v/>
          </cell>
          <cell r="V209">
            <v>9</v>
          </cell>
          <cell r="W209">
            <v>150</v>
          </cell>
          <cell r="X209">
            <v>24331.724999999999</v>
          </cell>
          <cell r="Y209">
            <v>1</v>
          </cell>
          <cell r="Z209">
            <v>0</v>
          </cell>
          <cell r="AA209" t="str">
            <v/>
          </cell>
          <cell r="AB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8.5999999999999993E-2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8.5999999999999993E-2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LAS16.PPM04</v>
          </cell>
          <cell r="B210" t="str">
            <v>PPM</v>
          </cell>
          <cell r="C210" t="str">
            <v>4.2.23</v>
          </cell>
          <cell r="D210" t="str">
            <v>PDU</v>
          </cell>
          <cell r="E210" t="str">
            <v>XFMR - Dry-Type, Large</v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b">
            <v>0</v>
          </cell>
          <cell r="L210" t="str">
            <v/>
          </cell>
          <cell r="M210" t="str">
            <v/>
          </cell>
          <cell r="N210">
            <v>0</v>
          </cell>
          <cell r="O210" t="str">
            <v/>
          </cell>
          <cell r="P210">
            <v>4</v>
          </cell>
          <cell r="Q210">
            <v>4</v>
          </cell>
          <cell r="R210">
            <v>4</v>
          </cell>
          <cell r="S210" t="str">
            <v/>
          </cell>
          <cell r="T210" t="str">
            <v/>
          </cell>
          <cell r="U210" t="str">
            <v/>
          </cell>
          <cell r="V210">
            <v>9</v>
          </cell>
          <cell r="W210">
            <v>150</v>
          </cell>
          <cell r="X210">
            <v>24331.724999999999</v>
          </cell>
          <cell r="Y210">
            <v>1</v>
          </cell>
          <cell r="Z210">
            <v>0</v>
          </cell>
          <cell r="AA210" t="str">
            <v/>
          </cell>
          <cell r="AB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0.17199999999999999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0.17199999999999999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LAS16.PPM04</v>
          </cell>
          <cell r="B211" t="str">
            <v>PPM</v>
          </cell>
          <cell r="C211" t="str">
            <v>4.2.24</v>
          </cell>
          <cell r="D211" t="str">
            <v>PDU</v>
          </cell>
          <cell r="E211" t="str">
            <v>XFMR - Dry-Type, Large</v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b">
            <v>0</v>
          </cell>
          <cell r="L211" t="str">
            <v/>
          </cell>
          <cell r="M211" t="str">
            <v/>
          </cell>
          <cell r="N211">
            <v>0</v>
          </cell>
          <cell r="O211" t="str">
            <v/>
          </cell>
          <cell r="P211">
            <v>4</v>
          </cell>
          <cell r="Q211">
            <v>4</v>
          </cell>
          <cell r="R211">
            <v>4</v>
          </cell>
          <cell r="S211" t="str">
            <v/>
          </cell>
          <cell r="T211" t="str">
            <v/>
          </cell>
          <cell r="U211" t="str">
            <v/>
          </cell>
          <cell r="V211">
            <v>9</v>
          </cell>
          <cell r="W211">
            <v>150</v>
          </cell>
          <cell r="X211">
            <v>24331.724999999999</v>
          </cell>
          <cell r="Y211">
            <v>1</v>
          </cell>
          <cell r="Z211">
            <v>0</v>
          </cell>
          <cell r="AA211" t="str">
            <v/>
          </cell>
          <cell r="AB211" t="str">
            <v/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0.17199999999999999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0.17199999999999999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LAS16.PPM04</v>
          </cell>
          <cell r="B212" t="str">
            <v>PPM</v>
          </cell>
          <cell r="C212" t="str">
            <v>4.2.25</v>
          </cell>
          <cell r="D212" t="str">
            <v>PDU</v>
          </cell>
          <cell r="E212" t="str">
            <v>Switchboard</v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b">
            <v>0</v>
          </cell>
          <cell r="L212" t="str">
            <v/>
          </cell>
          <cell r="M212" t="str">
            <v/>
          </cell>
          <cell r="N212">
            <v>0</v>
          </cell>
          <cell r="O212" t="str">
            <v/>
          </cell>
          <cell r="P212">
            <v>4</v>
          </cell>
          <cell r="Q212">
            <v>4</v>
          </cell>
          <cell r="R212">
            <v>4</v>
          </cell>
          <cell r="S212" t="str">
            <v/>
          </cell>
          <cell r="T212" t="str">
            <v/>
          </cell>
          <cell r="U212" t="str">
            <v/>
          </cell>
          <cell r="V212">
            <v>9</v>
          </cell>
          <cell r="W212">
            <v>150</v>
          </cell>
          <cell r="X212">
            <v>24331.724999999999</v>
          </cell>
          <cell r="Y212">
            <v>1</v>
          </cell>
          <cell r="Z212">
            <v>0</v>
          </cell>
          <cell r="AA212" t="str">
            <v/>
          </cell>
          <cell r="AB212" t="str">
            <v/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0.17199999999999999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0.17199999999999999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LAS16.PPM04</v>
          </cell>
          <cell r="B213" t="str">
            <v>PPM</v>
          </cell>
          <cell r="C213" t="str">
            <v>4.2.26</v>
          </cell>
          <cell r="D213" t="str">
            <v>PDU</v>
          </cell>
          <cell r="E213" t="str">
            <v>Switchboard</v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b">
            <v>0</v>
          </cell>
          <cell r="L213" t="str">
            <v/>
          </cell>
          <cell r="M213" t="str">
            <v/>
          </cell>
          <cell r="N213">
            <v>0</v>
          </cell>
          <cell r="O213" t="str">
            <v/>
          </cell>
          <cell r="P213">
            <v>4</v>
          </cell>
          <cell r="Q213">
            <v>4</v>
          </cell>
          <cell r="R213">
            <v>4</v>
          </cell>
          <cell r="S213" t="str">
            <v/>
          </cell>
          <cell r="T213" t="str">
            <v/>
          </cell>
          <cell r="U213" t="str">
            <v/>
          </cell>
          <cell r="V213">
            <v>9</v>
          </cell>
          <cell r="W213">
            <v>150</v>
          </cell>
          <cell r="X213">
            <v>24331.724999999999</v>
          </cell>
          <cell r="Y213">
            <v>1</v>
          </cell>
          <cell r="Z213">
            <v>0</v>
          </cell>
          <cell r="AA213" t="str">
            <v/>
          </cell>
          <cell r="AB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0.17199999999999999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0.17199999999999999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LAS16.PPM04</v>
          </cell>
          <cell r="B214" t="str">
            <v>PPM</v>
          </cell>
          <cell r="C214" t="str">
            <v>4.2.27</v>
          </cell>
          <cell r="D214" t="str">
            <v>PDU</v>
          </cell>
          <cell r="E214" t="str">
            <v>PDU Load Bank</v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b">
            <v>0</v>
          </cell>
          <cell r="L214" t="str">
            <v/>
          </cell>
          <cell r="M214" t="str">
            <v/>
          </cell>
          <cell r="N214">
            <v>0</v>
          </cell>
          <cell r="O214" t="str">
            <v/>
          </cell>
          <cell r="P214">
            <v>5</v>
          </cell>
          <cell r="Q214">
            <v>5</v>
          </cell>
          <cell r="R214">
            <v>5</v>
          </cell>
          <cell r="S214" t="str">
            <v/>
          </cell>
          <cell r="T214" t="str">
            <v/>
          </cell>
          <cell r="U214" t="str">
            <v/>
          </cell>
          <cell r="V214">
            <v>9</v>
          </cell>
          <cell r="W214">
            <v>150</v>
          </cell>
          <cell r="X214">
            <v>24331.724999999999</v>
          </cell>
          <cell r="Y214">
            <v>1</v>
          </cell>
          <cell r="Z214">
            <v>0</v>
          </cell>
          <cell r="AA214" t="str">
            <v/>
          </cell>
          <cell r="AB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0.21499999999999997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0.21499999999999997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LAS16.PPM04</v>
          </cell>
          <cell r="B215" t="str">
            <v>PPM</v>
          </cell>
          <cell r="C215" t="str">
            <v>4.2.28</v>
          </cell>
          <cell r="D215" t="str">
            <v>PDU</v>
          </cell>
          <cell r="E215" t="str">
            <v>PDU Load Bank</v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b">
            <v>0</v>
          </cell>
          <cell r="L215" t="str">
            <v/>
          </cell>
          <cell r="M215" t="str">
            <v/>
          </cell>
          <cell r="N215">
            <v>0</v>
          </cell>
          <cell r="O215" t="str">
            <v/>
          </cell>
          <cell r="P215">
            <v>5</v>
          </cell>
          <cell r="Q215">
            <v>5</v>
          </cell>
          <cell r="R215">
            <v>5</v>
          </cell>
          <cell r="S215" t="str">
            <v/>
          </cell>
          <cell r="T215" t="str">
            <v/>
          </cell>
          <cell r="U215" t="str">
            <v/>
          </cell>
          <cell r="V215">
            <v>9</v>
          </cell>
          <cell r="W215">
            <v>150</v>
          </cell>
          <cell r="X215">
            <v>24331.724999999999</v>
          </cell>
          <cell r="Y215">
            <v>1</v>
          </cell>
          <cell r="Z215">
            <v>0</v>
          </cell>
          <cell r="AA215" t="str">
            <v/>
          </cell>
          <cell r="AB215" t="str">
            <v/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0.21499999999999997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0.21499999999999997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LAS16.PPM04</v>
          </cell>
          <cell r="B216" t="str">
            <v>PPM</v>
          </cell>
          <cell r="C216" t="str">
            <v>4.3.1</v>
          </cell>
          <cell r="D216" t="str">
            <v>Grounding</v>
          </cell>
          <cell r="E216" t="str">
            <v>Point-to-Point</v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b">
            <v>0</v>
          </cell>
          <cell r="L216" t="str">
            <v/>
          </cell>
          <cell r="M216" t="str">
            <v/>
          </cell>
          <cell r="N216">
            <v>0</v>
          </cell>
          <cell r="O216" t="str">
            <v/>
          </cell>
          <cell r="P216">
            <v>1.5</v>
          </cell>
          <cell r="Q216">
            <v>1.5</v>
          </cell>
          <cell r="R216">
            <v>1.5</v>
          </cell>
          <cell r="S216" t="str">
            <v/>
          </cell>
          <cell r="T216" t="str">
            <v/>
          </cell>
          <cell r="U216" t="str">
            <v/>
          </cell>
          <cell r="V216">
            <v>9</v>
          </cell>
          <cell r="W216">
            <v>150</v>
          </cell>
          <cell r="X216">
            <v>24331.724999999999</v>
          </cell>
          <cell r="Y216">
            <v>1</v>
          </cell>
          <cell r="Z216">
            <v>0</v>
          </cell>
          <cell r="AA216" t="str">
            <v/>
          </cell>
          <cell r="AB216" t="str">
            <v/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6.4500000000000002E-2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6.4500000000000002E-2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LAS16.PPM04</v>
          </cell>
          <cell r="B217" t="str">
            <v>PPM</v>
          </cell>
          <cell r="C217" t="str">
            <v>4.3.2</v>
          </cell>
          <cell r="D217" t="str">
            <v>Grounding</v>
          </cell>
          <cell r="E217" t="str">
            <v>Ground Resistance - Clamp</v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b">
            <v>0</v>
          </cell>
          <cell r="L217" t="str">
            <v/>
          </cell>
          <cell r="M217" t="str">
            <v/>
          </cell>
          <cell r="N217">
            <v>0</v>
          </cell>
          <cell r="O217" t="str">
            <v/>
          </cell>
          <cell r="P217">
            <v>2</v>
          </cell>
          <cell r="Q217">
            <v>2</v>
          </cell>
          <cell r="R217">
            <v>2</v>
          </cell>
          <cell r="S217" t="str">
            <v/>
          </cell>
          <cell r="T217" t="str">
            <v/>
          </cell>
          <cell r="U217" t="str">
            <v/>
          </cell>
          <cell r="V217">
            <v>9</v>
          </cell>
          <cell r="W217">
            <v>150</v>
          </cell>
          <cell r="X217">
            <v>24331.724999999999</v>
          </cell>
          <cell r="Y217">
            <v>1</v>
          </cell>
          <cell r="Z217">
            <v>0</v>
          </cell>
          <cell r="AA217" t="str">
            <v/>
          </cell>
          <cell r="AB217" t="str">
            <v/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8.5999999999999993E-2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8.5999999999999993E-2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LAS16.PPM05</v>
          </cell>
          <cell r="B218" t="str">
            <v>PPM</v>
          </cell>
          <cell r="C218" t="str">
            <v>5.1.1</v>
          </cell>
          <cell r="D218" t="str">
            <v>Main Switchgear</v>
          </cell>
          <cell r="E218" t="str">
            <v>Switchboard</v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b">
            <v>0</v>
          </cell>
          <cell r="L218" t="str">
            <v/>
          </cell>
          <cell r="M218" t="str">
            <v/>
          </cell>
          <cell r="N218">
            <v>0</v>
          </cell>
          <cell r="O218" t="str">
            <v/>
          </cell>
          <cell r="P218">
            <v>4</v>
          </cell>
          <cell r="Q218">
            <v>4</v>
          </cell>
          <cell r="R218">
            <v>4</v>
          </cell>
          <cell r="S218" t="str">
            <v/>
          </cell>
          <cell r="T218" t="str">
            <v/>
          </cell>
          <cell r="U218" t="str">
            <v/>
          </cell>
          <cell r="V218">
            <v>10</v>
          </cell>
          <cell r="W218">
            <v>150</v>
          </cell>
          <cell r="X218">
            <v>24331.724999999999</v>
          </cell>
          <cell r="Y218">
            <v>1</v>
          </cell>
          <cell r="Z218">
            <v>0</v>
          </cell>
          <cell r="AA218" t="str">
            <v/>
          </cell>
          <cell r="AB218" t="str">
            <v/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0.17199999999999999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0.17199999999999999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LAS16.PPM05</v>
          </cell>
          <cell r="B219" t="str">
            <v>PPM</v>
          </cell>
          <cell r="C219" t="str">
            <v>5.1.2</v>
          </cell>
          <cell r="D219" t="str">
            <v>Main Switchgear</v>
          </cell>
          <cell r="E219" t="str">
            <v>Circuit Breakers -Primary</v>
          </cell>
          <cell r="F219" t="str">
            <v>5000AF / 4200AT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b">
            <v>0</v>
          </cell>
          <cell r="L219" t="str">
            <v/>
          </cell>
          <cell r="M219" t="str">
            <v/>
          </cell>
          <cell r="N219">
            <v>0</v>
          </cell>
          <cell r="O219" t="str">
            <v/>
          </cell>
          <cell r="P219">
            <v>4</v>
          </cell>
          <cell r="Q219">
            <v>4</v>
          </cell>
          <cell r="R219">
            <v>4</v>
          </cell>
          <cell r="S219" t="str">
            <v/>
          </cell>
          <cell r="T219" t="str">
            <v/>
          </cell>
          <cell r="U219" t="str">
            <v/>
          </cell>
          <cell r="V219">
            <v>10</v>
          </cell>
          <cell r="W219">
            <v>150</v>
          </cell>
          <cell r="X219">
            <v>24331.724999999999</v>
          </cell>
          <cell r="Y219">
            <v>1</v>
          </cell>
          <cell r="Z219">
            <v>0</v>
          </cell>
          <cell r="AA219" t="str">
            <v/>
          </cell>
          <cell r="AB219" t="str">
            <v/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0.17199999999999999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0.17199999999999999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LAS16.PPM05</v>
          </cell>
          <cell r="B220" t="str">
            <v>PPM</v>
          </cell>
          <cell r="C220" t="str">
            <v>5.1.3</v>
          </cell>
          <cell r="D220" t="str">
            <v>Main Switchgear</v>
          </cell>
          <cell r="E220" t="str">
            <v>Circuit Breakers -Primary</v>
          </cell>
          <cell r="F220" t="str">
            <v>5000AF / 4200AT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b">
            <v>0</v>
          </cell>
          <cell r="L220" t="str">
            <v/>
          </cell>
          <cell r="M220" t="str">
            <v/>
          </cell>
          <cell r="N220">
            <v>0</v>
          </cell>
          <cell r="O220" t="str">
            <v/>
          </cell>
          <cell r="P220">
            <v>4</v>
          </cell>
          <cell r="Q220">
            <v>4</v>
          </cell>
          <cell r="R220">
            <v>4</v>
          </cell>
          <cell r="S220" t="str">
            <v/>
          </cell>
          <cell r="T220" t="str">
            <v/>
          </cell>
          <cell r="U220" t="str">
            <v/>
          </cell>
          <cell r="V220">
            <v>10</v>
          </cell>
          <cell r="W220">
            <v>150</v>
          </cell>
          <cell r="X220">
            <v>24331.724999999999</v>
          </cell>
          <cell r="Y220">
            <v>1</v>
          </cell>
          <cell r="Z220">
            <v>0</v>
          </cell>
          <cell r="AA220" t="str">
            <v/>
          </cell>
          <cell r="AB220" t="str">
            <v/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0.17199999999999999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0.17199999999999999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LAS16.PPM05</v>
          </cell>
          <cell r="B221" t="str">
            <v>PPM</v>
          </cell>
          <cell r="C221" t="str">
            <v>5.1.4</v>
          </cell>
          <cell r="D221" t="str">
            <v>Main Switchgear</v>
          </cell>
          <cell r="E221" t="str">
            <v>Circuit Breakers -Primary</v>
          </cell>
          <cell r="F221" t="str">
            <v>400AF / 400AT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b">
            <v>0</v>
          </cell>
          <cell r="L221" t="str">
            <v/>
          </cell>
          <cell r="M221" t="str">
            <v/>
          </cell>
          <cell r="N221">
            <v>0</v>
          </cell>
          <cell r="O221" t="str">
            <v/>
          </cell>
          <cell r="P221">
            <v>3</v>
          </cell>
          <cell r="Q221">
            <v>3</v>
          </cell>
          <cell r="R221">
            <v>3</v>
          </cell>
          <cell r="S221" t="str">
            <v/>
          </cell>
          <cell r="T221" t="str">
            <v/>
          </cell>
          <cell r="U221" t="str">
            <v/>
          </cell>
          <cell r="V221">
            <v>10</v>
          </cell>
          <cell r="W221">
            <v>150</v>
          </cell>
          <cell r="X221">
            <v>24331.724999999999</v>
          </cell>
          <cell r="Y221">
            <v>1</v>
          </cell>
          <cell r="Z221">
            <v>0</v>
          </cell>
          <cell r="AA221" t="str">
            <v/>
          </cell>
          <cell r="AB221" t="str">
            <v/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0.129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0.129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</row>
        <row r="222">
          <cell r="A222" t="str">
            <v>LAS16.PPM05</v>
          </cell>
          <cell r="B222" t="str">
            <v>PPM</v>
          </cell>
          <cell r="C222" t="str">
            <v>5.1.5</v>
          </cell>
          <cell r="D222" t="str">
            <v>Main Switchgear</v>
          </cell>
          <cell r="E222" t="str">
            <v>Circuit Breakers -Primary</v>
          </cell>
          <cell r="F222" t="str">
            <v>400AF / 400AT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b">
            <v>0</v>
          </cell>
          <cell r="L222" t="str">
            <v/>
          </cell>
          <cell r="M222" t="str">
            <v/>
          </cell>
          <cell r="N222">
            <v>0</v>
          </cell>
          <cell r="O222" t="str">
            <v/>
          </cell>
          <cell r="P222">
            <v>3</v>
          </cell>
          <cell r="Q222">
            <v>3</v>
          </cell>
          <cell r="R222">
            <v>3</v>
          </cell>
          <cell r="S222" t="str">
            <v/>
          </cell>
          <cell r="T222" t="str">
            <v/>
          </cell>
          <cell r="U222" t="str">
            <v/>
          </cell>
          <cell r="V222">
            <v>10</v>
          </cell>
          <cell r="W222">
            <v>150</v>
          </cell>
          <cell r="X222">
            <v>24331.724999999999</v>
          </cell>
          <cell r="Y222">
            <v>1</v>
          </cell>
          <cell r="Z222">
            <v>0</v>
          </cell>
          <cell r="AA222" t="str">
            <v/>
          </cell>
          <cell r="AB222" t="str">
            <v/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0.129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0.129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LAS16.PPM05</v>
          </cell>
          <cell r="B223" t="str">
            <v>PPM</v>
          </cell>
          <cell r="C223" t="str">
            <v>5.1.6</v>
          </cell>
          <cell r="D223" t="str">
            <v>Main Switchgear</v>
          </cell>
          <cell r="E223" t="str">
            <v>Circuit Breakers -Primary</v>
          </cell>
          <cell r="F223" t="str">
            <v>600AF / 400 AT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b">
            <v>0</v>
          </cell>
          <cell r="L223" t="str">
            <v/>
          </cell>
          <cell r="M223" t="str">
            <v/>
          </cell>
          <cell r="N223">
            <v>0</v>
          </cell>
          <cell r="O223" t="str">
            <v/>
          </cell>
          <cell r="P223">
            <v>3</v>
          </cell>
          <cell r="Q223">
            <v>3</v>
          </cell>
          <cell r="R223">
            <v>3</v>
          </cell>
          <cell r="S223" t="str">
            <v/>
          </cell>
          <cell r="T223" t="str">
            <v/>
          </cell>
          <cell r="U223" t="str">
            <v/>
          </cell>
          <cell r="V223">
            <v>10</v>
          </cell>
          <cell r="W223">
            <v>150</v>
          </cell>
          <cell r="X223">
            <v>24331.724999999999</v>
          </cell>
          <cell r="Y223">
            <v>1</v>
          </cell>
          <cell r="Z223">
            <v>0</v>
          </cell>
          <cell r="AA223" t="str">
            <v/>
          </cell>
          <cell r="AB223" t="str">
            <v/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0.129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0.129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LAS16.PPM05</v>
          </cell>
          <cell r="B224" t="str">
            <v>PPM</v>
          </cell>
          <cell r="C224" t="str">
            <v>5.1.7</v>
          </cell>
          <cell r="D224" t="str">
            <v>Main Switchgear</v>
          </cell>
          <cell r="E224" t="str">
            <v>Circuit Breakers -Primary</v>
          </cell>
          <cell r="F224" t="str">
            <v>600AF / 400 AT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b">
            <v>0</v>
          </cell>
          <cell r="L224" t="str">
            <v/>
          </cell>
          <cell r="M224" t="str">
            <v/>
          </cell>
          <cell r="N224">
            <v>0</v>
          </cell>
          <cell r="O224" t="str">
            <v/>
          </cell>
          <cell r="P224">
            <v>3</v>
          </cell>
          <cell r="Q224">
            <v>3</v>
          </cell>
          <cell r="R224">
            <v>3</v>
          </cell>
          <cell r="S224" t="str">
            <v/>
          </cell>
          <cell r="T224" t="str">
            <v/>
          </cell>
          <cell r="U224" t="str">
            <v/>
          </cell>
          <cell r="V224">
            <v>10</v>
          </cell>
          <cell r="W224">
            <v>150</v>
          </cell>
          <cell r="X224">
            <v>24331.724999999999</v>
          </cell>
          <cell r="Y224">
            <v>1</v>
          </cell>
          <cell r="Z224">
            <v>0</v>
          </cell>
          <cell r="AA224" t="str">
            <v/>
          </cell>
          <cell r="AB224" t="str">
            <v/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0.129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0.129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LAS16.PPM05</v>
          </cell>
          <cell r="B225" t="str">
            <v>PPM</v>
          </cell>
          <cell r="C225" t="str">
            <v>5.1.8</v>
          </cell>
          <cell r="D225" t="str">
            <v>Main Switchgear</v>
          </cell>
          <cell r="E225" t="str">
            <v>Circuit Breakers -Primary</v>
          </cell>
          <cell r="F225" t="str">
            <v>600AF / 400 AT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b">
            <v>0</v>
          </cell>
          <cell r="L225" t="str">
            <v/>
          </cell>
          <cell r="M225" t="str">
            <v/>
          </cell>
          <cell r="N225">
            <v>0</v>
          </cell>
          <cell r="O225" t="str">
            <v/>
          </cell>
          <cell r="P225">
            <v>3</v>
          </cell>
          <cell r="Q225">
            <v>3</v>
          </cell>
          <cell r="R225">
            <v>3</v>
          </cell>
          <cell r="S225" t="str">
            <v/>
          </cell>
          <cell r="T225" t="str">
            <v/>
          </cell>
          <cell r="U225" t="str">
            <v/>
          </cell>
          <cell r="V225">
            <v>10</v>
          </cell>
          <cell r="W225">
            <v>150</v>
          </cell>
          <cell r="X225">
            <v>24331.724999999999</v>
          </cell>
          <cell r="Y225">
            <v>1</v>
          </cell>
          <cell r="Z225">
            <v>0</v>
          </cell>
          <cell r="AA225" t="str">
            <v/>
          </cell>
          <cell r="AB225" t="str">
            <v/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0.129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0.129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LAS16.PPM05</v>
          </cell>
          <cell r="B226" t="str">
            <v>PPM</v>
          </cell>
          <cell r="C226" t="str">
            <v>5.1.9</v>
          </cell>
          <cell r="D226" t="str">
            <v>Main Switchgear</v>
          </cell>
          <cell r="E226" t="str">
            <v>Circuit Breakers -Primary</v>
          </cell>
          <cell r="F226" t="str">
            <v>1200AF / 800AT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b">
            <v>0</v>
          </cell>
          <cell r="L226" t="str">
            <v/>
          </cell>
          <cell r="M226" t="str">
            <v/>
          </cell>
          <cell r="N226">
            <v>0</v>
          </cell>
          <cell r="O226" t="str">
            <v/>
          </cell>
          <cell r="P226">
            <v>3</v>
          </cell>
          <cell r="Q226">
            <v>3</v>
          </cell>
          <cell r="R226">
            <v>3</v>
          </cell>
          <cell r="S226" t="str">
            <v/>
          </cell>
          <cell r="T226" t="str">
            <v/>
          </cell>
          <cell r="U226" t="str">
            <v/>
          </cell>
          <cell r="V226">
            <v>10</v>
          </cell>
          <cell r="W226">
            <v>150</v>
          </cell>
          <cell r="X226">
            <v>24331.724999999999</v>
          </cell>
          <cell r="Y226">
            <v>1</v>
          </cell>
          <cell r="Z226">
            <v>0</v>
          </cell>
          <cell r="AA226" t="str">
            <v/>
          </cell>
          <cell r="AB226" t="str">
            <v/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0.129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0.129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LAS16.PPM05</v>
          </cell>
          <cell r="B227" t="str">
            <v>PPM</v>
          </cell>
          <cell r="C227" t="str">
            <v>5.1.10</v>
          </cell>
          <cell r="D227" t="str">
            <v>Main Switchgear</v>
          </cell>
          <cell r="E227" t="str">
            <v>Circuit Breakers -Primary</v>
          </cell>
          <cell r="F227" t="str">
            <v>1200AF / 800AT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b">
            <v>0</v>
          </cell>
          <cell r="L227" t="str">
            <v/>
          </cell>
          <cell r="M227" t="str">
            <v/>
          </cell>
          <cell r="N227">
            <v>0</v>
          </cell>
          <cell r="O227" t="str">
            <v/>
          </cell>
          <cell r="P227">
            <v>3</v>
          </cell>
          <cell r="Q227">
            <v>3</v>
          </cell>
          <cell r="R227">
            <v>3</v>
          </cell>
          <cell r="S227" t="str">
            <v/>
          </cell>
          <cell r="T227" t="str">
            <v/>
          </cell>
          <cell r="U227" t="str">
            <v/>
          </cell>
          <cell r="V227">
            <v>10</v>
          </cell>
          <cell r="W227">
            <v>150</v>
          </cell>
          <cell r="X227">
            <v>24331.724999999999</v>
          </cell>
          <cell r="Y227">
            <v>1</v>
          </cell>
          <cell r="Z227">
            <v>0</v>
          </cell>
          <cell r="AA227" t="str">
            <v/>
          </cell>
          <cell r="AB227" t="str">
            <v/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0.129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0.129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LAS16.PPM05</v>
          </cell>
          <cell r="B228" t="str">
            <v>PPM</v>
          </cell>
          <cell r="C228" t="str">
            <v>5.1.11</v>
          </cell>
          <cell r="D228" t="str">
            <v>Main Switchgear</v>
          </cell>
          <cell r="E228" t="str">
            <v>Circuit Breakers -Primary</v>
          </cell>
          <cell r="F228" t="str">
            <v>2000AF / 1600AT</v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b">
            <v>0</v>
          </cell>
          <cell r="L228" t="str">
            <v/>
          </cell>
          <cell r="M228" t="str">
            <v/>
          </cell>
          <cell r="N228">
            <v>0</v>
          </cell>
          <cell r="O228" t="str">
            <v/>
          </cell>
          <cell r="P228">
            <v>3</v>
          </cell>
          <cell r="Q228">
            <v>3</v>
          </cell>
          <cell r="R228">
            <v>3</v>
          </cell>
          <cell r="S228" t="str">
            <v/>
          </cell>
          <cell r="T228" t="str">
            <v/>
          </cell>
          <cell r="U228" t="str">
            <v/>
          </cell>
          <cell r="V228">
            <v>10</v>
          </cell>
          <cell r="W228">
            <v>150</v>
          </cell>
          <cell r="X228">
            <v>24331.724999999999</v>
          </cell>
          <cell r="Y228">
            <v>1</v>
          </cell>
          <cell r="Z228">
            <v>0</v>
          </cell>
          <cell r="AA228" t="str">
            <v/>
          </cell>
          <cell r="AB228" t="str">
            <v/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0.129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0.129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LAS16.PPM05</v>
          </cell>
          <cell r="B229" t="str">
            <v>PPM</v>
          </cell>
          <cell r="C229" t="str">
            <v>5.1.12</v>
          </cell>
          <cell r="D229" t="str">
            <v>Main Switchgear</v>
          </cell>
          <cell r="E229" t="str">
            <v>Circuit Breakers -Primary</v>
          </cell>
          <cell r="F229" t="str">
            <v>2000AF / 1600AT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b">
            <v>0</v>
          </cell>
          <cell r="L229" t="str">
            <v/>
          </cell>
          <cell r="M229" t="str">
            <v/>
          </cell>
          <cell r="N229">
            <v>0</v>
          </cell>
          <cell r="O229" t="str">
            <v/>
          </cell>
          <cell r="P229">
            <v>3</v>
          </cell>
          <cell r="Q229">
            <v>3</v>
          </cell>
          <cell r="R229">
            <v>3</v>
          </cell>
          <cell r="S229" t="str">
            <v/>
          </cell>
          <cell r="T229" t="str">
            <v/>
          </cell>
          <cell r="U229" t="str">
            <v/>
          </cell>
          <cell r="V229">
            <v>10</v>
          </cell>
          <cell r="W229">
            <v>150</v>
          </cell>
          <cell r="X229">
            <v>24331.724999999999</v>
          </cell>
          <cell r="Y229">
            <v>1</v>
          </cell>
          <cell r="Z229">
            <v>0</v>
          </cell>
          <cell r="AA229" t="str">
            <v/>
          </cell>
          <cell r="AB229" t="str">
            <v/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0.129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0.129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LAS16.PPM05</v>
          </cell>
          <cell r="B230" t="str">
            <v>PPM</v>
          </cell>
          <cell r="C230" t="str">
            <v>5.1.13</v>
          </cell>
          <cell r="D230" t="str">
            <v>Main Switchgear</v>
          </cell>
          <cell r="E230" t="str">
            <v>Circuit Breakers -Primary</v>
          </cell>
          <cell r="F230" t="str">
            <v>2000AF / 1600AT</v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b">
            <v>0</v>
          </cell>
          <cell r="L230" t="str">
            <v/>
          </cell>
          <cell r="M230" t="str">
            <v/>
          </cell>
          <cell r="N230">
            <v>0</v>
          </cell>
          <cell r="O230" t="str">
            <v/>
          </cell>
          <cell r="P230">
            <v>3</v>
          </cell>
          <cell r="Q230">
            <v>3</v>
          </cell>
          <cell r="R230">
            <v>3</v>
          </cell>
          <cell r="S230" t="str">
            <v/>
          </cell>
          <cell r="T230" t="str">
            <v/>
          </cell>
          <cell r="U230" t="str">
            <v/>
          </cell>
          <cell r="V230">
            <v>10</v>
          </cell>
          <cell r="W230">
            <v>150</v>
          </cell>
          <cell r="X230">
            <v>24331.724999999999</v>
          </cell>
          <cell r="Y230">
            <v>1</v>
          </cell>
          <cell r="Z230">
            <v>0</v>
          </cell>
          <cell r="AA230" t="str">
            <v/>
          </cell>
          <cell r="AB230" t="str">
            <v/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0.129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0.129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LAS16.PPM05</v>
          </cell>
          <cell r="B231" t="str">
            <v>PPM</v>
          </cell>
          <cell r="C231" t="str">
            <v>5.1.14</v>
          </cell>
          <cell r="D231" t="str">
            <v>Main Switchgear</v>
          </cell>
          <cell r="E231" t="str">
            <v>Circuit Breakers -Primary</v>
          </cell>
          <cell r="F231" t="str">
            <v>2000AF / 1600AT</v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b">
            <v>0</v>
          </cell>
          <cell r="L231" t="str">
            <v/>
          </cell>
          <cell r="M231" t="str">
            <v/>
          </cell>
          <cell r="N231">
            <v>0</v>
          </cell>
          <cell r="O231" t="str">
            <v/>
          </cell>
          <cell r="P231">
            <v>3</v>
          </cell>
          <cell r="Q231">
            <v>3</v>
          </cell>
          <cell r="R231">
            <v>3</v>
          </cell>
          <cell r="S231" t="str">
            <v/>
          </cell>
          <cell r="T231" t="str">
            <v/>
          </cell>
          <cell r="U231" t="str">
            <v/>
          </cell>
          <cell r="V231">
            <v>10</v>
          </cell>
          <cell r="W231">
            <v>150</v>
          </cell>
          <cell r="X231">
            <v>24331.724999999999</v>
          </cell>
          <cell r="Y231">
            <v>1</v>
          </cell>
          <cell r="Z231">
            <v>0</v>
          </cell>
          <cell r="AA231" t="str">
            <v/>
          </cell>
          <cell r="AB231" t="str">
            <v/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0.129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0.129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LAS16.PPM05</v>
          </cell>
          <cell r="B232" t="str">
            <v>PPM</v>
          </cell>
          <cell r="C232" t="str">
            <v>5.1.15</v>
          </cell>
          <cell r="D232" t="str">
            <v>Main Switchgear</v>
          </cell>
          <cell r="E232" t="str">
            <v>Circuit Breakers -Primary</v>
          </cell>
          <cell r="F232" t="str">
            <v>2000AF / 1600AT</v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b">
            <v>0</v>
          </cell>
          <cell r="L232" t="str">
            <v/>
          </cell>
          <cell r="M232" t="str">
            <v/>
          </cell>
          <cell r="N232">
            <v>0</v>
          </cell>
          <cell r="O232" t="str">
            <v/>
          </cell>
          <cell r="P232">
            <v>3</v>
          </cell>
          <cell r="Q232">
            <v>3</v>
          </cell>
          <cell r="R232">
            <v>3</v>
          </cell>
          <cell r="S232" t="str">
            <v/>
          </cell>
          <cell r="T232" t="str">
            <v/>
          </cell>
          <cell r="U232" t="str">
            <v/>
          </cell>
          <cell r="V232">
            <v>10</v>
          </cell>
          <cell r="W232">
            <v>150</v>
          </cell>
          <cell r="X232">
            <v>24331.724999999999</v>
          </cell>
          <cell r="Y232">
            <v>1</v>
          </cell>
          <cell r="Z232">
            <v>0</v>
          </cell>
          <cell r="AA232" t="str">
            <v/>
          </cell>
          <cell r="AB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0.129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0.129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LAS16.PPM05</v>
          </cell>
          <cell r="B233" t="str">
            <v>PPM</v>
          </cell>
          <cell r="C233" t="str">
            <v>5.1.16</v>
          </cell>
          <cell r="D233" t="str">
            <v>Main Switchgear</v>
          </cell>
          <cell r="E233" t="str">
            <v>Circuit Breakers -Primary</v>
          </cell>
          <cell r="F233" t="str">
            <v>2000AF / 1600AT</v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b">
            <v>0</v>
          </cell>
          <cell r="L233" t="str">
            <v/>
          </cell>
          <cell r="M233" t="str">
            <v/>
          </cell>
          <cell r="N233">
            <v>0</v>
          </cell>
          <cell r="O233" t="str">
            <v/>
          </cell>
          <cell r="P233">
            <v>3</v>
          </cell>
          <cell r="Q233">
            <v>3</v>
          </cell>
          <cell r="R233">
            <v>3</v>
          </cell>
          <cell r="S233" t="str">
            <v/>
          </cell>
          <cell r="T233" t="str">
            <v/>
          </cell>
          <cell r="U233" t="str">
            <v/>
          </cell>
          <cell r="V233">
            <v>10</v>
          </cell>
          <cell r="W233">
            <v>150</v>
          </cell>
          <cell r="X233">
            <v>24331.724999999999</v>
          </cell>
          <cell r="Y233">
            <v>1</v>
          </cell>
          <cell r="Z233">
            <v>0</v>
          </cell>
          <cell r="AA233" t="str">
            <v/>
          </cell>
          <cell r="AB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0.129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0.129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LAS16.PPM05</v>
          </cell>
          <cell r="B234" t="str">
            <v>PPM</v>
          </cell>
          <cell r="C234" t="str">
            <v>5.1.17</v>
          </cell>
          <cell r="D234" t="str">
            <v>Main Switchgear</v>
          </cell>
          <cell r="E234" t="str">
            <v>Circuit Breakers -Primary</v>
          </cell>
          <cell r="F234" t="str">
            <v>3000AT / 2500AT</v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b">
            <v>0</v>
          </cell>
          <cell r="L234" t="str">
            <v/>
          </cell>
          <cell r="M234" t="str">
            <v/>
          </cell>
          <cell r="N234">
            <v>0</v>
          </cell>
          <cell r="O234" t="str">
            <v/>
          </cell>
          <cell r="P234">
            <v>3</v>
          </cell>
          <cell r="Q234">
            <v>3</v>
          </cell>
          <cell r="R234">
            <v>3</v>
          </cell>
          <cell r="S234" t="str">
            <v/>
          </cell>
          <cell r="T234" t="str">
            <v/>
          </cell>
          <cell r="U234" t="str">
            <v/>
          </cell>
          <cell r="V234">
            <v>10</v>
          </cell>
          <cell r="W234">
            <v>150</v>
          </cell>
          <cell r="X234">
            <v>24331.724999999999</v>
          </cell>
          <cell r="Y234">
            <v>1</v>
          </cell>
          <cell r="Z234">
            <v>0</v>
          </cell>
          <cell r="AA234" t="str">
            <v/>
          </cell>
          <cell r="AB234" t="str">
            <v/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0.129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0.129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LAS16.PPM05</v>
          </cell>
          <cell r="B235" t="str">
            <v>PPM</v>
          </cell>
          <cell r="C235" t="str">
            <v>5.1.18</v>
          </cell>
          <cell r="D235" t="str">
            <v>Main Switchgear</v>
          </cell>
          <cell r="E235" t="str">
            <v>Circuit Breakers -Primary</v>
          </cell>
          <cell r="F235" t="str">
            <v>3000AT / 2500AT</v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b">
            <v>0</v>
          </cell>
          <cell r="L235" t="str">
            <v/>
          </cell>
          <cell r="M235" t="str">
            <v/>
          </cell>
          <cell r="N235">
            <v>0</v>
          </cell>
          <cell r="O235" t="str">
            <v/>
          </cell>
          <cell r="P235">
            <v>3</v>
          </cell>
          <cell r="Q235">
            <v>3</v>
          </cell>
          <cell r="R235">
            <v>3</v>
          </cell>
          <cell r="S235" t="str">
            <v/>
          </cell>
          <cell r="T235" t="str">
            <v/>
          </cell>
          <cell r="U235" t="str">
            <v/>
          </cell>
          <cell r="V235">
            <v>10</v>
          </cell>
          <cell r="W235">
            <v>150</v>
          </cell>
          <cell r="X235">
            <v>24331.724999999999</v>
          </cell>
          <cell r="Y235">
            <v>1</v>
          </cell>
          <cell r="Z235">
            <v>0</v>
          </cell>
          <cell r="AA235" t="str">
            <v/>
          </cell>
          <cell r="AB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0.129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0.129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LAS16.PPM05</v>
          </cell>
          <cell r="B236" t="str">
            <v>PPM</v>
          </cell>
          <cell r="C236" t="str">
            <v>5.1.19</v>
          </cell>
          <cell r="D236" t="str">
            <v>Main Switchgear</v>
          </cell>
          <cell r="E236" t="str">
            <v>Circuit Breakers -Primary</v>
          </cell>
          <cell r="F236" t="str">
            <v>HLP02A MAIN</v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b">
            <v>0</v>
          </cell>
          <cell r="L236" t="str">
            <v/>
          </cell>
          <cell r="M236" t="str">
            <v/>
          </cell>
          <cell r="N236">
            <v>0</v>
          </cell>
          <cell r="O236" t="str">
            <v/>
          </cell>
          <cell r="P236">
            <v>3</v>
          </cell>
          <cell r="Q236">
            <v>3</v>
          </cell>
          <cell r="R236">
            <v>3</v>
          </cell>
          <cell r="S236" t="str">
            <v/>
          </cell>
          <cell r="T236" t="str">
            <v/>
          </cell>
          <cell r="U236" t="str">
            <v/>
          </cell>
          <cell r="V236">
            <v>10</v>
          </cell>
          <cell r="W236">
            <v>150</v>
          </cell>
          <cell r="X236">
            <v>24331.724999999999</v>
          </cell>
          <cell r="Y236">
            <v>1</v>
          </cell>
          <cell r="Z236">
            <v>0</v>
          </cell>
          <cell r="AA236" t="str">
            <v/>
          </cell>
          <cell r="AB236" t="str">
            <v/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0.129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0.129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LAS16.PPM05</v>
          </cell>
          <cell r="B237" t="str">
            <v>PPM</v>
          </cell>
          <cell r="C237" t="str">
            <v>5.1.20</v>
          </cell>
          <cell r="D237" t="str">
            <v>Main Switchgear</v>
          </cell>
          <cell r="E237" t="str">
            <v>LV Cables</v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b">
            <v>0</v>
          </cell>
          <cell r="L237" t="str">
            <v/>
          </cell>
          <cell r="M237" t="str">
            <v/>
          </cell>
          <cell r="N237">
            <v>0</v>
          </cell>
          <cell r="O237" t="str">
            <v/>
          </cell>
          <cell r="P237">
            <v>18.600000000000001</v>
          </cell>
          <cell r="Q237">
            <v>18.600000000000001</v>
          </cell>
          <cell r="R237">
            <v>18.600000000000001</v>
          </cell>
          <cell r="S237" t="str">
            <v/>
          </cell>
          <cell r="T237" t="str">
            <v/>
          </cell>
          <cell r="U237" t="str">
            <v/>
          </cell>
          <cell r="V237">
            <v>10</v>
          </cell>
          <cell r="W237">
            <v>150</v>
          </cell>
          <cell r="X237">
            <v>24331.724999999999</v>
          </cell>
          <cell r="Y237">
            <v>1</v>
          </cell>
          <cell r="Z237">
            <v>0</v>
          </cell>
          <cell r="AA237" t="str">
            <v/>
          </cell>
          <cell r="AB237" t="str">
            <v/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0.79979999999999996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0.79979999999999996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LAS16.PPM05</v>
          </cell>
          <cell r="B238" t="str">
            <v>PPM</v>
          </cell>
          <cell r="C238" t="str">
            <v>5.1.21</v>
          </cell>
          <cell r="D238" t="str">
            <v>Main Switchgear</v>
          </cell>
          <cell r="E238" t="str">
            <v>Panelboards</v>
          </cell>
          <cell r="F238" t="str">
            <v>HLP01A</v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b">
            <v>0</v>
          </cell>
          <cell r="L238" t="str">
            <v/>
          </cell>
          <cell r="M238" t="str">
            <v/>
          </cell>
          <cell r="N238">
            <v>0</v>
          </cell>
          <cell r="O238" t="str">
            <v/>
          </cell>
          <cell r="P238">
            <v>0.5</v>
          </cell>
          <cell r="Q238">
            <v>0.5</v>
          </cell>
          <cell r="R238">
            <v>0.5</v>
          </cell>
          <cell r="S238" t="str">
            <v/>
          </cell>
          <cell r="T238" t="str">
            <v/>
          </cell>
          <cell r="U238" t="str">
            <v/>
          </cell>
          <cell r="V238">
            <v>10</v>
          </cell>
          <cell r="W238">
            <v>150</v>
          </cell>
          <cell r="X238">
            <v>24331.724999999999</v>
          </cell>
          <cell r="Y238">
            <v>1</v>
          </cell>
          <cell r="Z238">
            <v>0</v>
          </cell>
          <cell r="AA238" t="str">
            <v/>
          </cell>
          <cell r="AB238" t="str">
            <v/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2.1499999999999998E-2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2.1499999999999998E-2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LAS16.PPM05</v>
          </cell>
          <cell r="B239" t="str">
            <v>PPM</v>
          </cell>
          <cell r="C239" t="str">
            <v>5.1.22</v>
          </cell>
          <cell r="D239" t="str">
            <v>Main Switchgear</v>
          </cell>
          <cell r="E239" t="str">
            <v>Panelboards</v>
          </cell>
          <cell r="F239" t="str">
            <v>HLP02A</v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b">
            <v>0</v>
          </cell>
          <cell r="L239" t="str">
            <v/>
          </cell>
          <cell r="M239" t="str">
            <v/>
          </cell>
          <cell r="N239">
            <v>0</v>
          </cell>
          <cell r="O239" t="str">
            <v/>
          </cell>
          <cell r="P239">
            <v>0.5</v>
          </cell>
          <cell r="Q239">
            <v>0.5</v>
          </cell>
          <cell r="R239">
            <v>0.5</v>
          </cell>
          <cell r="S239" t="str">
            <v/>
          </cell>
          <cell r="T239" t="str">
            <v/>
          </cell>
          <cell r="U239" t="str">
            <v/>
          </cell>
          <cell r="V239">
            <v>10</v>
          </cell>
          <cell r="W239">
            <v>150</v>
          </cell>
          <cell r="X239">
            <v>24331.724999999999</v>
          </cell>
          <cell r="Y239">
            <v>1</v>
          </cell>
          <cell r="Z239">
            <v>0</v>
          </cell>
          <cell r="AA239" t="str">
            <v/>
          </cell>
          <cell r="AB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2.1499999999999998E-2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2.1499999999999998E-2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LAS16.PPM05</v>
          </cell>
          <cell r="B240" t="str">
            <v>PPM</v>
          </cell>
          <cell r="C240" t="str">
            <v>5.1.23</v>
          </cell>
          <cell r="D240" t="str">
            <v>Main Switchgear</v>
          </cell>
          <cell r="E240" t="str">
            <v>XFMR - Dry-Type, Small</v>
          </cell>
          <cell r="F240" t="str">
            <v>TLVP</v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b">
            <v>0</v>
          </cell>
          <cell r="L240" t="str">
            <v/>
          </cell>
          <cell r="M240" t="str">
            <v/>
          </cell>
          <cell r="N240">
            <v>0</v>
          </cell>
          <cell r="O240" t="str">
            <v/>
          </cell>
          <cell r="P240">
            <v>2</v>
          </cell>
          <cell r="Q240">
            <v>2</v>
          </cell>
          <cell r="R240">
            <v>2</v>
          </cell>
          <cell r="S240" t="str">
            <v/>
          </cell>
          <cell r="T240" t="str">
            <v/>
          </cell>
          <cell r="U240" t="str">
            <v/>
          </cell>
          <cell r="V240">
            <v>10</v>
          </cell>
          <cell r="W240">
            <v>150</v>
          </cell>
          <cell r="X240">
            <v>24331.724999999999</v>
          </cell>
          <cell r="Y240">
            <v>1</v>
          </cell>
          <cell r="Z240">
            <v>0</v>
          </cell>
          <cell r="AA240" t="str">
            <v/>
          </cell>
          <cell r="AB240" t="str">
            <v/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8.5999999999999993E-2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8.5999999999999993E-2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LAS16.PPM05</v>
          </cell>
          <cell r="B241" t="str">
            <v>PPM</v>
          </cell>
          <cell r="C241" t="str">
            <v>5.1.24</v>
          </cell>
          <cell r="D241" t="str">
            <v>Main Switchgear</v>
          </cell>
          <cell r="E241" t="str">
            <v>LV Disconnect</v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b">
            <v>0</v>
          </cell>
          <cell r="L241" t="str">
            <v/>
          </cell>
          <cell r="M241" t="str">
            <v/>
          </cell>
          <cell r="N241">
            <v>0</v>
          </cell>
          <cell r="O241" t="str">
            <v/>
          </cell>
          <cell r="P241">
            <v>1.5</v>
          </cell>
          <cell r="Q241">
            <v>1.5</v>
          </cell>
          <cell r="R241">
            <v>1.5</v>
          </cell>
          <cell r="S241" t="str">
            <v/>
          </cell>
          <cell r="T241" t="str">
            <v/>
          </cell>
          <cell r="U241" t="str">
            <v/>
          </cell>
          <cell r="V241">
            <v>10</v>
          </cell>
          <cell r="W241">
            <v>150</v>
          </cell>
          <cell r="X241">
            <v>24331.724999999999</v>
          </cell>
          <cell r="Y241">
            <v>1</v>
          </cell>
          <cell r="Z241">
            <v>0</v>
          </cell>
          <cell r="AA241" t="str">
            <v/>
          </cell>
          <cell r="AB241" t="str">
            <v/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6.4500000000000002E-2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6.4500000000000002E-2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LAS16.PPM05</v>
          </cell>
          <cell r="B242" t="str">
            <v>PPM</v>
          </cell>
          <cell r="C242" t="str">
            <v>5.2.1</v>
          </cell>
          <cell r="D242" t="str">
            <v>PDU</v>
          </cell>
          <cell r="E242" t="str">
            <v>Circuit Breakers -Secondary</v>
          </cell>
          <cell r="F242" t="str">
            <v>1600AF / 1600AT</v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b">
            <v>0</v>
          </cell>
          <cell r="L242" t="str">
            <v/>
          </cell>
          <cell r="M242" t="str">
            <v/>
          </cell>
          <cell r="N242">
            <v>0</v>
          </cell>
          <cell r="O242" t="str">
            <v/>
          </cell>
          <cell r="P242">
            <v>2</v>
          </cell>
          <cell r="Q242">
            <v>2</v>
          </cell>
          <cell r="R242">
            <v>2</v>
          </cell>
          <cell r="S242" t="str">
            <v/>
          </cell>
          <cell r="T242" t="str">
            <v/>
          </cell>
          <cell r="U242" t="str">
            <v/>
          </cell>
          <cell r="V242">
            <v>10</v>
          </cell>
          <cell r="W242">
            <v>150</v>
          </cell>
          <cell r="X242">
            <v>24331.724999999999</v>
          </cell>
          <cell r="Y242">
            <v>1</v>
          </cell>
          <cell r="Z242">
            <v>0</v>
          </cell>
          <cell r="AA242" t="str">
            <v/>
          </cell>
          <cell r="AB242" t="str">
            <v/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8.5999999999999993E-2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8.5999999999999993E-2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LAS16.PPM05</v>
          </cell>
          <cell r="B243" t="str">
            <v>PPM</v>
          </cell>
          <cell r="C243" t="str">
            <v>5.2.2</v>
          </cell>
          <cell r="D243" t="str">
            <v>PDU</v>
          </cell>
          <cell r="E243" t="str">
            <v>Circuit Breakers -Secondary</v>
          </cell>
          <cell r="F243" t="str">
            <v>1600AF / 1600AT</v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b">
            <v>0</v>
          </cell>
          <cell r="L243" t="str">
            <v/>
          </cell>
          <cell r="M243" t="str">
            <v/>
          </cell>
          <cell r="N243">
            <v>0</v>
          </cell>
          <cell r="O243" t="str">
            <v/>
          </cell>
          <cell r="P243">
            <v>2</v>
          </cell>
          <cell r="Q243">
            <v>2</v>
          </cell>
          <cell r="R243">
            <v>2</v>
          </cell>
          <cell r="S243" t="str">
            <v/>
          </cell>
          <cell r="T243" t="str">
            <v/>
          </cell>
          <cell r="U243" t="str">
            <v/>
          </cell>
          <cell r="V243">
            <v>10</v>
          </cell>
          <cell r="W243">
            <v>150</v>
          </cell>
          <cell r="X243">
            <v>24331.724999999999</v>
          </cell>
          <cell r="Y243">
            <v>1</v>
          </cell>
          <cell r="Z243">
            <v>0</v>
          </cell>
          <cell r="AA243" t="str">
            <v/>
          </cell>
          <cell r="AB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8.5999999999999993E-2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8.5999999999999993E-2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LAS16.PPM05</v>
          </cell>
          <cell r="B244" t="str">
            <v>PPM</v>
          </cell>
          <cell r="C244" t="str">
            <v>5.2.3</v>
          </cell>
          <cell r="D244" t="str">
            <v>PDU</v>
          </cell>
          <cell r="E244" t="str">
            <v>Circuit Breakers -Secondary</v>
          </cell>
          <cell r="F244" t="str">
            <v>400AF / 400AT</v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b">
            <v>0</v>
          </cell>
          <cell r="L244" t="str">
            <v/>
          </cell>
          <cell r="M244" t="str">
            <v/>
          </cell>
          <cell r="N244">
            <v>0</v>
          </cell>
          <cell r="O244" t="str">
            <v/>
          </cell>
          <cell r="P244">
            <v>2</v>
          </cell>
          <cell r="Q244">
            <v>2</v>
          </cell>
          <cell r="R244">
            <v>2</v>
          </cell>
          <cell r="S244" t="str">
            <v/>
          </cell>
          <cell r="T244" t="str">
            <v/>
          </cell>
          <cell r="U244" t="str">
            <v/>
          </cell>
          <cell r="V244">
            <v>10</v>
          </cell>
          <cell r="W244">
            <v>150</v>
          </cell>
          <cell r="X244">
            <v>24331.724999999999</v>
          </cell>
          <cell r="Y244">
            <v>1</v>
          </cell>
          <cell r="Z244">
            <v>0</v>
          </cell>
          <cell r="AA244" t="str">
            <v/>
          </cell>
          <cell r="AB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8.5999999999999993E-2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8.5999999999999993E-2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LAS16.PPM05</v>
          </cell>
          <cell r="B245" t="str">
            <v>PPM</v>
          </cell>
          <cell r="C245" t="str">
            <v>5.2.4</v>
          </cell>
          <cell r="D245" t="str">
            <v>PDU</v>
          </cell>
          <cell r="E245" t="str">
            <v>Circuit Breakers -Secondary</v>
          </cell>
          <cell r="F245" t="str">
            <v>400AF / 400AT</v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b">
            <v>0</v>
          </cell>
          <cell r="L245" t="str">
            <v/>
          </cell>
          <cell r="M245" t="str">
            <v/>
          </cell>
          <cell r="N245">
            <v>0</v>
          </cell>
          <cell r="O245" t="str">
            <v/>
          </cell>
          <cell r="P245">
            <v>2</v>
          </cell>
          <cell r="Q245">
            <v>2</v>
          </cell>
          <cell r="R245">
            <v>2</v>
          </cell>
          <cell r="S245" t="str">
            <v/>
          </cell>
          <cell r="T245" t="str">
            <v/>
          </cell>
          <cell r="U245" t="str">
            <v/>
          </cell>
          <cell r="V245">
            <v>10</v>
          </cell>
          <cell r="W245">
            <v>150</v>
          </cell>
          <cell r="X245">
            <v>24331.724999999999</v>
          </cell>
          <cell r="Y245">
            <v>1</v>
          </cell>
          <cell r="Z245">
            <v>0</v>
          </cell>
          <cell r="AA245" t="str">
            <v/>
          </cell>
          <cell r="AB245" t="str">
            <v/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8.5999999999999993E-2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8.5999999999999993E-2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LAS16.PPM05</v>
          </cell>
          <cell r="B246" t="str">
            <v>PPM</v>
          </cell>
          <cell r="C246" t="str">
            <v>5.2.5</v>
          </cell>
          <cell r="D246" t="str">
            <v>PDU</v>
          </cell>
          <cell r="E246" t="str">
            <v>Circuit Breakers -Secondary</v>
          </cell>
          <cell r="F246" t="str">
            <v>400AF / 400AT</v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b">
            <v>0</v>
          </cell>
          <cell r="L246" t="str">
            <v/>
          </cell>
          <cell r="M246" t="str">
            <v/>
          </cell>
          <cell r="N246">
            <v>0</v>
          </cell>
          <cell r="O246" t="str">
            <v/>
          </cell>
          <cell r="P246">
            <v>2</v>
          </cell>
          <cell r="Q246">
            <v>2</v>
          </cell>
          <cell r="R246">
            <v>2</v>
          </cell>
          <cell r="S246" t="str">
            <v/>
          </cell>
          <cell r="T246" t="str">
            <v/>
          </cell>
          <cell r="U246" t="str">
            <v/>
          </cell>
          <cell r="V246">
            <v>10</v>
          </cell>
          <cell r="W246">
            <v>150</v>
          </cell>
          <cell r="X246">
            <v>24331.724999999999</v>
          </cell>
          <cell r="Y246">
            <v>1</v>
          </cell>
          <cell r="Z246">
            <v>0</v>
          </cell>
          <cell r="AA246" t="str">
            <v/>
          </cell>
          <cell r="AB246" t="str">
            <v/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8.5999999999999993E-2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8.5999999999999993E-2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LAS16.PPM05</v>
          </cell>
          <cell r="B247" t="str">
            <v>PPM</v>
          </cell>
          <cell r="C247" t="str">
            <v>5.2.6</v>
          </cell>
          <cell r="D247" t="str">
            <v>PDU</v>
          </cell>
          <cell r="E247" t="str">
            <v>Circuit Breakers -Secondary</v>
          </cell>
          <cell r="F247" t="str">
            <v>400AF / 400AT</v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b">
            <v>0</v>
          </cell>
          <cell r="L247" t="str">
            <v/>
          </cell>
          <cell r="M247" t="str">
            <v/>
          </cell>
          <cell r="N247">
            <v>0</v>
          </cell>
          <cell r="O247" t="str">
            <v/>
          </cell>
          <cell r="P247">
            <v>2</v>
          </cell>
          <cell r="Q247">
            <v>2</v>
          </cell>
          <cell r="R247">
            <v>2</v>
          </cell>
          <cell r="S247" t="str">
            <v/>
          </cell>
          <cell r="T247" t="str">
            <v/>
          </cell>
          <cell r="U247" t="str">
            <v/>
          </cell>
          <cell r="V247">
            <v>10</v>
          </cell>
          <cell r="W247">
            <v>150</v>
          </cell>
          <cell r="X247">
            <v>24331.724999999999</v>
          </cell>
          <cell r="Y247">
            <v>1</v>
          </cell>
          <cell r="Z247">
            <v>0</v>
          </cell>
          <cell r="AA247" t="str">
            <v/>
          </cell>
          <cell r="AB247" t="str">
            <v/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8.5999999999999993E-2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8.5999999999999993E-2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LAS16.PPM05</v>
          </cell>
          <cell r="B248" t="str">
            <v>PPM</v>
          </cell>
          <cell r="C248" t="str">
            <v>5.2.7</v>
          </cell>
          <cell r="D248" t="str">
            <v>PDU</v>
          </cell>
          <cell r="E248" t="str">
            <v>Circuit Breakers -Secondary</v>
          </cell>
          <cell r="F248" t="str">
            <v>400AF / 400AT</v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b">
            <v>0</v>
          </cell>
          <cell r="L248" t="str">
            <v/>
          </cell>
          <cell r="M248" t="str">
            <v/>
          </cell>
          <cell r="N248">
            <v>0</v>
          </cell>
          <cell r="O248" t="str">
            <v/>
          </cell>
          <cell r="P248">
            <v>2</v>
          </cell>
          <cell r="Q248">
            <v>2</v>
          </cell>
          <cell r="R248">
            <v>2</v>
          </cell>
          <cell r="S248" t="str">
            <v/>
          </cell>
          <cell r="T248" t="str">
            <v/>
          </cell>
          <cell r="U248" t="str">
            <v/>
          </cell>
          <cell r="V248">
            <v>10</v>
          </cell>
          <cell r="W248">
            <v>150</v>
          </cell>
          <cell r="X248">
            <v>24331.724999999999</v>
          </cell>
          <cell r="Y248">
            <v>1</v>
          </cell>
          <cell r="Z248">
            <v>0</v>
          </cell>
          <cell r="AA248" t="str">
            <v/>
          </cell>
          <cell r="AB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8.5999999999999993E-2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8.5999999999999993E-2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LAS16.PPM05</v>
          </cell>
          <cell r="B249" t="str">
            <v>PPM</v>
          </cell>
          <cell r="C249" t="str">
            <v>5.2.8</v>
          </cell>
          <cell r="D249" t="str">
            <v>PDU</v>
          </cell>
          <cell r="E249" t="str">
            <v>Circuit Breakers -Secondary</v>
          </cell>
          <cell r="F249" t="str">
            <v>400AF / 400AT</v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b">
            <v>0</v>
          </cell>
          <cell r="L249" t="str">
            <v/>
          </cell>
          <cell r="M249" t="str">
            <v/>
          </cell>
          <cell r="N249">
            <v>0</v>
          </cell>
          <cell r="O249" t="str">
            <v/>
          </cell>
          <cell r="P249">
            <v>2</v>
          </cell>
          <cell r="Q249">
            <v>2</v>
          </cell>
          <cell r="R249">
            <v>2</v>
          </cell>
          <cell r="S249" t="str">
            <v/>
          </cell>
          <cell r="T249" t="str">
            <v/>
          </cell>
          <cell r="U249" t="str">
            <v/>
          </cell>
          <cell r="V249">
            <v>10</v>
          </cell>
          <cell r="W249">
            <v>150</v>
          </cell>
          <cell r="X249">
            <v>24331.724999999999</v>
          </cell>
          <cell r="Y249">
            <v>1</v>
          </cell>
          <cell r="Z249">
            <v>0</v>
          </cell>
          <cell r="AA249" t="str">
            <v/>
          </cell>
          <cell r="AB249" t="str">
            <v/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8.5999999999999993E-2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8.5999999999999993E-2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LAS16.PPM05</v>
          </cell>
          <cell r="B250" t="str">
            <v>PPM</v>
          </cell>
          <cell r="C250" t="str">
            <v>5.2.9</v>
          </cell>
          <cell r="D250" t="str">
            <v>PDU</v>
          </cell>
          <cell r="E250" t="str">
            <v>Circuit Breakers -Secondary</v>
          </cell>
          <cell r="F250" t="str">
            <v>400AF / 400AT</v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b">
            <v>0</v>
          </cell>
          <cell r="L250" t="str">
            <v/>
          </cell>
          <cell r="M250" t="str">
            <v/>
          </cell>
          <cell r="N250">
            <v>0</v>
          </cell>
          <cell r="O250" t="str">
            <v/>
          </cell>
          <cell r="P250">
            <v>2</v>
          </cell>
          <cell r="Q250">
            <v>2</v>
          </cell>
          <cell r="R250">
            <v>2</v>
          </cell>
          <cell r="S250" t="str">
            <v/>
          </cell>
          <cell r="T250" t="str">
            <v/>
          </cell>
          <cell r="U250" t="str">
            <v/>
          </cell>
          <cell r="V250">
            <v>10</v>
          </cell>
          <cell r="W250">
            <v>150</v>
          </cell>
          <cell r="X250">
            <v>24331.724999999999</v>
          </cell>
          <cell r="Y250">
            <v>1</v>
          </cell>
          <cell r="Z250">
            <v>0</v>
          </cell>
          <cell r="AA250" t="str">
            <v/>
          </cell>
          <cell r="AB250" t="str">
            <v/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8.5999999999999993E-2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8.5999999999999993E-2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LAS16.PPM05</v>
          </cell>
          <cell r="B251" t="str">
            <v>PPM</v>
          </cell>
          <cell r="C251" t="str">
            <v>5.2.10</v>
          </cell>
          <cell r="D251" t="str">
            <v>PDU</v>
          </cell>
          <cell r="E251" t="str">
            <v>Circuit Breakers -Secondary</v>
          </cell>
          <cell r="F251" t="str">
            <v>400AF / 400AT</v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b">
            <v>0</v>
          </cell>
          <cell r="L251" t="str">
            <v/>
          </cell>
          <cell r="M251" t="str">
            <v/>
          </cell>
          <cell r="N251">
            <v>0</v>
          </cell>
          <cell r="O251" t="str">
            <v/>
          </cell>
          <cell r="P251">
            <v>2</v>
          </cell>
          <cell r="Q251">
            <v>2</v>
          </cell>
          <cell r="R251">
            <v>2</v>
          </cell>
          <cell r="S251" t="str">
            <v/>
          </cell>
          <cell r="T251" t="str">
            <v/>
          </cell>
          <cell r="U251" t="str">
            <v/>
          </cell>
          <cell r="V251">
            <v>10</v>
          </cell>
          <cell r="W251">
            <v>150</v>
          </cell>
          <cell r="X251">
            <v>24331.724999999999</v>
          </cell>
          <cell r="Y251">
            <v>1</v>
          </cell>
          <cell r="Z251">
            <v>0</v>
          </cell>
          <cell r="AA251" t="str">
            <v/>
          </cell>
          <cell r="AB251" t="str">
            <v/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8.5999999999999993E-2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8.5999999999999993E-2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LAS16.PPM05</v>
          </cell>
          <cell r="B252" t="str">
            <v>PPM</v>
          </cell>
          <cell r="C252" t="str">
            <v>5.2.11</v>
          </cell>
          <cell r="D252" t="str">
            <v>PDU</v>
          </cell>
          <cell r="E252" t="str">
            <v>Circuit Breakers -Secondary</v>
          </cell>
          <cell r="F252" t="str">
            <v>400AF / 400AT</v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b">
            <v>0</v>
          </cell>
          <cell r="L252" t="str">
            <v/>
          </cell>
          <cell r="M252" t="str">
            <v/>
          </cell>
          <cell r="N252">
            <v>0</v>
          </cell>
          <cell r="O252" t="str">
            <v/>
          </cell>
          <cell r="P252">
            <v>2</v>
          </cell>
          <cell r="Q252">
            <v>2</v>
          </cell>
          <cell r="R252">
            <v>2</v>
          </cell>
          <cell r="S252" t="str">
            <v/>
          </cell>
          <cell r="T252" t="str">
            <v/>
          </cell>
          <cell r="U252" t="str">
            <v/>
          </cell>
          <cell r="V252">
            <v>10</v>
          </cell>
          <cell r="W252">
            <v>150</v>
          </cell>
          <cell r="X252">
            <v>24331.724999999999</v>
          </cell>
          <cell r="Y252">
            <v>1</v>
          </cell>
          <cell r="Z252">
            <v>0</v>
          </cell>
          <cell r="AA252" t="str">
            <v/>
          </cell>
          <cell r="AB252" t="str">
            <v/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8.5999999999999993E-2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8.5999999999999993E-2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LAS16.PPM05</v>
          </cell>
          <cell r="B253" t="str">
            <v>PPM</v>
          </cell>
          <cell r="C253" t="str">
            <v>5.2.12</v>
          </cell>
          <cell r="D253" t="str">
            <v>PDU</v>
          </cell>
          <cell r="E253" t="str">
            <v>Circuit Breakers -Secondary</v>
          </cell>
          <cell r="F253" t="str">
            <v>400AF / 400AT</v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b">
            <v>0</v>
          </cell>
          <cell r="L253" t="str">
            <v/>
          </cell>
          <cell r="M253" t="str">
            <v/>
          </cell>
          <cell r="N253">
            <v>0</v>
          </cell>
          <cell r="O253" t="str">
            <v/>
          </cell>
          <cell r="P253">
            <v>2</v>
          </cell>
          <cell r="Q253">
            <v>2</v>
          </cell>
          <cell r="R253">
            <v>2</v>
          </cell>
          <cell r="S253" t="str">
            <v/>
          </cell>
          <cell r="T253" t="str">
            <v/>
          </cell>
          <cell r="U253" t="str">
            <v/>
          </cell>
          <cell r="V253">
            <v>10</v>
          </cell>
          <cell r="W253">
            <v>150</v>
          </cell>
          <cell r="X253">
            <v>24331.724999999999</v>
          </cell>
          <cell r="Y253">
            <v>1</v>
          </cell>
          <cell r="Z253">
            <v>0</v>
          </cell>
          <cell r="AA253" t="str">
            <v/>
          </cell>
          <cell r="AB253" t="str">
            <v/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8.5999999999999993E-2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8.5999999999999993E-2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LAS16.PPM05</v>
          </cell>
          <cell r="B254" t="str">
            <v>PPM</v>
          </cell>
          <cell r="C254" t="str">
            <v>5.2.13</v>
          </cell>
          <cell r="D254" t="str">
            <v>PDU</v>
          </cell>
          <cell r="E254" t="str">
            <v>Circuit Breakers -Secondary</v>
          </cell>
          <cell r="F254" t="str">
            <v>400AF / 400AT</v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b">
            <v>0</v>
          </cell>
          <cell r="L254" t="str">
            <v/>
          </cell>
          <cell r="M254" t="str">
            <v/>
          </cell>
          <cell r="N254">
            <v>0</v>
          </cell>
          <cell r="O254" t="str">
            <v/>
          </cell>
          <cell r="P254">
            <v>2</v>
          </cell>
          <cell r="Q254">
            <v>2</v>
          </cell>
          <cell r="R254">
            <v>2</v>
          </cell>
          <cell r="S254" t="str">
            <v/>
          </cell>
          <cell r="T254" t="str">
            <v/>
          </cell>
          <cell r="U254" t="str">
            <v/>
          </cell>
          <cell r="V254">
            <v>10</v>
          </cell>
          <cell r="W254">
            <v>150</v>
          </cell>
          <cell r="X254">
            <v>24331.724999999999</v>
          </cell>
          <cell r="Y254">
            <v>1</v>
          </cell>
          <cell r="Z254">
            <v>0</v>
          </cell>
          <cell r="AA254" t="str">
            <v/>
          </cell>
          <cell r="AB254" t="str">
            <v/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8.5999999999999993E-2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8.5999999999999993E-2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LAS16.PPM05</v>
          </cell>
          <cell r="B255" t="str">
            <v>PPM</v>
          </cell>
          <cell r="C255" t="str">
            <v>5.2.14</v>
          </cell>
          <cell r="D255" t="str">
            <v>PDU</v>
          </cell>
          <cell r="E255" t="str">
            <v>Circuit Breakers -Secondary</v>
          </cell>
          <cell r="F255" t="str">
            <v>400AF / 400AT</v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b">
            <v>0</v>
          </cell>
          <cell r="L255" t="str">
            <v/>
          </cell>
          <cell r="M255" t="str">
            <v/>
          </cell>
          <cell r="N255">
            <v>0</v>
          </cell>
          <cell r="O255" t="str">
            <v/>
          </cell>
          <cell r="P255">
            <v>2</v>
          </cell>
          <cell r="Q255">
            <v>2</v>
          </cell>
          <cell r="R255">
            <v>2</v>
          </cell>
          <cell r="S255" t="str">
            <v/>
          </cell>
          <cell r="T255" t="str">
            <v/>
          </cell>
          <cell r="U255" t="str">
            <v/>
          </cell>
          <cell r="V255">
            <v>10</v>
          </cell>
          <cell r="W255">
            <v>150</v>
          </cell>
          <cell r="X255">
            <v>24331.724999999999</v>
          </cell>
          <cell r="Y255">
            <v>1</v>
          </cell>
          <cell r="Z255">
            <v>0</v>
          </cell>
          <cell r="AA255" t="str">
            <v/>
          </cell>
          <cell r="AB255" t="str">
            <v/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8.5999999999999993E-2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8.5999999999999993E-2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LAS16.PPM05</v>
          </cell>
          <cell r="B256" t="str">
            <v>PPM</v>
          </cell>
          <cell r="C256" t="str">
            <v>5.2.15</v>
          </cell>
          <cell r="D256" t="str">
            <v>PDU</v>
          </cell>
          <cell r="E256" t="str">
            <v>Circuit Breakers -Secondary</v>
          </cell>
          <cell r="F256" t="str">
            <v>400AF / 400AT</v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b">
            <v>0</v>
          </cell>
          <cell r="L256" t="str">
            <v/>
          </cell>
          <cell r="M256" t="str">
            <v/>
          </cell>
          <cell r="N256">
            <v>0</v>
          </cell>
          <cell r="O256" t="str">
            <v/>
          </cell>
          <cell r="P256">
            <v>2</v>
          </cell>
          <cell r="Q256">
            <v>2</v>
          </cell>
          <cell r="R256">
            <v>2</v>
          </cell>
          <cell r="S256" t="str">
            <v/>
          </cell>
          <cell r="T256" t="str">
            <v/>
          </cell>
          <cell r="U256" t="str">
            <v/>
          </cell>
          <cell r="V256">
            <v>10</v>
          </cell>
          <cell r="W256">
            <v>150</v>
          </cell>
          <cell r="X256">
            <v>24331.724999999999</v>
          </cell>
          <cell r="Y256">
            <v>1</v>
          </cell>
          <cell r="Z256">
            <v>0</v>
          </cell>
          <cell r="AA256" t="str">
            <v/>
          </cell>
          <cell r="AB256" t="str">
            <v/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8.5999999999999993E-2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8.5999999999999993E-2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LAS16.PPM05</v>
          </cell>
          <cell r="B257" t="str">
            <v>PPM</v>
          </cell>
          <cell r="C257" t="str">
            <v>5.2.16</v>
          </cell>
          <cell r="D257" t="str">
            <v>PDU</v>
          </cell>
          <cell r="E257" t="str">
            <v>Circuit Breakers -Secondary</v>
          </cell>
          <cell r="F257" t="str">
            <v>400AF / 400AT</v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b">
            <v>0</v>
          </cell>
          <cell r="L257" t="str">
            <v/>
          </cell>
          <cell r="M257" t="str">
            <v/>
          </cell>
          <cell r="N257">
            <v>0</v>
          </cell>
          <cell r="O257" t="str">
            <v/>
          </cell>
          <cell r="P257">
            <v>2</v>
          </cell>
          <cell r="Q257">
            <v>2</v>
          </cell>
          <cell r="R257">
            <v>2</v>
          </cell>
          <cell r="S257" t="str">
            <v/>
          </cell>
          <cell r="T257" t="str">
            <v/>
          </cell>
          <cell r="U257" t="str">
            <v/>
          </cell>
          <cell r="V257">
            <v>10</v>
          </cell>
          <cell r="W257">
            <v>150</v>
          </cell>
          <cell r="X257">
            <v>24331.724999999999</v>
          </cell>
          <cell r="Y257">
            <v>1</v>
          </cell>
          <cell r="Z257">
            <v>0</v>
          </cell>
          <cell r="AA257" t="str">
            <v/>
          </cell>
          <cell r="AB257" t="str">
            <v/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8.5999999999999993E-2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8.5999999999999993E-2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LAS16.PPM05</v>
          </cell>
          <cell r="B258" t="str">
            <v>PPM</v>
          </cell>
          <cell r="C258" t="str">
            <v>5.2.17</v>
          </cell>
          <cell r="D258" t="str">
            <v>PDU</v>
          </cell>
          <cell r="E258" t="str">
            <v>Circuit Breakers -Secondary</v>
          </cell>
          <cell r="F258" t="str">
            <v>400AF / 400AT</v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b">
            <v>0</v>
          </cell>
          <cell r="L258" t="str">
            <v/>
          </cell>
          <cell r="M258" t="str">
            <v/>
          </cell>
          <cell r="N258">
            <v>0</v>
          </cell>
          <cell r="O258" t="str">
            <v/>
          </cell>
          <cell r="P258">
            <v>2</v>
          </cell>
          <cell r="Q258">
            <v>2</v>
          </cell>
          <cell r="R258">
            <v>2</v>
          </cell>
          <cell r="S258" t="str">
            <v/>
          </cell>
          <cell r="T258" t="str">
            <v/>
          </cell>
          <cell r="U258" t="str">
            <v/>
          </cell>
          <cell r="V258">
            <v>10</v>
          </cell>
          <cell r="W258">
            <v>150</v>
          </cell>
          <cell r="X258">
            <v>24331.724999999999</v>
          </cell>
          <cell r="Y258">
            <v>1</v>
          </cell>
          <cell r="Z258">
            <v>0</v>
          </cell>
          <cell r="AA258" t="str">
            <v/>
          </cell>
          <cell r="AB258" t="str">
            <v/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8.5999999999999993E-2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8.5999999999999993E-2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LAS16.PPM05</v>
          </cell>
          <cell r="B259" t="str">
            <v>PPM</v>
          </cell>
          <cell r="C259" t="str">
            <v>5.2.18</v>
          </cell>
          <cell r="D259" t="str">
            <v>PDU</v>
          </cell>
          <cell r="E259" t="str">
            <v>Circuit Breakers -Secondary</v>
          </cell>
          <cell r="F259" t="str">
            <v>400AF / 400AT</v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b">
            <v>0</v>
          </cell>
          <cell r="L259" t="str">
            <v/>
          </cell>
          <cell r="M259" t="str">
            <v/>
          </cell>
          <cell r="N259">
            <v>0</v>
          </cell>
          <cell r="O259" t="str">
            <v/>
          </cell>
          <cell r="P259">
            <v>2</v>
          </cell>
          <cell r="Q259">
            <v>2</v>
          </cell>
          <cell r="R259">
            <v>2</v>
          </cell>
          <cell r="S259" t="str">
            <v/>
          </cell>
          <cell r="T259" t="str">
            <v/>
          </cell>
          <cell r="U259" t="str">
            <v/>
          </cell>
          <cell r="V259">
            <v>10</v>
          </cell>
          <cell r="W259">
            <v>150</v>
          </cell>
          <cell r="X259">
            <v>24331.724999999999</v>
          </cell>
          <cell r="Y259">
            <v>1</v>
          </cell>
          <cell r="Z259">
            <v>0</v>
          </cell>
          <cell r="AA259" t="str">
            <v/>
          </cell>
          <cell r="AB259" t="str">
            <v/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8.5999999999999993E-2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8.5999999999999993E-2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LAS16.PPM05</v>
          </cell>
          <cell r="B260" t="str">
            <v>PPM</v>
          </cell>
          <cell r="C260" t="str">
            <v>5.2.19</v>
          </cell>
          <cell r="D260" t="str">
            <v>PDU</v>
          </cell>
          <cell r="E260" t="str">
            <v>Circuit Breakers -Secondary</v>
          </cell>
          <cell r="F260" t="str">
            <v>400AF / 400AT</v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b">
            <v>0</v>
          </cell>
          <cell r="L260" t="str">
            <v/>
          </cell>
          <cell r="M260" t="str">
            <v/>
          </cell>
          <cell r="N260">
            <v>0</v>
          </cell>
          <cell r="O260" t="str">
            <v/>
          </cell>
          <cell r="P260">
            <v>2</v>
          </cell>
          <cell r="Q260">
            <v>2</v>
          </cell>
          <cell r="R260">
            <v>2</v>
          </cell>
          <cell r="S260" t="str">
            <v/>
          </cell>
          <cell r="T260" t="str">
            <v/>
          </cell>
          <cell r="U260" t="str">
            <v/>
          </cell>
          <cell r="V260">
            <v>10</v>
          </cell>
          <cell r="W260">
            <v>150</v>
          </cell>
          <cell r="X260">
            <v>24331.724999999999</v>
          </cell>
          <cell r="Y260">
            <v>1</v>
          </cell>
          <cell r="Z260">
            <v>0</v>
          </cell>
          <cell r="AA260" t="str">
            <v/>
          </cell>
          <cell r="AB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8.5999999999999993E-2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8.5999999999999993E-2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LAS16.PPM05</v>
          </cell>
          <cell r="B261" t="str">
            <v>PPM</v>
          </cell>
          <cell r="C261" t="str">
            <v>5.2.20</v>
          </cell>
          <cell r="D261" t="str">
            <v>PDU</v>
          </cell>
          <cell r="E261" t="str">
            <v>Circuit Breakers -Secondary</v>
          </cell>
          <cell r="F261" t="str">
            <v>400AF / 400AT</v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b">
            <v>0</v>
          </cell>
          <cell r="L261" t="str">
            <v/>
          </cell>
          <cell r="M261" t="str">
            <v/>
          </cell>
          <cell r="N261">
            <v>0</v>
          </cell>
          <cell r="O261" t="str">
            <v/>
          </cell>
          <cell r="P261">
            <v>2</v>
          </cell>
          <cell r="Q261">
            <v>2</v>
          </cell>
          <cell r="R261">
            <v>2</v>
          </cell>
          <cell r="S261" t="str">
            <v/>
          </cell>
          <cell r="T261" t="str">
            <v/>
          </cell>
          <cell r="U261" t="str">
            <v/>
          </cell>
          <cell r="V261">
            <v>10</v>
          </cell>
          <cell r="W261">
            <v>150</v>
          </cell>
          <cell r="X261">
            <v>24331.724999999999</v>
          </cell>
          <cell r="Y261">
            <v>1</v>
          </cell>
          <cell r="Z261">
            <v>0</v>
          </cell>
          <cell r="AA261" t="str">
            <v/>
          </cell>
          <cell r="AB261" t="str">
            <v/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8.5999999999999993E-2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8.5999999999999993E-2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LAS16.PPM05</v>
          </cell>
          <cell r="B262" t="str">
            <v>PPM</v>
          </cell>
          <cell r="C262" t="str">
            <v>5.2.21</v>
          </cell>
          <cell r="D262" t="str">
            <v>PDU</v>
          </cell>
          <cell r="E262" t="str">
            <v>Circuit Breakers -Secondary</v>
          </cell>
          <cell r="F262" t="str">
            <v>400AF / 400AT</v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b">
            <v>0</v>
          </cell>
          <cell r="L262" t="str">
            <v/>
          </cell>
          <cell r="M262" t="str">
            <v/>
          </cell>
          <cell r="N262">
            <v>0</v>
          </cell>
          <cell r="O262" t="str">
            <v/>
          </cell>
          <cell r="P262">
            <v>2</v>
          </cell>
          <cell r="Q262">
            <v>2</v>
          </cell>
          <cell r="R262">
            <v>2</v>
          </cell>
          <cell r="S262" t="str">
            <v/>
          </cell>
          <cell r="T262" t="str">
            <v/>
          </cell>
          <cell r="U262" t="str">
            <v/>
          </cell>
          <cell r="V262">
            <v>10</v>
          </cell>
          <cell r="W262">
            <v>150</v>
          </cell>
          <cell r="X262">
            <v>24331.724999999999</v>
          </cell>
          <cell r="Y262">
            <v>1</v>
          </cell>
          <cell r="Z262">
            <v>0</v>
          </cell>
          <cell r="AA262" t="str">
            <v/>
          </cell>
          <cell r="AB262" t="str">
            <v/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8.5999999999999993E-2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8.5999999999999993E-2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LAS16.PPM05</v>
          </cell>
          <cell r="B263" t="str">
            <v>PPM</v>
          </cell>
          <cell r="C263" t="str">
            <v>5.2.22</v>
          </cell>
          <cell r="D263" t="str">
            <v>PDU</v>
          </cell>
          <cell r="E263" t="str">
            <v>Circuit Breakers -Secondary</v>
          </cell>
          <cell r="F263" t="str">
            <v>400AF / 400AT</v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b">
            <v>0</v>
          </cell>
          <cell r="L263" t="str">
            <v/>
          </cell>
          <cell r="M263" t="str">
            <v/>
          </cell>
          <cell r="N263">
            <v>0</v>
          </cell>
          <cell r="O263" t="str">
            <v/>
          </cell>
          <cell r="P263">
            <v>2</v>
          </cell>
          <cell r="Q263">
            <v>2</v>
          </cell>
          <cell r="R263">
            <v>2</v>
          </cell>
          <cell r="S263" t="str">
            <v/>
          </cell>
          <cell r="T263" t="str">
            <v/>
          </cell>
          <cell r="U263" t="str">
            <v/>
          </cell>
          <cell r="V263">
            <v>10</v>
          </cell>
          <cell r="W263">
            <v>150</v>
          </cell>
          <cell r="X263">
            <v>24331.724999999999</v>
          </cell>
          <cell r="Y263">
            <v>1</v>
          </cell>
          <cell r="Z263">
            <v>0</v>
          </cell>
          <cell r="AA263" t="str">
            <v/>
          </cell>
          <cell r="AB263" t="str">
            <v/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8.5999999999999993E-2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8.5999999999999993E-2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LAS16.PPM05</v>
          </cell>
          <cell r="B264" t="str">
            <v>PPM</v>
          </cell>
          <cell r="C264" t="str">
            <v>5.2.23</v>
          </cell>
          <cell r="D264" t="str">
            <v>PDU</v>
          </cell>
          <cell r="E264" t="str">
            <v>XFMR - Dry-Type, Large</v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b">
            <v>0</v>
          </cell>
          <cell r="L264" t="str">
            <v/>
          </cell>
          <cell r="M264" t="str">
            <v/>
          </cell>
          <cell r="N264">
            <v>0</v>
          </cell>
          <cell r="O264" t="str">
            <v/>
          </cell>
          <cell r="P264">
            <v>4</v>
          </cell>
          <cell r="Q264">
            <v>4</v>
          </cell>
          <cell r="R264">
            <v>4</v>
          </cell>
          <cell r="S264" t="str">
            <v/>
          </cell>
          <cell r="T264" t="str">
            <v/>
          </cell>
          <cell r="U264" t="str">
            <v/>
          </cell>
          <cell r="V264">
            <v>10</v>
          </cell>
          <cell r="W264">
            <v>150</v>
          </cell>
          <cell r="X264">
            <v>24331.724999999999</v>
          </cell>
          <cell r="Y264">
            <v>1</v>
          </cell>
          <cell r="Z264">
            <v>0</v>
          </cell>
          <cell r="AA264" t="str">
            <v/>
          </cell>
          <cell r="AB264" t="str">
            <v/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0.17199999999999999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0.17199999999999999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LAS16.PPM05</v>
          </cell>
          <cell r="B265" t="str">
            <v>PPM</v>
          </cell>
          <cell r="C265" t="str">
            <v>5.2.24</v>
          </cell>
          <cell r="D265" t="str">
            <v>PDU</v>
          </cell>
          <cell r="E265" t="str">
            <v>XFMR - Dry-Type, Large</v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b">
            <v>0</v>
          </cell>
          <cell r="L265" t="str">
            <v/>
          </cell>
          <cell r="M265" t="str">
            <v/>
          </cell>
          <cell r="N265">
            <v>0</v>
          </cell>
          <cell r="O265" t="str">
            <v/>
          </cell>
          <cell r="P265">
            <v>4</v>
          </cell>
          <cell r="Q265">
            <v>4</v>
          </cell>
          <cell r="R265">
            <v>4</v>
          </cell>
          <cell r="S265" t="str">
            <v/>
          </cell>
          <cell r="T265" t="str">
            <v/>
          </cell>
          <cell r="U265" t="str">
            <v/>
          </cell>
          <cell r="V265">
            <v>10</v>
          </cell>
          <cell r="W265">
            <v>150</v>
          </cell>
          <cell r="X265">
            <v>24331.724999999999</v>
          </cell>
          <cell r="Y265">
            <v>1</v>
          </cell>
          <cell r="Z265">
            <v>0</v>
          </cell>
          <cell r="AA265" t="str">
            <v/>
          </cell>
          <cell r="AB265" t="str">
            <v/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0.17199999999999999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0.17199999999999999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LAS16.PPM05</v>
          </cell>
          <cell r="B266" t="str">
            <v>PPM</v>
          </cell>
          <cell r="C266" t="str">
            <v>5.2.25</v>
          </cell>
          <cell r="D266" t="str">
            <v>PDU</v>
          </cell>
          <cell r="E266" t="str">
            <v>Switchboard</v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b">
            <v>0</v>
          </cell>
          <cell r="L266" t="str">
            <v/>
          </cell>
          <cell r="M266" t="str">
            <v/>
          </cell>
          <cell r="N266">
            <v>0</v>
          </cell>
          <cell r="O266" t="str">
            <v/>
          </cell>
          <cell r="P266">
            <v>4</v>
          </cell>
          <cell r="Q266">
            <v>4</v>
          </cell>
          <cell r="R266">
            <v>4</v>
          </cell>
          <cell r="S266" t="str">
            <v/>
          </cell>
          <cell r="T266" t="str">
            <v/>
          </cell>
          <cell r="U266" t="str">
            <v/>
          </cell>
          <cell r="V266">
            <v>10</v>
          </cell>
          <cell r="W266">
            <v>150</v>
          </cell>
          <cell r="X266">
            <v>24331.724999999999</v>
          </cell>
          <cell r="Y266">
            <v>1</v>
          </cell>
          <cell r="Z266">
            <v>0</v>
          </cell>
          <cell r="AA266" t="str">
            <v/>
          </cell>
          <cell r="AB266" t="str">
            <v/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0.17199999999999999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0.17199999999999999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LAS16.PPM05</v>
          </cell>
          <cell r="B267" t="str">
            <v>PPM</v>
          </cell>
          <cell r="C267" t="str">
            <v>5.2.26</v>
          </cell>
          <cell r="D267" t="str">
            <v>PDU</v>
          </cell>
          <cell r="E267" t="str">
            <v>Switchboard</v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b">
            <v>0</v>
          </cell>
          <cell r="L267" t="str">
            <v/>
          </cell>
          <cell r="M267" t="str">
            <v/>
          </cell>
          <cell r="N267">
            <v>0</v>
          </cell>
          <cell r="O267" t="str">
            <v/>
          </cell>
          <cell r="P267">
            <v>4</v>
          </cell>
          <cell r="Q267">
            <v>4</v>
          </cell>
          <cell r="R267">
            <v>4</v>
          </cell>
          <cell r="S267" t="str">
            <v/>
          </cell>
          <cell r="T267" t="str">
            <v/>
          </cell>
          <cell r="U267" t="str">
            <v/>
          </cell>
          <cell r="V267">
            <v>10</v>
          </cell>
          <cell r="W267">
            <v>150</v>
          </cell>
          <cell r="X267">
            <v>24331.724999999999</v>
          </cell>
          <cell r="Y267">
            <v>1</v>
          </cell>
          <cell r="Z267">
            <v>0</v>
          </cell>
          <cell r="AA267" t="str">
            <v/>
          </cell>
          <cell r="AB267" t="str">
            <v/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0.17199999999999999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0.17199999999999999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LAS16.PPM05</v>
          </cell>
          <cell r="B268" t="str">
            <v>PPM</v>
          </cell>
          <cell r="C268" t="str">
            <v>5.2.27</v>
          </cell>
          <cell r="D268" t="str">
            <v>PDU</v>
          </cell>
          <cell r="E268" t="str">
            <v>PDU Load Bank</v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b">
            <v>0</v>
          </cell>
          <cell r="L268" t="str">
            <v/>
          </cell>
          <cell r="M268" t="str">
            <v/>
          </cell>
          <cell r="N268">
            <v>0</v>
          </cell>
          <cell r="O268" t="str">
            <v/>
          </cell>
          <cell r="P268">
            <v>5</v>
          </cell>
          <cell r="Q268">
            <v>5</v>
          </cell>
          <cell r="R268">
            <v>5</v>
          </cell>
          <cell r="S268" t="str">
            <v/>
          </cell>
          <cell r="T268" t="str">
            <v/>
          </cell>
          <cell r="U268" t="str">
            <v/>
          </cell>
          <cell r="V268">
            <v>10</v>
          </cell>
          <cell r="W268">
            <v>150</v>
          </cell>
          <cell r="X268">
            <v>24331.724999999999</v>
          </cell>
          <cell r="Y268">
            <v>1</v>
          </cell>
          <cell r="Z268">
            <v>0</v>
          </cell>
          <cell r="AA268" t="str">
            <v/>
          </cell>
          <cell r="AB268" t="str">
            <v/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0.21499999999999997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0.21499999999999997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LAS16.PPM05</v>
          </cell>
          <cell r="B269" t="str">
            <v>PPM</v>
          </cell>
          <cell r="C269" t="str">
            <v>5.2.28</v>
          </cell>
          <cell r="D269" t="str">
            <v>PDU</v>
          </cell>
          <cell r="E269" t="str">
            <v>PDU Load Bank</v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b">
            <v>0</v>
          </cell>
          <cell r="L269" t="str">
            <v/>
          </cell>
          <cell r="M269" t="str">
            <v/>
          </cell>
          <cell r="N269">
            <v>0</v>
          </cell>
          <cell r="O269" t="str">
            <v/>
          </cell>
          <cell r="P269">
            <v>5</v>
          </cell>
          <cell r="Q269">
            <v>5</v>
          </cell>
          <cell r="R269">
            <v>5</v>
          </cell>
          <cell r="S269" t="str">
            <v/>
          </cell>
          <cell r="T269" t="str">
            <v/>
          </cell>
          <cell r="U269" t="str">
            <v/>
          </cell>
          <cell r="V269">
            <v>10</v>
          </cell>
          <cell r="W269">
            <v>150</v>
          </cell>
          <cell r="X269">
            <v>24331.724999999999</v>
          </cell>
          <cell r="Y269">
            <v>1</v>
          </cell>
          <cell r="Z269">
            <v>0</v>
          </cell>
          <cell r="AA269" t="str">
            <v/>
          </cell>
          <cell r="AB269" t="str">
            <v/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0.21499999999999997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0.21499999999999997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LAS16.PPM05</v>
          </cell>
          <cell r="B270" t="str">
            <v>PPM</v>
          </cell>
          <cell r="C270" t="str">
            <v>5.3.1</v>
          </cell>
          <cell r="D270" t="str">
            <v>Grounding</v>
          </cell>
          <cell r="E270" t="str">
            <v>Point-to-Point</v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b">
            <v>0</v>
          </cell>
          <cell r="L270" t="str">
            <v/>
          </cell>
          <cell r="M270" t="str">
            <v/>
          </cell>
          <cell r="N270">
            <v>0</v>
          </cell>
          <cell r="O270" t="str">
            <v/>
          </cell>
          <cell r="P270">
            <v>1.5</v>
          </cell>
          <cell r="Q270">
            <v>1.5</v>
          </cell>
          <cell r="R270">
            <v>1.5</v>
          </cell>
          <cell r="S270" t="str">
            <v/>
          </cell>
          <cell r="T270" t="str">
            <v/>
          </cell>
          <cell r="U270" t="str">
            <v/>
          </cell>
          <cell r="V270">
            <v>10</v>
          </cell>
          <cell r="W270">
            <v>150</v>
          </cell>
          <cell r="X270">
            <v>24331.724999999999</v>
          </cell>
          <cell r="Y270">
            <v>1</v>
          </cell>
          <cell r="Z270">
            <v>0</v>
          </cell>
          <cell r="AA270" t="str">
            <v/>
          </cell>
          <cell r="AB270" t="str">
            <v/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6.4500000000000002E-2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6.4500000000000002E-2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LAS16.PPM05</v>
          </cell>
          <cell r="B271" t="str">
            <v>PPM</v>
          </cell>
          <cell r="C271" t="str">
            <v>5.3.2</v>
          </cell>
          <cell r="D271" t="str">
            <v>Grounding</v>
          </cell>
          <cell r="E271" t="str">
            <v>Ground Resistance - Clamp</v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b">
            <v>0</v>
          </cell>
          <cell r="L271" t="str">
            <v/>
          </cell>
          <cell r="M271" t="str">
            <v/>
          </cell>
          <cell r="N271">
            <v>0</v>
          </cell>
          <cell r="O271" t="str">
            <v/>
          </cell>
          <cell r="P271">
            <v>2</v>
          </cell>
          <cell r="Q271">
            <v>2</v>
          </cell>
          <cell r="R271">
            <v>2</v>
          </cell>
          <cell r="S271" t="str">
            <v/>
          </cell>
          <cell r="T271" t="str">
            <v/>
          </cell>
          <cell r="U271" t="str">
            <v/>
          </cell>
          <cell r="V271">
            <v>10</v>
          </cell>
          <cell r="W271">
            <v>150</v>
          </cell>
          <cell r="X271">
            <v>24331.724999999999</v>
          </cell>
          <cell r="Y271">
            <v>1</v>
          </cell>
          <cell r="Z271">
            <v>0</v>
          </cell>
          <cell r="AA271" t="str">
            <v/>
          </cell>
          <cell r="AB271" t="str">
            <v/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8.5999999999999993E-2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8.5999999999999993E-2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LAS16.PPM06</v>
          </cell>
          <cell r="B272" t="str">
            <v>PPM</v>
          </cell>
          <cell r="C272" t="str">
            <v>6.1.1</v>
          </cell>
          <cell r="D272" t="str">
            <v>Main Switchgear</v>
          </cell>
          <cell r="E272" t="str">
            <v>Switchboard</v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b">
            <v>0</v>
          </cell>
          <cell r="L272" t="str">
            <v/>
          </cell>
          <cell r="M272" t="str">
            <v/>
          </cell>
          <cell r="N272">
            <v>0</v>
          </cell>
          <cell r="O272" t="str">
            <v/>
          </cell>
          <cell r="P272">
            <v>4</v>
          </cell>
          <cell r="Q272">
            <v>4</v>
          </cell>
          <cell r="R272">
            <v>4</v>
          </cell>
          <cell r="S272" t="str">
            <v/>
          </cell>
          <cell r="T272" t="str">
            <v/>
          </cell>
          <cell r="U272" t="str">
            <v/>
          </cell>
          <cell r="V272">
            <v>11</v>
          </cell>
          <cell r="W272">
            <v>150</v>
          </cell>
          <cell r="X272">
            <v>24331.724999999999</v>
          </cell>
          <cell r="Y272">
            <v>1</v>
          </cell>
          <cell r="Z272">
            <v>0</v>
          </cell>
          <cell r="AA272" t="str">
            <v/>
          </cell>
          <cell r="AB272" t="str">
            <v/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0.17199999999999999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0.17199999999999999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LAS16.PPM06</v>
          </cell>
          <cell r="B273" t="str">
            <v>PPM</v>
          </cell>
          <cell r="C273" t="str">
            <v>6.1.2</v>
          </cell>
          <cell r="D273" t="str">
            <v>Main Switchgear</v>
          </cell>
          <cell r="E273" t="str">
            <v>Circuit Breakers -Primary</v>
          </cell>
          <cell r="F273" t="str">
            <v>5000AF / 4200AT</v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b">
            <v>0</v>
          </cell>
          <cell r="L273" t="str">
            <v/>
          </cell>
          <cell r="M273" t="str">
            <v/>
          </cell>
          <cell r="N273">
            <v>0</v>
          </cell>
          <cell r="O273" t="str">
            <v/>
          </cell>
          <cell r="P273">
            <v>4</v>
          </cell>
          <cell r="Q273">
            <v>4</v>
          </cell>
          <cell r="R273">
            <v>4</v>
          </cell>
          <cell r="S273" t="str">
            <v/>
          </cell>
          <cell r="T273" t="str">
            <v/>
          </cell>
          <cell r="U273" t="str">
            <v/>
          </cell>
          <cell r="V273">
            <v>11</v>
          </cell>
          <cell r="W273">
            <v>150</v>
          </cell>
          <cell r="X273">
            <v>24331.724999999999</v>
          </cell>
          <cell r="Y273">
            <v>1</v>
          </cell>
          <cell r="Z273">
            <v>0</v>
          </cell>
          <cell r="AA273" t="str">
            <v/>
          </cell>
          <cell r="AB273" t="str">
            <v/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0.17199999999999999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0.17199999999999999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LAS16.PPM06</v>
          </cell>
          <cell r="B274" t="str">
            <v>PPM</v>
          </cell>
          <cell r="C274" t="str">
            <v>6.1.3</v>
          </cell>
          <cell r="D274" t="str">
            <v>Main Switchgear</v>
          </cell>
          <cell r="E274" t="str">
            <v>Circuit Breakers -Primary</v>
          </cell>
          <cell r="F274" t="str">
            <v>5000AF / 4200AT</v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b">
            <v>0</v>
          </cell>
          <cell r="L274" t="str">
            <v/>
          </cell>
          <cell r="M274" t="str">
            <v/>
          </cell>
          <cell r="N274">
            <v>0</v>
          </cell>
          <cell r="O274" t="str">
            <v/>
          </cell>
          <cell r="P274">
            <v>4</v>
          </cell>
          <cell r="Q274">
            <v>4</v>
          </cell>
          <cell r="R274">
            <v>4</v>
          </cell>
          <cell r="S274" t="str">
            <v/>
          </cell>
          <cell r="T274" t="str">
            <v/>
          </cell>
          <cell r="U274" t="str">
            <v/>
          </cell>
          <cell r="V274">
            <v>11</v>
          </cell>
          <cell r="W274">
            <v>150</v>
          </cell>
          <cell r="X274">
            <v>24331.724999999999</v>
          </cell>
          <cell r="Y274">
            <v>1</v>
          </cell>
          <cell r="Z274">
            <v>0</v>
          </cell>
          <cell r="AA274" t="str">
            <v/>
          </cell>
          <cell r="AB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0.17199999999999999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0.17199999999999999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LAS16.PPM06</v>
          </cell>
          <cell r="B275" t="str">
            <v>PPM</v>
          </cell>
          <cell r="C275" t="str">
            <v>6.1.4</v>
          </cell>
          <cell r="D275" t="str">
            <v>Main Switchgear</v>
          </cell>
          <cell r="E275" t="str">
            <v>Circuit Breakers -Primary</v>
          </cell>
          <cell r="F275" t="str">
            <v>400AF / 400AT</v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b">
            <v>0</v>
          </cell>
          <cell r="L275" t="str">
            <v/>
          </cell>
          <cell r="M275" t="str">
            <v/>
          </cell>
          <cell r="N275">
            <v>0</v>
          </cell>
          <cell r="O275" t="str">
            <v/>
          </cell>
          <cell r="P275">
            <v>3</v>
          </cell>
          <cell r="Q275">
            <v>3</v>
          </cell>
          <cell r="R275">
            <v>3</v>
          </cell>
          <cell r="S275" t="str">
            <v/>
          </cell>
          <cell r="T275" t="str">
            <v/>
          </cell>
          <cell r="U275" t="str">
            <v/>
          </cell>
          <cell r="V275">
            <v>11</v>
          </cell>
          <cell r="W275">
            <v>150</v>
          </cell>
          <cell r="X275">
            <v>24331.724999999999</v>
          </cell>
          <cell r="Y275">
            <v>1</v>
          </cell>
          <cell r="Z275">
            <v>0</v>
          </cell>
          <cell r="AA275" t="str">
            <v/>
          </cell>
          <cell r="AB275" t="str">
            <v/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0.129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0.129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LAS16.PPM06</v>
          </cell>
          <cell r="B276" t="str">
            <v>PPM</v>
          </cell>
          <cell r="C276" t="str">
            <v>6.1.5</v>
          </cell>
          <cell r="D276" t="str">
            <v>Main Switchgear</v>
          </cell>
          <cell r="E276" t="str">
            <v>Circuit Breakers -Primary</v>
          </cell>
          <cell r="F276" t="str">
            <v>400AF / 400AT</v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b">
            <v>0</v>
          </cell>
          <cell r="L276" t="str">
            <v/>
          </cell>
          <cell r="M276" t="str">
            <v/>
          </cell>
          <cell r="N276">
            <v>0</v>
          </cell>
          <cell r="O276" t="str">
            <v/>
          </cell>
          <cell r="P276">
            <v>3</v>
          </cell>
          <cell r="Q276">
            <v>3</v>
          </cell>
          <cell r="R276">
            <v>3</v>
          </cell>
          <cell r="S276" t="str">
            <v/>
          </cell>
          <cell r="T276" t="str">
            <v/>
          </cell>
          <cell r="U276" t="str">
            <v/>
          </cell>
          <cell r="V276">
            <v>11</v>
          </cell>
          <cell r="W276">
            <v>150</v>
          </cell>
          <cell r="X276">
            <v>24331.724999999999</v>
          </cell>
          <cell r="Y276">
            <v>1</v>
          </cell>
          <cell r="Z276">
            <v>0</v>
          </cell>
          <cell r="AA276" t="str">
            <v/>
          </cell>
          <cell r="AB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0.129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0.129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LAS16.PPM06</v>
          </cell>
          <cell r="B277" t="str">
            <v>PPM</v>
          </cell>
          <cell r="C277" t="str">
            <v>6.1.6</v>
          </cell>
          <cell r="D277" t="str">
            <v>Main Switchgear</v>
          </cell>
          <cell r="E277" t="str">
            <v>Circuit Breakers -Primary</v>
          </cell>
          <cell r="F277" t="str">
            <v>600AF / 400 AT</v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b">
            <v>0</v>
          </cell>
          <cell r="L277" t="str">
            <v/>
          </cell>
          <cell r="M277" t="str">
            <v/>
          </cell>
          <cell r="N277">
            <v>0</v>
          </cell>
          <cell r="O277" t="str">
            <v/>
          </cell>
          <cell r="P277">
            <v>3</v>
          </cell>
          <cell r="Q277">
            <v>3</v>
          </cell>
          <cell r="R277">
            <v>3</v>
          </cell>
          <cell r="S277" t="str">
            <v/>
          </cell>
          <cell r="T277" t="str">
            <v/>
          </cell>
          <cell r="U277" t="str">
            <v/>
          </cell>
          <cell r="V277">
            <v>11</v>
          </cell>
          <cell r="W277">
            <v>150</v>
          </cell>
          <cell r="X277">
            <v>24331.724999999999</v>
          </cell>
          <cell r="Y277">
            <v>1</v>
          </cell>
          <cell r="Z277">
            <v>0</v>
          </cell>
          <cell r="AA277" t="str">
            <v/>
          </cell>
          <cell r="AB277" t="str">
            <v/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0.129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0.129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LAS16.PPM06</v>
          </cell>
          <cell r="B278" t="str">
            <v>PPM</v>
          </cell>
          <cell r="C278" t="str">
            <v>6.1.7</v>
          </cell>
          <cell r="D278" t="str">
            <v>Main Switchgear</v>
          </cell>
          <cell r="E278" t="str">
            <v>Circuit Breakers -Primary</v>
          </cell>
          <cell r="F278" t="str">
            <v>600AF / 400 AT</v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b">
            <v>0</v>
          </cell>
          <cell r="L278" t="str">
            <v/>
          </cell>
          <cell r="M278" t="str">
            <v/>
          </cell>
          <cell r="N278">
            <v>0</v>
          </cell>
          <cell r="O278" t="str">
            <v/>
          </cell>
          <cell r="P278">
            <v>3</v>
          </cell>
          <cell r="Q278">
            <v>3</v>
          </cell>
          <cell r="R278">
            <v>3</v>
          </cell>
          <cell r="S278" t="str">
            <v/>
          </cell>
          <cell r="T278" t="str">
            <v/>
          </cell>
          <cell r="U278" t="str">
            <v/>
          </cell>
          <cell r="V278">
            <v>11</v>
          </cell>
          <cell r="W278">
            <v>150</v>
          </cell>
          <cell r="X278">
            <v>24331.724999999999</v>
          </cell>
          <cell r="Y278">
            <v>1</v>
          </cell>
          <cell r="Z278">
            <v>0</v>
          </cell>
          <cell r="AA278" t="str">
            <v/>
          </cell>
          <cell r="AB278" t="str">
            <v/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0.129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0.129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LAS16.PPM06</v>
          </cell>
          <cell r="B279" t="str">
            <v>PPM</v>
          </cell>
          <cell r="C279" t="str">
            <v>6.1.8</v>
          </cell>
          <cell r="D279" t="str">
            <v>Main Switchgear</v>
          </cell>
          <cell r="E279" t="str">
            <v>Circuit Breakers -Primary</v>
          </cell>
          <cell r="F279" t="str">
            <v>600AF / 400 AT</v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b">
            <v>0</v>
          </cell>
          <cell r="L279" t="str">
            <v/>
          </cell>
          <cell r="M279" t="str">
            <v/>
          </cell>
          <cell r="N279">
            <v>0</v>
          </cell>
          <cell r="O279" t="str">
            <v/>
          </cell>
          <cell r="P279">
            <v>3</v>
          </cell>
          <cell r="Q279">
            <v>3</v>
          </cell>
          <cell r="R279">
            <v>3</v>
          </cell>
          <cell r="S279" t="str">
            <v/>
          </cell>
          <cell r="T279" t="str">
            <v/>
          </cell>
          <cell r="U279" t="str">
            <v/>
          </cell>
          <cell r="V279">
            <v>11</v>
          </cell>
          <cell r="W279">
            <v>150</v>
          </cell>
          <cell r="X279">
            <v>24331.724999999999</v>
          </cell>
          <cell r="Y279">
            <v>1</v>
          </cell>
          <cell r="Z279">
            <v>0</v>
          </cell>
          <cell r="AA279" t="str">
            <v/>
          </cell>
          <cell r="AB279" t="str">
            <v/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0.129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0.129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LAS16.PPM06</v>
          </cell>
          <cell r="B280" t="str">
            <v>PPM</v>
          </cell>
          <cell r="C280" t="str">
            <v>6.1.9</v>
          </cell>
          <cell r="D280" t="str">
            <v>Main Switchgear</v>
          </cell>
          <cell r="E280" t="str">
            <v>Circuit Breakers -Primary</v>
          </cell>
          <cell r="F280" t="str">
            <v>1200AF / 800AT</v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b">
            <v>0</v>
          </cell>
          <cell r="L280" t="str">
            <v/>
          </cell>
          <cell r="M280" t="str">
            <v/>
          </cell>
          <cell r="N280">
            <v>0</v>
          </cell>
          <cell r="O280" t="str">
            <v/>
          </cell>
          <cell r="P280">
            <v>3</v>
          </cell>
          <cell r="Q280">
            <v>3</v>
          </cell>
          <cell r="R280">
            <v>3</v>
          </cell>
          <cell r="S280" t="str">
            <v/>
          </cell>
          <cell r="T280" t="str">
            <v/>
          </cell>
          <cell r="U280" t="str">
            <v/>
          </cell>
          <cell r="V280">
            <v>11</v>
          </cell>
          <cell r="W280">
            <v>150</v>
          </cell>
          <cell r="X280">
            <v>24331.724999999999</v>
          </cell>
          <cell r="Y280">
            <v>1</v>
          </cell>
          <cell r="Z280">
            <v>0</v>
          </cell>
          <cell r="AA280" t="str">
            <v/>
          </cell>
          <cell r="AB280" t="str">
            <v/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0.129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0.129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LAS16.PPM06</v>
          </cell>
          <cell r="B281" t="str">
            <v>PPM</v>
          </cell>
          <cell r="C281" t="str">
            <v>6.1.10</v>
          </cell>
          <cell r="D281" t="str">
            <v>Main Switchgear</v>
          </cell>
          <cell r="E281" t="str">
            <v>Circuit Breakers -Primary</v>
          </cell>
          <cell r="F281" t="str">
            <v>1200AF / 800AT</v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b">
            <v>0</v>
          </cell>
          <cell r="L281" t="str">
            <v/>
          </cell>
          <cell r="M281" t="str">
            <v/>
          </cell>
          <cell r="N281">
            <v>0</v>
          </cell>
          <cell r="O281" t="str">
            <v/>
          </cell>
          <cell r="P281">
            <v>3</v>
          </cell>
          <cell r="Q281">
            <v>3</v>
          </cell>
          <cell r="R281">
            <v>3</v>
          </cell>
          <cell r="S281" t="str">
            <v/>
          </cell>
          <cell r="T281" t="str">
            <v/>
          </cell>
          <cell r="U281" t="str">
            <v/>
          </cell>
          <cell r="V281">
            <v>11</v>
          </cell>
          <cell r="W281">
            <v>150</v>
          </cell>
          <cell r="X281">
            <v>24331.724999999999</v>
          </cell>
          <cell r="Y281">
            <v>1</v>
          </cell>
          <cell r="Z281">
            <v>0</v>
          </cell>
          <cell r="AA281" t="str">
            <v/>
          </cell>
          <cell r="AB281" t="str">
            <v/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0.129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0.129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LAS16.PPM06</v>
          </cell>
          <cell r="B282" t="str">
            <v>PPM</v>
          </cell>
          <cell r="C282" t="str">
            <v>6.1.11</v>
          </cell>
          <cell r="D282" t="str">
            <v>Main Switchgear</v>
          </cell>
          <cell r="E282" t="str">
            <v>Circuit Breakers -Primary</v>
          </cell>
          <cell r="F282" t="str">
            <v>2000AF / 1600AT</v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b">
            <v>0</v>
          </cell>
          <cell r="L282" t="str">
            <v/>
          </cell>
          <cell r="M282" t="str">
            <v/>
          </cell>
          <cell r="N282">
            <v>0</v>
          </cell>
          <cell r="O282" t="str">
            <v/>
          </cell>
          <cell r="P282">
            <v>3</v>
          </cell>
          <cell r="Q282">
            <v>3</v>
          </cell>
          <cell r="R282">
            <v>3</v>
          </cell>
          <cell r="S282" t="str">
            <v/>
          </cell>
          <cell r="T282" t="str">
            <v/>
          </cell>
          <cell r="U282" t="str">
            <v/>
          </cell>
          <cell r="V282">
            <v>11</v>
          </cell>
          <cell r="W282">
            <v>150</v>
          </cell>
          <cell r="X282">
            <v>24331.724999999999</v>
          </cell>
          <cell r="Y282">
            <v>1</v>
          </cell>
          <cell r="Z282">
            <v>0</v>
          </cell>
          <cell r="AA282" t="str">
            <v/>
          </cell>
          <cell r="AB282" t="str">
            <v/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0.129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0.129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LAS16.PPM06</v>
          </cell>
          <cell r="B283" t="str">
            <v>PPM</v>
          </cell>
          <cell r="C283" t="str">
            <v>6.1.12</v>
          </cell>
          <cell r="D283" t="str">
            <v>Main Switchgear</v>
          </cell>
          <cell r="E283" t="str">
            <v>Circuit Breakers -Primary</v>
          </cell>
          <cell r="F283" t="str">
            <v>2000AF / 1600AT</v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b">
            <v>0</v>
          </cell>
          <cell r="L283" t="str">
            <v/>
          </cell>
          <cell r="M283" t="str">
            <v/>
          </cell>
          <cell r="N283">
            <v>0</v>
          </cell>
          <cell r="O283" t="str">
            <v/>
          </cell>
          <cell r="P283">
            <v>3</v>
          </cell>
          <cell r="Q283">
            <v>3</v>
          </cell>
          <cell r="R283">
            <v>3</v>
          </cell>
          <cell r="S283" t="str">
            <v/>
          </cell>
          <cell r="T283" t="str">
            <v/>
          </cell>
          <cell r="U283" t="str">
            <v/>
          </cell>
          <cell r="V283">
            <v>11</v>
          </cell>
          <cell r="W283">
            <v>150</v>
          </cell>
          <cell r="X283">
            <v>24331.724999999999</v>
          </cell>
          <cell r="Y283">
            <v>1</v>
          </cell>
          <cell r="Z283">
            <v>0</v>
          </cell>
          <cell r="AA283" t="str">
            <v/>
          </cell>
          <cell r="AB283" t="str">
            <v/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0.129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0.129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LAS16.PPM06</v>
          </cell>
          <cell r="B284" t="str">
            <v>PPM</v>
          </cell>
          <cell r="C284" t="str">
            <v>6.1.13</v>
          </cell>
          <cell r="D284" t="str">
            <v>Main Switchgear</v>
          </cell>
          <cell r="E284" t="str">
            <v>Circuit Breakers -Primary</v>
          </cell>
          <cell r="F284" t="str">
            <v>2000AF / 1600AT</v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b">
            <v>0</v>
          </cell>
          <cell r="L284" t="str">
            <v/>
          </cell>
          <cell r="M284" t="str">
            <v/>
          </cell>
          <cell r="N284">
            <v>0</v>
          </cell>
          <cell r="O284" t="str">
            <v/>
          </cell>
          <cell r="P284">
            <v>3</v>
          </cell>
          <cell r="Q284">
            <v>3</v>
          </cell>
          <cell r="R284">
            <v>3</v>
          </cell>
          <cell r="S284" t="str">
            <v/>
          </cell>
          <cell r="T284" t="str">
            <v/>
          </cell>
          <cell r="U284" t="str">
            <v/>
          </cell>
          <cell r="V284">
            <v>11</v>
          </cell>
          <cell r="W284">
            <v>150</v>
          </cell>
          <cell r="X284">
            <v>24331.724999999999</v>
          </cell>
          <cell r="Y284">
            <v>1</v>
          </cell>
          <cell r="Z284">
            <v>0</v>
          </cell>
          <cell r="AA284" t="str">
            <v/>
          </cell>
          <cell r="AB284" t="str">
            <v/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0.129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0.129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LAS16.PPM06</v>
          </cell>
          <cell r="B285" t="str">
            <v>PPM</v>
          </cell>
          <cell r="C285" t="str">
            <v>6.1.14</v>
          </cell>
          <cell r="D285" t="str">
            <v>Main Switchgear</v>
          </cell>
          <cell r="E285" t="str">
            <v>Circuit Breakers -Primary</v>
          </cell>
          <cell r="F285" t="str">
            <v>2000AF / 1600AT</v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b">
            <v>0</v>
          </cell>
          <cell r="L285" t="str">
            <v/>
          </cell>
          <cell r="M285" t="str">
            <v/>
          </cell>
          <cell r="N285">
            <v>0</v>
          </cell>
          <cell r="O285" t="str">
            <v/>
          </cell>
          <cell r="P285">
            <v>3</v>
          </cell>
          <cell r="Q285">
            <v>3</v>
          </cell>
          <cell r="R285">
            <v>3</v>
          </cell>
          <cell r="S285" t="str">
            <v/>
          </cell>
          <cell r="T285" t="str">
            <v/>
          </cell>
          <cell r="U285" t="str">
            <v/>
          </cell>
          <cell r="V285">
            <v>11</v>
          </cell>
          <cell r="W285">
            <v>150</v>
          </cell>
          <cell r="X285">
            <v>24331.724999999999</v>
          </cell>
          <cell r="Y285">
            <v>1</v>
          </cell>
          <cell r="Z285">
            <v>0</v>
          </cell>
          <cell r="AA285" t="str">
            <v/>
          </cell>
          <cell r="AB285" t="str">
            <v/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0.129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0.129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LAS16.PPM06</v>
          </cell>
          <cell r="B286" t="str">
            <v>PPM</v>
          </cell>
          <cell r="C286" t="str">
            <v>6.1.15</v>
          </cell>
          <cell r="D286" t="str">
            <v>Main Switchgear</v>
          </cell>
          <cell r="E286" t="str">
            <v>Circuit Breakers -Primary</v>
          </cell>
          <cell r="F286" t="str">
            <v>2000AF / 1600AT</v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b">
            <v>0</v>
          </cell>
          <cell r="L286" t="str">
            <v/>
          </cell>
          <cell r="M286" t="str">
            <v/>
          </cell>
          <cell r="N286">
            <v>0</v>
          </cell>
          <cell r="O286" t="str">
            <v/>
          </cell>
          <cell r="P286">
            <v>3</v>
          </cell>
          <cell r="Q286">
            <v>3</v>
          </cell>
          <cell r="R286">
            <v>3</v>
          </cell>
          <cell r="S286" t="str">
            <v/>
          </cell>
          <cell r="T286" t="str">
            <v/>
          </cell>
          <cell r="U286" t="str">
            <v/>
          </cell>
          <cell r="V286">
            <v>11</v>
          </cell>
          <cell r="W286">
            <v>150</v>
          </cell>
          <cell r="X286">
            <v>24331.724999999999</v>
          </cell>
          <cell r="Y286">
            <v>1</v>
          </cell>
          <cell r="Z286">
            <v>0</v>
          </cell>
          <cell r="AA286" t="str">
            <v/>
          </cell>
          <cell r="AB286" t="str">
            <v/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0.129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0.129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LAS16.PPM06</v>
          </cell>
          <cell r="B287" t="str">
            <v>PPM</v>
          </cell>
          <cell r="C287" t="str">
            <v>6.1.16</v>
          </cell>
          <cell r="D287" t="str">
            <v>Main Switchgear</v>
          </cell>
          <cell r="E287" t="str">
            <v>Circuit Breakers -Primary</v>
          </cell>
          <cell r="F287" t="str">
            <v>2000AF / 1600AT</v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b">
            <v>0</v>
          </cell>
          <cell r="L287" t="str">
            <v/>
          </cell>
          <cell r="M287" t="str">
            <v/>
          </cell>
          <cell r="N287">
            <v>0</v>
          </cell>
          <cell r="O287" t="str">
            <v/>
          </cell>
          <cell r="P287">
            <v>3</v>
          </cell>
          <cell r="Q287">
            <v>3</v>
          </cell>
          <cell r="R287">
            <v>3</v>
          </cell>
          <cell r="S287" t="str">
            <v/>
          </cell>
          <cell r="T287" t="str">
            <v/>
          </cell>
          <cell r="U287" t="str">
            <v/>
          </cell>
          <cell r="V287">
            <v>11</v>
          </cell>
          <cell r="W287">
            <v>150</v>
          </cell>
          <cell r="X287">
            <v>24331.724999999999</v>
          </cell>
          <cell r="Y287">
            <v>1</v>
          </cell>
          <cell r="Z287">
            <v>0</v>
          </cell>
          <cell r="AA287" t="str">
            <v/>
          </cell>
          <cell r="AB287" t="str">
            <v/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0.129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0.129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LAS16.PPM06</v>
          </cell>
          <cell r="B288" t="str">
            <v>PPM</v>
          </cell>
          <cell r="C288" t="str">
            <v>6.1.17</v>
          </cell>
          <cell r="D288" t="str">
            <v>Main Switchgear</v>
          </cell>
          <cell r="E288" t="str">
            <v>Circuit Breakers -Primary</v>
          </cell>
          <cell r="F288" t="str">
            <v>3000AT / 2500AT</v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b">
            <v>0</v>
          </cell>
          <cell r="L288" t="str">
            <v/>
          </cell>
          <cell r="M288" t="str">
            <v/>
          </cell>
          <cell r="N288">
            <v>0</v>
          </cell>
          <cell r="O288" t="str">
            <v/>
          </cell>
          <cell r="P288">
            <v>3</v>
          </cell>
          <cell r="Q288">
            <v>3</v>
          </cell>
          <cell r="R288">
            <v>3</v>
          </cell>
          <cell r="S288" t="str">
            <v/>
          </cell>
          <cell r="T288" t="str">
            <v/>
          </cell>
          <cell r="U288" t="str">
            <v/>
          </cell>
          <cell r="V288">
            <v>11</v>
          </cell>
          <cell r="W288">
            <v>150</v>
          </cell>
          <cell r="X288">
            <v>24331.724999999999</v>
          </cell>
          <cell r="Y288">
            <v>1</v>
          </cell>
          <cell r="Z288">
            <v>0</v>
          </cell>
          <cell r="AA288" t="str">
            <v/>
          </cell>
          <cell r="AB288" t="str">
            <v/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0.129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0.129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LAS16.PPM06</v>
          </cell>
          <cell r="B289" t="str">
            <v>PPM</v>
          </cell>
          <cell r="C289" t="str">
            <v>6.1.18</v>
          </cell>
          <cell r="D289" t="str">
            <v>Main Switchgear</v>
          </cell>
          <cell r="E289" t="str">
            <v>Circuit Breakers -Primary</v>
          </cell>
          <cell r="F289" t="str">
            <v>3000AT / 2500AT</v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b">
            <v>0</v>
          </cell>
          <cell r="L289" t="str">
            <v/>
          </cell>
          <cell r="M289" t="str">
            <v/>
          </cell>
          <cell r="N289">
            <v>0</v>
          </cell>
          <cell r="O289" t="str">
            <v/>
          </cell>
          <cell r="P289">
            <v>3</v>
          </cell>
          <cell r="Q289">
            <v>3</v>
          </cell>
          <cell r="R289">
            <v>3</v>
          </cell>
          <cell r="S289" t="str">
            <v/>
          </cell>
          <cell r="T289" t="str">
            <v/>
          </cell>
          <cell r="U289" t="str">
            <v/>
          </cell>
          <cell r="V289">
            <v>11</v>
          </cell>
          <cell r="W289">
            <v>150</v>
          </cell>
          <cell r="X289">
            <v>24331.724999999999</v>
          </cell>
          <cell r="Y289">
            <v>1</v>
          </cell>
          <cell r="Z289">
            <v>0</v>
          </cell>
          <cell r="AA289" t="str">
            <v/>
          </cell>
          <cell r="AB289" t="str">
            <v/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0.129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0.129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LAS16.PPM06</v>
          </cell>
          <cell r="B290" t="str">
            <v>PPM</v>
          </cell>
          <cell r="C290" t="str">
            <v>6.1.19</v>
          </cell>
          <cell r="D290" t="str">
            <v>Main Switchgear</v>
          </cell>
          <cell r="E290" t="str">
            <v>Circuit Breakers -Primary</v>
          </cell>
          <cell r="F290" t="str">
            <v>HLP02A MAIN</v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b">
            <v>0</v>
          </cell>
          <cell r="L290" t="str">
            <v/>
          </cell>
          <cell r="M290" t="str">
            <v/>
          </cell>
          <cell r="N290">
            <v>0</v>
          </cell>
          <cell r="O290" t="str">
            <v/>
          </cell>
          <cell r="P290">
            <v>3</v>
          </cell>
          <cell r="Q290">
            <v>3</v>
          </cell>
          <cell r="R290">
            <v>3</v>
          </cell>
          <cell r="S290" t="str">
            <v/>
          </cell>
          <cell r="T290" t="str">
            <v/>
          </cell>
          <cell r="U290" t="str">
            <v/>
          </cell>
          <cell r="V290">
            <v>11</v>
          </cell>
          <cell r="W290">
            <v>150</v>
          </cell>
          <cell r="X290">
            <v>24331.724999999999</v>
          </cell>
          <cell r="Y290">
            <v>1</v>
          </cell>
          <cell r="Z290">
            <v>0</v>
          </cell>
          <cell r="AA290" t="str">
            <v/>
          </cell>
          <cell r="AB290" t="str">
            <v/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0.129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0.129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LAS16.PPM06</v>
          </cell>
          <cell r="B291" t="str">
            <v>PPM</v>
          </cell>
          <cell r="C291" t="str">
            <v>6.1.20</v>
          </cell>
          <cell r="D291" t="str">
            <v>Main Switchgear</v>
          </cell>
          <cell r="E291" t="str">
            <v>LV Cables</v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b">
            <v>0</v>
          </cell>
          <cell r="L291" t="str">
            <v/>
          </cell>
          <cell r="M291" t="str">
            <v/>
          </cell>
          <cell r="N291">
            <v>0</v>
          </cell>
          <cell r="O291" t="str">
            <v/>
          </cell>
          <cell r="P291">
            <v>18.600000000000001</v>
          </cell>
          <cell r="Q291">
            <v>18.600000000000001</v>
          </cell>
          <cell r="R291">
            <v>18.600000000000001</v>
          </cell>
          <cell r="S291" t="str">
            <v/>
          </cell>
          <cell r="T291" t="str">
            <v/>
          </cell>
          <cell r="U291" t="str">
            <v/>
          </cell>
          <cell r="V291">
            <v>11</v>
          </cell>
          <cell r="W291">
            <v>150</v>
          </cell>
          <cell r="X291">
            <v>24331.724999999999</v>
          </cell>
          <cell r="Y291">
            <v>1</v>
          </cell>
          <cell r="Z291">
            <v>0</v>
          </cell>
          <cell r="AA291" t="str">
            <v/>
          </cell>
          <cell r="AB291" t="str">
            <v/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0.79979999999999996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0.79979999999999996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LAS16.PPM06</v>
          </cell>
          <cell r="B292" t="str">
            <v>PPM</v>
          </cell>
          <cell r="C292" t="str">
            <v>6.1.21</v>
          </cell>
          <cell r="D292" t="str">
            <v>Main Switchgear</v>
          </cell>
          <cell r="E292" t="str">
            <v>Panelboards</v>
          </cell>
          <cell r="F292" t="str">
            <v>HLP01A</v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b">
            <v>0</v>
          </cell>
          <cell r="L292" t="str">
            <v/>
          </cell>
          <cell r="M292" t="str">
            <v/>
          </cell>
          <cell r="N292">
            <v>0</v>
          </cell>
          <cell r="O292" t="str">
            <v/>
          </cell>
          <cell r="P292">
            <v>0.5</v>
          </cell>
          <cell r="Q292">
            <v>0.5</v>
          </cell>
          <cell r="R292">
            <v>0.5</v>
          </cell>
          <cell r="S292" t="str">
            <v/>
          </cell>
          <cell r="T292" t="str">
            <v/>
          </cell>
          <cell r="U292" t="str">
            <v/>
          </cell>
          <cell r="V292">
            <v>11</v>
          </cell>
          <cell r="W292">
            <v>150</v>
          </cell>
          <cell r="X292">
            <v>24331.724999999999</v>
          </cell>
          <cell r="Y292">
            <v>1</v>
          </cell>
          <cell r="Z292">
            <v>0</v>
          </cell>
          <cell r="AA292" t="str">
            <v/>
          </cell>
          <cell r="AB292" t="str">
            <v/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2.1499999999999998E-2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2.1499999999999998E-2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LAS16.PPM06</v>
          </cell>
          <cell r="B293" t="str">
            <v>PPM</v>
          </cell>
          <cell r="C293" t="str">
            <v>6.1.22</v>
          </cell>
          <cell r="D293" t="str">
            <v>Main Switchgear</v>
          </cell>
          <cell r="E293" t="str">
            <v>Panelboards</v>
          </cell>
          <cell r="F293" t="str">
            <v>HLP02A</v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b">
            <v>0</v>
          </cell>
          <cell r="L293" t="str">
            <v/>
          </cell>
          <cell r="M293" t="str">
            <v/>
          </cell>
          <cell r="N293">
            <v>0</v>
          </cell>
          <cell r="O293" t="str">
            <v/>
          </cell>
          <cell r="P293">
            <v>0.5</v>
          </cell>
          <cell r="Q293">
            <v>0.5</v>
          </cell>
          <cell r="R293">
            <v>0.5</v>
          </cell>
          <cell r="S293" t="str">
            <v/>
          </cell>
          <cell r="T293" t="str">
            <v/>
          </cell>
          <cell r="U293" t="str">
            <v/>
          </cell>
          <cell r="V293">
            <v>11</v>
          </cell>
          <cell r="W293">
            <v>150</v>
          </cell>
          <cell r="X293">
            <v>24331.724999999999</v>
          </cell>
          <cell r="Y293">
            <v>1</v>
          </cell>
          <cell r="Z293">
            <v>0</v>
          </cell>
          <cell r="AA293" t="str">
            <v/>
          </cell>
          <cell r="AB293" t="str">
            <v/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2.1499999999999998E-2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2.1499999999999998E-2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LAS16.PPM06</v>
          </cell>
          <cell r="B294" t="str">
            <v>PPM</v>
          </cell>
          <cell r="C294" t="str">
            <v>6.1.23</v>
          </cell>
          <cell r="D294" t="str">
            <v>Main Switchgear</v>
          </cell>
          <cell r="E294" t="str">
            <v>XFMR - Dry-Type, Small</v>
          </cell>
          <cell r="F294" t="str">
            <v>TLVP</v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b">
            <v>0</v>
          </cell>
          <cell r="L294" t="str">
            <v/>
          </cell>
          <cell r="M294" t="str">
            <v/>
          </cell>
          <cell r="N294">
            <v>0</v>
          </cell>
          <cell r="O294" t="str">
            <v/>
          </cell>
          <cell r="P294">
            <v>2</v>
          </cell>
          <cell r="Q294">
            <v>2</v>
          </cell>
          <cell r="R294">
            <v>2</v>
          </cell>
          <cell r="S294" t="str">
            <v/>
          </cell>
          <cell r="T294" t="str">
            <v/>
          </cell>
          <cell r="U294" t="str">
            <v/>
          </cell>
          <cell r="V294">
            <v>11</v>
          </cell>
          <cell r="W294">
            <v>150</v>
          </cell>
          <cell r="X294">
            <v>24331.724999999999</v>
          </cell>
          <cell r="Y294">
            <v>1</v>
          </cell>
          <cell r="Z294">
            <v>0</v>
          </cell>
          <cell r="AA294" t="str">
            <v/>
          </cell>
          <cell r="AB294" t="str">
            <v/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8.5999999999999993E-2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8.5999999999999993E-2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LAS16.PPM06</v>
          </cell>
          <cell r="B295" t="str">
            <v>PPM</v>
          </cell>
          <cell r="C295" t="str">
            <v>6.1.24</v>
          </cell>
          <cell r="D295" t="str">
            <v>Main Switchgear</v>
          </cell>
          <cell r="E295" t="str">
            <v>LV Disconnect</v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b">
            <v>0</v>
          </cell>
          <cell r="L295" t="str">
            <v/>
          </cell>
          <cell r="M295" t="str">
            <v/>
          </cell>
          <cell r="N295">
            <v>0</v>
          </cell>
          <cell r="O295" t="str">
            <v/>
          </cell>
          <cell r="P295">
            <v>1.5</v>
          </cell>
          <cell r="Q295">
            <v>1.5</v>
          </cell>
          <cell r="R295">
            <v>1.5</v>
          </cell>
          <cell r="S295" t="str">
            <v/>
          </cell>
          <cell r="T295" t="str">
            <v/>
          </cell>
          <cell r="U295" t="str">
            <v/>
          </cell>
          <cell r="V295">
            <v>11</v>
          </cell>
          <cell r="W295">
            <v>150</v>
          </cell>
          <cell r="X295">
            <v>24331.724999999999</v>
          </cell>
          <cell r="Y295">
            <v>1</v>
          </cell>
          <cell r="Z295">
            <v>0</v>
          </cell>
          <cell r="AA295" t="str">
            <v/>
          </cell>
          <cell r="AB295" t="str">
            <v/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6.4500000000000002E-2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6.4500000000000002E-2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LAS16.PPM06</v>
          </cell>
          <cell r="B296" t="str">
            <v>PPM</v>
          </cell>
          <cell r="C296" t="str">
            <v>6.2.1</v>
          </cell>
          <cell r="D296" t="str">
            <v>PDU</v>
          </cell>
          <cell r="E296" t="str">
            <v>Circuit Breakers -Secondary</v>
          </cell>
          <cell r="F296" t="str">
            <v>1600AF / 1600AT</v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b">
            <v>0</v>
          </cell>
          <cell r="L296" t="str">
            <v/>
          </cell>
          <cell r="M296" t="str">
            <v/>
          </cell>
          <cell r="N296">
            <v>0</v>
          </cell>
          <cell r="O296" t="str">
            <v/>
          </cell>
          <cell r="P296">
            <v>2</v>
          </cell>
          <cell r="Q296">
            <v>2</v>
          </cell>
          <cell r="R296">
            <v>2</v>
          </cell>
          <cell r="S296" t="str">
            <v/>
          </cell>
          <cell r="T296" t="str">
            <v/>
          </cell>
          <cell r="U296" t="str">
            <v/>
          </cell>
          <cell r="V296">
            <v>11</v>
          </cell>
          <cell r="W296">
            <v>150</v>
          </cell>
          <cell r="X296">
            <v>24331.724999999999</v>
          </cell>
          <cell r="Y296">
            <v>1</v>
          </cell>
          <cell r="Z296">
            <v>0</v>
          </cell>
          <cell r="AA296" t="str">
            <v/>
          </cell>
          <cell r="AB296" t="str">
            <v/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8.5999999999999993E-2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8.5999999999999993E-2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LAS16.PPM06</v>
          </cell>
          <cell r="B297" t="str">
            <v>PPM</v>
          </cell>
          <cell r="C297" t="str">
            <v>6.2.2</v>
          </cell>
          <cell r="D297" t="str">
            <v>PDU</v>
          </cell>
          <cell r="E297" t="str">
            <v>Circuit Breakers -Secondary</v>
          </cell>
          <cell r="F297" t="str">
            <v>1600AF / 1600AT</v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b">
            <v>0</v>
          </cell>
          <cell r="L297" t="str">
            <v/>
          </cell>
          <cell r="M297" t="str">
            <v/>
          </cell>
          <cell r="N297">
            <v>0</v>
          </cell>
          <cell r="O297" t="str">
            <v/>
          </cell>
          <cell r="P297">
            <v>2</v>
          </cell>
          <cell r="Q297">
            <v>2</v>
          </cell>
          <cell r="R297">
            <v>2</v>
          </cell>
          <cell r="S297" t="str">
            <v/>
          </cell>
          <cell r="T297" t="str">
            <v/>
          </cell>
          <cell r="U297" t="str">
            <v/>
          </cell>
          <cell r="V297">
            <v>11</v>
          </cell>
          <cell r="W297">
            <v>150</v>
          </cell>
          <cell r="X297">
            <v>24331.724999999999</v>
          </cell>
          <cell r="Y297">
            <v>1</v>
          </cell>
          <cell r="Z297">
            <v>0</v>
          </cell>
          <cell r="AA297" t="str">
            <v/>
          </cell>
          <cell r="AB297" t="str">
            <v/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8.5999999999999993E-2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8.5999999999999993E-2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LAS16.PPM06</v>
          </cell>
          <cell r="B298" t="str">
            <v>PPM</v>
          </cell>
          <cell r="C298" t="str">
            <v>6.2.3</v>
          </cell>
          <cell r="D298" t="str">
            <v>PDU</v>
          </cell>
          <cell r="E298" t="str">
            <v>Circuit Breakers -Secondary</v>
          </cell>
          <cell r="F298" t="str">
            <v>400AF / 400AT</v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b">
            <v>0</v>
          </cell>
          <cell r="L298" t="str">
            <v/>
          </cell>
          <cell r="M298" t="str">
            <v/>
          </cell>
          <cell r="N298">
            <v>0</v>
          </cell>
          <cell r="O298" t="str">
            <v/>
          </cell>
          <cell r="P298">
            <v>2</v>
          </cell>
          <cell r="Q298">
            <v>2</v>
          </cell>
          <cell r="R298">
            <v>2</v>
          </cell>
          <cell r="S298" t="str">
            <v/>
          </cell>
          <cell r="T298" t="str">
            <v/>
          </cell>
          <cell r="U298" t="str">
            <v/>
          </cell>
          <cell r="V298">
            <v>11</v>
          </cell>
          <cell r="W298">
            <v>150</v>
          </cell>
          <cell r="X298">
            <v>24331.724999999999</v>
          </cell>
          <cell r="Y298">
            <v>1</v>
          </cell>
          <cell r="Z298">
            <v>0</v>
          </cell>
          <cell r="AA298" t="str">
            <v/>
          </cell>
          <cell r="AB298" t="str">
            <v/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8.5999999999999993E-2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8.5999999999999993E-2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LAS16.PPM06</v>
          </cell>
          <cell r="B299" t="str">
            <v>PPM</v>
          </cell>
          <cell r="C299" t="str">
            <v>6.2.4</v>
          </cell>
          <cell r="D299" t="str">
            <v>PDU</v>
          </cell>
          <cell r="E299" t="str">
            <v>Circuit Breakers -Secondary</v>
          </cell>
          <cell r="F299" t="str">
            <v>400AF / 400AT</v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b">
            <v>0</v>
          </cell>
          <cell r="L299" t="str">
            <v/>
          </cell>
          <cell r="M299" t="str">
            <v/>
          </cell>
          <cell r="N299">
            <v>0</v>
          </cell>
          <cell r="O299" t="str">
            <v/>
          </cell>
          <cell r="P299">
            <v>2</v>
          </cell>
          <cell r="Q299">
            <v>2</v>
          </cell>
          <cell r="R299">
            <v>2</v>
          </cell>
          <cell r="S299" t="str">
            <v/>
          </cell>
          <cell r="T299" t="str">
            <v/>
          </cell>
          <cell r="U299" t="str">
            <v/>
          </cell>
          <cell r="V299">
            <v>11</v>
          </cell>
          <cell r="W299">
            <v>150</v>
          </cell>
          <cell r="X299">
            <v>24331.724999999999</v>
          </cell>
          <cell r="Y299">
            <v>1</v>
          </cell>
          <cell r="Z299">
            <v>0</v>
          </cell>
          <cell r="AA299" t="str">
            <v/>
          </cell>
          <cell r="AB299" t="str">
            <v/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8.5999999999999993E-2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8.5999999999999993E-2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LAS16.PPM06</v>
          </cell>
          <cell r="B300" t="str">
            <v>PPM</v>
          </cell>
          <cell r="C300" t="str">
            <v>6.2.5</v>
          </cell>
          <cell r="D300" t="str">
            <v>PDU</v>
          </cell>
          <cell r="E300" t="str">
            <v>Circuit Breakers -Secondary</v>
          </cell>
          <cell r="F300" t="str">
            <v>400AF / 400AT</v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b">
            <v>0</v>
          </cell>
          <cell r="L300" t="str">
            <v/>
          </cell>
          <cell r="M300" t="str">
            <v/>
          </cell>
          <cell r="N300">
            <v>0</v>
          </cell>
          <cell r="O300" t="str">
            <v/>
          </cell>
          <cell r="P300">
            <v>2</v>
          </cell>
          <cell r="Q300">
            <v>2</v>
          </cell>
          <cell r="R300">
            <v>2</v>
          </cell>
          <cell r="S300" t="str">
            <v/>
          </cell>
          <cell r="T300" t="str">
            <v/>
          </cell>
          <cell r="U300" t="str">
            <v/>
          </cell>
          <cell r="V300">
            <v>11</v>
          </cell>
          <cell r="W300">
            <v>150</v>
          </cell>
          <cell r="X300">
            <v>24331.724999999999</v>
          </cell>
          <cell r="Y300">
            <v>1</v>
          </cell>
          <cell r="Z300">
            <v>0</v>
          </cell>
          <cell r="AA300" t="str">
            <v/>
          </cell>
          <cell r="AB300" t="str">
            <v/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8.5999999999999993E-2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8.5999999999999993E-2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LAS16.PPM06</v>
          </cell>
          <cell r="B301" t="str">
            <v>PPM</v>
          </cell>
          <cell r="C301" t="str">
            <v>6.2.6</v>
          </cell>
          <cell r="D301" t="str">
            <v>PDU</v>
          </cell>
          <cell r="E301" t="str">
            <v>Circuit Breakers -Secondary</v>
          </cell>
          <cell r="F301" t="str">
            <v>400AF / 400AT</v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b">
            <v>0</v>
          </cell>
          <cell r="L301" t="str">
            <v/>
          </cell>
          <cell r="M301" t="str">
            <v/>
          </cell>
          <cell r="N301">
            <v>0</v>
          </cell>
          <cell r="O301" t="str">
            <v/>
          </cell>
          <cell r="P301">
            <v>2</v>
          </cell>
          <cell r="Q301">
            <v>2</v>
          </cell>
          <cell r="R301">
            <v>2</v>
          </cell>
          <cell r="S301" t="str">
            <v/>
          </cell>
          <cell r="T301" t="str">
            <v/>
          </cell>
          <cell r="U301" t="str">
            <v/>
          </cell>
          <cell r="V301">
            <v>11</v>
          </cell>
          <cell r="W301">
            <v>150</v>
          </cell>
          <cell r="X301">
            <v>24331.724999999999</v>
          </cell>
          <cell r="Y301">
            <v>1</v>
          </cell>
          <cell r="Z301">
            <v>0</v>
          </cell>
          <cell r="AA301" t="str">
            <v/>
          </cell>
          <cell r="AB301" t="str">
            <v/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8.5999999999999993E-2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8.5999999999999993E-2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LAS16.PPM06</v>
          </cell>
          <cell r="B302" t="str">
            <v>PPM</v>
          </cell>
          <cell r="C302" t="str">
            <v>6.2.7</v>
          </cell>
          <cell r="D302" t="str">
            <v>PDU</v>
          </cell>
          <cell r="E302" t="str">
            <v>Circuit Breakers -Secondary</v>
          </cell>
          <cell r="F302" t="str">
            <v>400AF / 400AT</v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b">
            <v>0</v>
          </cell>
          <cell r="L302" t="str">
            <v/>
          </cell>
          <cell r="M302" t="str">
            <v/>
          </cell>
          <cell r="N302">
            <v>0</v>
          </cell>
          <cell r="O302" t="str">
            <v/>
          </cell>
          <cell r="P302">
            <v>2</v>
          </cell>
          <cell r="Q302">
            <v>2</v>
          </cell>
          <cell r="R302">
            <v>2</v>
          </cell>
          <cell r="S302" t="str">
            <v/>
          </cell>
          <cell r="T302" t="str">
            <v/>
          </cell>
          <cell r="U302" t="str">
            <v/>
          </cell>
          <cell r="V302">
            <v>11</v>
          </cell>
          <cell r="W302">
            <v>150</v>
          </cell>
          <cell r="X302">
            <v>24331.724999999999</v>
          </cell>
          <cell r="Y302">
            <v>1</v>
          </cell>
          <cell r="Z302">
            <v>0</v>
          </cell>
          <cell r="AA302" t="str">
            <v/>
          </cell>
          <cell r="AB302" t="str">
            <v/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8.5999999999999993E-2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8.5999999999999993E-2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LAS16.PPM06</v>
          </cell>
          <cell r="B303" t="str">
            <v>PPM</v>
          </cell>
          <cell r="C303" t="str">
            <v>6.2.8</v>
          </cell>
          <cell r="D303" t="str">
            <v>PDU</v>
          </cell>
          <cell r="E303" t="str">
            <v>Circuit Breakers -Secondary</v>
          </cell>
          <cell r="F303" t="str">
            <v>400AF / 400AT</v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b">
            <v>0</v>
          </cell>
          <cell r="L303" t="str">
            <v/>
          </cell>
          <cell r="M303" t="str">
            <v/>
          </cell>
          <cell r="N303">
            <v>0</v>
          </cell>
          <cell r="O303" t="str">
            <v/>
          </cell>
          <cell r="P303">
            <v>2</v>
          </cell>
          <cell r="Q303">
            <v>2</v>
          </cell>
          <cell r="R303">
            <v>2</v>
          </cell>
          <cell r="S303" t="str">
            <v/>
          </cell>
          <cell r="T303" t="str">
            <v/>
          </cell>
          <cell r="U303" t="str">
            <v/>
          </cell>
          <cell r="V303">
            <v>11</v>
          </cell>
          <cell r="W303">
            <v>150</v>
          </cell>
          <cell r="X303">
            <v>24331.724999999999</v>
          </cell>
          <cell r="Y303">
            <v>1</v>
          </cell>
          <cell r="Z303">
            <v>0</v>
          </cell>
          <cell r="AA303" t="str">
            <v/>
          </cell>
          <cell r="AB303" t="str">
            <v/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8.5999999999999993E-2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8.5999999999999993E-2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LAS16.PPM06</v>
          </cell>
          <cell r="B304" t="str">
            <v>PPM</v>
          </cell>
          <cell r="C304" t="str">
            <v>6.2.9</v>
          </cell>
          <cell r="D304" t="str">
            <v>PDU</v>
          </cell>
          <cell r="E304" t="str">
            <v>Circuit Breakers -Secondary</v>
          </cell>
          <cell r="F304" t="str">
            <v>400AF / 400AT</v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b">
            <v>0</v>
          </cell>
          <cell r="L304" t="str">
            <v/>
          </cell>
          <cell r="M304" t="str">
            <v/>
          </cell>
          <cell r="N304">
            <v>0</v>
          </cell>
          <cell r="O304" t="str">
            <v/>
          </cell>
          <cell r="P304">
            <v>2</v>
          </cell>
          <cell r="Q304">
            <v>2</v>
          </cell>
          <cell r="R304">
            <v>2</v>
          </cell>
          <cell r="S304" t="str">
            <v/>
          </cell>
          <cell r="T304" t="str">
            <v/>
          </cell>
          <cell r="U304" t="str">
            <v/>
          </cell>
          <cell r="V304">
            <v>11</v>
          </cell>
          <cell r="W304">
            <v>150</v>
          </cell>
          <cell r="X304">
            <v>24331.724999999999</v>
          </cell>
          <cell r="Y304">
            <v>1</v>
          </cell>
          <cell r="Z304">
            <v>0</v>
          </cell>
          <cell r="AA304" t="str">
            <v/>
          </cell>
          <cell r="AB304" t="str">
            <v/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8.5999999999999993E-2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8.5999999999999993E-2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LAS16.PPM06</v>
          </cell>
          <cell r="B305" t="str">
            <v>PPM</v>
          </cell>
          <cell r="C305" t="str">
            <v>6.2.10</v>
          </cell>
          <cell r="D305" t="str">
            <v>PDU</v>
          </cell>
          <cell r="E305" t="str">
            <v>Circuit Breakers -Secondary</v>
          </cell>
          <cell r="F305" t="str">
            <v>400AF / 400AT</v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b">
            <v>0</v>
          </cell>
          <cell r="L305" t="str">
            <v/>
          </cell>
          <cell r="M305" t="str">
            <v/>
          </cell>
          <cell r="N305">
            <v>0</v>
          </cell>
          <cell r="O305" t="str">
            <v/>
          </cell>
          <cell r="P305">
            <v>2</v>
          </cell>
          <cell r="Q305">
            <v>2</v>
          </cell>
          <cell r="R305">
            <v>2</v>
          </cell>
          <cell r="S305" t="str">
            <v/>
          </cell>
          <cell r="T305" t="str">
            <v/>
          </cell>
          <cell r="U305" t="str">
            <v/>
          </cell>
          <cell r="V305">
            <v>11</v>
          </cell>
          <cell r="W305">
            <v>150</v>
          </cell>
          <cell r="X305">
            <v>24331.724999999999</v>
          </cell>
          <cell r="Y305">
            <v>1</v>
          </cell>
          <cell r="Z305">
            <v>0</v>
          </cell>
          <cell r="AA305" t="str">
            <v/>
          </cell>
          <cell r="AB305" t="str">
            <v/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8.5999999999999993E-2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8.5999999999999993E-2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LAS16.PPM06</v>
          </cell>
          <cell r="B306" t="str">
            <v>PPM</v>
          </cell>
          <cell r="C306" t="str">
            <v>6.2.11</v>
          </cell>
          <cell r="D306" t="str">
            <v>PDU</v>
          </cell>
          <cell r="E306" t="str">
            <v>Circuit Breakers -Secondary</v>
          </cell>
          <cell r="F306" t="str">
            <v>400AF / 400AT</v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b">
            <v>0</v>
          </cell>
          <cell r="L306" t="str">
            <v/>
          </cell>
          <cell r="M306" t="str">
            <v/>
          </cell>
          <cell r="N306">
            <v>0</v>
          </cell>
          <cell r="O306" t="str">
            <v/>
          </cell>
          <cell r="P306">
            <v>2</v>
          </cell>
          <cell r="Q306">
            <v>2</v>
          </cell>
          <cell r="R306">
            <v>2</v>
          </cell>
          <cell r="S306" t="str">
            <v/>
          </cell>
          <cell r="T306" t="str">
            <v/>
          </cell>
          <cell r="U306" t="str">
            <v/>
          </cell>
          <cell r="V306">
            <v>11</v>
          </cell>
          <cell r="W306">
            <v>150</v>
          </cell>
          <cell r="X306">
            <v>24331.724999999999</v>
          </cell>
          <cell r="Y306">
            <v>1</v>
          </cell>
          <cell r="Z306">
            <v>0</v>
          </cell>
          <cell r="AA306" t="str">
            <v/>
          </cell>
          <cell r="AB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8.5999999999999993E-2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8.5999999999999993E-2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LAS16.PPM06</v>
          </cell>
          <cell r="B307" t="str">
            <v>PPM</v>
          </cell>
          <cell r="C307" t="str">
            <v>6.2.12</v>
          </cell>
          <cell r="D307" t="str">
            <v>PDU</v>
          </cell>
          <cell r="E307" t="str">
            <v>Circuit Breakers -Secondary</v>
          </cell>
          <cell r="F307" t="str">
            <v>400AF / 400AT</v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b">
            <v>0</v>
          </cell>
          <cell r="L307" t="str">
            <v/>
          </cell>
          <cell r="M307" t="str">
            <v/>
          </cell>
          <cell r="N307">
            <v>0</v>
          </cell>
          <cell r="O307" t="str">
            <v/>
          </cell>
          <cell r="P307">
            <v>2</v>
          </cell>
          <cell r="Q307">
            <v>2</v>
          </cell>
          <cell r="R307">
            <v>2</v>
          </cell>
          <cell r="S307" t="str">
            <v/>
          </cell>
          <cell r="T307" t="str">
            <v/>
          </cell>
          <cell r="U307" t="str">
            <v/>
          </cell>
          <cell r="V307">
            <v>11</v>
          </cell>
          <cell r="W307">
            <v>150</v>
          </cell>
          <cell r="X307">
            <v>24331.724999999999</v>
          </cell>
          <cell r="Y307">
            <v>1</v>
          </cell>
          <cell r="Z307">
            <v>0</v>
          </cell>
          <cell r="AA307" t="str">
            <v/>
          </cell>
          <cell r="AB307" t="str">
            <v/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8.5999999999999993E-2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8.5999999999999993E-2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LAS16.PPM06</v>
          </cell>
          <cell r="B308" t="str">
            <v>PPM</v>
          </cell>
          <cell r="C308" t="str">
            <v>6.2.13</v>
          </cell>
          <cell r="D308" t="str">
            <v>PDU</v>
          </cell>
          <cell r="E308" t="str">
            <v>Circuit Breakers -Secondary</v>
          </cell>
          <cell r="F308" t="str">
            <v>400AF / 400AT</v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b">
            <v>0</v>
          </cell>
          <cell r="L308" t="str">
            <v/>
          </cell>
          <cell r="M308" t="str">
            <v/>
          </cell>
          <cell r="N308">
            <v>0</v>
          </cell>
          <cell r="O308" t="str">
            <v/>
          </cell>
          <cell r="P308">
            <v>2</v>
          </cell>
          <cell r="Q308">
            <v>2</v>
          </cell>
          <cell r="R308">
            <v>2</v>
          </cell>
          <cell r="S308" t="str">
            <v/>
          </cell>
          <cell r="T308" t="str">
            <v/>
          </cell>
          <cell r="U308" t="str">
            <v/>
          </cell>
          <cell r="V308">
            <v>11</v>
          </cell>
          <cell r="W308">
            <v>150</v>
          </cell>
          <cell r="X308">
            <v>24331.724999999999</v>
          </cell>
          <cell r="Y308">
            <v>1</v>
          </cell>
          <cell r="Z308">
            <v>0</v>
          </cell>
          <cell r="AA308" t="str">
            <v/>
          </cell>
          <cell r="AB308" t="str">
            <v/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8.5999999999999993E-2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8.5999999999999993E-2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LAS16.PPM06</v>
          </cell>
          <cell r="B309" t="str">
            <v>PPM</v>
          </cell>
          <cell r="C309" t="str">
            <v>6.2.14</v>
          </cell>
          <cell r="D309" t="str">
            <v>PDU</v>
          </cell>
          <cell r="E309" t="str">
            <v>Circuit Breakers -Secondary</v>
          </cell>
          <cell r="F309" t="str">
            <v>400AF / 400AT</v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b">
            <v>0</v>
          </cell>
          <cell r="L309" t="str">
            <v/>
          </cell>
          <cell r="M309" t="str">
            <v/>
          </cell>
          <cell r="N309">
            <v>0</v>
          </cell>
          <cell r="O309" t="str">
            <v/>
          </cell>
          <cell r="P309">
            <v>2</v>
          </cell>
          <cell r="Q309">
            <v>2</v>
          </cell>
          <cell r="R309">
            <v>2</v>
          </cell>
          <cell r="S309" t="str">
            <v/>
          </cell>
          <cell r="T309" t="str">
            <v/>
          </cell>
          <cell r="U309" t="str">
            <v/>
          </cell>
          <cell r="V309">
            <v>11</v>
          </cell>
          <cell r="W309">
            <v>150</v>
          </cell>
          <cell r="X309">
            <v>24331.724999999999</v>
          </cell>
          <cell r="Y309">
            <v>1</v>
          </cell>
          <cell r="Z309">
            <v>0</v>
          </cell>
          <cell r="AA309" t="str">
            <v/>
          </cell>
          <cell r="AB309" t="str">
            <v/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8.5999999999999993E-2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8.5999999999999993E-2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LAS16.PPM06</v>
          </cell>
          <cell r="B310" t="str">
            <v>PPM</v>
          </cell>
          <cell r="C310" t="str">
            <v>6.2.15</v>
          </cell>
          <cell r="D310" t="str">
            <v>PDU</v>
          </cell>
          <cell r="E310" t="str">
            <v>Circuit Breakers -Secondary</v>
          </cell>
          <cell r="F310" t="str">
            <v>400AF / 400AT</v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b">
            <v>0</v>
          </cell>
          <cell r="L310" t="str">
            <v/>
          </cell>
          <cell r="M310" t="str">
            <v/>
          </cell>
          <cell r="N310">
            <v>0</v>
          </cell>
          <cell r="O310" t="str">
            <v/>
          </cell>
          <cell r="P310">
            <v>2</v>
          </cell>
          <cell r="Q310">
            <v>2</v>
          </cell>
          <cell r="R310">
            <v>2</v>
          </cell>
          <cell r="S310" t="str">
            <v/>
          </cell>
          <cell r="T310" t="str">
            <v/>
          </cell>
          <cell r="U310" t="str">
            <v/>
          </cell>
          <cell r="V310">
            <v>11</v>
          </cell>
          <cell r="W310">
            <v>150</v>
          </cell>
          <cell r="X310">
            <v>24331.724999999999</v>
          </cell>
          <cell r="Y310">
            <v>1</v>
          </cell>
          <cell r="Z310">
            <v>0</v>
          </cell>
          <cell r="AA310" t="str">
            <v/>
          </cell>
          <cell r="AB310" t="str">
            <v/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8.5999999999999993E-2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8.5999999999999993E-2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LAS16.PPM06</v>
          </cell>
          <cell r="B311" t="str">
            <v>PPM</v>
          </cell>
          <cell r="C311" t="str">
            <v>6.2.16</v>
          </cell>
          <cell r="D311" t="str">
            <v>PDU</v>
          </cell>
          <cell r="E311" t="str">
            <v>Circuit Breakers -Secondary</v>
          </cell>
          <cell r="F311" t="str">
            <v>400AF / 400AT</v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b">
            <v>0</v>
          </cell>
          <cell r="L311" t="str">
            <v/>
          </cell>
          <cell r="M311" t="str">
            <v/>
          </cell>
          <cell r="N311">
            <v>0</v>
          </cell>
          <cell r="O311" t="str">
            <v/>
          </cell>
          <cell r="P311">
            <v>2</v>
          </cell>
          <cell r="Q311">
            <v>2</v>
          </cell>
          <cell r="R311">
            <v>2</v>
          </cell>
          <cell r="S311" t="str">
            <v/>
          </cell>
          <cell r="T311" t="str">
            <v/>
          </cell>
          <cell r="U311" t="str">
            <v/>
          </cell>
          <cell r="V311">
            <v>11</v>
          </cell>
          <cell r="W311">
            <v>150</v>
          </cell>
          <cell r="X311">
            <v>24331.724999999999</v>
          </cell>
          <cell r="Y311">
            <v>1</v>
          </cell>
          <cell r="Z311">
            <v>0</v>
          </cell>
          <cell r="AA311" t="str">
            <v/>
          </cell>
          <cell r="AB311" t="str">
            <v/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8.5999999999999993E-2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8.5999999999999993E-2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LAS16.PPM06</v>
          </cell>
          <cell r="B312" t="str">
            <v>PPM</v>
          </cell>
          <cell r="C312" t="str">
            <v>6.2.17</v>
          </cell>
          <cell r="D312" t="str">
            <v>PDU</v>
          </cell>
          <cell r="E312" t="str">
            <v>Circuit Breakers -Secondary</v>
          </cell>
          <cell r="F312" t="str">
            <v>400AF / 400AT</v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b">
            <v>0</v>
          </cell>
          <cell r="L312" t="str">
            <v/>
          </cell>
          <cell r="M312" t="str">
            <v/>
          </cell>
          <cell r="N312">
            <v>0</v>
          </cell>
          <cell r="O312" t="str">
            <v/>
          </cell>
          <cell r="P312">
            <v>2</v>
          </cell>
          <cell r="Q312">
            <v>2</v>
          </cell>
          <cell r="R312">
            <v>2</v>
          </cell>
          <cell r="S312" t="str">
            <v/>
          </cell>
          <cell r="T312" t="str">
            <v/>
          </cell>
          <cell r="U312" t="str">
            <v/>
          </cell>
          <cell r="V312">
            <v>11</v>
          </cell>
          <cell r="W312">
            <v>150</v>
          </cell>
          <cell r="X312">
            <v>24331.724999999999</v>
          </cell>
          <cell r="Y312">
            <v>1</v>
          </cell>
          <cell r="Z312">
            <v>0</v>
          </cell>
          <cell r="AA312" t="str">
            <v/>
          </cell>
          <cell r="AB312" t="str">
            <v/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8.5999999999999993E-2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8.5999999999999993E-2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LAS16.PPM06</v>
          </cell>
          <cell r="B313" t="str">
            <v>PPM</v>
          </cell>
          <cell r="C313" t="str">
            <v>6.2.18</v>
          </cell>
          <cell r="D313" t="str">
            <v>PDU</v>
          </cell>
          <cell r="E313" t="str">
            <v>Circuit Breakers -Secondary</v>
          </cell>
          <cell r="F313" t="str">
            <v>400AF / 400AT</v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b">
            <v>0</v>
          </cell>
          <cell r="L313" t="str">
            <v/>
          </cell>
          <cell r="M313" t="str">
            <v/>
          </cell>
          <cell r="N313">
            <v>0</v>
          </cell>
          <cell r="O313" t="str">
            <v/>
          </cell>
          <cell r="P313">
            <v>2</v>
          </cell>
          <cell r="Q313">
            <v>2</v>
          </cell>
          <cell r="R313">
            <v>2</v>
          </cell>
          <cell r="S313" t="str">
            <v/>
          </cell>
          <cell r="T313" t="str">
            <v/>
          </cell>
          <cell r="U313" t="str">
            <v/>
          </cell>
          <cell r="V313">
            <v>11</v>
          </cell>
          <cell r="W313">
            <v>150</v>
          </cell>
          <cell r="X313">
            <v>24331.724999999999</v>
          </cell>
          <cell r="Y313">
            <v>1</v>
          </cell>
          <cell r="Z313">
            <v>0</v>
          </cell>
          <cell r="AA313" t="str">
            <v/>
          </cell>
          <cell r="AB313" t="str">
            <v/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8.5999999999999993E-2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8.5999999999999993E-2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LAS16.PPM06</v>
          </cell>
          <cell r="B314" t="str">
            <v>PPM</v>
          </cell>
          <cell r="C314" t="str">
            <v>6.2.19</v>
          </cell>
          <cell r="D314" t="str">
            <v>PDU</v>
          </cell>
          <cell r="E314" t="str">
            <v>Circuit Breakers -Secondary</v>
          </cell>
          <cell r="F314" t="str">
            <v>400AF / 400AT</v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b">
            <v>0</v>
          </cell>
          <cell r="L314" t="str">
            <v/>
          </cell>
          <cell r="M314" t="str">
            <v/>
          </cell>
          <cell r="N314">
            <v>0</v>
          </cell>
          <cell r="O314" t="str">
            <v/>
          </cell>
          <cell r="P314">
            <v>2</v>
          </cell>
          <cell r="Q314">
            <v>2</v>
          </cell>
          <cell r="R314">
            <v>2</v>
          </cell>
          <cell r="S314" t="str">
            <v/>
          </cell>
          <cell r="T314" t="str">
            <v/>
          </cell>
          <cell r="U314" t="str">
            <v/>
          </cell>
          <cell r="V314">
            <v>11</v>
          </cell>
          <cell r="W314">
            <v>150</v>
          </cell>
          <cell r="X314">
            <v>24331.724999999999</v>
          </cell>
          <cell r="Y314">
            <v>1</v>
          </cell>
          <cell r="Z314">
            <v>0</v>
          </cell>
          <cell r="AA314" t="str">
            <v/>
          </cell>
          <cell r="AB314" t="str">
            <v/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8.5999999999999993E-2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8.5999999999999993E-2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LAS16.PPM06</v>
          </cell>
          <cell r="B315" t="str">
            <v>PPM</v>
          </cell>
          <cell r="C315" t="str">
            <v>6.2.20</v>
          </cell>
          <cell r="D315" t="str">
            <v>PDU</v>
          </cell>
          <cell r="E315" t="str">
            <v>Circuit Breakers -Secondary</v>
          </cell>
          <cell r="F315" t="str">
            <v>400AF / 400AT</v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b">
            <v>0</v>
          </cell>
          <cell r="L315" t="str">
            <v/>
          </cell>
          <cell r="M315" t="str">
            <v/>
          </cell>
          <cell r="N315">
            <v>0</v>
          </cell>
          <cell r="O315" t="str">
            <v/>
          </cell>
          <cell r="P315">
            <v>2</v>
          </cell>
          <cell r="Q315">
            <v>2</v>
          </cell>
          <cell r="R315">
            <v>2</v>
          </cell>
          <cell r="S315" t="str">
            <v/>
          </cell>
          <cell r="T315" t="str">
            <v/>
          </cell>
          <cell r="U315" t="str">
            <v/>
          </cell>
          <cell r="V315">
            <v>11</v>
          </cell>
          <cell r="W315">
            <v>150</v>
          </cell>
          <cell r="X315">
            <v>24331.724999999999</v>
          </cell>
          <cell r="Y315">
            <v>1</v>
          </cell>
          <cell r="Z315">
            <v>0</v>
          </cell>
          <cell r="AA315" t="str">
            <v/>
          </cell>
          <cell r="AB315" t="str">
            <v/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8.5999999999999993E-2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8.5999999999999993E-2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LAS16.PPM06</v>
          </cell>
          <cell r="B316" t="str">
            <v>PPM</v>
          </cell>
          <cell r="C316" t="str">
            <v>6.2.21</v>
          </cell>
          <cell r="D316" t="str">
            <v>PDU</v>
          </cell>
          <cell r="E316" t="str">
            <v>Circuit Breakers -Secondary</v>
          </cell>
          <cell r="F316" t="str">
            <v>400AF / 400AT</v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b">
            <v>0</v>
          </cell>
          <cell r="L316" t="str">
            <v/>
          </cell>
          <cell r="M316" t="str">
            <v/>
          </cell>
          <cell r="N316">
            <v>0</v>
          </cell>
          <cell r="O316" t="str">
            <v/>
          </cell>
          <cell r="P316">
            <v>2</v>
          </cell>
          <cell r="Q316">
            <v>2</v>
          </cell>
          <cell r="R316">
            <v>2</v>
          </cell>
          <cell r="S316" t="str">
            <v/>
          </cell>
          <cell r="T316" t="str">
            <v/>
          </cell>
          <cell r="U316" t="str">
            <v/>
          </cell>
          <cell r="V316">
            <v>11</v>
          </cell>
          <cell r="W316">
            <v>150</v>
          </cell>
          <cell r="X316">
            <v>24331.724999999999</v>
          </cell>
          <cell r="Y316">
            <v>1</v>
          </cell>
          <cell r="Z316">
            <v>0</v>
          </cell>
          <cell r="AA316" t="str">
            <v/>
          </cell>
          <cell r="AB316" t="str">
            <v/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8.5999999999999993E-2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8.5999999999999993E-2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LAS16.PPM06</v>
          </cell>
          <cell r="B317" t="str">
            <v>PPM</v>
          </cell>
          <cell r="C317" t="str">
            <v>6.2.22</v>
          </cell>
          <cell r="D317" t="str">
            <v>PDU</v>
          </cell>
          <cell r="E317" t="str">
            <v>Circuit Breakers -Secondary</v>
          </cell>
          <cell r="F317" t="str">
            <v>400AF / 400AT</v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b">
            <v>0</v>
          </cell>
          <cell r="L317" t="str">
            <v/>
          </cell>
          <cell r="M317" t="str">
            <v/>
          </cell>
          <cell r="N317">
            <v>0</v>
          </cell>
          <cell r="O317" t="str">
            <v/>
          </cell>
          <cell r="P317">
            <v>2</v>
          </cell>
          <cell r="Q317">
            <v>2</v>
          </cell>
          <cell r="R317">
            <v>2</v>
          </cell>
          <cell r="S317" t="str">
            <v/>
          </cell>
          <cell r="T317" t="str">
            <v/>
          </cell>
          <cell r="U317" t="str">
            <v/>
          </cell>
          <cell r="V317">
            <v>11</v>
          </cell>
          <cell r="W317">
            <v>150</v>
          </cell>
          <cell r="X317">
            <v>24331.724999999999</v>
          </cell>
          <cell r="Y317">
            <v>1</v>
          </cell>
          <cell r="Z317">
            <v>0</v>
          </cell>
          <cell r="AA317" t="str">
            <v/>
          </cell>
          <cell r="AB317" t="str">
            <v/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8.5999999999999993E-2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8.5999999999999993E-2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LAS16.PPM06</v>
          </cell>
          <cell r="B318" t="str">
            <v>PPM</v>
          </cell>
          <cell r="C318" t="str">
            <v>6.2.23</v>
          </cell>
          <cell r="D318" t="str">
            <v>PDU</v>
          </cell>
          <cell r="E318" t="str">
            <v>XFMR - Dry-Type, Large</v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b">
            <v>0</v>
          </cell>
          <cell r="L318" t="str">
            <v/>
          </cell>
          <cell r="M318" t="str">
            <v/>
          </cell>
          <cell r="N318">
            <v>0</v>
          </cell>
          <cell r="O318" t="str">
            <v/>
          </cell>
          <cell r="P318">
            <v>4</v>
          </cell>
          <cell r="Q318">
            <v>4</v>
          </cell>
          <cell r="R318">
            <v>4</v>
          </cell>
          <cell r="S318" t="str">
            <v/>
          </cell>
          <cell r="T318" t="str">
            <v/>
          </cell>
          <cell r="U318" t="str">
            <v/>
          </cell>
          <cell r="V318">
            <v>11</v>
          </cell>
          <cell r="W318">
            <v>150</v>
          </cell>
          <cell r="X318">
            <v>24331.724999999999</v>
          </cell>
          <cell r="Y318">
            <v>1</v>
          </cell>
          <cell r="Z318">
            <v>0</v>
          </cell>
          <cell r="AA318" t="str">
            <v/>
          </cell>
          <cell r="AB318" t="str">
            <v/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0.17199999999999999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0.17199999999999999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LAS16.PPM06</v>
          </cell>
          <cell r="B319" t="str">
            <v>PPM</v>
          </cell>
          <cell r="C319" t="str">
            <v>6.2.24</v>
          </cell>
          <cell r="D319" t="str">
            <v>PDU</v>
          </cell>
          <cell r="E319" t="str">
            <v>XFMR - Dry-Type, Large</v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b">
            <v>0</v>
          </cell>
          <cell r="L319" t="str">
            <v/>
          </cell>
          <cell r="M319" t="str">
            <v/>
          </cell>
          <cell r="N319">
            <v>0</v>
          </cell>
          <cell r="O319" t="str">
            <v/>
          </cell>
          <cell r="P319">
            <v>4</v>
          </cell>
          <cell r="Q319">
            <v>4</v>
          </cell>
          <cell r="R319">
            <v>4</v>
          </cell>
          <cell r="S319" t="str">
            <v/>
          </cell>
          <cell r="T319" t="str">
            <v/>
          </cell>
          <cell r="U319" t="str">
            <v/>
          </cell>
          <cell r="V319">
            <v>11</v>
          </cell>
          <cell r="W319">
            <v>150</v>
          </cell>
          <cell r="X319">
            <v>24331.724999999999</v>
          </cell>
          <cell r="Y319">
            <v>1</v>
          </cell>
          <cell r="Z319">
            <v>0</v>
          </cell>
          <cell r="AA319" t="str">
            <v/>
          </cell>
          <cell r="AB319" t="str">
            <v/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0.17199999999999999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0.17199999999999999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LAS16.PPM06</v>
          </cell>
          <cell r="B320" t="str">
            <v>PPM</v>
          </cell>
          <cell r="C320" t="str">
            <v>6.2.25</v>
          </cell>
          <cell r="D320" t="str">
            <v>PDU</v>
          </cell>
          <cell r="E320" t="str">
            <v>Switchboard</v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b">
            <v>0</v>
          </cell>
          <cell r="L320" t="str">
            <v/>
          </cell>
          <cell r="M320" t="str">
            <v/>
          </cell>
          <cell r="N320">
            <v>0</v>
          </cell>
          <cell r="O320" t="str">
            <v/>
          </cell>
          <cell r="P320">
            <v>4</v>
          </cell>
          <cell r="Q320">
            <v>4</v>
          </cell>
          <cell r="R320">
            <v>4</v>
          </cell>
          <cell r="S320" t="str">
            <v/>
          </cell>
          <cell r="T320" t="str">
            <v/>
          </cell>
          <cell r="U320" t="str">
            <v/>
          </cell>
          <cell r="V320">
            <v>11</v>
          </cell>
          <cell r="W320">
            <v>150</v>
          </cell>
          <cell r="X320">
            <v>24331.724999999999</v>
          </cell>
          <cell r="Y320">
            <v>1</v>
          </cell>
          <cell r="Z320">
            <v>0</v>
          </cell>
          <cell r="AA320" t="str">
            <v/>
          </cell>
          <cell r="AB320" t="str">
            <v/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0.17199999999999999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0.17199999999999999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LAS16.PPM06</v>
          </cell>
          <cell r="B321" t="str">
            <v>PPM</v>
          </cell>
          <cell r="C321" t="str">
            <v>6.2.26</v>
          </cell>
          <cell r="D321" t="str">
            <v>PDU</v>
          </cell>
          <cell r="E321" t="str">
            <v>Switchboard</v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b">
            <v>0</v>
          </cell>
          <cell r="L321" t="str">
            <v/>
          </cell>
          <cell r="M321" t="str">
            <v/>
          </cell>
          <cell r="N321">
            <v>0</v>
          </cell>
          <cell r="O321" t="str">
            <v/>
          </cell>
          <cell r="P321">
            <v>4</v>
          </cell>
          <cell r="Q321">
            <v>4</v>
          </cell>
          <cell r="R321">
            <v>4</v>
          </cell>
          <cell r="S321" t="str">
            <v/>
          </cell>
          <cell r="T321" t="str">
            <v/>
          </cell>
          <cell r="U321" t="str">
            <v/>
          </cell>
          <cell r="V321">
            <v>11</v>
          </cell>
          <cell r="W321">
            <v>150</v>
          </cell>
          <cell r="X321">
            <v>24331.724999999999</v>
          </cell>
          <cell r="Y321">
            <v>1</v>
          </cell>
          <cell r="Z321">
            <v>0</v>
          </cell>
          <cell r="AA321" t="str">
            <v/>
          </cell>
          <cell r="AB321" t="str">
            <v/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0.17199999999999999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0.17199999999999999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LAS16.PPM06</v>
          </cell>
          <cell r="B322" t="str">
            <v>PPM</v>
          </cell>
          <cell r="C322" t="str">
            <v>6.2.27</v>
          </cell>
          <cell r="D322" t="str">
            <v>PDU</v>
          </cell>
          <cell r="E322" t="str">
            <v>PDU Load Bank</v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b">
            <v>0</v>
          </cell>
          <cell r="L322" t="str">
            <v/>
          </cell>
          <cell r="M322" t="str">
            <v/>
          </cell>
          <cell r="N322">
            <v>0</v>
          </cell>
          <cell r="O322" t="str">
            <v/>
          </cell>
          <cell r="P322">
            <v>5</v>
          </cell>
          <cell r="Q322">
            <v>5</v>
          </cell>
          <cell r="R322">
            <v>5</v>
          </cell>
          <cell r="S322" t="str">
            <v/>
          </cell>
          <cell r="T322" t="str">
            <v/>
          </cell>
          <cell r="U322" t="str">
            <v/>
          </cell>
          <cell r="V322">
            <v>11</v>
          </cell>
          <cell r="W322">
            <v>150</v>
          </cell>
          <cell r="X322">
            <v>24331.724999999999</v>
          </cell>
          <cell r="Y322">
            <v>1</v>
          </cell>
          <cell r="Z322">
            <v>0</v>
          </cell>
          <cell r="AA322" t="str">
            <v/>
          </cell>
          <cell r="AB322" t="str">
            <v/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0.21499999999999997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0.21499999999999997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LAS16.PPM06</v>
          </cell>
          <cell r="B323" t="str">
            <v>PPM</v>
          </cell>
          <cell r="C323" t="str">
            <v>6.2.28</v>
          </cell>
          <cell r="D323" t="str">
            <v>PDU</v>
          </cell>
          <cell r="E323" t="str">
            <v>PDU Load Bank</v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b">
            <v>0</v>
          </cell>
          <cell r="L323" t="str">
            <v/>
          </cell>
          <cell r="M323" t="str">
            <v/>
          </cell>
          <cell r="N323">
            <v>0</v>
          </cell>
          <cell r="O323" t="str">
            <v/>
          </cell>
          <cell r="P323">
            <v>5</v>
          </cell>
          <cell r="Q323">
            <v>5</v>
          </cell>
          <cell r="R323">
            <v>5</v>
          </cell>
          <cell r="S323" t="str">
            <v/>
          </cell>
          <cell r="T323" t="str">
            <v/>
          </cell>
          <cell r="U323" t="str">
            <v/>
          </cell>
          <cell r="V323">
            <v>11</v>
          </cell>
          <cell r="W323">
            <v>150</v>
          </cell>
          <cell r="X323">
            <v>24331.724999999999</v>
          </cell>
          <cell r="Y323">
            <v>1</v>
          </cell>
          <cell r="Z323">
            <v>0</v>
          </cell>
          <cell r="AA323" t="str">
            <v/>
          </cell>
          <cell r="AB323" t="str">
            <v/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0.21499999999999997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0.21499999999999997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LAS16.PPM06</v>
          </cell>
          <cell r="B324" t="str">
            <v>PPM</v>
          </cell>
          <cell r="C324" t="str">
            <v>6.3.1</v>
          </cell>
          <cell r="D324" t="str">
            <v>Grounding</v>
          </cell>
          <cell r="E324" t="str">
            <v>Point-to-Point</v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b">
            <v>0</v>
          </cell>
          <cell r="L324" t="str">
            <v/>
          </cell>
          <cell r="M324" t="str">
            <v/>
          </cell>
          <cell r="N324">
            <v>0</v>
          </cell>
          <cell r="O324" t="str">
            <v/>
          </cell>
          <cell r="P324">
            <v>1.5</v>
          </cell>
          <cell r="Q324">
            <v>1.5</v>
          </cell>
          <cell r="R324">
            <v>1.5</v>
          </cell>
          <cell r="S324" t="str">
            <v/>
          </cell>
          <cell r="T324" t="str">
            <v/>
          </cell>
          <cell r="U324" t="str">
            <v/>
          </cell>
          <cell r="V324">
            <v>11</v>
          </cell>
          <cell r="W324">
            <v>150</v>
          </cell>
          <cell r="X324">
            <v>24331.724999999999</v>
          </cell>
          <cell r="Y324">
            <v>1</v>
          </cell>
          <cell r="Z324">
            <v>0</v>
          </cell>
          <cell r="AA324" t="str">
            <v/>
          </cell>
          <cell r="AB324" t="str">
            <v/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6.4500000000000002E-2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6.4500000000000002E-2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LAS16.PPM06</v>
          </cell>
          <cell r="B325" t="str">
            <v>PPM</v>
          </cell>
          <cell r="C325" t="str">
            <v>6.3.2</v>
          </cell>
          <cell r="D325" t="str">
            <v>Grounding</v>
          </cell>
          <cell r="E325" t="str">
            <v>Ground Resistance - Clamp</v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b">
            <v>0</v>
          </cell>
          <cell r="L325" t="str">
            <v/>
          </cell>
          <cell r="M325" t="str">
            <v/>
          </cell>
          <cell r="N325">
            <v>0</v>
          </cell>
          <cell r="O325" t="str">
            <v/>
          </cell>
          <cell r="P325">
            <v>2</v>
          </cell>
          <cell r="Q325">
            <v>2</v>
          </cell>
          <cell r="R325">
            <v>2</v>
          </cell>
          <cell r="S325" t="str">
            <v/>
          </cell>
          <cell r="T325" t="str">
            <v/>
          </cell>
          <cell r="U325" t="str">
            <v/>
          </cell>
          <cell r="V325">
            <v>11</v>
          </cell>
          <cell r="W325">
            <v>150</v>
          </cell>
          <cell r="X325">
            <v>24331.724999999999</v>
          </cell>
          <cell r="Y325">
            <v>1</v>
          </cell>
          <cell r="Z325">
            <v>0</v>
          </cell>
          <cell r="AA325" t="str">
            <v/>
          </cell>
          <cell r="AB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8.5999999999999993E-2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8.5999999999999993E-2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LAS16.PPM07</v>
          </cell>
          <cell r="B326" t="str">
            <v>PPM</v>
          </cell>
          <cell r="C326" t="str">
            <v>7.1.1</v>
          </cell>
          <cell r="D326" t="str">
            <v>Main Switchgear</v>
          </cell>
          <cell r="E326" t="str">
            <v>Switchboard</v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b">
            <v>0</v>
          </cell>
          <cell r="L326" t="str">
            <v/>
          </cell>
          <cell r="M326" t="str">
            <v/>
          </cell>
          <cell r="N326">
            <v>0</v>
          </cell>
          <cell r="O326" t="str">
            <v/>
          </cell>
          <cell r="P326">
            <v>4</v>
          </cell>
          <cell r="Q326">
            <v>4</v>
          </cell>
          <cell r="R326">
            <v>4</v>
          </cell>
          <cell r="S326" t="str">
            <v/>
          </cell>
          <cell r="T326" t="str">
            <v/>
          </cell>
          <cell r="U326" t="str">
            <v/>
          </cell>
          <cell r="V326">
            <v>12</v>
          </cell>
          <cell r="W326">
            <v>150</v>
          </cell>
          <cell r="X326">
            <v>24331.724999999999</v>
          </cell>
          <cell r="Y326">
            <v>1</v>
          </cell>
          <cell r="Z326">
            <v>0</v>
          </cell>
          <cell r="AA326" t="str">
            <v/>
          </cell>
          <cell r="AB326" t="str">
            <v/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0.17199999999999999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0.17199999999999999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LAS16.PPM07</v>
          </cell>
          <cell r="B327" t="str">
            <v>PPM</v>
          </cell>
          <cell r="C327" t="str">
            <v>7.1.2</v>
          </cell>
          <cell r="D327" t="str">
            <v>Main Switchgear</v>
          </cell>
          <cell r="E327" t="str">
            <v>Circuit Breakers -Primary</v>
          </cell>
          <cell r="F327" t="str">
            <v>5000AF / 4200AT</v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b">
            <v>0</v>
          </cell>
          <cell r="L327" t="str">
            <v/>
          </cell>
          <cell r="M327" t="str">
            <v/>
          </cell>
          <cell r="N327">
            <v>0</v>
          </cell>
          <cell r="O327" t="str">
            <v/>
          </cell>
          <cell r="P327">
            <v>4</v>
          </cell>
          <cell r="Q327">
            <v>4</v>
          </cell>
          <cell r="R327">
            <v>4</v>
          </cell>
          <cell r="S327" t="str">
            <v/>
          </cell>
          <cell r="T327" t="str">
            <v/>
          </cell>
          <cell r="U327" t="str">
            <v/>
          </cell>
          <cell r="V327">
            <v>12</v>
          </cell>
          <cell r="W327">
            <v>150</v>
          </cell>
          <cell r="X327">
            <v>24331.724999999999</v>
          </cell>
          <cell r="Y327">
            <v>1</v>
          </cell>
          <cell r="Z327">
            <v>0</v>
          </cell>
          <cell r="AA327" t="str">
            <v/>
          </cell>
          <cell r="AB327" t="str">
            <v/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0.17199999999999999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0.17199999999999999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LAS16.PPM07</v>
          </cell>
          <cell r="B328" t="str">
            <v>PPM</v>
          </cell>
          <cell r="C328" t="str">
            <v>7.1.3</v>
          </cell>
          <cell r="D328" t="str">
            <v>Main Switchgear</v>
          </cell>
          <cell r="E328" t="str">
            <v>Circuit Breakers -Primary</v>
          </cell>
          <cell r="F328" t="str">
            <v>5000AF / 4200AT</v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b">
            <v>0</v>
          </cell>
          <cell r="L328" t="str">
            <v/>
          </cell>
          <cell r="M328" t="str">
            <v/>
          </cell>
          <cell r="N328">
            <v>0</v>
          </cell>
          <cell r="O328" t="str">
            <v/>
          </cell>
          <cell r="P328">
            <v>4</v>
          </cell>
          <cell r="Q328">
            <v>4</v>
          </cell>
          <cell r="R328">
            <v>4</v>
          </cell>
          <cell r="S328" t="str">
            <v/>
          </cell>
          <cell r="T328" t="str">
            <v/>
          </cell>
          <cell r="U328" t="str">
            <v/>
          </cell>
          <cell r="V328">
            <v>12</v>
          </cell>
          <cell r="W328">
            <v>150</v>
          </cell>
          <cell r="X328">
            <v>24331.724999999999</v>
          </cell>
          <cell r="Y328">
            <v>1</v>
          </cell>
          <cell r="Z328">
            <v>0</v>
          </cell>
          <cell r="AA328" t="str">
            <v/>
          </cell>
          <cell r="AB328" t="str">
            <v/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0.17199999999999999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0.17199999999999999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LAS16.PPM07</v>
          </cell>
          <cell r="B329" t="str">
            <v>PPM</v>
          </cell>
          <cell r="C329" t="str">
            <v>7.1.4</v>
          </cell>
          <cell r="D329" t="str">
            <v>Main Switchgear</v>
          </cell>
          <cell r="E329" t="str">
            <v>Circuit Breakers -Primary</v>
          </cell>
          <cell r="F329" t="str">
            <v>400AF / 400AT</v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b">
            <v>0</v>
          </cell>
          <cell r="L329" t="str">
            <v/>
          </cell>
          <cell r="M329" t="str">
            <v/>
          </cell>
          <cell r="N329">
            <v>0</v>
          </cell>
          <cell r="O329" t="str">
            <v/>
          </cell>
          <cell r="P329">
            <v>3</v>
          </cell>
          <cell r="Q329">
            <v>3</v>
          </cell>
          <cell r="R329">
            <v>3</v>
          </cell>
          <cell r="S329" t="str">
            <v/>
          </cell>
          <cell r="T329" t="str">
            <v/>
          </cell>
          <cell r="U329" t="str">
            <v/>
          </cell>
          <cell r="V329">
            <v>12</v>
          </cell>
          <cell r="W329">
            <v>150</v>
          </cell>
          <cell r="X329">
            <v>24331.724999999999</v>
          </cell>
          <cell r="Y329">
            <v>1</v>
          </cell>
          <cell r="Z329">
            <v>0</v>
          </cell>
          <cell r="AA329" t="str">
            <v/>
          </cell>
          <cell r="AB329" t="str">
            <v/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0.129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0.129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LAS16.PPM07</v>
          </cell>
          <cell r="B330" t="str">
            <v>PPM</v>
          </cell>
          <cell r="C330" t="str">
            <v>7.1.5</v>
          </cell>
          <cell r="D330" t="str">
            <v>Main Switchgear</v>
          </cell>
          <cell r="E330" t="str">
            <v>Circuit Breakers -Primary</v>
          </cell>
          <cell r="F330" t="str">
            <v>400AF / 400AT</v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b">
            <v>0</v>
          </cell>
          <cell r="L330" t="str">
            <v/>
          </cell>
          <cell r="M330" t="str">
            <v/>
          </cell>
          <cell r="N330">
            <v>0</v>
          </cell>
          <cell r="O330" t="str">
            <v/>
          </cell>
          <cell r="P330">
            <v>3</v>
          </cell>
          <cell r="Q330">
            <v>3</v>
          </cell>
          <cell r="R330">
            <v>3</v>
          </cell>
          <cell r="S330" t="str">
            <v/>
          </cell>
          <cell r="T330" t="str">
            <v/>
          </cell>
          <cell r="U330" t="str">
            <v/>
          </cell>
          <cell r="V330">
            <v>12</v>
          </cell>
          <cell r="W330">
            <v>150</v>
          </cell>
          <cell r="X330">
            <v>24331.724999999999</v>
          </cell>
          <cell r="Y330">
            <v>1</v>
          </cell>
          <cell r="Z330">
            <v>0</v>
          </cell>
          <cell r="AA330" t="str">
            <v/>
          </cell>
          <cell r="AB330" t="str">
            <v/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0.129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0.129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LAS16.PPM07</v>
          </cell>
          <cell r="B331" t="str">
            <v>PPM</v>
          </cell>
          <cell r="C331" t="str">
            <v>7.1.6</v>
          </cell>
          <cell r="D331" t="str">
            <v>Main Switchgear</v>
          </cell>
          <cell r="E331" t="str">
            <v>Circuit Breakers -Primary</v>
          </cell>
          <cell r="F331" t="str">
            <v>600AF / 400 AT</v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b">
            <v>0</v>
          </cell>
          <cell r="L331" t="str">
            <v/>
          </cell>
          <cell r="M331" t="str">
            <v/>
          </cell>
          <cell r="N331">
            <v>0</v>
          </cell>
          <cell r="O331" t="str">
            <v/>
          </cell>
          <cell r="P331">
            <v>3</v>
          </cell>
          <cell r="Q331">
            <v>3</v>
          </cell>
          <cell r="R331">
            <v>3</v>
          </cell>
          <cell r="S331" t="str">
            <v/>
          </cell>
          <cell r="T331" t="str">
            <v/>
          </cell>
          <cell r="U331" t="str">
            <v/>
          </cell>
          <cell r="V331">
            <v>12</v>
          </cell>
          <cell r="W331">
            <v>150</v>
          </cell>
          <cell r="X331">
            <v>24331.724999999999</v>
          </cell>
          <cell r="Y331">
            <v>1</v>
          </cell>
          <cell r="Z331">
            <v>0</v>
          </cell>
          <cell r="AA331" t="str">
            <v/>
          </cell>
          <cell r="AB331" t="str">
            <v/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0.129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0.129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LAS16.PPM07</v>
          </cell>
          <cell r="B332" t="str">
            <v>PPM</v>
          </cell>
          <cell r="C332" t="str">
            <v>7.1.7</v>
          </cell>
          <cell r="D332" t="str">
            <v>Main Switchgear</v>
          </cell>
          <cell r="E332" t="str">
            <v>Circuit Breakers -Primary</v>
          </cell>
          <cell r="F332" t="str">
            <v>600AF / 400 AT</v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b">
            <v>0</v>
          </cell>
          <cell r="L332" t="str">
            <v/>
          </cell>
          <cell r="M332" t="str">
            <v/>
          </cell>
          <cell r="N332">
            <v>0</v>
          </cell>
          <cell r="O332" t="str">
            <v/>
          </cell>
          <cell r="P332">
            <v>3</v>
          </cell>
          <cell r="Q332">
            <v>3</v>
          </cell>
          <cell r="R332">
            <v>3</v>
          </cell>
          <cell r="S332" t="str">
            <v/>
          </cell>
          <cell r="T332" t="str">
            <v/>
          </cell>
          <cell r="U332" t="str">
            <v/>
          </cell>
          <cell r="V332">
            <v>12</v>
          </cell>
          <cell r="W332">
            <v>150</v>
          </cell>
          <cell r="X332">
            <v>24331.724999999999</v>
          </cell>
          <cell r="Y332">
            <v>1</v>
          </cell>
          <cell r="Z332">
            <v>0</v>
          </cell>
          <cell r="AA332" t="str">
            <v/>
          </cell>
          <cell r="AB332" t="str">
            <v/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0.129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0.129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LAS16.PPM07</v>
          </cell>
          <cell r="B333" t="str">
            <v>PPM</v>
          </cell>
          <cell r="C333" t="str">
            <v>7.1.8</v>
          </cell>
          <cell r="D333" t="str">
            <v>Main Switchgear</v>
          </cell>
          <cell r="E333" t="str">
            <v>Circuit Breakers -Primary</v>
          </cell>
          <cell r="F333" t="str">
            <v>600AF / 400 AT</v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b">
            <v>0</v>
          </cell>
          <cell r="L333" t="str">
            <v/>
          </cell>
          <cell r="M333" t="str">
            <v/>
          </cell>
          <cell r="N333">
            <v>0</v>
          </cell>
          <cell r="O333" t="str">
            <v/>
          </cell>
          <cell r="P333">
            <v>3</v>
          </cell>
          <cell r="Q333">
            <v>3</v>
          </cell>
          <cell r="R333">
            <v>3</v>
          </cell>
          <cell r="S333" t="str">
            <v/>
          </cell>
          <cell r="T333" t="str">
            <v/>
          </cell>
          <cell r="U333" t="str">
            <v/>
          </cell>
          <cell r="V333">
            <v>12</v>
          </cell>
          <cell r="W333">
            <v>150</v>
          </cell>
          <cell r="X333">
            <v>24331.724999999999</v>
          </cell>
          <cell r="Y333">
            <v>1</v>
          </cell>
          <cell r="Z333">
            <v>0</v>
          </cell>
          <cell r="AA333" t="str">
            <v/>
          </cell>
          <cell r="AB333" t="str">
            <v/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0.129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0.129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LAS16.PPM07</v>
          </cell>
          <cell r="B334" t="str">
            <v>PPM</v>
          </cell>
          <cell r="C334" t="str">
            <v>7.1.9</v>
          </cell>
          <cell r="D334" t="str">
            <v>Main Switchgear</v>
          </cell>
          <cell r="E334" t="str">
            <v>Circuit Breakers -Primary</v>
          </cell>
          <cell r="F334" t="str">
            <v>1200AF / 800AT</v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b">
            <v>0</v>
          </cell>
          <cell r="L334" t="str">
            <v/>
          </cell>
          <cell r="M334" t="str">
            <v/>
          </cell>
          <cell r="N334">
            <v>0</v>
          </cell>
          <cell r="O334" t="str">
            <v/>
          </cell>
          <cell r="P334">
            <v>3</v>
          </cell>
          <cell r="Q334">
            <v>3</v>
          </cell>
          <cell r="R334">
            <v>3</v>
          </cell>
          <cell r="S334" t="str">
            <v/>
          </cell>
          <cell r="T334" t="str">
            <v/>
          </cell>
          <cell r="U334" t="str">
            <v/>
          </cell>
          <cell r="V334">
            <v>12</v>
          </cell>
          <cell r="W334">
            <v>150</v>
          </cell>
          <cell r="X334">
            <v>24331.724999999999</v>
          </cell>
          <cell r="Y334">
            <v>1</v>
          </cell>
          <cell r="Z334">
            <v>0</v>
          </cell>
          <cell r="AA334" t="str">
            <v/>
          </cell>
          <cell r="AB334" t="str">
            <v/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0.129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0.129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LAS16.PPM07</v>
          </cell>
          <cell r="B335" t="str">
            <v>PPM</v>
          </cell>
          <cell r="C335" t="str">
            <v>7.1.10</v>
          </cell>
          <cell r="D335" t="str">
            <v>Main Switchgear</v>
          </cell>
          <cell r="E335" t="str">
            <v>Circuit Breakers -Primary</v>
          </cell>
          <cell r="F335" t="str">
            <v>1200AF / 800AT</v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b">
            <v>0</v>
          </cell>
          <cell r="L335" t="str">
            <v/>
          </cell>
          <cell r="M335" t="str">
            <v/>
          </cell>
          <cell r="N335">
            <v>0</v>
          </cell>
          <cell r="O335" t="str">
            <v/>
          </cell>
          <cell r="P335">
            <v>3</v>
          </cell>
          <cell r="Q335">
            <v>3</v>
          </cell>
          <cell r="R335">
            <v>3</v>
          </cell>
          <cell r="S335" t="str">
            <v/>
          </cell>
          <cell r="T335" t="str">
            <v/>
          </cell>
          <cell r="U335" t="str">
            <v/>
          </cell>
          <cell r="V335">
            <v>12</v>
          </cell>
          <cell r="W335">
            <v>150</v>
          </cell>
          <cell r="X335">
            <v>24331.724999999999</v>
          </cell>
          <cell r="Y335">
            <v>1</v>
          </cell>
          <cell r="Z335">
            <v>0</v>
          </cell>
          <cell r="AA335" t="str">
            <v/>
          </cell>
          <cell r="AB335" t="str">
            <v/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0.129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0.129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LAS16.PPM07</v>
          </cell>
          <cell r="B336" t="str">
            <v>PPM</v>
          </cell>
          <cell r="C336" t="str">
            <v>7.1.11</v>
          </cell>
          <cell r="D336" t="str">
            <v>Main Switchgear</v>
          </cell>
          <cell r="E336" t="str">
            <v>Circuit Breakers -Primary</v>
          </cell>
          <cell r="F336" t="str">
            <v>2000AF / 1600AT</v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b">
            <v>0</v>
          </cell>
          <cell r="L336" t="str">
            <v/>
          </cell>
          <cell r="M336" t="str">
            <v/>
          </cell>
          <cell r="N336">
            <v>0</v>
          </cell>
          <cell r="O336" t="str">
            <v/>
          </cell>
          <cell r="P336">
            <v>3</v>
          </cell>
          <cell r="Q336">
            <v>3</v>
          </cell>
          <cell r="R336">
            <v>3</v>
          </cell>
          <cell r="S336" t="str">
            <v/>
          </cell>
          <cell r="T336" t="str">
            <v/>
          </cell>
          <cell r="U336" t="str">
            <v/>
          </cell>
          <cell r="V336">
            <v>12</v>
          </cell>
          <cell r="W336">
            <v>150</v>
          </cell>
          <cell r="X336">
            <v>24331.724999999999</v>
          </cell>
          <cell r="Y336">
            <v>1</v>
          </cell>
          <cell r="Z336">
            <v>0</v>
          </cell>
          <cell r="AA336" t="str">
            <v/>
          </cell>
          <cell r="AB336" t="str">
            <v/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0.129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0.129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LAS16.PPM07</v>
          </cell>
          <cell r="B337" t="str">
            <v>PPM</v>
          </cell>
          <cell r="C337" t="str">
            <v>7.1.12</v>
          </cell>
          <cell r="D337" t="str">
            <v>Main Switchgear</v>
          </cell>
          <cell r="E337" t="str">
            <v>Circuit Breakers -Primary</v>
          </cell>
          <cell r="F337" t="str">
            <v>2000AF / 1600AT</v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b">
            <v>0</v>
          </cell>
          <cell r="L337" t="str">
            <v/>
          </cell>
          <cell r="M337" t="str">
            <v/>
          </cell>
          <cell r="N337">
            <v>0</v>
          </cell>
          <cell r="O337" t="str">
            <v/>
          </cell>
          <cell r="P337">
            <v>3</v>
          </cell>
          <cell r="Q337">
            <v>3</v>
          </cell>
          <cell r="R337">
            <v>3</v>
          </cell>
          <cell r="S337" t="str">
            <v/>
          </cell>
          <cell r="T337" t="str">
            <v/>
          </cell>
          <cell r="U337" t="str">
            <v/>
          </cell>
          <cell r="V337">
            <v>12</v>
          </cell>
          <cell r="W337">
            <v>150</v>
          </cell>
          <cell r="X337">
            <v>24331.724999999999</v>
          </cell>
          <cell r="Y337">
            <v>1</v>
          </cell>
          <cell r="Z337">
            <v>0</v>
          </cell>
          <cell r="AA337" t="str">
            <v/>
          </cell>
          <cell r="AB337" t="str">
            <v/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0.129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0.129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LAS16.PPM07</v>
          </cell>
          <cell r="B338" t="str">
            <v>PPM</v>
          </cell>
          <cell r="C338" t="str">
            <v>7.1.13</v>
          </cell>
          <cell r="D338" t="str">
            <v>Main Switchgear</v>
          </cell>
          <cell r="E338" t="str">
            <v>Circuit Breakers -Primary</v>
          </cell>
          <cell r="F338" t="str">
            <v>2000AF / 1600AT</v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b">
            <v>0</v>
          </cell>
          <cell r="L338" t="str">
            <v/>
          </cell>
          <cell r="M338" t="str">
            <v/>
          </cell>
          <cell r="N338">
            <v>0</v>
          </cell>
          <cell r="O338" t="str">
            <v/>
          </cell>
          <cell r="P338">
            <v>3</v>
          </cell>
          <cell r="Q338">
            <v>3</v>
          </cell>
          <cell r="R338">
            <v>3</v>
          </cell>
          <cell r="S338" t="str">
            <v/>
          </cell>
          <cell r="T338" t="str">
            <v/>
          </cell>
          <cell r="U338" t="str">
            <v/>
          </cell>
          <cell r="V338">
            <v>12</v>
          </cell>
          <cell r="W338">
            <v>150</v>
          </cell>
          <cell r="X338">
            <v>24331.724999999999</v>
          </cell>
          <cell r="Y338">
            <v>1</v>
          </cell>
          <cell r="Z338">
            <v>0</v>
          </cell>
          <cell r="AA338" t="str">
            <v/>
          </cell>
          <cell r="AB338" t="str">
            <v/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0.129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0.129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LAS16.PPM07</v>
          </cell>
          <cell r="B339" t="str">
            <v>PPM</v>
          </cell>
          <cell r="C339" t="str">
            <v>7.1.14</v>
          </cell>
          <cell r="D339" t="str">
            <v>Main Switchgear</v>
          </cell>
          <cell r="E339" t="str">
            <v>Circuit Breakers -Primary</v>
          </cell>
          <cell r="F339" t="str">
            <v>2000AF / 1600AT</v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b">
            <v>0</v>
          </cell>
          <cell r="L339" t="str">
            <v/>
          </cell>
          <cell r="M339" t="str">
            <v/>
          </cell>
          <cell r="N339">
            <v>0</v>
          </cell>
          <cell r="O339" t="str">
            <v/>
          </cell>
          <cell r="P339">
            <v>3</v>
          </cell>
          <cell r="Q339">
            <v>3</v>
          </cell>
          <cell r="R339">
            <v>3</v>
          </cell>
          <cell r="S339" t="str">
            <v/>
          </cell>
          <cell r="T339" t="str">
            <v/>
          </cell>
          <cell r="U339" t="str">
            <v/>
          </cell>
          <cell r="V339">
            <v>12</v>
          </cell>
          <cell r="W339">
            <v>150</v>
          </cell>
          <cell r="X339">
            <v>24331.724999999999</v>
          </cell>
          <cell r="Y339">
            <v>1</v>
          </cell>
          <cell r="Z339">
            <v>0</v>
          </cell>
          <cell r="AA339" t="str">
            <v/>
          </cell>
          <cell r="AB339" t="str">
            <v/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0.129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0.129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LAS16.PPM07</v>
          </cell>
          <cell r="B340" t="str">
            <v>PPM</v>
          </cell>
          <cell r="C340" t="str">
            <v>7.1.15</v>
          </cell>
          <cell r="D340" t="str">
            <v>Main Switchgear</v>
          </cell>
          <cell r="E340" t="str">
            <v>Circuit Breakers -Primary</v>
          </cell>
          <cell r="F340" t="str">
            <v>2000AF / 1600AT</v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b">
            <v>0</v>
          </cell>
          <cell r="L340" t="str">
            <v/>
          </cell>
          <cell r="M340" t="str">
            <v/>
          </cell>
          <cell r="N340">
            <v>0</v>
          </cell>
          <cell r="O340" t="str">
            <v/>
          </cell>
          <cell r="P340">
            <v>3</v>
          </cell>
          <cell r="Q340">
            <v>3</v>
          </cell>
          <cell r="R340">
            <v>3</v>
          </cell>
          <cell r="S340" t="str">
            <v/>
          </cell>
          <cell r="T340" t="str">
            <v/>
          </cell>
          <cell r="U340" t="str">
            <v/>
          </cell>
          <cell r="V340">
            <v>12</v>
          </cell>
          <cell r="W340">
            <v>150</v>
          </cell>
          <cell r="X340">
            <v>24331.724999999999</v>
          </cell>
          <cell r="Y340">
            <v>1</v>
          </cell>
          <cell r="Z340">
            <v>0</v>
          </cell>
          <cell r="AA340" t="str">
            <v/>
          </cell>
          <cell r="AB340" t="str">
            <v/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0.129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0.129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LAS16.PPM07</v>
          </cell>
          <cell r="B341" t="str">
            <v>PPM</v>
          </cell>
          <cell r="C341" t="str">
            <v>7.1.16</v>
          </cell>
          <cell r="D341" t="str">
            <v>Main Switchgear</v>
          </cell>
          <cell r="E341" t="str">
            <v>Circuit Breakers -Primary</v>
          </cell>
          <cell r="F341" t="str">
            <v>2000AF / 1600AT</v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b">
            <v>0</v>
          </cell>
          <cell r="L341" t="str">
            <v/>
          </cell>
          <cell r="M341" t="str">
            <v/>
          </cell>
          <cell r="N341">
            <v>0</v>
          </cell>
          <cell r="O341" t="str">
            <v/>
          </cell>
          <cell r="P341">
            <v>3</v>
          </cell>
          <cell r="Q341">
            <v>3</v>
          </cell>
          <cell r="R341">
            <v>3</v>
          </cell>
          <cell r="S341" t="str">
            <v/>
          </cell>
          <cell r="T341" t="str">
            <v/>
          </cell>
          <cell r="U341" t="str">
            <v/>
          </cell>
          <cell r="V341">
            <v>12</v>
          </cell>
          <cell r="W341">
            <v>150</v>
          </cell>
          <cell r="X341">
            <v>24331.724999999999</v>
          </cell>
          <cell r="Y341">
            <v>1</v>
          </cell>
          <cell r="Z341">
            <v>0</v>
          </cell>
          <cell r="AA341" t="str">
            <v/>
          </cell>
          <cell r="AB341" t="str">
            <v/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0.129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0.129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LAS16.PPM07</v>
          </cell>
          <cell r="B342" t="str">
            <v>PPM</v>
          </cell>
          <cell r="C342" t="str">
            <v>7.1.17</v>
          </cell>
          <cell r="D342" t="str">
            <v>Main Switchgear</v>
          </cell>
          <cell r="E342" t="str">
            <v>Circuit Breakers -Primary</v>
          </cell>
          <cell r="F342" t="str">
            <v>3000AT / 2500AT</v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b">
            <v>0</v>
          </cell>
          <cell r="L342" t="str">
            <v/>
          </cell>
          <cell r="M342" t="str">
            <v/>
          </cell>
          <cell r="N342">
            <v>0</v>
          </cell>
          <cell r="O342" t="str">
            <v/>
          </cell>
          <cell r="P342">
            <v>3</v>
          </cell>
          <cell r="Q342">
            <v>3</v>
          </cell>
          <cell r="R342">
            <v>3</v>
          </cell>
          <cell r="S342" t="str">
            <v/>
          </cell>
          <cell r="T342" t="str">
            <v/>
          </cell>
          <cell r="U342" t="str">
            <v/>
          </cell>
          <cell r="V342">
            <v>12</v>
          </cell>
          <cell r="W342">
            <v>150</v>
          </cell>
          <cell r="X342">
            <v>24331.724999999999</v>
          </cell>
          <cell r="Y342">
            <v>1</v>
          </cell>
          <cell r="Z342">
            <v>0</v>
          </cell>
          <cell r="AA342" t="str">
            <v/>
          </cell>
          <cell r="AB342" t="str">
            <v/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0.129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0.129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LAS16.PPM07</v>
          </cell>
          <cell r="B343" t="str">
            <v>PPM</v>
          </cell>
          <cell r="C343" t="str">
            <v>7.1.18</v>
          </cell>
          <cell r="D343" t="str">
            <v>Main Switchgear</v>
          </cell>
          <cell r="E343" t="str">
            <v>Circuit Breakers -Primary</v>
          </cell>
          <cell r="F343" t="str">
            <v>3000AT / 2500AT</v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b">
            <v>0</v>
          </cell>
          <cell r="L343" t="str">
            <v/>
          </cell>
          <cell r="M343" t="str">
            <v/>
          </cell>
          <cell r="N343">
            <v>0</v>
          </cell>
          <cell r="O343" t="str">
            <v/>
          </cell>
          <cell r="P343">
            <v>3</v>
          </cell>
          <cell r="Q343">
            <v>3</v>
          </cell>
          <cell r="R343">
            <v>3</v>
          </cell>
          <cell r="S343" t="str">
            <v/>
          </cell>
          <cell r="T343" t="str">
            <v/>
          </cell>
          <cell r="U343" t="str">
            <v/>
          </cell>
          <cell r="V343">
            <v>12</v>
          </cell>
          <cell r="W343">
            <v>150</v>
          </cell>
          <cell r="X343">
            <v>24331.724999999999</v>
          </cell>
          <cell r="Y343">
            <v>1</v>
          </cell>
          <cell r="Z343">
            <v>0</v>
          </cell>
          <cell r="AA343" t="str">
            <v/>
          </cell>
          <cell r="AB343" t="str">
            <v/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0.129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0.129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LAS16.PPM07</v>
          </cell>
          <cell r="B344" t="str">
            <v>PPM</v>
          </cell>
          <cell r="C344" t="str">
            <v>7.1.19</v>
          </cell>
          <cell r="D344" t="str">
            <v>Main Switchgear</v>
          </cell>
          <cell r="E344" t="str">
            <v>Circuit Breakers -Primary</v>
          </cell>
          <cell r="F344" t="str">
            <v>HLP02A MAIN</v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b">
            <v>0</v>
          </cell>
          <cell r="L344" t="str">
            <v/>
          </cell>
          <cell r="M344" t="str">
            <v/>
          </cell>
          <cell r="N344">
            <v>0</v>
          </cell>
          <cell r="O344" t="str">
            <v/>
          </cell>
          <cell r="P344">
            <v>3</v>
          </cell>
          <cell r="Q344">
            <v>3</v>
          </cell>
          <cell r="R344">
            <v>3</v>
          </cell>
          <cell r="S344" t="str">
            <v/>
          </cell>
          <cell r="T344" t="str">
            <v/>
          </cell>
          <cell r="U344" t="str">
            <v/>
          </cell>
          <cell r="V344">
            <v>12</v>
          </cell>
          <cell r="W344">
            <v>150</v>
          </cell>
          <cell r="X344">
            <v>24331.724999999999</v>
          </cell>
          <cell r="Y344">
            <v>1</v>
          </cell>
          <cell r="Z344">
            <v>0</v>
          </cell>
          <cell r="AA344" t="str">
            <v/>
          </cell>
          <cell r="AB344" t="str">
            <v/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0.129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0.129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LAS16.PPM07</v>
          </cell>
          <cell r="B345" t="str">
            <v>PPM</v>
          </cell>
          <cell r="C345" t="str">
            <v>7.1.20</v>
          </cell>
          <cell r="D345" t="str">
            <v>Main Switchgear</v>
          </cell>
          <cell r="E345" t="str">
            <v>LV Cables</v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b">
            <v>0</v>
          </cell>
          <cell r="L345" t="str">
            <v/>
          </cell>
          <cell r="M345" t="str">
            <v/>
          </cell>
          <cell r="N345">
            <v>0</v>
          </cell>
          <cell r="O345" t="str">
            <v/>
          </cell>
          <cell r="P345">
            <v>18.600000000000001</v>
          </cell>
          <cell r="Q345">
            <v>18.600000000000001</v>
          </cell>
          <cell r="R345">
            <v>18.600000000000001</v>
          </cell>
          <cell r="S345" t="str">
            <v/>
          </cell>
          <cell r="T345" t="str">
            <v/>
          </cell>
          <cell r="U345" t="str">
            <v/>
          </cell>
          <cell r="V345">
            <v>12</v>
          </cell>
          <cell r="W345">
            <v>150</v>
          </cell>
          <cell r="X345">
            <v>24331.724999999999</v>
          </cell>
          <cell r="Y345">
            <v>1</v>
          </cell>
          <cell r="Z345">
            <v>0</v>
          </cell>
          <cell r="AA345" t="str">
            <v/>
          </cell>
          <cell r="AB345" t="str">
            <v/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0.79979999999999996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0.79979999999999996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LAS16.PPM07</v>
          </cell>
          <cell r="B346" t="str">
            <v>PPM</v>
          </cell>
          <cell r="C346" t="str">
            <v>7.1.21</v>
          </cell>
          <cell r="D346" t="str">
            <v>Main Switchgear</v>
          </cell>
          <cell r="E346" t="str">
            <v>Panelboards</v>
          </cell>
          <cell r="F346" t="str">
            <v>HLP01A</v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b">
            <v>0</v>
          </cell>
          <cell r="L346" t="str">
            <v/>
          </cell>
          <cell r="M346" t="str">
            <v/>
          </cell>
          <cell r="N346">
            <v>0</v>
          </cell>
          <cell r="O346" t="str">
            <v/>
          </cell>
          <cell r="P346">
            <v>0.5</v>
          </cell>
          <cell r="Q346">
            <v>0.5</v>
          </cell>
          <cell r="R346">
            <v>0.5</v>
          </cell>
          <cell r="S346" t="str">
            <v/>
          </cell>
          <cell r="T346" t="str">
            <v/>
          </cell>
          <cell r="U346" t="str">
            <v/>
          </cell>
          <cell r="V346">
            <v>12</v>
          </cell>
          <cell r="W346">
            <v>150</v>
          </cell>
          <cell r="X346">
            <v>24331.724999999999</v>
          </cell>
          <cell r="Y346">
            <v>1</v>
          </cell>
          <cell r="Z346">
            <v>0</v>
          </cell>
          <cell r="AA346" t="str">
            <v/>
          </cell>
          <cell r="AB346" t="str">
            <v/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2.1499999999999998E-2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2.1499999999999998E-2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LAS16.PPM07</v>
          </cell>
          <cell r="B347" t="str">
            <v>PPM</v>
          </cell>
          <cell r="C347" t="str">
            <v>7.1.22</v>
          </cell>
          <cell r="D347" t="str">
            <v>Main Switchgear</v>
          </cell>
          <cell r="E347" t="str">
            <v>Panelboards</v>
          </cell>
          <cell r="F347" t="str">
            <v>HLP02A</v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b">
            <v>0</v>
          </cell>
          <cell r="L347" t="str">
            <v/>
          </cell>
          <cell r="M347" t="str">
            <v/>
          </cell>
          <cell r="N347">
            <v>0</v>
          </cell>
          <cell r="O347" t="str">
            <v/>
          </cell>
          <cell r="P347">
            <v>0.5</v>
          </cell>
          <cell r="Q347">
            <v>0.5</v>
          </cell>
          <cell r="R347">
            <v>0.5</v>
          </cell>
          <cell r="S347" t="str">
            <v/>
          </cell>
          <cell r="T347" t="str">
            <v/>
          </cell>
          <cell r="U347" t="str">
            <v/>
          </cell>
          <cell r="V347">
            <v>12</v>
          </cell>
          <cell r="W347">
            <v>150</v>
          </cell>
          <cell r="X347">
            <v>24331.724999999999</v>
          </cell>
          <cell r="Y347">
            <v>1</v>
          </cell>
          <cell r="Z347">
            <v>0</v>
          </cell>
          <cell r="AA347" t="str">
            <v/>
          </cell>
          <cell r="AB347" t="str">
            <v/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2.1499999999999998E-2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2.1499999999999998E-2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LAS16.PPM07</v>
          </cell>
          <cell r="B348" t="str">
            <v>PPM</v>
          </cell>
          <cell r="C348" t="str">
            <v>7.1.23</v>
          </cell>
          <cell r="D348" t="str">
            <v>Main Switchgear</v>
          </cell>
          <cell r="E348" t="str">
            <v>XFMR - Dry-Type, Small</v>
          </cell>
          <cell r="F348" t="str">
            <v>TLVP</v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b">
            <v>0</v>
          </cell>
          <cell r="L348" t="str">
            <v/>
          </cell>
          <cell r="M348" t="str">
            <v/>
          </cell>
          <cell r="N348">
            <v>0</v>
          </cell>
          <cell r="O348" t="str">
            <v/>
          </cell>
          <cell r="P348">
            <v>2</v>
          </cell>
          <cell r="Q348">
            <v>2</v>
          </cell>
          <cell r="R348">
            <v>2</v>
          </cell>
          <cell r="S348" t="str">
            <v/>
          </cell>
          <cell r="T348" t="str">
            <v/>
          </cell>
          <cell r="U348" t="str">
            <v/>
          </cell>
          <cell r="V348">
            <v>12</v>
          </cell>
          <cell r="W348">
            <v>150</v>
          </cell>
          <cell r="X348">
            <v>24331.724999999999</v>
          </cell>
          <cell r="Y348">
            <v>1</v>
          </cell>
          <cell r="Z348">
            <v>0</v>
          </cell>
          <cell r="AA348" t="str">
            <v/>
          </cell>
          <cell r="AB348" t="str">
            <v/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8.5999999999999993E-2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8.5999999999999993E-2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LAS16.PPM07</v>
          </cell>
          <cell r="B349" t="str">
            <v>PPM</v>
          </cell>
          <cell r="C349" t="str">
            <v>7.1.24</v>
          </cell>
          <cell r="D349" t="str">
            <v>Main Switchgear</v>
          </cell>
          <cell r="E349" t="str">
            <v>LV Disconnect</v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b">
            <v>0</v>
          </cell>
          <cell r="L349" t="str">
            <v/>
          </cell>
          <cell r="M349" t="str">
            <v/>
          </cell>
          <cell r="N349">
            <v>0</v>
          </cell>
          <cell r="O349" t="str">
            <v/>
          </cell>
          <cell r="P349">
            <v>1.5</v>
          </cell>
          <cell r="Q349">
            <v>1.5</v>
          </cell>
          <cell r="R349">
            <v>1.5</v>
          </cell>
          <cell r="S349" t="str">
            <v/>
          </cell>
          <cell r="T349" t="str">
            <v/>
          </cell>
          <cell r="U349" t="str">
            <v/>
          </cell>
          <cell r="V349">
            <v>12</v>
          </cell>
          <cell r="W349">
            <v>150</v>
          </cell>
          <cell r="X349">
            <v>24331.724999999999</v>
          </cell>
          <cell r="Y349">
            <v>1</v>
          </cell>
          <cell r="Z349">
            <v>0</v>
          </cell>
          <cell r="AA349" t="str">
            <v/>
          </cell>
          <cell r="AB349" t="str">
            <v/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6.4500000000000002E-2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6.4500000000000002E-2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LAS16.PPM07</v>
          </cell>
          <cell r="B350" t="str">
            <v>PPM</v>
          </cell>
          <cell r="C350" t="str">
            <v>7.2.1</v>
          </cell>
          <cell r="D350" t="str">
            <v>PDU</v>
          </cell>
          <cell r="E350" t="str">
            <v>Circuit Breakers -Secondary</v>
          </cell>
          <cell r="F350" t="str">
            <v>1600AF / 1600AT</v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b">
            <v>0</v>
          </cell>
          <cell r="L350" t="str">
            <v/>
          </cell>
          <cell r="M350" t="str">
            <v/>
          </cell>
          <cell r="N350">
            <v>0</v>
          </cell>
          <cell r="O350" t="str">
            <v/>
          </cell>
          <cell r="P350">
            <v>2</v>
          </cell>
          <cell r="Q350">
            <v>2</v>
          </cell>
          <cell r="R350">
            <v>2</v>
          </cell>
          <cell r="S350" t="str">
            <v/>
          </cell>
          <cell r="T350" t="str">
            <v/>
          </cell>
          <cell r="U350" t="str">
            <v/>
          </cell>
          <cell r="V350">
            <v>12</v>
          </cell>
          <cell r="W350">
            <v>150</v>
          </cell>
          <cell r="X350">
            <v>24331.724999999999</v>
          </cell>
          <cell r="Y350">
            <v>1</v>
          </cell>
          <cell r="Z350">
            <v>0</v>
          </cell>
          <cell r="AA350" t="str">
            <v/>
          </cell>
          <cell r="AB350" t="str">
            <v/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8.5999999999999993E-2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8.5999999999999993E-2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LAS16.PPM07</v>
          </cell>
          <cell r="B351" t="str">
            <v>PPM</v>
          </cell>
          <cell r="C351" t="str">
            <v>7.2.2</v>
          </cell>
          <cell r="D351" t="str">
            <v>PDU</v>
          </cell>
          <cell r="E351" t="str">
            <v>Circuit Breakers -Secondary</v>
          </cell>
          <cell r="F351" t="str">
            <v>1600AF / 1600AT</v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b">
            <v>0</v>
          </cell>
          <cell r="L351" t="str">
            <v/>
          </cell>
          <cell r="M351" t="str">
            <v/>
          </cell>
          <cell r="N351">
            <v>0</v>
          </cell>
          <cell r="O351" t="str">
            <v/>
          </cell>
          <cell r="P351">
            <v>2</v>
          </cell>
          <cell r="Q351">
            <v>2</v>
          </cell>
          <cell r="R351">
            <v>2</v>
          </cell>
          <cell r="S351" t="str">
            <v/>
          </cell>
          <cell r="T351" t="str">
            <v/>
          </cell>
          <cell r="U351" t="str">
            <v/>
          </cell>
          <cell r="V351">
            <v>12</v>
          </cell>
          <cell r="W351">
            <v>150</v>
          </cell>
          <cell r="X351">
            <v>24331.724999999999</v>
          </cell>
          <cell r="Y351">
            <v>1</v>
          </cell>
          <cell r="Z351">
            <v>0</v>
          </cell>
          <cell r="AA351" t="str">
            <v/>
          </cell>
          <cell r="AB351" t="str">
            <v/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8.5999999999999993E-2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8.5999999999999993E-2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LAS16.PPM07</v>
          </cell>
          <cell r="B352" t="str">
            <v>PPM</v>
          </cell>
          <cell r="C352" t="str">
            <v>7.2.3</v>
          </cell>
          <cell r="D352" t="str">
            <v>PDU</v>
          </cell>
          <cell r="E352" t="str">
            <v>Circuit Breakers -Secondary</v>
          </cell>
          <cell r="F352" t="str">
            <v>400AF / 400AT</v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b">
            <v>0</v>
          </cell>
          <cell r="L352" t="str">
            <v/>
          </cell>
          <cell r="M352" t="str">
            <v/>
          </cell>
          <cell r="N352">
            <v>0</v>
          </cell>
          <cell r="O352" t="str">
            <v/>
          </cell>
          <cell r="P352">
            <v>2</v>
          </cell>
          <cell r="Q352">
            <v>2</v>
          </cell>
          <cell r="R352">
            <v>2</v>
          </cell>
          <cell r="S352" t="str">
            <v/>
          </cell>
          <cell r="T352" t="str">
            <v/>
          </cell>
          <cell r="U352" t="str">
            <v/>
          </cell>
          <cell r="V352">
            <v>12</v>
          </cell>
          <cell r="W352">
            <v>150</v>
          </cell>
          <cell r="X352">
            <v>24331.724999999999</v>
          </cell>
          <cell r="Y352">
            <v>1</v>
          </cell>
          <cell r="Z352">
            <v>0</v>
          </cell>
          <cell r="AA352" t="str">
            <v/>
          </cell>
          <cell r="AB352" t="str">
            <v/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8.5999999999999993E-2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8.5999999999999993E-2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LAS16.PPM07</v>
          </cell>
          <cell r="B353" t="str">
            <v>PPM</v>
          </cell>
          <cell r="C353" t="str">
            <v>7.2.4</v>
          </cell>
          <cell r="D353" t="str">
            <v>PDU</v>
          </cell>
          <cell r="E353" t="str">
            <v>Circuit Breakers -Secondary</v>
          </cell>
          <cell r="F353" t="str">
            <v>400AF / 400AT</v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b">
            <v>0</v>
          </cell>
          <cell r="L353" t="str">
            <v/>
          </cell>
          <cell r="M353" t="str">
            <v/>
          </cell>
          <cell r="N353">
            <v>0</v>
          </cell>
          <cell r="O353" t="str">
            <v/>
          </cell>
          <cell r="P353">
            <v>2</v>
          </cell>
          <cell r="Q353">
            <v>2</v>
          </cell>
          <cell r="R353">
            <v>2</v>
          </cell>
          <cell r="S353" t="str">
            <v/>
          </cell>
          <cell r="T353" t="str">
            <v/>
          </cell>
          <cell r="U353" t="str">
            <v/>
          </cell>
          <cell r="V353">
            <v>12</v>
          </cell>
          <cell r="W353">
            <v>150</v>
          </cell>
          <cell r="X353">
            <v>24331.724999999999</v>
          </cell>
          <cell r="Y353">
            <v>1</v>
          </cell>
          <cell r="Z353">
            <v>0</v>
          </cell>
          <cell r="AA353" t="str">
            <v/>
          </cell>
          <cell r="AB353" t="str">
            <v/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8.5999999999999993E-2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8.5999999999999993E-2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LAS16.PPM07</v>
          </cell>
          <cell r="B354" t="str">
            <v>PPM</v>
          </cell>
          <cell r="C354" t="str">
            <v>7.2.5</v>
          </cell>
          <cell r="D354" t="str">
            <v>PDU</v>
          </cell>
          <cell r="E354" t="str">
            <v>Circuit Breakers -Secondary</v>
          </cell>
          <cell r="F354" t="str">
            <v>400AF / 400AT</v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b">
            <v>0</v>
          </cell>
          <cell r="L354" t="str">
            <v/>
          </cell>
          <cell r="M354" t="str">
            <v/>
          </cell>
          <cell r="N354">
            <v>0</v>
          </cell>
          <cell r="O354" t="str">
            <v/>
          </cell>
          <cell r="P354">
            <v>2</v>
          </cell>
          <cell r="Q354">
            <v>2</v>
          </cell>
          <cell r="R354">
            <v>2</v>
          </cell>
          <cell r="S354" t="str">
            <v/>
          </cell>
          <cell r="T354" t="str">
            <v/>
          </cell>
          <cell r="U354" t="str">
            <v/>
          </cell>
          <cell r="V354">
            <v>12</v>
          </cell>
          <cell r="W354">
            <v>150</v>
          </cell>
          <cell r="X354">
            <v>24331.724999999999</v>
          </cell>
          <cell r="Y354">
            <v>1</v>
          </cell>
          <cell r="Z354">
            <v>0</v>
          </cell>
          <cell r="AA354" t="str">
            <v/>
          </cell>
          <cell r="AB354" t="str">
            <v/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8.5999999999999993E-2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8.5999999999999993E-2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LAS16.PPM07</v>
          </cell>
          <cell r="B355" t="str">
            <v>PPM</v>
          </cell>
          <cell r="C355" t="str">
            <v>7.2.6</v>
          </cell>
          <cell r="D355" t="str">
            <v>PDU</v>
          </cell>
          <cell r="E355" t="str">
            <v>Circuit Breakers -Secondary</v>
          </cell>
          <cell r="F355" t="str">
            <v>400AF / 400AT</v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b">
            <v>0</v>
          </cell>
          <cell r="L355" t="str">
            <v/>
          </cell>
          <cell r="M355" t="str">
            <v/>
          </cell>
          <cell r="N355">
            <v>0</v>
          </cell>
          <cell r="O355" t="str">
            <v/>
          </cell>
          <cell r="P355">
            <v>2</v>
          </cell>
          <cell r="Q355">
            <v>2</v>
          </cell>
          <cell r="R355">
            <v>2</v>
          </cell>
          <cell r="S355" t="str">
            <v/>
          </cell>
          <cell r="T355" t="str">
            <v/>
          </cell>
          <cell r="U355" t="str">
            <v/>
          </cell>
          <cell r="V355">
            <v>12</v>
          </cell>
          <cell r="W355">
            <v>150</v>
          </cell>
          <cell r="X355">
            <v>24331.724999999999</v>
          </cell>
          <cell r="Y355">
            <v>1</v>
          </cell>
          <cell r="Z355">
            <v>0</v>
          </cell>
          <cell r="AA355" t="str">
            <v/>
          </cell>
          <cell r="AB355" t="str">
            <v/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8.5999999999999993E-2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8.5999999999999993E-2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LAS16.PPM07</v>
          </cell>
          <cell r="B356" t="str">
            <v>PPM</v>
          </cell>
          <cell r="C356" t="str">
            <v>7.2.7</v>
          </cell>
          <cell r="D356" t="str">
            <v>PDU</v>
          </cell>
          <cell r="E356" t="str">
            <v>Circuit Breakers -Secondary</v>
          </cell>
          <cell r="F356" t="str">
            <v>400AF / 400AT</v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b">
            <v>0</v>
          </cell>
          <cell r="L356" t="str">
            <v/>
          </cell>
          <cell r="M356" t="str">
            <v/>
          </cell>
          <cell r="N356">
            <v>0</v>
          </cell>
          <cell r="O356" t="str">
            <v/>
          </cell>
          <cell r="P356">
            <v>2</v>
          </cell>
          <cell r="Q356">
            <v>2</v>
          </cell>
          <cell r="R356">
            <v>2</v>
          </cell>
          <cell r="S356" t="str">
            <v/>
          </cell>
          <cell r="T356" t="str">
            <v/>
          </cell>
          <cell r="U356" t="str">
            <v/>
          </cell>
          <cell r="V356">
            <v>12</v>
          </cell>
          <cell r="W356">
            <v>150</v>
          </cell>
          <cell r="X356">
            <v>24331.724999999999</v>
          </cell>
          <cell r="Y356">
            <v>1</v>
          </cell>
          <cell r="Z356">
            <v>0</v>
          </cell>
          <cell r="AA356" t="str">
            <v/>
          </cell>
          <cell r="AB356" t="str">
            <v/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8.5999999999999993E-2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8.5999999999999993E-2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LAS16.PPM07</v>
          </cell>
          <cell r="B357" t="str">
            <v>PPM</v>
          </cell>
          <cell r="C357" t="str">
            <v>7.2.8</v>
          </cell>
          <cell r="D357" t="str">
            <v>PDU</v>
          </cell>
          <cell r="E357" t="str">
            <v>Circuit Breakers -Secondary</v>
          </cell>
          <cell r="F357" t="str">
            <v>400AF / 400AT</v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b">
            <v>0</v>
          </cell>
          <cell r="L357" t="str">
            <v/>
          </cell>
          <cell r="M357" t="str">
            <v/>
          </cell>
          <cell r="N357">
            <v>0</v>
          </cell>
          <cell r="O357" t="str">
            <v/>
          </cell>
          <cell r="P357">
            <v>2</v>
          </cell>
          <cell r="Q357">
            <v>2</v>
          </cell>
          <cell r="R357">
            <v>2</v>
          </cell>
          <cell r="S357" t="str">
            <v/>
          </cell>
          <cell r="T357" t="str">
            <v/>
          </cell>
          <cell r="U357" t="str">
            <v/>
          </cell>
          <cell r="V357">
            <v>12</v>
          </cell>
          <cell r="W357">
            <v>150</v>
          </cell>
          <cell r="X357">
            <v>24331.724999999999</v>
          </cell>
          <cell r="Y357">
            <v>1</v>
          </cell>
          <cell r="Z357">
            <v>0</v>
          </cell>
          <cell r="AA357" t="str">
            <v/>
          </cell>
          <cell r="AB357" t="str">
            <v/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8.5999999999999993E-2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8.5999999999999993E-2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LAS16.PPM07</v>
          </cell>
          <cell r="B358" t="str">
            <v>PPM</v>
          </cell>
          <cell r="C358" t="str">
            <v>7.2.9</v>
          </cell>
          <cell r="D358" t="str">
            <v>PDU</v>
          </cell>
          <cell r="E358" t="str">
            <v>Circuit Breakers -Secondary</v>
          </cell>
          <cell r="F358" t="str">
            <v>400AF / 400AT</v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b">
            <v>0</v>
          </cell>
          <cell r="L358" t="str">
            <v/>
          </cell>
          <cell r="M358" t="str">
            <v/>
          </cell>
          <cell r="N358">
            <v>0</v>
          </cell>
          <cell r="O358" t="str">
            <v/>
          </cell>
          <cell r="P358">
            <v>2</v>
          </cell>
          <cell r="Q358">
            <v>2</v>
          </cell>
          <cell r="R358">
            <v>2</v>
          </cell>
          <cell r="S358" t="str">
            <v/>
          </cell>
          <cell r="T358" t="str">
            <v/>
          </cell>
          <cell r="U358" t="str">
            <v/>
          </cell>
          <cell r="V358">
            <v>12</v>
          </cell>
          <cell r="W358">
            <v>150</v>
          </cell>
          <cell r="X358">
            <v>24331.724999999999</v>
          </cell>
          <cell r="Y358">
            <v>1</v>
          </cell>
          <cell r="Z358">
            <v>0</v>
          </cell>
          <cell r="AA358" t="str">
            <v/>
          </cell>
          <cell r="AB358" t="str">
            <v/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8.5999999999999993E-2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8.5999999999999993E-2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LAS16.PPM07</v>
          </cell>
          <cell r="B359" t="str">
            <v>PPM</v>
          </cell>
          <cell r="C359" t="str">
            <v>7.2.10</v>
          </cell>
          <cell r="D359" t="str">
            <v>PDU</v>
          </cell>
          <cell r="E359" t="str">
            <v>Circuit Breakers -Secondary</v>
          </cell>
          <cell r="F359" t="str">
            <v>400AF / 400AT</v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b">
            <v>0</v>
          </cell>
          <cell r="L359" t="str">
            <v/>
          </cell>
          <cell r="M359" t="str">
            <v/>
          </cell>
          <cell r="N359">
            <v>0</v>
          </cell>
          <cell r="O359" t="str">
            <v/>
          </cell>
          <cell r="P359">
            <v>2</v>
          </cell>
          <cell r="Q359">
            <v>2</v>
          </cell>
          <cell r="R359">
            <v>2</v>
          </cell>
          <cell r="S359" t="str">
            <v/>
          </cell>
          <cell r="T359" t="str">
            <v/>
          </cell>
          <cell r="U359" t="str">
            <v/>
          </cell>
          <cell r="V359">
            <v>12</v>
          </cell>
          <cell r="W359">
            <v>150</v>
          </cell>
          <cell r="X359">
            <v>24331.724999999999</v>
          </cell>
          <cell r="Y359">
            <v>1</v>
          </cell>
          <cell r="Z359">
            <v>0</v>
          </cell>
          <cell r="AA359" t="str">
            <v/>
          </cell>
          <cell r="AB359" t="str">
            <v/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8.5999999999999993E-2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8.5999999999999993E-2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LAS16.PPM07</v>
          </cell>
          <cell r="B360" t="str">
            <v>PPM</v>
          </cell>
          <cell r="C360" t="str">
            <v>7.2.11</v>
          </cell>
          <cell r="D360" t="str">
            <v>PDU</v>
          </cell>
          <cell r="E360" t="str">
            <v>Circuit Breakers -Secondary</v>
          </cell>
          <cell r="F360" t="str">
            <v>400AF / 400AT</v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b">
            <v>0</v>
          </cell>
          <cell r="L360" t="str">
            <v/>
          </cell>
          <cell r="M360" t="str">
            <v/>
          </cell>
          <cell r="N360">
            <v>0</v>
          </cell>
          <cell r="O360" t="str">
            <v/>
          </cell>
          <cell r="P360">
            <v>2</v>
          </cell>
          <cell r="Q360">
            <v>2</v>
          </cell>
          <cell r="R360">
            <v>2</v>
          </cell>
          <cell r="S360" t="str">
            <v/>
          </cell>
          <cell r="T360" t="str">
            <v/>
          </cell>
          <cell r="U360" t="str">
            <v/>
          </cell>
          <cell r="V360">
            <v>12</v>
          </cell>
          <cell r="W360">
            <v>150</v>
          </cell>
          <cell r="X360">
            <v>24331.724999999999</v>
          </cell>
          <cell r="Y360">
            <v>1</v>
          </cell>
          <cell r="Z360">
            <v>0</v>
          </cell>
          <cell r="AA360" t="str">
            <v/>
          </cell>
          <cell r="AB360" t="str">
            <v/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8.5999999999999993E-2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8.5999999999999993E-2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LAS16.PPM07</v>
          </cell>
          <cell r="B361" t="str">
            <v>PPM</v>
          </cell>
          <cell r="C361" t="str">
            <v>7.2.12</v>
          </cell>
          <cell r="D361" t="str">
            <v>PDU</v>
          </cell>
          <cell r="E361" t="str">
            <v>Circuit Breakers -Secondary</v>
          </cell>
          <cell r="F361" t="str">
            <v>400AF / 400AT</v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b">
            <v>0</v>
          </cell>
          <cell r="L361" t="str">
            <v/>
          </cell>
          <cell r="M361" t="str">
            <v/>
          </cell>
          <cell r="N361">
            <v>0</v>
          </cell>
          <cell r="O361" t="str">
            <v/>
          </cell>
          <cell r="P361">
            <v>2</v>
          </cell>
          <cell r="Q361">
            <v>2</v>
          </cell>
          <cell r="R361">
            <v>2</v>
          </cell>
          <cell r="S361" t="str">
            <v/>
          </cell>
          <cell r="T361" t="str">
            <v/>
          </cell>
          <cell r="U361" t="str">
            <v/>
          </cell>
          <cell r="V361">
            <v>12</v>
          </cell>
          <cell r="W361">
            <v>150</v>
          </cell>
          <cell r="X361">
            <v>24331.724999999999</v>
          </cell>
          <cell r="Y361">
            <v>1</v>
          </cell>
          <cell r="Z361">
            <v>0</v>
          </cell>
          <cell r="AA361" t="str">
            <v/>
          </cell>
          <cell r="AB361" t="str">
            <v/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8.5999999999999993E-2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8.5999999999999993E-2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LAS16.PPM07</v>
          </cell>
          <cell r="B362" t="str">
            <v>PPM</v>
          </cell>
          <cell r="C362" t="str">
            <v>7.2.13</v>
          </cell>
          <cell r="D362" t="str">
            <v>PDU</v>
          </cell>
          <cell r="E362" t="str">
            <v>Circuit Breakers -Secondary</v>
          </cell>
          <cell r="F362" t="str">
            <v>400AF / 400AT</v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b">
            <v>0</v>
          </cell>
          <cell r="L362" t="str">
            <v/>
          </cell>
          <cell r="M362" t="str">
            <v/>
          </cell>
          <cell r="N362">
            <v>0</v>
          </cell>
          <cell r="O362" t="str">
            <v/>
          </cell>
          <cell r="P362">
            <v>2</v>
          </cell>
          <cell r="Q362">
            <v>2</v>
          </cell>
          <cell r="R362">
            <v>2</v>
          </cell>
          <cell r="S362" t="str">
            <v/>
          </cell>
          <cell r="T362" t="str">
            <v/>
          </cell>
          <cell r="U362" t="str">
            <v/>
          </cell>
          <cell r="V362">
            <v>12</v>
          </cell>
          <cell r="W362">
            <v>150</v>
          </cell>
          <cell r="X362">
            <v>24331.724999999999</v>
          </cell>
          <cell r="Y362">
            <v>1</v>
          </cell>
          <cell r="Z362">
            <v>0</v>
          </cell>
          <cell r="AA362" t="str">
            <v/>
          </cell>
          <cell r="AB362" t="str">
            <v/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8.5999999999999993E-2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8.5999999999999993E-2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LAS16.PPM07</v>
          </cell>
          <cell r="B363" t="str">
            <v>PPM</v>
          </cell>
          <cell r="C363" t="str">
            <v>7.2.14</v>
          </cell>
          <cell r="D363" t="str">
            <v>PDU</v>
          </cell>
          <cell r="E363" t="str">
            <v>Circuit Breakers -Secondary</v>
          </cell>
          <cell r="F363" t="str">
            <v>400AF / 400AT</v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b">
            <v>0</v>
          </cell>
          <cell r="L363" t="str">
            <v/>
          </cell>
          <cell r="M363" t="str">
            <v/>
          </cell>
          <cell r="N363">
            <v>0</v>
          </cell>
          <cell r="O363" t="str">
            <v/>
          </cell>
          <cell r="P363">
            <v>2</v>
          </cell>
          <cell r="Q363">
            <v>2</v>
          </cell>
          <cell r="R363">
            <v>2</v>
          </cell>
          <cell r="S363" t="str">
            <v/>
          </cell>
          <cell r="T363" t="str">
            <v/>
          </cell>
          <cell r="U363" t="str">
            <v/>
          </cell>
          <cell r="V363">
            <v>12</v>
          </cell>
          <cell r="W363">
            <v>150</v>
          </cell>
          <cell r="X363">
            <v>24331.724999999999</v>
          </cell>
          <cell r="Y363">
            <v>1</v>
          </cell>
          <cell r="Z363">
            <v>0</v>
          </cell>
          <cell r="AA363" t="str">
            <v/>
          </cell>
          <cell r="AB363" t="str">
            <v/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8.5999999999999993E-2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8.5999999999999993E-2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LAS16.PPM07</v>
          </cell>
          <cell r="B364" t="str">
            <v>PPM</v>
          </cell>
          <cell r="C364" t="str">
            <v>7.2.15</v>
          </cell>
          <cell r="D364" t="str">
            <v>PDU</v>
          </cell>
          <cell r="E364" t="str">
            <v>Circuit Breakers -Secondary</v>
          </cell>
          <cell r="F364" t="str">
            <v>400AF / 400AT</v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b">
            <v>0</v>
          </cell>
          <cell r="L364" t="str">
            <v/>
          </cell>
          <cell r="M364" t="str">
            <v/>
          </cell>
          <cell r="N364">
            <v>0</v>
          </cell>
          <cell r="O364" t="str">
            <v/>
          </cell>
          <cell r="P364">
            <v>2</v>
          </cell>
          <cell r="Q364">
            <v>2</v>
          </cell>
          <cell r="R364">
            <v>2</v>
          </cell>
          <cell r="S364" t="str">
            <v/>
          </cell>
          <cell r="T364" t="str">
            <v/>
          </cell>
          <cell r="U364" t="str">
            <v/>
          </cell>
          <cell r="V364">
            <v>12</v>
          </cell>
          <cell r="W364">
            <v>150</v>
          </cell>
          <cell r="X364">
            <v>24331.724999999999</v>
          </cell>
          <cell r="Y364">
            <v>1</v>
          </cell>
          <cell r="Z364">
            <v>0</v>
          </cell>
          <cell r="AA364" t="str">
            <v/>
          </cell>
          <cell r="AB364" t="str">
            <v/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8.5999999999999993E-2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8.5999999999999993E-2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</row>
        <row r="365">
          <cell r="A365" t="str">
            <v>LAS16.PPM07</v>
          </cell>
          <cell r="B365" t="str">
            <v>PPM</v>
          </cell>
          <cell r="C365" t="str">
            <v>7.2.16</v>
          </cell>
          <cell r="D365" t="str">
            <v>PDU</v>
          </cell>
          <cell r="E365" t="str">
            <v>Circuit Breakers -Secondary</v>
          </cell>
          <cell r="F365" t="str">
            <v>400AF / 400AT</v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b">
            <v>0</v>
          </cell>
          <cell r="L365" t="str">
            <v/>
          </cell>
          <cell r="M365" t="str">
            <v/>
          </cell>
          <cell r="N365">
            <v>0</v>
          </cell>
          <cell r="O365" t="str">
            <v/>
          </cell>
          <cell r="P365">
            <v>2</v>
          </cell>
          <cell r="Q365">
            <v>2</v>
          </cell>
          <cell r="R365">
            <v>2</v>
          </cell>
          <cell r="S365" t="str">
            <v/>
          </cell>
          <cell r="T365" t="str">
            <v/>
          </cell>
          <cell r="U365" t="str">
            <v/>
          </cell>
          <cell r="V365">
            <v>12</v>
          </cell>
          <cell r="W365">
            <v>150</v>
          </cell>
          <cell r="X365">
            <v>24331.724999999999</v>
          </cell>
          <cell r="Y365">
            <v>1</v>
          </cell>
          <cell r="Z365">
            <v>0</v>
          </cell>
          <cell r="AA365" t="str">
            <v/>
          </cell>
          <cell r="AB365" t="str">
            <v/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8.5999999999999993E-2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8.5999999999999993E-2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LAS16.PPM07</v>
          </cell>
          <cell r="B366" t="str">
            <v>PPM</v>
          </cell>
          <cell r="C366" t="str">
            <v>7.2.17</v>
          </cell>
          <cell r="D366" t="str">
            <v>PDU</v>
          </cell>
          <cell r="E366" t="str">
            <v>Circuit Breakers -Secondary</v>
          </cell>
          <cell r="F366" t="str">
            <v>400AF / 400AT</v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b">
            <v>0</v>
          </cell>
          <cell r="L366" t="str">
            <v/>
          </cell>
          <cell r="M366" t="str">
            <v/>
          </cell>
          <cell r="N366">
            <v>0</v>
          </cell>
          <cell r="O366" t="str">
            <v/>
          </cell>
          <cell r="P366">
            <v>2</v>
          </cell>
          <cell r="Q366">
            <v>2</v>
          </cell>
          <cell r="R366">
            <v>2</v>
          </cell>
          <cell r="S366" t="str">
            <v/>
          </cell>
          <cell r="T366" t="str">
            <v/>
          </cell>
          <cell r="U366" t="str">
            <v/>
          </cell>
          <cell r="V366">
            <v>12</v>
          </cell>
          <cell r="W366">
            <v>150</v>
          </cell>
          <cell r="X366">
            <v>24331.724999999999</v>
          </cell>
          <cell r="Y366">
            <v>1</v>
          </cell>
          <cell r="Z366">
            <v>0</v>
          </cell>
          <cell r="AA366" t="str">
            <v/>
          </cell>
          <cell r="AB366" t="str">
            <v/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8.5999999999999993E-2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8.5999999999999993E-2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LAS16.PPM07</v>
          </cell>
          <cell r="B367" t="str">
            <v>PPM</v>
          </cell>
          <cell r="C367" t="str">
            <v>7.2.18</v>
          </cell>
          <cell r="D367" t="str">
            <v>PDU</v>
          </cell>
          <cell r="E367" t="str">
            <v>Circuit Breakers -Secondary</v>
          </cell>
          <cell r="F367" t="str">
            <v>400AF / 400AT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b">
            <v>0</v>
          </cell>
          <cell r="L367" t="str">
            <v/>
          </cell>
          <cell r="M367" t="str">
            <v/>
          </cell>
          <cell r="N367">
            <v>0</v>
          </cell>
          <cell r="O367" t="str">
            <v/>
          </cell>
          <cell r="P367">
            <v>2</v>
          </cell>
          <cell r="Q367">
            <v>2</v>
          </cell>
          <cell r="R367">
            <v>2</v>
          </cell>
          <cell r="S367" t="str">
            <v/>
          </cell>
          <cell r="T367" t="str">
            <v/>
          </cell>
          <cell r="U367" t="str">
            <v/>
          </cell>
          <cell r="V367">
            <v>12</v>
          </cell>
          <cell r="W367">
            <v>150</v>
          </cell>
          <cell r="X367">
            <v>24331.724999999999</v>
          </cell>
          <cell r="Y367">
            <v>1</v>
          </cell>
          <cell r="Z367">
            <v>0</v>
          </cell>
          <cell r="AA367" t="str">
            <v/>
          </cell>
          <cell r="AB367" t="str">
            <v/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8.5999999999999993E-2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8.5999999999999993E-2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LAS16.PPM07</v>
          </cell>
          <cell r="B368" t="str">
            <v>PPM</v>
          </cell>
          <cell r="C368" t="str">
            <v>7.2.19</v>
          </cell>
          <cell r="D368" t="str">
            <v>PDU</v>
          </cell>
          <cell r="E368" t="str">
            <v>Circuit Breakers -Secondary</v>
          </cell>
          <cell r="F368" t="str">
            <v>400AF / 400AT</v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b">
            <v>0</v>
          </cell>
          <cell r="L368" t="str">
            <v/>
          </cell>
          <cell r="M368" t="str">
            <v/>
          </cell>
          <cell r="N368">
            <v>0</v>
          </cell>
          <cell r="O368" t="str">
            <v/>
          </cell>
          <cell r="P368">
            <v>2</v>
          </cell>
          <cell r="Q368">
            <v>2</v>
          </cell>
          <cell r="R368">
            <v>2</v>
          </cell>
          <cell r="S368" t="str">
            <v/>
          </cell>
          <cell r="T368" t="str">
            <v/>
          </cell>
          <cell r="U368" t="str">
            <v/>
          </cell>
          <cell r="V368">
            <v>12</v>
          </cell>
          <cell r="W368">
            <v>150</v>
          </cell>
          <cell r="X368">
            <v>24331.724999999999</v>
          </cell>
          <cell r="Y368">
            <v>1</v>
          </cell>
          <cell r="Z368">
            <v>0</v>
          </cell>
          <cell r="AA368" t="str">
            <v/>
          </cell>
          <cell r="AB368" t="str">
            <v/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8.5999999999999993E-2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8.5999999999999993E-2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LAS16.PPM07</v>
          </cell>
          <cell r="B369" t="str">
            <v>PPM</v>
          </cell>
          <cell r="C369" t="str">
            <v>7.2.20</v>
          </cell>
          <cell r="D369" t="str">
            <v>PDU</v>
          </cell>
          <cell r="E369" t="str">
            <v>Circuit Breakers -Secondary</v>
          </cell>
          <cell r="F369" t="str">
            <v>400AF / 400AT</v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b">
            <v>0</v>
          </cell>
          <cell r="L369" t="str">
            <v/>
          </cell>
          <cell r="M369" t="str">
            <v/>
          </cell>
          <cell r="N369">
            <v>0</v>
          </cell>
          <cell r="O369" t="str">
            <v/>
          </cell>
          <cell r="P369">
            <v>2</v>
          </cell>
          <cell r="Q369">
            <v>2</v>
          </cell>
          <cell r="R369">
            <v>2</v>
          </cell>
          <cell r="S369" t="str">
            <v/>
          </cell>
          <cell r="T369" t="str">
            <v/>
          </cell>
          <cell r="U369" t="str">
            <v/>
          </cell>
          <cell r="V369">
            <v>12</v>
          </cell>
          <cell r="W369">
            <v>150</v>
          </cell>
          <cell r="X369">
            <v>24331.724999999999</v>
          </cell>
          <cell r="Y369">
            <v>1</v>
          </cell>
          <cell r="Z369">
            <v>0</v>
          </cell>
          <cell r="AA369" t="str">
            <v/>
          </cell>
          <cell r="AB369" t="str">
            <v/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8.5999999999999993E-2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8.5999999999999993E-2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LAS16.PPM07</v>
          </cell>
          <cell r="B370" t="str">
            <v>PPM</v>
          </cell>
          <cell r="C370" t="str">
            <v>7.2.21</v>
          </cell>
          <cell r="D370" t="str">
            <v>PDU</v>
          </cell>
          <cell r="E370" t="str">
            <v>Circuit Breakers -Secondary</v>
          </cell>
          <cell r="F370" t="str">
            <v>400AF / 400AT</v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b">
            <v>0</v>
          </cell>
          <cell r="L370" t="str">
            <v/>
          </cell>
          <cell r="M370" t="str">
            <v/>
          </cell>
          <cell r="N370">
            <v>0</v>
          </cell>
          <cell r="O370" t="str">
            <v/>
          </cell>
          <cell r="P370">
            <v>2</v>
          </cell>
          <cell r="Q370">
            <v>2</v>
          </cell>
          <cell r="R370">
            <v>2</v>
          </cell>
          <cell r="S370" t="str">
            <v/>
          </cell>
          <cell r="T370" t="str">
            <v/>
          </cell>
          <cell r="U370" t="str">
            <v/>
          </cell>
          <cell r="V370">
            <v>12</v>
          </cell>
          <cell r="W370">
            <v>150</v>
          </cell>
          <cell r="X370">
            <v>24331.724999999999</v>
          </cell>
          <cell r="Y370">
            <v>1</v>
          </cell>
          <cell r="Z370">
            <v>0</v>
          </cell>
          <cell r="AA370" t="str">
            <v/>
          </cell>
          <cell r="AB370" t="str">
            <v/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8.5999999999999993E-2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8.5999999999999993E-2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LAS16.PPM07</v>
          </cell>
          <cell r="B371" t="str">
            <v>PPM</v>
          </cell>
          <cell r="C371" t="str">
            <v>7.2.22</v>
          </cell>
          <cell r="D371" t="str">
            <v>PDU</v>
          </cell>
          <cell r="E371" t="str">
            <v>Circuit Breakers -Secondary</v>
          </cell>
          <cell r="F371" t="str">
            <v>400AF / 400AT</v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b">
            <v>0</v>
          </cell>
          <cell r="L371" t="str">
            <v/>
          </cell>
          <cell r="M371" t="str">
            <v/>
          </cell>
          <cell r="N371">
            <v>0</v>
          </cell>
          <cell r="O371" t="str">
            <v/>
          </cell>
          <cell r="P371">
            <v>2</v>
          </cell>
          <cell r="Q371">
            <v>2</v>
          </cell>
          <cell r="R371">
            <v>2</v>
          </cell>
          <cell r="S371" t="str">
            <v/>
          </cell>
          <cell r="T371" t="str">
            <v/>
          </cell>
          <cell r="U371" t="str">
            <v/>
          </cell>
          <cell r="V371">
            <v>12</v>
          </cell>
          <cell r="W371">
            <v>150</v>
          </cell>
          <cell r="X371">
            <v>24331.724999999999</v>
          </cell>
          <cell r="Y371">
            <v>1</v>
          </cell>
          <cell r="Z371">
            <v>0</v>
          </cell>
          <cell r="AA371" t="str">
            <v/>
          </cell>
          <cell r="AB371" t="str">
            <v/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8.5999999999999993E-2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8.5999999999999993E-2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LAS16.PPM07</v>
          </cell>
          <cell r="B372" t="str">
            <v>PPM</v>
          </cell>
          <cell r="C372" t="str">
            <v>7.2.23</v>
          </cell>
          <cell r="D372" t="str">
            <v>PDU</v>
          </cell>
          <cell r="E372" t="str">
            <v>XFMR - Dry-Type, Large</v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b">
            <v>0</v>
          </cell>
          <cell r="L372" t="str">
            <v/>
          </cell>
          <cell r="M372" t="str">
            <v/>
          </cell>
          <cell r="N372">
            <v>0</v>
          </cell>
          <cell r="O372" t="str">
            <v/>
          </cell>
          <cell r="P372">
            <v>4</v>
          </cell>
          <cell r="Q372">
            <v>4</v>
          </cell>
          <cell r="R372">
            <v>4</v>
          </cell>
          <cell r="S372" t="str">
            <v/>
          </cell>
          <cell r="T372" t="str">
            <v/>
          </cell>
          <cell r="U372" t="str">
            <v/>
          </cell>
          <cell r="V372">
            <v>12</v>
          </cell>
          <cell r="W372">
            <v>150</v>
          </cell>
          <cell r="X372">
            <v>24331.724999999999</v>
          </cell>
          <cell r="Y372">
            <v>1</v>
          </cell>
          <cell r="Z372">
            <v>0</v>
          </cell>
          <cell r="AA372" t="str">
            <v/>
          </cell>
          <cell r="AB372" t="str">
            <v/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0.17199999999999999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0.17199999999999999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LAS16.PPM07</v>
          </cell>
          <cell r="B373" t="str">
            <v>PPM</v>
          </cell>
          <cell r="C373" t="str">
            <v>7.2.24</v>
          </cell>
          <cell r="D373" t="str">
            <v>PDU</v>
          </cell>
          <cell r="E373" t="str">
            <v>XFMR - Dry-Type, Large</v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b">
            <v>0</v>
          </cell>
          <cell r="L373" t="str">
            <v/>
          </cell>
          <cell r="M373" t="str">
            <v/>
          </cell>
          <cell r="N373">
            <v>0</v>
          </cell>
          <cell r="O373" t="str">
            <v/>
          </cell>
          <cell r="P373">
            <v>4</v>
          </cell>
          <cell r="Q373">
            <v>4</v>
          </cell>
          <cell r="R373">
            <v>4</v>
          </cell>
          <cell r="S373" t="str">
            <v/>
          </cell>
          <cell r="T373" t="str">
            <v/>
          </cell>
          <cell r="U373" t="str">
            <v/>
          </cell>
          <cell r="V373">
            <v>12</v>
          </cell>
          <cell r="W373">
            <v>150</v>
          </cell>
          <cell r="X373">
            <v>24331.724999999999</v>
          </cell>
          <cell r="Y373">
            <v>1</v>
          </cell>
          <cell r="Z373">
            <v>0</v>
          </cell>
          <cell r="AA373" t="str">
            <v/>
          </cell>
          <cell r="AB373" t="str">
            <v/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0.17199999999999999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0.17199999999999999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LAS16.PPM07</v>
          </cell>
          <cell r="B374" t="str">
            <v>PPM</v>
          </cell>
          <cell r="C374" t="str">
            <v>7.2.25</v>
          </cell>
          <cell r="D374" t="str">
            <v>PDU</v>
          </cell>
          <cell r="E374" t="str">
            <v>Switchboard</v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b">
            <v>0</v>
          </cell>
          <cell r="L374" t="str">
            <v/>
          </cell>
          <cell r="M374" t="str">
            <v/>
          </cell>
          <cell r="N374">
            <v>0</v>
          </cell>
          <cell r="O374" t="str">
            <v/>
          </cell>
          <cell r="P374">
            <v>4</v>
          </cell>
          <cell r="Q374">
            <v>4</v>
          </cell>
          <cell r="R374">
            <v>4</v>
          </cell>
          <cell r="S374" t="str">
            <v/>
          </cell>
          <cell r="T374" t="str">
            <v/>
          </cell>
          <cell r="U374" t="str">
            <v/>
          </cell>
          <cell r="V374">
            <v>12</v>
          </cell>
          <cell r="W374">
            <v>150</v>
          </cell>
          <cell r="X374">
            <v>24331.724999999999</v>
          </cell>
          <cell r="Y374">
            <v>1</v>
          </cell>
          <cell r="Z374">
            <v>0</v>
          </cell>
          <cell r="AA374" t="str">
            <v/>
          </cell>
          <cell r="AB374" t="str">
            <v/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0.17199999999999999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0.17199999999999999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LAS16.PPM07</v>
          </cell>
          <cell r="B375" t="str">
            <v>PPM</v>
          </cell>
          <cell r="C375" t="str">
            <v>7.2.26</v>
          </cell>
          <cell r="D375" t="str">
            <v>PDU</v>
          </cell>
          <cell r="E375" t="str">
            <v>Switchboard</v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b">
            <v>0</v>
          </cell>
          <cell r="L375" t="str">
            <v/>
          </cell>
          <cell r="M375" t="str">
            <v/>
          </cell>
          <cell r="N375">
            <v>0</v>
          </cell>
          <cell r="O375" t="str">
            <v/>
          </cell>
          <cell r="P375">
            <v>4</v>
          </cell>
          <cell r="Q375">
            <v>4</v>
          </cell>
          <cell r="R375">
            <v>4</v>
          </cell>
          <cell r="S375" t="str">
            <v/>
          </cell>
          <cell r="T375" t="str">
            <v/>
          </cell>
          <cell r="U375" t="str">
            <v/>
          </cell>
          <cell r="V375">
            <v>12</v>
          </cell>
          <cell r="W375">
            <v>150</v>
          </cell>
          <cell r="X375">
            <v>24331.724999999999</v>
          </cell>
          <cell r="Y375">
            <v>1</v>
          </cell>
          <cell r="Z375">
            <v>0</v>
          </cell>
          <cell r="AA375" t="str">
            <v/>
          </cell>
          <cell r="AB375" t="str">
            <v/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0.17199999999999999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0.17199999999999999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LAS16.PPM07</v>
          </cell>
          <cell r="B376" t="str">
            <v>PPM</v>
          </cell>
          <cell r="C376" t="str">
            <v>7.2.27</v>
          </cell>
          <cell r="D376" t="str">
            <v>PDU</v>
          </cell>
          <cell r="E376" t="str">
            <v>PDU Load Bank</v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b">
            <v>0</v>
          </cell>
          <cell r="L376" t="str">
            <v/>
          </cell>
          <cell r="M376" t="str">
            <v/>
          </cell>
          <cell r="N376">
            <v>0</v>
          </cell>
          <cell r="O376" t="str">
            <v/>
          </cell>
          <cell r="P376">
            <v>5</v>
          </cell>
          <cell r="Q376">
            <v>5</v>
          </cell>
          <cell r="R376">
            <v>5</v>
          </cell>
          <cell r="S376" t="str">
            <v/>
          </cell>
          <cell r="T376" t="str">
            <v/>
          </cell>
          <cell r="U376" t="str">
            <v/>
          </cell>
          <cell r="V376">
            <v>12</v>
          </cell>
          <cell r="W376">
            <v>150</v>
          </cell>
          <cell r="X376">
            <v>24331.724999999999</v>
          </cell>
          <cell r="Y376">
            <v>1</v>
          </cell>
          <cell r="Z376">
            <v>0</v>
          </cell>
          <cell r="AA376" t="str">
            <v/>
          </cell>
          <cell r="AB376" t="str">
            <v/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0.21499999999999997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0.21499999999999997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LAS16.PPM07</v>
          </cell>
          <cell r="B377" t="str">
            <v>PPM</v>
          </cell>
          <cell r="C377" t="str">
            <v>7.2.28</v>
          </cell>
          <cell r="D377" t="str">
            <v>PDU</v>
          </cell>
          <cell r="E377" t="str">
            <v>PDU Load Bank</v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b">
            <v>0</v>
          </cell>
          <cell r="L377" t="str">
            <v/>
          </cell>
          <cell r="M377" t="str">
            <v/>
          </cell>
          <cell r="N377">
            <v>0</v>
          </cell>
          <cell r="O377" t="str">
            <v/>
          </cell>
          <cell r="P377">
            <v>5</v>
          </cell>
          <cell r="Q377">
            <v>5</v>
          </cell>
          <cell r="R377">
            <v>5</v>
          </cell>
          <cell r="S377" t="str">
            <v/>
          </cell>
          <cell r="T377" t="str">
            <v/>
          </cell>
          <cell r="U377" t="str">
            <v/>
          </cell>
          <cell r="V377">
            <v>12</v>
          </cell>
          <cell r="W377">
            <v>150</v>
          </cell>
          <cell r="X377">
            <v>24331.724999999999</v>
          </cell>
          <cell r="Y377">
            <v>1</v>
          </cell>
          <cell r="Z377">
            <v>0</v>
          </cell>
          <cell r="AA377" t="str">
            <v/>
          </cell>
          <cell r="AB377" t="str">
            <v/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0.21499999999999997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0.21499999999999997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LAS16.PPM07</v>
          </cell>
          <cell r="B378" t="str">
            <v>PPM</v>
          </cell>
          <cell r="C378" t="str">
            <v>7.3.1</v>
          </cell>
          <cell r="D378" t="str">
            <v>Grounding</v>
          </cell>
          <cell r="E378" t="str">
            <v>Point-to-Point</v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b">
            <v>0</v>
          </cell>
          <cell r="L378" t="str">
            <v/>
          </cell>
          <cell r="M378" t="str">
            <v/>
          </cell>
          <cell r="N378">
            <v>0</v>
          </cell>
          <cell r="O378" t="str">
            <v/>
          </cell>
          <cell r="P378">
            <v>1.5</v>
          </cell>
          <cell r="Q378">
            <v>1.5</v>
          </cell>
          <cell r="R378">
            <v>1.5</v>
          </cell>
          <cell r="S378" t="str">
            <v/>
          </cell>
          <cell r="T378" t="str">
            <v/>
          </cell>
          <cell r="U378" t="str">
            <v/>
          </cell>
          <cell r="V378">
            <v>12</v>
          </cell>
          <cell r="W378">
            <v>150</v>
          </cell>
          <cell r="X378">
            <v>24331.724999999999</v>
          </cell>
          <cell r="Y378">
            <v>1</v>
          </cell>
          <cell r="Z378">
            <v>0</v>
          </cell>
          <cell r="AA378" t="str">
            <v/>
          </cell>
          <cell r="AB378" t="str">
            <v/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6.4500000000000002E-2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6.4500000000000002E-2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LAS16.PPM07</v>
          </cell>
          <cell r="B379" t="str">
            <v>PPM</v>
          </cell>
          <cell r="C379" t="str">
            <v>7.3.2</v>
          </cell>
          <cell r="D379" t="str">
            <v>Grounding</v>
          </cell>
          <cell r="E379" t="str">
            <v>Ground Resistance - Clamp</v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b">
            <v>0</v>
          </cell>
          <cell r="L379" t="str">
            <v/>
          </cell>
          <cell r="M379" t="str">
            <v/>
          </cell>
          <cell r="N379">
            <v>0</v>
          </cell>
          <cell r="O379" t="str">
            <v/>
          </cell>
          <cell r="P379">
            <v>2</v>
          </cell>
          <cell r="Q379">
            <v>2</v>
          </cell>
          <cell r="R379">
            <v>2</v>
          </cell>
          <cell r="S379" t="str">
            <v/>
          </cell>
          <cell r="T379" t="str">
            <v/>
          </cell>
          <cell r="U379" t="str">
            <v/>
          </cell>
          <cell r="V379">
            <v>12</v>
          </cell>
          <cell r="W379">
            <v>150</v>
          </cell>
          <cell r="X379">
            <v>24331.724999999999</v>
          </cell>
          <cell r="Y379">
            <v>1</v>
          </cell>
          <cell r="Z379">
            <v>0</v>
          </cell>
          <cell r="AA379" t="str">
            <v/>
          </cell>
          <cell r="AB379" t="str">
            <v/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8.5999999999999993E-2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8.5999999999999993E-2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LAS16.PPM08</v>
          </cell>
          <cell r="B380" t="str">
            <v>PPM</v>
          </cell>
          <cell r="C380" t="str">
            <v>8.1.1</v>
          </cell>
          <cell r="D380" t="str">
            <v>Main Switchgear</v>
          </cell>
          <cell r="E380" t="str">
            <v>Switchboard</v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b">
            <v>0</v>
          </cell>
          <cell r="L380" t="str">
            <v/>
          </cell>
          <cell r="M380" t="str">
            <v/>
          </cell>
          <cell r="N380">
            <v>0</v>
          </cell>
          <cell r="O380" t="str">
            <v/>
          </cell>
          <cell r="P380">
            <v>4</v>
          </cell>
          <cell r="Q380">
            <v>4</v>
          </cell>
          <cell r="R380">
            <v>4</v>
          </cell>
          <cell r="S380" t="str">
            <v/>
          </cell>
          <cell r="T380" t="str">
            <v/>
          </cell>
          <cell r="U380" t="str">
            <v/>
          </cell>
          <cell r="V380">
            <v>13</v>
          </cell>
          <cell r="W380">
            <v>150</v>
          </cell>
          <cell r="X380">
            <v>24331.724999999999</v>
          </cell>
          <cell r="Y380">
            <v>1</v>
          </cell>
          <cell r="Z380">
            <v>0</v>
          </cell>
          <cell r="AA380" t="str">
            <v/>
          </cell>
          <cell r="AB380" t="str">
            <v/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0.17199999999999999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0.17199999999999999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LAS16.PPM08</v>
          </cell>
          <cell r="B381" t="str">
            <v>PPM</v>
          </cell>
          <cell r="C381" t="str">
            <v>8.1.2</v>
          </cell>
          <cell r="D381" t="str">
            <v>Main Switchgear</v>
          </cell>
          <cell r="E381" t="str">
            <v>Circuit Breakers -Primary</v>
          </cell>
          <cell r="F381" t="str">
            <v>5000AF / 4200AT</v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b">
            <v>0</v>
          </cell>
          <cell r="L381" t="str">
            <v/>
          </cell>
          <cell r="M381" t="str">
            <v/>
          </cell>
          <cell r="N381">
            <v>0</v>
          </cell>
          <cell r="O381" t="str">
            <v/>
          </cell>
          <cell r="P381">
            <v>4</v>
          </cell>
          <cell r="Q381">
            <v>4</v>
          </cell>
          <cell r="R381">
            <v>4</v>
          </cell>
          <cell r="S381" t="str">
            <v/>
          </cell>
          <cell r="T381" t="str">
            <v/>
          </cell>
          <cell r="U381" t="str">
            <v/>
          </cell>
          <cell r="V381">
            <v>13</v>
          </cell>
          <cell r="W381">
            <v>150</v>
          </cell>
          <cell r="X381">
            <v>24331.724999999999</v>
          </cell>
          <cell r="Y381">
            <v>1</v>
          </cell>
          <cell r="Z381">
            <v>0</v>
          </cell>
          <cell r="AA381" t="str">
            <v/>
          </cell>
          <cell r="AB381" t="str">
            <v/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0.17199999999999999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0.17199999999999999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LAS16.PPM08</v>
          </cell>
          <cell r="B382" t="str">
            <v>PPM</v>
          </cell>
          <cell r="C382" t="str">
            <v>8.1.3</v>
          </cell>
          <cell r="D382" t="str">
            <v>Main Switchgear</v>
          </cell>
          <cell r="E382" t="str">
            <v>Circuit Breakers -Primary</v>
          </cell>
          <cell r="F382" t="str">
            <v>5000AF / 4200AT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b">
            <v>0</v>
          </cell>
          <cell r="L382" t="str">
            <v/>
          </cell>
          <cell r="M382" t="str">
            <v/>
          </cell>
          <cell r="N382">
            <v>0</v>
          </cell>
          <cell r="O382" t="str">
            <v/>
          </cell>
          <cell r="P382">
            <v>4</v>
          </cell>
          <cell r="Q382">
            <v>4</v>
          </cell>
          <cell r="R382">
            <v>4</v>
          </cell>
          <cell r="S382" t="str">
            <v/>
          </cell>
          <cell r="T382" t="str">
            <v/>
          </cell>
          <cell r="U382" t="str">
            <v/>
          </cell>
          <cell r="V382">
            <v>13</v>
          </cell>
          <cell r="W382">
            <v>150</v>
          </cell>
          <cell r="X382">
            <v>24331.724999999999</v>
          </cell>
          <cell r="Y382">
            <v>1</v>
          </cell>
          <cell r="Z382">
            <v>0</v>
          </cell>
          <cell r="AA382" t="str">
            <v/>
          </cell>
          <cell r="AB382" t="str">
            <v/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0.17199999999999999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0.17199999999999999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LAS16.PPM08</v>
          </cell>
          <cell r="B383" t="str">
            <v>PPM</v>
          </cell>
          <cell r="C383" t="str">
            <v>8.1.4</v>
          </cell>
          <cell r="D383" t="str">
            <v>Main Switchgear</v>
          </cell>
          <cell r="E383" t="str">
            <v>Circuit Breakers -Primary</v>
          </cell>
          <cell r="F383" t="str">
            <v>400AF / 400AT</v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b">
            <v>0</v>
          </cell>
          <cell r="L383" t="str">
            <v/>
          </cell>
          <cell r="M383" t="str">
            <v/>
          </cell>
          <cell r="N383">
            <v>0</v>
          </cell>
          <cell r="O383" t="str">
            <v/>
          </cell>
          <cell r="P383">
            <v>3</v>
          </cell>
          <cell r="Q383">
            <v>3</v>
          </cell>
          <cell r="R383">
            <v>3</v>
          </cell>
          <cell r="S383" t="str">
            <v/>
          </cell>
          <cell r="T383" t="str">
            <v/>
          </cell>
          <cell r="U383" t="str">
            <v/>
          </cell>
          <cell r="V383">
            <v>13</v>
          </cell>
          <cell r="W383">
            <v>150</v>
          </cell>
          <cell r="X383">
            <v>24331.724999999999</v>
          </cell>
          <cell r="Y383">
            <v>1</v>
          </cell>
          <cell r="Z383">
            <v>0</v>
          </cell>
          <cell r="AA383" t="str">
            <v/>
          </cell>
          <cell r="AB383" t="str">
            <v/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0.129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0.129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LAS16.PPM08</v>
          </cell>
          <cell r="B384" t="str">
            <v>PPM</v>
          </cell>
          <cell r="C384" t="str">
            <v>8.1.5</v>
          </cell>
          <cell r="D384" t="str">
            <v>Main Switchgear</v>
          </cell>
          <cell r="E384" t="str">
            <v>Circuit Breakers -Primary</v>
          </cell>
          <cell r="F384" t="str">
            <v>400AF / 400AT</v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b">
            <v>0</v>
          </cell>
          <cell r="L384" t="str">
            <v/>
          </cell>
          <cell r="M384" t="str">
            <v/>
          </cell>
          <cell r="N384">
            <v>0</v>
          </cell>
          <cell r="O384" t="str">
            <v/>
          </cell>
          <cell r="P384">
            <v>3</v>
          </cell>
          <cell r="Q384">
            <v>3</v>
          </cell>
          <cell r="R384">
            <v>3</v>
          </cell>
          <cell r="S384" t="str">
            <v/>
          </cell>
          <cell r="T384" t="str">
            <v/>
          </cell>
          <cell r="U384" t="str">
            <v/>
          </cell>
          <cell r="V384">
            <v>13</v>
          </cell>
          <cell r="W384">
            <v>150</v>
          </cell>
          <cell r="X384">
            <v>24331.724999999999</v>
          </cell>
          <cell r="Y384">
            <v>1</v>
          </cell>
          <cell r="Z384">
            <v>0</v>
          </cell>
          <cell r="AA384" t="str">
            <v/>
          </cell>
          <cell r="AB384" t="str">
            <v/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0.129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0.129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LAS16.PPM08</v>
          </cell>
          <cell r="B385" t="str">
            <v>PPM</v>
          </cell>
          <cell r="C385" t="str">
            <v>8.1.6</v>
          </cell>
          <cell r="D385" t="str">
            <v>Main Switchgear</v>
          </cell>
          <cell r="E385" t="str">
            <v>Circuit Breakers -Primary</v>
          </cell>
          <cell r="F385" t="str">
            <v>600AF / 400 AT</v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b">
            <v>0</v>
          </cell>
          <cell r="L385" t="str">
            <v/>
          </cell>
          <cell r="M385" t="str">
            <v/>
          </cell>
          <cell r="N385">
            <v>0</v>
          </cell>
          <cell r="O385" t="str">
            <v/>
          </cell>
          <cell r="P385">
            <v>3</v>
          </cell>
          <cell r="Q385">
            <v>3</v>
          </cell>
          <cell r="R385">
            <v>3</v>
          </cell>
          <cell r="S385" t="str">
            <v/>
          </cell>
          <cell r="T385" t="str">
            <v/>
          </cell>
          <cell r="U385" t="str">
            <v/>
          </cell>
          <cell r="V385">
            <v>13</v>
          </cell>
          <cell r="W385">
            <v>150</v>
          </cell>
          <cell r="X385">
            <v>24331.724999999999</v>
          </cell>
          <cell r="Y385">
            <v>1</v>
          </cell>
          <cell r="Z385">
            <v>0</v>
          </cell>
          <cell r="AA385" t="str">
            <v/>
          </cell>
          <cell r="AB385" t="str">
            <v/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0.129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0.129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LAS16.PPM08</v>
          </cell>
          <cell r="B386" t="str">
            <v>PPM</v>
          </cell>
          <cell r="C386" t="str">
            <v>8.1.7</v>
          </cell>
          <cell r="D386" t="str">
            <v>Main Switchgear</v>
          </cell>
          <cell r="E386" t="str">
            <v>Circuit Breakers -Primary</v>
          </cell>
          <cell r="F386" t="str">
            <v>600AF / 400 AT</v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b">
            <v>0</v>
          </cell>
          <cell r="L386" t="str">
            <v/>
          </cell>
          <cell r="M386" t="str">
            <v/>
          </cell>
          <cell r="N386">
            <v>0</v>
          </cell>
          <cell r="O386" t="str">
            <v/>
          </cell>
          <cell r="P386">
            <v>3</v>
          </cell>
          <cell r="Q386">
            <v>3</v>
          </cell>
          <cell r="R386">
            <v>3</v>
          </cell>
          <cell r="S386" t="str">
            <v/>
          </cell>
          <cell r="T386" t="str">
            <v/>
          </cell>
          <cell r="U386" t="str">
            <v/>
          </cell>
          <cell r="V386">
            <v>13</v>
          </cell>
          <cell r="W386">
            <v>150</v>
          </cell>
          <cell r="X386">
            <v>24331.724999999999</v>
          </cell>
          <cell r="Y386">
            <v>1</v>
          </cell>
          <cell r="Z386">
            <v>0</v>
          </cell>
          <cell r="AA386" t="str">
            <v/>
          </cell>
          <cell r="AB386" t="str">
            <v/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0.129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0.129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LAS16.PPM08</v>
          </cell>
          <cell r="B387" t="str">
            <v>PPM</v>
          </cell>
          <cell r="C387" t="str">
            <v>8.1.8</v>
          </cell>
          <cell r="D387" t="str">
            <v>Main Switchgear</v>
          </cell>
          <cell r="E387" t="str">
            <v>Circuit Breakers -Primary</v>
          </cell>
          <cell r="F387" t="str">
            <v>600AF / 400 AT</v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b">
            <v>0</v>
          </cell>
          <cell r="L387" t="str">
            <v/>
          </cell>
          <cell r="M387" t="str">
            <v/>
          </cell>
          <cell r="N387">
            <v>0</v>
          </cell>
          <cell r="O387" t="str">
            <v/>
          </cell>
          <cell r="P387">
            <v>3</v>
          </cell>
          <cell r="Q387">
            <v>3</v>
          </cell>
          <cell r="R387">
            <v>3</v>
          </cell>
          <cell r="S387" t="str">
            <v/>
          </cell>
          <cell r="T387" t="str">
            <v/>
          </cell>
          <cell r="U387" t="str">
            <v/>
          </cell>
          <cell r="V387">
            <v>13</v>
          </cell>
          <cell r="W387">
            <v>150</v>
          </cell>
          <cell r="X387">
            <v>24331.724999999999</v>
          </cell>
          <cell r="Y387">
            <v>1</v>
          </cell>
          <cell r="Z387">
            <v>0</v>
          </cell>
          <cell r="AA387" t="str">
            <v/>
          </cell>
          <cell r="AB387" t="str">
            <v/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0.129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0.129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LAS16.PPM08</v>
          </cell>
          <cell r="B388" t="str">
            <v>PPM</v>
          </cell>
          <cell r="C388" t="str">
            <v>8.1.9</v>
          </cell>
          <cell r="D388" t="str">
            <v>Main Switchgear</v>
          </cell>
          <cell r="E388" t="str">
            <v>Circuit Breakers -Primary</v>
          </cell>
          <cell r="F388" t="str">
            <v>1200AF / 800AT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b">
            <v>0</v>
          </cell>
          <cell r="L388" t="str">
            <v/>
          </cell>
          <cell r="M388" t="str">
            <v/>
          </cell>
          <cell r="N388">
            <v>0</v>
          </cell>
          <cell r="O388" t="str">
            <v/>
          </cell>
          <cell r="P388">
            <v>3</v>
          </cell>
          <cell r="Q388">
            <v>3</v>
          </cell>
          <cell r="R388">
            <v>3</v>
          </cell>
          <cell r="S388" t="str">
            <v/>
          </cell>
          <cell r="T388" t="str">
            <v/>
          </cell>
          <cell r="U388" t="str">
            <v/>
          </cell>
          <cell r="V388">
            <v>13</v>
          </cell>
          <cell r="W388">
            <v>150</v>
          </cell>
          <cell r="X388">
            <v>24331.724999999999</v>
          </cell>
          <cell r="Y388">
            <v>1</v>
          </cell>
          <cell r="Z388">
            <v>0</v>
          </cell>
          <cell r="AA388" t="str">
            <v/>
          </cell>
          <cell r="AB388" t="str">
            <v/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0.129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0.129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LAS16.PPM08</v>
          </cell>
          <cell r="B389" t="str">
            <v>PPM</v>
          </cell>
          <cell r="C389" t="str">
            <v>8.1.10</v>
          </cell>
          <cell r="D389" t="str">
            <v>Main Switchgear</v>
          </cell>
          <cell r="E389" t="str">
            <v>Circuit Breakers -Primary</v>
          </cell>
          <cell r="F389" t="str">
            <v>1200AF / 800AT</v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b">
            <v>0</v>
          </cell>
          <cell r="L389" t="str">
            <v/>
          </cell>
          <cell r="M389" t="str">
            <v/>
          </cell>
          <cell r="N389">
            <v>0</v>
          </cell>
          <cell r="O389" t="str">
            <v/>
          </cell>
          <cell r="P389">
            <v>3</v>
          </cell>
          <cell r="Q389">
            <v>3</v>
          </cell>
          <cell r="R389">
            <v>3</v>
          </cell>
          <cell r="S389" t="str">
            <v/>
          </cell>
          <cell r="T389" t="str">
            <v/>
          </cell>
          <cell r="U389" t="str">
            <v/>
          </cell>
          <cell r="V389">
            <v>13</v>
          </cell>
          <cell r="W389">
            <v>150</v>
          </cell>
          <cell r="X389">
            <v>24331.724999999999</v>
          </cell>
          <cell r="Y389">
            <v>1</v>
          </cell>
          <cell r="Z389">
            <v>0</v>
          </cell>
          <cell r="AA389" t="str">
            <v/>
          </cell>
          <cell r="AB389" t="str">
            <v/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0.129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0.129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LAS16.PPM08</v>
          </cell>
          <cell r="B390" t="str">
            <v>PPM</v>
          </cell>
          <cell r="C390" t="str">
            <v>8.1.11</v>
          </cell>
          <cell r="D390" t="str">
            <v>Main Switchgear</v>
          </cell>
          <cell r="E390" t="str">
            <v>Circuit Breakers -Primary</v>
          </cell>
          <cell r="F390" t="str">
            <v>2000AF / 1600AT</v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b">
            <v>0</v>
          </cell>
          <cell r="L390" t="str">
            <v/>
          </cell>
          <cell r="M390" t="str">
            <v/>
          </cell>
          <cell r="N390">
            <v>0</v>
          </cell>
          <cell r="O390" t="str">
            <v/>
          </cell>
          <cell r="P390">
            <v>3</v>
          </cell>
          <cell r="Q390">
            <v>3</v>
          </cell>
          <cell r="R390">
            <v>3</v>
          </cell>
          <cell r="S390" t="str">
            <v/>
          </cell>
          <cell r="T390" t="str">
            <v/>
          </cell>
          <cell r="U390" t="str">
            <v/>
          </cell>
          <cell r="V390">
            <v>13</v>
          </cell>
          <cell r="W390">
            <v>150</v>
          </cell>
          <cell r="X390">
            <v>24331.724999999999</v>
          </cell>
          <cell r="Y390">
            <v>1</v>
          </cell>
          <cell r="Z390">
            <v>0</v>
          </cell>
          <cell r="AA390" t="str">
            <v/>
          </cell>
          <cell r="AB390" t="str">
            <v/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0.129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0.129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LAS16.PPM08</v>
          </cell>
          <cell r="B391" t="str">
            <v>PPM</v>
          </cell>
          <cell r="C391" t="str">
            <v>8.1.12</v>
          </cell>
          <cell r="D391" t="str">
            <v>Main Switchgear</v>
          </cell>
          <cell r="E391" t="str">
            <v>Circuit Breakers -Primary</v>
          </cell>
          <cell r="F391" t="str">
            <v>2000AF / 1600AT</v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b">
            <v>0</v>
          </cell>
          <cell r="L391" t="str">
            <v/>
          </cell>
          <cell r="M391" t="str">
            <v/>
          </cell>
          <cell r="N391">
            <v>0</v>
          </cell>
          <cell r="O391" t="str">
            <v/>
          </cell>
          <cell r="P391">
            <v>3</v>
          </cell>
          <cell r="Q391">
            <v>3</v>
          </cell>
          <cell r="R391">
            <v>3</v>
          </cell>
          <cell r="S391" t="str">
            <v/>
          </cell>
          <cell r="T391" t="str">
            <v/>
          </cell>
          <cell r="U391" t="str">
            <v/>
          </cell>
          <cell r="V391">
            <v>13</v>
          </cell>
          <cell r="W391">
            <v>150</v>
          </cell>
          <cell r="X391">
            <v>24331.724999999999</v>
          </cell>
          <cell r="Y391">
            <v>1</v>
          </cell>
          <cell r="Z391">
            <v>0</v>
          </cell>
          <cell r="AA391" t="str">
            <v/>
          </cell>
          <cell r="AB391" t="str">
            <v/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0.129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0.129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LAS16.PPM08</v>
          </cell>
          <cell r="B392" t="str">
            <v>PPM</v>
          </cell>
          <cell r="C392" t="str">
            <v>8.1.13</v>
          </cell>
          <cell r="D392" t="str">
            <v>Main Switchgear</v>
          </cell>
          <cell r="E392" t="str">
            <v>Circuit Breakers -Primary</v>
          </cell>
          <cell r="F392" t="str">
            <v>2000AF / 1600AT</v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b">
            <v>0</v>
          </cell>
          <cell r="L392" t="str">
            <v/>
          </cell>
          <cell r="M392" t="str">
            <v/>
          </cell>
          <cell r="N392">
            <v>0</v>
          </cell>
          <cell r="O392" t="str">
            <v/>
          </cell>
          <cell r="P392">
            <v>3</v>
          </cell>
          <cell r="Q392">
            <v>3</v>
          </cell>
          <cell r="R392">
            <v>3</v>
          </cell>
          <cell r="S392" t="str">
            <v/>
          </cell>
          <cell r="T392" t="str">
            <v/>
          </cell>
          <cell r="U392" t="str">
            <v/>
          </cell>
          <cell r="V392">
            <v>13</v>
          </cell>
          <cell r="W392">
            <v>150</v>
          </cell>
          <cell r="X392">
            <v>24331.724999999999</v>
          </cell>
          <cell r="Y392">
            <v>1</v>
          </cell>
          <cell r="Z392">
            <v>0</v>
          </cell>
          <cell r="AA392" t="str">
            <v/>
          </cell>
          <cell r="AB392" t="str">
            <v/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0.129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0.129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LAS16.PPM08</v>
          </cell>
          <cell r="B393" t="str">
            <v>PPM</v>
          </cell>
          <cell r="C393" t="str">
            <v>8.1.14</v>
          </cell>
          <cell r="D393" t="str">
            <v>Main Switchgear</v>
          </cell>
          <cell r="E393" t="str">
            <v>Circuit Breakers -Primary</v>
          </cell>
          <cell r="F393" t="str">
            <v>2000AF / 1600AT</v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b">
            <v>0</v>
          </cell>
          <cell r="L393" t="str">
            <v/>
          </cell>
          <cell r="M393" t="str">
            <v/>
          </cell>
          <cell r="N393">
            <v>0</v>
          </cell>
          <cell r="O393" t="str">
            <v/>
          </cell>
          <cell r="P393">
            <v>3</v>
          </cell>
          <cell r="Q393">
            <v>3</v>
          </cell>
          <cell r="R393">
            <v>3</v>
          </cell>
          <cell r="S393" t="str">
            <v/>
          </cell>
          <cell r="T393" t="str">
            <v/>
          </cell>
          <cell r="U393" t="str">
            <v/>
          </cell>
          <cell r="V393">
            <v>13</v>
          </cell>
          <cell r="W393">
            <v>150</v>
          </cell>
          <cell r="X393">
            <v>24331.724999999999</v>
          </cell>
          <cell r="Y393">
            <v>1</v>
          </cell>
          <cell r="Z393">
            <v>0</v>
          </cell>
          <cell r="AA393" t="str">
            <v/>
          </cell>
          <cell r="AB393" t="str">
            <v/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0.129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0.129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LAS16.PPM08</v>
          </cell>
          <cell r="B394" t="str">
            <v>PPM</v>
          </cell>
          <cell r="C394" t="str">
            <v>8.1.15</v>
          </cell>
          <cell r="D394" t="str">
            <v>Main Switchgear</v>
          </cell>
          <cell r="E394" t="str">
            <v>Circuit Breakers -Primary</v>
          </cell>
          <cell r="F394" t="str">
            <v>2000AF / 1600AT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b">
            <v>0</v>
          </cell>
          <cell r="L394" t="str">
            <v/>
          </cell>
          <cell r="M394" t="str">
            <v/>
          </cell>
          <cell r="N394">
            <v>0</v>
          </cell>
          <cell r="O394" t="str">
            <v/>
          </cell>
          <cell r="P394">
            <v>3</v>
          </cell>
          <cell r="Q394">
            <v>3</v>
          </cell>
          <cell r="R394">
            <v>3</v>
          </cell>
          <cell r="S394" t="str">
            <v/>
          </cell>
          <cell r="T394" t="str">
            <v/>
          </cell>
          <cell r="U394" t="str">
            <v/>
          </cell>
          <cell r="V394">
            <v>13</v>
          </cell>
          <cell r="W394">
            <v>150</v>
          </cell>
          <cell r="X394">
            <v>24331.724999999999</v>
          </cell>
          <cell r="Y394">
            <v>1</v>
          </cell>
          <cell r="Z394">
            <v>0</v>
          </cell>
          <cell r="AA394" t="str">
            <v/>
          </cell>
          <cell r="AB394" t="str">
            <v/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0.129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0.129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LAS16.PPM08</v>
          </cell>
          <cell r="B395" t="str">
            <v>PPM</v>
          </cell>
          <cell r="C395" t="str">
            <v>8.1.16</v>
          </cell>
          <cell r="D395" t="str">
            <v>Main Switchgear</v>
          </cell>
          <cell r="E395" t="str">
            <v>Circuit Breakers -Primary</v>
          </cell>
          <cell r="F395" t="str">
            <v>2000AF / 1600AT</v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b">
            <v>0</v>
          </cell>
          <cell r="L395" t="str">
            <v/>
          </cell>
          <cell r="M395" t="str">
            <v/>
          </cell>
          <cell r="N395">
            <v>0</v>
          </cell>
          <cell r="O395" t="str">
            <v/>
          </cell>
          <cell r="P395">
            <v>3</v>
          </cell>
          <cell r="Q395">
            <v>3</v>
          </cell>
          <cell r="R395">
            <v>3</v>
          </cell>
          <cell r="S395" t="str">
            <v/>
          </cell>
          <cell r="T395" t="str">
            <v/>
          </cell>
          <cell r="U395" t="str">
            <v/>
          </cell>
          <cell r="V395">
            <v>13</v>
          </cell>
          <cell r="W395">
            <v>150</v>
          </cell>
          <cell r="X395">
            <v>24331.724999999999</v>
          </cell>
          <cell r="Y395">
            <v>1</v>
          </cell>
          <cell r="Z395">
            <v>0</v>
          </cell>
          <cell r="AA395" t="str">
            <v/>
          </cell>
          <cell r="AB395" t="str">
            <v/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0.129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0.129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LAS16.PPM08</v>
          </cell>
          <cell r="B396" t="str">
            <v>PPM</v>
          </cell>
          <cell r="C396" t="str">
            <v>8.1.17</v>
          </cell>
          <cell r="D396" t="str">
            <v>Main Switchgear</v>
          </cell>
          <cell r="E396" t="str">
            <v>Circuit Breakers -Primary</v>
          </cell>
          <cell r="F396" t="str">
            <v>3000AT / 2500AT</v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b">
            <v>0</v>
          </cell>
          <cell r="L396" t="str">
            <v/>
          </cell>
          <cell r="M396" t="str">
            <v/>
          </cell>
          <cell r="N396">
            <v>0</v>
          </cell>
          <cell r="O396" t="str">
            <v/>
          </cell>
          <cell r="P396">
            <v>3</v>
          </cell>
          <cell r="Q396">
            <v>3</v>
          </cell>
          <cell r="R396">
            <v>3</v>
          </cell>
          <cell r="S396" t="str">
            <v/>
          </cell>
          <cell r="T396" t="str">
            <v/>
          </cell>
          <cell r="U396" t="str">
            <v/>
          </cell>
          <cell r="V396">
            <v>13</v>
          </cell>
          <cell r="W396">
            <v>150</v>
          </cell>
          <cell r="X396">
            <v>24331.724999999999</v>
          </cell>
          <cell r="Y396">
            <v>1</v>
          </cell>
          <cell r="Z396">
            <v>0</v>
          </cell>
          <cell r="AA396" t="str">
            <v/>
          </cell>
          <cell r="AB396" t="str">
            <v/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0.129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0.129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LAS16.PPM08</v>
          </cell>
          <cell r="B397" t="str">
            <v>PPM</v>
          </cell>
          <cell r="C397" t="str">
            <v>8.1.18</v>
          </cell>
          <cell r="D397" t="str">
            <v>Main Switchgear</v>
          </cell>
          <cell r="E397" t="str">
            <v>Circuit Breakers -Primary</v>
          </cell>
          <cell r="F397" t="str">
            <v>3000AT / 2500AT</v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b">
            <v>0</v>
          </cell>
          <cell r="L397" t="str">
            <v/>
          </cell>
          <cell r="M397" t="str">
            <v/>
          </cell>
          <cell r="N397">
            <v>0</v>
          </cell>
          <cell r="O397" t="str">
            <v/>
          </cell>
          <cell r="P397">
            <v>3</v>
          </cell>
          <cell r="Q397">
            <v>3</v>
          </cell>
          <cell r="R397">
            <v>3</v>
          </cell>
          <cell r="S397" t="str">
            <v/>
          </cell>
          <cell r="T397" t="str">
            <v/>
          </cell>
          <cell r="U397" t="str">
            <v/>
          </cell>
          <cell r="V397">
            <v>13</v>
          </cell>
          <cell r="W397">
            <v>150</v>
          </cell>
          <cell r="X397">
            <v>24331.724999999999</v>
          </cell>
          <cell r="Y397">
            <v>1</v>
          </cell>
          <cell r="Z397">
            <v>0</v>
          </cell>
          <cell r="AA397" t="str">
            <v/>
          </cell>
          <cell r="AB397" t="str">
            <v/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0.129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0.129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LAS16.PPM08</v>
          </cell>
          <cell r="B398" t="str">
            <v>PPM</v>
          </cell>
          <cell r="C398" t="str">
            <v>8.1.19</v>
          </cell>
          <cell r="D398" t="str">
            <v>Main Switchgear</v>
          </cell>
          <cell r="E398" t="str">
            <v>Circuit Breakers -Primary</v>
          </cell>
          <cell r="F398" t="str">
            <v>HLP02A MAIN</v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b">
            <v>0</v>
          </cell>
          <cell r="L398" t="str">
            <v/>
          </cell>
          <cell r="M398" t="str">
            <v/>
          </cell>
          <cell r="N398">
            <v>0</v>
          </cell>
          <cell r="O398" t="str">
            <v/>
          </cell>
          <cell r="P398">
            <v>3</v>
          </cell>
          <cell r="Q398">
            <v>3</v>
          </cell>
          <cell r="R398">
            <v>3</v>
          </cell>
          <cell r="S398" t="str">
            <v/>
          </cell>
          <cell r="T398" t="str">
            <v/>
          </cell>
          <cell r="U398" t="str">
            <v/>
          </cell>
          <cell r="V398">
            <v>13</v>
          </cell>
          <cell r="W398">
            <v>150</v>
          </cell>
          <cell r="X398">
            <v>24331.724999999999</v>
          </cell>
          <cell r="Y398">
            <v>1</v>
          </cell>
          <cell r="Z398">
            <v>0</v>
          </cell>
          <cell r="AA398" t="str">
            <v/>
          </cell>
          <cell r="AB398" t="str">
            <v/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0.129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0.129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LAS16.PPM08</v>
          </cell>
          <cell r="B399" t="str">
            <v>PPM</v>
          </cell>
          <cell r="C399" t="str">
            <v>8.1.20</v>
          </cell>
          <cell r="D399" t="str">
            <v>Main Switchgear</v>
          </cell>
          <cell r="E399" t="str">
            <v>LV Cables</v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b">
            <v>0</v>
          </cell>
          <cell r="L399" t="str">
            <v/>
          </cell>
          <cell r="M399" t="str">
            <v/>
          </cell>
          <cell r="N399">
            <v>0</v>
          </cell>
          <cell r="O399" t="str">
            <v/>
          </cell>
          <cell r="P399">
            <v>18.600000000000001</v>
          </cell>
          <cell r="Q399">
            <v>18.600000000000001</v>
          </cell>
          <cell r="R399">
            <v>18.600000000000001</v>
          </cell>
          <cell r="S399" t="str">
            <v/>
          </cell>
          <cell r="T399" t="str">
            <v/>
          </cell>
          <cell r="U399" t="str">
            <v/>
          </cell>
          <cell r="V399">
            <v>13</v>
          </cell>
          <cell r="W399">
            <v>150</v>
          </cell>
          <cell r="X399">
            <v>24331.724999999999</v>
          </cell>
          <cell r="Y399">
            <v>1</v>
          </cell>
          <cell r="Z399">
            <v>0</v>
          </cell>
          <cell r="AA399" t="str">
            <v/>
          </cell>
          <cell r="AB399" t="str">
            <v/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0.79979999999999996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0.79979999999999996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LAS16.PPM08</v>
          </cell>
          <cell r="B400" t="str">
            <v>PPM</v>
          </cell>
          <cell r="C400" t="str">
            <v>8.1.21</v>
          </cell>
          <cell r="D400" t="str">
            <v>Main Switchgear</v>
          </cell>
          <cell r="E400" t="str">
            <v>Panelboards</v>
          </cell>
          <cell r="F400" t="str">
            <v>HLP01A</v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b">
            <v>0</v>
          </cell>
          <cell r="L400" t="str">
            <v/>
          </cell>
          <cell r="M400" t="str">
            <v/>
          </cell>
          <cell r="N400">
            <v>0</v>
          </cell>
          <cell r="O400" t="str">
            <v/>
          </cell>
          <cell r="P400">
            <v>0.5</v>
          </cell>
          <cell r="Q400">
            <v>0.5</v>
          </cell>
          <cell r="R400">
            <v>0.5</v>
          </cell>
          <cell r="S400" t="str">
            <v/>
          </cell>
          <cell r="T400" t="str">
            <v/>
          </cell>
          <cell r="U400" t="str">
            <v/>
          </cell>
          <cell r="V400">
            <v>13</v>
          </cell>
          <cell r="W400">
            <v>150</v>
          </cell>
          <cell r="X400">
            <v>24331.724999999999</v>
          </cell>
          <cell r="Y400">
            <v>1</v>
          </cell>
          <cell r="Z400">
            <v>0</v>
          </cell>
          <cell r="AA400" t="str">
            <v/>
          </cell>
          <cell r="AB400" t="str">
            <v/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2.1499999999999998E-2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2.1499999999999998E-2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LAS16.PPM08</v>
          </cell>
          <cell r="B401" t="str">
            <v>PPM</v>
          </cell>
          <cell r="C401" t="str">
            <v>8.1.22</v>
          </cell>
          <cell r="D401" t="str">
            <v>Main Switchgear</v>
          </cell>
          <cell r="E401" t="str">
            <v>Panelboards</v>
          </cell>
          <cell r="F401" t="str">
            <v>HLP02A</v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b">
            <v>0</v>
          </cell>
          <cell r="L401" t="str">
            <v/>
          </cell>
          <cell r="M401" t="str">
            <v/>
          </cell>
          <cell r="N401">
            <v>0</v>
          </cell>
          <cell r="O401" t="str">
            <v/>
          </cell>
          <cell r="P401">
            <v>0.5</v>
          </cell>
          <cell r="Q401">
            <v>0.5</v>
          </cell>
          <cell r="R401">
            <v>0.5</v>
          </cell>
          <cell r="S401" t="str">
            <v/>
          </cell>
          <cell r="T401" t="str">
            <v/>
          </cell>
          <cell r="U401" t="str">
            <v/>
          </cell>
          <cell r="V401">
            <v>13</v>
          </cell>
          <cell r="W401">
            <v>150</v>
          </cell>
          <cell r="X401">
            <v>24331.724999999999</v>
          </cell>
          <cell r="Y401">
            <v>1</v>
          </cell>
          <cell r="Z401">
            <v>0</v>
          </cell>
          <cell r="AA401" t="str">
            <v/>
          </cell>
          <cell r="AB401" t="str">
            <v/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2.1499999999999998E-2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2.1499999999999998E-2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LAS16.PPM08</v>
          </cell>
          <cell r="B402" t="str">
            <v>PPM</v>
          </cell>
          <cell r="C402" t="str">
            <v>8.1.23</v>
          </cell>
          <cell r="D402" t="str">
            <v>Main Switchgear</v>
          </cell>
          <cell r="E402" t="str">
            <v>XFMR - Dry-Type, Small</v>
          </cell>
          <cell r="F402" t="str">
            <v>TLVP</v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b">
            <v>0</v>
          </cell>
          <cell r="L402" t="str">
            <v/>
          </cell>
          <cell r="M402" t="str">
            <v/>
          </cell>
          <cell r="N402">
            <v>0</v>
          </cell>
          <cell r="O402" t="str">
            <v/>
          </cell>
          <cell r="P402">
            <v>2</v>
          </cell>
          <cell r="Q402">
            <v>2</v>
          </cell>
          <cell r="R402">
            <v>2</v>
          </cell>
          <cell r="S402" t="str">
            <v/>
          </cell>
          <cell r="T402" t="str">
            <v/>
          </cell>
          <cell r="U402" t="str">
            <v/>
          </cell>
          <cell r="V402">
            <v>13</v>
          </cell>
          <cell r="W402">
            <v>150</v>
          </cell>
          <cell r="X402">
            <v>24331.724999999999</v>
          </cell>
          <cell r="Y402">
            <v>1</v>
          </cell>
          <cell r="Z402">
            <v>0</v>
          </cell>
          <cell r="AA402" t="str">
            <v/>
          </cell>
          <cell r="AB402" t="str">
            <v/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8.5999999999999993E-2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8.5999999999999993E-2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LAS16.PPM08</v>
          </cell>
          <cell r="B403" t="str">
            <v>PPM</v>
          </cell>
          <cell r="C403" t="str">
            <v>8.1.24</v>
          </cell>
          <cell r="D403" t="str">
            <v>Main Switchgear</v>
          </cell>
          <cell r="E403" t="str">
            <v>LV Disconnect</v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b">
            <v>0</v>
          </cell>
          <cell r="L403" t="str">
            <v/>
          </cell>
          <cell r="M403" t="str">
            <v/>
          </cell>
          <cell r="N403">
            <v>0</v>
          </cell>
          <cell r="O403" t="str">
            <v/>
          </cell>
          <cell r="P403">
            <v>1.5</v>
          </cell>
          <cell r="Q403">
            <v>1.5</v>
          </cell>
          <cell r="R403">
            <v>1.5</v>
          </cell>
          <cell r="S403" t="str">
            <v/>
          </cell>
          <cell r="T403" t="str">
            <v/>
          </cell>
          <cell r="U403" t="str">
            <v/>
          </cell>
          <cell r="V403">
            <v>13</v>
          </cell>
          <cell r="W403">
            <v>150</v>
          </cell>
          <cell r="X403">
            <v>24331.724999999999</v>
          </cell>
          <cell r="Y403">
            <v>1</v>
          </cell>
          <cell r="Z403">
            <v>0</v>
          </cell>
          <cell r="AA403" t="str">
            <v/>
          </cell>
          <cell r="AB403" t="str">
            <v/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6.4500000000000002E-2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6.4500000000000002E-2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LAS16.PPM08</v>
          </cell>
          <cell r="B404" t="str">
            <v>PPM</v>
          </cell>
          <cell r="C404" t="str">
            <v>8.2.1</v>
          </cell>
          <cell r="D404" t="str">
            <v>PDU</v>
          </cell>
          <cell r="E404" t="str">
            <v>Circuit Breakers -Secondary</v>
          </cell>
          <cell r="F404" t="str">
            <v>1600AF / 1600AT</v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b">
            <v>0</v>
          </cell>
          <cell r="L404" t="str">
            <v/>
          </cell>
          <cell r="M404" t="str">
            <v/>
          </cell>
          <cell r="N404">
            <v>0</v>
          </cell>
          <cell r="O404" t="str">
            <v/>
          </cell>
          <cell r="P404">
            <v>2</v>
          </cell>
          <cell r="Q404">
            <v>2</v>
          </cell>
          <cell r="R404">
            <v>2</v>
          </cell>
          <cell r="S404" t="str">
            <v/>
          </cell>
          <cell r="T404" t="str">
            <v/>
          </cell>
          <cell r="U404" t="str">
            <v/>
          </cell>
          <cell r="V404">
            <v>13</v>
          </cell>
          <cell r="W404">
            <v>150</v>
          </cell>
          <cell r="X404">
            <v>24331.724999999999</v>
          </cell>
          <cell r="Y404">
            <v>1</v>
          </cell>
          <cell r="Z404">
            <v>0</v>
          </cell>
          <cell r="AA404" t="str">
            <v/>
          </cell>
          <cell r="AB404" t="str">
            <v/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8.5999999999999993E-2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8.5999999999999993E-2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LAS16.PPM08</v>
          </cell>
          <cell r="B405" t="str">
            <v>PPM</v>
          </cell>
          <cell r="C405" t="str">
            <v>8.2.2</v>
          </cell>
          <cell r="D405" t="str">
            <v>PDU</v>
          </cell>
          <cell r="E405" t="str">
            <v>Circuit Breakers -Secondary</v>
          </cell>
          <cell r="F405" t="str">
            <v>1600AF / 1600AT</v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b">
            <v>0</v>
          </cell>
          <cell r="L405" t="str">
            <v/>
          </cell>
          <cell r="M405" t="str">
            <v/>
          </cell>
          <cell r="N405">
            <v>0</v>
          </cell>
          <cell r="O405" t="str">
            <v/>
          </cell>
          <cell r="P405">
            <v>2</v>
          </cell>
          <cell r="Q405">
            <v>2</v>
          </cell>
          <cell r="R405">
            <v>2</v>
          </cell>
          <cell r="S405" t="str">
            <v/>
          </cell>
          <cell r="T405" t="str">
            <v/>
          </cell>
          <cell r="U405" t="str">
            <v/>
          </cell>
          <cell r="V405">
            <v>13</v>
          </cell>
          <cell r="W405">
            <v>150</v>
          </cell>
          <cell r="X405">
            <v>24331.724999999999</v>
          </cell>
          <cell r="Y405">
            <v>1</v>
          </cell>
          <cell r="Z405">
            <v>0</v>
          </cell>
          <cell r="AA405" t="str">
            <v/>
          </cell>
          <cell r="AB405" t="str">
            <v/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8.5999999999999993E-2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8.5999999999999993E-2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LAS16.PPM08</v>
          </cell>
          <cell r="B406" t="str">
            <v>PPM</v>
          </cell>
          <cell r="C406" t="str">
            <v>8.2.3</v>
          </cell>
          <cell r="D406" t="str">
            <v>PDU</v>
          </cell>
          <cell r="E406" t="str">
            <v>Circuit Breakers -Secondary</v>
          </cell>
          <cell r="F406" t="str">
            <v>400AF / 400AT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b">
            <v>0</v>
          </cell>
          <cell r="L406" t="str">
            <v/>
          </cell>
          <cell r="M406" t="str">
            <v/>
          </cell>
          <cell r="N406">
            <v>0</v>
          </cell>
          <cell r="O406" t="str">
            <v/>
          </cell>
          <cell r="P406">
            <v>2</v>
          </cell>
          <cell r="Q406">
            <v>2</v>
          </cell>
          <cell r="R406">
            <v>2</v>
          </cell>
          <cell r="S406" t="str">
            <v/>
          </cell>
          <cell r="T406" t="str">
            <v/>
          </cell>
          <cell r="U406" t="str">
            <v/>
          </cell>
          <cell r="V406">
            <v>13</v>
          </cell>
          <cell r="W406">
            <v>150</v>
          </cell>
          <cell r="X406">
            <v>24331.724999999999</v>
          </cell>
          <cell r="Y406">
            <v>1</v>
          </cell>
          <cell r="Z406">
            <v>0</v>
          </cell>
          <cell r="AA406" t="str">
            <v/>
          </cell>
          <cell r="AB406" t="str">
            <v/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8.5999999999999993E-2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8.5999999999999993E-2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LAS16.PPM08</v>
          </cell>
          <cell r="B407" t="str">
            <v>PPM</v>
          </cell>
          <cell r="C407" t="str">
            <v>8.2.4</v>
          </cell>
          <cell r="D407" t="str">
            <v>PDU</v>
          </cell>
          <cell r="E407" t="str">
            <v>Circuit Breakers -Secondary</v>
          </cell>
          <cell r="F407" t="str">
            <v>400AF / 400AT</v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b">
            <v>0</v>
          </cell>
          <cell r="L407" t="str">
            <v/>
          </cell>
          <cell r="M407" t="str">
            <v/>
          </cell>
          <cell r="N407">
            <v>0</v>
          </cell>
          <cell r="O407" t="str">
            <v/>
          </cell>
          <cell r="P407">
            <v>2</v>
          </cell>
          <cell r="Q407">
            <v>2</v>
          </cell>
          <cell r="R407">
            <v>2</v>
          </cell>
          <cell r="S407" t="str">
            <v/>
          </cell>
          <cell r="T407" t="str">
            <v/>
          </cell>
          <cell r="U407" t="str">
            <v/>
          </cell>
          <cell r="V407">
            <v>13</v>
          </cell>
          <cell r="W407">
            <v>150</v>
          </cell>
          <cell r="X407">
            <v>24331.724999999999</v>
          </cell>
          <cell r="Y407">
            <v>1</v>
          </cell>
          <cell r="Z407">
            <v>0</v>
          </cell>
          <cell r="AA407" t="str">
            <v/>
          </cell>
          <cell r="AB407" t="str">
            <v/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8.5999999999999993E-2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8.5999999999999993E-2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LAS16.PPM08</v>
          </cell>
          <cell r="B408" t="str">
            <v>PPM</v>
          </cell>
          <cell r="C408" t="str">
            <v>8.2.5</v>
          </cell>
          <cell r="D408" t="str">
            <v>PDU</v>
          </cell>
          <cell r="E408" t="str">
            <v>Circuit Breakers -Secondary</v>
          </cell>
          <cell r="F408" t="str">
            <v>400AF / 400AT</v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b">
            <v>0</v>
          </cell>
          <cell r="L408" t="str">
            <v/>
          </cell>
          <cell r="M408" t="str">
            <v/>
          </cell>
          <cell r="N408">
            <v>0</v>
          </cell>
          <cell r="O408" t="str">
            <v/>
          </cell>
          <cell r="P408">
            <v>2</v>
          </cell>
          <cell r="Q408">
            <v>2</v>
          </cell>
          <cell r="R408">
            <v>2</v>
          </cell>
          <cell r="S408" t="str">
            <v/>
          </cell>
          <cell r="T408" t="str">
            <v/>
          </cell>
          <cell r="U408" t="str">
            <v/>
          </cell>
          <cell r="V408">
            <v>13</v>
          </cell>
          <cell r="W408">
            <v>150</v>
          </cell>
          <cell r="X408">
            <v>24331.724999999999</v>
          </cell>
          <cell r="Y408">
            <v>1</v>
          </cell>
          <cell r="Z408">
            <v>0</v>
          </cell>
          <cell r="AA408" t="str">
            <v/>
          </cell>
          <cell r="AB408" t="str">
            <v/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8.5999999999999993E-2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8.5999999999999993E-2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LAS16.PPM08</v>
          </cell>
          <cell r="B409" t="str">
            <v>PPM</v>
          </cell>
          <cell r="C409" t="str">
            <v>8.2.6</v>
          </cell>
          <cell r="D409" t="str">
            <v>PDU</v>
          </cell>
          <cell r="E409" t="str">
            <v>Circuit Breakers -Secondary</v>
          </cell>
          <cell r="F409" t="str">
            <v>400AF / 400AT</v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b">
            <v>0</v>
          </cell>
          <cell r="L409" t="str">
            <v/>
          </cell>
          <cell r="M409" t="str">
            <v/>
          </cell>
          <cell r="N409">
            <v>0</v>
          </cell>
          <cell r="O409" t="str">
            <v/>
          </cell>
          <cell r="P409">
            <v>2</v>
          </cell>
          <cell r="Q409">
            <v>2</v>
          </cell>
          <cell r="R409">
            <v>2</v>
          </cell>
          <cell r="S409" t="str">
            <v/>
          </cell>
          <cell r="T409" t="str">
            <v/>
          </cell>
          <cell r="U409" t="str">
            <v/>
          </cell>
          <cell r="V409">
            <v>13</v>
          </cell>
          <cell r="W409">
            <v>150</v>
          </cell>
          <cell r="X409">
            <v>24331.724999999999</v>
          </cell>
          <cell r="Y409">
            <v>1</v>
          </cell>
          <cell r="Z409">
            <v>0</v>
          </cell>
          <cell r="AA409" t="str">
            <v/>
          </cell>
          <cell r="AB409" t="str">
            <v/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8.5999999999999993E-2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8.5999999999999993E-2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LAS16.PPM08</v>
          </cell>
          <cell r="B410" t="str">
            <v>PPM</v>
          </cell>
          <cell r="C410" t="str">
            <v>8.2.7</v>
          </cell>
          <cell r="D410" t="str">
            <v>PDU</v>
          </cell>
          <cell r="E410" t="str">
            <v>Circuit Breakers -Secondary</v>
          </cell>
          <cell r="F410" t="str">
            <v>400AF / 400AT</v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b">
            <v>0</v>
          </cell>
          <cell r="L410" t="str">
            <v/>
          </cell>
          <cell r="M410" t="str">
            <v/>
          </cell>
          <cell r="N410">
            <v>0</v>
          </cell>
          <cell r="O410" t="str">
            <v/>
          </cell>
          <cell r="P410">
            <v>2</v>
          </cell>
          <cell r="Q410">
            <v>2</v>
          </cell>
          <cell r="R410">
            <v>2</v>
          </cell>
          <cell r="S410" t="str">
            <v/>
          </cell>
          <cell r="T410" t="str">
            <v/>
          </cell>
          <cell r="U410" t="str">
            <v/>
          </cell>
          <cell r="V410">
            <v>13</v>
          </cell>
          <cell r="W410">
            <v>150</v>
          </cell>
          <cell r="X410">
            <v>24331.724999999999</v>
          </cell>
          <cell r="Y410">
            <v>1</v>
          </cell>
          <cell r="Z410">
            <v>0</v>
          </cell>
          <cell r="AA410" t="str">
            <v/>
          </cell>
          <cell r="AB410" t="str">
            <v/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8.5999999999999993E-2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8.5999999999999993E-2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LAS16.PPM08</v>
          </cell>
          <cell r="B411" t="str">
            <v>PPM</v>
          </cell>
          <cell r="C411" t="str">
            <v>8.2.8</v>
          </cell>
          <cell r="D411" t="str">
            <v>PDU</v>
          </cell>
          <cell r="E411" t="str">
            <v>Circuit Breakers -Secondary</v>
          </cell>
          <cell r="F411" t="str">
            <v>400AF / 400AT</v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b">
            <v>0</v>
          </cell>
          <cell r="L411" t="str">
            <v/>
          </cell>
          <cell r="M411" t="str">
            <v/>
          </cell>
          <cell r="N411">
            <v>0</v>
          </cell>
          <cell r="O411" t="str">
            <v/>
          </cell>
          <cell r="P411">
            <v>2</v>
          </cell>
          <cell r="Q411">
            <v>2</v>
          </cell>
          <cell r="R411">
            <v>2</v>
          </cell>
          <cell r="S411" t="str">
            <v/>
          </cell>
          <cell r="T411" t="str">
            <v/>
          </cell>
          <cell r="U411" t="str">
            <v/>
          </cell>
          <cell r="V411">
            <v>13</v>
          </cell>
          <cell r="W411">
            <v>150</v>
          </cell>
          <cell r="X411">
            <v>24331.724999999999</v>
          </cell>
          <cell r="Y411">
            <v>1</v>
          </cell>
          <cell r="Z411">
            <v>0</v>
          </cell>
          <cell r="AA411" t="str">
            <v/>
          </cell>
          <cell r="AB411" t="str">
            <v/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8.5999999999999993E-2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8.5999999999999993E-2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LAS16.PPM08</v>
          </cell>
          <cell r="B412" t="str">
            <v>PPM</v>
          </cell>
          <cell r="C412" t="str">
            <v>8.2.9</v>
          </cell>
          <cell r="D412" t="str">
            <v>PDU</v>
          </cell>
          <cell r="E412" t="str">
            <v>Circuit Breakers -Secondary</v>
          </cell>
          <cell r="F412" t="str">
            <v>400AF / 400AT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b">
            <v>0</v>
          </cell>
          <cell r="L412" t="str">
            <v/>
          </cell>
          <cell r="M412" t="str">
            <v/>
          </cell>
          <cell r="N412">
            <v>0</v>
          </cell>
          <cell r="O412" t="str">
            <v/>
          </cell>
          <cell r="P412">
            <v>2</v>
          </cell>
          <cell r="Q412">
            <v>2</v>
          </cell>
          <cell r="R412">
            <v>2</v>
          </cell>
          <cell r="S412" t="str">
            <v/>
          </cell>
          <cell r="T412" t="str">
            <v/>
          </cell>
          <cell r="U412" t="str">
            <v/>
          </cell>
          <cell r="V412">
            <v>13</v>
          </cell>
          <cell r="W412">
            <v>150</v>
          </cell>
          <cell r="X412">
            <v>24331.724999999999</v>
          </cell>
          <cell r="Y412">
            <v>1</v>
          </cell>
          <cell r="Z412">
            <v>0</v>
          </cell>
          <cell r="AA412" t="str">
            <v/>
          </cell>
          <cell r="AB412" t="str">
            <v/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8.5999999999999993E-2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8.5999999999999993E-2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LAS16.PPM08</v>
          </cell>
          <cell r="B413" t="str">
            <v>PPM</v>
          </cell>
          <cell r="C413" t="str">
            <v>8.2.10</v>
          </cell>
          <cell r="D413" t="str">
            <v>PDU</v>
          </cell>
          <cell r="E413" t="str">
            <v>Circuit Breakers -Secondary</v>
          </cell>
          <cell r="F413" t="str">
            <v>400AF / 400AT</v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b">
            <v>0</v>
          </cell>
          <cell r="L413" t="str">
            <v/>
          </cell>
          <cell r="M413" t="str">
            <v/>
          </cell>
          <cell r="N413">
            <v>0</v>
          </cell>
          <cell r="O413" t="str">
            <v/>
          </cell>
          <cell r="P413">
            <v>2</v>
          </cell>
          <cell r="Q413">
            <v>2</v>
          </cell>
          <cell r="R413">
            <v>2</v>
          </cell>
          <cell r="S413" t="str">
            <v/>
          </cell>
          <cell r="T413" t="str">
            <v/>
          </cell>
          <cell r="U413" t="str">
            <v/>
          </cell>
          <cell r="V413">
            <v>13</v>
          </cell>
          <cell r="W413">
            <v>150</v>
          </cell>
          <cell r="X413">
            <v>24331.724999999999</v>
          </cell>
          <cell r="Y413">
            <v>1</v>
          </cell>
          <cell r="Z413">
            <v>0</v>
          </cell>
          <cell r="AA413" t="str">
            <v/>
          </cell>
          <cell r="AB413" t="str">
            <v/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8.5999999999999993E-2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8.5999999999999993E-2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LAS16.PPM08</v>
          </cell>
          <cell r="B414" t="str">
            <v>PPM</v>
          </cell>
          <cell r="C414" t="str">
            <v>8.2.11</v>
          </cell>
          <cell r="D414" t="str">
            <v>PDU</v>
          </cell>
          <cell r="E414" t="str">
            <v>Circuit Breakers -Secondary</v>
          </cell>
          <cell r="F414" t="str">
            <v>400AF / 400AT</v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b">
            <v>0</v>
          </cell>
          <cell r="L414" t="str">
            <v/>
          </cell>
          <cell r="M414" t="str">
            <v/>
          </cell>
          <cell r="N414">
            <v>0</v>
          </cell>
          <cell r="O414" t="str">
            <v/>
          </cell>
          <cell r="P414">
            <v>2</v>
          </cell>
          <cell r="Q414">
            <v>2</v>
          </cell>
          <cell r="R414">
            <v>2</v>
          </cell>
          <cell r="S414" t="str">
            <v/>
          </cell>
          <cell r="T414" t="str">
            <v/>
          </cell>
          <cell r="U414" t="str">
            <v/>
          </cell>
          <cell r="V414">
            <v>13</v>
          </cell>
          <cell r="W414">
            <v>150</v>
          </cell>
          <cell r="X414">
            <v>24331.724999999999</v>
          </cell>
          <cell r="Y414">
            <v>1</v>
          </cell>
          <cell r="Z414">
            <v>0</v>
          </cell>
          <cell r="AA414" t="str">
            <v/>
          </cell>
          <cell r="AB414" t="str">
            <v/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8.5999999999999993E-2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8.5999999999999993E-2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LAS16.PPM08</v>
          </cell>
          <cell r="B415" t="str">
            <v>PPM</v>
          </cell>
          <cell r="C415" t="str">
            <v>8.2.12</v>
          </cell>
          <cell r="D415" t="str">
            <v>PDU</v>
          </cell>
          <cell r="E415" t="str">
            <v>Circuit Breakers -Secondary</v>
          </cell>
          <cell r="F415" t="str">
            <v>400AF / 400AT</v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b">
            <v>0</v>
          </cell>
          <cell r="L415" t="str">
            <v/>
          </cell>
          <cell r="M415" t="str">
            <v/>
          </cell>
          <cell r="N415">
            <v>0</v>
          </cell>
          <cell r="O415" t="str">
            <v/>
          </cell>
          <cell r="P415">
            <v>2</v>
          </cell>
          <cell r="Q415">
            <v>2</v>
          </cell>
          <cell r="R415">
            <v>2</v>
          </cell>
          <cell r="S415" t="str">
            <v/>
          </cell>
          <cell r="T415" t="str">
            <v/>
          </cell>
          <cell r="U415" t="str">
            <v/>
          </cell>
          <cell r="V415">
            <v>13</v>
          </cell>
          <cell r="W415">
            <v>150</v>
          </cell>
          <cell r="X415">
            <v>24331.724999999999</v>
          </cell>
          <cell r="Y415">
            <v>1</v>
          </cell>
          <cell r="Z415">
            <v>0</v>
          </cell>
          <cell r="AA415" t="str">
            <v/>
          </cell>
          <cell r="AB415" t="str">
            <v/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8.5999999999999993E-2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8.5999999999999993E-2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LAS16.PPM08</v>
          </cell>
          <cell r="B416" t="str">
            <v>PPM</v>
          </cell>
          <cell r="C416" t="str">
            <v>8.2.13</v>
          </cell>
          <cell r="D416" t="str">
            <v>PDU</v>
          </cell>
          <cell r="E416" t="str">
            <v>Circuit Breakers -Secondary</v>
          </cell>
          <cell r="F416" t="str">
            <v>400AF / 400AT</v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b">
            <v>0</v>
          </cell>
          <cell r="L416" t="str">
            <v/>
          </cell>
          <cell r="M416" t="str">
            <v/>
          </cell>
          <cell r="N416">
            <v>0</v>
          </cell>
          <cell r="O416" t="str">
            <v/>
          </cell>
          <cell r="P416">
            <v>2</v>
          </cell>
          <cell r="Q416">
            <v>2</v>
          </cell>
          <cell r="R416">
            <v>2</v>
          </cell>
          <cell r="S416" t="str">
            <v/>
          </cell>
          <cell r="T416" t="str">
            <v/>
          </cell>
          <cell r="U416" t="str">
            <v/>
          </cell>
          <cell r="V416">
            <v>13</v>
          </cell>
          <cell r="W416">
            <v>150</v>
          </cell>
          <cell r="X416">
            <v>24331.724999999999</v>
          </cell>
          <cell r="Y416">
            <v>1</v>
          </cell>
          <cell r="Z416">
            <v>0</v>
          </cell>
          <cell r="AA416" t="str">
            <v/>
          </cell>
          <cell r="AB416" t="str">
            <v/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8.5999999999999993E-2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8.5999999999999993E-2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LAS16.PPM08</v>
          </cell>
          <cell r="B417" t="str">
            <v>PPM</v>
          </cell>
          <cell r="C417" t="str">
            <v>8.2.14</v>
          </cell>
          <cell r="D417" t="str">
            <v>PDU</v>
          </cell>
          <cell r="E417" t="str">
            <v>Circuit Breakers -Secondary</v>
          </cell>
          <cell r="F417" t="str">
            <v>400AF / 400AT</v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b">
            <v>0</v>
          </cell>
          <cell r="L417" t="str">
            <v/>
          </cell>
          <cell r="M417" t="str">
            <v/>
          </cell>
          <cell r="N417">
            <v>0</v>
          </cell>
          <cell r="O417" t="str">
            <v/>
          </cell>
          <cell r="P417">
            <v>2</v>
          </cell>
          <cell r="Q417">
            <v>2</v>
          </cell>
          <cell r="R417">
            <v>2</v>
          </cell>
          <cell r="S417" t="str">
            <v/>
          </cell>
          <cell r="T417" t="str">
            <v/>
          </cell>
          <cell r="U417" t="str">
            <v/>
          </cell>
          <cell r="V417">
            <v>13</v>
          </cell>
          <cell r="W417">
            <v>150</v>
          </cell>
          <cell r="X417">
            <v>24331.724999999999</v>
          </cell>
          <cell r="Y417">
            <v>1</v>
          </cell>
          <cell r="Z417">
            <v>0</v>
          </cell>
          <cell r="AA417" t="str">
            <v/>
          </cell>
          <cell r="AB417" t="str">
            <v/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8.5999999999999993E-2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8.5999999999999993E-2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LAS16.PPM08</v>
          </cell>
          <cell r="B418" t="str">
            <v>PPM</v>
          </cell>
          <cell r="C418" t="str">
            <v>8.2.15</v>
          </cell>
          <cell r="D418" t="str">
            <v>PDU</v>
          </cell>
          <cell r="E418" t="str">
            <v>Circuit Breakers -Secondary</v>
          </cell>
          <cell r="F418" t="str">
            <v>400AF / 400AT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b">
            <v>0</v>
          </cell>
          <cell r="L418" t="str">
            <v/>
          </cell>
          <cell r="M418" t="str">
            <v/>
          </cell>
          <cell r="N418">
            <v>0</v>
          </cell>
          <cell r="O418" t="str">
            <v/>
          </cell>
          <cell r="P418">
            <v>2</v>
          </cell>
          <cell r="Q418">
            <v>2</v>
          </cell>
          <cell r="R418">
            <v>2</v>
          </cell>
          <cell r="S418" t="str">
            <v/>
          </cell>
          <cell r="T418" t="str">
            <v/>
          </cell>
          <cell r="U418" t="str">
            <v/>
          </cell>
          <cell r="V418">
            <v>13</v>
          </cell>
          <cell r="W418">
            <v>150</v>
          </cell>
          <cell r="X418">
            <v>24331.724999999999</v>
          </cell>
          <cell r="Y418">
            <v>1</v>
          </cell>
          <cell r="Z418">
            <v>0</v>
          </cell>
          <cell r="AA418" t="str">
            <v/>
          </cell>
          <cell r="AB418" t="str">
            <v/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8.5999999999999993E-2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8.5999999999999993E-2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LAS16.PPM08</v>
          </cell>
          <cell r="B419" t="str">
            <v>PPM</v>
          </cell>
          <cell r="C419" t="str">
            <v>8.2.16</v>
          </cell>
          <cell r="D419" t="str">
            <v>PDU</v>
          </cell>
          <cell r="E419" t="str">
            <v>Circuit Breakers -Secondary</v>
          </cell>
          <cell r="F419" t="str">
            <v>400AF / 400AT</v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b">
            <v>0</v>
          </cell>
          <cell r="L419" t="str">
            <v/>
          </cell>
          <cell r="M419" t="str">
            <v/>
          </cell>
          <cell r="N419">
            <v>0</v>
          </cell>
          <cell r="O419" t="str">
            <v/>
          </cell>
          <cell r="P419">
            <v>2</v>
          </cell>
          <cell r="Q419">
            <v>2</v>
          </cell>
          <cell r="R419">
            <v>2</v>
          </cell>
          <cell r="S419" t="str">
            <v/>
          </cell>
          <cell r="T419" t="str">
            <v/>
          </cell>
          <cell r="U419" t="str">
            <v/>
          </cell>
          <cell r="V419">
            <v>13</v>
          </cell>
          <cell r="W419">
            <v>150</v>
          </cell>
          <cell r="X419">
            <v>24331.724999999999</v>
          </cell>
          <cell r="Y419">
            <v>1</v>
          </cell>
          <cell r="Z419">
            <v>0</v>
          </cell>
          <cell r="AA419" t="str">
            <v/>
          </cell>
          <cell r="AB419" t="str">
            <v/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8.5999999999999993E-2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8.5999999999999993E-2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LAS16.PPM08</v>
          </cell>
          <cell r="B420" t="str">
            <v>PPM</v>
          </cell>
          <cell r="C420" t="str">
            <v>8.2.17</v>
          </cell>
          <cell r="D420" t="str">
            <v>PDU</v>
          </cell>
          <cell r="E420" t="str">
            <v>Circuit Breakers -Secondary</v>
          </cell>
          <cell r="F420" t="str">
            <v>400AF / 400AT</v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b">
            <v>0</v>
          </cell>
          <cell r="L420" t="str">
            <v/>
          </cell>
          <cell r="M420" t="str">
            <v/>
          </cell>
          <cell r="N420">
            <v>0</v>
          </cell>
          <cell r="O420" t="str">
            <v/>
          </cell>
          <cell r="P420">
            <v>2</v>
          </cell>
          <cell r="Q420">
            <v>2</v>
          </cell>
          <cell r="R420">
            <v>2</v>
          </cell>
          <cell r="S420" t="str">
            <v/>
          </cell>
          <cell r="T420" t="str">
            <v/>
          </cell>
          <cell r="U420" t="str">
            <v/>
          </cell>
          <cell r="V420">
            <v>13</v>
          </cell>
          <cell r="W420">
            <v>150</v>
          </cell>
          <cell r="X420">
            <v>24331.724999999999</v>
          </cell>
          <cell r="Y420">
            <v>1</v>
          </cell>
          <cell r="Z420">
            <v>0</v>
          </cell>
          <cell r="AA420" t="str">
            <v/>
          </cell>
          <cell r="AB420" t="str">
            <v/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8.5999999999999993E-2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8.5999999999999993E-2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LAS16.PPM08</v>
          </cell>
          <cell r="B421" t="str">
            <v>PPM</v>
          </cell>
          <cell r="C421" t="str">
            <v>8.2.18</v>
          </cell>
          <cell r="D421" t="str">
            <v>PDU</v>
          </cell>
          <cell r="E421" t="str">
            <v>Circuit Breakers -Secondary</v>
          </cell>
          <cell r="F421" t="str">
            <v>400AF / 400AT</v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b">
            <v>0</v>
          </cell>
          <cell r="L421" t="str">
            <v/>
          </cell>
          <cell r="M421" t="str">
            <v/>
          </cell>
          <cell r="N421">
            <v>0</v>
          </cell>
          <cell r="O421" t="str">
            <v/>
          </cell>
          <cell r="P421">
            <v>2</v>
          </cell>
          <cell r="Q421">
            <v>2</v>
          </cell>
          <cell r="R421">
            <v>2</v>
          </cell>
          <cell r="S421" t="str">
            <v/>
          </cell>
          <cell r="T421" t="str">
            <v/>
          </cell>
          <cell r="U421" t="str">
            <v/>
          </cell>
          <cell r="V421">
            <v>13</v>
          </cell>
          <cell r="W421">
            <v>150</v>
          </cell>
          <cell r="X421">
            <v>24331.724999999999</v>
          </cell>
          <cell r="Y421">
            <v>1</v>
          </cell>
          <cell r="Z421">
            <v>0</v>
          </cell>
          <cell r="AA421" t="str">
            <v/>
          </cell>
          <cell r="AB421" t="str">
            <v/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8.5999999999999993E-2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8.5999999999999993E-2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LAS16.PPM08</v>
          </cell>
          <cell r="B422" t="str">
            <v>PPM</v>
          </cell>
          <cell r="C422" t="str">
            <v>8.2.19</v>
          </cell>
          <cell r="D422" t="str">
            <v>PDU</v>
          </cell>
          <cell r="E422" t="str">
            <v>Circuit Breakers -Secondary</v>
          </cell>
          <cell r="F422" t="str">
            <v>400AF / 400AT</v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b">
            <v>0</v>
          </cell>
          <cell r="L422" t="str">
            <v/>
          </cell>
          <cell r="M422" t="str">
            <v/>
          </cell>
          <cell r="N422">
            <v>0</v>
          </cell>
          <cell r="O422" t="str">
            <v/>
          </cell>
          <cell r="P422">
            <v>2</v>
          </cell>
          <cell r="Q422">
            <v>2</v>
          </cell>
          <cell r="R422">
            <v>2</v>
          </cell>
          <cell r="S422" t="str">
            <v/>
          </cell>
          <cell r="T422" t="str">
            <v/>
          </cell>
          <cell r="U422" t="str">
            <v/>
          </cell>
          <cell r="V422">
            <v>13</v>
          </cell>
          <cell r="W422">
            <v>150</v>
          </cell>
          <cell r="X422">
            <v>24331.724999999999</v>
          </cell>
          <cell r="Y422">
            <v>1</v>
          </cell>
          <cell r="Z422">
            <v>0</v>
          </cell>
          <cell r="AA422" t="str">
            <v/>
          </cell>
          <cell r="AB422" t="str">
            <v/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8.5999999999999993E-2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8.5999999999999993E-2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LAS16.PPM08</v>
          </cell>
          <cell r="B423" t="str">
            <v>PPM</v>
          </cell>
          <cell r="C423" t="str">
            <v>8.2.20</v>
          </cell>
          <cell r="D423" t="str">
            <v>PDU</v>
          </cell>
          <cell r="E423" t="str">
            <v>Circuit Breakers -Secondary</v>
          </cell>
          <cell r="F423" t="str">
            <v>400AF / 400AT</v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b">
            <v>0</v>
          </cell>
          <cell r="L423" t="str">
            <v/>
          </cell>
          <cell r="M423" t="str">
            <v/>
          </cell>
          <cell r="N423">
            <v>0</v>
          </cell>
          <cell r="O423" t="str">
            <v/>
          </cell>
          <cell r="P423">
            <v>2</v>
          </cell>
          <cell r="Q423">
            <v>2</v>
          </cell>
          <cell r="R423">
            <v>2</v>
          </cell>
          <cell r="S423" t="str">
            <v/>
          </cell>
          <cell r="T423" t="str">
            <v/>
          </cell>
          <cell r="U423" t="str">
            <v/>
          </cell>
          <cell r="V423">
            <v>13</v>
          </cell>
          <cell r="W423">
            <v>150</v>
          </cell>
          <cell r="X423">
            <v>24331.724999999999</v>
          </cell>
          <cell r="Y423">
            <v>1</v>
          </cell>
          <cell r="Z423">
            <v>0</v>
          </cell>
          <cell r="AA423" t="str">
            <v/>
          </cell>
          <cell r="AB423" t="str">
            <v/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8.5999999999999993E-2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8.5999999999999993E-2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LAS16.PPM08</v>
          </cell>
          <cell r="B424" t="str">
            <v>PPM</v>
          </cell>
          <cell r="C424" t="str">
            <v>8.2.21</v>
          </cell>
          <cell r="D424" t="str">
            <v>PDU</v>
          </cell>
          <cell r="E424" t="str">
            <v>Circuit Breakers -Secondary</v>
          </cell>
          <cell r="F424" t="str">
            <v>400AF / 400AT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b">
            <v>0</v>
          </cell>
          <cell r="L424" t="str">
            <v/>
          </cell>
          <cell r="M424" t="str">
            <v/>
          </cell>
          <cell r="N424">
            <v>0</v>
          </cell>
          <cell r="O424" t="str">
            <v/>
          </cell>
          <cell r="P424">
            <v>2</v>
          </cell>
          <cell r="Q424">
            <v>2</v>
          </cell>
          <cell r="R424">
            <v>2</v>
          </cell>
          <cell r="S424" t="str">
            <v/>
          </cell>
          <cell r="T424" t="str">
            <v/>
          </cell>
          <cell r="U424" t="str">
            <v/>
          </cell>
          <cell r="V424">
            <v>13</v>
          </cell>
          <cell r="W424">
            <v>150</v>
          </cell>
          <cell r="X424">
            <v>24331.724999999999</v>
          </cell>
          <cell r="Y424">
            <v>1</v>
          </cell>
          <cell r="Z424">
            <v>0</v>
          </cell>
          <cell r="AA424" t="str">
            <v/>
          </cell>
          <cell r="AB424" t="str">
            <v/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8.5999999999999993E-2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8.5999999999999993E-2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LAS16.PPM08</v>
          </cell>
          <cell r="B425" t="str">
            <v>PPM</v>
          </cell>
          <cell r="C425" t="str">
            <v>8.2.22</v>
          </cell>
          <cell r="D425" t="str">
            <v>PDU</v>
          </cell>
          <cell r="E425" t="str">
            <v>Circuit Breakers -Secondary</v>
          </cell>
          <cell r="F425" t="str">
            <v>400AF / 400AT</v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b">
            <v>0</v>
          </cell>
          <cell r="L425" t="str">
            <v/>
          </cell>
          <cell r="M425" t="str">
            <v/>
          </cell>
          <cell r="N425">
            <v>0</v>
          </cell>
          <cell r="O425" t="str">
            <v/>
          </cell>
          <cell r="P425">
            <v>2</v>
          </cell>
          <cell r="Q425">
            <v>2</v>
          </cell>
          <cell r="R425">
            <v>2</v>
          </cell>
          <cell r="S425" t="str">
            <v/>
          </cell>
          <cell r="T425" t="str">
            <v/>
          </cell>
          <cell r="U425" t="str">
            <v/>
          </cell>
          <cell r="V425">
            <v>13</v>
          </cell>
          <cell r="W425">
            <v>150</v>
          </cell>
          <cell r="X425">
            <v>24331.724999999999</v>
          </cell>
          <cell r="Y425">
            <v>1</v>
          </cell>
          <cell r="Z425">
            <v>0</v>
          </cell>
          <cell r="AA425" t="str">
            <v/>
          </cell>
          <cell r="AB425" t="str">
            <v/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8.5999999999999993E-2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8.5999999999999993E-2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LAS16.PPM08</v>
          </cell>
          <cell r="B426" t="str">
            <v>PPM</v>
          </cell>
          <cell r="C426" t="str">
            <v>8.2.23</v>
          </cell>
          <cell r="D426" t="str">
            <v>PDU</v>
          </cell>
          <cell r="E426" t="str">
            <v>XFMR - Dry-Type, Large</v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b">
            <v>0</v>
          </cell>
          <cell r="L426" t="str">
            <v/>
          </cell>
          <cell r="M426" t="str">
            <v/>
          </cell>
          <cell r="N426">
            <v>0</v>
          </cell>
          <cell r="O426" t="str">
            <v/>
          </cell>
          <cell r="P426">
            <v>4</v>
          </cell>
          <cell r="Q426">
            <v>4</v>
          </cell>
          <cell r="R426">
            <v>4</v>
          </cell>
          <cell r="S426" t="str">
            <v/>
          </cell>
          <cell r="T426" t="str">
            <v/>
          </cell>
          <cell r="U426" t="str">
            <v/>
          </cell>
          <cell r="V426">
            <v>13</v>
          </cell>
          <cell r="W426">
            <v>150</v>
          </cell>
          <cell r="X426">
            <v>24331.724999999999</v>
          </cell>
          <cell r="Y426">
            <v>1</v>
          </cell>
          <cell r="Z426">
            <v>0</v>
          </cell>
          <cell r="AA426" t="str">
            <v/>
          </cell>
          <cell r="AB426" t="str">
            <v/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0.17199999999999999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0.17199999999999999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LAS16.PPM08</v>
          </cell>
          <cell r="B427" t="str">
            <v>PPM</v>
          </cell>
          <cell r="C427" t="str">
            <v>8.2.24</v>
          </cell>
          <cell r="D427" t="str">
            <v>PDU</v>
          </cell>
          <cell r="E427" t="str">
            <v>XFMR - Dry-Type, Large</v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b">
            <v>0</v>
          </cell>
          <cell r="L427" t="str">
            <v/>
          </cell>
          <cell r="M427" t="str">
            <v/>
          </cell>
          <cell r="N427">
            <v>0</v>
          </cell>
          <cell r="O427" t="str">
            <v/>
          </cell>
          <cell r="P427">
            <v>4</v>
          </cell>
          <cell r="Q427">
            <v>4</v>
          </cell>
          <cell r="R427">
            <v>4</v>
          </cell>
          <cell r="S427" t="str">
            <v/>
          </cell>
          <cell r="T427" t="str">
            <v/>
          </cell>
          <cell r="U427" t="str">
            <v/>
          </cell>
          <cell r="V427">
            <v>13</v>
          </cell>
          <cell r="W427">
            <v>150</v>
          </cell>
          <cell r="X427">
            <v>24331.724999999999</v>
          </cell>
          <cell r="Y427">
            <v>1</v>
          </cell>
          <cell r="Z427">
            <v>0</v>
          </cell>
          <cell r="AA427" t="str">
            <v/>
          </cell>
          <cell r="AB427" t="str">
            <v/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0.17199999999999999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0.17199999999999999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LAS16.PPM08</v>
          </cell>
          <cell r="B428" t="str">
            <v>PPM</v>
          </cell>
          <cell r="C428" t="str">
            <v>8.2.25</v>
          </cell>
          <cell r="D428" t="str">
            <v>PDU</v>
          </cell>
          <cell r="E428" t="str">
            <v>Switchboard</v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b">
            <v>0</v>
          </cell>
          <cell r="L428" t="str">
            <v/>
          </cell>
          <cell r="M428" t="str">
            <v/>
          </cell>
          <cell r="N428">
            <v>0</v>
          </cell>
          <cell r="O428" t="str">
            <v/>
          </cell>
          <cell r="P428">
            <v>4</v>
          </cell>
          <cell r="Q428">
            <v>4</v>
          </cell>
          <cell r="R428">
            <v>4</v>
          </cell>
          <cell r="S428" t="str">
            <v/>
          </cell>
          <cell r="T428" t="str">
            <v/>
          </cell>
          <cell r="U428" t="str">
            <v/>
          </cell>
          <cell r="V428">
            <v>13</v>
          </cell>
          <cell r="W428">
            <v>150</v>
          </cell>
          <cell r="X428">
            <v>24331.724999999999</v>
          </cell>
          <cell r="Y428">
            <v>1</v>
          </cell>
          <cell r="Z428">
            <v>0</v>
          </cell>
          <cell r="AA428" t="str">
            <v/>
          </cell>
          <cell r="AB428" t="str">
            <v/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0.17199999999999999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0.17199999999999999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LAS16.PPM08</v>
          </cell>
          <cell r="B429" t="str">
            <v>PPM</v>
          </cell>
          <cell r="C429" t="str">
            <v>8.2.26</v>
          </cell>
          <cell r="D429" t="str">
            <v>PDU</v>
          </cell>
          <cell r="E429" t="str">
            <v>Switchboard</v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b">
            <v>0</v>
          </cell>
          <cell r="L429" t="str">
            <v/>
          </cell>
          <cell r="M429" t="str">
            <v/>
          </cell>
          <cell r="N429">
            <v>0</v>
          </cell>
          <cell r="O429" t="str">
            <v/>
          </cell>
          <cell r="P429">
            <v>4</v>
          </cell>
          <cell r="Q429">
            <v>4</v>
          </cell>
          <cell r="R429">
            <v>4</v>
          </cell>
          <cell r="S429" t="str">
            <v/>
          </cell>
          <cell r="T429" t="str">
            <v/>
          </cell>
          <cell r="U429" t="str">
            <v/>
          </cell>
          <cell r="V429">
            <v>13</v>
          </cell>
          <cell r="W429">
            <v>150</v>
          </cell>
          <cell r="X429">
            <v>24331.724999999999</v>
          </cell>
          <cell r="Y429">
            <v>1</v>
          </cell>
          <cell r="Z429">
            <v>0</v>
          </cell>
          <cell r="AA429" t="str">
            <v/>
          </cell>
          <cell r="AB429" t="str">
            <v/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0.17199999999999999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0.17199999999999999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LAS16.PPM08</v>
          </cell>
          <cell r="B430" t="str">
            <v>PPM</v>
          </cell>
          <cell r="C430" t="str">
            <v>8.2.27</v>
          </cell>
          <cell r="D430" t="str">
            <v>PDU</v>
          </cell>
          <cell r="E430" t="str">
            <v>PDU Load Bank</v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b">
            <v>0</v>
          </cell>
          <cell r="L430" t="str">
            <v/>
          </cell>
          <cell r="M430" t="str">
            <v/>
          </cell>
          <cell r="N430">
            <v>0</v>
          </cell>
          <cell r="O430" t="str">
            <v/>
          </cell>
          <cell r="P430">
            <v>5</v>
          </cell>
          <cell r="Q430">
            <v>5</v>
          </cell>
          <cell r="R430">
            <v>5</v>
          </cell>
          <cell r="S430" t="str">
            <v/>
          </cell>
          <cell r="T430" t="str">
            <v/>
          </cell>
          <cell r="U430" t="str">
            <v/>
          </cell>
          <cell r="V430">
            <v>13</v>
          </cell>
          <cell r="W430">
            <v>150</v>
          </cell>
          <cell r="X430">
            <v>24331.724999999999</v>
          </cell>
          <cell r="Y430">
            <v>1</v>
          </cell>
          <cell r="Z430">
            <v>0</v>
          </cell>
          <cell r="AA430" t="str">
            <v/>
          </cell>
          <cell r="AB430" t="str">
            <v/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0.21499999999999997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0.21499999999999997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LAS16.PPM08</v>
          </cell>
          <cell r="B431" t="str">
            <v>PPM</v>
          </cell>
          <cell r="C431" t="str">
            <v>8.2.28</v>
          </cell>
          <cell r="D431" t="str">
            <v>PDU</v>
          </cell>
          <cell r="E431" t="str">
            <v>PDU Load Bank</v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b">
            <v>0</v>
          </cell>
          <cell r="L431" t="str">
            <v/>
          </cell>
          <cell r="M431" t="str">
            <v/>
          </cell>
          <cell r="N431">
            <v>0</v>
          </cell>
          <cell r="O431" t="str">
            <v/>
          </cell>
          <cell r="P431">
            <v>5</v>
          </cell>
          <cell r="Q431">
            <v>5</v>
          </cell>
          <cell r="R431">
            <v>5</v>
          </cell>
          <cell r="S431" t="str">
            <v/>
          </cell>
          <cell r="T431" t="str">
            <v/>
          </cell>
          <cell r="U431" t="str">
            <v/>
          </cell>
          <cell r="V431">
            <v>13</v>
          </cell>
          <cell r="W431">
            <v>150</v>
          </cell>
          <cell r="X431">
            <v>24331.724999999999</v>
          </cell>
          <cell r="Y431">
            <v>1</v>
          </cell>
          <cell r="Z431">
            <v>0</v>
          </cell>
          <cell r="AA431" t="str">
            <v/>
          </cell>
          <cell r="AB431" t="str">
            <v/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0.21499999999999997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0.21499999999999997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LAS16.PPM08</v>
          </cell>
          <cell r="B432" t="str">
            <v>PPM</v>
          </cell>
          <cell r="C432" t="str">
            <v>8.3.1</v>
          </cell>
          <cell r="D432" t="str">
            <v>Grounding</v>
          </cell>
          <cell r="E432" t="str">
            <v>Point-to-Point</v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b">
            <v>0</v>
          </cell>
          <cell r="L432" t="str">
            <v/>
          </cell>
          <cell r="M432" t="str">
            <v/>
          </cell>
          <cell r="N432">
            <v>0</v>
          </cell>
          <cell r="O432" t="str">
            <v/>
          </cell>
          <cell r="P432">
            <v>1.5</v>
          </cell>
          <cell r="Q432">
            <v>1.5</v>
          </cell>
          <cell r="R432">
            <v>1.5</v>
          </cell>
          <cell r="S432" t="str">
            <v/>
          </cell>
          <cell r="T432" t="str">
            <v/>
          </cell>
          <cell r="U432" t="str">
            <v/>
          </cell>
          <cell r="V432">
            <v>13</v>
          </cell>
          <cell r="W432">
            <v>150</v>
          </cell>
          <cell r="X432">
            <v>24331.724999999999</v>
          </cell>
          <cell r="Y432">
            <v>1</v>
          </cell>
          <cell r="Z432">
            <v>0</v>
          </cell>
          <cell r="AA432" t="str">
            <v/>
          </cell>
          <cell r="AB432" t="str">
            <v/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6.4500000000000002E-2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6.4500000000000002E-2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LAS16.PPM08</v>
          </cell>
          <cell r="B433" t="str">
            <v>PPM</v>
          </cell>
          <cell r="C433" t="str">
            <v>8.3.2</v>
          </cell>
          <cell r="D433" t="str">
            <v>Grounding</v>
          </cell>
          <cell r="E433" t="str">
            <v>Ground Resistance - Clamp</v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b">
            <v>0</v>
          </cell>
          <cell r="L433" t="str">
            <v/>
          </cell>
          <cell r="M433" t="str">
            <v/>
          </cell>
          <cell r="N433">
            <v>0</v>
          </cell>
          <cell r="O433" t="str">
            <v/>
          </cell>
          <cell r="P433">
            <v>2</v>
          </cell>
          <cell r="Q433">
            <v>2</v>
          </cell>
          <cell r="R433">
            <v>2</v>
          </cell>
          <cell r="S433" t="str">
            <v/>
          </cell>
          <cell r="T433" t="str">
            <v/>
          </cell>
          <cell r="U433" t="str">
            <v/>
          </cell>
          <cell r="V433">
            <v>13</v>
          </cell>
          <cell r="W433">
            <v>150</v>
          </cell>
          <cell r="X433">
            <v>24331.724999999999</v>
          </cell>
          <cell r="Y433">
            <v>1</v>
          </cell>
          <cell r="Z433">
            <v>0</v>
          </cell>
          <cell r="AA433" t="str">
            <v/>
          </cell>
          <cell r="AB433" t="str">
            <v/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8.5999999999999993E-2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8.5999999999999993E-2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LAS16.PPM09</v>
          </cell>
          <cell r="B434" t="str">
            <v>PPM</v>
          </cell>
          <cell r="C434" t="str">
            <v>9.1.1</v>
          </cell>
          <cell r="D434" t="str">
            <v>Main Switchgear</v>
          </cell>
          <cell r="E434" t="str">
            <v>Switchboard</v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b">
            <v>0</v>
          </cell>
          <cell r="L434" t="str">
            <v/>
          </cell>
          <cell r="M434" t="str">
            <v/>
          </cell>
          <cell r="N434">
            <v>0</v>
          </cell>
          <cell r="O434" t="str">
            <v/>
          </cell>
          <cell r="P434">
            <v>4</v>
          </cell>
          <cell r="Q434">
            <v>4</v>
          </cell>
          <cell r="R434">
            <v>4</v>
          </cell>
          <cell r="S434" t="str">
            <v/>
          </cell>
          <cell r="T434" t="str">
            <v/>
          </cell>
          <cell r="U434" t="str">
            <v/>
          </cell>
          <cell r="V434">
            <v>14</v>
          </cell>
          <cell r="W434">
            <v>150</v>
          </cell>
          <cell r="X434">
            <v>24331.724999999999</v>
          </cell>
          <cell r="Y434">
            <v>1</v>
          </cell>
          <cell r="Z434">
            <v>0</v>
          </cell>
          <cell r="AA434" t="str">
            <v/>
          </cell>
          <cell r="AB434" t="str">
            <v/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0.17199999999999999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0.17199999999999999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LAS16.PPM09</v>
          </cell>
          <cell r="B435" t="str">
            <v>PPM</v>
          </cell>
          <cell r="C435" t="str">
            <v>9.1.2</v>
          </cell>
          <cell r="D435" t="str">
            <v>Main Switchgear</v>
          </cell>
          <cell r="E435" t="str">
            <v>Circuit Breakers -Primary</v>
          </cell>
          <cell r="F435" t="str">
            <v>5000AF / 4200AT</v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b">
            <v>0</v>
          </cell>
          <cell r="L435" t="str">
            <v/>
          </cell>
          <cell r="M435" t="str">
            <v/>
          </cell>
          <cell r="N435">
            <v>0</v>
          </cell>
          <cell r="O435" t="str">
            <v/>
          </cell>
          <cell r="P435">
            <v>4</v>
          </cell>
          <cell r="Q435">
            <v>4</v>
          </cell>
          <cell r="R435">
            <v>4</v>
          </cell>
          <cell r="S435" t="str">
            <v/>
          </cell>
          <cell r="T435" t="str">
            <v/>
          </cell>
          <cell r="U435" t="str">
            <v/>
          </cell>
          <cell r="V435">
            <v>14</v>
          </cell>
          <cell r="W435">
            <v>150</v>
          </cell>
          <cell r="X435">
            <v>24331.724999999999</v>
          </cell>
          <cell r="Y435">
            <v>1</v>
          </cell>
          <cell r="Z435">
            <v>0</v>
          </cell>
          <cell r="AA435" t="str">
            <v/>
          </cell>
          <cell r="AB435" t="str">
            <v/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0.17199999999999999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0.17199999999999999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LAS16.PPM09</v>
          </cell>
          <cell r="B436" t="str">
            <v>PPM</v>
          </cell>
          <cell r="C436" t="str">
            <v>9.1.3</v>
          </cell>
          <cell r="D436" t="str">
            <v>Main Switchgear</v>
          </cell>
          <cell r="E436" t="str">
            <v>Circuit Breakers -Primary</v>
          </cell>
          <cell r="F436" t="str">
            <v>5000AF / 4200AT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b">
            <v>0</v>
          </cell>
          <cell r="L436" t="str">
            <v/>
          </cell>
          <cell r="M436" t="str">
            <v/>
          </cell>
          <cell r="N436">
            <v>0</v>
          </cell>
          <cell r="O436" t="str">
            <v/>
          </cell>
          <cell r="P436">
            <v>4</v>
          </cell>
          <cell r="Q436">
            <v>4</v>
          </cell>
          <cell r="R436">
            <v>4</v>
          </cell>
          <cell r="S436" t="str">
            <v/>
          </cell>
          <cell r="T436" t="str">
            <v/>
          </cell>
          <cell r="U436" t="str">
            <v/>
          </cell>
          <cell r="V436">
            <v>14</v>
          </cell>
          <cell r="W436">
            <v>150</v>
          </cell>
          <cell r="X436">
            <v>24331.724999999999</v>
          </cell>
          <cell r="Y436">
            <v>1</v>
          </cell>
          <cell r="Z436">
            <v>0</v>
          </cell>
          <cell r="AA436" t="str">
            <v/>
          </cell>
          <cell r="AB436" t="str">
            <v/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0.17199999999999999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0.17199999999999999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LAS16.PPM09</v>
          </cell>
          <cell r="B437" t="str">
            <v>PPM</v>
          </cell>
          <cell r="C437" t="str">
            <v>9.1.4</v>
          </cell>
          <cell r="D437" t="str">
            <v>Main Switchgear</v>
          </cell>
          <cell r="E437" t="str">
            <v>Circuit Breakers -Primary</v>
          </cell>
          <cell r="F437" t="str">
            <v>400AF / 400AT</v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b">
            <v>0</v>
          </cell>
          <cell r="L437" t="str">
            <v/>
          </cell>
          <cell r="M437" t="str">
            <v/>
          </cell>
          <cell r="N437">
            <v>0</v>
          </cell>
          <cell r="O437" t="str">
            <v/>
          </cell>
          <cell r="P437">
            <v>3</v>
          </cell>
          <cell r="Q437">
            <v>3</v>
          </cell>
          <cell r="R437">
            <v>3</v>
          </cell>
          <cell r="S437" t="str">
            <v/>
          </cell>
          <cell r="T437" t="str">
            <v/>
          </cell>
          <cell r="U437" t="str">
            <v/>
          </cell>
          <cell r="V437">
            <v>14</v>
          </cell>
          <cell r="W437">
            <v>150</v>
          </cell>
          <cell r="X437">
            <v>24331.724999999999</v>
          </cell>
          <cell r="Y437">
            <v>1</v>
          </cell>
          <cell r="Z437">
            <v>0</v>
          </cell>
          <cell r="AA437" t="str">
            <v/>
          </cell>
          <cell r="AB437" t="str">
            <v/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0.129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0.129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LAS16.PPM09</v>
          </cell>
          <cell r="B438" t="str">
            <v>PPM</v>
          </cell>
          <cell r="C438" t="str">
            <v>9.1.5</v>
          </cell>
          <cell r="D438" t="str">
            <v>Main Switchgear</v>
          </cell>
          <cell r="E438" t="str">
            <v>Circuit Breakers -Primary</v>
          </cell>
          <cell r="F438" t="str">
            <v>400AF / 400AT</v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b">
            <v>0</v>
          </cell>
          <cell r="L438" t="str">
            <v/>
          </cell>
          <cell r="M438" t="str">
            <v/>
          </cell>
          <cell r="N438">
            <v>0</v>
          </cell>
          <cell r="O438" t="str">
            <v/>
          </cell>
          <cell r="P438">
            <v>3</v>
          </cell>
          <cell r="Q438">
            <v>3</v>
          </cell>
          <cell r="R438">
            <v>3</v>
          </cell>
          <cell r="S438" t="str">
            <v/>
          </cell>
          <cell r="T438" t="str">
            <v/>
          </cell>
          <cell r="U438" t="str">
            <v/>
          </cell>
          <cell r="V438">
            <v>14</v>
          </cell>
          <cell r="W438">
            <v>150</v>
          </cell>
          <cell r="X438">
            <v>24331.724999999999</v>
          </cell>
          <cell r="Y438">
            <v>1</v>
          </cell>
          <cell r="Z438">
            <v>0</v>
          </cell>
          <cell r="AA438" t="str">
            <v/>
          </cell>
          <cell r="AB438" t="str">
            <v/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0.129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0.129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LAS16.PPM09</v>
          </cell>
          <cell r="B439" t="str">
            <v>PPM</v>
          </cell>
          <cell r="C439" t="str">
            <v>9.1.6</v>
          </cell>
          <cell r="D439" t="str">
            <v>Main Switchgear</v>
          </cell>
          <cell r="E439" t="str">
            <v>Circuit Breakers -Primary</v>
          </cell>
          <cell r="F439" t="str">
            <v>600AF / 400 AT</v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b">
            <v>0</v>
          </cell>
          <cell r="L439" t="str">
            <v/>
          </cell>
          <cell r="M439" t="str">
            <v/>
          </cell>
          <cell r="N439">
            <v>0</v>
          </cell>
          <cell r="O439" t="str">
            <v/>
          </cell>
          <cell r="P439">
            <v>3</v>
          </cell>
          <cell r="Q439">
            <v>3</v>
          </cell>
          <cell r="R439">
            <v>3</v>
          </cell>
          <cell r="S439" t="str">
            <v/>
          </cell>
          <cell r="T439" t="str">
            <v/>
          </cell>
          <cell r="U439" t="str">
            <v/>
          </cell>
          <cell r="V439">
            <v>14</v>
          </cell>
          <cell r="W439">
            <v>150</v>
          </cell>
          <cell r="X439">
            <v>24331.724999999999</v>
          </cell>
          <cell r="Y439">
            <v>1</v>
          </cell>
          <cell r="Z439">
            <v>0</v>
          </cell>
          <cell r="AA439" t="str">
            <v/>
          </cell>
          <cell r="AB439" t="str">
            <v/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0.129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0.129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LAS16.PPM09</v>
          </cell>
          <cell r="B440" t="str">
            <v>PPM</v>
          </cell>
          <cell r="C440" t="str">
            <v>9.1.7</v>
          </cell>
          <cell r="D440" t="str">
            <v>Main Switchgear</v>
          </cell>
          <cell r="E440" t="str">
            <v>Circuit Breakers -Primary</v>
          </cell>
          <cell r="F440" t="str">
            <v>600AF / 400 AT</v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b">
            <v>0</v>
          </cell>
          <cell r="L440" t="str">
            <v/>
          </cell>
          <cell r="M440" t="str">
            <v/>
          </cell>
          <cell r="N440">
            <v>0</v>
          </cell>
          <cell r="O440" t="str">
            <v/>
          </cell>
          <cell r="P440">
            <v>3</v>
          </cell>
          <cell r="Q440">
            <v>3</v>
          </cell>
          <cell r="R440">
            <v>3</v>
          </cell>
          <cell r="S440" t="str">
            <v/>
          </cell>
          <cell r="T440" t="str">
            <v/>
          </cell>
          <cell r="U440" t="str">
            <v/>
          </cell>
          <cell r="V440">
            <v>14</v>
          </cell>
          <cell r="W440">
            <v>150</v>
          </cell>
          <cell r="X440">
            <v>24331.724999999999</v>
          </cell>
          <cell r="Y440">
            <v>1</v>
          </cell>
          <cell r="Z440">
            <v>0</v>
          </cell>
          <cell r="AA440" t="str">
            <v/>
          </cell>
          <cell r="AB440" t="str">
            <v/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0.129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0.129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LAS16.PPM09</v>
          </cell>
          <cell r="B441" t="str">
            <v>PPM</v>
          </cell>
          <cell r="C441" t="str">
            <v>9.1.8</v>
          </cell>
          <cell r="D441" t="str">
            <v>Main Switchgear</v>
          </cell>
          <cell r="E441" t="str">
            <v>Circuit Breakers -Primary</v>
          </cell>
          <cell r="F441" t="str">
            <v>600AF / 400 AT</v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b">
            <v>0</v>
          </cell>
          <cell r="L441" t="str">
            <v/>
          </cell>
          <cell r="M441" t="str">
            <v/>
          </cell>
          <cell r="N441">
            <v>0</v>
          </cell>
          <cell r="O441" t="str">
            <v/>
          </cell>
          <cell r="P441">
            <v>3</v>
          </cell>
          <cell r="Q441">
            <v>3</v>
          </cell>
          <cell r="R441">
            <v>3</v>
          </cell>
          <cell r="S441" t="str">
            <v/>
          </cell>
          <cell r="T441" t="str">
            <v/>
          </cell>
          <cell r="U441" t="str">
            <v/>
          </cell>
          <cell r="V441">
            <v>14</v>
          </cell>
          <cell r="W441">
            <v>150</v>
          </cell>
          <cell r="X441">
            <v>24331.724999999999</v>
          </cell>
          <cell r="Y441">
            <v>1</v>
          </cell>
          <cell r="Z441">
            <v>0</v>
          </cell>
          <cell r="AA441" t="str">
            <v/>
          </cell>
          <cell r="AB441" t="str">
            <v/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0.129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0.129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LAS16.PPM09</v>
          </cell>
          <cell r="B442" t="str">
            <v>PPM</v>
          </cell>
          <cell r="C442" t="str">
            <v>9.1.9</v>
          </cell>
          <cell r="D442" t="str">
            <v>Main Switchgear</v>
          </cell>
          <cell r="E442" t="str">
            <v>Circuit Breakers -Primary</v>
          </cell>
          <cell r="F442" t="str">
            <v>1200AF / 800AT</v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b">
            <v>0</v>
          </cell>
          <cell r="L442" t="str">
            <v/>
          </cell>
          <cell r="M442" t="str">
            <v/>
          </cell>
          <cell r="N442">
            <v>0</v>
          </cell>
          <cell r="O442" t="str">
            <v/>
          </cell>
          <cell r="P442">
            <v>3</v>
          </cell>
          <cell r="Q442">
            <v>3</v>
          </cell>
          <cell r="R442">
            <v>3</v>
          </cell>
          <cell r="S442" t="str">
            <v/>
          </cell>
          <cell r="T442" t="str">
            <v/>
          </cell>
          <cell r="U442" t="str">
            <v/>
          </cell>
          <cell r="V442">
            <v>14</v>
          </cell>
          <cell r="W442">
            <v>150</v>
          </cell>
          <cell r="X442">
            <v>24331.724999999999</v>
          </cell>
          <cell r="Y442">
            <v>1</v>
          </cell>
          <cell r="Z442">
            <v>0</v>
          </cell>
          <cell r="AA442" t="str">
            <v/>
          </cell>
          <cell r="AB442" t="str">
            <v/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0.129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0.129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LAS16.PPM09</v>
          </cell>
          <cell r="B443" t="str">
            <v>PPM</v>
          </cell>
          <cell r="C443" t="str">
            <v>9.1.10</v>
          </cell>
          <cell r="D443" t="str">
            <v>Main Switchgear</v>
          </cell>
          <cell r="E443" t="str">
            <v>Circuit Breakers -Primary</v>
          </cell>
          <cell r="F443" t="str">
            <v>1200AF / 800AT</v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b">
            <v>0</v>
          </cell>
          <cell r="L443" t="str">
            <v/>
          </cell>
          <cell r="M443" t="str">
            <v/>
          </cell>
          <cell r="N443">
            <v>0</v>
          </cell>
          <cell r="O443" t="str">
            <v/>
          </cell>
          <cell r="P443">
            <v>3</v>
          </cell>
          <cell r="Q443">
            <v>3</v>
          </cell>
          <cell r="R443">
            <v>3</v>
          </cell>
          <cell r="S443" t="str">
            <v/>
          </cell>
          <cell r="T443" t="str">
            <v/>
          </cell>
          <cell r="U443" t="str">
            <v/>
          </cell>
          <cell r="V443">
            <v>14</v>
          </cell>
          <cell r="W443">
            <v>150</v>
          </cell>
          <cell r="X443">
            <v>24331.724999999999</v>
          </cell>
          <cell r="Y443">
            <v>1</v>
          </cell>
          <cell r="Z443">
            <v>0</v>
          </cell>
          <cell r="AA443" t="str">
            <v/>
          </cell>
          <cell r="AB443" t="str">
            <v/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0.129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0.129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LAS16.PPM09</v>
          </cell>
          <cell r="B444" t="str">
            <v>PPM</v>
          </cell>
          <cell r="C444" t="str">
            <v>9.1.11</v>
          </cell>
          <cell r="D444" t="str">
            <v>Main Switchgear</v>
          </cell>
          <cell r="E444" t="str">
            <v>Circuit Breakers -Primary</v>
          </cell>
          <cell r="F444" t="str">
            <v>2000AF / 1600AT</v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b">
            <v>0</v>
          </cell>
          <cell r="L444" t="str">
            <v/>
          </cell>
          <cell r="M444" t="str">
            <v/>
          </cell>
          <cell r="N444">
            <v>0</v>
          </cell>
          <cell r="O444" t="str">
            <v/>
          </cell>
          <cell r="P444">
            <v>3</v>
          </cell>
          <cell r="Q444">
            <v>3</v>
          </cell>
          <cell r="R444">
            <v>3</v>
          </cell>
          <cell r="S444" t="str">
            <v/>
          </cell>
          <cell r="T444" t="str">
            <v/>
          </cell>
          <cell r="U444" t="str">
            <v/>
          </cell>
          <cell r="V444">
            <v>14</v>
          </cell>
          <cell r="W444">
            <v>150</v>
          </cell>
          <cell r="X444">
            <v>24331.724999999999</v>
          </cell>
          <cell r="Y444">
            <v>1</v>
          </cell>
          <cell r="Z444">
            <v>0</v>
          </cell>
          <cell r="AA444" t="str">
            <v/>
          </cell>
          <cell r="AB444" t="str">
            <v/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0.129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0.129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LAS16.PPM09</v>
          </cell>
          <cell r="B445" t="str">
            <v>PPM</v>
          </cell>
          <cell r="C445" t="str">
            <v>9.1.12</v>
          </cell>
          <cell r="D445" t="str">
            <v>Main Switchgear</v>
          </cell>
          <cell r="E445" t="str">
            <v>Circuit Breakers -Primary</v>
          </cell>
          <cell r="F445" t="str">
            <v>2000AF / 1600AT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b">
            <v>0</v>
          </cell>
          <cell r="L445" t="str">
            <v/>
          </cell>
          <cell r="M445" t="str">
            <v/>
          </cell>
          <cell r="N445">
            <v>0</v>
          </cell>
          <cell r="O445" t="str">
            <v/>
          </cell>
          <cell r="P445">
            <v>3</v>
          </cell>
          <cell r="Q445">
            <v>3</v>
          </cell>
          <cell r="R445">
            <v>3</v>
          </cell>
          <cell r="S445" t="str">
            <v/>
          </cell>
          <cell r="T445" t="str">
            <v/>
          </cell>
          <cell r="U445" t="str">
            <v/>
          </cell>
          <cell r="V445">
            <v>14</v>
          </cell>
          <cell r="W445">
            <v>150</v>
          </cell>
          <cell r="X445">
            <v>24331.724999999999</v>
          </cell>
          <cell r="Y445">
            <v>1</v>
          </cell>
          <cell r="Z445">
            <v>0</v>
          </cell>
          <cell r="AA445" t="str">
            <v/>
          </cell>
          <cell r="AB445" t="str">
            <v/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0.129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0.129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LAS16.PPM09</v>
          </cell>
          <cell r="B446" t="str">
            <v>PPM</v>
          </cell>
          <cell r="C446" t="str">
            <v>9.1.13</v>
          </cell>
          <cell r="D446" t="str">
            <v>Main Switchgear</v>
          </cell>
          <cell r="E446" t="str">
            <v>Circuit Breakers -Primary</v>
          </cell>
          <cell r="F446" t="str">
            <v>2000AF / 1600AT</v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b">
            <v>0</v>
          </cell>
          <cell r="L446" t="str">
            <v/>
          </cell>
          <cell r="M446" t="str">
            <v/>
          </cell>
          <cell r="N446">
            <v>0</v>
          </cell>
          <cell r="O446" t="str">
            <v/>
          </cell>
          <cell r="P446">
            <v>3</v>
          </cell>
          <cell r="Q446">
            <v>3</v>
          </cell>
          <cell r="R446">
            <v>3</v>
          </cell>
          <cell r="S446" t="str">
            <v/>
          </cell>
          <cell r="T446" t="str">
            <v/>
          </cell>
          <cell r="U446" t="str">
            <v/>
          </cell>
          <cell r="V446">
            <v>14</v>
          </cell>
          <cell r="W446">
            <v>150</v>
          </cell>
          <cell r="X446">
            <v>24331.724999999999</v>
          </cell>
          <cell r="Y446">
            <v>1</v>
          </cell>
          <cell r="Z446">
            <v>0</v>
          </cell>
          <cell r="AA446" t="str">
            <v/>
          </cell>
          <cell r="AB446" t="str">
            <v/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0.129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0.129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LAS16.PPM09</v>
          </cell>
          <cell r="B447" t="str">
            <v>PPM</v>
          </cell>
          <cell r="C447" t="str">
            <v>9.1.14</v>
          </cell>
          <cell r="D447" t="str">
            <v>Main Switchgear</v>
          </cell>
          <cell r="E447" t="str">
            <v>Circuit Breakers -Primary</v>
          </cell>
          <cell r="F447" t="str">
            <v>2000AF / 1600AT</v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b">
            <v>0</v>
          </cell>
          <cell r="L447" t="str">
            <v/>
          </cell>
          <cell r="M447" t="str">
            <v/>
          </cell>
          <cell r="N447">
            <v>0</v>
          </cell>
          <cell r="O447" t="str">
            <v/>
          </cell>
          <cell r="P447">
            <v>3</v>
          </cell>
          <cell r="Q447">
            <v>3</v>
          </cell>
          <cell r="R447">
            <v>3</v>
          </cell>
          <cell r="S447" t="str">
            <v/>
          </cell>
          <cell r="T447" t="str">
            <v/>
          </cell>
          <cell r="U447" t="str">
            <v/>
          </cell>
          <cell r="V447">
            <v>14</v>
          </cell>
          <cell r="W447">
            <v>150</v>
          </cell>
          <cell r="X447">
            <v>24331.724999999999</v>
          </cell>
          <cell r="Y447">
            <v>1</v>
          </cell>
          <cell r="Z447">
            <v>0</v>
          </cell>
          <cell r="AA447" t="str">
            <v/>
          </cell>
          <cell r="AB447" t="str">
            <v/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0.129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0.129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LAS16.PPM09</v>
          </cell>
          <cell r="B448" t="str">
            <v>PPM</v>
          </cell>
          <cell r="C448" t="str">
            <v>9.1.15</v>
          </cell>
          <cell r="D448" t="str">
            <v>Main Switchgear</v>
          </cell>
          <cell r="E448" t="str">
            <v>Circuit Breakers -Primary</v>
          </cell>
          <cell r="F448" t="str">
            <v>2000AF / 1600AT</v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b">
            <v>0</v>
          </cell>
          <cell r="L448" t="str">
            <v/>
          </cell>
          <cell r="M448" t="str">
            <v/>
          </cell>
          <cell r="N448">
            <v>0</v>
          </cell>
          <cell r="O448" t="str">
            <v/>
          </cell>
          <cell r="P448">
            <v>3</v>
          </cell>
          <cell r="Q448">
            <v>3</v>
          </cell>
          <cell r="R448">
            <v>3</v>
          </cell>
          <cell r="S448" t="str">
            <v/>
          </cell>
          <cell r="T448" t="str">
            <v/>
          </cell>
          <cell r="U448" t="str">
            <v/>
          </cell>
          <cell r="V448">
            <v>14</v>
          </cell>
          <cell r="W448">
            <v>150</v>
          </cell>
          <cell r="X448">
            <v>24331.724999999999</v>
          </cell>
          <cell r="Y448">
            <v>1</v>
          </cell>
          <cell r="Z448">
            <v>0</v>
          </cell>
          <cell r="AA448" t="str">
            <v/>
          </cell>
          <cell r="AB448" t="str">
            <v/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0.129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0.129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LAS16.PPM09</v>
          </cell>
          <cell r="B449" t="str">
            <v>PPM</v>
          </cell>
          <cell r="C449" t="str">
            <v>9.1.16</v>
          </cell>
          <cell r="D449" t="str">
            <v>Main Switchgear</v>
          </cell>
          <cell r="E449" t="str">
            <v>Circuit Breakers -Primary</v>
          </cell>
          <cell r="F449" t="str">
            <v>2000AF / 1600AT</v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b">
            <v>0</v>
          </cell>
          <cell r="L449" t="str">
            <v/>
          </cell>
          <cell r="M449" t="str">
            <v/>
          </cell>
          <cell r="N449">
            <v>0</v>
          </cell>
          <cell r="O449" t="str">
            <v/>
          </cell>
          <cell r="P449">
            <v>3</v>
          </cell>
          <cell r="Q449">
            <v>3</v>
          </cell>
          <cell r="R449">
            <v>3</v>
          </cell>
          <cell r="S449" t="str">
            <v/>
          </cell>
          <cell r="T449" t="str">
            <v/>
          </cell>
          <cell r="U449" t="str">
            <v/>
          </cell>
          <cell r="V449">
            <v>14</v>
          </cell>
          <cell r="W449">
            <v>150</v>
          </cell>
          <cell r="X449">
            <v>24331.724999999999</v>
          </cell>
          <cell r="Y449">
            <v>1</v>
          </cell>
          <cell r="Z449">
            <v>0</v>
          </cell>
          <cell r="AA449" t="str">
            <v/>
          </cell>
          <cell r="AB449" t="str">
            <v/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0.129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0.129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LAS16.PPM09</v>
          </cell>
          <cell r="B450" t="str">
            <v>PPM</v>
          </cell>
          <cell r="C450" t="str">
            <v>9.1.17</v>
          </cell>
          <cell r="D450" t="str">
            <v>Main Switchgear</v>
          </cell>
          <cell r="E450" t="str">
            <v>Circuit Breakers -Primary</v>
          </cell>
          <cell r="F450" t="str">
            <v>3000AT / 2500AT</v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b">
            <v>0</v>
          </cell>
          <cell r="L450" t="str">
            <v/>
          </cell>
          <cell r="M450" t="str">
            <v/>
          </cell>
          <cell r="N450">
            <v>0</v>
          </cell>
          <cell r="O450" t="str">
            <v/>
          </cell>
          <cell r="P450">
            <v>3</v>
          </cell>
          <cell r="Q450">
            <v>3</v>
          </cell>
          <cell r="R450">
            <v>3</v>
          </cell>
          <cell r="S450" t="str">
            <v/>
          </cell>
          <cell r="T450" t="str">
            <v/>
          </cell>
          <cell r="U450" t="str">
            <v/>
          </cell>
          <cell r="V450">
            <v>14</v>
          </cell>
          <cell r="W450">
            <v>150</v>
          </cell>
          <cell r="X450">
            <v>24331.724999999999</v>
          </cell>
          <cell r="Y450">
            <v>1</v>
          </cell>
          <cell r="Z450">
            <v>0</v>
          </cell>
          <cell r="AA450" t="str">
            <v/>
          </cell>
          <cell r="AB450" t="str">
            <v/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0.129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0.129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LAS16.PPM09</v>
          </cell>
          <cell r="B451" t="str">
            <v>PPM</v>
          </cell>
          <cell r="C451" t="str">
            <v>9.1.18</v>
          </cell>
          <cell r="D451" t="str">
            <v>Main Switchgear</v>
          </cell>
          <cell r="E451" t="str">
            <v>Circuit Breakers -Primary</v>
          </cell>
          <cell r="F451" t="str">
            <v>3000AT / 2500AT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b">
            <v>0</v>
          </cell>
          <cell r="L451" t="str">
            <v/>
          </cell>
          <cell r="M451" t="str">
            <v/>
          </cell>
          <cell r="N451">
            <v>0</v>
          </cell>
          <cell r="O451" t="str">
            <v/>
          </cell>
          <cell r="P451">
            <v>3</v>
          </cell>
          <cell r="Q451">
            <v>3</v>
          </cell>
          <cell r="R451">
            <v>3</v>
          </cell>
          <cell r="S451" t="str">
            <v/>
          </cell>
          <cell r="T451" t="str">
            <v/>
          </cell>
          <cell r="U451" t="str">
            <v/>
          </cell>
          <cell r="V451">
            <v>14</v>
          </cell>
          <cell r="W451">
            <v>150</v>
          </cell>
          <cell r="X451">
            <v>24331.724999999999</v>
          </cell>
          <cell r="Y451">
            <v>1</v>
          </cell>
          <cell r="Z451">
            <v>0</v>
          </cell>
          <cell r="AA451" t="str">
            <v/>
          </cell>
          <cell r="AB451" t="str">
            <v/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0.129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0.129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LAS16.PPM09</v>
          </cell>
          <cell r="B452" t="str">
            <v>PPM</v>
          </cell>
          <cell r="C452" t="str">
            <v>9.1.19</v>
          </cell>
          <cell r="D452" t="str">
            <v>Main Switchgear</v>
          </cell>
          <cell r="E452" t="str">
            <v>Circuit Breakers -Primary</v>
          </cell>
          <cell r="F452" t="str">
            <v>HLP02A MAIN</v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b">
            <v>0</v>
          </cell>
          <cell r="L452" t="str">
            <v/>
          </cell>
          <cell r="M452" t="str">
            <v/>
          </cell>
          <cell r="N452">
            <v>0</v>
          </cell>
          <cell r="O452" t="str">
            <v/>
          </cell>
          <cell r="P452">
            <v>3</v>
          </cell>
          <cell r="Q452">
            <v>3</v>
          </cell>
          <cell r="R452">
            <v>3</v>
          </cell>
          <cell r="S452" t="str">
            <v/>
          </cell>
          <cell r="T452" t="str">
            <v/>
          </cell>
          <cell r="U452" t="str">
            <v/>
          </cell>
          <cell r="V452">
            <v>14</v>
          </cell>
          <cell r="W452">
            <v>150</v>
          </cell>
          <cell r="X452">
            <v>24331.724999999999</v>
          </cell>
          <cell r="Y452">
            <v>1</v>
          </cell>
          <cell r="Z452">
            <v>0</v>
          </cell>
          <cell r="AA452" t="str">
            <v/>
          </cell>
          <cell r="AB452" t="str">
            <v/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0.129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0.129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LAS16.PPM09</v>
          </cell>
          <cell r="B453" t="str">
            <v>PPM</v>
          </cell>
          <cell r="C453" t="str">
            <v>9.1.20</v>
          </cell>
          <cell r="D453" t="str">
            <v>Main Switchgear</v>
          </cell>
          <cell r="E453" t="str">
            <v>LV Cables</v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b">
            <v>0</v>
          </cell>
          <cell r="L453" t="str">
            <v/>
          </cell>
          <cell r="M453" t="str">
            <v/>
          </cell>
          <cell r="N453">
            <v>0</v>
          </cell>
          <cell r="O453" t="str">
            <v/>
          </cell>
          <cell r="P453">
            <v>18.600000000000001</v>
          </cell>
          <cell r="Q453">
            <v>18.600000000000001</v>
          </cell>
          <cell r="R453">
            <v>18.600000000000001</v>
          </cell>
          <cell r="S453" t="str">
            <v/>
          </cell>
          <cell r="T453" t="str">
            <v/>
          </cell>
          <cell r="U453" t="str">
            <v/>
          </cell>
          <cell r="V453">
            <v>14</v>
          </cell>
          <cell r="W453">
            <v>150</v>
          </cell>
          <cell r="X453">
            <v>24331.724999999999</v>
          </cell>
          <cell r="Y453">
            <v>1</v>
          </cell>
          <cell r="Z453">
            <v>0</v>
          </cell>
          <cell r="AA453" t="str">
            <v/>
          </cell>
          <cell r="AB453" t="str">
            <v/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0.79979999999999996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0.79979999999999996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LAS16.PPM09</v>
          </cell>
          <cell r="B454" t="str">
            <v>PPM</v>
          </cell>
          <cell r="C454" t="str">
            <v>9.1.21</v>
          </cell>
          <cell r="D454" t="str">
            <v>Main Switchgear</v>
          </cell>
          <cell r="E454" t="str">
            <v>Panelboards</v>
          </cell>
          <cell r="F454" t="str">
            <v>HLP01A</v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b">
            <v>0</v>
          </cell>
          <cell r="L454" t="str">
            <v/>
          </cell>
          <cell r="M454" t="str">
            <v/>
          </cell>
          <cell r="N454">
            <v>0</v>
          </cell>
          <cell r="O454" t="str">
            <v/>
          </cell>
          <cell r="P454">
            <v>0.5</v>
          </cell>
          <cell r="Q454">
            <v>0.5</v>
          </cell>
          <cell r="R454">
            <v>0.5</v>
          </cell>
          <cell r="S454" t="str">
            <v/>
          </cell>
          <cell r="T454" t="str">
            <v/>
          </cell>
          <cell r="U454" t="str">
            <v/>
          </cell>
          <cell r="V454">
            <v>14</v>
          </cell>
          <cell r="W454">
            <v>150</v>
          </cell>
          <cell r="X454">
            <v>24331.724999999999</v>
          </cell>
          <cell r="Y454">
            <v>1</v>
          </cell>
          <cell r="Z454">
            <v>0</v>
          </cell>
          <cell r="AA454" t="str">
            <v/>
          </cell>
          <cell r="AB454" t="str">
            <v/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2.1499999999999998E-2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2.1499999999999998E-2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LAS16.PPM09</v>
          </cell>
          <cell r="B455" t="str">
            <v>PPM</v>
          </cell>
          <cell r="C455" t="str">
            <v>9.1.22</v>
          </cell>
          <cell r="D455" t="str">
            <v>Main Switchgear</v>
          </cell>
          <cell r="E455" t="str">
            <v>Panelboards</v>
          </cell>
          <cell r="F455" t="str">
            <v>HLP02A</v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b">
            <v>0</v>
          </cell>
          <cell r="L455" t="str">
            <v/>
          </cell>
          <cell r="M455" t="str">
            <v/>
          </cell>
          <cell r="N455">
            <v>0</v>
          </cell>
          <cell r="O455" t="str">
            <v/>
          </cell>
          <cell r="P455">
            <v>0.5</v>
          </cell>
          <cell r="Q455">
            <v>0.5</v>
          </cell>
          <cell r="R455">
            <v>0.5</v>
          </cell>
          <cell r="S455" t="str">
            <v/>
          </cell>
          <cell r="T455" t="str">
            <v/>
          </cell>
          <cell r="U455" t="str">
            <v/>
          </cell>
          <cell r="V455">
            <v>14</v>
          </cell>
          <cell r="W455">
            <v>150</v>
          </cell>
          <cell r="X455">
            <v>24331.724999999999</v>
          </cell>
          <cell r="Y455">
            <v>1</v>
          </cell>
          <cell r="Z455">
            <v>0</v>
          </cell>
          <cell r="AA455" t="str">
            <v/>
          </cell>
          <cell r="AB455" t="str">
            <v/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2.1499999999999998E-2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2.1499999999999998E-2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LAS16.PPM09</v>
          </cell>
          <cell r="B456" t="str">
            <v>PPM</v>
          </cell>
          <cell r="C456" t="str">
            <v>9.1.23</v>
          </cell>
          <cell r="D456" t="str">
            <v>Main Switchgear</v>
          </cell>
          <cell r="E456" t="str">
            <v>XFMR - Dry-Type, Small</v>
          </cell>
          <cell r="F456" t="str">
            <v>TLVP</v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b">
            <v>0</v>
          </cell>
          <cell r="L456" t="str">
            <v/>
          </cell>
          <cell r="M456" t="str">
            <v/>
          </cell>
          <cell r="N456">
            <v>0</v>
          </cell>
          <cell r="O456" t="str">
            <v/>
          </cell>
          <cell r="P456">
            <v>2</v>
          </cell>
          <cell r="Q456">
            <v>2</v>
          </cell>
          <cell r="R456">
            <v>2</v>
          </cell>
          <cell r="S456" t="str">
            <v/>
          </cell>
          <cell r="T456" t="str">
            <v/>
          </cell>
          <cell r="U456" t="str">
            <v/>
          </cell>
          <cell r="V456">
            <v>14</v>
          </cell>
          <cell r="W456">
            <v>150</v>
          </cell>
          <cell r="X456">
            <v>24331.724999999999</v>
          </cell>
          <cell r="Y456">
            <v>1</v>
          </cell>
          <cell r="Z456">
            <v>0</v>
          </cell>
          <cell r="AA456" t="str">
            <v/>
          </cell>
          <cell r="AB456" t="str">
            <v/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8.5999999999999993E-2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8.5999999999999993E-2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LAS16.PPM09</v>
          </cell>
          <cell r="B457" t="str">
            <v>PPM</v>
          </cell>
          <cell r="C457" t="str">
            <v>9.1.24</v>
          </cell>
          <cell r="D457" t="str">
            <v>Main Switchgear</v>
          </cell>
          <cell r="E457" t="str">
            <v>LV Disconnect</v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b">
            <v>0</v>
          </cell>
          <cell r="L457" t="str">
            <v/>
          </cell>
          <cell r="M457" t="str">
            <v/>
          </cell>
          <cell r="N457">
            <v>0</v>
          </cell>
          <cell r="O457" t="str">
            <v/>
          </cell>
          <cell r="P457">
            <v>1.5</v>
          </cell>
          <cell r="Q457">
            <v>1.5</v>
          </cell>
          <cell r="R457">
            <v>1.5</v>
          </cell>
          <cell r="S457" t="str">
            <v/>
          </cell>
          <cell r="T457" t="str">
            <v/>
          </cell>
          <cell r="U457" t="str">
            <v/>
          </cell>
          <cell r="V457">
            <v>14</v>
          </cell>
          <cell r="W457">
            <v>150</v>
          </cell>
          <cell r="X457">
            <v>24331.724999999999</v>
          </cell>
          <cell r="Y457">
            <v>1</v>
          </cell>
          <cell r="Z457">
            <v>0</v>
          </cell>
          <cell r="AA457" t="str">
            <v/>
          </cell>
          <cell r="AB457" t="str">
            <v/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6.4500000000000002E-2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6.4500000000000002E-2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LAS16.PPM09</v>
          </cell>
          <cell r="B458" t="str">
            <v>PPM</v>
          </cell>
          <cell r="C458" t="str">
            <v>9.2.1</v>
          </cell>
          <cell r="D458" t="str">
            <v>PDU</v>
          </cell>
          <cell r="E458" t="str">
            <v>Circuit Breakers -Secondary</v>
          </cell>
          <cell r="F458" t="str">
            <v>1600AF / 1600AT</v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b">
            <v>0</v>
          </cell>
          <cell r="L458" t="str">
            <v/>
          </cell>
          <cell r="M458" t="str">
            <v/>
          </cell>
          <cell r="N458">
            <v>0</v>
          </cell>
          <cell r="O458" t="str">
            <v/>
          </cell>
          <cell r="P458">
            <v>2</v>
          </cell>
          <cell r="Q458">
            <v>2</v>
          </cell>
          <cell r="R458">
            <v>2</v>
          </cell>
          <cell r="S458" t="str">
            <v/>
          </cell>
          <cell r="T458" t="str">
            <v/>
          </cell>
          <cell r="U458" t="str">
            <v/>
          </cell>
          <cell r="V458">
            <v>14</v>
          </cell>
          <cell r="W458">
            <v>150</v>
          </cell>
          <cell r="X458">
            <v>24331.724999999999</v>
          </cell>
          <cell r="Y458">
            <v>1</v>
          </cell>
          <cell r="Z458">
            <v>0</v>
          </cell>
          <cell r="AA458" t="str">
            <v/>
          </cell>
          <cell r="AB458" t="str">
            <v/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8.5999999999999993E-2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8.5999999999999993E-2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LAS16.PPM09</v>
          </cell>
          <cell r="B459" t="str">
            <v>PPM</v>
          </cell>
          <cell r="C459" t="str">
            <v>9.2.2</v>
          </cell>
          <cell r="D459" t="str">
            <v>PDU</v>
          </cell>
          <cell r="E459" t="str">
            <v>Circuit Breakers -Secondary</v>
          </cell>
          <cell r="F459" t="str">
            <v>1600AF / 1600AT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b">
            <v>0</v>
          </cell>
          <cell r="L459" t="str">
            <v/>
          </cell>
          <cell r="M459" t="str">
            <v/>
          </cell>
          <cell r="N459">
            <v>0</v>
          </cell>
          <cell r="O459" t="str">
            <v/>
          </cell>
          <cell r="P459">
            <v>2</v>
          </cell>
          <cell r="Q459">
            <v>2</v>
          </cell>
          <cell r="R459">
            <v>2</v>
          </cell>
          <cell r="S459" t="str">
            <v/>
          </cell>
          <cell r="T459" t="str">
            <v/>
          </cell>
          <cell r="U459" t="str">
            <v/>
          </cell>
          <cell r="V459">
            <v>14</v>
          </cell>
          <cell r="W459">
            <v>150</v>
          </cell>
          <cell r="X459">
            <v>24331.724999999999</v>
          </cell>
          <cell r="Y459">
            <v>1</v>
          </cell>
          <cell r="Z459">
            <v>0</v>
          </cell>
          <cell r="AA459" t="str">
            <v/>
          </cell>
          <cell r="AB459" t="str">
            <v/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8.5999999999999993E-2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8.5999999999999993E-2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LAS16.PPM09</v>
          </cell>
          <cell r="B460" t="str">
            <v>PPM</v>
          </cell>
          <cell r="C460" t="str">
            <v>9.2.3</v>
          </cell>
          <cell r="D460" t="str">
            <v>PDU</v>
          </cell>
          <cell r="E460" t="str">
            <v>Circuit Breakers -Secondary</v>
          </cell>
          <cell r="F460" t="str">
            <v>400AF / 400AT</v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b">
            <v>0</v>
          </cell>
          <cell r="L460" t="str">
            <v/>
          </cell>
          <cell r="M460" t="str">
            <v/>
          </cell>
          <cell r="N460">
            <v>0</v>
          </cell>
          <cell r="O460" t="str">
            <v/>
          </cell>
          <cell r="P460">
            <v>2</v>
          </cell>
          <cell r="Q460">
            <v>2</v>
          </cell>
          <cell r="R460">
            <v>2</v>
          </cell>
          <cell r="S460" t="str">
            <v/>
          </cell>
          <cell r="T460" t="str">
            <v/>
          </cell>
          <cell r="U460" t="str">
            <v/>
          </cell>
          <cell r="V460">
            <v>14</v>
          </cell>
          <cell r="W460">
            <v>150</v>
          </cell>
          <cell r="X460">
            <v>24331.724999999999</v>
          </cell>
          <cell r="Y460">
            <v>1</v>
          </cell>
          <cell r="Z460">
            <v>0</v>
          </cell>
          <cell r="AA460" t="str">
            <v/>
          </cell>
          <cell r="AB460" t="str">
            <v/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8.5999999999999993E-2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8.5999999999999993E-2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LAS16.PPM09</v>
          </cell>
          <cell r="B461" t="str">
            <v>PPM</v>
          </cell>
          <cell r="C461" t="str">
            <v>9.2.4</v>
          </cell>
          <cell r="D461" t="str">
            <v>PDU</v>
          </cell>
          <cell r="E461" t="str">
            <v>Circuit Breakers -Secondary</v>
          </cell>
          <cell r="F461" t="str">
            <v>400AF / 400AT</v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b">
            <v>0</v>
          </cell>
          <cell r="L461" t="str">
            <v/>
          </cell>
          <cell r="M461" t="str">
            <v/>
          </cell>
          <cell r="N461">
            <v>0</v>
          </cell>
          <cell r="O461" t="str">
            <v/>
          </cell>
          <cell r="P461">
            <v>2</v>
          </cell>
          <cell r="Q461">
            <v>2</v>
          </cell>
          <cell r="R461">
            <v>2</v>
          </cell>
          <cell r="S461" t="str">
            <v/>
          </cell>
          <cell r="T461" t="str">
            <v/>
          </cell>
          <cell r="U461" t="str">
            <v/>
          </cell>
          <cell r="V461">
            <v>14</v>
          </cell>
          <cell r="W461">
            <v>150</v>
          </cell>
          <cell r="X461">
            <v>24331.724999999999</v>
          </cell>
          <cell r="Y461">
            <v>1</v>
          </cell>
          <cell r="Z461">
            <v>0</v>
          </cell>
          <cell r="AA461" t="str">
            <v/>
          </cell>
          <cell r="AB461" t="str">
            <v/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8.5999999999999993E-2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8.5999999999999993E-2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LAS16.PPM09</v>
          </cell>
          <cell r="B462" t="str">
            <v>PPM</v>
          </cell>
          <cell r="C462" t="str">
            <v>9.2.5</v>
          </cell>
          <cell r="D462" t="str">
            <v>PDU</v>
          </cell>
          <cell r="E462" t="str">
            <v>Circuit Breakers -Secondary</v>
          </cell>
          <cell r="F462" t="str">
            <v>400AF / 400AT</v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b">
            <v>0</v>
          </cell>
          <cell r="L462" t="str">
            <v/>
          </cell>
          <cell r="M462" t="str">
            <v/>
          </cell>
          <cell r="N462">
            <v>0</v>
          </cell>
          <cell r="O462" t="str">
            <v/>
          </cell>
          <cell r="P462">
            <v>2</v>
          </cell>
          <cell r="Q462">
            <v>2</v>
          </cell>
          <cell r="R462">
            <v>2</v>
          </cell>
          <cell r="S462" t="str">
            <v/>
          </cell>
          <cell r="T462" t="str">
            <v/>
          </cell>
          <cell r="U462" t="str">
            <v/>
          </cell>
          <cell r="V462">
            <v>14</v>
          </cell>
          <cell r="W462">
            <v>150</v>
          </cell>
          <cell r="X462">
            <v>24331.724999999999</v>
          </cell>
          <cell r="Y462">
            <v>1</v>
          </cell>
          <cell r="Z462">
            <v>0</v>
          </cell>
          <cell r="AA462" t="str">
            <v/>
          </cell>
          <cell r="AB462" t="str">
            <v/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8.5999999999999993E-2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8.5999999999999993E-2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LAS16.PPM09</v>
          </cell>
          <cell r="B463" t="str">
            <v>PPM</v>
          </cell>
          <cell r="C463" t="str">
            <v>9.2.6</v>
          </cell>
          <cell r="D463" t="str">
            <v>PDU</v>
          </cell>
          <cell r="E463" t="str">
            <v>Circuit Breakers -Secondary</v>
          </cell>
          <cell r="F463" t="str">
            <v>400AF / 400AT</v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b">
            <v>0</v>
          </cell>
          <cell r="L463" t="str">
            <v/>
          </cell>
          <cell r="M463" t="str">
            <v/>
          </cell>
          <cell r="N463">
            <v>0</v>
          </cell>
          <cell r="O463" t="str">
            <v/>
          </cell>
          <cell r="P463">
            <v>2</v>
          </cell>
          <cell r="Q463">
            <v>2</v>
          </cell>
          <cell r="R463">
            <v>2</v>
          </cell>
          <cell r="S463" t="str">
            <v/>
          </cell>
          <cell r="T463" t="str">
            <v/>
          </cell>
          <cell r="U463" t="str">
            <v/>
          </cell>
          <cell r="V463">
            <v>14</v>
          </cell>
          <cell r="W463">
            <v>150</v>
          </cell>
          <cell r="X463">
            <v>24331.724999999999</v>
          </cell>
          <cell r="Y463">
            <v>1</v>
          </cell>
          <cell r="Z463">
            <v>0</v>
          </cell>
          <cell r="AA463" t="str">
            <v/>
          </cell>
          <cell r="AB463" t="str">
            <v/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8.5999999999999993E-2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8.5999999999999993E-2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LAS16.PPM09</v>
          </cell>
          <cell r="B464" t="str">
            <v>PPM</v>
          </cell>
          <cell r="C464" t="str">
            <v>9.2.7</v>
          </cell>
          <cell r="D464" t="str">
            <v>PDU</v>
          </cell>
          <cell r="E464" t="str">
            <v>Circuit Breakers -Secondary</v>
          </cell>
          <cell r="F464" t="str">
            <v>400AF / 400AT</v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b">
            <v>0</v>
          </cell>
          <cell r="L464" t="str">
            <v/>
          </cell>
          <cell r="M464" t="str">
            <v/>
          </cell>
          <cell r="N464">
            <v>0</v>
          </cell>
          <cell r="O464" t="str">
            <v/>
          </cell>
          <cell r="P464">
            <v>2</v>
          </cell>
          <cell r="Q464">
            <v>2</v>
          </cell>
          <cell r="R464">
            <v>2</v>
          </cell>
          <cell r="S464" t="str">
            <v/>
          </cell>
          <cell r="T464" t="str">
            <v/>
          </cell>
          <cell r="U464" t="str">
            <v/>
          </cell>
          <cell r="V464">
            <v>14</v>
          </cell>
          <cell r="W464">
            <v>150</v>
          </cell>
          <cell r="X464">
            <v>24331.724999999999</v>
          </cell>
          <cell r="Y464">
            <v>1</v>
          </cell>
          <cell r="Z464">
            <v>0</v>
          </cell>
          <cell r="AA464" t="str">
            <v/>
          </cell>
          <cell r="AB464" t="str">
            <v/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8.5999999999999993E-2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8.5999999999999993E-2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LAS16.PPM09</v>
          </cell>
          <cell r="B465" t="str">
            <v>PPM</v>
          </cell>
          <cell r="C465" t="str">
            <v>9.2.8</v>
          </cell>
          <cell r="D465" t="str">
            <v>PDU</v>
          </cell>
          <cell r="E465" t="str">
            <v>Circuit Breakers -Secondary</v>
          </cell>
          <cell r="F465" t="str">
            <v>400AF / 400AT</v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b">
            <v>0</v>
          </cell>
          <cell r="L465" t="str">
            <v/>
          </cell>
          <cell r="M465" t="str">
            <v/>
          </cell>
          <cell r="N465">
            <v>0</v>
          </cell>
          <cell r="O465" t="str">
            <v/>
          </cell>
          <cell r="P465">
            <v>2</v>
          </cell>
          <cell r="Q465">
            <v>2</v>
          </cell>
          <cell r="R465">
            <v>2</v>
          </cell>
          <cell r="S465" t="str">
            <v/>
          </cell>
          <cell r="T465" t="str">
            <v/>
          </cell>
          <cell r="U465" t="str">
            <v/>
          </cell>
          <cell r="V465">
            <v>14</v>
          </cell>
          <cell r="W465">
            <v>150</v>
          </cell>
          <cell r="X465">
            <v>24331.724999999999</v>
          </cell>
          <cell r="Y465">
            <v>1</v>
          </cell>
          <cell r="Z465">
            <v>0</v>
          </cell>
          <cell r="AA465" t="str">
            <v/>
          </cell>
          <cell r="AB465" t="str">
            <v/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8.5999999999999993E-2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8.5999999999999993E-2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LAS16.PPM09</v>
          </cell>
          <cell r="B466" t="str">
            <v>PPM</v>
          </cell>
          <cell r="C466" t="str">
            <v>9.2.9</v>
          </cell>
          <cell r="D466" t="str">
            <v>PDU</v>
          </cell>
          <cell r="E466" t="str">
            <v>Circuit Breakers -Secondary</v>
          </cell>
          <cell r="F466" t="str">
            <v>400AF / 400AT</v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b">
            <v>0</v>
          </cell>
          <cell r="L466" t="str">
            <v/>
          </cell>
          <cell r="M466" t="str">
            <v/>
          </cell>
          <cell r="N466">
            <v>0</v>
          </cell>
          <cell r="O466" t="str">
            <v/>
          </cell>
          <cell r="P466">
            <v>2</v>
          </cell>
          <cell r="Q466">
            <v>2</v>
          </cell>
          <cell r="R466">
            <v>2</v>
          </cell>
          <cell r="S466" t="str">
            <v/>
          </cell>
          <cell r="T466" t="str">
            <v/>
          </cell>
          <cell r="U466" t="str">
            <v/>
          </cell>
          <cell r="V466">
            <v>14</v>
          </cell>
          <cell r="W466">
            <v>150</v>
          </cell>
          <cell r="X466">
            <v>24331.724999999999</v>
          </cell>
          <cell r="Y466">
            <v>1</v>
          </cell>
          <cell r="Z466">
            <v>0</v>
          </cell>
          <cell r="AA466" t="str">
            <v/>
          </cell>
          <cell r="AB466" t="str">
            <v/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8.5999999999999993E-2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8.5999999999999993E-2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LAS16.PPM09</v>
          </cell>
          <cell r="B467" t="str">
            <v>PPM</v>
          </cell>
          <cell r="C467" t="str">
            <v>9.2.10</v>
          </cell>
          <cell r="D467" t="str">
            <v>PDU</v>
          </cell>
          <cell r="E467" t="str">
            <v>Circuit Breakers -Secondary</v>
          </cell>
          <cell r="F467" t="str">
            <v>400AF / 400AT</v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b">
            <v>0</v>
          </cell>
          <cell r="L467" t="str">
            <v/>
          </cell>
          <cell r="M467" t="str">
            <v/>
          </cell>
          <cell r="N467">
            <v>0</v>
          </cell>
          <cell r="O467" t="str">
            <v/>
          </cell>
          <cell r="P467">
            <v>2</v>
          </cell>
          <cell r="Q467">
            <v>2</v>
          </cell>
          <cell r="R467">
            <v>2</v>
          </cell>
          <cell r="S467" t="str">
            <v/>
          </cell>
          <cell r="T467" t="str">
            <v/>
          </cell>
          <cell r="U467" t="str">
            <v/>
          </cell>
          <cell r="V467">
            <v>14</v>
          </cell>
          <cell r="W467">
            <v>150</v>
          </cell>
          <cell r="X467">
            <v>24331.724999999999</v>
          </cell>
          <cell r="Y467">
            <v>1</v>
          </cell>
          <cell r="Z467">
            <v>0</v>
          </cell>
          <cell r="AA467" t="str">
            <v/>
          </cell>
          <cell r="AB467" t="str">
            <v/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8.5999999999999993E-2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8.5999999999999993E-2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LAS16.PPM09</v>
          </cell>
          <cell r="B468" t="str">
            <v>PPM</v>
          </cell>
          <cell r="C468" t="str">
            <v>9.2.11</v>
          </cell>
          <cell r="D468" t="str">
            <v>PDU</v>
          </cell>
          <cell r="E468" t="str">
            <v>Circuit Breakers -Secondary</v>
          </cell>
          <cell r="F468" t="str">
            <v>400AF / 400AT</v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b">
            <v>0</v>
          </cell>
          <cell r="L468" t="str">
            <v/>
          </cell>
          <cell r="M468" t="str">
            <v/>
          </cell>
          <cell r="N468">
            <v>0</v>
          </cell>
          <cell r="O468" t="str">
            <v/>
          </cell>
          <cell r="P468">
            <v>2</v>
          </cell>
          <cell r="Q468">
            <v>2</v>
          </cell>
          <cell r="R468">
            <v>2</v>
          </cell>
          <cell r="S468" t="str">
            <v/>
          </cell>
          <cell r="T468" t="str">
            <v/>
          </cell>
          <cell r="U468" t="str">
            <v/>
          </cell>
          <cell r="V468">
            <v>14</v>
          </cell>
          <cell r="W468">
            <v>150</v>
          </cell>
          <cell r="X468">
            <v>24331.724999999999</v>
          </cell>
          <cell r="Y468">
            <v>1</v>
          </cell>
          <cell r="Z468">
            <v>0</v>
          </cell>
          <cell r="AA468" t="str">
            <v/>
          </cell>
          <cell r="AB468" t="str">
            <v/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8.5999999999999993E-2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8.5999999999999993E-2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LAS16.PPM09</v>
          </cell>
          <cell r="B469" t="str">
            <v>PPM</v>
          </cell>
          <cell r="C469" t="str">
            <v>9.2.12</v>
          </cell>
          <cell r="D469" t="str">
            <v>PDU</v>
          </cell>
          <cell r="E469" t="str">
            <v>Circuit Breakers -Secondary</v>
          </cell>
          <cell r="F469" t="str">
            <v>400AF / 400AT</v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b">
            <v>0</v>
          </cell>
          <cell r="L469" t="str">
            <v/>
          </cell>
          <cell r="M469" t="str">
            <v/>
          </cell>
          <cell r="N469">
            <v>0</v>
          </cell>
          <cell r="O469" t="str">
            <v/>
          </cell>
          <cell r="P469">
            <v>2</v>
          </cell>
          <cell r="Q469">
            <v>2</v>
          </cell>
          <cell r="R469">
            <v>2</v>
          </cell>
          <cell r="S469" t="str">
            <v/>
          </cell>
          <cell r="T469" t="str">
            <v/>
          </cell>
          <cell r="U469" t="str">
            <v/>
          </cell>
          <cell r="V469">
            <v>14</v>
          </cell>
          <cell r="W469">
            <v>150</v>
          </cell>
          <cell r="X469">
            <v>24331.724999999999</v>
          </cell>
          <cell r="Y469">
            <v>1</v>
          </cell>
          <cell r="Z469">
            <v>0</v>
          </cell>
          <cell r="AA469" t="str">
            <v/>
          </cell>
          <cell r="AB469" t="str">
            <v/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8.5999999999999993E-2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8.5999999999999993E-2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LAS16.PPM09</v>
          </cell>
          <cell r="B470" t="str">
            <v>PPM</v>
          </cell>
          <cell r="C470" t="str">
            <v>9.2.13</v>
          </cell>
          <cell r="D470" t="str">
            <v>PDU</v>
          </cell>
          <cell r="E470" t="str">
            <v>Circuit Breakers -Secondary</v>
          </cell>
          <cell r="F470" t="str">
            <v>400AF / 400AT</v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b">
            <v>0</v>
          </cell>
          <cell r="L470" t="str">
            <v/>
          </cell>
          <cell r="M470" t="str">
            <v/>
          </cell>
          <cell r="N470">
            <v>0</v>
          </cell>
          <cell r="O470" t="str">
            <v/>
          </cell>
          <cell r="P470">
            <v>2</v>
          </cell>
          <cell r="Q470">
            <v>2</v>
          </cell>
          <cell r="R470">
            <v>2</v>
          </cell>
          <cell r="S470" t="str">
            <v/>
          </cell>
          <cell r="T470" t="str">
            <v/>
          </cell>
          <cell r="U470" t="str">
            <v/>
          </cell>
          <cell r="V470">
            <v>14</v>
          </cell>
          <cell r="W470">
            <v>150</v>
          </cell>
          <cell r="X470">
            <v>24331.724999999999</v>
          </cell>
          <cell r="Y470">
            <v>1</v>
          </cell>
          <cell r="Z470">
            <v>0</v>
          </cell>
          <cell r="AA470" t="str">
            <v/>
          </cell>
          <cell r="AB470" t="str">
            <v/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8.5999999999999993E-2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8.5999999999999993E-2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LAS16.PPM09</v>
          </cell>
          <cell r="B471" t="str">
            <v>PPM</v>
          </cell>
          <cell r="C471" t="str">
            <v>9.2.14</v>
          </cell>
          <cell r="D471" t="str">
            <v>PDU</v>
          </cell>
          <cell r="E471" t="str">
            <v>Circuit Breakers -Secondary</v>
          </cell>
          <cell r="F471" t="str">
            <v>400AF / 400AT</v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b">
            <v>0</v>
          </cell>
          <cell r="L471" t="str">
            <v/>
          </cell>
          <cell r="M471" t="str">
            <v/>
          </cell>
          <cell r="N471">
            <v>0</v>
          </cell>
          <cell r="O471" t="str">
            <v/>
          </cell>
          <cell r="P471">
            <v>2</v>
          </cell>
          <cell r="Q471">
            <v>2</v>
          </cell>
          <cell r="R471">
            <v>2</v>
          </cell>
          <cell r="S471" t="str">
            <v/>
          </cell>
          <cell r="T471" t="str">
            <v/>
          </cell>
          <cell r="U471" t="str">
            <v/>
          </cell>
          <cell r="V471">
            <v>14</v>
          </cell>
          <cell r="W471">
            <v>150</v>
          </cell>
          <cell r="X471">
            <v>24331.724999999999</v>
          </cell>
          <cell r="Y471">
            <v>1</v>
          </cell>
          <cell r="Z471">
            <v>0</v>
          </cell>
          <cell r="AA471" t="str">
            <v/>
          </cell>
          <cell r="AB471" t="str">
            <v/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8.5999999999999993E-2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8.5999999999999993E-2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LAS16.PPM09</v>
          </cell>
          <cell r="B472" t="str">
            <v>PPM</v>
          </cell>
          <cell r="C472" t="str">
            <v>9.2.15</v>
          </cell>
          <cell r="D472" t="str">
            <v>PDU</v>
          </cell>
          <cell r="E472" t="str">
            <v>Circuit Breakers -Secondary</v>
          </cell>
          <cell r="F472" t="str">
            <v>400AF / 400AT</v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b">
            <v>0</v>
          </cell>
          <cell r="L472" t="str">
            <v/>
          </cell>
          <cell r="M472" t="str">
            <v/>
          </cell>
          <cell r="N472">
            <v>0</v>
          </cell>
          <cell r="O472" t="str">
            <v/>
          </cell>
          <cell r="P472">
            <v>2</v>
          </cell>
          <cell r="Q472">
            <v>2</v>
          </cell>
          <cell r="R472">
            <v>2</v>
          </cell>
          <cell r="S472" t="str">
            <v/>
          </cell>
          <cell r="T472" t="str">
            <v/>
          </cell>
          <cell r="U472" t="str">
            <v/>
          </cell>
          <cell r="V472">
            <v>14</v>
          </cell>
          <cell r="W472">
            <v>150</v>
          </cell>
          <cell r="X472">
            <v>24331.724999999999</v>
          </cell>
          <cell r="Y472">
            <v>1</v>
          </cell>
          <cell r="Z472">
            <v>0</v>
          </cell>
          <cell r="AA472" t="str">
            <v/>
          </cell>
          <cell r="AB472" t="str">
            <v/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8.5999999999999993E-2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8.5999999999999993E-2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</row>
        <row r="473">
          <cell r="A473" t="str">
            <v>LAS16.PPM09</v>
          </cell>
          <cell r="B473" t="str">
            <v>PPM</v>
          </cell>
          <cell r="C473" t="str">
            <v>9.2.16</v>
          </cell>
          <cell r="D473" t="str">
            <v>PDU</v>
          </cell>
          <cell r="E473" t="str">
            <v>Circuit Breakers -Secondary</v>
          </cell>
          <cell r="F473" t="str">
            <v>400AF / 400AT</v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b">
            <v>0</v>
          </cell>
          <cell r="L473" t="str">
            <v/>
          </cell>
          <cell r="M473" t="str">
            <v/>
          </cell>
          <cell r="N473">
            <v>0</v>
          </cell>
          <cell r="O473" t="str">
            <v/>
          </cell>
          <cell r="P473">
            <v>2</v>
          </cell>
          <cell r="Q473">
            <v>2</v>
          </cell>
          <cell r="R473">
            <v>2</v>
          </cell>
          <cell r="S473" t="str">
            <v/>
          </cell>
          <cell r="T473" t="str">
            <v/>
          </cell>
          <cell r="U473" t="str">
            <v/>
          </cell>
          <cell r="V473">
            <v>14</v>
          </cell>
          <cell r="W473">
            <v>150</v>
          </cell>
          <cell r="X473">
            <v>24331.724999999999</v>
          </cell>
          <cell r="Y473">
            <v>1</v>
          </cell>
          <cell r="Z473">
            <v>0</v>
          </cell>
          <cell r="AA473" t="str">
            <v/>
          </cell>
          <cell r="AB473" t="str">
            <v/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8.5999999999999993E-2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8.5999999999999993E-2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LAS16.PPM09</v>
          </cell>
          <cell r="B474" t="str">
            <v>PPM</v>
          </cell>
          <cell r="C474" t="str">
            <v>9.2.17</v>
          </cell>
          <cell r="D474" t="str">
            <v>PDU</v>
          </cell>
          <cell r="E474" t="str">
            <v>Circuit Breakers -Secondary</v>
          </cell>
          <cell r="F474" t="str">
            <v>400AF / 400AT</v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b">
            <v>0</v>
          </cell>
          <cell r="L474" t="str">
            <v/>
          </cell>
          <cell r="M474" t="str">
            <v/>
          </cell>
          <cell r="N474">
            <v>0</v>
          </cell>
          <cell r="O474" t="str">
            <v/>
          </cell>
          <cell r="P474">
            <v>2</v>
          </cell>
          <cell r="Q474">
            <v>2</v>
          </cell>
          <cell r="R474">
            <v>2</v>
          </cell>
          <cell r="S474" t="str">
            <v/>
          </cell>
          <cell r="T474" t="str">
            <v/>
          </cell>
          <cell r="U474" t="str">
            <v/>
          </cell>
          <cell r="V474">
            <v>14</v>
          </cell>
          <cell r="W474">
            <v>150</v>
          </cell>
          <cell r="X474">
            <v>24331.724999999999</v>
          </cell>
          <cell r="Y474">
            <v>1</v>
          </cell>
          <cell r="Z474">
            <v>0</v>
          </cell>
          <cell r="AA474" t="str">
            <v/>
          </cell>
          <cell r="AB474" t="str">
            <v/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8.5999999999999993E-2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8.5999999999999993E-2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LAS16.PPM09</v>
          </cell>
          <cell r="B475" t="str">
            <v>PPM</v>
          </cell>
          <cell r="C475" t="str">
            <v>9.2.18</v>
          </cell>
          <cell r="D475" t="str">
            <v>PDU</v>
          </cell>
          <cell r="E475" t="str">
            <v>Circuit Breakers -Secondary</v>
          </cell>
          <cell r="F475" t="str">
            <v>400AF / 400AT</v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b">
            <v>0</v>
          </cell>
          <cell r="L475" t="str">
            <v/>
          </cell>
          <cell r="M475" t="str">
            <v/>
          </cell>
          <cell r="N475">
            <v>0</v>
          </cell>
          <cell r="O475" t="str">
            <v/>
          </cell>
          <cell r="P475">
            <v>2</v>
          </cell>
          <cell r="Q475">
            <v>2</v>
          </cell>
          <cell r="R475">
            <v>2</v>
          </cell>
          <cell r="S475" t="str">
            <v/>
          </cell>
          <cell r="T475" t="str">
            <v/>
          </cell>
          <cell r="U475" t="str">
            <v/>
          </cell>
          <cell r="V475">
            <v>14</v>
          </cell>
          <cell r="W475">
            <v>150</v>
          </cell>
          <cell r="X475">
            <v>24331.724999999999</v>
          </cell>
          <cell r="Y475">
            <v>1</v>
          </cell>
          <cell r="Z475">
            <v>0</v>
          </cell>
          <cell r="AA475" t="str">
            <v/>
          </cell>
          <cell r="AB475" t="str">
            <v/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8.5999999999999993E-2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8.5999999999999993E-2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LAS16.PPM09</v>
          </cell>
          <cell r="B476" t="str">
            <v>PPM</v>
          </cell>
          <cell r="C476" t="str">
            <v>9.2.19</v>
          </cell>
          <cell r="D476" t="str">
            <v>PDU</v>
          </cell>
          <cell r="E476" t="str">
            <v>Circuit Breakers -Secondary</v>
          </cell>
          <cell r="F476" t="str">
            <v>400AF / 400AT</v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b">
            <v>0</v>
          </cell>
          <cell r="L476" t="str">
            <v/>
          </cell>
          <cell r="M476" t="str">
            <v/>
          </cell>
          <cell r="N476">
            <v>0</v>
          </cell>
          <cell r="O476" t="str">
            <v/>
          </cell>
          <cell r="P476">
            <v>2</v>
          </cell>
          <cell r="Q476">
            <v>2</v>
          </cell>
          <cell r="R476">
            <v>2</v>
          </cell>
          <cell r="S476" t="str">
            <v/>
          </cell>
          <cell r="T476" t="str">
            <v/>
          </cell>
          <cell r="U476" t="str">
            <v/>
          </cell>
          <cell r="V476">
            <v>14</v>
          </cell>
          <cell r="W476">
            <v>150</v>
          </cell>
          <cell r="X476">
            <v>24331.724999999999</v>
          </cell>
          <cell r="Y476">
            <v>1</v>
          </cell>
          <cell r="Z476">
            <v>0</v>
          </cell>
          <cell r="AA476" t="str">
            <v/>
          </cell>
          <cell r="AB476" t="str">
            <v/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8.5999999999999993E-2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8.5999999999999993E-2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LAS16.PPM09</v>
          </cell>
          <cell r="B477" t="str">
            <v>PPM</v>
          </cell>
          <cell r="C477" t="str">
            <v>9.2.20</v>
          </cell>
          <cell r="D477" t="str">
            <v>PDU</v>
          </cell>
          <cell r="E477" t="str">
            <v>Circuit Breakers -Secondary</v>
          </cell>
          <cell r="F477" t="str">
            <v>400AF / 400AT</v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b">
            <v>0</v>
          </cell>
          <cell r="L477" t="str">
            <v/>
          </cell>
          <cell r="M477" t="str">
            <v/>
          </cell>
          <cell r="N477">
            <v>0</v>
          </cell>
          <cell r="O477" t="str">
            <v/>
          </cell>
          <cell r="P477">
            <v>2</v>
          </cell>
          <cell r="Q477">
            <v>2</v>
          </cell>
          <cell r="R477">
            <v>2</v>
          </cell>
          <cell r="S477" t="str">
            <v/>
          </cell>
          <cell r="T477" t="str">
            <v/>
          </cell>
          <cell r="U477" t="str">
            <v/>
          </cell>
          <cell r="V477">
            <v>14</v>
          </cell>
          <cell r="W477">
            <v>150</v>
          </cell>
          <cell r="X477">
            <v>24331.724999999999</v>
          </cell>
          <cell r="Y477">
            <v>1</v>
          </cell>
          <cell r="Z477">
            <v>0</v>
          </cell>
          <cell r="AA477" t="str">
            <v/>
          </cell>
          <cell r="AB477" t="str">
            <v/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8.5999999999999993E-2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8.5999999999999993E-2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LAS16.PPM09</v>
          </cell>
          <cell r="B478" t="str">
            <v>PPM</v>
          </cell>
          <cell r="C478" t="str">
            <v>9.2.21</v>
          </cell>
          <cell r="D478" t="str">
            <v>PDU</v>
          </cell>
          <cell r="E478" t="str">
            <v>Circuit Breakers -Secondary</v>
          </cell>
          <cell r="F478" t="str">
            <v>400AF / 400AT</v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b">
            <v>0</v>
          </cell>
          <cell r="L478" t="str">
            <v/>
          </cell>
          <cell r="M478" t="str">
            <v/>
          </cell>
          <cell r="N478">
            <v>0</v>
          </cell>
          <cell r="O478" t="str">
            <v/>
          </cell>
          <cell r="P478">
            <v>2</v>
          </cell>
          <cell r="Q478">
            <v>2</v>
          </cell>
          <cell r="R478">
            <v>2</v>
          </cell>
          <cell r="S478" t="str">
            <v/>
          </cell>
          <cell r="T478" t="str">
            <v/>
          </cell>
          <cell r="U478" t="str">
            <v/>
          </cell>
          <cell r="V478">
            <v>14</v>
          </cell>
          <cell r="W478">
            <v>150</v>
          </cell>
          <cell r="X478">
            <v>24331.724999999999</v>
          </cell>
          <cell r="Y478">
            <v>1</v>
          </cell>
          <cell r="Z478">
            <v>0</v>
          </cell>
          <cell r="AA478" t="str">
            <v/>
          </cell>
          <cell r="AB478" t="str">
            <v/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8.5999999999999993E-2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8.5999999999999993E-2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LAS16.PPM09</v>
          </cell>
          <cell r="B479" t="str">
            <v>PPM</v>
          </cell>
          <cell r="C479" t="str">
            <v>9.2.22</v>
          </cell>
          <cell r="D479" t="str">
            <v>PDU</v>
          </cell>
          <cell r="E479" t="str">
            <v>Circuit Breakers -Secondary</v>
          </cell>
          <cell r="F479" t="str">
            <v>400AF / 400AT</v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b">
            <v>0</v>
          </cell>
          <cell r="L479" t="str">
            <v/>
          </cell>
          <cell r="M479" t="str">
            <v/>
          </cell>
          <cell r="N479">
            <v>0</v>
          </cell>
          <cell r="O479" t="str">
            <v/>
          </cell>
          <cell r="P479">
            <v>2</v>
          </cell>
          <cell r="Q479">
            <v>2</v>
          </cell>
          <cell r="R479">
            <v>2</v>
          </cell>
          <cell r="S479" t="str">
            <v/>
          </cell>
          <cell r="T479" t="str">
            <v/>
          </cell>
          <cell r="U479" t="str">
            <v/>
          </cell>
          <cell r="V479">
            <v>14</v>
          </cell>
          <cell r="W479">
            <v>150</v>
          </cell>
          <cell r="X479">
            <v>24331.724999999999</v>
          </cell>
          <cell r="Y479">
            <v>1</v>
          </cell>
          <cell r="Z479">
            <v>0</v>
          </cell>
          <cell r="AA479" t="str">
            <v/>
          </cell>
          <cell r="AB479" t="str">
            <v/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8.5999999999999993E-2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8.5999999999999993E-2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LAS16.PPM09</v>
          </cell>
          <cell r="B480" t="str">
            <v>PPM</v>
          </cell>
          <cell r="C480" t="str">
            <v>9.2.23</v>
          </cell>
          <cell r="D480" t="str">
            <v>PDU</v>
          </cell>
          <cell r="E480" t="str">
            <v>XFMR - Dry-Type, Large</v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b">
            <v>0</v>
          </cell>
          <cell r="L480" t="str">
            <v/>
          </cell>
          <cell r="M480" t="str">
            <v/>
          </cell>
          <cell r="N480">
            <v>0</v>
          </cell>
          <cell r="O480" t="str">
            <v/>
          </cell>
          <cell r="P480">
            <v>4</v>
          </cell>
          <cell r="Q480">
            <v>4</v>
          </cell>
          <cell r="R480">
            <v>4</v>
          </cell>
          <cell r="S480" t="str">
            <v/>
          </cell>
          <cell r="T480" t="str">
            <v/>
          </cell>
          <cell r="U480" t="str">
            <v/>
          </cell>
          <cell r="V480">
            <v>14</v>
          </cell>
          <cell r="W480">
            <v>150</v>
          </cell>
          <cell r="X480">
            <v>24331.724999999999</v>
          </cell>
          <cell r="Y480">
            <v>1</v>
          </cell>
          <cell r="Z480">
            <v>0</v>
          </cell>
          <cell r="AA480" t="str">
            <v/>
          </cell>
          <cell r="AB480" t="str">
            <v/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0.17199999999999999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0.17199999999999999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LAS16.PPM09</v>
          </cell>
          <cell r="B481" t="str">
            <v>PPM</v>
          </cell>
          <cell r="C481" t="str">
            <v>9.2.24</v>
          </cell>
          <cell r="D481" t="str">
            <v>PDU</v>
          </cell>
          <cell r="E481" t="str">
            <v>XFMR - Dry-Type, Large</v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b">
            <v>0</v>
          </cell>
          <cell r="L481" t="str">
            <v/>
          </cell>
          <cell r="M481" t="str">
            <v/>
          </cell>
          <cell r="N481">
            <v>0</v>
          </cell>
          <cell r="O481" t="str">
            <v/>
          </cell>
          <cell r="P481">
            <v>4</v>
          </cell>
          <cell r="Q481">
            <v>4</v>
          </cell>
          <cell r="R481">
            <v>4</v>
          </cell>
          <cell r="S481" t="str">
            <v/>
          </cell>
          <cell r="T481" t="str">
            <v/>
          </cell>
          <cell r="U481" t="str">
            <v/>
          </cell>
          <cell r="V481">
            <v>14</v>
          </cell>
          <cell r="W481">
            <v>150</v>
          </cell>
          <cell r="X481">
            <v>24331.724999999999</v>
          </cell>
          <cell r="Y481">
            <v>1</v>
          </cell>
          <cell r="Z481">
            <v>0</v>
          </cell>
          <cell r="AA481" t="str">
            <v/>
          </cell>
          <cell r="AB481" t="str">
            <v/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0.17199999999999999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0.17199999999999999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LAS16.PPM09</v>
          </cell>
          <cell r="B482" t="str">
            <v>PPM</v>
          </cell>
          <cell r="C482" t="str">
            <v>9.2.25</v>
          </cell>
          <cell r="D482" t="str">
            <v>PDU</v>
          </cell>
          <cell r="E482" t="str">
            <v>Switchboard</v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b">
            <v>0</v>
          </cell>
          <cell r="L482" t="str">
            <v/>
          </cell>
          <cell r="M482" t="str">
            <v/>
          </cell>
          <cell r="N482">
            <v>0</v>
          </cell>
          <cell r="O482" t="str">
            <v/>
          </cell>
          <cell r="P482">
            <v>4</v>
          </cell>
          <cell r="Q482">
            <v>4</v>
          </cell>
          <cell r="R482">
            <v>4</v>
          </cell>
          <cell r="S482" t="str">
            <v/>
          </cell>
          <cell r="T482" t="str">
            <v/>
          </cell>
          <cell r="U482" t="str">
            <v/>
          </cell>
          <cell r="V482">
            <v>14</v>
          </cell>
          <cell r="W482">
            <v>150</v>
          </cell>
          <cell r="X482">
            <v>24331.724999999999</v>
          </cell>
          <cell r="Y482">
            <v>1</v>
          </cell>
          <cell r="Z482">
            <v>0</v>
          </cell>
          <cell r="AA482" t="str">
            <v/>
          </cell>
          <cell r="AB482" t="str">
            <v/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0.17199999999999999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0.17199999999999999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LAS16.PPM09</v>
          </cell>
          <cell r="B483" t="str">
            <v>PPM</v>
          </cell>
          <cell r="C483" t="str">
            <v>9.2.26</v>
          </cell>
          <cell r="D483" t="str">
            <v>PDU</v>
          </cell>
          <cell r="E483" t="str">
            <v>Switchboard</v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b">
            <v>0</v>
          </cell>
          <cell r="L483" t="str">
            <v/>
          </cell>
          <cell r="M483" t="str">
            <v/>
          </cell>
          <cell r="N483">
            <v>0</v>
          </cell>
          <cell r="O483" t="str">
            <v/>
          </cell>
          <cell r="P483">
            <v>4</v>
          </cell>
          <cell r="Q483">
            <v>4</v>
          </cell>
          <cell r="R483">
            <v>4</v>
          </cell>
          <cell r="S483" t="str">
            <v/>
          </cell>
          <cell r="T483" t="str">
            <v/>
          </cell>
          <cell r="U483" t="str">
            <v/>
          </cell>
          <cell r="V483">
            <v>14</v>
          </cell>
          <cell r="W483">
            <v>150</v>
          </cell>
          <cell r="X483">
            <v>24331.724999999999</v>
          </cell>
          <cell r="Y483">
            <v>1</v>
          </cell>
          <cell r="Z483">
            <v>0</v>
          </cell>
          <cell r="AA483" t="str">
            <v/>
          </cell>
          <cell r="AB483" t="str">
            <v/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0.17199999999999999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0.17199999999999999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LAS16.PPM09</v>
          </cell>
          <cell r="B484" t="str">
            <v>PPM</v>
          </cell>
          <cell r="C484" t="str">
            <v>9.2.27</v>
          </cell>
          <cell r="D484" t="str">
            <v>PDU</v>
          </cell>
          <cell r="E484" t="str">
            <v>PDU Load Bank</v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b">
            <v>0</v>
          </cell>
          <cell r="L484" t="str">
            <v/>
          </cell>
          <cell r="M484" t="str">
            <v/>
          </cell>
          <cell r="N484">
            <v>0</v>
          </cell>
          <cell r="O484" t="str">
            <v/>
          </cell>
          <cell r="P484">
            <v>5</v>
          </cell>
          <cell r="Q484">
            <v>5</v>
          </cell>
          <cell r="R484">
            <v>5</v>
          </cell>
          <cell r="S484" t="str">
            <v/>
          </cell>
          <cell r="T484" t="str">
            <v/>
          </cell>
          <cell r="U484" t="str">
            <v/>
          </cell>
          <cell r="V484">
            <v>14</v>
          </cell>
          <cell r="W484">
            <v>150</v>
          </cell>
          <cell r="X484">
            <v>24331.724999999999</v>
          </cell>
          <cell r="Y484">
            <v>1</v>
          </cell>
          <cell r="Z484">
            <v>0</v>
          </cell>
          <cell r="AA484" t="str">
            <v/>
          </cell>
          <cell r="AB484" t="str">
            <v/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0.21499999999999997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0.21499999999999997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LAS16.PPM09</v>
          </cell>
          <cell r="B485" t="str">
            <v>PPM</v>
          </cell>
          <cell r="C485" t="str">
            <v>9.2.28</v>
          </cell>
          <cell r="D485" t="str">
            <v>PDU</v>
          </cell>
          <cell r="E485" t="str">
            <v>PDU Load Bank</v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b">
            <v>0</v>
          </cell>
          <cell r="L485" t="str">
            <v/>
          </cell>
          <cell r="M485" t="str">
            <v/>
          </cell>
          <cell r="N485">
            <v>0</v>
          </cell>
          <cell r="O485" t="str">
            <v/>
          </cell>
          <cell r="P485">
            <v>5</v>
          </cell>
          <cell r="Q485">
            <v>5</v>
          </cell>
          <cell r="R485">
            <v>5</v>
          </cell>
          <cell r="S485" t="str">
            <v/>
          </cell>
          <cell r="T485" t="str">
            <v/>
          </cell>
          <cell r="U485" t="str">
            <v/>
          </cell>
          <cell r="V485">
            <v>14</v>
          </cell>
          <cell r="W485">
            <v>150</v>
          </cell>
          <cell r="X485">
            <v>24331.724999999999</v>
          </cell>
          <cell r="Y485">
            <v>1</v>
          </cell>
          <cell r="Z485">
            <v>0</v>
          </cell>
          <cell r="AA485" t="str">
            <v/>
          </cell>
          <cell r="AB485" t="str">
            <v/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0.21499999999999997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0.21499999999999997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LAS16.PPM09</v>
          </cell>
          <cell r="B486" t="str">
            <v>PPM</v>
          </cell>
          <cell r="C486" t="str">
            <v>9.3.1</v>
          </cell>
          <cell r="D486" t="str">
            <v>Grounding</v>
          </cell>
          <cell r="E486" t="str">
            <v>Point-to-Point</v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b">
            <v>0</v>
          </cell>
          <cell r="L486" t="str">
            <v/>
          </cell>
          <cell r="M486" t="str">
            <v/>
          </cell>
          <cell r="N486">
            <v>0</v>
          </cell>
          <cell r="O486" t="str">
            <v/>
          </cell>
          <cell r="P486">
            <v>1.5</v>
          </cell>
          <cell r="Q486">
            <v>1.5</v>
          </cell>
          <cell r="R486">
            <v>1.5</v>
          </cell>
          <cell r="S486" t="str">
            <v/>
          </cell>
          <cell r="T486" t="str">
            <v/>
          </cell>
          <cell r="U486" t="str">
            <v/>
          </cell>
          <cell r="V486">
            <v>14</v>
          </cell>
          <cell r="W486">
            <v>150</v>
          </cell>
          <cell r="X486">
            <v>24331.724999999999</v>
          </cell>
          <cell r="Y486">
            <v>1</v>
          </cell>
          <cell r="Z486">
            <v>0</v>
          </cell>
          <cell r="AA486" t="str">
            <v/>
          </cell>
          <cell r="AB486" t="str">
            <v/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6.4500000000000002E-2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6.4500000000000002E-2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LAS16.PPM09</v>
          </cell>
          <cell r="B487" t="str">
            <v>PPM</v>
          </cell>
          <cell r="C487" t="str">
            <v>9.3.2</v>
          </cell>
          <cell r="D487" t="str">
            <v>Grounding</v>
          </cell>
          <cell r="E487" t="str">
            <v>Ground Resistance - Clamp</v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b">
            <v>0</v>
          </cell>
          <cell r="L487" t="str">
            <v/>
          </cell>
          <cell r="M487" t="str">
            <v/>
          </cell>
          <cell r="N487">
            <v>0</v>
          </cell>
          <cell r="O487" t="str">
            <v/>
          </cell>
          <cell r="P487">
            <v>2</v>
          </cell>
          <cell r="Q487">
            <v>2</v>
          </cell>
          <cell r="R487">
            <v>2</v>
          </cell>
          <cell r="S487" t="str">
            <v/>
          </cell>
          <cell r="T487" t="str">
            <v/>
          </cell>
          <cell r="U487" t="str">
            <v/>
          </cell>
          <cell r="V487">
            <v>14</v>
          </cell>
          <cell r="W487">
            <v>150</v>
          </cell>
          <cell r="X487">
            <v>24331.724999999999</v>
          </cell>
          <cell r="Y487">
            <v>1</v>
          </cell>
          <cell r="Z487">
            <v>0</v>
          </cell>
          <cell r="AA487" t="str">
            <v/>
          </cell>
          <cell r="AB487" t="str">
            <v/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8.5999999999999993E-2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8.5999999999999993E-2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LAS16.PPM10</v>
          </cell>
          <cell r="B488" t="str">
            <v>PPM</v>
          </cell>
          <cell r="C488" t="str">
            <v>10.1.1</v>
          </cell>
          <cell r="D488" t="str">
            <v>Main Switchgear</v>
          </cell>
          <cell r="E488" t="str">
            <v>Switchboard</v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b">
            <v>0</v>
          </cell>
          <cell r="L488" t="str">
            <v/>
          </cell>
          <cell r="M488" t="str">
            <v/>
          </cell>
          <cell r="N488">
            <v>0</v>
          </cell>
          <cell r="O488" t="str">
            <v/>
          </cell>
          <cell r="P488">
            <v>4</v>
          </cell>
          <cell r="Q488">
            <v>4</v>
          </cell>
          <cell r="R488">
            <v>4</v>
          </cell>
          <cell r="S488" t="str">
            <v/>
          </cell>
          <cell r="T488" t="str">
            <v/>
          </cell>
          <cell r="U488" t="str">
            <v/>
          </cell>
          <cell r="V488">
            <v>15</v>
          </cell>
          <cell r="W488">
            <v>150</v>
          </cell>
          <cell r="X488">
            <v>24331.724999999999</v>
          </cell>
          <cell r="Y488">
            <v>1</v>
          </cell>
          <cell r="Z488">
            <v>0</v>
          </cell>
          <cell r="AA488" t="str">
            <v/>
          </cell>
          <cell r="AB488" t="str">
            <v/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0.17199999999999999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0.17199999999999999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LAS16.PPM10</v>
          </cell>
          <cell r="B489" t="str">
            <v>PPM</v>
          </cell>
          <cell r="C489" t="str">
            <v>10.1.2</v>
          </cell>
          <cell r="D489" t="str">
            <v>Main Switchgear</v>
          </cell>
          <cell r="E489" t="str">
            <v>Circuit Breakers -Primary</v>
          </cell>
          <cell r="F489" t="str">
            <v>5000AF / 4200AT</v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b">
            <v>0</v>
          </cell>
          <cell r="L489" t="str">
            <v/>
          </cell>
          <cell r="M489" t="str">
            <v/>
          </cell>
          <cell r="N489">
            <v>0</v>
          </cell>
          <cell r="O489" t="str">
            <v/>
          </cell>
          <cell r="P489">
            <v>4</v>
          </cell>
          <cell r="Q489">
            <v>4</v>
          </cell>
          <cell r="R489">
            <v>4</v>
          </cell>
          <cell r="S489" t="str">
            <v/>
          </cell>
          <cell r="T489" t="str">
            <v/>
          </cell>
          <cell r="U489" t="str">
            <v/>
          </cell>
          <cell r="V489">
            <v>15</v>
          </cell>
          <cell r="W489">
            <v>150</v>
          </cell>
          <cell r="X489">
            <v>24331.724999999999</v>
          </cell>
          <cell r="Y489">
            <v>1</v>
          </cell>
          <cell r="Z489">
            <v>0</v>
          </cell>
          <cell r="AA489" t="str">
            <v/>
          </cell>
          <cell r="AB489" t="str">
            <v/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0.17199999999999999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0.17199999999999999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LAS16.PPM10</v>
          </cell>
          <cell r="B490" t="str">
            <v>PPM</v>
          </cell>
          <cell r="C490" t="str">
            <v>10.1.3</v>
          </cell>
          <cell r="D490" t="str">
            <v>Main Switchgear</v>
          </cell>
          <cell r="E490" t="str">
            <v>Circuit Breakers -Primary</v>
          </cell>
          <cell r="F490" t="str">
            <v>5000AF / 4200AT</v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b">
            <v>0</v>
          </cell>
          <cell r="L490" t="str">
            <v/>
          </cell>
          <cell r="M490" t="str">
            <v/>
          </cell>
          <cell r="N490">
            <v>0</v>
          </cell>
          <cell r="O490" t="str">
            <v/>
          </cell>
          <cell r="P490">
            <v>4</v>
          </cell>
          <cell r="Q490">
            <v>4</v>
          </cell>
          <cell r="R490">
            <v>4</v>
          </cell>
          <cell r="S490" t="str">
            <v/>
          </cell>
          <cell r="T490" t="str">
            <v/>
          </cell>
          <cell r="U490" t="str">
            <v/>
          </cell>
          <cell r="V490">
            <v>15</v>
          </cell>
          <cell r="W490">
            <v>150</v>
          </cell>
          <cell r="X490">
            <v>24331.724999999999</v>
          </cell>
          <cell r="Y490">
            <v>1</v>
          </cell>
          <cell r="Z490">
            <v>0</v>
          </cell>
          <cell r="AA490" t="str">
            <v/>
          </cell>
          <cell r="AB490" t="str">
            <v/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0.17199999999999999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0.17199999999999999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LAS16.PPM10</v>
          </cell>
          <cell r="B491" t="str">
            <v>PPM</v>
          </cell>
          <cell r="C491" t="str">
            <v>10.1.4</v>
          </cell>
          <cell r="D491" t="str">
            <v>Main Switchgear</v>
          </cell>
          <cell r="E491" t="str">
            <v>Circuit Breakers -Primary</v>
          </cell>
          <cell r="F491" t="str">
            <v>400AF / 400AT</v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b">
            <v>0</v>
          </cell>
          <cell r="L491" t="str">
            <v/>
          </cell>
          <cell r="M491" t="str">
            <v/>
          </cell>
          <cell r="N491">
            <v>0</v>
          </cell>
          <cell r="O491" t="str">
            <v/>
          </cell>
          <cell r="P491">
            <v>3</v>
          </cell>
          <cell r="Q491">
            <v>3</v>
          </cell>
          <cell r="R491">
            <v>3</v>
          </cell>
          <cell r="S491" t="str">
            <v/>
          </cell>
          <cell r="T491" t="str">
            <v/>
          </cell>
          <cell r="U491" t="str">
            <v/>
          </cell>
          <cell r="V491">
            <v>15</v>
          </cell>
          <cell r="W491">
            <v>150</v>
          </cell>
          <cell r="X491">
            <v>24331.724999999999</v>
          </cell>
          <cell r="Y491">
            <v>1</v>
          </cell>
          <cell r="Z491">
            <v>0</v>
          </cell>
          <cell r="AA491" t="str">
            <v/>
          </cell>
          <cell r="AB491" t="str">
            <v/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0.129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0.129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LAS16.PPM10</v>
          </cell>
          <cell r="B492" t="str">
            <v>PPM</v>
          </cell>
          <cell r="C492" t="str">
            <v>10.1.5</v>
          </cell>
          <cell r="D492" t="str">
            <v>Main Switchgear</v>
          </cell>
          <cell r="E492" t="str">
            <v>Circuit Breakers -Primary</v>
          </cell>
          <cell r="F492" t="str">
            <v>400AF / 400AT</v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b">
            <v>0</v>
          </cell>
          <cell r="L492" t="str">
            <v/>
          </cell>
          <cell r="M492" t="str">
            <v/>
          </cell>
          <cell r="N492">
            <v>0</v>
          </cell>
          <cell r="O492" t="str">
            <v/>
          </cell>
          <cell r="P492">
            <v>3</v>
          </cell>
          <cell r="Q492">
            <v>3</v>
          </cell>
          <cell r="R492">
            <v>3</v>
          </cell>
          <cell r="S492" t="str">
            <v/>
          </cell>
          <cell r="T492" t="str">
            <v/>
          </cell>
          <cell r="U492" t="str">
            <v/>
          </cell>
          <cell r="V492">
            <v>15</v>
          </cell>
          <cell r="W492">
            <v>150</v>
          </cell>
          <cell r="X492">
            <v>24331.724999999999</v>
          </cell>
          <cell r="Y492">
            <v>1</v>
          </cell>
          <cell r="Z492">
            <v>0</v>
          </cell>
          <cell r="AA492" t="str">
            <v/>
          </cell>
          <cell r="AB492" t="str">
            <v/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0.129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0.129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LAS16.PPM10</v>
          </cell>
          <cell r="B493" t="str">
            <v>PPM</v>
          </cell>
          <cell r="C493" t="str">
            <v>10.1.6</v>
          </cell>
          <cell r="D493" t="str">
            <v>Main Switchgear</v>
          </cell>
          <cell r="E493" t="str">
            <v>Circuit Breakers -Primary</v>
          </cell>
          <cell r="F493" t="str">
            <v>600AF / 400 AT</v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b">
            <v>0</v>
          </cell>
          <cell r="L493" t="str">
            <v/>
          </cell>
          <cell r="M493" t="str">
            <v/>
          </cell>
          <cell r="N493">
            <v>0</v>
          </cell>
          <cell r="O493" t="str">
            <v/>
          </cell>
          <cell r="P493">
            <v>3</v>
          </cell>
          <cell r="Q493">
            <v>3</v>
          </cell>
          <cell r="R493">
            <v>3</v>
          </cell>
          <cell r="S493" t="str">
            <v/>
          </cell>
          <cell r="T493" t="str">
            <v/>
          </cell>
          <cell r="U493" t="str">
            <v/>
          </cell>
          <cell r="V493">
            <v>15</v>
          </cell>
          <cell r="W493">
            <v>150</v>
          </cell>
          <cell r="X493">
            <v>24331.724999999999</v>
          </cell>
          <cell r="Y493">
            <v>1</v>
          </cell>
          <cell r="Z493">
            <v>0</v>
          </cell>
          <cell r="AA493" t="str">
            <v/>
          </cell>
          <cell r="AB493" t="str">
            <v/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0.129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0.129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LAS16.PPM10</v>
          </cell>
          <cell r="B494" t="str">
            <v>PPM</v>
          </cell>
          <cell r="C494" t="str">
            <v>10.1.7</v>
          </cell>
          <cell r="D494" t="str">
            <v>Main Switchgear</v>
          </cell>
          <cell r="E494" t="str">
            <v>Circuit Breakers -Primary</v>
          </cell>
          <cell r="F494" t="str">
            <v>600AF / 400 AT</v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b">
            <v>0</v>
          </cell>
          <cell r="L494" t="str">
            <v/>
          </cell>
          <cell r="M494" t="str">
            <v/>
          </cell>
          <cell r="N494">
            <v>0</v>
          </cell>
          <cell r="O494" t="str">
            <v/>
          </cell>
          <cell r="P494">
            <v>3</v>
          </cell>
          <cell r="Q494">
            <v>3</v>
          </cell>
          <cell r="R494">
            <v>3</v>
          </cell>
          <cell r="S494" t="str">
            <v/>
          </cell>
          <cell r="T494" t="str">
            <v/>
          </cell>
          <cell r="U494" t="str">
            <v/>
          </cell>
          <cell r="V494">
            <v>15</v>
          </cell>
          <cell r="W494">
            <v>150</v>
          </cell>
          <cell r="X494">
            <v>24331.724999999999</v>
          </cell>
          <cell r="Y494">
            <v>1</v>
          </cell>
          <cell r="Z494">
            <v>0</v>
          </cell>
          <cell r="AA494" t="str">
            <v/>
          </cell>
          <cell r="AB494" t="str">
            <v/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0.129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0.129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LAS16.PPM10</v>
          </cell>
          <cell r="B495" t="str">
            <v>PPM</v>
          </cell>
          <cell r="C495" t="str">
            <v>10.1.8</v>
          </cell>
          <cell r="D495" t="str">
            <v>Main Switchgear</v>
          </cell>
          <cell r="E495" t="str">
            <v>Circuit Breakers -Primary</v>
          </cell>
          <cell r="F495" t="str">
            <v>600AF / 400 AT</v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b">
            <v>0</v>
          </cell>
          <cell r="L495" t="str">
            <v/>
          </cell>
          <cell r="M495" t="str">
            <v/>
          </cell>
          <cell r="N495">
            <v>0</v>
          </cell>
          <cell r="O495" t="str">
            <v/>
          </cell>
          <cell r="P495">
            <v>3</v>
          </cell>
          <cell r="Q495">
            <v>3</v>
          </cell>
          <cell r="R495">
            <v>3</v>
          </cell>
          <cell r="S495" t="str">
            <v/>
          </cell>
          <cell r="T495" t="str">
            <v/>
          </cell>
          <cell r="U495" t="str">
            <v/>
          </cell>
          <cell r="V495">
            <v>15</v>
          </cell>
          <cell r="W495">
            <v>150</v>
          </cell>
          <cell r="X495">
            <v>24331.724999999999</v>
          </cell>
          <cell r="Y495">
            <v>1</v>
          </cell>
          <cell r="Z495">
            <v>0</v>
          </cell>
          <cell r="AA495" t="str">
            <v/>
          </cell>
          <cell r="AB495" t="str">
            <v/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0.129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0.129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LAS16.PPM10</v>
          </cell>
          <cell r="B496" t="str">
            <v>PPM</v>
          </cell>
          <cell r="C496" t="str">
            <v>10.1.9</v>
          </cell>
          <cell r="D496" t="str">
            <v>Main Switchgear</v>
          </cell>
          <cell r="E496" t="str">
            <v>Circuit Breakers -Primary</v>
          </cell>
          <cell r="F496" t="str">
            <v>1200AF / 800AT</v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b">
            <v>0</v>
          </cell>
          <cell r="L496" t="str">
            <v/>
          </cell>
          <cell r="M496" t="str">
            <v/>
          </cell>
          <cell r="N496">
            <v>0</v>
          </cell>
          <cell r="O496" t="str">
            <v/>
          </cell>
          <cell r="P496">
            <v>3</v>
          </cell>
          <cell r="Q496">
            <v>3</v>
          </cell>
          <cell r="R496">
            <v>3</v>
          </cell>
          <cell r="S496" t="str">
            <v/>
          </cell>
          <cell r="T496" t="str">
            <v/>
          </cell>
          <cell r="U496" t="str">
            <v/>
          </cell>
          <cell r="V496">
            <v>15</v>
          </cell>
          <cell r="W496">
            <v>150</v>
          </cell>
          <cell r="X496">
            <v>24331.724999999999</v>
          </cell>
          <cell r="Y496">
            <v>1</v>
          </cell>
          <cell r="Z496">
            <v>0</v>
          </cell>
          <cell r="AA496" t="str">
            <v/>
          </cell>
          <cell r="AB496" t="str">
            <v/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0.129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0.129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LAS16.PPM10</v>
          </cell>
          <cell r="B497" t="str">
            <v>PPM</v>
          </cell>
          <cell r="C497" t="str">
            <v>10.1.10</v>
          </cell>
          <cell r="D497" t="str">
            <v>Main Switchgear</v>
          </cell>
          <cell r="E497" t="str">
            <v>Circuit Breakers -Primary</v>
          </cell>
          <cell r="F497" t="str">
            <v>1200AF / 800AT</v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b">
            <v>0</v>
          </cell>
          <cell r="L497" t="str">
            <v/>
          </cell>
          <cell r="M497" t="str">
            <v/>
          </cell>
          <cell r="N497">
            <v>0</v>
          </cell>
          <cell r="O497" t="str">
            <v/>
          </cell>
          <cell r="P497">
            <v>3</v>
          </cell>
          <cell r="Q497">
            <v>3</v>
          </cell>
          <cell r="R497">
            <v>3</v>
          </cell>
          <cell r="S497" t="str">
            <v/>
          </cell>
          <cell r="T497" t="str">
            <v/>
          </cell>
          <cell r="U497" t="str">
            <v/>
          </cell>
          <cell r="V497">
            <v>15</v>
          </cell>
          <cell r="W497">
            <v>150</v>
          </cell>
          <cell r="X497">
            <v>24331.724999999999</v>
          </cell>
          <cell r="Y497">
            <v>1</v>
          </cell>
          <cell r="Z497">
            <v>0</v>
          </cell>
          <cell r="AA497" t="str">
            <v/>
          </cell>
          <cell r="AB497" t="str">
            <v/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0.129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0.129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LAS16.PPM10</v>
          </cell>
          <cell r="B498" t="str">
            <v>PPM</v>
          </cell>
          <cell r="C498" t="str">
            <v>10.1.11</v>
          </cell>
          <cell r="D498" t="str">
            <v>Main Switchgear</v>
          </cell>
          <cell r="E498" t="str">
            <v>Circuit Breakers -Primary</v>
          </cell>
          <cell r="F498" t="str">
            <v>2000AF / 1600AT</v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b">
            <v>0</v>
          </cell>
          <cell r="L498" t="str">
            <v/>
          </cell>
          <cell r="M498" t="str">
            <v/>
          </cell>
          <cell r="N498">
            <v>0</v>
          </cell>
          <cell r="O498" t="str">
            <v/>
          </cell>
          <cell r="P498">
            <v>3</v>
          </cell>
          <cell r="Q498">
            <v>3</v>
          </cell>
          <cell r="R498">
            <v>3</v>
          </cell>
          <cell r="S498" t="str">
            <v/>
          </cell>
          <cell r="T498" t="str">
            <v/>
          </cell>
          <cell r="U498" t="str">
            <v/>
          </cell>
          <cell r="V498">
            <v>15</v>
          </cell>
          <cell r="W498">
            <v>150</v>
          </cell>
          <cell r="X498">
            <v>24331.724999999999</v>
          </cell>
          <cell r="Y498">
            <v>1</v>
          </cell>
          <cell r="Z498">
            <v>0</v>
          </cell>
          <cell r="AA498" t="str">
            <v/>
          </cell>
          <cell r="AB498" t="str">
            <v/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0.129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0.129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LAS16.PPM10</v>
          </cell>
          <cell r="B499" t="str">
            <v>PPM</v>
          </cell>
          <cell r="C499" t="str">
            <v>10.1.12</v>
          </cell>
          <cell r="D499" t="str">
            <v>Main Switchgear</v>
          </cell>
          <cell r="E499" t="str">
            <v>Circuit Breakers -Primary</v>
          </cell>
          <cell r="F499" t="str">
            <v>2000AF / 1600AT</v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b">
            <v>0</v>
          </cell>
          <cell r="L499" t="str">
            <v/>
          </cell>
          <cell r="M499" t="str">
            <v/>
          </cell>
          <cell r="N499">
            <v>0</v>
          </cell>
          <cell r="O499" t="str">
            <v/>
          </cell>
          <cell r="P499">
            <v>3</v>
          </cell>
          <cell r="Q499">
            <v>3</v>
          </cell>
          <cell r="R499">
            <v>3</v>
          </cell>
          <cell r="S499" t="str">
            <v/>
          </cell>
          <cell r="T499" t="str">
            <v/>
          </cell>
          <cell r="U499" t="str">
            <v/>
          </cell>
          <cell r="V499">
            <v>15</v>
          </cell>
          <cell r="W499">
            <v>150</v>
          </cell>
          <cell r="X499">
            <v>24331.724999999999</v>
          </cell>
          <cell r="Y499">
            <v>1</v>
          </cell>
          <cell r="Z499">
            <v>0</v>
          </cell>
          <cell r="AA499" t="str">
            <v/>
          </cell>
          <cell r="AB499" t="str">
            <v/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0.129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0.129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</row>
        <row r="500">
          <cell r="A500" t="str">
            <v>LAS16.PPM10</v>
          </cell>
          <cell r="B500" t="str">
            <v>PPM</v>
          </cell>
          <cell r="C500" t="str">
            <v>10.1.13</v>
          </cell>
          <cell r="D500" t="str">
            <v>Main Switchgear</v>
          </cell>
          <cell r="E500" t="str">
            <v>Circuit Breakers -Primary</v>
          </cell>
          <cell r="F500" t="str">
            <v>2000AF / 1600AT</v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b">
            <v>0</v>
          </cell>
          <cell r="L500" t="str">
            <v/>
          </cell>
          <cell r="M500" t="str">
            <v/>
          </cell>
          <cell r="N500">
            <v>0</v>
          </cell>
          <cell r="O500" t="str">
            <v/>
          </cell>
          <cell r="P500">
            <v>3</v>
          </cell>
          <cell r="Q500">
            <v>3</v>
          </cell>
          <cell r="R500">
            <v>3</v>
          </cell>
          <cell r="S500" t="str">
            <v/>
          </cell>
          <cell r="T500" t="str">
            <v/>
          </cell>
          <cell r="U500" t="str">
            <v/>
          </cell>
          <cell r="V500">
            <v>15</v>
          </cell>
          <cell r="W500">
            <v>150</v>
          </cell>
          <cell r="X500">
            <v>24331.724999999999</v>
          </cell>
          <cell r="Y500">
            <v>1</v>
          </cell>
          <cell r="Z500">
            <v>0</v>
          </cell>
          <cell r="AA500" t="str">
            <v/>
          </cell>
          <cell r="AB500" t="str">
            <v/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0.129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0.129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LAS16.PPM10</v>
          </cell>
          <cell r="B501" t="str">
            <v>PPM</v>
          </cell>
          <cell r="C501" t="str">
            <v>10.1.14</v>
          </cell>
          <cell r="D501" t="str">
            <v>Main Switchgear</v>
          </cell>
          <cell r="E501" t="str">
            <v>Circuit Breakers -Primary</v>
          </cell>
          <cell r="F501" t="str">
            <v>2000AF / 1600AT</v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b">
            <v>0</v>
          </cell>
          <cell r="L501" t="str">
            <v/>
          </cell>
          <cell r="M501" t="str">
            <v/>
          </cell>
          <cell r="N501">
            <v>0</v>
          </cell>
          <cell r="O501" t="str">
            <v/>
          </cell>
          <cell r="P501">
            <v>3</v>
          </cell>
          <cell r="Q501">
            <v>3</v>
          </cell>
          <cell r="R501">
            <v>3</v>
          </cell>
          <cell r="S501" t="str">
            <v/>
          </cell>
          <cell r="T501" t="str">
            <v/>
          </cell>
          <cell r="U501" t="str">
            <v/>
          </cell>
          <cell r="V501">
            <v>15</v>
          </cell>
          <cell r="W501">
            <v>150</v>
          </cell>
          <cell r="X501">
            <v>24331.724999999999</v>
          </cell>
          <cell r="Y501">
            <v>1</v>
          </cell>
          <cell r="Z501">
            <v>0</v>
          </cell>
          <cell r="AA501" t="str">
            <v/>
          </cell>
          <cell r="AB501" t="str">
            <v/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0.129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0.129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LAS16.PPM10</v>
          </cell>
          <cell r="B502" t="str">
            <v>PPM</v>
          </cell>
          <cell r="C502" t="str">
            <v>10.1.15</v>
          </cell>
          <cell r="D502" t="str">
            <v>Main Switchgear</v>
          </cell>
          <cell r="E502" t="str">
            <v>Circuit Breakers -Primary</v>
          </cell>
          <cell r="F502" t="str">
            <v>2000AF / 1600AT</v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b">
            <v>0</v>
          </cell>
          <cell r="L502" t="str">
            <v/>
          </cell>
          <cell r="M502" t="str">
            <v/>
          </cell>
          <cell r="N502">
            <v>0</v>
          </cell>
          <cell r="O502" t="str">
            <v/>
          </cell>
          <cell r="P502">
            <v>3</v>
          </cell>
          <cell r="Q502">
            <v>3</v>
          </cell>
          <cell r="R502">
            <v>3</v>
          </cell>
          <cell r="S502" t="str">
            <v/>
          </cell>
          <cell r="T502" t="str">
            <v/>
          </cell>
          <cell r="U502" t="str">
            <v/>
          </cell>
          <cell r="V502">
            <v>15</v>
          </cell>
          <cell r="W502">
            <v>150</v>
          </cell>
          <cell r="X502">
            <v>24331.724999999999</v>
          </cell>
          <cell r="Y502">
            <v>1</v>
          </cell>
          <cell r="Z502">
            <v>0</v>
          </cell>
          <cell r="AA502" t="str">
            <v/>
          </cell>
          <cell r="AB502" t="str">
            <v/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0.129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0.129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LAS16.PPM10</v>
          </cell>
          <cell r="B503" t="str">
            <v>PPM</v>
          </cell>
          <cell r="C503" t="str">
            <v>10.1.16</v>
          </cell>
          <cell r="D503" t="str">
            <v>Main Switchgear</v>
          </cell>
          <cell r="E503" t="str">
            <v>Circuit Breakers -Primary</v>
          </cell>
          <cell r="F503" t="str">
            <v>2000AF / 1600AT</v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b">
            <v>0</v>
          </cell>
          <cell r="L503" t="str">
            <v/>
          </cell>
          <cell r="M503" t="str">
            <v/>
          </cell>
          <cell r="N503">
            <v>0</v>
          </cell>
          <cell r="O503" t="str">
            <v/>
          </cell>
          <cell r="P503">
            <v>3</v>
          </cell>
          <cell r="Q503">
            <v>3</v>
          </cell>
          <cell r="R503">
            <v>3</v>
          </cell>
          <cell r="S503" t="str">
            <v/>
          </cell>
          <cell r="T503" t="str">
            <v/>
          </cell>
          <cell r="U503" t="str">
            <v/>
          </cell>
          <cell r="V503">
            <v>15</v>
          </cell>
          <cell r="W503">
            <v>150</v>
          </cell>
          <cell r="X503">
            <v>24331.724999999999</v>
          </cell>
          <cell r="Y503">
            <v>1</v>
          </cell>
          <cell r="Z503">
            <v>0</v>
          </cell>
          <cell r="AA503" t="str">
            <v/>
          </cell>
          <cell r="AB503" t="str">
            <v/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0.129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0.129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LAS16.PPM10</v>
          </cell>
          <cell r="B504" t="str">
            <v>PPM</v>
          </cell>
          <cell r="C504" t="str">
            <v>10.1.17</v>
          </cell>
          <cell r="D504" t="str">
            <v>Main Switchgear</v>
          </cell>
          <cell r="E504" t="str">
            <v>Circuit Breakers -Primary</v>
          </cell>
          <cell r="F504" t="str">
            <v>3000AT / 2500AT</v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b">
            <v>0</v>
          </cell>
          <cell r="L504" t="str">
            <v/>
          </cell>
          <cell r="M504" t="str">
            <v/>
          </cell>
          <cell r="N504">
            <v>0</v>
          </cell>
          <cell r="O504" t="str">
            <v/>
          </cell>
          <cell r="P504">
            <v>3</v>
          </cell>
          <cell r="Q504">
            <v>3</v>
          </cell>
          <cell r="R504">
            <v>3</v>
          </cell>
          <cell r="S504" t="str">
            <v/>
          </cell>
          <cell r="T504" t="str">
            <v/>
          </cell>
          <cell r="U504" t="str">
            <v/>
          </cell>
          <cell r="V504">
            <v>15</v>
          </cell>
          <cell r="W504">
            <v>150</v>
          </cell>
          <cell r="X504">
            <v>24331.724999999999</v>
          </cell>
          <cell r="Y504">
            <v>1</v>
          </cell>
          <cell r="Z504">
            <v>0</v>
          </cell>
          <cell r="AA504" t="str">
            <v/>
          </cell>
          <cell r="AB504" t="str">
            <v/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0.129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0.129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LAS16.PPM10</v>
          </cell>
          <cell r="B505" t="str">
            <v>PPM</v>
          </cell>
          <cell r="C505" t="str">
            <v>10.1.18</v>
          </cell>
          <cell r="D505" t="str">
            <v>Main Switchgear</v>
          </cell>
          <cell r="E505" t="str">
            <v>Circuit Breakers -Primary</v>
          </cell>
          <cell r="F505" t="str">
            <v>3000AT / 2500AT</v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b">
            <v>0</v>
          </cell>
          <cell r="L505" t="str">
            <v/>
          </cell>
          <cell r="M505" t="str">
            <v/>
          </cell>
          <cell r="N505">
            <v>0</v>
          </cell>
          <cell r="O505" t="str">
            <v/>
          </cell>
          <cell r="P505">
            <v>3</v>
          </cell>
          <cell r="Q505">
            <v>3</v>
          </cell>
          <cell r="R505">
            <v>3</v>
          </cell>
          <cell r="S505" t="str">
            <v/>
          </cell>
          <cell r="T505" t="str">
            <v/>
          </cell>
          <cell r="U505" t="str">
            <v/>
          </cell>
          <cell r="V505">
            <v>15</v>
          </cell>
          <cell r="W505">
            <v>150</v>
          </cell>
          <cell r="X505">
            <v>24331.724999999999</v>
          </cell>
          <cell r="Y505">
            <v>1</v>
          </cell>
          <cell r="Z505">
            <v>0</v>
          </cell>
          <cell r="AA505" t="str">
            <v/>
          </cell>
          <cell r="AB505" t="str">
            <v/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0.129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0.129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LAS16.PPM10</v>
          </cell>
          <cell r="B506" t="str">
            <v>PPM</v>
          </cell>
          <cell r="C506" t="str">
            <v>10.1.19</v>
          </cell>
          <cell r="D506" t="str">
            <v>Main Switchgear</v>
          </cell>
          <cell r="E506" t="str">
            <v>Circuit Breakers -Primary</v>
          </cell>
          <cell r="F506" t="str">
            <v>HLP02A MAIN</v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b">
            <v>0</v>
          </cell>
          <cell r="L506" t="str">
            <v/>
          </cell>
          <cell r="M506" t="str">
            <v/>
          </cell>
          <cell r="N506">
            <v>0</v>
          </cell>
          <cell r="O506" t="str">
            <v/>
          </cell>
          <cell r="P506">
            <v>3</v>
          </cell>
          <cell r="Q506">
            <v>3</v>
          </cell>
          <cell r="R506">
            <v>3</v>
          </cell>
          <cell r="S506" t="str">
            <v/>
          </cell>
          <cell r="T506" t="str">
            <v/>
          </cell>
          <cell r="U506" t="str">
            <v/>
          </cell>
          <cell r="V506">
            <v>15</v>
          </cell>
          <cell r="W506">
            <v>150</v>
          </cell>
          <cell r="X506">
            <v>24331.724999999999</v>
          </cell>
          <cell r="Y506">
            <v>1</v>
          </cell>
          <cell r="Z506">
            <v>0</v>
          </cell>
          <cell r="AA506" t="str">
            <v/>
          </cell>
          <cell r="AB506" t="str">
            <v/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0.129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0.129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LAS16.PPM10</v>
          </cell>
          <cell r="B507" t="str">
            <v>PPM</v>
          </cell>
          <cell r="C507" t="str">
            <v>10.1.20</v>
          </cell>
          <cell r="D507" t="str">
            <v>Main Switchgear</v>
          </cell>
          <cell r="E507" t="str">
            <v>LV Cables</v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b">
            <v>0</v>
          </cell>
          <cell r="L507" t="str">
            <v/>
          </cell>
          <cell r="M507" t="str">
            <v/>
          </cell>
          <cell r="N507">
            <v>0</v>
          </cell>
          <cell r="O507" t="str">
            <v/>
          </cell>
          <cell r="P507">
            <v>18.600000000000001</v>
          </cell>
          <cell r="Q507">
            <v>18.600000000000001</v>
          </cell>
          <cell r="R507">
            <v>18.600000000000001</v>
          </cell>
          <cell r="S507" t="str">
            <v/>
          </cell>
          <cell r="T507" t="str">
            <v/>
          </cell>
          <cell r="U507" t="str">
            <v/>
          </cell>
          <cell r="V507">
            <v>15</v>
          </cell>
          <cell r="W507">
            <v>150</v>
          </cell>
          <cell r="X507">
            <v>24331.724999999999</v>
          </cell>
          <cell r="Y507">
            <v>1</v>
          </cell>
          <cell r="Z507">
            <v>0</v>
          </cell>
          <cell r="AA507" t="str">
            <v/>
          </cell>
          <cell r="AB507" t="str">
            <v/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0.79979999999999996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0.79979999999999996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LAS16.PPM10</v>
          </cell>
          <cell r="B508" t="str">
            <v>PPM</v>
          </cell>
          <cell r="C508" t="str">
            <v>10.1.21</v>
          </cell>
          <cell r="D508" t="str">
            <v>Main Switchgear</v>
          </cell>
          <cell r="E508" t="str">
            <v>Panelboards</v>
          </cell>
          <cell r="F508" t="str">
            <v>HLP01A</v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b">
            <v>0</v>
          </cell>
          <cell r="L508" t="str">
            <v/>
          </cell>
          <cell r="M508" t="str">
            <v/>
          </cell>
          <cell r="N508">
            <v>0</v>
          </cell>
          <cell r="O508" t="str">
            <v/>
          </cell>
          <cell r="P508">
            <v>0.5</v>
          </cell>
          <cell r="Q508">
            <v>0.5</v>
          </cell>
          <cell r="R508">
            <v>0.5</v>
          </cell>
          <cell r="S508" t="str">
            <v/>
          </cell>
          <cell r="T508" t="str">
            <v/>
          </cell>
          <cell r="U508" t="str">
            <v/>
          </cell>
          <cell r="V508">
            <v>15</v>
          </cell>
          <cell r="W508">
            <v>150</v>
          </cell>
          <cell r="X508">
            <v>24331.724999999999</v>
          </cell>
          <cell r="Y508">
            <v>1</v>
          </cell>
          <cell r="Z508">
            <v>0</v>
          </cell>
          <cell r="AA508" t="str">
            <v/>
          </cell>
          <cell r="AB508" t="str">
            <v/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2.1499999999999998E-2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2.1499999999999998E-2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LAS16.PPM10</v>
          </cell>
          <cell r="B509" t="str">
            <v>PPM</v>
          </cell>
          <cell r="C509" t="str">
            <v>10.1.22</v>
          </cell>
          <cell r="D509" t="str">
            <v>Main Switchgear</v>
          </cell>
          <cell r="E509" t="str">
            <v>Panelboards</v>
          </cell>
          <cell r="F509" t="str">
            <v>HLP02A</v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b">
            <v>0</v>
          </cell>
          <cell r="L509" t="str">
            <v/>
          </cell>
          <cell r="M509" t="str">
            <v/>
          </cell>
          <cell r="N509">
            <v>0</v>
          </cell>
          <cell r="O509" t="str">
            <v/>
          </cell>
          <cell r="P509">
            <v>0.5</v>
          </cell>
          <cell r="Q509">
            <v>0.5</v>
          </cell>
          <cell r="R509">
            <v>0.5</v>
          </cell>
          <cell r="S509" t="str">
            <v/>
          </cell>
          <cell r="T509" t="str">
            <v/>
          </cell>
          <cell r="U509" t="str">
            <v/>
          </cell>
          <cell r="V509">
            <v>15</v>
          </cell>
          <cell r="W509">
            <v>150</v>
          </cell>
          <cell r="X509">
            <v>24331.724999999999</v>
          </cell>
          <cell r="Y509">
            <v>1</v>
          </cell>
          <cell r="Z509">
            <v>0</v>
          </cell>
          <cell r="AA509" t="str">
            <v/>
          </cell>
          <cell r="AB509" t="str">
            <v/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2.1499999999999998E-2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2.1499999999999998E-2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LAS16.PPM10</v>
          </cell>
          <cell r="B510" t="str">
            <v>PPM</v>
          </cell>
          <cell r="C510" t="str">
            <v>10.1.23</v>
          </cell>
          <cell r="D510" t="str">
            <v>Main Switchgear</v>
          </cell>
          <cell r="E510" t="str">
            <v>XFMR - Dry-Type, Small</v>
          </cell>
          <cell r="F510" t="str">
            <v>TLVP</v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b">
            <v>0</v>
          </cell>
          <cell r="L510" t="str">
            <v/>
          </cell>
          <cell r="M510" t="str">
            <v/>
          </cell>
          <cell r="N510">
            <v>0</v>
          </cell>
          <cell r="O510" t="str">
            <v/>
          </cell>
          <cell r="P510">
            <v>2</v>
          </cell>
          <cell r="Q510">
            <v>2</v>
          </cell>
          <cell r="R510">
            <v>2</v>
          </cell>
          <cell r="S510" t="str">
            <v/>
          </cell>
          <cell r="T510" t="str">
            <v/>
          </cell>
          <cell r="U510" t="str">
            <v/>
          </cell>
          <cell r="V510">
            <v>15</v>
          </cell>
          <cell r="W510">
            <v>150</v>
          </cell>
          <cell r="X510">
            <v>24331.724999999999</v>
          </cell>
          <cell r="Y510">
            <v>1</v>
          </cell>
          <cell r="Z510">
            <v>0</v>
          </cell>
          <cell r="AA510" t="str">
            <v/>
          </cell>
          <cell r="AB510" t="str">
            <v/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8.5999999999999993E-2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8.5999999999999993E-2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LAS16.PPM10</v>
          </cell>
          <cell r="B511" t="str">
            <v>PPM</v>
          </cell>
          <cell r="C511" t="str">
            <v>10.1.24</v>
          </cell>
          <cell r="D511" t="str">
            <v>Main Switchgear</v>
          </cell>
          <cell r="E511" t="str">
            <v>LV Disconnect</v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b">
            <v>0</v>
          </cell>
          <cell r="L511" t="str">
            <v/>
          </cell>
          <cell r="M511" t="str">
            <v/>
          </cell>
          <cell r="N511">
            <v>0</v>
          </cell>
          <cell r="O511" t="str">
            <v/>
          </cell>
          <cell r="P511">
            <v>1.5</v>
          </cell>
          <cell r="Q511">
            <v>1.5</v>
          </cell>
          <cell r="R511">
            <v>1.5</v>
          </cell>
          <cell r="S511" t="str">
            <v/>
          </cell>
          <cell r="T511" t="str">
            <v/>
          </cell>
          <cell r="U511" t="str">
            <v/>
          </cell>
          <cell r="V511">
            <v>15</v>
          </cell>
          <cell r="W511">
            <v>150</v>
          </cell>
          <cell r="X511">
            <v>24331.724999999999</v>
          </cell>
          <cell r="Y511">
            <v>1</v>
          </cell>
          <cell r="Z511">
            <v>0</v>
          </cell>
          <cell r="AA511" t="str">
            <v/>
          </cell>
          <cell r="AB511" t="str">
            <v/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6.4500000000000002E-2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6.4500000000000002E-2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LAS16.PPM10</v>
          </cell>
          <cell r="B512" t="str">
            <v>PPM</v>
          </cell>
          <cell r="C512" t="str">
            <v>10.2.1</v>
          </cell>
          <cell r="D512" t="str">
            <v>PDU</v>
          </cell>
          <cell r="E512" t="str">
            <v>Circuit Breakers -Secondary</v>
          </cell>
          <cell r="F512" t="str">
            <v>1600AF / 1600AT</v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b">
            <v>0</v>
          </cell>
          <cell r="L512" t="str">
            <v/>
          </cell>
          <cell r="M512" t="str">
            <v/>
          </cell>
          <cell r="N512">
            <v>0</v>
          </cell>
          <cell r="O512" t="str">
            <v/>
          </cell>
          <cell r="P512">
            <v>2</v>
          </cell>
          <cell r="Q512">
            <v>2</v>
          </cell>
          <cell r="R512">
            <v>2</v>
          </cell>
          <cell r="S512" t="str">
            <v/>
          </cell>
          <cell r="T512" t="str">
            <v/>
          </cell>
          <cell r="U512" t="str">
            <v/>
          </cell>
          <cell r="V512">
            <v>15</v>
          </cell>
          <cell r="W512">
            <v>150</v>
          </cell>
          <cell r="X512">
            <v>24331.724999999999</v>
          </cell>
          <cell r="Y512">
            <v>1</v>
          </cell>
          <cell r="Z512">
            <v>0</v>
          </cell>
          <cell r="AA512" t="str">
            <v/>
          </cell>
          <cell r="AB512" t="str">
            <v/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8.5999999999999993E-2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8.5999999999999993E-2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LAS16.PPM10</v>
          </cell>
          <cell r="B513" t="str">
            <v>PPM</v>
          </cell>
          <cell r="C513" t="str">
            <v>10.2.2</v>
          </cell>
          <cell r="D513" t="str">
            <v>PDU</v>
          </cell>
          <cell r="E513" t="str">
            <v>Circuit Breakers -Secondary</v>
          </cell>
          <cell r="F513" t="str">
            <v>1600AF / 1600AT</v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b">
            <v>0</v>
          </cell>
          <cell r="L513" t="str">
            <v/>
          </cell>
          <cell r="M513" t="str">
            <v/>
          </cell>
          <cell r="N513">
            <v>0</v>
          </cell>
          <cell r="O513" t="str">
            <v/>
          </cell>
          <cell r="P513">
            <v>2</v>
          </cell>
          <cell r="Q513">
            <v>2</v>
          </cell>
          <cell r="R513">
            <v>2</v>
          </cell>
          <cell r="S513" t="str">
            <v/>
          </cell>
          <cell r="T513" t="str">
            <v/>
          </cell>
          <cell r="U513" t="str">
            <v/>
          </cell>
          <cell r="V513">
            <v>15</v>
          </cell>
          <cell r="W513">
            <v>150</v>
          </cell>
          <cell r="X513">
            <v>24331.724999999999</v>
          </cell>
          <cell r="Y513">
            <v>1</v>
          </cell>
          <cell r="Z513">
            <v>0</v>
          </cell>
          <cell r="AA513" t="str">
            <v/>
          </cell>
          <cell r="AB513" t="str">
            <v/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8.5999999999999993E-2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8.5999999999999993E-2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LAS16.PPM10</v>
          </cell>
          <cell r="B514" t="str">
            <v>PPM</v>
          </cell>
          <cell r="C514" t="str">
            <v>10.2.3</v>
          </cell>
          <cell r="D514" t="str">
            <v>PDU</v>
          </cell>
          <cell r="E514" t="str">
            <v>Circuit Breakers -Secondary</v>
          </cell>
          <cell r="F514" t="str">
            <v>400AF / 400AT</v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b">
            <v>0</v>
          </cell>
          <cell r="L514" t="str">
            <v/>
          </cell>
          <cell r="M514" t="str">
            <v/>
          </cell>
          <cell r="N514">
            <v>0</v>
          </cell>
          <cell r="O514" t="str">
            <v/>
          </cell>
          <cell r="P514">
            <v>2</v>
          </cell>
          <cell r="Q514">
            <v>2</v>
          </cell>
          <cell r="R514">
            <v>2</v>
          </cell>
          <cell r="S514" t="str">
            <v/>
          </cell>
          <cell r="T514" t="str">
            <v/>
          </cell>
          <cell r="U514" t="str">
            <v/>
          </cell>
          <cell r="V514">
            <v>15</v>
          </cell>
          <cell r="W514">
            <v>150</v>
          </cell>
          <cell r="X514">
            <v>24331.724999999999</v>
          </cell>
          <cell r="Y514">
            <v>1</v>
          </cell>
          <cell r="Z514">
            <v>0</v>
          </cell>
          <cell r="AA514" t="str">
            <v/>
          </cell>
          <cell r="AB514" t="str">
            <v/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8.5999999999999993E-2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8.5999999999999993E-2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LAS16.PPM10</v>
          </cell>
          <cell r="B515" t="str">
            <v>PPM</v>
          </cell>
          <cell r="C515" t="str">
            <v>10.2.4</v>
          </cell>
          <cell r="D515" t="str">
            <v>PDU</v>
          </cell>
          <cell r="E515" t="str">
            <v>Circuit Breakers -Secondary</v>
          </cell>
          <cell r="F515" t="str">
            <v>400AF / 400AT</v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b">
            <v>0</v>
          </cell>
          <cell r="L515" t="str">
            <v/>
          </cell>
          <cell r="M515" t="str">
            <v/>
          </cell>
          <cell r="N515">
            <v>0</v>
          </cell>
          <cell r="O515" t="str">
            <v/>
          </cell>
          <cell r="P515">
            <v>2</v>
          </cell>
          <cell r="Q515">
            <v>2</v>
          </cell>
          <cell r="R515">
            <v>2</v>
          </cell>
          <cell r="S515" t="str">
            <v/>
          </cell>
          <cell r="T515" t="str">
            <v/>
          </cell>
          <cell r="U515" t="str">
            <v/>
          </cell>
          <cell r="V515">
            <v>15</v>
          </cell>
          <cell r="W515">
            <v>150</v>
          </cell>
          <cell r="X515">
            <v>24331.724999999999</v>
          </cell>
          <cell r="Y515">
            <v>1</v>
          </cell>
          <cell r="Z515">
            <v>0</v>
          </cell>
          <cell r="AA515" t="str">
            <v/>
          </cell>
          <cell r="AB515" t="str">
            <v/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8.5999999999999993E-2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8.5999999999999993E-2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LAS16.PPM10</v>
          </cell>
          <cell r="B516" t="str">
            <v>PPM</v>
          </cell>
          <cell r="C516" t="str">
            <v>10.2.5</v>
          </cell>
          <cell r="D516" t="str">
            <v>PDU</v>
          </cell>
          <cell r="E516" t="str">
            <v>Circuit Breakers -Secondary</v>
          </cell>
          <cell r="F516" t="str">
            <v>400AF / 400AT</v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b">
            <v>0</v>
          </cell>
          <cell r="L516" t="str">
            <v/>
          </cell>
          <cell r="M516" t="str">
            <v/>
          </cell>
          <cell r="N516">
            <v>0</v>
          </cell>
          <cell r="O516" t="str">
            <v/>
          </cell>
          <cell r="P516">
            <v>2</v>
          </cell>
          <cell r="Q516">
            <v>2</v>
          </cell>
          <cell r="R516">
            <v>2</v>
          </cell>
          <cell r="S516" t="str">
            <v/>
          </cell>
          <cell r="T516" t="str">
            <v/>
          </cell>
          <cell r="U516" t="str">
            <v/>
          </cell>
          <cell r="V516">
            <v>15</v>
          </cell>
          <cell r="W516">
            <v>150</v>
          </cell>
          <cell r="X516">
            <v>24331.724999999999</v>
          </cell>
          <cell r="Y516">
            <v>1</v>
          </cell>
          <cell r="Z516">
            <v>0</v>
          </cell>
          <cell r="AA516" t="str">
            <v/>
          </cell>
          <cell r="AB516" t="str">
            <v/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8.5999999999999993E-2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8.5999999999999993E-2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LAS16.PPM10</v>
          </cell>
          <cell r="B517" t="str">
            <v>PPM</v>
          </cell>
          <cell r="C517" t="str">
            <v>10.2.6</v>
          </cell>
          <cell r="D517" t="str">
            <v>PDU</v>
          </cell>
          <cell r="E517" t="str">
            <v>Circuit Breakers -Secondary</v>
          </cell>
          <cell r="F517" t="str">
            <v>400AF / 400AT</v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b">
            <v>0</v>
          </cell>
          <cell r="L517" t="str">
            <v/>
          </cell>
          <cell r="M517" t="str">
            <v/>
          </cell>
          <cell r="N517">
            <v>0</v>
          </cell>
          <cell r="O517" t="str">
            <v/>
          </cell>
          <cell r="P517">
            <v>2</v>
          </cell>
          <cell r="Q517">
            <v>2</v>
          </cell>
          <cell r="R517">
            <v>2</v>
          </cell>
          <cell r="S517" t="str">
            <v/>
          </cell>
          <cell r="T517" t="str">
            <v/>
          </cell>
          <cell r="U517" t="str">
            <v/>
          </cell>
          <cell r="V517">
            <v>15</v>
          </cell>
          <cell r="W517">
            <v>150</v>
          </cell>
          <cell r="X517">
            <v>24331.724999999999</v>
          </cell>
          <cell r="Y517">
            <v>1</v>
          </cell>
          <cell r="Z517">
            <v>0</v>
          </cell>
          <cell r="AA517" t="str">
            <v/>
          </cell>
          <cell r="AB517" t="str">
            <v/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8.5999999999999993E-2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8.5999999999999993E-2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LAS16.PPM10</v>
          </cell>
          <cell r="B518" t="str">
            <v>PPM</v>
          </cell>
          <cell r="C518" t="str">
            <v>10.2.7</v>
          </cell>
          <cell r="D518" t="str">
            <v>PDU</v>
          </cell>
          <cell r="E518" t="str">
            <v>Circuit Breakers -Secondary</v>
          </cell>
          <cell r="F518" t="str">
            <v>400AF / 400AT</v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b">
            <v>0</v>
          </cell>
          <cell r="L518" t="str">
            <v/>
          </cell>
          <cell r="M518" t="str">
            <v/>
          </cell>
          <cell r="N518">
            <v>0</v>
          </cell>
          <cell r="O518" t="str">
            <v/>
          </cell>
          <cell r="P518">
            <v>2</v>
          </cell>
          <cell r="Q518">
            <v>2</v>
          </cell>
          <cell r="R518">
            <v>2</v>
          </cell>
          <cell r="S518" t="str">
            <v/>
          </cell>
          <cell r="T518" t="str">
            <v/>
          </cell>
          <cell r="U518" t="str">
            <v/>
          </cell>
          <cell r="V518">
            <v>15</v>
          </cell>
          <cell r="W518">
            <v>150</v>
          </cell>
          <cell r="X518">
            <v>24331.724999999999</v>
          </cell>
          <cell r="Y518">
            <v>1</v>
          </cell>
          <cell r="Z518">
            <v>0</v>
          </cell>
          <cell r="AA518" t="str">
            <v/>
          </cell>
          <cell r="AB518" t="str">
            <v/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8.5999999999999993E-2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8.5999999999999993E-2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LAS16.PPM10</v>
          </cell>
          <cell r="B519" t="str">
            <v>PPM</v>
          </cell>
          <cell r="C519" t="str">
            <v>10.2.8</v>
          </cell>
          <cell r="D519" t="str">
            <v>PDU</v>
          </cell>
          <cell r="E519" t="str">
            <v>Circuit Breakers -Secondary</v>
          </cell>
          <cell r="F519" t="str">
            <v>400AF / 400AT</v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b">
            <v>0</v>
          </cell>
          <cell r="L519" t="str">
            <v/>
          </cell>
          <cell r="M519" t="str">
            <v/>
          </cell>
          <cell r="N519">
            <v>0</v>
          </cell>
          <cell r="O519" t="str">
            <v/>
          </cell>
          <cell r="P519">
            <v>2</v>
          </cell>
          <cell r="Q519">
            <v>2</v>
          </cell>
          <cell r="R519">
            <v>2</v>
          </cell>
          <cell r="S519" t="str">
            <v/>
          </cell>
          <cell r="T519" t="str">
            <v/>
          </cell>
          <cell r="U519" t="str">
            <v/>
          </cell>
          <cell r="V519">
            <v>15</v>
          </cell>
          <cell r="W519">
            <v>150</v>
          </cell>
          <cell r="X519">
            <v>24331.724999999999</v>
          </cell>
          <cell r="Y519">
            <v>1</v>
          </cell>
          <cell r="Z519">
            <v>0</v>
          </cell>
          <cell r="AA519" t="str">
            <v/>
          </cell>
          <cell r="AB519" t="str">
            <v/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8.5999999999999993E-2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8.5999999999999993E-2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LAS16.PPM10</v>
          </cell>
          <cell r="B520" t="str">
            <v>PPM</v>
          </cell>
          <cell r="C520" t="str">
            <v>10.2.9</v>
          </cell>
          <cell r="D520" t="str">
            <v>PDU</v>
          </cell>
          <cell r="E520" t="str">
            <v>Circuit Breakers -Secondary</v>
          </cell>
          <cell r="F520" t="str">
            <v>400AF / 400AT</v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b">
            <v>0</v>
          </cell>
          <cell r="L520" t="str">
            <v/>
          </cell>
          <cell r="M520" t="str">
            <v/>
          </cell>
          <cell r="N520">
            <v>0</v>
          </cell>
          <cell r="O520" t="str">
            <v/>
          </cell>
          <cell r="P520">
            <v>2</v>
          </cell>
          <cell r="Q520">
            <v>2</v>
          </cell>
          <cell r="R520">
            <v>2</v>
          </cell>
          <cell r="S520" t="str">
            <v/>
          </cell>
          <cell r="T520" t="str">
            <v/>
          </cell>
          <cell r="U520" t="str">
            <v/>
          </cell>
          <cell r="V520">
            <v>15</v>
          </cell>
          <cell r="W520">
            <v>150</v>
          </cell>
          <cell r="X520">
            <v>24331.724999999999</v>
          </cell>
          <cell r="Y520">
            <v>1</v>
          </cell>
          <cell r="Z520">
            <v>0</v>
          </cell>
          <cell r="AA520" t="str">
            <v/>
          </cell>
          <cell r="AB520" t="str">
            <v/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8.5999999999999993E-2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8.5999999999999993E-2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LAS16.PPM10</v>
          </cell>
          <cell r="B521" t="str">
            <v>PPM</v>
          </cell>
          <cell r="C521" t="str">
            <v>10.2.10</v>
          </cell>
          <cell r="D521" t="str">
            <v>PDU</v>
          </cell>
          <cell r="E521" t="str">
            <v>Circuit Breakers -Secondary</v>
          </cell>
          <cell r="F521" t="str">
            <v>400AF / 400AT</v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b">
            <v>0</v>
          </cell>
          <cell r="L521" t="str">
            <v/>
          </cell>
          <cell r="M521" t="str">
            <v/>
          </cell>
          <cell r="N521">
            <v>0</v>
          </cell>
          <cell r="O521" t="str">
            <v/>
          </cell>
          <cell r="P521">
            <v>2</v>
          </cell>
          <cell r="Q521">
            <v>2</v>
          </cell>
          <cell r="R521">
            <v>2</v>
          </cell>
          <cell r="S521" t="str">
            <v/>
          </cell>
          <cell r="T521" t="str">
            <v/>
          </cell>
          <cell r="U521" t="str">
            <v/>
          </cell>
          <cell r="V521">
            <v>15</v>
          </cell>
          <cell r="W521">
            <v>150</v>
          </cell>
          <cell r="X521">
            <v>24331.724999999999</v>
          </cell>
          <cell r="Y521">
            <v>1</v>
          </cell>
          <cell r="Z521">
            <v>0</v>
          </cell>
          <cell r="AA521" t="str">
            <v/>
          </cell>
          <cell r="AB521" t="str">
            <v/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8.5999999999999993E-2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8.5999999999999993E-2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LAS16.PPM10</v>
          </cell>
          <cell r="B522" t="str">
            <v>PPM</v>
          </cell>
          <cell r="C522" t="str">
            <v>10.2.11</v>
          </cell>
          <cell r="D522" t="str">
            <v>PDU</v>
          </cell>
          <cell r="E522" t="str">
            <v>Circuit Breakers -Secondary</v>
          </cell>
          <cell r="F522" t="str">
            <v>400AF / 400AT</v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b">
            <v>0</v>
          </cell>
          <cell r="L522" t="str">
            <v/>
          </cell>
          <cell r="M522" t="str">
            <v/>
          </cell>
          <cell r="N522">
            <v>0</v>
          </cell>
          <cell r="O522" t="str">
            <v/>
          </cell>
          <cell r="P522">
            <v>2</v>
          </cell>
          <cell r="Q522">
            <v>2</v>
          </cell>
          <cell r="R522">
            <v>2</v>
          </cell>
          <cell r="S522" t="str">
            <v/>
          </cell>
          <cell r="T522" t="str">
            <v/>
          </cell>
          <cell r="U522" t="str">
            <v/>
          </cell>
          <cell r="V522">
            <v>15</v>
          </cell>
          <cell r="W522">
            <v>150</v>
          </cell>
          <cell r="X522">
            <v>24331.724999999999</v>
          </cell>
          <cell r="Y522">
            <v>1</v>
          </cell>
          <cell r="Z522">
            <v>0</v>
          </cell>
          <cell r="AA522" t="str">
            <v/>
          </cell>
          <cell r="AB522" t="str">
            <v/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8.5999999999999993E-2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8.5999999999999993E-2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</row>
        <row r="523">
          <cell r="A523" t="str">
            <v>LAS16.PPM10</v>
          </cell>
          <cell r="B523" t="str">
            <v>PPM</v>
          </cell>
          <cell r="C523" t="str">
            <v>10.2.12</v>
          </cell>
          <cell r="D523" t="str">
            <v>PDU</v>
          </cell>
          <cell r="E523" t="str">
            <v>Circuit Breakers -Secondary</v>
          </cell>
          <cell r="F523" t="str">
            <v>400AF / 400AT</v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b">
            <v>0</v>
          </cell>
          <cell r="L523" t="str">
            <v/>
          </cell>
          <cell r="M523" t="str">
            <v/>
          </cell>
          <cell r="N523">
            <v>0</v>
          </cell>
          <cell r="O523" t="str">
            <v/>
          </cell>
          <cell r="P523">
            <v>2</v>
          </cell>
          <cell r="Q523">
            <v>2</v>
          </cell>
          <cell r="R523">
            <v>2</v>
          </cell>
          <cell r="S523" t="str">
            <v/>
          </cell>
          <cell r="T523" t="str">
            <v/>
          </cell>
          <cell r="U523" t="str">
            <v/>
          </cell>
          <cell r="V523">
            <v>15</v>
          </cell>
          <cell r="W523">
            <v>150</v>
          </cell>
          <cell r="X523">
            <v>24331.724999999999</v>
          </cell>
          <cell r="Y523">
            <v>1</v>
          </cell>
          <cell r="Z523">
            <v>0</v>
          </cell>
          <cell r="AA523" t="str">
            <v/>
          </cell>
          <cell r="AB523" t="str">
            <v/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8.5999999999999993E-2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8.5999999999999993E-2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LAS16.PPM10</v>
          </cell>
          <cell r="B524" t="str">
            <v>PPM</v>
          </cell>
          <cell r="C524" t="str">
            <v>10.2.13</v>
          </cell>
          <cell r="D524" t="str">
            <v>PDU</v>
          </cell>
          <cell r="E524" t="str">
            <v>Circuit Breakers -Secondary</v>
          </cell>
          <cell r="F524" t="str">
            <v>400AF / 400AT</v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b">
            <v>0</v>
          </cell>
          <cell r="L524" t="str">
            <v/>
          </cell>
          <cell r="M524" t="str">
            <v/>
          </cell>
          <cell r="N524">
            <v>0</v>
          </cell>
          <cell r="O524" t="str">
            <v/>
          </cell>
          <cell r="P524">
            <v>2</v>
          </cell>
          <cell r="Q524">
            <v>2</v>
          </cell>
          <cell r="R524">
            <v>2</v>
          </cell>
          <cell r="S524" t="str">
            <v/>
          </cell>
          <cell r="T524" t="str">
            <v/>
          </cell>
          <cell r="U524" t="str">
            <v/>
          </cell>
          <cell r="V524">
            <v>15</v>
          </cell>
          <cell r="W524">
            <v>150</v>
          </cell>
          <cell r="X524">
            <v>24331.724999999999</v>
          </cell>
          <cell r="Y524">
            <v>1</v>
          </cell>
          <cell r="Z524">
            <v>0</v>
          </cell>
          <cell r="AA524" t="str">
            <v/>
          </cell>
          <cell r="AB524" t="str">
            <v/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8.5999999999999993E-2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8.5999999999999993E-2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LAS16.PPM10</v>
          </cell>
          <cell r="B525" t="str">
            <v>PPM</v>
          </cell>
          <cell r="C525" t="str">
            <v>10.2.14</v>
          </cell>
          <cell r="D525" t="str">
            <v>PDU</v>
          </cell>
          <cell r="E525" t="str">
            <v>Circuit Breakers -Secondary</v>
          </cell>
          <cell r="F525" t="str">
            <v>400AF / 400AT</v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b">
            <v>0</v>
          </cell>
          <cell r="L525" t="str">
            <v/>
          </cell>
          <cell r="M525" t="str">
            <v/>
          </cell>
          <cell r="N525">
            <v>0</v>
          </cell>
          <cell r="O525" t="str">
            <v/>
          </cell>
          <cell r="P525">
            <v>2</v>
          </cell>
          <cell r="Q525">
            <v>2</v>
          </cell>
          <cell r="R525">
            <v>2</v>
          </cell>
          <cell r="S525" t="str">
            <v/>
          </cell>
          <cell r="T525" t="str">
            <v/>
          </cell>
          <cell r="U525" t="str">
            <v/>
          </cell>
          <cell r="V525">
            <v>15</v>
          </cell>
          <cell r="W525">
            <v>150</v>
          </cell>
          <cell r="X525">
            <v>24331.724999999999</v>
          </cell>
          <cell r="Y525">
            <v>1</v>
          </cell>
          <cell r="Z525">
            <v>0</v>
          </cell>
          <cell r="AA525" t="str">
            <v/>
          </cell>
          <cell r="AB525" t="str">
            <v/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8.5999999999999993E-2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8.5999999999999993E-2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LAS16.PPM10</v>
          </cell>
          <cell r="B526" t="str">
            <v>PPM</v>
          </cell>
          <cell r="C526" t="str">
            <v>10.2.15</v>
          </cell>
          <cell r="D526" t="str">
            <v>PDU</v>
          </cell>
          <cell r="E526" t="str">
            <v>Circuit Breakers -Secondary</v>
          </cell>
          <cell r="F526" t="str">
            <v>400AF / 400AT</v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b">
            <v>0</v>
          </cell>
          <cell r="L526" t="str">
            <v/>
          </cell>
          <cell r="M526" t="str">
            <v/>
          </cell>
          <cell r="N526">
            <v>0</v>
          </cell>
          <cell r="O526" t="str">
            <v/>
          </cell>
          <cell r="P526">
            <v>2</v>
          </cell>
          <cell r="Q526">
            <v>2</v>
          </cell>
          <cell r="R526">
            <v>2</v>
          </cell>
          <cell r="S526" t="str">
            <v/>
          </cell>
          <cell r="T526" t="str">
            <v/>
          </cell>
          <cell r="U526" t="str">
            <v/>
          </cell>
          <cell r="V526">
            <v>15</v>
          </cell>
          <cell r="W526">
            <v>150</v>
          </cell>
          <cell r="X526">
            <v>24331.724999999999</v>
          </cell>
          <cell r="Y526">
            <v>1</v>
          </cell>
          <cell r="Z526">
            <v>0</v>
          </cell>
          <cell r="AA526" t="str">
            <v/>
          </cell>
          <cell r="AB526" t="str">
            <v/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8.5999999999999993E-2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8.5999999999999993E-2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LAS16.PPM10</v>
          </cell>
          <cell r="B527" t="str">
            <v>PPM</v>
          </cell>
          <cell r="C527" t="str">
            <v>10.2.16</v>
          </cell>
          <cell r="D527" t="str">
            <v>PDU</v>
          </cell>
          <cell r="E527" t="str">
            <v>Circuit Breakers -Secondary</v>
          </cell>
          <cell r="F527" t="str">
            <v>400AF / 400AT</v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b">
            <v>0</v>
          </cell>
          <cell r="L527" t="str">
            <v/>
          </cell>
          <cell r="M527" t="str">
            <v/>
          </cell>
          <cell r="N527">
            <v>0</v>
          </cell>
          <cell r="O527" t="str">
            <v/>
          </cell>
          <cell r="P527">
            <v>2</v>
          </cell>
          <cell r="Q527">
            <v>2</v>
          </cell>
          <cell r="R527">
            <v>2</v>
          </cell>
          <cell r="S527" t="str">
            <v/>
          </cell>
          <cell r="T527" t="str">
            <v/>
          </cell>
          <cell r="U527" t="str">
            <v/>
          </cell>
          <cell r="V527">
            <v>15</v>
          </cell>
          <cell r="W527">
            <v>150</v>
          </cell>
          <cell r="X527">
            <v>24331.724999999999</v>
          </cell>
          <cell r="Y527">
            <v>1</v>
          </cell>
          <cell r="Z527">
            <v>0</v>
          </cell>
          <cell r="AA527" t="str">
            <v/>
          </cell>
          <cell r="AB527" t="str">
            <v/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8.5999999999999993E-2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8.5999999999999993E-2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LAS16.PPM10</v>
          </cell>
          <cell r="B528" t="str">
            <v>PPM</v>
          </cell>
          <cell r="C528" t="str">
            <v>10.2.17</v>
          </cell>
          <cell r="D528" t="str">
            <v>PDU</v>
          </cell>
          <cell r="E528" t="str">
            <v>Circuit Breakers -Secondary</v>
          </cell>
          <cell r="F528" t="str">
            <v>400AF / 400AT</v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b">
            <v>0</v>
          </cell>
          <cell r="L528" t="str">
            <v/>
          </cell>
          <cell r="M528" t="str">
            <v/>
          </cell>
          <cell r="N528">
            <v>0</v>
          </cell>
          <cell r="O528" t="str">
            <v/>
          </cell>
          <cell r="P528">
            <v>2</v>
          </cell>
          <cell r="Q528">
            <v>2</v>
          </cell>
          <cell r="R528">
            <v>2</v>
          </cell>
          <cell r="S528" t="str">
            <v/>
          </cell>
          <cell r="T528" t="str">
            <v/>
          </cell>
          <cell r="U528" t="str">
            <v/>
          </cell>
          <cell r="V528">
            <v>15</v>
          </cell>
          <cell r="W528">
            <v>150</v>
          </cell>
          <cell r="X528">
            <v>24331.724999999999</v>
          </cell>
          <cell r="Y528">
            <v>1</v>
          </cell>
          <cell r="Z528">
            <v>0</v>
          </cell>
          <cell r="AA528" t="str">
            <v/>
          </cell>
          <cell r="AB528" t="str">
            <v/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8.5999999999999993E-2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8.5999999999999993E-2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LAS16.PPM10</v>
          </cell>
          <cell r="B529" t="str">
            <v>PPM</v>
          </cell>
          <cell r="C529" t="str">
            <v>10.2.18</v>
          </cell>
          <cell r="D529" t="str">
            <v>PDU</v>
          </cell>
          <cell r="E529" t="str">
            <v>Circuit Breakers -Secondary</v>
          </cell>
          <cell r="F529" t="str">
            <v>400AF / 400AT</v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b">
            <v>0</v>
          </cell>
          <cell r="L529" t="str">
            <v/>
          </cell>
          <cell r="M529" t="str">
            <v/>
          </cell>
          <cell r="N529">
            <v>0</v>
          </cell>
          <cell r="O529" t="str">
            <v/>
          </cell>
          <cell r="P529">
            <v>2</v>
          </cell>
          <cell r="Q529">
            <v>2</v>
          </cell>
          <cell r="R529">
            <v>2</v>
          </cell>
          <cell r="S529" t="str">
            <v/>
          </cell>
          <cell r="T529" t="str">
            <v/>
          </cell>
          <cell r="U529" t="str">
            <v/>
          </cell>
          <cell r="V529">
            <v>15</v>
          </cell>
          <cell r="W529">
            <v>150</v>
          </cell>
          <cell r="X529">
            <v>24331.724999999999</v>
          </cell>
          <cell r="Y529">
            <v>1</v>
          </cell>
          <cell r="Z529">
            <v>0</v>
          </cell>
          <cell r="AA529" t="str">
            <v/>
          </cell>
          <cell r="AB529" t="str">
            <v/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8.5999999999999993E-2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8.5999999999999993E-2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LAS16.PPM10</v>
          </cell>
          <cell r="B530" t="str">
            <v>PPM</v>
          </cell>
          <cell r="C530" t="str">
            <v>10.2.19</v>
          </cell>
          <cell r="D530" t="str">
            <v>PDU</v>
          </cell>
          <cell r="E530" t="str">
            <v>Circuit Breakers -Secondary</v>
          </cell>
          <cell r="F530" t="str">
            <v>400AF / 400AT</v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b">
            <v>0</v>
          </cell>
          <cell r="L530" t="str">
            <v/>
          </cell>
          <cell r="M530" t="str">
            <v/>
          </cell>
          <cell r="N530">
            <v>0</v>
          </cell>
          <cell r="O530" t="str">
            <v/>
          </cell>
          <cell r="P530">
            <v>2</v>
          </cell>
          <cell r="Q530">
            <v>2</v>
          </cell>
          <cell r="R530">
            <v>2</v>
          </cell>
          <cell r="S530" t="str">
            <v/>
          </cell>
          <cell r="T530" t="str">
            <v/>
          </cell>
          <cell r="U530" t="str">
            <v/>
          </cell>
          <cell r="V530">
            <v>15</v>
          </cell>
          <cell r="W530">
            <v>150</v>
          </cell>
          <cell r="X530">
            <v>24331.724999999999</v>
          </cell>
          <cell r="Y530">
            <v>1</v>
          </cell>
          <cell r="Z530">
            <v>0</v>
          </cell>
          <cell r="AA530" t="str">
            <v/>
          </cell>
          <cell r="AB530" t="str">
            <v/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8.5999999999999993E-2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8.5999999999999993E-2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LAS16.PPM10</v>
          </cell>
          <cell r="B531" t="str">
            <v>PPM</v>
          </cell>
          <cell r="C531" t="str">
            <v>10.2.20</v>
          </cell>
          <cell r="D531" t="str">
            <v>PDU</v>
          </cell>
          <cell r="E531" t="str">
            <v>Circuit Breakers -Secondary</v>
          </cell>
          <cell r="F531" t="str">
            <v>400AF / 400AT</v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b">
            <v>0</v>
          </cell>
          <cell r="L531" t="str">
            <v/>
          </cell>
          <cell r="M531" t="str">
            <v/>
          </cell>
          <cell r="N531">
            <v>0</v>
          </cell>
          <cell r="O531" t="str">
            <v/>
          </cell>
          <cell r="P531">
            <v>2</v>
          </cell>
          <cell r="Q531">
            <v>2</v>
          </cell>
          <cell r="R531">
            <v>2</v>
          </cell>
          <cell r="S531" t="str">
            <v/>
          </cell>
          <cell r="T531" t="str">
            <v/>
          </cell>
          <cell r="U531" t="str">
            <v/>
          </cell>
          <cell r="V531">
            <v>15</v>
          </cell>
          <cell r="W531">
            <v>150</v>
          </cell>
          <cell r="X531">
            <v>24331.724999999999</v>
          </cell>
          <cell r="Y531">
            <v>1</v>
          </cell>
          <cell r="Z531">
            <v>0</v>
          </cell>
          <cell r="AA531" t="str">
            <v/>
          </cell>
          <cell r="AB531" t="str">
            <v/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8.5999999999999993E-2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8.5999999999999993E-2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LAS16.PPM10</v>
          </cell>
          <cell r="B532" t="str">
            <v>PPM</v>
          </cell>
          <cell r="C532" t="str">
            <v>10.2.21</v>
          </cell>
          <cell r="D532" t="str">
            <v>PDU</v>
          </cell>
          <cell r="E532" t="str">
            <v>Circuit Breakers -Secondary</v>
          </cell>
          <cell r="F532" t="str">
            <v>400AF / 400AT</v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b">
            <v>0</v>
          </cell>
          <cell r="L532" t="str">
            <v/>
          </cell>
          <cell r="M532" t="str">
            <v/>
          </cell>
          <cell r="N532">
            <v>0</v>
          </cell>
          <cell r="O532" t="str">
            <v/>
          </cell>
          <cell r="P532">
            <v>2</v>
          </cell>
          <cell r="Q532">
            <v>2</v>
          </cell>
          <cell r="R532">
            <v>2</v>
          </cell>
          <cell r="S532" t="str">
            <v/>
          </cell>
          <cell r="T532" t="str">
            <v/>
          </cell>
          <cell r="U532" t="str">
            <v/>
          </cell>
          <cell r="V532">
            <v>15</v>
          </cell>
          <cell r="W532">
            <v>150</v>
          </cell>
          <cell r="X532">
            <v>24331.724999999999</v>
          </cell>
          <cell r="Y532">
            <v>1</v>
          </cell>
          <cell r="Z532">
            <v>0</v>
          </cell>
          <cell r="AA532" t="str">
            <v/>
          </cell>
          <cell r="AB532" t="str">
            <v/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8.5999999999999993E-2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8.5999999999999993E-2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LAS16.PPM10</v>
          </cell>
          <cell r="B533" t="str">
            <v>PPM</v>
          </cell>
          <cell r="C533" t="str">
            <v>10.2.22</v>
          </cell>
          <cell r="D533" t="str">
            <v>PDU</v>
          </cell>
          <cell r="E533" t="str">
            <v>Circuit Breakers -Secondary</v>
          </cell>
          <cell r="F533" t="str">
            <v>400AF / 400AT</v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b">
            <v>0</v>
          </cell>
          <cell r="L533" t="str">
            <v/>
          </cell>
          <cell r="M533" t="str">
            <v/>
          </cell>
          <cell r="N533">
            <v>0</v>
          </cell>
          <cell r="O533" t="str">
            <v/>
          </cell>
          <cell r="P533">
            <v>2</v>
          </cell>
          <cell r="Q533">
            <v>2</v>
          </cell>
          <cell r="R533">
            <v>2</v>
          </cell>
          <cell r="S533" t="str">
            <v/>
          </cell>
          <cell r="T533" t="str">
            <v/>
          </cell>
          <cell r="U533" t="str">
            <v/>
          </cell>
          <cell r="V533">
            <v>15</v>
          </cell>
          <cell r="W533">
            <v>150</v>
          </cell>
          <cell r="X533">
            <v>24331.724999999999</v>
          </cell>
          <cell r="Y533">
            <v>1</v>
          </cell>
          <cell r="Z533">
            <v>0</v>
          </cell>
          <cell r="AA533" t="str">
            <v/>
          </cell>
          <cell r="AB533" t="str">
            <v/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8.5999999999999993E-2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8.5999999999999993E-2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LAS16.PPM10</v>
          </cell>
          <cell r="B534" t="str">
            <v>PPM</v>
          </cell>
          <cell r="C534" t="str">
            <v>10.2.23</v>
          </cell>
          <cell r="D534" t="str">
            <v>PDU</v>
          </cell>
          <cell r="E534" t="str">
            <v>XFMR - Dry-Type, Large</v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b">
            <v>0</v>
          </cell>
          <cell r="L534" t="str">
            <v/>
          </cell>
          <cell r="M534" t="str">
            <v/>
          </cell>
          <cell r="N534">
            <v>0</v>
          </cell>
          <cell r="O534" t="str">
            <v/>
          </cell>
          <cell r="P534">
            <v>4</v>
          </cell>
          <cell r="Q534">
            <v>4</v>
          </cell>
          <cell r="R534">
            <v>4</v>
          </cell>
          <cell r="S534" t="str">
            <v/>
          </cell>
          <cell r="T534" t="str">
            <v/>
          </cell>
          <cell r="U534" t="str">
            <v/>
          </cell>
          <cell r="V534">
            <v>15</v>
          </cell>
          <cell r="W534">
            <v>150</v>
          </cell>
          <cell r="X534">
            <v>24331.724999999999</v>
          </cell>
          <cell r="Y534">
            <v>1</v>
          </cell>
          <cell r="Z534">
            <v>0</v>
          </cell>
          <cell r="AA534" t="str">
            <v/>
          </cell>
          <cell r="AB534" t="str">
            <v/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0.17199999999999999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0.17199999999999999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LAS16.PPM10</v>
          </cell>
          <cell r="B535" t="str">
            <v>PPM</v>
          </cell>
          <cell r="C535" t="str">
            <v>10.2.24</v>
          </cell>
          <cell r="D535" t="str">
            <v>PDU</v>
          </cell>
          <cell r="E535" t="str">
            <v>XFMR - Dry-Type, Large</v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b">
            <v>0</v>
          </cell>
          <cell r="L535" t="str">
            <v/>
          </cell>
          <cell r="M535" t="str">
            <v/>
          </cell>
          <cell r="N535">
            <v>0</v>
          </cell>
          <cell r="O535" t="str">
            <v/>
          </cell>
          <cell r="P535">
            <v>4</v>
          </cell>
          <cell r="Q535">
            <v>4</v>
          </cell>
          <cell r="R535">
            <v>4</v>
          </cell>
          <cell r="S535" t="str">
            <v/>
          </cell>
          <cell r="T535" t="str">
            <v/>
          </cell>
          <cell r="U535" t="str">
            <v/>
          </cell>
          <cell r="V535">
            <v>15</v>
          </cell>
          <cell r="W535">
            <v>150</v>
          </cell>
          <cell r="X535">
            <v>24331.724999999999</v>
          </cell>
          <cell r="Y535">
            <v>1</v>
          </cell>
          <cell r="Z535">
            <v>0</v>
          </cell>
          <cell r="AA535" t="str">
            <v/>
          </cell>
          <cell r="AB535" t="str">
            <v/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0.17199999999999999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0.17199999999999999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LAS16.PPM10</v>
          </cell>
          <cell r="B536" t="str">
            <v>PPM</v>
          </cell>
          <cell r="C536" t="str">
            <v>10.2.25</v>
          </cell>
          <cell r="D536" t="str">
            <v>PDU</v>
          </cell>
          <cell r="E536" t="str">
            <v>Switchboard</v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b">
            <v>0</v>
          </cell>
          <cell r="L536" t="str">
            <v/>
          </cell>
          <cell r="M536" t="str">
            <v/>
          </cell>
          <cell r="N536">
            <v>0</v>
          </cell>
          <cell r="O536" t="str">
            <v/>
          </cell>
          <cell r="P536">
            <v>4</v>
          </cell>
          <cell r="Q536">
            <v>4</v>
          </cell>
          <cell r="R536">
            <v>4</v>
          </cell>
          <cell r="S536" t="str">
            <v/>
          </cell>
          <cell r="T536" t="str">
            <v/>
          </cell>
          <cell r="U536" t="str">
            <v/>
          </cell>
          <cell r="V536">
            <v>15</v>
          </cell>
          <cell r="W536">
            <v>150</v>
          </cell>
          <cell r="X536">
            <v>24331.724999999999</v>
          </cell>
          <cell r="Y536">
            <v>1</v>
          </cell>
          <cell r="Z536">
            <v>0</v>
          </cell>
          <cell r="AA536" t="str">
            <v/>
          </cell>
          <cell r="AB536" t="str">
            <v/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0.17199999999999999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0.17199999999999999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LAS16.PPM10</v>
          </cell>
          <cell r="B537" t="str">
            <v>PPM</v>
          </cell>
          <cell r="C537" t="str">
            <v>10.2.26</v>
          </cell>
          <cell r="D537" t="str">
            <v>PDU</v>
          </cell>
          <cell r="E537" t="str">
            <v>Switchboard</v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b">
            <v>0</v>
          </cell>
          <cell r="L537" t="str">
            <v/>
          </cell>
          <cell r="M537" t="str">
            <v/>
          </cell>
          <cell r="N537">
            <v>0</v>
          </cell>
          <cell r="O537" t="str">
            <v/>
          </cell>
          <cell r="P537">
            <v>4</v>
          </cell>
          <cell r="Q537">
            <v>4</v>
          </cell>
          <cell r="R537">
            <v>4</v>
          </cell>
          <cell r="S537" t="str">
            <v/>
          </cell>
          <cell r="T537" t="str">
            <v/>
          </cell>
          <cell r="U537" t="str">
            <v/>
          </cell>
          <cell r="V537">
            <v>15</v>
          </cell>
          <cell r="W537">
            <v>150</v>
          </cell>
          <cell r="X537">
            <v>24331.724999999999</v>
          </cell>
          <cell r="Y537">
            <v>1</v>
          </cell>
          <cell r="Z537">
            <v>0</v>
          </cell>
          <cell r="AA537" t="str">
            <v/>
          </cell>
          <cell r="AB537" t="str">
            <v/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0.17199999999999999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0.17199999999999999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LAS16.PPM10</v>
          </cell>
          <cell r="B538" t="str">
            <v>PPM</v>
          </cell>
          <cell r="C538" t="str">
            <v>10.2.27</v>
          </cell>
          <cell r="D538" t="str">
            <v>PDU</v>
          </cell>
          <cell r="E538" t="str">
            <v>PDU Load Bank</v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b">
            <v>0</v>
          </cell>
          <cell r="L538" t="str">
            <v/>
          </cell>
          <cell r="M538" t="str">
            <v/>
          </cell>
          <cell r="N538">
            <v>0</v>
          </cell>
          <cell r="O538" t="str">
            <v/>
          </cell>
          <cell r="P538">
            <v>5</v>
          </cell>
          <cell r="Q538">
            <v>5</v>
          </cell>
          <cell r="R538">
            <v>5</v>
          </cell>
          <cell r="S538" t="str">
            <v/>
          </cell>
          <cell r="T538" t="str">
            <v/>
          </cell>
          <cell r="U538" t="str">
            <v/>
          </cell>
          <cell r="V538">
            <v>15</v>
          </cell>
          <cell r="W538">
            <v>150</v>
          </cell>
          <cell r="X538">
            <v>24331.724999999999</v>
          </cell>
          <cell r="Y538">
            <v>1</v>
          </cell>
          <cell r="Z538">
            <v>0</v>
          </cell>
          <cell r="AA538" t="str">
            <v/>
          </cell>
          <cell r="AB538" t="str">
            <v/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0.21499999999999997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0.21499999999999997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LAS16.PPM10</v>
          </cell>
          <cell r="B539" t="str">
            <v>PPM</v>
          </cell>
          <cell r="C539" t="str">
            <v>10.2.28</v>
          </cell>
          <cell r="D539" t="str">
            <v>PDU</v>
          </cell>
          <cell r="E539" t="str">
            <v>PDU Load Bank</v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b">
            <v>0</v>
          </cell>
          <cell r="L539" t="str">
            <v/>
          </cell>
          <cell r="M539" t="str">
            <v/>
          </cell>
          <cell r="N539">
            <v>0</v>
          </cell>
          <cell r="O539" t="str">
            <v/>
          </cell>
          <cell r="P539">
            <v>5</v>
          </cell>
          <cell r="Q539">
            <v>5</v>
          </cell>
          <cell r="R539">
            <v>5</v>
          </cell>
          <cell r="S539" t="str">
            <v/>
          </cell>
          <cell r="T539" t="str">
            <v/>
          </cell>
          <cell r="U539" t="str">
            <v/>
          </cell>
          <cell r="V539">
            <v>15</v>
          </cell>
          <cell r="W539">
            <v>150</v>
          </cell>
          <cell r="X539">
            <v>24331.724999999999</v>
          </cell>
          <cell r="Y539">
            <v>1</v>
          </cell>
          <cell r="Z539">
            <v>0</v>
          </cell>
          <cell r="AA539" t="str">
            <v/>
          </cell>
          <cell r="AB539" t="str">
            <v/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0.21499999999999997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0.21499999999999997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LAS16.PPM10</v>
          </cell>
          <cell r="B540" t="str">
            <v>PPM</v>
          </cell>
          <cell r="C540" t="str">
            <v>10.3.1</v>
          </cell>
          <cell r="D540" t="str">
            <v>Grounding</v>
          </cell>
          <cell r="E540" t="str">
            <v>Point-to-Point</v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b">
            <v>0</v>
          </cell>
          <cell r="L540" t="str">
            <v/>
          </cell>
          <cell r="M540" t="str">
            <v/>
          </cell>
          <cell r="N540">
            <v>0</v>
          </cell>
          <cell r="O540" t="str">
            <v/>
          </cell>
          <cell r="P540">
            <v>1.5</v>
          </cell>
          <cell r="Q540">
            <v>1.5</v>
          </cell>
          <cell r="R540">
            <v>1.5</v>
          </cell>
          <cell r="S540" t="str">
            <v/>
          </cell>
          <cell r="T540" t="str">
            <v/>
          </cell>
          <cell r="U540" t="str">
            <v/>
          </cell>
          <cell r="V540">
            <v>15</v>
          </cell>
          <cell r="W540">
            <v>150</v>
          </cell>
          <cell r="X540">
            <v>24331.724999999999</v>
          </cell>
          <cell r="Y540">
            <v>1</v>
          </cell>
          <cell r="Z540">
            <v>0</v>
          </cell>
          <cell r="AA540" t="str">
            <v/>
          </cell>
          <cell r="AB540" t="str">
            <v/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6.4500000000000002E-2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6.4500000000000002E-2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LAS16.PPM10</v>
          </cell>
          <cell r="B541" t="str">
            <v>PPM</v>
          </cell>
          <cell r="C541" t="str">
            <v>10.3.2</v>
          </cell>
          <cell r="D541" t="str">
            <v>Grounding</v>
          </cell>
          <cell r="E541" t="str">
            <v>Ground Resistance - Clamp</v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b">
            <v>0</v>
          </cell>
          <cell r="L541" t="str">
            <v/>
          </cell>
          <cell r="M541" t="str">
            <v/>
          </cell>
          <cell r="N541">
            <v>0</v>
          </cell>
          <cell r="O541" t="str">
            <v/>
          </cell>
          <cell r="P541">
            <v>2</v>
          </cell>
          <cell r="Q541">
            <v>2</v>
          </cell>
          <cell r="R541">
            <v>2</v>
          </cell>
          <cell r="S541" t="str">
            <v/>
          </cell>
          <cell r="T541" t="str">
            <v/>
          </cell>
          <cell r="U541" t="str">
            <v/>
          </cell>
          <cell r="V541">
            <v>15</v>
          </cell>
          <cell r="W541">
            <v>150</v>
          </cell>
          <cell r="X541">
            <v>24331.724999999999</v>
          </cell>
          <cell r="Y541">
            <v>1</v>
          </cell>
          <cell r="Z541">
            <v>0</v>
          </cell>
          <cell r="AA541" t="str">
            <v/>
          </cell>
          <cell r="AB541" t="str">
            <v/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8.5999999999999993E-2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8.5999999999999993E-2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LAS16.PPM11</v>
          </cell>
          <cell r="B542" t="str">
            <v>PPM</v>
          </cell>
          <cell r="C542" t="str">
            <v>11.1.1</v>
          </cell>
          <cell r="D542" t="str">
            <v>Main Switchgear</v>
          </cell>
          <cell r="E542" t="str">
            <v>Switchboard</v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b">
            <v>0</v>
          </cell>
          <cell r="L542" t="str">
            <v/>
          </cell>
          <cell r="M542" t="str">
            <v/>
          </cell>
          <cell r="N542">
            <v>0</v>
          </cell>
          <cell r="O542" t="str">
            <v/>
          </cell>
          <cell r="P542">
            <v>4</v>
          </cell>
          <cell r="Q542">
            <v>4</v>
          </cell>
          <cell r="R542">
            <v>4</v>
          </cell>
          <cell r="S542" t="str">
            <v/>
          </cell>
          <cell r="T542" t="str">
            <v/>
          </cell>
          <cell r="U542" t="str">
            <v/>
          </cell>
          <cell r="V542">
            <v>16</v>
          </cell>
          <cell r="W542">
            <v>150</v>
          </cell>
          <cell r="X542">
            <v>24331.724999999999</v>
          </cell>
          <cell r="Y542">
            <v>1</v>
          </cell>
          <cell r="Z542">
            <v>0</v>
          </cell>
          <cell r="AA542" t="str">
            <v/>
          </cell>
          <cell r="AB542" t="str">
            <v/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0.17199999999999999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0.17199999999999999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LAS16.PPM11</v>
          </cell>
          <cell r="B543" t="str">
            <v>PPM</v>
          </cell>
          <cell r="C543" t="str">
            <v>11.1.2</v>
          </cell>
          <cell r="D543" t="str">
            <v>Main Switchgear</v>
          </cell>
          <cell r="E543" t="str">
            <v>Circuit Breakers -Primary</v>
          </cell>
          <cell r="F543" t="str">
            <v>5000AF / 4200AT</v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b">
            <v>0</v>
          </cell>
          <cell r="L543" t="str">
            <v/>
          </cell>
          <cell r="M543" t="str">
            <v/>
          </cell>
          <cell r="N543">
            <v>0</v>
          </cell>
          <cell r="O543" t="str">
            <v/>
          </cell>
          <cell r="P543">
            <v>4</v>
          </cell>
          <cell r="Q543">
            <v>4</v>
          </cell>
          <cell r="R543">
            <v>4</v>
          </cell>
          <cell r="S543" t="str">
            <v/>
          </cell>
          <cell r="T543" t="str">
            <v/>
          </cell>
          <cell r="U543" t="str">
            <v/>
          </cell>
          <cell r="V543">
            <v>16</v>
          </cell>
          <cell r="W543">
            <v>150</v>
          </cell>
          <cell r="X543">
            <v>24331.724999999999</v>
          </cell>
          <cell r="Y543">
            <v>1</v>
          </cell>
          <cell r="Z543">
            <v>0</v>
          </cell>
          <cell r="AA543" t="str">
            <v/>
          </cell>
          <cell r="AB543" t="str">
            <v/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0.17199999999999999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0.17199999999999999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</row>
        <row r="544">
          <cell r="A544" t="str">
            <v>LAS16.PPM11</v>
          </cell>
          <cell r="B544" t="str">
            <v>PPM</v>
          </cell>
          <cell r="C544" t="str">
            <v>11.1.3</v>
          </cell>
          <cell r="D544" t="str">
            <v>Main Switchgear</v>
          </cell>
          <cell r="E544" t="str">
            <v>Circuit Breakers -Primary</v>
          </cell>
          <cell r="F544" t="str">
            <v>5000AF / 4200AT</v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b">
            <v>0</v>
          </cell>
          <cell r="L544" t="str">
            <v/>
          </cell>
          <cell r="M544" t="str">
            <v/>
          </cell>
          <cell r="N544">
            <v>0</v>
          </cell>
          <cell r="O544" t="str">
            <v/>
          </cell>
          <cell r="P544">
            <v>4</v>
          </cell>
          <cell r="Q544">
            <v>4</v>
          </cell>
          <cell r="R544">
            <v>4</v>
          </cell>
          <cell r="S544" t="str">
            <v/>
          </cell>
          <cell r="T544" t="str">
            <v/>
          </cell>
          <cell r="U544" t="str">
            <v/>
          </cell>
          <cell r="V544">
            <v>16</v>
          </cell>
          <cell r="W544">
            <v>150</v>
          </cell>
          <cell r="X544">
            <v>24331.724999999999</v>
          </cell>
          <cell r="Y544">
            <v>1</v>
          </cell>
          <cell r="Z544">
            <v>0</v>
          </cell>
          <cell r="AA544" t="str">
            <v/>
          </cell>
          <cell r="AB544" t="str">
            <v/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0.17199999999999999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0.17199999999999999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LAS16.PPM11</v>
          </cell>
          <cell r="B545" t="str">
            <v>PPM</v>
          </cell>
          <cell r="C545" t="str">
            <v>11.1.4</v>
          </cell>
          <cell r="D545" t="str">
            <v>Main Switchgear</v>
          </cell>
          <cell r="E545" t="str">
            <v>Circuit Breakers -Primary</v>
          </cell>
          <cell r="F545" t="str">
            <v>400AF / 400AT</v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b">
            <v>0</v>
          </cell>
          <cell r="L545" t="str">
            <v/>
          </cell>
          <cell r="M545" t="str">
            <v/>
          </cell>
          <cell r="N545">
            <v>0</v>
          </cell>
          <cell r="O545" t="str">
            <v/>
          </cell>
          <cell r="P545">
            <v>3</v>
          </cell>
          <cell r="Q545">
            <v>3</v>
          </cell>
          <cell r="R545">
            <v>3</v>
          </cell>
          <cell r="S545" t="str">
            <v/>
          </cell>
          <cell r="T545" t="str">
            <v/>
          </cell>
          <cell r="U545" t="str">
            <v/>
          </cell>
          <cell r="V545">
            <v>16</v>
          </cell>
          <cell r="W545">
            <v>150</v>
          </cell>
          <cell r="X545">
            <v>24331.724999999999</v>
          </cell>
          <cell r="Y545">
            <v>1</v>
          </cell>
          <cell r="Z545">
            <v>0</v>
          </cell>
          <cell r="AA545" t="str">
            <v/>
          </cell>
          <cell r="AB545" t="str">
            <v/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0.129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0.129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LAS16.PPM11</v>
          </cell>
          <cell r="B546" t="str">
            <v>PPM</v>
          </cell>
          <cell r="C546" t="str">
            <v>11.1.5</v>
          </cell>
          <cell r="D546" t="str">
            <v>Main Switchgear</v>
          </cell>
          <cell r="E546" t="str">
            <v>Circuit Breakers -Primary</v>
          </cell>
          <cell r="F546" t="str">
            <v>400AF / 400AT</v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b">
            <v>0</v>
          </cell>
          <cell r="L546" t="str">
            <v/>
          </cell>
          <cell r="M546" t="str">
            <v/>
          </cell>
          <cell r="N546">
            <v>0</v>
          </cell>
          <cell r="O546" t="str">
            <v/>
          </cell>
          <cell r="P546">
            <v>3</v>
          </cell>
          <cell r="Q546">
            <v>3</v>
          </cell>
          <cell r="R546">
            <v>3</v>
          </cell>
          <cell r="S546" t="str">
            <v/>
          </cell>
          <cell r="T546" t="str">
            <v/>
          </cell>
          <cell r="U546" t="str">
            <v/>
          </cell>
          <cell r="V546">
            <v>16</v>
          </cell>
          <cell r="W546">
            <v>150</v>
          </cell>
          <cell r="X546">
            <v>24331.724999999999</v>
          </cell>
          <cell r="Y546">
            <v>1</v>
          </cell>
          <cell r="Z546">
            <v>0</v>
          </cell>
          <cell r="AA546" t="str">
            <v/>
          </cell>
          <cell r="AB546" t="str">
            <v/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0.129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0.129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LAS16.PPM11</v>
          </cell>
          <cell r="B547" t="str">
            <v>PPM</v>
          </cell>
          <cell r="C547" t="str">
            <v>11.1.6</v>
          </cell>
          <cell r="D547" t="str">
            <v>Main Switchgear</v>
          </cell>
          <cell r="E547" t="str">
            <v>Circuit Breakers -Primary</v>
          </cell>
          <cell r="F547" t="str">
            <v>600AF / 400 AT</v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b">
            <v>0</v>
          </cell>
          <cell r="L547" t="str">
            <v/>
          </cell>
          <cell r="M547" t="str">
            <v/>
          </cell>
          <cell r="N547">
            <v>0</v>
          </cell>
          <cell r="O547" t="str">
            <v/>
          </cell>
          <cell r="P547">
            <v>3</v>
          </cell>
          <cell r="Q547">
            <v>3</v>
          </cell>
          <cell r="R547">
            <v>3</v>
          </cell>
          <cell r="S547" t="str">
            <v/>
          </cell>
          <cell r="T547" t="str">
            <v/>
          </cell>
          <cell r="U547" t="str">
            <v/>
          </cell>
          <cell r="V547">
            <v>16</v>
          </cell>
          <cell r="W547">
            <v>150</v>
          </cell>
          <cell r="X547">
            <v>24331.724999999999</v>
          </cell>
          <cell r="Y547">
            <v>1</v>
          </cell>
          <cell r="Z547">
            <v>0</v>
          </cell>
          <cell r="AA547" t="str">
            <v/>
          </cell>
          <cell r="AB547" t="str">
            <v/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0.129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0.129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LAS16.PPM11</v>
          </cell>
          <cell r="B548" t="str">
            <v>PPM</v>
          </cell>
          <cell r="C548" t="str">
            <v>11.1.7</v>
          </cell>
          <cell r="D548" t="str">
            <v>Main Switchgear</v>
          </cell>
          <cell r="E548" t="str">
            <v>Circuit Breakers -Primary</v>
          </cell>
          <cell r="F548" t="str">
            <v>600AF / 400 AT</v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b">
            <v>0</v>
          </cell>
          <cell r="L548" t="str">
            <v/>
          </cell>
          <cell r="M548" t="str">
            <v/>
          </cell>
          <cell r="N548">
            <v>0</v>
          </cell>
          <cell r="O548" t="str">
            <v/>
          </cell>
          <cell r="P548">
            <v>3</v>
          </cell>
          <cell r="Q548">
            <v>3</v>
          </cell>
          <cell r="R548">
            <v>3</v>
          </cell>
          <cell r="S548" t="str">
            <v/>
          </cell>
          <cell r="T548" t="str">
            <v/>
          </cell>
          <cell r="U548" t="str">
            <v/>
          </cell>
          <cell r="V548">
            <v>16</v>
          </cell>
          <cell r="W548">
            <v>150</v>
          </cell>
          <cell r="X548">
            <v>24331.724999999999</v>
          </cell>
          <cell r="Y548">
            <v>1</v>
          </cell>
          <cell r="Z548">
            <v>0</v>
          </cell>
          <cell r="AA548" t="str">
            <v/>
          </cell>
          <cell r="AB548" t="str">
            <v/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0.129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0.129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LAS16.PPM11</v>
          </cell>
          <cell r="B549" t="str">
            <v>PPM</v>
          </cell>
          <cell r="C549" t="str">
            <v>11.1.8</v>
          </cell>
          <cell r="D549" t="str">
            <v>Main Switchgear</v>
          </cell>
          <cell r="E549" t="str">
            <v>Circuit Breakers -Primary</v>
          </cell>
          <cell r="F549" t="str">
            <v>600AF / 400 AT</v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b">
            <v>0</v>
          </cell>
          <cell r="L549" t="str">
            <v/>
          </cell>
          <cell r="M549" t="str">
            <v/>
          </cell>
          <cell r="N549">
            <v>0</v>
          </cell>
          <cell r="O549" t="str">
            <v/>
          </cell>
          <cell r="P549">
            <v>3</v>
          </cell>
          <cell r="Q549">
            <v>3</v>
          </cell>
          <cell r="R549">
            <v>3</v>
          </cell>
          <cell r="S549" t="str">
            <v/>
          </cell>
          <cell r="T549" t="str">
            <v/>
          </cell>
          <cell r="U549" t="str">
            <v/>
          </cell>
          <cell r="V549">
            <v>16</v>
          </cell>
          <cell r="W549">
            <v>150</v>
          </cell>
          <cell r="X549">
            <v>24331.724999999999</v>
          </cell>
          <cell r="Y549">
            <v>1</v>
          </cell>
          <cell r="Z549">
            <v>0</v>
          </cell>
          <cell r="AA549" t="str">
            <v/>
          </cell>
          <cell r="AB549" t="str">
            <v/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0.129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0.129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LAS16.PPM11</v>
          </cell>
          <cell r="B550" t="str">
            <v>PPM</v>
          </cell>
          <cell r="C550" t="str">
            <v>11.1.9</v>
          </cell>
          <cell r="D550" t="str">
            <v>Main Switchgear</v>
          </cell>
          <cell r="E550" t="str">
            <v>Circuit Breakers -Primary</v>
          </cell>
          <cell r="F550" t="str">
            <v>1200AF / 800AT</v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b">
            <v>0</v>
          </cell>
          <cell r="L550" t="str">
            <v/>
          </cell>
          <cell r="M550" t="str">
            <v/>
          </cell>
          <cell r="N550">
            <v>0</v>
          </cell>
          <cell r="O550" t="str">
            <v/>
          </cell>
          <cell r="P550">
            <v>3</v>
          </cell>
          <cell r="Q550">
            <v>3</v>
          </cell>
          <cell r="R550">
            <v>3</v>
          </cell>
          <cell r="S550" t="str">
            <v/>
          </cell>
          <cell r="T550" t="str">
            <v/>
          </cell>
          <cell r="U550" t="str">
            <v/>
          </cell>
          <cell r="V550">
            <v>16</v>
          </cell>
          <cell r="W550">
            <v>150</v>
          </cell>
          <cell r="X550">
            <v>24331.724999999999</v>
          </cell>
          <cell r="Y550">
            <v>1</v>
          </cell>
          <cell r="Z550">
            <v>0</v>
          </cell>
          <cell r="AA550" t="str">
            <v/>
          </cell>
          <cell r="AB550" t="str">
            <v/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0.129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0.129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LAS16.PPM11</v>
          </cell>
          <cell r="B551" t="str">
            <v>PPM</v>
          </cell>
          <cell r="C551" t="str">
            <v>11.1.10</v>
          </cell>
          <cell r="D551" t="str">
            <v>Main Switchgear</v>
          </cell>
          <cell r="E551" t="str">
            <v>Circuit Breakers -Primary</v>
          </cell>
          <cell r="F551" t="str">
            <v>1200AF / 800AT</v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b">
            <v>0</v>
          </cell>
          <cell r="L551" t="str">
            <v/>
          </cell>
          <cell r="M551" t="str">
            <v/>
          </cell>
          <cell r="N551">
            <v>0</v>
          </cell>
          <cell r="O551" t="str">
            <v/>
          </cell>
          <cell r="P551">
            <v>3</v>
          </cell>
          <cell r="Q551">
            <v>3</v>
          </cell>
          <cell r="R551">
            <v>3</v>
          </cell>
          <cell r="S551" t="str">
            <v/>
          </cell>
          <cell r="T551" t="str">
            <v/>
          </cell>
          <cell r="U551" t="str">
            <v/>
          </cell>
          <cell r="V551">
            <v>16</v>
          </cell>
          <cell r="W551">
            <v>150</v>
          </cell>
          <cell r="X551">
            <v>24331.724999999999</v>
          </cell>
          <cell r="Y551">
            <v>1</v>
          </cell>
          <cell r="Z551">
            <v>0</v>
          </cell>
          <cell r="AA551" t="str">
            <v/>
          </cell>
          <cell r="AB551" t="str">
            <v/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0.129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0.129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LAS16.PPM11</v>
          </cell>
          <cell r="B552" t="str">
            <v>PPM</v>
          </cell>
          <cell r="C552" t="str">
            <v>11.1.11</v>
          </cell>
          <cell r="D552" t="str">
            <v>Main Switchgear</v>
          </cell>
          <cell r="E552" t="str">
            <v>Circuit Breakers -Primary</v>
          </cell>
          <cell r="F552" t="str">
            <v>2000AF / 1600AT</v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b">
            <v>0</v>
          </cell>
          <cell r="L552" t="str">
            <v/>
          </cell>
          <cell r="M552" t="str">
            <v/>
          </cell>
          <cell r="N552">
            <v>0</v>
          </cell>
          <cell r="O552" t="str">
            <v/>
          </cell>
          <cell r="P552">
            <v>3</v>
          </cell>
          <cell r="Q552">
            <v>3</v>
          </cell>
          <cell r="R552">
            <v>3</v>
          </cell>
          <cell r="S552" t="str">
            <v/>
          </cell>
          <cell r="T552" t="str">
            <v/>
          </cell>
          <cell r="U552" t="str">
            <v/>
          </cell>
          <cell r="V552">
            <v>16</v>
          </cell>
          <cell r="W552">
            <v>150</v>
          </cell>
          <cell r="X552">
            <v>24331.724999999999</v>
          </cell>
          <cell r="Y552">
            <v>1</v>
          </cell>
          <cell r="Z552">
            <v>0</v>
          </cell>
          <cell r="AA552" t="str">
            <v/>
          </cell>
          <cell r="AB552" t="str">
            <v/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0.129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0.129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LAS16.PPM11</v>
          </cell>
          <cell r="B553" t="str">
            <v>PPM</v>
          </cell>
          <cell r="C553" t="str">
            <v>11.1.12</v>
          </cell>
          <cell r="D553" t="str">
            <v>Main Switchgear</v>
          </cell>
          <cell r="E553" t="str">
            <v>Circuit Breakers -Primary</v>
          </cell>
          <cell r="F553" t="str">
            <v>2000AF / 1600AT</v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b">
            <v>0</v>
          </cell>
          <cell r="L553" t="str">
            <v/>
          </cell>
          <cell r="M553" t="str">
            <v/>
          </cell>
          <cell r="N553">
            <v>0</v>
          </cell>
          <cell r="O553" t="str">
            <v/>
          </cell>
          <cell r="P553">
            <v>3</v>
          </cell>
          <cell r="Q553">
            <v>3</v>
          </cell>
          <cell r="R553">
            <v>3</v>
          </cell>
          <cell r="S553" t="str">
            <v/>
          </cell>
          <cell r="T553" t="str">
            <v/>
          </cell>
          <cell r="U553" t="str">
            <v/>
          </cell>
          <cell r="V553">
            <v>16</v>
          </cell>
          <cell r="W553">
            <v>150</v>
          </cell>
          <cell r="X553">
            <v>24331.724999999999</v>
          </cell>
          <cell r="Y553">
            <v>1</v>
          </cell>
          <cell r="Z553">
            <v>0</v>
          </cell>
          <cell r="AA553" t="str">
            <v/>
          </cell>
          <cell r="AB553" t="str">
            <v/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0.129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0.129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LAS16.PPM11</v>
          </cell>
          <cell r="B554" t="str">
            <v>PPM</v>
          </cell>
          <cell r="C554" t="str">
            <v>11.1.13</v>
          </cell>
          <cell r="D554" t="str">
            <v>Main Switchgear</v>
          </cell>
          <cell r="E554" t="str">
            <v>Circuit Breakers -Primary</v>
          </cell>
          <cell r="F554" t="str">
            <v>2000AF / 1600AT</v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b">
            <v>0</v>
          </cell>
          <cell r="L554" t="str">
            <v/>
          </cell>
          <cell r="M554" t="str">
            <v/>
          </cell>
          <cell r="N554">
            <v>0</v>
          </cell>
          <cell r="O554" t="str">
            <v/>
          </cell>
          <cell r="P554">
            <v>3</v>
          </cell>
          <cell r="Q554">
            <v>3</v>
          </cell>
          <cell r="R554">
            <v>3</v>
          </cell>
          <cell r="S554" t="str">
            <v/>
          </cell>
          <cell r="T554" t="str">
            <v/>
          </cell>
          <cell r="U554" t="str">
            <v/>
          </cell>
          <cell r="V554">
            <v>16</v>
          </cell>
          <cell r="W554">
            <v>150</v>
          </cell>
          <cell r="X554">
            <v>24331.724999999999</v>
          </cell>
          <cell r="Y554">
            <v>1</v>
          </cell>
          <cell r="Z554">
            <v>0</v>
          </cell>
          <cell r="AA554" t="str">
            <v/>
          </cell>
          <cell r="AB554" t="str">
            <v/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0.129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0.129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LAS16.PPM11</v>
          </cell>
          <cell r="B555" t="str">
            <v>PPM</v>
          </cell>
          <cell r="C555" t="str">
            <v>11.1.14</v>
          </cell>
          <cell r="D555" t="str">
            <v>Main Switchgear</v>
          </cell>
          <cell r="E555" t="str">
            <v>Circuit Breakers -Primary</v>
          </cell>
          <cell r="F555" t="str">
            <v>2000AF / 1600AT</v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b">
            <v>0</v>
          </cell>
          <cell r="L555" t="str">
            <v/>
          </cell>
          <cell r="M555" t="str">
            <v/>
          </cell>
          <cell r="N555">
            <v>0</v>
          </cell>
          <cell r="O555" t="str">
            <v/>
          </cell>
          <cell r="P555">
            <v>3</v>
          </cell>
          <cell r="Q555">
            <v>3</v>
          </cell>
          <cell r="R555">
            <v>3</v>
          </cell>
          <cell r="S555" t="str">
            <v/>
          </cell>
          <cell r="T555" t="str">
            <v/>
          </cell>
          <cell r="U555" t="str">
            <v/>
          </cell>
          <cell r="V555">
            <v>16</v>
          </cell>
          <cell r="W555">
            <v>150</v>
          </cell>
          <cell r="X555">
            <v>24331.724999999999</v>
          </cell>
          <cell r="Y555">
            <v>1</v>
          </cell>
          <cell r="Z555">
            <v>0</v>
          </cell>
          <cell r="AA555" t="str">
            <v/>
          </cell>
          <cell r="AB555" t="str">
            <v/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0.129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0.129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LAS16.PPM11</v>
          </cell>
          <cell r="B556" t="str">
            <v>PPM</v>
          </cell>
          <cell r="C556" t="str">
            <v>11.1.15</v>
          </cell>
          <cell r="D556" t="str">
            <v>Main Switchgear</v>
          </cell>
          <cell r="E556" t="str">
            <v>Circuit Breakers -Primary</v>
          </cell>
          <cell r="F556" t="str">
            <v>2000AF / 1600AT</v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b">
            <v>0</v>
          </cell>
          <cell r="L556" t="str">
            <v/>
          </cell>
          <cell r="M556" t="str">
            <v/>
          </cell>
          <cell r="N556">
            <v>0</v>
          </cell>
          <cell r="O556" t="str">
            <v/>
          </cell>
          <cell r="P556">
            <v>3</v>
          </cell>
          <cell r="Q556">
            <v>3</v>
          </cell>
          <cell r="R556">
            <v>3</v>
          </cell>
          <cell r="S556" t="str">
            <v/>
          </cell>
          <cell r="T556" t="str">
            <v/>
          </cell>
          <cell r="U556" t="str">
            <v/>
          </cell>
          <cell r="V556">
            <v>16</v>
          </cell>
          <cell r="W556">
            <v>150</v>
          </cell>
          <cell r="X556">
            <v>24331.724999999999</v>
          </cell>
          <cell r="Y556">
            <v>1</v>
          </cell>
          <cell r="Z556">
            <v>0</v>
          </cell>
          <cell r="AA556" t="str">
            <v/>
          </cell>
          <cell r="AB556" t="str">
            <v/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0.129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0.129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LAS16.PPM11</v>
          </cell>
          <cell r="B557" t="str">
            <v>PPM</v>
          </cell>
          <cell r="C557" t="str">
            <v>11.1.16</v>
          </cell>
          <cell r="D557" t="str">
            <v>Main Switchgear</v>
          </cell>
          <cell r="E557" t="str">
            <v>Circuit Breakers -Primary</v>
          </cell>
          <cell r="F557" t="str">
            <v>2000AF / 1600AT</v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b">
            <v>0</v>
          </cell>
          <cell r="L557" t="str">
            <v/>
          </cell>
          <cell r="M557" t="str">
            <v/>
          </cell>
          <cell r="N557">
            <v>0</v>
          </cell>
          <cell r="O557" t="str">
            <v/>
          </cell>
          <cell r="P557">
            <v>3</v>
          </cell>
          <cell r="Q557">
            <v>3</v>
          </cell>
          <cell r="R557">
            <v>3</v>
          </cell>
          <cell r="S557" t="str">
            <v/>
          </cell>
          <cell r="T557" t="str">
            <v/>
          </cell>
          <cell r="U557" t="str">
            <v/>
          </cell>
          <cell r="V557">
            <v>16</v>
          </cell>
          <cell r="W557">
            <v>150</v>
          </cell>
          <cell r="X557">
            <v>24331.724999999999</v>
          </cell>
          <cell r="Y557">
            <v>1</v>
          </cell>
          <cell r="Z557">
            <v>0</v>
          </cell>
          <cell r="AA557" t="str">
            <v/>
          </cell>
          <cell r="AB557" t="str">
            <v/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0.129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0.129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LAS16.PPM11</v>
          </cell>
          <cell r="B558" t="str">
            <v>PPM</v>
          </cell>
          <cell r="C558" t="str">
            <v>11.1.17</v>
          </cell>
          <cell r="D558" t="str">
            <v>Main Switchgear</v>
          </cell>
          <cell r="E558" t="str">
            <v>Circuit Breakers -Primary</v>
          </cell>
          <cell r="F558" t="str">
            <v>3000AT / 2500AT</v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b">
            <v>0</v>
          </cell>
          <cell r="L558" t="str">
            <v/>
          </cell>
          <cell r="M558" t="str">
            <v/>
          </cell>
          <cell r="N558">
            <v>0</v>
          </cell>
          <cell r="O558" t="str">
            <v/>
          </cell>
          <cell r="P558">
            <v>3</v>
          </cell>
          <cell r="Q558">
            <v>3</v>
          </cell>
          <cell r="R558">
            <v>3</v>
          </cell>
          <cell r="S558" t="str">
            <v/>
          </cell>
          <cell r="T558" t="str">
            <v/>
          </cell>
          <cell r="U558" t="str">
            <v/>
          </cell>
          <cell r="V558">
            <v>16</v>
          </cell>
          <cell r="W558">
            <v>150</v>
          </cell>
          <cell r="X558">
            <v>24331.724999999999</v>
          </cell>
          <cell r="Y558">
            <v>1</v>
          </cell>
          <cell r="Z558">
            <v>0</v>
          </cell>
          <cell r="AA558" t="str">
            <v/>
          </cell>
          <cell r="AB558" t="str">
            <v/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0.129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0.129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LAS16.PPM11</v>
          </cell>
          <cell r="B559" t="str">
            <v>PPM</v>
          </cell>
          <cell r="C559" t="str">
            <v>11.1.18</v>
          </cell>
          <cell r="D559" t="str">
            <v>Main Switchgear</v>
          </cell>
          <cell r="E559" t="str">
            <v>Circuit Breakers -Primary</v>
          </cell>
          <cell r="F559" t="str">
            <v>3000AT / 2500AT</v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b">
            <v>0</v>
          </cell>
          <cell r="L559" t="str">
            <v/>
          </cell>
          <cell r="M559" t="str">
            <v/>
          </cell>
          <cell r="N559">
            <v>0</v>
          </cell>
          <cell r="O559" t="str">
            <v/>
          </cell>
          <cell r="P559">
            <v>3</v>
          </cell>
          <cell r="Q559">
            <v>3</v>
          </cell>
          <cell r="R559">
            <v>3</v>
          </cell>
          <cell r="S559" t="str">
            <v/>
          </cell>
          <cell r="T559" t="str">
            <v/>
          </cell>
          <cell r="U559" t="str">
            <v/>
          </cell>
          <cell r="V559">
            <v>16</v>
          </cell>
          <cell r="W559">
            <v>150</v>
          </cell>
          <cell r="X559">
            <v>24331.724999999999</v>
          </cell>
          <cell r="Y559">
            <v>1</v>
          </cell>
          <cell r="Z559">
            <v>0</v>
          </cell>
          <cell r="AA559" t="str">
            <v/>
          </cell>
          <cell r="AB559" t="str">
            <v/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0.129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0.129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LAS16.PPM11</v>
          </cell>
          <cell r="B560" t="str">
            <v>PPM</v>
          </cell>
          <cell r="C560" t="str">
            <v>11.1.19</v>
          </cell>
          <cell r="D560" t="str">
            <v>Main Switchgear</v>
          </cell>
          <cell r="E560" t="str">
            <v>Circuit Breakers -Primary</v>
          </cell>
          <cell r="F560" t="str">
            <v>HLP02A MAIN</v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b">
            <v>0</v>
          </cell>
          <cell r="L560" t="str">
            <v/>
          </cell>
          <cell r="M560" t="str">
            <v/>
          </cell>
          <cell r="N560">
            <v>0</v>
          </cell>
          <cell r="O560" t="str">
            <v/>
          </cell>
          <cell r="P560">
            <v>3</v>
          </cell>
          <cell r="Q560">
            <v>3</v>
          </cell>
          <cell r="R560">
            <v>3</v>
          </cell>
          <cell r="S560" t="str">
            <v/>
          </cell>
          <cell r="T560" t="str">
            <v/>
          </cell>
          <cell r="U560" t="str">
            <v/>
          </cell>
          <cell r="V560">
            <v>16</v>
          </cell>
          <cell r="W560">
            <v>150</v>
          </cell>
          <cell r="X560">
            <v>24331.724999999999</v>
          </cell>
          <cell r="Y560">
            <v>1</v>
          </cell>
          <cell r="Z560">
            <v>0</v>
          </cell>
          <cell r="AA560" t="str">
            <v/>
          </cell>
          <cell r="AB560" t="str">
            <v/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0.129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0.129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LAS16.PPM11</v>
          </cell>
          <cell r="B561" t="str">
            <v>PPM</v>
          </cell>
          <cell r="C561" t="str">
            <v>11.1.20</v>
          </cell>
          <cell r="D561" t="str">
            <v>Main Switchgear</v>
          </cell>
          <cell r="E561" t="str">
            <v>LV Cables</v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b">
            <v>0</v>
          </cell>
          <cell r="L561" t="str">
            <v/>
          </cell>
          <cell r="M561" t="str">
            <v/>
          </cell>
          <cell r="N561">
            <v>0</v>
          </cell>
          <cell r="O561" t="str">
            <v/>
          </cell>
          <cell r="P561">
            <v>18.600000000000001</v>
          </cell>
          <cell r="Q561">
            <v>18.600000000000001</v>
          </cell>
          <cell r="R561">
            <v>18.600000000000001</v>
          </cell>
          <cell r="S561" t="str">
            <v/>
          </cell>
          <cell r="T561" t="str">
            <v/>
          </cell>
          <cell r="U561" t="str">
            <v/>
          </cell>
          <cell r="V561">
            <v>16</v>
          </cell>
          <cell r="W561">
            <v>150</v>
          </cell>
          <cell r="X561">
            <v>24331.724999999999</v>
          </cell>
          <cell r="Y561">
            <v>1</v>
          </cell>
          <cell r="Z561">
            <v>0</v>
          </cell>
          <cell r="AA561" t="str">
            <v/>
          </cell>
          <cell r="AB561" t="str">
            <v/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0.79979999999999996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0.79979999999999996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LAS16.PPM11</v>
          </cell>
          <cell r="B562" t="str">
            <v>PPM</v>
          </cell>
          <cell r="C562" t="str">
            <v>11.1.21</v>
          </cell>
          <cell r="D562" t="str">
            <v>Main Switchgear</v>
          </cell>
          <cell r="E562" t="str">
            <v>Panelboards</v>
          </cell>
          <cell r="F562" t="str">
            <v>HLP01A</v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b">
            <v>0</v>
          </cell>
          <cell r="L562" t="str">
            <v/>
          </cell>
          <cell r="M562" t="str">
            <v/>
          </cell>
          <cell r="N562">
            <v>0</v>
          </cell>
          <cell r="O562" t="str">
            <v/>
          </cell>
          <cell r="P562">
            <v>0.5</v>
          </cell>
          <cell r="Q562">
            <v>0.5</v>
          </cell>
          <cell r="R562">
            <v>0.5</v>
          </cell>
          <cell r="S562" t="str">
            <v/>
          </cell>
          <cell r="T562" t="str">
            <v/>
          </cell>
          <cell r="U562" t="str">
            <v/>
          </cell>
          <cell r="V562">
            <v>16</v>
          </cell>
          <cell r="W562">
            <v>150</v>
          </cell>
          <cell r="X562">
            <v>24331.724999999999</v>
          </cell>
          <cell r="Y562">
            <v>1</v>
          </cell>
          <cell r="Z562">
            <v>0</v>
          </cell>
          <cell r="AA562" t="str">
            <v/>
          </cell>
          <cell r="AB562" t="str">
            <v/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2.1499999999999998E-2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2.1499999999999998E-2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LAS16.PPM11</v>
          </cell>
          <cell r="B563" t="str">
            <v>PPM</v>
          </cell>
          <cell r="C563" t="str">
            <v>11.1.22</v>
          </cell>
          <cell r="D563" t="str">
            <v>Main Switchgear</v>
          </cell>
          <cell r="E563" t="str">
            <v>Panelboards</v>
          </cell>
          <cell r="F563" t="str">
            <v>HLP02A</v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b">
            <v>0</v>
          </cell>
          <cell r="L563" t="str">
            <v/>
          </cell>
          <cell r="M563" t="str">
            <v/>
          </cell>
          <cell r="N563">
            <v>0</v>
          </cell>
          <cell r="O563" t="str">
            <v/>
          </cell>
          <cell r="P563">
            <v>0.5</v>
          </cell>
          <cell r="Q563">
            <v>0.5</v>
          </cell>
          <cell r="R563">
            <v>0.5</v>
          </cell>
          <cell r="S563" t="str">
            <v/>
          </cell>
          <cell r="T563" t="str">
            <v/>
          </cell>
          <cell r="U563" t="str">
            <v/>
          </cell>
          <cell r="V563">
            <v>16</v>
          </cell>
          <cell r="W563">
            <v>150</v>
          </cell>
          <cell r="X563">
            <v>24331.724999999999</v>
          </cell>
          <cell r="Y563">
            <v>1</v>
          </cell>
          <cell r="Z563">
            <v>0</v>
          </cell>
          <cell r="AA563" t="str">
            <v/>
          </cell>
          <cell r="AB563" t="str">
            <v/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2.1499999999999998E-2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2.1499999999999998E-2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LAS16.PPM11</v>
          </cell>
          <cell r="B564" t="str">
            <v>PPM</v>
          </cell>
          <cell r="C564" t="str">
            <v>11.1.23</v>
          </cell>
          <cell r="D564" t="str">
            <v>Main Switchgear</v>
          </cell>
          <cell r="E564" t="str">
            <v>XFMR - Dry-Type, Small</v>
          </cell>
          <cell r="F564" t="str">
            <v>TLVP</v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b">
            <v>0</v>
          </cell>
          <cell r="L564" t="str">
            <v/>
          </cell>
          <cell r="M564" t="str">
            <v/>
          </cell>
          <cell r="N564">
            <v>0</v>
          </cell>
          <cell r="O564" t="str">
            <v/>
          </cell>
          <cell r="P564">
            <v>2</v>
          </cell>
          <cell r="Q564">
            <v>2</v>
          </cell>
          <cell r="R564">
            <v>2</v>
          </cell>
          <cell r="S564" t="str">
            <v/>
          </cell>
          <cell r="T564" t="str">
            <v/>
          </cell>
          <cell r="U564" t="str">
            <v/>
          </cell>
          <cell r="V564">
            <v>16</v>
          </cell>
          <cell r="W564">
            <v>150</v>
          </cell>
          <cell r="X564">
            <v>24331.724999999999</v>
          </cell>
          <cell r="Y564">
            <v>1</v>
          </cell>
          <cell r="Z564">
            <v>0</v>
          </cell>
          <cell r="AA564" t="str">
            <v/>
          </cell>
          <cell r="AB564" t="str">
            <v/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8.5999999999999993E-2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8.5999999999999993E-2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LAS16.PPM11</v>
          </cell>
          <cell r="B565" t="str">
            <v>PPM</v>
          </cell>
          <cell r="C565" t="str">
            <v>11.1.24</v>
          </cell>
          <cell r="D565" t="str">
            <v>Main Switchgear</v>
          </cell>
          <cell r="E565" t="str">
            <v>LV Disconnect</v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b">
            <v>0</v>
          </cell>
          <cell r="L565" t="str">
            <v/>
          </cell>
          <cell r="M565" t="str">
            <v/>
          </cell>
          <cell r="N565">
            <v>0</v>
          </cell>
          <cell r="O565" t="str">
            <v/>
          </cell>
          <cell r="P565">
            <v>1.5</v>
          </cell>
          <cell r="Q565">
            <v>1.5</v>
          </cell>
          <cell r="R565">
            <v>1.5</v>
          </cell>
          <cell r="S565" t="str">
            <v/>
          </cell>
          <cell r="T565" t="str">
            <v/>
          </cell>
          <cell r="U565" t="str">
            <v/>
          </cell>
          <cell r="V565">
            <v>16</v>
          </cell>
          <cell r="W565">
            <v>150</v>
          </cell>
          <cell r="X565">
            <v>24331.724999999999</v>
          </cell>
          <cell r="Y565">
            <v>1</v>
          </cell>
          <cell r="Z565">
            <v>0</v>
          </cell>
          <cell r="AA565" t="str">
            <v/>
          </cell>
          <cell r="AB565" t="str">
            <v/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6.4500000000000002E-2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6.4500000000000002E-2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LAS16.PPM11</v>
          </cell>
          <cell r="B566" t="str">
            <v>PPM</v>
          </cell>
          <cell r="C566" t="str">
            <v>11.2.1</v>
          </cell>
          <cell r="D566" t="str">
            <v>PDU</v>
          </cell>
          <cell r="E566" t="str">
            <v>Circuit Breakers -Secondary</v>
          </cell>
          <cell r="F566" t="str">
            <v>1600AF / 1600AT</v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b">
            <v>0</v>
          </cell>
          <cell r="L566" t="str">
            <v/>
          </cell>
          <cell r="M566" t="str">
            <v/>
          </cell>
          <cell r="N566">
            <v>0</v>
          </cell>
          <cell r="O566" t="str">
            <v/>
          </cell>
          <cell r="P566">
            <v>2</v>
          </cell>
          <cell r="Q566">
            <v>2</v>
          </cell>
          <cell r="R566">
            <v>2</v>
          </cell>
          <cell r="S566" t="str">
            <v/>
          </cell>
          <cell r="T566" t="str">
            <v/>
          </cell>
          <cell r="U566" t="str">
            <v/>
          </cell>
          <cell r="V566">
            <v>16</v>
          </cell>
          <cell r="W566">
            <v>150</v>
          </cell>
          <cell r="X566">
            <v>24331.724999999999</v>
          </cell>
          <cell r="Y566">
            <v>1</v>
          </cell>
          <cell r="Z566">
            <v>0</v>
          </cell>
          <cell r="AA566" t="str">
            <v/>
          </cell>
          <cell r="AB566" t="str">
            <v/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8.5999999999999993E-2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8.5999999999999993E-2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LAS16.PPM11</v>
          </cell>
          <cell r="B567" t="str">
            <v>PPM</v>
          </cell>
          <cell r="C567" t="str">
            <v>11.2.2</v>
          </cell>
          <cell r="D567" t="str">
            <v>PDU</v>
          </cell>
          <cell r="E567" t="str">
            <v>Circuit Breakers -Secondary</v>
          </cell>
          <cell r="F567" t="str">
            <v>1600AF / 1600AT</v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b">
            <v>0</v>
          </cell>
          <cell r="L567" t="str">
            <v/>
          </cell>
          <cell r="M567" t="str">
            <v/>
          </cell>
          <cell r="N567">
            <v>0</v>
          </cell>
          <cell r="O567" t="str">
            <v/>
          </cell>
          <cell r="P567">
            <v>2</v>
          </cell>
          <cell r="Q567">
            <v>2</v>
          </cell>
          <cell r="R567">
            <v>2</v>
          </cell>
          <cell r="S567" t="str">
            <v/>
          </cell>
          <cell r="T567" t="str">
            <v/>
          </cell>
          <cell r="U567" t="str">
            <v/>
          </cell>
          <cell r="V567">
            <v>16</v>
          </cell>
          <cell r="W567">
            <v>150</v>
          </cell>
          <cell r="X567">
            <v>24331.724999999999</v>
          </cell>
          <cell r="Y567">
            <v>1</v>
          </cell>
          <cell r="Z567">
            <v>0</v>
          </cell>
          <cell r="AA567" t="str">
            <v/>
          </cell>
          <cell r="AB567" t="str">
            <v/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8.5999999999999993E-2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8.5999999999999993E-2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LAS16.PPM11</v>
          </cell>
          <cell r="B568" t="str">
            <v>PPM</v>
          </cell>
          <cell r="C568" t="str">
            <v>11.2.3</v>
          </cell>
          <cell r="D568" t="str">
            <v>PDU</v>
          </cell>
          <cell r="E568" t="str">
            <v>Circuit Breakers -Secondary</v>
          </cell>
          <cell r="F568" t="str">
            <v>400AF / 400AT</v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b">
            <v>0</v>
          </cell>
          <cell r="L568" t="str">
            <v/>
          </cell>
          <cell r="M568" t="str">
            <v/>
          </cell>
          <cell r="N568">
            <v>0</v>
          </cell>
          <cell r="O568" t="str">
            <v/>
          </cell>
          <cell r="P568">
            <v>2</v>
          </cell>
          <cell r="Q568">
            <v>2</v>
          </cell>
          <cell r="R568">
            <v>2</v>
          </cell>
          <cell r="S568" t="str">
            <v/>
          </cell>
          <cell r="T568" t="str">
            <v/>
          </cell>
          <cell r="U568" t="str">
            <v/>
          </cell>
          <cell r="V568">
            <v>16</v>
          </cell>
          <cell r="W568">
            <v>150</v>
          </cell>
          <cell r="X568">
            <v>24331.724999999999</v>
          </cell>
          <cell r="Y568">
            <v>1</v>
          </cell>
          <cell r="Z568">
            <v>0</v>
          </cell>
          <cell r="AA568" t="str">
            <v/>
          </cell>
          <cell r="AB568" t="str">
            <v/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8.5999999999999993E-2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8.5999999999999993E-2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LAS16.PPM11</v>
          </cell>
          <cell r="B569" t="str">
            <v>PPM</v>
          </cell>
          <cell r="C569" t="str">
            <v>11.2.4</v>
          </cell>
          <cell r="D569" t="str">
            <v>PDU</v>
          </cell>
          <cell r="E569" t="str">
            <v>Circuit Breakers -Secondary</v>
          </cell>
          <cell r="F569" t="str">
            <v>400AF / 400AT</v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b">
            <v>0</v>
          </cell>
          <cell r="L569" t="str">
            <v/>
          </cell>
          <cell r="M569" t="str">
            <v/>
          </cell>
          <cell r="N569">
            <v>0</v>
          </cell>
          <cell r="O569" t="str">
            <v/>
          </cell>
          <cell r="P569">
            <v>2</v>
          </cell>
          <cell r="Q569">
            <v>2</v>
          </cell>
          <cell r="R569">
            <v>2</v>
          </cell>
          <cell r="S569" t="str">
            <v/>
          </cell>
          <cell r="T569" t="str">
            <v/>
          </cell>
          <cell r="U569" t="str">
            <v/>
          </cell>
          <cell r="V569">
            <v>16</v>
          </cell>
          <cell r="W569">
            <v>150</v>
          </cell>
          <cell r="X569">
            <v>24331.724999999999</v>
          </cell>
          <cell r="Y569">
            <v>1</v>
          </cell>
          <cell r="Z569">
            <v>0</v>
          </cell>
          <cell r="AA569" t="str">
            <v/>
          </cell>
          <cell r="AB569" t="str">
            <v/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8.5999999999999993E-2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8.5999999999999993E-2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LAS16.PPM11</v>
          </cell>
          <cell r="B570" t="str">
            <v>PPM</v>
          </cell>
          <cell r="C570" t="str">
            <v>11.2.5</v>
          </cell>
          <cell r="D570" t="str">
            <v>PDU</v>
          </cell>
          <cell r="E570" t="str">
            <v>Circuit Breakers -Secondary</v>
          </cell>
          <cell r="F570" t="str">
            <v>400AF / 400AT</v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b">
            <v>0</v>
          </cell>
          <cell r="L570" t="str">
            <v/>
          </cell>
          <cell r="M570" t="str">
            <v/>
          </cell>
          <cell r="N570">
            <v>0</v>
          </cell>
          <cell r="O570" t="str">
            <v/>
          </cell>
          <cell r="P570">
            <v>2</v>
          </cell>
          <cell r="Q570">
            <v>2</v>
          </cell>
          <cell r="R570">
            <v>2</v>
          </cell>
          <cell r="S570" t="str">
            <v/>
          </cell>
          <cell r="T570" t="str">
            <v/>
          </cell>
          <cell r="U570" t="str">
            <v/>
          </cell>
          <cell r="V570">
            <v>16</v>
          </cell>
          <cell r="W570">
            <v>150</v>
          </cell>
          <cell r="X570">
            <v>24331.724999999999</v>
          </cell>
          <cell r="Y570">
            <v>1</v>
          </cell>
          <cell r="Z570">
            <v>0</v>
          </cell>
          <cell r="AA570" t="str">
            <v/>
          </cell>
          <cell r="AB570" t="str">
            <v/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8.5999999999999993E-2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8.5999999999999993E-2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LAS16.PPM11</v>
          </cell>
          <cell r="B571" t="str">
            <v>PPM</v>
          </cell>
          <cell r="C571" t="str">
            <v>11.2.6</v>
          </cell>
          <cell r="D571" t="str">
            <v>PDU</v>
          </cell>
          <cell r="E571" t="str">
            <v>Circuit Breakers -Secondary</v>
          </cell>
          <cell r="F571" t="str">
            <v>400AF / 400AT</v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b">
            <v>0</v>
          </cell>
          <cell r="L571" t="str">
            <v/>
          </cell>
          <cell r="M571" t="str">
            <v/>
          </cell>
          <cell r="N571">
            <v>0</v>
          </cell>
          <cell r="O571" t="str">
            <v/>
          </cell>
          <cell r="P571">
            <v>2</v>
          </cell>
          <cell r="Q571">
            <v>2</v>
          </cell>
          <cell r="R571">
            <v>2</v>
          </cell>
          <cell r="S571" t="str">
            <v/>
          </cell>
          <cell r="T571" t="str">
            <v/>
          </cell>
          <cell r="U571" t="str">
            <v/>
          </cell>
          <cell r="V571">
            <v>16</v>
          </cell>
          <cell r="W571">
            <v>150</v>
          </cell>
          <cell r="X571">
            <v>24331.724999999999</v>
          </cell>
          <cell r="Y571">
            <v>1</v>
          </cell>
          <cell r="Z571">
            <v>0</v>
          </cell>
          <cell r="AA571" t="str">
            <v/>
          </cell>
          <cell r="AB571" t="str">
            <v/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8.5999999999999993E-2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8.5999999999999993E-2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LAS16.PPM11</v>
          </cell>
          <cell r="B572" t="str">
            <v>PPM</v>
          </cell>
          <cell r="C572" t="str">
            <v>11.2.7</v>
          </cell>
          <cell r="D572" t="str">
            <v>PDU</v>
          </cell>
          <cell r="E572" t="str">
            <v>Circuit Breakers -Secondary</v>
          </cell>
          <cell r="F572" t="str">
            <v>400AF / 400AT</v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b">
            <v>0</v>
          </cell>
          <cell r="L572" t="str">
            <v/>
          </cell>
          <cell r="M572" t="str">
            <v/>
          </cell>
          <cell r="N572">
            <v>0</v>
          </cell>
          <cell r="O572" t="str">
            <v/>
          </cell>
          <cell r="P572">
            <v>2</v>
          </cell>
          <cell r="Q572">
            <v>2</v>
          </cell>
          <cell r="R572">
            <v>2</v>
          </cell>
          <cell r="S572" t="str">
            <v/>
          </cell>
          <cell r="T572" t="str">
            <v/>
          </cell>
          <cell r="U572" t="str">
            <v/>
          </cell>
          <cell r="V572">
            <v>16</v>
          </cell>
          <cell r="W572">
            <v>150</v>
          </cell>
          <cell r="X572">
            <v>24331.724999999999</v>
          </cell>
          <cell r="Y572">
            <v>1</v>
          </cell>
          <cell r="Z572">
            <v>0</v>
          </cell>
          <cell r="AA572" t="str">
            <v/>
          </cell>
          <cell r="AB572" t="str">
            <v/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8.5999999999999993E-2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8.5999999999999993E-2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LAS16.PPM11</v>
          </cell>
          <cell r="B573" t="str">
            <v>PPM</v>
          </cell>
          <cell r="C573" t="str">
            <v>11.2.8</v>
          </cell>
          <cell r="D573" t="str">
            <v>PDU</v>
          </cell>
          <cell r="E573" t="str">
            <v>Circuit Breakers -Secondary</v>
          </cell>
          <cell r="F573" t="str">
            <v>400AF / 400AT</v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b">
            <v>0</v>
          </cell>
          <cell r="L573" t="str">
            <v/>
          </cell>
          <cell r="M573" t="str">
            <v/>
          </cell>
          <cell r="N573">
            <v>0</v>
          </cell>
          <cell r="O573" t="str">
            <v/>
          </cell>
          <cell r="P573">
            <v>2</v>
          </cell>
          <cell r="Q573">
            <v>2</v>
          </cell>
          <cell r="R573">
            <v>2</v>
          </cell>
          <cell r="S573" t="str">
            <v/>
          </cell>
          <cell r="T573" t="str">
            <v/>
          </cell>
          <cell r="U573" t="str">
            <v/>
          </cell>
          <cell r="V573">
            <v>16</v>
          </cell>
          <cell r="W573">
            <v>150</v>
          </cell>
          <cell r="X573">
            <v>24331.724999999999</v>
          </cell>
          <cell r="Y573">
            <v>1</v>
          </cell>
          <cell r="Z573">
            <v>0</v>
          </cell>
          <cell r="AA573" t="str">
            <v/>
          </cell>
          <cell r="AB573" t="str">
            <v/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8.5999999999999993E-2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8.5999999999999993E-2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LAS16.PPM11</v>
          </cell>
          <cell r="B574" t="str">
            <v>PPM</v>
          </cell>
          <cell r="C574" t="str">
            <v>11.2.9</v>
          </cell>
          <cell r="D574" t="str">
            <v>PDU</v>
          </cell>
          <cell r="E574" t="str">
            <v>Circuit Breakers -Secondary</v>
          </cell>
          <cell r="F574" t="str">
            <v>400AF / 400AT</v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b">
            <v>0</v>
          </cell>
          <cell r="L574" t="str">
            <v/>
          </cell>
          <cell r="M574" t="str">
            <v/>
          </cell>
          <cell r="N574">
            <v>0</v>
          </cell>
          <cell r="O574" t="str">
            <v/>
          </cell>
          <cell r="P574">
            <v>2</v>
          </cell>
          <cell r="Q574">
            <v>2</v>
          </cell>
          <cell r="R574">
            <v>2</v>
          </cell>
          <cell r="S574" t="str">
            <v/>
          </cell>
          <cell r="T574" t="str">
            <v/>
          </cell>
          <cell r="U574" t="str">
            <v/>
          </cell>
          <cell r="V574">
            <v>16</v>
          </cell>
          <cell r="W574">
            <v>150</v>
          </cell>
          <cell r="X574">
            <v>24331.724999999999</v>
          </cell>
          <cell r="Y574">
            <v>1</v>
          </cell>
          <cell r="Z574">
            <v>0</v>
          </cell>
          <cell r="AA574" t="str">
            <v/>
          </cell>
          <cell r="AB574" t="str">
            <v/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8.5999999999999993E-2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8.5999999999999993E-2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LAS16.PPM11</v>
          </cell>
          <cell r="B575" t="str">
            <v>PPM</v>
          </cell>
          <cell r="C575" t="str">
            <v>11.2.10</v>
          </cell>
          <cell r="D575" t="str">
            <v>PDU</v>
          </cell>
          <cell r="E575" t="str">
            <v>Circuit Breakers -Secondary</v>
          </cell>
          <cell r="F575" t="str">
            <v>400AF / 400AT</v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b">
            <v>0</v>
          </cell>
          <cell r="L575" t="str">
            <v/>
          </cell>
          <cell r="M575" t="str">
            <v/>
          </cell>
          <cell r="N575">
            <v>0</v>
          </cell>
          <cell r="O575" t="str">
            <v/>
          </cell>
          <cell r="P575">
            <v>2</v>
          </cell>
          <cell r="Q575">
            <v>2</v>
          </cell>
          <cell r="R575">
            <v>2</v>
          </cell>
          <cell r="S575" t="str">
            <v/>
          </cell>
          <cell r="T575" t="str">
            <v/>
          </cell>
          <cell r="U575" t="str">
            <v/>
          </cell>
          <cell r="V575">
            <v>16</v>
          </cell>
          <cell r="W575">
            <v>150</v>
          </cell>
          <cell r="X575">
            <v>24331.724999999999</v>
          </cell>
          <cell r="Y575">
            <v>1</v>
          </cell>
          <cell r="Z575">
            <v>0</v>
          </cell>
          <cell r="AA575" t="str">
            <v/>
          </cell>
          <cell r="AB575" t="str">
            <v/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8.5999999999999993E-2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8.5999999999999993E-2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LAS16.PPM11</v>
          </cell>
          <cell r="B576" t="str">
            <v>PPM</v>
          </cell>
          <cell r="C576" t="str">
            <v>11.2.11</v>
          </cell>
          <cell r="D576" t="str">
            <v>PDU</v>
          </cell>
          <cell r="E576" t="str">
            <v>Circuit Breakers -Secondary</v>
          </cell>
          <cell r="F576" t="str">
            <v>400AF / 400AT</v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b">
            <v>0</v>
          </cell>
          <cell r="L576" t="str">
            <v/>
          </cell>
          <cell r="M576" t="str">
            <v/>
          </cell>
          <cell r="N576">
            <v>0</v>
          </cell>
          <cell r="O576" t="str">
            <v/>
          </cell>
          <cell r="P576">
            <v>2</v>
          </cell>
          <cell r="Q576">
            <v>2</v>
          </cell>
          <cell r="R576">
            <v>2</v>
          </cell>
          <cell r="S576" t="str">
            <v/>
          </cell>
          <cell r="T576" t="str">
            <v/>
          </cell>
          <cell r="U576" t="str">
            <v/>
          </cell>
          <cell r="V576">
            <v>16</v>
          </cell>
          <cell r="W576">
            <v>150</v>
          </cell>
          <cell r="X576">
            <v>24331.724999999999</v>
          </cell>
          <cell r="Y576">
            <v>1</v>
          </cell>
          <cell r="Z576">
            <v>0</v>
          </cell>
          <cell r="AA576" t="str">
            <v/>
          </cell>
          <cell r="AB576" t="str">
            <v/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8.5999999999999993E-2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8.5999999999999993E-2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LAS16.PPM11</v>
          </cell>
          <cell r="B577" t="str">
            <v>PPM</v>
          </cell>
          <cell r="C577" t="str">
            <v>11.2.12</v>
          </cell>
          <cell r="D577" t="str">
            <v>PDU</v>
          </cell>
          <cell r="E577" t="str">
            <v>Circuit Breakers -Secondary</v>
          </cell>
          <cell r="F577" t="str">
            <v>400AF / 400AT</v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b">
            <v>0</v>
          </cell>
          <cell r="L577" t="str">
            <v/>
          </cell>
          <cell r="M577" t="str">
            <v/>
          </cell>
          <cell r="N577">
            <v>0</v>
          </cell>
          <cell r="O577" t="str">
            <v/>
          </cell>
          <cell r="P577">
            <v>2</v>
          </cell>
          <cell r="Q577">
            <v>2</v>
          </cell>
          <cell r="R577">
            <v>2</v>
          </cell>
          <cell r="S577" t="str">
            <v/>
          </cell>
          <cell r="T577" t="str">
            <v/>
          </cell>
          <cell r="U577" t="str">
            <v/>
          </cell>
          <cell r="V577">
            <v>16</v>
          </cell>
          <cell r="W577">
            <v>150</v>
          </cell>
          <cell r="X577">
            <v>24331.724999999999</v>
          </cell>
          <cell r="Y577">
            <v>1</v>
          </cell>
          <cell r="Z577">
            <v>0</v>
          </cell>
          <cell r="AA577" t="str">
            <v/>
          </cell>
          <cell r="AB577" t="str">
            <v/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8.5999999999999993E-2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8.5999999999999993E-2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LAS16.PPM11</v>
          </cell>
          <cell r="B578" t="str">
            <v>PPM</v>
          </cell>
          <cell r="C578" t="str">
            <v>11.2.13</v>
          </cell>
          <cell r="D578" t="str">
            <v>PDU</v>
          </cell>
          <cell r="E578" t="str">
            <v>Circuit Breakers -Secondary</v>
          </cell>
          <cell r="F578" t="str">
            <v>400AF / 400AT</v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b">
            <v>0</v>
          </cell>
          <cell r="L578" t="str">
            <v/>
          </cell>
          <cell r="M578" t="str">
            <v/>
          </cell>
          <cell r="N578">
            <v>0</v>
          </cell>
          <cell r="O578" t="str">
            <v/>
          </cell>
          <cell r="P578">
            <v>2</v>
          </cell>
          <cell r="Q578">
            <v>2</v>
          </cell>
          <cell r="R578">
            <v>2</v>
          </cell>
          <cell r="S578" t="str">
            <v/>
          </cell>
          <cell r="T578" t="str">
            <v/>
          </cell>
          <cell r="U578" t="str">
            <v/>
          </cell>
          <cell r="V578">
            <v>16</v>
          </cell>
          <cell r="W578">
            <v>150</v>
          </cell>
          <cell r="X578">
            <v>24331.724999999999</v>
          </cell>
          <cell r="Y578">
            <v>1</v>
          </cell>
          <cell r="Z578">
            <v>0</v>
          </cell>
          <cell r="AA578" t="str">
            <v/>
          </cell>
          <cell r="AB578" t="str">
            <v/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8.5999999999999993E-2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8.5999999999999993E-2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LAS16.PPM11</v>
          </cell>
          <cell r="B579" t="str">
            <v>PPM</v>
          </cell>
          <cell r="C579" t="str">
            <v>11.2.14</v>
          </cell>
          <cell r="D579" t="str">
            <v>PDU</v>
          </cell>
          <cell r="E579" t="str">
            <v>Circuit Breakers -Secondary</v>
          </cell>
          <cell r="F579" t="str">
            <v>400AF / 400AT</v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b">
            <v>0</v>
          </cell>
          <cell r="L579" t="str">
            <v/>
          </cell>
          <cell r="M579" t="str">
            <v/>
          </cell>
          <cell r="N579">
            <v>0</v>
          </cell>
          <cell r="O579" t="str">
            <v/>
          </cell>
          <cell r="P579">
            <v>2</v>
          </cell>
          <cell r="Q579">
            <v>2</v>
          </cell>
          <cell r="R579">
            <v>2</v>
          </cell>
          <cell r="S579" t="str">
            <v/>
          </cell>
          <cell r="T579" t="str">
            <v/>
          </cell>
          <cell r="U579" t="str">
            <v/>
          </cell>
          <cell r="V579">
            <v>16</v>
          </cell>
          <cell r="W579">
            <v>150</v>
          </cell>
          <cell r="X579">
            <v>24331.724999999999</v>
          </cell>
          <cell r="Y579">
            <v>1</v>
          </cell>
          <cell r="Z579">
            <v>0</v>
          </cell>
          <cell r="AA579" t="str">
            <v/>
          </cell>
          <cell r="AB579" t="str">
            <v/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8.5999999999999993E-2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8.5999999999999993E-2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LAS16.PPM11</v>
          </cell>
          <cell r="B580" t="str">
            <v>PPM</v>
          </cell>
          <cell r="C580" t="str">
            <v>11.2.15</v>
          </cell>
          <cell r="D580" t="str">
            <v>PDU</v>
          </cell>
          <cell r="E580" t="str">
            <v>Circuit Breakers -Secondary</v>
          </cell>
          <cell r="F580" t="str">
            <v>400AF / 400AT</v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b">
            <v>0</v>
          </cell>
          <cell r="L580" t="str">
            <v/>
          </cell>
          <cell r="M580" t="str">
            <v/>
          </cell>
          <cell r="N580">
            <v>0</v>
          </cell>
          <cell r="O580" t="str">
            <v/>
          </cell>
          <cell r="P580">
            <v>2</v>
          </cell>
          <cell r="Q580">
            <v>2</v>
          </cell>
          <cell r="R580">
            <v>2</v>
          </cell>
          <cell r="S580" t="str">
            <v/>
          </cell>
          <cell r="T580" t="str">
            <v/>
          </cell>
          <cell r="U580" t="str">
            <v/>
          </cell>
          <cell r="V580">
            <v>16</v>
          </cell>
          <cell r="W580">
            <v>150</v>
          </cell>
          <cell r="X580">
            <v>24331.724999999999</v>
          </cell>
          <cell r="Y580">
            <v>1</v>
          </cell>
          <cell r="Z580">
            <v>0</v>
          </cell>
          <cell r="AA580" t="str">
            <v/>
          </cell>
          <cell r="AB580" t="str">
            <v/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8.5999999999999993E-2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8.5999999999999993E-2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LAS16.PPM11</v>
          </cell>
          <cell r="B581" t="str">
            <v>PPM</v>
          </cell>
          <cell r="C581" t="str">
            <v>11.2.16</v>
          </cell>
          <cell r="D581" t="str">
            <v>PDU</v>
          </cell>
          <cell r="E581" t="str">
            <v>Circuit Breakers -Secondary</v>
          </cell>
          <cell r="F581" t="str">
            <v>400AF / 400AT</v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b">
            <v>0</v>
          </cell>
          <cell r="L581" t="str">
            <v/>
          </cell>
          <cell r="M581" t="str">
            <v/>
          </cell>
          <cell r="N581">
            <v>0</v>
          </cell>
          <cell r="O581" t="str">
            <v/>
          </cell>
          <cell r="P581">
            <v>2</v>
          </cell>
          <cell r="Q581">
            <v>2</v>
          </cell>
          <cell r="R581">
            <v>2</v>
          </cell>
          <cell r="S581" t="str">
            <v/>
          </cell>
          <cell r="T581" t="str">
            <v/>
          </cell>
          <cell r="U581" t="str">
            <v/>
          </cell>
          <cell r="V581">
            <v>16</v>
          </cell>
          <cell r="W581">
            <v>150</v>
          </cell>
          <cell r="X581">
            <v>24331.724999999999</v>
          </cell>
          <cell r="Y581">
            <v>1</v>
          </cell>
          <cell r="Z581">
            <v>0</v>
          </cell>
          <cell r="AA581" t="str">
            <v/>
          </cell>
          <cell r="AB581" t="str">
            <v/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8.5999999999999993E-2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8.5999999999999993E-2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LAS16.PPM11</v>
          </cell>
          <cell r="B582" t="str">
            <v>PPM</v>
          </cell>
          <cell r="C582" t="str">
            <v>11.2.17</v>
          </cell>
          <cell r="D582" t="str">
            <v>PDU</v>
          </cell>
          <cell r="E582" t="str">
            <v>Circuit Breakers -Secondary</v>
          </cell>
          <cell r="F582" t="str">
            <v>400AF / 400AT</v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b">
            <v>0</v>
          </cell>
          <cell r="L582" t="str">
            <v/>
          </cell>
          <cell r="M582" t="str">
            <v/>
          </cell>
          <cell r="N582">
            <v>0</v>
          </cell>
          <cell r="O582" t="str">
            <v/>
          </cell>
          <cell r="P582">
            <v>2</v>
          </cell>
          <cell r="Q582">
            <v>2</v>
          </cell>
          <cell r="R582">
            <v>2</v>
          </cell>
          <cell r="S582" t="str">
            <v/>
          </cell>
          <cell r="T582" t="str">
            <v/>
          </cell>
          <cell r="U582" t="str">
            <v/>
          </cell>
          <cell r="V582">
            <v>16</v>
          </cell>
          <cell r="W582">
            <v>150</v>
          </cell>
          <cell r="X582">
            <v>24331.724999999999</v>
          </cell>
          <cell r="Y582">
            <v>1</v>
          </cell>
          <cell r="Z582">
            <v>0</v>
          </cell>
          <cell r="AA582" t="str">
            <v/>
          </cell>
          <cell r="AB582" t="str">
            <v/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8.5999999999999993E-2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8.5999999999999993E-2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LAS16.PPM11</v>
          </cell>
          <cell r="B583" t="str">
            <v>PPM</v>
          </cell>
          <cell r="C583" t="str">
            <v>11.2.18</v>
          </cell>
          <cell r="D583" t="str">
            <v>PDU</v>
          </cell>
          <cell r="E583" t="str">
            <v>Circuit Breakers -Secondary</v>
          </cell>
          <cell r="F583" t="str">
            <v>400AF / 400AT</v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b">
            <v>0</v>
          </cell>
          <cell r="L583" t="str">
            <v/>
          </cell>
          <cell r="M583" t="str">
            <v/>
          </cell>
          <cell r="N583">
            <v>0</v>
          </cell>
          <cell r="O583" t="str">
            <v/>
          </cell>
          <cell r="P583">
            <v>2</v>
          </cell>
          <cell r="Q583">
            <v>2</v>
          </cell>
          <cell r="R583">
            <v>2</v>
          </cell>
          <cell r="S583" t="str">
            <v/>
          </cell>
          <cell r="T583" t="str">
            <v/>
          </cell>
          <cell r="U583" t="str">
            <v/>
          </cell>
          <cell r="V583">
            <v>16</v>
          </cell>
          <cell r="W583">
            <v>150</v>
          </cell>
          <cell r="X583">
            <v>24331.724999999999</v>
          </cell>
          <cell r="Y583">
            <v>1</v>
          </cell>
          <cell r="Z583">
            <v>0</v>
          </cell>
          <cell r="AA583" t="str">
            <v/>
          </cell>
          <cell r="AB583" t="str">
            <v/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8.5999999999999993E-2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8.5999999999999993E-2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LAS16.PPM11</v>
          </cell>
          <cell r="B584" t="str">
            <v>PPM</v>
          </cell>
          <cell r="C584" t="str">
            <v>11.2.19</v>
          </cell>
          <cell r="D584" t="str">
            <v>PDU</v>
          </cell>
          <cell r="E584" t="str">
            <v>Circuit Breakers -Secondary</v>
          </cell>
          <cell r="F584" t="str">
            <v>400AF / 400AT</v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b">
            <v>0</v>
          </cell>
          <cell r="L584" t="str">
            <v/>
          </cell>
          <cell r="M584" t="str">
            <v/>
          </cell>
          <cell r="N584">
            <v>0</v>
          </cell>
          <cell r="O584" t="str">
            <v/>
          </cell>
          <cell r="P584">
            <v>2</v>
          </cell>
          <cell r="Q584">
            <v>2</v>
          </cell>
          <cell r="R584">
            <v>2</v>
          </cell>
          <cell r="S584" t="str">
            <v/>
          </cell>
          <cell r="T584" t="str">
            <v/>
          </cell>
          <cell r="U584" t="str">
            <v/>
          </cell>
          <cell r="V584">
            <v>16</v>
          </cell>
          <cell r="W584">
            <v>150</v>
          </cell>
          <cell r="X584">
            <v>24331.724999999999</v>
          </cell>
          <cell r="Y584">
            <v>1</v>
          </cell>
          <cell r="Z584">
            <v>0</v>
          </cell>
          <cell r="AA584" t="str">
            <v/>
          </cell>
          <cell r="AB584" t="str">
            <v/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8.5999999999999993E-2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8.5999999999999993E-2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LAS16.PPM11</v>
          </cell>
          <cell r="B585" t="str">
            <v>PPM</v>
          </cell>
          <cell r="C585" t="str">
            <v>11.2.20</v>
          </cell>
          <cell r="D585" t="str">
            <v>PDU</v>
          </cell>
          <cell r="E585" t="str">
            <v>Circuit Breakers -Secondary</v>
          </cell>
          <cell r="F585" t="str">
            <v>400AF / 400AT</v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b">
            <v>0</v>
          </cell>
          <cell r="L585" t="str">
            <v/>
          </cell>
          <cell r="M585" t="str">
            <v/>
          </cell>
          <cell r="N585">
            <v>0</v>
          </cell>
          <cell r="O585" t="str">
            <v/>
          </cell>
          <cell r="P585">
            <v>2</v>
          </cell>
          <cell r="Q585">
            <v>2</v>
          </cell>
          <cell r="R585">
            <v>2</v>
          </cell>
          <cell r="S585" t="str">
            <v/>
          </cell>
          <cell r="T585" t="str">
            <v/>
          </cell>
          <cell r="U585" t="str">
            <v/>
          </cell>
          <cell r="V585">
            <v>16</v>
          </cell>
          <cell r="W585">
            <v>150</v>
          </cell>
          <cell r="X585">
            <v>24331.724999999999</v>
          </cell>
          <cell r="Y585">
            <v>1</v>
          </cell>
          <cell r="Z585">
            <v>0</v>
          </cell>
          <cell r="AA585" t="str">
            <v/>
          </cell>
          <cell r="AB585" t="str">
            <v/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8.5999999999999993E-2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8.5999999999999993E-2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LAS16.PPM11</v>
          </cell>
          <cell r="B586" t="str">
            <v>PPM</v>
          </cell>
          <cell r="C586" t="str">
            <v>11.2.21</v>
          </cell>
          <cell r="D586" t="str">
            <v>PDU</v>
          </cell>
          <cell r="E586" t="str">
            <v>Circuit Breakers -Secondary</v>
          </cell>
          <cell r="F586" t="str">
            <v>400AF / 400AT</v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b">
            <v>0</v>
          </cell>
          <cell r="L586" t="str">
            <v/>
          </cell>
          <cell r="M586" t="str">
            <v/>
          </cell>
          <cell r="N586">
            <v>0</v>
          </cell>
          <cell r="O586" t="str">
            <v/>
          </cell>
          <cell r="P586">
            <v>2</v>
          </cell>
          <cell r="Q586">
            <v>2</v>
          </cell>
          <cell r="R586">
            <v>2</v>
          </cell>
          <cell r="S586" t="str">
            <v/>
          </cell>
          <cell r="T586" t="str">
            <v/>
          </cell>
          <cell r="U586" t="str">
            <v/>
          </cell>
          <cell r="V586">
            <v>16</v>
          </cell>
          <cell r="W586">
            <v>150</v>
          </cell>
          <cell r="X586">
            <v>24331.724999999999</v>
          </cell>
          <cell r="Y586">
            <v>1</v>
          </cell>
          <cell r="Z586">
            <v>0</v>
          </cell>
          <cell r="AA586" t="str">
            <v/>
          </cell>
          <cell r="AB586" t="str">
            <v/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8.5999999999999993E-2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8.5999999999999993E-2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LAS16.PPM11</v>
          </cell>
          <cell r="B587" t="str">
            <v>PPM</v>
          </cell>
          <cell r="C587" t="str">
            <v>11.2.22</v>
          </cell>
          <cell r="D587" t="str">
            <v>PDU</v>
          </cell>
          <cell r="E587" t="str">
            <v>Circuit Breakers -Secondary</v>
          </cell>
          <cell r="F587" t="str">
            <v>400AF / 400AT</v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b">
            <v>0</v>
          </cell>
          <cell r="L587" t="str">
            <v/>
          </cell>
          <cell r="M587" t="str">
            <v/>
          </cell>
          <cell r="N587">
            <v>0</v>
          </cell>
          <cell r="O587" t="str">
            <v/>
          </cell>
          <cell r="P587">
            <v>2</v>
          </cell>
          <cell r="Q587">
            <v>2</v>
          </cell>
          <cell r="R587">
            <v>2</v>
          </cell>
          <cell r="S587" t="str">
            <v/>
          </cell>
          <cell r="T587" t="str">
            <v/>
          </cell>
          <cell r="U587" t="str">
            <v/>
          </cell>
          <cell r="V587">
            <v>16</v>
          </cell>
          <cell r="W587">
            <v>150</v>
          </cell>
          <cell r="X587">
            <v>24331.724999999999</v>
          </cell>
          <cell r="Y587">
            <v>1</v>
          </cell>
          <cell r="Z587">
            <v>0</v>
          </cell>
          <cell r="AA587" t="str">
            <v/>
          </cell>
          <cell r="AB587" t="str">
            <v/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8.5999999999999993E-2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8.5999999999999993E-2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LAS16.PPM11</v>
          </cell>
          <cell r="B588" t="str">
            <v>PPM</v>
          </cell>
          <cell r="C588" t="str">
            <v>11.2.23</v>
          </cell>
          <cell r="D588" t="str">
            <v>PDU</v>
          </cell>
          <cell r="E588" t="str">
            <v>XFMR - Dry-Type, Large</v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b">
            <v>0</v>
          </cell>
          <cell r="L588" t="str">
            <v/>
          </cell>
          <cell r="M588" t="str">
            <v/>
          </cell>
          <cell r="N588">
            <v>0</v>
          </cell>
          <cell r="O588" t="str">
            <v/>
          </cell>
          <cell r="P588">
            <v>4</v>
          </cell>
          <cell r="Q588">
            <v>4</v>
          </cell>
          <cell r="R588">
            <v>4</v>
          </cell>
          <cell r="S588" t="str">
            <v/>
          </cell>
          <cell r="T588" t="str">
            <v/>
          </cell>
          <cell r="U588" t="str">
            <v/>
          </cell>
          <cell r="V588">
            <v>16</v>
          </cell>
          <cell r="W588">
            <v>150</v>
          </cell>
          <cell r="X588">
            <v>24331.724999999999</v>
          </cell>
          <cell r="Y588">
            <v>1</v>
          </cell>
          <cell r="Z588">
            <v>0</v>
          </cell>
          <cell r="AA588" t="str">
            <v/>
          </cell>
          <cell r="AB588" t="str">
            <v/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0.17199999999999999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0.17199999999999999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LAS16.PPM11</v>
          </cell>
          <cell r="B589" t="str">
            <v>PPM</v>
          </cell>
          <cell r="C589" t="str">
            <v>11.2.24</v>
          </cell>
          <cell r="D589" t="str">
            <v>PDU</v>
          </cell>
          <cell r="E589" t="str">
            <v>XFMR - Dry-Type, Large</v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b">
            <v>0</v>
          </cell>
          <cell r="L589" t="str">
            <v/>
          </cell>
          <cell r="M589" t="str">
            <v/>
          </cell>
          <cell r="N589">
            <v>0</v>
          </cell>
          <cell r="O589" t="str">
            <v/>
          </cell>
          <cell r="P589">
            <v>4</v>
          </cell>
          <cell r="Q589">
            <v>4</v>
          </cell>
          <cell r="R589">
            <v>4</v>
          </cell>
          <cell r="S589" t="str">
            <v/>
          </cell>
          <cell r="T589" t="str">
            <v/>
          </cell>
          <cell r="U589" t="str">
            <v/>
          </cell>
          <cell r="V589">
            <v>16</v>
          </cell>
          <cell r="W589">
            <v>150</v>
          </cell>
          <cell r="X589">
            <v>24331.724999999999</v>
          </cell>
          <cell r="Y589">
            <v>1</v>
          </cell>
          <cell r="Z589">
            <v>0</v>
          </cell>
          <cell r="AA589" t="str">
            <v/>
          </cell>
          <cell r="AB589" t="str">
            <v/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0.17199999999999999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0.17199999999999999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LAS16.PPM11</v>
          </cell>
          <cell r="B590" t="str">
            <v>PPM</v>
          </cell>
          <cell r="C590" t="str">
            <v>11.2.25</v>
          </cell>
          <cell r="D590" t="str">
            <v>PDU</v>
          </cell>
          <cell r="E590" t="str">
            <v>Switchboard</v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b">
            <v>0</v>
          </cell>
          <cell r="L590" t="str">
            <v/>
          </cell>
          <cell r="M590" t="str">
            <v/>
          </cell>
          <cell r="N590">
            <v>0</v>
          </cell>
          <cell r="O590" t="str">
            <v/>
          </cell>
          <cell r="P590">
            <v>4</v>
          </cell>
          <cell r="Q590">
            <v>4</v>
          </cell>
          <cell r="R590">
            <v>4</v>
          </cell>
          <cell r="S590" t="str">
            <v/>
          </cell>
          <cell r="T590" t="str">
            <v/>
          </cell>
          <cell r="U590" t="str">
            <v/>
          </cell>
          <cell r="V590">
            <v>16</v>
          </cell>
          <cell r="W590">
            <v>150</v>
          </cell>
          <cell r="X590">
            <v>24331.724999999999</v>
          </cell>
          <cell r="Y590">
            <v>1</v>
          </cell>
          <cell r="Z590">
            <v>0</v>
          </cell>
          <cell r="AA590" t="str">
            <v/>
          </cell>
          <cell r="AB590" t="str">
            <v/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0.17199999999999999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0.17199999999999999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LAS16.PPM11</v>
          </cell>
          <cell r="B591" t="str">
            <v>PPM</v>
          </cell>
          <cell r="C591" t="str">
            <v>11.2.26</v>
          </cell>
          <cell r="D591" t="str">
            <v>PDU</v>
          </cell>
          <cell r="E591" t="str">
            <v>Switchboard</v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b">
            <v>0</v>
          </cell>
          <cell r="L591" t="str">
            <v/>
          </cell>
          <cell r="M591" t="str">
            <v/>
          </cell>
          <cell r="N591">
            <v>0</v>
          </cell>
          <cell r="O591" t="str">
            <v/>
          </cell>
          <cell r="P591">
            <v>4</v>
          </cell>
          <cell r="Q591">
            <v>4</v>
          </cell>
          <cell r="R591">
            <v>4</v>
          </cell>
          <cell r="S591" t="str">
            <v/>
          </cell>
          <cell r="T591" t="str">
            <v/>
          </cell>
          <cell r="U591" t="str">
            <v/>
          </cell>
          <cell r="V591">
            <v>16</v>
          </cell>
          <cell r="W591">
            <v>150</v>
          </cell>
          <cell r="X591">
            <v>24331.724999999999</v>
          </cell>
          <cell r="Y591">
            <v>1</v>
          </cell>
          <cell r="Z591">
            <v>0</v>
          </cell>
          <cell r="AA591" t="str">
            <v/>
          </cell>
          <cell r="AB591" t="str">
            <v/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0.17199999999999999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0.17199999999999999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LAS16.PPM11</v>
          </cell>
          <cell r="B592" t="str">
            <v>PPM</v>
          </cell>
          <cell r="C592" t="str">
            <v>11.2.27</v>
          </cell>
          <cell r="D592" t="str">
            <v>PDU</v>
          </cell>
          <cell r="E592" t="str">
            <v>PDU Load Bank</v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b">
            <v>0</v>
          </cell>
          <cell r="L592" t="str">
            <v/>
          </cell>
          <cell r="M592" t="str">
            <v/>
          </cell>
          <cell r="N592">
            <v>0</v>
          </cell>
          <cell r="O592" t="str">
            <v/>
          </cell>
          <cell r="P592">
            <v>5</v>
          </cell>
          <cell r="Q592">
            <v>5</v>
          </cell>
          <cell r="R592">
            <v>5</v>
          </cell>
          <cell r="S592" t="str">
            <v/>
          </cell>
          <cell r="T592" t="str">
            <v/>
          </cell>
          <cell r="U592" t="str">
            <v/>
          </cell>
          <cell r="V592">
            <v>16</v>
          </cell>
          <cell r="W592">
            <v>150</v>
          </cell>
          <cell r="X592">
            <v>24331.724999999999</v>
          </cell>
          <cell r="Y592">
            <v>1</v>
          </cell>
          <cell r="Z592">
            <v>0</v>
          </cell>
          <cell r="AA592" t="str">
            <v/>
          </cell>
          <cell r="AB592" t="str">
            <v/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0.21499999999999997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0.21499999999999997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LAS16.PPM11</v>
          </cell>
          <cell r="B593" t="str">
            <v>PPM</v>
          </cell>
          <cell r="C593" t="str">
            <v>11.2.28</v>
          </cell>
          <cell r="D593" t="str">
            <v>PDU</v>
          </cell>
          <cell r="E593" t="str">
            <v>PDU Load Bank</v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b">
            <v>0</v>
          </cell>
          <cell r="L593" t="str">
            <v/>
          </cell>
          <cell r="M593" t="str">
            <v/>
          </cell>
          <cell r="N593">
            <v>0</v>
          </cell>
          <cell r="O593" t="str">
            <v/>
          </cell>
          <cell r="P593">
            <v>5</v>
          </cell>
          <cell r="Q593">
            <v>5</v>
          </cell>
          <cell r="R593">
            <v>5</v>
          </cell>
          <cell r="S593" t="str">
            <v/>
          </cell>
          <cell r="T593" t="str">
            <v/>
          </cell>
          <cell r="U593" t="str">
            <v/>
          </cell>
          <cell r="V593">
            <v>16</v>
          </cell>
          <cell r="W593">
            <v>150</v>
          </cell>
          <cell r="X593">
            <v>24331.724999999999</v>
          </cell>
          <cell r="Y593">
            <v>1</v>
          </cell>
          <cell r="Z593">
            <v>0</v>
          </cell>
          <cell r="AA593" t="str">
            <v/>
          </cell>
          <cell r="AB593" t="str">
            <v/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0.21499999999999997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0.21499999999999997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LAS16.PPM11</v>
          </cell>
          <cell r="B594" t="str">
            <v>PPM</v>
          </cell>
          <cell r="C594" t="str">
            <v>11.3.1</v>
          </cell>
          <cell r="D594" t="str">
            <v>Grounding</v>
          </cell>
          <cell r="E594" t="str">
            <v>Point-to-Point</v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b">
            <v>0</v>
          </cell>
          <cell r="L594" t="str">
            <v/>
          </cell>
          <cell r="M594" t="str">
            <v/>
          </cell>
          <cell r="N594">
            <v>0</v>
          </cell>
          <cell r="O594" t="str">
            <v/>
          </cell>
          <cell r="P594">
            <v>1.5</v>
          </cell>
          <cell r="Q594">
            <v>1.5</v>
          </cell>
          <cell r="R594">
            <v>1.5</v>
          </cell>
          <cell r="S594" t="str">
            <v/>
          </cell>
          <cell r="T594" t="str">
            <v/>
          </cell>
          <cell r="U594" t="str">
            <v/>
          </cell>
          <cell r="V594">
            <v>16</v>
          </cell>
          <cell r="W594">
            <v>150</v>
          </cell>
          <cell r="X594">
            <v>24331.724999999999</v>
          </cell>
          <cell r="Y594">
            <v>1</v>
          </cell>
          <cell r="Z594">
            <v>0</v>
          </cell>
          <cell r="AA594" t="str">
            <v/>
          </cell>
          <cell r="AB594" t="str">
            <v/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6.4500000000000002E-2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6.4500000000000002E-2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LAS16.PPM11</v>
          </cell>
          <cell r="B595" t="str">
            <v>PPM</v>
          </cell>
          <cell r="C595" t="str">
            <v>11.3.2</v>
          </cell>
          <cell r="D595" t="str">
            <v>Grounding</v>
          </cell>
          <cell r="E595" t="str">
            <v>Ground Resistance - Clamp</v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b">
            <v>0</v>
          </cell>
          <cell r="L595" t="str">
            <v/>
          </cell>
          <cell r="M595" t="str">
            <v/>
          </cell>
          <cell r="N595">
            <v>0</v>
          </cell>
          <cell r="O595" t="str">
            <v/>
          </cell>
          <cell r="P595">
            <v>2</v>
          </cell>
          <cell r="Q595">
            <v>2</v>
          </cell>
          <cell r="R595">
            <v>2</v>
          </cell>
          <cell r="S595" t="str">
            <v/>
          </cell>
          <cell r="T595" t="str">
            <v/>
          </cell>
          <cell r="U595" t="str">
            <v/>
          </cell>
          <cell r="V595">
            <v>16</v>
          </cell>
          <cell r="W595">
            <v>150</v>
          </cell>
          <cell r="X595">
            <v>24331.724999999999</v>
          </cell>
          <cell r="Y595">
            <v>1</v>
          </cell>
          <cell r="Z595">
            <v>0</v>
          </cell>
          <cell r="AA595" t="str">
            <v/>
          </cell>
          <cell r="AB595" t="str">
            <v/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8.5999999999999993E-2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8.5999999999999993E-2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LAS16.PPM12</v>
          </cell>
          <cell r="B596" t="str">
            <v>PPM</v>
          </cell>
          <cell r="C596" t="str">
            <v>12.1.1</v>
          </cell>
          <cell r="D596" t="str">
            <v>Main Switchgear</v>
          </cell>
          <cell r="E596" t="str">
            <v>Switchboard</v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b">
            <v>0</v>
          </cell>
          <cell r="L596" t="str">
            <v/>
          </cell>
          <cell r="M596" t="str">
            <v/>
          </cell>
          <cell r="N596">
            <v>0</v>
          </cell>
          <cell r="O596" t="str">
            <v/>
          </cell>
          <cell r="P596">
            <v>4</v>
          </cell>
          <cell r="Q596">
            <v>4</v>
          </cell>
          <cell r="R596">
            <v>4</v>
          </cell>
          <cell r="S596" t="str">
            <v/>
          </cell>
          <cell r="T596" t="str">
            <v/>
          </cell>
          <cell r="U596" t="str">
            <v/>
          </cell>
          <cell r="V596">
            <v>17</v>
          </cell>
          <cell r="W596">
            <v>150</v>
          </cell>
          <cell r="X596">
            <v>24331.724999999999</v>
          </cell>
          <cell r="Y596">
            <v>1</v>
          </cell>
          <cell r="Z596">
            <v>0</v>
          </cell>
          <cell r="AA596" t="str">
            <v/>
          </cell>
          <cell r="AB596" t="str">
            <v/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0.17199999999999999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0.17199999999999999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LAS16.PPM12</v>
          </cell>
          <cell r="B597" t="str">
            <v>PPM</v>
          </cell>
          <cell r="C597" t="str">
            <v>12.1.2</v>
          </cell>
          <cell r="D597" t="str">
            <v>Main Switchgear</v>
          </cell>
          <cell r="E597" t="str">
            <v>Circuit Breakers -Primary</v>
          </cell>
          <cell r="F597" t="str">
            <v>5000AF / 4200AT</v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b">
            <v>0</v>
          </cell>
          <cell r="L597" t="str">
            <v/>
          </cell>
          <cell r="M597" t="str">
            <v/>
          </cell>
          <cell r="N597">
            <v>0</v>
          </cell>
          <cell r="O597" t="str">
            <v/>
          </cell>
          <cell r="P597">
            <v>4</v>
          </cell>
          <cell r="Q597">
            <v>4</v>
          </cell>
          <cell r="R597">
            <v>4</v>
          </cell>
          <cell r="S597" t="str">
            <v/>
          </cell>
          <cell r="T597" t="str">
            <v/>
          </cell>
          <cell r="U597" t="str">
            <v/>
          </cell>
          <cell r="V597">
            <v>17</v>
          </cell>
          <cell r="W597">
            <v>150</v>
          </cell>
          <cell r="X597">
            <v>24331.724999999999</v>
          </cell>
          <cell r="Y597">
            <v>1</v>
          </cell>
          <cell r="Z597">
            <v>0</v>
          </cell>
          <cell r="AA597" t="str">
            <v/>
          </cell>
          <cell r="AB597" t="str">
            <v/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0.17199999999999999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0.17199999999999999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LAS16.PPM12</v>
          </cell>
          <cell r="B598" t="str">
            <v>PPM</v>
          </cell>
          <cell r="C598" t="str">
            <v>12.1.3</v>
          </cell>
          <cell r="D598" t="str">
            <v>Main Switchgear</v>
          </cell>
          <cell r="E598" t="str">
            <v>Circuit Breakers -Primary</v>
          </cell>
          <cell r="F598" t="str">
            <v>5000AF / 4200AT</v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b">
            <v>0</v>
          </cell>
          <cell r="L598" t="str">
            <v/>
          </cell>
          <cell r="M598" t="str">
            <v/>
          </cell>
          <cell r="N598">
            <v>0</v>
          </cell>
          <cell r="O598" t="str">
            <v/>
          </cell>
          <cell r="P598">
            <v>4</v>
          </cell>
          <cell r="Q598">
            <v>4</v>
          </cell>
          <cell r="R598">
            <v>4</v>
          </cell>
          <cell r="S598" t="str">
            <v/>
          </cell>
          <cell r="T598" t="str">
            <v/>
          </cell>
          <cell r="U598" t="str">
            <v/>
          </cell>
          <cell r="V598">
            <v>17</v>
          </cell>
          <cell r="W598">
            <v>150</v>
          </cell>
          <cell r="X598">
            <v>24331.724999999999</v>
          </cell>
          <cell r="Y598">
            <v>1</v>
          </cell>
          <cell r="Z598">
            <v>0</v>
          </cell>
          <cell r="AA598" t="str">
            <v/>
          </cell>
          <cell r="AB598" t="str">
            <v/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0.17199999999999999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0.17199999999999999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LAS16.PPM12</v>
          </cell>
          <cell r="B599" t="str">
            <v>PPM</v>
          </cell>
          <cell r="C599" t="str">
            <v>12.1.4</v>
          </cell>
          <cell r="D599" t="str">
            <v>Main Switchgear</v>
          </cell>
          <cell r="E599" t="str">
            <v>Circuit Breakers -Primary</v>
          </cell>
          <cell r="F599" t="str">
            <v>400AF / 400AT</v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b">
            <v>0</v>
          </cell>
          <cell r="L599" t="str">
            <v/>
          </cell>
          <cell r="M599" t="str">
            <v/>
          </cell>
          <cell r="N599">
            <v>0</v>
          </cell>
          <cell r="O599" t="str">
            <v/>
          </cell>
          <cell r="P599">
            <v>3</v>
          </cell>
          <cell r="Q599">
            <v>3</v>
          </cell>
          <cell r="R599">
            <v>3</v>
          </cell>
          <cell r="S599" t="str">
            <v/>
          </cell>
          <cell r="T599" t="str">
            <v/>
          </cell>
          <cell r="U599" t="str">
            <v/>
          </cell>
          <cell r="V599">
            <v>17</v>
          </cell>
          <cell r="W599">
            <v>150</v>
          </cell>
          <cell r="X599">
            <v>24331.724999999999</v>
          </cell>
          <cell r="Y599">
            <v>1</v>
          </cell>
          <cell r="Z599">
            <v>0</v>
          </cell>
          <cell r="AA599" t="str">
            <v/>
          </cell>
          <cell r="AB599" t="str">
            <v/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0.129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0.129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LAS16.PPM12</v>
          </cell>
          <cell r="B600" t="str">
            <v>PPM</v>
          </cell>
          <cell r="C600" t="str">
            <v>12.1.5</v>
          </cell>
          <cell r="D600" t="str">
            <v>Main Switchgear</v>
          </cell>
          <cell r="E600" t="str">
            <v>Circuit Breakers -Primary</v>
          </cell>
          <cell r="F600" t="str">
            <v>400AF / 400AT</v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b">
            <v>0</v>
          </cell>
          <cell r="L600" t="str">
            <v/>
          </cell>
          <cell r="M600" t="str">
            <v/>
          </cell>
          <cell r="N600">
            <v>0</v>
          </cell>
          <cell r="O600" t="str">
            <v/>
          </cell>
          <cell r="P600">
            <v>3</v>
          </cell>
          <cell r="Q600">
            <v>3</v>
          </cell>
          <cell r="R600">
            <v>3</v>
          </cell>
          <cell r="S600" t="str">
            <v/>
          </cell>
          <cell r="T600" t="str">
            <v/>
          </cell>
          <cell r="U600" t="str">
            <v/>
          </cell>
          <cell r="V600">
            <v>17</v>
          </cell>
          <cell r="W600">
            <v>150</v>
          </cell>
          <cell r="X600">
            <v>24331.724999999999</v>
          </cell>
          <cell r="Y600">
            <v>1</v>
          </cell>
          <cell r="Z600">
            <v>0</v>
          </cell>
          <cell r="AA600" t="str">
            <v/>
          </cell>
          <cell r="AB600" t="str">
            <v/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0.129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0.129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LAS16.PPM12</v>
          </cell>
          <cell r="B601" t="str">
            <v>PPM</v>
          </cell>
          <cell r="C601" t="str">
            <v>12.1.6</v>
          </cell>
          <cell r="D601" t="str">
            <v>Main Switchgear</v>
          </cell>
          <cell r="E601" t="str">
            <v>Circuit Breakers -Primary</v>
          </cell>
          <cell r="F601" t="str">
            <v>600AF / 400 AT</v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b">
            <v>0</v>
          </cell>
          <cell r="L601" t="str">
            <v/>
          </cell>
          <cell r="M601" t="str">
            <v/>
          </cell>
          <cell r="N601">
            <v>0</v>
          </cell>
          <cell r="O601" t="str">
            <v/>
          </cell>
          <cell r="P601">
            <v>3</v>
          </cell>
          <cell r="Q601">
            <v>3</v>
          </cell>
          <cell r="R601">
            <v>3</v>
          </cell>
          <cell r="S601" t="str">
            <v/>
          </cell>
          <cell r="T601" t="str">
            <v/>
          </cell>
          <cell r="U601" t="str">
            <v/>
          </cell>
          <cell r="V601">
            <v>17</v>
          </cell>
          <cell r="W601">
            <v>150</v>
          </cell>
          <cell r="X601">
            <v>24331.724999999999</v>
          </cell>
          <cell r="Y601">
            <v>1</v>
          </cell>
          <cell r="Z601">
            <v>0</v>
          </cell>
          <cell r="AA601" t="str">
            <v/>
          </cell>
          <cell r="AB601" t="str">
            <v/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0.129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0.129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LAS16.PPM12</v>
          </cell>
          <cell r="B602" t="str">
            <v>PPM</v>
          </cell>
          <cell r="C602" t="str">
            <v>12.1.7</v>
          </cell>
          <cell r="D602" t="str">
            <v>Main Switchgear</v>
          </cell>
          <cell r="E602" t="str">
            <v>Circuit Breakers -Primary</v>
          </cell>
          <cell r="F602" t="str">
            <v>600AF / 400 AT</v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b">
            <v>0</v>
          </cell>
          <cell r="L602" t="str">
            <v/>
          </cell>
          <cell r="M602" t="str">
            <v/>
          </cell>
          <cell r="N602">
            <v>0</v>
          </cell>
          <cell r="O602" t="str">
            <v/>
          </cell>
          <cell r="P602">
            <v>3</v>
          </cell>
          <cell r="Q602">
            <v>3</v>
          </cell>
          <cell r="R602">
            <v>3</v>
          </cell>
          <cell r="S602" t="str">
            <v/>
          </cell>
          <cell r="T602" t="str">
            <v/>
          </cell>
          <cell r="U602" t="str">
            <v/>
          </cell>
          <cell r="V602">
            <v>17</v>
          </cell>
          <cell r="W602">
            <v>150</v>
          </cell>
          <cell r="X602">
            <v>24331.724999999999</v>
          </cell>
          <cell r="Y602">
            <v>1</v>
          </cell>
          <cell r="Z602">
            <v>0</v>
          </cell>
          <cell r="AA602" t="str">
            <v/>
          </cell>
          <cell r="AB602" t="str">
            <v/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0.129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0.129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LAS16.PPM12</v>
          </cell>
          <cell r="B603" t="str">
            <v>PPM</v>
          </cell>
          <cell r="C603" t="str">
            <v>12.1.8</v>
          </cell>
          <cell r="D603" t="str">
            <v>Main Switchgear</v>
          </cell>
          <cell r="E603" t="str">
            <v>Circuit Breakers -Primary</v>
          </cell>
          <cell r="F603" t="str">
            <v>600AF / 400 AT</v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b">
            <v>0</v>
          </cell>
          <cell r="L603" t="str">
            <v/>
          </cell>
          <cell r="M603" t="str">
            <v/>
          </cell>
          <cell r="N603">
            <v>0</v>
          </cell>
          <cell r="O603" t="str">
            <v/>
          </cell>
          <cell r="P603">
            <v>3</v>
          </cell>
          <cell r="Q603">
            <v>3</v>
          </cell>
          <cell r="R603">
            <v>3</v>
          </cell>
          <cell r="S603" t="str">
            <v/>
          </cell>
          <cell r="T603" t="str">
            <v/>
          </cell>
          <cell r="U603" t="str">
            <v/>
          </cell>
          <cell r="V603">
            <v>17</v>
          </cell>
          <cell r="W603">
            <v>150</v>
          </cell>
          <cell r="X603">
            <v>24331.724999999999</v>
          </cell>
          <cell r="Y603">
            <v>1</v>
          </cell>
          <cell r="Z603">
            <v>0</v>
          </cell>
          <cell r="AA603" t="str">
            <v/>
          </cell>
          <cell r="AB603" t="str">
            <v/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0.129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0.129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LAS16.PPM12</v>
          </cell>
          <cell r="B604" t="str">
            <v>PPM</v>
          </cell>
          <cell r="C604" t="str">
            <v>12.1.9</v>
          </cell>
          <cell r="D604" t="str">
            <v>Main Switchgear</v>
          </cell>
          <cell r="E604" t="str">
            <v>Circuit Breakers -Primary</v>
          </cell>
          <cell r="F604" t="str">
            <v>1200AF / 800AT</v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b">
            <v>0</v>
          </cell>
          <cell r="L604" t="str">
            <v/>
          </cell>
          <cell r="M604" t="str">
            <v/>
          </cell>
          <cell r="N604">
            <v>0</v>
          </cell>
          <cell r="O604" t="str">
            <v/>
          </cell>
          <cell r="P604">
            <v>3</v>
          </cell>
          <cell r="Q604">
            <v>3</v>
          </cell>
          <cell r="R604">
            <v>3</v>
          </cell>
          <cell r="S604" t="str">
            <v/>
          </cell>
          <cell r="T604" t="str">
            <v/>
          </cell>
          <cell r="U604" t="str">
            <v/>
          </cell>
          <cell r="V604">
            <v>17</v>
          </cell>
          <cell r="W604">
            <v>150</v>
          </cell>
          <cell r="X604">
            <v>24331.724999999999</v>
          </cell>
          <cell r="Y604">
            <v>1</v>
          </cell>
          <cell r="Z604">
            <v>0</v>
          </cell>
          <cell r="AA604" t="str">
            <v/>
          </cell>
          <cell r="AB604" t="str">
            <v/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0.129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0.129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LAS16.PPM12</v>
          </cell>
          <cell r="B605" t="str">
            <v>PPM</v>
          </cell>
          <cell r="C605" t="str">
            <v>12.1.10</v>
          </cell>
          <cell r="D605" t="str">
            <v>Main Switchgear</v>
          </cell>
          <cell r="E605" t="str">
            <v>Circuit Breakers -Primary</v>
          </cell>
          <cell r="F605" t="str">
            <v>1200AF / 800AT</v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b">
            <v>0</v>
          </cell>
          <cell r="L605" t="str">
            <v/>
          </cell>
          <cell r="M605" t="str">
            <v/>
          </cell>
          <cell r="N605">
            <v>0</v>
          </cell>
          <cell r="O605" t="str">
            <v/>
          </cell>
          <cell r="P605">
            <v>3</v>
          </cell>
          <cell r="Q605">
            <v>3</v>
          </cell>
          <cell r="R605">
            <v>3</v>
          </cell>
          <cell r="S605" t="str">
            <v/>
          </cell>
          <cell r="T605" t="str">
            <v/>
          </cell>
          <cell r="U605" t="str">
            <v/>
          </cell>
          <cell r="V605">
            <v>17</v>
          </cell>
          <cell r="W605">
            <v>150</v>
          </cell>
          <cell r="X605">
            <v>24331.724999999999</v>
          </cell>
          <cell r="Y605">
            <v>1</v>
          </cell>
          <cell r="Z605">
            <v>0</v>
          </cell>
          <cell r="AA605" t="str">
            <v/>
          </cell>
          <cell r="AB605" t="str">
            <v/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0.129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0.129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LAS16.PPM12</v>
          </cell>
          <cell r="B606" t="str">
            <v>PPM</v>
          </cell>
          <cell r="C606" t="str">
            <v>12.1.11</v>
          </cell>
          <cell r="D606" t="str">
            <v>Main Switchgear</v>
          </cell>
          <cell r="E606" t="str">
            <v>Circuit Breakers -Primary</v>
          </cell>
          <cell r="F606" t="str">
            <v>2000AF / 1600AT</v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b">
            <v>0</v>
          </cell>
          <cell r="L606" t="str">
            <v/>
          </cell>
          <cell r="M606" t="str">
            <v/>
          </cell>
          <cell r="N606">
            <v>0</v>
          </cell>
          <cell r="O606" t="str">
            <v/>
          </cell>
          <cell r="P606">
            <v>3</v>
          </cell>
          <cell r="Q606">
            <v>3</v>
          </cell>
          <cell r="R606">
            <v>3</v>
          </cell>
          <cell r="S606" t="str">
            <v/>
          </cell>
          <cell r="T606" t="str">
            <v/>
          </cell>
          <cell r="U606" t="str">
            <v/>
          </cell>
          <cell r="V606">
            <v>17</v>
          </cell>
          <cell r="W606">
            <v>150</v>
          </cell>
          <cell r="X606">
            <v>24331.724999999999</v>
          </cell>
          <cell r="Y606">
            <v>1</v>
          </cell>
          <cell r="Z606">
            <v>0</v>
          </cell>
          <cell r="AA606" t="str">
            <v/>
          </cell>
          <cell r="AB606" t="str">
            <v/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0.129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0.129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LAS16.PPM12</v>
          </cell>
          <cell r="B607" t="str">
            <v>PPM</v>
          </cell>
          <cell r="C607" t="str">
            <v>12.1.12</v>
          </cell>
          <cell r="D607" t="str">
            <v>Main Switchgear</v>
          </cell>
          <cell r="E607" t="str">
            <v>Circuit Breakers -Primary</v>
          </cell>
          <cell r="F607" t="str">
            <v>2000AF / 1600AT</v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b">
            <v>0</v>
          </cell>
          <cell r="L607" t="str">
            <v/>
          </cell>
          <cell r="M607" t="str">
            <v/>
          </cell>
          <cell r="N607">
            <v>0</v>
          </cell>
          <cell r="O607" t="str">
            <v/>
          </cell>
          <cell r="P607">
            <v>3</v>
          </cell>
          <cell r="Q607">
            <v>3</v>
          </cell>
          <cell r="R607">
            <v>3</v>
          </cell>
          <cell r="S607" t="str">
            <v/>
          </cell>
          <cell r="T607" t="str">
            <v/>
          </cell>
          <cell r="U607" t="str">
            <v/>
          </cell>
          <cell r="V607">
            <v>17</v>
          </cell>
          <cell r="W607">
            <v>150</v>
          </cell>
          <cell r="X607">
            <v>24331.724999999999</v>
          </cell>
          <cell r="Y607">
            <v>1</v>
          </cell>
          <cell r="Z607">
            <v>0</v>
          </cell>
          <cell r="AA607" t="str">
            <v/>
          </cell>
          <cell r="AB607" t="str">
            <v/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0.129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0.129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LAS16.PPM12</v>
          </cell>
          <cell r="B608" t="str">
            <v>PPM</v>
          </cell>
          <cell r="C608" t="str">
            <v>12.1.13</v>
          </cell>
          <cell r="D608" t="str">
            <v>Main Switchgear</v>
          </cell>
          <cell r="E608" t="str">
            <v>Circuit Breakers -Primary</v>
          </cell>
          <cell r="F608" t="str">
            <v>2000AF / 1600AT</v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b">
            <v>0</v>
          </cell>
          <cell r="L608" t="str">
            <v/>
          </cell>
          <cell r="M608" t="str">
            <v/>
          </cell>
          <cell r="N608">
            <v>0</v>
          </cell>
          <cell r="O608" t="str">
            <v/>
          </cell>
          <cell r="P608">
            <v>3</v>
          </cell>
          <cell r="Q608">
            <v>3</v>
          </cell>
          <cell r="R608">
            <v>3</v>
          </cell>
          <cell r="S608" t="str">
            <v/>
          </cell>
          <cell r="T608" t="str">
            <v/>
          </cell>
          <cell r="U608" t="str">
            <v/>
          </cell>
          <cell r="V608">
            <v>17</v>
          </cell>
          <cell r="W608">
            <v>150</v>
          </cell>
          <cell r="X608">
            <v>24331.724999999999</v>
          </cell>
          <cell r="Y608">
            <v>1</v>
          </cell>
          <cell r="Z608">
            <v>0</v>
          </cell>
          <cell r="AA608" t="str">
            <v/>
          </cell>
          <cell r="AB608" t="str">
            <v/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0.129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0.129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LAS16.PPM12</v>
          </cell>
          <cell r="B609" t="str">
            <v>PPM</v>
          </cell>
          <cell r="C609" t="str">
            <v>12.1.14</v>
          </cell>
          <cell r="D609" t="str">
            <v>Main Switchgear</v>
          </cell>
          <cell r="E609" t="str">
            <v>Circuit Breakers -Primary</v>
          </cell>
          <cell r="F609" t="str">
            <v>2000AF / 1600AT</v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b">
            <v>0</v>
          </cell>
          <cell r="L609" t="str">
            <v/>
          </cell>
          <cell r="M609" t="str">
            <v/>
          </cell>
          <cell r="N609">
            <v>0</v>
          </cell>
          <cell r="O609" t="str">
            <v/>
          </cell>
          <cell r="P609">
            <v>3</v>
          </cell>
          <cell r="Q609">
            <v>3</v>
          </cell>
          <cell r="R609">
            <v>3</v>
          </cell>
          <cell r="S609" t="str">
            <v/>
          </cell>
          <cell r="T609" t="str">
            <v/>
          </cell>
          <cell r="U609" t="str">
            <v/>
          </cell>
          <cell r="V609">
            <v>17</v>
          </cell>
          <cell r="W609">
            <v>150</v>
          </cell>
          <cell r="X609">
            <v>24331.724999999999</v>
          </cell>
          <cell r="Y609">
            <v>1</v>
          </cell>
          <cell r="Z609">
            <v>0</v>
          </cell>
          <cell r="AA609" t="str">
            <v/>
          </cell>
          <cell r="AB609" t="str">
            <v/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0.129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0.129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LAS16.PPM12</v>
          </cell>
          <cell r="B610" t="str">
            <v>PPM</v>
          </cell>
          <cell r="C610" t="str">
            <v>12.1.15</v>
          </cell>
          <cell r="D610" t="str">
            <v>Main Switchgear</v>
          </cell>
          <cell r="E610" t="str">
            <v>Circuit Breakers -Primary</v>
          </cell>
          <cell r="F610" t="str">
            <v>2000AF / 1600AT</v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b">
            <v>0</v>
          </cell>
          <cell r="L610" t="str">
            <v/>
          </cell>
          <cell r="M610" t="str">
            <v/>
          </cell>
          <cell r="N610">
            <v>0</v>
          </cell>
          <cell r="O610" t="str">
            <v/>
          </cell>
          <cell r="P610">
            <v>3</v>
          </cell>
          <cell r="Q610">
            <v>3</v>
          </cell>
          <cell r="R610">
            <v>3</v>
          </cell>
          <cell r="S610" t="str">
            <v/>
          </cell>
          <cell r="T610" t="str">
            <v/>
          </cell>
          <cell r="U610" t="str">
            <v/>
          </cell>
          <cell r="V610">
            <v>17</v>
          </cell>
          <cell r="W610">
            <v>150</v>
          </cell>
          <cell r="X610">
            <v>24331.724999999999</v>
          </cell>
          <cell r="Y610">
            <v>1</v>
          </cell>
          <cell r="Z610">
            <v>0</v>
          </cell>
          <cell r="AA610" t="str">
            <v/>
          </cell>
          <cell r="AB610" t="str">
            <v/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0.129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0.129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LAS16.PPM12</v>
          </cell>
          <cell r="B611" t="str">
            <v>PPM</v>
          </cell>
          <cell r="C611" t="str">
            <v>12.1.16</v>
          </cell>
          <cell r="D611" t="str">
            <v>Main Switchgear</v>
          </cell>
          <cell r="E611" t="str">
            <v>Circuit Breakers -Primary</v>
          </cell>
          <cell r="F611" t="str">
            <v>2000AF / 1600AT</v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b">
            <v>0</v>
          </cell>
          <cell r="L611" t="str">
            <v/>
          </cell>
          <cell r="M611" t="str">
            <v/>
          </cell>
          <cell r="N611">
            <v>0</v>
          </cell>
          <cell r="O611" t="str">
            <v/>
          </cell>
          <cell r="P611">
            <v>3</v>
          </cell>
          <cell r="Q611">
            <v>3</v>
          </cell>
          <cell r="R611">
            <v>3</v>
          </cell>
          <cell r="S611" t="str">
            <v/>
          </cell>
          <cell r="T611" t="str">
            <v/>
          </cell>
          <cell r="U611" t="str">
            <v/>
          </cell>
          <cell r="V611">
            <v>17</v>
          </cell>
          <cell r="W611">
            <v>150</v>
          </cell>
          <cell r="X611">
            <v>24331.724999999999</v>
          </cell>
          <cell r="Y611">
            <v>1</v>
          </cell>
          <cell r="Z611">
            <v>0</v>
          </cell>
          <cell r="AA611" t="str">
            <v/>
          </cell>
          <cell r="AB611" t="str">
            <v/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0.129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0.129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LAS16.PPM12</v>
          </cell>
          <cell r="B612" t="str">
            <v>PPM</v>
          </cell>
          <cell r="C612" t="str">
            <v>12.1.17</v>
          </cell>
          <cell r="D612" t="str">
            <v>Main Switchgear</v>
          </cell>
          <cell r="E612" t="str">
            <v>Circuit Breakers -Primary</v>
          </cell>
          <cell r="F612" t="str">
            <v>3000AT / 2500AT</v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b">
            <v>0</v>
          </cell>
          <cell r="L612" t="str">
            <v/>
          </cell>
          <cell r="M612" t="str">
            <v/>
          </cell>
          <cell r="N612">
            <v>0</v>
          </cell>
          <cell r="O612" t="str">
            <v/>
          </cell>
          <cell r="P612">
            <v>3</v>
          </cell>
          <cell r="Q612">
            <v>3</v>
          </cell>
          <cell r="R612">
            <v>3</v>
          </cell>
          <cell r="S612" t="str">
            <v/>
          </cell>
          <cell r="T612" t="str">
            <v/>
          </cell>
          <cell r="U612" t="str">
            <v/>
          </cell>
          <cell r="V612">
            <v>17</v>
          </cell>
          <cell r="W612">
            <v>150</v>
          </cell>
          <cell r="X612">
            <v>24331.724999999999</v>
          </cell>
          <cell r="Y612">
            <v>1</v>
          </cell>
          <cell r="Z612">
            <v>0</v>
          </cell>
          <cell r="AA612" t="str">
            <v/>
          </cell>
          <cell r="AB612" t="str">
            <v/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0.129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0.129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LAS16.PPM12</v>
          </cell>
          <cell r="B613" t="str">
            <v>PPM</v>
          </cell>
          <cell r="C613" t="str">
            <v>12.1.18</v>
          </cell>
          <cell r="D613" t="str">
            <v>Main Switchgear</v>
          </cell>
          <cell r="E613" t="str">
            <v>Circuit Breakers -Primary</v>
          </cell>
          <cell r="F613" t="str">
            <v>3000AT / 2500AT</v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b">
            <v>0</v>
          </cell>
          <cell r="L613" t="str">
            <v/>
          </cell>
          <cell r="M613" t="str">
            <v/>
          </cell>
          <cell r="N613">
            <v>0</v>
          </cell>
          <cell r="O613" t="str">
            <v/>
          </cell>
          <cell r="P613">
            <v>3</v>
          </cell>
          <cell r="Q613">
            <v>3</v>
          </cell>
          <cell r="R613">
            <v>3</v>
          </cell>
          <cell r="S613" t="str">
            <v/>
          </cell>
          <cell r="T613" t="str">
            <v/>
          </cell>
          <cell r="U613" t="str">
            <v/>
          </cell>
          <cell r="V613">
            <v>17</v>
          </cell>
          <cell r="W613">
            <v>150</v>
          </cell>
          <cell r="X613">
            <v>24331.724999999999</v>
          </cell>
          <cell r="Y613">
            <v>1</v>
          </cell>
          <cell r="Z613">
            <v>0</v>
          </cell>
          <cell r="AA613" t="str">
            <v/>
          </cell>
          <cell r="AB613" t="str">
            <v/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0.129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0.129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LAS16.PPM12</v>
          </cell>
          <cell r="B614" t="str">
            <v>PPM</v>
          </cell>
          <cell r="C614" t="str">
            <v>12.1.19</v>
          </cell>
          <cell r="D614" t="str">
            <v>Main Switchgear</v>
          </cell>
          <cell r="E614" t="str">
            <v>Circuit Breakers -Primary</v>
          </cell>
          <cell r="F614" t="str">
            <v>HLP02A MAIN</v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b">
            <v>0</v>
          </cell>
          <cell r="L614" t="str">
            <v/>
          </cell>
          <cell r="M614" t="str">
            <v/>
          </cell>
          <cell r="N614">
            <v>0</v>
          </cell>
          <cell r="O614" t="str">
            <v/>
          </cell>
          <cell r="P614">
            <v>3</v>
          </cell>
          <cell r="Q614">
            <v>3</v>
          </cell>
          <cell r="R614">
            <v>3</v>
          </cell>
          <cell r="S614" t="str">
            <v/>
          </cell>
          <cell r="T614" t="str">
            <v/>
          </cell>
          <cell r="U614" t="str">
            <v/>
          </cell>
          <cell r="V614">
            <v>17</v>
          </cell>
          <cell r="W614">
            <v>150</v>
          </cell>
          <cell r="X614">
            <v>24331.724999999999</v>
          </cell>
          <cell r="Y614">
            <v>1</v>
          </cell>
          <cell r="Z614">
            <v>0</v>
          </cell>
          <cell r="AA614" t="str">
            <v/>
          </cell>
          <cell r="AB614" t="str">
            <v/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0.129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0.129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LAS16.PPM12</v>
          </cell>
          <cell r="B615" t="str">
            <v>PPM</v>
          </cell>
          <cell r="C615" t="str">
            <v>12.1.20</v>
          </cell>
          <cell r="D615" t="str">
            <v>Main Switchgear</v>
          </cell>
          <cell r="E615" t="str">
            <v>LV Cables</v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b">
            <v>0</v>
          </cell>
          <cell r="L615" t="str">
            <v/>
          </cell>
          <cell r="M615" t="str">
            <v/>
          </cell>
          <cell r="N615">
            <v>0</v>
          </cell>
          <cell r="O615" t="str">
            <v/>
          </cell>
          <cell r="P615">
            <v>18.600000000000001</v>
          </cell>
          <cell r="Q615">
            <v>18.600000000000001</v>
          </cell>
          <cell r="R615">
            <v>18.600000000000001</v>
          </cell>
          <cell r="S615" t="str">
            <v/>
          </cell>
          <cell r="T615" t="str">
            <v/>
          </cell>
          <cell r="U615" t="str">
            <v/>
          </cell>
          <cell r="V615">
            <v>17</v>
          </cell>
          <cell r="W615">
            <v>150</v>
          </cell>
          <cell r="X615">
            <v>24331.724999999999</v>
          </cell>
          <cell r="Y615">
            <v>1</v>
          </cell>
          <cell r="Z615">
            <v>0</v>
          </cell>
          <cell r="AA615" t="str">
            <v/>
          </cell>
          <cell r="AB615" t="str">
            <v/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0.79979999999999996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0.79979999999999996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LAS16.PPM12</v>
          </cell>
          <cell r="B616" t="str">
            <v>PPM</v>
          </cell>
          <cell r="C616" t="str">
            <v>12.1.21</v>
          </cell>
          <cell r="D616" t="str">
            <v>Main Switchgear</v>
          </cell>
          <cell r="E616" t="str">
            <v>Panelboards</v>
          </cell>
          <cell r="F616" t="str">
            <v>HLP01A</v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b">
            <v>0</v>
          </cell>
          <cell r="L616" t="str">
            <v/>
          </cell>
          <cell r="M616" t="str">
            <v/>
          </cell>
          <cell r="N616">
            <v>0</v>
          </cell>
          <cell r="O616" t="str">
            <v/>
          </cell>
          <cell r="P616">
            <v>0.5</v>
          </cell>
          <cell r="Q616">
            <v>0.5</v>
          </cell>
          <cell r="R616">
            <v>0.5</v>
          </cell>
          <cell r="S616" t="str">
            <v/>
          </cell>
          <cell r="T616" t="str">
            <v/>
          </cell>
          <cell r="U616" t="str">
            <v/>
          </cell>
          <cell r="V616">
            <v>17</v>
          </cell>
          <cell r="W616">
            <v>150</v>
          </cell>
          <cell r="X616">
            <v>24331.724999999999</v>
          </cell>
          <cell r="Y616">
            <v>1</v>
          </cell>
          <cell r="Z616">
            <v>0</v>
          </cell>
          <cell r="AA616" t="str">
            <v/>
          </cell>
          <cell r="AB616" t="str">
            <v/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2.1499999999999998E-2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2.1499999999999998E-2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LAS16.PPM12</v>
          </cell>
          <cell r="B617" t="str">
            <v>PPM</v>
          </cell>
          <cell r="C617" t="str">
            <v>12.1.22</v>
          </cell>
          <cell r="D617" t="str">
            <v>Main Switchgear</v>
          </cell>
          <cell r="E617" t="str">
            <v>Panelboards</v>
          </cell>
          <cell r="F617" t="str">
            <v>HLP02A</v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b">
            <v>0</v>
          </cell>
          <cell r="L617" t="str">
            <v/>
          </cell>
          <cell r="M617" t="str">
            <v/>
          </cell>
          <cell r="N617">
            <v>0</v>
          </cell>
          <cell r="O617" t="str">
            <v/>
          </cell>
          <cell r="P617">
            <v>0.5</v>
          </cell>
          <cell r="Q617">
            <v>0.5</v>
          </cell>
          <cell r="R617">
            <v>0.5</v>
          </cell>
          <cell r="S617" t="str">
            <v/>
          </cell>
          <cell r="T617" t="str">
            <v/>
          </cell>
          <cell r="U617" t="str">
            <v/>
          </cell>
          <cell r="V617">
            <v>17</v>
          </cell>
          <cell r="W617">
            <v>150</v>
          </cell>
          <cell r="X617">
            <v>24331.724999999999</v>
          </cell>
          <cell r="Y617">
            <v>1</v>
          </cell>
          <cell r="Z617">
            <v>0</v>
          </cell>
          <cell r="AA617" t="str">
            <v/>
          </cell>
          <cell r="AB617" t="str">
            <v/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2.1499999999999998E-2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2.1499999999999998E-2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LAS16.PPM12</v>
          </cell>
          <cell r="B618" t="str">
            <v>PPM</v>
          </cell>
          <cell r="C618" t="str">
            <v>12.1.23</v>
          </cell>
          <cell r="D618" t="str">
            <v>Main Switchgear</v>
          </cell>
          <cell r="E618" t="str">
            <v>XFMR - Dry-Type, Small</v>
          </cell>
          <cell r="F618" t="str">
            <v>TLVP</v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b">
            <v>0</v>
          </cell>
          <cell r="L618" t="str">
            <v/>
          </cell>
          <cell r="M618" t="str">
            <v/>
          </cell>
          <cell r="N618">
            <v>0</v>
          </cell>
          <cell r="O618" t="str">
            <v/>
          </cell>
          <cell r="P618">
            <v>2</v>
          </cell>
          <cell r="Q618">
            <v>2</v>
          </cell>
          <cell r="R618">
            <v>2</v>
          </cell>
          <cell r="S618" t="str">
            <v/>
          </cell>
          <cell r="T618" t="str">
            <v/>
          </cell>
          <cell r="U618" t="str">
            <v/>
          </cell>
          <cell r="V618">
            <v>17</v>
          </cell>
          <cell r="W618">
            <v>150</v>
          </cell>
          <cell r="X618">
            <v>24331.724999999999</v>
          </cell>
          <cell r="Y618">
            <v>1</v>
          </cell>
          <cell r="Z618">
            <v>0</v>
          </cell>
          <cell r="AA618" t="str">
            <v/>
          </cell>
          <cell r="AB618" t="str">
            <v/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8.5999999999999993E-2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8.5999999999999993E-2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LAS16.PPM12</v>
          </cell>
          <cell r="B619" t="str">
            <v>PPM</v>
          </cell>
          <cell r="C619" t="str">
            <v>12.1.24</v>
          </cell>
          <cell r="D619" t="str">
            <v>Main Switchgear</v>
          </cell>
          <cell r="E619" t="str">
            <v>LV Disconnect</v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b">
            <v>0</v>
          </cell>
          <cell r="L619" t="str">
            <v/>
          </cell>
          <cell r="M619" t="str">
            <v/>
          </cell>
          <cell r="N619">
            <v>0</v>
          </cell>
          <cell r="O619" t="str">
            <v/>
          </cell>
          <cell r="P619">
            <v>1.5</v>
          </cell>
          <cell r="Q619">
            <v>1.5</v>
          </cell>
          <cell r="R619">
            <v>1.5</v>
          </cell>
          <cell r="S619" t="str">
            <v/>
          </cell>
          <cell r="T619" t="str">
            <v/>
          </cell>
          <cell r="U619" t="str">
            <v/>
          </cell>
          <cell r="V619">
            <v>17</v>
          </cell>
          <cell r="W619">
            <v>150</v>
          </cell>
          <cell r="X619">
            <v>24331.724999999999</v>
          </cell>
          <cell r="Y619">
            <v>1</v>
          </cell>
          <cell r="Z619">
            <v>0</v>
          </cell>
          <cell r="AA619" t="str">
            <v/>
          </cell>
          <cell r="AB619" t="str">
            <v/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6.4500000000000002E-2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6.4500000000000002E-2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LAS16.PPM12</v>
          </cell>
          <cell r="B620" t="str">
            <v>PPM</v>
          </cell>
          <cell r="C620" t="str">
            <v>12.2.1</v>
          </cell>
          <cell r="D620" t="str">
            <v>PDU</v>
          </cell>
          <cell r="E620" t="str">
            <v>Circuit Breakers -Secondary</v>
          </cell>
          <cell r="F620" t="str">
            <v>1600AF / 1600AT</v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b">
            <v>0</v>
          </cell>
          <cell r="L620" t="str">
            <v/>
          </cell>
          <cell r="M620" t="str">
            <v/>
          </cell>
          <cell r="N620">
            <v>0</v>
          </cell>
          <cell r="O620" t="str">
            <v/>
          </cell>
          <cell r="P620">
            <v>2</v>
          </cell>
          <cell r="Q620">
            <v>2</v>
          </cell>
          <cell r="R620">
            <v>2</v>
          </cell>
          <cell r="S620" t="str">
            <v/>
          </cell>
          <cell r="T620" t="str">
            <v/>
          </cell>
          <cell r="U620" t="str">
            <v/>
          </cell>
          <cell r="V620">
            <v>17</v>
          </cell>
          <cell r="W620">
            <v>150</v>
          </cell>
          <cell r="X620">
            <v>24331.724999999999</v>
          </cell>
          <cell r="Y620">
            <v>1</v>
          </cell>
          <cell r="Z620">
            <v>0</v>
          </cell>
          <cell r="AA620" t="str">
            <v/>
          </cell>
          <cell r="AB620" t="str">
            <v/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8.5999999999999993E-2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8.5999999999999993E-2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LAS16.PPM12</v>
          </cell>
          <cell r="B621" t="str">
            <v>PPM</v>
          </cell>
          <cell r="C621" t="str">
            <v>12.2.2</v>
          </cell>
          <cell r="D621" t="str">
            <v>PDU</v>
          </cell>
          <cell r="E621" t="str">
            <v>Circuit Breakers -Secondary</v>
          </cell>
          <cell r="F621" t="str">
            <v>1600AF / 1600AT</v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b">
            <v>0</v>
          </cell>
          <cell r="L621" t="str">
            <v/>
          </cell>
          <cell r="M621" t="str">
            <v/>
          </cell>
          <cell r="N621">
            <v>0</v>
          </cell>
          <cell r="O621" t="str">
            <v/>
          </cell>
          <cell r="P621">
            <v>2</v>
          </cell>
          <cell r="Q621">
            <v>2</v>
          </cell>
          <cell r="R621">
            <v>2</v>
          </cell>
          <cell r="S621" t="str">
            <v/>
          </cell>
          <cell r="T621" t="str">
            <v/>
          </cell>
          <cell r="U621" t="str">
            <v/>
          </cell>
          <cell r="V621">
            <v>17</v>
          </cell>
          <cell r="W621">
            <v>150</v>
          </cell>
          <cell r="X621">
            <v>24331.724999999999</v>
          </cell>
          <cell r="Y621">
            <v>1</v>
          </cell>
          <cell r="Z621">
            <v>0</v>
          </cell>
          <cell r="AA621" t="str">
            <v/>
          </cell>
          <cell r="AB621" t="str">
            <v/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8.5999999999999993E-2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8.5999999999999993E-2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LAS16.PPM12</v>
          </cell>
          <cell r="B622" t="str">
            <v>PPM</v>
          </cell>
          <cell r="C622" t="str">
            <v>12.2.3</v>
          </cell>
          <cell r="D622" t="str">
            <v>PDU</v>
          </cell>
          <cell r="E622" t="str">
            <v>Circuit Breakers -Secondary</v>
          </cell>
          <cell r="F622" t="str">
            <v>400AF / 400AT</v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b">
            <v>0</v>
          </cell>
          <cell r="L622" t="str">
            <v/>
          </cell>
          <cell r="M622" t="str">
            <v/>
          </cell>
          <cell r="N622">
            <v>0</v>
          </cell>
          <cell r="O622" t="str">
            <v/>
          </cell>
          <cell r="P622">
            <v>2</v>
          </cell>
          <cell r="Q622">
            <v>2</v>
          </cell>
          <cell r="R622">
            <v>2</v>
          </cell>
          <cell r="S622" t="str">
            <v/>
          </cell>
          <cell r="T622" t="str">
            <v/>
          </cell>
          <cell r="U622" t="str">
            <v/>
          </cell>
          <cell r="V622">
            <v>17</v>
          </cell>
          <cell r="W622">
            <v>150</v>
          </cell>
          <cell r="X622">
            <v>24331.724999999999</v>
          </cell>
          <cell r="Y622">
            <v>1</v>
          </cell>
          <cell r="Z622">
            <v>0</v>
          </cell>
          <cell r="AA622" t="str">
            <v/>
          </cell>
          <cell r="AB622" t="str">
            <v/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8.5999999999999993E-2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8.5999999999999993E-2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LAS16.PPM12</v>
          </cell>
          <cell r="B623" t="str">
            <v>PPM</v>
          </cell>
          <cell r="C623" t="str">
            <v>12.2.4</v>
          </cell>
          <cell r="D623" t="str">
            <v>PDU</v>
          </cell>
          <cell r="E623" t="str">
            <v>Circuit Breakers -Secondary</v>
          </cell>
          <cell r="F623" t="str">
            <v>400AF / 400AT</v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b">
            <v>0</v>
          </cell>
          <cell r="L623" t="str">
            <v/>
          </cell>
          <cell r="M623" t="str">
            <v/>
          </cell>
          <cell r="N623">
            <v>0</v>
          </cell>
          <cell r="O623" t="str">
            <v/>
          </cell>
          <cell r="P623">
            <v>2</v>
          </cell>
          <cell r="Q623">
            <v>2</v>
          </cell>
          <cell r="R623">
            <v>2</v>
          </cell>
          <cell r="S623" t="str">
            <v/>
          </cell>
          <cell r="T623" t="str">
            <v/>
          </cell>
          <cell r="U623" t="str">
            <v/>
          </cell>
          <cell r="V623">
            <v>17</v>
          </cell>
          <cell r="W623">
            <v>150</v>
          </cell>
          <cell r="X623">
            <v>24331.724999999999</v>
          </cell>
          <cell r="Y623">
            <v>1</v>
          </cell>
          <cell r="Z623">
            <v>0</v>
          </cell>
          <cell r="AA623" t="str">
            <v/>
          </cell>
          <cell r="AB623" t="str">
            <v/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8.5999999999999993E-2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8.5999999999999993E-2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LAS16.PPM12</v>
          </cell>
          <cell r="B624" t="str">
            <v>PPM</v>
          </cell>
          <cell r="C624" t="str">
            <v>12.2.5</v>
          </cell>
          <cell r="D624" t="str">
            <v>PDU</v>
          </cell>
          <cell r="E624" t="str">
            <v>Circuit Breakers -Secondary</v>
          </cell>
          <cell r="F624" t="str">
            <v>400AF / 400AT</v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b">
            <v>0</v>
          </cell>
          <cell r="L624" t="str">
            <v/>
          </cell>
          <cell r="M624" t="str">
            <v/>
          </cell>
          <cell r="N624">
            <v>0</v>
          </cell>
          <cell r="O624" t="str">
            <v/>
          </cell>
          <cell r="P624">
            <v>2</v>
          </cell>
          <cell r="Q624">
            <v>2</v>
          </cell>
          <cell r="R624">
            <v>2</v>
          </cell>
          <cell r="S624" t="str">
            <v/>
          </cell>
          <cell r="T624" t="str">
            <v/>
          </cell>
          <cell r="U624" t="str">
            <v/>
          </cell>
          <cell r="V624">
            <v>17</v>
          </cell>
          <cell r="W624">
            <v>150</v>
          </cell>
          <cell r="X624">
            <v>24331.724999999999</v>
          </cell>
          <cell r="Y624">
            <v>1</v>
          </cell>
          <cell r="Z624">
            <v>0</v>
          </cell>
          <cell r="AA624" t="str">
            <v/>
          </cell>
          <cell r="AB624" t="str">
            <v/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8.5999999999999993E-2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8.5999999999999993E-2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LAS16.PPM12</v>
          </cell>
          <cell r="B625" t="str">
            <v>PPM</v>
          </cell>
          <cell r="C625" t="str">
            <v>12.2.6</v>
          </cell>
          <cell r="D625" t="str">
            <v>PDU</v>
          </cell>
          <cell r="E625" t="str">
            <v>Circuit Breakers -Secondary</v>
          </cell>
          <cell r="F625" t="str">
            <v>400AF / 400AT</v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b">
            <v>0</v>
          </cell>
          <cell r="L625" t="str">
            <v/>
          </cell>
          <cell r="M625" t="str">
            <v/>
          </cell>
          <cell r="N625">
            <v>0</v>
          </cell>
          <cell r="O625" t="str">
            <v/>
          </cell>
          <cell r="P625">
            <v>2</v>
          </cell>
          <cell r="Q625">
            <v>2</v>
          </cell>
          <cell r="R625">
            <v>2</v>
          </cell>
          <cell r="S625" t="str">
            <v/>
          </cell>
          <cell r="T625" t="str">
            <v/>
          </cell>
          <cell r="U625" t="str">
            <v/>
          </cell>
          <cell r="V625">
            <v>17</v>
          </cell>
          <cell r="W625">
            <v>150</v>
          </cell>
          <cell r="X625">
            <v>24331.724999999999</v>
          </cell>
          <cell r="Y625">
            <v>1</v>
          </cell>
          <cell r="Z625">
            <v>0</v>
          </cell>
          <cell r="AA625" t="str">
            <v/>
          </cell>
          <cell r="AB625" t="str">
            <v/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8.5999999999999993E-2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8.5999999999999993E-2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LAS16.PPM12</v>
          </cell>
          <cell r="B626" t="str">
            <v>PPM</v>
          </cell>
          <cell r="C626" t="str">
            <v>12.2.7</v>
          </cell>
          <cell r="D626" t="str">
            <v>PDU</v>
          </cell>
          <cell r="E626" t="str">
            <v>Circuit Breakers -Secondary</v>
          </cell>
          <cell r="F626" t="str">
            <v>400AF / 400AT</v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b">
            <v>0</v>
          </cell>
          <cell r="L626" t="str">
            <v/>
          </cell>
          <cell r="M626" t="str">
            <v/>
          </cell>
          <cell r="N626">
            <v>0</v>
          </cell>
          <cell r="O626" t="str">
            <v/>
          </cell>
          <cell r="P626">
            <v>2</v>
          </cell>
          <cell r="Q626">
            <v>2</v>
          </cell>
          <cell r="R626">
            <v>2</v>
          </cell>
          <cell r="S626" t="str">
            <v/>
          </cell>
          <cell r="T626" t="str">
            <v/>
          </cell>
          <cell r="U626" t="str">
            <v/>
          </cell>
          <cell r="V626">
            <v>17</v>
          </cell>
          <cell r="W626">
            <v>150</v>
          </cell>
          <cell r="X626">
            <v>24331.724999999999</v>
          </cell>
          <cell r="Y626">
            <v>1</v>
          </cell>
          <cell r="Z626">
            <v>0</v>
          </cell>
          <cell r="AA626" t="str">
            <v/>
          </cell>
          <cell r="AB626" t="str">
            <v/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8.5999999999999993E-2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8.5999999999999993E-2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LAS16.PPM12</v>
          </cell>
          <cell r="B627" t="str">
            <v>PPM</v>
          </cell>
          <cell r="C627" t="str">
            <v>12.2.8</v>
          </cell>
          <cell r="D627" t="str">
            <v>PDU</v>
          </cell>
          <cell r="E627" t="str">
            <v>Circuit Breakers -Secondary</v>
          </cell>
          <cell r="F627" t="str">
            <v>400AF / 400AT</v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b">
            <v>0</v>
          </cell>
          <cell r="L627" t="str">
            <v/>
          </cell>
          <cell r="M627" t="str">
            <v/>
          </cell>
          <cell r="N627">
            <v>0</v>
          </cell>
          <cell r="O627" t="str">
            <v/>
          </cell>
          <cell r="P627">
            <v>2</v>
          </cell>
          <cell r="Q627">
            <v>2</v>
          </cell>
          <cell r="R627">
            <v>2</v>
          </cell>
          <cell r="S627" t="str">
            <v/>
          </cell>
          <cell r="T627" t="str">
            <v/>
          </cell>
          <cell r="U627" t="str">
            <v/>
          </cell>
          <cell r="V627">
            <v>17</v>
          </cell>
          <cell r="W627">
            <v>150</v>
          </cell>
          <cell r="X627">
            <v>24331.724999999999</v>
          </cell>
          <cell r="Y627">
            <v>1</v>
          </cell>
          <cell r="Z627">
            <v>0</v>
          </cell>
          <cell r="AA627" t="str">
            <v/>
          </cell>
          <cell r="AB627" t="str">
            <v/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8.5999999999999993E-2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8.5999999999999993E-2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LAS16.PPM12</v>
          </cell>
          <cell r="B628" t="str">
            <v>PPM</v>
          </cell>
          <cell r="C628" t="str">
            <v>12.2.9</v>
          </cell>
          <cell r="D628" t="str">
            <v>PDU</v>
          </cell>
          <cell r="E628" t="str">
            <v>Circuit Breakers -Secondary</v>
          </cell>
          <cell r="F628" t="str">
            <v>400AF / 400AT</v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b">
            <v>0</v>
          </cell>
          <cell r="L628" t="str">
            <v/>
          </cell>
          <cell r="M628" t="str">
            <v/>
          </cell>
          <cell r="N628">
            <v>0</v>
          </cell>
          <cell r="O628" t="str">
            <v/>
          </cell>
          <cell r="P628">
            <v>2</v>
          </cell>
          <cell r="Q628">
            <v>2</v>
          </cell>
          <cell r="R628">
            <v>2</v>
          </cell>
          <cell r="S628" t="str">
            <v/>
          </cell>
          <cell r="T628" t="str">
            <v/>
          </cell>
          <cell r="U628" t="str">
            <v/>
          </cell>
          <cell r="V628">
            <v>17</v>
          </cell>
          <cell r="W628">
            <v>150</v>
          </cell>
          <cell r="X628">
            <v>24331.724999999999</v>
          </cell>
          <cell r="Y628">
            <v>1</v>
          </cell>
          <cell r="Z628">
            <v>0</v>
          </cell>
          <cell r="AA628" t="str">
            <v/>
          </cell>
          <cell r="AB628" t="str">
            <v/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8.5999999999999993E-2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8.5999999999999993E-2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LAS16.PPM12</v>
          </cell>
          <cell r="B629" t="str">
            <v>PPM</v>
          </cell>
          <cell r="C629" t="str">
            <v>12.2.10</v>
          </cell>
          <cell r="D629" t="str">
            <v>PDU</v>
          </cell>
          <cell r="E629" t="str">
            <v>Circuit Breakers -Secondary</v>
          </cell>
          <cell r="F629" t="str">
            <v>400AF / 400AT</v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b">
            <v>0</v>
          </cell>
          <cell r="L629" t="str">
            <v/>
          </cell>
          <cell r="M629" t="str">
            <v/>
          </cell>
          <cell r="N629">
            <v>0</v>
          </cell>
          <cell r="O629" t="str">
            <v/>
          </cell>
          <cell r="P629">
            <v>2</v>
          </cell>
          <cell r="Q629">
            <v>2</v>
          </cell>
          <cell r="R629">
            <v>2</v>
          </cell>
          <cell r="S629" t="str">
            <v/>
          </cell>
          <cell r="T629" t="str">
            <v/>
          </cell>
          <cell r="U629" t="str">
            <v/>
          </cell>
          <cell r="V629">
            <v>17</v>
          </cell>
          <cell r="W629">
            <v>150</v>
          </cell>
          <cell r="X629">
            <v>24331.724999999999</v>
          </cell>
          <cell r="Y629">
            <v>1</v>
          </cell>
          <cell r="Z629">
            <v>0</v>
          </cell>
          <cell r="AA629" t="str">
            <v/>
          </cell>
          <cell r="AB629" t="str">
            <v/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8.5999999999999993E-2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8.5999999999999993E-2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LAS16.PPM12</v>
          </cell>
          <cell r="B630" t="str">
            <v>PPM</v>
          </cell>
          <cell r="C630" t="str">
            <v>12.2.11</v>
          </cell>
          <cell r="D630" t="str">
            <v>PDU</v>
          </cell>
          <cell r="E630" t="str">
            <v>Circuit Breakers -Secondary</v>
          </cell>
          <cell r="F630" t="str">
            <v>400AF / 400AT</v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b">
            <v>0</v>
          </cell>
          <cell r="L630" t="str">
            <v/>
          </cell>
          <cell r="M630" t="str">
            <v/>
          </cell>
          <cell r="N630">
            <v>0</v>
          </cell>
          <cell r="O630" t="str">
            <v/>
          </cell>
          <cell r="P630">
            <v>2</v>
          </cell>
          <cell r="Q630">
            <v>2</v>
          </cell>
          <cell r="R630">
            <v>2</v>
          </cell>
          <cell r="S630" t="str">
            <v/>
          </cell>
          <cell r="T630" t="str">
            <v/>
          </cell>
          <cell r="U630" t="str">
            <v/>
          </cell>
          <cell r="V630">
            <v>17</v>
          </cell>
          <cell r="W630">
            <v>150</v>
          </cell>
          <cell r="X630">
            <v>24331.724999999999</v>
          </cell>
          <cell r="Y630">
            <v>1</v>
          </cell>
          <cell r="Z630">
            <v>0</v>
          </cell>
          <cell r="AA630" t="str">
            <v/>
          </cell>
          <cell r="AB630" t="str">
            <v/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8.5999999999999993E-2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8.5999999999999993E-2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LAS16.PPM12</v>
          </cell>
          <cell r="B631" t="str">
            <v>PPM</v>
          </cell>
          <cell r="C631" t="str">
            <v>12.2.12</v>
          </cell>
          <cell r="D631" t="str">
            <v>PDU</v>
          </cell>
          <cell r="E631" t="str">
            <v>Circuit Breakers -Secondary</v>
          </cell>
          <cell r="F631" t="str">
            <v>400AF / 400AT</v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b">
            <v>0</v>
          </cell>
          <cell r="L631" t="str">
            <v/>
          </cell>
          <cell r="M631" t="str">
            <v/>
          </cell>
          <cell r="N631">
            <v>0</v>
          </cell>
          <cell r="O631" t="str">
            <v/>
          </cell>
          <cell r="P631">
            <v>2</v>
          </cell>
          <cell r="Q631">
            <v>2</v>
          </cell>
          <cell r="R631">
            <v>2</v>
          </cell>
          <cell r="S631" t="str">
            <v/>
          </cell>
          <cell r="T631" t="str">
            <v/>
          </cell>
          <cell r="U631" t="str">
            <v/>
          </cell>
          <cell r="V631">
            <v>17</v>
          </cell>
          <cell r="W631">
            <v>150</v>
          </cell>
          <cell r="X631">
            <v>24331.724999999999</v>
          </cell>
          <cell r="Y631">
            <v>1</v>
          </cell>
          <cell r="Z631">
            <v>0</v>
          </cell>
          <cell r="AA631" t="str">
            <v/>
          </cell>
          <cell r="AB631" t="str">
            <v/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8.5999999999999993E-2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8.5999999999999993E-2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LAS16.PPM12</v>
          </cell>
          <cell r="B632" t="str">
            <v>PPM</v>
          </cell>
          <cell r="C632" t="str">
            <v>12.2.13</v>
          </cell>
          <cell r="D632" t="str">
            <v>PDU</v>
          </cell>
          <cell r="E632" t="str">
            <v>Circuit Breakers -Secondary</v>
          </cell>
          <cell r="F632" t="str">
            <v>400AF / 400AT</v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b">
            <v>0</v>
          </cell>
          <cell r="L632" t="str">
            <v/>
          </cell>
          <cell r="M632" t="str">
            <v/>
          </cell>
          <cell r="N632">
            <v>0</v>
          </cell>
          <cell r="O632" t="str">
            <v/>
          </cell>
          <cell r="P632">
            <v>2</v>
          </cell>
          <cell r="Q632">
            <v>2</v>
          </cell>
          <cell r="R632">
            <v>2</v>
          </cell>
          <cell r="S632" t="str">
            <v/>
          </cell>
          <cell r="T632" t="str">
            <v/>
          </cell>
          <cell r="U632" t="str">
            <v/>
          </cell>
          <cell r="V632">
            <v>17</v>
          </cell>
          <cell r="W632">
            <v>150</v>
          </cell>
          <cell r="X632">
            <v>24331.724999999999</v>
          </cell>
          <cell r="Y632">
            <v>1</v>
          </cell>
          <cell r="Z632">
            <v>0</v>
          </cell>
          <cell r="AA632" t="str">
            <v/>
          </cell>
          <cell r="AB632" t="str">
            <v/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8.5999999999999993E-2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8.5999999999999993E-2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LAS16.PPM12</v>
          </cell>
          <cell r="B633" t="str">
            <v>PPM</v>
          </cell>
          <cell r="C633" t="str">
            <v>12.2.14</v>
          </cell>
          <cell r="D633" t="str">
            <v>PDU</v>
          </cell>
          <cell r="E633" t="str">
            <v>Circuit Breakers -Secondary</v>
          </cell>
          <cell r="F633" t="str">
            <v>400AF / 400AT</v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b">
            <v>0</v>
          </cell>
          <cell r="L633" t="str">
            <v/>
          </cell>
          <cell r="M633" t="str">
            <v/>
          </cell>
          <cell r="N633">
            <v>0</v>
          </cell>
          <cell r="O633" t="str">
            <v/>
          </cell>
          <cell r="P633">
            <v>2</v>
          </cell>
          <cell r="Q633">
            <v>2</v>
          </cell>
          <cell r="R633">
            <v>2</v>
          </cell>
          <cell r="S633" t="str">
            <v/>
          </cell>
          <cell r="T633" t="str">
            <v/>
          </cell>
          <cell r="U633" t="str">
            <v/>
          </cell>
          <cell r="V633">
            <v>17</v>
          </cell>
          <cell r="W633">
            <v>150</v>
          </cell>
          <cell r="X633">
            <v>24331.724999999999</v>
          </cell>
          <cell r="Y633">
            <v>1</v>
          </cell>
          <cell r="Z633">
            <v>0</v>
          </cell>
          <cell r="AA633" t="str">
            <v/>
          </cell>
          <cell r="AB633" t="str">
            <v/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8.5999999999999993E-2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8.5999999999999993E-2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LAS16.PPM12</v>
          </cell>
          <cell r="B634" t="str">
            <v>PPM</v>
          </cell>
          <cell r="C634" t="str">
            <v>12.2.15</v>
          </cell>
          <cell r="D634" t="str">
            <v>PDU</v>
          </cell>
          <cell r="E634" t="str">
            <v>Circuit Breakers -Secondary</v>
          </cell>
          <cell r="F634" t="str">
            <v>400AF / 400AT</v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b">
            <v>0</v>
          </cell>
          <cell r="L634" t="str">
            <v/>
          </cell>
          <cell r="M634" t="str">
            <v/>
          </cell>
          <cell r="N634">
            <v>0</v>
          </cell>
          <cell r="O634" t="str">
            <v/>
          </cell>
          <cell r="P634">
            <v>2</v>
          </cell>
          <cell r="Q634">
            <v>2</v>
          </cell>
          <cell r="R634">
            <v>2</v>
          </cell>
          <cell r="S634" t="str">
            <v/>
          </cell>
          <cell r="T634" t="str">
            <v/>
          </cell>
          <cell r="U634" t="str">
            <v/>
          </cell>
          <cell r="V634">
            <v>17</v>
          </cell>
          <cell r="W634">
            <v>150</v>
          </cell>
          <cell r="X634">
            <v>24331.724999999999</v>
          </cell>
          <cell r="Y634">
            <v>1</v>
          </cell>
          <cell r="Z634">
            <v>0</v>
          </cell>
          <cell r="AA634" t="str">
            <v/>
          </cell>
          <cell r="AB634" t="str">
            <v/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8.5999999999999993E-2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8.5999999999999993E-2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LAS16.PPM12</v>
          </cell>
          <cell r="B635" t="str">
            <v>PPM</v>
          </cell>
          <cell r="C635" t="str">
            <v>12.2.16</v>
          </cell>
          <cell r="D635" t="str">
            <v>PDU</v>
          </cell>
          <cell r="E635" t="str">
            <v>Circuit Breakers -Secondary</v>
          </cell>
          <cell r="F635" t="str">
            <v>400AF / 400AT</v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b">
            <v>0</v>
          </cell>
          <cell r="L635" t="str">
            <v/>
          </cell>
          <cell r="M635" t="str">
            <v/>
          </cell>
          <cell r="N635">
            <v>0</v>
          </cell>
          <cell r="O635" t="str">
            <v/>
          </cell>
          <cell r="P635">
            <v>2</v>
          </cell>
          <cell r="Q635">
            <v>2</v>
          </cell>
          <cell r="R635">
            <v>2</v>
          </cell>
          <cell r="S635" t="str">
            <v/>
          </cell>
          <cell r="T635" t="str">
            <v/>
          </cell>
          <cell r="U635" t="str">
            <v/>
          </cell>
          <cell r="V635">
            <v>17</v>
          </cell>
          <cell r="W635">
            <v>150</v>
          </cell>
          <cell r="X635">
            <v>24331.724999999999</v>
          </cell>
          <cell r="Y635">
            <v>1</v>
          </cell>
          <cell r="Z635">
            <v>0</v>
          </cell>
          <cell r="AA635" t="str">
            <v/>
          </cell>
          <cell r="AB635" t="str">
            <v/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8.5999999999999993E-2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8.5999999999999993E-2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LAS16.PPM12</v>
          </cell>
          <cell r="B636" t="str">
            <v>PPM</v>
          </cell>
          <cell r="C636" t="str">
            <v>12.2.17</v>
          </cell>
          <cell r="D636" t="str">
            <v>PDU</v>
          </cell>
          <cell r="E636" t="str">
            <v>Circuit Breakers -Secondary</v>
          </cell>
          <cell r="F636" t="str">
            <v>400AF / 400AT</v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b">
            <v>0</v>
          </cell>
          <cell r="L636" t="str">
            <v/>
          </cell>
          <cell r="M636" t="str">
            <v/>
          </cell>
          <cell r="N636">
            <v>0</v>
          </cell>
          <cell r="O636" t="str">
            <v/>
          </cell>
          <cell r="P636">
            <v>2</v>
          </cell>
          <cell r="Q636">
            <v>2</v>
          </cell>
          <cell r="R636">
            <v>2</v>
          </cell>
          <cell r="S636" t="str">
            <v/>
          </cell>
          <cell r="T636" t="str">
            <v/>
          </cell>
          <cell r="U636" t="str">
            <v/>
          </cell>
          <cell r="V636">
            <v>17</v>
          </cell>
          <cell r="W636">
            <v>150</v>
          </cell>
          <cell r="X636">
            <v>24331.724999999999</v>
          </cell>
          <cell r="Y636">
            <v>1</v>
          </cell>
          <cell r="Z636">
            <v>0</v>
          </cell>
          <cell r="AA636" t="str">
            <v/>
          </cell>
          <cell r="AB636" t="str">
            <v/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8.5999999999999993E-2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8.5999999999999993E-2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LAS16.PPM12</v>
          </cell>
          <cell r="B637" t="str">
            <v>PPM</v>
          </cell>
          <cell r="C637" t="str">
            <v>12.2.18</v>
          </cell>
          <cell r="D637" t="str">
            <v>PDU</v>
          </cell>
          <cell r="E637" t="str">
            <v>Circuit Breakers -Secondary</v>
          </cell>
          <cell r="F637" t="str">
            <v>400AF / 400AT</v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b">
            <v>0</v>
          </cell>
          <cell r="L637" t="str">
            <v/>
          </cell>
          <cell r="M637" t="str">
            <v/>
          </cell>
          <cell r="N637">
            <v>0</v>
          </cell>
          <cell r="O637" t="str">
            <v/>
          </cell>
          <cell r="P637">
            <v>2</v>
          </cell>
          <cell r="Q637">
            <v>2</v>
          </cell>
          <cell r="R637">
            <v>2</v>
          </cell>
          <cell r="S637" t="str">
            <v/>
          </cell>
          <cell r="T637" t="str">
            <v/>
          </cell>
          <cell r="U637" t="str">
            <v/>
          </cell>
          <cell r="V637">
            <v>17</v>
          </cell>
          <cell r="W637">
            <v>150</v>
          </cell>
          <cell r="X637">
            <v>24331.724999999999</v>
          </cell>
          <cell r="Y637">
            <v>1</v>
          </cell>
          <cell r="Z637">
            <v>0</v>
          </cell>
          <cell r="AA637" t="str">
            <v/>
          </cell>
          <cell r="AB637" t="str">
            <v/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8.5999999999999993E-2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8.5999999999999993E-2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LAS16.PPM12</v>
          </cell>
          <cell r="B638" t="str">
            <v>PPM</v>
          </cell>
          <cell r="C638" t="str">
            <v>12.2.19</v>
          </cell>
          <cell r="D638" t="str">
            <v>PDU</v>
          </cell>
          <cell r="E638" t="str">
            <v>Circuit Breakers -Secondary</v>
          </cell>
          <cell r="F638" t="str">
            <v>400AF / 400AT</v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b">
            <v>0</v>
          </cell>
          <cell r="L638" t="str">
            <v/>
          </cell>
          <cell r="M638" t="str">
            <v/>
          </cell>
          <cell r="N638">
            <v>0</v>
          </cell>
          <cell r="O638" t="str">
            <v/>
          </cell>
          <cell r="P638">
            <v>2</v>
          </cell>
          <cell r="Q638">
            <v>2</v>
          </cell>
          <cell r="R638">
            <v>2</v>
          </cell>
          <cell r="S638" t="str">
            <v/>
          </cell>
          <cell r="T638" t="str">
            <v/>
          </cell>
          <cell r="U638" t="str">
            <v/>
          </cell>
          <cell r="V638">
            <v>17</v>
          </cell>
          <cell r="W638">
            <v>150</v>
          </cell>
          <cell r="X638">
            <v>24331.724999999999</v>
          </cell>
          <cell r="Y638">
            <v>1</v>
          </cell>
          <cell r="Z638">
            <v>0</v>
          </cell>
          <cell r="AA638" t="str">
            <v/>
          </cell>
          <cell r="AB638" t="str">
            <v/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8.5999999999999993E-2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8.5999999999999993E-2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LAS16.PPM12</v>
          </cell>
          <cell r="B639" t="str">
            <v>PPM</v>
          </cell>
          <cell r="C639" t="str">
            <v>12.2.20</v>
          </cell>
          <cell r="D639" t="str">
            <v>PDU</v>
          </cell>
          <cell r="E639" t="str">
            <v>Circuit Breakers -Secondary</v>
          </cell>
          <cell r="F639" t="str">
            <v>400AF / 400AT</v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b">
            <v>0</v>
          </cell>
          <cell r="L639" t="str">
            <v/>
          </cell>
          <cell r="M639" t="str">
            <v/>
          </cell>
          <cell r="N639">
            <v>0</v>
          </cell>
          <cell r="O639" t="str">
            <v/>
          </cell>
          <cell r="P639">
            <v>2</v>
          </cell>
          <cell r="Q639">
            <v>2</v>
          </cell>
          <cell r="R639">
            <v>2</v>
          </cell>
          <cell r="S639" t="str">
            <v/>
          </cell>
          <cell r="T639" t="str">
            <v/>
          </cell>
          <cell r="U639" t="str">
            <v/>
          </cell>
          <cell r="V639">
            <v>17</v>
          </cell>
          <cell r="W639">
            <v>150</v>
          </cell>
          <cell r="X639">
            <v>24331.724999999999</v>
          </cell>
          <cell r="Y639">
            <v>1</v>
          </cell>
          <cell r="Z639">
            <v>0</v>
          </cell>
          <cell r="AA639" t="str">
            <v/>
          </cell>
          <cell r="AB639" t="str">
            <v/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8.5999999999999993E-2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8.5999999999999993E-2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LAS16.PPM12</v>
          </cell>
          <cell r="B640" t="str">
            <v>PPM</v>
          </cell>
          <cell r="C640" t="str">
            <v>12.2.21</v>
          </cell>
          <cell r="D640" t="str">
            <v>PDU</v>
          </cell>
          <cell r="E640" t="str">
            <v>Circuit Breakers -Secondary</v>
          </cell>
          <cell r="F640" t="str">
            <v>400AF / 400AT</v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b">
            <v>0</v>
          </cell>
          <cell r="L640" t="str">
            <v/>
          </cell>
          <cell r="M640" t="str">
            <v/>
          </cell>
          <cell r="N640">
            <v>0</v>
          </cell>
          <cell r="O640" t="str">
            <v/>
          </cell>
          <cell r="P640">
            <v>2</v>
          </cell>
          <cell r="Q640">
            <v>2</v>
          </cell>
          <cell r="R640">
            <v>2</v>
          </cell>
          <cell r="S640" t="str">
            <v/>
          </cell>
          <cell r="T640" t="str">
            <v/>
          </cell>
          <cell r="U640" t="str">
            <v/>
          </cell>
          <cell r="V640">
            <v>17</v>
          </cell>
          <cell r="W640">
            <v>150</v>
          </cell>
          <cell r="X640">
            <v>24331.724999999999</v>
          </cell>
          <cell r="Y640">
            <v>1</v>
          </cell>
          <cell r="Z640">
            <v>0</v>
          </cell>
          <cell r="AA640" t="str">
            <v/>
          </cell>
          <cell r="AB640" t="str">
            <v/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8.5999999999999993E-2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8.5999999999999993E-2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LAS16.PPM12</v>
          </cell>
          <cell r="B641" t="str">
            <v>PPM</v>
          </cell>
          <cell r="C641" t="str">
            <v>12.2.22</v>
          </cell>
          <cell r="D641" t="str">
            <v>PDU</v>
          </cell>
          <cell r="E641" t="str">
            <v>Circuit Breakers -Secondary</v>
          </cell>
          <cell r="F641" t="str">
            <v>400AF / 400AT</v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b">
            <v>0</v>
          </cell>
          <cell r="L641" t="str">
            <v/>
          </cell>
          <cell r="M641" t="str">
            <v/>
          </cell>
          <cell r="N641">
            <v>0</v>
          </cell>
          <cell r="O641" t="str">
            <v/>
          </cell>
          <cell r="P641">
            <v>2</v>
          </cell>
          <cell r="Q641">
            <v>2</v>
          </cell>
          <cell r="R641">
            <v>2</v>
          </cell>
          <cell r="S641" t="str">
            <v/>
          </cell>
          <cell r="T641" t="str">
            <v/>
          </cell>
          <cell r="U641" t="str">
            <v/>
          </cell>
          <cell r="V641">
            <v>17</v>
          </cell>
          <cell r="W641">
            <v>150</v>
          </cell>
          <cell r="X641">
            <v>24331.724999999999</v>
          </cell>
          <cell r="Y641">
            <v>1</v>
          </cell>
          <cell r="Z641">
            <v>0</v>
          </cell>
          <cell r="AA641" t="str">
            <v/>
          </cell>
          <cell r="AB641" t="str">
            <v/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8.5999999999999993E-2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8.5999999999999993E-2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LAS16.PPM12</v>
          </cell>
          <cell r="B642" t="str">
            <v>PPM</v>
          </cell>
          <cell r="C642" t="str">
            <v>12.2.23</v>
          </cell>
          <cell r="D642" t="str">
            <v>PDU</v>
          </cell>
          <cell r="E642" t="str">
            <v>XFMR - Dry-Type, Large</v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b">
            <v>0</v>
          </cell>
          <cell r="L642" t="str">
            <v/>
          </cell>
          <cell r="M642" t="str">
            <v/>
          </cell>
          <cell r="N642">
            <v>0</v>
          </cell>
          <cell r="O642" t="str">
            <v/>
          </cell>
          <cell r="P642">
            <v>4</v>
          </cell>
          <cell r="Q642">
            <v>4</v>
          </cell>
          <cell r="R642">
            <v>4</v>
          </cell>
          <cell r="S642" t="str">
            <v/>
          </cell>
          <cell r="T642" t="str">
            <v/>
          </cell>
          <cell r="U642" t="str">
            <v/>
          </cell>
          <cell r="V642">
            <v>17</v>
          </cell>
          <cell r="W642">
            <v>150</v>
          </cell>
          <cell r="X642">
            <v>24331.724999999999</v>
          </cell>
          <cell r="Y642">
            <v>1</v>
          </cell>
          <cell r="Z642">
            <v>0</v>
          </cell>
          <cell r="AA642" t="str">
            <v/>
          </cell>
          <cell r="AB642" t="str">
            <v/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0.17199999999999999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0.17199999999999999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LAS16.PPM12</v>
          </cell>
          <cell r="B643" t="str">
            <v>PPM</v>
          </cell>
          <cell r="C643" t="str">
            <v>12.2.24</v>
          </cell>
          <cell r="D643" t="str">
            <v>PDU</v>
          </cell>
          <cell r="E643" t="str">
            <v>XFMR - Dry-Type, Large</v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b">
            <v>0</v>
          </cell>
          <cell r="L643" t="str">
            <v/>
          </cell>
          <cell r="M643" t="str">
            <v/>
          </cell>
          <cell r="N643">
            <v>0</v>
          </cell>
          <cell r="O643" t="str">
            <v/>
          </cell>
          <cell r="P643">
            <v>4</v>
          </cell>
          <cell r="Q643">
            <v>4</v>
          </cell>
          <cell r="R643">
            <v>4</v>
          </cell>
          <cell r="S643" t="str">
            <v/>
          </cell>
          <cell r="T643" t="str">
            <v/>
          </cell>
          <cell r="U643" t="str">
            <v/>
          </cell>
          <cell r="V643">
            <v>17</v>
          </cell>
          <cell r="W643">
            <v>150</v>
          </cell>
          <cell r="X643">
            <v>24331.724999999999</v>
          </cell>
          <cell r="Y643">
            <v>1</v>
          </cell>
          <cell r="Z643">
            <v>0</v>
          </cell>
          <cell r="AA643" t="str">
            <v/>
          </cell>
          <cell r="AB643" t="str">
            <v/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0.17199999999999999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0.17199999999999999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LAS16.PPM12</v>
          </cell>
          <cell r="B644" t="str">
            <v>PPM</v>
          </cell>
          <cell r="C644" t="str">
            <v>12.2.25</v>
          </cell>
          <cell r="D644" t="str">
            <v>PDU</v>
          </cell>
          <cell r="E644" t="str">
            <v>Switchboard</v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b">
            <v>0</v>
          </cell>
          <cell r="L644" t="str">
            <v/>
          </cell>
          <cell r="M644" t="str">
            <v/>
          </cell>
          <cell r="N644">
            <v>0</v>
          </cell>
          <cell r="O644" t="str">
            <v/>
          </cell>
          <cell r="P644">
            <v>4</v>
          </cell>
          <cell r="Q644">
            <v>4</v>
          </cell>
          <cell r="R644">
            <v>4</v>
          </cell>
          <cell r="S644" t="str">
            <v/>
          </cell>
          <cell r="T644" t="str">
            <v/>
          </cell>
          <cell r="U644" t="str">
            <v/>
          </cell>
          <cell r="V644">
            <v>17</v>
          </cell>
          <cell r="W644">
            <v>150</v>
          </cell>
          <cell r="X644">
            <v>24331.724999999999</v>
          </cell>
          <cell r="Y644">
            <v>1</v>
          </cell>
          <cell r="Z644">
            <v>0</v>
          </cell>
          <cell r="AA644" t="str">
            <v/>
          </cell>
          <cell r="AB644" t="str">
            <v/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0.17199999999999999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0.17199999999999999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LAS16.PPM12</v>
          </cell>
          <cell r="B645" t="str">
            <v>PPM</v>
          </cell>
          <cell r="C645" t="str">
            <v>12.2.26</v>
          </cell>
          <cell r="D645" t="str">
            <v>PDU</v>
          </cell>
          <cell r="E645" t="str">
            <v>Switchboard</v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b">
            <v>0</v>
          </cell>
          <cell r="L645" t="str">
            <v/>
          </cell>
          <cell r="M645" t="str">
            <v/>
          </cell>
          <cell r="N645">
            <v>0</v>
          </cell>
          <cell r="O645" t="str">
            <v/>
          </cell>
          <cell r="P645">
            <v>4</v>
          </cell>
          <cell r="Q645">
            <v>4</v>
          </cell>
          <cell r="R645">
            <v>4</v>
          </cell>
          <cell r="S645" t="str">
            <v/>
          </cell>
          <cell r="T645" t="str">
            <v/>
          </cell>
          <cell r="U645" t="str">
            <v/>
          </cell>
          <cell r="V645">
            <v>17</v>
          </cell>
          <cell r="W645">
            <v>150</v>
          </cell>
          <cell r="X645">
            <v>24331.724999999999</v>
          </cell>
          <cell r="Y645">
            <v>1</v>
          </cell>
          <cell r="Z645">
            <v>0</v>
          </cell>
          <cell r="AA645" t="str">
            <v/>
          </cell>
          <cell r="AB645" t="str">
            <v/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0.17199999999999999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0.17199999999999999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LAS16.PPM12</v>
          </cell>
          <cell r="B646" t="str">
            <v>PPM</v>
          </cell>
          <cell r="C646" t="str">
            <v>12.2.27</v>
          </cell>
          <cell r="D646" t="str">
            <v>PDU</v>
          </cell>
          <cell r="E646" t="str">
            <v>PDU Load Bank</v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b">
            <v>0</v>
          </cell>
          <cell r="L646" t="str">
            <v/>
          </cell>
          <cell r="M646" t="str">
            <v/>
          </cell>
          <cell r="N646">
            <v>0</v>
          </cell>
          <cell r="O646" t="str">
            <v/>
          </cell>
          <cell r="P646">
            <v>5</v>
          </cell>
          <cell r="Q646">
            <v>5</v>
          </cell>
          <cell r="R646">
            <v>5</v>
          </cell>
          <cell r="S646" t="str">
            <v/>
          </cell>
          <cell r="T646" t="str">
            <v/>
          </cell>
          <cell r="U646" t="str">
            <v/>
          </cell>
          <cell r="V646">
            <v>17</v>
          </cell>
          <cell r="W646">
            <v>150</v>
          </cell>
          <cell r="X646">
            <v>24331.724999999999</v>
          </cell>
          <cell r="Y646">
            <v>1</v>
          </cell>
          <cell r="Z646">
            <v>0</v>
          </cell>
          <cell r="AA646" t="str">
            <v/>
          </cell>
          <cell r="AB646" t="str">
            <v/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0.21499999999999997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0.21499999999999997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LAS16.PPM12</v>
          </cell>
          <cell r="B647" t="str">
            <v>PPM</v>
          </cell>
          <cell r="C647" t="str">
            <v>12.2.28</v>
          </cell>
          <cell r="D647" t="str">
            <v>PDU</v>
          </cell>
          <cell r="E647" t="str">
            <v>PDU Load Bank</v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b">
            <v>0</v>
          </cell>
          <cell r="L647" t="str">
            <v/>
          </cell>
          <cell r="M647" t="str">
            <v/>
          </cell>
          <cell r="N647">
            <v>0</v>
          </cell>
          <cell r="O647" t="str">
            <v/>
          </cell>
          <cell r="P647">
            <v>5</v>
          </cell>
          <cell r="Q647">
            <v>5</v>
          </cell>
          <cell r="R647">
            <v>5</v>
          </cell>
          <cell r="S647" t="str">
            <v/>
          </cell>
          <cell r="T647" t="str">
            <v/>
          </cell>
          <cell r="U647" t="str">
            <v/>
          </cell>
          <cell r="V647">
            <v>17</v>
          </cell>
          <cell r="W647">
            <v>150</v>
          </cell>
          <cell r="X647">
            <v>24331.724999999999</v>
          </cell>
          <cell r="Y647">
            <v>1</v>
          </cell>
          <cell r="Z647">
            <v>0</v>
          </cell>
          <cell r="AA647" t="str">
            <v/>
          </cell>
          <cell r="AB647" t="str">
            <v/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0.21499999999999997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0.21499999999999997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LAS16.PPM12</v>
          </cell>
          <cell r="B648" t="str">
            <v>PPM</v>
          </cell>
          <cell r="C648" t="str">
            <v>12.3.1</v>
          </cell>
          <cell r="D648" t="str">
            <v>Grounding</v>
          </cell>
          <cell r="E648" t="str">
            <v>Point-to-Point</v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b">
            <v>0</v>
          </cell>
          <cell r="L648" t="str">
            <v/>
          </cell>
          <cell r="M648" t="str">
            <v/>
          </cell>
          <cell r="N648">
            <v>0</v>
          </cell>
          <cell r="O648" t="str">
            <v/>
          </cell>
          <cell r="P648">
            <v>1.5</v>
          </cell>
          <cell r="Q648">
            <v>1.5</v>
          </cell>
          <cell r="R648">
            <v>1.5</v>
          </cell>
          <cell r="S648" t="str">
            <v/>
          </cell>
          <cell r="T648" t="str">
            <v/>
          </cell>
          <cell r="U648" t="str">
            <v/>
          </cell>
          <cell r="V648">
            <v>17</v>
          </cell>
          <cell r="W648">
            <v>150</v>
          </cell>
          <cell r="X648">
            <v>24331.724999999999</v>
          </cell>
          <cell r="Y648">
            <v>1</v>
          </cell>
          <cell r="Z648">
            <v>0</v>
          </cell>
          <cell r="AA648" t="str">
            <v/>
          </cell>
          <cell r="AB648" t="str">
            <v/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6.4500000000000002E-2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6.4500000000000002E-2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LAS16.PPM12</v>
          </cell>
          <cell r="B649" t="str">
            <v>PPM</v>
          </cell>
          <cell r="C649" t="str">
            <v>12.3.2</v>
          </cell>
          <cell r="D649" t="str">
            <v>Grounding</v>
          </cell>
          <cell r="E649" t="str">
            <v>Ground Resistance - Clamp</v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b">
            <v>0</v>
          </cell>
          <cell r="L649" t="str">
            <v/>
          </cell>
          <cell r="M649" t="str">
            <v/>
          </cell>
          <cell r="N649">
            <v>0</v>
          </cell>
          <cell r="O649" t="str">
            <v/>
          </cell>
          <cell r="P649">
            <v>2</v>
          </cell>
          <cell r="Q649">
            <v>2</v>
          </cell>
          <cell r="R649">
            <v>2</v>
          </cell>
          <cell r="S649" t="str">
            <v/>
          </cell>
          <cell r="T649" t="str">
            <v/>
          </cell>
          <cell r="U649" t="str">
            <v/>
          </cell>
          <cell r="V649">
            <v>17</v>
          </cell>
          <cell r="W649">
            <v>150</v>
          </cell>
          <cell r="X649">
            <v>24331.724999999999</v>
          </cell>
          <cell r="Y649">
            <v>1</v>
          </cell>
          <cell r="Z649">
            <v>0</v>
          </cell>
          <cell r="AA649" t="str">
            <v/>
          </cell>
          <cell r="AB649" t="str">
            <v/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8.5999999999999993E-2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8.5999999999999993E-2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LAS16.PPM13</v>
          </cell>
          <cell r="B650" t="str">
            <v>PPM</v>
          </cell>
          <cell r="C650" t="str">
            <v>13.1.1</v>
          </cell>
          <cell r="D650" t="str">
            <v>Main Switchgear</v>
          </cell>
          <cell r="E650" t="str">
            <v>Switchboard</v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b">
            <v>0</v>
          </cell>
          <cell r="L650" t="str">
            <v/>
          </cell>
          <cell r="M650" t="str">
            <v/>
          </cell>
          <cell r="N650">
            <v>0</v>
          </cell>
          <cell r="O650" t="str">
            <v/>
          </cell>
          <cell r="P650">
            <v>4</v>
          </cell>
          <cell r="Q650">
            <v>4</v>
          </cell>
          <cell r="R650">
            <v>4</v>
          </cell>
          <cell r="S650" t="str">
            <v/>
          </cell>
          <cell r="T650" t="str">
            <v/>
          </cell>
          <cell r="U650" t="str">
            <v/>
          </cell>
          <cell r="V650">
            <v>18</v>
          </cell>
          <cell r="W650">
            <v>150</v>
          </cell>
          <cell r="X650">
            <v>24331.724999999999</v>
          </cell>
          <cell r="Y650">
            <v>1</v>
          </cell>
          <cell r="Z650">
            <v>0</v>
          </cell>
          <cell r="AA650" t="str">
            <v/>
          </cell>
          <cell r="AB650" t="str">
            <v/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0.17199999999999999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0.17199999999999999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LAS16.PPM13</v>
          </cell>
          <cell r="B651" t="str">
            <v>PPM</v>
          </cell>
          <cell r="C651" t="str">
            <v>13.1.2</v>
          </cell>
          <cell r="D651" t="str">
            <v>Main Switchgear</v>
          </cell>
          <cell r="E651" t="str">
            <v>Circuit Breakers -Primary</v>
          </cell>
          <cell r="F651" t="str">
            <v>5000AF / 4200AT</v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b">
            <v>0</v>
          </cell>
          <cell r="L651" t="str">
            <v/>
          </cell>
          <cell r="M651" t="str">
            <v/>
          </cell>
          <cell r="N651">
            <v>0</v>
          </cell>
          <cell r="O651" t="str">
            <v/>
          </cell>
          <cell r="P651">
            <v>4</v>
          </cell>
          <cell r="Q651">
            <v>4</v>
          </cell>
          <cell r="R651">
            <v>4</v>
          </cell>
          <cell r="S651" t="str">
            <v/>
          </cell>
          <cell r="T651" t="str">
            <v/>
          </cell>
          <cell r="U651" t="str">
            <v/>
          </cell>
          <cell r="V651">
            <v>18</v>
          </cell>
          <cell r="W651">
            <v>150</v>
          </cell>
          <cell r="X651">
            <v>24331.724999999999</v>
          </cell>
          <cell r="Y651">
            <v>1</v>
          </cell>
          <cell r="Z651">
            <v>0</v>
          </cell>
          <cell r="AA651" t="str">
            <v/>
          </cell>
          <cell r="AB651" t="str">
            <v/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0.17199999999999999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0.17199999999999999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LAS16.PPM13</v>
          </cell>
          <cell r="B652" t="str">
            <v>PPM</v>
          </cell>
          <cell r="C652" t="str">
            <v>13.1.3</v>
          </cell>
          <cell r="D652" t="str">
            <v>Main Switchgear</v>
          </cell>
          <cell r="E652" t="str">
            <v>Circuit Breakers -Primary</v>
          </cell>
          <cell r="F652" t="str">
            <v>5000AF / 4200AT</v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b">
            <v>0</v>
          </cell>
          <cell r="L652" t="str">
            <v/>
          </cell>
          <cell r="M652" t="str">
            <v/>
          </cell>
          <cell r="N652">
            <v>0</v>
          </cell>
          <cell r="O652" t="str">
            <v/>
          </cell>
          <cell r="P652">
            <v>4</v>
          </cell>
          <cell r="Q652">
            <v>4</v>
          </cell>
          <cell r="R652">
            <v>4</v>
          </cell>
          <cell r="S652" t="str">
            <v/>
          </cell>
          <cell r="T652" t="str">
            <v/>
          </cell>
          <cell r="U652" t="str">
            <v/>
          </cell>
          <cell r="V652">
            <v>18</v>
          </cell>
          <cell r="W652">
            <v>150</v>
          </cell>
          <cell r="X652">
            <v>24331.724999999999</v>
          </cell>
          <cell r="Y652">
            <v>1</v>
          </cell>
          <cell r="Z652">
            <v>0</v>
          </cell>
          <cell r="AA652" t="str">
            <v/>
          </cell>
          <cell r="AB652" t="str">
            <v/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0.17199999999999999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0.17199999999999999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LAS16.PPM13</v>
          </cell>
          <cell r="B653" t="str">
            <v>PPM</v>
          </cell>
          <cell r="C653" t="str">
            <v>13.1.4</v>
          </cell>
          <cell r="D653" t="str">
            <v>Main Switchgear</v>
          </cell>
          <cell r="E653" t="str">
            <v>Circuit Breakers -Primary</v>
          </cell>
          <cell r="F653" t="str">
            <v>400AF / 400AT</v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b">
            <v>0</v>
          </cell>
          <cell r="L653" t="str">
            <v/>
          </cell>
          <cell r="M653" t="str">
            <v/>
          </cell>
          <cell r="N653">
            <v>0</v>
          </cell>
          <cell r="O653" t="str">
            <v/>
          </cell>
          <cell r="P653">
            <v>3</v>
          </cell>
          <cell r="Q653">
            <v>3</v>
          </cell>
          <cell r="R653">
            <v>3</v>
          </cell>
          <cell r="S653" t="str">
            <v/>
          </cell>
          <cell r="T653" t="str">
            <v/>
          </cell>
          <cell r="U653" t="str">
            <v/>
          </cell>
          <cell r="V653">
            <v>18</v>
          </cell>
          <cell r="W653">
            <v>150</v>
          </cell>
          <cell r="X653">
            <v>24331.724999999999</v>
          </cell>
          <cell r="Y653">
            <v>1</v>
          </cell>
          <cell r="Z653">
            <v>0</v>
          </cell>
          <cell r="AA653" t="str">
            <v/>
          </cell>
          <cell r="AB653" t="str">
            <v/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0.129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0.129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LAS16.PPM13</v>
          </cell>
          <cell r="B654" t="str">
            <v>PPM</v>
          </cell>
          <cell r="C654" t="str">
            <v>13.1.5</v>
          </cell>
          <cell r="D654" t="str">
            <v>Main Switchgear</v>
          </cell>
          <cell r="E654" t="str">
            <v>Circuit Breakers -Primary</v>
          </cell>
          <cell r="F654" t="str">
            <v>400AF / 400AT</v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b">
            <v>0</v>
          </cell>
          <cell r="L654" t="str">
            <v/>
          </cell>
          <cell r="M654" t="str">
            <v/>
          </cell>
          <cell r="N654">
            <v>0</v>
          </cell>
          <cell r="O654" t="str">
            <v/>
          </cell>
          <cell r="P654">
            <v>3</v>
          </cell>
          <cell r="Q654">
            <v>3</v>
          </cell>
          <cell r="R654">
            <v>3</v>
          </cell>
          <cell r="S654" t="str">
            <v/>
          </cell>
          <cell r="T654" t="str">
            <v/>
          </cell>
          <cell r="U654" t="str">
            <v/>
          </cell>
          <cell r="V654">
            <v>18</v>
          </cell>
          <cell r="W654">
            <v>150</v>
          </cell>
          <cell r="X654">
            <v>24331.724999999999</v>
          </cell>
          <cell r="Y654">
            <v>1</v>
          </cell>
          <cell r="Z654">
            <v>0</v>
          </cell>
          <cell r="AA654" t="str">
            <v/>
          </cell>
          <cell r="AB654" t="str">
            <v/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0.129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0.129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LAS16.PPM13</v>
          </cell>
          <cell r="B655" t="str">
            <v>PPM</v>
          </cell>
          <cell r="C655" t="str">
            <v>13.1.6</v>
          </cell>
          <cell r="D655" t="str">
            <v>Main Switchgear</v>
          </cell>
          <cell r="E655" t="str">
            <v>Circuit Breakers -Primary</v>
          </cell>
          <cell r="F655" t="str">
            <v>600AF / 400 AT</v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b">
            <v>0</v>
          </cell>
          <cell r="L655" t="str">
            <v/>
          </cell>
          <cell r="M655" t="str">
            <v/>
          </cell>
          <cell r="N655">
            <v>0</v>
          </cell>
          <cell r="O655" t="str">
            <v/>
          </cell>
          <cell r="P655">
            <v>3</v>
          </cell>
          <cell r="Q655">
            <v>3</v>
          </cell>
          <cell r="R655">
            <v>3</v>
          </cell>
          <cell r="S655" t="str">
            <v/>
          </cell>
          <cell r="T655" t="str">
            <v/>
          </cell>
          <cell r="U655" t="str">
            <v/>
          </cell>
          <cell r="V655">
            <v>18</v>
          </cell>
          <cell r="W655">
            <v>150</v>
          </cell>
          <cell r="X655">
            <v>24331.724999999999</v>
          </cell>
          <cell r="Y655">
            <v>1</v>
          </cell>
          <cell r="Z655">
            <v>0</v>
          </cell>
          <cell r="AA655" t="str">
            <v/>
          </cell>
          <cell r="AB655" t="str">
            <v/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0.129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0.129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LAS16.PPM13</v>
          </cell>
          <cell r="B656" t="str">
            <v>PPM</v>
          </cell>
          <cell r="C656" t="str">
            <v>13.1.7</v>
          </cell>
          <cell r="D656" t="str">
            <v>Main Switchgear</v>
          </cell>
          <cell r="E656" t="str">
            <v>Circuit Breakers -Primary</v>
          </cell>
          <cell r="F656" t="str">
            <v>600AF / 400 AT</v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b">
            <v>0</v>
          </cell>
          <cell r="L656" t="str">
            <v/>
          </cell>
          <cell r="M656" t="str">
            <v/>
          </cell>
          <cell r="N656">
            <v>0</v>
          </cell>
          <cell r="O656" t="str">
            <v/>
          </cell>
          <cell r="P656">
            <v>3</v>
          </cell>
          <cell r="Q656">
            <v>3</v>
          </cell>
          <cell r="R656">
            <v>3</v>
          </cell>
          <cell r="S656" t="str">
            <v/>
          </cell>
          <cell r="T656" t="str">
            <v/>
          </cell>
          <cell r="U656" t="str">
            <v/>
          </cell>
          <cell r="V656">
            <v>18</v>
          </cell>
          <cell r="W656">
            <v>150</v>
          </cell>
          <cell r="X656">
            <v>24331.724999999999</v>
          </cell>
          <cell r="Y656">
            <v>1</v>
          </cell>
          <cell r="Z656">
            <v>0</v>
          </cell>
          <cell r="AA656" t="str">
            <v/>
          </cell>
          <cell r="AB656" t="str">
            <v/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0.129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0.129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LAS16.PPM13</v>
          </cell>
          <cell r="B657" t="str">
            <v>PPM</v>
          </cell>
          <cell r="C657" t="str">
            <v>13.1.8</v>
          </cell>
          <cell r="D657" t="str">
            <v>Main Switchgear</v>
          </cell>
          <cell r="E657" t="str">
            <v>Circuit Breakers -Primary</v>
          </cell>
          <cell r="F657" t="str">
            <v>600AF / 400 AT</v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b">
            <v>0</v>
          </cell>
          <cell r="L657" t="str">
            <v/>
          </cell>
          <cell r="M657" t="str">
            <v/>
          </cell>
          <cell r="N657">
            <v>0</v>
          </cell>
          <cell r="O657" t="str">
            <v/>
          </cell>
          <cell r="P657">
            <v>3</v>
          </cell>
          <cell r="Q657">
            <v>3</v>
          </cell>
          <cell r="R657">
            <v>3</v>
          </cell>
          <cell r="S657" t="str">
            <v/>
          </cell>
          <cell r="T657" t="str">
            <v/>
          </cell>
          <cell r="U657" t="str">
            <v/>
          </cell>
          <cell r="V657">
            <v>18</v>
          </cell>
          <cell r="W657">
            <v>150</v>
          </cell>
          <cell r="X657">
            <v>24331.724999999999</v>
          </cell>
          <cell r="Y657">
            <v>1</v>
          </cell>
          <cell r="Z657">
            <v>0</v>
          </cell>
          <cell r="AA657" t="str">
            <v/>
          </cell>
          <cell r="AB657" t="str">
            <v/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0.129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0.129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</row>
        <row r="658">
          <cell r="A658" t="str">
            <v>LAS16.PPM13</v>
          </cell>
          <cell r="B658" t="str">
            <v>PPM</v>
          </cell>
          <cell r="C658" t="str">
            <v>13.1.9</v>
          </cell>
          <cell r="D658" t="str">
            <v>Main Switchgear</v>
          </cell>
          <cell r="E658" t="str">
            <v>Circuit Breakers -Primary</v>
          </cell>
          <cell r="F658" t="str">
            <v>1200AF / 800AT</v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b">
            <v>0</v>
          </cell>
          <cell r="L658" t="str">
            <v/>
          </cell>
          <cell r="M658" t="str">
            <v/>
          </cell>
          <cell r="N658">
            <v>0</v>
          </cell>
          <cell r="O658" t="str">
            <v/>
          </cell>
          <cell r="P658">
            <v>3</v>
          </cell>
          <cell r="Q658">
            <v>3</v>
          </cell>
          <cell r="R658">
            <v>3</v>
          </cell>
          <cell r="S658" t="str">
            <v/>
          </cell>
          <cell r="T658" t="str">
            <v/>
          </cell>
          <cell r="U658" t="str">
            <v/>
          </cell>
          <cell r="V658">
            <v>18</v>
          </cell>
          <cell r="W658">
            <v>150</v>
          </cell>
          <cell r="X658">
            <v>24331.724999999999</v>
          </cell>
          <cell r="Y658">
            <v>1</v>
          </cell>
          <cell r="Z658">
            <v>0</v>
          </cell>
          <cell r="AA658" t="str">
            <v/>
          </cell>
          <cell r="AB658" t="str">
            <v/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0.129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0.129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</row>
        <row r="659">
          <cell r="A659" t="str">
            <v>LAS16.PPM13</v>
          </cell>
          <cell r="B659" t="str">
            <v>PPM</v>
          </cell>
          <cell r="C659" t="str">
            <v>13.1.10</v>
          </cell>
          <cell r="D659" t="str">
            <v>Main Switchgear</v>
          </cell>
          <cell r="E659" t="str">
            <v>Circuit Breakers -Primary</v>
          </cell>
          <cell r="F659" t="str">
            <v>1200AF / 800AT</v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b">
            <v>0</v>
          </cell>
          <cell r="L659" t="str">
            <v/>
          </cell>
          <cell r="M659" t="str">
            <v/>
          </cell>
          <cell r="N659">
            <v>0</v>
          </cell>
          <cell r="O659" t="str">
            <v/>
          </cell>
          <cell r="P659">
            <v>3</v>
          </cell>
          <cell r="Q659">
            <v>3</v>
          </cell>
          <cell r="R659">
            <v>3</v>
          </cell>
          <cell r="S659" t="str">
            <v/>
          </cell>
          <cell r="T659" t="str">
            <v/>
          </cell>
          <cell r="U659" t="str">
            <v/>
          </cell>
          <cell r="V659">
            <v>18</v>
          </cell>
          <cell r="W659">
            <v>150</v>
          </cell>
          <cell r="X659">
            <v>24331.724999999999</v>
          </cell>
          <cell r="Y659">
            <v>1</v>
          </cell>
          <cell r="Z659">
            <v>0</v>
          </cell>
          <cell r="AA659" t="str">
            <v/>
          </cell>
          <cell r="AB659" t="str">
            <v/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0.129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0.129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LAS16.PPM13</v>
          </cell>
          <cell r="B660" t="str">
            <v>PPM</v>
          </cell>
          <cell r="C660" t="str">
            <v>13.1.11</v>
          </cell>
          <cell r="D660" t="str">
            <v>Main Switchgear</v>
          </cell>
          <cell r="E660" t="str">
            <v>Circuit Breakers -Primary</v>
          </cell>
          <cell r="F660" t="str">
            <v>2000AF / 1600AT</v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b">
            <v>0</v>
          </cell>
          <cell r="L660" t="str">
            <v/>
          </cell>
          <cell r="M660" t="str">
            <v/>
          </cell>
          <cell r="N660">
            <v>0</v>
          </cell>
          <cell r="O660" t="str">
            <v/>
          </cell>
          <cell r="P660">
            <v>3</v>
          </cell>
          <cell r="Q660">
            <v>3</v>
          </cell>
          <cell r="R660">
            <v>3</v>
          </cell>
          <cell r="S660" t="str">
            <v/>
          </cell>
          <cell r="T660" t="str">
            <v/>
          </cell>
          <cell r="U660" t="str">
            <v/>
          </cell>
          <cell r="V660">
            <v>18</v>
          </cell>
          <cell r="W660">
            <v>150</v>
          </cell>
          <cell r="X660">
            <v>24331.724999999999</v>
          </cell>
          <cell r="Y660">
            <v>1</v>
          </cell>
          <cell r="Z660">
            <v>0</v>
          </cell>
          <cell r="AA660" t="str">
            <v/>
          </cell>
          <cell r="AB660" t="str">
            <v/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0.129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0.129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LAS16.PPM13</v>
          </cell>
          <cell r="B661" t="str">
            <v>PPM</v>
          </cell>
          <cell r="C661" t="str">
            <v>13.1.12</v>
          </cell>
          <cell r="D661" t="str">
            <v>Main Switchgear</v>
          </cell>
          <cell r="E661" t="str">
            <v>Circuit Breakers -Primary</v>
          </cell>
          <cell r="F661" t="str">
            <v>2000AF / 1600AT</v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b">
            <v>0</v>
          </cell>
          <cell r="L661" t="str">
            <v/>
          </cell>
          <cell r="M661" t="str">
            <v/>
          </cell>
          <cell r="N661">
            <v>0</v>
          </cell>
          <cell r="O661" t="str">
            <v/>
          </cell>
          <cell r="P661">
            <v>3</v>
          </cell>
          <cell r="Q661">
            <v>3</v>
          </cell>
          <cell r="R661">
            <v>3</v>
          </cell>
          <cell r="S661" t="str">
            <v/>
          </cell>
          <cell r="T661" t="str">
            <v/>
          </cell>
          <cell r="U661" t="str">
            <v/>
          </cell>
          <cell r="V661">
            <v>18</v>
          </cell>
          <cell r="W661">
            <v>150</v>
          </cell>
          <cell r="X661">
            <v>24331.724999999999</v>
          </cell>
          <cell r="Y661">
            <v>1</v>
          </cell>
          <cell r="Z661">
            <v>0</v>
          </cell>
          <cell r="AA661" t="str">
            <v/>
          </cell>
          <cell r="AB661" t="str">
            <v/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0.129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0.129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LAS16.PPM13</v>
          </cell>
          <cell r="B662" t="str">
            <v>PPM</v>
          </cell>
          <cell r="C662" t="str">
            <v>13.1.13</v>
          </cell>
          <cell r="D662" t="str">
            <v>Main Switchgear</v>
          </cell>
          <cell r="E662" t="str">
            <v>Circuit Breakers -Primary</v>
          </cell>
          <cell r="F662" t="str">
            <v>2000AF / 1600AT</v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b">
            <v>0</v>
          </cell>
          <cell r="L662" t="str">
            <v/>
          </cell>
          <cell r="M662" t="str">
            <v/>
          </cell>
          <cell r="N662">
            <v>0</v>
          </cell>
          <cell r="O662" t="str">
            <v/>
          </cell>
          <cell r="P662">
            <v>3</v>
          </cell>
          <cell r="Q662">
            <v>3</v>
          </cell>
          <cell r="R662">
            <v>3</v>
          </cell>
          <cell r="S662" t="str">
            <v/>
          </cell>
          <cell r="T662" t="str">
            <v/>
          </cell>
          <cell r="U662" t="str">
            <v/>
          </cell>
          <cell r="V662">
            <v>18</v>
          </cell>
          <cell r="W662">
            <v>150</v>
          </cell>
          <cell r="X662">
            <v>24331.724999999999</v>
          </cell>
          <cell r="Y662">
            <v>1</v>
          </cell>
          <cell r="Z662">
            <v>0</v>
          </cell>
          <cell r="AA662" t="str">
            <v/>
          </cell>
          <cell r="AB662" t="str">
            <v/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0.129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0.129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LAS16.PPM13</v>
          </cell>
          <cell r="B663" t="str">
            <v>PPM</v>
          </cell>
          <cell r="C663" t="str">
            <v>13.1.14</v>
          </cell>
          <cell r="D663" t="str">
            <v>Main Switchgear</v>
          </cell>
          <cell r="E663" t="str">
            <v>Circuit Breakers -Primary</v>
          </cell>
          <cell r="F663" t="str">
            <v>2000AF / 1600AT</v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b">
            <v>0</v>
          </cell>
          <cell r="L663" t="str">
            <v/>
          </cell>
          <cell r="M663" t="str">
            <v/>
          </cell>
          <cell r="N663">
            <v>0</v>
          </cell>
          <cell r="O663" t="str">
            <v/>
          </cell>
          <cell r="P663">
            <v>3</v>
          </cell>
          <cell r="Q663">
            <v>3</v>
          </cell>
          <cell r="R663">
            <v>3</v>
          </cell>
          <cell r="S663" t="str">
            <v/>
          </cell>
          <cell r="T663" t="str">
            <v/>
          </cell>
          <cell r="U663" t="str">
            <v/>
          </cell>
          <cell r="V663">
            <v>18</v>
          </cell>
          <cell r="W663">
            <v>150</v>
          </cell>
          <cell r="X663">
            <v>24331.724999999999</v>
          </cell>
          <cell r="Y663">
            <v>1</v>
          </cell>
          <cell r="Z663">
            <v>0</v>
          </cell>
          <cell r="AA663" t="str">
            <v/>
          </cell>
          <cell r="AB663" t="str">
            <v/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0.129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0.129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LAS16.PPM13</v>
          </cell>
          <cell r="B664" t="str">
            <v>PPM</v>
          </cell>
          <cell r="C664" t="str">
            <v>13.1.15</v>
          </cell>
          <cell r="D664" t="str">
            <v>Main Switchgear</v>
          </cell>
          <cell r="E664" t="str">
            <v>Circuit Breakers -Primary</v>
          </cell>
          <cell r="F664" t="str">
            <v>2000AF / 1600AT</v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b">
            <v>0</v>
          </cell>
          <cell r="L664" t="str">
            <v/>
          </cell>
          <cell r="M664" t="str">
            <v/>
          </cell>
          <cell r="N664">
            <v>0</v>
          </cell>
          <cell r="O664" t="str">
            <v/>
          </cell>
          <cell r="P664">
            <v>3</v>
          </cell>
          <cell r="Q664">
            <v>3</v>
          </cell>
          <cell r="R664">
            <v>3</v>
          </cell>
          <cell r="S664" t="str">
            <v/>
          </cell>
          <cell r="T664" t="str">
            <v/>
          </cell>
          <cell r="U664" t="str">
            <v/>
          </cell>
          <cell r="V664">
            <v>18</v>
          </cell>
          <cell r="W664">
            <v>150</v>
          </cell>
          <cell r="X664">
            <v>24331.724999999999</v>
          </cell>
          <cell r="Y664">
            <v>1</v>
          </cell>
          <cell r="Z664">
            <v>0</v>
          </cell>
          <cell r="AA664" t="str">
            <v/>
          </cell>
          <cell r="AB664" t="str">
            <v/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0.129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0.129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LAS16.PPM13</v>
          </cell>
          <cell r="B665" t="str">
            <v>PPM</v>
          </cell>
          <cell r="C665" t="str">
            <v>13.1.16</v>
          </cell>
          <cell r="D665" t="str">
            <v>Main Switchgear</v>
          </cell>
          <cell r="E665" t="str">
            <v>Circuit Breakers -Primary</v>
          </cell>
          <cell r="F665" t="str">
            <v>2000AF / 1600AT</v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b">
            <v>0</v>
          </cell>
          <cell r="L665" t="str">
            <v/>
          </cell>
          <cell r="M665" t="str">
            <v/>
          </cell>
          <cell r="N665">
            <v>0</v>
          </cell>
          <cell r="O665" t="str">
            <v/>
          </cell>
          <cell r="P665">
            <v>3</v>
          </cell>
          <cell r="Q665">
            <v>3</v>
          </cell>
          <cell r="R665">
            <v>3</v>
          </cell>
          <cell r="S665" t="str">
            <v/>
          </cell>
          <cell r="T665" t="str">
            <v/>
          </cell>
          <cell r="U665" t="str">
            <v/>
          </cell>
          <cell r="V665">
            <v>18</v>
          </cell>
          <cell r="W665">
            <v>150</v>
          </cell>
          <cell r="X665">
            <v>24331.724999999999</v>
          </cell>
          <cell r="Y665">
            <v>1</v>
          </cell>
          <cell r="Z665">
            <v>0</v>
          </cell>
          <cell r="AA665" t="str">
            <v/>
          </cell>
          <cell r="AB665" t="str">
            <v/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0.129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0.129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LAS16.PPM13</v>
          </cell>
          <cell r="B666" t="str">
            <v>PPM</v>
          </cell>
          <cell r="C666" t="str">
            <v>13.1.17</v>
          </cell>
          <cell r="D666" t="str">
            <v>Main Switchgear</v>
          </cell>
          <cell r="E666" t="str">
            <v>Circuit Breakers -Primary</v>
          </cell>
          <cell r="F666" t="str">
            <v>3000AT / 2500AT</v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b">
            <v>0</v>
          </cell>
          <cell r="L666" t="str">
            <v/>
          </cell>
          <cell r="M666" t="str">
            <v/>
          </cell>
          <cell r="N666">
            <v>0</v>
          </cell>
          <cell r="O666" t="str">
            <v/>
          </cell>
          <cell r="P666">
            <v>3</v>
          </cell>
          <cell r="Q666">
            <v>3</v>
          </cell>
          <cell r="R666">
            <v>3</v>
          </cell>
          <cell r="S666" t="str">
            <v/>
          </cell>
          <cell r="T666" t="str">
            <v/>
          </cell>
          <cell r="U666" t="str">
            <v/>
          </cell>
          <cell r="V666">
            <v>18</v>
          </cell>
          <cell r="W666">
            <v>150</v>
          </cell>
          <cell r="X666">
            <v>24331.724999999999</v>
          </cell>
          <cell r="Y666">
            <v>1</v>
          </cell>
          <cell r="Z666">
            <v>0</v>
          </cell>
          <cell r="AA666" t="str">
            <v/>
          </cell>
          <cell r="AB666" t="str">
            <v/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0.129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0.129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LAS16.PPM13</v>
          </cell>
          <cell r="B667" t="str">
            <v>PPM</v>
          </cell>
          <cell r="C667" t="str">
            <v>13.1.18</v>
          </cell>
          <cell r="D667" t="str">
            <v>Main Switchgear</v>
          </cell>
          <cell r="E667" t="str">
            <v>Circuit Breakers -Primary</v>
          </cell>
          <cell r="F667" t="str">
            <v>3000AT / 2500AT</v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b">
            <v>0</v>
          </cell>
          <cell r="L667" t="str">
            <v/>
          </cell>
          <cell r="M667" t="str">
            <v/>
          </cell>
          <cell r="N667">
            <v>0</v>
          </cell>
          <cell r="O667" t="str">
            <v/>
          </cell>
          <cell r="P667">
            <v>3</v>
          </cell>
          <cell r="Q667">
            <v>3</v>
          </cell>
          <cell r="R667">
            <v>3</v>
          </cell>
          <cell r="S667" t="str">
            <v/>
          </cell>
          <cell r="T667" t="str">
            <v/>
          </cell>
          <cell r="U667" t="str">
            <v/>
          </cell>
          <cell r="V667">
            <v>18</v>
          </cell>
          <cell r="W667">
            <v>150</v>
          </cell>
          <cell r="X667">
            <v>24331.724999999999</v>
          </cell>
          <cell r="Y667">
            <v>1</v>
          </cell>
          <cell r="Z667">
            <v>0</v>
          </cell>
          <cell r="AA667" t="str">
            <v/>
          </cell>
          <cell r="AB667" t="str">
            <v/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0.129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0.129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LAS16.PPM13</v>
          </cell>
          <cell r="B668" t="str">
            <v>PPM</v>
          </cell>
          <cell r="C668" t="str">
            <v>13.1.19</v>
          </cell>
          <cell r="D668" t="str">
            <v>Main Switchgear</v>
          </cell>
          <cell r="E668" t="str">
            <v>Circuit Breakers -Primary</v>
          </cell>
          <cell r="F668" t="str">
            <v>HLP02A MAIN</v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b">
            <v>0</v>
          </cell>
          <cell r="L668" t="str">
            <v/>
          </cell>
          <cell r="M668" t="str">
            <v/>
          </cell>
          <cell r="N668">
            <v>0</v>
          </cell>
          <cell r="O668" t="str">
            <v/>
          </cell>
          <cell r="P668">
            <v>3</v>
          </cell>
          <cell r="Q668">
            <v>3</v>
          </cell>
          <cell r="R668">
            <v>3</v>
          </cell>
          <cell r="S668" t="str">
            <v/>
          </cell>
          <cell r="T668" t="str">
            <v/>
          </cell>
          <cell r="U668" t="str">
            <v/>
          </cell>
          <cell r="V668">
            <v>18</v>
          </cell>
          <cell r="W668">
            <v>150</v>
          </cell>
          <cell r="X668">
            <v>24331.724999999999</v>
          </cell>
          <cell r="Y668">
            <v>1</v>
          </cell>
          <cell r="Z668">
            <v>0</v>
          </cell>
          <cell r="AA668" t="str">
            <v/>
          </cell>
          <cell r="AB668" t="str">
            <v/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0.129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0.129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LAS16.PPM13</v>
          </cell>
          <cell r="B669" t="str">
            <v>PPM</v>
          </cell>
          <cell r="C669" t="str">
            <v>13.1.20</v>
          </cell>
          <cell r="D669" t="str">
            <v>Main Switchgear</v>
          </cell>
          <cell r="E669" t="str">
            <v>LV Cables</v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b">
            <v>0</v>
          </cell>
          <cell r="L669" t="str">
            <v/>
          </cell>
          <cell r="M669" t="str">
            <v/>
          </cell>
          <cell r="N669">
            <v>0</v>
          </cell>
          <cell r="O669" t="str">
            <v/>
          </cell>
          <cell r="P669">
            <v>18.600000000000001</v>
          </cell>
          <cell r="Q669">
            <v>18.600000000000001</v>
          </cell>
          <cell r="R669">
            <v>18.600000000000001</v>
          </cell>
          <cell r="S669" t="str">
            <v/>
          </cell>
          <cell r="T669" t="str">
            <v/>
          </cell>
          <cell r="U669" t="str">
            <v/>
          </cell>
          <cell r="V669">
            <v>18</v>
          </cell>
          <cell r="W669">
            <v>150</v>
          </cell>
          <cell r="X669">
            <v>24331.724999999999</v>
          </cell>
          <cell r="Y669">
            <v>1</v>
          </cell>
          <cell r="Z669">
            <v>0</v>
          </cell>
          <cell r="AA669" t="str">
            <v/>
          </cell>
          <cell r="AB669" t="str">
            <v/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0.79979999999999996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0.79979999999999996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LAS16.PPM13</v>
          </cell>
          <cell r="B670" t="str">
            <v>PPM</v>
          </cell>
          <cell r="C670" t="str">
            <v>13.1.21</v>
          </cell>
          <cell r="D670" t="str">
            <v>Main Switchgear</v>
          </cell>
          <cell r="E670" t="str">
            <v>Panelboards</v>
          </cell>
          <cell r="F670" t="str">
            <v>HLP01A</v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b">
            <v>0</v>
          </cell>
          <cell r="L670" t="str">
            <v/>
          </cell>
          <cell r="M670" t="str">
            <v/>
          </cell>
          <cell r="N670">
            <v>0</v>
          </cell>
          <cell r="O670" t="str">
            <v/>
          </cell>
          <cell r="P670">
            <v>0.5</v>
          </cell>
          <cell r="Q670">
            <v>0.5</v>
          </cell>
          <cell r="R670">
            <v>0.5</v>
          </cell>
          <cell r="S670" t="str">
            <v/>
          </cell>
          <cell r="T670" t="str">
            <v/>
          </cell>
          <cell r="U670" t="str">
            <v/>
          </cell>
          <cell r="V670">
            <v>18</v>
          </cell>
          <cell r="W670">
            <v>150</v>
          </cell>
          <cell r="X670">
            <v>24331.724999999999</v>
          </cell>
          <cell r="Y670">
            <v>1</v>
          </cell>
          <cell r="Z670">
            <v>0</v>
          </cell>
          <cell r="AA670" t="str">
            <v/>
          </cell>
          <cell r="AB670" t="str">
            <v/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2.1499999999999998E-2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2.1499999999999998E-2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LAS16.PPM13</v>
          </cell>
          <cell r="B671" t="str">
            <v>PPM</v>
          </cell>
          <cell r="C671" t="str">
            <v>13.1.22</v>
          </cell>
          <cell r="D671" t="str">
            <v>Main Switchgear</v>
          </cell>
          <cell r="E671" t="str">
            <v>Panelboards</v>
          </cell>
          <cell r="F671" t="str">
            <v>HLP02A</v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b">
            <v>0</v>
          </cell>
          <cell r="L671" t="str">
            <v/>
          </cell>
          <cell r="M671" t="str">
            <v/>
          </cell>
          <cell r="N671">
            <v>0</v>
          </cell>
          <cell r="O671" t="str">
            <v/>
          </cell>
          <cell r="P671">
            <v>0.5</v>
          </cell>
          <cell r="Q671">
            <v>0.5</v>
          </cell>
          <cell r="R671">
            <v>0.5</v>
          </cell>
          <cell r="S671" t="str">
            <v/>
          </cell>
          <cell r="T671" t="str">
            <v/>
          </cell>
          <cell r="U671" t="str">
            <v/>
          </cell>
          <cell r="V671">
            <v>18</v>
          </cell>
          <cell r="W671">
            <v>150</v>
          </cell>
          <cell r="X671">
            <v>24331.724999999999</v>
          </cell>
          <cell r="Y671">
            <v>1</v>
          </cell>
          <cell r="Z671">
            <v>0</v>
          </cell>
          <cell r="AA671" t="str">
            <v/>
          </cell>
          <cell r="AB671" t="str">
            <v/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2.1499999999999998E-2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2.1499999999999998E-2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LAS16.PPM13</v>
          </cell>
          <cell r="B672" t="str">
            <v>PPM</v>
          </cell>
          <cell r="C672" t="str">
            <v>13.1.23</v>
          </cell>
          <cell r="D672" t="str">
            <v>Main Switchgear</v>
          </cell>
          <cell r="E672" t="str">
            <v>XFMR - Dry-Type, Small</v>
          </cell>
          <cell r="F672" t="str">
            <v>TLVP</v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b">
            <v>0</v>
          </cell>
          <cell r="L672" t="str">
            <v/>
          </cell>
          <cell r="M672" t="str">
            <v/>
          </cell>
          <cell r="N672">
            <v>0</v>
          </cell>
          <cell r="O672" t="str">
            <v/>
          </cell>
          <cell r="P672">
            <v>2</v>
          </cell>
          <cell r="Q672">
            <v>2</v>
          </cell>
          <cell r="R672">
            <v>2</v>
          </cell>
          <cell r="S672" t="str">
            <v/>
          </cell>
          <cell r="T672" t="str">
            <v/>
          </cell>
          <cell r="U672" t="str">
            <v/>
          </cell>
          <cell r="V672">
            <v>18</v>
          </cell>
          <cell r="W672">
            <v>150</v>
          </cell>
          <cell r="X672">
            <v>24331.724999999999</v>
          </cell>
          <cell r="Y672">
            <v>1</v>
          </cell>
          <cell r="Z672">
            <v>0</v>
          </cell>
          <cell r="AA672" t="str">
            <v/>
          </cell>
          <cell r="AB672" t="str">
            <v/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8.5999999999999993E-2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8.5999999999999993E-2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LAS16.PPM13</v>
          </cell>
          <cell r="B673" t="str">
            <v>PPM</v>
          </cell>
          <cell r="C673" t="str">
            <v>13.1.24</v>
          </cell>
          <cell r="D673" t="str">
            <v>Main Switchgear</v>
          </cell>
          <cell r="E673" t="str">
            <v>LV Disconnect</v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b">
            <v>0</v>
          </cell>
          <cell r="L673" t="str">
            <v/>
          </cell>
          <cell r="M673" t="str">
            <v/>
          </cell>
          <cell r="N673">
            <v>0</v>
          </cell>
          <cell r="O673" t="str">
            <v/>
          </cell>
          <cell r="P673">
            <v>1.5</v>
          </cell>
          <cell r="Q673">
            <v>1.5</v>
          </cell>
          <cell r="R673">
            <v>1.5</v>
          </cell>
          <cell r="S673" t="str">
            <v/>
          </cell>
          <cell r="T673" t="str">
            <v/>
          </cell>
          <cell r="U673" t="str">
            <v/>
          </cell>
          <cell r="V673">
            <v>18</v>
          </cell>
          <cell r="W673">
            <v>150</v>
          </cell>
          <cell r="X673">
            <v>24331.724999999999</v>
          </cell>
          <cell r="Y673">
            <v>1</v>
          </cell>
          <cell r="Z673">
            <v>0</v>
          </cell>
          <cell r="AA673" t="str">
            <v/>
          </cell>
          <cell r="AB673" t="str">
            <v/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6.4500000000000002E-2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6.4500000000000002E-2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LAS16.PPM13</v>
          </cell>
          <cell r="B674" t="str">
            <v>PPM</v>
          </cell>
          <cell r="C674" t="str">
            <v>13.2.1</v>
          </cell>
          <cell r="D674" t="str">
            <v>PDU</v>
          </cell>
          <cell r="E674" t="str">
            <v>Circuit Breakers -Secondary</v>
          </cell>
          <cell r="F674" t="str">
            <v>1600AF / 1600AT</v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b">
            <v>0</v>
          </cell>
          <cell r="L674" t="str">
            <v/>
          </cell>
          <cell r="M674" t="str">
            <v/>
          </cell>
          <cell r="N674">
            <v>0</v>
          </cell>
          <cell r="O674" t="str">
            <v/>
          </cell>
          <cell r="P674">
            <v>2</v>
          </cell>
          <cell r="Q674">
            <v>2</v>
          </cell>
          <cell r="R674">
            <v>2</v>
          </cell>
          <cell r="S674" t="str">
            <v/>
          </cell>
          <cell r="T674" t="str">
            <v/>
          </cell>
          <cell r="U674" t="str">
            <v/>
          </cell>
          <cell r="V674">
            <v>18</v>
          </cell>
          <cell r="W674">
            <v>150</v>
          </cell>
          <cell r="X674">
            <v>24331.724999999999</v>
          </cell>
          <cell r="Y674">
            <v>1</v>
          </cell>
          <cell r="Z674">
            <v>0</v>
          </cell>
          <cell r="AA674" t="str">
            <v/>
          </cell>
          <cell r="AB674" t="str">
            <v/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8.5999999999999993E-2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8.5999999999999993E-2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LAS16.PPM13</v>
          </cell>
          <cell r="B675" t="str">
            <v>PPM</v>
          </cell>
          <cell r="C675" t="str">
            <v>13.2.2</v>
          </cell>
          <cell r="D675" t="str">
            <v>PDU</v>
          </cell>
          <cell r="E675" t="str">
            <v>Circuit Breakers -Secondary</v>
          </cell>
          <cell r="F675" t="str">
            <v>1600AF / 1600AT</v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b">
            <v>0</v>
          </cell>
          <cell r="L675" t="str">
            <v/>
          </cell>
          <cell r="M675" t="str">
            <v/>
          </cell>
          <cell r="N675">
            <v>0</v>
          </cell>
          <cell r="O675" t="str">
            <v/>
          </cell>
          <cell r="P675">
            <v>2</v>
          </cell>
          <cell r="Q675">
            <v>2</v>
          </cell>
          <cell r="R675">
            <v>2</v>
          </cell>
          <cell r="S675" t="str">
            <v/>
          </cell>
          <cell r="T675" t="str">
            <v/>
          </cell>
          <cell r="U675" t="str">
            <v/>
          </cell>
          <cell r="V675">
            <v>18</v>
          </cell>
          <cell r="W675">
            <v>150</v>
          </cell>
          <cell r="X675">
            <v>24331.724999999999</v>
          </cell>
          <cell r="Y675">
            <v>1</v>
          </cell>
          <cell r="Z675">
            <v>0</v>
          </cell>
          <cell r="AA675" t="str">
            <v/>
          </cell>
          <cell r="AB675" t="str">
            <v/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8.5999999999999993E-2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8.5999999999999993E-2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</row>
        <row r="676">
          <cell r="A676" t="str">
            <v>LAS16.PPM13</v>
          </cell>
          <cell r="B676" t="str">
            <v>PPM</v>
          </cell>
          <cell r="C676" t="str">
            <v>13.2.3</v>
          </cell>
          <cell r="D676" t="str">
            <v>PDU</v>
          </cell>
          <cell r="E676" t="str">
            <v>Circuit Breakers -Secondary</v>
          </cell>
          <cell r="F676" t="str">
            <v>400AF / 400AT</v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b">
            <v>0</v>
          </cell>
          <cell r="L676" t="str">
            <v/>
          </cell>
          <cell r="M676" t="str">
            <v/>
          </cell>
          <cell r="N676">
            <v>0</v>
          </cell>
          <cell r="O676" t="str">
            <v/>
          </cell>
          <cell r="P676">
            <v>2</v>
          </cell>
          <cell r="Q676">
            <v>2</v>
          </cell>
          <cell r="R676">
            <v>2</v>
          </cell>
          <cell r="S676" t="str">
            <v/>
          </cell>
          <cell r="T676" t="str">
            <v/>
          </cell>
          <cell r="U676" t="str">
            <v/>
          </cell>
          <cell r="V676">
            <v>18</v>
          </cell>
          <cell r="W676">
            <v>150</v>
          </cell>
          <cell r="X676">
            <v>24331.724999999999</v>
          </cell>
          <cell r="Y676">
            <v>1</v>
          </cell>
          <cell r="Z676">
            <v>0</v>
          </cell>
          <cell r="AA676" t="str">
            <v/>
          </cell>
          <cell r="AB676" t="str">
            <v/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8.5999999999999993E-2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8.5999999999999993E-2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</row>
        <row r="677">
          <cell r="A677" t="str">
            <v>LAS16.PPM13</v>
          </cell>
          <cell r="B677" t="str">
            <v>PPM</v>
          </cell>
          <cell r="C677" t="str">
            <v>13.2.4</v>
          </cell>
          <cell r="D677" t="str">
            <v>PDU</v>
          </cell>
          <cell r="E677" t="str">
            <v>Circuit Breakers -Secondary</v>
          </cell>
          <cell r="F677" t="str">
            <v>400AF / 400AT</v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b">
            <v>0</v>
          </cell>
          <cell r="L677" t="str">
            <v/>
          </cell>
          <cell r="M677" t="str">
            <v/>
          </cell>
          <cell r="N677">
            <v>0</v>
          </cell>
          <cell r="O677" t="str">
            <v/>
          </cell>
          <cell r="P677">
            <v>2</v>
          </cell>
          <cell r="Q677">
            <v>2</v>
          </cell>
          <cell r="R677">
            <v>2</v>
          </cell>
          <cell r="S677" t="str">
            <v/>
          </cell>
          <cell r="T677" t="str">
            <v/>
          </cell>
          <cell r="U677" t="str">
            <v/>
          </cell>
          <cell r="V677">
            <v>18</v>
          </cell>
          <cell r="W677">
            <v>150</v>
          </cell>
          <cell r="X677">
            <v>24331.724999999999</v>
          </cell>
          <cell r="Y677">
            <v>1</v>
          </cell>
          <cell r="Z677">
            <v>0</v>
          </cell>
          <cell r="AA677" t="str">
            <v/>
          </cell>
          <cell r="AB677" t="str">
            <v/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8.5999999999999993E-2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8.5999999999999993E-2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LAS16.PPM13</v>
          </cell>
          <cell r="B678" t="str">
            <v>PPM</v>
          </cell>
          <cell r="C678" t="str">
            <v>13.2.5</v>
          </cell>
          <cell r="D678" t="str">
            <v>PDU</v>
          </cell>
          <cell r="E678" t="str">
            <v>Circuit Breakers -Secondary</v>
          </cell>
          <cell r="F678" t="str">
            <v>400AF / 400AT</v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b">
            <v>0</v>
          </cell>
          <cell r="L678" t="str">
            <v/>
          </cell>
          <cell r="M678" t="str">
            <v/>
          </cell>
          <cell r="N678">
            <v>0</v>
          </cell>
          <cell r="O678" t="str">
            <v/>
          </cell>
          <cell r="P678">
            <v>2</v>
          </cell>
          <cell r="Q678">
            <v>2</v>
          </cell>
          <cell r="R678">
            <v>2</v>
          </cell>
          <cell r="S678" t="str">
            <v/>
          </cell>
          <cell r="T678" t="str">
            <v/>
          </cell>
          <cell r="U678" t="str">
            <v/>
          </cell>
          <cell r="V678">
            <v>18</v>
          </cell>
          <cell r="W678">
            <v>150</v>
          </cell>
          <cell r="X678">
            <v>24331.724999999999</v>
          </cell>
          <cell r="Y678">
            <v>1</v>
          </cell>
          <cell r="Z678">
            <v>0</v>
          </cell>
          <cell r="AA678" t="str">
            <v/>
          </cell>
          <cell r="AB678" t="str">
            <v/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8.5999999999999993E-2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8.5999999999999993E-2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LAS16.PPM13</v>
          </cell>
          <cell r="B679" t="str">
            <v>PPM</v>
          </cell>
          <cell r="C679" t="str">
            <v>13.2.6</v>
          </cell>
          <cell r="D679" t="str">
            <v>PDU</v>
          </cell>
          <cell r="E679" t="str">
            <v>Circuit Breakers -Secondary</v>
          </cell>
          <cell r="F679" t="str">
            <v>400AF / 400AT</v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b">
            <v>0</v>
          </cell>
          <cell r="L679" t="str">
            <v/>
          </cell>
          <cell r="M679" t="str">
            <v/>
          </cell>
          <cell r="N679">
            <v>0</v>
          </cell>
          <cell r="O679" t="str">
            <v/>
          </cell>
          <cell r="P679">
            <v>2</v>
          </cell>
          <cell r="Q679">
            <v>2</v>
          </cell>
          <cell r="R679">
            <v>2</v>
          </cell>
          <cell r="S679" t="str">
            <v/>
          </cell>
          <cell r="T679" t="str">
            <v/>
          </cell>
          <cell r="U679" t="str">
            <v/>
          </cell>
          <cell r="V679">
            <v>18</v>
          </cell>
          <cell r="W679">
            <v>150</v>
          </cell>
          <cell r="X679">
            <v>24331.724999999999</v>
          </cell>
          <cell r="Y679">
            <v>1</v>
          </cell>
          <cell r="Z679">
            <v>0</v>
          </cell>
          <cell r="AA679" t="str">
            <v/>
          </cell>
          <cell r="AB679" t="str">
            <v/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8.5999999999999993E-2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8.5999999999999993E-2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LAS16.PPM13</v>
          </cell>
          <cell r="B680" t="str">
            <v>PPM</v>
          </cell>
          <cell r="C680" t="str">
            <v>13.2.7</v>
          </cell>
          <cell r="D680" t="str">
            <v>PDU</v>
          </cell>
          <cell r="E680" t="str">
            <v>Circuit Breakers -Secondary</v>
          </cell>
          <cell r="F680" t="str">
            <v>400AF / 400AT</v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b">
            <v>0</v>
          </cell>
          <cell r="L680" t="str">
            <v/>
          </cell>
          <cell r="M680" t="str">
            <v/>
          </cell>
          <cell r="N680">
            <v>0</v>
          </cell>
          <cell r="O680" t="str">
            <v/>
          </cell>
          <cell r="P680">
            <v>2</v>
          </cell>
          <cell r="Q680">
            <v>2</v>
          </cell>
          <cell r="R680">
            <v>2</v>
          </cell>
          <cell r="S680" t="str">
            <v/>
          </cell>
          <cell r="T680" t="str">
            <v/>
          </cell>
          <cell r="U680" t="str">
            <v/>
          </cell>
          <cell r="V680">
            <v>18</v>
          </cell>
          <cell r="W680">
            <v>150</v>
          </cell>
          <cell r="X680">
            <v>24331.724999999999</v>
          </cell>
          <cell r="Y680">
            <v>1</v>
          </cell>
          <cell r="Z680">
            <v>0</v>
          </cell>
          <cell r="AA680" t="str">
            <v/>
          </cell>
          <cell r="AB680" t="str">
            <v/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8.5999999999999993E-2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8.5999999999999993E-2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LAS16.PPM13</v>
          </cell>
          <cell r="B681" t="str">
            <v>PPM</v>
          </cell>
          <cell r="C681" t="str">
            <v>13.2.8</v>
          </cell>
          <cell r="D681" t="str">
            <v>PDU</v>
          </cell>
          <cell r="E681" t="str">
            <v>Circuit Breakers -Secondary</v>
          </cell>
          <cell r="F681" t="str">
            <v>400AF / 400AT</v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b">
            <v>0</v>
          </cell>
          <cell r="L681" t="str">
            <v/>
          </cell>
          <cell r="M681" t="str">
            <v/>
          </cell>
          <cell r="N681">
            <v>0</v>
          </cell>
          <cell r="O681" t="str">
            <v/>
          </cell>
          <cell r="P681">
            <v>2</v>
          </cell>
          <cell r="Q681">
            <v>2</v>
          </cell>
          <cell r="R681">
            <v>2</v>
          </cell>
          <cell r="S681" t="str">
            <v/>
          </cell>
          <cell r="T681" t="str">
            <v/>
          </cell>
          <cell r="U681" t="str">
            <v/>
          </cell>
          <cell r="V681">
            <v>18</v>
          </cell>
          <cell r="W681">
            <v>150</v>
          </cell>
          <cell r="X681">
            <v>24331.724999999999</v>
          </cell>
          <cell r="Y681">
            <v>1</v>
          </cell>
          <cell r="Z681">
            <v>0</v>
          </cell>
          <cell r="AA681" t="str">
            <v/>
          </cell>
          <cell r="AB681" t="str">
            <v/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8.5999999999999993E-2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8.5999999999999993E-2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LAS16.PPM13</v>
          </cell>
          <cell r="B682" t="str">
            <v>PPM</v>
          </cell>
          <cell r="C682" t="str">
            <v>13.2.9</v>
          </cell>
          <cell r="D682" t="str">
            <v>PDU</v>
          </cell>
          <cell r="E682" t="str">
            <v>Circuit Breakers -Secondary</v>
          </cell>
          <cell r="F682" t="str">
            <v>400AF / 400AT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b">
            <v>0</v>
          </cell>
          <cell r="L682" t="str">
            <v/>
          </cell>
          <cell r="M682" t="str">
            <v/>
          </cell>
          <cell r="N682">
            <v>0</v>
          </cell>
          <cell r="O682" t="str">
            <v/>
          </cell>
          <cell r="P682">
            <v>2</v>
          </cell>
          <cell r="Q682">
            <v>2</v>
          </cell>
          <cell r="R682">
            <v>2</v>
          </cell>
          <cell r="S682" t="str">
            <v/>
          </cell>
          <cell r="T682" t="str">
            <v/>
          </cell>
          <cell r="U682" t="str">
            <v/>
          </cell>
          <cell r="V682">
            <v>18</v>
          </cell>
          <cell r="W682">
            <v>150</v>
          </cell>
          <cell r="X682">
            <v>24331.724999999999</v>
          </cell>
          <cell r="Y682">
            <v>1</v>
          </cell>
          <cell r="Z682">
            <v>0</v>
          </cell>
          <cell r="AA682" t="str">
            <v/>
          </cell>
          <cell r="AB682" t="str">
            <v/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8.5999999999999993E-2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8.5999999999999993E-2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LAS16.PPM13</v>
          </cell>
          <cell r="B683" t="str">
            <v>PPM</v>
          </cell>
          <cell r="C683" t="str">
            <v>13.2.10</v>
          </cell>
          <cell r="D683" t="str">
            <v>PDU</v>
          </cell>
          <cell r="E683" t="str">
            <v>Circuit Breakers -Secondary</v>
          </cell>
          <cell r="F683" t="str">
            <v>400AF / 400AT</v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b">
            <v>0</v>
          </cell>
          <cell r="L683" t="str">
            <v/>
          </cell>
          <cell r="M683" t="str">
            <v/>
          </cell>
          <cell r="N683">
            <v>0</v>
          </cell>
          <cell r="O683" t="str">
            <v/>
          </cell>
          <cell r="P683">
            <v>2</v>
          </cell>
          <cell r="Q683">
            <v>2</v>
          </cell>
          <cell r="R683">
            <v>2</v>
          </cell>
          <cell r="S683" t="str">
            <v/>
          </cell>
          <cell r="T683" t="str">
            <v/>
          </cell>
          <cell r="U683" t="str">
            <v/>
          </cell>
          <cell r="V683">
            <v>18</v>
          </cell>
          <cell r="W683">
            <v>150</v>
          </cell>
          <cell r="X683">
            <v>24331.724999999999</v>
          </cell>
          <cell r="Y683">
            <v>1</v>
          </cell>
          <cell r="Z683">
            <v>0</v>
          </cell>
          <cell r="AA683" t="str">
            <v/>
          </cell>
          <cell r="AB683" t="str">
            <v/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8.5999999999999993E-2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8.5999999999999993E-2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LAS16.PPM13</v>
          </cell>
          <cell r="B684" t="str">
            <v>PPM</v>
          </cell>
          <cell r="C684" t="str">
            <v>13.2.11</v>
          </cell>
          <cell r="D684" t="str">
            <v>PDU</v>
          </cell>
          <cell r="E684" t="str">
            <v>Circuit Breakers -Secondary</v>
          </cell>
          <cell r="F684" t="str">
            <v>400AF / 400AT</v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b">
            <v>0</v>
          </cell>
          <cell r="L684" t="str">
            <v/>
          </cell>
          <cell r="M684" t="str">
            <v/>
          </cell>
          <cell r="N684">
            <v>0</v>
          </cell>
          <cell r="O684" t="str">
            <v/>
          </cell>
          <cell r="P684">
            <v>2</v>
          </cell>
          <cell r="Q684">
            <v>2</v>
          </cell>
          <cell r="R684">
            <v>2</v>
          </cell>
          <cell r="S684" t="str">
            <v/>
          </cell>
          <cell r="T684" t="str">
            <v/>
          </cell>
          <cell r="U684" t="str">
            <v/>
          </cell>
          <cell r="V684">
            <v>18</v>
          </cell>
          <cell r="W684">
            <v>150</v>
          </cell>
          <cell r="X684">
            <v>24331.724999999999</v>
          </cell>
          <cell r="Y684">
            <v>1</v>
          </cell>
          <cell r="Z684">
            <v>0</v>
          </cell>
          <cell r="AA684" t="str">
            <v/>
          </cell>
          <cell r="AB684" t="str">
            <v/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8.5999999999999993E-2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8.5999999999999993E-2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LAS16.PPM13</v>
          </cell>
          <cell r="B685" t="str">
            <v>PPM</v>
          </cell>
          <cell r="C685" t="str">
            <v>13.2.12</v>
          </cell>
          <cell r="D685" t="str">
            <v>PDU</v>
          </cell>
          <cell r="E685" t="str">
            <v>Circuit Breakers -Secondary</v>
          </cell>
          <cell r="F685" t="str">
            <v>400AF / 400AT</v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b">
            <v>0</v>
          </cell>
          <cell r="L685" t="str">
            <v/>
          </cell>
          <cell r="M685" t="str">
            <v/>
          </cell>
          <cell r="N685">
            <v>0</v>
          </cell>
          <cell r="O685" t="str">
            <v/>
          </cell>
          <cell r="P685">
            <v>2</v>
          </cell>
          <cell r="Q685">
            <v>2</v>
          </cell>
          <cell r="R685">
            <v>2</v>
          </cell>
          <cell r="S685" t="str">
            <v/>
          </cell>
          <cell r="T685" t="str">
            <v/>
          </cell>
          <cell r="U685" t="str">
            <v/>
          </cell>
          <cell r="V685">
            <v>18</v>
          </cell>
          <cell r="W685">
            <v>150</v>
          </cell>
          <cell r="X685">
            <v>24331.724999999999</v>
          </cell>
          <cell r="Y685">
            <v>1</v>
          </cell>
          <cell r="Z685">
            <v>0</v>
          </cell>
          <cell r="AA685" t="str">
            <v/>
          </cell>
          <cell r="AB685" t="str">
            <v/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8.5999999999999993E-2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8.5999999999999993E-2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LAS16.PPM13</v>
          </cell>
          <cell r="B686" t="str">
            <v>PPM</v>
          </cell>
          <cell r="C686" t="str">
            <v>13.2.13</v>
          </cell>
          <cell r="D686" t="str">
            <v>PDU</v>
          </cell>
          <cell r="E686" t="str">
            <v>Circuit Breakers -Secondary</v>
          </cell>
          <cell r="F686" t="str">
            <v>400AF / 400AT</v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b">
            <v>0</v>
          </cell>
          <cell r="L686" t="str">
            <v/>
          </cell>
          <cell r="M686" t="str">
            <v/>
          </cell>
          <cell r="N686">
            <v>0</v>
          </cell>
          <cell r="O686" t="str">
            <v/>
          </cell>
          <cell r="P686">
            <v>2</v>
          </cell>
          <cell r="Q686">
            <v>2</v>
          </cell>
          <cell r="R686">
            <v>2</v>
          </cell>
          <cell r="S686" t="str">
            <v/>
          </cell>
          <cell r="T686" t="str">
            <v/>
          </cell>
          <cell r="U686" t="str">
            <v/>
          </cell>
          <cell r="V686">
            <v>18</v>
          </cell>
          <cell r="W686">
            <v>150</v>
          </cell>
          <cell r="X686">
            <v>24331.724999999999</v>
          </cell>
          <cell r="Y686">
            <v>1</v>
          </cell>
          <cell r="Z686">
            <v>0</v>
          </cell>
          <cell r="AA686" t="str">
            <v/>
          </cell>
          <cell r="AB686" t="str">
            <v/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8.5999999999999993E-2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8.5999999999999993E-2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LAS16.PPM13</v>
          </cell>
          <cell r="B687" t="str">
            <v>PPM</v>
          </cell>
          <cell r="C687" t="str">
            <v>13.2.14</v>
          </cell>
          <cell r="D687" t="str">
            <v>PDU</v>
          </cell>
          <cell r="E687" t="str">
            <v>Circuit Breakers -Secondary</v>
          </cell>
          <cell r="F687" t="str">
            <v>400AF / 400AT</v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b">
            <v>0</v>
          </cell>
          <cell r="L687" t="str">
            <v/>
          </cell>
          <cell r="M687" t="str">
            <v/>
          </cell>
          <cell r="N687">
            <v>0</v>
          </cell>
          <cell r="O687" t="str">
            <v/>
          </cell>
          <cell r="P687">
            <v>2</v>
          </cell>
          <cell r="Q687">
            <v>2</v>
          </cell>
          <cell r="R687">
            <v>2</v>
          </cell>
          <cell r="S687" t="str">
            <v/>
          </cell>
          <cell r="T687" t="str">
            <v/>
          </cell>
          <cell r="U687" t="str">
            <v/>
          </cell>
          <cell r="V687">
            <v>18</v>
          </cell>
          <cell r="W687">
            <v>150</v>
          </cell>
          <cell r="X687">
            <v>24331.724999999999</v>
          </cell>
          <cell r="Y687">
            <v>1</v>
          </cell>
          <cell r="Z687">
            <v>0</v>
          </cell>
          <cell r="AA687" t="str">
            <v/>
          </cell>
          <cell r="AB687" t="str">
            <v/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8.5999999999999993E-2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8.5999999999999993E-2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LAS16.PPM13</v>
          </cell>
          <cell r="B688" t="str">
            <v>PPM</v>
          </cell>
          <cell r="C688" t="str">
            <v>13.2.15</v>
          </cell>
          <cell r="D688" t="str">
            <v>PDU</v>
          </cell>
          <cell r="E688" t="str">
            <v>Circuit Breakers -Secondary</v>
          </cell>
          <cell r="F688" t="str">
            <v>400AF / 400AT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b">
            <v>0</v>
          </cell>
          <cell r="L688" t="str">
            <v/>
          </cell>
          <cell r="M688" t="str">
            <v/>
          </cell>
          <cell r="N688">
            <v>0</v>
          </cell>
          <cell r="O688" t="str">
            <v/>
          </cell>
          <cell r="P688">
            <v>2</v>
          </cell>
          <cell r="Q688">
            <v>2</v>
          </cell>
          <cell r="R688">
            <v>2</v>
          </cell>
          <cell r="S688" t="str">
            <v/>
          </cell>
          <cell r="T688" t="str">
            <v/>
          </cell>
          <cell r="U688" t="str">
            <v/>
          </cell>
          <cell r="V688">
            <v>18</v>
          </cell>
          <cell r="W688">
            <v>150</v>
          </cell>
          <cell r="X688">
            <v>24331.724999999999</v>
          </cell>
          <cell r="Y688">
            <v>1</v>
          </cell>
          <cell r="Z688">
            <v>0</v>
          </cell>
          <cell r="AA688" t="str">
            <v/>
          </cell>
          <cell r="AB688" t="str">
            <v/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8.5999999999999993E-2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8.5999999999999993E-2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LAS16.PPM13</v>
          </cell>
          <cell r="B689" t="str">
            <v>PPM</v>
          </cell>
          <cell r="C689" t="str">
            <v>13.2.16</v>
          </cell>
          <cell r="D689" t="str">
            <v>PDU</v>
          </cell>
          <cell r="E689" t="str">
            <v>Circuit Breakers -Secondary</v>
          </cell>
          <cell r="F689" t="str">
            <v>400AF / 400AT</v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b">
            <v>0</v>
          </cell>
          <cell r="L689" t="str">
            <v/>
          </cell>
          <cell r="M689" t="str">
            <v/>
          </cell>
          <cell r="N689">
            <v>0</v>
          </cell>
          <cell r="O689" t="str">
            <v/>
          </cell>
          <cell r="P689">
            <v>2</v>
          </cell>
          <cell r="Q689">
            <v>2</v>
          </cell>
          <cell r="R689">
            <v>2</v>
          </cell>
          <cell r="S689" t="str">
            <v/>
          </cell>
          <cell r="T689" t="str">
            <v/>
          </cell>
          <cell r="U689" t="str">
            <v/>
          </cell>
          <cell r="V689">
            <v>18</v>
          </cell>
          <cell r="W689">
            <v>150</v>
          </cell>
          <cell r="X689">
            <v>24331.724999999999</v>
          </cell>
          <cell r="Y689">
            <v>1</v>
          </cell>
          <cell r="Z689">
            <v>0</v>
          </cell>
          <cell r="AA689" t="str">
            <v/>
          </cell>
          <cell r="AB689" t="str">
            <v/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8.5999999999999993E-2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8.5999999999999993E-2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LAS16.PPM13</v>
          </cell>
          <cell r="B690" t="str">
            <v>PPM</v>
          </cell>
          <cell r="C690" t="str">
            <v>13.2.17</v>
          </cell>
          <cell r="D690" t="str">
            <v>PDU</v>
          </cell>
          <cell r="E690" t="str">
            <v>Circuit Breakers -Secondary</v>
          </cell>
          <cell r="F690" t="str">
            <v>400AF / 400AT</v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b">
            <v>0</v>
          </cell>
          <cell r="L690" t="str">
            <v/>
          </cell>
          <cell r="M690" t="str">
            <v/>
          </cell>
          <cell r="N690">
            <v>0</v>
          </cell>
          <cell r="O690" t="str">
            <v/>
          </cell>
          <cell r="P690">
            <v>2</v>
          </cell>
          <cell r="Q690">
            <v>2</v>
          </cell>
          <cell r="R690">
            <v>2</v>
          </cell>
          <cell r="S690" t="str">
            <v/>
          </cell>
          <cell r="T690" t="str">
            <v/>
          </cell>
          <cell r="U690" t="str">
            <v/>
          </cell>
          <cell r="V690">
            <v>18</v>
          </cell>
          <cell r="W690">
            <v>150</v>
          </cell>
          <cell r="X690">
            <v>24331.724999999999</v>
          </cell>
          <cell r="Y690">
            <v>1</v>
          </cell>
          <cell r="Z690">
            <v>0</v>
          </cell>
          <cell r="AA690" t="str">
            <v/>
          </cell>
          <cell r="AB690" t="str">
            <v/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8.5999999999999993E-2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8.5999999999999993E-2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LAS16.PPM13</v>
          </cell>
          <cell r="B691" t="str">
            <v>PPM</v>
          </cell>
          <cell r="C691" t="str">
            <v>13.2.18</v>
          </cell>
          <cell r="D691" t="str">
            <v>PDU</v>
          </cell>
          <cell r="E691" t="str">
            <v>Circuit Breakers -Secondary</v>
          </cell>
          <cell r="F691" t="str">
            <v>400AF / 400AT</v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b">
            <v>0</v>
          </cell>
          <cell r="L691" t="str">
            <v/>
          </cell>
          <cell r="M691" t="str">
            <v/>
          </cell>
          <cell r="N691">
            <v>0</v>
          </cell>
          <cell r="O691" t="str">
            <v/>
          </cell>
          <cell r="P691">
            <v>2</v>
          </cell>
          <cell r="Q691">
            <v>2</v>
          </cell>
          <cell r="R691">
            <v>2</v>
          </cell>
          <cell r="S691" t="str">
            <v/>
          </cell>
          <cell r="T691" t="str">
            <v/>
          </cell>
          <cell r="U691" t="str">
            <v/>
          </cell>
          <cell r="V691">
            <v>18</v>
          </cell>
          <cell r="W691">
            <v>150</v>
          </cell>
          <cell r="X691">
            <v>24331.724999999999</v>
          </cell>
          <cell r="Y691">
            <v>1</v>
          </cell>
          <cell r="Z691">
            <v>0</v>
          </cell>
          <cell r="AA691" t="str">
            <v/>
          </cell>
          <cell r="AB691" t="str">
            <v/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8.5999999999999993E-2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8.5999999999999993E-2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LAS16.PPM13</v>
          </cell>
          <cell r="B692" t="str">
            <v>PPM</v>
          </cell>
          <cell r="C692" t="str">
            <v>13.2.19</v>
          </cell>
          <cell r="D692" t="str">
            <v>PDU</v>
          </cell>
          <cell r="E692" t="str">
            <v>Circuit Breakers -Secondary</v>
          </cell>
          <cell r="F692" t="str">
            <v>400AF / 400AT</v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b">
            <v>0</v>
          </cell>
          <cell r="L692" t="str">
            <v/>
          </cell>
          <cell r="M692" t="str">
            <v/>
          </cell>
          <cell r="N692">
            <v>0</v>
          </cell>
          <cell r="O692" t="str">
            <v/>
          </cell>
          <cell r="P692">
            <v>2</v>
          </cell>
          <cell r="Q692">
            <v>2</v>
          </cell>
          <cell r="R692">
            <v>2</v>
          </cell>
          <cell r="S692" t="str">
            <v/>
          </cell>
          <cell r="T692" t="str">
            <v/>
          </cell>
          <cell r="U692" t="str">
            <v/>
          </cell>
          <cell r="V692">
            <v>18</v>
          </cell>
          <cell r="W692">
            <v>150</v>
          </cell>
          <cell r="X692">
            <v>24331.724999999999</v>
          </cell>
          <cell r="Y692">
            <v>1</v>
          </cell>
          <cell r="Z692">
            <v>0</v>
          </cell>
          <cell r="AA692" t="str">
            <v/>
          </cell>
          <cell r="AB692" t="str">
            <v/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8.5999999999999993E-2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8.5999999999999993E-2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LAS16.PPM13</v>
          </cell>
          <cell r="B693" t="str">
            <v>PPM</v>
          </cell>
          <cell r="C693" t="str">
            <v>13.2.20</v>
          </cell>
          <cell r="D693" t="str">
            <v>PDU</v>
          </cell>
          <cell r="E693" t="str">
            <v>Circuit Breakers -Secondary</v>
          </cell>
          <cell r="F693" t="str">
            <v>400AF / 400AT</v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b">
            <v>0</v>
          </cell>
          <cell r="L693" t="str">
            <v/>
          </cell>
          <cell r="M693" t="str">
            <v/>
          </cell>
          <cell r="N693">
            <v>0</v>
          </cell>
          <cell r="O693" t="str">
            <v/>
          </cell>
          <cell r="P693">
            <v>2</v>
          </cell>
          <cell r="Q693">
            <v>2</v>
          </cell>
          <cell r="R693">
            <v>2</v>
          </cell>
          <cell r="S693" t="str">
            <v/>
          </cell>
          <cell r="T693" t="str">
            <v/>
          </cell>
          <cell r="U693" t="str">
            <v/>
          </cell>
          <cell r="V693">
            <v>18</v>
          </cell>
          <cell r="W693">
            <v>150</v>
          </cell>
          <cell r="X693">
            <v>24331.724999999999</v>
          </cell>
          <cell r="Y693">
            <v>1</v>
          </cell>
          <cell r="Z693">
            <v>0</v>
          </cell>
          <cell r="AA693" t="str">
            <v/>
          </cell>
          <cell r="AB693" t="str">
            <v/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8.5999999999999993E-2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8.5999999999999993E-2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LAS16.PPM13</v>
          </cell>
          <cell r="B694" t="str">
            <v>PPM</v>
          </cell>
          <cell r="C694" t="str">
            <v>13.2.21</v>
          </cell>
          <cell r="D694" t="str">
            <v>PDU</v>
          </cell>
          <cell r="E694" t="str">
            <v>Circuit Breakers -Secondary</v>
          </cell>
          <cell r="F694" t="str">
            <v>400AF / 400AT</v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b">
            <v>0</v>
          </cell>
          <cell r="L694" t="str">
            <v/>
          </cell>
          <cell r="M694" t="str">
            <v/>
          </cell>
          <cell r="N694">
            <v>0</v>
          </cell>
          <cell r="O694" t="str">
            <v/>
          </cell>
          <cell r="P694">
            <v>2</v>
          </cell>
          <cell r="Q694">
            <v>2</v>
          </cell>
          <cell r="R694">
            <v>2</v>
          </cell>
          <cell r="S694" t="str">
            <v/>
          </cell>
          <cell r="T694" t="str">
            <v/>
          </cell>
          <cell r="U694" t="str">
            <v/>
          </cell>
          <cell r="V694">
            <v>18</v>
          </cell>
          <cell r="W694">
            <v>150</v>
          </cell>
          <cell r="X694">
            <v>24331.724999999999</v>
          </cell>
          <cell r="Y694">
            <v>1</v>
          </cell>
          <cell r="Z694">
            <v>0</v>
          </cell>
          <cell r="AA694" t="str">
            <v/>
          </cell>
          <cell r="AB694" t="str">
            <v/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8.5999999999999993E-2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8.5999999999999993E-2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LAS16.PPM13</v>
          </cell>
          <cell r="B695" t="str">
            <v>PPM</v>
          </cell>
          <cell r="C695" t="str">
            <v>13.2.22</v>
          </cell>
          <cell r="D695" t="str">
            <v>PDU</v>
          </cell>
          <cell r="E695" t="str">
            <v>Circuit Breakers -Secondary</v>
          </cell>
          <cell r="F695" t="str">
            <v>400AF / 400AT</v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b">
            <v>0</v>
          </cell>
          <cell r="L695" t="str">
            <v/>
          </cell>
          <cell r="M695" t="str">
            <v/>
          </cell>
          <cell r="N695">
            <v>0</v>
          </cell>
          <cell r="O695" t="str">
            <v/>
          </cell>
          <cell r="P695">
            <v>2</v>
          </cell>
          <cell r="Q695">
            <v>2</v>
          </cell>
          <cell r="R695">
            <v>2</v>
          </cell>
          <cell r="S695" t="str">
            <v/>
          </cell>
          <cell r="T695" t="str">
            <v/>
          </cell>
          <cell r="U695" t="str">
            <v/>
          </cell>
          <cell r="V695">
            <v>18</v>
          </cell>
          <cell r="W695">
            <v>150</v>
          </cell>
          <cell r="X695">
            <v>24331.724999999999</v>
          </cell>
          <cell r="Y695">
            <v>1</v>
          </cell>
          <cell r="Z695">
            <v>0</v>
          </cell>
          <cell r="AA695" t="str">
            <v/>
          </cell>
          <cell r="AB695" t="str">
            <v/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8.5999999999999993E-2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8.5999999999999993E-2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LAS16.PPM13</v>
          </cell>
          <cell r="B696" t="str">
            <v>PPM</v>
          </cell>
          <cell r="C696" t="str">
            <v>13.2.23</v>
          </cell>
          <cell r="D696" t="str">
            <v>PDU</v>
          </cell>
          <cell r="E696" t="str">
            <v>XFMR - Dry-Type, Large</v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b">
            <v>0</v>
          </cell>
          <cell r="L696" t="str">
            <v/>
          </cell>
          <cell r="M696" t="str">
            <v/>
          </cell>
          <cell r="N696">
            <v>0</v>
          </cell>
          <cell r="O696" t="str">
            <v/>
          </cell>
          <cell r="P696">
            <v>4</v>
          </cell>
          <cell r="Q696">
            <v>4</v>
          </cell>
          <cell r="R696">
            <v>4</v>
          </cell>
          <cell r="S696" t="str">
            <v/>
          </cell>
          <cell r="T696" t="str">
            <v/>
          </cell>
          <cell r="U696" t="str">
            <v/>
          </cell>
          <cell r="V696">
            <v>18</v>
          </cell>
          <cell r="W696">
            <v>150</v>
          </cell>
          <cell r="X696">
            <v>24331.724999999999</v>
          </cell>
          <cell r="Y696">
            <v>1</v>
          </cell>
          <cell r="Z696">
            <v>0</v>
          </cell>
          <cell r="AA696" t="str">
            <v/>
          </cell>
          <cell r="AB696" t="str">
            <v/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0.17199999999999999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0.17199999999999999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LAS16.PPM13</v>
          </cell>
          <cell r="B697" t="str">
            <v>PPM</v>
          </cell>
          <cell r="C697" t="str">
            <v>13.2.24</v>
          </cell>
          <cell r="D697" t="str">
            <v>PDU</v>
          </cell>
          <cell r="E697" t="str">
            <v>XFMR - Dry-Type, Large</v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b">
            <v>0</v>
          </cell>
          <cell r="L697" t="str">
            <v/>
          </cell>
          <cell r="M697" t="str">
            <v/>
          </cell>
          <cell r="N697">
            <v>0</v>
          </cell>
          <cell r="O697" t="str">
            <v/>
          </cell>
          <cell r="P697">
            <v>4</v>
          </cell>
          <cell r="Q697">
            <v>4</v>
          </cell>
          <cell r="R697">
            <v>4</v>
          </cell>
          <cell r="S697" t="str">
            <v/>
          </cell>
          <cell r="T697" t="str">
            <v/>
          </cell>
          <cell r="U697" t="str">
            <v/>
          </cell>
          <cell r="V697">
            <v>18</v>
          </cell>
          <cell r="W697">
            <v>150</v>
          </cell>
          <cell r="X697">
            <v>24331.724999999999</v>
          </cell>
          <cell r="Y697">
            <v>1</v>
          </cell>
          <cell r="Z697">
            <v>0</v>
          </cell>
          <cell r="AA697" t="str">
            <v/>
          </cell>
          <cell r="AB697" t="str">
            <v/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0.17199999999999999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0.17199999999999999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LAS16.PPM13</v>
          </cell>
          <cell r="B698" t="str">
            <v>PPM</v>
          </cell>
          <cell r="C698" t="str">
            <v>13.2.25</v>
          </cell>
          <cell r="D698" t="str">
            <v>PDU</v>
          </cell>
          <cell r="E698" t="str">
            <v>Switchboard</v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b">
            <v>0</v>
          </cell>
          <cell r="L698" t="str">
            <v/>
          </cell>
          <cell r="M698" t="str">
            <v/>
          </cell>
          <cell r="N698">
            <v>0</v>
          </cell>
          <cell r="O698" t="str">
            <v/>
          </cell>
          <cell r="P698">
            <v>4</v>
          </cell>
          <cell r="Q698">
            <v>4</v>
          </cell>
          <cell r="R698">
            <v>4</v>
          </cell>
          <cell r="S698" t="str">
            <v/>
          </cell>
          <cell r="T698" t="str">
            <v/>
          </cell>
          <cell r="U698" t="str">
            <v/>
          </cell>
          <cell r="V698">
            <v>18</v>
          </cell>
          <cell r="W698">
            <v>150</v>
          </cell>
          <cell r="X698">
            <v>24331.724999999999</v>
          </cell>
          <cell r="Y698">
            <v>1</v>
          </cell>
          <cell r="Z698">
            <v>0</v>
          </cell>
          <cell r="AA698" t="str">
            <v/>
          </cell>
          <cell r="AB698" t="str">
            <v/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0.17199999999999999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0.17199999999999999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LAS16.PPM13</v>
          </cell>
          <cell r="B699" t="str">
            <v>PPM</v>
          </cell>
          <cell r="C699" t="str">
            <v>13.2.26</v>
          </cell>
          <cell r="D699" t="str">
            <v>PDU</v>
          </cell>
          <cell r="E699" t="str">
            <v>Switchboard</v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b">
            <v>0</v>
          </cell>
          <cell r="L699" t="str">
            <v/>
          </cell>
          <cell r="M699" t="str">
            <v/>
          </cell>
          <cell r="N699">
            <v>0</v>
          </cell>
          <cell r="O699" t="str">
            <v/>
          </cell>
          <cell r="P699">
            <v>4</v>
          </cell>
          <cell r="Q699">
            <v>4</v>
          </cell>
          <cell r="R699">
            <v>4</v>
          </cell>
          <cell r="S699" t="str">
            <v/>
          </cell>
          <cell r="T699" t="str">
            <v/>
          </cell>
          <cell r="U699" t="str">
            <v/>
          </cell>
          <cell r="V699">
            <v>18</v>
          </cell>
          <cell r="W699">
            <v>150</v>
          </cell>
          <cell r="X699">
            <v>24331.724999999999</v>
          </cell>
          <cell r="Y699">
            <v>1</v>
          </cell>
          <cell r="Z699">
            <v>0</v>
          </cell>
          <cell r="AA699" t="str">
            <v/>
          </cell>
          <cell r="AB699" t="str">
            <v/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0.17199999999999999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0.17199999999999999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LAS16.PPM13</v>
          </cell>
          <cell r="B700" t="str">
            <v>PPM</v>
          </cell>
          <cell r="C700" t="str">
            <v>13.2.27</v>
          </cell>
          <cell r="D700" t="str">
            <v>PDU</v>
          </cell>
          <cell r="E700" t="str">
            <v>PDU Load Bank</v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b">
            <v>0</v>
          </cell>
          <cell r="L700" t="str">
            <v/>
          </cell>
          <cell r="M700" t="str">
            <v/>
          </cell>
          <cell r="N700">
            <v>0</v>
          </cell>
          <cell r="O700" t="str">
            <v/>
          </cell>
          <cell r="P700">
            <v>5</v>
          </cell>
          <cell r="Q700">
            <v>5</v>
          </cell>
          <cell r="R700">
            <v>5</v>
          </cell>
          <cell r="S700" t="str">
            <v/>
          </cell>
          <cell r="T700" t="str">
            <v/>
          </cell>
          <cell r="U700" t="str">
            <v/>
          </cell>
          <cell r="V700">
            <v>18</v>
          </cell>
          <cell r="W700">
            <v>150</v>
          </cell>
          <cell r="X700">
            <v>24331.724999999999</v>
          </cell>
          <cell r="Y700">
            <v>1</v>
          </cell>
          <cell r="Z700">
            <v>0</v>
          </cell>
          <cell r="AA700" t="str">
            <v/>
          </cell>
          <cell r="AB700" t="str">
            <v/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0.21499999999999997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0.21499999999999997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LAS16.PPM13</v>
          </cell>
          <cell r="B701" t="str">
            <v>PPM</v>
          </cell>
          <cell r="C701" t="str">
            <v>13.2.28</v>
          </cell>
          <cell r="D701" t="str">
            <v>PDU</v>
          </cell>
          <cell r="E701" t="str">
            <v>PDU Load Bank</v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b">
            <v>0</v>
          </cell>
          <cell r="L701" t="str">
            <v/>
          </cell>
          <cell r="M701" t="str">
            <v/>
          </cell>
          <cell r="N701">
            <v>0</v>
          </cell>
          <cell r="O701" t="str">
            <v/>
          </cell>
          <cell r="P701">
            <v>5</v>
          </cell>
          <cell r="Q701">
            <v>5</v>
          </cell>
          <cell r="R701">
            <v>5</v>
          </cell>
          <cell r="S701" t="str">
            <v/>
          </cell>
          <cell r="T701" t="str">
            <v/>
          </cell>
          <cell r="U701" t="str">
            <v/>
          </cell>
          <cell r="V701">
            <v>18</v>
          </cell>
          <cell r="W701">
            <v>150</v>
          </cell>
          <cell r="X701">
            <v>24331.724999999999</v>
          </cell>
          <cell r="Y701">
            <v>1</v>
          </cell>
          <cell r="Z701">
            <v>0</v>
          </cell>
          <cell r="AA701" t="str">
            <v/>
          </cell>
          <cell r="AB701" t="str">
            <v/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0.21499999999999997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0.21499999999999997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LAS16.PPM13</v>
          </cell>
          <cell r="B702" t="str">
            <v>PPM</v>
          </cell>
          <cell r="C702" t="str">
            <v>13.3.1</v>
          </cell>
          <cell r="D702" t="str">
            <v>Grounding</v>
          </cell>
          <cell r="E702" t="str">
            <v>Point-to-Point</v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b">
            <v>0</v>
          </cell>
          <cell r="L702" t="str">
            <v/>
          </cell>
          <cell r="M702" t="str">
            <v/>
          </cell>
          <cell r="N702">
            <v>0</v>
          </cell>
          <cell r="O702" t="str">
            <v/>
          </cell>
          <cell r="P702">
            <v>1.5</v>
          </cell>
          <cell r="Q702">
            <v>1.5</v>
          </cell>
          <cell r="R702">
            <v>1.5</v>
          </cell>
          <cell r="S702" t="str">
            <v/>
          </cell>
          <cell r="T702" t="str">
            <v/>
          </cell>
          <cell r="U702" t="str">
            <v/>
          </cell>
          <cell r="V702">
            <v>18</v>
          </cell>
          <cell r="W702">
            <v>150</v>
          </cell>
          <cell r="X702">
            <v>24331.724999999999</v>
          </cell>
          <cell r="Y702">
            <v>1</v>
          </cell>
          <cell r="Z702">
            <v>0</v>
          </cell>
          <cell r="AA702" t="str">
            <v/>
          </cell>
          <cell r="AB702" t="str">
            <v/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6.4500000000000002E-2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6.4500000000000002E-2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LAS16.PPM13</v>
          </cell>
          <cell r="B703" t="str">
            <v>PPM</v>
          </cell>
          <cell r="C703" t="str">
            <v>13.3.2</v>
          </cell>
          <cell r="D703" t="str">
            <v>Grounding</v>
          </cell>
          <cell r="E703" t="str">
            <v>Ground Resistance - Clamp</v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b">
            <v>0</v>
          </cell>
          <cell r="L703" t="str">
            <v/>
          </cell>
          <cell r="M703" t="str">
            <v/>
          </cell>
          <cell r="N703">
            <v>0</v>
          </cell>
          <cell r="O703" t="str">
            <v/>
          </cell>
          <cell r="P703">
            <v>2</v>
          </cell>
          <cell r="Q703">
            <v>2</v>
          </cell>
          <cell r="R703">
            <v>2</v>
          </cell>
          <cell r="S703" t="str">
            <v/>
          </cell>
          <cell r="T703" t="str">
            <v/>
          </cell>
          <cell r="U703" t="str">
            <v/>
          </cell>
          <cell r="V703">
            <v>18</v>
          </cell>
          <cell r="W703">
            <v>150</v>
          </cell>
          <cell r="X703">
            <v>24331.724999999999</v>
          </cell>
          <cell r="Y703">
            <v>1</v>
          </cell>
          <cell r="Z703">
            <v>0</v>
          </cell>
          <cell r="AA703" t="str">
            <v/>
          </cell>
          <cell r="AB703" t="str">
            <v/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8.5999999999999993E-2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8.5999999999999993E-2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LAS16.PPM14</v>
          </cell>
          <cell r="B704" t="str">
            <v>PPM</v>
          </cell>
          <cell r="C704" t="str">
            <v>14.1.1</v>
          </cell>
          <cell r="D704" t="str">
            <v>Main Switchgear</v>
          </cell>
          <cell r="E704" t="str">
            <v>Switchboard</v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b">
            <v>0</v>
          </cell>
          <cell r="L704" t="str">
            <v/>
          </cell>
          <cell r="M704" t="str">
            <v/>
          </cell>
          <cell r="N704">
            <v>0</v>
          </cell>
          <cell r="O704" t="str">
            <v/>
          </cell>
          <cell r="P704">
            <v>4</v>
          </cell>
          <cell r="Q704">
            <v>4</v>
          </cell>
          <cell r="R704">
            <v>4</v>
          </cell>
          <cell r="S704" t="str">
            <v/>
          </cell>
          <cell r="T704" t="str">
            <v/>
          </cell>
          <cell r="U704" t="str">
            <v/>
          </cell>
          <cell r="V704">
            <v>19</v>
          </cell>
          <cell r="W704">
            <v>150</v>
          </cell>
          <cell r="X704">
            <v>24331.724999999999</v>
          </cell>
          <cell r="Y704">
            <v>1</v>
          </cell>
          <cell r="Z704">
            <v>0</v>
          </cell>
          <cell r="AA704" t="str">
            <v/>
          </cell>
          <cell r="AB704" t="str">
            <v/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0.17199999999999999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0.17199999999999999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LAS16.PPM14</v>
          </cell>
          <cell r="B705" t="str">
            <v>PPM</v>
          </cell>
          <cell r="C705" t="str">
            <v>14.1.2</v>
          </cell>
          <cell r="D705" t="str">
            <v>Main Switchgear</v>
          </cell>
          <cell r="E705" t="str">
            <v>Circuit Breakers -Primary</v>
          </cell>
          <cell r="F705" t="str">
            <v>5000AF / 4200AT</v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b">
            <v>0</v>
          </cell>
          <cell r="L705" t="str">
            <v/>
          </cell>
          <cell r="M705" t="str">
            <v/>
          </cell>
          <cell r="N705">
            <v>0</v>
          </cell>
          <cell r="O705" t="str">
            <v/>
          </cell>
          <cell r="P705">
            <v>4</v>
          </cell>
          <cell r="Q705">
            <v>4</v>
          </cell>
          <cell r="R705">
            <v>4</v>
          </cell>
          <cell r="S705" t="str">
            <v/>
          </cell>
          <cell r="T705" t="str">
            <v/>
          </cell>
          <cell r="U705" t="str">
            <v/>
          </cell>
          <cell r="V705">
            <v>19</v>
          </cell>
          <cell r="W705">
            <v>150</v>
          </cell>
          <cell r="X705">
            <v>24331.724999999999</v>
          </cell>
          <cell r="Y705">
            <v>1</v>
          </cell>
          <cell r="Z705">
            <v>0</v>
          </cell>
          <cell r="AA705" t="str">
            <v/>
          </cell>
          <cell r="AB705" t="str">
            <v/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0.17199999999999999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0.17199999999999999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LAS16.PPM14</v>
          </cell>
          <cell r="B706" t="str">
            <v>PPM</v>
          </cell>
          <cell r="C706" t="str">
            <v>14.1.3</v>
          </cell>
          <cell r="D706" t="str">
            <v>Main Switchgear</v>
          </cell>
          <cell r="E706" t="str">
            <v>Circuit Breakers -Primary</v>
          </cell>
          <cell r="F706" t="str">
            <v>5000AF / 4200AT</v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b">
            <v>0</v>
          </cell>
          <cell r="L706" t="str">
            <v/>
          </cell>
          <cell r="M706" t="str">
            <v/>
          </cell>
          <cell r="N706">
            <v>0</v>
          </cell>
          <cell r="O706" t="str">
            <v/>
          </cell>
          <cell r="P706">
            <v>4</v>
          </cell>
          <cell r="Q706">
            <v>4</v>
          </cell>
          <cell r="R706">
            <v>4</v>
          </cell>
          <cell r="S706" t="str">
            <v/>
          </cell>
          <cell r="T706" t="str">
            <v/>
          </cell>
          <cell r="U706" t="str">
            <v/>
          </cell>
          <cell r="V706">
            <v>19</v>
          </cell>
          <cell r="W706">
            <v>150</v>
          </cell>
          <cell r="X706">
            <v>24331.724999999999</v>
          </cell>
          <cell r="Y706">
            <v>1</v>
          </cell>
          <cell r="Z706">
            <v>0</v>
          </cell>
          <cell r="AA706" t="str">
            <v/>
          </cell>
          <cell r="AB706" t="str">
            <v/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0.17199999999999999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0.17199999999999999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LAS16.PPM14</v>
          </cell>
          <cell r="B707" t="str">
            <v>PPM</v>
          </cell>
          <cell r="C707" t="str">
            <v>14.1.4</v>
          </cell>
          <cell r="D707" t="str">
            <v>Main Switchgear</v>
          </cell>
          <cell r="E707" t="str">
            <v>Circuit Breakers -Primary</v>
          </cell>
          <cell r="F707" t="str">
            <v>400AF / 400AT</v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b">
            <v>0</v>
          </cell>
          <cell r="L707" t="str">
            <v/>
          </cell>
          <cell r="M707" t="str">
            <v/>
          </cell>
          <cell r="N707">
            <v>0</v>
          </cell>
          <cell r="O707" t="str">
            <v/>
          </cell>
          <cell r="P707">
            <v>3</v>
          </cell>
          <cell r="Q707">
            <v>3</v>
          </cell>
          <cell r="R707">
            <v>3</v>
          </cell>
          <cell r="S707" t="str">
            <v/>
          </cell>
          <cell r="T707" t="str">
            <v/>
          </cell>
          <cell r="U707" t="str">
            <v/>
          </cell>
          <cell r="V707">
            <v>19</v>
          </cell>
          <cell r="W707">
            <v>150</v>
          </cell>
          <cell r="X707">
            <v>24331.724999999999</v>
          </cell>
          <cell r="Y707">
            <v>1</v>
          </cell>
          <cell r="Z707">
            <v>0</v>
          </cell>
          <cell r="AA707" t="str">
            <v/>
          </cell>
          <cell r="AB707" t="str">
            <v/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0.129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0.129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LAS16.PPM14</v>
          </cell>
          <cell r="B708" t="str">
            <v>PPM</v>
          </cell>
          <cell r="C708" t="str">
            <v>14.1.5</v>
          </cell>
          <cell r="D708" t="str">
            <v>Main Switchgear</v>
          </cell>
          <cell r="E708" t="str">
            <v>Circuit Breakers -Primary</v>
          </cell>
          <cell r="F708" t="str">
            <v>400AF / 400AT</v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b">
            <v>0</v>
          </cell>
          <cell r="L708" t="str">
            <v/>
          </cell>
          <cell r="M708" t="str">
            <v/>
          </cell>
          <cell r="N708">
            <v>0</v>
          </cell>
          <cell r="O708" t="str">
            <v/>
          </cell>
          <cell r="P708">
            <v>3</v>
          </cell>
          <cell r="Q708">
            <v>3</v>
          </cell>
          <cell r="R708">
            <v>3</v>
          </cell>
          <cell r="S708" t="str">
            <v/>
          </cell>
          <cell r="T708" t="str">
            <v/>
          </cell>
          <cell r="U708" t="str">
            <v/>
          </cell>
          <cell r="V708">
            <v>19</v>
          </cell>
          <cell r="W708">
            <v>150</v>
          </cell>
          <cell r="X708">
            <v>24331.724999999999</v>
          </cell>
          <cell r="Y708">
            <v>1</v>
          </cell>
          <cell r="Z708">
            <v>0</v>
          </cell>
          <cell r="AA708" t="str">
            <v/>
          </cell>
          <cell r="AB708" t="str">
            <v/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0.129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0.129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LAS16.PPM14</v>
          </cell>
          <cell r="B709" t="str">
            <v>PPM</v>
          </cell>
          <cell r="C709" t="str">
            <v>14.1.6</v>
          </cell>
          <cell r="D709" t="str">
            <v>Main Switchgear</v>
          </cell>
          <cell r="E709" t="str">
            <v>Circuit Breakers -Primary</v>
          </cell>
          <cell r="F709" t="str">
            <v>600AF / 400 AT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b">
            <v>0</v>
          </cell>
          <cell r="L709" t="str">
            <v/>
          </cell>
          <cell r="M709" t="str">
            <v/>
          </cell>
          <cell r="N709">
            <v>0</v>
          </cell>
          <cell r="O709" t="str">
            <v/>
          </cell>
          <cell r="P709">
            <v>3</v>
          </cell>
          <cell r="Q709">
            <v>3</v>
          </cell>
          <cell r="R709">
            <v>3</v>
          </cell>
          <cell r="S709" t="str">
            <v/>
          </cell>
          <cell r="T709" t="str">
            <v/>
          </cell>
          <cell r="U709" t="str">
            <v/>
          </cell>
          <cell r="V709">
            <v>19</v>
          </cell>
          <cell r="W709">
            <v>150</v>
          </cell>
          <cell r="X709">
            <v>24331.724999999999</v>
          </cell>
          <cell r="Y709">
            <v>1</v>
          </cell>
          <cell r="Z709">
            <v>0</v>
          </cell>
          <cell r="AA709" t="str">
            <v/>
          </cell>
          <cell r="AB709" t="str">
            <v/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0.129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0.129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LAS16.PPM14</v>
          </cell>
          <cell r="B710" t="str">
            <v>PPM</v>
          </cell>
          <cell r="C710" t="str">
            <v>14.1.7</v>
          </cell>
          <cell r="D710" t="str">
            <v>Main Switchgear</v>
          </cell>
          <cell r="E710" t="str">
            <v>Circuit Breakers -Primary</v>
          </cell>
          <cell r="F710" t="str">
            <v>600AF / 400 AT</v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b">
            <v>0</v>
          </cell>
          <cell r="L710" t="str">
            <v/>
          </cell>
          <cell r="M710" t="str">
            <v/>
          </cell>
          <cell r="N710">
            <v>0</v>
          </cell>
          <cell r="O710" t="str">
            <v/>
          </cell>
          <cell r="P710">
            <v>3</v>
          </cell>
          <cell r="Q710">
            <v>3</v>
          </cell>
          <cell r="R710">
            <v>3</v>
          </cell>
          <cell r="S710" t="str">
            <v/>
          </cell>
          <cell r="T710" t="str">
            <v/>
          </cell>
          <cell r="U710" t="str">
            <v/>
          </cell>
          <cell r="V710">
            <v>19</v>
          </cell>
          <cell r="W710">
            <v>150</v>
          </cell>
          <cell r="X710">
            <v>24331.724999999999</v>
          </cell>
          <cell r="Y710">
            <v>1</v>
          </cell>
          <cell r="Z710">
            <v>0</v>
          </cell>
          <cell r="AA710" t="str">
            <v/>
          </cell>
          <cell r="AB710" t="str">
            <v/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0.129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0.129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LAS16.PPM14</v>
          </cell>
          <cell r="B711" t="str">
            <v>PPM</v>
          </cell>
          <cell r="C711" t="str">
            <v>14.1.8</v>
          </cell>
          <cell r="D711" t="str">
            <v>Main Switchgear</v>
          </cell>
          <cell r="E711" t="str">
            <v>Circuit Breakers -Primary</v>
          </cell>
          <cell r="F711" t="str">
            <v>600AF / 400 AT</v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b">
            <v>0</v>
          </cell>
          <cell r="L711" t="str">
            <v/>
          </cell>
          <cell r="M711" t="str">
            <v/>
          </cell>
          <cell r="N711">
            <v>0</v>
          </cell>
          <cell r="O711" t="str">
            <v/>
          </cell>
          <cell r="P711">
            <v>3</v>
          </cell>
          <cell r="Q711">
            <v>3</v>
          </cell>
          <cell r="R711">
            <v>3</v>
          </cell>
          <cell r="S711" t="str">
            <v/>
          </cell>
          <cell r="T711" t="str">
            <v/>
          </cell>
          <cell r="U711" t="str">
            <v/>
          </cell>
          <cell r="V711">
            <v>19</v>
          </cell>
          <cell r="W711">
            <v>150</v>
          </cell>
          <cell r="X711">
            <v>24331.724999999999</v>
          </cell>
          <cell r="Y711">
            <v>1</v>
          </cell>
          <cell r="Z711">
            <v>0</v>
          </cell>
          <cell r="AA711" t="str">
            <v/>
          </cell>
          <cell r="AB711" t="str">
            <v/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0.129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0.129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LAS16.PPM14</v>
          </cell>
          <cell r="B712" t="str">
            <v>PPM</v>
          </cell>
          <cell r="C712" t="str">
            <v>14.1.9</v>
          </cell>
          <cell r="D712" t="str">
            <v>Main Switchgear</v>
          </cell>
          <cell r="E712" t="str">
            <v>Circuit Breakers -Primary</v>
          </cell>
          <cell r="F712" t="str">
            <v>1200AF / 800AT</v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b">
            <v>0</v>
          </cell>
          <cell r="L712" t="str">
            <v/>
          </cell>
          <cell r="M712" t="str">
            <v/>
          </cell>
          <cell r="N712">
            <v>0</v>
          </cell>
          <cell r="O712" t="str">
            <v/>
          </cell>
          <cell r="P712">
            <v>3</v>
          </cell>
          <cell r="Q712">
            <v>3</v>
          </cell>
          <cell r="R712">
            <v>3</v>
          </cell>
          <cell r="S712" t="str">
            <v/>
          </cell>
          <cell r="T712" t="str">
            <v/>
          </cell>
          <cell r="U712" t="str">
            <v/>
          </cell>
          <cell r="V712">
            <v>19</v>
          </cell>
          <cell r="W712">
            <v>150</v>
          </cell>
          <cell r="X712">
            <v>24331.724999999999</v>
          </cell>
          <cell r="Y712">
            <v>1</v>
          </cell>
          <cell r="Z712">
            <v>0</v>
          </cell>
          <cell r="AA712" t="str">
            <v/>
          </cell>
          <cell r="AB712" t="str">
            <v/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0.129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0.129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LAS16.PPM14</v>
          </cell>
          <cell r="B713" t="str">
            <v>PPM</v>
          </cell>
          <cell r="C713" t="str">
            <v>14.1.10</v>
          </cell>
          <cell r="D713" t="str">
            <v>Main Switchgear</v>
          </cell>
          <cell r="E713" t="str">
            <v>Circuit Breakers -Primary</v>
          </cell>
          <cell r="F713" t="str">
            <v>1200AF / 800AT</v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b">
            <v>0</v>
          </cell>
          <cell r="L713" t="str">
            <v/>
          </cell>
          <cell r="M713" t="str">
            <v/>
          </cell>
          <cell r="N713">
            <v>0</v>
          </cell>
          <cell r="O713" t="str">
            <v/>
          </cell>
          <cell r="P713">
            <v>3</v>
          </cell>
          <cell r="Q713">
            <v>3</v>
          </cell>
          <cell r="R713">
            <v>3</v>
          </cell>
          <cell r="S713" t="str">
            <v/>
          </cell>
          <cell r="T713" t="str">
            <v/>
          </cell>
          <cell r="U713" t="str">
            <v/>
          </cell>
          <cell r="V713">
            <v>19</v>
          </cell>
          <cell r="W713">
            <v>150</v>
          </cell>
          <cell r="X713">
            <v>24331.724999999999</v>
          </cell>
          <cell r="Y713">
            <v>1</v>
          </cell>
          <cell r="Z713">
            <v>0</v>
          </cell>
          <cell r="AA713" t="str">
            <v/>
          </cell>
          <cell r="AB713" t="str">
            <v/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0.129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0.129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LAS16.PPM14</v>
          </cell>
          <cell r="B714" t="str">
            <v>PPM</v>
          </cell>
          <cell r="C714" t="str">
            <v>14.1.11</v>
          </cell>
          <cell r="D714" t="str">
            <v>Main Switchgear</v>
          </cell>
          <cell r="E714" t="str">
            <v>Circuit Breakers -Primary</v>
          </cell>
          <cell r="F714" t="str">
            <v>2000AF / 1600AT</v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b">
            <v>0</v>
          </cell>
          <cell r="L714" t="str">
            <v/>
          </cell>
          <cell r="M714" t="str">
            <v/>
          </cell>
          <cell r="N714">
            <v>0</v>
          </cell>
          <cell r="O714" t="str">
            <v/>
          </cell>
          <cell r="P714">
            <v>3</v>
          </cell>
          <cell r="Q714">
            <v>3</v>
          </cell>
          <cell r="R714">
            <v>3</v>
          </cell>
          <cell r="S714" t="str">
            <v/>
          </cell>
          <cell r="T714" t="str">
            <v/>
          </cell>
          <cell r="U714" t="str">
            <v/>
          </cell>
          <cell r="V714">
            <v>19</v>
          </cell>
          <cell r="W714">
            <v>150</v>
          </cell>
          <cell r="X714">
            <v>24331.724999999999</v>
          </cell>
          <cell r="Y714">
            <v>1</v>
          </cell>
          <cell r="Z714">
            <v>0</v>
          </cell>
          <cell r="AA714" t="str">
            <v/>
          </cell>
          <cell r="AB714" t="str">
            <v/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0.129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0.129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LAS16.PPM14</v>
          </cell>
          <cell r="B715" t="str">
            <v>PPM</v>
          </cell>
          <cell r="C715" t="str">
            <v>14.1.12</v>
          </cell>
          <cell r="D715" t="str">
            <v>Main Switchgear</v>
          </cell>
          <cell r="E715" t="str">
            <v>Circuit Breakers -Primary</v>
          </cell>
          <cell r="F715" t="str">
            <v>2000AF / 1600AT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b">
            <v>0</v>
          </cell>
          <cell r="L715" t="str">
            <v/>
          </cell>
          <cell r="M715" t="str">
            <v/>
          </cell>
          <cell r="N715">
            <v>0</v>
          </cell>
          <cell r="O715" t="str">
            <v/>
          </cell>
          <cell r="P715">
            <v>3</v>
          </cell>
          <cell r="Q715">
            <v>3</v>
          </cell>
          <cell r="R715">
            <v>3</v>
          </cell>
          <cell r="S715" t="str">
            <v/>
          </cell>
          <cell r="T715" t="str">
            <v/>
          </cell>
          <cell r="U715" t="str">
            <v/>
          </cell>
          <cell r="V715">
            <v>19</v>
          </cell>
          <cell r="W715">
            <v>150</v>
          </cell>
          <cell r="X715">
            <v>24331.724999999999</v>
          </cell>
          <cell r="Y715">
            <v>1</v>
          </cell>
          <cell r="Z715">
            <v>0</v>
          </cell>
          <cell r="AA715" t="str">
            <v/>
          </cell>
          <cell r="AB715" t="str">
            <v/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0.129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0.129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LAS16.PPM14</v>
          </cell>
          <cell r="B716" t="str">
            <v>PPM</v>
          </cell>
          <cell r="C716" t="str">
            <v>14.1.13</v>
          </cell>
          <cell r="D716" t="str">
            <v>Main Switchgear</v>
          </cell>
          <cell r="E716" t="str">
            <v>Circuit Breakers -Primary</v>
          </cell>
          <cell r="F716" t="str">
            <v>2000AF / 1600AT</v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b">
            <v>0</v>
          </cell>
          <cell r="L716" t="str">
            <v/>
          </cell>
          <cell r="M716" t="str">
            <v/>
          </cell>
          <cell r="N716">
            <v>0</v>
          </cell>
          <cell r="O716" t="str">
            <v/>
          </cell>
          <cell r="P716">
            <v>3</v>
          </cell>
          <cell r="Q716">
            <v>3</v>
          </cell>
          <cell r="R716">
            <v>3</v>
          </cell>
          <cell r="S716" t="str">
            <v/>
          </cell>
          <cell r="T716" t="str">
            <v/>
          </cell>
          <cell r="U716" t="str">
            <v/>
          </cell>
          <cell r="V716">
            <v>19</v>
          </cell>
          <cell r="W716">
            <v>150</v>
          </cell>
          <cell r="X716">
            <v>24331.724999999999</v>
          </cell>
          <cell r="Y716">
            <v>1</v>
          </cell>
          <cell r="Z716">
            <v>0</v>
          </cell>
          <cell r="AA716" t="str">
            <v/>
          </cell>
          <cell r="AB716" t="str">
            <v/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0.129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0.129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LAS16.PPM14</v>
          </cell>
          <cell r="B717" t="str">
            <v>PPM</v>
          </cell>
          <cell r="C717" t="str">
            <v>14.1.14</v>
          </cell>
          <cell r="D717" t="str">
            <v>Main Switchgear</v>
          </cell>
          <cell r="E717" t="str">
            <v>Circuit Breakers -Primary</v>
          </cell>
          <cell r="F717" t="str">
            <v>2000AF / 1600AT</v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b">
            <v>0</v>
          </cell>
          <cell r="L717" t="str">
            <v/>
          </cell>
          <cell r="M717" t="str">
            <v/>
          </cell>
          <cell r="N717">
            <v>0</v>
          </cell>
          <cell r="O717" t="str">
            <v/>
          </cell>
          <cell r="P717">
            <v>3</v>
          </cell>
          <cell r="Q717">
            <v>3</v>
          </cell>
          <cell r="R717">
            <v>3</v>
          </cell>
          <cell r="S717" t="str">
            <v/>
          </cell>
          <cell r="T717" t="str">
            <v/>
          </cell>
          <cell r="U717" t="str">
            <v/>
          </cell>
          <cell r="V717">
            <v>19</v>
          </cell>
          <cell r="W717">
            <v>150</v>
          </cell>
          <cell r="X717">
            <v>24331.724999999999</v>
          </cell>
          <cell r="Y717">
            <v>1</v>
          </cell>
          <cell r="Z717">
            <v>0</v>
          </cell>
          <cell r="AA717" t="str">
            <v/>
          </cell>
          <cell r="AB717" t="str">
            <v/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0.129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0.129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LAS16.PPM14</v>
          </cell>
          <cell r="B718" t="str">
            <v>PPM</v>
          </cell>
          <cell r="C718" t="str">
            <v>14.1.15</v>
          </cell>
          <cell r="D718" t="str">
            <v>Main Switchgear</v>
          </cell>
          <cell r="E718" t="str">
            <v>Circuit Breakers -Primary</v>
          </cell>
          <cell r="F718" t="str">
            <v>2000AF / 1600AT</v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b">
            <v>0</v>
          </cell>
          <cell r="L718" t="str">
            <v/>
          </cell>
          <cell r="M718" t="str">
            <v/>
          </cell>
          <cell r="N718">
            <v>0</v>
          </cell>
          <cell r="O718" t="str">
            <v/>
          </cell>
          <cell r="P718">
            <v>3</v>
          </cell>
          <cell r="Q718">
            <v>3</v>
          </cell>
          <cell r="R718">
            <v>3</v>
          </cell>
          <cell r="S718" t="str">
            <v/>
          </cell>
          <cell r="T718" t="str">
            <v/>
          </cell>
          <cell r="U718" t="str">
            <v/>
          </cell>
          <cell r="V718">
            <v>19</v>
          </cell>
          <cell r="W718">
            <v>150</v>
          </cell>
          <cell r="X718">
            <v>24331.724999999999</v>
          </cell>
          <cell r="Y718">
            <v>1</v>
          </cell>
          <cell r="Z718">
            <v>0</v>
          </cell>
          <cell r="AA718" t="str">
            <v/>
          </cell>
          <cell r="AB718" t="str">
            <v/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0.129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0.129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LAS16.PPM14</v>
          </cell>
          <cell r="B719" t="str">
            <v>PPM</v>
          </cell>
          <cell r="C719" t="str">
            <v>14.1.16</v>
          </cell>
          <cell r="D719" t="str">
            <v>Main Switchgear</v>
          </cell>
          <cell r="E719" t="str">
            <v>Circuit Breakers -Primary</v>
          </cell>
          <cell r="F719" t="str">
            <v>2000AF / 1600AT</v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b">
            <v>0</v>
          </cell>
          <cell r="L719" t="str">
            <v/>
          </cell>
          <cell r="M719" t="str">
            <v/>
          </cell>
          <cell r="N719">
            <v>0</v>
          </cell>
          <cell r="O719" t="str">
            <v/>
          </cell>
          <cell r="P719">
            <v>3</v>
          </cell>
          <cell r="Q719">
            <v>3</v>
          </cell>
          <cell r="R719">
            <v>3</v>
          </cell>
          <cell r="S719" t="str">
            <v/>
          </cell>
          <cell r="T719" t="str">
            <v/>
          </cell>
          <cell r="U719" t="str">
            <v/>
          </cell>
          <cell r="V719">
            <v>19</v>
          </cell>
          <cell r="W719">
            <v>150</v>
          </cell>
          <cell r="X719">
            <v>24331.724999999999</v>
          </cell>
          <cell r="Y719">
            <v>1</v>
          </cell>
          <cell r="Z719">
            <v>0</v>
          </cell>
          <cell r="AA719" t="str">
            <v/>
          </cell>
          <cell r="AB719" t="str">
            <v/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0.129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0.129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LAS16.PPM14</v>
          </cell>
          <cell r="B720" t="str">
            <v>PPM</v>
          </cell>
          <cell r="C720" t="str">
            <v>14.1.17</v>
          </cell>
          <cell r="D720" t="str">
            <v>Main Switchgear</v>
          </cell>
          <cell r="E720" t="str">
            <v>Circuit Breakers -Primary</v>
          </cell>
          <cell r="F720" t="str">
            <v>3000AT / 2500AT</v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b">
            <v>0</v>
          </cell>
          <cell r="L720" t="str">
            <v/>
          </cell>
          <cell r="M720" t="str">
            <v/>
          </cell>
          <cell r="N720">
            <v>0</v>
          </cell>
          <cell r="O720" t="str">
            <v/>
          </cell>
          <cell r="P720">
            <v>3</v>
          </cell>
          <cell r="Q720">
            <v>3</v>
          </cell>
          <cell r="R720">
            <v>3</v>
          </cell>
          <cell r="S720" t="str">
            <v/>
          </cell>
          <cell r="T720" t="str">
            <v/>
          </cell>
          <cell r="U720" t="str">
            <v/>
          </cell>
          <cell r="V720">
            <v>19</v>
          </cell>
          <cell r="W720">
            <v>150</v>
          </cell>
          <cell r="X720">
            <v>24331.724999999999</v>
          </cell>
          <cell r="Y720">
            <v>1</v>
          </cell>
          <cell r="Z720">
            <v>0</v>
          </cell>
          <cell r="AA720" t="str">
            <v/>
          </cell>
          <cell r="AB720" t="str">
            <v/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0.129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0.129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LAS16.PPM14</v>
          </cell>
          <cell r="B721" t="str">
            <v>PPM</v>
          </cell>
          <cell r="C721" t="str">
            <v>14.1.18</v>
          </cell>
          <cell r="D721" t="str">
            <v>Main Switchgear</v>
          </cell>
          <cell r="E721" t="str">
            <v>Circuit Breakers -Primary</v>
          </cell>
          <cell r="F721" t="str">
            <v>3000AT / 2500AT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b">
            <v>0</v>
          </cell>
          <cell r="L721" t="str">
            <v/>
          </cell>
          <cell r="M721" t="str">
            <v/>
          </cell>
          <cell r="N721">
            <v>0</v>
          </cell>
          <cell r="O721" t="str">
            <v/>
          </cell>
          <cell r="P721">
            <v>3</v>
          </cell>
          <cell r="Q721">
            <v>3</v>
          </cell>
          <cell r="R721">
            <v>3</v>
          </cell>
          <cell r="S721" t="str">
            <v/>
          </cell>
          <cell r="T721" t="str">
            <v/>
          </cell>
          <cell r="U721" t="str">
            <v/>
          </cell>
          <cell r="V721">
            <v>19</v>
          </cell>
          <cell r="W721">
            <v>150</v>
          </cell>
          <cell r="X721">
            <v>24331.724999999999</v>
          </cell>
          <cell r="Y721">
            <v>1</v>
          </cell>
          <cell r="Z721">
            <v>0</v>
          </cell>
          <cell r="AA721" t="str">
            <v/>
          </cell>
          <cell r="AB721" t="str">
            <v/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0.129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0.129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LAS16.PPM14</v>
          </cell>
          <cell r="B722" t="str">
            <v>PPM</v>
          </cell>
          <cell r="C722" t="str">
            <v>14.1.19</v>
          </cell>
          <cell r="D722" t="str">
            <v>Main Switchgear</v>
          </cell>
          <cell r="E722" t="str">
            <v>Circuit Breakers -Primary</v>
          </cell>
          <cell r="F722" t="str">
            <v>HLP02A MAIN</v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b">
            <v>0</v>
          </cell>
          <cell r="L722" t="str">
            <v/>
          </cell>
          <cell r="M722" t="str">
            <v/>
          </cell>
          <cell r="N722">
            <v>0</v>
          </cell>
          <cell r="O722" t="str">
            <v/>
          </cell>
          <cell r="P722">
            <v>3</v>
          </cell>
          <cell r="Q722">
            <v>3</v>
          </cell>
          <cell r="R722">
            <v>3</v>
          </cell>
          <cell r="S722" t="str">
            <v/>
          </cell>
          <cell r="T722" t="str">
            <v/>
          </cell>
          <cell r="U722" t="str">
            <v/>
          </cell>
          <cell r="V722">
            <v>19</v>
          </cell>
          <cell r="W722">
            <v>150</v>
          </cell>
          <cell r="X722">
            <v>24331.724999999999</v>
          </cell>
          <cell r="Y722">
            <v>1</v>
          </cell>
          <cell r="Z722">
            <v>0</v>
          </cell>
          <cell r="AA722" t="str">
            <v/>
          </cell>
          <cell r="AB722" t="str">
            <v/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0.129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0.129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LAS16.PPM14</v>
          </cell>
          <cell r="B723" t="str">
            <v>PPM</v>
          </cell>
          <cell r="C723" t="str">
            <v>14.1.20</v>
          </cell>
          <cell r="D723" t="str">
            <v>Main Switchgear</v>
          </cell>
          <cell r="E723" t="str">
            <v>LV Cables</v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b">
            <v>0</v>
          </cell>
          <cell r="L723" t="str">
            <v/>
          </cell>
          <cell r="M723" t="str">
            <v/>
          </cell>
          <cell r="N723">
            <v>0</v>
          </cell>
          <cell r="O723" t="str">
            <v/>
          </cell>
          <cell r="P723">
            <v>18.600000000000001</v>
          </cell>
          <cell r="Q723">
            <v>18.600000000000001</v>
          </cell>
          <cell r="R723">
            <v>18.600000000000001</v>
          </cell>
          <cell r="S723" t="str">
            <v/>
          </cell>
          <cell r="T723" t="str">
            <v/>
          </cell>
          <cell r="U723" t="str">
            <v/>
          </cell>
          <cell r="V723">
            <v>19</v>
          </cell>
          <cell r="W723">
            <v>150</v>
          </cell>
          <cell r="X723">
            <v>24331.724999999999</v>
          </cell>
          <cell r="Y723">
            <v>1</v>
          </cell>
          <cell r="Z723">
            <v>0</v>
          </cell>
          <cell r="AA723" t="str">
            <v/>
          </cell>
          <cell r="AB723" t="str">
            <v/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0.79979999999999996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0.79979999999999996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LAS16.PPM14</v>
          </cell>
          <cell r="B724" t="str">
            <v>PPM</v>
          </cell>
          <cell r="C724" t="str">
            <v>14.1.21</v>
          </cell>
          <cell r="D724" t="str">
            <v>Main Switchgear</v>
          </cell>
          <cell r="E724" t="str">
            <v>Panelboards</v>
          </cell>
          <cell r="F724" t="str">
            <v>HLP01A</v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b">
            <v>1</v>
          </cell>
          <cell r="L724">
            <v>45965</v>
          </cell>
          <cell r="M724" t="str">
            <v/>
          </cell>
          <cell r="N724">
            <v>1</v>
          </cell>
          <cell r="O724" t="str">
            <v/>
          </cell>
          <cell r="P724">
            <v>0.5</v>
          </cell>
          <cell r="Q724">
            <v>0</v>
          </cell>
          <cell r="R724">
            <v>0.5</v>
          </cell>
          <cell r="S724" t="str">
            <v>COMPLETED</v>
          </cell>
          <cell r="T724" t="str">
            <v>READY</v>
          </cell>
          <cell r="U724" t="str">
            <v/>
          </cell>
          <cell r="V724">
            <v>19</v>
          </cell>
          <cell r="W724">
            <v>150</v>
          </cell>
          <cell r="X724">
            <v>24331.724999999999</v>
          </cell>
          <cell r="Y724">
            <v>1</v>
          </cell>
          <cell r="Z724">
            <v>1</v>
          </cell>
          <cell r="AA724">
            <v>45970</v>
          </cell>
          <cell r="AB724" t="str">
            <v>Nov-2025</v>
          </cell>
          <cell r="AC724">
            <v>75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2.1499999999999998E-2</v>
          </cell>
          <cell r="AI724">
            <v>2.6875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2.1499999999999998E-2</v>
          </cell>
          <cell r="AQ724">
            <v>2.6875</v>
          </cell>
          <cell r="AR724">
            <v>0</v>
          </cell>
          <cell r="AS724">
            <v>77.6875</v>
          </cell>
          <cell r="AT724">
            <v>77.6875</v>
          </cell>
        </row>
        <row r="725">
          <cell r="A725" t="str">
            <v>LAS16.PPM14</v>
          </cell>
          <cell r="B725" t="str">
            <v>PPM</v>
          </cell>
          <cell r="C725" t="str">
            <v>14.1.22</v>
          </cell>
          <cell r="D725" t="str">
            <v>Main Switchgear</v>
          </cell>
          <cell r="E725" t="str">
            <v>Panelboards</v>
          </cell>
          <cell r="F725" t="str">
            <v>HLP02A</v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b">
            <v>1</v>
          </cell>
          <cell r="L725">
            <v>45965</v>
          </cell>
          <cell r="M725" t="str">
            <v/>
          </cell>
          <cell r="N725">
            <v>1</v>
          </cell>
          <cell r="O725" t="str">
            <v/>
          </cell>
          <cell r="P725">
            <v>0.5</v>
          </cell>
          <cell r="Q725">
            <v>0</v>
          </cell>
          <cell r="R725">
            <v>0.5</v>
          </cell>
          <cell r="S725" t="str">
            <v>COMPLETED</v>
          </cell>
          <cell r="T725" t="str">
            <v>READY</v>
          </cell>
          <cell r="U725" t="str">
            <v/>
          </cell>
          <cell r="V725">
            <v>19</v>
          </cell>
          <cell r="W725">
            <v>150</v>
          </cell>
          <cell r="X725">
            <v>24331.724999999999</v>
          </cell>
          <cell r="Y725">
            <v>1</v>
          </cell>
          <cell r="Z725">
            <v>1</v>
          </cell>
          <cell r="AA725">
            <v>45970</v>
          </cell>
          <cell r="AB725" t="str">
            <v>Nov-2025</v>
          </cell>
          <cell r="AC725">
            <v>75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2.1499999999999998E-2</v>
          </cell>
          <cell r="AI725">
            <v>2.6875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2.1499999999999998E-2</v>
          </cell>
          <cell r="AQ725">
            <v>2.6875</v>
          </cell>
          <cell r="AR725">
            <v>0</v>
          </cell>
          <cell r="AS725">
            <v>77.6875</v>
          </cell>
          <cell r="AT725">
            <v>77.6875</v>
          </cell>
        </row>
        <row r="726">
          <cell r="A726" t="str">
            <v>LAS16.PPM14</v>
          </cell>
          <cell r="B726" t="str">
            <v>PPM</v>
          </cell>
          <cell r="C726" t="str">
            <v>14.1.23</v>
          </cell>
          <cell r="D726" t="str">
            <v>Main Switchgear</v>
          </cell>
          <cell r="E726" t="str">
            <v>XFMR - Dry-Type, Small</v>
          </cell>
          <cell r="F726" t="str">
            <v>TLVP</v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b">
            <v>1</v>
          </cell>
          <cell r="L726">
            <v>45965</v>
          </cell>
          <cell r="M726" t="str">
            <v/>
          </cell>
          <cell r="N726">
            <v>1</v>
          </cell>
          <cell r="O726" t="str">
            <v/>
          </cell>
          <cell r="P726">
            <v>2</v>
          </cell>
          <cell r="Q726">
            <v>0</v>
          </cell>
          <cell r="R726">
            <v>2</v>
          </cell>
          <cell r="S726" t="str">
            <v>COMPLETED</v>
          </cell>
          <cell r="T726" t="str">
            <v>READY</v>
          </cell>
          <cell r="U726" t="str">
            <v/>
          </cell>
          <cell r="V726">
            <v>19</v>
          </cell>
          <cell r="W726">
            <v>150</v>
          </cell>
          <cell r="X726">
            <v>24331.724999999999</v>
          </cell>
          <cell r="Y726">
            <v>1</v>
          </cell>
          <cell r="Z726">
            <v>1</v>
          </cell>
          <cell r="AA726">
            <v>45970</v>
          </cell>
          <cell r="AB726" t="str">
            <v>Nov-2025</v>
          </cell>
          <cell r="AC726">
            <v>300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8.5999999999999993E-2</v>
          </cell>
          <cell r="AI726">
            <v>10.75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8.5999999999999993E-2</v>
          </cell>
          <cell r="AQ726">
            <v>10.75</v>
          </cell>
          <cell r="AR726">
            <v>0</v>
          </cell>
          <cell r="AS726">
            <v>310.75</v>
          </cell>
          <cell r="AT726">
            <v>310.75</v>
          </cell>
        </row>
        <row r="727">
          <cell r="A727" t="str">
            <v>LAS16.PPM14</v>
          </cell>
          <cell r="B727" t="str">
            <v>PPM</v>
          </cell>
          <cell r="C727" t="str">
            <v>14.1.24</v>
          </cell>
          <cell r="D727" t="str">
            <v>Main Switchgear</v>
          </cell>
          <cell r="E727" t="str">
            <v>LV Disconnect</v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b">
            <v>1</v>
          </cell>
          <cell r="L727">
            <v>45965</v>
          </cell>
          <cell r="M727" t="str">
            <v/>
          </cell>
          <cell r="N727">
            <v>1</v>
          </cell>
          <cell r="O727" t="str">
            <v/>
          </cell>
          <cell r="P727">
            <v>1.5</v>
          </cell>
          <cell r="Q727">
            <v>0</v>
          </cell>
          <cell r="R727">
            <v>1.5</v>
          </cell>
          <cell r="S727" t="str">
            <v>COMPLETED</v>
          </cell>
          <cell r="T727" t="str">
            <v>READY</v>
          </cell>
          <cell r="U727" t="str">
            <v/>
          </cell>
          <cell r="V727">
            <v>19</v>
          </cell>
          <cell r="W727">
            <v>150</v>
          </cell>
          <cell r="X727">
            <v>24331.724999999999</v>
          </cell>
          <cell r="Y727">
            <v>1</v>
          </cell>
          <cell r="Z727">
            <v>1</v>
          </cell>
          <cell r="AA727">
            <v>45970</v>
          </cell>
          <cell r="AB727" t="str">
            <v>Nov-2025</v>
          </cell>
          <cell r="AC727">
            <v>225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6.4500000000000002E-2</v>
          </cell>
          <cell r="AI727">
            <v>8.0625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6.4500000000000002E-2</v>
          </cell>
          <cell r="AQ727">
            <v>8.0625</v>
          </cell>
          <cell r="AR727">
            <v>0</v>
          </cell>
          <cell r="AS727">
            <v>233.0625</v>
          </cell>
          <cell r="AT727">
            <v>233.0625</v>
          </cell>
        </row>
        <row r="728">
          <cell r="A728" t="str">
            <v>LAS16.PPM14</v>
          </cell>
          <cell r="B728" t="str">
            <v>PPM</v>
          </cell>
          <cell r="C728" t="str">
            <v>14.2.1</v>
          </cell>
          <cell r="D728" t="str">
            <v>PDU</v>
          </cell>
          <cell r="E728" t="str">
            <v>Circuit Breakers -Secondary</v>
          </cell>
          <cell r="F728" t="str">
            <v>1600AF / 1600AT</v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b">
            <v>0</v>
          </cell>
          <cell r="L728" t="str">
            <v/>
          </cell>
          <cell r="M728" t="str">
            <v/>
          </cell>
          <cell r="N728">
            <v>0</v>
          </cell>
          <cell r="O728" t="str">
            <v/>
          </cell>
          <cell r="P728">
            <v>2</v>
          </cell>
          <cell r="Q728">
            <v>2</v>
          </cell>
          <cell r="R728">
            <v>2</v>
          </cell>
          <cell r="S728" t="str">
            <v/>
          </cell>
          <cell r="T728" t="str">
            <v/>
          </cell>
          <cell r="U728" t="str">
            <v/>
          </cell>
          <cell r="V728">
            <v>19</v>
          </cell>
          <cell r="W728">
            <v>150</v>
          </cell>
          <cell r="X728">
            <v>24331.724999999999</v>
          </cell>
          <cell r="Y728">
            <v>1</v>
          </cell>
          <cell r="Z728">
            <v>0</v>
          </cell>
          <cell r="AA728" t="str">
            <v/>
          </cell>
          <cell r="AB728" t="str">
            <v/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8.5999999999999993E-2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8.5999999999999993E-2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LAS16.PPM14</v>
          </cell>
          <cell r="B729" t="str">
            <v>PPM</v>
          </cell>
          <cell r="C729" t="str">
            <v>14.2.2</v>
          </cell>
          <cell r="D729" t="str">
            <v>PDU</v>
          </cell>
          <cell r="E729" t="str">
            <v>Circuit Breakers -Secondary</v>
          </cell>
          <cell r="F729" t="str">
            <v>1600AF / 1600AT</v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b">
            <v>0</v>
          </cell>
          <cell r="L729" t="str">
            <v/>
          </cell>
          <cell r="M729" t="str">
            <v/>
          </cell>
          <cell r="N729">
            <v>0</v>
          </cell>
          <cell r="O729" t="str">
            <v/>
          </cell>
          <cell r="P729">
            <v>2</v>
          </cell>
          <cell r="Q729">
            <v>2</v>
          </cell>
          <cell r="R729">
            <v>2</v>
          </cell>
          <cell r="S729" t="str">
            <v/>
          </cell>
          <cell r="T729" t="str">
            <v/>
          </cell>
          <cell r="U729" t="str">
            <v/>
          </cell>
          <cell r="V729">
            <v>19</v>
          </cell>
          <cell r="W729">
            <v>150</v>
          </cell>
          <cell r="X729">
            <v>24331.724999999999</v>
          </cell>
          <cell r="Y729">
            <v>1</v>
          </cell>
          <cell r="Z729">
            <v>0</v>
          </cell>
          <cell r="AA729" t="str">
            <v/>
          </cell>
          <cell r="AB729" t="str">
            <v/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8.5999999999999993E-2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8.5999999999999993E-2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LAS16.PPM14</v>
          </cell>
          <cell r="B730" t="str">
            <v>PPM</v>
          </cell>
          <cell r="C730" t="str">
            <v>14.2.3</v>
          </cell>
          <cell r="D730" t="str">
            <v>PDU</v>
          </cell>
          <cell r="E730" t="str">
            <v>Circuit Breakers -Secondary</v>
          </cell>
          <cell r="F730" t="str">
            <v>400AF / 400AT</v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b">
            <v>0</v>
          </cell>
          <cell r="L730" t="str">
            <v/>
          </cell>
          <cell r="M730" t="str">
            <v/>
          </cell>
          <cell r="N730">
            <v>0</v>
          </cell>
          <cell r="O730" t="str">
            <v/>
          </cell>
          <cell r="P730">
            <v>2</v>
          </cell>
          <cell r="Q730">
            <v>2</v>
          </cell>
          <cell r="R730">
            <v>2</v>
          </cell>
          <cell r="S730" t="str">
            <v/>
          </cell>
          <cell r="T730" t="str">
            <v/>
          </cell>
          <cell r="U730" t="str">
            <v/>
          </cell>
          <cell r="V730">
            <v>19</v>
          </cell>
          <cell r="W730">
            <v>150</v>
          </cell>
          <cell r="X730">
            <v>24331.724999999999</v>
          </cell>
          <cell r="Y730">
            <v>1</v>
          </cell>
          <cell r="Z730">
            <v>0</v>
          </cell>
          <cell r="AA730" t="str">
            <v/>
          </cell>
          <cell r="AB730" t="str">
            <v/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8.5999999999999993E-2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8.5999999999999993E-2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LAS16.PPM14</v>
          </cell>
          <cell r="B731" t="str">
            <v>PPM</v>
          </cell>
          <cell r="C731" t="str">
            <v>14.2.4</v>
          </cell>
          <cell r="D731" t="str">
            <v>PDU</v>
          </cell>
          <cell r="E731" t="str">
            <v>Circuit Breakers -Secondary</v>
          </cell>
          <cell r="F731" t="str">
            <v>400AF / 400AT</v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b">
            <v>0</v>
          </cell>
          <cell r="L731" t="str">
            <v/>
          </cell>
          <cell r="M731" t="str">
            <v/>
          </cell>
          <cell r="N731">
            <v>0</v>
          </cell>
          <cell r="O731" t="str">
            <v/>
          </cell>
          <cell r="P731">
            <v>2</v>
          </cell>
          <cell r="Q731">
            <v>2</v>
          </cell>
          <cell r="R731">
            <v>2</v>
          </cell>
          <cell r="S731" t="str">
            <v/>
          </cell>
          <cell r="T731" t="str">
            <v/>
          </cell>
          <cell r="U731" t="str">
            <v/>
          </cell>
          <cell r="V731">
            <v>19</v>
          </cell>
          <cell r="W731">
            <v>150</v>
          </cell>
          <cell r="X731">
            <v>24331.724999999999</v>
          </cell>
          <cell r="Y731">
            <v>1</v>
          </cell>
          <cell r="Z731">
            <v>0</v>
          </cell>
          <cell r="AA731" t="str">
            <v/>
          </cell>
          <cell r="AB731" t="str">
            <v/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8.5999999999999993E-2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8.5999999999999993E-2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LAS16.PPM14</v>
          </cell>
          <cell r="B732" t="str">
            <v>PPM</v>
          </cell>
          <cell r="C732" t="str">
            <v>14.2.5</v>
          </cell>
          <cell r="D732" t="str">
            <v>PDU</v>
          </cell>
          <cell r="E732" t="str">
            <v>Circuit Breakers -Secondary</v>
          </cell>
          <cell r="F732" t="str">
            <v>400AF / 400AT</v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b">
            <v>0</v>
          </cell>
          <cell r="L732" t="str">
            <v/>
          </cell>
          <cell r="M732" t="str">
            <v/>
          </cell>
          <cell r="N732">
            <v>0</v>
          </cell>
          <cell r="O732" t="str">
            <v/>
          </cell>
          <cell r="P732">
            <v>2</v>
          </cell>
          <cell r="Q732">
            <v>2</v>
          </cell>
          <cell r="R732">
            <v>2</v>
          </cell>
          <cell r="S732" t="str">
            <v/>
          </cell>
          <cell r="T732" t="str">
            <v/>
          </cell>
          <cell r="U732" t="str">
            <v/>
          </cell>
          <cell r="V732">
            <v>19</v>
          </cell>
          <cell r="W732">
            <v>150</v>
          </cell>
          <cell r="X732">
            <v>24331.724999999999</v>
          </cell>
          <cell r="Y732">
            <v>1</v>
          </cell>
          <cell r="Z732">
            <v>0</v>
          </cell>
          <cell r="AA732" t="str">
            <v/>
          </cell>
          <cell r="AB732" t="str">
            <v/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8.5999999999999993E-2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8.5999999999999993E-2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LAS16.PPM14</v>
          </cell>
          <cell r="B733" t="str">
            <v>PPM</v>
          </cell>
          <cell r="C733" t="str">
            <v>14.2.6</v>
          </cell>
          <cell r="D733" t="str">
            <v>PDU</v>
          </cell>
          <cell r="E733" t="str">
            <v>Circuit Breakers -Secondary</v>
          </cell>
          <cell r="F733" t="str">
            <v>400AF / 400AT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b">
            <v>0</v>
          </cell>
          <cell r="L733" t="str">
            <v/>
          </cell>
          <cell r="M733" t="str">
            <v/>
          </cell>
          <cell r="N733">
            <v>0</v>
          </cell>
          <cell r="O733" t="str">
            <v/>
          </cell>
          <cell r="P733">
            <v>2</v>
          </cell>
          <cell r="Q733">
            <v>2</v>
          </cell>
          <cell r="R733">
            <v>2</v>
          </cell>
          <cell r="S733" t="str">
            <v/>
          </cell>
          <cell r="T733" t="str">
            <v/>
          </cell>
          <cell r="U733" t="str">
            <v/>
          </cell>
          <cell r="V733">
            <v>19</v>
          </cell>
          <cell r="W733">
            <v>150</v>
          </cell>
          <cell r="X733">
            <v>24331.724999999999</v>
          </cell>
          <cell r="Y733">
            <v>1</v>
          </cell>
          <cell r="Z733">
            <v>0</v>
          </cell>
          <cell r="AA733" t="str">
            <v/>
          </cell>
          <cell r="AB733" t="str">
            <v/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8.5999999999999993E-2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8.5999999999999993E-2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LAS16.PPM14</v>
          </cell>
          <cell r="B734" t="str">
            <v>PPM</v>
          </cell>
          <cell r="C734" t="str">
            <v>14.2.7</v>
          </cell>
          <cell r="D734" t="str">
            <v>PDU</v>
          </cell>
          <cell r="E734" t="str">
            <v>Circuit Breakers -Secondary</v>
          </cell>
          <cell r="F734" t="str">
            <v>400AF / 400AT</v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b">
            <v>0</v>
          </cell>
          <cell r="L734" t="str">
            <v/>
          </cell>
          <cell r="M734" t="str">
            <v/>
          </cell>
          <cell r="N734">
            <v>0</v>
          </cell>
          <cell r="O734" t="str">
            <v/>
          </cell>
          <cell r="P734">
            <v>2</v>
          </cell>
          <cell r="Q734">
            <v>2</v>
          </cell>
          <cell r="R734">
            <v>2</v>
          </cell>
          <cell r="S734" t="str">
            <v/>
          </cell>
          <cell r="T734" t="str">
            <v/>
          </cell>
          <cell r="U734" t="str">
            <v/>
          </cell>
          <cell r="V734">
            <v>19</v>
          </cell>
          <cell r="W734">
            <v>150</v>
          </cell>
          <cell r="X734">
            <v>24331.724999999999</v>
          </cell>
          <cell r="Y734">
            <v>1</v>
          </cell>
          <cell r="Z734">
            <v>0</v>
          </cell>
          <cell r="AA734" t="str">
            <v/>
          </cell>
          <cell r="AB734" t="str">
            <v/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8.5999999999999993E-2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8.5999999999999993E-2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LAS16.PPM14</v>
          </cell>
          <cell r="B735" t="str">
            <v>PPM</v>
          </cell>
          <cell r="C735" t="str">
            <v>14.2.8</v>
          </cell>
          <cell r="D735" t="str">
            <v>PDU</v>
          </cell>
          <cell r="E735" t="str">
            <v>Circuit Breakers -Secondary</v>
          </cell>
          <cell r="F735" t="str">
            <v>400AF / 400AT</v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b">
            <v>0</v>
          </cell>
          <cell r="L735" t="str">
            <v/>
          </cell>
          <cell r="M735" t="str">
            <v/>
          </cell>
          <cell r="N735">
            <v>0</v>
          </cell>
          <cell r="O735" t="str">
            <v/>
          </cell>
          <cell r="P735">
            <v>2</v>
          </cell>
          <cell r="Q735">
            <v>2</v>
          </cell>
          <cell r="R735">
            <v>2</v>
          </cell>
          <cell r="S735" t="str">
            <v/>
          </cell>
          <cell r="T735" t="str">
            <v/>
          </cell>
          <cell r="U735" t="str">
            <v/>
          </cell>
          <cell r="V735">
            <v>19</v>
          </cell>
          <cell r="W735">
            <v>150</v>
          </cell>
          <cell r="X735">
            <v>24331.724999999999</v>
          </cell>
          <cell r="Y735">
            <v>1</v>
          </cell>
          <cell r="Z735">
            <v>0</v>
          </cell>
          <cell r="AA735" t="str">
            <v/>
          </cell>
          <cell r="AB735" t="str">
            <v/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8.5999999999999993E-2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8.5999999999999993E-2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LAS16.PPM14</v>
          </cell>
          <cell r="B736" t="str">
            <v>PPM</v>
          </cell>
          <cell r="C736" t="str">
            <v>14.2.9</v>
          </cell>
          <cell r="D736" t="str">
            <v>PDU</v>
          </cell>
          <cell r="E736" t="str">
            <v>Circuit Breakers -Secondary</v>
          </cell>
          <cell r="F736" t="str">
            <v>400AF / 400AT</v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b">
            <v>0</v>
          </cell>
          <cell r="L736" t="str">
            <v/>
          </cell>
          <cell r="M736" t="str">
            <v/>
          </cell>
          <cell r="N736">
            <v>0</v>
          </cell>
          <cell r="O736" t="str">
            <v/>
          </cell>
          <cell r="P736">
            <v>2</v>
          </cell>
          <cell r="Q736">
            <v>2</v>
          </cell>
          <cell r="R736">
            <v>2</v>
          </cell>
          <cell r="S736" t="str">
            <v/>
          </cell>
          <cell r="T736" t="str">
            <v/>
          </cell>
          <cell r="U736" t="str">
            <v/>
          </cell>
          <cell r="V736">
            <v>19</v>
          </cell>
          <cell r="W736">
            <v>150</v>
          </cell>
          <cell r="X736">
            <v>24331.724999999999</v>
          </cell>
          <cell r="Y736">
            <v>1</v>
          </cell>
          <cell r="Z736">
            <v>0</v>
          </cell>
          <cell r="AA736" t="str">
            <v/>
          </cell>
          <cell r="AB736" t="str">
            <v/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8.5999999999999993E-2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8.5999999999999993E-2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LAS16.PPM14</v>
          </cell>
          <cell r="B737" t="str">
            <v>PPM</v>
          </cell>
          <cell r="C737" t="str">
            <v>14.2.10</v>
          </cell>
          <cell r="D737" t="str">
            <v>PDU</v>
          </cell>
          <cell r="E737" t="str">
            <v>Circuit Breakers -Secondary</v>
          </cell>
          <cell r="F737" t="str">
            <v>400AF / 400AT</v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b">
            <v>0</v>
          </cell>
          <cell r="L737" t="str">
            <v/>
          </cell>
          <cell r="M737" t="str">
            <v/>
          </cell>
          <cell r="N737">
            <v>0</v>
          </cell>
          <cell r="O737" t="str">
            <v/>
          </cell>
          <cell r="P737">
            <v>2</v>
          </cell>
          <cell r="Q737">
            <v>2</v>
          </cell>
          <cell r="R737">
            <v>2</v>
          </cell>
          <cell r="S737" t="str">
            <v/>
          </cell>
          <cell r="T737" t="str">
            <v/>
          </cell>
          <cell r="U737" t="str">
            <v/>
          </cell>
          <cell r="V737">
            <v>19</v>
          </cell>
          <cell r="W737">
            <v>150</v>
          </cell>
          <cell r="X737">
            <v>24331.724999999999</v>
          </cell>
          <cell r="Y737">
            <v>1</v>
          </cell>
          <cell r="Z737">
            <v>0</v>
          </cell>
          <cell r="AA737" t="str">
            <v/>
          </cell>
          <cell r="AB737" t="str">
            <v/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8.5999999999999993E-2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8.5999999999999993E-2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LAS16.PPM14</v>
          </cell>
          <cell r="B738" t="str">
            <v>PPM</v>
          </cell>
          <cell r="C738" t="str">
            <v>14.2.11</v>
          </cell>
          <cell r="D738" t="str">
            <v>PDU</v>
          </cell>
          <cell r="E738" t="str">
            <v>Circuit Breakers -Secondary</v>
          </cell>
          <cell r="F738" t="str">
            <v>400AF / 400AT</v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b">
            <v>0</v>
          </cell>
          <cell r="L738" t="str">
            <v/>
          </cell>
          <cell r="M738" t="str">
            <v/>
          </cell>
          <cell r="N738">
            <v>0</v>
          </cell>
          <cell r="O738" t="str">
            <v/>
          </cell>
          <cell r="P738">
            <v>2</v>
          </cell>
          <cell r="Q738">
            <v>2</v>
          </cell>
          <cell r="R738">
            <v>2</v>
          </cell>
          <cell r="S738" t="str">
            <v/>
          </cell>
          <cell r="T738" t="str">
            <v/>
          </cell>
          <cell r="U738" t="str">
            <v/>
          </cell>
          <cell r="V738">
            <v>19</v>
          </cell>
          <cell r="W738">
            <v>150</v>
          </cell>
          <cell r="X738">
            <v>24331.724999999999</v>
          </cell>
          <cell r="Y738">
            <v>1</v>
          </cell>
          <cell r="Z738">
            <v>0</v>
          </cell>
          <cell r="AA738" t="str">
            <v/>
          </cell>
          <cell r="AB738" t="str">
            <v/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8.5999999999999993E-2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8.5999999999999993E-2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LAS16.PPM14</v>
          </cell>
          <cell r="B739" t="str">
            <v>PPM</v>
          </cell>
          <cell r="C739" t="str">
            <v>14.2.12</v>
          </cell>
          <cell r="D739" t="str">
            <v>PDU</v>
          </cell>
          <cell r="E739" t="str">
            <v>Circuit Breakers -Secondary</v>
          </cell>
          <cell r="F739" t="str">
            <v>400AF / 400AT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b">
            <v>0</v>
          </cell>
          <cell r="L739" t="str">
            <v/>
          </cell>
          <cell r="M739" t="str">
            <v/>
          </cell>
          <cell r="N739">
            <v>0</v>
          </cell>
          <cell r="O739" t="str">
            <v/>
          </cell>
          <cell r="P739">
            <v>2</v>
          </cell>
          <cell r="Q739">
            <v>2</v>
          </cell>
          <cell r="R739">
            <v>2</v>
          </cell>
          <cell r="S739" t="str">
            <v/>
          </cell>
          <cell r="T739" t="str">
            <v/>
          </cell>
          <cell r="U739" t="str">
            <v/>
          </cell>
          <cell r="V739">
            <v>19</v>
          </cell>
          <cell r="W739">
            <v>150</v>
          </cell>
          <cell r="X739">
            <v>24331.724999999999</v>
          </cell>
          <cell r="Y739">
            <v>1</v>
          </cell>
          <cell r="Z739">
            <v>0</v>
          </cell>
          <cell r="AA739" t="str">
            <v/>
          </cell>
          <cell r="AB739" t="str">
            <v/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8.5999999999999993E-2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8.5999999999999993E-2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LAS16.PPM14</v>
          </cell>
          <cell r="B740" t="str">
            <v>PPM</v>
          </cell>
          <cell r="C740" t="str">
            <v>14.2.13</v>
          </cell>
          <cell r="D740" t="str">
            <v>PDU</v>
          </cell>
          <cell r="E740" t="str">
            <v>Circuit Breakers -Secondary</v>
          </cell>
          <cell r="F740" t="str">
            <v>400AF / 400AT</v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b">
            <v>0</v>
          </cell>
          <cell r="L740" t="str">
            <v/>
          </cell>
          <cell r="M740" t="str">
            <v/>
          </cell>
          <cell r="N740">
            <v>0</v>
          </cell>
          <cell r="O740" t="str">
            <v/>
          </cell>
          <cell r="P740">
            <v>2</v>
          </cell>
          <cell r="Q740">
            <v>2</v>
          </cell>
          <cell r="R740">
            <v>2</v>
          </cell>
          <cell r="S740" t="str">
            <v/>
          </cell>
          <cell r="T740" t="str">
            <v/>
          </cell>
          <cell r="U740" t="str">
            <v/>
          </cell>
          <cell r="V740">
            <v>19</v>
          </cell>
          <cell r="W740">
            <v>150</v>
          </cell>
          <cell r="X740">
            <v>24331.724999999999</v>
          </cell>
          <cell r="Y740">
            <v>1</v>
          </cell>
          <cell r="Z740">
            <v>0</v>
          </cell>
          <cell r="AA740" t="str">
            <v/>
          </cell>
          <cell r="AB740" t="str">
            <v/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8.5999999999999993E-2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8.5999999999999993E-2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LAS16.PPM14</v>
          </cell>
          <cell r="B741" t="str">
            <v>PPM</v>
          </cell>
          <cell r="C741" t="str">
            <v>14.2.14</v>
          </cell>
          <cell r="D741" t="str">
            <v>PDU</v>
          </cell>
          <cell r="E741" t="str">
            <v>Circuit Breakers -Secondary</v>
          </cell>
          <cell r="F741" t="str">
            <v>400AF / 400AT</v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b">
            <v>0</v>
          </cell>
          <cell r="L741" t="str">
            <v/>
          </cell>
          <cell r="M741" t="str">
            <v/>
          </cell>
          <cell r="N741">
            <v>0</v>
          </cell>
          <cell r="O741" t="str">
            <v/>
          </cell>
          <cell r="P741">
            <v>2</v>
          </cell>
          <cell r="Q741">
            <v>2</v>
          </cell>
          <cell r="R741">
            <v>2</v>
          </cell>
          <cell r="S741" t="str">
            <v/>
          </cell>
          <cell r="T741" t="str">
            <v/>
          </cell>
          <cell r="U741" t="str">
            <v/>
          </cell>
          <cell r="V741">
            <v>19</v>
          </cell>
          <cell r="W741">
            <v>150</v>
          </cell>
          <cell r="X741">
            <v>24331.724999999999</v>
          </cell>
          <cell r="Y741">
            <v>1</v>
          </cell>
          <cell r="Z741">
            <v>0</v>
          </cell>
          <cell r="AA741" t="str">
            <v/>
          </cell>
          <cell r="AB741" t="str">
            <v/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8.5999999999999993E-2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8.5999999999999993E-2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LAS16.PPM14</v>
          </cell>
          <cell r="B742" t="str">
            <v>PPM</v>
          </cell>
          <cell r="C742" t="str">
            <v>14.2.15</v>
          </cell>
          <cell r="D742" t="str">
            <v>PDU</v>
          </cell>
          <cell r="E742" t="str">
            <v>Circuit Breakers -Secondary</v>
          </cell>
          <cell r="F742" t="str">
            <v>400AF / 400AT</v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b">
            <v>0</v>
          </cell>
          <cell r="L742" t="str">
            <v/>
          </cell>
          <cell r="M742" t="str">
            <v/>
          </cell>
          <cell r="N742">
            <v>0</v>
          </cell>
          <cell r="O742" t="str">
            <v/>
          </cell>
          <cell r="P742">
            <v>2</v>
          </cell>
          <cell r="Q742">
            <v>2</v>
          </cell>
          <cell r="R742">
            <v>2</v>
          </cell>
          <cell r="S742" t="str">
            <v/>
          </cell>
          <cell r="T742" t="str">
            <v/>
          </cell>
          <cell r="U742" t="str">
            <v/>
          </cell>
          <cell r="V742">
            <v>19</v>
          </cell>
          <cell r="W742">
            <v>150</v>
          </cell>
          <cell r="X742">
            <v>24331.724999999999</v>
          </cell>
          <cell r="Y742">
            <v>1</v>
          </cell>
          <cell r="Z742">
            <v>0</v>
          </cell>
          <cell r="AA742" t="str">
            <v/>
          </cell>
          <cell r="AB742" t="str">
            <v/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8.5999999999999993E-2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8.5999999999999993E-2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LAS16.PPM14</v>
          </cell>
          <cell r="B743" t="str">
            <v>PPM</v>
          </cell>
          <cell r="C743" t="str">
            <v>14.2.16</v>
          </cell>
          <cell r="D743" t="str">
            <v>PDU</v>
          </cell>
          <cell r="E743" t="str">
            <v>Circuit Breakers -Secondary</v>
          </cell>
          <cell r="F743" t="str">
            <v>400AF / 400AT</v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b">
            <v>0</v>
          </cell>
          <cell r="L743" t="str">
            <v/>
          </cell>
          <cell r="M743" t="str">
            <v/>
          </cell>
          <cell r="N743">
            <v>0</v>
          </cell>
          <cell r="O743" t="str">
            <v/>
          </cell>
          <cell r="P743">
            <v>2</v>
          </cell>
          <cell r="Q743">
            <v>2</v>
          </cell>
          <cell r="R743">
            <v>2</v>
          </cell>
          <cell r="S743" t="str">
            <v/>
          </cell>
          <cell r="T743" t="str">
            <v/>
          </cell>
          <cell r="U743" t="str">
            <v/>
          </cell>
          <cell r="V743">
            <v>19</v>
          </cell>
          <cell r="W743">
            <v>150</v>
          </cell>
          <cell r="X743">
            <v>24331.724999999999</v>
          </cell>
          <cell r="Y743">
            <v>1</v>
          </cell>
          <cell r="Z743">
            <v>0</v>
          </cell>
          <cell r="AA743" t="str">
            <v/>
          </cell>
          <cell r="AB743" t="str">
            <v/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8.5999999999999993E-2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8.5999999999999993E-2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LAS16.PPM14</v>
          </cell>
          <cell r="B744" t="str">
            <v>PPM</v>
          </cell>
          <cell r="C744" t="str">
            <v>14.2.17</v>
          </cell>
          <cell r="D744" t="str">
            <v>PDU</v>
          </cell>
          <cell r="E744" t="str">
            <v>Circuit Breakers -Secondary</v>
          </cell>
          <cell r="F744" t="str">
            <v>400AF / 400AT</v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b">
            <v>0</v>
          </cell>
          <cell r="L744" t="str">
            <v/>
          </cell>
          <cell r="M744" t="str">
            <v/>
          </cell>
          <cell r="N744">
            <v>0</v>
          </cell>
          <cell r="O744" t="str">
            <v/>
          </cell>
          <cell r="P744">
            <v>2</v>
          </cell>
          <cell r="Q744">
            <v>2</v>
          </cell>
          <cell r="R744">
            <v>2</v>
          </cell>
          <cell r="S744" t="str">
            <v/>
          </cell>
          <cell r="T744" t="str">
            <v/>
          </cell>
          <cell r="U744" t="str">
            <v/>
          </cell>
          <cell r="V744">
            <v>19</v>
          </cell>
          <cell r="W744">
            <v>150</v>
          </cell>
          <cell r="X744">
            <v>24331.724999999999</v>
          </cell>
          <cell r="Y744">
            <v>1</v>
          </cell>
          <cell r="Z744">
            <v>0</v>
          </cell>
          <cell r="AA744" t="str">
            <v/>
          </cell>
          <cell r="AB744" t="str">
            <v/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8.5999999999999993E-2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8.5999999999999993E-2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LAS16.PPM14</v>
          </cell>
          <cell r="B745" t="str">
            <v>PPM</v>
          </cell>
          <cell r="C745" t="str">
            <v>14.2.18</v>
          </cell>
          <cell r="D745" t="str">
            <v>PDU</v>
          </cell>
          <cell r="E745" t="str">
            <v>Circuit Breakers -Secondary</v>
          </cell>
          <cell r="F745" t="str">
            <v>400AF / 400AT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b">
            <v>0</v>
          </cell>
          <cell r="L745" t="str">
            <v/>
          </cell>
          <cell r="M745" t="str">
            <v/>
          </cell>
          <cell r="N745">
            <v>0</v>
          </cell>
          <cell r="O745" t="str">
            <v/>
          </cell>
          <cell r="P745">
            <v>2</v>
          </cell>
          <cell r="Q745">
            <v>2</v>
          </cell>
          <cell r="R745">
            <v>2</v>
          </cell>
          <cell r="S745" t="str">
            <v/>
          </cell>
          <cell r="T745" t="str">
            <v/>
          </cell>
          <cell r="U745" t="str">
            <v/>
          </cell>
          <cell r="V745">
            <v>19</v>
          </cell>
          <cell r="W745">
            <v>150</v>
          </cell>
          <cell r="X745">
            <v>24331.724999999999</v>
          </cell>
          <cell r="Y745">
            <v>1</v>
          </cell>
          <cell r="Z745">
            <v>0</v>
          </cell>
          <cell r="AA745" t="str">
            <v/>
          </cell>
          <cell r="AB745" t="str">
            <v/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8.5999999999999993E-2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8.5999999999999993E-2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LAS16.PPM14</v>
          </cell>
          <cell r="B746" t="str">
            <v>PPM</v>
          </cell>
          <cell r="C746" t="str">
            <v>14.2.19</v>
          </cell>
          <cell r="D746" t="str">
            <v>PDU</v>
          </cell>
          <cell r="E746" t="str">
            <v>Circuit Breakers -Secondary</v>
          </cell>
          <cell r="F746" t="str">
            <v>400AF / 400AT</v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b">
            <v>0</v>
          </cell>
          <cell r="L746" t="str">
            <v/>
          </cell>
          <cell r="M746" t="str">
            <v/>
          </cell>
          <cell r="N746">
            <v>0</v>
          </cell>
          <cell r="O746" t="str">
            <v/>
          </cell>
          <cell r="P746">
            <v>2</v>
          </cell>
          <cell r="Q746">
            <v>2</v>
          </cell>
          <cell r="R746">
            <v>2</v>
          </cell>
          <cell r="S746" t="str">
            <v/>
          </cell>
          <cell r="T746" t="str">
            <v/>
          </cell>
          <cell r="U746" t="str">
            <v/>
          </cell>
          <cell r="V746">
            <v>19</v>
          </cell>
          <cell r="W746">
            <v>150</v>
          </cell>
          <cell r="X746">
            <v>24331.724999999999</v>
          </cell>
          <cell r="Y746">
            <v>1</v>
          </cell>
          <cell r="Z746">
            <v>0</v>
          </cell>
          <cell r="AA746" t="str">
            <v/>
          </cell>
          <cell r="AB746" t="str">
            <v/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8.5999999999999993E-2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8.5999999999999993E-2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LAS16.PPM14</v>
          </cell>
          <cell r="B747" t="str">
            <v>PPM</v>
          </cell>
          <cell r="C747" t="str">
            <v>14.2.20</v>
          </cell>
          <cell r="D747" t="str">
            <v>PDU</v>
          </cell>
          <cell r="E747" t="str">
            <v>Circuit Breakers -Secondary</v>
          </cell>
          <cell r="F747" t="str">
            <v>400AF / 400AT</v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b">
            <v>0</v>
          </cell>
          <cell r="L747" t="str">
            <v/>
          </cell>
          <cell r="M747" t="str">
            <v/>
          </cell>
          <cell r="N747">
            <v>0</v>
          </cell>
          <cell r="O747" t="str">
            <v/>
          </cell>
          <cell r="P747">
            <v>2</v>
          </cell>
          <cell r="Q747">
            <v>2</v>
          </cell>
          <cell r="R747">
            <v>2</v>
          </cell>
          <cell r="S747" t="str">
            <v/>
          </cell>
          <cell r="T747" t="str">
            <v/>
          </cell>
          <cell r="U747" t="str">
            <v/>
          </cell>
          <cell r="V747">
            <v>19</v>
          </cell>
          <cell r="W747">
            <v>150</v>
          </cell>
          <cell r="X747">
            <v>24331.724999999999</v>
          </cell>
          <cell r="Y747">
            <v>1</v>
          </cell>
          <cell r="Z747">
            <v>0</v>
          </cell>
          <cell r="AA747" t="str">
            <v/>
          </cell>
          <cell r="AB747" t="str">
            <v/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8.5999999999999993E-2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8.5999999999999993E-2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LAS16.PPM14</v>
          </cell>
          <cell r="B748" t="str">
            <v>PPM</v>
          </cell>
          <cell r="C748" t="str">
            <v>14.2.21</v>
          </cell>
          <cell r="D748" t="str">
            <v>PDU</v>
          </cell>
          <cell r="E748" t="str">
            <v>Circuit Breakers -Secondary</v>
          </cell>
          <cell r="F748" t="str">
            <v>400AF / 400AT</v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b">
            <v>0</v>
          </cell>
          <cell r="L748" t="str">
            <v/>
          </cell>
          <cell r="M748" t="str">
            <v/>
          </cell>
          <cell r="N748">
            <v>0</v>
          </cell>
          <cell r="O748" t="str">
            <v/>
          </cell>
          <cell r="P748">
            <v>2</v>
          </cell>
          <cell r="Q748">
            <v>2</v>
          </cell>
          <cell r="R748">
            <v>2</v>
          </cell>
          <cell r="S748" t="str">
            <v/>
          </cell>
          <cell r="T748" t="str">
            <v/>
          </cell>
          <cell r="U748" t="str">
            <v/>
          </cell>
          <cell r="V748">
            <v>19</v>
          </cell>
          <cell r="W748">
            <v>150</v>
          </cell>
          <cell r="X748">
            <v>24331.724999999999</v>
          </cell>
          <cell r="Y748">
            <v>1</v>
          </cell>
          <cell r="Z748">
            <v>0</v>
          </cell>
          <cell r="AA748" t="str">
            <v/>
          </cell>
          <cell r="AB748" t="str">
            <v/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8.5999999999999993E-2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8.5999999999999993E-2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LAS16.PPM14</v>
          </cell>
          <cell r="B749" t="str">
            <v>PPM</v>
          </cell>
          <cell r="C749" t="str">
            <v>14.2.22</v>
          </cell>
          <cell r="D749" t="str">
            <v>PDU</v>
          </cell>
          <cell r="E749" t="str">
            <v>Circuit Breakers -Secondary</v>
          </cell>
          <cell r="F749" t="str">
            <v>400AF / 400AT</v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b">
            <v>0</v>
          </cell>
          <cell r="L749" t="str">
            <v/>
          </cell>
          <cell r="M749" t="str">
            <v/>
          </cell>
          <cell r="N749">
            <v>0</v>
          </cell>
          <cell r="O749" t="str">
            <v/>
          </cell>
          <cell r="P749">
            <v>2</v>
          </cell>
          <cell r="Q749">
            <v>2</v>
          </cell>
          <cell r="R749">
            <v>2</v>
          </cell>
          <cell r="S749" t="str">
            <v/>
          </cell>
          <cell r="T749" t="str">
            <v/>
          </cell>
          <cell r="U749" t="str">
            <v/>
          </cell>
          <cell r="V749">
            <v>19</v>
          </cell>
          <cell r="W749">
            <v>150</v>
          </cell>
          <cell r="X749">
            <v>24331.724999999999</v>
          </cell>
          <cell r="Y749">
            <v>1</v>
          </cell>
          <cell r="Z749">
            <v>0</v>
          </cell>
          <cell r="AA749" t="str">
            <v/>
          </cell>
          <cell r="AB749" t="str">
            <v/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8.5999999999999993E-2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8.5999999999999993E-2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LAS16.PPM14</v>
          </cell>
          <cell r="B750" t="str">
            <v>PPM</v>
          </cell>
          <cell r="C750" t="str">
            <v>14.2.23</v>
          </cell>
          <cell r="D750" t="str">
            <v>PDU</v>
          </cell>
          <cell r="E750" t="str">
            <v>XFMR - Dry-Type, Large</v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b">
            <v>1</v>
          </cell>
          <cell r="L750">
            <v>45965</v>
          </cell>
          <cell r="M750" t="str">
            <v/>
          </cell>
          <cell r="N750">
            <v>1</v>
          </cell>
          <cell r="O750" t="str">
            <v/>
          </cell>
          <cell r="P750">
            <v>4</v>
          </cell>
          <cell r="Q750">
            <v>0</v>
          </cell>
          <cell r="R750">
            <v>4</v>
          </cell>
          <cell r="S750" t="str">
            <v>COMPLETED</v>
          </cell>
          <cell r="T750" t="str">
            <v>READY</v>
          </cell>
          <cell r="U750" t="str">
            <v/>
          </cell>
          <cell r="V750">
            <v>19</v>
          </cell>
          <cell r="W750">
            <v>150</v>
          </cell>
          <cell r="X750">
            <v>24331.724999999999</v>
          </cell>
          <cell r="Y750">
            <v>1</v>
          </cell>
          <cell r="Z750">
            <v>1</v>
          </cell>
          <cell r="AA750">
            <v>45970</v>
          </cell>
          <cell r="AB750" t="str">
            <v>Nov-2025</v>
          </cell>
          <cell r="AC750">
            <v>600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0.17199999999999999</v>
          </cell>
          <cell r="AI750">
            <v>21.5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0.17199999999999999</v>
          </cell>
          <cell r="AQ750">
            <v>21.5</v>
          </cell>
          <cell r="AR750">
            <v>0</v>
          </cell>
          <cell r="AS750">
            <v>621.5</v>
          </cell>
          <cell r="AT750">
            <v>621.5</v>
          </cell>
        </row>
        <row r="751">
          <cell r="A751" t="str">
            <v>LAS16.PPM14</v>
          </cell>
          <cell r="B751" t="str">
            <v>PPM</v>
          </cell>
          <cell r="C751" t="str">
            <v>14.2.24</v>
          </cell>
          <cell r="D751" t="str">
            <v>PDU</v>
          </cell>
          <cell r="E751" t="str">
            <v>XFMR - Dry-Type, Large</v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b">
            <v>1</v>
          </cell>
          <cell r="L751">
            <v>45965</v>
          </cell>
          <cell r="M751" t="str">
            <v/>
          </cell>
          <cell r="N751">
            <v>1</v>
          </cell>
          <cell r="O751" t="str">
            <v/>
          </cell>
          <cell r="P751">
            <v>4</v>
          </cell>
          <cell r="Q751">
            <v>0</v>
          </cell>
          <cell r="R751">
            <v>4</v>
          </cell>
          <cell r="S751" t="str">
            <v>COMPLETED</v>
          </cell>
          <cell r="T751" t="str">
            <v>READY</v>
          </cell>
          <cell r="U751" t="str">
            <v/>
          </cell>
          <cell r="V751">
            <v>19</v>
          </cell>
          <cell r="W751">
            <v>150</v>
          </cell>
          <cell r="X751">
            <v>24331.724999999999</v>
          </cell>
          <cell r="Y751">
            <v>1</v>
          </cell>
          <cell r="Z751">
            <v>1</v>
          </cell>
          <cell r="AA751">
            <v>45970</v>
          </cell>
          <cell r="AB751" t="str">
            <v>Nov-2025</v>
          </cell>
          <cell r="AC751">
            <v>600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0.17199999999999999</v>
          </cell>
          <cell r="AI751">
            <v>21.5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0.17199999999999999</v>
          </cell>
          <cell r="AQ751">
            <v>21.5</v>
          </cell>
          <cell r="AR751">
            <v>0</v>
          </cell>
          <cell r="AS751">
            <v>621.5</v>
          </cell>
          <cell r="AT751">
            <v>621.5</v>
          </cell>
        </row>
        <row r="752">
          <cell r="A752" t="str">
            <v>LAS16.PPM14</v>
          </cell>
          <cell r="B752" t="str">
            <v>PPM</v>
          </cell>
          <cell r="C752" t="str">
            <v>14.2.25</v>
          </cell>
          <cell r="D752" t="str">
            <v>PDU</v>
          </cell>
          <cell r="E752" t="str">
            <v>Switchboard</v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b">
            <v>0</v>
          </cell>
          <cell r="L752" t="str">
            <v/>
          </cell>
          <cell r="M752" t="str">
            <v/>
          </cell>
          <cell r="N752">
            <v>0</v>
          </cell>
          <cell r="O752" t="str">
            <v/>
          </cell>
          <cell r="P752">
            <v>4</v>
          </cell>
          <cell r="Q752">
            <v>4</v>
          </cell>
          <cell r="R752">
            <v>4</v>
          </cell>
          <cell r="S752" t="str">
            <v>NOT STARTED</v>
          </cell>
          <cell r="T752" t="str">
            <v>READY</v>
          </cell>
          <cell r="U752" t="str">
            <v/>
          </cell>
          <cell r="V752">
            <v>19</v>
          </cell>
          <cell r="W752">
            <v>150</v>
          </cell>
          <cell r="X752">
            <v>24331.724999999999</v>
          </cell>
          <cell r="Y752">
            <v>1</v>
          </cell>
          <cell r="Z752">
            <v>0</v>
          </cell>
          <cell r="AA752" t="str">
            <v/>
          </cell>
          <cell r="AB752" t="str">
            <v/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0.17199999999999999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0.17199999999999999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LAS16.PPM14</v>
          </cell>
          <cell r="B753" t="str">
            <v>PPM</v>
          </cell>
          <cell r="C753" t="str">
            <v>14.2.26</v>
          </cell>
          <cell r="D753" t="str">
            <v>PDU</v>
          </cell>
          <cell r="E753" t="str">
            <v>Switchboard</v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b">
            <v>0</v>
          </cell>
          <cell r="L753" t="str">
            <v/>
          </cell>
          <cell r="M753" t="str">
            <v/>
          </cell>
          <cell r="N753">
            <v>0</v>
          </cell>
          <cell r="O753" t="str">
            <v/>
          </cell>
          <cell r="P753">
            <v>4</v>
          </cell>
          <cell r="Q753">
            <v>4</v>
          </cell>
          <cell r="R753">
            <v>4</v>
          </cell>
          <cell r="S753" t="str">
            <v>NOT STARTED</v>
          </cell>
          <cell r="T753" t="str">
            <v>READY</v>
          </cell>
          <cell r="U753" t="str">
            <v/>
          </cell>
          <cell r="V753">
            <v>19</v>
          </cell>
          <cell r="W753">
            <v>150</v>
          </cell>
          <cell r="X753">
            <v>24331.724999999999</v>
          </cell>
          <cell r="Y753">
            <v>1</v>
          </cell>
          <cell r="Z753">
            <v>0</v>
          </cell>
          <cell r="AA753" t="str">
            <v/>
          </cell>
          <cell r="AB753" t="str">
            <v/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0.17199999999999999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0.17199999999999999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LAS16.PPM14</v>
          </cell>
          <cell r="B754" t="str">
            <v>PPM</v>
          </cell>
          <cell r="C754" t="str">
            <v>14.2.27</v>
          </cell>
          <cell r="D754" t="str">
            <v>PDU</v>
          </cell>
          <cell r="E754" t="str">
            <v>PDU Load Bank</v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b">
            <v>0</v>
          </cell>
          <cell r="L754" t="str">
            <v/>
          </cell>
          <cell r="M754" t="str">
            <v/>
          </cell>
          <cell r="N754">
            <v>0</v>
          </cell>
          <cell r="O754" t="str">
            <v/>
          </cell>
          <cell r="P754">
            <v>5</v>
          </cell>
          <cell r="Q754">
            <v>5</v>
          </cell>
          <cell r="R754">
            <v>5</v>
          </cell>
          <cell r="S754" t="str">
            <v/>
          </cell>
          <cell r="T754" t="str">
            <v>ON HOLD</v>
          </cell>
          <cell r="U754" t="str">
            <v/>
          </cell>
          <cell r="V754">
            <v>19</v>
          </cell>
          <cell r="W754">
            <v>150</v>
          </cell>
          <cell r="X754">
            <v>24331.724999999999</v>
          </cell>
          <cell r="Y754">
            <v>1</v>
          </cell>
          <cell r="Z754">
            <v>0</v>
          </cell>
          <cell r="AA754" t="str">
            <v/>
          </cell>
          <cell r="AB754" t="str">
            <v/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0.21499999999999997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0.21499999999999997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LAS16.PPM14</v>
          </cell>
          <cell r="B755" t="str">
            <v>PPM</v>
          </cell>
          <cell r="C755" t="str">
            <v>14.2.28</v>
          </cell>
          <cell r="D755" t="str">
            <v>PDU</v>
          </cell>
          <cell r="E755" t="str">
            <v>PDU Load Bank</v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b">
            <v>0</v>
          </cell>
          <cell r="L755" t="str">
            <v/>
          </cell>
          <cell r="M755" t="str">
            <v/>
          </cell>
          <cell r="N755">
            <v>0</v>
          </cell>
          <cell r="O755" t="str">
            <v/>
          </cell>
          <cell r="P755">
            <v>5</v>
          </cell>
          <cell r="Q755">
            <v>5</v>
          </cell>
          <cell r="R755">
            <v>5</v>
          </cell>
          <cell r="S755" t="str">
            <v/>
          </cell>
          <cell r="T755" t="str">
            <v>ON HOLD</v>
          </cell>
          <cell r="U755" t="str">
            <v/>
          </cell>
          <cell r="V755">
            <v>19</v>
          </cell>
          <cell r="W755">
            <v>150</v>
          </cell>
          <cell r="X755">
            <v>24331.724999999999</v>
          </cell>
          <cell r="Y755">
            <v>1</v>
          </cell>
          <cell r="Z755">
            <v>0</v>
          </cell>
          <cell r="AA755" t="str">
            <v/>
          </cell>
          <cell r="AB755" t="str">
            <v/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0.21499999999999997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0.21499999999999997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LAS16.PPM14</v>
          </cell>
          <cell r="B756" t="str">
            <v>PPM</v>
          </cell>
          <cell r="C756" t="str">
            <v>14.3.1</v>
          </cell>
          <cell r="D756" t="str">
            <v>Grounding</v>
          </cell>
          <cell r="E756" t="str">
            <v>Point-to-Point</v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b">
            <v>0</v>
          </cell>
          <cell r="L756" t="str">
            <v/>
          </cell>
          <cell r="M756" t="str">
            <v/>
          </cell>
          <cell r="N756">
            <v>0</v>
          </cell>
          <cell r="O756" t="str">
            <v/>
          </cell>
          <cell r="P756">
            <v>1.5</v>
          </cell>
          <cell r="Q756">
            <v>1.5</v>
          </cell>
          <cell r="R756">
            <v>1.5</v>
          </cell>
          <cell r="S756" t="str">
            <v/>
          </cell>
          <cell r="T756" t="str">
            <v/>
          </cell>
          <cell r="U756" t="str">
            <v/>
          </cell>
          <cell r="V756">
            <v>19</v>
          </cell>
          <cell r="W756">
            <v>150</v>
          </cell>
          <cell r="X756">
            <v>24331.724999999999</v>
          </cell>
          <cell r="Y756">
            <v>1</v>
          </cell>
          <cell r="Z756">
            <v>0</v>
          </cell>
          <cell r="AA756" t="str">
            <v/>
          </cell>
          <cell r="AB756" t="str">
            <v/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6.4500000000000002E-2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6.4500000000000002E-2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LAS16.PPM14</v>
          </cell>
          <cell r="B757" t="str">
            <v>PPM</v>
          </cell>
          <cell r="C757" t="str">
            <v>14.3.2</v>
          </cell>
          <cell r="D757" t="str">
            <v>Grounding</v>
          </cell>
          <cell r="E757" t="str">
            <v>Ground Resistance - Clamp</v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b">
            <v>0</v>
          </cell>
          <cell r="L757" t="str">
            <v/>
          </cell>
          <cell r="M757" t="str">
            <v/>
          </cell>
          <cell r="N757">
            <v>0</v>
          </cell>
          <cell r="O757" t="str">
            <v/>
          </cell>
          <cell r="P757">
            <v>2</v>
          </cell>
          <cell r="Q757">
            <v>2</v>
          </cell>
          <cell r="R757">
            <v>2</v>
          </cell>
          <cell r="S757" t="str">
            <v/>
          </cell>
          <cell r="T757" t="str">
            <v/>
          </cell>
          <cell r="U757" t="str">
            <v/>
          </cell>
          <cell r="V757">
            <v>19</v>
          </cell>
          <cell r="W757">
            <v>150</v>
          </cell>
          <cell r="X757">
            <v>24331.724999999999</v>
          </cell>
          <cell r="Y757">
            <v>1</v>
          </cell>
          <cell r="Z757">
            <v>0</v>
          </cell>
          <cell r="AA757" t="str">
            <v/>
          </cell>
          <cell r="AB757" t="str">
            <v/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8.5999999999999993E-2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8.5999999999999993E-2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LAS16.PPM15</v>
          </cell>
          <cell r="B758" t="str">
            <v>PPM</v>
          </cell>
          <cell r="C758" t="str">
            <v>15.1.1</v>
          </cell>
          <cell r="D758" t="str">
            <v>Main Switchgear</v>
          </cell>
          <cell r="E758" t="str">
            <v>Switchboard</v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b">
            <v>0</v>
          </cell>
          <cell r="L758" t="str">
            <v/>
          </cell>
          <cell r="M758" t="str">
            <v/>
          </cell>
          <cell r="N758">
            <v>0</v>
          </cell>
          <cell r="O758" t="str">
            <v/>
          </cell>
          <cell r="P758">
            <v>4</v>
          </cell>
          <cell r="Q758">
            <v>4</v>
          </cell>
          <cell r="R758">
            <v>4</v>
          </cell>
          <cell r="S758" t="str">
            <v/>
          </cell>
          <cell r="T758" t="str">
            <v/>
          </cell>
          <cell r="U758" t="str">
            <v/>
          </cell>
          <cell r="V758">
            <v>20</v>
          </cell>
          <cell r="W758">
            <v>150</v>
          </cell>
          <cell r="X758">
            <v>24331.724999999999</v>
          </cell>
          <cell r="Y758">
            <v>1</v>
          </cell>
          <cell r="Z758">
            <v>0</v>
          </cell>
          <cell r="AA758" t="str">
            <v/>
          </cell>
          <cell r="AB758" t="str">
            <v/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0.17199999999999999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0.17199999999999999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LAS16.PPM15</v>
          </cell>
          <cell r="B759" t="str">
            <v>PPM</v>
          </cell>
          <cell r="C759" t="str">
            <v>15.1.2</v>
          </cell>
          <cell r="D759" t="str">
            <v>Main Switchgear</v>
          </cell>
          <cell r="E759" t="str">
            <v>Circuit Breakers -Primary</v>
          </cell>
          <cell r="F759" t="str">
            <v>5000AF / 4200AT</v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b">
            <v>0</v>
          </cell>
          <cell r="L759" t="str">
            <v/>
          </cell>
          <cell r="M759" t="str">
            <v/>
          </cell>
          <cell r="N759">
            <v>0</v>
          </cell>
          <cell r="O759" t="str">
            <v/>
          </cell>
          <cell r="P759">
            <v>4</v>
          </cell>
          <cell r="Q759">
            <v>4</v>
          </cell>
          <cell r="R759">
            <v>4</v>
          </cell>
          <cell r="S759" t="str">
            <v/>
          </cell>
          <cell r="T759" t="str">
            <v/>
          </cell>
          <cell r="U759" t="str">
            <v/>
          </cell>
          <cell r="V759">
            <v>20</v>
          </cell>
          <cell r="W759">
            <v>150</v>
          </cell>
          <cell r="X759">
            <v>24331.724999999999</v>
          </cell>
          <cell r="Y759">
            <v>1</v>
          </cell>
          <cell r="Z759">
            <v>0</v>
          </cell>
          <cell r="AA759" t="str">
            <v/>
          </cell>
          <cell r="AB759" t="str">
            <v/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0.17199999999999999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0.17199999999999999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LAS16.PPM15</v>
          </cell>
          <cell r="B760" t="str">
            <v>PPM</v>
          </cell>
          <cell r="C760" t="str">
            <v>15.1.3</v>
          </cell>
          <cell r="D760" t="str">
            <v>Main Switchgear</v>
          </cell>
          <cell r="E760" t="str">
            <v>Circuit Breakers -Primary</v>
          </cell>
          <cell r="F760" t="str">
            <v>5000AF / 4200AT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b">
            <v>0</v>
          </cell>
          <cell r="L760" t="str">
            <v/>
          </cell>
          <cell r="M760" t="str">
            <v/>
          </cell>
          <cell r="N760">
            <v>0</v>
          </cell>
          <cell r="O760" t="str">
            <v/>
          </cell>
          <cell r="P760">
            <v>4</v>
          </cell>
          <cell r="Q760">
            <v>4</v>
          </cell>
          <cell r="R760">
            <v>4</v>
          </cell>
          <cell r="S760" t="str">
            <v/>
          </cell>
          <cell r="T760" t="str">
            <v/>
          </cell>
          <cell r="U760" t="str">
            <v/>
          </cell>
          <cell r="V760">
            <v>20</v>
          </cell>
          <cell r="W760">
            <v>150</v>
          </cell>
          <cell r="X760">
            <v>24331.724999999999</v>
          </cell>
          <cell r="Y760">
            <v>1</v>
          </cell>
          <cell r="Z760">
            <v>0</v>
          </cell>
          <cell r="AA760" t="str">
            <v/>
          </cell>
          <cell r="AB760" t="str">
            <v/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0.17199999999999999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0.17199999999999999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LAS16.PPM15</v>
          </cell>
          <cell r="B761" t="str">
            <v>PPM</v>
          </cell>
          <cell r="C761" t="str">
            <v>15.1.4</v>
          </cell>
          <cell r="D761" t="str">
            <v>Main Switchgear</v>
          </cell>
          <cell r="E761" t="str">
            <v>Circuit Breakers -Primary</v>
          </cell>
          <cell r="F761" t="str">
            <v>400AF / 400AT</v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b">
            <v>0</v>
          </cell>
          <cell r="L761" t="str">
            <v/>
          </cell>
          <cell r="M761" t="str">
            <v/>
          </cell>
          <cell r="N761">
            <v>0</v>
          </cell>
          <cell r="O761" t="str">
            <v/>
          </cell>
          <cell r="P761">
            <v>3</v>
          </cell>
          <cell r="Q761">
            <v>3</v>
          </cell>
          <cell r="R761">
            <v>3</v>
          </cell>
          <cell r="S761" t="str">
            <v/>
          </cell>
          <cell r="T761" t="str">
            <v/>
          </cell>
          <cell r="U761" t="str">
            <v/>
          </cell>
          <cell r="V761">
            <v>20</v>
          </cell>
          <cell r="W761">
            <v>150</v>
          </cell>
          <cell r="X761">
            <v>24331.724999999999</v>
          </cell>
          <cell r="Y761">
            <v>1</v>
          </cell>
          <cell r="Z761">
            <v>0</v>
          </cell>
          <cell r="AA761" t="str">
            <v/>
          </cell>
          <cell r="AB761" t="str">
            <v/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0.129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0.129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LAS16.PPM15</v>
          </cell>
          <cell r="B762" t="str">
            <v>PPM</v>
          </cell>
          <cell r="C762" t="str">
            <v>15.1.5</v>
          </cell>
          <cell r="D762" t="str">
            <v>Main Switchgear</v>
          </cell>
          <cell r="E762" t="str">
            <v>Circuit Breakers -Primary</v>
          </cell>
          <cell r="F762" t="str">
            <v>400AF / 400AT</v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b">
            <v>0</v>
          </cell>
          <cell r="L762" t="str">
            <v/>
          </cell>
          <cell r="M762" t="str">
            <v/>
          </cell>
          <cell r="N762">
            <v>0</v>
          </cell>
          <cell r="O762" t="str">
            <v/>
          </cell>
          <cell r="P762">
            <v>3</v>
          </cell>
          <cell r="Q762">
            <v>3</v>
          </cell>
          <cell r="R762">
            <v>3</v>
          </cell>
          <cell r="S762" t="str">
            <v/>
          </cell>
          <cell r="T762" t="str">
            <v/>
          </cell>
          <cell r="U762" t="str">
            <v/>
          </cell>
          <cell r="V762">
            <v>20</v>
          </cell>
          <cell r="W762">
            <v>150</v>
          </cell>
          <cell r="X762">
            <v>24331.724999999999</v>
          </cell>
          <cell r="Y762">
            <v>1</v>
          </cell>
          <cell r="Z762">
            <v>0</v>
          </cell>
          <cell r="AA762" t="str">
            <v/>
          </cell>
          <cell r="AB762" t="str">
            <v/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0.129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0.129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LAS16.PPM15</v>
          </cell>
          <cell r="B763" t="str">
            <v>PPM</v>
          </cell>
          <cell r="C763" t="str">
            <v>15.1.6</v>
          </cell>
          <cell r="D763" t="str">
            <v>Main Switchgear</v>
          </cell>
          <cell r="E763" t="str">
            <v>Circuit Breakers -Primary</v>
          </cell>
          <cell r="F763" t="str">
            <v>600AF / 400 AT</v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b">
            <v>0</v>
          </cell>
          <cell r="L763" t="str">
            <v/>
          </cell>
          <cell r="M763" t="str">
            <v/>
          </cell>
          <cell r="N763">
            <v>0</v>
          </cell>
          <cell r="O763" t="str">
            <v/>
          </cell>
          <cell r="P763">
            <v>3</v>
          </cell>
          <cell r="Q763">
            <v>3</v>
          </cell>
          <cell r="R763">
            <v>3</v>
          </cell>
          <cell r="S763" t="str">
            <v/>
          </cell>
          <cell r="T763" t="str">
            <v/>
          </cell>
          <cell r="U763" t="str">
            <v/>
          </cell>
          <cell r="V763">
            <v>20</v>
          </cell>
          <cell r="W763">
            <v>150</v>
          </cell>
          <cell r="X763">
            <v>24331.724999999999</v>
          </cell>
          <cell r="Y763">
            <v>1</v>
          </cell>
          <cell r="Z763">
            <v>0</v>
          </cell>
          <cell r="AA763" t="str">
            <v/>
          </cell>
          <cell r="AB763" t="str">
            <v/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0.129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0.129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LAS16.PPM15</v>
          </cell>
          <cell r="B764" t="str">
            <v>PPM</v>
          </cell>
          <cell r="C764" t="str">
            <v>15.1.7</v>
          </cell>
          <cell r="D764" t="str">
            <v>Main Switchgear</v>
          </cell>
          <cell r="E764" t="str">
            <v>Circuit Breakers -Primary</v>
          </cell>
          <cell r="F764" t="str">
            <v>600AF / 400 AT</v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b">
            <v>0</v>
          </cell>
          <cell r="L764" t="str">
            <v/>
          </cell>
          <cell r="M764" t="str">
            <v/>
          </cell>
          <cell r="N764">
            <v>0</v>
          </cell>
          <cell r="O764" t="str">
            <v/>
          </cell>
          <cell r="P764">
            <v>3</v>
          </cell>
          <cell r="Q764">
            <v>3</v>
          </cell>
          <cell r="R764">
            <v>3</v>
          </cell>
          <cell r="S764" t="str">
            <v/>
          </cell>
          <cell r="T764" t="str">
            <v/>
          </cell>
          <cell r="U764" t="str">
            <v/>
          </cell>
          <cell r="V764">
            <v>20</v>
          </cell>
          <cell r="W764">
            <v>150</v>
          </cell>
          <cell r="X764">
            <v>24331.724999999999</v>
          </cell>
          <cell r="Y764">
            <v>1</v>
          </cell>
          <cell r="Z764">
            <v>0</v>
          </cell>
          <cell r="AA764" t="str">
            <v/>
          </cell>
          <cell r="AB764" t="str">
            <v/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0.129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0.129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LAS16.PPM15</v>
          </cell>
          <cell r="B765" t="str">
            <v>PPM</v>
          </cell>
          <cell r="C765" t="str">
            <v>15.1.8</v>
          </cell>
          <cell r="D765" t="str">
            <v>Main Switchgear</v>
          </cell>
          <cell r="E765" t="str">
            <v>Circuit Breakers -Primary</v>
          </cell>
          <cell r="F765" t="str">
            <v>600AF / 400 AT</v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b">
            <v>0</v>
          </cell>
          <cell r="L765" t="str">
            <v/>
          </cell>
          <cell r="M765" t="str">
            <v/>
          </cell>
          <cell r="N765">
            <v>0</v>
          </cell>
          <cell r="O765" t="str">
            <v/>
          </cell>
          <cell r="P765">
            <v>3</v>
          </cell>
          <cell r="Q765">
            <v>3</v>
          </cell>
          <cell r="R765">
            <v>3</v>
          </cell>
          <cell r="S765" t="str">
            <v/>
          </cell>
          <cell r="T765" t="str">
            <v/>
          </cell>
          <cell r="U765" t="str">
            <v/>
          </cell>
          <cell r="V765">
            <v>20</v>
          </cell>
          <cell r="W765">
            <v>150</v>
          </cell>
          <cell r="X765">
            <v>24331.724999999999</v>
          </cell>
          <cell r="Y765">
            <v>1</v>
          </cell>
          <cell r="Z765">
            <v>0</v>
          </cell>
          <cell r="AA765" t="str">
            <v/>
          </cell>
          <cell r="AB765" t="str">
            <v/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0.129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0.129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LAS16.PPM15</v>
          </cell>
          <cell r="B766" t="str">
            <v>PPM</v>
          </cell>
          <cell r="C766" t="str">
            <v>15.1.9</v>
          </cell>
          <cell r="D766" t="str">
            <v>Main Switchgear</v>
          </cell>
          <cell r="E766" t="str">
            <v>Circuit Breakers -Primary</v>
          </cell>
          <cell r="F766" t="str">
            <v>1200AF / 800AT</v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b">
            <v>0</v>
          </cell>
          <cell r="L766" t="str">
            <v/>
          </cell>
          <cell r="M766" t="str">
            <v/>
          </cell>
          <cell r="N766">
            <v>0</v>
          </cell>
          <cell r="O766" t="str">
            <v/>
          </cell>
          <cell r="P766">
            <v>3</v>
          </cell>
          <cell r="Q766">
            <v>3</v>
          </cell>
          <cell r="R766">
            <v>3</v>
          </cell>
          <cell r="S766" t="str">
            <v/>
          </cell>
          <cell r="T766" t="str">
            <v/>
          </cell>
          <cell r="U766" t="str">
            <v/>
          </cell>
          <cell r="V766">
            <v>20</v>
          </cell>
          <cell r="W766">
            <v>150</v>
          </cell>
          <cell r="X766">
            <v>24331.724999999999</v>
          </cell>
          <cell r="Y766">
            <v>1</v>
          </cell>
          <cell r="Z766">
            <v>0</v>
          </cell>
          <cell r="AA766" t="str">
            <v/>
          </cell>
          <cell r="AB766" t="str">
            <v/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0.129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0.129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LAS16.PPM15</v>
          </cell>
          <cell r="B767" t="str">
            <v>PPM</v>
          </cell>
          <cell r="C767" t="str">
            <v>15.1.10</v>
          </cell>
          <cell r="D767" t="str">
            <v>Main Switchgear</v>
          </cell>
          <cell r="E767" t="str">
            <v>Circuit Breakers -Primary</v>
          </cell>
          <cell r="F767" t="str">
            <v>1200AF / 800AT</v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b">
            <v>0</v>
          </cell>
          <cell r="L767" t="str">
            <v/>
          </cell>
          <cell r="M767" t="str">
            <v/>
          </cell>
          <cell r="N767">
            <v>0</v>
          </cell>
          <cell r="O767" t="str">
            <v/>
          </cell>
          <cell r="P767">
            <v>3</v>
          </cell>
          <cell r="Q767">
            <v>3</v>
          </cell>
          <cell r="R767">
            <v>3</v>
          </cell>
          <cell r="S767" t="str">
            <v/>
          </cell>
          <cell r="T767" t="str">
            <v/>
          </cell>
          <cell r="U767" t="str">
            <v/>
          </cell>
          <cell r="V767">
            <v>20</v>
          </cell>
          <cell r="W767">
            <v>150</v>
          </cell>
          <cell r="X767">
            <v>24331.724999999999</v>
          </cell>
          <cell r="Y767">
            <v>1</v>
          </cell>
          <cell r="Z767">
            <v>0</v>
          </cell>
          <cell r="AA767" t="str">
            <v/>
          </cell>
          <cell r="AB767" t="str">
            <v/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0.129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0.129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LAS16.PPM15</v>
          </cell>
          <cell r="B768" t="str">
            <v>PPM</v>
          </cell>
          <cell r="C768" t="str">
            <v>15.1.11</v>
          </cell>
          <cell r="D768" t="str">
            <v>Main Switchgear</v>
          </cell>
          <cell r="E768" t="str">
            <v>Circuit Breakers -Primary</v>
          </cell>
          <cell r="F768" t="str">
            <v>2000AF / 1600AT</v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b">
            <v>0</v>
          </cell>
          <cell r="L768" t="str">
            <v/>
          </cell>
          <cell r="M768" t="str">
            <v/>
          </cell>
          <cell r="N768">
            <v>0</v>
          </cell>
          <cell r="O768" t="str">
            <v/>
          </cell>
          <cell r="P768">
            <v>3</v>
          </cell>
          <cell r="Q768">
            <v>3</v>
          </cell>
          <cell r="R768">
            <v>3</v>
          </cell>
          <cell r="S768" t="str">
            <v/>
          </cell>
          <cell r="T768" t="str">
            <v/>
          </cell>
          <cell r="U768" t="str">
            <v/>
          </cell>
          <cell r="V768">
            <v>20</v>
          </cell>
          <cell r="W768">
            <v>150</v>
          </cell>
          <cell r="X768">
            <v>24331.724999999999</v>
          </cell>
          <cell r="Y768">
            <v>1</v>
          </cell>
          <cell r="Z768">
            <v>0</v>
          </cell>
          <cell r="AA768" t="str">
            <v/>
          </cell>
          <cell r="AB768" t="str">
            <v/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0.129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0.129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LAS16.PPM15</v>
          </cell>
          <cell r="B769" t="str">
            <v>PPM</v>
          </cell>
          <cell r="C769" t="str">
            <v>15.1.12</v>
          </cell>
          <cell r="D769" t="str">
            <v>Main Switchgear</v>
          </cell>
          <cell r="E769" t="str">
            <v>Circuit Breakers -Primary</v>
          </cell>
          <cell r="F769" t="str">
            <v>2000AF / 1600AT</v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b">
            <v>0</v>
          </cell>
          <cell r="L769" t="str">
            <v/>
          </cell>
          <cell r="M769" t="str">
            <v/>
          </cell>
          <cell r="N769">
            <v>0</v>
          </cell>
          <cell r="O769" t="str">
            <v/>
          </cell>
          <cell r="P769">
            <v>3</v>
          </cell>
          <cell r="Q769">
            <v>3</v>
          </cell>
          <cell r="R769">
            <v>3</v>
          </cell>
          <cell r="S769" t="str">
            <v/>
          </cell>
          <cell r="T769" t="str">
            <v/>
          </cell>
          <cell r="U769" t="str">
            <v/>
          </cell>
          <cell r="V769">
            <v>20</v>
          </cell>
          <cell r="W769">
            <v>150</v>
          </cell>
          <cell r="X769">
            <v>24331.724999999999</v>
          </cell>
          <cell r="Y769">
            <v>1</v>
          </cell>
          <cell r="Z769">
            <v>0</v>
          </cell>
          <cell r="AA769" t="str">
            <v/>
          </cell>
          <cell r="AB769" t="str">
            <v/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0.129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0.129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LAS16.PPM15</v>
          </cell>
          <cell r="B770" t="str">
            <v>PPM</v>
          </cell>
          <cell r="C770" t="str">
            <v>15.1.13</v>
          </cell>
          <cell r="D770" t="str">
            <v>Main Switchgear</v>
          </cell>
          <cell r="E770" t="str">
            <v>Circuit Breakers -Primary</v>
          </cell>
          <cell r="F770" t="str">
            <v>2000AF / 1600AT</v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b">
            <v>0</v>
          </cell>
          <cell r="L770" t="str">
            <v/>
          </cell>
          <cell r="M770" t="str">
            <v/>
          </cell>
          <cell r="N770">
            <v>0</v>
          </cell>
          <cell r="O770" t="str">
            <v/>
          </cell>
          <cell r="P770">
            <v>3</v>
          </cell>
          <cell r="Q770">
            <v>3</v>
          </cell>
          <cell r="R770">
            <v>3</v>
          </cell>
          <cell r="S770" t="str">
            <v/>
          </cell>
          <cell r="T770" t="str">
            <v/>
          </cell>
          <cell r="U770" t="str">
            <v/>
          </cell>
          <cell r="V770">
            <v>20</v>
          </cell>
          <cell r="W770">
            <v>150</v>
          </cell>
          <cell r="X770">
            <v>24331.724999999999</v>
          </cell>
          <cell r="Y770">
            <v>1</v>
          </cell>
          <cell r="Z770">
            <v>0</v>
          </cell>
          <cell r="AA770" t="str">
            <v/>
          </cell>
          <cell r="AB770" t="str">
            <v/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0.129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0.129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LAS16.PPM15</v>
          </cell>
          <cell r="B771" t="str">
            <v>PPM</v>
          </cell>
          <cell r="C771" t="str">
            <v>15.1.14</v>
          </cell>
          <cell r="D771" t="str">
            <v>Main Switchgear</v>
          </cell>
          <cell r="E771" t="str">
            <v>Circuit Breakers -Primary</v>
          </cell>
          <cell r="F771" t="str">
            <v>2000AF / 1600AT</v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b">
            <v>0</v>
          </cell>
          <cell r="L771" t="str">
            <v/>
          </cell>
          <cell r="M771" t="str">
            <v/>
          </cell>
          <cell r="N771">
            <v>0</v>
          </cell>
          <cell r="O771" t="str">
            <v/>
          </cell>
          <cell r="P771">
            <v>3</v>
          </cell>
          <cell r="Q771">
            <v>3</v>
          </cell>
          <cell r="R771">
            <v>3</v>
          </cell>
          <cell r="S771" t="str">
            <v/>
          </cell>
          <cell r="T771" t="str">
            <v/>
          </cell>
          <cell r="U771" t="str">
            <v/>
          </cell>
          <cell r="V771">
            <v>20</v>
          </cell>
          <cell r="W771">
            <v>150</v>
          </cell>
          <cell r="X771">
            <v>24331.724999999999</v>
          </cell>
          <cell r="Y771">
            <v>1</v>
          </cell>
          <cell r="Z771">
            <v>0</v>
          </cell>
          <cell r="AA771" t="str">
            <v/>
          </cell>
          <cell r="AB771" t="str">
            <v/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0.129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0.129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LAS16.PPM15</v>
          </cell>
          <cell r="B772" t="str">
            <v>PPM</v>
          </cell>
          <cell r="C772" t="str">
            <v>15.1.15</v>
          </cell>
          <cell r="D772" t="str">
            <v>Main Switchgear</v>
          </cell>
          <cell r="E772" t="str">
            <v>Circuit Breakers -Primary</v>
          </cell>
          <cell r="F772" t="str">
            <v>2000AF / 1600AT</v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b">
            <v>0</v>
          </cell>
          <cell r="L772" t="str">
            <v/>
          </cell>
          <cell r="M772" t="str">
            <v/>
          </cell>
          <cell r="N772">
            <v>0</v>
          </cell>
          <cell r="O772" t="str">
            <v/>
          </cell>
          <cell r="P772">
            <v>3</v>
          </cell>
          <cell r="Q772">
            <v>3</v>
          </cell>
          <cell r="R772">
            <v>3</v>
          </cell>
          <cell r="S772" t="str">
            <v/>
          </cell>
          <cell r="T772" t="str">
            <v/>
          </cell>
          <cell r="U772" t="str">
            <v/>
          </cell>
          <cell r="V772">
            <v>20</v>
          </cell>
          <cell r="W772">
            <v>150</v>
          </cell>
          <cell r="X772">
            <v>24331.724999999999</v>
          </cell>
          <cell r="Y772">
            <v>1</v>
          </cell>
          <cell r="Z772">
            <v>0</v>
          </cell>
          <cell r="AA772" t="str">
            <v/>
          </cell>
          <cell r="AB772" t="str">
            <v/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0.129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0.129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LAS16.PPM15</v>
          </cell>
          <cell r="B773" t="str">
            <v>PPM</v>
          </cell>
          <cell r="C773" t="str">
            <v>15.1.16</v>
          </cell>
          <cell r="D773" t="str">
            <v>Main Switchgear</v>
          </cell>
          <cell r="E773" t="str">
            <v>Circuit Breakers -Primary</v>
          </cell>
          <cell r="F773" t="str">
            <v>2000AF / 1600AT</v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b">
            <v>0</v>
          </cell>
          <cell r="L773" t="str">
            <v/>
          </cell>
          <cell r="M773" t="str">
            <v/>
          </cell>
          <cell r="N773">
            <v>0</v>
          </cell>
          <cell r="O773" t="str">
            <v/>
          </cell>
          <cell r="P773">
            <v>3</v>
          </cell>
          <cell r="Q773">
            <v>3</v>
          </cell>
          <cell r="R773">
            <v>3</v>
          </cell>
          <cell r="S773" t="str">
            <v/>
          </cell>
          <cell r="T773" t="str">
            <v/>
          </cell>
          <cell r="U773" t="str">
            <v/>
          </cell>
          <cell r="V773">
            <v>20</v>
          </cell>
          <cell r="W773">
            <v>150</v>
          </cell>
          <cell r="X773">
            <v>24331.724999999999</v>
          </cell>
          <cell r="Y773">
            <v>1</v>
          </cell>
          <cell r="Z773">
            <v>0</v>
          </cell>
          <cell r="AA773" t="str">
            <v/>
          </cell>
          <cell r="AB773" t="str">
            <v/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0.129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0.129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LAS16.PPM15</v>
          </cell>
          <cell r="B774" t="str">
            <v>PPM</v>
          </cell>
          <cell r="C774" t="str">
            <v>15.1.17</v>
          </cell>
          <cell r="D774" t="str">
            <v>Main Switchgear</v>
          </cell>
          <cell r="E774" t="str">
            <v>Circuit Breakers -Primary</v>
          </cell>
          <cell r="F774" t="str">
            <v>3000AT / 2500AT</v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b">
            <v>0</v>
          </cell>
          <cell r="L774" t="str">
            <v/>
          </cell>
          <cell r="M774" t="str">
            <v/>
          </cell>
          <cell r="N774">
            <v>0</v>
          </cell>
          <cell r="O774" t="str">
            <v/>
          </cell>
          <cell r="P774">
            <v>3</v>
          </cell>
          <cell r="Q774">
            <v>3</v>
          </cell>
          <cell r="R774">
            <v>3</v>
          </cell>
          <cell r="S774" t="str">
            <v/>
          </cell>
          <cell r="T774" t="str">
            <v/>
          </cell>
          <cell r="U774" t="str">
            <v/>
          </cell>
          <cell r="V774">
            <v>20</v>
          </cell>
          <cell r="W774">
            <v>150</v>
          </cell>
          <cell r="X774">
            <v>24331.724999999999</v>
          </cell>
          <cell r="Y774">
            <v>1</v>
          </cell>
          <cell r="Z774">
            <v>0</v>
          </cell>
          <cell r="AA774" t="str">
            <v/>
          </cell>
          <cell r="AB774" t="str">
            <v/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0.129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0.129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LAS16.PPM15</v>
          </cell>
          <cell r="B775" t="str">
            <v>PPM</v>
          </cell>
          <cell r="C775" t="str">
            <v>15.1.18</v>
          </cell>
          <cell r="D775" t="str">
            <v>Main Switchgear</v>
          </cell>
          <cell r="E775" t="str">
            <v>Circuit Breakers -Primary</v>
          </cell>
          <cell r="F775" t="str">
            <v>3000AT / 2500AT</v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b">
            <v>0</v>
          </cell>
          <cell r="L775" t="str">
            <v/>
          </cell>
          <cell r="M775" t="str">
            <v/>
          </cell>
          <cell r="N775">
            <v>0</v>
          </cell>
          <cell r="O775" t="str">
            <v/>
          </cell>
          <cell r="P775">
            <v>3</v>
          </cell>
          <cell r="Q775">
            <v>3</v>
          </cell>
          <cell r="R775">
            <v>3</v>
          </cell>
          <cell r="S775" t="str">
            <v/>
          </cell>
          <cell r="T775" t="str">
            <v/>
          </cell>
          <cell r="U775" t="str">
            <v/>
          </cell>
          <cell r="V775">
            <v>20</v>
          </cell>
          <cell r="W775">
            <v>150</v>
          </cell>
          <cell r="X775">
            <v>24331.724999999999</v>
          </cell>
          <cell r="Y775">
            <v>1</v>
          </cell>
          <cell r="Z775">
            <v>0</v>
          </cell>
          <cell r="AA775" t="str">
            <v/>
          </cell>
          <cell r="AB775" t="str">
            <v/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0.129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0.129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LAS16.PPM15</v>
          </cell>
          <cell r="B776" t="str">
            <v>PPM</v>
          </cell>
          <cell r="C776" t="str">
            <v>15.1.19</v>
          </cell>
          <cell r="D776" t="str">
            <v>Main Switchgear</v>
          </cell>
          <cell r="E776" t="str">
            <v>Circuit Breakers -Primary</v>
          </cell>
          <cell r="F776" t="str">
            <v>HLP02A MAIN</v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b">
            <v>0</v>
          </cell>
          <cell r="L776" t="str">
            <v/>
          </cell>
          <cell r="M776" t="str">
            <v/>
          </cell>
          <cell r="N776">
            <v>0</v>
          </cell>
          <cell r="O776" t="str">
            <v/>
          </cell>
          <cell r="P776">
            <v>3</v>
          </cell>
          <cell r="Q776">
            <v>3</v>
          </cell>
          <cell r="R776">
            <v>3</v>
          </cell>
          <cell r="S776" t="str">
            <v/>
          </cell>
          <cell r="T776" t="str">
            <v/>
          </cell>
          <cell r="U776" t="str">
            <v/>
          </cell>
          <cell r="V776">
            <v>20</v>
          </cell>
          <cell r="W776">
            <v>150</v>
          </cell>
          <cell r="X776">
            <v>24331.724999999999</v>
          </cell>
          <cell r="Y776">
            <v>1</v>
          </cell>
          <cell r="Z776">
            <v>0</v>
          </cell>
          <cell r="AA776" t="str">
            <v/>
          </cell>
          <cell r="AB776" t="str">
            <v/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0.129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0.129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LAS16.PPM15</v>
          </cell>
          <cell r="B777" t="str">
            <v>PPM</v>
          </cell>
          <cell r="C777" t="str">
            <v>15.1.20</v>
          </cell>
          <cell r="D777" t="str">
            <v>Main Switchgear</v>
          </cell>
          <cell r="E777" t="str">
            <v>LV Cables</v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b">
            <v>0</v>
          </cell>
          <cell r="L777" t="str">
            <v/>
          </cell>
          <cell r="M777" t="str">
            <v/>
          </cell>
          <cell r="N777">
            <v>0</v>
          </cell>
          <cell r="O777" t="str">
            <v/>
          </cell>
          <cell r="P777">
            <v>18.600000000000001</v>
          </cell>
          <cell r="Q777">
            <v>18.600000000000001</v>
          </cell>
          <cell r="R777">
            <v>18.600000000000001</v>
          </cell>
          <cell r="S777" t="str">
            <v/>
          </cell>
          <cell r="T777" t="str">
            <v/>
          </cell>
          <cell r="U777" t="str">
            <v/>
          </cell>
          <cell r="V777">
            <v>20</v>
          </cell>
          <cell r="W777">
            <v>150</v>
          </cell>
          <cell r="X777">
            <v>24331.724999999999</v>
          </cell>
          <cell r="Y777">
            <v>1</v>
          </cell>
          <cell r="Z777">
            <v>0</v>
          </cell>
          <cell r="AA777" t="str">
            <v/>
          </cell>
          <cell r="AB777" t="str">
            <v/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0.79979999999999996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0.79979999999999996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LAS16.PPM15</v>
          </cell>
          <cell r="B778" t="str">
            <v>PPM</v>
          </cell>
          <cell r="C778" t="str">
            <v>15.1.21</v>
          </cell>
          <cell r="D778" t="str">
            <v>Main Switchgear</v>
          </cell>
          <cell r="E778" t="str">
            <v>Panelboards</v>
          </cell>
          <cell r="F778" t="str">
            <v>HLP01A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b">
            <v>1</v>
          </cell>
          <cell r="L778">
            <v>45965</v>
          </cell>
          <cell r="M778" t="str">
            <v/>
          </cell>
          <cell r="N778">
            <v>1</v>
          </cell>
          <cell r="O778" t="str">
            <v/>
          </cell>
          <cell r="P778">
            <v>0.5</v>
          </cell>
          <cell r="Q778">
            <v>0</v>
          </cell>
          <cell r="R778">
            <v>0.5</v>
          </cell>
          <cell r="S778" t="str">
            <v>COMPLETED</v>
          </cell>
          <cell r="T778" t="str">
            <v>READY</v>
          </cell>
          <cell r="U778" t="str">
            <v/>
          </cell>
          <cell r="V778">
            <v>20</v>
          </cell>
          <cell r="W778">
            <v>150</v>
          </cell>
          <cell r="X778">
            <v>24331.724999999999</v>
          </cell>
          <cell r="Y778">
            <v>1</v>
          </cell>
          <cell r="Z778">
            <v>1</v>
          </cell>
          <cell r="AA778">
            <v>45970</v>
          </cell>
          <cell r="AB778" t="str">
            <v>Nov-2025</v>
          </cell>
          <cell r="AC778">
            <v>75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2.1499999999999998E-2</v>
          </cell>
          <cell r="AI778">
            <v>2.6875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2.1499999999999998E-2</v>
          </cell>
          <cell r="AQ778">
            <v>2.6875</v>
          </cell>
          <cell r="AR778">
            <v>0</v>
          </cell>
          <cell r="AS778">
            <v>77.6875</v>
          </cell>
          <cell r="AT778">
            <v>77.6875</v>
          </cell>
        </row>
        <row r="779">
          <cell r="A779" t="str">
            <v>LAS16.PPM15</v>
          </cell>
          <cell r="B779" t="str">
            <v>PPM</v>
          </cell>
          <cell r="C779" t="str">
            <v>15.1.22</v>
          </cell>
          <cell r="D779" t="str">
            <v>Main Switchgear</v>
          </cell>
          <cell r="E779" t="str">
            <v>Panelboards</v>
          </cell>
          <cell r="F779" t="str">
            <v>HLP02A</v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b">
            <v>1</v>
          </cell>
          <cell r="L779">
            <v>45965</v>
          </cell>
          <cell r="M779" t="str">
            <v/>
          </cell>
          <cell r="N779">
            <v>1</v>
          </cell>
          <cell r="O779" t="str">
            <v/>
          </cell>
          <cell r="P779">
            <v>0.5</v>
          </cell>
          <cell r="Q779">
            <v>0</v>
          </cell>
          <cell r="R779">
            <v>0.5</v>
          </cell>
          <cell r="S779" t="str">
            <v>COMPLETED</v>
          </cell>
          <cell r="T779" t="str">
            <v>READY</v>
          </cell>
          <cell r="U779" t="str">
            <v/>
          </cell>
          <cell r="V779">
            <v>20</v>
          </cell>
          <cell r="W779">
            <v>150</v>
          </cell>
          <cell r="X779">
            <v>24331.724999999999</v>
          </cell>
          <cell r="Y779">
            <v>1</v>
          </cell>
          <cell r="Z779">
            <v>1</v>
          </cell>
          <cell r="AA779">
            <v>45970</v>
          </cell>
          <cell r="AB779" t="str">
            <v>Nov-2025</v>
          </cell>
          <cell r="AC779">
            <v>75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2.1499999999999998E-2</v>
          </cell>
          <cell r="AI779">
            <v>2.6875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2.1499999999999998E-2</v>
          </cell>
          <cell r="AQ779">
            <v>2.6875</v>
          </cell>
          <cell r="AR779">
            <v>0</v>
          </cell>
          <cell r="AS779">
            <v>77.6875</v>
          </cell>
          <cell r="AT779">
            <v>77.6875</v>
          </cell>
        </row>
        <row r="780">
          <cell r="A780" t="str">
            <v>LAS16.PPM15</v>
          </cell>
          <cell r="B780" t="str">
            <v>PPM</v>
          </cell>
          <cell r="C780" t="str">
            <v>15.1.23</v>
          </cell>
          <cell r="D780" t="str">
            <v>Main Switchgear</v>
          </cell>
          <cell r="E780" t="str">
            <v>XFMR - Dry-Type, Small</v>
          </cell>
          <cell r="F780" t="str">
            <v>TLVP</v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b">
            <v>1</v>
          </cell>
          <cell r="L780">
            <v>45965</v>
          </cell>
          <cell r="M780" t="str">
            <v/>
          </cell>
          <cell r="N780">
            <v>1</v>
          </cell>
          <cell r="O780" t="str">
            <v/>
          </cell>
          <cell r="P780">
            <v>2</v>
          </cell>
          <cell r="Q780">
            <v>0</v>
          </cell>
          <cell r="R780">
            <v>2</v>
          </cell>
          <cell r="S780" t="str">
            <v>COMPLETED</v>
          </cell>
          <cell r="T780" t="str">
            <v>READY</v>
          </cell>
          <cell r="U780" t="str">
            <v/>
          </cell>
          <cell r="V780">
            <v>20</v>
          </cell>
          <cell r="W780">
            <v>150</v>
          </cell>
          <cell r="X780">
            <v>24331.724999999999</v>
          </cell>
          <cell r="Y780">
            <v>1</v>
          </cell>
          <cell r="Z780">
            <v>1</v>
          </cell>
          <cell r="AA780">
            <v>45970</v>
          </cell>
          <cell r="AB780" t="str">
            <v>Nov-2025</v>
          </cell>
          <cell r="AC780">
            <v>300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8.5999999999999993E-2</v>
          </cell>
          <cell r="AI780">
            <v>10.75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8.5999999999999993E-2</v>
          </cell>
          <cell r="AQ780">
            <v>10.75</v>
          </cell>
          <cell r="AR780">
            <v>0</v>
          </cell>
          <cell r="AS780">
            <v>310.75</v>
          </cell>
          <cell r="AT780">
            <v>310.75</v>
          </cell>
        </row>
        <row r="781">
          <cell r="A781" t="str">
            <v>LAS16.PPM15</v>
          </cell>
          <cell r="B781" t="str">
            <v>PPM</v>
          </cell>
          <cell r="C781" t="str">
            <v>15.1.24</v>
          </cell>
          <cell r="D781" t="str">
            <v>Main Switchgear</v>
          </cell>
          <cell r="E781" t="str">
            <v>LV Disconnect</v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b">
            <v>1</v>
          </cell>
          <cell r="L781">
            <v>45965</v>
          </cell>
          <cell r="M781" t="str">
            <v/>
          </cell>
          <cell r="N781">
            <v>1</v>
          </cell>
          <cell r="O781" t="str">
            <v/>
          </cell>
          <cell r="P781">
            <v>1.5</v>
          </cell>
          <cell r="Q781">
            <v>0</v>
          </cell>
          <cell r="R781">
            <v>1.5</v>
          </cell>
          <cell r="S781" t="str">
            <v>COMPLETED</v>
          </cell>
          <cell r="T781" t="str">
            <v>READY</v>
          </cell>
          <cell r="U781" t="str">
            <v/>
          </cell>
          <cell r="V781">
            <v>20</v>
          </cell>
          <cell r="W781">
            <v>150</v>
          </cell>
          <cell r="X781">
            <v>24331.724999999999</v>
          </cell>
          <cell r="Y781">
            <v>1</v>
          </cell>
          <cell r="Z781">
            <v>1</v>
          </cell>
          <cell r="AA781">
            <v>45970</v>
          </cell>
          <cell r="AB781" t="str">
            <v>Nov-2025</v>
          </cell>
          <cell r="AC781">
            <v>225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6.4500000000000002E-2</v>
          </cell>
          <cell r="AI781">
            <v>8.0625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6.4500000000000002E-2</v>
          </cell>
          <cell r="AQ781">
            <v>8.0625</v>
          </cell>
          <cell r="AR781">
            <v>0</v>
          </cell>
          <cell r="AS781">
            <v>233.0625</v>
          </cell>
          <cell r="AT781">
            <v>233.0625</v>
          </cell>
        </row>
        <row r="782">
          <cell r="A782" t="str">
            <v>LAS16.PPM15</v>
          </cell>
          <cell r="B782" t="str">
            <v>PPM</v>
          </cell>
          <cell r="C782" t="str">
            <v>15.2.1</v>
          </cell>
          <cell r="D782" t="str">
            <v>PDU</v>
          </cell>
          <cell r="E782" t="str">
            <v>Circuit Breakers -Secondary</v>
          </cell>
          <cell r="F782" t="str">
            <v>1600AF / 1600AT</v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b">
            <v>0</v>
          </cell>
          <cell r="L782" t="str">
            <v/>
          </cell>
          <cell r="M782" t="str">
            <v/>
          </cell>
          <cell r="N782">
            <v>0</v>
          </cell>
          <cell r="O782" t="str">
            <v/>
          </cell>
          <cell r="P782">
            <v>2</v>
          </cell>
          <cell r="Q782">
            <v>2</v>
          </cell>
          <cell r="R782">
            <v>2</v>
          </cell>
          <cell r="S782" t="str">
            <v/>
          </cell>
          <cell r="T782" t="str">
            <v/>
          </cell>
          <cell r="U782" t="str">
            <v/>
          </cell>
          <cell r="V782">
            <v>20</v>
          </cell>
          <cell r="W782">
            <v>150</v>
          </cell>
          <cell r="X782">
            <v>24331.724999999999</v>
          </cell>
          <cell r="Y782">
            <v>1</v>
          </cell>
          <cell r="Z782">
            <v>0</v>
          </cell>
          <cell r="AA782" t="str">
            <v/>
          </cell>
          <cell r="AB782" t="str">
            <v/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8.5999999999999993E-2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8.5999999999999993E-2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LAS16.PPM15</v>
          </cell>
          <cell r="B783" t="str">
            <v>PPM</v>
          </cell>
          <cell r="C783" t="str">
            <v>15.2.2</v>
          </cell>
          <cell r="D783" t="str">
            <v>PDU</v>
          </cell>
          <cell r="E783" t="str">
            <v>Circuit Breakers -Secondary</v>
          </cell>
          <cell r="F783" t="str">
            <v>1600AF / 1600AT</v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b">
            <v>0</v>
          </cell>
          <cell r="L783" t="str">
            <v/>
          </cell>
          <cell r="M783" t="str">
            <v/>
          </cell>
          <cell r="N783">
            <v>0</v>
          </cell>
          <cell r="O783" t="str">
            <v/>
          </cell>
          <cell r="P783">
            <v>2</v>
          </cell>
          <cell r="Q783">
            <v>2</v>
          </cell>
          <cell r="R783">
            <v>2</v>
          </cell>
          <cell r="S783" t="str">
            <v/>
          </cell>
          <cell r="T783" t="str">
            <v/>
          </cell>
          <cell r="U783" t="str">
            <v/>
          </cell>
          <cell r="V783">
            <v>20</v>
          </cell>
          <cell r="W783">
            <v>150</v>
          </cell>
          <cell r="X783">
            <v>24331.724999999999</v>
          </cell>
          <cell r="Y783">
            <v>1</v>
          </cell>
          <cell r="Z783">
            <v>0</v>
          </cell>
          <cell r="AA783" t="str">
            <v/>
          </cell>
          <cell r="AB783" t="str">
            <v/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8.5999999999999993E-2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8.5999999999999993E-2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LAS16.PPM15</v>
          </cell>
          <cell r="B784" t="str">
            <v>PPM</v>
          </cell>
          <cell r="C784" t="str">
            <v>15.2.3</v>
          </cell>
          <cell r="D784" t="str">
            <v>PDU</v>
          </cell>
          <cell r="E784" t="str">
            <v>Circuit Breakers -Secondary</v>
          </cell>
          <cell r="F784" t="str">
            <v>400AF / 400AT</v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b">
            <v>0</v>
          </cell>
          <cell r="L784" t="str">
            <v/>
          </cell>
          <cell r="M784" t="str">
            <v/>
          </cell>
          <cell r="N784">
            <v>0</v>
          </cell>
          <cell r="O784" t="str">
            <v/>
          </cell>
          <cell r="P784">
            <v>2</v>
          </cell>
          <cell r="Q784">
            <v>2</v>
          </cell>
          <cell r="R784">
            <v>2</v>
          </cell>
          <cell r="S784" t="str">
            <v/>
          </cell>
          <cell r="T784" t="str">
            <v/>
          </cell>
          <cell r="U784" t="str">
            <v/>
          </cell>
          <cell r="V784">
            <v>20</v>
          </cell>
          <cell r="W784">
            <v>150</v>
          </cell>
          <cell r="X784">
            <v>24331.724999999999</v>
          </cell>
          <cell r="Y784">
            <v>1</v>
          </cell>
          <cell r="Z784">
            <v>0</v>
          </cell>
          <cell r="AA784" t="str">
            <v/>
          </cell>
          <cell r="AB784" t="str">
            <v/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8.5999999999999993E-2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8.5999999999999993E-2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LAS16.PPM15</v>
          </cell>
          <cell r="B785" t="str">
            <v>PPM</v>
          </cell>
          <cell r="C785" t="str">
            <v>15.2.4</v>
          </cell>
          <cell r="D785" t="str">
            <v>PDU</v>
          </cell>
          <cell r="E785" t="str">
            <v>Circuit Breakers -Secondary</v>
          </cell>
          <cell r="F785" t="str">
            <v>400AF / 400AT</v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b">
            <v>0</v>
          </cell>
          <cell r="L785" t="str">
            <v/>
          </cell>
          <cell r="M785" t="str">
            <v/>
          </cell>
          <cell r="N785">
            <v>0</v>
          </cell>
          <cell r="O785" t="str">
            <v/>
          </cell>
          <cell r="P785">
            <v>2</v>
          </cell>
          <cell r="Q785">
            <v>2</v>
          </cell>
          <cell r="R785">
            <v>2</v>
          </cell>
          <cell r="S785" t="str">
            <v/>
          </cell>
          <cell r="T785" t="str">
            <v/>
          </cell>
          <cell r="U785" t="str">
            <v/>
          </cell>
          <cell r="V785">
            <v>20</v>
          </cell>
          <cell r="W785">
            <v>150</v>
          </cell>
          <cell r="X785">
            <v>24331.724999999999</v>
          </cell>
          <cell r="Y785">
            <v>1</v>
          </cell>
          <cell r="Z785">
            <v>0</v>
          </cell>
          <cell r="AA785" t="str">
            <v/>
          </cell>
          <cell r="AB785" t="str">
            <v/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8.5999999999999993E-2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8.5999999999999993E-2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LAS16.PPM15</v>
          </cell>
          <cell r="B786" t="str">
            <v>PPM</v>
          </cell>
          <cell r="C786" t="str">
            <v>15.2.5</v>
          </cell>
          <cell r="D786" t="str">
            <v>PDU</v>
          </cell>
          <cell r="E786" t="str">
            <v>Circuit Breakers -Secondary</v>
          </cell>
          <cell r="F786" t="str">
            <v>400AF / 400AT</v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b">
            <v>0</v>
          </cell>
          <cell r="L786" t="str">
            <v/>
          </cell>
          <cell r="M786" t="str">
            <v/>
          </cell>
          <cell r="N786">
            <v>0</v>
          </cell>
          <cell r="O786" t="str">
            <v/>
          </cell>
          <cell r="P786">
            <v>2</v>
          </cell>
          <cell r="Q786">
            <v>2</v>
          </cell>
          <cell r="R786">
            <v>2</v>
          </cell>
          <cell r="S786" t="str">
            <v/>
          </cell>
          <cell r="T786" t="str">
            <v/>
          </cell>
          <cell r="U786" t="str">
            <v/>
          </cell>
          <cell r="V786">
            <v>20</v>
          </cell>
          <cell r="W786">
            <v>150</v>
          </cell>
          <cell r="X786">
            <v>24331.724999999999</v>
          </cell>
          <cell r="Y786">
            <v>1</v>
          </cell>
          <cell r="Z786">
            <v>0</v>
          </cell>
          <cell r="AA786" t="str">
            <v/>
          </cell>
          <cell r="AB786" t="str">
            <v/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8.5999999999999993E-2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8.5999999999999993E-2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LAS16.PPM15</v>
          </cell>
          <cell r="B787" t="str">
            <v>PPM</v>
          </cell>
          <cell r="C787" t="str">
            <v>15.2.6</v>
          </cell>
          <cell r="D787" t="str">
            <v>PDU</v>
          </cell>
          <cell r="E787" t="str">
            <v>Circuit Breakers -Secondary</v>
          </cell>
          <cell r="F787" t="str">
            <v>400AF / 400AT</v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b">
            <v>0</v>
          </cell>
          <cell r="L787" t="str">
            <v/>
          </cell>
          <cell r="M787" t="str">
            <v/>
          </cell>
          <cell r="N787">
            <v>0</v>
          </cell>
          <cell r="O787" t="str">
            <v/>
          </cell>
          <cell r="P787">
            <v>2</v>
          </cell>
          <cell r="Q787">
            <v>2</v>
          </cell>
          <cell r="R787">
            <v>2</v>
          </cell>
          <cell r="S787" t="str">
            <v/>
          </cell>
          <cell r="T787" t="str">
            <v/>
          </cell>
          <cell r="U787" t="str">
            <v/>
          </cell>
          <cell r="V787">
            <v>20</v>
          </cell>
          <cell r="W787">
            <v>150</v>
          </cell>
          <cell r="X787">
            <v>24331.724999999999</v>
          </cell>
          <cell r="Y787">
            <v>1</v>
          </cell>
          <cell r="Z787">
            <v>0</v>
          </cell>
          <cell r="AA787" t="str">
            <v/>
          </cell>
          <cell r="AB787" t="str">
            <v/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8.5999999999999993E-2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8.5999999999999993E-2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LAS16.PPM15</v>
          </cell>
          <cell r="B788" t="str">
            <v>PPM</v>
          </cell>
          <cell r="C788" t="str">
            <v>15.2.7</v>
          </cell>
          <cell r="D788" t="str">
            <v>PDU</v>
          </cell>
          <cell r="E788" t="str">
            <v>Circuit Breakers -Secondary</v>
          </cell>
          <cell r="F788" t="str">
            <v>400AF / 400AT</v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b">
            <v>0</v>
          </cell>
          <cell r="L788" t="str">
            <v/>
          </cell>
          <cell r="M788" t="str">
            <v/>
          </cell>
          <cell r="N788">
            <v>0</v>
          </cell>
          <cell r="O788" t="str">
            <v/>
          </cell>
          <cell r="P788">
            <v>2</v>
          </cell>
          <cell r="Q788">
            <v>2</v>
          </cell>
          <cell r="R788">
            <v>2</v>
          </cell>
          <cell r="S788" t="str">
            <v/>
          </cell>
          <cell r="T788" t="str">
            <v/>
          </cell>
          <cell r="U788" t="str">
            <v/>
          </cell>
          <cell r="V788">
            <v>20</v>
          </cell>
          <cell r="W788">
            <v>150</v>
          </cell>
          <cell r="X788">
            <v>24331.724999999999</v>
          </cell>
          <cell r="Y788">
            <v>1</v>
          </cell>
          <cell r="Z788">
            <v>0</v>
          </cell>
          <cell r="AA788" t="str">
            <v/>
          </cell>
          <cell r="AB788" t="str">
            <v/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8.5999999999999993E-2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8.5999999999999993E-2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LAS16.PPM15</v>
          </cell>
          <cell r="B789" t="str">
            <v>PPM</v>
          </cell>
          <cell r="C789" t="str">
            <v>15.2.8</v>
          </cell>
          <cell r="D789" t="str">
            <v>PDU</v>
          </cell>
          <cell r="E789" t="str">
            <v>Circuit Breakers -Secondary</v>
          </cell>
          <cell r="F789" t="str">
            <v>400AF / 400AT</v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b">
            <v>0</v>
          </cell>
          <cell r="L789" t="str">
            <v/>
          </cell>
          <cell r="M789" t="str">
            <v/>
          </cell>
          <cell r="N789">
            <v>0</v>
          </cell>
          <cell r="O789" t="str">
            <v/>
          </cell>
          <cell r="P789">
            <v>2</v>
          </cell>
          <cell r="Q789">
            <v>2</v>
          </cell>
          <cell r="R789">
            <v>2</v>
          </cell>
          <cell r="S789" t="str">
            <v/>
          </cell>
          <cell r="T789" t="str">
            <v/>
          </cell>
          <cell r="U789" t="str">
            <v/>
          </cell>
          <cell r="V789">
            <v>20</v>
          </cell>
          <cell r="W789">
            <v>150</v>
          </cell>
          <cell r="X789">
            <v>24331.724999999999</v>
          </cell>
          <cell r="Y789">
            <v>1</v>
          </cell>
          <cell r="Z789">
            <v>0</v>
          </cell>
          <cell r="AA789" t="str">
            <v/>
          </cell>
          <cell r="AB789" t="str">
            <v/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8.5999999999999993E-2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8.5999999999999993E-2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LAS16.PPM15</v>
          </cell>
          <cell r="B790" t="str">
            <v>PPM</v>
          </cell>
          <cell r="C790" t="str">
            <v>15.2.9</v>
          </cell>
          <cell r="D790" t="str">
            <v>PDU</v>
          </cell>
          <cell r="E790" t="str">
            <v>Circuit Breakers -Secondary</v>
          </cell>
          <cell r="F790" t="str">
            <v>400AF / 400AT</v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b">
            <v>0</v>
          </cell>
          <cell r="L790" t="str">
            <v/>
          </cell>
          <cell r="M790" t="str">
            <v/>
          </cell>
          <cell r="N790">
            <v>0</v>
          </cell>
          <cell r="O790" t="str">
            <v/>
          </cell>
          <cell r="P790">
            <v>2</v>
          </cell>
          <cell r="Q790">
            <v>2</v>
          </cell>
          <cell r="R790">
            <v>2</v>
          </cell>
          <cell r="S790" t="str">
            <v/>
          </cell>
          <cell r="T790" t="str">
            <v/>
          </cell>
          <cell r="U790" t="str">
            <v/>
          </cell>
          <cell r="V790">
            <v>20</v>
          </cell>
          <cell r="W790">
            <v>150</v>
          </cell>
          <cell r="X790">
            <v>24331.724999999999</v>
          </cell>
          <cell r="Y790">
            <v>1</v>
          </cell>
          <cell r="Z790">
            <v>0</v>
          </cell>
          <cell r="AA790" t="str">
            <v/>
          </cell>
          <cell r="AB790" t="str">
            <v/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8.5999999999999993E-2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8.5999999999999993E-2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LAS16.PPM15</v>
          </cell>
          <cell r="B791" t="str">
            <v>PPM</v>
          </cell>
          <cell r="C791" t="str">
            <v>15.2.10</v>
          </cell>
          <cell r="D791" t="str">
            <v>PDU</v>
          </cell>
          <cell r="E791" t="str">
            <v>Circuit Breakers -Secondary</v>
          </cell>
          <cell r="F791" t="str">
            <v>400AF / 400AT</v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b">
            <v>0</v>
          </cell>
          <cell r="L791" t="str">
            <v/>
          </cell>
          <cell r="M791" t="str">
            <v/>
          </cell>
          <cell r="N791">
            <v>0</v>
          </cell>
          <cell r="O791" t="str">
            <v/>
          </cell>
          <cell r="P791">
            <v>2</v>
          </cell>
          <cell r="Q791">
            <v>2</v>
          </cell>
          <cell r="R791">
            <v>2</v>
          </cell>
          <cell r="S791" t="str">
            <v/>
          </cell>
          <cell r="T791" t="str">
            <v/>
          </cell>
          <cell r="U791" t="str">
            <v/>
          </cell>
          <cell r="V791">
            <v>20</v>
          </cell>
          <cell r="W791">
            <v>150</v>
          </cell>
          <cell r="X791">
            <v>24331.724999999999</v>
          </cell>
          <cell r="Y791">
            <v>1</v>
          </cell>
          <cell r="Z791">
            <v>0</v>
          </cell>
          <cell r="AA791" t="str">
            <v/>
          </cell>
          <cell r="AB791" t="str">
            <v/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8.5999999999999993E-2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8.5999999999999993E-2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LAS16.PPM15</v>
          </cell>
          <cell r="B792" t="str">
            <v>PPM</v>
          </cell>
          <cell r="C792" t="str">
            <v>15.2.11</v>
          </cell>
          <cell r="D792" t="str">
            <v>PDU</v>
          </cell>
          <cell r="E792" t="str">
            <v>Circuit Breakers -Secondary</v>
          </cell>
          <cell r="F792" t="str">
            <v>400AF / 400AT</v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b">
            <v>0</v>
          </cell>
          <cell r="L792" t="str">
            <v/>
          </cell>
          <cell r="M792" t="str">
            <v/>
          </cell>
          <cell r="N792">
            <v>0</v>
          </cell>
          <cell r="O792" t="str">
            <v/>
          </cell>
          <cell r="P792">
            <v>2</v>
          </cell>
          <cell r="Q792">
            <v>2</v>
          </cell>
          <cell r="R792">
            <v>2</v>
          </cell>
          <cell r="S792" t="str">
            <v/>
          </cell>
          <cell r="T792" t="str">
            <v/>
          </cell>
          <cell r="U792" t="str">
            <v/>
          </cell>
          <cell r="V792">
            <v>20</v>
          </cell>
          <cell r="W792">
            <v>150</v>
          </cell>
          <cell r="X792">
            <v>24331.724999999999</v>
          </cell>
          <cell r="Y792">
            <v>1</v>
          </cell>
          <cell r="Z792">
            <v>0</v>
          </cell>
          <cell r="AA792" t="str">
            <v/>
          </cell>
          <cell r="AB792" t="str">
            <v/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8.5999999999999993E-2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8.5999999999999993E-2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LAS16.PPM15</v>
          </cell>
          <cell r="B793" t="str">
            <v>PPM</v>
          </cell>
          <cell r="C793" t="str">
            <v>15.2.12</v>
          </cell>
          <cell r="D793" t="str">
            <v>PDU</v>
          </cell>
          <cell r="E793" t="str">
            <v>Circuit Breakers -Secondary</v>
          </cell>
          <cell r="F793" t="str">
            <v>400AF / 400AT</v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b">
            <v>0</v>
          </cell>
          <cell r="L793" t="str">
            <v/>
          </cell>
          <cell r="M793" t="str">
            <v/>
          </cell>
          <cell r="N793">
            <v>0</v>
          </cell>
          <cell r="O793" t="str">
            <v/>
          </cell>
          <cell r="P793">
            <v>2</v>
          </cell>
          <cell r="Q793">
            <v>2</v>
          </cell>
          <cell r="R793">
            <v>2</v>
          </cell>
          <cell r="S793" t="str">
            <v/>
          </cell>
          <cell r="T793" t="str">
            <v/>
          </cell>
          <cell r="U793" t="str">
            <v/>
          </cell>
          <cell r="V793">
            <v>20</v>
          </cell>
          <cell r="W793">
            <v>150</v>
          </cell>
          <cell r="X793">
            <v>24331.724999999999</v>
          </cell>
          <cell r="Y793">
            <v>1</v>
          </cell>
          <cell r="Z793">
            <v>0</v>
          </cell>
          <cell r="AA793" t="str">
            <v/>
          </cell>
          <cell r="AB793" t="str">
            <v/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8.5999999999999993E-2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8.5999999999999993E-2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LAS16.PPM15</v>
          </cell>
          <cell r="B794" t="str">
            <v>PPM</v>
          </cell>
          <cell r="C794" t="str">
            <v>15.2.13</v>
          </cell>
          <cell r="D794" t="str">
            <v>PDU</v>
          </cell>
          <cell r="E794" t="str">
            <v>Circuit Breakers -Secondary</v>
          </cell>
          <cell r="F794" t="str">
            <v>400AF / 400AT</v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b">
            <v>0</v>
          </cell>
          <cell r="L794" t="str">
            <v/>
          </cell>
          <cell r="M794" t="str">
            <v/>
          </cell>
          <cell r="N794">
            <v>0</v>
          </cell>
          <cell r="O794" t="str">
            <v/>
          </cell>
          <cell r="P794">
            <v>2</v>
          </cell>
          <cell r="Q794">
            <v>2</v>
          </cell>
          <cell r="R794">
            <v>2</v>
          </cell>
          <cell r="S794" t="str">
            <v/>
          </cell>
          <cell r="T794" t="str">
            <v/>
          </cell>
          <cell r="U794" t="str">
            <v/>
          </cell>
          <cell r="V794">
            <v>20</v>
          </cell>
          <cell r="W794">
            <v>150</v>
          </cell>
          <cell r="X794">
            <v>24331.724999999999</v>
          </cell>
          <cell r="Y794">
            <v>1</v>
          </cell>
          <cell r="Z794">
            <v>0</v>
          </cell>
          <cell r="AA794" t="str">
            <v/>
          </cell>
          <cell r="AB794" t="str">
            <v/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8.5999999999999993E-2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8.5999999999999993E-2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LAS16.PPM15</v>
          </cell>
          <cell r="B795" t="str">
            <v>PPM</v>
          </cell>
          <cell r="C795" t="str">
            <v>15.2.14</v>
          </cell>
          <cell r="D795" t="str">
            <v>PDU</v>
          </cell>
          <cell r="E795" t="str">
            <v>Circuit Breakers -Secondary</v>
          </cell>
          <cell r="F795" t="str">
            <v>400AF / 400AT</v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b">
            <v>0</v>
          </cell>
          <cell r="L795" t="str">
            <v/>
          </cell>
          <cell r="M795" t="str">
            <v/>
          </cell>
          <cell r="N795">
            <v>0</v>
          </cell>
          <cell r="O795" t="str">
            <v/>
          </cell>
          <cell r="P795">
            <v>2</v>
          </cell>
          <cell r="Q795">
            <v>2</v>
          </cell>
          <cell r="R795">
            <v>2</v>
          </cell>
          <cell r="S795" t="str">
            <v/>
          </cell>
          <cell r="T795" t="str">
            <v/>
          </cell>
          <cell r="U795" t="str">
            <v/>
          </cell>
          <cell r="V795">
            <v>20</v>
          </cell>
          <cell r="W795">
            <v>150</v>
          </cell>
          <cell r="X795">
            <v>24331.724999999999</v>
          </cell>
          <cell r="Y795">
            <v>1</v>
          </cell>
          <cell r="Z795">
            <v>0</v>
          </cell>
          <cell r="AA795" t="str">
            <v/>
          </cell>
          <cell r="AB795" t="str">
            <v/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8.5999999999999993E-2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8.5999999999999993E-2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LAS16.PPM15</v>
          </cell>
          <cell r="B796" t="str">
            <v>PPM</v>
          </cell>
          <cell r="C796" t="str">
            <v>15.2.15</v>
          </cell>
          <cell r="D796" t="str">
            <v>PDU</v>
          </cell>
          <cell r="E796" t="str">
            <v>Circuit Breakers -Secondary</v>
          </cell>
          <cell r="F796" t="str">
            <v>400AF / 400AT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b">
            <v>0</v>
          </cell>
          <cell r="L796" t="str">
            <v/>
          </cell>
          <cell r="M796" t="str">
            <v/>
          </cell>
          <cell r="N796">
            <v>0</v>
          </cell>
          <cell r="O796" t="str">
            <v/>
          </cell>
          <cell r="P796">
            <v>2</v>
          </cell>
          <cell r="Q796">
            <v>2</v>
          </cell>
          <cell r="R796">
            <v>2</v>
          </cell>
          <cell r="S796" t="str">
            <v/>
          </cell>
          <cell r="T796" t="str">
            <v/>
          </cell>
          <cell r="U796" t="str">
            <v/>
          </cell>
          <cell r="V796">
            <v>20</v>
          </cell>
          <cell r="W796">
            <v>150</v>
          </cell>
          <cell r="X796">
            <v>24331.724999999999</v>
          </cell>
          <cell r="Y796">
            <v>1</v>
          </cell>
          <cell r="Z796">
            <v>0</v>
          </cell>
          <cell r="AA796" t="str">
            <v/>
          </cell>
          <cell r="AB796" t="str">
            <v/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8.5999999999999993E-2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8.5999999999999993E-2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LAS16.PPM15</v>
          </cell>
          <cell r="B797" t="str">
            <v>PPM</v>
          </cell>
          <cell r="C797" t="str">
            <v>15.2.16</v>
          </cell>
          <cell r="D797" t="str">
            <v>PDU</v>
          </cell>
          <cell r="E797" t="str">
            <v>Circuit Breakers -Secondary</v>
          </cell>
          <cell r="F797" t="str">
            <v>400AF / 400AT</v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b">
            <v>0</v>
          </cell>
          <cell r="L797" t="str">
            <v/>
          </cell>
          <cell r="M797" t="str">
            <v/>
          </cell>
          <cell r="N797">
            <v>0</v>
          </cell>
          <cell r="O797" t="str">
            <v/>
          </cell>
          <cell r="P797">
            <v>2</v>
          </cell>
          <cell r="Q797">
            <v>2</v>
          </cell>
          <cell r="R797">
            <v>2</v>
          </cell>
          <cell r="S797" t="str">
            <v/>
          </cell>
          <cell r="T797" t="str">
            <v/>
          </cell>
          <cell r="U797" t="str">
            <v/>
          </cell>
          <cell r="V797">
            <v>20</v>
          </cell>
          <cell r="W797">
            <v>150</v>
          </cell>
          <cell r="X797">
            <v>24331.724999999999</v>
          </cell>
          <cell r="Y797">
            <v>1</v>
          </cell>
          <cell r="Z797">
            <v>0</v>
          </cell>
          <cell r="AA797" t="str">
            <v/>
          </cell>
          <cell r="AB797" t="str">
            <v/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8.5999999999999993E-2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8.5999999999999993E-2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LAS16.PPM15</v>
          </cell>
          <cell r="B798" t="str">
            <v>PPM</v>
          </cell>
          <cell r="C798" t="str">
            <v>15.2.17</v>
          </cell>
          <cell r="D798" t="str">
            <v>PDU</v>
          </cell>
          <cell r="E798" t="str">
            <v>Circuit Breakers -Secondary</v>
          </cell>
          <cell r="F798" t="str">
            <v>400AF / 400AT</v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b">
            <v>0</v>
          </cell>
          <cell r="L798" t="str">
            <v/>
          </cell>
          <cell r="M798" t="str">
            <v/>
          </cell>
          <cell r="N798">
            <v>0</v>
          </cell>
          <cell r="O798" t="str">
            <v/>
          </cell>
          <cell r="P798">
            <v>2</v>
          </cell>
          <cell r="Q798">
            <v>2</v>
          </cell>
          <cell r="R798">
            <v>2</v>
          </cell>
          <cell r="S798" t="str">
            <v/>
          </cell>
          <cell r="T798" t="str">
            <v/>
          </cell>
          <cell r="U798" t="str">
            <v/>
          </cell>
          <cell r="V798">
            <v>20</v>
          </cell>
          <cell r="W798">
            <v>150</v>
          </cell>
          <cell r="X798">
            <v>24331.724999999999</v>
          </cell>
          <cell r="Y798">
            <v>1</v>
          </cell>
          <cell r="Z798">
            <v>0</v>
          </cell>
          <cell r="AA798" t="str">
            <v/>
          </cell>
          <cell r="AB798" t="str">
            <v/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8.5999999999999993E-2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8.5999999999999993E-2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LAS16.PPM15</v>
          </cell>
          <cell r="B799" t="str">
            <v>PPM</v>
          </cell>
          <cell r="C799" t="str">
            <v>15.2.18</v>
          </cell>
          <cell r="D799" t="str">
            <v>PDU</v>
          </cell>
          <cell r="E799" t="str">
            <v>Circuit Breakers -Secondary</v>
          </cell>
          <cell r="F799" t="str">
            <v>400AF / 400AT</v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b">
            <v>0</v>
          </cell>
          <cell r="L799" t="str">
            <v/>
          </cell>
          <cell r="M799" t="str">
            <v/>
          </cell>
          <cell r="N799">
            <v>0</v>
          </cell>
          <cell r="O799" t="str">
            <v/>
          </cell>
          <cell r="P799">
            <v>2</v>
          </cell>
          <cell r="Q799">
            <v>2</v>
          </cell>
          <cell r="R799">
            <v>2</v>
          </cell>
          <cell r="S799" t="str">
            <v/>
          </cell>
          <cell r="T799" t="str">
            <v/>
          </cell>
          <cell r="U799" t="str">
            <v/>
          </cell>
          <cell r="V799">
            <v>20</v>
          </cell>
          <cell r="W799">
            <v>150</v>
          </cell>
          <cell r="X799">
            <v>24331.724999999999</v>
          </cell>
          <cell r="Y799">
            <v>1</v>
          </cell>
          <cell r="Z799">
            <v>0</v>
          </cell>
          <cell r="AA799" t="str">
            <v/>
          </cell>
          <cell r="AB799" t="str">
            <v/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8.5999999999999993E-2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8.5999999999999993E-2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LAS16.PPM15</v>
          </cell>
          <cell r="B800" t="str">
            <v>PPM</v>
          </cell>
          <cell r="C800" t="str">
            <v>15.2.19</v>
          </cell>
          <cell r="D800" t="str">
            <v>PDU</v>
          </cell>
          <cell r="E800" t="str">
            <v>Circuit Breakers -Secondary</v>
          </cell>
          <cell r="F800" t="str">
            <v>400AF / 400AT</v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b">
            <v>0</v>
          </cell>
          <cell r="L800" t="str">
            <v/>
          </cell>
          <cell r="M800" t="str">
            <v/>
          </cell>
          <cell r="N800">
            <v>0</v>
          </cell>
          <cell r="O800" t="str">
            <v/>
          </cell>
          <cell r="P800">
            <v>2</v>
          </cell>
          <cell r="Q800">
            <v>2</v>
          </cell>
          <cell r="R800">
            <v>2</v>
          </cell>
          <cell r="S800" t="str">
            <v/>
          </cell>
          <cell r="T800" t="str">
            <v/>
          </cell>
          <cell r="U800" t="str">
            <v/>
          </cell>
          <cell r="V800">
            <v>20</v>
          </cell>
          <cell r="W800">
            <v>150</v>
          </cell>
          <cell r="X800">
            <v>24331.724999999999</v>
          </cell>
          <cell r="Y800">
            <v>1</v>
          </cell>
          <cell r="Z800">
            <v>0</v>
          </cell>
          <cell r="AA800" t="str">
            <v/>
          </cell>
          <cell r="AB800" t="str">
            <v/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8.5999999999999993E-2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8.5999999999999993E-2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LAS16.PPM15</v>
          </cell>
          <cell r="B801" t="str">
            <v>PPM</v>
          </cell>
          <cell r="C801" t="str">
            <v>15.2.20</v>
          </cell>
          <cell r="D801" t="str">
            <v>PDU</v>
          </cell>
          <cell r="E801" t="str">
            <v>Circuit Breakers -Secondary</v>
          </cell>
          <cell r="F801" t="str">
            <v>400AF / 400AT</v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b">
            <v>0</v>
          </cell>
          <cell r="L801" t="str">
            <v/>
          </cell>
          <cell r="M801" t="str">
            <v/>
          </cell>
          <cell r="N801">
            <v>0</v>
          </cell>
          <cell r="O801" t="str">
            <v/>
          </cell>
          <cell r="P801">
            <v>2</v>
          </cell>
          <cell r="Q801">
            <v>2</v>
          </cell>
          <cell r="R801">
            <v>2</v>
          </cell>
          <cell r="S801" t="str">
            <v/>
          </cell>
          <cell r="T801" t="str">
            <v/>
          </cell>
          <cell r="U801" t="str">
            <v/>
          </cell>
          <cell r="V801">
            <v>20</v>
          </cell>
          <cell r="W801">
            <v>150</v>
          </cell>
          <cell r="X801">
            <v>24331.724999999999</v>
          </cell>
          <cell r="Y801">
            <v>1</v>
          </cell>
          <cell r="Z801">
            <v>0</v>
          </cell>
          <cell r="AA801" t="str">
            <v/>
          </cell>
          <cell r="AB801" t="str">
            <v/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8.5999999999999993E-2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8.5999999999999993E-2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LAS16.PPM15</v>
          </cell>
          <cell r="B802" t="str">
            <v>PPM</v>
          </cell>
          <cell r="C802" t="str">
            <v>15.2.21</v>
          </cell>
          <cell r="D802" t="str">
            <v>PDU</v>
          </cell>
          <cell r="E802" t="str">
            <v>Circuit Breakers -Secondary</v>
          </cell>
          <cell r="F802" t="str">
            <v>400AF / 400AT</v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b">
            <v>0</v>
          </cell>
          <cell r="L802" t="str">
            <v/>
          </cell>
          <cell r="M802" t="str">
            <v/>
          </cell>
          <cell r="N802">
            <v>0</v>
          </cell>
          <cell r="O802" t="str">
            <v/>
          </cell>
          <cell r="P802">
            <v>2</v>
          </cell>
          <cell r="Q802">
            <v>2</v>
          </cell>
          <cell r="R802">
            <v>2</v>
          </cell>
          <cell r="S802" t="str">
            <v/>
          </cell>
          <cell r="T802" t="str">
            <v/>
          </cell>
          <cell r="U802" t="str">
            <v/>
          </cell>
          <cell r="V802">
            <v>20</v>
          </cell>
          <cell r="W802">
            <v>150</v>
          </cell>
          <cell r="X802">
            <v>24331.724999999999</v>
          </cell>
          <cell r="Y802">
            <v>1</v>
          </cell>
          <cell r="Z802">
            <v>0</v>
          </cell>
          <cell r="AA802" t="str">
            <v/>
          </cell>
          <cell r="AB802" t="str">
            <v/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8.5999999999999993E-2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8.5999999999999993E-2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LAS16.PPM15</v>
          </cell>
          <cell r="B803" t="str">
            <v>PPM</v>
          </cell>
          <cell r="C803" t="str">
            <v>15.2.22</v>
          </cell>
          <cell r="D803" t="str">
            <v>PDU</v>
          </cell>
          <cell r="E803" t="str">
            <v>Circuit Breakers -Secondary</v>
          </cell>
          <cell r="F803" t="str">
            <v>400AF / 400AT</v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b">
            <v>0</v>
          </cell>
          <cell r="L803" t="str">
            <v/>
          </cell>
          <cell r="M803" t="str">
            <v/>
          </cell>
          <cell r="N803">
            <v>0</v>
          </cell>
          <cell r="O803" t="str">
            <v/>
          </cell>
          <cell r="P803">
            <v>2</v>
          </cell>
          <cell r="Q803">
            <v>2</v>
          </cell>
          <cell r="R803">
            <v>2</v>
          </cell>
          <cell r="S803" t="str">
            <v/>
          </cell>
          <cell r="T803" t="str">
            <v/>
          </cell>
          <cell r="U803" t="str">
            <v/>
          </cell>
          <cell r="V803">
            <v>20</v>
          </cell>
          <cell r="W803">
            <v>150</v>
          </cell>
          <cell r="X803">
            <v>24331.724999999999</v>
          </cell>
          <cell r="Y803">
            <v>1</v>
          </cell>
          <cell r="Z803">
            <v>0</v>
          </cell>
          <cell r="AA803" t="str">
            <v/>
          </cell>
          <cell r="AB803" t="str">
            <v/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8.5999999999999993E-2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8.5999999999999993E-2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LAS16.PPM15</v>
          </cell>
          <cell r="B804" t="str">
            <v>PPM</v>
          </cell>
          <cell r="C804" t="str">
            <v>15.2.23</v>
          </cell>
          <cell r="D804" t="str">
            <v>PDU</v>
          </cell>
          <cell r="E804" t="str">
            <v>XFMR - Dry-Type, Large</v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b">
            <v>1</v>
          </cell>
          <cell r="L804">
            <v>45965</v>
          </cell>
          <cell r="M804" t="str">
            <v/>
          </cell>
          <cell r="N804">
            <v>1</v>
          </cell>
          <cell r="O804" t="str">
            <v/>
          </cell>
          <cell r="P804">
            <v>4</v>
          </cell>
          <cell r="Q804">
            <v>0</v>
          </cell>
          <cell r="R804">
            <v>4</v>
          </cell>
          <cell r="S804" t="str">
            <v>COMPLETED</v>
          </cell>
          <cell r="T804" t="str">
            <v>READY</v>
          </cell>
          <cell r="U804" t="str">
            <v/>
          </cell>
          <cell r="V804">
            <v>20</v>
          </cell>
          <cell r="W804">
            <v>150</v>
          </cell>
          <cell r="X804">
            <v>24331.724999999999</v>
          </cell>
          <cell r="Y804">
            <v>1</v>
          </cell>
          <cell r="Z804">
            <v>1</v>
          </cell>
          <cell r="AA804">
            <v>45970</v>
          </cell>
          <cell r="AB804" t="str">
            <v>Nov-2025</v>
          </cell>
          <cell r="AC804">
            <v>600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0.17199999999999999</v>
          </cell>
          <cell r="AI804">
            <v>21.5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0.17199999999999999</v>
          </cell>
          <cell r="AQ804">
            <v>21.5</v>
          </cell>
          <cell r="AR804">
            <v>0</v>
          </cell>
          <cell r="AS804">
            <v>621.5</v>
          </cell>
          <cell r="AT804">
            <v>621.5</v>
          </cell>
        </row>
        <row r="805">
          <cell r="A805" t="str">
            <v>LAS16.PPM15</v>
          </cell>
          <cell r="B805" t="str">
            <v>PPM</v>
          </cell>
          <cell r="C805" t="str">
            <v>15.2.24</v>
          </cell>
          <cell r="D805" t="str">
            <v>PDU</v>
          </cell>
          <cell r="E805" t="str">
            <v>XFMR - Dry-Type, Large</v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b">
            <v>1</v>
          </cell>
          <cell r="L805">
            <v>45965</v>
          </cell>
          <cell r="M805" t="str">
            <v/>
          </cell>
          <cell r="N805">
            <v>1</v>
          </cell>
          <cell r="O805" t="str">
            <v/>
          </cell>
          <cell r="P805">
            <v>4</v>
          </cell>
          <cell r="Q805">
            <v>0</v>
          </cell>
          <cell r="R805">
            <v>4</v>
          </cell>
          <cell r="S805" t="str">
            <v>COMPLETED</v>
          </cell>
          <cell r="T805" t="str">
            <v>READY</v>
          </cell>
          <cell r="U805" t="str">
            <v/>
          </cell>
          <cell r="V805">
            <v>20</v>
          </cell>
          <cell r="W805">
            <v>150</v>
          </cell>
          <cell r="X805">
            <v>24331.724999999999</v>
          </cell>
          <cell r="Y805">
            <v>1</v>
          </cell>
          <cell r="Z805">
            <v>1</v>
          </cell>
          <cell r="AA805">
            <v>45970</v>
          </cell>
          <cell r="AB805" t="str">
            <v>Nov-2025</v>
          </cell>
          <cell r="AC805">
            <v>600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0.17199999999999999</v>
          </cell>
          <cell r="AI805">
            <v>21.5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0.17199999999999999</v>
          </cell>
          <cell r="AQ805">
            <v>21.5</v>
          </cell>
          <cell r="AR805">
            <v>0</v>
          </cell>
          <cell r="AS805">
            <v>621.5</v>
          </cell>
          <cell r="AT805">
            <v>621.5</v>
          </cell>
        </row>
        <row r="806">
          <cell r="A806" t="str">
            <v>LAS16.PPM15</v>
          </cell>
          <cell r="B806" t="str">
            <v>PPM</v>
          </cell>
          <cell r="C806" t="str">
            <v>15.2.25</v>
          </cell>
          <cell r="D806" t="str">
            <v>PDU</v>
          </cell>
          <cell r="E806" t="str">
            <v>Switchboard</v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b">
            <v>0</v>
          </cell>
          <cell r="L806" t="str">
            <v/>
          </cell>
          <cell r="M806" t="str">
            <v/>
          </cell>
          <cell r="N806">
            <v>0</v>
          </cell>
          <cell r="O806" t="str">
            <v/>
          </cell>
          <cell r="P806">
            <v>4</v>
          </cell>
          <cell r="Q806">
            <v>4</v>
          </cell>
          <cell r="R806">
            <v>4</v>
          </cell>
          <cell r="S806" t="str">
            <v/>
          </cell>
          <cell r="T806" t="str">
            <v/>
          </cell>
          <cell r="U806" t="str">
            <v/>
          </cell>
          <cell r="V806">
            <v>20</v>
          </cell>
          <cell r="W806">
            <v>150</v>
          </cell>
          <cell r="X806">
            <v>24331.724999999999</v>
          </cell>
          <cell r="Y806">
            <v>1</v>
          </cell>
          <cell r="Z806">
            <v>0</v>
          </cell>
          <cell r="AA806" t="str">
            <v/>
          </cell>
          <cell r="AB806" t="str">
            <v/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0.17199999999999999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0.17199999999999999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LAS16.PPM15</v>
          </cell>
          <cell r="B807" t="str">
            <v>PPM</v>
          </cell>
          <cell r="C807" t="str">
            <v>15.2.26</v>
          </cell>
          <cell r="D807" t="str">
            <v>PDU</v>
          </cell>
          <cell r="E807" t="str">
            <v>Switchboard</v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b">
            <v>0</v>
          </cell>
          <cell r="L807" t="str">
            <v/>
          </cell>
          <cell r="M807" t="str">
            <v/>
          </cell>
          <cell r="N807">
            <v>0</v>
          </cell>
          <cell r="O807" t="str">
            <v/>
          </cell>
          <cell r="P807">
            <v>4</v>
          </cell>
          <cell r="Q807">
            <v>4</v>
          </cell>
          <cell r="R807">
            <v>4</v>
          </cell>
          <cell r="S807" t="str">
            <v/>
          </cell>
          <cell r="T807" t="str">
            <v/>
          </cell>
          <cell r="U807" t="str">
            <v/>
          </cell>
          <cell r="V807">
            <v>20</v>
          </cell>
          <cell r="W807">
            <v>150</v>
          </cell>
          <cell r="X807">
            <v>24331.724999999999</v>
          </cell>
          <cell r="Y807">
            <v>1</v>
          </cell>
          <cell r="Z807">
            <v>0</v>
          </cell>
          <cell r="AA807" t="str">
            <v/>
          </cell>
          <cell r="AB807" t="str">
            <v/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0.17199999999999999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0.17199999999999999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LAS16.PPM15</v>
          </cell>
          <cell r="B808" t="str">
            <v>PPM</v>
          </cell>
          <cell r="C808" t="str">
            <v>15.2.27</v>
          </cell>
          <cell r="D808" t="str">
            <v>PDU</v>
          </cell>
          <cell r="E808" t="str">
            <v>PDU Load Bank</v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b">
            <v>0</v>
          </cell>
          <cell r="L808" t="str">
            <v/>
          </cell>
          <cell r="M808" t="str">
            <v/>
          </cell>
          <cell r="N808">
            <v>0</v>
          </cell>
          <cell r="O808" t="str">
            <v/>
          </cell>
          <cell r="P808">
            <v>5</v>
          </cell>
          <cell r="Q808">
            <v>5</v>
          </cell>
          <cell r="R808">
            <v>5</v>
          </cell>
          <cell r="S808" t="str">
            <v/>
          </cell>
          <cell r="T808" t="str">
            <v/>
          </cell>
          <cell r="U808" t="str">
            <v/>
          </cell>
          <cell r="V808">
            <v>20</v>
          </cell>
          <cell r="W808">
            <v>150</v>
          </cell>
          <cell r="X808">
            <v>24331.724999999999</v>
          </cell>
          <cell r="Y808">
            <v>1</v>
          </cell>
          <cell r="Z808">
            <v>0</v>
          </cell>
          <cell r="AA808" t="str">
            <v/>
          </cell>
          <cell r="AB808" t="str">
            <v/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0.21499999999999997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0.21499999999999997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LAS16.PPM15</v>
          </cell>
          <cell r="B809" t="str">
            <v>PPM</v>
          </cell>
          <cell r="C809" t="str">
            <v>15.2.28</v>
          </cell>
          <cell r="D809" t="str">
            <v>PDU</v>
          </cell>
          <cell r="E809" t="str">
            <v>PDU Load Bank</v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b">
            <v>0</v>
          </cell>
          <cell r="L809" t="str">
            <v/>
          </cell>
          <cell r="M809" t="str">
            <v/>
          </cell>
          <cell r="N809">
            <v>0</v>
          </cell>
          <cell r="O809" t="str">
            <v/>
          </cell>
          <cell r="P809">
            <v>5</v>
          </cell>
          <cell r="Q809">
            <v>5</v>
          </cell>
          <cell r="R809">
            <v>5</v>
          </cell>
          <cell r="S809" t="str">
            <v/>
          </cell>
          <cell r="T809" t="str">
            <v/>
          </cell>
          <cell r="U809" t="str">
            <v/>
          </cell>
          <cell r="V809">
            <v>20</v>
          </cell>
          <cell r="W809">
            <v>150</v>
          </cell>
          <cell r="X809">
            <v>24331.724999999999</v>
          </cell>
          <cell r="Y809">
            <v>1</v>
          </cell>
          <cell r="Z809">
            <v>0</v>
          </cell>
          <cell r="AA809" t="str">
            <v/>
          </cell>
          <cell r="AB809" t="str">
            <v/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0.21499999999999997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0.21499999999999997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LAS16.PPM15</v>
          </cell>
          <cell r="B810" t="str">
            <v>PPM</v>
          </cell>
          <cell r="C810" t="str">
            <v>15.3.1</v>
          </cell>
          <cell r="D810" t="str">
            <v>Grounding</v>
          </cell>
          <cell r="E810" t="str">
            <v>Point-to-Point</v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b">
            <v>0</v>
          </cell>
          <cell r="L810" t="str">
            <v/>
          </cell>
          <cell r="M810" t="str">
            <v/>
          </cell>
          <cell r="N810">
            <v>0</v>
          </cell>
          <cell r="O810" t="str">
            <v/>
          </cell>
          <cell r="P810">
            <v>1.5</v>
          </cell>
          <cell r="Q810">
            <v>1.5</v>
          </cell>
          <cell r="R810">
            <v>1.5</v>
          </cell>
          <cell r="S810" t="str">
            <v/>
          </cell>
          <cell r="T810" t="str">
            <v/>
          </cell>
          <cell r="U810" t="str">
            <v/>
          </cell>
          <cell r="V810">
            <v>20</v>
          </cell>
          <cell r="W810">
            <v>150</v>
          </cell>
          <cell r="X810">
            <v>24331.724999999999</v>
          </cell>
          <cell r="Y810">
            <v>1</v>
          </cell>
          <cell r="Z810">
            <v>0</v>
          </cell>
          <cell r="AA810" t="str">
            <v/>
          </cell>
          <cell r="AB810" t="str">
            <v/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6.4500000000000002E-2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6.4500000000000002E-2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LAS16.PPM15</v>
          </cell>
          <cell r="B811" t="str">
            <v>PPM</v>
          </cell>
          <cell r="C811" t="str">
            <v>15.3.2</v>
          </cell>
          <cell r="D811" t="str">
            <v>Grounding</v>
          </cell>
          <cell r="E811" t="str">
            <v>Ground Resistance - Clamp</v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b">
            <v>0</v>
          </cell>
          <cell r="L811" t="str">
            <v/>
          </cell>
          <cell r="M811" t="str">
            <v/>
          </cell>
          <cell r="N811">
            <v>0</v>
          </cell>
          <cell r="O811" t="str">
            <v/>
          </cell>
          <cell r="P811">
            <v>2</v>
          </cell>
          <cell r="Q811">
            <v>2</v>
          </cell>
          <cell r="R811">
            <v>2</v>
          </cell>
          <cell r="S811" t="str">
            <v/>
          </cell>
          <cell r="T811" t="str">
            <v/>
          </cell>
          <cell r="U811" t="str">
            <v/>
          </cell>
          <cell r="V811">
            <v>20</v>
          </cell>
          <cell r="W811">
            <v>150</v>
          </cell>
          <cell r="X811">
            <v>24331.724999999999</v>
          </cell>
          <cell r="Y811">
            <v>1</v>
          </cell>
          <cell r="Z811">
            <v>0</v>
          </cell>
          <cell r="AA811" t="str">
            <v/>
          </cell>
          <cell r="AB811" t="str">
            <v/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8.5999999999999993E-2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8.5999999999999993E-2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LAS16.PPM16</v>
          </cell>
          <cell r="B812" t="str">
            <v>PPM</v>
          </cell>
          <cell r="C812" t="str">
            <v>16.1.1</v>
          </cell>
          <cell r="D812" t="str">
            <v>Main Switchgear</v>
          </cell>
          <cell r="E812" t="str">
            <v>Switchboard</v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b">
            <v>0</v>
          </cell>
          <cell r="L812" t="str">
            <v/>
          </cell>
          <cell r="M812" t="str">
            <v/>
          </cell>
          <cell r="N812">
            <v>0</v>
          </cell>
          <cell r="O812" t="str">
            <v/>
          </cell>
          <cell r="P812">
            <v>4</v>
          </cell>
          <cell r="Q812">
            <v>4</v>
          </cell>
          <cell r="R812">
            <v>4</v>
          </cell>
          <cell r="S812" t="str">
            <v/>
          </cell>
          <cell r="T812" t="str">
            <v/>
          </cell>
          <cell r="U812" t="str">
            <v/>
          </cell>
          <cell r="V812">
            <v>21</v>
          </cell>
          <cell r="W812">
            <v>150</v>
          </cell>
          <cell r="X812">
            <v>24331.724999999999</v>
          </cell>
          <cell r="Y812">
            <v>1</v>
          </cell>
          <cell r="Z812">
            <v>0</v>
          </cell>
          <cell r="AA812" t="str">
            <v/>
          </cell>
          <cell r="AB812" t="str">
            <v/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0.17199999999999999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0.17199999999999999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LAS16.PPM16</v>
          </cell>
          <cell r="B813" t="str">
            <v>PPM</v>
          </cell>
          <cell r="C813" t="str">
            <v>16.1.2</v>
          </cell>
          <cell r="D813" t="str">
            <v>Main Switchgear</v>
          </cell>
          <cell r="E813" t="str">
            <v>Circuit Breakers -Primary</v>
          </cell>
          <cell r="F813" t="str">
            <v>5000AF / 4200AT</v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b">
            <v>0</v>
          </cell>
          <cell r="L813" t="str">
            <v/>
          </cell>
          <cell r="M813" t="str">
            <v/>
          </cell>
          <cell r="N813">
            <v>0</v>
          </cell>
          <cell r="O813" t="str">
            <v/>
          </cell>
          <cell r="P813">
            <v>4</v>
          </cell>
          <cell r="Q813">
            <v>4</v>
          </cell>
          <cell r="R813">
            <v>4</v>
          </cell>
          <cell r="S813" t="str">
            <v/>
          </cell>
          <cell r="T813" t="str">
            <v/>
          </cell>
          <cell r="U813" t="str">
            <v/>
          </cell>
          <cell r="V813">
            <v>21</v>
          </cell>
          <cell r="W813">
            <v>150</v>
          </cell>
          <cell r="X813">
            <v>24331.724999999999</v>
          </cell>
          <cell r="Y813">
            <v>1</v>
          </cell>
          <cell r="Z813">
            <v>0</v>
          </cell>
          <cell r="AA813" t="str">
            <v/>
          </cell>
          <cell r="AB813" t="str">
            <v/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0.17199999999999999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0.17199999999999999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LAS16.PPM16</v>
          </cell>
          <cell r="B814" t="str">
            <v>PPM</v>
          </cell>
          <cell r="C814" t="str">
            <v>16.1.3</v>
          </cell>
          <cell r="D814" t="str">
            <v>Main Switchgear</v>
          </cell>
          <cell r="E814" t="str">
            <v>Circuit Breakers -Primary</v>
          </cell>
          <cell r="F814" t="str">
            <v>5000AF / 4200AT</v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b">
            <v>0</v>
          </cell>
          <cell r="L814" t="str">
            <v/>
          </cell>
          <cell r="M814" t="str">
            <v/>
          </cell>
          <cell r="N814">
            <v>0</v>
          </cell>
          <cell r="O814" t="str">
            <v/>
          </cell>
          <cell r="P814">
            <v>4</v>
          </cell>
          <cell r="Q814">
            <v>4</v>
          </cell>
          <cell r="R814">
            <v>4</v>
          </cell>
          <cell r="S814" t="str">
            <v/>
          </cell>
          <cell r="T814" t="str">
            <v/>
          </cell>
          <cell r="U814" t="str">
            <v/>
          </cell>
          <cell r="V814">
            <v>21</v>
          </cell>
          <cell r="W814">
            <v>150</v>
          </cell>
          <cell r="X814">
            <v>24331.724999999999</v>
          </cell>
          <cell r="Y814">
            <v>1</v>
          </cell>
          <cell r="Z814">
            <v>0</v>
          </cell>
          <cell r="AA814" t="str">
            <v/>
          </cell>
          <cell r="AB814" t="str">
            <v/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0.17199999999999999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0.17199999999999999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LAS16.PPM16</v>
          </cell>
          <cell r="B815" t="str">
            <v>PPM</v>
          </cell>
          <cell r="C815" t="str">
            <v>16.1.4</v>
          </cell>
          <cell r="D815" t="str">
            <v>Main Switchgear</v>
          </cell>
          <cell r="E815" t="str">
            <v>Circuit Breakers -Primary</v>
          </cell>
          <cell r="F815" t="str">
            <v>400AF / 400AT</v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b">
            <v>0</v>
          </cell>
          <cell r="L815" t="str">
            <v/>
          </cell>
          <cell r="M815" t="str">
            <v/>
          </cell>
          <cell r="N815">
            <v>0</v>
          </cell>
          <cell r="O815" t="str">
            <v/>
          </cell>
          <cell r="P815">
            <v>3</v>
          </cell>
          <cell r="Q815">
            <v>3</v>
          </cell>
          <cell r="R815">
            <v>3</v>
          </cell>
          <cell r="S815" t="str">
            <v/>
          </cell>
          <cell r="T815" t="str">
            <v/>
          </cell>
          <cell r="U815" t="str">
            <v/>
          </cell>
          <cell r="V815">
            <v>21</v>
          </cell>
          <cell r="W815">
            <v>150</v>
          </cell>
          <cell r="X815">
            <v>24331.724999999999</v>
          </cell>
          <cell r="Y815">
            <v>1</v>
          </cell>
          <cell r="Z815">
            <v>0</v>
          </cell>
          <cell r="AA815" t="str">
            <v/>
          </cell>
          <cell r="AB815" t="str">
            <v/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0.129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0.129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LAS16.PPM16</v>
          </cell>
          <cell r="B816" t="str">
            <v>PPM</v>
          </cell>
          <cell r="C816" t="str">
            <v>16.1.5</v>
          </cell>
          <cell r="D816" t="str">
            <v>Main Switchgear</v>
          </cell>
          <cell r="E816" t="str">
            <v>Circuit Breakers -Primary</v>
          </cell>
          <cell r="F816" t="str">
            <v>400AF / 400AT</v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b">
            <v>0</v>
          </cell>
          <cell r="L816" t="str">
            <v/>
          </cell>
          <cell r="M816" t="str">
            <v/>
          </cell>
          <cell r="N816">
            <v>0</v>
          </cell>
          <cell r="O816" t="str">
            <v/>
          </cell>
          <cell r="P816">
            <v>3</v>
          </cell>
          <cell r="Q816">
            <v>3</v>
          </cell>
          <cell r="R816">
            <v>3</v>
          </cell>
          <cell r="S816" t="str">
            <v/>
          </cell>
          <cell r="T816" t="str">
            <v/>
          </cell>
          <cell r="U816" t="str">
            <v/>
          </cell>
          <cell r="V816">
            <v>21</v>
          </cell>
          <cell r="W816">
            <v>150</v>
          </cell>
          <cell r="X816">
            <v>24331.724999999999</v>
          </cell>
          <cell r="Y816">
            <v>1</v>
          </cell>
          <cell r="Z816">
            <v>0</v>
          </cell>
          <cell r="AA816" t="str">
            <v/>
          </cell>
          <cell r="AB816" t="str">
            <v/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0.129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0.129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LAS16.PPM16</v>
          </cell>
          <cell r="B817" t="str">
            <v>PPM</v>
          </cell>
          <cell r="C817" t="str">
            <v>16.1.6</v>
          </cell>
          <cell r="D817" t="str">
            <v>Main Switchgear</v>
          </cell>
          <cell r="E817" t="str">
            <v>Circuit Breakers -Primary</v>
          </cell>
          <cell r="F817" t="str">
            <v>600AF / 400 AT</v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b">
            <v>0</v>
          </cell>
          <cell r="L817" t="str">
            <v/>
          </cell>
          <cell r="M817" t="str">
            <v/>
          </cell>
          <cell r="N817">
            <v>0</v>
          </cell>
          <cell r="O817" t="str">
            <v/>
          </cell>
          <cell r="P817">
            <v>3</v>
          </cell>
          <cell r="Q817">
            <v>3</v>
          </cell>
          <cell r="R817">
            <v>3</v>
          </cell>
          <cell r="S817" t="str">
            <v/>
          </cell>
          <cell r="T817" t="str">
            <v/>
          </cell>
          <cell r="U817" t="str">
            <v/>
          </cell>
          <cell r="V817">
            <v>21</v>
          </cell>
          <cell r="W817">
            <v>150</v>
          </cell>
          <cell r="X817">
            <v>24331.724999999999</v>
          </cell>
          <cell r="Y817">
            <v>1</v>
          </cell>
          <cell r="Z817">
            <v>0</v>
          </cell>
          <cell r="AA817" t="str">
            <v/>
          </cell>
          <cell r="AB817" t="str">
            <v/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0.129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0.129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LAS16.PPM16</v>
          </cell>
          <cell r="B818" t="str">
            <v>PPM</v>
          </cell>
          <cell r="C818" t="str">
            <v>16.1.7</v>
          </cell>
          <cell r="D818" t="str">
            <v>Main Switchgear</v>
          </cell>
          <cell r="E818" t="str">
            <v>Circuit Breakers -Primary</v>
          </cell>
          <cell r="F818" t="str">
            <v>600AF / 400 AT</v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b">
            <v>0</v>
          </cell>
          <cell r="L818" t="str">
            <v/>
          </cell>
          <cell r="M818" t="str">
            <v/>
          </cell>
          <cell r="N818">
            <v>0</v>
          </cell>
          <cell r="O818" t="str">
            <v/>
          </cell>
          <cell r="P818">
            <v>3</v>
          </cell>
          <cell r="Q818">
            <v>3</v>
          </cell>
          <cell r="R818">
            <v>3</v>
          </cell>
          <cell r="S818" t="str">
            <v/>
          </cell>
          <cell r="T818" t="str">
            <v/>
          </cell>
          <cell r="U818" t="str">
            <v/>
          </cell>
          <cell r="V818">
            <v>21</v>
          </cell>
          <cell r="W818">
            <v>150</v>
          </cell>
          <cell r="X818">
            <v>24331.724999999999</v>
          </cell>
          <cell r="Y818">
            <v>1</v>
          </cell>
          <cell r="Z818">
            <v>0</v>
          </cell>
          <cell r="AA818" t="str">
            <v/>
          </cell>
          <cell r="AB818" t="str">
            <v/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0.129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0.129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LAS16.PPM16</v>
          </cell>
          <cell r="B819" t="str">
            <v>PPM</v>
          </cell>
          <cell r="C819" t="str">
            <v>16.1.8</v>
          </cell>
          <cell r="D819" t="str">
            <v>Main Switchgear</v>
          </cell>
          <cell r="E819" t="str">
            <v>Circuit Breakers -Primary</v>
          </cell>
          <cell r="F819" t="str">
            <v>600AF / 400 AT</v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b">
            <v>0</v>
          </cell>
          <cell r="L819" t="str">
            <v/>
          </cell>
          <cell r="M819" t="str">
            <v/>
          </cell>
          <cell r="N819">
            <v>0</v>
          </cell>
          <cell r="O819" t="str">
            <v/>
          </cell>
          <cell r="P819">
            <v>3</v>
          </cell>
          <cell r="Q819">
            <v>3</v>
          </cell>
          <cell r="R819">
            <v>3</v>
          </cell>
          <cell r="S819" t="str">
            <v/>
          </cell>
          <cell r="T819" t="str">
            <v/>
          </cell>
          <cell r="U819" t="str">
            <v/>
          </cell>
          <cell r="V819">
            <v>21</v>
          </cell>
          <cell r="W819">
            <v>150</v>
          </cell>
          <cell r="X819">
            <v>24331.724999999999</v>
          </cell>
          <cell r="Y819">
            <v>1</v>
          </cell>
          <cell r="Z819">
            <v>0</v>
          </cell>
          <cell r="AA819" t="str">
            <v/>
          </cell>
          <cell r="AB819" t="str">
            <v/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0.129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0.129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LAS16.PPM16</v>
          </cell>
          <cell r="B820" t="str">
            <v>PPM</v>
          </cell>
          <cell r="C820" t="str">
            <v>16.1.9</v>
          </cell>
          <cell r="D820" t="str">
            <v>Main Switchgear</v>
          </cell>
          <cell r="E820" t="str">
            <v>Circuit Breakers -Primary</v>
          </cell>
          <cell r="F820" t="str">
            <v>1200AF / 800AT</v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b">
            <v>0</v>
          </cell>
          <cell r="L820" t="str">
            <v/>
          </cell>
          <cell r="M820" t="str">
            <v/>
          </cell>
          <cell r="N820">
            <v>0</v>
          </cell>
          <cell r="O820" t="str">
            <v/>
          </cell>
          <cell r="P820">
            <v>3</v>
          </cell>
          <cell r="Q820">
            <v>3</v>
          </cell>
          <cell r="R820">
            <v>3</v>
          </cell>
          <cell r="S820" t="str">
            <v/>
          </cell>
          <cell r="T820" t="str">
            <v/>
          </cell>
          <cell r="U820" t="str">
            <v/>
          </cell>
          <cell r="V820">
            <v>21</v>
          </cell>
          <cell r="W820">
            <v>150</v>
          </cell>
          <cell r="X820">
            <v>24331.724999999999</v>
          </cell>
          <cell r="Y820">
            <v>1</v>
          </cell>
          <cell r="Z820">
            <v>0</v>
          </cell>
          <cell r="AA820" t="str">
            <v/>
          </cell>
          <cell r="AB820" t="str">
            <v/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0.129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0.129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LAS16.PPM16</v>
          </cell>
          <cell r="B821" t="str">
            <v>PPM</v>
          </cell>
          <cell r="C821" t="str">
            <v>16.1.10</v>
          </cell>
          <cell r="D821" t="str">
            <v>Main Switchgear</v>
          </cell>
          <cell r="E821" t="str">
            <v>Circuit Breakers -Primary</v>
          </cell>
          <cell r="F821" t="str">
            <v>1200AF / 800AT</v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b">
            <v>0</v>
          </cell>
          <cell r="L821" t="str">
            <v/>
          </cell>
          <cell r="M821" t="str">
            <v/>
          </cell>
          <cell r="N821">
            <v>0</v>
          </cell>
          <cell r="O821" t="str">
            <v/>
          </cell>
          <cell r="P821">
            <v>3</v>
          </cell>
          <cell r="Q821">
            <v>3</v>
          </cell>
          <cell r="R821">
            <v>3</v>
          </cell>
          <cell r="S821" t="str">
            <v/>
          </cell>
          <cell r="T821" t="str">
            <v/>
          </cell>
          <cell r="U821" t="str">
            <v/>
          </cell>
          <cell r="V821">
            <v>21</v>
          </cell>
          <cell r="W821">
            <v>150</v>
          </cell>
          <cell r="X821">
            <v>24331.724999999999</v>
          </cell>
          <cell r="Y821">
            <v>1</v>
          </cell>
          <cell r="Z821">
            <v>0</v>
          </cell>
          <cell r="AA821" t="str">
            <v/>
          </cell>
          <cell r="AB821" t="str">
            <v/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0.129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0.129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LAS16.PPM16</v>
          </cell>
          <cell r="B822" t="str">
            <v>PPM</v>
          </cell>
          <cell r="C822" t="str">
            <v>16.1.11</v>
          </cell>
          <cell r="D822" t="str">
            <v>Main Switchgear</v>
          </cell>
          <cell r="E822" t="str">
            <v>Circuit Breakers -Primary</v>
          </cell>
          <cell r="F822" t="str">
            <v>2000AF / 1600AT</v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b">
            <v>0</v>
          </cell>
          <cell r="L822" t="str">
            <v/>
          </cell>
          <cell r="M822" t="str">
            <v/>
          </cell>
          <cell r="N822">
            <v>0</v>
          </cell>
          <cell r="O822" t="str">
            <v/>
          </cell>
          <cell r="P822">
            <v>3</v>
          </cell>
          <cell r="Q822">
            <v>3</v>
          </cell>
          <cell r="R822">
            <v>3</v>
          </cell>
          <cell r="S822" t="str">
            <v/>
          </cell>
          <cell r="T822" t="str">
            <v/>
          </cell>
          <cell r="U822" t="str">
            <v/>
          </cell>
          <cell r="V822">
            <v>21</v>
          </cell>
          <cell r="W822">
            <v>150</v>
          </cell>
          <cell r="X822">
            <v>24331.724999999999</v>
          </cell>
          <cell r="Y822">
            <v>1</v>
          </cell>
          <cell r="Z822">
            <v>0</v>
          </cell>
          <cell r="AA822" t="str">
            <v/>
          </cell>
          <cell r="AB822" t="str">
            <v/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0.129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0.129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LAS16.PPM16</v>
          </cell>
          <cell r="B823" t="str">
            <v>PPM</v>
          </cell>
          <cell r="C823" t="str">
            <v>16.1.12</v>
          </cell>
          <cell r="D823" t="str">
            <v>Main Switchgear</v>
          </cell>
          <cell r="E823" t="str">
            <v>Circuit Breakers -Primary</v>
          </cell>
          <cell r="F823" t="str">
            <v>2000AF / 1600AT</v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b">
            <v>0</v>
          </cell>
          <cell r="L823" t="str">
            <v/>
          </cell>
          <cell r="M823" t="str">
            <v/>
          </cell>
          <cell r="N823">
            <v>0</v>
          </cell>
          <cell r="O823" t="str">
            <v/>
          </cell>
          <cell r="P823">
            <v>3</v>
          </cell>
          <cell r="Q823">
            <v>3</v>
          </cell>
          <cell r="R823">
            <v>3</v>
          </cell>
          <cell r="S823" t="str">
            <v/>
          </cell>
          <cell r="T823" t="str">
            <v/>
          </cell>
          <cell r="U823" t="str">
            <v/>
          </cell>
          <cell r="V823">
            <v>21</v>
          </cell>
          <cell r="W823">
            <v>150</v>
          </cell>
          <cell r="X823">
            <v>24331.724999999999</v>
          </cell>
          <cell r="Y823">
            <v>1</v>
          </cell>
          <cell r="Z823">
            <v>0</v>
          </cell>
          <cell r="AA823" t="str">
            <v/>
          </cell>
          <cell r="AB823" t="str">
            <v/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0.129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0.129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LAS16.PPM16</v>
          </cell>
          <cell r="B824" t="str">
            <v>PPM</v>
          </cell>
          <cell r="C824" t="str">
            <v>16.1.13</v>
          </cell>
          <cell r="D824" t="str">
            <v>Main Switchgear</v>
          </cell>
          <cell r="E824" t="str">
            <v>Circuit Breakers -Primary</v>
          </cell>
          <cell r="F824" t="str">
            <v>2000AF / 1600AT</v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b">
            <v>0</v>
          </cell>
          <cell r="L824" t="str">
            <v/>
          </cell>
          <cell r="M824" t="str">
            <v/>
          </cell>
          <cell r="N824">
            <v>0</v>
          </cell>
          <cell r="O824" t="str">
            <v/>
          </cell>
          <cell r="P824">
            <v>3</v>
          </cell>
          <cell r="Q824">
            <v>3</v>
          </cell>
          <cell r="R824">
            <v>3</v>
          </cell>
          <cell r="S824" t="str">
            <v/>
          </cell>
          <cell r="T824" t="str">
            <v/>
          </cell>
          <cell r="U824" t="str">
            <v/>
          </cell>
          <cell r="V824">
            <v>21</v>
          </cell>
          <cell r="W824">
            <v>150</v>
          </cell>
          <cell r="X824">
            <v>24331.724999999999</v>
          </cell>
          <cell r="Y824">
            <v>1</v>
          </cell>
          <cell r="Z824">
            <v>0</v>
          </cell>
          <cell r="AA824" t="str">
            <v/>
          </cell>
          <cell r="AB824" t="str">
            <v/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0.129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0.129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LAS16.PPM16</v>
          </cell>
          <cell r="B825" t="str">
            <v>PPM</v>
          </cell>
          <cell r="C825" t="str">
            <v>16.1.14</v>
          </cell>
          <cell r="D825" t="str">
            <v>Main Switchgear</v>
          </cell>
          <cell r="E825" t="str">
            <v>Circuit Breakers -Primary</v>
          </cell>
          <cell r="F825" t="str">
            <v>2000AF / 1600AT</v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b">
            <v>0</v>
          </cell>
          <cell r="L825" t="str">
            <v/>
          </cell>
          <cell r="M825" t="str">
            <v/>
          </cell>
          <cell r="N825">
            <v>0</v>
          </cell>
          <cell r="O825" t="str">
            <v/>
          </cell>
          <cell r="P825">
            <v>3</v>
          </cell>
          <cell r="Q825">
            <v>3</v>
          </cell>
          <cell r="R825">
            <v>3</v>
          </cell>
          <cell r="S825" t="str">
            <v/>
          </cell>
          <cell r="T825" t="str">
            <v/>
          </cell>
          <cell r="U825" t="str">
            <v/>
          </cell>
          <cell r="V825">
            <v>21</v>
          </cell>
          <cell r="W825">
            <v>150</v>
          </cell>
          <cell r="X825">
            <v>24331.724999999999</v>
          </cell>
          <cell r="Y825">
            <v>1</v>
          </cell>
          <cell r="Z825">
            <v>0</v>
          </cell>
          <cell r="AA825" t="str">
            <v/>
          </cell>
          <cell r="AB825" t="str">
            <v/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0.129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0.129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LAS16.PPM16</v>
          </cell>
          <cell r="B826" t="str">
            <v>PPM</v>
          </cell>
          <cell r="C826" t="str">
            <v>16.1.15</v>
          </cell>
          <cell r="D826" t="str">
            <v>Main Switchgear</v>
          </cell>
          <cell r="E826" t="str">
            <v>Circuit Breakers -Primary</v>
          </cell>
          <cell r="F826" t="str">
            <v>2000AF / 1600AT</v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b">
            <v>0</v>
          </cell>
          <cell r="L826" t="str">
            <v/>
          </cell>
          <cell r="M826" t="str">
            <v/>
          </cell>
          <cell r="N826">
            <v>0</v>
          </cell>
          <cell r="O826" t="str">
            <v/>
          </cell>
          <cell r="P826">
            <v>3</v>
          </cell>
          <cell r="Q826">
            <v>3</v>
          </cell>
          <cell r="R826">
            <v>3</v>
          </cell>
          <cell r="S826" t="str">
            <v/>
          </cell>
          <cell r="T826" t="str">
            <v/>
          </cell>
          <cell r="U826" t="str">
            <v/>
          </cell>
          <cell r="V826">
            <v>21</v>
          </cell>
          <cell r="W826">
            <v>150</v>
          </cell>
          <cell r="X826">
            <v>24331.724999999999</v>
          </cell>
          <cell r="Y826">
            <v>1</v>
          </cell>
          <cell r="Z826">
            <v>0</v>
          </cell>
          <cell r="AA826" t="str">
            <v/>
          </cell>
          <cell r="AB826" t="str">
            <v/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0.129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0.129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LAS16.PPM16</v>
          </cell>
          <cell r="B827" t="str">
            <v>PPM</v>
          </cell>
          <cell r="C827" t="str">
            <v>16.1.16</v>
          </cell>
          <cell r="D827" t="str">
            <v>Main Switchgear</v>
          </cell>
          <cell r="E827" t="str">
            <v>Circuit Breakers -Primary</v>
          </cell>
          <cell r="F827" t="str">
            <v>2000AF / 1600AT</v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b">
            <v>0</v>
          </cell>
          <cell r="L827" t="str">
            <v/>
          </cell>
          <cell r="M827" t="str">
            <v/>
          </cell>
          <cell r="N827">
            <v>0</v>
          </cell>
          <cell r="O827" t="str">
            <v/>
          </cell>
          <cell r="P827">
            <v>3</v>
          </cell>
          <cell r="Q827">
            <v>3</v>
          </cell>
          <cell r="R827">
            <v>3</v>
          </cell>
          <cell r="S827" t="str">
            <v/>
          </cell>
          <cell r="T827" t="str">
            <v/>
          </cell>
          <cell r="U827" t="str">
            <v/>
          </cell>
          <cell r="V827">
            <v>21</v>
          </cell>
          <cell r="W827">
            <v>150</v>
          </cell>
          <cell r="X827">
            <v>24331.724999999999</v>
          </cell>
          <cell r="Y827">
            <v>1</v>
          </cell>
          <cell r="Z827">
            <v>0</v>
          </cell>
          <cell r="AA827" t="str">
            <v/>
          </cell>
          <cell r="AB827" t="str">
            <v/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0.129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0.129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LAS16.PPM16</v>
          </cell>
          <cell r="B828" t="str">
            <v>PPM</v>
          </cell>
          <cell r="C828" t="str">
            <v>16.1.17</v>
          </cell>
          <cell r="D828" t="str">
            <v>Main Switchgear</v>
          </cell>
          <cell r="E828" t="str">
            <v>Circuit Breakers -Primary</v>
          </cell>
          <cell r="F828" t="str">
            <v>3000AT / 2500AT</v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b">
            <v>0</v>
          </cell>
          <cell r="L828" t="str">
            <v/>
          </cell>
          <cell r="M828" t="str">
            <v/>
          </cell>
          <cell r="N828">
            <v>0</v>
          </cell>
          <cell r="O828" t="str">
            <v/>
          </cell>
          <cell r="P828">
            <v>3</v>
          </cell>
          <cell r="Q828">
            <v>3</v>
          </cell>
          <cell r="R828">
            <v>3</v>
          </cell>
          <cell r="S828" t="str">
            <v/>
          </cell>
          <cell r="T828" t="str">
            <v/>
          </cell>
          <cell r="U828" t="str">
            <v/>
          </cell>
          <cell r="V828">
            <v>21</v>
          </cell>
          <cell r="W828">
            <v>150</v>
          </cell>
          <cell r="X828">
            <v>24331.724999999999</v>
          </cell>
          <cell r="Y828">
            <v>1</v>
          </cell>
          <cell r="Z828">
            <v>0</v>
          </cell>
          <cell r="AA828" t="str">
            <v/>
          </cell>
          <cell r="AB828" t="str">
            <v/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0.129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0.129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LAS16.PPM16</v>
          </cell>
          <cell r="B829" t="str">
            <v>PPM</v>
          </cell>
          <cell r="C829" t="str">
            <v>16.1.18</v>
          </cell>
          <cell r="D829" t="str">
            <v>Main Switchgear</v>
          </cell>
          <cell r="E829" t="str">
            <v>Circuit Breakers -Primary</v>
          </cell>
          <cell r="F829" t="str">
            <v>3000AT / 2500AT</v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b">
            <v>0</v>
          </cell>
          <cell r="L829" t="str">
            <v/>
          </cell>
          <cell r="M829" t="str">
            <v/>
          </cell>
          <cell r="N829">
            <v>0</v>
          </cell>
          <cell r="O829" t="str">
            <v/>
          </cell>
          <cell r="P829">
            <v>3</v>
          </cell>
          <cell r="Q829">
            <v>3</v>
          </cell>
          <cell r="R829">
            <v>3</v>
          </cell>
          <cell r="S829" t="str">
            <v/>
          </cell>
          <cell r="T829" t="str">
            <v/>
          </cell>
          <cell r="U829" t="str">
            <v/>
          </cell>
          <cell r="V829">
            <v>21</v>
          </cell>
          <cell r="W829">
            <v>150</v>
          </cell>
          <cell r="X829">
            <v>24331.724999999999</v>
          </cell>
          <cell r="Y829">
            <v>1</v>
          </cell>
          <cell r="Z829">
            <v>0</v>
          </cell>
          <cell r="AA829" t="str">
            <v/>
          </cell>
          <cell r="AB829" t="str">
            <v/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0.129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0.129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LAS16.PPM16</v>
          </cell>
          <cell r="B830" t="str">
            <v>PPM</v>
          </cell>
          <cell r="C830" t="str">
            <v>16.1.19</v>
          </cell>
          <cell r="D830" t="str">
            <v>Main Switchgear</v>
          </cell>
          <cell r="E830" t="str">
            <v>Circuit Breakers -Primary</v>
          </cell>
          <cell r="F830" t="str">
            <v>HLP02A MAIN</v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b">
            <v>0</v>
          </cell>
          <cell r="L830" t="str">
            <v/>
          </cell>
          <cell r="M830" t="str">
            <v/>
          </cell>
          <cell r="N830">
            <v>0</v>
          </cell>
          <cell r="O830" t="str">
            <v/>
          </cell>
          <cell r="P830">
            <v>3</v>
          </cell>
          <cell r="Q830">
            <v>3</v>
          </cell>
          <cell r="R830">
            <v>3</v>
          </cell>
          <cell r="S830" t="str">
            <v/>
          </cell>
          <cell r="T830" t="str">
            <v/>
          </cell>
          <cell r="U830" t="str">
            <v/>
          </cell>
          <cell r="V830">
            <v>21</v>
          </cell>
          <cell r="W830">
            <v>150</v>
          </cell>
          <cell r="X830">
            <v>24331.724999999999</v>
          </cell>
          <cell r="Y830">
            <v>1</v>
          </cell>
          <cell r="Z830">
            <v>0</v>
          </cell>
          <cell r="AA830" t="str">
            <v/>
          </cell>
          <cell r="AB830" t="str">
            <v/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0.129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0.129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LAS16.PPM16</v>
          </cell>
          <cell r="B831" t="str">
            <v>PPM</v>
          </cell>
          <cell r="C831" t="str">
            <v>16.1.20</v>
          </cell>
          <cell r="D831" t="str">
            <v>Main Switchgear</v>
          </cell>
          <cell r="E831" t="str">
            <v>LV Cables</v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b">
            <v>0</v>
          </cell>
          <cell r="L831" t="str">
            <v/>
          </cell>
          <cell r="M831" t="str">
            <v/>
          </cell>
          <cell r="N831">
            <v>0</v>
          </cell>
          <cell r="O831" t="str">
            <v/>
          </cell>
          <cell r="P831">
            <v>18.600000000000001</v>
          </cell>
          <cell r="Q831">
            <v>18.600000000000001</v>
          </cell>
          <cell r="R831">
            <v>18.600000000000001</v>
          </cell>
          <cell r="S831" t="str">
            <v/>
          </cell>
          <cell r="T831" t="str">
            <v/>
          </cell>
          <cell r="U831" t="str">
            <v/>
          </cell>
          <cell r="V831">
            <v>21</v>
          </cell>
          <cell r="W831">
            <v>150</v>
          </cell>
          <cell r="X831">
            <v>24331.724999999999</v>
          </cell>
          <cell r="Y831">
            <v>1</v>
          </cell>
          <cell r="Z831">
            <v>0</v>
          </cell>
          <cell r="AA831" t="str">
            <v/>
          </cell>
          <cell r="AB831" t="str">
            <v/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0.79979999999999996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0.79979999999999996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LAS16.PPM16</v>
          </cell>
          <cell r="B832" t="str">
            <v>PPM</v>
          </cell>
          <cell r="C832" t="str">
            <v>16.1.21</v>
          </cell>
          <cell r="D832" t="str">
            <v>Main Switchgear</v>
          </cell>
          <cell r="E832" t="str">
            <v>Panelboards</v>
          </cell>
          <cell r="F832" t="str">
            <v>HLP01A</v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b">
            <v>1</v>
          </cell>
          <cell r="L832">
            <v>45965</v>
          </cell>
          <cell r="M832" t="str">
            <v/>
          </cell>
          <cell r="N832">
            <v>1</v>
          </cell>
          <cell r="O832" t="str">
            <v/>
          </cell>
          <cell r="P832">
            <v>0.5</v>
          </cell>
          <cell r="Q832">
            <v>0</v>
          </cell>
          <cell r="R832">
            <v>0.5</v>
          </cell>
          <cell r="S832" t="str">
            <v>COMPLETED</v>
          </cell>
          <cell r="T832" t="str">
            <v>READY</v>
          </cell>
          <cell r="U832" t="str">
            <v/>
          </cell>
          <cell r="V832">
            <v>21</v>
          </cell>
          <cell r="W832">
            <v>150</v>
          </cell>
          <cell r="X832">
            <v>24331.724999999999</v>
          </cell>
          <cell r="Y832">
            <v>1</v>
          </cell>
          <cell r="Z832">
            <v>1</v>
          </cell>
          <cell r="AA832">
            <v>45970</v>
          </cell>
          <cell r="AB832" t="str">
            <v>Nov-2025</v>
          </cell>
          <cell r="AC832">
            <v>75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2.1499999999999998E-2</v>
          </cell>
          <cell r="AI832">
            <v>2.6875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2.1499999999999998E-2</v>
          </cell>
          <cell r="AQ832">
            <v>2.6875</v>
          </cell>
          <cell r="AR832">
            <v>0</v>
          </cell>
          <cell r="AS832">
            <v>77.6875</v>
          </cell>
          <cell r="AT832">
            <v>77.6875</v>
          </cell>
        </row>
        <row r="833">
          <cell r="A833" t="str">
            <v>LAS16.PPM16</v>
          </cell>
          <cell r="B833" t="str">
            <v>PPM</v>
          </cell>
          <cell r="C833" t="str">
            <v>16.1.22</v>
          </cell>
          <cell r="D833" t="str">
            <v>Main Switchgear</v>
          </cell>
          <cell r="E833" t="str">
            <v>Panelboards</v>
          </cell>
          <cell r="F833" t="str">
            <v>HLP02A</v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b">
            <v>1</v>
          </cell>
          <cell r="L833">
            <v>45965</v>
          </cell>
          <cell r="M833" t="str">
            <v/>
          </cell>
          <cell r="N833">
            <v>1</v>
          </cell>
          <cell r="O833" t="str">
            <v/>
          </cell>
          <cell r="P833">
            <v>0.5</v>
          </cell>
          <cell r="Q833">
            <v>0</v>
          </cell>
          <cell r="R833">
            <v>0.5</v>
          </cell>
          <cell r="S833" t="str">
            <v>COMPLETED</v>
          </cell>
          <cell r="T833" t="str">
            <v>READY</v>
          </cell>
          <cell r="U833" t="str">
            <v/>
          </cell>
          <cell r="V833">
            <v>21</v>
          </cell>
          <cell r="W833">
            <v>150</v>
          </cell>
          <cell r="X833">
            <v>24331.724999999999</v>
          </cell>
          <cell r="Y833">
            <v>1</v>
          </cell>
          <cell r="Z833">
            <v>1</v>
          </cell>
          <cell r="AA833">
            <v>45970</v>
          </cell>
          <cell r="AB833" t="str">
            <v>Nov-2025</v>
          </cell>
          <cell r="AC833">
            <v>75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2.1499999999999998E-2</v>
          </cell>
          <cell r="AI833">
            <v>2.6875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2.1499999999999998E-2</v>
          </cell>
          <cell r="AQ833">
            <v>2.6875</v>
          </cell>
          <cell r="AR833">
            <v>0</v>
          </cell>
          <cell r="AS833">
            <v>77.6875</v>
          </cell>
          <cell r="AT833">
            <v>77.6875</v>
          </cell>
        </row>
        <row r="834">
          <cell r="A834" t="str">
            <v>LAS16.PPM16</v>
          </cell>
          <cell r="B834" t="str">
            <v>PPM</v>
          </cell>
          <cell r="C834" t="str">
            <v>16.1.23</v>
          </cell>
          <cell r="D834" t="str">
            <v>Main Switchgear</v>
          </cell>
          <cell r="E834" t="str">
            <v>XFMR - Dry-Type, Small</v>
          </cell>
          <cell r="F834" t="str">
            <v>TLVP</v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b">
            <v>1</v>
          </cell>
          <cell r="L834">
            <v>45965</v>
          </cell>
          <cell r="M834" t="str">
            <v/>
          </cell>
          <cell r="N834">
            <v>1</v>
          </cell>
          <cell r="O834" t="str">
            <v/>
          </cell>
          <cell r="P834">
            <v>2</v>
          </cell>
          <cell r="Q834">
            <v>0</v>
          </cell>
          <cell r="R834">
            <v>2</v>
          </cell>
          <cell r="S834" t="str">
            <v>COMPLETED</v>
          </cell>
          <cell r="T834" t="str">
            <v>READY</v>
          </cell>
          <cell r="U834" t="str">
            <v/>
          </cell>
          <cell r="V834">
            <v>21</v>
          </cell>
          <cell r="W834">
            <v>150</v>
          </cell>
          <cell r="X834">
            <v>24331.724999999999</v>
          </cell>
          <cell r="Y834">
            <v>1</v>
          </cell>
          <cell r="Z834">
            <v>1</v>
          </cell>
          <cell r="AA834">
            <v>45970</v>
          </cell>
          <cell r="AB834" t="str">
            <v>Nov-2025</v>
          </cell>
          <cell r="AC834">
            <v>300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8.5999999999999993E-2</v>
          </cell>
          <cell r="AI834">
            <v>10.75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8.5999999999999993E-2</v>
          </cell>
          <cell r="AQ834">
            <v>10.75</v>
          </cell>
          <cell r="AR834">
            <v>0</v>
          </cell>
          <cell r="AS834">
            <v>310.75</v>
          </cell>
          <cell r="AT834">
            <v>310.75</v>
          </cell>
        </row>
        <row r="835">
          <cell r="A835" t="str">
            <v>LAS16.PPM16</v>
          </cell>
          <cell r="B835" t="str">
            <v>PPM</v>
          </cell>
          <cell r="C835" t="str">
            <v>16.1.24</v>
          </cell>
          <cell r="D835" t="str">
            <v>Main Switchgear</v>
          </cell>
          <cell r="E835" t="str">
            <v>LV Disconnect</v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b">
            <v>1</v>
          </cell>
          <cell r="L835">
            <v>45965</v>
          </cell>
          <cell r="M835" t="str">
            <v/>
          </cell>
          <cell r="N835">
            <v>1</v>
          </cell>
          <cell r="O835" t="str">
            <v/>
          </cell>
          <cell r="P835">
            <v>1.5</v>
          </cell>
          <cell r="Q835">
            <v>0</v>
          </cell>
          <cell r="R835">
            <v>1.5</v>
          </cell>
          <cell r="S835" t="str">
            <v>COMPLETED</v>
          </cell>
          <cell r="T835" t="str">
            <v>READY</v>
          </cell>
          <cell r="U835" t="str">
            <v/>
          </cell>
          <cell r="V835">
            <v>21</v>
          </cell>
          <cell r="W835">
            <v>150</v>
          </cell>
          <cell r="X835">
            <v>24331.724999999999</v>
          </cell>
          <cell r="Y835">
            <v>1</v>
          </cell>
          <cell r="Z835">
            <v>1</v>
          </cell>
          <cell r="AA835">
            <v>45970</v>
          </cell>
          <cell r="AB835" t="str">
            <v>Nov-2025</v>
          </cell>
          <cell r="AC835">
            <v>225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6.4500000000000002E-2</v>
          </cell>
          <cell r="AI835">
            <v>8.0625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6.4500000000000002E-2</v>
          </cell>
          <cell r="AQ835">
            <v>8.0625</v>
          </cell>
          <cell r="AR835">
            <v>0</v>
          </cell>
          <cell r="AS835">
            <v>233.0625</v>
          </cell>
          <cell r="AT835">
            <v>233.0625</v>
          </cell>
        </row>
        <row r="836">
          <cell r="A836" t="str">
            <v>LAS16.PPM16</v>
          </cell>
          <cell r="B836" t="str">
            <v>PPM</v>
          </cell>
          <cell r="C836" t="str">
            <v>16.2.1</v>
          </cell>
          <cell r="D836" t="str">
            <v>PDU</v>
          </cell>
          <cell r="E836" t="str">
            <v>Circuit Breakers -Secondary</v>
          </cell>
          <cell r="F836" t="str">
            <v>1600AF / 1600AT</v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b">
            <v>0</v>
          </cell>
          <cell r="L836" t="str">
            <v/>
          </cell>
          <cell r="M836" t="str">
            <v/>
          </cell>
          <cell r="N836">
            <v>0</v>
          </cell>
          <cell r="O836" t="str">
            <v/>
          </cell>
          <cell r="P836">
            <v>2</v>
          </cell>
          <cell r="Q836">
            <v>2</v>
          </cell>
          <cell r="R836">
            <v>2</v>
          </cell>
          <cell r="S836" t="str">
            <v/>
          </cell>
          <cell r="T836" t="str">
            <v/>
          </cell>
          <cell r="U836" t="str">
            <v/>
          </cell>
          <cell r="V836">
            <v>21</v>
          </cell>
          <cell r="W836">
            <v>150</v>
          </cell>
          <cell r="X836">
            <v>24331.724999999999</v>
          </cell>
          <cell r="Y836">
            <v>1</v>
          </cell>
          <cell r="Z836">
            <v>0</v>
          </cell>
          <cell r="AA836" t="str">
            <v/>
          </cell>
          <cell r="AB836" t="str">
            <v/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8.5999999999999993E-2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8.5999999999999993E-2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LAS16.PPM16</v>
          </cell>
          <cell r="B837" t="str">
            <v>PPM</v>
          </cell>
          <cell r="C837" t="str">
            <v>16.2.2</v>
          </cell>
          <cell r="D837" t="str">
            <v>PDU</v>
          </cell>
          <cell r="E837" t="str">
            <v>Circuit Breakers -Secondary</v>
          </cell>
          <cell r="F837" t="str">
            <v>1600AF / 1600AT</v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b">
            <v>0</v>
          </cell>
          <cell r="L837" t="str">
            <v/>
          </cell>
          <cell r="M837" t="str">
            <v/>
          </cell>
          <cell r="N837">
            <v>0</v>
          </cell>
          <cell r="O837" t="str">
            <v/>
          </cell>
          <cell r="P837">
            <v>2</v>
          </cell>
          <cell r="Q837">
            <v>2</v>
          </cell>
          <cell r="R837">
            <v>2</v>
          </cell>
          <cell r="S837" t="str">
            <v/>
          </cell>
          <cell r="T837" t="str">
            <v/>
          </cell>
          <cell r="U837" t="str">
            <v/>
          </cell>
          <cell r="V837">
            <v>21</v>
          </cell>
          <cell r="W837">
            <v>150</v>
          </cell>
          <cell r="X837">
            <v>24331.724999999999</v>
          </cell>
          <cell r="Y837">
            <v>1</v>
          </cell>
          <cell r="Z837">
            <v>0</v>
          </cell>
          <cell r="AA837" t="str">
            <v/>
          </cell>
          <cell r="AB837" t="str">
            <v/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8.5999999999999993E-2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8.5999999999999993E-2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LAS16.PPM16</v>
          </cell>
          <cell r="B838" t="str">
            <v>PPM</v>
          </cell>
          <cell r="C838" t="str">
            <v>16.2.3</v>
          </cell>
          <cell r="D838" t="str">
            <v>PDU</v>
          </cell>
          <cell r="E838" t="str">
            <v>Circuit Breakers -Secondary</v>
          </cell>
          <cell r="F838" t="str">
            <v>400AF / 400AT</v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b">
            <v>0</v>
          </cell>
          <cell r="L838" t="str">
            <v/>
          </cell>
          <cell r="M838" t="str">
            <v/>
          </cell>
          <cell r="N838">
            <v>0</v>
          </cell>
          <cell r="O838" t="str">
            <v/>
          </cell>
          <cell r="P838">
            <v>2</v>
          </cell>
          <cell r="Q838">
            <v>2</v>
          </cell>
          <cell r="R838">
            <v>2</v>
          </cell>
          <cell r="S838" t="str">
            <v/>
          </cell>
          <cell r="T838" t="str">
            <v/>
          </cell>
          <cell r="U838" t="str">
            <v/>
          </cell>
          <cell r="V838">
            <v>21</v>
          </cell>
          <cell r="W838">
            <v>150</v>
          </cell>
          <cell r="X838">
            <v>24331.724999999999</v>
          </cell>
          <cell r="Y838">
            <v>1</v>
          </cell>
          <cell r="Z838">
            <v>0</v>
          </cell>
          <cell r="AA838" t="str">
            <v/>
          </cell>
          <cell r="AB838" t="str">
            <v/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8.5999999999999993E-2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8.5999999999999993E-2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LAS16.PPM16</v>
          </cell>
          <cell r="B839" t="str">
            <v>PPM</v>
          </cell>
          <cell r="C839" t="str">
            <v>16.2.4</v>
          </cell>
          <cell r="D839" t="str">
            <v>PDU</v>
          </cell>
          <cell r="E839" t="str">
            <v>Circuit Breakers -Secondary</v>
          </cell>
          <cell r="F839" t="str">
            <v>400AF / 400AT</v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b">
            <v>0</v>
          </cell>
          <cell r="L839" t="str">
            <v/>
          </cell>
          <cell r="M839" t="str">
            <v/>
          </cell>
          <cell r="N839">
            <v>0</v>
          </cell>
          <cell r="O839" t="str">
            <v/>
          </cell>
          <cell r="P839">
            <v>2</v>
          </cell>
          <cell r="Q839">
            <v>2</v>
          </cell>
          <cell r="R839">
            <v>2</v>
          </cell>
          <cell r="S839" t="str">
            <v/>
          </cell>
          <cell r="T839" t="str">
            <v/>
          </cell>
          <cell r="U839" t="str">
            <v/>
          </cell>
          <cell r="V839">
            <v>21</v>
          </cell>
          <cell r="W839">
            <v>150</v>
          </cell>
          <cell r="X839">
            <v>24331.724999999999</v>
          </cell>
          <cell r="Y839">
            <v>1</v>
          </cell>
          <cell r="Z839">
            <v>0</v>
          </cell>
          <cell r="AA839" t="str">
            <v/>
          </cell>
          <cell r="AB839" t="str">
            <v/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8.5999999999999993E-2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8.5999999999999993E-2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LAS16.PPM16</v>
          </cell>
          <cell r="B840" t="str">
            <v>PPM</v>
          </cell>
          <cell r="C840" t="str">
            <v>16.2.5</v>
          </cell>
          <cell r="D840" t="str">
            <v>PDU</v>
          </cell>
          <cell r="E840" t="str">
            <v>Circuit Breakers -Secondary</v>
          </cell>
          <cell r="F840" t="str">
            <v>400AF / 400AT</v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b">
            <v>0</v>
          </cell>
          <cell r="L840" t="str">
            <v/>
          </cell>
          <cell r="M840" t="str">
            <v/>
          </cell>
          <cell r="N840">
            <v>0</v>
          </cell>
          <cell r="O840" t="str">
            <v/>
          </cell>
          <cell r="P840">
            <v>2</v>
          </cell>
          <cell r="Q840">
            <v>2</v>
          </cell>
          <cell r="R840">
            <v>2</v>
          </cell>
          <cell r="S840" t="str">
            <v/>
          </cell>
          <cell r="T840" t="str">
            <v/>
          </cell>
          <cell r="U840" t="str">
            <v/>
          </cell>
          <cell r="V840">
            <v>21</v>
          </cell>
          <cell r="W840">
            <v>150</v>
          </cell>
          <cell r="X840">
            <v>24331.724999999999</v>
          </cell>
          <cell r="Y840">
            <v>1</v>
          </cell>
          <cell r="Z840">
            <v>0</v>
          </cell>
          <cell r="AA840" t="str">
            <v/>
          </cell>
          <cell r="AB840" t="str">
            <v/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8.5999999999999993E-2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8.5999999999999993E-2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LAS16.PPM16</v>
          </cell>
          <cell r="B841" t="str">
            <v>PPM</v>
          </cell>
          <cell r="C841" t="str">
            <v>16.2.6</v>
          </cell>
          <cell r="D841" t="str">
            <v>PDU</v>
          </cell>
          <cell r="E841" t="str">
            <v>Circuit Breakers -Secondary</v>
          </cell>
          <cell r="F841" t="str">
            <v>400AF / 400AT</v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b">
            <v>0</v>
          </cell>
          <cell r="L841" t="str">
            <v/>
          </cell>
          <cell r="M841" t="str">
            <v/>
          </cell>
          <cell r="N841">
            <v>0</v>
          </cell>
          <cell r="O841" t="str">
            <v/>
          </cell>
          <cell r="P841">
            <v>2</v>
          </cell>
          <cell r="Q841">
            <v>2</v>
          </cell>
          <cell r="R841">
            <v>2</v>
          </cell>
          <cell r="S841" t="str">
            <v/>
          </cell>
          <cell r="T841" t="str">
            <v/>
          </cell>
          <cell r="U841" t="str">
            <v/>
          </cell>
          <cell r="V841">
            <v>21</v>
          </cell>
          <cell r="W841">
            <v>150</v>
          </cell>
          <cell r="X841">
            <v>24331.724999999999</v>
          </cell>
          <cell r="Y841">
            <v>1</v>
          </cell>
          <cell r="Z841">
            <v>0</v>
          </cell>
          <cell r="AA841" t="str">
            <v/>
          </cell>
          <cell r="AB841" t="str">
            <v/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8.5999999999999993E-2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8.5999999999999993E-2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LAS16.PPM16</v>
          </cell>
          <cell r="B842" t="str">
            <v>PPM</v>
          </cell>
          <cell r="C842" t="str">
            <v>16.2.7</v>
          </cell>
          <cell r="D842" t="str">
            <v>PDU</v>
          </cell>
          <cell r="E842" t="str">
            <v>Circuit Breakers -Secondary</v>
          </cell>
          <cell r="F842" t="str">
            <v>400AF / 400AT</v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b">
            <v>0</v>
          </cell>
          <cell r="L842" t="str">
            <v/>
          </cell>
          <cell r="M842" t="str">
            <v/>
          </cell>
          <cell r="N842">
            <v>0</v>
          </cell>
          <cell r="O842" t="str">
            <v/>
          </cell>
          <cell r="P842">
            <v>2</v>
          </cell>
          <cell r="Q842">
            <v>2</v>
          </cell>
          <cell r="R842">
            <v>2</v>
          </cell>
          <cell r="S842" t="str">
            <v/>
          </cell>
          <cell r="T842" t="str">
            <v/>
          </cell>
          <cell r="U842" t="str">
            <v/>
          </cell>
          <cell r="V842">
            <v>21</v>
          </cell>
          <cell r="W842">
            <v>150</v>
          </cell>
          <cell r="X842">
            <v>24331.724999999999</v>
          </cell>
          <cell r="Y842">
            <v>1</v>
          </cell>
          <cell r="Z842">
            <v>0</v>
          </cell>
          <cell r="AA842" t="str">
            <v/>
          </cell>
          <cell r="AB842" t="str">
            <v/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8.5999999999999993E-2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8.5999999999999993E-2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LAS16.PPM16</v>
          </cell>
          <cell r="B843" t="str">
            <v>PPM</v>
          </cell>
          <cell r="C843" t="str">
            <v>16.2.8</v>
          </cell>
          <cell r="D843" t="str">
            <v>PDU</v>
          </cell>
          <cell r="E843" t="str">
            <v>Circuit Breakers -Secondary</v>
          </cell>
          <cell r="F843" t="str">
            <v>400AF / 400AT</v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b">
            <v>0</v>
          </cell>
          <cell r="L843" t="str">
            <v/>
          </cell>
          <cell r="M843" t="str">
            <v/>
          </cell>
          <cell r="N843">
            <v>0</v>
          </cell>
          <cell r="O843" t="str">
            <v/>
          </cell>
          <cell r="P843">
            <v>2</v>
          </cell>
          <cell r="Q843">
            <v>2</v>
          </cell>
          <cell r="R843">
            <v>2</v>
          </cell>
          <cell r="S843" t="str">
            <v/>
          </cell>
          <cell r="T843" t="str">
            <v/>
          </cell>
          <cell r="U843" t="str">
            <v/>
          </cell>
          <cell r="V843">
            <v>21</v>
          </cell>
          <cell r="W843">
            <v>150</v>
          </cell>
          <cell r="X843">
            <v>24331.724999999999</v>
          </cell>
          <cell r="Y843">
            <v>1</v>
          </cell>
          <cell r="Z843">
            <v>0</v>
          </cell>
          <cell r="AA843" t="str">
            <v/>
          </cell>
          <cell r="AB843" t="str">
            <v/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8.5999999999999993E-2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8.5999999999999993E-2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LAS16.PPM16</v>
          </cell>
          <cell r="B844" t="str">
            <v>PPM</v>
          </cell>
          <cell r="C844" t="str">
            <v>16.2.9</v>
          </cell>
          <cell r="D844" t="str">
            <v>PDU</v>
          </cell>
          <cell r="E844" t="str">
            <v>Circuit Breakers -Secondary</v>
          </cell>
          <cell r="F844" t="str">
            <v>400AF / 400AT</v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b">
            <v>0</v>
          </cell>
          <cell r="L844" t="str">
            <v/>
          </cell>
          <cell r="M844" t="str">
            <v/>
          </cell>
          <cell r="N844">
            <v>0</v>
          </cell>
          <cell r="O844" t="str">
            <v/>
          </cell>
          <cell r="P844">
            <v>2</v>
          </cell>
          <cell r="Q844">
            <v>2</v>
          </cell>
          <cell r="R844">
            <v>2</v>
          </cell>
          <cell r="S844" t="str">
            <v/>
          </cell>
          <cell r="T844" t="str">
            <v/>
          </cell>
          <cell r="U844" t="str">
            <v/>
          </cell>
          <cell r="V844">
            <v>21</v>
          </cell>
          <cell r="W844">
            <v>150</v>
          </cell>
          <cell r="X844">
            <v>24331.724999999999</v>
          </cell>
          <cell r="Y844">
            <v>1</v>
          </cell>
          <cell r="Z844">
            <v>0</v>
          </cell>
          <cell r="AA844" t="str">
            <v/>
          </cell>
          <cell r="AB844" t="str">
            <v/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8.5999999999999993E-2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8.5999999999999993E-2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LAS16.PPM16</v>
          </cell>
          <cell r="B845" t="str">
            <v>PPM</v>
          </cell>
          <cell r="C845" t="str">
            <v>16.2.10</v>
          </cell>
          <cell r="D845" t="str">
            <v>PDU</v>
          </cell>
          <cell r="E845" t="str">
            <v>Circuit Breakers -Secondary</v>
          </cell>
          <cell r="F845" t="str">
            <v>400AF / 400AT</v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b">
            <v>0</v>
          </cell>
          <cell r="L845" t="str">
            <v/>
          </cell>
          <cell r="M845" t="str">
            <v/>
          </cell>
          <cell r="N845">
            <v>0</v>
          </cell>
          <cell r="O845" t="str">
            <v/>
          </cell>
          <cell r="P845">
            <v>2</v>
          </cell>
          <cell r="Q845">
            <v>2</v>
          </cell>
          <cell r="R845">
            <v>2</v>
          </cell>
          <cell r="S845" t="str">
            <v/>
          </cell>
          <cell r="T845" t="str">
            <v/>
          </cell>
          <cell r="U845" t="str">
            <v/>
          </cell>
          <cell r="V845">
            <v>21</v>
          </cell>
          <cell r="W845">
            <v>150</v>
          </cell>
          <cell r="X845">
            <v>24331.724999999999</v>
          </cell>
          <cell r="Y845">
            <v>1</v>
          </cell>
          <cell r="Z845">
            <v>0</v>
          </cell>
          <cell r="AA845" t="str">
            <v/>
          </cell>
          <cell r="AB845" t="str">
            <v/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8.5999999999999993E-2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8.5999999999999993E-2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LAS16.PPM16</v>
          </cell>
          <cell r="B846" t="str">
            <v>PPM</v>
          </cell>
          <cell r="C846" t="str">
            <v>16.2.11</v>
          </cell>
          <cell r="D846" t="str">
            <v>PDU</v>
          </cell>
          <cell r="E846" t="str">
            <v>Circuit Breakers -Secondary</v>
          </cell>
          <cell r="F846" t="str">
            <v>400AF / 400AT</v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b">
            <v>0</v>
          </cell>
          <cell r="L846" t="str">
            <v/>
          </cell>
          <cell r="M846" t="str">
            <v/>
          </cell>
          <cell r="N846">
            <v>0</v>
          </cell>
          <cell r="O846" t="str">
            <v/>
          </cell>
          <cell r="P846">
            <v>2</v>
          </cell>
          <cell r="Q846">
            <v>2</v>
          </cell>
          <cell r="R846">
            <v>2</v>
          </cell>
          <cell r="S846" t="str">
            <v/>
          </cell>
          <cell r="T846" t="str">
            <v/>
          </cell>
          <cell r="U846" t="str">
            <v/>
          </cell>
          <cell r="V846">
            <v>21</v>
          </cell>
          <cell r="W846">
            <v>150</v>
          </cell>
          <cell r="X846">
            <v>24331.724999999999</v>
          </cell>
          <cell r="Y846">
            <v>1</v>
          </cell>
          <cell r="Z846">
            <v>0</v>
          </cell>
          <cell r="AA846" t="str">
            <v/>
          </cell>
          <cell r="AB846" t="str">
            <v/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8.5999999999999993E-2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8.5999999999999993E-2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LAS16.PPM16</v>
          </cell>
          <cell r="B847" t="str">
            <v>PPM</v>
          </cell>
          <cell r="C847" t="str">
            <v>16.2.12</v>
          </cell>
          <cell r="D847" t="str">
            <v>PDU</v>
          </cell>
          <cell r="E847" t="str">
            <v>Circuit Breakers -Secondary</v>
          </cell>
          <cell r="F847" t="str">
            <v>400AF / 400AT</v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b">
            <v>0</v>
          </cell>
          <cell r="L847" t="str">
            <v/>
          </cell>
          <cell r="M847" t="str">
            <v/>
          </cell>
          <cell r="N847">
            <v>0</v>
          </cell>
          <cell r="O847" t="str">
            <v/>
          </cell>
          <cell r="P847">
            <v>2</v>
          </cell>
          <cell r="Q847">
            <v>2</v>
          </cell>
          <cell r="R847">
            <v>2</v>
          </cell>
          <cell r="S847" t="str">
            <v/>
          </cell>
          <cell r="T847" t="str">
            <v/>
          </cell>
          <cell r="U847" t="str">
            <v/>
          </cell>
          <cell r="V847">
            <v>21</v>
          </cell>
          <cell r="W847">
            <v>150</v>
          </cell>
          <cell r="X847">
            <v>24331.724999999999</v>
          </cell>
          <cell r="Y847">
            <v>1</v>
          </cell>
          <cell r="Z847">
            <v>0</v>
          </cell>
          <cell r="AA847" t="str">
            <v/>
          </cell>
          <cell r="AB847" t="str">
            <v/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8.5999999999999993E-2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8.5999999999999993E-2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LAS16.PPM16</v>
          </cell>
          <cell r="B848" t="str">
            <v>PPM</v>
          </cell>
          <cell r="C848" t="str">
            <v>16.2.13</v>
          </cell>
          <cell r="D848" t="str">
            <v>PDU</v>
          </cell>
          <cell r="E848" t="str">
            <v>Circuit Breakers -Secondary</v>
          </cell>
          <cell r="F848" t="str">
            <v>400AF / 400AT</v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b">
            <v>0</v>
          </cell>
          <cell r="L848" t="str">
            <v/>
          </cell>
          <cell r="M848" t="str">
            <v/>
          </cell>
          <cell r="N848">
            <v>0</v>
          </cell>
          <cell r="O848" t="str">
            <v/>
          </cell>
          <cell r="P848">
            <v>2</v>
          </cell>
          <cell r="Q848">
            <v>2</v>
          </cell>
          <cell r="R848">
            <v>2</v>
          </cell>
          <cell r="S848" t="str">
            <v/>
          </cell>
          <cell r="T848" t="str">
            <v/>
          </cell>
          <cell r="U848" t="str">
            <v/>
          </cell>
          <cell r="V848">
            <v>21</v>
          </cell>
          <cell r="W848">
            <v>150</v>
          </cell>
          <cell r="X848">
            <v>24331.724999999999</v>
          </cell>
          <cell r="Y848">
            <v>1</v>
          </cell>
          <cell r="Z848">
            <v>0</v>
          </cell>
          <cell r="AA848" t="str">
            <v/>
          </cell>
          <cell r="AB848" t="str">
            <v/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8.5999999999999993E-2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8.5999999999999993E-2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LAS16.PPM16</v>
          </cell>
          <cell r="B849" t="str">
            <v>PPM</v>
          </cell>
          <cell r="C849" t="str">
            <v>16.2.14</v>
          </cell>
          <cell r="D849" t="str">
            <v>PDU</v>
          </cell>
          <cell r="E849" t="str">
            <v>Circuit Breakers -Secondary</v>
          </cell>
          <cell r="F849" t="str">
            <v>400AF / 400AT</v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b">
            <v>0</v>
          </cell>
          <cell r="L849" t="str">
            <v/>
          </cell>
          <cell r="M849" t="str">
            <v/>
          </cell>
          <cell r="N849">
            <v>0</v>
          </cell>
          <cell r="O849" t="str">
            <v/>
          </cell>
          <cell r="P849">
            <v>2</v>
          </cell>
          <cell r="Q849">
            <v>2</v>
          </cell>
          <cell r="R849">
            <v>2</v>
          </cell>
          <cell r="S849" t="str">
            <v/>
          </cell>
          <cell r="T849" t="str">
            <v/>
          </cell>
          <cell r="U849" t="str">
            <v/>
          </cell>
          <cell r="V849">
            <v>21</v>
          </cell>
          <cell r="W849">
            <v>150</v>
          </cell>
          <cell r="X849">
            <v>24331.724999999999</v>
          </cell>
          <cell r="Y849">
            <v>1</v>
          </cell>
          <cell r="Z849">
            <v>0</v>
          </cell>
          <cell r="AA849" t="str">
            <v/>
          </cell>
          <cell r="AB849" t="str">
            <v/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8.5999999999999993E-2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8.5999999999999993E-2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LAS16.PPM16</v>
          </cell>
          <cell r="B850" t="str">
            <v>PPM</v>
          </cell>
          <cell r="C850" t="str">
            <v>16.2.15</v>
          </cell>
          <cell r="D850" t="str">
            <v>PDU</v>
          </cell>
          <cell r="E850" t="str">
            <v>Circuit Breakers -Secondary</v>
          </cell>
          <cell r="F850" t="str">
            <v>400AF / 400AT</v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b">
            <v>0</v>
          </cell>
          <cell r="L850" t="str">
            <v/>
          </cell>
          <cell r="M850" t="str">
            <v/>
          </cell>
          <cell r="N850">
            <v>0</v>
          </cell>
          <cell r="O850" t="str">
            <v/>
          </cell>
          <cell r="P850">
            <v>2</v>
          </cell>
          <cell r="Q850">
            <v>2</v>
          </cell>
          <cell r="R850">
            <v>2</v>
          </cell>
          <cell r="S850" t="str">
            <v/>
          </cell>
          <cell r="T850" t="str">
            <v/>
          </cell>
          <cell r="U850" t="str">
            <v/>
          </cell>
          <cell r="V850">
            <v>21</v>
          </cell>
          <cell r="W850">
            <v>150</v>
          </cell>
          <cell r="X850">
            <v>24331.724999999999</v>
          </cell>
          <cell r="Y850">
            <v>1</v>
          </cell>
          <cell r="Z850">
            <v>0</v>
          </cell>
          <cell r="AA850" t="str">
            <v/>
          </cell>
          <cell r="AB850" t="str">
            <v/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8.5999999999999993E-2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8.5999999999999993E-2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LAS16.PPM16</v>
          </cell>
          <cell r="B851" t="str">
            <v>PPM</v>
          </cell>
          <cell r="C851" t="str">
            <v>16.2.16</v>
          </cell>
          <cell r="D851" t="str">
            <v>PDU</v>
          </cell>
          <cell r="E851" t="str">
            <v>Circuit Breakers -Secondary</v>
          </cell>
          <cell r="F851" t="str">
            <v>400AF / 400AT</v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b">
            <v>0</v>
          </cell>
          <cell r="L851" t="str">
            <v/>
          </cell>
          <cell r="M851" t="str">
            <v/>
          </cell>
          <cell r="N851">
            <v>0</v>
          </cell>
          <cell r="O851" t="str">
            <v/>
          </cell>
          <cell r="P851">
            <v>2</v>
          </cell>
          <cell r="Q851">
            <v>2</v>
          </cell>
          <cell r="R851">
            <v>2</v>
          </cell>
          <cell r="S851" t="str">
            <v/>
          </cell>
          <cell r="T851" t="str">
            <v/>
          </cell>
          <cell r="U851" t="str">
            <v/>
          </cell>
          <cell r="V851">
            <v>21</v>
          </cell>
          <cell r="W851">
            <v>150</v>
          </cell>
          <cell r="X851">
            <v>24331.724999999999</v>
          </cell>
          <cell r="Y851">
            <v>1</v>
          </cell>
          <cell r="Z851">
            <v>0</v>
          </cell>
          <cell r="AA851" t="str">
            <v/>
          </cell>
          <cell r="AB851" t="str">
            <v/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8.5999999999999993E-2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8.5999999999999993E-2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LAS16.PPM16</v>
          </cell>
          <cell r="B852" t="str">
            <v>PPM</v>
          </cell>
          <cell r="C852" t="str">
            <v>16.2.17</v>
          </cell>
          <cell r="D852" t="str">
            <v>PDU</v>
          </cell>
          <cell r="E852" t="str">
            <v>Circuit Breakers -Secondary</v>
          </cell>
          <cell r="F852" t="str">
            <v>400AF / 400AT</v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b">
            <v>0</v>
          </cell>
          <cell r="L852" t="str">
            <v/>
          </cell>
          <cell r="M852" t="str">
            <v/>
          </cell>
          <cell r="N852">
            <v>0</v>
          </cell>
          <cell r="O852" t="str">
            <v/>
          </cell>
          <cell r="P852">
            <v>2</v>
          </cell>
          <cell r="Q852">
            <v>2</v>
          </cell>
          <cell r="R852">
            <v>2</v>
          </cell>
          <cell r="S852" t="str">
            <v/>
          </cell>
          <cell r="T852" t="str">
            <v/>
          </cell>
          <cell r="U852" t="str">
            <v/>
          </cell>
          <cell r="V852">
            <v>21</v>
          </cell>
          <cell r="W852">
            <v>150</v>
          </cell>
          <cell r="X852">
            <v>24331.724999999999</v>
          </cell>
          <cell r="Y852">
            <v>1</v>
          </cell>
          <cell r="Z852">
            <v>0</v>
          </cell>
          <cell r="AA852" t="str">
            <v/>
          </cell>
          <cell r="AB852" t="str">
            <v/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8.5999999999999993E-2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8.5999999999999993E-2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LAS16.PPM16</v>
          </cell>
          <cell r="B853" t="str">
            <v>PPM</v>
          </cell>
          <cell r="C853" t="str">
            <v>16.2.18</v>
          </cell>
          <cell r="D853" t="str">
            <v>PDU</v>
          </cell>
          <cell r="E853" t="str">
            <v>Circuit Breakers -Secondary</v>
          </cell>
          <cell r="F853" t="str">
            <v>400AF / 400AT</v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b">
            <v>0</v>
          </cell>
          <cell r="L853" t="str">
            <v/>
          </cell>
          <cell r="M853" t="str">
            <v/>
          </cell>
          <cell r="N853">
            <v>0</v>
          </cell>
          <cell r="O853" t="str">
            <v/>
          </cell>
          <cell r="P853">
            <v>2</v>
          </cell>
          <cell r="Q853">
            <v>2</v>
          </cell>
          <cell r="R853">
            <v>2</v>
          </cell>
          <cell r="S853" t="str">
            <v/>
          </cell>
          <cell r="T853" t="str">
            <v/>
          </cell>
          <cell r="U853" t="str">
            <v/>
          </cell>
          <cell r="V853">
            <v>21</v>
          </cell>
          <cell r="W853">
            <v>150</v>
          </cell>
          <cell r="X853">
            <v>24331.724999999999</v>
          </cell>
          <cell r="Y853">
            <v>1</v>
          </cell>
          <cell r="Z853">
            <v>0</v>
          </cell>
          <cell r="AA853" t="str">
            <v/>
          </cell>
          <cell r="AB853" t="str">
            <v/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8.5999999999999993E-2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8.5999999999999993E-2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LAS16.PPM16</v>
          </cell>
          <cell r="B854" t="str">
            <v>PPM</v>
          </cell>
          <cell r="C854" t="str">
            <v>16.2.19</v>
          </cell>
          <cell r="D854" t="str">
            <v>PDU</v>
          </cell>
          <cell r="E854" t="str">
            <v>Circuit Breakers -Secondary</v>
          </cell>
          <cell r="F854" t="str">
            <v>400AF / 400AT</v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b">
            <v>0</v>
          </cell>
          <cell r="L854" t="str">
            <v/>
          </cell>
          <cell r="M854" t="str">
            <v/>
          </cell>
          <cell r="N854">
            <v>0</v>
          </cell>
          <cell r="O854" t="str">
            <v/>
          </cell>
          <cell r="P854">
            <v>2</v>
          </cell>
          <cell r="Q854">
            <v>2</v>
          </cell>
          <cell r="R854">
            <v>2</v>
          </cell>
          <cell r="S854" t="str">
            <v/>
          </cell>
          <cell r="T854" t="str">
            <v/>
          </cell>
          <cell r="U854" t="str">
            <v/>
          </cell>
          <cell r="V854">
            <v>21</v>
          </cell>
          <cell r="W854">
            <v>150</v>
          </cell>
          <cell r="X854">
            <v>24331.724999999999</v>
          </cell>
          <cell r="Y854">
            <v>1</v>
          </cell>
          <cell r="Z854">
            <v>0</v>
          </cell>
          <cell r="AA854" t="str">
            <v/>
          </cell>
          <cell r="AB854" t="str">
            <v/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8.5999999999999993E-2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8.5999999999999993E-2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LAS16.PPM16</v>
          </cell>
          <cell r="B855" t="str">
            <v>PPM</v>
          </cell>
          <cell r="C855" t="str">
            <v>16.2.20</v>
          </cell>
          <cell r="D855" t="str">
            <v>PDU</v>
          </cell>
          <cell r="E855" t="str">
            <v>Circuit Breakers -Secondary</v>
          </cell>
          <cell r="F855" t="str">
            <v>400AF / 400AT</v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b">
            <v>0</v>
          </cell>
          <cell r="L855" t="str">
            <v/>
          </cell>
          <cell r="M855" t="str">
            <v/>
          </cell>
          <cell r="N855">
            <v>0</v>
          </cell>
          <cell r="O855" t="str">
            <v/>
          </cell>
          <cell r="P855">
            <v>2</v>
          </cell>
          <cell r="Q855">
            <v>2</v>
          </cell>
          <cell r="R855">
            <v>2</v>
          </cell>
          <cell r="S855" t="str">
            <v/>
          </cell>
          <cell r="T855" t="str">
            <v/>
          </cell>
          <cell r="U855" t="str">
            <v/>
          </cell>
          <cell r="V855">
            <v>21</v>
          </cell>
          <cell r="W855">
            <v>150</v>
          </cell>
          <cell r="X855">
            <v>24331.724999999999</v>
          </cell>
          <cell r="Y855">
            <v>1</v>
          </cell>
          <cell r="Z855">
            <v>0</v>
          </cell>
          <cell r="AA855" t="str">
            <v/>
          </cell>
          <cell r="AB855" t="str">
            <v/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8.5999999999999993E-2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8.5999999999999993E-2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LAS16.PPM16</v>
          </cell>
          <cell r="B856" t="str">
            <v>PPM</v>
          </cell>
          <cell r="C856" t="str">
            <v>16.2.21</v>
          </cell>
          <cell r="D856" t="str">
            <v>PDU</v>
          </cell>
          <cell r="E856" t="str">
            <v>Circuit Breakers -Secondary</v>
          </cell>
          <cell r="F856" t="str">
            <v>400AF / 400AT</v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b">
            <v>0</v>
          </cell>
          <cell r="L856" t="str">
            <v/>
          </cell>
          <cell r="M856" t="str">
            <v/>
          </cell>
          <cell r="N856">
            <v>0</v>
          </cell>
          <cell r="O856" t="str">
            <v/>
          </cell>
          <cell r="P856">
            <v>2</v>
          </cell>
          <cell r="Q856">
            <v>2</v>
          </cell>
          <cell r="R856">
            <v>2</v>
          </cell>
          <cell r="S856" t="str">
            <v/>
          </cell>
          <cell r="T856" t="str">
            <v/>
          </cell>
          <cell r="U856" t="str">
            <v/>
          </cell>
          <cell r="V856">
            <v>21</v>
          </cell>
          <cell r="W856">
            <v>150</v>
          </cell>
          <cell r="X856">
            <v>24331.724999999999</v>
          </cell>
          <cell r="Y856">
            <v>1</v>
          </cell>
          <cell r="Z856">
            <v>0</v>
          </cell>
          <cell r="AA856" t="str">
            <v/>
          </cell>
          <cell r="AB856" t="str">
            <v/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8.5999999999999993E-2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8.5999999999999993E-2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  <row r="857">
          <cell r="A857" t="str">
            <v>LAS16.PPM16</v>
          </cell>
          <cell r="B857" t="str">
            <v>PPM</v>
          </cell>
          <cell r="C857" t="str">
            <v>16.2.22</v>
          </cell>
          <cell r="D857" t="str">
            <v>PDU</v>
          </cell>
          <cell r="E857" t="str">
            <v>Circuit Breakers -Secondary</v>
          </cell>
          <cell r="F857" t="str">
            <v>400AF / 400AT</v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b">
            <v>0</v>
          </cell>
          <cell r="L857" t="str">
            <v/>
          </cell>
          <cell r="M857" t="str">
            <v/>
          </cell>
          <cell r="N857">
            <v>0</v>
          </cell>
          <cell r="O857" t="str">
            <v/>
          </cell>
          <cell r="P857">
            <v>2</v>
          </cell>
          <cell r="Q857">
            <v>2</v>
          </cell>
          <cell r="R857">
            <v>2</v>
          </cell>
          <cell r="S857" t="str">
            <v/>
          </cell>
          <cell r="T857" t="str">
            <v/>
          </cell>
          <cell r="U857" t="str">
            <v/>
          </cell>
          <cell r="V857">
            <v>21</v>
          </cell>
          <cell r="W857">
            <v>150</v>
          </cell>
          <cell r="X857">
            <v>24331.724999999999</v>
          </cell>
          <cell r="Y857">
            <v>1</v>
          </cell>
          <cell r="Z857">
            <v>0</v>
          </cell>
          <cell r="AA857" t="str">
            <v/>
          </cell>
          <cell r="AB857" t="str">
            <v/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8.5999999999999993E-2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8.5999999999999993E-2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</row>
        <row r="858">
          <cell r="A858" t="str">
            <v>LAS16.PPM16</v>
          </cell>
          <cell r="B858" t="str">
            <v>PPM</v>
          </cell>
          <cell r="C858" t="str">
            <v>16.2.23</v>
          </cell>
          <cell r="D858" t="str">
            <v>PDU</v>
          </cell>
          <cell r="E858" t="str">
            <v>XFMR - Dry-Type, Large</v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b">
            <v>1</v>
          </cell>
          <cell r="L858">
            <v>45965</v>
          </cell>
          <cell r="M858" t="str">
            <v/>
          </cell>
          <cell r="N858">
            <v>1</v>
          </cell>
          <cell r="O858" t="str">
            <v/>
          </cell>
          <cell r="P858">
            <v>4</v>
          </cell>
          <cell r="Q858">
            <v>0</v>
          </cell>
          <cell r="R858">
            <v>4</v>
          </cell>
          <cell r="S858" t="str">
            <v>COMPLETED</v>
          </cell>
          <cell r="T858" t="str">
            <v>READY</v>
          </cell>
          <cell r="U858" t="str">
            <v/>
          </cell>
          <cell r="V858">
            <v>21</v>
          </cell>
          <cell r="W858">
            <v>150</v>
          </cell>
          <cell r="X858">
            <v>24331.724999999999</v>
          </cell>
          <cell r="Y858">
            <v>1</v>
          </cell>
          <cell r="Z858">
            <v>1</v>
          </cell>
          <cell r="AA858">
            <v>45970</v>
          </cell>
          <cell r="AB858" t="str">
            <v>Nov-2025</v>
          </cell>
          <cell r="AC858">
            <v>600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0.17199999999999999</v>
          </cell>
          <cell r="AI858">
            <v>21.5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0.17199999999999999</v>
          </cell>
          <cell r="AQ858">
            <v>21.5</v>
          </cell>
          <cell r="AR858">
            <v>0</v>
          </cell>
          <cell r="AS858">
            <v>621.5</v>
          </cell>
          <cell r="AT858">
            <v>621.5</v>
          </cell>
        </row>
        <row r="859">
          <cell r="A859" t="str">
            <v>LAS16.PPM16</v>
          </cell>
          <cell r="B859" t="str">
            <v>PPM</v>
          </cell>
          <cell r="C859" t="str">
            <v>16.2.24</v>
          </cell>
          <cell r="D859" t="str">
            <v>PDU</v>
          </cell>
          <cell r="E859" t="str">
            <v>XFMR - Dry-Type, Large</v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b">
            <v>1</v>
          </cell>
          <cell r="L859">
            <v>45965</v>
          </cell>
          <cell r="M859" t="str">
            <v/>
          </cell>
          <cell r="N859">
            <v>1</v>
          </cell>
          <cell r="O859" t="str">
            <v/>
          </cell>
          <cell r="P859">
            <v>4</v>
          </cell>
          <cell r="Q859">
            <v>0</v>
          </cell>
          <cell r="R859">
            <v>4</v>
          </cell>
          <cell r="S859" t="str">
            <v>COMPLETED</v>
          </cell>
          <cell r="T859" t="str">
            <v>READY</v>
          </cell>
          <cell r="U859" t="str">
            <v/>
          </cell>
          <cell r="V859">
            <v>21</v>
          </cell>
          <cell r="W859">
            <v>150</v>
          </cell>
          <cell r="X859">
            <v>24331.724999999999</v>
          </cell>
          <cell r="Y859">
            <v>1</v>
          </cell>
          <cell r="Z859">
            <v>1</v>
          </cell>
          <cell r="AA859">
            <v>45970</v>
          </cell>
          <cell r="AB859" t="str">
            <v>Nov-2025</v>
          </cell>
          <cell r="AC859">
            <v>600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0.17199999999999999</v>
          </cell>
          <cell r="AI859">
            <v>21.5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0.17199999999999999</v>
          </cell>
          <cell r="AQ859">
            <v>21.5</v>
          </cell>
          <cell r="AR859">
            <v>0</v>
          </cell>
          <cell r="AS859">
            <v>621.5</v>
          </cell>
          <cell r="AT859">
            <v>621.5</v>
          </cell>
        </row>
        <row r="860">
          <cell r="A860" t="str">
            <v>LAS16.PPM16</v>
          </cell>
          <cell r="B860" t="str">
            <v>PPM</v>
          </cell>
          <cell r="C860" t="str">
            <v>16.2.25</v>
          </cell>
          <cell r="D860" t="str">
            <v>PDU</v>
          </cell>
          <cell r="E860" t="str">
            <v>Switchboard</v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b">
            <v>0</v>
          </cell>
          <cell r="L860" t="str">
            <v/>
          </cell>
          <cell r="M860" t="str">
            <v/>
          </cell>
          <cell r="N860">
            <v>0</v>
          </cell>
          <cell r="O860" t="str">
            <v/>
          </cell>
          <cell r="P860">
            <v>4</v>
          </cell>
          <cell r="Q860">
            <v>4</v>
          </cell>
          <cell r="R860">
            <v>4</v>
          </cell>
          <cell r="S860" t="str">
            <v/>
          </cell>
          <cell r="T860" t="str">
            <v/>
          </cell>
          <cell r="U860" t="str">
            <v/>
          </cell>
          <cell r="V860">
            <v>21</v>
          </cell>
          <cell r="W860">
            <v>150</v>
          </cell>
          <cell r="X860">
            <v>24331.724999999999</v>
          </cell>
          <cell r="Y860">
            <v>1</v>
          </cell>
          <cell r="Z860">
            <v>0</v>
          </cell>
          <cell r="AA860" t="str">
            <v/>
          </cell>
          <cell r="AB860" t="str">
            <v/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0.17199999999999999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0.17199999999999999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</row>
        <row r="861">
          <cell r="A861" t="str">
            <v>LAS16.PPM16</v>
          </cell>
          <cell r="B861" t="str">
            <v>PPM</v>
          </cell>
          <cell r="C861" t="str">
            <v>16.2.26</v>
          </cell>
          <cell r="D861" t="str">
            <v>PDU</v>
          </cell>
          <cell r="E861" t="str">
            <v>Switchboard</v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b">
            <v>0</v>
          </cell>
          <cell r="L861" t="str">
            <v/>
          </cell>
          <cell r="M861" t="str">
            <v/>
          </cell>
          <cell r="N861">
            <v>0</v>
          </cell>
          <cell r="O861" t="str">
            <v/>
          </cell>
          <cell r="P861">
            <v>4</v>
          </cell>
          <cell r="Q861">
            <v>4</v>
          </cell>
          <cell r="R861">
            <v>4</v>
          </cell>
          <cell r="S861" t="str">
            <v/>
          </cell>
          <cell r="T861" t="str">
            <v/>
          </cell>
          <cell r="U861" t="str">
            <v/>
          </cell>
          <cell r="V861">
            <v>21</v>
          </cell>
          <cell r="W861">
            <v>150</v>
          </cell>
          <cell r="X861">
            <v>24331.724999999999</v>
          </cell>
          <cell r="Y861">
            <v>1</v>
          </cell>
          <cell r="Z861">
            <v>0</v>
          </cell>
          <cell r="AA861" t="str">
            <v/>
          </cell>
          <cell r="AB861" t="str">
            <v/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0.17199999999999999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0.17199999999999999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</row>
        <row r="862">
          <cell r="A862" t="str">
            <v>LAS16.PPM16</v>
          </cell>
          <cell r="B862" t="str">
            <v>PPM</v>
          </cell>
          <cell r="C862" t="str">
            <v>16.2.27</v>
          </cell>
          <cell r="D862" t="str">
            <v>PDU</v>
          </cell>
          <cell r="E862" t="str">
            <v>PDU Load Bank</v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b">
            <v>0</v>
          </cell>
          <cell r="L862" t="str">
            <v/>
          </cell>
          <cell r="M862" t="str">
            <v/>
          </cell>
          <cell r="N862">
            <v>0</v>
          </cell>
          <cell r="O862" t="str">
            <v/>
          </cell>
          <cell r="P862">
            <v>5</v>
          </cell>
          <cell r="Q862">
            <v>5</v>
          </cell>
          <cell r="R862">
            <v>5</v>
          </cell>
          <cell r="S862" t="str">
            <v/>
          </cell>
          <cell r="T862" t="str">
            <v/>
          </cell>
          <cell r="U862" t="str">
            <v/>
          </cell>
          <cell r="V862">
            <v>21</v>
          </cell>
          <cell r="W862">
            <v>150</v>
          </cell>
          <cell r="X862">
            <v>24331.724999999999</v>
          </cell>
          <cell r="Y862">
            <v>1</v>
          </cell>
          <cell r="Z862">
            <v>0</v>
          </cell>
          <cell r="AA862" t="str">
            <v/>
          </cell>
          <cell r="AB862" t="str">
            <v/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0.21499999999999997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0.21499999999999997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</row>
        <row r="863">
          <cell r="A863" t="str">
            <v>LAS16.PPM16</v>
          </cell>
          <cell r="B863" t="str">
            <v>PPM</v>
          </cell>
          <cell r="C863" t="str">
            <v>16.2.28</v>
          </cell>
          <cell r="D863" t="str">
            <v>PDU</v>
          </cell>
          <cell r="E863" t="str">
            <v>PDU Load Bank</v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b">
            <v>0</v>
          </cell>
          <cell r="L863" t="str">
            <v/>
          </cell>
          <cell r="M863" t="str">
            <v/>
          </cell>
          <cell r="N863">
            <v>0</v>
          </cell>
          <cell r="O863" t="str">
            <v/>
          </cell>
          <cell r="P863">
            <v>5</v>
          </cell>
          <cell r="Q863">
            <v>5</v>
          </cell>
          <cell r="R863">
            <v>5</v>
          </cell>
          <cell r="S863" t="str">
            <v/>
          </cell>
          <cell r="T863" t="str">
            <v/>
          </cell>
          <cell r="U863" t="str">
            <v/>
          </cell>
          <cell r="V863">
            <v>21</v>
          </cell>
          <cell r="W863">
            <v>150</v>
          </cell>
          <cell r="X863">
            <v>24331.724999999999</v>
          </cell>
          <cell r="Y863">
            <v>1</v>
          </cell>
          <cell r="Z863">
            <v>0</v>
          </cell>
          <cell r="AA863" t="str">
            <v/>
          </cell>
          <cell r="AB863" t="str">
            <v/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0.21499999999999997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0.21499999999999997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</row>
        <row r="864">
          <cell r="A864" t="str">
            <v>LAS16.PPM16</v>
          </cell>
          <cell r="B864" t="str">
            <v>PPM</v>
          </cell>
          <cell r="C864" t="str">
            <v>16.3.1</v>
          </cell>
          <cell r="D864" t="str">
            <v>Grounding</v>
          </cell>
          <cell r="E864" t="str">
            <v>Point-to-Point</v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b">
            <v>0</v>
          </cell>
          <cell r="L864" t="str">
            <v/>
          </cell>
          <cell r="M864" t="str">
            <v/>
          </cell>
          <cell r="N864">
            <v>0</v>
          </cell>
          <cell r="O864" t="str">
            <v/>
          </cell>
          <cell r="P864">
            <v>1.5</v>
          </cell>
          <cell r="Q864">
            <v>1.5</v>
          </cell>
          <cell r="R864">
            <v>1.5</v>
          </cell>
          <cell r="S864" t="str">
            <v/>
          </cell>
          <cell r="T864" t="str">
            <v/>
          </cell>
          <cell r="U864" t="str">
            <v/>
          </cell>
          <cell r="V864">
            <v>21</v>
          </cell>
          <cell r="W864">
            <v>150</v>
          </cell>
          <cell r="X864">
            <v>24331.724999999999</v>
          </cell>
          <cell r="Y864">
            <v>1</v>
          </cell>
          <cell r="Z864">
            <v>0</v>
          </cell>
          <cell r="AA864" t="str">
            <v/>
          </cell>
          <cell r="AB864" t="str">
            <v/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6.4500000000000002E-2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6.4500000000000002E-2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</row>
        <row r="865">
          <cell r="A865" t="str">
            <v>LAS16.PPM16</v>
          </cell>
          <cell r="B865" t="str">
            <v>PPM</v>
          </cell>
          <cell r="C865" t="str">
            <v>16.3.2</v>
          </cell>
          <cell r="D865" t="str">
            <v>Grounding</v>
          </cell>
          <cell r="E865" t="str">
            <v>Ground Resistance - Clamp</v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b">
            <v>0</v>
          </cell>
          <cell r="L865" t="str">
            <v/>
          </cell>
          <cell r="M865" t="str">
            <v/>
          </cell>
          <cell r="N865">
            <v>0</v>
          </cell>
          <cell r="O865" t="str">
            <v/>
          </cell>
          <cell r="P865">
            <v>2</v>
          </cell>
          <cell r="Q865">
            <v>2</v>
          </cell>
          <cell r="R865">
            <v>2</v>
          </cell>
          <cell r="S865" t="str">
            <v/>
          </cell>
          <cell r="T865" t="str">
            <v/>
          </cell>
          <cell r="U865" t="str">
            <v/>
          </cell>
          <cell r="V865">
            <v>21</v>
          </cell>
          <cell r="W865">
            <v>150</v>
          </cell>
          <cell r="X865">
            <v>24331.724999999999</v>
          </cell>
          <cell r="Y865">
            <v>1</v>
          </cell>
          <cell r="Z865">
            <v>0</v>
          </cell>
          <cell r="AA865" t="str">
            <v/>
          </cell>
          <cell r="AB865" t="str">
            <v/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8.5999999999999993E-2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8.5999999999999993E-2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</row>
        <row r="866">
          <cell r="A866" t="str">
            <v>LAS16.PPM17</v>
          </cell>
          <cell r="B866" t="str">
            <v>PPM</v>
          </cell>
          <cell r="C866" t="str">
            <v>17.1.1</v>
          </cell>
          <cell r="D866" t="str">
            <v>Main Switchgear</v>
          </cell>
          <cell r="E866" t="str">
            <v>Switchboard</v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b">
            <v>0</v>
          </cell>
          <cell r="L866" t="str">
            <v/>
          </cell>
          <cell r="M866" t="str">
            <v/>
          </cell>
          <cell r="N866">
            <v>0</v>
          </cell>
          <cell r="O866" t="str">
            <v/>
          </cell>
          <cell r="P866">
            <v>4</v>
          </cell>
          <cell r="Q866">
            <v>4</v>
          </cell>
          <cell r="R866">
            <v>4</v>
          </cell>
          <cell r="S866" t="str">
            <v/>
          </cell>
          <cell r="T866" t="str">
            <v/>
          </cell>
          <cell r="U866" t="str">
            <v/>
          </cell>
          <cell r="V866">
            <v>22</v>
          </cell>
          <cell r="W866">
            <v>150</v>
          </cell>
          <cell r="X866">
            <v>24331.724999999999</v>
          </cell>
          <cell r="Y866">
            <v>1</v>
          </cell>
          <cell r="Z866">
            <v>0</v>
          </cell>
          <cell r="AA866" t="str">
            <v/>
          </cell>
          <cell r="AB866" t="str">
            <v/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0.17199999999999999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0.17199999999999999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</row>
        <row r="867">
          <cell r="A867" t="str">
            <v>LAS16.PPM17</v>
          </cell>
          <cell r="B867" t="str">
            <v>PPM</v>
          </cell>
          <cell r="C867" t="str">
            <v>17.1.2</v>
          </cell>
          <cell r="D867" t="str">
            <v>Main Switchgear</v>
          </cell>
          <cell r="E867" t="str">
            <v>Circuit Breakers -Primary</v>
          </cell>
          <cell r="F867" t="str">
            <v>5000AF / 4200AT</v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b">
            <v>0</v>
          </cell>
          <cell r="L867" t="str">
            <v/>
          </cell>
          <cell r="M867" t="str">
            <v/>
          </cell>
          <cell r="N867">
            <v>0</v>
          </cell>
          <cell r="O867" t="str">
            <v/>
          </cell>
          <cell r="P867">
            <v>4</v>
          </cell>
          <cell r="Q867">
            <v>4</v>
          </cell>
          <cell r="R867">
            <v>4</v>
          </cell>
          <cell r="S867" t="str">
            <v/>
          </cell>
          <cell r="T867" t="str">
            <v/>
          </cell>
          <cell r="U867" t="str">
            <v/>
          </cell>
          <cell r="V867">
            <v>22</v>
          </cell>
          <cell r="W867">
            <v>150</v>
          </cell>
          <cell r="X867">
            <v>24331.724999999999</v>
          </cell>
          <cell r="Y867">
            <v>1</v>
          </cell>
          <cell r="Z867">
            <v>0</v>
          </cell>
          <cell r="AA867" t="str">
            <v/>
          </cell>
          <cell r="AB867" t="str">
            <v/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0.17199999999999999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0.17199999999999999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</row>
        <row r="868">
          <cell r="A868" t="str">
            <v>LAS16.PPM17</v>
          </cell>
          <cell r="B868" t="str">
            <v>PPM</v>
          </cell>
          <cell r="C868" t="str">
            <v>17.1.3</v>
          </cell>
          <cell r="D868" t="str">
            <v>Main Switchgear</v>
          </cell>
          <cell r="E868" t="str">
            <v>Circuit Breakers -Primary</v>
          </cell>
          <cell r="F868" t="str">
            <v>5000AF / 4200AT</v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b">
            <v>0</v>
          </cell>
          <cell r="L868" t="str">
            <v/>
          </cell>
          <cell r="M868" t="str">
            <v/>
          </cell>
          <cell r="N868">
            <v>0</v>
          </cell>
          <cell r="O868" t="str">
            <v/>
          </cell>
          <cell r="P868">
            <v>4</v>
          </cell>
          <cell r="Q868">
            <v>4</v>
          </cell>
          <cell r="R868">
            <v>4</v>
          </cell>
          <cell r="S868" t="str">
            <v/>
          </cell>
          <cell r="T868" t="str">
            <v/>
          </cell>
          <cell r="U868" t="str">
            <v/>
          </cell>
          <cell r="V868">
            <v>22</v>
          </cell>
          <cell r="W868">
            <v>150</v>
          </cell>
          <cell r="X868">
            <v>24331.724999999999</v>
          </cell>
          <cell r="Y868">
            <v>1</v>
          </cell>
          <cell r="Z868">
            <v>0</v>
          </cell>
          <cell r="AA868" t="str">
            <v/>
          </cell>
          <cell r="AB868" t="str">
            <v/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0.17199999999999999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0.17199999999999999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</row>
        <row r="869">
          <cell r="A869" t="str">
            <v>LAS16.PPM17</v>
          </cell>
          <cell r="B869" t="str">
            <v>PPM</v>
          </cell>
          <cell r="C869" t="str">
            <v>17.1.4</v>
          </cell>
          <cell r="D869" t="str">
            <v>Main Switchgear</v>
          </cell>
          <cell r="E869" t="str">
            <v>Circuit Breakers -Primary</v>
          </cell>
          <cell r="F869" t="str">
            <v>400AF / 400AT</v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b">
            <v>0</v>
          </cell>
          <cell r="L869" t="str">
            <v/>
          </cell>
          <cell r="M869" t="str">
            <v/>
          </cell>
          <cell r="N869">
            <v>0</v>
          </cell>
          <cell r="O869" t="str">
            <v/>
          </cell>
          <cell r="P869">
            <v>3</v>
          </cell>
          <cell r="Q869">
            <v>3</v>
          </cell>
          <cell r="R869">
            <v>3</v>
          </cell>
          <cell r="S869" t="str">
            <v/>
          </cell>
          <cell r="T869" t="str">
            <v/>
          </cell>
          <cell r="U869" t="str">
            <v/>
          </cell>
          <cell r="V869">
            <v>22</v>
          </cell>
          <cell r="W869">
            <v>150</v>
          </cell>
          <cell r="X869">
            <v>24331.724999999999</v>
          </cell>
          <cell r="Y869">
            <v>1</v>
          </cell>
          <cell r="Z869">
            <v>0</v>
          </cell>
          <cell r="AA869" t="str">
            <v/>
          </cell>
          <cell r="AB869" t="str">
            <v/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0.129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0.129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</row>
        <row r="870">
          <cell r="A870" t="str">
            <v>LAS16.PPM17</v>
          </cell>
          <cell r="B870" t="str">
            <v>PPM</v>
          </cell>
          <cell r="C870" t="str">
            <v>17.1.5</v>
          </cell>
          <cell r="D870" t="str">
            <v>Main Switchgear</v>
          </cell>
          <cell r="E870" t="str">
            <v>Circuit Breakers -Primary</v>
          </cell>
          <cell r="F870" t="str">
            <v>400AF / 400AT</v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b">
            <v>0</v>
          </cell>
          <cell r="L870" t="str">
            <v/>
          </cell>
          <cell r="M870" t="str">
            <v/>
          </cell>
          <cell r="N870">
            <v>0</v>
          </cell>
          <cell r="O870" t="str">
            <v/>
          </cell>
          <cell r="P870">
            <v>3</v>
          </cell>
          <cell r="Q870">
            <v>3</v>
          </cell>
          <cell r="R870">
            <v>3</v>
          </cell>
          <cell r="S870" t="str">
            <v/>
          </cell>
          <cell r="T870" t="str">
            <v/>
          </cell>
          <cell r="U870" t="str">
            <v/>
          </cell>
          <cell r="V870">
            <v>22</v>
          </cell>
          <cell r="W870">
            <v>150</v>
          </cell>
          <cell r="X870">
            <v>24331.724999999999</v>
          </cell>
          <cell r="Y870">
            <v>1</v>
          </cell>
          <cell r="Z870">
            <v>0</v>
          </cell>
          <cell r="AA870" t="str">
            <v/>
          </cell>
          <cell r="AB870" t="str">
            <v/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0.129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0.129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</row>
        <row r="871">
          <cell r="A871" t="str">
            <v>LAS16.PPM17</v>
          </cell>
          <cell r="B871" t="str">
            <v>PPM</v>
          </cell>
          <cell r="C871" t="str">
            <v>17.1.6</v>
          </cell>
          <cell r="D871" t="str">
            <v>Main Switchgear</v>
          </cell>
          <cell r="E871" t="str">
            <v>Circuit Breakers -Primary</v>
          </cell>
          <cell r="F871" t="str">
            <v>600AF / 400 AT</v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b">
            <v>0</v>
          </cell>
          <cell r="L871" t="str">
            <v/>
          </cell>
          <cell r="M871" t="str">
            <v/>
          </cell>
          <cell r="N871">
            <v>0</v>
          </cell>
          <cell r="O871" t="str">
            <v/>
          </cell>
          <cell r="P871">
            <v>3</v>
          </cell>
          <cell r="Q871">
            <v>3</v>
          </cell>
          <cell r="R871">
            <v>3</v>
          </cell>
          <cell r="S871" t="str">
            <v/>
          </cell>
          <cell r="T871" t="str">
            <v/>
          </cell>
          <cell r="U871" t="str">
            <v/>
          </cell>
          <cell r="V871">
            <v>22</v>
          </cell>
          <cell r="W871">
            <v>150</v>
          </cell>
          <cell r="X871">
            <v>24331.724999999999</v>
          </cell>
          <cell r="Y871">
            <v>1</v>
          </cell>
          <cell r="Z871">
            <v>0</v>
          </cell>
          <cell r="AA871" t="str">
            <v/>
          </cell>
          <cell r="AB871" t="str">
            <v/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0.129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0.129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</row>
        <row r="872">
          <cell r="A872" t="str">
            <v>LAS16.PPM17</v>
          </cell>
          <cell r="B872" t="str">
            <v>PPM</v>
          </cell>
          <cell r="C872" t="str">
            <v>17.1.7</v>
          </cell>
          <cell r="D872" t="str">
            <v>Main Switchgear</v>
          </cell>
          <cell r="E872" t="str">
            <v>Circuit Breakers -Primary</v>
          </cell>
          <cell r="F872" t="str">
            <v>600AF / 400 AT</v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b">
            <v>0</v>
          </cell>
          <cell r="L872" t="str">
            <v/>
          </cell>
          <cell r="M872" t="str">
            <v/>
          </cell>
          <cell r="N872">
            <v>0</v>
          </cell>
          <cell r="O872" t="str">
            <v/>
          </cell>
          <cell r="P872">
            <v>3</v>
          </cell>
          <cell r="Q872">
            <v>3</v>
          </cell>
          <cell r="R872">
            <v>3</v>
          </cell>
          <cell r="S872" t="str">
            <v/>
          </cell>
          <cell r="T872" t="str">
            <v/>
          </cell>
          <cell r="U872" t="str">
            <v/>
          </cell>
          <cell r="V872">
            <v>22</v>
          </cell>
          <cell r="W872">
            <v>150</v>
          </cell>
          <cell r="X872">
            <v>24331.724999999999</v>
          </cell>
          <cell r="Y872">
            <v>1</v>
          </cell>
          <cell r="Z872">
            <v>0</v>
          </cell>
          <cell r="AA872" t="str">
            <v/>
          </cell>
          <cell r="AB872" t="str">
            <v/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0.129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0.129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</row>
        <row r="873">
          <cell r="A873" t="str">
            <v>LAS16.PPM17</v>
          </cell>
          <cell r="B873" t="str">
            <v>PPM</v>
          </cell>
          <cell r="C873" t="str">
            <v>17.1.8</v>
          </cell>
          <cell r="D873" t="str">
            <v>Main Switchgear</v>
          </cell>
          <cell r="E873" t="str">
            <v>Circuit Breakers -Primary</v>
          </cell>
          <cell r="F873" t="str">
            <v>600AF / 400 AT</v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b">
            <v>0</v>
          </cell>
          <cell r="L873" t="str">
            <v/>
          </cell>
          <cell r="M873" t="str">
            <v/>
          </cell>
          <cell r="N873">
            <v>0</v>
          </cell>
          <cell r="O873" t="str">
            <v/>
          </cell>
          <cell r="P873">
            <v>3</v>
          </cell>
          <cell r="Q873">
            <v>3</v>
          </cell>
          <cell r="R873">
            <v>3</v>
          </cell>
          <cell r="S873" t="str">
            <v/>
          </cell>
          <cell r="T873" t="str">
            <v/>
          </cell>
          <cell r="U873" t="str">
            <v/>
          </cell>
          <cell r="V873">
            <v>22</v>
          </cell>
          <cell r="W873">
            <v>150</v>
          </cell>
          <cell r="X873">
            <v>24331.724999999999</v>
          </cell>
          <cell r="Y873">
            <v>1</v>
          </cell>
          <cell r="Z873">
            <v>0</v>
          </cell>
          <cell r="AA873" t="str">
            <v/>
          </cell>
          <cell r="AB873" t="str">
            <v/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0.129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0.129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</row>
        <row r="874">
          <cell r="A874" t="str">
            <v>LAS16.PPM17</v>
          </cell>
          <cell r="B874" t="str">
            <v>PPM</v>
          </cell>
          <cell r="C874" t="str">
            <v>17.1.9</v>
          </cell>
          <cell r="D874" t="str">
            <v>Main Switchgear</v>
          </cell>
          <cell r="E874" t="str">
            <v>Circuit Breakers -Primary</v>
          </cell>
          <cell r="F874" t="str">
            <v>1200AF / 800AT</v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b">
            <v>0</v>
          </cell>
          <cell r="L874" t="str">
            <v/>
          </cell>
          <cell r="M874" t="str">
            <v/>
          </cell>
          <cell r="N874">
            <v>0</v>
          </cell>
          <cell r="O874" t="str">
            <v/>
          </cell>
          <cell r="P874">
            <v>3</v>
          </cell>
          <cell r="Q874">
            <v>3</v>
          </cell>
          <cell r="R874">
            <v>3</v>
          </cell>
          <cell r="S874" t="str">
            <v/>
          </cell>
          <cell r="T874" t="str">
            <v/>
          </cell>
          <cell r="U874" t="str">
            <v/>
          </cell>
          <cell r="V874">
            <v>22</v>
          </cell>
          <cell r="W874">
            <v>150</v>
          </cell>
          <cell r="X874">
            <v>24331.724999999999</v>
          </cell>
          <cell r="Y874">
            <v>1</v>
          </cell>
          <cell r="Z874">
            <v>0</v>
          </cell>
          <cell r="AA874" t="str">
            <v/>
          </cell>
          <cell r="AB874" t="str">
            <v/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0.129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0.129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</row>
        <row r="875">
          <cell r="A875" t="str">
            <v>LAS16.PPM17</v>
          </cell>
          <cell r="B875" t="str">
            <v>PPM</v>
          </cell>
          <cell r="C875" t="str">
            <v>17.1.10</v>
          </cell>
          <cell r="D875" t="str">
            <v>Main Switchgear</v>
          </cell>
          <cell r="E875" t="str">
            <v>Circuit Breakers -Primary</v>
          </cell>
          <cell r="F875" t="str">
            <v>1200AF / 800AT</v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b">
            <v>0</v>
          </cell>
          <cell r="L875" t="str">
            <v/>
          </cell>
          <cell r="M875" t="str">
            <v/>
          </cell>
          <cell r="N875">
            <v>0</v>
          </cell>
          <cell r="O875" t="str">
            <v/>
          </cell>
          <cell r="P875">
            <v>3</v>
          </cell>
          <cell r="Q875">
            <v>3</v>
          </cell>
          <cell r="R875">
            <v>3</v>
          </cell>
          <cell r="S875" t="str">
            <v/>
          </cell>
          <cell r="T875" t="str">
            <v/>
          </cell>
          <cell r="U875" t="str">
            <v/>
          </cell>
          <cell r="V875">
            <v>22</v>
          </cell>
          <cell r="W875">
            <v>150</v>
          </cell>
          <cell r="X875">
            <v>24331.724999999999</v>
          </cell>
          <cell r="Y875">
            <v>1</v>
          </cell>
          <cell r="Z875">
            <v>0</v>
          </cell>
          <cell r="AA875" t="str">
            <v/>
          </cell>
          <cell r="AB875" t="str">
            <v/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0.129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0.129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</row>
        <row r="876">
          <cell r="A876" t="str">
            <v>LAS16.PPM17</v>
          </cell>
          <cell r="B876" t="str">
            <v>PPM</v>
          </cell>
          <cell r="C876" t="str">
            <v>17.1.11</v>
          </cell>
          <cell r="D876" t="str">
            <v>Main Switchgear</v>
          </cell>
          <cell r="E876" t="str">
            <v>Circuit Breakers -Primary</v>
          </cell>
          <cell r="F876" t="str">
            <v>2000AF / 1600AT</v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b">
            <v>0</v>
          </cell>
          <cell r="L876" t="str">
            <v/>
          </cell>
          <cell r="M876" t="str">
            <v/>
          </cell>
          <cell r="N876">
            <v>0</v>
          </cell>
          <cell r="O876" t="str">
            <v/>
          </cell>
          <cell r="P876">
            <v>3</v>
          </cell>
          <cell r="Q876">
            <v>3</v>
          </cell>
          <cell r="R876">
            <v>3</v>
          </cell>
          <cell r="S876" t="str">
            <v/>
          </cell>
          <cell r="T876" t="str">
            <v/>
          </cell>
          <cell r="U876" t="str">
            <v/>
          </cell>
          <cell r="V876">
            <v>22</v>
          </cell>
          <cell r="W876">
            <v>150</v>
          </cell>
          <cell r="X876">
            <v>24331.724999999999</v>
          </cell>
          <cell r="Y876">
            <v>1</v>
          </cell>
          <cell r="Z876">
            <v>0</v>
          </cell>
          <cell r="AA876" t="str">
            <v/>
          </cell>
          <cell r="AB876" t="str">
            <v/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0.129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0.129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</row>
        <row r="877">
          <cell r="A877" t="str">
            <v>LAS16.PPM17</v>
          </cell>
          <cell r="B877" t="str">
            <v>PPM</v>
          </cell>
          <cell r="C877" t="str">
            <v>17.1.12</v>
          </cell>
          <cell r="D877" t="str">
            <v>Main Switchgear</v>
          </cell>
          <cell r="E877" t="str">
            <v>Circuit Breakers -Primary</v>
          </cell>
          <cell r="F877" t="str">
            <v>2000AF / 1600AT</v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b">
            <v>0</v>
          </cell>
          <cell r="L877" t="str">
            <v/>
          </cell>
          <cell r="M877" t="str">
            <v/>
          </cell>
          <cell r="N877">
            <v>0</v>
          </cell>
          <cell r="O877" t="str">
            <v/>
          </cell>
          <cell r="P877">
            <v>3</v>
          </cell>
          <cell r="Q877">
            <v>3</v>
          </cell>
          <cell r="R877">
            <v>3</v>
          </cell>
          <cell r="S877" t="str">
            <v/>
          </cell>
          <cell r="T877" t="str">
            <v/>
          </cell>
          <cell r="U877" t="str">
            <v/>
          </cell>
          <cell r="V877">
            <v>22</v>
          </cell>
          <cell r="W877">
            <v>150</v>
          </cell>
          <cell r="X877">
            <v>24331.724999999999</v>
          </cell>
          <cell r="Y877">
            <v>1</v>
          </cell>
          <cell r="Z877">
            <v>0</v>
          </cell>
          <cell r="AA877" t="str">
            <v/>
          </cell>
          <cell r="AB877" t="str">
            <v/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0.129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0.129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</row>
        <row r="878">
          <cell r="A878" t="str">
            <v>LAS16.PPM17</v>
          </cell>
          <cell r="B878" t="str">
            <v>PPM</v>
          </cell>
          <cell r="C878" t="str">
            <v>17.1.13</v>
          </cell>
          <cell r="D878" t="str">
            <v>Main Switchgear</v>
          </cell>
          <cell r="E878" t="str">
            <v>Circuit Breakers -Primary</v>
          </cell>
          <cell r="F878" t="str">
            <v>2000AF / 1600AT</v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b">
            <v>0</v>
          </cell>
          <cell r="L878" t="str">
            <v/>
          </cell>
          <cell r="M878" t="str">
            <v/>
          </cell>
          <cell r="N878">
            <v>0</v>
          </cell>
          <cell r="O878" t="str">
            <v/>
          </cell>
          <cell r="P878">
            <v>3</v>
          </cell>
          <cell r="Q878">
            <v>3</v>
          </cell>
          <cell r="R878">
            <v>3</v>
          </cell>
          <cell r="S878" t="str">
            <v/>
          </cell>
          <cell r="T878" t="str">
            <v/>
          </cell>
          <cell r="U878" t="str">
            <v/>
          </cell>
          <cell r="V878">
            <v>22</v>
          </cell>
          <cell r="W878">
            <v>150</v>
          </cell>
          <cell r="X878">
            <v>24331.724999999999</v>
          </cell>
          <cell r="Y878">
            <v>1</v>
          </cell>
          <cell r="Z878">
            <v>0</v>
          </cell>
          <cell r="AA878" t="str">
            <v/>
          </cell>
          <cell r="AB878" t="str">
            <v/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0.129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0.129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</row>
        <row r="879">
          <cell r="A879" t="str">
            <v>LAS16.PPM17</v>
          </cell>
          <cell r="B879" t="str">
            <v>PPM</v>
          </cell>
          <cell r="C879" t="str">
            <v>17.1.14</v>
          </cell>
          <cell r="D879" t="str">
            <v>Main Switchgear</v>
          </cell>
          <cell r="E879" t="str">
            <v>Circuit Breakers -Primary</v>
          </cell>
          <cell r="F879" t="str">
            <v>2000AF / 1600AT</v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b">
            <v>0</v>
          </cell>
          <cell r="L879" t="str">
            <v/>
          </cell>
          <cell r="M879" t="str">
            <v/>
          </cell>
          <cell r="N879">
            <v>0</v>
          </cell>
          <cell r="O879" t="str">
            <v/>
          </cell>
          <cell r="P879">
            <v>3</v>
          </cell>
          <cell r="Q879">
            <v>3</v>
          </cell>
          <cell r="R879">
            <v>3</v>
          </cell>
          <cell r="S879" t="str">
            <v/>
          </cell>
          <cell r="T879" t="str">
            <v/>
          </cell>
          <cell r="U879" t="str">
            <v/>
          </cell>
          <cell r="V879">
            <v>22</v>
          </cell>
          <cell r="W879">
            <v>150</v>
          </cell>
          <cell r="X879">
            <v>24331.724999999999</v>
          </cell>
          <cell r="Y879">
            <v>1</v>
          </cell>
          <cell r="Z879">
            <v>0</v>
          </cell>
          <cell r="AA879" t="str">
            <v/>
          </cell>
          <cell r="AB879" t="str">
            <v/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0.129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0.129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</row>
        <row r="880">
          <cell r="A880" t="str">
            <v>LAS16.PPM17</v>
          </cell>
          <cell r="B880" t="str">
            <v>PPM</v>
          </cell>
          <cell r="C880" t="str">
            <v>17.1.15</v>
          </cell>
          <cell r="D880" t="str">
            <v>Main Switchgear</v>
          </cell>
          <cell r="E880" t="str">
            <v>Circuit Breakers -Primary</v>
          </cell>
          <cell r="F880" t="str">
            <v>2000AF / 1600AT</v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b">
            <v>0</v>
          </cell>
          <cell r="L880" t="str">
            <v/>
          </cell>
          <cell r="M880" t="str">
            <v/>
          </cell>
          <cell r="N880">
            <v>0</v>
          </cell>
          <cell r="O880" t="str">
            <v/>
          </cell>
          <cell r="P880">
            <v>3</v>
          </cell>
          <cell r="Q880">
            <v>3</v>
          </cell>
          <cell r="R880">
            <v>3</v>
          </cell>
          <cell r="S880" t="str">
            <v/>
          </cell>
          <cell r="T880" t="str">
            <v/>
          </cell>
          <cell r="U880" t="str">
            <v/>
          </cell>
          <cell r="V880">
            <v>22</v>
          </cell>
          <cell r="W880">
            <v>150</v>
          </cell>
          <cell r="X880">
            <v>24331.724999999999</v>
          </cell>
          <cell r="Y880">
            <v>1</v>
          </cell>
          <cell r="Z880">
            <v>0</v>
          </cell>
          <cell r="AA880" t="str">
            <v/>
          </cell>
          <cell r="AB880" t="str">
            <v/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0.129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0.129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</row>
        <row r="881">
          <cell r="A881" t="str">
            <v>LAS16.PPM17</v>
          </cell>
          <cell r="B881" t="str">
            <v>PPM</v>
          </cell>
          <cell r="C881" t="str">
            <v>17.1.16</v>
          </cell>
          <cell r="D881" t="str">
            <v>Main Switchgear</v>
          </cell>
          <cell r="E881" t="str">
            <v>Circuit Breakers -Primary</v>
          </cell>
          <cell r="F881" t="str">
            <v>2000AF / 1600AT</v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b">
            <v>0</v>
          </cell>
          <cell r="L881" t="str">
            <v/>
          </cell>
          <cell r="M881" t="str">
            <v/>
          </cell>
          <cell r="N881">
            <v>0</v>
          </cell>
          <cell r="O881" t="str">
            <v/>
          </cell>
          <cell r="P881">
            <v>3</v>
          </cell>
          <cell r="Q881">
            <v>3</v>
          </cell>
          <cell r="R881">
            <v>3</v>
          </cell>
          <cell r="S881" t="str">
            <v/>
          </cell>
          <cell r="T881" t="str">
            <v/>
          </cell>
          <cell r="U881" t="str">
            <v/>
          </cell>
          <cell r="V881">
            <v>22</v>
          </cell>
          <cell r="W881">
            <v>150</v>
          </cell>
          <cell r="X881">
            <v>24331.724999999999</v>
          </cell>
          <cell r="Y881">
            <v>1</v>
          </cell>
          <cell r="Z881">
            <v>0</v>
          </cell>
          <cell r="AA881" t="str">
            <v/>
          </cell>
          <cell r="AB881" t="str">
            <v/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0.129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0.129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</row>
        <row r="882">
          <cell r="A882" t="str">
            <v>LAS16.PPM17</v>
          </cell>
          <cell r="B882" t="str">
            <v>PPM</v>
          </cell>
          <cell r="C882" t="str">
            <v>17.1.17</v>
          </cell>
          <cell r="D882" t="str">
            <v>Main Switchgear</v>
          </cell>
          <cell r="E882" t="str">
            <v>Circuit Breakers -Primary</v>
          </cell>
          <cell r="F882" t="str">
            <v>3000AT / 2500AT</v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b">
            <v>0</v>
          </cell>
          <cell r="L882" t="str">
            <v/>
          </cell>
          <cell r="M882" t="str">
            <v/>
          </cell>
          <cell r="N882">
            <v>0</v>
          </cell>
          <cell r="O882" t="str">
            <v/>
          </cell>
          <cell r="P882">
            <v>3</v>
          </cell>
          <cell r="Q882">
            <v>3</v>
          </cell>
          <cell r="R882">
            <v>3</v>
          </cell>
          <cell r="S882" t="str">
            <v/>
          </cell>
          <cell r="T882" t="str">
            <v/>
          </cell>
          <cell r="U882" t="str">
            <v/>
          </cell>
          <cell r="V882">
            <v>22</v>
          </cell>
          <cell r="W882">
            <v>150</v>
          </cell>
          <cell r="X882">
            <v>24331.724999999999</v>
          </cell>
          <cell r="Y882">
            <v>1</v>
          </cell>
          <cell r="Z882">
            <v>0</v>
          </cell>
          <cell r="AA882" t="str">
            <v/>
          </cell>
          <cell r="AB882" t="str">
            <v/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0.129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0.129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</row>
        <row r="883">
          <cell r="A883" t="str">
            <v>LAS16.PPM17</v>
          </cell>
          <cell r="B883" t="str">
            <v>PPM</v>
          </cell>
          <cell r="C883" t="str">
            <v>17.1.18</v>
          </cell>
          <cell r="D883" t="str">
            <v>Main Switchgear</v>
          </cell>
          <cell r="E883" t="str">
            <v>Circuit Breakers -Primary</v>
          </cell>
          <cell r="F883" t="str">
            <v>3000AT / 2500AT</v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b">
            <v>0</v>
          </cell>
          <cell r="L883" t="str">
            <v/>
          </cell>
          <cell r="M883" t="str">
            <v/>
          </cell>
          <cell r="N883">
            <v>0</v>
          </cell>
          <cell r="O883" t="str">
            <v/>
          </cell>
          <cell r="P883">
            <v>3</v>
          </cell>
          <cell r="Q883">
            <v>3</v>
          </cell>
          <cell r="R883">
            <v>3</v>
          </cell>
          <cell r="S883" t="str">
            <v/>
          </cell>
          <cell r="T883" t="str">
            <v/>
          </cell>
          <cell r="U883" t="str">
            <v/>
          </cell>
          <cell r="V883">
            <v>22</v>
          </cell>
          <cell r="W883">
            <v>150</v>
          </cell>
          <cell r="X883">
            <v>24331.724999999999</v>
          </cell>
          <cell r="Y883">
            <v>1</v>
          </cell>
          <cell r="Z883">
            <v>0</v>
          </cell>
          <cell r="AA883" t="str">
            <v/>
          </cell>
          <cell r="AB883" t="str">
            <v/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0.129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0.129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</row>
        <row r="884">
          <cell r="A884" t="str">
            <v>LAS16.PPM17</v>
          </cell>
          <cell r="B884" t="str">
            <v>PPM</v>
          </cell>
          <cell r="C884" t="str">
            <v>17.1.19</v>
          </cell>
          <cell r="D884" t="str">
            <v>Main Switchgear</v>
          </cell>
          <cell r="E884" t="str">
            <v>Circuit Breakers -Primary</v>
          </cell>
          <cell r="F884" t="str">
            <v>HLP02A MAIN</v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b">
            <v>0</v>
          </cell>
          <cell r="L884" t="str">
            <v/>
          </cell>
          <cell r="M884" t="str">
            <v/>
          </cell>
          <cell r="N884">
            <v>0</v>
          </cell>
          <cell r="O884" t="str">
            <v/>
          </cell>
          <cell r="P884">
            <v>3</v>
          </cell>
          <cell r="Q884">
            <v>3</v>
          </cell>
          <cell r="R884">
            <v>3</v>
          </cell>
          <cell r="S884" t="str">
            <v/>
          </cell>
          <cell r="T884" t="str">
            <v/>
          </cell>
          <cell r="U884" t="str">
            <v/>
          </cell>
          <cell r="V884">
            <v>22</v>
          </cell>
          <cell r="W884">
            <v>150</v>
          </cell>
          <cell r="X884">
            <v>24331.724999999999</v>
          </cell>
          <cell r="Y884">
            <v>1</v>
          </cell>
          <cell r="Z884">
            <v>0</v>
          </cell>
          <cell r="AA884" t="str">
            <v/>
          </cell>
          <cell r="AB884" t="str">
            <v/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0.129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0.129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</row>
        <row r="885">
          <cell r="A885" t="str">
            <v>LAS16.PPM17</v>
          </cell>
          <cell r="B885" t="str">
            <v>PPM</v>
          </cell>
          <cell r="C885" t="str">
            <v>17.1.20</v>
          </cell>
          <cell r="D885" t="str">
            <v>Main Switchgear</v>
          </cell>
          <cell r="E885" t="str">
            <v>LV Cables</v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b">
            <v>0</v>
          </cell>
          <cell r="L885" t="str">
            <v/>
          </cell>
          <cell r="M885" t="str">
            <v/>
          </cell>
          <cell r="N885">
            <v>0</v>
          </cell>
          <cell r="O885" t="str">
            <v/>
          </cell>
          <cell r="P885">
            <v>18.600000000000001</v>
          </cell>
          <cell r="Q885">
            <v>18.600000000000001</v>
          </cell>
          <cell r="R885">
            <v>18.600000000000001</v>
          </cell>
          <cell r="S885" t="str">
            <v/>
          </cell>
          <cell r="T885" t="str">
            <v/>
          </cell>
          <cell r="U885" t="str">
            <v/>
          </cell>
          <cell r="V885">
            <v>22</v>
          </cell>
          <cell r="W885">
            <v>150</v>
          </cell>
          <cell r="X885">
            <v>24331.724999999999</v>
          </cell>
          <cell r="Y885">
            <v>1</v>
          </cell>
          <cell r="Z885">
            <v>0</v>
          </cell>
          <cell r="AA885" t="str">
            <v/>
          </cell>
          <cell r="AB885" t="str">
            <v/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0.79979999999999996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0.79979999999999996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</row>
        <row r="886">
          <cell r="A886" t="str">
            <v>LAS16.PPM17</v>
          </cell>
          <cell r="B886" t="str">
            <v>PPM</v>
          </cell>
          <cell r="C886" t="str">
            <v>17.1.21</v>
          </cell>
          <cell r="D886" t="str">
            <v>Main Switchgear</v>
          </cell>
          <cell r="E886" t="str">
            <v>Panelboards</v>
          </cell>
          <cell r="F886" t="str">
            <v>HLP01A</v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b">
            <v>1</v>
          </cell>
          <cell r="L886">
            <v>45965</v>
          </cell>
          <cell r="M886" t="str">
            <v/>
          </cell>
          <cell r="N886">
            <v>1</v>
          </cell>
          <cell r="O886" t="str">
            <v/>
          </cell>
          <cell r="P886">
            <v>0.5</v>
          </cell>
          <cell r="Q886">
            <v>0</v>
          </cell>
          <cell r="R886">
            <v>0.5</v>
          </cell>
          <cell r="S886" t="str">
            <v>COMPLETED</v>
          </cell>
          <cell r="T886" t="str">
            <v>READY</v>
          </cell>
          <cell r="U886" t="str">
            <v/>
          </cell>
          <cell r="V886">
            <v>22</v>
          </cell>
          <cell r="W886">
            <v>150</v>
          </cell>
          <cell r="X886">
            <v>24331.724999999999</v>
          </cell>
          <cell r="Y886">
            <v>1</v>
          </cell>
          <cell r="Z886">
            <v>1</v>
          </cell>
          <cell r="AA886">
            <v>45970</v>
          </cell>
          <cell r="AB886" t="str">
            <v>Nov-2025</v>
          </cell>
          <cell r="AC886">
            <v>75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2.1499999999999998E-2</v>
          </cell>
          <cell r="AI886">
            <v>2.6875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2.1499999999999998E-2</v>
          </cell>
          <cell r="AQ886">
            <v>2.6875</v>
          </cell>
          <cell r="AR886">
            <v>0</v>
          </cell>
          <cell r="AS886">
            <v>77.6875</v>
          </cell>
          <cell r="AT886">
            <v>77.6875</v>
          </cell>
        </row>
        <row r="887">
          <cell r="A887" t="str">
            <v>LAS16.PPM17</v>
          </cell>
          <cell r="B887" t="str">
            <v>PPM</v>
          </cell>
          <cell r="C887" t="str">
            <v>17.1.22</v>
          </cell>
          <cell r="D887" t="str">
            <v>Main Switchgear</v>
          </cell>
          <cell r="E887" t="str">
            <v>Panelboards</v>
          </cell>
          <cell r="F887" t="str">
            <v>HLP02A</v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b">
            <v>1</v>
          </cell>
          <cell r="L887">
            <v>45965</v>
          </cell>
          <cell r="M887" t="str">
            <v/>
          </cell>
          <cell r="N887">
            <v>1</v>
          </cell>
          <cell r="O887" t="str">
            <v/>
          </cell>
          <cell r="P887">
            <v>0.5</v>
          </cell>
          <cell r="Q887">
            <v>0</v>
          </cell>
          <cell r="R887">
            <v>0.5</v>
          </cell>
          <cell r="S887" t="str">
            <v>COMPLETED</v>
          </cell>
          <cell r="T887" t="str">
            <v>READY</v>
          </cell>
          <cell r="U887" t="str">
            <v/>
          </cell>
          <cell r="V887">
            <v>22</v>
          </cell>
          <cell r="W887">
            <v>150</v>
          </cell>
          <cell r="X887">
            <v>24331.724999999999</v>
          </cell>
          <cell r="Y887">
            <v>1</v>
          </cell>
          <cell r="Z887">
            <v>1</v>
          </cell>
          <cell r="AA887">
            <v>45970</v>
          </cell>
          <cell r="AB887" t="str">
            <v>Nov-2025</v>
          </cell>
          <cell r="AC887">
            <v>75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2.1499999999999998E-2</v>
          </cell>
          <cell r="AI887">
            <v>2.6875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2.1499999999999998E-2</v>
          </cell>
          <cell r="AQ887">
            <v>2.6875</v>
          </cell>
          <cell r="AR887">
            <v>0</v>
          </cell>
          <cell r="AS887">
            <v>77.6875</v>
          </cell>
          <cell r="AT887">
            <v>77.6875</v>
          </cell>
        </row>
        <row r="888">
          <cell r="A888" t="str">
            <v>LAS16.PPM17</v>
          </cell>
          <cell r="B888" t="str">
            <v>PPM</v>
          </cell>
          <cell r="C888" t="str">
            <v>17.1.23</v>
          </cell>
          <cell r="D888" t="str">
            <v>Main Switchgear</v>
          </cell>
          <cell r="E888" t="str">
            <v>XFMR - Dry-Type, Small</v>
          </cell>
          <cell r="F888" t="str">
            <v>TLVP</v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b">
            <v>1</v>
          </cell>
          <cell r="L888">
            <v>45965</v>
          </cell>
          <cell r="M888" t="str">
            <v/>
          </cell>
          <cell r="N888">
            <v>1</v>
          </cell>
          <cell r="O888" t="str">
            <v/>
          </cell>
          <cell r="P888">
            <v>2</v>
          </cell>
          <cell r="Q888">
            <v>0</v>
          </cell>
          <cell r="R888">
            <v>2</v>
          </cell>
          <cell r="S888" t="str">
            <v>COMPLETED</v>
          </cell>
          <cell r="T888" t="str">
            <v>READY</v>
          </cell>
          <cell r="U888" t="str">
            <v/>
          </cell>
          <cell r="V888">
            <v>22</v>
          </cell>
          <cell r="W888">
            <v>150</v>
          </cell>
          <cell r="X888">
            <v>24331.724999999999</v>
          </cell>
          <cell r="Y888">
            <v>1</v>
          </cell>
          <cell r="Z888">
            <v>1</v>
          </cell>
          <cell r="AA888">
            <v>45970</v>
          </cell>
          <cell r="AB888" t="str">
            <v>Nov-2025</v>
          </cell>
          <cell r="AC888">
            <v>300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8.5999999999999993E-2</v>
          </cell>
          <cell r="AI888">
            <v>10.75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8.5999999999999993E-2</v>
          </cell>
          <cell r="AQ888">
            <v>10.75</v>
          </cell>
          <cell r="AR888">
            <v>0</v>
          </cell>
          <cell r="AS888">
            <v>310.75</v>
          </cell>
          <cell r="AT888">
            <v>310.75</v>
          </cell>
        </row>
        <row r="889">
          <cell r="A889" t="str">
            <v>LAS16.PPM17</v>
          </cell>
          <cell r="B889" t="str">
            <v>PPM</v>
          </cell>
          <cell r="C889" t="str">
            <v>17.1.24</v>
          </cell>
          <cell r="D889" t="str">
            <v>Main Switchgear</v>
          </cell>
          <cell r="E889" t="str">
            <v>LV Disconnect</v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b">
            <v>1</v>
          </cell>
          <cell r="L889">
            <v>45965</v>
          </cell>
          <cell r="M889" t="str">
            <v/>
          </cell>
          <cell r="N889">
            <v>1</v>
          </cell>
          <cell r="O889" t="str">
            <v/>
          </cell>
          <cell r="P889">
            <v>1.5</v>
          </cell>
          <cell r="Q889">
            <v>0</v>
          </cell>
          <cell r="R889">
            <v>1.5</v>
          </cell>
          <cell r="S889" t="str">
            <v>COMPLETED</v>
          </cell>
          <cell r="T889" t="str">
            <v>READY</v>
          </cell>
          <cell r="U889" t="str">
            <v/>
          </cell>
          <cell r="V889">
            <v>22</v>
          </cell>
          <cell r="W889">
            <v>150</v>
          </cell>
          <cell r="X889">
            <v>24331.724999999999</v>
          </cell>
          <cell r="Y889">
            <v>1</v>
          </cell>
          <cell r="Z889">
            <v>1</v>
          </cell>
          <cell r="AA889">
            <v>45970</v>
          </cell>
          <cell r="AB889" t="str">
            <v>Nov-2025</v>
          </cell>
          <cell r="AC889">
            <v>225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6.4500000000000002E-2</v>
          </cell>
          <cell r="AI889">
            <v>8.0625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6.4500000000000002E-2</v>
          </cell>
          <cell r="AQ889">
            <v>8.0625</v>
          </cell>
          <cell r="AR889">
            <v>0</v>
          </cell>
          <cell r="AS889">
            <v>233.0625</v>
          </cell>
          <cell r="AT889">
            <v>233.0625</v>
          </cell>
        </row>
        <row r="890">
          <cell r="A890" t="str">
            <v>LAS16.PPM17</v>
          </cell>
          <cell r="B890" t="str">
            <v>PPM</v>
          </cell>
          <cell r="C890" t="str">
            <v>17.2.1</v>
          </cell>
          <cell r="D890" t="str">
            <v>PDU</v>
          </cell>
          <cell r="E890" t="str">
            <v>Circuit Breakers -Secondary</v>
          </cell>
          <cell r="F890" t="str">
            <v>1600AF / 1600AT</v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b">
            <v>0</v>
          </cell>
          <cell r="L890" t="str">
            <v/>
          </cell>
          <cell r="M890" t="str">
            <v/>
          </cell>
          <cell r="N890">
            <v>0</v>
          </cell>
          <cell r="O890" t="str">
            <v/>
          </cell>
          <cell r="P890">
            <v>2</v>
          </cell>
          <cell r="Q890">
            <v>2</v>
          </cell>
          <cell r="R890">
            <v>2</v>
          </cell>
          <cell r="S890" t="str">
            <v/>
          </cell>
          <cell r="T890" t="str">
            <v/>
          </cell>
          <cell r="U890" t="str">
            <v/>
          </cell>
          <cell r="V890">
            <v>22</v>
          </cell>
          <cell r="W890">
            <v>150</v>
          </cell>
          <cell r="X890">
            <v>24331.724999999999</v>
          </cell>
          <cell r="Y890">
            <v>1</v>
          </cell>
          <cell r="Z890">
            <v>0</v>
          </cell>
          <cell r="AA890" t="str">
            <v/>
          </cell>
          <cell r="AB890" t="str">
            <v/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8.5999999999999993E-2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8.5999999999999993E-2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</row>
        <row r="891">
          <cell r="A891" t="str">
            <v>LAS16.PPM17</v>
          </cell>
          <cell r="B891" t="str">
            <v>PPM</v>
          </cell>
          <cell r="C891" t="str">
            <v>17.2.2</v>
          </cell>
          <cell r="D891" t="str">
            <v>PDU</v>
          </cell>
          <cell r="E891" t="str">
            <v>Circuit Breakers -Secondary</v>
          </cell>
          <cell r="F891" t="str">
            <v>1600AF / 1600AT</v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b">
            <v>0</v>
          </cell>
          <cell r="L891" t="str">
            <v/>
          </cell>
          <cell r="M891" t="str">
            <v/>
          </cell>
          <cell r="N891">
            <v>0</v>
          </cell>
          <cell r="O891" t="str">
            <v/>
          </cell>
          <cell r="P891">
            <v>2</v>
          </cell>
          <cell r="Q891">
            <v>2</v>
          </cell>
          <cell r="R891">
            <v>2</v>
          </cell>
          <cell r="S891" t="str">
            <v/>
          </cell>
          <cell r="T891" t="str">
            <v/>
          </cell>
          <cell r="U891" t="str">
            <v/>
          </cell>
          <cell r="V891">
            <v>22</v>
          </cell>
          <cell r="W891">
            <v>150</v>
          </cell>
          <cell r="X891">
            <v>24331.724999999999</v>
          </cell>
          <cell r="Y891">
            <v>1</v>
          </cell>
          <cell r="Z891">
            <v>0</v>
          </cell>
          <cell r="AA891" t="str">
            <v/>
          </cell>
          <cell r="AB891" t="str">
            <v/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8.5999999999999993E-2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8.5999999999999993E-2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</row>
        <row r="892">
          <cell r="A892" t="str">
            <v>LAS16.PPM17</v>
          </cell>
          <cell r="B892" t="str">
            <v>PPM</v>
          </cell>
          <cell r="C892" t="str">
            <v>17.2.3</v>
          </cell>
          <cell r="D892" t="str">
            <v>PDU</v>
          </cell>
          <cell r="E892" t="str">
            <v>Circuit Breakers -Secondary</v>
          </cell>
          <cell r="F892" t="str">
            <v>400AF / 400AT</v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b">
            <v>0</v>
          </cell>
          <cell r="L892" t="str">
            <v/>
          </cell>
          <cell r="M892" t="str">
            <v/>
          </cell>
          <cell r="N892">
            <v>0</v>
          </cell>
          <cell r="O892" t="str">
            <v/>
          </cell>
          <cell r="P892">
            <v>2</v>
          </cell>
          <cell r="Q892">
            <v>2</v>
          </cell>
          <cell r="R892">
            <v>2</v>
          </cell>
          <cell r="S892" t="str">
            <v/>
          </cell>
          <cell r="T892" t="str">
            <v/>
          </cell>
          <cell r="U892" t="str">
            <v/>
          </cell>
          <cell r="V892">
            <v>22</v>
          </cell>
          <cell r="W892">
            <v>150</v>
          </cell>
          <cell r="X892">
            <v>24331.724999999999</v>
          </cell>
          <cell r="Y892">
            <v>1</v>
          </cell>
          <cell r="Z892">
            <v>0</v>
          </cell>
          <cell r="AA892" t="str">
            <v/>
          </cell>
          <cell r="AB892" t="str">
            <v/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8.5999999999999993E-2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8.5999999999999993E-2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</row>
        <row r="893">
          <cell r="A893" t="str">
            <v>LAS16.PPM17</v>
          </cell>
          <cell r="B893" t="str">
            <v>PPM</v>
          </cell>
          <cell r="C893" t="str">
            <v>17.2.4</v>
          </cell>
          <cell r="D893" t="str">
            <v>PDU</v>
          </cell>
          <cell r="E893" t="str">
            <v>Circuit Breakers -Secondary</v>
          </cell>
          <cell r="F893" t="str">
            <v>400AF / 400AT</v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b">
            <v>0</v>
          </cell>
          <cell r="L893" t="str">
            <v/>
          </cell>
          <cell r="M893" t="str">
            <v/>
          </cell>
          <cell r="N893">
            <v>0</v>
          </cell>
          <cell r="O893" t="str">
            <v/>
          </cell>
          <cell r="P893">
            <v>2</v>
          </cell>
          <cell r="Q893">
            <v>2</v>
          </cell>
          <cell r="R893">
            <v>2</v>
          </cell>
          <cell r="S893" t="str">
            <v/>
          </cell>
          <cell r="T893" t="str">
            <v/>
          </cell>
          <cell r="U893" t="str">
            <v/>
          </cell>
          <cell r="V893">
            <v>22</v>
          </cell>
          <cell r="W893">
            <v>150</v>
          </cell>
          <cell r="X893">
            <v>24331.724999999999</v>
          </cell>
          <cell r="Y893">
            <v>1</v>
          </cell>
          <cell r="Z893">
            <v>0</v>
          </cell>
          <cell r="AA893" t="str">
            <v/>
          </cell>
          <cell r="AB893" t="str">
            <v/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8.5999999999999993E-2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8.5999999999999993E-2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</row>
        <row r="894">
          <cell r="A894" t="str">
            <v>LAS16.PPM17</v>
          </cell>
          <cell r="B894" t="str">
            <v>PPM</v>
          </cell>
          <cell r="C894" t="str">
            <v>17.2.5</v>
          </cell>
          <cell r="D894" t="str">
            <v>PDU</v>
          </cell>
          <cell r="E894" t="str">
            <v>Circuit Breakers -Secondary</v>
          </cell>
          <cell r="F894" t="str">
            <v>400AF / 400AT</v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b">
            <v>0</v>
          </cell>
          <cell r="L894" t="str">
            <v/>
          </cell>
          <cell r="M894" t="str">
            <v/>
          </cell>
          <cell r="N894">
            <v>0</v>
          </cell>
          <cell r="O894" t="str">
            <v/>
          </cell>
          <cell r="P894">
            <v>2</v>
          </cell>
          <cell r="Q894">
            <v>2</v>
          </cell>
          <cell r="R894">
            <v>2</v>
          </cell>
          <cell r="S894" t="str">
            <v/>
          </cell>
          <cell r="T894" t="str">
            <v/>
          </cell>
          <cell r="U894" t="str">
            <v/>
          </cell>
          <cell r="V894">
            <v>22</v>
          </cell>
          <cell r="W894">
            <v>150</v>
          </cell>
          <cell r="X894">
            <v>24331.724999999999</v>
          </cell>
          <cell r="Y894">
            <v>1</v>
          </cell>
          <cell r="Z894">
            <v>0</v>
          </cell>
          <cell r="AA894" t="str">
            <v/>
          </cell>
          <cell r="AB894" t="str">
            <v/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8.5999999999999993E-2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8.5999999999999993E-2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</row>
        <row r="895">
          <cell r="A895" t="str">
            <v>LAS16.PPM17</v>
          </cell>
          <cell r="B895" t="str">
            <v>PPM</v>
          </cell>
          <cell r="C895" t="str">
            <v>17.2.6</v>
          </cell>
          <cell r="D895" t="str">
            <v>PDU</v>
          </cell>
          <cell r="E895" t="str">
            <v>Circuit Breakers -Secondary</v>
          </cell>
          <cell r="F895" t="str">
            <v>400AF / 400AT</v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b">
            <v>0</v>
          </cell>
          <cell r="L895" t="str">
            <v/>
          </cell>
          <cell r="M895" t="str">
            <v/>
          </cell>
          <cell r="N895">
            <v>0</v>
          </cell>
          <cell r="O895" t="str">
            <v/>
          </cell>
          <cell r="P895">
            <v>2</v>
          </cell>
          <cell r="Q895">
            <v>2</v>
          </cell>
          <cell r="R895">
            <v>2</v>
          </cell>
          <cell r="S895" t="str">
            <v/>
          </cell>
          <cell r="T895" t="str">
            <v/>
          </cell>
          <cell r="U895" t="str">
            <v/>
          </cell>
          <cell r="V895">
            <v>22</v>
          </cell>
          <cell r="W895">
            <v>150</v>
          </cell>
          <cell r="X895">
            <v>24331.724999999999</v>
          </cell>
          <cell r="Y895">
            <v>1</v>
          </cell>
          <cell r="Z895">
            <v>0</v>
          </cell>
          <cell r="AA895" t="str">
            <v/>
          </cell>
          <cell r="AB895" t="str">
            <v/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8.5999999999999993E-2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8.5999999999999993E-2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</row>
        <row r="896">
          <cell r="A896" t="str">
            <v>LAS16.PPM17</v>
          </cell>
          <cell r="B896" t="str">
            <v>PPM</v>
          </cell>
          <cell r="C896" t="str">
            <v>17.2.7</v>
          </cell>
          <cell r="D896" t="str">
            <v>PDU</v>
          </cell>
          <cell r="E896" t="str">
            <v>Circuit Breakers -Secondary</v>
          </cell>
          <cell r="F896" t="str">
            <v>400AF / 400AT</v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b">
            <v>0</v>
          </cell>
          <cell r="L896" t="str">
            <v/>
          </cell>
          <cell r="M896" t="str">
            <v/>
          </cell>
          <cell r="N896">
            <v>0</v>
          </cell>
          <cell r="O896" t="str">
            <v/>
          </cell>
          <cell r="P896">
            <v>2</v>
          </cell>
          <cell r="Q896">
            <v>2</v>
          </cell>
          <cell r="R896">
            <v>2</v>
          </cell>
          <cell r="S896" t="str">
            <v/>
          </cell>
          <cell r="T896" t="str">
            <v/>
          </cell>
          <cell r="U896" t="str">
            <v/>
          </cell>
          <cell r="V896">
            <v>22</v>
          </cell>
          <cell r="W896">
            <v>150</v>
          </cell>
          <cell r="X896">
            <v>24331.724999999999</v>
          </cell>
          <cell r="Y896">
            <v>1</v>
          </cell>
          <cell r="Z896">
            <v>0</v>
          </cell>
          <cell r="AA896" t="str">
            <v/>
          </cell>
          <cell r="AB896" t="str">
            <v/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8.5999999999999993E-2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8.5999999999999993E-2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</row>
        <row r="897">
          <cell r="A897" t="str">
            <v>LAS16.PPM17</v>
          </cell>
          <cell r="B897" t="str">
            <v>PPM</v>
          </cell>
          <cell r="C897" t="str">
            <v>17.2.8</v>
          </cell>
          <cell r="D897" t="str">
            <v>PDU</v>
          </cell>
          <cell r="E897" t="str">
            <v>Circuit Breakers -Secondary</v>
          </cell>
          <cell r="F897" t="str">
            <v>400AF / 400AT</v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b">
            <v>0</v>
          </cell>
          <cell r="L897" t="str">
            <v/>
          </cell>
          <cell r="M897" t="str">
            <v/>
          </cell>
          <cell r="N897">
            <v>0</v>
          </cell>
          <cell r="O897" t="str">
            <v/>
          </cell>
          <cell r="P897">
            <v>2</v>
          </cell>
          <cell r="Q897">
            <v>2</v>
          </cell>
          <cell r="R897">
            <v>2</v>
          </cell>
          <cell r="S897" t="str">
            <v/>
          </cell>
          <cell r="T897" t="str">
            <v/>
          </cell>
          <cell r="U897" t="str">
            <v/>
          </cell>
          <cell r="V897">
            <v>22</v>
          </cell>
          <cell r="W897">
            <v>150</v>
          </cell>
          <cell r="X897">
            <v>24331.724999999999</v>
          </cell>
          <cell r="Y897">
            <v>1</v>
          </cell>
          <cell r="Z897">
            <v>0</v>
          </cell>
          <cell r="AA897" t="str">
            <v/>
          </cell>
          <cell r="AB897" t="str">
            <v/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8.5999999999999993E-2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8.5999999999999993E-2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</row>
        <row r="898">
          <cell r="A898" t="str">
            <v>LAS16.PPM17</v>
          </cell>
          <cell r="B898" t="str">
            <v>PPM</v>
          </cell>
          <cell r="C898" t="str">
            <v>17.2.9</v>
          </cell>
          <cell r="D898" t="str">
            <v>PDU</v>
          </cell>
          <cell r="E898" t="str">
            <v>Circuit Breakers -Secondary</v>
          </cell>
          <cell r="F898" t="str">
            <v>400AF / 400AT</v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b">
            <v>0</v>
          </cell>
          <cell r="L898" t="str">
            <v/>
          </cell>
          <cell r="M898" t="str">
            <v/>
          </cell>
          <cell r="N898">
            <v>0</v>
          </cell>
          <cell r="O898" t="str">
            <v/>
          </cell>
          <cell r="P898">
            <v>2</v>
          </cell>
          <cell r="Q898">
            <v>2</v>
          </cell>
          <cell r="R898">
            <v>2</v>
          </cell>
          <cell r="S898" t="str">
            <v/>
          </cell>
          <cell r="T898" t="str">
            <v/>
          </cell>
          <cell r="U898" t="str">
            <v/>
          </cell>
          <cell r="V898">
            <v>22</v>
          </cell>
          <cell r="W898">
            <v>150</v>
          </cell>
          <cell r="X898">
            <v>24331.724999999999</v>
          </cell>
          <cell r="Y898">
            <v>1</v>
          </cell>
          <cell r="Z898">
            <v>0</v>
          </cell>
          <cell r="AA898" t="str">
            <v/>
          </cell>
          <cell r="AB898" t="str">
            <v/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8.5999999999999993E-2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8.5999999999999993E-2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</row>
        <row r="899">
          <cell r="A899" t="str">
            <v>LAS16.PPM17</v>
          </cell>
          <cell r="B899" t="str">
            <v>PPM</v>
          </cell>
          <cell r="C899" t="str">
            <v>17.2.10</v>
          </cell>
          <cell r="D899" t="str">
            <v>PDU</v>
          </cell>
          <cell r="E899" t="str">
            <v>Circuit Breakers -Secondary</v>
          </cell>
          <cell r="F899" t="str">
            <v>400AF / 400AT</v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b">
            <v>0</v>
          </cell>
          <cell r="L899" t="str">
            <v/>
          </cell>
          <cell r="M899" t="str">
            <v/>
          </cell>
          <cell r="N899">
            <v>0</v>
          </cell>
          <cell r="O899" t="str">
            <v/>
          </cell>
          <cell r="P899">
            <v>2</v>
          </cell>
          <cell r="Q899">
            <v>2</v>
          </cell>
          <cell r="R899">
            <v>2</v>
          </cell>
          <cell r="S899" t="str">
            <v/>
          </cell>
          <cell r="T899" t="str">
            <v/>
          </cell>
          <cell r="U899" t="str">
            <v/>
          </cell>
          <cell r="V899">
            <v>22</v>
          </cell>
          <cell r="W899">
            <v>150</v>
          </cell>
          <cell r="X899">
            <v>24331.724999999999</v>
          </cell>
          <cell r="Y899">
            <v>1</v>
          </cell>
          <cell r="Z899">
            <v>0</v>
          </cell>
          <cell r="AA899" t="str">
            <v/>
          </cell>
          <cell r="AB899" t="str">
            <v/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8.5999999999999993E-2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8.5999999999999993E-2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</row>
        <row r="900">
          <cell r="A900" t="str">
            <v>LAS16.PPM17</v>
          </cell>
          <cell r="B900" t="str">
            <v>PPM</v>
          </cell>
          <cell r="C900" t="str">
            <v>17.2.11</v>
          </cell>
          <cell r="D900" t="str">
            <v>PDU</v>
          </cell>
          <cell r="E900" t="str">
            <v>Circuit Breakers -Secondary</v>
          </cell>
          <cell r="F900" t="str">
            <v>400AF / 400AT</v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b">
            <v>0</v>
          </cell>
          <cell r="L900" t="str">
            <v/>
          </cell>
          <cell r="M900" t="str">
            <v/>
          </cell>
          <cell r="N900">
            <v>0</v>
          </cell>
          <cell r="O900" t="str">
            <v/>
          </cell>
          <cell r="P900">
            <v>2</v>
          </cell>
          <cell r="Q900">
            <v>2</v>
          </cell>
          <cell r="R900">
            <v>2</v>
          </cell>
          <cell r="S900" t="str">
            <v/>
          </cell>
          <cell r="T900" t="str">
            <v/>
          </cell>
          <cell r="U900" t="str">
            <v/>
          </cell>
          <cell r="V900">
            <v>22</v>
          </cell>
          <cell r="W900">
            <v>150</v>
          </cell>
          <cell r="X900">
            <v>24331.724999999999</v>
          </cell>
          <cell r="Y900">
            <v>1</v>
          </cell>
          <cell r="Z900">
            <v>0</v>
          </cell>
          <cell r="AA900" t="str">
            <v/>
          </cell>
          <cell r="AB900" t="str">
            <v/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8.5999999999999993E-2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8.5999999999999993E-2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</row>
        <row r="901">
          <cell r="A901" t="str">
            <v>LAS16.PPM17</v>
          </cell>
          <cell r="B901" t="str">
            <v>PPM</v>
          </cell>
          <cell r="C901" t="str">
            <v>17.2.12</v>
          </cell>
          <cell r="D901" t="str">
            <v>PDU</v>
          </cell>
          <cell r="E901" t="str">
            <v>Circuit Breakers -Secondary</v>
          </cell>
          <cell r="F901" t="str">
            <v>400AF / 400AT</v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b">
            <v>0</v>
          </cell>
          <cell r="L901" t="str">
            <v/>
          </cell>
          <cell r="M901" t="str">
            <v/>
          </cell>
          <cell r="N901">
            <v>0</v>
          </cell>
          <cell r="O901" t="str">
            <v/>
          </cell>
          <cell r="P901">
            <v>2</v>
          </cell>
          <cell r="Q901">
            <v>2</v>
          </cell>
          <cell r="R901">
            <v>2</v>
          </cell>
          <cell r="S901" t="str">
            <v/>
          </cell>
          <cell r="T901" t="str">
            <v/>
          </cell>
          <cell r="U901" t="str">
            <v/>
          </cell>
          <cell r="V901">
            <v>22</v>
          </cell>
          <cell r="W901">
            <v>150</v>
          </cell>
          <cell r="X901">
            <v>24331.724999999999</v>
          </cell>
          <cell r="Y901">
            <v>1</v>
          </cell>
          <cell r="Z901">
            <v>0</v>
          </cell>
          <cell r="AA901" t="str">
            <v/>
          </cell>
          <cell r="AB901" t="str">
            <v/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8.5999999999999993E-2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8.5999999999999993E-2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</row>
        <row r="902">
          <cell r="A902" t="str">
            <v>LAS16.PPM17</v>
          </cell>
          <cell r="B902" t="str">
            <v>PPM</v>
          </cell>
          <cell r="C902" t="str">
            <v>17.2.13</v>
          </cell>
          <cell r="D902" t="str">
            <v>PDU</v>
          </cell>
          <cell r="E902" t="str">
            <v>Circuit Breakers -Secondary</v>
          </cell>
          <cell r="F902" t="str">
            <v>400AF / 400AT</v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b">
            <v>0</v>
          </cell>
          <cell r="L902" t="str">
            <v/>
          </cell>
          <cell r="M902" t="str">
            <v/>
          </cell>
          <cell r="N902">
            <v>0</v>
          </cell>
          <cell r="O902" t="str">
            <v/>
          </cell>
          <cell r="P902">
            <v>2</v>
          </cell>
          <cell r="Q902">
            <v>2</v>
          </cell>
          <cell r="R902">
            <v>2</v>
          </cell>
          <cell r="S902" t="str">
            <v/>
          </cell>
          <cell r="T902" t="str">
            <v/>
          </cell>
          <cell r="U902" t="str">
            <v/>
          </cell>
          <cell r="V902">
            <v>22</v>
          </cell>
          <cell r="W902">
            <v>150</v>
          </cell>
          <cell r="X902">
            <v>24331.724999999999</v>
          </cell>
          <cell r="Y902">
            <v>1</v>
          </cell>
          <cell r="Z902">
            <v>0</v>
          </cell>
          <cell r="AA902" t="str">
            <v/>
          </cell>
          <cell r="AB902" t="str">
            <v/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8.5999999999999993E-2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8.5999999999999993E-2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</row>
        <row r="903">
          <cell r="A903" t="str">
            <v>LAS16.PPM17</v>
          </cell>
          <cell r="B903" t="str">
            <v>PPM</v>
          </cell>
          <cell r="C903" t="str">
            <v>17.2.14</v>
          </cell>
          <cell r="D903" t="str">
            <v>PDU</v>
          </cell>
          <cell r="E903" t="str">
            <v>Circuit Breakers -Secondary</v>
          </cell>
          <cell r="F903" t="str">
            <v>400AF / 400AT</v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b">
            <v>0</v>
          </cell>
          <cell r="L903" t="str">
            <v/>
          </cell>
          <cell r="M903" t="str">
            <v/>
          </cell>
          <cell r="N903">
            <v>0</v>
          </cell>
          <cell r="O903" t="str">
            <v/>
          </cell>
          <cell r="P903">
            <v>2</v>
          </cell>
          <cell r="Q903">
            <v>2</v>
          </cell>
          <cell r="R903">
            <v>2</v>
          </cell>
          <cell r="S903" t="str">
            <v/>
          </cell>
          <cell r="T903" t="str">
            <v/>
          </cell>
          <cell r="U903" t="str">
            <v/>
          </cell>
          <cell r="V903">
            <v>22</v>
          </cell>
          <cell r="W903">
            <v>150</v>
          </cell>
          <cell r="X903">
            <v>24331.724999999999</v>
          </cell>
          <cell r="Y903">
            <v>1</v>
          </cell>
          <cell r="Z903">
            <v>0</v>
          </cell>
          <cell r="AA903" t="str">
            <v/>
          </cell>
          <cell r="AB903" t="str">
            <v/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8.5999999999999993E-2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8.5999999999999993E-2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</row>
        <row r="904">
          <cell r="A904" t="str">
            <v>LAS16.PPM17</v>
          </cell>
          <cell r="B904" t="str">
            <v>PPM</v>
          </cell>
          <cell r="C904" t="str">
            <v>17.2.15</v>
          </cell>
          <cell r="D904" t="str">
            <v>PDU</v>
          </cell>
          <cell r="E904" t="str">
            <v>Circuit Breakers -Secondary</v>
          </cell>
          <cell r="F904" t="str">
            <v>400AF / 400AT</v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b">
            <v>0</v>
          </cell>
          <cell r="L904" t="str">
            <v/>
          </cell>
          <cell r="M904" t="str">
            <v/>
          </cell>
          <cell r="N904">
            <v>0</v>
          </cell>
          <cell r="O904" t="str">
            <v/>
          </cell>
          <cell r="P904">
            <v>2</v>
          </cell>
          <cell r="Q904">
            <v>2</v>
          </cell>
          <cell r="R904">
            <v>2</v>
          </cell>
          <cell r="S904" t="str">
            <v/>
          </cell>
          <cell r="T904" t="str">
            <v/>
          </cell>
          <cell r="U904" t="str">
            <v/>
          </cell>
          <cell r="V904">
            <v>22</v>
          </cell>
          <cell r="W904">
            <v>150</v>
          </cell>
          <cell r="X904">
            <v>24331.724999999999</v>
          </cell>
          <cell r="Y904">
            <v>1</v>
          </cell>
          <cell r="Z904">
            <v>0</v>
          </cell>
          <cell r="AA904" t="str">
            <v/>
          </cell>
          <cell r="AB904" t="str">
            <v/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8.5999999999999993E-2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8.5999999999999993E-2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</row>
        <row r="905">
          <cell r="A905" t="str">
            <v>LAS16.PPM17</v>
          </cell>
          <cell r="B905" t="str">
            <v>PPM</v>
          </cell>
          <cell r="C905" t="str">
            <v>17.2.16</v>
          </cell>
          <cell r="D905" t="str">
            <v>PDU</v>
          </cell>
          <cell r="E905" t="str">
            <v>Circuit Breakers -Secondary</v>
          </cell>
          <cell r="F905" t="str">
            <v>400AF / 400AT</v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b">
            <v>0</v>
          </cell>
          <cell r="L905" t="str">
            <v/>
          </cell>
          <cell r="M905" t="str">
            <v/>
          </cell>
          <cell r="N905">
            <v>0</v>
          </cell>
          <cell r="O905" t="str">
            <v/>
          </cell>
          <cell r="P905">
            <v>2</v>
          </cell>
          <cell r="Q905">
            <v>2</v>
          </cell>
          <cell r="R905">
            <v>2</v>
          </cell>
          <cell r="S905" t="str">
            <v/>
          </cell>
          <cell r="T905" t="str">
            <v/>
          </cell>
          <cell r="U905" t="str">
            <v/>
          </cell>
          <cell r="V905">
            <v>22</v>
          </cell>
          <cell r="W905">
            <v>150</v>
          </cell>
          <cell r="X905">
            <v>24331.724999999999</v>
          </cell>
          <cell r="Y905">
            <v>1</v>
          </cell>
          <cell r="Z905">
            <v>0</v>
          </cell>
          <cell r="AA905" t="str">
            <v/>
          </cell>
          <cell r="AB905" t="str">
            <v/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8.5999999999999993E-2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8.5999999999999993E-2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</row>
        <row r="906">
          <cell r="A906" t="str">
            <v>LAS16.PPM17</v>
          </cell>
          <cell r="B906" t="str">
            <v>PPM</v>
          </cell>
          <cell r="C906" t="str">
            <v>17.2.17</v>
          </cell>
          <cell r="D906" t="str">
            <v>PDU</v>
          </cell>
          <cell r="E906" t="str">
            <v>Circuit Breakers -Secondary</v>
          </cell>
          <cell r="F906" t="str">
            <v>400AF / 400AT</v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b">
            <v>0</v>
          </cell>
          <cell r="L906" t="str">
            <v/>
          </cell>
          <cell r="M906" t="str">
            <v/>
          </cell>
          <cell r="N906">
            <v>0</v>
          </cell>
          <cell r="O906" t="str">
            <v/>
          </cell>
          <cell r="P906">
            <v>2</v>
          </cell>
          <cell r="Q906">
            <v>2</v>
          </cell>
          <cell r="R906">
            <v>2</v>
          </cell>
          <cell r="S906" t="str">
            <v/>
          </cell>
          <cell r="T906" t="str">
            <v/>
          </cell>
          <cell r="U906" t="str">
            <v/>
          </cell>
          <cell r="V906">
            <v>22</v>
          </cell>
          <cell r="W906">
            <v>150</v>
          </cell>
          <cell r="X906">
            <v>24331.724999999999</v>
          </cell>
          <cell r="Y906">
            <v>1</v>
          </cell>
          <cell r="Z906">
            <v>0</v>
          </cell>
          <cell r="AA906" t="str">
            <v/>
          </cell>
          <cell r="AB906" t="str">
            <v/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8.5999999999999993E-2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8.5999999999999993E-2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</row>
        <row r="907">
          <cell r="A907" t="str">
            <v>LAS16.PPM17</v>
          </cell>
          <cell r="B907" t="str">
            <v>PPM</v>
          </cell>
          <cell r="C907" t="str">
            <v>17.2.18</v>
          </cell>
          <cell r="D907" t="str">
            <v>PDU</v>
          </cell>
          <cell r="E907" t="str">
            <v>Circuit Breakers -Secondary</v>
          </cell>
          <cell r="F907" t="str">
            <v>400AF / 400AT</v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b">
            <v>0</v>
          </cell>
          <cell r="L907" t="str">
            <v/>
          </cell>
          <cell r="M907" t="str">
            <v/>
          </cell>
          <cell r="N907">
            <v>0</v>
          </cell>
          <cell r="O907" t="str">
            <v/>
          </cell>
          <cell r="P907">
            <v>2</v>
          </cell>
          <cell r="Q907">
            <v>2</v>
          </cell>
          <cell r="R907">
            <v>2</v>
          </cell>
          <cell r="S907" t="str">
            <v/>
          </cell>
          <cell r="T907" t="str">
            <v/>
          </cell>
          <cell r="U907" t="str">
            <v/>
          </cell>
          <cell r="V907">
            <v>22</v>
          </cell>
          <cell r="W907">
            <v>150</v>
          </cell>
          <cell r="X907">
            <v>24331.724999999999</v>
          </cell>
          <cell r="Y907">
            <v>1</v>
          </cell>
          <cell r="Z907">
            <v>0</v>
          </cell>
          <cell r="AA907" t="str">
            <v/>
          </cell>
          <cell r="AB907" t="str">
            <v/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8.5999999999999993E-2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8.5999999999999993E-2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</row>
        <row r="908">
          <cell r="A908" t="str">
            <v>LAS16.PPM17</v>
          </cell>
          <cell r="B908" t="str">
            <v>PPM</v>
          </cell>
          <cell r="C908" t="str">
            <v>17.2.19</v>
          </cell>
          <cell r="D908" t="str">
            <v>PDU</v>
          </cell>
          <cell r="E908" t="str">
            <v>Circuit Breakers -Secondary</v>
          </cell>
          <cell r="F908" t="str">
            <v>400AF / 400AT</v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b">
            <v>0</v>
          </cell>
          <cell r="L908" t="str">
            <v/>
          </cell>
          <cell r="M908" t="str">
            <v/>
          </cell>
          <cell r="N908">
            <v>0</v>
          </cell>
          <cell r="O908" t="str">
            <v/>
          </cell>
          <cell r="P908">
            <v>2</v>
          </cell>
          <cell r="Q908">
            <v>2</v>
          </cell>
          <cell r="R908">
            <v>2</v>
          </cell>
          <cell r="S908" t="str">
            <v/>
          </cell>
          <cell r="T908" t="str">
            <v/>
          </cell>
          <cell r="U908" t="str">
            <v/>
          </cell>
          <cell r="V908">
            <v>22</v>
          </cell>
          <cell r="W908">
            <v>150</v>
          </cell>
          <cell r="X908">
            <v>24331.724999999999</v>
          </cell>
          <cell r="Y908">
            <v>1</v>
          </cell>
          <cell r="Z908">
            <v>0</v>
          </cell>
          <cell r="AA908" t="str">
            <v/>
          </cell>
          <cell r="AB908" t="str">
            <v/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8.5999999999999993E-2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8.5999999999999993E-2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</row>
        <row r="909">
          <cell r="A909" t="str">
            <v>LAS16.PPM17</v>
          </cell>
          <cell r="B909" t="str">
            <v>PPM</v>
          </cell>
          <cell r="C909" t="str">
            <v>17.2.20</v>
          </cell>
          <cell r="D909" t="str">
            <v>PDU</v>
          </cell>
          <cell r="E909" t="str">
            <v>Circuit Breakers -Secondary</v>
          </cell>
          <cell r="F909" t="str">
            <v>400AF / 400AT</v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b">
            <v>0</v>
          </cell>
          <cell r="L909" t="str">
            <v/>
          </cell>
          <cell r="M909" t="str">
            <v/>
          </cell>
          <cell r="N909">
            <v>0</v>
          </cell>
          <cell r="O909" t="str">
            <v/>
          </cell>
          <cell r="P909">
            <v>2</v>
          </cell>
          <cell r="Q909">
            <v>2</v>
          </cell>
          <cell r="R909">
            <v>2</v>
          </cell>
          <cell r="S909" t="str">
            <v/>
          </cell>
          <cell r="T909" t="str">
            <v/>
          </cell>
          <cell r="U909" t="str">
            <v/>
          </cell>
          <cell r="V909">
            <v>22</v>
          </cell>
          <cell r="W909">
            <v>150</v>
          </cell>
          <cell r="X909">
            <v>24331.724999999999</v>
          </cell>
          <cell r="Y909">
            <v>1</v>
          </cell>
          <cell r="Z909">
            <v>0</v>
          </cell>
          <cell r="AA909" t="str">
            <v/>
          </cell>
          <cell r="AB909" t="str">
            <v/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8.5999999999999993E-2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8.5999999999999993E-2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</row>
        <row r="910">
          <cell r="A910" t="str">
            <v>LAS16.PPM17</v>
          </cell>
          <cell r="B910" t="str">
            <v>PPM</v>
          </cell>
          <cell r="C910" t="str">
            <v>17.2.21</v>
          </cell>
          <cell r="D910" t="str">
            <v>PDU</v>
          </cell>
          <cell r="E910" t="str">
            <v>Circuit Breakers -Secondary</v>
          </cell>
          <cell r="F910" t="str">
            <v>400AF / 400AT</v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b">
            <v>0</v>
          </cell>
          <cell r="L910" t="str">
            <v/>
          </cell>
          <cell r="M910" t="str">
            <v/>
          </cell>
          <cell r="N910">
            <v>0</v>
          </cell>
          <cell r="O910" t="str">
            <v/>
          </cell>
          <cell r="P910">
            <v>2</v>
          </cell>
          <cell r="Q910">
            <v>2</v>
          </cell>
          <cell r="R910">
            <v>2</v>
          </cell>
          <cell r="S910" t="str">
            <v/>
          </cell>
          <cell r="T910" t="str">
            <v/>
          </cell>
          <cell r="U910" t="str">
            <v/>
          </cell>
          <cell r="V910">
            <v>22</v>
          </cell>
          <cell r="W910">
            <v>150</v>
          </cell>
          <cell r="X910">
            <v>24331.724999999999</v>
          </cell>
          <cell r="Y910">
            <v>1</v>
          </cell>
          <cell r="Z910">
            <v>0</v>
          </cell>
          <cell r="AA910" t="str">
            <v/>
          </cell>
          <cell r="AB910" t="str">
            <v/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8.5999999999999993E-2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8.5999999999999993E-2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</row>
        <row r="911">
          <cell r="A911" t="str">
            <v>LAS16.PPM17</v>
          </cell>
          <cell r="B911" t="str">
            <v>PPM</v>
          </cell>
          <cell r="C911" t="str">
            <v>17.2.22</v>
          </cell>
          <cell r="D911" t="str">
            <v>PDU</v>
          </cell>
          <cell r="E911" t="str">
            <v>Circuit Breakers -Secondary</v>
          </cell>
          <cell r="F911" t="str">
            <v>400AF / 400AT</v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b">
            <v>0</v>
          </cell>
          <cell r="L911" t="str">
            <v/>
          </cell>
          <cell r="M911" t="str">
            <v/>
          </cell>
          <cell r="N911">
            <v>0</v>
          </cell>
          <cell r="O911" t="str">
            <v/>
          </cell>
          <cell r="P911">
            <v>2</v>
          </cell>
          <cell r="Q911">
            <v>2</v>
          </cell>
          <cell r="R911">
            <v>2</v>
          </cell>
          <cell r="S911" t="str">
            <v/>
          </cell>
          <cell r="T911" t="str">
            <v/>
          </cell>
          <cell r="U911" t="str">
            <v/>
          </cell>
          <cell r="V911">
            <v>22</v>
          </cell>
          <cell r="W911">
            <v>150</v>
          </cell>
          <cell r="X911">
            <v>24331.724999999999</v>
          </cell>
          <cell r="Y911">
            <v>1</v>
          </cell>
          <cell r="Z911">
            <v>0</v>
          </cell>
          <cell r="AA911" t="str">
            <v/>
          </cell>
          <cell r="AB911" t="str">
            <v/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8.5999999999999993E-2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8.5999999999999993E-2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</row>
        <row r="912">
          <cell r="A912" t="str">
            <v>LAS16.PPM17</v>
          </cell>
          <cell r="B912" t="str">
            <v>PPM</v>
          </cell>
          <cell r="C912" t="str">
            <v>17.2.23</v>
          </cell>
          <cell r="D912" t="str">
            <v>PDU</v>
          </cell>
          <cell r="E912" t="str">
            <v>XFMR - Dry-Type, Large</v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b">
            <v>1</v>
          </cell>
          <cell r="L912">
            <v>45965</v>
          </cell>
          <cell r="M912" t="str">
            <v/>
          </cell>
          <cell r="N912">
            <v>1</v>
          </cell>
          <cell r="O912" t="str">
            <v/>
          </cell>
          <cell r="P912">
            <v>4</v>
          </cell>
          <cell r="Q912">
            <v>0</v>
          </cell>
          <cell r="R912">
            <v>4</v>
          </cell>
          <cell r="S912" t="str">
            <v>COMPLETED</v>
          </cell>
          <cell r="T912" t="str">
            <v>READY</v>
          </cell>
          <cell r="U912" t="str">
            <v/>
          </cell>
          <cell r="V912">
            <v>22</v>
          </cell>
          <cell r="W912">
            <v>150</v>
          </cell>
          <cell r="X912">
            <v>24331.724999999999</v>
          </cell>
          <cell r="Y912">
            <v>1</v>
          </cell>
          <cell r="Z912">
            <v>1</v>
          </cell>
          <cell r="AA912">
            <v>45970</v>
          </cell>
          <cell r="AB912" t="str">
            <v>Nov-2025</v>
          </cell>
          <cell r="AC912">
            <v>600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0.17199999999999999</v>
          </cell>
          <cell r="AI912">
            <v>21.5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0.17199999999999999</v>
          </cell>
          <cell r="AQ912">
            <v>21.5</v>
          </cell>
          <cell r="AR912">
            <v>0</v>
          </cell>
          <cell r="AS912">
            <v>621.5</v>
          </cell>
          <cell r="AT912">
            <v>621.5</v>
          </cell>
        </row>
        <row r="913">
          <cell r="A913" t="str">
            <v>LAS16.PPM17</v>
          </cell>
          <cell r="B913" t="str">
            <v>PPM</v>
          </cell>
          <cell r="C913" t="str">
            <v>17.2.24</v>
          </cell>
          <cell r="D913" t="str">
            <v>PDU</v>
          </cell>
          <cell r="E913" t="str">
            <v>XFMR - Dry-Type, Large</v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b">
            <v>1</v>
          </cell>
          <cell r="L913">
            <v>45965</v>
          </cell>
          <cell r="M913" t="str">
            <v/>
          </cell>
          <cell r="N913">
            <v>1</v>
          </cell>
          <cell r="O913" t="str">
            <v/>
          </cell>
          <cell r="P913">
            <v>4</v>
          </cell>
          <cell r="Q913">
            <v>0</v>
          </cell>
          <cell r="R913">
            <v>4</v>
          </cell>
          <cell r="S913" t="str">
            <v>COMPLETED</v>
          </cell>
          <cell r="T913" t="str">
            <v>READY</v>
          </cell>
          <cell r="U913" t="str">
            <v/>
          </cell>
          <cell r="V913">
            <v>22</v>
          </cell>
          <cell r="W913">
            <v>150</v>
          </cell>
          <cell r="X913">
            <v>24331.724999999999</v>
          </cell>
          <cell r="Y913">
            <v>1</v>
          </cell>
          <cell r="Z913">
            <v>1</v>
          </cell>
          <cell r="AA913">
            <v>45970</v>
          </cell>
          <cell r="AB913" t="str">
            <v>Nov-2025</v>
          </cell>
          <cell r="AC913">
            <v>600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0.17199999999999999</v>
          </cell>
          <cell r="AI913">
            <v>21.5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0.17199999999999999</v>
          </cell>
          <cell r="AQ913">
            <v>21.5</v>
          </cell>
          <cell r="AR913">
            <v>0</v>
          </cell>
          <cell r="AS913">
            <v>621.5</v>
          </cell>
          <cell r="AT913">
            <v>621.5</v>
          </cell>
        </row>
        <row r="914">
          <cell r="A914" t="str">
            <v>LAS16.PPM17</v>
          </cell>
          <cell r="B914" t="str">
            <v>PPM</v>
          </cell>
          <cell r="C914" t="str">
            <v>17.2.25</v>
          </cell>
          <cell r="D914" t="str">
            <v>PDU</v>
          </cell>
          <cell r="E914" t="str">
            <v>Switchboard</v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b">
            <v>0</v>
          </cell>
          <cell r="L914" t="str">
            <v/>
          </cell>
          <cell r="M914" t="str">
            <v/>
          </cell>
          <cell r="N914">
            <v>0</v>
          </cell>
          <cell r="O914" t="str">
            <v/>
          </cell>
          <cell r="P914">
            <v>4</v>
          </cell>
          <cell r="Q914">
            <v>4</v>
          </cell>
          <cell r="R914">
            <v>4</v>
          </cell>
          <cell r="S914" t="str">
            <v/>
          </cell>
          <cell r="T914" t="str">
            <v/>
          </cell>
          <cell r="U914" t="str">
            <v/>
          </cell>
          <cell r="V914">
            <v>22</v>
          </cell>
          <cell r="W914">
            <v>150</v>
          </cell>
          <cell r="X914">
            <v>24331.724999999999</v>
          </cell>
          <cell r="Y914">
            <v>1</v>
          </cell>
          <cell r="Z914">
            <v>0</v>
          </cell>
          <cell r="AA914" t="str">
            <v/>
          </cell>
          <cell r="AB914" t="str">
            <v/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0.17199999999999999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0.17199999999999999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</row>
        <row r="915">
          <cell r="A915" t="str">
            <v>LAS16.PPM17</v>
          </cell>
          <cell r="B915" t="str">
            <v>PPM</v>
          </cell>
          <cell r="C915" t="str">
            <v>17.2.26</v>
          </cell>
          <cell r="D915" t="str">
            <v>PDU</v>
          </cell>
          <cell r="E915" t="str">
            <v>Switchboard</v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b">
            <v>0</v>
          </cell>
          <cell r="L915" t="str">
            <v/>
          </cell>
          <cell r="M915" t="str">
            <v/>
          </cell>
          <cell r="N915">
            <v>0</v>
          </cell>
          <cell r="O915" t="str">
            <v/>
          </cell>
          <cell r="P915">
            <v>4</v>
          </cell>
          <cell r="Q915">
            <v>4</v>
          </cell>
          <cell r="R915">
            <v>4</v>
          </cell>
          <cell r="S915" t="str">
            <v/>
          </cell>
          <cell r="T915" t="str">
            <v/>
          </cell>
          <cell r="U915" t="str">
            <v/>
          </cell>
          <cell r="V915">
            <v>22</v>
          </cell>
          <cell r="W915">
            <v>150</v>
          </cell>
          <cell r="X915">
            <v>24331.724999999999</v>
          </cell>
          <cell r="Y915">
            <v>1</v>
          </cell>
          <cell r="Z915">
            <v>0</v>
          </cell>
          <cell r="AA915" t="str">
            <v/>
          </cell>
          <cell r="AB915" t="str">
            <v/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0.17199999999999999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0.17199999999999999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</row>
        <row r="916">
          <cell r="A916" t="str">
            <v>LAS16.PPM17</v>
          </cell>
          <cell r="B916" t="str">
            <v>PPM</v>
          </cell>
          <cell r="C916" t="str">
            <v>17.2.27</v>
          </cell>
          <cell r="D916" t="str">
            <v>PDU</v>
          </cell>
          <cell r="E916" t="str">
            <v>PDU Load Bank</v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b">
            <v>0</v>
          </cell>
          <cell r="L916" t="str">
            <v/>
          </cell>
          <cell r="M916" t="str">
            <v/>
          </cell>
          <cell r="N916">
            <v>0</v>
          </cell>
          <cell r="O916" t="str">
            <v/>
          </cell>
          <cell r="P916">
            <v>5</v>
          </cell>
          <cell r="Q916">
            <v>5</v>
          </cell>
          <cell r="R916">
            <v>5</v>
          </cell>
          <cell r="S916" t="str">
            <v/>
          </cell>
          <cell r="T916" t="str">
            <v/>
          </cell>
          <cell r="U916" t="str">
            <v/>
          </cell>
          <cell r="V916">
            <v>22</v>
          </cell>
          <cell r="W916">
            <v>150</v>
          </cell>
          <cell r="X916">
            <v>24331.724999999999</v>
          </cell>
          <cell r="Y916">
            <v>1</v>
          </cell>
          <cell r="Z916">
            <v>0</v>
          </cell>
          <cell r="AA916" t="str">
            <v/>
          </cell>
          <cell r="AB916" t="str">
            <v/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0.21499999999999997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0.21499999999999997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</row>
        <row r="917">
          <cell r="A917" t="str">
            <v>LAS16.PPM17</v>
          </cell>
          <cell r="B917" t="str">
            <v>PPM</v>
          </cell>
          <cell r="C917" t="str">
            <v>17.2.28</v>
          </cell>
          <cell r="D917" t="str">
            <v>PDU</v>
          </cell>
          <cell r="E917" t="str">
            <v>PDU Load Bank</v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b">
            <v>0</v>
          </cell>
          <cell r="L917" t="str">
            <v/>
          </cell>
          <cell r="M917" t="str">
            <v/>
          </cell>
          <cell r="N917">
            <v>0</v>
          </cell>
          <cell r="O917" t="str">
            <v/>
          </cell>
          <cell r="P917">
            <v>5</v>
          </cell>
          <cell r="Q917">
            <v>5</v>
          </cell>
          <cell r="R917">
            <v>5</v>
          </cell>
          <cell r="S917" t="str">
            <v/>
          </cell>
          <cell r="T917" t="str">
            <v/>
          </cell>
          <cell r="U917" t="str">
            <v/>
          </cell>
          <cell r="V917">
            <v>22</v>
          </cell>
          <cell r="W917">
            <v>150</v>
          </cell>
          <cell r="X917">
            <v>24331.724999999999</v>
          </cell>
          <cell r="Y917">
            <v>1</v>
          </cell>
          <cell r="Z917">
            <v>0</v>
          </cell>
          <cell r="AA917" t="str">
            <v/>
          </cell>
          <cell r="AB917" t="str">
            <v/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0.21499999999999997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0.21499999999999997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</row>
        <row r="918">
          <cell r="A918" t="str">
            <v>LAS16.PPM17</v>
          </cell>
          <cell r="B918" t="str">
            <v>PPM</v>
          </cell>
          <cell r="C918" t="str">
            <v>17.3.1</v>
          </cell>
          <cell r="D918" t="str">
            <v>Grounding</v>
          </cell>
          <cell r="E918" t="str">
            <v>Point-to-Point</v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b">
            <v>0</v>
          </cell>
          <cell r="L918" t="str">
            <v/>
          </cell>
          <cell r="M918" t="str">
            <v/>
          </cell>
          <cell r="N918">
            <v>0</v>
          </cell>
          <cell r="O918" t="str">
            <v/>
          </cell>
          <cell r="P918">
            <v>1.5</v>
          </cell>
          <cell r="Q918">
            <v>1.5</v>
          </cell>
          <cell r="R918">
            <v>1.5</v>
          </cell>
          <cell r="S918" t="str">
            <v/>
          </cell>
          <cell r="T918" t="str">
            <v/>
          </cell>
          <cell r="U918" t="str">
            <v/>
          </cell>
          <cell r="V918">
            <v>22</v>
          </cell>
          <cell r="W918">
            <v>150</v>
          </cell>
          <cell r="X918">
            <v>24331.724999999999</v>
          </cell>
          <cell r="Y918">
            <v>1</v>
          </cell>
          <cell r="Z918">
            <v>0</v>
          </cell>
          <cell r="AA918" t="str">
            <v/>
          </cell>
          <cell r="AB918" t="str">
            <v/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6.4500000000000002E-2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6.4500000000000002E-2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</row>
        <row r="919">
          <cell r="A919" t="str">
            <v>LAS16.PPM17</v>
          </cell>
          <cell r="B919" t="str">
            <v>PPM</v>
          </cell>
          <cell r="C919" t="str">
            <v>17.3.2</v>
          </cell>
          <cell r="D919" t="str">
            <v>Grounding</v>
          </cell>
          <cell r="E919" t="str">
            <v>Ground Resistance - Clamp</v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b">
            <v>0</v>
          </cell>
          <cell r="L919" t="str">
            <v/>
          </cell>
          <cell r="M919" t="str">
            <v/>
          </cell>
          <cell r="N919">
            <v>0</v>
          </cell>
          <cell r="O919" t="str">
            <v/>
          </cell>
          <cell r="P919">
            <v>2</v>
          </cell>
          <cell r="Q919">
            <v>2</v>
          </cell>
          <cell r="R919">
            <v>2</v>
          </cell>
          <cell r="S919" t="str">
            <v/>
          </cell>
          <cell r="T919" t="str">
            <v/>
          </cell>
          <cell r="U919" t="str">
            <v/>
          </cell>
          <cell r="V919">
            <v>22</v>
          </cell>
          <cell r="W919">
            <v>150</v>
          </cell>
          <cell r="X919">
            <v>24331.724999999999</v>
          </cell>
          <cell r="Y919">
            <v>1</v>
          </cell>
          <cell r="Z919">
            <v>0</v>
          </cell>
          <cell r="AA919" t="str">
            <v/>
          </cell>
          <cell r="AB919" t="str">
            <v/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8.5999999999999993E-2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8.5999999999999993E-2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</row>
        <row r="920">
          <cell r="A920" t="str">
            <v>LAS16.PPM18</v>
          </cell>
          <cell r="B920" t="str">
            <v>PPM</v>
          </cell>
          <cell r="C920" t="str">
            <v>18.1.1</v>
          </cell>
          <cell r="D920" t="str">
            <v>Main Switchgear</v>
          </cell>
          <cell r="E920" t="str">
            <v>Switchboard</v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b">
            <v>0</v>
          </cell>
          <cell r="L920" t="str">
            <v/>
          </cell>
          <cell r="M920" t="str">
            <v/>
          </cell>
          <cell r="N920">
            <v>0</v>
          </cell>
          <cell r="O920" t="str">
            <v/>
          </cell>
          <cell r="P920">
            <v>4</v>
          </cell>
          <cell r="Q920">
            <v>4</v>
          </cell>
          <cell r="R920">
            <v>4</v>
          </cell>
          <cell r="S920" t="str">
            <v/>
          </cell>
          <cell r="T920" t="str">
            <v/>
          </cell>
          <cell r="U920" t="str">
            <v/>
          </cell>
          <cell r="V920">
            <v>23</v>
          </cell>
          <cell r="W920">
            <v>150</v>
          </cell>
          <cell r="X920">
            <v>24331.724999999999</v>
          </cell>
          <cell r="Y920">
            <v>1</v>
          </cell>
          <cell r="Z920">
            <v>0</v>
          </cell>
          <cell r="AA920" t="str">
            <v/>
          </cell>
          <cell r="AB920" t="str">
            <v/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0.17199999999999999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0.17199999999999999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</row>
        <row r="921">
          <cell r="A921" t="str">
            <v>LAS16.PPM18</v>
          </cell>
          <cell r="B921" t="str">
            <v>PPM</v>
          </cell>
          <cell r="C921" t="str">
            <v>18.1.2</v>
          </cell>
          <cell r="D921" t="str">
            <v>Main Switchgear</v>
          </cell>
          <cell r="E921" t="str">
            <v>Circuit Breakers -Primary</v>
          </cell>
          <cell r="F921" t="str">
            <v>5000AF / 4200AT</v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b">
            <v>0</v>
          </cell>
          <cell r="L921" t="str">
            <v/>
          </cell>
          <cell r="M921" t="str">
            <v/>
          </cell>
          <cell r="N921">
            <v>0</v>
          </cell>
          <cell r="O921" t="str">
            <v/>
          </cell>
          <cell r="P921">
            <v>4</v>
          </cell>
          <cell r="Q921">
            <v>4</v>
          </cell>
          <cell r="R921">
            <v>4</v>
          </cell>
          <cell r="S921" t="str">
            <v/>
          </cell>
          <cell r="T921" t="str">
            <v/>
          </cell>
          <cell r="U921" t="str">
            <v/>
          </cell>
          <cell r="V921">
            <v>23</v>
          </cell>
          <cell r="W921">
            <v>150</v>
          </cell>
          <cell r="X921">
            <v>24331.724999999999</v>
          </cell>
          <cell r="Y921">
            <v>1</v>
          </cell>
          <cell r="Z921">
            <v>0</v>
          </cell>
          <cell r="AA921" t="str">
            <v/>
          </cell>
          <cell r="AB921" t="str">
            <v/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0.17199999999999999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0.17199999999999999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</row>
        <row r="922">
          <cell r="A922" t="str">
            <v>LAS16.PPM18</v>
          </cell>
          <cell r="B922" t="str">
            <v>PPM</v>
          </cell>
          <cell r="C922" t="str">
            <v>18.1.3</v>
          </cell>
          <cell r="D922" t="str">
            <v>Main Switchgear</v>
          </cell>
          <cell r="E922" t="str">
            <v>Circuit Breakers -Primary</v>
          </cell>
          <cell r="F922" t="str">
            <v>5000AF / 4200AT</v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b">
            <v>0</v>
          </cell>
          <cell r="L922" t="str">
            <v/>
          </cell>
          <cell r="M922" t="str">
            <v/>
          </cell>
          <cell r="N922">
            <v>0</v>
          </cell>
          <cell r="O922" t="str">
            <v/>
          </cell>
          <cell r="P922">
            <v>4</v>
          </cell>
          <cell r="Q922">
            <v>4</v>
          </cell>
          <cell r="R922">
            <v>4</v>
          </cell>
          <cell r="S922" t="str">
            <v/>
          </cell>
          <cell r="T922" t="str">
            <v/>
          </cell>
          <cell r="U922" t="str">
            <v/>
          </cell>
          <cell r="V922">
            <v>23</v>
          </cell>
          <cell r="W922">
            <v>150</v>
          </cell>
          <cell r="X922">
            <v>24331.724999999999</v>
          </cell>
          <cell r="Y922">
            <v>1</v>
          </cell>
          <cell r="Z922">
            <v>0</v>
          </cell>
          <cell r="AA922" t="str">
            <v/>
          </cell>
          <cell r="AB922" t="str">
            <v/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0.17199999999999999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0.17199999999999999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</row>
        <row r="923">
          <cell r="A923" t="str">
            <v>LAS16.PPM18</v>
          </cell>
          <cell r="B923" t="str">
            <v>PPM</v>
          </cell>
          <cell r="C923" t="str">
            <v>18.1.4</v>
          </cell>
          <cell r="D923" t="str">
            <v>Main Switchgear</v>
          </cell>
          <cell r="E923" t="str">
            <v>Circuit Breakers -Primary</v>
          </cell>
          <cell r="F923" t="str">
            <v>400AF / 400AT</v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b">
            <v>0</v>
          </cell>
          <cell r="L923" t="str">
            <v/>
          </cell>
          <cell r="M923" t="str">
            <v/>
          </cell>
          <cell r="N923">
            <v>0</v>
          </cell>
          <cell r="O923" t="str">
            <v/>
          </cell>
          <cell r="P923">
            <v>3</v>
          </cell>
          <cell r="Q923">
            <v>3</v>
          </cell>
          <cell r="R923">
            <v>3</v>
          </cell>
          <cell r="S923" t="str">
            <v/>
          </cell>
          <cell r="T923" t="str">
            <v/>
          </cell>
          <cell r="U923" t="str">
            <v/>
          </cell>
          <cell r="V923">
            <v>23</v>
          </cell>
          <cell r="W923">
            <v>150</v>
          </cell>
          <cell r="X923">
            <v>24331.724999999999</v>
          </cell>
          <cell r="Y923">
            <v>1</v>
          </cell>
          <cell r="Z923">
            <v>0</v>
          </cell>
          <cell r="AA923" t="str">
            <v/>
          </cell>
          <cell r="AB923" t="str">
            <v/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0.129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0.129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</row>
        <row r="924">
          <cell r="A924" t="str">
            <v>LAS16.PPM18</v>
          </cell>
          <cell r="B924" t="str">
            <v>PPM</v>
          </cell>
          <cell r="C924" t="str">
            <v>18.1.5</v>
          </cell>
          <cell r="D924" t="str">
            <v>Main Switchgear</v>
          </cell>
          <cell r="E924" t="str">
            <v>Circuit Breakers -Primary</v>
          </cell>
          <cell r="F924" t="str">
            <v>400AF / 400AT</v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b">
            <v>0</v>
          </cell>
          <cell r="L924" t="str">
            <v/>
          </cell>
          <cell r="M924" t="str">
            <v/>
          </cell>
          <cell r="N924">
            <v>0</v>
          </cell>
          <cell r="O924" t="str">
            <v/>
          </cell>
          <cell r="P924">
            <v>3</v>
          </cell>
          <cell r="Q924">
            <v>3</v>
          </cell>
          <cell r="R924">
            <v>3</v>
          </cell>
          <cell r="S924" t="str">
            <v/>
          </cell>
          <cell r="T924" t="str">
            <v/>
          </cell>
          <cell r="U924" t="str">
            <v/>
          </cell>
          <cell r="V924">
            <v>23</v>
          </cell>
          <cell r="W924">
            <v>150</v>
          </cell>
          <cell r="X924">
            <v>24331.724999999999</v>
          </cell>
          <cell r="Y924">
            <v>1</v>
          </cell>
          <cell r="Z924">
            <v>0</v>
          </cell>
          <cell r="AA924" t="str">
            <v/>
          </cell>
          <cell r="AB924" t="str">
            <v/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0.129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0.129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</row>
        <row r="925">
          <cell r="A925" t="str">
            <v>LAS16.PPM18</v>
          </cell>
          <cell r="B925" t="str">
            <v>PPM</v>
          </cell>
          <cell r="C925" t="str">
            <v>18.1.6</v>
          </cell>
          <cell r="D925" t="str">
            <v>Main Switchgear</v>
          </cell>
          <cell r="E925" t="str">
            <v>Circuit Breakers -Primary</v>
          </cell>
          <cell r="F925" t="str">
            <v>600AF / 400 AT</v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b">
            <v>0</v>
          </cell>
          <cell r="L925" t="str">
            <v/>
          </cell>
          <cell r="M925" t="str">
            <v/>
          </cell>
          <cell r="N925">
            <v>0</v>
          </cell>
          <cell r="O925" t="str">
            <v/>
          </cell>
          <cell r="P925">
            <v>3</v>
          </cell>
          <cell r="Q925">
            <v>3</v>
          </cell>
          <cell r="R925">
            <v>3</v>
          </cell>
          <cell r="S925" t="str">
            <v/>
          </cell>
          <cell r="T925" t="str">
            <v/>
          </cell>
          <cell r="U925" t="str">
            <v/>
          </cell>
          <cell r="V925">
            <v>23</v>
          </cell>
          <cell r="W925">
            <v>150</v>
          </cell>
          <cell r="X925">
            <v>24331.724999999999</v>
          </cell>
          <cell r="Y925">
            <v>1</v>
          </cell>
          <cell r="Z925">
            <v>0</v>
          </cell>
          <cell r="AA925" t="str">
            <v/>
          </cell>
          <cell r="AB925" t="str">
            <v/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0.129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0.129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</row>
        <row r="926">
          <cell r="A926" t="str">
            <v>LAS16.PPM18</v>
          </cell>
          <cell r="B926" t="str">
            <v>PPM</v>
          </cell>
          <cell r="C926" t="str">
            <v>18.1.7</v>
          </cell>
          <cell r="D926" t="str">
            <v>Main Switchgear</v>
          </cell>
          <cell r="E926" t="str">
            <v>Circuit Breakers -Primary</v>
          </cell>
          <cell r="F926" t="str">
            <v>600AF / 400 AT</v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b">
            <v>0</v>
          </cell>
          <cell r="L926" t="str">
            <v/>
          </cell>
          <cell r="M926" t="str">
            <v/>
          </cell>
          <cell r="N926">
            <v>0</v>
          </cell>
          <cell r="O926" t="str">
            <v/>
          </cell>
          <cell r="P926">
            <v>3</v>
          </cell>
          <cell r="Q926">
            <v>3</v>
          </cell>
          <cell r="R926">
            <v>3</v>
          </cell>
          <cell r="S926" t="str">
            <v/>
          </cell>
          <cell r="T926" t="str">
            <v/>
          </cell>
          <cell r="U926" t="str">
            <v/>
          </cell>
          <cell r="V926">
            <v>23</v>
          </cell>
          <cell r="W926">
            <v>150</v>
          </cell>
          <cell r="X926">
            <v>24331.724999999999</v>
          </cell>
          <cell r="Y926">
            <v>1</v>
          </cell>
          <cell r="Z926">
            <v>0</v>
          </cell>
          <cell r="AA926" t="str">
            <v/>
          </cell>
          <cell r="AB926" t="str">
            <v/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0.129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0.129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</row>
        <row r="927">
          <cell r="A927" t="str">
            <v>LAS16.PPM18</v>
          </cell>
          <cell r="B927" t="str">
            <v>PPM</v>
          </cell>
          <cell r="C927" t="str">
            <v>18.1.8</v>
          </cell>
          <cell r="D927" t="str">
            <v>Main Switchgear</v>
          </cell>
          <cell r="E927" t="str">
            <v>Circuit Breakers -Primary</v>
          </cell>
          <cell r="F927" t="str">
            <v>600AF / 400 AT</v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b">
            <v>0</v>
          </cell>
          <cell r="L927" t="str">
            <v/>
          </cell>
          <cell r="M927" t="str">
            <v/>
          </cell>
          <cell r="N927">
            <v>0</v>
          </cell>
          <cell r="O927" t="str">
            <v/>
          </cell>
          <cell r="P927">
            <v>3</v>
          </cell>
          <cell r="Q927">
            <v>3</v>
          </cell>
          <cell r="R927">
            <v>3</v>
          </cell>
          <cell r="S927" t="str">
            <v/>
          </cell>
          <cell r="T927" t="str">
            <v/>
          </cell>
          <cell r="U927" t="str">
            <v/>
          </cell>
          <cell r="V927">
            <v>23</v>
          </cell>
          <cell r="W927">
            <v>150</v>
          </cell>
          <cell r="X927">
            <v>24331.724999999999</v>
          </cell>
          <cell r="Y927">
            <v>1</v>
          </cell>
          <cell r="Z927">
            <v>0</v>
          </cell>
          <cell r="AA927" t="str">
            <v/>
          </cell>
          <cell r="AB927" t="str">
            <v/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0.129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0.129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</row>
        <row r="928">
          <cell r="A928" t="str">
            <v>LAS16.PPM18</v>
          </cell>
          <cell r="B928" t="str">
            <v>PPM</v>
          </cell>
          <cell r="C928" t="str">
            <v>18.1.9</v>
          </cell>
          <cell r="D928" t="str">
            <v>Main Switchgear</v>
          </cell>
          <cell r="E928" t="str">
            <v>Circuit Breakers -Primary</v>
          </cell>
          <cell r="F928" t="str">
            <v>1200AF / 800AT</v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b">
            <v>0</v>
          </cell>
          <cell r="L928" t="str">
            <v/>
          </cell>
          <cell r="M928" t="str">
            <v/>
          </cell>
          <cell r="N928">
            <v>0</v>
          </cell>
          <cell r="O928" t="str">
            <v/>
          </cell>
          <cell r="P928">
            <v>3</v>
          </cell>
          <cell r="Q928">
            <v>3</v>
          </cell>
          <cell r="R928">
            <v>3</v>
          </cell>
          <cell r="S928" t="str">
            <v/>
          </cell>
          <cell r="T928" t="str">
            <v/>
          </cell>
          <cell r="U928" t="str">
            <v/>
          </cell>
          <cell r="V928">
            <v>23</v>
          </cell>
          <cell r="W928">
            <v>150</v>
          </cell>
          <cell r="X928">
            <v>24331.724999999999</v>
          </cell>
          <cell r="Y928">
            <v>1</v>
          </cell>
          <cell r="Z928">
            <v>0</v>
          </cell>
          <cell r="AA928" t="str">
            <v/>
          </cell>
          <cell r="AB928" t="str">
            <v/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0.129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0.129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</row>
        <row r="929">
          <cell r="A929" t="str">
            <v>LAS16.PPM18</v>
          </cell>
          <cell r="B929" t="str">
            <v>PPM</v>
          </cell>
          <cell r="C929" t="str">
            <v>18.1.10</v>
          </cell>
          <cell r="D929" t="str">
            <v>Main Switchgear</v>
          </cell>
          <cell r="E929" t="str">
            <v>Circuit Breakers -Primary</v>
          </cell>
          <cell r="F929" t="str">
            <v>1200AF / 800AT</v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b">
            <v>0</v>
          </cell>
          <cell r="L929" t="str">
            <v/>
          </cell>
          <cell r="M929" t="str">
            <v/>
          </cell>
          <cell r="N929">
            <v>0</v>
          </cell>
          <cell r="O929" t="str">
            <v/>
          </cell>
          <cell r="P929">
            <v>3</v>
          </cell>
          <cell r="Q929">
            <v>3</v>
          </cell>
          <cell r="R929">
            <v>3</v>
          </cell>
          <cell r="S929" t="str">
            <v/>
          </cell>
          <cell r="T929" t="str">
            <v/>
          </cell>
          <cell r="U929" t="str">
            <v/>
          </cell>
          <cell r="V929">
            <v>23</v>
          </cell>
          <cell r="W929">
            <v>150</v>
          </cell>
          <cell r="X929">
            <v>24331.724999999999</v>
          </cell>
          <cell r="Y929">
            <v>1</v>
          </cell>
          <cell r="Z929">
            <v>0</v>
          </cell>
          <cell r="AA929" t="str">
            <v/>
          </cell>
          <cell r="AB929" t="str">
            <v/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0.129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0.129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</row>
        <row r="930">
          <cell r="A930" t="str">
            <v>LAS16.PPM18</v>
          </cell>
          <cell r="B930" t="str">
            <v>PPM</v>
          </cell>
          <cell r="C930" t="str">
            <v>18.1.11</v>
          </cell>
          <cell r="D930" t="str">
            <v>Main Switchgear</v>
          </cell>
          <cell r="E930" t="str">
            <v>Circuit Breakers -Primary</v>
          </cell>
          <cell r="F930" t="str">
            <v>2000AF / 1600AT</v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b">
            <v>0</v>
          </cell>
          <cell r="L930" t="str">
            <v/>
          </cell>
          <cell r="M930" t="str">
            <v/>
          </cell>
          <cell r="N930">
            <v>0</v>
          </cell>
          <cell r="O930" t="str">
            <v/>
          </cell>
          <cell r="P930">
            <v>3</v>
          </cell>
          <cell r="Q930">
            <v>3</v>
          </cell>
          <cell r="R930">
            <v>3</v>
          </cell>
          <cell r="S930" t="str">
            <v/>
          </cell>
          <cell r="T930" t="str">
            <v/>
          </cell>
          <cell r="U930" t="str">
            <v/>
          </cell>
          <cell r="V930">
            <v>23</v>
          </cell>
          <cell r="W930">
            <v>150</v>
          </cell>
          <cell r="X930">
            <v>24331.724999999999</v>
          </cell>
          <cell r="Y930">
            <v>1</v>
          </cell>
          <cell r="Z930">
            <v>0</v>
          </cell>
          <cell r="AA930" t="str">
            <v/>
          </cell>
          <cell r="AB930" t="str">
            <v/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0.129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0.129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</row>
        <row r="931">
          <cell r="A931" t="str">
            <v>LAS16.PPM18</v>
          </cell>
          <cell r="B931" t="str">
            <v>PPM</v>
          </cell>
          <cell r="C931" t="str">
            <v>18.1.12</v>
          </cell>
          <cell r="D931" t="str">
            <v>Main Switchgear</v>
          </cell>
          <cell r="E931" t="str">
            <v>Circuit Breakers -Primary</v>
          </cell>
          <cell r="F931" t="str">
            <v>2000AF / 1600AT</v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b">
            <v>0</v>
          </cell>
          <cell r="L931" t="str">
            <v/>
          </cell>
          <cell r="M931" t="str">
            <v/>
          </cell>
          <cell r="N931">
            <v>0</v>
          </cell>
          <cell r="O931" t="str">
            <v/>
          </cell>
          <cell r="P931">
            <v>3</v>
          </cell>
          <cell r="Q931">
            <v>3</v>
          </cell>
          <cell r="R931">
            <v>3</v>
          </cell>
          <cell r="S931" t="str">
            <v/>
          </cell>
          <cell r="T931" t="str">
            <v/>
          </cell>
          <cell r="U931" t="str">
            <v/>
          </cell>
          <cell r="V931">
            <v>23</v>
          </cell>
          <cell r="W931">
            <v>150</v>
          </cell>
          <cell r="X931">
            <v>24331.724999999999</v>
          </cell>
          <cell r="Y931">
            <v>1</v>
          </cell>
          <cell r="Z931">
            <v>0</v>
          </cell>
          <cell r="AA931" t="str">
            <v/>
          </cell>
          <cell r="AB931" t="str">
            <v/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0.129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0.129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</row>
        <row r="932">
          <cell r="A932" t="str">
            <v>LAS16.PPM18</v>
          </cell>
          <cell r="B932" t="str">
            <v>PPM</v>
          </cell>
          <cell r="C932" t="str">
            <v>18.1.13</v>
          </cell>
          <cell r="D932" t="str">
            <v>Main Switchgear</v>
          </cell>
          <cell r="E932" t="str">
            <v>Circuit Breakers -Primary</v>
          </cell>
          <cell r="F932" t="str">
            <v>2000AF / 1600AT</v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b">
            <v>0</v>
          </cell>
          <cell r="L932" t="str">
            <v/>
          </cell>
          <cell r="M932" t="str">
            <v/>
          </cell>
          <cell r="N932">
            <v>0</v>
          </cell>
          <cell r="O932" t="str">
            <v/>
          </cell>
          <cell r="P932">
            <v>3</v>
          </cell>
          <cell r="Q932">
            <v>3</v>
          </cell>
          <cell r="R932">
            <v>3</v>
          </cell>
          <cell r="S932" t="str">
            <v/>
          </cell>
          <cell r="T932" t="str">
            <v/>
          </cell>
          <cell r="U932" t="str">
            <v/>
          </cell>
          <cell r="V932">
            <v>23</v>
          </cell>
          <cell r="W932">
            <v>150</v>
          </cell>
          <cell r="X932">
            <v>24331.724999999999</v>
          </cell>
          <cell r="Y932">
            <v>1</v>
          </cell>
          <cell r="Z932">
            <v>0</v>
          </cell>
          <cell r="AA932" t="str">
            <v/>
          </cell>
          <cell r="AB932" t="str">
            <v/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0.129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0.129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</row>
        <row r="933">
          <cell r="A933" t="str">
            <v>LAS16.PPM18</v>
          </cell>
          <cell r="B933" t="str">
            <v>PPM</v>
          </cell>
          <cell r="C933" t="str">
            <v>18.1.14</v>
          </cell>
          <cell r="D933" t="str">
            <v>Main Switchgear</v>
          </cell>
          <cell r="E933" t="str">
            <v>Circuit Breakers -Primary</v>
          </cell>
          <cell r="F933" t="str">
            <v>2000AF / 1600AT</v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b">
            <v>0</v>
          </cell>
          <cell r="L933" t="str">
            <v/>
          </cell>
          <cell r="M933" t="str">
            <v/>
          </cell>
          <cell r="N933">
            <v>0</v>
          </cell>
          <cell r="O933" t="str">
            <v/>
          </cell>
          <cell r="P933">
            <v>3</v>
          </cell>
          <cell r="Q933">
            <v>3</v>
          </cell>
          <cell r="R933">
            <v>3</v>
          </cell>
          <cell r="S933" t="str">
            <v/>
          </cell>
          <cell r="T933" t="str">
            <v/>
          </cell>
          <cell r="U933" t="str">
            <v/>
          </cell>
          <cell r="V933">
            <v>23</v>
          </cell>
          <cell r="W933">
            <v>150</v>
          </cell>
          <cell r="X933">
            <v>24331.724999999999</v>
          </cell>
          <cell r="Y933">
            <v>1</v>
          </cell>
          <cell r="Z933">
            <v>0</v>
          </cell>
          <cell r="AA933" t="str">
            <v/>
          </cell>
          <cell r="AB933" t="str">
            <v/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0.129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0.129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</row>
        <row r="934">
          <cell r="A934" t="str">
            <v>LAS16.PPM18</v>
          </cell>
          <cell r="B934" t="str">
            <v>PPM</v>
          </cell>
          <cell r="C934" t="str">
            <v>18.1.15</v>
          </cell>
          <cell r="D934" t="str">
            <v>Main Switchgear</v>
          </cell>
          <cell r="E934" t="str">
            <v>Circuit Breakers -Primary</v>
          </cell>
          <cell r="F934" t="str">
            <v>2000AF / 1600AT</v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b">
            <v>0</v>
          </cell>
          <cell r="L934" t="str">
            <v/>
          </cell>
          <cell r="M934" t="str">
            <v/>
          </cell>
          <cell r="N934">
            <v>0</v>
          </cell>
          <cell r="O934" t="str">
            <v/>
          </cell>
          <cell r="P934">
            <v>3</v>
          </cell>
          <cell r="Q934">
            <v>3</v>
          </cell>
          <cell r="R934">
            <v>3</v>
          </cell>
          <cell r="S934" t="str">
            <v/>
          </cell>
          <cell r="T934" t="str">
            <v/>
          </cell>
          <cell r="U934" t="str">
            <v/>
          </cell>
          <cell r="V934">
            <v>23</v>
          </cell>
          <cell r="W934">
            <v>150</v>
          </cell>
          <cell r="X934">
            <v>24331.724999999999</v>
          </cell>
          <cell r="Y934">
            <v>1</v>
          </cell>
          <cell r="Z934">
            <v>0</v>
          </cell>
          <cell r="AA934" t="str">
            <v/>
          </cell>
          <cell r="AB934" t="str">
            <v/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0.129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0.129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</row>
        <row r="935">
          <cell r="A935" t="str">
            <v>LAS16.PPM18</v>
          </cell>
          <cell r="B935" t="str">
            <v>PPM</v>
          </cell>
          <cell r="C935" t="str">
            <v>18.1.16</v>
          </cell>
          <cell r="D935" t="str">
            <v>Main Switchgear</v>
          </cell>
          <cell r="E935" t="str">
            <v>Circuit Breakers -Primary</v>
          </cell>
          <cell r="F935" t="str">
            <v>2000AF / 1600AT</v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b">
            <v>0</v>
          </cell>
          <cell r="L935" t="str">
            <v/>
          </cell>
          <cell r="M935" t="str">
            <v/>
          </cell>
          <cell r="N935">
            <v>0</v>
          </cell>
          <cell r="O935" t="str">
            <v/>
          </cell>
          <cell r="P935">
            <v>3</v>
          </cell>
          <cell r="Q935">
            <v>3</v>
          </cell>
          <cell r="R935">
            <v>3</v>
          </cell>
          <cell r="S935" t="str">
            <v/>
          </cell>
          <cell r="T935" t="str">
            <v/>
          </cell>
          <cell r="U935" t="str">
            <v/>
          </cell>
          <cell r="V935">
            <v>23</v>
          </cell>
          <cell r="W935">
            <v>150</v>
          </cell>
          <cell r="X935">
            <v>24331.724999999999</v>
          </cell>
          <cell r="Y935">
            <v>1</v>
          </cell>
          <cell r="Z935">
            <v>0</v>
          </cell>
          <cell r="AA935" t="str">
            <v/>
          </cell>
          <cell r="AB935" t="str">
            <v/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0.129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0.129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</row>
        <row r="936">
          <cell r="A936" t="str">
            <v>LAS16.PPM18</v>
          </cell>
          <cell r="B936" t="str">
            <v>PPM</v>
          </cell>
          <cell r="C936" t="str">
            <v>18.1.17</v>
          </cell>
          <cell r="D936" t="str">
            <v>Main Switchgear</v>
          </cell>
          <cell r="E936" t="str">
            <v>Circuit Breakers -Primary</v>
          </cell>
          <cell r="F936" t="str">
            <v>3000AT / 2500AT</v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b">
            <v>0</v>
          </cell>
          <cell r="L936" t="str">
            <v/>
          </cell>
          <cell r="M936" t="str">
            <v/>
          </cell>
          <cell r="N936">
            <v>0</v>
          </cell>
          <cell r="O936" t="str">
            <v/>
          </cell>
          <cell r="P936">
            <v>3</v>
          </cell>
          <cell r="Q936">
            <v>3</v>
          </cell>
          <cell r="R936">
            <v>3</v>
          </cell>
          <cell r="S936" t="str">
            <v/>
          </cell>
          <cell r="T936" t="str">
            <v/>
          </cell>
          <cell r="U936" t="str">
            <v/>
          </cell>
          <cell r="V936">
            <v>23</v>
          </cell>
          <cell r="W936">
            <v>150</v>
          </cell>
          <cell r="X936">
            <v>24331.724999999999</v>
          </cell>
          <cell r="Y936">
            <v>1</v>
          </cell>
          <cell r="Z936">
            <v>0</v>
          </cell>
          <cell r="AA936" t="str">
            <v/>
          </cell>
          <cell r="AB936" t="str">
            <v/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0.129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0.129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</row>
        <row r="937">
          <cell r="A937" t="str">
            <v>LAS16.PPM18</v>
          </cell>
          <cell r="B937" t="str">
            <v>PPM</v>
          </cell>
          <cell r="C937" t="str">
            <v>18.1.18</v>
          </cell>
          <cell r="D937" t="str">
            <v>Main Switchgear</v>
          </cell>
          <cell r="E937" t="str">
            <v>Circuit Breakers -Primary</v>
          </cell>
          <cell r="F937" t="str">
            <v>3000AT / 2500AT</v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b">
            <v>0</v>
          </cell>
          <cell r="L937" t="str">
            <v/>
          </cell>
          <cell r="M937" t="str">
            <v/>
          </cell>
          <cell r="N937">
            <v>0</v>
          </cell>
          <cell r="O937" t="str">
            <v/>
          </cell>
          <cell r="P937">
            <v>3</v>
          </cell>
          <cell r="Q937">
            <v>3</v>
          </cell>
          <cell r="R937">
            <v>3</v>
          </cell>
          <cell r="S937" t="str">
            <v/>
          </cell>
          <cell r="T937" t="str">
            <v/>
          </cell>
          <cell r="U937" t="str">
            <v/>
          </cell>
          <cell r="V937">
            <v>23</v>
          </cell>
          <cell r="W937">
            <v>150</v>
          </cell>
          <cell r="X937">
            <v>24331.724999999999</v>
          </cell>
          <cell r="Y937">
            <v>1</v>
          </cell>
          <cell r="Z937">
            <v>0</v>
          </cell>
          <cell r="AA937" t="str">
            <v/>
          </cell>
          <cell r="AB937" t="str">
            <v/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0.129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0.129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</row>
        <row r="938">
          <cell r="A938" t="str">
            <v>LAS16.PPM18</v>
          </cell>
          <cell r="B938" t="str">
            <v>PPM</v>
          </cell>
          <cell r="C938" t="str">
            <v>18.1.19</v>
          </cell>
          <cell r="D938" t="str">
            <v>Main Switchgear</v>
          </cell>
          <cell r="E938" t="str">
            <v>Circuit Breakers -Primary</v>
          </cell>
          <cell r="F938" t="str">
            <v>HLP02A MAIN</v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b">
            <v>0</v>
          </cell>
          <cell r="L938" t="str">
            <v/>
          </cell>
          <cell r="M938" t="str">
            <v/>
          </cell>
          <cell r="N938">
            <v>0</v>
          </cell>
          <cell r="O938" t="str">
            <v/>
          </cell>
          <cell r="P938">
            <v>3</v>
          </cell>
          <cell r="Q938">
            <v>3</v>
          </cell>
          <cell r="R938">
            <v>3</v>
          </cell>
          <cell r="S938" t="str">
            <v/>
          </cell>
          <cell r="T938" t="str">
            <v/>
          </cell>
          <cell r="U938" t="str">
            <v/>
          </cell>
          <cell r="V938">
            <v>23</v>
          </cell>
          <cell r="W938">
            <v>150</v>
          </cell>
          <cell r="X938">
            <v>24331.724999999999</v>
          </cell>
          <cell r="Y938">
            <v>1</v>
          </cell>
          <cell r="Z938">
            <v>0</v>
          </cell>
          <cell r="AA938" t="str">
            <v/>
          </cell>
          <cell r="AB938" t="str">
            <v/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0.129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0.129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</row>
        <row r="939">
          <cell r="A939" t="str">
            <v>LAS16.PPM18</v>
          </cell>
          <cell r="B939" t="str">
            <v>PPM</v>
          </cell>
          <cell r="C939" t="str">
            <v>18.1.20</v>
          </cell>
          <cell r="D939" t="str">
            <v>Main Switchgear</v>
          </cell>
          <cell r="E939" t="str">
            <v>LV Cables</v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b">
            <v>0</v>
          </cell>
          <cell r="L939" t="str">
            <v/>
          </cell>
          <cell r="M939" t="str">
            <v/>
          </cell>
          <cell r="N939">
            <v>0</v>
          </cell>
          <cell r="O939" t="str">
            <v/>
          </cell>
          <cell r="P939">
            <v>18.600000000000001</v>
          </cell>
          <cell r="Q939">
            <v>18.600000000000001</v>
          </cell>
          <cell r="R939">
            <v>18.600000000000001</v>
          </cell>
          <cell r="S939" t="str">
            <v/>
          </cell>
          <cell r="T939" t="str">
            <v/>
          </cell>
          <cell r="U939" t="str">
            <v/>
          </cell>
          <cell r="V939">
            <v>23</v>
          </cell>
          <cell r="W939">
            <v>150</v>
          </cell>
          <cell r="X939">
            <v>24331.724999999999</v>
          </cell>
          <cell r="Y939">
            <v>1</v>
          </cell>
          <cell r="Z939">
            <v>0</v>
          </cell>
          <cell r="AA939" t="str">
            <v/>
          </cell>
          <cell r="AB939" t="str">
            <v/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0.79979999999999996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0.79979999999999996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</row>
        <row r="940">
          <cell r="A940" t="str">
            <v>LAS16.PPM18</v>
          </cell>
          <cell r="B940" t="str">
            <v>PPM</v>
          </cell>
          <cell r="C940" t="str">
            <v>18.1.21</v>
          </cell>
          <cell r="D940" t="str">
            <v>Main Switchgear</v>
          </cell>
          <cell r="E940" t="str">
            <v>Panelboards</v>
          </cell>
          <cell r="F940" t="str">
            <v>HLP01A</v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b">
            <v>1</v>
          </cell>
          <cell r="L940">
            <v>45965</v>
          </cell>
          <cell r="M940" t="str">
            <v/>
          </cell>
          <cell r="N940">
            <v>1</v>
          </cell>
          <cell r="O940" t="str">
            <v/>
          </cell>
          <cell r="P940">
            <v>0.5</v>
          </cell>
          <cell r="Q940">
            <v>0</v>
          </cell>
          <cell r="R940">
            <v>0.5</v>
          </cell>
          <cell r="S940" t="str">
            <v>COMPLETED</v>
          </cell>
          <cell r="T940" t="str">
            <v>READY</v>
          </cell>
          <cell r="U940" t="str">
            <v/>
          </cell>
          <cell r="V940">
            <v>23</v>
          </cell>
          <cell r="W940">
            <v>150</v>
          </cell>
          <cell r="X940">
            <v>24331.724999999999</v>
          </cell>
          <cell r="Y940">
            <v>1</v>
          </cell>
          <cell r="Z940">
            <v>1</v>
          </cell>
          <cell r="AA940">
            <v>45970</v>
          </cell>
          <cell r="AB940" t="str">
            <v>Nov-2025</v>
          </cell>
          <cell r="AC940">
            <v>75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2.1499999999999998E-2</v>
          </cell>
          <cell r="AI940">
            <v>2.6875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2.1499999999999998E-2</v>
          </cell>
          <cell r="AQ940">
            <v>2.6875</v>
          </cell>
          <cell r="AR940">
            <v>0</v>
          </cell>
          <cell r="AS940">
            <v>77.6875</v>
          </cell>
          <cell r="AT940">
            <v>77.6875</v>
          </cell>
        </row>
        <row r="941">
          <cell r="A941" t="str">
            <v>LAS16.PPM18</v>
          </cell>
          <cell r="B941" t="str">
            <v>PPM</v>
          </cell>
          <cell r="C941" t="str">
            <v>18.1.22</v>
          </cell>
          <cell r="D941" t="str">
            <v>Main Switchgear</v>
          </cell>
          <cell r="E941" t="str">
            <v>Panelboards</v>
          </cell>
          <cell r="F941" t="str">
            <v>HLP02A</v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b">
            <v>1</v>
          </cell>
          <cell r="L941">
            <v>45965</v>
          </cell>
          <cell r="M941" t="str">
            <v/>
          </cell>
          <cell r="N941">
            <v>1</v>
          </cell>
          <cell r="O941" t="str">
            <v/>
          </cell>
          <cell r="P941">
            <v>0.5</v>
          </cell>
          <cell r="Q941">
            <v>0</v>
          </cell>
          <cell r="R941">
            <v>0.5</v>
          </cell>
          <cell r="S941" t="str">
            <v>COMPLETED</v>
          </cell>
          <cell r="T941" t="str">
            <v>READY</v>
          </cell>
          <cell r="U941" t="str">
            <v/>
          </cell>
          <cell r="V941">
            <v>23</v>
          </cell>
          <cell r="W941">
            <v>150</v>
          </cell>
          <cell r="X941">
            <v>24331.724999999999</v>
          </cell>
          <cell r="Y941">
            <v>1</v>
          </cell>
          <cell r="Z941">
            <v>1</v>
          </cell>
          <cell r="AA941">
            <v>45970</v>
          </cell>
          <cell r="AB941" t="str">
            <v>Nov-2025</v>
          </cell>
          <cell r="AC941">
            <v>75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2.1499999999999998E-2</v>
          </cell>
          <cell r="AI941">
            <v>2.6875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2.1499999999999998E-2</v>
          </cell>
          <cell r="AQ941">
            <v>2.6875</v>
          </cell>
          <cell r="AR941">
            <v>0</v>
          </cell>
          <cell r="AS941">
            <v>77.6875</v>
          </cell>
          <cell r="AT941">
            <v>77.6875</v>
          </cell>
        </row>
        <row r="942">
          <cell r="A942" t="str">
            <v>LAS16.PPM18</v>
          </cell>
          <cell r="B942" t="str">
            <v>PPM</v>
          </cell>
          <cell r="C942" t="str">
            <v>18.1.23</v>
          </cell>
          <cell r="D942" t="str">
            <v>Main Switchgear</v>
          </cell>
          <cell r="E942" t="str">
            <v>XFMR - Dry-Type, Small</v>
          </cell>
          <cell r="F942" t="str">
            <v>TLVP</v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b">
            <v>1</v>
          </cell>
          <cell r="L942">
            <v>45965</v>
          </cell>
          <cell r="M942" t="str">
            <v/>
          </cell>
          <cell r="N942">
            <v>1</v>
          </cell>
          <cell r="O942" t="str">
            <v/>
          </cell>
          <cell r="P942">
            <v>2</v>
          </cell>
          <cell r="Q942">
            <v>0</v>
          </cell>
          <cell r="R942">
            <v>2</v>
          </cell>
          <cell r="S942" t="str">
            <v>COMPLETED</v>
          </cell>
          <cell r="T942" t="str">
            <v>READY</v>
          </cell>
          <cell r="U942" t="str">
            <v/>
          </cell>
          <cell r="V942">
            <v>23</v>
          </cell>
          <cell r="W942">
            <v>150</v>
          </cell>
          <cell r="X942">
            <v>24331.724999999999</v>
          </cell>
          <cell r="Y942">
            <v>1</v>
          </cell>
          <cell r="Z942">
            <v>1</v>
          </cell>
          <cell r="AA942">
            <v>45970</v>
          </cell>
          <cell r="AB942" t="str">
            <v>Nov-2025</v>
          </cell>
          <cell r="AC942">
            <v>300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8.5999999999999993E-2</v>
          </cell>
          <cell r="AI942">
            <v>10.75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8.5999999999999993E-2</v>
          </cell>
          <cell r="AQ942">
            <v>10.75</v>
          </cell>
          <cell r="AR942">
            <v>0</v>
          </cell>
          <cell r="AS942">
            <v>310.75</v>
          </cell>
          <cell r="AT942">
            <v>310.75</v>
          </cell>
        </row>
        <row r="943">
          <cell r="A943" t="str">
            <v>LAS16.PPM18</v>
          </cell>
          <cell r="B943" t="str">
            <v>PPM</v>
          </cell>
          <cell r="C943" t="str">
            <v>18.1.24</v>
          </cell>
          <cell r="D943" t="str">
            <v>Main Switchgear</v>
          </cell>
          <cell r="E943" t="str">
            <v>LV Disconnect</v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b">
            <v>1</v>
          </cell>
          <cell r="L943">
            <v>45965</v>
          </cell>
          <cell r="M943" t="str">
            <v/>
          </cell>
          <cell r="N943">
            <v>1</v>
          </cell>
          <cell r="O943" t="str">
            <v/>
          </cell>
          <cell r="P943">
            <v>1.5</v>
          </cell>
          <cell r="Q943">
            <v>0</v>
          </cell>
          <cell r="R943">
            <v>1.5</v>
          </cell>
          <cell r="S943" t="str">
            <v>COMPLETED</v>
          </cell>
          <cell r="T943" t="str">
            <v>READY</v>
          </cell>
          <cell r="U943" t="str">
            <v/>
          </cell>
          <cell r="V943">
            <v>23</v>
          </cell>
          <cell r="W943">
            <v>150</v>
          </cell>
          <cell r="X943">
            <v>24331.724999999999</v>
          </cell>
          <cell r="Y943">
            <v>1</v>
          </cell>
          <cell r="Z943">
            <v>1</v>
          </cell>
          <cell r="AA943">
            <v>45970</v>
          </cell>
          <cell r="AB943" t="str">
            <v>Nov-2025</v>
          </cell>
          <cell r="AC943">
            <v>225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6.4500000000000002E-2</v>
          </cell>
          <cell r="AI943">
            <v>8.0625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6.4500000000000002E-2</v>
          </cell>
          <cell r="AQ943">
            <v>8.0625</v>
          </cell>
          <cell r="AR943">
            <v>0</v>
          </cell>
          <cell r="AS943">
            <v>233.0625</v>
          </cell>
          <cell r="AT943">
            <v>233.0625</v>
          </cell>
        </row>
        <row r="944">
          <cell r="A944" t="str">
            <v>LAS16.PPM18</v>
          </cell>
          <cell r="B944" t="str">
            <v>PPM</v>
          </cell>
          <cell r="C944" t="str">
            <v>18.2.1</v>
          </cell>
          <cell r="D944" t="str">
            <v>PDU</v>
          </cell>
          <cell r="E944" t="str">
            <v>Circuit Breakers -Secondary</v>
          </cell>
          <cell r="F944" t="str">
            <v>1600AF / 1600AT</v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b">
            <v>0</v>
          </cell>
          <cell r="L944" t="str">
            <v/>
          </cell>
          <cell r="M944" t="str">
            <v/>
          </cell>
          <cell r="N944">
            <v>0</v>
          </cell>
          <cell r="O944" t="str">
            <v/>
          </cell>
          <cell r="P944">
            <v>2</v>
          </cell>
          <cell r="Q944">
            <v>2</v>
          </cell>
          <cell r="R944">
            <v>2</v>
          </cell>
          <cell r="S944" t="str">
            <v/>
          </cell>
          <cell r="T944" t="str">
            <v/>
          </cell>
          <cell r="U944" t="str">
            <v/>
          </cell>
          <cell r="V944">
            <v>23</v>
          </cell>
          <cell r="W944">
            <v>150</v>
          </cell>
          <cell r="X944">
            <v>24331.724999999999</v>
          </cell>
          <cell r="Y944">
            <v>1</v>
          </cell>
          <cell r="Z944">
            <v>0</v>
          </cell>
          <cell r="AA944" t="str">
            <v/>
          </cell>
          <cell r="AB944" t="str">
            <v/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8.5999999999999993E-2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8.5999999999999993E-2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</row>
        <row r="945">
          <cell r="A945" t="str">
            <v>LAS16.PPM18</v>
          </cell>
          <cell r="B945" t="str">
            <v>PPM</v>
          </cell>
          <cell r="C945" t="str">
            <v>18.2.2</v>
          </cell>
          <cell r="D945" t="str">
            <v>PDU</v>
          </cell>
          <cell r="E945" t="str">
            <v>Circuit Breakers -Secondary</v>
          </cell>
          <cell r="F945" t="str">
            <v>1600AF / 1600AT</v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b">
            <v>0</v>
          </cell>
          <cell r="L945" t="str">
            <v/>
          </cell>
          <cell r="M945" t="str">
            <v/>
          </cell>
          <cell r="N945">
            <v>0</v>
          </cell>
          <cell r="O945" t="str">
            <v/>
          </cell>
          <cell r="P945">
            <v>2</v>
          </cell>
          <cell r="Q945">
            <v>2</v>
          </cell>
          <cell r="R945">
            <v>2</v>
          </cell>
          <cell r="S945" t="str">
            <v/>
          </cell>
          <cell r="T945" t="str">
            <v/>
          </cell>
          <cell r="U945" t="str">
            <v/>
          </cell>
          <cell r="V945">
            <v>23</v>
          </cell>
          <cell r="W945">
            <v>150</v>
          </cell>
          <cell r="X945">
            <v>24331.724999999999</v>
          </cell>
          <cell r="Y945">
            <v>1</v>
          </cell>
          <cell r="Z945">
            <v>0</v>
          </cell>
          <cell r="AA945" t="str">
            <v/>
          </cell>
          <cell r="AB945" t="str">
            <v/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8.5999999999999993E-2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8.5999999999999993E-2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</row>
        <row r="946">
          <cell r="A946" t="str">
            <v>LAS16.PPM18</v>
          </cell>
          <cell r="B946" t="str">
            <v>PPM</v>
          </cell>
          <cell r="C946" t="str">
            <v>18.2.3</v>
          </cell>
          <cell r="D946" t="str">
            <v>PDU</v>
          </cell>
          <cell r="E946" t="str">
            <v>Circuit Breakers -Secondary</v>
          </cell>
          <cell r="F946" t="str">
            <v>400AF / 400AT</v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b">
            <v>0</v>
          </cell>
          <cell r="L946" t="str">
            <v/>
          </cell>
          <cell r="M946" t="str">
            <v/>
          </cell>
          <cell r="N946">
            <v>0</v>
          </cell>
          <cell r="O946" t="str">
            <v/>
          </cell>
          <cell r="P946">
            <v>2</v>
          </cell>
          <cell r="Q946">
            <v>2</v>
          </cell>
          <cell r="R946">
            <v>2</v>
          </cell>
          <cell r="S946" t="str">
            <v/>
          </cell>
          <cell r="T946" t="str">
            <v/>
          </cell>
          <cell r="U946" t="str">
            <v/>
          </cell>
          <cell r="V946">
            <v>23</v>
          </cell>
          <cell r="W946">
            <v>150</v>
          </cell>
          <cell r="X946">
            <v>24331.724999999999</v>
          </cell>
          <cell r="Y946">
            <v>1</v>
          </cell>
          <cell r="Z946">
            <v>0</v>
          </cell>
          <cell r="AA946" t="str">
            <v/>
          </cell>
          <cell r="AB946" t="str">
            <v/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8.5999999999999993E-2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8.5999999999999993E-2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</row>
        <row r="947">
          <cell r="A947" t="str">
            <v>LAS16.PPM18</v>
          </cell>
          <cell r="B947" t="str">
            <v>PPM</v>
          </cell>
          <cell r="C947" t="str">
            <v>18.2.4</v>
          </cell>
          <cell r="D947" t="str">
            <v>PDU</v>
          </cell>
          <cell r="E947" t="str">
            <v>Circuit Breakers -Secondary</v>
          </cell>
          <cell r="F947" t="str">
            <v>400AF / 400AT</v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b">
            <v>0</v>
          </cell>
          <cell r="L947" t="str">
            <v/>
          </cell>
          <cell r="M947" t="str">
            <v/>
          </cell>
          <cell r="N947">
            <v>0</v>
          </cell>
          <cell r="O947" t="str">
            <v/>
          </cell>
          <cell r="P947">
            <v>2</v>
          </cell>
          <cell r="Q947">
            <v>2</v>
          </cell>
          <cell r="R947">
            <v>2</v>
          </cell>
          <cell r="S947" t="str">
            <v/>
          </cell>
          <cell r="T947" t="str">
            <v/>
          </cell>
          <cell r="U947" t="str">
            <v/>
          </cell>
          <cell r="V947">
            <v>23</v>
          </cell>
          <cell r="W947">
            <v>150</v>
          </cell>
          <cell r="X947">
            <v>24331.724999999999</v>
          </cell>
          <cell r="Y947">
            <v>1</v>
          </cell>
          <cell r="Z947">
            <v>0</v>
          </cell>
          <cell r="AA947" t="str">
            <v/>
          </cell>
          <cell r="AB947" t="str">
            <v/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8.5999999999999993E-2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8.5999999999999993E-2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</row>
        <row r="948">
          <cell r="A948" t="str">
            <v>LAS16.PPM18</v>
          </cell>
          <cell r="B948" t="str">
            <v>PPM</v>
          </cell>
          <cell r="C948" t="str">
            <v>18.2.5</v>
          </cell>
          <cell r="D948" t="str">
            <v>PDU</v>
          </cell>
          <cell r="E948" t="str">
            <v>Circuit Breakers -Secondary</v>
          </cell>
          <cell r="F948" t="str">
            <v>400AF / 400AT</v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b">
            <v>0</v>
          </cell>
          <cell r="L948" t="str">
            <v/>
          </cell>
          <cell r="M948" t="str">
            <v/>
          </cell>
          <cell r="N948">
            <v>0</v>
          </cell>
          <cell r="O948" t="str">
            <v/>
          </cell>
          <cell r="P948">
            <v>2</v>
          </cell>
          <cell r="Q948">
            <v>2</v>
          </cell>
          <cell r="R948">
            <v>2</v>
          </cell>
          <cell r="S948" t="str">
            <v/>
          </cell>
          <cell r="T948" t="str">
            <v/>
          </cell>
          <cell r="U948" t="str">
            <v/>
          </cell>
          <cell r="V948">
            <v>23</v>
          </cell>
          <cell r="W948">
            <v>150</v>
          </cell>
          <cell r="X948">
            <v>24331.724999999999</v>
          </cell>
          <cell r="Y948">
            <v>1</v>
          </cell>
          <cell r="Z948">
            <v>0</v>
          </cell>
          <cell r="AA948" t="str">
            <v/>
          </cell>
          <cell r="AB948" t="str">
            <v/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8.5999999999999993E-2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8.5999999999999993E-2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</row>
        <row r="949">
          <cell r="A949" t="str">
            <v>LAS16.PPM18</v>
          </cell>
          <cell r="B949" t="str">
            <v>PPM</v>
          </cell>
          <cell r="C949" t="str">
            <v>18.2.6</v>
          </cell>
          <cell r="D949" t="str">
            <v>PDU</v>
          </cell>
          <cell r="E949" t="str">
            <v>Circuit Breakers -Secondary</v>
          </cell>
          <cell r="F949" t="str">
            <v>400AF / 400AT</v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b">
            <v>0</v>
          </cell>
          <cell r="L949" t="str">
            <v/>
          </cell>
          <cell r="M949" t="str">
            <v/>
          </cell>
          <cell r="N949">
            <v>0</v>
          </cell>
          <cell r="O949" t="str">
            <v/>
          </cell>
          <cell r="P949">
            <v>2</v>
          </cell>
          <cell r="Q949">
            <v>2</v>
          </cell>
          <cell r="R949">
            <v>2</v>
          </cell>
          <cell r="S949" t="str">
            <v/>
          </cell>
          <cell r="T949" t="str">
            <v/>
          </cell>
          <cell r="U949" t="str">
            <v/>
          </cell>
          <cell r="V949">
            <v>23</v>
          </cell>
          <cell r="W949">
            <v>150</v>
          </cell>
          <cell r="X949">
            <v>24331.724999999999</v>
          </cell>
          <cell r="Y949">
            <v>1</v>
          </cell>
          <cell r="Z949">
            <v>0</v>
          </cell>
          <cell r="AA949" t="str">
            <v/>
          </cell>
          <cell r="AB949" t="str">
            <v/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8.5999999999999993E-2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8.5999999999999993E-2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</row>
        <row r="950">
          <cell r="A950" t="str">
            <v>LAS16.PPM18</v>
          </cell>
          <cell r="B950" t="str">
            <v>PPM</v>
          </cell>
          <cell r="C950" t="str">
            <v>18.2.7</v>
          </cell>
          <cell r="D950" t="str">
            <v>PDU</v>
          </cell>
          <cell r="E950" t="str">
            <v>Circuit Breakers -Secondary</v>
          </cell>
          <cell r="F950" t="str">
            <v>400AF / 400AT</v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b">
            <v>0</v>
          </cell>
          <cell r="L950" t="str">
            <v/>
          </cell>
          <cell r="M950" t="str">
            <v/>
          </cell>
          <cell r="N950">
            <v>0</v>
          </cell>
          <cell r="O950" t="str">
            <v/>
          </cell>
          <cell r="P950">
            <v>2</v>
          </cell>
          <cell r="Q950">
            <v>2</v>
          </cell>
          <cell r="R950">
            <v>2</v>
          </cell>
          <cell r="S950" t="str">
            <v/>
          </cell>
          <cell r="T950" t="str">
            <v/>
          </cell>
          <cell r="U950" t="str">
            <v/>
          </cell>
          <cell r="V950">
            <v>23</v>
          </cell>
          <cell r="W950">
            <v>150</v>
          </cell>
          <cell r="X950">
            <v>24331.724999999999</v>
          </cell>
          <cell r="Y950">
            <v>1</v>
          </cell>
          <cell r="Z950">
            <v>0</v>
          </cell>
          <cell r="AA950" t="str">
            <v/>
          </cell>
          <cell r="AB950" t="str">
            <v/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8.5999999999999993E-2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8.5999999999999993E-2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</row>
        <row r="951">
          <cell r="A951" t="str">
            <v>LAS16.PPM18</v>
          </cell>
          <cell r="B951" t="str">
            <v>PPM</v>
          </cell>
          <cell r="C951" t="str">
            <v>18.2.8</v>
          </cell>
          <cell r="D951" t="str">
            <v>PDU</v>
          </cell>
          <cell r="E951" t="str">
            <v>Circuit Breakers -Secondary</v>
          </cell>
          <cell r="F951" t="str">
            <v>400AF / 400AT</v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b">
            <v>0</v>
          </cell>
          <cell r="L951" t="str">
            <v/>
          </cell>
          <cell r="M951" t="str">
            <v/>
          </cell>
          <cell r="N951">
            <v>0</v>
          </cell>
          <cell r="O951" t="str">
            <v/>
          </cell>
          <cell r="P951">
            <v>2</v>
          </cell>
          <cell r="Q951">
            <v>2</v>
          </cell>
          <cell r="R951">
            <v>2</v>
          </cell>
          <cell r="S951" t="str">
            <v/>
          </cell>
          <cell r="T951" t="str">
            <v/>
          </cell>
          <cell r="U951" t="str">
            <v/>
          </cell>
          <cell r="V951">
            <v>23</v>
          </cell>
          <cell r="W951">
            <v>150</v>
          </cell>
          <cell r="X951">
            <v>24331.724999999999</v>
          </cell>
          <cell r="Y951">
            <v>1</v>
          </cell>
          <cell r="Z951">
            <v>0</v>
          </cell>
          <cell r="AA951" t="str">
            <v/>
          </cell>
          <cell r="AB951" t="str">
            <v/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8.5999999999999993E-2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8.5999999999999993E-2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</row>
        <row r="952">
          <cell r="A952" t="str">
            <v>LAS16.PPM18</v>
          </cell>
          <cell r="B952" t="str">
            <v>PPM</v>
          </cell>
          <cell r="C952" t="str">
            <v>18.2.9</v>
          </cell>
          <cell r="D952" t="str">
            <v>PDU</v>
          </cell>
          <cell r="E952" t="str">
            <v>Circuit Breakers -Secondary</v>
          </cell>
          <cell r="F952" t="str">
            <v>400AF / 400AT</v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b">
            <v>0</v>
          </cell>
          <cell r="L952" t="str">
            <v/>
          </cell>
          <cell r="M952" t="str">
            <v/>
          </cell>
          <cell r="N952">
            <v>0</v>
          </cell>
          <cell r="O952" t="str">
            <v/>
          </cell>
          <cell r="P952">
            <v>2</v>
          </cell>
          <cell r="Q952">
            <v>2</v>
          </cell>
          <cell r="R952">
            <v>2</v>
          </cell>
          <cell r="S952" t="str">
            <v/>
          </cell>
          <cell r="T952" t="str">
            <v/>
          </cell>
          <cell r="U952" t="str">
            <v/>
          </cell>
          <cell r="V952">
            <v>23</v>
          </cell>
          <cell r="W952">
            <v>150</v>
          </cell>
          <cell r="X952">
            <v>24331.724999999999</v>
          </cell>
          <cell r="Y952">
            <v>1</v>
          </cell>
          <cell r="Z952">
            <v>0</v>
          </cell>
          <cell r="AA952" t="str">
            <v/>
          </cell>
          <cell r="AB952" t="str">
            <v/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8.5999999999999993E-2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8.5999999999999993E-2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</row>
        <row r="953">
          <cell r="A953" t="str">
            <v>LAS16.PPM18</v>
          </cell>
          <cell r="B953" t="str">
            <v>PPM</v>
          </cell>
          <cell r="C953" t="str">
            <v>18.2.10</v>
          </cell>
          <cell r="D953" t="str">
            <v>PDU</v>
          </cell>
          <cell r="E953" t="str">
            <v>Circuit Breakers -Secondary</v>
          </cell>
          <cell r="F953" t="str">
            <v>400AF / 400AT</v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b">
            <v>0</v>
          </cell>
          <cell r="L953" t="str">
            <v/>
          </cell>
          <cell r="M953" t="str">
            <v/>
          </cell>
          <cell r="N953">
            <v>0</v>
          </cell>
          <cell r="O953" t="str">
            <v/>
          </cell>
          <cell r="P953">
            <v>2</v>
          </cell>
          <cell r="Q953">
            <v>2</v>
          </cell>
          <cell r="R953">
            <v>2</v>
          </cell>
          <cell r="S953" t="str">
            <v/>
          </cell>
          <cell r="T953" t="str">
            <v/>
          </cell>
          <cell r="U953" t="str">
            <v/>
          </cell>
          <cell r="V953">
            <v>23</v>
          </cell>
          <cell r="W953">
            <v>150</v>
          </cell>
          <cell r="X953">
            <v>24331.724999999999</v>
          </cell>
          <cell r="Y953">
            <v>1</v>
          </cell>
          <cell r="Z953">
            <v>0</v>
          </cell>
          <cell r="AA953" t="str">
            <v/>
          </cell>
          <cell r="AB953" t="str">
            <v/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8.5999999999999993E-2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8.5999999999999993E-2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</row>
        <row r="954">
          <cell r="A954" t="str">
            <v>LAS16.PPM18</v>
          </cell>
          <cell r="B954" t="str">
            <v>PPM</v>
          </cell>
          <cell r="C954" t="str">
            <v>18.2.11</v>
          </cell>
          <cell r="D954" t="str">
            <v>PDU</v>
          </cell>
          <cell r="E954" t="str">
            <v>Circuit Breakers -Secondary</v>
          </cell>
          <cell r="F954" t="str">
            <v>400AF / 400AT</v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b">
            <v>0</v>
          </cell>
          <cell r="L954" t="str">
            <v/>
          </cell>
          <cell r="M954" t="str">
            <v/>
          </cell>
          <cell r="N954">
            <v>0</v>
          </cell>
          <cell r="O954" t="str">
            <v/>
          </cell>
          <cell r="P954">
            <v>2</v>
          </cell>
          <cell r="Q954">
            <v>2</v>
          </cell>
          <cell r="R954">
            <v>2</v>
          </cell>
          <cell r="S954" t="str">
            <v/>
          </cell>
          <cell r="T954" t="str">
            <v/>
          </cell>
          <cell r="U954" t="str">
            <v/>
          </cell>
          <cell r="V954">
            <v>23</v>
          </cell>
          <cell r="W954">
            <v>150</v>
          </cell>
          <cell r="X954">
            <v>24331.724999999999</v>
          </cell>
          <cell r="Y954">
            <v>1</v>
          </cell>
          <cell r="Z954">
            <v>0</v>
          </cell>
          <cell r="AA954" t="str">
            <v/>
          </cell>
          <cell r="AB954" t="str">
            <v/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8.5999999999999993E-2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8.5999999999999993E-2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</row>
        <row r="955">
          <cell r="A955" t="str">
            <v>LAS16.PPM18</v>
          </cell>
          <cell r="B955" t="str">
            <v>PPM</v>
          </cell>
          <cell r="C955" t="str">
            <v>18.2.12</v>
          </cell>
          <cell r="D955" t="str">
            <v>PDU</v>
          </cell>
          <cell r="E955" t="str">
            <v>Circuit Breakers -Secondary</v>
          </cell>
          <cell r="F955" t="str">
            <v>400AF / 400AT</v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b">
            <v>0</v>
          </cell>
          <cell r="L955" t="str">
            <v/>
          </cell>
          <cell r="M955" t="str">
            <v/>
          </cell>
          <cell r="N955">
            <v>0</v>
          </cell>
          <cell r="O955" t="str">
            <v/>
          </cell>
          <cell r="P955">
            <v>2</v>
          </cell>
          <cell r="Q955">
            <v>2</v>
          </cell>
          <cell r="R955">
            <v>2</v>
          </cell>
          <cell r="S955" t="str">
            <v/>
          </cell>
          <cell r="T955" t="str">
            <v/>
          </cell>
          <cell r="U955" t="str">
            <v/>
          </cell>
          <cell r="V955">
            <v>23</v>
          </cell>
          <cell r="W955">
            <v>150</v>
          </cell>
          <cell r="X955">
            <v>24331.724999999999</v>
          </cell>
          <cell r="Y955">
            <v>1</v>
          </cell>
          <cell r="Z955">
            <v>0</v>
          </cell>
          <cell r="AA955" t="str">
            <v/>
          </cell>
          <cell r="AB955" t="str">
            <v/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8.5999999999999993E-2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8.5999999999999993E-2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</row>
        <row r="956">
          <cell r="A956" t="str">
            <v>LAS16.PPM18</v>
          </cell>
          <cell r="B956" t="str">
            <v>PPM</v>
          </cell>
          <cell r="C956" t="str">
            <v>18.2.13</v>
          </cell>
          <cell r="D956" t="str">
            <v>PDU</v>
          </cell>
          <cell r="E956" t="str">
            <v>Circuit Breakers -Secondary</v>
          </cell>
          <cell r="F956" t="str">
            <v>400AF / 400AT</v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b">
            <v>0</v>
          </cell>
          <cell r="L956" t="str">
            <v/>
          </cell>
          <cell r="M956" t="str">
            <v/>
          </cell>
          <cell r="N956">
            <v>0</v>
          </cell>
          <cell r="O956" t="str">
            <v/>
          </cell>
          <cell r="P956">
            <v>2</v>
          </cell>
          <cell r="Q956">
            <v>2</v>
          </cell>
          <cell r="R956">
            <v>2</v>
          </cell>
          <cell r="S956" t="str">
            <v/>
          </cell>
          <cell r="T956" t="str">
            <v/>
          </cell>
          <cell r="U956" t="str">
            <v/>
          </cell>
          <cell r="V956">
            <v>23</v>
          </cell>
          <cell r="W956">
            <v>150</v>
          </cell>
          <cell r="X956">
            <v>24331.724999999999</v>
          </cell>
          <cell r="Y956">
            <v>1</v>
          </cell>
          <cell r="Z956">
            <v>0</v>
          </cell>
          <cell r="AA956" t="str">
            <v/>
          </cell>
          <cell r="AB956" t="str">
            <v/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8.5999999999999993E-2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8.5999999999999993E-2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</row>
        <row r="957">
          <cell r="A957" t="str">
            <v>LAS16.PPM18</v>
          </cell>
          <cell r="B957" t="str">
            <v>PPM</v>
          </cell>
          <cell r="C957" t="str">
            <v>18.2.14</v>
          </cell>
          <cell r="D957" t="str">
            <v>PDU</v>
          </cell>
          <cell r="E957" t="str">
            <v>Circuit Breakers -Secondary</v>
          </cell>
          <cell r="F957" t="str">
            <v>400AF / 400AT</v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b">
            <v>0</v>
          </cell>
          <cell r="L957" t="str">
            <v/>
          </cell>
          <cell r="M957" t="str">
            <v/>
          </cell>
          <cell r="N957">
            <v>0</v>
          </cell>
          <cell r="O957" t="str">
            <v/>
          </cell>
          <cell r="P957">
            <v>2</v>
          </cell>
          <cell r="Q957">
            <v>2</v>
          </cell>
          <cell r="R957">
            <v>2</v>
          </cell>
          <cell r="S957" t="str">
            <v/>
          </cell>
          <cell r="T957" t="str">
            <v/>
          </cell>
          <cell r="U957" t="str">
            <v/>
          </cell>
          <cell r="V957">
            <v>23</v>
          </cell>
          <cell r="W957">
            <v>150</v>
          </cell>
          <cell r="X957">
            <v>24331.724999999999</v>
          </cell>
          <cell r="Y957">
            <v>1</v>
          </cell>
          <cell r="Z957">
            <v>0</v>
          </cell>
          <cell r="AA957" t="str">
            <v/>
          </cell>
          <cell r="AB957" t="str">
            <v/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8.5999999999999993E-2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8.5999999999999993E-2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</row>
        <row r="958">
          <cell r="A958" t="str">
            <v>LAS16.PPM18</v>
          </cell>
          <cell r="B958" t="str">
            <v>PPM</v>
          </cell>
          <cell r="C958" t="str">
            <v>18.2.15</v>
          </cell>
          <cell r="D958" t="str">
            <v>PDU</v>
          </cell>
          <cell r="E958" t="str">
            <v>Circuit Breakers -Secondary</v>
          </cell>
          <cell r="F958" t="str">
            <v>400AF / 400AT</v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b">
            <v>0</v>
          </cell>
          <cell r="L958" t="str">
            <v/>
          </cell>
          <cell r="M958" t="str">
            <v/>
          </cell>
          <cell r="N958">
            <v>0</v>
          </cell>
          <cell r="O958" t="str">
            <v/>
          </cell>
          <cell r="P958">
            <v>2</v>
          </cell>
          <cell r="Q958">
            <v>2</v>
          </cell>
          <cell r="R958">
            <v>2</v>
          </cell>
          <cell r="S958" t="str">
            <v/>
          </cell>
          <cell r="T958" t="str">
            <v/>
          </cell>
          <cell r="U958" t="str">
            <v/>
          </cell>
          <cell r="V958">
            <v>23</v>
          </cell>
          <cell r="W958">
            <v>150</v>
          </cell>
          <cell r="X958">
            <v>24331.724999999999</v>
          </cell>
          <cell r="Y958">
            <v>1</v>
          </cell>
          <cell r="Z958">
            <v>0</v>
          </cell>
          <cell r="AA958" t="str">
            <v/>
          </cell>
          <cell r="AB958" t="str">
            <v/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8.5999999999999993E-2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8.5999999999999993E-2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</row>
        <row r="959">
          <cell r="A959" t="str">
            <v>LAS16.PPM18</v>
          </cell>
          <cell r="B959" t="str">
            <v>PPM</v>
          </cell>
          <cell r="C959" t="str">
            <v>18.2.16</v>
          </cell>
          <cell r="D959" t="str">
            <v>PDU</v>
          </cell>
          <cell r="E959" t="str">
            <v>Circuit Breakers -Secondary</v>
          </cell>
          <cell r="F959" t="str">
            <v>400AF / 400AT</v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b">
            <v>0</v>
          </cell>
          <cell r="L959" t="str">
            <v/>
          </cell>
          <cell r="M959" t="str">
            <v/>
          </cell>
          <cell r="N959">
            <v>0</v>
          </cell>
          <cell r="O959" t="str">
            <v/>
          </cell>
          <cell r="P959">
            <v>2</v>
          </cell>
          <cell r="Q959">
            <v>2</v>
          </cell>
          <cell r="R959">
            <v>2</v>
          </cell>
          <cell r="S959" t="str">
            <v/>
          </cell>
          <cell r="T959" t="str">
            <v/>
          </cell>
          <cell r="U959" t="str">
            <v/>
          </cell>
          <cell r="V959">
            <v>23</v>
          </cell>
          <cell r="W959">
            <v>150</v>
          </cell>
          <cell r="X959">
            <v>24331.724999999999</v>
          </cell>
          <cell r="Y959">
            <v>1</v>
          </cell>
          <cell r="Z959">
            <v>0</v>
          </cell>
          <cell r="AA959" t="str">
            <v/>
          </cell>
          <cell r="AB959" t="str">
            <v/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8.5999999999999993E-2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8.5999999999999993E-2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</row>
        <row r="960">
          <cell r="A960" t="str">
            <v>LAS16.PPM18</v>
          </cell>
          <cell r="B960" t="str">
            <v>PPM</v>
          </cell>
          <cell r="C960" t="str">
            <v>18.2.17</v>
          </cell>
          <cell r="D960" t="str">
            <v>PDU</v>
          </cell>
          <cell r="E960" t="str">
            <v>Circuit Breakers -Secondary</v>
          </cell>
          <cell r="F960" t="str">
            <v>400AF / 400AT</v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b">
            <v>0</v>
          </cell>
          <cell r="L960" t="str">
            <v/>
          </cell>
          <cell r="M960" t="str">
            <v/>
          </cell>
          <cell r="N960">
            <v>0</v>
          </cell>
          <cell r="O960" t="str">
            <v/>
          </cell>
          <cell r="P960">
            <v>2</v>
          </cell>
          <cell r="Q960">
            <v>2</v>
          </cell>
          <cell r="R960">
            <v>2</v>
          </cell>
          <cell r="S960" t="str">
            <v/>
          </cell>
          <cell r="T960" t="str">
            <v/>
          </cell>
          <cell r="U960" t="str">
            <v/>
          </cell>
          <cell r="V960">
            <v>23</v>
          </cell>
          <cell r="W960">
            <v>150</v>
          </cell>
          <cell r="X960">
            <v>24331.724999999999</v>
          </cell>
          <cell r="Y960">
            <v>1</v>
          </cell>
          <cell r="Z960">
            <v>0</v>
          </cell>
          <cell r="AA960" t="str">
            <v/>
          </cell>
          <cell r="AB960" t="str">
            <v/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8.5999999999999993E-2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8.5999999999999993E-2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</row>
        <row r="961">
          <cell r="A961" t="str">
            <v>LAS16.PPM18</v>
          </cell>
          <cell r="B961" t="str">
            <v>PPM</v>
          </cell>
          <cell r="C961" t="str">
            <v>18.2.18</v>
          </cell>
          <cell r="D961" t="str">
            <v>PDU</v>
          </cell>
          <cell r="E961" t="str">
            <v>Circuit Breakers -Secondary</v>
          </cell>
          <cell r="F961" t="str">
            <v>400AF / 400AT</v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b">
            <v>0</v>
          </cell>
          <cell r="L961" t="str">
            <v/>
          </cell>
          <cell r="M961" t="str">
            <v/>
          </cell>
          <cell r="N961">
            <v>0</v>
          </cell>
          <cell r="O961" t="str">
            <v/>
          </cell>
          <cell r="P961">
            <v>2</v>
          </cell>
          <cell r="Q961">
            <v>2</v>
          </cell>
          <cell r="R961">
            <v>2</v>
          </cell>
          <cell r="S961" t="str">
            <v/>
          </cell>
          <cell r="T961" t="str">
            <v/>
          </cell>
          <cell r="U961" t="str">
            <v/>
          </cell>
          <cell r="V961">
            <v>23</v>
          </cell>
          <cell r="W961">
            <v>150</v>
          </cell>
          <cell r="X961">
            <v>24331.724999999999</v>
          </cell>
          <cell r="Y961">
            <v>1</v>
          </cell>
          <cell r="Z961">
            <v>0</v>
          </cell>
          <cell r="AA961" t="str">
            <v/>
          </cell>
          <cell r="AB961" t="str">
            <v/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8.5999999999999993E-2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8.5999999999999993E-2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</row>
        <row r="962">
          <cell r="A962" t="str">
            <v>LAS16.PPM18</v>
          </cell>
          <cell r="B962" t="str">
            <v>PPM</v>
          </cell>
          <cell r="C962" t="str">
            <v>18.2.19</v>
          </cell>
          <cell r="D962" t="str">
            <v>PDU</v>
          </cell>
          <cell r="E962" t="str">
            <v>Circuit Breakers -Secondary</v>
          </cell>
          <cell r="F962" t="str">
            <v>400AF / 400AT</v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b">
            <v>0</v>
          </cell>
          <cell r="L962" t="str">
            <v/>
          </cell>
          <cell r="M962" t="str">
            <v/>
          </cell>
          <cell r="N962">
            <v>0</v>
          </cell>
          <cell r="O962" t="str">
            <v/>
          </cell>
          <cell r="P962">
            <v>2</v>
          </cell>
          <cell r="Q962">
            <v>2</v>
          </cell>
          <cell r="R962">
            <v>2</v>
          </cell>
          <cell r="S962" t="str">
            <v/>
          </cell>
          <cell r="T962" t="str">
            <v/>
          </cell>
          <cell r="U962" t="str">
            <v/>
          </cell>
          <cell r="V962">
            <v>23</v>
          </cell>
          <cell r="W962">
            <v>150</v>
          </cell>
          <cell r="X962">
            <v>24331.724999999999</v>
          </cell>
          <cell r="Y962">
            <v>1</v>
          </cell>
          <cell r="Z962">
            <v>0</v>
          </cell>
          <cell r="AA962" t="str">
            <v/>
          </cell>
          <cell r="AB962" t="str">
            <v/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8.5999999999999993E-2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8.5999999999999993E-2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</row>
        <row r="963">
          <cell r="A963" t="str">
            <v>LAS16.PPM18</v>
          </cell>
          <cell r="B963" t="str">
            <v>PPM</v>
          </cell>
          <cell r="C963" t="str">
            <v>18.2.20</v>
          </cell>
          <cell r="D963" t="str">
            <v>PDU</v>
          </cell>
          <cell r="E963" t="str">
            <v>Circuit Breakers -Secondary</v>
          </cell>
          <cell r="F963" t="str">
            <v>400AF / 400AT</v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b">
            <v>0</v>
          </cell>
          <cell r="L963" t="str">
            <v/>
          </cell>
          <cell r="M963" t="str">
            <v/>
          </cell>
          <cell r="N963">
            <v>0</v>
          </cell>
          <cell r="O963" t="str">
            <v/>
          </cell>
          <cell r="P963">
            <v>2</v>
          </cell>
          <cell r="Q963">
            <v>2</v>
          </cell>
          <cell r="R963">
            <v>2</v>
          </cell>
          <cell r="S963" t="str">
            <v/>
          </cell>
          <cell r="T963" t="str">
            <v/>
          </cell>
          <cell r="U963" t="str">
            <v/>
          </cell>
          <cell r="V963">
            <v>23</v>
          </cell>
          <cell r="W963">
            <v>150</v>
          </cell>
          <cell r="X963">
            <v>24331.724999999999</v>
          </cell>
          <cell r="Y963">
            <v>1</v>
          </cell>
          <cell r="Z963">
            <v>0</v>
          </cell>
          <cell r="AA963" t="str">
            <v/>
          </cell>
          <cell r="AB963" t="str">
            <v/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8.5999999999999993E-2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8.5999999999999993E-2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</row>
        <row r="964">
          <cell r="A964" t="str">
            <v>LAS16.PPM18</v>
          </cell>
          <cell r="B964" t="str">
            <v>PPM</v>
          </cell>
          <cell r="C964" t="str">
            <v>18.2.21</v>
          </cell>
          <cell r="D964" t="str">
            <v>PDU</v>
          </cell>
          <cell r="E964" t="str">
            <v>Circuit Breakers -Secondary</v>
          </cell>
          <cell r="F964" t="str">
            <v>400AF / 400AT</v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b">
            <v>0</v>
          </cell>
          <cell r="L964" t="str">
            <v/>
          </cell>
          <cell r="M964" t="str">
            <v/>
          </cell>
          <cell r="N964">
            <v>0</v>
          </cell>
          <cell r="O964" t="str">
            <v/>
          </cell>
          <cell r="P964">
            <v>2</v>
          </cell>
          <cell r="Q964">
            <v>2</v>
          </cell>
          <cell r="R964">
            <v>2</v>
          </cell>
          <cell r="S964" t="str">
            <v/>
          </cell>
          <cell r="T964" t="str">
            <v/>
          </cell>
          <cell r="U964" t="str">
            <v/>
          </cell>
          <cell r="V964">
            <v>23</v>
          </cell>
          <cell r="W964">
            <v>150</v>
          </cell>
          <cell r="X964">
            <v>24331.724999999999</v>
          </cell>
          <cell r="Y964">
            <v>1</v>
          </cell>
          <cell r="Z964">
            <v>0</v>
          </cell>
          <cell r="AA964" t="str">
            <v/>
          </cell>
          <cell r="AB964" t="str">
            <v/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8.5999999999999993E-2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8.5999999999999993E-2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</row>
        <row r="965">
          <cell r="A965" t="str">
            <v>LAS16.PPM18</v>
          </cell>
          <cell r="B965" t="str">
            <v>PPM</v>
          </cell>
          <cell r="C965" t="str">
            <v>18.2.22</v>
          </cell>
          <cell r="D965" t="str">
            <v>PDU</v>
          </cell>
          <cell r="E965" t="str">
            <v>Circuit Breakers -Secondary</v>
          </cell>
          <cell r="F965" t="str">
            <v>400AF / 400AT</v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b">
            <v>0</v>
          </cell>
          <cell r="L965" t="str">
            <v/>
          </cell>
          <cell r="M965" t="str">
            <v/>
          </cell>
          <cell r="N965">
            <v>0</v>
          </cell>
          <cell r="O965" t="str">
            <v/>
          </cell>
          <cell r="P965">
            <v>2</v>
          </cell>
          <cell r="Q965">
            <v>2</v>
          </cell>
          <cell r="R965">
            <v>2</v>
          </cell>
          <cell r="S965" t="str">
            <v/>
          </cell>
          <cell r="T965" t="str">
            <v/>
          </cell>
          <cell r="U965" t="str">
            <v/>
          </cell>
          <cell r="V965">
            <v>23</v>
          </cell>
          <cell r="W965">
            <v>150</v>
          </cell>
          <cell r="X965">
            <v>24331.724999999999</v>
          </cell>
          <cell r="Y965">
            <v>1</v>
          </cell>
          <cell r="Z965">
            <v>0</v>
          </cell>
          <cell r="AA965" t="str">
            <v/>
          </cell>
          <cell r="AB965" t="str">
            <v/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8.5999999999999993E-2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8.5999999999999993E-2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</row>
        <row r="966">
          <cell r="A966" t="str">
            <v>LAS16.PPM18</v>
          </cell>
          <cell r="B966" t="str">
            <v>PPM</v>
          </cell>
          <cell r="C966" t="str">
            <v>18.2.23</v>
          </cell>
          <cell r="D966" t="str">
            <v>PDU</v>
          </cell>
          <cell r="E966" t="str">
            <v>XFMR - Dry-Type, Large</v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b">
            <v>1</v>
          </cell>
          <cell r="L966">
            <v>45965</v>
          </cell>
          <cell r="M966" t="str">
            <v/>
          </cell>
          <cell r="N966">
            <v>1</v>
          </cell>
          <cell r="O966" t="str">
            <v/>
          </cell>
          <cell r="P966">
            <v>4</v>
          </cell>
          <cell r="Q966">
            <v>0</v>
          </cell>
          <cell r="R966">
            <v>4</v>
          </cell>
          <cell r="S966" t="str">
            <v>COMPLETED</v>
          </cell>
          <cell r="T966" t="str">
            <v>READY</v>
          </cell>
          <cell r="U966" t="str">
            <v/>
          </cell>
          <cell r="V966">
            <v>23</v>
          </cell>
          <cell r="W966">
            <v>150</v>
          </cell>
          <cell r="X966">
            <v>24331.724999999999</v>
          </cell>
          <cell r="Y966">
            <v>1</v>
          </cell>
          <cell r="Z966">
            <v>1</v>
          </cell>
          <cell r="AA966">
            <v>45970</v>
          </cell>
          <cell r="AB966" t="str">
            <v>Nov-2025</v>
          </cell>
          <cell r="AC966">
            <v>600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0.17199999999999999</v>
          </cell>
          <cell r="AI966">
            <v>21.5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0.17199999999999999</v>
          </cell>
          <cell r="AQ966">
            <v>21.5</v>
          </cell>
          <cell r="AR966">
            <v>0</v>
          </cell>
          <cell r="AS966">
            <v>621.5</v>
          </cell>
          <cell r="AT966">
            <v>621.5</v>
          </cell>
        </row>
        <row r="967">
          <cell r="A967" t="str">
            <v>LAS16.PPM18</v>
          </cell>
          <cell r="B967" t="str">
            <v>PPM</v>
          </cell>
          <cell r="C967" t="str">
            <v>18.2.24</v>
          </cell>
          <cell r="D967" t="str">
            <v>PDU</v>
          </cell>
          <cell r="E967" t="str">
            <v>XFMR - Dry-Type, Large</v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b">
            <v>1</v>
          </cell>
          <cell r="L967">
            <v>45965</v>
          </cell>
          <cell r="M967" t="str">
            <v/>
          </cell>
          <cell r="N967">
            <v>1</v>
          </cell>
          <cell r="O967" t="str">
            <v/>
          </cell>
          <cell r="P967">
            <v>4</v>
          </cell>
          <cell r="Q967">
            <v>0</v>
          </cell>
          <cell r="R967">
            <v>4</v>
          </cell>
          <cell r="S967" t="str">
            <v>COMPLETED</v>
          </cell>
          <cell r="T967" t="str">
            <v>READY</v>
          </cell>
          <cell r="U967" t="str">
            <v/>
          </cell>
          <cell r="V967">
            <v>23</v>
          </cell>
          <cell r="W967">
            <v>150</v>
          </cell>
          <cell r="X967">
            <v>24331.724999999999</v>
          </cell>
          <cell r="Y967">
            <v>1</v>
          </cell>
          <cell r="Z967">
            <v>1</v>
          </cell>
          <cell r="AA967">
            <v>45970</v>
          </cell>
          <cell r="AB967" t="str">
            <v>Nov-2025</v>
          </cell>
          <cell r="AC967">
            <v>600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0.17199999999999999</v>
          </cell>
          <cell r="AI967">
            <v>21.5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0.17199999999999999</v>
          </cell>
          <cell r="AQ967">
            <v>21.5</v>
          </cell>
          <cell r="AR967">
            <v>0</v>
          </cell>
          <cell r="AS967">
            <v>621.5</v>
          </cell>
          <cell r="AT967">
            <v>621.5</v>
          </cell>
        </row>
        <row r="968">
          <cell r="A968" t="str">
            <v>LAS16.PPM18</v>
          </cell>
          <cell r="B968" t="str">
            <v>PPM</v>
          </cell>
          <cell r="C968" t="str">
            <v>18.2.25</v>
          </cell>
          <cell r="D968" t="str">
            <v>PDU</v>
          </cell>
          <cell r="E968" t="str">
            <v>Switchboard</v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b">
            <v>0</v>
          </cell>
          <cell r="L968" t="str">
            <v/>
          </cell>
          <cell r="M968" t="str">
            <v/>
          </cell>
          <cell r="N968">
            <v>0</v>
          </cell>
          <cell r="O968" t="str">
            <v/>
          </cell>
          <cell r="P968">
            <v>4</v>
          </cell>
          <cell r="Q968">
            <v>4</v>
          </cell>
          <cell r="R968">
            <v>4</v>
          </cell>
          <cell r="S968" t="str">
            <v/>
          </cell>
          <cell r="T968" t="str">
            <v/>
          </cell>
          <cell r="U968" t="str">
            <v/>
          </cell>
          <cell r="V968">
            <v>23</v>
          </cell>
          <cell r="W968">
            <v>150</v>
          </cell>
          <cell r="X968">
            <v>24331.724999999999</v>
          </cell>
          <cell r="Y968">
            <v>1</v>
          </cell>
          <cell r="Z968">
            <v>0</v>
          </cell>
          <cell r="AA968" t="str">
            <v/>
          </cell>
          <cell r="AB968" t="str">
            <v/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0.17199999999999999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0.17199999999999999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</row>
        <row r="969">
          <cell r="A969" t="str">
            <v>LAS16.PPM18</v>
          </cell>
          <cell r="B969" t="str">
            <v>PPM</v>
          </cell>
          <cell r="C969" t="str">
            <v>18.2.26</v>
          </cell>
          <cell r="D969" t="str">
            <v>PDU</v>
          </cell>
          <cell r="E969" t="str">
            <v>Switchboard</v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b">
            <v>0</v>
          </cell>
          <cell r="L969" t="str">
            <v/>
          </cell>
          <cell r="M969" t="str">
            <v/>
          </cell>
          <cell r="N969">
            <v>0</v>
          </cell>
          <cell r="O969" t="str">
            <v/>
          </cell>
          <cell r="P969">
            <v>4</v>
          </cell>
          <cell r="Q969">
            <v>4</v>
          </cell>
          <cell r="R969">
            <v>4</v>
          </cell>
          <cell r="S969" t="str">
            <v/>
          </cell>
          <cell r="T969" t="str">
            <v/>
          </cell>
          <cell r="U969" t="str">
            <v/>
          </cell>
          <cell r="V969">
            <v>23</v>
          </cell>
          <cell r="W969">
            <v>150</v>
          </cell>
          <cell r="X969">
            <v>24331.724999999999</v>
          </cell>
          <cell r="Y969">
            <v>1</v>
          </cell>
          <cell r="Z969">
            <v>0</v>
          </cell>
          <cell r="AA969" t="str">
            <v/>
          </cell>
          <cell r="AB969" t="str">
            <v/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0.17199999999999999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0.17199999999999999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</row>
        <row r="970">
          <cell r="A970" t="str">
            <v>LAS16.PPM18</v>
          </cell>
          <cell r="B970" t="str">
            <v>PPM</v>
          </cell>
          <cell r="C970" t="str">
            <v>18.2.27</v>
          </cell>
          <cell r="D970" t="str">
            <v>PDU</v>
          </cell>
          <cell r="E970" t="str">
            <v>PDU Load Bank</v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b">
            <v>0</v>
          </cell>
          <cell r="L970" t="str">
            <v/>
          </cell>
          <cell r="M970" t="str">
            <v/>
          </cell>
          <cell r="N970">
            <v>0</v>
          </cell>
          <cell r="O970" t="str">
            <v/>
          </cell>
          <cell r="P970">
            <v>5</v>
          </cell>
          <cell r="Q970">
            <v>5</v>
          </cell>
          <cell r="R970">
            <v>5</v>
          </cell>
          <cell r="S970" t="str">
            <v/>
          </cell>
          <cell r="T970" t="str">
            <v/>
          </cell>
          <cell r="U970" t="str">
            <v/>
          </cell>
          <cell r="V970">
            <v>23</v>
          </cell>
          <cell r="W970">
            <v>150</v>
          </cell>
          <cell r="X970">
            <v>24331.724999999999</v>
          </cell>
          <cell r="Y970">
            <v>1</v>
          </cell>
          <cell r="Z970">
            <v>0</v>
          </cell>
          <cell r="AA970" t="str">
            <v/>
          </cell>
          <cell r="AB970" t="str">
            <v/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0.21499999999999997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0.21499999999999997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</row>
        <row r="971">
          <cell r="A971" t="str">
            <v>LAS16.PPM18</v>
          </cell>
          <cell r="B971" t="str">
            <v>PPM</v>
          </cell>
          <cell r="C971" t="str">
            <v>18.2.28</v>
          </cell>
          <cell r="D971" t="str">
            <v>PDU</v>
          </cell>
          <cell r="E971" t="str">
            <v>PDU Load Bank</v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b">
            <v>0</v>
          </cell>
          <cell r="L971" t="str">
            <v/>
          </cell>
          <cell r="M971" t="str">
            <v/>
          </cell>
          <cell r="N971">
            <v>0</v>
          </cell>
          <cell r="O971" t="str">
            <v/>
          </cell>
          <cell r="P971">
            <v>5</v>
          </cell>
          <cell r="Q971">
            <v>5</v>
          </cell>
          <cell r="R971">
            <v>5</v>
          </cell>
          <cell r="S971" t="str">
            <v/>
          </cell>
          <cell r="T971" t="str">
            <v/>
          </cell>
          <cell r="U971" t="str">
            <v/>
          </cell>
          <cell r="V971">
            <v>23</v>
          </cell>
          <cell r="W971">
            <v>150</v>
          </cell>
          <cell r="X971">
            <v>24331.724999999999</v>
          </cell>
          <cell r="Y971">
            <v>1</v>
          </cell>
          <cell r="Z971">
            <v>0</v>
          </cell>
          <cell r="AA971" t="str">
            <v/>
          </cell>
          <cell r="AB971" t="str">
            <v/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0.21499999999999997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0.21499999999999997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</row>
        <row r="972">
          <cell r="A972" t="str">
            <v>LAS16.PPM18</v>
          </cell>
          <cell r="B972" t="str">
            <v>PPM</v>
          </cell>
          <cell r="C972" t="str">
            <v>18.3.1</v>
          </cell>
          <cell r="D972" t="str">
            <v>Grounding</v>
          </cell>
          <cell r="E972" t="str">
            <v>Point-to-Point</v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b">
            <v>0</v>
          </cell>
          <cell r="L972" t="str">
            <v/>
          </cell>
          <cell r="M972" t="str">
            <v/>
          </cell>
          <cell r="N972">
            <v>0</v>
          </cell>
          <cell r="O972" t="str">
            <v/>
          </cell>
          <cell r="P972">
            <v>1.5</v>
          </cell>
          <cell r="Q972">
            <v>1.5</v>
          </cell>
          <cell r="R972">
            <v>1.5</v>
          </cell>
          <cell r="S972" t="str">
            <v/>
          </cell>
          <cell r="T972" t="str">
            <v/>
          </cell>
          <cell r="U972" t="str">
            <v/>
          </cell>
          <cell r="V972">
            <v>23</v>
          </cell>
          <cell r="W972">
            <v>150</v>
          </cell>
          <cell r="X972">
            <v>24331.724999999999</v>
          </cell>
          <cell r="Y972">
            <v>1</v>
          </cell>
          <cell r="Z972">
            <v>0</v>
          </cell>
          <cell r="AA972" t="str">
            <v/>
          </cell>
          <cell r="AB972" t="str">
            <v/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6.4500000000000002E-2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6.4500000000000002E-2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</row>
        <row r="973">
          <cell r="A973" t="str">
            <v>LAS16.PPM18</v>
          </cell>
          <cell r="B973" t="str">
            <v>PPM</v>
          </cell>
          <cell r="C973" t="str">
            <v>18.3.2</v>
          </cell>
          <cell r="D973" t="str">
            <v>Grounding</v>
          </cell>
          <cell r="E973" t="str">
            <v>Ground Resistance - Clamp</v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b">
            <v>0</v>
          </cell>
          <cell r="L973" t="str">
            <v/>
          </cell>
          <cell r="M973" t="str">
            <v/>
          </cell>
          <cell r="N973">
            <v>0</v>
          </cell>
          <cell r="O973" t="str">
            <v/>
          </cell>
          <cell r="P973">
            <v>2</v>
          </cell>
          <cell r="Q973">
            <v>2</v>
          </cell>
          <cell r="R973">
            <v>2</v>
          </cell>
          <cell r="S973" t="str">
            <v/>
          </cell>
          <cell r="T973" t="str">
            <v/>
          </cell>
          <cell r="U973" t="str">
            <v/>
          </cell>
          <cell r="V973">
            <v>23</v>
          </cell>
          <cell r="W973">
            <v>150</v>
          </cell>
          <cell r="X973">
            <v>24331.724999999999</v>
          </cell>
          <cell r="Y973">
            <v>1</v>
          </cell>
          <cell r="Z973">
            <v>0</v>
          </cell>
          <cell r="AA973" t="str">
            <v/>
          </cell>
          <cell r="AB973" t="str">
            <v/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8.5999999999999993E-2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8.5999999999999993E-2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</row>
        <row r="974">
          <cell r="A974" t="str">
            <v>LAS16.PPM19</v>
          </cell>
          <cell r="B974" t="str">
            <v>PPM</v>
          </cell>
          <cell r="C974" t="str">
            <v>19.1.1</v>
          </cell>
          <cell r="D974" t="str">
            <v>Main Switchgear</v>
          </cell>
          <cell r="E974" t="str">
            <v>Switchboard</v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b">
            <v>0</v>
          </cell>
          <cell r="L974" t="str">
            <v/>
          </cell>
          <cell r="M974" t="str">
            <v/>
          </cell>
          <cell r="N974">
            <v>0</v>
          </cell>
          <cell r="O974" t="str">
            <v/>
          </cell>
          <cell r="P974">
            <v>4</v>
          </cell>
          <cell r="Q974">
            <v>4</v>
          </cell>
          <cell r="R974">
            <v>4</v>
          </cell>
          <cell r="S974" t="str">
            <v/>
          </cell>
          <cell r="T974" t="str">
            <v/>
          </cell>
          <cell r="U974" t="str">
            <v/>
          </cell>
          <cell r="V974">
            <v>24</v>
          </cell>
          <cell r="W974">
            <v>150</v>
          </cell>
          <cell r="X974">
            <v>24331.724999999999</v>
          </cell>
          <cell r="Y974">
            <v>1</v>
          </cell>
          <cell r="Z974">
            <v>0</v>
          </cell>
          <cell r="AA974" t="str">
            <v/>
          </cell>
          <cell r="AB974" t="str">
            <v/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0.17199999999999999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0.17199999999999999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</row>
        <row r="975">
          <cell r="A975" t="str">
            <v>LAS16.PPM19</v>
          </cell>
          <cell r="B975" t="str">
            <v>PPM</v>
          </cell>
          <cell r="C975" t="str">
            <v>19.1.2</v>
          </cell>
          <cell r="D975" t="str">
            <v>Main Switchgear</v>
          </cell>
          <cell r="E975" t="str">
            <v>Circuit Breakers -Primary</v>
          </cell>
          <cell r="F975" t="str">
            <v>5000AF / 4200AT</v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b">
            <v>0</v>
          </cell>
          <cell r="L975" t="str">
            <v/>
          </cell>
          <cell r="M975" t="str">
            <v/>
          </cell>
          <cell r="N975">
            <v>0</v>
          </cell>
          <cell r="O975" t="str">
            <v/>
          </cell>
          <cell r="P975">
            <v>4</v>
          </cell>
          <cell r="Q975">
            <v>4</v>
          </cell>
          <cell r="R975">
            <v>4</v>
          </cell>
          <cell r="S975" t="str">
            <v/>
          </cell>
          <cell r="T975" t="str">
            <v/>
          </cell>
          <cell r="U975" t="str">
            <v/>
          </cell>
          <cell r="V975">
            <v>24</v>
          </cell>
          <cell r="W975">
            <v>150</v>
          </cell>
          <cell r="X975">
            <v>24331.724999999999</v>
          </cell>
          <cell r="Y975">
            <v>1</v>
          </cell>
          <cell r="Z975">
            <v>0</v>
          </cell>
          <cell r="AA975" t="str">
            <v/>
          </cell>
          <cell r="AB975" t="str">
            <v/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0.17199999999999999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0.17199999999999999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</row>
        <row r="976">
          <cell r="A976" t="str">
            <v>LAS16.PPM19</v>
          </cell>
          <cell r="B976" t="str">
            <v>PPM</v>
          </cell>
          <cell r="C976" t="str">
            <v>19.1.3</v>
          </cell>
          <cell r="D976" t="str">
            <v>Main Switchgear</v>
          </cell>
          <cell r="E976" t="str">
            <v>Circuit Breakers -Primary</v>
          </cell>
          <cell r="F976" t="str">
            <v>5000AF / 4200AT</v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b">
            <v>0</v>
          </cell>
          <cell r="L976" t="str">
            <v/>
          </cell>
          <cell r="M976" t="str">
            <v/>
          </cell>
          <cell r="N976">
            <v>0</v>
          </cell>
          <cell r="O976" t="str">
            <v/>
          </cell>
          <cell r="P976">
            <v>4</v>
          </cell>
          <cell r="Q976">
            <v>4</v>
          </cell>
          <cell r="R976">
            <v>4</v>
          </cell>
          <cell r="S976" t="str">
            <v/>
          </cell>
          <cell r="T976" t="str">
            <v/>
          </cell>
          <cell r="U976" t="str">
            <v/>
          </cell>
          <cell r="V976">
            <v>24</v>
          </cell>
          <cell r="W976">
            <v>150</v>
          </cell>
          <cell r="X976">
            <v>24331.724999999999</v>
          </cell>
          <cell r="Y976">
            <v>1</v>
          </cell>
          <cell r="Z976">
            <v>0</v>
          </cell>
          <cell r="AA976" t="str">
            <v/>
          </cell>
          <cell r="AB976" t="str">
            <v/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0.17199999999999999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0.17199999999999999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</row>
        <row r="977">
          <cell r="A977" t="str">
            <v>LAS16.PPM19</v>
          </cell>
          <cell r="B977" t="str">
            <v>PPM</v>
          </cell>
          <cell r="C977" t="str">
            <v>19.1.4</v>
          </cell>
          <cell r="D977" t="str">
            <v>Main Switchgear</v>
          </cell>
          <cell r="E977" t="str">
            <v>Circuit Breakers -Primary</v>
          </cell>
          <cell r="F977" t="str">
            <v>400AF / 400AT</v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b">
            <v>0</v>
          </cell>
          <cell r="L977" t="str">
            <v/>
          </cell>
          <cell r="M977" t="str">
            <v/>
          </cell>
          <cell r="N977">
            <v>0</v>
          </cell>
          <cell r="O977" t="str">
            <v/>
          </cell>
          <cell r="P977">
            <v>3</v>
          </cell>
          <cell r="Q977">
            <v>3</v>
          </cell>
          <cell r="R977">
            <v>3</v>
          </cell>
          <cell r="S977" t="str">
            <v/>
          </cell>
          <cell r="T977" t="str">
            <v/>
          </cell>
          <cell r="U977" t="str">
            <v/>
          </cell>
          <cell r="V977">
            <v>24</v>
          </cell>
          <cell r="W977">
            <v>150</v>
          </cell>
          <cell r="X977">
            <v>24331.724999999999</v>
          </cell>
          <cell r="Y977">
            <v>1</v>
          </cell>
          <cell r="Z977">
            <v>0</v>
          </cell>
          <cell r="AA977" t="str">
            <v/>
          </cell>
          <cell r="AB977" t="str">
            <v/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0.129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0.129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</row>
        <row r="978">
          <cell r="A978" t="str">
            <v>LAS16.PPM19</v>
          </cell>
          <cell r="B978" t="str">
            <v>PPM</v>
          </cell>
          <cell r="C978" t="str">
            <v>19.1.5</v>
          </cell>
          <cell r="D978" t="str">
            <v>Main Switchgear</v>
          </cell>
          <cell r="E978" t="str">
            <v>Circuit Breakers -Primary</v>
          </cell>
          <cell r="F978" t="str">
            <v>400AF / 400AT</v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b">
            <v>0</v>
          </cell>
          <cell r="L978" t="str">
            <v/>
          </cell>
          <cell r="M978" t="str">
            <v/>
          </cell>
          <cell r="N978">
            <v>0</v>
          </cell>
          <cell r="O978" t="str">
            <v/>
          </cell>
          <cell r="P978">
            <v>3</v>
          </cell>
          <cell r="Q978">
            <v>3</v>
          </cell>
          <cell r="R978">
            <v>3</v>
          </cell>
          <cell r="S978" t="str">
            <v/>
          </cell>
          <cell r="T978" t="str">
            <v/>
          </cell>
          <cell r="U978" t="str">
            <v/>
          </cell>
          <cell r="V978">
            <v>24</v>
          </cell>
          <cell r="W978">
            <v>150</v>
          </cell>
          <cell r="X978">
            <v>24331.724999999999</v>
          </cell>
          <cell r="Y978">
            <v>1</v>
          </cell>
          <cell r="Z978">
            <v>0</v>
          </cell>
          <cell r="AA978" t="str">
            <v/>
          </cell>
          <cell r="AB978" t="str">
            <v/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0.129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0.129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</row>
        <row r="979">
          <cell r="A979" t="str">
            <v>LAS16.PPM19</v>
          </cell>
          <cell r="B979" t="str">
            <v>PPM</v>
          </cell>
          <cell r="C979" t="str">
            <v>19.1.6</v>
          </cell>
          <cell r="D979" t="str">
            <v>Main Switchgear</v>
          </cell>
          <cell r="E979" t="str">
            <v>Circuit Breakers -Primary</v>
          </cell>
          <cell r="F979" t="str">
            <v>600AF / 400 AT</v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b">
            <v>0</v>
          </cell>
          <cell r="L979" t="str">
            <v/>
          </cell>
          <cell r="M979" t="str">
            <v/>
          </cell>
          <cell r="N979">
            <v>0</v>
          </cell>
          <cell r="O979" t="str">
            <v/>
          </cell>
          <cell r="P979">
            <v>3</v>
          </cell>
          <cell r="Q979">
            <v>3</v>
          </cell>
          <cell r="R979">
            <v>3</v>
          </cell>
          <cell r="S979" t="str">
            <v/>
          </cell>
          <cell r="T979" t="str">
            <v/>
          </cell>
          <cell r="U979" t="str">
            <v/>
          </cell>
          <cell r="V979">
            <v>24</v>
          </cell>
          <cell r="W979">
            <v>150</v>
          </cell>
          <cell r="X979">
            <v>24331.724999999999</v>
          </cell>
          <cell r="Y979">
            <v>1</v>
          </cell>
          <cell r="Z979">
            <v>0</v>
          </cell>
          <cell r="AA979" t="str">
            <v/>
          </cell>
          <cell r="AB979" t="str">
            <v/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0.129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0.129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</row>
        <row r="980">
          <cell r="A980" t="str">
            <v>LAS16.PPM19</v>
          </cell>
          <cell r="B980" t="str">
            <v>PPM</v>
          </cell>
          <cell r="C980" t="str">
            <v>19.1.7</v>
          </cell>
          <cell r="D980" t="str">
            <v>Main Switchgear</v>
          </cell>
          <cell r="E980" t="str">
            <v>Circuit Breakers -Primary</v>
          </cell>
          <cell r="F980" t="str">
            <v>600AF / 400 AT</v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b">
            <v>0</v>
          </cell>
          <cell r="L980" t="str">
            <v/>
          </cell>
          <cell r="M980" t="str">
            <v/>
          </cell>
          <cell r="N980">
            <v>0</v>
          </cell>
          <cell r="O980" t="str">
            <v/>
          </cell>
          <cell r="P980">
            <v>3</v>
          </cell>
          <cell r="Q980">
            <v>3</v>
          </cell>
          <cell r="R980">
            <v>3</v>
          </cell>
          <cell r="S980" t="str">
            <v/>
          </cell>
          <cell r="T980" t="str">
            <v/>
          </cell>
          <cell r="U980" t="str">
            <v/>
          </cell>
          <cell r="V980">
            <v>24</v>
          </cell>
          <cell r="W980">
            <v>150</v>
          </cell>
          <cell r="X980">
            <v>24331.724999999999</v>
          </cell>
          <cell r="Y980">
            <v>1</v>
          </cell>
          <cell r="Z980">
            <v>0</v>
          </cell>
          <cell r="AA980" t="str">
            <v/>
          </cell>
          <cell r="AB980" t="str">
            <v/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0.129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0.129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</row>
        <row r="981">
          <cell r="A981" t="str">
            <v>LAS16.PPM19</v>
          </cell>
          <cell r="B981" t="str">
            <v>PPM</v>
          </cell>
          <cell r="C981" t="str">
            <v>19.1.8</v>
          </cell>
          <cell r="D981" t="str">
            <v>Main Switchgear</v>
          </cell>
          <cell r="E981" t="str">
            <v>Circuit Breakers -Primary</v>
          </cell>
          <cell r="F981" t="str">
            <v>600AF / 400 AT</v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b">
            <v>0</v>
          </cell>
          <cell r="L981" t="str">
            <v/>
          </cell>
          <cell r="M981" t="str">
            <v/>
          </cell>
          <cell r="N981">
            <v>0</v>
          </cell>
          <cell r="O981" t="str">
            <v/>
          </cell>
          <cell r="P981">
            <v>3</v>
          </cell>
          <cell r="Q981">
            <v>3</v>
          </cell>
          <cell r="R981">
            <v>3</v>
          </cell>
          <cell r="S981" t="str">
            <v/>
          </cell>
          <cell r="T981" t="str">
            <v/>
          </cell>
          <cell r="U981" t="str">
            <v/>
          </cell>
          <cell r="V981">
            <v>24</v>
          </cell>
          <cell r="W981">
            <v>150</v>
          </cell>
          <cell r="X981">
            <v>24331.724999999999</v>
          </cell>
          <cell r="Y981">
            <v>1</v>
          </cell>
          <cell r="Z981">
            <v>0</v>
          </cell>
          <cell r="AA981" t="str">
            <v/>
          </cell>
          <cell r="AB981" t="str">
            <v/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0.129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0.129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</row>
        <row r="982">
          <cell r="A982" t="str">
            <v>LAS16.PPM19</v>
          </cell>
          <cell r="B982" t="str">
            <v>PPM</v>
          </cell>
          <cell r="C982" t="str">
            <v>19.1.9</v>
          </cell>
          <cell r="D982" t="str">
            <v>Main Switchgear</v>
          </cell>
          <cell r="E982" t="str">
            <v>Circuit Breakers -Primary</v>
          </cell>
          <cell r="F982" t="str">
            <v>1200AF / 800AT</v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b">
            <v>0</v>
          </cell>
          <cell r="L982" t="str">
            <v/>
          </cell>
          <cell r="M982" t="str">
            <v/>
          </cell>
          <cell r="N982">
            <v>0</v>
          </cell>
          <cell r="O982" t="str">
            <v/>
          </cell>
          <cell r="P982">
            <v>3</v>
          </cell>
          <cell r="Q982">
            <v>3</v>
          </cell>
          <cell r="R982">
            <v>3</v>
          </cell>
          <cell r="S982" t="str">
            <v/>
          </cell>
          <cell r="T982" t="str">
            <v/>
          </cell>
          <cell r="U982" t="str">
            <v/>
          </cell>
          <cell r="V982">
            <v>24</v>
          </cell>
          <cell r="W982">
            <v>150</v>
          </cell>
          <cell r="X982">
            <v>24331.724999999999</v>
          </cell>
          <cell r="Y982">
            <v>1</v>
          </cell>
          <cell r="Z982">
            <v>0</v>
          </cell>
          <cell r="AA982" t="str">
            <v/>
          </cell>
          <cell r="AB982" t="str">
            <v/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0.129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0.129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</row>
        <row r="983">
          <cell r="A983" t="str">
            <v>LAS16.PPM19</v>
          </cell>
          <cell r="B983" t="str">
            <v>PPM</v>
          </cell>
          <cell r="C983" t="str">
            <v>19.1.10</v>
          </cell>
          <cell r="D983" t="str">
            <v>Main Switchgear</v>
          </cell>
          <cell r="E983" t="str">
            <v>Circuit Breakers -Primary</v>
          </cell>
          <cell r="F983" t="str">
            <v>1200AF / 800AT</v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b">
            <v>0</v>
          </cell>
          <cell r="L983" t="str">
            <v/>
          </cell>
          <cell r="M983" t="str">
            <v/>
          </cell>
          <cell r="N983">
            <v>0</v>
          </cell>
          <cell r="O983" t="str">
            <v/>
          </cell>
          <cell r="P983">
            <v>3</v>
          </cell>
          <cell r="Q983">
            <v>3</v>
          </cell>
          <cell r="R983">
            <v>3</v>
          </cell>
          <cell r="S983" t="str">
            <v/>
          </cell>
          <cell r="T983" t="str">
            <v/>
          </cell>
          <cell r="U983" t="str">
            <v/>
          </cell>
          <cell r="V983">
            <v>24</v>
          </cell>
          <cell r="W983">
            <v>150</v>
          </cell>
          <cell r="X983">
            <v>24331.724999999999</v>
          </cell>
          <cell r="Y983">
            <v>1</v>
          </cell>
          <cell r="Z983">
            <v>0</v>
          </cell>
          <cell r="AA983" t="str">
            <v/>
          </cell>
          <cell r="AB983" t="str">
            <v/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0.129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0.129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</row>
        <row r="984">
          <cell r="A984" t="str">
            <v>LAS16.PPM19</v>
          </cell>
          <cell r="B984" t="str">
            <v>PPM</v>
          </cell>
          <cell r="C984" t="str">
            <v>19.1.11</v>
          </cell>
          <cell r="D984" t="str">
            <v>Main Switchgear</v>
          </cell>
          <cell r="E984" t="str">
            <v>Circuit Breakers -Primary</v>
          </cell>
          <cell r="F984" t="str">
            <v>2000AF / 1600AT</v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b">
            <v>0</v>
          </cell>
          <cell r="L984" t="str">
            <v/>
          </cell>
          <cell r="M984" t="str">
            <v/>
          </cell>
          <cell r="N984">
            <v>0</v>
          </cell>
          <cell r="O984" t="str">
            <v/>
          </cell>
          <cell r="P984">
            <v>3</v>
          </cell>
          <cell r="Q984">
            <v>3</v>
          </cell>
          <cell r="R984">
            <v>3</v>
          </cell>
          <cell r="S984" t="str">
            <v/>
          </cell>
          <cell r="T984" t="str">
            <v/>
          </cell>
          <cell r="U984" t="str">
            <v/>
          </cell>
          <cell r="V984">
            <v>24</v>
          </cell>
          <cell r="W984">
            <v>150</v>
          </cell>
          <cell r="X984">
            <v>24331.724999999999</v>
          </cell>
          <cell r="Y984">
            <v>1</v>
          </cell>
          <cell r="Z984">
            <v>0</v>
          </cell>
          <cell r="AA984" t="str">
            <v/>
          </cell>
          <cell r="AB984" t="str">
            <v/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0.129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0.129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</row>
        <row r="985">
          <cell r="A985" t="str">
            <v>LAS16.PPM19</v>
          </cell>
          <cell r="B985" t="str">
            <v>PPM</v>
          </cell>
          <cell r="C985" t="str">
            <v>19.1.12</v>
          </cell>
          <cell r="D985" t="str">
            <v>Main Switchgear</v>
          </cell>
          <cell r="E985" t="str">
            <v>Circuit Breakers -Primary</v>
          </cell>
          <cell r="F985" t="str">
            <v>2000AF / 1600AT</v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b">
            <v>0</v>
          </cell>
          <cell r="L985" t="str">
            <v/>
          </cell>
          <cell r="M985" t="str">
            <v/>
          </cell>
          <cell r="N985">
            <v>0</v>
          </cell>
          <cell r="O985" t="str">
            <v/>
          </cell>
          <cell r="P985">
            <v>3</v>
          </cell>
          <cell r="Q985">
            <v>3</v>
          </cell>
          <cell r="R985">
            <v>3</v>
          </cell>
          <cell r="S985" t="str">
            <v/>
          </cell>
          <cell r="T985" t="str">
            <v/>
          </cell>
          <cell r="U985" t="str">
            <v/>
          </cell>
          <cell r="V985">
            <v>24</v>
          </cell>
          <cell r="W985">
            <v>150</v>
          </cell>
          <cell r="X985">
            <v>24331.724999999999</v>
          </cell>
          <cell r="Y985">
            <v>1</v>
          </cell>
          <cell r="Z985">
            <v>0</v>
          </cell>
          <cell r="AA985" t="str">
            <v/>
          </cell>
          <cell r="AB985" t="str">
            <v/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0.129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0.129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</row>
        <row r="986">
          <cell r="A986" t="str">
            <v>LAS16.PPM19</v>
          </cell>
          <cell r="B986" t="str">
            <v>PPM</v>
          </cell>
          <cell r="C986" t="str">
            <v>19.1.13</v>
          </cell>
          <cell r="D986" t="str">
            <v>Main Switchgear</v>
          </cell>
          <cell r="E986" t="str">
            <v>Circuit Breakers -Primary</v>
          </cell>
          <cell r="F986" t="str">
            <v>2000AF / 1600AT</v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b">
            <v>0</v>
          </cell>
          <cell r="L986" t="str">
            <v/>
          </cell>
          <cell r="M986" t="str">
            <v/>
          </cell>
          <cell r="N986">
            <v>0</v>
          </cell>
          <cell r="O986" t="str">
            <v/>
          </cell>
          <cell r="P986">
            <v>3</v>
          </cell>
          <cell r="Q986">
            <v>3</v>
          </cell>
          <cell r="R986">
            <v>3</v>
          </cell>
          <cell r="S986" t="str">
            <v/>
          </cell>
          <cell r="T986" t="str">
            <v/>
          </cell>
          <cell r="U986" t="str">
            <v/>
          </cell>
          <cell r="V986">
            <v>24</v>
          </cell>
          <cell r="W986">
            <v>150</v>
          </cell>
          <cell r="X986">
            <v>24331.724999999999</v>
          </cell>
          <cell r="Y986">
            <v>1</v>
          </cell>
          <cell r="Z986">
            <v>0</v>
          </cell>
          <cell r="AA986" t="str">
            <v/>
          </cell>
          <cell r="AB986" t="str">
            <v/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0.129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0.129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</row>
        <row r="987">
          <cell r="A987" t="str">
            <v>LAS16.PPM19</v>
          </cell>
          <cell r="B987" t="str">
            <v>PPM</v>
          </cell>
          <cell r="C987" t="str">
            <v>19.1.14</v>
          </cell>
          <cell r="D987" t="str">
            <v>Main Switchgear</v>
          </cell>
          <cell r="E987" t="str">
            <v>Circuit Breakers -Primary</v>
          </cell>
          <cell r="F987" t="str">
            <v>2000AF / 1600AT</v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b">
            <v>0</v>
          </cell>
          <cell r="L987" t="str">
            <v/>
          </cell>
          <cell r="M987" t="str">
            <v/>
          </cell>
          <cell r="N987">
            <v>0</v>
          </cell>
          <cell r="O987" t="str">
            <v/>
          </cell>
          <cell r="P987">
            <v>3</v>
          </cell>
          <cell r="Q987">
            <v>3</v>
          </cell>
          <cell r="R987">
            <v>3</v>
          </cell>
          <cell r="S987" t="str">
            <v/>
          </cell>
          <cell r="T987" t="str">
            <v/>
          </cell>
          <cell r="U987" t="str">
            <v/>
          </cell>
          <cell r="V987">
            <v>24</v>
          </cell>
          <cell r="W987">
            <v>150</v>
          </cell>
          <cell r="X987">
            <v>24331.724999999999</v>
          </cell>
          <cell r="Y987">
            <v>1</v>
          </cell>
          <cell r="Z987">
            <v>0</v>
          </cell>
          <cell r="AA987" t="str">
            <v/>
          </cell>
          <cell r="AB987" t="str">
            <v/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0.129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0.129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</row>
        <row r="988">
          <cell r="A988" t="str">
            <v>LAS16.PPM19</v>
          </cell>
          <cell r="B988" t="str">
            <v>PPM</v>
          </cell>
          <cell r="C988" t="str">
            <v>19.1.15</v>
          </cell>
          <cell r="D988" t="str">
            <v>Main Switchgear</v>
          </cell>
          <cell r="E988" t="str">
            <v>Circuit Breakers -Primary</v>
          </cell>
          <cell r="F988" t="str">
            <v>2000AF / 1600AT</v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b">
            <v>0</v>
          </cell>
          <cell r="L988" t="str">
            <v/>
          </cell>
          <cell r="M988" t="str">
            <v/>
          </cell>
          <cell r="N988">
            <v>0</v>
          </cell>
          <cell r="O988" t="str">
            <v/>
          </cell>
          <cell r="P988">
            <v>3</v>
          </cell>
          <cell r="Q988">
            <v>3</v>
          </cell>
          <cell r="R988">
            <v>3</v>
          </cell>
          <cell r="S988" t="str">
            <v/>
          </cell>
          <cell r="T988" t="str">
            <v/>
          </cell>
          <cell r="U988" t="str">
            <v/>
          </cell>
          <cell r="V988">
            <v>24</v>
          </cell>
          <cell r="W988">
            <v>150</v>
          </cell>
          <cell r="X988">
            <v>24331.724999999999</v>
          </cell>
          <cell r="Y988">
            <v>1</v>
          </cell>
          <cell r="Z988">
            <v>0</v>
          </cell>
          <cell r="AA988" t="str">
            <v/>
          </cell>
          <cell r="AB988" t="str">
            <v/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0.129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0.129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</row>
        <row r="989">
          <cell r="A989" t="str">
            <v>LAS16.PPM19</v>
          </cell>
          <cell r="B989" t="str">
            <v>PPM</v>
          </cell>
          <cell r="C989" t="str">
            <v>19.1.16</v>
          </cell>
          <cell r="D989" t="str">
            <v>Main Switchgear</v>
          </cell>
          <cell r="E989" t="str">
            <v>Circuit Breakers -Primary</v>
          </cell>
          <cell r="F989" t="str">
            <v>2000AF / 1600AT</v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b">
            <v>0</v>
          </cell>
          <cell r="L989" t="str">
            <v/>
          </cell>
          <cell r="M989" t="str">
            <v/>
          </cell>
          <cell r="N989">
            <v>0</v>
          </cell>
          <cell r="O989" t="str">
            <v/>
          </cell>
          <cell r="P989">
            <v>3</v>
          </cell>
          <cell r="Q989">
            <v>3</v>
          </cell>
          <cell r="R989">
            <v>3</v>
          </cell>
          <cell r="S989" t="str">
            <v/>
          </cell>
          <cell r="T989" t="str">
            <v/>
          </cell>
          <cell r="U989" t="str">
            <v/>
          </cell>
          <cell r="V989">
            <v>24</v>
          </cell>
          <cell r="W989">
            <v>150</v>
          </cell>
          <cell r="X989">
            <v>24331.724999999999</v>
          </cell>
          <cell r="Y989">
            <v>1</v>
          </cell>
          <cell r="Z989">
            <v>0</v>
          </cell>
          <cell r="AA989" t="str">
            <v/>
          </cell>
          <cell r="AB989" t="str">
            <v/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0.129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0.129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</row>
        <row r="990">
          <cell r="A990" t="str">
            <v>LAS16.PPM19</v>
          </cell>
          <cell r="B990" t="str">
            <v>PPM</v>
          </cell>
          <cell r="C990" t="str">
            <v>19.1.17</v>
          </cell>
          <cell r="D990" t="str">
            <v>Main Switchgear</v>
          </cell>
          <cell r="E990" t="str">
            <v>Circuit Breakers -Primary</v>
          </cell>
          <cell r="F990" t="str">
            <v>3000AT / 2500AT</v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b">
            <v>0</v>
          </cell>
          <cell r="L990" t="str">
            <v/>
          </cell>
          <cell r="M990" t="str">
            <v/>
          </cell>
          <cell r="N990">
            <v>0</v>
          </cell>
          <cell r="O990" t="str">
            <v/>
          </cell>
          <cell r="P990">
            <v>3</v>
          </cell>
          <cell r="Q990">
            <v>3</v>
          </cell>
          <cell r="R990">
            <v>3</v>
          </cell>
          <cell r="S990" t="str">
            <v/>
          </cell>
          <cell r="T990" t="str">
            <v/>
          </cell>
          <cell r="U990" t="str">
            <v/>
          </cell>
          <cell r="V990">
            <v>24</v>
          </cell>
          <cell r="W990">
            <v>150</v>
          </cell>
          <cell r="X990">
            <v>24331.724999999999</v>
          </cell>
          <cell r="Y990">
            <v>1</v>
          </cell>
          <cell r="Z990">
            <v>0</v>
          </cell>
          <cell r="AA990" t="str">
            <v/>
          </cell>
          <cell r="AB990" t="str">
            <v/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0.129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0.129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</row>
        <row r="991">
          <cell r="A991" t="str">
            <v>LAS16.PPM19</v>
          </cell>
          <cell r="B991" t="str">
            <v>PPM</v>
          </cell>
          <cell r="C991" t="str">
            <v>19.1.18</v>
          </cell>
          <cell r="D991" t="str">
            <v>Main Switchgear</v>
          </cell>
          <cell r="E991" t="str">
            <v>Circuit Breakers -Primary</v>
          </cell>
          <cell r="F991" t="str">
            <v>3000AT / 2500AT</v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b">
            <v>0</v>
          </cell>
          <cell r="L991" t="str">
            <v/>
          </cell>
          <cell r="M991" t="str">
            <v/>
          </cell>
          <cell r="N991">
            <v>0</v>
          </cell>
          <cell r="O991" t="str">
            <v/>
          </cell>
          <cell r="P991">
            <v>3</v>
          </cell>
          <cell r="Q991">
            <v>3</v>
          </cell>
          <cell r="R991">
            <v>3</v>
          </cell>
          <cell r="S991" t="str">
            <v/>
          </cell>
          <cell r="T991" t="str">
            <v/>
          </cell>
          <cell r="U991" t="str">
            <v/>
          </cell>
          <cell r="V991">
            <v>24</v>
          </cell>
          <cell r="W991">
            <v>150</v>
          </cell>
          <cell r="X991">
            <v>24331.724999999999</v>
          </cell>
          <cell r="Y991">
            <v>1</v>
          </cell>
          <cell r="Z991">
            <v>0</v>
          </cell>
          <cell r="AA991" t="str">
            <v/>
          </cell>
          <cell r="AB991" t="str">
            <v/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0.129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0.129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</row>
        <row r="992">
          <cell r="A992" t="str">
            <v>LAS16.PPM19</v>
          </cell>
          <cell r="B992" t="str">
            <v>PPM</v>
          </cell>
          <cell r="C992" t="str">
            <v>19.1.19</v>
          </cell>
          <cell r="D992" t="str">
            <v>Main Switchgear</v>
          </cell>
          <cell r="E992" t="str">
            <v>Circuit Breakers -Primary</v>
          </cell>
          <cell r="F992" t="str">
            <v>HLP02A MAIN</v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b">
            <v>0</v>
          </cell>
          <cell r="L992" t="str">
            <v/>
          </cell>
          <cell r="M992" t="str">
            <v/>
          </cell>
          <cell r="N992">
            <v>0</v>
          </cell>
          <cell r="O992" t="str">
            <v/>
          </cell>
          <cell r="P992">
            <v>3</v>
          </cell>
          <cell r="Q992">
            <v>3</v>
          </cell>
          <cell r="R992">
            <v>3</v>
          </cell>
          <cell r="S992" t="str">
            <v/>
          </cell>
          <cell r="T992" t="str">
            <v/>
          </cell>
          <cell r="U992" t="str">
            <v/>
          </cell>
          <cell r="V992">
            <v>24</v>
          </cell>
          <cell r="W992">
            <v>150</v>
          </cell>
          <cell r="X992">
            <v>24331.724999999999</v>
          </cell>
          <cell r="Y992">
            <v>1</v>
          </cell>
          <cell r="Z992">
            <v>0</v>
          </cell>
          <cell r="AA992" t="str">
            <v/>
          </cell>
          <cell r="AB992" t="str">
            <v/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0.129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0.129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</row>
        <row r="993">
          <cell r="A993" t="str">
            <v>LAS16.PPM19</v>
          </cell>
          <cell r="B993" t="str">
            <v>PPM</v>
          </cell>
          <cell r="C993" t="str">
            <v>19.1.20</v>
          </cell>
          <cell r="D993" t="str">
            <v>Main Switchgear</v>
          </cell>
          <cell r="E993" t="str">
            <v>LV Cables</v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b">
            <v>0</v>
          </cell>
          <cell r="L993" t="str">
            <v/>
          </cell>
          <cell r="M993" t="str">
            <v/>
          </cell>
          <cell r="N993">
            <v>0</v>
          </cell>
          <cell r="O993" t="str">
            <v/>
          </cell>
          <cell r="P993">
            <v>18.600000000000001</v>
          </cell>
          <cell r="Q993">
            <v>18.600000000000001</v>
          </cell>
          <cell r="R993">
            <v>18.600000000000001</v>
          </cell>
          <cell r="S993" t="str">
            <v/>
          </cell>
          <cell r="T993" t="str">
            <v/>
          </cell>
          <cell r="U993" t="str">
            <v/>
          </cell>
          <cell r="V993">
            <v>24</v>
          </cell>
          <cell r="W993">
            <v>150</v>
          </cell>
          <cell r="X993">
            <v>24331.724999999999</v>
          </cell>
          <cell r="Y993">
            <v>1</v>
          </cell>
          <cell r="Z993">
            <v>0</v>
          </cell>
          <cell r="AA993" t="str">
            <v/>
          </cell>
          <cell r="AB993" t="str">
            <v/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0.79979999999999996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0.79979999999999996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</row>
        <row r="994">
          <cell r="A994" t="str">
            <v>LAS16.PPM19</v>
          </cell>
          <cell r="B994" t="str">
            <v>PPM</v>
          </cell>
          <cell r="C994" t="str">
            <v>19.1.21</v>
          </cell>
          <cell r="D994" t="str">
            <v>Main Switchgear</v>
          </cell>
          <cell r="E994" t="str">
            <v>Panelboards</v>
          </cell>
          <cell r="F994" t="str">
            <v>HLP01A</v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b">
            <v>1</v>
          </cell>
          <cell r="L994">
            <v>45965</v>
          </cell>
          <cell r="M994" t="str">
            <v/>
          </cell>
          <cell r="N994">
            <v>1</v>
          </cell>
          <cell r="O994" t="str">
            <v/>
          </cell>
          <cell r="P994">
            <v>0.5</v>
          </cell>
          <cell r="Q994">
            <v>0</v>
          </cell>
          <cell r="R994">
            <v>0.5</v>
          </cell>
          <cell r="S994" t="str">
            <v>COMPLETED</v>
          </cell>
          <cell r="T994" t="str">
            <v>READY</v>
          </cell>
          <cell r="U994" t="str">
            <v/>
          </cell>
          <cell r="V994">
            <v>24</v>
          </cell>
          <cell r="W994">
            <v>150</v>
          </cell>
          <cell r="X994">
            <v>24331.724999999999</v>
          </cell>
          <cell r="Y994">
            <v>1</v>
          </cell>
          <cell r="Z994">
            <v>1</v>
          </cell>
          <cell r="AA994">
            <v>45970</v>
          </cell>
          <cell r="AB994" t="str">
            <v>Nov-2025</v>
          </cell>
          <cell r="AC994">
            <v>75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2.1499999999999998E-2</v>
          </cell>
          <cell r="AI994">
            <v>2.6875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2.1499999999999998E-2</v>
          </cell>
          <cell r="AQ994">
            <v>2.6875</v>
          </cell>
          <cell r="AR994">
            <v>0</v>
          </cell>
          <cell r="AS994">
            <v>77.6875</v>
          </cell>
          <cell r="AT994">
            <v>77.6875</v>
          </cell>
        </row>
        <row r="995">
          <cell r="A995" t="str">
            <v>LAS16.PPM19</v>
          </cell>
          <cell r="B995" t="str">
            <v>PPM</v>
          </cell>
          <cell r="C995" t="str">
            <v>19.1.22</v>
          </cell>
          <cell r="D995" t="str">
            <v>Main Switchgear</v>
          </cell>
          <cell r="E995" t="str">
            <v>Panelboards</v>
          </cell>
          <cell r="F995" t="str">
            <v>HLP02A</v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b">
            <v>1</v>
          </cell>
          <cell r="L995">
            <v>45965</v>
          </cell>
          <cell r="M995" t="str">
            <v/>
          </cell>
          <cell r="N995">
            <v>1</v>
          </cell>
          <cell r="O995" t="str">
            <v/>
          </cell>
          <cell r="P995">
            <v>0.5</v>
          </cell>
          <cell r="Q995">
            <v>0</v>
          </cell>
          <cell r="R995">
            <v>0.5</v>
          </cell>
          <cell r="S995" t="str">
            <v>COMPLETED</v>
          </cell>
          <cell r="T995" t="str">
            <v>READY</v>
          </cell>
          <cell r="U995" t="str">
            <v/>
          </cell>
          <cell r="V995">
            <v>24</v>
          </cell>
          <cell r="W995">
            <v>150</v>
          </cell>
          <cell r="X995">
            <v>24331.724999999999</v>
          </cell>
          <cell r="Y995">
            <v>1</v>
          </cell>
          <cell r="Z995">
            <v>1</v>
          </cell>
          <cell r="AA995">
            <v>45970</v>
          </cell>
          <cell r="AB995" t="str">
            <v>Nov-2025</v>
          </cell>
          <cell r="AC995">
            <v>75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2.1499999999999998E-2</v>
          </cell>
          <cell r="AI995">
            <v>2.6875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2.1499999999999998E-2</v>
          </cell>
          <cell r="AQ995">
            <v>2.6875</v>
          </cell>
          <cell r="AR995">
            <v>0</v>
          </cell>
          <cell r="AS995">
            <v>77.6875</v>
          </cell>
          <cell r="AT995">
            <v>77.6875</v>
          </cell>
        </row>
        <row r="996">
          <cell r="A996" t="str">
            <v>LAS16.PPM19</v>
          </cell>
          <cell r="B996" t="str">
            <v>PPM</v>
          </cell>
          <cell r="C996" t="str">
            <v>19.1.23</v>
          </cell>
          <cell r="D996" t="str">
            <v>Main Switchgear</v>
          </cell>
          <cell r="E996" t="str">
            <v>XFMR - Dry-Type, Small</v>
          </cell>
          <cell r="F996" t="str">
            <v>TLVP</v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b">
            <v>1</v>
          </cell>
          <cell r="L996">
            <v>45965</v>
          </cell>
          <cell r="M996" t="str">
            <v/>
          </cell>
          <cell r="N996">
            <v>1</v>
          </cell>
          <cell r="O996" t="str">
            <v/>
          </cell>
          <cell r="P996">
            <v>2</v>
          </cell>
          <cell r="Q996">
            <v>0</v>
          </cell>
          <cell r="R996">
            <v>2</v>
          </cell>
          <cell r="S996" t="str">
            <v>COMPLETED</v>
          </cell>
          <cell r="T996" t="str">
            <v>READY</v>
          </cell>
          <cell r="U996" t="str">
            <v/>
          </cell>
          <cell r="V996">
            <v>24</v>
          </cell>
          <cell r="W996">
            <v>150</v>
          </cell>
          <cell r="X996">
            <v>24331.724999999999</v>
          </cell>
          <cell r="Y996">
            <v>1</v>
          </cell>
          <cell r="Z996">
            <v>1</v>
          </cell>
          <cell r="AA996">
            <v>45970</v>
          </cell>
          <cell r="AB996" t="str">
            <v>Nov-2025</v>
          </cell>
          <cell r="AC996">
            <v>300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8.5999999999999993E-2</v>
          </cell>
          <cell r="AI996">
            <v>10.75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8.5999999999999993E-2</v>
          </cell>
          <cell r="AQ996">
            <v>10.75</v>
          </cell>
          <cell r="AR996">
            <v>0</v>
          </cell>
          <cell r="AS996">
            <v>310.75</v>
          </cell>
          <cell r="AT996">
            <v>310.75</v>
          </cell>
        </row>
        <row r="997">
          <cell r="A997" t="str">
            <v>LAS16.PPM19</v>
          </cell>
          <cell r="B997" t="str">
            <v>PPM</v>
          </cell>
          <cell r="C997" t="str">
            <v>19.1.24</v>
          </cell>
          <cell r="D997" t="str">
            <v>Main Switchgear</v>
          </cell>
          <cell r="E997" t="str">
            <v>LV Disconnect</v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b">
            <v>1</v>
          </cell>
          <cell r="L997">
            <v>45965</v>
          </cell>
          <cell r="M997" t="str">
            <v/>
          </cell>
          <cell r="N997">
            <v>1</v>
          </cell>
          <cell r="O997" t="str">
            <v/>
          </cell>
          <cell r="P997">
            <v>1.5</v>
          </cell>
          <cell r="Q997">
            <v>0</v>
          </cell>
          <cell r="R997">
            <v>1.5</v>
          </cell>
          <cell r="S997" t="str">
            <v>COMPLETED</v>
          </cell>
          <cell r="T997" t="str">
            <v>READY</v>
          </cell>
          <cell r="U997" t="str">
            <v/>
          </cell>
          <cell r="V997">
            <v>24</v>
          </cell>
          <cell r="W997">
            <v>150</v>
          </cell>
          <cell r="X997">
            <v>24331.724999999999</v>
          </cell>
          <cell r="Y997">
            <v>1</v>
          </cell>
          <cell r="Z997">
            <v>1</v>
          </cell>
          <cell r="AA997">
            <v>45970</v>
          </cell>
          <cell r="AB997" t="str">
            <v>Nov-2025</v>
          </cell>
          <cell r="AC997">
            <v>225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6.4500000000000002E-2</v>
          </cell>
          <cell r="AI997">
            <v>8.0625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6.4500000000000002E-2</v>
          </cell>
          <cell r="AQ997">
            <v>8.0625</v>
          </cell>
          <cell r="AR997">
            <v>0</v>
          </cell>
          <cell r="AS997">
            <v>233.0625</v>
          </cell>
          <cell r="AT997">
            <v>233.0625</v>
          </cell>
        </row>
        <row r="998">
          <cell r="A998" t="str">
            <v>LAS16.PPM19</v>
          </cell>
          <cell r="B998" t="str">
            <v>PPM</v>
          </cell>
          <cell r="C998" t="str">
            <v>19.2.1</v>
          </cell>
          <cell r="D998" t="str">
            <v>PDU</v>
          </cell>
          <cell r="E998" t="str">
            <v>Circuit Breakers -Secondary</v>
          </cell>
          <cell r="F998" t="str">
            <v>1600AF / 1600AT</v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b">
            <v>0</v>
          </cell>
          <cell r="L998" t="str">
            <v/>
          </cell>
          <cell r="M998" t="str">
            <v/>
          </cell>
          <cell r="N998">
            <v>0</v>
          </cell>
          <cell r="O998" t="str">
            <v/>
          </cell>
          <cell r="P998">
            <v>2</v>
          </cell>
          <cell r="Q998">
            <v>2</v>
          </cell>
          <cell r="R998">
            <v>2</v>
          </cell>
          <cell r="S998" t="str">
            <v/>
          </cell>
          <cell r="T998" t="str">
            <v/>
          </cell>
          <cell r="U998" t="str">
            <v/>
          </cell>
          <cell r="V998">
            <v>24</v>
          </cell>
          <cell r="W998">
            <v>150</v>
          </cell>
          <cell r="X998">
            <v>24331.724999999999</v>
          </cell>
          <cell r="Y998">
            <v>1</v>
          </cell>
          <cell r="Z998">
            <v>0</v>
          </cell>
          <cell r="AA998" t="str">
            <v/>
          </cell>
          <cell r="AB998" t="str">
            <v/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8.5999999999999993E-2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8.5999999999999993E-2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</row>
        <row r="999">
          <cell r="A999" t="str">
            <v>LAS16.PPM19</v>
          </cell>
          <cell r="B999" t="str">
            <v>PPM</v>
          </cell>
          <cell r="C999" t="str">
            <v>19.2.2</v>
          </cell>
          <cell r="D999" t="str">
            <v>PDU</v>
          </cell>
          <cell r="E999" t="str">
            <v>Circuit Breakers -Secondary</v>
          </cell>
          <cell r="F999" t="str">
            <v>1600AF / 1600AT</v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b">
            <v>0</v>
          </cell>
          <cell r="L999" t="str">
            <v/>
          </cell>
          <cell r="M999" t="str">
            <v/>
          </cell>
          <cell r="N999">
            <v>0</v>
          </cell>
          <cell r="O999" t="str">
            <v/>
          </cell>
          <cell r="P999">
            <v>2</v>
          </cell>
          <cell r="Q999">
            <v>2</v>
          </cell>
          <cell r="R999">
            <v>2</v>
          </cell>
          <cell r="S999" t="str">
            <v/>
          </cell>
          <cell r="T999" t="str">
            <v/>
          </cell>
          <cell r="U999" t="str">
            <v/>
          </cell>
          <cell r="V999">
            <v>24</v>
          </cell>
          <cell r="W999">
            <v>150</v>
          </cell>
          <cell r="X999">
            <v>24331.724999999999</v>
          </cell>
          <cell r="Y999">
            <v>1</v>
          </cell>
          <cell r="Z999">
            <v>0</v>
          </cell>
          <cell r="AA999" t="str">
            <v/>
          </cell>
          <cell r="AB999" t="str">
            <v/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8.5999999999999993E-2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8.5999999999999993E-2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</row>
        <row r="1000">
          <cell r="A1000" t="str">
            <v>LAS16.PPM19</v>
          </cell>
          <cell r="B1000" t="str">
            <v>PPM</v>
          </cell>
          <cell r="C1000" t="str">
            <v>19.2.3</v>
          </cell>
          <cell r="D1000" t="str">
            <v>PDU</v>
          </cell>
          <cell r="E1000" t="str">
            <v>Circuit Breakers -Secondary</v>
          </cell>
          <cell r="F1000" t="str">
            <v>400AF / 400AT</v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b">
            <v>0</v>
          </cell>
          <cell r="L1000" t="str">
            <v/>
          </cell>
          <cell r="M1000" t="str">
            <v/>
          </cell>
          <cell r="N1000">
            <v>0</v>
          </cell>
          <cell r="O1000" t="str">
            <v/>
          </cell>
          <cell r="P1000">
            <v>2</v>
          </cell>
          <cell r="Q1000">
            <v>2</v>
          </cell>
          <cell r="R1000">
            <v>2</v>
          </cell>
          <cell r="S1000" t="str">
            <v/>
          </cell>
          <cell r="T1000" t="str">
            <v/>
          </cell>
          <cell r="U1000" t="str">
            <v/>
          </cell>
          <cell r="V1000">
            <v>24</v>
          </cell>
          <cell r="W1000">
            <v>150</v>
          </cell>
          <cell r="X1000">
            <v>24331.724999999999</v>
          </cell>
          <cell r="Y1000">
            <v>1</v>
          </cell>
          <cell r="Z1000">
            <v>0</v>
          </cell>
          <cell r="AA1000" t="str">
            <v/>
          </cell>
          <cell r="AB1000" t="str">
            <v/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8.5999999999999993E-2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8.5999999999999993E-2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</row>
        <row r="1001">
          <cell r="A1001" t="str">
            <v>LAS16.PPM19</v>
          </cell>
          <cell r="B1001" t="str">
            <v>PPM</v>
          </cell>
          <cell r="C1001" t="str">
            <v>19.2.4</v>
          </cell>
          <cell r="D1001" t="str">
            <v>PDU</v>
          </cell>
          <cell r="E1001" t="str">
            <v>Circuit Breakers -Secondary</v>
          </cell>
          <cell r="F1001" t="str">
            <v>400AF / 400AT</v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b">
            <v>0</v>
          </cell>
          <cell r="L1001" t="str">
            <v/>
          </cell>
          <cell r="M1001" t="str">
            <v/>
          </cell>
          <cell r="N1001">
            <v>0</v>
          </cell>
          <cell r="O1001" t="str">
            <v/>
          </cell>
          <cell r="P1001">
            <v>2</v>
          </cell>
          <cell r="Q1001">
            <v>2</v>
          </cell>
          <cell r="R1001">
            <v>2</v>
          </cell>
          <cell r="S1001" t="str">
            <v/>
          </cell>
          <cell r="T1001" t="str">
            <v/>
          </cell>
          <cell r="U1001" t="str">
            <v/>
          </cell>
          <cell r="V1001">
            <v>24</v>
          </cell>
          <cell r="W1001">
            <v>150</v>
          </cell>
          <cell r="X1001">
            <v>24331.724999999999</v>
          </cell>
          <cell r="Y1001">
            <v>1</v>
          </cell>
          <cell r="Z1001">
            <v>0</v>
          </cell>
          <cell r="AA1001" t="str">
            <v/>
          </cell>
          <cell r="AB1001" t="str">
            <v/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8.5999999999999993E-2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8.5999999999999993E-2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</row>
        <row r="1002">
          <cell r="A1002" t="str">
            <v>LAS16.PPM19</v>
          </cell>
          <cell r="B1002" t="str">
            <v>PPM</v>
          </cell>
          <cell r="C1002" t="str">
            <v>19.2.5</v>
          </cell>
          <cell r="D1002" t="str">
            <v>PDU</v>
          </cell>
          <cell r="E1002" t="str">
            <v>Circuit Breakers -Secondary</v>
          </cell>
          <cell r="F1002" t="str">
            <v>400AF / 400AT</v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b">
            <v>0</v>
          </cell>
          <cell r="L1002" t="str">
            <v/>
          </cell>
          <cell r="M1002" t="str">
            <v/>
          </cell>
          <cell r="N1002">
            <v>0</v>
          </cell>
          <cell r="O1002" t="str">
            <v/>
          </cell>
          <cell r="P1002">
            <v>2</v>
          </cell>
          <cell r="Q1002">
            <v>2</v>
          </cell>
          <cell r="R1002">
            <v>2</v>
          </cell>
          <cell r="S1002" t="str">
            <v/>
          </cell>
          <cell r="T1002" t="str">
            <v/>
          </cell>
          <cell r="U1002" t="str">
            <v/>
          </cell>
          <cell r="V1002">
            <v>24</v>
          </cell>
          <cell r="W1002">
            <v>150</v>
          </cell>
          <cell r="X1002">
            <v>24331.724999999999</v>
          </cell>
          <cell r="Y1002">
            <v>1</v>
          </cell>
          <cell r="Z1002">
            <v>0</v>
          </cell>
          <cell r="AA1002" t="str">
            <v/>
          </cell>
          <cell r="AB1002" t="str">
            <v/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8.5999999999999993E-2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8.5999999999999993E-2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</row>
        <row r="1003">
          <cell r="A1003" t="str">
            <v>LAS16.PPM19</v>
          </cell>
          <cell r="B1003" t="str">
            <v>PPM</v>
          </cell>
          <cell r="C1003" t="str">
            <v>19.2.6</v>
          </cell>
          <cell r="D1003" t="str">
            <v>PDU</v>
          </cell>
          <cell r="E1003" t="str">
            <v>Circuit Breakers -Secondary</v>
          </cell>
          <cell r="F1003" t="str">
            <v>400AF / 400AT</v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b">
            <v>0</v>
          </cell>
          <cell r="L1003" t="str">
            <v/>
          </cell>
          <cell r="M1003" t="str">
            <v/>
          </cell>
          <cell r="N1003">
            <v>0</v>
          </cell>
          <cell r="O1003" t="str">
            <v/>
          </cell>
          <cell r="P1003">
            <v>2</v>
          </cell>
          <cell r="Q1003">
            <v>2</v>
          </cell>
          <cell r="R1003">
            <v>2</v>
          </cell>
          <cell r="S1003" t="str">
            <v/>
          </cell>
          <cell r="T1003" t="str">
            <v/>
          </cell>
          <cell r="U1003" t="str">
            <v/>
          </cell>
          <cell r="V1003">
            <v>24</v>
          </cell>
          <cell r="W1003">
            <v>150</v>
          </cell>
          <cell r="X1003">
            <v>24331.724999999999</v>
          </cell>
          <cell r="Y1003">
            <v>1</v>
          </cell>
          <cell r="Z1003">
            <v>0</v>
          </cell>
          <cell r="AA1003" t="str">
            <v/>
          </cell>
          <cell r="AB1003" t="str">
            <v/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8.5999999999999993E-2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8.5999999999999993E-2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</row>
        <row r="1004">
          <cell r="A1004" t="str">
            <v>LAS16.PPM19</v>
          </cell>
          <cell r="B1004" t="str">
            <v>PPM</v>
          </cell>
          <cell r="C1004" t="str">
            <v>19.2.7</v>
          </cell>
          <cell r="D1004" t="str">
            <v>PDU</v>
          </cell>
          <cell r="E1004" t="str">
            <v>Circuit Breakers -Secondary</v>
          </cell>
          <cell r="F1004" t="str">
            <v>400AF / 400AT</v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b">
            <v>0</v>
          </cell>
          <cell r="L1004" t="str">
            <v/>
          </cell>
          <cell r="M1004" t="str">
            <v/>
          </cell>
          <cell r="N1004">
            <v>0</v>
          </cell>
          <cell r="O1004" t="str">
            <v/>
          </cell>
          <cell r="P1004">
            <v>2</v>
          </cell>
          <cell r="Q1004">
            <v>2</v>
          </cell>
          <cell r="R1004">
            <v>2</v>
          </cell>
          <cell r="S1004" t="str">
            <v/>
          </cell>
          <cell r="T1004" t="str">
            <v/>
          </cell>
          <cell r="U1004" t="str">
            <v/>
          </cell>
          <cell r="V1004">
            <v>24</v>
          </cell>
          <cell r="W1004">
            <v>150</v>
          </cell>
          <cell r="X1004">
            <v>24331.724999999999</v>
          </cell>
          <cell r="Y1004">
            <v>1</v>
          </cell>
          <cell r="Z1004">
            <v>0</v>
          </cell>
          <cell r="AA1004" t="str">
            <v/>
          </cell>
          <cell r="AB1004" t="str">
            <v/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8.5999999999999993E-2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8.5999999999999993E-2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</row>
        <row r="1005">
          <cell r="A1005" t="str">
            <v>LAS16.PPM19</v>
          </cell>
          <cell r="B1005" t="str">
            <v>PPM</v>
          </cell>
          <cell r="C1005" t="str">
            <v>19.2.8</v>
          </cell>
          <cell r="D1005" t="str">
            <v>PDU</v>
          </cell>
          <cell r="E1005" t="str">
            <v>Circuit Breakers -Secondary</v>
          </cell>
          <cell r="F1005" t="str">
            <v>400AF / 400AT</v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b">
            <v>0</v>
          </cell>
          <cell r="L1005" t="str">
            <v/>
          </cell>
          <cell r="M1005" t="str">
            <v/>
          </cell>
          <cell r="N1005">
            <v>0</v>
          </cell>
          <cell r="O1005" t="str">
            <v/>
          </cell>
          <cell r="P1005">
            <v>2</v>
          </cell>
          <cell r="Q1005">
            <v>2</v>
          </cell>
          <cell r="R1005">
            <v>2</v>
          </cell>
          <cell r="S1005" t="str">
            <v/>
          </cell>
          <cell r="T1005" t="str">
            <v/>
          </cell>
          <cell r="U1005" t="str">
            <v/>
          </cell>
          <cell r="V1005">
            <v>24</v>
          </cell>
          <cell r="W1005">
            <v>150</v>
          </cell>
          <cell r="X1005">
            <v>24331.724999999999</v>
          </cell>
          <cell r="Y1005">
            <v>1</v>
          </cell>
          <cell r="Z1005">
            <v>0</v>
          </cell>
          <cell r="AA1005" t="str">
            <v/>
          </cell>
          <cell r="AB1005" t="str">
            <v/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8.5999999999999993E-2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8.5999999999999993E-2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</row>
        <row r="1006">
          <cell r="A1006" t="str">
            <v>LAS16.PPM19</v>
          </cell>
          <cell r="B1006" t="str">
            <v>PPM</v>
          </cell>
          <cell r="C1006" t="str">
            <v>19.2.9</v>
          </cell>
          <cell r="D1006" t="str">
            <v>PDU</v>
          </cell>
          <cell r="E1006" t="str">
            <v>Circuit Breakers -Secondary</v>
          </cell>
          <cell r="F1006" t="str">
            <v>400AF / 400AT</v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b">
            <v>0</v>
          </cell>
          <cell r="L1006" t="str">
            <v/>
          </cell>
          <cell r="M1006" t="str">
            <v/>
          </cell>
          <cell r="N1006">
            <v>0</v>
          </cell>
          <cell r="O1006" t="str">
            <v/>
          </cell>
          <cell r="P1006">
            <v>2</v>
          </cell>
          <cell r="Q1006">
            <v>2</v>
          </cell>
          <cell r="R1006">
            <v>2</v>
          </cell>
          <cell r="S1006" t="str">
            <v/>
          </cell>
          <cell r="T1006" t="str">
            <v/>
          </cell>
          <cell r="U1006" t="str">
            <v/>
          </cell>
          <cell r="V1006">
            <v>24</v>
          </cell>
          <cell r="W1006">
            <v>150</v>
          </cell>
          <cell r="X1006">
            <v>24331.724999999999</v>
          </cell>
          <cell r="Y1006">
            <v>1</v>
          </cell>
          <cell r="Z1006">
            <v>0</v>
          </cell>
          <cell r="AA1006" t="str">
            <v/>
          </cell>
          <cell r="AB1006" t="str">
            <v/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8.5999999999999993E-2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8.5999999999999993E-2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</row>
        <row r="1007">
          <cell r="A1007" t="str">
            <v>LAS16.PPM19</v>
          </cell>
          <cell r="B1007" t="str">
            <v>PPM</v>
          </cell>
          <cell r="C1007" t="str">
            <v>19.2.10</v>
          </cell>
          <cell r="D1007" t="str">
            <v>PDU</v>
          </cell>
          <cell r="E1007" t="str">
            <v>Circuit Breakers -Secondary</v>
          </cell>
          <cell r="F1007" t="str">
            <v>400AF / 400AT</v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b">
            <v>0</v>
          </cell>
          <cell r="L1007" t="str">
            <v/>
          </cell>
          <cell r="M1007" t="str">
            <v/>
          </cell>
          <cell r="N1007">
            <v>0</v>
          </cell>
          <cell r="O1007" t="str">
            <v/>
          </cell>
          <cell r="P1007">
            <v>2</v>
          </cell>
          <cell r="Q1007">
            <v>2</v>
          </cell>
          <cell r="R1007">
            <v>2</v>
          </cell>
          <cell r="S1007" t="str">
            <v/>
          </cell>
          <cell r="T1007" t="str">
            <v/>
          </cell>
          <cell r="U1007" t="str">
            <v/>
          </cell>
          <cell r="V1007">
            <v>24</v>
          </cell>
          <cell r="W1007">
            <v>150</v>
          </cell>
          <cell r="X1007">
            <v>24331.724999999999</v>
          </cell>
          <cell r="Y1007">
            <v>1</v>
          </cell>
          <cell r="Z1007">
            <v>0</v>
          </cell>
          <cell r="AA1007" t="str">
            <v/>
          </cell>
          <cell r="AB1007" t="str">
            <v/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8.5999999999999993E-2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8.5999999999999993E-2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</row>
        <row r="1008">
          <cell r="A1008" t="str">
            <v>LAS16.PPM19</v>
          </cell>
          <cell r="B1008" t="str">
            <v>PPM</v>
          </cell>
          <cell r="C1008" t="str">
            <v>19.2.11</v>
          </cell>
          <cell r="D1008" t="str">
            <v>PDU</v>
          </cell>
          <cell r="E1008" t="str">
            <v>Circuit Breakers -Secondary</v>
          </cell>
          <cell r="F1008" t="str">
            <v>400AF / 400AT</v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b">
            <v>0</v>
          </cell>
          <cell r="L1008" t="str">
            <v/>
          </cell>
          <cell r="M1008" t="str">
            <v/>
          </cell>
          <cell r="N1008">
            <v>0</v>
          </cell>
          <cell r="O1008" t="str">
            <v/>
          </cell>
          <cell r="P1008">
            <v>2</v>
          </cell>
          <cell r="Q1008">
            <v>2</v>
          </cell>
          <cell r="R1008">
            <v>2</v>
          </cell>
          <cell r="S1008" t="str">
            <v/>
          </cell>
          <cell r="T1008" t="str">
            <v/>
          </cell>
          <cell r="U1008" t="str">
            <v/>
          </cell>
          <cell r="V1008">
            <v>24</v>
          </cell>
          <cell r="W1008">
            <v>150</v>
          </cell>
          <cell r="X1008">
            <v>24331.724999999999</v>
          </cell>
          <cell r="Y1008">
            <v>1</v>
          </cell>
          <cell r="Z1008">
            <v>0</v>
          </cell>
          <cell r="AA1008" t="str">
            <v/>
          </cell>
          <cell r="AB1008" t="str">
            <v/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8.5999999999999993E-2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8.5999999999999993E-2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</row>
        <row r="1009">
          <cell r="A1009" t="str">
            <v>LAS16.PPM19</v>
          </cell>
          <cell r="B1009" t="str">
            <v>PPM</v>
          </cell>
          <cell r="C1009" t="str">
            <v>19.2.12</v>
          </cell>
          <cell r="D1009" t="str">
            <v>PDU</v>
          </cell>
          <cell r="E1009" t="str">
            <v>Circuit Breakers -Secondary</v>
          </cell>
          <cell r="F1009" t="str">
            <v>400AF / 400AT</v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b">
            <v>0</v>
          </cell>
          <cell r="L1009" t="str">
            <v/>
          </cell>
          <cell r="M1009" t="str">
            <v/>
          </cell>
          <cell r="N1009">
            <v>0</v>
          </cell>
          <cell r="O1009" t="str">
            <v/>
          </cell>
          <cell r="P1009">
            <v>2</v>
          </cell>
          <cell r="Q1009">
            <v>2</v>
          </cell>
          <cell r="R1009">
            <v>2</v>
          </cell>
          <cell r="S1009" t="str">
            <v/>
          </cell>
          <cell r="T1009" t="str">
            <v/>
          </cell>
          <cell r="U1009" t="str">
            <v/>
          </cell>
          <cell r="V1009">
            <v>24</v>
          </cell>
          <cell r="W1009">
            <v>150</v>
          </cell>
          <cell r="X1009">
            <v>24331.724999999999</v>
          </cell>
          <cell r="Y1009">
            <v>1</v>
          </cell>
          <cell r="Z1009">
            <v>0</v>
          </cell>
          <cell r="AA1009" t="str">
            <v/>
          </cell>
          <cell r="AB1009" t="str">
            <v/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8.5999999999999993E-2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8.5999999999999993E-2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</row>
        <row r="1010">
          <cell r="A1010" t="str">
            <v>LAS16.PPM19</v>
          </cell>
          <cell r="B1010" t="str">
            <v>PPM</v>
          </cell>
          <cell r="C1010" t="str">
            <v>19.2.13</v>
          </cell>
          <cell r="D1010" t="str">
            <v>PDU</v>
          </cell>
          <cell r="E1010" t="str">
            <v>Circuit Breakers -Secondary</v>
          </cell>
          <cell r="F1010" t="str">
            <v>400AF / 400AT</v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b">
            <v>0</v>
          </cell>
          <cell r="L1010" t="str">
            <v/>
          </cell>
          <cell r="M1010" t="str">
            <v/>
          </cell>
          <cell r="N1010">
            <v>0</v>
          </cell>
          <cell r="O1010" t="str">
            <v/>
          </cell>
          <cell r="P1010">
            <v>2</v>
          </cell>
          <cell r="Q1010">
            <v>2</v>
          </cell>
          <cell r="R1010">
            <v>2</v>
          </cell>
          <cell r="S1010" t="str">
            <v/>
          </cell>
          <cell r="T1010" t="str">
            <v/>
          </cell>
          <cell r="U1010" t="str">
            <v/>
          </cell>
          <cell r="V1010">
            <v>24</v>
          </cell>
          <cell r="W1010">
            <v>150</v>
          </cell>
          <cell r="X1010">
            <v>24331.724999999999</v>
          </cell>
          <cell r="Y1010">
            <v>1</v>
          </cell>
          <cell r="Z1010">
            <v>0</v>
          </cell>
          <cell r="AA1010" t="str">
            <v/>
          </cell>
          <cell r="AB1010" t="str">
            <v/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8.5999999999999993E-2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8.5999999999999993E-2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</row>
        <row r="1011">
          <cell r="A1011" t="str">
            <v>LAS16.PPM19</v>
          </cell>
          <cell r="B1011" t="str">
            <v>PPM</v>
          </cell>
          <cell r="C1011" t="str">
            <v>19.2.14</v>
          </cell>
          <cell r="D1011" t="str">
            <v>PDU</v>
          </cell>
          <cell r="E1011" t="str">
            <v>Circuit Breakers -Secondary</v>
          </cell>
          <cell r="F1011" t="str">
            <v>400AF / 400AT</v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b">
            <v>0</v>
          </cell>
          <cell r="L1011" t="str">
            <v/>
          </cell>
          <cell r="M1011" t="str">
            <v/>
          </cell>
          <cell r="N1011">
            <v>0</v>
          </cell>
          <cell r="O1011" t="str">
            <v/>
          </cell>
          <cell r="P1011">
            <v>2</v>
          </cell>
          <cell r="Q1011">
            <v>2</v>
          </cell>
          <cell r="R1011">
            <v>2</v>
          </cell>
          <cell r="S1011" t="str">
            <v/>
          </cell>
          <cell r="T1011" t="str">
            <v/>
          </cell>
          <cell r="U1011" t="str">
            <v/>
          </cell>
          <cell r="V1011">
            <v>24</v>
          </cell>
          <cell r="W1011">
            <v>150</v>
          </cell>
          <cell r="X1011">
            <v>24331.724999999999</v>
          </cell>
          <cell r="Y1011">
            <v>1</v>
          </cell>
          <cell r="Z1011">
            <v>0</v>
          </cell>
          <cell r="AA1011" t="str">
            <v/>
          </cell>
          <cell r="AB1011" t="str">
            <v/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8.5999999999999993E-2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8.5999999999999993E-2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</row>
        <row r="1012">
          <cell r="A1012" t="str">
            <v>LAS16.PPM19</v>
          </cell>
          <cell r="B1012" t="str">
            <v>PPM</v>
          </cell>
          <cell r="C1012" t="str">
            <v>19.2.15</v>
          </cell>
          <cell r="D1012" t="str">
            <v>PDU</v>
          </cell>
          <cell r="E1012" t="str">
            <v>Circuit Breakers -Secondary</v>
          </cell>
          <cell r="F1012" t="str">
            <v>400AF / 400AT</v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b">
            <v>0</v>
          </cell>
          <cell r="L1012" t="str">
            <v/>
          </cell>
          <cell r="M1012" t="str">
            <v/>
          </cell>
          <cell r="N1012">
            <v>0</v>
          </cell>
          <cell r="O1012" t="str">
            <v/>
          </cell>
          <cell r="P1012">
            <v>2</v>
          </cell>
          <cell r="Q1012">
            <v>2</v>
          </cell>
          <cell r="R1012">
            <v>2</v>
          </cell>
          <cell r="S1012" t="str">
            <v/>
          </cell>
          <cell r="T1012" t="str">
            <v/>
          </cell>
          <cell r="U1012" t="str">
            <v/>
          </cell>
          <cell r="V1012">
            <v>24</v>
          </cell>
          <cell r="W1012">
            <v>150</v>
          </cell>
          <cell r="X1012">
            <v>24331.724999999999</v>
          </cell>
          <cell r="Y1012">
            <v>1</v>
          </cell>
          <cell r="Z1012">
            <v>0</v>
          </cell>
          <cell r="AA1012" t="str">
            <v/>
          </cell>
          <cell r="AB1012" t="str">
            <v/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8.5999999999999993E-2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8.5999999999999993E-2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</row>
        <row r="1013">
          <cell r="A1013" t="str">
            <v>LAS16.PPM19</v>
          </cell>
          <cell r="B1013" t="str">
            <v>PPM</v>
          </cell>
          <cell r="C1013" t="str">
            <v>19.2.16</v>
          </cell>
          <cell r="D1013" t="str">
            <v>PDU</v>
          </cell>
          <cell r="E1013" t="str">
            <v>Circuit Breakers -Secondary</v>
          </cell>
          <cell r="F1013" t="str">
            <v>400AF / 400AT</v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b">
            <v>0</v>
          </cell>
          <cell r="L1013" t="str">
            <v/>
          </cell>
          <cell r="M1013" t="str">
            <v/>
          </cell>
          <cell r="N1013">
            <v>0</v>
          </cell>
          <cell r="O1013" t="str">
            <v/>
          </cell>
          <cell r="P1013">
            <v>2</v>
          </cell>
          <cell r="Q1013">
            <v>2</v>
          </cell>
          <cell r="R1013">
            <v>2</v>
          </cell>
          <cell r="S1013" t="str">
            <v/>
          </cell>
          <cell r="T1013" t="str">
            <v/>
          </cell>
          <cell r="U1013" t="str">
            <v/>
          </cell>
          <cell r="V1013">
            <v>24</v>
          </cell>
          <cell r="W1013">
            <v>150</v>
          </cell>
          <cell r="X1013">
            <v>24331.724999999999</v>
          </cell>
          <cell r="Y1013">
            <v>1</v>
          </cell>
          <cell r="Z1013">
            <v>0</v>
          </cell>
          <cell r="AA1013" t="str">
            <v/>
          </cell>
          <cell r="AB1013" t="str">
            <v/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8.5999999999999993E-2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8.5999999999999993E-2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</row>
        <row r="1014">
          <cell r="A1014" t="str">
            <v>LAS16.PPM19</v>
          </cell>
          <cell r="B1014" t="str">
            <v>PPM</v>
          </cell>
          <cell r="C1014" t="str">
            <v>19.2.17</v>
          </cell>
          <cell r="D1014" t="str">
            <v>PDU</v>
          </cell>
          <cell r="E1014" t="str">
            <v>Circuit Breakers -Secondary</v>
          </cell>
          <cell r="F1014" t="str">
            <v>400AF / 400AT</v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b">
            <v>0</v>
          </cell>
          <cell r="L1014" t="str">
            <v/>
          </cell>
          <cell r="M1014" t="str">
            <v/>
          </cell>
          <cell r="N1014">
            <v>0</v>
          </cell>
          <cell r="O1014" t="str">
            <v/>
          </cell>
          <cell r="P1014">
            <v>2</v>
          </cell>
          <cell r="Q1014">
            <v>2</v>
          </cell>
          <cell r="R1014">
            <v>2</v>
          </cell>
          <cell r="S1014" t="str">
            <v/>
          </cell>
          <cell r="T1014" t="str">
            <v/>
          </cell>
          <cell r="U1014" t="str">
            <v/>
          </cell>
          <cell r="V1014">
            <v>24</v>
          </cell>
          <cell r="W1014">
            <v>150</v>
          </cell>
          <cell r="X1014">
            <v>24331.724999999999</v>
          </cell>
          <cell r="Y1014">
            <v>1</v>
          </cell>
          <cell r="Z1014">
            <v>0</v>
          </cell>
          <cell r="AA1014" t="str">
            <v/>
          </cell>
          <cell r="AB1014" t="str">
            <v/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8.5999999999999993E-2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8.5999999999999993E-2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</row>
        <row r="1015">
          <cell r="A1015" t="str">
            <v>LAS16.PPM19</v>
          </cell>
          <cell r="B1015" t="str">
            <v>PPM</v>
          </cell>
          <cell r="C1015" t="str">
            <v>19.2.18</v>
          </cell>
          <cell r="D1015" t="str">
            <v>PDU</v>
          </cell>
          <cell r="E1015" t="str">
            <v>Circuit Breakers -Secondary</v>
          </cell>
          <cell r="F1015" t="str">
            <v>400AF / 400AT</v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b">
            <v>0</v>
          </cell>
          <cell r="L1015" t="str">
            <v/>
          </cell>
          <cell r="M1015" t="str">
            <v/>
          </cell>
          <cell r="N1015">
            <v>0</v>
          </cell>
          <cell r="O1015" t="str">
            <v/>
          </cell>
          <cell r="P1015">
            <v>2</v>
          </cell>
          <cell r="Q1015">
            <v>2</v>
          </cell>
          <cell r="R1015">
            <v>2</v>
          </cell>
          <cell r="S1015" t="str">
            <v/>
          </cell>
          <cell r="T1015" t="str">
            <v/>
          </cell>
          <cell r="U1015" t="str">
            <v/>
          </cell>
          <cell r="V1015">
            <v>24</v>
          </cell>
          <cell r="W1015">
            <v>150</v>
          </cell>
          <cell r="X1015">
            <v>24331.724999999999</v>
          </cell>
          <cell r="Y1015">
            <v>1</v>
          </cell>
          <cell r="Z1015">
            <v>0</v>
          </cell>
          <cell r="AA1015" t="str">
            <v/>
          </cell>
          <cell r="AB1015" t="str">
            <v/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8.5999999999999993E-2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8.5999999999999993E-2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</row>
        <row r="1016">
          <cell r="A1016" t="str">
            <v>LAS16.PPM19</v>
          </cell>
          <cell r="B1016" t="str">
            <v>PPM</v>
          </cell>
          <cell r="C1016" t="str">
            <v>19.2.19</v>
          </cell>
          <cell r="D1016" t="str">
            <v>PDU</v>
          </cell>
          <cell r="E1016" t="str">
            <v>Circuit Breakers -Secondary</v>
          </cell>
          <cell r="F1016" t="str">
            <v>400AF / 400AT</v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b">
            <v>0</v>
          </cell>
          <cell r="L1016" t="str">
            <v/>
          </cell>
          <cell r="M1016" t="str">
            <v/>
          </cell>
          <cell r="N1016">
            <v>0</v>
          </cell>
          <cell r="O1016" t="str">
            <v/>
          </cell>
          <cell r="P1016">
            <v>2</v>
          </cell>
          <cell r="Q1016">
            <v>2</v>
          </cell>
          <cell r="R1016">
            <v>2</v>
          </cell>
          <cell r="S1016" t="str">
            <v/>
          </cell>
          <cell r="T1016" t="str">
            <v/>
          </cell>
          <cell r="U1016" t="str">
            <v/>
          </cell>
          <cell r="V1016">
            <v>24</v>
          </cell>
          <cell r="W1016">
            <v>150</v>
          </cell>
          <cell r="X1016">
            <v>24331.724999999999</v>
          </cell>
          <cell r="Y1016">
            <v>1</v>
          </cell>
          <cell r="Z1016">
            <v>0</v>
          </cell>
          <cell r="AA1016" t="str">
            <v/>
          </cell>
          <cell r="AB1016" t="str">
            <v/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8.5999999999999993E-2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8.5999999999999993E-2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</row>
        <row r="1017">
          <cell r="A1017" t="str">
            <v>LAS16.PPM19</v>
          </cell>
          <cell r="B1017" t="str">
            <v>PPM</v>
          </cell>
          <cell r="C1017" t="str">
            <v>19.2.20</v>
          </cell>
          <cell r="D1017" t="str">
            <v>PDU</v>
          </cell>
          <cell r="E1017" t="str">
            <v>Circuit Breakers -Secondary</v>
          </cell>
          <cell r="F1017" t="str">
            <v>400AF / 400AT</v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b">
            <v>0</v>
          </cell>
          <cell r="L1017" t="str">
            <v/>
          </cell>
          <cell r="M1017" t="str">
            <v/>
          </cell>
          <cell r="N1017">
            <v>0</v>
          </cell>
          <cell r="O1017" t="str">
            <v/>
          </cell>
          <cell r="P1017">
            <v>2</v>
          </cell>
          <cell r="Q1017">
            <v>2</v>
          </cell>
          <cell r="R1017">
            <v>2</v>
          </cell>
          <cell r="S1017" t="str">
            <v/>
          </cell>
          <cell r="T1017" t="str">
            <v/>
          </cell>
          <cell r="U1017" t="str">
            <v/>
          </cell>
          <cell r="V1017">
            <v>24</v>
          </cell>
          <cell r="W1017">
            <v>150</v>
          </cell>
          <cell r="X1017">
            <v>24331.724999999999</v>
          </cell>
          <cell r="Y1017">
            <v>1</v>
          </cell>
          <cell r="Z1017">
            <v>0</v>
          </cell>
          <cell r="AA1017" t="str">
            <v/>
          </cell>
          <cell r="AB1017" t="str">
            <v/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8.5999999999999993E-2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8.5999999999999993E-2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</row>
        <row r="1018">
          <cell r="A1018" t="str">
            <v>LAS16.PPM19</v>
          </cell>
          <cell r="B1018" t="str">
            <v>PPM</v>
          </cell>
          <cell r="C1018" t="str">
            <v>19.2.21</v>
          </cell>
          <cell r="D1018" t="str">
            <v>PDU</v>
          </cell>
          <cell r="E1018" t="str">
            <v>Circuit Breakers -Secondary</v>
          </cell>
          <cell r="F1018" t="str">
            <v>400AF / 400AT</v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b">
            <v>0</v>
          </cell>
          <cell r="L1018" t="str">
            <v/>
          </cell>
          <cell r="M1018" t="str">
            <v/>
          </cell>
          <cell r="N1018">
            <v>0</v>
          </cell>
          <cell r="O1018" t="str">
            <v/>
          </cell>
          <cell r="P1018">
            <v>2</v>
          </cell>
          <cell r="Q1018">
            <v>2</v>
          </cell>
          <cell r="R1018">
            <v>2</v>
          </cell>
          <cell r="S1018" t="str">
            <v/>
          </cell>
          <cell r="T1018" t="str">
            <v/>
          </cell>
          <cell r="U1018" t="str">
            <v/>
          </cell>
          <cell r="V1018">
            <v>24</v>
          </cell>
          <cell r="W1018">
            <v>150</v>
          </cell>
          <cell r="X1018">
            <v>24331.724999999999</v>
          </cell>
          <cell r="Y1018">
            <v>1</v>
          </cell>
          <cell r="Z1018">
            <v>0</v>
          </cell>
          <cell r="AA1018" t="str">
            <v/>
          </cell>
          <cell r="AB1018" t="str">
            <v/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8.5999999999999993E-2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8.5999999999999993E-2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</row>
        <row r="1019">
          <cell r="A1019" t="str">
            <v>LAS16.PPM19</v>
          </cell>
          <cell r="B1019" t="str">
            <v>PPM</v>
          </cell>
          <cell r="C1019" t="str">
            <v>19.2.22</v>
          </cell>
          <cell r="D1019" t="str">
            <v>PDU</v>
          </cell>
          <cell r="E1019" t="str">
            <v>Circuit Breakers -Secondary</v>
          </cell>
          <cell r="F1019" t="str">
            <v>400AF / 400AT</v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b">
            <v>0</v>
          </cell>
          <cell r="L1019" t="str">
            <v/>
          </cell>
          <cell r="M1019" t="str">
            <v/>
          </cell>
          <cell r="N1019">
            <v>0</v>
          </cell>
          <cell r="O1019" t="str">
            <v/>
          </cell>
          <cell r="P1019">
            <v>2</v>
          </cell>
          <cell r="Q1019">
            <v>2</v>
          </cell>
          <cell r="R1019">
            <v>2</v>
          </cell>
          <cell r="S1019" t="str">
            <v/>
          </cell>
          <cell r="T1019" t="str">
            <v/>
          </cell>
          <cell r="U1019" t="str">
            <v/>
          </cell>
          <cell r="V1019">
            <v>24</v>
          </cell>
          <cell r="W1019">
            <v>150</v>
          </cell>
          <cell r="X1019">
            <v>24331.724999999999</v>
          </cell>
          <cell r="Y1019">
            <v>1</v>
          </cell>
          <cell r="Z1019">
            <v>0</v>
          </cell>
          <cell r="AA1019" t="str">
            <v/>
          </cell>
          <cell r="AB1019" t="str">
            <v/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8.5999999999999993E-2</v>
          </cell>
          <cell r="AI1019">
            <v>0</v>
          </cell>
          <cell r="AJ1019">
            <v>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8.5999999999999993E-2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</row>
        <row r="1020">
          <cell r="A1020" t="str">
            <v>LAS16.PPM19</v>
          </cell>
          <cell r="B1020" t="str">
            <v>PPM</v>
          </cell>
          <cell r="C1020" t="str">
            <v>19.2.23</v>
          </cell>
          <cell r="D1020" t="str">
            <v>PDU</v>
          </cell>
          <cell r="E1020" t="str">
            <v>XFMR - Dry-Type, Large</v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b">
            <v>1</v>
          </cell>
          <cell r="L1020">
            <v>45965</v>
          </cell>
          <cell r="M1020" t="str">
            <v/>
          </cell>
          <cell r="N1020">
            <v>1</v>
          </cell>
          <cell r="O1020" t="str">
            <v/>
          </cell>
          <cell r="P1020">
            <v>4</v>
          </cell>
          <cell r="Q1020">
            <v>0</v>
          </cell>
          <cell r="R1020">
            <v>4</v>
          </cell>
          <cell r="S1020" t="str">
            <v>COMPLETED</v>
          </cell>
          <cell r="T1020" t="str">
            <v>READY</v>
          </cell>
          <cell r="U1020" t="str">
            <v/>
          </cell>
          <cell r="V1020">
            <v>24</v>
          </cell>
          <cell r="W1020">
            <v>150</v>
          </cell>
          <cell r="X1020">
            <v>24331.724999999999</v>
          </cell>
          <cell r="Y1020">
            <v>1</v>
          </cell>
          <cell r="Z1020">
            <v>1</v>
          </cell>
          <cell r="AA1020">
            <v>45970</v>
          </cell>
          <cell r="AB1020" t="str">
            <v>Nov-2025</v>
          </cell>
          <cell r="AC1020">
            <v>600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0.17199999999999999</v>
          </cell>
          <cell r="AI1020">
            <v>21.5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0.17199999999999999</v>
          </cell>
          <cell r="AQ1020">
            <v>21.5</v>
          </cell>
          <cell r="AR1020">
            <v>0</v>
          </cell>
          <cell r="AS1020">
            <v>621.5</v>
          </cell>
          <cell r="AT1020">
            <v>621.5</v>
          </cell>
        </row>
        <row r="1021">
          <cell r="A1021" t="str">
            <v>LAS16.PPM19</v>
          </cell>
          <cell r="B1021" t="str">
            <v>PPM</v>
          </cell>
          <cell r="C1021" t="str">
            <v>19.2.24</v>
          </cell>
          <cell r="D1021" t="str">
            <v>PDU</v>
          </cell>
          <cell r="E1021" t="str">
            <v>XFMR - Dry-Type, Large</v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b">
            <v>1</v>
          </cell>
          <cell r="L1021">
            <v>45965</v>
          </cell>
          <cell r="M1021" t="str">
            <v/>
          </cell>
          <cell r="N1021">
            <v>1</v>
          </cell>
          <cell r="O1021" t="str">
            <v/>
          </cell>
          <cell r="P1021">
            <v>4</v>
          </cell>
          <cell r="Q1021">
            <v>0</v>
          </cell>
          <cell r="R1021">
            <v>4</v>
          </cell>
          <cell r="S1021" t="str">
            <v>COMPLETED</v>
          </cell>
          <cell r="T1021" t="str">
            <v>READY</v>
          </cell>
          <cell r="U1021" t="str">
            <v/>
          </cell>
          <cell r="V1021">
            <v>24</v>
          </cell>
          <cell r="W1021">
            <v>150</v>
          </cell>
          <cell r="X1021">
            <v>24331.724999999999</v>
          </cell>
          <cell r="Y1021">
            <v>1</v>
          </cell>
          <cell r="Z1021">
            <v>1</v>
          </cell>
          <cell r="AA1021">
            <v>45970</v>
          </cell>
          <cell r="AB1021" t="str">
            <v>Nov-2025</v>
          </cell>
          <cell r="AC1021">
            <v>600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0.17199999999999999</v>
          </cell>
          <cell r="AI1021">
            <v>21.5</v>
          </cell>
          <cell r="AJ1021">
            <v>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0.17199999999999999</v>
          </cell>
          <cell r="AQ1021">
            <v>21.5</v>
          </cell>
          <cell r="AR1021">
            <v>0</v>
          </cell>
          <cell r="AS1021">
            <v>621.5</v>
          </cell>
          <cell r="AT1021">
            <v>621.5</v>
          </cell>
        </row>
        <row r="1022">
          <cell r="A1022" t="str">
            <v>LAS16.PPM19</v>
          </cell>
          <cell r="B1022" t="str">
            <v>PPM</v>
          </cell>
          <cell r="C1022" t="str">
            <v>19.2.25</v>
          </cell>
          <cell r="D1022" t="str">
            <v>PDU</v>
          </cell>
          <cell r="E1022" t="str">
            <v>Switchboard</v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b">
            <v>0</v>
          </cell>
          <cell r="L1022" t="str">
            <v/>
          </cell>
          <cell r="M1022" t="str">
            <v/>
          </cell>
          <cell r="N1022">
            <v>0</v>
          </cell>
          <cell r="O1022" t="str">
            <v/>
          </cell>
          <cell r="P1022">
            <v>4</v>
          </cell>
          <cell r="Q1022">
            <v>4</v>
          </cell>
          <cell r="R1022">
            <v>4</v>
          </cell>
          <cell r="S1022" t="str">
            <v/>
          </cell>
          <cell r="T1022" t="str">
            <v/>
          </cell>
          <cell r="U1022" t="str">
            <v/>
          </cell>
          <cell r="V1022">
            <v>24</v>
          </cell>
          <cell r="W1022">
            <v>150</v>
          </cell>
          <cell r="X1022">
            <v>24331.724999999999</v>
          </cell>
          <cell r="Y1022">
            <v>1</v>
          </cell>
          <cell r="Z1022">
            <v>0</v>
          </cell>
          <cell r="AA1022" t="str">
            <v/>
          </cell>
          <cell r="AB1022" t="str">
            <v/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0.17199999999999999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0.17199999999999999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</row>
        <row r="1023">
          <cell r="A1023" t="str">
            <v>LAS16.PPM19</v>
          </cell>
          <cell r="B1023" t="str">
            <v>PPM</v>
          </cell>
          <cell r="C1023" t="str">
            <v>19.2.26</v>
          </cell>
          <cell r="D1023" t="str">
            <v>PDU</v>
          </cell>
          <cell r="E1023" t="str">
            <v>Switchboard</v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b">
            <v>0</v>
          </cell>
          <cell r="L1023" t="str">
            <v/>
          </cell>
          <cell r="M1023" t="str">
            <v/>
          </cell>
          <cell r="N1023">
            <v>0</v>
          </cell>
          <cell r="O1023" t="str">
            <v/>
          </cell>
          <cell r="P1023">
            <v>4</v>
          </cell>
          <cell r="Q1023">
            <v>4</v>
          </cell>
          <cell r="R1023">
            <v>4</v>
          </cell>
          <cell r="S1023" t="str">
            <v/>
          </cell>
          <cell r="T1023" t="str">
            <v/>
          </cell>
          <cell r="U1023" t="str">
            <v/>
          </cell>
          <cell r="V1023">
            <v>24</v>
          </cell>
          <cell r="W1023">
            <v>150</v>
          </cell>
          <cell r="X1023">
            <v>24331.724999999999</v>
          </cell>
          <cell r="Y1023">
            <v>1</v>
          </cell>
          <cell r="Z1023">
            <v>0</v>
          </cell>
          <cell r="AA1023" t="str">
            <v/>
          </cell>
          <cell r="AB1023" t="str">
            <v/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0.17199999999999999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0.17199999999999999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</row>
        <row r="1024">
          <cell r="A1024" t="str">
            <v>LAS16.PPM19</v>
          </cell>
          <cell r="B1024" t="str">
            <v>PPM</v>
          </cell>
          <cell r="C1024" t="str">
            <v>19.2.27</v>
          </cell>
          <cell r="D1024" t="str">
            <v>PDU</v>
          </cell>
          <cell r="E1024" t="str">
            <v>PDU Load Bank</v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b">
            <v>0</v>
          </cell>
          <cell r="L1024" t="str">
            <v/>
          </cell>
          <cell r="M1024" t="str">
            <v/>
          </cell>
          <cell r="N1024">
            <v>0</v>
          </cell>
          <cell r="O1024" t="str">
            <v/>
          </cell>
          <cell r="P1024">
            <v>5</v>
          </cell>
          <cell r="Q1024">
            <v>5</v>
          </cell>
          <cell r="R1024">
            <v>5</v>
          </cell>
          <cell r="S1024" t="str">
            <v/>
          </cell>
          <cell r="T1024" t="str">
            <v/>
          </cell>
          <cell r="U1024" t="str">
            <v/>
          </cell>
          <cell r="V1024">
            <v>24</v>
          </cell>
          <cell r="W1024">
            <v>150</v>
          </cell>
          <cell r="X1024">
            <v>24331.724999999999</v>
          </cell>
          <cell r="Y1024">
            <v>1</v>
          </cell>
          <cell r="Z1024">
            <v>0</v>
          </cell>
          <cell r="AA1024" t="str">
            <v/>
          </cell>
          <cell r="AB1024" t="str">
            <v/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0.21499999999999997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0.21499999999999997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</row>
        <row r="1025">
          <cell r="A1025" t="str">
            <v>LAS16.PPM19</v>
          </cell>
          <cell r="B1025" t="str">
            <v>PPM</v>
          </cell>
          <cell r="C1025" t="str">
            <v>19.2.28</v>
          </cell>
          <cell r="D1025" t="str">
            <v>PDU</v>
          </cell>
          <cell r="E1025" t="str">
            <v>PDU Load Bank</v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b">
            <v>0</v>
          </cell>
          <cell r="L1025" t="str">
            <v/>
          </cell>
          <cell r="M1025" t="str">
            <v/>
          </cell>
          <cell r="N1025">
            <v>0</v>
          </cell>
          <cell r="O1025" t="str">
            <v/>
          </cell>
          <cell r="P1025">
            <v>5</v>
          </cell>
          <cell r="Q1025">
            <v>5</v>
          </cell>
          <cell r="R1025">
            <v>5</v>
          </cell>
          <cell r="S1025" t="str">
            <v/>
          </cell>
          <cell r="T1025" t="str">
            <v/>
          </cell>
          <cell r="U1025" t="str">
            <v/>
          </cell>
          <cell r="V1025">
            <v>24</v>
          </cell>
          <cell r="W1025">
            <v>150</v>
          </cell>
          <cell r="X1025">
            <v>24331.724999999999</v>
          </cell>
          <cell r="Y1025">
            <v>1</v>
          </cell>
          <cell r="Z1025">
            <v>0</v>
          </cell>
          <cell r="AA1025" t="str">
            <v/>
          </cell>
          <cell r="AB1025" t="str">
            <v/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0.21499999999999997</v>
          </cell>
          <cell r="AI1025">
            <v>0</v>
          </cell>
          <cell r="AJ1025">
            <v>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0.21499999999999997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</row>
        <row r="1026">
          <cell r="A1026" t="str">
            <v>LAS16.PPM19</v>
          </cell>
          <cell r="B1026" t="str">
            <v>PPM</v>
          </cell>
          <cell r="C1026" t="str">
            <v>19.3.1</v>
          </cell>
          <cell r="D1026" t="str">
            <v>Grounding</v>
          </cell>
          <cell r="E1026" t="str">
            <v>Point-to-Point</v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b">
            <v>0</v>
          </cell>
          <cell r="L1026" t="str">
            <v/>
          </cell>
          <cell r="M1026" t="str">
            <v/>
          </cell>
          <cell r="N1026">
            <v>0</v>
          </cell>
          <cell r="O1026" t="str">
            <v/>
          </cell>
          <cell r="P1026">
            <v>1.5</v>
          </cell>
          <cell r="Q1026">
            <v>1.5</v>
          </cell>
          <cell r="R1026">
            <v>1.5</v>
          </cell>
          <cell r="S1026" t="str">
            <v/>
          </cell>
          <cell r="T1026" t="str">
            <v/>
          </cell>
          <cell r="U1026" t="str">
            <v/>
          </cell>
          <cell r="V1026">
            <v>24</v>
          </cell>
          <cell r="W1026">
            <v>150</v>
          </cell>
          <cell r="X1026">
            <v>24331.724999999999</v>
          </cell>
          <cell r="Y1026">
            <v>1</v>
          </cell>
          <cell r="Z1026">
            <v>0</v>
          </cell>
          <cell r="AA1026" t="str">
            <v/>
          </cell>
          <cell r="AB1026" t="str">
            <v/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6.4500000000000002E-2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6.4500000000000002E-2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</row>
        <row r="1027">
          <cell r="A1027" t="str">
            <v>LAS16.PPM19</v>
          </cell>
          <cell r="B1027" t="str">
            <v>PPM</v>
          </cell>
          <cell r="C1027" t="str">
            <v>19.3.2</v>
          </cell>
          <cell r="D1027" t="str">
            <v>Grounding</v>
          </cell>
          <cell r="E1027" t="str">
            <v>Ground Resistance - Clamp</v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b">
            <v>0</v>
          </cell>
          <cell r="L1027" t="str">
            <v/>
          </cell>
          <cell r="M1027" t="str">
            <v/>
          </cell>
          <cell r="N1027">
            <v>0</v>
          </cell>
          <cell r="O1027" t="str">
            <v/>
          </cell>
          <cell r="P1027">
            <v>2</v>
          </cell>
          <cell r="Q1027">
            <v>2</v>
          </cell>
          <cell r="R1027">
            <v>2</v>
          </cell>
          <cell r="S1027" t="str">
            <v/>
          </cell>
          <cell r="T1027" t="str">
            <v/>
          </cell>
          <cell r="U1027" t="str">
            <v/>
          </cell>
          <cell r="V1027">
            <v>24</v>
          </cell>
          <cell r="W1027">
            <v>150</v>
          </cell>
          <cell r="X1027">
            <v>24331.724999999999</v>
          </cell>
          <cell r="Y1027">
            <v>1</v>
          </cell>
          <cell r="Z1027">
            <v>0</v>
          </cell>
          <cell r="AA1027" t="str">
            <v/>
          </cell>
          <cell r="AB1027" t="str">
            <v/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8.5999999999999993E-2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8.5999999999999993E-2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</row>
        <row r="1028">
          <cell r="A1028" t="str">
            <v>LAS16.PPM20</v>
          </cell>
          <cell r="B1028" t="str">
            <v>PPM</v>
          </cell>
          <cell r="C1028" t="str">
            <v>20.1.1</v>
          </cell>
          <cell r="D1028" t="str">
            <v>Main Switchgear</v>
          </cell>
          <cell r="E1028" t="str">
            <v>Switchboard</v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b">
            <v>0</v>
          </cell>
          <cell r="L1028" t="str">
            <v/>
          </cell>
          <cell r="M1028" t="str">
            <v/>
          </cell>
          <cell r="N1028">
            <v>0</v>
          </cell>
          <cell r="O1028" t="str">
            <v/>
          </cell>
          <cell r="P1028">
            <v>4</v>
          </cell>
          <cell r="Q1028">
            <v>4</v>
          </cell>
          <cell r="R1028">
            <v>4</v>
          </cell>
          <cell r="S1028" t="str">
            <v/>
          </cell>
          <cell r="T1028" t="str">
            <v/>
          </cell>
          <cell r="U1028" t="str">
            <v/>
          </cell>
          <cell r="V1028">
            <v>25</v>
          </cell>
          <cell r="W1028">
            <v>150</v>
          </cell>
          <cell r="X1028">
            <v>24331.724999999999</v>
          </cell>
          <cell r="Y1028">
            <v>1</v>
          </cell>
          <cell r="Z1028">
            <v>0</v>
          </cell>
          <cell r="AA1028" t="str">
            <v/>
          </cell>
          <cell r="AB1028" t="str">
            <v/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0.17199999999999999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0.17199999999999999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</row>
        <row r="1029">
          <cell r="A1029" t="str">
            <v>LAS16.PPM20</v>
          </cell>
          <cell r="B1029" t="str">
            <v>PPM</v>
          </cell>
          <cell r="C1029" t="str">
            <v>20.1.2</v>
          </cell>
          <cell r="D1029" t="str">
            <v>Main Switchgear</v>
          </cell>
          <cell r="E1029" t="str">
            <v>Circuit Breakers -Primary</v>
          </cell>
          <cell r="F1029" t="str">
            <v>5000AF / 4200AT</v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b">
            <v>0</v>
          </cell>
          <cell r="L1029" t="str">
            <v/>
          </cell>
          <cell r="M1029" t="str">
            <v/>
          </cell>
          <cell r="N1029">
            <v>0</v>
          </cell>
          <cell r="O1029" t="str">
            <v/>
          </cell>
          <cell r="P1029">
            <v>4</v>
          </cell>
          <cell r="Q1029">
            <v>4</v>
          </cell>
          <cell r="R1029">
            <v>4</v>
          </cell>
          <cell r="S1029" t="str">
            <v/>
          </cell>
          <cell r="T1029" t="str">
            <v/>
          </cell>
          <cell r="U1029" t="str">
            <v/>
          </cell>
          <cell r="V1029">
            <v>25</v>
          </cell>
          <cell r="W1029">
            <v>150</v>
          </cell>
          <cell r="X1029">
            <v>24331.724999999999</v>
          </cell>
          <cell r="Y1029">
            <v>1</v>
          </cell>
          <cell r="Z1029">
            <v>0</v>
          </cell>
          <cell r="AA1029" t="str">
            <v/>
          </cell>
          <cell r="AB1029" t="str">
            <v/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0.17199999999999999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0.17199999999999999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</row>
        <row r="1030">
          <cell r="A1030" t="str">
            <v>LAS16.PPM20</v>
          </cell>
          <cell r="B1030" t="str">
            <v>PPM</v>
          </cell>
          <cell r="C1030" t="str">
            <v>20.1.3</v>
          </cell>
          <cell r="D1030" t="str">
            <v>Main Switchgear</v>
          </cell>
          <cell r="E1030" t="str">
            <v>Circuit Breakers -Primary</v>
          </cell>
          <cell r="F1030" t="str">
            <v>5000AF / 4200AT</v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b">
            <v>0</v>
          </cell>
          <cell r="L1030" t="str">
            <v/>
          </cell>
          <cell r="M1030" t="str">
            <v/>
          </cell>
          <cell r="N1030">
            <v>0</v>
          </cell>
          <cell r="O1030" t="str">
            <v/>
          </cell>
          <cell r="P1030">
            <v>4</v>
          </cell>
          <cell r="Q1030">
            <v>4</v>
          </cell>
          <cell r="R1030">
            <v>4</v>
          </cell>
          <cell r="S1030" t="str">
            <v/>
          </cell>
          <cell r="T1030" t="str">
            <v/>
          </cell>
          <cell r="U1030" t="str">
            <v/>
          </cell>
          <cell r="V1030">
            <v>25</v>
          </cell>
          <cell r="W1030">
            <v>150</v>
          </cell>
          <cell r="X1030">
            <v>24331.724999999999</v>
          </cell>
          <cell r="Y1030">
            <v>1</v>
          </cell>
          <cell r="Z1030">
            <v>0</v>
          </cell>
          <cell r="AA1030" t="str">
            <v/>
          </cell>
          <cell r="AB1030" t="str">
            <v/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0.17199999999999999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0.17199999999999999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</row>
        <row r="1031">
          <cell r="A1031" t="str">
            <v>LAS16.PPM20</v>
          </cell>
          <cell r="B1031" t="str">
            <v>PPM</v>
          </cell>
          <cell r="C1031" t="str">
            <v>20.1.4</v>
          </cell>
          <cell r="D1031" t="str">
            <v>Main Switchgear</v>
          </cell>
          <cell r="E1031" t="str">
            <v>Circuit Breakers -Primary</v>
          </cell>
          <cell r="F1031" t="str">
            <v>400AF / 400AT</v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b">
            <v>0</v>
          </cell>
          <cell r="L1031" t="str">
            <v/>
          </cell>
          <cell r="M1031" t="str">
            <v/>
          </cell>
          <cell r="N1031">
            <v>0</v>
          </cell>
          <cell r="O1031" t="str">
            <v/>
          </cell>
          <cell r="P1031">
            <v>3</v>
          </cell>
          <cell r="Q1031">
            <v>3</v>
          </cell>
          <cell r="R1031">
            <v>3</v>
          </cell>
          <cell r="S1031" t="str">
            <v/>
          </cell>
          <cell r="T1031" t="str">
            <v/>
          </cell>
          <cell r="U1031" t="str">
            <v/>
          </cell>
          <cell r="V1031">
            <v>25</v>
          </cell>
          <cell r="W1031">
            <v>150</v>
          </cell>
          <cell r="X1031">
            <v>24331.724999999999</v>
          </cell>
          <cell r="Y1031">
            <v>1</v>
          </cell>
          <cell r="Z1031">
            <v>0</v>
          </cell>
          <cell r="AA1031" t="str">
            <v/>
          </cell>
          <cell r="AB1031" t="str">
            <v/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0.129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0.129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</row>
        <row r="1032">
          <cell r="A1032" t="str">
            <v>LAS16.PPM20</v>
          </cell>
          <cell r="B1032" t="str">
            <v>PPM</v>
          </cell>
          <cell r="C1032" t="str">
            <v>20.1.5</v>
          </cell>
          <cell r="D1032" t="str">
            <v>Main Switchgear</v>
          </cell>
          <cell r="E1032" t="str">
            <v>Circuit Breakers -Primary</v>
          </cell>
          <cell r="F1032" t="str">
            <v>400AF / 400AT</v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b">
            <v>0</v>
          </cell>
          <cell r="L1032" t="str">
            <v/>
          </cell>
          <cell r="M1032" t="str">
            <v/>
          </cell>
          <cell r="N1032">
            <v>0</v>
          </cell>
          <cell r="O1032" t="str">
            <v/>
          </cell>
          <cell r="P1032">
            <v>3</v>
          </cell>
          <cell r="Q1032">
            <v>3</v>
          </cell>
          <cell r="R1032">
            <v>3</v>
          </cell>
          <cell r="S1032" t="str">
            <v/>
          </cell>
          <cell r="T1032" t="str">
            <v/>
          </cell>
          <cell r="U1032" t="str">
            <v/>
          </cell>
          <cell r="V1032">
            <v>25</v>
          </cell>
          <cell r="W1032">
            <v>150</v>
          </cell>
          <cell r="X1032">
            <v>24331.724999999999</v>
          </cell>
          <cell r="Y1032">
            <v>1</v>
          </cell>
          <cell r="Z1032">
            <v>0</v>
          </cell>
          <cell r="AA1032" t="str">
            <v/>
          </cell>
          <cell r="AB1032" t="str">
            <v/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0.129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0.129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</row>
        <row r="1033">
          <cell r="A1033" t="str">
            <v>LAS16.PPM20</v>
          </cell>
          <cell r="B1033" t="str">
            <v>PPM</v>
          </cell>
          <cell r="C1033" t="str">
            <v>20.1.6</v>
          </cell>
          <cell r="D1033" t="str">
            <v>Main Switchgear</v>
          </cell>
          <cell r="E1033" t="str">
            <v>Circuit Breakers -Primary</v>
          </cell>
          <cell r="F1033" t="str">
            <v>600AF / 400 AT</v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b">
            <v>0</v>
          </cell>
          <cell r="L1033" t="str">
            <v/>
          </cell>
          <cell r="M1033" t="str">
            <v/>
          </cell>
          <cell r="N1033">
            <v>0</v>
          </cell>
          <cell r="O1033" t="str">
            <v/>
          </cell>
          <cell r="P1033">
            <v>3</v>
          </cell>
          <cell r="Q1033">
            <v>3</v>
          </cell>
          <cell r="R1033">
            <v>3</v>
          </cell>
          <cell r="S1033" t="str">
            <v/>
          </cell>
          <cell r="T1033" t="str">
            <v/>
          </cell>
          <cell r="U1033" t="str">
            <v/>
          </cell>
          <cell r="V1033">
            <v>25</v>
          </cell>
          <cell r="W1033">
            <v>150</v>
          </cell>
          <cell r="X1033">
            <v>24331.724999999999</v>
          </cell>
          <cell r="Y1033">
            <v>1</v>
          </cell>
          <cell r="Z1033">
            <v>0</v>
          </cell>
          <cell r="AA1033" t="str">
            <v/>
          </cell>
          <cell r="AB1033" t="str">
            <v/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0.129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0.129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</row>
        <row r="1034">
          <cell r="A1034" t="str">
            <v>LAS16.PPM20</v>
          </cell>
          <cell r="B1034" t="str">
            <v>PPM</v>
          </cell>
          <cell r="C1034" t="str">
            <v>20.1.7</v>
          </cell>
          <cell r="D1034" t="str">
            <v>Main Switchgear</v>
          </cell>
          <cell r="E1034" t="str">
            <v>Circuit Breakers -Primary</v>
          </cell>
          <cell r="F1034" t="str">
            <v>600AF / 400 AT</v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b">
            <v>0</v>
          </cell>
          <cell r="L1034" t="str">
            <v/>
          </cell>
          <cell r="M1034" t="str">
            <v/>
          </cell>
          <cell r="N1034">
            <v>0</v>
          </cell>
          <cell r="O1034" t="str">
            <v/>
          </cell>
          <cell r="P1034">
            <v>3</v>
          </cell>
          <cell r="Q1034">
            <v>3</v>
          </cell>
          <cell r="R1034">
            <v>3</v>
          </cell>
          <cell r="S1034" t="str">
            <v/>
          </cell>
          <cell r="T1034" t="str">
            <v/>
          </cell>
          <cell r="U1034" t="str">
            <v/>
          </cell>
          <cell r="V1034">
            <v>25</v>
          </cell>
          <cell r="W1034">
            <v>150</v>
          </cell>
          <cell r="X1034">
            <v>24331.724999999999</v>
          </cell>
          <cell r="Y1034">
            <v>1</v>
          </cell>
          <cell r="Z1034">
            <v>0</v>
          </cell>
          <cell r="AA1034" t="str">
            <v/>
          </cell>
          <cell r="AB1034" t="str">
            <v/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0.129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0.129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</row>
        <row r="1035">
          <cell r="A1035" t="str">
            <v>LAS16.PPM20</v>
          </cell>
          <cell r="B1035" t="str">
            <v>PPM</v>
          </cell>
          <cell r="C1035" t="str">
            <v>20.1.8</v>
          </cell>
          <cell r="D1035" t="str">
            <v>Main Switchgear</v>
          </cell>
          <cell r="E1035" t="str">
            <v>Circuit Breakers -Primary</v>
          </cell>
          <cell r="F1035" t="str">
            <v>600AF / 400 AT</v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b">
            <v>0</v>
          </cell>
          <cell r="L1035" t="str">
            <v/>
          </cell>
          <cell r="M1035" t="str">
            <v/>
          </cell>
          <cell r="N1035">
            <v>0</v>
          </cell>
          <cell r="O1035" t="str">
            <v/>
          </cell>
          <cell r="P1035">
            <v>3</v>
          </cell>
          <cell r="Q1035">
            <v>3</v>
          </cell>
          <cell r="R1035">
            <v>3</v>
          </cell>
          <cell r="S1035" t="str">
            <v/>
          </cell>
          <cell r="T1035" t="str">
            <v/>
          </cell>
          <cell r="U1035" t="str">
            <v/>
          </cell>
          <cell r="V1035">
            <v>25</v>
          </cell>
          <cell r="W1035">
            <v>150</v>
          </cell>
          <cell r="X1035">
            <v>24331.724999999999</v>
          </cell>
          <cell r="Y1035">
            <v>1</v>
          </cell>
          <cell r="Z1035">
            <v>0</v>
          </cell>
          <cell r="AA1035" t="str">
            <v/>
          </cell>
          <cell r="AB1035" t="str">
            <v/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0.129</v>
          </cell>
          <cell r="AI1035">
            <v>0</v>
          </cell>
          <cell r="AJ1035">
            <v>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0.129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</row>
        <row r="1036">
          <cell r="A1036" t="str">
            <v>LAS16.PPM20</v>
          </cell>
          <cell r="B1036" t="str">
            <v>PPM</v>
          </cell>
          <cell r="C1036" t="str">
            <v>20.1.9</v>
          </cell>
          <cell r="D1036" t="str">
            <v>Main Switchgear</v>
          </cell>
          <cell r="E1036" t="str">
            <v>Circuit Breakers -Primary</v>
          </cell>
          <cell r="F1036" t="str">
            <v>1200AF / 800AT</v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b">
            <v>0</v>
          </cell>
          <cell r="L1036" t="str">
            <v/>
          </cell>
          <cell r="M1036" t="str">
            <v/>
          </cell>
          <cell r="N1036">
            <v>0</v>
          </cell>
          <cell r="O1036" t="str">
            <v/>
          </cell>
          <cell r="P1036">
            <v>3</v>
          </cell>
          <cell r="Q1036">
            <v>3</v>
          </cell>
          <cell r="R1036">
            <v>3</v>
          </cell>
          <cell r="S1036" t="str">
            <v/>
          </cell>
          <cell r="T1036" t="str">
            <v/>
          </cell>
          <cell r="U1036" t="str">
            <v/>
          </cell>
          <cell r="V1036">
            <v>25</v>
          </cell>
          <cell r="W1036">
            <v>150</v>
          </cell>
          <cell r="X1036">
            <v>24331.724999999999</v>
          </cell>
          <cell r="Y1036">
            <v>1</v>
          </cell>
          <cell r="Z1036">
            <v>0</v>
          </cell>
          <cell r="AA1036" t="str">
            <v/>
          </cell>
          <cell r="AB1036" t="str">
            <v/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0.129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0.129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</row>
        <row r="1037">
          <cell r="A1037" t="str">
            <v>LAS16.PPM20</v>
          </cell>
          <cell r="B1037" t="str">
            <v>PPM</v>
          </cell>
          <cell r="C1037" t="str">
            <v>20.1.10</v>
          </cell>
          <cell r="D1037" t="str">
            <v>Main Switchgear</v>
          </cell>
          <cell r="E1037" t="str">
            <v>Circuit Breakers -Primary</v>
          </cell>
          <cell r="F1037" t="str">
            <v>1200AF / 800AT</v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b">
            <v>0</v>
          </cell>
          <cell r="L1037" t="str">
            <v/>
          </cell>
          <cell r="M1037" t="str">
            <v/>
          </cell>
          <cell r="N1037">
            <v>0</v>
          </cell>
          <cell r="O1037" t="str">
            <v/>
          </cell>
          <cell r="P1037">
            <v>3</v>
          </cell>
          <cell r="Q1037">
            <v>3</v>
          </cell>
          <cell r="R1037">
            <v>3</v>
          </cell>
          <cell r="S1037" t="str">
            <v/>
          </cell>
          <cell r="T1037" t="str">
            <v/>
          </cell>
          <cell r="U1037" t="str">
            <v/>
          </cell>
          <cell r="V1037">
            <v>25</v>
          </cell>
          <cell r="W1037">
            <v>150</v>
          </cell>
          <cell r="X1037">
            <v>24331.724999999999</v>
          </cell>
          <cell r="Y1037">
            <v>1</v>
          </cell>
          <cell r="Z1037">
            <v>0</v>
          </cell>
          <cell r="AA1037" t="str">
            <v/>
          </cell>
          <cell r="AB1037" t="str">
            <v/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0.129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0.129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</row>
        <row r="1038">
          <cell r="A1038" t="str">
            <v>LAS16.PPM20</v>
          </cell>
          <cell r="B1038" t="str">
            <v>PPM</v>
          </cell>
          <cell r="C1038" t="str">
            <v>20.1.11</v>
          </cell>
          <cell r="D1038" t="str">
            <v>Main Switchgear</v>
          </cell>
          <cell r="E1038" t="str">
            <v>Circuit Breakers -Primary</v>
          </cell>
          <cell r="F1038" t="str">
            <v>2000AF / 1600AT</v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b">
            <v>0</v>
          </cell>
          <cell r="L1038" t="str">
            <v/>
          </cell>
          <cell r="M1038" t="str">
            <v/>
          </cell>
          <cell r="N1038">
            <v>0</v>
          </cell>
          <cell r="O1038" t="str">
            <v/>
          </cell>
          <cell r="P1038">
            <v>3</v>
          </cell>
          <cell r="Q1038">
            <v>3</v>
          </cell>
          <cell r="R1038">
            <v>3</v>
          </cell>
          <cell r="S1038" t="str">
            <v/>
          </cell>
          <cell r="T1038" t="str">
            <v/>
          </cell>
          <cell r="U1038" t="str">
            <v/>
          </cell>
          <cell r="V1038">
            <v>25</v>
          </cell>
          <cell r="W1038">
            <v>150</v>
          </cell>
          <cell r="X1038">
            <v>24331.724999999999</v>
          </cell>
          <cell r="Y1038">
            <v>1</v>
          </cell>
          <cell r="Z1038">
            <v>0</v>
          </cell>
          <cell r="AA1038" t="str">
            <v/>
          </cell>
          <cell r="AB1038" t="str">
            <v/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0.129</v>
          </cell>
          <cell r="AI1038">
            <v>0</v>
          </cell>
          <cell r="AJ1038">
            <v>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0.129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</row>
        <row r="1039">
          <cell r="A1039" t="str">
            <v>LAS16.PPM20</v>
          </cell>
          <cell r="B1039" t="str">
            <v>PPM</v>
          </cell>
          <cell r="C1039" t="str">
            <v>20.1.12</v>
          </cell>
          <cell r="D1039" t="str">
            <v>Main Switchgear</v>
          </cell>
          <cell r="E1039" t="str">
            <v>Circuit Breakers -Primary</v>
          </cell>
          <cell r="F1039" t="str">
            <v>2000AF / 1600AT</v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b">
            <v>0</v>
          </cell>
          <cell r="L1039" t="str">
            <v/>
          </cell>
          <cell r="M1039" t="str">
            <v/>
          </cell>
          <cell r="N1039">
            <v>0</v>
          </cell>
          <cell r="O1039" t="str">
            <v/>
          </cell>
          <cell r="P1039">
            <v>3</v>
          </cell>
          <cell r="Q1039">
            <v>3</v>
          </cell>
          <cell r="R1039">
            <v>3</v>
          </cell>
          <cell r="S1039" t="str">
            <v/>
          </cell>
          <cell r="T1039" t="str">
            <v/>
          </cell>
          <cell r="U1039" t="str">
            <v/>
          </cell>
          <cell r="V1039">
            <v>25</v>
          </cell>
          <cell r="W1039">
            <v>150</v>
          </cell>
          <cell r="X1039">
            <v>24331.724999999999</v>
          </cell>
          <cell r="Y1039">
            <v>1</v>
          </cell>
          <cell r="Z1039">
            <v>0</v>
          </cell>
          <cell r="AA1039" t="str">
            <v/>
          </cell>
          <cell r="AB1039" t="str">
            <v/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0.129</v>
          </cell>
          <cell r="AI1039">
            <v>0</v>
          </cell>
          <cell r="AJ1039">
            <v>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0.129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</row>
        <row r="1040">
          <cell r="A1040" t="str">
            <v>LAS16.PPM20</v>
          </cell>
          <cell r="B1040" t="str">
            <v>PPM</v>
          </cell>
          <cell r="C1040" t="str">
            <v>20.1.13</v>
          </cell>
          <cell r="D1040" t="str">
            <v>Main Switchgear</v>
          </cell>
          <cell r="E1040" t="str">
            <v>Circuit Breakers -Primary</v>
          </cell>
          <cell r="F1040" t="str">
            <v>2000AF / 1600AT</v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b">
            <v>0</v>
          </cell>
          <cell r="L1040" t="str">
            <v/>
          </cell>
          <cell r="M1040" t="str">
            <v/>
          </cell>
          <cell r="N1040">
            <v>0</v>
          </cell>
          <cell r="O1040" t="str">
            <v/>
          </cell>
          <cell r="P1040">
            <v>3</v>
          </cell>
          <cell r="Q1040">
            <v>3</v>
          </cell>
          <cell r="R1040">
            <v>3</v>
          </cell>
          <cell r="S1040" t="str">
            <v/>
          </cell>
          <cell r="T1040" t="str">
            <v/>
          </cell>
          <cell r="U1040" t="str">
            <v/>
          </cell>
          <cell r="V1040">
            <v>25</v>
          </cell>
          <cell r="W1040">
            <v>150</v>
          </cell>
          <cell r="X1040">
            <v>24331.724999999999</v>
          </cell>
          <cell r="Y1040">
            <v>1</v>
          </cell>
          <cell r="Z1040">
            <v>0</v>
          </cell>
          <cell r="AA1040" t="str">
            <v/>
          </cell>
          <cell r="AB1040" t="str">
            <v/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0.129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0.129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</row>
        <row r="1041">
          <cell r="A1041" t="str">
            <v>LAS16.PPM20</v>
          </cell>
          <cell r="B1041" t="str">
            <v>PPM</v>
          </cell>
          <cell r="C1041" t="str">
            <v>20.1.14</v>
          </cell>
          <cell r="D1041" t="str">
            <v>Main Switchgear</v>
          </cell>
          <cell r="E1041" t="str">
            <v>Circuit Breakers -Primary</v>
          </cell>
          <cell r="F1041" t="str">
            <v>2000AF / 1600AT</v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b">
            <v>0</v>
          </cell>
          <cell r="L1041" t="str">
            <v/>
          </cell>
          <cell r="M1041" t="str">
            <v/>
          </cell>
          <cell r="N1041">
            <v>0</v>
          </cell>
          <cell r="O1041" t="str">
            <v/>
          </cell>
          <cell r="P1041">
            <v>3</v>
          </cell>
          <cell r="Q1041">
            <v>3</v>
          </cell>
          <cell r="R1041">
            <v>3</v>
          </cell>
          <cell r="S1041" t="str">
            <v/>
          </cell>
          <cell r="T1041" t="str">
            <v/>
          </cell>
          <cell r="U1041" t="str">
            <v/>
          </cell>
          <cell r="V1041">
            <v>25</v>
          </cell>
          <cell r="W1041">
            <v>150</v>
          </cell>
          <cell r="X1041">
            <v>24331.724999999999</v>
          </cell>
          <cell r="Y1041">
            <v>1</v>
          </cell>
          <cell r="Z1041">
            <v>0</v>
          </cell>
          <cell r="AA1041" t="str">
            <v/>
          </cell>
          <cell r="AB1041" t="str">
            <v/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0.129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0.129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</row>
        <row r="1042">
          <cell r="A1042" t="str">
            <v>LAS16.PPM20</v>
          </cell>
          <cell r="B1042" t="str">
            <v>PPM</v>
          </cell>
          <cell r="C1042" t="str">
            <v>20.1.15</v>
          </cell>
          <cell r="D1042" t="str">
            <v>Main Switchgear</v>
          </cell>
          <cell r="E1042" t="str">
            <v>Circuit Breakers -Primary</v>
          </cell>
          <cell r="F1042" t="str">
            <v>2000AF / 1600AT</v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b">
            <v>0</v>
          </cell>
          <cell r="L1042" t="str">
            <v/>
          </cell>
          <cell r="M1042" t="str">
            <v/>
          </cell>
          <cell r="N1042">
            <v>0</v>
          </cell>
          <cell r="O1042" t="str">
            <v/>
          </cell>
          <cell r="P1042">
            <v>3</v>
          </cell>
          <cell r="Q1042">
            <v>3</v>
          </cell>
          <cell r="R1042">
            <v>3</v>
          </cell>
          <cell r="S1042" t="str">
            <v/>
          </cell>
          <cell r="T1042" t="str">
            <v/>
          </cell>
          <cell r="U1042" t="str">
            <v/>
          </cell>
          <cell r="V1042">
            <v>25</v>
          </cell>
          <cell r="W1042">
            <v>150</v>
          </cell>
          <cell r="X1042">
            <v>24331.724999999999</v>
          </cell>
          <cell r="Y1042">
            <v>1</v>
          </cell>
          <cell r="Z1042">
            <v>0</v>
          </cell>
          <cell r="AA1042" t="str">
            <v/>
          </cell>
          <cell r="AB1042" t="str">
            <v/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0.129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0.129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</row>
        <row r="1043">
          <cell r="A1043" t="str">
            <v>LAS16.PPM20</v>
          </cell>
          <cell r="B1043" t="str">
            <v>PPM</v>
          </cell>
          <cell r="C1043" t="str">
            <v>20.1.16</v>
          </cell>
          <cell r="D1043" t="str">
            <v>Main Switchgear</v>
          </cell>
          <cell r="E1043" t="str">
            <v>Circuit Breakers -Primary</v>
          </cell>
          <cell r="F1043" t="str">
            <v>2000AF / 1600AT</v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b">
            <v>0</v>
          </cell>
          <cell r="L1043" t="str">
            <v/>
          </cell>
          <cell r="M1043" t="str">
            <v/>
          </cell>
          <cell r="N1043">
            <v>0</v>
          </cell>
          <cell r="O1043" t="str">
            <v/>
          </cell>
          <cell r="P1043">
            <v>3</v>
          </cell>
          <cell r="Q1043">
            <v>3</v>
          </cell>
          <cell r="R1043">
            <v>3</v>
          </cell>
          <cell r="S1043" t="str">
            <v/>
          </cell>
          <cell r="T1043" t="str">
            <v/>
          </cell>
          <cell r="U1043" t="str">
            <v/>
          </cell>
          <cell r="V1043">
            <v>25</v>
          </cell>
          <cell r="W1043">
            <v>150</v>
          </cell>
          <cell r="X1043">
            <v>24331.724999999999</v>
          </cell>
          <cell r="Y1043">
            <v>1</v>
          </cell>
          <cell r="Z1043">
            <v>0</v>
          </cell>
          <cell r="AA1043" t="str">
            <v/>
          </cell>
          <cell r="AB1043" t="str">
            <v/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0.129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0.129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</row>
        <row r="1044">
          <cell r="A1044" t="str">
            <v>LAS16.PPM20</v>
          </cell>
          <cell r="B1044" t="str">
            <v>PPM</v>
          </cell>
          <cell r="C1044" t="str">
            <v>20.1.17</v>
          </cell>
          <cell r="D1044" t="str">
            <v>Main Switchgear</v>
          </cell>
          <cell r="E1044" t="str">
            <v>Circuit Breakers -Primary</v>
          </cell>
          <cell r="F1044" t="str">
            <v>3000AT / 2500AT</v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b">
            <v>0</v>
          </cell>
          <cell r="L1044" t="str">
            <v/>
          </cell>
          <cell r="M1044" t="str">
            <v/>
          </cell>
          <cell r="N1044">
            <v>0</v>
          </cell>
          <cell r="O1044" t="str">
            <v/>
          </cell>
          <cell r="P1044">
            <v>3</v>
          </cell>
          <cell r="Q1044">
            <v>3</v>
          </cell>
          <cell r="R1044">
            <v>3</v>
          </cell>
          <cell r="S1044" t="str">
            <v/>
          </cell>
          <cell r="T1044" t="str">
            <v/>
          </cell>
          <cell r="U1044" t="str">
            <v/>
          </cell>
          <cell r="V1044">
            <v>25</v>
          </cell>
          <cell r="W1044">
            <v>150</v>
          </cell>
          <cell r="X1044">
            <v>24331.724999999999</v>
          </cell>
          <cell r="Y1044">
            <v>1</v>
          </cell>
          <cell r="Z1044">
            <v>0</v>
          </cell>
          <cell r="AA1044" t="str">
            <v/>
          </cell>
          <cell r="AB1044" t="str">
            <v/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0.129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0.129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</row>
        <row r="1045">
          <cell r="A1045" t="str">
            <v>LAS16.PPM20</v>
          </cell>
          <cell r="B1045" t="str">
            <v>PPM</v>
          </cell>
          <cell r="C1045" t="str">
            <v>20.1.18</v>
          </cell>
          <cell r="D1045" t="str">
            <v>Main Switchgear</v>
          </cell>
          <cell r="E1045" t="str">
            <v>Circuit Breakers -Primary</v>
          </cell>
          <cell r="F1045" t="str">
            <v>3000AT / 2500AT</v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b">
            <v>0</v>
          </cell>
          <cell r="L1045" t="str">
            <v/>
          </cell>
          <cell r="M1045" t="str">
            <v/>
          </cell>
          <cell r="N1045">
            <v>0</v>
          </cell>
          <cell r="O1045" t="str">
            <v/>
          </cell>
          <cell r="P1045">
            <v>3</v>
          </cell>
          <cell r="Q1045">
            <v>3</v>
          </cell>
          <cell r="R1045">
            <v>3</v>
          </cell>
          <cell r="S1045" t="str">
            <v/>
          </cell>
          <cell r="T1045" t="str">
            <v/>
          </cell>
          <cell r="U1045" t="str">
            <v/>
          </cell>
          <cell r="V1045">
            <v>25</v>
          </cell>
          <cell r="W1045">
            <v>150</v>
          </cell>
          <cell r="X1045">
            <v>24331.724999999999</v>
          </cell>
          <cell r="Y1045">
            <v>1</v>
          </cell>
          <cell r="Z1045">
            <v>0</v>
          </cell>
          <cell r="AA1045" t="str">
            <v/>
          </cell>
          <cell r="AB1045" t="str">
            <v/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0.129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0.129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</row>
        <row r="1046">
          <cell r="A1046" t="str">
            <v>LAS16.PPM20</v>
          </cell>
          <cell r="B1046" t="str">
            <v>PPM</v>
          </cell>
          <cell r="C1046" t="str">
            <v>20.1.19</v>
          </cell>
          <cell r="D1046" t="str">
            <v>Main Switchgear</v>
          </cell>
          <cell r="E1046" t="str">
            <v>Circuit Breakers -Primary</v>
          </cell>
          <cell r="F1046" t="str">
            <v>HLP02A MAIN</v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b">
            <v>0</v>
          </cell>
          <cell r="L1046" t="str">
            <v/>
          </cell>
          <cell r="M1046" t="str">
            <v/>
          </cell>
          <cell r="N1046">
            <v>0</v>
          </cell>
          <cell r="O1046" t="str">
            <v/>
          </cell>
          <cell r="P1046">
            <v>3</v>
          </cell>
          <cell r="Q1046">
            <v>3</v>
          </cell>
          <cell r="R1046">
            <v>3</v>
          </cell>
          <cell r="S1046" t="str">
            <v/>
          </cell>
          <cell r="T1046" t="str">
            <v/>
          </cell>
          <cell r="U1046" t="str">
            <v/>
          </cell>
          <cell r="V1046">
            <v>25</v>
          </cell>
          <cell r="W1046">
            <v>150</v>
          </cell>
          <cell r="X1046">
            <v>24331.724999999999</v>
          </cell>
          <cell r="Y1046">
            <v>1</v>
          </cell>
          <cell r="Z1046">
            <v>0</v>
          </cell>
          <cell r="AA1046" t="str">
            <v/>
          </cell>
          <cell r="AB1046" t="str">
            <v/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0.129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0.129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</row>
        <row r="1047">
          <cell r="A1047" t="str">
            <v>LAS16.PPM20</v>
          </cell>
          <cell r="B1047" t="str">
            <v>PPM</v>
          </cell>
          <cell r="C1047" t="str">
            <v>20.1.20</v>
          </cell>
          <cell r="D1047" t="str">
            <v>Main Switchgear</v>
          </cell>
          <cell r="E1047" t="str">
            <v>LV Cables</v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b">
            <v>0</v>
          </cell>
          <cell r="L1047" t="str">
            <v/>
          </cell>
          <cell r="M1047" t="str">
            <v/>
          </cell>
          <cell r="N1047">
            <v>0</v>
          </cell>
          <cell r="O1047" t="str">
            <v/>
          </cell>
          <cell r="P1047">
            <v>18.600000000000001</v>
          </cell>
          <cell r="Q1047">
            <v>18.600000000000001</v>
          </cell>
          <cell r="R1047">
            <v>18.600000000000001</v>
          </cell>
          <cell r="S1047" t="str">
            <v/>
          </cell>
          <cell r="T1047" t="str">
            <v/>
          </cell>
          <cell r="U1047" t="str">
            <v/>
          </cell>
          <cell r="V1047">
            <v>25</v>
          </cell>
          <cell r="W1047">
            <v>150</v>
          </cell>
          <cell r="X1047">
            <v>24331.724999999999</v>
          </cell>
          <cell r="Y1047">
            <v>1</v>
          </cell>
          <cell r="Z1047">
            <v>0</v>
          </cell>
          <cell r="AA1047" t="str">
            <v/>
          </cell>
          <cell r="AB1047" t="str">
            <v/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0.79979999999999996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0.79979999999999996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</row>
        <row r="1048">
          <cell r="A1048" t="str">
            <v>LAS16.PPM20</v>
          </cell>
          <cell r="B1048" t="str">
            <v>PPM</v>
          </cell>
          <cell r="C1048" t="str">
            <v>20.1.21</v>
          </cell>
          <cell r="D1048" t="str">
            <v>Main Switchgear</v>
          </cell>
          <cell r="E1048" t="str">
            <v>Panelboards</v>
          </cell>
          <cell r="F1048" t="str">
            <v>HLP01A</v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b">
            <v>1</v>
          </cell>
          <cell r="L1048">
            <v>45965</v>
          </cell>
          <cell r="M1048" t="str">
            <v/>
          </cell>
          <cell r="N1048">
            <v>1</v>
          </cell>
          <cell r="O1048" t="str">
            <v/>
          </cell>
          <cell r="P1048">
            <v>0.5</v>
          </cell>
          <cell r="Q1048">
            <v>0</v>
          </cell>
          <cell r="R1048">
            <v>0.5</v>
          </cell>
          <cell r="S1048" t="str">
            <v>COMPLETED</v>
          </cell>
          <cell r="T1048" t="str">
            <v>READY</v>
          </cell>
          <cell r="U1048" t="str">
            <v/>
          </cell>
          <cell r="V1048">
            <v>25</v>
          </cell>
          <cell r="W1048">
            <v>150</v>
          </cell>
          <cell r="X1048">
            <v>24331.724999999999</v>
          </cell>
          <cell r="Y1048">
            <v>1</v>
          </cell>
          <cell r="Z1048">
            <v>1</v>
          </cell>
          <cell r="AA1048">
            <v>45970</v>
          </cell>
          <cell r="AB1048" t="str">
            <v>Nov-2025</v>
          </cell>
          <cell r="AC1048">
            <v>75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2.1499999999999998E-2</v>
          </cell>
          <cell r="AI1048">
            <v>2.6875</v>
          </cell>
          <cell r="AJ1048">
            <v>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2.1499999999999998E-2</v>
          </cell>
          <cell r="AQ1048">
            <v>2.6875</v>
          </cell>
          <cell r="AR1048">
            <v>0</v>
          </cell>
          <cell r="AS1048">
            <v>77.6875</v>
          </cell>
          <cell r="AT1048">
            <v>77.6875</v>
          </cell>
        </row>
        <row r="1049">
          <cell r="A1049" t="str">
            <v>LAS16.PPM20</v>
          </cell>
          <cell r="B1049" t="str">
            <v>PPM</v>
          </cell>
          <cell r="C1049" t="str">
            <v>20.1.22</v>
          </cell>
          <cell r="D1049" t="str">
            <v>Main Switchgear</v>
          </cell>
          <cell r="E1049" t="str">
            <v>Panelboards</v>
          </cell>
          <cell r="F1049" t="str">
            <v>HLP02A</v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b">
            <v>1</v>
          </cell>
          <cell r="L1049">
            <v>45965</v>
          </cell>
          <cell r="M1049" t="str">
            <v/>
          </cell>
          <cell r="N1049">
            <v>1</v>
          </cell>
          <cell r="O1049" t="str">
            <v/>
          </cell>
          <cell r="P1049">
            <v>0.5</v>
          </cell>
          <cell r="Q1049">
            <v>0</v>
          </cell>
          <cell r="R1049">
            <v>0.5</v>
          </cell>
          <cell r="S1049" t="str">
            <v>COMPLETED</v>
          </cell>
          <cell r="T1049" t="str">
            <v>READY</v>
          </cell>
          <cell r="U1049" t="str">
            <v/>
          </cell>
          <cell r="V1049">
            <v>25</v>
          </cell>
          <cell r="W1049">
            <v>150</v>
          </cell>
          <cell r="X1049">
            <v>24331.724999999999</v>
          </cell>
          <cell r="Y1049">
            <v>1</v>
          </cell>
          <cell r="Z1049">
            <v>1</v>
          </cell>
          <cell r="AA1049">
            <v>45970</v>
          </cell>
          <cell r="AB1049" t="str">
            <v>Nov-2025</v>
          </cell>
          <cell r="AC1049">
            <v>75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2.1499999999999998E-2</v>
          </cell>
          <cell r="AI1049">
            <v>2.6875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2.1499999999999998E-2</v>
          </cell>
          <cell r="AQ1049">
            <v>2.6875</v>
          </cell>
          <cell r="AR1049">
            <v>0</v>
          </cell>
          <cell r="AS1049">
            <v>77.6875</v>
          </cell>
          <cell r="AT1049">
            <v>77.6875</v>
          </cell>
        </row>
        <row r="1050">
          <cell r="A1050" t="str">
            <v>LAS16.PPM20</v>
          </cell>
          <cell r="B1050" t="str">
            <v>PPM</v>
          </cell>
          <cell r="C1050" t="str">
            <v>20.1.23</v>
          </cell>
          <cell r="D1050" t="str">
            <v>Main Switchgear</v>
          </cell>
          <cell r="E1050" t="str">
            <v>XFMR - Dry-Type, Small</v>
          </cell>
          <cell r="F1050" t="str">
            <v>TLVP</v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b">
            <v>1</v>
          </cell>
          <cell r="L1050">
            <v>45965</v>
          </cell>
          <cell r="M1050" t="str">
            <v/>
          </cell>
          <cell r="N1050">
            <v>1</v>
          </cell>
          <cell r="O1050" t="str">
            <v/>
          </cell>
          <cell r="P1050">
            <v>2</v>
          </cell>
          <cell r="Q1050">
            <v>0</v>
          </cell>
          <cell r="R1050">
            <v>2</v>
          </cell>
          <cell r="S1050" t="str">
            <v>COMPLETED</v>
          </cell>
          <cell r="T1050" t="str">
            <v>READY</v>
          </cell>
          <cell r="U1050" t="str">
            <v/>
          </cell>
          <cell r="V1050">
            <v>25</v>
          </cell>
          <cell r="W1050">
            <v>150</v>
          </cell>
          <cell r="X1050">
            <v>24331.724999999999</v>
          </cell>
          <cell r="Y1050">
            <v>1</v>
          </cell>
          <cell r="Z1050">
            <v>1</v>
          </cell>
          <cell r="AA1050">
            <v>45970</v>
          </cell>
          <cell r="AB1050" t="str">
            <v>Nov-2025</v>
          </cell>
          <cell r="AC1050">
            <v>300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8.5999999999999993E-2</v>
          </cell>
          <cell r="AI1050">
            <v>10.75</v>
          </cell>
          <cell r="AJ1050">
            <v>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8.5999999999999993E-2</v>
          </cell>
          <cell r="AQ1050">
            <v>10.75</v>
          </cell>
          <cell r="AR1050">
            <v>0</v>
          </cell>
          <cell r="AS1050">
            <v>310.75</v>
          </cell>
          <cell r="AT1050">
            <v>310.75</v>
          </cell>
        </row>
        <row r="1051">
          <cell r="A1051" t="str">
            <v>LAS16.PPM20</v>
          </cell>
          <cell r="B1051" t="str">
            <v>PPM</v>
          </cell>
          <cell r="C1051" t="str">
            <v>20.1.24</v>
          </cell>
          <cell r="D1051" t="str">
            <v>Main Switchgear</v>
          </cell>
          <cell r="E1051" t="str">
            <v>LV Disconnect</v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b">
            <v>1</v>
          </cell>
          <cell r="L1051">
            <v>45965</v>
          </cell>
          <cell r="M1051" t="str">
            <v/>
          </cell>
          <cell r="N1051">
            <v>1</v>
          </cell>
          <cell r="O1051" t="str">
            <v/>
          </cell>
          <cell r="P1051">
            <v>1.5</v>
          </cell>
          <cell r="Q1051">
            <v>0</v>
          </cell>
          <cell r="R1051">
            <v>1.5</v>
          </cell>
          <cell r="S1051" t="str">
            <v>COMPLETED</v>
          </cell>
          <cell r="T1051" t="str">
            <v>READY</v>
          </cell>
          <cell r="U1051" t="str">
            <v/>
          </cell>
          <cell r="V1051">
            <v>25</v>
          </cell>
          <cell r="W1051">
            <v>150</v>
          </cell>
          <cell r="X1051">
            <v>24331.724999999999</v>
          </cell>
          <cell r="Y1051">
            <v>1</v>
          </cell>
          <cell r="Z1051">
            <v>1</v>
          </cell>
          <cell r="AA1051">
            <v>45970</v>
          </cell>
          <cell r="AB1051" t="str">
            <v>Nov-2025</v>
          </cell>
          <cell r="AC1051">
            <v>225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6.4500000000000002E-2</v>
          </cell>
          <cell r="AI1051">
            <v>8.0625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6.4500000000000002E-2</v>
          </cell>
          <cell r="AQ1051">
            <v>8.0625</v>
          </cell>
          <cell r="AR1051">
            <v>0</v>
          </cell>
          <cell r="AS1051">
            <v>233.0625</v>
          </cell>
          <cell r="AT1051">
            <v>233.0625</v>
          </cell>
        </row>
        <row r="1052">
          <cell r="A1052" t="str">
            <v>LAS16.PPM20</v>
          </cell>
          <cell r="B1052" t="str">
            <v>PPM</v>
          </cell>
          <cell r="C1052" t="str">
            <v>20.2.1</v>
          </cell>
          <cell r="D1052" t="str">
            <v>PDU</v>
          </cell>
          <cell r="E1052" t="str">
            <v>Circuit Breakers -Secondary</v>
          </cell>
          <cell r="F1052" t="str">
            <v>1600AF / 1600AT</v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b">
            <v>0</v>
          </cell>
          <cell r="L1052" t="str">
            <v/>
          </cell>
          <cell r="M1052" t="str">
            <v/>
          </cell>
          <cell r="N1052">
            <v>0</v>
          </cell>
          <cell r="O1052" t="str">
            <v/>
          </cell>
          <cell r="P1052">
            <v>2</v>
          </cell>
          <cell r="Q1052">
            <v>2</v>
          </cell>
          <cell r="R1052">
            <v>2</v>
          </cell>
          <cell r="S1052" t="str">
            <v/>
          </cell>
          <cell r="T1052" t="str">
            <v/>
          </cell>
          <cell r="U1052" t="str">
            <v/>
          </cell>
          <cell r="V1052">
            <v>25</v>
          </cell>
          <cell r="W1052">
            <v>150</v>
          </cell>
          <cell r="X1052">
            <v>24331.724999999999</v>
          </cell>
          <cell r="Y1052">
            <v>1</v>
          </cell>
          <cell r="Z1052">
            <v>0</v>
          </cell>
          <cell r="AA1052" t="str">
            <v/>
          </cell>
          <cell r="AB1052" t="str">
            <v/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8.5999999999999993E-2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8.5999999999999993E-2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</row>
        <row r="1053">
          <cell r="A1053" t="str">
            <v>LAS16.PPM20</v>
          </cell>
          <cell r="B1053" t="str">
            <v>PPM</v>
          </cell>
          <cell r="C1053" t="str">
            <v>20.2.2</v>
          </cell>
          <cell r="D1053" t="str">
            <v>PDU</v>
          </cell>
          <cell r="E1053" t="str">
            <v>Circuit Breakers -Secondary</v>
          </cell>
          <cell r="F1053" t="str">
            <v>1600AF / 1600AT</v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b">
            <v>0</v>
          </cell>
          <cell r="L1053" t="str">
            <v/>
          </cell>
          <cell r="M1053" t="str">
            <v/>
          </cell>
          <cell r="N1053">
            <v>0</v>
          </cell>
          <cell r="O1053" t="str">
            <v/>
          </cell>
          <cell r="P1053">
            <v>2</v>
          </cell>
          <cell r="Q1053">
            <v>2</v>
          </cell>
          <cell r="R1053">
            <v>2</v>
          </cell>
          <cell r="S1053" t="str">
            <v/>
          </cell>
          <cell r="T1053" t="str">
            <v/>
          </cell>
          <cell r="U1053" t="str">
            <v/>
          </cell>
          <cell r="V1053">
            <v>25</v>
          </cell>
          <cell r="W1053">
            <v>150</v>
          </cell>
          <cell r="X1053">
            <v>24331.724999999999</v>
          </cell>
          <cell r="Y1053">
            <v>1</v>
          </cell>
          <cell r="Z1053">
            <v>0</v>
          </cell>
          <cell r="AA1053" t="str">
            <v/>
          </cell>
          <cell r="AB1053" t="str">
            <v/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8.5999999999999993E-2</v>
          </cell>
          <cell r="AI1053">
            <v>0</v>
          </cell>
          <cell r="AJ1053">
            <v>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8.5999999999999993E-2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</row>
        <row r="1054">
          <cell r="A1054" t="str">
            <v>LAS16.PPM20</v>
          </cell>
          <cell r="B1054" t="str">
            <v>PPM</v>
          </cell>
          <cell r="C1054" t="str">
            <v>20.2.3</v>
          </cell>
          <cell r="D1054" t="str">
            <v>PDU</v>
          </cell>
          <cell r="E1054" t="str">
            <v>Circuit Breakers -Secondary</v>
          </cell>
          <cell r="F1054" t="str">
            <v>400AF / 400AT</v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b">
            <v>0</v>
          </cell>
          <cell r="L1054" t="str">
            <v/>
          </cell>
          <cell r="M1054" t="str">
            <v/>
          </cell>
          <cell r="N1054">
            <v>0</v>
          </cell>
          <cell r="O1054" t="str">
            <v/>
          </cell>
          <cell r="P1054">
            <v>2</v>
          </cell>
          <cell r="Q1054">
            <v>2</v>
          </cell>
          <cell r="R1054">
            <v>2</v>
          </cell>
          <cell r="S1054" t="str">
            <v/>
          </cell>
          <cell r="T1054" t="str">
            <v/>
          </cell>
          <cell r="U1054" t="str">
            <v/>
          </cell>
          <cell r="V1054">
            <v>25</v>
          </cell>
          <cell r="W1054">
            <v>150</v>
          </cell>
          <cell r="X1054">
            <v>24331.724999999999</v>
          </cell>
          <cell r="Y1054">
            <v>1</v>
          </cell>
          <cell r="Z1054">
            <v>0</v>
          </cell>
          <cell r="AA1054" t="str">
            <v/>
          </cell>
          <cell r="AB1054" t="str">
            <v/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8.5999999999999993E-2</v>
          </cell>
          <cell r="AI1054">
            <v>0</v>
          </cell>
          <cell r="AJ1054">
            <v>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8.5999999999999993E-2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</row>
        <row r="1055">
          <cell r="A1055" t="str">
            <v>LAS16.PPM20</v>
          </cell>
          <cell r="B1055" t="str">
            <v>PPM</v>
          </cell>
          <cell r="C1055" t="str">
            <v>20.2.4</v>
          </cell>
          <cell r="D1055" t="str">
            <v>PDU</v>
          </cell>
          <cell r="E1055" t="str">
            <v>Circuit Breakers -Secondary</v>
          </cell>
          <cell r="F1055" t="str">
            <v>400AF / 400AT</v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b">
            <v>0</v>
          </cell>
          <cell r="L1055" t="str">
            <v/>
          </cell>
          <cell r="M1055" t="str">
            <v/>
          </cell>
          <cell r="N1055">
            <v>0</v>
          </cell>
          <cell r="O1055" t="str">
            <v/>
          </cell>
          <cell r="P1055">
            <v>2</v>
          </cell>
          <cell r="Q1055">
            <v>2</v>
          </cell>
          <cell r="R1055">
            <v>2</v>
          </cell>
          <cell r="S1055" t="str">
            <v/>
          </cell>
          <cell r="T1055" t="str">
            <v/>
          </cell>
          <cell r="U1055" t="str">
            <v/>
          </cell>
          <cell r="V1055">
            <v>25</v>
          </cell>
          <cell r="W1055">
            <v>150</v>
          </cell>
          <cell r="X1055">
            <v>24331.724999999999</v>
          </cell>
          <cell r="Y1055">
            <v>1</v>
          </cell>
          <cell r="Z1055">
            <v>0</v>
          </cell>
          <cell r="AA1055" t="str">
            <v/>
          </cell>
          <cell r="AB1055" t="str">
            <v/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8.5999999999999993E-2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8.5999999999999993E-2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</row>
        <row r="1056">
          <cell r="A1056" t="str">
            <v>LAS16.PPM20</v>
          </cell>
          <cell r="B1056" t="str">
            <v>PPM</v>
          </cell>
          <cell r="C1056" t="str">
            <v>20.2.5</v>
          </cell>
          <cell r="D1056" t="str">
            <v>PDU</v>
          </cell>
          <cell r="E1056" t="str">
            <v>Circuit Breakers -Secondary</v>
          </cell>
          <cell r="F1056" t="str">
            <v>400AF / 400AT</v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b">
            <v>0</v>
          </cell>
          <cell r="L1056" t="str">
            <v/>
          </cell>
          <cell r="M1056" t="str">
            <v/>
          </cell>
          <cell r="N1056">
            <v>0</v>
          </cell>
          <cell r="O1056" t="str">
            <v/>
          </cell>
          <cell r="P1056">
            <v>2</v>
          </cell>
          <cell r="Q1056">
            <v>2</v>
          </cell>
          <cell r="R1056">
            <v>2</v>
          </cell>
          <cell r="S1056" t="str">
            <v/>
          </cell>
          <cell r="T1056" t="str">
            <v/>
          </cell>
          <cell r="U1056" t="str">
            <v/>
          </cell>
          <cell r="V1056">
            <v>25</v>
          </cell>
          <cell r="W1056">
            <v>150</v>
          </cell>
          <cell r="X1056">
            <v>24331.724999999999</v>
          </cell>
          <cell r="Y1056">
            <v>1</v>
          </cell>
          <cell r="Z1056">
            <v>0</v>
          </cell>
          <cell r="AA1056" t="str">
            <v/>
          </cell>
          <cell r="AB1056" t="str">
            <v/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8.5999999999999993E-2</v>
          </cell>
          <cell r="AI1056">
            <v>0</v>
          </cell>
          <cell r="AJ1056">
            <v>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8.5999999999999993E-2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</row>
        <row r="1057">
          <cell r="A1057" t="str">
            <v>LAS16.PPM20</v>
          </cell>
          <cell r="B1057" t="str">
            <v>PPM</v>
          </cell>
          <cell r="C1057" t="str">
            <v>20.2.6</v>
          </cell>
          <cell r="D1057" t="str">
            <v>PDU</v>
          </cell>
          <cell r="E1057" t="str">
            <v>Circuit Breakers -Secondary</v>
          </cell>
          <cell r="F1057" t="str">
            <v>400AF / 400AT</v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b">
            <v>0</v>
          </cell>
          <cell r="L1057" t="str">
            <v/>
          </cell>
          <cell r="M1057" t="str">
            <v/>
          </cell>
          <cell r="N1057">
            <v>0</v>
          </cell>
          <cell r="O1057" t="str">
            <v/>
          </cell>
          <cell r="P1057">
            <v>2</v>
          </cell>
          <cell r="Q1057">
            <v>2</v>
          </cell>
          <cell r="R1057">
            <v>2</v>
          </cell>
          <cell r="S1057" t="str">
            <v/>
          </cell>
          <cell r="T1057" t="str">
            <v/>
          </cell>
          <cell r="U1057" t="str">
            <v/>
          </cell>
          <cell r="V1057">
            <v>25</v>
          </cell>
          <cell r="W1057">
            <v>150</v>
          </cell>
          <cell r="X1057">
            <v>24331.724999999999</v>
          </cell>
          <cell r="Y1057">
            <v>1</v>
          </cell>
          <cell r="Z1057">
            <v>0</v>
          </cell>
          <cell r="AA1057" t="str">
            <v/>
          </cell>
          <cell r="AB1057" t="str">
            <v/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8.5999999999999993E-2</v>
          </cell>
          <cell r="AI1057">
            <v>0</v>
          </cell>
          <cell r="AJ1057">
            <v>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8.5999999999999993E-2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</row>
        <row r="1058">
          <cell r="A1058" t="str">
            <v>LAS16.PPM20</v>
          </cell>
          <cell r="B1058" t="str">
            <v>PPM</v>
          </cell>
          <cell r="C1058" t="str">
            <v>20.2.7</v>
          </cell>
          <cell r="D1058" t="str">
            <v>PDU</v>
          </cell>
          <cell r="E1058" t="str">
            <v>Circuit Breakers -Secondary</v>
          </cell>
          <cell r="F1058" t="str">
            <v>400AF / 400AT</v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b">
            <v>0</v>
          </cell>
          <cell r="L1058" t="str">
            <v/>
          </cell>
          <cell r="M1058" t="str">
            <v/>
          </cell>
          <cell r="N1058">
            <v>0</v>
          </cell>
          <cell r="O1058" t="str">
            <v/>
          </cell>
          <cell r="P1058">
            <v>2</v>
          </cell>
          <cell r="Q1058">
            <v>2</v>
          </cell>
          <cell r="R1058">
            <v>2</v>
          </cell>
          <cell r="S1058" t="str">
            <v/>
          </cell>
          <cell r="T1058" t="str">
            <v/>
          </cell>
          <cell r="U1058" t="str">
            <v/>
          </cell>
          <cell r="V1058">
            <v>25</v>
          </cell>
          <cell r="W1058">
            <v>150</v>
          </cell>
          <cell r="X1058">
            <v>24331.724999999999</v>
          </cell>
          <cell r="Y1058">
            <v>1</v>
          </cell>
          <cell r="Z1058">
            <v>0</v>
          </cell>
          <cell r="AA1058" t="str">
            <v/>
          </cell>
          <cell r="AB1058" t="str">
            <v/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8.5999999999999993E-2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8.5999999999999993E-2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</row>
        <row r="1059">
          <cell r="A1059" t="str">
            <v>LAS16.PPM20</v>
          </cell>
          <cell r="B1059" t="str">
            <v>PPM</v>
          </cell>
          <cell r="C1059" t="str">
            <v>20.2.8</v>
          </cell>
          <cell r="D1059" t="str">
            <v>PDU</v>
          </cell>
          <cell r="E1059" t="str">
            <v>Circuit Breakers -Secondary</v>
          </cell>
          <cell r="F1059" t="str">
            <v>400AF / 400AT</v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b">
            <v>0</v>
          </cell>
          <cell r="L1059" t="str">
            <v/>
          </cell>
          <cell r="M1059" t="str">
            <v/>
          </cell>
          <cell r="N1059">
            <v>0</v>
          </cell>
          <cell r="O1059" t="str">
            <v/>
          </cell>
          <cell r="P1059">
            <v>2</v>
          </cell>
          <cell r="Q1059">
            <v>2</v>
          </cell>
          <cell r="R1059">
            <v>2</v>
          </cell>
          <cell r="S1059" t="str">
            <v/>
          </cell>
          <cell r="T1059" t="str">
            <v/>
          </cell>
          <cell r="U1059" t="str">
            <v/>
          </cell>
          <cell r="V1059">
            <v>25</v>
          </cell>
          <cell r="W1059">
            <v>150</v>
          </cell>
          <cell r="X1059">
            <v>24331.724999999999</v>
          </cell>
          <cell r="Y1059">
            <v>1</v>
          </cell>
          <cell r="Z1059">
            <v>0</v>
          </cell>
          <cell r="AA1059" t="str">
            <v/>
          </cell>
          <cell r="AB1059" t="str">
            <v/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8.5999999999999993E-2</v>
          </cell>
          <cell r="AI1059">
            <v>0</v>
          </cell>
          <cell r="AJ1059">
            <v>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8.5999999999999993E-2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</row>
        <row r="1060">
          <cell r="A1060" t="str">
            <v>LAS16.PPM20</v>
          </cell>
          <cell r="B1060" t="str">
            <v>PPM</v>
          </cell>
          <cell r="C1060" t="str">
            <v>20.2.9</v>
          </cell>
          <cell r="D1060" t="str">
            <v>PDU</v>
          </cell>
          <cell r="E1060" t="str">
            <v>Circuit Breakers -Secondary</v>
          </cell>
          <cell r="F1060" t="str">
            <v>400AF / 400AT</v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b">
            <v>0</v>
          </cell>
          <cell r="L1060" t="str">
            <v/>
          </cell>
          <cell r="M1060" t="str">
            <v/>
          </cell>
          <cell r="N1060">
            <v>0</v>
          </cell>
          <cell r="O1060" t="str">
            <v/>
          </cell>
          <cell r="P1060">
            <v>2</v>
          </cell>
          <cell r="Q1060">
            <v>2</v>
          </cell>
          <cell r="R1060">
            <v>2</v>
          </cell>
          <cell r="S1060" t="str">
            <v/>
          </cell>
          <cell r="T1060" t="str">
            <v/>
          </cell>
          <cell r="U1060" t="str">
            <v/>
          </cell>
          <cell r="V1060">
            <v>25</v>
          </cell>
          <cell r="W1060">
            <v>150</v>
          </cell>
          <cell r="X1060">
            <v>24331.724999999999</v>
          </cell>
          <cell r="Y1060">
            <v>1</v>
          </cell>
          <cell r="Z1060">
            <v>0</v>
          </cell>
          <cell r="AA1060" t="str">
            <v/>
          </cell>
          <cell r="AB1060" t="str">
            <v/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8.5999999999999993E-2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8.5999999999999993E-2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</row>
        <row r="1061">
          <cell r="A1061" t="str">
            <v>LAS16.PPM20</v>
          </cell>
          <cell r="B1061" t="str">
            <v>PPM</v>
          </cell>
          <cell r="C1061" t="str">
            <v>20.2.10</v>
          </cell>
          <cell r="D1061" t="str">
            <v>PDU</v>
          </cell>
          <cell r="E1061" t="str">
            <v>Circuit Breakers -Secondary</v>
          </cell>
          <cell r="F1061" t="str">
            <v>400AF / 400AT</v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b">
            <v>0</v>
          </cell>
          <cell r="L1061" t="str">
            <v/>
          </cell>
          <cell r="M1061" t="str">
            <v/>
          </cell>
          <cell r="N1061">
            <v>0</v>
          </cell>
          <cell r="O1061" t="str">
            <v/>
          </cell>
          <cell r="P1061">
            <v>2</v>
          </cell>
          <cell r="Q1061">
            <v>2</v>
          </cell>
          <cell r="R1061">
            <v>2</v>
          </cell>
          <cell r="S1061" t="str">
            <v/>
          </cell>
          <cell r="T1061" t="str">
            <v/>
          </cell>
          <cell r="U1061" t="str">
            <v/>
          </cell>
          <cell r="V1061">
            <v>25</v>
          </cell>
          <cell r="W1061">
            <v>150</v>
          </cell>
          <cell r="X1061">
            <v>24331.724999999999</v>
          </cell>
          <cell r="Y1061">
            <v>1</v>
          </cell>
          <cell r="Z1061">
            <v>0</v>
          </cell>
          <cell r="AA1061" t="str">
            <v/>
          </cell>
          <cell r="AB1061" t="str">
            <v/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8.5999999999999993E-2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8.5999999999999993E-2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</row>
        <row r="1062">
          <cell r="A1062" t="str">
            <v>LAS16.PPM20</v>
          </cell>
          <cell r="B1062" t="str">
            <v>PPM</v>
          </cell>
          <cell r="C1062" t="str">
            <v>20.2.11</v>
          </cell>
          <cell r="D1062" t="str">
            <v>PDU</v>
          </cell>
          <cell r="E1062" t="str">
            <v>Circuit Breakers -Secondary</v>
          </cell>
          <cell r="F1062" t="str">
            <v>400AF / 400AT</v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b">
            <v>0</v>
          </cell>
          <cell r="L1062" t="str">
            <v/>
          </cell>
          <cell r="M1062" t="str">
            <v/>
          </cell>
          <cell r="N1062">
            <v>0</v>
          </cell>
          <cell r="O1062" t="str">
            <v/>
          </cell>
          <cell r="P1062">
            <v>2</v>
          </cell>
          <cell r="Q1062">
            <v>2</v>
          </cell>
          <cell r="R1062">
            <v>2</v>
          </cell>
          <cell r="S1062" t="str">
            <v/>
          </cell>
          <cell r="T1062" t="str">
            <v/>
          </cell>
          <cell r="U1062" t="str">
            <v/>
          </cell>
          <cell r="V1062">
            <v>25</v>
          </cell>
          <cell r="W1062">
            <v>150</v>
          </cell>
          <cell r="X1062">
            <v>24331.724999999999</v>
          </cell>
          <cell r="Y1062">
            <v>1</v>
          </cell>
          <cell r="Z1062">
            <v>0</v>
          </cell>
          <cell r="AA1062" t="str">
            <v/>
          </cell>
          <cell r="AB1062" t="str">
            <v/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8.5999999999999993E-2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8.5999999999999993E-2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</row>
        <row r="1063">
          <cell r="A1063" t="str">
            <v>LAS16.PPM20</v>
          </cell>
          <cell r="B1063" t="str">
            <v>PPM</v>
          </cell>
          <cell r="C1063" t="str">
            <v>20.2.12</v>
          </cell>
          <cell r="D1063" t="str">
            <v>PDU</v>
          </cell>
          <cell r="E1063" t="str">
            <v>Circuit Breakers -Secondary</v>
          </cell>
          <cell r="F1063" t="str">
            <v>400AF / 400AT</v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b">
            <v>0</v>
          </cell>
          <cell r="L1063" t="str">
            <v/>
          </cell>
          <cell r="M1063" t="str">
            <v/>
          </cell>
          <cell r="N1063">
            <v>0</v>
          </cell>
          <cell r="O1063" t="str">
            <v/>
          </cell>
          <cell r="P1063">
            <v>2</v>
          </cell>
          <cell r="Q1063">
            <v>2</v>
          </cell>
          <cell r="R1063">
            <v>2</v>
          </cell>
          <cell r="S1063" t="str">
            <v/>
          </cell>
          <cell r="T1063" t="str">
            <v/>
          </cell>
          <cell r="U1063" t="str">
            <v/>
          </cell>
          <cell r="V1063">
            <v>25</v>
          </cell>
          <cell r="W1063">
            <v>150</v>
          </cell>
          <cell r="X1063">
            <v>24331.724999999999</v>
          </cell>
          <cell r="Y1063">
            <v>1</v>
          </cell>
          <cell r="Z1063">
            <v>0</v>
          </cell>
          <cell r="AA1063" t="str">
            <v/>
          </cell>
          <cell r="AB1063" t="str">
            <v/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8.5999999999999993E-2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8.5999999999999993E-2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</row>
        <row r="1064">
          <cell r="A1064" t="str">
            <v>LAS16.PPM20</v>
          </cell>
          <cell r="B1064" t="str">
            <v>PPM</v>
          </cell>
          <cell r="C1064" t="str">
            <v>20.2.13</v>
          </cell>
          <cell r="D1064" t="str">
            <v>PDU</v>
          </cell>
          <cell r="E1064" t="str">
            <v>Circuit Breakers -Secondary</v>
          </cell>
          <cell r="F1064" t="str">
            <v>400AF / 400AT</v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b">
            <v>0</v>
          </cell>
          <cell r="L1064" t="str">
            <v/>
          </cell>
          <cell r="M1064" t="str">
            <v/>
          </cell>
          <cell r="N1064">
            <v>0</v>
          </cell>
          <cell r="O1064" t="str">
            <v/>
          </cell>
          <cell r="P1064">
            <v>2</v>
          </cell>
          <cell r="Q1064">
            <v>2</v>
          </cell>
          <cell r="R1064">
            <v>2</v>
          </cell>
          <cell r="S1064" t="str">
            <v/>
          </cell>
          <cell r="T1064" t="str">
            <v/>
          </cell>
          <cell r="U1064" t="str">
            <v/>
          </cell>
          <cell r="V1064">
            <v>25</v>
          </cell>
          <cell r="W1064">
            <v>150</v>
          </cell>
          <cell r="X1064">
            <v>24331.724999999999</v>
          </cell>
          <cell r="Y1064">
            <v>1</v>
          </cell>
          <cell r="Z1064">
            <v>0</v>
          </cell>
          <cell r="AA1064" t="str">
            <v/>
          </cell>
          <cell r="AB1064" t="str">
            <v/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8.5999999999999993E-2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8.5999999999999993E-2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</row>
        <row r="1065">
          <cell r="A1065" t="str">
            <v>LAS16.PPM20</v>
          </cell>
          <cell r="B1065" t="str">
            <v>PPM</v>
          </cell>
          <cell r="C1065" t="str">
            <v>20.2.14</v>
          </cell>
          <cell r="D1065" t="str">
            <v>PDU</v>
          </cell>
          <cell r="E1065" t="str">
            <v>Circuit Breakers -Secondary</v>
          </cell>
          <cell r="F1065" t="str">
            <v>400AF / 400AT</v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b">
            <v>0</v>
          </cell>
          <cell r="L1065" t="str">
            <v/>
          </cell>
          <cell r="M1065" t="str">
            <v/>
          </cell>
          <cell r="N1065">
            <v>0</v>
          </cell>
          <cell r="O1065" t="str">
            <v/>
          </cell>
          <cell r="P1065">
            <v>2</v>
          </cell>
          <cell r="Q1065">
            <v>2</v>
          </cell>
          <cell r="R1065">
            <v>2</v>
          </cell>
          <cell r="S1065" t="str">
            <v/>
          </cell>
          <cell r="T1065" t="str">
            <v/>
          </cell>
          <cell r="U1065" t="str">
            <v/>
          </cell>
          <cell r="V1065">
            <v>25</v>
          </cell>
          <cell r="W1065">
            <v>150</v>
          </cell>
          <cell r="X1065">
            <v>24331.724999999999</v>
          </cell>
          <cell r="Y1065">
            <v>1</v>
          </cell>
          <cell r="Z1065">
            <v>0</v>
          </cell>
          <cell r="AA1065" t="str">
            <v/>
          </cell>
          <cell r="AB1065" t="str">
            <v/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8.5999999999999993E-2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8.5999999999999993E-2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</row>
        <row r="1066">
          <cell r="A1066" t="str">
            <v>LAS16.PPM20</v>
          </cell>
          <cell r="B1066" t="str">
            <v>PPM</v>
          </cell>
          <cell r="C1066" t="str">
            <v>20.2.15</v>
          </cell>
          <cell r="D1066" t="str">
            <v>PDU</v>
          </cell>
          <cell r="E1066" t="str">
            <v>Circuit Breakers -Secondary</v>
          </cell>
          <cell r="F1066" t="str">
            <v>400AF / 400AT</v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b">
            <v>0</v>
          </cell>
          <cell r="L1066" t="str">
            <v/>
          </cell>
          <cell r="M1066" t="str">
            <v/>
          </cell>
          <cell r="N1066">
            <v>0</v>
          </cell>
          <cell r="O1066" t="str">
            <v/>
          </cell>
          <cell r="P1066">
            <v>2</v>
          </cell>
          <cell r="Q1066">
            <v>2</v>
          </cell>
          <cell r="R1066">
            <v>2</v>
          </cell>
          <cell r="S1066" t="str">
            <v/>
          </cell>
          <cell r="T1066" t="str">
            <v/>
          </cell>
          <cell r="U1066" t="str">
            <v/>
          </cell>
          <cell r="V1066">
            <v>25</v>
          </cell>
          <cell r="W1066">
            <v>150</v>
          </cell>
          <cell r="X1066">
            <v>24331.724999999999</v>
          </cell>
          <cell r="Y1066">
            <v>1</v>
          </cell>
          <cell r="Z1066">
            <v>0</v>
          </cell>
          <cell r="AA1066" t="str">
            <v/>
          </cell>
          <cell r="AB1066" t="str">
            <v/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8.5999999999999993E-2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8.5999999999999993E-2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</row>
        <row r="1067">
          <cell r="A1067" t="str">
            <v>LAS16.PPM20</v>
          </cell>
          <cell r="B1067" t="str">
            <v>PPM</v>
          </cell>
          <cell r="C1067" t="str">
            <v>20.2.16</v>
          </cell>
          <cell r="D1067" t="str">
            <v>PDU</v>
          </cell>
          <cell r="E1067" t="str">
            <v>Circuit Breakers -Secondary</v>
          </cell>
          <cell r="F1067" t="str">
            <v>400AF / 400AT</v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b">
            <v>0</v>
          </cell>
          <cell r="L1067" t="str">
            <v/>
          </cell>
          <cell r="M1067" t="str">
            <v/>
          </cell>
          <cell r="N1067">
            <v>0</v>
          </cell>
          <cell r="O1067" t="str">
            <v/>
          </cell>
          <cell r="P1067">
            <v>2</v>
          </cell>
          <cell r="Q1067">
            <v>2</v>
          </cell>
          <cell r="R1067">
            <v>2</v>
          </cell>
          <cell r="S1067" t="str">
            <v/>
          </cell>
          <cell r="T1067" t="str">
            <v/>
          </cell>
          <cell r="U1067" t="str">
            <v/>
          </cell>
          <cell r="V1067">
            <v>25</v>
          </cell>
          <cell r="W1067">
            <v>150</v>
          </cell>
          <cell r="X1067">
            <v>24331.724999999999</v>
          </cell>
          <cell r="Y1067">
            <v>1</v>
          </cell>
          <cell r="Z1067">
            <v>0</v>
          </cell>
          <cell r="AA1067" t="str">
            <v/>
          </cell>
          <cell r="AB1067" t="str">
            <v/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8.5999999999999993E-2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8.5999999999999993E-2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</row>
        <row r="1068">
          <cell r="A1068" t="str">
            <v>LAS16.PPM20</v>
          </cell>
          <cell r="B1068" t="str">
            <v>PPM</v>
          </cell>
          <cell r="C1068" t="str">
            <v>20.2.17</v>
          </cell>
          <cell r="D1068" t="str">
            <v>PDU</v>
          </cell>
          <cell r="E1068" t="str">
            <v>Circuit Breakers -Secondary</v>
          </cell>
          <cell r="F1068" t="str">
            <v>400AF / 400AT</v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b">
            <v>0</v>
          </cell>
          <cell r="L1068" t="str">
            <v/>
          </cell>
          <cell r="M1068" t="str">
            <v/>
          </cell>
          <cell r="N1068">
            <v>0</v>
          </cell>
          <cell r="O1068" t="str">
            <v/>
          </cell>
          <cell r="P1068">
            <v>2</v>
          </cell>
          <cell r="Q1068">
            <v>2</v>
          </cell>
          <cell r="R1068">
            <v>2</v>
          </cell>
          <cell r="S1068" t="str">
            <v/>
          </cell>
          <cell r="T1068" t="str">
            <v/>
          </cell>
          <cell r="U1068" t="str">
            <v/>
          </cell>
          <cell r="V1068">
            <v>25</v>
          </cell>
          <cell r="W1068">
            <v>150</v>
          </cell>
          <cell r="X1068">
            <v>24331.724999999999</v>
          </cell>
          <cell r="Y1068">
            <v>1</v>
          </cell>
          <cell r="Z1068">
            <v>0</v>
          </cell>
          <cell r="AA1068" t="str">
            <v/>
          </cell>
          <cell r="AB1068" t="str">
            <v/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8.5999999999999993E-2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8.5999999999999993E-2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</row>
        <row r="1069">
          <cell r="A1069" t="str">
            <v>LAS16.PPM20</v>
          </cell>
          <cell r="B1069" t="str">
            <v>PPM</v>
          </cell>
          <cell r="C1069" t="str">
            <v>20.2.18</v>
          </cell>
          <cell r="D1069" t="str">
            <v>PDU</v>
          </cell>
          <cell r="E1069" t="str">
            <v>Circuit Breakers -Secondary</v>
          </cell>
          <cell r="F1069" t="str">
            <v>400AF / 400AT</v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b">
            <v>0</v>
          </cell>
          <cell r="L1069" t="str">
            <v/>
          </cell>
          <cell r="M1069" t="str">
            <v/>
          </cell>
          <cell r="N1069">
            <v>0</v>
          </cell>
          <cell r="O1069" t="str">
            <v/>
          </cell>
          <cell r="P1069">
            <v>2</v>
          </cell>
          <cell r="Q1069">
            <v>2</v>
          </cell>
          <cell r="R1069">
            <v>2</v>
          </cell>
          <cell r="S1069" t="str">
            <v/>
          </cell>
          <cell r="T1069" t="str">
            <v/>
          </cell>
          <cell r="U1069" t="str">
            <v/>
          </cell>
          <cell r="V1069">
            <v>25</v>
          </cell>
          <cell r="W1069">
            <v>150</v>
          </cell>
          <cell r="X1069">
            <v>24331.724999999999</v>
          </cell>
          <cell r="Y1069">
            <v>1</v>
          </cell>
          <cell r="Z1069">
            <v>0</v>
          </cell>
          <cell r="AA1069" t="str">
            <v/>
          </cell>
          <cell r="AB1069" t="str">
            <v/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8.5999999999999993E-2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8.5999999999999993E-2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</row>
        <row r="1070">
          <cell r="A1070" t="str">
            <v>LAS16.PPM20</v>
          </cell>
          <cell r="B1070" t="str">
            <v>PPM</v>
          </cell>
          <cell r="C1070" t="str">
            <v>20.2.19</v>
          </cell>
          <cell r="D1070" t="str">
            <v>PDU</v>
          </cell>
          <cell r="E1070" t="str">
            <v>Circuit Breakers -Secondary</v>
          </cell>
          <cell r="F1070" t="str">
            <v>400AF / 400AT</v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b">
            <v>0</v>
          </cell>
          <cell r="L1070" t="str">
            <v/>
          </cell>
          <cell r="M1070" t="str">
            <v/>
          </cell>
          <cell r="N1070">
            <v>0</v>
          </cell>
          <cell r="O1070" t="str">
            <v/>
          </cell>
          <cell r="P1070">
            <v>2</v>
          </cell>
          <cell r="Q1070">
            <v>2</v>
          </cell>
          <cell r="R1070">
            <v>2</v>
          </cell>
          <cell r="S1070" t="str">
            <v/>
          </cell>
          <cell r="T1070" t="str">
            <v/>
          </cell>
          <cell r="U1070" t="str">
            <v/>
          </cell>
          <cell r="V1070">
            <v>25</v>
          </cell>
          <cell r="W1070">
            <v>150</v>
          </cell>
          <cell r="X1070">
            <v>24331.724999999999</v>
          </cell>
          <cell r="Y1070">
            <v>1</v>
          </cell>
          <cell r="Z1070">
            <v>0</v>
          </cell>
          <cell r="AA1070" t="str">
            <v/>
          </cell>
          <cell r="AB1070" t="str">
            <v/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8.5999999999999993E-2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8.5999999999999993E-2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</row>
        <row r="1071">
          <cell r="A1071" t="str">
            <v>LAS16.PPM20</v>
          </cell>
          <cell r="B1071" t="str">
            <v>PPM</v>
          </cell>
          <cell r="C1071" t="str">
            <v>20.2.20</v>
          </cell>
          <cell r="D1071" t="str">
            <v>PDU</v>
          </cell>
          <cell r="E1071" t="str">
            <v>Circuit Breakers -Secondary</v>
          </cell>
          <cell r="F1071" t="str">
            <v>400AF / 400AT</v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b">
            <v>0</v>
          </cell>
          <cell r="L1071" t="str">
            <v/>
          </cell>
          <cell r="M1071" t="str">
            <v/>
          </cell>
          <cell r="N1071">
            <v>0</v>
          </cell>
          <cell r="O1071" t="str">
            <v/>
          </cell>
          <cell r="P1071">
            <v>2</v>
          </cell>
          <cell r="Q1071">
            <v>2</v>
          </cell>
          <cell r="R1071">
            <v>2</v>
          </cell>
          <cell r="S1071" t="str">
            <v/>
          </cell>
          <cell r="T1071" t="str">
            <v/>
          </cell>
          <cell r="U1071" t="str">
            <v/>
          </cell>
          <cell r="V1071">
            <v>25</v>
          </cell>
          <cell r="W1071">
            <v>150</v>
          </cell>
          <cell r="X1071">
            <v>24331.724999999999</v>
          </cell>
          <cell r="Y1071">
            <v>1</v>
          </cell>
          <cell r="Z1071">
            <v>0</v>
          </cell>
          <cell r="AA1071" t="str">
            <v/>
          </cell>
          <cell r="AB1071" t="str">
            <v/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8.5999999999999993E-2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8.5999999999999993E-2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</row>
        <row r="1072">
          <cell r="A1072" t="str">
            <v>LAS16.PPM20</v>
          </cell>
          <cell r="B1072" t="str">
            <v>PPM</v>
          </cell>
          <cell r="C1072" t="str">
            <v>20.2.21</v>
          </cell>
          <cell r="D1072" t="str">
            <v>PDU</v>
          </cell>
          <cell r="E1072" t="str">
            <v>Circuit Breakers -Secondary</v>
          </cell>
          <cell r="F1072" t="str">
            <v>400AF / 400AT</v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b">
            <v>0</v>
          </cell>
          <cell r="L1072" t="str">
            <v/>
          </cell>
          <cell r="M1072" t="str">
            <v/>
          </cell>
          <cell r="N1072">
            <v>0</v>
          </cell>
          <cell r="O1072" t="str">
            <v/>
          </cell>
          <cell r="P1072">
            <v>2</v>
          </cell>
          <cell r="Q1072">
            <v>2</v>
          </cell>
          <cell r="R1072">
            <v>2</v>
          </cell>
          <cell r="S1072" t="str">
            <v/>
          </cell>
          <cell r="T1072" t="str">
            <v/>
          </cell>
          <cell r="U1072" t="str">
            <v/>
          </cell>
          <cell r="V1072">
            <v>25</v>
          </cell>
          <cell r="W1072">
            <v>150</v>
          </cell>
          <cell r="X1072">
            <v>24331.724999999999</v>
          </cell>
          <cell r="Y1072">
            <v>1</v>
          </cell>
          <cell r="Z1072">
            <v>0</v>
          </cell>
          <cell r="AA1072" t="str">
            <v/>
          </cell>
          <cell r="AB1072" t="str">
            <v/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8.5999999999999993E-2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8.5999999999999993E-2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</row>
        <row r="1073">
          <cell r="A1073" t="str">
            <v>LAS16.PPM20</v>
          </cell>
          <cell r="B1073" t="str">
            <v>PPM</v>
          </cell>
          <cell r="C1073" t="str">
            <v>20.2.22</v>
          </cell>
          <cell r="D1073" t="str">
            <v>PDU</v>
          </cell>
          <cell r="E1073" t="str">
            <v>Circuit Breakers -Secondary</v>
          </cell>
          <cell r="F1073" t="str">
            <v>400AF / 400AT</v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b">
            <v>0</v>
          </cell>
          <cell r="L1073" t="str">
            <v/>
          </cell>
          <cell r="M1073" t="str">
            <v/>
          </cell>
          <cell r="N1073">
            <v>0</v>
          </cell>
          <cell r="O1073" t="str">
            <v/>
          </cell>
          <cell r="P1073">
            <v>2</v>
          </cell>
          <cell r="Q1073">
            <v>2</v>
          </cell>
          <cell r="R1073">
            <v>2</v>
          </cell>
          <cell r="S1073" t="str">
            <v/>
          </cell>
          <cell r="T1073" t="str">
            <v/>
          </cell>
          <cell r="U1073" t="str">
            <v/>
          </cell>
          <cell r="V1073">
            <v>25</v>
          </cell>
          <cell r="W1073">
            <v>150</v>
          </cell>
          <cell r="X1073">
            <v>24331.724999999999</v>
          </cell>
          <cell r="Y1073">
            <v>1</v>
          </cell>
          <cell r="Z1073">
            <v>0</v>
          </cell>
          <cell r="AA1073" t="str">
            <v/>
          </cell>
          <cell r="AB1073" t="str">
            <v/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8.5999999999999993E-2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8.5999999999999993E-2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</row>
        <row r="1074">
          <cell r="A1074" t="str">
            <v>LAS16.PPM20</v>
          </cell>
          <cell r="B1074" t="str">
            <v>PPM</v>
          </cell>
          <cell r="C1074" t="str">
            <v>20.2.23</v>
          </cell>
          <cell r="D1074" t="str">
            <v>PDU</v>
          </cell>
          <cell r="E1074" t="str">
            <v>XFMR - Dry-Type, Large</v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b">
            <v>1</v>
          </cell>
          <cell r="L1074">
            <v>45965</v>
          </cell>
          <cell r="M1074" t="str">
            <v/>
          </cell>
          <cell r="N1074">
            <v>1</v>
          </cell>
          <cell r="O1074" t="str">
            <v/>
          </cell>
          <cell r="P1074">
            <v>4</v>
          </cell>
          <cell r="Q1074">
            <v>0</v>
          </cell>
          <cell r="R1074">
            <v>4</v>
          </cell>
          <cell r="S1074" t="str">
            <v>COMPLETED</v>
          </cell>
          <cell r="T1074" t="str">
            <v>READY</v>
          </cell>
          <cell r="U1074" t="str">
            <v/>
          </cell>
          <cell r="V1074">
            <v>25</v>
          </cell>
          <cell r="W1074">
            <v>150</v>
          </cell>
          <cell r="X1074">
            <v>24331.724999999999</v>
          </cell>
          <cell r="Y1074">
            <v>1</v>
          </cell>
          <cell r="Z1074">
            <v>1</v>
          </cell>
          <cell r="AA1074">
            <v>45970</v>
          </cell>
          <cell r="AB1074" t="str">
            <v>Nov-2025</v>
          </cell>
          <cell r="AC1074">
            <v>600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0.17199999999999999</v>
          </cell>
          <cell r="AI1074">
            <v>21.5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0.17199999999999999</v>
          </cell>
          <cell r="AQ1074">
            <v>21.5</v>
          </cell>
          <cell r="AR1074">
            <v>0</v>
          </cell>
          <cell r="AS1074">
            <v>621.5</v>
          </cell>
          <cell r="AT1074">
            <v>621.5</v>
          </cell>
        </row>
        <row r="1075">
          <cell r="A1075" t="str">
            <v>LAS16.PPM20</v>
          </cell>
          <cell r="B1075" t="str">
            <v>PPM</v>
          </cell>
          <cell r="C1075" t="str">
            <v>20.2.24</v>
          </cell>
          <cell r="D1075" t="str">
            <v>PDU</v>
          </cell>
          <cell r="E1075" t="str">
            <v>XFMR - Dry-Type, Large</v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b">
            <v>1</v>
          </cell>
          <cell r="L1075">
            <v>45965</v>
          </cell>
          <cell r="M1075" t="str">
            <v/>
          </cell>
          <cell r="N1075">
            <v>1</v>
          </cell>
          <cell r="O1075" t="str">
            <v/>
          </cell>
          <cell r="P1075">
            <v>4</v>
          </cell>
          <cell r="Q1075">
            <v>0</v>
          </cell>
          <cell r="R1075">
            <v>4</v>
          </cell>
          <cell r="S1075" t="str">
            <v>COMPLETED</v>
          </cell>
          <cell r="T1075" t="str">
            <v>READY</v>
          </cell>
          <cell r="U1075" t="str">
            <v/>
          </cell>
          <cell r="V1075">
            <v>25</v>
          </cell>
          <cell r="W1075">
            <v>150</v>
          </cell>
          <cell r="X1075">
            <v>24331.724999999999</v>
          </cell>
          <cell r="Y1075">
            <v>1</v>
          </cell>
          <cell r="Z1075">
            <v>1</v>
          </cell>
          <cell r="AA1075">
            <v>45970</v>
          </cell>
          <cell r="AB1075" t="str">
            <v>Nov-2025</v>
          </cell>
          <cell r="AC1075">
            <v>600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0.17199999999999999</v>
          </cell>
          <cell r="AI1075">
            <v>21.5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0.17199999999999999</v>
          </cell>
          <cell r="AQ1075">
            <v>21.5</v>
          </cell>
          <cell r="AR1075">
            <v>0</v>
          </cell>
          <cell r="AS1075">
            <v>621.5</v>
          </cell>
          <cell r="AT1075">
            <v>621.5</v>
          </cell>
        </row>
        <row r="1076">
          <cell r="A1076" t="str">
            <v>LAS16.PPM20</v>
          </cell>
          <cell r="B1076" t="str">
            <v>PPM</v>
          </cell>
          <cell r="C1076" t="str">
            <v>20.2.25</v>
          </cell>
          <cell r="D1076" t="str">
            <v>PDU</v>
          </cell>
          <cell r="E1076" t="str">
            <v>Switchboard</v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b">
            <v>0</v>
          </cell>
          <cell r="L1076" t="str">
            <v/>
          </cell>
          <cell r="M1076" t="str">
            <v/>
          </cell>
          <cell r="N1076">
            <v>0</v>
          </cell>
          <cell r="O1076" t="str">
            <v/>
          </cell>
          <cell r="P1076">
            <v>4</v>
          </cell>
          <cell r="Q1076">
            <v>4</v>
          </cell>
          <cell r="R1076">
            <v>4</v>
          </cell>
          <cell r="S1076" t="str">
            <v/>
          </cell>
          <cell r="T1076" t="str">
            <v/>
          </cell>
          <cell r="U1076" t="str">
            <v/>
          </cell>
          <cell r="V1076">
            <v>25</v>
          </cell>
          <cell r="W1076">
            <v>150</v>
          </cell>
          <cell r="X1076">
            <v>24331.724999999999</v>
          </cell>
          <cell r="Y1076">
            <v>1</v>
          </cell>
          <cell r="Z1076">
            <v>0</v>
          </cell>
          <cell r="AA1076" t="str">
            <v/>
          </cell>
          <cell r="AB1076" t="str">
            <v/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0.17199999999999999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0.17199999999999999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</row>
        <row r="1077">
          <cell r="A1077" t="str">
            <v>LAS16.PPM20</v>
          </cell>
          <cell r="B1077" t="str">
            <v>PPM</v>
          </cell>
          <cell r="C1077" t="str">
            <v>20.2.26</v>
          </cell>
          <cell r="D1077" t="str">
            <v>PDU</v>
          </cell>
          <cell r="E1077" t="str">
            <v>Switchboard</v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b">
            <v>0</v>
          </cell>
          <cell r="L1077" t="str">
            <v/>
          </cell>
          <cell r="M1077" t="str">
            <v/>
          </cell>
          <cell r="N1077">
            <v>0</v>
          </cell>
          <cell r="O1077" t="str">
            <v/>
          </cell>
          <cell r="P1077">
            <v>4</v>
          </cell>
          <cell r="Q1077">
            <v>4</v>
          </cell>
          <cell r="R1077">
            <v>4</v>
          </cell>
          <cell r="S1077" t="str">
            <v/>
          </cell>
          <cell r="T1077" t="str">
            <v/>
          </cell>
          <cell r="U1077" t="str">
            <v/>
          </cell>
          <cell r="V1077">
            <v>25</v>
          </cell>
          <cell r="W1077">
            <v>150</v>
          </cell>
          <cell r="X1077">
            <v>24331.724999999999</v>
          </cell>
          <cell r="Y1077">
            <v>1</v>
          </cell>
          <cell r="Z1077">
            <v>0</v>
          </cell>
          <cell r="AA1077" t="str">
            <v/>
          </cell>
          <cell r="AB1077" t="str">
            <v/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0.17199999999999999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0.17199999999999999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</row>
        <row r="1078">
          <cell r="A1078" t="str">
            <v>LAS16.PPM20</v>
          </cell>
          <cell r="B1078" t="str">
            <v>PPM</v>
          </cell>
          <cell r="C1078" t="str">
            <v>20.2.27</v>
          </cell>
          <cell r="D1078" t="str">
            <v>PDU</v>
          </cell>
          <cell r="E1078" t="str">
            <v>PDU Load Bank</v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b">
            <v>0</v>
          </cell>
          <cell r="L1078" t="str">
            <v/>
          </cell>
          <cell r="M1078" t="str">
            <v/>
          </cell>
          <cell r="N1078">
            <v>0</v>
          </cell>
          <cell r="O1078" t="str">
            <v/>
          </cell>
          <cell r="P1078">
            <v>5</v>
          </cell>
          <cell r="Q1078">
            <v>5</v>
          </cell>
          <cell r="R1078">
            <v>5</v>
          </cell>
          <cell r="S1078" t="str">
            <v/>
          </cell>
          <cell r="T1078" t="str">
            <v/>
          </cell>
          <cell r="U1078" t="str">
            <v/>
          </cell>
          <cell r="V1078">
            <v>25</v>
          </cell>
          <cell r="W1078">
            <v>150</v>
          </cell>
          <cell r="X1078">
            <v>24331.724999999999</v>
          </cell>
          <cell r="Y1078">
            <v>1</v>
          </cell>
          <cell r="Z1078">
            <v>0</v>
          </cell>
          <cell r="AA1078" t="str">
            <v/>
          </cell>
          <cell r="AB1078" t="str">
            <v/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0.21499999999999997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0.21499999999999997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</row>
        <row r="1079">
          <cell r="A1079" t="str">
            <v>LAS16.PPM20</v>
          </cell>
          <cell r="B1079" t="str">
            <v>PPM</v>
          </cell>
          <cell r="C1079" t="str">
            <v>20.2.28</v>
          </cell>
          <cell r="D1079" t="str">
            <v>PDU</v>
          </cell>
          <cell r="E1079" t="str">
            <v>PDU Load Bank</v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b">
            <v>0</v>
          </cell>
          <cell r="L1079" t="str">
            <v/>
          </cell>
          <cell r="M1079" t="str">
            <v/>
          </cell>
          <cell r="N1079">
            <v>0</v>
          </cell>
          <cell r="O1079" t="str">
            <v/>
          </cell>
          <cell r="P1079">
            <v>5</v>
          </cell>
          <cell r="Q1079">
            <v>5</v>
          </cell>
          <cell r="R1079">
            <v>5</v>
          </cell>
          <cell r="S1079" t="str">
            <v/>
          </cell>
          <cell r="T1079" t="str">
            <v/>
          </cell>
          <cell r="U1079" t="str">
            <v/>
          </cell>
          <cell r="V1079">
            <v>25</v>
          </cell>
          <cell r="W1079">
            <v>150</v>
          </cell>
          <cell r="X1079">
            <v>24331.724999999999</v>
          </cell>
          <cell r="Y1079">
            <v>1</v>
          </cell>
          <cell r="Z1079">
            <v>0</v>
          </cell>
          <cell r="AA1079" t="str">
            <v/>
          </cell>
          <cell r="AB1079" t="str">
            <v/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0.21499999999999997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0.21499999999999997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</row>
        <row r="1080">
          <cell r="A1080" t="str">
            <v>LAS16.PPM20</v>
          </cell>
          <cell r="B1080" t="str">
            <v>PPM</v>
          </cell>
          <cell r="C1080" t="str">
            <v>20.3.1</v>
          </cell>
          <cell r="D1080" t="str">
            <v>Grounding</v>
          </cell>
          <cell r="E1080" t="str">
            <v>Point-to-Point</v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b">
            <v>0</v>
          </cell>
          <cell r="L1080" t="str">
            <v/>
          </cell>
          <cell r="M1080" t="str">
            <v/>
          </cell>
          <cell r="N1080">
            <v>0</v>
          </cell>
          <cell r="O1080" t="str">
            <v/>
          </cell>
          <cell r="P1080">
            <v>1.5</v>
          </cell>
          <cell r="Q1080">
            <v>1.5</v>
          </cell>
          <cell r="R1080">
            <v>1.5</v>
          </cell>
          <cell r="S1080" t="str">
            <v/>
          </cell>
          <cell r="T1080" t="str">
            <v/>
          </cell>
          <cell r="U1080" t="str">
            <v/>
          </cell>
          <cell r="V1080">
            <v>25</v>
          </cell>
          <cell r="W1080">
            <v>150</v>
          </cell>
          <cell r="X1080">
            <v>24331.724999999999</v>
          </cell>
          <cell r="Y1080">
            <v>1</v>
          </cell>
          <cell r="Z1080">
            <v>0</v>
          </cell>
          <cell r="AA1080" t="str">
            <v/>
          </cell>
          <cell r="AB1080" t="str">
            <v/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6.4500000000000002E-2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6.4500000000000002E-2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</row>
        <row r="1081">
          <cell r="A1081" t="str">
            <v>LAS16.PPM20</v>
          </cell>
          <cell r="B1081" t="str">
            <v>PPM</v>
          </cell>
          <cell r="C1081" t="str">
            <v>20.3.2</v>
          </cell>
          <cell r="D1081" t="str">
            <v>Grounding</v>
          </cell>
          <cell r="E1081" t="str">
            <v>Ground Resistance - Clamp</v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b">
            <v>0</v>
          </cell>
          <cell r="L1081" t="str">
            <v/>
          </cell>
          <cell r="M1081" t="str">
            <v/>
          </cell>
          <cell r="N1081">
            <v>0</v>
          </cell>
          <cell r="O1081" t="str">
            <v/>
          </cell>
          <cell r="P1081">
            <v>2</v>
          </cell>
          <cell r="Q1081">
            <v>2</v>
          </cell>
          <cell r="R1081">
            <v>2</v>
          </cell>
          <cell r="S1081" t="str">
            <v/>
          </cell>
          <cell r="T1081" t="str">
            <v/>
          </cell>
          <cell r="U1081" t="str">
            <v/>
          </cell>
          <cell r="V1081">
            <v>25</v>
          </cell>
          <cell r="W1081">
            <v>150</v>
          </cell>
          <cell r="X1081">
            <v>24331.724999999999</v>
          </cell>
          <cell r="Y1081">
            <v>1</v>
          </cell>
          <cell r="Z1081">
            <v>0</v>
          </cell>
          <cell r="AA1081" t="str">
            <v/>
          </cell>
          <cell r="AB1081" t="str">
            <v/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8.5999999999999993E-2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8.5999999999999993E-2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</row>
        <row r="1082">
          <cell r="A1082" t="str">
            <v>LAS16.PPM21</v>
          </cell>
          <cell r="B1082" t="str">
            <v>PPM</v>
          </cell>
          <cell r="C1082" t="str">
            <v>21.1.1</v>
          </cell>
          <cell r="D1082" t="str">
            <v>Main Switchgear</v>
          </cell>
          <cell r="E1082" t="str">
            <v>Switchboard</v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b">
            <v>0</v>
          </cell>
          <cell r="L1082" t="str">
            <v/>
          </cell>
          <cell r="M1082" t="str">
            <v/>
          </cell>
          <cell r="N1082">
            <v>0</v>
          </cell>
          <cell r="O1082" t="str">
            <v/>
          </cell>
          <cell r="P1082">
            <v>4</v>
          </cell>
          <cell r="Q1082">
            <v>4</v>
          </cell>
          <cell r="R1082">
            <v>4</v>
          </cell>
          <cell r="S1082" t="str">
            <v/>
          </cell>
          <cell r="T1082" t="str">
            <v>READY</v>
          </cell>
          <cell r="U1082" t="str">
            <v/>
          </cell>
          <cell r="V1082">
            <v>26</v>
          </cell>
          <cell r="W1082">
            <v>150</v>
          </cell>
          <cell r="X1082">
            <v>24331.724999999999</v>
          </cell>
          <cell r="Y1082">
            <v>1</v>
          </cell>
          <cell r="Z1082">
            <v>0</v>
          </cell>
          <cell r="AA1082" t="str">
            <v/>
          </cell>
          <cell r="AB1082" t="str">
            <v/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0.17199999999999999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0.17199999999999999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</row>
        <row r="1083">
          <cell r="A1083" t="str">
            <v>LAS16.PPM21</v>
          </cell>
          <cell r="B1083" t="str">
            <v>PPM</v>
          </cell>
          <cell r="C1083" t="str">
            <v>21.1.2</v>
          </cell>
          <cell r="D1083" t="str">
            <v>Main Switchgear</v>
          </cell>
          <cell r="E1083" t="str">
            <v>Circuit Breakers -Primary</v>
          </cell>
          <cell r="F1083" t="str">
            <v>5000AF / 4200AT</v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b">
            <v>0</v>
          </cell>
          <cell r="L1083" t="str">
            <v/>
          </cell>
          <cell r="M1083" t="str">
            <v/>
          </cell>
          <cell r="N1083">
            <v>0</v>
          </cell>
          <cell r="O1083" t="str">
            <v/>
          </cell>
          <cell r="P1083">
            <v>4</v>
          </cell>
          <cell r="Q1083">
            <v>4</v>
          </cell>
          <cell r="R1083">
            <v>4</v>
          </cell>
          <cell r="S1083" t="str">
            <v/>
          </cell>
          <cell r="T1083" t="str">
            <v>READY</v>
          </cell>
          <cell r="U1083" t="str">
            <v/>
          </cell>
          <cell r="V1083">
            <v>26</v>
          </cell>
          <cell r="W1083">
            <v>150</v>
          </cell>
          <cell r="X1083">
            <v>24331.724999999999</v>
          </cell>
          <cell r="Y1083">
            <v>1</v>
          </cell>
          <cell r="Z1083">
            <v>0</v>
          </cell>
          <cell r="AA1083" t="str">
            <v/>
          </cell>
          <cell r="AB1083" t="str">
            <v/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0.17199999999999999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0.17199999999999999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</row>
        <row r="1084">
          <cell r="A1084" t="str">
            <v>LAS16.PPM21</v>
          </cell>
          <cell r="B1084" t="str">
            <v>PPM</v>
          </cell>
          <cell r="C1084" t="str">
            <v>21.1.3</v>
          </cell>
          <cell r="D1084" t="str">
            <v>Main Switchgear</v>
          </cell>
          <cell r="E1084" t="str">
            <v>Circuit Breakers -Primary</v>
          </cell>
          <cell r="F1084" t="str">
            <v>5000AF / 4200AT</v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b">
            <v>0</v>
          </cell>
          <cell r="L1084" t="str">
            <v/>
          </cell>
          <cell r="M1084" t="str">
            <v/>
          </cell>
          <cell r="N1084">
            <v>0</v>
          </cell>
          <cell r="O1084" t="str">
            <v/>
          </cell>
          <cell r="P1084">
            <v>4</v>
          </cell>
          <cell r="Q1084">
            <v>4</v>
          </cell>
          <cell r="R1084">
            <v>4</v>
          </cell>
          <cell r="S1084" t="str">
            <v/>
          </cell>
          <cell r="T1084" t="str">
            <v>READY</v>
          </cell>
          <cell r="U1084" t="str">
            <v/>
          </cell>
          <cell r="V1084">
            <v>26</v>
          </cell>
          <cell r="W1084">
            <v>150</v>
          </cell>
          <cell r="X1084">
            <v>24331.724999999999</v>
          </cell>
          <cell r="Y1084">
            <v>1</v>
          </cell>
          <cell r="Z1084">
            <v>0</v>
          </cell>
          <cell r="AA1084" t="str">
            <v/>
          </cell>
          <cell r="AB1084" t="str">
            <v/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0.17199999999999999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0.17199999999999999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</row>
        <row r="1085">
          <cell r="A1085" t="str">
            <v>LAS16.PPM21</v>
          </cell>
          <cell r="B1085" t="str">
            <v>PPM</v>
          </cell>
          <cell r="C1085" t="str">
            <v>21.1.4</v>
          </cell>
          <cell r="D1085" t="str">
            <v>Main Switchgear</v>
          </cell>
          <cell r="E1085" t="str">
            <v>Circuit Breakers -Primary</v>
          </cell>
          <cell r="F1085" t="str">
            <v>400AF / 400AT</v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b">
            <v>0</v>
          </cell>
          <cell r="L1085" t="str">
            <v/>
          </cell>
          <cell r="M1085" t="str">
            <v/>
          </cell>
          <cell r="N1085">
            <v>0</v>
          </cell>
          <cell r="O1085" t="str">
            <v/>
          </cell>
          <cell r="P1085">
            <v>3</v>
          </cell>
          <cell r="Q1085">
            <v>3</v>
          </cell>
          <cell r="R1085">
            <v>3</v>
          </cell>
          <cell r="S1085" t="str">
            <v/>
          </cell>
          <cell r="T1085" t="str">
            <v>READY</v>
          </cell>
          <cell r="U1085" t="str">
            <v/>
          </cell>
          <cell r="V1085">
            <v>26</v>
          </cell>
          <cell r="W1085">
            <v>150</v>
          </cell>
          <cell r="X1085">
            <v>24331.724999999999</v>
          </cell>
          <cell r="Y1085">
            <v>1</v>
          </cell>
          <cell r="Z1085">
            <v>0</v>
          </cell>
          <cell r="AA1085" t="str">
            <v/>
          </cell>
          <cell r="AB1085" t="str">
            <v/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0.129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0.129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</row>
        <row r="1086">
          <cell r="A1086" t="str">
            <v>LAS16.PPM21</v>
          </cell>
          <cell r="B1086" t="str">
            <v>PPM</v>
          </cell>
          <cell r="C1086" t="str">
            <v>21.1.5</v>
          </cell>
          <cell r="D1086" t="str">
            <v>Main Switchgear</v>
          </cell>
          <cell r="E1086" t="str">
            <v>Circuit Breakers -Primary</v>
          </cell>
          <cell r="F1086" t="str">
            <v>400AF / 400AT</v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b">
            <v>0</v>
          </cell>
          <cell r="L1086" t="str">
            <v/>
          </cell>
          <cell r="M1086" t="str">
            <v/>
          </cell>
          <cell r="N1086">
            <v>0</v>
          </cell>
          <cell r="O1086" t="str">
            <v/>
          </cell>
          <cell r="P1086">
            <v>3</v>
          </cell>
          <cell r="Q1086">
            <v>3</v>
          </cell>
          <cell r="R1086">
            <v>3</v>
          </cell>
          <cell r="S1086" t="str">
            <v/>
          </cell>
          <cell r="T1086" t="str">
            <v>READY</v>
          </cell>
          <cell r="U1086" t="str">
            <v/>
          </cell>
          <cell r="V1086">
            <v>26</v>
          </cell>
          <cell r="W1086">
            <v>150</v>
          </cell>
          <cell r="X1086">
            <v>24331.724999999999</v>
          </cell>
          <cell r="Y1086">
            <v>1</v>
          </cell>
          <cell r="Z1086">
            <v>0</v>
          </cell>
          <cell r="AA1086" t="str">
            <v/>
          </cell>
          <cell r="AB1086" t="str">
            <v/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0.129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0.129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</row>
        <row r="1087">
          <cell r="A1087" t="str">
            <v>LAS16.PPM21</v>
          </cell>
          <cell r="B1087" t="str">
            <v>PPM</v>
          </cell>
          <cell r="C1087" t="str">
            <v>21.1.6</v>
          </cell>
          <cell r="D1087" t="str">
            <v>Main Switchgear</v>
          </cell>
          <cell r="E1087" t="str">
            <v>Circuit Breakers -Primary</v>
          </cell>
          <cell r="F1087" t="str">
            <v>600AF / 400 AT</v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b">
            <v>0</v>
          </cell>
          <cell r="L1087" t="str">
            <v/>
          </cell>
          <cell r="M1087" t="str">
            <v/>
          </cell>
          <cell r="N1087">
            <v>0</v>
          </cell>
          <cell r="O1087" t="str">
            <v/>
          </cell>
          <cell r="P1087">
            <v>3</v>
          </cell>
          <cell r="Q1087">
            <v>3</v>
          </cell>
          <cell r="R1087">
            <v>3</v>
          </cell>
          <cell r="S1087" t="str">
            <v/>
          </cell>
          <cell r="T1087" t="str">
            <v>READY</v>
          </cell>
          <cell r="U1087" t="str">
            <v/>
          </cell>
          <cell r="V1087">
            <v>26</v>
          </cell>
          <cell r="W1087">
            <v>150</v>
          </cell>
          <cell r="X1087">
            <v>24331.724999999999</v>
          </cell>
          <cell r="Y1087">
            <v>1</v>
          </cell>
          <cell r="Z1087">
            <v>0</v>
          </cell>
          <cell r="AA1087" t="str">
            <v/>
          </cell>
          <cell r="AB1087" t="str">
            <v/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0.129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0.129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</row>
        <row r="1088">
          <cell r="A1088" t="str">
            <v>LAS16.PPM21</v>
          </cell>
          <cell r="B1088" t="str">
            <v>PPM</v>
          </cell>
          <cell r="C1088" t="str">
            <v>21.1.7</v>
          </cell>
          <cell r="D1088" t="str">
            <v>Main Switchgear</v>
          </cell>
          <cell r="E1088" t="str">
            <v>Circuit Breakers -Primary</v>
          </cell>
          <cell r="F1088" t="str">
            <v>600AF / 400 AT</v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b">
            <v>0</v>
          </cell>
          <cell r="L1088" t="str">
            <v/>
          </cell>
          <cell r="M1088" t="str">
            <v/>
          </cell>
          <cell r="N1088">
            <v>0</v>
          </cell>
          <cell r="O1088" t="str">
            <v/>
          </cell>
          <cell r="P1088">
            <v>3</v>
          </cell>
          <cell r="Q1088">
            <v>3</v>
          </cell>
          <cell r="R1088">
            <v>3</v>
          </cell>
          <cell r="S1088" t="str">
            <v/>
          </cell>
          <cell r="T1088" t="str">
            <v>READY</v>
          </cell>
          <cell r="U1088" t="str">
            <v/>
          </cell>
          <cell r="V1088">
            <v>26</v>
          </cell>
          <cell r="W1088">
            <v>150</v>
          </cell>
          <cell r="X1088">
            <v>24331.724999999999</v>
          </cell>
          <cell r="Y1088">
            <v>1</v>
          </cell>
          <cell r="Z1088">
            <v>0</v>
          </cell>
          <cell r="AA1088" t="str">
            <v/>
          </cell>
          <cell r="AB1088" t="str">
            <v/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0.129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0.129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</row>
        <row r="1089">
          <cell r="A1089" t="str">
            <v>LAS16.PPM21</v>
          </cell>
          <cell r="B1089" t="str">
            <v>PPM</v>
          </cell>
          <cell r="C1089" t="str">
            <v>21.1.8</v>
          </cell>
          <cell r="D1089" t="str">
            <v>Main Switchgear</v>
          </cell>
          <cell r="E1089" t="str">
            <v>Circuit Breakers -Primary</v>
          </cell>
          <cell r="F1089" t="str">
            <v>600AF / 400 AT</v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b">
            <v>0</v>
          </cell>
          <cell r="L1089" t="str">
            <v/>
          </cell>
          <cell r="M1089" t="str">
            <v/>
          </cell>
          <cell r="N1089">
            <v>0</v>
          </cell>
          <cell r="O1089" t="str">
            <v/>
          </cell>
          <cell r="P1089">
            <v>3</v>
          </cell>
          <cell r="Q1089">
            <v>3</v>
          </cell>
          <cell r="R1089">
            <v>3</v>
          </cell>
          <cell r="S1089" t="str">
            <v/>
          </cell>
          <cell r="T1089" t="str">
            <v>READY</v>
          </cell>
          <cell r="U1089" t="str">
            <v/>
          </cell>
          <cell r="V1089">
            <v>26</v>
          </cell>
          <cell r="W1089">
            <v>150</v>
          </cell>
          <cell r="X1089">
            <v>24331.724999999999</v>
          </cell>
          <cell r="Y1089">
            <v>1</v>
          </cell>
          <cell r="Z1089">
            <v>0</v>
          </cell>
          <cell r="AA1089" t="str">
            <v/>
          </cell>
          <cell r="AB1089" t="str">
            <v/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0.129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0.129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</row>
        <row r="1090">
          <cell r="A1090" t="str">
            <v>LAS16.PPM21</v>
          </cell>
          <cell r="B1090" t="str">
            <v>PPM</v>
          </cell>
          <cell r="C1090" t="str">
            <v>21.1.9</v>
          </cell>
          <cell r="D1090" t="str">
            <v>Main Switchgear</v>
          </cell>
          <cell r="E1090" t="str">
            <v>Circuit Breakers -Primary</v>
          </cell>
          <cell r="F1090" t="str">
            <v>1200AF / 800AT</v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b">
            <v>0</v>
          </cell>
          <cell r="L1090" t="str">
            <v/>
          </cell>
          <cell r="M1090" t="str">
            <v/>
          </cell>
          <cell r="N1090">
            <v>0</v>
          </cell>
          <cell r="O1090" t="str">
            <v/>
          </cell>
          <cell r="P1090">
            <v>3</v>
          </cell>
          <cell r="Q1090">
            <v>3</v>
          </cell>
          <cell r="R1090">
            <v>3</v>
          </cell>
          <cell r="S1090" t="str">
            <v/>
          </cell>
          <cell r="T1090" t="str">
            <v>READY</v>
          </cell>
          <cell r="U1090" t="str">
            <v/>
          </cell>
          <cell r="V1090">
            <v>26</v>
          </cell>
          <cell r="W1090">
            <v>150</v>
          </cell>
          <cell r="X1090">
            <v>24331.724999999999</v>
          </cell>
          <cell r="Y1090">
            <v>1</v>
          </cell>
          <cell r="Z1090">
            <v>0</v>
          </cell>
          <cell r="AA1090" t="str">
            <v/>
          </cell>
          <cell r="AB1090" t="str">
            <v/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0.129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0.129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</row>
        <row r="1091">
          <cell r="A1091" t="str">
            <v>LAS16.PPM21</v>
          </cell>
          <cell r="B1091" t="str">
            <v>PPM</v>
          </cell>
          <cell r="C1091" t="str">
            <v>21.1.10</v>
          </cell>
          <cell r="D1091" t="str">
            <v>Main Switchgear</v>
          </cell>
          <cell r="E1091" t="str">
            <v>Circuit Breakers -Primary</v>
          </cell>
          <cell r="F1091" t="str">
            <v>1200AF / 800AT</v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b">
            <v>0</v>
          </cell>
          <cell r="L1091" t="str">
            <v/>
          </cell>
          <cell r="M1091" t="str">
            <v/>
          </cell>
          <cell r="N1091">
            <v>0</v>
          </cell>
          <cell r="O1091" t="str">
            <v/>
          </cell>
          <cell r="P1091">
            <v>3</v>
          </cell>
          <cell r="Q1091">
            <v>3</v>
          </cell>
          <cell r="R1091">
            <v>3</v>
          </cell>
          <cell r="S1091" t="str">
            <v/>
          </cell>
          <cell r="T1091" t="str">
            <v>READY</v>
          </cell>
          <cell r="U1091" t="str">
            <v/>
          </cell>
          <cell r="V1091">
            <v>26</v>
          </cell>
          <cell r="W1091">
            <v>150</v>
          </cell>
          <cell r="X1091">
            <v>24331.724999999999</v>
          </cell>
          <cell r="Y1091">
            <v>1</v>
          </cell>
          <cell r="Z1091">
            <v>0</v>
          </cell>
          <cell r="AA1091" t="str">
            <v/>
          </cell>
          <cell r="AB1091" t="str">
            <v/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0.129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0.129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</row>
        <row r="1092">
          <cell r="A1092" t="str">
            <v>LAS16.PPM21</v>
          </cell>
          <cell r="B1092" t="str">
            <v>PPM</v>
          </cell>
          <cell r="C1092" t="str">
            <v>21.1.11</v>
          </cell>
          <cell r="D1092" t="str">
            <v>Main Switchgear</v>
          </cell>
          <cell r="E1092" t="str">
            <v>Circuit Breakers -Primary</v>
          </cell>
          <cell r="F1092" t="str">
            <v>2000AF / 1600AT</v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b">
            <v>0</v>
          </cell>
          <cell r="L1092" t="str">
            <v/>
          </cell>
          <cell r="M1092" t="str">
            <v/>
          </cell>
          <cell r="N1092">
            <v>0</v>
          </cell>
          <cell r="O1092" t="str">
            <v/>
          </cell>
          <cell r="P1092">
            <v>3</v>
          </cell>
          <cell r="Q1092">
            <v>3</v>
          </cell>
          <cell r="R1092">
            <v>3</v>
          </cell>
          <cell r="S1092" t="str">
            <v/>
          </cell>
          <cell r="T1092" t="str">
            <v>READY</v>
          </cell>
          <cell r="U1092" t="str">
            <v/>
          </cell>
          <cell r="V1092">
            <v>26</v>
          </cell>
          <cell r="W1092">
            <v>150</v>
          </cell>
          <cell r="X1092">
            <v>24331.724999999999</v>
          </cell>
          <cell r="Y1092">
            <v>1</v>
          </cell>
          <cell r="Z1092">
            <v>0</v>
          </cell>
          <cell r="AA1092" t="str">
            <v/>
          </cell>
          <cell r="AB1092" t="str">
            <v/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0.129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0.129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</row>
        <row r="1093">
          <cell r="A1093" t="str">
            <v>LAS16.PPM21</v>
          </cell>
          <cell r="B1093" t="str">
            <v>PPM</v>
          </cell>
          <cell r="C1093" t="str">
            <v>21.1.12</v>
          </cell>
          <cell r="D1093" t="str">
            <v>Main Switchgear</v>
          </cell>
          <cell r="E1093" t="str">
            <v>Circuit Breakers -Primary</v>
          </cell>
          <cell r="F1093" t="str">
            <v>2000AF / 1600AT</v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b">
            <v>0</v>
          </cell>
          <cell r="L1093" t="str">
            <v/>
          </cell>
          <cell r="M1093" t="str">
            <v/>
          </cell>
          <cell r="N1093">
            <v>0</v>
          </cell>
          <cell r="O1093" t="str">
            <v/>
          </cell>
          <cell r="P1093">
            <v>3</v>
          </cell>
          <cell r="Q1093">
            <v>3</v>
          </cell>
          <cell r="R1093">
            <v>3</v>
          </cell>
          <cell r="S1093" t="str">
            <v/>
          </cell>
          <cell r="T1093" t="str">
            <v>READY</v>
          </cell>
          <cell r="U1093" t="str">
            <v/>
          </cell>
          <cell r="V1093">
            <v>26</v>
          </cell>
          <cell r="W1093">
            <v>150</v>
          </cell>
          <cell r="X1093">
            <v>24331.724999999999</v>
          </cell>
          <cell r="Y1093">
            <v>1</v>
          </cell>
          <cell r="Z1093">
            <v>0</v>
          </cell>
          <cell r="AA1093" t="str">
            <v/>
          </cell>
          <cell r="AB1093" t="str">
            <v/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0.129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0.129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</row>
        <row r="1094">
          <cell r="A1094" t="str">
            <v>LAS16.PPM21</v>
          </cell>
          <cell r="B1094" t="str">
            <v>PPM</v>
          </cell>
          <cell r="C1094" t="str">
            <v>21.1.13</v>
          </cell>
          <cell r="D1094" t="str">
            <v>Main Switchgear</v>
          </cell>
          <cell r="E1094" t="str">
            <v>Circuit Breakers -Primary</v>
          </cell>
          <cell r="F1094" t="str">
            <v>2000AF / 1600AT</v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b">
            <v>0</v>
          </cell>
          <cell r="L1094" t="str">
            <v/>
          </cell>
          <cell r="M1094" t="str">
            <v/>
          </cell>
          <cell r="N1094">
            <v>0</v>
          </cell>
          <cell r="O1094" t="str">
            <v/>
          </cell>
          <cell r="P1094">
            <v>3</v>
          </cell>
          <cell r="Q1094">
            <v>3</v>
          </cell>
          <cell r="R1094">
            <v>3</v>
          </cell>
          <cell r="S1094" t="str">
            <v/>
          </cell>
          <cell r="T1094" t="str">
            <v>READY</v>
          </cell>
          <cell r="U1094" t="str">
            <v/>
          </cell>
          <cell r="V1094">
            <v>26</v>
          </cell>
          <cell r="W1094">
            <v>150</v>
          </cell>
          <cell r="X1094">
            <v>24331.724999999999</v>
          </cell>
          <cell r="Y1094">
            <v>1</v>
          </cell>
          <cell r="Z1094">
            <v>0</v>
          </cell>
          <cell r="AA1094" t="str">
            <v/>
          </cell>
          <cell r="AB1094" t="str">
            <v/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0.129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0.129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</row>
        <row r="1095">
          <cell r="A1095" t="str">
            <v>LAS16.PPM21</v>
          </cell>
          <cell r="B1095" t="str">
            <v>PPM</v>
          </cell>
          <cell r="C1095" t="str">
            <v>21.1.14</v>
          </cell>
          <cell r="D1095" t="str">
            <v>Main Switchgear</v>
          </cell>
          <cell r="E1095" t="str">
            <v>Circuit Breakers -Primary</v>
          </cell>
          <cell r="F1095" t="str">
            <v>2000AF / 1600AT</v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b">
            <v>0</v>
          </cell>
          <cell r="L1095" t="str">
            <v/>
          </cell>
          <cell r="M1095" t="str">
            <v/>
          </cell>
          <cell r="N1095">
            <v>0</v>
          </cell>
          <cell r="O1095" t="str">
            <v/>
          </cell>
          <cell r="P1095">
            <v>3</v>
          </cell>
          <cell r="Q1095">
            <v>3</v>
          </cell>
          <cell r="R1095">
            <v>3</v>
          </cell>
          <cell r="S1095" t="str">
            <v/>
          </cell>
          <cell r="T1095" t="str">
            <v>READY</v>
          </cell>
          <cell r="U1095" t="str">
            <v/>
          </cell>
          <cell r="V1095">
            <v>26</v>
          </cell>
          <cell r="W1095">
            <v>150</v>
          </cell>
          <cell r="X1095">
            <v>24331.724999999999</v>
          </cell>
          <cell r="Y1095">
            <v>1</v>
          </cell>
          <cell r="Z1095">
            <v>0</v>
          </cell>
          <cell r="AA1095" t="str">
            <v/>
          </cell>
          <cell r="AB1095" t="str">
            <v/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0.129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0.129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</row>
        <row r="1096">
          <cell r="A1096" t="str">
            <v>LAS16.PPM21</v>
          </cell>
          <cell r="B1096" t="str">
            <v>PPM</v>
          </cell>
          <cell r="C1096" t="str">
            <v>21.1.15</v>
          </cell>
          <cell r="D1096" t="str">
            <v>Main Switchgear</v>
          </cell>
          <cell r="E1096" t="str">
            <v>Circuit Breakers -Primary</v>
          </cell>
          <cell r="F1096" t="str">
            <v>2000AF / 1600AT</v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b">
            <v>0</v>
          </cell>
          <cell r="L1096" t="str">
            <v/>
          </cell>
          <cell r="M1096" t="str">
            <v/>
          </cell>
          <cell r="N1096">
            <v>0</v>
          </cell>
          <cell r="O1096" t="str">
            <v/>
          </cell>
          <cell r="P1096">
            <v>3</v>
          </cell>
          <cell r="Q1096">
            <v>3</v>
          </cell>
          <cell r="R1096">
            <v>3</v>
          </cell>
          <cell r="S1096" t="str">
            <v/>
          </cell>
          <cell r="T1096" t="str">
            <v>READY</v>
          </cell>
          <cell r="U1096" t="str">
            <v/>
          </cell>
          <cell r="V1096">
            <v>26</v>
          </cell>
          <cell r="W1096">
            <v>150</v>
          </cell>
          <cell r="X1096">
            <v>24331.724999999999</v>
          </cell>
          <cell r="Y1096">
            <v>1</v>
          </cell>
          <cell r="Z1096">
            <v>0</v>
          </cell>
          <cell r="AA1096" t="str">
            <v/>
          </cell>
          <cell r="AB1096" t="str">
            <v/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0.129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0.129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</row>
        <row r="1097">
          <cell r="A1097" t="str">
            <v>LAS16.PPM21</v>
          </cell>
          <cell r="B1097" t="str">
            <v>PPM</v>
          </cell>
          <cell r="C1097" t="str">
            <v>21.1.16</v>
          </cell>
          <cell r="D1097" t="str">
            <v>Main Switchgear</v>
          </cell>
          <cell r="E1097" t="str">
            <v>Circuit Breakers -Primary</v>
          </cell>
          <cell r="F1097" t="str">
            <v>2000AF / 1600AT</v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b">
            <v>0</v>
          </cell>
          <cell r="L1097" t="str">
            <v/>
          </cell>
          <cell r="M1097" t="str">
            <v/>
          </cell>
          <cell r="N1097">
            <v>0</v>
          </cell>
          <cell r="O1097" t="str">
            <v/>
          </cell>
          <cell r="P1097">
            <v>3</v>
          </cell>
          <cell r="Q1097">
            <v>3</v>
          </cell>
          <cell r="R1097">
            <v>3</v>
          </cell>
          <cell r="S1097" t="str">
            <v/>
          </cell>
          <cell r="T1097" t="str">
            <v>READY</v>
          </cell>
          <cell r="U1097" t="str">
            <v/>
          </cell>
          <cell r="V1097">
            <v>26</v>
          </cell>
          <cell r="W1097">
            <v>150</v>
          </cell>
          <cell r="X1097">
            <v>24331.724999999999</v>
          </cell>
          <cell r="Y1097">
            <v>1</v>
          </cell>
          <cell r="Z1097">
            <v>0</v>
          </cell>
          <cell r="AA1097" t="str">
            <v/>
          </cell>
          <cell r="AB1097" t="str">
            <v/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0.129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0.129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</row>
        <row r="1098">
          <cell r="A1098" t="str">
            <v>LAS16.PPM21</v>
          </cell>
          <cell r="B1098" t="str">
            <v>PPM</v>
          </cell>
          <cell r="C1098" t="str">
            <v>21.1.17</v>
          </cell>
          <cell r="D1098" t="str">
            <v>Main Switchgear</v>
          </cell>
          <cell r="E1098" t="str">
            <v>Circuit Breakers -Primary</v>
          </cell>
          <cell r="F1098" t="str">
            <v>3000AT / 2500AT</v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b">
            <v>0</v>
          </cell>
          <cell r="L1098" t="str">
            <v/>
          </cell>
          <cell r="M1098" t="str">
            <v/>
          </cell>
          <cell r="N1098">
            <v>0</v>
          </cell>
          <cell r="O1098" t="str">
            <v/>
          </cell>
          <cell r="P1098">
            <v>3</v>
          </cell>
          <cell r="Q1098">
            <v>3</v>
          </cell>
          <cell r="R1098">
            <v>3</v>
          </cell>
          <cell r="S1098" t="str">
            <v/>
          </cell>
          <cell r="T1098" t="str">
            <v>READY</v>
          </cell>
          <cell r="U1098" t="str">
            <v/>
          </cell>
          <cell r="V1098">
            <v>26</v>
          </cell>
          <cell r="W1098">
            <v>150</v>
          </cell>
          <cell r="X1098">
            <v>24331.724999999999</v>
          </cell>
          <cell r="Y1098">
            <v>1</v>
          </cell>
          <cell r="Z1098">
            <v>0</v>
          </cell>
          <cell r="AA1098" t="str">
            <v/>
          </cell>
          <cell r="AB1098" t="str">
            <v/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0.129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0.129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</row>
        <row r="1099">
          <cell r="A1099" t="str">
            <v>LAS16.PPM21</v>
          </cell>
          <cell r="B1099" t="str">
            <v>PPM</v>
          </cell>
          <cell r="C1099" t="str">
            <v>21.1.18</v>
          </cell>
          <cell r="D1099" t="str">
            <v>Main Switchgear</v>
          </cell>
          <cell r="E1099" t="str">
            <v>Circuit Breakers -Primary</v>
          </cell>
          <cell r="F1099" t="str">
            <v>3000AT / 2500AT</v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b">
            <v>0</v>
          </cell>
          <cell r="L1099" t="str">
            <v/>
          </cell>
          <cell r="M1099" t="str">
            <v/>
          </cell>
          <cell r="N1099">
            <v>0</v>
          </cell>
          <cell r="O1099" t="str">
            <v/>
          </cell>
          <cell r="P1099">
            <v>3</v>
          </cell>
          <cell r="Q1099">
            <v>3</v>
          </cell>
          <cell r="R1099">
            <v>3</v>
          </cell>
          <cell r="S1099" t="str">
            <v/>
          </cell>
          <cell r="T1099" t="str">
            <v>READY</v>
          </cell>
          <cell r="U1099" t="str">
            <v/>
          </cell>
          <cell r="V1099">
            <v>26</v>
          </cell>
          <cell r="W1099">
            <v>150</v>
          </cell>
          <cell r="X1099">
            <v>24331.724999999999</v>
          </cell>
          <cell r="Y1099">
            <v>1</v>
          </cell>
          <cell r="Z1099">
            <v>0</v>
          </cell>
          <cell r="AA1099" t="str">
            <v/>
          </cell>
          <cell r="AB1099" t="str">
            <v/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0.129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0.129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</row>
        <row r="1100">
          <cell r="A1100" t="str">
            <v>LAS16.PPM21</v>
          </cell>
          <cell r="B1100" t="str">
            <v>PPM</v>
          </cell>
          <cell r="C1100" t="str">
            <v>21.1.19</v>
          </cell>
          <cell r="D1100" t="str">
            <v>Main Switchgear</v>
          </cell>
          <cell r="E1100" t="str">
            <v>Circuit Breakers -Primary</v>
          </cell>
          <cell r="F1100" t="str">
            <v>HLP02A MAIN</v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b">
            <v>0</v>
          </cell>
          <cell r="L1100" t="str">
            <v/>
          </cell>
          <cell r="M1100" t="str">
            <v/>
          </cell>
          <cell r="N1100">
            <v>0</v>
          </cell>
          <cell r="O1100" t="str">
            <v/>
          </cell>
          <cell r="P1100">
            <v>3</v>
          </cell>
          <cell r="Q1100">
            <v>3</v>
          </cell>
          <cell r="R1100">
            <v>3</v>
          </cell>
          <cell r="S1100" t="str">
            <v/>
          </cell>
          <cell r="T1100" t="str">
            <v>READY</v>
          </cell>
          <cell r="U1100" t="str">
            <v/>
          </cell>
          <cell r="V1100">
            <v>26</v>
          </cell>
          <cell r="W1100">
            <v>150</v>
          </cell>
          <cell r="X1100">
            <v>24331.724999999999</v>
          </cell>
          <cell r="Y1100">
            <v>1</v>
          </cell>
          <cell r="Z1100">
            <v>0</v>
          </cell>
          <cell r="AA1100" t="str">
            <v/>
          </cell>
          <cell r="AB1100" t="str">
            <v/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0.129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0.129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</row>
        <row r="1101">
          <cell r="A1101" t="str">
            <v>LAS16.PPM21</v>
          </cell>
          <cell r="B1101" t="str">
            <v>PPM</v>
          </cell>
          <cell r="C1101" t="str">
            <v>21.1.20</v>
          </cell>
          <cell r="D1101" t="str">
            <v>Main Switchgear</v>
          </cell>
          <cell r="E1101" t="str">
            <v>LV Cables</v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b">
            <v>0</v>
          </cell>
          <cell r="L1101" t="str">
            <v/>
          </cell>
          <cell r="M1101" t="str">
            <v/>
          </cell>
          <cell r="N1101">
            <v>0</v>
          </cell>
          <cell r="O1101" t="str">
            <v/>
          </cell>
          <cell r="P1101">
            <v>18.600000000000001</v>
          </cell>
          <cell r="Q1101">
            <v>18.600000000000001</v>
          </cell>
          <cell r="R1101">
            <v>18.600000000000001</v>
          </cell>
          <cell r="S1101" t="str">
            <v/>
          </cell>
          <cell r="T1101" t="str">
            <v>NOT AVAILABLE</v>
          </cell>
          <cell r="U1101" t="str">
            <v/>
          </cell>
          <cell r="V1101">
            <v>26</v>
          </cell>
          <cell r="W1101">
            <v>150</v>
          </cell>
          <cell r="X1101">
            <v>24331.724999999999</v>
          </cell>
          <cell r="Y1101">
            <v>1</v>
          </cell>
          <cell r="Z1101">
            <v>0</v>
          </cell>
          <cell r="AA1101" t="str">
            <v/>
          </cell>
          <cell r="AB1101" t="str">
            <v/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0.79979999999999996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0.79979999999999996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</row>
        <row r="1102">
          <cell r="A1102" t="str">
            <v>LAS16.PPM21</v>
          </cell>
          <cell r="B1102" t="str">
            <v>PPM</v>
          </cell>
          <cell r="C1102" t="str">
            <v>21.1.21</v>
          </cell>
          <cell r="D1102" t="str">
            <v>Main Switchgear</v>
          </cell>
          <cell r="E1102" t="str">
            <v>Panelboards</v>
          </cell>
          <cell r="F1102" t="str">
            <v>HLP01A</v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b">
            <v>1</v>
          </cell>
          <cell r="L1102">
            <v>45965</v>
          </cell>
          <cell r="M1102" t="str">
            <v/>
          </cell>
          <cell r="N1102">
            <v>1</v>
          </cell>
          <cell r="O1102" t="str">
            <v/>
          </cell>
          <cell r="P1102">
            <v>0.5</v>
          </cell>
          <cell r="Q1102">
            <v>0</v>
          </cell>
          <cell r="R1102">
            <v>0.5</v>
          </cell>
          <cell r="S1102" t="str">
            <v>COMPLETED</v>
          </cell>
          <cell r="T1102" t="str">
            <v>READY</v>
          </cell>
          <cell r="U1102" t="str">
            <v/>
          </cell>
          <cell r="V1102">
            <v>26</v>
          </cell>
          <cell r="W1102">
            <v>150</v>
          </cell>
          <cell r="X1102">
            <v>24331.724999999999</v>
          </cell>
          <cell r="Y1102">
            <v>1</v>
          </cell>
          <cell r="Z1102">
            <v>1</v>
          </cell>
          <cell r="AA1102">
            <v>45970</v>
          </cell>
          <cell r="AB1102" t="str">
            <v>Nov-2025</v>
          </cell>
          <cell r="AC1102">
            <v>75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2.1499999999999998E-2</v>
          </cell>
          <cell r="AI1102">
            <v>2.6875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2.1499999999999998E-2</v>
          </cell>
          <cell r="AQ1102">
            <v>2.6875</v>
          </cell>
          <cell r="AR1102">
            <v>0</v>
          </cell>
          <cell r="AS1102">
            <v>77.6875</v>
          </cell>
          <cell r="AT1102">
            <v>77.6875</v>
          </cell>
        </row>
        <row r="1103">
          <cell r="A1103" t="str">
            <v>LAS16.PPM21</v>
          </cell>
          <cell r="B1103" t="str">
            <v>PPM</v>
          </cell>
          <cell r="C1103" t="str">
            <v>21.1.22</v>
          </cell>
          <cell r="D1103" t="str">
            <v>Main Switchgear</v>
          </cell>
          <cell r="E1103" t="str">
            <v>Panelboards</v>
          </cell>
          <cell r="F1103" t="str">
            <v>HLP02A</v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b">
            <v>1</v>
          </cell>
          <cell r="L1103">
            <v>45965</v>
          </cell>
          <cell r="M1103" t="str">
            <v/>
          </cell>
          <cell r="N1103">
            <v>1</v>
          </cell>
          <cell r="O1103" t="str">
            <v/>
          </cell>
          <cell r="P1103">
            <v>0.5</v>
          </cell>
          <cell r="Q1103">
            <v>0</v>
          </cell>
          <cell r="R1103">
            <v>0.5</v>
          </cell>
          <cell r="S1103" t="str">
            <v>COMPLETED</v>
          </cell>
          <cell r="T1103" t="str">
            <v>READY</v>
          </cell>
          <cell r="U1103" t="str">
            <v/>
          </cell>
          <cell r="V1103">
            <v>26</v>
          </cell>
          <cell r="W1103">
            <v>150</v>
          </cell>
          <cell r="X1103">
            <v>24331.724999999999</v>
          </cell>
          <cell r="Y1103">
            <v>1</v>
          </cell>
          <cell r="Z1103">
            <v>1</v>
          </cell>
          <cell r="AA1103">
            <v>45970</v>
          </cell>
          <cell r="AB1103" t="str">
            <v>Nov-2025</v>
          </cell>
          <cell r="AC1103">
            <v>75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2.1499999999999998E-2</v>
          </cell>
          <cell r="AI1103">
            <v>2.6875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2.1499999999999998E-2</v>
          </cell>
          <cell r="AQ1103">
            <v>2.6875</v>
          </cell>
          <cell r="AR1103">
            <v>0</v>
          </cell>
          <cell r="AS1103">
            <v>77.6875</v>
          </cell>
          <cell r="AT1103">
            <v>77.6875</v>
          </cell>
        </row>
        <row r="1104">
          <cell r="A1104" t="str">
            <v>LAS16.PPM21</v>
          </cell>
          <cell r="B1104" t="str">
            <v>PPM</v>
          </cell>
          <cell r="C1104" t="str">
            <v>21.1.23</v>
          </cell>
          <cell r="D1104" t="str">
            <v>Main Switchgear</v>
          </cell>
          <cell r="E1104" t="str">
            <v>XFMR - Dry-Type, Small</v>
          </cell>
          <cell r="F1104" t="str">
            <v>TLVP</v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b">
            <v>1</v>
          </cell>
          <cell r="L1104">
            <v>45965</v>
          </cell>
          <cell r="M1104" t="str">
            <v/>
          </cell>
          <cell r="N1104">
            <v>1</v>
          </cell>
          <cell r="O1104" t="str">
            <v/>
          </cell>
          <cell r="P1104">
            <v>2</v>
          </cell>
          <cell r="Q1104">
            <v>0</v>
          </cell>
          <cell r="R1104">
            <v>2</v>
          </cell>
          <cell r="S1104" t="str">
            <v>COMPLETED</v>
          </cell>
          <cell r="T1104" t="str">
            <v>READY</v>
          </cell>
          <cell r="U1104" t="str">
            <v/>
          </cell>
          <cell r="V1104">
            <v>26</v>
          </cell>
          <cell r="W1104">
            <v>150</v>
          </cell>
          <cell r="X1104">
            <v>24331.724999999999</v>
          </cell>
          <cell r="Y1104">
            <v>1</v>
          </cell>
          <cell r="Z1104">
            <v>1</v>
          </cell>
          <cell r="AA1104">
            <v>45970</v>
          </cell>
          <cell r="AB1104" t="str">
            <v>Nov-2025</v>
          </cell>
          <cell r="AC1104">
            <v>300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8.5999999999999993E-2</v>
          </cell>
          <cell r="AI1104">
            <v>10.75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8.5999999999999993E-2</v>
          </cell>
          <cell r="AQ1104">
            <v>10.75</v>
          </cell>
          <cell r="AR1104">
            <v>0</v>
          </cell>
          <cell r="AS1104">
            <v>310.75</v>
          </cell>
          <cell r="AT1104">
            <v>310.75</v>
          </cell>
        </row>
        <row r="1105">
          <cell r="A1105" t="str">
            <v>LAS16.PPM21</v>
          </cell>
          <cell r="B1105" t="str">
            <v>PPM</v>
          </cell>
          <cell r="C1105" t="str">
            <v>21.1.24</v>
          </cell>
          <cell r="D1105" t="str">
            <v>Main Switchgear</v>
          </cell>
          <cell r="E1105" t="str">
            <v>LV Disconnect</v>
          </cell>
          <cell r="F1105" t="str">
            <v/>
          </cell>
          <cell r="G1105" t="str">
            <v/>
          </cell>
          <cell r="H1105" t="str">
            <v/>
          </cell>
          <cell r="I1105" t="str">
            <v>A phase fuse failed resistance test</v>
          </cell>
          <cell r="J1105" t="str">
            <v>MINOR DEFICIENCY</v>
          </cell>
          <cell r="K1105" t="b">
            <v>1</v>
          </cell>
          <cell r="L1105">
            <v>45965</v>
          </cell>
          <cell r="M1105" t="str">
            <v>A phase fuse failed resistance test</v>
          </cell>
          <cell r="N1105">
            <v>1</v>
          </cell>
          <cell r="O1105" t="str">
            <v/>
          </cell>
          <cell r="P1105">
            <v>1.5</v>
          </cell>
          <cell r="Q1105">
            <v>0</v>
          </cell>
          <cell r="R1105">
            <v>1.5</v>
          </cell>
          <cell r="S1105" t="str">
            <v>COMPLETED</v>
          </cell>
          <cell r="T1105" t="str">
            <v>READY</v>
          </cell>
          <cell r="U1105" t="str">
            <v/>
          </cell>
          <cell r="V1105">
            <v>26</v>
          </cell>
          <cell r="W1105">
            <v>150</v>
          </cell>
          <cell r="X1105">
            <v>24331.724999999999</v>
          </cell>
          <cell r="Y1105">
            <v>1</v>
          </cell>
          <cell r="Z1105">
            <v>1</v>
          </cell>
          <cell r="AA1105">
            <v>45970</v>
          </cell>
          <cell r="AB1105" t="str">
            <v>Nov-2025</v>
          </cell>
          <cell r="AC1105">
            <v>225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6.4500000000000002E-2</v>
          </cell>
          <cell r="AI1105">
            <v>8.0625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6.4500000000000002E-2</v>
          </cell>
          <cell r="AQ1105">
            <v>8.0625</v>
          </cell>
          <cell r="AR1105">
            <v>0</v>
          </cell>
          <cell r="AS1105">
            <v>233.0625</v>
          </cell>
          <cell r="AT1105">
            <v>233.0625</v>
          </cell>
        </row>
        <row r="1106">
          <cell r="A1106" t="str">
            <v>LAS16.PPM21</v>
          </cell>
          <cell r="B1106" t="str">
            <v>PPM</v>
          </cell>
          <cell r="C1106" t="str">
            <v>21.2.1</v>
          </cell>
          <cell r="D1106" t="str">
            <v>PDU</v>
          </cell>
          <cell r="E1106" t="str">
            <v>Circuit Breakers -Secondary</v>
          </cell>
          <cell r="F1106" t="str">
            <v>1600AF / 1600AT</v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b">
            <v>0</v>
          </cell>
          <cell r="L1106" t="str">
            <v/>
          </cell>
          <cell r="M1106" t="str">
            <v/>
          </cell>
          <cell r="N1106">
            <v>0</v>
          </cell>
          <cell r="O1106" t="str">
            <v/>
          </cell>
          <cell r="P1106">
            <v>2</v>
          </cell>
          <cell r="Q1106">
            <v>2</v>
          </cell>
          <cell r="R1106">
            <v>2</v>
          </cell>
          <cell r="S1106" t="str">
            <v/>
          </cell>
          <cell r="T1106" t="str">
            <v/>
          </cell>
          <cell r="U1106" t="str">
            <v/>
          </cell>
          <cell r="V1106">
            <v>26</v>
          </cell>
          <cell r="W1106">
            <v>150</v>
          </cell>
          <cell r="X1106">
            <v>24331.724999999999</v>
          </cell>
          <cell r="Y1106">
            <v>1</v>
          </cell>
          <cell r="Z1106">
            <v>0</v>
          </cell>
          <cell r="AA1106" t="str">
            <v/>
          </cell>
          <cell r="AB1106" t="str">
            <v/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8.5999999999999993E-2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8.5999999999999993E-2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</row>
        <row r="1107">
          <cell r="A1107" t="str">
            <v>LAS16.PPM21</v>
          </cell>
          <cell r="B1107" t="str">
            <v>PPM</v>
          </cell>
          <cell r="C1107" t="str">
            <v>21.2.2</v>
          </cell>
          <cell r="D1107" t="str">
            <v>PDU</v>
          </cell>
          <cell r="E1107" t="str">
            <v>Circuit Breakers -Secondary</v>
          </cell>
          <cell r="F1107" t="str">
            <v>1600AF / 1600AT</v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b">
            <v>0</v>
          </cell>
          <cell r="L1107" t="str">
            <v/>
          </cell>
          <cell r="M1107" t="str">
            <v/>
          </cell>
          <cell r="N1107">
            <v>0</v>
          </cell>
          <cell r="O1107" t="str">
            <v/>
          </cell>
          <cell r="P1107">
            <v>2</v>
          </cell>
          <cell r="Q1107">
            <v>2</v>
          </cell>
          <cell r="R1107">
            <v>2</v>
          </cell>
          <cell r="S1107" t="str">
            <v/>
          </cell>
          <cell r="T1107" t="str">
            <v/>
          </cell>
          <cell r="U1107" t="str">
            <v/>
          </cell>
          <cell r="V1107">
            <v>26</v>
          </cell>
          <cell r="W1107">
            <v>150</v>
          </cell>
          <cell r="X1107">
            <v>24331.724999999999</v>
          </cell>
          <cell r="Y1107">
            <v>1</v>
          </cell>
          <cell r="Z1107">
            <v>0</v>
          </cell>
          <cell r="AA1107" t="str">
            <v/>
          </cell>
          <cell r="AB1107" t="str">
            <v/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8.5999999999999993E-2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8.5999999999999993E-2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</row>
        <row r="1108">
          <cell r="A1108" t="str">
            <v>LAS16.PPM21</v>
          </cell>
          <cell r="B1108" t="str">
            <v>PPM</v>
          </cell>
          <cell r="C1108" t="str">
            <v>21.2.3</v>
          </cell>
          <cell r="D1108" t="str">
            <v>PDU</v>
          </cell>
          <cell r="E1108" t="str">
            <v>Circuit Breakers -Secondary</v>
          </cell>
          <cell r="F1108" t="str">
            <v>400AF / 400AT</v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b">
            <v>0</v>
          </cell>
          <cell r="L1108" t="str">
            <v/>
          </cell>
          <cell r="M1108" t="str">
            <v/>
          </cell>
          <cell r="N1108">
            <v>0</v>
          </cell>
          <cell r="O1108" t="str">
            <v/>
          </cell>
          <cell r="P1108">
            <v>2</v>
          </cell>
          <cell r="Q1108">
            <v>2</v>
          </cell>
          <cell r="R1108">
            <v>2</v>
          </cell>
          <cell r="S1108" t="str">
            <v/>
          </cell>
          <cell r="T1108" t="str">
            <v/>
          </cell>
          <cell r="U1108" t="str">
            <v/>
          </cell>
          <cell r="V1108">
            <v>26</v>
          </cell>
          <cell r="W1108">
            <v>150</v>
          </cell>
          <cell r="X1108">
            <v>24331.724999999999</v>
          </cell>
          <cell r="Y1108">
            <v>1</v>
          </cell>
          <cell r="Z1108">
            <v>0</v>
          </cell>
          <cell r="AA1108" t="str">
            <v/>
          </cell>
          <cell r="AB1108" t="str">
            <v/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8.5999999999999993E-2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8.5999999999999993E-2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</row>
        <row r="1109">
          <cell r="A1109" t="str">
            <v>LAS16.PPM21</v>
          </cell>
          <cell r="B1109" t="str">
            <v>PPM</v>
          </cell>
          <cell r="C1109" t="str">
            <v>21.2.4</v>
          </cell>
          <cell r="D1109" t="str">
            <v>PDU</v>
          </cell>
          <cell r="E1109" t="str">
            <v>Circuit Breakers -Secondary</v>
          </cell>
          <cell r="F1109" t="str">
            <v>400AF / 400AT</v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b">
            <v>0</v>
          </cell>
          <cell r="L1109" t="str">
            <v/>
          </cell>
          <cell r="M1109" t="str">
            <v/>
          </cell>
          <cell r="N1109">
            <v>0</v>
          </cell>
          <cell r="O1109" t="str">
            <v/>
          </cell>
          <cell r="P1109">
            <v>2</v>
          </cell>
          <cell r="Q1109">
            <v>2</v>
          </cell>
          <cell r="R1109">
            <v>2</v>
          </cell>
          <cell r="S1109" t="str">
            <v/>
          </cell>
          <cell r="T1109" t="str">
            <v/>
          </cell>
          <cell r="U1109" t="str">
            <v/>
          </cell>
          <cell r="V1109">
            <v>26</v>
          </cell>
          <cell r="W1109">
            <v>150</v>
          </cell>
          <cell r="X1109">
            <v>24331.724999999999</v>
          </cell>
          <cell r="Y1109">
            <v>1</v>
          </cell>
          <cell r="Z1109">
            <v>0</v>
          </cell>
          <cell r="AA1109" t="str">
            <v/>
          </cell>
          <cell r="AB1109" t="str">
            <v/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8.5999999999999993E-2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8.5999999999999993E-2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</row>
        <row r="1110">
          <cell r="A1110" t="str">
            <v>LAS16.PPM21</v>
          </cell>
          <cell r="B1110" t="str">
            <v>PPM</v>
          </cell>
          <cell r="C1110" t="str">
            <v>21.2.5</v>
          </cell>
          <cell r="D1110" t="str">
            <v>PDU</v>
          </cell>
          <cell r="E1110" t="str">
            <v>Circuit Breakers -Secondary</v>
          </cell>
          <cell r="F1110" t="str">
            <v>400AF / 400AT</v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b">
            <v>0</v>
          </cell>
          <cell r="L1110" t="str">
            <v/>
          </cell>
          <cell r="M1110" t="str">
            <v/>
          </cell>
          <cell r="N1110">
            <v>0</v>
          </cell>
          <cell r="O1110" t="str">
            <v/>
          </cell>
          <cell r="P1110">
            <v>2</v>
          </cell>
          <cell r="Q1110">
            <v>2</v>
          </cell>
          <cell r="R1110">
            <v>2</v>
          </cell>
          <cell r="S1110" t="str">
            <v/>
          </cell>
          <cell r="T1110" t="str">
            <v/>
          </cell>
          <cell r="U1110" t="str">
            <v/>
          </cell>
          <cell r="V1110">
            <v>26</v>
          </cell>
          <cell r="W1110">
            <v>150</v>
          </cell>
          <cell r="X1110">
            <v>24331.724999999999</v>
          </cell>
          <cell r="Y1110">
            <v>1</v>
          </cell>
          <cell r="Z1110">
            <v>0</v>
          </cell>
          <cell r="AA1110" t="str">
            <v/>
          </cell>
          <cell r="AB1110" t="str">
            <v/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8.5999999999999993E-2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8.5999999999999993E-2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</row>
        <row r="1111">
          <cell r="A1111" t="str">
            <v>LAS16.PPM21</v>
          </cell>
          <cell r="B1111" t="str">
            <v>PPM</v>
          </cell>
          <cell r="C1111" t="str">
            <v>21.2.6</v>
          </cell>
          <cell r="D1111" t="str">
            <v>PDU</v>
          </cell>
          <cell r="E1111" t="str">
            <v>Circuit Breakers -Secondary</v>
          </cell>
          <cell r="F1111" t="str">
            <v>400AF / 400AT</v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b">
            <v>0</v>
          </cell>
          <cell r="L1111" t="str">
            <v/>
          </cell>
          <cell r="M1111" t="str">
            <v/>
          </cell>
          <cell r="N1111">
            <v>0</v>
          </cell>
          <cell r="O1111" t="str">
            <v/>
          </cell>
          <cell r="P1111">
            <v>2</v>
          </cell>
          <cell r="Q1111">
            <v>2</v>
          </cell>
          <cell r="R1111">
            <v>2</v>
          </cell>
          <cell r="S1111" t="str">
            <v/>
          </cell>
          <cell r="T1111" t="str">
            <v/>
          </cell>
          <cell r="U1111" t="str">
            <v/>
          </cell>
          <cell r="V1111">
            <v>26</v>
          </cell>
          <cell r="W1111">
            <v>150</v>
          </cell>
          <cell r="X1111">
            <v>24331.724999999999</v>
          </cell>
          <cell r="Y1111">
            <v>1</v>
          </cell>
          <cell r="Z1111">
            <v>0</v>
          </cell>
          <cell r="AA1111" t="str">
            <v/>
          </cell>
          <cell r="AB1111" t="str">
            <v/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8.5999999999999993E-2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8.5999999999999993E-2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</row>
        <row r="1112">
          <cell r="A1112" t="str">
            <v>LAS16.PPM21</v>
          </cell>
          <cell r="B1112" t="str">
            <v>PPM</v>
          </cell>
          <cell r="C1112" t="str">
            <v>21.2.7</v>
          </cell>
          <cell r="D1112" t="str">
            <v>PDU</v>
          </cell>
          <cell r="E1112" t="str">
            <v>Circuit Breakers -Secondary</v>
          </cell>
          <cell r="F1112" t="str">
            <v>400AF / 400AT</v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b">
            <v>0</v>
          </cell>
          <cell r="L1112" t="str">
            <v/>
          </cell>
          <cell r="M1112" t="str">
            <v/>
          </cell>
          <cell r="N1112">
            <v>0</v>
          </cell>
          <cell r="O1112" t="str">
            <v/>
          </cell>
          <cell r="P1112">
            <v>2</v>
          </cell>
          <cell r="Q1112">
            <v>2</v>
          </cell>
          <cell r="R1112">
            <v>2</v>
          </cell>
          <cell r="S1112" t="str">
            <v/>
          </cell>
          <cell r="T1112" t="str">
            <v/>
          </cell>
          <cell r="U1112" t="str">
            <v/>
          </cell>
          <cell r="V1112">
            <v>26</v>
          </cell>
          <cell r="W1112">
            <v>150</v>
          </cell>
          <cell r="X1112">
            <v>24331.724999999999</v>
          </cell>
          <cell r="Y1112">
            <v>1</v>
          </cell>
          <cell r="Z1112">
            <v>0</v>
          </cell>
          <cell r="AA1112" t="str">
            <v/>
          </cell>
          <cell r="AB1112" t="str">
            <v/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8.5999999999999993E-2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8.5999999999999993E-2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</row>
        <row r="1113">
          <cell r="A1113" t="str">
            <v>LAS16.PPM21</v>
          </cell>
          <cell r="B1113" t="str">
            <v>PPM</v>
          </cell>
          <cell r="C1113" t="str">
            <v>21.2.8</v>
          </cell>
          <cell r="D1113" t="str">
            <v>PDU</v>
          </cell>
          <cell r="E1113" t="str">
            <v>Circuit Breakers -Secondary</v>
          </cell>
          <cell r="F1113" t="str">
            <v>400AF / 400AT</v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b">
            <v>0</v>
          </cell>
          <cell r="L1113" t="str">
            <v/>
          </cell>
          <cell r="M1113" t="str">
            <v/>
          </cell>
          <cell r="N1113">
            <v>0</v>
          </cell>
          <cell r="O1113" t="str">
            <v/>
          </cell>
          <cell r="P1113">
            <v>2</v>
          </cell>
          <cell r="Q1113">
            <v>2</v>
          </cell>
          <cell r="R1113">
            <v>2</v>
          </cell>
          <cell r="S1113" t="str">
            <v/>
          </cell>
          <cell r="T1113" t="str">
            <v/>
          </cell>
          <cell r="U1113" t="str">
            <v/>
          </cell>
          <cell r="V1113">
            <v>26</v>
          </cell>
          <cell r="W1113">
            <v>150</v>
          </cell>
          <cell r="X1113">
            <v>24331.724999999999</v>
          </cell>
          <cell r="Y1113">
            <v>1</v>
          </cell>
          <cell r="Z1113">
            <v>0</v>
          </cell>
          <cell r="AA1113" t="str">
            <v/>
          </cell>
          <cell r="AB1113" t="str">
            <v/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8.5999999999999993E-2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8.5999999999999993E-2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</row>
        <row r="1114">
          <cell r="A1114" t="str">
            <v>LAS16.PPM21</v>
          </cell>
          <cell r="B1114" t="str">
            <v>PPM</v>
          </cell>
          <cell r="C1114" t="str">
            <v>21.2.9</v>
          </cell>
          <cell r="D1114" t="str">
            <v>PDU</v>
          </cell>
          <cell r="E1114" t="str">
            <v>Circuit Breakers -Secondary</v>
          </cell>
          <cell r="F1114" t="str">
            <v>400AF / 400AT</v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b">
            <v>0</v>
          </cell>
          <cell r="L1114" t="str">
            <v/>
          </cell>
          <cell r="M1114" t="str">
            <v/>
          </cell>
          <cell r="N1114">
            <v>0</v>
          </cell>
          <cell r="O1114" t="str">
            <v/>
          </cell>
          <cell r="P1114">
            <v>2</v>
          </cell>
          <cell r="Q1114">
            <v>2</v>
          </cell>
          <cell r="R1114">
            <v>2</v>
          </cell>
          <cell r="S1114" t="str">
            <v/>
          </cell>
          <cell r="T1114" t="str">
            <v/>
          </cell>
          <cell r="U1114" t="str">
            <v/>
          </cell>
          <cell r="V1114">
            <v>26</v>
          </cell>
          <cell r="W1114">
            <v>150</v>
          </cell>
          <cell r="X1114">
            <v>24331.724999999999</v>
          </cell>
          <cell r="Y1114">
            <v>1</v>
          </cell>
          <cell r="Z1114">
            <v>0</v>
          </cell>
          <cell r="AA1114" t="str">
            <v/>
          </cell>
          <cell r="AB1114" t="str">
            <v/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8.5999999999999993E-2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8.5999999999999993E-2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</row>
        <row r="1115">
          <cell r="A1115" t="str">
            <v>LAS16.PPM21</v>
          </cell>
          <cell r="B1115" t="str">
            <v>PPM</v>
          </cell>
          <cell r="C1115" t="str">
            <v>21.2.10</v>
          </cell>
          <cell r="D1115" t="str">
            <v>PDU</v>
          </cell>
          <cell r="E1115" t="str">
            <v>Circuit Breakers -Secondary</v>
          </cell>
          <cell r="F1115" t="str">
            <v>400AF / 400AT</v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b">
            <v>0</v>
          </cell>
          <cell r="L1115" t="str">
            <v/>
          </cell>
          <cell r="M1115" t="str">
            <v/>
          </cell>
          <cell r="N1115">
            <v>0</v>
          </cell>
          <cell r="O1115" t="str">
            <v/>
          </cell>
          <cell r="P1115">
            <v>2</v>
          </cell>
          <cell r="Q1115">
            <v>2</v>
          </cell>
          <cell r="R1115">
            <v>2</v>
          </cell>
          <cell r="S1115" t="str">
            <v/>
          </cell>
          <cell r="T1115" t="str">
            <v/>
          </cell>
          <cell r="U1115" t="str">
            <v/>
          </cell>
          <cell r="V1115">
            <v>26</v>
          </cell>
          <cell r="W1115">
            <v>150</v>
          </cell>
          <cell r="X1115">
            <v>24331.724999999999</v>
          </cell>
          <cell r="Y1115">
            <v>1</v>
          </cell>
          <cell r="Z1115">
            <v>0</v>
          </cell>
          <cell r="AA1115" t="str">
            <v/>
          </cell>
          <cell r="AB1115" t="str">
            <v/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8.5999999999999993E-2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8.5999999999999993E-2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</row>
        <row r="1116">
          <cell r="A1116" t="str">
            <v>LAS16.PPM21</v>
          </cell>
          <cell r="B1116" t="str">
            <v>PPM</v>
          </cell>
          <cell r="C1116" t="str">
            <v>21.2.11</v>
          </cell>
          <cell r="D1116" t="str">
            <v>PDU</v>
          </cell>
          <cell r="E1116" t="str">
            <v>Circuit Breakers -Secondary</v>
          </cell>
          <cell r="F1116" t="str">
            <v>400AF / 400AT</v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b">
            <v>0</v>
          </cell>
          <cell r="L1116" t="str">
            <v/>
          </cell>
          <cell r="M1116" t="str">
            <v/>
          </cell>
          <cell r="N1116">
            <v>0</v>
          </cell>
          <cell r="O1116" t="str">
            <v/>
          </cell>
          <cell r="P1116">
            <v>2</v>
          </cell>
          <cell r="Q1116">
            <v>2</v>
          </cell>
          <cell r="R1116">
            <v>2</v>
          </cell>
          <cell r="S1116" t="str">
            <v/>
          </cell>
          <cell r="T1116" t="str">
            <v/>
          </cell>
          <cell r="U1116" t="str">
            <v/>
          </cell>
          <cell r="V1116">
            <v>26</v>
          </cell>
          <cell r="W1116">
            <v>150</v>
          </cell>
          <cell r="X1116">
            <v>24331.724999999999</v>
          </cell>
          <cell r="Y1116">
            <v>1</v>
          </cell>
          <cell r="Z1116">
            <v>0</v>
          </cell>
          <cell r="AA1116" t="str">
            <v/>
          </cell>
          <cell r="AB1116" t="str">
            <v/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8.5999999999999993E-2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8.5999999999999993E-2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</row>
        <row r="1117">
          <cell r="A1117" t="str">
            <v>LAS16.PPM21</v>
          </cell>
          <cell r="B1117" t="str">
            <v>PPM</v>
          </cell>
          <cell r="C1117" t="str">
            <v>21.2.12</v>
          </cell>
          <cell r="D1117" t="str">
            <v>PDU</v>
          </cell>
          <cell r="E1117" t="str">
            <v>Circuit Breakers -Secondary</v>
          </cell>
          <cell r="F1117" t="str">
            <v>400AF / 400AT</v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b">
            <v>0</v>
          </cell>
          <cell r="L1117" t="str">
            <v/>
          </cell>
          <cell r="M1117" t="str">
            <v/>
          </cell>
          <cell r="N1117">
            <v>0</v>
          </cell>
          <cell r="O1117" t="str">
            <v/>
          </cell>
          <cell r="P1117">
            <v>2</v>
          </cell>
          <cell r="Q1117">
            <v>2</v>
          </cell>
          <cell r="R1117">
            <v>2</v>
          </cell>
          <cell r="S1117" t="str">
            <v/>
          </cell>
          <cell r="T1117" t="str">
            <v/>
          </cell>
          <cell r="U1117" t="str">
            <v/>
          </cell>
          <cell r="V1117">
            <v>26</v>
          </cell>
          <cell r="W1117">
            <v>150</v>
          </cell>
          <cell r="X1117">
            <v>24331.724999999999</v>
          </cell>
          <cell r="Y1117">
            <v>1</v>
          </cell>
          <cell r="Z1117">
            <v>0</v>
          </cell>
          <cell r="AA1117" t="str">
            <v/>
          </cell>
          <cell r="AB1117" t="str">
            <v/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8.5999999999999993E-2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8.5999999999999993E-2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</row>
        <row r="1118">
          <cell r="A1118" t="str">
            <v>LAS16.PPM21</v>
          </cell>
          <cell r="B1118" t="str">
            <v>PPM</v>
          </cell>
          <cell r="C1118" t="str">
            <v>21.2.13</v>
          </cell>
          <cell r="D1118" t="str">
            <v>PDU</v>
          </cell>
          <cell r="E1118" t="str">
            <v>Circuit Breakers -Secondary</v>
          </cell>
          <cell r="F1118" t="str">
            <v>400AF / 400AT</v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b">
            <v>0</v>
          </cell>
          <cell r="L1118" t="str">
            <v/>
          </cell>
          <cell r="M1118" t="str">
            <v/>
          </cell>
          <cell r="N1118">
            <v>0</v>
          </cell>
          <cell r="O1118" t="str">
            <v/>
          </cell>
          <cell r="P1118">
            <v>2</v>
          </cell>
          <cell r="Q1118">
            <v>2</v>
          </cell>
          <cell r="R1118">
            <v>2</v>
          </cell>
          <cell r="S1118" t="str">
            <v/>
          </cell>
          <cell r="T1118" t="str">
            <v/>
          </cell>
          <cell r="U1118" t="str">
            <v/>
          </cell>
          <cell r="V1118">
            <v>26</v>
          </cell>
          <cell r="W1118">
            <v>150</v>
          </cell>
          <cell r="X1118">
            <v>24331.724999999999</v>
          </cell>
          <cell r="Y1118">
            <v>1</v>
          </cell>
          <cell r="Z1118">
            <v>0</v>
          </cell>
          <cell r="AA1118" t="str">
            <v/>
          </cell>
          <cell r="AB1118" t="str">
            <v/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8.5999999999999993E-2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8.5999999999999993E-2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</row>
        <row r="1119">
          <cell r="A1119" t="str">
            <v>LAS16.PPM21</v>
          </cell>
          <cell r="B1119" t="str">
            <v>PPM</v>
          </cell>
          <cell r="C1119" t="str">
            <v>21.2.14</v>
          </cell>
          <cell r="D1119" t="str">
            <v>PDU</v>
          </cell>
          <cell r="E1119" t="str">
            <v>Circuit Breakers -Secondary</v>
          </cell>
          <cell r="F1119" t="str">
            <v>400AF / 400AT</v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b">
            <v>0</v>
          </cell>
          <cell r="L1119" t="str">
            <v/>
          </cell>
          <cell r="M1119" t="str">
            <v/>
          </cell>
          <cell r="N1119">
            <v>0</v>
          </cell>
          <cell r="O1119" t="str">
            <v/>
          </cell>
          <cell r="P1119">
            <v>2</v>
          </cell>
          <cell r="Q1119">
            <v>2</v>
          </cell>
          <cell r="R1119">
            <v>2</v>
          </cell>
          <cell r="S1119" t="str">
            <v/>
          </cell>
          <cell r="T1119" t="str">
            <v/>
          </cell>
          <cell r="U1119" t="str">
            <v/>
          </cell>
          <cell r="V1119">
            <v>26</v>
          </cell>
          <cell r="W1119">
            <v>150</v>
          </cell>
          <cell r="X1119">
            <v>24331.724999999999</v>
          </cell>
          <cell r="Y1119">
            <v>1</v>
          </cell>
          <cell r="Z1119">
            <v>0</v>
          </cell>
          <cell r="AA1119" t="str">
            <v/>
          </cell>
          <cell r="AB1119" t="str">
            <v/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8.5999999999999993E-2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8.5999999999999993E-2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</row>
        <row r="1120">
          <cell r="A1120" t="str">
            <v>LAS16.PPM21</v>
          </cell>
          <cell r="B1120" t="str">
            <v>PPM</v>
          </cell>
          <cell r="C1120" t="str">
            <v>21.2.15</v>
          </cell>
          <cell r="D1120" t="str">
            <v>PDU</v>
          </cell>
          <cell r="E1120" t="str">
            <v>Circuit Breakers -Secondary</v>
          </cell>
          <cell r="F1120" t="str">
            <v>400AF / 400AT</v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b">
            <v>0</v>
          </cell>
          <cell r="L1120" t="str">
            <v/>
          </cell>
          <cell r="M1120" t="str">
            <v/>
          </cell>
          <cell r="N1120">
            <v>0</v>
          </cell>
          <cell r="O1120" t="str">
            <v/>
          </cell>
          <cell r="P1120">
            <v>2</v>
          </cell>
          <cell r="Q1120">
            <v>2</v>
          </cell>
          <cell r="R1120">
            <v>2</v>
          </cell>
          <cell r="S1120" t="str">
            <v/>
          </cell>
          <cell r="T1120" t="str">
            <v/>
          </cell>
          <cell r="U1120" t="str">
            <v/>
          </cell>
          <cell r="V1120">
            <v>26</v>
          </cell>
          <cell r="W1120">
            <v>150</v>
          </cell>
          <cell r="X1120">
            <v>24331.724999999999</v>
          </cell>
          <cell r="Y1120">
            <v>1</v>
          </cell>
          <cell r="Z1120">
            <v>0</v>
          </cell>
          <cell r="AA1120" t="str">
            <v/>
          </cell>
          <cell r="AB1120" t="str">
            <v/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8.5999999999999993E-2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8.5999999999999993E-2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</row>
        <row r="1121">
          <cell r="A1121" t="str">
            <v>LAS16.PPM21</v>
          </cell>
          <cell r="B1121" t="str">
            <v>PPM</v>
          </cell>
          <cell r="C1121" t="str">
            <v>21.2.16</v>
          </cell>
          <cell r="D1121" t="str">
            <v>PDU</v>
          </cell>
          <cell r="E1121" t="str">
            <v>Circuit Breakers -Secondary</v>
          </cell>
          <cell r="F1121" t="str">
            <v>400AF / 400AT</v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b">
            <v>0</v>
          </cell>
          <cell r="L1121" t="str">
            <v/>
          </cell>
          <cell r="M1121" t="str">
            <v/>
          </cell>
          <cell r="N1121">
            <v>0</v>
          </cell>
          <cell r="O1121" t="str">
            <v/>
          </cell>
          <cell r="P1121">
            <v>2</v>
          </cell>
          <cell r="Q1121">
            <v>2</v>
          </cell>
          <cell r="R1121">
            <v>2</v>
          </cell>
          <cell r="S1121" t="str">
            <v/>
          </cell>
          <cell r="T1121" t="str">
            <v/>
          </cell>
          <cell r="U1121" t="str">
            <v/>
          </cell>
          <cell r="V1121">
            <v>26</v>
          </cell>
          <cell r="W1121">
            <v>150</v>
          </cell>
          <cell r="X1121">
            <v>24331.724999999999</v>
          </cell>
          <cell r="Y1121">
            <v>1</v>
          </cell>
          <cell r="Z1121">
            <v>0</v>
          </cell>
          <cell r="AA1121" t="str">
            <v/>
          </cell>
          <cell r="AB1121" t="str">
            <v/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8.5999999999999993E-2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8.5999999999999993E-2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</row>
        <row r="1122">
          <cell r="A1122" t="str">
            <v>LAS16.PPM21</v>
          </cell>
          <cell r="B1122" t="str">
            <v>PPM</v>
          </cell>
          <cell r="C1122" t="str">
            <v>21.2.17</v>
          </cell>
          <cell r="D1122" t="str">
            <v>PDU</v>
          </cell>
          <cell r="E1122" t="str">
            <v>Circuit Breakers -Secondary</v>
          </cell>
          <cell r="F1122" t="str">
            <v>400AF / 400AT</v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b">
            <v>0</v>
          </cell>
          <cell r="L1122" t="str">
            <v/>
          </cell>
          <cell r="M1122" t="str">
            <v/>
          </cell>
          <cell r="N1122">
            <v>0</v>
          </cell>
          <cell r="O1122" t="str">
            <v/>
          </cell>
          <cell r="P1122">
            <v>2</v>
          </cell>
          <cell r="Q1122">
            <v>2</v>
          </cell>
          <cell r="R1122">
            <v>2</v>
          </cell>
          <cell r="S1122" t="str">
            <v/>
          </cell>
          <cell r="T1122" t="str">
            <v/>
          </cell>
          <cell r="U1122" t="str">
            <v/>
          </cell>
          <cell r="V1122">
            <v>26</v>
          </cell>
          <cell r="W1122">
            <v>150</v>
          </cell>
          <cell r="X1122">
            <v>24331.724999999999</v>
          </cell>
          <cell r="Y1122">
            <v>1</v>
          </cell>
          <cell r="Z1122">
            <v>0</v>
          </cell>
          <cell r="AA1122" t="str">
            <v/>
          </cell>
          <cell r="AB1122" t="str">
            <v/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8.5999999999999993E-2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8.5999999999999993E-2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</row>
        <row r="1123">
          <cell r="A1123" t="str">
            <v>LAS16.PPM21</v>
          </cell>
          <cell r="B1123" t="str">
            <v>PPM</v>
          </cell>
          <cell r="C1123" t="str">
            <v>21.2.18</v>
          </cell>
          <cell r="D1123" t="str">
            <v>PDU</v>
          </cell>
          <cell r="E1123" t="str">
            <v>Circuit Breakers -Secondary</v>
          </cell>
          <cell r="F1123" t="str">
            <v>400AF / 400AT</v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b">
            <v>0</v>
          </cell>
          <cell r="L1123" t="str">
            <v/>
          </cell>
          <cell r="M1123" t="str">
            <v/>
          </cell>
          <cell r="N1123">
            <v>0</v>
          </cell>
          <cell r="O1123" t="str">
            <v/>
          </cell>
          <cell r="P1123">
            <v>2</v>
          </cell>
          <cell r="Q1123">
            <v>2</v>
          </cell>
          <cell r="R1123">
            <v>2</v>
          </cell>
          <cell r="S1123" t="str">
            <v/>
          </cell>
          <cell r="T1123" t="str">
            <v/>
          </cell>
          <cell r="U1123" t="str">
            <v/>
          </cell>
          <cell r="V1123">
            <v>26</v>
          </cell>
          <cell r="W1123">
            <v>150</v>
          </cell>
          <cell r="X1123">
            <v>24331.724999999999</v>
          </cell>
          <cell r="Y1123">
            <v>1</v>
          </cell>
          <cell r="Z1123">
            <v>0</v>
          </cell>
          <cell r="AA1123" t="str">
            <v/>
          </cell>
          <cell r="AB1123" t="str">
            <v/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8.5999999999999993E-2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8.5999999999999993E-2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</row>
        <row r="1124">
          <cell r="A1124" t="str">
            <v>LAS16.PPM21</v>
          </cell>
          <cell r="B1124" t="str">
            <v>PPM</v>
          </cell>
          <cell r="C1124" t="str">
            <v>21.2.19</v>
          </cell>
          <cell r="D1124" t="str">
            <v>PDU</v>
          </cell>
          <cell r="E1124" t="str">
            <v>Circuit Breakers -Secondary</v>
          </cell>
          <cell r="F1124" t="str">
            <v>400AF / 400AT</v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b">
            <v>0</v>
          </cell>
          <cell r="L1124" t="str">
            <v/>
          </cell>
          <cell r="M1124" t="str">
            <v/>
          </cell>
          <cell r="N1124">
            <v>0</v>
          </cell>
          <cell r="O1124" t="str">
            <v/>
          </cell>
          <cell r="P1124">
            <v>2</v>
          </cell>
          <cell r="Q1124">
            <v>2</v>
          </cell>
          <cell r="R1124">
            <v>2</v>
          </cell>
          <cell r="S1124" t="str">
            <v/>
          </cell>
          <cell r="T1124" t="str">
            <v/>
          </cell>
          <cell r="U1124" t="str">
            <v/>
          </cell>
          <cell r="V1124">
            <v>26</v>
          </cell>
          <cell r="W1124">
            <v>150</v>
          </cell>
          <cell r="X1124">
            <v>24331.724999999999</v>
          </cell>
          <cell r="Y1124">
            <v>1</v>
          </cell>
          <cell r="Z1124">
            <v>0</v>
          </cell>
          <cell r="AA1124" t="str">
            <v/>
          </cell>
          <cell r="AB1124" t="str">
            <v/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8.5999999999999993E-2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8.5999999999999993E-2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</row>
        <row r="1125">
          <cell r="A1125" t="str">
            <v>LAS16.PPM21</v>
          </cell>
          <cell r="B1125" t="str">
            <v>PPM</v>
          </cell>
          <cell r="C1125" t="str">
            <v>21.2.20</v>
          </cell>
          <cell r="D1125" t="str">
            <v>PDU</v>
          </cell>
          <cell r="E1125" t="str">
            <v>Circuit Breakers -Secondary</v>
          </cell>
          <cell r="F1125" t="str">
            <v>400AF / 400AT</v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b">
            <v>0</v>
          </cell>
          <cell r="L1125" t="str">
            <v/>
          </cell>
          <cell r="M1125" t="str">
            <v/>
          </cell>
          <cell r="N1125">
            <v>0</v>
          </cell>
          <cell r="O1125" t="str">
            <v/>
          </cell>
          <cell r="P1125">
            <v>2</v>
          </cell>
          <cell r="Q1125">
            <v>2</v>
          </cell>
          <cell r="R1125">
            <v>2</v>
          </cell>
          <cell r="S1125" t="str">
            <v/>
          </cell>
          <cell r="T1125" t="str">
            <v/>
          </cell>
          <cell r="U1125" t="str">
            <v/>
          </cell>
          <cell r="V1125">
            <v>26</v>
          </cell>
          <cell r="W1125">
            <v>150</v>
          </cell>
          <cell r="X1125">
            <v>24331.724999999999</v>
          </cell>
          <cell r="Y1125">
            <v>1</v>
          </cell>
          <cell r="Z1125">
            <v>0</v>
          </cell>
          <cell r="AA1125" t="str">
            <v/>
          </cell>
          <cell r="AB1125" t="str">
            <v/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8.5999999999999993E-2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8.5999999999999993E-2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</row>
        <row r="1126">
          <cell r="A1126" t="str">
            <v>LAS16.PPM21</v>
          </cell>
          <cell r="B1126" t="str">
            <v>PPM</v>
          </cell>
          <cell r="C1126" t="str">
            <v>21.2.21</v>
          </cell>
          <cell r="D1126" t="str">
            <v>PDU</v>
          </cell>
          <cell r="E1126" t="str">
            <v>Circuit Breakers -Secondary</v>
          </cell>
          <cell r="F1126" t="str">
            <v>400AF / 400AT</v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b">
            <v>0</v>
          </cell>
          <cell r="L1126" t="str">
            <v/>
          </cell>
          <cell r="M1126" t="str">
            <v/>
          </cell>
          <cell r="N1126">
            <v>0</v>
          </cell>
          <cell r="O1126" t="str">
            <v/>
          </cell>
          <cell r="P1126">
            <v>2</v>
          </cell>
          <cell r="Q1126">
            <v>2</v>
          </cell>
          <cell r="R1126">
            <v>2</v>
          </cell>
          <cell r="S1126" t="str">
            <v/>
          </cell>
          <cell r="T1126" t="str">
            <v/>
          </cell>
          <cell r="U1126" t="str">
            <v/>
          </cell>
          <cell r="V1126">
            <v>26</v>
          </cell>
          <cell r="W1126">
            <v>150</v>
          </cell>
          <cell r="X1126">
            <v>24331.724999999999</v>
          </cell>
          <cell r="Y1126">
            <v>1</v>
          </cell>
          <cell r="Z1126">
            <v>0</v>
          </cell>
          <cell r="AA1126" t="str">
            <v/>
          </cell>
          <cell r="AB1126" t="str">
            <v/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8.5999999999999993E-2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8.5999999999999993E-2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</row>
        <row r="1127">
          <cell r="A1127" t="str">
            <v>LAS16.PPM21</v>
          </cell>
          <cell r="B1127" t="str">
            <v>PPM</v>
          </cell>
          <cell r="C1127" t="str">
            <v>21.2.22</v>
          </cell>
          <cell r="D1127" t="str">
            <v>PDU</v>
          </cell>
          <cell r="E1127" t="str">
            <v>Circuit Breakers -Secondary</v>
          </cell>
          <cell r="F1127" t="str">
            <v>400AF / 400AT</v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b">
            <v>0</v>
          </cell>
          <cell r="L1127" t="str">
            <v/>
          </cell>
          <cell r="M1127" t="str">
            <v/>
          </cell>
          <cell r="N1127">
            <v>0</v>
          </cell>
          <cell r="O1127" t="str">
            <v/>
          </cell>
          <cell r="P1127">
            <v>2</v>
          </cell>
          <cell r="Q1127">
            <v>2</v>
          </cell>
          <cell r="R1127">
            <v>2</v>
          </cell>
          <cell r="S1127" t="str">
            <v/>
          </cell>
          <cell r="T1127" t="str">
            <v/>
          </cell>
          <cell r="U1127" t="str">
            <v/>
          </cell>
          <cell r="V1127">
            <v>26</v>
          </cell>
          <cell r="W1127">
            <v>150</v>
          </cell>
          <cell r="X1127">
            <v>24331.724999999999</v>
          </cell>
          <cell r="Y1127">
            <v>1</v>
          </cell>
          <cell r="Z1127">
            <v>0</v>
          </cell>
          <cell r="AA1127" t="str">
            <v/>
          </cell>
          <cell r="AB1127" t="str">
            <v/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8.5999999999999993E-2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8.5999999999999993E-2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</row>
        <row r="1128">
          <cell r="A1128" t="str">
            <v>LAS16.PPM21</v>
          </cell>
          <cell r="B1128" t="str">
            <v>PPM</v>
          </cell>
          <cell r="C1128" t="str">
            <v>21.2.23</v>
          </cell>
          <cell r="D1128" t="str">
            <v>PDU</v>
          </cell>
          <cell r="E1128" t="str">
            <v>XFMR - Dry-Type, Large</v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b">
            <v>1</v>
          </cell>
          <cell r="L1128">
            <v>45965</v>
          </cell>
          <cell r="M1128" t="str">
            <v/>
          </cell>
          <cell r="N1128">
            <v>1</v>
          </cell>
          <cell r="O1128" t="str">
            <v/>
          </cell>
          <cell r="P1128">
            <v>4</v>
          </cell>
          <cell r="Q1128">
            <v>0</v>
          </cell>
          <cell r="R1128">
            <v>4</v>
          </cell>
          <cell r="S1128" t="str">
            <v>COMPLETED</v>
          </cell>
          <cell r="T1128" t="str">
            <v>READY</v>
          </cell>
          <cell r="U1128" t="str">
            <v/>
          </cell>
          <cell r="V1128">
            <v>26</v>
          </cell>
          <cell r="W1128">
            <v>150</v>
          </cell>
          <cell r="X1128">
            <v>24331.724999999999</v>
          </cell>
          <cell r="Y1128">
            <v>1</v>
          </cell>
          <cell r="Z1128">
            <v>1</v>
          </cell>
          <cell r="AA1128">
            <v>45970</v>
          </cell>
          <cell r="AB1128" t="str">
            <v>Nov-2025</v>
          </cell>
          <cell r="AC1128">
            <v>600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0.17199999999999999</v>
          </cell>
          <cell r="AI1128">
            <v>21.5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0.17199999999999999</v>
          </cell>
          <cell r="AQ1128">
            <v>21.5</v>
          </cell>
          <cell r="AR1128">
            <v>0</v>
          </cell>
          <cell r="AS1128">
            <v>621.5</v>
          </cell>
          <cell r="AT1128">
            <v>621.5</v>
          </cell>
        </row>
        <row r="1129">
          <cell r="A1129" t="str">
            <v>LAS16.PPM21</v>
          </cell>
          <cell r="B1129" t="str">
            <v>PPM</v>
          </cell>
          <cell r="C1129" t="str">
            <v>21.2.24</v>
          </cell>
          <cell r="D1129" t="str">
            <v>PDU</v>
          </cell>
          <cell r="E1129" t="str">
            <v>XFMR - Dry-Type, Large</v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b">
            <v>1</v>
          </cell>
          <cell r="L1129">
            <v>45965</v>
          </cell>
          <cell r="M1129" t="str">
            <v/>
          </cell>
          <cell r="N1129">
            <v>1</v>
          </cell>
          <cell r="O1129" t="str">
            <v/>
          </cell>
          <cell r="P1129">
            <v>4</v>
          </cell>
          <cell r="Q1129">
            <v>0</v>
          </cell>
          <cell r="R1129">
            <v>4</v>
          </cell>
          <cell r="S1129" t="str">
            <v>COMPLETED</v>
          </cell>
          <cell r="T1129" t="str">
            <v>READY</v>
          </cell>
          <cell r="U1129" t="str">
            <v/>
          </cell>
          <cell r="V1129">
            <v>26</v>
          </cell>
          <cell r="W1129">
            <v>150</v>
          </cell>
          <cell r="X1129">
            <v>24331.724999999999</v>
          </cell>
          <cell r="Y1129">
            <v>1</v>
          </cell>
          <cell r="Z1129">
            <v>1</v>
          </cell>
          <cell r="AA1129">
            <v>45970</v>
          </cell>
          <cell r="AB1129" t="str">
            <v>Nov-2025</v>
          </cell>
          <cell r="AC1129">
            <v>600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0.17199999999999999</v>
          </cell>
          <cell r="AI1129">
            <v>21.5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0.17199999999999999</v>
          </cell>
          <cell r="AQ1129">
            <v>21.5</v>
          </cell>
          <cell r="AR1129">
            <v>0</v>
          </cell>
          <cell r="AS1129">
            <v>621.5</v>
          </cell>
          <cell r="AT1129">
            <v>621.5</v>
          </cell>
        </row>
        <row r="1130">
          <cell r="A1130" t="str">
            <v>LAS16.PPM21</v>
          </cell>
          <cell r="B1130" t="str">
            <v>PPM</v>
          </cell>
          <cell r="C1130" t="str">
            <v>21.2.25</v>
          </cell>
          <cell r="D1130" t="str">
            <v>PDU</v>
          </cell>
          <cell r="E1130" t="str">
            <v>Switchboard</v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b">
            <v>1</v>
          </cell>
          <cell r="L1130" t="str">
            <v/>
          </cell>
          <cell r="M1130" t="str">
            <v/>
          </cell>
          <cell r="N1130">
            <v>0</v>
          </cell>
          <cell r="O1130" t="str">
            <v/>
          </cell>
          <cell r="P1130">
            <v>4</v>
          </cell>
          <cell r="Q1130">
            <v>4</v>
          </cell>
          <cell r="R1130">
            <v>4</v>
          </cell>
          <cell r="S1130" t="str">
            <v>NOT STARTED</v>
          </cell>
          <cell r="T1130" t="str">
            <v>READY</v>
          </cell>
          <cell r="U1130" t="str">
            <v/>
          </cell>
          <cell r="V1130">
            <v>26</v>
          </cell>
          <cell r="W1130">
            <v>150</v>
          </cell>
          <cell r="X1130">
            <v>24331.724999999999</v>
          </cell>
          <cell r="Y1130">
            <v>1</v>
          </cell>
          <cell r="Z1130">
            <v>0</v>
          </cell>
          <cell r="AA1130" t="str">
            <v/>
          </cell>
          <cell r="AB1130" t="str">
            <v/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0.17199999999999999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0.17199999999999999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</row>
        <row r="1131">
          <cell r="A1131" t="str">
            <v>LAS16.PPM21</v>
          </cell>
          <cell r="B1131" t="str">
            <v>PPM</v>
          </cell>
          <cell r="C1131" t="str">
            <v>21.2.26</v>
          </cell>
          <cell r="D1131" t="str">
            <v>PDU</v>
          </cell>
          <cell r="E1131" t="str">
            <v>Switchboard</v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b">
            <v>1</v>
          </cell>
          <cell r="L1131" t="str">
            <v/>
          </cell>
          <cell r="M1131" t="str">
            <v/>
          </cell>
          <cell r="N1131">
            <v>0</v>
          </cell>
          <cell r="O1131" t="str">
            <v/>
          </cell>
          <cell r="P1131">
            <v>4</v>
          </cell>
          <cell r="Q1131">
            <v>4</v>
          </cell>
          <cell r="R1131">
            <v>4</v>
          </cell>
          <cell r="S1131" t="str">
            <v>NOT STARTED</v>
          </cell>
          <cell r="T1131" t="str">
            <v>READY</v>
          </cell>
          <cell r="U1131" t="str">
            <v/>
          </cell>
          <cell r="V1131">
            <v>26</v>
          </cell>
          <cell r="W1131">
            <v>150</v>
          </cell>
          <cell r="X1131">
            <v>24331.724999999999</v>
          </cell>
          <cell r="Y1131">
            <v>1</v>
          </cell>
          <cell r="Z1131">
            <v>0</v>
          </cell>
          <cell r="AA1131" t="str">
            <v/>
          </cell>
          <cell r="AB1131" t="str">
            <v/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0.17199999999999999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0.17199999999999999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</row>
        <row r="1132">
          <cell r="A1132" t="str">
            <v>LAS16.PPM21</v>
          </cell>
          <cell r="B1132" t="str">
            <v>PPM</v>
          </cell>
          <cell r="C1132" t="str">
            <v>21.2.27</v>
          </cell>
          <cell r="D1132" t="str">
            <v>PDU</v>
          </cell>
          <cell r="E1132" t="str">
            <v>PDU Load Bank</v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b">
            <v>0</v>
          </cell>
          <cell r="L1132" t="str">
            <v/>
          </cell>
          <cell r="M1132" t="str">
            <v/>
          </cell>
          <cell r="N1132">
            <v>0</v>
          </cell>
          <cell r="O1132" t="str">
            <v/>
          </cell>
          <cell r="P1132">
            <v>5</v>
          </cell>
          <cell r="Q1132">
            <v>5</v>
          </cell>
          <cell r="R1132">
            <v>5</v>
          </cell>
          <cell r="S1132" t="str">
            <v/>
          </cell>
          <cell r="T1132" t="str">
            <v>ON HOLD</v>
          </cell>
          <cell r="U1132" t="str">
            <v/>
          </cell>
          <cell r="V1132">
            <v>26</v>
          </cell>
          <cell r="W1132">
            <v>150</v>
          </cell>
          <cell r="X1132">
            <v>24331.724999999999</v>
          </cell>
          <cell r="Y1132">
            <v>1</v>
          </cell>
          <cell r="Z1132">
            <v>0</v>
          </cell>
          <cell r="AA1132" t="str">
            <v/>
          </cell>
          <cell r="AB1132" t="str">
            <v/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0.21499999999999997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0.21499999999999997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</row>
        <row r="1133">
          <cell r="A1133" t="str">
            <v>LAS16.PPM21</v>
          </cell>
          <cell r="B1133" t="str">
            <v>PPM</v>
          </cell>
          <cell r="C1133" t="str">
            <v>21.2.28</v>
          </cell>
          <cell r="D1133" t="str">
            <v>PDU</v>
          </cell>
          <cell r="E1133" t="str">
            <v>PDU Load Bank</v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b">
            <v>0</v>
          </cell>
          <cell r="L1133" t="str">
            <v/>
          </cell>
          <cell r="M1133" t="str">
            <v/>
          </cell>
          <cell r="N1133">
            <v>0</v>
          </cell>
          <cell r="O1133" t="str">
            <v/>
          </cell>
          <cell r="P1133">
            <v>5</v>
          </cell>
          <cell r="Q1133">
            <v>5</v>
          </cell>
          <cell r="R1133">
            <v>5</v>
          </cell>
          <cell r="S1133" t="str">
            <v/>
          </cell>
          <cell r="T1133" t="str">
            <v>ON HOLD</v>
          </cell>
          <cell r="U1133" t="str">
            <v/>
          </cell>
          <cell r="V1133">
            <v>26</v>
          </cell>
          <cell r="W1133">
            <v>150</v>
          </cell>
          <cell r="X1133">
            <v>24331.724999999999</v>
          </cell>
          <cell r="Y1133">
            <v>1</v>
          </cell>
          <cell r="Z1133">
            <v>0</v>
          </cell>
          <cell r="AA1133" t="str">
            <v/>
          </cell>
          <cell r="AB1133" t="str">
            <v/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0.21499999999999997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0.21499999999999997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</row>
        <row r="1134">
          <cell r="A1134" t="str">
            <v>LAS16.PPM21</v>
          </cell>
          <cell r="B1134" t="str">
            <v>PPM</v>
          </cell>
          <cell r="C1134" t="str">
            <v>21.3.1</v>
          </cell>
          <cell r="D1134" t="str">
            <v>Grounding</v>
          </cell>
          <cell r="E1134" t="str">
            <v>Point-to-Point</v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b">
            <v>0</v>
          </cell>
          <cell r="L1134" t="str">
            <v/>
          </cell>
          <cell r="M1134" t="str">
            <v/>
          </cell>
          <cell r="N1134">
            <v>0</v>
          </cell>
          <cell r="O1134" t="str">
            <v/>
          </cell>
          <cell r="P1134">
            <v>1.5</v>
          </cell>
          <cell r="Q1134">
            <v>1.5</v>
          </cell>
          <cell r="R1134">
            <v>1.5</v>
          </cell>
          <cell r="S1134" t="str">
            <v/>
          </cell>
          <cell r="T1134" t="str">
            <v/>
          </cell>
          <cell r="U1134" t="str">
            <v/>
          </cell>
          <cell r="V1134">
            <v>26</v>
          </cell>
          <cell r="W1134">
            <v>150</v>
          </cell>
          <cell r="X1134">
            <v>24331.724999999999</v>
          </cell>
          <cell r="Y1134">
            <v>1</v>
          </cell>
          <cell r="Z1134">
            <v>0</v>
          </cell>
          <cell r="AA1134" t="str">
            <v/>
          </cell>
          <cell r="AB1134" t="str">
            <v/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6.4500000000000002E-2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6.4500000000000002E-2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</row>
        <row r="1135">
          <cell r="A1135" t="str">
            <v>LAS16.PPM21</v>
          </cell>
          <cell r="B1135" t="str">
            <v>PPM</v>
          </cell>
          <cell r="C1135" t="str">
            <v>21.3.2</v>
          </cell>
          <cell r="D1135" t="str">
            <v>Grounding</v>
          </cell>
          <cell r="E1135" t="str">
            <v>Ground Resistance - Clamp</v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b">
            <v>0</v>
          </cell>
          <cell r="L1135" t="str">
            <v/>
          </cell>
          <cell r="M1135" t="str">
            <v/>
          </cell>
          <cell r="N1135">
            <v>0</v>
          </cell>
          <cell r="O1135" t="str">
            <v/>
          </cell>
          <cell r="P1135">
            <v>2</v>
          </cell>
          <cell r="Q1135">
            <v>2</v>
          </cell>
          <cell r="R1135">
            <v>2</v>
          </cell>
          <cell r="S1135" t="str">
            <v/>
          </cell>
          <cell r="T1135" t="str">
            <v/>
          </cell>
          <cell r="U1135" t="str">
            <v/>
          </cell>
          <cell r="V1135">
            <v>26</v>
          </cell>
          <cell r="W1135">
            <v>150</v>
          </cell>
          <cell r="X1135">
            <v>24331.724999999999</v>
          </cell>
          <cell r="Y1135">
            <v>1</v>
          </cell>
          <cell r="Z1135">
            <v>0</v>
          </cell>
          <cell r="AA1135" t="str">
            <v/>
          </cell>
          <cell r="AB1135" t="str">
            <v/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8.5999999999999993E-2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8.5999999999999993E-2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</row>
        <row r="1136">
          <cell r="A1136" t="str">
            <v>LAS16.PPM22</v>
          </cell>
          <cell r="B1136" t="str">
            <v>PPM</v>
          </cell>
          <cell r="C1136" t="str">
            <v>22.1.1</v>
          </cell>
          <cell r="D1136" t="str">
            <v>Main Switchgear</v>
          </cell>
          <cell r="E1136" t="str">
            <v>Switchboard</v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b">
            <v>0</v>
          </cell>
          <cell r="L1136" t="str">
            <v/>
          </cell>
          <cell r="M1136" t="str">
            <v/>
          </cell>
          <cell r="N1136">
            <v>0</v>
          </cell>
          <cell r="O1136" t="str">
            <v/>
          </cell>
          <cell r="P1136">
            <v>4</v>
          </cell>
          <cell r="Q1136">
            <v>4</v>
          </cell>
          <cell r="R1136">
            <v>4</v>
          </cell>
          <cell r="S1136" t="str">
            <v/>
          </cell>
          <cell r="T1136" t="str">
            <v>READY</v>
          </cell>
          <cell r="U1136" t="str">
            <v/>
          </cell>
          <cell r="V1136">
            <v>27</v>
          </cell>
          <cell r="W1136">
            <v>150</v>
          </cell>
          <cell r="X1136">
            <v>24331.724999999999</v>
          </cell>
          <cell r="Y1136">
            <v>1</v>
          </cell>
          <cell r="Z1136">
            <v>0</v>
          </cell>
          <cell r="AA1136" t="str">
            <v/>
          </cell>
          <cell r="AB1136" t="str">
            <v/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0.17199999999999999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0.17199999999999999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</row>
        <row r="1137">
          <cell r="A1137" t="str">
            <v>LAS16.PPM22</v>
          </cell>
          <cell r="B1137" t="str">
            <v>PPM</v>
          </cell>
          <cell r="C1137" t="str">
            <v>22.1.2</v>
          </cell>
          <cell r="D1137" t="str">
            <v>Main Switchgear</v>
          </cell>
          <cell r="E1137" t="str">
            <v>Circuit Breakers -Primary</v>
          </cell>
          <cell r="F1137" t="str">
            <v>5000AF / 4200AT</v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b">
            <v>0</v>
          </cell>
          <cell r="L1137" t="str">
            <v/>
          </cell>
          <cell r="M1137" t="str">
            <v/>
          </cell>
          <cell r="N1137">
            <v>0</v>
          </cell>
          <cell r="O1137" t="str">
            <v/>
          </cell>
          <cell r="P1137">
            <v>4</v>
          </cell>
          <cell r="Q1137">
            <v>4</v>
          </cell>
          <cell r="R1137">
            <v>4</v>
          </cell>
          <cell r="S1137" t="str">
            <v/>
          </cell>
          <cell r="T1137" t="str">
            <v>READY</v>
          </cell>
          <cell r="U1137" t="str">
            <v/>
          </cell>
          <cell r="V1137">
            <v>27</v>
          </cell>
          <cell r="W1137">
            <v>150</v>
          </cell>
          <cell r="X1137">
            <v>24331.724999999999</v>
          </cell>
          <cell r="Y1137">
            <v>1</v>
          </cell>
          <cell r="Z1137">
            <v>0</v>
          </cell>
          <cell r="AA1137" t="str">
            <v/>
          </cell>
          <cell r="AB1137" t="str">
            <v/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0.17199999999999999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0.17199999999999999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</row>
        <row r="1138">
          <cell r="A1138" t="str">
            <v>LAS16.PPM22</v>
          </cell>
          <cell r="B1138" t="str">
            <v>PPM</v>
          </cell>
          <cell r="C1138" t="str">
            <v>22.1.3</v>
          </cell>
          <cell r="D1138" t="str">
            <v>Main Switchgear</v>
          </cell>
          <cell r="E1138" t="str">
            <v>Circuit Breakers -Primary</v>
          </cell>
          <cell r="F1138" t="str">
            <v>5000AF / 4200AT</v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b">
            <v>0</v>
          </cell>
          <cell r="L1138" t="str">
            <v/>
          </cell>
          <cell r="M1138" t="str">
            <v/>
          </cell>
          <cell r="N1138">
            <v>0</v>
          </cell>
          <cell r="O1138" t="str">
            <v/>
          </cell>
          <cell r="P1138">
            <v>4</v>
          </cell>
          <cell r="Q1138">
            <v>4</v>
          </cell>
          <cell r="R1138">
            <v>4</v>
          </cell>
          <cell r="S1138" t="str">
            <v/>
          </cell>
          <cell r="T1138" t="str">
            <v>READY</v>
          </cell>
          <cell r="U1138" t="str">
            <v/>
          </cell>
          <cell r="V1138">
            <v>27</v>
          </cell>
          <cell r="W1138">
            <v>150</v>
          </cell>
          <cell r="X1138">
            <v>24331.724999999999</v>
          </cell>
          <cell r="Y1138">
            <v>1</v>
          </cell>
          <cell r="Z1138">
            <v>0</v>
          </cell>
          <cell r="AA1138" t="str">
            <v/>
          </cell>
          <cell r="AB1138" t="str">
            <v/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0.17199999999999999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0.17199999999999999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</row>
        <row r="1139">
          <cell r="A1139" t="str">
            <v>LAS16.PPM22</v>
          </cell>
          <cell r="B1139" t="str">
            <v>PPM</v>
          </cell>
          <cell r="C1139" t="str">
            <v>22.1.4</v>
          </cell>
          <cell r="D1139" t="str">
            <v>Main Switchgear</v>
          </cell>
          <cell r="E1139" t="str">
            <v>Circuit Breakers -Primary</v>
          </cell>
          <cell r="F1139" t="str">
            <v>400AF / 400AT</v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b">
            <v>0</v>
          </cell>
          <cell r="L1139" t="str">
            <v/>
          </cell>
          <cell r="M1139" t="str">
            <v/>
          </cell>
          <cell r="N1139">
            <v>0</v>
          </cell>
          <cell r="O1139" t="str">
            <v/>
          </cell>
          <cell r="P1139">
            <v>3</v>
          </cell>
          <cell r="Q1139">
            <v>3</v>
          </cell>
          <cell r="R1139">
            <v>3</v>
          </cell>
          <cell r="S1139" t="str">
            <v/>
          </cell>
          <cell r="T1139" t="str">
            <v>READY</v>
          </cell>
          <cell r="U1139" t="str">
            <v/>
          </cell>
          <cell r="V1139">
            <v>27</v>
          </cell>
          <cell r="W1139">
            <v>150</v>
          </cell>
          <cell r="X1139">
            <v>24331.724999999999</v>
          </cell>
          <cell r="Y1139">
            <v>1</v>
          </cell>
          <cell r="Z1139">
            <v>0</v>
          </cell>
          <cell r="AA1139" t="str">
            <v/>
          </cell>
          <cell r="AB1139" t="str">
            <v/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0.129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0.129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</row>
        <row r="1140">
          <cell r="A1140" t="str">
            <v>LAS16.PPM22</v>
          </cell>
          <cell r="B1140" t="str">
            <v>PPM</v>
          </cell>
          <cell r="C1140" t="str">
            <v>22.1.5</v>
          </cell>
          <cell r="D1140" t="str">
            <v>Main Switchgear</v>
          </cell>
          <cell r="E1140" t="str">
            <v>Circuit Breakers -Primary</v>
          </cell>
          <cell r="F1140" t="str">
            <v>400AF / 400AT</v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b">
            <v>0</v>
          </cell>
          <cell r="L1140" t="str">
            <v/>
          </cell>
          <cell r="M1140" t="str">
            <v/>
          </cell>
          <cell r="N1140">
            <v>0</v>
          </cell>
          <cell r="O1140" t="str">
            <v/>
          </cell>
          <cell r="P1140">
            <v>3</v>
          </cell>
          <cell r="Q1140">
            <v>3</v>
          </cell>
          <cell r="R1140">
            <v>3</v>
          </cell>
          <cell r="S1140" t="str">
            <v/>
          </cell>
          <cell r="T1140" t="str">
            <v>READY</v>
          </cell>
          <cell r="U1140" t="str">
            <v/>
          </cell>
          <cell r="V1140">
            <v>27</v>
          </cell>
          <cell r="W1140">
            <v>150</v>
          </cell>
          <cell r="X1140">
            <v>24331.724999999999</v>
          </cell>
          <cell r="Y1140">
            <v>1</v>
          </cell>
          <cell r="Z1140">
            <v>0</v>
          </cell>
          <cell r="AA1140" t="str">
            <v/>
          </cell>
          <cell r="AB1140" t="str">
            <v/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0.129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0.129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</row>
        <row r="1141">
          <cell r="A1141" t="str">
            <v>LAS16.PPM22</v>
          </cell>
          <cell r="B1141" t="str">
            <v>PPM</v>
          </cell>
          <cell r="C1141" t="str">
            <v>22.1.6</v>
          </cell>
          <cell r="D1141" t="str">
            <v>Main Switchgear</v>
          </cell>
          <cell r="E1141" t="str">
            <v>Circuit Breakers -Primary</v>
          </cell>
          <cell r="F1141" t="str">
            <v>600AF / 400 AT</v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b">
            <v>0</v>
          </cell>
          <cell r="L1141" t="str">
            <v/>
          </cell>
          <cell r="M1141" t="str">
            <v/>
          </cell>
          <cell r="N1141">
            <v>0</v>
          </cell>
          <cell r="O1141" t="str">
            <v/>
          </cell>
          <cell r="P1141">
            <v>3</v>
          </cell>
          <cell r="Q1141">
            <v>3</v>
          </cell>
          <cell r="R1141">
            <v>3</v>
          </cell>
          <cell r="S1141" t="str">
            <v/>
          </cell>
          <cell r="T1141" t="str">
            <v>READY</v>
          </cell>
          <cell r="U1141" t="str">
            <v/>
          </cell>
          <cell r="V1141">
            <v>27</v>
          </cell>
          <cell r="W1141">
            <v>150</v>
          </cell>
          <cell r="X1141">
            <v>24331.724999999999</v>
          </cell>
          <cell r="Y1141">
            <v>1</v>
          </cell>
          <cell r="Z1141">
            <v>0</v>
          </cell>
          <cell r="AA1141" t="str">
            <v/>
          </cell>
          <cell r="AB1141" t="str">
            <v/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0.129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0.129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</row>
        <row r="1142">
          <cell r="A1142" t="str">
            <v>LAS16.PPM22</v>
          </cell>
          <cell r="B1142" t="str">
            <v>PPM</v>
          </cell>
          <cell r="C1142" t="str">
            <v>22.1.7</v>
          </cell>
          <cell r="D1142" t="str">
            <v>Main Switchgear</v>
          </cell>
          <cell r="E1142" t="str">
            <v>Circuit Breakers -Primary</v>
          </cell>
          <cell r="F1142" t="str">
            <v>600AF / 400 AT</v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b">
            <v>0</v>
          </cell>
          <cell r="L1142" t="str">
            <v/>
          </cell>
          <cell r="M1142" t="str">
            <v/>
          </cell>
          <cell r="N1142">
            <v>0</v>
          </cell>
          <cell r="O1142" t="str">
            <v/>
          </cell>
          <cell r="P1142">
            <v>3</v>
          </cell>
          <cell r="Q1142">
            <v>3</v>
          </cell>
          <cell r="R1142">
            <v>3</v>
          </cell>
          <cell r="S1142" t="str">
            <v/>
          </cell>
          <cell r="T1142" t="str">
            <v>READY</v>
          </cell>
          <cell r="U1142" t="str">
            <v/>
          </cell>
          <cell r="V1142">
            <v>27</v>
          </cell>
          <cell r="W1142">
            <v>150</v>
          </cell>
          <cell r="X1142">
            <v>24331.724999999999</v>
          </cell>
          <cell r="Y1142">
            <v>1</v>
          </cell>
          <cell r="Z1142">
            <v>0</v>
          </cell>
          <cell r="AA1142" t="str">
            <v/>
          </cell>
          <cell r="AB1142" t="str">
            <v/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0.129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0.129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</row>
        <row r="1143">
          <cell r="A1143" t="str">
            <v>LAS16.PPM22</v>
          </cell>
          <cell r="B1143" t="str">
            <v>PPM</v>
          </cell>
          <cell r="C1143" t="str">
            <v>22.1.8</v>
          </cell>
          <cell r="D1143" t="str">
            <v>Main Switchgear</v>
          </cell>
          <cell r="E1143" t="str">
            <v>Circuit Breakers -Primary</v>
          </cell>
          <cell r="F1143" t="str">
            <v>600AF / 400 AT</v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b">
            <v>0</v>
          </cell>
          <cell r="L1143" t="str">
            <v/>
          </cell>
          <cell r="M1143" t="str">
            <v/>
          </cell>
          <cell r="N1143">
            <v>0</v>
          </cell>
          <cell r="O1143" t="str">
            <v/>
          </cell>
          <cell r="P1143">
            <v>3</v>
          </cell>
          <cell r="Q1143">
            <v>3</v>
          </cell>
          <cell r="R1143">
            <v>3</v>
          </cell>
          <cell r="S1143" t="str">
            <v/>
          </cell>
          <cell r="T1143" t="str">
            <v>READY</v>
          </cell>
          <cell r="U1143" t="str">
            <v/>
          </cell>
          <cell r="V1143">
            <v>27</v>
          </cell>
          <cell r="W1143">
            <v>150</v>
          </cell>
          <cell r="X1143">
            <v>24331.724999999999</v>
          </cell>
          <cell r="Y1143">
            <v>1</v>
          </cell>
          <cell r="Z1143">
            <v>0</v>
          </cell>
          <cell r="AA1143" t="str">
            <v/>
          </cell>
          <cell r="AB1143" t="str">
            <v/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0.129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0.129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</row>
        <row r="1144">
          <cell r="A1144" t="str">
            <v>LAS16.PPM22</v>
          </cell>
          <cell r="B1144" t="str">
            <v>PPM</v>
          </cell>
          <cell r="C1144" t="str">
            <v>22.1.9</v>
          </cell>
          <cell r="D1144" t="str">
            <v>Main Switchgear</v>
          </cell>
          <cell r="E1144" t="str">
            <v>Circuit Breakers -Primary</v>
          </cell>
          <cell r="F1144" t="str">
            <v>1200AF / 800AT</v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b">
            <v>0</v>
          </cell>
          <cell r="L1144" t="str">
            <v/>
          </cell>
          <cell r="M1144" t="str">
            <v/>
          </cell>
          <cell r="N1144">
            <v>0</v>
          </cell>
          <cell r="O1144" t="str">
            <v/>
          </cell>
          <cell r="P1144">
            <v>3</v>
          </cell>
          <cell r="Q1144">
            <v>3</v>
          </cell>
          <cell r="R1144">
            <v>3</v>
          </cell>
          <cell r="S1144" t="str">
            <v/>
          </cell>
          <cell r="T1144" t="str">
            <v>READY</v>
          </cell>
          <cell r="U1144" t="str">
            <v/>
          </cell>
          <cell r="V1144">
            <v>27</v>
          </cell>
          <cell r="W1144">
            <v>150</v>
          </cell>
          <cell r="X1144">
            <v>24331.724999999999</v>
          </cell>
          <cell r="Y1144">
            <v>1</v>
          </cell>
          <cell r="Z1144">
            <v>0</v>
          </cell>
          <cell r="AA1144" t="str">
            <v/>
          </cell>
          <cell r="AB1144" t="str">
            <v/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0.129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0.129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</row>
        <row r="1145">
          <cell r="A1145" t="str">
            <v>LAS16.PPM22</v>
          </cell>
          <cell r="B1145" t="str">
            <v>PPM</v>
          </cell>
          <cell r="C1145" t="str">
            <v>22.1.10</v>
          </cell>
          <cell r="D1145" t="str">
            <v>Main Switchgear</v>
          </cell>
          <cell r="E1145" t="str">
            <v>Circuit Breakers -Primary</v>
          </cell>
          <cell r="F1145" t="str">
            <v>1200AF / 800AT</v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b">
            <v>0</v>
          </cell>
          <cell r="L1145" t="str">
            <v/>
          </cell>
          <cell r="M1145" t="str">
            <v/>
          </cell>
          <cell r="N1145">
            <v>0</v>
          </cell>
          <cell r="O1145" t="str">
            <v/>
          </cell>
          <cell r="P1145">
            <v>3</v>
          </cell>
          <cell r="Q1145">
            <v>3</v>
          </cell>
          <cell r="R1145">
            <v>3</v>
          </cell>
          <cell r="S1145" t="str">
            <v/>
          </cell>
          <cell r="T1145" t="str">
            <v>READY</v>
          </cell>
          <cell r="U1145" t="str">
            <v/>
          </cell>
          <cell r="V1145">
            <v>27</v>
          </cell>
          <cell r="W1145">
            <v>150</v>
          </cell>
          <cell r="X1145">
            <v>24331.724999999999</v>
          </cell>
          <cell r="Y1145">
            <v>1</v>
          </cell>
          <cell r="Z1145">
            <v>0</v>
          </cell>
          <cell r="AA1145" t="str">
            <v/>
          </cell>
          <cell r="AB1145" t="str">
            <v/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0.129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0.129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</row>
        <row r="1146">
          <cell r="A1146" t="str">
            <v>LAS16.PPM22</v>
          </cell>
          <cell r="B1146" t="str">
            <v>PPM</v>
          </cell>
          <cell r="C1146" t="str">
            <v>22.1.11</v>
          </cell>
          <cell r="D1146" t="str">
            <v>Main Switchgear</v>
          </cell>
          <cell r="E1146" t="str">
            <v>Circuit Breakers -Primary</v>
          </cell>
          <cell r="F1146" t="str">
            <v>2000AF / 1600AT</v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b">
            <v>0</v>
          </cell>
          <cell r="L1146" t="str">
            <v/>
          </cell>
          <cell r="M1146" t="str">
            <v/>
          </cell>
          <cell r="N1146">
            <v>0</v>
          </cell>
          <cell r="O1146" t="str">
            <v/>
          </cell>
          <cell r="P1146">
            <v>3</v>
          </cell>
          <cell r="Q1146">
            <v>3</v>
          </cell>
          <cell r="R1146">
            <v>3</v>
          </cell>
          <cell r="S1146" t="str">
            <v/>
          </cell>
          <cell r="T1146" t="str">
            <v>READY</v>
          </cell>
          <cell r="U1146" t="str">
            <v/>
          </cell>
          <cell r="V1146">
            <v>27</v>
          </cell>
          <cell r="W1146">
            <v>150</v>
          </cell>
          <cell r="X1146">
            <v>24331.724999999999</v>
          </cell>
          <cell r="Y1146">
            <v>1</v>
          </cell>
          <cell r="Z1146">
            <v>0</v>
          </cell>
          <cell r="AA1146" t="str">
            <v/>
          </cell>
          <cell r="AB1146" t="str">
            <v/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0.129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0.129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</row>
        <row r="1147">
          <cell r="A1147" t="str">
            <v>LAS16.PPM22</v>
          </cell>
          <cell r="B1147" t="str">
            <v>PPM</v>
          </cell>
          <cell r="C1147" t="str">
            <v>22.1.12</v>
          </cell>
          <cell r="D1147" t="str">
            <v>Main Switchgear</v>
          </cell>
          <cell r="E1147" t="str">
            <v>Circuit Breakers -Primary</v>
          </cell>
          <cell r="F1147" t="str">
            <v>2000AF / 1600AT</v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b">
            <v>0</v>
          </cell>
          <cell r="L1147" t="str">
            <v/>
          </cell>
          <cell r="M1147" t="str">
            <v/>
          </cell>
          <cell r="N1147">
            <v>0</v>
          </cell>
          <cell r="O1147" t="str">
            <v/>
          </cell>
          <cell r="P1147">
            <v>3</v>
          </cell>
          <cell r="Q1147">
            <v>3</v>
          </cell>
          <cell r="R1147">
            <v>3</v>
          </cell>
          <cell r="S1147" t="str">
            <v/>
          </cell>
          <cell r="T1147" t="str">
            <v>READY</v>
          </cell>
          <cell r="U1147" t="str">
            <v/>
          </cell>
          <cell r="V1147">
            <v>27</v>
          </cell>
          <cell r="W1147">
            <v>150</v>
          </cell>
          <cell r="X1147">
            <v>24331.724999999999</v>
          </cell>
          <cell r="Y1147">
            <v>1</v>
          </cell>
          <cell r="Z1147">
            <v>0</v>
          </cell>
          <cell r="AA1147" t="str">
            <v/>
          </cell>
          <cell r="AB1147" t="str">
            <v/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0.129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0.129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</row>
        <row r="1148">
          <cell r="A1148" t="str">
            <v>LAS16.PPM22</v>
          </cell>
          <cell r="B1148" t="str">
            <v>PPM</v>
          </cell>
          <cell r="C1148" t="str">
            <v>22.1.13</v>
          </cell>
          <cell r="D1148" t="str">
            <v>Main Switchgear</v>
          </cell>
          <cell r="E1148" t="str">
            <v>Circuit Breakers -Primary</v>
          </cell>
          <cell r="F1148" t="str">
            <v>2000AF / 1600AT</v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b">
            <v>0</v>
          </cell>
          <cell r="L1148" t="str">
            <v/>
          </cell>
          <cell r="M1148" t="str">
            <v/>
          </cell>
          <cell r="N1148">
            <v>0</v>
          </cell>
          <cell r="O1148" t="str">
            <v/>
          </cell>
          <cell r="P1148">
            <v>3</v>
          </cell>
          <cell r="Q1148">
            <v>3</v>
          </cell>
          <cell r="R1148">
            <v>3</v>
          </cell>
          <cell r="S1148" t="str">
            <v/>
          </cell>
          <cell r="T1148" t="str">
            <v>READY</v>
          </cell>
          <cell r="U1148" t="str">
            <v/>
          </cell>
          <cell r="V1148">
            <v>27</v>
          </cell>
          <cell r="W1148">
            <v>150</v>
          </cell>
          <cell r="X1148">
            <v>24331.724999999999</v>
          </cell>
          <cell r="Y1148">
            <v>1</v>
          </cell>
          <cell r="Z1148">
            <v>0</v>
          </cell>
          <cell r="AA1148" t="str">
            <v/>
          </cell>
          <cell r="AB1148" t="str">
            <v/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0.129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0.129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</row>
        <row r="1149">
          <cell r="A1149" t="str">
            <v>LAS16.PPM22</v>
          </cell>
          <cell r="B1149" t="str">
            <v>PPM</v>
          </cell>
          <cell r="C1149" t="str">
            <v>22.1.14</v>
          </cell>
          <cell r="D1149" t="str">
            <v>Main Switchgear</v>
          </cell>
          <cell r="E1149" t="str">
            <v>Circuit Breakers -Primary</v>
          </cell>
          <cell r="F1149" t="str">
            <v>2000AF / 1600AT</v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b">
            <v>0</v>
          </cell>
          <cell r="L1149" t="str">
            <v/>
          </cell>
          <cell r="M1149" t="str">
            <v/>
          </cell>
          <cell r="N1149">
            <v>0</v>
          </cell>
          <cell r="O1149" t="str">
            <v/>
          </cell>
          <cell r="P1149">
            <v>3</v>
          </cell>
          <cell r="Q1149">
            <v>3</v>
          </cell>
          <cell r="R1149">
            <v>3</v>
          </cell>
          <cell r="S1149" t="str">
            <v/>
          </cell>
          <cell r="T1149" t="str">
            <v>READY</v>
          </cell>
          <cell r="U1149" t="str">
            <v/>
          </cell>
          <cell r="V1149">
            <v>27</v>
          </cell>
          <cell r="W1149">
            <v>150</v>
          </cell>
          <cell r="X1149">
            <v>24331.724999999999</v>
          </cell>
          <cell r="Y1149">
            <v>1</v>
          </cell>
          <cell r="Z1149">
            <v>0</v>
          </cell>
          <cell r="AA1149" t="str">
            <v/>
          </cell>
          <cell r="AB1149" t="str">
            <v/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0.129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0.129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</row>
        <row r="1150">
          <cell r="A1150" t="str">
            <v>LAS16.PPM22</v>
          </cell>
          <cell r="B1150" t="str">
            <v>PPM</v>
          </cell>
          <cell r="C1150" t="str">
            <v>22.1.15</v>
          </cell>
          <cell r="D1150" t="str">
            <v>Main Switchgear</v>
          </cell>
          <cell r="E1150" t="str">
            <v>Circuit Breakers -Primary</v>
          </cell>
          <cell r="F1150" t="str">
            <v>2000AF / 1600AT</v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b">
            <v>0</v>
          </cell>
          <cell r="L1150" t="str">
            <v/>
          </cell>
          <cell r="M1150" t="str">
            <v/>
          </cell>
          <cell r="N1150">
            <v>0</v>
          </cell>
          <cell r="O1150" t="str">
            <v/>
          </cell>
          <cell r="P1150">
            <v>3</v>
          </cell>
          <cell r="Q1150">
            <v>3</v>
          </cell>
          <cell r="R1150">
            <v>3</v>
          </cell>
          <cell r="S1150" t="str">
            <v/>
          </cell>
          <cell r="T1150" t="str">
            <v>READY</v>
          </cell>
          <cell r="U1150" t="str">
            <v/>
          </cell>
          <cell r="V1150">
            <v>27</v>
          </cell>
          <cell r="W1150">
            <v>150</v>
          </cell>
          <cell r="X1150">
            <v>24331.724999999999</v>
          </cell>
          <cell r="Y1150">
            <v>1</v>
          </cell>
          <cell r="Z1150">
            <v>0</v>
          </cell>
          <cell r="AA1150" t="str">
            <v/>
          </cell>
          <cell r="AB1150" t="str">
            <v/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0.129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0.129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</row>
        <row r="1151">
          <cell r="A1151" t="str">
            <v>LAS16.PPM22</v>
          </cell>
          <cell r="B1151" t="str">
            <v>PPM</v>
          </cell>
          <cell r="C1151" t="str">
            <v>22.1.16</v>
          </cell>
          <cell r="D1151" t="str">
            <v>Main Switchgear</v>
          </cell>
          <cell r="E1151" t="str">
            <v>Circuit Breakers -Primary</v>
          </cell>
          <cell r="F1151" t="str">
            <v>2000AF / 1600AT</v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b">
            <v>0</v>
          </cell>
          <cell r="L1151" t="str">
            <v/>
          </cell>
          <cell r="M1151" t="str">
            <v/>
          </cell>
          <cell r="N1151">
            <v>0</v>
          </cell>
          <cell r="O1151" t="str">
            <v/>
          </cell>
          <cell r="P1151">
            <v>3</v>
          </cell>
          <cell r="Q1151">
            <v>3</v>
          </cell>
          <cell r="R1151">
            <v>3</v>
          </cell>
          <cell r="S1151" t="str">
            <v/>
          </cell>
          <cell r="T1151" t="str">
            <v>READY</v>
          </cell>
          <cell r="U1151" t="str">
            <v/>
          </cell>
          <cell r="V1151">
            <v>27</v>
          </cell>
          <cell r="W1151">
            <v>150</v>
          </cell>
          <cell r="X1151">
            <v>24331.724999999999</v>
          </cell>
          <cell r="Y1151">
            <v>1</v>
          </cell>
          <cell r="Z1151">
            <v>0</v>
          </cell>
          <cell r="AA1151" t="str">
            <v/>
          </cell>
          <cell r="AB1151" t="str">
            <v/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0.129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0.129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</row>
        <row r="1152">
          <cell r="A1152" t="str">
            <v>LAS16.PPM22</v>
          </cell>
          <cell r="B1152" t="str">
            <v>PPM</v>
          </cell>
          <cell r="C1152" t="str">
            <v>22.1.17</v>
          </cell>
          <cell r="D1152" t="str">
            <v>Main Switchgear</v>
          </cell>
          <cell r="E1152" t="str">
            <v>Circuit Breakers -Primary</v>
          </cell>
          <cell r="F1152" t="str">
            <v>3000AT / 2500AT</v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b">
            <v>0</v>
          </cell>
          <cell r="L1152" t="str">
            <v/>
          </cell>
          <cell r="M1152" t="str">
            <v/>
          </cell>
          <cell r="N1152">
            <v>0</v>
          </cell>
          <cell r="O1152" t="str">
            <v/>
          </cell>
          <cell r="P1152">
            <v>3</v>
          </cell>
          <cell r="Q1152">
            <v>3</v>
          </cell>
          <cell r="R1152">
            <v>3</v>
          </cell>
          <cell r="S1152" t="str">
            <v/>
          </cell>
          <cell r="T1152" t="str">
            <v>READY</v>
          </cell>
          <cell r="U1152" t="str">
            <v/>
          </cell>
          <cell r="V1152">
            <v>27</v>
          </cell>
          <cell r="W1152">
            <v>150</v>
          </cell>
          <cell r="X1152">
            <v>24331.724999999999</v>
          </cell>
          <cell r="Y1152">
            <v>1</v>
          </cell>
          <cell r="Z1152">
            <v>0</v>
          </cell>
          <cell r="AA1152" t="str">
            <v/>
          </cell>
          <cell r="AB1152" t="str">
            <v/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0.129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0.129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</row>
        <row r="1153">
          <cell r="A1153" t="str">
            <v>LAS16.PPM22</v>
          </cell>
          <cell r="B1153" t="str">
            <v>PPM</v>
          </cell>
          <cell r="C1153" t="str">
            <v>22.1.18</v>
          </cell>
          <cell r="D1153" t="str">
            <v>Main Switchgear</v>
          </cell>
          <cell r="E1153" t="str">
            <v>Circuit Breakers -Primary</v>
          </cell>
          <cell r="F1153" t="str">
            <v>3000AT / 2500AT</v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b">
            <v>0</v>
          </cell>
          <cell r="L1153" t="str">
            <v/>
          </cell>
          <cell r="M1153" t="str">
            <v/>
          </cell>
          <cell r="N1153">
            <v>0</v>
          </cell>
          <cell r="O1153" t="str">
            <v/>
          </cell>
          <cell r="P1153">
            <v>3</v>
          </cell>
          <cell r="Q1153">
            <v>3</v>
          </cell>
          <cell r="R1153">
            <v>3</v>
          </cell>
          <cell r="S1153" t="str">
            <v/>
          </cell>
          <cell r="T1153" t="str">
            <v>READY</v>
          </cell>
          <cell r="U1153" t="str">
            <v/>
          </cell>
          <cell r="V1153">
            <v>27</v>
          </cell>
          <cell r="W1153">
            <v>150</v>
          </cell>
          <cell r="X1153">
            <v>24331.724999999999</v>
          </cell>
          <cell r="Y1153">
            <v>1</v>
          </cell>
          <cell r="Z1153">
            <v>0</v>
          </cell>
          <cell r="AA1153" t="str">
            <v/>
          </cell>
          <cell r="AB1153" t="str">
            <v/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0.129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0.129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</row>
        <row r="1154">
          <cell r="A1154" t="str">
            <v>LAS16.PPM22</v>
          </cell>
          <cell r="B1154" t="str">
            <v>PPM</v>
          </cell>
          <cell r="C1154" t="str">
            <v>22.1.19</v>
          </cell>
          <cell r="D1154" t="str">
            <v>Main Switchgear</v>
          </cell>
          <cell r="E1154" t="str">
            <v>Circuit Breakers -Primary</v>
          </cell>
          <cell r="F1154" t="str">
            <v>HLP02A MAIN</v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b">
            <v>0</v>
          </cell>
          <cell r="L1154" t="str">
            <v/>
          </cell>
          <cell r="M1154" t="str">
            <v/>
          </cell>
          <cell r="N1154">
            <v>0</v>
          </cell>
          <cell r="O1154" t="str">
            <v/>
          </cell>
          <cell r="P1154">
            <v>3</v>
          </cell>
          <cell r="Q1154">
            <v>3</v>
          </cell>
          <cell r="R1154">
            <v>3</v>
          </cell>
          <cell r="S1154" t="str">
            <v/>
          </cell>
          <cell r="T1154" t="str">
            <v>READY</v>
          </cell>
          <cell r="U1154" t="str">
            <v/>
          </cell>
          <cell r="V1154">
            <v>27</v>
          </cell>
          <cell r="W1154">
            <v>150</v>
          </cell>
          <cell r="X1154">
            <v>24331.724999999999</v>
          </cell>
          <cell r="Y1154">
            <v>1</v>
          </cell>
          <cell r="Z1154">
            <v>0</v>
          </cell>
          <cell r="AA1154" t="str">
            <v/>
          </cell>
          <cell r="AB1154" t="str">
            <v/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0.129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0.129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</row>
        <row r="1155">
          <cell r="A1155" t="str">
            <v>LAS16.PPM22</v>
          </cell>
          <cell r="B1155" t="str">
            <v>PPM</v>
          </cell>
          <cell r="C1155" t="str">
            <v>22.1.20</v>
          </cell>
          <cell r="D1155" t="str">
            <v>Main Switchgear</v>
          </cell>
          <cell r="E1155" t="str">
            <v>LV Cables</v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b">
            <v>0</v>
          </cell>
          <cell r="L1155" t="str">
            <v/>
          </cell>
          <cell r="M1155" t="str">
            <v/>
          </cell>
          <cell r="N1155">
            <v>0</v>
          </cell>
          <cell r="O1155" t="str">
            <v/>
          </cell>
          <cell r="P1155">
            <v>18.600000000000001</v>
          </cell>
          <cell r="Q1155">
            <v>18.600000000000001</v>
          </cell>
          <cell r="R1155">
            <v>18.600000000000001</v>
          </cell>
          <cell r="S1155" t="str">
            <v/>
          </cell>
          <cell r="T1155" t="str">
            <v>NOT AVAILABLE</v>
          </cell>
          <cell r="U1155" t="str">
            <v/>
          </cell>
          <cell r="V1155">
            <v>27</v>
          </cell>
          <cell r="W1155">
            <v>150</v>
          </cell>
          <cell r="X1155">
            <v>24331.724999999999</v>
          </cell>
          <cell r="Y1155">
            <v>1</v>
          </cell>
          <cell r="Z1155">
            <v>0</v>
          </cell>
          <cell r="AA1155" t="str">
            <v/>
          </cell>
          <cell r="AB1155" t="str">
            <v/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0.79979999999999996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0.79979999999999996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</row>
        <row r="1156">
          <cell r="A1156" t="str">
            <v>LAS16.PPM22</v>
          </cell>
          <cell r="B1156" t="str">
            <v>PPM</v>
          </cell>
          <cell r="C1156" t="str">
            <v>22.1.21</v>
          </cell>
          <cell r="D1156" t="str">
            <v>Main Switchgear</v>
          </cell>
          <cell r="E1156" t="str">
            <v>Panelboards</v>
          </cell>
          <cell r="F1156" t="str">
            <v>HLP01A</v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b">
            <v>1</v>
          </cell>
          <cell r="L1156">
            <v>45965</v>
          </cell>
          <cell r="M1156" t="str">
            <v/>
          </cell>
          <cell r="N1156">
            <v>1</v>
          </cell>
          <cell r="O1156" t="str">
            <v/>
          </cell>
          <cell r="P1156">
            <v>0.5</v>
          </cell>
          <cell r="Q1156">
            <v>0</v>
          </cell>
          <cell r="R1156">
            <v>0.5</v>
          </cell>
          <cell r="S1156" t="str">
            <v>COMPLETED</v>
          </cell>
          <cell r="T1156" t="str">
            <v>READY</v>
          </cell>
          <cell r="U1156" t="str">
            <v/>
          </cell>
          <cell r="V1156">
            <v>27</v>
          </cell>
          <cell r="W1156">
            <v>150</v>
          </cell>
          <cell r="X1156">
            <v>24331.724999999999</v>
          </cell>
          <cell r="Y1156">
            <v>1</v>
          </cell>
          <cell r="Z1156">
            <v>1</v>
          </cell>
          <cell r="AA1156">
            <v>45970</v>
          </cell>
          <cell r="AB1156" t="str">
            <v>Nov-2025</v>
          </cell>
          <cell r="AC1156">
            <v>75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2.1499999999999998E-2</v>
          </cell>
          <cell r="AI1156">
            <v>2.6875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2.1499999999999998E-2</v>
          </cell>
          <cell r="AQ1156">
            <v>2.6875</v>
          </cell>
          <cell r="AR1156">
            <v>0</v>
          </cell>
          <cell r="AS1156">
            <v>77.6875</v>
          </cell>
          <cell r="AT1156">
            <v>77.6875</v>
          </cell>
        </row>
        <row r="1157">
          <cell r="A1157" t="str">
            <v>LAS16.PPM22</v>
          </cell>
          <cell r="B1157" t="str">
            <v>PPM</v>
          </cell>
          <cell r="C1157" t="str">
            <v>22.1.22</v>
          </cell>
          <cell r="D1157" t="str">
            <v>Main Switchgear</v>
          </cell>
          <cell r="E1157" t="str">
            <v>Panelboards</v>
          </cell>
          <cell r="F1157" t="str">
            <v>HLP02A</v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b">
            <v>1</v>
          </cell>
          <cell r="L1157">
            <v>45965</v>
          </cell>
          <cell r="M1157" t="str">
            <v/>
          </cell>
          <cell r="N1157">
            <v>1</v>
          </cell>
          <cell r="O1157" t="str">
            <v/>
          </cell>
          <cell r="P1157">
            <v>0.5</v>
          </cell>
          <cell r="Q1157">
            <v>0</v>
          </cell>
          <cell r="R1157">
            <v>0.5</v>
          </cell>
          <cell r="S1157" t="str">
            <v>COMPLETED</v>
          </cell>
          <cell r="T1157" t="str">
            <v>READY</v>
          </cell>
          <cell r="U1157" t="str">
            <v/>
          </cell>
          <cell r="V1157">
            <v>27</v>
          </cell>
          <cell r="W1157">
            <v>150</v>
          </cell>
          <cell r="X1157">
            <v>24331.724999999999</v>
          </cell>
          <cell r="Y1157">
            <v>1</v>
          </cell>
          <cell r="Z1157">
            <v>1</v>
          </cell>
          <cell r="AA1157">
            <v>45970</v>
          </cell>
          <cell r="AB1157" t="str">
            <v>Nov-2025</v>
          </cell>
          <cell r="AC1157">
            <v>75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2.1499999999999998E-2</v>
          </cell>
          <cell r="AI1157">
            <v>2.6875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2.1499999999999998E-2</v>
          </cell>
          <cell r="AQ1157">
            <v>2.6875</v>
          </cell>
          <cell r="AR1157">
            <v>0</v>
          </cell>
          <cell r="AS1157">
            <v>77.6875</v>
          </cell>
          <cell r="AT1157">
            <v>77.6875</v>
          </cell>
        </row>
        <row r="1158">
          <cell r="A1158" t="str">
            <v>LAS16.PPM22</v>
          </cell>
          <cell r="B1158" t="str">
            <v>PPM</v>
          </cell>
          <cell r="C1158" t="str">
            <v>22.1.23</v>
          </cell>
          <cell r="D1158" t="str">
            <v>Main Switchgear</v>
          </cell>
          <cell r="E1158" t="str">
            <v>XFMR - Dry-Type, Small</v>
          </cell>
          <cell r="F1158" t="str">
            <v>TLVP</v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b">
            <v>1</v>
          </cell>
          <cell r="L1158">
            <v>45965</v>
          </cell>
          <cell r="M1158" t="str">
            <v/>
          </cell>
          <cell r="N1158">
            <v>1</v>
          </cell>
          <cell r="O1158" t="str">
            <v/>
          </cell>
          <cell r="P1158">
            <v>2</v>
          </cell>
          <cell r="Q1158">
            <v>0</v>
          </cell>
          <cell r="R1158">
            <v>2</v>
          </cell>
          <cell r="S1158" t="str">
            <v>COMPLETED</v>
          </cell>
          <cell r="T1158" t="str">
            <v>READY</v>
          </cell>
          <cell r="U1158" t="str">
            <v/>
          </cell>
          <cell r="V1158">
            <v>27</v>
          </cell>
          <cell r="W1158">
            <v>150</v>
          </cell>
          <cell r="X1158">
            <v>24331.724999999999</v>
          </cell>
          <cell r="Y1158">
            <v>1</v>
          </cell>
          <cell r="Z1158">
            <v>1</v>
          </cell>
          <cell r="AA1158">
            <v>45970</v>
          </cell>
          <cell r="AB1158" t="str">
            <v>Nov-2025</v>
          </cell>
          <cell r="AC1158">
            <v>300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8.5999999999999993E-2</v>
          </cell>
          <cell r="AI1158">
            <v>10.75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8.5999999999999993E-2</v>
          </cell>
          <cell r="AQ1158">
            <v>10.75</v>
          </cell>
          <cell r="AR1158">
            <v>0</v>
          </cell>
          <cell r="AS1158">
            <v>310.75</v>
          </cell>
          <cell r="AT1158">
            <v>310.75</v>
          </cell>
        </row>
        <row r="1159">
          <cell r="A1159" t="str">
            <v>LAS16.PPM22</v>
          </cell>
          <cell r="B1159" t="str">
            <v>PPM</v>
          </cell>
          <cell r="C1159" t="str">
            <v>22.1.24</v>
          </cell>
          <cell r="D1159" t="str">
            <v>Main Switchgear</v>
          </cell>
          <cell r="E1159" t="str">
            <v>LV Disconnect</v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b">
            <v>1</v>
          </cell>
          <cell r="L1159">
            <v>45965</v>
          </cell>
          <cell r="M1159" t="str">
            <v/>
          </cell>
          <cell r="N1159">
            <v>1</v>
          </cell>
          <cell r="O1159" t="str">
            <v/>
          </cell>
          <cell r="P1159">
            <v>1.5</v>
          </cell>
          <cell r="Q1159">
            <v>0</v>
          </cell>
          <cell r="R1159">
            <v>1.5</v>
          </cell>
          <cell r="S1159" t="str">
            <v>COMPLETED</v>
          </cell>
          <cell r="T1159" t="str">
            <v>READY</v>
          </cell>
          <cell r="U1159" t="str">
            <v/>
          </cell>
          <cell r="V1159">
            <v>27</v>
          </cell>
          <cell r="W1159">
            <v>150</v>
          </cell>
          <cell r="X1159">
            <v>24331.724999999999</v>
          </cell>
          <cell r="Y1159">
            <v>1</v>
          </cell>
          <cell r="Z1159">
            <v>1</v>
          </cell>
          <cell r="AA1159">
            <v>45970</v>
          </cell>
          <cell r="AB1159" t="str">
            <v>Nov-2025</v>
          </cell>
          <cell r="AC1159">
            <v>225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6.4500000000000002E-2</v>
          </cell>
          <cell r="AI1159">
            <v>8.0625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6.4500000000000002E-2</v>
          </cell>
          <cell r="AQ1159">
            <v>8.0625</v>
          </cell>
          <cell r="AR1159">
            <v>0</v>
          </cell>
          <cell r="AS1159">
            <v>233.0625</v>
          </cell>
          <cell r="AT1159">
            <v>233.0625</v>
          </cell>
        </row>
        <row r="1160">
          <cell r="A1160" t="str">
            <v>LAS16.PPM22</v>
          </cell>
          <cell r="B1160" t="str">
            <v>PPM</v>
          </cell>
          <cell r="C1160" t="str">
            <v>22.2.1</v>
          </cell>
          <cell r="D1160" t="str">
            <v>PDU</v>
          </cell>
          <cell r="E1160" t="str">
            <v>Circuit Breakers -Secondary</v>
          </cell>
          <cell r="F1160" t="str">
            <v>1600AF / 1600AT</v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b">
            <v>0</v>
          </cell>
          <cell r="L1160">
            <v>45965</v>
          </cell>
          <cell r="M1160" t="str">
            <v/>
          </cell>
          <cell r="N1160">
            <v>1</v>
          </cell>
          <cell r="O1160" t="str">
            <v/>
          </cell>
          <cell r="P1160">
            <v>2</v>
          </cell>
          <cell r="Q1160">
            <v>0</v>
          </cell>
          <cell r="R1160">
            <v>2</v>
          </cell>
          <cell r="S1160" t="str">
            <v>COMPLETED</v>
          </cell>
          <cell r="T1160" t="str">
            <v>READY</v>
          </cell>
          <cell r="U1160" t="str">
            <v/>
          </cell>
          <cell r="V1160">
            <v>27</v>
          </cell>
          <cell r="W1160">
            <v>150</v>
          </cell>
          <cell r="X1160">
            <v>24331.724999999999</v>
          </cell>
          <cell r="Y1160">
            <v>1</v>
          </cell>
          <cell r="Z1160">
            <v>1</v>
          </cell>
          <cell r="AA1160">
            <v>45970</v>
          </cell>
          <cell r="AB1160" t="str">
            <v>Nov-2025</v>
          </cell>
          <cell r="AC1160">
            <v>300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8.5999999999999993E-2</v>
          </cell>
          <cell r="AI1160">
            <v>10.75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8.5999999999999993E-2</v>
          </cell>
          <cell r="AQ1160">
            <v>10.75</v>
          </cell>
          <cell r="AR1160">
            <v>0</v>
          </cell>
          <cell r="AS1160">
            <v>310.75</v>
          </cell>
          <cell r="AT1160">
            <v>310.75</v>
          </cell>
        </row>
        <row r="1161">
          <cell r="A1161" t="str">
            <v>LAS16.PPM22</v>
          </cell>
          <cell r="B1161" t="str">
            <v>PPM</v>
          </cell>
          <cell r="C1161" t="str">
            <v>22.2.2</v>
          </cell>
          <cell r="D1161" t="str">
            <v>PDU</v>
          </cell>
          <cell r="E1161" t="str">
            <v>Circuit Breakers -Secondary</v>
          </cell>
          <cell r="F1161" t="str">
            <v>1600AF / 1600AT</v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b">
            <v>0</v>
          </cell>
          <cell r="L1161">
            <v>45965</v>
          </cell>
          <cell r="M1161" t="str">
            <v/>
          </cell>
          <cell r="N1161">
            <v>1</v>
          </cell>
          <cell r="O1161" t="str">
            <v/>
          </cell>
          <cell r="P1161">
            <v>2</v>
          </cell>
          <cell r="Q1161">
            <v>0</v>
          </cell>
          <cell r="R1161">
            <v>2</v>
          </cell>
          <cell r="S1161" t="str">
            <v>COMPLETED</v>
          </cell>
          <cell r="T1161" t="str">
            <v>READY</v>
          </cell>
          <cell r="U1161" t="str">
            <v/>
          </cell>
          <cell r="V1161">
            <v>27</v>
          </cell>
          <cell r="W1161">
            <v>150</v>
          </cell>
          <cell r="X1161">
            <v>24331.724999999999</v>
          </cell>
          <cell r="Y1161">
            <v>1</v>
          </cell>
          <cell r="Z1161">
            <v>1</v>
          </cell>
          <cell r="AA1161">
            <v>45970</v>
          </cell>
          <cell r="AB1161" t="str">
            <v>Nov-2025</v>
          </cell>
          <cell r="AC1161">
            <v>300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8.5999999999999993E-2</v>
          </cell>
          <cell r="AI1161">
            <v>10.75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8.5999999999999993E-2</v>
          </cell>
          <cell r="AQ1161">
            <v>10.75</v>
          </cell>
          <cell r="AR1161">
            <v>0</v>
          </cell>
          <cell r="AS1161">
            <v>310.75</v>
          </cell>
          <cell r="AT1161">
            <v>310.75</v>
          </cell>
        </row>
        <row r="1162">
          <cell r="A1162" t="str">
            <v>LAS16.PPM22</v>
          </cell>
          <cell r="B1162" t="str">
            <v>PPM</v>
          </cell>
          <cell r="C1162" t="str">
            <v>22.2.3</v>
          </cell>
          <cell r="D1162" t="str">
            <v>PDU</v>
          </cell>
          <cell r="E1162" t="str">
            <v>Circuit Breakers -Secondary</v>
          </cell>
          <cell r="F1162" t="str">
            <v>400AF / 400AT</v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b">
            <v>0</v>
          </cell>
          <cell r="L1162">
            <v>45965</v>
          </cell>
          <cell r="M1162" t="str">
            <v/>
          </cell>
          <cell r="N1162">
            <v>1</v>
          </cell>
          <cell r="O1162" t="str">
            <v/>
          </cell>
          <cell r="P1162">
            <v>2</v>
          </cell>
          <cell r="Q1162">
            <v>0</v>
          </cell>
          <cell r="R1162">
            <v>2</v>
          </cell>
          <cell r="S1162" t="str">
            <v>COMPLETED</v>
          </cell>
          <cell r="T1162" t="str">
            <v>READY</v>
          </cell>
          <cell r="U1162" t="str">
            <v/>
          </cell>
          <cell r="V1162">
            <v>27</v>
          </cell>
          <cell r="W1162">
            <v>150</v>
          </cell>
          <cell r="X1162">
            <v>24331.724999999999</v>
          </cell>
          <cell r="Y1162">
            <v>1</v>
          </cell>
          <cell r="Z1162">
            <v>1</v>
          </cell>
          <cell r="AA1162">
            <v>45970</v>
          </cell>
          <cell r="AB1162" t="str">
            <v>Nov-2025</v>
          </cell>
          <cell r="AC1162">
            <v>300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8.5999999999999993E-2</v>
          </cell>
          <cell r="AI1162">
            <v>10.75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8.5999999999999993E-2</v>
          </cell>
          <cell r="AQ1162">
            <v>10.75</v>
          </cell>
          <cell r="AR1162">
            <v>0</v>
          </cell>
          <cell r="AS1162">
            <v>310.75</v>
          </cell>
          <cell r="AT1162">
            <v>310.75</v>
          </cell>
        </row>
        <row r="1163">
          <cell r="A1163" t="str">
            <v>LAS16.PPM22</v>
          </cell>
          <cell r="B1163" t="str">
            <v>PPM</v>
          </cell>
          <cell r="C1163" t="str">
            <v>22.2.4</v>
          </cell>
          <cell r="D1163" t="str">
            <v>PDU</v>
          </cell>
          <cell r="E1163" t="str">
            <v>Circuit Breakers -Secondary</v>
          </cell>
          <cell r="F1163" t="str">
            <v>400AF / 400AT</v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b">
            <v>0</v>
          </cell>
          <cell r="L1163">
            <v>45965</v>
          </cell>
          <cell r="M1163" t="str">
            <v/>
          </cell>
          <cell r="N1163">
            <v>1</v>
          </cell>
          <cell r="O1163" t="str">
            <v/>
          </cell>
          <cell r="P1163">
            <v>2</v>
          </cell>
          <cell r="Q1163">
            <v>0</v>
          </cell>
          <cell r="R1163">
            <v>2</v>
          </cell>
          <cell r="S1163" t="str">
            <v>COMPLETED</v>
          </cell>
          <cell r="T1163" t="str">
            <v>READY</v>
          </cell>
          <cell r="U1163" t="str">
            <v/>
          </cell>
          <cell r="V1163">
            <v>27</v>
          </cell>
          <cell r="W1163">
            <v>150</v>
          </cell>
          <cell r="X1163">
            <v>24331.724999999999</v>
          </cell>
          <cell r="Y1163">
            <v>1</v>
          </cell>
          <cell r="Z1163">
            <v>1</v>
          </cell>
          <cell r="AA1163">
            <v>45970</v>
          </cell>
          <cell r="AB1163" t="str">
            <v>Nov-2025</v>
          </cell>
          <cell r="AC1163">
            <v>300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8.5999999999999993E-2</v>
          </cell>
          <cell r="AI1163">
            <v>10.75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8.5999999999999993E-2</v>
          </cell>
          <cell r="AQ1163">
            <v>10.75</v>
          </cell>
          <cell r="AR1163">
            <v>0</v>
          </cell>
          <cell r="AS1163">
            <v>310.75</v>
          </cell>
          <cell r="AT1163">
            <v>310.75</v>
          </cell>
        </row>
        <row r="1164">
          <cell r="A1164" t="str">
            <v>LAS16.PPM22</v>
          </cell>
          <cell r="B1164" t="str">
            <v>PPM</v>
          </cell>
          <cell r="C1164" t="str">
            <v>22.2.5</v>
          </cell>
          <cell r="D1164" t="str">
            <v>PDU</v>
          </cell>
          <cell r="E1164" t="str">
            <v>Circuit Breakers -Secondary</v>
          </cell>
          <cell r="F1164" t="str">
            <v>400AF / 400AT</v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b">
            <v>0</v>
          </cell>
          <cell r="L1164">
            <v>45965</v>
          </cell>
          <cell r="M1164" t="str">
            <v/>
          </cell>
          <cell r="N1164">
            <v>1</v>
          </cell>
          <cell r="O1164" t="str">
            <v/>
          </cell>
          <cell r="P1164">
            <v>2</v>
          </cell>
          <cell r="Q1164">
            <v>0</v>
          </cell>
          <cell r="R1164">
            <v>2</v>
          </cell>
          <cell r="S1164" t="str">
            <v>COMPLETED</v>
          </cell>
          <cell r="T1164" t="str">
            <v>READY</v>
          </cell>
          <cell r="U1164" t="str">
            <v/>
          </cell>
          <cell r="V1164">
            <v>27</v>
          </cell>
          <cell r="W1164">
            <v>150</v>
          </cell>
          <cell r="X1164">
            <v>24331.724999999999</v>
          </cell>
          <cell r="Y1164">
            <v>1</v>
          </cell>
          <cell r="Z1164">
            <v>1</v>
          </cell>
          <cell r="AA1164">
            <v>45970</v>
          </cell>
          <cell r="AB1164" t="str">
            <v>Nov-2025</v>
          </cell>
          <cell r="AC1164">
            <v>300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8.5999999999999993E-2</v>
          </cell>
          <cell r="AI1164">
            <v>10.75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8.5999999999999993E-2</v>
          </cell>
          <cell r="AQ1164">
            <v>10.75</v>
          </cell>
          <cell r="AR1164">
            <v>0</v>
          </cell>
          <cell r="AS1164">
            <v>310.75</v>
          </cell>
          <cell r="AT1164">
            <v>310.75</v>
          </cell>
        </row>
        <row r="1165">
          <cell r="A1165" t="str">
            <v>LAS16.PPM22</v>
          </cell>
          <cell r="B1165" t="str">
            <v>PPM</v>
          </cell>
          <cell r="C1165" t="str">
            <v>22.2.6</v>
          </cell>
          <cell r="D1165" t="str">
            <v>PDU</v>
          </cell>
          <cell r="E1165" t="str">
            <v>Circuit Breakers -Secondary</v>
          </cell>
          <cell r="F1165" t="str">
            <v>400AF / 400AT</v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b">
            <v>0</v>
          </cell>
          <cell r="L1165">
            <v>45965</v>
          </cell>
          <cell r="M1165" t="str">
            <v/>
          </cell>
          <cell r="N1165">
            <v>1</v>
          </cell>
          <cell r="O1165" t="str">
            <v/>
          </cell>
          <cell r="P1165">
            <v>2</v>
          </cell>
          <cell r="Q1165">
            <v>0</v>
          </cell>
          <cell r="R1165">
            <v>2</v>
          </cell>
          <cell r="S1165" t="str">
            <v>COMPLETED</v>
          </cell>
          <cell r="T1165" t="str">
            <v>READY</v>
          </cell>
          <cell r="U1165" t="str">
            <v/>
          </cell>
          <cell r="V1165">
            <v>27</v>
          </cell>
          <cell r="W1165">
            <v>150</v>
          </cell>
          <cell r="X1165">
            <v>24331.724999999999</v>
          </cell>
          <cell r="Y1165">
            <v>1</v>
          </cell>
          <cell r="Z1165">
            <v>1</v>
          </cell>
          <cell r="AA1165">
            <v>45970</v>
          </cell>
          <cell r="AB1165" t="str">
            <v>Nov-2025</v>
          </cell>
          <cell r="AC1165">
            <v>300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8.5999999999999993E-2</v>
          </cell>
          <cell r="AI1165">
            <v>10.75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8.5999999999999993E-2</v>
          </cell>
          <cell r="AQ1165">
            <v>10.75</v>
          </cell>
          <cell r="AR1165">
            <v>0</v>
          </cell>
          <cell r="AS1165">
            <v>310.75</v>
          </cell>
          <cell r="AT1165">
            <v>310.75</v>
          </cell>
        </row>
        <row r="1166">
          <cell r="A1166" t="str">
            <v>LAS16.PPM22</v>
          </cell>
          <cell r="B1166" t="str">
            <v>PPM</v>
          </cell>
          <cell r="C1166" t="str">
            <v>22.2.7</v>
          </cell>
          <cell r="D1166" t="str">
            <v>PDU</v>
          </cell>
          <cell r="E1166" t="str">
            <v>Circuit Breakers -Secondary</v>
          </cell>
          <cell r="F1166" t="str">
            <v>400AF / 400AT</v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b">
            <v>0</v>
          </cell>
          <cell r="L1166">
            <v>45965</v>
          </cell>
          <cell r="M1166" t="str">
            <v/>
          </cell>
          <cell r="N1166">
            <v>1</v>
          </cell>
          <cell r="O1166" t="str">
            <v/>
          </cell>
          <cell r="P1166">
            <v>2</v>
          </cell>
          <cell r="Q1166">
            <v>0</v>
          </cell>
          <cell r="R1166">
            <v>2</v>
          </cell>
          <cell r="S1166" t="str">
            <v>COMPLETED</v>
          </cell>
          <cell r="T1166" t="str">
            <v>READY</v>
          </cell>
          <cell r="U1166" t="str">
            <v/>
          </cell>
          <cell r="V1166">
            <v>27</v>
          </cell>
          <cell r="W1166">
            <v>150</v>
          </cell>
          <cell r="X1166">
            <v>24331.724999999999</v>
          </cell>
          <cell r="Y1166">
            <v>1</v>
          </cell>
          <cell r="Z1166">
            <v>1</v>
          </cell>
          <cell r="AA1166">
            <v>45970</v>
          </cell>
          <cell r="AB1166" t="str">
            <v>Nov-2025</v>
          </cell>
          <cell r="AC1166">
            <v>300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8.5999999999999993E-2</v>
          </cell>
          <cell r="AI1166">
            <v>10.75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8.5999999999999993E-2</v>
          </cell>
          <cell r="AQ1166">
            <v>10.75</v>
          </cell>
          <cell r="AR1166">
            <v>0</v>
          </cell>
          <cell r="AS1166">
            <v>310.75</v>
          </cell>
          <cell r="AT1166">
            <v>310.75</v>
          </cell>
        </row>
        <row r="1167">
          <cell r="A1167" t="str">
            <v>LAS16.PPM22</v>
          </cell>
          <cell r="B1167" t="str">
            <v>PPM</v>
          </cell>
          <cell r="C1167" t="str">
            <v>22.2.8</v>
          </cell>
          <cell r="D1167" t="str">
            <v>PDU</v>
          </cell>
          <cell r="E1167" t="str">
            <v>Circuit Breakers -Secondary</v>
          </cell>
          <cell r="F1167" t="str">
            <v>400AF / 400AT</v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b">
            <v>0</v>
          </cell>
          <cell r="L1167">
            <v>45965</v>
          </cell>
          <cell r="M1167" t="str">
            <v/>
          </cell>
          <cell r="N1167">
            <v>1</v>
          </cell>
          <cell r="O1167" t="str">
            <v/>
          </cell>
          <cell r="P1167">
            <v>2</v>
          </cell>
          <cell r="Q1167">
            <v>0</v>
          </cell>
          <cell r="R1167">
            <v>2</v>
          </cell>
          <cell r="S1167" t="str">
            <v>COMPLETED</v>
          </cell>
          <cell r="T1167" t="str">
            <v>READY</v>
          </cell>
          <cell r="U1167" t="str">
            <v/>
          </cell>
          <cell r="V1167">
            <v>27</v>
          </cell>
          <cell r="W1167">
            <v>150</v>
          </cell>
          <cell r="X1167">
            <v>24331.724999999999</v>
          </cell>
          <cell r="Y1167">
            <v>1</v>
          </cell>
          <cell r="Z1167">
            <v>1</v>
          </cell>
          <cell r="AA1167">
            <v>45970</v>
          </cell>
          <cell r="AB1167" t="str">
            <v>Nov-2025</v>
          </cell>
          <cell r="AC1167">
            <v>300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8.5999999999999993E-2</v>
          </cell>
          <cell r="AI1167">
            <v>10.75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8.5999999999999993E-2</v>
          </cell>
          <cell r="AQ1167">
            <v>10.75</v>
          </cell>
          <cell r="AR1167">
            <v>0</v>
          </cell>
          <cell r="AS1167">
            <v>310.75</v>
          </cell>
          <cell r="AT1167">
            <v>310.75</v>
          </cell>
        </row>
        <row r="1168">
          <cell r="A1168" t="str">
            <v>LAS16.PPM22</v>
          </cell>
          <cell r="B1168" t="str">
            <v>PPM</v>
          </cell>
          <cell r="C1168" t="str">
            <v>22.2.9</v>
          </cell>
          <cell r="D1168" t="str">
            <v>PDU</v>
          </cell>
          <cell r="E1168" t="str">
            <v>Circuit Breakers -Secondary</v>
          </cell>
          <cell r="F1168" t="str">
            <v>400AF / 400AT</v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b">
            <v>0</v>
          </cell>
          <cell r="L1168">
            <v>45965</v>
          </cell>
          <cell r="M1168" t="str">
            <v/>
          </cell>
          <cell r="N1168">
            <v>1</v>
          </cell>
          <cell r="O1168" t="str">
            <v/>
          </cell>
          <cell r="P1168">
            <v>2</v>
          </cell>
          <cell r="Q1168">
            <v>0</v>
          </cell>
          <cell r="R1168">
            <v>2</v>
          </cell>
          <cell r="S1168" t="str">
            <v>COMPLETED</v>
          </cell>
          <cell r="T1168" t="str">
            <v>READY</v>
          </cell>
          <cell r="U1168" t="str">
            <v/>
          </cell>
          <cell r="V1168">
            <v>27</v>
          </cell>
          <cell r="W1168">
            <v>150</v>
          </cell>
          <cell r="X1168">
            <v>24331.724999999999</v>
          </cell>
          <cell r="Y1168">
            <v>1</v>
          </cell>
          <cell r="Z1168">
            <v>1</v>
          </cell>
          <cell r="AA1168">
            <v>45970</v>
          </cell>
          <cell r="AB1168" t="str">
            <v>Nov-2025</v>
          </cell>
          <cell r="AC1168">
            <v>300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8.5999999999999993E-2</v>
          </cell>
          <cell r="AI1168">
            <v>10.75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8.5999999999999993E-2</v>
          </cell>
          <cell r="AQ1168">
            <v>10.75</v>
          </cell>
          <cell r="AR1168">
            <v>0</v>
          </cell>
          <cell r="AS1168">
            <v>310.75</v>
          </cell>
          <cell r="AT1168">
            <v>310.75</v>
          </cell>
        </row>
        <row r="1169">
          <cell r="A1169" t="str">
            <v>LAS16.PPM22</v>
          </cell>
          <cell r="B1169" t="str">
            <v>PPM</v>
          </cell>
          <cell r="C1169" t="str">
            <v>22.2.10</v>
          </cell>
          <cell r="D1169" t="str">
            <v>PDU</v>
          </cell>
          <cell r="E1169" t="str">
            <v>Circuit Breakers -Secondary</v>
          </cell>
          <cell r="F1169" t="str">
            <v>400AF / 400AT</v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b">
            <v>0</v>
          </cell>
          <cell r="L1169">
            <v>45965</v>
          </cell>
          <cell r="M1169" t="str">
            <v/>
          </cell>
          <cell r="N1169">
            <v>1</v>
          </cell>
          <cell r="O1169" t="str">
            <v/>
          </cell>
          <cell r="P1169">
            <v>2</v>
          </cell>
          <cell r="Q1169">
            <v>0</v>
          </cell>
          <cell r="R1169">
            <v>2</v>
          </cell>
          <cell r="S1169" t="str">
            <v>COMPLETED</v>
          </cell>
          <cell r="T1169" t="str">
            <v>READY</v>
          </cell>
          <cell r="U1169" t="str">
            <v/>
          </cell>
          <cell r="V1169">
            <v>27</v>
          </cell>
          <cell r="W1169">
            <v>150</v>
          </cell>
          <cell r="X1169">
            <v>24331.724999999999</v>
          </cell>
          <cell r="Y1169">
            <v>1</v>
          </cell>
          <cell r="Z1169">
            <v>1</v>
          </cell>
          <cell r="AA1169">
            <v>45970</v>
          </cell>
          <cell r="AB1169" t="str">
            <v>Nov-2025</v>
          </cell>
          <cell r="AC1169">
            <v>300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8.5999999999999993E-2</v>
          </cell>
          <cell r="AI1169">
            <v>10.75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8.5999999999999993E-2</v>
          </cell>
          <cell r="AQ1169">
            <v>10.75</v>
          </cell>
          <cell r="AR1169">
            <v>0</v>
          </cell>
          <cell r="AS1169">
            <v>310.75</v>
          </cell>
          <cell r="AT1169">
            <v>310.75</v>
          </cell>
        </row>
        <row r="1170">
          <cell r="A1170" t="str">
            <v>LAS16.PPM22</v>
          </cell>
          <cell r="B1170" t="str">
            <v>PPM</v>
          </cell>
          <cell r="C1170" t="str">
            <v>22.2.11</v>
          </cell>
          <cell r="D1170" t="str">
            <v>PDU</v>
          </cell>
          <cell r="E1170" t="str">
            <v>Circuit Breakers -Secondary</v>
          </cell>
          <cell r="F1170" t="str">
            <v>400AF / 400AT</v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b">
            <v>0</v>
          </cell>
          <cell r="L1170">
            <v>45965</v>
          </cell>
          <cell r="M1170" t="str">
            <v/>
          </cell>
          <cell r="N1170">
            <v>1</v>
          </cell>
          <cell r="O1170" t="str">
            <v/>
          </cell>
          <cell r="P1170">
            <v>2</v>
          </cell>
          <cell r="Q1170">
            <v>0</v>
          </cell>
          <cell r="R1170">
            <v>2</v>
          </cell>
          <cell r="S1170" t="str">
            <v>COMPLETED</v>
          </cell>
          <cell r="T1170" t="str">
            <v>READY</v>
          </cell>
          <cell r="U1170" t="str">
            <v/>
          </cell>
          <cell r="V1170">
            <v>27</v>
          </cell>
          <cell r="W1170">
            <v>150</v>
          </cell>
          <cell r="X1170">
            <v>24331.724999999999</v>
          </cell>
          <cell r="Y1170">
            <v>1</v>
          </cell>
          <cell r="Z1170">
            <v>1</v>
          </cell>
          <cell r="AA1170">
            <v>45970</v>
          </cell>
          <cell r="AB1170" t="str">
            <v>Nov-2025</v>
          </cell>
          <cell r="AC1170">
            <v>300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8.5999999999999993E-2</v>
          </cell>
          <cell r="AI1170">
            <v>10.75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8.5999999999999993E-2</v>
          </cell>
          <cell r="AQ1170">
            <v>10.75</v>
          </cell>
          <cell r="AR1170">
            <v>0</v>
          </cell>
          <cell r="AS1170">
            <v>310.75</v>
          </cell>
          <cell r="AT1170">
            <v>310.75</v>
          </cell>
        </row>
        <row r="1171">
          <cell r="A1171" t="str">
            <v>LAS16.PPM22</v>
          </cell>
          <cell r="B1171" t="str">
            <v>PPM</v>
          </cell>
          <cell r="C1171" t="str">
            <v>22.2.12</v>
          </cell>
          <cell r="D1171" t="str">
            <v>PDU</v>
          </cell>
          <cell r="E1171" t="str">
            <v>Circuit Breakers -Secondary</v>
          </cell>
          <cell r="F1171" t="str">
            <v>400AF / 400AT</v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b">
            <v>0</v>
          </cell>
          <cell r="L1171">
            <v>45965</v>
          </cell>
          <cell r="M1171" t="str">
            <v/>
          </cell>
          <cell r="N1171">
            <v>1</v>
          </cell>
          <cell r="O1171" t="str">
            <v/>
          </cell>
          <cell r="P1171">
            <v>2</v>
          </cell>
          <cell r="Q1171">
            <v>0</v>
          </cell>
          <cell r="R1171">
            <v>2</v>
          </cell>
          <cell r="S1171" t="str">
            <v>COMPLETED</v>
          </cell>
          <cell r="T1171" t="str">
            <v>READY</v>
          </cell>
          <cell r="U1171" t="str">
            <v/>
          </cell>
          <cell r="V1171">
            <v>27</v>
          </cell>
          <cell r="W1171">
            <v>150</v>
          </cell>
          <cell r="X1171">
            <v>24331.724999999999</v>
          </cell>
          <cell r="Y1171">
            <v>1</v>
          </cell>
          <cell r="Z1171">
            <v>1</v>
          </cell>
          <cell r="AA1171">
            <v>45970</v>
          </cell>
          <cell r="AB1171" t="str">
            <v>Nov-2025</v>
          </cell>
          <cell r="AC1171">
            <v>300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8.5999999999999993E-2</v>
          </cell>
          <cell r="AI1171">
            <v>10.75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8.5999999999999993E-2</v>
          </cell>
          <cell r="AQ1171">
            <v>10.75</v>
          </cell>
          <cell r="AR1171">
            <v>0</v>
          </cell>
          <cell r="AS1171">
            <v>310.75</v>
          </cell>
          <cell r="AT1171">
            <v>310.75</v>
          </cell>
        </row>
        <row r="1172">
          <cell r="A1172" t="str">
            <v>LAS16.PPM22</v>
          </cell>
          <cell r="B1172" t="str">
            <v>PPM</v>
          </cell>
          <cell r="C1172" t="str">
            <v>22.2.13</v>
          </cell>
          <cell r="D1172" t="str">
            <v>PDU</v>
          </cell>
          <cell r="E1172" t="str">
            <v>Circuit Breakers -Secondary</v>
          </cell>
          <cell r="F1172" t="str">
            <v>400AF / 400AT</v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b">
            <v>0</v>
          </cell>
          <cell r="L1172">
            <v>45965</v>
          </cell>
          <cell r="M1172" t="str">
            <v/>
          </cell>
          <cell r="N1172">
            <v>1</v>
          </cell>
          <cell r="O1172" t="str">
            <v/>
          </cell>
          <cell r="P1172">
            <v>2</v>
          </cell>
          <cell r="Q1172">
            <v>0</v>
          </cell>
          <cell r="R1172">
            <v>2</v>
          </cell>
          <cell r="S1172" t="str">
            <v>COMPLETED</v>
          </cell>
          <cell r="T1172" t="str">
            <v>READY</v>
          </cell>
          <cell r="U1172" t="str">
            <v/>
          </cell>
          <cell r="V1172">
            <v>27</v>
          </cell>
          <cell r="W1172">
            <v>150</v>
          </cell>
          <cell r="X1172">
            <v>24331.724999999999</v>
          </cell>
          <cell r="Y1172">
            <v>1</v>
          </cell>
          <cell r="Z1172">
            <v>1</v>
          </cell>
          <cell r="AA1172">
            <v>45970</v>
          </cell>
          <cell r="AB1172" t="str">
            <v>Nov-2025</v>
          </cell>
          <cell r="AC1172">
            <v>300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8.5999999999999993E-2</v>
          </cell>
          <cell r="AI1172">
            <v>10.75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8.5999999999999993E-2</v>
          </cell>
          <cell r="AQ1172">
            <v>10.75</v>
          </cell>
          <cell r="AR1172">
            <v>0</v>
          </cell>
          <cell r="AS1172">
            <v>310.75</v>
          </cell>
          <cell r="AT1172">
            <v>310.75</v>
          </cell>
        </row>
        <row r="1173">
          <cell r="A1173" t="str">
            <v>LAS16.PPM22</v>
          </cell>
          <cell r="B1173" t="str">
            <v>PPM</v>
          </cell>
          <cell r="C1173" t="str">
            <v>22.2.14</v>
          </cell>
          <cell r="D1173" t="str">
            <v>PDU</v>
          </cell>
          <cell r="E1173" t="str">
            <v>Circuit Breakers -Secondary</v>
          </cell>
          <cell r="F1173" t="str">
            <v>400AF / 400AT</v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b">
            <v>0</v>
          </cell>
          <cell r="L1173">
            <v>45965</v>
          </cell>
          <cell r="M1173" t="str">
            <v/>
          </cell>
          <cell r="N1173">
            <v>1</v>
          </cell>
          <cell r="O1173" t="str">
            <v/>
          </cell>
          <cell r="P1173">
            <v>2</v>
          </cell>
          <cell r="Q1173">
            <v>0</v>
          </cell>
          <cell r="R1173">
            <v>2</v>
          </cell>
          <cell r="S1173" t="str">
            <v>COMPLETED</v>
          </cell>
          <cell r="T1173" t="str">
            <v>READY</v>
          </cell>
          <cell r="U1173" t="str">
            <v/>
          </cell>
          <cell r="V1173">
            <v>27</v>
          </cell>
          <cell r="W1173">
            <v>150</v>
          </cell>
          <cell r="X1173">
            <v>24331.724999999999</v>
          </cell>
          <cell r="Y1173">
            <v>1</v>
          </cell>
          <cell r="Z1173">
            <v>1</v>
          </cell>
          <cell r="AA1173">
            <v>45970</v>
          </cell>
          <cell r="AB1173" t="str">
            <v>Nov-2025</v>
          </cell>
          <cell r="AC1173">
            <v>300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8.5999999999999993E-2</v>
          </cell>
          <cell r="AI1173">
            <v>10.75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8.5999999999999993E-2</v>
          </cell>
          <cell r="AQ1173">
            <v>10.75</v>
          </cell>
          <cell r="AR1173">
            <v>0</v>
          </cell>
          <cell r="AS1173">
            <v>310.75</v>
          </cell>
          <cell r="AT1173">
            <v>310.75</v>
          </cell>
        </row>
        <row r="1174">
          <cell r="A1174" t="str">
            <v>LAS16.PPM22</v>
          </cell>
          <cell r="B1174" t="str">
            <v>PPM</v>
          </cell>
          <cell r="C1174" t="str">
            <v>22.2.15</v>
          </cell>
          <cell r="D1174" t="str">
            <v>PDU</v>
          </cell>
          <cell r="E1174" t="str">
            <v>Circuit Breakers -Secondary</v>
          </cell>
          <cell r="F1174" t="str">
            <v>400AF / 400AT</v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b">
            <v>0</v>
          </cell>
          <cell r="L1174">
            <v>45965</v>
          </cell>
          <cell r="M1174" t="str">
            <v/>
          </cell>
          <cell r="N1174">
            <v>1</v>
          </cell>
          <cell r="O1174" t="str">
            <v/>
          </cell>
          <cell r="P1174">
            <v>2</v>
          </cell>
          <cell r="Q1174">
            <v>0</v>
          </cell>
          <cell r="R1174">
            <v>2</v>
          </cell>
          <cell r="S1174" t="str">
            <v>COMPLETED</v>
          </cell>
          <cell r="T1174" t="str">
            <v>READY</v>
          </cell>
          <cell r="U1174" t="str">
            <v/>
          </cell>
          <cell r="V1174">
            <v>27</v>
          </cell>
          <cell r="W1174">
            <v>150</v>
          </cell>
          <cell r="X1174">
            <v>24331.724999999999</v>
          </cell>
          <cell r="Y1174">
            <v>1</v>
          </cell>
          <cell r="Z1174">
            <v>1</v>
          </cell>
          <cell r="AA1174">
            <v>45970</v>
          </cell>
          <cell r="AB1174" t="str">
            <v>Nov-2025</v>
          </cell>
          <cell r="AC1174">
            <v>300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8.5999999999999993E-2</v>
          </cell>
          <cell r="AI1174">
            <v>10.75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8.5999999999999993E-2</v>
          </cell>
          <cell r="AQ1174">
            <v>10.75</v>
          </cell>
          <cell r="AR1174">
            <v>0</v>
          </cell>
          <cell r="AS1174">
            <v>310.75</v>
          </cell>
          <cell r="AT1174">
            <v>310.75</v>
          </cell>
        </row>
        <row r="1175">
          <cell r="A1175" t="str">
            <v>LAS16.PPM22</v>
          </cell>
          <cell r="B1175" t="str">
            <v>PPM</v>
          </cell>
          <cell r="C1175" t="str">
            <v>22.2.16</v>
          </cell>
          <cell r="D1175" t="str">
            <v>PDU</v>
          </cell>
          <cell r="E1175" t="str">
            <v>Circuit Breakers -Secondary</v>
          </cell>
          <cell r="F1175" t="str">
            <v>400AF / 400AT</v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b">
            <v>0</v>
          </cell>
          <cell r="L1175">
            <v>45965</v>
          </cell>
          <cell r="M1175" t="str">
            <v/>
          </cell>
          <cell r="N1175">
            <v>1</v>
          </cell>
          <cell r="O1175" t="str">
            <v/>
          </cell>
          <cell r="P1175">
            <v>2</v>
          </cell>
          <cell r="Q1175">
            <v>0</v>
          </cell>
          <cell r="R1175">
            <v>2</v>
          </cell>
          <cell r="S1175" t="str">
            <v>COMPLETED</v>
          </cell>
          <cell r="T1175" t="str">
            <v>READY</v>
          </cell>
          <cell r="U1175" t="str">
            <v/>
          </cell>
          <cell r="V1175">
            <v>27</v>
          </cell>
          <cell r="W1175">
            <v>150</v>
          </cell>
          <cell r="X1175">
            <v>24331.724999999999</v>
          </cell>
          <cell r="Y1175">
            <v>1</v>
          </cell>
          <cell r="Z1175">
            <v>1</v>
          </cell>
          <cell r="AA1175">
            <v>45970</v>
          </cell>
          <cell r="AB1175" t="str">
            <v>Nov-2025</v>
          </cell>
          <cell r="AC1175">
            <v>300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8.5999999999999993E-2</v>
          </cell>
          <cell r="AI1175">
            <v>10.75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8.5999999999999993E-2</v>
          </cell>
          <cell r="AQ1175">
            <v>10.75</v>
          </cell>
          <cell r="AR1175">
            <v>0</v>
          </cell>
          <cell r="AS1175">
            <v>310.75</v>
          </cell>
          <cell r="AT1175">
            <v>310.75</v>
          </cell>
        </row>
        <row r="1176">
          <cell r="A1176" t="str">
            <v>LAS16.PPM22</v>
          </cell>
          <cell r="B1176" t="str">
            <v>PPM</v>
          </cell>
          <cell r="C1176" t="str">
            <v>22.2.17</v>
          </cell>
          <cell r="D1176" t="str">
            <v>PDU</v>
          </cell>
          <cell r="E1176" t="str">
            <v>Circuit Breakers -Secondary</v>
          </cell>
          <cell r="F1176" t="str">
            <v>400AF / 400AT</v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b">
            <v>0</v>
          </cell>
          <cell r="L1176">
            <v>45965</v>
          </cell>
          <cell r="M1176" t="str">
            <v/>
          </cell>
          <cell r="N1176">
            <v>1</v>
          </cell>
          <cell r="O1176" t="str">
            <v/>
          </cell>
          <cell r="P1176">
            <v>2</v>
          </cell>
          <cell r="Q1176">
            <v>0</v>
          </cell>
          <cell r="R1176">
            <v>2</v>
          </cell>
          <cell r="S1176" t="str">
            <v>COMPLETED</v>
          </cell>
          <cell r="T1176" t="str">
            <v>READY</v>
          </cell>
          <cell r="U1176" t="str">
            <v/>
          </cell>
          <cell r="V1176">
            <v>27</v>
          </cell>
          <cell r="W1176">
            <v>150</v>
          </cell>
          <cell r="X1176">
            <v>24331.724999999999</v>
          </cell>
          <cell r="Y1176">
            <v>1</v>
          </cell>
          <cell r="Z1176">
            <v>1</v>
          </cell>
          <cell r="AA1176">
            <v>45970</v>
          </cell>
          <cell r="AB1176" t="str">
            <v>Nov-2025</v>
          </cell>
          <cell r="AC1176">
            <v>300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8.5999999999999993E-2</v>
          </cell>
          <cell r="AI1176">
            <v>10.75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8.5999999999999993E-2</v>
          </cell>
          <cell r="AQ1176">
            <v>10.75</v>
          </cell>
          <cell r="AR1176">
            <v>0</v>
          </cell>
          <cell r="AS1176">
            <v>310.75</v>
          </cell>
          <cell r="AT1176">
            <v>310.75</v>
          </cell>
        </row>
        <row r="1177">
          <cell r="A1177" t="str">
            <v>LAS16.PPM22</v>
          </cell>
          <cell r="B1177" t="str">
            <v>PPM</v>
          </cell>
          <cell r="C1177" t="str">
            <v>22.2.18</v>
          </cell>
          <cell r="D1177" t="str">
            <v>PDU</v>
          </cell>
          <cell r="E1177" t="str">
            <v>Circuit Breakers -Secondary</v>
          </cell>
          <cell r="F1177" t="str">
            <v>400AF / 400AT</v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b">
            <v>0</v>
          </cell>
          <cell r="L1177">
            <v>45965</v>
          </cell>
          <cell r="M1177" t="str">
            <v/>
          </cell>
          <cell r="N1177">
            <v>1</v>
          </cell>
          <cell r="O1177" t="str">
            <v/>
          </cell>
          <cell r="P1177">
            <v>2</v>
          </cell>
          <cell r="Q1177">
            <v>0</v>
          </cell>
          <cell r="R1177">
            <v>2</v>
          </cell>
          <cell r="S1177" t="str">
            <v>COMPLETED</v>
          </cell>
          <cell r="T1177" t="str">
            <v>READY</v>
          </cell>
          <cell r="U1177" t="str">
            <v/>
          </cell>
          <cell r="V1177">
            <v>27</v>
          </cell>
          <cell r="W1177">
            <v>150</v>
          </cell>
          <cell r="X1177">
            <v>24331.724999999999</v>
          </cell>
          <cell r="Y1177">
            <v>1</v>
          </cell>
          <cell r="Z1177">
            <v>1</v>
          </cell>
          <cell r="AA1177">
            <v>45970</v>
          </cell>
          <cell r="AB1177" t="str">
            <v>Nov-2025</v>
          </cell>
          <cell r="AC1177">
            <v>300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8.5999999999999993E-2</v>
          </cell>
          <cell r="AI1177">
            <v>10.75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8.5999999999999993E-2</v>
          </cell>
          <cell r="AQ1177">
            <v>10.75</v>
          </cell>
          <cell r="AR1177">
            <v>0</v>
          </cell>
          <cell r="AS1177">
            <v>310.75</v>
          </cell>
          <cell r="AT1177">
            <v>310.75</v>
          </cell>
        </row>
        <row r="1178">
          <cell r="A1178" t="str">
            <v>LAS16.PPM22</v>
          </cell>
          <cell r="B1178" t="str">
            <v>PPM</v>
          </cell>
          <cell r="C1178" t="str">
            <v>22.2.19</v>
          </cell>
          <cell r="D1178" t="str">
            <v>PDU</v>
          </cell>
          <cell r="E1178" t="str">
            <v>Circuit Breakers -Secondary</v>
          </cell>
          <cell r="F1178" t="str">
            <v>400AF / 400AT</v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b">
            <v>0</v>
          </cell>
          <cell r="L1178">
            <v>45965</v>
          </cell>
          <cell r="M1178" t="str">
            <v/>
          </cell>
          <cell r="N1178">
            <v>1</v>
          </cell>
          <cell r="O1178" t="str">
            <v/>
          </cell>
          <cell r="P1178">
            <v>2</v>
          </cell>
          <cell r="Q1178">
            <v>0</v>
          </cell>
          <cell r="R1178">
            <v>2</v>
          </cell>
          <cell r="S1178" t="str">
            <v>COMPLETED</v>
          </cell>
          <cell r="T1178" t="str">
            <v>READY</v>
          </cell>
          <cell r="U1178" t="str">
            <v/>
          </cell>
          <cell r="V1178">
            <v>27</v>
          </cell>
          <cell r="W1178">
            <v>150</v>
          </cell>
          <cell r="X1178">
            <v>24331.724999999999</v>
          </cell>
          <cell r="Y1178">
            <v>1</v>
          </cell>
          <cell r="Z1178">
            <v>1</v>
          </cell>
          <cell r="AA1178">
            <v>45970</v>
          </cell>
          <cell r="AB1178" t="str">
            <v>Nov-2025</v>
          </cell>
          <cell r="AC1178">
            <v>300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8.5999999999999993E-2</v>
          </cell>
          <cell r="AI1178">
            <v>10.75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8.5999999999999993E-2</v>
          </cell>
          <cell r="AQ1178">
            <v>10.75</v>
          </cell>
          <cell r="AR1178">
            <v>0</v>
          </cell>
          <cell r="AS1178">
            <v>310.75</v>
          </cell>
          <cell r="AT1178">
            <v>310.75</v>
          </cell>
        </row>
        <row r="1179">
          <cell r="A1179" t="str">
            <v>LAS16.PPM22</v>
          </cell>
          <cell r="B1179" t="str">
            <v>PPM</v>
          </cell>
          <cell r="C1179" t="str">
            <v>22.2.20</v>
          </cell>
          <cell r="D1179" t="str">
            <v>PDU</v>
          </cell>
          <cell r="E1179" t="str">
            <v>Circuit Breakers -Secondary</v>
          </cell>
          <cell r="F1179" t="str">
            <v>400AF / 400AT</v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b">
            <v>0</v>
          </cell>
          <cell r="L1179">
            <v>45965</v>
          </cell>
          <cell r="M1179" t="str">
            <v/>
          </cell>
          <cell r="N1179">
            <v>1</v>
          </cell>
          <cell r="O1179" t="str">
            <v/>
          </cell>
          <cell r="P1179">
            <v>2</v>
          </cell>
          <cell r="Q1179">
            <v>0</v>
          </cell>
          <cell r="R1179">
            <v>2</v>
          </cell>
          <cell r="S1179" t="str">
            <v>COMPLETED</v>
          </cell>
          <cell r="T1179" t="str">
            <v>READY</v>
          </cell>
          <cell r="U1179" t="str">
            <v/>
          </cell>
          <cell r="V1179">
            <v>27</v>
          </cell>
          <cell r="W1179">
            <v>150</v>
          </cell>
          <cell r="X1179">
            <v>24331.724999999999</v>
          </cell>
          <cell r="Y1179">
            <v>1</v>
          </cell>
          <cell r="Z1179">
            <v>1</v>
          </cell>
          <cell r="AA1179">
            <v>45970</v>
          </cell>
          <cell r="AB1179" t="str">
            <v>Nov-2025</v>
          </cell>
          <cell r="AC1179">
            <v>300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8.5999999999999993E-2</v>
          </cell>
          <cell r="AI1179">
            <v>10.75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8.5999999999999993E-2</v>
          </cell>
          <cell r="AQ1179">
            <v>10.75</v>
          </cell>
          <cell r="AR1179">
            <v>0</v>
          </cell>
          <cell r="AS1179">
            <v>310.75</v>
          </cell>
          <cell r="AT1179">
            <v>310.75</v>
          </cell>
        </row>
        <row r="1180">
          <cell r="A1180" t="str">
            <v>LAS16.PPM22</v>
          </cell>
          <cell r="B1180" t="str">
            <v>PPM</v>
          </cell>
          <cell r="C1180" t="str">
            <v>22.2.21</v>
          </cell>
          <cell r="D1180" t="str">
            <v>PDU</v>
          </cell>
          <cell r="E1180" t="str">
            <v>Circuit Breakers -Secondary</v>
          </cell>
          <cell r="F1180" t="str">
            <v>400AF / 400AT</v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b">
            <v>0</v>
          </cell>
          <cell r="L1180">
            <v>45965</v>
          </cell>
          <cell r="M1180" t="str">
            <v/>
          </cell>
          <cell r="N1180">
            <v>1</v>
          </cell>
          <cell r="O1180" t="str">
            <v/>
          </cell>
          <cell r="P1180">
            <v>2</v>
          </cell>
          <cell r="Q1180">
            <v>0</v>
          </cell>
          <cell r="R1180">
            <v>2</v>
          </cell>
          <cell r="S1180" t="str">
            <v>COMPLETED</v>
          </cell>
          <cell r="T1180" t="str">
            <v>READY</v>
          </cell>
          <cell r="U1180" t="str">
            <v/>
          </cell>
          <cell r="V1180">
            <v>27</v>
          </cell>
          <cell r="W1180">
            <v>150</v>
          </cell>
          <cell r="X1180">
            <v>24331.724999999999</v>
          </cell>
          <cell r="Y1180">
            <v>1</v>
          </cell>
          <cell r="Z1180">
            <v>1</v>
          </cell>
          <cell r="AA1180">
            <v>45970</v>
          </cell>
          <cell r="AB1180" t="str">
            <v>Nov-2025</v>
          </cell>
          <cell r="AC1180">
            <v>300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8.5999999999999993E-2</v>
          </cell>
          <cell r="AI1180">
            <v>10.75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8.5999999999999993E-2</v>
          </cell>
          <cell r="AQ1180">
            <v>10.75</v>
          </cell>
          <cell r="AR1180">
            <v>0</v>
          </cell>
          <cell r="AS1180">
            <v>310.75</v>
          </cell>
          <cell r="AT1180">
            <v>310.75</v>
          </cell>
        </row>
        <row r="1181">
          <cell r="A1181" t="str">
            <v>LAS16.PPM22</v>
          </cell>
          <cell r="B1181" t="str">
            <v>PPM</v>
          </cell>
          <cell r="C1181" t="str">
            <v>22.2.22</v>
          </cell>
          <cell r="D1181" t="str">
            <v>PDU</v>
          </cell>
          <cell r="E1181" t="str">
            <v>Circuit Breakers -Secondary</v>
          </cell>
          <cell r="F1181" t="str">
            <v>400AF / 400AT</v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b">
            <v>0</v>
          </cell>
          <cell r="L1181">
            <v>45965</v>
          </cell>
          <cell r="M1181" t="str">
            <v/>
          </cell>
          <cell r="N1181">
            <v>1</v>
          </cell>
          <cell r="O1181" t="str">
            <v/>
          </cell>
          <cell r="P1181">
            <v>2</v>
          </cell>
          <cell r="Q1181">
            <v>0</v>
          </cell>
          <cell r="R1181">
            <v>2</v>
          </cell>
          <cell r="S1181" t="str">
            <v>COMPLETED</v>
          </cell>
          <cell r="T1181" t="str">
            <v>READY</v>
          </cell>
          <cell r="U1181" t="str">
            <v/>
          </cell>
          <cell r="V1181">
            <v>27</v>
          </cell>
          <cell r="W1181">
            <v>150</v>
          </cell>
          <cell r="X1181">
            <v>24331.724999999999</v>
          </cell>
          <cell r="Y1181">
            <v>1</v>
          </cell>
          <cell r="Z1181">
            <v>1</v>
          </cell>
          <cell r="AA1181">
            <v>45970</v>
          </cell>
          <cell r="AB1181" t="str">
            <v>Nov-2025</v>
          </cell>
          <cell r="AC1181">
            <v>300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8.5999999999999993E-2</v>
          </cell>
          <cell r="AI1181">
            <v>10.75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8.5999999999999993E-2</v>
          </cell>
          <cell r="AQ1181">
            <v>10.75</v>
          </cell>
          <cell r="AR1181">
            <v>0</v>
          </cell>
          <cell r="AS1181">
            <v>310.75</v>
          </cell>
          <cell r="AT1181">
            <v>310.75</v>
          </cell>
        </row>
        <row r="1182">
          <cell r="A1182" t="str">
            <v>LAS16.PPM22</v>
          </cell>
          <cell r="B1182" t="str">
            <v>PPM</v>
          </cell>
          <cell r="C1182" t="str">
            <v>22.2.23</v>
          </cell>
          <cell r="D1182" t="str">
            <v>PDU</v>
          </cell>
          <cell r="E1182" t="str">
            <v>XFMR - Dry-Type, Large</v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b">
            <v>1</v>
          </cell>
          <cell r="L1182">
            <v>45965</v>
          </cell>
          <cell r="M1182" t="str">
            <v/>
          </cell>
          <cell r="N1182">
            <v>1</v>
          </cell>
          <cell r="O1182" t="str">
            <v/>
          </cell>
          <cell r="P1182">
            <v>4</v>
          </cell>
          <cell r="Q1182">
            <v>0</v>
          </cell>
          <cell r="R1182">
            <v>4</v>
          </cell>
          <cell r="S1182" t="str">
            <v>COMPLETED</v>
          </cell>
          <cell r="T1182" t="str">
            <v>READY</v>
          </cell>
          <cell r="U1182" t="str">
            <v/>
          </cell>
          <cell r="V1182">
            <v>27</v>
          </cell>
          <cell r="W1182">
            <v>150</v>
          </cell>
          <cell r="X1182">
            <v>24331.724999999999</v>
          </cell>
          <cell r="Y1182">
            <v>1</v>
          </cell>
          <cell r="Z1182">
            <v>1</v>
          </cell>
          <cell r="AA1182">
            <v>45970</v>
          </cell>
          <cell r="AB1182" t="str">
            <v>Nov-2025</v>
          </cell>
          <cell r="AC1182">
            <v>600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0.17199999999999999</v>
          </cell>
          <cell r="AI1182">
            <v>21.5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0.17199999999999999</v>
          </cell>
          <cell r="AQ1182">
            <v>21.5</v>
          </cell>
          <cell r="AR1182">
            <v>0</v>
          </cell>
          <cell r="AS1182">
            <v>621.5</v>
          </cell>
          <cell r="AT1182">
            <v>621.5</v>
          </cell>
        </row>
        <row r="1183">
          <cell r="A1183" t="str">
            <v>LAS16.PPM22</v>
          </cell>
          <cell r="B1183" t="str">
            <v>PPM</v>
          </cell>
          <cell r="C1183" t="str">
            <v>22.2.24</v>
          </cell>
          <cell r="D1183" t="str">
            <v>PDU</v>
          </cell>
          <cell r="E1183" t="str">
            <v>XFMR - Dry-Type, Large</v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b">
            <v>1</v>
          </cell>
          <cell r="L1183">
            <v>45965</v>
          </cell>
          <cell r="M1183" t="str">
            <v/>
          </cell>
          <cell r="N1183">
            <v>1</v>
          </cell>
          <cell r="O1183" t="str">
            <v/>
          </cell>
          <cell r="P1183">
            <v>4</v>
          </cell>
          <cell r="Q1183">
            <v>0</v>
          </cell>
          <cell r="R1183">
            <v>4</v>
          </cell>
          <cell r="S1183" t="str">
            <v>COMPLETED</v>
          </cell>
          <cell r="T1183" t="str">
            <v>READY</v>
          </cell>
          <cell r="U1183" t="str">
            <v/>
          </cell>
          <cell r="V1183">
            <v>27</v>
          </cell>
          <cell r="W1183">
            <v>150</v>
          </cell>
          <cell r="X1183">
            <v>24331.724999999999</v>
          </cell>
          <cell r="Y1183">
            <v>1</v>
          </cell>
          <cell r="Z1183">
            <v>1</v>
          </cell>
          <cell r="AA1183">
            <v>45970</v>
          </cell>
          <cell r="AB1183" t="str">
            <v>Nov-2025</v>
          </cell>
          <cell r="AC1183">
            <v>600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0.17199999999999999</v>
          </cell>
          <cell r="AI1183">
            <v>21.5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0.17199999999999999</v>
          </cell>
          <cell r="AQ1183">
            <v>21.5</v>
          </cell>
          <cell r="AR1183">
            <v>0</v>
          </cell>
          <cell r="AS1183">
            <v>621.5</v>
          </cell>
          <cell r="AT1183">
            <v>621.5</v>
          </cell>
        </row>
        <row r="1184">
          <cell r="A1184" t="str">
            <v>LAS16.PPM22</v>
          </cell>
          <cell r="B1184" t="str">
            <v>PPM</v>
          </cell>
          <cell r="C1184" t="str">
            <v>22.2.25</v>
          </cell>
          <cell r="D1184" t="str">
            <v>PDU</v>
          </cell>
          <cell r="E1184" t="str">
            <v>Switchboard</v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b">
            <v>1</v>
          </cell>
          <cell r="L1184">
            <v>45965</v>
          </cell>
          <cell r="M1184" t="str">
            <v/>
          </cell>
          <cell r="N1184">
            <v>1</v>
          </cell>
          <cell r="O1184" t="str">
            <v/>
          </cell>
          <cell r="P1184">
            <v>4</v>
          </cell>
          <cell r="Q1184">
            <v>0</v>
          </cell>
          <cell r="R1184">
            <v>4</v>
          </cell>
          <cell r="S1184" t="str">
            <v>COMPLETED</v>
          </cell>
          <cell r="T1184" t="str">
            <v>READY</v>
          </cell>
          <cell r="U1184" t="str">
            <v/>
          </cell>
          <cell r="V1184">
            <v>27</v>
          </cell>
          <cell r="W1184">
            <v>150</v>
          </cell>
          <cell r="X1184">
            <v>24331.724999999999</v>
          </cell>
          <cell r="Y1184">
            <v>1</v>
          </cell>
          <cell r="Z1184">
            <v>1</v>
          </cell>
          <cell r="AA1184">
            <v>45970</v>
          </cell>
          <cell r="AB1184" t="str">
            <v>Nov-2025</v>
          </cell>
          <cell r="AC1184">
            <v>600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0.17199999999999999</v>
          </cell>
          <cell r="AI1184">
            <v>21.5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0.17199999999999999</v>
          </cell>
          <cell r="AQ1184">
            <v>21.5</v>
          </cell>
          <cell r="AR1184">
            <v>0</v>
          </cell>
          <cell r="AS1184">
            <v>621.5</v>
          </cell>
          <cell r="AT1184">
            <v>621.5</v>
          </cell>
        </row>
        <row r="1185">
          <cell r="A1185" t="str">
            <v>LAS16.PPM22</v>
          </cell>
          <cell r="B1185" t="str">
            <v>PPM</v>
          </cell>
          <cell r="C1185" t="str">
            <v>22.2.26</v>
          </cell>
          <cell r="D1185" t="str">
            <v>PDU</v>
          </cell>
          <cell r="E1185" t="str">
            <v>Switchboard</v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b">
            <v>1</v>
          </cell>
          <cell r="L1185">
            <v>45965</v>
          </cell>
          <cell r="M1185" t="str">
            <v/>
          </cell>
          <cell r="N1185">
            <v>1</v>
          </cell>
          <cell r="O1185" t="str">
            <v/>
          </cell>
          <cell r="P1185">
            <v>4</v>
          </cell>
          <cell r="Q1185">
            <v>0</v>
          </cell>
          <cell r="R1185">
            <v>4</v>
          </cell>
          <cell r="S1185" t="str">
            <v>COMPLETED</v>
          </cell>
          <cell r="T1185" t="str">
            <v>READY</v>
          </cell>
          <cell r="U1185" t="str">
            <v/>
          </cell>
          <cell r="V1185">
            <v>27</v>
          </cell>
          <cell r="W1185">
            <v>150</v>
          </cell>
          <cell r="X1185">
            <v>24331.724999999999</v>
          </cell>
          <cell r="Y1185">
            <v>1</v>
          </cell>
          <cell r="Z1185">
            <v>1</v>
          </cell>
          <cell r="AA1185">
            <v>45970</v>
          </cell>
          <cell r="AB1185" t="str">
            <v>Nov-2025</v>
          </cell>
          <cell r="AC1185">
            <v>600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0.17199999999999999</v>
          </cell>
          <cell r="AI1185">
            <v>21.5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0.17199999999999999</v>
          </cell>
          <cell r="AQ1185">
            <v>21.5</v>
          </cell>
          <cell r="AR1185">
            <v>0</v>
          </cell>
          <cell r="AS1185">
            <v>621.5</v>
          </cell>
          <cell r="AT1185">
            <v>621.5</v>
          </cell>
        </row>
        <row r="1186">
          <cell r="A1186" t="str">
            <v>LAS16.PPM22</v>
          </cell>
          <cell r="B1186" t="str">
            <v>PPM</v>
          </cell>
          <cell r="C1186" t="str">
            <v>22.2.27</v>
          </cell>
          <cell r="D1186" t="str">
            <v>PDU</v>
          </cell>
          <cell r="E1186" t="str">
            <v>PDU Load Bank</v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b">
            <v>0</v>
          </cell>
          <cell r="L1186" t="str">
            <v/>
          </cell>
          <cell r="M1186" t="str">
            <v/>
          </cell>
          <cell r="N1186">
            <v>0</v>
          </cell>
          <cell r="O1186" t="str">
            <v/>
          </cell>
          <cell r="P1186">
            <v>5</v>
          </cell>
          <cell r="Q1186">
            <v>5</v>
          </cell>
          <cell r="R1186">
            <v>5</v>
          </cell>
          <cell r="S1186" t="str">
            <v/>
          </cell>
          <cell r="T1186" t="str">
            <v>ON HOLD</v>
          </cell>
          <cell r="U1186" t="str">
            <v>LOW</v>
          </cell>
          <cell r="V1186">
            <v>27</v>
          </cell>
          <cell r="W1186">
            <v>150</v>
          </cell>
          <cell r="X1186">
            <v>24331.724999999999</v>
          </cell>
          <cell r="Y1186">
            <v>1</v>
          </cell>
          <cell r="Z1186">
            <v>0</v>
          </cell>
          <cell r="AA1186" t="str">
            <v/>
          </cell>
          <cell r="AB1186" t="str">
            <v/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0.21499999999999997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0.21499999999999997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</row>
        <row r="1187">
          <cell r="A1187" t="str">
            <v>LAS16.PPM22</v>
          </cell>
          <cell r="B1187" t="str">
            <v>PPM</v>
          </cell>
          <cell r="C1187" t="str">
            <v>22.2.28</v>
          </cell>
          <cell r="D1187" t="str">
            <v>PDU</v>
          </cell>
          <cell r="E1187" t="str">
            <v>PDU Load Bank</v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b">
            <v>0</v>
          </cell>
          <cell r="L1187" t="str">
            <v/>
          </cell>
          <cell r="M1187" t="str">
            <v/>
          </cell>
          <cell r="N1187">
            <v>0</v>
          </cell>
          <cell r="O1187" t="str">
            <v/>
          </cell>
          <cell r="P1187">
            <v>5</v>
          </cell>
          <cell r="Q1187">
            <v>5</v>
          </cell>
          <cell r="R1187">
            <v>5</v>
          </cell>
          <cell r="S1187" t="str">
            <v/>
          </cell>
          <cell r="T1187" t="str">
            <v>ON HOLD</v>
          </cell>
          <cell r="U1187" t="str">
            <v>LOW</v>
          </cell>
          <cell r="V1187">
            <v>27</v>
          </cell>
          <cell r="W1187">
            <v>150</v>
          </cell>
          <cell r="X1187">
            <v>24331.724999999999</v>
          </cell>
          <cell r="Y1187">
            <v>1</v>
          </cell>
          <cell r="Z1187">
            <v>0</v>
          </cell>
          <cell r="AA1187" t="str">
            <v/>
          </cell>
          <cell r="AB1187" t="str">
            <v/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0.21499999999999997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0.21499999999999997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</row>
        <row r="1188">
          <cell r="A1188" t="str">
            <v>LAS16.PPM22</v>
          </cell>
          <cell r="B1188" t="str">
            <v>PPM</v>
          </cell>
          <cell r="C1188" t="str">
            <v>22.3.1</v>
          </cell>
          <cell r="D1188" t="str">
            <v>Grounding</v>
          </cell>
          <cell r="E1188" t="str">
            <v>Point-to-Point</v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b">
            <v>0</v>
          </cell>
          <cell r="L1188" t="str">
            <v/>
          </cell>
          <cell r="M1188" t="str">
            <v/>
          </cell>
          <cell r="N1188">
            <v>0</v>
          </cell>
          <cell r="O1188" t="str">
            <v/>
          </cell>
          <cell r="P1188">
            <v>1.5</v>
          </cell>
          <cell r="Q1188">
            <v>1.5</v>
          </cell>
          <cell r="R1188">
            <v>1.5</v>
          </cell>
          <cell r="S1188" t="str">
            <v/>
          </cell>
          <cell r="T1188" t="str">
            <v>NOT AVAILABLE</v>
          </cell>
          <cell r="U1188" t="str">
            <v>LOW</v>
          </cell>
          <cell r="V1188">
            <v>27</v>
          </cell>
          <cell r="W1188">
            <v>150</v>
          </cell>
          <cell r="X1188">
            <v>24331.724999999999</v>
          </cell>
          <cell r="Y1188">
            <v>1</v>
          </cell>
          <cell r="Z1188">
            <v>0</v>
          </cell>
          <cell r="AA1188" t="str">
            <v/>
          </cell>
          <cell r="AB1188" t="str">
            <v/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6.4500000000000002E-2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6.4500000000000002E-2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</row>
        <row r="1189">
          <cell r="A1189" t="str">
            <v>LAS16.PPM22</v>
          </cell>
          <cell r="B1189" t="str">
            <v>PPM</v>
          </cell>
          <cell r="C1189" t="str">
            <v>22.3.2</v>
          </cell>
          <cell r="D1189" t="str">
            <v>Grounding</v>
          </cell>
          <cell r="E1189" t="str">
            <v>Ground Resistance - Clamp</v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b">
            <v>0</v>
          </cell>
          <cell r="L1189" t="str">
            <v/>
          </cell>
          <cell r="M1189" t="str">
            <v/>
          </cell>
          <cell r="N1189">
            <v>0</v>
          </cell>
          <cell r="O1189" t="str">
            <v/>
          </cell>
          <cell r="P1189">
            <v>2</v>
          </cell>
          <cell r="Q1189">
            <v>2</v>
          </cell>
          <cell r="R1189">
            <v>2</v>
          </cell>
          <cell r="S1189" t="str">
            <v/>
          </cell>
          <cell r="T1189" t="str">
            <v>NOT AVAILABLE</v>
          </cell>
          <cell r="U1189" t="str">
            <v>LOW</v>
          </cell>
          <cell r="V1189">
            <v>27</v>
          </cell>
          <cell r="W1189">
            <v>150</v>
          </cell>
          <cell r="X1189">
            <v>24331.724999999999</v>
          </cell>
          <cell r="Y1189">
            <v>1</v>
          </cell>
          <cell r="Z1189">
            <v>0</v>
          </cell>
          <cell r="AA1189" t="str">
            <v/>
          </cell>
          <cell r="AB1189" t="str">
            <v/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8.5999999999999993E-2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8.5999999999999993E-2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</row>
        <row r="1190">
          <cell r="A1190" t="str">
            <v>LAS16.PPM23</v>
          </cell>
          <cell r="B1190" t="str">
            <v>PPM</v>
          </cell>
          <cell r="C1190" t="str">
            <v>23.1.1</v>
          </cell>
          <cell r="D1190" t="str">
            <v>Main Switchgear</v>
          </cell>
          <cell r="E1190" t="str">
            <v>Switchboard</v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b">
            <v>0</v>
          </cell>
          <cell r="L1190" t="str">
            <v/>
          </cell>
          <cell r="M1190" t="str">
            <v/>
          </cell>
          <cell r="N1190">
            <v>0</v>
          </cell>
          <cell r="O1190" t="str">
            <v/>
          </cell>
          <cell r="P1190">
            <v>4</v>
          </cell>
          <cell r="Q1190">
            <v>4</v>
          </cell>
          <cell r="R1190">
            <v>4</v>
          </cell>
          <cell r="S1190" t="str">
            <v/>
          </cell>
          <cell r="T1190" t="str">
            <v>READY</v>
          </cell>
          <cell r="U1190" t="str">
            <v/>
          </cell>
          <cell r="V1190">
            <v>28</v>
          </cell>
          <cell r="W1190">
            <v>150</v>
          </cell>
          <cell r="X1190">
            <v>24331.724999999999</v>
          </cell>
          <cell r="Y1190">
            <v>1</v>
          </cell>
          <cell r="Z1190">
            <v>0</v>
          </cell>
          <cell r="AA1190" t="str">
            <v/>
          </cell>
          <cell r="AB1190" t="str">
            <v/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0.17199999999999999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0.17199999999999999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</row>
        <row r="1191">
          <cell r="A1191" t="str">
            <v>LAS16.PPM23</v>
          </cell>
          <cell r="B1191" t="str">
            <v>PPM</v>
          </cell>
          <cell r="C1191" t="str">
            <v>23.1.2</v>
          </cell>
          <cell r="D1191" t="str">
            <v>Main Switchgear</v>
          </cell>
          <cell r="E1191" t="str">
            <v>Circuit Breakers -Primary</v>
          </cell>
          <cell r="F1191" t="str">
            <v>5000AF / 4200AT</v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b">
            <v>0</v>
          </cell>
          <cell r="L1191" t="str">
            <v/>
          </cell>
          <cell r="M1191" t="str">
            <v/>
          </cell>
          <cell r="N1191">
            <v>0</v>
          </cell>
          <cell r="O1191" t="str">
            <v/>
          </cell>
          <cell r="P1191">
            <v>4</v>
          </cell>
          <cell r="Q1191">
            <v>4</v>
          </cell>
          <cell r="R1191">
            <v>4</v>
          </cell>
          <cell r="S1191" t="str">
            <v/>
          </cell>
          <cell r="T1191" t="str">
            <v>READY</v>
          </cell>
          <cell r="U1191" t="str">
            <v/>
          </cell>
          <cell r="V1191">
            <v>28</v>
          </cell>
          <cell r="W1191">
            <v>150</v>
          </cell>
          <cell r="X1191">
            <v>24331.724999999999</v>
          </cell>
          <cell r="Y1191">
            <v>1</v>
          </cell>
          <cell r="Z1191">
            <v>0</v>
          </cell>
          <cell r="AA1191" t="str">
            <v/>
          </cell>
          <cell r="AB1191" t="str">
            <v/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0.17199999999999999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0.17199999999999999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</row>
        <row r="1192">
          <cell r="A1192" t="str">
            <v>LAS16.PPM23</v>
          </cell>
          <cell r="B1192" t="str">
            <v>PPM</v>
          </cell>
          <cell r="C1192" t="str">
            <v>23.1.3</v>
          </cell>
          <cell r="D1192" t="str">
            <v>Main Switchgear</v>
          </cell>
          <cell r="E1192" t="str">
            <v>Circuit Breakers -Primary</v>
          </cell>
          <cell r="F1192" t="str">
            <v>5000AF / 4200AT</v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b">
            <v>0</v>
          </cell>
          <cell r="L1192" t="str">
            <v/>
          </cell>
          <cell r="M1192" t="str">
            <v/>
          </cell>
          <cell r="N1192">
            <v>0</v>
          </cell>
          <cell r="O1192" t="str">
            <v/>
          </cell>
          <cell r="P1192">
            <v>4</v>
          </cell>
          <cell r="Q1192">
            <v>4</v>
          </cell>
          <cell r="R1192">
            <v>4</v>
          </cell>
          <cell r="S1192" t="str">
            <v/>
          </cell>
          <cell r="T1192" t="str">
            <v>READY</v>
          </cell>
          <cell r="U1192" t="str">
            <v/>
          </cell>
          <cell r="V1192">
            <v>28</v>
          </cell>
          <cell r="W1192">
            <v>150</v>
          </cell>
          <cell r="X1192">
            <v>24331.724999999999</v>
          </cell>
          <cell r="Y1192">
            <v>1</v>
          </cell>
          <cell r="Z1192">
            <v>0</v>
          </cell>
          <cell r="AA1192" t="str">
            <v/>
          </cell>
          <cell r="AB1192" t="str">
            <v/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0.17199999999999999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0.17199999999999999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</row>
        <row r="1193">
          <cell r="A1193" t="str">
            <v>LAS16.PPM23</v>
          </cell>
          <cell r="B1193" t="str">
            <v>PPM</v>
          </cell>
          <cell r="C1193" t="str">
            <v>23.1.4</v>
          </cell>
          <cell r="D1193" t="str">
            <v>Main Switchgear</v>
          </cell>
          <cell r="E1193" t="str">
            <v>Circuit Breakers -Primary</v>
          </cell>
          <cell r="F1193" t="str">
            <v>400AF / 400AT</v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b">
            <v>0</v>
          </cell>
          <cell r="L1193" t="str">
            <v/>
          </cell>
          <cell r="M1193" t="str">
            <v/>
          </cell>
          <cell r="N1193">
            <v>0</v>
          </cell>
          <cell r="O1193" t="str">
            <v/>
          </cell>
          <cell r="P1193">
            <v>3</v>
          </cell>
          <cell r="Q1193">
            <v>3</v>
          </cell>
          <cell r="R1193">
            <v>3</v>
          </cell>
          <cell r="S1193" t="str">
            <v/>
          </cell>
          <cell r="T1193" t="str">
            <v>READY</v>
          </cell>
          <cell r="U1193" t="str">
            <v/>
          </cell>
          <cell r="V1193">
            <v>28</v>
          </cell>
          <cell r="W1193">
            <v>150</v>
          </cell>
          <cell r="X1193">
            <v>24331.724999999999</v>
          </cell>
          <cell r="Y1193">
            <v>1</v>
          </cell>
          <cell r="Z1193">
            <v>0</v>
          </cell>
          <cell r="AA1193" t="str">
            <v/>
          </cell>
          <cell r="AB1193" t="str">
            <v/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0.129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0.129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</row>
        <row r="1194">
          <cell r="A1194" t="str">
            <v>LAS16.PPM23</v>
          </cell>
          <cell r="B1194" t="str">
            <v>PPM</v>
          </cell>
          <cell r="C1194" t="str">
            <v>23.1.5</v>
          </cell>
          <cell r="D1194" t="str">
            <v>Main Switchgear</v>
          </cell>
          <cell r="E1194" t="str">
            <v>Circuit Breakers -Primary</v>
          </cell>
          <cell r="F1194" t="str">
            <v>400AF / 400AT</v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b">
            <v>0</v>
          </cell>
          <cell r="L1194" t="str">
            <v/>
          </cell>
          <cell r="M1194" t="str">
            <v/>
          </cell>
          <cell r="N1194">
            <v>0</v>
          </cell>
          <cell r="O1194" t="str">
            <v/>
          </cell>
          <cell r="P1194">
            <v>3</v>
          </cell>
          <cell r="Q1194">
            <v>3</v>
          </cell>
          <cell r="R1194">
            <v>3</v>
          </cell>
          <cell r="S1194" t="str">
            <v/>
          </cell>
          <cell r="T1194" t="str">
            <v>READY</v>
          </cell>
          <cell r="U1194" t="str">
            <v/>
          </cell>
          <cell r="V1194">
            <v>28</v>
          </cell>
          <cell r="W1194">
            <v>150</v>
          </cell>
          <cell r="X1194">
            <v>24331.724999999999</v>
          </cell>
          <cell r="Y1194">
            <v>1</v>
          </cell>
          <cell r="Z1194">
            <v>0</v>
          </cell>
          <cell r="AA1194" t="str">
            <v/>
          </cell>
          <cell r="AB1194" t="str">
            <v/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0.129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0.129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</row>
        <row r="1195">
          <cell r="A1195" t="str">
            <v>LAS16.PPM23</v>
          </cell>
          <cell r="B1195" t="str">
            <v>PPM</v>
          </cell>
          <cell r="C1195" t="str">
            <v>23.1.6</v>
          </cell>
          <cell r="D1195" t="str">
            <v>Main Switchgear</v>
          </cell>
          <cell r="E1195" t="str">
            <v>Circuit Breakers -Primary</v>
          </cell>
          <cell r="F1195" t="str">
            <v>600AF / 400 AT</v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b">
            <v>0</v>
          </cell>
          <cell r="L1195" t="str">
            <v/>
          </cell>
          <cell r="M1195" t="str">
            <v/>
          </cell>
          <cell r="N1195">
            <v>0</v>
          </cell>
          <cell r="O1195" t="str">
            <v/>
          </cell>
          <cell r="P1195">
            <v>3</v>
          </cell>
          <cell r="Q1195">
            <v>3</v>
          </cell>
          <cell r="R1195">
            <v>3</v>
          </cell>
          <cell r="S1195" t="str">
            <v/>
          </cell>
          <cell r="T1195" t="str">
            <v>READY</v>
          </cell>
          <cell r="U1195" t="str">
            <v/>
          </cell>
          <cell r="V1195">
            <v>28</v>
          </cell>
          <cell r="W1195">
            <v>150</v>
          </cell>
          <cell r="X1195">
            <v>24331.724999999999</v>
          </cell>
          <cell r="Y1195">
            <v>1</v>
          </cell>
          <cell r="Z1195">
            <v>0</v>
          </cell>
          <cell r="AA1195" t="str">
            <v/>
          </cell>
          <cell r="AB1195" t="str">
            <v/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0.129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0.129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</row>
        <row r="1196">
          <cell r="A1196" t="str">
            <v>LAS16.PPM23</v>
          </cell>
          <cell r="B1196" t="str">
            <v>PPM</v>
          </cell>
          <cell r="C1196" t="str">
            <v>23.1.7</v>
          </cell>
          <cell r="D1196" t="str">
            <v>Main Switchgear</v>
          </cell>
          <cell r="E1196" t="str">
            <v>Circuit Breakers -Primary</v>
          </cell>
          <cell r="F1196" t="str">
            <v>600AF / 400 AT</v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b">
            <v>0</v>
          </cell>
          <cell r="L1196" t="str">
            <v/>
          </cell>
          <cell r="M1196" t="str">
            <v/>
          </cell>
          <cell r="N1196">
            <v>0</v>
          </cell>
          <cell r="O1196" t="str">
            <v/>
          </cell>
          <cell r="P1196">
            <v>3</v>
          </cell>
          <cell r="Q1196">
            <v>3</v>
          </cell>
          <cell r="R1196">
            <v>3</v>
          </cell>
          <cell r="S1196" t="str">
            <v/>
          </cell>
          <cell r="T1196" t="str">
            <v>READY</v>
          </cell>
          <cell r="U1196" t="str">
            <v/>
          </cell>
          <cell r="V1196">
            <v>28</v>
          </cell>
          <cell r="W1196">
            <v>150</v>
          </cell>
          <cell r="X1196">
            <v>24331.724999999999</v>
          </cell>
          <cell r="Y1196">
            <v>1</v>
          </cell>
          <cell r="Z1196">
            <v>0</v>
          </cell>
          <cell r="AA1196" t="str">
            <v/>
          </cell>
          <cell r="AB1196" t="str">
            <v/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0.129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0.129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</row>
        <row r="1197">
          <cell r="A1197" t="str">
            <v>LAS16.PPM23</v>
          </cell>
          <cell r="B1197" t="str">
            <v>PPM</v>
          </cell>
          <cell r="C1197" t="str">
            <v>23.1.8</v>
          </cell>
          <cell r="D1197" t="str">
            <v>Main Switchgear</v>
          </cell>
          <cell r="E1197" t="str">
            <v>Circuit Breakers -Primary</v>
          </cell>
          <cell r="F1197" t="str">
            <v>600AF / 400 AT</v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b">
            <v>0</v>
          </cell>
          <cell r="L1197" t="str">
            <v/>
          </cell>
          <cell r="M1197" t="str">
            <v/>
          </cell>
          <cell r="N1197">
            <v>0</v>
          </cell>
          <cell r="O1197" t="str">
            <v/>
          </cell>
          <cell r="P1197">
            <v>3</v>
          </cell>
          <cell r="Q1197">
            <v>3</v>
          </cell>
          <cell r="R1197">
            <v>3</v>
          </cell>
          <cell r="S1197" t="str">
            <v/>
          </cell>
          <cell r="T1197" t="str">
            <v>READY</v>
          </cell>
          <cell r="U1197" t="str">
            <v/>
          </cell>
          <cell r="V1197">
            <v>28</v>
          </cell>
          <cell r="W1197">
            <v>150</v>
          </cell>
          <cell r="X1197">
            <v>24331.724999999999</v>
          </cell>
          <cell r="Y1197">
            <v>1</v>
          </cell>
          <cell r="Z1197">
            <v>0</v>
          </cell>
          <cell r="AA1197" t="str">
            <v/>
          </cell>
          <cell r="AB1197" t="str">
            <v/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0.129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0.129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</row>
        <row r="1198">
          <cell r="A1198" t="str">
            <v>LAS16.PPM23</v>
          </cell>
          <cell r="B1198" t="str">
            <v>PPM</v>
          </cell>
          <cell r="C1198" t="str">
            <v>23.1.9</v>
          </cell>
          <cell r="D1198" t="str">
            <v>Main Switchgear</v>
          </cell>
          <cell r="E1198" t="str">
            <v>Circuit Breakers -Primary</v>
          </cell>
          <cell r="F1198" t="str">
            <v>1200AF / 800AT</v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b">
            <v>0</v>
          </cell>
          <cell r="L1198" t="str">
            <v/>
          </cell>
          <cell r="M1198" t="str">
            <v/>
          </cell>
          <cell r="N1198">
            <v>0</v>
          </cell>
          <cell r="O1198" t="str">
            <v/>
          </cell>
          <cell r="P1198">
            <v>3</v>
          </cell>
          <cell r="Q1198">
            <v>3</v>
          </cell>
          <cell r="R1198">
            <v>3</v>
          </cell>
          <cell r="S1198" t="str">
            <v/>
          </cell>
          <cell r="T1198" t="str">
            <v>READY</v>
          </cell>
          <cell r="U1198" t="str">
            <v/>
          </cell>
          <cell r="V1198">
            <v>28</v>
          </cell>
          <cell r="W1198">
            <v>150</v>
          </cell>
          <cell r="X1198">
            <v>24331.724999999999</v>
          </cell>
          <cell r="Y1198">
            <v>1</v>
          </cell>
          <cell r="Z1198">
            <v>0</v>
          </cell>
          <cell r="AA1198" t="str">
            <v/>
          </cell>
          <cell r="AB1198" t="str">
            <v/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0.129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0.129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</row>
        <row r="1199">
          <cell r="A1199" t="str">
            <v>LAS16.PPM23</v>
          </cell>
          <cell r="B1199" t="str">
            <v>PPM</v>
          </cell>
          <cell r="C1199" t="str">
            <v>23.1.10</v>
          </cell>
          <cell r="D1199" t="str">
            <v>Main Switchgear</v>
          </cell>
          <cell r="E1199" t="str">
            <v>Circuit Breakers -Primary</v>
          </cell>
          <cell r="F1199" t="str">
            <v>1200AF / 800AT</v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b">
            <v>0</v>
          </cell>
          <cell r="L1199" t="str">
            <v/>
          </cell>
          <cell r="M1199" t="str">
            <v/>
          </cell>
          <cell r="N1199">
            <v>0</v>
          </cell>
          <cell r="O1199" t="str">
            <v/>
          </cell>
          <cell r="P1199">
            <v>3</v>
          </cell>
          <cell r="Q1199">
            <v>3</v>
          </cell>
          <cell r="R1199">
            <v>3</v>
          </cell>
          <cell r="S1199" t="str">
            <v/>
          </cell>
          <cell r="T1199" t="str">
            <v>READY</v>
          </cell>
          <cell r="U1199" t="str">
            <v/>
          </cell>
          <cell r="V1199">
            <v>28</v>
          </cell>
          <cell r="W1199">
            <v>150</v>
          </cell>
          <cell r="X1199">
            <v>24331.724999999999</v>
          </cell>
          <cell r="Y1199">
            <v>1</v>
          </cell>
          <cell r="Z1199">
            <v>0</v>
          </cell>
          <cell r="AA1199" t="str">
            <v/>
          </cell>
          <cell r="AB1199" t="str">
            <v/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0.129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0.129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</row>
        <row r="1200">
          <cell r="A1200" t="str">
            <v>LAS16.PPM23</v>
          </cell>
          <cell r="B1200" t="str">
            <v>PPM</v>
          </cell>
          <cell r="C1200" t="str">
            <v>23.1.11</v>
          </cell>
          <cell r="D1200" t="str">
            <v>Main Switchgear</v>
          </cell>
          <cell r="E1200" t="str">
            <v>Circuit Breakers -Primary</v>
          </cell>
          <cell r="F1200" t="str">
            <v>2000AF / 1600AT</v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b">
            <v>0</v>
          </cell>
          <cell r="L1200" t="str">
            <v/>
          </cell>
          <cell r="M1200" t="str">
            <v/>
          </cell>
          <cell r="N1200">
            <v>0</v>
          </cell>
          <cell r="O1200" t="str">
            <v/>
          </cell>
          <cell r="P1200">
            <v>3</v>
          </cell>
          <cell r="Q1200">
            <v>3</v>
          </cell>
          <cell r="R1200">
            <v>3</v>
          </cell>
          <cell r="S1200" t="str">
            <v/>
          </cell>
          <cell r="T1200" t="str">
            <v>READY</v>
          </cell>
          <cell r="U1200" t="str">
            <v/>
          </cell>
          <cell r="V1200">
            <v>28</v>
          </cell>
          <cell r="W1200">
            <v>150</v>
          </cell>
          <cell r="X1200">
            <v>24331.724999999999</v>
          </cell>
          <cell r="Y1200">
            <v>1</v>
          </cell>
          <cell r="Z1200">
            <v>0</v>
          </cell>
          <cell r="AA1200" t="str">
            <v/>
          </cell>
          <cell r="AB1200" t="str">
            <v/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0.129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0.129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</row>
        <row r="1201">
          <cell r="A1201" t="str">
            <v>LAS16.PPM23</v>
          </cell>
          <cell r="B1201" t="str">
            <v>PPM</v>
          </cell>
          <cell r="C1201" t="str">
            <v>23.1.12</v>
          </cell>
          <cell r="D1201" t="str">
            <v>Main Switchgear</v>
          </cell>
          <cell r="E1201" t="str">
            <v>Circuit Breakers -Primary</v>
          </cell>
          <cell r="F1201" t="str">
            <v>2000AF / 1600AT</v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b">
            <v>0</v>
          </cell>
          <cell r="L1201" t="str">
            <v/>
          </cell>
          <cell r="M1201" t="str">
            <v/>
          </cell>
          <cell r="N1201">
            <v>0</v>
          </cell>
          <cell r="O1201" t="str">
            <v/>
          </cell>
          <cell r="P1201">
            <v>3</v>
          </cell>
          <cell r="Q1201">
            <v>3</v>
          </cell>
          <cell r="R1201">
            <v>3</v>
          </cell>
          <cell r="S1201" t="str">
            <v/>
          </cell>
          <cell r="T1201" t="str">
            <v>READY</v>
          </cell>
          <cell r="U1201" t="str">
            <v/>
          </cell>
          <cell r="V1201">
            <v>28</v>
          </cell>
          <cell r="W1201">
            <v>150</v>
          </cell>
          <cell r="X1201">
            <v>24331.724999999999</v>
          </cell>
          <cell r="Y1201">
            <v>1</v>
          </cell>
          <cell r="Z1201">
            <v>0</v>
          </cell>
          <cell r="AA1201" t="str">
            <v/>
          </cell>
          <cell r="AB1201" t="str">
            <v/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0.129</v>
          </cell>
          <cell r="AI1201">
            <v>0</v>
          </cell>
          <cell r="AJ1201">
            <v>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0.129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</row>
        <row r="1202">
          <cell r="A1202" t="str">
            <v>LAS16.PPM23</v>
          </cell>
          <cell r="B1202" t="str">
            <v>PPM</v>
          </cell>
          <cell r="C1202" t="str">
            <v>23.1.13</v>
          </cell>
          <cell r="D1202" t="str">
            <v>Main Switchgear</v>
          </cell>
          <cell r="E1202" t="str">
            <v>Circuit Breakers -Primary</v>
          </cell>
          <cell r="F1202" t="str">
            <v>2000AF / 1600AT</v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b">
            <v>0</v>
          </cell>
          <cell r="L1202" t="str">
            <v/>
          </cell>
          <cell r="M1202" t="str">
            <v/>
          </cell>
          <cell r="N1202">
            <v>0</v>
          </cell>
          <cell r="O1202" t="str">
            <v/>
          </cell>
          <cell r="P1202">
            <v>3</v>
          </cell>
          <cell r="Q1202">
            <v>3</v>
          </cell>
          <cell r="R1202">
            <v>3</v>
          </cell>
          <cell r="S1202" t="str">
            <v/>
          </cell>
          <cell r="T1202" t="str">
            <v>READY</v>
          </cell>
          <cell r="U1202" t="str">
            <v/>
          </cell>
          <cell r="V1202">
            <v>28</v>
          </cell>
          <cell r="W1202">
            <v>150</v>
          </cell>
          <cell r="X1202">
            <v>24331.724999999999</v>
          </cell>
          <cell r="Y1202">
            <v>1</v>
          </cell>
          <cell r="Z1202">
            <v>0</v>
          </cell>
          <cell r="AA1202" t="str">
            <v/>
          </cell>
          <cell r="AB1202" t="str">
            <v/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0.129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0.129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</row>
        <row r="1203">
          <cell r="A1203" t="str">
            <v>LAS16.PPM23</v>
          </cell>
          <cell r="B1203" t="str">
            <v>PPM</v>
          </cell>
          <cell r="C1203" t="str">
            <v>23.1.14</v>
          </cell>
          <cell r="D1203" t="str">
            <v>Main Switchgear</v>
          </cell>
          <cell r="E1203" t="str">
            <v>Circuit Breakers -Primary</v>
          </cell>
          <cell r="F1203" t="str">
            <v>2000AF / 1600AT</v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b">
            <v>0</v>
          </cell>
          <cell r="L1203" t="str">
            <v/>
          </cell>
          <cell r="M1203" t="str">
            <v/>
          </cell>
          <cell r="N1203">
            <v>0</v>
          </cell>
          <cell r="O1203" t="str">
            <v/>
          </cell>
          <cell r="P1203">
            <v>3</v>
          </cell>
          <cell r="Q1203">
            <v>3</v>
          </cell>
          <cell r="R1203">
            <v>3</v>
          </cell>
          <cell r="S1203" t="str">
            <v/>
          </cell>
          <cell r="T1203" t="str">
            <v>READY</v>
          </cell>
          <cell r="U1203" t="str">
            <v/>
          </cell>
          <cell r="V1203">
            <v>28</v>
          </cell>
          <cell r="W1203">
            <v>150</v>
          </cell>
          <cell r="X1203">
            <v>24331.724999999999</v>
          </cell>
          <cell r="Y1203">
            <v>1</v>
          </cell>
          <cell r="Z1203">
            <v>0</v>
          </cell>
          <cell r="AA1203" t="str">
            <v/>
          </cell>
          <cell r="AB1203" t="str">
            <v/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0.129</v>
          </cell>
          <cell r="AI1203">
            <v>0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0.129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</row>
        <row r="1204">
          <cell r="A1204" t="str">
            <v>LAS16.PPM23</v>
          </cell>
          <cell r="B1204" t="str">
            <v>PPM</v>
          </cell>
          <cell r="C1204" t="str">
            <v>23.1.15</v>
          </cell>
          <cell r="D1204" t="str">
            <v>Main Switchgear</v>
          </cell>
          <cell r="E1204" t="str">
            <v>Circuit Breakers -Primary</v>
          </cell>
          <cell r="F1204" t="str">
            <v>2000AF / 1600AT</v>
          </cell>
          <cell r="G1204" t="str">
            <v/>
          </cell>
          <cell r="H1204" t="str">
            <v/>
          </cell>
          <cell r="I1204" t="str">
            <v/>
          </cell>
          <cell r="J1204" t="str">
            <v/>
          </cell>
          <cell r="K1204" t="b">
            <v>0</v>
          </cell>
          <cell r="L1204" t="str">
            <v/>
          </cell>
          <cell r="M1204" t="str">
            <v/>
          </cell>
          <cell r="N1204">
            <v>0</v>
          </cell>
          <cell r="O1204" t="str">
            <v/>
          </cell>
          <cell r="P1204">
            <v>3</v>
          </cell>
          <cell r="Q1204">
            <v>3</v>
          </cell>
          <cell r="R1204">
            <v>3</v>
          </cell>
          <cell r="S1204" t="str">
            <v/>
          </cell>
          <cell r="T1204" t="str">
            <v>READY</v>
          </cell>
          <cell r="U1204" t="str">
            <v/>
          </cell>
          <cell r="V1204">
            <v>28</v>
          </cell>
          <cell r="W1204">
            <v>150</v>
          </cell>
          <cell r="X1204">
            <v>24331.724999999999</v>
          </cell>
          <cell r="Y1204">
            <v>1</v>
          </cell>
          <cell r="Z1204">
            <v>0</v>
          </cell>
          <cell r="AA1204" t="str">
            <v/>
          </cell>
          <cell r="AB1204" t="str">
            <v/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0.129</v>
          </cell>
          <cell r="AI1204">
            <v>0</v>
          </cell>
          <cell r="AJ1204">
            <v>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0.129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</row>
        <row r="1205">
          <cell r="A1205" t="str">
            <v>LAS16.PPM23</v>
          </cell>
          <cell r="B1205" t="str">
            <v>PPM</v>
          </cell>
          <cell r="C1205" t="str">
            <v>23.1.16</v>
          </cell>
          <cell r="D1205" t="str">
            <v>Main Switchgear</v>
          </cell>
          <cell r="E1205" t="str">
            <v>Circuit Breakers -Primary</v>
          </cell>
          <cell r="F1205" t="str">
            <v>2000AF / 1600AT</v>
          </cell>
          <cell r="G1205" t="str">
            <v/>
          </cell>
          <cell r="H1205" t="str">
            <v/>
          </cell>
          <cell r="I1205" t="str">
            <v/>
          </cell>
          <cell r="J1205" t="str">
            <v/>
          </cell>
          <cell r="K1205" t="b">
            <v>0</v>
          </cell>
          <cell r="L1205" t="str">
            <v/>
          </cell>
          <cell r="M1205" t="str">
            <v/>
          </cell>
          <cell r="N1205">
            <v>0</v>
          </cell>
          <cell r="O1205" t="str">
            <v/>
          </cell>
          <cell r="P1205">
            <v>3</v>
          </cell>
          <cell r="Q1205">
            <v>3</v>
          </cell>
          <cell r="R1205">
            <v>3</v>
          </cell>
          <cell r="S1205" t="str">
            <v/>
          </cell>
          <cell r="T1205" t="str">
            <v>READY</v>
          </cell>
          <cell r="U1205" t="str">
            <v/>
          </cell>
          <cell r="V1205">
            <v>28</v>
          </cell>
          <cell r="W1205">
            <v>150</v>
          </cell>
          <cell r="X1205">
            <v>24331.724999999999</v>
          </cell>
          <cell r="Y1205">
            <v>1</v>
          </cell>
          <cell r="Z1205">
            <v>0</v>
          </cell>
          <cell r="AA1205" t="str">
            <v/>
          </cell>
          <cell r="AB1205" t="str">
            <v/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0.129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0.129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</row>
        <row r="1206">
          <cell r="A1206" t="str">
            <v>LAS16.PPM23</v>
          </cell>
          <cell r="B1206" t="str">
            <v>PPM</v>
          </cell>
          <cell r="C1206" t="str">
            <v>23.1.17</v>
          </cell>
          <cell r="D1206" t="str">
            <v>Main Switchgear</v>
          </cell>
          <cell r="E1206" t="str">
            <v>Circuit Breakers -Primary</v>
          </cell>
          <cell r="F1206" t="str">
            <v>3000AT / 2500AT</v>
          </cell>
          <cell r="G1206" t="str">
            <v/>
          </cell>
          <cell r="H1206" t="str">
            <v/>
          </cell>
          <cell r="I1206" t="str">
            <v/>
          </cell>
          <cell r="J1206" t="str">
            <v/>
          </cell>
          <cell r="K1206" t="b">
            <v>0</v>
          </cell>
          <cell r="L1206" t="str">
            <v/>
          </cell>
          <cell r="M1206" t="str">
            <v/>
          </cell>
          <cell r="N1206">
            <v>0</v>
          </cell>
          <cell r="O1206" t="str">
            <v/>
          </cell>
          <cell r="P1206">
            <v>3</v>
          </cell>
          <cell r="Q1206">
            <v>3</v>
          </cell>
          <cell r="R1206">
            <v>3</v>
          </cell>
          <cell r="S1206" t="str">
            <v/>
          </cell>
          <cell r="T1206" t="str">
            <v>READY</v>
          </cell>
          <cell r="U1206" t="str">
            <v/>
          </cell>
          <cell r="V1206">
            <v>28</v>
          </cell>
          <cell r="W1206">
            <v>150</v>
          </cell>
          <cell r="X1206">
            <v>24331.724999999999</v>
          </cell>
          <cell r="Y1206">
            <v>1</v>
          </cell>
          <cell r="Z1206">
            <v>0</v>
          </cell>
          <cell r="AA1206" t="str">
            <v/>
          </cell>
          <cell r="AB1206" t="str">
            <v/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0.129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0.129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</row>
        <row r="1207">
          <cell r="A1207" t="str">
            <v>LAS16.PPM23</v>
          </cell>
          <cell r="B1207" t="str">
            <v>PPM</v>
          </cell>
          <cell r="C1207" t="str">
            <v>23.1.18</v>
          </cell>
          <cell r="D1207" t="str">
            <v>Main Switchgear</v>
          </cell>
          <cell r="E1207" t="str">
            <v>Circuit Breakers -Primary</v>
          </cell>
          <cell r="F1207" t="str">
            <v>3000AT / 2500AT</v>
          </cell>
          <cell r="G1207" t="str">
            <v/>
          </cell>
          <cell r="H1207" t="str">
            <v/>
          </cell>
          <cell r="I1207" t="str">
            <v/>
          </cell>
          <cell r="J1207" t="str">
            <v/>
          </cell>
          <cell r="K1207" t="b">
            <v>0</v>
          </cell>
          <cell r="L1207" t="str">
            <v/>
          </cell>
          <cell r="M1207" t="str">
            <v/>
          </cell>
          <cell r="N1207">
            <v>0</v>
          </cell>
          <cell r="O1207" t="str">
            <v/>
          </cell>
          <cell r="P1207">
            <v>3</v>
          </cell>
          <cell r="Q1207">
            <v>3</v>
          </cell>
          <cell r="R1207">
            <v>3</v>
          </cell>
          <cell r="S1207" t="str">
            <v/>
          </cell>
          <cell r="T1207" t="str">
            <v>READY</v>
          </cell>
          <cell r="U1207" t="str">
            <v/>
          </cell>
          <cell r="V1207">
            <v>28</v>
          </cell>
          <cell r="W1207">
            <v>150</v>
          </cell>
          <cell r="X1207">
            <v>24331.724999999999</v>
          </cell>
          <cell r="Y1207">
            <v>1</v>
          </cell>
          <cell r="Z1207">
            <v>0</v>
          </cell>
          <cell r="AA1207" t="str">
            <v/>
          </cell>
          <cell r="AB1207" t="str">
            <v/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0.129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0.129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</row>
        <row r="1208">
          <cell r="A1208" t="str">
            <v>LAS16.PPM23</v>
          </cell>
          <cell r="B1208" t="str">
            <v>PPM</v>
          </cell>
          <cell r="C1208" t="str">
            <v>23.1.19</v>
          </cell>
          <cell r="D1208" t="str">
            <v>Main Switchgear</v>
          </cell>
          <cell r="E1208" t="str">
            <v>Circuit Breakers -Primary</v>
          </cell>
          <cell r="F1208" t="str">
            <v>HLP02A MAIN</v>
          </cell>
          <cell r="G1208" t="str">
            <v/>
          </cell>
          <cell r="H1208" t="str">
            <v/>
          </cell>
          <cell r="I1208" t="str">
            <v/>
          </cell>
          <cell r="J1208" t="str">
            <v/>
          </cell>
          <cell r="K1208" t="b">
            <v>0</v>
          </cell>
          <cell r="L1208" t="str">
            <v/>
          </cell>
          <cell r="M1208" t="str">
            <v/>
          </cell>
          <cell r="N1208">
            <v>0</v>
          </cell>
          <cell r="O1208" t="str">
            <v/>
          </cell>
          <cell r="P1208">
            <v>3</v>
          </cell>
          <cell r="Q1208">
            <v>3</v>
          </cell>
          <cell r="R1208">
            <v>3</v>
          </cell>
          <cell r="S1208" t="str">
            <v/>
          </cell>
          <cell r="T1208" t="str">
            <v>READY</v>
          </cell>
          <cell r="U1208" t="str">
            <v/>
          </cell>
          <cell r="V1208">
            <v>28</v>
          </cell>
          <cell r="W1208">
            <v>150</v>
          </cell>
          <cell r="X1208">
            <v>24331.724999999999</v>
          </cell>
          <cell r="Y1208">
            <v>1</v>
          </cell>
          <cell r="Z1208">
            <v>0</v>
          </cell>
          <cell r="AA1208" t="str">
            <v/>
          </cell>
          <cell r="AB1208" t="str">
            <v/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0.129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0.129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</row>
        <row r="1209">
          <cell r="A1209" t="str">
            <v>LAS16.PPM23</v>
          </cell>
          <cell r="B1209" t="str">
            <v>PPM</v>
          </cell>
          <cell r="C1209" t="str">
            <v>23.1.20</v>
          </cell>
          <cell r="D1209" t="str">
            <v>Main Switchgear</v>
          </cell>
          <cell r="E1209" t="str">
            <v>LV Cables</v>
          </cell>
          <cell r="F1209" t="str">
            <v/>
          </cell>
          <cell r="G1209" t="str">
            <v/>
          </cell>
          <cell r="H1209" t="str">
            <v/>
          </cell>
          <cell r="I1209" t="str">
            <v/>
          </cell>
          <cell r="J1209" t="str">
            <v/>
          </cell>
          <cell r="K1209" t="b">
            <v>0</v>
          </cell>
          <cell r="L1209" t="str">
            <v/>
          </cell>
          <cell r="M1209" t="str">
            <v/>
          </cell>
          <cell r="N1209">
            <v>0</v>
          </cell>
          <cell r="O1209" t="str">
            <v/>
          </cell>
          <cell r="P1209">
            <v>18.600000000000001</v>
          </cell>
          <cell r="Q1209">
            <v>18.600000000000001</v>
          </cell>
          <cell r="R1209">
            <v>18.600000000000001</v>
          </cell>
          <cell r="S1209" t="str">
            <v/>
          </cell>
          <cell r="T1209" t="str">
            <v>NOT AVAILABLE</v>
          </cell>
          <cell r="U1209" t="str">
            <v/>
          </cell>
          <cell r="V1209">
            <v>28</v>
          </cell>
          <cell r="W1209">
            <v>150</v>
          </cell>
          <cell r="X1209">
            <v>24331.724999999999</v>
          </cell>
          <cell r="Y1209">
            <v>1</v>
          </cell>
          <cell r="Z1209">
            <v>0</v>
          </cell>
          <cell r="AA1209" t="str">
            <v/>
          </cell>
          <cell r="AB1209" t="str">
            <v/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0.79979999999999996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0.79979999999999996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</row>
        <row r="1210">
          <cell r="A1210" t="str">
            <v>LAS16.PPM23</v>
          </cell>
          <cell r="B1210" t="str">
            <v>PPM</v>
          </cell>
          <cell r="C1210" t="str">
            <v>23.1.21</v>
          </cell>
          <cell r="D1210" t="str">
            <v>Main Switchgear</v>
          </cell>
          <cell r="E1210" t="str">
            <v>Panelboards</v>
          </cell>
          <cell r="F1210" t="str">
            <v>HLP01A</v>
          </cell>
          <cell r="G1210" t="str">
            <v/>
          </cell>
          <cell r="H1210" t="str">
            <v/>
          </cell>
          <cell r="I1210" t="str">
            <v/>
          </cell>
          <cell r="J1210" t="str">
            <v/>
          </cell>
          <cell r="K1210" t="b">
            <v>1</v>
          </cell>
          <cell r="L1210">
            <v>45965</v>
          </cell>
          <cell r="M1210" t="str">
            <v/>
          </cell>
          <cell r="N1210">
            <v>1</v>
          </cell>
          <cell r="O1210" t="str">
            <v/>
          </cell>
          <cell r="P1210">
            <v>0.5</v>
          </cell>
          <cell r="Q1210">
            <v>0</v>
          </cell>
          <cell r="R1210">
            <v>0.5</v>
          </cell>
          <cell r="S1210" t="str">
            <v>COMPLETED</v>
          </cell>
          <cell r="T1210" t="str">
            <v>READY</v>
          </cell>
          <cell r="U1210" t="str">
            <v/>
          </cell>
          <cell r="V1210">
            <v>28</v>
          </cell>
          <cell r="W1210">
            <v>150</v>
          </cell>
          <cell r="X1210">
            <v>24331.724999999999</v>
          </cell>
          <cell r="Y1210">
            <v>1</v>
          </cell>
          <cell r="Z1210">
            <v>1</v>
          </cell>
          <cell r="AA1210">
            <v>45970</v>
          </cell>
          <cell r="AB1210" t="str">
            <v>Nov-2025</v>
          </cell>
          <cell r="AC1210">
            <v>75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2.1499999999999998E-2</v>
          </cell>
          <cell r="AI1210">
            <v>2.6875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2.1499999999999998E-2</v>
          </cell>
          <cell r="AQ1210">
            <v>2.6875</v>
          </cell>
          <cell r="AR1210">
            <v>0</v>
          </cell>
          <cell r="AS1210">
            <v>77.6875</v>
          </cell>
          <cell r="AT1210">
            <v>77.6875</v>
          </cell>
        </row>
        <row r="1211">
          <cell r="A1211" t="str">
            <v>LAS16.PPM23</v>
          </cell>
          <cell r="B1211" t="str">
            <v>PPM</v>
          </cell>
          <cell r="C1211" t="str">
            <v>23.1.22</v>
          </cell>
          <cell r="D1211" t="str">
            <v>Main Switchgear</v>
          </cell>
          <cell r="E1211" t="str">
            <v>Panelboards</v>
          </cell>
          <cell r="F1211" t="str">
            <v>HLP02A</v>
          </cell>
          <cell r="G1211" t="str">
            <v/>
          </cell>
          <cell r="H1211" t="str">
            <v/>
          </cell>
          <cell r="I1211" t="str">
            <v/>
          </cell>
          <cell r="J1211" t="str">
            <v/>
          </cell>
          <cell r="K1211" t="b">
            <v>1</v>
          </cell>
          <cell r="L1211">
            <v>45965</v>
          </cell>
          <cell r="M1211" t="str">
            <v/>
          </cell>
          <cell r="N1211">
            <v>1</v>
          </cell>
          <cell r="O1211" t="str">
            <v/>
          </cell>
          <cell r="P1211">
            <v>0.5</v>
          </cell>
          <cell r="Q1211">
            <v>0</v>
          </cell>
          <cell r="R1211">
            <v>0.5</v>
          </cell>
          <cell r="S1211" t="str">
            <v>COMPLETED</v>
          </cell>
          <cell r="T1211" t="str">
            <v>READY</v>
          </cell>
          <cell r="U1211" t="str">
            <v/>
          </cell>
          <cell r="V1211">
            <v>28</v>
          </cell>
          <cell r="W1211">
            <v>150</v>
          </cell>
          <cell r="X1211">
            <v>24331.724999999999</v>
          </cell>
          <cell r="Y1211">
            <v>1</v>
          </cell>
          <cell r="Z1211">
            <v>1</v>
          </cell>
          <cell r="AA1211">
            <v>45970</v>
          </cell>
          <cell r="AB1211" t="str">
            <v>Nov-2025</v>
          </cell>
          <cell r="AC1211">
            <v>75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2.1499999999999998E-2</v>
          </cell>
          <cell r="AI1211">
            <v>2.6875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2.1499999999999998E-2</v>
          </cell>
          <cell r="AQ1211">
            <v>2.6875</v>
          </cell>
          <cell r="AR1211">
            <v>0</v>
          </cell>
          <cell r="AS1211">
            <v>77.6875</v>
          </cell>
          <cell r="AT1211">
            <v>77.6875</v>
          </cell>
        </row>
        <row r="1212">
          <cell r="A1212" t="str">
            <v>LAS16.PPM23</v>
          </cell>
          <cell r="B1212" t="str">
            <v>PPM</v>
          </cell>
          <cell r="C1212" t="str">
            <v>23.1.23</v>
          </cell>
          <cell r="D1212" t="str">
            <v>Main Switchgear</v>
          </cell>
          <cell r="E1212" t="str">
            <v>XFMR - Dry-Type, Small</v>
          </cell>
          <cell r="F1212" t="str">
            <v>TLVP</v>
          </cell>
          <cell r="G1212" t="str">
            <v/>
          </cell>
          <cell r="H1212" t="str">
            <v/>
          </cell>
          <cell r="I1212" t="str">
            <v/>
          </cell>
          <cell r="J1212" t="str">
            <v/>
          </cell>
          <cell r="K1212" t="b">
            <v>1</v>
          </cell>
          <cell r="L1212">
            <v>45965</v>
          </cell>
          <cell r="M1212" t="str">
            <v/>
          </cell>
          <cell r="N1212">
            <v>1</v>
          </cell>
          <cell r="O1212" t="str">
            <v/>
          </cell>
          <cell r="P1212">
            <v>2</v>
          </cell>
          <cell r="Q1212">
            <v>0</v>
          </cell>
          <cell r="R1212">
            <v>2</v>
          </cell>
          <cell r="S1212" t="str">
            <v>COMPLETED</v>
          </cell>
          <cell r="T1212" t="str">
            <v>READY</v>
          </cell>
          <cell r="U1212" t="str">
            <v/>
          </cell>
          <cell r="V1212">
            <v>28</v>
          </cell>
          <cell r="W1212">
            <v>150</v>
          </cell>
          <cell r="X1212">
            <v>24331.724999999999</v>
          </cell>
          <cell r="Y1212">
            <v>1</v>
          </cell>
          <cell r="Z1212">
            <v>1</v>
          </cell>
          <cell r="AA1212">
            <v>45970</v>
          </cell>
          <cell r="AB1212" t="str">
            <v>Nov-2025</v>
          </cell>
          <cell r="AC1212">
            <v>300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8.5999999999999993E-2</v>
          </cell>
          <cell r="AI1212">
            <v>10.75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8.5999999999999993E-2</v>
          </cell>
          <cell r="AQ1212">
            <v>10.75</v>
          </cell>
          <cell r="AR1212">
            <v>0</v>
          </cell>
          <cell r="AS1212">
            <v>310.75</v>
          </cell>
          <cell r="AT1212">
            <v>310.75</v>
          </cell>
        </row>
        <row r="1213">
          <cell r="A1213" t="str">
            <v>LAS16.PPM23</v>
          </cell>
          <cell r="B1213" t="str">
            <v>PPM</v>
          </cell>
          <cell r="C1213" t="str">
            <v>23.1.24</v>
          </cell>
          <cell r="D1213" t="str">
            <v>Main Switchgear</v>
          </cell>
          <cell r="E1213" t="str">
            <v>LV Disconnect</v>
          </cell>
          <cell r="F1213" t="str">
            <v/>
          </cell>
          <cell r="G1213" t="str">
            <v/>
          </cell>
          <cell r="H1213" t="str">
            <v/>
          </cell>
          <cell r="I1213" t="str">
            <v/>
          </cell>
          <cell r="J1213" t="str">
            <v/>
          </cell>
          <cell r="K1213" t="b">
            <v>1</v>
          </cell>
          <cell r="L1213">
            <v>45965</v>
          </cell>
          <cell r="M1213" t="str">
            <v/>
          </cell>
          <cell r="N1213">
            <v>1</v>
          </cell>
          <cell r="O1213" t="str">
            <v/>
          </cell>
          <cell r="P1213">
            <v>1.5</v>
          </cell>
          <cell r="Q1213">
            <v>0</v>
          </cell>
          <cell r="R1213">
            <v>1.5</v>
          </cell>
          <cell r="S1213" t="str">
            <v>COMPLETED</v>
          </cell>
          <cell r="T1213" t="str">
            <v>READY</v>
          </cell>
          <cell r="U1213" t="str">
            <v/>
          </cell>
          <cell r="V1213">
            <v>28</v>
          </cell>
          <cell r="W1213">
            <v>150</v>
          </cell>
          <cell r="X1213">
            <v>24331.724999999999</v>
          </cell>
          <cell r="Y1213">
            <v>1</v>
          </cell>
          <cell r="Z1213">
            <v>1</v>
          </cell>
          <cell r="AA1213">
            <v>45970</v>
          </cell>
          <cell r="AB1213" t="str">
            <v>Nov-2025</v>
          </cell>
          <cell r="AC1213">
            <v>225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6.4500000000000002E-2</v>
          </cell>
          <cell r="AI1213">
            <v>8.0625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6.4500000000000002E-2</v>
          </cell>
          <cell r="AQ1213">
            <v>8.0625</v>
          </cell>
          <cell r="AR1213">
            <v>0</v>
          </cell>
          <cell r="AS1213">
            <v>233.0625</v>
          </cell>
          <cell r="AT1213">
            <v>233.0625</v>
          </cell>
        </row>
        <row r="1214">
          <cell r="A1214" t="str">
            <v>LAS16.PPM23</v>
          </cell>
          <cell r="B1214" t="str">
            <v>PPM</v>
          </cell>
          <cell r="C1214" t="str">
            <v>23.2.1</v>
          </cell>
          <cell r="D1214" t="str">
            <v>PDU</v>
          </cell>
          <cell r="E1214" t="str">
            <v>Circuit Breakers -Secondary</v>
          </cell>
          <cell r="F1214" t="str">
            <v>1600AF / 1600AT</v>
          </cell>
          <cell r="G1214" t="str">
            <v/>
          </cell>
          <cell r="H1214" t="str">
            <v/>
          </cell>
          <cell r="I1214" t="str">
            <v/>
          </cell>
          <cell r="J1214" t="str">
            <v/>
          </cell>
          <cell r="K1214" t="b">
            <v>0</v>
          </cell>
          <cell r="L1214">
            <v>45965</v>
          </cell>
          <cell r="M1214" t="str">
            <v/>
          </cell>
          <cell r="N1214">
            <v>1</v>
          </cell>
          <cell r="O1214" t="str">
            <v/>
          </cell>
          <cell r="P1214">
            <v>2</v>
          </cell>
          <cell r="Q1214">
            <v>0</v>
          </cell>
          <cell r="R1214">
            <v>2</v>
          </cell>
          <cell r="S1214" t="str">
            <v>COMPLETED</v>
          </cell>
          <cell r="T1214" t="str">
            <v>READY</v>
          </cell>
          <cell r="U1214" t="str">
            <v/>
          </cell>
          <cell r="V1214">
            <v>28</v>
          </cell>
          <cell r="W1214">
            <v>150</v>
          </cell>
          <cell r="X1214">
            <v>24331.724999999999</v>
          </cell>
          <cell r="Y1214">
            <v>1</v>
          </cell>
          <cell r="Z1214">
            <v>1</v>
          </cell>
          <cell r="AA1214">
            <v>45970</v>
          </cell>
          <cell r="AB1214" t="str">
            <v>Nov-2025</v>
          </cell>
          <cell r="AC1214">
            <v>300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8.5999999999999993E-2</v>
          </cell>
          <cell r="AI1214">
            <v>10.75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8.5999999999999993E-2</v>
          </cell>
          <cell r="AQ1214">
            <v>10.75</v>
          </cell>
          <cell r="AR1214">
            <v>0</v>
          </cell>
          <cell r="AS1214">
            <v>310.75</v>
          </cell>
          <cell r="AT1214">
            <v>310.75</v>
          </cell>
        </row>
        <row r="1215">
          <cell r="A1215" t="str">
            <v>LAS16.PPM23</v>
          </cell>
          <cell r="B1215" t="str">
            <v>PPM</v>
          </cell>
          <cell r="C1215" t="str">
            <v>23.2.2</v>
          </cell>
          <cell r="D1215" t="str">
            <v>PDU</v>
          </cell>
          <cell r="E1215" t="str">
            <v>Circuit Breakers -Secondary</v>
          </cell>
          <cell r="F1215" t="str">
            <v>1600AF / 1600AT</v>
          </cell>
          <cell r="G1215" t="str">
            <v/>
          </cell>
          <cell r="H1215" t="str">
            <v/>
          </cell>
          <cell r="I1215" t="str">
            <v/>
          </cell>
          <cell r="J1215" t="str">
            <v/>
          </cell>
          <cell r="K1215" t="b">
            <v>0</v>
          </cell>
          <cell r="L1215">
            <v>45965</v>
          </cell>
          <cell r="M1215" t="str">
            <v/>
          </cell>
          <cell r="N1215">
            <v>1</v>
          </cell>
          <cell r="O1215" t="str">
            <v/>
          </cell>
          <cell r="P1215">
            <v>2</v>
          </cell>
          <cell r="Q1215">
            <v>0</v>
          </cell>
          <cell r="R1215">
            <v>2</v>
          </cell>
          <cell r="S1215" t="str">
            <v>COMPLETED</v>
          </cell>
          <cell r="T1215" t="str">
            <v>READY</v>
          </cell>
          <cell r="U1215" t="str">
            <v/>
          </cell>
          <cell r="V1215">
            <v>28</v>
          </cell>
          <cell r="W1215">
            <v>150</v>
          </cell>
          <cell r="X1215">
            <v>24331.724999999999</v>
          </cell>
          <cell r="Y1215">
            <v>1</v>
          </cell>
          <cell r="Z1215">
            <v>1</v>
          </cell>
          <cell r="AA1215">
            <v>45970</v>
          </cell>
          <cell r="AB1215" t="str">
            <v>Nov-2025</v>
          </cell>
          <cell r="AC1215">
            <v>300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8.5999999999999993E-2</v>
          </cell>
          <cell r="AI1215">
            <v>10.75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8.5999999999999993E-2</v>
          </cell>
          <cell r="AQ1215">
            <v>10.75</v>
          </cell>
          <cell r="AR1215">
            <v>0</v>
          </cell>
          <cell r="AS1215">
            <v>310.75</v>
          </cell>
          <cell r="AT1215">
            <v>310.75</v>
          </cell>
        </row>
        <row r="1216">
          <cell r="A1216" t="str">
            <v>LAS16.PPM23</v>
          </cell>
          <cell r="B1216" t="str">
            <v>PPM</v>
          </cell>
          <cell r="C1216" t="str">
            <v>23.2.3</v>
          </cell>
          <cell r="D1216" t="str">
            <v>PDU</v>
          </cell>
          <cell r="E1216" t="str">
            <v>Circuit Breakers -Secondary</v>
          </cell>
          <cell r="F1216" t="str">
            <v>400AF / 400AT</v>
          </cell>
          <cell r="G1216" t="str">
            <v/>
          </cell>
          <cell r="H1216" t="str">
            <v/>
          </cell>
          <cell r="I1216" t="str">
            <v/>
          </cell>
          <cell r="J1216" t="str">
            <v/>
          </cell>
          <cell r="K1216" t="b">
            <v>0</v>
          </cell>
          <cell r="L1216">
            <v>45965</v>
          </cell>
          <cell r="M1216" t="str">
            <v/>
          </cell>
          <cell r="N1216">
            <v>1</v>
          </cell>
          <cell r="O1216" t="str">
            <v/>
          </cell>
          <cell r="P1216">
            <v>2</v>
          </cell>
          <cell r="Q1216">
            <v>0</v>
          </cell>
          <cell r="R1216">
            <v>2</v>
          </cell>
          <cell r="S1216" t="str">
            <v>COMPLETED</v>
          </cell>
          <cell r="T1216" t="str">
            <v>READY</v>
          </cell>
          <cell r="U1216" t="str">
            <v/>
          </cell>
          <cell r="V1216">
            <v>28</v>
          </cell>
          <cell r="W1216">
            <v>150</v>
          </cell>
          <cell r="X1216">
            <v>24331.724999999999</v>
          </cell>
          <cell r="Y1216">
            <v>1</v>
          </cell>
          <cell r="Z1216">
            <v>1</v>
          </cell>
          <cell r="AA1216">
            <v>45970</v>
          </cell>
          <cell r="AB1216" t="str">
            <v>Nov-2025</v>
          </cell>
          <cell r="AC1216">
            <v>300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8.5999999999999993E-2</v>
          </cell>
          <cell r="AI1216">
            <v>10.75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8.5999999999999993E-2</v>
          </cell>
          <cell r="AQ1216">
            <v>10.75</v>
          </cell>
          <cell r="AR1216">
            <v>0</v>
          </cell>
          <cell r="AS1216">
            <v>310.75</v>
          </cell>
          <cell r="AT1216">
            <v>310.75</v>
          </cell>
        </row>
        <row r="1217">
          <cell r="A1217" t="str">
            <v>LAS16.PPM23</v>
          </cell>
          <cell r="B1217" t="str">
            <v>PPM</v>
          </cell>
          <cell r="C1217" t="str">
            <v>23.2.4</v>
          </cell>
          <cell r="D1217" t="str">
            <v>PDU</v>
          </cell>
          <cell r="E1217" t="str">
            <v>Circuit Breakers -Secondary</v>
          </cell>
          <cell r="F1217" t="str">
            <v>400AF / 400AT</v>
          </cell>
          <cell r="G1217" t="str">
            <v/>
          </cell>
          <cell r="H1217" t="str">
            <v/>
          </cell>
          <cell r="I1217" t="str">
            <v/>
          </cell>
          <cell r="J1217" t="str">
            <v/>
          </cell>
          <cell r="K1217" t="b">
            <v>0</v>
          </cell>
          <cell r="L1217">
            <v>45965</v>
          </cell>
          <cell r="M1217" t="str">
            <v/>
          </cell>
          <cell r="N1217">
            <v>1</v>
          </cell>
          <cell r="O1217" t="str">
            <v/>
          </cell>
          <cell r="P1217">
            <v>2</v>
          </cell>
          <cell r="Q1217">
            <v>0</v>
          </cell>
          <cell r="R1217">
            <v>2</v>
          </cell>
          <cell r="S1217" t="str">
            <v>COMPLETED</v>
          </cell>
          <cell r="T1217" t="str">
            <v>READY</v>
          </cell>
          <cell r="U1217" t="str">
            <v/>
          </cell>
          <cell r="V1217">
            <v>28</v>
          </cell>
          <cell r="W1217">
            <v>150</v>
          </cell>
          <cell r="X1217">
            <v>24331.724999999999</v>
          </cell>
          <cell r="Y1217">
            <v>1</v>
          </cell>
          <cell r="Z1217">
            <v>1</v>
          </cell>
          <cell r="AA1217">
            <v>45970</v>
          </cell>
          <cell r="AB1217" t="str">
            <v>Nov-2025</v>
          </cell>
          <cell r="AC1217">
            <v>300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8.5999999999999993E-2</v>
          </cell>
          <cell r="AI1217">
            <v>10.75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8.5999999999999993E-2</v>
          </cell>
          <cell r="AQ1217">
            <v>10.75</v>
          </cell>
          <cell r="AR1217">
            <v>0</v>
          </cell>
          <cell r="AS1217">
            <v>310.75</v>
          </cell>
          <cell r="AT1217">
            <v>310.75</v>
          </cell>
        </row>
        <row r="1218">
          <cell r="A1218" t="str">
            <v>LAS16.PPM23</v>
          </cell>
          <cell r="B1218" t="str">
            <v>PPM</v>
          </cell>
          <cell r="C1218" t="str">
            <v>23.2.5</v>
          </cell>
          <cell r="D1218" t="str">
            <v>PDU</v>
          </cell>
          <cell r="E1218" t="str">
            <v>Circuit Breakers -Secondary</v>
          </cell>
          <cell r="F1218" t="str">
            <v>400AF / 400AT</v>
          </cell>
          <cell r="G1218" t="str">
            <v/>
          </cell>
          <cell r="H1218" t="str">
            <v/>
          </cell>
          <cell r="I1218" t="str">
            <v/>
          </cell>
          <cell r="J1218" t="str">
            <v/>
          </cell>
          <cell r="K1218" t="b">
            <v>0</v>
          </cell>
          <cell r="L1218">
            <v>45965</v>
          </cell>
          <cell r="M1218" t="str">
            <v/>
          </cell>
          <cell r="N1218">
            <v>1</v>
          </cell>
          <cell r="O1218" t="str">
            <v/>
          </cell>
          <cell r="P1218">
            <v>2</v>
          </cell>
          <cell r="Q1218">
            <v>0</v>
          </cell>
          <cell r="R1218">
            <v>2</v>
          </cell>
          <cell r="S1218" t="str">
            <v>COMPLETED</v>
          </cell>
          <cell r="T1218" t="str">
            <v>READY</v>
          </cell>
          <cell r="U1218" t="str">
            <v/>
          </cell>
          <cell r="V1218">
            <v>28</v>
          </cell>
          <cell r="W1218">
            <v>150</v>
          </cell>
          <cell r="X1218">
            <v>24331.724999999999</v>
          </cell>
          <cell r="Y1218">
            <v>1</v>
          </cell>
          <cell r="Z1218">
            <v>1</v>
          </cell>
          <cell r="AA1218">
            <v>45970</v>
          </cell>
          <cell r="AB1218" t="str">
            <v>Nov-2025</v>
          </cell>
          <cell r="AC1218">
            <v>300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8.5999999999999993E-2</v>
          </cell>
          <cell r="AI1218">
            <v>10.75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8.5999999999999993E-2</v>
          </cell>
          <cell r="AQ1218">
            <v>10.75</v>
          </cell>
          <cell r="AR1218">
            <v>0</v>
          </cell>
          <cell r="AS1218">
            <v>310.75</v>
          </cell>
          <cell r="AT1218">
            <v>310.75</v>
          </cell>
        </row>
        <row r="1219">
          <cell r="A1219" t="str">
            <v>LAS16.PPM23</v>
          </cell>
          <cell r="B1219" t="str">
            <v>PPM</v>
          </cell>
          <cell r="C1219" t="str">
            <v>23.2.6</v>
          </cell>
          <cell r="D1219" t="str">
            <v>PDU</v>
          </cell>
          <cell r="E1219" t="str">
            <v>Circuit Breakers -Secondary</v>
          </cell>
          <cell r="F1219" t="str">
            <v>400AF / 400AT</v>
          </cell>
          <cell r="G1219" t="str">
            <v/>
          </cell>
          <cell r="H1219" t="str">
            <v/>
          </cell>
          <cell r="I1219" t="str">
            <v/>
          </cell>
          <cell r="J1219" t="str">
            <v/>
          </cell>
          <cell r="K1219" t="b">
            <v>0</v>
          </cell>
          <cell r="L1219">
            <v>45965</v>
          </cell>
          <cell r="M1219" t="str">
            <v/>
          </cell>
          <cell r="N1219">
            <v>1</v>
          </cell>
          <cell r="O1219" t="str">
            <v/>
          </cell>
          <cell r="P1219">
            <v>2</v>
          </cell>
          <cell r="Q1219">
            <v>0</v>
          </cell>
          <cell r="R1219">
            <v>2</v>
          </cell>
          <cell r="S1219" t="str">
            <v>COMPLETED</v>
          </cell>
          <cell r="T1219" t="str">
            <v>READY</v>
          </cell>
          <cell r="U1219" t="str">
            <v/>
          </cell>
          <cell r="V1219">
            <v>28</v>
          </cell>
          <cell r="W1219">
            <v>150</v>
          </cell>
          <cell r="X1219">
            <v>24331.724999999999</v>
          </cell>
          <cell r="Y1219">
            <v>1</v>
          </cell>
          <cell r="Z1219">
            <v>1</v>
          </cell>
          <cell r="AA1219">
            <v>45970</v>
          </cell>
          <cell r="AB1219" t="str">
            <v>Nov-2025</v>
          </cell>
          <cell r="AC1219">
            <v>300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8.5999999999999993E-2</v>
          </cell>
          <cell r="AI1219">
            <v>10.75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8.5999999999999993E-2</v>
          </cell>
          <cell r="AQ1219">
            <v>10.75</v>
          </cell>
          <cell r="AR1219">
            <v>0</v>
          </cell>
          <cell r="AS1219">
            <v>310.75</v>
          </cell>
          <cell r="AT1219">
            <v>310.75</v>
          </cell>
        </row>
        <row r="1220">
          <cell r="A1220" t="str">
            <v>LAS16.PPM23</v>
          </cell>
          <cell r="B1220" t="str">
            <v>PPM</v>
          </cell>
          <cell r="C1220" t="str">
            <v>23.2.7</v>
          </cell>
          <cell r="D1220" t="str">
            <v>PDU</v>
          </cell>
          <cell r="E1220" t="str">
            <v>Circuit Breakers -Secondary</v>
          </cell>
          <cell r="F1220" t="str">
            <v>400AF / 400AT</v>
          </cell>
          <cell r="G1220" t="str">
            <v/>
          </cell>
          <cell r="H1220" t="str">
            <v/>
          </cell>
          <cell r="I1220" t="str">
            <v/>
          </cell>
          <cell r="J1220" t="str">
            <v/>
          </cell>
          <cell r="K1220" t="b">
            <v>0</v>
          </cell>
          <cell r="L1220">
            <v>45965</v>
          </cell>
          <cell r="M1220" t="str">
            <v/>
          </cell>
          <cell r="N1220">
            <v>1</v>
          </cell>
          <cell r="O1220" t="str">
            <v/>
          </cell>
          <cell r="P1220">
            <v>2</v>
          </cell>
          <cell r="Q1220">
            <v>0</v>
          </cell>
          <cell r="R1220">
            <v>2</v>
          </cell>
          <cell r="S1220" t="str">
            <v>COMPLETED</v>
          </cell>
          <cell r="T1220" t="str">
            <v>READY</v>
          </cell>
          <cell r="U1220" t="str">
            <v/>
          </cell>
          <cell r="V1220">
            <v>28</v>
          </cell>
          <cell r="W1220">
            <v>150</v>
          </cell>
          <cell r="X1220">
            <v>24331.724999999999</v>
          </cell>
          <cell r="Y1220">
            <v>1</v>
          </cell>
          <cell r="Z1220">
            <v>1</v>
          </cell>
          <cell r="AA1220">
            <v>45970</v>
          </cell>
          <cell r="AB1220" t="str">
            <v>Nov-2025</v>
          </cell>
          <cell r="AC1220">
            <v>300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8.5999999999999993E-2</v>
          </cell>
          <cell r="AI1220">
            <v>10.75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8.5999999999999993E-2</v>
          </cell>
          <cell r="AQ1220">
            <v>10.75</v>
          </cell>
          <cell r="AR1220">
            <v>0</v>
          </cell>
          <cell r="AS1220">
            <v>310.75</v>
          </cell>
          <cell r="AT1220">
            <v>310.75</v>
          </cell>
        </row>
        <row r="1221">
          <cell r="A1221" t="str">
            <v>LAS16.PPM23</v>
          </cell>
          <cell r="B1221" t="str">
            <v>PPM</v>
          </cell>
          <cell r="C1221" t="str">
            <v>23.2.8</v>
          </cell>
          <cell r="D1221" t="str">
            <v>PDU</v>
          </cell>
          <cell r="E1221" t="str">
            <v>Circuit Breakers -Secondary</v>
          </cell>
          <cell r="F1221" t="str">
            <v>400AF / 400AT</v>
          </cell>
          <cell r="G1221" t="str">
            <v/>
          </cell>
          <cell r="H1221" t="str">
            <v/>
          </cell>
          <cell r="I1221" t="str">
            <v/>
          </cell>
          <cell r="J1221" t="str">
            <v/>
          </cell>
          <cell r="K1221" t="b">
            <v>0</v>
          </cell>
          <cell r="L1221">
            <v>45965</v>
          </cell>
          <cell r="M1221" t="str">
            <v/>
          </cell>
          <cell r="N1221">
            <v>1</v>
          </cell>
          <cell r="O1221" t="str">
            <v/>
          </cell>
          <cell r="P1221">
            <v>2</v>
          </cell>
          <cell r="Q1221">
            <v>0</v>
          </cell>
          <cell r="R1221">
            <v>2</v>
          </cell>
          <cell r="S1221" t="str">
            <v>COMPLETED</v>
          </cell>
          <cell r="T1221" t="str">
            <v>READY</v>
          </cell>
          <cell r="U1221" t="str">
            <v/>
          </cell>
          <cell r="V1221">
            <v>28</v>
          </cell>
          <cell r="W1221">
            <v>150</v>
          </cell>
          <cell r="X1221">
            <v>24331.724999999999</v>
          </cell>
          <cell r="Y1221">
            <v>1</v>
          </cell>
          <cell r="Z1221">
            <v>1</v>
          </cell>
          <cell r="AA1221">
            <v>45970</v>
          </cell>
          <cell r="AB1221" t="str">
            <v>Nov-2025</v>
          </cell>
          <cell r="AC1221">
            <v>300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8.5999999999999993E-2</v>
          </cell>
          <cell r="AI1221">
            <v>10.75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8.5999999999999993E-2</v>
          </cell>
          <cell r="AQ1221">
            <v>10.75</v>
          </cell>
          <cell r="AR1221">
            <v>0</v>
          </cell>
          <cell r="AS1221">
            <v>310.75</v>
          </cell>
          <cell r="AT1221">
            <v>310.75</v>
          </cell>
        </row>
        <row r="1222">
          <cell r="A1222" t="str">
            <v>LAS16.PPM23</v>
          </cell>
          <cell r="B1222" t="str">
            <v>PPM</v>
          </cell>
          <cell r="C1222" t="str">
            <v>23.2.9</v>
          </cell>
          <cell r="D1222" t="str">
            <v>PDU</v>
          </cell>
          <cell r="E1222" t="str">
            <v>Circuit Breakers -Secondary</v>
          </cell>
          <cell r="F1222" t="str">
            <v>400AF / 400AT</v>
          </cell>
          <cell r="G1222" t="str">
            <v/>
          </cell>
          <cell r="H1222" t="str">
            <v/>
          </cell>
          <cell r="I1222" t="str">
            <v/>
          </cell>
          <cell r="J1222" t="str">
            <v/>
          </cell>
          <cell r="K1222" t="b">
            <v>0</v>
          </cell>
          <cell r="L1222">
            <v>45965</v>
          </cell>
          <cell r="M1222" t="str">
            <v/>
          </cell>
          <cell r="N1222">
            <v>1</v>
          </cell>
          <cell r="O1222" t="str">
            <v/>
          </cell>
          <cell r="P1222">
            <v>2</v>
          </cell>
          <cell r="Q1222">
            <v>0</v>
          </cell>
          <cell r="R1222">
            <v>2</v>
          </cell>
          <cell r="S1222" t="str">
            <v>COMPLETED</v>
          </cell>
          <cell r="T1222" t="str">
            <v>READY</v>
          </cell>
          <cell r="U1222" t="str">
            <v/>
          </cell>
          <cell r="V1222">
            <v>28</v>
          </cell>
          <cell r="W1222">
            <v>150</v>
          </cell>
          <cell r="X1222">
            <v>24331.724999999999</v>
          </cell>
          <cell r="Y1222">
            <v>1</v>
          </cell>
          <cell r="Z1222">
            <v>1</v>
          </cell>
          <cell r="AA1222">
            <v>45970</v>
          </cell>
          <cell r="AB1222" t="str">
            <v>Nov-2025</v>
          </cell>
          <cell r="AC1222">
            <v>300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8.5999999999999993E-2</v>
          </cell>
          <cell r="AI1222">
            <v>10.75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8.5999999999999993E-2</v>
          </cell>
          <cell r="AQ1222">
            <v>10.75</v>
          </cell>
          <cell r="AR1222">
            <v>0</v>
          </cell>
          <cell r="AS1222">
            <v>310.75</v>
          </cell>
          <cell r="AT1222">
            <v>310.75</v>
          </cell>
        </row>
        <row r="1223">
          <cell r="A1223" t="str">
            <v>LAS16.PPM23</v>
          </cell>
          <cell r="B1223" t="str">
            <v>PPM</v>
          </cell>
          <cell r="C1223" t="str">
            <v>23.2.10</v>
          </cell>
          <cell r="D1223" t="str">
            <v>PDU</v>
          </cell>
          <cell r="E1223" t="str">
            <v>Circuit Breakers -Secondary</v>
          </cell>
          <cell r="F1223" t="str">
            <v>400AF / 400AT</v>
          </cell>
          <cell r="G1223" t="str">
            <v/>
          </cell>
          <cell r="H1223" t="str">
            <v/>
          </cell>
          <cell r="I1223" t="str">
            <v/>
          </cell>
          <cell r="J1223" t="str">
            <v/>
          </cell>
          <cell r="K1223" t="b">
            <v>0</v>
          </cell>
          <cell r="L1223">
            <v>45965</v>
          </cell>
          <cell r="M1223" t="str">
            <v/>
          </cell>
          <cell r="N1223">
            <v>1</v>
          </cell>
          <cell r="O1223" t="str">
            <v/>
          </cell>
          <cell r="P1223">
            <v>2</v>
          </cell>
          <cell r="Q1223">
            <v>0</v>
          </cell>
          <cell r="R1223">
            <v>2</v>
          </cell>
          <cell r="S1223" t="str">
            <v>COMPLETED</v>
          </cell>
          <cell r="T1223" t="str">
            <v>READY</v>
          </cell>
          <cell r="U1223" t="str">
            <v/>
          </cell>
          <cell r="V1223">
            <v>28</v>
          </cell>
          <cell r="W1223">
            <v>150</v>
          </cell>
          <cell r="X1223">
            <v>24331.724999999999</v>
          </cell>
          <cell r="Y1223">
            <v>1</v>
          </cell>
          <cell r="Z1223">
            <v>1</v>
          </cell>
          <cell r="AA1223">
            <v>45970</v>
          </cell>
          <cell r="AB1223" t="str">
            <v>Nov-2025</v>
          </cell>
          <cell r="AC1223">
            <v>300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8.5999999999999993E-2</v>
          </cell>
          <cell r="AI1223">
            <v>10.75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8.5999999999999993E-2</v>
          </cell>
          <cell r="AQ1223">
            <v>10.75</v>
          </cell>
          <cell r="AR1223">
            <v>0</v>
          </cell>
          <cell r="AS1223">
            <v>310.75</v>
          </cell>
          <cell r="AT1223">
            <v>310.75</v>
          </cell>
        </row>
        <row r="1224">
          <cell r="A1224" t="str">
            <v>LAS16.PPM23</v>
          </cell>
          <cell r="B1224" t="str">
            <v>PPM</v>
          </cell>
          <cell r="C1224" t="str">
            <v>23.2.11</v>
          </cell>
          <cell r="D1224" t="str">
            <v>PDU</v>
          </cell>
          <cell r="E1224" t="str">
            <v>Circuit Breakers -Secondary</v>
          </cell>
          <cell r="F1224" t="str">
            <v>400AF / 400AT</v>
          </cell>
          <cell r="G1224" t="str">
            <v/>
          </cell>
          <cell r="H1224" t="str">
            <v/>
          </cell>
          <cell r="I1224" t="str">
            <v/>
          </cell>
          <cell r="J1224" t="str">
            <v/>
          </cell>
          <cell r="K1224" t="b">
            <v>0</v>
          </cell>
          <cell r="L1224">
            <v>45965</v>
          </cell>
          <cell r="M1224" t="str">
            <v/>
          </cell>
          <cell r="N1224">
            <v>1</v>
          </cell>
          <cell r="O1224" t="str">
            <v/>
          </cell>
          <cell r="P1224">
            <v>2</v>
          </cell>
          <cell r="Q1224">
            <v>0</v>
          </cell>
          <cell r="R1224">
            <v>2</v>
          </cell>
          <cell r="S1224" t="str">
            <v>COMPLETED</v>
          </cell>
          <cell r="T1224" t="str">
            <v>READY</v>
          </cell>
          <cell r="U1224" t="str">
            <v/>
          </cell>
          <cell r="V1224">
            <v>28</v>
          </cell>
          <cell r="W1224">
            <v>150</v>
          </cell>
          <cell r="X1224">
            <v>24331.724999999999</v>
          </cell>
          <cell r="Y1224">
            <v>1</v>
          </cell>
          <cell r="Z1224">
            <v>1</v>
          </cell>
          <cell r="AA1224">
            <v>45970</v>
          </cell>
          <cell r="AB1224" t="str">
            <v>Nov-2025</v>
          </cell>
          <cell r="AC1224">
            <v>300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8.5999999999999993E-2</v>
          </cell>
          <cell r="AI1224">
            <v>10.75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8.5999999999999993E-2</v>
          </cell>
          <cell r="AQ1224">
            <v>10.75</v>
          </cell>
          <cell r="AR1224">
            <v>0</v>
          </cell>
          <cell r="AS1224">
            <v>310.75</v>
          </cell>
          <cell r="AT1224">
            <v>310.75</v>
          </cell>
        </row>
        <row r="1225">
          <cell r="A1225" t="str">
            <v>LAS16.PPM23</v>
          </cell>
          <cell r="B1225" t="str">
            <v>PPM</v>
          </cell>
          <cell r="C1225" t="str">
            <v>23.2.12</v>
          </cell>
          <cell r="D1225" t="str">
            <v>PDU</v>
          </cell>
          <cell r="E1225" t="str">
            <v>Circuit Breakers -Secondary</v>
          </cell>
          <cell r="F1225" t="str">
            <v>400AF / 400AT</v>
          </cell>
          <cell r="G1225" t="str">
            <v/>
          </cell>
          <cell r="H1225" t="str">
            <v/>
          </cell>
          <cell r="I1225" t="str">
            <v/>
          </cell>
          <cell r="J1225" t="str">
            <v/>
          </cell>
          <cell r="K1225" t="b">
            <v>0</v>
          </cell>
          <cell r="L1225">
            <v>45965</v>
          </cell>
          <cell r="M1225" t="str">
            <v/>
          </cell>
          <cell r="N1225">
            <v>1</v>
          </cell>
          <cell r="O1225" t="str">
            <v/>
          </cell>
          <cell r="P1225">
            <v>2</v>
          </cell>
          <cell r="Q1225">
            <v>0</v>
          </cell>
          <cell r="R1225">
            <v>2</v>
          </cell>
          <cell r="S1225" t="str">
            <v>COMPLETED</v>
          </cell>
          <cell r="T1225" t="str">
            <v>READY</v>
          </cell>
          <cell r="U1225" t="str">
            <v/>
          </cell>
          <cell r="V1225">
            <v>28</v>
          </cell>
          <cell r="W1225">
            <v>150</v>
          </cell>
          <cell r="X1225">
            <v>24331.724999999999</v>
          </cell>
          <cell r="Y1225">
            <v>1</v>
          </cell>
          <cell r="Z1225">
            <v>1</v>
          </cell>
          <cell r="AA1225">
            <v>45970</v>
          </cell>
          <cell r="AB1225" t="str">
            <v>Nov-2025</v>
          </cell>
          <cell r="AC1225">
            <v>300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8.5999999999999993E-2</v>
          </cell>
          <cell r="AI1225">
            <v>10.75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8.5999999999999993E-2</v>
          </cell>
          <cell r="AQ1225">
            <v>10.75</v>
          </cell>
          <cell r="AR1225">
            <v>0</v>
          </cell>
          <cell r="AS1225">
            <v>310.75</v>
          </cell>
          <cell r="AT1225">
            <v>310.75</v>
          </cell>
        </row>
        <row r="1226">
          <cell r="A1226" t="str">
            <v>LAS16.PPM23</v>
          </cell>
          <cell r="B1226" t="str">
            <v>PPM</v>
          </cell>
          <cell r="C1226" t="str">
            <v>23.2.13</v>
          </cell>
          <cell r="D1226" t="str">
            <v>PDU</v>
          </cell>
          <cell r="E1226" t="str">
            <v>Circuit Breakers -Secondary</v>
          </cell>
          <cell r="F1226" t="str">
            <v>400AF / 400AT</v>
          </cell>
          <cell r="G1226" t="str">
            <v/>
          </cell>
          <cell r="H1226" t="str">
            <v/>
          </cell>
          <cell r="I1226" t="str">
            <v/>
          </cell>
          <cell r="J1226" t="str">
            <v/>
          </cell>
          <cell r="K1226" t="b">
            <v>0</v>
          </cell>
          <cell r="L1226">
            <v>45965</v>
          </cell>
          <cell r="M1226" t="str">
            <v/>
          </cell>
          <cell r="N1226">
            <v>1</v>
          </cell>
          <cell r="O1226" t="str">
            <v/>
          </cell>
          <cell r="P1226">
            <v>2</v>
          </cell>
          <cell r="Q1226">
            <v>0</v>
          </cell>
          <cell r="R1226">
            <v>2</v>
          </cell>
          <cell r="S1226" t="str">
            <v>COMPLETED</v>
          </cell>
          <cell r="T1226" t="str">
            <v>READY</v>
          </cell>
          <cell r="U1226" t="str">
            <v/>
          </cell>
          <cell r="V1226">
            <v>28</v>
          </cell>
          <cell r="W1226">
            <v>150</v>
          </cell>
          <cell r="X1226">
            <v>24331.724999999999</v>
          </cell>
          <cell r="Y1226">
            <v>1</v>
          </cell>
          <cell r="Z1226">
            <v>1</v>
          </cell>
          <cell r="AA1226">
            <v>45970</v>
          </cell>
          <cell r="AB1226" t="str">
            <v>Nov-2025</v>
          </cell>
          <cell r="AC1226">
            <v>300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8.5999999999999993E-2</v>
          </cell>
          <cell r="AI1226">
            <v>10.75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8.5999999999999993E-2</v>
          </cell>
          <cell r="AQ1226">
            <v>10.75</v>
          </cell>
          <cell r="AR1226">
            <v>0</v>
          </cell>
          <cell r="AS1226">
            <v>310.75</v>
          </cell>
          <cell r="AT1226">
            <v>310.75</v>
          </cell>
        </row>
        <row r="1227">
          <cell r="A1227" t="str">
            <v>LAS16.PPM23</v>
          </cell>
          <cell r="B1227" t="str">
            <v>PPM</v>
          </cell>
          <cell r="C1227" t="str">
            <v>23.2.14</v>
          </cell>
          <cell r="D1227" t="str">
            <v>PDU</v>
          </cell>
          <cell r="E1227" t="str">
            <v>Circuit Breakers -Secondary</v>
          </cell>
          <cell r="F1227" t="str">
            <v>400AF / 400AT</v>
          </cell>
          <cell r="G1227" t="str">
            <v/>
          </cell>
          <cell r="H1227" t="str">
            <v/>
          </cell>
          <cell r="I1227" t="str">
            <v/>
          </cell>
          <cell r="J1227" t="str">
            <v/>
          </cell>
          <cell r="K1227" t="b">
            <v>0</v>
          </cell>
          <cell r="L1227">
            <v>45965</v>
          </cell>
          <cell r="M1227" t="str">
            <v/>
          </cell>
          <cell r="N1227">
            <v>1</v>
          </cell>
          <cell r="O1227" t="str">
            <v/>
          </cell>
          <cell r="P1227">
            <v>2</v>
          </cell>
          <cell r="Q1227">
            <v>0</v>
          </cell>
          <cell r="R1227">
            <v>2</v>
          </cell>
          <cell r="S1227" t="str">
            <v>COMPLETED</v>
          </cell>
          <cell r="T1227" t="str">
            <v>READY</v>
          </cell>
          <cell r="U1227" t="str">
            <v/>
          </cell>
          <cell r="V1227">
            <v>28</v>
          </cell>
          <cell r="W1227">
            <v>150</v>
          </cell>
          <cell r="X1227">
            <v>24331.724999999999</v>
          </cell>
          <cell r="Y1227">
            <v>1</v>
          </cell>
          <cell r="Z1227">
            <v>1</v>
          </cell>
          <cell r="AA1227">
            <v>45970</v>
          </cell>
          <cell r="AB1227" t="str">
            <v>Nov-2025</v>
          </cell>
          <cell r="AC1227">
            <v>300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8.5999999999999993E-2</v>
          </cell>
          <cell r="AI1227">
            <v>10.75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8.5999999999999993E-2</v>
          </cell>
          <cell r="AQ1227">
            <v>10.75</v>
          </cell>
          <cell r="AR1227">
            <v>0</v>
          </cell>
          <cell r="AS1227">
            <v>310.75</v>
          </cell>
          <cell r="AT1227">
            <v>310.75</v>
          </cell>
        </row>
        <row r="1228">
          <cell r="A1228" t="str">
            <v>LAS16.PPM23</v>
          </cell>
          <cell r="B1228" t="str">
            <v>PPM</v>
          </cell>
          <cell r="C1228" t="str">
            <v>23.2.15</v>
          </cell>
          <cell r="D1228" t="str">
            <v>PDU</v>
          </cell>
          <cell r="E1228" t="str">
            <v>Circuit Breakers -Secondary</v>
          </cell>
          <cell r="F1228" t="str">
            <v>400AF / 400AT</v>
          </cell>
          <cell r="G1228" t="str">
            <v/>
          </cell>
          <cell r="H1228" t="str">
            <v/>
          </cell>
          <cell r="I1228" t="str">
            <v/>
          </cell>
          <cell r="J1228" t="str">
            <v/>
          </cell>
          <cell r="K1228" t="b">
            <v>0</v>
          </cell>
          <cell r="L1228">
            <v>45965</v>
          </cell>
          <cell r="M1228" t="str">
            <v/>
          </cell>
          <cell r="N1228">
            <v>1</v>
          </cell>
          <cell r="O1228" t="str">
            <v/>
          </cell>
          <cell r="P1228">
            <v>2</v>
          </cell>
          <cell r="Q1228">
            <v>0</v>
          </cell>
          <cell r="R1228">
            <v>2</v>
          </cell>
          <cell r="S1228" t="str">
            <v>COMPLETED</v>
          </cell>
          <cell r="T1228" t="str">
            <v>READY</v>
          </cell>
          <cell r="U1228" t="str">
            <v/>
          </cell>
          <cell r="V1228">
            <v>28</v>
          </cell>
          <cell r="W1228">
            <v>150</v>
          </cell>
          <cell r="X1228">
            <v>24331.724999999999</v>
          </cell>
          <cell r="Y1228">
            <v>1</v>
          </cell>
          <cell r="Z1228">
            <v>1</v>
          </cell>
          <cell r="AA1228">
            <v>45970</v>
          </cell>
          <cell r="AB1228" t="str">
            <v>Nov-2025</v>
          </cell>
          <cell r="AC1228">
            <v>300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8.5999999999999993E-2</v>
          </cell>
          <cell r="AI1228">
            <v>10.75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8.5999999999999993E-2</v>
          </cell>
          <cell r="AQ1228">
            <v>10.75</v>
          </cell>
          <cell r="AR1228">
            <v>0</v>
          </cell>
          <cell r="AS1228">
            <v>310.75</v>
          </cell>
          <cell r="AT1228">
            <v>310.75</v>
          </cell>
        </row>
        <row r="1229">
          <cell r="A1229" t="str">
            <v>LAS16.PPM23</v>
          </cell>
          <cell r="B1229" t="str">
            <v>PPM</v>
          </cell>
          <cell r="C1229" t="str">
            <v>23.2.16</v>
          </cell>
          <cell r="D1229" t="str">
            <v>PDU</v>
          </cell>
          <cell r="E1229" t="str">
            <v>Circuit Breakers -Secondary</v>
          </cell>
          <cell r="F1229" t="str">
            <v>400AF / 400AT</v>
          </cell>
          <cell r="G1229" t="str">
            <v/>
          </cell>
          <cell r="H1229" t="str">
            <v/>
          </cell>
          <cell r="I1229" t="str">
            <v/>
          </cell>
          <cell r="J1229" t="str">
            <v/>
          </cell>
          <cell r="K1229" t="b">
            <v>0</v>
          </cell>
          <cell r="L1229">
            <v>45965</v>
          </cell>
          <cell r="M1229" t="str">
            <v/>
          </cell>
          <cell r="N1229">
            <v>1</v>
          </cell>
          <cell r="O1229" t="str">
            <v/>
          </cell>
          <cell r="P1229">
            <v>2</v>
          </cell>
          <cell r="Q1229">
            <v>0</v>
          </cell>
          <cell r="R1229">
            <v>2</v>
          </cell>
          <cell r="S1229" t="str">
            <v>COMPLETED</v>
          </cell>
          <cell r="T1229" t="str">
            <v>READY</v>
          </cell>
          <cell r="U1229" t="str">
            <v/>
          </cell>
          <cell r="V1229">
            <v>28</v>
          </cell>
          <cell r="W1229">
            <v>150</v>
          </cell>
          <cell r="X1229">
            <v>24331.724999999999</v>
          </cell>
          <cell r="Y1229">
            <v>1</v>
          </cell>
          <cell r="Z1229">
            <v>1</v>
          </cell>
          <cell r="AA1229">
            <v>45970</v>
          </cell>
          <cell r="AB1229" t="str">
            <v>Nov-2025</v>
          </cell>
          <cell r="AC1229">
            <v>300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8.5999999999999993E-2</v>
          </cell>
          <cell r="AI1229">
            <v>10.75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8.5999999999999993E-2</v>
          </cell>
          <cell r="AQ1229">
            <v>10.75</v>
          </cell>
          <cell r="AR1229">
            <v>0</v>
          </cell>
          <cell r="AS1229">
            <v>310.75</v>
          </cell>
          <cell r="AT1229">
            <v>310.75</v>
          </cell>
        </row>
        <row r="1230">
          <cell r="A1230" t="str">
            <v>LAS16.PPM23</v>
          </cell>
          <cell r="B1230" t="str">
            <v>PPM</v>
          </cell>
          <cell r="C1230" t="str">
            <v>23.2.17</v>
          </cell>
          <cell r="D1230" t="str">
            <v>PDU</v>
          </cell>
          <cell r="E1230" t="str">
            <v>Circuit Breakers -Secondary</v>
          </cell>
          <cell r="F1230" t="str">
            <v>400AF / 400AT</v>
          </cell>
          <cell r="G1230" t="str">
            <v/>
          </cell>
          <cell r="H1230" t="str">
            <v/>
          </cell>
          <cell r="I1230" t="str">
            <v/>
          </cell>
          <cell r="J1230" t="str">
            <v/>
          </cell>
          <cell r="K1230" t="b">
            <v>0</v>
          </cell>
          <cell r="L1230">
            <v>45965</v>
          </cell>
          <cell r="M1230" t="str">
            <v/>
          </cell>
          <cell r="N1230">
            <v>1</v>
          </cell>
          <cell r="O1230" t="str">
            <v/>
          </cell>
          <cell r="P1230">
            <v>2</v>
          </cell>
          <cell r="Q1230">
            <v>0</v>
          </cell>
          <cell r="R1230">
            <v>2</v>
          </cell>
          <cell r="S1230" t="str">
            <v>COMPLETED</v>
          </cell>
          <cell r="T1230" t="str">
            <v>READY</v>
          </cell>
          <cell r="U1230" t="str">
            <v/>
          </cell>
          <cell r="V1230">
            <v>28</v>
          </cell>
          <cell r="W1230">
            <v>150</v>
          </cell>
          <cell r="X1230">
            <v>24331.724999999999</v>
          </cell>
          <cell r="Y1230">
            <v>1</v>
          </cell>
          <cell r="Z1230">
            <v>1</v>
          </cell>
          <cell r="AA1230">
            <v>45970</v>
          </cell>
          <cell r="AB1230" t="str">
            <v>Nov-2025</v>
          </cell>
          <cell r="AC1230">
            <v>300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8.5999999999999993E-2</v>
          </cell>
          <cell r="AI1230">
            <v>10.75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8.5999999999999993E-2</v>
          </cell>
          <cell r="AQ1230">
            <v>10.75</v>
          </cell>
          <cell r="AR1230">
            <v>0</v>
          </cell>
          <cell r="AS1230">
            <v>310.75</v>
          </cell>
          <cell r="AT1230">
            <v>310.75</v>
          </cell>
        </row>
        <row r="1231">
          <cell r="A1231" t="str">
            <v>LAS16.PPM23</v>
          </cell>
          <cell r="B1231" t="str">
            <v>PPM</v>
          </cell>
          <cell r="C1231" t="str">
            <v>23.2.18</v>
          </cell>
          <cell r="D1231" t="str">
            <v>PDU</v>
          </cell>
          <cell r="E1231" t="str">
            <v>Circuit Breakers -Secondary</v>
          </cell>
          <cell r="F1231" t="str">
            <v>400AF / 400AT</v>
          </cell>
          <cell r="G1231" t="str">
            <v/>
          </cell>
          <cell r="H1231" t="str">
            <v/>
          </cell>
          <cell r="I1231" t="str">
            <v/>
          </cell>
          <cell r="J1231" t="str">
            <v/>
          </cell>
          <cell r="K1231" t="b">
            <v>0</v>
          </cell>
          <cell r="L1231">
            <v>45965</v>
          </cell>
          <cell r="M1231" t="str">
            <v/>
          </cell>
          <cell r="N1231">
            <v>1</v>
          </cell>
          <cell r="O1231" t="str">
            <v/>
          </cell>
          <cell r="P1231">
            <v>2</v>
          </cell>
          <cell r="Q1231">
            <v>0</v>
          </cell>
          <cell r="R1231">
            <v>2</v>
          </cell>
          <cell r="S1231" t="str">
            <v>COMPLETED</v>
          </cell>
          <cell r="T1231" t="str">
            <v>READY</v>
          </cell>
          <cell r="U1231" t="str">
            <v/>
          </cell>
          <cell r="V1231">
            <v>28</v>
          </cell>
          <cell r="W1231">
            <v>150</v>
          </cell>
          <cell r="X1231">
            <v>24331.724999999999</v>
          </cell>
          <cell r="Y1231">
            <v>1</v>
          </cell>
          <cell r="Z1231">
            <v>1</v>
          </cell>
          <cell r="AA1231">
            <v>45970</v>
          </cell>
          <cell r="AB1231" t="str">
            <v>Nov-2025</v>
          </cell>
          <cell r="AC1231">
            <v>300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8.5999999999999993E-2</v>
          </cell>
          <cell r="AI1231">
            <v>10.75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8.5999999999999993E-2</v>
          </cell>
          <cell r="AQ1231">
            <v>10.75</v>
          </cell>
          <cell r="AR1231">
            <v>0</v>
          </cell>
          <cell r="AS1231">
            <v>310.75</v>
          </cell>
          <cell r="AT1231">
            <v>310.75</v>
          </cell>
        </row>
        <row r="1232">
          <cell r="A1232" t="str">
            <v>LAS16.PPM23</v>
          </cell>
          <cell r="B1232" t="str">
            <v>PPM</v>
          </cell>
          <cell r="C1232" t="str">
            <v>23.2.19</v>
          </cell>
          <cell r="D1232" t="str">
            <v>PDU</v>
          </cell>
          <cell r="E1232" t="str">
            <v>Circuit Breakers -Secondary</v>
          </cell>
          <cell r="F1232" t="str">
            <v>400AF / 400AT</v>
          </cell>
          <cell r="G1232" t="str">
            <v/>
          </cell>
          <cell r="H1232" t="str">
            <v/>
          </cell>
          <cell r="I1232" t="str">
            <v/>
          </cell>
          <cell r="J1232" t="str">
            <v/>
          </cell>
          <cell r="K1232" t="b">
            <v>0</v>
          </cell>
          <cell r="L1232">
            <v>45965</v>
          </cell>
          <cell r="M1232" t="str">
            <v/>
          </cell>
          <cell r="N1232">
            <v>1</v>
          </cell>
          <cell r="O1232" t="str">
            <v/>
          </cell>
          <cell r="P1232">
            <v>2</v>
          </cell>
          <cell r="Q1232">
            <v>0</v>
          </cell>
          <cell r="R1232">
            <v>2</v>
          </cell>
          <cell r="S1232" t="str">
            <v>COMPLETED</v>
          </cell>
          <cell r="T1232" t="str">
            <v>READY</v>
          </cell>
          <cell r="U1232" t="str">
            <v/>
          </cell>
          <cell r="V1232">
            <v>28</v>
          </cell>
          <cell r="W1232">
            <v>150</v>
          </cell>
          <cell r="X1232">
            <v>24331.724999999999</v>
          </cell>
          <cell r="Y1232">
            <v>1</v>
          </cell>
          <cell r="Z1232">
            <v>1</v>
          </cell>
          <cell r="AA1232">
            <v>45970</v>
          </cell>
          <cell r="AB1232" t="str">
            <v>Nov-2025</v>
          </cell>
          <cell r="AC1232">
            <v>300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8.5999999999999993E-2</v>
          </cell>
          <cell r="AI1232">
            <v>10.75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8.5999999999999993E-2</v>
          </cell>
          <cell r="AQ1232">
            <v>10.75</v>
          </cell>
          <cell r="AR1232">
            <v>0</v>
          </cell>
          <cell r="AS1232">
            <v>310.75</v>
          </cell>
          <cell r="AT1232">
            <v>310.75</v>
          </cell>
        </row>
        <row r="1233">
          <cell r="A1233" t="str">
            <v>LAS16.PPM23</v>
          </cell>
          <cell r="B1233" t="str">
            <v>PPM</v>
          </cell>
          <cell r="C1233" t="str">
            <v>23.2.20</v>
          </cell>
          <cell r="D1233" t="str">
            <v>PDU</v>
          </cell>
          <cell r="E1233" t="str">
            <v>Circuit Breakers -Secondary</v>
          </cell>
          <cell r="F1233" t="str">
            <v>400AF / 400AT</v>
          </cell>
          <cell r="G1233" t="str">
            <v/>
          </cell>
          <cell r="H1233" t="str">
            <v/>
          </cell>
          <cell r="I1233" t="str">
            <v/>
          </cell>
          <cell r="J1233" t="str">
            <v/>
          </cell>
          <cell r="K1233" t="b">
            <v>0</v>
          </cell>
          <cell r="L1233">
            <v>45965</v>
          </cell>
          <cell r="M1233" t="str">
            <v/>
          </cell>
          <cell r="N1233">
            <v>1</v>
          </cell>
          <cell r="O1233" t="str">
            <v/>
          </cell>
          <cell r="P1233">
            <v>2</v>
          </cell>
          <cell r="Q1233">
            <v>0</v>
          </cell>
          <cell r="R1233">
            <v>2</v>
          </cell>
          <cell r="S1233" t="str">
            <v>COMPLETED</v>
          </cell>
          <cell r="T1233" t="str">
            <v>READY</v>
          </cell>
          <cell r="U1233" t="str">
            <v/>
          </cell>
          <cell r="V1233">
            <v>28</v>
          </cell>
          <cell r="W1233">
            <v>150</v>
          </cell>
          <cell r="X1233">
            <v>24331.724999999999</v>
          </cell>
          <cell r="Y1233">
            <v>1</v>
          </cell>
          <cell r="Z1233">
            <v>1</v>
          </cell>
          <cell r="AA1233">
            <v>45970</v>
          </cell>
          <cell r="AB1233" t="str">
            <v>Nov-2025</v>
          </cell>
          <cell r="AC1233">
            <v>300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8.5999999999999993E-2</v>
          </cell>
          <cell r="AI1233">
            <v>10.75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8.5999999999999993E-2</v>
          </cell>
          <cell r="AQ1233">
            <v>10.75</v>
          </cell>
          <cell r="AR1233">
            <v>0</v>
          </cell>
          <cell r="AS1233">
            <v>310.75</v>
          </cell>
          <cell r="AT1233">
            <v>310.75</v>
          </cell>
        </row>
        <row r="1234">
          <cell r="A1234" t="str">
            <v>LAS16.PPM23</v>
          </cell>
          <cell r="B1234" t="str">
            <v>PPM</v>
          </cell>
          <cell r="C1234" t="str">
            <v>23.2.21</v>
          </cell>
          <cell r="D1234" t="str">
            <v>PDU</v>
          </cell>
          <cell r="E1234" t="str">
            <v>Circuit Breakers -Secondary</v>
          </cell>
          <cell r="F1234" t="str">
            <v>400AF / 400AT</v>
          </cell>
          <cell r="G1234" t="str">
            <v/>
          </cell>
          <cell r="H1234" t="str">
            <v/>
          </cell>
          <cell r="I1234" t="str">
            <v/>
          </cell>
          <cell r="J1234" t="str">
            <v/>
          </cell>
          <cell r="K1234" t="b">
            <v>0</v>
          </cell>
          <cell r="L1234">
            <v>45965</v>
          </cell>
          <cell r="M1234" t="str">
            <v/>
          </cell>
          <cell r="N1234">
            <v>1</v>
          </cell>
          <cell r="O1234" t="str">
            <v/>
          </cell>
          <cell r="P1234">
            <v>2</v>
          </cell>
          <cell r="Q1234">
            <v>0</v>
          </cell>
          <cell r="R1234">
            <v>2</v>
          </cell>
          <cell r="S1234" t="str">
            <v>COMPLETED</v>
          </cell>
          <cell r="T1234" t="str">
            <v>READY</v>
          </cell>
          <cell r="U1234" t="str">
            <v/>
          </cell>
          <cell r="V1234">
            <v>28</v>
          </cell>
          <cell r="W1234">
            <v>150</v>
          </cell>
          <cell r="X1234">
            <v>24331.724999999999</v>
          </cell>
          <cell r="Y1234">
            <v>1</v>
          </cell>
          <cell r="Z1234">
            <v>1</v>
          </cell>
          <cell r="AA1234">
            <v>45970</v>
          </cell>
          <cell r="AB1234" t="str">
            <v>Nov-2025</v>
          </cell>
          <cell r="AC1234">
            <v>300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8.5999999999999993E-2</v>
          </cell>
          <cell r="AI1234">
            <v>10.75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8.5999999999999993E-2</v>
          </cell>
          <cell r="AQ1234">
            <v>10.75</v>
          </cell>
          <cell r="AR1234">
            <v>0</v>
          </cell>
          <cell r="AS1234">
            <v>310.75</v>
          </cell>
          <cell r="AT1234">
            <v>310.75</v>
          </cell>
        </row>
        <row r="1235">
          <cell r="A1235" t="str">
            <v>LAS16.PPM23</v>
          </cell>
          <cell r="B1235" t="str">
            <v>PPM</v>
          </cell>
          <cell r="C1235" t="str">
            <v>23.2.22</v>
          </cell>
          <cell r="D1235" t="str">
            <v>PDU</v>
          </cell>
          <cell r="E1235" t="str">
            <v>Circuit Breakers -Secondary</v>
          </cell>
          <cell r="F1235" t="str">
            <v>400AF / 400AT</v>
          </cell>
          <cell r="G1235" t="str">
            <v/>
          </cell>
          <cell r="H1235" t="str">
            <v/>
          </cell>
          <cell r="I1235" t="str">
            <v/>
          </cell>
          <cell r="J1235" t="str">
            <v/>
          </cell>
          <cell r="K1235" t="b">
            <v>0</v>
          </cell>
          <cell r="L1235">
            <v>45965</v>
          </cell>
          <cell r="M1235" t="str">
            <v/>
          </cell>
          <cell r="N1235">
            <v>1</v>
          </cell>
          <cell r="O1235" t="str">
            <v/>
          </cell>
          <cell r="P1235">
            <v>2</v>
          </cell>
          <cell r="Q1235">
            <v>0</v>
          </cell>
          <cell r="R1235">
            <v>2</v>
          </cell>
          <cell r="S1235" t="str">
            <v>COMPLETED</v>
          </cell>
          <cell r="T1235" t="str">
            <v>READY</v>
          </cell>
          <cell r="U1235" t="str">
            <v/>
          </cell>
          <cell r="V1235">
            <v>28</v>
          </cell>
          <cell r="W1235">
            <v>150</v>
          </cell>
          <cell r="X1235">
            <v>24331.724999999999</v>
          </cell>
          <cell r="Y1235">
            <v>1</v>
          </cell>
          <cell r="Z1235">
            <v>1</v>
          </cell>
          <cell r="AA1235">
            <v>45970</v>
          </cell>
          <cell r="AB1235" t="str">
            <v>Nov-2025</v>
          </cell>
          <cell r="AC1235">
            <v>300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8.5999999999999993E-2</v>
          </cell>
          <cell r="AI1235">
            <v>10.75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8.5999999999999993E-2</v>
          </cell>
          <cell r="AQ1235">
            <v>10.75</v>
          </cell>
          <cell r="AR1235">
            <v>0</v>
          </cell>
          <cell r="AS1235">
            <v>310.75</v>
          </cell>
          <cell r="AT1235">
            <v>310.75</v>
          </cell>
        </row>
        <row r="1236">
          <cell r="A1236" t="str">
            <v>LAS16.PPM23</v>
          </cell>
          <cell r="B1236" t="str">
            <v>PPM</v>
          </cell>
          <cell r="C1236" t="str">
            <v>23.2.23</v>
          </cell>
          <cell r="D1236" t="str">
            <v>PDU</v>
          </cell>
          <cell r="E1236" t="str">
            <v>XFMR - Dry-Type, Large</v>
          </cell>
          <cell r="F1236" t="str">
            <v/>
          </cell>
          <cell r="G1236" t="str">
            <v/>
          </cell>
          <cell r="H1236" t="str">
            <v/>
          </cell>
          <cell r="I1236" t="str">
            <v/>
          </cell>
          <cell r="J1236" t="str">
            <v/>
          </cell>
          <cell r="K1236" t="b">
            <v>1</v>
          </cell>
          <cell r="L1236">
            <v>45965</v>
          </cell>
          <cell r="M1236" t="str">
            <v/>
          </cell>
          <cell r="N1236">
            <v>1</v>
          </cell>
          <cell r="O1236" t="str">
            <v/>
          </cell>
          <cell r="P1236">
            <v>4</v>
          </cell>
          <cell r="Q1236">
            <v>0</v>
          </cell>
          <cell r="R1236">
            <v>4</v>
          </cell>
          <cell r="S1236" t="str">
            <v>COMPLETED</v>
          </cell>
          <cell r="T1236" t="str">
            <v>READY</v>
          </cell>
          <cell r="U1236" t="str">
            <v/>
          </cell>
          <cell r="V1236">
            <v>28</v>
          </cell>
          <cell r="W1236">
            <v>150</v>
          </cell>
          <cell r="X1236">
            <v>24331.724999999999</v>
          </cell>
          <cell r="Y1236">
            <v>1</v>
          </cell>
          <cell r="Z1236">
            <v>1</v>
          </cell>
          <cell r="AA1236">
            <v>45970</v>
          </cell>
          <cell r="AB1236" t="str">
            <v>Nov-2025</v>
          </cell>
          <cell r="AC1236">
            <v>600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0.17199999999999999</v>
          </cell>
          <cell r="AI1236">
            <v>21.5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0.17199999999999999</v>
          </cell>
          <cell r="AQ1236">
            <v>21.5</v>
          </cell>
          <cell r="AR1236">
            <v>0</v>
          </cell>
          <cell r="AS1236">
            <v>621.5</v>
          </cell>
          <cell r="AT1236">
            <v>621.5</v>
          </cell>
        </row>
        <row r="1237">
          <cell r="A1237" t="str">
            <v>LAS16.PPM23</v>
          </cell>
          <cell r="B1237" t="str">
            <v>PPM</v>
          </cell>
          <cell r="C1237" t="str">
            <v>23.2.24</v>
          </cell>
          <cell r="D1237" t="str">
            <v>PDU</v>
          </cell>
          <cell r="E1237" t="str">
            <v>XFMR - Dry-Type, Large</v>
          </cell>
          <cell r="F1237" t="str">
            <v/>
          </cell>
          <cell r="G1237" t="str">
            <v/>
          </cell>
          <cell r="H1237" t="str">
            <v/>
          </cell>
          <cell r="I1237" t="str">
            <v/>
          </cell>
          <cell r="J1237" t="str">
            <v/>
          </cell>
          <cell r="K1237" t="b">
            <v>1</v>
          </cell>
          <cell r="L1237">
            <v>45965</v>
          </cell>
          <cell r="M1237" t="str">
            <v/>
          </cell>
          <cell r="N1237">
            <v>1</v>
          </cell>
          <cell r="O1237" t="str">
            <v/>
          </cell>
          <cell r="P1237">
            <v>4</v>
          </cell>
          <cell r="Q1237">
            <v>0</v>
          </cell>
          <cell r="R1237">
            <v>4</v>
          </cell>
          <cell r="S1237" t="str">
            <v>COMPLETED</v>
          </cell>
          <cell r="T1237" t="str">
            <v>READY</v>
          </cell>
          <cell r="U1237" t="str">
            <v/>
          </cell>
          <cell r="V1237">
            <v>28</v>
          </cell>
          <cell r="W1237">
            <v>150</v>
          </cell>
          <cell r="X1237">
            <v>24331.724999999999</v>
          </cell>
          <cell r="Y1237">
            <v>1</v>
          </cell>
          <cell r="Z1237">
            <v>1</v>
          </cell>
          <cell r="AA1237">
            <v>45970</v>
          </cell>
          <cell r="AB1237" t="str">
            <v>Nov-2025</v>
          </cell>
          <cell r="AC1237">
            <v>600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0.17199999999999999</v>
          </cell>
          <cell r="AI1237">
            <v>21.5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0.17199999999999999</v>
          </cell>
          <cell r="AQ1237">
            <v>21.5</v>
          </cell>
          <cell r="AR1237">
            <v>0</v>
          </cell>
          <cell r="AS1237">
            <v>621.5</v>
          </cell>
          <cell r="AT1237">
            <v>621.5</v>
          </cell>
        </row>
        <row r="1238">
          <cell r="A1238" t="str">
            <v>LAS16.PPM23</v>
          </cell>
          <cell r="B1238" t="str">
            <v>PPM</v>
          </cell>
          <cell r="C1238" t="str">
            <v>23.2.25</v>
          </cell>
          <cell r="D1238" t="str">
            <v>PDU</v>
          </cell>
          <cell r="E1238" t="str">
            <v>Switchboard</v>
          </cell>
          <cell r="F1238" t="str">
            <v/>
          </cell>
          <cell r="G1238" t="str">
            <v/>
          </cell>
          <cell r="H1238" t="str">
            <v/>
          </cell>
          <cell r="I1238" t="str">
            <v/>
          </cell>
          <cell r="J1238" t="str">
            <v/>
          </cell>
          <cell r="K1238" t="b">
            <v>1</v>
          </cell>
          <cell r="L1238">
            <v>45965</v>
          </cell>
          <cell r="M1238" t="str">
            <v/>
          </cell>
          <cell r="N1238">
            <v>1</v>
          </cell>
          <cell r="O1238" t="str">
            <v/>
          </cell>
          <cell r="P1238">
            <v>4</v>
          </cell>
          <cell r="Q1238">
            <v>0</v>
          </cell>
          <cell r="R1238">
            <v>4</v>
          </cell>
          <cell r="S1238" t="str">
            <v>COMPLETED</v>
          </cell>
          <cell r="T1238" t="str">
            <v>READY</v>
          </cell>
          <cell r="U1238" t="str">
            <v/>
          </cell>
          <cell r="V1238">
            <v>28</v>
          </cell>
          <cell r="W1238">
            <v>150</v>
          </cell>
          <cell r="X1238">
            <v>24331.724999999999</v>
          </cell>
          <cell r="Y1238">
            <v>1</v>
          </cell>
          <cell r="Z1238">
            <v>1</v>
          </cell>
          <cell r="AA1238">
            <v>45970</v>
          </cell>
          <cell r="AB1238" t="str">
            <v>Nov-2025</v>
          </cell>
          <cell r="AC1238">
            <v>600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0.17199999999999999</v>
          </cell>
          <cell r="AI1238">
            <v>21.5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0.17199999999999999</v>
          </cell>
          <cell r="AQ1238">
            <v>21.5</v>
          </cell>
          <cell r="AR1238">
            <v>0</v>
          </cell>
          <cell r="AS1238">
            <v>621.5</v>
          </cell>
          <cell r="AT1238">
            <v>621.5</v>
          </cell>
        </row>
        <row r="1239">
          <cell r="A1239" t="str">
            <v>LAS16.PPM23</v>
          </cell>
          <cell r="B1239" t="str">
            <v>PPM</v>
          </cell>
          <cell r="C1239" t="str">
            <v>23.2.26</v>
          </cell>
          <cell r="D1239" t="str">
            <v>PDU</v>
          </cell>
          <cell r="E1239" t="str">
            <v>Switchboard</v>
          </cell>
          <cell r="F1239" t="str">
            <v/>
          </cell>
          <cell r="G1239" t="str">
            <v/>
          </cell>
          <cell r="H1239" t="str">
            <v/>
          </cell>
          <cell r="I1239" t="str">
            <v/>
          </cell>
          <cell r="J1239" t="str">
            <v/>
          </cell>
          <cell r="K1239" t="b">
            <v>1</v>
          </cell>
          <cell r="L1239">
            <v>45965</v>
          </cell>
          <cell r="M1239" t="str">
            <v/>
          </cell>
          <cell r="N1239">
            <v>1</v>
          </cell>
          <cell r="O1239" t="str">
            <v/>
          </cell>
          <cell r="P1239">
            <v>4</v>
          </cell>
          <cell r="Q1239">
            <v>0</v>
          </cell>
          <cell r="R1239">
            <v>4</v>
          </cell>
          <cell r="S1239" t="str">
            <v>COMPLETED</v>
          </cell>
          <cell r="T1239" t="str">
            <v>READY</v>
          </cell>
          <cell r="U1239" t="str">
            <v/>
          </cell>
          <cell r="V1239">
            <v>28</v>
          </cell>
          <cell r="W1239">
            <v>150</v>
          </cell>
          <cell r="X1239">
            <v>24331.724999999999</v>
          </cell>
          <cell r="Y1239">
            <v>1</v>
          </cell>
          <cell r="Z1239">
            <v>1</v>
          </cell>
          <cell r="AA1239">
            <v>45970</v>
          </cell>
          <cell r="AB1239" t="str">
            <v>Nov-2025</v>
          </cell>
          <cell r="AC1239">
            <v>600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0.17199999999999999</v>
          </cell>
          <cell r="AI1239">
            <v>21.5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0.17199999999999999</v>
          </cell>
          <cell r="AQ1239">
            <v>21.5</v>
          </cell>
          <cell r="AR1239">
            <v>0</v>
          </cell>
          <cell r="AS1239">
            <v>621.5</v>
          </cell>
          <cell r="AT1239">
            <v>621.5</v>
          </cell>
        </row>
        <row r="1240">
          <cell r="A1240" t="str">
            <v>LAS16.PPM23</v>
          </cell>
          <cell r="B1240" t="str">
            <v>PPM</v>
          </cell>
          <cell r="C1240" t="str">
            <v>23.2.27</v>
          </cell>
          <cell r="D1240" t="str">
            <v>PDU</v>
          </cell>
          <cell r="E1240" t="str">
            <v>PDU Load Bank</v>
          </cell>
          <cell r="F1240" t="str">
            <v/>
          </cell>
          <cell r="G1240" t="str">
            <v/>
          </cell>
          <cell r="H1240" t="str">
            <v/>
          </cell>
          <cell r="I1240" t="str">
            <v/>
          </cell>
          <cell r="J1240" t="str">
            <v/>
          </cell>
          <cell r="K1240" t="b">
            <v>0</v>
          </cell>
          <cell r="L1240" t="str">
            <v/>
          </cell>
          <cell r="M1240" t="str">
            <v/>
          </cell>
          <cell r="N1240">
            <v>0</v>
          </cell>
          <cell r="O1240" t="str">
            <v/>
          </cell>
          <cell r="P1240">
            <v>5</v>
          </cell>
          <cell r="Q1240">
            <v>5</v>
          </cell>
          <cell r="R1240">
            <v>5</v>
          </cell>
          <cell r="S1240" t="str">
            <v/>
          </cell>
          <cell r="T1240" t="str">
            <v>ON HOLD</v>
          </cell>
          <cell r="U1240" t="str">
            <v>LOW</v>
          </cell>
          <cell r="V1240">
            <v>28</v>
          </cell>
          <cell r="W1240">
            <v>150</v>
          </cell>
          <cell r="X1240">
            <v>24331.724999999999</v>
          </cell>
          <cell r="Y1240">
            <v>1</v>
          </cell>
          <cell r="Z1240">
            <v>0</v>
          </cell>
          <cell r="AA1240" t="str">
            <v/>
          </cell>
          <cell r="AB1240" t="str">
            <v/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0.21499999999999997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0.21499999999999997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</row>
        <row r="1241">
          <cell r="A1241" t="str">
            <v>LAS16.PPM23</v>
          </cell>
          <cell r="B1241" t="str">
            <v>PPM</v>
          </cell>
          <cell r="C1241" t="str">
            <v>23.2.28</v>
          </cell>
          <cell r="D1241" t="str">
            <v>PDU</v>
          </cell>
          <cell r="E1241" t="str">
            <v>PDU Load Bank</v>
          </cell>
          <cell r="F1241" t="str">
            <v/>
          </cell>
          <cell r="G1241" t="str">
            <v/>
          </cell>
          <cell r="H1241" t="str">
            <v/>
          </cell>
          <cell r="I1241" t="str">
            <v/>
          </cell>
          <cell r="J1241" t="str">
            <v/>
          </cell>
          <cell r="K1241" t="b">
            <v>0</v>
          </cell>
          <cell r="L1241" t="str">
            <v/>
          </cell>
          <cell r="M1241" t="str">
            <v/>
          </cell>
          <cell r="N1241">
            <v>0</v>
          </cell>
          <cell r="O1241" t="str">
            <v/>
          </cell>
          <cell r="P1241">
            <v>5</v>
          </cell>
          <cell r="Q1241">
            <v>5</v>
          </cell>
          <cell r="R1241">
            <v>5</v>
          </cell>
          <cell r="S1241" t="str">
            <v/>
          </cell>
          <cell r="T1241" t="str">
            <v>ON HOLD</v>
          </cell>
          <cell r="U1241" t="str">
            <v>LOW</v>
          </cell>
          <cell r="V1241">
            <v>28</v>
          </cell>
          <cell r="W1241">
            <v>150</v>
          </cell>
          <cell r="X1241">
            <v>24331.724999999999</v>
          </cell>
          <cell r="Y1241">
            <v>1</v>
          </cell>
          <cell r="Z1241">
            <v>0</v>
          </cell>
          <cell r="AA1241" t="str">
            <v/>
          </cell>
          <cell r="AB1241" t="str">
            <v/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0.21499999999999997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0.21499999999999997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</row>
        <row r="1242">
          <cell r="A1242" t="str">
            <v>LAS16.PPM23</v>
          </cell>
          <cell r="B1242" t="str">
            <v>PPM</v>
          </cell>
          <cell r="C1242" t="str">
            <v>23.3.1</v>
          </cell>
          <cell r="D1242" t="str">
            <v>Grounding</v>
          </cell>
          <cell r="E1242" t="str">
            <v>Point-to-Point</v>
          </cell>
          <cell r="F1242" t="str">
            <v/>
          </cell>
          <cell r="G1242" t="str">
            <v/>
          </cell>
          <cell r="H1242" t="str">
            <v/>
          </cell>
          <cell r="I1242" t="str">
            <v/>
          </cell>
          <cell r="J1242" t="str">
            <v/>
          </cell>
          <cell r="K1242" t="b">
            <v>0</v>
          </cell>
          <cell r="L1242" t="str">
            <v/>
          </cell>
          <cell r="M1242" t="str">
            <v/>
          </cell>
          <cell r="N1242">
            <v>0</v>
          </cell>
          <cell r="O1242" t="str">
            <v/>
          </cell>
          <cell r="P1242">
            <v>1.5</v>
          </cell>
          <cell r="Q1242">
            <v>1.5</v>
          </cell>
          <cell r="R1242">
            <v>1.5</v>
          </cell>
          <cell r="S1242" t="str">
            <v/>
          </cell>
          <cell r="T1242" t="str">
            <v>NOT AVAILABLE</v>
          </cell>
          <cell r="U1242" t="str">
            <v>LOW</v>
          </cell>
          <cell r="V1242">
            <v>28</v>
          </cell>
          <cell r="W1242">
            <v>150</v>
          </cell>
          <cell r="X1242">
            <v>24331.724999999999</v>
          </cell>
          <cell r="Y1242">
            <v>1</v>
          </cell>
          <cell r="Z1242">
            <v>0</v>
          </cell>
          <cell r="AA1242" t="str">
            <v/>
          </cell>
          <cell r="AB1242" t="str">
            <v/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6.4500000000000002E-2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6.4500000000000002E-2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</row>
        <row r="1243">
          <cell r="A1243" t="str">
            <v>LAS16.PPM23</v>
          </cell>
          <cell r="B1243" t="str">
            <v>PPM</v>
          </cell>
          <cell r="C1243" t="str">
            <v>23.3.2</v>
          </cell>
          <cell r="D1243" t="str">
            <v>Grounding</v>
          </cell>
          <cell r="E1243" t="str">
            <v>Ground Resistance - Clamp</v>
          </cell>
          <cell r="F1243" t="str">
            <v/>
          </cell>
          <cell r="G1243" t="str">
            <v/>
          </cell>
          <cell r="H1243" t="str">
            <v/>
          </cell>
          <cell r="I1243" t="str">
            <v/>
          </cell>
          <cell r="J1243" t="str">
            <v/>
          </cell>
          <cell r="K1243" t="b">
            <v>0</v>
          </cell>
          <cell r="L1243" t="str">
            <v/>
          </cell>
          <cell r="M1243" t="str">
            <v/>
          </cell>
          <cell r="N1243">
            <v>0</v>
          </cell>
          <cell r="O1243" t="str">
            <v/>
          </cell>
          <cell r="P1243">
            <v>2</v>
          </cell>
          <cell r="Q1243">
            <v>2</v>
          </cell>
          <cell r="R1243">
            <v>2</v>
          </cell>
          <cell r="S1243" t="str">
            <v/>
          </cell>
          <cell r="T1243" t="str">
            <v>NOT AVAILABLE</v>
          </cell>
          <cell r="U1243" t="str">
            <v>LOW</v>
          </cell>
          <cell r="V1243">
            <v>28</v>
          </cell>
          <cell r="W1243">
            <v>150</v>
          </cell>
          <cell r="X1243">
            <v>24331.724999999999</v>
          </cell>
          <cell r="Y1243">
            <v>1</v>
          </cell>
          <cell r="Z1243">
            <v>0</v>
          </cell>
          <cell r="AA1243" t="str">
            <v/>
          </cell>
          <cell r="AB1243" t="str">
            <v/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8.5999999999999993E-2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8.5999999999999993E-2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</row>
        <row r="1244">
          <cell r="A1244" t="str">
            <v>LAS16.PPM24</v>
          </cell>
          <cell r="B1244" t="str">
            <v>PPM</v>
          </cell>
          <cell r="C1244" t="str">
            <v>24.1.1</v>
          </cell>
          <cell r="D1244" t="str">
            <v>Main Switchgear</v>
          </cell>
          <cell r="E1244" t="str">
            <v>Switchboard</v>
          </cell>
          <cell r="F1244" t="str">
            <v/>
          </cell>
          <cell r="G1244" t="str">
            <v/>
          </cell>
          <cell r="H1244" t="str">
            <v/>
          </cell>
          <cell r="I1244" t="str">
            <v/>
          </cell>
          <cell r="J1244" t="str">
            <v/>
          </cell>
          <cell r="K1244" t="b">
            <v>0</v>
          </cell>
          <cell r="L1244" t="str">
            <v/>
          </cell>
          <cell r="M1244" t="str">
            <v/>
          </cell>
          <cell r="N1244">
            <v>0</v>
          </cell>
          <cell r="O1244" t="str">
            <v/>
          </cell>
          <cell r="P1244">
            <v>4</v>
          </cell>
          <cell r="Q1244">
            <v>4</v>
          </cell>
          <cell r="R1244">
            <v>4</v>
          </cell>
          <cell r="S1244" t="str">
            <v/>
          </cell>
          <cell r="T1244" t="str">
            <v>READY</v>
          </cell>
          <cell r="U1244" t="str">
            <v/>
          </cell>
          <cell r="V1244">
            <v>29</v>
          </cell>
          <cell r="W1244">
            <v>150</v>
          </cell>
          <cell r="X1244">
            <v>24518.175000000003</v>
          </cell>
          <cell r="Y1244">
            <v>1</v>
          </cell>
          <cell r="Z1244">
            <v>0</v>
          </cell>
          <cell r="AA1244" t="str">
            <v/>
          </cell>
          <cell r="AB1244" t="str">
            <v/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0.17199999999999999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0.17199999999999999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</row>
        <row r="1245">
          <cell r="A1245" t="str">
            <v>LAS16.PPM24</v>
          </cell>
          <cell r="B1245" t="str">
            <v>PPM</v>
          </cell>
          <cell r="C1245" t="str">
            <v>24.1.2</v>
          </cell>
          <cell r="D1245" t="str">
            <v>Main Switchgear</v>
          </cell>
          <cell r="E1245" t="str">
            <v>Circuit Breakers -Primary</v>
          </cell>
          <cell r="F1245" t="str">
            <v>5000AF / 4200AT</v>
          </cell>
          <cell r="G1245" t="str">
            <v/>
          </cell>
          <cell r="H1245" t="str">
            <v/>
          </cell>
          <cell r="I1245" t="str">
            <v/>
          </cell>
          <cell r="J1245" t="str">
            <v/>
          </cell>
          <cell r="K1245" t="b">
            <v>0</v>
          </cell>
          <cell r="L1245" t="str">
            <v/>
          </cell>
          <cell r="M1245" t="str">
            <v/>
          </cell>
          <cell r="N1245">
            <v>0</v>
          </cell>
          <cell r="O1245" t="str">
            <v/>
          </cell>
          <cell r="P1245">
            <v>4</v>
          </cell>
          <cell r="Q1245">
            <v>4</v>
          </cell>
          <cell r="R1245">
            <v>4</v>
          </cell>
          <cell r="S1245" t="str">
            <v/>
          </cell>
          <cell r="T1245" t="str">
            <v>READY</v>
          </cell>
          <cell r="U1245" t="str">
            <v/>
          </cell>
          <cell r="V1245">
            <v>29</v>
          </cell>
          <cell r="W1245">
            <v>150</v>
          </cell>
          <cell r="X1245">
            <v>24518.175000000003</v>
          </cell>
          <cell r="Y1245">
            <v>1</v>
          </cell>
          <cell r="Z1245">
            <v>0</v>
          </cell>
          <cell r="AA1245" t="str">
            <v/>
          </cell>
          <cell r="AB1245" t="str">
            <v/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0.17199999999999999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0.17199999999999999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</row>
        <row r="1246">
          <cell r="A1246" t="str">
            <v>LAS16.PPM24</v>
          </cell>
          <cell r="B1246" t="str">
            <v>PPM</v>
          </cell>
          <cell r="C1246" t="str">
            <v>24.1.3</v>
          </cell>
          <cell r="D1246" t="str">
            <v>Main Switchgear</v>
          </cell>
          <cell r="E1246" t="str">
            <v>Circuit Breakers -Primary</v>
          </cell>
          <cell r="F1246" t="str">
            <v>5000AF / 4200AT</v>
          </cell>
          <cell r="G1246" t="str">
            <v/>
          </cell>
          <cell r="H1246" t="str">
            <v/>
          </cell>
          <cell r="I1246" t="str">
            <v/>
          </cell>
          <cell r="J1246" t="str">
            <v/>
          </cell>
          <cell r="K1246" t="b">
            <v>0</v>
          </cell>
          <cell r="L1246" t="str">
            <v/>
          </cell>
          <cell r="M1246" t="str">
            <v/>
          </cell>
          <cell r="N1246">
            <v>0</v>
          </cell>
          <cell r="O1246" t="str">
            <v/>
          </cell>
          <cell r="P1246">
            <v>4</v>
          </cell>
          <cell r="Q1246">
            <v>4</v>
          </cell>
          <cell r="R1246">
            <v>4</v>
          </cell>
          <cell r="S1246" t="str">
            <v/>
          </cell>
          <cell r="T1246" t="str">
            <v>READY</v>
          </cell>
          <cell r="U1246" t="str">
            <v/>
          </cell>
          <cell r="V1246">
            <v>29</v>
          </cell>
          <cell r="W1246">
            <v>150</v>
          </cell>
          <cell r="X1246">
            <v>24518.175000000003</v>
          </cell>
          <cell r="Y1246">
            <v>1</v>
          </cell>
          <cell r="Z1246">
            <v>0</v>
          </cell>
          <cell r="AA1246" t="str">
            <v/>
          </cell>
          <cell r="AB1246" t="str">
            <v/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0.17199999999999999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0.17199999999999999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</row>
        <row r="1247">
          <cell r="A1247" t="str">
            <v>LAS16.PPM24</v>
          </cell>
          <cell r="B1247" t="str">
            <v>PPM</v>
          </cell>
          <cell r="C1247" t="str">
            <v>24.1.4</v>
          </cell>
          <cell r="D1247" t="str">
            <v>Main Switchgear</v>
          </cell>
          <cell r="E1247" t="str">
            <v>Circuit Breakers -Primary</v>
          </cell>
          <cell r="F1247" t="str">
            <v>400AF / 400AT</v>
          </cell>
          <cell r="G1247" t="str">
            <v/>
          </cell>
          <cell r="H1247" t="str">
            <v/>
          </cell>
          <cell r="I1247" t="str">
            <v/>
          </cell>
          <cell r="J1247" t="str">
            <v/>
          </cell>
          <cell r="K1247" t="b">
            <v>0</v>
          </cell>
          <cell r="L1247" t="str">
            <v/>
          </cell>
          <cell r="M1247" t="str">
            <v/>
          </cell>
          <cell r="N1247">
            <v>0</v>
          </cell>
          <cell r="O1247" t="str">
            <v/>
          </cell>
          <cell r="P1247">
            <v>3</v>
          </cell>
          <cell r="Q1247">
            <v>3</v>
          </cell>
          <cell r="R1247">
            <v>3</v>
          </cell>
          <cell r="S1247" t="str">
            <v/>
          </cell>
          <cell r="T1247" t="str">
            <v>READY</v>
          </cell>
          <cell r="U1247" t="str">
            <v/>
          </cell>
          <cell r="V1247">
            <v>29</v>
          </cell>
          <cell r="W1247">
            <v>150</v>
          </cell>
          <cell r="X1247">
            <v>24518.175000000003</v>
          </cell>
          <cell r="Y1247">
            <v>1</v>
          </cell>
          <cell r="Z1247">
            <v>0</v>
          </cell>
          <cell r="AA1247" t="str">
            <v/>
          </cell>
          <cell r="AB1247" t="str">
            <v/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0.129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0.129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</row>
        <row r="1248">
          <cell r="A1248" t="str">
            <v>LAS16.PPM24</v>
          </cell>
          <cell r="B1248" t="str">
            <v>PPM</v>
          </cell>
          <cell r="C1248" t="str">
            <v>24.1.5</v>
          </cell>
          <cell r="D1248" t="str">
            <v>Main Switchgear</v>
          </cell>
          <cell r="E1248" t="str">
            <v>Circuit Breakers -Primary</v>
          </cell>
          <cell r="F1248" t="str">
            <v>400AF / 400AT</v>
          </cell>
          <cell r="G1248" t="str">
            <v/>
          </cell>
          <cell r="H1248" t="str">
            <v/>
          </cell>
          <cell r="I1248" t="str">
            <v/>
          </cell>
          <cell r="J1248" t="str">
            <v/>
          </cell>
          <cell r="K1248" t="b">
            <v>0</v>
          </cell>
          <cell r="L1248" t="str">
            <v/>
          </cell>
          <cell r="M1248" t="str">
            <v/>
          </cell>
          <cell r="N1248">
            <v>0</v>
          </cell>
          <cell r="O1248" t="str">
            <v/>
          </cell>
          <cell r="P1248">
            <v>3</v>
          </cell>
          <cell r="Q1248">
            <v>3</v>
          </cell>
          <cell r="R1248">
            <v>3</v>
          </cell>
          <cell r="S1248" t="str">
            <v/>
          </cell>
          <cell r="T1248" t="str">
            <v>READY</v>
          </cell>
          <cell r="U1248" t="str">
            <v/>
          </cell>
          <cell r="V1248">
            <v>29</v>
          </cell>
          <cell r="W1248">
            <v>150</v>
          </cell>
          <cell r="X1248">
            <v>24518.175000000003</v>
          </cell>
          <cell r="Y1248">
            <v>1</v>
          </cell>
          <cell r="Z1248">
            <v>0</v>
          </cell>
          <cell r="AA1248" t="str">
            <v/>
          </cell>
          <cell r="AB1248" t="str">
            <v/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0.129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0.129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</row>
        <row r="1249">
          <cell r="A1249" t="str">
            <v>LAS16.PPM24</v>
          </cell>
          <cell r="B1249" t="str">
            <v>PPM</v>
          </cell>
          <cell r="C1249" t="str">
            <v>24.1.6</v>
          </cell>
          <cell r="D1249" t="str">
            <v>Main Switchgear</v>
          </cell>
          <cell r="E1249" t="str">
            <v>Circuit Breakers -Primary</v>
          </cell>
          <cell r="F1249" t="str">
            <v>600AF / 400 AT</v>
          </cell>
          <cell r="G1249" t="str">
            <v/>
          </cell>
          <cell r="H1249" t="str">
            <v/>
          </cell>
          <cell r="I1249" t="str">
            <v/>
          </cell>
          <cell r="J1249" t="str">
            <v/>
          </cell>
          <cell r="K1249" t="b">
            <v>0</v>
          </cell>
          <cell r="L1249" t="str">
            <v/>
          </cell>
          <cell r="M1249" t="str">
            <v/>
          </cell>
          <cell r="N1249">
            <v>0</v>
          </cell>
          <cell r="O1249" t="str">
            <v/>
          </cell>
          <cell r="P1249">
            <v>3</v>
          </cell>
          <cell r="Q1249">
            <v>3</v>
          </cell>
          <cell r="R1249">
            <v>3</v>
          </cell>
          <cell r="S1249" t="str">
            <v/>
          </cell>
          <cell r="T1249" t="str">
            <v>READY</v>
          </cell>
          <cell r="U1249" t="str">
            <v/>
          </cell>
          <cell r="V1249">
            <v>29</v>
          </cell>
          <cell r="W1249">
            <v>150</v>
          </cell>
          <cell r="X1249">
            <v>24518.175000000003</v>
          </cell>
          <cell r="Y1249">
            <v>1</v>
          </cell>
          <cell r="Z1249">
            <v>0</v>
          </cell>
          <cell r="AA1249" t="str">
            <v/>
          </cell>
          <cell r="AB1249" t="str">
            <v/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0.129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0.129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</row>
        <row r="1250">
          <cell r="A1250" t="str">
            <v>LAS16.PPM24</v>
          </cell>
          <cell r="B1250" t="str">
            <v>PPM</v>
          </cell>
          <cell r="C1250" t="str">
            <v>24.1.7</v>
          </cell>
          <cell r="D1250" t="str">
            <v>Main Switchgear</v>
          </cell>
          <cell r="E1250" t="str">
            <v>Circuit Breakers -Primary</v>
          </cell>
          <cell r="F1250" t="str">
            <v>600AF / 400 AT</v>
          </cell>
          <cell r="G1250" t="str">
            <v/>
          </cell>
          <cell r="H1250" t="str">
            <v/>
          </cell>
          <cell r="I1250" t="str">
            <v/>
          </cell>
          <cell r="J1250" t="str">
            <v/>
          </cell>
          <cell r="K1250" t="b">
            <v>0</v>
          </cell>
          <cell r="L1250" t="str">
            <v/>
          </cell>
          <cell r="M1250" t="str">
            <v/>
          </cell>
          <cell r="N1250">
            <v>0</v>
          </cell>
          <cell r="O1250" t="str">
            <v/>
          </cell>
          <cell r="P1250">
            <v>3</v>
          </cell>
          <cell r="Q1250">
            <v>3</v>
          </cell>
          <cell r="R1250">
            <v>3</v>
          </cell>
          <cell r="S1250" t="str">
            <v/>
          </cell>
          <cell r="T1250" t="str">
            <v>READY</v>
          </cell>
          <cell r="U1250" t="str">
            <v/>
          </cell>
          <cell r="V1250">
            <v>29</v>
          </cell>
          <cell r="W1250">
            <v>150</v>
          </cell>
          <cell r="X1250">
            <v>24518.175000000003</v>
          </cell>
          <cell r="Y1250">
            <v>1</v>
          </cell>
          <cell r="Z1250">
            <v>0</v>
          </cell>
          <cell r="AA1250" t="str">
            <v/>
          </cell>
          <cell r="AB1250" t="str">
            <v/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0.129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0.129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</row>
        <row r="1251">
          <cell r="A1251" t="str">
            <v>LAS16.PPM24</v>
          </cell>
          <cell r="B1251" t="str">
            <v>PPM</v>
          </cell>
          <cell r="C1251" t="str">
            <v>24.1.8</v>
          </cell>
          <cell r="D1251" t="str">
            <v>Main Switchgear</v>
          </cell>
          <cell r="E1251" t="str">
            <v>Circuit Breakers -Primary</v>
          </cell>
          <cell r="F1251" t="str">
            <v>600AF / 400 AT</v>
          </cell>
          <cell r="G1251" t="str">
            <v/>
          </cell>
          <cell r="H1251" t="str">
            <v/>
          </cell>
          <cell r="I1251" t="str">
            <v/>
          </cell>
          <cell r="J1251" t="str">
            <v/>
          </cell>
          <cell r="K1251" t="b">
            <v>0</v>
          </cell>
          <cell r="L1251" t="str">
            <v/>
          </cell>
          <cell r="M1251" t="str">
            <v/>
          </cell>
          <cell r="N1251">
            <v>0</v>
          </cell>
          <cell r="O1251" t="str">
            <v/>
          </cell>
          <cell r="P1251">
            <v>3</v>
          </cell>
          <cell r="Q1251">
            <v>3</v>
          </cell>
          <cell r="R1251">
            <v>3</v>
          </cell>
          <cell r="S1251" t="str">
            <v/>
          </cell>
          <cell r="T1251" t="str">
            <v>READY</v>
          </cell>
          <cell r="U1251" t="str">
            <v/>
          </cell>
          <cell r="V1251">
            <v>29</v>
          </cell>
          <cell r="W1251">
            <v>150</v>
          </cell>
          <cell r="X1251">
            <v>24518.175000000003</v>
          </cell>
          <cell r="Y1251">
            <v>1</v>
          </cell>
          <cell r="Z1251">
            <v>0</v>
          </cell>
          <cell r="AA1251" t="str">
            <v/>
          </cell>
          <cell r="AB1251" t="str">
            <v/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0.129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0.129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</row>
        <row r="1252">
          <cell r="A1252" t="str">
            <v>LAS16.PPM24</v>
          </cell>
          <cell r="B1252" t="str">
            <v>PPM</v>
          </cell>
          <cell r="C1252" t="str">
            <v>24.1.9</v>
          </cell>
          <cell r="D1252" t="str">
            <v>Main Switchgear</v>
          </cell>
          <cell r="E1252" t="str">
            <v>Circuit Breakers -Primary</v>
          </cell>
          <cell r="F1252" t="str">
            <v>1200AF / 800AT</v>
          </cell>
          <cell r="G1252" t="str">
            <v/>
          </cell>
          <cell r="H1252" t="str">
            <v/>
          </cell>
          <cell r="I1252" t="str">
            <v/>
          </cell>
          <cell r="J1252" t="str">
            <v/>
          </cell>
          <cell r="K1252" t="b">
            <v>0</v>
          </cell>
          <cell r="L1252" t="str">
            <v/>
          </cell>
          <cell r="M1252" t="str">
            <v/>
          </cell>
          <cell r="N1252">
            <v>0</v>
          </cell>
          <cell r="O1252" t="str">
            <v/>
          </cell>
          <cell r="P1252">
            <v>3</v>
          </cell>
          <cell r="Q1252">
            <v>3</v>
          </cell>
          <cell r="R1252">
            <v>3</v>
          </cell>
          <cell r="S1252" t="str">
            <v/>
          </cell>
          <cell r="T1252" t="str">
            <v>READY</v>
          </cell>
          <cell r="U1252" t="str">
            <v/>
          </cell>
          <cell r="V1252">
            <v>29</v>
          </cell>
          <cell r="W1252">
            <v>150</v>
          </cell>
          <cell r="X1252">
            <v>24518.175000000003</v>
          </cell>
          <cell r="Y1252">
            <v>1</v>
          </cell>
          <cell r="Z1252">
            <v>0</v>
          </cell>
          <cell r="AA1252" t="str">
            <v/>
          </cell>
          <cell r="AB1252" t="str">
            <v/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0.129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0.129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</row>
        <row r="1253">
          <cell r="A1253" t="str">
            <v>LAS16.PPM24</v>
          </cell>
          <cell r="B1253" t="str">
            <v>PPM</v>
          </cell>
          <cell r="C1253" t="str">
            <v>24.1.10</v>
          </cell>
          <cell r="D1253" t="str">
            <v>Main Switchgear</v>
          </cell>
          <cell r="E1253" t="str">
            <v>Circuit Breakers -Primary</v>
          </cell>
          <cell r="F1253" t="str">
            <v>1200AF / 800AT</v>
          </cell>
          <cell r="G1253" t="str">
            <v/>
          </cell>
          <cell r="H1253" t="str">
            <v/>
          </cell>
          <cell r="I1253" t="str">
            <v/>
          </cell>
          <cell r="J1253" t="str">
            <v/>
          </cell>
          <cell r="K1253" t="b">
            <v>0</v>
          </cell>
          <cell r="L1253" t="str">
            <v/>
          </cell>
          <cell r="M1253" t="str">
            <v/>
          </cell>
          <cell r="N1253">
            <v>0</v>
          </cell>
          <cell r="O1253" t="str">
            <v/>
          </cell>
          <cell r="P1253">
            <v>3</v>
          </cell>
          <cell r="Q1253">
            <v>3</v>
          </cell>
          <cell r="R1253">
            <v>3</v>
          </cell>
          <cell r="S1253" t="str">
            <v/>
          </cell>
          <cell r="T1253" t="str">
            <v>READY</v>
          </cell>
          <cell r="U1253" t="str">
            <v/>
          </cell>
          <cell r="V1253">
            <v>29</v>
          </cell>
          <cell r="W1253">
            <v>150</v>
          </cell>
          <cell r="X1253">
            <v>24518.175000000003</v>
          </cell>
          <cell r="Y1253">
            <v>1</v>
          </cell>
          <cell r="Z1253">
            <v>0</v>
          </cell>
          <cell r="AA1253" t="str">
            <v/>
          </cell>
          <cell r="AB1253" t="str">
            <v/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0.129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0.129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</row>
        <row r="1254">
          <cell r="A1254" t="str">
            <v>LAS16.PPM24</v>
          </cell>
          <cell r="B1254" t="str">
            <v>PPM</v>
          </cell>
          <cell r="C1254" t="str">
            <v>24.1.11</v>
          </cell>
          <cell r="D1254" t="str">
            <v>Main Switchgear</v>
          </cell>
          <cell r="E1254" t="str">
            <v>Circuit Breakers -Primary</v>
          </cell>
          <cell r="F1254" t="str">
            <v>2000AF / 1600AT</v>
          </cell>
          <cell r="G1254" t="str">
            <v/>
          </cell>
          <cell r="H1254" t="str">
            <v/>
          </cell>
          <cell r="I1254" t="str">
            <v/>
          </cell>
          <cell r="J1254" t="str">
            <v/>
          </cell>
          <cell r="K1254" t="b">
            <v>0</v>
          </cell>
          <cell r="L1254" t="str">
            <v/>
          </cell>
          <cell r="M1254" t="str">
            <v/>
          </cell>
          <cell r="N1254">
            <v>0</v>
          </cell>
          <cell r="O1254" t="str">
            <v/>
          </cell>
          <cell r="P1254">
            <v>3</v>
          </cell>
          <cell r="Q1254">
            <v>3</v>
          </cell>
          <cell r="R1254">
            <v>3</v>
          </cell>
          <cell r="S1254" t="str">
            <v/>
          </cell>
          <cell r="T1254" t="str">
            <v>READY</v>
          </cell>
          <cell r="U1254" t="str">
            <v/>
          </cell>
          <cell r="V1254">
            <v>29</v>
          </cell>
          <cell r="W1254">
            <v>150</v>
          </cell>
          <cell r="X1254">
            <v>24518.175000000003</v>
          </cell>
          <cell r="Y1254">
            <v>1</v>
          </cell>
          <cell r="Z1254">
            <v>0</v>
          </cell>
          <cell r="AA1254" t="str">
            <v/>
          </cell>
          <cell r="AB1254" t="str">
            <v/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0.129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0.129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</row>
        <row r="1255">
          <cell r="A1255" t="str">
            <v>LAS16.PPM24</v>
          </cell>
          <cell r="B1255" t="str">
            <v>PPM</v>
          </cell>
          <cell r="C1255" t="str">
            <v>24.1.12</v>
          </cell>
          <cell r="D1255" t="str">
            <v>Main Switchgear</v>
          </cell>
          <cell r="E1255" t="str">
            <v>Circuit Breakers -Primary</v>
          </cell>
          <cell r="F1255" t="str">
            <v>2000AF / 1600AT</v>
          </cell>
          <cell r="G1255" t="str">
            <v/>
          </cell>
          <cell r="H1255" t="str">
            <v/>
          </cell>
          <cell r="I1255" t="str">
            <v/>
          </cell>
          <cell r="J1255" t="str">
            <v/>
          </cell>
          <cell r="K1255" t="b">
            <v>0</v>
          </cell>
          <cell r="L1255" t="str">
            <v/>
          </cell>
          <cell r="M1255" t="str">
            <v/>
          </cell>
          <cell r="N1255">
            <v>0</v>
          </cell>
          <cell r="O1255" t="str">
            <v/>
          </cell>
          <cell r="P1255">
            <v>3</v>
          </cell>
          <cell r="Q1255">
            <v>3</v>
          </cell>
          <cell r="R1255">
            <v>3</v>
          </cell>
          <cell r="S1255" t="str">
            <v/>
          </cell>
          <cell r="T1255" t="str">
            <v>READY</v>
          </cell>
          <cell r="U1255" t="str">
            <v/>
          </cell>
          <cell r="V1255">
            <v>29</v>
          </cell>
          <cell r="W1255">
            <v>150</v>
          </cell>
          <cell r="X1255">
            <v>24518.175000000003</v>
          </cell>
          <cell r="Y1255">
            <v>1</v>
          </cell>
          <cell r="Z1255">
            <v>0</v>
          </cell>
          <cell r="AA1255" t="str">
            <v/>
          </cell>
          <cell r="AB1255" t="str">
            <v/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0.129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0.129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</row>
        <row r="1256">
          <cell r="A1256" t="str">
            <v>LAS16.PPM24</v>
          </cell>
          <cell r="B1256" t="str">
            <v>PPM</v>
          </cell>
          <cell r="C1256" t="str">
            <v>24.1.13</v>
          </cell>
          <cell r="D1256" t="str">
            <v>Main Switchgear</v>
          </cell>
          <cell r="E1256" t="str">
            <v>Circuit Breakers -Primary</v>
          </cell>
          <cell r="F1256" t="str">
            <v>2000AF / 1600AT</v>
          </cell>
          <cell r="G1256" t="str">
            <v/>
          </cell>
          <cell r="H1256" t="str">
            <v/>
          </cell>
          <cell r="I1256" t="str">
            <v/>
          </cell>
          <cell r="J1256" t="str">
            <v/>
          </cell>
          <cell r="K1256" t="b">
            <v>0</v>
          </cell>
          <cell r="L1256" t="str">
            <v/>
          </cell>
          <cell r="M1256" t="str">
            <v/>
          </cell>
          <cell r="N1256">
            <v>0</v>
          </cell>
          <cell r="O1256" t="str">
            <v/>
          </cell>
          <cell r="P1256">
            <v>3</v>
          </cell>
          <cell r="Q1256">
            <v>3</v>
          </cell>
          <cell r="R1256">
            <v>3</v>
          </cell>
          <cell r="S1256" t="str">
            <v/>
          </cell>
          <cell r="T1256" t="str">
            <v>READY</v>
          </cell>
          <cell r="U1256" t="str">
            <v/>
          </cell>
          <cell r="V1256">
            <v>29</v>
          </cell>
          <cell r="W1256">
            <v>150</v>
          </cell>
          <cell r="X1256">
            <v>24518.175000000003</v>
          </cell>
          <cell r="Y1256">
            <v>1</v>
          </cell>
          <cell r="Z1256">
            <v>0</v>
          </cell>
          <cell r="AA1256" t="str">
            <v/>
          </cell>
          <cell r="AB1256" t="str">
            <v/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0.129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0.129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</row>
        <row r="1257">
          <cell r="A1257" t="str">
            <v>LAS16.PPM24</v>
          </cell>
          <cell r="B1257" t="str">
            <v>PPM</v>
          </cell>
          <cell r="C1257" t="str">
            <v>24.1.14</v>
          </cell>
          <cell r="D1257" t="str">
            <v>Main Switchgear</v>
          </cell>
          <cell r="E1257" t="str">
            <v>Circuit Breakers -Primary</v>
          </cell>
          <cell r="F1257" t="str">
            <v>2000AF / 1600AT</v>
          </cell>
          <cell r="G1257" t="str">
            <v/>
          </cell>
          <cell r="H1257" t="str">
            <v/>
          </cell>
          <cell r="I1257" t="str">
            <v/>
          </cell>
          <cell r="J1257" t="str">
            <v/>
          </cell>
          <cell r="K1257" t="b">
            <v>0</v>
          </cell>
          <cell r="L1257" t="str">
            <v/>
          </cell>
          <cell r="M1257" t="str">
            <v/>
          </cell>
          <cell r="N1257">
            <v>0</v>
          </cell>
          <cell r="O1257" t="str">
            <v/>
          </cell>
          <cell r="P1257">
            <v>3</v>
          </cell>
          <cell r="Q1257">
            <v>3</v>
          </cell>
          <cell r="R1257">
            <v>3</v>
          </cell>
          <cell r="S1257" t="str">
            <v/>
          </cell>
          <cell r="T1257" t="str">
            <v>READY</v>
          </cell>
          <cell r="U1257" t="str">
            <v/>
          </cell>
          <cell r="V1257">
            <v>29</v>
          </cell>
          <cell r="W1257">
            <v>150</v>
          </cell>
          <cell r="X1257">
            <v>24518.175000000003</v>
          </cell>
          <cell r="Y1257">
            <v>1</v>
          </cell>
          <cell r="Z1257">
            <v>0</v>
          </cell>
          <cell r="AA1257" t="str">
            <v/>
          </cell>
          <cell r="AB1257" t="str">
            <v/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0.129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0.129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</row>
        <row r="1258">
          <cell r="A1258" t="str">
            <v>LAS16.PPM24</v>
          </cell>
          <cell r="B1258" t="str">
            <v>PPM</v>
          </cell>
          <cell r="C1258" t="str">
            <v>24.1.15</v>
          </cell>
          <cell r="D1258" t="str">
            <v>Main Switchgear</v>
          </cell>
          <cell r="E1258" t="str">
            <v>Circuit Breakers -Primary</v>
          </cell>
          <cell r="F1258" t="str">
            <v>2000AF / 1600AT</v>
          </cell>
          <cell r="G1258" t="str">
            <v/>
          </cell>
          <cell r="H1258" t="str">
            <v/>
          </cell>
          <cell r="I1258" t="str">
            <v/>
          </cell>
          <cell r="J1258" t="str">
            <v/>
          </cell>
          <cell r="K1258" t="b">
            <v>0</v>
          </cell>
          <cell r="L1258" t="str">
            <v/>
          </cell>
          <cell r="M1258" t="str">
            <v/>
          </cell>
          <cell r="N1258">
            <v>0</v>
          </cell>
          <cell r="O1258" t="str">
            <v/>
          </cell>
          <cell r="P1258">
            <v>3</v>
          </cell>
          <cell r="Q1258">
            <v>3</v>
          </cell>
          <cell r="R1258">
            <v>3</v>
          </cell>
          <cell r="S1258" t="str">
            <v/>
          </cell>
          <cell r="T1258" t="str">
            <v>READY</v>
          </cell>
          <cell r="U1258" t="str">
            <v/>
          </cell>
          <cell r="V1258">
            <v>29</v>
          </cell>
          <cell r="W1258">
            <v>150</v>
          </cell>
          <cell r="X1258">
            <v>24518.175000000003</v>
          </cell>
          <cell r="Y1258">
            <v>1</v>
          </cell>
          <cell r="Z1258">
            <v>0</v>
          </cell>
          <cell r="AA1258" t="str">
            <v/>
          </cell>
          <cell r="AB1258" t="str">
            <v/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0.129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0.129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</row>
        <row r="1259">
          <cell r="A1259" t="str">
            <v>LAS16.PPM24</v>
          </cell>
          <cell r="B1259" t="str">
            <v>PPM</v>
          </cell>
          <cell r="C1259" t="str">
            <v>24.1.16</v>
          </cell>
          <cell r="D1259" t="str">
            <v>Main Switchgear</v>
          </cell>
          <cell r="E1259" t="str">
            <v>Circuit Breakers -Primary</v>
          </cell>
          <cell r="F1259" t="str">
            <v>2000AF / 1600AT</v>
          </cell>
          <cell r="G1259" t="str">
            <v/>
          </cell>
          <cell r="H1259" t="str">
            <v/>
          </cell>
          <cell r="I1259" t="str">
            <v/>
          </cell>
          <cell r="J1259" t="str">
            <v/>
          </cell>
          <cell r="K1259" t="b">
            <v>0</v>
          </cell>
          <cell r="L1259" t="str">
            <v/>
          </cell>
          <cell r="M1259" t="str">
            <v/>
          </cell>
          <cell r="N1259">
            <v>0</v>
          </cell>
          <cell r="O1259" t="str">
            <v/>
          </cell>
          <cell r="P1259">
            <v>3</v>
          </cell>
          <cell r="Q1259">
            <v>3</v>
          </cell>
          <cell r="R1259">
            <v>3</v>
          </cell>
          <cell r="S1259" t="str">
            <v/>
          </cell>
          <cell r="T1259" t="str">
            <v>READY</v>
          </cell>
          <cell r="U1259" t="str">
            <v/>
          </cell>
          <cell r="V1259">
            <v>29</v>
          </cell>
          <cell r="W1259">
            <v>150</v>
          </cell>
          <cell r="X1259">
            <v>24518.175000000003</v>
          </cell>
          <cell r="Y1259">
            <v>1</v>
          </cell>
          <cell r="Z1259">
            <v>0</v>
          </cell>
          <cell r="AA1259" t="str">
            <v/>
          </cell>
          <cell r="AB1259" t="str">
            <v/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0.129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0.129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</row>
        <row r="1260">
          <cell r="A1260" t="str">
            <v>LAS16.PPM24</v>
          </cell>
          <cell r="B1260" t="str">
            <v>PPM</v>
          </cell>
          <cell r="C1260" t="str">
            <v>24.1.17</v>
          </cell>
          <cell r="D1260" t="str">
            <v>Main Switchgear</v>
          </cell>
          <cell r="E1260" t="str">
            <v>Circuit Breakers -Primary</v>
          </cell>
          <cell r="F1260" t="str">
            <v>3000AT / 2500AT</v>
          </cell>
          <cell r="G1260" t="str">
            <v/>
          </cell>
          <cell r="H1260" t="str">
            <v/>
          </cell>
          <cell r="I1260" t="str">
            <v/>
          </cell>
          <cell r="J1260" t="str">
            <v/>
          </cell>
          <cell r="K1260" t="b">
            <v>0</v>
          </cell>
          <cell r="L1260" t="str">
            <v/>
          </cell>
          <cell r="M1260" t="str">
            <v/>
          </cell>
          <cell r="N1260">
            <v>0</v>
          </cell>
          <cell r="O1260" t="str">
            <v/>
          </cell>
          <cell r="P1260">
            <v>3</v>
          </cell>
          <cell r="Q1260">
            <v>3</v>
          </cell>
          <cell r="R1260">
            <v>3</v>
          </cell>
          <cell r="S1260" t="str">
            <v/>
          </cell>
          <cell r="T1260" t="str">
            <v>READY</v>
          </cell>
          <cell r="U1260" t="str">
            <v/>
          </cell>
          <cell r="V1260">
            <v>29</v>
          </cell>
          <cell r="W1260">
            <v>150</v>
          </cell>
          <cell r="X1260">
            <v>24518.175000000003</v>
          </cell>
          <cell r="Y1260">
            <v>1</v>
          </cell>
          <cell r="Z1260">
            <v>0</v>
          </cell>
          <cell r="AA1260" t="str">
            <v/>
          </cell>
          <cell r="AB1260" t="str">
            <v/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0.129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0.129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</row>
        <row r="1261">
          <cell r="A1261" t="str">
            <v>LAS16.PPM24</v>
          </cell>
          <cell r="B1261" t="str">
            <v>PPM</v>
          </cell>
          <cell r="C1261" t="str">
            <v>24.1.18</v>
          </cell>
          <cell r="D1261" t="str">
            <v>Main Switchgear</v>
          </cell>
          <cell r="E1261" t="str">
            <v>Circuit Breakers -Primary</v>
          </cell>
          <cell r="F1261" t="str">
            <v>3000AT / 2500AT</v>
          </cell>
          <cell r="G1261" t="str">
            <v/>
          </cell>
          <cell r="H1261" t="str">
            <v/>
          </cell>
          <cell r="I1261" t="str">
            <v/>
          </cell>
          <cell r="J1261" t="str">
            <v/>
          </cell>
          <cell r="K1261" t="b">
            <v>0</v>
          </cell>
          <cell r="L1261" t="str">
            <v/>
          </cell>
          <cell r="M1261" t="str">
            <v/>
          </cell>
          <cell r="N1261">
            <v>0</v>
          </cell>
          <cell r="O1261" t="str">
            <v/>
          </cell>
          <cell r="P1261">
            <v>3</v>
          </cell>
          <cell r="Q1261">
            <v>3</v>
          </cell>
          <cell r="R1261">
            <v>3</v>
          </cell>
          <cell r="S1261" t="str">
            <v/>
          </cell>
          <cell r="T1261" t="str">
            <v>READY</v>
          </cell>
          <cell r="U1261" t="str">
            <v/>
          </cell>
          <cell r="V1261">
            <v>29</v>
          </cell>
          <cell r="W1261">
            <v>150</v>
          </cell>
          <cell r="X1261">
            <v>24518.175000000003</v>
          </cell>
          <cell r="Y1261">
            <v>1</v>
          </cell>
          <cell r="Z1261">
            <v>0</v>
          </cell>
          <cell r="AA1261" t="str">
            <v/>
          </cell>
          <cell r="AB1261" t="str">
            <v/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0.129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0.129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</row>
        <row r="1262">
          <cell r="A1262" t="str">
            <v>LAS16.PPM24</v>
          </cell>
          <cell r="B1262" t="str">
            <v>PPM</v>
          </cell>
          <cell r="C1262" t="str">
            <v>24.1.19</v>
          </cell>
          <cell r="D1262" t="str">
            <v>Main Switchgear</v>
          </cell>
          <cell r="E1262" t="str">
            <v>Circuit Breakers -Primary</v>
          </cell>
          <cell r="F1262" t="str">
            <v>HLP02A MAIN</v>
          </cell>
          <cell r="G1262" t="str">
            <v/>
          </cell>
          <cell r="H1262" t="str">
            <v/>
          </cell>
          <cell r="I1262" t="str">
            <v/>
          </cell>
          <cell r="J1262" t="str">
            <v/>
          </cell>
          <cell r="K1262" t="b">
            <v>0</v>
          </cell>
          <cell r="L1262" t="str">
            <v/>
          </cell>
          <cell r="M1262" t="str">
            <v/>
          </cell>
          <cell r="N1262">
            <v>0</v>
          </cell>
          <cell r="O1262" t="str">
            <v/>
          </cell>
          <cell r="P1262">
            <v>3</v>
          </cell>
          <cell r="Q1262">
            <v>3</v>
          </cell>
          <cell r="R1262">
            <v>3</v>
          </cell>
          <cell r="S1262" t="str">
            <v/>
          </cell>
          <cell r="T1262" t="str">
            <v>READY</v>
          </cell>
          <cell r="U1262" t="str">
            <v/>
          </cell>
          <cell r="V1262">
            <v>29</v>
          </cell>
          <cell r="W1262">
            <v>150</v>
          </cell>
          <cell r="X1262">
            <v>24518.175000000003</v>
          </cell>
          <cell r="Y1262">
            <v>1</v>
          </cell>
          <cell r="Z1262">
            <v>0</v>
          </cell>
          <cell r="AA1262" t="str">
            <v/>
          </cell>
          <cell r="AB1262" t="str">
            <v/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0.129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0.129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</row>
        <row r="1263">
          <cell r="A1263" t="str">
            <v>LAS16.PPM24</v>
          </cell>
          <cell r="B1263" t="str">
            <v>PPM</v>
          </cell>
          <cell r="C1263" t="str">
            <v>24.1.20</v>
          </cell>
          <cell r="D1263" t="str">
            <v>Main Switchgear</v>
          </cell>
          <cell r="E1263" t="str">
            <v>LV Cables</v>
          </cell>
          <cell r="F1263" t="str">
            <v/>
          </cell>
          <cell r="G1263" t="str">
            <v/>
          </cell>
          <cell r="H1263" t="str">
            <v/>
          </cell>
          <cell r="I1263" t="str">
            <v/>
          </cell>
          <cell r="J1263" t="str">
            <v/>
          </cell>
          <cell r="K1263" t="b">
            <v>0</v>
          </cell>
          <cell r="L1263" t="str">
            <v/>
          </cell>
          <cell r="M1263" t="str">
            <v/>
          </cell>
          <cell r="N1263">
            <v>0</v>
          </cell>
          <cell r="O1263" t="str">
            <v/>
          </cell>
          <cell r="P1263">
            <v>19.8</v>
          </cell>
          <cell r="Q1263">
            <v>19.8</v>
          </cell>
          <cell r="R1263">
            <v>19.8</v>
          </cell>
          <cell r="S1263" t="str">
            <v/>
          </cell>
          <cell r="T1263" t="str">
            <v>NOT AVAILABLE</v>
          </cell>
          <cell r="U1263" t="str">
            <v/>
          </cell>
          <cell r="V1263">
            <v>29</v>
          </cell>
          <cell r="W1263">
            <v>150</v>
          </cell>
          <cell r="X1263">
            <v>24518.175000000003</v>
          </cell>
          <cell r="Y1263">
            <v>1</v>
          </cell>
          <cell r="Z1263">
            <v>0</v>
          </cell>
          <cell r="AA1263" t="str">
            <v/>
          </cell>
          <cell r="AB1263" t="str">
            <v/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0.85139999999999993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0.85139999999999993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</row>
        <row r="1264">
          <cell r="A1264" t="str">
            <v>LAS16.PPM24</v>
          </cell>
          <cell r="B1264" t="str">
            <v>PPM</v>
          </cell>
          <cell r="C1264" t="str">
            <v>24.1.21</v>
          </cell>
          <cell r="D1264" t="str">
            <v>Main Switchgear</v>
          </cell>
          <cell r="E1264" t="str">
            <v>Panelboards</v>
          </cell>
          <cell r="F1264" t="str">
            <v>HLP01A</v>
          </cell>
          <cell r="G1264" t="str">
            <v/>
          </cell>
          <cell r="H1264" t="str">
            <v/>
          </cell>
          <cell r="I1264" t="str">
            <v/>
          </cell>
          <cell r="J1264" t="str">
            <v/>
          </cell>
          <cell r="K1264" t="b">
            <v>1</v>
          </cell>
          <cell r="L1264">
            <v>45965</v>
          </cell>
          <cell r="M1264" t="str">
            <v/>
          </cell>
          <cell r="N1264">
            <v>1</v>
          </cell>
          <cell r="O1264" t="str">
            <v/>
          </cell>
          <cell r="P1264">
            <v>0.5</v>
          </cell>
          <cell r="Q1264">
            <v>0</v>
          </cell>
          <cell r="R1264">
            <v>0.5</v>
          </cell>
          <cell r="S1264" t="str">
            <v>COMPLETED</v>
          </cell>
          <cell r="T1264" t="str">
            <v>READY</v>
          </cell>
          <cell r="U1264" t="str">
            <v/>
          </cell>
          <cell r="V1264">
            <v>29</v>
          </cell>
          <cell r="W1264">
            <v>150</v>
          </cell>
          <cell r="X1264">
            <v>24518.175000000003</v>
          </cell>
          <cell r="Y1264">
            <v>1</v>
          </cell>
          <cell r="Z1264">
            <v>1</v>
          </cell>
          <cell r="AA1264">
            <v>45970</v>
          </cell>
          <cell r="AB1264" t="str">
            <v>Nov-2025</v>
          </cell>
          <cell r="AC1264">
            <v>75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2.1499999999999998E-2</v>
          </cell>
          <cell r="AI1264">
            <v>2.6875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2.1499999999999998E-2</v>
          </cell>
          <cell r="AQ1264">
            <v>2.6875</v>
          </cell>
          <cell r="AR1264">
            <v>0</v>
          </cell>
          <cell r="AS1264">
            <v>77.6875</v>
          </cell>
          <cell r="AT1264">
            <v>77.6875</v>
          </cell>
        </row>
        <row r="1265">
          <cell r="A1265" t="str">
            <v>LAS16.PPM24</v>
          </cell>
          <cell r="B1265" t="str">
            <v>PPM</v>
          </cell>
          <cell r="C1265" t="str">
            <v>24.1.22</v>
          </cell>
          <cell r="D1265" t="str">
            <v>Main Switchgear</v>
          </cell>
          <cell r="E1265" t="str">
            <v>Panelboards</v>
          </cell>
          <cell r="F1265" t="str">
            <v>HLP02A</v>
          </cell>
          <cell r="G1265" t="str">
            <v/>
          </cell>
          <cell r="H1265" t="str">
            <v/>
          </cell>
          <cell r="I1265" t="str">
            <v/>
          </cell>
          <cell r="J1265" t="str">
            <v/>
          </cell>
          <cell r="K1265" t="b">
            <v>1</v>
          </cell>
          <cell r="L1265">
            <v>45965</v>
          </cell>
          <cell r="M1265" t="str">
            <v/>
          </cell>
          <cell r="N1265">
            <v>1</v>
          </cell>
          <cell r="O1265" t="str">
            <v/>
          </cell>
          <cell r="P1265">
            <v>0.5</v>
          </cell>
          <cell r="Q1265">
            <v>0</v>
          </cell>
          <cell r="R1265">
            <v>0.5</v>
          </cell>
          <cell r="S1265" t="str">
            <v>COMPLETED</v>
          </cell>
          <cell r="T1265" t="str">
            <v>READY</v>
          </cell>
          <cell r="U1265" t="str">
            <v/>
          </cell>
          <cell r="V1265">
            <v>29</v>
          </cell>
          <cell r="W1265">
            <v>150</v>
          </cell>
          <cell r="X1265">
            <v>24518.175000000003</v>
          </cell>
          <cell r="Y1265">
            <v>1</v>
          </cell>
          <cell r="Z1265">
            <v>1</v>
          </cell>
          <cell r="AA1265">
            <v>45970</v>
          </cell>
          <cell r="AB1265" t="str">
            <v>Nov-2025</v>
          </cell>
          <cell r="AC1265">
            <v>75</v>
          </cell>
          <cell r="AD1265">
            <v>0</v>
          </cell>
          <cell r="AE1265">
            <v>0</v>
          </cell>
          <cell r="AF1265">
            <v>0</v>
          </cell>
          <cell r="AG1265">
            <v>0</v>
          </cell>
          <cell r="AH1265">
            <v>2.1499999999999998E-2</v>
          </cell>
          <cell r="AI1265">
            <v>2.6875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2.1499999999999998E-2</v>
          </cell>
          <cell r="AQ1265">
            <v>2.6875</v>
          </cell>
          <cell r="AR1265">
            <v>0</v>
          </cell>
          <cell r="AS1265">
            <v>77.6875</v>
          </cell>
          <cell r="AT1265">
            <v>77.6875</v>
          </cell>
        </row>
        <row r="1266">
          <cell r="A1266" t="str">
            <v>LAS16.PPM24</v>
          </cell>
          <cell r="B1266" t="str">
            <v>PPM</v>
          </cell>
          <cell r="C1266" t="str">
            <v>24.1.23</v>
          </cell>
          <cell r="D1266" t="str">
            <v>Main Switchgear</v>
          </cell>
          <cell r="E1266" t="str">
            <v>XFMR - Dry-Type, Small</v>
          </cell>
          <cell r="F1266" t="str">
            <v>TLVP</v>
          </cell>
          <cell r="G1266" t="str">
            <v/>
          </cell>
          <cell r="H1266" t="str">
            <v/>
          </cell>
          <cell r="I1266" t="str">
            <v/>
          </cell>
          <cell r="J1266" t="str">
            <v/>
          </cell>
          <cell r="K1266" t="b">
            <v>1</v>
          </cell>
          <cell r="L1266">
            <v>45965</v>
          </cell>
          <cell r="M1266" t="str">
            <v/>
          </cell>
          <cell r="N1266">
            <v>1</v>
          </cell>
          <cell r="O1266" t="str">
            <v/>
          </cell>
          <cell r="P1266">
            <v>2</v>
          </cell>
          <cell r="Q1266">
            <v>0</v>
          </cell>
          <cell r="R1266">
            <v>2</v>
          </cell>
          <cell r="S1266" t="str">
            <v>COMPLETED</v>
          </cell>
          <cell r="T1266" t="str">
            <v>READY</v>
          </cell>
          <cell r="U1266" t="str">
            <v/>
          </cell>
          <cell r="V1266">
            <v>29</v>
          </cell>
          <cell r="W1266">
            <v>150</v>
          </cell>
          <cell r="X1266">
            <v>24518.175000000003</v>
          </cell>
          <cell r="Y1266">
            <v>1</v>
          </cell>
          <cell r="Z1266">
            <v>1</v>
          </cell>
          <cell r="AA1266">
            <v>45970</v>
          </cell>
          <cell r="AB1266" t="str">
            <v>Nov-2025</v>
          </cell>
          <cell r="AC1266">
            <v>300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8.5999999999999993E-2</v>
          </cell>
          <cell r="AI1266">
            <v>10.75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8.5999999999999993E-2</v>
          </cell>
          <cell r="AQ1266">
            <v>10.75</v>
          </cell>
          <cell r="AR1266">
            <v>0</v>
          </cell>
          <cell r="AS1266">
            <v>310.75</v>
          </cell>
          <cell r="AT1266">
            <v>310.75</v>
          </cell>
        </row>
        <row r="1267">
          <cell r="A1267" t="str">
            <v>LAS16.PPM24</v>
          </cell>
          <cell r="B1267" t="str">
            <v>PPM</v>
          </cell>
          <cell r="C1267" t="str">
            <v>24.1.24</v>
          </cell>
          <cell r="D1267" t="str">
            <v>Main Switchgear</v>
          </cell>
          <cell r="E1267" t="str">
            <v>LV Disconnect</v>
          </cell>
          <cell r="F1267" t="str">
            <v/>
          </cell>
          <cell r="G1267" t="str">
            <v/>
          </cell>
          <cell r="H1267" t="str">
            <v/>
          </cell>
          <cell r="I1267" t="str">
            <v/>
          </cell>
          <cell r="J1267" t="str">
            <v/>
          </cell>
          <cell r="K1267" t="b">
            <v>1</v>
          </cell>
          <cell r="L1267">
            <v>45965</v>
          </cell>
          <cell r="M1267" t="str">
            <v/>
          </cell>
          <cell r="N1267">
            <v>1</v>
          </cell>
          <cell r="O1267" t="str">
            <v/>
          </cell>
          <cell r="P1267">
            <v>1.5</v>
          </cell>
          <cell r="Q1267">
            <v>0</v>
          </cell>
          <cell r="R1267">
            <v>1.5</v>
          </cell>
          <cell r="S1267" t="str">
            <v>COMPLETED</v>
          </cell>
          <cell r="T1267" t="str">
            <v>READY</v>
          </cell>
          <cell r="U1267" t="str">
            <v/>
          </cell>
          <cell r="V1267">
            <v>29</v>
          </cell>
          <cell r="W1267">
            <v>150</v>
          </cell>
          <cell r="X1267">
            <v>24518.175000000003</v>
          </cell>
          <cell r="Y1267">
            <v>1</v>
          </cell>
          <cell r="Z1267">
            <v>1</v>
          </cell>
          <cell r="AA1267">
            <v>45970</v>
          </cell>
          <cell r="AB1267" t="str">
            <v>Nov-2025</v>
          </cell>
          <cell r="AC1267">
            <v>225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6.4500000000000002E-2</v>
          </cell>
          <cell r="AI1267">
            <v>8.0625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6.4500000000000002E-2</v>
          </cell>
          <cell r="AQ1267">
            <v>8.0625</v>
          </cell>
          <cell r="AR1267">
            <v>0</v>
          </cell>
          <cell r="AS1267">
            <v>233.0625</v>
          </cell>
          <cell r="AT1267">
            <v>233.0625</v>
          </cell>
        </row>
        <row r="1268">
          <cell r="A1268" t="str">
            <v>LAS16.PPM24</v>
          </cell>
          <cell r="B1268" t="str">
            <v>PPM</v>
          </cell>
          <cell r="C1268" t="str">
            <v>24.2.1</v>
          </cell>
          <cell r="D1268" t="str">
            <v>PDU</v>
          </cell>
          <cell r="E1268" t="str">
            <v>Circuit Breakers -Secondary</v>
          </cell>
          <cell r="F1268" t="str">
            <v>1600AF / 1600AT</v>
          </cell>
          <cell r="G1268" t="str">
            <v/>
          </cell>
          <cell r="H1268" t="str">
            <v/>
          </cell>
          <cell r="I1268" t="str">
            <v/>
          </cell>
          <cell r="J1268" t="str">
            <v/>
          </cell>
          <cell r="K1268" t="b">
            <v>0</v>
          </cell>
          <cell r="L1268">
            <v>45965</v>
          </cell>
          <cell r="M1268" t="str">
            <v/>
          </cell>
          <cell r="N1268">
            <v>1</v>
          </cell>
          <cell r="O1268" t="str">
            <v/>
          </cell>
          <cell r="P1268">
            <v>2</v>
          </cell>
          <cell r="Q1268">
            <v>0</v>
          </cell>
          <cell r="R1268">
            <v>2</v>
          </cell>
          <cell r="S1268" t="str">
            <v>COMPLETED</v>
          </cell>
          <cell r="T1268" t="str">
            <v>READY</v>
          </cell>
          <cell r="U1268" t="str">
            <v/>
          </cell>
          <cell r="V1268">
            <v>29</v>
          </cell>
          <cell r="W1268">
            <v>150</v>
          </cell>
          <cell r="X1268">
            <v>24518.175000000003</v>
          </cell>
          <cell r="Y1268">
            <v>1</v>
          </cell>
          <cell r="Z1268">
            <v>1</v>
          </cell>
          <cell r="AA1268">
            <v>45970</v>
          </cell>
          <cell r="AB1268" t="str">
            <v>Nov-2025</v>
          </cell>
          <cell r="AC1268">
            <v>300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8.5999999999999993E-2</v>
          </cell>
          <cell r="AI1268">
            <v>10.75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8.5999999999999993E-2</v>
          </cell>
          <cell r="AQ1268">
            <v>10.75</v>
          </cell>
          <cell r="AR1268">
            <v>0</v>
          </cell>
          <cell r="AS1268">
            <v>310.75</v>
          </cell>
          <cell r="AT1268">
            <v>310.75</v>
          </cell>
        </row>
        <row r="1269">
          <cell r="A1269" t="str">
            <v>LAS16.PPM24</v>
          </cell>
          <cell r="B1269" t="str">
            <v>PPM</v>
          </cell>
          <cell r="C1269" t="str">
            <v>24.2.2</v>
          </cell>
          <cell r="D1269" t="str">
            <v>PDU</v>
          </cell>
          <cell r="E1269" t="str">
            <v>Circuit Breakers -Secondary</v>
          </cell>
          <cell r="F1269" t="str">
            <v>1600AF / 1600AT</v>
          </cell>
          <cell r="G1269" t="str">
            <v/>
          </cell>
          <cell r="H1269" t="str">
            <v/>
          </cell>
          <cell r="I1269" t="str">
            <v/>
          </cell>
          <cell r="J1269" t="str">
            <v/>
          </cell>
          <cell r="K1269" t="b">
            <v>0</v>
          </cell>
          <cell r="L1269">
            <v>45965</v>
          </cell>
          <cell r="M1269" t="str">
            <v/>
          </cell>
          <cell r="N1269">
            <v>1</v>
          </cell>
          <cell r="O1269" t="str">
            <v/>
          </cell>
          <cell r="P1269">
            <v>2</v>
          </cell>
          <cell r="Q1269">
            <v>0</v>
          </cell>
          <cell r="R1269">
            <v>2</v>
          </cell>
          <cell r="S1269" t="str">
            <v>COMPLETED</v>
          </cell>
          <cell r="T1269" t="str">
            <v>READY</v>
          </cell>
          <cell r="U1269" t="str">
            <v/>
          </cell>
          <cell r="V1269">
            <v>29</v>
          </cell>
          <cell r="W1269">
            <v>150</v>
          </cell>
          <cell r="X1269">
            <v>24518.175000000003</v>
          </cell>
          <cell r="Y1269">
            <v>1</v>
          </cell>
          <cell r="Z1269">
            <v>1</v>
          </cell>
          <cell r="AA1269">
            <v>45970</v>
          </cell>
          <cell r="AB1269" t="str">
            <v>Nov-2025</v>
          </cell>
          <cell r="AC1269">
            <v>300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8.5999999999999993E-2</v>
          </cell>
          <cell r="AI1269">
            <v>10.75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8.5999999999999993E-2</v>
          </cell>
          <cell r="AQ1269">
            <v>10.75</v>
          </cell>
          <cell r="AR1269">
            <v>0</v>
          </cell>
          <cell r="AS1269">
            <v>310.75</v>
          </cell>
          <cell r="AT1269">
            <v>310.75</v>
          </cell>
        </row>
        <row r="1270">
          <cell r="A1270" t="str">
            <v>LAS16.PPM24</v>
          </cell>
          <cell r="B1270" t="str">
            <v>PPM</v>
          </cell>
          <cell r="C1270" t="str">
            <v>24.2.3</v>
          </cell>
          <cell r="D1270" t="str">
            <v>PDU</v>
          </cell>
          <cell r="E1270" t="str">
            <v>Circuit Breakers -Secondary</v>
          </cell>
          <cell r="F1270" t="str">
            <v>400AF / 400AT</v>
          </cell>
          <cell r="G1270" t="str">
            <v/>
          </cell>
          <cell r="H1270" t="str">
            <v/>
          </cell>
          <cell r="I1270" t="str">
            <v/>
          </cell>
          <cell r="J1270" t="str">
            <v/>
          </cell>
          <cell r="K1270" t="b">
            <v>0</v>
          </cell>
          <cell r="L1270">
            <v>45965</v>
          </cell>
          <cell r="M1270" t="str">
            <v/>
          </cell>
          <cell r="N1270">
            <v>1</v>
          </cell>
          <cell r="O1270" t="str">
            <v/>
          </cell>
          <cell r="P1270">
            <v>2</v>
          </cell>
          <cell r="Q1270">
            <v>0</v>
          </cell>
          <cell r="R1270">
            <v>2</v>
          </cell>
          <cell r="S1270" t="str">
            <v>COMPLETED</v>
          </cell>
          <cell r="T1270" t="str">
            <v>READY</v>
          </cell>
          <cell r="U1270" t="str">
            <v/>
          </cell>
          <cell r="V1270">
            <v>29</v>
          </cell>
          <cell r="W1270">
            <v>150</v>
          </cell>
          <cell r="X1270">
            <v>24518.175000000003</v>
          </cell>
          <cell r="Y1270">
            <v>1</v>
          </cell>
          <cell r="Z1270">
            <v>1</v>
          </cell>
          <cell r="AA1270">
            <v>45970</v>
          </cell>
          <cell r="AB1270" t="str">
            <v>Nov-2025</v>
          </cell>
          <cell r="AC1270">
            <v>300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8.5999999999999993E-2</v>
          </cell>
          <cell r="AI1270">
            <v>10.75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8.5999999999999993E-2</v>
          </cell>
          <cell r="AQ1270">
            <v>10.75</v>
          </cell>
          <cell r="AR1270">
            <v>0</v>
          </cell>
          <cell r="AS1270">
            <v>310.75</v>
          </cell>
          <cell r="AT1270">
            <v>310.75</v>
          </cell>
        </row>
        <row r="1271">
          <cell r="A1271" t="str">
            <v>LAS16.PPM24</v>
          </cell>
          <cell r="B1271" t="str">
            <v>PPM</v>
          </cell>
          <cell r="C1271" t="str">
            <v>24.2.4</v>
          </cell>
          <cell r="D1271" t="str">
            <v>PDU</v>
          </cell>
          <cell r="E1271" t="str">
            <v>Circuit Breakers -Secondary</v>
          </cell>
          <cell r="F1271" t="str">
            <v>400AF / 400AT</v>
          </cell>
          <cell r="G1271" t="str">
            <v/>
          </cell>
          <cell r="H1271" t="str">
            <v/>
          </cell>
          <cell r="I1271" t="str">
            <v/>
          </cell>
          <cell r="J1271" t="str">
            <v/>
          </cell>
          <cell r="K1271" t="b">
            <v>0</v>
          </cell>
          <cell r="L1271">
            <v>45965</v>
          </cell>
          <cell r="M1271" t="str">
            <v/>
          </cell>
          <cell r="N1271">
            <v>1</v>
          </cell>
          <cell r="O1271" t="str">
            <v/>
          </cell>
          <cell r="P1271">
            <v>2</v>
          </cell>
          <cell r="Q1271">
            <v>0</v>
          </cell>
          <cell r="R1271">
            <v>2</v>
          </cell>
          <cell r="S1271" t="str">
            <v>COMPLETED</v>
          </cell>
          <cell r="T1271" t="str">
            <v>READY</v>
          </cell>
          <cell r="U1271" t="str">
            <v/>
          </cell>
          <cell r="V1271">
            <v>29</v>
          </cell>
          <cell r="W1271">
            <v>150</v>
          </cell>
          <cell r="X1271">
            <v>24518.175000000003</v>
          </cell>
          <cell r="Y1271">
            <v>1</v>
          </cell>
          <cell r="Z1271">
            <v>1</v>
          </cell>
          <cell r="AA1271">
            <v>45970</v>
          </cell>
          <cell r="AB1271" t="str">
            <v>Nov-2025</v>
          </cell>
          <cell r="AC1271">
            <v>300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8.5999999999999993E-2</v>
          </cell>
          <cell r="AI1271">
            <v>10.75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8.5999999999999993E-2</v>
          </cell>
          <cell r="AQ1271">
            <v>10.75</v>
          </cell>
          <cell r="AR1271">
            <v>0</v>
          </cell>
          <cell r="AS1271">
            <v>310.75</v>
          </cell>
          <cell r="AT1271">
            <v>310.75</v>
          </cell>
        </row>
        <row r="1272">
          <cell r="A1272" t="str">
            <v>LAS16.PPM24</v>
          </cell>
          <cell r="B1272" t="str">
            <v>PPM</v>
          </cell>
          <cell r="C1272" t="str">
            <v>24.2.5</v>
          </cell>
          <cell r="D1272" t="str">
            <v>PDU</v>
          </cell>
          <cell r="E1272" t="str">
            <v>Circuit Breakers -Secondary</v>
          </cell>
          <cell r="F1272" t="str">
            <v>400AF / 400AT</v>
          </cell>
          <cell r="G1272" t="str">
            <v/>
          </cell>
          <cell r="H1272" t="str">
            <v/>
          </cell>
          <cell r="I1272" t="str">
            <v/>
          </cell>
          <cell r="J1272" t="str">
            <v/>
          </cell>
          <cell r="K1272" t="b">
            <v>0</v>
          </cell>
          <cell r="L1272">
            <v>45965</v>
          </cell>
          <cell r="M1272" t="str">
            <v/>
          </cell>
          <cell r="N1272">
            <v>1</v>
          </cell>
          <cell r="O1272" t="str">
            <v/>
          </cell>
          <cell r="P1272">
            <v>2</v>
          </cell>
          <cell r="Q1272">
            <v>0</v>
          </cell>
          <cell r="R1272">
            <v>2</v>
          </cell>
          <cell r="S1272" t="str">
            <v>COMPLETED</v>
          </cell>
          <cell r="T1272" t="str">
            <v>READY</v>
          </cell>
          <cell r="U1272" t="str">
            <v/>
          </cell>
          <cell r="V1272">
            <v>29</v>
          </cell>
          <cell r="W1272">
            <v>150</v>
          </cell>
          <cell r="X1272">
            <v>24518.175000000003</v>
          </cell>
          <cell r="Y1272">
            <v>1</v>
          </cell>
          <cell r="Z1272">
            <v>1</v>
          </cell>
          <cell r="AA1272">
            <v>45970</v>
          </cell>
          <cell r="AB1272" t="str">
            <v>Nov-2025</v>
          </cell>
          <cell r="AC1272">
            <v>300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8.5999999999999993E-2</v>
          </cell>
          <cell r="AI1272">
            <v>10.75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8.5999999999999993E-2</v>
          </cell>
          <cell r="AQ1272">
            <v>10.75</v>
          </cell>
          <cell r="AR1272">
            <v>0</v>
          </cell>
          <cell r="AS1272">
            <v>310.75</v>
          </cell>
          <cell r="AT1272">
            <v>310.75</v>
          </cell>
        </row>
        <row r="1273">
          <cell r="A1273" t="str">
            <v>LAS16.PPM24</v>
          </cell>
          <cell r="B1273" t="str">
            <v>PPM</v>
          </cell>
          <cell r="C1273" t="str">
            <v>24.2.6</v>
          </cell>
          <cell r="D1273" t="str">
            <v>PDU</v>
          </cell>
          <cell r="E1273" t="str">
            <v>Circuit Breakers -Secondary</v>
          </cell>
          <cell r="F1273" t="str">
            <v>400AF / 400AT</v>
          </cell>
          <cell r="G1273" t="str">
            <v/>
          </cell>
          <cell r="H1273" t="str">
            <v/>
          </cell>
          <cell r="I1273" t="str">
            <v/>
          </cell>
          <cell r="J1273" t="str">
            <v/>
          </cell>
          <cell r="K1273" t="b">
            <v>0</v>
          </cell>
          <cell r="L1273">
            <v>45965</v>
          </cell>
          <cell r="M1273" t="str">
            <v/>
          </cell>
          <cell r="N1273">
            <v>1</v>
          </cell>
          <cell r="O1273" t="str">
            <v/>
          </cell>
          <cell r="P1273">
            <v>2</v>
          </cell>
          <cell r="Q1273">
            <v>0</v>
          </cell>
          <cell r="R1273">
            <v>2</v>
          </cell>
          <cell r="S1273" t="str">
            <v>COMPLETED</v>
          </cell>
          <cell r="T1273" t="str">
            <v>READY</v>
          </cell>
          <cell r="U1273" t="str">
            <v/>
          </cell>
          <cell r="V1273">
            <v>29</v>
          </cell>
          <cell r="W1273">
            <v>150</v>
          </cell>
          <cell r="X1273">
            <v>24518.175000000003</v>
          </cell>
          <cell r="Y1273">
            <v>1</v>
          </cell>
          <cell r="Z1273">
            <v>1</v>
          </cell>
          <cell r="AA1273">
            <v>45970</v>
          </cell>
          <cell r="AB1273" t="str">
            <v>Nov-2025</v>
          </cell>
          <cell r="AC1273">
            <v>300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8.5999999999999993E-2</v>
          </cell>
          <cell r="AI1273">
            <v>10.75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8.5999999999999993E-2</v>
          </cell>
          <cell r="AQ1273">
            <v>10.75</v>
          </cell>
          <cell r="AR1273">
            <v>0</v>
          </cell>
          <cell r="AS1273">
            <v>310.75</v>
          </cell>
          <cell r="AT1273">
            <v>310.75</v>
          </cell>
        </row>
        <row r="1274">
          <cell r="A1274" t="str">
            <v>LAS16.PPM24</v>
          </cell>
          <cell r="B1274" t="str">
            <v>PPM</v>
          </cell>
          <cell r="C1274" t="str">
            <v>24.2.7</v>
          </cell>
          <cell r="D1274" t="str">
            <v>PDU</v>
          </cell>
          <cell r="E1274" t="str">
            <v>Circuit Breakers -Secondary</v>
          </cell>
          <cell r="F1274" t="str">
            <v>400AF / 400AT</v>
          </cell>
          <cell r="G1274" t="str">
            <v/>
          </cell>
          <cell r="H1274" t="str">
            <v/>
          </cell>
          <cell r="I1274" t="str">
            <v/>
          </cell>
          <cell r="J1274" t="str">
            <v/>
          </cell>
          <cell r="K1274" t="b">
            <v>0</v>
          </cell>
          <cell r="L1274">
            <v>45965</v>
          </cell>
          <cell r="M1274" t="str">
            <v/>
          </cell>
          <cell r="N1274">
            <v>1</v>
          </cell>
          <cell r="O1274" t="str">
            <v/>
          </cell>
          <cell r="P1274">
            <v>2</v>
          </cell>
          <cell r="Q1274">
            <v>0</v>
          </cell>
          <cell r="R1274">
            <v>2</v>
          </cell>
          <cell r="S1274" t="str">
            <v>COMPLETED</v>
          </cell>
          <cell r="T1274" t="str">
            <v>READY</v>
          </cell>
          <cell r="U1274" t="str">
            <v/>
          </cell>
          <cell r="V1274">
            <v>29</v>
          </cell>
          <cell r="W1274">
            <v>150</v>
          </cell>
          <cell r="X1274">
            <v>24518.175000000003</v>
          </cell>
          <cell r="Y1274">
            <v>1</v>
          </cell>
          <cell r="Z1274">
            <v>1</v>
          </cell>
          <cell r="AA1274">
            <v>45970</v>
          </cell>
          <cell r="AB1274" t="str">
            <v>Nov-2025</v>
          </cell>
          <cell r="AC1274">
            <v>300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8.5999999999999993E-2</v>
          </cell>
          <cell r="AI1274">
            <v>10.75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8.5999999999999993E-2</v>
          </cell>
          <cell r="AQ1274">
            <v>10.75</v>
          </cell>
          <cell r="AR1274">
            <v>0</v>
          </cell>
          <cell r="AS1274">
            <v>310.75</v>
          </cell>
          <cell r="AT1274">
            <v>310.75</v>
          </cell>
        </row>
        <row r="1275">
          <cell r="A1275" t="str">
            <v>LAS16.PPM24</v>
          </cell>
          <cell r="B1275" t="str">
            <v>PPM</v>
          </cell>
          <cell r="C1275" t="str">
            <v>24.2.8</v>
          </cell>
          <cell r="D1275" t="str">
            <v>PDU</v>
          </cell>
          <cell r="E1275" t="str">
            <v>Circuit Breakers -Secondary</v>
          </cell>
          <cell r="F1275" t="str">
            <v>400AF / 400AT</v>
          </cell>
          <cell r="G1275" t="str">
            <v/>
          </cell>
          <cell r="H1275" t="str">
            <v/>
          </cell>
          <cell r="I1275" t="str">
            <v/>
          </cell>
          <cell r="J1275" t="str">
            <v/>
          </cell>
          <cell r="K1275" t="b">
            <v>0</v>
          </cell>
          <cell r="L1275">
            <v>45965</v>
          </cell>
          <cell r="M1275" t="str">
            <v/>
          </cell>
          <cell r="N1275">
            <v>1</v>
          </cell>
          <cell r="O1275" t="str">
            <v/>
          </cell>
          <cell r="P1275">
            <v>2</v>
          </cell>
          <cell r="Q1275">
            <v>0</v>
          </cell>
          <cell r="R1275">
            <v>2</v>
          </cell>
          <cell r="S1275" t="str">
            <v>COMPLETED</v>
          </cell>
          <cell r="T1275" t="str">
            <v>READY</v>
          </cell>
          <cell r="U1275" t="str">
            <v/>
          </cell>
          <cell r="V1275">
            <v>29</v>
          </cell>
          <cell r="W1275">
            <v>150</v>
          </cell>
          <cell r="X1275">
            <v>24518.175000000003</v>
          </cell>
          <cell r="Y1275">
            <v>1</v>
          </cell>
          <cell r="Z1275">
            <v>1</v>
          </cell>
          <cell r="AA1275">
            <v>45970</v>
          </cell>
          <cell r="AB1275" t="str">
            <v>Nov-2025</v>
          </cell>
          <cell r="AC1275">
            <v>300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8.5999999999999993E-2</v>
          </cell>
          <cell r="AI1275">
            <v>10.75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8.5999999999999993E-2</v>
          </cell>
          <cell r="AQ1275">
            <v>10.75</v>
          </cell>
          <cell r="AR1275">
            <v>0</v>
          </cell>
          <cell r="AS1275">
            <v>310.75</v>
          </cell>
          <cell r="AT1275">
            <v>310.75</v>
          </cell>
        </row>
        <row r="1276">
          <cell r="A1276" t="str">
            <v>LAS16.PPM24</v>
          </cell>
          <cell r="B1276" t="str">
            <v>PPM</v>
          </cell>
          <cell r="C1276" t="str">
            <v>24.2.9</v>
          </cell>
          <cell r="D1276" t="str">
            <v>PDU</v>
          </cell>
          <cell r="E1276" t="str">
            <v>Circuit Breakers -Secondary</v>
          </cell>
          <cell r="F1276" t="str">
            <v>400AF / 400AT</v>
          </cell>
          <cell r="G1276" t="str">
            <v/>
          </cell>
          <cell r="H1276" t="str">
            <v/>
          </cell>
          <cell r="I1276" t="str">
            <v/>
          </cell>
          <cell r="J1276" t="str">
            <v/>
          </cell>
          <cell r="K1276" t="b">
            <v>0</v>
          </cell>
          <cell r="L1276">
            <v>45965</v>
          </cell>
          <cell r="M1276" t="str">
            <v/>
          </cell>
          <cell r="N1276">
            <v>1</v>
          </cell>
          <cell r="O1276" t="str">
            <v/>
          </cell>
          <cell r="P1276">
            <v>2</v>
          </cell>
          <cell r="Q1276">
            <v>0</v>
          </cell>
          <cell r="R1276">
            <v>2</v>
          </cell>
          <cell r="S1276" t="str">
            <v>COMPLETED</v>
          </cell>
          <cell r="T1276" t="str">
            <v>READY</v>
          </cell>
          <cell r="U1276" t="str">
            <v/>
          </cell>
          <cell r="V1276">
            <v>29</v>
          </cell>
          <cell r="W1276">
            <v>150</v>
          </cell>
          <cell r="X1276">
            <v>24518.175000000003</v>
          </cell>
          <cell r="Y1276">
            <v>1</v>
          </cell>
          <cell r="Z1276">
            <v>1</v>
          </cell>
          <cell r="AA1276">
            <v>45970</v>
          </cell>
          <cell r="AB1276" t="str">
            <v>Nov-2025</v>
          </cell>
          <cell r="AC1276">
            <v>300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8.5999999999999993E-2</v>
          </cell>
          <cell r="AI1276">
            <v>10.75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8.5999999999999993E-2</v>
          </cell>
          <cell r="AQ1276">
            <v>10.75</v>
          </cell>
          <cell r="AR1276">
            <v>0</v>
          </cell>
          <cell r="AS1276">
            <v>310.75</v>
          </cell>
          <cell r="AT1276">
            <v>310.75</v>
          </cell>
        </row>
        <row r="1277">
          <cell r="A1277" t="str">
            <v>LAS16.PPM24</v>
          </cell>
          <cell r="B1277" t="str">
            <v>PPM</v>
          </cell>
          <cell r="C1277" t="str">
            <v>24.2.10</v>
          </cell>
          <cell r="D1277" t="str">
            <v>PDU</v>
          </cell>
          <cell r="E1277" t="str">
            <v>Circuit Breakers -Secondary</v>
          </cell>
          <cell r="F1277" t="str">
            <v>400AF / 400AT</v>
          </cell>
          <cell r="G1277" t="str">
            <v/>
          </cell>
          <cell r="H1277" t="str">
            <v/>
          </cell>
          <cell r="I1277" t="str">
            <v/>
          </cell>
          <cell r="J1277" t="str">
            <v/>
          </cell>
          <cell r="K1277" t="b">
            <v>0</v>
          </cell>
          <cell r="L1277">
            <v>45965</v>
          </cell>
          <cell r="M1277" t="str">
            <v/>
          </cell>
          <cell r="N1277">
            <v>1</v>
          </cell>
          <cell r="O1277" t="str">
            <v/>
          </cell>
          <cell r="P1277">
            <v>2</v>
          </cell>
          <cell r="Q1277">
            <v>0</v>
          </cell>
          <cell r="R1277">
            <v>2</v>
          </cell>
          <cell r="S1277" t="str">
            <v>COMPLETED</v>
          </cell>
          <cell r="T1277" t="str">
            <v>READY</v>
          </cell>
          <cell r="U1277" t="str">
            <v/>
          </cell>
          <cell r="V1277">
            <v>29</v>
          </cell>
          <cell r="W1277">
            <v>150</v>
          </cell>
          <cell r="X1277">
            <v>24518.175000000003</v>
          </cell>
          <cell r="Y1277">
            <v>1</v>
          </cell>
          <cell r="Z1277">
            <v>1</v>
          </cell>
          <cell r="AA1277">
            <v>45970</v>
          </cell>
          <cell r="AB1277" t="str">
            <v>Nov-2025</v>
          </cell>
          <cell r="AC1277">
            <v>300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8.5999999999999993E-2</v>
          </cell>
          <cell r="AI1277">
            <v>10.75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8.5999999999999993E-2</v>
          </cell>
          <cell r="AQ1277">
            <v>10.75</v>
          </cell>
          <cell r="AR1277">
            <v>0</v>
          </cell>
          <cell r="AS1277">
            <v>310.75</v>
          </cell>
          <cell r="AT1277">
            <v>310.75</v>
          </cell>
        </row>
        <row r="1278">
          <cell r="A1278" t="str">
            <v>LAS16.PPM24</v>
          </cell>
          <cell r="B1278" t="str">
            <v>PPM</v>
          </cell>
          <cell r="C1278" t="str">
            <v>24.2.11</v>
          </cell>
          <cell r="D1278" t="str">
            <v>PDU</v>
          </cell>
          <cell r="E1278" t="str">
            <v>Circuit Breakers -Secondary</v>
          </cell>
          <cell r="F1278" t="str">
            <v>400AF / 400AT</v>
          </cell>
          <cell r="G1278" t="str">
            <v/>
          </cell>
          <cell r="H1278" t="str">
            <v/>
          </cell>
          <cell r="I1278" t="str">
            <v/>
          </cell>
          <cell r="J1278" t="str">
            <v/>
          </cell>
          <cell r="K1278" t="b">
            <v>0</v>
          </cell>
          <cell r="L1278">
            <v>45965</v>
          </cell>
          <cell r="M1278" t="str">
            <v/>
          </cell>
          <cell r="N1278">
            <v>1</v>
          </cell>
          <cell r="O1278" t="str">
            <v/>
          </cell>
          <cell r="P1278">
            <v>2</v>
          </cell>
          <cell r="Q1278">
            <v>0</v>
          </cell>
          <cell r="R1278">
            <v>2</v>
          </cell>
          <cell r="S1278" t="str">
            <v>COMPLETED</v>
          </cell>
          <cell r="T1278" t="str">
            <v>READY</v>
          </cell>
          <cell r="U1278" t="str">
            <v/>
          </cell>
          <cell r="V1278">
            <v>29</v>
          </cell>
          <cell r="W1278">
            <v>150</v>
          </cell>
          <cell r="X1278">
            <v>24518.175000000003</v>
          </cell>
          <cell r="Y1278">
            <v>1</v>
          </cell>
          <cell r="Z1278">
            <v>1</v>
          </cell>
          <cell r="AA1278">
            <v>45970</v>
          </cell>
          <cell r="AB1278" t="str">
            <v>Nov-2025</v>
          </cell>
          <cell r="AC1278">
            <v>300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8.5999999999999993E-2</v>
          </cell>
          <cell r="AI1278">
            <v>10.75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8.5999999999999993E-2</v>
          </cell>
          <cell r="AQ1278">
            <v>10.75</v>
          </cell>
          <cell r="AR1278">
            <v>0</v>
          </cell>
          <cell r="AS1278">
            <v>310.75</v>
          </cell>
          <cell r="AT1278">
            <v>310.75</v>
          </cell>
        </row>
        <row r="1279">
          <cell r="A1279" t="str">
            <v>LAS16.PPM24</v>
          </cell>
          <cell r="B1279" t="str">
            <v>PPM</v>
          </cell>
          <cell r="C1279" t="str">
            <v>24.2.12</v>
          </cell>
          <cell r="D1279" t="str">
            <v>PDU</v>
          </cell>
          <cell r="E1279" t="str">
            <v>Circuit Breakers -Secondary</v>
          </cell>
          <cell r="F1279" t="str">
            <v>400AF / 400AT</v>
          </cell>
          <cell r="G1279" t="str">
            <v/>
          </cell>
          <cell r="H1279" t="str">
            <v/>
          </cell>
          <cell r="I1279" t="str">
            <v/>
          </cell>
          <cell r="J1279" t="str">
            <v/>
          </cell>
          <cell r="K1279" t="b">
            <v>0</v>
          </cell>
          <cell r="L1279">
            <v>45965</v>
          </cell>
          <cell r="M1279" t="str">
            <v/>
          </cell>
          <cell r="N1279">
            <v>1</v>
          </cell>
          <cell r="O1279" t="str">
            <v/>
          </cell>
          <cell r="P1279">
            <v>2</v>
          </cell>
          <cell r="Q1279">
            <v>0</v>
          </cell>
          <cell r="R1279">
            <v>2</v>
          </cell>
          <cell r="S1279" t="str">
            <v>COMPLETED</v>
          </cell>
          <cell r="T1279" t="str">
            <v>READY</v>
          </cell>
          <cell r="U1279" t="str">
            <v/>
          </cell>
          <cell r="V1279">
            <v>29</v>
          </cell>
          <cell r="W1279">
            <v>150</v>
          </cell>
          <cell r="X1279">
            <v>24518.175000000003</v>
          </cell>
          <cell r="Y1279">
            <v>1</v>
          </cell>
          <cell r="Z1279">
            <v>1</v>
          </cell>
          <cell r="AA1279">
            <v>45970</v>
          </cell>
          <cell r="AB1279" t="str">
            <v>Nov-2025</v>
          </cell>
          <cell r="AC1279">
            <v>300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8.5999999999999993E-2</v>
          </cell>
          <cell r="AI1279">
            <v>10.75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8.5999999999999993E-2</v>
          </cell>
          <cell r="AQ1279">
            <v>10.75</v>
          </cell>
          <cell r="AR1279">
            <v>0</v>
          </cell>
          <cell r="AS1279">
            <v>310.75</v>
          </cell>
          <cell r="AT1279">
            <v>310.75</v>
          </cell>
        </row>
        <row r="1280">
          <cell r="A1280" t="str">
            <v>LAS16.PPM24</v>
          </cell>
          <cell r="B1280" t="str">
            <v>PPM</v>
          </cell>
          <cell r="C1280" t="str">
            <v>24.2.13</v>
          </cell>
          <cell r="D1280" t="str">
            <v>PDU</v>
          </cell>
          <cell r="E1280" t="str">
            <v>Circuit Breakers -Secondary</v>
          </cell>
          <cell r="F1280" t="str">
            <v>400AF / 400AT</v>
          </cell>
          <cell r="G1280" t="str">
            <v/>
          </cell>
          <cell r="H1280" t="str">
            <v/>
          </cell>
          <cell r="I1280" t="str">
            <v/>
          </cell>
          <cell r="J1280" t="str">
            <v/>
          </cell>
          <cell r="K1280" t="b">
            <v>0</v>
          </cell>
          <cell r="L1280">
            <v>45965</v>
          </cell>
          <cell r="M1280" t="str">
            <v/>
          </cell>
          <cell r="N1280">
            <v>1</v>
          </cell>
          <cell r="O1280" t="str">
            <v/>
          </cell>
          <cell r="P1280">
            <v>2</v>
          </cell>
          <cell r="Q1280">
            <v>0</v>
          </cell>
          <cell r="R1280">
            <v>2</v>
          </cell>
          <cell r="S1280" t="str">
            <v>COMPLETED</v>
          </cell>
          <cell r="T1280" t="str">
            <v>READY</v>
          </cell>
          <cell r="U1280" t="str">
            <v/>
          </cell>
          <cell r="V1280">
            <v>29</v>
          </cell>
          <cell r="W1280">
            <v>150</v>
          </cell>
          <cell r="X1280">
            <v>24518.175000000003</v>
          </cell>
          <cell r="Y1280">
            <v>1</v>
          </cell>
          <cell r="Z1280">
            <v>1</v>
          </cell>
          <cell r="AA1280">
            <v>45970</v>
          </cell>
          <cell r="AB1280" t="str">
            <v>Nov-2025</v>
          </cell>
          <cell r="AC1280">
            <v>300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8.5999999999999993E-2</v>
          </cell>
          <cell r="AI1280">
            <v>10.75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8.5999999999999993E-2</v>
          </cell>
          <cell r="AQ1280">
            <v>10.75</v>
          </cell>
          <cell r="AR1280">
            <v>0</v>
          </cell>
          <cell r="AS1280">
            <v>310.75</v>
          </cell>
          <cell r="AT1280">
            <v>310.75</v>
          </cell>
        </row>
        <row r="1281">
          <cell r="A1281" t="str">
            <v>LAS16.PPM24</v>
          </cell>
          <cell r="B1281" t="str">
            <v>PPM</v>
          </cell>
          <cell r="C1281" t="str">
            <v>24.2.14</v>
          </cell>
          <cell r="D1281" t="str">
            <v>PDU</v>
          </cell>
          <cell r="E1281" t="str">
            <v>Circuit Breakers -Secondary</v>
          </cell>
          <cell r="F1281" t="str">
            <v>400AF / 400AT</v>
          </cell>
          <cell r="G1281" t="str">
            <v/>
          </cell>
          <cell r="H1281" t="str">
            <v/>
          </cell>
          <cell r="I1281" t="str">
            <v/>
          </cell>
          <cell r="J1281" t="str">
            <v/>
          </cell>
          <cell r="K1281" t="b">
            <v>0</v>
          </cell>
          <cell r="L1281">
            <v>45965</v>
          </cell>
          <cell r="M1281" t="str">
            <v/>
          </cell>
          <cell r="N1281">
            <v>1</v>
          </cell>
          <cell r="O1281" t="str">
            <v/>
          </cell>
          <cell r="P1281">
            <v>2</v>
          </cell>
          <cell r="Q1281">
            <v>0</v>
          </cell>
          <cell r="R1281">
            <v>2</v>
          </cell>
          <cell r="S1281" t="str">
            <v>COMPLETED</v>
          </cell>
          <cell r="T1281" t="str">
            <v>READY</v>
          </cell>
          <cell r="U1281" t="str">
            <v/>
          </cell>
          <cell r="V1281">
            <v>29</v>
          </cell>
          <cell r="W1281">
            <v>150</v>
          </cell>
          <cell r="X1281">
            <v>24518.175000000003</v>
          </cell>
          <cell r="Y1281">
            <v>1</v>
          </cell>
          <cell r="Z1281">
            <v>1</v>
          </cell>
          <cell r="AA1281">
            <v>45970</v>
          </cell>
          <cell r="AB1281" t="str">
            <v>Nov-2025</v>
          </cell>
          <cell r="AC1281">
            <v>300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8.5999999999999993E-2</v>
          </cell>
          <cell r="AI1281">
            <v>10.75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8.5999999999999993E-2</v>
          </cell>
          <cell r="AQ1281">
            <v>10.75</v>
          </cell>
          <cell r="AR1281">
            <v>0</v>
          </cell>
          <cell r="AS1281">
            <v>310.75</v>
          </cell>
          <cell r="AT1281">
            <v>310.75</v>
          </cell>
        </row>
        <row r="1282">
          <cell r="A1282" t="str">
            <v>LAS16.PPM24</v>
          </cell>
          <cell r="B1282" t="str">
            <v>PPM</v>
          </cell>
          <cell r="C1282" t="str">
            <v>24.2.15</v>
          </cell>
          <cell r="D1282" t="str">
            <v>PDU</v>
          </cell>
          <cell r="E1282" t="str">
            <v>Circuit Breakers -Secondary</v>
          </cell>
          <cell r="F1282" t="str">
            <v>400AF / 400AT</v>
          </cell>
          <cell r="G1282" t="str">
            <v/>
          </cell>
          <cell r="H1282" t="str">
            <v/>
          </cell>
          <cell r="I1282" t="str">
            <v/>
          </cell>
          <cell r="J1282" t="str">
            <v/>
          </cell>
          <cell r="K1282" t="b">
            <v>0</v>
          </cell>
          <cell r="L1282">
            <v>45965</v>
          </cell>
          <cell r="M1282" t="str">
            <v/>
          </cell>
          <cell r="N1282">
            <v>1</v>
          </cell>
          <cell r="O1282" t="str">
            <v/>
          </cell>
          <cell r="P1282">
            <v>2</v>
          </cell>
          <cell r="Q1282">
            <v>0</v>
          </cell>
          <cell r="R1282">
            <v>2</v>
          </cell>
          <cell r="S1282" t="str">
            <v>COMPLETED</v>
          </cell>
          <cell r="T1282" t="str">
            <v>READY</v>
          </cell>
          <cell r="U1282" t="str">
            <v/>
          </cell>
          <cell r="V1282">
            <v>29</v>
          </cell>
          <cell r="W1282">
            <v>150</v>
          </cell>
          <cell r="X1282">
            <v>24518.175000000003</v>
          </cell>
          <cell r="Y1282">
            <v>1</v>
          </cell>
          <cell r="Z1282">
            <v>1</v>
          </cell>
          <cell r="AA1282">
            <v>45970</v>
          </cell>
          <cell r="AB1282" t="str">
            <v>Nov-2025</v>
          </cell>
          <cell r="AC1282">
            <v>300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8.5999999999999993E-2</v>
          </cell>
          <cell r="AI1282">
            <v>10.75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8.5999999999999993E-2</v>
          </cell>
          <cell r="AQ1282">
            <v>10.75</v>
          </cell>
          <cell r="AR1282">
            <v>0</v>
          </cell>
          <cell r="AS1282">
            <v>310.75</v>
          </cell>
          <cell r="AT1282">
            <v>310.75</v>
          </cell>
        </row>
        <row r="1283">
          <cell r="A1283" t="str">
            <v>LAS16.PPM24</v>
          </cell>
          <cell r="B1283" t="str">
            <v>PPM</v>
          </cell>
          <cell r="C1283" t="str">
            <v>24.2.16</v>
          </cell>
          <cell r="D1283" t="str">
            <v>PDU</v>
          </cell>
          <cell r="E1283" t="str">
            <v>Circuit Breakers -Secondary</v>
          </cell>
          <cell r="F1283" t="str">
            <v>400AF / 400AT</v>
          </cell>
          <cell r="G1283" t="str">
            <v/>
          </cell>
          <cell r="H1283" t="str">
            <v/>
          </cell>
          <cell r="I1283" t="str">
            <v/>
          </cell>
          <cell r="J1283" t="str">
            <v/>
          </cell>
          <cell r="K1283" t="b">
            <v>0</v>
          </cell>
          <cell r="L1283">
            <v>45965</v>
          </cell>
          <cell r="M1283" t="str">
            <v/>
          </cell>
          <cell r="N1283">
            <v>1</v>
          </cell>
          <cell r="O1283" t="str">
            <v/>
          </cell>
          <cell r="P1283">
            <v>2</v>
          </cell>
          <cell r="Q1283">
            <v>0</v>
          </cell>
          <cell r="R1283">
            <v>2</v>
          </cell>
          <cell r="S1283" t="str">
            <v>COMPLETED</v>
          </cell>
          <cell r="T1283" t="str">
            <v>READY</v>
          </cell>
          <cell r="U1283" t="str">
            <v/>
          </cell>
          <cell r="V1283">
            <v>29</v>
          </cell>
          <cell r="W1283">
            <v>150</v>
          </cell>
          <cell r="X1283">
            <v>24518.175000000003</v>
          </cell>
          <cell r="Y1283">
            <v>1</v>
          </cell>
          <cell r="Z1283">
            <v>1</v>
          </cell>
          <cell r="AA1283">
            <v>45970</v>
          </cell>
          <cell r="AB1283" t="str">
            <v>Nov-2025</v>
          </cell>
          <cell r="AC1283">
            <v>300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8.5999999999999993E-2</v>
          </cell>
          <cell r="AI1283">
            <v>10.75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8.5999999999999993E-2</v>
          </cell>
          <cell r="AQ1283">
            <v>10.75</v>
          </cell>
          <cell r="AR1283">
            <v>0</v>
          </cell>
          <cell r="AS1283">
            <v>310.75</v>
          </cell>
          <cell r="AT1283">
            <v>310.75</v>
          </cell>
        </row>
        <row r="1284">
          <cell r="A1284" t="str">
            <v>LAS16.PPM24</v>
          </cell>
          <cell r="B1284" t="str">
            <v>PPM</v>
          </cell>
          <cell r="C1284" t="str">
            <v>24.2.17</v>
          </cell>
          <cell r="D1284" t="str">
            <v>PDU</v>
          </cell>
          <cell r="E1284" t="str">
            <v>Circuit Breakers -Secondary</v>
          </cell>
          <cell r="F1284" t="str">
            <v>400AF / 400AT</v>
          </cell>
          <cell r="G1284" t="str">
            <v/>
          </cell>
          <cell r="H1284" t="str">
            <v/>
          </cell>
          <cell r="I1284" t="str">
            <v/>
          </cell>
          <cell r="J1284" t="str">
            <v/>
          </cell>
          <cell r="K1284" t="b">
            <v>0</v>
          </cell>
          <cell r="L1284">
            <v>45965</v>
          </cell>
          <cell r="M1284" t="str">
            <v/>
          </cell>
          <cell r="N1284">
            <v>1</v>
          </cell>
          <cell r="O1284" t="str">
            <v/>
          </cell>
          <cell r="P1284">
            <v>2</v>
          </cell>
          <cell r="Q1284">
            <v>0</v>
          </cell>
          <cell r="R1284">
            <v>2</v>
          </cell>
          <cell r="S1284" t="str">
            <v>COMPLETED</v>
          </cell>
          <cell r="T1284" t="str">
            <v>READY</v>
          </cell>
          <cell r="U1284" t="str">
            <v/>
          </cell>
          <cell r="V1284">
            <v>29</v>
          </cell>
          <cell r="W1284">
            <v>150</v>
          </cell>
          <cell r="X1284">
            <v>24518.175000000003</v>
          </cell>
          <cell r="Y1284">
            <v>1</v>
          </cell>
          <cell r="Z1284">
            <v>1</v>
          </cell>
          <cell r="AA1284">
            <v>45970</v>
          </cell>
          <cell r="AB1284" t="str">
            <v>Nov-2025</v>
          </cell>
          <cell r="AC1284">
            <v>300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8.5999999999999993E-2</v>
          </cell>
          <cell r="AI1284">
            <v>10.75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8.5999999999999993E-2</v>
          </cell>
          <cell r="AQ1284">
            <v>10.75</v>
          </cell>
          <cell r="AR1284">
            <v>0</v>
          </cell>
          <cell r="AS1284">
            <v>310.75</v>
          </cell>
          <cell r="AT1284">
            <v>310.75</v>
          </cell>
        </row>
        <row r="1285">
          <cell r="A1285" t="str">
            <v>LAS16.PPM24</v>
          </cell>
          <cell r="B1285" t="str">
            <v>PPM</v>
          </cell>
          <cell r="C1285" t="str">
            <v>24.2.18</v>
          </cell>
          <cell r="D1285" t="str">
            <v>PDU</v>
          </cell>
          <cell r="E1285" t="str">
            <v>Circuit Breakers -Secondary</v>
          </cell>
          <cell r="F1285" t="str">
            <v>400AF / 400AT</v>
          </cell>
          <cell r="G1285" t="str">
            <v/>
          </cell>
          <cell r="H1285" t="str">
            <v/>
          </cell>
          <cell r="I1285" t="str">
            <v/>
          </cell>
          <cell r="J1285" t="str">
            <v/>
          </cell>
          <cell r="K1285" t="b">
            <v>0</v>
          </cell>
          <cell r="L1285">
            <v>45965</v>
          </cell>
          <cell r="M1285" t="str">
            <v/>
          </cell>
          <cell r="N1285">
            <v>1</v>
          </cell>
          <cell r="O1285" t="str">
            <v/>
          </cell>
          <cell r="P1285">
            <v>2</v>
          </cell>
          <cell r="Q1285">
            <v>0</v>
          </cell>
          <cell r="R1285">
            <v>2</v>
          </cell>
          <cell r="S1285" t="str">
            <v>COMPLETED</v>
          </cell>
          <cell r="T1285" t="str">
            <v>READY</v>
          </cell>
          <cell r="U1285" t="str">
            <v/>
          </cell>
          <cell r="V1285">
            <v>29</v>
          </cell>
          <cell r="W1285">
            <v>150</v>
          </cell>
          <cell r="X1285">
            <v>24518.175000000003</v>
          </cell>
          <cell r="Y1285">
            <v>1</v>
          </cell>
          <cell r="Z1285">
            <v>1</v>
          </cell>
          <cell r="AA1285">
            <v>45970</v>
          </cell>
          <cell r="AB1285" t="str">
            <v>Nov-2025</v>
          </cell>
          <cell r="AC1285">
            <v>300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8.5999999999999993E-2</v>
          </cell>
          <cell r="AI1285">
            <v>10.75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8.5999999999999993E-2</v>
          </cell>
          <cell r="AQ1285">
            <v>10.75</v>
          </cell>
          <cell r="AR1285">
            <v>0</v>
          </cell>
          <cell r="AS1285">
            <v>310.75</v>
          </cell>
          <cell r="AT1285">
            <v>310.75</v>
          </cell>
        </row>
        <row r="1286">
          <cell r="A1286" t="str">
            <v>LAS16.PPM24</v>
          </cell>
          <cell r="B1286" t="str">
            <v>PPM</v>
          </cell>
          <cell r="C1286" t="str">
            <v>24.2.19</v>
          </cell>
          <cell r="D1286" t="str">
            <v>PDU</v>
          </cell>
          <cell r="E1286" t="str">
            <v>Circuit Breakers -Secondary</v>
          </cell>
          <cell r="F1286" t="str">
            <v>400AF / 400AT</v>
          </cell>
          <cell r="G1286" t="str">
            <v/>
          </cell>
          <cell r="H1286" t="str">
            <v/>
          </cell>
          <cell r="I1286" t="str">
            <v/>
          </cell>
          <cell r="J1286" t="str">
            <v/>
          </cell>
          <cell r="K1286" t="b">
            <v>0</v>
          </cell>
          <cell r="L1286">
            <v>45965</v>
          </cell>
          <cell r="M1286" t="str">
            <v/>
          </cell>
          <cell r="N1286">
            <v>1</v>
          </cell>
          <cell r="O1286" t="str">
            <v/>
          </cell>
          <cell r="P1286">
            <v>2</v>
          </cell>
          <cell r="Q1286">
            <v>0</v>
          </cell>
          <cell r="R1286">
            <v>2</v>
          </cell>
          <cell r="S1286" t="str">
            <v>COMPLETED</v>
          </cell>
          <cell r="T1286" t="str">
            <v>READY</v>
          </cell>
          <cell r="U1286" t="str">
            <v/>
          </cell>
          <cell r="V1286">
            <v>29</v>
          </cell>
          <cell r="W1286">
            <v>150</v>
          </cell>
          <cell r="X1286">
            <v>24518.175000000003</v>
          </cell>
          <cell r="Y1286">
            <v>1</v>
          </cell>
          <cell r="Z1286">
            <v>1</v>
          </cell>
          <cell r="AA1286">
            <v>45970</v>
          </cell>
          <cell r="AB1286" t="str">
            <v>Nov-2025</v>
          </cell>
          <cell r="AC1286">
            <v>300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8.5999999999999993E-2</v>
          </cell>
          <cell r="AI1286">
            <v>10.75</v>
          </cell>
          <cell r="AJ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8.5999999999999993E-2</v>
          </cell>
          <cell r="AQ1286">
            <v>10.75</v>
          </cell>
          <cell r="AR1286">
            <v>0</v>
          </cell>
          <cell r="AS1286">
            <v>310.75</v>
          </cell>
          <cell r="AT1286">
            <v>310.75</v>
          </cell>
        </row>
        <row r="1287">
          <cell r="A1287" t="str">
            <v>LAS16.PPM24</v>
          </cell>
          <cell r="B1287" t="str">
            <v>PPM</v>
          </cell>
          <cell r="C1287" t="str">
            <v>24.2.20</v>
          </cell>
          <cell r="D1287" t="str">
            <v>PDU</v>
          </cell>
          <cell r="E1287" t="str">
            <v>Circuit Breakers -Secondary</v>
          </cell>
          <cell r="F1287" t="str">
            <v>400AF / 400AT</v>
          </cell>
          <cell r="G1287" t="str">
            <v/>
          </cell>
          <cell r="H1287" t="str">
            <v/>
          </cell>
          <cell r="I1287" t="str">
            <v/>
          </cell>
          <cell r="J1287" t="str">
            <v/>
          </cell>
          <cell r="K1287" t="b">
            <v>0</v>
          </cell>
          <cell r="L1287">
            <v>45965</v>
          </cell>
          <cell r="M1287" t="str">
            <v/>
          </cell>
          <cell r="N1287">
            <v>1</v>
          </cell>
          <cell r="O1287" t="str">
            <v/>
          </cell>
          <cell r="P1287">
            <v>2</v>
          </cell>
          <cell r="Q1287">
            <v>0</v>
          </cell>
          <cell r="R1287">
            <v>2</v>
          </cell>
          <cell r="S1287" t="str">
            <v>COMPLETED</v>
          </cell>
          <cell r="T1287" t="str">
            <v>READY</v>
          </cell>
          <cell r="U1287" t="str">
            <v/>
          </cell>
          <cell r="V1287">
            <v>29</v>
          </cell>
          <cell r="W1287">
            <v>150</v>
          </cell>
          <cell r="X1287">
            <v>24518.175000000003</v>
          </cell>
          <cell r="Y1287">
            <v>1</v>
          </cell>
          <cell r="Z1287">
            <v>1</v>
          </cell>
          <cell r="AA1287">
            <v>45970</v>
          </cell>
          <cell r="AB1287" t="str">
            <v>Nov-2025</v>
          </cell>
          <cell r="AC1287">
            <v>300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8.5999999999999993E-2</v>
          </cell>
          <cell r="AI1287">
            <v>10.75</v>
          </cell>
          <cell r="AJ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8.5999999999999993E-2</v>
          </cell>
          <cell r="AQ1287">
            <v>10.75</v>
          </cell>
          <cell r="AR1287">
            <v>0</v>
          </cell>
          <cell r="AS1287">
            <v>310.75</v>
          </cell>
          <cell r="AT1287">
            <v>310.75</v>
          </cell>
        </row>
        <row r="1288">
          <cell r="A1288" t="str">
            <v>LAS16.PPM24</v>
          </cell>
          <cell r="B1288" t="str">
            <v>PPM</v>
          </cell>
          <cell r="C1288" t="str">
            <v>24.2.21</v>
          </cell>
          <cell r="D1288" t="str">
            <v>PDU</v>
          </cell>
          <cell r="E1288" t="str">
            <v>Circuit Breakers -Secondary</v>
          </cell>
          <cell r="F1288" t="str">
            <v>400AF / 400AT</v>
          </cell>
          <cell r="G1288" t="str">
            <v/>
          </cell>
          <cell r="H1288" t="str">
            <v/>
          </cell>
          <cell r="I1288" t="str">
            <v/>
          </cell>
          <cell r="J1288" t="str">
            <v/>
          </cell>
          <cell r="K1288" t="b">
            <v>0</v>
          </cell>
          <cell r="L1288">
            <v>45965</v>
          </cell>
          <cell r="M1288" t="str">
            <v/>
          </cell>
          <cell r="N1288">
            <v>1</v>
          </cell>
          <cell r="O1288" t="str">
            <v/>
          </cell>
          <cell r="P1288">
            <v>2</v>
          </cell>
          <cell r="Q1288">
            <v>0</v>
          </cell>
          <cell r="R1288">
            <v>2</v>
          </cell>
          <cell r="S1288" t="str">
            <v>COMPLETED</v>
          </cell>
          <cell r="T1288" t="str">
            <v>READY</v>
          </cell>
          <cell r="U1288" t="str">
            <v/>
          </cell>
          <cell r="V1288">
            <v>29</v>
          </cell>
          <cell r="W1288">
            <v>150</v>
          </cell>
          <cell r="X1288">
            <v>24518.175000000003</v>
          </cell>
          <cell r="Y1288">
            <v>1</v>
          </cell>
          <cell r="Z1288">
            <v>1</v>
          </cell>
          <cell r="AA1288">
            <v>45970</v>
          </cell>
          <cell r="AB1288" t="str">
            <v>Nov-2025</v>
          </cell>
          <cell r="AC1288">
            <v>300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8.5999999999999993E-2</v>
          </cell>
          <cell r="AI1288">
            <v>10.75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8.5999999999999993E-2</v>
          </cell>
          <cell r="AQ1288">
            <v>10.75</v>
          </cell>
          <cell r="AR1288">
            <v>0</v>
          </cell>
          <cell r="AS1288">
            <v>310.75</v>
          </cell>
          <cell r="AT1288">
            <v>310.75</v>
          </cell>
        </row>
        <row r="1289">
          <cell r="A1289" t="str">
            <v>LAS16.PPM24</v>
          </cell>
          <cell r="B1289" t="str">
            <v>PPM</v>
          </cell>
          <cell r="C1289" t="str">
            <v>24.2.22</v>
          </cell>
          <cell r="D1289" t="str">
            <v>PDU</v>
          </cell>
          <cell r="E1289" t="str">
            <v>Circuit Breakers -Secondary</v>
          </cell>
          <cell r="F1289" t="str">
            <v>400AF / 400AT</v>
          </cell>
          <cell r="G1289" t="str">
            <v/>
          </cell>
          <cell r="H1289" t="str">
            <v/>
          </cell>
          <cell r="I1289" t="str">
            <v/>
          </cell>
          <cell r="J1289" t="str">
            <v/>
          </cell>
          <cell r="K1289" t="b">
            <v>0</v>
          </cell>
          <cell r="L1289">
            <v>45965</v>
          </cell>
          <cell r="M1289" t="str">
            <v/>
          </cell>
          <cell r="N1289">
            <v>1</v>
          </cell>
          <cell r="O1289" t="str">
            <v/>
          </cell>
          <cell r="P1289">
            <v>2</v>
          </cell>
          <cell r="Q1289">
            <v>0</v>
          </cell>
          <cell r="R1289">
            <v>2</v>
          </cell>
          <cell r="S1289" t="str">
            <v>COMPLETED</v>
          </cell>
          <cell r="T1289" t="str">
            <v>READY</v>
          </cell>
          <cell r="U1289" t="str">
            <v/>
          </cell>
          <cell r="V1289">
            <v>29</v>
          </cell>
          <cell r="W1289">
            <v>150</v>
          </cell>
          <cell r="X1289">
            <v>24518.175000000003</v>
          </cell>
          <cell r="Y1289">
            <v>1</v>
          </cell>
          <cell r="Z1289">
            <v>1</v>
          </cell>
          <cell r="AA1289">
            <v>45970</v>
          </cell>
          <cell r="AB1289" t="str">
            <v>Nov-2025</v>
          </cell>
          <cell r="AC1289">
            <v>300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8.5999999999999993E-2</v>
          </cell>
          <cell r="AI1289">
            <v>10.75</v>
          </cell>
          <cell r="AJ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8.5999999999999993E-2</v>
          </cell>
          <cell r="AQ1289">
            <v>10.75</v>
          </cell>
          <cell r="AR1289">
            <v>0</v>
          </cell>
          <cell r="AS1289">
            <v>310.75</v>
          </cell>
          <cell r="AT1289">
            <v>310.75</v>
          </cell>
        </row>
        <row r="1290">
          <cell r="A1290" t="str">
            <v>LAS16.PPM24</v>
          </cell>
          <cell r="B1290" t="str">
            <v>PPM</v>
          </cell>
          <cell r="C1290" t="str">
            <v>24.2.23</v>
          </cell>
          <cell r="D1290" t="str">
            <v>PDU</v>
          </cell>
          <cell r="E1290" t="str">
            <v>XFMR - Dry-Type, Large</v>
          </cell>
          <cell r="F1290" t="str">
            <v/>
          </cell>
          <cell r="G1290" t="str">
            <v/>
          </cell>
          <cell r="H1290" t="str">
            <v/>
          </cell>
          <cell r="I1290" t="str">
            <v/>
          </cell>
          <cell r="J1290" t="str">
            <v/>
          </cell>
          <cell r="K1290" t="b">
            <v>1</v>
          </cell>
          <cell r="L1290">
            <v>45965</v>
          </cell>
          <cell r="M1290" t="str">
            <v/>
          </cell>
          <cell r="N1290">
            <v>1</v>
          </cell>
          <cell r="O1290" t="str">
            <v/>
          </cell>
          <cell r="P1290">
            <v>4</v>
          </cell>
          <cell r="Q1290">
            <v>0</v>
          </cell>
          <cell r="R1290">
            <v>4</v>
          </cell>
          <cell r="S1290" t="str">
            <v>COMPLETED</v>
          </cell>
          <cell r="T1290" t="str">
            <v>READY</v>
          </cell>
          <cell r="U1290" t="str">
            <v/>
          </cell>
          <cell r="V1290">
            <v>29</v>
          </cell>
          <cell r="W1290">
            <v>150</v>
          </cell>
          <cell r="X1290">
            <v>24518.175000000003</v>
          </cell>
          <cell r="Y1290">
            <v>1</v>
          </cell>
          <cell r="Z1290">
            <v>1</v>
          </cell>
          <cell r="AA1290">
            <v>45970</v>
          </cell>
          <cell r="AB1290" t="str">
            <v>Nov-2025</v>
          </cell>
          <cell r="AC1290">
            <v>600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0.17199999999999999</v>
          </cell>
          <cell r="AI1290">
            <v>21.5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0.17199999999999999</v>
          </cell>
          <cell r="AQ1290">
            <v>21.5</v>
          </cell>
          <cell r="AR1290">
            <v>0</v>
          </cell>
          <cell r="AS1290">
            <v>621.5</v>
          </cell>
          <cell r="AT1290">
            <v>621.5</v>
          </cell>
        </row>
        <row r="1291">
          <cell r="A1291" t="str">
            <v>LAS16.PPM24</v>
          </cell>
          <cell r="B1291" t="str">
            <v>PPM</v>
          </cell>
          <cell r="C1291" t="str">
            <v>24.2.24</v>
          </cell>
          <cell r="D1291" t="str">
            <v>PDU</v>
          </cell>
          <cell r="E1291" t="str">
            <v>XFMR - Dry-Type, Large</v>
          </cell>
          <cell r="F1291" t="str">
            <v/>
          </cell>
          <cell r="G1291" t="str">
            <v/>
          </cell>
          <cell r="H1291" t="str">
            <v/>
          </cell>
          <cell r="I1291" t="str">
            <v/>
          </cell>
          <cell r="J1291" t="str">
            <v/>
          </cell>
          <cell r="K1291" t="b">
            <v>1</v>
          </cell>
          <cell r="L1291">
            <v>45965</v>
          </cell>
          <cell r="M1291" t="str">
            <v/>
          </cell>
          <cell r="N1291">
            <v>1</v>
          </cell>
          <cell r="O1291" t="str">
            <v/>
          </cell>
          <cell r="P1291">
            <v>4</v>
          </cell>
          <cell r="Q1291">
            <v>0</v>
          </cell>
          <cell r="R1291">
            <v>4</v>
          </cell>
          <cell r="S1291" t="str">
            <v>COMPLETED</v>
          </cell>
          <cell r="T1291" t="str">
            <v>READY</v>
          </cell>
          <cell r="U1291" t="str">
            <v/>
          </cell>
          <cell r="V1291">
            <v>29</v>
          </cell>
          <cell r="W1291">
            <v>150</v>
          </cell>
          <cell r="X1291">
            <v>24518.175000000003</v>
          </cell>
          <cell r="Y1291">
            <v>1</v>
          </cell>
          <cell r="Z1291">
            <v>1</v>
          </cell>
          <cell r="AA1291">
            <v>45970</v>
          </cell>
          <cell r="AB1291" t="str">
            <v>Nov-2025</v>
          </cell>
          <cell r="AC1291">
            <v>600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0.17199999999999999</v>
          </cell>
          <cell r="AI1291">
            <v>21.5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0.17199999999999999</v>
          </cell>
          <cell r="AQ1291">
            <v>21.5</v>
          </cell>
          <cell r="AR1291">
            <v>0</v>
          </cell>
          <cell r="AS1291">
            <v>621.5</v>
          </cell>
          <cell r="AT1291">
            <v>621.5</v>
          </cell>
        </row>
        <row r="1292">
          <cell r="A1292" t="str">
            <v>LAS16.PPM24</v>
          </cell>
          <cell r="B1292" t="str">
            <v>PPM</v>
          </cell>
          <cell r="C1292" t="str">
            <v>24.2.25</v>
          </cell>
          <cell r="D1292" t="str">
            <v>PDU</v>
          </cell>
          <cell r="E1292" t="str">
            <v>Switchboard</v>
          </cell>
          <cell r="F1292" t="str">
            <v/>
          </cell>
          <cell r="G1292" t="str">
            <v/>
          </cell>
          <cell r="H1292" t="str">
            <v/>
          </cell>
          <cell r="I1292" t="str">
            <v/>
          </cell>
          <cell r="J1292" t="str">
            <v/>
          </cell>
          <cell r="K1292" t="b">
            <v>1</v>
          </cell>
          <cell r="L1292">
            <v>45965</v>
          </cell>
          <cell r="M1292" t="str">
            <v/>
          </cell>
          <cell r="N1292">
            <v>1</v>
          </cell>
          <cell r="O1292" t="str">
            <v/>
          </cell>
          <cell r="P1292">
            <v>4</v>
          </cell>
          <cell r="Q1292">
            <v>0</v>
          </cell>
          <cell r="R1292">
            <v>4</v>
          </cell>
          <cell r="S1292" t="str">
            <v>COMPLETED</v>
          </cell>
          <cell r="T1292" t="str">
            <v>READY</v>
          </cell>
          <cell r="U1292" t="str">
            <v/>
          </cell>
          <cell r="V1292">
            <v>29</v>
          </cell>
          <cell r="W1292">
            <v>150</v>
          </cell>
          <cell r="X1292">
            <v>24518.175000000003</v>
          </cell>
          <cell r="Y1292">
            <v>1</v>
          </cell>
          <cell r="Z1292">
            <v>1</v>
          </cell>
          <cell r="AA1292">
            <v>45970</v>
          </cell>
          <cell r="AB1292" t="str">
            <v>Nov-2025</v>
          </cell>
          <cell r="AC1292">
            <v>600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0.17199999999999999</v>
          </cell>
          <cell r="AI1292">
            <v>21.5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0.17199999999999999</v>
          </cell>
          <cell r="AQ1292">
            <v>21.5</v>
          </cell>
          <cell r="AR1292">
            <v>0</v>
          </cell>
          <cell r="AS1292">
            <v>621.5</v>
          </cell>
          <cell r="AT1292">
            <v>621.5</v>
          </cell>
        </row>
        <row r="1293">
          <cell r="A1293" t="str">
            <v>LAS16.PPM24</v>
          </cell>
          <cell r="B1293" t="str">
            <v>PPM</v>
          </cell>
          <cell r="C1293" t="str">
            <v>24.2.26</v>
          </cell>
          <cell r="D1293" t="str">
            <v>PDU</v>
          </cell>
          <cell r="E1293" t="str">
            <v>Switchboard</v>
          </cell>
          <cell r="F1293" t="str">
            <v/>
          </cell>
          <cell r="G1293" t="str">
            <v/>
          </cell>
          <cell r="H1293" t="str">
            <v/>
          </cell>
          <cell r="I1293" t="str">
            <v/>
          </cell>
          <cell r="J1293" t="str">
            <v/>
          </cell>
          <cell r="K1293" t="b">
            <v>1</v>
          </cell>
          <cell r="L1293">
            <v>45965</v>
          </cell>
          <cell r="M1293" t="str">
            <v/>
          </cell>
          <cell r="N1293">
            <v>1</v>
          </cell>
          <cell r="O1293" t="str">
            <v/>
          </cell>
          <cell r="P1293">
            <v>4</v>
          </cell>
          <cell r="Q1293">
            <v>0</v>
          </cell>
          <cell r="R1293">
            <v>4</v>
          </cell>
          <cell r="S1293" t="str">
            <v>COMPLETED</v>
          </cell>
          <cell r="T1293" t="str">
            <v>READY</v>
          </cell>
          <cell r="U1293" t="str">
            <v/>
          </cell>
          <cell r="V1293">
            <v>29</v>
          </cell>
          <cell r="W1293">
            <v>150</v>
          </cell>
          <cell r="X1293">
            <v>24518.175000000003</v>
          </cell>
          <cell r="Y1293">
            <v>1</v>
          </cell>
          <cell r="Z1293">
            <v>1</v>
          </cell>
          <cell r="AA1293">
            <v>45970</v>
          </cell>
          <cell r="AB1293" t="str">
            <v>Nov-2025</v>
          </cell>
          <cell r="AC1293">
            <v>600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0.17199999999999999</v>
          </cell>
          <cell r="AI1293">
            <v>21.5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0.17199999999999999</v>
          </cell>
          <cell r="AQ1293">
            <v>21.5</v>
          </cell>
          <cell r="AR1293">
            <v>0</v>
          </cell>
          <cell r="AS1293">
            <v>621.5</v>
          </cell>
          <cell r="AT1293">
            <v>621.5</v>
          </cell>
        </row>
        <row r="1294">
          <cell r="A1294" t="str">
            <v>LAS16.PPM24</v>
          </cell>
          <cell r="B1294" t="str">
            <v>PPM</v>
          </cell>
          <cell r="C1294" t="str">
            <v>24.2.27</v>
          </cell>
          <cell r="D1294" t="str">
            <v>PDU</v>
          </cell>
          <cell r="E1294" t="str">
            <v>PDU Load Bank</v>
          </cell>
          <cell r="F1294" t="str">
            <v/>
          </cell>
          <cell r="G1294" t="str">
            <v/>
          </cell>
          <cell r="H1294" t="str">
            <v/>
          </cell>
          <cell r="I1294" t="str">
            <v/>
          </cell>
          <cell r="J1294" t="str">
            <v/>
          </cell>
          <cell r="K1294" t="b">
            <v>0</v>
          </cell>
          <cell r="L1294" t="str">
            <v/>
          </cell>
          <cell r="M1294" t="str">
            <v/>
          </cell>
          <cell r="N1294">
            <v>0</v>
          </cell>
          <cell r="O1294" t="str">
            <v/>
          </cell>
          <cell r="P1294">
            <v>5</v>
          </cell>
          <cell r="Q1294">
            <v>5</v>
          </cell>
          <cell r="R1294">
            <v>5</v>
          </cell>
          <cell r="S1294" t="str">
            <v/>
          </cell>
          <cell r="T1294" t="str">
            <v>ON HOLD</v>
          </cell>
          <cell r="U1294" t="str">
            <v>LOW</v>
          </cell>
          <cell r="V1294">
            <v>29</v>
          </cell>
          <cell r="W1294">
            <v>150</v>
          </cell>
          <cell r="X1294">
            <v>24518.175000000003</v>
          </cell>
          <cell r="Y1294">
            <v>1</v>
          </cell>
          <cell r="Z1294">
            <v>0</v>
          </cell>
          <cell r="AA1294" t="str">
            <v/>
          </cell>
          <cell r="AB1294" t="str">
            <v/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0.21499999999999997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0.21499999999999997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</row>
        <row r="1295">
          <cell r="A1295" t="str">
            <v>LAS16.PPM24</v>
          </cell>
          <cell r="B1295" t="str">
            <v>PPM</v>
          </cell>
          <cell r="C1295" t="str">
            <v>24.2.28</v>
          </cell>
          <cell r="D1295" t="str">
            <v>PDU</v>
          </cell>
          <cell r="E1295" t="str">
            <v>PDU Load Bank</v>
          </cell>
          <cell r="F1295" t="str">
            <v/>
          </cell>
          <cell r="G1295" t="str">
            <v/>
          </cell>
          <cell r="H1295" t="str">
            <v/>
          </cell>
          <cell r="I1295" t="str">
            <v/>
          </cell>
          <cell r="J1295" t="str">
            <v/>
          </cell>
          <cell r="K1295" t="b">
            <v>0</v>
          </cell>
          <cell r="L1295" t="str">
            <v/>
          </cell>
          <cell r="M1295" t="str">
            <v/>
          </cell>
          <cell r="N1295">
            <v>0</v>
          </cell>
          <cell r="O1295" t="str">
            <v/>
          </cell>
          <cell r="P1295">
            <v>5</v>
          </cell>
          <cell r="Q1295">
            <v>5</v>
          </cell>
          <cell r="R1295">
            <v>5</v>
          </cell>
          <cell r="S1295" t="str">
            <v/>
          </cell>
          <cell r="T1295" t="str">
            <v>ON HOLD</v>
          </cell>
          <cell r="U1295" t="str">
            <v>LOW</v>
          </cell>
          <cell r="V1295">
            <v>29</v>
          </cell>
          <cell r="W1295">
            <v>150</v>
          </cell>
          <cell r="X1295">
            <v>24518.175000000003</v>
          </cell>
          <cell r="Y1295">
            <v>1</v>
          </cell>
          <cell r="Z1295">
            <v>0</v>
          </cell>
          <cell r="AA1295" t="str">
            <v/>
          </cell>
          <cell r="AB1295" t="str">
            <v/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0.21499999999999997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0.21499999999999997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</row>
        <row r="1296">
          <cell r="A1296" t="str">
            <v>LAS16.PPM24</v>
          </cell>
          <cell r="B1296" t="str">
            <v>PPM</v>
          </cell>
          <cell r="C1296" t="str">
            <v>24.3.1</v>
          </cell>
          <cell r="D1296" t="str">
            <v>Grounding</v>
          </cell>
          <cell r="E1296" t="str">
            <v>Point-to-Point</v>
          </cell>
          <cell r="F1296" t="str">
            <v/>
          </cell>
          <cell r="G1296" t="str">
            <v/>
          </cell>
          <cell r="H1296" t="str">
            <v/>
          </cell>
          <cell r="I1296" t="str">
            <v/>
          </cell>
          <cell r="J1296" t="str">
            <v/>
          </cell>
          <cell r="K1296" t="b">
            <v>0</v>
          </cell>
          <cell r="L1296" t="str">
            <v/>
          </cell>
          <cell r="M1296" t="str">
            <v/>
          </cell>
          <cell r="N1296">
            <v>0</v>
          </cell>
          <cell r="O1296" t="str">
            <v/>
          </cell>
          <cell r="P1296">
            <v>1.5</v>
          </cell>
          <cell r="Q1296">
            <v>1.5</v>
          </cell>
          <cell r="R1296">
            <v>1.5</v>
          </cell>
          <cell r="S1296" t="str">
            <v/>
          </cell>
          <cell r="T1296" t="str">
            <v>NOT AVAILABLE</v>
          </cell>
          <cell r="U1296" t="str">
            <v>LOW</v>
          </cell>
          <cell r="V1296">
            <v>29</v>
          </cell>
          <cell r="W1296">
            <v>150</v>
          </cell>
          <cell r="X1296">
            <v>24518.175000000003</v>
          </cell>
          <cell r="Y1296">
            <v>1</v>
          </cell>
          <cell r="Z1296">
            <v>0</v>
          </cell>
          <cell r="AA1296" t="str">
            <v/>
          </cell>
          <cell r="AB1296" t="str">
            <v/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6.4500000000000002E-2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6.4500000000000002E-2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</row>
        <row r="1297">
          <cell r="A1297" t="str">
            <v>LAS16.PPM24</v>
          </cell>
          <cell r="B1297" t="str">
            <v>PPM</v>
          </cell>
          <cell r="C1297" t="str">
            <v>24.3.2</v>
          </cell>
          <cell r="D1297" t="str">
            <v>Grounding</v>
          </cell>
          <cell r="E1297" t="str">
            <v>Ground Resistance - Clamp</v>
          </cell>
          <cell r="F1297" t="str">
            <v/>
          </cell>
          <cell r="G1297" t="str">
            <v/>
          </cell>
          <cell r="H1297" t="str">
            <v/>
          </cell>
          <cell r="I1297" t="str">
            <v/>
          </cell>
          <cell r="J1297" t="str">
            <v/>
          </cell>
          <cell r="K1297" t="b">
            <v>0</v>
          </cell>
          <cell r="L1297" t="str">
            <v/>
          </cell>
          <cell r="M1297" t="str">
            <v/>
          </cell>
          <cell r="N1297">
            <v>0</v>
          </cell>
          <cell r="O1297" t="str">
            <v/>
          </cell>
          <cell r="P1297">
            <v>2</v>
          </cell>
          <cell r="Q1297">
            <v>2</v>
          </cell>
          <cell r="R1297">
            <v>2</v>
          </cell>
          <cell r="S1297" t="str">
            <v/>
          </cell>
          <cell r="T1297" t="str">
            <v>NOT AVAILABLE</v>
          </cell>
          <cell r="U1297" t="str">
            <v>LOW</v>
          </cell>
          <cell r="V1297">
            <v>29</v>
          </cell>
          <cell r="W1297">
            <v>150</v>
          </cell>
          <cell r="X1297">
            <v>24518.175000000003</v>
          </cell>
          <cell r="Y1297">
            <v>1</v>
          </cell>
          <cell r="Z1297">
            <v>0</v>
          </cell>
          <cell r="AA1297" t="str">
            <v/>
          </cell>
          <cell r="AB1297" t="str">
            <v/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8.5999999999999993E-2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8.5999999999999993E-2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</row>
        <row r="1298">
          <cell r="A1298" t="str">
            <v>LAS16.GDB01-12</v>
          </cell>
          <cell r="B1298" t="str">
            <v>GDB</v>
          </cell>
          <cell r="C1298" t="str">
            <v>25.1.1</v>
          </cell>
          <cell r="D1298" t="str">
            <v>GDB01</v>
          </cell>
          <cell r="E1298" t="str">
            <v>Switchboard</v>
          </cell>
          <cell r="F1298" t="str">
            <v>GDB SWBD</v>
          </cell>
          <cell r="G1298" t="str">
            <v/>
          </cell>
          <cell r="H1298" t="str">
            <v/>
          </cell>
          <cell r="I1298" t="str">
            <v/>
          </cell>
          <cell r="J1298" t="str">
            <v/>
          </cell>
          <cell r="K1298" t="b">
            <v>0</v>
          </cell>
          <cell r="L1298" t="str">
            <v/>
          </cell>
          <cell r="M1298" t="str">
            <v/>
          </cell>
          <cell r="N1298">
            <v>0</v>
          </cell>
          <cell r="O1298" t="str">
            <v/>
          </cell>
          <cell r="P1298">
            <v>4</v>
          </cell>
          <cell r="Q1298">
            <v>4</v>
          </cell>
          <cell r="R1298">
            <v>4</v>
          </cell>
          <cell r="S1298" t="str">
            <v/>
          </cell>
          <cell r="T1298" t="str">
            <v/>
          </cell>
          <cell r="U1298" t="str">
            <v/>
          </cell>
          <cell r="V1298">
            <v>30</v>
          </cell>
          <cell r="W1298">
            <v>150</v>
          </cell>
          <cell r="X1298">
            <v>36388.44000000001</v>
          </cell>
          <cell r="Y1298">
            <v>1</v>
          </cell>
          <cell r="Z1298">
            <v>0</v>
          </cell>
          <cell r="AA1298" t="str">
            <v/>
          </cell>
          <cell r="AB1298" t="str">
            <v/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8.4000000000000005E-2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8.4000000000000005E-2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</row>
        <row r="1299">
          <cell r="A1299" t="str">
            <v>LAS16.GDB01-12</v>
          </cell>
          <cell r="B1299" t="str">
            <v>GDB</v>
          </cell>
          <cell r="C1299" t="str">
            <v>25.1.2</v>
          </cell>
          <cell r="D1299" t="str">
            <v>GDB01</v>
          </cell>
          <cell r="E1299" t="str">
            <v>Circuit Breakers -Primary</v>
          </cell>
          <cell r="F1299" t="str">
            <v>GDB MAIN</v>
          </cell>
          <cell r="G1299" t="str">
            <v/>
          </cell>
          <cell r="H1299" t="str">
            <v/>
          </cell>
          <cell r="I1299" t="str">
            <v/>
          </cell>
          <cell r="J1299" t="str">
            <v/>
          </cell>
          <cell r="K1299" t="b">
            <v>0</v>
          </cell>
          <cell r="L1299" t="str">
            <v/>
          </cell>
          <cell r="M1299" t="str">
            <v/>
          </cell>
          <cell r="N1299">
            <v>0</v>
          </cell>
          <cell r="O1299" t="str">
            <v/>
          </cell>
          <cell r="P1299">
            <v>4</v>
          </cell>
          <cell r="Q1299">
            <v>4</v>
          </cell>
          <cell r="R1299">
            <v>4</v>
          </cell>
          <cell r="S1299" t="str">
            <v/>
          </cell>
          <cell r="T1299" t="str">
            <v/>
          </cell>
          <cell r="U1299" t="str">
            <v/>
          </cell>
          <cell r="V1299">
            <v>30</v>
          </cell>
          <cell r="W1299">
            <v>150</v>
          </cell>
          <cell r="X1299">
            <v>36388.44000000001</v>
          </cell>
          <cell r="Y1299">
            <v>1</v>
          </cell>
          <cell r="Z1299">
            <v>0</v>
          </cell>
          <cell r="AA1299" t="str">
            <v/>
          </cell>
          <cell r="AB1299" t="str">
            <v/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8.4000000000000005E-2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8.4000000000000005E-2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</row>
        <row r="1300">
          <cell r="A1300" t="str">
            <v>LAS16.GDB01-12</v>
          </cell>
          <cell r="B1300" t="str">
            <v>GDB</v>
          </cell>
          <cell r="C1300" t="str">
            <v>25.1.3</v>
          </cell>
          <cell r="D1300" t="str">
            <v>GDB01</v>
          </cell>
          <cell r="E1300" t="str">
            <v>Circuit Breakers -Primary</v>
          </cell>
          <cell r="F1300" t="str">
            <v>GDB LB</v>
          </cell>
          <cell r="G1300" t="str">
            <v/>
          </cell>
          <cell r="H1300" t="str">
            <v/>
          </cell>
          <cell r="I1300" t="str">
            <v/>
          </cell>
          <cell r="J1300" t="str">
            <v/>
          </cell>
          <cell r="K1300" t="b">
            <v>0</v>
          </cell>
          <cell r="L1300" t="str">
            <v/>
          </cell>
          <cell r="M1300" t="str">
            <v/>
          </cell>
          <cell r="N1300">
            <v>0</v>
          </cell>
          <cell r="O1300" t="str">
            <v/>
          </cell>
          <cell r="P1300">
            <v>4</v>
          </cell>
          <cell r="Q1300">
            <v>4</v>
          </cell>
          <cell r="R1300">
            <v>4</v>
          </cell>
          <cell r="S1300" t="str">
            <v/>
          </cell>
          <cell r="T1300" t="str">
            <v/>
          </cell>
          <cell r="U1300" t="str">
            <v/>
          </cell>
          <cell r="V1300">
            <v>30</v>
          </cell>
          <cell r="W1300">
            <v>150</v>
          </cell>
          <cell r="X1300">
            <v>36388.44000000001</v>
          </cell>
          <cell r="Y1300">
            <v>1</v>
          </cell>
          <cell r="Z1300">
            <v>0</v>
          </cell>
          <cell r="AA1300" t="str">
            <v/>
          </cell>
          <cell r="AB1300" t="str">
            <v/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8.4000000000000005E-2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8.4000000000000005E-2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</row>
        <row r="1301">
          <cell r="A1301" t="str">
            <v>LAS16.GDB01-12</v>
          </cell>
          <cell r="B1301" t="str">
            <v>GDB</v>
          </cell>
          <cell r="C1301" t="str">
            <v>25.1.4</v>
          </cell>
          <cell r="D1301" t="str">
            <v>GDB01</v>
          </cell>
          <cell r="E1301" t="str">
            <v>XFMR - Dry-Type, Small</v>
          </cell>
          <cell r="F1301" t="str">
            <v/>
          </cell>
          <cell r="G1301" t="str">
            <v/>
          </cell>
          <cell r="H1301" t="str">
            <v/>
          </cell>
          <cell r="I1301" t="str">
            <v/>
          </cell>
          <cell r="J1301" t="str">
            <v/>
          </cell>
          <cell r="K1301" t="b">
            <v>0</v>
          </cell>
          <cell r="L1301" t="str">
            <v/>
          </cell>
          <cell r="M1301" t="str">
            <v/>
          </cell>
          <cell r="N1301">
            <v>0</v>
          </cell>
          <cell r="O1301" t="str">
            <v/>
          </cell>
          <cell r="P1301">
            <v>2</v>
          </cell>
          <cell r="Q1301">
            <v>2</v>
          </cell>
          <cell r="R1301">
            <v>2</v>
          </cell>
          <cell r="S1301" t="str">
            <v/>
          </cell>
          <cell r="T1301" t="str">
            <v/>
          </cell>
          <cell r="U1301" t="str">
            <v/>
          </cell>
          <cell r="V1301">
            <v>30</v>
          </cell>
          <cell r="W1301">
            <v>150</v>
          </cell>
          <cell r="X1301">
            <v>36388.44000000001</v>
          </cell>
          <cell r="Y1301">
            <v>1</v>
          </cell>
          <cell r="Z1301">
            <v>0</v>
          </cell>
          <cell r="AA1301" t="str">
            <v/>
          </cell>
          <cell r="AB1301" t="str">
            <v/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4.2000000000000003E-2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4.2000000000000003E-2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</row>
        <row r="1302">
          <cell r="A1302" t="str">
            <v>LAS16.GDB01-12</v>
          </cell>
          <cell r="B1302" t="str">
            <v>GDB</v>
          </cell>
          <cell r="C1302" t="str">
            <v>25.1.5</v>
          </cell>
          <cell r="D1302" t="str">
            <v>GDB01</v>
          </cell>
          <cell r="E1302" t="str">
            <v>Panelboards</v>
          </cell>
          <cell r="F1302" t="str">
            <v/>
          </cell>
          <cell r="G1302" t="str">
            <v/>
          </cell>
          <cell r="H1302" t="str">
            <v/>
          </cell>
          <cell r="I1302" t="str">
            <v/>
          </cell>
          <cell r="J1302" t="str">
            <v/>
          </cell>
          <cell r="K1302" t="b">
            <v>0</v>
          </cell>
          <cell r="L1302" t="str">
            <v/>
          </cell>
          <cell r="M1302" t="str">
            <v/>
          </cell>
          <cell r="N1302">
            <v>0</v>
          </cell>
          <cell r="O1302" t="str">
            <v/>
          </cell>
          <cell r="P1302">
            <v>0.5</v>
          </cell>
          <cell r="Q1302">
            <v>0.5</v>
          </cell>
          <cell r="R1302">
            <v>0.5</v>
          </cell>
          <cell r="S1302" t="str">
            <v/>
          </cell>
          <cell r="T1302" t="str">
            <v/>
          </cell>
          <cell r="U1302" t="str">
            <v/>
          </cell>
          <cell r="V1302">
            <v>30</v>
          </cell>
          <cell r="W1302">
            <v>150</v>
          </cell>
          <cell r="X1302">
            <v>36388.44000000001</v>
          </cell>
          <cell r="Y1302">
            <v>1</v>
          </cell>
          <cell r="Z1302">
            <v>0</v>
          </cell>
          <cell r="AA1302" t="str">
            <v/>
          </cell>
          <cell r="AB1302" t="str">
            <v/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1.0500000000000001E-2</v>
          </cell>
          <cell r="AI1302">
            <v>0</v>
          </cell>
          <cell r="AJ1302">
            <v>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1.0500000000000001E-2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</row>
        <row r="1303">
          <cell r="A1303" t="str">
            <v>LAS16.GDB01-12</v>
          </cell>
          <cell r="B1303" t="str">
            <v>GDB</v>
          </cell>
          <cell r="C1303" t="str">
            <v>25.1.6</v>
          </cell>
          <cell r="D1303" t="str">
            <v>GDB01</v>
          </cell>
          <cell r="E1303" t="str">
            <v>LV Cables</v>
          </cell>
          <cell r="F1303" t="str">
            <v/>
          </cell>
          <cell r="G1303" t="str">
            <v/>
          </cell>
          <cell r="H1303" t="str">
            <v/>
          </cell>
          <cell r="I1303" t="str">
            <v/>
          </cell>
          <cell r="J1303" t="str">
            <v/>
          </cell>
          <cell r="K1303" t="b">
            <v>0</v>
          </cell>
          <cell r="L1303" t="str">
            <v/>
          </cell>
          <cell r="M1303" t="str">
            <v/>
          </cell>
          <cell r="N1303">
            <v>0</v>
          </cell>
          <cell r="O1303" t="str">
            <v/>
          </cell>
          <cell r="P1303">
            <v>0.3</v>
          </cell>
          <cell r="Q1303">
            <v>0.3</v>
          </cell>
          <cell r="R1303">
            <v>0.3</v>
          </cell>
          <cell r="S1303" t="str">
            <v/>
          </cell>
          <cell r="T1303" t="str">
            <v/>
          </cell>
          <cell r="U1303" t="str">
            <v/>
          </cell>
          <cell r="V1303">
            <v>30</v>
          </cell>
          <cell r="W1303">
            <v>150</v>
          </cell>
          <cell r="X1303">
            <v>36388.44000000001</v>
          </cell>
          <cell r="Y1303">
            <v>1</v>
          </cell>
          <cell r="Z1303">
            <v>0</v>
          </cell>
          <cell r="AA1303" t="str">
            <v/>
          </cell>
          <cell r="AB1303" t="str">
            <v/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6.3E-3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6.3E-3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</row>
        <row r="1304">
          <cell r="A1304" t="str">
            <v>LAS16.GDB01-12</v>
          </cell>
          <cell r="B1304" t="str">
            <v>GDB</v>
          </cell>
          <cell r="C1304" t="str">
            <v>25.1.7</v>
          </cell>
          <cell r="D1304" t="str">
            <v>GDB01</v>
          </cell>
          <cell r="E1304" t="str">
            <v>GROUND RESISTANCE</v>
          </cell>
          <cell r="F1304" t="str">
            <v/>
          </cell>
          <cell r="G1304" t="str">
            <v/>
          </cell>
          <cell r="H1304" t="str">
            <v/>
          </cell>
          <cell r="I1304" t="str">
            <v/>
          </cell>
          <cell r="J1304" t="str">
            <v/>
          </cell>
          <cell r="K1304" t="b">
            <v>0</v>
          </cell>
          <cell r="L1304" t="str">
            <v/>
          </cell>
          <cell r="M1304" t="str">
            <v/>
          </cell>
          <cell r="N1304">
            <v>0</v>
          </cell>
          <cell r="O1304" t="str">
            <v/>
          </cell>
          <cell r="P1304">
            <v>4</v>
          </cell>
          <cell r="Q1304">
            <v>4</v>
          </cell>
          <cell r="R1304">
            <v>4</v>
          </cell>
          <cell r="S1304" t="str">
            <v/>
          </cell>
          <cell r="T1304" t="str">
            <v/>
          </cell>
          <cell r="U1304" t="str">
            <v/>
          </cell>
          <cell r="V1304">
            <v>30</v>
          </cell>
          <cell r="W1304">
            <v>150</v>
          </cell>
          <cell r="X1304">
            <v>36388.44000000001</v>
          </cell>
          <cell r="Y1304">
            <v>1</v>
          </cell>
          <cell r="Z1304">
            <v>0</v>
          </cell>
          <cell r="AA1304" t="str">
            <v/>
          </cell>
          <cell r="AB1304" t="str">
            <v/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8.4000000000000005E-2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8.4000000000000005E-2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</row>
        <row r="1305">
          <cell r="A1305" t="str">
            <v>LAS16.GDB01-12</v>
          </cell>
          <cell r="B1305" t="str">
            <v>GDB</v>
          </cell>
          <cell r="C1305" t="str">
            <v>25.1.8</v>
          </cell>
          <cell r="D1305" t="str">
            <v>GDB01</v>
          </cell>
          <cell r="E1305" t="str">
            <v>Ground Resistance - 2pt</v>
          </cell>
          <cell r="F1305" t="str">
            <v/>
          </cell>
          <cell r="G1305" t="str">
            <v/>
          </cell>
          <cell r="H1305" t="str">
            <v/>
          </cell>
          <cell r="I1305" t="str">
            <v/>
          </cell>
          <cell r="J1305" t="str">
            <v/>
          </cell>
          <cell r="K1305" t="b">
            <v>0</v>
          </cell>
          <cell r="L1305" t="str">
            <v/>
          </cell>
          <cell r="M1305" t="str">
            <v/>
          </cell>
          <cell r="N1305">
            <v>0</v>
          </cell>
          <cell r="O1305" t="str">
            <v/>
          </cell>
          <cell r="P1305">
            <v>1</v>
          </cell>
          <cell r="Q1305">
            <v>1</v>
          </cell>
          <cell r="R1305">
            <v>1</v>
          </cell>
          <cell r="S1305" t="str">
            <v/>
          </cell>
          <cell r="T1305" t="str">
            <v/>
          </cell>
          <cell r="U1305" t="str">
            <v/>
          </cell>
          <cell r="V1305">
            <v>30</v>
          </cell>
          <cell r="W1305">
            <v>150</v>
          </cell>
          <cell r="X1305">
            <v>36388.44000000001</v>
          </cell>
          <cell r="Y1305">
            <v>1</v>
          </cell>
          <cell r="Z1305">
            <v>0</v>
          </cell>
          <cell r="AA1305" t="str">
            <v/>
          </cell>
          <cell r="AB1305" t="str">
            <v/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2.1000000000000001E-2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2.1000000000000001E-2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</row>
        <row r="1306">
          <cell r="A1306" t="str">
            <v>LAS16.GDB01-12</v>
          </cell>
          <cell r="B1306" t="str">
            <v>GDB</v>
          </cell>
          <cell r="C1306" t="str">
            <v>25.2.1</v>
          </cell>
          <cell r="D1306" t="str">
            <v>GDB02</v>
          </cell>
          <cell r="E1306" t="str">
            <v>Switchboard</v>
          </cell>
          <cell r="F1306" t="str">
            <v>GDB SWBD</v>
          </cell>
          <cell r="G1306" t="str">
            <v/>
          </cell>
          <cell r="H1306" t="str">
            <v/>
          </cell>
          <cell r="I1306" t="str">
            <v/>
          </cell>
          <cell r="J1306" t="str">
            <v/>
          </cell>
          <cell r="K1306" t="b">
            <v>0</v>
          </cell>
          <cell r="L1306" t="str">
            <v/>
          </cell>
          <cell r="M1306" t="str">
            <v/>
          </cell>
          <cell r="N1306">
            <v>0</v>
          </cell>
          <cell r="O1306" t="str">
            <v/>
          </cell>
          <cell r="P1306">
            <v>4</v>
          </cell>
          <cell r="Q1306">
            <v>4</v>
          </cell>
          <cell r="R1306">
            <v>4</v>
          </cell>
          <cell r="S1306" t="str">
            <v/>
          </cell>
          <cell r="T1306" t="str">
            <v/>
          </cell>
          <cell r="U1306" t="str">
            <v/>
          </cell>
          <cell r="V1306">
            <v>30</v>
          </cell>
          <cell r="W1306">
            <v>150</v>
          </cell>
          <cell r="X1306">
            <v>36388.44000000001</v>
          </cell>
          <cell r="Y1306">
            <v>1</v>
          </cell>
          <cell r="Z1306">
            <v>0</v>
          </cell>
          <cell r="AA1306" t="str">
            <v/>
          </cell>
          <cell r="AB1306" t="str">
            <v/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8.4000000000000005E-2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8.4000000000000005E-2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</row>
        <row r="1307">
          <cell r="A1307" t="str">
            <v>LAS16.GDB01-12</v>
          </cell>
          <cell r="B1307" t="str">
            <v>GDB</v>
          </cell>
          <cell r="C1307" t="str">
            <v>25.2.2</v>
          </cell>
          <cell r="D1307" t="str">
            <v>GDB02</v>
          </cell>
          <cell r="E1307" t="str">
            <v>Circuit Breakers -Primary</v>
          </cell>
          <cell r="F1307" t="str">
            <v>GDB MAIN</v>
          </cell>
          <cell r="G1307" t="str">
            <v/>
          </cell>
          <cell r="H1307" t="str">
            <v/>
          </cell>
          <cell r="I1307" t="str">
            <v/>
          </cell>
          <cell r="J1307" t="str">
            <v/>
          </cell>
          <cell r="K1307" t="b">
            <v>0</v>
          </cell>
          <cell r="L1307" t="str">
            <v/>
          </cell>
          <cell r="M1307" t="str">
            <v/>
          </cell>
          <cell r="N1307">
            <v>0</v>
          </cell>
          <cell r="O1307" t="str">
            <v/>
          </cell>
          <cell r="P1307">
            <v>4</v>
          </cell>
          <cell r="Q1307">
            <v>4</v>
          </cell>
          <cell r="R1307">
            <v>4</v>
          </cell>
          <cell r="S1307" t="str">
            <v/>
          </cell>
          <cell r="T1307" t="str">
            <v/>
          </cell>
          <cell r="U1307" t="str">
            <v/>
          </cell>
          <cell r="V1307">
            <v>30</v>
          </cell>
          <cell r="W1307">
            <v>150</v>
          </cell>
          <cell r="X1307">
            <v>36388.44000000001</v>
          </cell>
          <cell r="Y1307">
            <v>1</v>
          </cell>
          <cell r="Z1307">
            <v>0</v>
          </cell>
          <cell r="AA1307" t="str">
            <v/>
          </cell>
          <cell r="AB1307" t="str">
            <v/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8.4000000000000005E-2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8.4000000000000005E-2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</row>
        <row r="1308">
          <cell r="A1308" t="str">
            <v>LAS16.GDB01-12</v>
          </cell>
          <cell r="B1308" t="str">
            <v>GDB</v>
          </cell>
          <cell r="C1308" t="str">
            <v>25.2.3</v>
          </cell>
          <cell r="D1308" t="str">
            <v>GDB02</v>
          </cell>
          <cell r="E1308" t="str">
            <v>Circuit Breakers -Primary</v>
          </cell>
          <cell r="F1308" t="str">
            <v>GDB LB</v>
          </cell>
          <cell r="G1308" t="str">
            <v/>
          </cell>
          <cell r="H1308" t="str">
            <v/>
          </cell>
          <cell r="I1308" t="str">
            <v/>
          </cell>
          <cell r="J1308" t="str">
            <v/>
          </cell>
          <cell r="K1308" t="b">
            <v>0</v>
          </cell>
          <cell r="L1308" t="str">
            <v/>
          </cell>
          <cell r="M1308" t="str">
            <v/>
          </cell>
          <cell r="N1308">
            <v>0</v>
          </cell>
          <cell r="O1308" t="str">
            <v/>
          </cell>
          <cell r="P1308">
            <v>4</v>
          </cell>
          <cell r="Q1308">
            <v>4</v>
          </cell>
          <cell r="R1308">
            <v>4</v>
          </cell>
          <cell r="S1308" t="str">
            <v/>
          </cell>
          <cell r="T1308" t="str">
            <v/>
          </cell>
          <cell r="U1308" t="str">
            <v/>
          </cell>
          <cell r="V1308">
            <v>30</v>
          </cell>
          <cell r="W1308">
            <v>150</v>
          </cell>
          <cell r="X1308">
            <v>36388.44000000001</v>
          </cell>
          <cell r="Y1308">
            <v>1</v>
          </cell>
          <cell r="Z1308">
            <v>0</v>
          </cell>
          <cell r="AA1308" t="str">
            <v/>
          </cell>
          <cell r="AB1308" t="str">
            <v/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8.4000000000000005E-2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8.4000000000000005E-2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</row>
        <row r="1309">
          <cell r="A1309" t="str">
            <v>LAS16.GDB01-12</v>
          </cell>
          <cell r="B1309" t="str">
            <v>GDB</v>
          </cell>
          <cell r="C1309" t="str">
            <v>25.2.4</v>
          </cell>
          <cell r="D1309" t="str">
            <v>GDB02</v>
          </cell>
          <cell r="E1309" t="str">
            <v>XFMR - Dry-Type, Small</v>
          </cell>
          <cell r="F1309" t="str">
            <v/>
          </cell>
          <cell r="G1309" t="str">
            <v/>
          </cell>
          <cell r="H1309" t="str">
            <v/>
          </cell>
          <cell r="I1309" t="str">
            <v/>
          </cell>
          <cell r="J1309" t="str">
            <v/>
          </cell>
          <cell r="K1309" t="b">
            <v>0</v>
          </cell>
          <cell r="L1309" t="str">
            <v/>
          </cell>
          <cell r="M1309" t="str">
            <v/>
          </cell>
          <cell r="N1309">
            <v>0</v>
          </cell>
          <cell r="O1309" t="str">
            <v/>
          </cell>
          <cell r="P1309">
            <v>2</v>
          </cell>
          <cell r="Q1309">
            <v>2</v>
          </cell>
          <cell r="R1309">
            <v>2</v>
          </cell>
          <cell r="S1309" t="str">
            <v/>
          </cell>
          <cell r="T1309" t="str">
            <v/>
          </cell>
          <cell r="U1309" t="str">
            <v/>
          </cell>
          <cell r="V1309">
            <v>30</v>
          </cell>
          <cell r="W1309">
            <v>150</v>
          </cell>
          <cell r="X1309">
            <v>36388.44000000001</v>
          </cell>
          <cell r="Y1309">
            <v>1</v>
          </cell>
          <cell r="Z1309">
            <v>0</v>
          </cell>
          <cell r="AA1309" t="str">
            <v/>
          </cell>
          <cell r="AB1309" t="str">
            <v/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4.2000000000000003E-2</v>
          </cell>
          <cell r="AI1309">
            <v>0</v>
          </cell>
          <cell r="AJ1309">
            <v>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4.2000000000000003E-2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</row>
        <row r="1310">
          <cell r="A1310" t="str">
            <v>LAS16.GDB01-12</v>
          </cell>
          <cell r="B1310" t="str">
            <v>GDB</v>
          </cell>
          <cell r="C1310" t="str">
            <v>25.2.5</v>
          </cell>
          <cell r="D1310" t="str">
            <v>GDB02</v>
          </cell>
          <cell r="E1310" t="str">
            <v>Panelboards</v>
          </cell>
          <cell r="F1310" t="str">
            <v/>
          </cell>
          <cell r="G1310" t="str">
            <v/>
          </cell>
          <cell r="H1310" t="str">
            <v/>
          </cell>
          <cell r="I1310" t="str">
            <v/>
          </cell>
          <cell r="J1310" t="str">
            <v/>
          </cell>
          <cell r="K1310" t="b">
            <v>0</v>
          </cell>
          <cell r="L1310" t="str">
            <v/>
          </cell>
          <cell r="M1310" t="str">
            <v/>
          </cell>
          <cell r="N1310">
            <v>0</v>
          </cell>
          <cell r="O1310" t="str">
            <v/>
          </cell>
          <cell r="P1310">
            <v>0.5</v>
          </cell>
          <cell r="Q1310">
            <v>0.5</v>
          </cell>
          <cell r="R1310">
            <v>0.5</v>
          </cell>
          <cell r="S1310" t="str">
            <v/>
          </cell>
          <cell r="T1310" t="str">
            <v/>
          </cell>
          <cell r="U1310" t="str">
            <v/>
          </cell>
          <cell r="V1310">
            <v>30</v>
          </cell>
          <cell r="W1310">
            <v>150</v>
          </cell>
          <cell r="X1310">
            <v>36388.44000000001</v>
          </cell>
          <cell r="Y1310">
            <v>1</v>
          </cell>
          <cell r="Z1310">
            <v>0</v>
          </cell>
          <cell r="AA1310" t="str">
            <v/>
          </cell>
          <cell r="AB1310" t="str">
            <v/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1.0500000000000001E-2</v>
          </cell>
          <cell r="AI1310">
            <v>0</v>
          </cell>
          <cell r="AJ1310">
            <v>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1.0500000000000001E-2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</row>
        <row r="1311">
          <cell r="A1311" t="str">
            <v>LAS16.GDB01-12</v>
          </cell>
          <cell r="B1311" t="str">
            <v>GDB</v>
          </cell>
          <cell r="C1311" t="str">
            <v>25.2.6</v>
          </cell>
          <cell r="D1311" t="str">
            <v>GDB02</v>
          </cell>
          <cell r="E1311" t="str">
            <v>LV Cables</v>
          </cell>
          <cell r="F1311" t="str">
            <v/>
          </cell>
          <cell r="G1311" t="str">
            <v/>
          </cell>
          <cell r="H1311" t="str">
            <v/>
          </cell>
          <cell r="I1311" t="str">
            <v/>
          </cell>
          <cell r="J1311" t="str">
            <v/>
          </cell>
          <cell r="K1311" t="b">
            <v>0</v>
          </cell>
          <cell r="L1311" t="str">
            <v/>
          </cell>
          <cell r="M1311" t="str">
            <v/>
          </cell>
          <cell r="N1311">
            <v>0</v>
          </cell>
          <cell r="O1311" t="str">
            <v/>
          </cell>
          <cell r="P1311">
            <v>0.3</v>
          </cell>
          <cell r="Q1311">
            <v>0.3</v>
          </cell>
          <cell r="R1311">
            <v>0.3</v>
          </cell>
          <cell r="S1311" t="str">
            <v/>
          </cell>
          <cell r="T1311" t="str">
            <v/>
          </cell>
          <cell r="U1311" t="str">
            <v/>
          </cell>
          <cell r="V1311">
            <v>30</v>
          </cell>
          <cell r="W1311">
            <v>150</v>
          </cell>
          <cell r="X1311">
            <v>36388.44000000001</v>
          </cell>
          <cell r="Y1311">
            <v>1</v>
          </cell>
          <cell r="Z1311">
            <v>0</v>
          </cell>
          <cell r="AA1311" t="str">
            <v/>
          </cell>
          <cell r="AB1311" t="str">
            <v/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6.3E-3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6.3E-3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</row>
        <row r="1312">
          <cell r="A1312" t="str">
            <v>LAS16.GDB01-12</v>
          </cell>
          <cell r="B1312" t="str">
            <v>GDB</v>
          </cell>
          <cell r="C1312" t="str">
            <v>25.2.7</v>
          </cell>
          <cell r="D1312" t="str">
            <v>GDB02</v>
          </cell>
          <cell r="E1312" t="str">
            <v>GROUND RESISTANCE</v>
          </cell>
          <cell r="F1312" t="str">
            <v/>
          </cell>
          <cell r="G1312" t="str">
            <v/>
          </cell>
          <cell r="H1312" t="str">
            <v/>
          </cell>
          <cell r="I1312" t="str">
            <v/>
          </cell>
          <cell r="J1312" t="str">
            <v/>
          </cell>
          <cell r="K1312" t="b">
            <v>0</v>
          </cell>
          <cell r="L1312" t="str">
            <v/>
          </cell>
          <cell r="M1312" t="str">
            <v/>
          </cell>
          <cell r="N1312">
            <v>0</v>
          </cell>
          <cell r="O1312" t="str">
            <v/>
          </cell>
          <cell r="P1312">
            <v>4</v>
          </cell>
          <cell r="Q1312">
            <v>4</v>
          </cell>
          <cell r="R1312">
            <v>4</v>
          </cell>
          <cell r="S1312" t="str">
            <v/>
          </cell>
          <cell r="T1312" t="str">
            <v/>
          </cell>
          <cell r="U1312" t="str">
            <v/>
          </cell>
          <cell r="V1312">
            <v>30</v>
          </cell>
          <cell r="W1312">
            <v>150</v>
          </cell>
          <cell r="X1312">
            <v>36388.44000000001</v>
          </cell>
          <cell r="Y1312">
            <v>1</v>
          </cell>
          <cell r="Z1312">
            <v>0</v>
          </cell>
          <cell r="AA1312" t="str">
            <v/>
          </cell>
          <cell r="AB1312" t="str">
            <v/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8.4000000000000005E-2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8.4000000000000005E-2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</row>
        <row r="1313">
          <cell r="A1313" t="str">
            <v>LAS16.GDB01-12</v>
          </cell>
          <cell r="B1313" t="str">
            <v>GDB</v>
          </cell>
          <cell r="C1313" t="str">
            <v>25.2.8</v>
          </cell>
          <cell r="D1313" t="str">
            <v>GDB02</v>
          </cell>
          <cell r="E1313" t="str">
            <v>Ground Resistance - 2pt</v>
          </cell>
          <cell r="F1313" t="str">
            <v/>
          </cell>
          <cell r="G1313" t="str">
            <v/>
          </cell>
          <cell r="H1313" t="str">
            <v/>
          </cell>
          <cell r="I1313" t="str">
            <v/>
          </cell>
          <cell r="J1313" t="str">
            <v/>
          </cell>
          <cell r="K1313" t="b">
            <v>0</v>
          </cell>
          <cell r="L1313" t="str">
            <v/>
          </cell>
          <cell r="M1313" t="str">
            <v/>
          </cell>
          <cell r="N1313">
            <v>0</v>
          </cell>
          <cell r="O1313" t="str">
            <v/>
          </cell>
          <cell r="P1313">
            <v>1</v>
          </cell>
          <cell r="Q1313">
            <v>1</v>
          </cell>
          <cell r="R1313">
            <v>1</v>
          </cell>
          <cell r="S1313" t="str">
            <v/>
          </cell>
          <cell r="T1313" t="str">
            <v/>
          </cell>
          <cell r="U1313" t="str">
            <v/>
          </cell>
          <cell r="V1313">
            <v>30</v>
          </cell>
          <cell r="W1313">
            <v>150</v>
          </cell>
          <cell r="X1313">
            <v>36388.44000000001</v>
          </cell>
          <cell r="Y1313">
            <v>1</v>
          </cell>
          <cell r="Z1313">
            <v>0</v>
          </cell>
          <cell r="AA1313" t="str">
            <v/>
          </cell>
          <cell r="AB1313" t="str">
            <v/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2.1000000000000001E-2</v>
          </cell>
          <cell r="AI1313">
            <v>0</v>
          </cell>
          <cell r="AJ1313">
            <v>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2.1000000000000001E-2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</row>
        <row r="1314">
          <cell r="A1314" t="str">
            <v>LAS16.GDB01-12</v>
          </cell>
          <cell r="B1314" t="str">
            <v>GDB</v>
          </cell>
          <cell r="C1314" t="str">
            <v>25.3.1</v>
          </cell>
          <cell r="D1314" t="str">
            <v>GDB03</v>
          </cell>
          <cell r="E1314" t="str">
            <v>Switchboard</v>
          </cell>
          <cell r="F1314" t="str">
            <v>GDB SWBD</v>
          </cell>
          <cell r="G1314" t="str">
            <v/>
          </cell>
          <cell r="H1314" t="str">
            <v/>
          </cell>
          <cell r="I1314" t="str">
            <v/>
          </cell>
          <cell r="J1314" t="str">
            <v/>
          </cell>
          <cell r="K1314" t="b">
            <v>0</v>
          </cell>
          <cell r="L1314" t="str">
            <v/>
          </cell>
          <cell r="M1314" t="str">
            <v/>
          </cell>
          <cell r="N1314">
            <v>0</v>
          </cell>
          <cell r="O1314" t="str">
            <v/>
          </cell>
          <cell r="P1314">
            <v>4</v>
          </cell>
          <cell r="Q1314">
            <v>4</v>
          </cell>
          <cell r="R1314">
            <v>4</v>
          </cell>
          <cell r="S1314" t="str">
            <v/>
          </cell>
          <cell r="T1314" t="str">
            <v/>
          </cell>
          <cell r="U1314" t="str">
            <v/>
          </cell>
          <cell r="V1314">
            <v>30</v>
          </cell>
          <cell r="W1314">
            <v>150</v>
          </cell>
          <cell r="X1314">
            <v>36388.44000000001</v>
          </cell>
          <cell r="Y1314">
            <v>1</v>
          </cell>
          <cell r="Z1314">
            <v>0</v>
          </cell>
          <cell r="AA1314" t="str">
            <v/>
          </cell>
          <cell r="AB1314" t="str">
            <v/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8.4000000000000005E-2</v>
          </cell>
          <cell r="AI1314">
            <v>0</v>
          </cell>
          <cell r="AJ1314">
            <v>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8.4000000000000005E-2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</row>
        <row r="1315">
          <cell r="A1315" t="str">
            <v>LAS16.GDB01-12</v>
          </cell>
          <cell r="B1315" t="str">
            <v>GDB</v>
          </cell>
          <cell r="C1315" t="str">
            <v>25.3.2</v>
          </cell>
          <cell r="D1315" t="str">
            <v>GDB03</v>
          </cell>
          <cell r="E1315" t="str">
            <v>Circuit Breakers -Primary</v>
          </cell>
          <cell r="F1315" t="str">
            <v>GDB MAIN</v>
          </cell>
          <cell r="G1315" t="str">
            <v/>
          </cell>
          <cell r="H1315" t="str">
            <v/>
          </cell>
          <cell r="I1315" t="str">
            <v/>
          </cell>
          <cell r="J1315" t="str">
            <v/>
          </cell>
          <cell r="K1315" t="b">
            <v>0</v>
          </cell>
          <cell r="L1315" t="str">
            <v/>
          </cell>
          <cell r="M1315" t="str">
            <v/>
          </cell>
          <cell r="N1315">
            <v>0</v>
          </cell>
          <cell r="O1315" t="str">
            <v/>
          </cell>
          <cell r="P1315">
            <v>4</v>
          </cell>
          <cell r="Q1315">
            <v>4</v>
          </cell>
          <cell r="R1315">
            <v>4</v>
          </cell>
          <cell r="S1315" t="str">
            <v/>
          </cell>
          <cell r="T1315" t="str">
            <v/>
          </cell>
          <cell r="U1315" t="str">
            <v/>
          </cell>
          <cell r="V1315">
            <v>30</v>
          </cell>
          <cell r="W1315">
            <v>150</v>
          </cell>
          <cell r="X1315">
            <v>36388.44000000001</v>
          </cell>
          <cell r="Y1315">
            <v>1</v>
          </cell>
          <cell r="Z1315">
            <v>0</v>
          </cell>
          <cell r="AA1315" t="str">
            <v/>
          </cell>
          <cell r="AB1315" t="str">
            <v/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8.4000000000000005E-2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8.4000000000000005E-2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</row>
        <row r="1316">
          <cell r="A1316" t="str">
            <v>LAS16.GDB01-12</v>
          </cell>
          <cell r="B1316" t="str">
            <v>GDB</v>
          </cell>
          <cell r="C1316" t="str">
            <v>25.3.3</v>
          </cell>
          <cell r="D1316" t="str">
            <v>GDB03</v>
          </cell>
          <cell r="E1316" t="str">
            <v>Circuit Breakers -Primary</v>
          </cell>
          <cell r="F1316" t="str">
            <v>GDB LB</v>
          </cell>
          <cell r="G1316" t="str">
            <v/>
          </cell>
          <cell r="H1316" t="str">
            <v/>
          </cell>
          <cell r="I1316" t="str">
            <v/>
          </cell>
          <cell r="J1316" t="str">
            <v/>
          </cell>
          <cell r="K1316" t="b">
            <v>0</v>
          </cell>
          <cell r="L1316" t="str">
            <v/>
          </cell>
          <cell r="M1316" t="str">
            <v/>
          </cell>
          <cell r="N1316">
            <v>0</v>
          </cell>
          <cell r="O1316" t="str">
            <v/>
          </cell>
          <cell r="P1316">
            <v>4</v>
          </cell>
          <cell r="Q1316">
            <v>4</v>
          </cell>
          <cell r="R1316">
            <v>4</v>
          </cell>
          <cell r="S1316" t="str">
            <v/>
          </cell>
          <cell r="T1316" t="str">
            <v/>
          </cell>
          <cell r="U1316" t="str">
            <v/>
          </cell>
          <cell r="V1316">
            <v>30</v>
          </cell>
          <cell r="W1316">
            <v>150</v>
          </cell>
          <cell r="X1316">
            <v>36388.44000000001</v>
          </cell>
          <cell r="Y1316">
            <v>1</v>
          </cell>
          <cell r="Z1316">
            <v>0</v>
          </cell>
          <cell r="AA1316" t="str">
            <v/>
          </cell>
          <cell r="AB1316" t="str">
            <v/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8.4000000000000005E-2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8.4000000000000005E-2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</row>
        <row r="1317">
          <cell r="A1317" t="str">
            <v>LAS16.GDB01-12</v>
          </cell>
          <cell r="B1317" t="str">
            <v>GDB</v>
          </cell>
          <cell r="C1317" t="str">
            <v>25.3.4</v>
          </cell>
          <cell r="D1317" t="str">
            <v>GDB03</v>
          </cell>
          <cell r="E1317" t="str">
            <v>XFMR - Dry-Type, Small</v>
          </cell>
          <cell r="F1317" t="str">
            <v/>
          </cell>
          <cell r="G1317" t="str">
            <v/>
          </cell>
          <cell r="H1317" t="str">
            <v/>
          </cell>
          <cell r="I1317" t="str">
            <v/>
          </cell>
          <cell r="J1317" t="str">
            <v/>
          </cell>
          <cell r="K1317" t="b">
            <v>0</v>
          </cell>
          <cell r="L1317" t="str">
            <v/>
          </cell>
          <cell r="M1317" t="str">
            <v/>
          </cell>
          <cell r="N1317">
            <v>0</v>
          </cell>
          <cell r="O1317" t="str">
            <v/>
          </cell>
          <cell r="P1317">
            <v>2</v>
          </cell>
          <cell r="Q1317">
            <v>2</v>
          </cell>
          <cell r="R1317">
            <v>2</v>
          </cell>
          <cell r="S1317" t="str">
            <v/>
          </cell>
          <cell r="T1317" t="str">
            <v/>
          </cell>
          <cell r="U1317" t="str">
            <v/>
          </cell>
          <cell r="V1317">
            <v>30</v>
          </cell>
          <cell r="W1317">
            <v>150</v>
          </cell>
          <cell r="X1317">
            <v>36388.44000000001</v>
          </cell>
          <cell r="Y1317">
            <v>1</v>
          </cell>
          <cell r="Z1317">
            <v>0</v>
          </cell>
          <cell r="AA1317" t="str">
            <v/>
          </cell>
          <cell r="AB1317" t="str">
            <v/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4.2000000000000003E-2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4.2000000000000003E-2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</row>
        <row r="1318">
          <cell r="A1318" t="str">
            <v>LAS16.GDB01-12</v>
          </cell>
          <cell r="B1318" t="str">
            <v>GDB</v>
          </cell>
          <cell r="C1318" t="str">
            <v>25.3.5</v>
          </cell>
          <cell r="D1318" t="str">
            <v>GDB03</v>
          </cell>
          <cell r="E1318" t="str">
            <v>Panelboards</v>
          </cell>
          <cell r="F1318" t="str">
            <v/>
          </cell>
          <cell r="G1318" t="str">
            <v/>
          </cell>
          <cell r="H1318" t="str">
            <v/>
          </cell>
          <cell r="I1318" t="str">
            <v/>
          </cell>
          <cell r="J1318" t="str">
            <v/>
          </cell>
          <cell r="K1318" t="b">
            <v>0</v>
          </cell>
          <cell r="L1318" t="str">
            <v/>
          </cell>
          <cell r="M1318" t="str">
            <v/>
          </cell>
          <cell r="N1318">
            <v>0</v>
          </cell>
          <cell r="O1318" t="str">
            <v/>
          </cell>
          <cell r="P1318">
            <v>0.5</v>
          </cell>
          <cell r="Q1318">
            <v>0.5</v>
          </cell>
          <cell r="R1318">
            <v>0.5</v>
          </cell>
          <cell r="S1318" t="str">
            <v/>
          </cell>
          <cell r="T1318" t="str">
            <v/>
          </cell>
          <cell r="U1318" t="str">
            <v/>
          </cell>
          <cell r="V1318">
            <v>30</v>
          </cell>
          <cell r="W1318">
            <v>150</v>
          </cell>
          <cell r="X1318">
            <v>36388.44000000001</v>
          </cell>
          <cell r="Y1318">
            <v>1</v>
          </cell>
          <cell r="Z1318">
            <v>0</v>
          </cell>
          <cell r="AA1318" t="str">
            <v/>
          </cell>
          <cell r="AB1318" t="str">
            <v/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1.0500000000000001E-2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1.0500000000000001E-2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</row>
        <row r="1319">
          <cell r="A1319" t="str">
            <v>LAS16.GDB01-12</v>
          </cell>
          <cell r="B1319" t="str">
            <v>GDB</v>
          </cell>
          <cell r="C1319" t="str">
            <v>25.3.6</v>
          </cell>
          <cell r="D1319" t="str">
            <v>GDB03</v>
          </cell>
          <cell r="E1319" t="str">
            <v>LV Cables</v>
          </cell>
          <cell r="F1319" t="str">
            <v/>
          </cell>
          <cell r="G1319" t="str">
            <v/>
          </cell>
          <cell r="H1319" t="str">
            <v/>
          </cell>
          <cell r="I1319" t="str">
            <v/>
          </cell>
          <cell r="J1319" t="str">
            <v/>
          </cell>
          <cell r="K1319" t="b">
            <v>0</v>
          </cell>
          <cell r="L1319" t="str">
            <v/>
          </cell>
          <cell r="M1319" t="str">
            <v/>
          </cell>
          <cell r="N1319">
            <v>0</v>
          </cell>
          <cell r="O1319" t="str">
            <v/>
          </cell>
          <cell r="P1319">
            <v>0.3</v>
          </cell>
          <cell r="Q1319">
            <v>0.3</v>
          </cell>
          <cell r="R1319">
            <v>0.3</v>
          </cell>
          <cell r="S1319" t="str">
            <v/>
          </cell>
          <cell r="T1319" t="str">
            <v/>
          </cell>
          <cell r="U1319" t="str">
            <v/>
          </cell>
          <cell r="V1319">
            <v>30</v>
          </cell>
          <cell r="W1319">
            <v>150</v>
          </cell>
          <cell r="X1319">
            <v>36388.44000000001</v>
          </cell>
          <cell r="Y1319">
            <v>1</v>
          </cell>
          <cell r="Z1319">
            <v>0</v>
          </cell>
          <cell r="AA1319" t="str">
            <v/>
          </cell>
          <cell r="AB1319" t="str">
            <v/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6.3E-3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6.3E-3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</row>
        <row r="1320">
          <cell r="A1320" t="str">
            <v>LAS16.GDB01-12</v>
          </cell>
          <cell r="B1320" t="str">
            <v>GDB</v>
          </cell>
          <cell r="C1320" t="str">
            <v>25.3.7</v>
          </cell>
          <cell r="D1320" t="str">
            <v>GDB03</v>
          </cell>
          <cell r="E1320" t="str">
            <v>GROUND RESISTANCE</v>
          </cell>
          <cell r="F1320" t="str">
            <v/>
          </cell>
          <cell r="G1320" t="str">
            <v/>
          </cell>
          <cell r="H1320" t="str">
            <v/>
          </cell>
          <cell r="I1320" t="str">
            <v/>
          </cell>
          <cell r="J1320" t="str">
            <v/>
          </cell>
          <cell r="K1320" t="b">
            <v>0</v>
          </cell>
          <cell r="L1320" t="str">
            <v/>
          </cell>
          <cell r="M1320" t="str">
            <v/>
          </cell>
          <cell r="N1320">
            <v>0</v>
          </cell>
          <cell r="O1320" t="str">
            <v/>
          </cell>
          <cell r="P1320">
            <v>4</v>
          </cell>
          <cell r="Q1320">
            <v>4</v>
          </cell>
          <cell r="R1320">
            <v>4</v>
          </cell>
          <cell r="S1320" t="str">
            <v/>
          </cell>
          <cell r="T1320" t="str">
            <v/>
          </cell>
          <cell r="U1320" t="str">
            <v/>
          </cell>
          <cell r="V1320">
            <v>30</v>
          </cell>
          <cell r="W1320">
            <v>150</v>
          </cell>
          <cell r="X1320">
            <v>36388.44000000001</v>
          </cell>
          <cell r="Y1320">
            <v>1</v>
          </cell>
          <cell r="Z1320">
            <v>0</v>
          </cell>
          <cell r="AA1320" t="str">
            <v/>
          </cell>
          <cell r="AB1320" t="str">
            <v/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8.4000000000000005E-2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8.4000000000000005E-2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</row>
        <row r="1321">
          <cell r="A1321" t="str">
            <v>LAS16.GDB01-12</v>
          </cell>
          <cell r="B1321" t="str">
            <v>GDB</v>
          </cell>
          <cell r="C1321" t="str">
            <v>25.3.8</v>
          </cell>
          <cell r="D1321" t="str">
            <v>GDB03</v>
          </cell>
          <cell r="E1321" t="str">
            <v>Ground Resistance - 2pt</v>
          </cell>
          <cell r="F1321" t="str">
            <v/>
          </cell>
          <cell r="G1321" t="str">
            <v/>
          </cell>
          <cell r="H1321" t="str">
            <v/>
          </cell>
          <cell r="I1321" t="str">
            <v/>
          </cell>
          <cell r="J1321" t="str">
            <v/>
          </cell>
          <cell r="K1321" t="b">
            <v>0</v>
          </cell>
          <cell r="L1321" t="str">
            <v/>
          </cell>
          <cell r="M1321" t="str">
            <v/>
          </cell>
          <cell r="N1321">
            <v>0</v>
          </cell>
          <cell r="O1321" t="str">
            <v/>
          </cell>
          <cell r="P1321">
            <v>1</v>
          </cell>
          <cell r="Q1321">
            <v>1</v>
          </cell>
          <cell r="R1321">
            <v>1</v>
          </cell>
          <cell r="S1321" t="str">
            <v/>
          </cell>
          <cell r="T1321" t="str">
            <v/>
          </cell>
          <cell r="U1321" t="str">
            <v/>
          </cell>
          <cell r="V1321">
            <v>30</v>
          </cell>
          <cell r="W1321">
            <v>150</v>
          </cell>
          <cell r="X1321">
            <v>36388.44000000001</v>
          </cell>
          <cell r="Y1321">
            <v>1</v>
          </cell>
          <cell r="Z1321">
            <v>0</v>
          </cell>
          <cell r="AA1321" t="str">
            <v/>
          </cell>
          <cell r="AB1321" t="str">
            <v/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2.1000000000000001E-2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2.1000000000000001E-2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</row>
        <row r="1322">
          <cell r="A1322" t="str">
            <v>LAS16.GDB01-12</v>
          </cell>
          <cell r="B1322" t="str">
            <v>GDB</v>
          </cell>
          <cell r="C1322" t="str">
            <v>25.4.1</v>
          </cell>
          <cell r="D1322" t="str">
            <v>GDB04</v>
          </cell>
          <cell r="E1322" t="str">
            <v>Switchboard</v>
          </cell>
          <cell r="F1322" t="str">
            <v>GDB SWBD</v>
          </cell>
          <cell r="G1322" t="str">
            <v/>
          </cell>
          <cell r="H1322" t="str">
            <v/>
          </cell>
          <cell r="I1322" t="str">
            <v/>
          </cell>
          <cell r="J1322" t="str">
            <v/>
          </cell>
          <cell r="K1322" t="b">
            <v>0</v>
          </cell>
          <cell r="L1322" t="str">
            <v/>
          </cell>
          <cell r="M1322" t="str">
            <v/>
          </cell>
          <cell r="N1322">
            <v>0</v>
          </cell>
          <cell r="O1322" t="str">
            <v/>
          </cell>
          <cell r="P1322">
            <v>4</v>
          </cell>
          <cell r="Q1322">
            <v>4</v>
          </cell>
          <cell r="R1322">
            <v>4</v>
          </cell>
          <cell r="S1322" t="str">
            <v/>
          </cell>
          <cell r="T1322" t="str">
            <v/>
          </cell>
          <cell r="U1322" t="str">
            <v/>
          </cell>
          <cell r="V1322">
            <v>30</v>
          </cell>
          <cell r="W1322">
            <v>150</v>
          </cell>
          <cell r="X1322">
            <v>36388.44000000001</v>
          </cell>
          <cell r="Y1322">
            <v>1</v>
          </cell>
          <cell r="Z1322">
            <v>0</v>
          </cell>
          <cell r="AA1322" t="str">
            <v/>
          </cell>
          <cell r="AB1322" t="str">
            <v/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8.4000000000000005E-2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8.4000000000000005E-2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</row>
        <row r="1323">
          <cell r="A1323" t="str">
            <v>LAS16.GDB01-12</v>
          </cell>
          <cell r="B1323" t="str">
            <v>GDB</v>
          </cell>
          <cell r="C1323" t="str">
            <v>25.4.2</v>
          </cell>
          <cell r="D1323" t="str">
            <v>GDB04</v>
          </cell>
          <cell r="E1323" t="str">
            <v>Circuit Breakers -Primary</v>
          </cell>
          <cell r="F1323" t="str">
            <v>GDB MAIN</v>
          </cell>
          <cell r="G1323" t="str">
            <v/>
          </cell>
          <cell r="H1323" t="str">
            <v/>
          </cell>
          <cell r="I1323" t="str">
            <v/>
          </cell>
          <cell r="J1323" t="str">
            <v/>
          </cell>
          <cell r="K1323" t="b">
            <v>0</v>
          </cell>
          <cell r="L1323" t="str">
            <v/>
          </cell>
          <cell r="M1323" t="str">
            <v/>
          </cell>
          <cell r="N1323">
            <v>0</v>
          </cell>
          <cell r="O1323" t="str">
            <v/>
          </cell>
          <cell r="P1323">
            <v>4</v>
          </cell>
          <cell r="Q1323">
            <v>4</v>
          </cell>
          <cell r="R1323">
            <v>4</v>
          </cell>
          <cell r="S1323" t="str">
            <v/>
          </cell>
          <cell r="T1323" t="str">
            <v/>
          </cell>
          <cell r="U1323" t="str">
            <v/>
          </cell>
          <cell r="V1323">
            <v>30</v>
          </cell>
          <cell r="W1323">
            <v>150</v>
          </cell>
          <cell r="X1323">
            <v>36388.44000000001</v>
          </cell>
          <cell r="Y1323">
            <v>1</v>
          </cell>
          <cell r="Z1323">
            <v>0</v>
          </cell>
          <cell r="AA1323" t="str">
            <v/>
          </cell>
          <cell r="AB1323" t="str">
            <v/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8.4000000000000005E-2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8.4000000000000005E-2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</row>
        <row r="1324">
          <cell r="A1324" t="str">
            <v>LAS16.GDB01-12</v>
          </cell>
          <cell r="B1324" t="str">
            <v>GDB</v>
          </cell>
          <cell r="C1324" t="str">
            <v>25.4.3</v>
          </cell>
          <cell r="D1324" t="str">
            <v>GDB04</v>
          </cell>
          <cell r="E1324" t="str">
            <v>Circuit Breakers -Primary</v>
          </cell>
          <cell r="F1324" t="str">
            <v>GDB LB</v>
          </cell>
          <cell r="G1324" t="str">
            <v/>
          </cell>
          <cell r="H1324" t="str">
            <v/>
          </cell>
          <cell r="I1324" t="str">
            <v/>
          </cell>
          <cell r="J1324" t="str">
            <v/>
          </cell>
          <cell r="K1324" t="b">
            <v>0</v>
          </cell>
          <cell r="L1324" t="str">
            <v/>
          </cell>
          <cell r="M1324" t="str">
            <v/>
          </cell>
          <cell r="N1324">
            <v>0</v>
          </cell>
          <cell r="O1324" t="str">
            <v/>
          </cell>
          <cell r="P1324">
            <v>4</v>
          </cell>
          <cell r="Q1324">
            <v>4</v>
          </cell>
          <cell r="R1324">
            <v>4</v>
          </cell>
          <cell r="S1324" t="str">
            <v/>
          </cell>
          <cell r="T1324" t="str">
            <v/>
          </cell>
          <cell r="U1324" t="str">
            <v/>
          </cell>
          <cell r="V1324">
            <v>30</v>
          </cell>
          <cell r="W1324">
            <v>150</v>
          </cell>
          <cell r="X1324">
            <v>36388.44000000001</v>
          </cell>
          <cell r="Y1324">
            <v>1</v>
          </cell>
          <cell r="Z1324">
            <v>0</v>
          </cell>
          <cell r="AA1324" t="str">
            <v/>
          </cell>
          <cell r="AB1324" t="str">
            <v/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8.4000000000000005E-2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8.4000000000000005E-2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</row>
        <row r="1325">
          <cell r="A1325" t="str">
            <v>LAS16.GDB01-12</v>
          </cell>
          <cell r="B1325" t="str">
            <v>GDB</v>
          </cell>
          <cell r="C1325" t="str">
            <v>25.4.4</v>
          </cell>
          <cell r="D1325" t="str">
            <v>GDB04</v>
          </cell>
          <cell r="E1325" t="str">
            <v>XFMR - Dry-Type, Small</v>
          </cell>
          <cell r="F1325" t="str">
            <v/>
          </cell>
          <cell r="G1325" t="str">
            <v/>
          </cell>
          <cell r="H1325" t="str">
            <v/>
          </cell>
          <cell r="I1325" t="str">
            <v/>
          </cell>
          <cell r="J1325" t="str">
            <v/>
          </cell>
          <cell r="K1325" t="b">
            <v>0</v>
          </cell>
          <cell r="L1325" t="str">
            <v/>
          </cell>
          <cell r="M1325" t="str">
            <v/>
          </cell>
          <cell r="N1325">
            <v>0</v>
          </cell>
          <cell r="O1325" t="str">
            <v/>
          </cell>
          <cell r="P1325">
            <v>2</v>
          </cell>
          <cell r="Q1325">
            <v>2</v>
          </cell>
          <cell r="R1325">
            <v>2</v>
          </cell>
          <cell r="S1325" t="str">
            <v/>
          </cell>
          <cell r="T1325" t="str">
            <v/>
          </cell>
          <cell r="U1325" t="str">
            <v/>
          </cell>
          <cell r="V1325">
            <v>30</v>
          </cell>
          <cell r="W1325">
            <v>150</v>
          </cell>
          <cell r="X1325">
            <v>36388.44000000001</v>
          </cell>
          <cell r="Y1325">
            <v>1</v>
          </cell>
          <cell r="Z1325">
            <v>0</v>
          </cell>
          <cell r="AA1325" t="str">
            <v/>
          </cell>
          <cell r="AB1325" t="str">
            <v/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4.2000000000000003E-2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4.2000000000000003E-2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</row>
        <row r="1326">
          <cell r="A1326" t="str">
            <v>LAS16.GDB01-12</v>
          </cell>
          <cell r="B1326" t="str">
            <v>GDB</v>
          </cell>
          <cell r="C1326" t="str">
            <v>25.4.5</v>
          </cell>
          <cell r="D1326" t="str">
            <v>GDB04</v>
          </cell>
          <cell r="E1326" t="str">
            <v>Panelboards</v>
          </cell>
          <cell r="F1326" t="str">
            <v/>
          </cell>
          <cell r="G1326" t="str">
            <v/>
          </cell>
          <cell r="H1326" t="str">
            <v/>
          </cell>
          <cell r="I1326" t="str">
            <v/>
          </cell>
          <cell r="J1326" t="str">
            <v/>
          </cell>
          <cell r="K1326" t="b">
            <v>0</v>
          </cell>
          <cell r="L1326" t="str">
            <v/>
          </cell>
          <cell r="M1326" t="str">
            <v/>
          </cell>
          <cell r="N1326">
            <v>0</v>
          </cell>
          <cell r="O1326" t="str">
            <v/>
          </cell>
          <cell r="P1326">
            <v>0.5</v>
          </cell>
          <cell r="Q1326">
            <v>0.5</v>
          </cell>
          <cell r="R1326">
            <v>0.5</v>
          </cell>
          <cell r="S1326" t="str">
            <v/>
          </cell>
          <cell r="T1326" t="str">
            <v/>
          </cell>
          <cell r="U1326" t="str">
            <v/>
          </cell>
          <cell r="V1326">
            <v>30</v>
          </cell>
          <cell r="W1326">
            <v>150</v>
          </cell>
          <cell r="X1326">
            <v>36388.44000000001</v>
          </cell>
          <cell r="Y1326">
            <v>1</v>
          </cell>
          <cell r="Z1326">
            <v>0</v>
          </cell>
          <cell r="AA1326" t="str">
            <v/>
          </cell>
          <cell r="AB1326" t="str">
            <v/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1.0500000000000001E-2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1.0500000000000001E-2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</row>
        <row r="1327">
          <cell r="A1327" t="str">
            <v>LAS16.GDB01-12</v>
          </cell>
          <cell r="B1327" t="str">
            <v>GDB</v>
          </cell>
          <cell r="C1327" t="str">
            <v>25.4.6</v>
          </cell>
          <cell r="D1327" t="str">
            <v>GDB04</v>
          </cell>
          <cell r="E1327" t="str">
            <v>LV Cables</v>
          </cell>
          <cell r="F1327" t="str">
            <v/>
          </cell>
          <cell r="G1327" t="str">
            <v/>
          </cell>
          <cell r="H1327" t="str">
            <v/>
          </cell>
          <cell r="I1327" t="str">
            <v/>
          </cell>
          <cell r="J1327" t="str">
            <v/>
          </cell>
          <cell r="K1327" t="b">
            <v>0</v>
          </cell>
          <cell r="L1327" t="str">
            <v/>
          </cell>
          <cell r="M1327" t="str">
            <v/>
          </cell>
          <cell r="N1327">
            <v>0</v>
          </cell>
          <cell r="O1327" t="str">
            <v/>
          </cell>
          <cell r="P1327">
            <v>0.3</v>
          </cell>
          <cell r="Q1327">
            <v>0.3</v>
          </cell>
          <cell r="R1327">
            <v>0.3</v>
          </cell>
          <cell r="S1327" t="str">
            <v/>
          </cell>
          <cell r="T1327" t="str">
            <v/>
          </cell>
          <cell r="U1327" t="str">
            <v/>
          </cell>
          <cell r="V1327">
            <v>30</v>
          </cell>
          <cell r="W1327">
            <v>150</v>
          </cell>
          <cell r="X1327">
            <v>36388.44000000001</v>
          </cell>
          <cell r="Y1327">
            <v>1</v>
          </cell>
          <cell r="Z1327">
            <v>0</v>
          </cell>
          <cell r="AA1327" t="str">
            <v/>
          </cell>
          <cell r="AB1327" t="str">
            <v/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6.3E-3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6.3E-3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</row>
        <row r="1328">
          <cell r="A1328" t="str">
            <v>LAS16.GDB01-12</v>
          </cell>
          <cell r="B1328" t="str">
            <v>GDB</v>
          </cell>
          <cell r="C1328" t="str">
            <v>25.4.7</v>
          </cell>
          <cell r="D1328" t="str">
            <v>GDB04</v>
          </cell>
          <cell r="E1328" t="str">
            <v>GROUND RESISTANCE</v>
          </cell>
          <cell r="F1328" t="str">
            <v/>
          </cell>
          <cell r="G1328" t="str">
            <v/>
          </cell>
          <cell r="H1328" t="str">
            <v/>
          </cell>
          <cell r="I1328" t="str">
            <v/>
          </cell>
          <cell r="J1328" t="str">
            <v/>
          </cell>
          <cell r="K1328" t="b">
            <v>0</v>
          </cell>
          <cell r="L1328" t="str">
            <v/>
          </cell>
          <cell r="M1328" t="str">
            <v/>
          </cell>
          <cell r="N1328">
            <v>0</v>
          </cell>
          <cell r="O1328" t="str">
            <v/>
          </cell>
          <cell r="P1328">
            <v>4</v>
          </cell>
          <cell r="Q1328">
            <v>4</v>
          </cell>
          <cell r="R1328">
            <v>4</v>
          </cell>
          <cell r="S1328" t="str">
            <v/>
          </cell>
          <cell r="T1328" t="str">
            <v/>
          </cell>
          <cell r="U1328" t="str">
            <v/>
          </cell>
          <cell r="V1328">
            <v>30</v>
          </cell>
          <cell r="W1328">
            <v>150</v>
          </cell>
          <cell r="X1328">
            <v>36388.44000000001</v>
          </cell>
          <cell r="Y1328">
            <v>1</v>
          </cell>
          <cell r="Z1328">
            <v>0</v>
          </cell>
          <cell r="AA1328" t="str">
            <v/>
          </cell>
          <cell r="AB1328" t="str">
            <v/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8.4000000000000005E-2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8.4000000000000005E-2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</row>
        <row r="1329">
          <cell r="A1329" t="str">
            <v>LAS16.GDB01-12</v>
          </cell>
          <cell r="B1329" t="str">
            <v>GDB</v>
          </cell>
          <cell r="C1329" t="str">
            <v>25.4.8</v>
          </cell>
          <cell r="D1329" t="str">
            <v>GDB04</v>
          </cell>
          <cell r="E1329" t="str">
            <v>Ground Resistance - 2pt</v>
          </cell>
          <cell r="F1329" t="str">
            <v/>
          </cell>
          <cell r="G1329" t="str">
            <v/>
          </cell>
          <cell r="H1329" t="str">
            <v/>
          </cell>
          <cell r="I1329" t="str">
            <v/>
          </cell>
          <cell r="J1329" t="str">
            <v/>
          </cell>
          <cell r="K1329" t="b">
            <v>0</v>
          </cell>
          <cell r="L1329" t="str">
            <v/>
          </cell>
          <cell r="M1329" t="str">
            <v/>
          </cell>
          <cell r="N1329">
            <v>0</v>
          </cell>
          <cell r="O1329" t="str">
            <v/>
          </cell>
          <cell r="P1329">
            <v>1</v>
          </cell>
          <cell r="Q1329">
            <v>1</v>
          </cell>
          <cell r="R1329">
            <v>1</v>
          </cell>
          <cell r="S1329" t="str">
            <v/>
          </cell>
          <cell r="T1329" t="str">
            <v/>
          </cell>
          <cell r="U1329" t="str">
            <v/>
          </cell>
          <cell r="V1329">
            <v>30</v>
          </cell>
          <cell r="W1329">
            <v>150</v>
          </cell>
          <cell r="X1329">
            <v>36388.44000000001</v>
          </cell>
          <cell r="Y1329">
            <v>1</v>
          </cell>
          <cell r="Z1329">
            <v>0</v>
          </cell>
          <cell r="AA1329" t="str">
            <v/>
          </cell>
          <cell r="AB1329" t="str">
            <v/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2.1000000000000001E-2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2.1000000000000001E-2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</row>
        <row r="1330">
          <cell r="A1330" t="str">
            <v>LAS16.GDB01-12</v>
          </cell>
          <cell r="B1330" t="str">
            <v>GDB</v>
          </cell>
          <cell r="C1330" t="str">
            <v>25.5.1</v>
          </cell>
          <cell r="D1330" t="str">
            <v>GDB05</v>
          </cell>
          <cell r="E1330" t="str">
            <v>Switchboard</v>
          </cell>
          <cell r="F1330" t="str">
            <v>GDB SWBD</v>
          </cell>
          <cell r="G1330" t="str">
            <v/>
          </cell>
          <cell r="H1330" t="str">
            <v/>
          </cell>
          <cell r="I1330" t="str">
            <v/>
          </cell>
          <cell r="J1330" t="str">
            <v/>
          </cell>
          <cell r="K1330" t="b">
            <v>0</v>
          </cell>
          <cell r="L1330" t="str">
            <v/>
          </cell>
          <cell r="M1330" t="str">
            <v/>
          </cell>
          <cell r="N1330">
            <v>0</v>
          </cell>
          <cell r="O1330" t="str">
            <v/>
          </cell>
          <cell r="P1330">
            <v>4</v>
          </cell>
          <cell r="Q1330">
            <v>4</v>
          </cell>
          <cell r="R1330">
            <v>4</v>
          </cell>
          <cell r="S1330" t="str">
            <v/>
          </cell>
          <cell r="T1330" t="str">
            <v/>
          </cell>
          <cell r="U1330" t="str">
            <v/>
          </cell>
          <cell r="V1330">
            <v>30</v>
          </cell>
          <cell r="W1330">
            <v>150</v>
          </cell>
          <cell r="X1330">
            <v>36388.44000000001</v>
          </cell>
          <cell r="Y1330">
            <v>1</v>
          </cell>
          <cell r="Z1330">
            <v>0</v>
          </cell>
          <cell r="AA1330" t="str">
            <v/>
          </cell>
          <cell r="AB1330" t="str">
            <v/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8.4000000000000005E-2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8.4000000000000005E-2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</row>
        <row r="1331">
          <cell r="A1331" t="str">
            <v>LAS16.GDB01-12</v>
          </cell>
          <cell r="B1331" t="str">
            <v>GDB</v>
          </cell>
          <cell r="C1331" t="str">
            <v>25.5.2</v>
          </cell>
          <cell r="D1331" t="str">
            <v>GDB05</v>
          </cell>
          <cell r="E1331" t="str">
            <v>Circuit Breakers -Primary</v>
          </cell>
          <cell r="F1331" t="str">
            <v>GDB MAIN</v>
          </cell>
          <cell r="G1331" t="str">
            <v/>
          </cell>
          <cell r="H1331" t="str">
            <v/>
          </cell>
          <cell r="I1331" t="str">
            <v/>
          </cell>
          <cell r="J1331" t="str">
            <v/>
          </cell>
          <cell r="K1331" t="b">
            <v>0</v>
          </cell>
          <cell r="L1331" t="str">
            <v/>
          </cell>
          <cell r="M1331" t="str">
            <v/>
          </cell>
          <cell r="N1331">
            <v>0</v>
          </cell>
          <cell r="O1331" t="str">
            <v/>
          </cell>
          <cell r="P1331">
            <v>4</v>
          </cell>
          <cell r="Q1331">
            <v>4</v>
          </cell>
          <cell r="R1331">
            <v>4</v>
          </cell>
          <cell r="S1331" t="str">
            <v/>
          </cell>
          <cell r="T1331" t="str">
            <v/>
          </cell>
          <cell r="U1331" t="str">
            <v/>
          </cell>
          <cell r="V1331">
            <v>30</v>
          </cell>
          <cell r="W1331">
            <v>150</v>
          </cell>
          <cell r="X1331">
            <v>36388.44000000001</v>
          </cell>
          <cell r="Y1331">
            <v>1</v>
          </cell>
          <cell r="Z1331">
            <v>0</v>
          </cell>
          <cell r="AA1331" t="str">
            <v/>
          </cell>
          <cell r="AB1331" t="str">
            <v/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8.4000000000000005E-2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8.4000000000000005E-2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</row>
        <row r="1332">
          <cell r="A1332" t="str">
            <v>LAS16.GDB01-12</v>
          </cell>
          <cell r="B1332" t="str">
            <v>GDB</v>
          </cell>
          <cell r="C1332" t="str">
            <v>25.5.3</v>
          </cell>
          <cell r="D1332" t="str">
            <v>GDB05</v>
          </cell>
          <cell r="E1332" t="str">
            <v>Circuit Breakers -Primary</v>
          </cell>
          <cell r="F1332" t="str">
            <v>GDB LB</v>
          </cell>
          <cell r="G1332" t="str">
            <v/>
          </cell>
          <cell r="H1332" t="str">
            <v/>
          </cell>
          <cell r="I1332" t="str">
            <v/>
          </cell>
          <cell r="J1332" t="str">
            <v/>
          </cell>
          <cell r="K1332" t="b">
            <v>0</v>
          </cell>
          <cell r="L1332" t="str">
            <v/>
          </cell>
          <cell r="M1332" t="str">
            <v/>
          </cell>
          <cell r="N1332">
            <v>0</v>
          </cell>
          <cell r="O1332" t="str">
            <v/>
          </cell>
          <cell r="P1332">
            <v>4</v>
          </cell>
          <cell r="Q1332">
            <v>4</v>
          </cell>
          <cell r="R1332">
            <v>4</v>
          </cell>
          <cell r="S1332" t="str">
            <v/>
          </cell>
          <cell r="T1332" t="str">
            <v/>
          </cell>
          <cell r="U1332" t="str">
            <v/>
          </cell>
          <cell r="V1332">
            <v>30</v>
          </cell>
          <cell r="W1332">
            <v>150</v>
          </cell>
          <cell r="X1332">
            <v>36388.44000000001</v>
          </cell>
          <cell r="Y1332">
            <v>1</v>
          </cell>
          <cell r="Z1332">
            <v>0</v>
          </cell>
          <cell r="AA1332" t="str">
            <v/>
          </cell>
          <cell r="AB1332" t="str">
            <v/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8.4000000000000005E-2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8.4000000000000005E-2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</row>
        <row r="1333">
          <cell r="A1333" t="str">
            <v>LAS16.GDB01-12</v>
          </cell>
          <cell r="B1333" t="str">
            <v>GDB</v>
          </cell>
          <cell r="C1333" t="str">
            <v>25.5.4</v>
          </cell>
          <cell r="D1333" t="str">
            <v>GDB05</v>
          </cell>
          <cell r="E1333" t="str">
            <v>XFMR - Dry-Type, Small</v>
          </cell>
          <cell r="F1333" t="str">
            <v/>
          </cell>
          <cell r="G1333" t="str">
            <v/>
          </cell>
          <cell r="H1333" t="str">
            <v/>
          </cell>
          <cell r="I1333" t="str">
            <v/>
          </cell>
          <cell r="J1333" t="str">
            <v/>
          </cell>
          <cell r="K1333" t="b">
            <v>0</v>
          </cell>
          <cell r="L1333" t="str">
            <v/>
          </cell>
          <cell r="M1333" t="str">
            <v/>
          </cell>
          <cell r="N1333">
            <v>0</v>
          </cell>
          <cell r="O1333" t="str">
            <v/>
          </cell>
          <cell r="P1333">
            <v>2</v>
          </cell>
          <cell r="Q1333">
            <v>2</v>
          </cell>
          <cell r="R1333">
            <v>2</v>
          </cell>
          <cell r="S1333" t="str">
            <v/>
          </cell>
          <cell r="T1333" t="str">
            <v/>
          </cell>
          <cell r="U1333" t="str">
            <v/>
          </cell>
          <cell r="V1333">
            <v>30</v>
          </cell>
          <cell r="W1333">
            <v>150</v>
          </cell>
          <cell r="X1333">
            <v>36388.44000000001</v>
          </cell>
          <cell r="Y1333">
            <v>1</v>
          </cell>
          <cell r="Z1333">
            <v>0</v>
          </cell>
          <cell r="AA1333" t="str">
            <v/>
          </cell>
          <cell r="AB1333" t="str">
            <v/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4.2000000000000003E-2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4.2000000000000003E-2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</row>
        <row r="1334">
          <cell r="A1334" t="str">
            <v>LAS16.GDB01-12</v>
          </cell>
          <cell r="B1334" t="str">
            <v>GDB</v>
          </cell>
          <cell r="C1334" t="str">
            <v>25.5.5</v>
          </cell>
          <cell r="D1334" t="str">
            <v>GDB05</v>
          </cell>
          <cell r="E1334" t="str">
            <v>Panelboards</v>
          </cell>
          <cell r="F1334" t="str">
            <v/>
          </cell>
          <cell r="G1334" t="str">
            <v/>
          </cell>
          <cell r="H1334" t="str">
            <v/>
          </cell>
          <cell r="I1334" t="str">
            <v/>
          </cell>
          <cell r="J1334" t="str">
            <v/>
          </cell>
          <cell r="K1334" t="b">
            <v>0</v>
          </cell>
          <cell r="L1334" t="str">
            <v/>
          </cell>
          <cell r="M1334" t="str">
            <v/>
          </cell>
          <cell r="N1334">
            <v>0</v>
          </cell>
          <cell r="O1334" t="str">
            <v/>
          </cell>
          <cell r="P1334">
            <v>0.5</v>
          </cell>
          <cell r="Q1334">
            <v>0.5</v>
          </cell>
          <cell r="R1334">
            <v>0.5</v>
          </cell>
          <cell r="S1334" t="str">
            <v/>
          </cell>
          <cell r="T1334" t="str">
            <v/>
          </cell>
          <cell r="U1334" t="str">
            <v/>
          </cell>
          <cell r="V1334">
            <v>30</v>
          </cell>
          <cell r="W1334">
            <v>150</v>
          </cell>
          <cell r="X1334">
            <v>36388.44000000001</v>
          </cell>
          <cell r="Y1334">
            <v>1</v>
          </cell>
          <cell r="Z1334">
            <v>0</v>
          </cell>
          <cell r="AA1334" t="str">
            <v/>
          </cell>
          <cell r="AB1334" t="str">
            <v/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1.0500000000000001E-2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1.0500000000000001E-2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</row>
        <row r="1335">
          <cell r="A1335" t="str">
            <v>LAS16.GDB01-12</v>
          </cell>
          <cell r="B1335" t="str">
            <v>GDB</v>
          </cell>
          <cell r="C1335" t="str">
            <v>25.5.6</v>
          </cell>
          <cell r="D1335" t="str">
            <v>GDB05</v>
          </cell>
          <cell r="E1335" t="str">
            <v>LV Cables</v>
          </cell>
          <cell r="F1335" t="str">
            <v/>
          </cell>
          <cell r="G1335" t="str">
            <v/>
          </cell>
          <cell r="H1335" t="str">
            <v/>
          </cell>
          <cell r="I1335" t="str">
            <v/>
          </cell>
          <cell r="J1335" t="str">
            <v/>
          </cell>
          <cell r="K1335" t="b">
            <v>0</v>
          </cell>
          <cell r="L1335" t="str">
            <v/>
          </cell>
          <cell r="M1335" t="str">
            <v/>
          </cell>
          <cell r="N1335">
            <v>0</v>
          </cell>
          <cell r="O1335" t="str">
            <v/>
          </cell>
          <cell r="P1335">
            <v>0.3</v>
          </cell>
          <cell r="Q1335">
            <v>0.3</v>
          </cell>
          <cell r="R1335">
            <v>0.3</v>
          </cell>
          <cell r="S1335" t="str">
            <v/>
          </cell>
          <cell r="T1335" t="str">
            <v/>
          </cell>
          <cell r="U1335" t="str">
            <v/>
          </cell>
          <cell r="V1335">
            <v>30</v>
          </cell>
          <cell r="W1335">
            <v>150</v>
          </cell>
          <cell r="X1335">
            <v>36388.44000000001</v>
          </cell>
          <cell r="Y1335">
            <v>1</v>
          </cell>
          <cell r="Z1335">
            <v>0</v>
          </cell>
          <cell r="AA1335" t="str">
            <v/>
          </cell>
          <cell r="AB1335" t="str">
            <v/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6.3E-3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6.3E-3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</row>
        <row r="1336">
          <cell r="A1336" t="str">
            <v>LAS16.GDB01-12</v>
          </cell>
          <cell r="B1336" t="str">
            <v>GDB</v>
          </cell>
          <cell r="C1336" t="str">
            <v>25.5.7</v>
          </cell>
          <cell r="D1336" t="str">
            <v>GDB05</v>
          </cell>
          <cell r="E1336" t="str">
            <v>GROUND RESISTANCE</v>
          </cell>
          <cell r="F1336" t="str">
            <v/>
          </cell>
          <cell r="G1336" t="str">
            <v/>
          </cell>
          <cell r="H1336" t="str">
            <v/>
          </cell>
          <cell r="I1336" t="str">
            <v/>
          </cell>
          <cell r="J1336" t="str">
            <v/>
          </cell>
          <cell r="K1336" t="b">
            <v>0</v>
          </cell>
          <cell r="L1336" t="str">
            <v/>
          </cell>
          <cell r="M1336" t="str">
            <v/>
          </cell>
          <cell r="N1336">
            <v>0</v>
          </cell>
          <cell r="O1336" t="str">
            <v/>
          </cell>
          <cell r="P1336">
            <v>4</v>
          </cell>
          <cell r="Q1336">
            <v>4</v>
          </cell>
          <cell r="R1336">
            <v>4</v>
          </cell>
          <cell r="S1336" t="str">
            <v/>
          </cell>
          <cell r="T1336" t="str">
            <v/>
          </cell>
          <cell r="U1336" t="str">
            <v/>
          </cell>
          <cell r="V1336">
            <v>30</v>
          </cell>
          <cell r="W1336">
            <v>150</v>
          </cell>
          <cell r="X1336">
            <v>36388.44000000001</v>
          </cell>
          <cell r="Y1336">
            <v>1</v>
          </cell>
          <cell r="Z1336">
            <v>0</v>
          </cell>
          <cell r="AA1336" t="str">
            <v/>
          </cell>
          <cell r="AB1336" t="str">
            <v/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8.4000000000000005E-2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8.4000000000000005E-2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</row>
        <row r="1337">
          <cell r="A1337" t="str">
            <v>LAS16.GDB01-12</v>
          </cell>
          <cell r="B1337" t="str">
            <v>GDB</v>
          </cell>
          <cell r="C1337" t="str">
            <v>25.5.8</v>
          </cell>
          <cell r="D1337" t="str">
            <v>GDB05</v>
          </cell>
          <cell r="E1337" t="str">
            <v>Ground Resistance - 2pt</v>
          </cell>
          <cell r="F1337" t="str">
            <v/>
          </cell>
          <cell r="G1337" t="str">
            <v/>
          </cell>
          <cell r="H1337" t="str">
            <v/>
          </cell>
          <cell r="I1337" t="str">
            <v/>
          </cell>
          <cell r="J1337" t="str">
            <v/>
          </cell>
          <cell r="K1337" t="b">
            <v>0</v>
          </cell>
          <cell r="L1337" t="str">
            <v/>
          </cell>
          <cell r="M1337" t="str">
            <v/>
          </cell>
          <cell r="N1337">
            <v>0</v>
          </cell>
          <cell r="O1337" t="str">
            <v/>
          </cell>
          <cell r="P1337">
            <v>1</v>
          </cell>
          <cell r="Q1337">
            <v>1</v>
          </cell>
          <cell r="R1337">
            <v>1</v>
          </cell>
          <cell r="S1337" t="str">
            <v/>
          </cell>
          <cell r="T1337" t="str">
            <v/>
          </cell>
          <cell r="U1337" t="str">
            <v/>
          </cell>
          <cell r="V1337">
            <v>30</v>
          </cell>
          <cell r="W1337">
            <v>150</v>
          </cell>
          <cell r="X1337">
            <v>36388.44000000001</v>
          </cell>
          <cell r="Y1337">
            <v>1</v>
          </cell>
          <cell r="Z1337">
            <v>0</v>
          </cell>
          <cell r="AA1337" t="str">
            <v/>
          </cell>
          <cell r="AB1337" t="str">
            <v/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2.1000000000000001E-2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2.1000000000000001E-2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</row>
        <row r="1338">
          <cell r="A1338" t="str">
            <v>LAS16.GDB01-12</v>
          </cell>
          <cell r="B1338" t="str">
            <v>GDB</v>
          </cell>
          <cell r="C1338" t="str">
            <v>25.6.1</v>
          </cell>
          <cell r="D1338" t="str">
            <v>GDB06</v>
          </cell>
          <cell r="E1338" t="str">
            <v>Switchboard</v>
          </cell>
          <cell r="F1338" t="str">
            <v>GDB SWBD</v>
          </cell>
          <cell r="G1338" t="str">
            <v/>
          </cell>
          <cell r="H1338" t="str">
            <v/>
          </cell>
          <cell r="I1338" t="str">
            <v/>
          </cell>
          <cell r="J1338" t="str">
            <v/>
          </cell>
          <cell r="K1338" t="b">
            <v>0</v>
          </cell>
          <cell r="L1338" t="str">
            <v/>
          </cell>
          <cell r="M1338" t="str">
            <v/>
          </cell>
          <cell r="N1338">
            <v>0</v>
          </cell>
          <cell r="O1338" t="str">
            <v/>
          </cell>
          <cell r="P1338">
            <v>4</v>
          </cell>
          <cell r="Q1338">
            <v>4</v>
          </cell>
          <cell r="R1338">
            <v>4</v>
          </cell>
          <cell r="S1338" t="str">
            <v/>
          </cell>
          <cell r="T1338" t="str">
            <v/>
          </cell>
          <cell r="U1338" t="str">
            <v/>
          </cell>
          <cell r="V1338">
            <v>30</v>
          </cell>
          <cell r="W1338">
            <v>150</v>
          </cell>
          <cell r="X1338">
            <v>36388.44000000001</v>
          </cell>
          <cell r="Y1338">
            <v>1</v>
          </cell>
          <cell r="Z1338">
            <v>0</v>
          </cell>
          <cell r="AA1338" t="str">
            <v/>
          </cell>
          <cell r="AB1338" t="str">
            <v/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8.4000000000000005E-2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8.4000000000000005E-2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</row>
        <row r="1339">
          <cell r="A1339" t="str">
            <v>LAS16.GDB01-12</v>
          </cell>
          <cell r="B1339" t="str">
            <v>GDB</v>
          </cell>
          <cell r="C1339" t="str">
            <v>25.6.2</v>
          </cell>
          <cell r="D1339" t="str">
            <v>GDB06</v>
          </cell>
          <cell r="E1339" t="str">
            <v>Circuit Breakers -Primary</v>
          </cell>
          <cell r="F1339" t="str">
            <v>GDB MAIN</v>
          </cell>
          <cell r="G1339" t="str">
            <v/>
          </cell>
          <cell r="H1339" t="str">
            <v/>
          </cell>
          <cell r="I1339" t="str">
            <v/>
          </cell>
          <cell r="J1339" t="str">
            <v/>
          </cell>
          <cell r="K1339" t="b">
            <v>0</v>
          </cell>
          <cell r="L1339" t="str">
            <v/>
          </cell>
          <cell r="M1339" t="str">
            <v/>
          </cell>
          <cell r="N1339">
            <v>0</v>
          </cell>
          <cell r="O1339" t="str">
            <v/>
          </cell>
          <cell r="P1339">
            <v>4</v>
          </cell>
          <cell r="Q1339">
            <v>4</v>
          </cell>
          <cell r="R1339">
            <v>4</v>
          </cell>
          <cell r="S1339" t="str">
            <v/>
          </cell>
          <cell r="T1339" t="str">
            <v/>
          </cell>
          <cell r="U1339" t="str">
            <v/>
          </cell>
          <cell r="V1339">
            <v>30</v>
          </cell>
          <cell r="W1339">
            <v>150</v>
          </cell>
          <cell r="X1339">
            <v>36388.44000000001</v>
          </cell>
          <cell r="Y1339">
            <v>1</v>
          </cell>
          <cell r="Z1339">
            <v>0</v>
          </cell>
          <cell r="AA1339" t="str">
            <v/>
          </cell>
          <cell r="AB1339" t="str">
            <v/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8.4000000000000005E-2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8.4000000000000005E-2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</row>
        <row r="1340">
          <cell r="A1340" t="str">
            <v>LAS16.GDB01-12</v>
          </cell>
          <cell r="B1340" t="str">
            <v>GDB</v>
          </cell>
          <cell r="C1340" t="str">
            <v>25.6.3</v>
          </cell>
          <cell r="D1340" t="str">
            <v>GDB06</v>
          </cell>
          <cell r="E1340" t="str">
            <v>Circuit Breakers -Primary</v>
          </cell>
          <cell r="F1340" t="str">
            <v>GDB LB</v>
          </cell>
          <cell r="G1340" t="str">
            <v/>
          </cell>
          <cell r="H1340" t="str">
            <v/>
          </cell>
          <cell r="I1340" t="str">
            <v/>
          </cell>
          <cell r="J1340" t="str">
            <v/>
          </cell>
          <cell r="K1340" t="b">
            <v>0</v>
          </cell>
          <cell r="L1340" t="str">
            <v/>
          </cell>
          <cell r="M1340" t="str">
            <v/>
          </cell>
          <cell r="N1340">
            <v>0</v>
          </cell>
          <cell r="O1340" t="str">
            <v/>
          </cell>
          <cell r="P1340">
            <v>4</v>
          </cell>
          <cell r="Q1340">
            <v>4</v>
          </cell>
          <cell r="R1340">
            <v>4</v>
          </cell>
          <cell r="S1340" t="str">
            <v/>
          </cell>
          <cell r="T1340" t="str">
            <v/>
          </cell>
          <cell r="U1340" t="str">
            <v/>
          </cell>
          <cell r="V1340">
            <v>30</v>
          </cell>
          <cell r="W1340">
            <v>150</v>
          </cell>
          <cell r="X1340">
            <v>36388.44000000001</v>
          </cell>
          <cell r="Y1340">
            <v>1</v>
          </cell>
          <cell r="Z1340">
            <v>0</v>
          </cell>
          <cell r="AA1340" t="str">
            <v/>
          </cell>
          <cell r="AB1340" t="str">
            <v/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8.4000000000000005E-2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8.4000000000000005E-2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</row>
        <row r="1341">
          <cell r="A1341" t="str">
            <v>LAS16.GDB01-12</v>
          </cell>
          <cell r="B1341" t="str">
            <v>GDB</v>
          </cell>
          <cell r="C1341" t="str">
            <v>25.6.4</v>
          </cell>
          <cell r="D1341" t="str">
            <v>GDB06</v>
          </cell>
          <cell r="E1341" t="str">
            <v>XFMR - Dry-Type, Small</v>
          </cell>
          <cell r="F1341" t="str">
            <v/>
          </cell>
          <cell r="G1341" t="str">
            <v/>
          </cell>
          <cell r="H1341" t="str">
            <v/>
          </cell>
          <cell r="I1341" t="str">
            <v/>
          </cell>
          <cell r="J1341" t="str">
            <v/>
          </cell>
          <cell r="K1341" t="b">
            <v>0</v>
          </cell>
          <cell r="L1341" t="str">
            <v/>
          </cell>
          <cell r="M1341" t="str">
            <v/>
          </cell>
          <cell r="N1341">
            <v>0</v>
          </cell>
          <cell r="O1341" t="str">
            <v/>
          </cell>
          <cell r="P1341">
            <v>2</v>
          </cell>
          <cell r="Q1341">
            <v>2</v>
          </cell>
          <cell r="R1341">
            <v>2</v>
          </cell>
          <cell r="S1341" t="str">
            <v/>
          </cell>
          <cell r="T1341" t="str">
            <v/>
          </cell>
          <cell r="U1341" t="str">
            <v/>
          </cell>
          <cell r="V1341">
            <v>30</v>
          </cell>
          <cell r="W1341">
            <v>150</v>
          </cell>
          <cell r="X1341">
            <v>36388.44000000001</v>
          </cell>
          <cell r="Y1341">
            <v>1</v>
          </cell>
          <cell r="Z1341">
            <v>0</v>
          </cell>
          <cell r="AA1341" t="str">
            <v/>
          </cell>
          <cell r="AB1341" t="str">
            <v/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4.2000000000000003E-2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4.2000000000000003E-2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</row>
        <row r="1342">
          <cell r="A1342" t="str">
            <v>LAS16.GDB01-12</v>
          </cell>
          <cell r="B1342" t="str">
            <v>GDB</v>
          </cell>
          <cell r="C1342" t="str">
            <v>25.6.5</v>
          </cell>
          <cell r="D1342" t="str">
            <v>GDB06</v>
          </cell>
          <cell r="E1342" t="str">
            <v>Panelboards</v>
          </cell>
          <cell r="F1342" t="str">
            <v/>
          </cell>
          <cell r="G1342" t="str">
            <v/>
          </cell>
          <cell r="H1342" t="str">
            <v/>
          </cell>
          <cell r="I1342" t="str">
            <v/>
          </cell>
          <cell r="J1342" t="str">
            <v/>
          </cell>
          <cell r="K1342" t="b">
            <v>0</v>
          </cell>
          <cell r="L1342" t="str">
            <v/>
          </cell>
          <cell r="M1342" t="str">
            <v/>
          </cell>
          <cell r="N1342">
            <v>0</v>
          </cell>
          <cell r="O1342" t="str">
            <v/>
          </cell>
          <cell r="P1342">
            <v>0.5</v>
          </cell>
          <cell r="Q1342">
            <v>0.5</v>
          </cell>
          <cell r="R1342">
            <v>0.5</v>
          </cell>
          <cell r="S1342" t="str">
            <v/>
          </cell>
          <cell r="T1342" t="str">
            <v/>
          </cell>
          <cell r="U1342" t="str">
            <v/>
          </cell>
          <cell r="V1342">
            <v>30</v>
          </cell>
          <cell r="W1342">
            <v>150</v>
          </cell>
          <cell r="X1342">
            <v>36388.44000000001</v>
          </cell>
          <cell r="Y1342">
            <v>1</v>
          </cell>
          <cell r="Z1342">
            <v>0</v>
          </cell>
          <cell r="AA1342" t="str">
            <v/>
          </cell>
          <cell r="AB1342" t="str">
            <v/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1.0500000000000001E-2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1.0500000000000001E-2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</row>
        <row r="1343">
          <cell r="A1343" t="str">
            <v>LAS16.GDB01-12</v>
          </cell>
          <cell r="B1343" t="str">
            <v>GDB</v>
          </cell>
          <cell r="C1343" t="str">
            <v>25.6.6</v>
          </cell>
          <cell r="D1343" t="str">
            <v>GDB06</v>
          </cell>
          <cell r="E1343" t="str">
            <v>LV Cables</v>
          </cell>
          <cell r="F1343" t="str">
            <v/>
          </cell>
          <cell r="G1343" t="str">
            <v/>
          </cell>
          <cell r="H1343" t="str">
            <v/>
          </cell>
          <cell r="I1343" t="str">
            <v/>
          </cell>
          <cell r="J1343" t="str">
            <v/>
          </cell>
          <cell r="K1343" t="b">
            <v>0</v>
          </cell>
          <cell r="L1343" t="str">
            <v/>
          </cell>
          <cell r="M1343" t="str">
            <v/>
          </cell>
          <cell r="N1343">
            <v>0</v>
          </cell>
          <cell r="O1343" t="str">
            <v/>
          </cell>
          <cell r="P1343">
            <v>0.3</v>
          </cell>
          <cell r="Q1343">
            <v>0.3</v>
          </cell>
          <cell r="R1343">
            <v>0.3</v>
          </cell>
          <cell r="S1343" t="str">
            <v/>
          </cell>
          <cell r="T1343" t="str">
            <v/>
          </cell>
          <cell r="U1343" t="str">
            <v/>
          </cell>
          <cell r="V1343">
            <v>30</v>
          </cell>
          <cell r="W1343">
            <v>150</v>
          </cell>
          <cell r="X1343">
            <v>36388.44000000001</v>
          </cell>
          <cell r="Y1343">
            <v>1</v>
          </cell>
          <cell r="Z1343">
            <v>0</v>
          </cell>
          <cell r="AA1343" t="str">
            <v/>
          </cell>
          <cell r="AB1343" t="str">
            <v/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6.3E-3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6.3E-3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</row>
        <row r="1344">
          <cell r="A1344" t="str">
            <v>LAS16.GDB01-12</v>
          </cell>
          <cell r="B1344" t="str">
            <v>GDB</v>
          </cell>
          <cell r="C1344" t="str">
            <v>25.6.7</v>
          </cell>
          <cell r="D1344" t="str">
            <v>GDB06</v>
          </cell>
          <cell r="E1344" t="str">
            <v>GROUND RESISTANCE</v>
          </cell>
          <cell r="F1344" t="str">
            <v/>
          </cell>
          <cell r="G1344" t="str">
            <v/>
          </cell>
          <cell r="H1344" t="str">
            <v/>
          </cell>
          <cell r="I1344" t="str">
            <v/>
          </cell>
          <cell r="J1344" t="str">
            <v/>
          </cell>
          <cell r="K1344" t="b">
            <v>0</v>
          </cell>
          <cell r="L1344" t="str">
            <v/>
          </cell>
          <cell r="M1344" t="str">
            <v/>
          </cell>
          <cell r="N1344">
            <v>0</v>
          </cell>
          <cell r="O1344" t="str">
            <v/>
          </cell>
          <cell r="P1344">
            <v>4</v>
          </cell>
          <cell r="Q1344">
            <v>4</v>
          </cell>
          <cell r="R1344">
            <v>4</v>
          </cell>
          <cell r="S1344" t="str">
            <v/>
          </cell>
          <cell r="T1344" t="str">
            <v/>
          </cell>
          <cell r="U1344" t="str">
            <v/>
          </cell>
          <cell r="V1344">
            <v>30</v>
          </cell>
          <cell r="W1344">
            <v>150</v>
          </cell>
          <cell r="X1344">
            <v>36388.44000000001</v>
          </cell>
          <cell r="Y1344">
            <v>1</v>
          </cell>
          <cell r="Z1344">
            <v>0</v>
          </cell>
          <cell r="AA1344" t="str">
            <v/>
          </cell>
          <cell r="AB1344" t="str">
            <v/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8.4000000000000005E-2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8.4000000000000005E-2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</row>
        <row r="1345">
          <cell r="A1345" t="str">
            <v>LAS16.GDB01-12</v>
          </cell>
          <cell r="B1345" t="str">
            <v>GDB</v>
          </cell>
          <cell r="C1345" t="str">
            <v>25.6.8</v>
          </cell>
          <cell r="D1345" t="str">
            <v>GDB06</v>
          </cell>
          <cell r="E1345" t="str">
            <v>Ground Resistance - 2pt</v>
          </cell>
          <cell r="F1345" t="str">
            <v/>
          </cell>
          <cell r="G1345" t="str">
            <v/>
          </cell>
          <cell r="H1345" t="str">
            <v/>
          </cell>
          <cell r="I1345" t="str">
            <v/>
          </cell>
          <cell r="J1345" t="str">
            <v/>
          </cell>
          <cell r="K1345" t="b">
            <v>0</v>
          </cell>
          <cell r="L1345" t="str">
            <v/>
          </cell>
          <cell r="M1345" t="str">
            <v/>
          </cell>
          <cell r="N1345">
            <v>0</v>
          </cell>
          <cell r="O1345" t="str">
            <v/>
          </cell>
          <cell r="P1345">
            <v>1</v>
          </cell>
          <cell r="Q1345">
            <v>1</v>
          </cell>
          <cell r="R1345">
            <v>1</v>
          </cell>
          <cell r="S1345" t="str">
            <v/>
          </cell>
          <cell r="T1345" t="str">
            <v/>
          </cell>
          <cell r="U1345" t="str">
            <v/>
          </cell>
          <cell r="V1345">
            <v>30</v>
          </cell>
          <cell r="W1345">
            <v>150</v>
          </cell>
          <cell r="X1345">
            <v>36388.44000000001</v>
          </cell>
          <cell r="Y1345">
            <v>1</v>
          </cell>
          <cell r="Z1345">
            <v>0</v>
          </cell>
          <cell r="AA1345" t="str">
            <v/>
          </cell>
          <cell r="AB1345" t="str">
            <v/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2.1000000000000001E-2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2.1000000000000001E-2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</row>
        <row r="1346">
          <cell r="A1346" t="str">
            <v>LAS16.GDB01-12</v>
          </cell>
          <cell r="B1346" t="str">
            <v>GDB</v>
          </cell>
          <cell r="C1346" t="str">
            <v>25.7.1</v>
          </cell>
          <cell r="D1346" t="str">
            <v>GDB07</v>
          </cell>
          <cell r="E1346" t="str">
            <v>Switchboard</v>
          </cell>
          <cell r="F1346" t="str">
            <v>GDB SWBD</v>
          </cell>
          <cell r="G1346" t="str">
            <v/>
          </cell>
          <cell r="H1346" t="str">
            <v/>
          </cell>
          <cell r="I1346" t="str">
            <v/>
          </cell>
          <cell r="J1346" t="str">
            <v/>
          </cell>
          <cell r="K1346" t="b">
            <v>0</v>
          </cell>
          <cell r="L1346" t="str">
            <v/>
          </cell>
          <cell r="M1346" t="str">
            <v/>
          </cell>
          <cell r="N1346">
            <v>0</v>
          </cell>
          <cell r="O1346" t="str">
            <v/>
          </cell>
          <cell r="P1346">
            <v>4</v>
          </cell>
          <cell r="Q1346">
            <v>4</v>
          </cell>
          <cell r="R1346">
            <v>4</v>
          </cell>
          <cell r="S1346" t="str">
            <v/>
          </cell>
          <cell r="T1346" t="str">
            <v/>
          </cell>
          <cell r="U1346" t="str">
            <v/>
          </cell>
          <cell r="V1346">
            <v>30</v>
          </cell>
          <cell r="W1346">
            <v>150</v>
          </cell>
          <cell r="X1346">
            <v>36388.44000000001</v>
          </cell>
          <cell r="Y1346">
            <v>1</v>
          </cell>
          <cell r="Z1346">
            <v>0</v>
          </cell>
          <cell r="AA1346" t="str">
            <v/>
          </cell>
          <cell r="AB1346" t="str">
            <v/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8.4000000000000005E-2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8.4000000000000005E-2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</row>
        <row r="1347">
          <cell r="A1347" t="str">
            <v>LAS16.GDB01-12</v>
          </cell>
          <cell r="B1347" t="str">
            <v>GDB</v>
          </cell>
          <cell r="C1347" t="str">
            <v>25.7.2</v>
          </cell>
          <cell r="D1347" t="str">
            <v>GDB07</v>
          </cell>
          <cell r="E1347" t="str">
            <v>Circuit Breakers -Primary</v>
          </cell>
          <cell r="F1347" t="str">
            <v>GDB MAIN</v>
          </cell>
          <cell r="G1347" t="str">
            <v/>
          </cell>
          <cell r="H1347" t="str">
            <v/>
          </cell>
          <cell r="I1347" t="str">
            <v/>
          </cell>
          <cell r="J1347" t="str">
            <v/>
          </cell>
          <cell r="K1347" t="b">
            <v>0</v>
          </cell>
          <cell r="L1347" t="str">
            <v/>
          </cell>
          <cell r="M1347" t="str">
            <v/>
          </cell>
          <cell r="N1347">
            <v>0</v>
          </cell>
          <cell r="O1347" t="str">
            <v/>
          </cell>
          <cell r="P1347">
            <v>4</v>
          </cell>
          <cell r="Q1347">
            <v>4</v>
          </cell>
          <cell r="R1347">
            <v>4</v>
          </cell>
          <cell r="S1347" t="str">
            <v/>
          </cell>
          <cell r="T1347" t="str">
            <v/>
          </cell>
          <cell r="U1347" t="str">
            <v/>
          </cell>
          <cell r="V1347">
            <v>30</v>
          </cell>
          <cell r="W1347">
            <v>150</v>
          </cell>
          <cell r="X1347">
            <v>36388.44000000001</v>
          </cell>
          <cell r="Y1347">
            <v>1</v>
          </cell>
          <cell r="Z1347">
            <v>0</v>
          </cell>
          <cell r="AA1347" t="str">
            <v/>
          </cell>
          <cell r="AB1347" t="str">
            <v/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8.4000000000000005E-2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8.4000000000000005E-2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</row>
        <row r="1348">
          <cell r="A1348" t="str">
            <v>LAS16.GDB01-12</v>
          </cell>
          <cell r="B1348" t="str">
            <v>GDB</v>
          </cell>
          <cell r="C1348" t="str">
            <v>25.7.3</v>
          </cell>
          <cell r="D1348" t="str">
            <v>GDB07</v>
          </cell>
          <cell r="E1348" t="str">
            <v>Circuit Breakers -Primary</v>
          </cell>
          <cell r="F1348" t="str">
            <v>GDB LB</v>
          </cell>
          <cell r="G1348" t="str">
            <v/>
          </cell>
          <cell r="H1348" t="str">
            <v/>
          </cell>
          <cell r="I1348" t="str">
            <v/>
          </cell>
          <cell r="J1348" t="str">
            <v/>
          </cell>
          <cell r="K1348" t="b">
            <v>0</v>
          </cell>
          <cell r="L1348" t="str">
            <v/>
          </cell>
          <cell r="M1348" t="str">
            <v/>
          </cell>
          <cell r="N1348">
            <v>0</v>
          </cell>
          <cell r="O1348" t="str">
            <v/>
          </cell>
          <cell r="P1348">
            <v>4</v>
          </cell>
          <cell r="Q1348">
            <v>4</v>
          </cell>
          <cell r="R1348">
            <v>4</v>
          </cell>
          <cell r="S1348" t="str">
            <v/>
          </cell>
          <cell r="T1348" t="str">
            <v/>
          </cell>
          <cell r="U1348" t="str">
            <v/>
          </cell>
          <cell r="V1348">
            <v>30</v>
          </cell>
          <cell r="W1348">
            <v>150</v>
          </cell>
          <cell r="X1348">
            <v>36388.44000000001</v>
          </cell>
          <cell r="Y1348">
            <v>1</v>
          </cell>
          <cell r="Z1348">
            <v>0</v>
          </cell>
          <cell r="AA1348" t="str">
            <v/>
          </cell>
          <cell r="AB1348" t="str">
            <v/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8.4000000000000005E-2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8.4000000000000005E-2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</row>
        <row r="1349">
          <cell r="A1349" t="str">
            <v>LAS16.GDB01-12</v>
          </cell>
          <cell r="B1349" t="str">
            <v>GDB</v>
          </cell>
          <cell r="C1349" t="str">
            <v>25.7.4</v>
          </cell>
          <cell r="D1349" t="str">
            <v>GDB07</v>
          </cell>
          <cell r="E1349" t="str">
            <v>XFMR - Dry-Type, Small</v>
          </cell>
          <cell r="F1349" t="str">
            <v/>
          </cell>
          <cell r="G1349" t="str">
            <v/>
          </cell>
          <cell r="H1349" t="str">
            <v/>
          </cell>
          <cell r="I1349" t="str">
            <v/>
          </cell>
          <cell r="J1349" t="str">
            <v/>
          </cell>
          <cell r="K1349" t="b">
            <v>0</v>
          </cell>
          <cell r="L1349" t="str">
            <v/>
          </cell>
          <cell r="M1349" t="str">
            <v/>
          </cell>
          <cell r="N1349">
            <v>0</v>
          </cell>
          <cell r="O1349" t="str">
            <v/>
          </cell>
          <cell r="P1349">
            <v>2</v>
          </cell>
          <cell r="Q1349">
            <v>2</v>
          </cell>
          <cell r="R1349">
            <v>2</v>
          </cell>
          <cell r="S1349" t="str">
            <v/>
          </cell>
          <cell r="T1349" t="str">
            <v/>
          </cell>
          <cell r="U1349" t="str">
            <v/>
          </cell>
          <cell r="V1349">
            <v>30</v>
          </cell>
          <cell r="W1349">
            <v>150</v>
          </cell>
          <cell r="X1349">
            <v>36388.44000000001</v>
          </cell>
          <cell r="Y1349">
            <v>1</v>
          </cell>
          <cell r="Z1349">
            <v>0</v>
          </cell>
          <cell r="AA1349" t="str">
            <v/>
          </cell>
          <cell r="AB1349" t="str">
            <v/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4.2000000000000003E-2</v>
          </cell>
          <cell r="AI1349">
            <v>0</v>
          </cell>
          <cell r="AJ1349">
            <v>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4.2000000000000003E-2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</row>
        <row r="1350">
          <cell r="A1350" t="str">
            <v>LAS16.GDB01-12</v>
          </cell>
          <cell r="B1350" t="str">
            <v>GDB</v>
          </cell>
          <cell r="C1350" t="str">
            <v>25.7.5</v>
          </cell>
          <cell r="D1350" t="str">
            <v>GDB07</v>
          </cell>
          <cell r="E1350" t="str">
            <v>Panelboards</v>
          </cell>
          <cell r="F1350" t="str">
            <v/>
          </cell>
          <cell r="G1350" t="str">
            <v/>
          </cell>
          <cell r="H1350" t="str">
            <v/>
          </cell>
          <cell r="I1350" t="str">
            <v/>
          </cell>
          <cell r="J1350" t="str">
            <v/>
          </cell>
          <cell r="K1350" t="b">
            <v>0</v>
          </cell>
          <cell r="L1350" t="str">
            <v/>
          </cell>
          <cell r="M1350" t="str">
            <v/>
          </cell>
          <cell r="N1350">
            <v>0</v>
          </cell>
          <cell r="O1350" t="str">
            <v/>
          </cell>
          <cell r="P1350">
            <v>0.5</v>
          </cell>
          <cell r="Q1350">
            <v>0.5</v>
          </cell>
          <cell r="R1350">
            <v>0.5</v>
          </cell>
          <cell r="S1350" t="str">
            <v/>
          </cell>
          <cell r="T1350" t="str">
            <v/>
          </cell>
          <cell r="U1350" t="str">
            <v/>
          </cell>
          <cell r="V1350">
            <v>30</v>
          </cell>
          <cell r="W1350">
            <v>150</v>
          </cell>
          <cell r="X1350">
            <v>36388.44000000001</v>
          </cell>
          <cell r="Y1350">
            <v>1</v>
          </cell>
          <cell r="Z1350">
            <v>0</v>
          </cell>
          <cell r="AA1350" t="str">
            <v/>
          </cell>
          <cell r="AB1350" t="str">
            <v/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1.0500000000000001E-2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1.0500000000000001E-2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</row>
        <row r="1351">
          <cell r="A1351" t="str">
            <v>LAS16.GDB01-12</v>
          </cell>
          <cell r="B1351" t="str">
            <v>GDB</v>
          </cell>
          <cell r="C1351" t="str">
            <v>25.7.6</v>
          </cell>
          <cell r="D1351" t="str">
            <v>GDB07</v>
          </cell>
          <cell r="E1351" t="str">
            <v>LV Cables</v>
          </cell>
          <cell r="F1351" t="str">
            <v/>
          </cell>
          <cell r="G1351" t="str">
            <v/>
          </cell>
          <cell r="H1351" t="str">
            <v/>
          </cell>
          <cell r="I1351" t="str">
            <v/>
          </cell>
          <cell r="J1351" t="str">
            <v/>
          </cell>
          <cell r="K1351" t="b">
            <v>0</v>
          </cell>
          <cell r="L1351" t="str">
            <v/>
          </cell>
          <cell r="M1351" t="str">
            <v/>
          </cell>
          <cell r="N1351">
            <v>0</v>
          </cell>
          <cell r="O1351" t="str">
            <v/>
          </cell>
          <cell r="P1351">
            <v>0.3</v>
          </cell>
          <cell r="Q1351">
            <v>0.3</v>
          </cell>
          <cell r="R1351">
            <v>0.3</v>
          </cell>
          <cell r="S1351" t="str">
            <v/>
          </cell>
          <cell r="T1351" t="str">
            <v/>
          </cell>
          <cell r="U1351" t="str">
            <v/>
          </cell>
          <cell r="V1351">
            <v>30</v>
          </cell>
          <cell r="W1351">
            <v>150</v>
          </cell>
          <cell r="X1351">
            <v>36388.44000000001</v>
          </cell>
          <cell r="Y1351">
            <v>1</v>
          </cell>
          <cell r="Z1351">
            <v>0</v>
          </cell>
          <cell r="AA1351" t="str">
            <v/>
          </cell>
          <cell r="AB1351" t="str">
            <v/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6.3E-3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6.3E-3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</row>
        <row r="1352">
          <cell r="A1352" t="str">
            <v>LAS16.GDB01-12</v>
          </cell>
          <cell r="B1352" t="str">
            <v>GDB</v>
          </cell>
          <cell r="C1352" t="str">
            <v>25.7.7</v>
          </cell>
          <cell r="D1352" t="str">
            <v>GDB07</v>
          </cell>
          <cell r="E1352" t="str">
            <v>GROUND RESISTANCE</v>
          </cell>
          <cell r="F1352" t="str">
            <v/>
          </cell>
          <cell r="G1352" t="str">
            <v/>
          </cell>
          <cell r="H1352" t="str">
            <v/>
          </cell>
          <cell r="I1352" t="str">
            <v/>
          </cell>
          <cell r="J1352" t="str">
            <v/>
          </cell>
          <cell r="K1352" t="b">
            <v>0</v>
          </cell>
          <cell r="L1352" t="str">
            <v/>
          </cell>
          <cell r="M1352" t="str">
            <v/>
          </cell>
          <cell r="N1352">
            <v>0</v>
          </cell>
          <cell r="O1352" t="str">
            <v/>
          </cell>
          <cell r="P1352">
            <v>4</v>
          </cell>
          <cell r="Q1352">
            <v>4</v>
          </cell>
          <cell r="R1352">
            <v>4</v>
          </cell>
          <cell r="S1352" t="str">
            <v/>
          </cell>
          <cell r="T1352" t="str">
            <v/>
          </cell>
          <cell r="U1352" t="str">
            <v/>
          </cell>
          <cell r="V1352">
            <v>30</v>
          </cell>
          <cell r="W1352">
            <v>150</v>
          </cell>
          <cell r="X1352">
            <v>36388.44000000001</v>
          </cell>
          <cell r="Y1352">
            <v>1</v>
          </cell>
          <cell r="Z1352">
            <v>0</v>
          </cell>
          <cell r="AA1352" t="str">
            <v/>
          </cell>
          <cell r="AB1352" t="str">
            <v/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8.4000000000000005E-2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8.4000000000000005E-2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</row>
        <row r="1353">
          <cell r="A1353" t="str">
            <v>LAS16.GDB01-12</v>
          </cell>
          <cell r="B1353" t="str">
            <v>GDB</v>
          </cell>
          <cell r="C1353" t="str">
            <v>25.7.8</v>
          </cell>
          <cell r="D1353" t="str">
            <v>GDB07</v>
          </cell>
          <cell r="E1353" t="str">
            <v>Ground Resistance - 2pt</v>
          </cell>
          <cell r="F1353" t="str">
            <v/>
          </cell>
          <cell r="G1353" t="str">
            <v/>
          </cell>
          <cell r="H1353" t="str">
            <v/>
          </cell>
          <cell r="I1353" t="str">
            <v/>
          </cell>
          <cell r="J1353" t="str">
            <v/>
          </cell>
          <cell r="K1353" t="b">
            <v>0</v>
          </cell>
          <cell r="L1353" t="str">
            <v/>
          </cell>
          <cell r="M1353" t="str">
            <v/>
          </cell>
          <cell r="N1353">
            <v>0</v>
          </cell>
          <cell r="O1353" t="str">
            <v/>
          </cell>
          <cell r="P1353">
            <v>1</v>
          </cell>
          <cell r="Q1353">
            <v>1</v>
          </cell>
          <cell r="R1353">
            <v>1</v>
          </cell>
          <cell r="S1353" t="str">
            <v/>
          </cell>
          <cell r="T1353" t="str">
            <v/>
          </cell>
          <cell r="U1353" t="str">
            <v/>
          </cell>
          <cell r="V1353">
            <v>30</v>
          </cell>
          <cell r="W1353">
            <v>150</v>
          </cell>
          <cell r="X1353">
            <v>36388.44000000001</v>
          </cell>
          <cell r="Y1353">
            <v>1</v>
          </cell>
          <cell r="Z1353">
            <v>0</v>
          </cell>
          <cell r="AA1353" t="str">
            <v/>
          </cell>
          <cell r="AB1353" t="str">
            <v/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2.1000000000000001E-2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2.1000000000000001E-2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</row>
        <row r="1354">
          <cell r="A1354" t="str">
            <v>LAS16.GDB01-12</v>
          </cell>
          <cell r="B1354" t="str">
            <v>GDB</v>
          </cell>
          <cell r="C1354" t="str">
            <v>25.8.1</v>
          </cell>
          <cell r="D1354" t="str">
            <v>GDB08</v>
          </cell>
          <cell r="E1354" t="str">
            <v>Switchboard</v>
          </cell>
          <cell r="F1354" t="str">
            <v>GDB SWBD</v>
          </cell>
          <cell r="G1354" t="str">
            <v/>
          </cell>
          <cell r="H1354" t="str">
            <v/>
          </cell>
          <cell r="I1354" t="str">
            <v/>
          </cell>
          <cell r="J1354" t="str">
            <v/>
          </cell>
          <cell r="K1354" t="b">
            <v>0</v>
          </cell>
          <cell r="L1354" t="str">
            <v/>
          </cell>
          <cell r="M1354" t="str">
            <v/>
          </cell>
          <cell r="N1354">
            <v>0</v>
          </cell>
          <cell r="O1354" t="str">
            <v/>
          </cell>
          <cell r="P1354">
            <v>4</v>
          </cell>
          <cell r="Q1354">
            <v>4</v>
          </cell>
          <cell r="R1354">
            <v>4</v>
          </cell>
          <cell r="S1354" t="str">
            <v/>
          </cell>
          <cell r="T1354" t="str">
            <v/>
          </cell>
          <cell r="U1354" t="str">
            <v/>
          </cell>
          <cell r="V1354">
            <v>30</v>
          </cell>
          <cell r="W1354">
            <v>150</v>
          </cell>
          <cell r="X1354">
            <v>36388.44000000001</v>
          </cell>
          <cell r="Y1354">
            <v>1</v>
          </cell>
          <cell r="Z1354">
            <v>0</v>
          </cell>
          <cell r="AA1354" t="str">
            <v/>
          </cell>
          <cell r="AB1354" t="str">
            <v/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8.4000000000000005E-2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8.4000000000000005E-2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</row>
        <row r="1355">
          <cell r="A1355" t="str">
            <v>LAS16.GDB01-12</v>
          </cell>
          <cell r="B1355" t="str">
            <v>GDB</v>
          </cell>
          <cell r="C1355" t="str">
            <v>25.8.2</v>
          </cell>
          <cell r="D1355" t="str">
            <v>GDB08</v>
          </cell>
          <cell r="E1355" t="str">
            <v>Circuit Breakers -Primary</v>
          </cell>
          <cell r="F1355" t="str">
            <v>GDB MAIN</v>
          </cell>
          <cell r="G1355" t="str">
            <v/>
          </cell>
          <cell r="H1355" t="str">
            <v/>
          </cell>
          <cell r="I1355" t="str">
            <v/>
          </cell>
          <cell r="J1355" t="str">
            <v/>
          </cell>
          <cell r="K1355" t="b">
            <v>0</v>
          </cell>
          <cell r="L1355" t="str">
            <v/>
          </cell>
          <cell r="M1355" t="str">
            <v/>
          </cell>
          <cell r="N1355">
            <v>0</v>
          </cell>
          <cell r="O1355" t="str">
            <v/>
          </cell>
          <cell r="P1355">
            <v>4</v>
          </cell>
          <cell r="Q1355">
            <v>4</v>
          </cell>
          <cell r="R1355">
            <v>4</v>
          </cell>
          <cell r="S1355" t="str">
            <v/>
          </cell>
          <cell r="T1355" t="str">
            <v/>
          </cell>
          <cell r="U1355" t="str">
            <v/>
          </cell>
          <cell r="V1355">
            <v>30</v>
          </cell>
          <cell r="W1355">
            <v>150</v>
          </cell>
          <cell r="X1355">
            <v>36388.44000000001</v>
          </cell>
          <cell r="Y1355">
            <v>1</v>
          </cell>
          <cell r="Z1355">
            <v>0</v>
          </cell>
          <cell r="AA1355" t="str">
            <v/>
          </cell>
          <cell r="AB1355" t="str">
            <v/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8.4000000000000005E-2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8.4000000000000005E-2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</row>
        <row r="1356">
          <cell r="A1356" t="str">
            <v>LAS16.GDB01-12</v>
          </cell>
          <cell r="B1356" t="str">
            <v>GDB</v>
          </cell>
          <cell r="C1356" t="str">
            <v>25.8.3</v>
          </cell>
          <cell r="D1356" t="str">
            <v>GDB08</v>
          </cell>
          <cell r="E1356" t="str">
            <v>Circuit Breakers -Primary</v>
          </cell>
          <cell r="F1356" t="str">
            <v>GDB LB</v>
          </cell>
          <cell r="G1356" t="str">
            <v/>
          </cell>
          <cell r="H1356" t="str">
            <v/>
          </cell>
          <cell r="I1356" t="str">
            <v/>
          </cell>
          <cell r="J1356" t="str">
            <v/>
          </cell>
          <cell r="K1356" t="b">
            <v>0</v>
          </cell>
          <cell r="L1356" t="str">
            <v/>
          </cell>
          <cell r="M1356" t="str">
            <v/>
          </cell>
          <cell r="N1356">
            <v>0</v>
          </cell>
          <cell r="O1356" t="str">
            <v/>
          </cell>
          <cell r="P1356">
            <v>4</v>
          </cell>
          <cell r="Q1356">
            <v>4</v>
          </cell>
          <cell r="R1356">
            <v>4</v>
          </cell>
          <cell r="S1356" t="str">
            <v/>
          </cell>
          <cell r="T1356" t="str">
            <v/>
          </cell>
          <cell r="U1356" t="str">
            <v/>
          </cell>
          <cell r="V1356">
            <v>30</v>
          </cell>
          <cell r="W1356">
            <v>150</v>
          </cell>
          <cell r="X1356">
            <v>36388.44000000001</v>
          </cell>
          <cell r="Y1356">
            <v>1</v>
          </cell>
          <cell r="Z1356">
            <v>0</v>
          </cell>
          <cell r="AA1356" t="str">
            <v/>
          </cell>
          <cell r="AB1356" t="str">
            <v/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8.4000000000000005E-2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8.4000000000000005E-2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</row>
        <row r="1357">
          <cell r="A1357" t="str">
            <v>LAS16.GDB01-12</v>
          </cell>
          <cell r="B1357" t="str">
            <v>GDB</v>
          </cell>
          <cell r="C1357" t="str">
            <v>25.8.4</v>
          </cell>
          <cell r="D1357" t="str">
            <v>GDB08</v>
          </cell>
          <cell r="E1357" t="str">
            <v>XFMR - Dry-Type, Small</v>
          </cell>
          <cell r="F1357" t="str">
            <v/>
          </cell>
          <cell r="G1357" t="str">
            <v/>
          </cell>
          <cell r="H1357" t="str">
            <v/>
          </cell>
          <cell r="I1357" t="str">
            <v/>
          </cell>
          <cell r="J1357" t="str">
            <v/>
          </cell>
          <cell r="K1357" t="b">
            <v>0</v>
          </cell>
          <cell r="L1357" t="str">
            <v/>
          </cell>
          <cell r="M1357" t="str">
            <v/>
          </cell>
          <cell r="N1357">
            <v>0</v>
          </cell>
          <cell r="O1357" t="str">
            <v/>
          </cell>
          <cell r="P1357">
            <v>2</v>
          </cell>
          <cell r="Q1357">
            <v>2</v>
          </cell>
          <cell r="R1357">
            <v>2</v>
          </cell>
          <cell r="S1357" t="str">
            <v/>
          </cell>
          <cell r="T1357" t="str">
            <v/>
          </cell>
          <cell r="U1357" t="str">
            <v/>
          </cell>
          <cell r="V1357">
            <v>30</v>
          </cell>
          <cell r="W1357">
            <v>150</v>
          </cell>
          <cell r="X1357">
            <v>36388.44000000001</v>
          </cell>
          <cell r="Y1357">
            <v>1</v>
          </cell>
          <cell r="Z1357">
            <v>0</v>
          </cell>
          <cell r="AA1357" t="str">
            <v/>
          </cell>
          <cell r="AB1357" t="str">
            <v/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4.2000000000000003E-2</v>
          </cell>
          <cell r="AI1357">
            <v>0</v>
          </cell>
          <cell r="AJ1357">
            <v>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4.2000000000000003E-2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</row>
        <row r="1358">
          <cell r="A1358" t="str">
            <v>LAS16.GDB01-12</v>
          </cell>
          <cell r="B1358" t="str">
            <v>GDB</v>
          </cell>
          <cell r="C1358" t="str">
            <v>25.8.5</v>
          </cell>
          <cell r="D1358" t="str">
            <v>GDB08</v>
          </cell>
          <cell r="E1358" t="str">
            <v>Panelboards</v>
          </cell>
          <cell r="F1358" t="str">
            <v/>
          </cell>
          <cell r="G1358" t="str">
            <v/>
          </cell>
          <cell r="H1358" t="str">
            <v/>
          </cell>
          <cell r="I1358" t="str">
            <v/>
          </cell>
          <cell r="J1358" t="str">
            <v/>
          </cell>
          <cell r="K1358" t="b">
            <v>0</v>
          </cell>
          <cell r="L1358" t="str">
            <v/>
          </cell>
          <cell r="M1358" t="str">
            <v/>
          </cell>
          <cell r="N1358">
            <v>0</v>
          </cell>
          <cell r="O1358" t="str">
            <v/>
          </cell>
          <cell r="P1358">
            <v>0.5</v>
          </cell>
          <cell r="Q1358">
            <v>0.5</v>
          </cell>
          <cell r="R1358">
            <v>0.5</v>
          </cell>
          <cell r="S1358" t="str">
            <v/>
          </cell>
          <cell r="T1358" t="str">
            <v/>
          </cell>
          <cell r="U1358" t="str">
            <v/>
          </cell>
          <cell r="V1358">
            <v>30</v>
          </cell>
          <cell r="W1358">
            <v>150</v>
          </cell>
          <cell r="X1358">
            <v>36388.44000000001</v>
          </cell>
          <cell r="Y1358">
            <v>1</v>
          </cell>
          <cell r="Z1358">
            <v>0</v>
          </cell>
          <cell r="AA1358" t="str">
            <v/>
          </cell>
          <cell r="AB1358" t="str">
            <v/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1.0500000000000001E-2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1.0500000000000001E-2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</row>
        <row r="1359">
          <cell r="A1359" t="str">
            <v>LAS16.GDB01-12</v>
          </cell>
          <cell r="B1359" t="str">
            <v>GDB</v>
          </cell>
          <cell r="C1359" t="str">
            <v>25.8.6</v>
          </cell>
          <cell r="D1359" t="str">
            <v>GDB08</v>
          </cell>
          <cell r="E1359" t="str">
            <v>LV Cables</v>
          </cell>
          <cell r="F1359" t="str">
            <v/>
          </cell>
          <cell r="G1359" t="str">
            <v/>
          </cell>
          <cell r="H1359" t="str">
            <v/>
          </cell>
          <cell r="I1359" t="str">
            <v/>
          </cell>
          <cell r="J1359" t="str">
            <v/>
          </cell>
          <cell r="K1359" t="b">
            <v>0</v>
          </cell>
          <cell r="L1359" t="str">
            <v/>
          </cell>
          <cell r="M1359" t="str">
            <v/>
          </cell>
          <cell r="N1359">
            <v>0</v>
          </cell>
          <cell r="O1359" t="str">
            <v/>
          </cell>
          <cell r="P1359">
            <v>0.3</v>
          </cell>
          <cell r="Q1359">
            <v>0.3</v>
          </cell>
          <cell r="R1359">
            <v>0.3</v>
          </cell>
          <cell r="S1359" t="str">
            <v/>
          </cell>
          <cell r="T1359" t="str">
            <v/>
          </cell>
          <cell r="U1359" t="str">
            <v/>
          </cell>
          <cell r="V1359">
            <v>30</v>
          </cell>
          <cell r="W1359">
            <v>150</v>
          </cell>
          <cell r="X1359">
            <v>36388.44000000001</v>
          </cell>
          <cell r="Y1359">
            <v>1</v>
          </cell>
          <cell r="Z1359">
            <v>0</v>
          </cell>
          <cell r="AA1359" t="str">
            <v/>
          </cell>
          <cell r="AB1359" t="str">
            <v/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6.3E-3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6.3E-3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</row>
        <row r="1360">
          <cell r="A1360" t="str">
            <v>LAS16.GDB01-12</v>
          </cell>
          <cell r="B1360" t="str">
            <v>GDB</v>
          </cell>
          <cell r="C1360" t="str">
            <v>25.8.7</v>
          </cell>
          <cell r="D1360" t="str">
            <v>GDB08</v>
          </cell>
          <cell r="E1360" t="str">
            <v>GROUND RESISTANCE</v>
          </cell>
          <cell r="F1360" t="str">
            <v/>
          </cell>
          <cell r="G1360" t="str">
            <v/>
          </cell>
          <cell r="H1360" t="str">
            <v/>
          </cell>
          <cell r="I1360" t="str">
            <v/>
          </cell>
          <cell r="J1360" t="str">
            <v/>
          </cell>
          <cell r="K1360" t="b">
            <v>0</v>
          </cell>
          <cell r="L1360" t="str">
            <v/>
          </cell>
          <cell r="M1360" t="str">
            <v/>
          </cell>
          <cell r="N1360">
            <v>0</v>
          </cell>
          <cell r="O1360" t="str">
            <v/>
          </cell>
          <cell r="P1360">
            <v>4</v>
          </cell>
          <cell r="Q1360">
            <v>4</v>
          </cell>
          <cell r="R1360">
            <v>4</v>
          </cell>
          <cell r="S1360" t="str">
            <v/>
          </cell>
          <cell r="T1360" t="str">
            <v/>
          </cell>
          <cell r="U1360" t="str">
            <v/>
          </cell>
          <cell r="V1360">
            <v>30</v>
          </cell>
          <cell r="W1360">
            <v>150</v>
          </cell>
          <cell r="X1360">
            <v>36388.44000000001</v>
          </cell>
          <cell r="Y1360">
            <v>1</v>
          </cell>
          <cell r="Z1360">
            <v>0</v>
          </cell>
          <cell r="AA1360" t="str">
            <v/>
          </cell>
          <cell r="AB1360" t="str">
            <v/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8.4000000000000005E-2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8.4000000000000005E-2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</row>
        <row r="1361">
          <cell r="A1361" t="str">
            <v>LAS16.GDB01-12</v>
          </cell>
          <cell r="B1361" t="str">
            <v>GDB</v>
          </cell>
          <cell r="C1361" t="str">
            <v>25.8.8</v>
          </cell>
          <cell r="D1361" t="str">
            <v>GDB08</v>
          </cell>
          <cell r="E1361" t="str">
            <v>Ground Resistance - 2pt</v>
          </cell>
          <cell r="F1361" t="str">
            <v/>
          </cell>
          <cell r="G1361" t="str">
            <v/>
          </cell>
          <cell r="H1361" t="str">
            <v/>
          </cell>
          <cell r="I1361" t="str">
            <v/>
          </cell>
          <cell r="J1361" t="str">
            <v/>
          </cell>
          <cell r="K1361" t="b">
            <v>0</v>
          </cell>
          <cell r="L1361" t="str">
            <v/>
          </cell>
          <cell r="M1361" t="str">
            <v/>
          </cell>
          <cell r="N1361">
            <v>0</v>
          </cell>
          <cell r="O1361" t="str">
            <v/>
          </cell>
          <cell r="P1361">
            <v>1</v>
          </cell>
          <cell r="Q1361">
            <v>1</v>
          </cell>
          <cell r="R1361">
            <v>1</v>
          </cell>
          <cell r="S1361" t="str">
            <v/>
          </cell>
          <cell r="T1361" t="str">
            <v/>
          </cell>
          <cell r="U1361" t="str">
            <v/>
          </cell>
          <cell r="V1361">
            <v>30</v>
          </cell>
          <cell r="W1361">
            <v>150</v>
          </cell>
          <cell r="X1361">
            <v>36388.44000000001</v>
          </cell>
          <cell r="Y1361">
            <v>1</v>
          </cell>
          <cell r="Z1361">
            <v>0</v>
          </cell>
          <cell r="AA1361" t="str">
            <v/>
          </cell>
          <cell r="AB1361" t="str">
            <v/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2.1000000000000001E-2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2.1000000000000001E-2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</row>
        <row r="1362">
          <cell r="A1362" t="str">
            <v>LAS16.GDB01-12</v>
          </cell>
          <cell r="B1362" t="str">
            <v>GDB</v>
          </cell>
          <cell r="C1362" t="str">
            <v>25.9.1</v>
          </cell>
          <cell r="D1362" t="str">
            <v>GDB09</v>
          </cell>
          <cell r="E1362" t="str">
            <v>Switchboard</v>
          </cell>
          <cell r="F1362" t="str">
            <v>GDB SWBD</v>
          </cell>
          <cell r="G1362" t="str">
            <v/>
          </cell>
          <cell r="H1362" t="str">
            <v/>
          </cell>
          <cell r="I1362" t="str">
            <v/>
          </cell>
          <cell r="J1362" t="str">
            <v/>
          </cell>
          <cell r="K1362" t="b">
            <v>0</v>
          </cell>
          <cell r="L1362" t="str">
            <v/>
          </cell>
          <cell r="M1362" t="str">
            <v/>
          </cell>
          <cell r="N1362">
            <v>0</v>
          </cell>
          <cell r="O1362" t="str">
            <v/>
          </cell>
          <cell r="P1362">
            <v>4</v>
          </cell>
          <cell r="Q1362">
            <v>4</v>
          </cell>
          <cell r="R1362">
            <v>4</v>
          </cell>
          <cell r="S1362" t="str">
            <v/>
          </cell>
          <cell r="T1362" t="str">
            <v/>
          </cell>
          <cell r="U1362" t="str">
            <v/>
          </cell>
          <cell r="V1362">
            <v>30</v>
          </cell>
          <cell r="W1362">
            <v>150</v>
          </cell>
          <cell r="X1362">
            <v>36388.44000000001</v>
          </cell>
          <cell r="Y1362">
            <v>1</v>
          </cell>
          <cell r="Z1362">
            <v>0</v>
          </cell>
          <cell r="AA1362" t="str">
            <v/>
          </cell>
          <cell r="AB1362" t="str">
            <v/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8.4000000000000005E-2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8.4000000000000005E-2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</row>
        <row r="1363">
          <cell r="A1363" t="str">
            <v>LAS16.GDB01-12</v>
          </cell>
          <cell r="B1363" t="str">
            <v>GDB</v>
          </cell>
          <cell r="C1363" t="str">
            <v>25.9.2</v>
          </cell>
          <cell r="D1363" t="str">
            <v>GDB09</v>
          </cell>
          <cell r="E1363" t="str">
            <v>Circuit Breakers -Primary</v>
          </cell>
          <cell r="F1363" t="str">
            <v>GDB MAIN</v>
          </cell>
          <cell r="G1363" t="str">
            <v/>
          </cell>
          <cell r="H1363" t="str">
            <v/>
          </cell>
          <cell r="I1363" t="str">
            <v/>
          </cell>
          <cell r="J1363" t="str">
            <v/>
          </cell>
          <cell r="K1363" t="b">
            <v>0</v>
          </cell>
          <cell r="L1363" t="str">
            <v/>
          </cell>
          <cell r="M1363" t="str">
            <v/>
          </cell>
          <cell r="N1363">
            <v>0</v>
          </cell>
          <cell r="O1363" t="str">
            <v/>
          </cell>
          <cell r="P1363">
            <v>4</v>
          </cell>
          <cell r="Q1363">
            <v>4</v>
          </cell>
          <cell r="R1363">
            <v>4</v>
          </cell>
          <cell r="S1363" t="str">
            <v/>
          </cell>
          <cell r="T1363" t="str">
            <v/>
          </cell>
          <cell r="U1363" t="str">
            <v/>
          </cell>
          <cell r="V1363">
            <v>30</v>
          </cell>
          <cell r="W1363">
            <v>150</v>
          </cell>
          <cell r="X1363">
            <v>36388.44000000001</v>
          </cell>
          <cell r="Y1363">
            <v>1</v>
          </cell>
          <cell r="Z1363">
            <v>0</v>
          </cell>
          <cell r="AA1363" t="str">
            <v/>
          </cell>
          <cell r="AB1363" t="str">
            <v/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8.4000000000000005E-2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8.4000000000000005E-2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</row>
        <row r="1364">
          <cell r="A1364" t="str">
            <v>LAS16.GDB01-12</v>
          </cell>
          <cell r="B1364" t="str">
            <v>GDB</v>
          </cell>
          <cell r="C1364" t="str">
            <v>25.9.3</v>
          </cell>
          <cell r="D1364" t="str">
            <v>GDB09</v>
          </cell>
          <cell r="E1364" t="str">
            <v>Circuit Breakers -Primary</v>
          </cell>
          <cell r="F1364" t="str">
            <v>GDB LB</v>
          </cell>
          <cell r="G1364" t="str">
            <v/>
          </cell>
          <cell r="H1364" t="str">
            <v/>
          </cell>
          <cell r="I1364" t="str">
            <v/>
          </cell>
          <cell r="J1364" t="str">
            <v/>
          </cell>
          <cell r="K1364" t="b">
            <v>0</v>
          </cell>
          <cell r="L1364" t="str">
            <v/>
          </cell>
          <cell r="M1364" t="str">
            <v/>
          </cell>
          <cell r="N1364">
            <v>0</v>
          </cell>
          <cell r="O1364" t="str">
            <v/>
          </cell>
          <cell r="P1364">
            <v>4</v>
          </cell>
          <cell r="Q1364">
            <v>4</v>
          </cell>
          <cell r="R1364">
            <v>4</v>
          </cell>
          <cell r="S1364" t="str">
            <v/>
          </cell>
          <cell r="T1364" t="str">
            <v/>
          </cell>
          <cell r="U1364" t="str">
            <v/>
          </cell>
          <cell r="V1364">
            <v>30</v>
          </cell>
          <cell r="W1364">
            <v>150</v>
          </cell>
          <cell r="X1364">
            <v>36388.44000000001</v>
          </cell>
          <cell r="Y1364">
            <v>1</v>
          </cell>
          <cell r="Z1364">
            <v>0</v>
          </cell>
          <cell r="AA1364" t="str">
            <v/>
          </cell>
          <cell r="AB1364" t="str">
            <v/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8.4000000000000005E-2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8.4000000000000005E-2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</row>
        <row r="1365">
          <cell r="A1365" t="str">
            <v>LAS16.GDB01-12</v>
          </cell>
          <cell r="B1365" t="str">
            <v>GDB</v>
          </cell>
          <cell r="C1365" t="str">
            <v>25.9.4</v>
          </cell>
          <cell r="D1365" t="str">
            <v>GDB09</v>
          </cell>
          <cell r="E1365" t="str">
            <v>XFMR - Dry-Type, Small</v>
          </cell>
          <cell r="F1365" t="str">
            <v/>
          </cell>
          <cell r="G1365" t="str">
            <v/>
          </cell>
          <cell r="H1365" t="str">
            <v/>
          </cell>
          <cell r="I1365" t="str">
            <v/>
          </cell>
          <cell r="J1365" t="str">
            <v/>
          </cell>
          <cell r="K1365" t="b">
            <v>0</v>
          </cell>
          <cell r="L1365" t="str">
            <v/>
          </cell>
          <cell r="M1365" t="str">
            <v/>
          </cell>
          <cell r="N1365">
            <v>0</v>
          </cell>
          <cell r="O1365" t="str">
            <v/>
          </cell>
          <cell r="P1365">
            <v>2</v>
          </cell>
          <cell r="Q1365">
            <v>2</v>
          </cell>
          <cell r="R1365">
            <v>2</v>
          </cell>
          <cell r="S1365" t="str">
            <v/>
          </cell>
          <cell r="T1365" t="str">
            <v/>
          </cell>
          <cell r="U1365" t="str">
            <v/>
          </cell>
          <cell r="V1365">
            <v>30</v>
          </cell>
          <cell r="W1365">
            <v>150</v>
          </cell>
          <cell r="X1365">
            <v>36388.44000000001</v>
          </cell>
          <cell r="Y1365">
            <v>1</v>
          </cell>
          <cell r="Z1365">
            <v>0</v>
          </cell>
          <cell r="AA1365" t="str">
            <v/>
          </cell>
          <cell r="AB1365" t="str">
            <v/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4.2000000000000003E-2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4.2000000000000003E-2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</row>
        <row r="1366">
          <cell r="A1366" t="str">
            <v>LAS16.GDB01-12</v>
          </cell>
          <cell r="B1366" t="str">
            <v>GDB</v>
          </cell>
          <cell r="C1366" t="str">
            <v>25.9.5</v>
          </cell>
          <cell r="D1366" t="str">
            <v>GDB09</v>
          </cell>
          <cell r="E1366" t="str">
            <v>Panelboards</v>
          </cell>
          <cell r="F1366" t="str">
            <v/>
          </cell>
          <cell r="G1366" t="str">
            <v/>
          </cell>
          <cell r="H1366" t="str">
            <v/>
          </cell>
          <cell r="I1366" t="str">
            <v/>
          </cell>
          <cell r="J1366" t="str">
            <v/>
          </cell>
          <cell r="K1366" t="b">
            <v>0</v>
          </cell>
          <cell r="L1366" t="str">
            <v/>
          </cell>
          <cell r="M1366" t="str">
            <v/>
          </cell>
          <cell r="N1366">
            <v>0</v>
          </cell>
          <cell r="O1366" t="str">
            <v/>
          </cell>
          <cell r="P1366">
            <v>0.5</v>
          </cell>
          <cell r="Q1366">
            <v>0.5</v>
          </cell>
          <cell r="R1366">
            <v>0.5</v>
          </cell>
          <cell r="S1366" t="str">
            <v/>
          </cell>
          <cell r="T1366" t="str">
            <v/>
          </cell>
          <cell r="U1366" t="str">
            <v/>
          </cell>
          <cell r="V1366">
            <v>30</v>
          </cell>
          <cell r="W1366">
            <v>150</v>
          </cell>
          <cell r="X1366">
            <v>36388.44000000001</v>
          </cell>
          <cell r="Y1366">
            <v>1</v>
          </cell>
          <cell r="Z1366">
            <v>0</v>
          </cell>
          <cell r="AA1366" t="str">
            <v/>
          </cell>
          <cell r="AB1366" t="str">
            <v/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1.0500000000000001E-2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1.0500000000000001E-2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</row>
        <row r="1367">
          <cell r="A1367" t="str">
            <v>LAS16.GDB01-12</v>
          </cell>
          <cell r="B1367" t="str">
            <v>GDB</v>
          </cell>
          <cell r="C1367" t="str">
            <v>25.9.6</v>
          </cell>
          <cell r="D1367" t="str">
            <v>GDB09</v>
          </cell>
          <cell r="E1367" t="str">
            <v>LV Cables</v>
          </cell>
          <cell r="F1367" t="str">
            <v/>
          </cell>
          <cell r="G1367" t="str">
            <v/>
          </cell>
          <cell r="H1367" t="str">
            <v/>
          </cell>
          <cell r="I1367" t="str">
            <v/>
          </cell>
          <cell r="J1367" t="str">
            <v/>
          </cell>
          <cell r="K1367" t="b">
            <v>0</v>
          </cell>
          <cell r="L1367" t="str">
            <v/>
          </cell>
          <cell r="M1367" t="str">
            <v/>
          </cell>
          <cell r="N1367">
            <v>0</v>
          </cell>
          <cell r="O1367" t="str">
            <v/>
          </cell>
          <cell r="P1367">
            <v>0.3</v>
          </cell>
          <cell r="Q1367">
            <v>0.3</v>
          </cell>
          <cell r="R1367">
            <v>0.3</v>
          </cell>
          <cell r="S1367" t="str">
            <v/>
          </cell>
          <cell r="T1367" t="str">
            <v/>
          </cell>
          <cell r="U1367" t="str">
            <v/>
          </cell>
          <cell r="V1367">
            <v>30</v>
          </cell>
          <cell r="W1367">
            <v>150</v>
          </cell>
          <cell r="X1367">
            <v>36388.44000000001</v>
          </cell>
          <cell r="Y1367">
            <v>1</v>
          </cell>
          <cell r="Z1367">
            <v>0</v>
          </cell>
          <cell r="AA1367" t="str">
            <v/>
          </cell>
          <cell r="AB1367" t="str">
            <v/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6.3E-3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6.3E-3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</row>
        <row r="1368">
          <cell r="A1368" t="str">
            <v>LAS16.GDB01-12</v>
          </cell>
          <cell r="B1368" t="str">
            <v>GDB</v>
          </cell>
          <cell r="C1368" t="str">
            <v>25.9.7</v>
          </cell>
          <cell r="D1368" t="str">
            <v>GDB09</v>
          </cell>
          <cell r="E1368" t="str">
            <v>GROUND RESISTANCE</v>
          </cell>
          <cell r="F1368" t="str">
            <v/>
          </cell>
          <cell r="G1368" t="str">
            <v/>
          </cell>
          <cell r="H1368" t="str">
            <v/>
          </cell>
          <cell r="I1368" t="str">
            <v/>
          </cell>
          <cell r="J1368" t="str">
            <v/>
          </cell>
          <cell r="K1368" t="b">
            <v>0</v>
          </cell>
          <cell r="L1368" t="str">
            <v/>
          </cell>
          <cell r="M1368" t="str">
            <v/>
          </cell>
          <cell r="N1368">
            <v>0</v>
          </cell>
          <cell r="O1368" t="str">
            <v/>
          </cell>
          <cell r="P1368">
            <v>4</v>
          </cell>
          <cell r="Q1368">
            <v>4</v>
          </cell>
          <cell r="R1368">
            <v>4</v>
          </cell>
          <cell r="S1368" t="str">
            <v/>
          </cell>
          <cell r="T1368" t="str">
            <v/>
          </cell>
          <cell r="U1368" t="str">
            <v/>
          </cell>
          <cell r="V1368">
            <v>30</v>
          </cell>
          <cell r="W1368">
            <v>150</v>
          </cell>
          <cell r="X1368">
            <v>36388.44000000001</v>
          </cell>
          <cell r="Y1368">
            <v>1</v>
          </cell>
          <cell r="Z1368">
            <v>0</v>
          </cell>
          <cell r="AA1368" t="str">
            <v/>
          </cell>
          <cell r="AB1368" t="str">
            <v/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8.4000000000000005E-2</v>
          </cell>
          <cell r="AI1368">
            <v>0</v>
          </cell>
          <cell r="AJ1368">
            <v>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8.4000000000000005E-2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</row>
        <row r="1369">
          <cell r="A1369" t="str">
            <v>LAS16.GDB01-12</v>
          </cell>
          <cell r="B1369" t="str">
            <v>GDB</v>
          </cell>
          <cell r="C1369" t="str">
            <v>25.9.8</v>
          </cell>
          <cell r="D1369" t="str">
            <v>GDB09</v>
          </cell>
          <cell r="E1369" t="str">
            <v>Ground Resistance - 2pt</v>
          </cell>
          <cell r="F1369" t="str">
            <v/>
          </cell>
          <cell r="G1369" t="str">
            <v/>
          </cell>
          <cell r="H1369" t="str">
            <v/>
          </cell>
          <cell r="I1369" t="str">
            <v/>
          </cell>
          <cell r="J1369" t="str">
            <v/>
          </cell>
          <cell r="K1369" t="b">
            <v>0</v>
          </cell>
          <cell r="L1369" t="str">
            <v/>
          </cell>
          <cell r="M1369" t="str">
            <v/>
          </cell>
          <cell r="N1369">
            <v>0</v>
          </cell>
          <cell r="O1369" t="str">
            <v/>
          </cell>
          <cell r="P1369">
            <v>1</v>
          </cell>
          <cell r="Q1369">
            <v>1</v>
          </cell>
          <cell r="R1369">
            <v>1</v>
          </cell>
          <cell r="S1369" t="str">
            <v/>
          </cell>
          <cell r="T1369" t="str">
            <v/>
          </cell>
          <cell r="U1369" t="str">
            <v/>
          </cell>
          <cell r="V1369">
            <v>30</v>
          </cell>
          <cell r="W1369">
            <v>150</v>
          </cell>
          <cell r="X1369">
            <v>36388.44000000001</v>
          </cell>
          <cell r="Y1369">
            <v>1</v>
          </cell>
          <cell r="Z1369">
            <v>0</v>
          </cell>
          <cell r="AA1369" t="str">
            <v/>
          </cell>
          <cell r="AB1369" t="str">
            <v/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2.1000000000000001E-2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2.1000000000000001E-2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</row>
        <row r="1370">
          <cell r="A1370" t="str">
            <v>LAS16.GDB01-12</v>
          </cell>
          <cell r="B1370" t="str">
            <v>GDB</v>
          </cell>
          <cell r="C1370" t="str">
            <v>25.10.1</v>
          </cell>
          <cell r="D1370" t="str">
            <v>GDB10</v>
          </cell>
          <cell r="E1370" t="str">
            <v>Switchboard</v>
          </cell>
          <cell r="F1370" t="str">
            <v>GDB SWBD</v>
          </cell>
          <cell r="G1370" t="str">
            <v/>
          </cell>
          <cell r="H1370" t="str">
            <v/>
          </cell>
          <cell r="I1370" t="str">
            <v/>
          </cell>
          <cell r="J1370" t="str">
            <v/>
          </cell>
          <cell r="K1370" t="b">
            <v>0</v>
          </cell>
          <cell r="L1370" t="str">
            <v/>
          </cell>
          <cell r="M1370" t="str">
            <v/>
          </cell>
          <cell r="N1370">
            <v>0</v>
          </cell>
          <cell r="O1370" t="str">
            <v/>
          </cell>
          <cell r="P1370">
            <v>4</v>
          </cell>
          <cell r="Q1370">
            <v>4</v>
          </cell>
          <cell r="R1370">
            <v>4</v>
          </cell>
          <cell r="S1370" t="str">
            <v/>
          </cell>
          <cell r="T1370" t="str">
            <v/>
          </cell>
          <cell r="U1370" t="str">
            <v/>
          </cell>
          <cell r="V1370">
            <v>30</v>
          </cell>
          <cell r="W1370">
            <v>150</v>
          </cell>
          <cell r="X1370">
            <v>36388.44000000001</v>
          </cell>
          <cell r="Y1370">
            <v>1</v>
          </cell>
          <cell r="Z1370">
            <v>0</v>
          </cell>
          <cell r="AA1370" t="str">
            <v/>
          </cell>
          <cell r="AB1370" t="str">
            <v/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8.4000000000000005E-2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8.4000000000000005E-2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</row>
        <row r="1371">
          <cell r="A1371" t="str">
            <v>LAS16.GDB01-12</v>
          </cell>
          <cell r="B1371" t="str">
            <v>GDB</v>
          </cell>
          <cell r="C1371" t="str">
            <v>25.10.2</v>
          </cell>
          <cell r="D1371" t="str">
            <v>GDB10</v>
          </cell>
          <cell r="E1371" t="str">
            <v>Circuit Breakers -Primary</v>
          </cell>
          <cell r="F1371" t="str">
            <v>GDB MAIN</v>
          </cell>
          <cell r="G1371" t="str">
            <v/>
          </cell>
          <cell r="H1371" t="str">
            <v/>
          </cell>
          <cell r="I1371" t="str">
            <v/>
          </cell>
          <cell r="J1371" t="str">
            <v/>
          </cell>
          <cell r="K1371" t="b">
            <v>0</v>
          </cell>
          <cell r="L1371" t="str">
            <v/>
          </cell>
          <cell r="M1371" t="str">
            <v/>
          </cell>
          <cell r="N1371">
            <v>0</v>
          </cell>
          <cell r="O1371" t="str">
            <v/>
          </cell>
          <cell r="P1371">
            <v>4</v>
          </cell>
          <cell r="Q1371">
            <v>4</v>
          </cell>
          <cell r="R1371">
            <v>4</v>
          </cell>
          <cell r="S1371" t="str">
            <v/>
          </cell>
          <cell r="T1371" t="str">
            <v/>
          </cell>
          <cell r="U1371" t="str">
            <v/>
          </cell>
          <cell r="V1371">
            <v>30</v>
          </cell>
          <cell r="W1371">
            <v>150</v>
          </cell>
          <cell r="X1371">
            <v>36388.44000000001</v>
          </cell>
          <cell r="Y1371">
            <v>1</v>
          </cell>
          <cell r="Z1371">
            <v>0</v>
          </cell>
          <cell r="AA1371" t="str">
            <v/>
          </cell>
          <cell r="AB1371" t="str">
            <v/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8.4000000000000005E-2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8.4000000000000005E-2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</row>
        <row r="1372">
          <cell r="A1372" t="str">
            <v>LAS16.GDB01-12</v>
          </cell>
          <cell r="B1372" t="str">
            <v>GDB</v>
          </cell>
          <cell r="C1372" t="str">
            <v>25.10.3</v>
          </cell>
          <cell r="D1372" t="str">
            <v>GDB10</v>
          </cell>
          <cell r="E1372" t="str">
            <v>Circuit Breakers -Primary</v>
          </cell>
          <cell r="F1372" t="str">
            <v>GDB LB</v>
          </cell>
          <cell r="G1372" t="str">
            <v/>
          </cell>
          <cell r="H1372" t="str">
            <v/>
          </cell>
          <cell r="I1372" t="str">
            <v/>
          </cell>
          <cell r="J1372" t="str">
            <v/>
          </cell>
          <cell r="K1372" t="b">
            <v>0</v>
          </cell>
          <cell r="L1372" t="str">
            <v/>
          </cell>
          <cell r="M1372" t="str">
            <v/>
          </cell>
          <cell r="N1372">
            <v>0</v>
          </cell>
          <cell r="O1372" t="str">
            <v/>
          </cell>
          <cell r="P1372">
            <v>4</v>
          </cell>
          <cell r="Q1372">
            <v>4</v>
          </cell>
          <cell r="R1372">
            <v>4</v>
          </cell>
          <cell r="S1372" t="str">
            <v/>
          </cell>
          <cell r="T1372" t="str">
            <v/>
          </cell>
          <cell r="U1372" t="str">
            <v/>
          </cell>
          <cell r="V1372">
            <v>30</v>
          </cell>
          <cell r="W1372">
            <v>150</v>
          </cell>
          <cell r="X1372">
            <v>36388.44000000001</v>
          </cell>
          <cell r="Y1372">
            <v>1</v>
          </cell>
          <cell r="Z1372">
            <v>0</v>
          </cell>
          <cell r="AA1372" t="str">
            <v/>
          </cell>
          <cell r="AB1372" t="str">
            <v/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8.4000000000000005E-2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8.4000000000000005E-2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</row>
        <row r="1373">
          <cell r="A1373" t="str">
            <v>LAS16.GDB01-12</v>
          </cell>
          <cell r="B1373" t="str">
            <v>GDB</v>
          </cell>
          <cell r="C1373" t="str">
            <v>25.10.4</v>
          </cell>
          <cell r="D1373" t="str">
            <v>GDB10</v>
          </cell>
          <cell r="E1373" t="str">
            <v>XFMR - Dry-Type, Small</v>
          </cell>
          <cell r="F1373" t="str">
            <v/>
          </cell>
          <cell r="G1373" t="str">
            <v/>
          </cell>
          <cell r="H1373" t="str">
            <v/>
          </cell>
          <cell r="I1373" t="str">
            <v/>
          </cell>
          <cell r="J1373" t="str">
            <v/>
          </cell>
          <cell r="K1373" t="b">
            <v>0</v>
          </cell>
          <cell r="L1373" t="str">
            <v/>
          </cell>
          <cell r="M1373" t="str">
            <v/>
          </cell>
          <cell r="N1373">
            <v>0</v>
          </cell>
          <cell r="O1373" t="str">
            <v/>
          </cell>
          <cell r="P1373">
            <v>2</v>
          </cell>
          <cell r="Q1373">
            <v>2</v>
          </cell>
          <cell r="R1373">
            <v>2</v>
          </cell>
          <cell r="S1373" t="str">
            <v/>
          </cell>
          <cell r="T1373" t="str">
            <v/>
          </cell>
          <cell r="U1373" t="str">
            <v/>
          </cell>
          <cell r="V1373">
            <v>30</v>
          </cell>
          <cell r="W1373">
            <v>150</v>
          </cell>
          <cell r="X1373">
            <v>36388.44000000001</v>
          </cell>
          <cell r="Y1373">
            <v>1</v>
          </cell>
          <cell r="Z1373">
            <v>0</v>
          </cell>
          <cell r="AA1373" t="str">
            <v/>
          </cell>
          <cell r="AB1373" t="str">
            <v/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4.2000000000000003E-2</v>
          </cell>
          <cell r="AI1373">
            <v>0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4.2000000000000003E-2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</row>
        <row r="1374">
          <cell r="A1374" t="str">
            <v>LAS16.GDB01-12</v>
          </cell>
          <cell r="B1374" t="str">
            <v>GDB</v>
          </cell>
          <cell r="C1374" t="str">
            <v>25.10.5</v>
          </cell>
          <cell r="D1374" t="str">
            <v>GDB10</v>
          </cell>
          <cell r="E1374" t="str">
            <v>Panelboards</v>
          </cell>
          <cell r="F1374" t="str">
            <v/>
          </cell>
          <cell r="G1374" t="str">
            <v/>
          </cell>
          <cell r="H1374" t="str">
            <v/>
          </cell>
          <cell r="I1374" t="str">
            <v/>
          </cell>
          <cell r="J1374" t="str">
            <v/>
          </cell>
          <cell r="K1374" t="b">
            <v>0</v>
          </cell>
          <cell r="L1374" t="str">
            <v/>
          </cell>
          <cell r="M1374" t="str">
            <v/>
          </cell>
          <cell r="N1374">
            <v>0</v>
          </cell>
          <cell r="O1374" t="str">
            <v/>
          </cell>
          <cell r="P1374">
            <v>0.5</v>
          </cell>
          <cell r="Q1374">
            <v>0.5</v>
          </cell>
          <cell r="R1374">
            <v>0.5</v>
          </cell>
          <cell r="S1374" t="str">
            <v/>
          </cell>
          <cell r="T1374" t="str">
            <v/>
          </cell>
          <cell r="U1374" t="str">
            <v/>
          </cell>
          <cell r="V1374">
            <v>30</v>
          </cell>
          <cell r="W1374">
            <v>150</v>
          </cell>
          <cell r="X1374">
            <v>36388.44000000001</v>
          </cell>
          <cell r="Y1374">
            <v>1</v>
          </cell>
          <cell r="Z1374">
            <v>0</v>
          </cell>
          <cell r="AA1374" t="str">
            <v/>
          </cell>
          <cell r="AB1374" t="str">
            <v/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1.0500000000000001E-2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1.0500000000000001E-2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</row>
        <row r="1375">
          <cell r="A1375" t="str">
            <v>LAS16.GDB01-12</v>
          </cell>
          <cell r="B1375" t="str">
            <v>GDB</v>
          </cell>
          <cell r="C1375" t="str">
            <v>25.10.6</v>
          </cell>
          <cell r="D1375" t="str">
            <v>GDB10</v>
          </cell>
          <cell r="E1375" t="str">
            <v>LV Cables</v>
          </cell>
          <cell r="F1375" t="str">
            <v/>
          </cell>
          <cell r="G1375" t="str">
            <v/>
          </cell>
          <cell r="H1375" t="str">
            <v/>
          </cell>
          <cell r="I1375" t="str">
            <v/>
          </cell>
          <cell r="J1375" t="str">
            <v/>
          </cell>
          <cell r="K1375" t="b">
            <v>0</v>
          </cell>
          <cell r="L1375" t="str">
            <v/>
          </cell>
          <cell r="M1375" t="str">
            <v/>
          </cell>
          <cell r="N1375">
            <v>0</v>
          </cell>
          <cell r="O1375" t="str">
            <v/>
          </cell>
          <cell r="P1375">
            <v>0.3</v>
          </cell>
          <cell r="Q1375">
            <v>0.3</v>
          </cell>
          <cell r="R1375">
            <v>0.3</v>
          </cell>
          <cell r="S1375" t="str">
            <v/>
          </cell>
          <cell r="T1375" t="str">
            <v/>
          </cell>
          <cell r="U1375" t="str">
            <v/>
          </cell>
          <cell r="V1375">
            <v>30</v>
          </cell>
          <cell r="W1375">
            <v>150</v>
          </cell>
          <cell r="X1375">
            <v>36388.44000000001</v>
          </cell>
          <cell r="Y1375">
            <v>1</v>
          </cell>
          <cell r="Z1375">
            <v>0</v>
          </cell>
          <cell r="AA1375" t="str">
            <v/>
          </cell>
          <cell r="AB1375" t="str">
            <v/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6.3E-3</v>
          </cell>
          <cell r="AI1375">
            <v>0</v>
          </cell>
          <cell r="AJ1375">
            <v>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6.3E-3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</row>
        <row r="1376">
          <cell r="A1376" t="str">
            <v>LAS16.GDB01-12</v>
          </cell>
          <cell r="B1376" t="str">
            <v>GDB</v>
          </cell>
          <cell r="C1376" t="str">
            <v>25.10.7</v>
          </cell>
          <cell r="D1376" t="str">
            <v>GDB10</v>
          </cell>
          <cell r="E1376" t="str">
            <v>GROUND RESISTANCE</v>
          </cell>
          <cell r="F1376" t="str">
            <v/>
          </cell>
          <cell r="G1376" t="str">
            <v/>
          </cell>
          <cell r="H1376" t="str">
            <v/>
          </cell>
          <cell r="I1376" t="str">
            <v/>
          </cell>
          <cell r="J1376" t="str">
            <v/>
          </cell>
          <cell r="K1376" t="b">
            <v>0</v>
          </cell>
          <cell r="L1376" t="str">
            <v/>
          </cell>
          <cell r="M1376" t="str">
            <v/>
          </cell>
          <cell r="N1376">
            <v>0</v>
          </cell>
          <cell r="O1376" t="str">
            <v/>
          </cell>
          <cell r="P1376">
            <v>4</v>
          </cell>
          <cell r="Q1376">
            <v>4</v>
          </cell>
          <cell r="R1376">
            <v>4</v>
          </cell>
          <cell r="S1376" t="str">
            <v/>
          </cell>
          <cell r="T1376" t="str">
            <v/>
          </cell>
          <cell r="U1376" t="str">
            <v/>
          </cell>
          <cell r="V1376">
            <v>30</v>
          </cell>
          <cell r="W1376">
            <v>150</v>
          </cell>
          <cell r="X1376">
            <v>36388.44000000001</v>
          </cell>
          <cell r="Y1376">
            <v>1</v>
          </cell>
          <cell r="Z1376">
            <v>0</v>
          </cell>
          <cell r="AA1376" t="str">
            <v/>
          </cell>
          <cell r="AB1376" t="str">
            <v/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8.4000000000000005E-2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8.4000000000000005E-2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</row>
        <row r="1377">
          <cell r="A1377" t="str">
            <v>LAS16.GDB01-12</v>
          </cell>
          <cell r="B1377" t="str">
            <v>GDB</v>
          </cell>
          <cell r="C1377" t="str">
            <v>25.10.8</v>
          </cell>
          <cell r="D1377" t="str">
            <v>GDB10</v>
          </cell>
          <cell r="E1377" t="str">
            <v>Ground Resistance - 2pt</v>
          </cell>
          <cell r="F1377" t="str">
            <v/>
          </cell>
          <cell r="G1377" t="str">
            <v/>
          </cell>
          <cell r="H1377" t="str">
            <v/>
          </cell>
          <cell r="I1377" t="str">
            <v/>
          </cell>
          <cell r="J1377" t="str">
            <v/>
          </cell>
          <cell r="K1377" t="b">
            <v>0</v>
          </cell>
          <cell r="L1377" t="str">
            <v/>
          </cell>
          <cell r="M1377" t="str">
            <v/>
          </cell>
          <cell r="N1377">
            <v>0</v>
          </cell>
          <cell r="O1377" t="str">
            <v/>
          </cell>
          <cell r="P1377">
            <v>1</v>
          </cell>
          <cell r="Q1377">
            <v>1</v>
          </cell>
          <cell r="R1377">
            <v>1</v>
          </cell>
          <cell r="S1377" t="str">
            <v/>
          </cell>
          <cell r="T1377" t="str">
            <v/>
          </cell>
          <cell r="U1377" t="str">
            <v/>
          </cell>
          <cell r="V1377">
            <v>30</v>
          </cell>
          <cell r="W1377">
            <v>150</v>
          </cell>
          <cell r="X1377">
            <v>36388.44000000001</v>
          </cell>
          <cell r="Y1377">
            <v>1</v>
          </cell>
          <cell r="Z1377">
            <v>0</v>
          </cell>
          <cell r="AA1377" t="str">
            <v/>
          </cell>
          <cell r="AB1377" t="str">
            <v/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2.1000000000000001E-2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2.1000000000000001E-2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</row>
        <row r="1378">
          <cell r="A1378" t="str">
            <v>LAS16.GDB01-12</v>
          </cell>
          <cell r="B1378" t="str">
            <v>GDB</v>
          </cell>
          <cell r="C1378" t="str">
            <v>25.11.1</v>
          </cell>
          <cell r="D1378" t="str">
            <v>GDB11</v>
          </cell>
          <cell r="E1378" t="str">
            <v>Switchboard</v>
          </cell>
          <cell r="F1378" t="str">
            <v>GDB SWBD</v>
          </cell>
          <cell r="G1378" t="str">
            <v/>
          </cell>
          <cell r="H1378" t="str">
            <v/>
          </cell>
          <cell r="I1378" t="str">
            <v/>
          </cell>
          <cell r="J1378" t="str">
            <v/>
          </cell>
          <cell r="K1378" t="b">
            <v>0</v>
          </cell>
          <cell r="L1378" t="str">
            <v/>
          </cell>
          <cell r="M1378" t="str">
            <v/>
          </cell>
          <cell r="N1378">
            <v>0</v>
          </cell>
          <cell r="O1378" t="str">
            <v/>
          </cell>
          <cell r="P1378">
            <v>4</v>
          </cell>
          <cell r="Q1378">
            <v>4</v>
          </cell>
          <cell r="R1378">
            <v>4</v>
          </cell>
          <cell r="S1378" t="str">
            <v/>
          </cell>
          <cell r="T1378" t="str">
            <v/>
          </cell>
          <cell r="U1378" t="str">
            <v/>
          </cell>
          <cell r="V1378">
            <v>30</v>
          </cell>
          <cell r="W1378">
            <v>150</v>
          </cell>
          <cell r="X1378">
            <v>36388.44000000001</v>
          </cell>
          <cell r="Y1378">
            <v>1</v>
          </cell>
          <cell r="Z1378">
            <v>0</v>
          </cell>
          <cell r="AA1378" t="str">
            <v/>
          </cell>
          <cell r="AB1378" t="str">
            <v/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8.4000000000000005E-2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8.4000000000000005E-2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</row>
        <row r="1379">
          <cell r="A1379" t="str">
            <v>LAS16.GDB01-12</v>
          </cell>
          <cell r="B1379" t="str">
            <v>GDB</v>
          </cell>
          <cell r="C1379" t="str">
            <v>25.11.2</v>
          </cell>
          <cell r="D1379" t="str">
            <v>GDB11</v>
          </cell>
          <cell r="E1379" t="str">
            <v>Circuit Breakers -Primary</v>
          </cell>
          <cell r="F1379" t="str">
            <v>GDB MAIN</v>
          </cell>
          <cell r="G1379" t="str">
            <v/>
          </cell>
          <cell r="H1379" t="str">
            <v/>
          </cell>
          <cell r="I1379" t="str">
            <v/>
          </cell>
          <cell r="J1379" t="str">
            <v/>
          </cell>
          <cell r="K1379" t="b">
            <v>0</v>
          </cell>
          <cell r="L1379" t="str">
            <v/>
          </cell>
          <cell r="M1379" t="str">
            <v/>
          </cell>
          <cell r="N1379">
            <v>0</v>
          </cell>
          <cell r="O1379" t="str">
            <v/>
          </cell>
          <cell r="P1379">
            <v>4</v>
          </cell>
          <cell r="Q1379">
            <v>4</v>
          </cell>
          <cell r="R1379">
            <v>4</v>
          </cell>
          <cell r="S1379" t="str">
            <v/>
          </cell>
          <cell r="T1379" t="str">
            <v/>
          </cell>
          <cell r="U1379" t="str">
            <v/>
          </cell>
          <cell r="V1379">
            <v>30</v>
          </cell>
          <cell r="W1379">
            <v>150</v>
          </cell>
          <cell r="X1379">
            <v>36388.44000000001</v>
          </cell>
          <cell r="Y1379">
            <v>1</v>
          </cell>
          <cell r="Z1379">
            <v>0</v>
          </cell>
          <cell r="AA1379" t="str">
            <v/>
          </cell>
          <cell r="AB1379" t="str">
            <v/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8.4000000000000005E-2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8.4000000000000005E-2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</row>
        <row r="1380">
          <cell r="A1380" t="str">
            <v>LAS16.GDB01-12</v>
          </cell>
          <cell r="B1380" t="str">
            <v>GDB</v>
          </cell>
          <cell r="C1380" t="str">
            <v>25.11.3</v>
          </cell>
          <cell r="D1380" t="str">
            <v>GDB11</v>
          </cell>
          <cell r="E1380" t="str">
            <v>Circuit Breakers -Primary</v>
          </cell>
          <cell r="F1380" t="str">
            <v>GDB LB</v>
          </cell>
          <cell r="G1380" t="str">
            <v/>
          </cell>
          <cell r="H1380" t="str">
            <v/>
          </cell>
          <cell r="I1380" t="str">
            <v/>
          </cell>
          <cell r="J1380" t="str">
            <v/>
          </cell>
          <cell r="K1380" t="b">
            <v>0</v>
          </cell>
          <cell r="L1380" t="str">
            <v/>
          </cell>
          <cell r="M1380" t="str">
            <v/>
          </cell>
          <cell r="N1380">
            <v>0</v>
          </cell>
          <cell r="O1380" t="str">
            <v/>
          </cell>
          <cell r="P1380">
            <v>4</v>
          </cell>
          <cell r="Q1380">
            <v>4</v>
          </cell>
          <cell r="R1380">
            <v>4</v>
          </cell>
          <cell r="S1380" t="str">
            <v/>
          </cell>
          <cell r="T1380" t="str">
            <v/>
          </cell>
          <cell r="U1380" t="str">
            <v/>
          </cell>
          <cell r="V1380">
            <v>30</v>
          </cell>
          <cell r="W1380">
            <v>150</v>
          </cell>
          <cell r="X1380">
            <v>36388.44000000001</v>
          </cell>
          <cell r="Y1380">
            <v>1</v>
          </cell>
          <cell r="Z1380">
            <v>0</v>
          </cell>
          <cell r="AA1380" t="str">
            <v/>
          </cell>
          <cell r="AB1380" t="str">
            <v/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8.4000000000000005E-2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8.4000000000000005E-2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</row>
        <row r="1381">
          <cell r="A1381" t="str">
            <v>LAS16.GDB01-12</v>
          </cell>
          <cell r="B1381" t="str">
            <v>GDB</v>
          </cell>
          <cell r="C1381" t="str">
            <v>25.11.4</v>
          </cell>
          <cell r="D1381" t="str">
            <v>GDB11</v>
          </cell>
          <cell r="E1381" t="str">
            <v>XFMR - Dry-Type, Small</v>
          </cell>
          <cell r="F1381" t="str">
            <v/>
          </cell>
          <cell r="G1381" t="str">
            <v/>
          </cell>
          <cell r="H1381" t="str">
            <v/>
          </cell>
          <cell r="I1381" t="str">
            <v/>
          </cell>
          <cell r="J1381" t="str">
            <v/>
          </cell>
          <cell r="K1381" t="b">
            <v>0</v>
          </cell>
          <cell r="L1381" t="str">
            <v/>
          </cell>
          <cell r="M1381" t="str">
            <v/>
          </cell>
          <cell r="N1381">
            <v>0</v>
          </cell>
          <cell r="O1381" t="str">
            <v/>
          </cell>
          <cell r="P1381">
            <v>2</v>
          </cell>
          <cell r="Q1381">
            <v>2</v>
          </cell>
          <cell r="R1381">
            <v>2</v>
          </cell>
          <cell r="S1381" t="str">
            <v/>
          </cell>
          <cell r="T1381" t="str">
            <v/>
          </cell>
          <cell r="U1381" t="str">
            <v/>
          </cell>
          <cell r="V1381">
            <v>30</v>
          </cell>
          <cell r="W1381">
            <v>150</v>
          </cell>
          <cell r="X1381">
            <v>36388.44000000001</v>
          </cell>
          <cell r="Y1381">
            <v>1</v>
          </cell>
          <cell r="Z1381">
            <v>0</v>
          </cell>
          <cell r="AA1381" t="str">
            <v/>
          </cell>
          <cell r="AB1381" t="str">
            <v/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4.2000000000000003E-2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4.2000000000000003E-2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</row>
        <row r="1382">
          <cell r="A1382" t="str">
            <v>LAS16.GDB01-12</v>
          </cell>
          <cell r="B1382" t="str">
            <v>GDB</v>
          </cell>
          <cell r="C1382" t="str">
            <v>25.11.5</v>
          </cell>
          <cell r="D1382" t="str">
            <v>GDB11</v>
          </cell>
          <cell r="E1382" t="str">
            <v>Panelboards</v>
          </cell>
          <cell r="F1382" t="str">
            <v/>
          </cell>
          <cell r="G1382" t="str">
            <v/>
          </cell>
          <cell r="H1382" t="str">
            <v/>
          </cell>
          <cell r="I1382" t="str">
            <v/>
          </cell>
          <cell r="J1382" t="str">
            <v/>
          </cell>
          <cell r="K1382" t="b">
            <v>0</v>
          </cell>
          <cell r="L1382" t="str">
            <v/>
          </cell>
          <cell r="M1382" t="str">
            <v/>
          </cell>
          <cell r="N1382">
            <v>0</v>
          </cell>
          <cell r="O1382" t="str">
            <v/>
          </cell>
          <cell r="P1382">
            <v>0.5</v>
          </cell>
          <cell r="Q1382">
            <v>0.5</v>
          </cell>
          <cell r="R1382">
            <v>0.5</v>
          </cell>
          <cell r="S1382" t="str">
            <v/>
          </cell>
          <cell r="T1382" t="str">
            <v/>
          </cell>
          <cell r="U1382" t="str">
            <v/>
          </cell>
          <cell r="V1382">
            <v>30</v>
          </cell>
          <cell r="W1382">
            <v>150</v>
          </cell>
          <cell r="X1382">
            <v>36388.44000000001</v>
          </cell>
          <cell r="Y1382">
            <v>1</v>
          </cell>
          <cell r="Z1382">
            <v>0</v>
          </cell>
          <cell r="AA1382" t="str">
            <v/>
          </cell>
          <cell r="AB1382" t="str">
            <v/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1.0500000000000001E-2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1.0500000000000001E-2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</row>
        <row r="1383">
          <cell r="A1383" t="str">
            <v>LAS16.GDB01-12</v>
          </cell>
          <cell r="B1383" t="str">
            <v>GDB</v>
          </cell>
          <cell r="C1383" t="str">
            <v>25.11.6</v>
          </cell>
          <cell r="D1383" t="str">
            <v>GDB11</v>
          </cell>
          <cell r="E1383" t="str">
            <v>LV Cables</v>
          </cell>
          <cell r="F1383" t="str">
            <v/>
          </cell>
          <cell r="G1383" t="str">
            <v/>
          </cell>
          <cell r="H1383" t="str">
            <v/>
          </cell>
          <cell r="I1383" t="str">
            <v/>
          </cell>
          <cell r="J1383" t="str">
            <v/>
          </cell>
          <cell r="K1383" t="b">
            <v>0</v>
          </cell>
          <cell r="L1383" t="str">
            <v/>
          </cell>
          <cell r="M1383" t="str">
            <v/>
          </cell>
          <cell r="N1383">
            <v>0</v>
          </cell>
          <cell r="O1383" t="str">
            <v/>
          </cell>
          <cell r="P1383">
            <v>0.3</v>
          </cell>
          <cell r="Q1383">
            <v>0.3</v>
          </cell>
          <cell r="R1383">
            <v>0.3</v>
          </cell>
          <cell r="S1383" t="str">
            <v/>
          </cell>
          <cell r="T1383" t="str">
            <v/>
          </cell>
          <cell r="U1383" t="str">
            <v/>
          </cell>
          <cell r="V1383">
            <v>30</v>
          </cell>
          <cell r="W1383">
            <v>150</v>
          </cell>
          <cell r="X1383">
            <v>36388.44000000001</v>
          </cell>
          <cell r="Y1383">
            <v>1</v>
          </cell>
          <cell r="Z1383">
            <v>0</v>
          </cell>
          <cell r="AA1383" t="str">
            <v/>
          </cell>
          <cell r="AB1383" t="str">
            <v/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6.3E-3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6.3E-3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</row>
        <row r="1384">
          <cell r="A1384" t="str">
            <v>LAS16.GDB01-12</v>
          </cell>
          <cell r="B1384" t="str">
            <v>GDB</v>
          </cell>
          <cell r="C1384" t="str">
            <v>25.11.7</v>
          </cell>
          <cell r="D1384" t="str">
            <v>GDB11</v>
          </cell>
          <cell r="E1384" t="str">
            <v>GROUND RESISTANCE</v>
          </cell>
          <cell r="F1384" t="str">
            <v/>
          </cell>
          <cell r="G1384" t="str">
            <v/>
          </cell>
          <cell r="H1384" t="str">
            <v/>
          </cell>
          <cell r="I1384" t="str">
            <v/>
          </cell>
          <cell r="J1384" t="str">
            <v/>
          </cell>
          <cell r="K1384" t="b">
            <v>0</v>
          </cell>
          <cell r="L1384" t="str">
            <v/>
          </cell>
          <cell r="M1384" t="str">
            <v/>
          </cell>
          <cell r="N1384">
            <v>0</v>
          </cell>
          <cell r="O1384" t="str">
            <v/>
          </cell>
          <cell r="P1384">
            <v>4</v>
          </cell>
          <cell r="Q1384">
            <v>4</v>
          </cell>
          <cell r="R1384">
            <v>4</v>
          </cell>
          <cell r="S1384" t="str">
            <v/>
          </cell>
          <cell r="T1384" t="str">
            <v/>
          </cell>
          <cell r="U1384" t="str">
            <v/>
          </cell>
          <cell r="V1384">
            <v>30</v>
          </cell>
          <cell r="W1384">
            <v>150</v>
          </cell>
          <cell r="X1384">
            <v>36388.44000000001</v>
          </cell>
          <cell r="Y1384">
            <v>1</v>
          </cell>
          <cell r="Z1384">
            <v>0</v>
          </cell>
          <cell r="AA1384" t="str">
            <v/>
          </cell>
          <cell r="AB1384" t="str">
            <v/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8.4000000000000005E-2</v>
          </cell>
          <cell r="AI1384">
            <v>0</v>
          </cell>
          <cell r="AJ1384">
            <v>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8.4000000000000005E-2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</row>
        <row r="1385">
          <cell r="A1385" t="str">
            <v>LAS16.GDB01-12</v>
          </cell>
          <cell r="B1385" t="str">
            <v>GDB</v>
          </cell>
          <cell r="C1385" t="str">
            <v>25.11.8</v>
          </cell>
          <cell r="D1385" t="str">
            <v>GDB11</v>
          </cell>
          <cell r="E1385" t="str">
            <v>Ground Resistance - 2pt</v>
          </cell>
          <cell r="F1385" t="str">
            <v/>
          </cell>
          <cell r="G1385" t="str">
            <v/>
          </cell>
          <cell r="H1385" t="str">
            <v/>
          </cell>
          <cell r="I1385" t="str">
            <v/>
          </cell>
          <cell r="J1385" t="str">
            <v/>
          </cell>
          <cell r="K1385" t="b">
            <v>0</v>
          </cell>
          <cell r="L1385" t="str">
            <v/>
          </cell>
          <cell r="M1385" t="str">
            <v/>
          </cell>
          <cell r="N1385">
            <v>0</v>
          </cell>
          <cell r="O1385" t="str">
            <v/>
          </cell>
          <cell r="P1385">
            <v>1</v>
          </cell>
          <cell r="Q1385">
            <v>1</v>
          </cell>
          <cell r="R1385">
            <v>1</v>
          </cell>
          <cell r="S1385" t="str">
            <v/>
          </cell>
          <cell r="T1385" t="str">
            <v/>
          </cell>
          <cell r="U1385" t="str">
            <v/>
          </cell>
          <cell r="V1385">
            <v>30</v>
          </cell>
          <cell r="W1385">
            <v>150</v>
          </cell>
          <cell r="X1385">
            <v>36388.44000000001</v>
          </cell>
          <cell r="Y1385">
            <v>1</v>
          </cell>
          <cell r="Z1385">
            <v>0</v>
          </cell>
          <cell r="AA1385" t="str">
            <v/>
          </cell>
          <cell r="AB1385" t="str">
            <v/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2.1000000000000001E-2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2.1000000000000001E-2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</row>
        <row r="1386">
          <cell r="A1386" t="str">
            <v>LAS16.GDB01-12</v>
          </cell>
          <cell r="B1386" t="str">
            <v>GDB</v>
          </cell>
          <cell r="C1386" t="str">
            <v>25.12.1</v>
          </cell>
          <cell r="D1386" t="str">
            <v>GDB12</v>
          </cell>
          <cell r="E1386" t="str">
            <v>Switchboard</v>
          </cell>
          <cell r="F1386" t="str">
            <v>GDB SWBD</v>
          </cell>
          <cell r="G1386" t="str">
            <v/>
          </cell>
          <cell r="H1386" t="str">
            <v/>
          </cell>
          <cell r="I1386" t="str">
            <v/>
          </cell>
          <cell r="J1386" t="str">
            <v/>
          </cell>
          <cell r="K1386" t="b">
            <v>0</v>
          </cell>
          <cell r="L1386" t="str">
            <v/>
          </cell>
          <cell r="M1386" t="str">
            <v/>
          </cell>
          <cell r="N1386">
            <v>0</v>
          </cell>
          <cell r="O1386" t="str">
            <v/>
          </cell>
          <cell r="P1386">
            <v>4</v>
          </cell>
          <cell r="Q1386">
            <v>4</v>
          </cell>
          <cell r="R1386">
            <v>4</v>
          </cell>
          <cell r="S1386" t="str">
            <v/>
          </cell>
          <cell r="T1386" t="str">
            <v/>
          </cell>
          <cell r="U1386" t="str">
            <v/>
          </cell>
          <cell r="V1386">
            <v>30</v>
          </cell>
          <cell r="W1386">
            <v>150</v>
          </cell>
          <cell r="X1386">
            <v>36388.44000000001</v>
          </cell>
          <cell r="Y1386">
            <v>1</v>
          </cell>
          <cell r="Z1386">
            <v>0</v>
          </cell>
          <cell r="AA1386" t="str">
            <v/>
          </cell>
          <cell r="AB1386" t="str">
            <v/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8.4000000000000005E-2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8.4000000000000005E-2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</row>
        <row r="1387">
          <cell r="A1387" t="str">
            <v>LAS16.GDB01-12</v>
          </cell>
          <cell r="B1387" t="str">
            <v>GDB</v>
          </cell>
          <cell r="C1387" t="str">
            <v>25.12.2</v>
          </cell>
          <cell r="D1387" t="str">
            <v>GDB12</v>
          </cell>
          <cell r="E1387" t="str">
            <v>Circuit Breakers -Primary</v>
          </cell>
          <cell r="F1387" t="str">
            <v>GDB MAIN</v>
          </cell>
          <cell r="G1387" t="str">
            <v/>
          </cell>
          <cell r="H1387" t="str">
            <v/>
          </cell>
          <cell r="I1387" t="str">
            <v/>
          </cell>
          <cell r="J1387" t="str">
            <v/>
          </cell>
          <cell r="K1387" t="b">
            <v>0</v>
          </cell>
          <cell r="L1387" t="str">
            <v/>
          </cell>
          <cell r="M1387" t="str">
            <v/>
          </cell>
          <cell r="N1387">
            <v>0</v>
          </cell>
          <cell r="O1387" t="str">
            <v/>
          </cell>
          <cell r="P1387">
            <v>4</v>
          </cell>
          <cell r="Q1387">
            <v>4</v>
          </cell>
          <cell r="R1387">
            <v>4</v>
          </cell>
          <cell r="S1387" t="str">
            <v/>
          </cell>
          <cell r="T1387" t="str">
            <v/>
          </cell>
          <cell r="U1387" t="str">
            <v/>
          </cell>
          <cell r="V1387">
            <v>30</v>
          </cell>
          <cell r="W1387">
            <v>150</v>
          </cell>
          <cell r="X1387">
            <v>36388.44000000001</v>
          </cell>
          <cell r="Y1387">
            <v>1</v>
          </cell>
          <cell r="Z1387">
            <v>0</v>
          </cell>
          <cell r="AA1387" t="str">
            <v/>
          </cell>
          <cell r="AB1387" t="str">
            <v/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8.4000000000000005E-2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8.4000000000000005E-2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</row>
        <row r="1388">
          <cell r="A1388" t="str">
            <v>LAS16.GDB01-12</v>
          </cell>
          <cell r="B1388" t="str">
            <v>GDB</v>
          </cell>
          <cell r="C1388" t="str">
            <v>25.12.3</v>
          </cell>
          <cell r="D1388" t="str">
            <v>GDB12</v>
          </cell>
          <cell r="E1388" t="str">
            <v>Circuit Breakers -Primary</v>
          </cell>
          <cell r="F1388" t="str">
            <v>GDB LB</v>
          </cell>
          <cell r="G1388" t="str">
            <v/>
          </cell>
          <cell r="H1388" t="str">
            <v/>
          </cell>
          <cell r="I1388" t="str">
            <v/>
          </cell>
          <cell r="J1388" t="str">
            <v/>
          </cell>
          <cell r="K1388" t="b">
            <v>0</v>
          </cell>
          <cell r="L1388" t="str">
            <v/>
          </cell>
          <cell r="M1388" t="str">
            <v/>
          </cell>
          <cell r="N1388">
            <v>0</v>
          </cell>
          <cell r="O1388" t="str">
            <v/>
          </cell>
          <cell r="P1388">
            <v>4</v>
          </cell>
          <cell r="Q1388">
            <v>4</v>
          </cell>
          <cell r="R1388">
            <v>4</v>
          </cell>
          <cell r="S1388" t="str">
            <v/>
          </cell>
          <cell r="T1388" t="str">
            <v/>
          </cell>
          <cell r="U1388" t="str">
            <v/>
          </cell>
          <cell r="V1388">
            <v>30</v>
          </cell>
          <cell r="W1388">
            <v>150</v>
          </cell>
          <cell r="X1388">
            <v>36388.44000000001</v>
          </cell>
          <cell r="Y1388">
            <v>1</v>
          </cell>
          <cell r="Z1388">
            <v>0</v>
          </cell>
          <cell r="AA1388" t="str">
            <v/>
          </cell>
          <cell r="AB1388" t="str">
            <v/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8.4000000000000005E-2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8.4000000000000005E-2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</row>
        <row r="1389">
          <cell r="A1389" t="str">
            <v>LAS16.GDB01-12</v>
          </cell>
          <cell r="B1389" t="str">
            <v>GDB</v>
          </cell>
          <cell r="C1389" t="str">
            <v>25.12.4</v>
          </cell>
          <cell r="D1389" t="str">
            <v>GDB12</v>
          </cell>
          <cell r="E1389" t="str">
            <v>XFMR - Dry-Type, Small</v>
          </cell>
          <cell r="F1389" t="str">
            <v/>
          </cell>
          <cell r="G1389" t="str">
            <v/>
          </cell>
          <cell r="H1389" t="str">
            <v/>
          </cell>
          <cell r="I1389" t="str">
            <v/>
          </cell>
          <cell r="J1389" t="str">
            <v/>
          </cell>
          <cell r="K1389" t="b">
            <v>0</v>
          </cell>
          <cell r="L1389" t="str">
            <v/>
          </cell>
          <cell r="M1389" t="str">
            <v/>
          </cell>
          <cell r="N1389">
            <v>0</v>
          </cell>
          <cell r="O1389" t="str">
            <v/>
          </cell>
          <cell r="P1389">
            <v>2</v>
          </cell>
          <cell r="Q1389">
            <v>2</v>
          </cell>
          <cell r="R1389">
            <v>2</v>
          </cell>
          <cell r="S1389" t="str">
            <v/>
          </cell>
          <cell r="T1389" t="str">
            <v/>
          </cell>
          <cell r="U1389" t="str">
            <v/>
          </cell>
          <cell r="V1389">
            <v>30</v>
          </cell>
          <cell r="W1389">
            <v>150</v>
          </cell>
          <cell r="X1389">
            <v>36388.44000000001</v>
          </cell>
          <cell r="Y1389">
            <v>1</v>
          </cell>
          <cell r="Z1389">
            <v>0</v>
          </cell>
          <cell r="AA1389" t="str">
            <v/>
          </cell>
          <cell r="AB1389" t="str">
            <v/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4.2000000000000003E-2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4.2000000000000003E-2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</row>
        <row r="1390">
          <cell r="A1390" t="str">
            <v>LAS16.GDB01-12</v>
          </cell>
          <cell r="B1390" t="str">
            <v>GDB</v>
          </cell>
          <cell r="C1390" t="str">
            <v>25.12.5</v>
          </cell>
          <cell r="D1390" t="str">
            <v>GDB12</v>
          </cell>
          <cell r="E1390" t="str">
            <v>Panelboards</v>
          </cell>
          <cell r="F1390" t="str">
            <v/>
          </cell>
          <cell r="G1390" t="str">
            <v/>
          </cell>
          <cell r="H1390" t="str">
            <v/>
          </cell>
          <cell r="I1390" t="str">
            <v/>
          </cell>
          <cell r="J1390" t="str">
            <v/>
          </cell>
          <cell r="K1390" t="b">
            <v>0</v>
          </cell>
          <cell r="L1390" t="str">
            <v/>
          </cell>
          <cell r="M1390" t="str">
            <v/>
          </cell>
          <cell r="N1390">
            <v>0</v>
          </cell>
          <cell r="O1390" t="str">
            <v/>
          </cell>
          <cell r="P1390">
            <v>0.5</v>
          </cell>
          <cell r="Q1390">
            <v>0.5</v>
          </cell>
          <cell r="R1390">
            <v>0.5</v>
          </cell>
          <cell r="S1390" t="str">
            <v/>
          </cell>
          <cell r="T1390" t="str">
            <v/>
          </cell>
          <cell r="U1390" t="str">
            <v/>
          </cell>
          <cell r="V1390">
            <v>30</v>
          </cell>
          <cell r="W1390">
            <v>150</v>
          </cell>
          <cell r="X1390">
            <v>36388.44000000001</v>
          </cell>
          <cell r="Y1390">
            <v>1</v>
          </cell>
          <cell r="Z1390">
            <v>0</v>
          </cell>
          <cell r="AA1390" t="str">
            <v/>
          </cell>
          <cell r="AB1390" t="str">
            <v/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1.0500000000000001E-2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1.0500000000000001E-2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</row>
        <row r="1391">
          <cell r="A1391" t="str">
            <v>LAS16.GDB01-12</v>
          </cell>
          <cell r="B1391" t="str">
            <v>GDB</v>
          </cell>
          <cell r="C1391" t="str">
            <v>25.12.6</v>
          </cell>
          <cell r="D1391" t="str">
            <v>GDB12</v>
          </cell>
          <cell r="E1391" t="str">
            <v>LV Cables</v>
          </cell>
          <cell r="F1391" t="str">
            <v/>
          </cell>
          <cell r="G1391" t="str">
            <v/>
          </cell>
          <cell r="H1391" t="str">
            <v/>
          </cell>
          <cell r="I1391" t="str">
            <v/>
          </cell>
          <cell r="J1391" t="str">
            <v/>
          </cell>
          <cell r="K1391" t="b">
            <v>0</v>
          </cell>
          <cell r="L1391" t="str">
            <v/>
          </cell>
          <cell r="M1391" t="str">
            <v/>
          </cell>
          <cell r="N1391">
            <v>0</v>
          </cell>
          <cell r="O1391" t="str">
            <v/>
          </cell>
          <cell r="P1391">
            <v>0.3</v>
          </cell>
          <cell r="Q1391">
            <v>0.3</v>
          </cell>
          <cell r="R1391">
            <v>0.3</v>
          </cell>
          <cell r="S1391" t="str">
            <v/>
          </cell>
          <cell r="T1391" t="str">
            <v/>
          </cell>
          <cell r="U1391" t="str">
            <v/>
          </cell>
          <cell r="V1391">
            <v>30</v>
          </cell>
          <cell r="W1391">
            <v>150</v>
          </cell>
          <cell r="X1391">
            <v>36388.44000000001</v>
          </cell>
          <cell r="Y1391">
            <v>1</v>
          </cell>
          <cell r="Z1391">
            <v>0</v>
          </cell>
          <cell r="AA1391" t="str">
            <v/>
          </cell>
          <cell r="AB1391" t="str">
            <v/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6.3E-3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6.3E-3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</row>
        <row r="1392">
          <cell r="A1392" t="str">
            <v>LAS16.GDB01-12</v>
          </cell>
          <cell r="B1392" t="str">
            <v>GDB</v>
          </cell>
          <cell r="C1392" t="str">
            <v>25.12.7</v>
          </cell>
          <cell r="D1392" t="str">
            <v>GDB12</v>
          </cell>
          <cell r="E1392" t="str">
            <v>GROUND RESISTANCE</v>
          </cell>
          <cell r="F1392" t="str">
            <v/>
          </cell>
          <cell r="G1392" t="str">
            <v/>
          </cell>
          <cell r="H1392" t="str">
            <v/>
          </cell>
          <cell r="I1392" t="str">
            <v/>
          </cell>
          <cell r="J1392" t="str">
            <v/>
          </cell>
          <cell r="K1392" t="b">
            <v>0</v>
          </cell>
          <cell r="L1392" t="str">
            <v/>
          </cell>
          <cell r="M1392" t="str">
            <v/>
          </cell>
          <cell r="N1392">
            <v>0</v>
          </cell>
          <cell r="O1392" t="str">
            <v/>
          </cell>
          <cell r="P1392">
            <v>4</v>
          </cell>
          <cell r="Q1392">
            <v>4</v>
          </cell>
          <cell r="R1392">
            <v>4</v>
          </cell>
          <cell r="S1392" t="str">
            <v/>
          </cell>
          <cell r="T1392" t="str">
            <v/>
          </cell>
          <cell r="U1392" t="str">
            <v/>
          </cell>
          <cell r="V1392">
            <v>30</v>
          </cell>
          <cell r="W1392">
            <v>150</v>
          </cell>
          <cell r="X1392">
            <v>36388.44000000001</v>
          </cell>
          <cell r="Y1392">
            <v>1</v>
          </cell>
          <cell r="Z1392">
            <v>0</v>
          </cell>
          <cell r="AA1392" t="str">
            <v/>
          </cell>
          <cell r="AB1392" t="str">
            <v/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8.4000000000000005E-2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8.4000000000000005E-2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</row>
        <row r="1393">
          <cell r="A1393" t="str">
            <v>LAS16.GDB01-12</v>
          </cell>
          <cell r="B1393" t="str">
            <v>GDB</v>
          </cell>
          <cell r="C1393" t="str">
            <v>25.12.8</v>
          </cell>
          <cell r="D1393" t="str">
            <v>GDB12</v>
          </cell>
          <cell r="E1393" t="str">
            <v>Ground Resistance - 2pt</v>
          </cell>
          <cell r="F1393" t="str">
            <v/>
          </cell>
          <cell r="G1393" t="str">
            <v/>
          </cell>
          <cell r="H1393" t="str">
            <v/>
          </cell>
          <cell r="I1393" t="str">
            <v/>
          </cell>
          <cell r="J1393" t="str">
            <v/>
          </cell>
          <cell r="K1393" t="b">
            <v>0</v>
          </cell>
          <cell r="L1393" t="str">
            <v/>
          </cell>
          <cell r="M1393" t="str">
            <v/>
          </cell>
          <cell r="N1393">
            <v>0</v>
          </cell>
          <cell r="O1393" t="str">
            <v/>
          </cell>
          <cell r="P1393">
            <v>1</v>
          </cell>
          <cell r="Q1393">
            <v>1</v>
          </cell>
          <cell r="R1393">
            <v>1</v>
          </cell>
          <cell r="S1393" t="str">
            <v/>
          </cell>
          <cell r="T1393" t="str">
            <v/>
          </cell>
          <cell r="U1393" t="str">
            <v/>
          </cell>
          <cell r="V1393">
            <v>30</v>
          </cell>
          <cell r="W1393">
            <v>150</v>
          </cell>
          <cell r="X1393">
            <v>36388.44000000001</v>
          </cell>
          <cell r="Y1393">
            <v>1</v>
          </cell>
          <cell r="Z1393">
            <v>0</v>
          </cell>
          <cell r="AA1393" t="str">
            <v/>
          </cell>
          <cell r="AB1393" t="str">
            <v/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2.1000000000000001E-2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2.1000000000000001E-2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</row>
        <row r="1394">
          <cell r="A1394" t="str">
            <v>LAS16.GDB13-24</v>
          </cell>
          <cell r="B1394" t="str">
            <v>GDB</v>
          </cell>
          <cell r="C1394" t="str">
            <v>26.1.1</v>
          </cell>
          <cell r="D1394" t="str">
            <v>GDB13</v>
          </cell>
          <cell r="E1394" t="str">
            <v>Switchboard</v>
          </cell>
          <cell r="F1394" t="str">
            <v>GDB SWBD</v>
          </cell>
          <cell r="G1394" t="str">
            <v/>
          </cell>
          <cell r="H1394" t="str">
            <v/>
          </cell>
          <cell r="I1394" t="str">
            <v/>
          </cell>
          <cell r="J1394" t="str">
            <v/>
          </cell>
          <cell r="K1394" t="b">
            <v>0</v>
          </cell>
          <cell r="L1394">
            <v>45965</v>
          </cell>
          <cell r="M1394" t="str">
            <v/>
          </cell>
          <cell r="N1394">
            <v>1</v>
          </cell>
          <cell r="O1394" t="str">
            <v/>
          </cell>
          <cell r="P1394">
            <v>4</v>
          </cell>
          <cell r="Q1394">
            <v>0</v>
          </cell>
          <cell r="R1394">
            <v>4</v>
          </cell>
          <cell r="S1394" t="str">
            <v>COMPLETED</v>
          </cell>
          <cell r="T1394" t="str">
            <v>READY</v>
          </cell>
          <cell r="U1394" t="str">
            <v/>
          </cell>
          <cell r="V1394">
            <v>31</v>
          </cell>
          <cell r="W1394">
            <v>150</v>
          </cell>
          <cell r="X1394">
            <v>36388.44000000001</v>
          </cell>
          <cell r="Y1394">
            <v>1</v>
          </cell>
          <cell r="Z1394">
            <v>1</v>
          </cell>
          <cell r="AA1394">
            <v>45970</v>
          </cell>
          <cell r="AB1394" t="str">
            <v>Nov-2025</v>
          </cell>
          <cell r="AC1394">
            <v>600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8.4000000000000005E-2</v>
          </cell>
          <cell r="AI1394">
            <v>12.600000000000001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8.4000000000000005E-2</v>
          </cell>
          <cell r="AQ1394">
            <v>12.600000000000001</v>
          </cell>
          <cell r="AR1394">
            <v>0</v>
          </cell>
          <cell r="AS1394">
            <v>612.6</v>
          </cell>
          <cell r="AT1394">
            <v>612.6</v>
          </cell>
        </row>
        <row r="1395">
          <cell r="A1395" t="str">
            <v>LAS16.GDB13-24</v>
          </cell>
          <cell r="B1395" t="str">
            <v>GDB</v>
          </cell>
          <cell r="C1395" t="str">
            <v>26.1.2</v>
          </cell>
          <cell r="D1395" t="str">
            <v>GDB13</v>
          </cell>
          <cell r="E1395" t="str">
            <v>Circuit Breakers -Primary</v>
          </cell>
          <cell r="F1395" t="str">
            <v>GDB MAIN</v>
          </cell>
          <cell r="G1395" t="str">
            <v/>
          </cell>
          <cell r="H1395" t="str">
            <v/>
          </cell>
          <cell r="I1395" t="str">
            <v/>
          </cell>
          <cell r="J1395" t="str">
            <v/>
          </cell>
          <cell r="K1395" t="b">
            <v>0</v>
          </cell>
          <cell r="L1395" t="str">
            <v/>
          </cell>
          <cell r="M1395" t="str">
            <v/>
          </cell>
          <cell r="N1395">
            <v>0</v>
          </cell>
          <cell r="O1395" t="str">
            <v/>
          </cell>
          <cell r="P1395">
            <v>4</v>
          </cell>
          <cell r="Q1395">
            <v>4</v>
          </cell>
          <cell r="R1395">
            <v>4</v>
          </cell>
          <cell r="S1395" t="str">
            <v/>
          </cell>
          <cell r="T1395" t="str">
            <v>READY</v>
          </cell>
          <cell r="U1395" t="str">
            <v/>
          </cell>
          <cell r="V1395">
            <v>31</v>
          </cell>
          <cell r="W1395">
            <v>150</v>
          </cell>
          <cell r="X1395">
            <v>36388.44000000001</v>
          </cell>
          <cell r="Y1395">
            <v>1</v>
          </cell>
          <cell r="Z1395">
            <v>0</v>
          </cell>
          <cell r="AA1395" t="str">
            <v/>
          </cell>
          <cell r="AB1395" t="str">
            <v/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8.4000000000000005E-2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8.4000000000000005E-2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</row>
        <row r="1396">
          <cell r="A1396" t="str">
            <v>LAS16.GDB13-24</v>
          </cell>
          <cell r="B1396" t="str">
            <v>GDB</v>
          </cell>
          <cell r="C1396" t="str">
            <v>26.1.3</v>
          </cell>
          <cell r="D1396" t="str">
            <v>GDB13</v>
          </cell>
          <cell r="E1396" t="str">
            <v>Circuit Breakers -Primary</v>
          </cell>
          <cell r="F1396" t="str">
            <v>GDB LB</v>
          </cell>
          <cell r="G1396" t="str">
            <v/>
          </cell>
          <cell r="H1396" t="str">
            <v/>
          </cell>
          <cell r="I1396" t="str">
            <v/>
          </cell>
          <cell r="J1396" t="str">
            <v/>
          </cell>
          <cell r="K1396" t="b">
            <v>0</v>
          </cell>
          <cell r="L1396" t="str">
            <v/>
          </cell>
          <cell r="M1396" t="str">
            <v/>
          </cell>
          <cell r="N1396">
            <v>0</v>
          </cell>
          <cell r="O1396" t="str">
            <v/>
          </cell>
          <cell r="P1396">
            <v>4</v>
          </cell>
          <cell r="Q1396">
            <v>4</v>
          </cell>
          <cell r="R1396">
            <v>4</v>
          </cell>
          <cell r="S1396" t="str">
            <v/>
          </cell>
          <cell r="T1396" t="str">
            <v>READY</v>
          </cell>
          <cell r="U1396" t="str">
            <v/>
          </cell>
          <cell r="V1396">
            <v>31</v>
          </cell>
          <cell r="W1396">
            <v>150</v>
          </cell>
          <cell r="X1396">
            <v>36388.44000000001</v>
          </cell>
          <cell r="Y1396">
            <v>1</v>
          </cell>
          <cell r="Z1396">
            <v>0</v>
          </cell>
          <cell r="AA1396" t="str">
            <v/>
          </cell>
          <cell r="AB1396" t="str">
            <v/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8.4000000000000005E-2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8.4000000000000005E-2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</row>
        <row r="1397">
          <cell r="A1397" t="str">
            <v>LAS16.GDB13-24</v>
          </cell>
          <cell r="B1397" t="str">
            <v>GDB</v>
          </cell>
          <cell r="C1397" t="str">
            <v>26.1.4</v>
          </cell>
          <cell r="D1397" t="str">
            <v>GDB13</v>
          </cell>
          <cell r="E1397" t="str">
            <v>XFMR - Dry-Type, Small</v>
          </cell>
          <cell r="F1397" t="str">
            <v/>
          </cell>
          <cell r="G1397" t="str">
            <v/>
          </cell>
          <cell r="H1397" t="str">
            <v/>
          </cell>
          <cell r="I1397" t="str">
            <v/>
          </cell>
          <cell r="J1397" t="str">
            <v/>
          </cell>
          <cell r="K1397" t="b">
            <v>0</v>
          </cell>
          <cell r="L1397">
            <v>45965</v>
          </cell>
          <cell r="M1397" t="str">
            <v/>
          </cell>
          <cell r="N1397">
            <v>1</v>
          </cell>
          <cell r="O1397" t="str">
            <v/>
          </cell>
          <cell r="P1397">
            <v>2</v>
          </cell>
          <cell r="Q1397">
            <v>0</v>
          </cell>
          <cell r="R1397">
            <v>2</v>
          </cell>
          <cell r="S1397" t="str">
            <v>COMPLETED</v>
          </cell>
          <cell r="T1397" t="str">
            <v>READY</v>
          </cell>
          <cell r="U1397" t="str">
            <v/>
          </cell>
          <cell r="V1397">
            <v>31</v>
          </cell>
          <cell r="W1397">
            <v>150</v>
          </cell>
          <cell r="X1397">
            <v>36388.44000000001</v>
          </cell>
          <cell r="Y1397">
            <v>1</v>
          </cell>
          <cell r="Z1397">
            <v>1</v>
          </cell>
          <cell r="AA1397">
            <v>45970</v>
          </cell>
          <cell r="AB1397" t="str">
            <v>Nov-2025</v>
          </cell>
          <cell r="AC1397">
            <v>300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4.2000000000000003E-2</v>
          </cell>
          <cell r="AI1397">
            <v>6.3000000000000007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4.2000000000000003E-2</v>
          </cell>
          <cell r="AQ1397">
            <v>6.3000000000000007</v>
          </cell>
          <cell r="AR1397">
            <v>0</v>
          </cell>
          <cell r="AS1397">
            <v>306.3</v>
          </cell>
          <cell r="AT1397">
            <v>306.3</v>
          </cell>
        </row>
        <row r="1398">
          <cell r="A1398" t="str">
            <v>LAS16.GDB13-24</v>
          </cell>
          <cell r="B1398" t="str">
            <v>GDB</v>
          </cell>
          <cell r="C1398" t="str">
            <v>26.1.5</v>
          </cell>
          <cell r="D1398" t="str">
            <v>GDB13</v>
          </cell>
          <cell r="E1398" t="str">
            <v>Panelboards</v>
          </cell>
          <cell r="F1398" t="str">
            <v/>
          </cell>
          <cell r="G1398" t="str">
            <v/>
          </cell>
          <cell r="H1398" t="str">
            <v/>
          </cell>
          <cell r="I1398" t="str">
            <v/>
          </cell>
          <cell r="J1398" t="str">
            <v/>
          </cell>
          <cell r="K1398" t="b">
            <v>0</v>
          </cell>
          <cell r="L1398">
            <v>45965</v>
          </cell>
          <cell r="M1398" t="str">
            <v/>
          </cell>
          <cell r="N1398">
            <v>1</v>
          </cell>
          <cell r="O1398" t="str">
            <v/>
          </cell>
          <cell r="P1398">
            <v>0.5</v>
          </cell>
          <cell r="Q1398">
            <v>0</v>
          </cell>
          <cell r="R1398">
            <v>0.5</v>
          </cell>
          <cell r="S1398" t="str">
            <v>COMPLETED</v>
          </cell>
          <cell r="T1398" t="str">
            <v>READY</v>
          </cell>
          <cell r="U1398" t="str">
            <v/>
          </cell>
          <cell r="V1398">
            <v>31</v>
          </cell>
          <cell r="W1398">
            <v>150</v>
          </cell>
          <cell r="X1398">
            <v>36388.44000000001</v>
          </cell>
          <cell r="Y1398">
            <v>1</v>
          </cell>
          <cell r="Z1398">
            <v>1</v>
          </cell>
          <cell r="AA1398">
            <v>45970</v>
          </cell>
          <cell r="AB1398" t="str">
            <v>Nov-2025</v>
          </cell>
          <cell r="AC1398">
            <v>75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1.0500000000000001E-2</v>
          </cell>
          <cell r="AI1398">
            <v>1.5750000000000002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1.0500000000000001E-2</v>
          </cell>
          <cell r="AQ1398">
            <v>1.5750000000000002</v>
          </cell>
          <cell r="AR1398">
            <v>0</v>
          </cell>
          <cell r="AS1398">
            <v>76.575000000000003</v>
          </cell>
          <cell r="AT1398">
            <v>76.575000000000003</v>
          </cell>
        </row>
        <row r="1399">
          <cell r="A1399" t="str">
            <v>LAS16.GDB13-24</v>
          </cell>
          <cell r="B1399" t="str">
            <v>GDB</v>
          </cell>
          <cell r="C1399" t="str">
            <v>26.1.6</v>
          </cell>
          <cell r="D1399" t="str">
            <v>GDB13</v>
          </cell>
          <cell r="E1399" t="str">
            <v>LV Cables</v>
          </cell>
          <cell r="F1399" t="str">
            <v/>
          </cell>
          <cell r="G1399" t="str">
            <v/>
          </cell>
          <cell r="H1399" t="str">
            <v/>
          </cell>
          <cell r="I1399" t="str">
            <v/>
          </cell>
          <cell r="J1399" t="str">
            <v/>
          </cell>
          <cell r="K1399" t="b">
            <v>0</v>
          </cell>
          <cell r="L1399" t="str">
            <v/>
          </cell>
          <cell r="M1399" t="str">
            <v/>
          </cell>
          <cell r="N1399">
            <v>0</v>
          </cell>
          <cell r="O1399" t="str">
            <v/>
          </cell>
          <cell r="P1399">
            <v>0.3</v>
          </cell>
          <cell r="Q1399">
            <v>0.3</v>
          </cell>
          <cell r="R1399">
            <v>0.3</v>
          </cell>
          <cell r="S1399" t="str">
            <v/>
          </cell>
          <cell r="T1399" t="str">
            <v>NOT AVAILABLE</v>
          </cell>
          <cell r="U1399" t="str">
            <v/>
          </cell>
          <cell r="V1399">
            <v>31</v>
          </cell>
          <cell r="W1399">
            <v>150</v>
          </cell>
          <cell r="X1399">
            <v>36388.44000000001</v>
          </cell>
          <cell r="Y1399">
            <v>1</v>
          </cell>
          <cell r="Z1399">
            <v>0</v>
          </cell>
          <cell r="AA1399" t="str">
            <v/>
          </cell>
          <cell r="AB1399" t="str">
            <v/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6.3E-3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6.3E-3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</row>
        <row r="1400">
          <cell r="A1400" t="str">
            <v>LAS16.GDB13-24</v>
          </cell>
          <cell r="B1400" t="str">
            <v>GDB</v>
          </cell>
          <cell r="C1400" t="str">
            <v>26.1.7</v>
          </cell>
          <cell r="D1400" t="str">
            <v>GDB13</v>
          </cell>
          <cell r="E1400" t="str">
            <v>GROUND RESISTANCE</v>
          </cell>
          <cell r="F1400" t="str">
            <v/>
          </cell>
          <cell r="G1400" t="str">
            <v/>
          </cell>
          <cell r="H1400" t="str">
            <v/>
          </cell>
          <cell r="I1400" t="str">
            <v/>
          </cell>
          <cell r="J1400" t="str">
            <v/>
          </cell>
          <cell r="K1400" t="b">
            <v>0</v>
          </cell>
          <cell r="L1400" t="str">
            <v/>
          </cell>
          <cell r="M1400" t="str">
            <v/>
          </cell>
          <cell r="N1400">
            <v>0</v>
          </cell>
          <cell r="O1400" t="str">
            <v/>
          </cell>
          <cell r="P1400">
            <v>4</v>
          </cell>
          <cell r="Q1400">
            <v>4</v>
          </cell>
          <cell r="R1400">
            <v>4</v>
          </cell>
          <cell r="S1400" t="str">
            <v/>
          </cell>
          <cell r="T1400" t="str">
            <v>NOT AVAILABLE</v>
          </cell>
          <cell r="U1400" t="str">
            <v/>
          </cell>
          <cell r="V1400">
            <v>31</v>
          </cell>
          <cell r="W1400">
            <v>150</v>
          </cell>
          <cell r="X1400">
            <v>36388.44000000001</v>
          </cell>
          <cell r="Y1400">
            <v>1</v>
          </cell>
          <cell r="Z1400">
            <v>0</v>
          </cell>
          <cell r="AA1400" t="str">
            <v/>
          </cell>
          <cell r="AB1400" t="str">
            <v/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8.4000000000000005E-2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8.4000000000000005E-2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</row>
        <row r="1401">
          <cell r="A1401" t="str">
            <v>LAS16.GDB13-24</v>
          </cell>
          <cell r="B1401" t="str">
            <v>GDB</v>
          </cell>
          <cell r="C1401" t="str">
            <v>26.1.8</v>
          </cell>
          <cell r="D1401" t="str">
            <v>GDB13</v>
          </cell>
          <cell r="E1401" t="str">
            <v>Ground Resistance - 2pt</v>
          </cell>
          <cell r="F1401" t="str">
            <v/>
          </cell>
          <cell r="G1401" t="str">
            <v/>
          </cell>
          <cell r="H1401" t="str">
            <v/>
          </cell>
          <cell r="I1401" t="str">
            <v/>
          </cell>
          <cell r="J1401" t="str">
            <v/>
          </cell>
          <cell r="K1401" t="b">
            <v>0</v>
          </cell>
          <cell r="L1401" t="str">
            <v/>
          </cell>
          <cell r="M1401" t="str">
            <v/>
          </cell>
          <cell r="N1401">
            <v>0</v>
          </cell>
          <cell r="O1401" t="str">
            <v/>
          </cell>
          <cell r="P1401">
            <v>1</v>
          </cell>
          <cell r="Q1401">
            <v>1</v>
          </cell>
          <cell r="R1401">
            <v>1</v>
          </cell>
          <cell r="S1401" t="str">
            <v/>
          </cell>
          <cell r="T1401" t="str">
            <v>NOT AVAILABLE</v>
          </cell>
          <cell r="U1401" t="str">
            <v/>
          </cell>
          <cell r="V1401">
            <v>31</v>
          </cell>
          <cell r="W1401">
            <v>150</v>
          </cell>
          <cell r="X1401">
            <v>36388.44000000001</v>
          </cell>
          <cell r="Y1401">
            <v>1</v>
          </cell>
          <cell r="Z1401">
            <v>0</v>
          </cell>
          <cell r="AA1401" t="str">
            <v/>
          </cell>
          <cell r="AB1401" t="str">
            <v/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2.1000000000000001E-2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2.1000000000000001E-2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</row>
        <row r="1402">
          <cell r="A1402" t="str">
            <v>LAS16.GDB13-24</v>
          </cell>
          <cell r="B1402" t="str">
            <v>GDB</v>
          </cell>
          <cell r="C1402" t="str">
            <v>26.2.1</v>
          </cell>
          <cell r="D1402" t="str">
            <v>GDB14</v>
          </cell>
          <cell r="E1402" t="str">
            <v>Switchboard</v>
          </cell>
          <cell r="F1402" t="str">
            <v>GDB SWBD</v>
          </cell>
          <cell r="G1402" t="str">
            <v/>
          </cell>
          <cell r="H1402" t="str">
            <v/>
          </cell>
          <cell r="I1402" t="str">
            <v/>
          </cell>
          <cell r="J1402" t="str">
            <v/>
          </cell>
          <cell r="K1402" t="b">
            <v>0</v>
          </cell>
          <cell r="L1402">
            <v>45965</v>
          </cell>
          <cell r="M1402" t="str">
            <v/>
          </cell>
          <cell r="N1402">
            <v>1</v>
          </cell>
          <cell r="O1402" t="str">
            <v/>
          </cell>
          <cell r="P1402">
            <v>4</v>
          </cell>
          <cell r="Q1402">
            <v>0</v>
          </cell>
          <cell r="R1402">
            <v>4</v>
          </cell>
          <cell r="S1402" t="str">
            <v>COMPLETED</v>
          </cell>
          <cell r="T1402" t="str">
            <v>READY</v>
          </cell>
          <cell r="U1402" t="str">
            <v/>
          </cell>
          <cell r="V1402">
            <v>31</v>
          </cell>
          <cell r="W1402">
            <v>150</v>
          </cell>
          <cell r="X1402">
            <v>36388.44000000001</v>
          </cell>
          <cell r="Y1402">
            <v>1</v>
          </cell>
          <cell r="Z1402">
            <v>1</v>
          </cell>
          <cell r="AA1402">
            <v>45970</v>
          </cell>
          <cell r="AB1402" t="str">
            <v>Nov-2025</v>
          </cell>
          <cell r="AC1402">
            <v>600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8.4000000000000005E-2</v>
          </cell>
          <cell r="AI1402">
            <v>12.600000000000001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8.4000000000000005E-2</v>
          </cell>
          <cell r="AQ1402">
            <v>12.600000000000001</v>
          </cell>
          <cell r="AR1402">
            <v>0</v>
          </cell>
          <cell r="AS1402">
            <v>612.6</v>
          </cell>
          <cell r="AT1402">
            <v>612.6</v>
          </cell>
        </row>
        <row r="1403">
          <cell r="A1403" t="str">
            <v>LAS16.GDB13-24</v>
          </cell>
          <cell r="B1403" t="str">
            <v>GDB</v>
          </cell>
          <cell r="C1403" t="str">
            <v>26.2.2</v>
          </cell>
          <cell r="D1403" t="str">
            <v>GDB14</v>
          </cell>
          <cell r="E1403" t="str">
            <v>Circuit Breakers -Primary</v>
          </cell>
          <cell r="F1403" t="str">
            <v>GDB MAIN</v>
          </cell>
          <cell r="G1403" t="str">
            <v/>
          </cell>
          <cell r="H1403" t="str">
            <v/>
          </cell>
          <cell r="I1403" t="str">
            <v/>
          </cell>
          <cell r="J1403" t="str">
            <v/>
          </cell>
          <cell r="K1403" t="b">
            <v>0</v>
          </cell>
          <cell r="L1403" t="str">
            <v/>
          </cell>
          <cell r="M1403" t="str">
            <v/>
          </cell>
          <cell r="N1403">
            <v>0</v>
          </cell>
          <cell r="O1403" t="str">
            <v/>
          </cell>
          <cell r="P1403">
            <v>4</v>
          </cell>
          <cell r="Q1403">
            <v>4</v>
          </cell>
          <cell r="R1403">
            <v>4</v>
          </cell>
          <cell r="S1403" t="str">
            <v/>
          </cell>
          <cell r="T1403" t="str">
            <v>READY</v>
          </cell>
          <cell r="U1403" t="str">
            <v/>
          </cell>
          <cell r="V1403">
            <v>31</v>
          </cell>
          <cell r="W1403">
            <v>150</v>
          </cell>
          <cell r="X1403">
            <v>36388.44000000001</v>
          </cell>
          <cell r="Y1403">
            <v>1</v>
          </cell>
          <cell r="Z1403">
            <v>0</v>
          </cell>
          <cell r="AA1403" t="str">
            <v/>
          </cell>
          <cell r="AB1403" t="str">
            <v/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8.4000000000000005E-2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8.4000000000000005E-2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</row>
        <row r="1404">
          <cell r="A1404" t="str">
            <v>LAS16.GDB13-24</v>
          </cell>
          <cell r="B1404" t="str">
            <v>GDB</v>
          </cell>
          <cell r="C1404" t="str">
            <v>26.2.3</v>
          </cell>
          <cell r="D1404" t="str">
            <v>GDB14</v>
          </cell>
          <cell r="E1404" t="str">
            <v>Circuit Breakers -Primary</v>
          </cell>
          <cell r="F1404" t="str">
            <v>GDB LB</v>
          </cell>
          <cell r="G1404" t="str">
            <v/>
          </cell>
          <cell r="H1404" t="str">
            <v/>
          </cell>
          <cell r="I1404" t="str">
            <v/>
          </cell>
          <cell r="J1404" t="str">
            <v/>
          </cell>
          <cell r="K1404" t="b">
            <v>0</v>
          </cell>
          <cell r="L1404" t="str">
            <v/>
          </cell>
          <cell r="M1404" t="str">
            <v/>
          </cell>
          <cell r="N1404">
            <v>0</v>
          </cell>
          <cell r="O1404" t="str">
            <v/>
          </cell>
          <cell r="P1404">
            <v>4</v>
          </cell>
          <cell r="Q1404">
            <v>4</v>
          </cell>
          <cell r="R1404">
            <v>4</v>
          </cell>
          <cell r="S1404" t="str">
            <v/>
          </cell>
          <cell r="T1404" t="str">
            <v>READY</v>
          </cell>
          <cell r="U1404" t="str">
            <v/>
          </cell>
          <cell r="V1404">
            <v>31</v>
          </cell>
          <cell r="W1404">
            <v>150</v>
          </cell>
          <cell r="X1404">
            <v>36388.44000000001</v>
          </cell>
          <cell r="Y1404">
            <v>1</v>
          </cell>
          <cell r="Z1404">
            <v>0</v>
          </cell>
          <cell r="AA1404" t="str">
            <v/>
          </cell>
          <cell r="AB1404" t="str">
            <v/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8.4000000000000005E-2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8.4000000000000005E-2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</row>
        <row r="1405">
          <cell r="A1405" t="str">
            <v>LAS16.GDB13-24</v>
          </cell>
          <cell r="B1405" t="str">
            <v>GDB</v>
          </cell>
          <cell r="C1405" t="str">
            <v>26.2.4</v>
          </cell>
          <cell r="D1405" t="str">
            <v>GDB14</v>
          </cell>
          <cell r="E1405" t="str">
            <v>XFMR - Dry-Type, Small</v>
          </cell>
          <cell r="F1405" t="str">
            <v/>
          </cell>
          <cell r="G1405" t="str">
            <v/>
          </cell>
          <cell r="H1405" t="str">
            <v/>
          </cell>
          <cell r="I1405" t="str">
            <v/>
          </cell>
          <cell r="J1405" t="str">
            <v/>
          </cell>
          <cell r="K1405" t="b">
            <v>0</v>
          </cell>
          <cell r="L1405">
            <v>45965</v>
          </cell>
          <cell r="M1405" t="str">
            <v/>
          </cell>
          <cell r="N1405">
            <v>1</v>
          </cell>
          <cell r="O1405" t="str">
            <v/>
          </cell>
          <cell r="P1405">
            <v>2</v>
          </cell>
          <cell r="Q1405">
            <v>0</v>
          </cell>
          <cell r="R1405">
            <v>2</v>
          </cell>
          <cell r="S1405" t="str">
            <v>COMPLETED</v>
          </cell>
          <cell r="T1405" t="str">
            <v>READY</v>
          </cell>
          <cell r="U1405" t="str">
            <v/>
          </cell>
          <cell r="V1405">
            <v>31</v>
          </cell>
          <cell r="W1405">
            <v>150</v>
          </cell>
          <cell r="X1405">
            <v>36388.44000000001</v>
          </cell>
          <cell r="Y1405">
            <v>1</v>
          </cell>
          <cell r="Z1405">
            <v>1</v>
          </cell>
          <cell r="AA1405">
            <v>45970</v>
          </cell>
          <cell r="AB1405" t="str">
            <v>Nov-2025</v>
          </cell>
          <cell r="AC1405">
            <v>300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4.2000000000000003E-2</v>
          </cell>
          <cell r="AI1405">
            <v>6.3000000000000007</v>
          </cell>
          <cell r="AJ1405">
            <v>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4.2000000000000003E-2</v>
          </cell>
          <cell r="AQ1405">
            <v>6.3000000000000007</v>
          </cell>
          <cell r="AR1405">
            <v>0</v>
          </cell>
          <cell r="AS1405">
            <v>306.3</v>
          </cell>
          <cell r="AT1405">
            <v>306.3</v>
          </cell>
        </row>
        <row r="1406">
          <cell r="A1406" t="str">
            <v>LAS16.GDB13-24</v>
          </cell>
          <cell r="B1406" t="str">
            <v>GDB</v>
          </cell>
          <cell r="C1406" t="str">
            <v>26.2.5</v>
          </cell>
          <cell r="D1406" t="str">
            <v>GDB14</v>
          </cell>
          <cell r="E1406" t="str">
            <v>Panelboards</v>
          </cell>
          <cell r="F1406" t="str">
            <v/>
          </cell>
          <cell r="G1406" t="str">
            <v/>
          </cell>
          <cell r="H1406" t="str">
            <v/>
          </cell>
          <cell r="I1406" t="str">
            <v/>
          </cell>
          <cell r="J1406" t="str">
            <v/>
          </cell>
          <cell r="K1406" t="b">
            <v>0</v>
          </cell>
          <cell r="L1406">
            <v>45965</v>
          </cell>
          <cell r="M1406" t="str">
            <v/>
          </cell>
          <cell r="N1406">
            <v>1</v>
          </cell>
          <cell r="O1406" t="str">
            <v/>
          </cell>
          <cell r="P1406">
            <v>0.5</v>
          </cell>
          <cell r="Q1406">
            <v>0</v>
          </cell>
          <cell r="R1406">
            <v>0.5</v>
          </cell>
          <cell r="S1406" t="str">
            <v>COMPLETED</v>
          </cell>
          <cell r="T1406" t="str">
            <v>READY</v>
          </cell>
          <cell r="U1406" t="str">
            <v/>
          </cell>
          <cell r="V1406">
            <v>31</v>
          </cell>
          <cell r="W1406">
            <v>150</v>
          </cell>
          <cell r="X1406">
            <v>36388.44000000001</v>
          </cell>
          <cell r="Y1406">
            <v>1</v>
          </cell>
          <cell r="Z1406">
            <v>1</v>
          </cell>
          <cell r="AA1406">
            <v>45970</v>
          </cell>
          <cell r="AB1406" t="str">
            <v>Nov-2025</v>
          </cell>
          <cell r="AC1406">
            <v>75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1.0500000000000001E-2</v>
          </cell>
          <cell r="AI1406">
            <v>1.5750000000000002</v>
          </cell>
          <cell r="AJ1406">
            <v>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1.0500000000000001E-2</v>
          </cell>
          <cell r="AQ1406">
            <v>1.5750000000000002</v>
          </cell>
          <cell r="AR1406">
            <v>0</v>
          </cell>
          <cell r="AS1406">
            <v>76.575000000000003</v>
          </cell>
          <cell r="AT1406">
            <v>76.575000000000003</v>
          </cell>
        </row>
        <row r="1407">
          <cell r="A1407" t="str">
            <v>LAS16.GDB13-24</v>
          </cell>
          <cell r="B1407" t="str">
            <v>GDB</v>
          </cell>
          <cell r="C1407" t="str">
            <v>26.2.6</v>
          </cell>
          <cell r="D1407" t="str">
            <v>GDB14</v>
          </cell>
          <cell r="E1407" t="str">
            <v>LV Cables</v>
          </cell>
          <cell r="F1407" t="str">
            <v/>
          </cell>
          <cell r="G1407" t="str">
            <v/>
          </cell>
          <cell r="H1407" t="str">
            <v/>
          </cell>
          <cell r="I1407" t="str">
            <v/>
          </cell>
          <cell r="J1407" t="str">
            <v/>
          </cell>
          <cell r="K1407" t="b">
            <v>0</v>
          </cell>
          <cell r="L1407" t="str">
            <v/>
          </cell>
          <cell r="M1407" t="str">
            <v/>
          </cell>
          <cell r="N1407">
            <v>0</v>
          </cell>
          <cell r="O1407" t="str">
            <v/>
          </cell>
          <cell r="P1407">
            <v>0.3</v>
          </cell>
          <cell r="Q1407">
            <v>0.3</v>
          </cell>
          <cell r="R1407">
            <v>0.3</v>
          </cell>
          <cell r="S1407" t="str">
            <v/>
          </cell>
          <cell r="T1407" t="str">
            <v>NOT AVAILABLE</v>
          </cell>
          <cell r="U1407" t="str">
            <v/>
          </cell>
          <cell r="V1407">
            <v>31</v>
          </cell>
          <cell r="W1407">
            <v>150</v>
          </cell>
          <cell r="X1407">
            <v>36388.44000000001</v>
          </cell>
          <cell r="Y1407">
            <v>1</v>
          </cell>
          <cell r="Z1407">
            <v>0</v>
          </cell>
          <cell r="AA1407" t="str">
            <v/>
          </cell>
          <cell r="AB1407" t="str">
            <v/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6.3E-3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6.3E-3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</row>
        <row r="1408">
          <cell r="A1408" t="str">
            <v>LAS16.GDB13-24</v>
          </cell>
          <cell r="B1408" t="str">
            <v>GDB</v>
          </cell>
          <cell r="C1408" t="str">
            <v>26.2.7</v>
          </cell>
          <cell r="D1408" t="str">
            <v>GDB14</v>
          </cell>
          <cell r="E1408" t="str">
            <v>GROUND RESISTANCE</v>
          </cell>
          <cell r="F1408" t="str">
            <v/>
          </cell>
          <cell r="G1408" t="str">
            <v/>
          </cell>
          <cell r="H1408" t="str">
            <v/>
          </cell>
          <cell r="I1408" t="str">
            <v/>
          </cell>
          <cell r="J1408" t="str">
            <v/>
          </cell>
          <cell r="K1408" t="b">
            <v>0</v>
          </cell>
          <cell r="L1408" t="str">
            <v/>
          </cell>
          <cell r="M1408" t="str">
            <v/>
          </cell>
          <cell r="N1408">
            <v>0</v>
          </cell>
          <cell r="O1408" t="str">
            <v/>
          </cell>
          <cell r="P1408">
            <v>4</v>
          </cell>
          <cell r="Q1408">
            <v>4</v>
          </cell>
          <cell r="R1408">
            <v>4</v>
          </cell>
          <cell r="S1408" t="str">
            <v/>
          </cell>
          <cell r="T1408" t="str">
            <v>NOT AVAILABLE</v>
          </cell>
          <cell r="U1408" t="str">
            <v/>
          </cell>
          <cell r="V1408">
            <v>31</v>
          </cell>
          <cell r="W1408">
            <v>150</v>
          </cell>
          <cell r="X1408">
            <v>36388.44000000001</v>
          </cell>
          <cell r="Y1408">
            <v>1</v>
          </cell>
          <cell r="Z1408">
            <v>0</v>
          </cell>
          <cell r="AA1408" t="str">
            <v/>
          </cell>
          <cell r="AB1408" t="str">
            <v/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8.4000000000000005E-2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8.4000000000000005E-2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</row>
        <row r="1409">
          <cell r="A1409" t="str">
            <v>LAS16.GDB13-24</v>
          </cell>
          <cell r="B1409" t="str">
            <v>GDB</v>
          </cell>
          <cell r="C1409" t="str">
            <v>26.2.8</v>
          </cell>
          <cell r="D1409" t="str">
            <v>GDB14</v>
          </cell>
          <cell r="E1409" t="str">
            <v>Ground Resistance - 2pt</v>
          </cell>
          <cell r="F1409" t="str">
            <v/>
          </cell>
          <cell r="G1409" t="str">
            <v/>
          </cell>
          <cell r="H1409" t="str">
            <v/>
          </cell>
          <cell r="I1409" t="str">
            <v/>
          </cell>
          <cell r="J1409" t="str">
            <v/>
          </cell>
          <cell r="K1409" t="b">
            <v>0</v>
          </cell>
          <cell r="L1409" t="str">
            <v/>
          </cell>
          <cell r="M1409" t="str">
            <v/>
          </cell>
          <cell r="N1409">
            <v>0</v>
          </cell>
          <cell r="O1409" t="str">
            <v/>
          </cell>
          <cell r="P1409">
            <v>1</v>
          </cell>
          <cell r="Q1409">
            <v>1</v>
          </cell>
          <cell r="R1409">
            <v>1</v>
          </cell>
          <cell r="S1409" t="str">
            <v/>
          </cell>
          <cell r="T1409" t="str">
            <v>NOT AVAILABLE</v>
          </cell>
          <cell r="U1409" t="str">
            <v/>
          </cell>
          <cell r="V1409">
            <v>31</v>
          </cell>
          <cell r="W1409">
            <v>150</v>
          </cell>
          <cell r="X1409">
            <v>36388.44000000001</v>
          </cell>
          <cell r="Y1409">
            <v>1</v>
          </cell>
          <cell r="Z1409">
            <v>0</v>
          </cell>
          <cell r="AA1409" t="str">
            <v/>
          </cell>
          <cell r="AB1409" t="str">
            <v/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2.1000000000000001E-2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2.1000000000000001E-2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</row>
        <row r="1410">
          <cell r="A1410" t="str">
            <v>LAS16.GDB13-24</v>
          </cell>
          <cell r="B1410" t="str">
            <v>GDB</v>
          </cell>
          <cell r="C1410" t="str">
            <v>26.3.1</v>
          </cell>
          <cell r="D1410" t="str">
            <v>GDB15</v>
          </cell>
          <cell r="E1410" t="str">
            <v>Switchboard</v>
          </cell>
          <cell r="F1410" t="str">
            <v>GDB SWBD</v>
          </cell>
          <cell r="G1410" t="str">
            <v/>
          </cell>
          <cell r="H1410" t="str">
            <v/>
          </cell>
          <cell r="I1410" t="str">
            <v/>
          </cell>
          <cell r="J1410" t="str">
            <v/>
          </cell>
          <cell r="K1410" t="b">
            <v>0</v>
          </cell>
          <cell r="L1410">
            <v>45965</v>
          </cell>
          <cell r="M1410" t="str">
            <v/>
          </cell>
          <cell r="N1410">
            <v>1</v>
          </cell>
          <cell r="O1410" t="str">
            <v/>
          </cell>
          <cell r="P1410">
            <v>4</v>
          </cell>
          <cell r="Q1410">
            <v>0</v>
          </cell>
          <cell r="R1410">
            <v>4</v>
          </cell>
          <cell r="S1410" t="str">
            <v>COMPLETED</v>
          </cell>
          <cell r="T1410" t="str">
            <v>READY</v>
          </cell>
          <cell r="U1410" t="str">
            <v/>
          </cell>
          <cell r="V1410">
            <v>31</v>
          </cell>
          <cell r="W1410">
            <v>150</v>
          </cell>
          <cell r="X1410">
            <v>36388.44000000001</v>
          </cell>
          <cell r="Y1410">
            <v>1</v>
          </cell>
          <cell r="Z1410">
            <v>1</v>
          </cell>
          <cell r="AA1410">
            <v>45970</v>
          </cell>
          <cell r="AB1410" t="str">
            <v>Nov-2025</v>
          </cell>
          <cell r="AC1410">
            <v>600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8.4000000000000005E-2</v>
          </cell>
          <cell r="AI1410">
            <v>12.600000000000001</v>
          </cell>
          <cell r="AJ1410">
            <v>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8.4000000000000005E-2</v>
          </cell>
          <cell r="AQ1410">
            <v>12.600000000000001</v>
          </cell>
          <cell r="AR1410">
            <v>0</v>
          </cell>
          <cell r="AS1410">
            <v>612.6</v>
          </cell>
          <cell r="AT1410">
            <v>612.6</v>
          </cell>
        </row>
        <row r="1411">
          <cell r="A1411" t="str">
            <v>LAS16.GDB13-24</v>
          </cell>
          <cell r="B1411" t="str">
            <v>GDB</v>
          </cell>
          <cell r="C1411" t="str">
            <v>26.3.2</v>
          </cell>
          <cell r="D1411" t="str">
            <v>GDB15</v>
          </cell>
          <cell r="E1411" t="str">
            <v>Circuit Breakers -Primary</v>
          </cell>
          <cell r="F1411" t="str">
            <v>GDB MAIN</v>
          </cell>
          <cell r="G1411" t="str">
            <v/>
          </cell>
          <cell r="H1411" t="str">
            <v/>
          </cell>
          <cell r="I1411" t="str">
            <v/>
          </cell>
          <cell r="J1411" t="str">
            <v/>
          </cell>
          <cell r="K1411" t="b">
            <v>0</v>
          </cell>
          <cell r="L1411" t="str">
            <v/>
          </cell>
          <cell r="M1411" t="str">
            <v/>
          </cell>
          <cell r="N1411">
            <v>0</v>
          </cell>
          <cell r="O1411" t="str">
            <v/>
          </cell>
          <cell r="P1411">
            <v>4</v>
          </cell>
          <cell r="Q1411">
            <v>4</v>
          </cell>
          <cell r="R1411">
            <v>4</v>
          </cell>
          <cell r="S1411" t="str">
            <v/>
          </cell>
          <cell r="T1411" t="str">
            <v>READY</v>
          </cell>
          <cell r="U1411" t="str">
            <v/>
          </cell>
          <cell r="V1411">
            <v>31</v>
          </cell>
          <cell r="W1411">
            <v>150</v>
          </cell>
          <cell r="X1411">
            <v>36388.44000000001</v>
          </cell>
          <cell r="Y1411">
            <v>1</v>
          </cell>
          <cell r="Z1411">
            <v>0</v>
          </cell>
          <cell r="AA1411" t="str">
            <v/>
          </cell>
          <cell r="AB1411" t="str">
            <v/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8.4000000000000005E-2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8.4000000000000005E-2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</row>
        <row r="1412">
          <cell r="A1412" t="str">
            <v>LAS16.GDB13-24</v>
          </cell>
          <cell r="B1412" t="str">
            <v>GDB</v>
          </cell>
          <cell r="C1412" t="str">
            <v>26.3.3</v>
          </cell>
          <cell r="D1412" t="str">
            <v>GDB15</v>
          </cell>
          <cell r="E1412" t="str">
            <v>Circuit Breakers -Primary</v>
          </cell>
          <cell r="F1412" t="str">
            <v>GDB LB</v>
          </cell>
          <cell r="G1412" t="str">
            <v/>
          </cell>
          <cell r="H1412" t="str">
            <v/>
          </cell>
          <cell r="I1412" t="str">
            <v/>
          </cell>
          <cell r="J1412" t="str">
            <v/>
          </cell>
          <cell r="K1412" t="b">
            <v>0</v>
          </cell>
          <cell r="L1412" t="str">
            <v/>
          </cell>
          <cell r="M1412" t="str">
            <v/>
          </cell>
          <cell r="N1412">
            <v>0</v>
          </cell>
          <cell r="O1412" t="str">
            <v/>
          </cell>
          <cell r="P1412">
            <v>4</v>
          </cell>
          <cell r="Q1412">
            <v>4</v>
          </cell>
          <cell r="R1412">
            <v>4</v>
          </cell>
          <cell r="S1412" t="str">
            <v/>
          </cell>
          <cell r="T1412" t="str">
            <v>READY</v>
          </cell>
          <cell r="U1412" t="str">
            <v/>
          </cell>
          <cell r="V1412">
            <v>31</v>
          </cell>
          <cell r="W1412">
            <v>150</v>
          </cell>
          <cell r="X1412">
            <v>36388.44000000001</v>
          </cell>
          <cell r="Y1412">
            <v>1</v>
          </cell>
          <cell r="Z1412">
            <v>0</v>
          </cell>
          <cell r="AA1412" t="str">
            <v/>
          </cell>
          <cell r="AB1412" t="str">
            <v/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8.4000000000000005E-2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8.4000000000000005E-2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</row>
        <row r="1413">
          <cell r="A1413" t="str">
            <v>LAS16.GDB13-24</v>
          </cell>
          <cell r="B1413" t="str">
            <v>GDB</v>
          </cell>
          <cell r="C1413" t="str">
            <v>26.3.4</v>
          </cell>
          <cell r="D1413" t="str">
            <v>GDB15</v>
          </cell>
          <cell r="E1413" t="str">
            <v>XFMR - Dry-Type, Small</v>
          </cell>
          <cell r="F1413" t="str">
            <v/>
          </cell>
          <cell r="G1413" t="str">
            <v/>
          </cell>
          <cell r="H1413" t="str">
            <v/>
          </cell>
          <cell r="I1413" t="str">
            <v/>
          </cell>
          <cell r="J1413" t="str">
            <v/>
          </cell>
          <cell r="K1413" t="b">
            <v>0</v>
          </cell>
          <cell r="L1413">
            <v>45965</v>
          </cell>
          <cell r="M1413" t="str">
            <v/>
          </cell>
          <cell r="N1413">
            <v>1</v>
          </cell>
          <cell r="O1413" t="str">
            <v/>
          </cell>
          <cell r="P1413">
            <v>2</v>
          </cell>
          <cell r="Q1413">
            <v>0</v>
          </cell>
          <cell r="R1413">
            <v>2</v>
          </cell>
          <cell r="S1413" t="str">
            <v>COMPLETED</v>
          </cell>
          <cell r="T1413" t="str">
            <v>READY</v>
          </cell>
          <cell r="U1413" t="str">
            <v/>
          </cell>
          <cell r="V1413">
            <v>31</v>
          </cell>
          <cell r="W1413">
            <v>150</v>
          </cell>
          <cell r="X1413">
            <v>36388.44000000001</v>
          </cell>
          <cell r="Y1413">
            <v>1</v>
          </cell>
          <cell r="Z1413">
            <v>1</v>
          </cell>
          <cell r="AA1413">
            <v>45970</v>
          </cell>
          <cell r="AB1413" t="str">
            <v>Nov-2025</v>
          </cell>
          <cell r="AC1413">
            <v>300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4.2000000000000003E-2</v>
          </cell>
          <cell r="AI1413">
            <v>6.3000000000000007</v>
          </cell>
          <cell r="AJ1413">
            <v>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4.2000000000000003E-2</v>
          </cell>
          <cell r="AQ1413">
            <v>6.3000000000000007</v>
          </cell>
          <cell r="AR1413">
            <v>0</v>
          </cell>
          <cell r="AS1413">
            <v>306.3</v>
          </cell>
          <cell r="AT1413">
            <v>306.3</v>
          </cell>
        </row>
        <row r="1414">
          <cell r="A1414" t="str">
            <v>LAS16.GDB13-24</v>
          </cell>
          <cell r="B1414" t="str">
            <v>GDB</v>
          </cell>
          <cell r="C1414" t="str">
            <v>26.3.5</v>
          </cell>
          <cell r="D1414" t="str">
            <v>GDB15</v>
          </cell>
          <cell r="E1414" t="str">
            <v>Panelboards</v>
          </cell>
          <cell r="F1414" t="str">
            <v/>
          </cell>
          <cell r="G1414" t="str">
            <v/>
          </cell>
          <cell r="H1414" t="str">
            <v/>
          </cell>
          <cell r="I1414" t="str">
            <v/>
          </cell>
          <cell r="J1414" t="str">
            <v/>
          </cell>
          <cell r="K1414" t="b">
            <v>0</v>
          </cell>
          <cell r="L1414">
            <v>45965</v>
          </cell>
          <cell r="M1414" t="str">
            <v/>
          </cell>
          <cell r="N1414">
            <v>1</v>
          </cell>
          <cell r="O1414" t="str">
            <v/>
          </cell>
          <cell r="P1414">
            <v>0.5</v>
          </cell>
          <cell r="Q1414">
            <v>0</v>
          </cell>
          <cell r="R1414">
            <v>0.5</v>
          </cell>
          <cell r="S1414" t="str">
            <v>COMPLETED</v>
          </cell>
          <cell r="T1414" t="str">
            <v>READY</v>
          </cell>
          <cell r="U1414" t="str">
            <v/>
          </cell>
          <cell r="V1414">
            <v>31</v>
          </cell>
          <cell r="W1414">
            <v>150</v>
          </cell>
          <cell r="X1414">
            <v>36388.44000000001</v>
          </cell>
          <cell r="Y1414">
            <v>1</v>
          </cell>
          <cell r="Z1414">
            <v>1</v>
          </cell>
          <cell r="AA1414">
            <v>45970</v>
          </cell>
          <cell r="AB1414" t="str">
            <v>Nov-2025</v>
          </cell>
          <cell r="AC1414">
            <v>75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1.0500000000000001E-2</v>
          </cell>
          <cell r="AI1414">
            <v>1.5750000000000002</v>
          </cell>
          <cell r="AJ1414">
            <v>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1.0500000000000001E-2</v>
          </cell>
          <cell r="AQ1414">
            <v>1.5750000000000002</v>
          </cell>
          <cell r="AR1414">
            <v>0</v>
          </cell>
          <cell r="AS1414">
            <v>76.575000000000003</v>
          </cell>
          <cell r="AT1414">
            <v>76.575000000000003</v>
          </cell>
        </row>
        <row r="1415">
          <cell r="A1415" t="str">
            <v>LAS16.GDB13-24</v>
          </cell>
          <cell r="B1415" t="str">
            <v>GDB</v>
          </cell>
          <cell r="C1415" t="str">
            <v>26.3.6</v>
          </cell>
          <cell r="D1415" t="str">
            <v>GDB15</v>
          </cell>
          <cell r="E1415" t="str">
            <v>LV Cables</v>
          </cell>
          <cell r="F1415" t="str">
            <v/>
          </cell>
          <cell r="G1415" t="str">
            <v/>
          </cell>
          <cell r="H1415" t="str">
            <v/>
          </cell>
          <cell r="I1415" t="str">
            <v/>
          </cell>
          <cell r="J1415" t="str">
            <v/>
          </cell>
          <cell r="K1415" t="b">
            <v>0</v>
          </cell>
          <cell r="L1415" t="str">
            <v/>
          </cell>
          <cell r="M1415" t="str">
            <v/>
          </cell>
          <cell r="N1415">
            <v>0</v>
          </cell>
          <cell r="O1415" t="str">
            <v/>
          </cell>
          <cell r="P1415">
            <v>0.3</v>
          </cell>
          <cell r="Q1415">
            <v>0.3</v>
          </cell>
          <cell r="R1415">
            <v>0.3</v>
          </cell>
          <cell r="S1415" t="str">
            <v/>
          </cell>
          <cell r="T1415" t="str">
            <v>NOT AVAILABLE</v>
          </cell>
          <cell r="U1415" t="str">
            <v/>
          </cell>
          <cell r="V1415">
            <v>31</v>
          </cell>
          <cell r="W1415">
            <v>150</v>
          </cell>
          <cell r="X1415">
            <v>36388.44000000001</v>
          </cell>
          <cell r="Y1415">
            <v>1</v>
          </cell>
          <cell r="Z1415">
            <v>0</v>
          </cell>
          <cell r="AA1415" t="str">
            <v/>
          </cell>
          <cell r="AB1415" t="str">
            <v/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6.3E-3</v>
          </cell>
          <cell r="AI1415">
            <v>0</v>
          </cell>
          <cell r="AJ1415">
            <v>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6.3E-3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</row>
        <row r="1416">
          <cell r="A1416" t="str">
            <v>LAS16.GDB13-24</v>
          </cell>
          <cell r="B1416" t="str">
            <v>GDB</v>
          </cell>
          <cell r="C1416" t="str">
            <v>26.3.7</v>
          </cell>
          <cell r="D1416" t="str">
            <v>GDB15</v>
          </cell>
          <cell r="E1416" t="str">
            <v>GROUND RESISTANCE</v>
          </cell>
          <cell r="F1416" t="str">
            <v/>
          </cell>
          <cell r="G1416" t="str">
            <v/>
          </cell>
          <cell r="H1416" t="str">
            <v/>
          </cell>
          <cell r="I1416" t="str">
            <v/>
          </cell>
          <cell r="J1416" t="str">
            <v/>
          </cell>
          <cell r="K1416" t="b">
            <v>0</v>
          </cell>
          <cell r="L1416" t="str">
            <v/>
          </cell>
          <cell r="M1416" t="str">
            <v/>
          </cell>
          <cell r="N1416">
            <v>0</v>
          </cell>
          <cell r="O1416" t="str">
            <v/>
          </cell>
          <cell r="P1416">
            <v>4</v>
          </cell>
          <cell r="Q1416">
            <v>4</v>
          </cell>
          <cell r="R1416">
            <v>4</v>
          </cell>
          <cell r="S1416" t="str">
            <v/>
          </cell>
          <cell r="T1416" t="str">
            <v>NOT AVAILABLE</v>
          </cell>
          <cell r="U1416" t="str">
            <v/>
          </cell>
          <cell r="V1416">
            <v>31</v>
          </cell>
          <cell r="W1416">
            <v>150</v>
          </cell>
          <cell r="X1416">
            <v>36388.44000000001</v>
          </cell>
          <cell r="Y1416">
            <v>1</v>
          </cell>
          <cell r="Z1416">
            <v>0</v>
          </cell>
          <cell r="AA1416" t="str">
            <v/>
          </cell>
          <cell r="AB1416" t="str">
            <v/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8.4000000000000005E-2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8.4000000000000005E-2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</row>
        <row r="1417">
          <cell r="A1417" t="str">
            <v>LAS16.GDB13-24</v>
          </cell>
          <cell r="B1417" t="str">
            <v>GDB</v>
          </cell>
          <cell r="C1417" t="str">
            <v>26.3.8</v>
          </cell>
          <cell r="D1417" t="str">
            <v>GDB15</v>
          </cell>
          <cell r="E1417" t="str">
            <v>Ground Resistance - 2pt</v>
          </cell>
          <cell r="F1417" t="str">
            <v/>
          </cell>
          <cell r="G1417" t="str">
            <v/>
          </cell>
          <cell r="H1417" t="str">
            <v/>
          </cell>
          <cell r="I1417" t="str">
            <v/>
          </cell>
          <cell r="J1417" t="str">
            <v/>
          </cell>
          <cell r="K1417" t="b">
            <v>0</v>
          </cell>
          <cell r="L1417" t="str">
            <v/>
          </cell>
          <cell r="M1417" t="str">
            <v/>
          </cell>
          <cell r="N1417">
            <v>0</v>
          </cell>
          <cell r="O1417" t="str">
            <v/>
          </cell>
          <cell r="P1417">
            <v>1</v>
          </cell>
          <cell r="Q1417">
            <v>1</v>
          </cell>
          <cell r="R1417">
            <v>1</v>
          </cell>
          <cell r="S1417" t="str">
            <v/>
          </cell>
          <cell r="T1417" t="str">
            <v>NOT AVAILABLE</v>
          </cell>
          <cell r="U1417" t="str">
            <v/>
          </cell>
          <cell r="V1417">
            <v>31</v>
          </cell>
          <cell r="W1417">
            <v>150</v>
          </cell>
          <cell r="X1417">
            <v>36388.44000000001</v>
          </cell>
          <cell r="Y1417">
            <v>1</v>
          </cell>
          <cell r="Z1417">
            <v>0</v>
          </cell>
          <cell r="AA1417" t="str">
            <v/>
          </cell>
          <cell r="AB1417" t="str">
            <v/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2.1000000000000001E-2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2.1000000000000001E-2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</row>
        <row r="1418">
          <cell r="A1418" t="str">
            <v>LAS16.GDB13-24</v>
          </cell>
          <cell r="B1418" t="str">
            <v>GDB</v>
          </cell>
          <cell r="C1418" t="str">
            <v>26.4.1</v>
          </cell>
          <cell r="D1418" t="str">
            <v>GDB16</v>
          </cell>
          <cell r="E1418" t="str">
            <v>Switchboard</v>
          </cell>
          <cell r="F1418" t="str">
            <v>GDB SWBD</v>
          </cell>
          <cell r="G1418" t="str">
            <v/>
          </cell>
          <cell r="H1418" t="str">
            <v/>
          </cell>
          <cell r="I1418" t="str">
            <v/>
          </cell>
          <cell r="J1418" t="str">
            <v/>
          </cell>
          <cell r="K1418" t="b">
            <v>0</v>
          </cell>
          <cell r="L1418">
            <v>45965</v>
          </cell>
          <cell r="M1418" t="str">
            <v/>
          </cell>
          <cell r="N1418">
            <v>1</v>
          </cell>
          <cell r="O1418" t="str">
            <v/>
          </cell>
          <cell r="P1418">
            <v>4</v>
          </cell>
          <cell r="Q1418">
            <v>0</v>
          </cell>
          <cell r="R1418">
            <v>4</v>
          </cell>
          <cell r="S1418" t="str">
            <v>COMPLETED</v>
          </cell>
          <cell r="T1418" t="str">
            <v>READY</v>
          </cell>
          <cell r="U1418" t="str">
            <v/>
          </cell>
          <cell r="V1418">
            <v>31</v>
          </cell>
          <cell r="W1418">
            <v>150</v>
          </cell>
          <cell r="X1418">
            <v>36388.44000000001</v>
          </cell>
          <cell r="Y1418">
            <v>1</v>
          </cell>
          <cell r="Z1418">
            <v>1</v>
          </cell>
          <cell r="AA1418">
            <v>45970</v>
          </cell>
          <cell r="AB1418" t="str">
            <v>Nov-2025</v>
          </cell>
          <cell r="AC1418">
            <v>600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8.4000000000000005E-2</v>
          </cell>
          <cell r="AI1418">
            <v>12.600000000000001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8.4000000000000005E-2</v>
          </cell>
          <cell r="AQ1418">
            <v>12.600000000000001</v>
          </cell>
          <cell r="AR1418">
            <v>0</v>
          </cell>
          <cell r="AS1418">
            <v>612.6</v>
          </cell>
          <cell r="AT1418">
            <v>612.6</v>
          </cell>
        </row>
        <row r="1419">
          <cell r="A1419" t="str">
            <v>LAS16.GDB13-24</v>
          </cell>
          <cell r="B1419" t="str">
            <v>GDB</v>
          </cell>
          <cell r="C1419" t="str">
            <v>26.4.2</v>
          </cell>
          <cell r="D1419" t="str">
            <v>GDB16</v>
          </cell>
          <cell r="E1419" t="str">
            <v>Circuit Breakers -Primary</v>
          </cell>
          <cell r="F1419" t="str">
            <v>GDB MAIN</v>
          </cell>
          <cell r="G1419" t="str">
            <v/>
          </cell>
          <cell r="H1419" t="str">
            <v/>
          </cell>
          <cell r="I1419" t="str">
            <v/>
          </cell>
          <cell r="J1419" t="str">
            <v/>
          </cell>
          <cell r="K1419" t="b">
            <v>0</v>
          </cell>
          <cell r="L1419" t="str">
            <v/>
          </cell>
          <cell r="M1419" t="str">
            <v/>
          </cell>
          <cell r="N1419">
            <v>0</v>
          </cell>
          <cell r="O1419" t="str">
            <v/>
          </cell>
          <cell r="P1419">
            <v>4</v>
          </cell>
          <cell r="Q1419">
            <v>4</v>
          </cell>
          <cell r="R1419">
            <v>4</v>
          </cell>
          <cell r="S1419" t="str">
            <v/>
          </cell>
          <cell r="T1419" t="str">
            <v>READY</v>
          </cell>
          <cell r="U1419" t="str">
            <v/>
          </cell>
          <cell r="V1419">
            <v>31</v>
          </cell>
          <cell r="W1419">
            <v>150</v>
          </cell>
          <cell r="X1419">
            <v>36388.44000000001</v>
          </cell>
          <cell r="Y1419">
            <v>1</v>
          </cell>
          <cell r="Z1419">
            <v>0</v>
          </cell>
          <cell r="AA1419" t="str">
            <v/>
          </cell>
          <cell r="AB1419" t="str">
            <v/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8.4000000000000005E-2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8.4000000000000005E-2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</row>
        <row r="1420">
          <cell r="A1420" t="str">
            <v>LAS16.GDB13-24</v>
          </cell>
          <cell r="B1420" t="str">
            <v>GDB</v>
          </cell>
          <cell r="C1420" t="str">
            <v>26.4.3</v>
          </cell>
          <cell r="D1420" t="str">
            <v>GDB16</v>
          </cell>
          <cell r="E1420" t="str">
            <v>Circuit Breakers -Primary</v>
          </cell>
          <cell r="F1420" t="str">
            <v>GDB LB</v>
          </cell>
          <cell r="G1420" t="str">
            <v/>
          </cell>
          <cell r="H1420" t="str">
            <v/>
          </cell>
          <cell r="I1420" t="str">
            <v/>
          </cell>
          <cell r="J1420" t="str">
            <v/>
          </cell>
          <cell r="K1420" t="b">
            <v>0</v>
          </cell>
          <cell r="L1420" t="str">
            <v/>
          </cell>
          <cell r="M1420" t="str">
            <v/>
          </cell>
          <cell r="N1420">
            <v>0</v>
          </cell>
          <cell r="O1420" t="str">
            <v/>
          </cell>
          <cell r="P1420">
            <v>4</v>
          </cell>
          <cell r="Q1420">
            <v>4</v>
          </cell>
          <cell r="R1420">
            <v>4</v>
          </cell>
          <cell r="S1420" t="str">
            <v/>
          </cell>
          <cell r="T1420" t="str">
            <v>READY</v>
          </cell>
          <cell r="U1420" t="str">
            <v/>
          </cell>
          <cell r="V1420">
            <v>31</v>
          </cell>
          <cell r="W1420">
            <v>150</v>
          </cell>
          <cell r="X1420">
            <v>36388.44000000001</v>
          </cell>
          <cell r="Y1420">
            <v>1</v>
          </cell>
          <cell r="Z1420">
            <v>0</v>
          </cell>
          <cell r="AA1420" t="str">
            <v/>
          </cell>
          <cell r="AB1420" t="str">
            <v/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8.4000000000000005E-2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8.4000000000000005E-2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</row>
        <row r="1421">
          <cell r="A1421" t="str">
            <v>LAS16.GDB13-24</v>
          </cell>
          <cell r="B1421" t="str">
            <v>GDB</v>
          </cell>
          <cell r="C1421" t="str">
            <v>26.4.4</v>
          </cell>
          <cell r="D1421" t="str">
            <v>GDB16</v>
          </cell>
          <cell r="E1421" t="str">
            <v>XFMR - Dry-Type, Small</v>
          </cell>
          <cell r="F1421" t="str">
            <v/>
          </cell>
          <cell r="G1421" t="str">
            <v/>
          </cell>
          <cell r="H1421" t="str">
            <v/>
          </cell>
          <cell r="I1421" t="str">
            <v/>
          </cell>
          <cell r="J1421" t="str">
            <v/>
          </cell>
          <cell r="K1421" t="b">
            <v>0</v>
          </cell>
          <cell r="L1421">
            <v>45965</v>
          </cell>
          <cell r="M1421" t="str">
            <v/>
          </cell>
          <cell r="N1421">
            <v>1</v>
          </cell>
          <cell r="O1421" t="str">
            <v/>
          </cell>
          <cell r="P1421">
            <v>2</v>
          </cell>
          <cell r="Q1421">
            <v>0</v>
          </cell>
          <cell r="R1421">
            <v>2</v>
          </cell>
          <cell r="S1421" t="str">
            <v>COMPLETED</v>
          </cell>
          <cell r="T1421" t="str">
            <v>READY</v>
          </cell>
          <cell r="U1421" t="str">
            <v/>
          </cell>
          <cell r="V1421">
            <v>31</v>
          </cell>
          <cell r="W1421">
            <v>150</v>
          </cell>
          <cell r="X1421">
            <v>36388.44000000001</v>
          </cell>
          <cell r="Y1421">
            <v>1</v>
          </cell>
          <cell r="Z1421">
            <v>1</v>
          </cell>
          <cell r="AA1421">
            <v>45970</v>
          </cell>
          <cell r="AB1421" t="str">
            <v>Nov-2025</v>
          </cell>
          <cell r="AC1421">
            <v>300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4.2000000000000003E-2</v>
          </cell>
          <cell r="AI1421">
            <v>6.3000000000000007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4.2000000000000003E-2</v>
          </cell>
          <cell r="AQ1421">
            <v>6.3000000000000007</v>
          </cell>
          <cell r="AR1421">
            <v>0</v>
          </cell>
          <cell r="AS1421">
            <v>306.3</v>
          </cell>
          <cell r="AT1421">
            <v>306.3</v>
          </cell>
        </row>
        <row r="1422">
          <cell r="A1422" t="str">
            <v>LAS16.GDB13-24</v>
          </cell>
          <cell r="B1422" t="str">
            <v>GDB</v>
          </cell>
          <cell r="C1422" t="str">
            <v>26.4.5</v>
          </cell>
          <cell r="D1422" t="str">
            <v>GDB16</v>
          </cell>
          <cell r="E1422" t="str">
            <v>Panelboards</v>
          </cell>
          <cell r="F1422" t="str">
            <v/>
          </cell>
          <cell r="G1422" t="str">
            <v/>
          </cell>
          <cell r="H1422" t="str">
            <v/>
          </cell>
          <cell r="I1422" t="str">
            <v/>
          </cell>
          <cell r="J1422" t="str">
            <v/>
          </cell>
          <cell r="K1422" t="b">
            <v>0</v>
          </cell>
          <cell r="L1422">
            <v>45965</v>
          </cell>
          <cell r="M1422" t="str">
            <v/>
          </cell>
          <cell r="N1422">
            <v>1</v>
          </cell>
          <cell r="O1422" t="str">
            <v/>
          </cell>
          <cell r="P1422">
            <v>0.5</v>
          </cell>
          <cell r="Q1422">
            <v>0</v>
          </cell>
          <cell r="R1422">
            <v>0.5</v>
          </cell>
          <cell r="S1422" t="str">
            <v>COMPLETED</v>
          </cell>
          <cell r="T1422" t="str">
            <v>READY</v>
          </cell>
          <cell r="U1422" t="str">
            <v/>
          </cell>
          <cell r="V1422">
            <v>31</v>
          </cell>
          <cell r="W1422">
            <v>150</v>
          </cell>
          <cell r="X1422">
            <v>36388.44000000001</v>
          </cell>
          <cell r="Y1422">
            <v>1</v>
          </cell>
          <cell r="Z1422">
            <v>1</v>
          </cell>
          <cell r="AA1422">
            <v>45970</v>
          </cell>
          <cell r="AB1422" t="str">
            <v>Nov-2025</v>
          </cell>
          <cell r="AC1422">
            <v>75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1.0500000000000001E-2</v>
          </cell>
          <cell r="AI1422">
            <v>1.5750000000000002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1.0500000000000001E-2</v>
          </cell>
          <cell r="AQ1422">
            <v>1.5750000000000002</v>
          </cell>
          <cell r="AR1422">
            <v>0</v>
          </cell>
          <cell r="AS1422">
            <v>76.575000000000003</v>
          </cell>
          <cell r="AT1422">
            <v>76.575000000000003</v>
          </cell>
        </row>
        <row r="1423">
          <cell r="A1423" t="str">
            <v>LAS16.GDB13-24</v>
          </cell>
          <cell r="B1423" t="str">
            <v>GDB</v>
          </cell>
          <cell r="C1423" t="str">
            <v>26.4.6</v>
          </cell>
          <cell r="D1423" t="str">
            <v>GDB16</v>
          </cell>
          <cell r="E1423" t="str">
            <v>LV Cables</v>
          </cell>
          <cell r="F1423" t="str">
            <v/>
          </cell>
          <cell r="G1423" t="str">
            <v/>
          </cell>
          <cell r="H1423" t="str">
            <v/>
          </cell>
          <cell r="I1423" t="str">
            <v/>
          </cell>
          <cell r="J1423" t="str">
            <v/>
          </cell>
          <cell r="K1423" t="b">
            <v>0</v>
          </cell>
          <cell r="L1423" t="str">
            <v/>
          </cell>
          <cell r="M1423" t="str">
            <v/>
          </cell>
          <cell r="N1423">
            <v>0</v>
          </cell>
          <cell r="O1423" t="str">
            <v/>
          </cell>
          <cell r="P1423">
            <v>0.3</v>
          </cell>
          <cell r="Q1423">
            <v>0.3</v>
          </cell>
          <cell r="R1423">
            <v>0.3</v>
          </cell>
          <cell r="S1423" t="str">
            <v/>
          </cell>
          <cell r="T1423" t="str">
            <v>NOT AVAILABLE</v>
          </cell>
          <cell r="U1423" t="str">
            <v/>
          </cell>
          <cell r="V1423">
            <v>31</v>
          </cell>
          <cell r="W1423">
            <v>150</v>
          </cell>
          <cell r="X1423">
            <v>36388.44000000001</v>
          </cell>
          <cell r="Y1423">
            <v>1</v>
          </cell>
          <cell r="Z1423">
            <v>0</v>
          </cell>
          <cell r="AA1423" t="str">
            <v/>
          </cell>
          <cell r="AB1423" t="str">
            <v/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6.3E-3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6.3E-3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</row>
        <row r="1424">
          <cell r="A1424" t="str">
            <v>LAS16.GDB13-24</v>
          </cell>
          <cell r="B1424" t="str">
            <v>GDB</v>
          </cell>
          <cell r="C1424" t="str">
            <v>26.4.7</v>
          </cell>
          <cell r="D1424" t="str">
            <v>GDB16</v>
          </cell>
          <cell r="E1424" t="str">
            <v>GROUND RESISTANCE</v>
          </cell>
          <cell r="F1424" t="str">
            <v/>
          </cell>
          <cell r="G1424" t="str">
            <v/>
          </cell>
          <cell r="H1424" t="str">
            <v/>
          </cell>
          <cell r="I1424" t="str">
            <v/>
          </cell>
          <cell r="J1424" t="str">
            <v/>
          </cell>
          <cell r="K1424" t="b">
            <v>0</v>
          </cell>
          <cell r="L1424" t="str">
            <v/>
          </cell>
          <cell r="M1424" t="str">
            <v/>
          </cell>
          <cell r="N1424">
            <v>0</v>
          </cell>
          <cell r="O1424" t="str">
            <v/>
          </cell>
          <cell r="P1424">
            <v>4</v>
          </cell>
          <cell r="Q1424">
            <v>4</v>
          </cell>
          <cell r="R1424">
            <v>4</v>
          </cell>
          <cell r="S1424" t="str">
            <v/>
          </cell>
          <cell r="T1424" t="str">
            <v>NOT AVAILABLE</v>
          </cell>
          <cell r="U1424" t="str">
            <v/>
          </cell>
          <cell r="V1424">
            <v>31</v>
          </cell>
          <cell r="W1424">
            <v>150</v>
          </cell>
          <cell r="X1424">
            <v>36388.44000000001</v>
          </cell>
          <cell r="Y1424">
            <v>1</v>
          </cell>
          <cell r="Z1424">
            <v>0</v>
          </cell>
          <cell r="AA1424" t="str">
            <v/>
          </cell>
          <cell r="AB1424" t="str">
            <v/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8.4000000000000005E-2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8.4000000000000005E-2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</row>
        <row r="1425">
          <cell r="A1425" t="str">
            <v>LAS16.GDB13-24</v>
          </cell>
          <cell r="B1425" t="str">
            <v>GDB</v>
          </cell>
          <cell r="C1425" t="str">
            <v>26.4.8</v>
          </cell>
          <cell r="D1425" t="str">
            <v>GDB16</v>
          </cell>
          <cell r="E1425" t="str">
            <v>Ground Resistance - 2pt</v>
          </cell>
          <cell r="F1425" t="str">
            <v/>
          </cell>
          <cell r="G1425" t="str">
            <v/>
          </cell>
          <cell r="H1425" t="str">
            <v/>
          </cell>
          <cell r="I1425" t="str">
            <v/>
          </cell>
          <cell r="J1425" t="str">
            <v/>
          </cell>
          <cell r="K1425" t="b">
            <v>0</v>
          </cell>
          <cell r="L1425" t="str">
            <v/>
          </cell>
          <cell r="M1425" t="str">
            <v/>
          </cell>
          <cell r="N1425">
            <v>0</v>
          </cell>
          <cell r="O1425" t="str">
            <v/>
          </cell>
          <cell r="P1425">
            <v>1</v>
          </cell>
          <cell r="Q1425">
            <v>1</v>
          </cell>
          <cell r="R1425">
            <v>1</v>
          </cell>
          <cell r="S1425" t="str">
            <v/>
          </cell>
          <cell r="T1425" t="str">
            <v>NOT AVAILABLE</v>
          </cell>
          <cell r="U1425" t="str">
            <v/>
          </cell>
          <cell r="V1425">
            <v>31</v>
          </cell>
          <cell r="W1425">
            <v>150</v>
          </cell>
          <cell r="X1425">
            <v>36388.44000000001</v>
          </cell>
          <cell r="Y1425">
            <v>1</v>
          </cell>
          <cell r="Z1425">
            <v>0</v>
          </cell>
          <cell r="AA1425" t="str">
            <v/>
          </cell>
          <cell r="AB1425" t="str">
            <v/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2.1000000000000001E-2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2.1000000000000001E-2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</row>
        <row r="1426">
          <cell r="A1426" t="str">
            <v>LAS16.GDB13-24</v>
          </cell>
          <cell r="B1426" t="str">
            <v>GDB</v>
          </cell>
          <cell r="C1426" t="str">
            <v>26.5.1</v>
          </cell>
          <cell r="D1426" t="str">
            <v>GDB17</v>
          </cell>
          <cell r="E1426" t="str">
            <v>Switchboard</v>
          </cell>
          <cell r="F1426" t="str">
            <v>GDB SWBD</v>
          </cell>
          <cell r="G1426" t="str">
            <v/>
          </cell>
          <cell r="H1426" t="str">
            <v/>
          </cell>
          <cell r="I1426" t="str">
            <v/>
          </cell>
          <cell r="J1426" t="str">
            <v/>
          </cell>
          <cell r="K1426" t="b">
            <v>0</v>
          </cell>
          <cell r="L1426">
            <v>45965</v>
          </cell>
          <cell r="M1426" t="str">
            <v/>
          </cell>
          <cell r="N1426">
            <v>1</v>
          </cell>
          <cell r="O1426" t="str">
            <v/>
          </cell>
          <cell r="P1426">
            <v>4</v>
          </cell>
          <cell r="Q1426">
            <v>0</v>
          </cell>
          <cell r="R1426">
            <v>4</v>
          </cell>
          <cell r="S1426" t="str">
            <v>COMPLETED</v>
          </cell>
          <cell r="T1426" t="str">
            <v>READY</v>
          </cell>
          <cell r="U1426" t="str">
            <v/>
          </cell>
          <cell r="V1426">
            <v>31</v>
          </cell>
          <cell r="W1426">
            <v>150</v>
          </cell>
          <cell r="X1426">
            <v>36388.44000000001</v>
          </cell>
          <cell r="Y1426">
            <v>1</v>
          </cell>
          <cell r="Z1426">
            <v>1</v>
          </cell>
          <cell r="AA1426">
            <v>45970</v>
          </cell>
          <cell r="AB1426" t="str">
            <v>Nov-2025</v>
          </cell>
          <cell r="AC1426">
            <v>600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8.4000000000000005E-2</v>
          </cell>
          <cell r="AI1426">
            <v>12.600000000000001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8.4000000000000005E-2</v>
          </cell>
          <cell r="AQ1426">
            <v>12.600000000000001</v>
          </cell>
          <cell r="AR1426">
            <v>0</v>
          </cell>
          <cell r="AS1426">
            <v>612.6</v>
          </cell>
          <cell r="AT1426">
            <v>612.6</v>
          </cell>
        </row>
        <row r="1427">
          <cell r="A1427" t="str">
            <v>LAS16.GDB13-24</v>
          </cell>
          <cell r="B1427" t="str">
            <v>GDB</v>
          </cell>
          <cell r="C1427" t="str">
            <v>26.5.2</v>
          </cell>
          <cell r="D1427" t="str">
            <v>GDB17</v>
          </cell>
          <cell r="E1427" t="str">
            <v>Circuit Breakers -Primary</v>
          </cell>
          <cell r="F1427" t="str">
            <v>GDB MAIN</v>
          </cell>
          <cell r="G1427" t="str">
            <v/>
          </cell>
          <cell r="H1427" t="str">
            <v/>
          </cell>
          <cell r="I1427" t="str">
            <v/>
          </cell>
          <cell r="J1427" t="str">
            <v/>
          </cell>
          <cell r="K1427" t="b">
            <v>0</v>
          </cell>
          <cell r="L1427" t="str">
            <v/>
          </cell>
          <cell r="M1427" t="str">
            <v/>
          </cell>
          <cell r="N1427">
            <v>0</v>
          </cell>
          <cell r="O1427" t="str">
            <v/>
          </cell>
          <cell r="P1427">
            <v>4</v>
          </cell>
          <cell r="Q1427">
            <v>4</v>
          </cell>
          <cell r="R1427">
            <v>4</v>
          </cell>
          <cell r="S1427" t="str">
            <v/>
          </cell>
          <cell r="T1427" t="str">
            <v>READY</v>
          </cell>
          <cell r="U1427" t="str">
            <v/>
          </cell>
          <cell r="V1427">
            <v>31</v>
          </cell>
          <cell r="W1427">
            <v>150</v>
          </cell>
          <cell r="X1427">
            <v>36388.44000000001</v>
          </cell>
          <cell r="Y1427">
            <v>1</v>
          </cell>
          <cell r="Z1427">
            <v>0</v>
          </cell>
          <cell r="AA1427" t="str">
            <v/>
          </cell>
          <cell r="AB1427" t="str">
            <v/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8.4000000000000005E-2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8.4000000000000005E-2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</row>
        <row r="1428">
          <cell r="A1428" t="str">
            <v>LAS16.GDB13-24</v>
          </cell>
          <cell r="B1428" t="str">
            <v>GDB</v>
          </cell>
          <cell r="C1428" t="str">
            <v>26.5.3</v>
          </cell>
          <cell r="D1428" t="str">
            <v>GDB17</v>
          </cell>
          <cell r="E1428" t="str">
            <v>Circuit Breakers -Primary</v>
          </cell>
          <cell r="F1428" t="str">
            <v>GDB LB</v>
          </cell>
          <cell r="G1428" t="str">
            <v/>
          </cell>
          <cell r="H1428" t="str">
            <v/>
          </cell>
          <cell r="I1428" t="str">
            <v/>
          </cell>
          <cell r="J1428" t="str">
            <v/>
          </cell>
          <cell r="K1428" t="b">
            <v>0</v>
          </cell>
          <cell r="L1428" t="str">
            <v/>
          </cell>
          <cell r="M1428" t="str">
            <v/>
          </cell>
          <cell r="N1428">
            <v>0</v>
          </cell>
          <cell r="O1428" t="str">
            <v/>
          </cell>
          <cell r="P1428">
            <v>4</v>
          </cell>
          <cell r="Q1428">
            <v>4</v>
          </cell>
          <cell r="R1428">
            <v>4</v>
          </cell>
          <cell r="S1428" t="str">
            <v/>
          </cell>
          <cell r="T1428" t="str">
            <v>READY</v>
          </cell>
          <cell r="U1428" t="str">
            <v/>
          </cell>
          <cell r="V1428">
            <v>31</v>
          </cell>
          <cell r="W1428">
            <v>150</v>
          </cell>
          <cell r="X1428">
            <v>36388.44000000001</v>
          </cell>
          <cell r="Y1428">
            <v>1</v>
          </cell>
          <cell r="Z1428">
            <v>0</v>
          </cell>
          <cell r="AA1428" t="str">
            <v/>
          </cell>
          <cell r="AB1428" t="str">
            <v/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8.4000000000000005E-2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8.4000000000000005E-2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</row>
        <row r="1429">
          <cell r="A1429" t="str">
            <v>LAS16.GDB13-24</v>
          </cell>
          <cell r="B1429" t="str">
            <v>GDB</v>
          </cell>
          <cell r="C1429" t="str">
            <v>26.5.4</v>
          </cell>
          <cell r="D1429" t="str">
            <v>GDB17</v>
          </cell>
          <cell r="E1429" t="str">
            <v>XFMR - Dry-Type, Small</v>
          </cell>
          <cell r="F1429" t="str">
            <v/>
          </cell>
          <cell r="G1429" t="str">
            <v/>
          </cell>
          <cell r="H1429" t="str">
            <v/>
          </cell>
          <cell r="I1429" t="str">
            <v/>
          </cell>
          <cell r="J1429" t="str">
            <v/>
          </cell>
          <cell r="K1429" t="b">
            <v>0</v>
          </cell>
          <cell r="L1429">
            <v>45965</v>
          </cell>
          <cell r="M1429" t="str">
            <v/>
          </cell>
          <cell r="N1429">
            <v>1</v>
          </cell>
          <cell r="O1429" t="str">
            <v/>
          </cell>
          <cell r="P1429">
            <v>2</v>
          </cell>
          <cell r="Q1429">
            <v>0</v>
          </cell>
          <cell r="R1429">
            <v>2</v>
          </cell>
          <cell r="S1429" t="str">
            <v>COMPLETED</v>
          </cell>
          <cell r="T1429" t="str">
            <v>READY</v>
          </cell>
          <cell r="U1429" t="str">
            <v/>
          </cell>
          <cell r="V1429">
            <v>31</v>
          </cell>
          <cell r="W1429">
            <v>150</v>
          </cell>
          <cell r="X1429">
            <v>36388.44000000001</v>
          </cell>
          <cell r="Y1429">
            <v>1</v>
          </cell>
          <cell r="Z1429">
            <v>1</v>
          </cell>
          <cell r="AA1429">
            <v>45970</v>
          </cell>
          <cell r="AB1429" t="str">
            <v>Nov-2025</v>
          </cell>
          <cell r="AC1429">
            <v>300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4.2000000000000003E-2</v>
          </cell>
          <cell r="AI1429">
            <v>6.3000000000000007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4.2000000000000003E-2</v>
          </cell>
          <cell r="AQ1429">
            <v>6.3000000000000007</v>
          </cell>
          <cell r="AR1429">
            <v>0</v>
          </cell>
          <cell r="AS1429">
            <v>306.3</v>
          </cell>
          <cell r="AT1429">
            <v>306.3</v>
          </cell>
        </row>
        <row r="1430">
          <cell r="A1430" t="str">
            <v>LAS16.GDB13-24</v>
          </cell>
          <cell r="B1430" t="str">
            <v>GDB</v>
          </cell>
          <cell r="C1430" t="str">
            <v>26.5.5</v>
          </cell>
          <cell r="D1430" t="str">
            <v>GDB17</v>
          </cell>
          <cell r="E1430" t="str">
            <v>Panelboards</v>
          </cell>
          <cell r="F1430" t="str">
            <v/>
          </cell>
          <cell r="G1430" t="str">
            <v/>
          </cell>
          <cell r="H1430" t="str">
            <v/>
          </cell>
          <cell r="I1430" t="str">
            <v/>
          </cell>
          <cell r="J1430" t="str">
            <v/>
          </cell>
          <cell r="K1430" t="b">
            <v>0</v>
          </cell>
          <cell r="L1430">
            <v>45965</v>
          </cell>
          <cell r="M1430" t="str">
            <v/>
          </cell>
          <cell r="N1430">
            <v>1</v>
          </cell>
          <cell r="O1430" t="str">
            <v/>
          </cell>
          <cell r="P1430">
            <v>0.5</v>
          </cell>
          <cell r="Q1430">
            <v>0</v>
          </cell>
          <cell r="R1430">
            <v>0.5</v>
          </cell>
          <cell r="S1430" t="str">
            <v>COMPLETED</v>
          </cell>
          <cell r="T1430" t="str">
            <v>READY</v>
          </cell>
          <cell r="U1430" t="str">
            <v/>
          </cell>
          <cell r="V1430">
            <v>31</v>
          </cell>
          <cell r="W1430">
            <v>150</v>
          </cell>
          <cell r="X1430">
            <v>36388.44000000001</v>
          </cell>
          <cell r="Y1430">
            <v>1</v>
          </cell>
          <cell r="Z1430">
            <v>1</v>
          </cell>
          <cell r="AA1430">
            <v>45970</v>
          </cell>
          <cell r="AB1430" t="str">
            <v>Nov-2025</v>
          </cell>
          <cell r="AC1430">
            <v>75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1.0500000000000001E-2</v>
          </cell>
          <cell r="AI1430">
            <v>1.5750000000000002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1.0500000000000001E-2</v>
          </cell>
          <cell r="AQ1430">
            <v>1.5750000000000002</v>
          </cell>
          <cell r="AR1430">
            <v>0</v>
          </cell>
          <cell r="AS1430">
            <v>76.575000000000003</v>
          </cell>
          <cell r="AT1430">
            <v>76.575000000000003</v>
          </cell>
        </row>
        <row r="1431">
          <cell r="A1431" t="str">
            <v>LAS16.GDB13-24</v>
          </cell>
          <cell r="B1431" t="str">
            <v>GDB</v>
          </cell>
          <cell r="C1431" t="str">
            <v>26.5.6</v>
          </cell>
          <cell r="D1431" t="str">
            <v>GDB17</v>
          </cell>
          <cell r="E1431" t="str">
            <v>LV Cables</v>
          </cell>
          <cell r="F1431" t="str">
            <v/>
          </cell>
          <cell r="G1431" t="str">
            <v/>
          </cell>
          <cell r="H1431" t="str">
            <v/>
          </cell>
          <cell r="I1431" t="str">
            <v/>
          </cell>
          <cell r="J1431" t="str">
            <v/>
          </cell>
          <cell r="K1431" t="b">
            <v>0</v>
          </cell>
          <cell r="L1431" t="str">
            <v/>
          </cell>
          <cell r="M1431" t="str">
            <v/>
          </cell>
          <cell r="N1431">
            <v>0</v>
          </cell>
          <cell r="O1431" t="str">
            <v/>
          </cell>
          <cell r="P1431">
            <v>0.3</v>
          </cell>
          <cell r="Q1431">
            <v>0.3</v>
          </cell>
          <cell r="R1431">
            <v>0.3</v>
          </cell>
          <cell r="S1431" t="str">
            <v/>
          </cell>
          <cell r="T1431" t="str">
            <v>NOT AVAILABLE</v>
          </cell>
          <cell r="U1431" t="str">
            <v/>
          </cell>
          <cell r="V1431">
            <v>31</v>
          </cell>
          <cell r="W1431">
            <v>150</v>
          </cell>
          <cell r="X1431">
            <v>36388.44000000001</v>
          </cell>
          <cell r="Y1431">
            <v>1</v>
          </cell>
          <cell r="Z1431">
            <v>0</v>
          </cell>
          <cell r="AA1431" t="str">
            <v/>
          </cell>
          <cell r="AB1431" t="str">
            <v/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6.3E-3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6.3E-3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</row>
        <row r="1432">
          <cell r="A1432" t="str">
            <v>LAS16.GDB13-24</v>
          </cell>
          <cell r="B1432" t="str">
            <v>GDB</v>
          </cell>
          <cell r="C1432" t="str">
            <v>26.5.7</v>
          </cell>
          <cell r="D1432" t="str">
            <v>GDB17</v>
          </cell>
          <cell r="E1432" t="str">
            <v>GROUND RESISTANCE</v>
          </cell>
          <cell r="F1432" t="str">
            <v/>
          </cell>
          <cell r="G1432" t="str">
            <v/>
          </cell>
          <cell r="H1432" t="str">
            <v/>
          </cell>
          <cell r="I1432" t="str">
            <v/>
          </cell>
          <cell r="J1432" t="str">
            <v/>
          </cell>
          <cell r="K1432" t="b">
            <v>0</v>
          </cell>
          <cell r="L1432" t="str">
            <v/>
          </cell>
          <cell r="M1432" t="str">
            <v/>
          </cell>
          <cell r="N1432">
            <v>0</v>
          </cell>
          <cell r="O1432" t="str">
            <v/>
          </cell>
          <cell r="P1432">
            <v>4</v>
          </cell>
          <cell r="Q1432">
            <v>4</v>
          </cell>
          <cell r="R1432">
            <v>4</v>
          </cell>
          <cell r="S1432" t="str">
            <v/>
          </cell>
          <cell r="T1432" t="str">
            <v>NOT AVAILABLE</v>
          </cell>
          <cell r="U1432" t="str">
            <v/>
          </cell>
          <cell r="V1432">
            <v>31</v>
          </cell>
          <cell r="W1432">
            <v>150</v>
          </cell>
          <cell r="X1432">
            <v>36388.44000000001</v>
          </cell>
          <cell r="Y1432">
            <v>1</v>
          </cell>
          <cell r="Z1432">
            <v>0</v>
          </cell>
          <cell r="AA1432" t="str">
            <v/>
          </cell>
          <cell r="AB1432" t="str">
            <v/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8.4000000000000005E-2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8.4000000000000005E-2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</row>
        <row r="1433">
          <cell r="A1433" t="str">
            <v>LAS16.GDB13-24</v>
          </cell>
          <cell r="B1433" t="str">
            <v>GDB</v>
          </cell>
          <cell r="C1433" t="str">
            <v>26.5.8</v>
          </cell>
          <cell r="D1433" t="str">
            <v>GDB17</v>
          </cell>
          <cell r="E1433" t="str">
            <v>Ground Resistance - 2pt</v>
          </cell>
          <cell r="F1433" t="str">
            <v/>
          </cell>
          <cell r="G1433" t="str">
            <v/>
          </cell>
          <cell r="H1433" t="str">
            <v/>
          </cell>
          <cell r="I1433" t="str">
            <v/>
          </cell>
          <cell r="J1433" t="str">
            <v/>
          </cell>
          <cell r="K1433" t="b">
            <v>0</v>
          </cell>
          <cell r="L1433" t="str">
            <v/>
          </cell>
          <cell r="M1433" t="str">
            <v/>
          </cell>
          <cell r="N1433">
            <v>0</v>
          </cell>
          <cell r="O1433" t="str">
            <v/>
          </cell>
          <cell r="P1433">
            <v>1</v>
          </cell>
          <cell r="Q1433">
            <v>1</v>
          </cell>
          <cell r="R1433">
            <v>1</v>
          </cell>
          <cell r="S1433" t="str">
            <v/>
          </cell>
          <cell r="T1433" t="str">
            <v>NOT AVAILABLE</v>
          </cell>
          <cell r="U1433" t="str">
            <v/>
          </cell>
          <cell r="V1433">
            <v>31</v>
          </cell>
          <cell r="W1433">
            <v>150</v>
          </cell>
          <cell r="X1433">
            <v>36388.44000000001</v>
          </cell>
          <cell r="Y1433">
            <v>1</v>
          </cell>
          <cell r="Z1433">
            <v>0</v>
          </cell>
          <cell r="AA1433" t="str">
            <v/>
          </cell>
          <cell r="AB1433" t="str">
            <v/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2.1000000000000001E-2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2.1000000000000001E-2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</row>
        <row r="1434">
          <cell r="A1434" t="str">
            <v>LAS16.GDB13-24</v>
          </cell>
          <cell r="B1434" t="str">
            <v>GDB</v>
          </cell>
          <cell r="C1434" t="str">
            <v>26.6.1</v>
          </cell>
          <cell r="D1434" t="str">
            <v>GDB18</v>
          </cell>
          <cell r="E1434" t="str">
            <v>Switchboard</v>
          </cell>
          <cell r="F1434" t="str">
            <v>GDB SWBD</v>
          </cell>
          <cell r="G1434" t="str">
            <v/>
          </cell>
          <cell r="H1434" t="str">
            <v/>
          </cell>
          <cell r="I1434" t="str">
            <v/>
          </cell>
          <cell r="J1434" t="str">
            <v/>
          </cell>
          <cell r="K1434" t="b">
            <v>0</v>
          </cell>
          <cell r="L1434">
            <v>45965</v>
          </cell>
          <cell r="M1434" t="str">
            <v/>
          </cell>
          <cell r="N1434">
            <v>1</v>
          </cell>
          <cell r="O1434" t="str">
            <v/>
          </cell>
          <cell r="P1434">
            <v>4</v>
          </cell>
          <cell r="Q1434">
            <v>0</v>
          </cell>
          <cell r="R1434">
            <v>4</v>
          </cell>
          <cell r="S1434" t="str">
            <v>COMPLETED</v>
          </cell>
          <cell r="T1434" t="str">
            <v>READY</v>
          </cell>
          <cell r="U1434" t="str">
            <v/>
          </cell>
          <cell r="V1434">
            <v>31</v>
          </cell>
          <cell r="W1434">
            <v>150</v>
          </cell>
          <cell r="X1434">
            <v>36388.44000000001</v>
          </cell>
          <cell r="Y1434">
            <v>1</v>
          </cell>
          <cell r="Z1434">
            <v>1</v>
          </cell>
          <cell r="AA1434">
            <v>45970</v>
          </cell>
          <cell r="AB1434" t="str">
            <v>Nov-2025</v>
          </cell>
          <cell r="AC1434">
            <v>600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8.4000000000000005E-2</v>
          </cell>
          <cell r="AI1434">
            <v>12.600000000000001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8.4000000000000005E-2</v>
          </cell>
          <cell r="AQ1434">
            <v>12.600000000000001</v>
          </cell>
          <cell r="AR1434">
            <v>0</v>
          </cell>
          <cell r="AS1434">
            <v>612.6</v>
          </cell>
          <cell r="AT1434">
            <v>612.6</v>
          </cell>
        </row>
        <row r="1435">
          <cell r="A1435" t="str">
            <v>LAS16.GDB13-24</v>
          </cell>
          <cell r="B1435" t="str">
            <v>GDB</v>
          </cell>
          <cell r="C1435" t="str">
            <v>26.6.2</v>
          </cell>
          <cell r="D1435" t="str">
            <v>GDB18</v>
          </cell>
          <cell r="E1435" t="str">
            <v>Circuit Breakers -Primary</v>
          </cell>
          <cell r="F1435" t="str">
            <v>GDB MAIN</v>
          </cell>
          <cell r="G1435" t="str">
            <v/>
          </cell>
          <cell r="H1435" t="str">
            <v/>
          </cell>
          <cell r="I1435" t="str">
            <v/>
          </cell>
          <cell r="J1435" t="str">
            <v/>
          </cell>
          <cell r="K1435" t="b">
            <v>0</v>
          </cell>
          <cell r="L1435" t="str">
            <v/>
          </cell>
          <cell r="M1435" t="str">
            <v/>
          </cell>
          <cell r="N1435">
            <v>0</v>
          </cell>
          <cell r="O1435" t="str">
            <v/>
          </cell>
          <cell r="P1435">
            <v>4</v>
          </cell>
          <cell r="Q1435">
            <v>4</v>
          </cell>
          <cell r="R1435">
            <v>4</v>
          </cell>
          <cell r="S1435" t="str">
            <v/>
          </cell>
          <cell r="T1435" t="str">
            <v>READY</v>
          </cell>
          <cell r="U1435" t="str">
            <v/>
          </cell>
          <cell r="V1435">
            <v>31</v>
          </cell>
          <cell r="W1435">
            <v>150</v>
          </cell>
          <cell r="X1435">
            <v>36388.44000000001</v>
          </cell>
          <cell r="Y1435">
            <v>1</v>
          </cell>
          <cell r="Z1435">
            <v>0</v>
          </cell>
          <cell r="AA1435" t="str">
            <v/>
          </cell>
          <cell r="AB1435" t="str">
            <v/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8.4000000000000005E-2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8.4000000000000005E-2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</row>
        <row r="1436">
          <cell r="A1436" t="str">
            <v>LAS16.GDB13-24</v>
          </cell>
          <cell r="B1436" t="str">
            <v>GDB</v>
          </cell>
          <cell r="C1436" t="str">
            <v>26.6.3</v>
          </cell>
          <cell r="D1436" t="str">
            <v>GDB18</v>
          </cell>
          <cell r="E1436" t="str">
            <v>Circuit Breakers -Primary</v>
          </cell>
          <cell r="F1436" t="str">
            <v>GDB LB</v>
          </cell>
          <cell r="G1436" t="str">
            <v/>
          </cell>
          <cell r="H1436" t="str">
            <v/>
          </cell>
          <cell r="I1436" t="str">
            <v/>
          </cell>
          <cell r="J1436" t="str">
            <v/>
          </cell>
          <cell r="K1436" t="b">
            <v>0</v>
          </cell>
          <cell r="L1436" t="str">
            <v/>
          </cell>
          <cell r="M1436" t="str">
            <v/>
          </cell>
          <cell r="N1436">
            <v>0</v>
          </cell>
          <cell r="O1436" t="str">
            <v/>
          </cell>
          <cell r="P1436">
            <v>4</v>
          </cell>
          <cell r="Q1436">
            <v>4</v>
          </cell>
          <cell r="R1436">
            <v>4</v>
          </cell>
          <cell r="S1436" t="str">
            <v/>
          </cell>
          <cell r="T1436" t="str">
            <v>READY</v>
          </cell>
          <cell r="U1436" t="str">
            <v/>
          </cell>
          <cell r="V1436">
            <v>31</v>
          </cell>
          <cell r="W1436">
            <v>150</v>
          </cell>
          <cell r="X1436">
            <v>36388.44000000001</v>
          </cell>
          <cell r="Y1436">
            <v>1</v>
          </cell>
          <cell r="Z1436">
            <v>0</v>
          </cell>
          <cell r="AA1436" t="str">
            <v/>
          </cell>
          <cell r="AB1436" t="str">
            <v/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8.4000000000000005E-2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8.4000000000000005E-2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</row>
        <row r="1437">
          <cell r="A1437" t="str">
            <v>LAS16.GDB13-24</v>
          </cell>
          <cell r="B1437" t="str">
            <v>GDB</v>
          </cell>
          <cell r="C1437" t="str">
            <v>26.6.4</v>
          </cell>
          <cell r="D1437" t="str">
            <v>GDB18</v>
          </cell>
          <cell r="E1437" t="str">
            <v>XFMR - Dry-Type, Small</v>
          </cell>
          <cell r="F1437" t="str">
            <v/>
          </cell>
          <cell r="G1437" t="str">
            <v/>
          </cell>
          <cell r="H1437" t="str">
            <v/>
          </cell>
          <cell r="I1437" t="str">
            <v/>
          </cell>
          <cell r="J1437" t="str">
            <v/>
          </cell>
          <cell r="K1437" t="b">
            <v>0</v>
          </cell>
          <cell r="L1437">
            <v>45965</v>
          </cell>
          <cell r="M1437" t="str">
            <v/>
          </cell>
          <cell r="N1437">
            <v>1</v>
          </cell>
          <cell r="O1437" t="str">
            <v/>
          </cell>
          <cell r="P1437">
            <v>2</v>
          </cell>
          <cell r="Q1437">
            <v>0</v>
          </cell>
          <cell r="R1437">
            <v>2</v>
          </cell>
          <cell r="S1437" t="str">
            <v>COMPLETED</v>
          </cell>
          <cell r="T1437" t="str">
            <v>READY</v>
          </cell>
          <cell r="U1437" t="str">
            <v/>
          </cell>
          <cell r="V1437">
            <v>31</v>
          </cell>
          <cell r="W1437">
            <v>150</v>
          </cell>
          <cell r="X1437">
            <v>36388.44000000001</v>
          </cell>
          <cell r="Y1437">
            <v>1</v>
          </cell>
          <cell r="Z1437">
            <v>1</v>
          </cell>
          <cell r="AA1437">
            <v>45970</v>
          </cell>
          <cell r="AB1437" t="str">
            <v>Nov-2025</v>
          </cell>
          <cell r="AC1437">
            <v>300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4.2000000000000003E-2</v>
          </cell>
          <cell r="AI1437">
            <v>6.3000000000000007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4.2000000000000003E-2</v>
          </cell>
          <cell r="AQ1437">
            <v>6.3000000000000007</v>
          </cell>
          <cell r="AR1437">
            <v>0</v>
          </cell>
          <cell r="AS1437">
            <v>306.3</v>
          </cell>
          <cell r="AT1437">
            <v>306.3</v>
          </cell>
        </row>
        <row r="1438">
          <cell r="A1438" t="str">
            <v>LAS16.GDB13-24</v>
          </cell>
          <cell r="B1438" t="str">
            <v>GDB</v>
          </cell>
          <cell r="C1438" t="str">
            <v>26.6.5</v>
          </cell>
          <cell r="D1438" t="str">
            <v>GDB18</v>
          </cell>
          <cell r="E1438" t="str">
            <v>Panelboards</v>
          </cell>
          <cell r="F1438" t="str">
            <v/>
          </cell>
          <cell r="G1438" t="str">
            <v/>
          </cell>
          <cell r="H1438" t="str">
            <v/>
          </cell>
          <cell r="I1438" t="str">
            <v/>
          </cell>
          <cell r="J1438" t="str">
            <v/>
          </cell>
          <cell r="K1438" t="b">
            <v>0</v>
          </cell>
          <cell r="L1438">
            <v>45965</v>
          </cell>
          <cell r="M1438" t="str">
            <v/>
          </cell>
          <cell r="N1438">
            <v>1</v>
          </cell>
          <cell r="O1438" t="str">
            <v/>
          </cell>
          <cell r="P1438">
            <v>0.5</v>
          </cell>
          <cell r="Q1438">
            <v>0</v>
          </cell>
          <cell r="R1438">
            <v>0.5</v>
          </cell>
          <cell r="S1438" t="str">
            <v>COMPLETED</v>
          </cell>
          <cell r="T1438" t="str">
            <v>READY</v>
          </cell>
          <cell r="U1438" t="str">
            <v/>
          </cell>
          <cell r="V1438">
            <v>31</v>
          </cell>
          <cell r="W1438">
            <v>150</v>
          </cell>
          <cell r="X1438">
            <v>36388.44000000001</v>
          </cell>
          <cell r="Y1438">
            <v>1</v>
          </cell>
          <cell r="Z1438">
            <v>1</v>
          </cell>
          <cell r="AA1438">
            <v>45970</v>
          </cell>
          <cell r="AB1438" t="str">
            <v>Nov-2025</v>
          </cell>
          <cell r="AC1438">
            <v>75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1.0500000000000001E-2</v>
          </cell>
          <cell r="AI1438">
            <v>1.5750000000000002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1.0500000000000001E-2</v>
          </cell>
          <cell r="AQ1438">
            <v>1.5750000000000002</v>
          </cell>
          <cell r="AR1438">
            <v>0</v>
          </cell>
          <cell r="AS1438">
            <v>76.575000000000003</v>
          </cell>
          <cell r="AT1438">
            <v>76.575000000000003</v>
          </cell>
        </row>
        <row r="1439">
          <cell r="A1439" t="str">
            <v>LAS16.GDB13-24</v>
          </cell>
          <cell r="B1439" t="str">
            <v>GDB</v>
          </cell>
          <cell r="C1439" t="str">
            <v>26.6.6</v>
          </cell>
          <cell r="D1439" t="str">
            <v>GDB18</v>
          </cell>
          <cell r="E1439" t="str">
            <v>LV Cables</v>
          </cell>
          <cell r="F1439" t="str">
            <v/>
          </cell>
          <cell r="G1439" t="str">
            <v/>
          </cell>
          <cell r="H1439" t="str">
            <v/>
          </cell>
          <cell r="I1439" t="str">
            <v/>
          </cell>
          <cell r="J1439" t="str">
            <v/>
          </cell>
          <cell r="K1439" t="b">
            <v>0</v>
          </cell>
          <cell r="L1439" t="str">
            <v/>
          </cell>
          <cell r="M1439" t="str">
            <v/>
          </cell>
          <cell r="N1439">
            <v>0</v>
          </cell>
          <cell r="O1439" t="str">
            <v/>
          </cell>
          <cell r="P1439">
            <v>0.3</v>
          </cell>
          <cell r="Q1439">
            <v>0.3</v>
          </cell>
          <cell r="R1439">
            <v>0.3</v>
          </cell>
          <cell r="S1439" t="str">
            <v/>
          </cell>
          <cell r="T1439" t="str">
            <v>NOT AVAILABLE</v>
          </cell>
          <cell r="U1439" t="str">
            <v/>
          </cell>
          <cell r="V1439">
            <v>31</v>
          </cell>
          <cell r="W1439">
            <v>150</v>
          </cell>
          <cell r="X1439">
            <v>36388.44000000001</v>
          </cell>
          <cell r="Y1439">
            <v>1</v>
          </cell>
          <cell r="Z1439">
            <v>0</v>
          </cell>
          <cell r="AA1439" t="str">
            <v/>
          </cell>
          <cell r="AB1439" t="str">
            <v/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6.3E-3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6.3E-3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</row>
        <row r="1440">
          <cell r="A1440" t="str">
            <v>LAS16.GDB13-24</v>
          </cell>
          <cell r="B1440" t="str">
            <v>GDB</v>
          </cell>
          <cell r="C1440" t="str">
            <v>26.6.7</v>
          </cell>
          <cell r="D1440" t="str">
            <v>GDB18</v>
          </cell>
          <cell r="E1440" t="str">
            <v>GROUND RESISTANCE</v>
          </cell>
          <cell r="F1440" t="str">
            <v/>
          </cell>
          <cell r="G1440" t="str">
            <v/>
          </cell>
          <cell r="H1440" t="str">
            <v/>
          </cell>
          <cell r="I1440" t="str">
            <v/>
          </cell>
          <cell r="J1440" t="str">
            <v/>
          </cell>
          <cell r="K1440" t="b">
            <v>0</v>
          </cell>
          <cell r="L1440" t="str">
            <v/>
          </cell>
          <cell r="M1440" t="str">
            <v/>
          </cell>
          <cell r="N1440">
            <v>0</v>
          </cell>
          <cell r="O1440" t="str">
            <v/>
          </cell>
          <cell r="P1440">
            <v>4</v>
          </cell>
          <cell r="Q1440">
            <v>4</v>
          </cell>
          <cell r="R1440">
            <v>4</v>
          </cell>
          <cell r="S1440" t="str">
            <v/>
          </cell>
          <cell r="T1440" t="str">
            <v>NOT AVAILABLE</v>
          </cell>
          <cell r="U1440" t="str">
            <v/>
          </cell>
          <cell r="V1440">
            <v>31</v>
          </cell>
          <cell r="W1440">
            <v>150</v>
          </cell>
          <cell r="X1440">
            <v>36388.44000000001</v>
          </cell>
          <cell r="Y1440">
            <v>1</v>
          </cell>
          <cell r="Z1440">
            <v>0</v>
          </cell>
          <cell r="AA1440" t="str">
            <v/>
          </cell>
          <cell r="AB1440" t="str">
            <v/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8.4000000000000005E-2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8.4000000000000005E-2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</row>
        <row r="1441">
          <cell r="A1441" t="str">
            <v>LAS16.GDB13-24</v>
          </cell>
          <cell r="B1441" t="str">
            <v>GDB</v>
          </cell>
          <cell r="C1441" t="str">
            <v>26.6.8</v>
          </cell>
          <cell r="D1441" t="str">
            <v>GDB18</v>
          </cell>
          <cell r="E1441" t="str">
            <v>Ground Resistance - 2pt</v>
          </cell>
          <cell r="F1441" t="str">
            <v/>
          </cell>
          <cell r="G1441" t="str">
            <v/>
          </cell>
          <cell r="H1441" t="str">
            <v/>
          </cell>
          <cell r="I1441" t="str">
            <v/>
          </cell>
          <cell r="J1441" t="str">
            <v/>
          </cell>
          <cell r="K1441" t="b">
            <v>0</v>
          </cell>
          <cell r="L1441" t="str">
            <v/>
          </cell>
          <cell r="M1441" t="str">
            <v/>
          </cell>
          <cell r="N1441">
            <v>0</v>
          </cell>
          <cell r="O1441" t="str">
            <v/>
          </cell>
          <cell r="P1441">
            <v>1</v>
          </cell>
          <cell r="Q1441">
            <v>1</v>
          </cell>
          <cell r="R1441">
            <v>1</v>
          </cell>
          <cell r="S1441" t="str">
            <v/>
          </cell>
          <cell r="T1441" t="str">
            <v>NOT AVAILABLE</v>
          </cell>
          <cell r="U1441" t="str">
            <v/>
          </cell>
          <cell r="V1441">
            <v>31</v>
          </cell>
          <cell r="W1441">
            <v>150</v>
          </cell>
          <cell r="X1441">
            <v>36388.44000000001</v>
          </cell>
          <cell r="Y1441">
            <v>1</v>
          </cell>
          <cell r="Z1441">
            <v>0</v>
          </cell>
          <cell r="AA1441" t="str">
            <v/>
          </cell>
          <cell r="AB1441" t="str">
            <v/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2.1000000000000001E-2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2.1000000000000001E-2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</row>
        <row r="1442">
          <cell r="A1442" t="str">
            <v>LAS16.GDB13-24</v>
          </cell>
          <cell r="B1442" t="str">
            <v>GDB</v>
          </cell>
          <cell r="C1442" t="str">
            <v>26.7.1</v>
          </cell>
          <cell r="D1442" t="str">
            <v>GDB19</v>
          </cell>
          <cell r="E1442" t="str">
            <v>Switchboard</v>
          </cell>
          <cell r="F1442" t="str">
            <v>GDB SWBD</v>
          </cell>
          <cell r="G1442" t="str">
            <v/>
          </cell>
          <cell r="H1442" t="str">
            <v/>
          </cell>
          <cell r="I1442" t="str">
            <v/>
          </cell>
          <cell r="J1442" t="str">
            <v/>
          </cell>
          <cell r="K1442" t="b">
            <v>0</v>
          </cell>
          <cell r="L1442">
            <v>45965</v>
          </cell>
          <cell r="M1442" t="str">
            <v/>
          </cell>
          <cell r="N1442">
            <v>1</v>
          </cell>
          <cell r="O1442" t="str">
            <v/>
          </cell>
          <cell r="P1442">
            <v>4</v>
          </cell>
          <cell r="Q1442">
            <v>0</v>
          </cell>
          <cell r="R1442">
            <v>4</v>
          </cell>
          <cell r="S1442" t="str">
            <v>COMPLETED</v>
          </cell>
          <cell r="T1442" t="str">
            <v>READY</v>
          </cell>
          <cell r="U1442" t="str">
            <v/>
          </cell>
          <cell r="V1442">
            <v>31</v>
          </cell>
          <cell r="W1442">
            <v>150</v>
          </cell>
          <cell r="X1442">
            <v>36388.44000000001</v>
          </cell>
          <cell r="Y1442">
            <v>1</v>
          </cell>
          <cell r="Z1442">
            <v>1</v>
          </cell>
          <cell r="AA1442">
            <v>45970</v>
          </cell>
          <cell r="AB1442" t="str">
            <v>Nov-2025</v>
          </cell>
          <cell r="AC1442">
            <v>600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8.4000000000000005E-2</v>
          </cell>
          <cell r="AI1442">
            <v>12.600000000000001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8.4000000000000005E-2</v>
          </cell>
          <cell r="AQ1442">
            <v>12.600000000000001</v>
          </cell>
          <cell r="AR1442">
            <v>0</v>
          </cell>
          <cell r="AS1442">
            <v>612.6</v>
          </cell>
          <cell r="AT1442">
            <v>612.6</v>
          </cell>
        </row>
        <row r="1443">
          <cell r="A1443" t="str">
            <v>LAS16.GDB13-24</v>
          </cell>
          <cell r="B1443" t="str">
            <v>GDB</v>
          </cell>
          <cell r="C1443" t="str">
            <v>26.7.2</v>
          </cell>
          <cell r="D1443" t="str">
            <v>GDB19</v>
          </cell>
          <cell r="E1443" t="str">
            <v>Circuit Breakers -Primary</v>
          </cell>
          <cell r="F1443" t="str">
            <v>GDB MAIN</v>
          </cell>
          <cell r="G1443" t="str">
            <v/>
          </cell>
          <cell r="H1443" t="str">
            <v/>
          </cell>
          <cell r="I1443" t="str">
            <v/>
          </cell>
          <cell r="J1443" t="str">
            <v/>
          </cell>
          <cell r="K1443" t="b">
            <v>0</v>
          </cell>
          <cell r="L1443" t="str">
            <v/>
          </cell>
          <cell r="M1443" t="str">
            <v/>
          </cell>
          <cell r="N1443">
            <v>0</v>
          </cell>
          <cell r="O1443" t="str">
            <v/>
          </cell>
          <cell r="P1443">
            <v>4</v>
          </cell>
          <cell r="Q1443">
            <v>4</v>
          </cell>
          <cell r="R1443">
            <v>4</v>
          </cell>
          <cell r="S1443" t="str">
            <v/>
          </cell>
          <cell r="T1443" t="str">
            <v>READY</v>
          </cell>
          <cell r="U1443" t="str">
            <v/>
          </cell>
          <cell r="V1443">
            <v>31</v>
          </cell>
          <cell r="W1443">
            <v>150</v>
          </cell>
          <cell r="X1443">
            <v>36388.44000000001</v>
          </cell>
          <cell r="Y1443">
            <v>1</v>
          </cell>
          <cell r="Z1443">
            <v>0</v>
          </cell>
          <cell r="AA1443" t="str">
            <v/>
          </cell>
          <cell r="AB1443" t="str">
            <v/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8.4000000000000005E-2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8.4000000000000005E-2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</row>
        <row r="1444">
          <cell r="A1444" t="str">
            <v>LAS16.GDB13-24</v>
          </cell>
          <cell r="B1444" t="str">
            <v>GDB</v>
          </cell>
          <cell r="C1444" t="str">
            <v>26.7.3</v>
          </cell>
          <cell r="D1444" t="str">
            <v>GDB19</v>
          </cell>
          <cell r="E1444" t="str">
            <v>Circuit Breakers -Primary</v>
          </cell>
          <cell r="F1444" t="str">
            <v>GDB LB</v>
          </cell>
          <cell r="G1444" t="str">
            <v/>
          </cell>
          <cell r="H1444" t="str">
            <v/>
          </cell>
          <cell r="I1444" t="str">
            <v/>
          </cell>
          <cell r="J1444" t="str">
            <v/>
          </cell>
          <cell r="K1444" t="b">
            <v>0</v>
          </cell>
          <cell r="L1444" t="str">
            <v/>
          </cell>
          <cell r="M1444" t="str">
            <v/>
          </cell>
          <cell r="N1444">
            <v>0</v>
          </cell>
          <cell r="O1444" t="str">
            <v/>
          </cell>
          <cell r="P1444">
            <v>4</v>
          </cell>
          <cell r="Q1444">
            <v>4</v>
          </cell>
          <cell r="R1444">
            <v>4</v>
          </cell>
          <cell r="S1444" t="str">
            <v/>
          </cell>
          <cell r="T1444" t="str">
            <v>READY</v>
          </cell>
          <cell r="U1444" t="str">
            <v/>
          </cell>
          <cell r="V1444">
            <v>31</v>
          </cell>
          <cell r="W1444">
            <v>150</v>
          </cell>
          <cell r="X1444">
            <v>36388.44000000001</v>
          </cell>
          <cell r="Y1444">
            <v>1</v>
          </cell>
          <cell r="Z1444">
            <v>0</v>
          </cell>
          <cell r="AA1444" t="str">
            <v/>
          </cell>
          <cell r="AB1444" t="str">
            <v/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8.4000000000000005E-2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8.4000000000000005E-2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</row>
        <row r="1445">
          <cell r="A1445" t="str">
            <v>LAS16.GDB13-24</v>
          </cell>
          <cell r="B1445" t="str">
            <v>GDB</v>
          </cell>
          <cell r="C1445" t="str">
            <v>26.7.4</v>
          </cell>
          <cell r="D1445" t="str">
            <v>GDB19</v>
          </cell>
          <cell r="E1445" t="str">
            <v>XFMR - Dry-Type, Small</v>
          </cell>
          <cell r="F1445" t="str">
            <v/>
          </cell>
          <cell r="G1445" t="str">
            <v/>
          </cell>
          <cell r="H1445" t="str">
            <v/>
          </cell>
          <cell r="I1445" t="str">
            <v>Vector Pattern incorrect from Factory.</v>
          </cell>
          <cell r="J1445" t="str">
            <v>NON-SERVICEABLE</v>
          </cell>
          <cell r="K1445" t="b">
            <v>0</v>
          </cell>
          <cell r="L1445" t="str">
            <v/>
          </cell>
          <cell r="M1445" t="str">
            <v>Vector Pattern incorrect from Factory.</v>
          </cell>
          <cell r="N1445">
            <v>0</v>
          </cell>
          <cell r="O1445" t="str">
            <v/>
          </cell>
          <cell r="P1445">
            <v>2</v>
          </cell>
          <cell r="Q1445">
            <v>2</v>
          </cell>
          <cell r="R1445">
            <v>2</v>
          </cell>
          <cell r="S1445" t="str">
            <v>NOT STARTED</v>
          </cell>
          <cell r="T1445" t="str">
            <v>ON HOLD</v>
          </cell>
          <cell r="U1445" t="str">
            <v>HIGH</v>
          </cell>
          <cell r="V1445">
            <v>31</v>
          </cell>
          <cell r="W1445">
            <v>150</v>
          </cell>
          <cell r="X1445">
            <v>36388.44000000001</v>
          </cell>
          <cell r="Y1445">
            <v>1</v>
          </cell>
          <cell r="Z1445">
            <v>0</v>
          </cell>
          <cell r="AA1445" t="str">
            <v/>
          </cell>
          <cell r="AB1445" t="str">
            <v/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4.2000000000000003E-2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4.2000000000000003E-2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</row>
        <row r="1446">
          <cell r="A1446" t="str">
            <v>LAS16.GDB13-24</v>
          </cell>
          <cell r="B1446" t="str">
            <v>GDB</v>
          </cell>
          <cell r="C1446" t="str">
            <v>26.7.5</v>
          </cell>
          <cell r="D1446" t="str">
            <v>GDB19</v>
          </cell>
          <cell r="E1446" t="str">
            <v>Panelboards</v>
          </cell>
          <cell r="F1446" t="str">
            <v/>
          </cell>
          <cell r="G1446" t="str">
            <v/>
          </cell>
          <cell r="H1446" t="str">
            <v/>
          </cell>
          <cell r="I1446" t="str">
            <v/>
          </cell>
          <cell r="J1446" t="str">
            <v/>
          </cell>
          <cell r="K1446" t="b">
            <v>0</v>
          </cell>
          <cell r="L1446">
            <v>45965</v>
          </cell>
          <cell r="M1446" t="str">
            <v/>
          </cell>
          <cell r="N1446">
            <v>1</v>
          </cell>
          <cell r="O1446" t="str">
            <v/>
          </cell>
          <cell r="P1446">
            <v>0.5</v>
          </cell>
          <cell r="Q1446">
            <v>0</v>
          </cell>
          <cell r="R1446">
            <v>0.5</v>
          </cell>
          <cell r="S1446" t="str">
            <v>COMPLETED</v>
          </cell>
          <cell r="T1446" t="str">
            <v>READY</v>
          </cell>
          <cell r="U1446" t="str">
            <v/>
          </cell>
          <cell r="V1446">
            <v>31</v>
          </cell>
          <cell r="W1446">
            <v>150</v>
          </cell>
          <cell r="X1446">
            <v>36388.44000000001</v>
          </cell>
          <cell r="Y1446">
            <v>1</v>
          </cell>
          <cell r="Z1446">
            <v>1</v>
          </cell>
          <cell r="AA1446">
            <v>45970</v>
          </cell>
          <cell r="AB1446" t="str">
            <v>Nov-2025</v>
          </cell>
          <cell r="AC1446">
            <v>75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1.0500000000000001E-2</v>
          </cell>
          <cell r="AI1446">
            <v>1.5750000000000002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1.0500000000000001E-2</v>
          </cell>
          <cell r="AQ1446">
            <v>1.5750000000000002</v>
          </cell>
          <cell r="AR1446">
            <v>0</v>
          </cell>
          <cell r="AS1446">
            <v>76.575000000000003</v>
          </cell>
          <cell r="AT1446">
            <v>76.575000000000003</v>
          </cell>
        </row>
        <row r="1447">
          <cell r="A1447" t="str">
            <v>LAS16.GDB13-24</v>
          </cell>
          <cell r="B1447" t="str">
            <v>GDB</v>
          </cell>
          <cell r="C1447" t="str">
            <v>26.7.6</v>
          </cell>
          <cell r="D1447" t="str">
            <v>GDB19</v>
          </cell>
          <cell r="E1447" t="str">
            <v>LV Cables</v>
          </cell>
          <cell r="F1447" t="str">
            <v/>
          </cell>
          <cell r="G1447" t="str">
            <v/>
          </cell>
          <cell r="H1447" t="str">
            <v/>
          </cell>
          <cell r="I1447" t="str">
            <v/>
          </cell>
          <cell r="J1447" t="str">
            <v/>
          </cell>
          <cell r="K1447" t="b">
            <v>0</v>
          </cell>
          <cell r="L1447" t="str">
            <v/>
          </cell>
          <cell r="M1447" t="str">
            <v/>
          </cell>
          <cell r="N1447">
            <v>0</v>
          </cell>
          <cell r="O1447" t="str">
            <v/>
          </cell>
          <cell r="P1447">
            <v>0.3</v>
          </cell>
          <cell r="Q1447">
            <v>0.3</v>
          </cell>
          <cell r="R1447">
            <v>0.3</v>
          </cell>
          <cell r="S1447" t="str">
            <v/>
          </cell>
          <cell r="T1447" t="str">
            <v>NOT AVAILABLE</v>
          </cell>
          <cell r="U1447" t="str">
            <v/>
          </cell>
          <cell r="V1447">
            <v>31</v>
          </cell>
          <cell r="W1447">
            <v>150</v>
          </cell>
          <cell r="X1447">
            <v>36388.44000000001</v>
          </cell>
          <cell r="Y1447">
            <v>1</v>
          </cell>
          <cell r="Z1447">
            <v>0</v>
          </cell>
          <cell r="AA1447" t="str">
            <v/>
          </cell>
          <cell r="AB1447" t="str">
            <v/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6.3E-3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6.3E-3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</row>
        <row r="1448">
          <cell r="A1448" t="str">
            <v>LAS16.GDB13-24</v>
          </cell>
          <cell r="B1448" t="str">
            <v>GDB</v>
          </cell>
          <cell r="C1448" t="str">
            <v>26.7.7</v>
          </cell>
          <cell r="D1448" t="str">
            <v>GDB19</v>
          </cell>
          <cell r="E1448" t="str">
            <v>GROUND RESISTANCE</v>
          </cell>
          <cell r="F1448" t="str">
            <v/>
          </cell>
          <cell r="G1448" t="str">
            <v/>
          </cell>
          <cell r="H1448" t="str">
            <v/>
          </cell>
          <cell r="I1448" t="str">
            <v/>
          </cell>
          <cell r="J1448" t="str">
            <v/>
          </cell>
          <cell r="K1448" t="b">
            <v>0</v>
          </cell>
          <cell r="L1448" t="str">
            <v/>
          </cell>
          <cell r="M1448" t="str">
            <v/>
          </cell>
          <cell r="N1448">
            <v>0</v>
          </cell>
          <cell r="O1448" t="str">
            <v/>
          </cell>
          <cell r="P1448">
            <v>4</v>
          </cell>
          <cell r="Q1448">
            <v>4</v>
          </cell>
          <cell r="R1448">
            <v>4</v>
          </cell>
          <cell r="S1448" t="str">
            <v/>
          </cell>
          <cell r="T1448" t="str">
            <v>NOT AVAILABLE</v>
          </cell>
          <cell r="U1448" t="str">
            <v/>
          </cell>
          <cell r="V1448">
            <v>31</v>
          </cell>
          <cell r="W1448">
            <v>150</v>
          </cell>
          <cell r="X1448">
            <v>36388.44000000001</v>
          </cell>
          <cell r="Y1448">
            <v>1</v>
          </cell>
          <cell r="Z1448">
            <v>0</v>
          </cell>
          <cell r="AA1448" t="str">
            <v/>
          </cell>
          <cell r="AB1448" t="str">
            <v/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8.4000000000000005E-2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8.4000000000000005E-2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</row>
        <row r="1449">
          <cell r="A1449" t="str">
            <v>LAS16.GDB13-24</v>
          </cell>
          <cell r="B1449" t="str">
            <v>GDB</v>
          </cell>
          <cell r="C1449" t="str">
            <v>26.7.8</v>
          </cell>
          <cell r="D1449" t="str">
            <v>GDB19</v>
          </cell>
          <cell r="E1449" t="str">
            <v>Ground Resistance - 2pt</v>
          </cell>
          <cell r="F1449" t="str">
            <v/>
          </cell>
          <cell r="G1449" t="str">
            <v/>
          </cell>
          <cell r="H1449" t="str">
            <v/>
          </cell>
          <cell r="I1449" t="str">
            <v/>
          </cell>
          <cell r="J1449" t="str">
            <v/>
          </cell>
          <cell r="K1449" t="b">
            <v>0</v>
          </cell>
          <cell r="L1449" t="str">
            <v/>
          </cell>
          <cell r="M1449" t="str">
            <v/>
          </cell>
          <cell r="N1449">
            <v>0</v>
          </cell>
          <cell r="O1449" t="str">
            <v/>
          </cell>
          <cell r="P1449">
            <v>1</v>
          </cell>
          <cell r="Q1449">
            <v>1</v>
          </cell>
          <cell r="R1449">
            <v>1</v>
          </cell>
          <cell r="S1449" t="str">
            <v/>
          </cell>
          <cell r="T1449" t="str">
            <v>NOT AVAILABLE</v>
          </cell>
          <cell r="U1449" t="str">
            <v/>
          </cell>
          <cell r="V1449">
            <v>31</v>
          </cell>
          <cell r="W1449">
            <v>150</v>
          </cell>
          <cell r="X1449">
            <v>36388.44000000001</v>
          </cell>
          <cell r="Y1449">
            <v>1</v>
          </cell>
          <cell r="Z1449">
            <v>0</v>
          </cell>
          <cell r="AA1449" t="str">
            <v/>
          </cell>
          <cell r="AB1449" t="str">
            <v/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2.1000000000000001E-2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2.1000000000000001E-2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</row>
        <row r="1450">
          <cell r="A1450" t="str">
            <v>LAS16.GDB13-24</v>
          </cell>
          <cell r="B1450" t="str">
            <v>GDB</v>
          </cell>
          <cell r="C1450" t="str">
            <v>26.8.1</v>
          </cell>
          <cell r="D1450" t="str">
            <v>GDB20</v>
          </cell>
          <cell r="E1450" t="str">
            <v>Switchboard</v>
          </cell>
          <cell r="F1450" t="str">
            <v>GDB SWBD</v>
          </cell>
          <cell r="G1450" t="str">
            <v/>
          </cell>
          <cell r="H1450" t="str">
            <v/>
          </cell>
          <cell r="I1450" t="str">
            <v/>
          </cell>
          <cell r="J1450" t="str">
            <v/>
          </cell>
          <cell r="K1450" t="b">
            <v>0</v>
          </cell>
          <cell r="L1450">
            <v>45965</v>
          </cell>
          <cell r="M1450" t="str">
            <v/>
          </cell>
          <cell r="N1450">
            <v>1</v>
          </cell>
          <cell r="O1450" t="str">
            <v/>
          </cell>
          <cell r="P1450">
            <v>4</v>
          </cell>
          <cell r="Q1450">
            <v>0</v>
          </cell>
          <cell r="R1450">
            <v>4</v>
          </cell>
          <cell r="S1450" t="str">
            <v>COMPLETED</v>
          </cell>
          <cell r="T1450" t="str">
            <v>READY</v>
          </cell>
          <cell r="U1450" t="str">
            <v/>
          </cell>
          <cell r="V1450">
            <v>31</v>
          </cell>
          <cell r="W1450">
            <v>150</v>
          </cell>
          <cell r="X1450">
            <v>36388.44000000001</v>
          </cell>
          <cell r="Y1450">
            <v>1</v>
          </cell>
          <cell r="Z1450">
            <v>1</v>
          </cell>
          <cell r="AA1450">
            <v>45970</v>
          </cell>
          <cell r="AB1450" t="str">
            <v>Nov-2025</v>
          </cell>
          <cell r="AC1450">
            <v>600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8.4000000000000005E-2</v>
          </cell>
          <cell r="AI1450">
            <v>12.600000000000001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8.4000000000000005E-2</v>
          </cell>
          <cell r="AQ1450">
            <v>12.600000000000001</v>
          </cell>
          <cell r="AR1450">
            <v>0</v>
          </cell>
          <cell r="AS1450">
            <v>612.6</v>
          </cell>
          <cell r="AT1450">
            <v>612.6</v>
          </cell>
        </row>
        <row r="1451">
          <cell r="A1451" t="str">
            <v>LAS16.GDB13-24</v>
          </cell>
          <cell r="B1451" t="str">
            <v>GDB</v>
          </cell>
          <cell r="C1451" t="str">
            <v>26.8.2</v>
          </cell>
          <cell r="D1451" t="str">
            <v>GDB20</v>
          </cell>
          <cell r="E1451" t="str">
            <v>Circuit Breakers -Primary</v>
          </cell>
          <cell r="F1451" t="str">
            <v>GDB MAIN</v>
          </cell>
          <cell r="G1451" t="str">
            <v/>
          </cell>
          <cell r="H1451" t="str">
            <v/>
          </cell>
          <cell r="I1451" t="str">
            <v/>
          </cell>
          <cell r="J1451" t="str">
            <v/>
          </cell>
          <cell r="K1451" t="b">
            <v>0</v>
          </cell>
          <cell r="L1451" t="str">
            <v/>
          </cell>
          <cell r="M1451" t="str">
            <v/>
          </cell>
          <cell r="N1451">
            <v>0</v>
          </cell>
          <cell r="O1451" t="str">
            <v/>
          </cell>
          <cell r="P1451">
            <v>4</v>
          </cell>
          <cell r="Q1451">
            <v>4</v>
          </cell>
          <cell r="R1451">
            <v>4</v>
          </cell>
          <cell r="S1451" t="str">
            <v/>
          </cell>
          <cell r="T1451" t="str">
            <v>READY</v>
          </cell>
          <cell r="U1451" t="str">
            <v/>
          </cell>
          <cell r="V1451">
            <v>31</v>
          </cell>
          <cell r="W1451">
            <v>150</v>
          </cell>
          <cell r="X1451">
            <v>36388.44000000001</v>
          </cell>
          <cell r="Y1451">
            <v>1</v>
          </cell>
          <cell r="Z1451">
            <v>0</v>
          </cell>
          <cell r="AA1451" t="str">
            <v/>
          </cell>
          <cell r="AB1451" t="str">
            <v/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8.4000000000000005E-2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8.4000000000000005E-2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</row>
        <row r="1452">
          <cell r="A1452" t="str">
            <v>LAS16.GDB13-24</v>
          </cell>
          <cell r="B1452" t="str">
            <v>GDB</v>
          </cell>
          <cell r="C1452" t="str">
            <v>26.8.3</v>
          </cell>
          <cell r="D1452" t="str">
            <v>GDB20</v>
          </cell>
          <cell r="E1452" t="str">
            <v>Circuit Breakers -Primary</v>
          </cell>
          <cell r="F1452" t="str">
            <v>GDB LB</v>
          </cell>
          <cell r="G1452" t="str">
            <v/>
          </cell>
          <cell r="H1452" t="str">
            <v/>
          </cell>
          <cell r="I1452" t="str">
            <v/>
          </cell>
          <cell r="J1452" t="str">
            <v/>
          </cell>
          <cell r="K1452" t="b">
            <v>0</v>
          </cell>
          <cell r="L1452" t="str">
            <v/>
          </cell>
          <cell r="M1452" t="str">
            <v/>
          </cell>
          <cell r="N1452">
            <v>0</v>
          </cell>
          <cell r="O1452" t="str">
            <v/>
          </cell>
          <cell r="P1452">
            <v>4</v>
          </cell>
          <cell r="Q1452">
            <v>4</v>
          </cell>
          <cell r="R1452">
            <v>4</v>
          </cell>
          <cell r="S1452" t="str">
            <v/>
          </cell>
          <cell r="T1452" t="str">
            <v>READY</v>
          </cell>
          <cell r="U1452" t="str">
            <v/>
          </cell>
          <cell r="V1452">
            <v>31</v>
          </cell>
          <cell r="W1452">
            <v>150</v>
          </cell>
          <cell r="X1452">
            <v>36388.44000000001</v>
          </cell>
          <cell r="Y1452">
            <v>1</v>
          </cell>
          <cell r="Z1452">
            <v>0</v>
          </cell>
          <cell r="AA1452" t="str">
            <v/>
          </cell>
          <cell r="AB1452" t="str">
            <v/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8.4000000000000005E-2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8.4000000000000005E-2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</row>
        <row r="1453">
          <cell r="A1453" t="str">
            <v>LAS16.GDB13-24</v>
          </cell>
          <cell r="B1453" t="str">
            <v>GDB</v>
          </cell>
          <cell r="C1453" t="str">
            <v>26.8.4</v>
          </cell>
          <cell r="D1453" t="str">
            <v>GDB20</v>
          </cell>
          <cell r="E1453" t="str">
            <v>XFMR - Dry-Type, Small</v>
          </cell>
          <cell r="F1453" t="str">
            <v/>
          </cell>
          <cell r="G1453" t="str">
            <v/>
          </cell>
          <cell r="H1453" t="str">
            <v/>
          </cell>
          <cell r="I1453" t="str">
            <v/>
          </cell>
          <cell r="J1453" t="str">
            <v/>
          </cell>
          <cell r="K1453" t="b">
            <v>0</v>
          </cell>
          <cell r="L1453">
            <v>45965</v>
          </cell>
          <cell r="M1453" t="str">
            <v/>
          </cell>
          <cell r="N1453">
            <v>1</v>
          </cell>
          <cell r="O1453" t="str">
            <v/>
          </cell>
          <cell r="P1453">
            <v>2</v>
          </cell>
          <cell r="Q1453">
            <v>0</v>
          </cell>
          <cell r="R1453">
            <v>2</v>
          </cell>
          <cell r="S1453" t="str">
            <v>COMPLETED</v>
          </cell>
          <cell r="T1453" t="str">
            <v>READY</v>
          </cell>
          <cell r="U1453" t="str">
            <v/>
          </cell>
          <cell r="V1453">
            <v>31</v>
          </cell>
          <cell r="W1453">
            <v>150</v>
          </cell>
          <cell r="X1453">
            <v>36388.44000000001</v>
          </cell>
          <cell r="Y1453">
            <v>1</v>
          </cell>
          <cell r="Z1453">
            <v>1</v>
          </cell>
          <cell r="AA1453">
            <v>45970</v>
          </cell>
          <cell r="AB1453" t="str">
            <v>Nov-2025</v>
          </cell>
          <cell r="AC1453">
            <v>300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4.2000000000000003E-2</v>
          </cell>
          <cell r="AI1453">
            <v>6.3000000000000007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4.2000000000000003E-2</v>
          </cell>
          <cell r="AQ1453">
            <v>6.3000000000000007</v>
          </cell>
          <cell r="AR1453">
            <v>0</v>
          </cell>
          <cell r="AS1453">
            <v>306.3</v>
          </cell>
          <cell r="AT1453">
            <v>306.3</v>
          </cell>
        </row>
        <row r="1454">
          <cell r="A1454" t="str">
            <v>LAS16.GDB13-24</v>
          </cell>
          <cell r="B1454" t="str">
            <v>GDB</v>
          </cell>
          <cell r="C1454" t="str">
            <v>26.8.5</v>
          </cell>
          <cell r="D1454" t="str">
            <v>GDB20</v>
          </cell>
          <cell r="E1454" t="str">
            <v>Panelboards</v>
          </cell>
          <cell r="F1454" t="str">
            <v/>
          </cell>
          <cell r="G1454" t="str">
            <v/>
          </cell>
          <cell r="H1454" t="str">
            <v/>
          </cell>
          <cell r="I1454" t="str">
            <v/>
          </cell>
          <cell r="J1454" t="str">
            <v/>
          </cell>
          <cell r="K1454" t="b">
            <v>0</v>
          </cell>
          <cell r="L1454">
            <v>45965</v>
          </cell>
          <cell r="M1454" t="str">
            <v/>
          </cell>
          <cell r="N1454">
            <v>1</v>
          </cell>
          <cell r="O1454" t="str">
            <v/>
          </cell>
          <cell r="P1454">
            <v>0.5</v>
          </cell>
          <cell r="Q1454">
            <v>0</v>
          </cell>
          <cell r="R1454">
            <v>0.5</v>
          </cell>
          <cell r="S1454" t="str">
            <v>COMPLETED</v>
          </cell>
          <cell r="T1454" t="str">
            <v>READY</v>
          </cell>
          <cell r="U1454" t="str">
            <v/>
          </cell>
          <cell r="V1454">
            <v>31</v>
          </cell>
          <cell r="W1454">
            <v>150</v>
          </cell>
          <cell r="X1454">
            <v>36388.44000000001</v>
          </cell>
          <cell r="Y1454">
            <v>1</v>
          </cell>
          <cell r="Z1454">
            <v>1</v>
          </cell>
          <cell r="AA1454">
            <v>45970</v>
          </cell>
          <cell r="AB1454" t="str">
            <v>Nov-2025</v>
          </cell>
          <cell r="AC1454">
            <v>75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1.0500000000000001E-2</v>
          </cell>
          <cell r="AI1454">
            <v>1.5750000000000002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1.0500000000000001E-2</v>
          </cell>
          <cell r="AQ1454">
            <v>1.5750000000000002</v>
          </cell>
          <cell r="AR1454">
            <v>0</v>
          </cell>
          <cell r="AS1454">
            <v>76.575000000000003</v>
          </cell>
          <cell r="AT1454">
            <v>76.575000000000003</v>
          </cell>
        </row>
        <row r="1455">
          <cell r="A1455" t="str">
            <v>LAS16.GDB13-24</v>
          </cell>
          <cell r="B1455" t="str">
            <v>GDB</v>
          </cell>
          <cell r="C1455" t="str">
            <v>26.8.6</v>
          </cell>
          <cell r="D1455" t="str">
            <v>GDB20</v>
          </cell>
          <cell r="E1455" t="str">
            <v>LV Cables</v>
          </cell>
          <cell r="F1455" t="str">
            <v/>
          </cell>
          <cell r="G1455" t="str">
            <v/>
          </cell>
          <cell r="H1455" t="str">
            <v/>
          </cell>
          <cell r="I1455" t="str">
            <v/>
          </cell>
          <cell r="J1455" t="str">
            <v/>
          </cell>
          <cell r="K1455" t="b">
            <v>0</v>
          </cell>
          <cell r="L1455" t="str">
            <v/>
          </cell>
          <cell r="M1455" t="str">
            <v/>
          </cell>
          <cell r="N1455">
            <v>0</v>
          </cell>
          <cell r="O1455" t="str">
            <v/>
          </cell>
          <cell r="P1455">
            <v>0.3</v>
          </cell>
          <cell r="Q1455">
            <v>0.3</v>
          </cell>
          <cell r="R1455">
            <v>0.3</v>
          </cell>
          <cell r="S1455" t="str">
            <v/>
          </cell>
          <cell r="T1455" t="str">
            <v>NOT AVAILABLE</v>
          </cell>
          <cell r="U1455" t="str">
            <v/>
          </cell>
          <cell r="V1455">
            <v>31</v>
          </cell>
          <cell r="W1455">
            <v>150</v>
          </cell>
          <cell r="X1455">
            <v>36388.44000000001</v>
          </cell>
          <cell r="Y1455">
            <v>1</v>
          </cell>
          <cell r="Z1455">
            <v>0</v>
          </cell>
          <cell r="AA1455" t="str">
            <v/>
          </cell>
          <cell r="AB1455" t="str">
            <v/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6.3E-3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6.3E-3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</row>
        <row r="1456">
          <cell r="A1456" t="str">
            <v>LAS16.GDB13-24</v>
          </cell>
          <cell r="B1456" t="str">
            <v>GDB</v>
          </cell>
          <cell r="C1456" t="str">
            <v>26.8.7</v>
          </cell>
          <cell r="D1456" t="str">
            <v>GDB20</v>
          </cell>
          <cell r="E1456" t="str">
            <v>GROUND RESISTANCE</v>
          </cell>
          <cell r="F1456" t="str">
            <v/>
          </cell>
          <cell r="G1456" t="str">
            <v/>
          </cell>
          <cell r="H1456" t="str">
            <v/>
          </cell>
          <cell r="I1456" t="str">
            <v/>
          </cell>
          <cell r="J1456" t="str">
            <v/>
          </cell>
          <cell r="K1456" t="b">
            <v>0</v>
          </cell>
          <cell r="L1456" t="str">
            <v/>
          </cell>
          <cell r="M1456" t="str">
            <v/>
          </cell>
          <cell r="N1456">
            <v>0</v>
          </cell>
          <cell r="O1456" t="str">
            <v/>
          </cell>
          <cell r="P1456">
            <v>4</v>
          </cell>
          <cell r="Q1456">
            <v>4</v>
          </cell>
          <cell r="R1456">
            <v>4</v>
          </cell>
          <cell r="S1456" t="str">
            <v/>
          </cell>
          <cell r="T1456" t="str">
            <v>NOT AVAILABLE</v>
          </cell>
          <cell r="U1456" t="str">
            <v/>
          </cell>
          <cell r="V1456">
            <v>31</v>
          </cell>
          <cell r="W1456">
            <v>150</v>
          </cell>
          <cell r="X1456">
            <v>36388.44000000001</v>
          </cell>
          <cell r="Y1456">
            <v>1</v>
          </cell>
          <cell r="Z1456">
            <v>0</v>
          </cell>
          <cell r="AA1456" t="str">
            <v/>
          </cell>
          <cell r="AB1456" t="str">
            <v/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8.4000000000000005E-2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8.4000000000000005E-2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</row>
        <row r="1457">
          <cell r="A1457" t="str">
            <v>LAS16.GDB13-24</v>
          </cell>
          <cell r="B1457" t="str">
            <v>GDB</v>
          </cell>
          <cell r="C1457" t="str">
            <v>26.8.8</v>
          </cell>
          <cell r="D1457" t="str">
            <v>GDB20</v>
          </cell>
          <cell r="E1457" t="str">
            <v>Ground Resistance - 2pt</v>
          </cell>
          <cell r="F1457" t="str">
            <v/>
          </cell>
          <cell r="G1457" t="str">
            <v/>
          </cell>
          <cell r="H1457" t="str">
            <v/>
          </cell>
          <cell r="I1457" t="str">
            <v/>
          </cell>
          <cell r="J1457" t="str">
            <v/>
          </cell>
          <cell r="K1457" t="b">
            <v>0</v>
          </cell>
          <cell r="L1457" t="str">
            <v/>
          </cell>
          <cell r="M1457" t="str">
            <v/>
          </cell>
          <cell r="N1457">
            <v>0</v>
          </cell>
          <cell r="O1457" t="str">
            <v/>
          </cell>
          <cell r="P1457">
            <v>1</v>
          </cell>
          <cell r="Q1457">
            <v>1</v>
          </cell>
          <cell r="R1457">
            <v>1</v>
          </cell>
          <cell r="S1457" t="str">
            <v/>
          </cell>
          <cell r="T1457" t="str">
            <v>NOT AVAILABLE</v>
          </cell>
          <cell r="U1457" t="str">
            <v/>
          </cell>
          <cell r="V1457">
            <v>31</v>
          </cell>
          <cell r="W1457">
            <v>150</v>
          </cell>
          <cell r="X1457">
            <v>36388.44000000001</v>
          </cell>
          <cell r="Y1457">
            <v>1</v>
          </cell>
          <cell r="Z1457">
            <v>0</v>
          </cell>
          <cell r="AA1457" t="str">
            <v/>
          </cell>
          <cell r="AB1457" t="str">
            <v/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2.1000000000000001E-2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2.1000000000000001E-2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</row>
        <row r="1458">
          <cell r="A1458" t="str">
            <v>LAS16.GDB13-24</v>
          </cell>
          <cell r="B1458" t="str">
            <v>GDB</v>
          </cell>
          <cell r="C1458" t="str">
            <v>26.9.1</v>
          </cell>
          <cell r="D1458" t="str">
            <v>GDB21</v>
          </cell>
          <cell r="E1458" t="str">
            <v>Switchboard</v>
          </cell>
          <cell r="F1458" t="str">
            <v>GDB SWBD</v>
          </cell>
          <cell r="G1458" t="str">
            <v/>
          </cell>
          <cell r="H1458" t="str">
            <v/>
          </cell>
          <cell r="I1458" t="str">
            <v/>
          </cell>
          <cell r="J1458" t="str">
            <v/>
          </cell>
          <cell r="K1458" t="b">
            <v>0</v>
          </cell>
          <cell r="L1458">
            <v>45965</v>
          </cell>
          <cell r="M1458" t="str">
            <v/>
          </cell>
          <cell r="N1458">
            <v>1</v>
          </cell>
          <cell r="O1458" t="str">
            <v/>
          </cell>
          <cell r="P1458">
            <v>4</v>
          </cell>
          <cell r="Q1458">
            <v>0</v>
          </cell>
          <cell r="R1458">
            <v>4</v>
          </cell>
          <cell r="S1458" t="str">
            <v>COMPLETED</v>
          </cell>
          <cell r="T1458" t="str">
            <v>READY</v>
          </cell>
          <cell r="U1458" t="str">
            <v/>
          </cell>
          <cell r="V1458">
            <v>31</v>
          </cell>
          <cell r="W1458">
            <v>150</v>
          </cell>
          <cell r="X1458">
            <v>36388.44000000001</v>
          </cell>
          <cell r="Y1458">
            <v>1</v>
          </cell>
          <cell r="Z1458">
            <v>1</v>
          </cell>
          <cell r="AA1458">
            <v>45970</v>
          </cell>
          <cell r="AB1458" t="str">
            <v>Nov-2025</v>
          </cell>
          <cell r="AC1458">
            <v>600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8.4000000000000005E-2</v>
          </cell>
          <cell r="AI1458">
            <v>12.600000000000001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8.4000000000000005E-2</v>
          </cell>
          <cell r="AQ1458">
            <v>12.600000000000001</v>
          </cell>
          <cell r="AR1458">
            <v>0</v>
          </cell>
          <cell r="AS1458">
            <v>612.6</v>
          </cell>
          <cell r="AT1458">
            <v>612.6</v>
          </cell>
        </row>
        <row r="1459">
          <cell r="A1459" t="str">
            <v>LAS16.GDB13-24</v>
          </cell>
          <cell r="B1459" t="str">
            <v>GDB</v>
          </cell>
          <cell r="C1459" t="str">
            <v>26.9.2</v>
          </cell>
          <cell r="D1459" t="str">
            <v>GDB21</v>
          </cell>
          <cell r="E1459" t="str">
            <v>Circuit Breakers -Primary</v>
          </cell>
          <cell r="F1459" t="str">
            <v>GDB MAIN</v>
          </cell>
          <cell r="G1459" t="str">
            <v/>
          </cell>
          <cell r="H1459" t="str">
            <v/>
          </cell>
          <cell r="I1459" t="str">
            <v/>
          </cell>
          <cell r="J1459" t="str">
            <v/>
          </cell>
          <cell r="K1459" t="b">
            <v>0</v>
          </cell>
          <cell r="L1459" t="str">
            <v/>
          </cell>
          <cell r="M1459" t="str">
            <v/>
          </cell>
          <cell r="N1459">
            <v>0</v>
          </cell>
          <cell r="O1459" t="str">
            <v/>
          </cell>
          <cell r="P1459">
            <v>4</v>
          </cell>
          <cell r="Q1459">
            <v>4</v>
          </cell>
          <cell r="R1459">
            <v>4</v>
          </cell>
          <cell r="S1459" t="str">
            <v/>
          </cell>
          <cell r="T1459" t="str">
            <v>READY</v>
          </cell>
          <cell r="U1459" t="str">
            <v/>
          </cell>
          <cell r="V1459">
            <v>31</v>
          </cell>
          <cell r="W1459">
            <v>150</v>
          </cell>
          <cell r="X1459">
            <v>36388.44000000001</v>
          </cell>
          <cell r="Y1459">
            <v>1</v>
          </cell>
          <cell r="Z1459">
            <v>0</v>
          </cell>
          <cell r="AA1459" t="str">
            <v/>
          </cell>
          <cell r="AB1459" t="str">
            <v/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8.4000000000000005E-2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8.4000000000000005E-2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</row>
        <row r="1460">
          <cell r="A1460" t="str">
            <v>LAS16.GDB13-24</v>
          </cell>
          <cell r="B1460" t="str">
            <v>GDB</v>
          </cell>
          <cell r="C1460" t="str">
            <v>26.9.3</v>
          </cell>
          <cell r="D1460" t="str">
            <v>GDB21</v>
          </cell>
          <cell r="E1460" t="str">
            <v>Circuit Breakers -Primary</v>
          </cell>
          <cell r="F1460" t="str">
            <v>GDB LB</v>
          </cell>
          <cell r="G1460" t="str">
            <v/>
          </cell>
          <cell r="H1460" t="str">
            <v/>
          </cell>
          <cell r="I1460" t="str">
            <v/>
          </cell>
          <cell r="J1460" t="str">
            <v/>
          </cell>
          <cell r="K1460" t="b">
            <v>0</v>
          </cell>
          <cell r="L1460" t="str">
            <v/>
          </cell>
          <cell r="M1460" t="str">
            <v/>
          </cell>
          <cell r="N1460">
            <v>0</v>
          </cell>
          <cell r="O1460" t="str">
            <v/>
          </cell>
          <cell r="P1460">
            <v>4</v>
          </cell>
          <cell r="Q1460">
            <v>4</v>
          </cell>
          <cell r="R1460">
            <v>4</v>
          </cell>
          <cell r="S1460" t="str">
            <v/>
          </cell>
          <cell r="T1460" t="str">
            <v>READY</v>
          </cell>
          <cell r="U1460" t="str">
            <v/>
          </cell>
          <cell r="V1460">
            <v>31</v>
          </cell>
          <cell r="W1460">
            <v>150</v>
          </cell>
          <cell r="X1460">
            <v>36388.44000000001</v>
          </cell>
          <cell r="Y1460">
            <v>1</v>
          </cell>
          <cell r="Z1460">
            <v>0</v>
          </cell>
          <cell r="AA1460" t="str">
            <v/>
          </cell>
          <cell r="AB1460" t="str">
            <v/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8.4000000000000005E-2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8.4000000000000005E-2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</row>
        <row r="1461">
          <cell r="A1461" t="str">
            <v>LAS16.GDB13-24</v>
          </cell>
          <cell r="B1461" t="str">
            <v>GDB</v>
          </cell>
          <cell r="C1461" t="str">
            <v>26.9.4</v>
          </cell>
          <cell r="D1461" t="str">
            <v>GDB21</v>
          </cell>
          <cell r="E1461" t="str">
            <v>XFMR - Dry-Type, Small</v>
          </cell>
          <cell r="F1461" t="str">
            <v/>
          </cell>
          <cell r="G1461" t="str">
            <v/>
          </cell>
          <cell r="H1461" t="str">
            <v/>
          </cell>
          <cell r="I1461" t="str">
            <v/>
          </cell>
          <cell r="J1461" t="str">
            <v/>
          </cell>
          <cell r="K1461" t="b">
            <v>0</v>
          </cell>
          <cell r="L1461">
            <v>45965</v>
          </cell>
          <cell r="M1461" t="str">
            <v/>
          </cell>
          <cell r="N1461">
            <v>1</v>
          </cell>
          <cell r="O1461" t="str">
            <v/>
          </cell>
          <cell r="P1461">
            <v>2</v>
          </cell>
          <cell r="Q1461">
            <v>0</v>
          </cell>
          <cell r="R1461">
            <v>2</v>
          </cell>
          <cell r="S1461" t="str">
            <v>COMPLETED</v>
          </cell>
          <cell r="T1461" t="str">
            <v>READY</v>
          </cell>
          <cell r="U1461" t="str">
            <v/>
          </cell>
          <cell r="V1461">
            <v>31</v>
          </cell>
          <cell r="W1461">
            <v>150</v>
          </cell>
          <cell r="X1461">
            <v>36388.44000000001</v>
          </cell>
          <cell r="Y1461">
            <v>1</v>
          </cell>
          <cell r="Z1461">
            <v>1</v>
          </cell>
          <cell r="AA1461">
            <v>45970</v>
          </cell>
          <cell r="AB1461" t="str">
            <v>Nov-2025</v>
          </cell>
          <cell r="AC1461">
            <v>300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4.2000000000000003E-2</v>
          </cell>
          <cell r="AI1461">
            <v>6.3000000000000007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4.2000000000000003E-2</v>
          </cell>
          <cell r="AQ1461">
            <v>6.3000000000000007</v>
          </cell>
          <cell r="AR1461">
            <v>0</v>
          </cell>
          <cell r="AS1461">
            <v>306.3</v>
          </cell>
          <cell r="AT1461">
            <v>306.3</v>
          </cell>
        </row>
        <row r="1462">
          <cell r="A1462" t="str">
            <v>LAS16.GDB13-24</v>
          </cell>
          <cell r="B1462" t="str">
            <v>GDB</v>
          </cell>
          <cell r="C1462" t="str">
            <v>26.9.5</v>
          </cell>
          <cell r="D1462" t="str">
            <v>GDB21</v>
          </cell>
          <cell r="E1462" t="str">
            <v>Panelboards</v>
          </cell>
          <cell r="F1462" t="str">
            <v/>
          </cell>
          <cell r="G1462" t="str">
            <v/>
          </cell>
          <cell r="H1462" t="str">
            <v/>
          </cell>
          <cell r="I1462" t="str">
            <v/>
          </cell>
          <cell r="J1462" t="str">
            <v/>
          </cell>
          <cell r="K1462" t="b">
            <v>0</v>
          </cell>
          <cell r="L1462">
            <v>45965</v>
          </cell>
          <cell r="M1462" t="str">
            <v/>
          </cell>
          <cell r="N1462">
            <v>1</v>
          </cell>
          <cell r="O1462" t="str">
            <v/>
          </cell>
          <cell r="P1462">
            <v>0.5</v>
          </cell>
          <cell r="Q1462">
            <v>0</v>
          </cell>
          <cell r="R1462">
            <v>0.5</v>
          </cell>
          <cell r="S1462" t="str">
            <v>COMPLETED</v>
          </cell>
          <cell r="T1462" t="str">
            <v>READY</v>
          </cell>
          <cell r="U1462" t="str">
            <v/>
          </cell>
          <cell r="V1462">
            <v>31</v>
          </cell>
          <cell r="W1462">
            <v>150</v>
          </cell>
          <cell r="X1462">
            <v>36388.44000000001</v>
          </cell>
          <cell r="Y1462">
            <v>1</v>
          </cell>
          <cell r="Z1462">
            <v>1</v>
          </cell>
          <cell r="AA1462">
            <v>45970</v>
          </cell>
          <cell r="AB1462" t="str">
            <v>Nov-2025</v>
          </cell>
          <cell r="AC1462">
            <v>75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1.0500000000000001E-2</v>
          </cell>
          <cell r="AI1462">
            <v>1.5750000000000002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1.0500000000000001E-2</v>
          </cell>
          <cell r="AQ1462">
            <v>1.5750000000000002</v>
          </cell>
          <cell r="AR1462">
            <v>0</v>
          </cell>
          <cell r="AS1462">
            <v>76.575000000000003</v>
          </cell>
          <cell r="AT1462">
            <v>76.575000000000003</v>
          </cell>
        </row>
        <row r="1463">
          <cell r="A1463" t="str">
            <v>LAS16.GDB13-24</v>
          </cell>
          <cell r="B1463" t="str">
            <v>GDB</v>
          </cell>
          <cell r="C1463" t="str">
            <v>26.9.6</v>
          </cell>
          <cell r="D1463" t="str">
            <v>GDB21</v>
          </cell>
          <cell r="E1463" t="str">
            <v>LV Cables</v>
          </cell>
          <cell r="F1463" t="str">
            <v/>
          </cell>
          <cell r="G1463" t="str">
            <v/>
          </cell>
          <cell r="H1463" t="str">
            <v/>
          </cell>
          <cell r="I1463" t="str">
            <v/>
          </cell>
          <cell r="J1463" t="str">
            <v/>
          </cell>
          <cell r="K1463" t="b">
            <v>0</v>
          </cell>
          <cell r="L1463" t="str">
            <v/>
          </cell>
          <cell r="M1463" t="str">
            <v/>
          </cell>
          <cell r="N1463">
            <v>0</v>
          </cell>
          <cell r="O1463" t="str">
            <v/>
          </cell>
          <cell r="P1463">
            <v>0.3</v>
          </cell>
          <cell r="Q1463">
            <v>0.3</v>
          </cell>
          <cell r="R1463">
            <v>0.3</v>
          </cell>
          <cell r="S1463" t="str">
            <v/>
          </cell>
          <cell r="T1463" t="str">
            <v>NOT AVAILABLE</v>
          </cell>
          <cell r="U1463" t="str">
            <v/>
          </cell>
          <cell r="V1463">
            <v>31</v>
          </cell>
          <cell r="W1463">
            <v>150</v>
          </cell>
          <cell r="X1463">
            <v>36388.44000000001</v>
          </cell>
          <cell r="Y1463">
            <v>1</v>
          </cell>
          <cell r="Z1463">
            <v>0</v>
          </cell>
          <cell r="AA1463" t="str">
            <v/>
          </cell>
          <cell r="AB1463" t="str">
            <v/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6.3E-3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6.3E-3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</row>
        <row r="1464">
          <cell r="A1464" t="str">
            <v>LAS16.GDB13-24</v>
          </cell>
          <cell r="B1464" t="str">
            <v>GDB</v>
          </cell>
          <cell r="C1464" t="str">
            <v>26.9.7</v>
          </cell>
          <cell r="D1464" t="str">
            <v>GDB21</v>
          </cell>
          <cell r="E1464" t="str">
            <v>GROUND RESISTANCE</v>
          </cell>
          <cell r="F1464" t="str">
            <v/>
          </cell>
          <cell r="G1464" t="str">
            <v/>
          </cell>
          <cell r="H1464" t="str">
            <v/>
          </cell>
          <cell r="I1464" t="str">
            <v/>
          </cell>
          <cell r="J1464" t="str">
            <v/>
          </cell>
          <cell r="K1464" t="b">
            <v>0</v>
          </cell>
          <cell r="L1464" t="str">
            <v/>
          </cell>
          <cell r="M1464" t="str">
            <v/>
          </cell>
          <cell r="N1464">
            <v>0</v>
          </cell>
          <cell r="O1464" t="str">
            <v/>
          </cell>
          <cell r="P1464">
            <v>4</v>
          </cell>
          <cell r="Q1464">
            <v>4</v>
          </cell>
          <cell r="R1464">
            <v>4</v>
          </cell>
          <cell r="S1464" t="str">
            <v/>
          </cell>
          <cell r="T1464" t="str">
            <v>NOT AVAILABLE</v>
          </cell>
          <cell r="U1464" t="str">
            <v/>
          </cell>
          <cell r="V1464">
            <v>31</v>
          </cell>
          <cell r="W1464">
            <v>150</v>
          </cell>
          <cell r="X1464">
            <v>36388.44000000001</v>
          </cell>
          <cell r="Y1464">
            <v>1</v>
          </cell>
          <cell r="Z1464">
            <v>0</v>
          </cell>
          <cell r="AA1464" t="str">
            <v/>
          </cell>
          <cell r="AB1464" t="str">
            <v/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8.4000000000000005E-2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8.4000000000000005E-2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</row>
        <row r="1465">
          <cell r="A1465" t="str">
            <v>LAS16.GDB13-24</v>
          </cell>
          <cell r="B1465" t="str">
            <v>GDB</v>
          </cell>
          <cell r="C1465" t="str">
            <v>26.9.8</v>
          </cell>
          <cell r="D1465" t="str">
            <v>GDB21</v>
          </cell>
          <cell r="E1465" t="str">
            <v>Ground Resistance - 2pt</v>
          </cell>
          <cell r="F1465" t="str">
            <v/>
          </cell>
          <cell r="G1465" t="str">
            <v/>
          </cell>
          <cell r="H1465" t="str">
            <v/>
          </cell>
          <cell r="I1465" t="str">
            <v/>
          </cell>
          <cell r="J1465" t="str">
            <v/>
          </cell>
          <cell r="K1465" t="b">
            <v>0</v>
          </cell>
          <cell r="L1465" t="str">
            <v/>
          </cell>
          <cell r="M1465" t="str">
            <v/>
          </cell>
          <cell r="N1465">
            <v>0</v>
          </cell>
          <cell r="O1465" t="str">
            <v/>
          </cell>
          <cell r="P1465">
            <v>1</v>
          </cell>
          <cell r="Q1465">
            <v>1</v>
          </cell>
          <cell r="R1465">
            <v>1</v>
          </cell>
          <cell r="S1465" t="str">
            <v/>
          </cell>
          <cell r="T1465" t="str">
            <v>NOT AVAILABLE</v>
          </cell>
          <cell r="U1465" t="str">
            <v/>
          </cell>
          <cell r="V1465">
            <v>31</v>
          </cell>
          <cell r="W1465">
            <v>150</v>
          </cell>
          <cell r="X1465">
            <v>36388.44000000001</v>
          </cell>
          <cell r="Y1465">
            <v>1</v>
          </cell>
          <cell r="Z1465">
            <v>0</v>
          </cell>
          <cell r="AA1465" t="str">
            <v/>
          </cell>
          <cell r="AB1465" t="str">
            <v/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2.1000000000000001E-2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2.1000000000000001E-2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</row>
        <row r="1466">
          <cell r="A1466" t="str">
            <v>LAS16.GDB13-24</v>
          </cell>
          <cell r="B1466" t="str">
            <v>GDB</v>
          </cell>
          <cell r="C1466" t="str">
            <v>26.10.1</v>
          </cell>
          <cell r="D1466" t="str">
            <v>GDB22</v>
          </cell>
          <cell r="E1466" t="str">
            <v>Switchboard</v>
          </cell>
          <cell r="F1466" t="str">
            <v>GDB SWBD</v>
          </cell>
          <cell r="G1466" t="str">
            <v/>
          </cell>
          <cell r="H1466" t="str">
            <v/>
          </cell>
          <cell r="I1466" t="str">
            <v/>
          </cell>
          <cell r="J1466" t="str">
            <v/>
          </cell>
          <cell r="K1466" t="b">
            <v>0</v>
          </cell>
          <cell r="L1466">
            <v>45965</v>
          </cell>
          <cell r="M1466" t="str">
            <v/>
          </cell>
          <cell r="N1466">
            <v>1</v>
          </cell>
          <cell r="O1466" t="str">
            <v/>
          </cell>
          <cell r="P1466">
            <v>4</v>
          </cell>
          <cell r="Q1466">
            <v>0</v>
          </cell>
          <cell r="R1466">
            <v>4</v>
          </cell>
          <cell r="S1466" t="str">
            <v>COMPLETED</v>
          </cell>
          <cell r="T1466" t="str">
            <v>READY</v>
          </cell>
          <cell r="U1466" t="str">
            <v/>
          </cell>
          <cell r="V1466">
            <v>31</v>
          </cell>
          <cell r="W1466">
            <v>150</v>
          </cell>
          <cell r="X1466">
            <v>36388.44000000001</v>
          </cell>
          <cell r="Y1466">
            <v>1</v>
          </cell>
          <cell r="Z1466">
            <v>1</v>
          </cell>
          <cell r="AA1466">
            <v>45970</v>
          </cell>
          <cell r="AB1466" t="str">
            <v>Nov-2025</v>
          </cell>
          <cell r="AC1466">
            <v>600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8.4000000000000005E-2</v>
          </cell>
          <cell r="AI1466">
            <v>12.600000000000001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8.4000000000000005E-2</v>
          </cell>
          <cell r="AQ1466">
            <v>12.600000000000001</v>
          </cell>
          <cell r="AR1466">
            <v>0</v>
          </cell>
          <cell r="AS1466">
            <v>612.6</v>
          </cell>
          <cell r="AT1466">
            <v>612.6</v>
          </cell>
        </row>
        <row r="1467">
          <cell r="A1467" t="str">
            <v>LAS16.GDB13-24</v>
          </cell>
          <cell r="B1467" t="str">
            <v>GDB</v>
          </cell>
          <cell r="C1467" t="str">
            <v>26.10.2</v>
          </cell>
          <cell r="D1467" t="str">
            <v>GDB22</v>
          </cell>
          <cell r="E1467" t="str">
            <v>Circuit Breakers -Primary</v>
          </cell>
          <cell r="F1467" t="str">
            <v>GDB MAIN</v>
          </cell>
          <cell r="G1467" t="str">
            <v/>
          </cell>
          <cell r="H1467" t="str">
            <v/>
          </cell>
          <cell r="I1467" t="str">
            <v/>
          </cell>
          <cell r="J1467" t="str">
            <v/>
          </cell>
          <cell r="K1467" t="b">
            <v>0</v>
          </cell>
          <cell r="L1467" t="str">
            <v/>
          </cell>
          <cell r="M1467" t="str">
            <v/>
          </cell>
          <cell r="N1467">
            <v>0</v>
          </cell>
          <cell r="O1467" t="str">
            <v/>
          </cell>
          <cell r="P1467">
            <v>4</v>
          </cell>
          <cell r="Q1467">
            <v>4</v>
          </cell>
          <cell r="R1467">
            <v>4</v>
          </cell>
          <cell r="S1467" t="str">
            <v/>
          </cell>
          <cell r="T1467" t="str">
            <v>READY</v>
          </cell>
          <cell r="U1467" t="str">
            <v/>
          </cell>
          <cell r="V1467">
            <v>31</v>
          </cell>
          <cell r="W1467">
            <v>150</v>
          </cell>
          <cell r="X1467">
            <v>36388.44000000001</v>
          </cell>
          <cell r="Y1467">
            <v>1</v>
          </cell>
          <cell r="Z1467">
            <v>0</v>
          </cell>
          <cell r="AA1467" t="str">
            <v/>
          </cell>
          <cell r="AB1467" t="str">
            <v/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8.4000000000000005E-2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8.4000000000000005E-2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</row>
        <row r="1468">
          <cell r="A1468" t="str">
            <v>LAS16.GDB13-24</v>
          </cell>
          <cell r="B1468" t="str">
            <v>GDB</v>
          </cell>
          <cell r="C1468" t="str">
            <v>26.10.3</v>
          </cell>
          <cell r="D1468" t="str">
            <v>GDB22</v>
          </cell>
          <cell r="E1468" t="str">
            <v>Circuit Breakers -Primary</v>
          </cell>
          <cell r="F1468" t="str">
            <v>GDB LB</v>
          </cell>
          <cell r="G1468" t="str">
            <v/>
          </cell>
          <cell r="H1468" t="str">
            <v/>
          </cell>
          <cell r="I1468" t="str">
            <v/>
          </cell>
          <cell r="J1468" t="str">
            <v/>
          </cell>
          <cell r="K1468" t="b">
            <v>0</v>
          </cell>
          <cell r="L1468" t="str">
            <v/>
          </cell>
          <cell r="M1468" t="str">
            <v/>
          </cell>
          <cell r="N1468">
            <v>0</v>
          </cell>
          <cell r="O1468" t="str">
            <v/>
          </cell>
          <cell r="P1468">
            <v>4</v>
          </cell>
          <cell r="Q1468">
            <v>4</v>
          </cell>
          <cell r="R1468">
            <v>4</v>
          </cell>
          <cell r="S1468" t="str">
            <v/>
          </cell>
          <cell r="T1468" t="str">
            <v>READY</v>
          </cell>
          <cell r="U1468" t="str">
            <v/>
          </cell>
          <cell r="V1468">
            <v>31</v>
          </cell>
          <cell r="W1468">
            <v>150</v>
          </cell>
          <cell r="X1468">
            <v>36388.44000000001</v>
          </cell>
          <cell r="Y1468">
            <v>1</v>
          </cell>
          <cell r="Z1468">
            <v>0</v>
          </cell>
          <cell r="AA1468" t="str">
            <v/>
          </cell>
          <cell r="AB1468" t="str">
            <v/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8.4000000000000005E-2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8.4000000000000005E-2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</row>
        <row r="1469">
          <cell r="A1469" t="str">
            <v>LAS16.GDB13-24</v>
          </cell>
          <cell r="B1469" t="str">
            <v>GDB</v>
          </cell>
          <cell r="C1469" t="str">
            <v>26.10.4</v>
          </cell>
          <cell r="D1469" t="str">
            <v>GDB22</v>
          </cell>
          <cell r="E1469" t="str">
            <v>XFMR - Dry-Type, Small</v>
          </cell>
          <cell r="F1469" t="str">
            <v/>
          </cell>
          <cell r="G1469" t="str">
            <v/>
          </cell>
          <cell r="H1469" t="str">
            <v/>
          </cell>
          <cell r="I1469" t="str">
            <v/>
          </cell>
          <cell r="J1469" t="str">
            <v/>
          </cell>
          <cell r="K1469" t="b">
            <v>0</v>
          </cell>
          <cell r="L1469">
            <v>45965</v>
          </cell>
          <cell r="M1469" t="str">
            <v/>
          </cell>
          <cell r="N1469">
            <v>1</v>
          </cell>
          <cell r="O1469" t="str">
            <v/>
          </cell>
          <cell r="P1469">
            <v>2</v>
          </cell>
          <cell r="Q1469">
            <v>0</v>
          </cell>
          <cell r="R1469">
            <v>2</v>
          </cell>
          <cell r="S1469" t="str">
            <v>COMPLETED</v>
          </cell>
          <cell r="T1469" t="str">
            <v>READY</v>
          </cell>
          <cell r="U1469" t="str">
            <v/>
          </cell>
          <cell r="V1469">
            <v>31</v>
          </cell>
          <cell r="W1469">
            <v>150</v>
          </cell>
          <cell r="X1469">
            <v>36388.44000000001</v>
          </cell>
          <cell r="Y1469">
            <v>1</v>
          </cell>
          <cell r="Z1469">
            <v>1</v>
          </cell>
          <cell r="AA1469">
            <v>45970</v>
          </cell>
          <cell r="AB1469" t="str">
            <v>Nov-2025</v>
          </cell>
          <cell r="AC1469">
            <v>300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4.2000000000000003E-2</v>
          </cell>
          <cell r="AI1469">
            <v>6.3000000000000007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4.2000000000000003E-2</v>
          </cell>
          <cell r="AQ1469">
            <v>6.3000000000000007</v>
          </cell>
          <cell r="AR1469">
            <v>0</v>
          </cell>
          <cell r="AS1469">
            <v>306.3</v>
          </cell>
          <cell r="AT1469">
            <v>306.3</v>
          </cell>
        </row>
        <row r="1470">
          <cell r="A1470" t="str">
            <v>LAS16.GDB13-24</v>
          </cell>
          <cell r="B1470" t="str">
            <v>GDB</v>
          </cell>
          <cell r="C1470" t="str">
            <v>26.10.5</v>
          </cell>
          <cell r="D1470" t="str">
            <v>GDB22</v>
          </cell>
          <cell r="E1470" t="str">
            <v>Panelboards</v>
          </cell>
          <cell r="F1470" t="str">
            <v/>
          </cell>
          <cell r="G1470" t="str">
            <v/>
          </cell>
          <cell r="H1470" t="str">
            <v/>
          </cell>
          <cell r="I1470" t="str">
            <v/>
          </cell>
          <cell r="J1470" t="str">
            <v/>
          </cell>
          <cell r="K1470" t="b">
            <v>0</v>
          </cell>
          <cell r="L1470">
            <v>45965</v>
          </cell>
          <cell r="M1470" t="str">
            <v/>
          </cell>
          <cell r="N1470">
            <v>1</v>
          </cell>
          <cell r="O1470" t="str">
            <v/>
          </cell>
          <cell r="P1470">
            <v>0.5</v>
          </cell>
          <cell r="Q1470">
            <v>0</v>
          </cell>
          <cell r="R1470">
            <v>0.5</v>
          </cell>
          <cell r="S1470" t="str">
            <v>COMPLETED</v>
          </cell>
          <cell r="T1470" t="str">
            <v>READY</v>
          </cell>
          <cell r="U1470" t="str">
            <v/>
          </cell>
          <cell r="V1470">
            <v>31</v>
          </cell>
          <cell r="W1470">
            <v>150</v>
          </cell>
          <cell r="X1470">
            <v>36388.44000000001</v>
          </cell>
          <cell r="Y1470">
            <v>1</v>
          </cell>
          <cell r="Z1470">
            <v>1</v>
          </cell>
          <cell r="AA1470">
            <v>45970</v>
          </cell>
          <cell r="AB1470" t="str">
            <v>Nov-2025</v>
          </cell>
          <cell r="AC1470">
            <v>75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1.0500000000000001E-2</v>
          </cell>
          <cell r="AI1470">
            <v>1.5750000000000002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1.0500000000000001E-2</v>
          </cell>
          <cell r="AQ1470">
            <v>1.5750000000000002</v>
          </cell>
          <cell r="AR1470">
            <v>0</v>
          </cell>
          <cell r="AS1470">
            <v>76.575000000000003</v>
          </cell>
          <cell r="AT1470">
            <v>76.575000000000003</v>
          </cell>
        </row>
        <row r="1471">
          <cell r="A1471" t="str">
            <v>LAS16.GDB13-24</v>
          </cell>
          <cell r="B1471" t="str">
            <v>GDB</v>
          </cell>
          <cell r="C1471" t="str">
            <v>26.10.6</v>
          </cell>
          <cell r="D1471" t="str">
            <v>GDB22</v>
          </cell>
          <cell r="E1471" t="str">
            <v>LV Cables</v>
          </cell>
          <cell r="F1471" t="str">
            <v/>
          </cell>
          <cell r="G1471" t="str">
            <v/>
          </cell>
          <cell r="H1471" t="str">
            <v/>
          </cell>
          <cell r="I1471" t="str">
            <v/>
          </cell>
          <cell r="J1471" t="str">
            <v/>
          </cell>
          <cell r="K1471" t="b">
            <v>0</v>
          </cell>
          <cell r="L1471" t="str">
            <v/>
          </cell>
          <cell r="M1471" t="str">
            <v/>
          </cell>
          <cell r="N1471">
            <v>0</v>
          </cell>
          <cell r="O1471" t="str">
            <v/>
          </cell>
          <cell r="P1471">
            <v>0.3</v>
          </cell>
          <cell r="Q1471">
            <v>0.3</v>
          </cell>
          <cell r="R1471">
            <v>0.3</v>
          </cell>
          <cell r="S1471" t="str">
            <v/>
          </cell>
          <cell r="T1471" t="str">
            <v>NOT AVAILABLE</v>
          </cell>
          <cell r="U1471" t="str">
            <v/>
          </cell>
          <cell r="V1471">
            <v>31</v>
          </cell>
          <cell r="W1471">
            <v>150</v>
          </cell>
          <cell r="X1471">
            <v>36388.44000000001</v>
          </cell>
          <cell r="Y1471">
            <v>1</v>
          </cell>
          <cell r="Z1471">
            <v>0</v>
          </cell>
          <cell r="AA1471" t="str">
            <v/>
          </cell>
          <cell r="AB1471" t="str">
            <v/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6.3E-3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6.3E-3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</row>
        <row r="1472">
          <cell r="A1472" t="str">
            <v>LAS16.GDB13-24</v>
          </cell>
          <cell r="B1472" t="str">
            <v>GDB</v>
          </cell>
          <cell r="C1472" t="str">
            <v>26.10.7</v>
          </cell>
          <cell r="D1472" t="str">
            <v>GDB22</v>
          </cell>
          <cell r="E1472" t="str">
            <v>GROUND RESISTANCE</v>
          </cell>
          <cell r="F1472" t="str">
            <v/>
          </cell>
          <cell r="G1472" t="str">
            <v/>
          </cell>
          <cell r="H1472" t="str">
            <v/>
          </cell>
          <cell r="I1472" t="str">
            <v/>
          </cell>
          <cell r="J1472" t="str">
            <v/>
          </cell>
          <cell r="K1472" t="b">
            <v>0</v>
          </cell>
          <cell r="L1472" t="str">
            <v/>
          </cell>
          <cell r="M1472" t="str">
            <v/>
          </cell>
          <cell r="N1472">
            <v>0</v>
          </cell>
          <cell r="O1472" t="str">
            <v/>
          </cell>
          <cell r="P1472">
            <v>4</v>
          </cell>
          <cell r="Q1472">
            <v>4</v>
          </cell>
          <cell r="R1472">
            <v>4</v>
          </cell>
          <cell r="S1472" t="str">
            <v/>
          </cell>
          <cell r="T1472" t="str">
            <v>NOT AVAILABLE</v>
          </cell>
          <cell r="U1472" t="str">
            <v/>
          </cell>
          <cell r="V1472">
            <v>31</v>
          </cell>
          <cell r="W1472">
            <v>150</v>
          </cell>
          <cell r="X1472">
            <v>36388.44000000001</v>
          </cell>
          <cell r="Y1472">
            <v>1</v>
          </cell>
          <cell r="Z1472">
            <v>0</v>
          </cell>
          <cell r="AA1472" t="str">
            <v/>
          </cell>
          <cell r="AB1472" t="str">
            <v/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8.4000000000000005E-2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8.4000000000000005E-2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</row>
        <row r="1473">
          <cell r="A1473" t="str">
            <v>LAS16.GDB13-24</v>
          </cell>
          <cell r="B1473" t="str">
            <v>GDB</v>
          </cell>
          <cell r="C1473" t="str">
            <v>26.10.8</v>
          </cell>
          <cell r="D1473" t="str">
            <v>GDB22</v>
          </cell>
          <cell r="E1473" t="str">
            <v>Ground Resistance - 2pt</v>
          </cell>
          <cell r="F1473" t="str">
            <v/>
          </cell>
          <cell r="G1473" t="str">
            <v/>
          </cell>
          <cell r="H1473" t="str">
            <v/>
          </cell>
          <cell r="I1473" t="str">
            <v/>
          </cell>
          <cell r="J1473" t="str">
            <v/>
          </cell>
          <cell r="K1473" t="b">
            <v>0</v>
          </cell>
          <cell r="L1473" t="str">
            <v/>
          </cell>
          <cell r="M1473" t="str">
            <v/>
          </cell>
          <cell r="N1473">
            <v>0</v>
          </cell>
          <cell r="O1473" t="str">
            <v/>
          </cell>
          <cell r="P1473">
            <v>1</v>
          </cell>
          <cell r="Q1473">
            <v>1</v>
          </cell>
          <cell r="R1473">
            <v>1</v>
          </cell>
          <cell r="S1473" t="str">
            <v/>
          </cell>
          <cell r="T1473" t="str">
            <v>NOT AVAILABLE</v>
          </cell>
          <cell r="U1473" t="str">
            <v/>
          </cell>
          <cell r="V1473">
            <v>31</v>
          </cell>
          <cell r="W1473">
            <v>150</v>
          </cell>
          <cell r="X1473">
            <v>36388.44000000001</v>
          </cell>
          <cell r="Y1473">
            <v>1</v>
          </cell>
          <cell r="Z1473">
            <v>0</v>
          </cell>
          <cell r="AA1473" t="str">
            <v/>
          </cell>
          <cell r="AB1473" t="str">
            <v/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2.1000000000000001E-2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2.1000000000000001E-2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</row>
        <row r="1474">
          <cell r="A1474" t="str">
            <v>LAS16.GDB13-24</v>
          </cell>
          <cell r="B1474" t="str">
            <v>GDB</v>
          </cell>
          <cell r="C1474" t="str">
            <v>26.11.1</v>
          </cell>
          <cell r="D1474" t="str">
            <v>GDB23</v>
          </cell>
          <cell r="E1474" t="str">
            <v>Switchboard</v>
          </cell>
          <cell r="F1474" t="str">
            <v>GDB SWBD</v>
          </cell>
          <cell r="G1474" t="str">
            <v/>
          </cell>
          <cell r="H1474" t="str">
            <v/>
          </cell>
          <cell r="I1474" t="str">
            <v/>
          </cell>
          <cell r="J1474" t="str">
            <v/>
          </cell>
          <cell r="K1474" t="b">
            <v>0</v>
          </cell>
          <cell r="L1474">
            <v>45965</v>
          </cell>
          <cell r="M1474" t="str">
            <v/>
          </cell>
          <cell r="N1474">
            <v>1</v>
          </cell>
          <cell r="O1474" t="str">
            <v/>
          </cell>
          <cell r="P1474">
            <v>4</v>
          </cell>
          <cell r="Q1474">
            <v>0</v>
          </cell>
          <cell r="R1474">
            <v>4</v>
          </cell>
          <cell r="S1474" t="str">
            <v>COMPLETED</v>
          </cell>
          <cell r="T1474" t="str">
            <v>READY</v>
          </cell>
          <cell r="U1474" t="str">
            <v/>
          </cell>
          <cell r="V1474">
            <v>31</v>
          </cell>
          <cell r="W1474">
            <v>150</v>
          </cell>
          <cell r="X1474">
            <v>36388.44000000001</v>
          </cell>
          <cell r="Y1474">
            <v>1</v>
          </cell>
          <cell r="Z1474">
            <v>1</v>
          </cell>
          <cell r="AA1474">
            <v>45970</v>
          </cell>
          <cell r="AB1474" t="str">
            <v>Nov-2025</v>
          </cell>
          <cell r="AC1474">
            <v>600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8.4000000000000005E-2</v>
          </cell>
          <cell r="AI1474">
            <v>12.600000000000001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8.4000000000000005E-2</v>
          </cell>
          <cell r="AQ1474">
            <v>12.600000000000001</v>
          </cell>
          <cell r="AR1474">
            <v>0</v>
          </cell>
          <cell r="AS1474">
            <v>612.6</v>
          </cell>
          <cell r="AT1474">
            <v>612.6</v>
          </cell>
        </row>
        <row r="1475">
          <cell r="A1475" t="str">
            <v>LAS16.GDB13-24</v>
          </cell>
          <cell r="B1475" t="str">
            <v>GDB</v>
          </cell>
          <cell r="C1475" t="str">
            <v>26.11.2</v>
          </cell>
          <cell r="D1475" t="str">
            <v>GDB23</v>
          </cell>
          <cell r="E1475" t="str">
            <v>Circuit Breakers -Primary</v>
          </cell>
          <cell r="F1475" t="str">
            <v>GDB MAIN</v>
          </cell>
          <cell r="G1475" t="str">
            <v/>
          </cell>
          <cell r="H1475" t="str">
            <v/>
          </cell>
          <cell r="I1475" t="str">
            <v/>
          </cell>
          <cell r="J1475" t="str">
            <v/>
          </cell>
          <cell r="K1475" t="b">
            <v>0</v>
          </cell>
          <cell r="L1475" t="str">
            <v/>
          </cell>
          <cell r="M1475" t="str">
            <v/>
          </cell>
          <cell r="N1475">
            <v>0</v>
          </cell>
          <cell r="O1475" t="str">
            <v/>
          </cell>
          <cell r="P1475">
            <v>4</v>
          </cell>
          <cell r="Q1475">
            <v>4</v>
          </cell>
          <cell r="R1475">
            <v>4</v>
          </cell>
          <cell r="S1475" t="str">
            <v>NOT STARTED</v>
          </cell>
          <cell r="T1475" t="str">
            <v>READY</v>
          </cell>
          <cell r="U1475" t="str">
            <v/>
          </cell>
          <cell r="V1475">
            <v>31</v>
          </cell>
          <cell r="W1475">
            <v>150</v>
          </cell>
          <cell r="X1475">
            <v>36388.44000000001</v>
          </cell>
          <cell r="Y1475">
            <v>1</v>
          </cell>
          <cell r="Z1475">
            <v>0</v>
          </cell>
          <cell r="AA1475" t="str">
            <v/>
          </cell>
          <cell r="AB1475" t="str">
            <v/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8.4000000000000005E-2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8.4000000000000005E-2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</row>
        <row r="1476">
          <cell r="A1476" t="str">
            <v>LAS16.GDB13-24</v>
          </cell>
          <cell r="B1476" t="str">
            <v>GDB</v>
          </cell>
          <cell r="C1476" t="str">
            <v>26.11.3</v>
          </cell>
          <cell r="D1476" t="str">
            <v>GDB23</v>
          </cell>
          <cell r="E1476" t="str">
            <v>Circuit Breakers -Primary</v>
          </cell>
          <cell r="F1476" t="str">
            <v>GDB LB</v>
          </cell>
          <cell r="G1476" t="str">
            <v/>
          </cell>
          <cell r="H1476" t="str">
            <v/>
          </cell>
          <cell r="I1476" t="str">
            <v/>
          </cell>
          <cell r="J1476" t="str">
            <v/>
          </cell>
          <cell r="K1476" t="b">
            <v>0</v>
          </cell>
          <cell r="L1476" t="str">
            <v/>
          </cell>
          <cell r="M1476" t="str">
            <v/>
          </cell>
          <cell r="N1476">
            <v>0</v>
          </cell>
          <cell r="O1476" t="str">
            <v/>
          </cell>
          <cell r="P1476">
            <v>4</v>
          </cell>
          <cell r="Q1476">
            <v>4</v>
          </cell>
          <cell r="R1476">
            <v>4</v>
          </cell>
          <cell r="S1476" t="str">
            <v>NOT STARTED</v>
          </cell>
          <cell r="T1476" t="str">
            <v>READY</v>
          </cell>
          <cell r="U1476" t="str">
            <v/>
          </cell>
          <cell r="V1476">
            <v>31</v>
          </cell>
          <cell r="W1476">
            <v>150</v>
          </cell>
          <cell r="X1476">
            <v>36388.44000000001</v>
          </cell>
          <cell r="Y1476">
            <v>1</v>
          </cell>
          <cell r="Z1476">
            <v>0</v>
          </cell>
          <cell r="AA1476" t="str">
            <v/>
          </cell>
          <cell r="AB1476" t="str">
            <v/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8.4000000000000005E-2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8.4000000000000005E-2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</row>
        <row r="1477">
          <cell r="A1477" t="str">
            <v>LAS16.GDB13-24</v>
          </cell>
          <cell r="B1477" t="str">
            <v>GDB</v>
          </cell>
          <cell r="C1477" t="str">
            <v>26.11.4</v>
          </cell>
          <cell r="D1477" t="str">
            <v>GDB23</v>
          </cell>
          <cell r="E1477" t="str">
            <v>XFMR - Dry-Type, Small</v>
          </cell>
          <cell r="F1477" t="str">
            <v/>
          </cell>
          <cell r="G1477" t="str">
            <v/>
          </cell>
          <cell r="H1477" t="str">
            <v/>
          </cell>
          <cell r="I1477" t="str">
            <v/>
          </cell>
          <cell r="J1477" t="str">
            <v/>
          </cell>
          <cell r="K1477" t="b">
            <v>0</v>
          </cell>
          <cell r="L1477">
            <v>45965</v>
          </cell>
          <cell r="M1477" t="str">
            <v/>
          </cell>
          <cell r="N1477">
            <v>1</v>
          </cell>
          <cell r="O1477" t="str">
            <v/>
          </cell>
          <cell r="P1477">
            <v>2</v>
          </cell>
          <cell r="Q1477">
            <v>0</v>
          </cell>
          <cell r="R1477">
            <v>2</v>
          </cell>
          <cell r="S1477" t="str">
            <v>COMPLETED</v>
          </cell>
          <cell r="T1477" t="str">
            <v>READY</v>
          </cell>
          <cell r="U1477" t="str">
            <v/>
          </cell>
          <cell r="V1477">
            <v>31</v>
          </cell>
          <cell r="W1477">
            <v>150</v>
          </cell>
          <cell r="X1477">
            <v>36388.44000000001</v>
          </cell>
          <cell r="Y1477">
            <v>1</v>
          </cell>
          <cell r="Z1477">
            <v>1</v>
          </cell>
          <cell r="AA1477">
            <v>45970</v>
          </cell>
          <cell r="AB1477" t="str">
            <v>Nov-2025</v>
          </cell>
          <cell r="AC1477">
            <v>300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4.2000000000000003E-2</v>
          </cell>
          <cell r="AI1477">
            <v>6.3000000000000007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4.2000000000000003E-2</v>
          </cell>
          <cell r="AQ1477">
            <v>6.3000000000000007</v>
          </cell>
          <cell r="AR1477">
            <v>0</v>
          </cell>
          <cell r="AS1477">
            <v>306.3</v>
          </cell>
          <cell r="AT1477">
            <v>306.3</v>
          </cell>
        </row>
        <row r="1478">
          <cell r="A1478" t="str">
            <v>LAS16.GDB13-24</v>
          </cell>
          <cell r="B1478" t="str">
            <v>GDB</v>
          </cell>
          <cell r="C1478" t="str">
            <v>26.11.5</v>
          </cell>
          <cell r="D1478" t="str">
            <v>GDB23</v>
          </cell>
          <cell r="E1478" t="str">
            <v>Panelboards</v>
          </cell>
          <cell r="F1478" t="str">
            <v/>
          </cell>
          <cell r="G1478" t="str">
            <v/>
          </cell>
          <cell r="H1478" t="str">
            <v/>
          </cell>
          <cell r="I1478" t="str">
            <v/>
          </cell>
          <cell r="J1478" t="str">
            <v/>
          </cell>
          <cell r="K1478" t="b">
            <v>0</v>
          </cell>
          <cell r="L1478">
            <v>45965</v>
          </cell>
          <cell r="M1478" t="str">
            <v/>
          </cell>
          <cell r="N1478">
            <v>1</v>
          </cell>
          <cell r="O1478" t="str">
            <v/>
          </cell>
          <cell r="P1478">
            <v>0.5</v>
          </cell>
          <cell r="Q1478">
            <v>0</v>
          </cell>
          <cell r="R1478">
            <v>0.5</v>
          </cell>
          <cell r="S1478" t="str">
            <v>COMPLETED</v>
          </cell>
          <cell r="T1478" t="str">
            <v>READY</v>
          </cell>
          <cell r="U1478" t="str">
            <v/>
          </cell>
          <cell r="V1478">
            <v>31</v>
          </cell>
          <cell r="W1478">
            <v>150</v>
          </cell>
          <cell r="X1478">
            <v>36388.44000000001</v>
          </cell>
          <cell r="Y1478">
            <v>1</v>
          </cell>
          <cell r="Z1478">
            <v>1</v>
          </cell>
          <cell r="AA1478">
            <v>45970</v>
          </cell>
          <cell r="AB1478" t="str">
            <v>Nov-2025</v>
          </cell>
          <cell r="AC1478">
            <v>75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1.0500000000000001E-2</v>
          </cell>
          <cell r="AI1478">
            <v>1.5750000000000002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1.0500000000000001E-2</v>
          </cell>
          <cell r="AQ1478">
            <v>1.5750000000000002</v>
          </cell>
          <cell r="AR1478">
            <v>0</v>
          </cell>
          <cell r="AS1478">
            <v>76.575000000000003</v>
          </cell>
          <cell r="AT1478">
            <v>76.575000000000003</v>
          </cell>
        </row>
        <row r="1479">
          <cell r="A1479" t="str">
            <v>LAS16.GDB13-24</v>
          </cell>
          <cell r="B1479" t="str">
            <v>GDB</v>
          </cell>
          <cell r="C1479" t="str">
            <v>26.11.6</v>
          </cell>
          <cell r="D1479" t="str">
            <v>GDB23</v>
          </cell>
          <cell r="E1479" t="str">
            <v>LV Cables</v>
          </cell>
          <cell r="F1479" t="str">
            <v/>
          </cell>
          <cell r="G1479" t="str">
            <v/>
          </cell>
          <cell r="H1479" t="str">
            <v/>
          </cell>
          <cell r="I1479" t="str">
            <v/>
          </cell>
          <cell r="J1479" t="str">
            <v/>
          </cell>
          <cell r="K1479" t="b">
            <v>0</v>
          </cell>
          <cell r="L1479" t="str">
            <v/>
          </cell>
          <cell r="M1479" t="str">
            <v/>
          </cell>
          <cell r="N1479">
            <v>0</v>
          </cell>
          <cell r="O1479" t="str">
            <v/>
          </cell>
          <cell r="P1479">
            <v>0.3</v>
          </cell>
          <cell r="Q1479">
            <v>0.3</v>
          </cell>
          <cell r="R1479">
            <v>0.3</v>
          </cell>
          <cell r="S1479" t="str">
            <v/>
          </cell>
          <cell r="T1479" t="str">
            <v>NOT AVAILABLE</v>
          </cell>
          <cell r="U1479" t="str">
            <v/>
          </cell>
          <cell r="V1479">
            <v>31</v>
          </cell>
          <cell r="W1479">
            <v>150</v>
          </cell>
          <cell r="X1479">
            <v>36388.44000000001</v>
          </cell>
          <cell r="Y1479">
            <v>1</v>
          </cell>
          <cell r="Z1479">
            <v>0</v>
          </cell>
          <cell r="AA1479" t="str">
            <v/>
          </cell>
          <cell r="AB1479" t="str">
            <v/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6.3E-3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6.3E-3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</row>
        <row r="1480">
          <cell r="A1480" t="str">
            <v>LAS16.GDB13-24</v>
          </cell>
          <cell r="B1480" t="str">
            <v>GDB</v>
          </cell>
          <cell r="C1480" t="str">
            <v>26.11.7</v>
          </cell>
          <cell r="D1480" t="str">
            <v>GDB23</v>
          </cell>
          <cell r="E1480" t="str">
            <v>GROUND RESISTANCE</v>
          </cell>
          <cell r="F1480" t="str">
            <v/>
          </cell>
          <cell r="G1480" t="str">
            <v/>
          </cell>
          <cell r="H1480" t="str">
            <v/>
          </cell>
          <cell r="I1480" t="str">
            <v/>
          </cell>
          <cell r="J1480" t="str">
            <v/>
          </cell>
          <cell r="K1480" t="b">
            <v>0</v>
          </cell>
          <cell r="L1480" t="str">
            <v/>
          </cell>
          <cell r="M1480" t="str">
            <v/>
          </cell>
          <cell r="N1480">
            <v>0</v>
          </cell>
          <cell r="O1480" t="str">
            <v/>
          </cell>
          <cell r="P1480">
            <v>4</v>
          </cell>
          <cell r="Q1480">
            <v>4</v>
          </cell>
          <cell r="R1480">
            <v>4</v>
          </cell>
          <cell r="S1480" t="str">
            <v/>
          </cell>
          <cell r="T1480" t="str">
            <v>NOT AVAILABLE</v>
          </cell>
          <cell r="U1480" t="str">
            <v/>
          </cell>
          <cell r="V1480">
            <v>31</v>
          </cell>
          <cell r="W1480">
            <v>150</v>
          </cell>
          <cell r="X1480">
            <v>36388.44000000001</v>
          </cell>
          <cell r="Y1480">
            <v>1</v>
          </cell>
          <cell r="Z1480">
            <v>0</v>
          </cell>
          <cell r="AA1480" t="str">
            <v/>
          </cell>
          <cell r="AB1480" t="str">
            <v/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8.4000000000000005E-2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8.4000000000000005E-2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</row>
        <row r="1481">
          <cell r="A1481" t="str">
            <v>LAS16.GDB13-24</v>
          </cell>
          <cell r="B1481" t="str">
            <v>GDB</v>
          </cell>
          <cell r="C1481" t="str">
            <v>26.11.8</v>
          </cell>
          <cell r="D1481" t="str">
            <v>GDB23</v>
          </cell>
          <cell r="E1481" t="str">
            <v>Ground Resistance - 2pt</v>
          </cell>
          <cell r="F1481" t="str">
            <v/>
          </cell>
          <cell r="G1481" t="str">
            <v/>
          </cell>
          <cell r="H1481" t="str">
            <v/>
          </cell>
          <cell r="I1481" t="str">
            <v/>
          </cell>
          <cell r="J1481" t="str">
            <v/>
          </cell>
          <cell r="K1481" t="b">
            <v>0</v>
          </cell>
          <cell r="L1481" t="str">
            <v/>
          </cell>
          <cell r="M1481" t="str">
            <v/>
          </cell>
          <cell r="N1481">
            <v>0</v>
          </cell>
          <cell r="O1481" t="str">
            <v/>
          </cell>
          <cell r="P1481">
            <v>1</v>
          </cell>
          <cell r="Q1481">
            <v>1</v>
          </cell>
          <cell r="R1481">
            <v>1</v>
          </cell>
          <cell r="S1481" t="str">
            <v/>
          </cell>
          <cell r="T1481" t="str">
            <v>NOT AVAILABLE</v>
          </cell>
          <cell r="U1481" t="str">
            <v/>
          </cell>
          <cell r="V1481">
            <v>31</v>
          </cell>
          <cell r="W1481">
            <v>150</v>
          </cell>
          <cell r="X1481">
            <v>36388.44000000001</v>
          </cell>
          <cell r="Y1481">
            <v>1</v>
          </cell>
          <cell r="Z1481">
            <v>0</v>
          </cell>
          <cell r="AA1481" t="str">
            <v/>
          </cell>
          <cell r="AB1481" t="str">
            <v/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2.1000000000000001E-2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2.1000000000000001E-2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</row>
        <row r="1482">
          <cell r="A1482" t="str">
            <v>LAS16.GDB13-24</v>
          </cell>
          <cell r="B1482" t="str">
            <v>GDB</v>
          </cell>
          <cell r="C1482" t="str">
            <v>26.12.1</v>
          </cell>
          <cell r="D1482" t="str">
            <v>GDB24</v>
          </cell>
          <cell r="E1482" t="str">
            <v>Switchboard</v>
          </cell>
          <cell r="F1482" t="str">
            <v>GDB SWBD</v>
          </cell>
          <cell r="G1482" t="str">
            <v/>
          </cell>
          <cell r="H1482" t="str">
            <v/>
          </cell>
          <cell r="I1482" t="str">
            <v/>
          </cell>
          <cell r="J1482" t="str">
            <v/>
          </cell>
          <cell r="K1482" t="b">
            <v>0</v>
          </cell>
          <cell r="L1482">
            <v>45965</v>
          </cell>
          <cell r="M1482" t="str">
            <v/>
          </cell>
          <cell r="N1482">
            <v>1</v>
          </cell>
          <cell r="O1482" t="str">
            <v/>
          </cell>
          <cell r="P1482">
            <v>4</v>
          </cell>
          <cell r="Q1482">
            <v>0</v>
          </cell>
          <cell r="R1482">
            <v>4</v>
          </cell>
          <cell r="S1482" t="str">
            <v>COMPLETED</v>
          </cell>
          <cell r="T1482" t="str">
            <v>READY</v>
          </cell>
          <cell r="U1482" t="str">
            <v/>
          </cell>
          <cell r="V1482">
            <v>31</v>
          </cell>
          <cell r="W1482">
            <v>150</v>
          </cell>
          <cell r="X1482">
            <v>36388.44000000001</v>
          </cell>
          <cell r="Y1482">
            <v>1</v>
          </cell>
          <cell r="Z1482">
            <v>1</v>
          </cell>
          <cell r="AA1482">
            <v>45970</v>
          </cell>
          <cell r="AB1482" t="str">
            <v>Nov-2025</v>
          </cell>
          <cell r="AC1482">
            <v>600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8.4000000000000005E-2</v>
          </cell>
          <cell r="AI1482">
            <v>12.600000000000001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8.4000000000000005E-2</v>
          </cell>
          <cell r="AQ1482">
            <v>12.600000000000001</v>
          </cell>
          <cell r="AR1482">
            <v>0</v>
          </cell>
          <cell r="AS1482">
            <v>612.6</v>
          </cell>
          <cell r="AT1482">
            <v>612.6</v>
          </cell>
        </row>
        <row r="1483">
          <cell r="A1483" t="str">
            <v>LAS16.GDB13-24</v>
          </cell>
          <cell r="B1483" t="str">
            <v>GDB</v>
          </cell>
          <cell r="C1483" t="str">
            <v>26.12.2</v>
          </cell>
          <cell r="D1483" t="str">
            <v>GDB24</v>
          </cell>
          <cell r="E1483" t="str">
            <v>Circuit Breakers -Primary</v>
          </cell>
          <cell r="F1483" t="str">
            <v>GDB MAIN</v>
          </cell>
          <cell r="G1483" t="str">
            <v/>
          </cell>
          <cell r="H1483" t="str">
            <v/>
          </cell>
          <cell r="I1483" t="str">
            <v/>
          </cell>
          <cell r="J1483" t="str">
            <v/>
          </cell>
          <cell r="K1483" t="b">
            <v>0</v>
          </cell>
          <cell r="L1483" t="str">
            <v/>
          </cell>
          <cell r="M1483" t="str">
            <v/>
          </cell>
          <cell r="N1483">
            <v>0</v>
          </cell>
          <cell r="O1483" t="str">
            <v/>
          </cell>
          <cell r="P1483">
            <v>4</v>
          </cell>
          <cell r="Q1483">
            <v>4</v>
          </cell>
          <cell r="R1483">
            <v>4</v>
          </cell>
          <cell r="S1483" t="str">
            <v>NOT STARTED</v>
          </cell>
          <cell r="T1483" t="str">
            <v>READY</v>
          </cell>
          <cell r="U1483" t="str">
            <v/>
          </cell>
          <cell r="V1483">
            <v>31</v>
          </cell>
          <cell r="W1483">
            <v>150</v>
          </cell>
          <cell r="X1483">
            <v>36388.44000000001</v>
          </cell>
          <cell r="Y1483">
            <v>1</v>
          </cell>
          <cell r="Z1483">
            <v>0</v>
          </cell>
          <cell r="AA1483" t="str">
            <v/>
          </cell>
          <cell r="AB1483" t="str">
            <v/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8.4000000000000005E-2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8.4000000000000005E-2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</row>
        <row r="1484">
          <cell r="A1484" t="str">
            <v>LAS16.GDB13-24</v>
          </cell>
          <cell r="B1484" t="str">
            <v>GDB</v>
          </cell>
          <cell r="C1484" t="str">
            <v>26.12.3</v>
          </cell>
          <cell r="D1484" t="str">
            <v>GDB24</v>
          </cell>
          <cell r="E1484" t="str">
            <v>Circuit Breakers -Primary</v>
          </cell>
          <cell r="F1484" t="str">
            <v>GDB LB</v>
          </cell>
          <cell r="G1484" t="str">
            <v/>
          </cell>
          <cell r="H1484" t="str">
            <v/>
          </cell>
          <cell r="I1484" t="str">
            <v/>
          </cell>
          <cell r="J1484" t="str">
            <v/>
          </cell>
          <cell r="K1484" t="b">
            <v>0</v>
          </cell>
          <cell r="L1484" t="str">
            <v/>
          </cell>
          <cell r="M1484" t="str">
            <v/>
          </cell>
          <cell r="N1484">
            <v>0</v>
          </cell>
          <cell r="O1484" t="str">
            <v/>
          </cell>
          <cell r="P1484">
            <v>4</v>
          </cell>
          <cell r="Q1484">
            <v>4</v>
          </cell>
          <cell r="R1484">
            <v>4</v>
          </cell>
          <cell r="S1484" t="str">
            <v>NOT STARTED</v>
          </cell>
          <cell r="T1484" t="str">
            <v>READY</v>
          </cell>
          <cell r="U1484" t="str">
            <v/>
          </cell>
          <cell r="V1484">
            <v>31</v>
          </cell>
          <cell r="W1484">
            <v>150</v>
          </cell>
          <cell r="X1484">
            <v>36388.44000000001</v>
          </cell>
          <cell r="Y1484">
            <v>1</v>
          </cell>
          <cell r="Z1484">
            <v>0</v>
          </cell>
          <cell r="AA1484" t="str">
            <v/>
          </cell>
          <cell r="AB1484" t="str">
            <v/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8.4000000000000005E-2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8.4000000000000005E-2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</row>
        <row r="1485">
          <cell r="A1485" t="str">
            <v>LAS16.GDB13-24</v>
          </cell>
          <cell r="B1485" t="str">
            <v>GDB</v>
          </cell>
          <cell r="C1485" t="str">
            <v>26.12.4</v>
          </cell>
          <cell r="D1485" t="str">
            <v>GDB24</v>
          </cell>
          <cell r="E1485" t="str">
            <v>XFMR - Dry-Type, Small</v>
          </cell>
          <cell r="F1485" t="str">
            <v/>
          </cell>
          <cell r="G1485" t="str">
            <v/>
          </cell>
          <cell r="H1485" t="str">
            <v/>
          </cell>
          <cell r="I1485" t="str">
            <v/>
          </cell>
          <cell r="J1485" t="str">
            <v/>
          </cell>
          <cell r="K1485" t="b">
            <v>0</v>
          </cell>
          <cell r="L1485">
            <v>45965</v>
          </cell>
          <cell r="M1485" t="str">
            <v/>
          </cell>
          <cell r="N1485">
            <v>1</v>
          </cell>
          <cell r="O1485" t="str">
            <v/>
          </cell>
          <cell r="P1485">
            <v>2</v>
          </cell>
          <cell r="Q1485">
            <v>0</v>
          </cell>
          <cell r="R1485">
            <v>2</v>
          </cell>
          <cell r="S1485" t="str">
            <v>COMPLETED</v>
          </cell>
          <cell r="T1485" t="str">
            <v>READY</v>
          </cell>
          <cell r="U1485" t="str">
            <v/>
          </cell>
          <cell r="V1485">
            <v>31</v>
          </cell>
          <cell r="W1485">
            <v>150</v>
          </cell>
          <cell r="X1485">
            <v>36388.44000000001</v>
          </cell>
          <cell r="Y1485">
            <v>1</v>
          </cell>
          <cell r="Z1485">
            <v>1</v>
          </cell>
          <cell r="AA1485">
            <v>45970</v>
          </cell>
          <cell r="AB1485" t="str">
            <v>Nov-2025</v>
          </cell>
          <cell r="AC1485">
            <v>300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4.2000000000000003E-2</v>
          </cell>
          <cell r="AI1485">
            <v>6.3000000000000007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4.2000000000000003E-2</v>
          </cell>
          <cell r="AQ1485">
            <v>6.3000000000000007</v>
          </cell>
          <cell r="AR1485">
            <v>0</v>
          </cell>
          <cell r="AS1485">
            <v>306.3</v>
          </cell>
          <cell r="AT1485">
            <v>306.3</v>
          </cell>
        </row>
        <row r="1486">
          <cell r="A1486" t="str">
            <v>LAS16.GDB13-24</v>
          </cell>
          <cell r="B1486" t="str">
            <v>GDB</v>
          </cell>
          <cell r="C1486" t="str">
            <v>26.12.5</v>
          </cell>
          <cell r="D1486" t="str">
            <v>GDB24</v>
          </cell>
          <cell r="E1486" t="str">
            <v>Panelboards</v>
          </cell>
          <cell r="F1486" t="str">
            <v/>
          </cell>
          <cell r="G1486" t="str">
            <v/>
          </cell>
          <cell r="H1486" t="str">
            <v/>
          </cell>
          <cell r="I1486" t="str">
            <v/>
          </cell>
          <cell r="J1486" t="str">
            <v/>
          </cell>
          <cell r="K1486" t="b">
            <v>0</v>
          </cell>
          <cell r="L1486">
            <v>45965</v>
          </cell>
          <cell r="M1486" t="str">
            <v/>
          </cell>
          <cell r="N1486">
            <v>1</v>
          </cell>
          <cell r="O1486" t="str">
            <v/>
          </cell>
          <cell r="P1486">
            <v>0.5</v>
          </cell>
          <cell r="Q1486">
            <v>0</v>
          </cell>
          <cell r="R1486">
            <v>0.5</v>
          </cell>
          <cell r="S1486" t="str">
            <v>COMPLETED</v>
          </cell>
          <cell r="T1486" t="str">
            <v>READY</v>
          </cell>
          <cell r="U1486" t="str">
            <v/>
          </cell>
          <cell r="V1486">
            <v>31</v>
          </cell>
          <cell r="W1486">
            <v>150</v>
          </cell>
          <cell r="X1486">
            <v>36388.44000000001</v>
          </cell>
          <cell r="Y1486">
            <v>1</v>
          </cell>
          <cell r="Z1486">
            <v>1</v>
          </cell>
          <cell r="AA1486">
            <v>45970</v>
          </cell>
          <cell r="AB1486" t="str">
            <v>Nov-2025</v>
          </cell>
          <cell r="AC1486">
            <v>75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1.0500000000000001E-2</v>
          </cell>
          <cell r="AI1486">
            <v>1.5750000000000002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1.0500000000000001E-2</v>
          </cell>
          <cell r="AQ1486">
            <v>1.5750000000000002</v>
          </cell>
          <cell r="AR1486">
            <v>0</v>
          </cell>
          <cell r="AS1486">
            <v>76.575000000000003</v>
          </cell>
          <cell r="AT1486">
            <v>76.575000000000003</v>
          </cell>
        </row>
        <row r="1487">
          <cell r="A1487" t="str">
            <v>LAS16.GDB13-24</v>
          </cell>
          <cell r="B1487" t="str">
            <v>GDB</v>
          </cell>
          <cell r="C1487" t="str">
            <v>26.12.6</v>
          </cell>
          <cell r="D1487" t="str">
            <v>GDB24</v>
          </cell>
          <cell r="E1487" t="str">
            <v>LV Cables</v>
          </cell>
          <cell r="F1487" t="str">
            <v/>
          </cell>
          <cell r="G1487" t="str">
            <v/>
          </cell>
          <cell r="H1487" t="str">
            <v/>
          </cell>
          <cell r="I1487" t="str">
            <v/>
          </cell>
          <cell r="J1487" t="str">
            <v/>
          </cell>
          <cell r="K1487" t="b">
            <v>0</v>
          </cell>
          <cell r="L1487" t="str">
            <v/>
          </cell>
          <cell r="M1487" t="str">
            <v/>
          </cell>
          <cell r="N1487">
            <v>0</v>
          </cell>
          <cell r="O1487" t="str">
            <v/>
          </cell>
          <cell r="P1487">
            <v>0.3</v>
          </cell>
          <cell r="Q1487">
            <v>0.3</v>
          </cell>
          <cell r="R1487">
            <v>0.3</v>
          </cell>
          <cell r="S1487" t="str">
            <v/>
          </cell>
          <cell r="T1487" t="str">
            <v>NOT AVAILABLE</v>
          </cell>
          <cell r="U1487" t="str">
            <v/>
          </cell>
          <cell r="V1487">
            <v>31</v>
          </cell>
          <cell r="W1487">
            <v>150</v>
          </cell>
          <cell r="X1487">
            <v>36388.44000000001</v>
          </cell>
          <cell r="Y1487">
            <v>1</v>
          </cell>
          <cell r="Z1487">
            <v>0</v>
          </cell>
          <cell r="AA1487" t="str">
            <v/>
          </cell>
          <cell r="AB1487" t="str">
            <v/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6.3E-3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6.3E-3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</row>
        <row r="1488">
          <cell r="A1488" t="str">
            <v>LAS16.GDB13-24</v>
          </cell>
          <cell r="B1488" t="str">
            <v>GDB</v>
          </cell>
          <cell r="C1488" t="str">
            <v>26.12.7</v>
          </cell>
          <cell r="D1488" t="str">
            <v>GDB24</v>
          </cell>
          <cell r="E1488" t="str">
            <v>GROUND RESISTANCE</v>
          </cell>
          <cell r="F1488" t="str">
            <v/>
          </cell>
          <cell r="G1488" t="str">
            <v/>
          </cell>
          <cell r="H1488" t="str">
            <v/>
          </cell>
          <cell r="I1488" t="str">
            <v/>
          </cell>
          <cell r="J1488" t="str">
            <v/>
          </cell>
          <cell r="K1488" t="b">
            <v>0</v>
          </cell>
          <cell r="L1488" t="str">
            <v/>
          </cell>
          <cell r="M1488" t="str">
            <v/>
          </cell>
          <cell r="N1488">
            <v>0</v>
          </cell>
          <cell r="O1488" t="str">
            <v/>
          </cell>
          <cell r="P1488">
            <v>4</v>
          </cell>
          <cell r="Q1488">
            <v>4</v>
          </cell>
          <cell r="R1488">
            <v>4</v>
          </cell>
          <cell r="S1488" t="str">
            <v/>
          </cell>
          <cell r="T1488" t="str">
            <v>NOT AVAILABLE</v>
          </cell>
          <cell r="U1488" t="str">
            <v/>
          </cell>
          <cell r="V1488">
            <v>31</v>
          </cell>
          <cell r="W1488">
            <v>150</v>
          </cell>
          <cell r="X1488">
            <v>36388.44000000001</v>
          </cell>
          <cell r="Y1488">
            <v>1</v>
          </cell>
          <cell r="Z1488">
            <v>0</v>
          </cell>
          <cell r="AA1488" t="str">
            <v/>
          </cell>
          <cell r="AB1488" t="str">
            <v/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8.4000000000000005E-2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8.4000000000000005E-2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</row>
        <row r="1489">
          <cell r="A1489" t="str">
            <v>LAS16.GDB13-24</v>
          </cell>
          <cell r="B1489" t="str">
            <v>GDB</v>
          </cell>
          <cell r="C1489" t="str">
            <v>26.12.8</v>
          </cell>
          <cell r="D1489" t="str">
            <v>GDB24</v>
          </cell>
          <cell r="E1489" t="str">
            <v>Ground Resistance - 2pt</v>
          </cell>
          <cell r="F1489" t="str">
            <v/>
          </cell>
          <cell r="G1489" t="str">
            <v/>
          </cell>
          <cell r="H1489" t="str">
            <v/>
          </cell>
          <cell r="I1489" t="str">
            <v/>
          </cell>
          <cell r="J1489" t="str">
            <v/>
          </cell>
          <cell r="K1489" t="b">
            <v>0</v>
          </cell>
          <cell r="L1489" t="str">
            <v/>
          </cell>
          <cell r="M1489" t="str">
            <v/>
          </cell>
          <cell r="N1489">
            <v>0</v>
          </cell>
          <cell r="O1489" t="str">
            <v/>
          </cell>
          <cell r="P1489">
            <v>1</v>
          </cell>
          <cell r="Q1489">
            <v>1</v>
          </cell>
          <cell r="R1489">
            <v>1</v>
          </cell>
          <cell r="S1489" t="str">
            <v/>
          </cell>
          <cell r="T1489" t="str">
            <v>NOT AVAILABLE</v>
          </cell>
          <cell r="U1489" t="str">
            <v/>
          </cell>
          <cell r="V1489">
            <v>31</v>
          </cell>
          <cell r="W1489">
            <v>150</v>
          </cell>
          <cell r="X1489">
            <v>36388.44000000001</v>
          </cell>
          <cell r="Y1489">
            <v>1</v>
          </cell>
          <cell r="Z1489">
            <v>0</v>
          </cell>
          <cell r="AA1489" t="str">
            <v/>
          </cell>
          <cell r="AB1489" t="str">
            <v/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2.1000000000000001E-2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2.1000000000000001E-2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</row>
        <row r="1490">
          <cell r="A1490" t="str">
            <v>LAS16.HOUSE</v>
          </cell>
          <cell r="B1490" t="str">
            <v>HOUSE</v>
          </cell>
          <cell r="C1490" t="str">
            <v>27.1.1</v>
          </cell>
          <cell r="D1490" t="str">
            <v>GEN-H</v>
          </cell>
          <cell r="E1490" t="str">
            <v>Circuit Breakers -Primary</v>
          </cell>
          <cell r="F1490" t="str">
            <v>1200AT / 1200AT</v>
          </cell>
          <cell r="G1490" t="str">
            <v/>
          </cell>
          <cell r="H1490" t="str">
            <v/>
          </cell>
          <cell r="I1490" t="str">
            <v/>
          </cell>
          <cell r="J1490" t="str">
            <v/>
          </cell>
          <cell r="K1490" t="b">
            <v>0</v>
          </cell>
          <cell r="L1490" t="str">
            <v/>
          </cell>
          <cell r="M1490" t="str">
            <v/>
          </cell>
          <cell r="N1490">
            <v>0</v>
          </cell>
          <cell r="O1490" t="str">
            <v/>
          </cell>
          <cell r="P1490">
            <v>3</v>
          </cell>
          <cell r="Q1490">
            <v>3</v>
          </cell>
          <cell r="R1490">
            <v>3</v>
          </cell>
          <cell r="S1490" t="str">
            <v/>
          </cell>
          <cell r="T1490" t="str">
            <v/>
          </cell>
          <cell r="U1490" t="str">
            <v/>
          </cell>
          <cell r="V1490">
            <v>32</v>
          </cell>
          <cell r="W1490">
            <v>150</v>
          </cell>
          <cell r="X1490">
            <v>17639.37</v>
          </cell>
          <cell r="Y1490">
            <v>1</v>
          </cell>
          <cell r="Z1490">
            <v>0</v>
          </cell>
          <cell r="AA1490" t="str">
            <v/>
          </cell>
          <cell r="AB1490" t="str">
            <v/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0.11099999999999999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0.11099999999999999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</row>
        <row r="1491">
          <cell r="A1491" t="str">
            <v>LAS16.HOUSE</v>
          </cell>
          <cell r="B1491" t="str">
            <v>HOUSE</v>
          </cell>
          <cell r="C1491" t="str">
            <v>27.1.2</v>
          </cell>
          <cell r="D1491" t="str">
            <v>GEN-H</v>
          </cell>
          <cell r="E1491" t="str">
            <v>Panelboards</v>
          </cell>
          <cell r="F1491" t="str">
            <v>LGH1</v>
          </cell>
          <cell r="G1491" t="str">
            <v/>
          </cell>
          <cell r="H1491" t="str">
            <v/>
          </cell>
          <cell r="I1491" t="str">
            <v/>
          </cell>
          <cell r="J1491" t="str">
            <v/>
          </cell>
          <cell r="K1491" t="b">
            <v>0</v>
          </cell>
          <cell r="L1491" t="str">
            <v/>
          </cell>
          <cell r="M1491" t="str">
            <v/>
          </cell>
          <cell r="N1491">
            <v>0</v>
          </cell>
          <cell r="O1491" t="str">
            <v/>
          </cell>
          <cell r="P1491">
            <v>0.5</v>
          </cell>
          <cell r="Q1491">
            <v>0.5</v>
          </cell>
          <cell r="R1491">
            <v>0.5</v>
          </cell>
          <cell r="S1491" t="str">
            <v/>
          </cell>
          <cell r="T1491" t="str">
            <v/>
          </cell>
          <cell r="U1491" t="str">
            <v/>
          </cell>
          <cell r="V1491">
            <v>32</v>
          </cell>
          <cell r="W1491">
            <v>150</v>
          </cell>
          <cell r="X1491">
            <v>17639.37</v>
          </cell>
          <cell r="Y1491">
            <v>1</v>
          </cell>
          <cell r="Z1491">
            <v>0</v>
          </cell>
          <cell r="AA1491" t="str">
            <v/>
          </cell>
          <cell r="AB1491" t="str">
            <v/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1.8499999999999999E-2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1.8499999999999999E-2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</row>
        <row r="1492">
          <cell r="A1492" t="str">
            <v>LAS16.HOUSE</v>
          </cell>
          <cell r="B1492" t="str">
            <v>HOUSE</v>
          </cell>
          <cell r="C1492" t="str">
            <v>27.1.3</v>
          </cell>
          <cell r="D1492" t="str">
            <v>GEN-H</v>
          </cell>
          <cell r="E1492" t="str">
            <v>LV Cables</v>
          </cell>
          <cell r="F1492" t="str">
            <v/>
          </cell>
          <cell r="G1492" t="str">
            <v/>
          </cell>
          <cell r="H1492" t="str">
            <v/>
          </cell>
          <cell r="I1492" t="str">
            <v/>
          </cell>
          <cell r="J1492" t="str">
            <v/>
          </cell>
          <cell r="K1492" t="b">
            <v>0</v>
          </cell>
          <cell r="L1492" t="str">
            <v/>
          </cell>
          <cell r="M1492" t="str">
            <v/>
          </cell>
          <cell r="N1492">
            <v>0</v>
          </cell>
          <cell r="O1492" t="str">
            <v/>
          </cell>
          <cell r="P1492">
            <v>1.2</v>
          </cell>
          <cell r="Q1492">
            <v>1.2</v>
          </cell>
          <cell r="R1492">
            <v>1.2</v>
          </cell>
          <cell r="S1492" t="str">
            <v/>
          </cell>
          <cell r="T1492" t="str">
            <v/>
          </cell>
          <cell r="U1492" t="str">
            <v/>
          </cell>
          <cell r="V1492">
            <v>32</v>
          </cell>
          <cell r="W1492">
            <v>150</v>
          </cell>
          <cell r="X1492">
            <v>17639.37</v>
          </cell>
          <cell r="Y1492">
            <v>1</v>
          </cell>
          <cell r="Z1492">
            <v>0</v>
          </cell>
          <cell r="AA1492" t="str">
            <v/>
          </cell>
          <cell r="AB1492" t="str">
            <v/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4.4399999999999995E-2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4.4399999999999995E-2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</row>
        <row r="1493">
          <cell r="A1493" t="str">
            <v>LAS16.HOUSE</v>
          </cell>
          <cell r="B1493" t="str">
            <v>HOUSE</v>
          </cell>
          <cell r="C1493" t="str">
            <v>27.1.4</v>
          </cell>
          <cell r="D1493" t="str">
            <v>GEN-H</v>
          </cell>
          <cell r="E1493" t="str">
            <v>GROUND RESISTANCE</v>
          </cell>
          <cell r="F1493" t="str">
            <v/>
          </cell>
          <cell r="G1493" t="str">
            <v/>
          </cell>
          <cell r="H1493" t="str">
            <v/>
          </cell>
          <cell r="I1493" t="str">
            <v/>
          </cell>
          <cell r="J1493" t="str">
            <v/>
          </cell>
          <cell r="K1493" t="b">
            <v>0</v>
          </cell>
          <cell r="L1493" t="str">
            <v/>
          </cell>
          <cell r="M1493" t="str">
            <v/>
          </cell>
          <cell r="N1493">
            <v>0</v>
          </cell>
          <cell r="O1493" t="str">
            <v/>
          </cell>
          <cell r="P1493">
            <v>4</v>
          </cell>
          <cell r="Q1493">
            <v>4</v>
          </cell>
          <cell r="R1493">
            <v>4</v>
          </cell>
          <cell r="S1493" t="str">
            <v/>
          </cell>
          <cell r="T1493" t="str">
            <v/>
          </cell>
          <cell r="U1493" t="str">
            <v/>
          </cell>
          <cell r="V1493">
            <v>32</v>
          </cell>
          <cell r="W1493">
            <v>150</v>
          </cell>
          <cell r="X1493">
            <v>17639.37</v>
          </cell>
          <cell r="Y1493">
            <v>1</v>
          </cell>
          <cell r="Z1493">
            <v>0</v>
          </cell>
          <cell r="AA1493" t="str">
            <v/>
          </cell>
          <cell r="AB1493" t="str">
            <v/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0.14799999999999999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0.14799999999999999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</row>
        <row r="1494">
          <cell r="A1494" t="str">
            <v>LAS16.HOUSE</v>
          </cell>
          <cell r="B1494" t="str">
            <v>HOUSE</v>
          </cell>
          <cell r="C1494" t="str">
            <v>27.2.1</v>
          </cell>
          <cell r="D1494" t="str">
            <v>SES-H</v>
          </cell>
          <cell r="E1494" t="str">
            <v>Switchboard</v>
          </cell>
          <cell r="F1494" t="str">
            <v>SES-H</v>
          </cell>
          <cell r="G1494" t="str">
            <v/>
          </cell>
          <cell r="H1494" t="str">
            <v/>
          </cell>
          <cell r="I1494" t="str">
            <v/>
          </cell>
          <cell r="J1494" t="str">
            <v/>
          </cell>
          <cell r="K1494" t="b">
            <v>0</v>
          </cell>
          <cell r="L1494" t="str">
            <v/>
          </cell>
          <cell r="M1494" t="str">
            <v/>
          </cell>
          <cell r="N1494">
            <v>0</v>
          </cell>
          <cell r="O1494" t="str">
            <v/>
          </cell>
          <cell r="P1494">
            <v>4</v>
          </cell>
          <cell r="Q1494">
            <v>4</v>
          </cell>
          <cell r="R1494">
            <v>4</v>
          </cell>
          <cell r="S1494" t="str">
            <v/>
          </cell>
          <cell r="T1494" t="str">
            <v/>
          </cell>
          <cell r="U1494" t="str">
            <v/>
          </cell>
          <cell r="V1494">
            <v>32</v>
          </cell>
          <cell r="W1494">
            <v>150</v>
          </cell>
          <cell r="X1494">
            <v>17639.37</v>
          </cell>
          <cell r="Y1494">
            <v>1</v>
          </cell>
          <cell r="Z1494">
            <v>0</v>
          </cell>
          <cell r="AA1494" t="str">
            <v/>
          </cell>
          <cell r="AB1494" t="str">
            <v/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0.14799999999999999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0.14799999999999999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</row>
        <row r="1495">
          <cell r="A1495" t="str">
            <v>LAS16.HOUSE</v>
          </cell>
          <cell r="B1495" t="str">
            <v>HOUSE</v>
          </cell>
          <cell r="C1495" t="str">
            <v>27.2.2</v>
          </cell>
          <cell r="D1495" t="str">
            <v>SES-H</v>
          </cell>
          <cell r="E1495" t="str">
            <v>Circuit Breakers -Primary</v>
          </cell>
          <cell r="F1495" t="str">
            <v>1200AT / 1200AT</v>
          </cell>
          <cell r="G1495" t="str">
            <v/>
          </cell>
          <cell r="H1495" t="str">
            <v/>
          </cell>
          <cell r="I1495" t="str">
            <v/>
          </cell>
          <cell r="J1495" t="str">
            <v/>
          </cell>
          <cell r="K1495" t="b">
            <v>0</v>
          </cell>
          <cell r="L1495" t="str">
            <v/>
          </cell>
          <cell r="M1495" t="str">
            <v/>
          </cell>
          <cell r="N1495">
            <v>0</v>
          </cell>
          <cell r="O1495" t="str">
            <v/>
          </cell>
          <cell r="P1495">
            <v>4</v>
          </cell>
          <cell r="Q1495">
            <v>4</v>
          </cell>
          <cell r="R1495">
            <v>4</v>
          </cell>
          <cell r="S1495" t="str">
            <v/>
          </cell>
          <cell r="T1495" t="str">
            <v/>
          </cell>
          <cell r="U1495" t="str">
            <v/>
          </cell>
          <cell r="V1495">
            <v>32</v>
          </cell>
          <cell r="W1495">
            <v>150</v>
          </cell>
          <cell r="X1495">
            <v>17639.37</v>
          </cell>
          <cell r="Y1495">
            <v>1</v>
          </cell>
          <cell r="Z1495">
            <v>0</v>
          </cell>
          <cell r="AA1495" t="str">
            <v/>
          </cell>
          <cell r="AB1495" t="str">
            <v/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0.14799999999999999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0.14799999999999999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</row>
        <row r="1496">
          <cell r="A1496" t="str">
            <v>LAS16.HOUSE</v>
          </cell>
          <cell r="B1496" t="str">
            <v>HOUSE</v>
          </cell>
          <cell r="C1496" t="str">
            <v>27.2.3</v>
          </cell>
          <cell r="D1496" t="str">
            <v>SES-H</v>
          </cell>
          <cell r="E1496" t="str">
            <v>LV Cables</v>
          </cell>
          <cell r="F1496" t="str">
            <v/>
          </cell>
          <cell r="G1496" t="str">
            <v/>
          </cell>
          <cell r="H1496" t="str">
            <v/>
          </cell>
          <cell r="I1496" t="str">
            <v/>
          </cell>
          <cell r="J1496" t="str">
            <v/>
          </cell>
          <cell r="K1496" t="b">
            <v>0</v>
          </cell>
          <cell r="L1496" t="str">
            <v/>
          </cell>
          <cell r="M1496" t="str">
            <v/>
          </cell>
          <cell r="N1496">
            <v>0</v>
          </cell>
          <cell r="O1496" t="str">
            <v/>
          </cell>
          <cell r="P1496">
            <v>1.2</v>
          </cell>
          <cell r="Q1496">
            <v>1.2</v>
          </cell>
          <cell r="R1496">
            <v>1.2</v>
          </cell>
          <cell r="S1496" t="str">
            <v/>
          </cell>
          <cell r="T1496" t="str">
            <v/>
          </cell>
          <cell r="U1496" t="str">
            <v/>
          </cell>
          <cell r="V1496">
            <v>32</v>
          </cell>
          <cell r="W1496">
            <v>150</v>
          </cell>
          <cell r="X1496">
            <v>17639.37</v>
          </cell>
          <cell r="Y1496">
            <v>1</v>
          </cell>
          <cell r="Z1496">
            <v>0</v>
          </cell>
          <cell r="AA1496" t="str">
            <v/>
          </cell>
          <cell r="AB1496" t="str">
            <v/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4.4399999999999995E-2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4.4399999999999995E-2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</row>
        <row r="1497">
          <cell r="A1497" t="str">
            <v>LAS16.HOUSE</v>
          </cell>
          <cell r="B1497" t="str">
            <v>HOUSE</v>
          </cell>
          <cell r="C1497" t="str">
            <v>27.3.1</v>
          </cell>
          <cell r="D1497" t="str">
            <v>DB-H</v>
          </cell>
          <cell r="E1497" t="str">
            <v>Panelboards</v>
          </cell>
          <cell r="F1497" t="str">
            <v>DB-H</v>
          </cell>
          <cell r="G1497" t="str">
            <v/>
          </cell>
          <cell r="H1497" t="str">
            <v/>
          </cell>
          <cell r="I1497" t="str">
            <v/>
          </cell>
          <cell r="J1497" t="str">
            <v/>
          </cell>
          <cell r="K1497" t="b">
            <v>0</v>
          </cell>
          <cell r="L1497" t="str">
            <v/>
          </cell>
          <cell r="M1497" t="str">
            <v/>
          </cell>
          <cell r="N1497">
            <v>0</v>
          </cell>
          <cell r="O1497" t="str">
            <v/>
          </cell>
          <cell r="P1497">
            <v>0.5</v>
          </cell>
          <cell r="Q1497">
            <v>0.5</v>
          </cell>
          <cell r="R1497">
            <v>0.5</v>
          </cell>
          <cell r="S1497" t="str">
            <v/>
          </cell>
          <cell r="T1497" t="str">
            <v/>
          </cell>
          <cell r="U1497" t="str">
            <v/>
          </cell>
          <cell r="V1497">
            <v>32</v>
          </cell>
          <cell r="W1497">
            <v>150</v>
          </cell>
          <cell r="X1497">
            <v>17639.37</v>
          </cell>
          <cell r="Y1497">
            <v>1</v>
          </cell>
          <cell r="Z1497">
            <v>0</v>
          </cell>
          <cell r="AA1497" t="str">
            <v/>
          </cell>
          <cell r="AB1497" t="str">
            <v/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1.8499999999999999E-2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1.8499999999999999E-2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</row>
        <row r="1498">
          <cell r="A1498" t="str">
            <v>LAS16.HOUSE</v>
          </cell>
          <cell r="B1498" t="str">
            <v>HOUSE</v>
          </cell>
          <cell r="C1498" t="str">
            <v>27.3.2</v>
          </cell>
          <cell r="D1498" t="str">
            <v>DB-H</v>
          </cell>
          <cell r="E1498" t="str">
            <v>LV Cables</v>
          </cell>
          <cell r="F1498" t="str">
            <v/>
          </cell>
          <cell r="G1498" t="str">
            <v/>
          </cell>
          <cell r="H1498" t="str">
            <v/>
          </cell>
          <cell r="I1498" t="str">
            <v/>
          </cell>
          <cell r="J1498" t="str">
            <v/>
          </cell>
          <cell r="K1498" t="b">
            <v>0</v>
          </cell>
          <cell r="L1498" t="str">
            <v/>
          </cell>
          <cell r="M1498" t="str">
            <v/>
          </cell>
          <cell r="N1498">
            <v>0</v>
          </cell>
          <cell r="O1498" t="str">
            <v/>
          </cell>
          <cell r="P1498">
            <v>2.7</v>
          </cell>
          <cell r="Q1498">
            <v>2.7</v>
          </cell>
          <cell r="R1498">
            <v>2.7</v>
          </cell>
          <cell r="S1498" t="str">
            <v/>
          </cell>
          <cell r="T1498" t="str">
            <v/>
          </cell>
          <cell r="U1498" t="str">
            <v/>
          </cell>
          <cell r="V1498">
            <v>32</v>
          </cell>
          <cell r="W1498">
            <v>150</v>
          </cell>
          <cell r="X1498">
            <v>17639.37</v>
          </cell>
          <cell r="Y1498">
            <v>1</v>
          </cell>
          <cell r="Z1498">
            <v>0</v>
          </cell>
          <cell r="AA1498" t="str">
            <v/>
          </cell>
          <cell r="AB1498" t="str">
            <v/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9.9900000000000003E-2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9.9900000000000003E-2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</row>
        <row r="1499">
          <cell r="A1499" t="str">
            <v>LAS16.HOUSE</v>
          </cell>
          <cell r="B1499" t="str">
            <v>HOUSE</v>
          </cell>
          <cell r="C1499" t="str">
            <v>27.3.3</v>
          </cell>
          <cell r="D1499" t="str">
            <v>DB-H</v>
          </cell>
          <cell r="E1499" t="str">
            <v>Circuit Breakers -Primary</v>
          </cell>
          <cell r="F1499" t="str">
            <v>HP1</v>
          </cell>
          <cell r="G1499" t="str">
            <v/>
          </cell>
          <cell r="H1499" t="str">
            <v/>
          </cell>
          <cell r="I1499" t="str">
            <v/>
          </cell>
          <cell r="J1499" t="str">
            <v/>
          </cell>
          <cell r="K1499" t="b">
            <v>0</v>
          </cell>
          <cell r="L1499" t="str">
            <v/>
          </cell>
          <cell r="M1499" t="str">
            <v/>
          </cell>
          <cell r="N1499">
            <v>0</v>
          </cell>
          <cell r="O1499" t="str">
            <v/>
          </cell>
          <cell r="P1499">
            <v>3</v>
          </cell>
          <cell r="Q1499">
            <v>3</v>
          </cell>
          <cell r="R1499">
            <v>3</v>
          </cell>
          <cell r="S1499" t="str">
            <v/>
          </cell>
          <cell r="T1499" t="str">
            <v/>
          </cell>
          <cell r="U1499" t="str">
            <v/>
          </cell>
          <cell r="V1499">
            <v>32</v>
          </cell>
          <cell r="W1499">
            <v>150</v>
          </cell>
          <cell r="X1499">
            <v>17639.37</v>
          </cell>
          <cell r="Y1499">
            <v>1</v>
          </cell>
          <cell r="Z1499">
            <v>0</v>
          </cell>
          <cell r="AA1499" t="str">
            <v/>
          </cell>
          <cell r="AB1499" t="str">
            <v/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0.11099999999999999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0.11099999999999999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</row>
        <row r="1500">
          <cell r="A1500" t="str">
            <v>LAS16.HOUSE</v>
          </cell>
          <cell r="B1500" t="str">
            <v>HOUSE</v>
          </cell>
          <cell r="C1500" t="str">
            <v>27.3.4</v>
          </cell>
          <cell r="D1500" t="str">
            <v>DB-H</v>
          </cell>
          <cell r="E1500" t="str">
            <v>Circuit Breakers -Primary</v>
          </cell>
          <cell r="F1500" t="str">
            <v>HP2</v>
          </cell>
          <cell r="G1500" t="str">
            <v/>
          </cell>
          <cell r="H1500" t="str">
            <v/>
          </cell>
          <cell r="I1500" t="str">
            <v/>
          </cell>
          <cell r="J1500" t="str">
            <v/>
          </cell>
          <cell r="K1500" t="b">
            <v>0</v>
          </cell>
          <cell r="L1500" t="str">
            <v/>
          </cell>
          <cell r="M1500" t="str">
            <v/>
          </cell>
          <cell r="N1500">
            <v>0</v>
          </cell>
          <cell r="O1500" t="str">
            <v/>
          </cell>
          <cell r="P1500">
            <v>3</v>
          </cell>
          <cell r="Q1500">
            <v>3</v>
          </cell>
          <cell r="R1500">
            <v>3</v>
          </cell>
          <cell r="S1500" t="str">
            <v/>
          </cell>
          <cell r="T1500" t="str">
            <v/>
          </cell>
          <cell r="U1500" t="str">
            <v/>
          </cell>
          <cell r="V1500">
            <v>32</v>
          </cell>
          <cell r="W1500">
            <v>150</v>
          </cell>
          <cell r="X1500">
            <v>17639.37</v>
          </cell>
          <cell r="Y1500">
            <v>1</v>
          </cell>
          <cell r="Z1500">
            <v>0</v>
          </cell>
          <cell r="AA1500" t="str">
            <v/>
          </cell>
          <cell r="AB1500" t="str">
            <v/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0.11099999999999999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0.11099999999999999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</row>
        <row r="1501">
          <cell r="A1501" t="str">
            <v>LAS16.HOUSE</v>
          </cell>
          <cell r="B1501" t="str">
            <v>HOUSE</v>
          </cell>
          <cell r="C1501" t="str">
            <v>27.3.5</v>
          </cell>
          <cell r="D1501" t="str">
            <v>DB-H</v>
          </cell>
          <cell r="E1501" t="str">
            <v>Panelboards</v>
          </cell>
          <cell r="F1501" t="str">
            <v>HP1</v>
          </cell>
          <cell r="G1501" t="str">
            <v/>
          </cell>
          <cell r="H1501" t="str">
            <v/>
          </cell>
          <cell r="I1501" t="str">
            <v/>
          </cell>
          <cell r="J1501" t="str">
            <v/>
          </cell>
          <cell r="K1501" t="b">
            <v>0</v>
          </cell>
          <cell r="L1501" t="str">
            <v/>
          </cell>
          <cell r="M1501" t="str">
            <v/>
          </cell>
          <cell r="N1501">
            <v>0</v>
          </cell>
          <cell r="O1501" t="str">
            <v/>
          </cell>
          <cell r="P1501">
            <v>0.5</v>
          </cell>
          <cell r="Q1501">
            <v>0.5</v>
          </cell>
          <cell r="R1501">
            <v>0.5</v>
          </cell>
          <cell r="S1501" t="str">
            <v/>
          </cell>
          <cell r="T1501" t="str">
            <v/>
          </cell>
          <cell r="U1501" t="str">
            <v/>
          </cell>
          <cell r="V1501">
            <v>32</v>
          </cell>
          <cell r="W1501">
            <v>150</v>
          </cell>
          <cell r="X1501">
            <v>17639.37</v>
          </cell>
          <cell r="Y1501">
            <v>1</v>
          </cell>
          <cell r="Z1501">
            <v>0</v>
          </cell>
          <cell r="AA1501" t="str">
            <v/>
          </cell>
          <cell r="AB1501" t="str">
            <v/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1.8499999999999999E-2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1.8499999999999999E-2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</row>
        <row r="1502">
          <cell r="A1502" t="str">
            <v>LAS16.HOUSE</v>
          </cell>
          <cell r="B1502" t="str">
            <v>HOUSE</v>
          </cell>
          <cell r="C1502" t="str">
            <v>27.4.1</v>
          </cell>
          <cell r="D1502" t="str">
            <v>HP1</v>
          </cell>
          <cell r="E1502" t="str">
            <v>LV Cables</v>
          </cell>
          <cell r="F1502" t="str">
            <v/>
          </cell>
          <cell r="G1502" t="str">
            <v/>
          </cell>
          <cell r="H1502" t="str">
            <v/>
          </cell>
          <cell r="I1502" t="str">
            <v/>
          </cell>
          <cell r="J1502" t="str">
            <v/>
          </cell>
          <cell r="K1502" t="b">
            <v>0</v>
          </cell>
          <cell r="L1502" t="str">
            <v/>
          </cell>
          <cell r="M1502" t="str">
            <v/>
          </cell>
          <cell r="N1502">
            <v>0</v>
          </cell>
          <cell r="O1502" t="str">
            <v/>
          </cell>
          <cell r="P1502">
            <v>1.5</v>
          </cell>
          <cell r="Q1502">
            <v>1.5</v>
          </cell>
          <cell r="R1502">
            <v>1.5</v>
          </cell>
          <cell r="S1502" t="str">
            <v/>
          </cell>
          <cell r="T1502" t="str">
            <v/>
          </cell>
          <cell r="U1502" t="str">
            <v/>
          </cell>
          <cell r="V1502">
            <v>32</v>
          </cell>
          <cell r="W1502">
            <v>150</v>
          </cell>
          <cell r="X1502">
            <v>17639.37</v>
          </cell>
          <cell r="Y1502">
            <v>1</v>
          </cell>
          <cell r="Z1502">
            <v>0</v>
          </cell>
          <cell r="AA1502" t="str">
            <v/>
          </cell>
          <cell r="AB1502" t="str">
            <v/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5.5499999999999994E-2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5.5499999999999994E-2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</row>
        <row r="1503">
          <cell r="A1503" t="str">
            <v>LAS16.HOUSE</v>
          </cell>
          <cell r="B1503" t="str">
            <v>HOUSE</v>
          </cell>
          <cell r="C1503" t="str">
            <v>27.4.2</v>
          </cell>
          <cell r="D1503" t="str">
            <v>HP1</v>
          </cell>
          <cell r="E1503" t="str">
            <v>Circuit Breakers -Primary</v>
          </cell>
          <cell r="F1503" t="str">
            <v>400AF / 400AT</v>
          </cell>
          <cell r="G1503" t="str">
            <v/>
          </cell>
          <cell r="H1503" t="str">
            <v/>
          </cell>
          <cell r="I1503" t="str">
            <v/>
          </cell>
          <cell r="J1503" t="str">
            <v/>
          </cell>
          <cell r="K1503" t="b">
            <v>0</v>
          </cell>
          <cell r="L1503" t="str">
            <v/>
          </cell>
          <cell r="M1503" t="str">
            <v/>
          </cell>
          <cell r="N1503">
            <v>0</v>
          </cell>
          <cell r="O1503" t="str">
            <v/>
          </cell>
          <cell r="P1503">
            <v>3</v>
          </cell>
          <cell r="Q1503">
            <v>3</v>
          </cell>
          <cell r="R1503">
            <v>3</v>
          </cell>
          <cell r="S1503" t="str">
            <v/>
          </cell>
          <cell r="T1503" t="str">
            <v/>
          </cell>
          <cell r="U1503" t="str">
            <v/>
          </cell>
          <cell r="V1503">
            <v>32</v>
          </cell>
          <cell r="W1503">
            <v>150</v>
          </cell>
          <cell r="X1503">
            <v>17639.37</v>
          </cell>
          <cell r="Y1503">
            <v>1</v>
          </cell>
          <cell r="Z1503">
            <v>0</v>
          </cell>
          <cell r="AA1503" t="str">
            <v/>
          </cell>
          <cell r="AB1503" t="str">
            <v/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0.11099999999999999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0.11099999999999999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</row>
        <row r="1504">
          <cell r="A1504" t="str">
            <v>LAS16.HOUSE</v>
          </cell>
          <cell r="B1504" t="str">
            <v>HOUSE</v>
          </cell>
          <cell r="C1504" t="str">
            <v>27.4.3</v>
          </cell>
          <cell r="D1504" t="str">
            <v>HP1</v>
          </cell>
          <cell r="E1504" t="str">
            <v>Circuit Breakers -Primary</v>
          </cell>
          <cell r="F1504" t="str">
            <v>400AF / 400AT</v>
          </cell>
          <cell r="G1504" t="str">
            <v/>
          </cell>
          <cell r="H1504" t="str">
            <v/>
          </cell>
          <cell r="I1504" t="str">
            <v/>
          </cell>
          <cell r="J1504" t="str">
            <v/>
          </cell>
          <cell r="K1504" t="b">
            <v>0</v>
          </cell>
          <cell r="L1504" t="str">
            <v/>
          </cell>
          <cell r="M1504" t="str">
            <v/>
          </cell>
          <cell r="N1504">
            <v>0</v>
          </cell>
          <cell r="O1504" t="str">
            <v/>
          </cell>
          <cell r="P1504">
            <v>3</v>
          </cell>
          <cell r="Q1504">
            <v>3</v>
          </cell>
          <cell r="R1504">
            <v>3</v>
          </cell>
          <cell r="S1504" t="str">
            <v/>
          </cell>
          <cell r="T1504" t="str">
            <v/>
          </cell>
          <cell r="U1504" t="str">
            <v/>
          </cell>
          <cell r="V1504">
            <v>32</v>
          </cell>
          <cell r="W1504">
            <v>150</v>
          </cell>
          <cell r="X1504">
            <v>17639.37</v>
          </cell>
          <cell r="Y1504">
            <v>1</v>
          </cell>
          <cell r="Z1504">
            <v>0</v>
          </cell>
          <cell r="AA1504" t="str">
            <v/>
          </cell>
          <cell r="AB1504" t="str">
            <v/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0.11099999999999999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0.11099999999999999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</row>
        <row r="1505">
          <cell r="A1505" t="str">
            <v>LAS16.HOUSE</v>
          </cell>
          <cell r="B1505" t="str">
            <v>HOUSE</v>
          </cell>
          <cell r="C1505" t="str">
            <v>27.4.4</v>
          </cell>
          <cell r="D1505" t="str">
            <v>HP1</v>
          </cell>
          <cell r="E1505" t="str">
            <v>Circuit Breakers -Primary</v>
          </cell>
          <cell r="F1505" t="str">
            <v>400AF / 400AT</v>
          </cell>
          <cell r="G1505" t="str">
            <v/>
          </cell>
          <cell r="H1505" t="str">
            <v/>
          </cell>
          <cell r="I1505" t="str">
            <v/>
          </cell>
          <cell r="J1505" t="str">
            <v/>
          </cell>
          <cell r="K1505" t="b">
            <v>0</v>
          </cell>
          <cell r="L1505" t="str">
            <v/>
          </cell>
          <cell r="M1505" t="str">
            <v/>
          </cell>
          <cell r="N1505">
            <v>0</v>
          </cell>
          <cell r="O1505" t="str">
            <v/>
          </cell>
          <cell r="P1505">
            <v>3</v>
          </cell>
          <cell r="Q1505">
            <v>3</v>
          </cell>
          <cell r="R1505">
            <v>3</v>
          </cell>
          <cell r="S1505" t="str">
            <v/>
          </cell>
          <cell r="T1505" t="str">
            <v/>
          </cell>
          <cell r="U1505" t="str">
            <v/>
          </cell>
          <cell r="V1505">
            <v>32</v>
          </cell>
          <cell r="W1505">
            <v>150</v>
          </cell>
          <cell r="X1505">
            <v>17639.37</v>
          </cell>
          <cell r="Y1505">
            <v>1</v>
          </cell>
          <cell r="Z1505">
            <v>0</v>
          </cell>
          <cell r="AA1505" t="str">
            <v/>
          </cell>
          <cell r="AB1505" t="str">
            <v/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0.11099999999999999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0.11099999999999999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</row>
        <row r="1506">
          <cell r="A1506" t="str">
            <v>LAS16.HOUSE</v>
          </cell>
          <cell r="B1506" t="str">
            <v>HOUSE</v>
          </cell>
          <cell r="C1506" t="str">
            <v>27.5.1</v>
          </cell>
          <cell r="D1506" t="str">
            <v>HP2</v>
          </cell>
          <cell r="E1506" t="str">
            <v>Panelboards</v>
          </cell>
          <cell r="F1506" t="str">
            <v>HP2</v>
          </cell>
          <cell r="G1506" t="str">
            <v/>
          </cell>
          <cell r="H1506" t="str">
            <v/>
          </cell>
          <cell r="I1506" t="str">
            <v/>
          </cell>
          <cell r="J1506" t="str">
            <v/>
          </cell>
          <cell r="K1506" t="b">
            <v>0</v>
          </cell>
          <cell r="L1506" t="str">
            <v/>
          </cell>
          <cell r="M1506" t="str">
            <v/>
          </cell>
          <cell r="N1506">
            <v>0</v>
          </cell>
          <cell r="O1506" t="str">
            <v/>
          </cell>
          <cell r="P1506">
            <v>0.5</v>
          </cell>
          <cell r="Q1506">
            <v>0.5</v>
          </cell>
          <cell r="R1506">
            <v>0.5</v>
          </cell>
          <cell r="S1506" t="str">
            <v/>
          </cell>
          <cell r="T1506" t="str">
            <v/>
          </cell>
          <cell r="U1506" t="str">
            <v/>
          </cell>
          <cell r="V1506">
            <v>32</v>
          </cell>
          <cell r="W1506">
            <v>150</v>
          </cell>
          <cell r="X1506">
            <v>17639.37</v>
          </cell>
          <cell r="Y1506">
            <v>1</v>
          </cell>
          <cell r="Z1506">
            <v>0</v>
          </cell>
          <cell r="AA1506" t="str">
            <v/>
          </cell>
          <cell r="AB1506" t="str">
            <v/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1.8499999999999999E-2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1.8499999999999999E-2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</row>
        <row r="1507">
          <cell r="A1507" t="str">
            <v>LAS16.HOUSE</v>
          </cell>
          <cell r="B1507" t="str">
            <v>HOUSE</v>
          </cell>
          <cell r="C1507" t="str">
            <v>27.5.2</v>
          </cell>
          <cell r="D1507" t="str">
            <v>HP2</v>
          </cell>
          <cell r="E1507" t="str">
            <v>LV Cables</v>
          </cell>
          <cell r="F1507" t="str">
            <v/>
          </cell>
          <cell r="G1507" t="str">
            <v/>
          </cell>
          <cell r="H1507" t="str">
            <v/>
          </cell>
          <cell r="I1507" t="str">
            <v/>
          </cell>
          <cell r="J1507" t="str">
            <v/>
          </cell>
          <cell r="K1507" t="b">
            <v>0</v>
          </cell>
          <cell r="L1507" t="str">
            <v/>
          </cell>
          <cell r="M1507" t="str">
            <v/>
          </cell>
          <cell r="N1507">
            <v>0</v>
          </cell>
          <cell r="O1507" t="str">
            <v/>
          </cell>
          <cell r="P1507">
            <v>1.5</v>
          </cell>
          <cell r="Q1507">
            <v>1.5</v>
          </cell>
          <cell r="R1507">
            <v>1.5</v>
          </cell>
          <cell r="S1507" t="str">
            <v/>
          </cell>
          <cell r="T1507" t="str">
            <v/>
          </cell>
          <cell r="U1507" t="str">
            <v/>
          </cell>
          <cell r="V1507">
            <v>32</v>
          </cell>
          <cell r="W1507">
            <v>150</v>
          </cell>
          <cell r="X1507">
            <v>17639.37</v>
          </cell>
          <cell r="Y1507">
            <v>1</v>
          </cell>
          <cell r="Z1507">
            <v>0</v>
          </cell>
          <cell r="AA1507" t="str">
            <v/>
          </cell>
          <cell r="AB1507" t="str">
            <v/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5.5499999999999994E-2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5.5499999999999994E-2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</row>
        <row r="1508">
          <cell r="A1508" t="str">
            <v>LAS16.HOUSE</v>
          </cell>
          <cell r="B1508" t="str">
            <v>HOUSE</v>
          </cell>
          <cell r="C1508" t="str">
            <v>27.5.3</v>
          </cell>
          <cell r="D1508" t="str">
            <v>HP2</v>
          </cell>
          <cell r="E1508" t="str">
            <v>Circuit Breakers -Primary</v>
          </cell>
          <cell r="F1508" t="str">
            <v>400AF / 400AT</v>
          </cell>
          <cell r="G1508" t="str">
            <v/>
          </cell>
          <cell r="H1508" t="str">
            <v/>
          </cell>
          <cell r="I1508" t="str">
            <v/>
          </cell>
          <cell r="J1508" t="str">
            <v/>
          </cell>
          <cell r="K1508" t="b">
            <v>0</v>
          </cell>
          <cell r="L1508" t="str">
            <v/>
          </cell>
          <cell r="M1508" t="str">
            <v/>
          </cell>
          <cell r="N1508">
            <v>0</v>
          </cell>
          <cell r="O1508" t="str">
            <v/>
          </cell>
          <cell r="P1508">
            <v>3</v>
          </cell>
          <cell r="Q1508">
            <v>3</v>
          </cell>
          <cell r="R1508">
            <v>3</v>
          </cell>
          <cell r="S1508" t="str">
            <v/>
          </cell>
          <cell r="T1508" t="str">
            <v/>
          </cell>
          <cell r="U1508" t="str">
            <v/>
          </cell>
          <cell r="V1508">
            <v>32</v>
          </cell>
          <cell r="W1508">
            <v>150</v>
          </cell>
          <cell r="X1508">
            <v>17639.37</v>
          </cell>
          <cell r="Y1508">
            <v>1</v>
          </cell>
          <cell r="Z1508">
            <v>0</v>
          </cell>
          <cell r="AA1508" t="str">
            <v/>
          </cell>
          <cell r="AB1508" t="str">
            <v/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0.11099999999999999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0.11099999999999999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</row>
        <row r="1509">
          <cell r="A1509" t="str">
            <v>LAS16.HOUSE</v>
          </cell>
          <cell r="B1509" t="str">
            <v>HOUSE</v>
          </cell>
          <cell r="C1509" t="str">
            <v>27.5.4</v>
          </cell>
          <cell r="D1509" t="str">
            <v>HP2</v>
          </cell>
          <cell r="E1509" t="str">
            <v>Circuit Breakers -Primary</v>
          </cell>
          <cell r="F1509" t="str">
            <v>400AF / 400AT</v>
          </cell>
          <cell r="G1509" t="str">
            <v/>
          </cell>
          <cell r="H1509" t="str">
            <v/>
          </cell>
          <cell r="I1509" t="str">
            <v/>
          </cell>
          <cell r="J1509" t="str">
            <v/>
          </cell>
          <cell r="K1509" t="b">
            <v>0</v>
          </cell>
          <cell r="L1509" t="str">
            <v/>
          </cell>
          <cell r="M1509" t="str">
            <v/>
          </cell>
          <cell r="N1509">
            <v>0</v>
          </cell>
          <cell r="O1509" t="str">
            <v/>
          </cell>
          <cell r="P1509">
            <v>3</v>
          </cell>
          <cell r="Q1509">
            <v>3</v>
          </cell>
          <cell r="R1509">
            <v>3</v>
          </cell>
          <cell r="S1509" t="str">
            <v/>
          </cell>
          <cell r="T1509" t="str">
            <v/>
          </cell>
          <cell r="U1509" t="str">
            <v/>
          </cell>
          <cell r="V1509">
            <v>32</v>
          </cell>
          <cell r="W1509">
            <v>150</v>
          </cell>
          <cell r="X1509">
            <v>17639.37</v>
          </cell>
          <cell r="Y1509">
            <v>1</v>
          </cell>
          <cell r="Z1509">
            <v>0</v>
          </cell>
          <cell r="AA1509" t="str">
            <v/>
          </cell>
          <cell r="AB1509" t="str">
            <v/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0.11099999999999999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0.11099999999999999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</row>
        <row r="1510">
          <cell r="A1510" t="str">
            <v>LAS16.HOUSE</v>
          </cell>
          <cell r="B1510" t="str">
            <v>HOUSE</v>
          </cell>
          <cell r="C1510" t="str">
            <v>27.5.5</v>
          </cell>
          <cell r="D1510" t="str">
            <v>HP2</v>
          </cell>
          <cell r="E1510" t="str">
            <v>Circuit Breakers -Primary</v>
          </cell>
          <cell r="F1510" t="str">
            <v>400AF / 400AT</v>
          </cell>
          <cell r="G1510" t="str">
            <v/>
          </cell>
          <cell r="H1510" t="str">
            <v/>
          </cell>
          <cell r="I1510" t="str">
            <v/>
          </cell>
          <cell r="J1510" t="str">
            <v/>
          </cell>
          <cell r="K1510" t="b">
            <v>0</v>
          </cell>
          <cell r="L1510" t="str">
            <v/>
          </cell>
          <cell r="M1510" t="str">
            <v/>
          </cell>
          <cell r="N1510">
            <v>0</v>
          </cell>
          <cell r="O1510" t="str">
            <v/>
          </cell>
          <cell r="P1510">
            <v>3</v>
          </cell>
          <cell r="Q1510">
            <v>3</v>
          </cell>
          <cell r="R1510">
            <v>3</v>
          </cell>
          <cell r="S1510" t="str">
            <v/>
          </cell>
          <cell r="T1510" t="str">
            <v/>
          </cell>
          <cell r="U1510" t="str">
            <v/>
          </cell>
          <cell r="V1510">
            <v>32</v>
          </cell>
          <cell r="W1510">
            <v>150</v>
          </cell>
          <cell r="X1510">
            <v>17639.37</v>
          </cell>
          <cell r="Y1510">
            <v>1</v>
          </cell>
          <cell r="Z1510">
            <v>0</v>
          </cell>
          <cell r="AA1510" t="str">
            <v/>
          </cell>
          <cell r="AB1510" t="str">
            <v/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0.11099999999999999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0.11099999999999999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</row>
        <row r="1511">
          <cell r="A1511" t="str">
            <v>LAS16.HOUSE</v>
          </cell>
          <cell r="B1511" t="str">
            <v>HOUSE</v>
          </cell>
          <cell r="C1511" t="str">
            <v>27.6.1</v>
          </cell>
          <cell r="D1511" t="str">
            <v>HUPS1</v>
          </cell>
          <cell r="E1511" t="str">
            <v>XFMR - Dry-Type, Small</v>
          </cell>
          <cell r="F1511" t="str">
            <v/>
          </cell>
          <cell r="G1511" t="str">
            <v/>
          </cell>
          <cell r="H1511" t="str">
            <v/>
          </cell>
          <cell r="I1511" t="str">
            <v/>
          </cell>
          <cell r="J1511" t="str">
            <v/>
          </cell>
          <cell r="K1511" t="b">
            <v>0</v>
          </cell>
          <cell r="L1511" t="str">
            <v/>
          </cell>
          <cell r="M1511" t="str">
            <v/>
          </cell>
          <cell r="N1511">
            <v>0</v>
          </cell>
          <cell r="O1511" t="str">
            <v/>
          </cell>
          <cell r="P1511">
            <v>2</v>
          </cell>
          <cell r="Q1511">
            <v>2</v>
          </cell>
          <cell r="R1511">
            <v>2</v>
          </cell>
          <cell r="S1511" t="str">
            <v/>
          </cell>
          <cell r="T1511" t="str">
            <v/>
          </cell>
          <cell r="U1511" t="str">
            <v/>
          </cell>
          <cell r="V1511">
            <v>32</v>
          </cell>
          <cell r="W1511">
            <v>150</v>
          </cell>
          <cell r="X1511">
            <v>17639.37</v>
          </cell>
          <cell r="Y1511">
            <v>1</v>
          </cell>
          <cell r="Z1511">
            <v>0</v>
          </cell>
          <cell r="AA1511" t="str">
            <v/>
          </cell>
          <cell r="AB1511" t="str">
            <v/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7.3999999999999996E-2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7.3999999999999996E-2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</row>
        <row r="1512">
          <cell r="A1512" t="str">
            <v>LAS16.HOUSE</v>
          </cell>
          <cell r="B1512" t="str">
            <v>HOUSE</v>
          </cell>
          <cell r="C1512" t="str">
            <v>27.6.2</v>
          </cell>
          <cell r="D1512" t="str">
            <v>HUPS1</v>
          </cell>
          <cell r="E1512" t="str">
            <v>LV Cables</v>
          </cell>
          <cell r="F1512" t="str">
            <v/>
          </cell>
          <cell r="G1512" t="str">
            <v/>
          </cell>
          <cell r="H1512" t="str">
            <v/>
          </cell>
          <cell r="I1512" t="str">
            <v/>
          </cell>
          <cell r="J1512" t="str">
            <v/>
          </cell>
          <cell r="K1512" t="b">
            <v>0</v>
          </cell>
          <cell r="L1512" t="str">
            <v/>
          </cell>
          <cell r="M1512" t="str">
            <v/>
          </cell>
          <cell r="N1512">
            <v>0</v>
          </cell>
          <cell r="O1512" t="str">
            <v/>
          </cell>
          <cell r="P1512">
            <v>0.9</v>
          </cell>
          <cell r="Q1512">
            <v>0.9</v>
          </cell>
          <cell r="R1512">
            <v>0.9</v>
          </cell>
          <cell r="S1512" t="str">
            <v/>
          </cell>
          <cell r="T1512" t="str">
            <v/>
          </cell>
          <cell r="U1512" t="str">
            <v/>
          </cell>
          <cell r="V1512">
            <v>32</v>
          </cell>
          <cell r="W1512">
            <v>150</v>
          </cell>
          <cell r="X1512">
            <v>17639.37</v>
          </cell>
          <cell r="Y1512">
            <v>1</v>
          </cell>
          <cell r="Z1512">
            <v>0</v>
          </cell>
          <cell r="AA1512" t="str">
            <v/>
          </cell>
          <cell r="AB1512" t="str">
            <v/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3.3299999999999996E-2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3.3299999999999996E-2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</row>
        <row r="1513">
          <cell r="A1513" t="str">
            <v>LAS16.HOUSE</v>
          </cell>
          <cell r="B1513" t="str">
            <v>HOUSE</v>
          </cell>
          <cell r="C1513" t="str">
            <v>27.6.3</v>
          </cell>
          <cell r="D1513" t="str">
            <v>HUPS1</v>
          </cell>
          <cell r="E1513" t="str">
            <v>Panelboards</v>
          </cell>
          <cell r="F1513" t="str">
            <v>U1A1</v>
          </cell>
          <cell r="G1513" t="str">
            <v/>
          </cell>
          <cell r="H1513" t="str">
            <v/>
          </cell>
          <cell r="I1513" t="str">
            <v/>
          </cell>
          <cell r="J1513" t="str">
            <v/>
          </cell>
          <cell r="K1513" t="b">
            <v>0</v>
          </cell>
          <cell r="L1513" t="str">
            <v/>
          </cell>
          <cell r="M1513" t="str">
            <v/>
          </cell>
          <cell r="N1513">
            <v>0</v>
          </cell>
          <cell r="O1513" t="str">
            <v/>
          </cell>
          <cell r="P1513">
            <v>0.5</v>
          </cell>
          <cell r="Q1513">
            <v>0.5</v>
          </cell>
          <cell r="R1513">
            <v>0.5</v>
          </cell>
          <cell r="S1513" t="str">
            <v/>
          </cell>
          <cell r="T1513" t="str">
            <v/>
          </cell>
          <cell r="U1513" t="str">
            <v/>
          </cell>
          <cell r="V1513">
            <v>32</v>
          </cell>
          <cell r="W1513">
            <v>150</v>
          </cell>
          <cell r="X1513">
            <v>17639.37</v>
          </cell>
          <cell r="Y1513">
            <v>1</v>
          </cell>
          <cell r="Z1513">
            <v>0</v>
          </cell>
          <cell r="AA1513" t="str">
            <v/>
          </cell>
          <cell r="AB1513" t="str">
            <v/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1.8499999999999999E-2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1.8499999999999999E-2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</row>
        <row r="1514">
          <cell r="A1514" t="str">
            <v>LAS16.HOUSE</v>
          </cell>
          <cell r="B1514" t="str">
            <v>HOUSE</v>
          </cell>
          <cell r="C1514" t="str">
            <v>27.6.4</v>
          </cell>
          <cell r="D1514" t="str">
            <v>HUPS1</v>
          </cell>
          <cell r="E1514" t="str">
            <v>Panelboards</v>
          </cell>
          <cell r="F1514" t="str">
            <v>U1A2</v>
          </cell>
          <cell r="G1514" t="str">
            <v/>
          </cell>
          <cell r="H1514" t="str">
            <v/>
          </cell>
          <cell r="I1514" t="str">
            <v/>
          </cell>
          <cell r="J1514" t="str">
            <v/>
          </cell>
          <cell r="K1514" t="b">
            <v>0</v>
          </cell>
          <cell r="L1514" t="str">
            <v/>
          </cell>
          <cell r="M1514" t="str">
            <v/>
          </cell>
          <cell r="N1514">
            <v>0</v>
          </cell>
          <cell r="O1514" t="str">
            <v/>
          </cell>
          <cell r="P1514">
            <v>0.5</v>
          </cell>
          <cell r="Q1514">
            <v>0.5</v>
          </cell>
          <cell r="R1514">
            <v>0.5</v>
          </cell>
          <cell r="S1514" t="str">
            <v/>
          </cell>
          <cell r="T1514" t="str">
            <v/>
          </cell>
          <cell r="U1514" t="str">
            <v/>
          </cell>
          <cell r="V1514">
            <v>32</v>
          </cell>
          <cell r="W1514">
            <v>150</v>
          </cell>
          <cell r="X1514">
            <v>17639.37</v>
          </cell>
          <cell r="Y1514">
            <v>1</v>
          </cell>
          <cell r="Z1514">
            <v>0</v>
          </cell>
          <cell r="AA1514" t="str">
            <v/>
          </cell>
          <cell r="AB1514" t="str">
            <v/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1.8499999999999999E-2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1.8499999999999999E-2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</row>
        <row r="1515">
          <cell r="A1515" t="str">
            <v>LAS16.HOUSE</v>
          </cell>
          <cell r="B1515" t="str">
            <v>HOUSE</v>
          </cell>
          <cell r="C1515" t="str">
            <v>27.7.1</v>
          </cell>
          <cell r="D1515" t="str">
            <v>HUPS2</v>
          </cell>
          <cell r="E1515" t="str">
            <v>XFMR - Dry-Type, Small</v>
          </cell>
          <cell r="F1515" t="str">
            <v/>
          </cell>
          <cell r="G1515" t="str">
            <v/>
          </cell>
          <cell r="H1515" t="str">
            <v/>
          </cell>
          <cell r="I1515" t="str">
            <v/>
          </cell>
          <cell r="J1515" t="str">
            <v/>
          </cell>
          <cell r="K1515" t="b">
            <v>0</v>
          </cell>
          <cell r="L1515" t="str">
            <v/>
          </cell>
          <cell r="M1515" t="str">
            <v/>
          </cell>
          <cell r="N1515">
            <v>0</v>
          </cell>
          <cell r="O1515" t="str">
            <v/>
          </cell>
          <cell r="P1515">
            <v>2</v>
          </cell>
          <cell r="Q1515">
            <v>2</v>
          </cell>
          <cell r="R1515">
            <v>2</v>
          </cell>
          <cell r="S1515" t="str">
            <v/>
          </cell>
          <cell r="T1515" t="str">
            <v/>
          </cell>
          <cell r="U1515" t="str">
            <v/>
          </cell>
          <cell r="V1515">
            <v>32</v>
          </cell>
          <cell r="W1515">
            <v>150</v>
          </cell>
          <cell r="X1515">
            <v>17639.37</v>
          </cell>
          <cell r="Y1515">
            <v>1</v>
          </cell>
          <cell r="Z1515">
            <v>0</v>
          </cell>
          <cell r="AA1515" t="str">
            <v/>
          </cell>
          <cell r="AB1515" t="str">
            <v/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7.3999999999999996E-2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7.3999999999999996E-2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</row>
        <row r="1516">
          <cell r="A1516" t="str">
            <v>LAS16.HOUSE</v>
          </cell>
          <cell r="B1516" t="str">
            <v>HOUSE</v>
          </cell>
          <cell r="C1516" t="str">
            <v>27.7.2</v>
          </cell>
          <cell r="D1516" t="str">
            <v>HUPS2</v>
          </cell>
          <cell r="E1516" t="str">
            <v>LV Cables</v>
          </cell>
          <cell r="F1516" t="str">
            <v/>
          </cell>
          <cell r="G1516" t="str">
            <v/>
          </cell>
          <cell r="H1516" t="str">
            <v/>
          </cell>
          <cell r="I1516" t="str">
            <v/>
          </cell>
          <cell r="J1516" t="str">
            <v/>
          </cell>
          <cell r="K1516" t="b">
            <v>0</v>
          </cell>
          <cell r="L1516" t="str">
            <v/>
          </cell>
          <cell r="M1516" t="str">
            <v/>
          </cell>
          <cell r="N1516">
            <v>0</v>
          </cell>
          <cell r="O1516" t="str">
            <v/>
          </cell>
          <cell r="P1516">
            <v>0.9</v>
          </cell>
          <cell r="Q1516">
            <v>0.9</v>
          </cell>
          <cell r="R1516">
            <v>0.9</v>
          </cell>
          <cell r="S1516" t="str">
            <v/>
          </cell>
          <cell r="T1516" t="str">
            <v/>
          </cell>
          <cell r="U1516" t="str">
            <v/>
          </cell>
          <cell r="V1516">
            <v>32</v>
          </cell>
          <cell r="W1516">
            <v>150</v>
          </cell>
          <cell r="X1516">
            <v>17639.37</v>
          </cell>
          <cell r="Y1516">
            <v>1</v>
          </cell>
          <cell r="Z1516">
            <v>0</v>
          </cell>
          <cell r="AA1516" t="str">
            <v/>
          </cell>
          <cell r="AB1516" t="str">
            <v/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3.3299999999999996E-2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3.3299999999999996E-2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</row>
        <row r="1517">
          <cell r="A1517" t="str">
            <v>LAS16.HOUSE</v>
          </cell>
          <cell r="B1517" t="str">
            <v>HOUSE</v>
          </cell>
          <cell r="C1517" t="str">
            <v>27.7.3</v>
          </cell>
          <cell r="D1517" t="str">
            <v>HUPS2</v>
          </cell>
          <cell r="E1517" t="str">
            <v>Panelboards</v>
          </cell>
          <cell r="F1517" t="str">
            <v>U2A1</v>
          </cell>
          <cell r="G1517" t="str">
            <v/>
          </cell>
          <cell r="H1517" t="str">
            <v/>
          </cell>
          <cell r="I1517" t="str">
            <v/>
          </cell>
          <cell r="J1517" t="str">
            <v/>
          </cell>
          <cell r="K1517" t="b">
            <v>0</v>
          </cell>
          <cell r="L1517" t="str">
            <v/>
          </cell>
          <cell r="M1517" t="str">
            <v/>
          </cell>
          <cell r="N1517">
            <v>0</v>
          </cell>
          <cell r="O1517" t="str">
            <v/>
          </cell>
          <cell r="P1517">
            <v>0.5</v>
          </cell>
          <cell r="Q1517">
            <v>0.5</v>
          </cell>
          <cell r="R1517">
            <v>0.5</v>
          </cell>
          <cell r="S1517" t="str">
            <v/>
          </cell>
          <cell r="T1517" t="str">
            <v/>
          </cell>
          <cell r="U1517" t="str">
            <v/>
          </cell>
          <cell r="V1517">
            <v>32</v>
          </cell>
          <cell r="W1517">
            <v>150</v>
          </cell>
          <cell r="X1517">
            <v>17639.37</v>
          </cell>
          <cell r="Y1517">
            <v>1</v>
          </cell>
          <cell r="Z1517">
            <v>0</v>
          </cell>
          <cell r="AA1517" t="str">
            <v/>
          </cell>
          <cell r="AB1517" t="str">
            <v/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1.8499999999999999E-2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1.8499999999999999E-2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</row>
        <row r="1518">
          <cell r="A1518" t="str">
            <v>LAS16.HOUSE</v>
          </cell>
          <cell r="B1518" t="str">
            <v>HOUSE</v>
          </cell>
          <cell r="C1518" t="str">
            <v>27.7.4</v>
          </cell>
          <cell r="D1518" t="str">
            <v>HUPS2</v>
          </cell>
          <cell r="E1518" t="str">
            <v>Panelboards</v>
          </cell>
          <cell r="F1518" t="str">
            <v>U2A2</v>
          </cell>
          <cell r="G1518" t="str">
            <v/>
          </cell>
          <cell r="H1518" t="str">
            <v/>
          </cell>
          <cell r="I1518" t="str">
            <v/>
          </cell>
          <cell r="J1518" t="str">
            <v/>
          </cell>
          <cell r="K1518" t="b">
            <v>0</v>
          </cell>
          <cell r="L1518" t="str">
            <v/>
          </cell>
          <cell r="M1518" t="str">
            <v/>
          </cell>
          <cell r="N1518">
            <v>0</v>
          </cell>
          <cell r="O1518" t="str">
            <v/>
          </cell>
          <cell r="P1518">
            <v>0.5</v>
          </cell>
          <cell r="Q1518">
            <v>0.5</v>
          </cell>
          <cell r="R1518">
            <v>0.5</v>
          </cell>
          <cell r="S1518" t="str">
            <v/>
          </cell>
          <cell r="T1518" t="str">
            <v/>
          </cell>
          <cell r="U1518" t="str">
            <v/>
          </cell>
          <cell r="V1518">
            <v>32</v>
          </cell>
          <cell r="W1518">
            <v>150</v>
          </cell>
          <cell r="X1518">
            <v>17639.37</v>
          </cell>
          <cell r="Y1518">
            <v>1</v>
          </cell>
          <cell r="Z1518">
            <v>0</v>
          </cell>
          <cell r="AA1518" t="str">
            <v/>
          </cell>
          <cell r="AB1518" t="str">
            <v/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1.8499999999999999E-2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1.8499999999999999E-2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</row>
        <row r="1519">
          <cell r="A1519" t="str">
            <v>LAS16.HOUSE</v>
          </cell>
          <cell r="B1519" t="str">
            <v>HOUSE</v>
          </cell>
          <cell r="C1519" t="str">
            <v>27.8.1</v>
          </cell>
          <cell r="D1519" t="str">
            <v>HPP1.1</v>
          </cell>
          <cell r="E1519" t="str">
            <v>LV Cables</v>
          </cell>
          <cell r="F1519" t="str">
            <v/>
          </cell>
          <cell r="G1519" t="str">
            <v/>
          </cell>
          <cell r="H1519" t="str">
            <v/>
          </cell>
          <cell r="I1519" t="str">
            <v/>
          </cell>
          <cell r="J1519" t="str">
            <v/>
          </cell>
          <cell r="K1519" t="b">
            <v>0</v>
          </cell>
          <cell r="L1519" t="str">
            <v/>
          </cell>
          <cell r="M1519" t="str">
            <v/>
          </cell>
          <cell r="N1519">
            <v>0</v>
          </cell>
          <cell r="O1519" t="str">
            <v/>
          </cell>
          <cell r="P1519">
            <v>1.2</v>
          </cell>
          <cell r="Q1519">
            <v>1.2</v>
          </cell>
          <cell r="R1519">
            <v>1.2</v>
          </cell>
          <cell r="S1519" t="str">
            <v/>
          </cell>
          <cell r="T1519" t="str">
            <v/>
          </cell>
          <cell r="U1519" t="str">
            <v/>
          </cell>
          <cell r="V1519">
            <v>32</v>
          </cell>
          <cell r="W1519">
            <v>150</v>
          </cell>
          <cell r="X1519">
            <v>17639.37</v>
          </cell>
          <cell r="Y1519">
            <v>1</v>
          </cell>
          <cell r="Z1519">
            <v>0</v>
          </cell>
          <cell r="AA1519" t="str">
            <v/>
          </cell>
          <cell r="AB1519" t="str">
            <v/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4.4399999999999995E-2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4.4399999999999995E-2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</row>
        <row r="1520">
          <cell r="A1520" t="str">
            <v>LAS16.HOUSE</v>
          </cell>
          <cell r="B1520" t="str">
            <v>HOUSE</v>
          </cell>
          <cell r="C1520" t="str">
            <v>27.8.2</v>
          </cell>
          <cell r="D1520" t="str">
            <v>HPP1.1</v>
          </cell>
          <cell r="E1520" t="str">
            <v>XFMR - Dry-Type, Small</v>
          </cell>
          <cell r="F1520" t="str">
            <v>TLPP1.1</v>
          </cell>
          <cell r="G1520" t="str">
            <v/>
          </cell>
          <cell r="H1520" t="str">
            <v/>
          </cell>
          <cell r="I1520" t="str">
            <v/>
          </cell>
          <cell r="J1520" t="str">
            <v/>
          </cell>
          <cell r="K1520" t="b">
            <v>0</v>
          </cell>
          <cell r="L1520" t="str">
            <v/>
          </cell>
          <cell r="M1520" t="str">
            <v/>
          </cell>
          <cell r="N1520">
            <v>0</v>
          </cell>
          <cell r="O1520" t="str">
            <v/>
          </cell>
          <cell r="P1520">
            <v>2</v>
          </cell>
          <cell r="Q1520">
            <v>2</v>
          </cell>
          <cell r="R1520">
            <v>2</v>
          </cell>
          <cell r="S1520" t="str">
            <v/>
          </cell>
          <cell r="T1520" t="str">
            <v/>
          </cell>
          <cell r="U1520" t="str">
            <v/>
          </cell>
          <cell r="V1520">
            <v>32</v>
          </cell>
          <cell r="W1520">
            <v>150</v>
          </cell>
          <cell r="X1520">
            <v>17639.37</v>
          </cell>
          <cell r="Y1520">
            <v>1</v>
          </cell>
          <cell r="Z1520">
            <v>0</v>
          </cell>
          <cell r="AA1520" t="str">
            <v/>
          </cell>
          <cell r="AB1520" t="str">
            <v/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7.3999999999999996E-2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7.3999999999999996E-2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</row>
        <row r="1521">
          <cell r="A1521" t="str">
            <v>LAS16.HOUSE</v>
          </cell>
          <cell r="B1521" t="str">
            <v>HOUSE</v>
          </cell>
          <cell r="C1521" t="str">
            <v>27.8.3</v>
          </cell>
          <cell r="D1521" t="str">
            <v>HPP1.1</v>
          </cell>
          <cell r="E1521" t="str">
            <v>XFMR - Dry-Type, Small</v>
          </cell>
          <cell r="F1521" t="str">
            <v>TLPP1.1A</v>
          </cell>
          <cell r="G1521" t="str">
            <v/>
          </cell>
          <cell r="H1521" t="str">
            <v/>
          </cell>
          <cell r="I1521" t="str">
            <v/>
          </cell>
          <cell r="J1521" t="str">
            <v/>
          </cell>
          <cell r="K1521" t="b">
            <v>0</v>
          </cell>
          <cell r="L1521" t="str">
            <v/>
          </cell>
          <cell r="M1521" t="str">
            <v/>
          </cell>
          <cell r="N1521">
            <v>0</v>
          </cell>
          <cell r="O1521" t="str">
            <v/>
          </cell>
          <cell r="P1521">
            <v>2</v>
          </cell>
          <cell r="Q1521">
            <v>2</v>
          </cell>
          <cell r="R1521">
            <v>2</v>
          </cell>
          <cell r="S1521" t="str">
            <v/>
          </cell>
          <cell r="T1521" t="str">
            <v/>
          </cell>
          <cell r="U1521" t="str">
            <v/>
          </cell>
          <cell r="V1521">
            <v>32</v>
          </cell>
          <cell r="W1521">
            <v>150</v>
          </cell>
          <cell r="X1521">
            <v>17639.37</v>
          </cell>
          <cell r="Y1521">
            <v>1</v>
          </cell>
          <cell r="Z1521">
            <v>0</v>
          </cell>
          <cell r="AA1521" t="str">
            <v/>
          </cell>
          <cell r="AB1521" t="str">
            <v/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7.3999999999999996E-2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7.3999999999999996E-2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</row>
        <row r="1522">
          <cell r="A1522" t="str">
            <v>LAS16.HOUSE</v>
          </cell>
          <cell r="B1522" t="str">
            <v>HOUSE</v>
          </cell>
          <cell r="C1522" t="str">
            <v>27.8.4</v>
          </cell>
          <cell r="D1522" t="str">
            <v>HPP1.1</v>
          </cell>
          <cell r="E1522" t="str">
            <v>Panelboards</v>
          </cell>
          <cell r="F1522" t="str">
            <v>HPP1.1</v>
          </cell>
          <cell r="G1522" t="str">
            <v/>
          </cell>
          <cell r="H1522" t="str">
            <v/>
          </cell>
          <cell r="I1522" t="str">
            <v/>
          </cell>
          <cell r="J1522" t="str">
            <v/>
          </cell>
          <cell r="K1522" t="b">
            <v>0</v>
          </cell>
          <cell r="L1522" t="str">
            <v/>
          </cell>
          <cell r="M1522" t="str">
            <v/>
          </cell>
          <cell r="N1522">
            <v>0</v>
          </cell>
          <cell r="O1522" t="str">
            <v/>
          </cell>
          <cell r="P1522">
            <v>0.5</v>
          </cell>
          <cell r="Q1522">
            <v>0.5</v>
          </cell>
          <cell r="R1522">
            <v>0.5</v>
          </cell>
          <cell r="S1522" t="str">
            <v/>
          </cell>
          <cell r="T1522" t="str">
            <v/>
          </cell>
          <cell r="U1522" t="str">
            <v/>
          </cell>
          <cell r="V1522">
            <v>32</v>
          </cell>
          <cell r="W1522">
            <v>150</v>
          </cell>
          <cell r="X1522">
            <v>17639.37</v>
          </cell>
          <cell r="Y1522">
            <v>1</v>
          </cell>
          <cell r="Z1522">
            <v>0</v>
          </cell>
          <cell r="AA1522" t="str">
            <v/>
          </cell>
          <cell r="AB1522" t="str">
            <v/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1.8499999999999999E-2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1.8499999999999999E-2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</row>
        <row r="1523">
          <cell r="A1523" t="str">
            <v>LAS16.HOUSE</v>
          </cell>
          <cell r="B1523" t="str">
            <v>HOUSE</v>
          </cell>
          <cell r="C1523" t="str">
            <v>27.8.5</v>
          </cell>
          <cell r="D1523" t="str">
            <v>HPP1.1</v>
          </cell>
          <cell r="E1523" t="str">
            <v>Panelboards</v>
          </cell>
          <cell r="F1523" t="str">
            <v>LPP1.1</v>
          </cell>
          <cell r="G1523" t="str">
            <v/>
          </cell>
          <cell r="H1523" t="str">
            <v/>
          </cell>
          <cell r="I1523" t="str">
            <v/>
          </cell>
          <cell r="J1523" t="str">
            <v/>
          </cell>
          <cell r="K1523" t="b">
            <v>0</v>
          </cell>
          <cell r="L1523" t="str">
            <v/>
          </cell>
          <cell r="M1523" t="str">
            <v/>
          </cell>
          <cell r="N1523">
            <v>0</v>
          </cell>
          <cell r="O1523" t="str">
            <v/>
          </cell>
          <cell r="P1523">
            <v>0.5</v>
          </cell>
          <cell r="Q1523">
            <v>0.5</v>
          </cell>
          <cell r="R1523">
            <v>0.5</v>
          </cell>
          <cell r="S1523" t="str">
            <v/>
          </cell>
          <cell r="T1523" t="str">
            <v/>
          </cell>
          <cell r="U1523" t="str">
            <v/>
          </cell>
          <cell r="V1523">
            <v>32</v>
          </cell>
          <cell r="W1523">
            <v>150</v>
          </cell>
          <cell r="X1523">
            <v>17639.37</v>
          </cell>
          <cell r="Y1523">
            <v>1</v>
          </cell>
          <cell r="Z1523">
            <v>0</v>
          </cell>
          <cell r="AA1523" t="str">
            <v/>
          </cell>
          <cell r="AB1523" t="str">
            <v/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1.8499999999999999E-2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1.8499999999999999E-2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</row>
        <row r="1524">
          <cell r="A1524" t="str">
            <v>LAS16.HOUSE</v>
          </cell>
          <cell r="B1524" t="str">
            <v>HOUSE</v>
          </cell>
          <cell r="C1524" t="str">
            <v>27.8.6</v>
          </cell>
          <cell r="D1524" t="str">
            <v>HPP1.1</v>
          </cell>
          <cell r="E1524" t="str">
            <v>Panelboards</v>
          </cell>
          <cell r="F1524" t="str">
            <v>LPP1.1A</v>
          </cell>
          <cell r="G1524" t="str">
            <v/>
          </cell>
          <cell r="H1524" t="str">
            <v/>
          </cell>
          <cell r="I1524" t="str">
            <v/>
          </cell>
          <cell r="J1524" t="str">
            <v/>
          </cell>
          <cell r="K1524" t="b">
            <v>0</v>
          </cell>
          <cell r="L1524" t="str">
            <v/>
          </cell>
          <cell r="M1524" t="str">
            <v/>
          </cell>
          <cell r="N1524">
            <v>0</v>
          </cell>
          <cell r="O1524" t="str">
            <v/>
          </cell>
          <cell r="P1524">
            <v>0.5</v>
          </cell>
          <cell r="Q1524">
            <v>0.5</v>
          </cell>
          <cell r="R1524">
            <v>0.5</v>
          </cell>
          <cell r="S1524" t="str">
            <v/>
          </cell>
          <cell r="T1524" t="str">
            <v/>
          </cell>
          <cell r="U1524" t="str">
            <v/>
          </cell>
          <cell r="V1524">
            <v>32</v>
          </cell>
          <cell r="W1524">
            <v>150</v>
          </cell>
          <cell r="X1524">
            <v>17639.37</v>
          </cell>
          <cell r="Y1524">
            <v>1</v>
          </cell>
          <cell r="Z1524">
            <v>0</v>
          </cell>
          <cell r="AA1524" t="str">
            <v/>
          </cell>
          <cell r="AB1524" t="str">
            <v/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1.8499999999999999E-2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1.8499999999999999E-2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</row>
        <row r="1525">
          <cell r="A1525" t="str">
            <v>LAS16.HOUSE</v>
          </cell>
          <cell r="B1525" t="str">
            <v>HOUSE</v>
          </cell>
          <cell r="C1525" t="str">
            <v>27.9.1</v>
          </cell>
          <cell r="D1525" t="str">
            <v>HPP2.1</v>
          </cell>
          <cell r="E1525" t="str">
            <v>LV Cables</v>
          </cell>
          <cell r="F1525" t="str">
            <v/>
          </cell>
          <cell r="G1525" t="str">
            <v/>
          </cell>
          <cell r="H1525" t="str">
            <v/>
          </cell>
          <cell r="I1525" t="str">
            <v/>
          </cell>
          <cell r="J1525" t="str">
            <v/>
          </cell>
          <cell r="K1525" t="b">
            <v>0</v>
          </cell>
          <cell r="L1525" t="str">
            <v/>
          </cell>
          <cell r="M1525" t="str">
            <v/>
          </cell>
          <cell r="N1525">
            <v>0</v>
          </cell>
          <cell r="O1525" t="str">
            <v/>
          </cell>
          <cell r="P1525">
            <v>1.2</v>
          </cell>
          <cell r="Q1525">
            <v>1.2</v>
          </cell>
          <cell r="R1525">
            <v>1.2</v>
          </cell>
          <cell r="S1525" t="str">
            <v/>
          </cell>
          <cell r="T1525" t="str">
            <v/>
          </cell>
          <cell r="U1525" t="str">
            <v/>
          </cell>
          <cell r="V1525">
            <v>32</v>
          </cell>
          <cell r="W1525">
            <v>150</v>
          </cell>
          <cell r="X1525">
            <v>17639.37</v>
          </cell>
          <cell r="Y1525">
            <v>1</v>
          </cell>
          <cell r="Z1525">
            <v>0</v>
          </cell>
          <cell r="AA1525" t="str">
            <v/>
          </cell>
          <cell r="AB1525" t="str">
            <v/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4.4399999999999995E-2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4.4399999999999995E-2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</row>
        <row r="1526">
          <cell r="A1526" t="str">
            <v>LAS16.HOUSE</v>
          </cell>
          <cell r="B1526" t="str">
            <v>HOUSE</v>
          </cell>
          <cell r="C1526" t="str">
            <v>27.9.2</v>
          </cell>
          <cell r="D1526" t="str">
            <v>HPP2.1</v>
          </cell>
          <cell r="E1526" t="str">
            <v>XFMR - Dry-Type, Small</v>
          </cell>
          <cell r="F1526" t="str">
            <v>TLPP2.1</v>
          </cell>
          <cell r="G1526" t="str">
            <v/>
          </cell>
          <cell r="H1526" t="str">
            <v/>
          </cell>
          <cell r="I1526" t="str">
            <v/>
          </cell>
          <cell r="J1526" t="str">
            <v/>
          </cell>
          <cell r="K1526" t="b">
            <v>0</v>
          </cell>
          <cell r="L1526" t="str">
            <v/>
          </cell>
          <cell r="M1526" t="str">
            <v/>
          </cell>
          <cell r="N1526">
            <v>0</v>
          </cell>
          <cell r="O1526" t="str">
            <v/>
          </cell>
          <cell r="P1526">
            <v>2</v>
          </cell>
          <cell r="Q1526">
            <v>2</v>
          </cell>
          <cell r="R1526">
            <v>2</v>
          </cell>
          <cell r="S1526" t="str">
            <v/>
          </cell>
          <cell r="T1526" t="str">
            <v/>
          </cell>
          <cell r="U1526" t="str">
            <v/>
          </cell>
          <cell r="V1526">
            <v>32</v>
          </cell>
          <cell r="W1526">
            <v>150</v>
          </cell>
          <cell r="X1526">
            <v>17639.37</v>
          </cell>
          <cell r="Y1526">
            <v>1</v>
          </cell>
          <cell r="Z1526">
            <v>0</v>
          </cell>
          <cell r="AA1526" t="str">
            <v/>
          </cell>
          <cell r="AB1526" t="str">
            <v/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7.3999999999999996E-2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7.3999999999999996E-2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</row>
        <row r="1527">
          <cell r="A1527" t="str">
            <v>LAS16.HOUSE</v>
          </cell>
          <cell r="B1527" t="str">
            <v>HOUSE</v>
          </cell>
          <cell r="C1527" t="str">
            <v>27.9.3</v>
          </cell>
          <cell r="D1527" t="str">
            <v>HPP2.1</v>
          </cell>
          <cell r="E1527" t="str">
            <v>XFMR - Dry-Type, Small</v>
          </cell>
          <cell r="F1527" t="str">
            <v>TLPP2.1A</v>
          </cell>
          <cell r="G1527" t="str">
            <v/>
          </cell>
          <cell r="H1527" t="str">
            <v/>
          </cell>
          <cell r="I1527" t="str">
            <v/>
          </cell>
          <cell r="J1527" t="str">
            <v/>
          </cell>
          <cell r="K1527" t="b">
            <v>0</v>
          </cell>
          <cell r="L1527" t="str">
            <v/>
          </cell>
          <cell r="M1527" t="str">
            <v/>
          </cell>
          <cell r="N1527">
            <v>0</v>
          </cell>
          <cell r="O1527" t="str">
            <v/>
          </cell>
          <cell r="P1527">
            <v>2</v>
          </cell>
          <cell r="Q1527">
            <v>2</v>
          </cell>
          <cell r="R1527">
            <v>2</v>
          </cell>
          <cell r="S1527" t="str">
            <v/>
          </cell>
          <cell r="T1527" t="str">
            <v/>
          </cell>
          <cell r="U1527" t="str">
            <v/>
          </cell>
          <cell r="V1527">
            <v>32</v>
          </cell>
          <cell r="W1527">
            <v>150</v>
          </cell>
          <cell r="X1527">
            <v>17639.37</v>
          </cell>
          <cell r="Y1527">
            <v>1</v>
          </cell>
          <cell r="Z1527">
            <v>0</v>
          </cell>
          <cell r="AA1527" t="str">
            <v/>
          </cell>
          <cell r="AB1527" t="str">
            <v/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7.3999999999999996E-2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7.3999999999999996E-2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</row>
        <row r="1528">
          <cell r="A1528" t="str">
            <v>LAS16.HOUSE</v>
          </cell>
          <cell r="B1528" t="str">
            <v>HOUSE</v>
          </cell>
          <cell r="C1528" t="str">
            <v>27.9.4</v>
          </cell>
          <cell r="D1528" t="str">
            <v>HPP2.1</v>
          </cell>
          <cell r="E1528" t="str">
            <v>Panelboards</v>
          </cell>
          <cell r="F1528" t="str">
            <v>HPP2.1</v>
          </cell>
          <cell r="G1528" t="str">
            <v/>
          </cell>
          <cell r="H1528" t="str">
            <v/>
          </cell>
          <cell r="I1528" t="str">
            <v/>
          </cell>
          <cell r="J1528" t="str">
            <v/>
          </cell>
          <cell r="K1528" t="b">
            <v>0</v>
          </cell>
          <cell r="L1528" t="str">
            <v/>
          </cell>
          <cell r="M1528" t="str">
            <v/>
          </cell>
          <cell r="N1528">
            <v>0</v>
          </cell>
          <cell r="O1528" t="str">
            <v/>
          </cell>
          <cell r="P1528">
            <v>0.5</v>
          </cell>
          <cell r="Q1528">
            <v>0.5</v>
          </cell>
          <cell r="R1528">
            <v>0.5</v>
          </cell>
          <cell r="S1528" t="str">
            <v/>
          </cell>
          <cell r="T1528" t="str">
            <v/>
          </cell>
          <cell r="U1528" t="str">
            <v/>
          </cell>
          <cell r="V1528">
            <v>32</v>
          </cell>
          <cell r="W1528">
            <v>150</v>
          </cell>
          <cell r="X1528">
            <v>17639.37</v>
          </cell>
          <cell r="Y1528">
            <v>1</v>
          </cell>
          <cell r="Z1528">
            <v>0</v>
          </cell>
          <cell r="AA1528" t="str">
            <v/>
          </cell>
          <cell r="AB1528" t="str">
            <v/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1.8499999999999999E-2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1.8499999999999999E-2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</row>
        <row r="1529">
          <cell r="A1529" t="str">
            <v>LAS16.HOUSE</v>
          </cell>
          <cell r="B1529" t="str">
            <v>HOUSE</v>
          </cell>
          <cell r="C1529" t="str">
            <v>27.9.5</v>
          </cell>
          <cell r="D1529" t="str">
            <v>HPP2.1</v>
          </cell>
          <cell r="E1529" t="str">
            <v>Panelboards</v>
          </cell>
          <cell r="F1529" t="str">
            <v>LPP2.1</v>
          </cell>
          <cell r="G1529" t="str">
            <v/>
          </cell>
          <cell r="H1529" t="str">
            <v/>
          </cell>
          <cell r="I1529" t="str">
            <v/>
          </cell>
          <cell r="J1529" t="str">
            <v/>
          </cell>
          <cell r="K1529" t="b">
            <v>0</v>
          </cell>
          <cell r="L1529" t="str">
            <v/>
          </cell>
          <cell r="M1529" t="str">
            <v/>
          </cell>
          <cell r="N1529">
            <v>0</v>
          </cell>
          <cell r="O1529" t="str">
            <v/>
          </cell>
          <cell r="P1529">
            <v>0.5</v>
          </cell>
          <cell r="Q1529">
            <v>0.5</v>
          </cell>
          <cell r="R1529">
            <v>0.5</v>
          </cell>
          <cell r="S1529" t="str">
            <v/>
          </cell>
          <cell r="T1529" t="str">
            <v/>
          </cell>
          <cell r="U1529" t="str">
            <v/>
          </cell>
          <cell r="V1529">
            <v>32</v>
          </cell>
          <cell r="W1529">
            <v>150</v>
          </cell>
          <cell r="X1529">
            <v>17639.37</v>
          </cell>
          <cell r="Y1529">
            <v>1</v>
          </cell>
          <cell r="Z1529">
            <v>0</v>
          </cell>
          <cell r="AA1529" t="str">
            <v/>
          </cell>
          <cell r="AB1529" t="str">
            <v/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1.8499999999999999E-2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1.8499999999999999E-2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</row>
        <row r="1530">
          <cell r="A1530" t="str">
            <v>LAS16.HOUSE</v>
          </cell>
          <cell r="B1530" t="str">
            <v>HOUSE</v>
          </cell>
          <cell r="C1530" t="str">
            <v>27.9.6</v>
          </cell>
          <cell r="D1530" t="str">
            <v>HPP2.1</v>
          </cell>
          <cell r="E1530" t="str">
            <v>Panelboards</v>
          </cell>
          <cell r="F1530" t="str">
            <v>LPP2.1A</v>
          </cell>
          <cell r="G1530" t="str">
            <v/>
          </cell>
          <cell r="H1530" t="str">
            <v/>
          </cell>
          <cell r="I1530" t="str">
            <v/>
          </cell>
          <cell r="J1530" t="str">
            <v/>
          </cell>
          <cell r="K1530" t="b">
            <v>0</v>
          </cell>
          <cell r="L1530" t="str">
            <v/>
          </cell>
          <cell r="M1530" t="str">
            <v/>
          </cell>
          <cell r="N1530">
            <v>0</v>
          </cell>
          <cell r="O1530" t="str">
            <v/>
          </cell>
          <cell r="P1530">
            <v>0.5</v>
          </cell>
          <cell r="Q1530">
            <v>0.5</v>
          </cell>
          <cell r="R1530">
            <v>0.5</v>
          </cell>
          <cell r="S1530" t="str">
            <v/>
          </cell>
          <cell r="T1530" t="str">
            <v/>
          </cell>
          <cell r="U1530" t="str">
            <v/>
          </cell>
          <cell r="V1530">
            <v>32</v>
          </cell>
          <cell r="W1530">
            <v>150</v>
          </cell>
          <cell r="X1530">
            <v>17639.37</v>
          </cell>
          <cell r="Y1530">
            <v>1</v>
          </cell>
          <cell r="Z1530">
            <v>0</v>
          </cell>
          <cell r="AA1530" t="str">
            <v/>
          </cell>
          <cell r="AB1530" t="str">
            <v/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1.8499999999999999E-2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1.8499999999999999E-2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</row>
        <row r="1531">
          <cell r="A1531" t="str">
            <v>LAS16.HOUSE</v>
          </cell>
          <cell r="B1531" t="str">
            <v>HOUSE</v>
          </cell>
          <cell r="C1531" t="str">
            <v>27.10.1</v>
          </cell>
          <cell r="D1531" t="str">
            <v>HPC1.1</v>
          </cell>
          <cell r="E1531" t="str">
            <v>LV Cables</v>
          </cell>
          <cell r="F1531" t="str">
            <v/>
          </cell>
          <cell r="G1531" t="str">
            <v/>
          </cell>
          <cell r="H1531" t="str">
            <v/>
          </cell>
          <cell r="I1531" t="str">
            <v/>
          </cell>
          <cell r="J1531" t="str">
            <v/>
          </cell>
          <cell r="K1531" t="b">
            <v>0</v>
          </cell>
          <cell r="L1531" t="str">
            <v/>
          </cell>
          <cell r="M1531" t="str">
            <v/>
          </cell>
          <cell r="N1531">
            <v>0</v>
          </cell>
          <cell r="O1531" t="str">
            <v/>
          </cell>
          <cell r="P1531">
            <v>1.8</v>
          </cell>
          <cell r="Q1531">
            <v>1.8</v>
          </cell>
          <cell r="R1531">
            <v>1.8</v>
          </cell>
          <cell r="S1531" t="str">
            <v/>
          </cell>
          <cell r="T1531" t="str">
            <v/>
          </cell>
          <cell r="U1531" t="str">
            <v/>
          </cell>
          <cell r="V1531">
            <v>32</v>
          </cell>
          <cell r="W1531">
            <v>150</v>
          </cell>
          <cell r="X1531">
            <v>17639.37</v>
          </cell>
          <cell r="Y1531">
            <v>1</v>
          </cell>
          <cell r="Z1531">
            <v>0</v>
          </cell>
          <cell r="AA1531" t="str">
            <v/>
          </cell>
          <cell r="AB1531" t="str">
            <v/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6.6599999999999993E-2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6.6599999999999993E-2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</row>
        <row r="1532">
          <cell r="A1532" t="str">
            <v>LAS16.HOUSE</v>
          </cell>
          <cell r="B1532" t="str">
            <v>HOUSE</v>
          </cell>
          <cell r="C1532" t="str">
            <v>27.10.2</v>
          </cell>
          <cell r="D1532" t="str">
            <v>HPC1.1</v>
          </cell>
          <cell r="E1532" t="str">
            <v>XFMR - Dry-Type, Small</v>
          </cell>
          <cell r="F1532" t="str">
            <v>TLPC1</v>
          </cell>
          <cell r="G1532" t="str">
            <v/>
          </cell>
          <cell r="H1532" t="str">
            <v/>
          </cell>
          <cell r="I1532" t="str">
            <v/>
          </cell>
          <cell r="J1532" t="str">
            <v/>
          </cell>
          <cell r="K1532" t="b">
            <v>0</v>
          </cell>
          <cell r="L1532" t="str">
            <v/>
          </cell>
          <cell r="M1532" t="str">
            <v/>
          </cell>
          <cell r="N1532">
            <v>0</v>
          </cell>
          <cell r="O1532" t="str">
            <v/>
          </cell>
          <cell r="P1532">
            <v>2</v>
          </cell>
          <cell r="Q1532">
            <v>2</v>
          </cell>
          <cell r="R1532">
            <v>2</v>
          </cell>
          <cell r="S1532" t="str">
            <v/>
          </cell>
          <cell r="T1532" t="str">
            <v/>
          </cell>
          <cell r="U1532" t="str">
            <v/>
          </cell>
          <cell r="V1532">
            <v>32</v>
          </cell>
          <cell r="W1532">
            <v>150</v>
          </cell>
          <cell r="X1532">
            <v>17639.37</v>
          </cell>
          <cell r="Y1532">
            <v>1</v>
          </cell>
          <cell r="Z1532">
            <v>0</v>
          </cell>
          <cell r="AA1532" t="str">
            <v/>
          </cell>
          <cell r="AB1532" t="str">
            <v/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7.3999999999999996E-2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7.3999999999999996E-2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</row>
        <row r="1533">
          <cell r="A1533" t="str">
            <v>LAS16.HOUSE</v>
          </cell>
          <cell r="B1533" t="str">
            <v>HOUSE</v>
          </cell>
          <cell r="C1533" t="str">
            <v>27.10.3</v>
          </cell>
          <cell r="D1533" t="str">
            <v>HPC1.1</v>
          </cell>
          <cell r="E1533" t="str">
            <v>Panelboards</v>
          </cell>
          <cell r="F1533" t="str">
            <v>HPC1.1</v>
          </cell>
          <cell r="G1533" t="str">
            <v/>
          </cell>
          <cell r="H1533" t="str">
            <v/>
          </cell>
          <cell r="I1533" t="str">
            <v/>
          </cell>
          <cell r="J1533" t="str">
            <v/>
          </cell>
          <cell r="K1533" t="b">
            <v>0</v>
          </cell>
          <cell r="L1533" t="str">
            <v/>
          </cell>
          <cell r="M1533" t="str">
            <v/>
          </cell>
          <cell r="N1533">
            <v>0</v>
          </cell>
          <cell r="O1533" t="str">
            <v/>
          </cell>
          <cell r="P1533">
            <v>0.5</v>
          </cell>
          <cell r="Q1533">
            <v>0.5</v>
          </cell>
          <cell r="R1533">
            <v>0.5</v>
          </cell>
          <cell r="S1533" t="str">
            <v/>
          </cell>
          <cell r="T1533" t="str">
            <v/>
          </cell>
          <cell r="U1533" t="str">
            <v/>
          </cell>
          <cell r="V1533">
            <v>32</v>
          </cell>
          <cell r="W1533">
            <v>150</v>
          </cell>
          <cell r="X1533">
            <v>17639.37</v>
          </cell>
          <cell r="Y1533">
            <v>1</v>
          </cell>
          <cell r="Z1533">
            <v>0</v>
          </cell>
          <cell r="AA1533" t="str">
            <v/>
          </cell>
          <cell r="AB1533" t="str">
            <v/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1.8499999999999999E-2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1.8499999999999999E-2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</row>
        <row r="1534">
          <cell r="A1534" t="str">
            <v>LAS16.HOUSE</v>
          </cell>
          <cell r="B1534" t="str">
            <v>HOUSE</v>
          </cell>
          <cell r="C1534" t="str">
            <v>27.10.4</v>
          </cell>
          <cell r="D1534" t="str">
            <v>HPC1.1</v>
          </cell>
          <cell r="E1534" t="str">
            <v>Panelboards</v>
          </cell>
          <cell r="F1534" t="str">
            <v>LPC1.1</v>
          </cell>
          <cell r="G1534" t="str">
            <v/>
          </cell>
          <cell r="H1534" t="str">
            <v/>
          </cell>
          <cell r="I1534" t="str">
            <v/>
          </cell>
          <cell r="J1534" t="str">
            <v/>
          </cell>
          <cell r="K1534" t="b">
            <v>0</v>
          </cell>
          <cell r="L1534" t="str">
            <v/>
          </cell>
          <cell r="M1534" t="str">
            <v/>
          </cell>
          <cell r="N1534">
            <v>0</v>
          </cell>
          <cell r="O1534" t="str">
            <v/>
          </cell>
          <cell r="P1534">
            <v>0.5</v>
          </cell>
          <cell r="Q1534">
            <v>0.5</v>
          </cell>
          <cell r="R1534">
            <v>0.5</v>
          </cell>
          <cell r="S1534" t="str">
            <v/>
          </cell>
          <cell r="T1534" t="str">
            <v/>
          </cell>
          <cell r="U1534" t="str">
            <v/>
          </cell>
          <cell r="V1534">
            <v>32</v>
          </cell>
          <cell r="W1534">
            <v>150</v>
          </cell>
          <cell r="X1534">
            <v>17639.37</v>
          </cell>
          <cell r="Y1534">
            <v>1</v>
          </cell>
          <cell r="Z1534">
            <v>0</v>
          </cell>
          <cell r="AA1534" t="str">
            <v/>
          </cell>
          <cell r="AB1534" t="str">
            <v/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1.8499999999999999E-2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1.8499999999999999E-2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</row>
        <row r="1535">
          <cell r="A1535" t="str">
            <v>LAS16.HOUSE</v>
          </cell>
          <cell r="B1535" t="str">
            <v>HOUSE</v>
          </cell>
          <cell r="C1535" t="str">
            <v>27.10.5</v>
          </cell>
          <cell r="D1535" t="str">
            <v>HPC1.1</v>
          </cell>
          <cell r="E1535" t="str">
            <v>Panelboards</v>
          </cell>
          <cell r="F1535" t="str">
            <v>LPC1.2</v>
          </cell>
          <cell r="G1535" t="str">
            <v/>
          </cell>
          <cell r="H1535" t="str">
            <v/>
          </cell>
          <cell r="I1535" t="str">
            <v/>
          </cell>
          <cell r="J1535" t="str">
            <v/>
          </cell>
          <cell r="K1535" t="b">
            <v>0</v>
          </cell>
          <cell r="L1535" t="str">
            <v/>
          </cell>
          <cell r="M1535" t="str">
            <v/>
          </cell>
          <cell r="N1535">
            <v>0</v>
          </cell>
          <cell r="O1535" t="str">
            <v/>
          </cell>
          <cell r="P1535">
            <v>0.5</v>
          </cell>
          <cell r="Q1535">
            <v>0.5</v>
          </cell>
          <cell r="R1535">
            <v>0.5</v>
          </cell>
          <cell r="S1535" t="str">
            <v/>
          </cell>
          <cell r="T1535" t="str">
            <v/>
          </cell>
          <cell r="U1535" t="str">
            <v/>
          </cell>
          <cell r="V1535">
            <v>32</v>
          </cell>
          <cell r="W1535">
            <v>150</v>
          </cell>
          <cell r="X1535">
            <v>17639.37</v>
          </cell>
          <cell r="Y1535">
            <v>1</v>
          </cell>
          <cell r="Z1535">
            <v>0</v>
          </cell>
          <cell r="AA1535" t="str">
            <v/>
          </cell>
          <cell r="AB1535" t="str">
            <v/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1.8499999999999999E-2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1.8499999999999999E-2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</row>
        <row r="1536">
          <cell r="A1536" t="str">
            <v>LAS16.HOUSE</v>
          </cell>
          <cell r="B1536" t="str">
            <v>HOUSE</v>
          </cell>
          <cell r="C1536" t="str">
            <v>27.11.1</v>
          </cell>
          <cell r="D1536" t="str">
            <v>HPC2.1</v>
          </cell>
          <cell r="E1536" t="str">
            <v>LV Cables</v>
          </cell>
          <cell r="F1536" t="str">
            <v/>
          </cell>
          <cell r="G1536" t="str">
            <v/>
          </cell>
          <cell r="H1536" t="str">
            <v/>
          </cell>
          <cell r="I1536" t="str">
            <v/>
          </cell>
          <cell r="J1536" t="str">
            <v/>
          </cell>
          <cell r="K1536" t="b">
            <v>0</v>
          </cell>
          <cell r="L1536" t="str">
            <v/>
          </cell>
          <cell r="M1536" t="str">
            <v/>
          </cell>
          <cell r="N1536">
            <v>0</v>
          </cell>
          <cell r="O1536" t="str">
            <v/>
          </cell>
          <cell r="P1536">
            <v>1.8</v>
          </cell>
          <cell r="Q1536">
            <v>1.8</v>
          </cell>
          <cell r="R1536">
            <v>1.8</v>
          </cell>
          <cell r="S1536" t="str">
            <v/>
          </cell>
          <cell r="T1536" t="str">
            <v/>
          </cell>
          <cell r="U1536" t="str">
            <v/>
          </cell>
          <cell r="V1536">
            <v>32</v>
          </cell>
          <cell r="W1536">
            <v>150</v>
          </cell>
          <cell r="X1536">
            <v>17639.37</v>
          </cell>
          <cell r="Y1536">
            <v>1</v>
          </cell>
          <cell r="Z1536">
            <v>0</v>
          </cell>
          <cell r="AA1536" t="str">
            <v/>
          </cell>
          <cell r="AB1536" t="str">
            <v/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6.6599999999999993E-2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6.6599999999999993E-2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</row>
        <row r="1537">
          <cell r="A1537" t="str">
            <v>LAS16.HOUSE</v>
          </cell>
          <cell r="B1537" t="str">
            <v>HOUSE</v>
          </cell>
          <cell r="C1537" t="str">
            <v>27.11.2</v>
          </cell>
          <cell r="D1537" t="str">
            <v>HPC2.1</v>
          </cell>
          <cell r="E1537" t="str">
            <v>XFMR - Dry-Type, Small</v>
          </cell>
          <cell r="F1537" t="str">
            <v>TLPC2</v>
          </cell>
          <cell r="G1537" t="str">
            <v/>
          </cell>
          <cell r="H1537" t="str">
            <v/>
          </cell>
          <cell r="I1537" t="str">
            <v/>
          </cell>
          <cell r="J1537" t="str">
            <v/>
          </cell>
          <cell r="K1537" t="b">
            <v>0</v>
          </cell>
          <cell r="L1537" t="str">
            <v/>
          </cell>
          <cell r="M1537" t="str">
            <v/>
          </cell>
          <cell r="N1537">
            <v>0</v>
          </cell>
          <cell r="O1537" t="str">
            <v/>
          </cell>
          <cell r="P1537">
            <v>2</v>
          </cell>
          <cell r="Q1537">
            <v>2</v>
          </cell>
          <cell r="R1537">
            <v>2</v>
          </cell>
          <cell r="S1537" t="str">
            <v/>
          </cell>
          <cell r="T1537" t="str">
            <v/>
          </cell>
          <cell r="U1537" t="str">
            <v/>
          </cell>
          <cell r="V1537">
            <v>32</v>
          </cell>
          <cell r="W1537">
            <v>150</v>
          </cell>
          <cell r="X1537">
            <v>17639.37</v>
          </cell>
          <cell r="Y1537">
            <v>1</v>
          </cell>
          <cell r="Z1537">
            <v>0</v>
          </cell>
          <cell r="AA1537" t="str">
            <v/>
          </cell>
          <cell r="AB1537" t="str">
            <v/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7.3999999999999996E-2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7.3999999999999996E-2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</row>
        <row r="1538">
          <cell r="A1538" t="str">
            <v>LAS16.HOUSE</v>
          </cell>
          <cell r="B1538" t="str">
            <v>HOUSE</v>
          </cell>
          <cell r="C1538" t="str">
            <v>27.11.3</v>
          </cell>
          <cell r="D1538" t="str">
            <v>HPC2.1</v>
          </cell>
          <cell r="E1538" t="str">
            <v>Panelboards</v>
          </cell>
          <cell r="F1538" t="str">
            <v>HPC2.1</v>
          </cell>
          <cell r="G1538" t="str">
            <v/>
          </cell>
          <cell r="H1538" t="str">
            <v/>
          </cell>
          <cell r="I1538" t="str">
            <v/>
          </cell>
          <cell r="J1538" t="str">
            <v/>
          </cell>
          <cell r="K1538" t="b">
            <v>0</v>
          </cell>
          <cell r="L1538" t="str">
            <v/>
          </cell>
          <cell r="M1538" t="str">
            <v/>
          </cell>
          <cell r="N1538">
            <v>0</v>
          </cell>
          <cell r="O1538" t="str">
            <v/>
          </cell>
          <cell r="P1538">
            <v>0.5</v>
          </cell>
          <cell r="Q1538">
            <v>0.5</v>
          </cell>
          <cell r="R1538">
            <v>0.5</v>
          </cell>
          <cell r="S1538" t="str">
            <v/>
          </cell>
          <cell r="T1538" t="str">
            <v/>
          </cell>
          <cell r="U1538" t="str">
            <v/>
          </cell>
          <cell r="V1538">
            <v>32</v>
          </cell>
          <cell r="W1538">
            <v>150</v>
          </cell>
          <cell r="X1538">
            <v>17639.37</v>
          </cell>
          <cell r="Y1538">
            <v>1</v>
          </cell>
          <cell r="Z1538">
            <v>0</v>
          </cell>
          <cell r="AA1538" t="str">
            <v/>
          </cell>
          <cell r="AB1538" t="str">
            <v/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1.8499999999999999E-2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1.8499999999999999E-2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</row>
        <row r="1539">
          <cell r="A1539" t="str">
            <v>LAS16.HOUSE</v>
          </cell>
          <cell r="B1539" t="str">
            <v>HOUSE</v>
          </cell>
          <cell r="C1539" t="str">
            <v>27.11.4</v>
          </cell>
          <cell r="D1539" t="str">
            <v>HPC2.1</v>
          </cell>
          <cell r="E1539" t="str">
            <v>Panelboards</v>
          </cell>
          <cell r="F1539" t="str">
            <v>LPC2.1</v>
          </cell>
          <cell r="G1539" t="str">
            <v/>
          </cell>
          <cell r="H1539" t="str">
            <v/>
          </cell>
          <cell r="I1539" t="str">
            <v/>
          </cell>
          <cell r="J1539" t="str">
            <v/>
          </cell>
          <cell r="K1539" t="b">
            <v>0</v>
          </cell>
          <cell r="L1539" t="str">
            <v/>
          </cell>
          <cell r="M1539" t="str">
            <v/>
          </cell>
          <cell r="N1539">
            <v>0</v>
          </cell>
          <cell r="O1539" t="str">
            <v/>
          </cell>
          <cell r="P1539">
            <v>0.5</v>
          </cell>
          <cell r="Q1539">
            <v>0.5</v>
          </cell>
          <cell r="R1539">
            <v>0.5</v>
          </cell>
          <cell r="S1539" t="str">
            <v/>
          </cell>
          <cell r="T1539" t="str">
            <v/>
          </cell>
          <cell r="U1539" t="str">
            <v/>
          </cell>
          <cell r="V1539">
            <v>32</v>
          </cell>
          <cell r="W1539">
            <v>150</v>
          </cell>
          <cell r="X1539">
            <v>17639.37</v>
          </cell>
          <cell r="Y1539">
            <v>1</v>
          </cell>
          <cell r="Z1539">
            <v>0</v>
          </cell>
          <cell r="AA1539" t="str">
            <v/>
          </cell>
          <cell r="AB1539" t="str">
            <v/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1.8499999999999999E-2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1.8499999999999999E-2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</row>
        <row r="1540">
          <cell r="A1540" t="str">
            <v>LAS16.HOUSE</v>
          </cell>
          <cell r="B1540" t="str">
            <v>HOUSE</v>
          </cell>
          <cell r="C1540" t="str">
            <v>27.11.5</v>
          </cell>
          <cell r="D1540" t="str">
            <v>HPC2.1</v>
          </cell>
          <cell r="E1540" t="str">
            <v>Panelboards</v>
          </cell>
          <cell r="F1540" t="str">
            <v>LPC2.2</v>
          </cell>
          <cell r="G1540" t="str">
            <v/>
          </cell>
          <cell r="H1540" t="str">
            <v/>
          </cell>
          <cell r="I1540" t="str">
            <v/>
          </cell>
          <cell r="J1540" t="str">
            <v/>
          </cell>
          <cell r="K1540" t="b">
            <v>0</v>
          </cell>
          <cell r="L1540" t="str">
            <v/>
          </cell>
          <cell r="M1540" t="str">
            <v/>
          </cell>
          <cell r="N1540">
            <v>0</v>
          </cell>
          <cell r="O1540" t="str">
            <v/>
          </cell>
          <cell r="P1540">
            <v>0.5</v>
          </cell>
          <cell r="Q1540">
            <v>0.5</v>
          </cell>
          <cell r="R1540">
            <v>0.5</v>
          </cell>
          <cell r="S1540" t="str">
            <v/>
          </cell>
          <cell r="T1540" t="str">
            <v/>
          </cell>
          <cell r="U1540" t="str">
            <v/>
          </cell>
          <cell r="V1540">
            <v>32</v>
          </cell>
          <cell r="W1540">
            <v>150</v>
          </cell>
          <cell r="X1540">
            <v>17639.37</v>
          </cell>
          <cell r="Y1540">
            <v>1</v>
          </cell>
          <cell r="Z1540">
            <v>0</v>
          </cell>
          <cell r="AA1540" t="str">
            <v/>
          </cell>
          <cell r="AB1540" t="str">
            <v/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1.8499999999999999E-2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1.8499999999999999E-2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</row>
        <row r="1541">
          <cell r="A1541" t="str">
            <v>LAS16.HOUSE</v>
          </cell>
          <cell r="B1541" t="str">
            <v>HOUSE</v>
          </cell>
          <cell r="C1541" t="str">
            <v>27.12.1</v>
          </cell>
          <cell r="D1541" t="str">
            <v>H1</v>
          </cell>
          <cell r="E1541" t="str">
            <v>Panelboards</v>
          </cell>
          <cell r="F1541" t="str">
            <v>H1</v>
          </cell>
          <cell r="G1541" t="str">
            <v/>
          </cell>
          <cell r="H1541" t="str">
            <v/>
          </cell>
          <cell r="I1541" t="str">
            <v/>
          </cell>
          <cell r="J1541" t="str">
            <v/>
          </cell>
          <cell r="K1541" t="b">
            <v>0</v>
          </cell>
          <cell r="L1541" t="str">
            <v/>
          </cell>
          <cell r="M1541" t="str">
            <v/>
          </cell>
          <cell r="N1541">
            <v>0</v>
          </cell>
          <cell r="O1541" t="str">
            <v/>
          </cell>
          <cell r="P1541">
            <v>0.5</v>
          </cell>
          <cell r="Q1541">
            <v>0.5</v>
          </cell>
          <cell r="R1541">
            <v>0.5</v>
          </cell>
          <cell r="S1541" t="str">
            <v/>
          </cell>
          <cell r="T1541" t="str">
            <v/>
          </cell>
          <cell r="U1541" t="str">
            <v/>
          </cell>
          <cell r="V1541">
            <v>32</v>
          </cell>
          <cell r="W1541">
            <v>150</v>
          </cell>
          <cell r="X1541">
            <v>17639.37</v>
          </cell>
          <cell r="Y1541">
            <v>1</v>
          </cell>
          <cell r="Z1541">
            <v>0</v>
          </cell>
          <cell r="AA1541" t="str">
            <v/>
          </cell>
          <cell r="AB1541" t="str">
            <v/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1.8499999999999999E-2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1.8499999999999999E-2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</row>
        <row r="1542">
          <cell r="A1542" t="str">
            <v>LAS16.HOUSE</v>
          </cell>
          <cell r="B1542" t="str">
            <v>HOUSE</v>
          </cell>
          <cell r="C1542" t="str">
            <v>27.12.2</v>
          </cell>
          <cell r="D1542" t="str">
            <v>H1</v>
          </cell>
          <cell r="E1542" t="str">
            <v>Panelboards</v>
          </cell>
          <cell r="F1542" t="str">
            <v>L1</v>
          </cell>
          <cell r="G1542" t="str">
            <v/>
          </cell>
          <cell r="H1542" t="str">
            <v/>
          </cell>
          <cell r="I1542" t="str">
            <v/>
          </cell>
          <cell r="J1542" t="str">
            <v/>
          </cell>
          <cell r="K1542" t="b">
            <v>0</v>
          </cell>
          <cell r="L1542" t="str">
            <v/>
          </cell>
          <cell r="M1542" t="str">
            <v/>
          </cell>
          <cell r="N1542">
            <v>0</v>
          </cell>
          <cell r="O1542" t="str">
            <v/>
          </cell>
          <cell r="P1542">
            <v>0.5</v>
          </cell>
          <cell r="Q1542">
            <v>0.5</v>
          </cell>
          <cell r="R1542">
            <v>0.5</v>
          </cell>
          <cell r="S1542" t="str">
            <v/>
          </cell>
          <cell r="T1542" t="str">
            <v/>
          </cell>
          <cell r="U1542" t="str">
            <v/>
          </cell>
          <cell r="V1542">
            <v>32</v>
          </cell>
          <cell r="W1542">
            <v>150</v>
          </cell>
          <cell r="X1542">
            <v>17639.37</v>
          </cell>
          <cell r="Y1542">
            <v>1</v>
          </cell>
          <cell r="Z1542">
            <v>0</v>
          </cell>
          <cell r="AA1542" t="str">
            <v/>
          </cell>
          <cell r="AB1542" t="str">
            <v/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1.8499999999999999E-2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1.8499999999999999E-2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</row>
        <row r="1543">
          <cell r="A1543" t="str">
            <v>LAS16.HOUSE</v>
          </cell>
          <cell r="B1543" t="str">
            <v>HOUSE</v>
          </cell>
          <cell r="C1543" t="str">
            <v>27.12.3</v>
          </cell>
          <cell r="D1543" t="str">
            <v>H1</v>
          </cell>
          <cell r="E1543" t="str">
            <v>Panelboards</v>
          </cell>
          <cell r="F1543" t="str">
            <v>LT1</v>
          </cell>
          <cell r="G1543" t="str">
            <v/>
          </cell>
          <cell r="H1543" t="str">
            <v/>
          </cell>
          <cell r="I1543" t="str">
            <v/>
          </cell>
          <cell r="J1543" t="str">
            <v/>
          </cell>
          <cell r="K1543" t="b">
            <v>0</v>
          </cell>
          <cell r="L1543" t="str">
            <v/>
          </cell>
          <cell r="M1543" t="str">
            <v/>
          </cell>
          <cell r="N1543">
            <v>0</v>
          </cell>
          <cell r="O1543" t="str">
            <v/>
          </cell>
          <cell r="P1543">
            <v>0.5</v>
          </cell>
          <cell r="Q1543">
            <v>0.5</v>
          </cell>
          <cell r="R1543">
            <v>0.5</v>
          </cell>
          <cell r="S1543" t="str">
            <v/>
          </cell>
          <cell r="T1543" t="str">
            <v/>
          </cell>
          <cell r="U1543" t="str">
            <v/>
          </cell>
          <cell r="V1543">
            <v>32</v>
          </cell>
          <cell r="W1543">
            <v>150</v>
          </cell>
          <cell r="X1543">
            <v>17639.37</v>
          </cell>
          <cell r="Y1543">
            <v>1</v>
          </cell>
          <cell r="Z1543">
            <v>0</v>
          </cell>
          <cell r="AA1543" t="str">
            <v/>
          </cell>
          <cell r="AB1543" t="str">
            <v/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1.8499999999999999E-2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1.8499999999999999E-2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</row>
        <row r="1544">
          <cell r="A1544" t="str">
            <v>LAS16.HOUSE</v>
          </cell>
          <cell r="B1544" t="str">
            <v>HOUSE</v>
          </cell>
          <cell r="C1544" t="str">
            <v>27.12.4</v>
          </cell>
          <cell r="D1544" t="str">
            <v>H1</v>
          </cell>
          <cell r="E1544" t="str">
            <v>Panelboards</v>
          </cell>
          <cell r="F1544" t="str">
            <v>LCC-P1</v>
          </cell>
          <cell r="G1544" t="str">
            <v/>
          </cell>
          <cell r="H1544" t="str">
            <v/>
          </cell>
          <cell r="I1544" t="str">
            <v/>
          </cell>
          <cell r="J1544" t="str">
            <v/>
          </cell>
          <cell r="K1544" t="b">
            <v>0</v>
          </cell>
          <cell r="L1544" t="str">
            <v/>
          </cell>
          <cell r="M1544" t="str">
            <v/>
          </cell>
          <cell r="N1544">
            <v>0</v>
          </cell>
          <cell r="O1544" t="str">
            <v/>
          </cell>
          <cell r="P1544">
            <v>0.5</v>
          </cell>
          <cell r="Q1544">
            <v>0.5</v>
          </cell>
          <cell r="R1544">
            <v>0.5</v>
          </cell>
          <cell r="S1544" t="str">
            <v/>
          </cell>
          <cell r="T1544" t="str">
            <v/>
          </cell>
          <cell r="U1544" t="str">
            <v/>
          </cell>
          <cell r="V1544">
            <v>32</v>
          </cell>
          <cell r="W1544">
            <v>150</v>
          </cell>
          <cell r="X1544">
            <v>17639.37</v>
          </cell>
          <cell r="Y1544">
            <v>1</v>
          </cell>
          <cell r="Z1544">
            <v>0</v>
          </cell>
          <cell r="AA1544" t="str">
            <v/>
          </cell>
          <cell r="AB1544" t="str">
            <v/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1.8499999999999999E-2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1.8499999999999999E-2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</row>
        <row r="1545">
          <cell r="A1545" t="str">
            <v>LAS16.HOUSE</v>
          </cell>
          <cell r="B1545" t="str">
            <v>HOUSE</v>
          </cell>
          <cell r="C1545" t="str">
            <v>27.12.5</v>
          </cell>
          <cell r="D1545" t="str">
            <v>H1</v>
          </cell>
          <cell r="E1545" t="str">
            <v>XFMR - Dry-Type, Small</v>
          </cell>
          <cell r="F1545" t="str">
            <v>TH1</v>
          </cell>
          <cell r="G1545" t="str">
            <v/>
          </cell>
          <cell r="H1545" t="str">
            <v/>
          </cell>
          <cell r="I1545" t="str">
            <v/>
          </cell>
          <cell r="J1545" t="str">
            <v/>
          </cell>
          <cell r="K1545" t="b">
            <v>0</v>
          </cell>
          <cell r="L1545" t="str">
            <v/>
          </cell>
          <cell r="M1545" t="str">
            <v/>
          </cell>
          <cell r="N1545">
            <v>0</v>
          </cell>
          <cell r="O1545" t="str">
            <v/>
          </cell>
          <cell r="P1545">
            <v>2</v>
          </cell>
          <cell r="Q1545">
            <v>2</v>
          </cell>
          <cell r="R1545">
            <v>2</v>
          </cell>
          <cell r="S1545" t="str">
            <v/>
          </cell>
          <cell r="T1545" t="str">
            <v/>
          </cell>
          <cell r="U1545" t="str">
            <v/>
          </cell>
          <cell r="V1545">
            <v>32</v>
          </cell>
          <cell r="W1545">
            <v>150</v>
          </cell>
          <cell r="X1545">
            <v>17639.37</v>
          </cell>
          <cell r="Y1545">
            <v>1</v>
          </cell>
          <cell r="Z1545">
            <v>0</v>
          </cell>
          <cell r="AA1545" t="str">
            <v/>
          </cell>
          <cell r="AB1545" t="str">
            <v/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7.3999999999999996E-2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7.3999999999999996E-2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</row>
        <row r="1546">
          <cell r="A1546" t="str">
            <v>LAS16.HOUSE</v>
          </cell>
          <cell r="B1546" t="str">
            <v>HOUSE</v>
          </cell>
          <cell r="C1546" t="str">
            <v>27.12.6</v>
          </cell>
          <cell r="D1546" t="str">
            <v>H1</v>
          </cell>
          <cell r="E1546" t="str">
            <v>XFMR - Dry-Type, Small</v>
          </cell>
          <cell r="F1546" t="str">
            <v>TL1</v>
          </cell>
          <cell r="G1546" t="str">
            <v/>
          </cell>
          <cell r="H1546" t="str">
            <v/>
          </cell>
          <cell r="I1546" t="str">
            <v/>
          </cell>
          <cell r="J1546" t="str">
            <v/>
          </cell>
          <cell r="K1546" t="b">
            <v>0</v>
          </cell>
          <cell r="L1546" t="str">
            <v/>
          </cell>
          <cell r="M1546" t="str">
            <v/>
          </cell>
          <cell r="N1546">
            <v>0</v>
          </cell>
          <cell r="O1546" t="str">
            <v/>
          </cell>
          <cell r="P1546">
            <v>2</v>
          </cell>
          <cell r="Q1546">
            <v>2</v>
          </cell>
          <cell r="R1546">
            <v>2</v>
          </cell>
          <cell r="S1546" t="str">
            <v/>
          </cell>
          <cell r="T1546" t="str">
            <v/>
          </cell>
          <cell r="U1546" t="str">
            <v/>
          </cell>
          <cell r="V1546">
            <v>32</v>
          </cell>
          <cell r="W1546">
            <v>150</v>
          </cell>
          <cell r="X1546">
            <v>17639.37</v>
          </cell>
          <cell r="Y1546">
            <v>1</v>
          </cell>
          <cell r="Z1546">
            <v>0</v>
          </cell>
          <cell r="AA1546" t="str">
            <v/>
          </cell>
          <cell r="AB1546" t="str">
            <v/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7.3999999999999996E-2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7.3999999999999996E-2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</row>
        <row r="1547">
          <cell r="A1547" t="str">
            <v>LAS16.HOUSE</v>
          </cell>
          <cell r="B1547" t="str">
            <v>HOUSE</v>
          </cell>
          <cell r="C1547" t="str">
            <v>27.13.1</v>
          </cell>
          <cell r="D1547" t="str">
            <v>H2</v>
          </cell>
          <cell r="E1547" t="str">
            <v>Panelboards</v>
          </cell>
          <cell r="F1547" t="str">
            <v>H2</v>
          </cell>
          <cell r="G1547" t="str">
            <v/>
          </cell>
          <cell r="H1547" t="str">
            <v/>
          </cell>
          <cell r="I1547" t="str">
            <v/>
          </cell>
          <cell r="J1547" t="str">
            <v/>
          </cell>
          <cell r="K1547" t="b">
            <v>0</v>
          </cell>
          <cell r="L1547" t="str">
            <v/>
          </cell>
          <cell r="M1547" t="str">
            <v/>
          </cell>
          <cell r="N1547">
            <v>0</v>
          </cell>
          <cell r="O1547" t="str">
            <v/>
          </cell>
          <cell r="P1547">
            <v>0.5</v>
          </cell>
          <cell r="Q1547">
            <v>0.5</v>
          </cell>
          <cell r="R1547">
            <v>0.5</v>
          </cell>
          <cell r="S1547" t="str">
            <v/>
          </cell>
          <cell r="T1547" t="str">
            <v/>
          </cell>
          <cell r="U1547" t="str">
            <v/>
          </cell>
          <cell r="V1547">
            <v>32</v>
          </cell>
          <cell r="W1547">
            <v>150</v>
          </cell>
          <cell r="X1547">
            <v>17639.37</v>
          </cell>
          <cell r="Y1547">
            <v>1</v>
          </cell>
          <cell r="Z1547">
            <v>0</v>
          </cell>
          <cell r="AA1547" t="str">
            <v/>
          </cell>
          <cell r="AB1547" t="str">
            <v/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1.8499999999999999E-2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1.8499999999999999E-2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</row>
        <row r="1548">
          <cell r="A1548" t="str">
            <v>LAS16.HOUSE</v>
          </cell>
          <cell r="B1548" t="str">
            <v>HOUSE</v>
          </cell>
          <cell r="C1548" t="str">
            <v>27.13.2</v>
          </cell>
          <cell r="D1548" t="str">
            <v>H2</v>
          </cell>
          <cell r="E1548" t="str">
            <v>Panelboards</v>
          </cell>
          <cell r="F1548" t="str">
            <v>L2</v>
          </cell>
          <cell r="G1548" t="str">
            <v/>
          </cell>
          <cell r="H1548" t="str">
            <v/>
          </cell>
          <cell r="I1548" t="str">
            <v/>
          </cell>
          <cell r="J1548" t="str">
            <v/>
          </cell>
          <cell r="K1548" t="b">
            <v>0</v>
          </cell>
          <cell r="L1548" t="str">
            <v/>
          </cell>
          <cell r="M1548" t="str">
            <v/>
          </cell>
          <cell r="N1548">
            <v>0</v>
          </cell>
          <cell r="O1548" t="str">
            <v/>
          </cell>
          <cell r="P1548">
            <v>0.5</v>
          </cell>
          <cell r="Q1548">
            <v>0.5</v>
          </cell>
          <cell r="R1548">
            <v>0.5</v>
          </cell>
          <cell r="S1548" t="str">
            <v/>
          </cell>
          <cell r="T1548" t="str">
            <v/>
          </cell>
          <cell r="U1548" t="str">
            <v/>
          </cell>
          <cell r="V1548">
            <v>32</v>
          </cell>
          <cell r="W1548">
            <v>150</v>
          </cell>
          <cell r="X1548">
            <v>17639.37</v>
          </cell>
          <cell r="Y1548">
            <v>1</v>
          </cell>
          <cell r="Z1548">
            <v>0</v>
          </cell>
          <cell r="AA1548" t="str">
            <v/>
          </cell>
          <cell r="AB1548" t="str">
            <v/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1.8499999999999999E-2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1.8499999999999999E-2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</row>
        <row r="1549">
          <cell r="A1549" t="str">
            <v>LAS16.HOUSE</v>
          </cell>
          <cell r="B1549" t="str">
            <v>HOUSE</v>
          </cell>
          <cell r="C1549" t="str">
            <v>27.13.3</v>
          </cell>
          <cell r="D1549" t="str">
            <v>H2</v>
          </cell>
          <cell r="E1549" t="str">
            <v>Panelboards</v>
          </cell>
          <cell r="F1549" t="str">
            <v>LT2</v>
          </cell>
          <cell r="G1549" t="str">
            <v/>
          </cell>
          <cell r="H1549" t="str">
            <v/>
          </cell>
          <cell r="I1549" t="str">
            <v/>
          </cell>
          <cell r="J1549" t="str">
            <v/>
          </cell>
          <cell r="K1549" t="b">
            <v>0</v>
          </cell>
          <cell r="L1549" t="str">
            <v/>
          </cell>
          <cell r="M1549" t="str">
            <v/>
          </cell>
          <cell r="N1549">
            <v>0</v>
          </cell>
          <cell r="O1549" t="str">
            <v/>
          </cell>
          <cell r="P1549">
            <v>0.5</v>
          </cell>
          <cell r="Q1549">
            <v>0.5</v>
          </cell>
          <cell r="R1549">
            <v>0.5</v>
          </cell>
          <cell r="S1549" t="str">
            <v/>
          </cell>
          <cell r="T1549" t="str">
            <v/>
          </cell>
          <cell r="U1549" t="str">
            <v/>
          </cell>
          <cell r="V1549">
            <v>32</v>
          </cell>
          <cell r="W1549">
            <v>150</v>
          </cell>
          <cell r="X1549">
            <v>17639.37</v>
          </cell>
          <cell r="Y1549">
            <v>1</v>
          </cell>
          <cell r="Z1549">
            <v>0</v>
          </cell>
          <cell r="AA1549" t="str">
            <v/>
          </cell>
          <cell r="AB1549" t="str">
            <v/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1.8499999999999999E-2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1.8499999999999999E-2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</row>
        <row r="1550">
          <cell r="A1550" t="str">
            <v>LAS16.HOUSE</v>
          </cell>
          <cell r="B1550" t="str">
            <v>HOUSE</v>
          </cell>
          <cell r="C1550" t="str">
            <v>27.13.4</v>
          </cell>
          <cell r="D1550" t="str">
            <v>H2</v>
          </cell>
          <cell r="E1550" t="str">
            <v>Panelboards</v>
          </cell>
          <cell r="F1550" t="str">
            <v>LCC-P2</v>
          </cell>
          <cell r="G1550" t="str">
            <v/>
          </cell>
          <cell r="H1550" t="str">
            <v/>
          </cell>
          <cell r="I1550" t="str">
            <v/>
          </cell>
          <cell r="J1550" t="str">
            <v/>
          </cell>
          <cell r="K1550" t="b">
            <v>0</v>
          </cell>
          <cell r="L1550" t="str">
            <v/>
          </cell>
          <cell r="M1550" t="str">
            <v/>
          </cell>
          <cell r="N1550">
            <v>0</v>
          </cell>
          <cell r="O1550" t="str">
            <v/>
          </cell>
          <cell r="P1550">
            <v>0.5</v>
          </cell>
          <cell r="Q1550">
            <v>0.5</v>
          </cell>
          <cell r="R1550">
            <v>0.5</v>
          </cell>
          <cell r="S1550" t="str">
            <v/>
          </cell>
          <cell r="T1550" t="str">
            <v/>
          </cell>
          <cell r="U1550" t="str">
            <v/>
          </cell>
          <cell r="V1550">
            <v>32</v>
          </cell>
          <cell r="W1550">
            <v>150</v>
          </cell>
          <cell r="X1550">
            <v>17639.37</v>
          </cell>
          <cell r="Y1550">
            <v>1</v>
          </cell>
          <cell r="Z1550">
            <v>0</v>
          </cell>
          <cell r="AA1550" t="str">
            <v/>
          </cell>
          <cell r="AB1550" t="str">
            <v/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1.8499999999999999E-2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1.8499999999999999E-2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</row>
        <row r="1551">
          <cell r="A1551" t="str">
            <v>LAS16.HOUSE</v>
          </cell>
          <cell r="B1551" t="str">
            <v>HOUSE</v>
          </cell>
          <cell r="C1551" t="str">
            <v>27.13.5</v>
          </cell>
          <cell r="D1551" t="str">
            <v>H2</v>
          </cell>
          <cell r="E1551" t="str">
            <v>XFMR - Dry-Type, Small</v>
          </cell>
          <cell r="F1551" t="str">
            <v>TH2</v>
          </cell>
          <cell r="G1551" t="str">
            <v/>
          </cell>
          <cell r="H1551" t="str">
            <v/>
          </cell>
          <cell r="I1551" t="str">
            <v/>
          </cell>
          <cell r="J1551" t="str">
            <v/>
          </cell>
          <cell r="K1551" t="b">
            <v>0</v>
          </cell>
          <cell r="L1551" t="str">
            <v/>
          </cell>
          <cell r="M1551" t="str">
            <v/>
          </cell>
          <cell r="N1551">
            <v>0</v>
          </cell>
          <cell r="O1551" t="str">
            <v/>
          </cell>
          <cell r="P1551">
            <v>2</v>
          </cell>
          <cell r="Q1551">
            <v>2</v>
          </cell>
          <cell r="R1551">
            <v>2</v>
          </cell>
          <cell r="S1551" t="str">
            <v/>
          </cell>
          <cell r="T1551" t="str">
            <v/>
          </cell>
          <cell r="U1551" t="str">
            <v/>
          </cell>
          <cell r="V1551">
            <v>32</v>
          </cell>
          <cell r="W1551">
            <v>150</v>
          </cell>
          <cell r="X1551">
            <v>17639.37</v>
          </cell>
          <cell r="Y1551">
            <v>1</v>
          </cell>
          <cell r="Z1551">
            <v>0</v>
          </cell>
          <cell r="AA1551" t="str">
            <v/>
          </cell>
          <cell r="AB1551" t="str">
            <v/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7.3999999999999996E-2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7.3999999999999996E-2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</row>
        <row r="1552">
          <cell r="A1552" t="str">
            <v>LAS16.HOUSE</v>
          </cell>
          <cell r="B1552" t="str">
            <v>HOUSE</v>
          </cell>
          <cell r="C1552" t="str">
            <v>27.13.6</v>
          </cell>
          <cell r="D1552" t="str">
            <v>H2</v>
          </cell>
          <cell r="E1552" t="str">
            <v>XFMR - Dry-Type, Small</v>
          </cell>
          <cell r="F1552" t="str">
            <v>TL2</v>
          </cell>
          <cell r="G1552" t="str">
            <v/>
          </cell>
          <cell r="H1552" t="str">
            <v/>
          </cell>
          <cell r="I1552" t="str">
            <v/>
          </cell>
          <cell r="J1552" t="str">
            <v/>
          </cell>
          <cell r="K1552" t="b">
            <v>0</v>
          </cell>
          <cell r="L1552" t="str">
            <v/>
          </cell>
          <cell r="M1552" t="str">
            <v/>
          </cell>
          <cell r="N1552">
            <v>0</v>
          </cell>
          <cell r="O1552" t="str">
            <v/>
          </cell>
          <cell r="P1552">
            <v>2</v>
          </cell>
          <cell r="Q1552">
            <v>2</v>
          </cell>
          <cell r="R1552">
            <v>2</v>
          </cell>
          <cell r="S1552" t="str">
            <v/>
          </cell>
          <cell r="T1552" t="str">
            <v/>
          </cell>
          <cell r="U1552" t="str">
            <v/>
          </cell>
          <cell r="V1552">
            <v>32</v>
          </cell>
          <cell r="W1552">
            <v>150</v>
          </cell>
          <cell r="X1552">
            <v>17639.37</v>
          </cell>
          <cell r="Y1552">
            <v>1</v>
          </cell>
          <cell r="Z1552">
            <v>0</v>
          </cell>
          <cell r="AA1552" t="str">
            <v/>
          </cell>
          <cell r="AB1552" t="str">
            <v/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7.3999999999999996E-2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7.3999999999999996E-2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</row>
        <row r="1553">
          <cell r="A1553" t="str">
            <v>LAS16.HOUSE</v>
          </cell>
          <cell r="B1553" t="str">
            <v>HOUSE</v>
          </cell>
          <cell r="C1553" t="str">
            <v>27.14.1</v>
          </cell>
          <cell r="D1553" t="str">
            <v>U1B1</v>
          </cell>
          <cell r="E1553" t="str">
            <v>Panelboards</v>
          </cell>
          <cell r="F1553" t="str">
            <v>U1B1</v>
          </cell>
          <cell r="G1553" t="str">
            <v/>
          </cell>
          <cell r="H1553" t="str">
            <v/>
          </cell>
          <cell r="I1553" t="str">
            <v/>
          </cell>
          <cell r="J1553" t="str">
            <v/>
          </cell>
          <cell r="K1553" t="b">
            <v>0</v>
          </cell>
          <cell r="L1553" t="str">
            <v/>
          </cell>
          <cell r="M1553" t="str">
            <v/>
          </cell>
          <cell r="N1553">
            <v>0</v>
          </cell>
          <cell r="O1553" t="str">
            <v/>
          </cell>
          <cell r="P1553">
            <v>0.5</v>
          </cell>
          <cell r="Q1553">
            <v>0.5</v>
          </cell>
          <cell r="R1553">
            <v>0.5</v>
          </cell>
          <cell r="S1553" t="str">
            <v/>
          </cell>
          <cell r="T1553" t="str">
            <v/>
          </cell>
          <cell r="U1553" t="str">
            <v/>
          </cell>
          <cell r="V1553">
            <v>32</v>
          </cell>
          <cell r="W1553">
            <v>150</v>
          </cell>
          <cell r="X1553">
            <v>17639.37</v>
          </cell>
          <cell r="Y1553">
            <v>1</v>
          </cell>
          <cell r="Z1553">
            <v>0</v>
          </cell>
          <cell r="AA1553" t="str">
            <v/>
          </cell>
          <cell r="AB1553" t="str">
            <v/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1.8499999999999999E-2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1.8499999999999999E-2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</row>
        <row r="1554">
          <cell r="A1554" t="str">
            <v>LAS16.HOUSE</v>
          </cell>
          <cell r="B1554" t="str">
            <v>HOUSE</v>
          </cell>
          <cell r="C1554" t="str">
            <v>27.14.2</v>
          </cell>
          <cell r="D1554" t="str">
            <v>U1B1</v>
          </cell>
          <cell r="E1554" t="str">
            <v>Panelboards</v>
          </cell>
          <cell r="F1554" t="str">
            <v>U1B2</v>
          </cell>
          <cell r="G1554" t="str">
            <v/>
          </cell>
          <cell r="H1554" t="str">
            <v/>
          </cell>
          <cell r="I1554" t="str">
            <v/>
          </cell>
          <cell r="J1554" t="str">
            <v/>
          </cell>
          <cell r="K1554" t="b">
            <v>0</v>
          </cell>
          <cell r="L1554" t="str">
            <v/>
          </cell>
          <cell r="M1554" t="str">
            <v/>
          </cell>
          <cell r="N1554">
            <v>0</v>
          </cell>
          <cell r="O1554" t="str">
            <v/>
          </cell>
          <cell r="P1554">
            <v>0.5</v>
          </cell>
          <cell r="Q1554">
            <v>0.5</v>
          </cell>
          <cell r="R1554">
            <v>0.5</v>
          </cell>
          <cell r="S1554" t="str">
            <v/>
          </cell>
          <cell r="T1554" t="str">
            <v/>
          </cell>
          <cell r="U1554" t="str">
            <v/>
          </cell>
          <cell r="V1554">
            <v>32</v>
          </cell>
          <cell r="W1554">
            <v>150</v>
          </cell>
          <cell r="X1554">
            <v>17639.37</v>
          </cell>
          <cell r="Y1554">
            <v>1</v>
          </cell>
          <cell r="Z1554">
            <v>0</v>
          </cell>
          <cell r="AA1554" t="str">
            <v/>
          </cell>
          <cell r="AB1554" t="str">
            <v/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1.8499999999999999E-2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1.8499999999999999E-2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</row>
        <row r="1555">
          <cell r="A1555" t="str">
            <v>LAS16.HOUSE</v>
          </cell>
          <cell r="B1555" t="str">
            <v>HOUSE</v>
          </cell>
          <cell r="C1555" t="str">
            <v>27.14.3</v>
          </cell>
          <cell r="D1555" t="str">
            <v>U1B1</v>
          </cell>
          <cell r="E1555" t="str">
            <v>XFMR - Dry-Type, Small</v>
          </cell>
          <cell r="F1555" t="str">
            <v>TU1B</v>
          </cell>
          <cell r="G1555" t="str">
            <v/>
          </cell>
          <cell r="H1555" t="str">
            <v/>
          </cell>
          <cell r="I1555" t="str">
            <v/>
          </cell>
          <cell r="J1555" t="str">
            <v/>
          </cell>
          <cell r="K1555" t="b">
            <v>0</v>
          </cell>
          <cell r="L1555" t="str">
            <v/>
          </cell>
          <cell r="M1555" t="str">
            <v/>
          </cell>
          <cell r="N1555">
            <v>0</v>
          </cell>
          <cell r="O1555" t="str">
            <v/>
          </cell>
          <cell r="P1555">
            <v>2</v>
          </cell>
          <cell r="Q1555">
            <v>2</v>
          </cell>
          <cell r="R1555">
            <v>2</v>
          </cell>
          <cell r="S1555" t="str">
            <v/>
          </cell>
          <cell r="T1555" t="str">
            <v/>
          </cell>
          <cell r="U1555" t="str">
            <v/>
          </cell>
          <cell r="V1555">
            <v>32</v>
          </cell>
          <cell r="W1555">
            <v>150</v>
          </cell>
          <cell r="X1555">
            <v>17639.37</v>
          </cell>
          <cell r="Y1555">
            <v>1</v>
          </cell>
          <cell r="Z1555">
            <v>0</v>
          </cell>
          <cell r="AA1555" t="str">
            <v/>
          </cell>
          <cell r="AB1555" t="str">
            <v/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7.3999999999999996E-2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7.3999999999999996E-2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</row>
        <row r="1556">
          <cell r="A1556" t="str">
            <v>LAS16.HOUSE</v>
          </cell>
          <cell r="B1556" t="str">
            <v>HOUSE</v>
          </cell>
          <cell r="C1556" t="str">
            <v>27.14.4</v>
          </cell>
          <cell r="D1556" t="str">
            <v>U1B1</v>
          </cell>
          <cell r="E1556" t="str">
            <v>Panelboards</v>
          </cell>
          <cell r="F1556" t="str">
            <v>U2B1</v>
          </cell>
          <cell r="G1556" t="str">
            <v/>
          </cell>
          <cell r="H1556" t="str">
            <v/>
          </cell>
          <cell r="I1556" t="str">
            <v/>
          </cell>
          <cell r="J1556" t="str">
            <v/>
          </cell>
          <cell r="K1556" t="b">
            <v>0</v>
          </cell>
          <cell r="L1556" t="str">
            <v/>
          </cell>
          <cell r="M1556" t="str">
            <v/>
          </cell>
          <cell r="N1556">
            <v>0</v>
          </cell>
          <cell r="O1556" t="str">
            <v/>
          </cell>
          <cell r="P1556">
            <v>0.5</v>
          </cell>
          <cell r="Q1556">
            <v>0.5</v>
          </cell>
          <cell r="R1556">
            <v>0.5</v>
          </cell>
          <cell r="S1556" t="str">
            <v/>
          </cell>
          <cell r="T1556" t="str">
            <v/>
          </cell>
          <cell r="U1556" t="str">
            <v/>
          </cell>
          <cell r="V1556">
            <v>32</v>
          </cell>
          <cell r="W1556">
            <v>150</v>
          </cell>
          <cell r="X1556">
            <v>17639.37</v>
          </cell>
          <cell r="Y1556">
            <v>1</v>
          </cell>
          <cell r="Z1556">
            <v>0</v>
          </cell>
          <cell r="AA1556" t="str">
            <v/>
          </cell>
          <cell r="AB1556" t="str">
            <v/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1.8499999999999999E-2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1.8499999999999999E-2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</row>
        <row r="1557">
          <cell r="A1557" t="str">
            <v>LAS16.HOUSE</v>
          </cell>
          <cell r="B1557" t="str">
            <v>HOUSE</v>
          </cell>
          <cell r="C1557" t="str">
            <v>27.14.5</v>
          </cell>
          <cell r="D1557" t="str">
            <v>U1B1</v>
          </cell>
          <cell r="E1557" t="str">
            <v>Panelboards</v>
          </cell>
          <cell r="F1557" t="str">
            <v>U2B2</v>
          </cell>
          <cell r="G1557" t="str">
            <v/>
          </cell>
          <cell r="H1557" t="str">
            <v/>
          </cell>
          <cell r="I1557" t="str">
            <v/>
          </cell>
          <cell r="J1557" t="str">
            <v/>
          </cell>
          <cell r="K1557" t="b">
            <v>0</v>
          </cell>
          <cell r="L1557" t="str">
            <v/>
          </cell>
          <cell r="M1557" t="str">
            <v/>
          </cell>
          <cell r="N1557">
            <v>0</v>
          </cell>
          <cell r="O1557" t="str">
            <v/>
          </cell>
          <cell r="P1557">
            <v>0.5</v>
          </cell>
          <cell r="Q1557">
            <v>0.5</v>
          </cell>
          <cell r="R1557">
            <v>0.5</v>
          </cell>
          <cell r="S1557" t="str">
            <v/>
          </cell>
          <cell r="T1557" t="str">
            <v/>
          </cell>
          <cell r="U1557" t="str">
            <v/>
          </cell>
          <cell r="V1557">
            <v>32</v>
          </cell>
          <cell r="W1557">
            <v>150</v>
          </cell>
          <cell r="X1557">
            <v>17639.37</v>
          </cell>
          <cell r="Y1557">
            <v>1</v>
          </cell>
          <cell r="Z1557">
            <v>0</v>
          </cell>
          <cell r="AA1557" t="str">
            <v/>
          </cell>
          <cell r="AB1557" t="str">
            <v/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1.8499999999999999E-2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1.8499999999999999E-2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</row>
        <row r="1558">
          <cell r="A1558" t="str">
            <v>LAS16.HOUSE</v>
          </cell>
          <cell r="B1558" t="str">
            <v>HOUSE</v>
          </cell>
          <cell r="C1558" t="str">
            <v>27.14.6</v>
          </cell>
          <cell r="D1558" t="str">
            <v>U1B1</v>
          </cell>
          <cell r="E1558" t="str">
            <v>XFMR - Dry-Type, Small</v>
          </cell>
          <cell r="F1558" t="str">
            <v>TU2B</v>
          </cell>
          <cell r="G1558" t="str">
            <v/>
          </cell>
          <cell r="H1558" t="str">
            <v/>
          </cell>
          <cell r="I1558" t="str">
            <v/>
          </cell>
          <cell r="J1558" t="str">
            <v/>
          </cell>
          <cell r="K1558" t="b">
            <v>0</v>
          </cell>
          <cell r="L1558" t="str">
            <v/>
          </cell>
          <cell r="M1558" t="str">
            <v/>
          </cell>
          <cell r="N1558">
            <v>0</v>
          </cell>
          <cell r="O1558" t="str">
            <v/>
          </cell>
          <cell r="P1558">
            <v>2</v>
          </cell>
          <cell r="Q1558">
            <v>2</v>
          </cell>
          <cell r="R1558">
            <v>2</v>
          </cell>
          <cell r="S1558" t="str">
            <v/>
          </cell>
          <cell r="T1558" t="str">
            <v/>
          </cell>
          <cell r="U1558" t="str">
            <v/>
          </cell>
          <cell r="V1558">
            <v>32</v>
          </cell>
          <cell r="W1558">
            <v>150</v>
          </cell>
          <cell r="X1558">
            <v>17639.37</v>
          </cell>
          <cell r="Y1558">
            <v>1</v>
          </cell>
          <cell r="Z1558">
            <v>0</v>
          </cell>
          <cell r="AA1558" t="str">
            <v/>
          </cell>
          <cell r="AB1558" t="str">
            <v/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7.3999999999999996E-2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7.3999999999999996E-2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</row>
        <row r="1559">
          <cell r="A1559" t="str">
            <v>LAS16.HOUSE</v>
          </cell>
          <cell r="B1559" t="str">
            <v>HOUSE</v>
          </cell>
          <cell r="C1559" t="str">
            <v>27.15.1</v>
          </cell>
          <cell r="D1559" t="str">
            <v>LPP3.EV</v>
          </cell>
          <cell r="E1559" t="str">
            <v>Panelboards</v>
          </cell>
          <cell r="F1559" t="str">
            <v>LPP3.EV</v>
          </cell>
          <cell r="G1559" t="str">
            <v/>
          </cell>
          <cell r="H1559" t="str">
            <v/>
          </cell>
          <cell r="I1559" t="str">
            <v/>
          </cell>
          <cell r="J1559" t="str">
            <v/>
          </cell>
          <cell r="K1559" t="b">
            <v>0</v>
          </cell>
          <cell r="L1559" t="str">
            <v/>
          </cell>
          <cell r="M1559" t="str">
            <v/>
          </cell>
          <cell r="N1559">
            <v>0</v>
          </cell>
          <cell r="O1559" t="str">
            <v/>
          </cell>
          <cell r="P1559">
            <v>0.5</v>
          </cell>
          <cell r="Q1559">
            <v>0.5</v>
          </cell>
          <cell r="R1559">
            <v>0.5</v>
          </cell>
          <cell r="S1559" t="str">
            <v/>
          </cell>
          <cell r="T1559" t="str">
            <v/>
          </cell>
          <cell r="U1559" t="str">
            <v/>
          </cell>
          <cell r="V1559">
            <v>32</v>
          </cell>
          <cell r="W1559">
            <v>150</v>
          </cell>
          <cell r="X1559">
            <v>17639.37</v>
          </cell>
          <cell r="Y1559">
            <v>1</v>
          </cell>
          <cell r="Z1559">
            <v>0</v>
          </cell>
          <cell r="AA1559" t="str">
            <v/>
          </cell>
          <cell r="AB1559" t="str">
            <v/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1.8499999999999999E-2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1.8499999999999999E-2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</row>
        <row r="1560">
          <cell r="A1560" t="str">
            <v>LAS16.HOUSE</v>
          </cell>
          <cell r="B1560" t="str">
            <v>HOUSE</v>
          </cell>
          <cell r="C1560" t="str">
            <v>27.15.2</v>
          </cell>
          <cell r="D1560" t="str">
            <v>LPP3.EV</v>
          </cell>
          <cell r="E1560" t="str">
            <v>XFMR - Dry-Type, Small</v>
          </cell>
          <cell r="F1560" t="str">
            <v>TLPP3.EV</v>
          </cell>
          <cell r="G1560" t="str">
            <v/>
          </cell>
          <cell r="H1560" t="str">
            <v/>
          </cell>
          <cell r="I1560" t="str">
            <v/>
          </cell>
          <cell r="J1560" t="str">
            <v/>
          </cell>
          <cell r="K1560" t="b">
            <v>0</v>
          </cell>
          <cell r="L1560" t="str">
            <v/>
          </cell>
          <cell r="M1560" t="str">
            <v/>
          </cell>
          <cell r="N1560">
            <v>0</v>
          </cell>
          <cell r="O1560" t="str">
            <v/>
          </cell>
          <cell r="P1560">
            <v>2</v>
          </cell>
          <cell r="Q1560">
            <v>2</v>
          </cell>
          <cell r="R1560">
            <v>2</v>
          </cell>
          <cell r="S1560" t="str">
            <v/>
          </cell>
          <cell r="T1560" t="str">
            <v/>
          </cell>
          <cell r="U1560" t="str">
            <v/>
          </cell>
          <cell r="V1560">
            <v>32</v>
          </cell>
          <cell r="W1560">
            <v>150</v>
          </cell>
          <cell r="X1560">
            <v>17639.37</v>
          </cell>
          <cell r="Y1560">
            <v>1</v>
          </cell>
          <cell r="Z1560">
            <v>0</v>
          </cell>
          <cell r="AA1560" t="str">
            <v/>
          </cell>
          <cell r="AB1560" t="str">
            <v/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7.3999999999999996E-2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7.3999999999999996E-2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</row>
        <row r="1561">
          <cell r="A1561" t="str">
            <v>LAS16.HOUSE</v>
          </cell>
          <cell r="B1561" t="str">
            <v>HOUSE</v>
          </cell>
          <cell r="C1561" t="str">
            <v>27.16.1</v>
          </cell>
          <cell r="D1561" t="str">
            <v>ATS</v>
          </cell>
          <cell r="E1561" t="str">
            <v>ATS</v>
          </cell>
          <cell r="F1561" t="str">
            <v>DQ-1</v>
          </cell>
          <cell r="G1561" t="str">
            <v/>
          </cell>
          <cell r="H1561" t="str">
            <v/>
          </cell>
          <cell r="I1561" t="str">
            <v/>
          </cell>
          <cell r="J1561" t="str">
            <v/>
          </cell>
          <cell r="K1561" t="b">
            <v>0</v>
          </cell>
          <cell r="L1561" t="str">
            <v/>
          </cell>
          <cell r="M1561" t="str">
            <v/>
          </cell>
          <cell r="N1561">
            <v>0</v>
          </cell>
          <cell r="O1561" t="str">
            <v/>
          </cell>
          <cell r="P1561">
            <v>4</v>
          </cell>
          <cell r="Q1561">
            <v>4</v>
          </cell>
          <cell r="R1561">
            <v>4</v>
          </cell>
          <cell r="S1561" t="str">
            <v/>
          </cell>
          <cell r="T1561" t="str">
            <v/>
          </cell>
          <cell r="U1561" t="str">
            <v/>
          </cell>
          <cell r="V1561">
            <v>32</v>
          </cell>
          <cell r="W1561">
            <v>150</v>
          </cell>
          <cell r="X1561">
            <v>17639.37</v>
          </cell>
          <cell r="Y1561">
            <v>1</v>
          </cell>
          <cell r="Z1561">
            <v>0</v>
          </cell>
          <cell r="AA1561" t="str">
            <v/>
          </cell>
          <cell r="AB1561" t="str">
            <v/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0.14799999999999999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0.14799999999999999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</row>
        <row r="1562">
          <cell r="A1562" t="str">
            <v>LAS16.HOUSE</v>
          </cell>
          <cell r="B1562" t="str">
            <v>HOUSE</v>
          </cell>
          <cell r="C1562" t="str">
            <v>27.16.2</v>
          </cell>
          <cell r="D1562" t="str">
            <v>ATS</v>
          </cell>
          <cell r="E1562" t="str">
            <v>ATS</v>
          </cell>
          <cell r="F1562" t="str">
            <v>DQ-1</v>
          </cell>
          <cell r="G1562" t="str">
            <v/>
          </cell>
          <cell r="H1562" t="str">
            <v/>
          </cell>
          <cell r="I1562" t="str">
            <v/>
          </cell>
          <cell r="J1562" t="str">
            <v/>
          </cell>
          <cell r="K1562" t="b">
            <v>0</v>
          </cell>
          <cell r="L1562" t="str">
            <v/>
          </cell>
          <cell r="M1562" t="str">
            <v/>
          </cell>
          <cell r="N1562">
            <v>0</v>
          </cell>
          <cell r="O1562" t="str">
            <v/>
          </cell>
          <cell r="P1562">
            <v>4</v>
          </cell>
          <cell r="Q1562">
            <v>4</v>
          </cell>
          <cell r="R1562">
            <v>4</v>
          </cell>
          <cell r="S1562" t="str">
            <v/>
          </cell>
          <cell r="T1562" t="str">
            <v/>
          </cell>
          <cell r="U1562" t="str">
            <v/>
          </cell>
          <cell r="V1562">
            <v>32</v>
          </cell>
          <cell r="W1562">
            <v>150</v>
          </cell>
          <cell r="X1562">
            <v>17639.37</v>
          </cell>
          <cell r="Y1562">
            <v>1</v>
          </cell>
          <cell r="Z1562">
            <v>0</v>
          </cell>
          <cell r="AA1562" t="str">
            <v/>
          </cell>
          <cell r="AB1562" t="str">
            <v/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0.14799999999999999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0.14799999999999999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</row>
        <row r="1563">
          <cell r="A1563" t="str">
            <v>LAS16.HOUSE</v>
          </cell>
          <cell r="B1563" t="str">
            <v>HOUSE</v>
          </cell>
          <cell r="C1563" t="str">
            <v>27.16.3</v>
          </cell>
          <cell r="D1563" t="str">
            <v>ATS</v>
          </cell>
          <cell r="E1563" t="str">
            <v>ATS</v>
          </cell>
          <cell r="F1563" t="str">
            <v>ATS-H</v>
          </cell>
          <cell r="G1563" t="str">
            <v/>
          </cell>
          <cell r="H1563" t="str">
            <v/>
          </cell>
          <cell r="I1563" t="str">
            <v/>
          </cell>
          <cell r="J1563" t="str">
            <v/>
          </cell>
          <cell r="K1563" t="b">
            <v>0</v>
          </cell>
          <cell r="L1563" t="str">
            <v/>
          </cell>
          <cell r="M1563" t="str">
            <v/>
          </cell>
          <cell r="N1563">
            <v>0</v>
          </cell>
          <cell r="O1563" t="str">
            <v/>
          </cell>
          <cell r="P1563">
            <v>4</v>
          </cell>
          <cell r="Q1563">
            <v>4</v>
          </cell>
          <cell r="R1563">
            <v>4</v>
          </cell>
          <cell r="S1563" t="str">
            <v/>
          </cell>
          <cell r="T1563" t="str">
            <v/>
          </cell>
          <cell r="U1563" t="str">
            <v/>
          </cell>
          <cell r="V1563">
            <v>32</v>
          </cell>
          <cell r="W1563">
            <v>150</v>
          </cell>
          <cell r="X1563">
            <v>17639.37</v>
          </cell>
          <cell r="Y1563">
            <v>1</v>
          </cell>
          <cell r="Z1563">
            <v>0</v>
          </cell>
          <cell r="AA1563" t="str">
            <v/>
          </cell>
          <cell r="AB1563" t="str">
            <v/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0.14799999999999999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0.14799999999999999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</row>
        <row r="1564">
          <cell r="A1564" t="str">
            <v>MV</v>
          </cell>
          <cell r="B1564" t="str">
            <v>MV</v>
          </cell>
          <cell r="C1564" t="str">
            <v>28.1.1</v>
          </cell>
          <cell r="D1564" t="str">
            <v>MV Cables</v>
          </cell>
          <cell r="E1564" t="str">
            <v>LV Cables</v>
          </cell>
          <cell r="F1564" t="str">
            <v>SUB03A-MVS01R</v>
          </cell>
          <cell r="G1564" t="str">
            <v/>
          </cell>
          <cell r="H1564" t="str">
            <v/>
          </cell>
          <cell r="I1564" t="str">
            <v/>
          </cell>
          <cell r="J1564" t="str">
            <v/>
          </cell>
          <cell r="K1564" t="b">
            <v>0</v>
          </cell>
          <cell r="L1564" t="str">
            <v/>
          </cell>
          <cell r="M1564" t="str">
            <v/>
          </cell>
          <cell r="N1564">
            <v>0</v>
          </cell>
          <cell r="O1564" t="str">
            <v/>
          </cell>
          <cell r="P1564">
            <v>8</v>
          </cell>
          <cell r="Q1564">
            <v>8</v>
          </cell>
          <cell r="R1564">
            <v>8</v>
          </cell>
          <cell r="S1564" t="str">
            <v/>
          </cell>
          <cell r="T1564" t="str">
            <v/>
          </cell>
          <cell r="U1564" t="str">
            <v/>
          </cell>
          <cell r="V1564">
            <v>33</v>
          </cell>
          <cell r="W1564">
            <v>150</v>
          </cell>
          <cell r="X1564">
            <v>90312</v>
          </cell>
          <cell r="Y1564">
            <v>1</v>
          </cell>
          <cell r="Z1564">
            <v>0</v>
          </cell>
          <cell r="AA1564" t="str">
            <v/>
          </cell>
          <cell r="AB1564" t="str">
            <v/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0.24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0.24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</row>
        <row r="1565">
          <cell r="A1565" t="str">
            <v>MV</v>
          </cell>
          <cell r="B1565" t="str">
            <v>MV</v>
          </cell>
          <cell r="C1565" t="str">
            <v>28.1.2</v>
          </cell>
          <cell r="D1565" t="str">
            <v>MV Cables</v>
          </cell>
          <cell r="E1565" t="str">
            <v>LV Cables</v>
          </cell>
          <cell r="F1565" t="str">
            <v>SUB03A-MVS02</v>
          </cell>
          <cell r="G1565" t="str">
            <v/>
          </cell>
          <cell r="H1565" t="str">
            <v/>
          </cell>
          <cell r="I1565" t="str">
            <v/>
          </cell>
          <cell r="J1565" t="str">
            <v/>
          </cell>
          <cell r="K1565" t="b">
            <v>0</v>
          </cell>
          <cell r="L1565" t="str">
            <v/>
          </cell>
          <cell r="M1565" t="str">
            <v/>
          </cell>
          <cell r="N1565">
            <v>0</v>
          </cell>
          <cell r="O1565" t="str">
            <v/>
          </cell>
          <cell r="P1565">
            <v>8</v>
          </cell>
          <cell r="Q1565">
            <v>8</v>
          </cell>
          <cell r="R1565">
            <v>8</v>
          </cell>
          <cell r="S1565" t="str">
            <v/>
          </cell>
          <cell r="T1565" t="str">
            <v/>
          </cell>
          <cell r="U1565" t="str">
            <v/>
          </cell>
          <cell r="V1565">
            <v>33</v>
          </cell>
          <cell r="W1565">
            <v>150</v>
          </cell>
          <cell r="X1565">
            <v>90312</v>
          </cell>
          <cell r="Y1565">
            <v>1</v>
          </cell>
          <cell r="Z1565">
            <v>0</v>
          </cell>
          <cell r="AA1565" t="str">
            <v/>
          </cell>
          <cell r="AB1565" t="str">
            <v/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0.24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0.24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</row>
        <row r="1566">
          <cell r="A1566" t="str">
            <v>MV</v>
          </cell>
          <cell r="B1566" t="str">
            <v>MV</v>
          </cell>
          <cell r="C1566" t="str">
            <v>28.1.3</v>
          </cell>
          <cell r="D1566" t="str">
            <v>MV Cables</v>
          </cell>
          <cell r="E1566" t="str">
            <v>LV Cables</v>
          </cell>
          <cell r="F1566" t="str">
            <v>SUB03A-MVS04</v>
          </cell>
          <cell r="G1566" t="str">
            <v/>
          </cell>
          <cell r="H1566" t="str">
            <v/>
          </cell>
          <cell r="I1566" t="str">
            <v/>
          </cell>
          <cell r="J1566" t="str">
            <v/>
          </cell>
          <cell r="K1566" t="b">
            <v>0</v>
          </cell>
          <cell r="L1566" t="str">
            <v/>
          </cell>
          <cell r="M1566" t="str">
            <v/>
          </cell>
          <cell r="N1566">
            <v>0</v>
          </cell>
          <cell r="O1566" t="str">
            <v/>
          </cell>
          <cell r="P1566">
            <v>8</v>
          </cell>
          <cell r="Q1566">
            <v>8</v>
          </cell>
          <cell r="R1566">
            <v>8</v>
          </cell>
          <cell r="S1566" t="str">
            <v/>
          </cell>
          <cell r="T1566" t="str">
            <v/>
          </cell>
          <cell r="U1566" t="str">
            <v/>
          </cell>
          <cell r="V1566">
            <v>33</v>
          </cell>
          <cell r="W1566">
            <v>150</v>
          </cell>
          <cell r="X1566">
            <v>90312</v>
          </cell>
          <cell r="Y1566">
            <v>1</v>
          </cell>
          <cell r="Z1566">
            <v>0</v>
          </cell>
          <cell r="AA1566" t="str">
            <v/>
          </cell>
          <cell r="AB1566" t="str">
            <v/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0.24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0.24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</row>
        <row r="1567">
          <cell r="A1567" t="str">
            <v>MV</v>
          </cell>
          <cell r="B1567" t="str">
            <v>MV</v>
          </cell>
          <cell r="C1567" t="str">
            <v>28.1.4</v>
          </cell>
          <cell r="D1567" t="str">
            <v>MV Cables</v>
          </cell>
          <cell r="E1567" t="str">
            <v>LV Cables</v>
          </cell>
          <cell r="F1567" t="str">
            <v>SUB03A-MVS06</v>
          </cell>
          <cell r="G1567" t="str">
            <v/>
          </cell>
          <cell r="H1567" t="str">
            <v/>
          </cell>
          <cell r="I1567" t="str">
            <v/>
          </cell>
          <cell r="J1567" t="str">
            <v/>
          </cell>
          <cell r="K1567" t="b">
            <v>0</v>
          </cell>
          <cell r="L1567" t="str">
            <v/>
          </cell>
          <cell r="M1567" t="str">
            <v/>
          </cell>
          <cell r="N1567">
            <v>0</v>
          </cell>
          <cell r="O1567" t="str">
            <v/>
          </cell>
          <cell r="P1567">
            <v>8</v>
          </cell>
          <cell r="Q1567">
            <v>8</v>
          </cell>
          <cell r="R1567">
            <v>8</v>
          </cell>
          <cell r="S1567" t="str">
            <v/>
          </cell>
          <cell r="T1567" t="str">
            <v/>
          </cell>
          <cell r="U1567" t="str">
            <v/>
          </cell>
          <cell r="V1567">
            <v>33</v>
          </cell>
          <cell r="W1567">
            <v>150</v>
          </cell>
          <cell r="X1567">
            <v>90312</v>
          </cell>
          <cell r="Y1567">
            <v>1</v>
          </cell>
          <cell r="Z1567">
            <v>0</v>
          </cell>
          <cell r="AA1567" t="str">
            <v/>
          </cell>
          <cell r="AB1567" t="str">
            <v/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0.24</v>
          </cell>
          <cell r="AI1567">
            <v>0</v>
          </cell>
          <cell r="AJ1567">
            <v>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0.24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</row>
        <row r="1568">
          <cell r="A1568" t="str">
            <v>MV</v>
          </cell>
          <cell r="B1568" t="str">
            <v>MV</v>
          </cell>
          <cell r="C1568" t="str">
            <v>28.1.5</v>
          </cell>
          <cell r="D1568" t="str">
            <v>MV Cables</v>
          </cell>
          <cell r="E1568" t="str">
            <v>LV Cables</v>
          </cell>
          <cell r="F1568" t="str">
            <v>SUB03B-MVS01</v>
          </cell>
          <cell r="G1568" t="str">
            <v/>
          </cell>
          <cell r="H1568" t="str">
            <v/>
          </cell>
          <cell r="I1568" t="str">
            <v/>
          </cell>
          <cell r="J1568" t="str">
            <v/>
          </cell>
          <cell r="K1568" t="b">
            <v>0</v>
          </cell>
          <cell r="L1568" t="str">
            <v/>
          </cell>
          <cell r="M1568" t="str">
            <v/>
          </cell>
          <cell r="N1568">
            <v>0</v>
          </cell>
          <cell r="O1568" t="str">
            <v/>
          </cell>
          <cell r="P1568">
            <v>8</v>
          </cell>
          <cell r="Q1568">
            <v>8</v>
          </cell>
          <cell r="R1568">
            <v>8</v>
          </cell>
          <cell r="S1568" t="str">
            <v/>
          </cell>
          <cell r="T1568" t="str">
            <v/>
          </cell>
          <cell r="U1568" t="str">
            <v/>
          </cell>
          <cell r="V1568">
            <v>33</v>
          </cell>
          <cell r="W1568">
            <v>150</v>
          </cell>
          <cell r="X1568">
            <v>90312</v>
          </cell>
          <cell r="Y1568">
            <v>1</v>
          </cell>
          <cell r="Z1568">
            <v>0</v>
          </cell>
          <cell r="AA1568" t="str">
            <v/>
          </cell>
          <cell r="AB1568" t="str">
            <v/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0.24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0.24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</row>
        <row r="1569">
          <cell r="A1569" t="str">
            <v>MV</v>
          </cell>
          <cell r="B1569" t="str">
            <v>MV</v>
          </cell>
          <cell r="C1569" t="str">
            <v>28.1.6</v>
          </cell>
          <cell r="D1569" t="str">
            <v>MV Cables</v>
          </cell>
          <cell r="E1569" t="str">
            <v>LV Cables</v>
          </cell>
          <cell r="F1569" t="str">
            <v>SUB03B-MVS03</v>
          </cell>
          <cell r="G1569" t="str">
            <v/>
          </cell>
          <cell r="H1569" t="str">
            <v/>
          </cell>
          <cell r="I1569" t="str">
            <v/>
          </cell>
          <cell r="J1569" t="str">
            <v/>
          </cell>
          <cell r="K1569" t="b">
            <v>0</v>
          </cell>
          <cell r="L1569" t="str">
            <v/>
          </cell>
          <cell r="M1569" t="str">
            <v/>
          </cell>
          <cell r="N1569">
            <v>0</v>
          </cell>
          <cell r="O1569" t="str">
            <v/>
          </cell>
          <cell r="P1569">
            <v>8</v>
          </cell>
          <cell r="Q1569">
            <v>8</v>
          </cell>
          <cell r="R1569">
            <v>8</v>
          </cell>
          <cell r="S1569" t="str">
            <v/>
          </cell>
          <cell r="T1569" t="str">
            <v/>
          </cell>
          <cell r="U1569" t="str">
            <v/>
          </cell>
          <cell r="V1569">
            <v>33</v>
          </cell>
          <cell r="W1569">
            <v>150</v>
          </cell>
          <cell r="X1569">
            <v>90312</v>
          </cell>
          <cell r="Y1569">
            <v>1</v>
          </cell>
          <cell r="Z1569">
            <v>0</v>
          </cell>
          <cell r="AA1569" t="str">
            <v/>
          </cell>
          <cell r="AB1569" t="str">
            <v/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0.24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0.24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</row>
        <row r="1570">
          <cell r="A1570" t="str">
            <v>MV</v>
          </cell>
          <cell r="B1570" t="str">
            <v>MV</v>
          </cell>
          <cell r="C1570" t="str">
            <v>28.1.7</v>
          </cell>
          <cell r="D1570" t="str">
            <v>MV Cables</v>
          </cell>
          <cell r="E1570" t="str">
            <v>LV Cables</v>
          </cell>
          <cell r="F1570" t="str">
            <v>SUB03B-MVS02R</v>
          </cell>
          <cell r="G1570" t="str">
            <v/>
          </cell>
          <cell r="H1570" t="str">
            <v/>
          </cell>
          <cell r="I1570" t="str">
            <v/>
          </cell>
          <cell r="J1570" t="str">
            <v/>
          </cell>
          <cell r="K1570" t="b">
            <v>0</v>
          </cell>
          <cell r="L1570" t="str">
            <v/>
          </cell>
          <cell r="M1570" t="str">
            <v/>
          </cell>
          <cell r="N1570">
            <v>0</v>
          </cell>
          <cell r="O1570" t="str">
            <v/>
          </cell>
          <cell r="P1570">
            <v>8</v>
          </cell>
          <cell r="Q1570">
            <v>8</v>
          </cell>
          <cell r="R1570">
            <v>8</v>
          </cell>
          <cell r="S1570" t="str">
            <v/>
          </cell>
          <cell r="T1570" t="str">
            <v/>
          </cell>
          <cell r="U1570" t="str">
            <v/>
          </cell>
          <cell r="V1570">
            <v>33</v>
          </cell>
          <cell r="W1570">
            <v>150</v>
          </cell>
          <cell r="X1570">
            <v>90312</v>
          </cell>
          <cell r="Y1570">
            <v>1</v>
          </cell>
          <cell r="Z1570">
            <v>0</v>
          </cell>
          <cell r="AA1570" t="str">
            <v/>
          </cell>
          <cell r="AB1570" t="str">
            <v/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0.24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0.24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</row>
        <row r="1571">
          <cell r="A1571" t="str">
            <v>MV</v>
          </cell>
          <cell r="B1571" t="str">
            <v>MV</v>
          </cell>
          <cell r="C1571" t="str">
            <v>28.1.8</v>
          </cell>
          <cell r="D1571" t="str">
            <v>MV Cables</v>
          </cell>
          <cell r="E1571" t="str">
            <v>LV Cables</v>
          </cell>
          <cell r="F1571" t="str">
            <v>SUB03B-MVS05</v>
          </cell>
          <cell r="G1571" t="str">
            <v/>
          </cell>
          <cell r="H1571" t="str">
            <v/>
          </cell>
          <cell r="I1571" t="str">
            <v/>
          </cell>
          <cell r="J1571" t="str">
            <v/>
          </cell>
          <cell r="K1571" t="b">
            <v>0</v>
          </cell>
          <cell r="L1571" t="str">
            <v/>
          </cell>
          <cell r="M1571" t="str">
            <v/>
          </cell>
          <cell r="N1571">
            <v>0</v>
          </cell>
          <cell r="O1571" t="str">
            <v/>
          </cell>
          <cell r="P1571">
            <v>8</v>
          </cell>
          <cell r="Q1571">
            <v>8</v>
          </cell>
          <cell r="R1571">
            <v>8</v>
          </cell>
          <cell r="S1571" t="str">
            <v/>
          </cell>
          <cell r="T1571" t="str">
            <v/>
          </cell>
          <cell r="U1571" t="str">
            <v/>
          </cell>
          <cell r="V1571">
            <v>33</v>
          </cell>
          <cell r="W1571">
            <v>150</v>
          </cell>
          <cell r="X1571">
            <v>90312</v>
          </cell>
          <cell r="Y1571">
            <v>1</v>
          </cell>
          <cell r="Z1571">
            <v>0</v>
          </cell>
          <cell r="AA1571" t="str">
            <v/>
          </cell>
          <cell r="AB1571" t="str">
            <v/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0.24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0.24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</row>
        <row r="1572">
          <cell r="A1572" t="str">
            <v>MV</v>
          </cell>
          <cell r="B1572" t="str">
            <v>MV</v>
          </cell>
          <cell r="C1572" t="str">
            <v>28.1.9</v>
          </cell>
          <cell r="D1572" t="str">
            <v>MV Cables</v>
          </cell>
          <cell r="E1572" t="str">
            <v>MV Cables</v>
          </cell>
          <cell r="F1572" t="str">
            <v>MVS01-MVTH1</v>
          </cell>
          <cell r="G1572" t="str">
            <v/>
          </cell>
          <cell r="H1572" t="str">
            <v/>
          </cell>
          <cell r="I1572" t="str">
            <v/>
          </cell>
          <cell r="J1572" t="str">
            <v/>
          </cell>
          <cell r="K1572" t="b">
            <v>0</v>
          </cell>
          <cell r="L1572" t="str">
            <v/>
          </cell>
          <cell r="M1572" t="str">
            <v/>
          </cell>
          <cell r="N1572">
            <v>0</v>
          </cell>
          <cell r="O1572" t="str">
            <v/>
          </cell>
          <cell r="P1572">
            <v>4</v>
          </cell>
          <cell r="Q1572">
            <v>4</v>
          </cell>
          <cell r="R1572">
            <v>4</v>
          </cell>
          <cell r="S1572" t="str">
            <v/>
          </cell>
          <cell r="T1572" t="str">
            <v/>
          </cell>
          <cell r="U1572" t="str">
            <v/>
          </cell>
          <cell r="V1572">
            <v>33</v>
          </cell>
          <cell r="W1572">
            <v>150</v>
          </cell>
          <cell r="X1572">
            <v>90312</v>
          </cell>
          <cell r="Y1572">
            <v>1</v>
          </cell>
          <cell r="Z1572">
            <v>0</v>
          </cell>
          <cell r="AA1572" t="str">
            <v/>
          </cell>
          <cell r="AB1572" t="str">
            <v/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0.12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0.12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</row>
        <row r="1573">
          <cell r="A1573" t="str">
            <v>MV</v>
          </cell>
          <cell r="B1573" t="str">
            <v>MV</v>
          </cell>
          <cell r="C1573" t="str">
            <v>28.1.10</v>
          </cell>
          <cell r="D1573" t="str">
            <v>MV Cables</v>
          </cell>
          <cell r="E1573" t="str">
            <v>MV Cables</v>
          </cell>
          <cell r="F1573" t="str">
            <v>MVS01-MVT01</v>
          </cell>
          <cell r="G1573" t="str">
            <v/>
          </cell>
          <cell r="H1573" t="str">
            <v/>
          </cell>
          <cell r="I1573" t="str">
            <v/>
          </cell>
          <cell r="J1573" t="str">
            <v/>
          </cell>
          <cell r="K1573" t="b">
            <v>0</v>
          </cell>
          <cell r="L1573" t="str">
            <v/>
          </cell>
          <cell r="M1573" t="str">
            <v/>
          </cell>
          <cell r="N1573">
            <v>0</v>
          </cell>
          <cell r="O1573" t="str">
            <v/>
          </cell>
          <cell r="P1573">
            <v>4</v>
          </cell>
          <cell r="Q1573">
            <v>4</v>
          </cell>
          <cell r="R1573">
            <v>4</v>
          </cell>
          <cell r="S1573" t="str">
            <v/>
          </cell>
          <cell r="T1573" t="str">
            <v/>
          </cell>
          <cell r="U1573" t="str">
            <v/>
          </cell>
          <cell r="V1573">
            <v>33</v>
          </cell>
          <cell r="W1573">
            <v>150</v>
          </cell>
          <cell r="X1573">
            <v>90312</v>
          </cell>
          <cell r="Y1573">
            <v>1</v>
          </cell>
          <cell r="Z1573">
            <v>0</v>
          </cell>
          <cell r="AA1573" t="str">
            <v/>
          </cell>
          <cell r="AB1573" t="str">
            <v/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0.12</v>
          </cell>
          <cell r="AI1573">
            <v>0</v>
          </cell>
          <cell r="AJ1573">
            <v>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0.12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</row>
        <row r="1574">
          <cell r="A1574" t="str">
            <v>MV</v>
          </cell>
          <cell r="B1574" t="str">
            <v>MV</v>
          </cell>
          <cell r="C1574" t="str">
            <v>28.1.11</v>
          </cell>
          <cell r="D1574" t="str">
            <v>MV Cables</v>
          </cell>
          <cell r="E1574" t="str">
            <v>MV Cables</v>
          </cell>
          <cell r="F1574" t="str">
            <v>MVT01-MVT02</v>
          </cell>
          <cell r="G1574" t="str">
            <v/>
          </cell>
          <cell r="H1574" t="str">
            <v/>
          </cell>
          <cell r="I1574" t="str">
            <v/>
          </cell>
          <cell r="J1574" t="str">
            <v/>
          </cell>
          <cell r="K1574" t="b">
            <v>0</v>
          </cell>
          <cell r="L1574" t="str">
            <v/>
          </cell>
          <cell r="M1574" t="str">
            <v/>
          </cell>
          <cell r="N1574">
            <v>0</v>
          </cell>
          <cell r="O1574" t="str">
            <v/>
          </cell>
          <cell r="P1574">
            <v>4</v>
          </cell>
          <cell r="Q1574">
            <v>4</v>
          </cell>
          <cell r="R1574">
            <v>4</v>
          </cell>
          <cell r="S1574" t="str">
            <v/>
          </cell>
          <cell r="T1574" t="str">
            <v/>
          </cell>
          <cell r="U1574" t="str">
            <v/>
          </cell>
          <cell r="V1574">
            <v>33</v>
          </cell>
          <cell r="W1574">
            <v>150</v>
          </cell>
          <cell r="X1574">
            <v>90312</v>
          </cell>
          <cell r="Y1574">
            <v>1</v>
          </cell>
          <cell r="Z1574">
            <v>0</v>
          </cell>
          <cell r="AA1574" t="str">
            <v/>
          </cell>
          <cell r="AB1574" t="str">
            <v/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0.12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0.12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</row>
        <row r="1575">
          <cell r="A1575" t="str">
            <v>MV</v>
          </cell>
          <cell r="B1575" t="str">
            <v>MV</v>
          </cell>
          <cell r="C1575" t="str">
            <v>28.1.12</v>
          </cell>
          <cell r="D1575" t="str">
            <v>MV Cables</v>
          </cell>
          <cell r="E1575" t="str">
            <v>MV Cables</v>
          </cell>
          <cell r="F1575" t="str">
            <v>MVT02-MVT03</v>
          </cell>
          <cell r="G1575" t="str">
            <v/>
          </cell>
          <cell r="H1575" t="str">
            <v/>
          </cell>
          <cell r="I1575" t="str">
            <v/>
          </cell>
          <cell r="J1575" t="str">
            <v/>
          </cell>
          <cell r="K1575" t="b">
            <v>0</v>
          </cell>
          <cell r="L1575" t="str">
            <v/>
          </cell>
          <cell r="M1575" t="str">
            <v/>
          </cell>
          <cell r="N1575">
            <v>0</v>
          </cell>
          <cell r="O1575" t="str">
            <v/>
          </cell>
          <cell r="P1575">
            <v>4</v>
          </cell>
          <cell r="Q1575">
            <v>4</v>
          </cell>
          <cell r="R1575">
            <v>4</v>
          </cell>
          <cell r="S1575" t="str">
            <v/>
          </cell>
          <cell r="T1575" t="str">
            <v/>
          </cell>
          <cell r="U1575" t="str">
            <v/>
          </cell>
          <cell r="V1575">
            <v>33</v>
          </cell>
          <cell r="W1575">
            <v>150</v>
          </cell>
          <cell r="X1575">
            <v>90312</v>
          </cell>
          <cell r="Y1575">
            <v>1</v>
          </cell>
          <cell r="Z1575">
            <v>0</v>
          </cell>
          <cell r="AA1575" t="str">
            <v/>
          </cell>
          <cell r="AB1575" t="str">
            <v/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>
            <v>0.12</v>
          </cell>
          <cell r="AI1575">
            <v>0</v>
          </cell>
          <cell r="AJ1575">
            <v>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0.12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</row>
        <row r="1576">
          <cell r="A1576" t="str">
            <v>MV</v>
          </cell>
          <cell r="B1576" t="str">
            <v>MV</v>
          </cell>
          <cell r="C1576" t="str">
            <v>28.1.13</v>
          </cell>
          <cell r="D1576" t="str">
            <v>MV Cables</v>
          </cell>
          <cell r="E1576" t="str">
            <v>MV Cables</v>
          </cell>
          <cell r="F1576" t="str">
            <v>MVT03-MVT04</v>
          </cell>
          <cell r="G1576" t="str">
            <v/>
          </cell>
          <cell r="H1576" t="str">
            <v/>
          </cell>
          <cell r="I1576" t="str">
            <v/>
          </cell>
          <cell r="J1576" t="str">
            <v/>
          </cell>
          <cell r="K1576" t="b">
            <v>0</v>
          </cell>
          <cell r="L1576" t="str">
            <v/>
          </cell>
          <cell r="M1576" t="str">
            <v/>
          </cell>
          <cell r="N1576">
            <v>0</v>
          </cell>
          <cell r="O1576" t="str">
            <v/>
          </cell>
          <cell r="P1576">
            <v>4</v>
          </cell>
          <cell r="Q1576">
            <v>4</v>
          </cell>
          <cell r="R1576">
            <v>4</v>
          </cell>
          <cell r="S1576" t="str">
            <v/>
          </cell>
          <cell r="T1576" t="str">
            <v/>
          </cell>
          <cell r="U1576" t="str">
            <v/>
          </cell>
          <cell r="V1576">
            <v>33</v>
          </cell>
          <cell r="W1576">
            <v>150</v>
          </cell>
          <cell r="X1576">
            <v>90312</v>
          </cell>
          <cell r="Y1576">
            <v>1</v>
          </cell>
          <cell r="Z1576">
            <v>0</v>
          </cell>
          <cell r="AA1576" t="str">
            <v/>
          </cell>
          <cell r="AB1576" t="str">
            <v/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0.12</v>
          </cell>
          <cell r="AI1576">
            <v>0</v>
          </cell>
          <cell r="AJ1576">
            <v>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0.12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</row>
        <row r="1577">
          <cell r="A1577" t="str">
            <v>MV</v>
          </cell>
          <cell r="B1577" t="str">
            <v>MV</v>
          </cell>
          <cell r="C1577" t="str">
            <v>28.1.14</v>
          </cell>
          <cell r="D1577" t="str">
            <v>MV Cables</v>
          </cell>
          <cell r="E1577" t="str">
            <v>MV Cables</v>
          </cell>
          <cell r="F1577" t="str">
            <v>MVS01R-PMS01R</v>
          </cell>
          <cell r="G1577" t="str">
            <v/>
          </cell>
          <cell r="H1577" t="str">
            <v/>
          </cell>
          <cell r="I1577" t="str">
            <v/>
          </cell>
          <cell r="J1577" t="str">
            <v/>
          </cell>
          <cell r="K1577" t="b">
            <v>0</v>
          </cell>
          <cell r="L1577" t="str">
            <v/>
          </cell>
          <cell r="M1577" t="str">
            <v/>
          </cell>
          <cell r="N1577">
            <v>0</v>
          </cell>
          <cell r="O1577" t="str">
            <v/>
          </cell>
          <cell r="P1577">
            <v>4</v>
          </cell>
          <cell r="Q1577">
            <v>4</v>
          </cell>
          <cell r="R1577">
            <v>4</v>
          </cell>
          <cell r="S1577" t="str">
            <v/>
          </cell>
          <cell r="T1577" t="str">
            <v/>
          </cell>
          <cell r="U1577" t="str">
            <v/>
          </cell>
          <cell r="V1577">
            <v>33</v>
          </cell>
          <cell r="W1577">
            <v>150</v>
          </cell>
          <cell r="X1577">
            <v>90312</v>
          </cell>
          <cell r="Y1577">
            <v>1</v>
          </cell>
          <cell r="Z1577">
            <v>0</v>
          </cell>
          <cell r="AA1577" t="str">
            <v/>
          </cell>
          <cell r="AB1577" t="str">
            <v/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0.12</v>
          </cell>
          <cell r="AI1577">
            <v>0</v>
          </cell>
          <cell r="AJ1577">
            <v>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0.12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</row>
        <row r="1578">
          <cell r="A1578" t="str">
            <v>MV</v>
          </cell>
          <cell r="B1578" t="str">
            <v>MV</v>
          </cell>
          <cell r="C1578" t="str">
            <v>28.1.15</v>
          </cell>
          <cell r="D1578" t="str">
            <v>MV Cables</v>
          </cell>
          <cell r="E1578" t="str">
            <v>MV Cables</v>
          </cell>
          <cell r="F1578" t="str">
            <v>PMS01R-MVT04</v>
          </cell>
          <cell r="G1578" t="str">
            <v/>
          </cell>
          <cell r="H1578" t="str">
            <v/>
          </cell>
          <cell r="I1578" t="str">
            <v/>
          </cell>
          <cell r="J1578" t="str">
            <v/>
          </cell>
          <cell r="K1578" t="b">
            <v>0</v>
          </cell>
          <cell r="L1578" t="str">
            <v/>
          </cell>
          <cell r="M1578" t="str">
            <v/>
          </cell>
          <cell r="N1578">
            <v>0</v>
          </cell>
          <cell r="O1578" t="str">
            <v/>
          </cell>
          <cell r="P1578">
            <v>4</v>
          </cell>
          <cell r="Q1578">
            <v>4</v>
          </cell>
          <cell r="R1578">
            <v>4</v>
          </cell>
          <cell r="S1578" t="str">
            <v/>
          </cell>
          <cell r="T1578" t="str">
            <v/>
          </cell>
          <cell r="U1578" t="str">
            <v/>
          </cell>
          <cell r="V1578">
            <v>33</v>
          </cell>
          <cell r="W1578">
            <v>150</v>
          </cell>
          <cell r="X1578">
            <v>90312</v>
          </cell>
          <cell r="Y1578">
            <v>1</v>
          </cell>
          <cell r="Z1578">
            <v>0</v>
          </cell>
          <cell r="AA1578" t="str">
            <v/>
          </cell>
          <cell r="AB1578" t="str">
            <v/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0.12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0.12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</row>
        <row r="1579">
          <cell r="A1579" t="str">
            <v>MV</v>
          </cell>
          <cell r="B1579" t="str">
            <v>MV</v>
          </cell>
          <cell r="C1579" t="str">
            <v>28.1.16</v>
          </cell>
          <cell r="D1579" t="str">
            <v>MV Cables</v>
          </cell>
          <cell r="E1579" t="str">
            <v>MV Cables</v>
          </cell>
          <cell r="F1579" t="str">
            <v>PMS01R-PMS0T1R</v>
          </cell>
          <cell r="G1579" t="str">
            <v/>
          </cell>
          <cell r="H1579" t="str">
            <v/>
          </cell>
          <cell r="I1579" t="str">
            <v/>
          </cell>
          <cell r="J1579" t="str">
            <v/>
          </cell>
          <cell r="K1579" t="b">
            <v>0</v>
          </cell>
          <cell r="L1579" t="str">
            <v/>
          </cell>
          <cell r="M1579" t="str">
            <v/>
          </cell>
          <cell r="N1579">
            <v>0</v>
          </cell>
          <cell r="O1579" t="str">
            <v/>
          </cell>
          <cell r="P1579">
            <v>4</v>
          </cell>
          <cell r="Q1579">
            <v>4</v>
          </cell>
          <cell r="R1579">
            <v>4</v>
          </cell>
          <cell r="S1579" t="str">
            <v/>
          </cell>
          <cell r="T1579" t="str">
            <v/>
          </cell>
          <cell r="U1579" t="str">
            <v/>
          </cell>
          <cell r="V1579">
            <v>33</v>
          </cell>
          <cell r="W1579">
            <v>150</v>
          </cell>
          <cell r="X1579">
            <v>90312</v>
          </cell>
          <cell r="Y1579">
            <v>1</v>
          </cell>
          <cell r="Z1579">
            <v>0</v>
          </cell>
          <cell r="AA1579" t="str">
            <v/>
          </cell>
          <cell r="AB1579" t="str">
            <v/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0.12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0.12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</row>
        <row r="1580">
          <cell r="A1580" t="str">
            <v>MV</v>
          </cell>
          <cell r="B1580" t="str">
            <v>MV</v>
          </cell>
          <cell r="C1580" t="str">
            <v>28.1.17</v>
          </cell>
          <cell r="D1580" t="str">
            <v>MV Cables</v>
          </cell>
          <cell r="E1580" t="str">
            <v>MV Cables</v>
          </cell>
          <cell r="F1580" t="str">
            <v>PMS01R-MVT05</v>
          </cell>
          <cell r="G1580" t="str">
            <v/>
          </cell>
          <cell r="H1580" t="str">
            <v/>
          </cell>
          <cell r="I1580" t="str">
            <v/>
          </cell>
          <cell r="J1580" t="str">
            <v/>
          </cell>
          <cell r="K1580" t="b">
            <v>0</v>
          </cell>
          <cell r="L1580" t="str">
            <v/>
          </cell>
          <cell r="M1580" t="str">
            <v/>
          </cell>
          <cell r="N1580">
            <v>0</v>
          </cell>
          <cell r="O1580" t="str">
            <v/>
          </cell>
          <cell r="P1580">
            <v>4</v>
          </cell>
          <cell r="Q1580">
            <v>4</v>
          </cell>
          <cell r="R1580">
            <v>4</v>
          </cell>
          <cell r="S1580" t="str">
            <v/>
          </cell>
          <cell r="T1580" t="str">
            <v/>
          </cell>
          <cell r="U1580" t="str">
            <v/>
          </cell>
          <cell r="V1580">
            <v>33</v>
          </cell>
          <cell r="W1580">
            <v>150</v>
          </cell>
          <cell r="X1580">
            <v>90312</v>
          </cell>
          <cell r="Y1580">
            <v>1</v>
          </cell>
          <cell r="Z1580">
            <v>0</v>
          </cell>
          <cell r="AA1580" t="str">
            <v/>
          </cell>
          <cell r="AB1580" t="str">
            <v/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0.12</v>
          </cell>
          <cell r="AI1580">
            <v>0</v>
          </cell>
          <cell r="AJ1580">
            <v>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0.12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</row>
        <row r="1581">
          <cell r="A1581" t="str">
            <v>MV</v>
          </cell>
          <cell r="B1581" t="str">
            <v>MV</v>
          </cell>
          <cell r="C1581" t="str">
            <v>28.1.18</v>
          </cell>
          <cell r="D1581" t="str">
            <v>MV Cables</v>
          </cell>
          <cell r="E1581" t="str">
            <v>MV Cables</v>
          </cell>
          <cell r="F1581" t="str">
            <v>MVT05-MVT06</v>
          </cell>
          <cell r="G1581" t="str">
            <v/>
          </cell>
          <cell r="H1581" t="str">
            <v/>
          </cell>
          <cell r="I1581" t="str">
            <v/>
          </cell>
          <cell r="J1581" t="str">
            <v/>
          </cell>
          <cell r="K1581" t="b">
            <v>0</v>
          </cell>
          <cell r="L1581" t="str">
            <v/>
          </cell>
          <cell r="M1581" t="str">
            <v/>
          </cell>
          <cell r="N1581">
            <v>0</v>
          </cell>
          <cell r="O1581" t="str">
            <v/>
          </cell>
          <cell r="P1581">
            <v>4</v>
          </cell>
          <cell r="Q1581">
            <v>4</v>
          </cell>
          <cell r="R1581">
            <v>4</v>
          </cell>
          <cell r="S1581" t="str">
            <v/>
          </cell>
          <cell r="T1581" t="str">
            <v/>
          </cell>
          <cell r="U1581" t="str">
            <v/>
          </cell>
          <cell r="V1581">
            <v>33</v>
          </cell>
          <cell r="W1581">
            <v>150</v>
          </cell>
          <cell r="X1581">
            <v>90312</v>
          </cell>
          <cell r="Y1581">
            <v>1</v>
          </cell>
          <cell r="Z1581">
            <v>0</v>
          </cell>
          <cell r="AA1581" t="str">
            <v/>
          </cell>
          <cell r="AB1581" t="str">
            <v/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>
            <v>0.12</v>
          </cell>
          <cell r="AI1581">
            <v>0</v>
          </cell>
          <cell r="AJ1581">
            <v>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0.12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</row>
        <row r="1582">
          <cell r="A1582" t="str">
            <v>MV</v>
          </cell>
          <cell r="B1582" t="str">
            <v>MV</v>
          </cell>
          <cell r="C1582" t="str">
            <v>28.1.19</v>
          </cell>
          <cell r="D1582" t="str">
            <v>MV Cables</v>
          </cell>
          <cell r="E1582" t="str">
            <v>MV Cables</v>
          </cell>
          <cell r="F1582" t="str">
            <v>MVT06-MVT07</v>
          </cell>
          <cell r="G1582" t="str">
            <v/>
          </cell>
          <cell r="H1582" t="str">
            <v/>
          </cell>
          <cell r="I1582" t="str">
            <v/>
          </cell>
          <cell r="J1582" t="str">
            <v/>
          </cell>
          <cell r="K1582" t="b">
            <v>0</v>
          </cell>
          <cell r="L1582" t="str">
            <v/>
          </cell>
          <cell r="M1582" t="str">
            <v/>
          </cell>
          <cell r="N1582">
            <v>0</v>
          </cell>
          <cell r="O1582" t="str">
            <v/>
          </cell>
          <cell r="P1582">
            <v>4</v>
          </cell>
          <cell r="Q1582">
            <v>4</v>
          </cell>
          <cell r="R1582">
            <v>4</v>
          </cell>
          <cell r="S1582" t="str">
            <v/>
          </cell>
          <cell r="T1582" t="str">
            <v/>
          </cell>
          <cell r="U1582" t="str">
            <v/>
          </cell>
          <cell r="V1582">
            <v>33</v>
          </cell>
          <cell r="W1582">
            <v>150</v>
          </cell>
          <cell r="X1582">
            <v>90312</v>
          </cell>
          <cell r="Y1582">
            <v>1</v>
          </cell>
          <cell r="Z1582">
            <v>0</v>
          </cell>
          <cell r="AA1582" t="str">
            <v/>
          </cell>
          <cell r="AB1582" t="str">
            <v/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0.12</v>
          </cell>
          <cell r="AI1582">
            <v>0</v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0.12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</row>
        <row r="1583">
          <cell r="A1583" t="str">
            <v>MV</v>
          </cell>
          <cell r="B1583" t="str">
            <v>MV</v>
          </cell>
          <cell r="C1583" t="str">
            <v>28.1.20</v>
          </cell>
          <cell r="D1583" t="str">
            <v>MV Cables</v>
          </cell>
          <cell r="E1583" t="str">
            <v>MV Cables</v>
          </cell>
          <cell r="F1583" t="str">
            <v>MVT07-MVT08</v>
          </cell>
          <cell r="G1583" t="str">
            <v/>
          </cell>
          <cell r="H1583" t="str">
            <v/>
          </cell>
          <cell r="I1583" t="str">
            <v/>
          </cell>
          <cell r="J1583" t="str">
            <v/>
          </cell>
          <cell r="K1583" t="b">
            <v>0</v>
          </cell>
          <cell r="L1583" t="str">
            <v/>
          </cell>
          <cell r="M1583" t="str">
            <v/>
          </cell>
          <cell r="N1583">
            <v>0</v>
          </cell>
          <cell r="O1583" t="str">
            <v/>
          </cell>
          <cell r="P1583">
            <v>4</v>
          </cell>
          <cell r="Q1583">
            <v>4</v>
          </cell>
          <cell r="R1583">
            <v>4</v>
          </cell>
          <cell r="S1583" t="str">
            <v/>
          </cell>
          <cell r="T1583" t="str">
            <v/>
          </cell>
          <cell r="U1583" t="str">
            <v/>
          </cell>
          <cell r="V1583">
            <v>33</v>
          </cell>
          <cell r="W1583">
            <v>150</v>
          </cell>
          <cell r="X1583">
            <v>90312</v>
          </cell>
          <cell r="Y1583">
            <v>1</v>
          </cell>
          <cell r="Z1583">
            <v>0</v>
          </cell>
          <cell r="AA1583" t="str">
            <v/>
          </cell>
          <cell r="AB1583" t="str">
            <v/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0.12</v>
          </cell>
          <cell r="AI1583">
            <v>0</v>
          </cell>
          <cell r="AJ1583">
            <v>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0.12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</row>
        <row r="1584">
          <cell r="A1584" t="str">
            <v>MV</v>
          </cell>
          <cell r="B1584" t="str">
            <v>MV</v>
          </cell>
          <cell r="C1584" t="str">
            <v>28.1.21</v>
          </cell>
          <cell r="D1584" t="str">
            <v>MV Cables</v>
          </cell>
          <cell r="E1584" t="str">
            <v>MV Cables</v>
          </cell>
          <cell r="F1584" t="str">
            <v>MVS02-MVT08</v>
          </cell>
          <cell r="G1584" t="str">
            <v/>
          </cell>
          <cell r="H1584" t="str">
            <v/>
          </cell>
          <cell r="I1584" t="str">
            <v/>
          </cell>
          <cell r="J1584" t="str">
            <v/>
          </cell>
          <cell r="K1584" t="b">
            <v>0</v>
          </cell>
          <cell r="L1584" t="str">
            <v/>
          </cell>
          <cell r="M1584" t="str">
            <v/>
          </cell>
          <cell r="N1584">
            <v>0</v>
          </cell>
          <cell r="O1584" t="str">
            <v/>
          </cell>
          <cell r="P1584">
            <v>4</v>
          </cell>
          <cell r="Q1584">
            <v>4</v>
          </cell>
          <cell r="R1584">
            <v>4</v>
          </cell>
          <cell r="S1584" t="str">
            <v/>
          </cell>
          <cell r="T1584" t="str">
            <v/>
          </cell>
          <cell r="U1584" t="str">
            <v/>
          </cell>
          <cell r="V1584">
            <v>33</v>
          </cell>
          <cell r="W1584">
            <v>150</v>
          </cell>
          <cell r="X1584">
            <v>90312</v>
          </cell>
          <cell r="Y1584">
            <v>1</v>
          </cell>
          <cell r="Z1584">
            <v>0</v>
          </cell>
          <cell r="AA1584" t="str">
            <v/>
          </cell>
          <cell r="AB1584" t="str">
            <v/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0.12</v>
          </cell>
          <cell r="AI1584">
            <v>0</v>
          </cell>
          <cell r="AJ1584">
            <v>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0.12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</row>
        <row r="1585">
          <cell r="A1585" t="str">
            <v>MV</v>
          </cell>
          <cell r="B1585" t="str">
            <v>MV</v>
          </cell>
          <cell r="C1585" t="str">
            <v>28.1.22</v>
          </cell>
          <cell r="D1585" t="str">
            <v>MV Cables</v>
          </cell>
          <cell r="E1585" t="str">
            <v>MV Cables</v>
          </cell>
          <cell r="F1585" t="str">
            <v>MVS03-MVT12</v>
          </cell>
          <cell r="G1585" t="str">
            <v/>
          </cell>
          <cell r="H1585" t="str">
            <v/>
          </cell>
          <cell r="I1585" t="str">
            <v/>
          </cell>
          <cell r="J1585" t="str">
            <v/>
          </cell>
          <cell r="K1585" t="b">
            <v>0</v>
          </cell>
          <cell r="L1585" t="str">
            <v/>
          </cell>
          <cell r="M1585" t="str">
            <v/>
          </cell>
          <cell r="N1585">
            <v>0</v>
          </cell>
          <cell r="O1585" t="str">
            <v/>
          </cell>
          <cell r="P1585">
            <v>4</v>
          </cell>
          <cell r="Q1585">
            <v>4</v>
          </cell>
          <cell r="R1585">
            <v>4</v>
          </cell>
          <cell r="S1585" t="str">
            <v/>
          </cell>
          <cell r="T1585" t="str">
            <v/>
          </cell>
          <cell r="U1585" t="str">
            <v/>
          </cell>
          <cell r="V1585">
            <v>33</v>
          </cell>
          <cell r="W1585">
            <v>150</v>
          </cell>
          <cell r="X1585">
            <v>90312</v>
          </cell>
          <cell r="Y1585">
            <v>1</v>
          </cell>
          <cell r="Z1585">
            <v>0</v>
          </cell>
          <cell r="AA1585" t="str">
            <v/>
          </cell>
          <cell r="AB1585" t="str">
            <v/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0.12</v>
          </cell>
          <cell r="AI1585">
            <v>0</v>
          </cell>
          <cell r="AJ1585">
            <v>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0.12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</row>
        <row r="1586">
          <cell r="A1586" t="str">
            <v>MV</v>
          </cell>
          <cell r="B1586" t="str">
            <v>MV</v>
          </cell>
          <cell r="C1586" t="str">
            <v>28.1.23</v>
          </cell>
          <cell r="D1586" t="str">
            <v>MV Cables</v>
          </cell>
          <cell r="E1586" t="str">
            <v>MV Cables</v>
          </cell>
          <cell r="F1586" t="str">
            <v>PMS0T1R-MVT09</v>
          </cell>
          <cell r="G1586" t="str">
            <v/>
          </cell>
          <cell r="H1586" t="str">
            <v/>
          </cell>
          <cell r="I1586" t="str">
            <v/>
          </cell>
          <cell r="J1586" t="str">
            <v/>
          </cell>
          <cell r="K1586" t="b">
            <v>0</v>
          </cell>
          <cell r="L1586" t="str">
            <v/>
          </cell>
          <cell r="M1586" t="str">
            <v/>
          </cell>
          <cell r="N1586">
            <v>0</v>
          </cell>
          <cell r="O1586" t="str">
            <v/>
          </cell>
          <cell r="P1586">
            <v>4</v>
          </cell>
          <cell r="Q1586">
            <v>4</v>
          </cell>
          <cell r="R1586">
            <v>4</v>
          </cell>
          <cell r="S1586" t="str">
            <v/>
          </cell>
          <cell r="T1586" t="str">
            <v/>
          </cell>
          <cell r="U1586" t="str">
            <v/>
          </cell>
          <cell r="V1586">
            <v>33</v>
          </cell>
          <cell r="W1586">
            <v>150</v>
          </cell>
          <cell r="X1586">
            <v>90312</v>
          </cell>
          <cell r="Y1586">
            <v>1</v>
          </cell>
          <cell r="Z1586">
            <v>0</v>
          </cell>
          <cell r="AA1586" t="str">
            <v/>
          </cell>
          <cell r="AB1586" t="str">
            <v/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0.12</v>
          </cell>
          <cell r="AI1586">
            <v>0</v>
          </cell>
          <cell r="AJ1586">
            <v>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0.12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</row>
        <row r="1587">
          <cell r="A1587" t="str">
            <v>MV</v>
          </cell>
          <cell r="B1587" t="str">
            <v>MV</v>
          </cell>
          <cell r="C1587" t="str">
            <v>28.1.24</v>
          </cell>
          <cell r="D1587" t="str">
            <v>MV Cables</v>
          </cell>
          <cell r="E1587" t="str">
            <v>MV Cables</v>
          </cell>
          <cell r="F1587" t="str">
            <v>MVT09-MVT10</v>
          </cell>
          <cell r="G1587" t="str">
            <v/>
          </cell>
          <cell r="H1587" t="str">
            <v/>
          </cell>
          <cell r="I1587" t="str">
            <v/>
          </cell>
          <cell r="J1587" t="str">
            <v/>
          </cell>
          <cell r="K1587" t="b">
            <v>0</v>
          </cell>
          <cell r="L1587" t="str">
            <v/>
          </cell>
          <cell r="M1587" t="str">
            <v/>
          </cell>
          <cell r="N1587">
            <v>0</v>
          </cell>
          <cell r="O1587" t="str">
            <v/>
          </cell>
          <cell r="P1587">
            <v>4</v>
          </cell>
          <cell r="Q1587">
            <v>4</v>
          </cell>
          <cell r="R1587">
            <v>4</v>
          </cell>
          <cell r="S1587" t="str">
            <v/>
          </cell>
          <cell r="T1587" t="str">
            <v/>
          </cell>
          <cell r="U1587" t="str">
            <v/>
          </cell>
          <cell r="V1587">
            <v>33</v>
          </cell>
          <cell r="W1587">
            <v>150</v>
          </cell>
          <cell r="X1587">
            <v>90312</v>
          </cell>
          <cell r="Y1587">
            <v>1</v>
          </cell>
          <cell r="Z1587">
            <v>0</v>
          </cell>
          <cell r="AA1587" t="str">
            <v/>
          </cell>
          <cell r="AB1587" t="str">
            <v/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0.12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0.12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</row>
        <row r="1588">
          <cell r="A1588" t="str">
            <v>MV</v>
          </cell>
          <cell r="B1588" t="str">
            <v>MV</v>
          </cell>
          <cell r="C1588" t="str">
            <v>28.1.25</v>
          </cell>
          <cell r="D1588" t="str">
            <v>MV Cables</v>
          </cell>
          <cell r="E1588" t="str">
            <v>MV Cables</v>
          </cell>
          <cell r="F1588" t="str">
            <v>MVT10-MVT11</v>
          </cell>
          <cell r="G1588" t="str">
            <v/>
          </cell>
          <cell r="H1588" t="str">
            <v/>
          </cell>
          <cell r="I1588" t="str">
            <v/>
          </cell>
          <cell r="J1588" t="str">
            <v/>
          </cell>
          <cell r="K1588" t="b">
            <v>0</v>
          </cell>
          <cell r="L1588" t="str">
            <v/>
          </cell>
          <cell r="M1588" t="str">
            <v/>
          </cell>
          <cell r="N1588">
            <v>0</v>
          </cell>
          <cell r="O1588" t="str">
            <v/>
          </cell>
          <cell r="P1588">
            <v>4</v>
          </cell>
          <cell r="Q1588">
            <v>4</v>
          </cell>
          <cell r="R1588">
            <v>4</v>
          </cell>
          <cell r="S1588" t="str">
            <v/>
          </cell>
          <cell r="T1588" t="str">
            <v/>
          </cell>
          <cell r="U1588" t="str">
            <v/>
          </cell>
          <cell r="V1588">
            <v>33</v>
          </cell>
          <cell r="W1588">
            <v>150</v>
          </cell>
          <cell r="X1588">
            <v>90312</v>
          </cell>
          <cell r="Y1588">
            <v>1</v>
          </cell>
          <cell r="Z1588">
            <v>0</v>
          </cell>
          <cell r="AA1588" t="str">
            <v/>
          </cell>
          <cell r="AB1588" t="str">
            <v/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0.12</v>
          </cell>
          <cell r="AI1588">
            <v>0</v>
          </cell>
          <cell r="AJ1588">
            <v>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0.12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</row>
        <row r="1589">
          <cell r="A1589" t="str">
            <v>MV</v>
          </cell>
          <cell r="B1589" t="str">
            <v>MV</v>
          </cell>
          <cell r="C1589" t="str">
            <v>28.1.26</v>
          </cell>
          <cell r="D1589" t="str">
            <v>MV Cables</v>
          </cell>
          <cell r="E1589" t="str">
            <v>MV Cables</v>
          </cell>
          <cell r="F1589" t="str">
            <v>MVT11-MVT12</v>
          </cell>
          <cell r="G1589" t="str">
            <v/>
          </cell>
          <cell r="H1589" t="str">
            <v/>
          </cell>
          <cell r="I1589" t="str">
            <v/>
          </cell>
          <cell r="J1589" t="str">
            <v/>
          </cell>
          <cell r="K1589" t="b">
            <v>0</v>
          </cell>
          <cell r="L1589" t="str">
            <v/>
          </cell>
          <cell r="M1589" t="str">
            <v/>
          </cell>
          <cell r="N1589">
            <v>0</v>
          </cell>
          <cell r="O1589" t="str">
            <v/>
          </cell>
          <cell r="P1589">
            <v>4</v>
          </cell>
          <cell r="Q1589">
            <v>4</v>
          </cell>
          <cell r="R1589">
            <v>4</v>
          </cell>
          <cell r="S1589" t="str">
            <v/>
          </cell>
          <cell r="T1589" t="str">
            <v/>
          </cell>
          <cell r="U1589" t="str">
            <v/>
          </cell>
          <cell r="V1589">
            <v>33</v>
          </cell>
          <cell r="W1589">
            <v>150</v>
          </cell>
          <cell r="X1589">
            <v>90312</v>
          </cell>
          <cell r="Y1589">
            <v>1</v>
          </cell>
          <cell r="Z1589">
            <v>0</v>
          </cell>
          <cell r="AA1589" t="str">
            <v/>
          </cell>
          <cell r="AB1589" t="str">
            <v/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0.12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0.12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</row>
        <row r="1590">
          <cell r="A1590" t="str">
            <v>MV</v>
          </cell>
          <cell r="B1590" t="str">
            <v>MV</v>
          </cell>
          <cell r="C1590" t="str">
            <v>28.1.27</v>
          </cell>
          <cell r="D1590" t="str">
            <v>MV Cables</v>
          </cell>
          <cell r="E1590" t="str">
            <v>MV Cables</v>
          </cell>
          <cell r="F1590" t="str">
            <v>PMS0T1R-PMS02R</v>
          </cell>
          <cell r="G1590" t="str">
            <v/>
          </cell>
          <cell r="H1590" t="str">
            <v/>
          </cell>
          <cell r="I1590" t="str">
            <v/>
          </cell>
          <cell r="J1590" t="str">
            <v/>
          </cell>
          <cell r="K1590" t="b">
            <v>0</v>
          </cell>
          <cell r="L1590" t="str">
            <v/>
          </cell>
          <cell r="M1590" t="str">
            <v/>
          </cell>
          <cell r="N1590">
            <v>0</v>
          </cell>
          <cell r="O1590" t="str">
            <v/>
          </cell>
          <cell r="P1590">
            <v>4</v>
          </cell>
          <cell r="Q1590">
            <v>4</v>
          </cell>
          <cell r="R1590">
            <v>4</v>
          </cell>
          <cell r="S1590" t="str">
            <v/>
          </cell>
          <cell r="T1590" t="str">
            <v/>
          </cell>
          <cell r="U1590" t="str">
            <v/>
          </cell>
          <cell r="V1590">
            <v>33</v>
          </cell>
          <cell r="W1590">
            <v>150</v>
          </cell>
          <cell r="X1590">
            <v>90312</v>
          </cell>
          <cell r="Y1590">
            <v>1</v>
          </cell>
          <cell r="Z1590">
            <v>0</v>
          </cell>
          <cell r="AA1590" t="str">
            <v/>
          </cell>
          <cell r="AB1590" t="str">
            <v/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0.12</v>
          </cell>
          <cell r="AI1590">
            <v>0</v>
          </cell>
          <cell r="AJ1590">
            <v>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0.12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</row>
        <row r="1591">
          <cell r="A1591" t="str">
            <v>MV</v>
          </cell>
          <cell r="B1591" t="str">
            <v>MV</v>
          </cell>
          <cell r="C1591" t="str">
            <v>28.1.28</v>
          </cell>
          <cell r="D1591" t="str">
            <v>MV Cables</v>
          </cell>
          <cell r="E1591" t="str">
            <v>MV Cables</v>
          </cell>
          <cell r="F1591" t="str">
            <v>PMS0T1R-MVT13</v>
          </cell>
          <cell r="G1591" t="str">
            <v/>
          </cell>
          <cell r="H1591" t="str">
            <v/>
          </cell>
          <cell r="I1591" t="str">
            <v/>
          </cell>
          <cell r="J1591" t="str">
            <v/>
          </cell>
          <cell r="K1591" t="b">
            <v>0</v>
          </cell>
          <cell r="L1591" t="str">
            <v/>
          </cell>
          <cell r="M1591" t="str">
            <v/>
          </cell>
          <cell r="N1591">
            <v>0</v>
          </cell>
          <cell r="O1591" t="str">
            <v/>
          </cell>
          <cell r="P1591">
            <v>4</v>
          </cell>
          <cell r="Q1591">
            <v>4</v>
          </cell>
          <cell r="R1591">
            <v>4</v>
          </cell>
          <cell r="S1591" t="str">
            <v/>
          </cell>
          <cell r="T1591" t="str">
            <v/>
          </cell>
          <cell r="U1591" t="str">
            <v/>
          </cell>
          <cell r="V1591">
            <v>33</v>
          </cell>
          <cell r="W1591">
            <v>150</v>
          </cell>
          <cell r="X1591">
            <v>90312</v>
          </cell>
          <cell r="Y1591">
            <v>1</v>
          </cell>
          <cell r="Z1591">
            <v>0</v>
          </cell>
          <cell r="AA1591" t="str">
            <v/>
          </cell>
          <cell r="AB1591" t="str">
            <v/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0.12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0.12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</row>
        <row r="1592">
          <cell r="A1592" t="str">
            <v>MV</v>
          </cell>
          <cell r="B1592" t="str">
            <v>MV</v>
          </cell>
          <cell r="C1592" t="str">
            <v>28.1.29</v>
          </cell>
          <cell r="D1592" t="str">
            <v>MV Cables</v>
          </cell>
          <cell r="E1592" t="str">
            <v>MV Cables</v>
          </cell>
          <cell r="F1592" t="str">
            <v>MVT13-MVT14</v>
          </cell>
          <cell r="G1592" t="str">
            <v/>
          </cell>
          <cell r="H1592" t="str">
            <v/>
          </cell>
          <cell r="I1592" t="str">
            <v/>
          </cell>
          <cell r="J1592" t="str">
            <v/>
          </cell>
          <cell r="K1592" t="b">
            <v>0</v>
          </cell>
          <cell r="L1592" t="str">
            <v/>
          </cell>
          <cell r="M1592" t="str">
            <v/>
          </cell>
          <cell r="N1592">
            <v>0</v>
          </cell>
          <cell r="O1592" t="str">
            <v/>
          </cell>
          <cell r="P1592">
            <v>4</v>
          </cell>
          <cell r="Q1592">
            <v>4</v>
          </cell>
          <cell r="R1592">
            <v>4</v>
          </cell>
          <cell r="S1592" t="str">
            <v/>
          </cell>
          <cell r="T1592" t="str">
            <v/>
          </cell>
          <cell r="U1592" t="str">
            <v/>
          </cell>
          <cell r="V1592">
            <v>33</v>
          </cell>
          <cell r="W1592">
            <v>150</v>
          </cell>
          <cell r="X1592">
            <v>90312</v>
          </cell>
          <cell r="Y1592">
            <v>1</v>
          </cell>
          <cell r="Z1592">
            <v>0</v>
          </cell>
          <cell r="AA1592" t="str">
            <v/>
          </cell>
          <cell r="AB1592" t="str">
            <v/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0.12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0.12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</row>
        <row r="1593">
          <cell r="A1593" t="str">
            <v>MV</v>
          </cell>
          <cell r="B1593" t="str">
            <v>MV</v>
          </cell>
          <cell r="C1593" t="str">
            <v>28.1.30</v>
          </cell>
          <cell r="D1593" t="str">
            <v>MV Cables</v>
          </cell>
          <cell r="E1593" t="str">
            <v>MV Cables</v>
          </cell>
          <cell r="F1593" t="str">
            <v>MVT14-MVT15</v>
          </cell>
          <cell r="G1593" t="str">
            <v/>
          </cell>
          <cell r="H1593" t="str">
            <v/>
          </cell>
          <cell r="I1593" t="str">
            <v/>
          </cell>
          <cell r="J1593" t="str">
            <v/>
          </cell>
          <cell r="K1593" t="b">
            <v>0</v>
          </cell>
          <cell r="L1593" t="str">
            <v/>
          </cell>
          <cell r="M1593" t="str">
            <v/>
          </cell>
          <cell r="N1593">
            <v>0</v>
          </cell>
          <cell r="O1593" t="str">
            <v/>
          </cell>
          <cell r="P1593">
            <v>4</v>
          </cell>
          <cell r="Q1593">
            <v>4</v>
          </cell>
          <cell r="R1593">
            <v>4</v>
          </cell>
          <cell r="S1593" t="str">
            <v/>
          </cell>
          <cell r="T1593" t="str">
            <v/>
          </cell>
          <cell r="U1593" t="str">
            <v/>
          </cell>
          <cell r="V1593">
            <v>33</v>
          </cell>
          <cell r="W1593">
            <v>150</v>
          </cell>
          <cell r="X1593">
            <v>90312</v>
          </cell>
          <cell r="Y1593">
            <v>1</v>
          </cell>
          <cell r="Z1593">
            <v>0</v>
          </cell>
          <cell r="AA1593" t="str">
            <v/>
          </cell>
          <cell r="AB1593" t="str">
            <v/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0.12</v>
          </cell>
          <cell r="AI1593">
            <v>0</v>
          </cell>
          <cell r="AJ1593">
            <v>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0.12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</row>
        <row r="1594">
          <cell r="A1594" t="str">
            <v>MV</v>
          </cell>
          <cell r="B1594" t="str">
            <v>MV</v>
          </cell>
          <cell r="C1594" t="str">
            <v>28.1.31</v>
          </cell>
          <cell r="D1594" t="str">
            <v>MV Cables</v>
          </cell>
          <cell r="E1594" t="str">
            <v>MV Cables</v>
          </cell>
          <cell r="F1594" t="str">
            <v>MVT15-MVT16</v>
          </cell>
          <cell r="G1594" t="str">
            <v/>
          </cell>
          <cell r="H1594" t="str">
            <v/>
          </cell>
          <cell r="I1594" t="str">
            <v/>
          </cell>
          <cell r="J1594" t="str">
            <v/>
          </cell>
          <cell r="K1594" t="b">
            <v>0</v>
          </cell>
          <cell r="L1594" t="str">
            <v/>
          </cell>
          <cell r="M1594" t="str">
            <v/>
          </cell>
          <cell r="N1594">
            <v>0</v>
          </cell>
          <cell r="O1594" t="str">
            <v/>
          </cell>
          <cell r="P1594">
            <v>4</v>
          </cell>
          <cell r="Q1594">
            <v>4</v>
          </cell>
          <cell r="R1594">
            <v>4</v>
          </cell>
          <cell r="S1594" t="str">
            <v/>
          </cell>
          <cell r="T1594" t="str">
            <v/>
          </cell>
          <cell r="U1594" t="str">
            <v/>
          </cell>
          <cell r="V1594">
            <v>33</v>
          </cell>
          <cell r="W1594">
            <v>150</v>
          </cell>
          <cell r="X1594">
            <v>90312</v>
          </cell>
          <cell r="Y1594">
            <v>1</v>
          </cell>
          <cell r="Z1594">
            <v>0</v>
          </cell>
          <cell r="AA1594" t="str">
            <v/>
          </cell>
          <cell r="AB1594" t="str">
            <v/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0.12</v>
          </cell>
          <cell r="AI1594">
            <v>0</v>
          </cell>
          <cell r="AJ1594">
            <v>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0.12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</row>
        <row r="1595">
          <cell r="A1595" t="str">
            <v>MV</v>
          </cell>
          <cell r="B1595" t="str">
            <v>MV</v>
          </cell>
          <cell r="C1595" t="str">
            <v>28.1.32</v>
          </cell>
          <cell r="D1595" t="str">
            <v>MV Cables</v>
          </cell>
          <cell r="E1595" t="str">
            <v>MV Cables</v>
          </cell>
          <cell r="F1595" t="str">
            <v>MVS04-MVT16</v>
          </cell>
          <cell r="G1595" t="str">
            <v/>
          </cell>
          <cell r="H1595" t="str">
            <v/>
          </cell>
          <cell r="I1595" t="str">
            <v/>
          </cell>
          <cell r="J1595" t="str">
            <v/>
          </cell>
          <cell r="K1595" t="b">
            <v>0</v>
          </cell>
          <cell r="L1595" t="str">
            <v/>
          </cell>
          <cell r="M1595" t="str">
            <v/>
          </cell>
          <cell r="N1595">
            <v>0</v>
          </cell>
          <cell r="O1595" t="str">
            <v/>
          </cell>
          <cell r="P1595">
            <v>4</v>
          </cell>
          <cell r="Q1595">
            <v>4</v>
          </cell>
          <cell r="R1595">
            <v>4</v>
          </cell>
          <cell r="S1595" t="str">
            <v/>
          </cell>
          <cell r="T1595" t="str">
            <v/>
          </cell>
          <cell r="U1595" t="str">
            <v/>
          </cell>
          <cell r="V1595">
            <v>33</v>
          </cell>
          <cell r="W1595">
            <v>150</v>
          </cell>
          <cell r="X1595">
            <v>90312</v>
          </cell>
          <cell r="Y1595">
            <v>1</v>
          </cell>
          <cell r="Z1595">
            <v>0</v>
          </cell>
          <cell r="AA1595" t="str">
            <v/>
          </cell>
          <cell r="AB1595" t="str">
            <v/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0.12</v>
          </cell>
          <cell r="AI1595">
            <v>0</v>
          </cell>
          <cell r="AJ1595">
            <v>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0.12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</row>
        <row r="1596">
          <cell r="A1596" t="str">
            <v>MV</v>
          </cell>
          <cell r="B1596" t="str">
            <v>MV</v>
          </cell>
          <cell r="C1596" t="str">
            <v>28.1.33</v>
          </cell>
          <cell r="D1596" t="str">
            <v>MV Cables</v>
          </cell>
          <cell r="E1596" t="str">
            <v>MV Cables</v>
          </cell>
          <cell r="F1596" t="str">
            <v>MVS05-MVT20</v>
          </cell>
          <cell r="G1596" t="str">
            <v/>
          </cell>
          <cell r="H1596" t="str">
            <v/>
          </cell>
          <cell r="I1596" t="str">
            <v/>
          </cell>
          <cell r="J1596" t="str">
            <v/>
          </cell>
          <cell r="K1596" t="b">
            <v>0</v>
          </cell>
          <cell r="L1596" t="str">
            <v/>
          </cell>
          <cell r="M1596" t="str">
            <v/>
          </cell>
          <cell r="N1596">
            <v>0</v>
          </cell>
          <cell r="O1596" t="str">
            <v/>
          </cell>
          <cell r="P1596">
            <v>4</v>
          </cell>
          <cell r="Q1596">
            <v>4</v>
          </cell>
          <cell r="R1596">
            <v>4</v>
          </cell>
          <cell r="S1596" t="str">
            <v/>
          </cell>
          <cell r="T1596" t="str">
            <v/>
          </cell>
          <cell r="U1596" t="str">
            <v/>
          </cell>
          <cell r="V1596">
            <v>33</v>
          </cell>
          <cell r="W1596">
            <v>150</v>
          </cell>
          <cell r="X1596">
            <v>90312</v>
          </cell>
          <cell r="Y1596">
            <v>1</v>
          </cell>
          <cell r="Z1596">
            <v>0</v>
          </cell>
          <cell r="AA1596" t="str">
            <v/>
          </cell>
          <cell r="AB1596" t="str">
            <v/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0.12</v>
          </cell>
          <cell r="AI1596">
            <v>0</v>
          </cell>
          <cell r="AJ1596">
            <v>0</v>
          </cell>
          <cell r="AK1596">
            <v>0</v>
          </cell>
          <cell r="AL1596">
            <v>0</v>
          </cell>
          <cell r="AM1596">
            <v>0</v>
          </cell>
          <cell r="AN1596">
            <v>0</v>
          </cell>
          <cell r="AO1596">
            <v>0</v>
          </cell>
          <cell r="AP1596">
            <v>0.12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</row>
        <row r="1597">
          <cell r="A1597" t="str">
            <v>MV</v>
          </cell>
          <cell r="B1597" t="str">
            <v>MV</v>
          </cell>
          <cell r="C1597" t="str">
            <v>28.1.34</v>
          </cell>
          <cell r="D1597" t="str">
            <v>MV Cables</v>
          </cell>
          <cell r="E1597" t="str">
            <v>MV Cables</v>
          </cell>
          <cell r="F1597" t="str">
            <v>MVS02R-PMS02R</v>
          </cell>
          <cell r="G1597" t="str">
            <v/>
          </cell>
          <cell r="H1597" t="str">
            <v/>
          </cell>
          <cell r="I1597" t="str">
            <v/>
          </cell>
          <cell r="J1597" t="str">
            <v/>
          </cell>
          <cell r="K1597" t="b">
            <v>0</v>
          </cell>
          <cell r="L1597" t="str">
            <v/>
          </cell>
          <cell r="M1597" t="str">
            <v/>
          </cell>
          <cell r="N1597">
            <v>0</v>
          </cell>
          <cell r="O1597" t="str">
            <v/>
          </cell>
          <cell r="P1597">
            <v>4</v>
          </cell>
          <cell r="Q1597">
            <v>4</v>
          </cell>
          <cell r="R1597">
            <v>4</v>
          </cell>
          <cell r="S1597" t="str">
            <v/>
          </cell>
          <cell r="T1597" t="str">
            <v/>
          </cell>
          <cell r="U1597" t="str">
            <v/>
          </cell>
          <cell r="V1597">
            <v>33</v>
          </cell>
          <cell r="W1597">
            <v>150</v>
          </cell>
          <cell r="X1597">
            <v>90312</v>
          </cell>
          <cell r="Y1597">
            <v>1</v>
          </cell>
          <cell r="Z1597">
            <v>0</v>
          </cell>
          <cell r="AA1597" t="str">
            <v/>
          </cell>
          <cell r="AB1597" t="str">
            <v/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0.12</v>
          </cell>
          <cell r="AI1597">
            <v>0</v>
          </cell>
          <cell r="AJ1597">
            <v>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0.12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</row>
        <row r="1598">
          <cell r="A1598" t="str">
            <v>MV</v>
          </cell>
          <cell r="B1598" t="str">
            <v>MV</v>
          </cell>
          <cell r="C1598" t="str">
            <v>28.1.35</v>
          </cell>
          <cell r="D1598" t="str">
            <v>MV Cables</v>
          </cell>
          <cell r="E1598" t="str">
            <v>MV Cables</v>
          </cell>
          <cell r="F1598" t="str">
            <v>PMS02R-MVT17</v>
          </cell>
          <cell r="G1598" t="str">
            <v/>
          </cell>
          <cell r="H1598" t="str">
            <v/>
          </cell>
          <cell r="I1598" t="str">
            <v/>
          </cell>
          <cell r="J1598" t="str">
            <v/>
          </cell>
          <cell r="K1598" t="b">
            <v>0</v>
          </cell>
          <cell r="L1598" t="str">
            <v/>
          </cell>
          <cell r="M1598" t="str">
            <v/>
          </cell>
          <cell r="N1598">
            <v>0</v>
          </cell>
          <cell r="O1598" t="str">
            <v/>
          </cell>
          <cell r="P1598">
            <v>4</v>
          </cell>
          <cell r="Q1598">
            <v>4</v>
          </cell>
          <cell r="R1598">
            <v>4</v>
          </cell>
          <cell r="S1598" t="str">
            <v/>
          </cell>
          <cell r="T1598" t="str">
            <v/>
          </cell>
          <cell r="U1598" t="str">
            <v/>
          </cell>
          <cell r="V1598">
            <v>33</v>
          </cell>
          <cell r="W1598">
            <v>150</v>
          </cell>
          <cell r="X1598">
            <v>90312</v>
          </cell>
          <cell r="Y1598">
            <v>1</v>
          </cell>
          <cell r="Z1598">
            <v>0</v>
          </cell>
          <cell r="AA1598" t="str">
            <v/>
          </cell>
          <cell r="AB1598" t="str">
            <v/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0.12</v>
          </cell>
          <cell r="AI1598">
            <v>0</v>
          </cell>
          <cell r="AJ1598">
            <v>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0.12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</row>
        <row r="1599">
          <cell r="A1599" t="str">
            <v>MV</v>
          </cell>
          <cell r="B1599" t="str">
            <v>MV</v>
          </cell>
          <cell r="C1599" t="str">
            <v>28.1.36</v>
          </cell>
          <cell r="D1599" t="str">
            <v>MV Cables</v>
          </cell>
          <cell r="E1599" t="str">
            <v>MV Cables</v>
          </cell>
          <cell r="F1599" t="str">
            <v>MVT17-MVT18</v>
          </cell>
          <cell r="G1599" t="str">
            <v/>
          </cell>
          <cell r="H1599" t="str">
            <v/>
          </cell>
          <cell r="I1599" t="str">
            <v/>
          </cell>
          <cell r="J1599" t="str">
            <v/>
          </cell>
          <cell r="K1599" t="b">
            <v>0</v>
          </cell>
          <cell r="L1599" t="str">
            <v/>
          </cell>
          <cell r="M1599" t="str">
            <v/>
          </cell>
          <cell r="N1599">
            <v>0</v>
          </cell>
          <cell r="O1599" t="str">
            <v/>
          </cell>
          <cell r="P1599">
            <v>4</v>
          </cell>
          <cell r="Q1599">
            <v>4</v>
          </cell>
          <cell r="R1599">
            <v>4</v>
          </cell>
          <cell r="S1599" t="str">
            <v/>
          </cell>
          <cell r="T1599" t="str">
            <v/>
          </cell>
          <cell r="U1599" t="str">
            <v/>
          </cell>
          <cell r="V1599">
            <v>33</v>
          </cell>
          <cell r="W1599">
            <v>150</v>
          </cell>
          <cell r="X1599">
            <v>90312</v>
          </cell>
          <cell r="Y1599">
            <v>1</v>
          </cell>
          <cell r="Z1599">
            <v>0</v>
          </cell>
          <cell r="AA1599" t="str">
            <v/>
          </cell>
          <cell r="AB1599" t="str">
            <v/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0.12</v>
          </cell>
          <cell r="AI1599">
            <v>0</v>
          </cell>
          <cell r="AJ1599">
            <v>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0.12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</row>
        <row r="1600">
          <cell r="A1600" t="str">
            <v>MV</v>
          </cell>
          <cell r="B1600" t="str">
            <v>MV</v>
          </cell>
          <cell r="C1600" t="str">
            <v>28.1.37</v>
          </cell>
          <cell r="D1600" t="str">
            <v>MV Cables</v>
          </cell>
          <cell r="E1600" t="str">
            <v>MV Cables</v>
          </cell>
          <cell r="F1600" t="str">
            <v>MVT18-MVT19</v>
          </cell>
          <cell r="G1600" t="str">
            <v/>
          </cell>
          <cell r="H1600" t="str">
            <v/>
          </cell>
          <cell r="I1600" t="str">
            <v/>
          </cell>
          <cell r="J1600" t="str">
            <v/>
          </cell>
          <cell r="K1600" t="b">
            <v>0</v>
          </cell>
          <cell r="L1600" t="str">
            <v/>
          </cell>
          <cell r="M1600" t="str">
            <v/>
          </cell>
          <cell r="N1600">
            <v>0</v>
          </cell>
          <cell r="O1600" t="str">
            <v/>
          </cell>
          <cell r="P1600">
            <v>4</v>
          </cell>
          <cell r="Q1600">
            <v>4</v>
          </cell>
          <cell r="R1600">
            <v>4</v>
          </cell>
          <cell r="S1600" t="str">
            <v/>
          </cell>
          <cell r="T1600" t="str">
            <v/>
          </cell>
          <cell r="U1600" t="str">
            <v/>
          </cell>
          <cell r="V1600">
            <v>33</v>
          </cell>
          <cell r="W1600">
            <v>150</v>
          </cell>
          <cell r="X1600">
            <v>90312</v>
          </cell>
          <cell r="Y1600">
            <v>1</v>
          </cell>
          <cell r="Z1600">
            <v>0</v>
          </cell>
          <cell r="AA1600" t="str">
            <v/>
          </cell>
          <cell r="AB1600" t="str">
            <v/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0.12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0.12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</row>
        <row r="1601">
          <cell r="A1601" t="str">
            <v>MV</v>
          </cell>
          <cell r="B1601" t="str">
            <v>MV</v>
          </cell>
          <cell r="C1601" t="str">
            <v>28.1.38</v>
          </cell>
          <cell r="D1601" t="str">
            <v>MV Cables</v>
          </cell>
          <cell r="E1601" t="str">
            <v>MV Cables</v>
          </cell>
          <cell r="F1601" t="str">
            <v>MVT19-MVT20</v>
          </cell>
          <cell r="G1601" t="str">
            <v/>
          </cell>
          <cell r="H1601" t="str">
            <v/>
          </cell>
          <cell r="I1601" t="str">
            <v/>
          </cell>
          <cell r="J1601" t="str">
            <v/>
          </cell>
          <cell r="K1601" t="b">
            <v>0</v>
          </cell>
          <cell r="L1601" t="str">
            <v/>
          </cell>
          <cell r="M1601" t="str">
            <v/>
          </cell>
          <cell r="N1601">
            <v>0</v>
          </cell>
          <cell r="O1601" t="str">
            <v/>
          </cell>
          <cell r="P1601">
            <v>4</v>
          </cell>
          <cell r="Q1601">
            <v>4</v>
          </cell>
          <cell r="R1601">
            <v>4</v>
          </cell>
          <cell r="S1601" t="str">
            <v/>
          </cell>
          <cell r="T1601" t="str">
            <v/>
          </cell>
          <cell r="U1601" t="str">
            <v/>
          </cell>
          <cell r="V1601">
            <v>33</v>
          </cell>
          <cell r="W1601">
            <v>150</v>
          </cell>
          <cell r="X1601">
            <v>90312</v>
          </cell>
          <cell r="Y1601">
            <v>1</v>
          </cell>
          <cell r="Z1601">
            <v>0</v>
          </cell>
          <cell r="AA1601" t="str">
            <v/>
          </cell>
          <cell r="AB1601" t="str">
            <v/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0.12</v>
          </cell>
          <cell r="AI1601">
            <v>0</v>
          </cell>
          <cell r="AJ1601">
            <v>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0.12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</row>
        <row r="1602">
          <cell r="A1602" t="str">
            <v>MV</v>
          </cell>
          <cell r="B1602" t="str">
            <v>MV</v>
          </cell>
          <cell r="C1602" t="str">
            <v>28.1.39</v>
          </cell>
          <cell r="D1602" t="str">
            <v>MV Cables</v>
          </cell>
          <cell r="E1602" t="str">
            <v>MV Cables</v>
          </cell>
          <cell r="F1602" t="str">
            <v>PMS02R-MVT21</v>
          </cell>
          <cell r="G1602" t="str">
            <v/>
          </cell>
          <cell r="H1602" t="str">
            <v/>
          </cell>
          <cell r="I1602" t="str">
            <v/>
          </cell>
          <cell r="J1602" t="str">
            <v/>
          </cell>
          <cell r="K1602" t="b">
            <v>0</v>
          </cell>
          <cell r="L1602" t="str">
            <v/>
          </cell>
          <cell r="M1602" t="str">
            <v/>
          </cell>
          <cell r="N1602">
            <v>0</v>
          </cell>
          <cell r="O1602" t="str">
            <v/>
          </cell>
          <cell r="P1602">
            <v>4</v>
          </cell>
          <cell r="Q1602">
            <v>4</v>
          </cell>
          <cell r="R1602">
            <v>4</v>
          </cell>
          <cell r="S1602" t="str">
            <v/>
          </cell>
          <cell r="T1602" t="str">
            <v/>
          </cell>
          <cell r="U1602" t="str">
            <v/>
          </cell>
          <cell r="V1602">
            <v>33</v>
          </cell>
          <cell r="W1602">
            <v>150</v>
          </cell>
          <cell r="X1602">
            <v>90312</v>
          </cell>
          <cell r="Y1602">
            <v>1</v>
          </cell>
          <cell r="Z1602">
            <v>0</v>
          </cell>
          <cell r="AA1602" t="str">
            <v/>
          </cell>
          <cell r="AB1602" t="str">
            <v/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0.12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0.12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</row>
        <row r="1603">
          <cell r="A1603" t="str">
            <v>MV</v>
          </cell>
          <cell r="B1603" t="str">
            <v>MV</v>
          </cell>
          <cell r="C1603" t="str">
            <v>28.1.40</v>
          </cell>
          <cell r="D1603" t="str">
            <v>MV Cables</v>
          </cell>
          <cell r="E1603" t="str">
            <v>MV Cables</v>
          </cell>
          <cell r="F1603" t="str">
            <v>MVT21-MVT22</v>
          </cell>
          <cell r="G1603" t="str">
            <v/>
          </cell>
          <cell r="H1603" t="str">
            <v/>
          </cell>
          <cell r="I1603" t="str">
            <v/>
          </cell>
          <cell r="J1603" t="str">
            <v/>
          </cell>
          <cell r="K1603" t="b">
            <v>0</v>
          </cell>
          <cell r="L1603" t="str">
            <v/>
          </cell>
          <cell r="M1603" t="str">
            <v/>
          </cell>
          <cell r="N1603">
            <v>0</v>
          </cell>
          <cell r="O1603" t="str">
            <v/>
          </cell>
          <cell r="P1603">
            <v>4</v>
          </cell>
          <cell r="Q1603">
            <v>4</v>
          </cell>
          <cell r="R1603">
            <v>4</v>
          </cell>
          <cell r="S1603" t="str">
            <v/>
          </cell>
          <cell r="T1603" t="str">
            <v/>
          </cell>
          <cell r="U1603" t="str">
            <v/>
          </cell>
          <cell r="V1603">
            <v>33</v>
          </cell>
          <cell r="W1603">
            <v>150</v>
          </cell>
          <cell r="X1603">
            <v>90312</v>
          </cell>
          <cell r="Y1603">
            <v>1</v>
          </cell>
          <cell r="Z1603">
            <v>0</v>
          </cell>
          <cell r="AA1603" t="str">
            <v/>
          </cell>
          <cell r="AB1603" t="str">
            <v/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0.12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0.12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</row>
        <row r="1604">
          <cell r="A1604" t="str">
            <v>MV</v>
          </cell>
          <cell r="B1604" t="str">
            <v>MV</v>
          </cell>
          <cell r="C1604" t="str">
            <v>28.1.41</v>
          </cell>
          <cell r="D1604" t="str">
            <v>MV Cables</v>
          </cell>
          <cell r="E1604" t="str">
            <v>MV Cables</v>
          </cell>
          <cell r="F1604" t="str">
            <v>MVT22-MVT23</v>
          </cell>
          <cell r="G1604" t="str">
            <v/>
          </cell>
          <cell r="H1604" t="str">
            <v/>
          </cell>
          <cell r="I1604" t="str">
            <v/>
          </cell>
          <cell r="J1604" t="str">
            <v/>
          </cell>
          <cell r="K1604" t="b">
            <v>0</v>
          </cell>
          <cell r="L1604" t="str">
            <v/>
          </cell>
          <cell r="M1604" t="str">
            <v/>
          </cell>
          <cell r="N1604">
            <v>0</v>
          </cell>
          <cell r="O1604" t="str">
            <v/>
          </cell>
          <cell r="P1604">
            <v>4</v>
          </cell>
          <cell r="Q1604">
            <v>4</v>
          </cell>
          <cell r="R1604">
            <v>4</v>
          </cell>
          <cell r="S1604" t="str">
            <v/>
          </cell>
          <cell r="T1604" t="str">
            <v/>
          </cell>
          <cell r="U1604" t="str">
            <v/>
          </cell>
          <cell r="V1604">
            <v>33</v>
          </cell>
          <cell r="W1604">
            <v>150</v>
          </cell>
          <cell r="X1604">
            <v>90312</v>
          </cell>
          <cell r="Y1604">
            <v>1</v>
          </cell>
          <cell r="Z1604">
            <v>0</v>
          </cell>
          <cell r="AA1604" t="str">
            <v/>
          </cell>
          <cell r="AB1604" t="str">
            <v/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0.12</v>
          </cell>
          <cell r="AI1604">
            <v>0</v>
          </cell>
          <cell r="AJ1604">
            <v>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0.12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</row>
        <row r="1605">
          <cell r="A1605" t="str">
            <v>MV</v>
          </cell>
          <cell r="B1605" t="str">
            <v>MV</v>
          </cell>
          <cell r="C1605" t="str">
            <v>28.1.42</v>
          </cell>
          <cell r="D1605" t="str">
            <v>MV Cables</v>
          </cell>
          <cell r="E1605" t="str">
            <v>MV Cables</v>
          </cell>
          <cell r="F1605" t="str">
            <v>MVT23-MVT24</v>
          </cell>
          <cell r="G1605" t="str">
            <v/>
          </cell>
          <cell r="H1605" t="str">
            <v/>
          </cell>
          <cell r="I1605" t="str">
            <v/>
          </cell>
          <cell r="J1605" t="str">
            <v/>
          </cell>
          <cell r="K1605" t="b">
            <v>0</v>
          </cell>
          <cell r="L1605" t="str">
            <v/>
          </cell>
          <cell r="M1605" t="str">
            <v/>
          </cell>
          <cell r="N1605">
            <v>0</v>
          </cell>
          <cell r="O1605" t="str">
            <v/>
          </cell>
          <cell r="P1605">
            <v>4</v>
          </cell>
          <cell r="Q1605">
            <v>4</v>
          </cell>
          <cell r="R1605">
            <v>4</v>
          </cell>
          <cell r="S1605" t="str">
            <v/>
          </cell>
          <cell r="T1605" t="str">
            <v/>
          </cell>
          <cell r="U1605" t="str">
            <v/>
          </cell>
          <cell r="V1605">
            <v>33</v>
          </cell>
          <cell r="W1605">
            <v>150</v>
          </cell>
          <cell r="X1605">
            <v>90312</v>
          </cell>
          <cell r="Y1605">
            <v>1</v>
          </cell>
          <cell r="Z1605">
            <v>0</v>
          </cell>
          <cell r="AA1605" t="str">
            <v/>
          </cell>
          <cell r="AB1605" t="str">
            <v/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0.12</v>
          </cell>
          <cell r="AI1605">
            <v>0</v>
          </cell>
          <cell r="AJ1605">
            <v>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0.12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</row>
        <row r="1606">
          <cell r="A1606" t="str">
            <v>MV</v>
          </cell>
          <cell r="B1606" t="str">
            <v>MV</v>
          </cell>
          <cell r="C1606" t="str">
            <v>28.1.43</v>
          </cell>
          <cell r="D1606" t="str">
            <v>MV Cables</v>
          </cell>
          <cell r="E1606" t="str">
            <v>MV Cables</v>
          </cell>
          <cell r="F1606" t="str">
            <v>MVT24-MVS06</v>
          </cell>
          <cell r="G1606" t="str">
            <v/>
          </cell>
          <cell r="H1606" t="str">
            <v/>
          </cell>
          <cell r="I1606" t="str">
            <v/>
          </cell>
          <cell r="J1606" t="str">
            <v/>
          </cell>
          <cell r="K1606" t="b">
            <v>0</v>
          </cell>
          <cell r="L1606" t="str">
            <v/>
          </cell>
          <cell r="M1606" t="str">
            <v/>
          </cell>
          <cell r="N1606">
            <v>0</v>
          </cell>
          <cell r="O1606" t="str">
            <v/>
          </cell>
          <cell r="P1606">
            <v>4</v>
          </cell>
          <cell r="Q1606">
            <v>4</v>
          </cell>
          <cell r="R1606">
            <v>4</v>
          </cell>
          <cell r="S1606" t="str">
            <v/>
          </cell>
          <cell r="T1606" t="str">
            <v/>
          </cell>
          <cell r="U1606" t="str">
            <v/>
          </cell>
          <cell r="V1606">
            <v>33</v>
          </cell>
          <cell r="W1606">
            <v>150</v>
          </cell>
          <cell r="X1606">
            <v>90312</v>
          </cell>
          <cell r="Y1606">
            <v>1</v>
          </cell>
          <cell r="Z1606">
            <v>0</v>
          </cell>
          <cell r="AA1606" t="str">
            <v/>
          </cell>
          <cell r="AB1606" t="str">
            <v/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0.12</v>
          </cell>
          <cell r="AI1606">
            <v>0</v>
          </cell>
          <cell r="AJ1606">
            <v>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0.12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</row>
        <row r="1607">
          <cell r="A1607" t="str">
            <v>MV</v>
          </cell>
          <cell r="B1607" t="str">
            <v>MV</v>
          </cell>
          <cell r="C1607" t="str">
            <v>28.2.1</v>
          </cell>
          <cell r="D1607" t="str">
            <v>MV Switches</v>
          </cell>
          <cell r="E1607" t="str">
            <v>MV Fused Swicth</v>
          </cell>
          <cell r="F1607" t="str">
            <v>MVS01R</v>
          </cell>
          <cell r="G1607" t="str">
            <v/>
          </cell>
          <cell r="H1607" t="str">
            <v/>
          </cell>
          <cell r="I1607" t="str">
            <v/>
          </cell>
          <cell r="J1607" t="str">
            <v/>
          </cell>
          <cell r="K1607" t="b">
            <v>0</v>
          </cell>
          <cell r="L1607" t="str">
            <v/>
          </cell>
          <cell r="M1607" t="str">
            <v/>
          </cell>
          <cell r="N1607">
            <v>0</v>
          </cell>
          <cell r="O1607" t="str">
            <v/>
          </cell>
          <cell r="P1607">
            <v>2</v>
          </cell>
          <cell r="Q1607">
            <v>2</v>
          </cell>
          <cell r="R1607">
            <v>2</v>
          </cell>
          <cell r="S1607" t="str">
            <v/>
          </cell>
          <cell r="T1607" t="str">
            <v/>
          </cell>
          <cell r="U1607" t="str">
            <v/>
          </cell>
          <cell r="V1607">
            <v>33</v>
          </cell>
          <cell r="W1607">
            <v>150</v>
          </cell>
          <cell r="X1607">
            <v>90312</v>
          </cell>
          <cell r="Y1607">
            <v>1</v>
          </cell>
          <cell r="Z1607">
            <v>0</v>
          </cell>
          <cell r="AA1607" t="str">
            <v/>
          </cell>
          <cell r="AB1607" t="str">
            <v/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0.06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0.06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</row>
        <row r="1608">
          <cell r="A1608" t="str">
            <v>MV</v>
          </cell>
          <cell r="B1608" t="str">
            <v>MV</v>
          </cell>
          <cell r="C1608" t="str">
            <v>28.2.2</v>
          </cell>
          <cell r="D1608" t="str">
            <v>MV Switches</v>
          </cell>
          <cell r="E1608" t="str">
            <v>MV Fused Swicth</v>
          </cell>
          <cell r="F1608" t="str">
            <v>MVS02</v>
          </cell>
          <cell r="G1608" t="str">
            <v/>
          </cell>
          <cell r="H1608" t="str">
            <v/>
          </cell>
          <cell r="I1608" t="str">
            <v/>
          </cell>
          <cell r="J1608" t="str">
            <v/>
          </cell>
          <cell r="K1608" t="b">
            <v>0</v>
          </cell>
          <cell r="L1608" t="str">
            <v/>
          </cell>
          <cell r="M1608" t="str">
            <v/>
          </cell>
          <cell r="N1608">
            <v>0</v>
          </cell>
          <cell r="O1608" t="str">
            <v/>
          </cell>
          <cell r="P1608">
            <v>2</v>
          </cell>
          <cell r="Q1608">
            <v>2</v>
          </cell>
          <cell r="R1608">
            <v>2</v>
          </cell>
          <cell r="S1608" t="str">
            <v/>
          </cell>
          <cell r="T1608" t="str">
            <v/>
          </cell>
          <cell r="U1608" t="str">
            <v/>
          </cell>
          <cell r="V1608">
            <v>33</v>
          </cell>
          <cell r="W1608">
            <v>150</v>
          </cell>
          <cell r="X1608">
            <v>90312</v>
          </cell>
          <cell r="Y1608">
            <v>1</v>
          </cell>
          <cell r="Z1608">
            <v>0</v>
          </cell>
          <cell r="AA1608" t="str">
            <v/>
          </cell>
          <cell r="AB1608" t="str">
            <v/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0.06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0.06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</row>
        <row r="1609">
          <cell r="A1609" t="str">
            <v>MV</v>
          </cell>
          <cell r="B1609" t="str">
            <v>MV</v>
          </cell>
          <cell r="C1609" t="str">
            <v>28.2.3</v>
          </cell>
          <cell r="D1609" t="str">
            <v>MV Switches</v>
          </cell>
          <cell r="E1609" t="str">
            <v>MV Fused Swicth</v>
          </cell>
          <cell r="F1609" t="str">
            <v>MVS02R</v>
          </cell>
          <cell r="G1609" t="str">
            <v/>
          </cell>
          <cell r="H1609" t="str">
            <v/>
          </cell>
          <cell r="I1609" t="str">
            <v/>
          </cell>
          <cell r="J1609" t="str">
            <v/>
          </cell>
          <cell r="K1609" t="b">
            <v>0</v>
          </cell>
          <cell r="L1609" t="str">
            <v/>
          </cell>
          <cell r="M1609" t="str">
            <v/>
          </cell>
          <cell r="N1609">
            <v>0</v>
          </cell>
          <cell r="O1609" t="str">
            <v/>
          </cell>
          <cell r="P1609">
            <v>2</v>
          </cell>
          <cell r="Q1609">
            <v>2</v>
          </cell>
          <cell r="R1609">
            <v>2</v>
          </cell>
          <cell r="S1609" t="str">
            <v/>
          </cell>
          <cell r="T1609" t="str">
            <v/>
          </cell>
          <cell r="U1609" t="str">
            <v/>
          </cell>
          <cell r="V1609">
            <v>33</v>
          </cell>
          <cell r="W1609">
            <v>150</v>
          </cell>
          <cell r="X1609">
            <v>90312</v>
          </cell>
          <cell r="Y1609">
            <v>1</v>
          </cell>
          <cell r="Z1609">
            <v>0</v>
          </cell>
          <cell r="AA1609" t="str">
            <v/>
          </cell>
          <cell r="AB1609" t="str">
            <v/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0.06</v>
          </cell>
          <cell r="AI1609">
            <v>0</v>
          </cell>
          <cell r="AJ1609">
            <v>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0.06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</row>
        <row r="1610">
          <cell r="A1610" t="str">
            <v>MV</v>
          </cell>
          <cell r="B1610" t="str">
            <v>MV</v>
          </cell>
          <cell r="C1610" t="str">
            <v>28.2.4</v>
          </cell>
          <cell r="D1610" t="str">
            <v>MV Switches</v>
          </cell>
          <cell r="E1610" t="str">
            <v>MV Fused Swicth</v>
          </cell>
          <cell r="F1610" t="str">
            <v>MVS03</v>
          </cell>
          <cell r="G1610" t="str">
            <v/>
          </cell>
          <cell r="H1610" t="str">
            <v/>
          </cell>
          <cell r="I1610" t="str">
            <v/>
          </cell>
          <cell r="J1610" t="str">
            <v/>
          </cell>
          <cell r="K1610" t="b">
            <v>0</v>
          </cell>
          <cell r="L1610" t="str">
            <v/>
          </cell>
          <cell r="M1610" t="str">
            <v/>
          </cell>
          <cell r="N1610">
            <v>0</v>
          </cell>
          <cell r="O1610" t="str">
            <v/>
          </cell>
          <cell r="P1610">
            <v>2</v>
          </cell>
          <cell r="Q1610">
            <v>2</v>
          </cell>
          <cell r="R1610">
            <v>2</v>
          </cell>
          <cell r="S1610" t="str">
            <v/>
          </cell>
          <cell r="T1610" t="str">
            <v/>
          </cell>
          <cell r="U1610" t="str">
            <v/>
          </cell>
          <cell r="V1610">
            <v>33</v>
          </cell>
          <cell r="W1610">
            <v>150</v>
          </cell>
          <cell r="X1610">
            <v>90312</v>
          </cell>
          <cell r="Y1610">
            <v>1</v>
          </cell>
          <cell r="Z1610">
            <v>0</v>
          </cell>
          <cell r="AA1610" t="str">
            <v/>
          </cell>
          <cell r="AB1610" t="str">
            <v/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0.06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0.06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</row>
        <row r="1611">
          <cell r="A1611" t="str">
            <v>MV</v>
          </cell>
          <cell r="B1611" t="str">
            <v>MV</v>
          </cell>
          <cell r="C1611" t="str">
            <v>28.2.5</v>
          </cell>
          <cell r="D1611" t="str">
            <v>MV Switches</v>
          </cell>
          <cell r="E1611" t="str">
            <v>MV Fused Swicth</v>
          </cell>
          <cell r="F1611" t="str">
            <v>MVS05</v>
          </cell>
          <cell r="G1611" t="str">
            <v/>
          </cell>
          <cell r="H1611" t="str">
            <v/>
          </cell>
          <cell r="I1611" t="str">
            <v/>
          </cell>
          <cell r="J1611" t="str">
            <v/>
          </cell>
          <cell r="K1611" t="b">
            <v>0</v>
          </cell>
          <cell r="L1611" t="str">
            <v/>
          </cell>
          <cell r="M1611" t="str">
            <v/>
          </cell>
          <cell r="N1611">
            <v>0</v>
          </cell>
          <cell r="O1611" t="str">
            <v/>
          </cell>
          <cell r="P1611">
            <v>2</v>
          </cell>
          <cell r="Q1611">
            <v>2</v>
          </cell>
          <cell r="R1611">
            <v>2</v>
          </cell>
          <cell r="S1611" t="str">
            <v/>
          </cell>
          <cell r="T1611" t="str">
            <v/>
          </cell>
          <cell r="U1611" t="str">
            <v/>
          </cell>
          <cell r="V1611">
            <v>33</v>
          </cell>
          <cell r="W1611">
            <v>150</v>
          </cell>
          <cell r="X1611">
            <v>90312</v>
          </cell>
          <cell r="Y1611">
            <v>1</v>
          </cell>
          <cell r="Z1611">
            <v>0</v>
          </cell>
          <cell r="AA1611" t="str">
            <v/>
          </cell>
          <cell r="AB1611" t="str">
            <v/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0.06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0.06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</row>
        <row r="1612">
          <cell r="A1612" t="str">
            <v>MV</v>
          </cell>
          <cell r="B1612" t="str">
            <v>MV</v>
          </cell>
          <cell r="C1612" t="str">
            <v>28.2.6</v>
          </cell>
          <cell r="D1612" t="str">
            <v>MV Switches</v>
          </cell>
          <cell r="E1612" t="str">
            <v>MV Fused Swicth</v>
          </cell>
          <cell r="F1612" t="str">
            <v>MVS06</v>
          </cell>
          <cell r="G1612" t="str">
            <v/>
          </cell>
          <cell r="H1612" t="str">
            <v/>
          </cell>
          <cell r="I1612" t="str">
            <v/>
          </cell>
          <cell r="J1612" t="str">
            <v/>
          </cell>
          <cell r="K1612" t="b">
            <v>0</v>
          </cell>
          <cell r="L1612" t="str">
            <v/>
          </cell>
          <cell r="M1612" t="str">
            <v/>
          </cell>
          <cell r="N1612">
            <v>0</v>
          </cell>
          <cell r="O1612" t="str">
            <v/>
          </cell>
          <cell r="P1612">
            <v>2</v>
          </cell>
          <cell r="Q1612">
            <v>2</v>
          </cell>
          <cell r="R1612">
            <v>2</v>
          </cell>
          <cell r="S1612" t="str">
            <v/>
          </cell>
          <cell r="T1612" t="str">
            <v/>
          </cell>
          <cell r="U1612" t="str">
            <v/>
          </cell>
          <cell r="V1612">
            <v>33</v>
          </cell>
          <cell r="W1612">
            <v>150</v>
          </cell>
          <cell r="X1612">
            <v>90312</v>
          </cell>
          <cell r="Y1612">
            <v>1</v>
          </cell>
          <cell r="Z1612">
            <v>0</v>
          </cell>
          <cell r="AA1612" t="str">
            <v/>
          </cell>
          <cell r="AB1612" t="str">
            <v/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0.06</v>
          </cell>
          <cell r="AI1612">
            <v>0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0.06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</row>
        <row r="1613">
          <cell r="A1613" t="str">
            <v>MV</v>
          </cell>
          <cell r="B1613" t="str">
            <v>MV</v>
          </cell>
          <cell r="C1613" t="str">
            <v>28.3.1</v>
          </cell>
          <cell r="D1613" t="str">
            <v>Padmount Vista</v>
          </cell>
          <cell r="E1613" t="str">
            <v>Padmount Vista Switch</v>
          </cell>
          <cell r="F1613" t="str">
            <v>PMS01R</v>
          </cell>
          <cell r="G1613" t="str">
            <v/>
          </cell>
          <cell r="H1613" t="str">
            <v/>
          </cell>
          <cell r="I1613" t="str">
            <v/>
          </cell>
          <cell r="J1613" t="str">
            <v/>
          </cell>
          <cell r="K1613" t="b">
            <v>0</v>
          </cell>
          <cell r="L1613" t="str">
            <v/>
          </cell>
          <cell r="M1613" t="str">
            <v/>
          </cell>
          <cell r="N1613">
            <v>0</v>
          </cell>
          <cell r="O1613" t="str">
            <v/>
          </cell>
          <cell r="P1613">
            <v>4</v>
          </cell>
          <cell r="Q1613">
            <v>4</v>
          </cell>
          <cell r="R1613">
            <v>4</v>
          </cell>
          <cell r="S1613" t="str">
            <v/>
          </cell>
          <cell r="T1613" t="str">
            <v/>
          </cell>
          <cell r="U1613" t="str">
            <v/>
          </cell>
          <cell r="V1613">
            <v>33</v>
          </cell>
          <cell r="W1613">
            <v>150</v>
          </cell>
          <cell r="X1613">
            <v>90312</v>
          </cell>
          <cell r="Y1613">
            <v>1</v>
          </cell>
          <cell r="Z1613">
            <v>0</v>
          </cell>
          <cell r="AA1613" t="str">
            <v/>
          </cell>
          <cell r="AB1613" t="str">
            <v/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0.12</v>
          </cell>
          <cell r="AI1613">
            <v>0</v>
          </cell>
          <cell r="AJ1613">
            <v>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0.12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</row>
        <row r="1614">
          <cell r="A1614" t="str">
            <v>MV</v>
          </cell>
          <cell r="B1614" t="str">
            <v>MV</v>
          </cell>
          <cell r="C1614" t="str">
            <v>28.3.2</v>
          </cell>
          <cell r="D1614" t="str">
            <v>Padmount Vista</v>
          </cell>
          <cell r="E1614" t="str">
            <v>Padmount Vista Switch</v>
          </cell>
          <cell r="F1614" t="str">
            <v>PMS0T1R</v>
          </cell>
          <cell r="G1614" t="str">
            <v/>
          </cell>
          <cell r="H1614" t="str">
            <v/>
          </cell>
          <cell r="I1614" t="str">
            <v/>
          </cell>
          <cell r="J1614" t="str">
            <v/>
          </cell>
          <cell r="K1614" t="b">
            <v>0</v>
          </cell>
          <cell r="L1614" t="str">
            <v/>
          </cell>
          <cell r="M1614" t="str">
            <v/>
          </cell>
          <cell r="N1614">
            <v>0</v>
          </cell>
          <cell r="O1614" t="str">
            <v/>
          </cell>
          <cell r="P1614">
            <v>4</v>
          </cell>
          <cell r="Q1614">
            <v>4</v>
          </cell>
          <cell r="R1614">
            <v>4</v>
          </cell>
          <cell r="S1614" t="str">
            <v/>
          </cell>
          <cell r="T1614" t="str">
            <v/>
          </cell>
          <cell r="U1614" t="str">
            <v/>
          </cell>
          <cell r="V1614">
            <v>33</v>
          </cell>
          <cell r="W1614">
            <v>150</v>
          </cell>
          <cell r="X1614">
            <v>90312</v>
          </cell>
          <cell r="Y1614">
            <v>1</v>
          </cell>
          <cell r="Z1614">
            <v>0</v>
          </cell>
          <cell r="AA1614" t="str">
            <v/>
          </cell>
          <cell r="AB1614" t="str">
            <v/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0.12</v>
          </cell>
          <cell r="AI1614">
            <v>0</v>
          </cell>
          <cell r="AJ1614">
            <v>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0.12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</row>
        <row r="1615">
          <cell r="A1615" t="str">
            <v>MV</v>
          </cell>
          <cell r="B1615" t="str">
            <v>MV</v>
          </cell>
          <cell r="C1615" t="str">
            <v>28.3.3</v>
          </cell>
          <cell r="D1615" t="str">
            <v>Padmount Vista</v>
          </cell>
          <cell r="E1615" t="str">
            <v>Padmount Vista Switch</v>
          </cell>
          <cell r="F1615" t="str">
            <v>PMS02R</v>
          </cell>
          <cell r="G1615" t="str">
            <v/>
          </cell>
          <cell r="H1615" t="str">
            <v/>
          </cell>
          <cell r="I1615" t="str">
            <v/>
          </cell>
          <cell r="J1615" t="str">
            <v/>
          </cell>
          <cell r="K1615" t="b">
            <v>0</v>
          </cell>
          <cell r="L1615" t="str">
            <v/>
          </cell>
          <cell r="M1615" t="str">
            <v/>
          </cell>
          <cell r="N1615">
            <v>0</v>
          </cell>
          <cell r="O1615" t="str">
            <v/>
          </cell>
          <cell r="P1615">
            <v>4</v>
          </cell>
          <cell r="Q1615">
            <v>4</v>
          </cell>
          <cell r="R1615">
            <v>4</v>
          </cell>
          <cell r="S1615" t="str">
            <v/>
          </cell>
          <cell r="T1615" t="str">
            <v/>
          </cell>
          <cell r="U1615" t="str">
            <v/>
          </cell>
          <cell r="V1615">
            <v>33</v>
          </cell>
          <cell r="W1615">
            <v>150</v>
          </cell>
          <cell r="X1615">
            <v>90312</v>
          </cell>
          <cell r="Y1615">
            <v>1</v>
          </cell>
          <cell r="Z1615">
            <v>0</v>
          </cell>
          <cell r="AA1615" t="str">
            <v/>
          </cell>
          <cell r="AB1615" t="str">
            <v/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0.12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0.12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</row>
        <row r="1616">
          <cell r="A1616" t="str">
            <v>MV</v>
          </cell>
          <cell r="B1616" t="str">
            <v>MV</v>
          </cell>
          <cell r="C1616" t="str">
            <v>28.3.4</v>
          </cell>
          <cell r="D1616" t="str">
            <v>Padmount Vista</v>
          </cell>
          <cell r="E1616" t="str">
            <v>Padmount Vista Switch</v>
          </cell>
          <cell r="F1616" t="str">
            <v>MVS01</v>
          </cell>
          <cell r="G1616" t="str">
            <v/>
          </cell>
          <cell r="H1616" t="str">
            <v/>
          </cell>
          <cell r="I1616" t="str">
            <v/>
          </cell>
          <cell r="J1616" t="str">
            <v/>
          </cell>
          <cell r="K1616" t="b">
            <v>0</v>
          </cell>
          <cell r="L1616" t="str">
            <v/>
          </cell>
          <cell r="M1616" t="str">
            <v/>
          </cell>
          <cell r="N1616">
            <v>0</v>
          </cell>
          <cell r="O1616" t="str">
            <v/>
          </cell>
          <cell r="P1616">
            <v>4</v>
          </cell>
          <cell r="Q1616">
            <v>4</v>
          </cell>
          <cell r="R1616">
            <v>4</v>
          </cell>
          <cell r="S1616" t="str">
            <v/>
          </cell>
          <cell r="T1616" t="str">
            <v/>
          </cell>
          <cell r="U1616" t="str">
            <v/>
          </cell>
          <cell r="V1616">
            <v>33</v>
          </cell>
          <cell r="W1616">
            <v>150</v>
          </cell>
          <cell r="X1616">
            <v>90312</v>
          </cell>
          <cell r="Y1616">
            <v>1</v>
          </cell>
          <cell r="Z1616">
            <v>0</v>
          </cell>
          <cell r="AA1616" t="str">
            <v/>
          </cell>
          <cell r="AB1616" t="str">
            <v/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0.12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0.12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</row>
        <row r="1617">
          <cell r="A1617" t="str">
            <v>MV</v>
          </cell>
          <cell r="B1617" t="str">
            <v>MV</v>
          </cell>
          <cell r="C1617" t="str">
            <v>28.3.5</v>
          </cell>
          <cell r="D1617" t="str">
            <v>Padmount Vista</v>
          </cell>
          <cell r="E1617" t="str">
            <v>Padmount Vista Switch</v>
          </cell>
          <cell r="F1617" t="str">
            <v>MVS04</v>
          </cell>
          <cell r="G1617" t="str">
            <v/>
          </cell>
          <cell r="H1617" t="str">
            <v/>
          </cell>
          <cell r="I1617" t="str">
            <v/>
          </cell>
          <cell r="J1617" t="str">
            <v/>
          </cell>
          <cell r="K1617" t="b">
            <v>0</v>
          </cell>
          <cell r="L1617" t="str">
            <v/>
          </cell>
          <cell r="M1617" t="str">
            <v/>
          </cell>
          <cell r="N1617">
            <v>0</v>
          </cell>
          <cell r="O1617" t="str">
            <v/>
          </cell>
          <cell r="P1617">
            <v>4</v>
          </cell>
          <cell r="Q1617">
            <v>4</v>
          </cell>
          <cell r="R1617">
            <v>4</v>
          </cell>
          <cell r="S1617" t="str">
            <v/>
          </cell>
          <cell r="T1617" t="str">
            <v/>
          </cell>
          <cell r="U1617" t="str">
            <v/>
          </cell>
          <cell r="V1617">
            <v>33</v>
          </cell>
          <cell r="W1617">
            <v>150</v>
          </cell>
          <cell r="X1617">
            <v>90312</v>
          </cell>
          <cell r="Y1617">
            <v>1</v>
          </cell>
          <cell r="Z1617">
            <v>0</v>
          </cell>
          <cell r="AA1617" t="str">
            <v/>
          </cell>
          <cell r="AB1617" t="str">
            <v/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0.12</v>
          </cell>
          <cell r="AI1617">
            <v>0</v>
          </cell>
          <cell r="AJ1617">
            <v>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0.12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</row>
        <row r="1618">
          <cell r="A1618" t="str">
            <v>MV</v>
          </cell>
          <cell r="B1618" t="str">
            <v>MV</v>
          </cell>
          <cell r="C1618" t="str">
            <v>28.4.1</v>
          </cell>
          <cell r="D1618" t="str">
            <v>Oil-Filled XFMR's</v>
          </cell>
          <cell r="E1618" t="str">
            <v xml:space="preserve"> XFMR, Oil-Filled, Padmount</v>
          </cell>
          <cell r="F1618" t="str">
            <v>MVTH1</v>
          </cell>
          <cell r="G1618" t="str">
            <v/>
          </cell>
          <cell r="H1618" t="str">
            <v/>
          </cell>
          <cell r="I1618" t="str">
            <v/>
          </cell>
          <cell r="J1618" t="str">
            <v/>
          </cell>
          <cell r="K1618" t="b">
            <v>0</v>
          </cell>
          <cell r="L1618" t="str">
            <v/>
          </cell>
          <cell r="M1618" t="str">
            <v/>
          </cell>
          <cell r="N1618">
            <v>0</v>
          </cell>
          <cell r="O1618" t="str">
            <v/>
          </cell>
          <cell r="P1618">
            <v>12</v>
          </cell>
          <cell r="Q1618">
            <v>12</v>
          </cell>
          <cell r="R1618">
            <v>12</v>
          </cell>
          <cell r="S1618" t="str">
            <v>NOT STARTED</v>
          </cell>
          <cell r="T1618" t="str">
            <v>NOT AVAILABLE</v>
          </cell>
          <cell r="U1618" t="str">
            <v/>
          </cell>
          <cell r="V1618">
            <v>33</v>
          </cell>
          <cell r="W1618">
            <v>150</v>
          </cell>
          <cell r="X1618">
            <v>90312</v>
          </cell>
          <cell r="Y1618">
            <v>1</v>
          </cell>
          <cell r="Z1618">
            <v>0</v>
          </cell>
          <cell r="AA1618" t="str">
            <v/>
          </cell>
          <cell r="AB1618" t="str">
            <v/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0.36</v>
          </cell>
          <cell r="AI1618">
            <v>0</v>
          </cell>
          <cell r="AJ1618">
            <v>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0.36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</row>
        <row r="1619">
          <cell r="A1619" t="str">
            <v>MV</v>
          </cell>
          <cell r="B1619" t="str">
            <v>MV</v>
          </cell>
          <cell r="C1619" t="str">
            <v>28.4.2</v>
          </cell>
          <cell r="D1619" t="str">
            <v>Oil-Filled XFMR's</v>
          </cell>
          <cell r="E1619" t="str">
            <v xml:space="preserve"> XFMR, Oil-Filled, Padmount</v>
          </cell>
          <cell r="F1619" t="str">
            <v>MVT01</v>
          </cell>
          <cell r="G1619" t="str">
            <v/>
          </cell>
          <cell r="H1619" t="str">
            <v/>
          </cell>
          <cell r="I1619" t="str">
            <v/>
          </cell>
          <cell r="J1619" t="str">
            <v>ACCEPTABLE</v>
          </cell>
          <cell r="K1619" t="b">
            <v>1</v>
          </cell>
          <cell r="L1619">
            <v>45965</v>
          </cell>
          <cell r="M1619" t="str">
            <v/>
          </cell>
          <cell r="N1619">
            <v>1</v>
          </cell>
          <cell r="O1619" t="str">
            <v/>
          </cell>
          <cell r="P1619">
            <v>12</v>
          </cell>
          <cell r="Q1619">
            <v>0</v>
          </cell>
          <cell r="R1619">
            <v>12</v>
          </cell>
          <cell r="S1619" t="str">
            <v>COMPLETED</v>
          </cell>
          <cell r="T1619" t="str">
            <v>READY</v>
          </cell>
          <cell r="U1619" t="str">
            <v/>
          </cell>
          <cell r="V1619">
            <v>33</v>
          </cell>
          <cell r="W1619">
            <v>150</v>
          </cell>
          <cell r="X1619">
            <v>90312</v>
          </cell>
          <cell r="Y1619">
            <v>1</v>
          </cell>
          <cell r="Z1619">
            <v>1</v>
          </cell>
          <cell r="AA1619">
            <v>45970</v>
          </cell>
          <cell r="AB1619" t="str">
            <v>Nov-2025</v>
          </cell>
          <cell r="AC1619">
            <v>1800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0.36</v>
          </cell>
          <cell r="AI1619">
            <v>54</v>
          </cell>
          <cell r="AJ1619">
            <v>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167.91044776119404</v>
          </cell>
          <cell r="AP1619">
            <v>0.36</v>
          </cell>
          <cell r="AQ1619">
            <v>54</v>
          </cell>
          <cell r="AR1619">
            <v>167.91044776119404</v>
          </cell>
          <cell r="AS1619">
            <v>2021.9104477611941</v>
          </cell>
          <cell r="AT1619">
            <v>2021.9104477611941</v>
          </cell>
        </row>
        <row r="1620">
          <cell r="A1620" t="str">
            <v>MV</v>
          </cell>
          <cell r="B1620" t="str">
            <v>MV</v>
          </cell>
          <cell r="C1620" t="str">
            <v>28.4.3</v>
          </cell>
          <cell r="D1620" t="str">
            <v>Oil-Filled XFMR's</v>
          </cell>
          <cell r="E1620" t="str">
            <v xml:space="preserve"> XFMR, Oil-Filled, Padmount</v>
          </cell>
          <cell r="F1620" t="str">
            <v>MVT02</v>
          </cell>
          <cell r="G1620" t="str">
            <v/>
          </cell>
          <cell r="H1620" t="str">
            <v/>
          </cell>
          <cell r="I1620" t="str">
            <v/>
          </cell>
          <cell r="J1620" t="str">
            <v>ACCEPTABLE</v>
          </cell>
          <cell r="K1620" t="b">
            <v>1</v>
          </cell>
          <cell r="L1620">
            <v>45965</v>
          </cell>
          <cell r="M1620" t="str">
            <v/>
          </cell>
          <cell r="N1620">
            <v>1</v>
          </cell>
          <cell r="O1620" t="str">
            <v/>
          </cell>
          <cell r="P1620">
            <v>12</v>
          </cell>
          <cell r="Q1620">
            <v>0</v>
          </cell>
          <cell r="R1620">
            <v>12</v>
          </cell>
          <cell r="S1620" t="str">
            <v>COMPLETED</v>
          </cell>
          <cell r="T1620" t="str">
            <v>READY</v>
          </cell>
          <cell r="U1620" t="str">
            <v/>
          </cell>
          <cell r="V1620">
            <v>33</v>
          </cell>
          <cell r="W1620">
            <v>150</v>
          </cell>
          <cell r="X1620">
            <v>90312</v>
          </cell>
          <cell r="Y1620">
            <v>1</v>
          </cell>
          <cell r="Z1620">
            <v>1</v>
          </cell>
          <cell r="AA1620">
            <v>45970</v>
          </cell>
          <cell r="AB1620" t="str">
            <v>Nov-2025</v>
          </cell>
          <cell r="AC1620">
            <v>1800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0.36</v>
          </cell>
          <cell r="AI1620">
            <v>54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167.91044776119404</v>
          </cell>
          <cell r="AP1620">
            <v>0.36</v>
          </cell>
          <cell r="AQ1620">
            <v>54</v>
          </cell>
          <cell r="AR1620">
            <v>167.91044776119404</v>
          </cell>
          <cell r="AS1620">
            <v>2021.9104477611941</v>
          </cell>
          <cell r="AT1620">
            <v>2021.9104477611941</v>
          </cell>
        </row>
        <row r="1621">
          <cell r="A1621" t="str">
            <v>MV</v>
          </cell>
          <cell r="B1621" t="str">
            <v>MV</v>
          </cell>
          <cell r="C1621" t="str">
            <v>28.4.4</v>
          </cell>
          <cell r="D1621" t="str">
            <v>Oil-Filled XFMR's</v>
          </cell>
          <cell r="E1621" t="str">
            <v xml:space="preserve"> XFMR, Oil-Filled, Padmount</v>
          </cell>
          <cell r="F1621" t="str">
            <v>MVT03</v>
          </cell>
          <cell r="G1621" t="str">
            <v/>
          </cell>
          <cell r="H1621" t="str">
            <v/>
          </cell>
          <cell r="I1621" t="str">
            <v/>
          </cell>
          <cell r="J1621" t="str">
            <v>ACCEPTABLE</v>
          </cell>
          <cell r="K1621" t="b">
            <v>1</v>
          </cell>
          <cell r="L1621">
            <v>45965</v>
          </cell>
          <cell r="M1621" t="str">
            <v/>
          </cell>
          <cell r="N1621">
            <v>1</v>
          </cell>
          <cell r="O1621" t="str">
            <v/>
          </cell>
          <cell r="P1621">
            <v>12</v>
          </cell>
          <cell r="Q1621">
            <v>0</v>
          </cell>
          <cell r="R1621">
            <v>12</v>
          </cell>
          <cell r="S1621" t="str">
            <v>COMPLETED</v>
          </cell>
          <cell r="T1621" t="str">
            <v>READY</v>
          </cell>
          <cell r="U1621" t="str">
            <v/>
          </cell>
          <cell r="V1621">
            <v>33</v>
          </cell>
          <cell r="W1621">
            <v>150</v>
          </cell>
          <cell r="X1621">
            <v>90312</v>
          </cell>
          <cell r="Y1621">
            <v>1</v>
          </cell>
          <cell r="Z1621">
            <v>1</v>
          </cell>
          <cell r="AA1621">
            <v>45970</v>
          </cell>
          <cell r="AB1621" t="str">
            <v>Nov-2025</v>
          </cell>
          <cell r="AC1621">
            <v>1800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0.36</v>
          </cell>
          <cell r="AI1621">
            <v>54</v>
          </cell>
          <cell r="AJ1621">
            <v>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167.91044776119404</v>
          </cell>
          <cell r="AP1621">
            <v>0.36</v>
          </cell>
          <cell r="AQ1621">
            <v>54</v>
          </cell>
          <cell r="AR1621">
            <v>167.91044776119404</v>
          </cell>
          <cell r="AS1621">
            <v>2021.9104477611941</v>
          </cell>
          <cell r="AT1621">
            <v>2021.9104477611941</v>
          </cell>
        </row>
        <row r="1622">
          <cell r="A1622" t="str">
            <v>MV</v>
          </cell>
          <cell r="B1622" t="str">
            <v>MV</v>
          </cell>
          <cell r="C1622" t="str">
            <v>28.4.5</v>
          </cell>
          <cell r="D1622" t="str">
            <v>Oil-Filled XFMR's</v>
          </cell>
          <cell r="E1622" t="str">
            <v xml:space="preserve"> XFMR, Oil-Filled, Padmount</v>
          </cell>
          <cell r="F1622" t="str">
            <v>MVT04</v>
          </cell>
          <cell r="G1622" t="str">
            <v/>
          </cell>
          <cell r="H1622" t="str">
            <v/>
          </cell>
          <cell r="I1622" t="str">
            <v/>
          </cell>
          <cell r="J1622" t="str">
            <v>ACCEPTABLE</v>
          </cell>
          <cell r="K1622" t="b">
            <v>1</v>
          </cell>
          <cell r="L1622">
            <v>45965</v>
          </cell>
          <cell r="M1622" t="str">
            <v/>
          </cell>
          <cell r="N1622">
            <v>1</v>
          </cell>
          <cell r="O1622" t="str">
            <v/>
          </cell>
          <cell r="P1622">
            <v>12</v>
          </cell>
          <cell r="Q1622">
            <v>0</v>
          </cell>
          <cell r="R1622">
            <v>12</v>
          </cell>
          <cell r="S1622" t="str">
            <v>COMPLETED</v>
          </cell>
          <cell r="T1622" t="str">
            <v>READY</v>
          </cell>
          <cell r="U1622" t="str">
            <v/>
          </cell>
          <cell r="V1622">
            <v>33</v>
          </cell>
          <cell r="W1622">
            <v>150</v>
          </cell>
          <cell r="X1622">
            <v>90312</v>
          </cell>
          <cell r="Y1622">
            <v>1</v>
          </cell>
          <cell r="Z1622">
            <v>1</v>
          </cell>
          <cell r="AA1622">
            <v>45970</v>
          </cell>
          <cell r="AB1622" t="str">
            <v>Nov-2025</v>
          </cell>
          <cell r="AC1622">
            <v>1800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0.36</v>
          </cell>
          <cell r="AI1622">
            <v>54</v>
          </cell>
          <cell r="AJ1622">
            <v>0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167.91044776119404</v>
          </cell>
          <cell r="AP1622">
            <v>0.36</v>
          </cell>
          <cell r="AQ1622">
            <v>54</v>
          </cell>
          <cell r="AR1622">
            <v>167.91044776119404</v>
          </cell>
          <cell r="AS1622">
            <v>2021.9104477611941</v>
          </cell>
          <cell r="AT1622">
            <v>2021.9104477611941</v>
          </cell>
        </row>
        <row r="1623">
          <cell r="A1623" t="str">
            <v>MV</v>
          </cell>
          <cell r="B1623" t="str">
            <v>MV</v>
          </cell>
          <cell r="C1623" t="str">
            <v>28.4.6</v>
          </cell>
          <cell r="D1623" t="str">
            <v>Oil-Filled XFMR's</v>
          </cell>
          <cell r="E1623" t="str">
            <v xml:space="preserve"> XFMR, Oil-Filled, Padmount</v>
          </cell>
          <cell r="F1623" t="str">
            <v>MVT05</v>
          </cell>
          <cell r="G1623" t="str">
            <v/>
          </cell>
          <cell r="H1623" t="str">
            <v/>
          </cell>
          <cell r="I1623" t="str">
            <v/>
          </cell>
          <cell r="J1623" t="str">
            <v>ACCEPTABLE</v>
          </cell>
          <cell r="K1623" t="b">
            <v>1</v>
          </cell>
          <cell r="L1623">
            <v>45965</v>
          </cell>
          <cell r="M1623" t="str">
            <v/>
          </cell>
          <cell r="N1623">
            <v>1</v>
          </cell>
          <cell r="O1623" t="str">
            <v/>
          </cell>
          <cell r="P1623">
            <v>12</v>
          </cell>
          <cell r="Q1623">
            <v>0</v>
          </cell>
          <cell r="R1623">
            <v>12</v>
          </cell>
          <cell r="S1623" t="str">
            <v>COMPLETED</v>
          </cell>
          <cell r="T1623" t="str">
            <v>READY</v>
          </cell>
          <cell r="U1623" t="str">
            <v/>
          </cell>
          <cell r="V1623">
            <v>33</v>
          </cell>
          <cell r="W1623">
            <v>150</v>
          </cell>
          <cell r="X1623">
            <v>90312</v>
          </cell>
          <cell r="Y1623">
            <v>1</v>
          </cell>
          <cell r="Z1623">
            <v>1</v>
          </cell>
          <cell r="AA1623">
            <v>45970</v>
          </cell>
          <cell r="AB1623" t="str">
            <v>Nov-2025</v>
          </cell>
          <cell r="AC1623">
            <v>1800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0.36</v>
          </cell>
          <cell r="AI1623">
            <v>54</v>
          </cell>
          <cell r="AJ1623">
            <v>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167.91044776119404</v>
          </cell>
          <cell r="AP1623">
            <v>0.36</v>
          </cell>
          <cell r="AQ1623">
            <v>54</v>
          </cell>
          <cell r="AR1623">
            <v>167.91044776119404</v>
          </cell>
          <cell r="AS1623">
            <v>2021.9104477611941</v>
          </cell>
          <cell r="AT1623">
            <v>2021.9104477611941</v>
          </cell>
        </row>
        <row r="1624">
          <cell r="A1624" t="str">
            <v>MV</v>
          </cell>
          <cell r="B1624" t="str">
            <v>MV</v>
          </cell>
          <cell r="C1624" t="str">
            <v>28.4.7</v>
          </cell>
          <cell r="D1624" t="str">
            <v>Oil-Filled XFMR's</v>
          </cell>
          <cell r="E1624" t="str">
            <v xml:space="preserve"> XFMR, Oil-Filled, Padmount</v>
          </cell>
          <cell r="F1624" t="str">
            <v>MVT06</v>
          </cell>
          <cell r="G1624" t="str">
            <v/>
          </cell>
          <cell r="H1624" t="str">
            <v/>
          </cell>
          <cell r="I1624" t="str">
            <v/>
          </cell>
          <cell r="J1624" t="str">
            <v>ACCEPTABLE</v>
          </cell>
          <cell r="K1624" t="b">
            <v>1</v>
          </cell>
          <cell r="L1624">
            <v>45965</v>
          </cell>
          <cell r="M1624" t="str">
            <v/>
          </cell>
          <cell r="N1624">
            <v>1</v>
          </cell>
          <cell r="O1624" t="str">
            <v/>
          </cell>
          <cell r="P1624">
            <v>12</v>
          </cell>
          <cell r="Q1624">
            <v>0</v>
          </cell>
          <cell r="R1624">
            <v>12</v>
          </cell>
          <cell r="S1624" t="str">
            <v>COMPLETED</v>
          </cell>
          <cell r="T1624" t="str">
            <v>READY</v>
          </cell>
          <cell r="U1624" t="str">
            <v/>
          </cell>
          <cell r="V1624">
            <v>33</v>
          </cell>
          <cell r="W1624">
            <v>150</v>
          </cell>
          <cell r="X1624">
            <v>90312</v>
          </cell>
          <cell r="Y1624">
            <v>1</v>
          </cell>
          <cell r="Z1624">
            <v>1</v>
          </cell>
          <cell r="AA1624">
            <v>45970</v>
          </cell>
          <cell r="AB1624" t="str">
            <v>Nov-2025</v>
          </cell>
          <cell r="AC1624">
            <v>1800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0.36</v>
          </cell>
          <cell r="AI1624">
            <v>54</v>
          </cell>
          <cell r="AJ1624">
            <v>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167.91044776119404</v>
          </cell>
          <cell r="AP1624">
            <v>0.36</v>
          </cell>
          <cell r="AQ1624">
            <v>54</v>
          </cell>
          <cell r="AR1624">
            <v>167.91044776119404</v>
          </cell>
          <cell r="AS1624">
            <v>2021.9104477611941</v>
          </cell>
          <cell r="AT1624">
            <v>2021.9104477611941</v>
          </cell>
        </row>
        <row r="1625">
          <cell r="A1625" t="str">
            <v>MV</v>
          </cell>
          <cell r="B1625" t="str">
            <v>MV</v>
          </cell>
          <cell r="C1625" t="str">
            <v>28.4.8</v>
          </cell>
          <cell r="D1625" t="str">
            <v>Oil-Filled XFMR's</v>
          </cell>
          <cell r="E1625" t="str">
            <v xml:space="preserve"> XFMR, Oil-Filled, Padmount</v>
          </cell>
          <cell r="F1625" t="str">
            <v>MVT07</v>
          </cell>
          <cell r="G1625" t="str">
            <v/>
          </cell>
          <cell r="H1625" t="str">
            <v/>
          </cell>
          <cell r="I1625" t="str">
            <v/>
          </cell>
          <cell r="J1625" t="str">
            <v>ACCEPTABLE</v>
          </cell>
          <cell r="K1625" t="b">
            <v>1</v>
          </cell>
          <cell r="L1625">
            <v>45965</v>
          </cell>
          <cell r="M1625" t="str">
            <v/>
          </cell>
          <cell r="N1625">
            <v>1</v>
          </cell>
          <cell r="O1625" t="str">
            <v/>
          </cell>
          <cell r="P1625">
            <v>12</v>
          </cell>
          <cell r="Q1625">
            <v>0</v>
          </cell>
          <cell r="R1625">
            <v>12</v>
          </cell>
          <cell r="S1625" t="str">
            <v>COMPLETED</v>
          </cell>
          <cell r="T1625" t="str">
            <v>READY</v>
          </cell>
          <cell r="U1625" t="str">
            <v/>
          </cell>
          <cell r="V1625">
            <v>33</v>
          </cell>
          <cell r="W1625">
            <v>150</v>
          </cell>
          <cell r="X1625">
            <v>90312</v>
          </cell>
          <cell r="Y1625">
            <v>1</v>
          </cell>
          <cell r="Z1625">
            <v>1</v>
          </cell>
          <cell r="AA1625">
            <v>45970</v>
          </cell>
          <cell r="AB1625" t="str">
            <v>Nov-2025</v>
          </cell>
          <cell r="AC1625">
            <v>1800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0.36</v>
          </cell>
          <cell r="AI1625">
            <v>54</v>
          </cell>
          <cell r="AJ1625">
            <v>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167.91044776119404</v>
          </cell>
          <cell r="AP1625">
            <v>0.36</v>
          </cell>
          <cell r="AQ1625">
            <v>54</v>
          </cell>
          <cell r="AR1625">
            <v>167.91044776119404</v>
          </cell>
          <cell r="AS1625">
            <v>2021.9104477611941</v>
          </cell>
          <cell r="AT1625">
            <v>2021.9104477611941</v>
          </cell>
        </row>
        <row r="1626">
          <cell r="A1626" t="str">
            <v>MV</v>
          </cell>
          <cell r="B1626" t="str">
            <v>MV</v>
          </cell>
          <cell r="C1626" t="str">
            <v>28.4.9</v>
          </cell>
          <cell r="D1626" t="str">
            <v>Oil-Filled XFMR's</v>
          </cell>
          <cell r="E1626" t="str">
            <v xml:space="preserve"> XFMR, Oil-Filled, Padmount</v>
          </cell>
          <cell r="F1626" t="str">
            <v>MVT08</v>
          </cell>
          <cell r="G1626" t="str">
            <v/>
          </cell>
          <cell r="H1626" t="str">
            <v/>
          </cell>
          <cell r="I1626" t="str">
            <v/>
          </cell>
          <cell r="J1626" t="str">
            <v>ACCEPTABLE</v>
          </cell>
          <cell r="K1626" t="b">
            <v>1</v>
          </cell>
          <cell r="L1626">
            <v>45965</v>
          </cell>
          <cell r="M1626" t="str">
            <v/>
          </cell>
          <cell r="N1626">
            <v>1</v>
          </cell>
          <cell r="O1626" t="str">
            <v/>
          </cell>
          <cell r="P1626">
            <v>12</v>
          </cell>
          <cell r="Q1626">
            <v>0</v>
          </cell>
          <cell r="R1626">
            <v>12</v>
          </cell>
          <cell r="S1626" t="str">
            <v>COMPLETED</v>
          </cell>
          <cell r="T1626" t="str">
            <v>READY</v>
          </cell>
          <cell r="U1626" t="str">
            <v/>
          </cell>
          <cell r="V1626">
            <v>33</v>
          </cell>
          <cell r="W1626">
            <v>150</v>
          </cell>
          <cell r="X1626">
            <v>90312</v>
          </cell>
          <cell r="Y1626">
            <v>1</v>
          </cell>
          <cell r="Z1626">
            <v>1</v>
          </cell>
          <cell r="AA1626">
            <v>45970</v>
          </cell>
          <cell r="AB1626" t="str">
            <v>Nov-2025</v>
          </cell>
          <cell r="AC1626">
            <v>1800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0.36</v>
          </cell>
          <cell r="AI1626">
            <v>54</v>
          </cell>
          <cell r="AJ1626">
            <v>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167.91044776119404</v>
          </cell>
          <cell r="AP1626">
            <v>0.36</v>
          </cell>
          <cell r="AQ1626">
            <v>54</v>
          </cell>
          <cell r="AR1626">
            <v>167.91044776119404</v>
          </cell>
          <cell r="AS1626">
            <v>2021.9104477611941</v>
          </cell>
          <cell r="AT1626">
            <v>2021.9104477611941</v>
          </cell>
        </row>
        <row r="1627">
          <cell r="A1627" t="str">
            <v>MV</v>
          </cell>
          <cell r="B1627" t="str">
            <v>MV</v>
          </cell>
          <cell r="C1627" t="str">
            <v>28.4.10</v>
          </cell>
          <cell r="D1627" t="str">
            <v>Oil-Filled XFMR's</v>
          </cell>
          <cell r="E1627" t="str">
            <v xml:space="preserve"> XFMR, Oil-Filled, Padmount</v>
          </cell>
          <cell r="F1627" t="str">
            <v>MVT09</v>
          </cell>
          <cell r="G1627" t="str">
            <v/>
          </cell>
          <cell r="H1627" t="str">
            <v/>
          </cell>
          <cell r="I1627" t="str">
            <v/>
          </cell>
          <cell r="J1627" t="str">
            <v>ACCEPTABLE</v>
          </cell>
          <cell r="K1627" t="b">
            <v>1</v>
          </cell>
          <cell r="L1627">
            <v>45965</v>
          </cell>
          <cell r="M1627" t="str">
            <v/>
          </cell>
          <cell r="N1627">
            <v>1</v>
          </cell>
          <cell r="O1627" t="str">
            <v/>
          </cell>
          <cell r="P1627">
            <v>12</v>
          </cell>
          <cell r="Q1627">
            <v>0</v>
          </cell>
          <cell r="R1627">
            <v>12</v>
          </cell>
          <cell r="S1627" t="str">
            <v>COMPLETED</v>
          </cell>
          <cell r="T1627" t="str">
            <v>READY</v>
          </cell>
          <cell r="U1627" t="str">
            <v/>
          </cell>
          <cell r="V1627">
            <v>33</v>
          </cell>
          <cell r="W1627">
            <v>150</v>
          </cell>
          <cell r="X1627">
            <v>90312</v>
          </cell>
          <cell r="Y1627">
            <v>1</v>
          </cell>
          <cell r="Z1627">
            <v>1</v>
          </cell>
          <cell r="AA1627">
            <v>45970</v>
          </cell>
          <cell r="AB1627" t="str">
            <v>Nov-2025</v>
          </cell>
          <cell r="AC1627">
            <v>1800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0.36</v>
          </cell>
          <cell r="AI1627">
            <v>54</v>
          </cell>
          <cell r="AJ1627">
            <v>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167.91044776119404</v>
          </cell>
          <cell r="AP1627">
            <v>0.36</v>
          </cell>
          <cell r="AQ1627">
            <v>54</v>
          </cell>
          <cell r="AR1627">
            <v>167.91044776119404</v>
          </cell>
          <cell r="AS1627">
            <v>2021.9104477611941</v>
          </cell>
          <cell r="AT1627">
            <v>2021.9104477611941</v>
          </cell>
        </row>
        <row r="1628">
          <cell r="A1628" t="str">
            <v>MV</v>
          </cell>
          <cell r="B1628" t="str">
            <v>MV</v>
          </cell>
          <cell r="C1628" t="str">
            <v>28.4.11</v>
          </cell>
          <cell r="D1628" t="str">
            <v>Oil-Filled XFMR's</v>
          </cell>
          <cell r="E1628" t="str">
            <v xml:space="preserve"> XFMR, Oil-Filled, Padmount</v>
          </cell>
          <cell r="F1628" t="str">
            <v>MVT10</v>
          </cell>
          <cell r="G1628" t="str">
            <v/>
          </cell>
          <cell r="H1628" t="str">
            <v/>
          </cell>
          <cell r="I1628" t="str">
            <v/>
          </cell>
          <cell r="J1628" t="str">
            <v>ACCEPTABLE</v>
          </cell>
          <cell r="K1628" t="b">
            <v>1</v>
          </cell>
          <cell r="L1628">
            <v>45965</v>
          </cell>
          <cell r="M1628" t="str">
            <v/>
          </cell>
          <cell r="N1628">
            <v>1</v>
          </cell>
          <cell r="O1628" t="str">
            <v/>
          </cell>
          <cell r="P1628">
            <v>12</v>
          </cell>
          <cell r="Q1628">
            <v>0</v>
          </cell>
          <cell r="R1628">
            <v>12</v>
          </cell>
          <cell r="S1628" t="str">
            <v>COMPLETED</v>
          </cell>
          <cell r="T1628" t="str">
            <v>READY</v>
          </cell>
          <cell r="U1628" t="str">
            <v/>
          </cell>
          <cell r="V1628">
            <v>33</v>
          </cell>
          <cell r="W1628">
            <v>150</v>
          </cell>
          <cell r="X1628">
            <v>90312</v>
          </cell>
          <cell r="Y1628">
            <v>1</v>
          </cell>
          <cell r="Z1628">
            <v>1</v>
          </cell>
          <cell r="AA1628">
            <v>45970</v>
          </cell>
          <cell r="AB1628" t="str">
            <v>Nov-2025</v>
          </cell>
          <cell r="AC1628">
            <v>1800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0.36</v>
          </cell>
          <cell r="AI1628">
            <v>54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167.91044776119404</v>
          </cell>
          <cell r="AP1628">
            <v>0.36</v>
          </cell>
          <cell r="AQ1628">
            <v>54</v>
          </cell>
          <cell r="AR1628">
            <v>167.91044776119404</v>
          </cell>
          <cell r="AS1628">
            <v>2021.9104477611941</v>
          </cell>
          <cell r="AT1628">
            <v>2021.9104477611941</v>
          </cell>
        </row>
        <row r="1629">
          <cell r="A1629" t="str">
            <v>MV</v>
          </cell>
          <cell r="B1629" t="str">
            <v>MV</v>
          </cell>
          <cell r="C1629" t="str">
            <v>28.4.12</v>
          </cell>
          <cell r="D1629" t="str">
            <v>Oil-Filled XFMR's</v>
          </cell>
          <cell r="E1629" t="str">
            <v xml:space="preserve"> XFMR, Oil-Filled, Padmount</v>
          </cell>
          <cell r="F1629" t="str">
            <v>MVT11</v>
          </cell>
          <cell r="G1629" t="str">
            <v/>
          </cell>
          <cell r="H1629" t="str">
            <v/>
          </cell>
          <cell r="I1629" t="str">
            <v/>
          </cell>
          <cell r="J1629" t="str">
            <v>ACCEPTABLE</v>
          </cell>
          <cell r="K1629" t="b">
            <v>1</v>
          </cell>
          <cell r="L1629">
            <v>45965</v>
          </cell>
          <cell r="M1629" t="str">
            <v/>
          </cell>
          <cell r="N1629">
            <v>1</v>
          </cell>
          <cell r="O1629" t="str">
            <v/>
          </cell>
          <cell r="P1629">
            <v>12</v>
          </cell>
          <cell r="Q1629">
            <v>0</v>
          </cell>
          <cell r="R1629">
            <v>12</v>
          </cell>
          <cell r="S1629" t="str">
            <v>COMPLETED</v>
          </cell>
          <cell r="T1629" t="str">
            <v>READY</v>
          </cell>
          <cell r="U1629" t="str">
            <v/>
          </cell>
          <cell r="V1629">
            <v>33</v>
          </cell>
          <cell r="W1629">
            <v>150</v>
          </cell>
          <cell r="X1629">
            <v>90312</v>
          </cell>
          <cell r="Y1629">
            <v>1</v>
          </cell>
          <cell r="Z1629">
            <v>1</v>
          </cell>
          <cell r="AA1629">
            <v>45970</v>
          </cell>
          <cell r="AB1629" t="str">
            <v>Nov-2025</v>
          </cell>
          <cell r="AC1629">
            <v>1800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0.36</v>
          </cell>
          <cell r="AI1629">
            <v>54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167.91044776119404</v>
          </cell>
          <cell r="AP1629">
            <v>0.36</v>
          </cell>
          <cell r="AQ1629">
            <v>54</v>
          </cell>
          <cell r="AR1629">
            <v>167.91044776119404</v>
          </cell>
          <cell r="AS1629">
            <v>2021.9104477611941</v>
          </cell>
          <cell r="AT1629">
            <v>2021.9104477611941</v>
          </cell>
        </row>
        <row r="1630">
          <cell r="A1630" t="str">
            <v>MV</v>
          </cell>
          <cell r="B1630" t="str">
            <v>MV</v>
          </cell>
          <cell r="C1630" t="str">
            <v>28.4.13</v>
          </cell>
          <cell r="D1630" t="str">
            <v>Oil-Filled XFMR's</v>
          </cell>
          <cell r="E1630" t="str">
            <v xml:space="preserve"> XFMR, Oil-Filled, Padmount</v>
          </cell>
          <cell r="F1630" t="str">
            <v>MVT12</v>
          </cell>
          <cell r="G1630" t="str">
            <v/>
          </cell>
          <cell r="H1630" t="str">
            <v/>
          </cell>
          <cell r="I1630" t="str">
            <v/>
          </cell>
          <cell r="J1630" t="str">
            <v>ACCEPTABLE</v>
          </cell>
          <cell r="K1630" t="b">
            <v>1</v>
          </cell>
          <cell r="L1630">
            <v>45965</v>
          </cell>
          <cell r="M1630" t="str">
            <v/>
          </cell>
          <cell r="N1630">
            <v>1</v>
          </cell>
          <cell r="O1630" t="str">
            <v/>
          </cell>
          <cell r="P1630">
            <v>12</v>
          </cell>
          <cell r="Q1630">
            <v>0</v>
          </cell>
          <cell r="R1630">
            <v>12</v>
          </cell>
          <cell r="S1630" t="str">
            <v>COMPLETED</v>
          </cell>
          <cell r="T1630" t="str">
            <v>READY</v>
          </cell>
          <cell r="U1630" t="str">
            <v/>
          </cell>
          <cell r="V1630">
            <v>33</v>
          </cell>
          <cell r="W1630">
            <v>150</v>
          </cell>
          <cell r="X1630">
            <v>90312</v>
          </cell>
          <cell r="Y1630">
            <v>1</v>
          </cell>
          <cell r="Z1630">
            <v>1</v>
          </cell>
          <cell r="AA1630">
            <v>45970</v>
          </cell>
          <cell r="AB1630" t="str">
            <v>Nov-2025</v>
          </cell>
          <cell r="AC1630">
            <v>1800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0.36</v>
          </cell>
          <cell r="AI1630">
            <v>54</v>
          </cell>
          <cell r="AJ1630">
            <v>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167.91044776119404</v>
          </cell>
          <cell r="AP1630">
            <v>0.36</v>
          </cell>
          <cell r="AQ1630">
            <v>54</v>
          </cell>
          <cell r="AR1630">
            <v>167.91044776119404</v>
          </cell>
          <cell r="AS1630">
            <v>2021.9104477611941</v>
          </cell>
          <cell r="AT1630">
            <v>2021.9104477611941</v>
          </cell>
        </row>
        <row r="1631">
          <cell r="A1631" t="str">
            <v>MV</v>
          </cell>
          <cell r="B1631" t="str">
            <v>MV</v>
          </cell>
          <cell r="C1631" t="str">
            <v>28.4.14</v>
          </cell>
          <cell r="D1631" t="str">
            <v>Oil-Filled XFMR's</v>
          </cell>
          <cell r="E1631" t="str">
            <v xml:space="preserve"> XFMR, Oil-Filled, Padmount</v>
          </cell>
          <cell r="F1631" t="str">
            <v>MVT13</v>
          </cell>
          <cell r="G1631" t="str">
            <v/>
          </cell>
          <cell r="H1631" t="str">
            <v/>
          </cell>
          <cell r="I1631" t="str">
            <v/>
          </cell>
          <cell r="J1631" t="str">
            <v>ACCEPTABLE</v>
          </cell>
          <cell r="K1631" t="b">
            <v>1</v>
          </cell>
          <cell r="L1631">
            <v>45965</v>
          </cell>
          <cell r="M1631" t="str">
            <v/>
          </cell>
          <cell r="N1631">
            <v>1</v>
          </cell>
          <cell r="O1631" t="str">
            <v/>
          </cell>
          <cell r="P1631">
            <v>12</v>
          </cell>
          <cell r="Q1631">
            <v>0</v>
          </cell>
          <cell r="R1631">
            <v>12</v>
          </cell>
          <cell r="S1631" t="str">
            <v>COMPLETED</v>
          </cell>
          <cell r="T1631" t="str">
            <v>READY</v>
          </cell>
          <cell r="U1631" t="str">
            <v/>
          </cell>
          <cell r="V1631">
            <v>33</v>
          </cell>
          <cell r="W1631">
            <v>150</v>
          </cell>
          <cell r="X1631">
            <v>90312</v>
          </cell>
          <cell r="Y1631">
            <v>1</v>
          </cell>
          <cell r="Z1631">
            <v>1</v>
          </cell>
          <cell r="AA1631">
            <v>45970</v>
          </cell>
          <cell r="AB1631" t="str">
            <v>Nov-2025</v>
          </cell>
          <cell r="AC1631">
            <v>1800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0.36</v>
          </cell>
          <cell r="AI1631">
            <v>54</v>
          </cell>
          <cell r="AJ1631">
            <v>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167.91044776119404</v>
          </cell>
          <cell r="AP1631">
            <v>0.36</v>
          </cell>
          <cell r="AQ1631">
            <v>54</v>
          </cell>
          <cell r="AR1631">
            <v>167.91044776119404</v>
          </cell>
          <cell r="AS1631">
            <v>2021.9104477611941</v>
          </cell>
          <cell r="AT1631">
            <v>2021.9104477611941</v>
          </cell>
        </row>
        <row r="1632">
          <cell r="A1632" t="str">
            <v>MV</v>
          </cell>
          <cell r="B1632" t="str">
            <v>MV</v>
          </cell>
          <cell r="C1632" t="str">
            <v>28.4.15</v>
          </cell>
          <cell r="D1632" t="str">
            <v>Oil-Filled XFMR's</v>
          </cell>
          <cell r="E1632" t="str">
            <v xml:space="preserve"> XFMR, Oil-Filled, Padmount</v>
          </cell>
          <cell r="F1632" t="str">
            <v>MVT14</v>
          </cell>
          <cell r="G1632" t="str">
            <v/>
          </cell>
          <cell r="H1632" t="str">
            <v/>
          </cell>
          <cell r="I1632" t="str">
            <v/>
          </cell>
          <cell r="J1632" t="str">
            <v>ACCEPTABLE</v>
          </cell>
          <cell r="K1632" t="b">
            <v>1</v>
          </cell>
          <cell r="L1632">
            <v>45965</v>
          </cell>
          <cell r="M1632" t="str">
            <v/>
          </cell>
          <cell r="N1632">
            <v>1</v>
          </cell>
          <cell r="O1632" t="str">
            <v/>
          </cell>
          <cell r="P1632">
            <v>12</v>
          </cell>
          <cell r="Q1632">
            <v>0</v>
          </cell>
          <cell r="R1632">
            <v>12</v>
          </cell>
          <cell r="S1632" t="str">
            <v>COMPLETED</v>
          </cell>
          <cell r="T1632" t="str">
            <v>READY</v>
          </cell>
          <cell r="U1632" t="str">
            <v/>
          </cell>
          <cell r="V1632">
            <v>33</v>
          </cell>
          <cell r="W1632">
            <v>150</v>
          </cell>
          <cell r="X1632">
            <v>90312</v>
          </cell>
          <cell r="Y1632">
            <v>1</v>
          </cell>
          <cell r="Z1632">
            <v>1</v>
          </cell>
          <cell r="AA1632">
            <v>45970</v>
          </cell>
          <cell r="AB1632" t="str">
            <v>Nov-2025</v>
          </cell>
          <cell r="AC1632">
            <v>1800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0.36</v>
          </cell>
          <cell r="AI1632">
            <v>54</v>
          </cell>
          <cell r="AJ1632">
            <v>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167.91044776119404</v>
          </cell>
          <cell r="AP1632">
            <v>0.36</v>
          </cell>
          <cell r="AQ1632">
            <v>54</v>
          </cell>
          <cell r="AR1632">
            <v>167.91044776119404</v>
          </cell>
          <cell r="AS1632">
            <v>2021.9104477611941</v>
          </cell>
          <cell r="AT1632">
            <v>2021.9104477611941</v>
          </cell>
        </row>
        <row r="1633">
          <cell r="A1633" t="str">
            <v>MV</v>
          </cell>
          <cell r="B1633" t="str">
            <v>MV</v>
          </cell>
          <cell r="C1633" t="str">
            <v>28.4.16</v>
          </cell>
          <cell r="D1633" t="str">
            <v>Oil-Filled XFMR's</v>
          </cell>
          <cell r="E1633" t="str">
            <v xml:space="preserve"> XFMR, Oil-Filled, Padmount</v>
          </cell>
          <cell r="F1633" t="str">
            <v>MVT15</v>
          </cell>
          <cell r="G1633" t="str">
            <v/>
          </cell>
          <cell r="H1633" t="str">
            <v/>
          </cell>
          <cell r="I1633" t="str">
            <v/>
          </cell>
          <cell r="J1633" t="str">
            <v>ACCEPTABLE</v>
          </cell>
          <cell r="K1633" t="b">
            <v>1</v>
          </cell>
          <cell r="L1633">
            <v>45965</v>
          </cell>
          <cell r="M1633" t="str">
            <v/>
          </cell>
          <cell r="N1633">
            <v>1</v>
          </cell>
          <cell r="O1633" t="str">
            <v/>
          </cell>
          <cell r="P1633">
            <v>12</v>
          </cell>
          <cell r="Q1633">
            <v>0</v>
          </cell>
          <cell r="R1633">
            <v>12</v>
          </cell>
          <cell r="S1633" t="str">
            <v>COMPLETED</v>
          </cell>
          <cell r="T1633" t="str">
            <v>READY</v>
          </cell>
          <cell r="U1633" t="str">
            <v/>
          </cell>
          <cell r="V1633">
            <v>33</v>
          </cell>
          <cell r="W1633">
            <v>150</v>
          </cell>
          <cell r="X1633">
            <v>90312</v>
          </cell>
          <cell r="Y1633">
            <v>1</v>
          </cell>
          <cell r="Z1633">
            <v>1</v>
          </cell>
          <cell r="AA1633">
            <v>45970</v>
          </cell>
          <cell r="AB1633" t="str">
            <v>Nov-2025</v>
          </cell>
          <cell r="AC1633">
            <v>1800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0.36</v>
          </cell>
          <cell r="AI1633">
            <v>54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167.91044776119404</v>
          </cell>
          <cell r="AP1633">
            <v>0.36</v>
          </cell>
          <cell r="AQ1633">
            <v>54</v>
          </cell>
          <cell r="AR1633">
            <v>167.91044776119404</v>
          </cell>
          <cell r="AS1633">
            <v>2021.9104477611941</v>
          </cell>
          <cell r="AT1633">
            <v>2021.9104477611941</v>
          </cell>
        </row>
        <row r="1634">
          <cell r="A1634" t="str">
            <v>MV</v>
          </cell>
          <cell r="B1634" t="str">
            <v>MV</v>
          </cell>
          <cell r="C1634" t="str">
            <v>28.4.17</v>
          </cell>
          <cell r="D1634" t="str">
            <v>Oil-Filled XFMR's</v>
          </cell>
          <cell r="E1634" t="str">
            <v xml:space="preserve"> XFMR, Oil-Filled, Padmount</v>
          </cell>
          <cell r="F1634" t="str">
            <v>MVT16</v>
          </cell>
          <cell r="G1634" t="str">
            <v/>
          </cell>
          <cell r="H1634" t="str">
            <v/>
          </cell>
          <cell r="I1634" t="str">
            <v/>
          </cell>
          <cell r="J1634" t="str">
            <v>ACCEPTABLE</v>
          </cell>
          <cell r="K1634" t="b">
            <v>1</v>
          </cell>
          <cell r="L1634">
            <v>45965</v>
          </cell>
          <cell r="M1634" t="str">
            <v/>
          </cell>
          <cell r="N1634">
            <v>1</v>
          </cell>
          <cell r="O1634" t="str">
            <v/>
          </cell>
          <cell r="P1634">
            <v>12</v>
          </cell>
          <cell r="Q1634">
            <v>0</v>
          </cell>
          <cell r="R1634">
            <v>12</v>
          </cell>
          <cell r="S1634" t="str">
            <v>COMPLETED</v>
          </cell>
          <cell r="T1634" t="str">
            <v>READY</v>
          </cell>
          <cell r="U1634" t="str">
            <v/>
          </cell>
          <cell r="V1634">
            <v>33</v>
          </cell>
          <cell r="W1634">
            <v>150</v>
          </cell>
          <cell r="X1634">
            <v>90312</v>
          </cell>
          <cell r="Y1634">
            <v>1</v>
          </cell>
          <cell r="Z1634">
            <v>1</v>
          </cell>
          <cell r="AA1634">
            <v>45970</v>
          </cell>
          <cell r="AB1634" t="str">
            <v>Nov-2025</v>
          </cell>
          <cell r="AC1634">
            <v>1800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0.36</v>
          </cell>
          <cell r="AI1634">
            <v>54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167.91044776119404</v>
          </cell>
          <cell r="AP1634">
            <v>0.36</v>
          </cell>
          <cell r="AQ1634">
            <v>54</v>
          </cell>
          <cell r="AR1634">
            <v>167.91044776119404</v>
          </cell>
          <cell r="AS1634">
            <v>2021.9104477611941</v>
          </cell>
          <cell r="AT1634">
            <v>2021.9104477611941</v>
          </cell>
        </row>
        <row r="1635">
          <cell r="A1635" t="str">
            <v>MV</v>
          </cell>
          <cell r="B1635" t="str">
            <v>MV</v>
          </cell>
          <cell r="C1635" t="str">
            <v>28.4.18</v>
          </cell>
          <cell r="D1635" t="str">
            <v>Oil-Filled XFMR's</v>
          </cell>
          <cell r="E1635" t="str">
            <v xml:space="preserve"> XFMR, Oil-Filled, Padmount</v>
          </cell>
          <cell r="F1635" t="str">
            <v>MVT17</v>
          </cell>
          <cell r="G1635" t="str">
            <v/>
          </cell>
          <cell r="H1635" t="str">
            <v/>
          </cell>
          <cell r="I1635" t="str">
            <v>Completed besides Oil Sample Bill 11/12 for Sept</v>
          </cell>
          <cell r="J1635" t="str">
            <v>ACCEPTABLE</v>
          </cell>
          <cell r="K1635" t="b">
            <v>1</v>
          </cell>
          <cell r="L1635" t="str">
            <v/>
          </cell>
          <cell r="M1635" t="str">
            <v>Completed besides Oil Sample Bill 11/12 for Sept</v>
          </cell>
          <cell r="N1635">
            <v>0</v>
          </cell>
          <cell r="O1635" t="str">
            <v/>
          </cell>
          <cell r="P1635">
            <v>12</v>
          </cell>
          <cell r="Q1635">
            <v>12</v>
          </cell>
          <cell r="R1635">
            <v>12</v>
          </cell>
          <cell r="S1635" t="str">
            <v/>
          </cell>
          <cell r="T1635" t="str">
            <v>READY</v>
          </cell>
          <cell r="U1635" t="str">
            <v/>
          </cell>
          <cell r="V1635">
            <v>33</v>
          </cell>
          <cell r="W1635">
            <v>150</v>
          </cell>
          <cell r="X1635">
            <v>90312</v>
          </cell>
          <cell r="Y1635">
            <v>1</v>
          </cell>
          <cell r="Z1635">
            <v>0</v>
          </cell>
          <cell r="AA1635" t="str">
            <v/>
          </cell>
          <cell r="AB1635" t="str">
            <v/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0.36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0.36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</row>
        <row r="1636">
          <cell r="A1636" t="str">
            <v>MV</v>
          </cell>
          <cell r="B1636" t="str">
            <v>MV</v>
          </cell>
          <cell r="C1636" t="str">
            <v>28.4.19</v>
          </cell>
          <cell r="D1636" t="str">
            <v>Oil-Filled XFMR's</v>
          </cell>
          <cell r="E1636" t="str">
            <v xml:space="preserve"> XFMR, Oil-Filled, Padmount</v>
          </cell>
          <cell r="F1636" t="str">
            <v>MVT18</v>
          </cell>
          <cell r="G1636" t="str">
            <v/>
          </cell>
          <cell r="H1636" t="str">
            <v/>
          </cell>
          <cell r="I1636" t="str">
            <v>Completed besides Oil Sample Bill 11/12 for Sept</v>
          </cell>
          <cell r="J1636" t="str">
            <v>ACCEPTABLE</v>
          </cell>
          <cell r="K1636" t="b">
            <v>1</v>
          </cell>
          <cell r="L1636" t="str">
            <v/>
          </cell>
          <cell r="M1636" t="str">
            <v>Completed besides Oil Sample Bill 11/12 for Sept</v>
          </cell>
          <cell r="N1636">
            <v>0</v>
          </cell>
          <cell r="O1636" t="str">
            <v/>
          </cell>
          <cell r="P1636">
            <v>12</v>
          </cell>
          <cell r="Q1636">
            <v>12</v>
          </cell>
          <cell r="R1636">
            <v>12</v>
          </cell>
          <cell r="S1636" t="str">
            <v/>
          </cell>
          <cell r="T1636" t="str">
            <v>READY</v>
          </cell>
          <cell r="U1636" t="str">
            <v/>
          </cell>
          <cell r="V1636">
            <v>33</v>
          </cell>
          <cell r="W1636">
            <v>150</v>
          </cell>
          <cell r="X1636">
            <v>90312</v>
          </cell>
          <cell r="Y1636">
            <v>1</v>
          </cell>
          <cell r="Z1636">
            <v>0</v>
          </cell>
          <cell r="AA1636" t="str">
            <v/>
          </cell>
          <cell r="AB1636" t="str">
            <v/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0.36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0.36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</row>
        <row r="1637">
          <cell r="A1637" t="str">
            <v>MV</v>
          </cell>
          <cell r="B1637" t="str">
            <v>MV</v>
          </cell>
          <cell r="C1637" t="str">
            <v>28.4.20</v>
          </cell>
          <cell r="D1637" t="str">
            <v>Oil-Filled XFMR's</v>
          </cell>
          <cell r="E1637" t="str">
            <v xml:space="preserve"> XFMR, Oil-Filled, Padmount</v>
          </cell>
          <cell r="F1637" t="str">
            <v>MVT19</v>
          </cell>
          <cell r="G1637" t="str">
            <v/>
          </cell>
          <cell r="H1637" t="str">
            <v/>
          </cell>
          <cell r="I1637" t="str">
            <v>Completed besides Oil Sample Bill 11/12 for Sept</v>
          </cell>
          <cell r="J1637" t="str">
            <v>ACCEPTABLE</v>
          </cell>
          <cell r="K1637" t="b">
            <v>1</v>
          </cell>
          <cell r="L1637" t="str">
            <v/>
          </cell>
          <cell r="M1637" t="str">
            <v>Completed besides Oil Sample Bill 11/12 for Sept</v>
          </cell>
          <cell r="N1637">
            <v>0</v>
          </cell>
          <cell r="O1637" t="str">
            <v/>
          </cell>
          <cell r="P1637">
            <v>12</v>
          </cell>
          <cell r="Q1637">
            <v>12</v>
          </cell>
          <cell r="R1637">
            <v>12</v>
          </cell>
          <cell r="S1637" t="str">
            <v/>
          </cell>
          <cell r="T1637" t="str">
            <v>READY</v>
          </cell>
          <cell r="U1637" t="str">
            <v/>
          </cell>
          <cell r="V1637">
            <v>33</v>
          </cell>
          <cell r="W1637">
            <v>150</v>
          </cell>
          <cell r="X1637">
            <v>90312</v>
          </cell>
          <cell r="Y1637">
            <v>1</v>
          </cell>
          <cell r="Z1637">
            <v>0</v>
          </cell>
          <cell r="AA1637" t="str">
            <v/>
          </cell>
          <cell r="AB1637" t="str">
            <v/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0.36</v>
          </cell>
          <cell r="AI1637">
            <v>0</v>
          </cell>
          <cell r="AJ1637">
            <v>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0.36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</row>
        <row r="1638">
          <cell r="A1638" t="str">
            <v>MV</v>
          </cell>
          <cell r="B1638" t="str">
            <v>MV</v>
          </cell>
          <cell r="C1638" t="str">
            <v>28.4.21</v>
          </cell>
          <cell r="D1638" t="str">
            <v>Oil-Filled XFMR's</v>
          </cell>
          <cell r="E1638" t="str">
            <v xml:space="preserve"> XFMR, Oil-Filled, Padmount</v>
          </cell>
          <cell r="F1638" t="str">
            <v>MVT20</v>
          </cell>
          <cell r="G1638" t="str">
            <v/>
          </cell>
          <cell r="H1638" t="str">
            <v/>
          </cell>
          <cell r="I1638" t="str">
            <v>Completed besides Oil Sample Bill 11/12 for Sept</v>
          </cell>
          <cell r="J1638" t="str">
            <v>ACCEPTABLE</v>
          </cell>
          <cell r="K1638" t="b">
            <v>1</v>
          </cell>
          <cell r="L1638" t="str">
            <v/>
          </cell>
          <cell r="M1638" t="str">
            <v>Completed besides Oil Sample Bill 11/12 for Sept</v>
          </cell>
          <cell r="N1638">
            <v>0</v>
          </cell>
          <cell r="O1638" t="str">
            <v/>
          </cell>
          <cell r="P1638">
            <v>12</v>
          </cell>
          <cell r="Q1638">
            <v>12</v>
          </cell>
          <cell r="R1638">
            <v>12</v>
          </cell>
          <cell r="S1638" t="str">
            <v/>
          </cell>
          <cell r="T1638" t="str">
            <v>READY</v>
          </cell>
          <cell r="U1638" t="str">
            <v/>
          </cell>
          <cell r="V1638">
            <v>33</v>
          </cell>
          <cell r="W1638">
            <v>150</v>
          </cell>
          <cell r="X1638">
            <v>90312</v>
          </cell>
          <cell r="Y1638">
            <v>1</v>
          </cell>
          <cell r="Z1638">
            <v>0</v>
          </cell>
          <cell r="AA1638" t="str">
            <v/>
          </cell>
          <cell r="AB1638" t="str">
            <v/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0.36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0.36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</row>
        <row r="1639">
          <cell r="A1639" t="str">
            <v>MV</v>
          </cell>
          <cell r="B1639" t="str">
            <v>MV</v>
          </cell>
          <cell r="C1639" t="str">
            <v>28.4.22</v>
          </cell>
          <cell r="D1639" t="str">
            <v>Oil-Filled XFMR's</v>
          </cell>
          <cell r="E1639" t="str">
            <v xml:space="preserve"> XFMR, Oil-Filled, Padmount</v>
          </cell>
          <cell r="F1639" t="str">
            <v>MVT21</v>
          </cell>
          <cell r="G1639" t="str">
            <v/>
          </cell>
          <cell r="H1639" t="str">
            <v/>
          </cell>
          <cell r="I1639" t="str">
            <v>Completed besides Oil Sample Bill 11/12 for Sept</v>
          </cell>
          <cell r="J1639" t="str">
            <v>ACCEPTABLE</v>
          </cell>
          <cell r="K1639" t="b">
            <v>1</v>
          </cell>
          <cell r="L1639" t="str">
            <v/>
          </cell>
          <cell r="M1639" t="str">
            <v>Completed besides Oil Sample Bill 11/12 for Sept</v>
          </cell>
          <cell r="N1639">
            <v>0</v>
          </cell>
          <cell r="O1639" t="str">
            <v/>
          </cell>
          <cell r="P1639">
            <v>12</v>
          </cell>
          <cell r="Q1639">
            <v>12</v>
          </cell>
          <cell r="R1639">
            <v>12</v>
          </cell>
          <cell r="S1639" t="str">
            <v/>
          </cell>
          <cell r="T1639" t="str">
            <v>READY</v>
          </cell>
          <cell r="U1639" t="str">
            <v/>
          </cell>
          <cell r="V1639">
            <v>33</v>
          </cell>
          <cell r="W1639">
            <v>150</v>
          </cell>
          <cell r="X1639">
            <v>90312</v>
          </cell>
          <cell r="Y1639">
            <v>1</v>
          </cell>
          <cell r="Z1639">
            <v>0</v>
          </cell>
          <cell r="AA1639" t="str">
            <v/>
          </cell>
          <cell r="AB1639" t="str">
            <v/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0.36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0.36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</row>
        <row r="1640">
          <cell r="A1640" t="str">
            <v>MV</v>
          </cell>
          <cell r="B1640" t="str">
            <v>MV</v>
          </cell>
          <cell r="C1640" t="str">
            <v>28.4.23</v>
          </cell>
          <cell r="D1640" t="str">
            <v>Oil-Filled XFMR's</v>
          </cell>
          <cell r="E1640" t="str">
            <v xml:space="preserve"> XFMR, Oil-Filled, Padmount</v>
          </cell>
          <cell r="F1640" t="str">
            <v>MVT22</v>
          </cell>
          <cell r="G1640" t="str">
            <v/>
          </cell>
          <cell r="H1640" t="str">
            <v/>
          </cell>
          <cell r="I1640" t="str">
            <v>Completed besides Oil Sample Bill 11/12 for Sept</v>
          </cell>
          <cell r="J1640" t="str">
            <v>ACCEPTABLE</v>
          </cell>
          <cell r="K1640" t="b">
            <v>1</v>
          </cell>
          <cell r="L1640" t="str">
            <v/>
          </cell>
          <cell r="M1640" t="str">
            <v>Completed besides Oil Sample Bill 11/12 for Sept</v>
          </cell>
          <cell r="N1640">
            <v>0</v>
          </cell>
          <cell r="O1640" t="str">
            <v/>
          </cell>
          <cell r="P1640">
            <v>12</v>
          </cell>
          <cell r="Q1640">
            <v>12</v>
          </cell>
          <cell r="R1640">
            <v>12</v>
          </cell>
          <cell r="S1640" t="str">
            <v/>
          </cell>
          <cell r="T1640" t="str">
            <v>READY</v>
          </cell>
          <cell r="U1640" t="str">
            <v/>
          </cell>
          <cell r="V1640">
            <v>33</v>
          </cell>
          <cell r="W1640">
            <v>150</v>
          </cell>
          <cell r="X1640">
            <v>90312</v>
          </cell>
          <cell r="Y1640">
            <v>1</v>
          </cell>
          <cell r="Z1640">
            <v>0</v>
          </cell>
          <cell r="AA1640" t="str">
            <v/>
          </cell>
          <cell r="AB1640" t="str">
            <v/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0.36</v>
          </cell>
          <cell r="AI1640">
            <v>0</v>
          </cell>
          <cell r="AJ1640">
            <v>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0.36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</row>
        <row r="1641">
          <cell r="A1641" t="str">
            <v>MV</v>
          </cell>
          <cell r="B1641" t="str">
            <v>MV</v>
          </cell>
          <cell r="C1641" t="str">
            <v>28.4.24</v>
          </cell>
          <cell r="D1641" t="str">
            <v>Oil-Filled XFMR's</v>
          </cell>
          <cell r="E1641" t="str">
            <v xml:space="preserve"> XFMR, Oil-Filled, Padmount</v>
          </cell>
          <cell r="F1641" t="str">
            <v>MVT23</v>
          </cell>
          <cell r="G1641" t="str">
            <v/>
          </cell>
          <cell r="H1641" t="str">
            <v/>
          </cell>
          <cell r="I1641" t="str">
            <v>Completed besides Oil Sample Bill 11/12 for Sept</v>
          </cell>
          <cell r="J1641" t="str">
            <v>ACCEPTABLE</v>
          </cell>
          <cell r="K1641" t="b">
            <v>1</v>
          </cell>
          <cell r="L1641" t="str">
            <v/>
          </cell>
          <cell r="M1641" t="str">
            <v>Completed besides Oil Sample Bill 11/12 for Sept</v>
          </cell>
          <cell r="N1641">
            <v>0</v>
          </cell>
          <cell r="O1641" t="str">
            <v/>
          </cell>
          <cell r="P1641">
            <v>12</v>
          </cell>
          <cell r="Q1641">
            <v>12</v>
          </cell>
          <cell r="R1641">
            <v>12</v>
          </cell>
          <cell r="S1641" t="str">
            <v/>
          </cell>
          <cell r="T1641" t="str">
            <v>READY</v>
          </cell>
          <cell r="U1641" t="str">
            <v/>
          </cell>
          <cell r="V1641">
            <v>33</v>
          </cell>
          <cell r="W1641">
            <v>150</v>
          </cell>
          <cell r="X1641">
            <v>90312</v>
          </cell>
          <cell r="Y1641">
            <v>1</v>
          </cell>
          <cell r="Z1641">
            <v>0</v>
          </cell>
          <cell r="AA1641" t="str">
            <v/>
          </cell>
          <cell r="AB1641" t="str">
            <v/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0.36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0.36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</row>
        <row r="1642">
          <cell r="A1642" t="str">
            <v>MV</v>
          </cell>
          <cell r="B1642" t="str">
            <v>MV</v>
          </cell>
          <cell r="C1642" t="str">
            <v>28.4.25</v>
          </cell>
          <cell r="D1642" t="str">
            <v>Oil-Filled XFMR's</v>
          </cell>
          <cell r="E1642" t="str">
            <v xml:space="preserve"> XFMR, Oil-Filled, Padmount</v>
          </cell>
          <cell r="F1642" t="str">
            <v>MVT24</v>
          </cell>
          <cell r="G1642" t="str">
            <v/>
          </cell>
          <cell r="H1642" t="str">
            <v/>
          </cell>
          <cell r="I1642" t="str">
            <v>Completed besides Oil Sample Bill 11/12 for Sept</v>
          </cell>
          <cell r="J1642" t="str">
            <v>ACCEPTABLE</v>
          </cell>
          <cell r="K1642" t="b">
            <v>1</v>
          </cell>
          <cell r="L1642" t="str">
            <v/>
          </cell>
          <cell r="M1642" t="str">
            <v>Completed besides Oil Sample Bill 11/12 for Sept</v>
          </cell>
          <cell r="N1642">
            <v>0</v>
          </cell>
          <cell r="O1642" t="str">
            <v/>
          </cell>
          <cell r="P1642">
            <v>12</v>
          </cell>
          <cell r="Q1642">
            <v>12</v>
          </cell>
          <cell r="R1642">
            <v>12</v>
          </cell>
          <cell r="S1642" t="str">
            <v/>
          </cell>
          <cell r="T1642" t="str">
            <v>READY</v>
          </cell>
          <cell r="U1642" t="str">
            <v/>
          </cell>
          <cell r="V1642">
            <v>33</v>
          </cell>
          <cell r="W1642">
            <v>150</v>
          </cell>
          <cell r="X1642">
            <v>90312</v>
          </cell>
          <cell r="Y1642">
            <v>1</v>
          </cell>
          <cell r="Z1642">
            <v>0</v>
          </cell>
          <cell r="AA1642" t="str">
            <v/>
          </cell>
          <cell r="AB1642" t="str">
            <v/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0.36</v>
          </cell>
          <cell r="AI1642">
            <v>0</v>
          </cell>
          <cell r="AJ1642">
            <v>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0.36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</row>
        <row r="1643">
          <cell r="A1643" t="str">
            <v>RPP's (1-120)</v>
          </cell>
          <cell r="B1643" t="str">
            <v>RPP</v>
          </cell>
          <cell r="C1643" t="str">
            <v>29.1.1</v>
          </cell>
          <cell r="D1643" t="str">
            <v>RPP's</v>
          </cell>
          <cell r="E1643" t="str">
            <v>RPP</v>
          </cell>
          <cell r="F1643" t="str">
            <v/>
          </cell>
          <cell r="G1643" t="str">
            <v/>
          </cell>
          <cell r="H1643" t="str">
            <v/>
          </cell>
          <cell r="I1643" t="str">
            <v/>
          </cell>
          <cell r="J1643" t="str">
            <v/>
          </cell>
          <cell r="K1643" t="b">
            <v>1</v>
          </cell>
          <cell r="L1643">
            <v>45965</v>
          </cell>
          <cell r="M1643" t="str">
            <v/>
          </cell>
          <cell r="N1643">
            <v>1</v>
          </cell>
          <cell r="O1643" t="str">
            <v/>
          </cell>
          <cell r="P1643">
            <v>2.5</v>
          </cell>
          <cell r="Q1643">
            <v>0</v>
          </cell>
          <cell r="R1643">
            <v>2.5</v>
          </cell>
          <cell r="S1643" t="str">
            <v>COMPLETED</v>
          </cell>
          <cell r="T1643" t="str">
            <v/>
          </cell>
          <cell r="U1643" t="str">
            <v/>
          </cell>
          <cell r="V1643">
            <v>34</v>
          </cell>
          <cell r="W1643">
            <v>150</v>
          </cell>
          <cell r="X1643">
            <v>45225</v>
          </cell>
          <cell r="Y1643">
            <v>1</v>
          </cell>
          <cell r="Z1643">
            <v>1</v>
          </cell>
          <cell r="AA1643">
            <v>45970</v>
          </cell>
          <cell r="AB1643" t="str">
            <v>Nov-2025</v>
          </cell>
          <cell r="AC1643">
            <v>375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1.2500000000000001E-2</v>
          </cell>
          <cell r="AI1643">
            <v>1.875</v>
          </cell>
          <cell r="AJ1643">
            <v>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1.2500000000000001E-2</v>
          </cell>
          <cell r="AQ1643">
            <v>1.875</v>
          </cell>
          <cell r="AR1643">
            <v>0</v>
          </cell>
          <cell r="AS1643">
            <v>376.875</v>
          </cell>
          <cell r="AT1643">
            <v>376.875</v>
          </cell>
        </row>
        <row r="1644">
          <cell r="A1644" t="str">
            <v>RPP's (1-120)</v>
          </cell>
          <cell r="B1644" t="str">
            <v>RPP</v>
          </cell>
          <cell r="C1644" t="str">
            <v>29.1.2</v>
          </cell>
          <cell r="D1644" t="str">
            <v>RPP's</v>
          </cell>
          <cell r="E1644" t="str">
            <v>RPP</v>
          </cell>
          <cell r="F1644" t="str">
            <v/>
          </cell>
          <cell r="G1644" t="str">
            <v/>
          </cell>
          <cell r="H1644" t="str">
            <v/>
          </cell>
          <cell r="I1644" t="str">
            <v/>
          </cell>
          <cell r="J1644" t="str">
            <v/>
          </cell>
          <cell r="K1644" t="b">
            <v>1</v>
          </cell>
          <cell r="L1644">
            <v>45965</v>
          </cell>
          <cell r="M1644" t="str">
            <v/>
          </cell>
          <cell r="N1644">
            <v>1</v>
          </cell>
          <cell r="O1644" t="str">
            <v/>
          </cell>
          <cell r="P1644">
            <v>2.5</v>
          </cell>
          <cell r="Q1644">
            <v>0</v>
          </cell>
          <cell r="R1644">
            <v>2.5</v>
          </cell>
          <cell r="S1644" t="str">
            <v>COMPLETED</v>
          </cell>
          <cell r="T1644" t="str">
            <v/>
          </cell>
          <cell r="U1644" t="str">
            <v/>
          </cell>
          <cell r="V1644">
            <v>34</v>
          </cell>
          <cell r="W1644">
            <v>150</v>
          </cell>
          <cell r="X1644">
            <v>45225</v>
          </cell>
          <cell r="Y1644">
            <v>1</v>
          </cell>
          <cell r="Z1644">
            <v>1</v>
          </cell>
          <cell r="AA1644">
            <v>45970</v>
          </cell>
          <cell r="AB1644" t="str">
            <v>Nov-2025</v>
          </cell>
          <cell r="AC1644">
            <v>375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1.2500000000000001E-2</v>
          </cell>
          <cell r="AI1644">
            <v>1.875</v>
          </cell>
          <cell r="AJ1644">
            <v>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1.2500000000000001E-2</v>
          </cell>
          <cell r="AQ1644">
            <v>1.875</v>
          </cell>
          <cell r="AR1644">
            <v>0</v>
          </cell>
          <cell r="AS1644">
            <v>376.875</v>
          </cell>
          <cell r="AT1644">
            <v>376.875</v>
          </cell>
        </row>
        <row r="1645">
          <cell r="A1645" t="str">
            <v>RPP's (1-120)</v>
          </cell>
          <cell r="B1645" t="str">
            <v>RPP</v>
          </cell>
          <cell r="C1645" t="str">
            <v>29.1.3</v>
          </cell>
          <cell r="D1645" t="str">
            <v>RPP's</v>
          </cell>
          <cell r="E1645" t="str">
            <v>RPP</v>
          </cell>
          <cell r="F1645" t="str">
            <v/>
          </cell>
          <cell r="G1645" t="str">
            <v/>
          </cell>
          <cell r="H1645" t="str">
            <v/>
          </cell>
          <cell r="I1645" t="str">
            <v/>
          </cell>
          <cell r="J1645" t="str">
            <v/>
          </cell>
          <cell r="K1645" t="b">
            <v>1</v>
          </cell>
          <cell r="L1645">
            <v>45965</v>
          </cell>
          <cell r="M1645" t="str">
            <v/>
          </cell>
          <cell r="N1645">
            <v>1</v>
          </cell>
          <cell r="O1645" t="str">
            <v/>
          </cell>
          <cell r="P1645">
            <v>2.5</v>
          </cell>
          <cell r="Q1645">
            <v>0</v>
          </cell>
          <cell r="R1645">
            <v>2.5</v>
          </cell>
          <cell r="S1645" t="str">
            <v>COMPLETED</v>
          </cell>
          <cell r="T1645" t="str">
            <v/>
          </cell>
          <cell r="U1645" t="str">
            <v/>
          </cell>
          <cell r="V1645">
            <v>34</v>
          </cell>
          <cell r="W1645">
            <v>150</v>
          </cell>
          <cell r="X1645">
            <v>45225</v>
          </cell>
          <cell r="Y1645">
            <v>1</v>
          </cell>
          <cell r="Z1645">
            <v>1</v>
          </cell>
          <cell r="AA1645">
            <v>45970</v>
          </cell>
          <cell r="AB1645" t="str">
            <v>Nov-2025</v>
          </cell>
          <cell r="AC1645">
            <v>375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1.2500000000000001E-2</v>
          </cell>
          <cell r="AI1645">
            <v>1.875</v>
          </cell>
          <cell r="AJ1645">
            <v>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1.2500000000000001E-2</v>
          </cell>
          <cell r="AQ1645">
            <v>1.875</v>
          </cell>
          <cell r="AR1645">
            <v>0</v>
          </cell>
          <cell r="AS1645">
            <v>376.875</v>
          </cell>
          <cell r="AT1645">
            <v>376.875</v>
          </cell>
        </row>
        <row r="1646">
          <cell r="A1646" t="str">
            <v>RPP's (1-120)</v>
          </cell>
          <cell r="B1646" t="str">
            <v>RPP</v>
          </cell>
          <cell r="C1646" t="str">
            <v>29.1.4</v>
          </cell>
          <cell r="D1646" t="str">
            <v>RPP's</v>
          </cell>
          <cell r="E1646" t="str">
            <v>RPP</v>
          </cell>
          <cell r="F1646" t="str">
            <v/>
          </cell>
          <cell r="G1646" t="str">
            <v/>
          </cell>
          <cell r="H1646" t="str">
            <v/>
          </cell>
          <cell r="I1646" t="str">
            <v/>
          </cell>
          <cell r="J1646" t="str">
            <v/>
          </cell>
          <cell r="K1646" t="b">
            <v>1</v>
          </cell>
          <cell r="L1646">
            <v>45965</v>
          </cell>
          <cell r="M1646" t="str">
            <v/>
          </cell>
          <cell r="N1646">
            <v>1</v>
          </cell>
          <cell r="O1646" t="str">
            <v/>
          </cell>
          <cell r="P1646">
            <v>2.5</v>
          </cell>
          <cell r="Q1646">
            <v>0</v>
          </cell>
          <cell r="R1646">
            <v>2.5</v>
          </cell>
          <cell r="S1646" t="str">
            <v>COMPLETED</v>
          </cell>
          <cell r="T1646" t="str">
            <v/>
          </cell>
          <cell r="U1646" t="str">
            <v/>
          </cell>
          <cell r="V1646">
            <v>34</v>
          </cell>
          <cell r="W1646">
            <v>150</v>
          </cell>
          <cell r="X1646">
            <v>45225</v>
          </cell>
          <cell r="Y1646">
            <v>1</v>
          </cell>
          <cell r="Z1646">
            <v>1</v>
          </cell>
          <cell r="AA1646">
            <v>45970</v>
          </cell>
          <cell r="AB1646" t="str">
            <v>Nov-2025</v>
          </cell>
          <cell r="AC1646">
            <v>375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1.2500000000000001E-2</v>
          </cell>
          <cell r="AI1646">
            <v>1.875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1.2500000000000001E-2</v>
          </cell>
          <cell r="AQ1646">
            <v>1.875</v>
          </cell>
          <cell r="AR1646">
            <v>0</v>
          </cell>
          <cell r="AS1646">
            <v>376.875</v>
          </cell>
          <cell r="AT1646">
            <v>376.875</v>
          </cell>
        </row>
        <row r="1647">
          <cell r="A1647" t="str">
            <v>RPP's (1-120)</v>
          </cell>
          <cell r="B1647" t="str">
            <v>RPP</v>
          </cell>
          <cell r="C1647" t="str">
            <v>29.1.5</v>
          </cell>
          <cell r="D1647" t="str">
            <v>RPP's</v>
          </cell>
          <cell r="E1647" t="str">
            <v>RPP</v>
          </cell>
          <cell r="F1647" t="str">
            <v/>
          </cell>
          <cell r="G1647" t="str">
            <v/>
          </cell>
          <cell r="H1647" t="str">
            <v/>
          </cell>
          <cell r="I1647" t="str">
            <v/>
          </cell>
          <cell r="J1647" t="str">
            <v/>
          </cell>
          <cell r="K1647" t="b">
            <v>1</v>
          </cell>
          <cell r="L1647">
            <v>45965</v>
          </cell>
          <cell r="M1647" t="str">
            <v/>
          </cell>
          <cell r="N1647">
            <v>1</v>
          </cell>
          <cell r="O1647" t="str">
            <v/>
          </cell>
          <cell r="P1647">
            <v>2.5</v>
          </cell>
          <cell r="Q1647">
            <v>0</v>
          </cell>
          <cell r="R1647">
            <v>2.5</v>
          </cell>
          <cell r="S1647" t="str">
            <v>COMPLETED</v>
          </cell>
          <cell r="T1647" t="str">
            <v/>
          </cell>
          <cell r="U1647" t="str">
            <v/>
          </cell>
          <cell r="V1647">
            <v>34</v>
          </cell>
          <cell r="W1647">
            <v>150</v>
          </cell>
          <cell r="X1647">
            <v>45225</v>
          </cell>
          <cell r="Y1647">
            <v>1</v>
          </cell>
          <cell r="Z1647">
            <v>1</v>
          </cell>
          <cell r="AA1647">
            <v>45970</v>
          </cell>
          <cell r="AB1647" t="str">
            <v>Nov-2025</v>
          </cell>
          <cell r="AC1647">
            <v>375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1.2500000000000001E-2</v>
          </cell>
          <cell r="AI1647">
            <v>1.875</v>
          </cell>
          <cell r="AJ1647">
            <v>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1.2500000000000001E-2</v>
          </cell>
          <cell r="AQ1647">
            <v>1.875</v>
          </cell>
          <cell r="AR1647">
            <v>0</v>
          </cell>
          <cell r="AS1647">
            <v>376.875</v>
          </cell>
          <cell r="AT1647">
            <v>376.875</v>
          </cell>
        </row>
        <row r="1648">
          <cell r="A1648" t="str">
            <v>RPP's (1-120)</v>
          </cell>
          <cell r="B1648" t="str">
            <v>RPP</v>
          </cell>
          <cell r="C1648" t="str">
            <v>29.1.6</v>
          </cell>
          <cell r="D1648" t="str">
            <v>RPP's</v>
          </cell>
          <cell r="E1648" t="str">
            <v>RPP</v>
          </cell>
          <cell r="F1648" t="str">
            <v/>
          </cell>
          <cell r="G1648" t="str">
            <v/>
          </cell>
          <cell r="H1648" t="str">
            <v/>
          </cell>
          <cell r="I1648" t="str">
            <v/>
          </cell>
          <cell r="J1648" t="str">
            <v/>
          </cell>
          <cell r="K1648" t="b">
            <v>1</v>
          </cell>
          <cell r="L1648">
            <v>45965</v>
          </cell>
          <cell r="M1648" t="str">
            <v/>
          </cell>
          <cell r="N1648">
            <v>1</v>
          </cell>
          <cell r="O1648" t="str">
            <v/>
          </cell>
          <cell r="P1648">
            <v>2.5</v>
          </cell>
          <cell r="Q1648">
            <v>0</v>
          </cell>
          <cell r="R1648">
            <v>2.5</v>
          </cell>
          <cell r="S1648" t="str">
            <v>COMPLETED</v>
          </cell>
          <cell r="T1648" t="str">
            <v/>
          </cell>
          <cell r="U1648" t="str">
            <v/>
          </cell>
          <cell r="V1648">
            <v>34</v>
          </cell>
          <cell r="W1648">
            <v>150</v>
          </cell>
          <cell r="X1648">
            <v>45225</v>
          </cell>
          <cell r="Y1648">
            <v>1</v>
          </cell>
          <cell r="Z1648">
            <v>1</v>
          </cell>
          <cell r="AA1648">
            <v>45970</v>
          </cell>
          <cell r="AB1648" t="str">
            <v>Nov-2025</v>
          </cell>
          <cell r="AC1648">
            <v>375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1.2500000000000001E-2</v>
          </cell>
          <cell r="AI1648">
            <v>1.875</v>
          </cell>
          <cell r="AJ1648">
            <v>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1.2500000000000001E-2</v>
          </cell>
          <cell r="AQ1648">
            <v>1.875</v>
          </cell>
          <cell r="AR1648">
            <v>0</v>
          </cell>
          <cell r="AS1648">
            <v>376.875</v>
          </cell>
          <cell r="AT1648">
            <v>376.875</v>
          </cell>
        </row>
        <row r="1649">
          <cell r="A1649" t="str">
            <v>RPP's (1-120)</v>
          </cell>
          <cell r="B1649" t="str">
            <v>RPP</v>
          </cell>
          <cell r="C1649" t="str">
            <v>29.1.7</v>
          </cell>
          <cell r="D1649" t="str">
            <v>RPP's</v>
          </cell>
          <cell r="E1649" t="str">
            <v>RPP</v>
          </cell>
          <cell r="F1649" t="str">
            <v/>
          </cell>
          <cell r="G1649" t="str">
            <v/>
          </cell>
          <cell r="H1649" t="str">
            <v/>
          </cell>
          <cell r="I1649" t="str">
            <v/>
          </cell>
          <cell r="J1649" t="str">
            <v/>
          </cell>
          <cell r="K1649" t="b">
            <v>1</v>
          </cell>
          <cell r="L1649">
            <v>45965</v>
          </cell>
          <cell r="M1649" t="str">
            <v/>
          </cell>
          <cell r="N1649">
            <v>1</v>
          </cell>
          <cell r="O1649" t="str">
            <v/>
          </cell>
          <cell r="P1649">
            <v>2.5</v>
          </cell>
          <cell r="Q1649">
            <v>0</v>
          </cell>
          <cell r="R1649">
            <v>2.5</v>
          </cell>
          <cell r="S1649" t="str">
            <v>COMPLETED</v>
          </cell>
          <cell r="T1649" t="str">
            <v/>
          </cell>
          <cell r="U1649" t="str">
            <v/>
          </cell>
          <cell r="V1649">
            <v>34</v>
          </cell>
          <cell r="W1649">
            <v>150</v>
          </cell>
          <cell r="X1649">
            <v>45225</v>
          </cell>
          <cell r="Y1649">
            <v>1</v>
          </cell>
          <cell r="Z1649">
            <v>1</v>
          </cell>
          <cell r="AA1649">
            <v>45970</v>
          </cell>
          <cell r="AB1649" t="str">
            <v>Nov-2025</v>
          </cell>
          <cell r="AC1649">
            <v>375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1.2500000000000001E-2</v>
          </cell>
          <cell r="AI1649">
            <v>1.875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1.2500000000000001E-2</v>
          </cell>
          <cell r="AQ1649">
            <v>1.875</v>
          </cell>
          <cell r="AR1649">
            <v>0</v>
          </cell>
          <cell r="AS1649">
            <v>376.875</v>
          </cell>
          <cell r="AT1649">
            <v>376.875</v>
          </cell>
        </row>
        <row r="1650">
          <cell r="A1650" t="str">
            <v>RPP's (1-120)</v>
          </cell>
          <cell r="B1650" t="str">
            <v>RPP</v>
          </cell>
          <cell r="C1650" t="str">
            <v>29.1.8</v>
          </cell>
          <cell r="D1650" t="str">
            <v>RPP's</v>
          </cell>
          <cell r="E1650" t="str">
            <v>RPP</v>
          </cell>
          <cell r="F1650" t="str">
            <v/>
          </cell>
          <cell r="G1650" t="str">
            <v/>
          </cell>
          <cell r="H1650" t="str">
            <v/>
          </cell>
          <cell r="I1650" t="str">
            <v/>
          </cell>
          <cell r="J1650" t="str">
            <v/>
          </cell>
          <cell r="K1650" t="b">
            <v>1</v>
          </cell>
          <cell r="L1650">
            <v>45965</v>
          </cell>
          <cell r="M1650" t="str">
            <v/>
          </cell>
          <cell r="N1650">
            <v>1</v>
          </cell>
          <cell r="O1650" t="str">
            <v/>
          </cell>
          <cell r="P1650">
            <v>2.5</v>
          </cell>
          <cell r="Q1650">
            <v>0</v>
          </cell>
          <cell r="R1650">
            <v>2.5</v>
          </cell>
          <cell r="S1650" t="str">
            <v>COMPLETED</v>
          </cell>
          <cell r="T1650" t="str">
            <v/>
          </cell>
          <cell r="U1650" t="str">
            <v/>
          </cell>
          <cell r="V1650">
            <v>34</v>
          </cell>
          <cell r="W1650">
            <v>150</v>
          </cell>
          <cell r="X1650">
            <v>45225</v>
          </cell>
          <cell r="Y1650">
            <v>1</v>
          </cell>
          <cell r="Z1650">
            <v>1</v>
          </cell>
          <cell r="AA1650">
            <v>45970</v>
          </cell>
          <cell r="AB1650" t="str">
            <v>Nov-2025</v>
          </cell>
          <cell r="AC1650">
            <v>375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1.2500000000000001E-2</v>
          </cell>
          <cell r="AI1650">
            <v>1.875</v>
          </cell>
          <cell r="AJ1650">
            <v>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1.2500000000000001E-2</v>
          </cell>
          <cell r="AQ1650">
            <v>1.875</v>
          </cell>
          <cell r="AR1650">
            <v>0</v>
          </cell>
          <cell r="AS1650">
            <v>376.875</v>
          </cell>
          <cell r="AT1650">
            <v>376.875</v>
          </cell>
        </row>
        <row r="1651">
          <cell r="A1651" t="str">
            <v>RPP's (1-120)</v>
          </cell>
          <cell r="B1651" t="str">
            <v>RPP</v>
          </cell>
          <cell r="C1651" t="str">
            <v>29.1.9</v>
          </cell>
          <cell r="D1651" t="str">
            <v>RPP's</v>
          </cell>
          <cell r="E1651" t="str">
            <v>RPP</v>
          </cell>
          <cell r="F1651" t="str">
            <v/>
          </cell>
          <cell r="G1651" t="str">
            <v/>
          </cell>
          <cell r="H1651" t="str">
            <v/>
          </cell>
          <cell r="I1651" t="str">
            <v/>
          </cell>
          <cell r="J1651" t="str">
            <v/>
          </cell>
          <cell r="K1651" t="b">
            <v>1</v>
          </cell>
          <cell r="L1651">
            <v>45965</v>
          </cell>
          <cell r="M1651" t="str">
            <v/>
          </cell>
          <cell r="N1651">
            <v>1</v>
          </cell>
          <cell r="O1651" t="str">
            <v/>
          </cell>
          <cell r="P1651">
            <v>2.5</v>
          </cell>
          <cell r="Q1651">
            <v>0</v>
          </cell>
          <cell r="R1651">
            <v>2.5</v>
          </cell>
          <cell r="S1651" t="str">
            <v>COMPLETED</v>
          </cell>
          <cell r="T1651" t="str">
            <v/>
          </cell>
          <cell r="U1651" t="str">
            <v/>
          </cell>
          <cell r="V1651">
            <v>34</v>
          </cell>
          <cell r="W1651">
            <v>150</v>
          </cell>
          <cell r="X1651">
            <v>45225</v>
          </cell>
          <cell r="Y1651">
            <v>1</v>
          </cell>
          <cell r="Z1651">
            <v>1</v>
          </cell>
          <cell r="AA1651">
            <v>45970</v>
          </cell>
          <cell r="AB1651" t="str">
            <v>Nov-2025</v>
          </cell>
          <cell r="AC1651">
            <v>375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1.2500000000000001E-2</v>
          </cell>
          <cell r="AI1651">
            <v>1.875</v>
          </cell>
          <cell r="AJ1651">
            <v>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1.2500000000000001E-2</v>
          </cell>
          <cell r="AQ1651">
            <v>1.875</v>
          </cell>
          <cell r="AR1651">
            <v>0</v>
          </cell>
          <cell r="AS1651">
            <v>376.875</v>
          </cell>
          <cell r="AT1651">
            <v>376.875</v>
          </cell>
        </row>
        <row r="1652">
          <cell r="A1652" t="str">
            <v>RPP's (1-120)</v>
          </cell>
          <cell r="B1652" t="str">
            <v>RPP</v>
          </cell>
          <cell r="C1652" t="str">
            <v>29.1.10</v>
          </cell>
          <cell r="D1652" t="str">
            <v>RPP's</v>
          </cell>
          <cell r="E1652" t="str">
            <v>RPP</v>
          </cell>
          <cell r="F1652" t="str">
            <v/>
          </cell>
          <cell r="G1652" t="str">
            <v/>
          </cell>
          <cell r="H1652" t="str">
            <v/>
          </cell>
          <cell r="I1652" t="str">
            <v/>
          </cell>
          <cell r="J1652" t="str">
            <v/>
          </cell>
          <cell r="K1652" t="b">
            <v>1</v>
          </cell>
          <cell r="L1652">
            <v>45965</v>
          </cell>
          <cell r="M1652" t="str">
            <v/>
          </cell>
          <cell r="N1652">
            <v>1</v>
          </cell>
          <cell r="O1652" t="str">
            <v/>
          </cell>
          <cell r="P1652">
            <v>2.5</v>
          </cell>
          <cell r="Q1652">
            <v>0</v>
          </cell>
          <cell r="R1652">
            <v>2.5</v>
          </cell>
          <cell r="S1652" t="str">
            <v>COMPLETED</v>
          </cell>
          <cell r="T1652" t="str">
            <v/>
          </cell>
          <cell r="U1652" t="str">
            <v/>
          </cell>
          <cell r="V1652">
            <v>34</v>
          </cell>
          <cell r="W1652">
            <v>150</v>
          </cell>
          <cell r="X1652">
            <v>45225</v>
          </cell>
          <cell r="Y1652">
            <v>1</v>
          </cell>
          <cell r="Z1652">
            <v>1</v>
          </cell>
          <cell r="AA1652">
            <v>45970</v>
          </cell>
          <cell r="AB1652" t="str">
            <v>Nov-2025</v>
          </cell>
          <cell r="AC1652">
            <v>375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1.2500000000000001E-2</v>
          </cell>
          <cell r="AI1652">
            <v>1.875</v>
          </cell>
          <cell r="AJ1652">
            <v>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1.2500000000000001E-2</v>
          </cell>
          <cell r="AQ1652">
            <v>1.875</v>
          </cell>
          <cell r="AR1652">
            <v>0</v>
          </cell>
          <cell r="AS1652">
            <v>376.875</v>
          </cell>
          <cell r="AT1652">
            <v>376.875</v>
          </cell>
        </row>
        <row r="1653">
          <cell r="A1653" t="str">
            <v>RPP's (1-120)</v>
          </cell>
          <cell r="B1653" t="str">
            <v>RPP</v>
          </cell>
          <cell r="C1653" t="str">
            <v>29.1.11</v>
          </cell>
          <cell r="D1653" t="str">
            <v>RPP's</v>
          </cell>
          <cell r="E1653" t="str">
            <v>RPP</v>
          </cell>
          <cell r="F1653" t="str">
            <v/>
          </cell>
          <cell r="G1653" t="str">
            <v/>
          </cell>
          <cell r="H1653" t="str">
            <v/>
          </cell>
          <cell r="I1653" t="str">
            <v/>
          </cell>
          <cell r="J1653" t="str">
            <v/>
          </cell>
          <cell r="K1653" t="b">
            <v>1</v>
          </cell>
          <cell r="L1653">
            <v>45965</v>
          </cell>
          <cell r="M1653" t="str">
            <v/>
          </cell>
          <cell r="N1653">
            <v>1</v>
          </cell>
          <cell r="O1653" t="str">
            <v/>
          </cell>
          <cell r="P1653">
            <v>2.5</v>
          </cell>
          <cell r="Q1653">
            <v>0</v>
          </cell>
          <cell r="R1653">
            <v>2.5</v>
          </cell>
          <cell r="S1653" t="str">
            <v>COMPLETED</v>
          </cell>
          <cell r="T1653" t="str">
            <v/>
          </cell>
          <cell r="U1653" t="str">
            <v/>
          </cell>
          <cell r="V1653">
            <v>34</v>
          </cell>
          <cell r="W1653">
            <v>150</v>
          </cell>
          <cell r="X1653">
            <v>45225</v>
          </cell>
          <cell r="Y1653">
            <v>1</v>
          </cell>
          <cell r="Z1653">
            <v>1</v>
          </cell>
          <cell r="AA1653">
            <v>45970</v>
          </cell>
          <cell r="AB1653" t="str">
            <v>Nov-2025</v>
          </cell>
          <cell r="AC1653">
            <v>375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1.2500000000000001E-2</v>
          </cell>
          <cell r="AI1653">
            <v>1.875</v>
          </cell>
          <cell r="AJ1653">
            <v>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1.2500000000000001E-2</v>
          </cell>
          <cell r="AQ1653">
            <v>1.875</v>
          </cell>
          <cell r="AR1653">
            <v>0</v>
          </cell>
          <cell r="AS1653">
            <v>376.875</v>
          </cell>
          <cell r="AT1653">
            <v>376.875</v>
          </cell>
        </row>
        <row r="1654">
          <cell r="A1654" t="str">
            <v>RPP's (1-120)</v>
          </cell>
          <cell r="B1654" t="str">
            <v>RPP</v>
          </cell>
          <cell r="C1654" t="str">
            <v>29.1.12</v>
          </cell>
          <cell r="D1654" t="str">
            <v>RPP's</v>
          </cell>
          <cell r="E1654" t="str">
            <v>RPP</v>
          </cell>
          <cell r="F1654" t="str">
            <v/>
          </cell>
          <cell r="G1654" t="str">
            <v/>
          </cell>
          <cell r="H1654" t="str">
            <v/>
          </cell>
          <cell r="I1654" t="str">
            <v/>
          </cell>
          <cell r="J1654" t="str">
            <v/>
          </cell>
          <cell r="K1654" t="b">
            <v>1</v>
          </cell>
          <cell r="L1654">
            <v>45965</v>
          </cell>
          <cell r="M1654" t="str">
            <v/>
          </cell>
          <cell r="N1654">
            <v>1</v>
          </cell>
          <cell r="O1654" t="str">
            <v/>
          </cell>
          <cell r="P1654">
            <v>2.5</v>
          </cell>
          <cell r="Q1654">
            <v>0</v>
          </cell>
          <cell r="R1654">
            <v>2.5</v>
          </cell>
          <cell r="S1654" t="str">
            <v>COMPLETED</v>
          </cell>
          <cell r="T1654" t="str">
            <v/>
          </cell>
          <cell r="U1654" t="str">
            <v/>
          </cell>
          <cell r="V1654">
            <v>34</v>
          </cell>
          <cell r="W1654">
            <v>150</v>
          </cell>
          <cell r="X1654">
            <v>45225</v>
          </cell>
          <cell r="Y1654">
            <v>1</v>
          </cell>
          <cell r="Z1654">
            <v>1</v>
          </cell>
          <cell r="AA1654">
            <v>45970</v>
          </cell>
          <cell r="AB1654" t="str">
            <v>Nov-2025</v>
          </cell>
          <cell r="AC1654">
            <v>375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1.2500000000000001E-2</v>
          </cell>
          <cell r="AI1654">
            <v>1.875</v>
          </cell>
          <cell r="AJ1654">
            <v>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1.2500000000000001E-2</v>
          </cell>
          <cell r="AQ1654">
            <v>1.875</v>
          </cell>
          <cell r="AR1654">
            <v>0</v>
          </cell>
          <cell r="AS1654">
            <v>376.875</v>
          </cell>
          <cell r="AT1654">
            <v>376.875</v>
          </cell>
        </row>
        <row r="1655">
          <cell r="A1655" t="str">
            <v>RPP's (1-120)</v>
          </cell>
          <cell r="B1655" t="str">
            <v>RPP</v>
          </cell>
          <cell r="C1655" t="str">
            <v>29.1.13</v>
          </cell>
          <cell r="D1655" t="str">
            <v>RPP's</v>
          </cell>
          <cell r="E1655" t="str">
            <v>RPP</v>
          </cell>
          <cell r="F1655" t="str">
            <v/>
          </cell>
          <cell r="G1655" t="str">
            <v/>
          </cell>
          <cell r="H1655" t="str">
            <v/>
          </cell>
          <cell r="I1655" t="str">
            <v/>
          </cell>
          <cell r="J1655" t="str">
            <v/>
          </cell>
          <cell r="K1655" t="b">
            <v>1</v>
          </cell>
          <cell r="L1655">
            <v>45965</v>
          </cell>
          <cell r="M1655" t="str">
            <v/>
          </cell>
          <cell r="N1655">
            <v>1</v>
          </cell>
          <cell r="O1655" t="str">
            <v/>
          </cell>
          <cell r="P1655">
            <v>2.5</v>
          </cell>
          <cell r="Q1655">
            <v>0</v>
          </cell>
          <cell r="R1655">
            <v>2.5</v>
          </cell>
          <cell r="S1655" t="str">
            <v>COMPLETED</v>
          </cell>
          <cell r="T1655" t="str">
            <v/>
          </cell>
          <cell r="U1655" t="str">
            <v/>
          </cell>
          <cell r="V1655">
            <v>34</v>
          </cell>
          <cell r="W1655">
            <v>150</v>
          </cell>
          <cell r="X1655">
            <v>45225</v>
          </cell>
          <cell r="Y1655">
            <v>1</v>
          </cell>
          <cell r="Z1655">
            <v>1</v>
          </cell>
          <cell r="AA1655">
            <v>45970</v>
          </cell>
          <cell r="AB1655" t="str">
            <v>Nov-2025</v>
          </cell>
          <cell r="AC1655">
            <v>375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1.2500000000000001E-2</v>
          </cell>
          <cell r="AI1655">
            <v>1.875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1.2500000000000001E-2</v>
          </cell>
          <cell r="AQ1655">
            <v>1.875</v>
          </cell>
          <cell r="AR1655">
            <v>0</v>
          </cell>
          <cell r="AS1655">
            <v>376.875</v>
          </cell>
          <cell r="AT1655">
            <v>376.875</v>
          </cell>
        </row>
        <row r="1656">
          <cell r="A1656" t="str">
            <v>RPP's (1-120)</v>
          </cell>
          <cell r="B1656" t="str">
            <v>RPP</v>
          </cell>
          <cell r="C1656" t="str">
            <v>29.1.14</v>
          </cell>
          <cell r="D1656" t="str">
            <v>RPP's</v>
          </cell>
          <cell r="E1656" t="str">
            <v>RPP</v>
          </cell>
          <cell r="F1656" t="str">
            <v/>
          </cell>
          <cell r="G1656" t="str">
            <v/>
          </cell>
          <cell r="H1656" t="str">
            <v/>
          </cell>
          <cell r="I1656" t="str">
            <v/>
          </cell>
          <cell r="J1656" t="str">
            <v/>
          </cell>
          <cell r="K1656" t="b">
            <v>1</v>
          </cell>
          <cell r="L1656">
            <v>45965</v>
          </cell>
          <cell r="M1656" t="str">
            <v/>
          </cell>
          <cell r="N1656">
            <v>1</v>
          </cell>
          <cell r="O1656" t="str">
            <v/>
          </cell>
          <cell r="P1656">
            <v>2.5</v>
          </cell>
          <cell r="Q1656">
            <v>0</v>
          </cell>
          <cell r="R1656">
            <v>2.5</v>
          </cell>
          <cell r="S1656" t="str">
            <v>COMPLETED</v>
          </cell>
          <cell r="T1656" t="str">
            <v/>
          </cell>
          <cell r="U1656" t="str">
            <v/>
          </cell>
          <cell r="V1656">
            <v>34</v>
          </cell>
          <cell r="W1656">
            <v>150</v>
          </cell>
          <cell r="X1656">
            <v>45225</v>
          </cell>
          <cell r="Y1656">
            <v>1</v>
          </cell>
          <cell r="Z1656">
            <v>1</v>
          </cell>
          <cell r="AA1656">
            <v>45970</v>
          </cell>
          <cell r="AB1656" t="str">
            <v>Nov-2025</v>
          </cell>
          <cell r="AC1656">
            <v>375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1.2500000000000001E-2</v>
          </cell>
          <cell r="AI1656">
            <v>1.875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1.2500000000000001E-2</v>
          </cell>
          <cell r="AQ1656">
            <v>1.875</v>
          </cell>
          <cell r="AR1656">
            <v>0</v>
          </cell>
          <cell r="AS1656">
            <v>376.875</v>
          </cell>
          <cell r="AT1656">
            <v>376.875</v>
          </cell>
        </row>
        <row r="1657">
          <cell r="A1657" t="str">
            <v>RPP's (1-120)</v>
          </cell>
          <cell r="B1657" t="str">
            <v>RPP</v>
          </cell>
          <cell r="C1657" t="str">
            <v>29.1.15</v>
          </cell>
          <cell r="D1657" t="str">
            <v>RPP's</v>
          </cell>
          <cell r="E1657" t="str">
            <v>RPP</v>
          </cell>
          <cell r="F1657" t="str">
            <v/>
          </cell>
          <cell r="G1657" t="str">
            <v/>
          </cell>
          <cell r="H1657" t="str">
            <v/>
          </cell>
          <cell r="I1657" t="str">
            <v/>
          </cell>
          <cell r="J1657" t="str">
            <v/>
          </cell>
          <cell r="K1657" t="b">
            <v>1</v>
          </cell>
          <cell r="L1657">
            <v>45965</v>
          </cell>
          <cell r="M1657" t="str">
            <v/>
          </cell>
          <cell r="N1657">
            <v>1</v>
          </cell>
          <cell r="O1657" t="str">
            <v/>
          </cell>
          <cell r="P1657">
            <v>2.5</v>
          </cell>
          <cell r="Q1657">
            <v>0</v>
          </cell>
          <cell r="R1657">
            <v>2.5</v>
          </cell>
          <cell r="S1657" t="str">
            <v>COMPLETED</v>
          </cell>
          <cell r="T1657" t="str">
            <v/>
          </cell>
          <cell r="U1657" t="str">
            <v/>
          </cell>
          <cell r="V1657">
            <v>34</v>
          </cell>
          <cell r="W1657">
            <v>150</v>
          </cell>
          <cell r="X1657">
            <v>45225</v>
          </cell>
          <cell r="Y1657">
            <v>1</v>
          </cell>
          <cell r="Z1657">
            <v>1</v>
          </cell>
          <cell r="AA1657">
            <v>45970</v>
          </cell>
          <cell r="AB1657" t="str">
            <v>Nov-2025</v>
          </cell>
          <cell r="AC1657">
            <v>375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1.2500000000000001E-2</v>
          </cell>
          <cell r="AI1657">
            <v>1.875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1.2500000000000001E-2</v>
          </cell>
          <cell r="AQ1657">
            <v>1.875</v>
          </cell>
          <cell r="AR1657">
            <v>0</v>
          </cell>
          <cell r="AS1657">
            <v>376.875</v>
          </cell>
          <cell r="AT1657">
            <v>376.875</v>
          </cell>
        </row>
        <row r="1658">
          <cell r="A1658" t="str">
            <v>RPP's (1-120)</v>
          </cell>
          <cell r="B1658" t="str">
            <v>RPP</v>
          </cell>
          <cell r="C1658" t="str">
            <v>29.1.16</v>
          </cell>
          <cell r="D1658" t="str">
            <v>RPP's</v>
          </cell>
          <cell r="E1658" t="str">
            <v>RPP</v>
          </cell>
          <cell r="F1658" t="str">
            <v/>
          </cell>
          <cell r="G1658" t="str">
            <v/>
          </cell>
          <cell r="H1658" t="str">
            <v/>
          </cell>
          <cell r="I1658" t="str">
            <v/>
          </cell>
          <cell r="J1658" t="str">
            <v/>
          </cell>
          <cell r="K1658" t="b">
            <v>1</v>
          </cell>
          <cell r="L1658">
            <v>45965</v>
          </cell>
          <cell r="M1658" t="str">
            <v/>
          </cell>
          <cell r="N1658">
            <v>1</v>
          </cell>
          <cell r="O1658" t="str">
            <v/>
          </cell>
          <cell r="P1658">
            <v>2.5</v>
          </cell>
          <cell r="Q1658">
            <v>0</v>
          </cell>
          <cell r="R1658">
            <v>2.5</v>
          </cell>
          <cell r="S1658" t="str">
            <v>COMPLETED</v>
          </cell>
          <cell r="T1658" t="str">
            <v/>
          </cell>
          <cell r="U1658" t="str">
            <v/>
          </cell>
          <cell r="V1658">
            <v>34</v>
          </cell>
          <cell r="W1658">
            <v>150</v>
          </cell>
          <cell r="X1658">
            <v>45225</v>
          </cell>
          <cell r="Y1658">
            <v>1</v>
          </cell>
          <cell r="Z1658">
            <v>1</v>
          </cell>
          <cell r="AA1658">
            <v>45970</v>
          </cell>
          <cell r="AB1658" t="str">
            <v>Nov-2025</v>
          </cell>
          <cell r="AC1658">
            <v>375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1.2500000000000001E-2</v>
          </cell>
          <cell r="AI1658">
            <v>1.875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1.2500000000000001E-2</v>
          </cell>
          <cell r="AQ1658">
            <v>1.875</v>
          </cell>
          <cell r="AR1658">
            <v>0</v>
          </cell>
          <cell r="AS1658">
            <v>376.875</v>
          </cell>
          <cell r="AT1658">
            <v>376.875</v>
          </cell>
        </row>
        <row r="1659">
          <cell r="A1659" t="str">
            <v>RPP's (1-120)</v>
          </cell>
          <cell r="B1659" t="str">
            <v>RPP</v>
          </cell>
          <cell r="C1659" t="str">
            <v>29.1.17</v>
          </cell>
          <cell r="D1659" t="str">
            <v>RPP's</v>
          </cell>
          <cell r="E1659" t="str">
            <v>RPP</v>
          </cell>
          <cell r="F1659" t="str">
            <v/>
          </cell>
          <cell r="G1659" t="str">
            <v/>
          </cell>
          <cell r="H1659" t="str">
            <v/>
          </cell>
          <cell r="I1659" t="str">
            <v/>
          </cell>
          <cell r="J1659" t="str">
            <v/>
          </cell>
          <cell r="K1659" t="b">
            <v>1</v>
          </cell>
          <cell r="L1659">
            <v>45965</v>
          </cell>
          <cell r="M1659" t="str">
            <v/>
          </cell>
          <cell r="N1659">
            <v>1</v>
          </cell>
          <cell r="O1659" t="str">
            <v/>
          </cell>
          <cell r="P1659">
            <v>2.5</v>
          </cell>
          <cell r="Q1659">
            <v>0</v>
          </cell>
          <cell r="R1659">
            <v>2.5</v>
          </cell>
          <cell r="S1659" t="str">
            <v>COMPLETED</v>
          </cell>
          <cell r="T1659" t="str">
            <v/>
          </cell>
          <cell r="U1659" t="str">
            <v/>
          </cell>
          <cell r="V1659">
            <v>34</v>
          </cell>
          <cell r="W1659">
            <v>150</v>
          </cell>
          <cell r="X1659">
            <v>45225</v>
          </cell>
          <cell r="Y1659">
            <v>1</v>
          </cell>
          <cell r="Z1659">
            <v>1</v>
          </cell>
          <cell r="AA1659">
            <v>45970</v>
          </cell>
          <cell r="AB1659" t="str">
            <v>Nov-2025</v>
          </cell>
          <cell r="AC1659">
            <v>375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1.2500000000000001E-2</v>
          </cell>
          <cell r="AI1659">
            <v>1.875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1.2500000000000001E-2</v>
          </cell>
          <cell r="AQ1659">
            <v>1.875</v>
          </cell>
          <cell r="AR1659">
            <v>0</v>
          </cell>
          <cell r="AS1659">
            <v>376.875</v>
          </cell>
          <cell r="AT1659">
            <v>376.875</v>
          </cell>
        </row>
        <row r="1660">
          <cell r="A1660" t="str">
            <v>RPP's (1-120)</v>
          </cell>
          <cell r="B1660" t="str">
            <v>RPP</v>
          </cell>
          <cell r="C1660" t="str">
            <v>29.1.18</v>
          </cell>
          <cell r="D1660" t="str">
            <v>RPP's</v>
          </cell>
          <cell r="E1660" t="str">
            <v>RPP</v>
          </cell>
          <cell r="F1660" t="str">
            <v/>
          </cell>
          <cell r="G1660" t="str">
            <v/>
          </cell>
          <cell r="H1660" t="str">
            <v/>
          </cell>
          <cell r="I1660" t="str">
            <v/>
          </cell>
          <cell r="J1660" t="str">
            <v/>
          </cell>
          <cell r="K1660" t="b">
            <v>1</v>
          </cell>
          <cell r="L1660">
            <v>45965</v>
          </cell>
          <cell r="M1660" t="str">
            <v/>
          </cell>
          <cell r="N1660">
            <v>1</v>
          </cell>
          <cell r="O1660" t="str">
            <v/>
          </cell>
          <cell r="P1660">
            <v>2.5</v>
          </cell>
          <cell r="Q1660">
            <v>0</v>
          </cell>
          <cell r="R1660">
            <v>2.5</v>
          </cell>
          <cell r="S1660" t="str">
            <v>COMPLETED</v>
          </cell>
          <cell r="T1660" t="str">
            <v/>
          </cell>
          <cell r="U1660" t="str">
            <v/>
          </cell>
          <cell r="V1660">
            <v>34</v>
          </cell>
          <cell r="W1660">
            <v>150</v>
          </cell>
          <cell r="X1660">
            <v>45225</v>
          </cell>
          <cell r="Y1660">
            <v>1</v>
          </cell>
          <cell r="Z1660">
            <v>1</v>
          </cell>
          <cell r="AA1660">
            <v>45970</v>
          </cell>
          <cell r="AB1660" t="str">
            <v>Nov-2025</v>
          </cell>
          <cell r="AC1660">
            <v>375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1.2500000000000001E-2</v>
          </cell>
          <cell r="AI1660">
            <v>1.875</v>
          </cell>
          <cell r="AJ1660">
            <v>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1.2500000000000001E-2</v>
          </cell>
          <cell r="AQ1660">
            <v>1.875</v>
          </cell>
          <cell r="AR1660">
            <v>0</v>
          </cell>
          <cell r="AS1660">
            <v>376.875</v>
          </cell>
          <cell r="AT1660">
            <v>376.875</v>
          </cell>
        </row>
        <row r="1661">
          <cell r="A1661" t="str">
            <v>RPP's (1-120)</v>
          </cell>
          <cell r="B1661" t="str">
            <v>RPP</v>
          </cell>
          <cell r="C1661" t="str">
            <v>29.1.19</v>
          </cell>
          <cell r="D1661" t="str">
            <v>RPP's</v>
          </cell>
          <cell r="E1661" t="str">
            <v>RPP</v>
          </cell>
          <cell r="F1661" t="str">
            <v/>
          </cell>
          <cell r="G1661" t="str">
            <v/>
          </cell>
          <cell r="H1661" t="str">
            <v/>
          </cell>
          <cell r="I1661" t="str">
            <v/>
          </cell>
          <cell r="J1661" t="str">
            <v/>
          </cell>
          <cell r="K1661" t="b">
            <v>1</v>
          </cell>
          <cell r="L1661">
            <v>45965</v>
          </cell>
          <cell r="M1661" t="str">
            <v/>
          </cell>
          <cell r="N1661">
            <v>1</v>
          </cell>
          <cell r="O1661" t="str">
            <v/>
          </cell>
          <cell r="P1661">
            <v>2.5</v>
          </cell>
          <cell r="Q1661">
            <v>0</v>
          </cell>
          <cell r="R1661">
            <v>2.5</v>
          </cell>
          <cell r="S1661" t="str">
            <v>COMPLETED</v>
          </cell>
          <cell r="T1661" t="str">
            <v/>
          </cell>
          <cell r="U1661" t="str">
            <v/>
          </cell>
          <cell r="V1661">
            <v>34</v>
          </cell>
          <cell r="W1661">
            <v>150</v>
          </cell>
          <cell r="X1661">
            <v>45225</v>
          </cell>
          <cell r="Y1661">
            <v>1</v>
          </cell>
          <cell r="Z1661">
            <v>1</v>
          </cell>
          <cell r="AA1661">
            <v>45970</v>
          </cell>
          <cell r="AB1661" t="str">
            <v>Nov-2025</v>
          </cell>
          <cell r="AC1661">
            <v>375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1.2500000000000001E-2</v>
          </cell>
          <cell r="AI1661">
            <v>1.875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1.2500000000000001E-2</v>
          </cell>
          <cell r="AQ1661">
            <v>1.875</v>
          </cell>
          <cell r="AR1661">
            <v>0</v>
          </cell>
          <cell r="AS1661">
            <v>376.875</v>
          </cell>
          <cell r="AT1661">
            <v>376.875</v>
          </cell>
        </row>
        <row r="1662">
          <cell r="A1662" t="str">
            <v>RPP's (1-120)</v>
          </cell>
          <cell r="B1662" t="str">
            <v>RPP</v>
          </cell>
          <cell r="C1662" t="str">
            <v>29.1.20</v>
          </cell>
          <cell r="D1662" t="str">
            <v>RPP's</v>
          </cell>
          <cell r="E1662" t="str">
            <v>RPP</v>
          </cell>
          <cell r="F1662" t="str">
            <v/>
          </cell>
          <cell r="G1662" t="str">
            <v/>
          </cell>
          <cell r="H1662" t="str">
            <v/>
          </cell>
          <cell r="I1662" t="str">
            <v/>
          </cell>
          <cell r="J1662" t="str">
            <v/>
          </cell>
          <cell r="K1662" t="b">
            <v>1</v>
          </cell>
          <cell r="L1662">
            <v>45965</v>
          </cell>
          <cell r="M1662" t="str">
            <v/>
          </cell>
          <cell r="N1662">
            <v>1</v>
          </cell>
          <cell r="O1662" t="str">
            <v/>
          </cell>
          <cell r="P1662">
            <v>2.5</v>
          </cell>
          <cell r="Q1662">
            <v>0</v>
          </cell>
          <cell r="R1662">
            <v>2.5</v>
          </cell>
          <cell r="S1662" t="str">
            <v>COMPLETED</v>
          </cell>
          <cell r="T1662" t="str">
            <v/>
          </cell>
          <cell r="U1662" t="str">
            <v/>
          </cell>
          <cell r="V1662">
            <v>34</v>
          </cell>
          <cell r="W1662">
            <v>150</v>
          </cell>
          <cell r="X1662">
            <v>45225</v>
          </cell>
          <cell r="Y1662">
            <v>1</v>
          </cell>
          <cell r="Z1662">
            <v>1</v>
          </cell>
          <cell r="AA1662">
            <v>45970</v>
          </cell>
          <cell r="AB1662" t="str">
            <v>Nov-2025</v>
          </cell>
          <cell r="AC1662">
            <v>375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1.2500000000000001E-2</v>
          </cell>
          <cell r="AI1662">
            <v>1.875</v>
          </cell>
          <cell r="AJ1662">
            <v>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1.2500000000000001E-2</v>
          </cell>
          <cell r="AQ1662">
            <v>1.875</v>
          </cell>
          <cell r="AR1662">
            <v>0</v>
          </cell>
          <cell r="AS1662">
            <v>376.875</v>
          </cell>
          <cell r="AT1662">
            <v>376.875</v>
          </cell>
        </row>
        <row r="1663">
          <cell r="A1663" t="str">
            <v>RPP's (1-120)</v>
          </cell>
          <cell r="B1663" t="str">
            <v>RPP</v>
          </cell>
          <cell r="C1663" t="str">
            <v>29.1.21</v>
          </cell>
          <cell r="D1663" t="str">
            <v>RPP's</v>
          </cell>
          <cell r="E1663" t="str">
            <v>RPP</v>
          </cell>
          <cell r="F1663" t="str">
            <v/>
          </cell>
          <cell r="G1663" t="str">
            <v/>
          </cell>
          <cell r="H1663" t="str">
            <v/>
          </cell>
          <cell r="I1663" t="str">
            <v/>
          </cell>
          <cell r="J1663" t="str">
            <v/>
          </cell>
          <cell r="K1663" t="b">
            <v>1</v>
          </cell>
          <cell r="L1663">
            <v>45965</v>
          </cell>
          <cell r="M1663" t="str">
            <v/>
          </cell>
          <cell r="N1663">
            <v>1</v>
          </cell>
          <cell r="O1663" t="str">
            <v/>
          </cell>
          <cell r="P1663">
            <v>2.5</v>
          </cell>
          <cell r="Q1663">
            <v>0</v>
          </cell>
          <cell r="R1663">
            <v>2.5</v>
          </cell>
          <cell r="S1663" t="str">
            <v>COMPLETED</v>
          </cell>
          <cell r="T1663" t="str">
            <v/>
          </cell>
          <cell r="U1663" t="str">
            <v/>
          </cell>
          <cell r="V1663">
            <v>34</v>
          </cell>
          <cell r="W1663">
            <v>150</v>
          </cell>
          <cell r="X1663">
            <v>45225</v>
          </cell>
          <cell r="Y1663">
            <v>1</v>
          </cell>
          <cell r="Z1663">
            <v>1</v>
          </cell>
          <cell r="AA1663">
            <v>45970</v>
          </cell>
          <cell r="AB1663" t="str">
            <v>Nov-2025</v>
          </cell>
          <cell r="AC1663">
            <v>375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1.2500000000000001E-2</v>
          </cell>
          <cell r="AI1663">
            <v>1.875</v>
          </cell>
          <cell r="AJ1663">
            <v>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1.2500000000000001E-2</v>
          </cell>
          <cell r="AQ1663">
            <v>1.875</v>
          </cell>
          <cell r="AR1663">
            <v>0</v>
          </cell>
          <cell r="AS1663">
            <v>376.875</v>
          </cell>
          <cell r="AT1663">
            <v>376.875</v>
          </cell>
        </row>
        <row r="1664">
          <cell r="A1664" t="str">
            <v>RPP's (1-120)</v>
          </cell>
          <cell r="B1664" t="str">
            <v>RPP</v>
          </cell>
          <cell r="C1664" t="str">
            <v>29.1.22</v>
          </cell>
          <cell r="D1664" t="str">
            <v>RPP's</v>
          </cell>
          <cell r="E1664" t="str">
            <v>RPP</v>
          </cell>
          <cell r="F1664" t="str">
            <v/>
          </cell>
          <cell r="G1664" t="str">
            <v/>
          </cell>
          <cell r="H1664" t="str">
            <v/>
          </cell>
          <cell r="I1664" t="str">
            <v/>
          </cell>
          <cell r="J1664" t="str">
            <v/>
          </cell>
          <cell r="K1664" t="b">
            <v>1</v>
          </cell>
          <cell r="L1664">
            <v>45965</v>
          </cell>
          <cell r="M1664" t="str">
            <v/>
          </cell>
          <cell r="N1664">
            <v>1</v>
          </cell>
          <cell r="O1664" t="str">
            <v/>
          </cell>
          <cell r="P1664">
            <v>2.5</v>
          </cell>
          <cell r="Q1664">
            <v>0</v>
          </cell>
          <cell r="R1664">
            <v>2.5</v>
          </cell>
          <cell r="S1664" t="str">
            <v>COMPLETED</v>
          </cell>
          <cell r="T1664" t="str">
            <v/>
          </cell>
          <cell r="U1664" t="str">
            <v/>
          </cell>
          <cell r="V1664">
            <v>34</v>
          </cell>
          <cell r="W1664">
            <v>150</v>
          </cell>
          <cell r="X1664">
            <v>45225</v>
          </cell>
          <cell r="Y1664">
            <v>1</v>
          </cell>
          <cell r="Z1664">
            <v>1</v>
          </cell>
          <cell r="AA1664">
            <v>45970</v>
          </cell>
          <cell r="AB1664" t="str">
            <v>Nov-2025</v>
          </cell>
          <cell r="AC1664">
            <v>375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1.2500000000000001E-2</v>
          </cell>
          <cell r="AI1664">
            <v>1.875</v>
          </cell>
          <cell r="AJ1664">
            <v>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1.2500000000000001E-2</v>
          </cell>
          <cell r="AQ1664">
            <v>1.875</v>
          </cell>
          <cell r="AR1664">
            <v>0</v>
          </cell>
          <cell r="AS1664">
            <v>376.875</v>
          </cell>
          <cell r="AT1664">
            <v>376.875</v>
          </cell>
        </row>
        <row r="1665">
          <cell r="A1665" t="str">
            <v>RPP's (1-120)</v>
          </cell>
          <cell r="B1665" t="str">
            <v>RPP</v>
          </cell>
          <cell r="C1665" t="str">
            <v>29.1.23</v>
          </cell>
          <cell r="D1665" t="str">
            <v>RPP's</v>
          </cell>
          <cell r="E1665" t="str">
            <v>RPP</v>
          </cell>
          <cell r="F1665" t="str">
            <v/>
          </cell>
          <cell r="G1665" t="str">
            <v/>
          </cell>
          <cell r="H1665" t="str">
            <v/>
          </cell>
          <cell r="I1665" t="str">
            <v/>
          </cell>
          <cell r="J1665" t="str">
            <v/>
          </cell>
          <cell r="K1665" t="b">
            <v>1</v>
          </cell>
          <cell r="L1665">
            <v>45965</v>
          </cell>
          <cell r="M1665" t="str">
            <v/>
          </cell>
          <cell r="N1665">
            <v>1</v>
          </cell>
          <cell r="O1665" t="str">
            <v/>
          </cell>
          <cell r="P1665">
            <v>2.5</v>
          </cell>
          <cell r="Q1665">
            <v>0</v>
          </cell>
          <cell r="R1665">
            <v>2.5</v>
          </cell>
          <cell r="S1665" t="str">
            <v>COMPLETED</v>
          </cell>
          <cell r="T1665" t="str">
            <v/>
          </cell>
          <cell r="U1665" t="str">
            <v/>
          </cell>
          <cell r="V1665">
            <v>34</v>
          </cell>
          <cell r="W1665">
            <v>150</v>
          </cell>
          <cell r="X1665">
            <v>45225</v>
          </cell>
          <cell r="Y1665">
            <v>1</v>
          </cell>
          <cell r="Z1665">
            <v>1</v>
          </cell>
          <cell r="AA1665">
            <v>45970</v>
          </cell>
          <cell r="AB1665" t="str">
            <v>Nov-2025</v>
          </cell>
          <cell r="AC1665">
            <v>375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1.2500000000000001E-2</v>
          </cell>
          <cell r="AI1665">
            <v>1.875</v>
          </cell>
          <cell r="AJ1665">
            <v>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1.2500000000000001E-2</v>
          </cell>
          <cell r="AQ1665">
            <v>1.875</v>
          </cell>
          <cell r="AR1665">
            <v>0</v>
          </cell>
          <cell r="AS1665">
            <v>376.875</v>
          </cell>
          <cell r="AT1665">
            <v>376.875</v>
          </cell>
        </row>
        <row r="1666">
          <cell r="A1666" t="str">
            <v>RPP's (1-120)</v>
          </cell>
          <cell r="B1666" t="str">
            <v>RPP</v>
          </cell>
          <cell r="C1666" t="str">
            <v>29.1.24</v>
          </cell>
          <cell r="D1666" t="str">
            <v>RPP's</v>
          </cell>
          <cell r="E1666" t="str">
            <v>RPP</v>
          </cell>
          <cell r="F1666" t="str">
            <v/>
          </cell>
          <cell r="G1666" t="str">
            <v/>
          </cell>
          <cell r="H1666" t="str">
            <v/>
          </cell>
          <cell r="I1666" t="str">
            <v/>
          </cell>
          <cell r="J1666" t="str">
            <v/>
          </cell>
          <cell r="K1666" t="b">
            <v>1</v>
          </cell>
          <cell r="L1666">
            <v>45965</v>
          </cell>
          <cell r="M1666" t="str">
            <v/>
          </cell>
          <cell r="N1666">
            <v>1</v>
          </cell>
          <cell r="O1666" t="str">
            <v/>
          </cell>
          <cell r="P1666">
            <v>2.5</v>
          </cell>
          <cell r="Q1666">
            <v>0</v>
          </cell>
          <cell r="R1666">
            <v>2.5</v>
          </cell>
          <cell r="S1666" t="str">
            <v>COMPLETED</v>
          </cell>
          <cell r="T1666" t="str">
            <v/>
          </cell>
          <cell r="U1666" t="str">
            <v/>
          </cell>
          <cell r="V1666">
            <v>34</v>
          </cell>
          <cell r="W1666">
            <v>150</v>
          </cell>
          <cell r="X1666">
            <v>45225</v>
          </cell>
          <cell r="Y1666">
            <v>1</v>
          </cell>
          <cell r="Z1666">
            <v>1</v>
          </cell>
          <cell r="AA1666">
            <v>45970</v>
          </cell>
          <cell r="AB1666" t="str">
            <v>Nov-2025</v>
          </cell>
          <cell r="AC1666">
            <v>375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1.2500000000000001E-2</v>
          </cell>
          <cell r="AI1666">
            <v>1.875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1.2500000000000001E-2</v>
          </cell>
          <cell r="AQ1666">
            <v>1.875</v>
          </cell>
          <cell r="AR1666">
            <v>0</v>
          </cell>
          <cell r="AS1666">
            <v>376.875</v>
          </cell>
          <cell r="AT1666">
            <v>376.875</v>
          </cell>
        </row>
        <row r="1667">
          <cell r="A1667" t="str">
            <v>RPP's (1-120)</v>
          </cell>
          <cell r="B1667" t="str">
            <v>RPP</v>
          </cell>
          <cell r="C1667" t="str">
            <v>29.1.25</v>
          </cell>
          <cell r="D1667" t="str">
            <v>RPP's</v>
          </cell>
          <cell r="E1667" t="str">
            <v>RPP</v>
          </cell>
          <cell r="F1667" t="str">
            <v/>
          </cell>
          <cell r="G1667" t="str">
            <v/>
          </cell>
          <cell r="H1667" t="str">
            <v/>
          </cell>
          <cell r="I1667" t="str">
            <v/>
          </cell>
          <cell r="J1667" t="str">
            <v/>
          </cell>
          <cell r="K1667" t="b">
            <v>1</v>
          </cell>
          <cell r="L1667">
            <v>45965</v>
          </cell>
          <cell r="M1667" t="str">
            <v/>
          </cell>
          <cell r="N1667">
            <v>1</v>
          </cell>
          <cell r="O1667" t="str">
            <v/>
          </cell>
          <cell r="P1667">
            <v>2.5</v>
          </cell>
          <cell r="Q1667">
            <v>0</v>
          </cell>
          <cell r="R1667">
            <v>2.5</v>
          </cell>
          <cell r="S1667" t="str">
            <v>COMPLETED</v>
          </cell>
          <cell r="T1667" t="str">
            <v/>
          </cell>
          <cell r="U1667" t="str">
            <v/>
          </cell>
          <cell r="V1667">
            <v>34</v>
          </cell>
          <cell r="W1667">
            <v>150</v>
          </cell>
          <cell r="X1667">
            <v>45225</v>
          </cell>
          <cell r="Y1667">
            <v>1</v>
          </cell>
          <cell r="Z1667">
            <v>1</v>
          </cell>
          <cell r="AA1667">
            <v>45970</v>
          </cell>
          <cell r="AB1667" t="str">
            <v>Nov-2025</v>
          </cell>
          <cell r="AC1667">
            <v>375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1.2500000000000001E-2</v>
          </cell>
          <cell r="AI1667">
            <v>1.875</v>
          </cell>
          <cell r="AJ1667">
            <v>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1.2500000000000001E-2</v>
          </cell>
          <cell r="AQ1667">
            <v>1.875</v>
          </cell>
          <cell r="AR1667">
            <v>0</v>
          </cell>
          <cell r="AS1667">
            <v>376.875</v>
          </cell>
          <cell r="AT1667">
            <v>376.875</v>
          </cell>
        </row>
        <row r="1668">
          <cell r="A1668" t="str">
            <v>RPP's (1-120)</v>
          </cell>
          <cell r="B1668" t="str">
            <v>RPP</v>
          </cell>
          <cell r="C1668" t="str">
            <v>29.1.26</v>
          </cell>
          <cell r="D1668" t="str">
            <v>RPP's</v>
          </cell>
          <cell r="E1668" t="str">
            <v>RPP</v>
          </cell>
          <cell r="F1668" t="str">
            <v/>
          </cell>
          <cell r="G1668" t="str">
            <v/>
          </cell>
          <cell r="H1668" t="str">
            <v/>
          </cell>
          <cell r="I1668" t="str">
            <v/>
          </cell>
          <cell r="J1668" t="str">
            <v/>
          </cell>
          <cell r="K1668" t="b">
            <v>1</v>
          </cell>
          <cell r="L1668">
            <v>45965</v>
          </cell>
          <cell r="M1668" t="str">
            <v/>
          </cell>
          <cell r="N1668">
            <v>1</v>
          </cell>
          <cell r="O1668" t="str">
            <v/>
          </cell>
          <cell r="P1668">
            <v>2.5</v>
          </cell>
          <cell r="Q1668">
            <v>0</v>
          </cell>
          <cell r="R1668">
            <v>2.5</v>
          </cell>
          <cell r="S1668" t="str">
            <v>COMPLETED</v>
          </cell>
          <cell r="T1668" t="str">
            <v/>
          </cell>
          <cell r="U1668" t="str">
            <v/>
          </cell>
          <cell r="V1668">
            <v>34</v>
          </cell>
          <cell r="W1668">
            <v>150</v>
          </cell>
          <cell r="X1668">
            <v>45225</v>
          </cell>
          <cell r="Y1668">
            <v>1</v>
          </cell>
          <cell r="Z1668">
            <v>1</v>
          </cell>
          <cell r="AA1668">
            <v>45970</v>
          </cell>
          <cell r="AB1668" t="str">
            <v>Nov-2025</v>
          </cell>
          <cell r="AC1668">
            <v>375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1.2500000000000001E-2</v>
          </cell>
          <cell r="AI1668">
            <v>1.875</v>
          </cell>
          <cell r="AJ1668">
            <v>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1.2500000000000001E-2</v>
          </cell>
          <cell r="AQ1668">
            <v>1.875</v>
          </cell>
          <cell r="AR1668">
            <v>0</v>
          </cell>
          <cell r="AS1668">
            <v>376.875</v>
          </cell>
          <cell r="AT1668">
            <v>376.875</v>
          </cell>
        </row>
        <row r="1669">
          <cell r="A1669" t="str">
            <v>RPP's (1-120)</v>
          </cell>
          <cell r="B1669" t="str">
            <v>RPP</v>
          </cell>
          <cell r="C1669" t="str">
            <v>29.1.27</v>
          </cell>
          <cell r="D1669" t="str">
            <v>RPP's</v>
          </cell>
          <cell r="E1669" t="str">
            <v>RPP</v>
          </cell>
          <cell r="F1669" t="str">
            <v/>
          </cell>
          <cell r="G1669" t="str">
            <v/>
          </cell>
          <cell r="H1669" t="str">
            <v/>
          </cell>
          <cell r="I1669" t="str">
            <v/>
          </cell>
          <cell r="J1669" t="str">
            <v/>
          </cell>
          <cell r="K1669" t="b">
            <v>1</v>
          </cell>
          <cell r="L1669">
            <v>45965</v>
          </cell>
          <cell r="M1669" t="str">
            <v/>
          </cell>
          <cell r="N1669">
            <v>1</v>
          </cell>
          <cell r="O1669" t="str">
            <v/>
          </cell>
          <cell r="P1669">
            <v>2.5</v>
          </cell>
          <cell r="Q1669">
            <v>0</v>
          </cell>
          <cell r="R1669">
            <v>2.5</v>
          </cell>
          <cell r="S1669" t="str">
            <v>COMPLETED</v>
          </cell>
          <cell r="T1669" t="str">
            <v/>
          </cell>
          <cell r="U1669" t="str">
            <v/>
          </cell>
          <cell r="V1669">
            <v>34</v>
          </cell>
          <cell r="W1669">
            <v>150</v>
          </cell>
          <cell r="X1669">
            <v>45225</v>
          </cell>
          <cell r="Y1669">
            <v>1</v>
          </cell>
          <cell r="Z1669">
            <v>1</v>
          </cell>
          <cell r="AA1669">
            <v>45970</v>
          </cell>
          <cell r="AB1669" t="str">
            <v>Nov-2025</v>
          </cell>
          <cell r="AC1669">
            <v>375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1.2500000000000001E-2</v>
          </cell>
          <cell r="AI1669">
            <v>1.875</v>
          </cell>
          <cell r="AJ1669">
            <v>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1.2500000000000001E-2</v>
          </cell>
          <cell r="AQ1669">
            <v>1.875</v>
          </cell>
          <cell r="AR1669">
            <v>0</v>
          </cell>
          <cell r="AS1669">
            <v>376.875</v>
          </cell>
          <cell r="AT1669">
            <v>376.875</v>
          </cell>
        </row>
        <row r="1670">
          <cell r="A1670" t="str">
            <v>RPP's (1-120)</v>
          </cell>
          <cell r="B1670" t="str">
            <v>RPP</v>
          </cell>
          <cell r="C1670" t="str">
            <v>29.1.28</v>
          </cell>
          <cell r="D1670" t="str">
            <v>RPP's</v>
          </cell>
          <cell r="E1670" t="str">
            <v>RPP</v>
          </cell>
          <cell r="F1670" t="str">
            <v/>
          </cell>
          <cell r="G1670" t="str">
            <v/>
          </cell>
          <cell r="H1670" t="str">
            <v/>
          </cell>
          <cell r="I1670" t="str">
            <v/>
          </cell>
          <cell r="J1670" t="str">
            <v/>
          </cell>
          <cell r="K1670" t="b">
            <v>1</v>
          </cell>
          <cell r="L1670">
            <v>45965</v>
          </cell>
          <cell r="M1670" t="str">
            <v/>
          </cell>
          <cell r="N1670">
            <v>1</v>
          </cell>
          <cell r="O1670" t="str">
            <v/>
          </cell>
          <cell r="P1670">
            <v>2.5</v>
          </cell>
          <cell r="Q1670">
            <v>0</v>
          </cell>
          <cell r="R1670">
            <v>2.5</v>
          </cell>
          <cell r="S1670" t="str">
            <v>COMPLETED</v>
          </cell>
          <cell r="T1670" t="str">
            <v/>
          </cell>
          <cell r="U1670" t="str">
            <v/>
          </cell>
          <cell r="V1670">
            <v>34</v>
          </cell>
          <cell r="W1670">
            <v>150</v>
          </cell>
          <cell r="X1670">
            <v>45225</v>
          </cell>
          <cell r="Y1670">
            <v>1</v>
          </cell>
          <cell r="Z1670">
            <v>1</v>
          </cell>
          <cell r="AA1670">
            <v>45970</v>
          </cell>
          <cell r="AB1670" t="str">
            <v>Nov-2025</v>
          </cell>
          <cell r="AC1670">
            <v>375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1.2500000000000001E-2</v>
          </cell>
          <cell r="AI1670">
            <v>1.875</v>
          </cell>
          <cell r="AJ1670">
            <v>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1.2500000000000001E-2</v>
          </cell>
          <cell r="AQ1670">
            <v>1.875</v>
          </cell>
          <cell r="AR1670">
            <v>0</v>
          </cell>
          <cell r="AS1670">
            <v>376.875</v>
          </cell>
          <cell r="AT1670">
            <v>376.875</v>
          </cell>
        </row>
        <row r="1671">
          <cell r="A1671" t="str">
            <v>RPP's (1-120)</v>
          </cell>
          <cell r="B1671" t="str">
            <v>RPP</v>
          </cell>
          <cell r="C1671" t="str">
            <v>29.1.29</v>
          </cell>
          <cell r="D1671" t="str">
            <v>RPP's</v>
          </cell>
          <cell r="E1671" t="str">
            <v>RPP</v>
          </cell>
          <cell r="F1671" t="str">
            <v/>
          </cell>
          <cell r="G1671" t="str">
            <v/>
          </cell>
          <cell r="H1671" t="str">
            <v/>
          </cell>
          <cell r="I1671" t="str">
            <v/>
          </cell>
          <cell r="J1671" t="str">
            <v/>
          </cell>
          <cell r="K1671" t="b">
            <v>1</v>
          </cell>
          <cell r="L1671">
            <v>45965</v>
          </cell>
          <cell r="M1671" t="str">
            <v/>
          </cell>
          <cell r="N1671">
            <v>1</v>
          </cell>
          <cell r="O1671" t="str">
            <v/>
          </cell>
          <cell r="P1671">
            <v>2.5</v>
          </cell>
          <cell r="Q1671">
            <v>0</v>
          </cell>
          <cell r="R1671">
            <v>2.5</v>
          </cell>
          <cell r="S1671" t="str">
            <v>COMPLETED</v>
          </cell>
          <cell r="T1671" t="str">
            <v/>
          </cell>
          <cell r="U1671" t="str">
            <v/>
          </cell>
          <cell r="V1671">
            <v>34</v>
          </cell>
          <cell r="W1671">
            <v>150</v>
          </cell>
          <cell r="X1671">
            <v>45225</v>
          </cell>
          <cell r="Y1671">
            <v>1</v>
          </cell>
          <cell r="Z1671">
            <v>1</v>
          </cell>
          <cell r="AA1671">
            <v>45970</v>
          </cell>
          <cell r="AB1671" t="str">
            <v>Nov-2025</v>
          </cell>
          <cell r="AC1671">
            <v>375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1.2500000000000001E-2</v>
          </cell>
          <cell r="AI1671">
            <v>1.875</v>
          </cell>
          <cell r="AJ1671">
            <v>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1.2500000000000001E-2</v>
          </cell>
          <cell r="AQ1671">
            <v>1.875</v>
          </cell>
          <cell r="AR1671">
            <v>0</v>
          </cell>
          <cell r="AS1671">
            <v>376.875</v>
          </cell>
          <cell r="AT1671">
            <v>376.875</v>
          </cell>
        </row>
        <row r="1672">
          <cell r="A1672" t="str">
            <v>RPP's (1-120)</v>
          </cell>
          <cell r="B1672" t="str">
            <v>RPP</v>
          </cell>
          <cell r="C1672" t="str">
            <v>29.1.30</v>
          </cell>
          <cell r="D1672" t="str">
            <v>RPP's</v>
          </cell>
          <cell r="E1672" t="str">
            <v>RPP</v>
          </cell>
          <cell r="F1672" t="str">
            <v/>
          </cell>
          <cell r="G1672" t="str">
            <v/>
          </cell>
          <cell r="H1672" t="str">
            <v/>
          </cell>
          <cell r="I1672" t="str">
            <v/>
          </cell>
          <cell r="J1672" t="str">
            <v/>
          </cell>
          <cell r="K1672" t="b">
            <v>1</v>
          </cell>
          <cell r="L1672">
            <v>45965</v>
          </cell>
          <cell r="M1672" t="str">
            <v/>
          </cell>
          <cell r="N1672">
            <v>1</v>
          </cell>
          <cell r="O1672" t="str">
            <v/>
          </cell>
          <cell r="P1672">
            <v>2.5</v>
          </cell>
          <cell r="Q1672">
            <v>0</v>
          </cell>
          <cell r="R1672">
            <v>2.5</v>
          </cell>
          <cell r="S1672" t="str">
            <v>COMPLETED</v>
          </cell>
          <cell r="T1672" t="str">
            <v/>
          </cell>
          <cell r="U1672" t="str">
            <v/>
          </cell>
          <cell r="V1672">
            <v>34</v>
          </cell>
          <cell r="W1672">
            <v>150</v>
          </cell>
          <cell r="X1672">
            <v>45225</v>
          </cell>
          <cell r="Y1672">
            <v>1</v>
          </cell>
          <cell r="Z1672">
            <v>1</v>
          </cell>
          <cell r="AA1672">
            <v>45970</v>
          </cell>
          <cell r="AB1672" t="str">
            <v>Nov-2025</v>
          </cell>
          <cell r="AC1672">
            <v>375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1.2500000000000001E-2</v>
          </cell>
          <cell r="AI1672">
            <v>1.875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1.2500000000000001E-2</v>
          </cell>
          <cell r="AQ1672">
            <v>1.875</v>
          </cell>
          <cell r="AR1672">
            <v>0</v>
          </cell>
          <cell r="AS1672">
            <v>376.875</v>
          </cell>
          <cell r="AT1672">
            <v>376.875</v>
          </cell>
        </row>
        <row r="1673">
          <cell r="A1673" t="str">
            <v>RPP's (1-120)</v>
          </cell>
          <cell r="B1673" t="str">
            <v>RPP</v>
          </cell>
          <cell r="C1673" t="str">
            <v>29.1.31</v>
          </cell>
          <cell r="D1673" t="str">
            <v>RPP's</v>
          </cell>
          <cell r="E1673" t="str">
            <v>RPP</v>
          </cell>
          <cell r="F1673" t="str">
            <v/>
          </cell>
          <cell r="G1673" t="str">
            <v/>
          </cell>
          <cell r="H1673" t="str">
            <v/>
          </cell>
          <cell r="I1673" t="str">
            <v/>
          </cell>
          <cell r="J1673" t="str">
            <v/>
          </cell>
          <cell r="K1673" t="b">
            <v>1</v>
          </cell>
          <cell r="L1673">
            <v>45965</v>
          </cell>
          <cell r="M1673" t="str">
            <v/>
          </cell>
          <cell r="N1673">
            <v>1</v>
          </cell>
          <cell r="O1673" t="str">
            <v/>
          </cell>
          <cell r="P1673">
            <v>2.5</v>
          </cell>
          <cell r="Q1673">
            <v>0</v>
          </cell>
          <cell r="R1673">
            <v>2.5</v>
          </cell>
          <cell r="S1673" t="str">
            <v>COMPLETED</v>
          </cell>
          <cell r="T1673" t="str">
            <v/>
          </cell>
          <cell r="U1673" t="str">
            <v/>
          </cell>
          <cell r="V1673">
            <v>34</v>
          </cell>
          <cell r="W1673">
            <v>150</v>
          </cell>
          <cell r="X1673">
            <v>45225</v>
          </cell>
          <cell r="Y1673">
            <v>1</v>
          </cell>
          <cell r="Z1673">
            <v>1</v>
          </cell>
          <cell r="AA1673">
            <v>45970</v>
          </cell>
          <cell r="AB1673" t="str">
            <v>Nov-2025</v>
          </cell>
          <cell r="AC1673">
            <v>375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1.2500000000000001E-2</v>
          </cell>
          <cell r="AI1673">
            <v>1.875</v>
          </cell>
          <cell r="AJ1673">
            <v>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1.2500000000000001E-2</v>
          </cell>
          <cell r="AQ1673">
            <v>1.875</v>
          </cell>
          <cell r="AR1673">
            <v>0</v>
          </cell>
          <cell r="AS1673">
            <v>376.875</v>
          </cell>
          <cell r="AT1673">
            <v>376.875</v>
          </cell>
        </row>
        <row r="1674">
          <cell r="A1674" t="str">
            <v>RPP's (1-120)</v>
          </cell>
          <cell r="B1674" t="str">
            <v>RPP</v>
          </cell>
          <cell r="C1674" t="str">
            <v>29.1.32</v>
          </cell>
          <cell r="D1674" t="str">
            <v>RPP's</v>
          </cell>
          <cell r="E1674" t="str">
            <v>RPP</v>
          </cell>
          <cell r="F1674" t="str">
            <v/>
          </cell>
          <cell r="G1674" t="str">
            <v/>
          </cell>
          <cell r="H1674" t="str">
            <v/>
          </cell>
          <cell r="I1674" t="str">
            <v/>
          </cell>
          <cell r="J1674" t="str">
            <v/>
          </cell>
          <cell r="K1674" t="b">
            <v>1</v>
          </cell>
          <cell r="L1674">
            <v>45965</v>
          </cell>
          <cell r="M1674" t="str">
            <v/>
          </cell>
          <cell r="N1674">
            <v>1</v>
          </cell>
          <cell r="O1674" t="str">
            <v/>
          </cell>
          <cell r="P1674">
            <v>2.5</v>
          </cell>
          <cell r="Q1674">
            <v>0</v>
          </cell>
          <cell r="R1674">
            <v>2.5</v>
          </cell>
          <cell r="S1674" t="str">
            <v>COMPLETED</v>
          </cell>
          <cell r="T1674" t="str">
            <v/>
          </cell>
          <cell r="U1674" t="str">
            <v/>
          </cell>
          <cell r="V1674">
            <v>34</v>
          </cell>
          <cell r="W1674">
            <v>150</v>
          </cell>
          <cell r="X1674">
            <v>45225</v>
          </cell>
          <cell r="Y1674">
            <v>1</v>
          </cell>
          <cell r="Z1674">
            <v>1</v>
          </cell>
          <cell r="AA1674">
            <v>45970</v>
          </cell>
          <cell r="AB1674" t="str">
            <v>Nov-2025</v>
          </cell>
          <cell r="AC1674">
            <v>375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1.2500000000000001E-2</v>
          </cell>
          <cell r="AI1674">
            <v>1.875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1.2500000000000001E-2</v>
          </cell>
          <cell r="AQ1674">
            <v>1.875</v>
          </cell>
          <cell r="AR1674">
            <v>0</v>
          </cell>
          <cell r="AS1674">
            <v>376.875</v>
          </cell>
          <cell r="AT1674">
            <v>376.875</v>
          </cell>
        </row>
        <row r="1675">
          <cell r="A1675" t="str">
            <v>RPP's (1-120)</v>
          </cell>
          <cell r="B1675" t="str">
            <v>RPP</v>
          </cell>
          <cell r="C1675" t="str">
            <v>29.1.33</v>
          </cell>
          <cell r="D1675" t="str">
            <v>RPP's</v>
          </cell>
          <cell r="E1675" t="str">
            <v>RPP</v>
          </cell>
          <cell r="F1675" t="str">
            <v/>
          </cell>
          <cell r="G1675" t="str">
            <v/>
          </cell>
          <cell r="H1675" t="str">
            <v/>
          </cell>
          <cell r="I1675" t="str">
            <v/>
          </cell>
          <cell r="J1675" t="str">
            <v/>
          </cell>
          <cell r="K1675" t="b">
            <v>1</v>
          </cell>
          <cell r="L1675">
            <v>45965</v>
          </cell>
          <cell r="M1675" t="str">
            <v/>
          </cell>
          <cell r="N1675">
            <v>1</v>
          </cell>
          <cell r="O1675" t="str">
            <v/>
          </cell>
          <cell r="P1675">
            <v>2.5</v>
          </cell>
          <cell r="Q1675">
            <v>0</v>
          </cell>
          <cell r="R1675">
            <v>2.5</v>
          </cell>
          <cell r="S1675" t="str">
            <v>COMPLETED</v>
          </cell>
          <cell r="T1675" t="str">
            <v/>
          </cell>
          <cell r="U1675" t="str">
            <v/>
          </cell>
          <cell r="V1675">
            <v>34</v>
          </cell>
          <cell r="W1675">
            <v>150</v>
          </cell>
          <cell r="X1675">
            <v>45225</v>
          </cell>
          <cell r="Y1675">
            <v>1</v>
          </cell>
          <cell r="Z1675">
            <v>1</v>
          </cell>
          <cell r="AA1675">
            <v>45970</v>
          </cell>
          <cell r="AB1675" t="str">
            <v>Nov-2025</v>
          </cell>
          <cell r="AC1675">
            <v>375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1.2500000000000001E-2</v>
          </cell>
          <cell r="AI1675">
            <v>1.875</v>
          </cell>
          <cell r="AJ1675">
            <v>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1.2500000000000001E-2</v>
          </cell>
          <cell r="AQ1675">
            <v>1.875</v>
          </cell>
          <cell r="AR1675">
            <v>0</v>
          </cell>
          <cell r="AS1675">
            <v>376.875</v>
          </cell>
          <cell r="AT1675">
            <v>376.875</v>
          </cell>
        </row>
        <row r="1676">
          <cell r="A1676" t="str">
            <v>RPP's (1-120)</v>
          </cell>
          <cell r="B1676" t="str">
            <v>RPP</v>
          </cell>
          <cell r="C1676" t="str">
            <v>29.1.34</v>
          </cell>
          <cell r="D1676" t="str">
            <v>RPP's</v>
          </cell>
          <cell r="E1676" t="str">
            <v>RPP</v>
          </cell>
          <cell r="F1676" t="str">
            <v/>
          </cell>
          <cell r="G1676" t="str">
            <v/>
          </cell>
          <cell r="H1676" t="str">
            <v/>
          </cell>
          <cell r="I1676" t="str">
            <v/>
          </cell>
          <cell r="J1676" t="str">
            <v/>
          </cell>
          <cell r="K1676" t="b">
            <v>1</v>
          </cell>
          <cell r="L1676">
            <v>45965</v>
          </cell>
          <cell r="M1676" t="str">
            <v/>
          </cell>
          <cell r="N1676">
            <v>1</v>
          </cell>
          <cell r="O1676" t="str">
            <v/>
          </cell>
          <cell r="P1676">
            <v>2.5</v>
          </cell>
          <cell r="Q1676">
            <v>0</v>
          </cell>
          <cell r="R1676">
            <v>2.5</v>
          </cell>
          <cell r="S1676" t="str">
            <v>COMPLETED</v>
          </cell>
          <cell r="T1676" t="str">
            <v/>
          </cell>
          <cell r="U1676" t="str">
            <v/>
          </cell>
          <cell r="V1676">
            <v>34</v>
          </cell>
          <cell r="W1676">
            <v>150</v>
          </cell>
          <cell r="X1676">
            <v>45225</v>
          </cell>
          <cell r="Y1676">
            <v>1</v>
          </cell>
          <cell r="Z1676">
            <v>1</v>
          </cell>
          <cell r="AA1676">
            <v>45970</v>
          </cell>
          <cell r="AB1676" t="str">
            <v>Nov-2025</v>
          </cell>
          <cell r="AC1676">
            <v>375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1.2500000000000001E-2</v>
          </cell>
          <cell r="AI1676">
            <v>1.875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1.2500000000000001E-2</v>
          </cell>
          <cell r="AQ1676">
            <v>1.875</v>
          </cell>
          <cell r="AR1676">
            <v>0</v>
          </cell>
          <cell r="AS1676">
            <v>376.875</v>
          </cell>
          <cell r="AT1676">
            <v>376.875</v>
          </cell>
        </row>
        <row r="1677">
          <cell r="A1677" t="str">
            <v>RPP's (1-120)</v>
          </cell>
          <cell r="B1677" t="str">
            <v>RPP</v>
          </cell>
          <cell r="C1677" t="str">
            <v>29.1.35</v>
          </cell>
          <cell r="D1677" t="str">
            <v>RPP's</v>
          </cell>
          <cell r="E1677" t="str">
            <v>RPP</v>
          </cell>
          <cell r="F1677" t="str">
            <v/>
          </cell>
          <cell r="G1677" t="str">
            <v/>
          </cell>
          <cell r="H1677" t="str">
            <v/>
          </cell>
          <cell r="I1677" t="str">
            <v/>
          </cell>
          <cell r="J1677" t="str">
            <v/>
          </cell>
          <cell r="K1677" t="b">
            <v>1</v>
          </cell>
          <cell r="L1677">
            <v>45965</v>
          </cell>
          <cell r="M1677" t="str">
            <v/>
          </cell>
          <cell r="N1677">
            <v>1</v>
          </cell>
          <cell r="O1677" t="str">
            <v/>
          </cell>
          <cell r="P1677">
            <v>2.5</v>
          </cell>
          <cell r="Q1677">
            <v>0</v>
          </cell>
          <cell r="R1677">
            <v>2.5</v>
          </cell>
          <cell r="S1677" t="str">
            <v>COMPLETED</v>
          </cell>
          <cell r="T1677" t="str">
            <v/>
          </cell>
          <cell r="U1677" t="str">
            <v/>
          </cell>
          <cell r="V1677">
            <v>34</v>
          </cell>
          <cell r="W1677">
            <v>150</v>
          </cell>
          <cell r="X1677">
            <v>45225</v>
          </cell>
          <cell r="Y1677">
            <v>1</v>
          </cell>
          <cell r="Z1677">
            <v>1</v>
          </cell>
          <cell r="AA1677">
            <v>45970</v>
          </cell>
          <cell r="AB1677" t="str">
            <v>Nov-2025</v>
          </cell>
          <cell r="AC1677">
            <v>375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1.2500000000000001E-2</v>
          </cell>
          <cell r="AI1677">
            <v>1.875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1.2500000000000001E-2</v>
          </cell>
          <cell r="AQ1677">
            <v>1.875</v>
          </cell>
          <cell r="AR1677">
            <v>0</v>
          </cell>
          <cell r="AS1677">
            <v>376.875</v>
          </cell>
          <cell r="AT1677">
            <v>376.875</v>
          </cell>
        </row>
        <row r="1678">
          <cell r="A1678" t="str">
            <v>RPP's (1-120)</v>
          </cell>
          <cell r="B1678" t="str">
            <v>RPP</v>
          </cell>
          <cell r="C1678" t="str">
            <v>29.1.36</v>
          </cell>
          <cell r="D1678" t="str">
            <v>RPP's</v>
          </cell>
          <cell r="E1678" t="str">
            <v>RPP</v>
          </cell>
          <cell r="F1678" t="str">
            <v/>
          </cell>
          <cell r="G1678" t="str">
            <v/>
          </cell>
          <cell r="H1678" t="str">
            <v/>
          </cell>
          <cell r="I1678" t="str">
            <v/>
          </cell>
          <cell r="J1678" t="str">
            <v/>
          </cell>
          <cell r="K1678" t="b">
            <v>1</v>
          </cell>
          <cell r="L1678">
            <v>45965</v>
          </cell>
          <cell r="M1678" t="str">
            <v/>
          </cell>
          <cell r="N1678">
            <v>1</v>
          </cell>
          <cell r="O1678" t="str">
            <v/>
          </cell>
          <cell r="P1678">
            <v>2.5</v>
          </cell>
          <cell r="Q1678">
            <v>0</v>
          </cell>
          <cell r="R1678">
            <v>2.5</v>
          </cell>
          <cell r="S1678" t="str">
            <v>COMPLETED</v>
          </cell>
          <cell r="T1678" t="str">
            <v/>
          </cell>
          <cell r="U1678" t="str">
            <v/>
          </cell>
          <cell r="V1678">
            <v>34</v>
          </cell>
          <cell r="W1678">
            <v>150</v>
          </cell>
          <cell r="X1678">
            <v>45225</v>
          </cell>
          <cell r="Y1678">
            <v>1</v>
          </cell>
          <cell r="Z1678">
            <v>1</v>
          </cell>
          <cell r="AA1678">
            <v>45970</v>
          </cell>
          <cell r="AB1678" t="str">
            <v>Nov-2025</v>
          </cell>
          <cell r="AC1678">
            <v>375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1.2500000000000001E-2</v>
          </cell>
          <cell r="AI1678">
            <v>1.875</v>
          </cell>
          <cell r="AJ1678">
            <v>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1.2500000000000001E-2</v>
          </cell>
          <cell r="AQ1678">
            <v>1.875</v>
          </cell>
          <cell r="AR1678">
            <v>0</v>
          </cell>
          <cell r="AS1678">
            <v>376.875</v>
          </cell>
          <cell r="AT1678">
            <v>376.875</v>
          </cell>
        </row>
        <row r="1679">
          <cell r="A1679" t="str">
            <v>RPP's (1-120)</v>
          </cell>
          <cell r="B1679" t="str">
            <v>RPP</v>
          </cell>
          <cell r="C1679" t="str">
            <v>29.1.37</v>
          </cell>
          <cell r="D1679" t="str">
            <v>RPP's</v>
          </cell>
          <cell r="E1679" t="str">
            <v>RPP</v>
          </cell>
          <cell r="F1679" t="str">
            <v/>
          </cell>
          <cell r="G1679" t="str">
            <v/>
          </cell>
          <cell r="H1679" t="str">
            <v/>
          </cell>
          <cell r="I1679" t="str">
            <v/>
          </cell>
          <cell r="J1679" t="str">
            <v/>
          </cell>
          <cell r="K1679" t="b">
            <v>1</v>
          </cell>
          <cell r="L1679">
            <v>45965</v>
          </cell>
          <cell r="M1679" t="str">
            <v/>
          </cell>
          <cell r="N1679">
            <v>1</v>
          </cell>
          <cell r="O1679" t="str">
            <v/>
          </cell>
          <cell r="P1679">
            <v>2.5</v>
          </cell>
          <cell r="Q1679">
            <v>0</v>
          </cell>
          <cell r="R1679">
            <v>2.5</v>
          </cell>
          <cell r="S1679" t="str">
            <v>COMPLETED</v>
          </cell>
          <cell r="T1679" t="str">
            <v/>
          </cell>
          <cell r="U1679" t="str">
            <v/>
          </cell>
          <cell r="V1679">
            <v>34</v>
          </cell>
          <cell r="W1679">
            <v>150</v>
          </cell>
          <cell r="X1679">
            <v>45225</v>
          </cell>
          <cell r="Y1679">
            <v>1</v>
          </cell>
          <cell r="Z1679">
            <v>1</v>
          </cell>
          <cell r="AA1679">
            <v>45970</v>
          </cell>
          <cell r="AB1679" t="str">
            <v>Nov-2025</v>
          </cell>
          <cell r="AC1679">
            <v>375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1.2500000000000001E-2</v>
          </cell>
          <cell r="AI1679">
            <v>1.875</v>
          </cell>
          <cell r="AJ1679">
            <v>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1.2500000000000001E-2</v>
          </cell>
          <cell r="AQ1679">
            <v>1.875</v>
          </cell>
          <cell r="AR1679">
            <v>0</v>
          </cell>
          <cell r="AS1679">
            <v>376.875</v>
          </cell>
          <cell r="AT1679">
            <v>376.875</v>
          </cell>
        </row>
        <row r="1680">
          <cell r="A1680" t="str">
            <v>RPP's (1-120)</v>
          </cell>
          <cell r="B1680" t="str">
            <v>RPP</v>
          </cell>
          <cell r="C1680" t="str">
            <v>29.1.38</v>
          </cell>
          <cell r="D1680" t="str">
            <v>RPP's</v>
          </cell>
          <cell r="E1680" t="str">
            <v>RPP</v>
          </cell>
          <cell r="F1680" t="str">
            <v/>
          </cell>
          <cell r="G1680" t="str">
            <v/>
          </cell>
          <cell r="H1680" t="str">
            <v/>
          </cell>
          <cell r="I1680" t="str">
            <v/>
          </cell>
          <cell r="J1680" t="str">
            <v/>
          </cell>
          <cell r="K1680" t="b">
            <v>1</v>
          </cell>
          <cell r="L1680">
            <v>45965</v>
          </cell>
          <cell r="M1680" t="str">
            <v/>
          </cell>
          <cell r="N1680">
            <v>1</v>
          </cell>
          <cell r="O1680" t="str">
            <v/>
          </cell>
          <cell r="P1680">
            <v>2.5</v>
          </cell>
          <cell r="Q1680">
            <v>0</v>
          </cell>
          <cell r="R1680">
            <v>2.5</v>
          </cell>
          <cell r="S1680" t="str">
            <v>COMPLETED</v>
          </cell>
          <cell r="T1680" t="str">
            <v/>
          </cell>
          <cell r="U1680" t="str">
            <v/>
          </cell>
          <cell r="V1680">
            <v>34</v>
          </cell>
          <cell r="W1680">
            <v>150</v>
          </cell>
          <cell r="X1680">
            <v>45225</v>
          </cell>
          <cell r="Y1680">
            <v>1</v>
          </cell>
          <cell r="Z1680">
            <v>1</v>
          </cell>
          <cell r="AA1680">
            <v>45970</v>
          </cell>
          <cell r="AB1680" t="str">
            <v>Nov-2025</v>
          </cell>
          <cell r="AC1680">
            <v>375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1.2500000000000001E-2</v>
          </cell>
          <cell r="AI1680">
            <v>1.875</v>
          </cell>
          <cell r="AJ1680">
            <v>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1.2500000000000001E-2</v>
          </cell>
          <cell r="AQ1680">
            <v>1.875</v>
          </cell>
          <cell r="AR1680">
            <v>0</v>
          </cell>
          <cell r="AS1680">
            <v>376.875</v>
          </cell>
          <cell r="AT1680">
            <v>376.875</v>
          </cell>
        </row>
        <row r="1681">
          <cell r="A1681" t="str">
            <v>RPP's (1-120)</v>
          </cell>
          <cell r="B1681" t="str">
            <v>RPP</v>
          </cell>
          <cell r="C1681" t="str">
            <v>29.1.39</v>
          </cell>
          <cell r="D1681" t="str">
            <v>RPP's</v>
          </cell>
          <cell r="E1681" t="str">
            <v>RPP</v>
          </cell>
          <cell r="F1681" t="str">
            <v/>
          </cell>
          <cell r="G1681" t="str">
            <v/>
          </cell>
          <cell r="H1681" t="str">
            <v/>
          </cell>
          <cell r="I1681" t="str">
            <v/>
          </cell>
          <cell r="J1681" t="str">
            <v/>
          </cell>
          <cell r="K1681" t="b">
            <v>1</v>
          </cell>
          <cell r="L1681">
            <v>45965</v>
          </cell>
          <cell r="M1681" t="str">
            <v/>
          </cell>
          <cell r="N1681">
            <v>1</v>
          </cell>
          <cell r="O1681" t="str">
            <v/>
          </cell>
          <cell r="P1681">
            <v>2.5</v>
          </cell>
          <cell r="Q1681">
            <v>0</v>
          </cell>
          <cell r="R1681">
            <v>2.5</v>
          </cell>
          <cell r="S1681" t="str">
            <v>COMPLETED</v>
          </cell>
          <cell r="T1681" t="str">
            <v/>
          </cell>
          <cell r="U1681" t="str">
            <v/>
          </cell>
          <cell r="V1681">
            <v>34</v>
          </cell>
          <cell r="W1681">
            <v>150</v>
          </cell>
          <cell r="X1681">
            <v>45225</v>
          </cell>
          <cell r="Y1681">
            <v>1</v>
          </cell>
          <cell r="Z1681">
            <v>1</v>
          </cell>
          <cell r="AA1681">
            <v>45970</v>
          </cell>
          <cell r="AB1681" t="str">
            <v>Nov-2025</v>
          </cell>
          <cell r="AC1681">
            <v>375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1.2500000000000001E-2</v>
          </cell>
          <cell r="AI1681">
            <v>1.875</v>
          </cell>
          <cell r="AJ1681">
            <v>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1.2500000000000001E-2</v>
          </cell>
          <cell r="AQ1681">
            <v>1.875</v>
          </cell>
          <cell r="AR1681">
            <v>0</v>
          </cell>
          <cell r="AS1681">
            <v>376.875</v>
          </cell>
          <cell r="AT1681">
            <v>376.875</v>
          </cell>
        </row>
        <row r="1682">
          <cell r="A1682" t="str">
            <v>RPP's (1-120)</v>
          </cell>
          <cell r="B1682" t="str">
            <v>RPP</v>
          </cell>
          <cell r="C1682" t="str">
            <v>29.1.40</v>
          </cell>
          <cell r="D1682" t="str">
            <v>RPP's</v>
          </cell>
          <cell r="E1682" t="str">
            <v>RPP</v>
          </cell>
          <cell r="F1682" t="str">
            <v/>
          </cell>
          <cell r="G1682" t="str">
            <v/>
          </cell>
          <cell r="H1682" t="str">
            <v/>
          </cell>
          <cell r="I1682" t="str">
            <v/>
          </cell>
          <cell r="J1682" t="str">
            <v/>
          </cell>
          <cell r="K1682" t="b">
            <v>1</v>
          </cell>
          <cell r="L1682">
            <v>45965</v>
          </cell>
          <cell r="M1682" t="str">
            <v/>
          </cell>
          <cell r="N1682">
            <v>1</v>
          </cell>
          <cell r="O1682" t="str">
            <v/>
          </cell>
          <cell r="P1682">
            <v>2.5</v>
          </cell>
          <cell r="Q1682">
            <v>0</v>
          </cell>
          <cell r="R1682">
            <v>2.5</v>
          </cell>
          <cell r="S1682" t="str">
            <v>COMPLETED</v>
          </cell>
          <cell r="T1682" t="str">
            <v/>
          </cell>
          <cell r="U1682" t="str">
            <v/>
          </cell>
          <cell r="V1682">
            <v>34</v>
          </cell>
          <cell r="W1682">
            <v>150</v>
          </cell>
          <cell r="X1682">
            <v>45225</v>
          </cell>
          <cell r="Y1682">
            <v>1</v>
          </cell>
          <cell r="Z1682">
            <v>1</v>
          </cell>
          <cell r="AA1682">
            <v>45970</v>
          </cell>
          <cell r="AB1682" t="str">
            <v>Nov-2025</v>
          </cell>
          <cell r="AC1682">
            <v>375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1.2500000000000001E-2</v>
          </cell>
          <cell r="AI1682">
            <v>1.875</v>
          </cell>
          <cell r="AJ1682">
            <v>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1.2500000000000001E-2</v>
          </cell>
          <cell r="AQ1682">
            <v>1.875</v>
          </cell>
          <cell r="AR1682">
            <v>0</v>
          </cell>
          <cell r="AS1682">
            <v>376.875</v>
          </cell>
          <cell r="AT1682">
            <v>376.875</v>
          </cell>
        </row>
        <row r="1683">
          <cell r="A1683" t="str">
            <v>RPP's (1-120)</v>
          </cell>
          <cell r="B1683" t="str">
            <v>RPP</v>
          </cell>
          <cell r="C1683" t="str">
            <v>29.1.41</v>
          </cell>
          <cell r="D1683" t="str">
            <v>RPP's</v>
          </cell>
          <cell r="E1683" t="str">
            <v>RPP</v>
          </cell>
          <cell r="F1683" t="str">
            <v/>
          </cell>
          <cell r="G1683" t="str">
            <v/>
          </cell>
          <cell r="H1683" t="str">
            <v/>
          </cell>
          <cell r="I1683" t="str">
            <v/>
          </cell>
          <cell r="J1683" t="str">
            <v/>
          </cell>
          <cell r="K1683" t="b">
            <v>1</v>
          </cell>
          <cell r="L1683">
            <v>45965</v>
          </cell>
          <cell r="M1683" t="str">
            <v/>
          </cell>
          <cell r="N1683">
            <v>1</v>
          </cell>
          <cell r="O1683" t="str">
            <v/>
          </cell>
          <cell r="P1683">
            <v>2.5</v>
          </cell>
          <cell r="Q1683">
            <v>0</v>
          </cell>
          <cell r="R1683">
            <v>2.5</v>
          </cell>
          <cell r="S1683" t="str">
            <v>COMPLETED</v>
          </cell>
          <cell r="T1683" t="str">
            <v/>
          </cell>
          <cell r="U1683" t="str">
            <v/>
          </cell>
          <cell r="V1683">
            <v>34</v>
          </cell>
          <cell r="W1683">
            <v>150</v>
          </cell>
          <cell r="X1683">
            <v>45225</v>
          </cell>
          <cell r="Y1683">
            <v>1</v>
          </cell>
          <cell r="Z1683">
            <v>1</v>
          </cell>
          <cell r="AA1683">
            <v>45970</v>
          </cell>
          <cell r="AB1683" t="str">
            <v>Nov-2025</v>
          </cell>
          <cell r="AC1683">
            <v>375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1.2500000000000001E-2</v>
          </cell>
          <cell r="AI1683">
            <v>1.875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1.2500000000000001E-2</v>
          </cell>
          <cell r="AQ1683">
            <v>1.875</v>
          </cell>
          <cell r="AR1683">
            <v>0</v>
          </cell>
          <cell r="AS1683">
            <v>376.875</v>
          </cell>
          <cell r="AT1683">
            <v>376.875</v>
          </cell>
        </row>
        <row r="1684">
          <cell r="A1684" t="str">
            <v>RPP's (1-120)</v>
          </cell>
          <cell r="B1684" t="str">
            <v>RPP</v>
          </cell>
          <cell r="C1684" t="str">
            <v>29.1.42</v>
          </cell>
          <cell r="D1684" t="str">
            <v>RPP's</v>
          </cell>
          <cell r="E1684" t="str">
            <v>RPP</v>
          </cell>
          <cell r="F1684" t="str">
            <v/>
          </cell>
          <cell r="G1684" t="str">
            <v/>
          </cell>
          <cell r="H1684" t="str">
            <v/>
          </cell>
          <cell r="I1684" t="str">
            <v/>
          </cell>
          <cell r="J1684" t="str">
            <v/>
          </cell>
          <cell r="K1684" t="b">
            <v>1</v>
          </cell>
          <cell r="L1684">
            <v>45965</v>
          </cell>
          <cell r="M1684" t="str">
            <v/>
          </cell>
          <cell r="N1684">
            <v>1</v>
          </cell>
          <cell r="O1684" t="str">
            <v/>
          </cell>
          <cell r="P1684">
            <v>2.5</v>
          </cell>
          <cell r="Q1684">
            <v>0</v>
          </cell>
          <cell r="R1684">
            <v>2.5</v>
          </cell>
          <cell r="S1684" t="str">
            <v>COMPLETED</v>
          </cell>
          <cell r="T1684" t="str">
            <v/>
          </cell>
          <cell r="U1684" t="str">
            <v/>
          </cell>
          <cell r="V1684">
            <v>34</v>
          </cell>
          <cell r="W1684">
            <v>150</v>
          </cell>
          <cell r="X1684">
            <v>45225</v>
          </cell>
          <cell r="Y1684">
            <v>1</v>
          </cell>
          <cell r="Z1684">
            <v>1</v>
          </cell>
          <cell r="AA1684">
            <v>45970</v>
          </cell>
          <cell r="AB1684" t="str">
            <v>Nov-2025</v>
          </cell>
          <cell r="AC1684">
            <v>375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1.2500000000000001E-2</v>
          </cell>
          <cell r="AI1684">
            <v>1.875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1.2500000000000001E-2</v>
          </cell>
          <cell r="AQ1684">
            <v>1.875</v>
          </cell>
          <cell r="AR1684">
            <v>0</v>
          </cell>
          <cell r="AS1684">
            <v>376.875</v>
          </cell>
          <cell r="AT1684">
            <v>376.875</v>
          </cell>
        </row>
        <row r="1685">
          <cell r="A1685" t="str">
            <v>RPP's (1-120)</v>
          </cell>
          <cell r="B1685" t="str">
            <v>RPP</v>
          </cell>
          <cell r="C1685" t="str">
            <v>29.1.43</v>
          </cell>
          <cell r="D1685" t="str">
            <v>RPP's</v>
          </cell>
          <cell r="E1685" t="str">
            <v>RPP</v>
          </cell>
          <cell r="F1685" t="str">
            <v/>
          </cell>
          <cell r="G1685" t="str">
            <v/>
          </cell>
          <cell r="H1685" t="str">
            <v/>
          </cell>
          <cell r="I1685" t="str">
            <v/>
          </cell>
          <cell r="J1685" t="str">
            <v/>
          </cell>
          <cell r="K1685" t="b">
            <v>1</v>
          </cell>
          <cell r="L1685">
            <v>45965</v>
          </cell>
          <cell r="M1685" t="str">
            <v/>
          </cell>
          <cell r="N1685">
            <v>1</v>
          </cell>
          <cell r="O1685" t="str">
            <v/>
          </cell>
          <cell r="P1685">
            <v>2.5</v>
          </cell>
          <cell r="Q1685">
            <v>0</v>
          </cell>
          <cell r="R1685">
            <v>2.5</v>
          </cell>
          <cell r="S1685" t="str">
            <v>COMPLETED</v>
          </cell>
          <cell r="T1685" t="str">
            <v/>
          </cell>
          <cell r="U1685" t="str">
            <v/>
          </cell>
          <cell r="V1685">
            <v>34</v>
          </cell>
          <cell r="W1685">
            <v>150</v>
          </cell>
          <cell r="X1685">
            <v>45225</v>
          </cell>
          <cell r="Y1685">
            <v>1</v>
          </cell>
          <cell r="Z1685">
            <v>1</v>
          </cell>
          <cell r="AA1685">
            <v>45970</v>
          </cell>
          <cell r="AB1685" t="str">
            <v>Nov-2025</v>
          </cell>
          <cell r="AC1685">
            <v>375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1.2500000000000001E-2</v>
          </cell>
          <cell r="AI1685">
            <v>1.875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1.2500000000000001E-2</v>
          </cell>
          <cell r="AQ1685">
            <v>1.875</v>
          </cell>
          <cell r="AR1685">
            <v>0</v>
          </cell>
          <cell r="AS1685">
            <v>376.875</v>
          </cell>
          <cell r="AT1685">
            <v>376.875</v>
          </cell>
        </row>
        <row r="1686">
          <cell r="A1686" t="str">
            <v>RPP's (1-120)</v>
          </cell>
          <cell r="B1686" t="str">
            <v>RPP</v>
          </cell>
          <cell r="C1686" t="str">
            <v>29.1.44</v>
          </cell>
          <cell r="D1686" t="str">
            <v>RPP's</v>
          </cell>
          <cell r="E1686" t="str">
            <v>RPP</v>
          </cell>
          <cell r="F1686" t="str">
            <v/>
          </cell>
          <cell r="G1686" t="str">
            <v/>
          </cell>
          <cell r="H1686" t="str">
            <v/>
          </cell>
          <cell r="I1686" t="str">
            <v/>
          </cell>
          <cell r="J1686" t="str">
            <v/>
          </cell>
          <cell r="K1686" t="b">
            <v>1</v>
          </cell>
          <cell r="L1686">
            <v>45965</v>
          </cell>
          <cell r="M1686" t="str">
            <v/>
          </cell>
          <cell r="N1686">
            <v>1</v>
          </cell>
          <cell r="O1686" t="str">
            <v/>
          </cell>
          <cell r="P1686">
            <v>2.5</v>
          </cell>
          <cell r="Q1686">
            <v>0</v>
          </cell>
          <cell r="R1686">
            <v>2.5</v>
          </cell>
          <cell r="S1686" t="str">
            <v>COMPLETED</v>
          </cell>
          <cell r="T1686" t="str">
            <v/>
          </cell>
          <cell r="U1686" t="str">
            <v/>
          </cell>
          <cell r="V1686">
            <v>34</v>
          </cell>
          <cell r="W1686">
            <v>150</v>
          </cell>
          <cell r="X1686">
            <v>45225</v>
          </cell>
          <cell r="Y1686">
            <v>1</v>
          </cell>
          <cell r="Z1686">
            <v>1</v>
          </cell>
          <cell r="AA1686">
            <v>45970</v>
          </cell>
          <cell r="AB1686" t="str">
            <v>Nov-2025</v>
          </cell>
          <cell r="AC1686">
            <v>375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1.2500000000000001E-2</v>
          </cell>
          <cell r="AI1686">
            <v>1.875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1.2500000000000001E-2</v>
          </cell>
          <cell r="AQ1686">
            <v>1.875</v>
          </cell>
          <cell r="AR1686">
            <v>0</v>
          </cell>
          <cell r="AS1686">
            <v>376.875</v>
          </cell>
          <cell r="AT1686">
            <v>376.875</v>
          </cell>
        </row>
        <row r="1687">
          <cell r="A1687" t="str">
            <v>RPP's (1-120)</v>
          </cell>
          <cell r="B1687" t="str">
            <v>RPP</v>
          </cell>
          <cell r="C1687" t="str">
            <v>29.1.45</v>
          </cell>
          <cell r="D1687" t="str">
            <v>RPP's</v>
          </cell>
          <cell r="E1687" t="str">
            <v>RPP</v>
          </cell>
          <cell r="F1687" t="str">
            <v/>
          </cell>
          <cell r="G1687" t="str">
            <v/>
          </cell>
          <cell r="H1687" t="str">
            <v/>
          </cell>
          <cell r="I1687" t="str">
            <v/>
          </cell>
          <cell r="J1687" t="str">
            <v/>
          </cell>
          <cell r="K1687" t="b">
            <v>1</v>
          </cell>
          <cell r="L1687">
            <v>45965</v>
          </cell>
          <cell r="M1687" t="str">
            <v/>
          </cell>
          <cell r="N1687">
            <v>1</v>
          </cell>
          <cell r="O1687" t="str">
            <v/>
          </cell>
          <cell r="P1687">
            <v>2.5</v>
          </cell>
          <cell r="Q1687">
            <v>0</v>
          </cell>
          <cell r="R1687">
            <v>2.5</v>
          </cell>
          <cell r="S1687" t="str">
            <v>COMPLETED</v>
          </cell>
          <cell r="T1687" t="str">
            <v/>
          </cell>
          <cell r="U1687" t="str">
            <v/>
          </cell>
          <cell r="V1687">
            <v>34</v>
          </cell>
          <cell r="W1687">
            <v>150</v>
          </cell>
          <cell r="X1687">
            <v>45225</v>
          </cell>
          <cell r="Y1687">
            <v>1</v>
          </cell>
          <cell r="Z1687">
            <v>1</v>
          </cell>
          <cell r="AA1687">
            <v>45970</v>
          </cell>
          <cell r="AB1687" t="str">
            <v>Nov-2025</v>
          </cell>
          <cell r="AC1687">
            <v>375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1.2500000000000001E-2</v>
          </cell>
          <cell r="AI1687">
            <v>1.875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1.2500000000000001E-2</v>
          </cell>
          <cell r="AQ1687">
            <v>1.875</v>
          </cell>
          <cell r="AR1687">
            <v>0</v>
          </cell>
          <cell r="AS1687">
            <v>376.875</v>
          </cell>
          <cell r="AT1687">
            <v>376.875</v>
          </cell>
        </row>
        <row r="1688">
          <cell r="A1688" t="str">
            <v>RPP's (1-120)</v>
          </cell>
          <cell r="B1688" t="str">
            <v>RPP</v>
          </cell>
          <cell r="C1688" t="str">
            <v>29.1.46</v>
          </cell>
          <cell r="D1688" t="str">
            <v>RPP's</v>
          </cell>
          <cell r="E1688" t="str">
            <v>RPP</v>
          </cell>
          <cell r="F1688" t="str">
            <v/>
          </cell>
          <cell r="G1688" t="str">
            <v/>
          </cell>
          <cell r="H1688" t="str">
            <v/>
          </cell>
          <cell r="I1688" t="str">
            <v/>
          </cell>
          <cell r="J1688" t="str">
            <v/>
          </cell>
          <cell r="K1688" t="b">
            <v>1</v>
          </cell>
          <cell r="L1688">
            <v>45965</v>
          </cell>
          <cell r="M1688" t="str">
            <v/>
          </cell>
          <cell r="N1688">
            <v>1</v>
          </cell>
          <cell r="O1688" t="str">
            <v/>
          </cell>
          <cell r="P1688">
            <v>2.5</v>
          </cell>
          <cell r="Q1688">
            <v>0</v>
          </cell>
          <cell r="R1688">
            <v>2.5</v>
          </cell>
          <cell r="S1688" t="str">
            <v>COMPLETED</v>
          </cell>
          <cell r="T1688" t="str">
            <v/>
          </cell>
          <cell r="U1688" t="str">
            <v/>
          </cell>
          <cell r="V1688">
            <v>34</v>
          </cell>
          <cell r="W1688">
            <v>150</v>
          </cell>
          <cell r="X1688">
            <v>45225</v>
          </cell>
          <cell r="Y1688">
            <v>1</v>
          </cell>
          <cell r="Z1688">
            <v>1</v>
          </cell>
          <cell r="AA1688">
            <v>45970</v>
          </cell>
          <cell r="AB1688" t="str">
            <v>Nov-2025</v>
          </cell>
          <cell r="AC1688">
            <v>375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1.2500000000000001E-2</v>
          </cell>
          <cell r="AI1688">
            <v>1.875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1.2500000000000001E-2</v>
          </cell>
          <cell r="AQ1688">
            <v>1.875</v>
          </cell>
          <cell r="AR1688">
            <v>0</v>
          </cell>
          <cell r="AS1688">
            <v>376.875</v>
          </cell>
          <cell r="AT1688">
            <v>376.875</v>
          </cell>
        </row>
        <row r="1689">
          <cell r="A1689" t="str">
            <v>RPP's (1-120)</v>
          </cell>
          <cell r="B1689" t="str">
            <v>RPP</v>
          </cell>
          <cell r="C1689" t="str">
            <v>29.1.47</v>
          </cell>
          <cell r="D1689" t="str">
            <v>RPP's</v>
          </cell>
          <cell r="E1689" t="str">
            <v>RPP</v>
          </cell>
          <cell r="F1689" t="str">
            <v/>
          </cell>
          <cell r="G1689" t="str">
            <v/>
          </cell>
          <cell r="H1689" t="str">
            <v/>
          </cell>
          <cell r="I1689" t="str">
            <v/>
          </cell>
          <cell r="J1689" t="str">
            <v/>
          </cell>
          <cell r="K1689" t="b">
            <v>1</v>
          </cell>
          <cell r="L1689">
            <v>45965</v>
          </cell>
          <cell r="M1689" t="str">
            <v/>
          </cell>
          <cell r="N1689">
            <v>1</v>
          </cell>
          <cell r="O1689" t="str">
            <v/>
          </cell>
          <cell r="P1689">
            <v>2.5</v>
          </cell>
          <cell r="Q1689">
            <v>0</v>
          </cell>
          <cell r="R1689">
            <v>2.5</v>
          </cell>
          <cell r="S1689" t="str">
            <v>COMPLETED</v>
          </cell>
          <cell r="T1689" t="str">
            <v/>
          </cell>
          <cell r="U1689" t="str">
            <v/>
          </cell>
          <cell r="V1689">
            <v>34</v>
          </cell>
          <cell r="W1689">
            <v>150</v>
          </cell>
          <cell r="X1689">
            <v>45225</v>
          </cell>
          <cell r="Y1689">
            <v>1</v>
          </cell>
          <cell r="Z1689">
            <v>1</v>
          </cell>
          <cell r="AA1689">
            <v>45970</v>
          </cell>
          <cell r="AB1689" t="str">
            <v>Nov-2025</v>
          </cell>
          <cell r="AC1689">
            <v>375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1.2500000000000001E-2</v>
          </cell>
          <cell r="AI1689">
            <v>1.875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1.2500000000000001E-2</v>
          </cell>
          <cell r="AQ1689">
            <v>1.875</v>
          </cell>
          <cell r="AR1689">
            <v>0</v>
          </cell>
          <cell r="AS1689">
            <v>376.875</v>
          </cell>
          <cell r="AT1689">
            <v>376.875</v>
          </cell>
        </row>
        <row r="1690">
          <cell r="A1690" t="str">
            <v>RPP's (1-120)</v>
          </cell>
          <cell r="B1690" t="str">
            <v>RPP</v>
          </cell>
          <cell r="C1690" t="str">
            <v>29.1.48</v>
          </cell>
          <cell r="D1690" t="str">
            <v>RPP's</v>
          </cell>
          <cell r="E1690" t="str">
            <v>RPP</v>
          </cell>
          <cell r="F1690" t="str">
            <v/>
          </cell>
          <cell r="G1690" t="str">
            <v/>
          </cell>
          <cell r="H1690" t="str">
            <v/>
          </cell>
          <cell r="I1690" t="str">
            <v/>
          </cell>
          <cell r="J1690" t="str">
            <v/>
          </cell>
          <cell r="K1690" t="b">
            <v>1</v>
          </cell>
          <cell r="L1690">
            <v>45965</v>
          </cell>
          <cell r="M1690" t="str">
            <v/>
          </cell>
          <cell r="N1690">
            <v>1</v>
          </cell>
          <cell r="O1690" t="str">
            <v/>
          </cell>
          <cell r="P1690">
            <v>2.5</v>
          </cell>
          <cell r="Q1690">
            <v>0</v>
          </cell>
          <cell r="R1690">
            <v>2.5</v>
          </cell>
          <cell r="S1690" t="str">
            <v>COMPLETED</v>
          </cell>
          <cell r="T1690" t="str">
            <v/>
          </cell>
          <cell r="U1690" t="str">
            <v/>
          </cell>
          <cell r="V1690">
            <v>34</v>
          </cell>
          <cell r="W1690">
            <v>150</v>
          </cell>
          <cell r="X1690">
            <v>45225</v>
          </cell>
          <cell r="Y1690">
            <v>1</v>
          </cell>
          <cell r="Z1690">
            <v>1</v>
          </cell>
          <cell r="AA1690">
            <v>45970</v>
          </cell>
          <cell r="AB1690" t="str">
            <v>Nov-2025</v>
          </cell>
          <cell r="AC1690">
            <v>375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1.2500000000000001E-2</v>
          </cell>
          <cell r="AI1690">
            <v>1.875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1.2500000000000001E-2</v>
          </cell>
          <cell r="AQ1690">
            <v>1.875</v>
          </cell>
          <cell r="AR1690">
            <v>0</v>
          </cell>
          <cell r="AS1690">
            <v>376.875</v>
          </cell>
          <cell r="AT1690">
            <v>376.875</v>
          </cell>
        </row>
        <row r="1691">
          <cell r="A1691" t="str">
            <v>RPP's (1-120)</v>
          </cell>
          <cell r="B1691" t="str">
            <v>RPP</v>
          </cell>
          <cell r="C1691" t="str">
            <v>29.1.49</v>
          </cell>
          <cell r="D1691" t="str">
            <v>RPP's</v>
          </cell>
          <cell r="E1691" t="str">
            <v>RPP</v>
          </cell>
          <cell r="F1691" t="str">
            <v/>
          </cell>
          <cell r="G1691" t="str">
            <v/>
          </cell>
          <cell r="H1691" t="str">
            <v/>
          </cell>
          <cell r="I1691" t="str">
            <v/>
          </cell>
          <cell r="J1691" t="str">
            <v/>
          </cell>
          <cell r="K1691" t="b">
            <v>1</v>
          </cell>
          <cell r="L1691">
            <v>45965</v>
          </cell>
          <cell r="M1691" t="str">
            <v/>
          </cell>
          <cell r="N1691">
            <v>1</v>
          </cell>
          <cell r="O1691" t="str">
            <v/>
          </cell>
          <cell r="P1691">
            <v>2.5</v>
          </cell>
          <cell r="Q1691">
            <v>0</v>
          </cell>
          <cell r="R1691">
            <v>2.5</v>
          </cell>
          <cell r="S1691" t="str">
            <v>COMPLETED</v>
          </cell>
          <cell r="T1691" t="str">
            <v/>
          </cell>
          <cell r="U1691" t="str">
            <v/>
          </cell>
          <cell r="V1691">
            <v>34</v>
          </cell>
          <cell r="W1691">
            <v>150</v>
          </cell>
          <cell r="X1691">
            <v>45225</v>
          </cell>
          <cell r="Y1691">
            <v>1</v>
          </cell>
          <cell r="Z1691">
            <v>1</v>
          </cell>
          <cell r="AA1691">
            <v>45970</v>
          </cell>
          <cell r="AB1691" t="str">
            <v>Nov-2025</v>
          </cell>
          <cell r="AC1691">
            <v>375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1.2500000000000001E-2</v>
          </cell>
          <cell r="AI1691">
            <v>1.875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1.2500000000000001E-2</v>
          </cell>
          <cell r="AQ1691">
            <v>1.875</v>
          </cell>
          <cell r="AR1691">
            <v>0</v>
          </cell>
          <cell r="AS1691">
            <v>376.875</v>
          </cell>
          <cell r="AT1691">
            <v>376.875</v>
          </cell>
        </row>
        <row r="1692">
          <cell r="A1692" t="str">
            <v>RPP's (1-120)</v>
          </cell>
          <cell r="B1692" t="str">
            <v>RPP</v>
          </cell>
          <cell r="C1692" t="str">
            <v>29.1.50</v>
          </cell>
          <cell r="D1692" t="str">
            <v>RPP's</v>
          </cell>
          <cell r="E1692" t="str">
            <v>RPP</v>
          </cell>
          <cell r="F1692" t="str">
            <v/>
          </cell>
          <cell r="G1692" t="str">
            <v/>
          </cell>
          <cell r="H1692" t="str">
            <v/>
          </cell>
          <cell r="I1692" t="str">
            <v/>
          </cell>
          <cell r="J1692" t="str">
            <v/>
          </cell>
          <cell r="K1692" t="b">
            <v>1</v>
          </cell>
          <cell r="L1692">
            <v>45965</v>
          </cell>
          <cell r="M1692" t="str">
            <v/>
          </cell>
          <cell r="N1692">
            <v>1</v>
          </cell>
          <cell r="O1692" t="str">
            <v/>
          </cell>
          <cell r="P1692">
            <v>2.5</v>
          </cell>
          <cell r="Q1692">
            <v>0</v>
          </cell>
          <cell r="R1692">
            <v>2.5</v>
          </cell>
          <cell r="S1692" t="str">
            <v>COMPLETED</v>
          </cell>
          <cell r="T1692" t="str">
            <v/>
          </cell>
          <cell r="U1692" t="str">
            <v/>
          </cell>
          <cell r="V1692">
            <v>34</v>
          </cell>
          <cell r="W1692">
            <v>150</v>
          </cell>
          <cell r="X1692">
            <v>45225</v>
          </cell>
          <cell r="Y1692">
            <v>1</v>
          </cell>
          <cell r="Z1692">
            <v>1</v>
          </cell>
          <cell r="AA1692">
            <v>45970</v>
          </cell>
          <cell r="AB1692" t="str">
            <v>Nov-2025</v>
          </cell>
          <cell r="AC1692">
            <v>375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1.2500000000000001E-2</v>
          </cell>
          <cell r="AI1692">
            <v>1.875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1.2500000000000001E-2</v>
          </cell>
          <cell r="AQ1692">
            <v>1.875</v>
          </cell>
          <cell r="AR1692">
            <v>0</v>
          </cell>
          <cell r="AS1692">
            <v>376.875</v>
          </cell>
          <cell r="AT1692">
            <v>376.875</v>
          </cell>
        </row>
        <row r="1693">
          <cell r="A1693" t="str">
            <v>RPP's (1-120)</v>
          </cell>
          <cell r="B1693" t="str">
            <v>RPP</v>
          </cell>
          <cell r="C1693" t="str">
            <v>29.1.51</v>
          </cell>
          <cell r="D1693" t="str">
            <v>RPP's</v>
          </cell>
          <cell r="E1693" t="str">
            <v>RPP</v>
          </cell>
          <cell r="F1693" t="str">
            <v/>
          </cell>
          <cell r="G1693" t="str">
            <v/>
          </cell>
          <cell r="H1693" t="str">
            <v/>
          </cell>
          <cell r="I1693" t="str">
            <v/>
          </cell>
          <cell r="J1693" t="str">
            <v/>
          </cell>
          <cell r="K1693" t="b">
            <v>1</v>
          </cell>
          <cell r="L1693">
            <v>45965</v>
          </cell>
          <cell r="M1693" t="str">
            <v/>
          </cell>
          <cell r="N1693">
            <v>1</v>
          </cell>
          <cell r="O1693" t="str">
            <v/>
          </cell>
          <cell r="P1693">
            <v>2.5</v>
          </cell>
          <cell r="Q1693">
            <v>0</v>
          </cell>
          <cell r="R1693">
            <v>2.5</v>
          </cell>
          <cell r="S1693" t="str">
            <v>COMPLETED</v>
          </cell>
          <cell r="T1693" t="str">
            <v/>
          </cell>
          <cell r="U1693" t="str">
            <v/>
          </cell>
          <cell r="V1693">
            <v>34</v>
          </cell>
          <cell r="W1693">
            <v>150</v>
          </cell>
          <cell r="X1693">
            <v>45225</v>
          </cell>
          <cell r="Y1693">
            <v>1</v>
          </cell>
          <cell r="Z1693">
            <v>1</v>
          </cell>
          <cell r="AA1693">
            <v>45970</v>
          </cell>
          <cell r="AB1693" t="str">
            <v>Nov-2025</v>
          </cell>
          <cell r="AC1693">
            <v>375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>
            <v>1.2500000000000001E-2</v>
          </cell>
          <cell r="AI1693">
            <v>1.875</v>
          </cell>
          <cell r="AJ1693">
            <v>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1.2500000000000001E-2</v>
          </cell>
          <cell r="AQ1693">
            <v>1.875</v>
          </cell>
          <cell r="AR1693">
            <v>0</v>
          </cell>
          <cell r="AS1693">
            <v>376.875</v>
          </cell>
          <cell r="AT1693">
            <v>376.875</v>
          </cell>
        </row>
        <row r="1694">
          <cell r="A1694" t="str">
            <v>RPP's (1-120)</v>
          </cell>
          <cell r="B1694" t="str">
            <v>RPP</v>
          </cell>
          <cell r="C1694" t="str">
            <v>29.1.52</v>
          </cell>
          <cell r="D1694" t="str">
            <v>RPP's</v>
          </cell>
          <cell r="E1694" t="str">
            <v>RPP</v>
          </cell>
          <cell r="F1694" t="str">
            <v/>
          </cell>
          <cell r="G1694" t="str">
            <v/>
          </cell>
          <cell r="H1694" t="str">
            <v/>
          </cell>
          <cell r="I1694" t="str">
            <v/>
          </cell>
          <cell r="J1694" t="str">
            <v/>
          </cell>
          <cell r="K1694" t="b">
            <v>1</v>
          </cell>
          <cell r="L1694">
            <v>45965</v>
          </cell>
          <cell r="M1694" t="str">
            <v/>
          </cell>
          <cell r="N1694">
            <v>1</v>
          </cell>
          <cell r="O1694" t="str">
            <v/>
          </cell>
          <cell r="P1694">
            <v>2.5</v>
          </cell>
          <cell r="Q1694">
            <v>0</v>
          </cell>
          <cell r="R1694">
            <v>2.5</v>
          </cell>
          <cell r="S1694" t="str">
            <v>COMPLETED</v>
          </cell>
          <cell r="T1694" t="str">
            <v/>
          </cell>
          <cell r="U1694" t="str">
            <v/>
          </cell>
          <cell r="V1694">
            <v>34</v>
          </cell>
          <cell r="W1694">
            <v>150</v>
          </cell>
          <cell r="X1694">
            <v>45225</v>
          </cell>
          <cell r="Y1694">
            <v>1</v>
          </cell>
          <cell r="Z1694">
            <v>1</v>
          </cell>
          <cell r="AA1694">
            <v>45970</v>
          </cell>
          <cell r="AB1694" t="str">
            <v>Nov-2025</v>
          </cell>
          <cell r="AC1694">
            <v>375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1.2500000000000001E-2</v>
          </cell>
          <cell r="AI1694">
            <v>1.875</v>
          </cell>
          <cell r="AJ1694">
            <v>0</v>
          </cell>
          <cell r="AK1694">
            <v>0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1.2500000000000001E-2</v>
          </cell>
          <cell r="AQ1694">
            <v>1.875</v>
          </cell>
          <cell r="AR1694">
            <v>0</v>
          </cell>
          <cell r="AS1694">
            <v>376.875</v>
          </cell>
          <cell r="AT1694">
            <v>376.875</v>
          </cell>
        </row>
        <row r="1695">
          <cell r="A1695" t="str">
            <v>RPP's (1-120)</v>
          </cell>
          <cell r="B1695" t="str">
            <v>RPP</v>
          </cell>
          <cell r="C1695" t="str">
            <v>29.1.53</v>
          </cell>
          <cell r="D1695" t="str">
            <v>RPP's</v>
          </cell>
          <cell r="E1695" t="str">
            <v>RPP</v>
          </cell>
          <cell r="F1695" t="str">
            <v/>
          </cell>
          <cell r="G1695" t="str">
            <v/>
          </cell>
          <cell r="H1695" t="str">
            <v/>
          </cell>
          <cell r="I1695" t="str">
            <v/>
          </cell>
          <cell r="J1695" t="str">
            <v/>
          </cell>
          <cell r="K1695" t="b">
            <v>1</v>
          </cell>
          <cell r="L1695">
            <v>45965</v>
          </cell>
          <cell r="M1695" t="str">
            <v/>
          </cell>
          <cell r="N1695">
            <v>1</v>
          </cell>
          <cell r="O1695" t="str">
            <v/>
          </cell>
          <cell r="P1695">
            <v>2.5</v>
          </cell>
          <cell r="Q1695">
            <v>0</v>
          </cell>
          <cell r="R1695">
            <v>2.5</v>
          </cell>
          <cell r="S1695" t="str">
            <v>COMPLETED</v>
          </cell>
          <cell r="T1695" t="str">
            <v/>
          </cell>
          <cell r="U1695" t="str">
            <v/>
          </cell>
          <cell r="V1695">
            <v>34</v>
          </cell>
          <cell r="W1695">
            <v>150</v>
          </cell>
          <cell r="X1695">
            <v>45225</v>
          </cell>
          <cell r="Y1695">
            <v>1</v>
          </cell>
          <cell r="Z1695">
            <v>1</v>
          </cell>
          <cell r="AA1695">
            <v>45970</v>
          </cell>
          <cell r="AB1695" t="str">
            <v>Nov-2025</v>
          </cell>
          <cell r="AC1695">
            <v>375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1.2500000000000001E-2</v>
          </cell>
          <cell r="AI1695">
            <v>1.875</v>
          </cell>
          <cell r="AJ1695">
            <v>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1.2500000000000001E-2</v>
          </cell>
          <cell r="AQ1695">
            <v>1.875</v>
          </cell>
          <cell r="AR1695">
            <v>0</v>
          </cell>
          <cell r="AS1695">
            <v>376.875</v>
          </cell>
          <cell r="AT1695">
            <v>376.875</v>
          </cell>
        </row>
        <row r="1696">
          <cell r="A1696" t="str">
            <v>RPP's (1-120)</v>
          </cell>
          <cell r="B1696" t="str">
            <v>RPP</v>
          </cell>
          <cell r="C1696" t="str">
            <v>29.1.54</v>
          </cell>
          <cell r="D1696" t="str">
            <v>RPP's</v>
          </cell>
          <cell r="E1696" t="str">
            <v>RPP</v>
          </cell>
          <cell r="F1696" t="str">
            <v/>
          </cell>
          <cell r="G1696" t="str">
            <v/>
          </cell>
          <cell r="H1696" t="str">
            <v/>
          </cell>
          <cell r="I1696" t="str">
            <v/>
          </cell>
          <cell r="J1696" t="str">
            <v/>
          </cell>
          <cell r="K1696" t="b">
            <v>1</v>
          </cell>
          <cell r="L1696">
            <v>45965</v>
          </cell>
          <cell r="M1696" t="str">
            <v/>
          </cell>
          <cell r="N1696">
            <v>1</v>
          </cell>
          <cell r="O1696" t="str">
            <v/>
          </cell>
          <cell r="P1696">
            <v>2.5</v>
          </cell>
          <cell r="Q1696">
            <v>0</v>
          </cell>
          <cell r="R1696">
            <v>2.5</v>
          </cell>
          <cell r="S1696" t="str">
            <v>COMPLETED</v>
          </cell>
          <cell r="T1696" t="str">
            <v/>
          </cell>
          <cell r="U1696" t="str">
            <v/>
          </cell>
          <cell r="V1696">
            <v>34</v>
          </cell>
          <cell r="W1696">
            <v>150</v>
          </cell>
          <cell r="X1696">
            <v>45225</v>
          </cell>
          <cell r="Y1696">
            <v>1</v>
          </cell>
          <cell r="Z1696">
            <v>1</v>
          </cell>
          <cell r="AA1696">
            <v>45970</v>
          </cell>
          <cell r="AB1696" t="str">
            <v>Nov-2025</v>
          </cell>
          <cell r="AC1696">
            <v>375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1.2500000000000001E-2</v>
          </cell>
          <cell r="AI1696">
            <v>1.875</v>
          </cell>
          <cell r="AJ1696">
            <v>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1.2500000000000001E-2</v>
          </cell>
          <cell r="AQ1696">
            <v>1.875</v>
          </cell>
          <cell r="AR1696">
            <v>0</v>
          </cell>
          <cell r="AS1696">
            <v>376.875</v>
          </cell>
          <cell r="AT1696">
            <v>376.875</v>
          </cell>
        </row>
        <row r="1697">
          <cell r="A1697" t="str">
            <v>RPP's (1-120)</v>
          </cell>
          <cell r="B1697" t="str">
            <v>RPP</v>
          </cell>
          <cell r="C1697" t="str">
            <v>29.1.55</v>
          </cell>
          <cell r="D1697" t="str">
            <v>RPP's</v>
          </cell>
          <cell r="E1697" t="str">
            <v>RPP</v>
          </cell>
          <cell r="F1697" t="str">
            <v/>
          </cell>
          <cell r="G1697" t="str">
            <v/>
          </cell>
          <cell r="H1697" t="str">
            <v/>
          </cell>
          <cell r="I1697" t="str">
            <v/>
          </cell>
          <cell r="J1697" t="str">
            <v/>
          </cell>
          <cell r="K1697" t="b">
            <v>1</v>
          </cell>
          <cell r="L1697">
            <v>45965</v>
          </cell>
          <cell r="M1697" t="str">
            <v/>
          </cell>
          <cell r="N1697">
            <v>1</v>
          </cell>
          <cell r="O1697" t="str">
            <v/>
          </cell>
          <cell r="P1697">
            <v>2.5</v>
          </cell>
          <cell r="Q1697">
            <v>0</v>
          </cell>
          <cell r="R1697">
            <v>2.5</v>
          </cell>
          <cell r="S1697" t="str">
            <v>COMPLETED</v>
          </cell>
          <cell r="T1697" t="str">
            <v/>
          </cell>
          <cell r="U1697" t="str">
            <v/>
          </cell>
          <cell r="V1697">
            <v>34</v>
          </cell>
          <cell r="W1697">
            <v>150</v>
          </cell>
          <cell r="X1697">
            <v>45225</v>
          </cell>
          <cell r="Y1697">
            <v>1</v>
          </cell>
          <cell r="Z1697">
            <v>1</v>
          </cell>
          <cell r="AA1697">
            <v>45970</v>
          </cell>
          <cell r="AB1697" t="str">
            <v>Nov-2025</v>
          </cell>
          <cell r="AC1697">
            <v>375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1.2500000000000001E-2</v>
          </cell>
          <cell r="AI1697">
            <v>1.875</v>
          </cell>
          <cell r="AJ1697">
            <v>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1.2500000000000001E-2</v>
          </cell>
          <cell r="AQ1697">
            <v>1.875</v>
          </cell>
          <cell r="AR1697">
            <v>0</v>
          </cell>
          <cell r="AS1697">
            <v>376.875</v>
          </cell>
          <cell r="AT1697">
            <v>376.875</v>
          </cell>
        </row>
        <row r="1698">
          <cell r="A1698" t="str">
            <v>RPP's (1-120)</v>
          </cell>
          <cell r="B1698" t="str">
            <v>RPP</v>
          </cell>
          <cell r="C1698" t="str">
            <v>29.1.56</v>
          </cell>
          <cell r="D1698" t="str">
            <v>RPP's</v>
          </cell>
          <cell r="E1698" t="str">
            <v>RPP</v>
          </cell>
          <cell r="F1698" t="str">
            <v/>
          </cell>
          <cell r="G1698" t="str">
            <v/>
          </cell>
          <cell r="H1698" t="str">
            <v/>
          </cell>
          <cell r="I1698" t="str">
            <v/>
          </cell>
          <cell r="J1698" t="str">
            <v/>
          </cell>
          <cell r="K1698" t="b">
            <v>1</v>
          </cell>
          <cell r="L1698">
            <v>45965</v>
          </cell>
          <cell r="M1698" t="str">
            <v/>
          </cell>
          <cell r="N1698">
            <v>1</v>
          </cell>
          <cell r="O1698" t="str">
            <v/>
          </cell>
          <cell r="P1698">
            <v>2.5</v>
          </cell>
          <cell r="Q1698">
            <v>0</v>
          </cell>
          <cell r="R1698">
            <v>2.5</v>
          </cell>
          <cell r="S1698" t="str">
            <v>COMPLETED</v>
          </cell>
          <cell r="T1698" t="str">
            <v/>
          </cell>
          <cell r="U1698" t="str">
            <v/>
          </cell>
          <cell r="V1698">
            <v>34</v>
          </cell>
          <cell r="W1698">
            <v>150</v>
          </cell>
          <cell r="X1698">
            <v>45225</v>
          </cell>
          <cell r="Y1698">
            <v>1</v>
          </cell>
          <cell r="Z1698">
            <v>1</v>
          </cell>
          <cell r="AA1698">
            <v>45970</v>
          </cell>
          <cell r="AB1698" t="str">
            <v>Nov-2025</v>
          </cell>
          <cell r="AC1698">
            <v>375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1.2500000000000001E-2</v>
          </cell>
          <cell r="AI1698">
            <v>1.875</v>
          </cell>
          <cell r="AJ1698">
            <v>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1.2500000000000001E-2</v>
          </cell>
          <cell r="AQ1698">
            <v>1.875</v>
          </cell>
          <cell r="AR1698">
            <v>0</v>
          </cell>
          <cell r="AS1698">
            <v>376.875</v>
          </cell>
          <cell r="AT1698">
            <v>376.875</v>
          </cell>
        </row>
        <row r="1699">
          <cell r="A1699" t="str">
            <v>RPP's (1-120)</v>
          </cell>
          <cell r="B1699" t="str">
            <v>RPP</v>
          </cell>
          <cell r="C1699" t="str">
            <v>29.1.57</v>
          </cell>
          <cell r="D1699" t="str">
            <v>RPP's</v>
          </cell>
          <cell r="E1699" t="str">
            <v>RPP</v>
          </cell>
          <cell r="F1699" t="str">
            <v/>
          </cell>
          <cell r="G1699" t="str">
            <v/>
          </cell>
          <cell r="H1699" t="str">
            <v/>
          </cell>
          <cell r="I1699" t="str">
            <v/>
          </cell>
          <cell r="J1699" t="str">
            <v/>
          </cell>
          <cell r="K1699" t="b">
            <v>1</v>
          </cell>
          <cell r="L1699">
            <v>45965</v>
          </cell>
          <cell r="M1699" t="str">
            <v/>
          </cell>
          <cell r="N1699">
            <v>1</v>
          </cell>
          <cell r="O1699" t="str">
            <v/>
          </cell>
          <cell r="P1699">
            <v>2.5</v>
          </cell>
          <cell r="Q1699">
            <v>0</v>
          </cell>
          <cell r="R1699">
            <v>2.5</v>
          </cell>
          <cell r="S1699" t="str">
            <v>COMPLETED</v>
          </cell>
          <cell r="T1699" t="str">
            <v/>
          </cell>
          <cell r="U1699" t="str">
            <v/>
          </cell>
          <cell r="V1699">
            <v>34</v>
          </cell>
          <cell r="W1699">
            <v>150</v>
          </cell>
          <cell r="X1699">
            <v>45225</v>
          </cell>
          <cell r="Y1699">
            <v>1</v>
          </cell>
          <cell r="Z1699">
            <v>1</v>
          </cell>
          <cell r="AA1699">
            <v>45970</v>
          </cell>
          <cell r="AB1699" t="str">
            <v>Nov-2025</v>
          </cell>
          <cell r="AC1699">
            <v>375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1.2500000000000001E-2</v>
          </cell>
          <cell r="AI1699">
            <v>1.875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1.2500000000000001E-2</v>
          </cell>
          <cell r="AQ1699">
            <v>1.875</v>
          </cell>
          <cell r="AR1699">
            <v>0</v>
          </cell>
          <cell r="AS1699">
            <v>376.875</v>
          </cell>
          <cell r="AT1699">
            <v>376.875</v>
          </cell>
        </row>
        <row r="1700">
          <cell r="A1700" t="str">
            <v>RPP's (1-120)</v>
          </cell>
          <cell r="B1700" t="str">
            <v>RPP</v>
          </cell>
          <cell r="C1700" t="str">
            <v>29.1.58</v>
          </cell>
          <cell r="D1700" t="str">
            <v>RPP's</v>
          </cell>
          <cell r="E1700" t="str">
            <v>RPP</v>
          </cell>
          <cell r="F1700" t="str">
            <v/>
          </cell>
          <cell r="G1700" t="str">
            <v/>
          </cell>
          <cell r="H1700" t="str">
            <v/>
          </cell>
          <cell r="I1700" t="str">
            <v/>
          </cell>
          <cell r="J1700" t="str">
            <v/>
          </cell>
          <cell r="K1700" t="b">
            <v>1</v>
          </cell>
          <cell r="L1700">
            <v>45965</v>
          </cell>
          <cell r="M1700" t="str">
            <v/>
          </cell>
          <cell r="N1700">
            <v>1</v>
          </cell>
          <cell r="O1700" t="str">
            <v/>
          </cell>
          <cell r="P1700">
            <v>2.5</v>
          </cell>
          <cell r="Q1700">
            <v>0</v>
          </cell>
          <cell r="R1700">
            <v>2.5</v>
          </cell>
          <cell r="S1700" t="str">
            <v>COMPLETED</v>
          </cell>
          <cell r="T1700" t="str">
            <v/>
          </cell>
          <cell r="U1700" t="str">
            <v/>
          </cell>
          <cell r="V1700">
            <v>34</v>
          </cell>
          <cell r="W1700">
            <v>150</v>
          </cell>
          <cell r="X1700">
            <v>45225</v>
          </cell>
          <cell r="Y1700">
            <v>1</v>
          </cell>
          <cell r="Z1700">
            <v>1</v>
          </cell>
          <cell r="AA1700">
            <v>45970</v>
          </cell>
          <cell r="AB1700" t="str">
            <v>Nov-2025</v>
          </cell>
          <cell r="AC1700">
            <v>375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1.2500000000000001E-2</v>
          </cell>
          <cell r="AI1700">
            <v>1.875</v>
          </cell>
          <cell r="AJ1700">
            <v>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1.2500000000000001E-2</v>
          </cell>
          <cell r="AQ1700">
            <v>1.875</v>
          </cell>
          <cell r="AR1700">
            <v>0</v>
          </cell>
          <cell r="AS1700">
            <v>376.875</v>
          </cell>
          <cell r="AT1700">
            <v>376.875</v>
          </cell>
        </row>
        <row r="1701">
          <cell r="A1701" t="str">
            <v>RPP's (1-120)</v>
          </cell>
          <cell r="B1701" t="str">
            <v>RPP</v>
          </cell>
          <cell r="C1701" t="str">
            <v>29.1.59</v>
          </cell>
          <cell r="D1701" t="str">
            <v>RPP's</v>
          </cell>
          <cell r="E1701" t="str">
            <v>RPP</v>
          </cell>
          <cell r="F1701" t="str">
            <v/>
          </cell>
          <cell r="G1701" t="str">
            <v/>
          </cell>
          <cell r="H1701" t="str">
            <v/>
          </cell>
          <cell r="I1701" t="str">
            <v/>
          </cell>
          <cell r="J1701" t="str">
            <v/>
          </cell>
          <cell r="K1701" t="b">
            <v>1</v>
          </cell>
          <cell r="L1701">
            <v>45965</v>
          </cell>
          <cell r="M1701" t="str">
            <v/>
          </cell>
          <cell r="N1701">
            <v>1</v>
          </cell>
          <cell r="O1701" t="str">
            <v/>
          </cell>
          <cell r="P1701">
            <v>2.5</v>
          </cell>
          <cell r="Q1701">
            <v>0</v>
          </cell>
          <cell r="R1701">
            <v>2.5</v>
          </cell>
          <cell r="S1701" t="str">
            <v>COMPLETED</v>
          </cell>
          <cell r="T1701" t="str">
            <v/>
          </cell>
          <cell r="U1701" t="str">
            <v/>
          </cell>
          <cell r="V1701">
            <v>34</v>
          </cell>
          <cell r="W1701">
            <v>150</v>
          </cell>
          <cell r="X1701">
            <v>45225</v>
          </cell>
          <cell r="Y1701">
            <v>1</v>
          </cell>
          <cell r="Z1701">
            <v>1</v>
          </cell>
          <cell r="AA1701">
            <v>45970</v>
          </cell>
          <cell r="AB1701" t="str">
            <v>Nov-2025</v>
          </cell>
          <cell r="AC1701">
            <v>375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1.2500000000000001E-2</v>
          </cell>
          <cell r="AI1701">
            <v>1.875</v>
          </cell>
          <cell r="AJ1701">
            <v>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1.2500000000000001E-2</v>
          </cell>
          <cell r="AQ1701">
            <v>1.875</v>
          </cell>
          <cell r="AR1701">
            <v>0</v>
          </cell>
          <cell r="AS1701">
            <v>376.875</v>
          </cell>
          <cell r="AT1701">
            <v>376.875</v>
          </cell>
        </row>
        <row r="1702">
          <cell r="A1702" t="str">
            <v>RPP's (1-120)</v>
          </cell>
          <cell r="B1702" t="str">
            <v>RPP</v>
          </cell>
          <cell r="C1702" t="str">
            <v>29.1.60</v>
          </cell>
          <cell r="D1702" t="str">
            <v>RPP's</v>
          </cell>
          <cell r="E1702" t="str">
            <v>RPP</v>
          </cell>
          <cell r="F1702" t="str">
            <v/>
          </cell>
          <cell r="G1702" t="str">
            <v/>
          </cell>
          <cell r="H1702" t="str">
            <v/>
          </cell>
          <cell r="I1702" t="str">
            <v/>
          </cell>
          <cell r="J1702" t="str">
            <v/>
          </cell>
          <cell r="K1702" t="b">
            <v>1</v>
          </cell>
          <cell r="L1702">
            <v>45965</v>
          </cell>
          <cell r="M1702" t="str">
            <v/>
          </cell>
          <cell r="N1702">
            <v>1</v>
          </cell>
          <cell r="O1702" t="str">
            <v/>
          </cell>
          <cell r="P1702">
            <v>2.5</v>
          </cell>
          <cell r="Q1702">
            <v>0</v>
          </cell>
          <cell r="R1702">
            <v>2.5</v>
          </cell>
          <cell r="S1702" t="str">
            <v>COMPLETED</v>
          </cell>
          <cell r="T1702" t="str">
            <v/>
          </cell>
          <cell r="U1702" t="str">
            <v/>
          </cell>
          <cell r="V1702">
            <v>34</v>
          </cell>
          <cell r="W1702">
            <v>150</v>
          </cell>
          <cell r="X1702">
            <v>45225</v>
          </cell>
          <cell r="Y1702">
            <v>1</v>
          </cell>
          <cell r="Z1702">
            <v>1</v>
          </cell>
          <cell r="AA1702">
            <v>45970</v>
          </cell>
          <cell r="AB1702" t="str">
            <v>Nov-2025</v>
          </cell>
          <cell r="AC1702">
            <v>375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1.2500000000000001E-2</v>
          </cell>
          <cell r="AI1702">
            <v>1.875</v>
          </cell>
          <cell r="AJ1702">
            <v>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1.2500000000000001E-2</v>
          </cell>
          <cell r="AQ1702">
            <v>1.875</v>
          </cell>
          <cell r="AR1702">
            <v>0</v>
          </cell>
          <cell r="AS1702">
            <v>376.875</v>
          </cell>
          <cell r="AT1702">
            <v>376.875</v>
          </cell>
        </row>
        <row r="1703">
          <cell r="A1703" t="str">
            <v>RPP's (1-120)</v>
          </cell>
          <cell r="B1703" t="str">
            <v>RPP</v>
          </cell>
          <cell r="C1703" t="str">
            <v>29.1.61</v>
          </cell>
          <cell r="D1703" t="str">
            <v>RPP's</v>
          </cell>
          <cell r="E1703" t="str">
            <v>RPP</v>
          </cell>
          <cell r="F1703" t="str">
            <v/>
          </cell>
          <cell r="G1703" t="str">
            <v/>
          </cell>
          <cell r="H1703" t="str">
            <v/>
          </cell>
          <cell r="I1703" t="str">
            <v/>
          </cell>
          <cell r="J1703" t="str">
            <v/>
          </cell>
          <cell r="K1703" t="b">
            <v>1</v>
          </cell>
          <cell r="L1703">
            <v>45965</v>
          </cell>
          <cell r="M1703" t="str">
            <v/>
          </cell>
          <cell r="N1703">
            <v>1</v>
          </cell>
          <cell r="O1703" t="str">
            <v/>
          </cell>
          <cell r="P1703">
            <v>2.5</v>
          </cell>
          <cell r="Q1703">
            <v>0</v>
          </cell>
          <cell r="R1703">
            <v>2.5</v>
          </cell>
          <cell r="S1703" t="str">
            <v>COMPLETED</v>
          </cell>
          <cell r="T1703" t="str">
            <v/>
          </cell>
          <cell r="U1703" t="str">
            <v/>
          </cell>
          <cell r="V1703">
            <v>34</v>
          </cell>
          <cell r="W1703">
            <v>150</v>
          </cell>
          <cell r="X1703">
            <v>45225</v>
          </cell>
          <cell r="Y1703">
            <v>1</v>
          </cell>
          <cell r="Z1703">
            <v>1</v>
          </cell>
          <cell r="AA1703">
            <v>45970</v>
          </cell>
          <cell r="AB1703" t="str">
            <v>Nov-2025</v>
          </cell>
          <cell r="AC1703">
            <v>375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1.2500000000000001E-2</v>
          </cell>
          <cell r="AI1703">
            <v>1.875</v>
          </cell>
          <cell r="AJ1703">
            <v>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1.2500000000000001E-2</v>
          </cell>
          <cell r="AQ1703">
            <v>1.875</v>
          </cell>
          <cell r="AR1703">
            <v>0</v>
          </cell>
          <cell r="AS1703">
            <v>376.875</v>
          </cell>
          <cell r="AT1703">
            <v>376.875</v>
          </cell>
        </row>
        <row r="1704">
          <cell r="A1704" t="str">
            <v>RPP's (1-120)</v>
          </cell>
          <cell r="B1704" t="str">
            <v>RPP</v>
          </cell>
          <cell r="C1704" t="str">
            <v>29.1.62</v>
          </cell>
          <cell r="D1704" t="str">
            <v>RPP's</v>
          </cell>
          <cell r="E1704" t="str">
            <v>RPP</v>
          </cell>
          <cell r="F1704" t="str">
            <v/>
          </cell>
          <cell r="G1704" t="str">
            <v/>
          </cell>
          <cell r="H1704" t="str">
            <v/>
          </cell>
          <cell r="I1704" t="str">
            <v/>
          </cell>
          <cell r="J1704" t="str">
            <v/>
          </cell>
          <cell r="K1704" t="b">
            <v>1</v>
          </cell>
          <cell r="L1704">
            <v>45965</v>
          </cell>
          <cell r="M1704" t="str">
            <v/>
          </cell>
          <cell r="N1704">
            <v>1</v>
          </cell>
          <cell r="O1704" t="str">
            <v/>
          </cell>
          <cell r="P1704">
            <v>2.5</v>
          </cell>
          <cell r="Q1704">
            <v>0</v>
          </cell>
          <cell r="R1704">
            <v>2.5</v>
          </cell>
          <cell r="S1704" t="str">
            <v>COMPLETED</v>
          </cell>
          <cell r="T1704" t="str">
            <v/>
          </cell>
          <cell r="U1704" t="str">
            <v/>
          </cell>
          <cell r="V1704">
            <v>34</v>
          </cell>
          <cell r="W1704">
            <v>150</v>
          </cell>
          <cell r="X1704">
            <v>45225</v>
          </cell>
          <cell r="Y1704">
            <v>1</v>
          </cell>
          <cell r="Z1704">
            <v>1</v>
          </cell>
          <cell r="AA1704">
            <v>45970</v>
          </cell>
          <cell r="AB1704" t="str">
            <v>Nov-2025</v>
          </cell>
          <cell r="AC1704">
            <v>375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1.2500000000000001E-2</v>
          </cell>
          <cell r="AI1704">
            <v>1.875</v>
          </cell>
          <cell r="AJ1704">
            <v>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1.2500000000000001E-2</v>
          </cell>
          <cell r="AQ1704">
            <v>1.875</v>
          </cell>
          <cell r="AR1704">
            <v>0</v>
          </cell>
          <cell r="AS1704">
            <v>376.875</v>
          </cell>
          <cell r="AT1704">
            <v>376.875</v>
          </cell>
        </row>
        <row r="1705">
          <cell r="A1705" t="str">
            <v>RPP's (1-120)</v>
          </cell>
          <cell r="B1705" t="str">
            <v>RPP</v>
          </cell>
          <cell r="C1705" t="str">
            <v>29.1.63</v>
          </cell>
          <cell r="D1705" t="str">
            <v>RPP's</v>
          </cell>
          <cell r="E1705" t="str">
            <v>RPP</v>
          </cell>
          <cell r="F1705" t="str">
            <v/>
          </cell>
          <cell r="G1705" t="str">
            <v/>
          </cell>
          <cell r="H1705" t="str">
            <v/>
          </cell>
          <cell r="I1705" t="str">
            <v/>
          </cell>
          <cell r="J1705" t="str">
            <v/>
          </cell>
          <cell r="K1705" t="b">
            <v>1</v>
          </cell>
          <cell r="L1705">
            <v>45965</v>
          </cell>
          <cell r="M1705" t="str">
            <v/>
          </cell>
          <cell r="N1705">
            <v>1</v>
          </cell>
          <cell r="O1705" t="str">
            <v/>
          </cell>
          <cell r="P1705">
            <v>2.5</v>
          </cell>
          <cell r="Q1705">
            <v>0</v>
          </cell>
          <cell r="R1705">
            <v>2.5</v>
          </cell>
          <cell r="S1705" t="str">
            <v>COMPLETED</v>
          </cell>
          <cell r="T1705" t="str">
            <v/>
          </cell>
          <cell r="U1705" t="str">
            <v/>
          </cell>
          <cell r="V1705">
            <v>34</v>
          </cell>
          <cell r="W1705">
            <v>150</v>
          </cell>
          <cell r="X1705">
            <v>45225</v>
          </cell>
          <cell r="Y1705">
            <v>1</v>
          </cell>
          <cell r="Z1705">
            <v>1</v>
          </cell>
          <cell r="AA1705">
            <v>45970</v>
          </cell>
          <cell r="AB1705" t="str">
            <v>Nov-2025</v>
          </cell>
          <cell r="AC1705">
            <v>375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1.2500000000000001E-2</v>
          </cell>
          <cell r="AI1705">
            <v>1.875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1.2500000000000001E-2</v>
          </cell>
          <cell r="AQ1705">
            <v>1.875</v>
          </cell>
          <cell r="AR1705">
            <v>0</v>
          </cell>
          <cell r="AS1705">
            <v>376.875</v>
          </cell>
          <cell r="AT1705">
            <v>376.875</v>
          </cell>
        </row>
        <row r="1706">
          <cell r="A1706" t="str">
            <v>RPP's (1-120)</v>
          </cell>
          <cell r="B1706" t="str">
            <v>RPP</v>
          </cell>
          <cell r="C1706" t="str">
            <v>29.1.64</v>
          </cell>
          <cell r="D1706" t="str">
            <v>RPP's</v>
          </cell>
          <cell r="E1706" t="str">
            <v>RPP</v>
          </cell>
          <cell r="F1706" t="str">
            <v/>
          </cell>
          <cell r="G1706" t="str">
            <v/>
          </cell>
          <cell r="H1706" t="str">
            <v/>
          </cell>
          <cell r="I1706" t="str">
            <v/>
          </cell>
          <cell r="J1706" t="str">
            <v/>
          </cell>
          <cell r="K1706" t="b">
            <v>1</v>
          </cell>
          <cell r="L1706">
            <v>45965</v>
          </cell>
          <cell r="M1706" t="str">
            <v/>
          </cell>
          <cell r="N1706">
            <v>1</v>
          </cell>
          <cell r="O1706" t="str">
            <v/>
          </cell>
          <cell r="P1706">
            <v>2.5</v>
          </cell>
          <cell r="Q1706">
            <v>0</v>
          </cell>
          <cell r="R1706">
            <v>2.5</v>
          </cell>
          <cell r="S1706" t="str">
            <v>COMPLETED</v>
          </cell>
          <cell r="T1706" t="str">
            <v/>
          </cell>
          <cell r="U1706" t="str">
            <v/>
          </cell>
          <cell r="V1706">
            <v>34</v>
          </cell>
          <cell r="W1706">
            <v>150</v>
          </cell>
          <cell r="X1706">
            <v>45225</v>
          </cell>
          <cell r="Y1706">
            <v>1</v>
          </cell>
          <cell r="Z1706">
            <v>1</v>
          </cell>
          <cell r="AA1706">
            <v>45970</v>
          </cell>
          <cell r="AB1706" t="str">
            <v>Nov-2025</v>
          </cell>
          <cell r="AC1706">
            <v>375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1.2500000000000001E-2</v>
          </cell>
          <cell r="AI1706">
            <v>1.875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1.2500000000000001E-2</v>
          </cell>
          <cell r="AQ1706">
            <v>1.875</v>
          </cell>
          <cell r="AR1706">
            <v>0</v>
          </cell>
          <cell r="AS1706">
            <v>376.875</v>
          </cell>
          <cell r="AT1706">
            <v>376.875</v>
          </cell>
        </row>
        <row r="1707">
          <cell r="A1707" t="str">
            <v>RPP's (1-120)</v>
          </cell>
          <cell r="B1707" t="str">
            <v>RPP</v>
          </cell>
          <cell r="C1707" t="str">
            <v>29.1.65</v>
          </cell>
          <cell r="D1707" t="str">
            <v>RPP's</v>
          </cell>
          <cell r="E1707" t="str">
            <v>RPP</v>
          </cell>
          <cell r="F1707" t="str">
            <v/>
          </cell>
          <cell r="G1707" t="str">
            <v/>
          </cell>
          <cell r="H1707" t="str">
            <v/>
          </cell>
          <cell r="I1707" t="str">
            <v/>
          </cell>
          <cell r="J1707" t="str">
            <v/>
          </cell>
          <cell r="K1707" t="b">
            <v>1</v>
          </cell>
          <cell r="L1707">
            <v>45965</v>
          </cell>
          <cell r="M1707" t="str">
            <v/>
          </cell>
          <cell r="N1707">
            <v>1</v>
          </cell>
          <cell r="O1707" t="str">
            <v/>
          </cell>
          <cell r="P1707">
            <v>2.5</v>
          </cell>
          <cell r="Q1707">
            <v>0</v>
          </cell>
          <cell r="R1707">
            <v>2.5</v>
          </cell>
          <cell r="S1707" t="str">
            <v>COMPLETED</v>
          </cell>
          <cell r="T1707" t="str">
            <v/>
          </cell>
          <cell r="U1707" t="str">
            <v/>
          </cell>
          <cell r="V1707">
            <v>34</v>
          </cell>
          <cell r="W1707">
            <v>150</v>
          </cell>
          <cell r="X1707">
            <v>45225</v>
          </cell>
          <cell r="Y1707">
            <v>1</v>
          </cell>
          <cell r="Z1707">
            <v>1</v>
          </cell>
          <cell r="AA1707">
            <v>45970</v>
          </cell>
          <cell r="AB1707" t="str">
            <v>Nov-2025</v>
          </cell>
          <cell r="AC1707">
            <v>375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1.2500000000000001E-2</v>
          </cell>
          <cell r="AI1707">
            <v>1.875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1.2500000000000001E-2</v>
          </cell>
          <cell r="AQ1707">
            <v>1.875</v>
          </cell>
          <cell r="AR1707">
            <v>0</v>
          </cell>
          <cell r="AS1707">
            <v>376.875</v>
          </cell>
          <cell r="AT1707">
            <v>376.875</v>
          </cell>
        </row>
        <row r="1708">
          <cell r="A1708" t="str">
            <v>RPP's (1-120)</v>
          </cell>
          <cell r="B1708" t="str">
            <v>RPP</v>
          </cell>
          <cell r="C1708" t="str">
            <v>29.1.66</v>
          </cell>
          <cell r="D1708" t="str">
            <v>RPP's</v>
          </cell>
          <cell r="E1708" t="str">
            <v>RPP</v>
          </cell>
          <cell r="F1708" t="str">
            <v/>
          </cell>
          <cell r="G1708" t="str">
            <v/>
          </cell>
          <cell r="H1708" t="str">
            <v/>
          </cell>
          <cell r="I1708" t="str">
            <v/>
          </cell>
          <cell r="J1708" t="str">
            <v/>
          </cell>
          <cell r="K1708" t="b">
            <v>1</v>
          </cell>
          <cell r="L1708">
            <v>45965</v>
          </cell>
          <cell r="M1708" t="str">
            <v/>
          </cell>
          <cell r="N1708">
            <v>1</v>
          </cell>
          <cell r="O1708" t="str">
            <v/>
          </cell>
          <cell r="P1708">
            <v>2.5</v>
          </cell>
          <cell r="Q1708">
            <v>0</v>
          </cell>
          <cell r="R1708">
            <v>2.5</v>
          </cell>
          <cell r="S1708" t="str">
            <v>COMPLETED</v>
          </cell>
          <cell r="T1708" t="str">
            <v/>
          </cell>
          <cell r="U1708" t="str">
            <v/>
          </cell>
          <cell r="V1708">
            <v>34</v>
          </cell>
          <cell r="W1708">
            <v>150</v>
          </cell>
          <cell r="X1708">
            <v>45225</v>
          </cell>
          <cell r="Y1708">
            <v>1</v>
          </cell>
          <cell r="Z1708">
            <v>1</v>
          </cell>
          <cell r="AA1708">
            <v>45970</v>
          </cell>
          <cell r="AB1708" t="str">
            <v>Nov-2025</v>
          </cell>
          <cell r="AC1708">
            <v>375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1.2500000000000001E-2</v>
          </cell>
          <cell r="AI1708">
            <v>1.875</v>
          </cell>
          <cell r="AJ1708">
            <v>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1.2500000000000001E-2</v>
          </cell>
          <cell r="AQ1708">
            <v>1.875</v>
          </cell>
          <cell r="AR1708">
            <v>0</v>
          </cell>
          <cell r="AS1708">
            <v>376.875</v>
          </cell>
          <cell r="AT1708">
            <v>376.875</v>
          </cell>
        </row>
        <row r="1709">
          <cell r="A1709" t="str">
            <v>RPP's (1-120)</v>
          </cell>
          <cell r="B1709" t="str">
            <v>RPP</v>
          </cell>
          <cell r="C1709" t="str">
            <v>29.1.67</v>
          </cell>
          <cell r="D1709" t="str">
            <v>RPP's</v>
          </cell>
          <cell r="E1709" t="str">
            <v>RPP</v>
          </cell>
          <cell r="F1709" t="str">
            <v/>
          </cell>
          <cell r="G1709" t="str">
            <v/>
          </cell>
          <cell r="H1709" t="str">
            <v/>
          </cell>
          <cell r="I1709" t="str">
            <v/>
          </cell>
          <cell r="J1709" t="str">
            <v/>
          </cell>
          <cell r="K1709" t="b">
            <v>1</v>
          </cell>
          <cell r="L1709">
            <v>45965</v>
          </cell>
          <cell r="M1709" t="str">
            <v/>
          </cell>
          <cell r="N1709">
            <v>1</v>
          </cell>
          <cell r="O1709" t="str">
            <v/>
          </cell>
          <cell r="P1709">
            <v>2.5</v>
          </cell>
          <cell r="Q1709">
            <v>0</v>
          </cell>
          <cell r="R1709">
            <v>2.5</v>
          </cell>
          <cell r="S1709" t="str">
            <v>COMPLETED</v>
          </cell>
          <cell r="T1709" t="str">
            <v/>
          </cell>
          <cell r="U1709" t="str">
            <v/>
          </cell>
          <cell r="V1709">
            <v>34</v>
          </cell>
          <cell r="W1709">
            <v>150</v>
          </cell>
          <cell r="X1709">
            <v>45225</v>
          </cell>
          <cell r="Y1709">
            <v>1</v>
          </cell>
          <cell r="Z1709">
            <v>1</v>
          </cell>
          <cell r="AA1709">
            <v>45970</v>
          </cell>
          <cell r="AB1709" t="str">
            <v>Nov-2025</v>
          </cell>
          <cell r="AC1709">
            <v>375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1.2500000000000001E-2</v>
          </cell>
          <cell r="AI1709">
            <v>1.875</v>
          </cell>
          <cell r="AJ1709">
            <v>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1.2500000000000001E-2</v>
          </cell>
          <cell r="AQ1709">
            <v>1.875</v>
          </cell>
          <cell r="AR1709">
            <v>0</v>
          </cell>
          <cell r="AS1709">
            <v>376.875</v>
          </cell>
          <cell r="AT1709">
            <v>376.875</v>
          </cell>
        </row>
        <row r="1710">
          <cell r="A1710" t="str">
            <v>RPP's (1-120)</v>
          </cell>
          <cell r="B1710" t="str">
            <v>RPP</v>
          </cell>
          <cell r="C1710" t="str">
            <v>29.1.68</v>
          </cell>
          <cell r="D1710" t="str">
            <v>RPP's</v>
          </cell>
          <cell r="E1710" t="str">
            <v>RPP</v>
          </cell>
          <cell r="F1710" t="str">
            <v/>
          </cell>
          <cell r="G1710" t="str">
            <v/>
          </cell>
          <cell r="H1710" t="str">
            <v/>
          </cell>
          <cell r="I1710" t="str">
            <v/>
          </cell>
          <cell r="J1710" t="str">
            <v/>
          </cell>
          <cell r="K1710" t="b">
            <v>1</v>
          </cell>
          <cell r="L1710">
            <v>45965</v>
          </cell>
          <cell r="M1710" t="str">
            <v/>
          </cell>
          <cell r="N1710">
            <v>1</v>
          </cell>
          <cell r="O1710" t="str">
            <v/>
          </cell>
          <cell r="P1710">
            <v>2.5</v>
          </cell>
          <cell r="Q1710">
            <v>0</v>
          </cell>
          <cell r="R1710">
            <v>2.5</v>
          </cell>
          <cell r="S1710" t="str">
            <v>COMPLETED</v>
          </cell>
          <cell r="T1710" t="str">
            <v/>
          </cell>
          <cell r="U1710" t="str">
            <v/>
          </cell>
          <cell r="V1710">
            <v>34</v>
          </cell>
          <cell r="W1710">
            <v>150</v>
          </cell>
          <cell r="X1710">
            <v>45225</v>
          </cell>
          <cell r="Y1710">
            <v>1</v>
          </cell>
          <cell r="Z1710">
            <v>1</v>
          </cell>
          <cell r="AA1710">
            <v>45970</v>
          </cell>
          <cell r="AB1710" t="str">
            <v>Nov-2025</v>
          </cell>
          <cell r="AC1710">
            <v>375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1.2500000000000001E-2</v>
          </cell>
          <cell r="AI1710">
            <v>1.875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1.2500000000000001E-2</v>
          </cell>
          <cell r="AQ1710">
            <v>1.875</v>
          </cell>
          <cell r="AR1710">
            <v>0</v>
          </cell>
          <cell r="AS1710">
            <v>376.875</v>
          </cell>
          <cell r="AT1710">
            <v>376.875</v>
          </cell>
        </row>
        <row r="1711">
          <cell r="A1711" t="str">
            <v>RPP's (1-120)</v>
          </cell>
          <cell r="B1711" t="str">
            <v>RPP</v>
          </cell>
          <cell r="C1711" t="str">
            <v>29.1.69</v>
          </cell>
          <cell r="D1711" t="str">
            <v>RPP's</v>
          </cell>
          <cell r="E1711" t="str">
            <v>RPP</v>
          </cell>
          <cell r="F1711" t="str">
            <v/>
          </cell>
          <cell r="G1711" t="str">
            <v/>
          </cell>
          <cell r="H1711" t="str">
            <v/>
          </cell>
          <cell r="I1711" t="str">
            <v/>
          </cell>
          <cell r="J1711" t="str">
            <v/>
          </cell>
          <cell r="K1711" t="b">
            <v>1</v>
          </cell>
          <cell r="L1711">
            <v>45965</v>
          </cell>
          <cell r="M1711" t="str">
            <v/>
          </cell>
          <cell r="N1711">
            <v>1</v>
          </cell>
          <cell r="O1711" t="str">
            <v/>
          </cell>
          <cell r="P1711">
            <v>2.5</v>
          </cell>
          <cell r="Q1711">
            <v>0</v>
          </cell>
          <cell r="R1711">
            <v>2.5</v>
          </cell>
          <cell r="S1711" t="str">
            <v>COMPLETED</v>
          </cell>
          <cell r="T1711" t="str">
            <v/>
          </cell>
          <cell r="U1711" t="str">
            <v/>
          </cell>
          <cell r="V1711">
            <v>34</v>
          </cell>
          <cell r="W1711">
            <v>150</v>
          </cell>
          <cell r="X1711">
            <v>45225</v>
          </cell>
          <cell r="Y1711">
            <v>1</v>
          </cell>
          <cell r="Z1711">
            <v>1</v>
          </cell>
          <cell r="AA1711">
            <v>45970</v>
          </cell>
          <cell r="AB1711" t="str">
            <v>Nov-2025</v>
          </cell>
          <cell r="AC1711">
            <v>375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1.2500000000000001E-2</v>
          </cell>
          <cell r="AI1711">
            <v>1.875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1.2500000000000001E-2</v>
          </cell>
          <cell r="AQ1711">
            <v>1.875</v>
          </cell>
          <cell r="AR1711">
            <v>0</v>
          </cell>
          <cell r="AS1711">
            <v>376.875</v>
          </cell>
          <cell r="AT1711">
            <v>376.875</v>
          </cell>
        </row>
        <row r="1712">
          <cell r="A1712" t="str">
            <v>RPP's (1-120)</v>
          </cell>
          <cell r="B1712" t="str">
            <v>RPP</v>
          </cell>
          <cell r="C1712" t="str">
            <v>29.1.70</v>
          </cell>
          <cell r="D1712" t="str">
            <v>RPP's</v>
          </cell>
          <cell r="E1712" t="str">
            <v>RPP</v>
          </cell>
          <cell r="F1712" t="str">
            <v/>
          </cell>
          <cell r="G1712" t="str">
            <v/>
          </cell>
          <cell r="H1712" t="str">
            <v/>
          </cell>
          <cell r="I1712" t="str">
            <v/>
          </cell>
          <cell r="J1712" t="str">
            <v/>
          </cell>
          <cell r="K1712" t="b">
            <v>1</v>
          </cell>
          <cell r="L1712">
            <v>45965</v>
          </cell>
          <cell r="M1712" t="str">
            <v/>
          </cell>
          <cell r="N1712">
            <v>1</v>
          </cell>
          <cell r="O1712" t="str">
            <v/>
          </cell>
          <cell r="P1712">
            <v>2.5</v>
          </cell>
          <cell r="Q1712">
            <v>0</v>
          </cell>
          <cell r="R1712">
            <v>2.5</v>
          </cell>
          <cell r="S1712" t="str">
            <v>COMPLETED</v>
          </cell>
          <cell r="T1712" t="str">
            <v/>
          </cell>
          <cell r="U1712" t="str">
            <v/>
          </cell>
          <cell r="V1712">
            <v>34</v>
          </cell>
          <cell r="W1712">
            <v>150</v>
          </cell>
          <cell r="X1712">
            <v>45225</v>
          </cell>
          <cell r="Y1712">
            <v>1</v>
          </cell>
          <cell r="Z1712">
            <v>1</v>
          </cell>
          <cell r="AA1712">
            <v>45970</v>
          </cell>
          <cell r="AB1712" t="str">
            <v>Nov-2025</v>
          </cell>
          <cell r="AC1712">
            <v>375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1.2500000000000001E-2</v>
          </cell>
          <cell r="AI1712">
            <v>1.875</v>
          </cell>
          <cell r="AJ1712">
            <v>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1.2500000000000001E-2</v>
          </cell>
          <cell r="AQ1712">
            <v>1.875</v>
          </cell>
          <cell r="AR1712">
            <v>0</v>
          </cell>
          <cell r="AS1712">
            <v>376.875</v>
          </cell>
          <cell r="AT1712">
            <v>376.875</v>
          </cell>
        </row>
        <row r="1713">
          <cell r="A1713" t="str">
            <v>RPP's (1-120)</v>
          </cell>
          <cell r="B1713" t="str">
            <v>RPP</v>
          </cell>
          <cell r="C1713" t="str">
            <v>29.1.71</v>
          </cell>
          <cell r="D1713" t="str">
            <v>RPP's</v>
          </cell>
          <cell r="E1713" t="str">
            <v>RPP</v>
          </cell>
          <cell r="F1713" t="str">
            <v/>
          </cell>
          <cell r="G1713" t="str">
            <v/>
          </cell>
          <cell r="H1713" t="str">
            <v/>
          </cell>
          <cell r="I1713" t="str">
            <v/>
          </cell>
          <cell r="J1713" t="str">
            <v/>
          </cell>
          <cell r="K1713" t="b">
            <v>1</v>
          </cell>
          <cell r="L1713">
            <v>45965</v>
          </cell>
          <cell r="M1713" t="str">
            <v/>
          </cell>
          <cell r="N1713">
            <v>1</v>
          </cell>
          <cell r="O1713" t="str">
            <v/>
          </cell>
          <cell r="P1713">
            <v>2.5</v>
          </cell>
          <cell r="Q1713">
            <v>0</v>
          </cell>
          <cell r="R1713">
            <v>2.5</v>
          </cell>
          <cell r="S1713" t="str">
            <v>COMPLETED</v>
          </cell>
          <cell r="T1713" t="str">
            <v/>
          </cell>
          <cell r="U1713" t="str">
            <v/>
          </cell>
          <cell r="V1713">
            <v>34</v>
          </cell>
          <cell r="W1713">
            <v>150</v>
          </cell>
          <cell r="X1713">
            <v>45225</v>
          </cell>
          <cell r="Y1713">
            <v>1</v>
          </cell>
          <cell r="Z1713">
            <v>1</v>
          </cell>
          <cell r="AA1713">
            <v>45970</v>
          </cell>
          <cell r="AB1713" t="str">
            <v>Nov-2025</v>
          </cell>
          <cell r="AC1713">
            <v>375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1.2500000000000001E-2</v>
          </cell>
          <cell r="AI1713">
            <v>1.875</v>
          </cell>
          <cell r="AJ1713">
            <v>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1.2500000000000001E-2</v>
          </cell>
          <cell r="AQ1713">
            <v>1.875</v>
          </cell>
          <cell r="AR1713">
            <v>0</v>
          </cell>
          <cell r="AS1713">
            <v>376.875</v>
          </cell>
          <cell r="AT1713">
            <v>376.875</v>
          </cell>
        </row>
        <row r="1714">
          <cell r="A1714" t="str">
            <v>RPP's (1-120)</v>
          </cell>
          <cell r="B1714" t="str">
            <v>RPP</v>
          </cell>
          <cell r="C1714" t="str">
            <v>29.1.72</v>
          </cell>
          <cell r="D1714" t="str">
            <v>RPP's</v>
          </cell>
          <cell r="E1714" t="str">
            <v>RPP</v>
          </cell>
          <cell r="F1714" t="str">
            <v/>
          </cell>
          <cell r="G1714" t="str">
            <v/>
          </cell>
          <cell r="H1714" t="str">
            <v/>
          </cell>
          <cell r="I1714" t="str">
            <v/>
          </cell>
          <cell r="J1714" t="str">
            <v/>
          </cell>
          <cell r="K1714" t="b">
            <v>1</v>
          </cell>
          <cell r="L1714">
            <v>45965</v>
          </cell>
          <cell r="M1714" t="str">
            <v/>
          </cell>
          <cell r="N1714">
            <v>1</v>
          </cell>
          <cell r="O1714" t="str">
            <v/>
          </cell>
          <cell r="P1714">
            <v>2.5</v>
          </cell>
          <cell r="Q1714">
            <v>0</v>
          </cell>
          <cell r="R1714">
            <v>2.5</v>
          </cell>
          <cell r="S1714" t="str">
            <v>COMPLETED</v>
          </cell>
          <cell r="T1714" t="str">
            <v/>
          </cell>
          <cell r="U1714" t="str">
            <v/>
          </cell>
          <cell r="V1714">
            <v>34</v>
          </cell>
          <cell r="W1714">
            <v>150</v>
          </cell>
          <cell r="X1714">
            <v>45225</v>
          </cell>
          <cell r="Y1714">
            <v>1</v>
          </cell>
          <cell r="Z1714">
            <v>1</v>
          </cell>
          <cell r="AA1714">
            <v>45970</v>
          </cell>
          <cell r="AB1714" t="str">
            <v>Nov-2025</v>
          </cell>
          <cell r="AC1714">
            <v>375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1.2500000000000001E-2</v>
          </cell>
          <cell r="AI1714">
            <v>1.875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1.2500000000000001E-2</v>
          </cell>
          <cell r="AQ1714">
            <v>1.875</v>
          </cell>
          <cell r="AR1714">
            <v>0</v>
          </cell>
          <cell r="AS1714">
            <v>376.875</v>
          </cell>
          <cell r="AT1714">
            <v>376.875</v>
          </cell>
        </row>
        <row r="1715">
          <cell r="A1715" t="str">
            <v>RPP's (1-120)</v>
          </cell>
          <cell r="B1715" t="str">
            <v>RPP</v>
          </cell>
          <cell r="C1715" t="str">
            <v>29.1.73</v>
          </cell>
          <cell r="D1715" t="str">
            <v>RPP's</v>
          </cell>
          <cell r="E1715" t="str">
            <v>RPP</v>
          </cell>
          <cell r="F1715" t="str">
            <v/>
          </cell>
          <cell r="G1715" t="str">
            <v/>
          </cell>
          <cell r="H1715" t="str">
            <v/>
          </cell>
          <cell r="I1715" t="str">
            <v/>
          </cell>
          <cell r="J1715" t="str">
            <v/>
          </cell>
          <cell r="K1715" t="b">
            <v>1</v>
          </cell>
          <cell r="L1715">
            <v>45965</v>
          </cell>
          <cell r="M1715" t="str">
            <v/>
          </cell>
          <cell r="N1715">
            <v>1</v>
          </cell>
          <cell r="O1715" t="str">
            <v/>
          </cell>
          <cell r="P1715">
            <v>2.5</v>
          </cell>
          <cell r="Q1715">
            <v>0</v>
          </cell>
          <cell r="R1715">
            <v>2.5</v>
          </cell>
          <cell r="S1715" t="str">
            <v>COMPLETED</v>
          </cell>
          <cell r="T1715" t="str">
            <v/>
          </cell>
          <cell r="U1715" t="str">
            <v/>
          </cell>
          <cell r="V1715">
            <v>34</v>
          </cell>
          <cell r="W1715">
            <v>150</v>
          </cell>
          <cell r="X1715">
            <v>45225</v>
          </cell>
          <cell r="Y1715">
            <v>1</v>
          </cell>
          <cell r="Z1715">
            <v>1</v>
          </cell>
          <cell r="AA1715">
            <v>45970</v>
          </cell>
          <cell r="AB1715" t="str">
            <v>Nov-2025</v>
          </cell>
          <cell r="AC1715">
            <v>375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1.2500000000000001E-2</v>
          </cell>
          <cell r="AI1715">
            <v>1.875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1.2500000000000001E-2</v>
          </cell>
          <cell r="AQ1715">
            <v>1.875</v>
          </cell>
          <cell r="AR1715">
            <v>0</v>
          </cell>
          <cell r="AS1715">
            <v>376.875</v>
          </cell>
          <cell r="AT1715">
            <v>376.875</v>
          </cell>
        </row>
        <row r="1716">
          <cell r="A1716" t="str">
            <v>RPP's (1-120)</v>
          </cell>
          <cell r="B1716" t="str">
            <v>RPP</v>
          </cell>
          <cell r="C1716" t="str">
            <v>29.1.74</v>
          </cell>
          <cell r="D1716" t="str">
            <v>RPP's</v>
          </cell>
          <cell r="E1716" t="str">
            <v>RPP</v>
          </cell>
          <cell r="F1716" t="str">
            <v/>
          </cell>
          <cell r="G1716" t="str">
            <v/>
          </cell>
          <cell r="H1716" t="str">
            <v/>
          </cell>
          <cell r="I1716" t="str">
            <v/>
          </cell>
          <cell r="J1716" t="str">
            <v/>
          </cell>
          <cell r="K1716" t="b">
            <v>1</v>
          </cell>
          <cell r="L1716">
            <v>45965</v>
          </cell>
          <cell r="M1716" t="str">
            <v/>
          </cell>
          <cell r="N1716">
            <v>1</v>
          </cell>
          <cell r="O1716" t="str">
            <v/>
          </cell>
          <cell r="P1716">
            <v>2.5</v>
          </cell>
          <cell r="Q1716">
            <v>0</v>
          </cell>
          <cell r="R1716">
            <v>2.5</v>
          </cell>
          <cell r="S1716" t="str">
            <v>COMPLETED</v>
          </cell>
          <cell r="T1716" t="str">
            <v/>
          </cell>
          <cell r="U1716" t="str">
            <v/>
          </cell>
          <cell r="V1716">
            <v>34</v>
          </cell>
          <cell r="W1716">
            <v>150</v>
          </cell>
          <cell r="X1716">
            <v>45225</v>
          </cell>
          <cell r="Y1716">
            <v>1</v>
          </cell>
          <cell r="Z1716">
            <v>1</v>
          </cell>
          <cell r="AA1716">
            <v>45970</v>
          </cell>
          <cell r="AB1716" t="str">
            <v>Nov-2025</v>
          </cell>
          <cell r="AC1716">
            <v>375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1.2500000000000001E-2</v>
          </cell>
          <cell r="AI1716">
            <v>1.875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1.2500000000000001E-2</v>
          </cell>
          <cell r="AQ1716">
            <v>1.875</v>
          </cell>
          <cell r="AR1716">
            <v>0</v>
          </cell>
          <cell r="AS1716">
            <v>376.875</v>
          </cell>
          <cell r="AT1716">
            <v>376.875</v>
          </cell>
        </row>
        <row r="1717">
          <cell r="A1717" t="str">
            <v>RPP's (1-120)</v>
          </cell>
          <cell r="B1717" t="str">
            <v>RPP</v>
          </cell>
          <cell r="C1717" t="str">
            <v>29.1.75</v>
          </cell>
          <cell r="D1717" t="str">
            <v>RPP's</v>
          </cell>
          <cell r="E1717" t="str">
            <v>RPP</v>
          </cell>
          <cell r="F1717" t="str">
            <v/>
          </cell>
          <cell r="G1717" t="str">
            <v/>
          </cell>
          <cell r="H1717" t="str">
            <v/>
          </cell>
          <cell r="I1717" t="str">
            <v/>
          </cell>
          <cell r="J1717" t="str">
            <v/>
          </cell>
          <cell r="K1717" t="b">
            <v>1</v>
          </cell>
          <cell r="L1717">
            <v>45965</v>
          </cell>
          <cell r="M1717" t="str">
            <v/>
          </cell>
          <cell r="N1717">
            <v>1</v>
          </cell>
          <cell r="O1717" t="str">
            <v/>
          </cell>
          <cell r="P1717">
            <v>2.5</v>
          </cell>
          <cell r="Q1717">
            <v>0</v>
          </cell>
          <cell r="R1717">
            <v>2.5</v>
          </cell>
          <cell r="S1717" t="str">
            <v>COMPLETED</v>
          </cell>
          <cell r="T1717" t="str">
            <v/>
          </cell>
          <cell r="U1717" t="str">
            <v/>
          </cell>
          <cell r="V1717">
            <v>34</v>
          </cell>
          <cell r="W1717">
            <v>150</v>
          </cell>
          <cell r="X1717">
            <v>45225</v>
          </cell>
          <cell r="Y1717">
            <v>1</v>
          </cell>
          <cell r="Z1717">
            <v>1</v>
          </cell>
          <cell r="AA1717">
            <v>45970</v>
          </cell>
          <cell r="AB1717" t="str">
            <v>Nov-2025</v>
          </cell>
          <cell r="AC1717">
            <v>375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1.2500000000000001E-2</v>
          </cell>
          <cell r="AI1717">
            <v>1.875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1.2500000000000001E-2</v>
          </cell>
          <cell r="AQ1717">
            <v>1.875</v>
          </cell>
          <cell r="AR1717">
            <v>0</v>
          </cell>
          <cell r="AS1717">
            <v>376.875</v>
          </cell>
          <cell r="AT1717">
            <v>376.875</v>
          </cell>
        </row>
        <row r="1718">
          <cell r="A1718" t="str">
            <v>RPP's (1-120)</v>
          </cell>
          <cell r="B1718" t="str">
            <v>RPP</v>
          </cell>
          <cell r="C1718" t="str">
            <v>29.1.76</v>
          </cell>
          <cell r="D1718" t="str">
            <v>RPP's</v>
          </cell>
          <cell r="E1718" t="str">
            <v>RPP</v>
          </cell>
          <cell r="F1718" t="str">
            <v/>
          </cell>
          <cell r="G1718" t="str">
            <v/>
          </cell>
          <cell r="H1718" t="str">
            <v/>
          </cell>
          <cell r="I1718" t="str">
            <v/>
          </cell>
          <cell r="J1718" t="str">
            <v/>
          </cell>
          <cell r="K1718" t="b">
            <v>1</v>
          </cell>
          <cell r="L1718">
            <v>45965</v>
          </cell>
          <cell r="M1718" t="str">
            <v/>
          </cell>
          <cell r="N1718">
            <v>1</v>
          </cell>
          <cell r="O1718" t="str">
            <v/>
          </cell>
          <cell r="P1718">
            <v>2.5</v>
          </cell>
          <cell r="Q1718">
            <v>0</v>
          </cell>
          <cell r="R1718">
            <v>2.5</v>
          </cell>
          <cell r="S1718" t="str">
            <v>COMPLETED</v>
          </cell>
          <cell r="T1718" t="str">
            <v/>
          </cell>
          <cell r="U1718" t="str">
            <v/>
          </cell>
          <cell r="V1718">
            <v>34</v>
          </cell>
          <cell r="W1718">
            <v>150</v>
          </cell>
          <cell r="X1718">
            <v>45225</v>
          </cell>
          <cell r="Y1718">
            <v>1</v>
          </cell>
          <cell r="Z1718">
            <v>1</v>
          </cell>
          <cell r="AA1718">
            <v>45970</v>
          </cell>
          <cell r="AB1718" t="str">
            <v>Nov-2025</v>
          </cell>
          <cell r="AC1718">
            <v>375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1.2500000000000001E-2</v>
          </cell>
          <cell r="AI1718">
            <v>1.875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1.2500000000000001E-2</v>
          </cell>
          <cell r="AQ1718">
            <v>1.875</v>
          </cell>
          <cell r="AR1718">
            <v>0</v>
          </cell>
          <cell r="AS1718">
            <v>376.875</v>
          </cell>
          <cell r="AT1718">
            <v>376.875</v>
          </cell>
        </row>
        <row r="1719">
          <cell r="A1719" t="str">
            <v>RPP's (1-120)</v>
          </cell>
          <cell r="B1719" t="str">
            <v>RPP</v>
          </cell>
          <cell r="C1719" t="str">
            <v>29.1.77</v>
          </cell>
          <cell r="D1719" t="str">
            <v>RPP's</v>
          </cell>
          <cell r="E1719" t="str">
            <v>RPP</v>
          </cell>
          <cell r="F1719" t="str">
            <v/>
          </cell>
          <cell r="G1719" t="str">
            <v/>
          </cell>
          <cell r="H1719" t="str">
            <v/>
          </cell>
          <cell r="I1719" t="str">
            <v/>
          </cell>
          <cell r="J1719" t="str">
            <v/>
          </cell>
          <cell r="K1719" t="b">
            <v>1</v>
          </cell>
          <cell r="L1719">
            <v>45965</v>
          </cell>
          <cell r="M1719" t="str">
            <v/>
          </cell>
          <cell r="N1719">
            <v>1</v>
          </cell>
          <cell r="O1719" t="str">
            <v/>
          </cell>
          <cell r="P1719">
            <v>2.5</v>
          </cell>
          <cell r="Q1719">
            <v>0</v>
          </cell>
          <cell r="R1719">
            <v>2.5</v>
          </cell>
          <cell r="S1719" t="str">
            <v>COMPLETED</v>
          </cell>
          <cell r="T1719" t="str">
            <v/>
          </cell>
          <cell r="U1719" t="str">
            <v/>
          </cell>
          <cell r="V1719">
            <v>34</v>
          </cell>
          <cell r="W1719">
            <v>150</v>
          </cell>
          <cell r="X1719">
            <v>45225</v>
          </cell>
          <cell r="Y1719">
            <v>1</v>
          </cell>
          <cell r="Z1719">
            <v>1</v>
          </cell>
          <cell r="AA1719">
            <v>45970</v>
          </cell>
          <cell r="AB1719" t="str">
            <v>Nov-2025</v>
          </cell>
          <cell r="AC1719">
            <v>375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1.2500000000000001E-2</v>
          </cell>
          <cell r="AI1719">
            <v>1.875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1.2500000000000001E-2</v>
          </cell>
          <cell r="AQ1719">
            <v>1.875</v>
          </cell>
          <cell r="AR1719">
            <v>0</v>
          </cell>
          <cell r="AS1719">
            <v>376.875</v>
          </cell>
          <cell r="AT1719">
            <v>376.875</v>
          </cell>
        </row>
        <row r="1720">
          <cell r="A1720" t="str">
            <v>RPP's (1-120)</v>
          </cell>
          <cell r="B1720" t="str">
            <v>RPP</v>
          </cell>
          <cell r="C1720" t="str">
            <v>29.1.78</v>
          </cell>
          <cell r="D1720" t="str">
            <v>RPP's</v>
          </cell>
          <cell r="E1720" t="str">
            <v>RPP</v>
          </cell>
          <cell r="F1720" t="str">
            <v/>
          </cell>
          <cell r="G1720" t="str">
            <v/>
          </cell>
          <cell r="H1720" t="str">
            <v/>
          </cell>
          <cell r="I1720" t="str">
            <v/>
          </cell>
          <cell r="J1720" t="str">
            <v/>
          </cell>
          <cell r="K1720" t="b">
            <v>1</v>
          </cell>
          <cell r="L1720">
            <v>45965</v>
          </cell>
          <cell r="M1720" t="str">
            <v/>
          </cell>
          <cell r="N1720">
            <v>1</v>
          </cell>
          <cell r="O1720" t="str">
            <v/>
          </cell>
          <cell r="P1720">
            <v>2.5</v>
          </cell>
          <cell r="Q1720">
            <v>0</v>
          </cell>
          <cell r="R1720">
            <v>2.5</v>
          </cell>
          <cell r="S1720" t="str">
            <v>COMPLETED</v>
          </cell>
          <cell r="T1720" t="str">
            <v/>
          </cell>
          <cell r="U1720" t="str">
            <v/>
          </cell>
          <cell r="V1720">
            <v>34</v>
          </cell>
          <cell r="W1720">
            <v>150</v>
          </cell>
          <cell r="X1720">
            <v>45225</v>
          </cell>
          <cell r="Y1720">
            <v>1</v>
          </cell>
          <cell r="Z1720">
            <v>1</v>
          </cell>
          <cell r="AA1720">
            <v>45970</v>
          </cell>
          <cell r="AB1720" t="str">
            <v>Nov-2025</v>
          </cell>
          <cell r="AC1720">
            <v>375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1.2500000000000001E-2</v>
          </cell>
          <cell r="AI1720">
            <v>1.875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1.2500000000000001E-2</v>
          </cell>
          <cell r="AQ1720">
            <v>1.875</v>
          </cell>
          <cell r="AR1720">
            <v>0</v>
          </cell>
          <cell r="AS1720">
            <v>376.875</v>
          </cell>
          <cell r="AT1720">
            <v>376.875</v>
          </cell>
        </row>
        <row r="1721">
          <cell r="A1721" t="str">
            <v>RPP's (1-120)</v>
          </cell>
          <cell r="B1721" t="str">
            <v>RPP</v>
          </cell>
          <cell r="C1721" t="str">
            <v>29.1.79</v>
          </cell>
          <cell r="D1721" t="str">
            <v>RPP's</v>
          </cell>
          <cell r="E1721" t="str">
            <v>RPP</v>
          </cell>
          <cell r="F1721" t="str">
            <v/>
          </cell>
          <cell r="G1721" t="str">
            <v/>
          </cell>
          <cell r="H1721" t="str">
            <v/>
          </cell>
          <cell r="I1721" t="str">
            <v/>
          </cell>
          <cell r="J1721" t="str">
            <v/>
          </cell>
          <cell r="K1721" t="b">
            <v>1</v>
          </cell>
          <cell r="L1721">
            <v>45965</v>
          </cell>
          <cell r="M1721" t="str">
            <v/>
          </cell>
          <cell r="N1721">
            <v>1</v>
          </cell>
          <cell r="O1721" t="str">
            <v/>
          </cell>
          <cell r="P1721">
            <v>2.5</v>
          </cell>
          <cell r="Q1721">
            <v>0</v>
          </cell>
          <cell r="R1721">
            <v>2.5</v>
          </cell>
          <cell r="S1721" t="str">
            <v>COMPLETED</v>
          </cell>
          <cell r="T1721" t="str">
            <v/>
          </cell>
          <cell r="U1721" t="str">
            <v/>
          </cell>
          <cell r="V1721">
            <v>34</v>
          </cell>
          <cell r="W1721">
            <v>150</v>
          </cell>
          <cell r="X1721">
            <v>45225</v>
          </cell>
          <cell r="Y1721">
            <v>1</v>
          </cell>
          <cell r="Z1721">
            <v>1</v>
          </cell>
          <cell r="AA1721">
            <v>45970</v>
          </cell>
          <cell r="AB1721" t="str">
            <v>Nov-2025</v>
          </cell>
          <cell r="AC1721">
            <v>375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1.2500000000000001E-2</v>
          </cell>
          <cell r="AI1721">
            <v>1.875</v>
          </cell>
          <cell r="AJ1721">
            <v>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1.2500000000000001E-2</v>
          </cell>
          <cell r="AQ1721">
            <v>1.875</v>
          </cell>
          <cell r="AR1721">
            <v>0</v>
          </cell>
          <cell r="AS1721">
            <v>376.875</v>
          </cell>
          <cell r="AT1721">
            <v>376.875</v>
          </cell>
        </row>
        <row r="1722">
          <cell r="A1722" t="str">
            <v>RPP's (1-120)</v>
          </cell>
          <cell r="B1722" t="str">
            <v>RPP</v>
          </cell>
          <cell r="C1722" t="str">
            <v>29.1.80</v>
          </cell>
          <cell r="D1722" t="str">
            <v>RPP's</v>
          </cell>
          <cell r="E1722" t="str">
            <v>RPP</v>
          </cell>
          <cell r="F1722" t="str">
            <v/>
          </cell>
          <cell r="G1722" t="str">
            <v/>
          </cell>
          <cell r="H1722" t="str">
            <v/>
          </cell>
          <cell r="I1722" t="str">
            <v/>
          </cell>
          <cell r="J1722" t="str">
            <v/>
          </cell>
          <cell r="K1722" t="b">
            <v>1</v>
          </cell>
          <cell r="L1722">
            <v>45965</v>
          </cell>
          <cell r="M1722" t="str">
            <v/>
          </cell>
          <cell r="N1722">
            <v>1</v>
          </cell>
          <cell r="O1722" t="str">
            <v/>
          </cell>
          <cell r="P1722">
            <v>2.5</v>
          </cell>
          <cell r="Q1722">
            <v>0</v>
          </cell>
          <cell r="R1722">
            <v>2.5</v>
          </cell>
          <cell r="S1722" t="str">
            <v>COMPLETED</v>
          </cell>
          <cell r="T1722" t="str">
            <v/>
          </cell>
          <cell r="U1722" t="str">
            <v/>
          </cell>
          <cell r="V1722">
            <v>34</v>
          </cell>
          <cell r="W1722">
            <v>150</v>
          </cell>
          <cell r="X1722">
            <v>45225</v>
          </cell>
          <cell r="Y1722">
            <v>1</v>
          </cell>
          <cell r="Z1722">
            <v>1</v>
          </cell>
          <cell r="AA1722">
            <v>45970</v>
          </cell>
          <cell r="AB1722" t="str">
            <v>Nov-2025</v>
          </cell>
          <cell r="AC1722">
            <v>375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1.2500000000000001E-2</v>
          </cell>
          <cell r="AI1722">
            <v>1.875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1.2500000000000001E-2</v>
          </cell>
          <cell r="AQ1722">
            <v>1.875</v>
          </cell>
          <cell r="AR1722">
            <v>0</v>
          </cell>
          <cell r="AS1722">
            <v>376.875</v>
          </cell>
          <cell r="AT1722">
            <v>376.875</v>
          </cell>
        </row>
        <row r="1723">
          <cell r="A1723" t="str">
            <v>RPP's (1-120)</v>
          </cell>
          <cell r="B1723" t="str">
            <v>RPP</v>
          </cell>
          <cell r="C1723" t="str">
            <v>29.1.81</v>
          </cell>
          <cell r="D1723" t="str">
            <v>RPP's</v>
          </cell>
          <cell r="E1723" t="str">
            <v>RPP</v>
          </cell>
          <cell r="F1723" t="str">
            <v/>
          </cell>
          <cell r="G1723" t="str">
            <v/>
          </cell>
          <cell r="H1723" t="str">
            <v/>
          </cell>
          <cell r="I1723" t="str">
            <v/>
          </cell>
          <cell r="J1723" t="str">
            <v/>
          </cell>
          <cell r="K1723" t="b">
            <v>1</v>
          </cell>
          <cell r="L1723">
            <v>45965</v>
          </cell>
          <cell r="M1723" t="str">
            <v/>
          </cell>
          <cell r="N1723">
            <v>1</v>
          </cell>
          <cell r="O1723" t="str">
            <v/>
          </cell>
          <cell r="P1723">
            <v>2.5</v>
          </cell>
          <cell r="Q1723">
            <v>0</v>
          </cell>
          <cell r="R1723">
            <v>2.5</v>
          </cell>
          <cell r="S1723" t="str">
            <v>COMPLETED</v>
          </cell>
          <cell r="T1723" t="str">
            <v/>
          </cell>
          <cell r="U1723" t="str">
            <v/>
          </cell>
          <cell r="V1723">
            <v>34</v>
          </cell>
          <cell r="W1723">
            <v>150</v>
          </cell>
          <cell r="X1723">
            <v>45225</v>
          </cell>
          <cell r="Y1723">
            <v>1</v>
          </cell>
          <cell r="Z1723">
            <v>1</v>
          </cell>
          <cell r="AA1723">
            <v>45970</v>
          </cell>
          <cell r="AB1723" t="str">
            <v>Nov-2025</v>
          </cell>
          <cell r="AC1723">
            <v>375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1.2500000000000001E-2</v>
          </cell>
          <cell r="AI1723">
            <v>1.875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1.2500000000000001E-2</v>
          </cell>
          <cell r="AQ1723">
            <v>1.875</v>
          </cell>
          <cell r="AR1723">
            <v>0</v>
          </cell>
          <cell r="AS1723">
            <v>376.875</v>
          </cell>
          <cell r="AT1723">
            <v>376.875</v>
          </cell>
        </row>
        <row r="1724">
          <cell r="A1724" t="str">
            <v>RPP's (1-120)</v>
          </cell>
          <cell r="B1724" t="str">
            <v>RPP</v>
          </cell>
          <cell r="C1724" t="str">
            <v>29.1.82</v>
          </cell>
          <cell r="D1724" t="str">
            <v>RPP's</v>
          </cell>
          <cell r="E1724" t="str">
            <v>RPP</v>
          </cell>
          <cell r="F1724" t="str">
            <v/>
          </cell>
          <cell r="G1724" t="str">
            <v/>
          </cell>
          <cell r="H1724" t="str">
            <v/>
          </cell>
          <cell r="I1724" t="str">
            <v/>
          </cell>
          <cell r="J1724" t="str">
            <v/>
          </cell>
          <cell r="K1724" t="b">
            <v>1</v>
          </cell>
          <cell r="L1724">
            <v>45965</v>
          </cell>
          <cell r="M1724" t="str">
            <v/>
          </cell>
          <cell r="N1724">
            <v>1</v>
          </cell>
          <cell r="O1724" t="str">
            <v/>
          </cell>
          <cell r="P1724">
            <v>2.5</v>
          </cell>
          <cell r="Q1724">
            <v>0</v>
          </cell>
          <cell r="R1724">
            <v>2.5</v>
          </cell>
          <cell r="S1724" t="str">
            <v>COMPLETED</v>
          </cell>
          <cell r="T1724" t="str">
            <v/>
          </cell>
          <cell r="U1724" t="str">
            <v/>
          </cell>
          <cell r="V1724">
            <v>34</v>
          </cell>
          <cell r="W1724">
            <v>150</v>
          </cell>
          <cell r="X1724">
            <v>45225</v>
          </cell>
          <cell r="Y1724">
            <v>1</v>
          </cell>
          <cell r="Z1724">
            <v>1</v>
          </cell>
          <cell r="AA1724">
            <v>45970</v>
          </cell>
          <cell r="AB1724" t="str">
            <v>Nov-2025</v>
          </cell>
          <cell r="AC1724">
            <v>375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1.2500000000000001E-2</v>
          </cell>
          <cell r="AI1724">
            <v>1.875</v>
          </cell>
          <cell r="AJ1724">
            <v>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1.2500000000000001E-2</v>
          </cell>
          <cell r="AQ1724">
            <v>1.875</v>
          </cell>
          <cell r="AR1724">
            <v>0</v>
          </cell>
          <cell r="AS1724">
            <v>376.875</v>
          </cell>
          <cell r="AT1724">
            <v>376.875</v>
          </cell>
        </row>
        <row r="1725">
          <cell r="A1725" t="str">
            <v>RPP's (1-120)</v>
          </cell>
          <cell r="B1725" t="str">
            <v>RPP</v>
          </cell>
          <cell r="C1725" t="str">
            <v>29.1.83</v>
          </cell>
          <cell r="D1725" t="str">
            <v>RPP's</v>
          </cell>
          <cell r="E1725" t="str">
            <v>RPP</v>
          </cell>
          <cell r="F1725" t="str">
            <v/>
          </cell>
          <cell r="G1725" t="str">
            <v/>
          </cell>
          <cell r="H1725" t="str">
            <v/>
          </cell>
          <cell r="I1725" t="str">
            <v/>
          </cell>
          <cell r="J1725" t="str">
            <v/>
          </cell>
          <cell r="K1725" t="b">
            <v>1</v>
          </cell>
          <cell r="L1725">
            <v>45965</v>
          </cell>
          <cell r="M1725" t="str">
            <v/>
          </cell>
          <cell r="N1725">
            <v>1</v>
          </cell>
          <cell r="O1725" t="str">
            <v/>
          </cell>
          <cell r="P1725">
            <v>2.5</v>
          </cell>
          <cell r="Q1725">
            <v>0</v>
          </cell>
          <cell r="R1725">
            <v>2.5</v>
          </cell>
          <cell r="S1725" t="str">
            <v>COMPLETED</v>
          </cell>
          <cell r="T1725" t="str">
            <v/>
          </cell>
          <cell r="U1725" t="str">
            <v/>
          </cell>
          <cell r="V1725">
            <v>34</v>
          </cell>
          <cell r="W1725">
            <v>150</v>
          </cell>
          <cell r="X1725">
            <v>45225</v>
          </cell>
          <cell r="Y1725">
            <v>1</v>
          </cell>
          <cell r="Z1725">
            <v>1</v>
          </cell>
          <cell r="AA1725">
            <v>45970</v>
          </cell>
          <cell r="AB1725" t="str">
            <v>Nov-2025</v>
          </cell>
          <cell r="AC1725">
            <v>375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1.2500000000000001E-2</v>
          </cell>
          <cell r="AI1725">
            <v>1.875</v>
          </cell>
          <cell r="AJ1725">
            <v>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1.2500000000000001E-2</v>
          </cell>
          <cell r="AQ1725">
            <v>1.875</v>
          </cell>
          <cell r="AR1725">
            <v>0</v>
          </cell>
          <cell r="AS1725">
            <v>376.875</v>
          </cell>
          <cell r="AT1725">
            <v>376.875</v>
          </cell>
        </row>
        <row r="1726">
          <cell r="A1726" t="str">
            <v>RPP's (1-120)</v>
          </cell>
          <cell r="B1726" t="str">
            <v>RPP</v>
          </cell>
          <cell r="C1726" t="str">
            <v>29.1.84</v>
          </cell>
          <cell r="D1726" t="str">
            <v>RPP's</v>
          </cell>
          <cell r="E1726" t="str">
            <v>RPP</v>
          </cell>
          <cell r="F1726" t="str">
            <v/>
          </cell>
          <cell r="G1726" t="str">
            <v/>
          </cell>
          <cell r="H1726" t="str">
            <v/>
          </cell>
          <cell r="I1726" t="str">
            <v/>
          </cell>
          <cell r="J1726" t="str">
            <v/>
          </cell>
          <cell r="K1726" t="b">
            <v>1</v>
          </cell>
          <cell r="L1726">
            <v>45965</v>
          </cell>
          <cell r="M1726" t="str">
            <v/>
          </cell>
          <cell r="N1726">
            <v>1</v>
          </cell>
          <cell r="O1726" t="str">
            <v/>
          </cell>
          <cell r="P1726">
            <v>2.5</v>
          </cell>
          <cell r="Q1726">
            <v>0</v>
          </cell>
          <cell r="R1726">
            <v>2.5</v>
          </cell>
          <cell r="S1726" t="str">
            <v>COMPLETED</v>
          </cell>
          <cell r="T1726" t="str">
            <v/>
          </cell>
          <cell r="U1726" t="str">
            <v/>
          </cell>
          <cell r="V1726">
            <v>34</v>
          </cell>
          <cell r="W1726">
            <v>150</v>
          </cell>
          <cell r="X1726">
            <v>45225</v>
          </cell>
          <cell r="Y1726">
            <v>1</v>
          </cell>
          <cell r="Z1726">
            <v>1</v>
          </cell>
          <cell r="AA1726">
            <v>45970</v>
          </cell>
          <cell r="AB1726" t="str">
            <v>Nov-2025</v>
          </cell>
          <cell r="AC1726">
            <v>375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1.2500000000000001E-2</v>
          </cell>
          <cell r="AI1726">
            <v>1.875</v>
          </cell>
          <cell r="AJ1726">
            <v>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1.2500000000000001E-2</v>
          </cell>
          <cell r="AQ1726">
            <v>1.875</v>
          </cell>
          <cell r="AR1726">
            <v>0</v>
          </cell>
          <cell r="AS1726">
            <v>376.875</v>
          </cell>
          <cell r="AT1726">
            <v>376.875</v>
          </cell>
        </row>
        <row r="1727">
          <cell r="A1727" t="str">
            <v>RPP's (1-120)</v>
          </cell>
          <cell r="B1727" t="str">
            <v>RPP</v>
          </cell>
          <cell r="C1727" t="str">
            <v>29.1.85</v>
          </cell>
          <cell r="D1727" t="str">
            <v>RPP's</v>
          </cell>
          <cell r="E1727" t="str">
            <v>RPP</v>
          </cell>
          <cell r="F1727" t="str">
            <v/>
          </cell>
          <cell r="G1727" t="str">
            <v/>
          </cell>
          <cell r="H1727" t="str">
            <v/>
          </cell>
          <cell r="I1727" t="str">
            <v/>
          </cell>
          <cell r="J1727" t="str">
            <v/>
          </cell>
          <cell r="K1727" t="b">
            <v>1</v>
          </cell>
          <cell r="L1727">
            <v>45965</v>
          </cell>
          <cell r="M1727" t="str">
            <v/>
          </cell>
          <cell r="N1727">
            <v>1</v>
          </cell>
          <cell r="O1727" t="str">
            <v/>
          </cell>
          <cell r="P1727">
            <v>2.5</v>
          </cell>
          <cell r="Q1727">
            <v>0</v>
          </cell>
          <cell r="R1727">
            <v>2.5</v>
          </cell>
          <cell r="S1727" t="str">
            <v>COMPLETED</v>
          </cell>
          <cell r="T1727" t="str">
            <v/>
          </cell>
          <cell r="U1727" t="str">
            <v/>
          </cell>
          <cell r="V1727">
            <v>34</v>
          </cell>
          <cell r="W1727">
            <v>150</v>
          </cell>
          <cell r="X1727">
            <v>45225</v>
          </cell>
          <cell r="Y1727">
            <v>1</v>
          </cell>
          <cell r="Z1727">
            <v>1</v>
          </cell>
          <cell r="AA1727">
            <v>45970</v>
          </cell>
          <cell r="AB1727" t="str">
            <v>Nov-2025</v>
          </cell>
          <cell r="AC1727">
            <v>375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1.2500000000000001E-2</v>
          </cell>
          <cell r="AI1727">
            <v>1.875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1.2500000000000001E-2</v>
          </cell>
          <cell r="AQ1727">
            <v>1.875</v>
          </cell>
          <cell r="AR1727">
            <v>0</v>
          </cell>
          <cell r="AS1727">
            <v>376.875</v>
          </cell>
          <cell r="AT1727">
            <v>376.875</v>
          </cell>
        </row>
        <row r="1728">
          <cell r="A1728" t="str">
            <v>RPP's (1-120)</v>
          </cell>
          <cell r="B1728" t="str">
            <v>RPP</v>
          </cell>
          <cell r="C1728" t="str">
            <v>29.1.86</v>
          </cell>
          <cell r="D1728" t="str">
            <v>RPP's</v>
          </cell>
          <cell r="E1728" t="str">
            <v>RPP</v>
          </cell>
          <cell r="F1728" t="str">
            <v/>
          </cell>
          <cell r="G1728" t="str">
            <v/>
          </cell>
          <cell r="H1728" t="str">
            <v/>
          </cell>
          <cell r="I1728" t="str">
            <v/>
          </cell>
          <cell r="J1728" t="str">
            <v/>
          </cell>
          <cell r="K1728" t="b">
            <v>1</v>
          </cell>
          <cell r="L1728">
            <v>45965</v>
          </cell>
          <cell r="M1728" t="str">
            <v/>
          </cell>
          <cell r="N1728">
            <v>1</v>
          </cell>
          <cell r="O1728" t="str">
            <v/>
          </cell>
          <cell r="P1728">
            <v>2.5</v>
          </cell>
          <cell r="Q1728">
            <v>0</v>
          </cell>
          <cell r="R1728">
            <v>2.5</v>
          </cell>
          <cell r="S1728" t="str">
            <v>COMPLETED</v>
          </cell>
          <cell r="T1728" t="str">
            <v/>
          </cell>
          <cell r="U1728" t="str">
            <v/>
          </cell>
          <cell r="V1728">
            <v>34</v>
          </cell>
          <cell r="W1728">
            <v>150</v>
          </cell>
          <cell r="X1728">
            <v>45225</v>
          </cell>
          <cell r="Y1728">
            <v>1</v>
          </cell>
          <cell r="Z1728">
            <v>1</v>
          </cell>
          <cell r="AA1728">
            <v>45970</v>
          </cell>
          <cell r="AB1728" t="str">
            <v>Nov-2025</v>
          </cell>
          <cell r="AC1728">
            <v>375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1.2500000000000001E-2</v>
          </cell>
          <cell r="AI1728">
            <v>1.875</v>
          </cell>
          <cell r="AJ1728">
            <v>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1.2500000000000001E-2</v>
          </cell>
          <cell r="AQ1728">
            <v>1.875</v>
          </cell>
          <cell r="AR1728">
            <v>0</v>
          </cell>
          <cell r="AS1728">
            <v>376.875</v>
          </cell>
          <cell r="AT1728">
            <v>376.875</v>
          </cell>
        </row>
        <row r="1729">
          <cell r="A1729" t="str">
            <v>RPP's (1-120)</v>
          </cell>
          <cell r="B1729" t="str">
            <v>RPP</v>
          </cell>
          <cell r="C1729" t="str">
            <v>29.1.87</v>
          </cell>
          <cell r="D1729" t="str">
            <v>RPP's</v>
          </cell>
          <cell r="E1729" t="str">
            <v>RPP</v>
          </cell>
          <cell r="F1729" t="str">
            <v/>
          </cell>
          <cell r="G1729" t="str">
            <v/>
          </cell>
          <cell r="H1729" t="str">
            <v/>
          </cell>
          <cell r="I1729" t="str">
            <v/>
          </cell>
          <cell r="J1729" t="str">
            <v/>
          </cell>
          <cell r="K1729" t="b">
            <v>1</v>
          </cell>
          <cell r="L1729">
            <v>45965</v>
          </cell>
          <cell r="M1729" t="str">
            <v/>
          </cell>
          <cell r="N1729">
            <v>1</v>
          </cell>
          <cell r="O1729" t="str">
            <v/>
          </cell>
          <cell r="P1729">
            <v>2.5</v>
          </cell>
          <cell r="Q1729">
            <v>0</v>
          </cell>
          <cell r="R1729">
            <v>2.5</v>
          </cell>
          <cell r="S1729" t="str">
            <v>COMPLETED</v>
          </cell>
          <cell r="T1729" t="str">
            <v/>
          </cell>
          <cell r="U1729" t="str">
            <v/>
          </cell>
          <cell r="V1729">
            <v>34</v>
          </cell>
          <cell r="W1729">
            <v>150</v>
          </cell>
          <cell r="X1729">
            <v>45225</v>
          </cell>
          <cell r="Y1729">
            <v>1</v>
          </cell>
          <cell r="Z1729">
            <v>1</v>
          </cell>
          <cell r="AA1729">
            <v>45970</v>
          </cell>
          <cell r="AB1729" t="str">
            <v>Nov-2025</v>
          </cell>
          <cell r="AC1729">
            <v>375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1.2500000000000001E-2</v>
          </cell>
          <cell r="AI1729">
            <v>1.875</v>
          </cell>
          <cell r="AJ1729">
            <v>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1.2500000000000001E-2</v>
          </cell>
          <cell r="AQ1729">
            <v>1.875</v>
          </cell>
          <cell r="AR1729">
            <v>0</v>
          </cell>
          <cell r="AS1729">
            <v>376.875</v>
          </cell>
          <cell r="AT1729">
            <v>376.875</v>
          </cell>
        </row>
        <row r="1730">
          <cell r="A1730" t="str">
            <v>RPP's (1-120)</v>
          </cell>
          <cell r="B1730" t="str">
            <v>RPP</v>
          </cell>
          <cell r="C1730" t="str">
            <v>29.1.88</v>
          </cell>
          <cell r="D1730" t="str">
            <v>RPP's</v>
          </cell>
          <cell r="E1730" t="str">
            <v>RPP</v>
          </cell>
          <cell r="F1730" t="str">
            <v/>
          </cell>
          <cell r="G1730" t="str">
            <v/>
          </cell>
          <cell r="H1730" t="str">
            <v/>
          </cell>
          <cell r="I1730" t="str">
            <v/>
          </cell>
          <cell r="J1730" t="str">
            <v/>
          </cell>
          <cell r="K1730" t="b">
            <v>1</v>
          </cell>
          <cell r="L1730">
            <v>45965</v>
          </cell>
          <cell r="M1730" t="str">
            <v/>
          </cell>
          <cell r="N1730">
            <v>1</v>
          </cell>
          <cell r="O1730" t="str">
            <v/>
          </cell>
          <cell r="P1730">
            <v>2.5</v>
          </cell>
          <cell r="Q1730">
            <v>0</v>
          </cell>
          <cell r="R1730">
            <v>2.5</v>
          </cell>
          <cell r="S1730" t="str">
            <v>COMPLETED</v>
          </cell>
          <cell r="T1730" t="str">
            <v/>
          </cell>
          <cell r="U1730" t="str">
            <v/>
          </cell>
          <cell r="V1730">
            <v>34</v>
          </cell>
          <cell r="W1730">
            <v>150</v>
          </cell>
          <cell r="X1730">
            <v>45225</v>
          </cell>
          <cell r="Y1730">
            <v>1</v>
          </cell>
          <cell r="Z1730">
            <v>1</v>
          </cell>
          <cell r="AA1730">
            <v>45970</v>
          </cell>
          <cell r="AB1730" t="str">
            <v>Nov-2025</v>
          </cell>
          <cell r="AC1730">
            <v>375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1.2500000000000001E-2</v>
          </cell>
          <cell r="AI1730">
            <v>1.875</v>
          </cell>
          <cell r="AJ1730">
            <v>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1.2500000000000001E-2</v>
          </cell>
          <cell r="AQ1730">
            <v>1.875</v>
          </cell>
          <cell r="AR1730">
            <v>0</v>
          </cell>
          <cell r="AS1730">
            <v>376.875</v>
          </cell>
          <cell r="AT1730">
            <v>376.875</v>
          </cell>
        </row>
        <row r="1731">
          <cell r="A1731" t="str">
            <v>RPP's (1-120)</v>
          </cell>
          <cell r="B1731" t="str">
            <v>RPP</v>
          </cell>
          <cell r="C1731" t="str">
            <v>29.1.89</v>
          </cell>
          <cell r="D1731" t="str">
            <v>RPP's</v>
          </cell>
          <cell r="E1731" t="str">
            <v>RPP</v>
          </cell>
          <cell r="F1731" t="str">
            <v/>
          </cell>
          <cell r="G1731" t="str">
            <v/>
          </cell>
          <cell r="H1731" t="str">
            <v/>
          </cell>
          <cell r="I1731" t="str">
            <v/>
          </cell>
          <cell r="J1731" t="str">
            <v/>
          </cell>
          <cell r="K1731" t="b">
            <v>1</v>
          </cell>
          <cell r="L1731">
            <v>45965</v>
          </cell>
          <cell r="M1731" t="str">
            <v/>
          </cell>
          <cell r="N1731">
            <v>1</v>
          </cell>
          <cell r="O1731" t="str">
            <v/>
          </cell>
          <cell r="P1731">
            <v>2.5</v>
          </cell>
          <cell r="Q1731">
            <v>0</v>
          </cell>
          <cell r="R1731">
            <v>2.5</v>
          </cell>
          <cell r="S1731" t="str">
            <v>COMPLETED</v>
          </cell>
          <cell r="T1731" t="str">
            <v/>
          </cell>
          <cell r="U1731" t="str">
            <v/>
          </cell>
          <cell r="V1731">
            <v>34</v>
          </cell>
          <cell r="W1731">
            <v>150</v>
          </cell>
          <cell r="X1731">
            <v>45225</v>
          </cell>
          <cell r="Y1731">
            <v>1</v>
          </cell>
          <cell r="Z1731">
            <v>1</v>
          </cell>
          <cell r="AA1731">
            <v>45970</v>
          </cell>
          <cell r="AB1731" t="str">
            <v>Nov-2025</v>
          </cell>
          <cell r="AC1731">
            <v>375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1.2500000000000001E-2</v>
          </cell>
          <cell r="AI1731">
            <v>1.875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1.2500000000000001E-2</v>
          </cell>
          <cell r="AQ1731">
            <v>1.875</v>
          </cell>
          <cell r="AR1731">
            <v>0</v>
          </cell>
          <cell r="AS1731">
            <v>376.875</v>
          </cell>
          <cell r="AT1731">
            <v>376.875</v>
          </cell>
        </row>
        <row r="1732">
          <cell r="A1732" t="str">
            <v>RPP's (1-120)</v>
          </cell>
          <cell r="B1732" t="str">
            <v>RPP</v>
          </cell>
          <cell r="C1732" t="str">
            <v>29.1.90</v>
          </cell>
          <cell r="D1732" t="str">
            <v>RPP's</v>
          </cell>
          <cell r="E1732" t="str">
            <v>RPP</v>
          </cell>
          <cell r="F1732" t="str">
            <v/>
          </cell>
          <cell r="G1732" t="str">
            <v/>
          </cell>
          <cell r="H1732" t="str">
            <v/>
          </cell>
          <cell r="I1732" t="str">
            <v/>
          </cell>
          <cell r="J1732" t="str">
            <v/>
          </cell>
          <cell r="K1732" t="b">
            <v>1</v>
          </cell>
          <cell r="L1732">
            <v>45965</v>
          </cell>
          <cell r="M1732" t="str">
            <v/>
          </cell>
          <cell r="N1732">
            <v>1</v>
          </cell>
          <cell r="O1732" t="str">
            <v/>
          </cell>
          <cell r="P1732">
            <v>2.5</v>
          </cell>
          <cell r="Q1732">
            <v>0</v>
          </cell>
          <cell r="R1732">
            <v>2.5</v>
          </cell>
          <cell r="S1732" t="str">
            <v>COMPLETED</v>
          </cell>
          <cell r="T1732" t="str">
            <v/>
          </cell>
          <cell r="U1732" t="str">
            <v/>
          </cell>
          <cell r="V1732">
            <v>34</v>
          </cell>
          <cell r="W1732">
            <v>150</v>
          </cell>
          <cell r="X1732">
            <v>45225</v>
          </cell>
          <cell r="Y1732">
            <v>1</v>
          </cell>
          <cell r="Z1732">
            <v>1</v>
          </cell>
          <cell r="AA1732">
            <v>45970</v>
          </cell>
          <cell r="AB1732" t="str">
            <v>Nov-2025</v>
          </cell>
          <cell r="AC1732">
            <v>375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1.2500000000000001E-2</v>
          </cell>
          <cell r="AI1732">
            <v>1.875</v>
          </cell>
          <cell r="AJ1732">
            <v>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1.2500000000000001E-2</v>
          </cell>
          <cell r="AQ1732">
            <v>1.875</v>
          </cell>
          <cell r="AR1732">
            <v>0</v>
          </cell>
          <cell r="AS1732">
            <v>376.875</v>
          </cell>
          <cell r="AT1732">
            <v>376.875</v>
          </cell>
        </row>
        <row r="1733">
          <cell r="A1733" t="str">
            <v>RPP's (1-120)</v>
          </cell>
          <cell r="B1733" t="str">
            <v>RPP</v>
          </cell>
          <cell r="C1733" t="str">
            <v>29.1.91</v>
          </cell>
          <cell r="D1733" t="str">
            <v>RPP's</v>
          </cell>
          <cell r="E1733" t="str">
            <v>RPP</v>
          </cell>
          <cell r="F1733" t="str">
            <v/>
          </cell>
          <cell r="G1733" t="str">
            <v/>
          </cell>
          <cell r="H1733" t="str">
            <v/>
          </cell>
          <cell r="I1733" t="str">
            <v/>
          </cell>
          <cell r="J1733" t="str">
            <v/>
          </cell>
          <cell r="K1733" t="b">
            <v>1</v>
          </cell>
          <cell r="L1733">
            <v>45965</v>
          </cell>
          <cell r="M1733" t="str">
            <v/>
          </cell>
          <cell r="N1733">
            <v>1</v>
          </cell>
          <cell r="O1733" t="str">
            <v/>
          </cell>
          <cell r="P1733">
            <v>2.5</v>
          </cell>
          <cell r="Q1733">
            <v>0</v>
          </cell>
          <cell r="R1733">
            <v>2.5</v>
          </cell>
          <cell r="S1733" t="str">
            <v>COMPLETED</v>
          </cell>
          <cell r="T1733" t="str">
            <v/>
          </cell>
          <cell r="U1733" t="str">
            <v/>
          </cell>
          <cell r="V1733">
            <v>34</v>
          </cell>
          <cell r="W1733">
            <v>150</v>
          </cell>
          <cell r="X1733">
            <v>45225</v>
          </cell>
          <cell r="Y1733">
            <v>1</v>
          </cell>
          <cell r="Z1733">
            <v>1</v>
          </cell>
          <cell r="AA1733">
            <v>45970</v>
          </cell>
          <cell r="AB1733" t="str">
            <v>Nov-2025</v>
          </cell>
          <cell r="AC1733">
            <v>375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1.2500000000000001E-2</v>
          </cell>
          <cell r="AI1733">
            <v>1.875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1.2500000000000001E-2</v>
          </cell>
          <cell r="AQ1733">
            <v>1.875</v>
          </cell>
          <cell r="AR1733">
            <v>0</v>
          </cell>
          <cell r="AS1733">
            <v>376.875</v>
          </cell>
          <cell r="AT1733">
            <v>376.875</v>
          </cell>
        </row>
        <row r="1734">
          <cell r="A1734" t="str">
            <v>RPP's (1-120)</v>
          </cell>
          <cell r="B1734" t="str">
            <v>RPP</v>
          </cell>
          <cell r="C1734" t="str">
            <v>29.1.92</v>
          </cell>
          <cell r="D1734" t="str">
            <v>RPP's</v>
          </cell>
          <cell r="E1734" t="str">
            <v>RPP</v>
          </cell>
          <cell r="F1734" t="str">
            <v/>
          </cell>
          <cell r="G1734" t="str">
            <v/>
          </cell>
          <cell r="H1734" t="str">
            <v/>
          </cell>
          <cell r="I1734" t="str">
            <v/>
          </cell>
          <cell r="J1734" t="str">
            <v/>
          </cell>
          <cell r="K1734" t="b">
            <v>1</v>
          </cell>
          <cell r="L1734">
            <v>45965</v>
          </cell>
          <cell r="M1734" t="str">
            <v/>
          </cell>
          <cell r="N1734">
            <v>1</v>
          </cell>
          <cell r="O1734" t="str">
            <v/>
          </cell>
          <cell r="P1734">
            <v>2.5</v>
          </cell>
          <cell r="Q1734">
            <v>0</v>
          </cell>
          <cell r="R1734">
            <v>2.5</v>
          </cell>
          <cell r="S1734" t="str">
            <v>COMPLETED</v>
          </cell>
          <cell r="T1734" t="str">
            <v/>
          </cell>
          <cell r="U1734" t="str">
            <v/>
          </cell>
          <cell r="V1734">
            <v>34</v>
          </cell>
          <cell r="W1734">
            <v>150</v>
          </cell>
          <cell r="X1734">
            <v>45225</v>
          </cell>
          <cell r="Y1734">
            <v>1</v>
          </cell>
          <cell r="Z1734">
            <v>1</v>
          </cell>
          <cell r="AA1734">
            <v>45970</v>
          </cell>
          <cell r="AB1734" t="str">
            <v>Nov-2025</v>
          </cell>
          <cell r="AC1734">
            <v>375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1.2500000000000001E-2</v>
          </cell>
          <cell r="AI1734">
            <v>1.875</v>
          </cell>
          <cell r="AJ1734">
            <v>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1.2500000000000001E-2</v>
          </cell>
          <cell r="AQ1734">
            <v>1.875</v>
          </cell>
          <cell r="AR1734">
            <v>0</v>
          </cell>
          <cell r="AS1734">
            <v>376.875</v>
          </cell>
          <cell r="AT1734">
            <v>376.875</v>
          </cell>
        </row>
        <row r="1735">
          <cell r="A1735" t="str">
            <v>RPP's (1-120)</v>
          </cell>
          <cell r="B1735" t="str">
            <v>RPP</v>
          </cell>
          <cell r="C1735" t="str">
            <v>29.1.93</v>
          </cell>
          <cell r="D1735" t="str">
            <v>RPP's</v>
          </cell>
          <cell r="E1735" t="str">
            <v>RPP</v>
          </cell>
          <cell r="F1735" t="str">
            <v/>
          </cell>
          <cell r="G1735" t="str">
            <v/>
          </cell>
          <cell r="H1735" t="str">
            <v/>
          </cell>
          <cell r="I1735" t="str">
            <v/>
          </cell>
          <cell r="J1735" t="str">
            <v/>
          </cell>
          <cell r="K1735" t="b">
            <v>1</v>
          </cell>
          <cell r="L1735">
            <v>45965</v>
          </cell>
          <cell r="M1735" t="str">
            <v/>
          </cell>
          <cell r="N1735">
            <v>1</v>
          </cell>
          <cell r="O1735" t="str">
            <v/>
          </cell>
          <cell r="P1735">
            <v>2.5</v>
          </cell>
          <cell r="Q1735">
            <v>0</v>
          </cell>
          <cell r="R1735">
            <v>2.5</v>
          </cell>
          <cell r="S1735" t="str">
            <v>COMPLETED</v>
          </cell>
          <cell r="T1735" t="str">
            <v/>
          </cell>
          <cell r="U1735" t="str">
            <v/>
          </cell>
          <cell r="V1735">
            <v>34</v>
          </cell>
          <cell r="W1735">
            <v>150</v>
          </cell>
          <cell r="X1735">
            <v>45225</v>
          </cell>
          <cell r="Y1735">
            <v>1</v>
          </cell>
          <cell r="Z1735">
            <v>1</v>
          </cell>
          <cell r="AA1735">
            <v>45970</v>
          </cell>
          <cell r="AB1735" t="str">
            <v>Nov-2025</v>
          </cell>
          <cell r="AC1735">
            <v>375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1.2500000000000001E-2</v>
          </cell>
          <cell r="AI1735">
            <v>1.875</v>
          </cell>
          <cell r="AJ1735">
            <v>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1.2500000000000001E-2</v>
          </cell>
          <cell r="AQ1735">
            <v>1.875</v>
          </cell>
          <cell r="AR1735">
            <v>0</v>
          </cell>
          <cell r="AS1735">
            <v>376.875</v>
          </cell>
          <cell r="AT1735">
            <v>376.875</v>
          </cell>
        </row>
        <row r="1736">
          <cell r="A1736" t="str">
            <v>RPP's (1-120)</v>
          </cell>
          <cell r="B1736" t="str">
            <v>RPP</v>
          </cell>
          <cell r="C1736" t="str">
            <v>29.1.94</v>
          </cell>
          <cell r="D1736" t="str">
            <v>RPP's</v>
          </cell>
          <cell r="E1736" t="str">
            <v>RPP</v>
          </cell>
          <cell r="F1736" t="str">
            <v/>
          </cell>
          <cell r="G1736" t="str">
            <v/>
          </cell>
          <cell r="H1736" t="str">
            <v/>
          </cell>
          <cell r="I1736" t="str">
            <v/>
          </cell>
          <cell r="J1736" t="str">
            <v/>
          </cell>
          <cell r="K1736" t="b">
            <v>1</v>
          </cell>
          <cell r="L1736">
            <v>45965</v>
          </cell>
          <cell r="M1736" t="str">
            <v/>
          </cell>
          <cell r="N1736">
            <v>1</v>
          </cell>
          <cell r="O1736" t="str">
            <v/>
          </cell>
          <cell r="P1736">
            <v>2.5</v>
          </cell>
          <cell r="Q1736">
            <v>0</v>
          </cell>
          <cell r="R1736">
            <v>2.5</v>
          </cell>
          <cell r="S1736" t="str">
            <v>COMPLETED</v>
          </cell>
          <cell r="T1736" t="str">
            <v/>
          </cell>
          <cell r="U1736" t="str">
            <v/>
          </cell>
          <cell r="V1736">
            <v>34</v>
          </cell>
          <cell r="W1736">
            <v>150</v>
          </cell>
          <cell r="X1736">
            <v>45225</v>
          </cell>
          <cell r="Y1736">
            <v>1</v>
          </cell>
          <cell r="Z1736">
            <v>1</v>
          </cell>
          <cell r="AA1736">
            <v>45970</v>
          </cell>
          <cell r="AB1736" t="str">
            <v>Nov-2025</v>
          </cell>
          <cell r="AC1736">
            <v>375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1.2500000000000001E-2</v>
          </cell>
          <cell r="AI1736">
            <v>1.875</v>
          </cell>
          <cell r="AJ1736">
            <v>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1.2500000000000001E-2</v>
          </cell>
          <cell r="AQ1736">
            <v>1.875</v>
          </cell>
          <cell r="AR1736">
            <v>0</v>
          </cell>
          <cell r="AS1736">
            <v>376.875</v>
          </cell>
          <cell r="AT1736">
            <v>376.875</v>
          </cell>
        </row>
        <row r="1737">
          <cell r="A1737" t="str">
            <v>RPP's (1-120)</v>
          </cell>
          <cell r="B1737" t="str">
            <v>RPP</v>
          </cell>
          <cell r="C1737" t="str">
            <v>29.1.95</v>
          </cell>
          <cell r="D1737" t="str">
            <v>RPP's</v>
          </cell>
          <cell r="E1737" t="str">
            <v>RPP</v>
          </cell>
          <cell r="F1737" t="str">
            <v/>
          </cell>
          <cell r="G1737" t="str">
            <v/>
          </cell>
          <cell r="H1737" t="str">
            <v/>
          </cell>
          <cell r="I1737" t="str">
            <v/>
          </cell>
          <cell r="J1737" t="str">
            <v/>
          </cell>
          <cell r="K1737" t="b">
            <v>1</v>
          </cell>
          <cell r="L1737">
            <v>45965</v>
          </cell>
          <cell r="M1737" t="str">
            <v/>
          </cell>
          <cell r="N1737">
            <v>1</v>
          </cell>
          <cell r="O1737" t="str">
            <v/>
          </cell>
          <cell r="P1737">
            <v>2.5</v>
          </cell>
          <cell r="Q1737">
            <v>0</v>
          </cell>
          <cell r="R1737">
            <v>2.5</v>
          </cell>
          <cell r="S1737" t="str">
            <v>COMPLETED</v>
          </cell>
          <cell r="T1737" t="str">
            <v/>
          </cell>
          <cell r="U1737" t="str">
            <v/>
          </cell>
          <cell r="V1737">
            <v>34</v>
          </cell>
          <cell r="W1737">
            <v>150</v>
          </cell>
          <cell r="X1737">
            <v>45225</v>
          </cell>
          <cell r="Y1737">
            <v>1</v>
          </cell>
          <cell r="Z1737">
            <v>1</v>
          </cell>
          <cell r="AA1737">
            <v>45970</v>
          </cell>
          <cell r="AB1737" t="str">
            <v>Nov-2025</v>
          </cell>
          <cell r="AC1737">
            <v>375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1.2500000000000001E-2</v>
          </cell>
          <cell r="AI1737">
            <v>1.875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1.2500000000000001E-2</v>
          </cell>
          <cell r="AQ1737">
            <v>1.875</v>
          </cell>
          <cell r="AR1737">
            <v>0</v>
          </cell>
          <cell r="AS1737">
            <v>376.875</v>
          </cell>
          <cell r="AT1737">
            <v>376.875</v>
          </cell>
        </row>
        <row r="1738">
          <cell r="A1738" t="str">
            <v>RPP's (1-120)</v>
          </cell>
          <cell r="B1738" t="str">
            <v>RPP</v>
          </cell>
          <cell r="C1738" t="str">
            <v>29.1.96</v>
          </cell>
          <cell r="D1738" t="str">
            <v>RPP's</v>
          </cell>
          <cell r="E1738" t="str">
            <v>RPP</v>
          </cell>
          <cell r="F1738" t="str">
            <v/>
          </cell>
          <cell r="G1738" t="str">
            <v/>
          </cell>
          <cell r="H1738" t="str">
            <v/>
          </cell>
          <cell r="I1738" t="str">
            <v/>
          </cell>
          <cell r="J1738" t="str">
            <v/>
          </cell>
          <cell r="K1738" t="b">
            <v>1</v>
          </cell>
          <cell r="L1738">
            <v>45965</v>
          </cell>
          <cell r="M1738" t="str">
            <v/>
          </cell>
          <cell r="N1738">
            <v>1</v>
          </cell>
          <cell r="O1738" t="str">
            <v/>
          </cell>
          <cell r="P1738">
            <v>2.5</v>
          </cell>
          <cell r="Q1738">
            <v>0</v>
          </cell>
          <cell r="R1738">
            <v>2.5</v>
          </cell>
          <cell r="S1738" t="str">
            <v>COMPLETED</v>
          </cell>
          <cell r="T1738" t="str">
            <v/>
          </cell>
          <cell r="U1738" t="str">
            <v/>
          </cell>
          <cell r="V1738">
            <v>34</v>
          </cell>
          <cell r="W1738">
            <v>150</v>
          </cell>
          <cell r="X1738">
            <v>45225</v>
          </cell>
          <cell r="Y1738">
            <v>1</v>
          </cell>
          <cell r="Z1738">
            <v>1</v>
          </cell>
          <cell r="AA1738">
            <v>45970</v>
          </cell>
          <cell r="AB1738" t="str">
            <v>Nov-2025</v>
          </cell>
          <cell r="AC1738">
            <v>375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1.2500000000000001E-2</v>
          </cell>
          <cell r="AI1738">
            <v>1.875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1.2500000000000001E-2</v>
          </cell>
          <cell r="AQ1738">
            <v>1.875</v>
          </cell>
          <cell r="AR1738">
            <v>0</v>
          </cell>
          <cell r="AS1738">
            <v>376.875</v>
          </cell>
          <cell r="AT1738">
            <v>376.875</v>
          </cell>
        </row>
        <row r="1739">
          <cell r="A1739" t="str">
            <v>RPP's (1-120)</v>
          </cell>
          <cell r="B1739" t="str">
            <v>RPP</v>
          </cell>
          <cell r="C1739" t="str">
            <v>29.1.97</v>
          </cell>
          <cell r="D1739" t="str">
            <v>RPP's</v>
          </cell>
          <cell r="E1739" t="str">
            <v>RPP</v>
          </cell>
          <cell r="F1739" t="str">
            <v/>
          </cell>
          <cell r="G1739" t="str">
            <v/>
          </cell>
          <cell r="H1739" t="str">
            <v/>
          </cell>
          <cell r="I1739" t="str">
            <v/>
          </cell>
          <cell r="J1739" t="str">
            <v/>
          </cell>
          <cell r="K1739" t="b">
            <v>1</v>
          </cell>
          <cell r="L1739">
            <v>45965</v>
          </cell>
          <cell r="M1739" t="str">
            <v/>
          </cell>
          <cell r="N1739">
            <v>1</v>
          </cell>
          <cell r="O1739" t="str">
            <v/>
          </cell>
          <cell r="P1739">
            <v>2.5</v>
          </cell>
          <cell r="Q1739">
            <v>0</v>
          </cell>
          <cell r="R1739">
            <v>2.5</v>
          </cell>
          <cell r="S1739" t="str">
            <v>COMPLETED</v>
          </cell>
          <cell r="T1739" t="str">
            <v/>
          </cell>
          <cell r="U1739" t="str">
            <v/>
          </cell>
          <cell r="V1739">
            <v>34</v>
          </cell>
          <cell r="W1739">
            <v>150</v>
          </cell>
          <cell r="X1739">
            <v>45225</v>
          </cell>
          <cell r="Y1739">
            <v>1</v>
          </cell>
          <cell r="Z1739">
            <v>1</v>
          </cell>
          <cell r="AA1739">
            <v>45970</v>
          </cell>
          <cell r="AB1739" t="str">
            <v>Nov-2025</v>
          </cell>
          <cell r="AC1739">
            <v>375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1.2500000000000001E-2</v>
          </cell>
          <cell r="AI1739">
            <v>1.875</v>
          </cell>
          <cell r="AJ1739">
            <v>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1.2500000000000001E-2</v>
          </cell>
          <cell r="AQ1739">
            <v>1.875</v>
          </cell>
          <cell r="AR1739">
            <v>0</v>
          </cell>
          <cell r="AS1739">
            <v>376.875</v>
          </cell>
          <cell r="AT1739">
            <v>376.875</v>
          </cell>
        </row>
        <row r="1740">
          <cell r="A1740" t="str">
            <v>RPP's (1-120)</v>
          </cell>
          <cell r="B1740" t="str">
            <v>RPP</v>
          </cell>
          <cell r="C1740" t="str">
            <v>29.1.98</v>
          </cell>
          <cell r="D1740" t="str">
            <v>RPP's</v>
          </cell>
          <cell r="E1740" t="str">
            <v>RPP</v>
          </cell>
          <cell r="F1740" t="str">
            <v/>
          </cell>
          <cell r="G1740" t="str">
            <v/>
          </cell>
          <cell r="H1740" t="str">
            <v/>
          </cell>
          <cell r="I1740" t="str">
            <v/>
          </cell>
          <cell r="J1740" t="str">
            <v/>
          </cell>
          <cell r="K1740" t="b">
            <v>1</v>
          </cell>
          <cell r="L1740">
            <v>45965</v>
          </cell>
          <cell r="M1740" t="str">
            <v/>
          </cell>
          <cell r="N1740">
            <v>1</v>
          </cell>
          <cell r="O1740" t="str">
            <v/>
          </cell>
          <cell r="P1740">
            <v>2.5</v>
          </cell>
          <cell r="Q1740">
            <v>0</v>
          </cell>
          <cell r="R1740">
            <v>2.5</v>
          </cell>
          <cell r="S1740" t="str">
            <v>COMPLETED</v>
          </cell>
          <cell r="T1740" t="str">
            <v/>
          </cell>
          <cell r="U1740" t="str">
            <v/>
          </cell>
          <cell r="V1740">
            <v>34</v>
          </cell>
          <cell r="W1740">
            <v>150</v>
          </cell>
          <cell r="X1740">
            <v>45225</v>
          </cell>
          <cell r="Y1740">
            <v>1</v>
          </cell>
          <cell r="Z1740">
            <v>1</v>
          </cell>
          <cell r="AA1740">
            <v>45970</v>
          </cell>
          <cell r="AB1740" t="str">
            <v>Nov-2025</v>
          </cell>
          <cell r="AC1740">
            <v>375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1.2500000000000001E-2</v>
          </cell>
          <cell r="AI1740">
            <v>1.875</v>
          </cell>
          <cell r="AJ1740">
            <v>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1.2500000000000001E-2</v>
          </cell>
          <cell r="AQ1740">
            <v>1.875</v>
          </cell>
          <cell r="AR1740">
            <v>0</v>
          </cell>
          <cell r="AS1740">
            <v>376.875</v>
          </cell>
          <cell r="AT1740">
            <v>376.875</v>
          </cell>
        </row>
        <row r="1741">
          <cell r="A1741" t="str">
            <v>RPP's (1-120)</v>
          </cell>
          <cell r="B1741" t="str">
            <v>RPP</v>
          </cell>
          <cell r="C1741" t="str">
            <v>29.1.99</v>
          </cell>
          <cell r="D1741" t="str">
            <v>RPP's</v>
          </cell>
          <cell r="E1741" t="str">
            <v>RPP</v>
          </cell>
          <cell r="F1741" t="str">
            <v/>
          </cell>
          <cell r="G1741" t="str">
            <v/>
          </cell>
          <cell r="H1741" t="str">
            <v/>
          </cell>
          <cell r="I1741" t="str">
            <v/>
          </cell>
          <cell r="J1741" t="str">
            <v/>
          </cell>
          <cell r="K1741" t="b">
            <v>1</v>
          </cell>
          <cell r="L1741">
            <v>45965</v>
          </cell>
          <cell r="M1741" t="str">
            <v/>
          </cell>
          <cell r="N1741">
            <v>1</v>
          </cell>
          <cell r="O1741" t="str">
            <v/>
          </cell>
          <cell r="P1741">
            <v>2.5</v>
          </cell>
          <cell r="Q1741">
            <v>0</v>
          </cell>
          <cell r="R1741">
            <v>2.5</v>
          </cell>
          <cell r="S1741" t="str">
            <v>COMPLETED</v>
          </cell>
          <cell r="T1741" t="str">
            <v/>
          </cell>
          <cell r="U1741" t="str">
            <v/>
          </cell>
          <cell r="V1741">
            <v>34</v>
          </cell>
          <cell r="W1741">
            <v>150</v>
          </cell>
          <cell r="X1741">
            <v>45225</v>
          </cell>
          <cell r="Y1741">
            <v>1</v>
          </cell>
          <cell r="Z1741">
            <v>1</v>
          </cell>
          <cell r="AA1741">
            <v>45970</v>
          </cell>
          <cell r="AB1741" t="str">
            <v>Nov-2025</v>
          </cell>
          <cell r="AC1741">
            <v>375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1.2500000000000001E-2</v>
          </cell>
          <cell r="AI1741">
            <v>1.875</v>
          </cell>
          <cell r="AJ1741">
            <v>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1.2500000000000001E-2</v>
          </cell>
          <cell r="AQ1741">
            <v>1.875</v>
          </cell>
          <cell r="AR1741">
            <v>0</v>
          </cell>
          <cell r="AS1741">
            <v>376.875</v>
          </cell>
          <cell r="AT1741">
            <v>376.875</v>
          </cell>
        </row>
        <row r="1742">
          <cell r="A1742" t="str">
            <v>RPP's (1-120)</v>
          </cell>
          <cell r="B1742" t="str">
            <v>RPP</v>
          </cell>
          <cell r="C1742" t="str">
            <v>29.1.100</v>
          </cell>
          <cell r="D1742" t="str">
            <v>RPP's</v>
          </cell>
          <cell r="E1742" t="str">
            <v>RPP</v>
          </cell>
          <cell r="F1742" t="str">
            <v/>
          </cell>
          <cell r="G1742" t="str">
            <v/>
          </cell>
          <cell r="H1742" t="str">
            <v/>
          </cell>
          <cell r="I1742" t="str">
            <v/>
          </cell>
          <cell r="J1742" t="str">
            <v/>
          </cell>
          <cell r="K1742" t="b">
            <v>1</v>
          </cell>
          <cell r="L1742">
            <v>45965</v>
          </cell>
          <cell r="M1742" t="str">
            <v/>
          </cell>
          <cell r="N1742">
            <v>1</v>
          </cell>
          <cell r="O1742" t="str">
            <v/>
          </cell>
          <cell r="P1742">
            <v>2.5</v>
          </cell>
          <cell r="Q1742">
            <v>0</v>
          </cell>
          <cell r="R1742">
            <v>2.5</v>
          </cell>
          <cell r="S1742" t="str">
            <v>COMPLETED</v>
          </cell>
          <cell r="T1742" t="str">
            <v/>
          </cell>
          <cell r="U1742" t="str">
            <v/>
          </cell>
          <cell r="V1742">
            <v>34</v>
          </cell>
          <cell r="W1742">
            <v>150</v>
          </cell>
          <cell r="X1742">
            <v>45225</v>
          </cell>
          <cell r="Y1742">
            <v>1</v>
          </cell>
          <cell r="Z1742">
            <v>1</v>
          </cell>
          <cell r="AA1742">
            <v>45970</v>
          </cell>
          <cell r="AB1742" t="str">
            <v>Nov-2025</v>
          </cell>
          <cell r="AC1742">
            <v>375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1.2500000000000001E-2</v>
          </cell>
          <cell r="AI1742">
            <v>1.875</v>
          </cell>
          <cell r="AJ1742">
            <v>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1.2500000000000001E-2</v>
          </cell>
          <cell r="AQ1742">
            <v>1.875</v>
          </cell>
          <cell r="AR1742">
            <v>0</v>
          </cell>
          <cell r="AS1742">
            <v>376.875</v>
          </cell>
          <cell r="AT1742">
            <v>376.875</v>
          </cell>
        </row>
        <row r="1743">
          <cell r="A1743" t="str">
            <v>RPP's (1-120)</v>
          </cell>
          <cell r="B1743" t="str">
            <v>RPP</v>
          </cell>
          <cell r="C1743" t="str">
            <v>29.1.101</v>
          </cell>
          <cell r="D1743" t="str">
            <v>RPP's</v>
          </cell>
          <cell r="E1743" t="str">
            <v>RPP</v>
          </cell>
          <cell r="F1743" t="str">
            <v/>
          </cell>
          <cell r="G1743" t="str">
            <v/>
          </cell>
          <cell r="H1743" t="str">
            <v/>
          </cell>
          <cell r="I1743" t="str">
            <v/>
          </cell>
          <cell r="J1743" t="str">
            <v/>
          </cell>
          <cell r="K1743" t="b">
            <v>1</v>
          </cell>
          <cell r="L1743">
            <v>45965</v>
          </cell>
          <cell r="M1743" t="str">
            <v/>
          </cell>
          <cell r="N1743">
            <v>1</v>
          </cell>
          <cell r="O1743" t="str">
            <v/>
          </cell>
          <cell r="P1743">
            <v>2.5</v>
          </cell>
          <cell r="Q1743">
            <v>0</v>
          </cell>
          <cell r="R1743">
            <v>2.5</v>
          </cell>
          <cell r="S1743" t="str">
            <v>COMPLETED</v>
          </cell>
          <cell r="T1743" t="str">
            <v/>
          </cell>
          <cell r="U1743" t="str">
            <v/>
          </cell>
          <cell r="V1743">
            <v>34</v>
          </cell>
          <cell r="W1743">
            <v>150</v>
          </cell>
          <cell r="X1743">
            <v>45225</v>
          </cell>
          <cell r="Y1743">
            <v>1</v>
          </cell>
          <cell r="Z1743">
            <v>1</v>
          </cell>
          <cell r="AA1743">
            <v>45970</v>
          </cell>
          <cell r="AB1743" t="str">
            <v>Nov-2025</v>
          </cell>
          <cell r="AC1743">
            <v>375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1.2500000000000001E-2</v>
          </cell>
          <cell r="AI1743">
            <v>1.875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1.2500000000000001E-2</v>
          </cell>
          <cell r="AQ1743">
            <v>1.875</v>
          </cell>
          <cell r="AR1743">
            <v>0</v>
          </cell>
          <cell r="AS1743">
            <v>376.875</v>
          </cell>
          <cell r="AT1743">
            <v>376.875</v>
          </cell>
        </row>
        <row r="1744">
          <cell r="A1744" t="str">
            <v>RPP's (1-120)</v>
          </cell>
          <cell r="B1744" t="str">
            <v>RPP</v>
          </cell>
          <cell r="C1744" t="str">
            <v>29.1.102</v>
          </cell>
          <cell r="D1744" t="str">
            <v>RPP's</v>
          </cell>
          <cell r="E1744" t="str">
            <v>RPP</v>
          </cell>
          <cell r="F1744" t="str">
            <v/>
          </cell>
          <cell r="G1744" t="str">
            <v/>
          </cell>
          <cell r="H1744" t="str">
            <v/>
          </cell>
          <cell r="I1744" t="str">
            <v/>
          </cell>
          <cell r="J1744" t="str">
            <v/>
          </cell>
          <cell r="K1744" t="b">
            <v>1</v>
          </cell>
          <cell r="L1744">
            <v>45965</v>
          </cell>
          <cell r="M1744" t="str">
            <v/>
          </cell>
          <cell r="N1744">
            <v>1</v>
          </cell>
          <cell r="O1744" t="str">
            <v/>
          </cell>
          <cell r="P1744">
            <v>2.5</v>
          </cell>
          <cell r="Q1744">
            <v>0</v>
          </cell>
          <cell r="R1744">
            <v>2.5</v>
          </cell>
          <cell r="S1744" t="str">
            <v>COMPLETED</v>
          </cell>
          <cell r="T1744" t="str">
            <v/>
          </cell>
          <cell r="U1744" t="str">
            <v/>
          </cell>
          <cell r="V1744">
            <v>34</v>
          </cell>
          <cell r="W1744">
            <v>150</v>
          </cell>
          <cell r="X1744">
            <v>45225</v>
          </cell>
          <cell r="Y1744">
            <v>1</v>
          </cell>
          <cell r="Z1744">
            <v>1</v>
          </cell>
          <cell r="AA1744">
            <v>45970</v>
          </cell>
          <cell r="AB1744" t="str">
            <v>Nov-2025</v>
          </cell>
          <cell r="AC1744">
            <v>375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1.2500000000000001E-2</v>
          </cell>
          <cell r="AI1744">
            <v>1.875</v>
          </cell>
          <cell r="AJ1744">
            <v>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1.2500000000000001E-2</v>
          </cell>
          <cell r="AQ1744">
            <v>1.875</v>
          </cell>
          <cell r="AR1744">
            <v>0</v>
          </cell>
          <cell r="AS1744">
            <v>376.875</v>
          </cell>
          <cell r="AT1744">
            <v>376.875</v>
          </cell>
        </row>
        <row r="1745">
          <cell r="A1745" t="str">
            <v>RPP's (1-120)</v>
          </cell>
          <cell r="B1745" t="str">
            <v>RPP</v>
          </cell>
          <cell r="C1745" t="str">
            <v>29.1.103</v>
          </cell>
          <cell r="D1745" t="str">
            <v>RPP's</v>
          </cell>
          <cell r="E1745" t="str">
            <v>RPP</v>
          </cell>
          <cell r="F1745" t="str">
            <v/>
          </cell>
          <cell r="G1745" t="str">
            <v/>
          </cell>
          <cell r="H1745" t="str">
            <v/>
          </cell>
          <cell r="I1745" t="str">
            <v/>
          </cell>
          <cell r="J1745" t="str">
            <v/>
          </cell>
          <cell r="K1745" t="b">
            <v>1</v>
          </cell>
          <cell r="L1745">
            <v>45965</v>
          </cell>
          <cell r="M1745" t="str">
            <v/>
          </cell>
          <cell r="N1745">
            <v>1</v>
          </cell>
          <cell r="O1745" t="str">
            <v/>
          </cell>
          <cell r="P1745">
            <v>2.5</v>
          </cell>
          <cell r="Q1745">
            <v>0</v>
          </cell>
          <cell r="R1745">
            <v>2.5</v>
          </cell>
          <cell r="S1745" t="str">
            <v>COMPLETED</v>
          </cell>
          <cell r="T1745" t="str">
            <v/>
          </cell>
          <cell r="U1745" t="str">
            <v/>
          </cell>
          <cell r="V1745">
            <v>34</v>
          </cell>
          <cell r="W1745">
            <v>150</v>
          </cell>
          <cell r="X1745">
            <v>45225</v>
          </cell>
          <cell r="Y1745">
            <v>1</v>
          </cell>
          <cell r="Z1745">
            <v>1</v>
          </cell>
          <cell r="AA1745">
            <v>45970</v>
          </cell>
          <cell r="AB1745" t="str">
            <v>Nov-2025</v>
          </cell>
          <cell r="AC1745">
            <v>375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1.2500000000000001E-2</v>
          </cell>
          <cell r="AI1745">
            <v>1.875</v>
          </cell>
          <cell r="AJ1745">
            <v>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1.2500000000000001E-2</v>
          </cell>
          <cell r="AQ1745">
            <v>1.875</v>
          </cell>
          <cell r="AR1745">
            <v>0</v>
          </cell>
          <cell r="AS1745">
            <v>376.875</v>
          </cell>
          <cell r="AT1745">
            <v>376.875</v>
          </cell>
        </row>
        <row r="1746">
          <cell r="A1746" t="str">
            <v>RPP's (1-120)</v>
          </cell>
          <cell r="B1746" t="str">
            <v>RPP</v>
          </cell>
          <cell r="C1746" t="str">
            <v>29.1.104</v>
          </cell>
          <cell r="D1746" t="str">
            <v>RPP's</v>
          </cell>
          <cell r="E1746" t="str">
            <v>RPP</v>
          </cell>
          <cell r="F1746" t="str">
            <v/>
          </cell>
          <cell r="G1746" t="str">
            <v/>
          </cell>
          <cell r="H1746" t="str">
            <v/>
          </cell>
          <cell r="I1746" t="str">
            <v/>
          </cell>
          <cell r="J1746" t="str">
            <v/>
          </cell>
          <cell r="K1746" t="b">
            <v>1</v>
          </cell>
          <cell r="L1746">
            <v>45965</v>
          </cell>
          <cell r="M1746" t="str">
            <v/>
          </cell>
          <cell r="N1746">
            <v>1</v>
          </cell>
          <cell r="O1746" t="str">
            <v/>
          </cell>
          <cell r="P1746">
            <v>2.5</v>
          </cell>
          <cell r="Q1746">
            <v>0</v>
          </cell>
          <cell r="R1746">
            <v>2.5</v>
          </cell>
          <cell r="S1746" t="str">
            <v>COMPLETED</v>
          </cell>
          <cell r="T1746" t="str">
            <v/>
          </cell>
          <cell r="U1746" t="str">
            <v/>
          </cell>
          <cell r="V1746">
            <v>34</v>
          </cell>
          <cell r="W1746">
            <v>150</v>
          </cell>
          <cell r="X1746">
            <v>45225</v>
          </cell>
          <cell r="Y1746">
            <v>1</v>
          </cell>
          <cell r="Z1746">
            <v>1</v>
          </cell>
          <cell r="AA1746">
            <v>45970</v>
          </cell>
          <cell r="AB1746" t="str">
            <v>Nov-2025</v>
          </cell>
          <cell r="AC1746">
            <v>375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1.2500000000000001E-2</v>
          </cell>
          <cell r="AI1746">
            <v>1.875</v>
          </cell>
          <cell r="AJ1746">
            <v>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1.2500000000000001E-2</v>
          </cell>
          <cell r="AQ1746">
            <v>1.875</v>
          </cell>
          <cell r="AR1746">
            <v>0</v>
          </cell>
          <cell r="AS1746">
            <v>376.875</v>
          </cell>
          <cell r="AT1746">
            <v>376.875</v>
          </cell>
        </row>
        <row r="1747">
          <cell r="A1747" t="str">
            <v>RPP's (1-120)</v>
          </cell>
          <cell r="B1747" t="str">
            <v>RPP</v>
          </cell>
          <cell r="C1747" t="str">
            <v>29.1.105</v>
          </cell>
          <cell r="D1747" t="str">
            <v>RPP's</v>
          </cell>
          <cell r="E1747" t="str">
            <v>RPP</v>
          </cell>
          <cell r="F1747" t="str">
            <v/>
          </cell>
          <cell r="G1747" t="str">
            <v/>
          </cell>
          <cell r="H1747" t="str">
            <v/>
          </cell>
          <cell r="I1747" t="str">
            <v/>
          </cell>
          <cell r="J1747" t="str">
            <v/>
          </cell>
          <cell r="K1747" t="b">
            <v>1</v>
          </cell>
          <cell r="L1747">
            <v>45965</v>
          </cell>
          <cell r="M1747" t="str">
            <v/>
          </cell>
          <cell r="N1747">
            <v>1</v>
          </cell>
          <cell r="O1747" t="str">
            <v/>
          </cell>
          <cell r="P1747">
            <v>2.5</v>
          </cell>
          <cell r="Q1747">
            <v>0</v>
          </cell>
          <cell r="R1747">
            <v>2.5</v>
          </cell>
          <cell r="S1747" t="str">
            <v>COMPLETED</v>
          </cell>
          <cell r="T1747" t="str">
            <v/>
          </cell>
          <cell r="U1747" t="str">
            <v/>
          </cell>
          <cell r="V1747">
            <v>34</v>
          </cell>
          <cell r="W1747">
            <v>150</v>
          </cell>
          <cell r="X1747">
            <v>45225</v>
          </cell>
          <cell r="Y1747">
            <v>1</v>
          </cell>
          <cell r="Z1747">
            <v>1</v>
          </cell>
          <cell r="AA1747">
            <v>45970</v>
          </cell>
          <cell r="AB1747" t="str">
            <v>Nov-2025</v>
          </cell>
          <cell r="AC1747">
            <v>375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1.2500000000000001E-2</v>
          </cell>
          <cell r="AI1747">
            <v>1.875</v>
          </cell>
          <cell r="AJ1747">
            <v>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1.2500000000000001E-2</v>
          </cell>
          <cell r="AQ1747">
            <v>1.875</v>
          </cell>
          <cell r="AR1747">
            <v>0</v>
          </cell>
          <cell r="AS1747">
            <v>376.875</v>
          </cell>
          <cell r="AT1747">
            <v>376.875</v>
          </cell>
        </row>
        <row r="1748">
          <cell r="A1748" t="str">
            <v>RPP's (1-120)</v>
          </cell>
          <cell r="B1748" t="str">
            <v>RPP</v>
          </cell>
          <cell r="C1748" t="str">
            <v>29.1.106</v>
          </cell>
          <cell r="D1748" t="str">
            <v>RPP's</v>
          </cell>
          <cell r="E1748" t="str">
            <v>RPP</v>
          </cell>
          <cell r="F1748" t="str">
            <v/>
          </cell>
          <cell r="G1748" t="str">
            <v/>
          </cell>
          <cell r="H1748" t="str">
            <v/>
          </cell>
          <cell r="I1748" t="str">
            <v/>
          </cell>
          <cell r="J1748" t="str">
            <v/>
          </cell>
          <cell r="K1748" t="b">
            <v>1</v>
          </cell>
          <cell r="L1748">
            <v>45965</v>
          </cell>
          <cell r="M1748" t="str">
            <v/>
          </cell>
          <cell r="N1748">
            <v>1</v>
          </cell>
          <cell r="O1748" t="str">
            <v/>
          </cell>
          <cell r="P1748">
            <v>2.5</v>
          </cell>
          <cell r="Q1748">
            <v>0</v>
          </cell>
          <cell r="R1748">
            <v>2.5</v>
          </cell>
          <cell r="S1748" t="str">
            <v>COMPLETED</v>
          </cell>
          <cell r="T1748" t="str">
            <v/>
          </cell>
          <cell r="U1748" t="str">
            <v/>
          </cell>
          <cell r="V1748">
            <v>34</v>
          </cell>
          <cell r="W1748">
            <v>150</v>
          </cell>
          <cell r="X1748">
            <v>45225</v>
          </cell>
          <cell r="Y1748">
            <v>1</v>
          </cell>
          <cell r="Z1748">
            <v>1</v>
          </cell>
          <cell r="AA1748">
            <v>45970</v>
          </cell>
          <cell r="AB1748" t="str">
            <v>Nov-2025</v>
          </cell>
          <cell r="AC1748">
            <v>375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1.2500000000000001E-2</v>
          </cell>
          <cell r="AI1748">
            <v>1.875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1.2500000000000001E-2</v>
          </cell>
          <cell r="AQ1748">
            <v>1.875</v>
          </cell>
          <cell r="AR1748">
            <v>0</v>
          </cell>
          <cell r="AS1748">
            <v>376.875</v>
          </cell>
          <cell r="AT1748">
            <v>376.875</v>
          </cell>
        </row>
        <row r="1749">
          <cell r="A1749" t="str">
            <v>RPP's (1-120)</v>
          </cell>
          <cell r="B1749" t="str">
            <v>RPP</v>
          </cell>
          <cell r="C1749" t="str">
            <v>29.1.107</v>
          </cell>
          <cell r="D1749" t="str">
            <v>RPP's</v>
          </cell>
          <cell r="E1749" t="str">
            <v>RPP</v>
          </cell>
          <cell r="F1749" t="str">
            <v/>
          </cell>
          <cell r="G1749" t="str">
            <v/>
          </cell>
          <cell r="H1749" t="str">
            <v/>
          </cell>
          <cell r="I1749" t="str">
            <v/>
          </cell>
          <cell r="J1749" t="str">
            <v/>
          </cell>
          <cell r="K1749" t="b">
            <v>1</v>
          </cell>
          <cell r="L1749">
            <v>45965</v>
          </cell>
          <cell r="M1749" t="str">
            <v/>
          </cell>
          <cell r="N1749">
            <v>1</v>
          </cell>
          <cell r="O1749" t="str">
            <v/>
          </cell>
          <cell r="P1749">
            <v>2.5</v>
          </cell>
          <cell r="Q1749">
            <v>0</v>
          </cell>
          <cell r="R1749">
            <v>2.5</v>
          </cell>
          <cell r="S1749" t="str">
            <v>COMPLETED</v>
          </cell>
          <cell r="T1749" t="str">
            <v/>
          </cell>
          <cell r="U1749" t="str">
            <v/>
          </cell>
          <cell r="V1749">
            <v>34</v>
          </cell>
          <cell r="W1749">
            <v>150</v>
          </cell>
          <cell r="X1749">
            <v>45225</v>
          </cell>
          <cell r="Y1749">
            <v>1</v>
          </cell>
          <cell r="Z1749">
            <v>1</v>
          </cell>
          <cell r="AA1749">
            <v>45970</v>
          </cell>
          <cell r="AB1749" t="str">
            <v>Nov-2025</v>
          </cell>
          <cell r="AC1749">
            <v>375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1.2500000000000001E-2</v>
          </cell>
          <cell r="AI1749">
            <v>1.875</v>
          </cell>
          <cell r="AJ1749">
            <v>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1.2500000000000001E-2</v>
          </cell>
          <cell r="AQ1749">
            <v>1.875</v>
          </cell>
          <cell r="AR1749">
            <v>0</v>
          </cell>
          <cell r="AS1749">
            <v>376.875</v>
          </cell>
          <cell r="AT1749">
            <v>376.875</v>
          </cell>
        </row>
        <row r="1750">
          <cell r="A1750" t="str">
            <v>RPP's (1-120)</v>
          </cell>
          <cell r="B1750" t="str">
            <v>RPP</v>
          </cell>
          <cell r="C1750" t="str">
            <v>29.1.108</v>
          </cell>
          <cell r="D1750" t="str">
            <v>RPP's</v>
          </cell>
          <cell r="E1750" t="str">
            <v>RPP</v>
          </cell>
          <cell r="F1750" t="str">
            <v/>
          </cell>
          <cell r="G1750" t="str">
            <v/>
          </cell>
          <cell r="H1750" t="str">
            <v/>
          </cell>
          <cell r="I1750" t="str">
            <v/>
          </cell>
          <cell r="J1750" t="str">
            <v/>
          </cell>
          <cell r="K1750" t="b">
            <v>1</v>
          </cell>
          <cell r="L1750">
            <v>45965</v>
          </cell>
          <cell r="M1750" t="str">
            <v/>
          </cell>
          <cell r="N1750">
            <v>1</v>
          </cell>
          <cell r="O1750" t="str">
            <v/>
          </cell>
          <cell r="P1750">
            <v>2.5</v>
          </cell>
          <cell r="Q1750">
            <v>0</v>
          </cell>
          <cell r="R1750">
            <v>2.5</v>
          </cell>
          <cell r="S1750" t="str">
            <v>COMPLETED</v>
          </cell>
          <cell r="T1750" t="str">
            <v/>
          </cell>
          <cell r="U1750" t="str">
            <v/>
          </cell>
          <cell r="V1750">
            <v>34</v>
          </cell>
          <cell r="W1750">
            <v>150</v>
          </cell>
          <cell r="X1750">
            <v>45225</v>
          </cell>
          <cell r="Y1750">
            <v>1</v>
          </cell>
          <cell r="Z1750">
            <v>1</v>
          </cell>
          <cell r="AA1750">
            <v>45970</v>
          </cell>
          <cell r="AB1750" t="str">
            <v>Nov-2025</v>
          </cell>
          <cell r="AC1750">
            <v>375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1.2500000000000001E-2</v>
          </cell>
          <cell r="AI1750">
            <v>1.875</v>
          </cell>
          <cell r="AJ1750">
            <v>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1.2500000000000001E-2</v>
          </cell>
          <cell r="AQ1750">
            <v>1.875</v>
          </cell>
          <cell r="AR1750">
            <v>0</v>
          </cell>
          <cell r="AS1750">
            <v>376.875</v>
          </cell>
          <cell r="AT1750">
            <v>376.875</v>
          </cell>
        </row>
        <row r="1751">
          <cell r="A1751" t="str">
            <v>RPP's (1-120)</v>
          </cell>
          <cell r="B1751" t="str">
            <v>RPP</v>
          </cell>
          <cell r="C1751" t="str">
            <v>29.1.109</v>
          </cell>
          <cell r="D1751" t="str">
            <v>RPP's</v>
          </cell>
          <cell r="E1751" t="str">
            <v>RPP</v>
          </cell>
          <cell r="F1751" t="str">
            <v/>
          </cell>
          <cell r="G1751" t="str">
            <v/>
          </cell>
          <cell r="H1751" t="str">
            <v/>
          </cell>
          <cell r="I1751" t="str">
            <v/>
          </cell>
          <cell r="J1751" t="str">
            <v/>
          </cell>
          <cell r="K1751" t="b">
            <v>1</v>
          </cell>
          <cell r="L1751">
            <v>45965</v>
          </cell>
          <cell r="M1751" t="str">
            <v/>
          </cell>
          <cell r="N1751">
            <v>1</v>
          </cell>
          <cell r="O1751" t="str">
            <v/>
          </cell>
          <cell r="P1751">
            <v>2.5</v>
          </cell>
          <cell r="Q1751">
            <v>0</v>
          </cell>
          <cell r="R1751">
            <v>2.5</v>
          </cell>
          <cell r="S1751" t="str">
            <v>COMPLETED</v>
          </cell>
          <cell r="T1751" t="str">
            <v/>
          </cell>
          <cell r="U1751" t="str">
            <v/>
          </cell>
          <cell r="V1751">
            <v>34</v>
          </cell>
          <cell r="W1751">
            <v>150</v>
          </cell>
          <cell r="X1751">
            <v>45225</v>
          </cell>
          <cell r="Y1751">
            <v>1</v>
          </cell>
          <cell r="Z1751">
            <v>1</v>
          </cell>
          <cell r="AA1751">
            <v>45970</v>
          </cell>
          <cell r="AB1751" t="str">
            <v>Nov-2025</v>
          </cell>
          <cell r="AC1751">
            <v>375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1.2500000000000001E-2</v>
          </cell>
          <cell r="AI1751">
            <v>1.875</v>
          </cell>
          <cell r="AJ1751">
            <v>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1.2500000000000001E-2</v>
          </cell>
          <cell r="AQ1751">
            <v>1.875</v>
          </cell>
          <cell r="AR1751">
            <v>0</v>
          </cell>
          <cell r="AS1751">
            <v>376.875</v>
          </cell>
          <cell r="AT1751">
            <v>376.875</v>
          </cell>
        </row>
        <row r="1752">
          <cell r="A1752" t="str">
            <v>RPP's (1-120)</v>
          </cell>
          <cell r="B1752" t="str">
            <v>RPP</v>
          </cell>
          <cell r="C1752" t="str">
            <v>29.1.110</v>
          </cell>
          <cell r="D1752" t="str">
            <v>RPP's</v>
          </cell>
          <cell r="E1752" t="str">
            <v>RPP</v>
          </cell>
          <cell r="F1752" t="str">
            <v/>
          </cell>
          <cell r="G1752" t="str">
            <v/>
          </cell>
          <cell r="H1752" t="str">
            <v/>
          </cell>
          <cell r="I1752" t="str">
            <v/>
          </cell>
          <cell r="J1752" t="str">
            <v/>
          </cell>
          <cell r="K1752" t="b">
            <v>1</v>
          </cell>
          <cell r="L1752">
            <v>45965</v>
          </cell>
          <cell r="M1752" t="str">
            <v/>
          </cell>
          <cell r="N1752">
            <v>1</v>
          </cell>
          <cell r="O1752" t="str">
            <v/>
          </cell>
          <cell r="P1752">
            <v>2.5</v>
          </cell>
          <cell r="Q1752">
            <v>0</v>
          </cell>
          <cell r="R1752">
            <v>2.5</v>
          </cell>
          <cell r="S1752" t="str">
            <v>COMPLETED</v>
          </cell>
          <cell r="T1752" t="str">
            <v/>
          </cell>
          <cell r="U1752" t="str">
            <v/>
          </cell>
          <cell r="V1752">
            <v>34</v>
          </cell>
          <cell r="W1752">
            <v>150</v>
          </cell>
          <cell r="X1752">
            <v>45225</v>
          </cell>
          <cell r="Y1752">
            <v>1</v>
          </cell>
          <cell r="Z1752">
            <v>1</v>
          </cell>
          <cell r="AA1752">
            <v>45970</v>
          </cell>
          <cell r="AB1752" t="str">
            <v>Nov-2025</v>
          </cell>
          <cell r="AC1752">
            <v>375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1.2500000000000001E-2</v>
          </cell>
          <cell r="AI1752">
            <v>1.875</v>
          </cell>
          <cell r="AJ1752">
            <v>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1.2500000000000001E-2</v>
          </cell>
          <cell r="AQ1752">
            <v>1.875</v>
          </cell>
          <cell r="AR1752">
            <v>0</v>
          </cell>
          <cell r="AS1752">
            <v>376.875</v>
          </cell>
          <cell r="AT1752">
            <v>376.875</v>
          </cell>
        </row>
        <row r="1753">
          <cell r="A1753" t="str">
            <v>RPP's (1-120)</v>
          </cell>
          <cell r="B1753" t="str">
            <v>RPP</v>
          </cell>
          <cell r="C1753" t="str">
            <v>29.1.111</v>
          </cell>
          <cell r="D1753" t="str">
            <v>RPP's</v>
          </cell>
          <cell r="E1753" t="str">
            <v>RPP</v>
          </cell>
          <cell r="F1753" t="str">
            <v/>
          </cell>
          <cell r="G1753" t="str">
            <v/>
          </cell>
          <cell r="H1753" t="str">
            <v/>
          </cell>
          <cell r="I1753" t="str">
            <v/>
          </cell>
          <cell r="J1753" t="str">
            <v/>
          </cell>
          <cell r="K1753" t="b">
            <v>1</v>
          </cell>
          <cell r="L1753">
            <v>45965</v>
          </cell>
          <cell r="M1753" t="str">
            <v/>
          </cell>
          <cell r="N1753">
            <v>1</v>
          </cell>
          <cell r="O1753" t="str">
            <v/>
          </cell>
          <cell r="P1753">
            <v>2.5</v>
          </cell>
          <cell r="Q1753">
            <v>0</v>
          </cell>
          <cell r="R1753">
            <v>2.5</v>
          </cell>
          <cell r="S1753" t="str">
            <v>COMPLETED</v>
          </cell>
          <cell r="T1753" t="str">
            <v/>
          </cell>
          <cell r="U1753" t="str">
            <v/>
          </cell>
          <cell r="V1753">
            <v>34</v>
          </cell>
          <cell r="W1753">
            <v>150</v>
          </cell>
          <cell r="X1753">
            <v>45225</v>
          </cell>
          <cell r="Y1753">
            <v>1</v>
          </cell>
          <cell r="Z1753">
            <v>1</v>
          </cell>
          <cell r="AA1753">
            <v>45970</v>
          </cell>
          <cell r="AB1753" t="str">
            <v>Nov-2025</v>
          </cell>
          <cell r="AC1753">
            <v>375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1.2500000000000001E-2</v>
          </cell>
          <cell r="AI1753">
            <v>1.875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1.2500000000000001E-2</v>
          </cell>
          <cell r="AQ1753">
            <v>1.875</v>
          </cell>
          <cell r="AR1753">
            <v>0</v>
          </cell>
          <cell r="AS1753">
            <v>376.875</v>
          </cell>
          <cell r="AT1753">
            <v>376.875</v>
          </cell>
        </row>
        <row r="1754">
          <cell r="A1754" t="str">
            <v>RPP's (1-120)</v>
          </cell>
          <cell r="B1754" t="str">
            <v>RPP</v>
          </cell>
          <cell r="C1754" t="str">
            <v>29.1.112</v>
          </cell>
          <cell r="D1754" t="str">
            <v>RPP's</v>
          </cell>
          <cell r="E1754" t="str">
            <v>RPP</v>
          </cell>
          <cell r="F1754" t="str">
            <v/>
          </cell>
          <cell r="G1754" t="str">
            <v/>
          </cell>
          <cell r="H1754" t="str">
            <v/>
          </cell>
          <cell r="I1754" t="str">
            <v/>
          </cell>
          <cell r="J1754" t="str">
            <v/>
          </cell>
          <cell r="K1754" t="b">
            <v>1</v>
          </cell>
          <cell r="L1754">
            <v>45965</v>
          </cell>
          <cell r="M1754" t="str">
            <v/>
          </cell>
          <cell r="N1754">
            <v>1</v>
          </cell>
          <cell r="O1754" t="str">
            <v/>
          </cell>
          <cell r="P1754">
            <v>2.5</v>
          </cell>
          <cell r="Q1754">
            <v>0</v>
          </cell>
          <cell r="R1754">
            <v>2.5</v>
          </cell>
          <cell r="S1754" t="str">
            <v>COMPLETED</v>
          </cell>
          <cell r="T1754" t="str">
            <v/>
          </cell>
          <cell r="U1754" t="str">
            <v/>
          </cell>
          <cell r="V1754">
            <v>34</v>
          </cell>
          <cell r="W1754">
            <v>150</v>
          </cell>
          <cell r="X1754">
            <v>45225</v>
          </cell>
          <cell r="Y1754">
            <v>1</v>
          </cell>
          <cell r="Z1754">
            <v>1</v>
          </cell>
          <cell r="AA1754">
            <v>45970</v>
          </cell>
          <cell r="AB1754" t="str">
            <v>Nov-2025</v>
          </cell>
          <cell r="AC1754">
            <v>375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1.2500000000000001E-2</v>
          </cell>
          <cell r="AI1754">
            <v>1.875</v>
          </cell>
          <cell r="AJ1754">
            <v>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1.2500000000000001E-2</v>
          </cell>
          <cell r="AQ1754">
            <v>1.875</v>
          </cell>
          <cell r="AR1754">
            <v>0</v>
          </cell>
          <cell r="AS1754">
            <v>376.875</v>
          </cell>
          <cell r="AT1754">
            <v>376.875</v>
          </cell>
        </row>
        <row r="1755">
          <cell r="A1755" t="str">
            <v>RPP's (1-120)</v>
          </cell>
          <cell r="B1755" t="str">
            <v>RPP</v>
          </cell>
          <cell r="C1755" t="str">
            <v>29.1.113</v>
          </cell>
          <cell r="D1755" t="str">
            <v>RPP's</v>
          </cell>
          <cell r="E1755" t="str">
            <v>RPP</v>
          </cell>
          <cell r="F1755" t="str">
            <v/>
          </cell>
          <cell r="G1755" t="str">
            <v/>
          </cell>
          <cell r="H1755" t="str">
            <v/>
          </cell>
          <cell r="I1755" t="str">
            <v/>
          </cell>
          <cell r="J1755" t="str">
            <v/>
          </cell>
          <cell r="K1755" t="b">
            <v>1</v>
          </cell>
          <cell r="L1755">
            <v>45965</v>
          </cell>
          <cell r="M1755" t="str">
            <v/>
          </cell>
          <cell r="N1755">
            <v>1</v>
          </cell>
          <cell r="O1755" t="str">
            <v/>
          </cell>
          <cell r="P1755">
            <v>2.5</v>
          </cell>
          <cell r="Q1755">
            <v>0</v>
          </cell>
          <cell r="R1755">
            <v>2.5</v>
          </cell>
          <cell r="S1755" t="str">
            <v>COMPLETED</v>
          </cell>
          <cell r="T1755" t="str">
            <v/>
          </cell>
          <cell r="U1755" t="str">
            <v/>
          </cell>
          <cell r="V1755">
            <v>34</v>
          </cell>
          <cell r="W1755">
            <v>150</v>
          </cell>
          <cell r="X1755">
            <v>45225</v>
          </cell>
          <cell r="Y1755">
            <v>1</v>
          </cell>
          <cell r="Z1755">
            <v>1</v>
          </cell>
          <cell r="AA1755">
            <v>45970</v>
          </cell>
          <cell r="AB1755" t="str">
            <v>Nov-2025</v>
          </cell>
          <cell r="AC1755">
            <v>375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1.2500000000000001E-2</v>
          </cell>
          <cell r="AI1755">
            <v>1.875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1.2500000000000001E-2</v>
          </cell>
          <cell r="AQ1755">
            <v>1.875</v>
          </cell>
          <cell r="AR1755">
            <v>0</v>
          </cell>
          <cell r="AS1755">
            <v>376.875</v>
          </cell>
          <cell r="AT1755">
            <v>376.875</v>
          </cell>
        </row>
        <row r="1756">
          <cell r="A1756" t="str">
            <v>RPP's (1-120)</v>
          </cell>
          <cell r="B1756" t="str">
            <v>RPP</v>
          </cell>
          <cell r="C1756" t="str">
            <v>29.1.114</v>
          </cell>
          <cell r="D1756" t="str">
            <v>RPP's</v>
          </cell>
          <cell r="E1756" t="str">
            <v>RPP</v>
          </cell>
          <cell r="F1756" t="str">
            <v/>
          </cell>
          <cell r="G1756" t="str">
            <v/>
          </cell>
          <cell r="H1756" t="str">
            <v/>
          </cell>
          <cell r="I1756" t="str">
            <v/>
          </cell>
          <cell r="J1756" t="str">
            <v/>
          </cell>
          <cell r="K1756" t="b">
            <v>1</v>
          </cell>
          <cell r="L1756">
            <v>45965</v>
          </cell>
          <cell r="M1756" t="str">
            <v/>
          </cell>
          <cell r="N1756">
            <v>1</v>
          </cell>
          <cell r="O1756" t="str">
            <v/>
          </cell>
          <cell r="P1756">
            <v>2.5</v>
          </cell>
          <cell r="Q1756">
            <v>0</v>
          </cell>
          <cell r="R1756">
            <v>2.5</v>
          </cell>
          <cell r="S1756" t="str">
            <v>COMPLETED</v>
          </cell>
          <cell r="T1756" t="str">
            <v/>
          </cell>
          <cell r="U1756" t="str">
            <v/>
          </cell>
          <cell r="V1756">
            <v>34</v>
          </cell>
          <cell r="W1756">
            <v>150</v>
          </cell>
          <cell r="X1756">
            <v>45225</v>
          </cell>
          <cell r="Y1756">
            <v>1</v>
          </cell>
          <cell r="Z1756">
            <v>1</v>
          </cell>
          <cell r="AA1756">
            <v>45970</v>
          </cell>
          <cell r="AB1756" t="str">
            <v>Nov-2025</v>
          </cell>
          <cell r="AC1756">
            <v>375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1.2500000000000001E-2</v>
          </cell>
          <cell r="AI1756">
            <v>1.875</v>
          </cell>
          <cell r="AJ1756">
            <v>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1.2500000000000001E-2</v>
          </cell>
          <cell r="AQ1756">
            <v>1.875</v>
          </cell>
          <cell r="AR1756">
            <v>0</v>
          </cell>
          <cell r="AS1756">
            <v>376.875</v>
          </cell>
          <cell r="AT1756">
            <v>376.875</v>
          </cell>
        </row>
        <row r="1757">
          <cell r="A1757" t="str">
            <v>RPP's (1-120)</v>
          </cell>
          <cell r="B1757" t="str">
            <v>RPP</v>
          </cell>
          <cell r="C1757" t="str">
            <v>29.1.115</v>
          </cell>
          <cell r="D1757" t="str">
            <v>RPP's</v>
          </cell>
          <cell r="E1757" t="str">
            <v>RPP</v>
          </cell>
          <cell r="F1757" t="str">
            <v/>
          </cell>
          <cell r="G1757" t="str">
            <v/>
          </cell>
          <cell r="H1757" t="str">
            <v/>
          </cell>
          <cell r="I1757" t="str">
            <v/>
          </cell>
          <cell r="J1757" t="str">
            <v/>
          </cell>
          <cell r="K1757" t="b">
            <v>1</v>
          </cell>
          <cell r="L1757">
            <v>45965</v>
          </cell>
          <cell r="M1757" t="str">
            <v/>
          </cell>
          <cell r="N1757">
            <v>1</v>
          </cell>
          <cell r="O1757" t="str">
            <v/>
          </cell>
          <cell r="P1757">
            <v>2.5</v>
          </cell>
          <cell r="Q1757">
            <v>0</v>
          </cell>
          <cell r="R1757">
            <v>2.5</v>
          </cell>
          <cell r="S1757" t="str">
            <v>COMPLETED</v>
          </cell>
          <cell r="T1757" t="str">
            <v/>
          </cell>
          <cell r="U1757" t="str">
            <v/>
          </cell>
          <cell r="V1757">
            <v>34</v>
          </cell>
          <cell r="W1757">
            <v>150</v>
          </cell>
          <cell r="X1757">
            <v>45225</v>
          </cell>
          <cell r="Y1757">
            <v>1</v>
          </cell>
          <cell r="Z1757">
            <v>1</v>
          </cell>
          <cell r="AA1757">
            <v>45970</v>
          </cell>
          <cell r="AB1757" t="str">
            <v>Nov-2025</v>
          </cell>
          <cell r="AC1757">
            <v>375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1.2500000000000001E-2</v>
          </cell>
          <cell r="AI1757">
            <v>1.875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1.2500000000000001E-2</v>
          </cell>
          <cell r="AQ1757">
            <v>1.875</v>
          </cell>
          <cell r="AR1757">
            <v>0</v>
          </cell>
          <cell r="AS1757">
            <v>376.875</v>
          </cell>
          <cell r="AT1757">
            <v>376.875</v>
          </cell>
        </row>
        <row r="1758">
          <cell r="A1758" t="str">
            <v>RPP's (1-120)</v>
          </cell>
          <cell r="B1758" t="str">
            <v>RPP</v>
          </cell>
          <cell r="C1758" t="str">
            <v>29.1.116</v>
          </cell>
          <cell r="D1758" t="str">
            <v>RPP's</v>
          </cell>
          <cell r="E1758" t="str">
            <v>RPP</v>
          </cell>
          <cell r="F1758" t="str">
            <v/>
          </cell>
          <cell r="G1758" t="str">
            <v/>
          </cell>
          <cell r="H1758" t="str">
            <v/>
          </cell>
          <cell r="I1758" t="str">
            <v/>
          </cell>
          <cell r="J1758" t="str">
            <v/>
          </cell>
          <cell r="K1758" t="b">
            <v>1</v>
          </cell>
          <cell r="L1758">
            <v>45965</v>
          </cell>
          <cell r="M1758" t="str">
            <v/>
          </cell>
          <cell r="N1758">
            <v>1</v>
          </cell>
          <cell r="O1758" t="str">
            <v/>
          </cell>
          <cell r="P1758">
            <v>2.5</v>
          </cell>
          <cell r="Q1758">
            <v>0</v>
          </cell>
          <cell r="R1758">
            <v>2.5</v>
          </cell>
          <cell r="S1758" t="str">
            <v>COMPLETED</v>
          </cell>
          <cell r="T1758" t="str">
            <v/>
          </cell>
          <cell r="U1758" t="str">
            <v/>
          </cell>
          <cell r="V1758">
            <v>34</v>
          </cell>
          <cell r="W1758">
            <v>150</v>
          </cell>
          <cell r="X1758">
            <v>45225</v>
          </cell>
          <cell r="Y1758">
            <v>1</v>
          </cell>
          <cell r="Z1758">
            <v>1</v>
          </cell>
          <cell r="AA1758">
            <v>45970</v>
          </cell>
          <cell r="AB1758" t="str">
            <v>Nov-2025</v>
          </cell>
          <cell r="AC1758">
            <v>375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1.2500000000000001E-2</v>
          </cell>
          <cell r="AI1758">
            <v>1.875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1.2500000000000001E-2</v>
          </cell>
          <cell r="AQ1758">
            <v>1.875</v>
          </cell>
          <cell r="AR1758">
            <v>0</v>
          </cell>
          <cell r="AS1758">
            <v>376.875</v>
          </cell>
          <cell r="AT1758">
            <v>376.875</v>
          </cell>
        </row>
        <row r="1759">
          <cell r="A1759" t="str">
            <v>RPP's (1-120)</v>
          </cell>
          <cell r="B1759" t="str">
            <v>RPP</v>
          </cell>
          <cell r="C1759" t="str">
            <v>29.1.117</v>
          </cell>
          <cell r="D1759" t="str">
            <v>RPP's</v>
          </cell>
          <cell r="E1759" t="str">
            <v>RPP</v>
          </cell>
          <cell r="F1759" t="str">
            <v/>
          </cell>
          <cell r="G1759" t="str">
            <v/>
          </cell>
          <cell r="H1759" t="str">
            <v/>
          </cell>
          <cell r="I1759" t="str">
            <v/>
          </cell>
          <cell r="J1759" t="str">
            <v/>
          </cell>
          <cell r="K1759" t="b">
            <v>1</v>
          </cell>
          <cell r="L1759">
            <v>45965</v>
          </cell>
          <cell r="M1759" t="str">
            <v/>
          </cell>
          <cell r="N1759">
            <v>1</v>
          </cell>
          <cell r="O1759" t="str">
            <v/>
          </cell>
          <cell r="P1759">
            <v>2.5</v>
          </cell>
          <cell r="Q1759">
            <v>0</v>
          </cell>
          <cell r="R1759">
            <v>2.5</v>
          </cell>
          <cell r="S1759" t="str">
            <v>COMPLETED</v>
          </cell>
          <cell r="T1759" t="str">
            <v/>
          </cell>
          <cell r="U1759" t="str">
            <v/>
          </cell>
          <cell r="V1759">
            <v>34</v>
          </cell>
          <cell r="W1759">
            <v>150</v>
          </cell>
          <cell r="X1759">
            <v>45225</v>
          </cell>
          <cell r="Y1759">
            <v>1</v>
          </cell>
          <cell r="Z1759">
            <v>1</v>
          </cell>
          <cell r="AA1759">
            <v>45970</v>
          </cell>
          <cell r="AB1759" t="str">
            <v>Nov-2025</v>
          </cell>
          <cell r="AC1759">
            <v>375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1.2500000000000001E-2</v>
          </cell>
          <cell r="AI1759">
            <v>1.875</v>
          </cell>
          <cell r="AJ1759">
            <v>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1.2500000000000001E-2</v>
          </cell>
          <cell r="AQ1759">
            <v>1.875</v>
          </cell>
          <cell r="AR1759">
            <v>0</v>
          </cell>
          <cell r="AS1759">
            <v>376.875</v>
          </cell>
          <cell r="AT1759">
            <v>376.875</v>
          </cell>
        </row>
        <row r="1760">
          <cell r="A1760" t="str">
            <v>RPP's (1-120)</v>
          </cell>
          <cell r="B1760" t="str">
            <v>RPP</v>
          </cell>
          <cell r="C1760" t="str">
            <v>29.1.118</v>
          </cell>
          <cell r="D1760" t="str">
            <v>RPP's</v>
          </cell>
          <cell r="E1760" t="str">
            <v>RPP</v>
          </cell>
          <cell r="F1760" t="str">
            <v/>
          </cell>
          <cell r="G1760" t="str">
            <v/>
          </cell>
          <cell r="H1760" t="str">
            <v/>
          </cell>
          <cell r="I1760" t="str">
            <v/>
          </cell>
          <cell r="J1760" t="str">
            <v/>
          </cell>
          <cell r="K1760" t="b">
            <v>1</v>
          </cell>
          <cell r="L1760">
            <v>45965</v>
          </cell>
          <cell r="M1760" t="str">
            <v/>
          </cell>
          <cell r="N1760">
            <v>1</v>
          </cell>
          <cell r="O1760" t="str">
            <v/>
          </cell>
          <cell r="P1760">
            <v>2.5</v>
          </cell>
          <cell r="Q1760">
            <v>0</v>
          </cell>
          <cell r="R1760">
            <v>2.5</v>
          </cell>
          <cell r="S1760" t="str">
            <v>COMPLETED</v>
          </cell>
          <cell r="T1760" t="str">
            <v/>
          </cell>
          <cell r="U1760" t="str">
            <v/>
          </cell>
          <cell r="V1760">
            <v>34</v>
          </cell>
          <cell r="W1760">
            <v>150</v>
          </cell>
          <cell r="X1760">
            <v>45225</v>
          </cell>
          <cell r="Y1760">
            <v>1</v>
          </cell>
          <cell r="Z1760">
            <v>1</v>
          </cell>
          <cell r="AA1760">
            <v>45970</v>
          </cell>
          <cell r="AB1760" t="str">
            <v>Nov-2025</v>
          </cell>
          <cell r="AC1760">
            <v>375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1.2500000000000001E-2</v>
          </cell>
          <cell r="AI1760">
            <v>1.875</v>
          </cell>
          <cell r="AJ1760">
            <v>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1.2500000000000001E-2</v>
          </cell>
          <cell r="AQ1760">
            <v>1.875</v>
          </cell>
          <cell r="AR1760">
            <v>0</v>
          </cell>
          <cell r="AS1760">
            <v>376.875</v>
          </cell>
          <cell r="AT1760">
            <v>376.875</v>
          </cell>
        </row>
        <row r="1761">
          <cell r="A1761" t="str">
            <v>RPP's (1-120)</v>
          </cell>
          <cell r="B1761" t="str">
            <v>RPP</v>
          </cell>
          <cell r="C1761" t="str">
            <v>29.1.119</v>
          </cell>
          <cell r="D1761" t="str">
            <v>RPP's</v>
          </cell>
          <cell r="E1761" t="str">
            <v>RPP</v>
          </cell>
          <cell r="F1761" t="str">
            <v/>
          </cell>
          <cell r="G1761" t="str">
            <v/>
          </cell>
          <cell r="H1761" t="str">
            <v/>
          </cell>
          <cell r="I1761" t="str">
            <v/>
          </cell>
          <cell r="J1761" t="str">
            <v/>
          </cell>
          <cell r="K1761" t="b">
            <v>1</v>
          </cell>
          <cell r="L1761">
            <v>45965</v>
          </cell>
          <cell r="M1761" t="str">
            <v/>
          </cell>
          <cell r="N1761">
            <v>1</v>
          </cell>
          <cell r="O1761" t="str">
            <v/>
          </cell>
          <cell r="P1761">
            <v>2.5</v>
          </cell>
          <cell r="Q1761">
            <v>0</v>
          </cell>
          <cell r="R1761">
            <v>2.5</v>
          </cell>
          <cell r="S1761" t="str">
            <v>COMPLETED</v>
          </cell>
          <cell r="T1761" t="str">
            <v/>
          </cell>
          <cell r="U1761" t="str">
            <v/>
          </cell>
          <cell r="V1761">
            <v>34</v>
          </cell>
          <cell r="W1761">
            <v>150</v>
          </cell>
          <cell r="X1761">
            <v>45225</v>
          </cell>
          <cell r="Y1761">
            <v>1</v>
          </cell>
          <cell r="Z1761">
            <v>1</v>
          </cell>
          <cell r="AA1761">
            <v>45970</v>
          </cell>
          <cell r="AB1761" t="str">
            <v>Nov-2025</v>
          </cell>
          <cell r="AC1761">
            <v>375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1.2500000000000001E-2</v>
          </cell>
          <cell r="AI1761">
            <v>1.875</v>
          </cell>
          <cell r="AJ1761">
            <v>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1.2500000000000001E-2</v>
          </cell>
          <cell r="AQ1761">
            <v>1.875</v>
          </cell>
          <cell r="AR1761">
            <v>0</v>
          </cell>
          <cell r="AS1761">
            <v>376.875</v>
          </cell>
          <cell r="AT1761">
            <v>376.875</v>
          </cell>
        </row>
        <row r="1762">
          <cell r="A1762" t="str">
            <v>RPP's (1-120)</v>
          </cell>
          <cell r="B1762" t="str">
            <v>RPP</v>
          </cell>
          <cell r="C1762" t="str">
            <v>29.1.120</v>
          </cell>
          <cell r="D1762" t="str">
            <v>RPP's</v>
          </cell>
          <cell r="E1762" t="str">
            <v>RPP</v>
          </cell>
          <cell r="F1762" t="str">
            <v/>
          </cell>
          <cell r="G1762" t="str">
            <v/>
          </cell>
          <cell r="H1762" t="str">
            <v/>
          </cell>
          <cell r="I1762" t="str">
            <v/>
          </cell>
          <cell r="J1762" t="str">
            <v/>
          </cell>
          <cell r="K1762" t="b">
            <v>1</v>
          </cell>
          <cell r="L1762">
            <v>45965</v>
          </cell>
          <cell r="M1762" t="str">
            <v/>
          </cell>
          <cell r="N1762">
            <v>1</v>
          </cell>
          <cell r="O1762" t="str">
            <v/>
          </cell>
          <cell r="P1762">
            <v>2.5</v>
          </cell>
          <cell r="Q1762">
            <v>0</v>
          </cell>
          <cell r="R1762">
            <v>2.5</v>
          </cell>
          <cell r="S1762" t="str">
            <v>COMPLETED</v>
          </cell>
          <cell r="T1762" t="str">
            <v/>
          </cell>
          <cell r="U1762" t="str">
            <v/>
          </cell>
          <cell r="V1762">
            <v>34</v>
          </cell>
          <cell r="W1762">
            <v>150</v>
          </cell>
          <cell r="X1762">
            <v>45225</v>
          </cell>
          <cell r="Y1762">
            <v>1</v>
          </cell>
          <cell r="Z1762">
            <v>1</v>
          </cell>
          <cell r="AA1762">
            <v>45970</v>
          </cell>
          <cell r="AB1762" t="str">
            <v>Nov-2025</v>
          </cell>
          <cell r="AC1762">
            <v>375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1.2500000000000001E-2</v>
          </cell>
          <cell r="AI1762">
            <v>1.875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1.2500000000000001E-2</v>
          </cell>
          <cell r="AQ1762">
            <v>1.875</v>
          </cell>
          <cell r="AR1762">
            <v>0</v>
          </cell>
          <cell r="AS1762">
            <v>376.875</v>
          </cell>
          <cell r="AT1762">
            <v>376.875</v>
          </cell>
        </row>
        <row r="1763">
          <cell r="A1763" t="str">
            <v>RPP's (121-240)</v>
          </cell>
          <cell r="B1763" t="str">
            <v>RPP</v>
          </cell>
          <cell r="C1763" t="str">
            <v>30.1.1</v>
          </cell>
          <cell r="D1763" t="str">
            <v>RPP's</v>
          </cell>
          <cell r="E1763" t="str">
            <v>RPP</v>
          </cell>
          <cell r="F1763" t="str">
            <v/>
          </cell>
          <cell r="G1763" t="str">
            <v/>
          </cell>
          <cell r="H1763" t="str">
            <v/>
          </cell>
          <cell r="I1763" t="str">
            <v/>
          </cell>
          <cell r="J1763" t="str">
            <v/>
          </cell>
          <cell r="K1763" t="b">
            <v>1</v>
          </cell>
          <cell r="L1763">
            <v>45965</v>
          </cell>
          <cell r="M1763" t="str">
            <v/>
          </cell>
          <cell r="N1763">
            <v>1</v>
          </cell>
          <cell r="O1763" t="str">
            <v/>
          </cell>
          <cell r="P1763">
            <v>2.5</v>
          </cell>
          <cell r="Q1763">
            <v>0</v>
          </cell>
          <cell r="R1763">
            <v>2.5</v>
          </cell>
          <cell r="S1763" t="str">
            <v>COMPLETED</v>
          </cell>
          <cell r="T1763" t="str">
            <v>READY</v>
          </cell>
          <cell r="U1763" t="str">
            <v/>
          </cell>
          <cell r="V1763">
            <v>35</v>
          </cell>
          <cell r="W1763">
            <v>150</v>
          </cell>
          <cell r="X1763">
            <v>45225</v>
          </cell>
          <cell r="Y1763">
            <v>1</v>
          </cell>
          <cell r="Z1763">
            <v>1</v>
          </cell>
          <cell r="AA1763">
            <v>45970</v>
          </cell>
          <cell r="AB1763" t="str">
            <v>Nov-2025</v>
          </cell>
          <cell r="AC1763">
            <v>375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1.2500000000000001E-2</v>
          </cell>
          <cell r="AI1763">
            <v>1.875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1.2500000000000001E-2</v>
          </cell>
          <cell r="AQ1763">
            <v>1.875</v>
          </cell>
          <cell r="AR1763">
            <v>0</v>
          </cell>
          <cell r="AS1763">
            <v>376.875</v>
          </cell>
          <cell r="AT1763">
            <v>376.875</v>
          </cell>
        </row>
        <row r="1764">
          <cell r="A1764" t="str">
            <v>RPP's (121-240)</v>
          </cell>
          <cell r="B1764" t="str">
            <v>RPP</v>
          </cell>
          <cell r="C1764" t="str">
            <v>30.1.2</v>
          </cell>
          <cell r="D1764" t="str">
            <v>RPP's</v>
          </cell>
          <cell r="E1764" t="str">
            <v>RPP</v>
          </cell>
          <cell r="F1764" t="str">
            <v/>
          </cell>
          <cell r="G1764" t="str">
            <v/>
          </cell>
          <cell r="H1764" t="str">
            <v/>
          </cell>
          <cell r="I1764" t="str">
            <v/>
          </cell>
          <cell r="J1764" t="str">
            <v/>
          </cell>
          <cell r="K1764" t="b">
            <v>1</v>
          </cell>
          <cell r="L1764">
            <v>45965</v>
          </cell>
          <cell r="M1764" t="str">
            <v/>
          </cell>
          <cell r="N1764">
            <v>1</v>
          </cell>
          <cell r="O1764" t="str">
            <v/>
          </cell>
          <cell r="P1764">
            <v>2.5</v>
          </cell>
          <cell r="Q1764">
            <v>0</v>
          </cell>
          <cell r="R1764">
            <v>2.5</v>
          </cell>
          <cell r="S1764" t="str">
            <v>COMPLETED</v>
          </cell>
          <cell r="T1764" t="str">
            <v>READY</v>
          </cell>
          <cell r="U1764" t="str">
            <v/>
          </cell>
          <cell r="V1764">
            <v>35</v>
          </cell>
          <cell r="W1764">
            <v>150</v>
          </cell>
          <cell r="X1764">
            <v>45225</v>
          </cell>
          <cell r="Y1764">
            <v>1</v>
          </cell>
          <cell r="Z1764">
            <v>1</v>
          </cell>
          <cell r="AA1764">
            <v>45970</v>
          </cell>
          <cell r="AB1764" t="str">
            <v>Nov-2025</v>
          </cell>
          <cell r="AC1764">
            <v>375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1.2500000000000001E-2</v>
          </cell>
          <cell r="AI1764">
            <v>1.875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1.2500000000000001E-2</v>
          </cell>
          <cell r="AQ1764">
            <v>1.875</v>
          </cell>
          <cell r="AR1764">
            <v>0</v>
          </cell>
          <cell r="AS1764">
            <v>376.875</v>
          </cell>
          <cell r="AT1764">
            <v>376.875</v>
          </cell>
        </row>
        <row r="1765">
          <cell r="A1765" t="str">
            <v>RPP's (121-240)</v>
          </cell>
          <cell r="B1765" t="str">
            <v>RPP</v>
          </cell>
          <cell r="C1765" t="str">
            <v>30.1.3</v>
          </cell>
          <cell r="D1765" t="str">
            <v>RPP's</v>
          </cell>
          <cell r="E1765" t="str">
            <v>RPP</v>
          </cell>
          <cell r="F1765" t="str">
            <v/>
          </cell>
          <cell r="G1765" t="str">
            <v/>
          </cell>
          <cell r="H1765" t="str">
            <v/>
          </cell>
          <cell r="I1765" t="str">
            <v/>
          </cell>
          <cell r="J1765" t="str">
            <v/>
          </cell>
          <cell r="K1765" t="b">
            <v>1</v>
          </cell>
          <cell r="L1765">
            <v>45965</v>
          </cell>
          <cell r="M1765" t="str">
            <v/>
          </cell>
          <cell r="N1765">
            <v>1</v>
          </cell>
          <cell r="O1765" t="str">
            <v/>
          </cell>
          <cell r="P1765">
            <v>2.5</v>
          </cell>
          <cell r="Q1765">
            <v>0</v>
          </cell>
          <cell r="R1765">
            <v>2.5</v>
          </cell>
          <cell r="S1765" t="str">
            <v>COMPLETED</v>
          </cell>
          <cell r="T1765" t="str">
            <v>READY</v>
          </cell>
          <cell r="U1765" t="str">
            <v/>
          </cell>
          <cell r="V1765">
            <v>35</v>
          </cell>
          <cell r="W1765">
            <v>150</v>
          </cell>
          <cell r="X1765">
            <v>45225</v>
          </cell>
          <cell r="Y1765">
            <v>1</v>
          </cell>
          <cell r="Z1765">
            <v>1</v>
          </cell>
          <cell r="AA1765">
            <v>45970</v>
          </cell>
          <cell r="AB1765" t="str">
            <v>Nov-2025</v>
          </cell>
          <cell r="AC1765">
            <v>375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1.2500000000000001E-2</v>
          </cell>
          <cell r="AI1765">
            <v>1.875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1.2500000000000001E-2</v>
          </cell>
          <cell r="AQ1765">
            <v>1.875</v>
          </cell>
          <cell r="AR1765">
            <v>0</v>
          </cell>
          <cell r="AS1765">
            <v>376.875</v>
          </cell>
          <cell r="AT1765">
            <v>376.875</v>
          </cell>
        </row>
        <row r="1766">
          <cell r="A1766" t="str">
            <v>RPP's (121-240)</v>
          </cell>
          <cell r="B1766" t="str">
            <v>RPP</v>
          </cell>
          <cell r="C1766" t="str">
            <v>30.1.4</v>
          </cell>
          <cell r="D1766" t="str">
            <v>RPP's</v>
          </cell>
          <cell r="E1766" t="str">
            <v>RPP</v>
          </cell>
          <cell r="F1766" t="str">
            <v/>
          </cell>
          <cell r="G1766" t="str">
            <v/>
          </cell>
          <cell r="H1766" t="str">
            <v/>
          </cell>
          <cell r="I1766" t="str">
            <v/>
          </cell>
          <cell r="J1766" t="str">
            <v/>
          </cell>
          <cell r="K1766" t="b">
            <v>1</v>
          </cell>
          <cell r="L1766">
            <v>45965</v>
          </cell>
          <cell r="M1766" t="str">
            <v/>
          </cell>
          <cell r="N1766">
            <v>1</v>
          </cell>
          <cell r="O1766" t="str">
            <v/>
          </cell>
          <cell r="P1766">
            <v>2.5</v>
          </cell>
          <cell r="Q1766">
            <v>0</v>
          </cell>
          <cell r="R1766">
            <v>2.5</v>
          </cell>
          <cell r="S1766" t="str">
            <v>COMPLETED</v>
          </cell>
          <cell r="T1766" t="str">
            <v>READY</v>
          </cell>
          <cell r="U1766" t="str">
            <v/>
          </cell>
          <cell r="V1766">
            <v>35</v>
          </cell>
          <cell r="W1766">
            <v>150</v>
          </cell>
          <cell r="X1766">
            <v>45225</v>
          </cell>
          <cell r="Y1766">
            <v>1</v>
          </cell>
          <cell r="Z1766">
            <v>1</v>
          </cell>
          <cell r="AA1766">
            <v>45970</v>
          </cell>
          <cell r="AB1766" t="str">
            <v>Nov-2025</v>
          </cell>
          <cell r="AC1766">
            <v>375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1.2500000000000001E-2</v>
          </cell>
          <cell r="AI1766">
            <v>1.875</v>
          </cell>
          <cell r="AJ1766">
            <v>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1.2500000000000001E-2</v>
          </cell>
          <cell r="AQ1766">
            <v>1.875</v>
          </cell>
          <cell r="AR1766">
            <v>0</v>
          </cell>
          <cell r="AS1766">
            <v>376.875</v>
          </cell>
          <cell r="AT1766">
            <v>376.875</v>
          </cell>
        </row>
        <row r="1767">
          <cell r="A1767" t="str">
            <v>RPP's (121-240)</v>
          </cell>
          <cell r="B1767" t="str">
            <v>RPP</v>
          </cell>
          <cell r="C1767" t="str">
            <v>30.1.5</v>
          </cell>
          <cell r="D1767" t="str">
            <v>RPP's</v>
          </cell>
          <cell r="E1767" t="str">
            <v>RPP</v>
          </cell>
          <cell r="F1767" t="str">
            <v/>
          </cell>
          <cell r="G1767" t="str">
            <v/>
          </cell>
          <cell r="H1767" t="str">
            <v/>
          </cell>
          <cell r="I1767" t="str">
            <v/>
          </cell>
          <cell r="J1767" t="str">
            <v/>
          </cell>
          <cell r="K1767" t="b">
            <v>1</v>
          </cell>
          <cell r="L1767">
            <v>45965</v>
          </cell>
          <cell r="M1767" t="str">
            <v/>
          </cell>
          <cell r="N1767">
            <v>1</v>
          </cell>
          <cell r="O1767" t="str">
            <v/>
          </cell>
          <cell r="P1767">
            <v>2.5</v>
          </cell>
          <cell r="Q1767">
            <v>0</v>
          </cell>
          <cell r="R1767">
            <v>2.5</v>
          </cell>
          <cell r="S1767" t="str">
            <v>COMPLETED</v>
          </cell>
          <cell r="T1767" t="str">
            <v>READY</v>
          </cell>
          <cell r="U1767" t="str">
            <v/>
          </cell>
          <cell r="V1767">
            <v>35</v>
          </cell>
          <cell r="W1767">
            <v>150</v>
          </cell>
          <cell r="X1767">
            <v>45225</v>
          </cell>
          <cell r="Y1767">
            <v>1</v>
          </cell>
          <cell r="Z1767">
            <v>1</v>
          </cell>
          <cell r="AA1767">
            <v>45970</v>
          </cell>
          <cell r="AB1767" t="str">
            <v>Nov-2025</v>
          </cell>
          <cell r="AC1767">
            <v>375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1.2500000000000001E-2</v>
          </cell>
          <cell r="AI1767">
            <v>1.875</v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1.2500000000000001E-2</v>
          </cell>
          <cell r="AQ1767">
            <v>1.875</v>
          </cell>
          <cell r="AR1767">
            <v>0</v>
          </cell>
          <cell r="AS1767">
            <v>376.875</v>
          </cell>
          <cell r="AT1767">
            <v>376.875</v>
          </cell>
        </row>
        <row r="1768">
          <cell r="A1768" t="str">
            <v>RPP's (121-240)</v>
          </cell>
          <cell r="B1768" t="str">
            <v>RPP</v>
          </cell>
          <cell r="C1768" t="str">
            <v>30.1.6</v>
          </cell>
          <cell r="D1768" t="str">
            <v>RPP's</v>
          </cell>
          <cell r="E1768" t="str">
            <v>RPP</v>
          </cell>
          <cell r="F1768" t="str">
            <v/>
          </cell>
          <cell r="G1768" t="str">
            <v/>
          </cell>
          <cell r="H1768" t="str">
            <v/>
          </cell>
          <cell r="I1768" t="str">
            <v/>
          </cell>
          <cell r="J1768" t="str">
            <v/>
          </cell>
          <cell r="K1768" t="b">
            <v>1</v>
          </cell>
          <cell r="L1768">
            <v>45965</v>
          </cell>
          <cell r="M1768" t="str">
            <v/>
          </cell>
          <cell r="N1768">
            <v>1</v>
          </cell>
          <cell r="O1768" t="str">
            <v/>
          </cell>
          <cell r="P1768">
            <v>2.5</v>
          </cell>
          <cell r="Q1768">
            <v>0</v>
          </cell>
          <cell r="R1768">
            <v>2.5</v>
          </cell>
          <cell r="S1768" t="str">
            <v>COMPLETED</v>
          </cell>
          <cell r="T1768" t="str">
            <v>READY</v>
          </cell>
          <cell r="U1768" t="str">
            <v/>
          </cell>
          <cell r="V1768">
            <v>35</v>
          </cell>
          <cell r="W1768">
            <v>150</v>
          </cell>
          <cell r="X1768">
            <v>45225</v>
          </cell>
          <cell r="Y1768">
            <v>1</v>
          </cell>
          <cell r="Z1768">
            <v>1</v>
          </cell>
          <cell r="AA1768">
            <v>45970</v>
          </cell>
          <cell r="AB1768" t="str">
            <v>Nov-2025</v>
          </cell>
          <cell r="AC1768">
            <v>375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1.2500000000000001E-2</v>
          </cell>
          <cell r="AI1768">
            <v>1.875</v>
          </cell>
          <cell r="AJ1768">
            <v>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1.2500000000000001E-2</v>
          </cell>
          <cell r="AQ1768">
            <v>1.875</v>
          </cell>
          <cell r="AR1768">
            <v>0</v>
          </cell>
          <cell r="AS1768">
            <v>376.875</v>
          </cell>
          <cell r="AT1768">
            <v>376.875</v>
          </cell>
        </row>
        <row r="1769">
          <cell r="A1769" t="str">
            <v>RPP's (121-240)</v>
          </cell>
          <cell r="B1769" t="str">
            <v>RPP</v>
          </cell>
          <cell r="C1769" t="str">
            <v>30.1.7</v>
          </cell>
          <cell r="D1769" t="str">
            <v>RPP's</v>
          </cell>
          <cell r="E1769" t="str">
            <v>RPP</v>
          </cell>
          <cell r="F1769" t="str">
            <v/>
          </cell>
          <cell r="G1769" t="str">
            <v/>
          </cell>
          <cell r="H1769" t="str">
            <v/>
          </cell>
          <cell r="I1769" t="str">
            <v/>
          </cell>
          <cell r="J1769" t="str">
            <v/>
          </cell>
          <cell r="K1769" t="b">
            <v>1</v>
          </cell>
          <cell r="L1769">
            <v>45965</v>
          </cell>
          <cell r="M1769" t="str">
            <v/>
          </cell>
          <cell r="N1769">
            <v>1</v>
          </cell>
          <cell r="O1769" t="str">
            <v/>
          </cell>
          <cell r="P1769">
            <v>2.5</v>
          </cell>
          <cell r="Q1769">
            <v>0</v>
          </cell>
          <cell r="R1769">
            <v>2.5</v>
          </cell>
          <cell r="S1769" t="str">
            <v>COMPLETED</v>
          </cell>
          <cell r="T1769" t="str">
            <v>READY</v>
          </cell>
          <cell r="U1769" t="str">
            <v/>
          </cell>
          <cell r="V1769">
            <v>35</v>
          </cell>
          <cell r="W1769">
            <v>150</v>
          </cell>
          <cell r="X1769">
            <v>45225</v>
          </cell>
          <cell r="Y1769">
            <v>1</v>
          </cell>
          <cell r="Z1769">
            <v>1</v>
          </cell>
          <cell r="AA1769">
            <v>45970</v>
          </cell>
          <cell r="AB1769" t="str">
            <v>Nov-2025</v>
          </cell>
          <cell r="AC1769">
            <v>375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1.2500000000000001E-2</v>
          </cell>
          <cell r="AI1769">
            <v>1.875</v>
          </cell>
          <cell r="AJ1769">
            <v>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1.2500000000000001E-2</v>
          </cell>
          <cell r="AQ1769">
            <v>1.875</v>
          </cell>
          <cell r="AR1769">
            <v>0</v>
          </cell>
          <cell r="AS1769">
            <v>376.875</v>
          </cell>
          <cell r="AT1769">
            <v>376.875</v>
          </cell>
        </row>
        <row r="1770">
          <cell r="A1770" t="str">
            <v>RPP's (121-240)</v>
          </cell>
          <cell r="B1770" t="str">
            <v>RPP</v>
          </cell>
          <cell r="C1770" t="str">
            <v>30.1.8</v>
          </cell>
          <cell r="D1770" t="str">
            <v>RPP's</v>
          </cell>
          <cell r="E1770" t="str">
            <v>RPP</v>
          </cell>
          <cell r="F1770" t="str">
            <v/>
          </cell>
          <cell r="G1770" t="str">
            <v/>
          </cell>
          <cell r="H1770" t="str">
            <v/>
          </cell>
          <cell r="I1770" t="str">
            <v/>
          </cell>
          <cell r="J1770" t="str">
            <v/>
          </cell>
          <cell r="K1770" t="b">
            <v>1</v>
          </cell>
          <cell r="L1770">
            <v>45965</v>
          </cell>
          <cell r="M1770" t="str">
            <v/>
          </cell>
          <cell r="N1770">
            <v>1</v>
          </cell>
          <cell r="O1770" t="str">
            <v/>
          </cell>
          <cell r="P1770">
            <v>2.5</v>
          </cell>
          <cell r="Q1770">
            <v>0</v>
          </cell>
          <cell r="R1770">
            <v>2.5</v>
          </cell>
          <cell r="S1770" t="str">
            <v>COMPLETED</v>
          </cell>
          <cell r="T1770" t="str">
            <v>READY</v>
          </cell>
          <cell r="U1770" t="str">
            <v/>
          </cell>
          <cell r="V1770">
            <v>35</v>
          </cell>
          <cell r="W1770">
            <v>150</v>
          </cell>
          <cell r="X1770">
            <v>45225</v>
          </cell>
          <cell r="Y1770">
            <v>1</v>
          </cell>
          <cell r="Z1770">
            <v>1</v>
          </cell>
          <cell r="AA1770">
            <v>45970</v>
          </cell>
          <cell r="AB1770" t="str">
            <v>Nov-2025</v>
          </cell>
          <cell r="AC1770">
            <v>375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1.2500000000000001E-2</v>
          </cell>
          <cell r="AI1770">
            <v>1.875</v>
          </cell>
          <cell r="AJ1770">
            <v>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1.2500000000000001E-2</v>
          </cell>
          <cell r="AQ1770">
            <v>1.875</v>
          </cell>
          <cell r="AR1770">
            <v>0</v>
          </cell>
          <cell r="AS1770">
            <v>376.875</v>
          </cell>
          <cell r="AT1770">
            <v>376.875</v>
          </cell>
        </row>
        <row r="1771">
          <cell r="A1771" t="str">
            <v>RPP's (121-240)</v>
          </cell>
          <cell r="B1771" t="str">
            <v>RPP</v>
          </cell>
          <cell r="C1771" t="str">
            <v>30.1.9</v>
          </cell>
          <cell r="D1771" t="str">
            <v>RPP's</v>
          </cell>
          <cell r="E1771" t="str">
            <v>RPP</v>
          </cell>
          <cell r="F1771" t="str">
            <v/>
          </cell>
          <cell r="G1771" t="str">
            <v/>
          </cell>
          <cell r="H1771" t="str">
            <v/>
          </cell>
          <cell r="I1771" t="str">
            <v/>
          </cell>
          <cell r="J1771" t="str">
            <v/>
          </cell>
          <cell r="K1771" t="b">
            <v>1</v>
          </cell>
          <cell r="L1771">
            <v>45965</v>
          </cell>
          <cell r="M1771" t="str">
            <v/>
          </cell>
          <cell r="N1771">
            <v>1</v>
          </cell>
          <cell r="O1771" t="str">
            <v/>
          </cell>
          <cell r="P1771">
            <v>2.5</v>
          </cell>
          <cell r="Q1771">
            <v>0</v>
          </cell>
          <cell r="R1771">
            <v>2.5</v>
          </cell>
          <cell r="S1771" t="str">
            <v>COMPLETED</v>
          </cell>
          <cell r="T1771" t="str">
            <v>READY</v>
          </cell>
          <cell r="U1771" t="str">
            <v/>
          </cell>
          <cell r="V1771">
            <v>35</v>
          </cell>
          <cell r="W1771">
            <v>150</v>
          </cell>
          <cell r="X1771">
            <v>45225</v>
          </cell>
          <cell r="Y1771">
            <v>1</v>
          </cell>
          <cell r="Z1771">
            <v>1</v>
          </cell>
          <cell r="AA1771">
            <v>45970</v>
          </cell>
          <cell r="AB1771" t="str">
            <v>Nov-2025</v>
          </cell>
          <cell r="AC1771">
            <v>375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1.2500000000000001E-2</v>
          </cell>
          <cell r="AI1771">
            <v>1.875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1.2500000000000001E-2</v>
          </cell>
          <cell r="AQ1771">
            <v>1.875</v>
          </cell>
          <cell r="AR1771">
            <v>0</v>
          </cell>
          <cell r="AS1771">
            <v>376.875</v>
          </cell>
          <cell r="AT1771">
            <v>376.875</v>
          </cell>
        </row>
        <row r="1772">
          <cell r="A1772" t="str">
            <v>RPP's (121-240)</v>
          </cell>
          <cell r="B1772" t="str">
            <v>RPP</v>
          </cell>
          <cell r="C1772" t="str">
            <v>30.1.10</v>
          </cell>
          <cell r="D1772" t="str">
            <v>RPP's</v>
          </cell>
          <cell r="E1772" t="str">
            <v>RPP</v>
          </cell>
          <cell r="F1772" t="str">
            <v/>
          </cell>
          <cell r="G1772" t="str">
            <v/>
          </cell>
          <cell r="H1772" t="str">
            <v/>
          </cell>
          <cell r="I1772" t="str">
            <v/>
          </cell>
          <cell r="J1772" t="str">
            <v/>
          </cell>
          <cell r="K1772" t="b">
            <v>1</v>
          </cell>
          <cell r="L1772">
            <v>45965</v>
          </cell>
          <cell r="M1772" t="str">
            <v/>
          </cell>
          <cell r="N1772">
            <v>1</v>
          </cell>
          <cell r="O1772" t="str">
            <v/>
          </cell>
          <cell r="P1772">
            <v>2.5</v>
          </cell>
          <cell r="Q1772">
            <v>0</v>
          </cell>
          <cell r="R1772">
            <v>2.5</v>
          </cell>
          <cell r="S1772" t="str">
            <v>COMPLETED</v>
          </cell>
          <cell r="T1772" t="str">
            <v>READY</v>
          </cell>
          <cell r="U1772" t="str">
            <v/>
          </cell>
          <cell r="V1772">
            <v>35</v>
          </cell>
          <cell r="W1772">
            <v>150</v>
          </cell>
          <cell r="X1772">
            <v>45225</v>
          </cell>
          <cell r="Y1772">
            <v>1</v>
          </cell>
          <cell r="Z1772">
            <v>1</v>
          </cell>
          <cell r="AA1772">
            <v>45970</v>
          </cell>
          <cell r="AB1772" t="str">
            <v>Nov-2025</v>
          </cell>
          <cell r="AC1772">
            <v>375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1.2500000000000001E-2</v>
          </cell>
          <cell r="AI1772">
            <v>1.875</v>
          </cell>
          <cell r="AJ1772">
            <v>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1.2500000000000001E-2</v>
          </cell>
          <cell r="AQ1772">
            <v>1.875</v>
          </cell>
          <cell r="AR1772">
            <v>0</v>
          </cell>
          <cell r="AS1772">
            <v>376.875</v>
          </cell>
          <cell r="AT1772">
            <v>376.875</v>
          </cell>
        </row>
        <row r="1773">
          <cell r="A1773" t="str">
            <v>RPP's (121-240)</v>
          </cell>
          <cell r="B1773" t="str">
            <v>RPP</v>
          </cell>
          <cell r="C1773" t="str">
            <v>30.1.11</v>
          </cell>
          <cell r="D1773" t="str">
            <v>RPP's</v>
          </cell>
          <cell r="E1773" t="str">
            <v>RPP</v>
          </cell>
          <cell r="F1773" t="str">
            <v/>
          </cell>
          <cell r="G1773" t="str">
            <v/>
          </cell>
          <cell r="H1773" t="str">
            <v/>
          </cell>
          <cell r="I1773" t="str">
            <v/>
          </cell>
          <cell r="J1773" t="str">
            <v/>
          </cell>
          <cell r="K1773" t="b">
            <v>1</v>
          </cell>
          <cell r="L1773">
            <v>45965</v>
          </cell>
          <cell r="M1773" t="str">
            <v/>
          </cell>
          <cell r="N1773">
            <v>1</v>
          </cell>
          <cell r="O1773" t="str">
            <v/>
          </cell>
          <cell r="P1773">
            <v>2.5</v>
          </cell>
          <cell r="Q1773">
            <v>0</v>
          </cell>
          <cell r="R1773">
            <v>2.5</v>
          </cell>
          <cell r="S1773" t="str">
            <v>COMPLETED</v>
          </cell>
          <cell r="T1773" t="str">
            <v>READY</v>
          </cell>
          <cell r="U1773" t="str">
            <v/>
          </cell>
          <cell r="V1773">
            <v>35</v>
          </cell>
          <cell r="W1773">
            <v>150</v>
          </cell>
          <cell r="X1773">
            <v>45225</v>
          </cell>
          <cell r="Y1773">
            <v>1</v>
          </cell>
          <cell r="Z1773">
            <v>1</v>
          </cell>
          <cell r="AA1773">
            <v>45970</v>
          </cell>
          <cell r="AB1773" t="str">
            <v>Nov-2025</v>
          </cell>
          <cell r="AC1773">
            <v>375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1.2500000000000001E-2</v>
          </cell>
          <cell r="AI1773">
            <v>1.875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1.2500000000000001E-2</v>
          </cell>
          <cell r="AQ1773">
            <v>1.875</v>
          </cell>
          <cell r="AR1773">
            <v>0</v>
          </cell>
          <cell r="AS1773">
            <v>376.875</v>
          </cell>
          <cell r="AT1773">
            <v>376.875</v>
          </cell>
        </row>
        <row r="1774">
          <cell r="A1774" t="str">
            <v>RPP's (121-240)</v>
          </cell>
          <cell r="B1774" t="str">
            <v>RPP</v>
          </cell>
          <cell r="C1774" t="str">
            <v>30.1.12</v>
          </cell>
          <cell r="D1774" t="str">
            <v>RPP's</v>
          </cell>
          <cell r="E1774" t="str">
            <v>RPP</v>
          </cell>
          <cell r="F1774" t="str">
            <v/>
          </cell>
          <cell r="G1774" t="str">
            <v/>
          </cell>
          <cell r="H1774" t="str">
            <v/>
          </cell>
          <cell r="I1774" t="str">
            <v/>
          </cell>
          <cell r="J1774" t="str">
            <v/>
          </cell>
          <cell r="K1774" t="b">
            <v>1</v>
          </cell>
          <cell r="L1774">
            <v>45965</v>
          </cell>
          <cell r="M1774" t="str">
            <v/>
          </cell>
          <cell r="N1774">
            <v>1</v>
          </cell>
          <cell r="O1774" t="str">
            <v/>
          </cell>
          <cell r="P1774">
            <v>2.5</v>
          </cell>
          <cell r="Q1774">
            <v>0</v>
          </cell>
          <cell r="R1774">
            <v>2.5</v>
          </cell>
          <cell r="S1774" t="str">
            <v>COMPLETED</v>
          </cell>
          <cell r="T1774" t="str">
            <v>READY</v>
          </cell>
          <cell r="U1774" t="str">
            <v/>
          </cell>
          <cell r="V1774">
            <v>35</v>
          </cell>
          <cell r="W1774">
            <v>150</v>
          </cell>
          <cell r="X1774">
            <v>45225</v>
          </cell>
          <cell r="Y1774">
            <v>1</v>
          </cell>
          <cell r="Z1774">
            <v>1</v>
          </cell>
          <cell r="AA1774">
            <v>45970</v>
          </cell>
          <cell r="AB1774" t="str">
            <v>Nov-2025</v>
          </cell>
          <cell r="AC1774">
            <v>375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1.2500000000000001E-2</v>
          </cell>
          <cell r="AI1774">
            <v>1.875</v>
          </cell>
          <cell r="AJ1774">
            <v>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1.2500000000000001E-2</v>
          </cell>
          <cell r="AQ1774">
            <v>1.875</v>
          </cell>
          <cell r="AR1774">
            <v>0</v>
          </cell>
          <cell r="AS1774">
            <v>376.875</v>
          </cell>
          <cell r="AT1774">
            <v>376.875</v>
          </cell>
        </row>
        <row r="1775">
          <cell r="A1775" t="str">
            <v>RPP's (121-240)</v>
          </cell>
          <cell r="B1775" t="str">
            <v>RPP</v>
          </cell>
          <cell r="C1775" t="str">
            <v>30.1.13</v>
          </cell>
          <cell r="D1775" t="str">
            <v>RPP's</v>
          </cell>
          <cell r="E1775" t="str">
            <v>RPP</v>
          </cell>
          <cell r="F1775" t="str">
            <v/>
          </cell>
          <cell r="G1775" t="str">
            <v/>
          </cell>
          <cell r="H1775" t="str">
            <v/>
          </cell>
          <cell r="I1775" t="str">
            <v/>
          </cell>
          <cell r="J1775" t="str">
            <v/>
          </cell>
          <cell r="K1775" t="b">
            <v>1</v>
          </cell>
          <cell r="L1775">
            <v>45965</v>
          </cell>
          <cell r="M1775" t="str">
            <v/>
          </cell>
          <cell r="N1775">
            <v>1</v>
          </cell>
          <cell r="O1775" t="str">
            <v/>
          </cell>
          <cell r="P1775">
            <v>2.5</v>
          </cell>
          <cell r="Q1775">
            <v>0</v>
          </cell>
          <cell r="R1775">
            <v>2.5</v>
          </cell>
          <cell r="S1775" t="str">
            <v>COMPLETED</v>
          </cell>
          <cell r="T1775" t="str">
            <v/>
          </cell>
          <cell r="U1775" t="str">
            <v/>
          </cell>
          <cell r="V1775">
            <v>35</v>
          </cell>
          <cell r="W1775">
            <v>150</v>
          </cell>
          <cell r="X1775">
            <v>45225</v>
          </cell>
          <cell r="Y1775">
            <v>1</v>
          </cell>
          <cell r="Z1775">
            <v>1</v>
          </cell>
          <cell r="AA1775">
            <v>45970</v>
          </cell>
          <cell r="AB1775" t="str">
            <v>Nov-2025</v>
          </cell>
          <cell r="AC1775">
            <v>375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1.2500000000000001E-2</v>
          </cell>
          <cell r="AI1775">
            <v>1.875</v>
          </cell>
          <cell r="AJ1775">
            <v>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1.2500000000000001E-2</v>
          </cell>
          <cell r="AQ1775">
            <v>1.875</v>
          </cell>
          <cell r="AR1775">
            <v>0</v>
          </cell>
          <cell r="AS1775">
            <v>376.875</v>
          </cell>
          <cell r="AT1775">
            <v>376.875</v>
          </cell>
        </row>
        <row r="1776">
          <cell r="A1776" t="str">
            <v>RPP's (121-240)</v>
          </cell>
          <cell r="B1776" t="str">
            <v>RPP</v>
          </cell>
          <cell r="C1776" t="str">
            <v>30.1.14</v>
          </cell>
          <cell r="D1776" t="str">
            <v>RPP's</v>
          </cell>
          <cell r="E1776" t="str">
            <v>RPP</v>
          </cell>
          <cell r="F1776" t="str">
            <v/>
          </cell>
          <cell r="G1776" t="str">
            <v/>
          </cell>
          <cell r="H1776" t="str">
            <v/>
          </cell>
          <cell r="I1776" t="str">
            <v/>
          </cell>
          <cell r="J1776" t="str">
            <v/>
          </cell>
          <cell r="K1776" t="b">
            <v>1</v>
          </cell>
          <cell r="L1776">
            <v>45965</v>
          </cell>
          <cell r="M1776" t="str">
            <v/>
          </cell>
          <cell r="N1776">
            <v>1</v>
          </cell>
          <cell r="O1776" t="str">
            <v/>
          </cell>
          <cell r="P1776">
            <v>2.5</v>
          </cell>
          <cell r="Q1776">
            <v>0</v>
          </cell>
          <cell r="R1776">
            <v>2.5</v>
          </cell>
          <cell r="S1776" t="str">
            <v>COMPLETED</v>
          </cell>
          <cell r="T1776" t="str">
            <v/>
          </cell>
          <cell r="U1776" t="str">
            <v/>
          </cell>
          <cell r="V1776">
            <v>35</v>
          </cell>
          <cell r="W1776">
            <v>150</v>
          </cell>
          <cell r="X1776">
            <v>45225</v>
          </cell>
          <cell r="Y1776">
            <v>1</v>
          </cell>
          <cell r="Z1776">
            <v>1</v>
          </cell>
          <cell r="AA1776">
            <v>45970</v>
          </cell>
          <cell r="AB1776" t="str">
            <v>Nov-2025</v>
          </cell>
          <cell r="AC1776">
            <v>375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1.2500000000000001E-2</v>
          </cell>
          <cell r="AI1776">
            <v>1.875</v>
          </cell>
          <cell r="AJ1776">
            <v>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1.2500000000000001E-2</v>
          </cell>
          <cell r="AQ1776">
            <v>1.875</v>
          </cell>
          <cell r="AR1776">
            <v>0</v>
          </cell>
          <cell r="AS1776">
            <v>376.875</v>
          </cell>
          <cell r="AT1776">
            <v>376.875</v>
          </cell>
        </row>
        <row r="1777">
          <cell r="A1777" t="str">
            <v>RPP's (121-240)</v>
          </cell>
          <cell r="B1777" t="str">
            <v>RPP</v>
          </cell>
          <cell r="C1777" t="str">
            <v>30.1.15</v>
          </cell>
          <cell r="D1777" t="str">
            <v>RPP's</v>
          </cell>
          <cell r="E1777" t="str">
            <v>RPP</v>
          </cell>
          <cell r="F1777" t="str">
            <v/>
          </cell>
          <cell r="G1777" t="str">
            <v/>
          </cell>
          <cell r="H1777" t="str">
            <v/>
          </cell>
          <cell r="I1777" t="str">
            <v/>
          </cell>
          <cell r="J1777" t="str">
            <v/>
          </cell>
          <cell r="K1777" t="b">
            <v>1</v>
          </cell>
          <cell r="L1777">
            <v>45965</v>
          </cell>
          <cell r="M1777" t="str">
            <v/>
          </cell>
          <cell r="N1777">
            <v>1</v>
          </cell>
          <cell r="O1777" t="str">
            <v/>
          </cell>
          <cell r="P1777">
            <v>2.5</v>
          </cell>
          <cell r="Q1777">
            <v>0</v>
          </cell>
          <cell r="R1777">
            <v>2.5</v>
          </cell>
          <cell r="S1777" t="str">
            <v>COMPLETED</v>
          </cell>
          <cell r="T1777" t="str">
            <v/>
          </cell>
          <cell r="U1777" t="str">
            <v/>
          </cell>
          <cell r="V1777">
            <v>35</v>
          </cell>
          <cell r="W1777">
            <v>150</v>
          </cell>
          <cell r="X1777">
            <v>45225</v>
          </cell>
          <cell r="Y1777">
            <v>1</v>
          </cell>
          <cell r="Z1777">
            <v>1</v>
          </cell>
          <cell r="AA1777">
            <v>45970</v>
          </cell>
          <cell r="AB1777" t="str">
            <v>Nov-2025</v>
          </cell>
          <cell r="AC1777">
            <v>375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1.2500000000000001E-2</v>
          </cell>
          <cell r="AI1777">
            <v>1.875</v>
          </cell>
          <cell r="AJ1777">
            <v>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1.2500000000000001E-2</v>
          </cell>
          <cell r="AQ1777">
            <v>1.875</v>
          </cell>
          <cell r="AR1777">
            <v>0</v>
          </cell>
          <cell r="AS1777">
            <v>376.875</v>
          </cell>
          <cell r="AT1777">
            <v>376.875</v>
          </cell>
        </row>
        <row r="1778">
          <cell r="A1778" t="str">
            <v>RPP's (121-240)</v>
          </cell>
          <cell r="B1778" t="str">
            <v>RPP</v>
          </cell>
          <cell r="C1778" t="str">
            <v>30.1.16</v>
          </cell>
          <cell r="D1778" t="str">
            <v>RPP's</v>
          </cell>
          <cell r="E1778" t="str">
            <v>RPP</v>
          </cell>
          <cell r="F1778" t="str">
            <v/>
          </cell>
          <cell r="G1778" t="str">
            <v/>
          </cell>
          <cell r="H1778" t="str">
            <v/>
          </cell>
          <cell r="I1778" t="str">
            <v/>
          </cell>
          <cell r="J1778" t="str">
            <v/>
          </cell>
          <cell r="K1778" t="b">
            <v>1</v>
          </cell>
          <cell r="L1778">
            <v>45965</v>
          </cell>
          <cell r="M1778" t="str">
            <v/>
          </cell>
          <cell r="N1778">
            <v>1</v>
          </cell>
          <cell r="O1778" t="str">
            <v/>
          </cell>
          <cell r="P1778">
            <v>2.5</v>
          </cell>
          <cell r="Q1778">
            <v>0</v>
          </cell>
          <cell r="R1778">
            <v>2.5</v>
          </cell>
          <cell r="S1778" t="str">
            <v>COMPLETED</v>
          </cell>
          <cell r="T1778" t="str">
            <v/>
          </cell>
          <cell r="U1778" t="str">
            <v/>
          </cell>
          <cell r="V1778">
            <v>35</v>
          </cell>
          <cell r="W1778">
            <v>150</v>
          </cell>
          <cell r="X1778">
            <v>45225</v>
          </cell>
          <cell r="Y1778">
            <v>1</v>
          </cell>
          <cell r="Z1778">
            <v>1</v>
          </cell>
          <cell r="AA1778">
            <v>45970</v>
          </cell>
          <cell r="AB1778" t="str">
            <v>Nov-2025</v>
          </cell>
          <cell r="AC1778">
            <v>375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1.2500000000000001E-2</v>
          </cell>
          <cell r="AI1778">
            <v>1.875</v>
          </cell>
          <cell r="AJ1778">
            <v>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1.2500000000000001E-2</v>
          </cell>
          <cell r="AQ1778">
            <v>1.875</v>
          </cell>
          <cell r="AR1778">
            <v>0</v>
          </cell>
          <cell r="AS1778">
            <v>376.875</v>
          </cell>
          <cell r="AT1778">
            <v>376.875</v>
          </cell>
        </row>
        <row r="1779">
          <cell r="A1779" t="str">
            <v>RPP's (121-240)</v>
          </cell>
          <cell r="B1779" t="str">
            <v>RPP</v>
          </cell>
          <cell r="C1779" t="str">
            <v>30.1.17</v>
          </cell>
          <cell r="D1779" t="str">
            <v>RPP's</v>
          </cell>
          <cell r="E1779" t="str">
            <v>RPP</v>
          </cell>
          <cell r="F1779" t="str">
            <v/>
          </cell>
          <cell r="G1779" t="str">
            <v/>
          </cell>
          <cell r="H1779" t="str">
            <v/>
          </cell>
          <cell r="I1779" t="str">
            <v/>
          </cell>
          <cell r="J1779" t="str">
            <v/>
          </cell>
          <cell r="K1779" t="b">
            <v>1</v>
          </cell>
          <cell r="L1779">
            <v>45965</v>
          </cell>
          <cell r="M1779" t="str">
            <v/>
          </cell>
          <cell r="N1779">
            <v>1</v>
          </cell>
          <cell r="O1779" t="str">
            <v/>
          </cell>
          <cell r="P1779">
            <v>2.5</v>
          </cell>
          <cell r="Q1779">
            <v>0</v>
          </cell>
          <cell r="R1779">
            <v>2.5</v>
          </cell>
          <cell r="S1779" t="str">
            <v>COMPLETED</v>
          </cell>
          <cell r="T1779" t="str">
            <v/>
          </cell>
          <cell r="U1779" t="str">
            <v/>
          </cell>
          <cell r="V1779">
            <v>35</v>
          </cell>
          <cell r="W1779">
            <v>150</v>
          </cell>
          <cell r="X1779">
            <v>45225</v>
          </cell>
          <cell r="Y1779">
            <v>1</v>
          </cell>
          <cell r="Z1779">
            <v>1</v>
          </cell>
          <cell r="AA1779">
            <v>45970</v>
          </cell>
          <cell r="AB1779" t="str">
            <v>Nov-2025</v>
          </cell>
          <cell r="AC1779">
            <v>375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1.2500000000000001E-2</v>
          </cell>
          <cell r="AI1779">
            <v>1.875</v>
          </cell>
          <cell r="AJ1779">
            <v>0</v>
          </cell>
          <cell r="AK1779">
            <v>0</v>
          </cell>
          <cell r="AL1779">
            <v>0</v>
          </cell>
          <cell r="AM1779">
            <v>0</v>
          </cell>
          <cell r="AN1779">
            <v>0</v>
          </cell>
          <cell r="AO1779">
            <v>0</v>
          </cell>
          <cell r="AP1779">
            <v>1.2500000000000001E-2</v>
          </cell>
          <cell r="AQ1779">
            <v>1.875</v>
          </cell>
          <cell r="AR1779">
            <v>0</v>
          </cell>
          <cell r="AS1779">
            <v>376.875</v>
          </cell>
          <cell r="AT1779">
            <v>376.875</v>
          </cell>
        </row>
        <row r="1780">
          <cell r="A1780" t="str">
            <v>RPP's (121-240)</v>
          </cell>
          <cell r="B1780" t="str">
            <v>RPP</v>
          </cell>
          <cell r="C1780" t="str">
            <v>30.1.18</v>
          </cell>
          <cell r="D1780" t="str">
            <v>RPP's</v>
          </cell>
          <cell r="E1780" t="str">
            <v>RPP</v>
          </cell>
          <cell r="F1780" t="str">
            <v/>
          </cell>
          <cell r="G1780" t="str">
            <v/>
          </cell>
          <cell r="H1780" t="str">
            <v/>
          </cell>
          <cell r="I1780" t="str">
            <v/>
          </cell>
          <cell r="J1780" t="str">
            <v/>
          </cell>
          <cell r="K1780" t="b">
            <v>1</v>
          </cell>
          <cell r="L1780">
            <v>45965</v>
          </cell>
          <cell r="M1780" t="str">
            <v/>
          </cell>
          <cell r="N1780">
            <v>1</v>
          </cell>
          <cell r="O1780" t="str">
            <v/>
          </cell>
          <cell r="P1780">
            <v>2.5</v>
          </cell>
          <cell r="Q1780">
            <v>0</v>
          </cell>
          <cell r="R1780">
            <v>2.5</v>
          </cell>
          <cell r="S1780" t="str">
            <v>COMPLETED</v>
          </cell>
          <cell r="T1780" t="str">
            <v/>
          </cell>
          <cell r="U1780" t="str">
            <v/>
          </cell>
          <cell r="V1780">
            <v>35</v>
          </cell>
          <cell r="W1780">
            <v>150</v>
          </cell>
          <cell r="X1780">
            <v>45225</v>
          </cell>
          <cell r="Y1780">
            <v>1</v>
          </cell>
          <cell r="Z1780">
            <v>1</v>
          </cell>
          <cell r="AA1780">
            <v>45970</v>
          </cell>
          <cell r="AB1780" t="str">
            <v>Nov-2025</v>
          </cell>
          <cell r="AC1780">
            <v>375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1.2500000000000001E-2</v>
          </cell>
          <cell r="AI1780">
            <v>1.875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1.2500000000000001E-2</v>
          </cell>
          <cell r="AQ1780">
            <v>1.875</v>
          </cell>
          <cell r="AR1780">
            <v>0</v>
          </cell>
          <cell r="AS1780">
            <v>376.875</v>
          </cell>
          <cell r="AT1780">
            <v>376.875</v>
          </cell>
        </row>
        <row r="1781">
          <cell r="A1781" t="str">
            <v>RPP's (121-240)</v>
          </cell>
          <cell r="B1781" t="str">
            <v>RPP</v>
          </cell>
          <cell r="C1781" t="str">
            <v>30.1.19</v>
          </cell>
          <cell r="D1781" t="str">
            <v>RPP's</v>
          </cell>
          <cell r="E1781" t="str">
            <v>RPP</v>
          </cell>
          <cell r="F1781" t="str">
            <v/>
          </cell>
          <cell r="G1781" t="str">
            <v/>
          </cell>
          <cell r="H1781" t="str">
            <v/>
          </cell>
          <cell r="I1781" t="str">
            <v/>
          </cell>
          <cell r="J1781" t="str">
            <v/>
          </cell>
          <cell r="K1781" t="b">
            <v>1</v>
          </cell>
          <cell r="L1781">
            <v>45965</v>
          </cell>
          <cell r="M1781" t="str">
            <v/>
          </cell>
          <cell r="N1781">
            <v>1</v>
          </cell>
          <cell r="O1781" t="str">
            <v/>
          </cell>
          <cell r="P1781">
            <v>2.5</v>
          </cell>
          <cell r="Q1781">
            <v>0</v>
          </cell>
          <cell r="R1781">
            <v>2.5</v>
          </cell>
          <cell r="S1781" t="str">
            <v>COMPLETED</v>
          </cell>
          <cell r="T1781" t="str">
            <v/>
          </cell>
          <cell r="U1781" t="str">
            <v/>
          </cell>
          <cell r="V1781">
            <v>35</v>
          </cell>
          <cell r="W1781">
            <v>150</v>
          </cell>
          <cell r="X1781">
            <v>45225</v>
          </cell>
          <cell r="Y1781">
            <v>1</v>
          </cell>
          <cell r="Z1781">
            <v>1</v>
          </cell>
          <cell r="AA1781">
            <v>45970</v>
          </cell>
          <cell r="AB1781" t="str">
            <v>Nov-2025</v>
          </cell>
          <cell r="AC1781">
            <v>375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1.2500000000000001E-2</v>
          </cell>
          <cell r="AI1781">
            <v>1.875</v>
          </cell>
          <cell r="AJ1781">
            <v>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1.2500000000000001E-2</v>
          </cell>
          <cell r="AQ1781">
            <v>1.875</v>
          </cell>
          <cell r="AR1781">
            <v>0</v>
          </cell>
          <cell r="AS1781">
            <v>376.875</v>
          </cell>
          <cell r="AT1781">
            <v>376.875</v>
          </cell>
        </row>
        <row r="1782">
          <cell r="A1782" t="str">
            <v>RPP's (121-240)</v>
          </cell>
          <cell r="B1782" t="str">
            <v>RPP</v>
          </cell>
          <cell r="C1782" t="str">
            <v>30.1.20</v>
          </cell>
          <cell r="D1782" t="str">
            <v>RPP's</v>
          </cell>
          <cell r="E1782" t="str">
            <v>RPP</v>
          </cell>
          <cell r="F1782" t="str">
            <v/>
          </cell>
          <cell r="G1782" t="str">
            <v/>
          </cell>
          <cell r="H1782" t="str">
            <v/>
          </cell>
          <cell r="I1782" t="str">
            <v/>
          </cell>
          <cell r="J1782" t="str">
            <v/>
          </cell>
          <cell r="K1782" t="b">
            <v>1</v>
          </cell>
          <cell r="L1782">
            <v>45965</v>
          </cell>
          <cell r="M1782" t="str">
            <v/>
          </cell>
          <cell r="N1782">
            <v>1</v>
          </cell>
          <cell r="O1782" t="str">
            <v/>
          </cell>
          <cell r="P1782">
            <v>2.5</v>
          </cell>
          <cell r="Q1782">
            <v>0</v>
          </cell>
          <cell r="R1782">
            <v>2.5</v>
          </cell>
          <cell r="S1782" t="str">
            <v>COMPLETED</v>
          </cell>
          <cell r="T1782" t="str">
            <v/>
          </cell>
          <cell r="U1782" t="str">
            <v/>
          </cell>
          <cell r="V1782">
            <v>35</v>
          </cell>
          <cell r="W1782">
            <v>150</v>
          </cell>
          <cell r="X1782">
            <v>45225</v>
          </cell>
          <cell r="Y1782">
            <v>1</v>
          </cell>
          <cell r="Z1782">
            <v>1</v>
          </cell>
          <cell r="AA1782">
            <v>45970</v>
          </cell>
          <cell r="AB1782" t="str">
            <v>Nov-2025</v>
          </cell>
          <cell r="AC1782">
            <v>375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1.2500000000000001E-2</v>
          </cell>
          <cell r="AI1782">
            <v>1.875</v>
          </cell>
          <cell r="AJ1782">
            <v>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1.2500000000000001E-2</v>
          </cell>
          <cell r="AQ1782">
            <v>1.875</v>
          </cell>
          <cell r="AR1782">
            <v>0</v>
          </cell>
          <cell r="AS1782">
            <v>376.875</v>
          </cell>
          <cell r="AT1782">
            <v>376.875</v>
          </cell>
        </row>
        <row r="1783">
          <cell r="A1783" t="str">
            <v>RPP's (121-240)</v>
          </cell>
          <cell r="B1783" t="str">
            <v>RPP</v>
          </cell>
          <cell r="C1783" t="str">
            <v>30.1.21</v>
          </cell>
          <cell r="D1783" t="str">
            <v>RPP's</v>
          </cell>
          <cell r="E1783" t="str">
            <v>RPP</v>
          </cell>
          <cell r="F1783" t="str">
            <v/>
          </cell>
          <cell r="G1783" t="str">
            <v/>
          </cell>
          <cell r="H1783" t="str">
            <v/>
          </cell>
          <cell r="I1783" t="str">
            <v/>
          </cell>
          <cell r="J1783" t="str">
            <v/>
          </cell>
          <cell r="K1783" t="b">
            <v>1</v>
          </cell>
          <cell r="L1783">
            <v>45965</v>
          </cell>
          <cell r="M1783" t="str">
            <v/>
          </cell>
          <cell r="N1783">
            <v>1</v>
          </cell>
          <cell r="O1783" t="str">
            <v/>
          </cell>
          <cell r="P1783">
            <v>2.5</v>
          </cell>
          <cell r="Q1783">
            <v>0</v>
          </cell>
          <cell r="R1783">
            <v>2.5</v>
          </cell>
          <cell r="S1783" t="str">
            <v>COMPLETED</v>
          </cell>
          <cell r="T1783" t="str">
            <v/>
          </cell>
          <cell r="U1783" t="str">
            <v/>
          </cell>
          <cell r="V1783">
            <v>35</v>
          </cell>
          <cell r="W1783">
            <v>150</v>
          </cell>
          <cell r="X1783">
            <v>45225</v>
          </cell>
          <cell r="Y1783">
            <v>1</v>
          </cell>
          <cell r="Z1783">
            <v>1</v>
          </cell>
          <cell r="AA1783">
            <v>45970</v>
          </cell>
          <cell r="AB1783" t="str">
            <v>Nov-2025</v>
          </cell>
          <cell r="AC1783">
            <v>375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1.2500000000000001E-2</v>
          </cell>
          <cell r="AI1783">
            <v>1.875</v>
          </cell>
          <cell r="AJ1783">
            <v>0</v>
          </cell>
          <cell r="AK1783">
            <v>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1.2500000000000001E-2</v>
          </cell>
          <cell r="AQ1783">
            <v>1.875</v>
          </cell>
          <cell r="AR1783">
            <v>0</v>
          </cell>
          <cell r="AS1783">
            <v>376.875</v>
          </cell>
          <cell r="AT1783">
            <v>376.875</v>
          </cell>
        </row>
        <row r="1784">
          <cell r="A1784" t="str">
            <v>RPP's (121-240)</v>
          </cell>
          <cell r="B1784" t="str">
            <v>RPP</v>
          </cell>
          <cell r="C1784" t="str">
            <v>30.1.22</v>
          </cell>
          <cell r="D1784" t="str">
            <v>RPP's</v>
          </cell>
          <cell r="E1784" t="str">
            <v>RPP</v>
          </cell>
          <cell r="F1784" t="str">
            <v/>
          </cell>
          <cell r="G1784" t="str">
            <v/>
          </cell>
          <cell r="H1784" t="str">
            <v/>
          </cell>
          <cell r="I1784" t="str">
            <v/>
          </cell>
          <cell r="J1784" t="str">
            <v/>
          </cell>
          <cell r="K1784" t="b">
            <v>1</v>
          </cell>
          <cell r="L1784">
            <v>45965</v>
          </cell>
          <cell r="M1784" t="str">
            <v/>
          </cell>
          <cell r="N1784">
            <v>1</v>
          </cell>
          <cell r="O1784" t="str">
            <v/>
          </cell>
          <cell r="P1784">
            <v>2.5</v>
          </cell>
          <cell r="Q1784">
            <v>0</v>
          </cell>
          <cell r="R1784">
            <v>2.5</v>
          </cell>
          <cell r="S1784" t="str">
            <v>COMPLETED</v>
          </cell>
          <cell r="T1784" t="str">
            <v/>
          </cell>
          <cell r="U1784" t="str">
            <v/>
          </cell>
          <cell r="V1784">
            <v>35</v>
          </cell>
          <cell r="W1784">
            <v>150</v>
          </cell>
          <cell r="X1784">
            <v>45225</v>
          </cell>
          <cell r="Y1784">
            <v>1</v>
          </cell>
          <cell r="Z1784">
            <v>1</v>
          </cell>
          <cell r="AA1784">
            <v>45970</v>
          </cell>
          <cell r="AB1784" t="str">
            <v>Nov-2025</v>
          </cell>
          <cell r="AC1784">
            <v>375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1.2500000000000001E-2</v>
          </cell>
          <cell r="AI1784">
            <v>1.875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1.2500000000000001E-2</v>
          </cell>
          <cell r="AQ1784">
            <v>1.875</v>
          </cell>
          <cell r="AR1784">
            <v>0</v>
          </cell>
          <cell r="AS1784">
            <v>376.875</v>
          </cell>
          <cell r="AT1784">
            <v>376.875</v>
          </cell>
        </row>
        <row r="1785">
          <cell r="A1785" t="str">
            <v>RPP's (121-240)</v>
          </cell>
          <cell r="B1785" t="str">
            <v>RPP</v>
          </cell>
          <cell r="C1785" t="str">
            <v>30.1.23</v>
          </cell>
          <cell r="D1785" t="str">
            <v>RPP's</v>
          </cell>
          <cell r="E1785" t="str">
            <v>RPP</v>
          </cell>
          <cell r="F1785" t="str">
            <v/>
          </cell>
          <cell r="G1785" t="str">
            <v/>
          </cell>
          <cell r="H1785" t="str">
            <v/>
          </cell>
          <cell r="I1785" t="str">
            <v/>
          </cell>
          <cell r="J1785" t="str">
            <v/>
          </cell>
          <cell r="K1785" t="b">
            <v>1</v>
          </cell>
          <cell r="L1785">
            <v>45965</v>
          </cell>
          <cell r="M1785" t="str">
            <v/>
          </cell>
          <cell r="N1785">
            <v>1</v>
          </cell>
          <cell r="O1785" t="str">
            <v/>
          </cell>
          <cell r="P1785">
            <v>2.5</v>
          </cell>
          <cell r="Q1785">
            <v>0</v>
          </cell>
          <cell r="R1785">
            <v>2.5</v>
          </cell>
          <cell r="S1785" t="str">
            <v>COMPLETED</v>
          </cell>
          <cell r="T1785" t="str">
            <v/>
          </cell>
          <cell r="U1785" t="str">
            <v/>
          </cell>
          <cell r="V1785">
            <v>35</v>
          </cell>
          <cell r="W1785">
            <v>150</v>
          </cell>
          <cell r="X1785">
            <v>45225</v>
          </cell>
          <cell r="Y1785">
            <v>1</v>
          </cell>
          <cell r="Z1785">
            <v>1</v>
          </cell>
          <cell r="AA1785">
            <v>45970</v>
          </cell>
          <cell r="AB1785" t="str">
            <v>Nov-2025</v>
          </cell>
          <cell r="AC1785">
            <v>375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1.2500000000000001E-2</v>
          </cell>
          <cell r="AI1785">
            <v>1.875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1.2500000000000001E-2</v>
          </cell>
          <cell r="AQ1785">
            <v>1.875</v>
          </cell>
          <cell r="AR1785">
            <v>0</v>
          </cell>
          <cell r="AS1785">
            <v>376.875</v>
          </cell>
          <cell r="AT1785">
            <v>376.875</v>
          </cell>
        </row>
        <row r="1786">
          <cell r="A1786" t="str">
            <v>RPP's (121-240)</v>
          </cell>
          <cell r="B1786" t="str">
            <v>RPP</v>
          </cell>
          <cell r="C1786" t="str">
            <v>30.1.24</v>
          </cell>
          <cell r="D1786" t="str">
            <v>RPP's</v>
          </cell>
          <cell r="E1786" t="str">
            <v>RPP</v>
          </cell>
          <cell r="F1786" t="str">
            <v/>
          </cell>
          <cell r="G1786" t="str">
            <v/>
          </cell>
          <cell r="H1786" t="str">
            <v/>
          </cell>
          <cell r="I1786" t="str">
            <v/>
          </cell>
          <cell r="J1786" t="str">
            <v/>
          </cell>
          <cell r="K1786" t="b">
            <v>1</v>
          </cell>
          <cell r="L1786">
            <v>45965</v>
          </cell>
          <cell r="M1786" t="str">
            <v/>
          </cell>
          <cell r="N1786">
            <v>1</v>
          </cell>
          <cell r="O1786" t="str">
            <v/>
          </cell>
          <cell r="P1786">
            <v>2.5</v>
          </cell>
          <cell r="Q1786">
            <v>0</v>
          </cell>
          <cell r="R1786">
            <v>2.5</v>
          </cell>
          <cell r="S1786" t="str">
            <v>COMPLETED</v>
          </cell>
          <cell r="T1786" t="str">
            <v/>
          </cell>
          <cell r="U1786" t="str">
            <v/>
          </cell>
          <cell r="V1786">
            <v>35</v>
          </cell>
          <cell r="W1786">
            <v>150</v>
          </cell>
          <cell r="X1786">
            <v>45225</v>
          </cell>
          <cell r="Y1786">
            <v>1</v>
          </cell>
          <cell r="Z1786">
            <v>1</v>
          </cell>
          <cell r="AA1786">
            <v>45970</v>
          </cell>
          <cell r="AB1786" t="str">
            <v>Nov-2025</v>
          </cell>
          <cell r="AC1786">
            <v>375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1.2500000000000001E-2</v>
          </cell>
          <cell r="AI1786">
            <v>1.875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1.2500000000000001E-2</v>
          </cell>
          <cell r="AQ1786">
            <v>1.875</v>
          </cell>
          <cell r="AR1786">
            <v>0</v>
          </cell>
          <cell r="AS1786">
            <v>376.875</v>
          </cell>
          <cell r="AT1786">
            <v>376.875</v>
          </cell>
        </row>
        <row r="1787">
          <cell r="A1787" t="str">
            <v>RPP's (121-240)</v>
          </cell>
          <cell r="B1787" t="str">
            <v>RPP</v>
          </cell>
          <cell r="C1787" t="str">
            <v>30.1.25</v>
          </cell>
          <cell r="D1787" t="str">
            <v>RPP's</v>
          </cell>
          <cell r="E1787" t="str">
            <v>RPP</v>
          </cell>
          <cell r="F1787" t="str">
            <v/>
          </cell>
          <cell r="G1787" t="str">
            <v/>
          </cell>
          <cell r="H1787" t="str">
            <v/>
          </cell>
          <cell r="I1787" t="str">
            <v/>
          </cell>
          <cell r="J1787" t="str">
            <v/>
          </cell>
          <cell r="K1787" t="b">
            <v>1</v>
          </cell>
          <cell r="L1787">
            <v>45965</v>
          </cell>
          <cell r="M1787" t="str">
            <v/>
          </cell>
          <cell r="N1787">
            <v>1</v>
          </cell>
          <cell r="O1787" t="str">
            <v/>
          </cell>
          <cell r="P1787">
            <v>2.5</v>
          </cell>
          <cell r="Q1787">
            <v>0</v>
          </cell>
          <cell r="R1787">
            <v>2.5</v>
          </cell>
          <cell r="S1787" t="str">
            <v>COMPLETED</v>
          </cell>
          <cell r="T1787" t="str">
            <v/>
          </cell>
          <cell r="U1787" t="str">
            <v/>
          </cell>
          <cell r="V1787">
            <v>35</v>
          </cell>
          <cell r="W1787">
            <v>150</v>
          </cell>
          <cell r="X1787">
            <v>45225</v>
          </cell>
          <cell r="Y1787">
            <v>1</v>
          </cell>
          <cell r="Z1787">
            <v>1</v>
          </cell>
          <cell r="AA1787">
            <v>45970</v>
          </cell>
          <cell r="AB1787" t="str">
            <v>Nov-2025</v>
          </cell>
          <cell r="AC1787">
            <v>375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1.2500000000000001E-2</v>
          </cell>
          <cell r="AI1787">
            <v>1.875</v>
          </cell>
          <cell r="AJ1787">
            <v>0</v>
          </cell>
          <cell r="AK1787">
            <v>0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1.2500000000000001E-2</v>
          </cell>
          <cell r="AQ1787">
            <v>1.875</v>
          </cell>
          <cell r="AR1787">
            <v>0</v>
          </cell>
          <cell r="AS1787">
            <v>376.875</v>
          </cell>
          <cell r="AT1787">
            <v>376.875</v>
          </cell>
        </row>
        <row r="1788">
          <cell r="A1788" t="str">
            <v>RPP's (121-240)</v>
          </cell>
          <cell r="B1788" t="str">
            <v>RPP</v>
          </cell>
          <cell r="C1788" t="str">
            <v>30.1.26</v>
          </cell>
          <cell r="D1788" t="str">
            <v>RPP's</v>
          </cell>
          <cell r="E1788" t="str">
            <v>RPP</v>
          </cell>
          <cell r="F1788" t="str">
            <v/>
          </cell>
          <cell r="G1788" t="str">
            <v/>
          </cell>
          <cell r="H1788" t="str">
            <v/>
          </cell>
          <cell r="I1788" t="str">
            <v/>
          </cell>
          <cell r="J1788" t="str">
            <v/>
          </cell>
          <cell r="K1788" t="b">
            <v>1</v>
          </cell>
          <cell r="L1788">
            <v>45965</v>
          </cell>
          <cell r="M1788" t="str">
            <v/>
          </cell>
          <cell r="N1788">
            <v>1</v>
          </cell>
          <cell r="O1788" t="str">
            <v/>
          </cell>
          <cell r="P1788">
            <v>2.5</v>
          </cell>
          <cell r="Q1788">
            <v>0</v>
          </cell>
          <cell r="R1788">
            <v>2.5</v>
          </cell>
          <cell r="S1788" t="str">
            <v>COMPLETED</v>
          </cell>
          <cell r="T1788" t="str">
            <v/>
          </cell>
          <cell r="U1788" t="str">
            <v/>
          </cell>
          <cell r="V1788">
            <v>35</v>
          </cell>
          <cell r="W1788">
            <v>150</v>
          </cell>
          <cell r="X1788">
            <v>45225</v>
          </cell>
          <cell r="Y1788">
            <v>1</v>
          </cell>
          <cell r="Z1788">
            <v>1</v>
          </cell>
          <cell r="AA1788">
            <v>45970</v>
          </cell>
          <cell r="AB1788" t="str">
            <v>Nov-2025</v>
          </cell>
          <cell r="AC1788">
            <v>375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1.2500000000000001E-2</v>
          </cell>
          <cell r="AI1788">
            <v>1.875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1.2500000000000001E-2</v>
          </cell>
          <cell r="AQ1788">
            <v>1.875</v>
          </cell>
          <cell r="AR1788">
            <v>0</v>
          </cell>
          <cell r="AS1788">
            <v>376.875</v>
          </cell>
          <cell r="AT1788">
            <v>376.875</v>
          </cell>
        </row>
        <row r="1789">
          <cell r="A1789" t="str">
            <v>RPP's (121-240)</v>
          </cell>
          <cell r="B1789" t="str">
            <v>RPP</v>
          </cell>
          <cell r="C1789" t="str">
            <v>30.1.27</v>
          </cell>
          <cell r="D1789" t="str">
            <v>RPP's</v>
          </cell>
          <cell r="E1789" t="str">
            <v>RPP</v>
          </cell>
          <cell r="F1789" t="str">
            <v/>
          </cell>
          <cell r="G1789" t="str">
            <v/>
          </cell>
          <cell r="H1789" t="str">
            <v/>
          </cell>
          <cell r="I1789" t="str">
            <v/>
          </cell>
          <cell r="J1789" t="str">
            <v/>
          </cell>
          <cell r="K1789" t="b">
            <v>1</v>
          </cell>
          <cell r="L1789">
            <v>45965</v>
          </cell>
          <cell r="M1789" t="str">
            <v/>
          </cell>
          <cell r="N1789">
            <v>1</v>
          </cell>
          <cell r="O1789" t="str">
            <v/>
          </cell>
          <cell r="P1789">
            <v>2.5</v>
          </cell>
          <cell r="Q1789">
            <v>0</v>
          </cell>
          <cell r="R1789">
            <v>2.5</v>
          </cell>
          <cell r="S1789" t="str">
            <v>COMPLETED</v>
          </cell>
          <cell r="T1789" t="str">
            <v/>
          </cell>
          <cell r="U1789" t="str">
            <v/>
          </cell>
          <cell r="V1789">
            <v>35</v>
          </cell>
          <cell r="W1789">
            <v>150</v>
          </cell>
          <cell r="X1789">
            <v>45225</v>
          </cell>
          <cell r="Y1789">
            <v>1</v>
          </cell>
          <cell r="Z1789">
            <v>1</v>
          </cell>
          <cell r="AA1789">
            <v>45970</v>
          </cell>
          <cell r="AB1789" t="str">
            <v>Nov-2025</v>
          </cell>
          <cell r="AC1789">
            <v>375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1.2500000000000001E-2</v>
          </cell>
          <cell r="AI1789">
            <v>1.875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1.2500000000000001E-2</v>
          </cell>
          <cell r="AQ1789">
            <v>1.875</v>
          </cell>
          <cell r="AR1789">
            <v>0</v>
          </cell>
          <cell r="AS1789">
            <v>376.875</v>
          </cell>
          <cell r="AT1789">
            <v>376.875</v>
          </cell>
        </row>
        <row r="1790">
          <cell r="A1790" t="str">
            <v>RPP's (121-240)</v>
          </cell>
          <cell r="B1790" t="str">
            <v>RPP</v>
          </cell>
          <cell r="C1790" t="str">
            <v>30.1.28</v>
          </cell>
          <cell r="D1790" t="str">
            <v>RPP's</v>
          </cell>
          <cell r="E1790" t="str">
            <v>RPP</v>
          </cell>
          <cell r="F1790" t="str">
            <v/>
          </cell>
          <cell r="G1790" t="str">
            <v/>
          </cell>
          <cell r="H1790" t="str">
            <v/>
          </cell>
          <cell r="I1790" t="str">
            <v/>
          </cell>
          <cell r="J1790" t="str">
            <v/>
          </cell>
          <cell r="K1790" t="b">
            <v>1</v>
          </cell>
          <cell r="L1790">
            <v>45965</v>
          </cell>
          <cell r="M1790" t="str">
            <v/>
          </cell>
          <cell r="N1790">
            <v>1</v>
          </cell>
          <cell r="O1790" t="str">
            <v/>
          </cell>
          <cell r="P1790">
            <v>2.5</v>
          </cell>
          <cell r="Q1790">
            <v>0</v>
          </cell>
          <cell r="R1790">
            <v>2.5</v>
          </cell>
          <cell r="S1790" t="str">
            <v>COMPLETED</v>
          </cell>
          <cell r="T1790" t="str">
            <v/>
          </cell>
          <cell r="U1790" t="str">
            <v/>
          </cell>
          <cell r="V1790">
            <v>35</v>
          </cell>
          <cell r="W1790">
            <v>150</v>
          </cell>
          <cell r="X1790">
            <v>45225</v>
          </cell>
          <cell r="Y1790">
            <v>1</v>
          </cell>
          <cell r="Z1790">
            <v>1</v>
          </cell>
          <cell r="AA1790">
            <v>45970</v>
          </cell>
          <cell r="AB1790" t="str">
            <v>Nov-2025</v>
          </cell>
          <cell r="AC1790">
            <v>375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1.2500000000000001E-2</v>
          </cell>
          <cell r="AI1790">
            <v>1.875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1.2500000000000001E-2</v>
          </cell>
          <cell r="AQ1790">
            <v>1.875</v>
          </cell>
          <cell r="AR1790">
            <v>0</v>
          </cell>
          <cell r="AS1790">
            <v>376.875</v>
          </cell>
          <cell r="AT1790">
            <v>376.875</v>
          </cell>
        </row>
        <row r="1791">
          <cell r="A1791" t="str">
            <v>RPP's (121-240)</v>
          </cell>
          <cell r="B1791" t="str">
            <v>RPP</v>
          </cell>
          <cell r="C1791" t="str">
            <v>30.1.29</v>
          </cell>
          <cell r="D1791" t="str">
            <v>RPP's</v>
          </cell>
          <cell r="E1791" t="str">
            <v>RPP</v>
          </cell>
          <cell r="F1791" t="str">
            <v/>
          </cell>
          <cell r="G1791" t="str">
            <v/>
          </cell>
          <cell r="H1791" t="str">
            <v/>
          </cell>
          <cell r="I1791" t="str">
            <v/>
          </cell>
          <cell r="J1791" t="str">
            <v/>
          </cell>
          <cell r="K1791" t="b">
            <v>1</v>
          </cell>
          <cell r="L1791">
            <v>45965</v>
          </cell>
          <cell r="M1791" t="str">
            <v/>
          </cell>
          <cell r="N1791">
            <v>1</v>
          </cell>
          <cell r="O1791" t="str">
            <v/>
          </cell>
          <cell r="P1791">
            <v>2.5</v>
          </cell>
          <cell r="Q1791">
            <v>0</v>
          </cell>
          <cell r="R1791">
            <v>2.5</v>
          </cell>
          <cell r="S1791" t="str">
            <v>COMPLETED</v>
          </cell>
          <cell r="T1791" t="str">
            <v/>
          </cell>
          <cell r="U1791" t="str">
            <v/>
          </cell>
          <cell r="V1791">
            <v>35</v>
          </cell>
          <cell r="W1791">
            <v>150</v>
          </cell>
          <cell r="X1791">
            <v>45225</v>
          </cell>
          <cell r="Y1791">
            <v>1</v>
          </cell>
          <cell r="Z1791">
            <v>1</v>
          </cell>
          <cell r="AA1791">
            <v>45970</v>
          </cell>
          <cell r="AB1791" t="str">
            <v>Nov-2025</v>
          </cell>
          <cell r="AC1791">
            <v>375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1.2500000000000001E-2</v>
          </cell>
          <cell r="AI1791">
            <v>1.875</v>
          </cell>
          <cell r="AJ1791">
            <v>0</v>
          </cell>
          <cell r="AK1791">
            <v>0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  <cell r="AP1791">
            <v>1.2500000000000001E-2</v>
          </cell>
          <cell r="AQ1791">
            <v>1.875</v>
          </cell>
          <cell r="AR1791">
            <v>0</v>
          </cell>
          <cell r="AS1791">
            <v>376.875</v>
          </cell>
          <cell r="AT1791">
            <v>376.875</v>
          </cell>
        </row>
        <row r="1792">
          <cell r="A1792" t="str">
            <v>RPP's (121-240)</v>
          </cell>
          <cell r="B1792" t="str">
            <v>RPP</v>
          </cell>
          <cell r="C1792" t="str">
            <v>30.1.30</v>
          </cell>
          <cell r="D1792" t="str">
            <v>RPP's</v>
          </cell>
          <cell r="E1792" t="str">
            <v>RPP</v>
          </cell>
          <cell r="F1792" t="str">
            <v/>
          </cell>
          <cell r="G1792" t="str">
            <v/>
          </cell>
          <cell r="H1792" t="str">
            <v/>
          </cell>
          <cell r="I1792" t="str">
            <v/>
          </cell>
          <cell r="J1792" t="str">
            <v/>
          </cell>
          <cell r="K1792" t="b">
            <v>1</v>
          </cell>
          <cell r="L1792">
            <v>45965</v>
          </cell>
          <cell r="M1792" t="str">
            <v/>
          </cell>
          <cell r="N1792">
            <v>1</v>
          </cell>
          <cell r="O1792" t="str">
            <v/>
          </cell>
          <cell r="P1792">
            <v>2.5</v>
          </cell>
          <cell r="Q1792">
            <v>0</v>
          </cell>
          <cell r="R1792">
            <v>2.5</v>
          </cell>
          <cell r="S1792" t="str">
            <v>COMPLETED</v>
          </cell>
          <cell r="T1792" t="str">
            <v/>
          </cell>
          <cell r="U1792" t="str">
            <v/>
          </cell>
          <cell r="V1792">
            <v>35</v>
          </cell>
          <cell r="W1792">
            <v>150</v>
          </cell>
          <cell r="X1792">
            <v>45225</v>
          </cell>
          <cell r="Y1792">
            <v>1</v>
          </cell>
          <cell r="Z1792">
            <v>1</v>
          </cell>
          <cell r="AA1792">
            <v>45970</v>
          </cell>
          <cell r="AB1792" t="str">
            <v>Nov-2025</v>
          </cell>
          <cell r="AC1792">
            <v>375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1.2500000000000001E-2</v>
          </cell>
          <cell r="AI1792">
            <v>1.875</v>
          </cell>
          <cell r="AJ1792">
            <v>0</v>
          </cell>
          <cell r="AK1792">
            <v>0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  <cell r="AP1792">
            <v>1.2500000000000001E-2</v>
          </cell>
          <cell r="AQ1792">
            <v>1.875</v>
          </cell>
          <cell r="AR1792">
            <v>0</v>
          </cell>
          <cell r="AS1792">
            <v>376.875</v>
          </cell>
          <cell r="AT1792">
            <v>376.875</v>
          </cell>
        </row>
        <row r="1793">
          <cell r="A1793" t="str">
            <v>RPP's (121-240)</v>
          </cell>
          <cell r="B1793" t="str">
            <v>RPP</v>
          </cell>
          <cell r="C1793" t="str">
            <v>30.1.31</v>
          </cell>
          <cell r="D1793" t="str">
            <v>RPP's</v>
          </cell>
          <cell r="E1793" t="str">
            <v>RPP</v>
          </cell>
          <cell r="F1793" t="str">
            <v/>
          </cell>
          <cell r="G1793" t="str">
            <v/>
          </cell>
          <cell r="H1793" t="str">
            <v/>
          </cell>
          <cell r="I1793" t="str">
            <v/>
          </cell>
          <cell r="J1793" t="str">
            <v/>
          </cell>
          <cell r="K1793" t="b">
            <v>1</v>
          </cell>
          <cell r="L1793">
            <v>45965</v>
          </cell>
          <cell r="M1793" t="str">
            <v/>
          </cell>
          <cell r="N1793">
            <v>1</v>
          </cell>
          <cell r="O1793" t="str">
            <v/>
          </cell>
          <cell r="P1793">
            <v>2.5</v>
          </cell>
          <cell r="Q1793">
            <v>0</v>
          </cell>
          <cell r="R1793">
            <v>2.5</v>
          </cell>
          <cell r="S1793" t="str">
            <v>COMPLETED</v>
          </cell>
          <cell r="T1793" t="str">
            <v/>
          </cell>
          <cell r="U1793" t="str">
            <v/>
          </cell>
          <cell r="V1793">
            <v>35</v>
          </cell>
          <cell r="W1793">
            <v>150</v>
          </cell>
          <cell r="X1793">
            <v>45225</v>
          </cell>
          <cell r="Y1793">
            <v>1</v>
          </cell>
          <cell r="Z1793">
            <v>1</v>
          </cell>
          <cell r="AA1793">
            <v>45970</v>
          </cell>
          <cell r="AB1793" t="str">
            <v>Nov-2025</v>
          </cell>
          <cell r="AC1793">
            <v>375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1.2500000000000001E-2</v>
          </cell>
          <cell r="AI1793">
            <v>1.875</v>
          </cell>
          <cell r="AJ1793">
            <v>0</v>
          </cell>
          <cell r="AK1793">
            <v>0</v>
          </cell>
          <cell r="AL1793">
            <v>0</v>
          </cell>
          <cell r="AM1793">
            <v>0</v>
          </cell>
          <cell r="AN1793">
            <v>0</v>
          </cell>
          <cell r="AO1793">
            <v>0</v>
          </cell>
          <cell r="AP1793">
            <v>1.2500000000000001E-2</v>
          </cell>
          <cell r="AQ1793">
            <v>1.875</v>
          </cell>
          <cell r="AR1793">
            <v>0</v>
          </cell>
          <cell r="AS1793">
            <v>376.875</v>
          </cell>
          <cell r="AT1793">
            <v>376.875</v>
          </cell>
        </row>
        <row r="1794">
          <cell r="A1794" t="str">
            <v>RPP's (121-240)</v>
          </cell>
          <cell r="B1794" t="str">
            <v>RPP</v>
          </cell>
          <cell r="C1794" t="str">
            <v>30.1.32</v>
          </cell>
          <cell r="D1794" t="str">
            <v>RPP's</v>
          </cell>
          <cell r="E1794" t="str">
            <v>RPP</v>
          </cell>
          <cell r="F1794" t="str">
            <v/>
          </cell>
          <cell r="G1794" t="str">
            <v/>
          </cell>
          <cell r="H1794" t="str">
            <v/>
          </cell>
          <cell r="I1794" t="str">
            <v/>
          </cell>
          <cell r="J1794" t="str">
            <v/>
          </cell>
          <cell r="K1794" t="b">
            <v>1</v>
          </cell>
          <cell r="L1794">
            <v>45965</v>
          </cell>
          <cell r="M1794" t="str">
            <v/>
          </cell>
          <cell r="N1794">
            <v>1</v>
          </cell>
          <cell r="O1794" t="str">
            <v/>
          </cell>
          <cell r="P1794">
            <v>2.5</v>
          </cell>
          <cell r="Q1794">
            <v>0</v>
          </cell>
          <cell r="R1794">
            <v>2.5</v>
          </cell>
          <cell r="S1794" t="str">
            <v>COMPLETED</v>
          </cell>
          <cell r="T1794" t="str">
            <v/>
          </cell>
          <cell r="U1794" t="str">
            <v/>
          </cell>
          <cell r="V1794">
            <v>35</v>
          </cell>
          <cell r="W1794">
            <v>150</v>
          </cell>
          <cell r="X1794">
            <v>45225</v>
          </cell>
          <cell r="Y1794">
            <v>1</v>
          </cell>
          <cell r="Z1794">
            <v>1</v>
          </cell>
          <cell r="AA1794">
            <v>45970</v>
          </cell>
          <cell r="AB1794" t="str">
            <v>Nov-2025</v>
          </cell>
          <cell r="AC1794">
            <v>375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1.2500000000000001E-2</v>
          </cell>
          <cell r="AI1794">
            <v>1.875</v>
          </cell>
          <cell r="AJ1794">
            <v>0</v>
          </cell>
          <cell r="AK1794">
            <v>0</v>
          </cell>
          <cell r="AL1794">
            <v>0</v>
          </cell>
          <cell r="AM1794">
            <v>0</v>
          </cell>
          <cell r="AN1794">
            <v>0</v>
          </cell>
          <cell r="AO1794">
            <v>0</v>
          </cell>
          <cell r="AP1794">
            <v>1.2500000000000001E-2</v>
          </cell>
          <cell r="AQ1794">
            <v>1.875</v>
          </cell>
          <cell r="AR1794">
            <v>0</v>
          </cell>
          <cell r="AS1794">
            <v>376.875</v>
          </cell>
          <cell r="AT1794">
            <v>376.875</v>
          </cell>
        </row>
        <row r="1795">
          <cell r="A1795" t="str">
            <v>RPP's (121-240)</v>
          </cell>
          <cell r="B1795" t="str">
            <v>RPP</v>
          </cell>
          <cell r="C1795" t="str">
            <v>30.1.33</v>
          </cell>
          <cell r="D1795" t="str">
            <v>RPP's</v>
          </cell>
          <cell r="E1795" t="str">
            <v>RPP</v>
          </cell>
          <cell r="F1795" t="str">
            <v/>
          </cell>
          <cell r="G1795" t="str">
            <v/>
          </cell>
          <cell r="H1795" t="str">
            <v/>
          </cell>
          <cell r="I1795" t="str">
            <v/>
          </cell>
          <cell r="J1795" t="str">
            <v/>
          </cell>
          <cell r="K1795" t="b">
            <v>1</v>
          </cell>
          <cell r="L1795">
            <v>45965</v>
          </cell>
          <cell r="M1795" t="str">
            <v/>
          </cell>
          <cell r="N1795">
            <v>1</v>
          </cell>
          <cell r="O1795" t="str">
            <v/>
          </cell>
          <cell r="P1795">
            <v>2.5</v>
          </cell>
          <cell r="Q1795">
            <v>0</v>
          </cell>
          <cell r="R1795">
            <v>2.5</v>
          </cell>
          <cell r="S1795" t="str">
            <v>COMPLETED</v>
          </cell>
          <cell r="T1795" t="str">
            <v/>
          </cell>
          <cell r="U1795" t="str">
            <v/>
          </cell>
          <cell r="V1795">
            <v>35</v>
          </cell>
          <cell r="W1795">
            <v>150</v>
          </cell>
          <cell r="X1795">
            <v>45225</v>
          </cell>
          <cell r="Y1795">
            <v>1</v>
          </cell>
          <cell r="Z1795">
            <v>1</v>
          </cell>
          <cell r="AA1795">
            <v>45970</v>
          </cell>
          <cell r="AB1795" t="str">
            <v>Nov-2025</v>
          </cell>
          <cell r="AC1795">
            <v>375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1.2500000000000001E-2</v>
          </cell>
          <cell r="AI1795">
            <v>1.875</v>
          </cell>
          <cell r="AJ1795">
            <v>0</v>
          </cell>
          <cell r="AK1795">
            <v>0</v>
          </cell>
          <cell r="AL1795">
            <v>0</v>
          </cell>
          <cell r="AM1795">
            <v>0</v>
          </cell>
          <cell r="AN1795">
            <v>0</v>
          </cell>
          <cell r="AO1795">
            <v>0</v>
          </cell>
          <cell r="AP1795">
            <v>1.2500000000000001E-2</v>
          </cell>
          <cell r="AQ1795">
            <v>1.875</v>
          </cell>
          <cell r="AR1795">
            <v>0</v>
          </cell>
          <cell r="AS1795">
            <v>376.875</v>
          </cell>
          <cell r="AT1795">
            <v>376.875</v>
          </cell>
        </row>
        <row r="1796">
          <cell r="A1796" t="str">
            <v>RPP's (121-240)</v>
          </cell>
          <cell r="B1796" t="str">
            <v>RPP</v>
          </cell>
          <cell r="C1796" t="str">
            <v>30.1.34</v>
          </cell>
          <cell r="D1796" t="str">
            <v>RPP's</v>
          </cell>
          <cell r="E1796" t="str">
            <v>RPP</v>
          </cell>
          <cell r="F1796" t="str">
            <v/>
          </cell>
          <cell r="G1796" t="str">
            <v/>
          </cell>
          <cell r="H1796" t="str">
            <v/>
          </cell>
          <cell r="I1796" t="str">
            <v/>
          </cell>
          <cell r="J1796" t="str">
            <v/>
          </cell>
          <cell r="K1796" t="b">
            <v>1</v>
          </cell>
          <cell r="L1796">
            <v>45965</v>
          </cell>
          <cell r="M1796" t="str">
            <v/>
          </cell>
          <cell r="N1796">
            <v>1</v>
          </cell>
          <cell r="O1796" t="str">
            <v/>
          </cell>
          <cell r="P1796">
            <v>2.5</v>
          </cell>
          <cell r="Q1796">
            <v>0</v>
          </cell>
          <cell r="R1796">
            <v>2.5</v>
          </cell>
          <cell r="S1796" t="str">
            <v>COMPLETED</v>
          </cell>
          <cell r="T1796" t="str">
            <v/>
          </cell>
          <cell r="U1796" t="str">
            <v/>
          </cell>
          <cell r="V1796">
            <v>35</v>
          </cell>
          <cell r="W1796">
            <v>150</v>
          </cell>
          <cell r="X1796">
            <v>45225</v>
          </cell>
          <cell r="Y1796">
            <v>1</v>
          </cell>
          <cell r="Z1796">
            <v>1</v>
          </cell>
          <cell r="AA1796">
            <v>45970</v>
          </cell>
          <cell r="AB1796" t="str">
            <v>Nov-2025</v>
          </cell>
          <cell r="AC1796">
            <v>375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1.2500000000000001E-2</v>
          </cell>
          <cell r="AI1796">
            <v>1.875</v>
          </cell>
          <cell r="AJ1796">
            <v>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1.2500000000000001E-2</v>
          </cell>
          <cell r="AQ1796">
            <v>1.875</v>
          </cell>
          <cell r="AR1796">
            <v>0</v>
          </cell>
          <cell r="AS1796">
            <v>376.875</v>
          </cell>
          <cell r="AT1796">
            <v>376.875</v>
          </cell>
        </row>
        <row r="1797">
          <cell r="A1797" t="str">
            <v>RPP's (121-240)</v>
          </cell>
          <cell r="B1797" t="str">
            <v>RPP</v>
          </cell>
          <cell r="C1797" t="str">
            <v>30.1.35</v>
          </cell>
          <cell r="D1797" t="str">
            <v>RPP's</v>
          </cell>
          <cell r="E1797" t="str">
            <v>RPP</v>
          </cell>
          <cell r="F1797" t="str">
            <v/>
          </cell>
          <cell r="G1797" t="str">
            <v/>
          </cell>
          <cell r="H1797" t="str">
            <v/>
          </cell>
          <cell r="I1797" t="str">
            <v/>
          </cell>
          <cell r="J1797" t="str">
            <v/>
          </cell>
          <cell r="K1797" t="b">
            <v>1</v>
          </cell>
          <cell r="L1797">
            <v>45965</v>
          </cell>
          <cell r="M1797" t="str">
            <v/>
          </cell>
          <cell r="N1797">
            <v>1</v>
          </cell>
          <cell r="O1797" t="str">
            <v/>
          </cell>
          <cell r="P1797">
            <v>2.5</v>
          </cell>
          <cell r="Q1797">
            <v>0</v>
          </cell>
          <cell r="R1797">
            <v>2.5</v>
          </cell>
          <cell r="S1797" t="str">
            <v>COMPLETED</v>
          </cell>
          <cell r="T1797" t="str">
            <v/>
          </cell>
          <cell r="U1797" t="str">
            <v/>
          </cell>
          <cell r="V1797">
            <v>35</v>
          </cell>
          <cell r="W1797">
            <v>150</v>
          </cell>
          <cell r="X1797">
            <v>45225</v>
          </cell>
          <cell r="Y1797">
            <v>1</v>
          </cell>
          <cell r="Z1797">
            <v>1</v>
          </cell>
          <cell r="AA1797">
            <v>45970</v>
          </cell>
          <cell r="AB1797" t="str">
            <v>Nov-2025</v>
          </cell>
          <cell r="AC1797">
            <v>375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1.2500000000000001E-2</v>
          </cell>
          <cell r="AI1797">
            <v>1.875</v>
          </cell>
          <cell r="AJ1797">
            <v>0</v>
          </cell>
          <cell r="AK1797">
            <v>0</v>
          </cell>
          <cell r="AL1797">
            <v>0</v>
          </cell>
          <cell r="AM1797">
            <v>0</v>
          </cell>
          <cell r="AN1797">
            <v>0</v>
          </cell>
          <cell r="AO1797">
            <v>0</v>
          </cell>
          <cell r="AP1797">
            <v>1.2500000000000001E-2</v>
          </cell>
          <cell r="AQ1797">
            <v>1.875</v>
          </cell>
          <cell r="AR1797">
            <v>0</v>
          </cell>
          <cell r="AS1797">
            <v>376.875</v>
          </cell>
          <cell r="AT1797">
            <v>376.875</v>
          </cell>
        </row>
        <row r="1798">
          <cell r="A1798" t="str">
            <v>RPP's (121-240)</v>
          </cell>
          <cell r="B1798" t="str">
            <v>RPP</v>
          </cell>
          <cell r="C1798" t="str">
            <v>30.1.36</v>
          </cell>
          <cell r="D1798" t="str">
            <v>RPP's</v>
          </cell>
          <cell r="E1798" t="str">
            <v>RPP</v>
          </cell>
          <cell r="F1798" t="str">
            <v/>
          </cell>
          <cell r="G1798" t="str">
            <v/>
          </cell>
          <cell r="H1798" t="str">
            <v/>
          </cell>
          <cell r="I1798" t="str">
            <v/>
          </cell>
          <cell r="J1798" t="str">
            <v/>
          </cell>
          <cell r="K1798" t="b">
            <v>1</v>
          </cell>
          <cell r="L1798">
            <v>45965</v>
          </cell>
          <cell r="M1798" t="str">
            <v/>
          </cell>
          <cell r="N1798">
            <v>1</v>
          </cell>
          <cell r="O1798" t="str">
            <v/>
          </cell>
          <cell r="P1798">
            <v>2.5</v>
          </cell>
          <cell r="Q1798">
            <v>0</v>
          </cell>
          <cell r="R1798">
            <v>2.5</v>
          </cell>
          <cell r="S1798" t="str">
            <v>COMPLETED</v>
          </cell>
          <cell r="T1798" t="str">
            <v/>
          </cell>
          <cell r="U1798" t="str">
            <v/>
          </cell>
          <cell r="V1798">
            <v>35</v>
          </cell>
          <cell r="W1798">
            <v>150</v>
          </cell>
          <cell r="X1798">
            <v>45225</v>
          </cell>
          <cell r="Y1798">
            <v>1</v>
          </cell>
          <cell r="Z1798">
            <v>1</v>
          </cell>
          <cell r="AA1798">
            <v>45970</v>
          </cell>
          <cell r="AB1798" t="str">
            <v>Nov-2025</v>
          </cell>
          <cell r="AC1798">
            <v>375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1.2500000000000001E-2</v>
          </cell>
          <cell r="AI1798">
            <v>1.875</v>
          </cell>
          <cell r="AJ1798">
            <v>0</v>
          </cell>
          <cell r="AK1798">
            <v>0</v>
          </cell>
          <cell r="AL1798">
            <v>0</v>
          </cell>
          <cell r="AM1798">
            <v>0</v>
          </cell>
          <cell r="AN1798">
            <v>0</v>
          </cell>
          <cell r="AO1798">
            <v>0</v>
          </cell>
          <cell r="AP1798">
            <v>1.2500000000000001E-2</v>
          </cell>
          <cell r="AQ1798">
            <v>1.875</v>
          </cell>
          <cell r="AR1798">
            <v>0</v>
          </cell>
          <cell r="AS1798">
            <v>376.875</v>
          </cell>
          <cell r="AT1798">
            <v>376.875</v>
          </cell>
        </row>
        <row r="1799">
          <cell r="A1799" t="str">
            <v>RPP's (121-240)</v>
          </cell>
          <cell r="B1799" t="str">
            <v>RPP</v>
          </cell>
          <cell r="C1799" t="str">
            <v>30.1.37</v>
          </cell>
          <cell r="D1799" t="str">
            <v>RPP's</v>
          </cell>
          <cell r="E1799" t="str">
            <v>RPP</v>
          </cell>
          <cell r="F1799" t="str">
            <v/>
          </cell>
          <cell r="G1799" t="str">
            <v/>
          </cell>
          <cell r="H1799" t="str">
            <v/>
          </cell>
          <cell r="I1799" t="str">
            <v/>
          </cell>
          <cell r="J1799" t="str">
            <v/>
          </cell>
          <cell r="K1799" t="b">
            <v>1</v>
          </cell>
          <cell r="L1799">
            <v>45965</v>
          </cell>
          <cell r="M1799" t="str">
            <v/>
          </cell>
          <cell r="N1799">
            <v>1</v>
          </cell>
          <cell r="O1799" t="str">
            <v/>
          </cell>
          <cell r="P1799">
            <v>2.5</v>
          </cell>
          <cell r="Q1799">
            <v>0</v>
          </cell>
          <cell r="R1799">
            <v>2.5</v>
          </cell>
          <cell r="S1799" t="str">
            <v>COMPLETED</v>
          </cell>
          <cell r="T1799" t="str">
            <v/>
          </cell>
          <cell r="U1799" t="str">
            <v/>
          </cell>
          <cell r="V1799">
            <v>35</v>
          </cell>
          <cell r="W1799">
            <v>150</v>
          </cell>
          <cell r="X1799">
            <v>45225</v>
          </cell>
          <cell r="Y1799">
            <v>1</v>
          </cell>
          <cell r="Z1799">
            <v>1</v>
          </cell>
          <cell r="AA1799">
            <v>45970</v>
          </cell>
          <cell r="AB1799" t="str">
            <v>Nov-2025</v>
          </cell>
          <cell r="AC1799">
            <v>375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1.2500000000000001E-2</v>
          </cell>
          <cell r="AI1799">
            <v>1.875</v>
          </cell>
          <cell r="AJ1799">
            <v>0</v>
          </cell>
          <cell r="AK1799">
            <v>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  <cell r="AP1799">
            <v>1.2500000000000001E-2</v>
          </cell>
          <cell r="AQ1799">
            <v>1.875</v>
          </cell>
          <cell r="AR1799">
            <v>0</v>
          </cell>
          <cell r="AS1799">
            <v>376.875</v>
          </cell>
          <cell r="AT1799">
            <v>376.875</v>
          </cell>
        </row>
        <row r="1800">
          <cell r="A1800" t="str">
            <v>RPP's (121-240)</v>
          </cell>
          <cell r="B1800" t="str">
            <v>RPP</v>
          </cell>
          <cell r="C1800" t="str">
            <v>30.1.38</v>
          </cell>
          <cell r="D1800" t="str">
            <v>RPP's</v>
          </cell>
          <cell r="E1800" t="str">
            <v>RPP</v>
          </cell>
          <cell r="F1800" t="str">
            <v/>
          </cell>
          <cell r="G1800" t="str">
            <v/>
          </cell>
          <cell r="H1800" t="str">
            <v/>
          </cell>
          <cell r="I1800" t="str">
            <v/>
          </cell>
          <cell r="J1800" t="str">
            <v/>
          </cell>
          <cell r="K1800" t="b">
            <v>1</v>
          </cell>
          <cell r="L1800">
            <v>45965</v>
          </cell>
          <cell r="M1800" t="str">
            <v/>
          </cell>
          <cell r="N1800">
            <v>1</v>
          </cell>
          <cell r="O1800" t="str">
            <v/>
          </cell>
          <cell r="P1800">
            <v>2.5</v>
          </cell>
          <cell r="Q1800">
            <v>0</v>
          </cell>
          <cell r="R1800">
            <v>2.5</v>
          </cell>
          <cell r="S1800" t="str">
            <v>COMPLETED</v>
          </cell>
          <cell r="T1800" t="str">
            <v/>
          </cell>
          <cell r="U1800" t="str">
            <v/>
          </cell>
          <cell r="V1800">
            <v>35</v>
          </cell>
          <cell r="W1800">
            <v>150</v>
          </cell>
          <cell r="X1800">
            <v>45225</v>
          </cell>
          <cell r="Y1800">
            <v>1</v>
          </cell>
          <cell r="Z1800">
            <v>1</v>
          </cell>
          <cell r="AA1800">
            <v>45970</v>
          </cell>
          <cell r="AB1800" t="str">
            <v>Nov-2025</v>
          </cell>
          <cell r="AC1800">
            <v>375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1.2500000000000001E-2</v>
          </cell>
          <cell r="AI1800">
            <v>1.875</v>
          </cell>
          <cell r="AJ1800">
            <v>0</v>
          </cell>
          <cell r="AK1800">
            <v>0</v>
          </cell>
          <cell r="AL1800">
            <v>0</v>
          </cell>
          <cell r="AM1800">
            <v>0</v>
          </cell>
          <cell r="AN1800">
            <v>0</v>
          </cell>
          <cell r="AO1800">
            <v>0</v>
          </cell>
          <cell r="AP1800">
            <v>1.2500000000000001E-2</v>
          </cell>
          <cell r="AQ1800">
            <v>1.875</v>
          </cell>
          <cell r="AR1800">
            <v>0</v>
          </cell>
          <cell r="AS1800">
            <v>376.875</v>
          </cell>
          <cell r="AT1800">
            <v>376.875</v>
          </cell>
        </row>
        <row r="1801">
          <cell r="A1801" t="str">
            <v>RPP's (121-240)</v>
          </cell>
          <cell r="B1801" t="str">
            <v>RPP</v>
          </cell>
          <cell r="C1801" t="str">
            <v>30.1.39</v>
          </cell>
          <cell r="D1801" t="str">
            <v>RPP's</v>
          </cell>
          <cell r="E1801" t="str">
            <v>RPP</v>
          </cell>
          <cell r="F1801" t="str">
            <v/>
          </cell>
          <cell r="G1801" t="str">
            <v/>
          </cell>
          <cell r="H1801" t="str">
            <v/>
          </cell>
          <cell r="I1801" t="str">
            <v/>
          </cell>
          <cell r="J1801" t="str">
            <v/>
          </cell>
          <cell r="K1801" t="b">
            <v>1</v>
          </cell>
          <cell r="L1801">
            <v>45965</v>
          </cell>
          <cell r="M1801" t="str">
            <v/>
          </cell>
          <cell r="N1801">
            <v>1</v>
          </cell>
          <cell r="O1801" t="str">
            <v/>
          </cell>
          <cell r="P1801">
            <v>2.5</v>
          </cell>
          <cell r="Q1801">
            <v>0</v>
          </cell>
          <cell r="R1801">
            <v>2.5</v>
          </cell>
          <cell r="S1801" t="str">
            <v>COMPLETED</v>
          </cell>
          <cell r="T1801" t="str">
            <v/>
          </cell>
          <cell r="U1801" t="str">
            <v/>
          </cell>
          <cell r="V1801">
            <v>35</v>
          </cell>
          <cell r="W1801">
            <v>150</v>
          </cell>
          <cell r="X1801">
            <v>45225</v>
          </cell>
          <cell r="Y1801">
            <v>1</v>
          </cell>
          <cell r="Z1801">
            <v>1</v>
          </cell>
          <cell r="AA1801">
            <v>45970</v>
          </cell>
          <cell r="AB1801" t="str">
            <v>Nov-2025</v>
          </cell>
          <cell r="AC1801">
            <v>375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1.2500000000000001E-2</v>
          </cell>
          <cell r="AI1801">
            <v>1.875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1.2500000000000001E-2</v>
          </cell>
          <cell r="AQ1801">
            <v>1.875</v>
          </cell>
          <cell r="AR1801">
            <v>0</v>
          </cell>
          <cell r="AS1801">
            <v>376.875</v>
          </cell>
          <cell r="AT1801">
            <v>376.875</v>
          </cell>
        </row>
        <row r="1802">
          <cell r="A1802" t="str">
            <v>RPP's (121-240)</v>
          </cell>
          <cell r="B1802" t="str">
            <v>RPP</v>
          </cell>
          <cell r="C1802" t="str">
            <v>30.1.40</v>
          </cell>
          <cell r="D1802" t="str">
            <v>RPP's</v>
          </cell>
          <cell r="E1802" t="str">
            <v>RPP</v>
          </cell>
          <cell r="F1802" t="str">
            <v/>
          </cell>
          <cell r="G1802" t="str">
            <v/>
          </cell>
          <cell r="H1802" t="str">
            <v/>
          </cell>
          <cell r="I1802" t="str">
            <v/>
          </cell>
          <cell r="J1802" t="str">
            <v/>
          </cell>
          <cell r="K1802" t="b">
            <v>1</v>
          </cell>
          <cell r="L1802">
            <v>45965</v>
          </cell>
          <cell r="M1802" t="str">
            <v/>
          </cell>
          <cell r="N1802">
            <v>1</v>
          </cell>
          <cell r="O1802" t="str">
            <v/>
          </cell>
          <cell r="P1802">
            <v>2.5</v>
          </cell>
          <cell r="Q1802">
            <v>0</v>
          </cell>
          <cell r="R1802">
            <v>2.5</v>
          </cell>
          <cell r="S1802" t="str">
            <v>COMPLETED</v>
          </cell>
          <cell r="T1802" t="str">
            <v/>
          </cell>
          <cell r="U1802" t="str">
            <v/>
          </cell>
          <cell r="V1802">
            <v>35</v>
          </cell>
          <cell r="W1802">
            <v>150</v>
          </cell>
          <cell r="X1802">
            <v>45225</v>
          </cell>
          <cell r="Y1802">
            <v>1</v>
          </cell>
          <cell r="Z1802">
            <v>1</v>
          </cell>
          <cell r="AA1802">
            <v>45970</v>
          </cell>
          <cell r="AB1802" t="str">
            <v>Nov-2025</v>
          </cell>
          <cell r="AC1802">
            <v>375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1.2500000000000001E-2</v>
          </cell>
          <cell r="AI1802">
            <v>1.875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1.2500000000000001E-2</v>
          </cell>
          <cell r="AQ1802">
            <v>1.875</v>
          </cell>
          <cell r="AR1802">
            <v>0</v>
          </cell>
          <cell r="AS1802">
            <v>376.875</v>
          </cell>
          <cell r="AT1802">
            <v>376.875</v>
          </cell>
        </row>
        <row r="1803">
          <cell r="A1803" t="str">
            <v>RPP's (121-240)</v>
          </cell>
          <cell r="B1803" t="str">
            <v>RPP</v>
          </cell>
          <cell r="C1803" t="str">
            <v>30.1.41</v>
          </cell>
          <cell r="D1803" t="str">
            <v>RPP's</v>
          </cell>
          <cell r="E1803" t="str">
            <v>RPP</v>
          </cell>
          <cell r="F1803" t="str">
            <v/>
          </cell>
          <cell r="G1803" t="str">
            <v/>
          </cell>
          <cell r="H1803" t="str">
            <v/>
          </cell>
          <cell r="I1803" t="str">
            <v/>
          </cell>
          <cell r="J1803" t="str">
            <v/>
          </cell>
          <cell r="K1803" t="b">
            <v>1</v>
          </cell>
          <cell r="L1803">
            <v>45965</v>
          </cell>
          <cell r="M1803" t="str">
            <v/>
          </cell>
          <cell r="N1803">
            <v>1</v>
          </cell>
          <cell r="O1803" t="str">
            <v/>
          </cell>
          <cell r="P1803">
            <v>2.5</v>
          </cell>
          <cell r="Q1803">
            <v>0</v>
          </cell>
          <cell r="R1803">
            <v>2.5</v>
          </cell>
          <cell r="S1803" t="str">
            <v>COMPLETED</v>
          </cell>
          <cell r="T1803" t="str">
            <v/>
          </cell>
          <cell r="U1803" t="str">
            <v/>
          </cell>
          <cell r="V1803">
            <v>35</v>
          </cell>
          <cell r="W1803">
            <v>150</v>
          </cell>
          <cell r="X1803">
            <v>45225</v>
          </cell>
          <cell r="Y1803">
            <v>1</v>
          </cell>
          <cell r="Z1803">
            <v>1</v>
          </cell>
          <cell r="AA1803">
            <v>45970</v>
          </cell>
          <cell r="AB1803" t="str">
            <v>Nov-2025</v>
          </cell>
          <cell r="AC1803">
            <v>375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1.2500000000000001E-2</v>
          </cell>
          <cell r="AI1803">
            <v>1.875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1.2500000000000001E-2</v>
          </cell>
          <cell r="AQ1803">
            <v>1.875</v>
          </cell>
          <cell r="AR1803">
            <v>0</v>
          </cell>
          <cell r="AS1803">
            <v>376.875</v>
          </cell>
          <cell r="AT1803">
            <v>376.875</v>
          </cell>
        </row>
        <row r="1804">
          <cell r="A1804" t="str">
            <v>RPP's (121-240)</v>
          </cell>
          <cell r="B1804" t="str">
            <v>RPP</v>
          </cell>
          <cell r="C1804" t="str">
            <v>30.1.42</v>
          </cell>
          <cell r="D1804" t="str">
            <v>RPP's</v>
          </cell>
          <cell r="E1804" t="str">
            <v>RPP</v>
          </cell>
          <cell r="F1804" t="str">
            <v/>
          </cell>
          <cell r="G1804" t="str">
            <v/>
          </cell>
          <cell r="H1804" t="str">
            <v/>
          </cell>
          <cell r="I1804" t="str">
            <v/>
          </cell>
          <cell r="J1804" t="str">
            <v/>
          </cell>
          <cell r="K1804" t="b">
            <v>1</v>
          </cell>
          <cell r="L1804">
            <v>45965</v>
          </cell>
          <cell r="M1804" t="str">
            <v/>
          </cell>
          <cell r="N1804">
            <v>1</v>
          </cell>
          <cell r="O1804" t="str">
            <v/>
          </cell>
          <cell r="P1804">
            <v>2.5</v>
          </cell>
          <cell r="Q1804">
            <v>0</v>
          </cell>
          <cell r="R1804">
            <v>2.5</v>
          </cell>
          <cell r="S1804" t="str">
            <v>COMPLETED</v>
          </cell>
          <cell r="T1804" t="str">
            <v/>
          </cell>
          <cell r="U1804" t="str">
            <v/>
          </cell>
          <cell r="V1804">
            <v>35</v>
          </cell>
          <cell r="W1804">
            <v>150</v>
          </cell>
          <cell r="X1804">
            <v>45225</v>
          </cell>
          <cell r="Y1804">
            <v>1</v>
          </cell>
          <cell r="Z1804">
            <v>1</v>
          </cell>
          <cell r="AA1804">
            <v>45970</v>
          </cell>
          <cell r="AB1804" t="str">
            <v>Nov-2025</v>
          </cell>
          <cell r="AC1804">
            <v>375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1.2500000000000001E-2</v>
          </cell>
          <cell r="AI1804">
            <v>1.875</v>
          </cell>
          <cell r="AJ1804">
            <v>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1.2500000000000001E-2</v>
          </cell>
          <cell r="AQ1804">
            <v>1.875</v>
          </cell>
          <cell r="AR1804">
            <v>0</v>
          </cell>
          <cell r="AS1804">
            <v>376.875</v>
          </cell>
          <cell r="AT1804">
            <v>376.875</v>
          </cell>
        </row>
        <row r="1805">
          <cell r="A1805" t="str">
            <v>RPP's (121-240)</v>
          </cell>
          <cell r="B1805" t="str">
            <v>RPP</v>
          </cell>
          <cell r="C1805" t="str">
            <v>30.1.43</v>
          </cell>
          <cell r="D1805" t="str">
            <v>RPP's</v>
          </cell>
          <cell r="E1805" t="str">
            <v>RPP</v>
          </cell>
          <cell r="F1805" t="str">
            <v/>
          </cell>
          <cell r="G1805" t="str">
            <v/>
          </cell>
          <cell r="H1805" t="str">
            <v/>
          </cell>
          <cell r="I1805" t="str">
            <v/>
          </cell>
          <cell r="J1805" t="str">
            <v/>
          </cell>
          <cell r="K1805" t="b">
            <v>1</v>
          </cell>
          <cell r="L1805">
            <v>45965</v>
          </cell>
          <cell r="M1805" t="str">
            <v/>
          </cell>
          <cell r="N1805">
            <v>1</v>
          </cell>
          <cell r="O1805" t="str">
            <v/>
          </cell>
          <cell r="P1805">
            <v>2.5</v>
          </cell>
          <cell r="Q1805">
            <v>0</v>
          </cell>
          <cell r="R1805">
            <v>2.5</v>
          </cell>
          <cell r="S1805" t="str">
            <v>COMPLETED</v>
          </cell>
          <cell r="T1805" t="str">
            <v/>
          </cell>
          <cell r="U1805" t="str">
            <v/>
          </cell>
          <cell r="V1805">
            <v>35</v>
          </cell>
          <cell r="W1805">
            <v>150</v>
          </cell>
          <cell r="X1805">
            <v>45225</v>
          </cell>
          <cell r="Y1805">
            <v>1</v>
          </cell>
          <cell r="Z1805">
            <v>1</v>
          </cell>
          <cell r="AA1805">
            <v>45970</v>
          </cell>
          <cell r="AB1805" t="str">
            <v>Nov-2025</v>
          </cell>
          <cell r="AC1805">
            <v>375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1.2500000000000001E-2</v>
          </cell>
          <cell r="AI1805">
            <v>1.875</v>
          </cell>
          <cell r="AJ1805">
            <v>0</v>
          </cell>
          <cell r="AK1805">
            <v>0</v>
          </cell>
          <cell r="AL1805">
            <v>0</v>
          </cell>
          <cell r="AM1805">
            <v>0</v>
          </cell>
          <cell r="AN1805">
            <v>0</v>
          </cell>
          <cell r="AO1805">
            <v>0</v>
          </cell>
          <cell r="AP1805">
            <v>1.2500000000000001E-2</v>
          </cell>
          <cell r="AQ1805">
            <v>1.875</v>
          </cell>
          <cell r="AR1805">
            <v>0</v>
          </cell>
          <cell r="AS1805">
            <v>376.875</v>
          </cell>
          <cell r="AT1805">
            <v>376.875</v>
          </cell>
        </row>
        <row r="1806">
          <cell r="A1806" t="str">
            <v>RPP's (121-240)</v>
          </cell>
          <cell r="B1806" t="str">
            <v>RPP</v>
          </cell>
          <cell r="C1806" t="str">
            <v>30.1.44</v>
          </cell>
          <cell r="D1806" t="str">
            <v>RPP's</v>
          </cell>
          <cell r="E1806" t="str">
            <v>RPP</v>
          </cell>
          <cell r="F1806" t="str">
            <v/>
          </cell>
          <cell r="G1806" t="str">
            <v/>
          </cell>
          <cell r="H1806" t="str">
            <v/>
          </cell>
          <cell r="I1806" t="str">
            <v/>
          </cell>
          <cell r="J1806" t="str">
            <v/>
          </cell>
          <cell r="K1806" t="b">
            <v>1</v>
          </cell>
          <cell r="L1806">
            <v>45965</v>
          </cell>
          <cell r="M1806" t="str">
            <v/>
          </cell>
          <cell r="N1806">
            <v>1</v>
          </cell>
          <cell r="O1806" t="str">
            <v/>
          </cell>
          <cell r="P1806">
            <v>2.5</v>
          </cell>
          <cell r="Q1806">
            <v>0</v>
          </cell>
          <cell r="R1806">
            <v>2.5</v>
          </cell>
          <cell r="S1806" t="str">
            <v>COMPLETED</v>
          </cell>
          <cell r="T1806" t="str">
            <v/>
          </cell>
          <cell r="U1806" t="str">
            <v/>
          </cell>
          <cell r="V1806">
            <v>35</v>
          </cell>
          <cell r="W1806">
            <v>150</v>
          </cell>
          <cell r="X1806">
            <v>45225</v>
          </cell>
          <cell r="Y1806">
            <v>1</v>
          </cell>
          <cell r="Z1806">
            <v>1</v>
          </cell>
          <cell r="AA1806">
            <v>45970</v>
          </cell>
          <cell r="AB1806" t="str">
            <v>Nov-2025</v>
          </cell>
          <cell r="AC1806">
            <v>375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1.2500000000000001E-2</v>
          </cell>
          <cell r="AI1806">
            <v>1.875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1.2500000000000001E-2</v>
          </cell>
          <cell r="AQ1806">
            <v>1.875</v>
          </cell>
          <cell r="AR1806">
            <v>0</v>
          </cell>
          <cell r="AS1806">
            <v>376.875</v>
          </cell>
          <cell r="AT1806">
            <v>376.875</v>
          </cell>
        </row>
        <row r="1807">
          <cell r="A1807" t="str">
            <v>RPP's (121-240)</v>
          </cell>
          <cell r="B1807" t="str">
            <v>RPP</v>
          </cell>
          <cell r="C1807" t="str">
            <v>30.1.45</v>
          </cell>
          <cell r="D1807" t="str">
            <v>RPP's</v>
          </cell>
          <cell r="E1807" t="str">
            <v>RPP</v>
          </cell>
          <cell r="F1807" t="str">
            <v/>
          </cell>
          <cell r="G1807" t="str">
            <v/>
          </cell>
          <cell r="H1807" t="str">
            <v/>
          </cell>
          <cell r="I1807" t="str">
            <v/>
          </cell>
          <cell r="J1807" t="str">
            <v/>
          </cell>
          <cell r="K1807" t="b">
            <v>1</v>
          </cell>
          <cell r="L1807">
            <v>45965</v>
          </cell>
          <cell r="M1807" t="str">
            <v/>
          </cell>
          <cell r="N1807">
            <v>1</v>
          </cell>
          <cell r="O1807" t="str">
            <v/>
          </cell>
          <cell r="P1807">
            <v>2.5</v>
          </cell>
          <cell r="Q1807">
            <v>0</v>
          </cell>
          <cell r="R1807">
            <v>2.5</v>
          </cell>
          <cell r="S1807" t="str">
            <v>COMPLETED</v>
          </cell>
          <cell r="T1807" t="str">
            <v/>
          </cell>
          <cell r="U1807" t="str">
            <v/>
          </cell>
          <cell r="V1807">
            <v>35</v>
          </cell>
          <cell r="W1807">
            <v>150</v>
          </cell>
          <cell r="X1807">
            <v>45225</v>
          </cell>
          <cell r="Y1807">
            <v>1</v>
          </cell>
          <cell r="Z1807">
            <v>1</v>
          </cell>
          <cell r="AA1807">
            <v>45970</v>
          </cell>
          <cell r="AB1807" t="str">
            <v>Nov-2025</v>
          </cell>
          <cell r="AC1807">
            <v>375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1.2500000000000001E-2</v>
          </cell>
          <cell r="AI1807">
            <v>1.875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1.2500000000000001E-2</v>
          </cell>
          <cell r="AQ1807">
            <v>1.875</v>
          </cell>
          <cell r="AR1807">
            <v>0</v>
          </cell>
          <cell r="AS1807">
            <v>376.875</v>
          </cell>
          <cell r="AT1807">
            <v>376.875</v>
          </cell>
        </row>
        <row r="1808">
          <cell r="A1808" t="str">
            <v>RPP's (121-240)</v>
          </cell>
          <cell r="B1808" t="str">
            <v>RPP</v>
          </cell>
          <cell r="C1808" t="str">
            <v>30.1.46</v>
          </cell>
          <cell r="D1808" t="str">
            <v>RPP's</v>
          </cell>
          <cell r="E1808" t="str">
            <v>RPP</v>
          </cell>
          <cell r="F1808" t="str">
            <v/>
          </cell>
          <cell r="G1808" t="str">
            <v/>
          </cell>
          <cell r="H1808" t="str">
            <v/>
          </cell>
          <cell r="I1808" t="str">
            <v/>
          </cell>
          <cell r="J1808" t="str">
            <v/>
          </cell>
          <cell r="K1808" t="b">
            <v>1</v>
          </cell>
          <cell r="L1808">
            <v>45965</v>
          </cell>
          <cell r="M1808" t="str">
            <v/>
          </cell>
          <cell r="N1808">
            <v>1</v>
          </cell>
          <cell r="O1808" t="str">
            <v/>
          </cell>
          <cell r="P1808">
            <v>2.5</v>
          </cell>
          <cell r="Q1808">
            <v>0</v>
          </cell>
          <cell r="R1808">
            <v>2.5</v>
          </cell>
          <cell r="S1808" t="str">
            <v>COMPLETED</v>
          </cell>
          <cell r="T1808" t="str">
            <v/>
          </cell>
          <cell r="U1808" t="str">
            <v/>
          </cell>
          <cell r="V1808">
            <v>35</v>
          </cell>
          <cell r="W1808">
            <v>150</v>
          </cell>
          <cell r="X1808">
            <v>45225</v>
          </cell>
          <cell r="Y1808">
            <v>1</v>
          </cell>
          <cell r="Z1808">
            <v>1</v>
          </cell>
          <cell r="AA1808">
            <v>45970</v>
          </cell>
          <cell r="AB1808" t="str">
            <v>Nov-2025</v>
          </cell>
          <cell r="AC1808">
            <v>375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1.2500000000000001E-2</v>
          </cell>
          <cell r="AI1808">
            <v>1.875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1.2500000000000001E-2</v>
          </cell>
          <cell r="AQ1808">
            <v>1.875</v>
          </cell>
          <cell r="AR1808">
            <v>0</v>
          </cell>
          <cell r="AS1808">
            <v>376.875</v>
          </cell>
          <cell r="AT1808">
            <v>376.875</v>
          </cell>
        </row>
        <row r="1809">
          <cell r="A1809" t="str">
            <v>RPP's (121-240)</v>
          </cell>
          <cell r="B1809" t="str">
            <v>RPP</v>
          </cell>
          <cell r="C1809" t="str">
            <v>30.1.47</v>
          </cell>
          <cell r="D1809" t="str">
            <v>RPP's</v>
          </cell>
          <cell r="E1809" t="str">
            <v>RPP</v>
          </cell>
          <cell r="F1809" t="str">
            <v/>
          </cell>
          <cell r="G1809" t="str">
            <v/>
          </cell>
          <cell r="H1809" t="str">
            <v/>
          </cell>
          <cell r="I1809" t="str">
            <v/>
          </cell>
          <cell r="J1809" t="str">
            <v/>
          </cell>
          <cell r="K1809" t="b">
            <v>1</v>
          </cell>
          <cell r="L1809">
            <v>45965</v>
          </cell>
          <cell r="M1809" t="str">
            <v/>
          </cell>
          <cell r="N1809">
            <v>1</v>
          </cell>
          <cell r="O1809" t="str">
            <v/>
          </cell>
          <cell r="P1809">
            <v>2.5</v>
          </cell>
          <cell r="Q1809">
            <v>0</v>
          </cell>
          <cell r="R1809">
            <v>2.5</v>
          </cell>
          <cell r="S1809" t="str">
            <v>COMPLETED</v>
          </cell>
          <cell r="T1809" t="str">
            <v/>
          </cell>
          <cell r="U1809" t="str">
            <v/>
          </cell>
          <cell r="V1809">
            <v>35</v>
          </cell>
          <cell r="W1809">
            <v>150</v>
          </cell>
          <cell r="X1809">
            <v>45225</v>
          </cell>
          <cell r="Y1809">
            <v>1</v>
          </cell>
          <cell r="Z1809">
            <v>1</v>
          </cell>
          <cell r="AA1809">
            <v>45970</v>
          </cell>
          <cell r="AB1809" t="str">
            <v>Nov-2025</v>
          </cell>
          <cell r="AC1809">
            <v>375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1.2500000000000001E-2</v>
          </cell>
          <cell r="AI1809">
            <v>1.875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1.2500000000000001E-2</v>
          </cell>
          <cell r="AQ1809">
            <v>1.875</v>
          </cell>
          <cell r="AR1809">
            <v>0</v>
          </cell>
          <cell r="AS1809">
            <v>376.875</v>
          </cell>
          <cell r="AT1809">
            <v>376.875</v>
          </cell>
        </row>
        <row r="1810">
          <cell r="A1810" t="str">
            <v>RPP's (121-240)</v>
          </cell>
          <cell r="B1810" t="str">
            <v>RPP</v>
          </cell>
          <cell r="C1810" t="str">
            <v>30.1.48</v>
          </cell>
          <cell r="D1810" t="str">
            <v>RPP's</v>
          </cell>
          <cell r="E1810" t="str">
            <v>RPP</v>
          </cell>
          <cell r="F1810" t="str">
            <v/>
          </cell>
          <cell r="G1810" t="str">
            <v/>
          </cell>
          <cell r="H1810" t="str">
            <v/>
          </cell>
          <cell r="I1810" t="str">
            <v/>
          </cell>
          <cell r="J1810" t="str">
            <v/>
          </cell>
          <cell r="K1810" t="b">
            <v>1</v>
          </cell>
          <cell r="L1810">
            <v>45965</v>
          </cell>
          <cell r="M1810" t="str">
            <v/>
          </cell>
          <cell r="N1810">
            <v>1</v>
          </cell>
          <cell r="O1810" t="str">
            <v/>
          </cell>
          <cell r="P1810">
            <v>2.5</v>
          </cell>
          <cell r="Q1810">
            <v>0</v>
          </cell>
          <cell r="R1810">
            <v>2.5</v>
          </cell>
          <cell r="S1810" t="str">
            <v>COMPLETED</v>
          </cell>
          <cell r="T1810" t="str">
            <v/>
          </cell>
          <cell r="U1810" t="str">
            <v/>
          </cell>
          <cell r="V1810">
            <v>35</v>
          </cell>
          <cell r="W1810">
            <v>150</v>
          </cell>
          <cell r="X1810">
            <v>45225</v>
          </cell>
          <cell r="Y1810">
            <v>1</v>
          </cell>
          <cell r="Z1810">
            <v>1</v>
          </cell>
          <cell r="AA1810">
            <v>45970</v>
          </cell>
          <cell r="AB1810" t="str">
            <v>Nov-2025</v>
          </cell>
          <cell r="AC1810">
            <v>375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1.2500000000000001E-2</v>
          </cell>
          <cell r="AI1810">
            <v>1.875</v>
          </cell>
          <cell r="AJ1810">
            <v>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1.2500000000000001E-2</v>
          </cell>
          <cell r="AQ1810">
            <v>1.875</v>
          </cell>
          <cell r="AR1810">
            <v>0</v>
          </cell>
          <cell r="AS1810">
            <v>376.875</v>
          </cell>
          <cell r="AT1810">
            <v>376.875</v>
          </cell>
        </row>
        <row r="1811">
          <cell r="A1811" t="str">
            <v>RPP's (121-240)</v>
          </cell>
          <cell r="B1811" t="str">
            <v>RPP</v>
          </cell>
          <cell r="C1811" t="str">
            <v>30.1.49</v>
          </cell>
          <cell r="D1811" t="str">
            <v>RPP's</v>
          </cell>
          <cell r="E1811" t="str">
            <v>RPP</v>
          </cell>
          <cell r="F1811" t="str">
            <v/>
          </cell>
          <cell r="G1811" t="str">
            <v/>
          </cell>
          <cell r="H1811" t="str">
            <v/>
          </cell>
          <cell r="I1811" t="str">
            <v/>
          </cell>
          <cell r="J1811" t="str">
            <v/>
          </cell>
          <cell r="K1811" t="b">
            <v>1</v>
          </cell>
          <cell r="L1811">
            <v>45965</v>
          </cell>
          <cell r="M1811" t="str">
            <v/>
          </cell>
          <cell r="N1811">
            <v>1</v>
          </cell>
          <cell r="O1811" t="str">
            <v/>
          </cell>
          <cell r="P1811">
            <v>2.5</v>
          </cell>
          <cell r="Q1811">
            <v>0</v>
          </cell>
          <cell r="R1811">
            <v>2.5</v>
          </cell>
          <cell r="S1811" t="str">
            <v>COMPLETED</v>
          </cell>
          <cell r="T1811" t="str">
            <v/>
          </cell>
          <cell r="U1811" t="str">
            <v/>
          </cell>
          <cell r="V1811">
            <v>35</v>
          </cell>
          <cell r="W1811">
            <v>150</v>
          </cell>
          <cell r="X1811">
            <v>45225</v>
          </cell>
          <cell r="Y1811">
            <v>1</v>
          </cell>
          <cell r="Z1811">
            <v>1</v>
          </cell>
          <cell r="AA1811">
            <v>45970</v>
          </cell>
          <cell r="AB1811" t="str">
            <v>Nov-2025</v>
          </cell>
          <cell r="AC1811">
            <v>375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1.2500000000000001E-2</v>
          </cell>
          <cell r="AI1811">
            <v>1.875</v>
          </cell>
          <cell r="AJ1811">
            <v>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1.2500000000000001E-2</v>
          </cell>
          <cell r="AQ1811">
            <v>1.875</v>
          </cell>
          <cell r="AR1811">
            <v>0</v>
          </cell>
          <cell r="AS1811">
            <v>376.875</v>
          </cell>
          <cell r="AT1811">
            <v>376.875</v>
          </cell>
        </row>
        <row r="1812">
          <cell r="A1812" t="str">
            <v>RPP's (121-240)</v>
          </cell>
          <cell r="B1812" t="str">
            <v>RPP</v>
          </cell>
          <cell r="C1812" t="str">
            <v>30.1.50</v>
          </cell>
          <cell r="D1812" t="str">
            <v>RPP's</v>
          </cell>
          <cell r="E1812" t="str">
            <v>RPP</v>
          </cell>
          <cell r="F1812" t="str">
            <v/>
          </cell>
          <cell r="G1812" t="str">
            <v/>
          </cell>
          <cell r="H1812" t="str">
            <v/>
          </cell>
          <cell r="I1812" t="str">
            <v/>
          </cell>
          <cell r="J1812" t="str">
            <v/>
          </cell>
          <cell r="K1812" t="b">
            <v>1</v>
          </cell>
          <cell r="L1812">
            <v>45965</v>
          </cell>
          <cell r="M1812" t="str">
            <v/>
          </cell>
          <cell r="N1812">
            <v>1</v>
          </cell>
          <cell r="O1812" t="str">
            <v/>
          </cell>
          <cell r="P1812">
            <v>2.5</v>
          </cell>
          <cell r="Q1812">
            <v>0</v>
          </cell>
          <cell r="R1812">
            <v>2.5</v>
          </cell>
          <cell r="S1812" t="str">
            <v>COMPLETED</v>
          </cell>
          <cell r="T1812" t="str">
            <v/>
          </cell>
          <cell r="U1812" t="str">
            <v/>
          </cell>
          <cell r="V1812">
            <v>35</v>
          </cell>
          <cell r="W1812">
            <v>150</v>
          </cell>
          <cell r="X1812">
            <v>45225</v>
          </cell>
          <cell r="Y1812">
            <v>1</v>
          </cell>
          <cell r="Z1812">
            <v>1</v>
          </cell>
          <cell r="AA1812">
            <v>45970</v>
          </cell>
          <cell r="AB1812" t="str">
            <v>Nov-2025</v>
          </cell>
          <cell r="AC1812">
            <v>375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1.2500000000000001E-2</v>
          </cell>
          <cell r="AI1812">
            <v>1.875</v>
          </cell>
          <cell r="AJ1812">
            <v>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1.2500000000000001E-2</v>
          </cell>
          <cell r="AQ1812">
            <v>1.875</v>
          </cell>
          <cell r="AR1812">
            <v>0</v>
          </cell>
          <cell r="AS1812">
            <v>376.875</v>
          </cell>
          <cell r="AT1812">
            <v>376.875</v>
          </cell>
        </row>
        <row r="1813">
          <cell r="A1813" t="str">
            <v>RPP's (121-240)</v>
          </cell>
          <cell r="B1813" t="str">
            <v>RPP</v>
          </cell>
          <cell r="C1813" t="str">
            <v>30.1.51</v>
          </cell>
          <cell r="D1813" t="str">
            <v>RPP's</v>
          </cell>
          <cell r="E1813" t="str">
            <v>RPP</v>
          </cell>
          <cell r="F1813" t="str">
            <v/>
          </cell>
          <cell r="G1813" t="str">
            <v/>
          </cell>
          <cell r="H1813" t="str">
            <v/>
          </cell>
          <cell r="I1813" t="str">
            <v/>
          </cell>
          <cell r="J1813" t="str">
            <v/>
          </cell>
          <cell r="K1813" t="b">
            <v>1</v>
          </cell>
          <cell r="L1813">
            <v>45965</v>
          </cell>
          <cell r="M1813" t="str">
            <v/>
          </cell>
          <cell r="N1813">
            <v>1</v>
          </cell>
          <cell r="O1813" t="str">
            <v/>
          </cell>
          <cell r="P1813">
            <v>2.5</v>
          </cell>
          <cell r="Q1813">
            <v>0</v>
          </cell>
          <cell r="R1813">
            <v>2.5</v>
          </cell>
          <cell r="S1813" t="str">
            <v>COMPLETED</v>
          </cell>
          <cell r="T1813" t="str">
            <v/>
          </cell>
          <cell r="U1813" t="str">
            <v/>
          </cell>
          <cell r="V1813">
            <v>35</v>
          </cell>
          <cell r="W1813">
            <v>150</v>
          </cell>
          <cell r="X1813">
            <v>45225</v>
          </cell>
          <cell r="Y1813">
            <v>1</v>
          </cell>
          <cell r="Z1813">
            <v>1</v>
          </cell>
          <cell r="AA1813">
            <v>45970</v>
          </cell>
          <cell r="AB1813" t="str">
            <v>Nov-2025</v>
          </cell>
          <cell r="AC1813">
            <v>375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1.2500000000000001E-2</v>
          </cell>
          <cell r="AI1813">
            <v>1.875</v>
          </cell>
          <cell r="AJ1813">
            <v>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1.2500000000000001E-2</v>
          </cell>
          <cell r="AQ1813">
            <v>1.875</v>
          </cell>
          <cell r="AR1813">
            <v>0</v>
          </cell>
          <cell r="AS1813">
            <v>376.875</v>
          </cell>
          <cell r="AT1813">
            <v>376.875</v>
          </cell>
        </row>
        <row r="1814">
          <cell r="A1814" t="str">
            <v>RPP's (121-240)</v>
          </cell>
          <cell r="B1814" t="str">
            <v>RPP</v>
          </cell>
          <cell r="C1814" t="str">
            <v>30.1.52</v>
          </cell>
          <cell r="D1814" t="str">
            <v>RPP's</v>
          </cell>
          <cell r="E1814" t="str">
            <v>RPP</v>
          </cell>
          <cell r="F1814" t="str">
            <v/>
          </cell>
          <cell r="G1814" t="str">
            <v/>
          </cell>
          <cell r="H1814" t="str">
            <v/>
          </cell>
          <cell r="I1814" t="str">
            <v/>
          </cell>
          <cell r="J1814" t="str">
            <v/>
          </cell>
          <cell r="K1814" t="b">
            <v>1</v>
          </cell>
          <cell r="L1814">
            <v>45965</v>
          </cell>
          <cell r="M1814" t="str">
            <v/>
          </cell>
          <cell r="N1814">
            <v>1</v>
          </cell>
          <cell r="O1814" t="str">
            <v/>
          </cell>
          <cell r="P1814">
            <v>2.5</v>
          </cell>
          <cell r="Q1814">
            <v>0</v>
          </cell>
          <cell r="R1814">
            <v>2.5</v>
          </cell>
          <cell r="S1814" t="str">
            <v>COMPLETED</v>
          </cell>
          <cell r="T1814" t="str">
            <v/>
          </cell>
          <cell r="U1814" t="str">
            <v/>
          </cell>
          <cell r="V1814">
            <v>35</v>
          </cell>
          <cell r="W1814">
            <v>150</v>
          </cell>
          <cell r="X1814">
            <v>45225</v>
          </cell>
          <cell r="Y1814">
            <v>1</v>
          </cell>
          <cell r="Z1814">
            <v>1</v>
          </cell>
          <cell r="AA1814">
            <v>45970</v>
          </cell>
          <cell r="AB1814" t="str">
            <v>Nov-2025</v>
          </cell>
          <cell r="AC1814">
            <v>375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1.2500000000000001E-2</v>
          </cell>
          <cell r="AI1814">
            <v>1.875</v>
          </cell>
          <cell r="AJ1814">
            <v>0</v>
          </cell>
          <cell r="AK1814">
            <v>0</v>
          </cell>
          <cell r="AL1814">
            <v>0</v>
          </cell>
          <cell r="AM1814">
            <v>0</v>
          </cell>
          <cell r="AN1814">
            <v>0</v>
          </cell>
          <cell r="AO1814">
            <v>0</v>
          </cell>
          <cell r="AP1814">
            <v>1.2500000000000001E-2</v>
          </cell>
          <cell r="AQ1814">
            <v>1.875</v>
          </cell>
          <cell r="AR1814">
            <v>0</v>
          </cell>
          <cell r="AS1814">
            <v>376.875</v>
          </cell>
          <cell r="AT1814">
            <v>376.875</v>
          </cell>
        </row>
        <row r="1815">
          <cell r="A1815" t="str">
            <v>RPP's (121-240)</v>
          </cell>
          <cell r="B1815" t="str">
            <v>RPP</v>
          </cell>
          <cell r="C1815" t="str">
            <v>30.1.53</v>
          </cell>
          <cell r="D1815" t="str">
            <v>RPP's</v>
          </cell>
          <cell r="E1815" t="str">
            <v>RPP</v>
          </cell>
          <cell r="F1815" t="str">
            <v/>
          </cell>
          <cell r="G1815" t="str">
            <v/>
          </cell>
          <cell r="H1815" t="str">
            <v/>
          </cell>
          <cell r="I1815" t="str">
            <v/>
          </cell>
          <cell r="J1815" t="str">
            <v/>
          </cell>
          <cell r="K1815" t="b">
            <v>1</v>
          </cell>
          <cell r="L1815">
            <v>45965</v>
          </cell>
          <cell r="M1815" t="str">
            <v/>
          </cell>
          <cell r="N1815">
            <v>1</v>
          </cell>
          <cell r="O1815" t="str">
            <v/>
          </cell>
          <cell r="P1815">
            <v>2.5</v>
          </cell>
          <cell r="Q1815">
            <v>0</v>
          </cell>
          <cell r="R1815">
            <v>2.5</v>
          </cell>
          <cell r="S1815" t="str">
            <v>COMPLETED</v>
          </cell>
          <cell r="T1815" t="str">
            <v/>
          </cell>
          <cell r="U1815" t="str">
            <v/>
          </cell>
          <cell r="V1815">
            <v>35</v>
          </cell>
          <cell r="W1815">
            <v>150</v>
          </cell>
          <cell r="X1815">
            <v>45225</v>
          </cell>
          <cell r="Y1815">
            <v>1</v>
          </cell>
          <cell r="Z1815">
            <v>1</v>
          </cell>
          <cell r="AA1815">
            <v>45970</v>
          </cell>
          <cell r="AB1815" t="str">
            <v>Nov-2025</v>
          </cell>
          <cell r="AC1815">
            <v>375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1.2500000000000001E-2</v>
          </cell>
          <cell r="AI1815">
            <v>1.875</v>
          </cell>
          <cell r="AJ1815">
            <v>0</v>
          </cell>
          <cell r="AK1815">
            <v>0</v>
          </cell>
          <cell r="AL1815">
            <v>0</v>
          </cell>
          <cell r="AM1815">
            <v>0</v>
          </cell>
          <cell r="AN1815">
            <v>0</v>
          </cell>
          <cell r="AO1815">
            <v>0</v>
          </cell>
          <cell r="AP1815">
            <v>1.2500000000000001E-2</v>
          </cell>
          <cell r="AQ1815">
            <v>1.875</v>
          </cell>
          <cell r="AR1815">
            <v>0</v>
          </cell>
          <cell r="AS1815">
            <v>376.875</v>
          </cell>
          <cell r="AT1815">
            <v>376.875</v>
          </cell>
        </row>
        <row r="1816">
          <cell r="A1816" t="str">
            <v>RPP's (121-240)</v>
          </cell>
          <cell r="B1816" t="str">
            <v>RPP</v>
          </cell>
          <cell r="C1816" t="str">
            <v>30.1.54</v>
          </cell>
          <cell r="D1816" t="str">
            <v>RPP's</v>
          </cell>
          <cell r="E1816" t="str">
            <v>RPP</v>
          </cell>
          <cell r="F1816" t="str">
            <v/>
          </cell>
          <cell r="G1816" t="str">
            <v/>
          </cell>
          <cell r="H1816" t="str">
            <v/>
          </cell>
          <cell r="I1816" t="str">
            <v/>
          </cell>
          <cell r="J1816" t="str">
            <v/>
          </cell>
          <cell r="K1816" t="b">
            <v>1</v>
          </cell>
          <cell r="L1816">
            <v>45965</v>
          </cell>
          <cell r="M1816" t="str">
            <v/>
          </cell>
          <cell r="N1816">
            <v>1</v>
          </cell>
          <cell r="O1816" t="str">
            <v/>
          </cell>
          <cell r="P1816">
            <v>2.5</v>
          </cell>
          <cell r="Q1816">
            <v>0</v>
          </cell>
          <cell r="R1816">
            <v>2.5</v>
          </cell>
          <cell r="S1816" t="str">
            <v>COMPLETED</v>
          </cell>
          <cell r="T1816" t="str">
            <v/>
          </cell>
          <cell r="U1816" t="str">
            <v/>
          </cell>
          <cell r="V1816">
            <v>35</v>
          </cell>
          <cell r="W1816">
            <v>150</v>
          </cell>
          <cell r="X1816">
            <v>45225</v>
          </cell>
          <cell r="Y1816">
            <v>1</v>
          </cell>
          <cell r="Z1816">
            <v>1</v>
          </cell>
          <cell r="AA1816">
            <v>45970</v>
          </cell>
          <cell r="AB1816" t="str">
            <v>Nov-2025</v>
          </cell>
          <cell r="AC1816">
            <v>375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1.2500000000000001E-2</v>
          </cell>
          <cell r="AI1816">
            <v>1.875</v>
          </cell>
          <cell r="AJ1816">
            <v>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1.2500000000000001E-2</v>
          </cell>
          <cell r="AQ1816">
            <v>1.875</v>
          </cell>
          <cell r="AR1816">
            <v>0</v>
          </cell>
          <cell r="AS1816">
            <v>376.875</v>
          </cell>
          <cell r="AT1816">
            <v>376.875</v>
          </cell>
        </row>
        <row r="1817">
          <cell r="A1817" t="str">
            <v>RPP's (121-240)</v>
          </cell>
          <cell r="B1817" t="str">
            <v>RPP</v>
          </cell>
          <cell r="C1817" t="str">
            <v>30.1.55</v>
          </cell>
          <cell r="D1817" t="str">
            <v>RPP's</v>
          </cell>
          <cell r="E1817" t="str">
            <v>RPP</v>
          </cell>
          <cell r="F1817" t="str">
            <v/>
          </cell>
          <cell r="G1817" t="str">
            <v/>
          </cell>
          <cell r="H1817" t="str">
            <v/>
          </cell>
          <cell r="I1817" t="str">
            <v/>
          </cell>
          <cell r="J1817" t="str">
            <v/>
          </cell>
          <cell r="K1817" t="b">
            <v>1</v>
          </cell>
          <cell r="L1817">
            <v>45965</v>
          </cell>
          <cell r="M1817" t="str">
            <v/>
          </cell>
          <cell r="N1817">
            <v>1</v>
          </cell>
          <cell r="O1817" t="str">
            <v/>
          </cell>
          <cell r="P1817">
            <v>2.5</v>
          </cell>
          <cell r="Q1817">
            <v>0</v>
          </cell>
          <cell r="R1817">
            <v>2.5</v>
          </cell>
          <cell r="S1817" t="str">
            <v>COMPLETED</v>
          </cell>
          <cell r="T1817" t="str">
            <v/>
          </cell>
          <cell r="U1817" t="str">
            <v/>
          </cell>
          <cell r="V1817">
            <v>35</v>
          </cell>
          <cell r="W1817">
            <v>150</v>
          </cell>
          <cell r="X1817">
            <v>45225</v>
          </cell>
          <cell r="Y1817">
            <v>1</v>
          </cell>
          <cell r="Z1817">
            <v>1</v>
          </cell>
          <cell r="AA1817">
            <v>45970</v>
          </cell>
          <cell r="AB1817" t="str">
            <v>Nov-2025</v>
          </cell>
          <cell r="AC1817">
            <v>375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1.2500000000000001E-2</v>
          </cell>
          <cell r="AI1817">
            <v>1.875</v>
          </cell>
          <cell r="AJ1817">
            <v>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1.2500000000000001E-2</v>
          </cell>
          <cell r="AQ1817">
            <v>1.875</v>
          </cell>
          <cell r="AR1817">
            <v>0</v>
          </cell>
          <cell r="AS1817">
            <v>376.875</v>
          </cell>
          <cell r="AT1817">
            <v>376.875</v>
          </cell>
        </row>
        <row r="1818">
          <cell r="A1818" t="str">
            <v>RPP's (121-240)</v>
          </cell>
          <cell r="B1818" t="str">
            <v>RPP</v>
          </cell>
          <cell r="C1818" t="str">
            <v>30.1.56</v>
          </cell>
          <cell r="D1818" t="str">
            <v>RPP's</v>
          </cell>
          <cell r="E1818" t="str">
            <v>RPP</v>
          </cell>
          <cell r="F1818" t="str">
            <v/>
          </cell>
          <cell r="G1818" t="str">
            <v/>
          </cell>
          <cell r="H1818" t="str">
            <v/>
          </cell>
          <cell r="I1818" t="str">
            <v/>
          </cell>
          <cell r="J1818" t="str">
            <v/>
          </cell>
          <cell r="K1818" t="b">
            <v>1</v>
          </cell>
          <cell r="L1818">
            <v>45965</v>
          </cell>
          <cell r="M1818" t="str">
            <v/>
          </cell>
          <cell r="N1818">
            <v>1</v>
          </cell>
          <cell r="O1818" t="str">
            <v/>
          </cell>
          <cell r="P1818">
            <v>2.5</v>
          </cell>
          <cell r="Q1818">
            <v>0</v>
          </cell>
          <cell r="R1818">
            <v>2.5</v>
          </cell>
          <cell r="S1818" t="str">
            <v>COMPLETED</v>
          </cell>
          <cell r="T1818" t="str">
            <v/>
          </cell>
          <cell r="U1818" t="str">
            <v/>
          </cell>
          <cell r="V1818">
            <v>35</v>
          </cell>
          <cell r="W1818">
            <v>150</v>
          </cell>
          <cell r="X1818">
            <v>45225</v>
          </cell>
          <cell r="Y1818">
            <v>1</v>
          </cell>
          <cell r="Z1818">
            <v>1</v>
          </cell>
          <cell r="AA1818">
            <v>45970</v>
          </cell>
          <cell r="AB1818" t="str">
            <v>Nov-2025</v>
          </cell>
          <cell r="AC1818">
            <v>375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1.2500000000000001E-2</v>
          </cell>
          <cell r="AI1818">
            <v>1.875</v>
          </cell>
          <cell r="AJ1818">
            <v>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1.2500000000000001E-2</v>
          </cell>
          <cell r="AQ1818">
            <v>1.875</v>
          </cell>
          <cell r="AR1818">
            <v>0</v>
          </cell>
          <cell r="AS1818">
            <v>376.875</v>
          </cell>
          <cell r="AT1818">
            <v>376.875</v>
          </cell>
        </row>
        <row r="1819">
          <cell r="A1819" t="str">
            <v>RPP's (121-240)</v>
          </cell>
          <cell r="B1819" t="str">
            <v>RPP</v>
          </cell>
          <cell r="C1819" t="str">
            <v>30.1.57</v>
          </cell>
          <cell r="D1819" t="str">
            <v>RPP's</v>
          </cell>
          <cell r="E1819" t="str">
            <v>RPP</v>
          </cell>
          <cell r="F1819" t="str">
            <v/>
          </cell>
          <cell r="G1819" t="str">
            <v/>
          </cell>
          <cell r="H1819" t="str">
            <v/>
          </cell>
          <cell r="I1819" t="str">
            <v/>
          </cell>
          <cell r="J1819" t="str">
            <v/>
          </cell>
          <cell r="K1819" t="b">
            <v>1</v>
          </cell>
          <cell r="L1819">
            <v>45965</v>
          </cell>
          <cell r="M1819" t="str">
            <v/>
          </cell>
          <cell r="N1819">
            <v>1</v>
          </cell>
          <cell r="O1819" t="str">
            <v/>
          </cell>
          <cell r="P1819">
            <v>2.5</v>
          </cell>
          <cell r="Q1819">
            <v>0</v>
          </cell>
          <cell r="R1819">
            <v>2.5</v>
          </cell>
          <cell r="S1819" t="str">
            <v>COMPLETED</v>
          </cell>
          <cell r="T1819" t="str">
            <v/>
          </cell>
          <cell r="U1819" t="str">
            <v/>
          </cell>
          <cell r="V1819">
            <v>35</v>
          </cell>
          <cell r="W1819">
            <v>150</v>
          </cell>
          <cell r="X1819">
            <v>45225</v>
          </cell>
          <cell r="Y1819">
            <v>1</v>
          </cell>
          <cell r="Z1819">
            <v>1</v>
          </cell>
          <cell r="AA1819">
            <v>45970</v>
          </cell>
          <cell r="AB1819" t="str">
            <v>Nov-2025</v>
          </cell>
          <cell r="AC1819">
            <v>375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1.2500000000000001E-2</v>
          </cell>
          <cell r="AI1819">
            <v>1.875</v>
          </cell>
          <cell r="AJ1819">
            <v>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1.2500000000000001E-2</v>
          </cell>
          <cell r="AQ1819">
            <v>1.875</v>
          </cell>
          <cell r="AR1819">
            <v>0</v>
          </cell>
          <cell r="AS1819">
            <v>376.875</v>
          </cell>
          <cell r="AT1819">
            <v>376.875</v>
          </cell>
        </row>
        <row r="1820">
          <cell r="A1820" t="str">
            <v>RPP's (121-240)</v>
          </cell>
          <cell r="B1820" t="str">
            <v>RPP</v>
          </cell>
          <cell r="C1820" t="str">
            <v>30.1.58</v>
          </cell>
          <cell r="D1820" t="str">
            <v>RPP's</v>
          </cell>
          <cell r="E1820" t="str">
            <v>RPP</v>
          </cell>
          <cell r="F1820" t="str">
            <v/>
          </cell>
          <cell r="G1820" t="str">
            <v/>
          </cell>
          <cell r="H1820" t="str">
            <v/>
          </cell>
          <cell r="I1820" t="str">
            <v/>
          </cell>
          <cell r="J1820" t="str">
            <v/>
          </cell>
          <cell r="K1820" t="b">
            <v>1</v>
          </cell>
          <cell r="L1820">
            <v>45965</v>
          </cell>
          <cell r="M1820" t="str">
            <v/>
          </cell>
          <cell r="N1820">
            <v>1</v>
          </cell>
          <cell r="O1820" t="str">
            <v/>
          </cell>
          <cell r="P1820">
            <v>2.5</v>
          </cell>
          <cell r="Q1820">
            <v>0</v>
          </cell>
          <cell r="R1820">
            <v>2.5</v>
          </cell>
          <cell r="S1820" t="str">
            <v>COMPLETED</v>
          </cell>
          <cell r="T1820" t="str">
            <v/>
          </cell>
          <cell r="U1820" t="str">
            <v/>
          </cell>
          <cell r="V1820">
            <v>35</v>
          </cell>
          <cell r="W1820">
            <v>150</v>
          </cell>
          <cell r="X1820">
            <v>45225</v>
          </cell>
          <cell r="Y1820">
            <v>1</v>
          </cell>
          <cell r="Z1820">
            <v>1</v>
          </cell>
          <cell r="AA1820">
            <v>45970</v>
          </cell>
          <cell r="AB1820" t="str">
            <v>Nov-2025</v>
          </cell>
          <cell r="AC1820">
            <v>375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1.2500000000000001E-2</v>
          </cell>
          <cell r="AI1820">
            <v>1.875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1.2500000000000001E-2</v>
          </cell>
          <cell r="AQ1820">
            <v>1.875</v>
          </cell>
          <cell r="AR1820">
            <v>0</v>
          </cell>
          <cell r="AS1820">
            <v>376.875</v>
          </cell>
          <cell r="AT1820">
            <v>376.875</v>
          </cell>
        </row>
        <row r="1821">
          <cell r="A1821" t="str">
            <v>RPP's (121-240)</v>
          </cell>
          <cell r="B1821" t="str">
            <v>RPP</v>
          </cell>
          <cell r="C1821" t="str">
            <v>30.1.59</v>
          </cell>
          <cell r="D1821" t="str">
            <v>RPP's</v>
          </cell>
          <cell r="E1821" t="str">
            <v>RPP</v>
          </cell>
          <cell r="F1821" t="str">
            <v/>
          </cell>
          <cell r="G1821" t="str">
            <v/>
          </cell>
          <cell r="H1821" t="str">
            <v/>
          </cell>
          <cell r="I1821" t="str">
            <v/>
          </cell>
          <cell r="J1821" t="str">
            <v/>
          </cell>
          <cell r="K1821" t="b">
            <v>1</v>
          </cell>
          <cell r="L1821">
            <v>45965</v>
          </cell>
          <cell r="M1821" t="str">
            <v/>
          </cell>
          <cell r="N1821">
            <v>1</v>
          </cell>
          <cell r="O1821" t="str">
            <v/>
          </cell>
          <cell r="P1821">
            <v>2.5</v>
          </cell>
          <cell r="Q1821">
            <v>0</v>
          </cell>
          <cell r="R1821">
            <v>2.5</v>
          </cell>
          <cell r="S1821" t="str">
            <v>COMPLETED</v>
          </cell>
          <cell r="T1821" t="str">
            <v/>
          </cell>
          <cell r="U1821" t="str">
            <v/>
          </cell>
          <cell r="V1821">
            <v>35</v>
          </cell>
          <cell r="W1821">
            <v>150</v>
          </cell>
          <cell r="X1821">
            <v>45225</v>
          </cell>
          <cell r="Y1821">
            <v>1</v>
          </cell>
          <cell r="Z1821">
            <v>1</v>
          </cell>
          <cell r="AA1821">
            <v>45970</v>
          </cell>
          <cell r="AB1821" t="str">
            <v>Nov-2025</v>
          </cell>
          <cell r="AC1821">
            <v>375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1.2500000000000001E-2</v>
          </cell>
          <cell r="AI1821">
            <v>1.875</v>
          </cell>
          <cell r="AJ1821">
            <v>0</v>
          </cell>
          <cell r="AK1821">
            <v>0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  <cell r="AP1821">
            <v>1.2500000000000001E-2</v>
          </cell>
          <cell r="AQ1821">
            <v>1.875</v>
          </cell>
          <cell r="AR1821">
            <v>0</v>
          </cell>
          <cell r="AS1821">
            <v>376.875</v>
          </cell>
          <cell r="AT1821">
            <v>376.875</v>
          </cell>
        </row>
        <row r="1822">
          <cell r="A1822" t="str">
            <v>RPP's (121-240)</v>
          </cell>
          <cell r="B1822" t="str">
            <v>RPP</v>
          </cell>
          <cell r="C1822" t="str">
            <v>30.1.60</v>
          </cell>
          <cell r="D1822" t="str">
            <v>RPP's</v>
          </cell>
          <cell r="E1822" t="str">
            <v>RPP</v>
          </cell>
          <cell r="F1822" t="str">
            <v/>
          </cell>
          <cell r="G1822" t="str">
            <v/>
          </cell>
          <cell r="H1822" t="str">
            <v/>
          </cell>
          <cell r="I1822" t="str">
            <v/>
          </cell>
          <cell r="J1822" t="str">
            <v/>
          </cell>
          <cell r="K1822" t="b">
            <v>1</v>
          </cell>
          <cell r="L1822">
            <v>45965</v>
          </cell>
          <cell r="M1822" t="str">
            <v/>
          </cell>
          <cell r="N1822">
            <v>1</v>
          </cell>
          <cell r="O1822" t="str">
            <v/>
          </cell>
          <cell r="P1822">
            <v>2.5</v>
          </cell>
          <cell r="Q1822">
            <v>0</v>
          </cell>
          <cell r="R1822">
            <v>2.5</v>
          </cell>
          <cell r="S1822" t="str">
            <v>COMPLETED</v>
          </cell>
          <cell r="T1822" t="str">
            <v/>
          </cell>
          <cell r="U1822" t="str">
            <v/>
          </cell>
          <cell r="V1822">
            <v>35</v>
          </cell>
          <cell r="W1822">
            <v>150</v>
          </cell>
          <cell r="X1822">
            <v>45225</v>
          </cell>
          <cell r="Y1822">
            <v>1</v>
          </cell>
          <cell r="Z1822">
            <v>1</v>
          </cell>
          <cell r="AA1822">
            <v>45970</v>
          </cell>
          <cell r="AB1822" t="str">
            <v>Nov-2025</v>
          </cell>
          <cell r="AC1822">
            <v>375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1.2500000000000001E-2</v>
          </cell>
          <cell r="AI1822">
            <v>1.875</v>
          </cell>
          <cell r="AJ1822">
            <v>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1.2500000000000001E-2</v>
          </cell>
          <cell r="AQ1822">
            <v>1.875</v>
          </cell>
          <cell r="AR1822">
            <v>0</v>
          </cell>
          <cell r="AS1822">
            <v>376.875</v>
          </cell>
          <cell r="AT1822">
            <v>376.875</v>
          </cell>
        </row>
        <row r="1823">
          <cell r="A1823" t="str">
            <v>RPP's (121-240)</v>
          </cell>
          <cell r="B1823" t="str">
            <v>RPP</v>
          </cell>
          <cell r="C1823" t="str">
            <v>30.1.61</v>
          </cell>
          <cell r="D1823" t="str">
            <v>RPP's</v>
          </cell>
          <cell r="E1823" t="str">
            <v>RPP</v>
          </cell>
          <cell r="F1823" t="str">
            <v/>
          </cell>
          <cell r="G1823" t="str">
            <v/>
          </cell>
          <cell r="H1823" t="str">
            <v/>
          </cell>
          <cell r="I1823" t="str">
            <v/>
          </cell>
          <cell r="J1823" t="str">
            <v/>
          </cell>
          <cell r="K1823" t="b">
            <v>1</v>
          </cell>
          <cell r="L1823">
            <v>45965</v>
          </cell>
          <cell r="M1823" t="str">
            <v/>
          </cell>
          <cell r="N1823">
            <v>1</v>
          </cell>
          <cell r="O1823" t="str">
            <v/>
          </cell>
          <cell r="P1823">
            <v>2.5</v>
          </cell>
          <cell r="Q1823">
            <v>0</v>
          </cell>
          <cell r="R1823">
            <v>2.5</v>
          </cell>
          <cell r="S1823" t="str">
            <v>COMPLETED</v>
          </cell>
          <cell r="T1823" t="str">
            <v/>
          </cell>
          <cell r="U1823" t="str">
            <v/>
          </cell>
          <cell r="V1823">
            <v>35</v>
          </cell>
          <cell r="W1823">
            <v>150</v>
          </cell>
          <cell r="X1823">
            <v>45225</v>
          </cell>
          <cell r="Y1823">
            <v>1</v>
          </cell>
          <cell r="Z1823">
            <v>1</v>
          </cell>
          <cell r="AA1823">
            <v>45970</v>
          </cell>
          <cell r="AB1823" t="str">
            <v>Nov-2025</v>
          </cell>
          <cell r="AC1823">
            <v>375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1.2500000000000001E-2</v>
          </cell>
          <cell r="AI1823">
            <v>1.875</v>
          </cell>
          <cell r="AJ1823">
            <v>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1.2500000000000001E-2</v>
          </cell>
          <cell r="AQ1823">
            <v>1.875</v>
          </cell>
          <cell r="AR1823">
            <v>0</v>
          </cell>
          <cell r="AS1823">
            <v>376.875</v>
          </cell>
          <cell r="AT1823">
            <v>376.875</v>
          </cell>
        </row>
        <row r="1824">
          <cell r="A1824" t="str">
            <v>RPP's (121-240)</v>
          </cell>
          <cell r="B1824" t="str">
            <v>RPP</v>
          </cell>
          <cell r="C1824" t="str">
            <v>30.1.62</v>
          </cell>
          <cell r="D1824" t="str">
            <v>RPP's</v>
          </cell>
          <cell r="E1824" t="str">
            <v>RPP</v>
          </cell>
          <cell r="F1824" t="str">
            <v/>
          </cell>
          <cell r="G1824" t="str">
            <v/>
          </cell>
          <cell r="H1824" t="str">
            <v/>
          </cell>
          <cell r="I1824" t="str">
            <v/>
          </cell>
          <cell r="J1824" t="str">
            <v/>
          </cell>
          <cell r="K1824" t="b">
            <v>1</v>
          </cell>
          <cell r="L1824">
            <v>45965</v>
          </cell>
          <cell r="M1824" t="str">
            <v/>
          </cell>
          <cell r="N1824">
            <v>1</v>
          </cell>
          <cell r="O1824" t="str">
            <v/>
          </cell>
          <cell r="P1824">
            <v>2.5</v>
          </cell>
          <cell r="Q1824">
            <v>0</v>
          </cell>
          <cell r="R1824">
            <v>2.5</v>
          </cell>
          <cell r="S1824" t="str">
            <v>COMPLETED</v>
          </cell>
          <cell r="T1824" t="str">
            <v/>
          </cell>
          <cell r="U1824" t="str">
            <v/>
          </cell>
          <cell r="V1824">
            <v>35</v>
          </cell>
          <cell r="W1824">
            <v>150</v>
          </cell>
          <cell r="X1824">
            <v>45225</v>
          </cell>
          <cell r="Y1824">
            <v>1</v>
          </cell>
          <cell r="Z1824">
            <v>1</v>
          </cell>
          <cell r="AA1824">
            <v>45970</v>
          </cell>
          <cell r="AB1824" t="str">
            <v>Nov-2025</v>
          </cell>
          <cell r="AC1824">
            <v>375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1.2500000000000001E-2</v>
          </cell>
          <cell r="AI1824">
            <v>1.875</v>
          </cell>
          <cell r="AJ1824">
            <v>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1.2500000000000001E-2</v>
          </cell>
          <cell r="AQ1824">
            <v>1.875</v>
          </cell>
          <cell r="AR1824">
            <v>0</v>
          </cell>
          <cell r="AS1824">
            <v>376.875</v>
          </cell>
          <cell r="AT1824">
            <v>376.875</v>
          </cell>
        </row>
        <row r="1825">
          <cell r="A1825" t="str">
            <v>RPP's (121-240)</v>
          </cell>
          <cell r="B1825" t="str">
            <v>RPP</v>
          </cell>
          <cell r="C1825" t="str">
            <v>30.1.63</v>
          </cell>
          <cell r="D1825" t="str">
            <v>RPP's</v>
          </cell>
          <cell r="E1825" t="str">
            <v>RPP</v>
          </cell>
          <cell r="F1825" t="str">
            <v/>
          </cell>
          <cell r="G1825" t="str">
            <v/>
          </cell>
          <cell r="H1825" t="str">
            <v/>
          </cell>
          <cell r="I1825" t="str">
            <v/>
          </cell>
          <cell r="J1825" t="str">
            <v/>
          </cell>
          <cell r="K1825" t="b">
            <v>1</v>
          </cell>
          <cell r="L1825">
            <v>45965</v>
          </cell>
          <cell r="M1825" t="str">
            <v/>
          </cell>
          <cell r="N1825">
            <v>1</v>
          </cell>
          <cell r="O1825" t="str">
            <v/>
          </cell>
          <cell r="P1825">
            <v>2.5</v>
          </cell>
          <cell r="Q1825">
            <v>0</v>
          </cell>
          <cell r="R1825">
            <v>2.5</v>
          </cell>
          <cell r="S1825" t="str">
            <v>COMPLETED</v>
          </cell>
          <cell r="T1825" t="str">
            <v/>
          </cell>
          <cell r="U1825" t="str">
            <v/>
          </cell>
          <cell r="V1825">
            <v>35</v>
          </cell>
          <cell r="W1825">
            <v>150</v>
          </cell>
          <cell r="X1825">
            <v>45225</v>
          </cell>
          <cell r="Y1825">
            <v>1</v>
          </cell>
          <cell r="Z1825">
            <v>1</v>
          </cell>
          <cell r="AA1825">
            <v>45970</v>
          </cell>
          <cell r="AB1825" t="str">
            <v>Nov-2025</v>
          </cell>
          <cell r="AC1825">
            <v>375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1.2500000000000001E-2</v>
          </cell>
          <cell r="AI1825">
            <v>1.875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1.2500000000000001E-2</v>
          </cell>
          <cell r="AQ1825">
            <v>1.875</v>
          </cell>
          <cell r="AR1825">
            <v>0</v>
          </cell>
          <cell r="AS1825">
            <v>376.875</v>
          </cell>
          <cell r="AT1825">
            <v>376.875</v>
          </cell>
        </row>
        <row r="1826">
          <cell r="A1826" t="str">
            <v>RPP's (121-240)</v>
          </cell>
          <cell r="B1826" t="str">
            <v>RPP</v>
          </cell>
          <cell r="C1826" t="str">
            <v>30.1.64</v>
          </cell>
          <cell r="D1826" t="str">
            <v>RPP's</v>
          </cell>
          <cell r="E1826" t="str">
            <v>RPP</v>
          </cell>
          <cell r="F1826" t="str">
            <v/>
          </cell>
          <cell r="G1826" t="str">
            <v/>
          </cell>
          <cell r="H1826" t="str">
            <v/>
          </cell>
          <cell r="I1826" t="str">
            <v/>
          </cell>
          <cell r="J1826" t="str">
            <v/>
          </cell>
          <cell r="K1826" t="b">
            <v>1</v>
          </cell>
          <cell r="L1826">
            <v>45965</v>
          </cell>
          <cell r="M1826" t="str">
            <v/>
          </cell>
          <cell r="N1826">
            <v>1</v>
          </cell>
          <cell r="O1826" t="str">
            <v/>
          </cell>
          <cell r="P1826">
            <v>2.5</v>
          </cell>
          <cell r="Q1826">
            <v>0</v>
          </cell>
          <cell r="R1826">
            <v>2.5</v>
          </cell>
          <cell r="S1826" t="str">
            <v>COMPLETED</v>
          </cell>
          <cell r="T1826" t="str">
            <v/>
          </cell>
          <cell r="U1826" t="str">
            <v/>
          </cell>
          <cell r="V1826">
            <v>35</v>
          </cell>
          <cell r="W1826">
            <v>150</v>
          </cell>
          <cell r="X1826">
            <v>45225</v>
          </cell>
          <cell r="Y1826">
            <v>1</v>
          </cell>
          <cell r="Z1826">
            <v>1</v>
          </cell>
          <cell r="AA1826">
            <v>45970</v>
          </cell>
          <cell r="AB1826" t="str">
            <v>Nov-2025</v>
          </cell>
          <cell r="AC1826">
            <v>375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1.2500000000000001E-2</v>
          </cell>
          <cell r="AI1826">
            <v>1.875</v>
          </cell>
          <cell r="AJ1826">
            <v>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1.2500000000000001E-2</v>
          </cell>
          <cell r="AQ1826">
            <v>1.875</v>
          </cell>
          <cell r="AR1826">
            <v>0</v>
          </cell>
          <cell r="AS1826">
            <v>376.875</v>
          </cell>
          <cell r="AT1826">
            <v>376.875</v>
          </cell>
        </row>
        <row r="1827">
          <cell r="A1827" t="str">
            <v>RPP's (121-240)</v>
          </cell>
          <cell r="B1827" t="str">
            <v>RPP</v>
          </cell>
          <cell r="C1827" t="str">
            <v>30.1.65</v>
          </cell>
          <cell r="D1827" t="str">
            <v>RPP's</v>
          </cell>
          <cell r="E1827" t="str">
            <v>RPP</v>
          </cell>
          <cell r="F1827" t="str">
            <v/>
          </cell>
          <cell r="G1827" t="str">
            <v/>
          </cell>
          <cell r="H1827" t="str">
            <v/>
          </cell>
          <cell r="I1827" t="str">
            <v/>
          </cell>
          <cell r="J1827" t="str">
            <v/>
          </cell>
          <cell r="K1827" t="b">
            <v>1</v>
          </cell>
          <cell r="L1827">
            <v>45965</v>
          </cell>
          <cell r="M1827" t="str">
            <v/>
          </cell>
          <cell r="N1827">
            <v>1</v>
          </cell>
          <cell r="O1827" t="str">
            <v/>
          </cell>
          <cell r="P1827">
            <v>2.5</v>
          </cell>
          <cell r="Q1827">
            <v>0</v>
          </cell>
          <cell r="R1827">
            <v>2.5</v>
          </cell>
          <cell r="S1827" t="str">
            <v>COMPLETED</v>
          </cell>
          <cell r="T1827" t="str">
            <v/>
          </cell>
          <cell r="U1827" t="str">
            <v/>
          </cell>
          <cell r="V1827">
            <v>35</v>
          </cell>
          <cell r="W1827">
            <v>150</v>
          </cell>
          <cell r="X1827">
            <v>45225</v>
          </cell>
          <cell r="Y1827">
            <v>1</v>
          </cell>
          <cell r="Z1827">
            <v>1</v>
          </cell>
          <cell r="AA1827">
            <v>45970</v>
          </cell>
          <cell r="AB1827" t="str">
            <v>Nov-2025</v>
          </cell>
          <cell r="AC1827">
            <v>375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1.2500000000000001E-2</v>
          </cell>
          <cell r="AI1827">
            <v>1.875</v>
          </cell>
          <cell r="AJ1827">
            <v>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1.2500000000000001E-2</v>
          </cell>
          <cell r="AQ1827">
            <v>1.875</v>
          </cell>
          <cell r="AR1827">
            <v>0</v>
          </cell>
          <cell r="AS1827">
            <v>376.875</v>
          </cell>
          <cell r="AT1827">
            <v>376.875</v>
          </cell>
        </row>
        <row r="1828">
          <cell r="A1828" t="str">
            <v>RPP's (121-240)</v>
          </cell>
          <cell r="B1828" t="str">
            <v>RPP</v>
          </cell>
          <cell r="C1828" t="str">
            <v>30.1.66</v>
          </cell>
          <cell r="D1828" t="str">
            <v>RPP's</v>
          </cell>
          <cell r="E1828" t="str">
            <v>RPP</v>
          </cell>
          <cell r="F1828" t="str">
            <v/>
          </cell>
          <cell r="G1828" t="str">
            <v/>
          </cell>
          <cell r="H1828" t="str">
            <v/>
          </cell>
          <cell r="I1828" t="str">
            <v/>
          </cell>
          <cell r="J1828" t="str">
            <v/>
          </cell>
          <cell r="K1828" t="b">
            <v>1</v>
          </cell>
          <cell r="L1828">
            <v>45965</v>
          </cell>
          <cell r="M1828" t="str">
            <v/>
          </cell>
          <cell r="N1828">
            <v>1</v>
          </cell>
          <cell r="O1828" t="str">
            <v/>
          </cell>
          <cell r="P1828">
            <v>2.5</v>
          </cell>
          <cell r="Q1828">
            <v>0</v>
          </cell>
          <cell r="R1828">
            <v>2.5</v>
          </cell>
          <cell r="S1828" t="str">
            <v>COMPLETED</v>
          </cell>
          <cell r="T1828" t="str">
            <v/>
          </cell>
          <cell r="U1828" t="str">
            <v/>
          </cell>
          <cell r="V1828">
            <v>35</v>
          </cell>
          <cell r="W1828">
            <v>150</v>
          </cell>
          <cell r="X1828">
            <v>45225</v>
          </cell>
          <cell r="Y1828">
            <v>1</v>
          </cell>
          <cell r="Z1828">
            <v>1</v>
          </cell>
          <cell r="AA1828">
            <v>45970</v>
          </cell>
          <cell r="AB1828" t="str">
            <v>Nov-2025</v>
          </cell>
          <cell r="AC1828">
            <v>375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1.2500000000000001E-2</v>
          </cell>
          <cell r="AI1828">
            <v>1.875</v>
          </cell>
          <cell r="AJ1828">
            <v>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1.2500000000000001E-2</v>
          </cell>
          <cell r="AQ1828">
            <v>1.875</v>
          </cell>
          <cell r="AR1828">
            <v>0</v>
          </cell>
          <cell r="AS1828">
            <v>376.875</v>
          </cell>
          <cell r="AT1828">
            <v>376.875</v>
          </cell>
        </row>
        <row r="1829">
          <cell r="A1829" t="str">
            <v>RPP's (121-240)</v>
          </cell>
          <cell r="B1829" t="str">
            <v>RPP</v>
          </cell>
          <cell r="C1829" t="str">
            <v>30.1.67</v>
          </cell>
          <cell r="D1829" t="str">
            <v>RPP's</v>
          </cell>
          <cell r="E1829" t="str">
            <v>RPP</v>
          </cell>
          <cell r="F1829" t="str">
            <v/>
          </cell>
          <cell r="G1829" t="str">
            <v/>
          </cell>
          <cell r="H1829" t="str">
            <v/>
          </cell>
          <cell r="I1829" t="str">
            <v/>
          </cell>
          <cell r="J1829" t="str">
            <v/>
          </cell>
          <cell r="K1829" t="b">
            <v>1</v>
          </cell>
          <cell r="L1829">
            <v>45965</v>
          </cell>
          <cell r="M1829" t="str">
            <v/>
          </cell>
          <cell r="N1829">
            <v>1</v>
          </cell>
          <cell r="O1829" t="str">
            <v/>
          </cell>
          <cell r="P1829">
            <v>2.5</v>
          </cell>
          <cell r="Q1829">
            <v>0</v>
          </cell>
          <cell r="R1829">
            <v>2.5</v>
          </cell>
          <cell r="S1829" t="str">
            <v>COMPLETED</v>
          </cell>
          <cell r="T1829" t="str">
            <v/>
          </cell>
          <cell r="U1829" t="str">
            <v/>
          </cell>
          <cell r="V1829">
            <v>35</v>
          </cell>
          <cell r="W1829">
            <v>150</v>
          </cell>
          <cell r="X1829">
            <v>45225</v>
          </cell>
          <cell r="Y1829">
            <v>1</v>
          </cell>
          <cell r="Z1829">
            <v>1</v>
          </cell>
          <cell r="AA1829">
            <v>45970</v>
          </cell>
          <cell r="AB1829" t="str">
            <v>Nov-2025</v>
          </cell>
          <cell r="AC1829">
            <v>375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1.2500000000000001E-2</v>
          </cell>
          <cell r="AI1829">
            <v>1.875</v>
          </cell>
          <cell r="AJ1829">
            <v>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1.2500000000000001E-2</v>
          </cell>
          <cell r="AQ1829">
            <v>1.875</v>
          </cell>
          <cell r="AR1829">
            <v>0</v>
          </cell>
          <cell r="AS1829">
            <v>376.875</v>
          </cell>
          <cell r="AT1829">
            <v>376.875</v>
          </cell>
        </row>
        <row r="1830">
          <cell r="A1830" t="str">
            <v>RPP's (121-240)</v>
          </cell>
          <cell r="B1830" t="str">
            <v>RPP</v>
          </cell>
          <cell r="C1830" t="str">
            <v>30.1.68</v>
          </cell>
          <cell r="D1830" t="str">
            <v>RPP's</v>
          </cell>
          <cell r="E1830" t="str">
            <v>RPP</v>
          </cell>
          <cell r="F1830" t="str">
            <v/>
          </cell>
          <cell r="G1830" t="str">
            <v/>
          </cell>
          <cell r="H1830" t="str">
            <v/>
          </cell>
          <cell r="I1830" t="str">
            <v/>
          </cell>
          <cell r="J1830" t="str">
            <v/>
          </cell>
          <cell r="K1830" t="b">
            <v>1</v>
          </cell>
          <cell r="L1830">
            <v>45965</v>
          </cell>
          <cell r="M1830" t="str">
            <v/>
          </cell>
          <cell r="N1830">
            <v>1</v>
          </cell>
          <cell r="O1830" t="str">
            <v/>
          </cell>
          <cell r="P1830">
            <v>2.5</v>
          </cell>
          <cell r="Q1830">
            <v>0</v>
          </cell>
          <cell r="R1830">
            <v>2.5</v>
          </cell>
          <cell r="S1830" t="str">
            <v>COMPLETED</v>
          </cell>
          <cell r="T1830" t="str">
            <v/>
          </cell>
          <cell r="U1830" t="str">
            <v/>
          </cell>
          <cell r="V1830">
            <v>35</v>
          </cell>
          <cell r="W1830">
            <v>150</v>
          </cell>
          <cell r="X1830">
            <v>45225</v>
          </cell>
          <cell r="Y1830">
            <v>1</v>
          </cell>
          <cell r="Z1830">
            <v>1</v>
          </cell>
          <cell r="AA1830">
            <v>45970</v>
          </cell>
          <cell r="AB1830" t="str">
            <v>Nov-2025</v>
          </cell>
          <cell r="AC1830">
            <v>375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1.2500000000000001E-2</v>
          </cell>
          <cell r="AI1830">
            <v>1.875</v>
          </cell>
          <cell r="AJ1830">
            <v>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1.2500000000000001E-2</v>
          </cell>
          <cell r="AQ1830">
            <v>1.875</v>
          </cell>
          <cell r="AR1830">
            <v>0</v>
          </cell>
          <cell r="AS1830">
            <v>376.875</v>
          </cell>
          <cell r="AT1830">
            <v>376.875</v>
          </cell>
        </row>
        <row r="1831">
          <cell r="A1831" t="str">
            <v>RPP's (121-240)</v>
          </cell>
          <cell r="B1831" t="str">
            <v>RPP</v>
          </cell>
          <cell r="C1831" t="str">
            <v>30.1.69</v>
          </cell>
          <cell r="D1831" t="str">
            <v>RPP's</v>
          </cell>
          <cell r="E1831" t="str">
            <v>RPP</v>
          </cell>
          <cell r="F1831" t="str">
            <v/>
          </cell>
          <cell r="G1831" t="str">
            <v/>
          </cell>
          <cell r="H1831" t="str">
            <v/>
          </cell>
          <cell r="I1831" t="str">
            <v/>
          </cell>
          <cell r="J1831" t="str">
            <v/>
          </cell>
          <cell r="K1831" t="b">
            <v>1</v>
          </cell>
          <cell r="L1831">
            <v>45965</v>
          </cell>
          <cell r="M1831" t="str">
            <v/>
          </cell>
          <cell r="N1831">
            <v>1</v>
          </cell>
          <cell r="O1831" t="str">
            <v/>
          </cell>
          <cell r="P1831">
            <v>2.5</v>
          </cell>
          <cell r="Q1831">
            <v>0</v>
          </cell>
          <cell r="R1831">
            <v>2.5</v>
          </cell>
          <cell r="S1831" t="str">
            <v>COMPLETED</v>
          </cell>
          <cell r="T1831" t="str">
            <v/>
          </cell>
          <cell r="U1831" t="str">
            <v/>
          </cell>
          <cell r="V1831">
            <v>35</v>
          </cell>
          <cell r="W1831">
            <v>150</v>
          </cell>
          <cell r="X1831">
            <v>45225</v>
          </cell>
          <cell r="Y1831">
            <v>1</v>
          </cell>
          <cell r="Z1831">
            <v>1</v>
          </cell>
          <cell r="AA1831">
            <v>45970</v>
          </cell>
          <cell r="AB1831" t="str">
            <v>Nov-2025</v>
          </cell>
          <cell r="AC1831">
            <v>375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1.2500000000000001E-2</v>
          </cell>
          <cell r="AI1831">
            <v>1.875</v>
          </cell>
          <cell r="AJ1831">
            <v>0</v>
          </cell>
          <cell r="AK1831">
            <v>0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  <cell r="AP1831">
            <v>1.2500000000000001E-2</v>
          </cell>
          <cell r="AQ1831">
            <v>1.875</v>
          </cell>
          <cell r="AR1831">
            <v>0</v>
          </cell>
          <cell r="AS1831">
            <v>376.875</v>
          </cell>
          <cell r="AT1831">
            <v>376.875</v>
          </cell>
        </row>
        <row r="1832">
          <cell r="A1832" t="str">
            <v>RPP's (121-240)</v>
          </cell>
          <cell r="B1832" t="str">
            <v>RPP</v>
          </cell>
          <cell r="C1832" t="str">
            <v>30.1.70</v>
          </cell>
          <cell r="D1832" t="str">
            <v>RPP's</v>
          </cell>
          <cell r="E1832" t="str">
            <v>RPP</v>
          </cell>
          <cell r="F1832" t="str">
            <v/>
          </cell>
          <cell r="G1832" t="str">
            <v/>
          </cell>
          <cell r="H1832" t="str">
            <v/>
          </cell>
          <cell r="I1832" t="str">
            <v/>
          </cell>
          <cell r="J1832" t="str">
            <v/>
          </cell>
          <cell r="K1832" t="b">
            <v>1</v>
          </cell>
          <cell r="L1832">
            <v>45965</v>
          </cell>
          <cell r="M1832" t="str">
            <v/>
          </cell>
          <cell r="N1832">
            <v>1</v>
          </cell>
          <cell r="O1832" t="str">
            <v/>
          </cell>
          <cell r="P1832">
            <v>2.5</v>
          </cell>
          <cell r="Q1832">
            <v>0</v>
          </cell>
          <cell r="R1832">
            <v>2.5</v>
          </cell>
          <cell r="S1832" t="str">
            <v>COMPLETED</v>
          </cell>
          <cell r="T1832" t="str">
            <v/>
          </cell>
          <cell r="U1832" t="str">
            <v/>
          </cell>
          <cell r="V1832">
            <v>35</v>
          </cell>
          <cell r="W1832">
            <v>150</v>
          </cell>
          <cell r="X1832">
            <v>45225</v>
          </cell>
          <cell r="Y1832">
            <v>1</v>
          </cell>
          <cell r="Z1832">
            <v>1</v>
          </cell>
          <cell r="AA1832">
            <v>45970</v>
          </cell>
          <cell r="AB1832" t="str">
            <v>Nov-2025</v>
          </cell>
          <cell r="AC1832">
            <v>375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1.2500000000000001E-2</v>
          </cell>
          <cell r="AI1832">
            <v>1.875</v>
          </cell>
          <cell r="AJ1832">
            <v>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1.2500000000000001E-2</v>
          </cell>
          <cell r="AQ1832">
            <v>1.875</v>
          </cell>
          <cell r="AR1832">
            <v>0</v>
          </cell>
          <cell r="AS1832">
            <v>376.875</v>
          </cell>
          <cell r="AT1832">
            <v>376.875</v>
          </cell>
        </row>
        <row r="1833">
          <cell r="A1833" t="str">
            <v>RPP's (121-240)</v>
          </cell>
          <cell r="B1833" t="str">
            <v>RPP</v>
          </cell>
          <cell r="C1833" t="str">
            <v>30.1.71</v>
          </cell>
          <cell r="D1833" t="str">
            <v>RPP's</v>
          </cell>
          <cell r="E1833" t="str">
            <v>RPP</v>
          </cell>
          <cell r="F1833" t="str">
            <v/>
          </cell>
          <cell r="G1833" t="str">
            <v/>
          </cell>
          <cell r="H1833" t="str">
            <v/>
          </cell>
          <cell r="I1833" t="str">
            <v/>
          </cell>
          <cell r="J1833" t="str">
            <v/>
          </cell>
          <cell r="K1833" t="b">
            <v>1</v>
          </cell>
          <cell r="L1833">
            <v>45965</v>
          </cell>
          <cell r="M1833" t="str">
            <v/>
          </cell>
          <cell r="N1833">
            <v>1</v>
          </cell>
          <cell r="O1833" t="str">
            <v/>
          </cell>
          <cell r="P1833">
            <v>2.5</v>
          </cell>
          <cell r="Q1833">
            <v>0</v>
          </cell>
          <cell r="R1833">
            <v>2.5</v>
          </cell>
          <cell r="S1833" t="str">
            <v>COMPLETED</v>
          </cell>
          <cell r="T1833" t="str">
            <v/>
          </cell>
          <cell r="U1833" t="str">
            <v/>
          </cell>
          <cell r="V1833">
            <v>35</v>
          </cell>
          <cell r="W1833">
            <v>150</v>
          </cell>
          <cell r="X1833">
            <v>45225</v>
          </cell>
          <cell r="Y1833">
            <v>1</v>
          </cell>
          <cell r="Z1833">
            <v>1</v>
          </cell>
          <cell r="AA1833">
            <v>45970</v>
          </cell>
          <cell r="AB1833" t="str">
            <v>Nov-2025</v>
          </cell>
          <cell r="AC1833">
            <v>375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1.2500000000000001E-2</v>
          </cell>
          <cell r="AI1833">
            <v>1.875</v>
          </cell>
          <cell r="AJ1833">
            <v>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1.2500000000000001E-2</v>
          </cell>
          <cell r="AQ1833">
            <v>1.875</v>
          </cell>
          <cell r="AR1833">
            <v>0</v>
          </cell>
          <cell r="AS1833">
            <v>376.875</v>
          </cell>
          <cell r="AT1833">
            <v>376.875</v>
          </cell>
        </row>
        <row r="1834">
          <cell r="A1834" t="str">
            <v>RPP's (121-240)</v>
          </cell>
          <cell r="B1834" t="str">
            <v>RPP</v>
          </cell>
          <cell r="C1834" t="str">
            <v>30.1.72</v>
          </cell>
          <cell r="D1834" t="str">
            <v>RPP's</v>
          </cell>
          <cell r="E1834" t="str">
            <v>RPP</v>
          </cell>
          <cell r="F1834" t="str">
            <v/>
          </cell>
          <cell r="G1834" t="str">
            <v/>
          </cell>
          <cell r="H1834" t="str">
            <v/>
          </cell>
          <cell r="I1834" t="str">
            <v/>
          </cell>
          <cell r="J1834" t="str">
            <v/>
          </cell>
          <cell r="K1834" t="b">
            <v>1</v>
          </cell>
          <cell r="L1834">
            <v>45965</v>
          </cell>
          <cell r="M1834" t="str">
            <v/>
          </cell>
          <cell r="N1834">
            <v>1</v>
          </cell>
          <cell r="O1834" t="str">
            <v/>
          </cell>
          <cell r="P1834">
            <v>2.5</v>
          </cell>
          <cell r="Q1834">
            <v>0</v>
          </cell>
          <cell r="R1834">
            <v>2.5</v>
          </cell>
          <cell r="S1834" t="str">
            <v>COMPLETED</v>
          </cell>
          <cell r="T1834" t="str">
            <v/>
          </cell>
          <cell r="U1834" t="str">
            <v/>
          </cell>
          <cell r="V1834">
            <v>35</v>
          </cell>
          <cell r="W1834">
            <v>150</v>
          </cell>
          <cell r="X1834">
            <v>45225</v>
          </cell>
          <cell r="Y1834">
            <v>1</v>
          </cell>
          <cell r="Z1834">
            <v>1</v>
          </cell>
          <cell r="AA1834">
            <v>45970</v>
          </cell>
          <cell r="AB1834" t="str">
            <v>Nov-2025</v>
          </cell>
          <cell r="AC1834">
            <v>375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1.2500000000000001E-2</v>
          </cell>
          <cell r="AI1834">
            <v>1.875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1.2500000000000001E-2</v>
          </cell>
          <cell r="AQ1834">
            <v>1.875</v>
          </cell>
          <cell r="AR1834">
            <v>0</v>
          </cell>
          <cell r="AS1834">
            <v>376.875</v>
          </cell>
          <cell r="AT1834">
            <v>376.875</v>
          </cell>
        </row>
        <row r="1835">
          <cell r="A1835" t="str">
            <v>RPP's (121-240)</v>
          </cell>
          <cell r="B1835" t="str">
            <v>RPP</v>
          </cell>
          <cell r="C1835" t="str">
            <v>30.1.73</v>
          </cell>
          <cell r="D1835" t="str">
            <v>RPP's</v>
          </cell>
          <cell r="E1835" t="str">
            <v>RPP</v>
          </cell>
          <cell r="F1835" t="str">
            <v/>
          </cell>
          <cell r="G1835" t="str">
            <v/>
          </cell>
          <cell r="H1835" t="str">
            <v/>
          </cell>
          <cell r="I1835" t="str">
            <v/>
          </cell>
          <cell r="J1835" t="str">
            <v/>
          </cell>
          <cell r="K1835" t="b">
            <v>1</v>
          </cell>
          <cell r="L1835">
            <v>45965</v>
          </cell>
          <cell r="M1835" t="str">
            <v/>
          </cell>
          <cell r="N1835">
            <v>1</v>
          </cell>
          <cell r="O1835" t="str">
            <v/>
          </cell>
          <cell r="P1835">
            <v>2.5</v>
          </cell>
          <cell r="Q1835">
            <v>0</v>
          </cell>
          <cell r="R1835">
            <v>2.5</v>
          </cell>
          <cell r="S1835" t="str">
            <v>COMPLETED</v>
          </cell>
          <cell r="T1835" t="str">
            <v/>
          </cell>
          <cell r="U1835" t="str">
            <v/>
          </cell>
          <cell r="V1835">
            <v>35</v>
          </cell>
          <cell r="W1835">
            <v>150</v>
          </cell>
          <cell r="X1835">
            <v>45225</v>
          </cell>
          <cell r="Y1835">
            <v>1</v>
          </cell>
          <cell r="Z1835">
            <v>1</v>
          </cell>
          <cell r="AA1835">
            <v>45970</v>
          </cell>
          <cell r="AB1835" t="str">
            <v>Nov-2025</v>
          </cell>
          <cell r="AC1835">
            <v>375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1.2500000000000001E-2</v>
          </cell>
          <cell r="AI1835">
            <v>1.875</v>
          </cell>
          <cell r="AJ1835">
            <v>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1.2500000000000001E-2</v>
          </cell>
          <cell r="AQ1835">
            <v>1.875</v>
          </cell>
          <cell r="AR1835">
            <v>0</v>
          </cell>
          <cell r="AS1835">
            <v>376.875</v>
          </cell>
          <cell r="AT1835">
            <v>376.875</v>
          </cell>
        </row>
        <row r="1836">
          <cell r="A1836" t="str">
            <v>RPP's (121-240)</v>
          </cell>
          <cell r="B1836" t="str">
            <v>RPP</v>
          </cell>
          <cell r="C1836" t="str">
            <v>30.1.74</v>
          </cell>
          <cell r="D1836" t="str">
            <v>RPP's</v>
          </cell>
          <cell r="E1836" t="str">
            <v>RPP</v>
          </cell>
          <cell r="F1836" t="str">
            <v/>
          </cell>
          <cell r="G1836" t="str">
            <v/>
          </cell>
          <cell r="H1836" t="str">
            <v/>
          </cell>
          <cell r="I1836" t="str">
            <v/>
          </cell>
          <cell r="J1836" t="str">
            <v/>
          </cell>
          <cell r="K1836" t="b">
            <v>1</v>
          </cell>
          <cell r="L1836">
            <v>45965</v>
          </cell>
          <cell r="M1836" t="str">
            <v/>
          </cell>
          <cell r="N1836">
            <v>1</v>
          </cell>
          <cell r="O1836" t="str">
            <v/>
          </cell>
          <cell r="P1836">
            <v>2.5</v>
          </cell>
          <cell r="Q1836">
            <v>0</v>
          </cell>
          <cell r="R1836">
            <v>2.5</v>
          </cell>
          <cell r="S1836" t="str">
            <v>COMPLETED</v>
          </cell>
          <cell r="T1836" t="str">
            <v/>
          </cell>
          <cell r="U1836" t="str">
            <v/>
          </cell>
          <cell r="V1836">
            <v>35</v>
          </cell>
          <cell r="W1836">
            <v>150</v>
          </cell>
          <cell r="X1836">
            <v>45225</v>
          </cell>
          <cell r="Y1836">
            <v>1</v>
          </cell>
          <cell r="Z1836">
            <v>1</v>
          </cell>
          <cell r="AA1836">
            <v>45970</v>
          </cell>
          <cell r="AB1836" t="str">
            <v>Nov-2025</v>
          </cell>
          <cell r="AC1836">
            <v>375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1.2500000000000001E-2</v>
          </cell>
          <cell r="AI1836">
            <v>1.875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1.2500000000000001E-2</v>
          </cell>
          <cell r="AQ1836">
            <v>1.875</v>
          </cell>
          <cell r="AR1836">
            <v>0</v>
          </cell>
          <cell r="AS1836">
            <v>376.875</v>
          </cell>
          <cell r="AT1836">
            <v>376.875</v>
          </cell>
        </row>
        <row r="1837">
          <cell r="A1837" t="str">
            <v>RPP's (121-240)</v>
          </cell>
          <cell r="B1837" t="str">
            <v>RPP</v>
          </cell>
          <cell r="C1837" t="str">
            <v>30.1.75</v>
          </cell>
          <cell r="D1837" t="str">
            <v>RPP's</v>
          </cell>
          <cell r="E1837" t="str">
            <v>RPP</v>
          </cell>
          <cell r="F1837" t="str">
            <v/>
          </cell>
          <cell r="G1837" t="str">
            <v/>
          </cell>
          <cell r="H1837" t="str">
            <v/>
          </cell>
          <cell r="I1837" t="str">
            <v/>
          </cell>
          <cell r="J1837" t="str">
            <v/>
          </cell>
          <cell r="K1837" t="b">
            <v>1</v>
          </cell>
          <cell r="L1837">
            <v>45965</v>
          </cell>
          <cell r="M1837" t="str">
            <v/>
          </cell>
          <cell r="N1837">
            <v>1</v>
          </cell>
          <cell r="O1837" t="str">
            <v/>
          </cell>
          <cell r="P1837">
            <v>2.5</v>
          </cell>
          <cell r="Q1837">
            <v>0</v>
          </cell>
          <cell r="R1837">
            <v>2.5</v>
          </cell>
          <cell r="S1837" t="str">
            <v>COMPLETED</v>
          </cell>
          <cell r="T1837" t="str">
            <v/>
          </cell>
          <cell r="U1837" t="str">
            <v/>
          </cell>
          <cell r="V1837">
            <v>35</v>
          </cell>
          <cell r="W1837">
            <v>150</v>
          </cell>
          <cell r="X1837">
            <v>45225</v>
          </cell>
          <cell r="Y1837">
            <v>1</v>
          </cell>
          <cell r="Z1837">
            <v>1</v>
          </cell>
          <cell r="AA1837">
            <v>45970</v>
          </cell>
          <cell r="AB1837" t="str">
            <v>Nov-2025</v>
          </cell>
          <cell r="AC1837">
            <v>375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1.2500000000000001E-2</v>
          </cell>
          <cell r="AI1837">
            <v>1.875</v>
          </cell>
          <cell r="AJ1837">
            <v>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1.2500000000000001E-2</v>
          </cell>
          <cell r="AQ1837">
            <v>1.875</v>
          </cell>
          <cell r="AR1837">
            <v>0</v>
          </cell>
          <cell r="AS1837">
            <v>376.875</v>
          </cell>
          <cell r="AT1837">
            <v>376.875</v>
          </cell>
        </row>
        <row r="1838">
          <cell r="A1838" t="str">
            <v>RPP's (121-240)</v>
          </cell>
          <cell r="B1838" t="str">
            <v>RPP</v>
          </cell>
          <cell r="C1838" t="str">
            <v>30.1.76</v>
          </cell>
          <cell r="D1838" t="str">
            <v>RPP's</v>
          </cell>
          <cell r="E1838" t="str">
            <v>RPP</v>
          </cell>
          <cell r="F1838" t="str">
            <v/>
          </cell>
          <cell r="G1838" t="str">
            <v/>
          </cell>
          <cell r="H1838" t="str">
            <v/>
          </cell>
          <cell r="I1838" t="str">
            <v/>
          </cell>
          <cell r="J1838" t="str">
            <v/>
          </cell>
          <cell r="K1838" t="b">
            <v>1</v>
          </cell>
          <cell r="L1838">
            <v>45965</v>
          </cell>
          <cell r="M1838" t="str">
            <v/>
          </cell>
          <cell r="N1838">
            <v>1</v>
          </cell>
          <cell r="O1838" t="str">
            <v/>
          </cell>
          <cell r="P1838">
            <v>2.5</v>
          </cell>
          <cell r="Q1838">
            <v>0</v>
          </cell>
          <cell r="R1838">
            <v>2.5</v>
          </cell>
          <cell r="S1838" t="str">
            <v>COMPLETED</v>
          </cell>
          <cell r="T1838" t="str">
            <v/>
          </cell>
          <cell r="U1838" t="str">
            <v/>
          </cell>
          <cell r="V1838">
            <v>35</v>
          </cell>
          <cell r="W1838">
            <v>150</v>
          </cell>
          <cell r="X1838">
            <v>45225</v>
          </cell>
          <cell r="Y1838">
            <v>1</v>
          </cell>
          <cell r="Z1838">
            <v>1</v>
          </cell>
          <cell r="AA1838">
            <v>45970</v>
          </cell>
          <cell r="AB1838" t="str">
            <v>Nov-2025</v>
          </cell>
          <cell r="AC1838">
            <v>375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1.2500000000000001E-2</v>
          </cell>
          <cell r="AI1838">
            <v>1.875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1.2500000000000001E-2</v>
          </cell>
          <cell r="AQ1838">
            <v>1.875</v>
          </cell>
          <cell r="AR1838">
            <v>0</v>
          </cell>
          <cell r="AS1838">
            <v>376.875</v>
          </cell>
          <cell r="AT1838">
            <v>376.875</v>
          </cell>
        </row>
        <row r="1839">
          <cell r="A1839" t="str">
            <v>RPP's (121-240)</v>
          </cell>
          <cell r="B1839" t="str">
            <v>RPP</v>
          </cell>
          <cell r="C1839" t="str">
            <v>30.1.77</v>
          </cell>
          <cell r="D1839" t="str">
            <v>RPP's</v>
          </cell>
          <cell r="E1839" t="str">
            <v>RPP</v>
          </cell>
          <cell r="F1839" t="str">
            <v/>
          </cell>
          <cell r="G1839" t="str">
            <v/>
          </cell>
          <cell r="H1839" t="str">
            <v/>
          </cell>
          <cell r="I1839" t="str">
            <v/>
          </cell>
          <cell r="J1839" t="str">
            <v/>
          </cell>
          <cell r="K1839" t="b">
            <v>1</v>
          </cell>
          <cell r="L1839">
            <v>45965</v>
          </cell>
          <cell r="M1839" t="str">
            <v/>
          </cell>
          <cell r="N1839">
            <v>1</v>
          </cell>
          <cell r="O1839" t="str">
            <v/>
          </cell>
          <cell r="P1839">
            <v>2.5</v>
          </cell>
          <cell r="Q1839">
            <v>0</v>
          </cell>
          <cell r="R1839">
            <v>2.5</v>
          </cell>
          <cell r="S1839" t="str">
            <v>COMPLETED</v>
          </cell>
          <cell r="T1839" t="str">
            <v/>
          </cell>
          <cell r="U1839" t="str">
            <v/>
          </cell>
          <cell r="V1839">
            <v>35</v>
          </cell>
          <cell r="W1839">
            <v>150</v>
          </cell>
          <cell r="X1839">
            <v>45225</v>
          </cell>
          <cell r="Y1839">
            <v>1</v>
          </cell>
          <cell r="Z1839">
            <v>1</v>
          </cell>
          <cell r="AA1839">
            <v>45970</v>
          </cell>
          <cell r="AB1839" t="str">
            <v>Nov-2025</v>
          </cell>
          <cell r="AC1839">
            <v>375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1.2500000000000001E-2</v>
          </cell>
          <cell r="AI1839">
            <v>1.875</v>
          </cell>
          <cell r="AJ1839">
            <v>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1.2500000000000001E-2</v>
          </cell>
          <cell r="AQ1839">
            <v>1.875</v>
          </cell>
          <cell r="AR1839">
            <v>0</v>
          </cell>
          <cell r="AS1839">
            <v>376.875</v>
          </cell>
          <cell r="AT1839">
            <v>376.875</v>
          </cell>
        </row>
        <row r="1840">
          <cell r="A1840" t="str">
            <v>RPP's (121-240)</v>
          </cell>
          <cell r="B1840" t="str">
            <v>RPP</v>
          </cell>
          <cell r="C1840" t="str">
            <v>30.1.78</v>
          </cell>
          <cell r="D1840" t="str">
            <v>RPP's</v>
          </cell>
          <cell r="E1840" t="str">
            <v>RPP</v>
          </cell>
          <cell r="F1840" t="str">
            <v/>
          </cell>
          <cell r="G1840" t="str">
            <v/>
          </cell>
          <cell r="H1840" t="str">
            <v/>
          </cell>
          <cell r="I1840" t="str">
            <v/>
          </cell>
          <cell r="J1840" t="str">
            <v/>
          </cell>
          <cell r="K1840" t="b">
            <v>1</v>
          </cell>
          <cell r="L1840">
            <v>45965</v>
          </cell>
          <cell r="M1840" t="str">
            <v/>
          </cell>
          <cell r="N1840">
            <v>1</v>
          </cell>
          <cell r="O1840" t="str">
            <v/>
          </cell>
          <cell r="P1840">
            <v>2.5</v>
          </cell>
          <cell r="Q1840">
            <v>0</v>
          </cell>
          <cell r="R1840">
            <v>2.5</v>
          </cell>
          <cell r="S1840" t="str">
            <v>COMPLETED</v>
          </cell>
          <cell r="T1840" t="str">
            <v/>
          </cell>
          <cell r="U1840" t="str">
            <v/>
          </cell>
          <cell r="V1840">
            <v>35</v>
          </cell>
          <cell r="W1840">
            <v>150</v>
          </cell>
          <cell r="X1840">
            <v>45225</v>
          </cell>
          <cell r="Y1840">
            <v>1</v>
          </cell>
          <cell r="Z1840">
            <v>1</v>
          </cell>
          <cell r="AA1840">
            <v>45970</v>
          </cell>
          <cell r="AB1840" t="str">
            <v>Nov-2025</v>
          </cell>
          <cell r="AC1840">
            <v>375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1.2500000000000001E-2</v>
          </cell>
          <cell r="AI1840">
            <v>1.875</v>
          </cell>
          <cell r="AJ1840">
            <v>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1.2500000000000001E-2</v>
          </cell>
          <cell r="AQ1840">
            <v>1.875</v>
          </cell>
          <cell r="AR1840">
            <v>0</v>
          </cell>
          <cell r="AS1840">
            <v>376.875</v>
          </cell>
          <cell r="AT1840">
            <v>376.875</v>
          </cell>
        </row>
        <row r="1841">
          <cell r="A1841" t="str">
            <v>RPP's (121-240)</v>
          </cell>
          <cell r="B1841" t="str">
            <v>RPP</v>
          </cell>
          <cell r="C1841" t="str">
            <v>30.1.79</v>
          </cell>
          <cell r="D1841" t="str">
            <v>RPP's</v>
          </cell>
          <cell r="E1841" t="str">
            <v>RPP</v>
          </cell>
          <cell r="F1841" t="str">
            <v/>
          </cell>
          <cell r="G1841" t="str">
            <v/>
          </cell>
          <cell r="H1841" t="str">
            <v/>
          </cell>
          <cell r="I1841" t="str">
            <v/>
          </cell>
          <cell r="J1841" t="str">
            <v/>
          </cell>
          <cell r="K1841" t="b">
            <v>1</v>
          </cell>
          <cell r="L1841">
            <v>45965</v>
          </cell>
          <cell r="M1841" t="str">
            <v/>
          </cell>
          <cell r="N1841">
            <v>1</v>
          </cell>
          <cell r="O1841" t="str">
            <v/>
          </cell>
          <cell r="P1841">
            <v>2.5</v>
          </cell>
          <cell r="Q1841">
            <v>0</v>
          </cell>
          <cell r="R1841">
            <v>2.5</v>
          </cell>
          <cell r="S1841" t="str">
            <v>COMPLETED</v>
          </cell>
          <cell r="T1841" t="str">
            <v/>
          </cell>
          <cell r="U1841" t="str">
            <v/>
          </cell>
          <cell r="V1841">
            <v>35</v>
          </cell>
          <cell r="W1841">
            <v>150</v>
          </cell>
          <cell r="X1841">
            <v>45225</v>
          </cell>
          <cell r="Y1841">
            <v>1</v>
          </cell>
          <cell r="Z1841">
            <v>1</v>
          </cell>
          <cell r="AA1841">
            <v>45970</v>
          </cell>
          <cell r="AB1841" t="str">
            <v>Nov-2025</v>
          </cell>
          <cell r="AC1841">
            <v>375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1.2500000000000001E-2</v>
          </cell>
          <cell r="AI1841">
            <v>1.875</v>
          </cell>
          <cell r="AJ1841">
            <v>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1.2500000000000001E-2</v>
          </cell>
          <cell r="AQ1841">
            <v>1.875</v>
          </cell>
          <cell r="AR1841">
            <v>0</v>
          </cell>
          <cell r="AS1841">
            <v>376.875</v>
          </cell>
          <cell r="AT1841">
            <v>376.875</v>
          </cell>
        </row>
        <row r="1842">
          <cell r="A1842" t="str">
            <v>RPP's (121-240)</v>
          </cell>
          <cell r="B1842" t="str">
            <v>RPP</v>
          </cell>
          <cell r="C1842" t="str">
            <v>30.1.80</v>
          </cell>
          <cell r="D1842" t="str">
            <v>RPP's</v>
          </cell>
          <cell r="E1842" t="str">
            <v>RPP</v>
          </cell>
          <cell r="F1842" t="str">
            <v/>
          </cell>
          <cell r="G1842" t="str">
            <v/>
          </cell>
          <cell r="H1842" t="str">
            <v/>
          </cell>
          <cell r="I1842" t="str">
            <v/>
          </cell>
          <cell r="J1842" t="str">
            <v/>
          </cell>
          <cell r="K1842" t="b">
            <v>1</v>
          </cell>
          <cell r="L1842">
            <v>45965</v>
          </cell>
          <cell r="M1842" t="str">
            <v/>
          </cell>
          <cell r="N1842">
            <v>1</v>
          </cell>
          <cell r="O1842" t="str">
            <v/>
          </cell>
          <cell r="P1842">
            <v>2.5</v>
          </cell>
          <cell r="Q1842">
            <v>0</v>
          </cell>
          <cell r="R1842">
            <v>2.5</v>
          </cell>
          <cell r="S1842" t="str">
            <v>COMPLETED</v>
          </cell>
          <cell r="T1842" t="str">
            <v/>
          </cell>
          <cell r="U1842" t="str">
            <v/>
          </cell>
          <cell r="V1842">
            <v>35</v>
          </cell>
          <cell r="W1842">
            <v>150</v>
          </cell>
          <cell r="X1842">
            <v>45225</v>
          </cell>
          <cell r="Y1842">
            <v>1</v>
          </cell>
          <cell r="Z1842">
            <v>1</v>
          </cell>
          <cell r="AA1842">
            <v>45970</v>
          </cell>
          <cell r="AB1842" t="str">
            <v>Nov-2025</v>
          </cell>
          <cell r="AC1842">
            <v>375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1.2500000000000001E-2</v>
          </cell>
          <cell r="AI1842">
            <v>1.875</v>
          </cell>
          <cell r="AJ1842">
            <v>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1.2500000000000001E-2</v>
          </cell>
          <cell r="AQ1842">
            <v>1.875</v>
          </cell>
          <cell r="AR1842">
            <v>0</v>
          </cell>
          <cell r="AS1842">
            <v>376.875</v>
          </cell>
          <cell r="AT1842">
            <v>376.875</v>
          </cell>
        </row>
        <row r="1843">
          <cell r="A1843" t="str">
            <v>RPP's (121-240)</v>
          </cell>
          <cell r="B1843" t="str">
            <v>RPP</v>
          </cell>
          <cell r="C1843" t="str">
            <v>30.1.81</v>
          </cell>
          <cell r="D1843" t="str">
            <v>RPP's</v>
          </cell>
          <cell r="E1843" t="str">
            <v>RPP</v>
          </cell>
          <cell r="F1843" t="str">
            <v/>
          </cell>
          <cell r="G1843" t="str">
            <v/>
          </cell>
          <cell r="H1843" t="str">
            <v/>
          </cell>
          <cell r="I1843" t="str">
            <v/>
          </cell>
          <cell r="J1843" t="str">
            <v/>
          </cell>
          <cell r="K1843" t="b">
            <v>1</v>
          </cell>
          <cell r="L1843">
            <v>45965</v>
          </cell>
          <cell r="M1843" t="str">
            <v/>
          </cell>
          <cell r="N1843">
            <v>1</v>
          </cell>
          <cell r="O1843" t="str">
            <v/>
          </cell>
          <cell r="P1843">
            <v>2.5</v>
          </cell>
          <cell r="Q1843">
            <v>0</v>
          </cell>
          <cell r="R1843">
            <v>2.5</v>
          </cell>
          <cell r="S1843" t="str">
            <v>COMPLETED</v>
          </cell>
          <cell r="T1843" t="str">
            <v/>
          </cell>
          <cell r="U1843" t="str">
            <v/>
          </cell>
          <cell r="V1843">
            <v>35</v>
          </cell>
          <cell r="W1843">
            <v>150</v>
          </cell>
          <cell r="X1843">
            <v>45225</v>
          </cell>
          <cell r="Y1843">
            <v>1</v>
          </cell>
          <cell r="Z1843">
            <v>1</v>
          </cell>
          <cell r="AA1843">
            <v>45970</v>
          </cell>
          <cell r="AB1843" t="str">
            <v>Nov-2025</v>
          </cell>
          <cell r="AC1843">
            <v>375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1.2500000000000001E-2</v>
          </cell>
          <cell r="AI1843">
            <v>1.875</v>
          </cell>
          <cell r="AJ1843">
            <v>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1.2500000000000001E-2</v>
          </cell>
          <cell r="AQ1843">
            <v>1.875</v>
          </cell>
          <cell r="AR1843">
            <v>0</v>
          </cell>
          <cell r="AS1843">
            <v>376.875</v>
          </cell>
          <cell r="AT1843">
            <v>376.875</v>
          </cell>
        </row>
        <row r="1844">
          <cell r="A1844" t="str">
            <v>RPP's (121-240)</v>
          </cell>
          <cell r="B1844" t="str">
            <v>RPP</v>
          </cell>
          <cell r="C1844" t="str">
            <v>30.1.82</v>
          </cell>
          <cell r="D1844" t="str">
            <v>RPP's</v>
          </cell>
          <cell r="E1844" t="str">
            <v>RPP</v>
          </cell>
          <cell r="F1844" t="str">
            <v/>
          </cell>
          <cell r="G1844" t="str">
            <v/>
          </cell>
          <cell r="H1844" t="str">
            <v/>
          </cell>
          <cell r="I1844" t="str">
            <v/>
          </cell>
          <cell r="J1844" t="str">
            <v/>
          </cell>
          <cell r="K1844" t="b">
            <v>1</v>
          </cell>
          <cell r="L1844">
            <v>45965</v>
          </cell>
          <cell r="M1844" t="str">
            <v/>
          </cell>
          <cell r="N1844">
            <v>1</v>
          </cell>
          <cell r="O1844" t="str">
            <v/>
          </cell>
          <cell r="P1844">
            <v>2.5</v>
          </cell>
          <cell r="Q1844">
            <v>0</v>
          </cell>
          <cell r="R1844">
            <v>2.5</v>
          </cell>
          <cell r="S1844" t="str">
            <v>COMPLETED</v>
          </cell>
          <cell r="T1844" t="str">
            <v/>
          </cell>
          <cell r="U1844" t="str">
            <v/>
          </cell>
          <cell r="V1844">
            <v>35</v>
          </cell>
          <cell r="W1844">
            <v>150</v>
          </cell>
          <cell r="X1844">
            <v>45225</v>
          </cell>
          <cell r="Y1844">
            <v>1</v>
          </cell>
          <cell r="Z1844">
            <v>1</v>
          </cell>
          <cell r="AA1844">
            <v>45970</v>
          </cell>
          <cell r="AB1844" t="str">
            <v>Nov-2025</v>
          </cell>
          <cell r="AC1844">
            <v>375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1.2500000000000001E-2</v>
          </cell>
          <cell r="AI1844">
            <v>1.875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1.2500000000000001E-2</v>
          </cell>
          <cell r="AQ1844">
            <v>1.875</v>
          </cell>
          <cell r="AR1844">
            <v>0</v>
          </cell>
          <cell r="AS1844">
            <v>376.875</v>
          </cell>
          <cell r="AT1844">
            <v>376.875</v>
          </cell>
        </row>
        <row r="1845">
          <cell r="A1845" t="str">
            <v>RPP's (121-240)</v>
          </cell>
          <cell r="B1845" t="str">
            <v>RPP</v>
          </cell>
          <cell r="C1845" t="str">
            <v>30.1.83</v>
          </cell>
          <cell r="D1845" t="str">
            <v>RPP's</v>
          </cell>
          <cell r="E1845" t="str">
            <v>RPP</v>
          </cell>
          <cell r="F1845" t="str">
            <v/>
          </cell>
          <cell r="G1845" t="str">
            <v/>
          </cell>
          <cell r="H1845" t="str">
            <v/>
          </cell>
          <cell r="I1845" t="str">
            <v/>
          </cell>
          <cell r="J1845" t="str">
            <v/>
          </cell>
          <cell r="K1845" t="b">
            <v>1</v>
          </cell>
          <cell r="L1845">
            <v>45965</v>
          </cell>
          <cell r="M1845" t="str">
            <v/>
          </cell>
          <cell r="N1845">
            <v>1</v>
          </cell>
          <cell r="O1845" t="str">
            <v/>
          </cell>
          <cell r="P1845">
            <v>2.5</v>
          </cell>
          <cell r="Q1845">
            <v>0</v>
          </cell>
          <cell r="R1845">
            <v>2.5</v>
          </cell>
          <cell r="S1845" t="str">
            <v>COMPLETED</v>
          </cell>
          <cell r="T1845" t="str">
            <v/>
          </cell>
          <cell r="U1845" t="str">
            <v/>
          </cell>
          <cell r="V1845">
            <v>35</v>
          </cell>
          <cell r="W1845">
            <v>150</v>
          </cell>
          <cell r="X1845">
            <v>45225</v>
          </cell>
          <cell r="Y1845">
            <v>1</v>
          </cell>
          <cell r="Z1845">
            <v>1</v>
          </cell>
          <cell r="AA1845">
            <v>45970</v>
          </cell>
          <cell r="AB1845" t="str">
            <v>Nov-2025</v>
          </cell>
          <cell r="AC1845">
            <v>375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1.2500000000000001E-2</v>
          </cell>
          <cell r="AI1845">
            <v>1.875</v>
          </cell>
          <cell r="AJ1845">
            <v>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1.2500000000000001E-2</v>
          </cell>
          <cell r="AQ1845">
            <v>1.875</v>
          </cell>
          <cell r="AR1845">
            <v>0</v>
          </cell>
          <cell r="AS1845">
            <v>376.875</v>
          </cell>
          <cell r="AT1845">
            <v>376.875</v>
          </cell>
        </row>
        <row r="1846">
          <cell r="A1846" t="str">
            <v>RPP's (121-240)</v>
          </cell>
          <cell r="B1846" t="str">
            <v>RPP</v>
          </cell>
          <cell r="C1846" t="str">
            <v>30.1.84</v>
          </cell>
          <cell r="D1846" t="str">
            <v>RPP's</v>
          </cell>
          <cell r="E1846" t="str">
            <v>RPP</v>
          </cell>
          <cell r="F1846" t="str">
            <v/>
          </cell>
          <cell r="G1846" t="str">
            <v/>
          </cell>
          <cell r="H1846" t="str">
            <v/>
          </cell>
          <cell r="I1846" t="str">
            <v/>
          </cell>
          <cell r="J1846" t="str">
            <v/>
          </cell>
          <cell r="K1846" t="b">
            <v>1</v>
          </cell>
          <cell r="L1846">
            <v>45965</v>
          </cell>
          <cell r="M1846" t="str">
            <v/>
          </cell>
          <cell r="N1846">
            <v>1</v>
          </cell>
          <cell r="O1846" t="str">
            <v/>
          </cell>
          <cell r="P1846">
            <v>2.5</v>
          </cell>
          <cell r="Q1846">
            <v>0</v>
          </cell>
          <cell r="R1846">
            <v>2.5</v>
          </cell>
          <cell r="S1846" t="str">
            <v>COMPLETED</v>
          </cell>
          <cell r="T1846" t="str">
            <v/>
          </cell>
          <cell r="U1846" t="str">
            <v/>
          </cell>
          <cell r="V1846">
            <v>35</v>
          </cell>
          <cell r="W1846">
            <v>150</v>
          </cell>
          <cell r="X1846">
            <v>45225</v>
          </cell>
          <cell r="Y1846">
            <v>1</v>
          </cell>
          <cell r="Z1846">
            <v>1</v>
          </cell>
          <cell r="AA1846">
            <v>45970</v>
          </cell>
          <cell r="AB1846" t="str">
            <v>Nov-2025</v>
          </cell>
          <cell r="AC1846">
            <v>375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1.2500000000000001E-2</v>
          </cell>
          <cell r="AI1846">
            <v>1.875</v>
          </cell>
          <cell r="AJ1846">
            <v>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1.2500000000000001E-2</v>
          </cell>
          <cell r="AQ1846">
            <v>1.875</v>
          </cell>
          <cell r="AR1846">
            <v>0</v>
          </cell>
          <cell r="AS1846">
            <v>376.875</v>
          </cell>
          <cell r="AT1846">
            <v>376.875</v>
          </cell>
        </row>
        <row r="1847">
          <cell r="A1847" t="str">
            <v>RPP's (121-240)</v>
          </cell>
          <cell r="B1847" t="str">
            <v>RPP</v>
          </cell>
          <cell r="C1847" t="str">
            <v>30.1.85</v>
          </cell>
          <cell r="D1847" t="str">
            <v>RPP's</v>
          </cell>
          <cell r="E1847" t="str">
            <v>RPP</v>
          </cell>
          <cell r="F1847" t="str">
            <v/>
          </cell>
          <cell r="G1847" t="str">
            <v/>
          </cell>
          <cell r="H1847" t="str">
            <v/>
          </cell>
          <cell r="I1847" t="str">
            <v/>
          </cell>
          <cell r="J1847" t="str">
            <v/>
          </cell>
          <cell r="K1847" t="b">
            <v>1</v>
          </cell>
          <cell r="L1847">
            <v>45965</v>
          </cell>
          <cell r="M1847" t="str">
            <v/>
          </cell>
          <cell r="N1847">
            <v>1</v>
          </cell>
          <cell r="O1847" t="str">
            <v/>
          </cell>
          <cell r="P1847">
            <v>2.5</v>
          </cell>
          <cell r="Q1847">
            <v>0</v>
          </cell>
          <cell r="R1847">
            <v>2.5</v>
          </cell>
          <cell r="S1847" t="str">
            <v>COMPLETED</v>
          </cell>
          <cell r="T1847" t="str">
            <v/>
          </cell>
          <cell r="U1847" t="str">
            <v/>
          </cell>
          <cell r="V1847">
            <v>35</v>
          </cell>
          <cell r="W1847">
            <v>150</v>
          </cell>
          <cell r="X1847">
            <v>45225</v>
          </cell>
          <cell r="Y1847">
            <v>1</v>
          </cell>
          <cell r="Z1847">
            <v>1</v>
          </cell>
          <cell r="AA1847">
            <v>45970</v>
          </cell>
          <cell r="AB1847" t="str">
            <v>Nov-2025</v>
          </cell>
          <cell r="AC1847">
            <v>375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1.2500000000000001E-2</v>
          </cell>
          <cell r="AI1847">
            <v>1.875</v>
          </cell>
          <cell r="AJ1847">
            <v>0</v>
          </cell>
          <cell r="AK1847">
            <v>0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>
            <v>1.2500000000000001E-2</v>
          </cell>
          <cell r="AQ1847">
            <v>1.875</v>
          </cell>
          <cell r="AR1847">
            <v>0</v>
          </cell>
          <cell r="AS1847">
            <v>376.875</v>
          </cell>
          <cell r="AT1847">
            <v>376.875</v>
          </cell>
        </row>
        <row r="1848">
          <cell r="A1848" t="str">
            <v>RPP's (121-240)</v>
          </cell>
          <cell r="B1848" t="str">
            <v>RPP</v>
          </cell>
          <cell r="C1848" t="str">
            <v>30.1.86</v>
          </cell>
          <cell r="D1848" t="str">
            <v>RPP's</v>
          </cell>
          <cell r="E1848" t="str">
            <v>RPP</v>
          </cell>
          <cell r="F1848" t="str">
            <v/>
          </cell>
          <cell r="G1848" t="str">
            <v/>
          </cell>
          <cell r="H1848" t="str">
            <v/>
          </cell>
          <cell r="I1848" t="str">
            <v/>
          </cell>
          <cell r="J1848" t="str">
            <v/>
          </cell>
          <cell r="K1848" t="b">
            <v>1</v>
          </cell>
          <cell r="L1848">
            <v>45965</v>
          </cell>
          <cell r="M1848" t="str">
            <v/>
          </cell>
          <cell r="N1848">
            <v>1</v>
          </cell>
          <cell r="O1848" t="str">
            <v/>
          </cell>
          <cell r="P1848">
            <v>2.5</v>
          </cell>
          <cell r="Q1848">
            <v>0</v>
          </cell>
          <cell r="R1848">
            <v>2.5</v>
          </cell>
          <cell r="S1848" t="str">
            <v>COMPLETED</v>
          </cell>
          <cell r="T1848" t="str">
            <v/>
          </cell>
          <cell r="U1848" t="str">
            <v/>
          </cell>
          <cell r="V1848">
            <v>35</v>
          </cell>
          <cell r="W1848">
            <v>150</v>
          </cell>
          <cell r="X1848">
            <v>45225</v>
          </cell>
          <cell r="Y1848">
            <v>1</v>
          </cell>
          <cell r="Z1848">
            <v>1</v>
          </cell>
          <cell r="AA1848">
            <v>45970</v>
          </cell>
          <cell r="AB1848" t="str">
            <v>Nov-2025</v>
          </cell>
          <cell r="AC1848">
            <v>375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1.2500000000000001E-2</v>
          </cell>
          <cell r="AI1848">
            <v>1.875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1.2500000000000001E-2</v>
          </cell>
          <cell r="AQ1848">
            <v>1.875</v>
          </cell>
          <cell r="AR1848">
            <v>0</v>
          </cell>
          <cell r="AS1848">
            <v>376.875</v>
          </cell>
          <cell r="AT1848">
            <v>376.875</v>
          </cell>
        </row>
        <row r="1849">
          <cell r="A1849" t="str">
            <v>RPP's (121-240)</v>
          </cell>
          <cell r="B1849" t="str">
            <v>RPP</v>
          </cell>
          <cell r="C1849" t="str">
            <v>30.1.87</v>
          </cell>
          <cell r="D1849" t="str">
            <v>RPP's</v>
          </cell>
          <cell r="E1849" t="str">
            <v>RPP</v>
          </cell>
          <cell r="F1849" t="str">
            <v/>
          </cell>
          <cell r="G1849" t="str">
            <v/>
          </cell>
          <cell r="H1849" t="str">
            <v/>
          </cell>
          <cell r="I1849" t="str">
            <v/>
          </cell>
          <cell r="J1849" t="str">
            <v/>
          </cell>
          <cell r="K1849" t="b">
            <v>1</v>
          </cell>
          <cell r="L1849">
            <v>45965</v>
          </cell>
          <cell r="M1849" t="str">
            <v/>
          </cell>
          <cell r="N1849">
            <v>1</v>
          </cell>
          <cell r="O1849" t="str">
            <v/>
          </cell>
          <cell r="P1849">
            <v>2.5</v>
          </cell>
          <cell r="Q1849">
            <v>0</v>
          </cell>
          <cell r="R1849">
            <v>2.5</v>
          </cell>
          <cell r="S1849" t="str">
            <v>COMPLETED</v>
          </cell>
          <cell r="T1849" t="str">
            <v/>
          </cell>
          <cell r="U1849" t="str">
            <v/>
          </cell>
          <cell r="V1849">
            <v>35</v>
          </cell>
          <cell r="W1849">
            <v>150</v>
          </cell>
          <cell r="X1849">
            <v>45225</v>
          </cell>
          <cell r="Y1849">
            <v>1</v>
          </cell>
          <cell r="Z1849">
            <v>1</v>
          </cell>
          <cell r="AA1849">
            <v>45970</v>
          </cell>
          <cell r="AB1849" t="str">
            <v>Nov-2025</v>
          </cell>
          <cell r="AC1849">
            <v>375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1.2500000000000001E-2</v>
          </cell>
          <cell r="AI1849">
            <v>1.875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1.2500000000000001E-2</v>
          </cell>
          <cell r="AQ1849">
            <v>1.875</v>
          </cell>
          <cell r="AR1849">
            <v>0</v>
          </cell>
          <cell r="AS1849">
            <v>376.875</v>
          </cell>
          <cell r="AT1849">
            <v>376.875</v>
          </cell>
        </row>
        <row r="1850">
          <cell r="A1850" t="str">
            <v>RPP's (121-240)</v>
          </cell>
          <cell r="B1850" t="str">
            <v>RPP</v>
          </cell>
          <cell r="C1850" t="str">
            <v>30.1.88</v>
          </cell>
          <cell r="D1850" t="str">
            <v>RPP's</v>
          </cell>
          <cell r="E1850" t="str">
            <v>RPP</v>
          </cell>
          <cell r="F1850" t="str">
            <v/>
          </cell>
          <cell r="G1850" t="str">
            <v/>
          </cell>
          <cell r="H1850" t="str">
            <v/>
          </cell>
          <cell r="I1850" t="str">
            <v/>
          </cell>
          <cell r="J1850" t="str">
            <v/>
          </cell>
          <cell r="K1850" t="b">
            <v>1</v>
          </cell>
          <cell r="L1850">
            <v>45965</v>
          </cell>
          <cell r="M1850" t="str">
            <v/>
          </cell>
          <cell r="N1850">
            <v>1</v>
          </cell>
          <cell r="O1850" t="str">
            <v/>
          </cell>
          <cell r="P1850">
            <v>2.5</v>
          </cell>
          <cell r="Q1850">
            <v>0</v>
          </cell>
          <cell r="R1850">
            <v>2.5</v>
          </cell>
          <cell r="S1850" t="str">
            <v>COMPLETED</v>
          </cell>
          <cell r="T1850" t="str">
            <v/>
          </cell>
          <cell r="U1850" t="str">
            <v/>
          </cell>
          <cell r="V1850">
            <v>35</v>
          </cell>
          <cell r="W1850">
            <v>150</v>
          </cell>
          <cell r="X1850">
            <v>45225</v>
          </cell>
          <cell r="Y1850">
            <v>1</v>
          </cell>
          <cell r="Z1850">
            <v>1</v>
          </cell>
          <cell r="AA1850">
            <v>45970</v>
          </cell>
          <cell r="AB1850" t="str">
            <v>Nov-2025</v>
          </cell>
          <cell r="AC1850">
            <v>375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1.2500000000000001E-2</v>
          </cell>
          <cell r="AI1850">
            <v>1.875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1.2500000000000001E-2</v>
          </cell>
          <cell r="AQ1850">
            <v>1.875</v>
          </cell>
          <cell r="AR1850">
            <v>0</v>
          </cell>
          <cell r="AS1850">
            <v>376.875</v>
          </cell>
          <cell r="AT1850">
            <v>376.875</v>
          </cell>
        </row>
        <row r="1851">
          <cell r="A1851" t="str">
            <v>RPP's (121-240)</v>
          </cell>
          <cell r="B1851" t="str">
            <v>RPP</v>
          </cell>
          <cell r="C1851" t="str">
            <v>30.1.89</v>
          </cell>
          <cell r="D1851" t="str">
            <v>RPP's</v>
          </cell>
          <cell r="E1851" t="str">
            <v>RPP</v>
          </cell>
          <cell r="F1851" t="str">
            <v/>
          </cell>
          <cell r="G1851" t="str">
            <v/>
          </cell>
          <cell r="H1851" t="str">
            <v/>
          </cell>
          <cell r="I1851" t="str">
            <v/>
          </cell>
          <cell r="J1851" t="str">
            <v/>
          </cell>
          <cell r="K1851" t="b">
            <v>1</v>
          </cell>
          <cell r="L1851">
            <v>45965</v>
          </cell>
          <cell r="M1851" t="str">
            <v/>
          </cell>
          <cell r="N1851">
            <v>1</v>
          </cell>
          <cell r="O1851" t="str">
            <v/>
          </cell>
          <cell r="P1851">
            <v>2.5</v>
          </cell>
          <cell r="Q1851">
            <v>0</v>
          </cell>
          <cell r="R1851">
            <v>2.5</v>
          </cell>
          <cell r="S1851" t="str">
            <v>COMPLETED</v>
          </cell>
          <cell r="T1851" t="str">
            <v/>
          </cell>
          <cell r="U1851" t="str">
            <v/>
          </cell>
          <cell r="V1851">
            <v>35</v>
          </cell>
          <cell r="W1851">
            <v>150</v>
          </cell>
          <cell r="X1851">
            <v>45225</v>
          </cell>
          <cell r="Y1851">
            <v>1</v>
          </cell>
          <cell r="Z1851">
            <v>1</v>
          </cell>
          <cell r="AA1851">
            <v>45970</v>
          </cell>
          <cell r="AB1851" t="str">
            <v>Nov-2025</v>
          </cell>
          <cell r="AC1851">
            <v>375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1.2500000000000001E-2</v>
          </cell>
          <cell r="AI1851">
            <v>1.875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1.2500000000000001E-2</v>
          </cell>
          <cell r="AQ1851">
            <v>1.875</v>
          </cell>
          <cell r="AR1851">
            <v>0</v>
          </cell>
          <cell r="AS1851">
            <v>376.875</v>
          </cell>
          <cell r="AT1851">
            <v>376.875</v>
          </cell>
        </row>
        <row r="1852">
          <cell r="A1852" t="str">
            <v>RPP's (121-240)</v>
          </cell>
          <cell r="B1852" t="str">
            <v>RPP</v>
          </cell>
          <cell r="C1852" t="str">
            <v>30.1.90</v>
          </cell>
          <cell r="D1852" t="str">
            <v>RPP's</v>
          </cell>
          <cell r="E1852" t="str">
            <v>RPP</v>
          </cell>
          <cell r="F1852" t="str">
            <v/>
          </cell>
          <cell r="G1852" t="str">
            <v/>
          </cell>
          <cell r="H1852" t="str">
            <v/>
          </cell>
          <cell r="I1852" t="str">
            <v/>
          </cell>
          <cell r="J1852" t="str">
            <v/>
          </cell>
          <cell r="K1852" t="b">
            <v>1</v>
          </cell>
          <cell r="L1852">
            <v>45965</v>
          </cell>
          <cell r="M1852" t="str">
            <v/>
          </cell>
          <cell r="N1852">
            <v>1</v>
          </cell>
          <cell r="O1852" t="str">
            <v/>
          </cell>
          <cell r="P1852">
            <v>2.5</v>
          </cell>
          <cell r="Q1852">
            <v>0</v>
          </cell>
          <cell r="R1852">
            <v>2.5</v>
          </cell>
          <cell r="S1852" t="str">
            <v>COMPLETED</v>
          </cell>
          <cell r="T1852" t="str">
            <v/>
          </cell>
          <cell r="U1852" t="str">
            <v/>
          </cell>
          <cell r="V1852">
            <v>35</v>
          </cell>
          <cell r="W1852">
            <v>150</v>
          </cell>
          <cell r="X1852">
            <v>45225</v>
          </cell>
          <cell r="Y1852">
            <v>1</v>
          </cell>
          <cell r="Z1852">
            <v>1</v>
          </cell>
          <cell r="AA1852">
            <v>45970</v>
          </cell>
          <cell r="AB1852" t="str">
            <v>Nov-2025</v>
          </cell>
          <cell r="AC1852">
            <v>375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1.2500000000000001E-2</v>
          </cell>
          <cell r="AI1852">
            <v>1.875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1.2500000000000001E-2</v>
          </cell>
          <cell r="AQ1852">
            <v>1.875</v>
          </cell>
          <cell r="AR1852">
            <v>0</v>
          </cell>
          <cell r="AS1852">
            <v>376.875</v>
          </cell>
          <cell r="AT1852">
            <v>376.875</v>
          </cell>
        </row>
        <row r="1853">
          <cell r="A1853" t="str">
            <v>RPP's (121-240)</v>
          </cell>
          <cell r="B1853" t="str">
            <v>RPP</v>
          </cell>
          <cell r="C1853" t="str">
            <v>30.1.91</v>
          </cell>
          <cell r="D1853" t="str">
            <v>RPP's</v>
          </cell>
          <cell r="E1853" t="str">
            <v>RPP</v>
          </cell>
          <cell r="F1853" t="str">
            <v/>
          </cell>
          <cell r="G1853" t="str">
            <v/>
          </cell>
          <cell r="H1853" t="str">
            <v/>
          </cell>
          <cell r="I1853" t="str">
            <v/>
          </cell>
          <cell r="J1853" t="str">
            <v/>
          </cell>
          <cell r="K1853" t="b">
            <v>1</v>
          </cell>
          <cell r="L1853">
            <v>45965</v>
          </cell>
          <cell r="M1853" t="str">
            <v/>
          </cell>
          <cell r="N1853">
            <v>1</v>
          </cell>
          <cell r="O1853" t="str">
            <v/>
          </cell>
          <cell r="P1853">
            <v>2.5</v>
          </cell>
          <cell r="Q1853">
            <v>0</v>
          </cell>
          <cell r="R1853">
            <v>2.5</v>
          </cell>
          <cell r="S1853" t="str">
            <v>COMPLETED</v>
          </cell>
          <cell r="T1853" t="str">
            <v/>
          </cell>
          <cell r="U1853" t="str">
            <v/>
          </cell>
          <cell r="V1853">
            <v>35</v>
          </cell>
          <cell r="W1853">
            <v>150</v>
          </cell>
          <cell r="X1853">
            <v>45225</v>
          </cell>
          <cell r="Y1853">
            <v>1</v>
          </cell>
          <cell r="Z1853">
            <v>1</v>
          </cell>
          <cell r="AA1853">
            <v>45970</v>
          </cell>
          <cell r="AB1853" t="str">
            <v>Nov-2025</v>
          </cell>
          <cell r="AC1853">
            <v>375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1.2500000000000001E-2</v>
          </cell>
          <cell r="AI1853">
            <v>1.875</v>
          </cell>
          <cell r="AJ1853">
            <v>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1.2500000000000001E-2</v>
          </cell>
          <cell r="AQ1853">
            <v>1.875</v>
          </cell>
          <cell r="AR1853">
            <v>0</v>
          </cell>
          <cell r="AS1853">
            <v>376.875</v>
          </cell>
          <cell r="AT1853">
            <v>376.875</v>
          </cell>
        </row>
        <row r="1854">
          <cell r="A1854" t="str">
            <v>RPP's (121-240)</v>
          </cell>
          <cell r="B1854" t="str">
            <v>RPP</v>
          </cell>
          <cell r="C1854" t="str">
            <v>30.1.92</v>
          </cell>
          <cell r="D1854" t="str">
            <v>RPP's</v>
          </cell>
          <cell r="E1854" t="str">
            <v>RPP</v>
          </cell>
          <cell r="F1854" t="str">
            <v/>
          </cell>
          <cell r="G1854" t="str">
            <v/>
          </cell>
          <cell r="H1854" t="str">
            <v/>
          </cell>
          <cell r="I1854" t="str">
            <v/>
          </cell>
          <cell r="J1854" t="str">
            <v/>
          </cell>
          <cell r="K1854" t="b">
            <v>1</v>
          </cell>
          <cell r="L1854">
            <v>45965</v>
          </cell>
          <cell r="M1854" t="str">
            <v/>
          </cell>
          <cell r="N1854">
            <v>1</v>
          </cell>
          <cell r="O1854" t="str">
            <v/>
          </cell>
          <cell r="P1854">
            <v>2.5</v>
          </cell>
          <cell r="Q1854">
            <v>0</v>
          </cell>
          <cell r="R1854">
            <v>2.5</v>
          </cell>
          <cell r="S1854" t="str">
            <v>COMPLETED</v>
          </cell>
          <cell r="T1854" t="str">
            <v/>
          </cell>
          <cell r="U1854" t="str">
            <v/>
          </cell>
          <cell r="V1854">
            <v>35</v>
          </cell>
          <cell r="W1854">
            <v>150</v>
          </cell>
          <cell r="X1854">
            <v>45225</v>
          </cell>
          <cell r="Y1854">
            <v>1</v>
          </cell>
          <cell r="Z1854">
            <v>1</v>
          </cell>
          <cell r="AA1854">
            <v>45970</v>
          </cell>
          <cell r="AB1854" t="str">
            <v>Nov-2025</v>
          </cell>
          <cell r="AC1854">
            <v>375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1.2500000000000001E-2</v>
          </cell>
          <cell r="AI1854">
            <v>1.875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1.2500000000000001E-2</v>
          </cell>
          <cell r="AQ1854">
            <v>1.875</v>
          </cell>
          <cell r="AR1854">
            <v>0</v>
          </cell>
          <cell r="AS1854">
            <v>376.875</v>
          </cell>
          <cell r="AT1854">
            <v>376.875</v>
          </cell>
        </row>
        <row r="1855">
          <cell r="A1855" t="str">
            <v>RPP's (121-240)</v>
          </cell>
          <cell r="B1855" t="str">
            <v>RPP</v>
          </cell>
          <cell r="C1855" t="str">
            <v>30.1.93</v>
          </cell>
          <cell r="D1855" t="str">
            <v>RPP's</v>
          </cell>
          <cell r="E1855" t="str">
            <v>RPP</v>
          </cell>
          <cell r="F1855" t="str">
            <v/>
          </cell>
          <cell r="G1855" t="str">
            <v/>
          </cell>
          <cell r="H1855" t="str">
            <v/>
          </cell>
          <cell r="I1855" t="str">
            <v/>
          </cell>
          <cell r="J1855" t="str">
            <v/>
          </cell>
          <cell r="K1855" t="b">
            <v>1</v>
          </cell>
          <cell r="L1855">
            <v>45965</v>
          </cell>
          <cell r="M1855" t="str">
            <v/>
          </cell>
          <cell r="N1855">
            <v>1</v>
          </cell>
          <cell r="O1855" t="str">
            <v/>
          </cell>
          <cell r="P1855">
            <v>2.5</v>
          </cell>
          <cell r="Q1855">
            <v>0</v>
          </cell>
          <cell r="R1855">
            <v>2.5</v>
          </cell>
          <cell r="S1855" t="str">
            <v>COMPLETED</v>
          </cell>
          <cell r="T1855" t="str">
            <v/>
          </cell>
          <cell r="U1855" t="str">
            <v/>
          </cell>
          <cell r="V1855">
            <v>35</v>
          </cell>
          <cell r="W1855">
            <v>150</v>
          </cell>
          <cell r="X1855">
            <v>45225</v>
          </cell>
          <cell r="Y1855">
            <v>1</v>
          </cell>
          <cell r="Z1855">
            <v>1</v>
          </cell>
          <cell r="AA1855">
            <v>45970</v>
          </cell>
          <cell r="AB1855" t="str">
            <v>Nov-2025</v>
          </cell>
          <cell r="AC1855">
            <v>375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1.2500000000000001E-2</v>
          </cell>
          <cell r="AI1855">
            <v>1.875</v>
          </cell>
          <cell r="AJ1855">
            <v>0</v>
          </cell>
          <cell r="AK1855">
            <v>0</v>
          </cell>
          <cell r="AL1855">
            <v>0</v>
          </cell>
          <cell r="AM1855">
            <v>0</v>
          </cell>
          <cell r="AN1855">
            <v>0</v>
          </cell>
          <cell r="AO1855">
            <v>0</v>
          </cell>
          <cell r="AP1855">
            <v>1.2500000000000001E-2</v>
          </cell>
          <cell r="AQ1855">
            <v>1.875</v>
          </cell>
          <cell r="AR1855">
            <v>0</v>
          </cell>
          <cell r="AS1855">
            <v>376.875</v>
          </cell>
          <cell r="AT1855">
            <v>376.875</v>
          </cell>
        </row>
        <row r="1856">
          <cell r="A1856" t="str">
            <v>RPP's (121-240)</v>
          </cell>
          <cell r="B1856" t="str">
            <v>RPP</v>
          </cell>
          <cell r="C1856" t="str">
            <v>30.1.94</v>
          </cell>
          <cell r="D1856" t="str">
            <v>RPP's</v>
          </cell>
          <cell r="E1856" t="str">
            <v>RPP</v>
          </cell>
          <cell r="F1856" t="str">
            <v/>
          </cell>
          <cell r="G1856" t="str">
            <v/>
          </cell>
          <cell r="H1856" t="str">
            <v/>
          </cell>
          <cell r="I1856" t="str">
            <v/>
          </cell>
          <cell r="J1856" t="str">
            <v/>
          </cell>
          <cell r="K1856" t="b">
            <v>1</v>
          </cell>
          <cell r="L1856">
            <v>45965</v>
          </cell>
          <cell r="M1856" t="str">
            <v/>
          </cell>
          <cell r="N1856">
            <v>1</v>
          </cell>
          <cell r="O1856" t="str">
            <v/>
          </cell>
          <cell r="P1856">
            <v>2.5</v>
          </cell>
          <cell r="Q1856">
            <v>0</v>
          </cell>
          <cell r="R1856">
            <v>2.5</v>
          </cell>
          <cell r="S1856" t="str">
            <v>COMPLETED</v>
          </cell>
          <cell r="T1856" t="str">
            <v/>
          </cell>
          <cell r="U1856" t="str">
            <v/>
          </cell>
          <cell r="V1856">
            <v>35</v>
          </cell>
          <cell r="W1856">
            <v>150</v>
          </cell>
          <cell r="X1856">
            <v>45225</v>
          </cell>
          <cell r="Y1856">
            <v>1</v>
          </cell>
          <cell r="Z1856">
            <v>1</v>
          </cell>
          <cell r="AA1856">
            <v>45970</v>
          </cell>
          <cell r="AB1856" t="str">
            <v>Nov-2025</v>
          </cell>
          <cell r="AC1856">
            <v>375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1.2500000000000001E-2</v>
          </cell>
          <cell r="AI1856">
            <v>1.875</v>
          </cell>
          <cell r="AJ1856">
            <v>0</v>
          </cell>
          <cell r="AK1856">
            <v>0</v>
          </cell>
          <cell r="AL1856">
            <v>0</v>
          </cell>
          <cell r="AM1856">
            <v>0</v>
          </cell>
          <cell r="AN1856">
            <v>0</v>
          </cell>
          <cell r="AO1856">
            <v>0</v>
          </cell>
          <cell r="AP1856">
            <v>1.2500000000000001E-2</v>
          </cell>
          <cell r="AQ1856">
            <v>1.875</v>
          </cell>
          <cell r="AR1856">
            <v>0</v>
          </cell>
          <cell r="AS1856">
            <v>376.875</v>
          </cell>
          <cell r="AT1856">
            <v>376.875</v>
          </cell>
        </row>
        <row r="1857">
          <cell r="A1857" t="str">
            <v>RPP's (121-240)</v>
          </cell>
          <cell r="B1857" t="str">
            <v>RPP</v>
          </cell>
          <cell r="C1857" t="str">
            <v>30.1.95</v>
          </cell>
          <cell r="D1857" t="str">
            <v>RPP's</v>
          </cell>
          <cell r="E1857" t="str">
            <v>RPP</v>
          </cell>
          <cell r="F1857" t="str">
            <v/>
          </cell>
          <cell r="G1857" t="str">
            <v/>
          </cell>
          <cell r="H1857" t="str">
            <v/>
          </cell>
          <cell r="I1857" t="str">
            <v/>
          </cell>
          <cell r="J1857" t="str">
            <v/>
          </cell>
          <cell r="K1857" t="b">
            <v>1</v>
          </cell>
          <cell r="L1857">
            <v>45965</v>
          </cell>
          <cell r="M1857" t="str">
            <v/>
          </cell>
          <cell r="N1857">
            <v>1</v>
          </cell>
          <cell r="O1857" t="str">
            <v/>
          </cell>
          <cell r="P1857">
            <v>2.5</v>
          </cell>
          <cell r="Q1857">
            <v>0</v>
          </cell>
          <cell r="R1857">
            <v>2.5</v>
          </cell>
          <cell r="S1857" t="str">
            <v>COMPLETED</v>
          </cell>
          <cell r="T1857" t="str">
            <v/>
          </cell>
          <cell r="U1857" t="str">
            <v/>
          </cell>
          <cell r="V1857">
            <v>35</v>
          </cell>
          <cell r="W1857">
            <v>150</v>
          </cell>
          <cell r="X1857">
            <v>45225</v>
          </cell>
          <cell r="Y1857">
            <v>1</v>
          </cell>
          <cell r="Z1857">
            <v>1</v>
          </cell>
          <cell r="AA1857">
            <v>45970</v>
          </cell>
          <cell r="AB1857" t="str">
            <v>Nov-2025</v>
          </cell>
          <cell r="AC1857">
            <v>375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1.2500000000000001E-2</v>
          </cell>
          <cell r="AI1857">
            <v>1.875</v>
          </cell>
          <cell r="AJ1857">
            <v>0</v>
          </cell>
          <cell r="AK1857">
            <v>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  <cell r="AP1857">
            <v>1.2500000000000001E-2</v>
          </cell>
          <cell r="AQ1857">
            <v>1.875</v>
          </cell>
          <cell r="AR1857">
            <v>0</v>
          </cell>
          <cell r="AS1857">
            <v>376.875</v>
          </cell>
          <cell r="AT1857">
            <v>376.875</v>
          </cell>
        </row>
        <row r="1858">
          <cell r="A1858" t="str">
            <v>RPP's (121-240)</v>
          </cell>
          <cell r="B1858" t="str">
            <v>RPP</v>
          </cell>
          <cell r="C1858" t="str">
            <v>30.1.96</v>
          </cell>
          <cell r="D1858" t="str">
            <v>RPP's</v>
          </cell>
          <cell r="E1858" t="str">
            <v>RPP</v>
          </cell>
          <cell r="F1858" t="str">
            <v/>
          </cell>
          <cell r="G1858" t="str">
            <v/>
          </cell>
          <cell r="H1858" t="str">
            <v/>
          </cell>
          <cell r="I1858" t="str">
            <v/>
          </cell>
          <cell r="J1858" t="str">
            <v/>
          </cell>
          <cell r="K1858" t="b">
            <v>1</v>
          </cell>
          <cell r="L1858">
            <v>45965</v>
          </cell>
          <cell r="M1858" t="str">
            <v/>
          </cell>
          <cell r="N1858">
            <v>1</v>
          </cell>
          <cell r="O1858" t="str">
            <v/>
          </cell>
          <cell r="P1858">
            <v>2.5</v>
          </cell>
          <cell r="Q1858">
            <v>0</v>
          </cell>
          <cell r="R1858">
            <v>2.5</v>
          </cell>
          <cell r="S1858" t="str">
            <v>COMPLETED</v>
          </cell>
          <cell r="T1858" t="str">
            <v/>
          </cell>
          <cell r="U1858" t="str">
            <v/>
          </cell>
          <cell r="V1858">
            <v>35</v>
          </cell>
          <cell r="W1858">
            <v>150</v>
          </cell>
          <cell r="X1858">
            <v>45225</v>
          </cell>
          <cell r="Y1858">
            <v>1</v>
          </cell>
          <cell r="Z1858">
            <v>1</v>
          </cell>
          <cell r="AA1858">
            <v>45970</v>
          </cell>
          <cell r="AB1858" t="str">
            <v>Nov-2025</v>
          </cell>
          <cell r="AC1858">
            <v>375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1.2500000000000001E-2</v>
          </cell>
          <cell r="AI1858">
            <v>1.875</v>
          </cell>
          <cell r="AJ1858">
            <v>0</v>
          </cell>
          <cell r="AK1858">
            <v>0</v>
          </cell>
          <cell r="AL1858">
            <v>0</v>
          </cell>
          <cell r="AM1858">
            <v>0</v>
          </cell>
          <cell r="AN1858">
            <v>0</v>
          </cell>
          <cell r="AO1858">
            <v>0</v>
          </cell>
          <cell r="AP1858">
            <v>1.2500000000000001E-2</v>
          </cell>
          <cell r="AQ1858">
            <v>1.875</v>
          </cell>
          <cell r="AR1858">
            <v>0</v>
          </cell>
          <cell r="AS1858">
            <v>376.875</v>
          </cell>
          <cell r="AT1858">
            <v>376.875</v>
          </cell>
        </row>
        <row r="1859">
          <cell r="A1859" t="str">
            <v>RPP's (121-240)</v>
          </cell>
          <cell r="B1859" t="str">
            <v>RPP</v>
          </cell>
          <cell r="C1859" t="str">
            <v>30.1.97</v>
          </cell>
          <cell r="D1859" t="str">
            <v>RPP's</v>
          </cell>
          <cell r="E1859" t="str">
            <v>RPP</v>
          </cell>
          <cell r="F1859" t="str">
            <v/>
          </cell>
          <cell r="G1859" t="str">
            <v/>
          </cell>
          <cell r="H1859" t="str">
            <v/>
          </cell>
          <cell r="I1859" t="str">
            <v/>
          </cell>
          <cell r="J1859" t="str">
            <v/>
          </cell>
          <cell r="K1859" t="b">
            <v>1</v>
          </cell>
          <cell r="L1859">
            <v>45965</v>
          </cell>
          <cell r="M1859" t="str">
            <v/>
          </cell>
          <cell r="N1859">
            <v>1</v>
          </cell>
          <cell r="O1859" t="str">
            <v/>
          </cell>
          <cell r="P1859">
            <v>2.5</v>
          </cell>
          <cell r="Q1859">
            <v>0</v>
          </cell>
          <cell r="R1859">
            <v>2.5</v>
          </cell>
          <cell r="S1859" t="str">
            <v>COMPLETED</v>
          </cell>
          <cell r="T1859" t="str">
            <v/>
          </cell>
          <cell r="U1859" t="str">
            <v/>
          </cell>
          <cell r="V1859">
            <v>35</v>
          </cell>
          <cell r="W1859">
            <v>150</v>
          </cell>
          <cell r="X1859">
            <v>45225</v>
          </cell>
          <cell r="Y1859">
            <v>1</v>
          </cell>
          <cell r="Z1859">
            <v>1</v>
          </cell>
          <cell r="AA1859">
            <v>45970</v>
          </cell>
          <cell r="AB1859" t="str">
            <v>Nov-2025</v>
          </cell>
          <cell r="AC1859">
            <v>375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1.2500000000000001E-2</v>
          </cell>
          <cell r="AI1859">
            <v>1.875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1.2500000000000001E-2</v>
          </cell>
          <cell r="AQ1859">
            <v>1.875</v>
          </cell>
          <cell r="AR1859">
            <v>0</v>
          </cell>
          <cell r="AS1859">
            <v>376.875</v>
          </cell>
          <cell r="AT1859">
            <v>376.875</v>
          </cell>
        </row>
        <row r="1860">
          <cell r="A1860" t="str">
            <v>RPP's (121-240)</v>
          </cell>
          <cell r="B1860" t="str">
            <v>RPP</v>
          </cell>
          <cell r="C1860" t="str">
            <v>30.1.98</v>
          </cell>
          <cell r="D1860" t="str">
            <v>RPP's</v>
          </cell>
          <cell r="E1860" t="str">
            <v>RPP</v>
          </cell>
          <cell r="F1860" t="str">
            <v/>
          </cell>
          <cell r="G1860" t="str">
            <v/>
          </cell>
          <cell r="H1860" t="str">
            <v/>
          </cell>
          <cell r="I1860" t="str">
            <v/>
          </cell>
          <cell r="J1860" t="str">
            <v/>
          </cell>
          <cell r="K1860" t="b">
            <v>1</v>
          </cell>
          <cell r="L1860">
            <v>45965</v>
          </cell>
          <cell r="M1860" t="str">
            <v/>
          </cell>
          <cell r="N1860">
            <v>1</v>
          </cell>
          <cell r="O1860" t="str">
            <v/>
          </cell>
          <cell r="P1860">
            <v>2.5</v>
          </cell>
          <cell r="Q1860">
            <v>0</v>
          </cell>
          <cell r="R1860">
            <v>2.5</v>
          </cell>
          <cell r="S1860" t="str">
            <v>COMPLETED</v>
          </cell>
          <cell r="T1860" t="str">
            <v/>
          </cell>
          <cell r="U1860" t="str">
            <v/>
          </cell>
          <cell r="V1860">
            <v>35</v>
          </cell>
          <cell r="W1860">
            <v>150</v>
          </cell>
          <cell r="X1860">
            <v>45225</v>
          </cell>
          <cell r="Y1860">
            <v>1</v>
          </cell>
          <cell r="Z1860">
            <v>1</v>
          </cell>
          <cell r="AA1860">
            <v>45970</v>
          </cell>
          <cell r="AB1860" t="str">
            <v>Nov-2025</v>
          </cell>
          <cell r="AC1860">
            <v>375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1.2500000000000001E-2</v>
          </cell>
          <cell r="AI1860">
            <v>1.875</v>
          </cell>
          <cell r="AJ1860">
            <v>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1.2500000000000001E-2</v>
          </cell>
          <cell r="AQ1860">
            <v>1.875</v>
          </cell>
          <cell r="AR1860">
            <v>0</v>
          </cell>
          <cell r="AS1860">
            <v>376.875</v>
          </cell>
          <cell r="AT1860">
            <v>376.875</v>
          </cell>
        </row>
        <row r="1861">
          <cell r="A1861" t="str">
            <v>RPP's (121-240)</v>
          </cell>
          <cell r="B1861" t="str">
            <v>RPP</v>
          </cell>
          <cell r="C1861" t="str">
            <v>30.1.99</v>
          </cell>
          <cell r="D1861" t="str">
            <v>RPP's</v>
          </cell>
          <cell r="E1861" t="str">
            <v>RPP</v>
          </cell>
          <cell r="F1861" t="str">
            <v/>
          </cell>
          <cell r="G1861" t="str">
            <v/>
          </cell>
          <cell r="H1861" t="str">
            <v/>
          </cell>
          <cell r="I1861" t="str">
            <v/>
          </cell>
          <cell r="J1861" t="str">
            <v/>
          </cell>
          <cell r="K1861" t="b">
            <v>1</v>
          </cell>
          <cell r="L1861">
            <v>45965</v>
          </cell>
          <cell r="M1861" t="str">
            <v/>
          </cell>
          <cell r="N1861">
            <v>1</v>
          </cell>
          <cell r="O1861" t="str">
            <v/>
          </cell>
          <cell r="P1861">
            <v>2.5</v>
          </cell>
          <cell r="Q1861">
            <v>0</v>
          </cell>
          <cell r="R1861">
            <v>2.5</v>
          </cell>
          <cell r="S1861" t="str">
            <v>COMPLETED</v>
          </cell>
          <cell r="T1861" t="str">
            <v/>
          </cell>
          <cell r="U1861" t="str">
            <v/>
          </cell>
          <cell r="V1861">
            <v>35</v>
          </cell>
          <cell r="W1861">
            <v>150</v>
          </cell>
          <cell r="X1861">
            <v>45225</v>
          </cell>
          <cell r="Y1861">
            <v>1</v>
          </cell>
          <cell r="Z1861">
            <v>1</v>
          </cell>
          <cell r="AA1861">
            <v>45970</v>
          </cell>
          <cell r="AB1861" t="str">
            <v>Nov-2025</v>
          </cell>
          <cell r="AC1861">
            <v>375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1.2500000000000001E-2</v>
          </cell>
          <cell r="AI1861">
            <v>1.875</v>
          </cell>
          <cell r="AJ1861">
            <v>0</v>
          </cell>
          <cell r="AK1861">
            <v>0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  <cell r="AP1861">
            <v>1.2500000000000001E-2</v>
          </cell>
          <cell r="AQ1861">
            <v>1.875</v>
          </cell>
          <cell r="AR1861">
            <v>0</v>
          </cell>
          <cell r="AS1861">
            <v>376.875</v>
          </cell>
          <cell r="AT1861">
            <v>376.875</v>
          </cell>
        </row>
        <row r="1862">
          <cell r="A1862" t="str">
            <v>RPP's (121-240)</v>
          </cell>
          <cell r="B1862" t="str">
            <v>RPP</v>
          </cell>
          <cell r="C1862" t="str">
            <v>30.1.100</v>
          </cell>
          <cell r="D1862" t="str">
            <v>RPP's</v>
          </cell>
          <cell r="E1862" t="str">
            <v>RPP</v>
          </cell>
          <cell r="F1862" t="str">
            <v/>
          </cell>
          <cell r="G1862" t="str">
            <v/>
          </cell>
          <cell r="H1862" t="str">
            <v/>
          </cell>
          <cell r="I1862" t="str">
            <v/>
          </cell>
          <cell r="J1862" t="str">
            <v/>
          </cell>
          <cell r="K1862" t="b">
            <v>1</v>
          </cell>
          <cell r="L1862">
            <v>45965</v>
          </cell>
          <cell r="M1862" t="str">
            <v/>
          </cell>
          <cell r="N1862">
            <v>1</v>
          </cell>
          <cell r="O1862" t="str">
            <v/>
          </cell>
          <cell r="P1862">
            <v>2.5</v>
          </cell>
          <cell r="Q1862">
            <v>0</v>
          </cell>
          <cell r="R1862">
            <v>2.5</v>
          </cell>
          <cell r="S1862" t="str">
            <v>COMPLETED</v>
          </cell>
          <cell r="T1862" t="str">
            <v/>
          </cell>
          <cell r="U1862" t="str">
            <v/>
          </cell>
          <cell r="V1862">
            <v>35</v>
          </cell>
          <cell r="W1862">
            <v>150</v>
          </cell>
          <cell r="X1862">
            <v>45225</v>
          </cell>
          <cell r="Y1862">
            <v>1</v>
          </cell>
          <cell r="Z1862">
            <v>1</v>
          </cell>
          <cell r="AA1862">
            <v>45970</v>
          </cell>
          <cell r="AB1862" t="str">
            <v>Nov-2025</v>
          </cell>
          <cell r="AC1862">
            <v>375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1.2500000000000001E-2</v>
          </cell>
          <cell r="AI1862">
            <v>1.875</v>
          </cell>
          <cell r="AJ1862">
            <v>0</v>
          </cell>
          <cell r="AK1862">
            <v>0</v>
          </cell>
          <cell r="AL1862">
            <v>0</v>
          </cell>
          <cell r="AM1862">
            <v>0</v>
          </cell>
          <cell r="AN1862">
            <v>0</v>
          </cell>
          <cell r="AO1862">
            <v>0</v>
          </cell>
          <cell r="AP1862">
            <v>1.2500000000000001E-2</v>
          </cell>
          <cell r="AQ1862">
            <v>1.875</v>
          </cell>
          <cell r="AR1862">
            <v>0</v>
          </cell>
          <cell r="AS1862">
            <v>376.875</v>
          </cell>
          <cell r="AT1862">
            <v>376.875</v>
          </cell>
        </row>
        <row r="1863">
          <cell r="A1863" t="str">
            <v>RPP's (121-240)</v>
          </cell>
          <cell r="B1863" t="str">
            <v>RPP</v>
          </cell>
          <cell r="C1863" t="str">
            <v>30.1.101</v>
          </cell>
          <cell r="D1863" t="str">
            <v>RPP's</v>
          </cell>
          <cell r="E1863" t="str">
            <v>RPP</v>
          </cell>
          <cell r="F1863" t="str">
            <v/>
          </cell>
          <cell r="G1863" t="str">
            <v/>
          </cell>
          <cell r="H1863" t="str">
            <v/>
          </cell>
          <cell r="I1863" t="str">
            <v/>
          </cell>
          <cell r="J1863" t="str">
            <v/>
          </cell>
          <cell r="K1863" t="b">
            <v>1</v>
          </cell>
          <cell r="L1863">
            <v>45965</v>
          </cell>
          <cell r="M1863" t="str">
            <v/>
          </cell>
          <cell r="N1863">
            <v>1</v>
          </cell>
          <cell r="O1863" t="str">
            <v/>
          </cell>
          <cell r="P1863">
            <v>2.5</v>
          </cell>
          <cell r="Q1863">
            <v>0</v>
          </cell>
          <cell r="R1863">
            <v>2.5</v>
          </cell>
          <cell r="S1863" t="str">
            <v>COMPLETED</v>
          </cell>
          <cell r="T1863" t="str">
            <v/>
          </cell>
          <cell r="U1863" t="str">
            <v/>
          </cell>
          <cell r="V1863">
            <v>35</v>
          </cell>
          <cell r="W1863">
            <v>150</v>
          </cell>
          <cell r="X1863">
            <v>45225</v>
          </cell>
          <cell r="Y1863">
            <v>1</v>
          </cell>
          <cell r="Z1863">
            <v>1</v>
          </cell>
          <cell r="AA1863">
            <v>45970</v>
          </cell>
          <cell r="AB1863" t="str">
            <v>Nov-2025</v>
          </cell>
          <cell r="AC1863">
            <v>375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1.2500000000000001E-2</v>
          </cell>
          <cell r="AI1863">
            <v>1.875</v>
          </cell>
          <cell r="AJ1863">
            <v>0</v>
          </cell>
          <cell r="AK1863">
            <v>0</v>
          </cell>
          <cell r="AL1863">
            <v>0</v>
          </cell>
          <cell r="AM1863">
            <v>0</v>
          </cell>
          <cell r="AN1863">
            <v>0</v>
          </cell>
          <cell r="AO1863">
            <v>0</v>
          </cell>
          <cell r="AP1863">
            <v>1.2500000000000001E-2</v>
          </cell>
          <cell r="AQ1863">
            <v>1.875</v>
          </cell>
          <cell r="AR1863">
            <v>0</v>
          </cell>
          <cell r="AS1863">
            <v>376.875</v>
          </cell>
          <cell r="AT1863">
            <v>376.875</v>
          </cell>
        </row>
        <row r="1864">
          <cell r="A1864" t="str">
            <v>RPP's (121-240)</v>
          </cell>
          <cell r="B1864" t="str">
            <v>RPP</v>
          </cell>
          <cell r="C1864" t="str">
            <v>30.1.102</v>
          </cell>
          <cell r="D1864" t="str">
            <v>RPP's</v>
          </cell>
          <cell r="E1864" t="str">
            <v>RPP</v>
          </cell>
          <cell r="F1864" t="str">
            <v/>
          </cell>
          <cell r="G1864" t="str">
            <v/>
          </cell>
          <cell r="H1864" t="str">
            <v/>
          </cell>
          <cell r="I1864" t="str">
            <v/>
          </cell>
          <cell r="J1864" t="str">
            <v/>
          </cell>
          <cell r="K1864" t="b">
            <v>1</v>
          </cell>
          <cell r="L1864">
            <v>45965</v>
          </cell>
          <cell r="M1864" t="str">
            <v/>
          </cell>
          <cell r="N1864">
            <v>1</v>
          </cell>
          <cell r="O1864" t="str">
            <v/>
          </cell>
          <cell r="P1864">
            <v>2.5</v>
          </cell>
          <cell r="Q1864">
            <v>0</v>
          </cell>
          <cell r="R1864">
            <v>2.5</v>
          </cell>
          <cell r="S1864" t="str">
            <v>COMPLETED</v>
          </cell>
          <cell r="T1864" t="str">
            <v/>
          </cell>
          <cell r="U1864" t="str">
            <v/>
          </cell>
          <cell r="V1864">
            <v>35</v>
          </cell>
          <cell r="W1864">
            <v>150</v>
          </cell>
          <cell r="X1864">
            <v>45225</v>
          </cell>
          <cell r="Y1864">
            <v>1</v>
          </cell>
          <cell r="Z1864">
            <v>1</v>
          </cell>
          <cell r="AA1864">
            <v>45970</v>
          </cell>
          <cell r="AB1864" t="str">
            <v>Nov-2025</v>
          </cell>
          <cell r="AC1864">
            <v>375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1.2500000000000001E-2</v>
          </cell>
          <cell r="AI1864">
            <v>1.875</v>
          </cell>
          <cell r="AJ1864">
            <v>0</v>
          </cell>
          <cell r="AK1864">
            <v>0</v>
          </cell>
          <cell r="AL1864">
            <v>0</v>
          </cell>
          <cell r="AM1864">
            <v>0</v>
          </cell>
          <cell r="AN1864">
            <v>0</v>
          </cell>
          <cell r="AO1864">
            <v>0</v>
          </cell>
          <cell r="AP1864">
            <v>1.2500000000000001E-2</v>
          </cell>
          <cell r="AQ1864">
            <v>1.875</v>
          </cell>
          <cell r="AR1864">
            <v>0</v>
          </cell>
          <cell r="AS1864">
            <v>376.875</v>
          </cell>
          <cell r="AT1864">
            <v>376.875</v>
          </cell>
        </row>
        <row r="1865">
          <cell r="A1865" t="str">
            <v>RPP's (121-240)</v>
          </cell>
          <cell r="B1865" t="str">
            <v>RPP</v>
          </cell>
          <cell r="C1865" t="str">
            <v>30.1.103</v>
          </cell>
          <cell r="D1865" t="str">
            <v>RPP's</v>
          </cell>
          <cell r="E1865" t="str">
            <v>RPP</v>
          </cell>
          <cell r="F1865" t="str">
            <v/>
          </cell>
          <cell r="G1865" t="str">
            <v/>
          </cell>
          <cell r="H1865" t="str">
            <v/>
          </cell>
          <cell r="I1865" t="str">
            <v/>
          </cell>
          <cell r="J1865" t="str">
            <v/>
          </cell>
          <cell r="K1865" t="b">
            <v>1</v>
          </cell>
          <cell r="L1865">
            <v>45965</v>
          </cell>
          <cell r="M1865" t="str">
            <v/>
          </cell>
          <cell r="N1865">
            <v>1</v>
          </cell>
          <cell r="O1865" t="str">
            <v/>
          </cell>
          <cell r="P1865">
            <v>2.5</v>
          </cell>
          <cell r="Q1865">
            <v>0</v>
          </cell>
          <cell r="R1865">
            <v>2.5</v>
          </cell>
          <cell r="S1865" t="str">
            <v>COMPLETED</v>
          </cell>
          <cell r="T1865" t="str">
            <v/>
          </cell>
          <cell r="U1865" t="str">
            <v/>
          </cell>
          <cell r="V1865">
            <v>35</v>
          </cell>
          <cell r="W1865">
            <v>150</v>
          </cell>
          <cell r="X1865">
            <v>45225</v>
          </cell>
          <cell r="Y1865">
            <v>1</v>
          </cell>
          <cell r="Z1865">
            <v>1</v>
          </cell>
          <cell r="AA1865">
            <v>45970</v>
          </cell>
          <cell r="AB1865" t="str">
            <v>Nov-2025</v>
          </cell>
          <cell r="AC1865">
            <v>375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1.2500000000000001E-2</v>
          </cell>
          <cell r="AI1865">
            <v>1.875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1.2500000000000001E-2</v>
          </cell>
          <cell r="AQ1865">
            <v>1.875</v>
          </cell>
          <cell r="AR1865">
            <v>0</v>
          </cell>
          <cell r="AS1865">
            <v>376.875</v>
          </cell>
          <cell r="AT1865">
            <v>376.875</v>
          </cell>
        </row>
        <row r="1866">
          <cell r="A1866" t="str">
            <v>RPP's (121-240)</v>
          </cell>
          <cell r="B1866" t="str">
            <v>RPP</v>
          </cell>
          <cell r="C1866" t="str">
            <v>30.1.104</v>
          </cell>
          <cell r="D1866" t="str">
            <v>RPP's</v>
          </cell>
          <cell r="E1866" t="str">
            <v>RPP</v>
          </cell>
          <cell r="F1866" t="str">
            <v/>
          </cell>
          <cell r="G1866" t="str">
            <v/>
          </cell>
          <cell r="H1866" t="str">
            <v/>
          </cell>
          <cell r="I1866" t="str">
            <v/>
          </cell>
          <cell r="J1866" t="str">
            <v/>
          </cell>
          <cell r="K1866" t="b">
            <v>1</v>
          </cell>
          <cell r="L1866">
            <v>45965</v>
          </cell>
          <cell r="M1866" t="str">
            <v/>
          </cell>
          <cell r="N1866">
            <v>1</v>
          </cell>
          <cell r="O1866" t="str">
            <v/>
          </cell>
          <cell r="P1866">
            <v>2.5</v>
          </cell>
          <cell r="Q1866">
            <v>0</v>
          </cell>
          <cell r="R1866">
            <v>2.5</v>
          </cell>
          <cell r="S1866" t="str">
            <v>COMPLETED</v>
          </cell>
          <cell r="T1866" t="str">
            <v/>
          </cell>
          <cell r="U1866" t="str">
            <v/>
          </cell>
          <cell r="V1866">
            <v>35</v>
          </cell>
          <cell r="W1866">
            <v>150</v>
          </cell>
          <cell r="X1866">
            <v>45225</v>
          </cell>
          <cell r="Y1866">
            <v>1</v>
          </cell>
          <cell r="Z1866">
            <v>1</v>
          </cell>
          <cell r="AA1866">
            <v>45970</v>
          </cell>
          <cell r="AB1866" t="str">
            <v>Nov-2025</v>
          </cell>
          <cell r="AC1866">
            <v>375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1.2500000000000001E-2</v>
          </cell>
          <cell r="AI1866">
            <v>1.875</v>
          </cell>
          <cell r="AJ1866">
            <v>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1.2500000000000001E-2</v>
          </cell>
          <cell r="AQ1866">
            <v>1.875</v>
          </cell>
          <cell r="AR1866">
            <v>0</v>
          </cell>
          <cell r="AS1866">
            <v>376.875</v>
          </cell>
          <cell r="AT1866">
            <v>376.875</v>
          </cell>
        </row>
        <row r="1867">
          <cell r="A1867" t="str">
            <v>RPP's (121-240)</v>
          </cell>
          <cell r="B1867" t="str">
            <v>RPP</v>
          </cell>
          <cell r="C1867" t="str">
            <v>30.1.105</v>
          </cell>
          <cell r="D1867" t="str">
            <v>RPP's</v>
          </cell>
          <cell r="E1867" t="str">
            <v>RPP</v>
          </cell>
          <cell r="F1867" t="str">
            <v/>
          </cell>
          <cell r="G1867" t="str">
            <v/>
          </cell>
          <cell r="H1867" t="str">
            <v/>
          </cell>
          <cell r="I1867" t="str">
            <v/>
          </cell>
          <cell r="J1867" t="str">
            <v/>
          </cell>
          <cell r="K1867" t="b">
            <v>1</v>
          </cell>
          <cell r="L1867">
            <v>45965</v>
          </cell>
          <cell r="M1867" t="str">
            <v/>
          </cell>
          <cell r="N1867">
            <v>1</v>
          </cell>
          <cell r="O1867" t="str">
            <v/>
          </cell>
          <cell r="P1867">
            <v>2.5</v>
          </cell>
          <cell r="Q1867">
            <v>0</v>
          </cell>
          <cell r="R1867">
            <v>2.5</v>
          </cell>
          <cell r="S1867" t="str">
            <v>COMPLETED</v>
          </cell>
          <cell r="T1867" t="str">
            <v/>
          </cell>
          <cell r="U1867" t="str">
            <v/>
          </cell>
          <cell r="V1867">
            <v>35</v>
          </cell>
          <cell r="W1867">
            <v>150</v>
          </cell>
          <cell r="X1867">
            <v>45225</v>
          </cell>
          <cell r="Y1867">
            <v>1</v>
          </cell>
          <cell r="Z1867">
            <v>1</v>
          </cell>
          <cell r="AA1867">
            <v>45970</v>
          </cell>
          <cell r="AB1867" t="str">
            <v>Nov-2025</v>
          </cell>
          <cell r="AC1867">
            <v>375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1.2500000000000001E-2</v>
          </cell>
          <cell r="AI1867">
            <v>1.875</v>
          </cell>
          <cell r="AJ1867">
            <v>0</v>
          </cell>
          <cell r="AK1867">
            <v>0</v>
          </cell>
          <cell r="AL1867">
            <v>0</v>
          </cell>
          <cell r="AM1867">
            <v>0</v>
          </cell>
          <cell r="AN1867">
            <v>0</v>
          </cell>
          <cell r="AO1867">
            <v>0</v>
          </cell>
          <cell r="AP1867">
            <v>1.2500000000000001E-2</v>
          </cell>
          <cell r="AQ1867">
            <v>1.875</v>
          </cell>
          <cell r="AR1867">
            <v>0</v>
          </cell>
          <cell r="AS1867">
            <v>376.875</v>
          </cell>
          <cell r="AT1867">
            <v>376.875</v>
          </cell>
        </row>
        <row r="1868">
          <cell r="A1868" t="str">
            <v>RPP's (121-240)</v>
          </cell>
          <cell r="B1868" t="str">
            <v>RPP</v>
          </cell>
          <cell r="C1868" t="str">
            <v>30.1.106</v>
          </cell>
          <cell r="D1868" t="str">
            <v>RPP's</v>
          </cell>
          <cell r="E1868" t="str">
            <v>RPP</v>
          </cell>
          <cell r="F1868" t="str">
            <v/>
          </cell>
          <cell r="G1868" t="str">
            <v/>
          </cell>
          <cell r="H1868" t="str">
            <v/>
          </cell>
          <cell r="I1868" t="str">
            <v/>
          </cell>
          <cell r="J1868" t="str">
            <v/>
          </cell>
          <cell r="K1868" t="b">
            <v>1</v>
          </cell>
          <cell r="L1868">
            <v>45965</v>
          </cell>
          <cell r="M1868" t="str">
            <v/>
          </cell>
          <cell r="N1868">
            <v>1</v>
          </cell>
          <cell r="O1868" t="str">
            <v/>
          </cell>
          <cell r="P1868">
            <v>2.5</v>
          </cell>
          <cell r="Q1868">
            <v>0</v>
          </cell>
          <cell r="R1868">
            <v>2.5</v>
          </cell>
          <cell r="S1868" t="str">
            <v>COMPLETED</v>
          </cell>
          <cell r="T1868" t="str">
            <v/>
          </cell>
          <cell r="U1868" t="str">
            <v/>
          </cell>
          <cell r="V1868">
            <v>35</v>
          </cell>
          <cell r="W1868">
            <v>150</v>
          </cell>
          <cell r="X1868">
            <v>45225</v>
          </cell>
          <cell r="Y1868">
            <v>1</v>
          </cell>
          <cell r="Z1868">
            <v>1</v>
          </cell>
          <cell r="AA1868">
            <v>45970</v>
          </cell>
          <cell r="AB1868" t="str">
            <v>Nov-2025</v>
          </cell>
          <cell r="AC1868">
            <v>375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1.2500000000000001E-2</v>
          </cell>
          <cell r="AI1868">
            <v>1.875</v>
          </cell>
          <cell r="AJ1868">
            <v>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1.2500000000000001E-2</v>
          </cell>
          <cell r="AQ1868">
            <v>1.875</v>
          </cell>
          <cell r="AR1868">
            <v>0</v>
          </cell>
          <cell r="AS1868">
            <v>376.875</v>
          </cell>
          <cell r="AT1868">
            <v>376.875</v>
          </cell>
        </row>
        <row r="1869">
          <cell r="A1869" t="str">
            <v>RPP's (121-240)</v>
          </cell>
          <cell r="B1869" t="str">
            <v>RPP</v>
          </cell>
          <cell r="C1869" t="str">
            <v>30.1.107</v>
          </cell>
          <cell r="D1869" t="str">
            <v>RPP's</v>
          </cell>
          <cell r="E1869" t="str">
            <v>RPP</v>
          </cell>
          <cell r="F1869" t="str">
            <v/>
          </cell>
          <cell r="G1869" t="str">
            <v/>
          </cell>
          <cell r="H1869" t="str">
            <v/>
          </cell>
          <cell r="I1869" t="str">
            <v/>
          </cell>
          <cell r="J1869" t="str">
            <v/>
          </cell>
          <cell r="K1869" t="b">
            <v>1</v>
          </cell>
          <cell r="L1869">
            <v>45965</v>
          </cell>
          <cell r="M1869" t="str">
            <v/>
          </cell>
          <cell r="N1869">
            <v>1</v>
          </cell>
          <cell r="O1869" t="str">
            <v/>
          </cell>
          <cell r="P1869">
            <v>2.5</v>
          </cell>
          <cell r="Q1869">
            <v>0</v>
          </cell>
          <cell r="R1869">
            <v>2.5</v>
          </cell>
          <cell r="S1869" t="str">
            <v>COMPLETED</v>
          </cell>
          <cell r="T1869" t="str">
            <v/>
          </cell>
          <cell r="U1869" t="str">
            <v/>
          </cell>
          <cell r="V1869">
            <v>35</v>
          </cell>
          <cell r="W1869">
            <v>150</v>
          </cell>
          <cell r="X1869">
            <v>45225</v>
          </cell>
          <cell r="Y1869">
            <v>1</v>
          </cell>
          <cell r="Z1869">
            <v>1</v>
          </cell>
          <cell r="AA1869">
            <v>45970</v>
          </cell>
          <cell r="AB1869" t="str">
            <v>Nov-2025</v>
          </cell>
          <cell r="AC1869">
            <v>375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1.2500000000000001E-2</v>
          </cell>
          <cell r="AI1869">
            <v>1.875</v>
          </cell>
          <cell r="AJ1869">
            <v>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1.2500000000000001E-2</v>
          </cell>
          <cell r="AQ1869">
            <v>1.875</v>
          </cell>
          <cell r="AR1869">
            <v>0</v>
          </cell>
          <cell r="AS1869">
            <v>376.875</v>
          </cell>
          <cell r="AT1869">
            <v>376.875</v>
          </cell>
        </row>
        <row r="1870">
          <cell r="A1870" t="str">
            <v>RPP's (121-240)</v>
          </cell>
          <cell r="B1870" t="str">
            <v>RPP</v>
          </cell>
          <cell r="C1870" t="str">
            <v>30.1.108</v>
          </cell>
          <cell r="D1870" t="str">
            <v>RPP's</v>
          </cell>
          <cell r="E1870" t="str">
            <v>RPP</v>
          </cell>
          <cell r="F1870" t="str">
            <v/>
          </cell>
          <cell r="G1870" t="str">
            <v/>
          </cell>
          <cell r="H1870" t="str">
            <v/>
          </cell>
          <cell r="I1870" t="str">
            <v/>
          </cell>
          <cell r="J1870" t="str">
            <v/>
          </cell>
          <cell r="K1870" t="b">
            <v>1</v>
          </cell>
          <cell r="L1870">
            <v>45965</v>
          </cell>
          <cell r="M1870" t="str">
            <v/>
          </cell>
          <cell r="N1870">
            <v>1</v>
          </cell>
          <cell r="O1870" t="str">
            <v/>
          </cell>
          <cell r="P1870">
            <v>2.5</v>
          </cell>
          <cell r="Q1870">
            <v>0</v>
          </cell>
          <cell r="R1870">
            <v>2.5</v>
          </cell>
          <cell r="S1870" t="str">
            <v>COMPLETED</v>
          </cell>
          <cell r="T1870" t="str">
            <v/>
          </cell>
          <cell r="U1870" t="str">
            <v/>
          </cell>
          <cell r="V1870">
            <v>35</v>
          </cell>
          <cell r="W1870">
            <v>150</v>
          </cell>
          <cell r="X1870">
            <v>45225</v>
          </cell>
          <cell r="Y1870">
            <v>1</v>
          </cell>
          <cell r="Z1870">
            <v>1</v>
          </cell>
          <cell r="AA1870">
            <v>45970</v>
          </cell>
          <cell r="AB1870" t="str">
            <v>Nov-2025</v>
          </cell>
          <cell r="AC1870">
            <v>375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1.2500000000000001E-2</v>
          </cell>
          <cell r="AI1870">
            <v>1.875</v>
          </cell>
          <cell r="AJ1870">
            <v>0</v>
          </cell>
          <cell r="AK1870">
            <v>0</v>
          </cell>
          <cell r="AL1870">
            <v>0</v>
          </cell>
          <cell r="AM1870">
            <v>0</v>
          </cell>
          <cell r="AN1870">
            <v>0</v>
          </cell>
          <cell r="AO1870">
            <v>0</v>
          </cell>
          <cell r="AP1870">
            <v>1.2500000000000001E-2</v>
          </cell>
          <cell r="AQ1870">
            <v>1.875</v>
          </cell>
          <cell r="AR1870">
            <v>0</v>
          </cell>
          <cell r="AS1870">
            <v>376.875</v>
          </cell>
          <cell r="AT1870">
            <v>376.875</v>
          </cell>
        </row>
        <row r="1871">
          <cell r="A1871" t="str">
            <v>RPP's (121-240)</v>
          </cell>
          <cell r="B1871" t="str">
            <v>RPP</v>
          </cell>
          <cell r="C1871" t="str">
            <v>30.1.109</v>
          </cell>
          <cell r="D1871" t="str">
            <v>RPP's</v>
          </cell>
          <cell r="E1871" t="str">
            <v>RPP</v>
          </cell>
          <cell r="F1871" t="str">
            <v/>
          </cell>
          <cell r="G1871" t="str">
            <v/>
          </cell>
          <cell r="H1871" t="str">
            <v/>
          </cell>
          <cell r="I1871" t="str">
            <v/>
          </cell>
          <cell r="J1871" t="str">
            <v/>
          </cell>
          <cell r="K1871" t="b">
            <v>1</v>
          </cell>
          <cell r="L1871">
            <v>45965</v>
          </cell>
          <cell r="M1871" t="str">
            <v/>
          </cell>
          <cell r="N1871">
            <v>1</v>
          </cell>
          <cell r="O1871" t="str">
            <v/>
          </cell>
          <cell r="P1871">
            <v>2.5</v>
          </cell>
          <cell r="Q1871">
            <v>0</v>
          </cell>
          <cell r="R1871">
            <v>2.5</v>
          </cell>
          <cell r="S1871" t="str">
            <v>COMPLETED</v>
          </cell>
          <cell r="T1871" t="str">
            <v/>
          </cell>
          <cell r="U1871" t="str">
            <v/>
          </cell>
          <cell r="V1871">
            <v>35</v>
          </cell>
          <cell r="W1871">
            <v>150</v>
          </cell>
          <cell r="X1871">
            <v>45225</v>
          </cell>
          <cell r="Y1871">
            <v>1</v>
          </cell>
          <cell r="Z1871">
            <v>1</v>
          </cell>
          <cell r="AA1871">
            <v>45970</v>
          </cell>
          <cell r="AB1871" t="str">
            <v>Nov-2025</v>
          </cell>
          <cell r="AC1871">
            <v>375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1.2500000000000001E-2</v>
          </cell>
          <cell r="AI1871">
            <v>1.875</v>
          </cell>
          <cell r="AJ1871">
            <v>0</v>
          </cell>
          <cell r="AK1871">
            <v>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1.2500000000000001E-2</v>
          </cell>
          <cell r="AQ1871">
            <v>1.875</v>
          </cell>
          <cell r="AR1871">
            <v>0</v>
          </cell>
          <cell r="AS1871">
            <v>376.875</v>
          </cell>
          <cell r="AT1871">
            <v>376.875</v>
          </cell>
        </row>
        <row r="1872">
          <cell r="A1872" t="str">
            <v>RPP's (121-240)</v>
          </cell>
          <cell r="B1872" t="str">
            <v>RPP</v>
          </cell>
          <cell r="C1872" t="str">
            <v>30.1.110</v>
          </cell>
          <cell r="D1872" t="str">
            <v>RPP's</v>
          </cell>
          <cell r="E1872" t="str">
            <v>RPP</v>
          </cell>
          <cell r="F1872" t="str">
            <v/>
          </cell>
          <cell r="G1872" t="str">
            <v/>
          </cell>
          <cell r="H1872" t="str">
            <v/>
          </cell>
          <cell r="I1872" t="str">
            <v/>
          </cell>
          <cell r="J1872" t="str">
            <v/>
          </cell>
          <cell r="K1872" t="b">
            <v>1</v>
          </cell>
          <cell r="L1872">
            <v>45965</v>
          </cell>
          <cell r="M1872" t="str">
            <v/>
          </cell>
          <cell r="N1872">
            <v>1</v>
          </cell>
          <cell r="O1872" t="str">
            <v/>
          </cell>
          <cell r="P1872">
            <v>2.5</v>
          </cell>
          <cell r="Q1872">
            <v>0</v>
          </cell>
          <cell r="R1872">
            <v>2.5</v>
          </cell>
          <cell r="S1872" t="str">
            <v>COMPLETED</v>
          </cell>
          <cell r="T1872" t="str">
            <v/>
          </cell>
          <cell r="U1872" t="str">
            <v/>
          </cell>
          <cell r="V1872">
            <v>35</v>
          </cell>
          <cell r="W1872">
            <v>150</v>
          </cell>
          <cell r="X1872">
            <v>45225</v>
          </cell>
          <cell r="Y1872">
            <v>1</v>
          </cell>
          <cell r="Z1872">
            <v>1</v>
          </cell>
          <cell r="AA1872">
            <v>45970</v>
          </cell>
          <cell r="AB1872" t="str">
            <v>Nov-2025</v>
          </cell>
          <cell r="AC1872">
            <v>375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1.2500000000000001E-2</v>
          </cell>
          <cell r="AI1872">
            <v>1.875</v>
          </cell>
          <cell r="AJ1872">
            <v>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1.2500000000000001E-2</v>
          </cell>
          <cell r="AQ1872">
            <v>1.875</v>
          </cell>
          <cell r="AR1872">
            <v>0</v>
          </cell>
          <cell r="AS1872">
            <v>376.875</v>
          </cell>
          <cell r="AT1872">
            <v>376.875</v>
          </cell>
        </row>
        <row r="1873">
          <cell r="A1873" t="str">
            <v>RPP's (121-240)</v>
          </cell>
          <cell r="B1873" t="str">
            <v>RPP</v>
          </cell>
          <cell r="C1873" t="str">
            <v>30.1.111</v>
          </cell>
          <cell r="D1873" t="str">
            <v>RPP's</v>
          </cell>
          <cell r="E1873" t="str">
            <v>RPP</v>
          </cell>
          <cell r="F1873" t="str">
            <v/>
          </cell>
          <cell r="G1873" t="str">
            <v/>
          </cell>
          <cell r="H1873" t="str">
            <v/>
          </cell>
          <cell r="I1873" t="str">
            <v/>
          </cell>
          <cell r="J1873" t="str">
            <v/>
          </cell>
          <cell r="K1873" t="b">
            <v>1</v>
          </cell>
          <cell r="L1873">
            <v>45965</v>
          </cell>
          <cell r="M1873" t="str">
            <v/>
          </cell>
          <cell r="N1873">
            <v>1</v>
          </cell>
          <cell r="O1873" t="str">
            <v/>
          </cell>
          <cell r="P1873">
            <v>2.5</v>
          </cell>
          <cell r="Q1873">
            <v>0</v>
          </cell>
          <cell r="R1873">
            <v>2.5</v>
          </cell>
          <cell r="S1873" t="str">
            <v>COMPLETED</v>
          </cell>
          <cell r="T1873" t="str">
            <v/>
          </cell>
          <cell r="U1873" t="str">
            <v/>
          </cell>
          <cell r="V1873">
            <v>35</v>
          </cell>
          <cell r="W1873">
            <v>150</v>
          </cell>
          <cell r="X1873">
            <v>45225</v>
          </cell>
          <cell r="Y1873">
            <v>1</v>
          </cell>
          <cell r="Z1873">
            <v>1</v>
          </cell>
          <cell r="AA1873">
            <v>45970</v>
          </cell>
          <cell r="AB1873" t="str">
            <v>Nov-2025</v>
          </cell>
          <cell r="AC1873">
            <v>375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1.2500000000000001E-2</v>
          </cell>
          <cell r="AI1873">
            <v>1.875</v>
          </cell>
          <cell r="AJ1873">
            <v>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1.2500000000000001E-2</v>
          </cell>
          <cell r="AQ1873">
            <v>1.875</v>
          </cell>
          <cell r="AR1873">
            <v>0</v>
          </cell>
          <cell r="AS1873">
            <v>376.875</v>
          </cell>
          <cell r="AT1873">
            <v>376.875</v>
          </cell>
        </row>
        <row r="1874">
          <cell r="A1874" t="str">
            <v>RPP's (121-240)</v>
          </cell>
          <cell r="B1874" t="str">
            <v>RPP</v>
          </cell>
          <cell r="C1874" t="str">
            <v>30.1.112</v>
          </cell>
          <cell r="D1874" t="str">
            <v>RPP's</v>
          </cell>
          <cell r="E1874" t="str">
            <v>RPP</v>
          </cell>
          <cell r="F1874" t="str">
            <v/>
          </cell>
          <cell r="G1874" t="str">
            <v/>
          </cell>
          <cell r="H1874" t="str">
            <v/>
          </cell>
          <cell r="I1874" t="str">
            <v xml:space="preserve">RPP 3716-5070 B Phase No Valid Contact Resistance </v>
          </cell>
          <cell r="J1874" t="str">
            <v>NON-SERVICEABLE</v>
          </cell>
          <cell r="K1874" t="b">
            <v>1</v>
          </cell>
          <cell r="L1874">
            <v>45965</v>
          </cell>
          <cell r="M1874" t="str">
            <v xml:space="preserve">RPP 3716-5070 B Phase No Valid Contact Resistance </v>
          </cell>
          <cell r="N1874">
            <v>1</v>
          </cell>
          <cell r="O1874" t="str">
            <v/>
          </cell>
          <cell r="P1874">
            <v>2.5</v>
          </cell>
          <cell r="Q1874">
            <v>0</v>
          </cell>
          <cell r="R1874">
            <v>2.5</v>
          </cell>
          <cell r="S1874" t="str">
            <v>COMPLETED</v>
          </cell>
          <cell r="T1874" t="str">
            <v>ON HOLD</v>
          </cell>
          <cell r="U1874" t="str">
            <v>HIGH</v>
          </cell>
          <cell r="V1874">
            <v>35</v>
          </cell>
          <cell r="W1874">
            <v>150</v>
          </cell>
          <cell r="X1874">
            <v>45225</v>
          </cell>
          <cell r="Y1874">
            <v>1</v>
          </cell>
          <cell r="Z1874">
            <v>1</v>
          </cell>
          <cell r="AA1874">
            <v>45970</v>
          </cell>
          <cell r="AB1874" t="str">
            <v>Nov-2025</v>
          </cell>
          <cell r="AC1874">
            <v>375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1.2500000000000001E-2</v>
          </cell>
          <cell r="AI1874">
            <v>1.875</v>
          </cell>
          <cell r="AJ1874">
            <v>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1.2500000000000001E-2</v>
          </cell>
          <cell r="AQ1874">
            <v>1.875</v>
          </cell>
          <cell r="AR1874">
            <v>0</v>
          </cell>
          <cell r="AS1874">
            <v>376.875</v>
          </cell>
          <cell r="AT1874">
            <v>376.875</v>
          </cell>
        </row>
        <row r="1875">
          <cell r="A1875" t="str">
            <v>RPP's (121-240)</v>
          </cell>
          <cell r="B1875" t="str">
            <v>RPP</v>
          </cell>
          <cell r="C1875" t="str">
            <v>30.1.113</v>
          </cell>
          <cell r="D1875" t="str">
            <v>RPP's</v>
          </cell>
          <cell r="E1875" t="str">
            <v>RPP</v>
          </cell>
          <cell r="F1875" t="str">
            <v/>
          </cell>
          <cell r="G1875" t="str">
            <v/>
          </cell>
          <cell r="H1875" t="str">
            <v/>
          </cell>
          <cell r="I1875" t="str">
            <v/>
          </cell>
          <cell r="J1875" t="str">
            <v/>
          </cell>
          <cell r="K1875" t="b">
            <v>0</v>
          </cell>
          <cell r="L1875" t="str">
            <v/>
          </cell>
          <cell r="M1875" t="str">
            <v/>
          </cell>
          <cell r="N1875">
            <v>0</v>
          </cell>
          <cell r="O1875" t="str">
            <v/>
          </cell>
          <cell r="P1875">
            <v>2.5</v>
          </cell>
          <cell r="Q1875">
            <v>2.5</v>
          </cell>
          <cell r="R1875">
            <v>2.5</v>
          </cell>
          <cell r="S1875" t="str">
            <v/>
          </cell>
          <cell r="T1875" t="str">
            <v/>
          </cell>
          <cell r="U1875" t="str">
            <v/>
          </cell>
          <cell r="V1875">
            <v>35</v>
          </cell>
          <cell r="W1875">
            <v>150</v>
          </cell>
          <cell r="X1875">
            <v>45225</v>
          </cell>
          <cell r="Y1875">
            <v>1</v>
          </cell>
          <cell r="Z1875">
            <v>0</v>
          </cell>
          <cell r="AA1875" t="str">
            <v/>
          </cell>
          <cell r="AB1875" t="str">
            <v/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1.2500000000000001E-2</v>
          </cell>
          <cell r="AI1875">
            <v>0</v>
          </cell>
          <cell r="AJ1875">
            <v>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1.2500000000000001E-2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</row>
        <row r="1876">
          <cell r="A1876" t="str">
            <v>RPP's (121-240)</v>
          </cell>
          <cell r="B1876" t="str">
            <v>RPP</v>
          </cell>
          <cell r="C1876" t="str">
            <v>30.1.114</v>
          </cell>
          <cell r="D1876" t="str">
            <v>RPP's</v>
          </cell>
          <cell r="E1876" t="str">
            <v>RPP</v>
          </cell>
          <cell r="F1876" t="str">
            <v/>
          </cell>
          <cell r="G1876" t="str">
            <v/>
          </cell>
          <cell r="H1876" t="str">
            <v/>
          </cell>
          <cell r="I1876" t="str">
            <v/>
          </cell>
          <cell r="J1876" t="str">
            <v/>
          </cell>
          <cell r="K1876" t="b">
            <v>0</v>
          </cell>
          <cell r="L1876" t="str">
            <v/>
          </cell>
          <cell r="M1876" t="str">
            <v/>
          </cell>
          <cell r="N1876">
            <v>0</v>
          </cell>
          <cell r="O1876" t="str">
            <v/>
          </cell>
          <cell r="P1876">
            <v>2.5</v>
          </cell>
          <cell r="Q1876">
            <v>2.5</v>
          </cell>
          <cell r="R1876">
            <v>2.5</v>
          </cell>
          <cell r="S1876" t="str">
            <v/>
          </cell>
          <cell r="T1876" t="str">
            <v/>
          </cell>
          <cell r="U1876" t="str">
            <v/>
          </cell>
          <cell r="V1876">
            <v>35</v>
          </cell>
          <cell r="W1876">
            <v>150</v>
          </cell>
          <cell r="X1876">
            <v>45225</v>
          </cell>
          <cell r="Y1876">
            <v>1</v>
          </cell>
          <cell r="Z1876">
            <v>0</v>
          </cell>
          <cell r="AA1876" t="str">
            <v/>
          </cell>
          <cell r="AB1876" t="str">
            <v/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1.2500000000000001E-2</v>
          </cell>
          <cell r="AI1876">
            <v>0</v>
          </cell>
          <cell r="AJ1876">
            <v>0</v>
          </cell>
          <cell r="AK1876">
            <v>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1.2500000000000001E-2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</row>
        <row r="1877">
          <cell r="A1877" t="str">
            <v>RPP's (121-240)</v>
          </cell>
          <cell r="B1877" t="str">
            <v>RPP</v>
          </cell>
          <cell r="C1877" t="str">
            <v>30.1.115</v>
          </cell>
          <cell r="D1877" t="str">
            <v>RPP's</v>
          </cell>
          <cell r="E1877" t="str">
            <v>RPP</v>
          </cell>
          <cell r="F1877" t="str">
            <v/>
          </cell>
          <cell r="G1877" t="str">
            <v/>
          </cell>
          <cell r="H1877" t="str">
            <v/>
          </cell>
          <cell r="I1877" t="str">
            <v/>
          </cell>
          <cell r="J1877" t="str">
            <v/>
          </cell>
          <cell r="K1877" t="b">
            <v>0</v>
          </cell>
          <cell r="L1877" t="str">
            <v/>
          </cell>
          <cell r="M1877" t="str">
            <v/>
          </cell>
          <cell r="N1877">
            <v>0</v>
          </cell>
          <cell r="O1877" t="str">
            <v/>
          </cell>
          <cell r="P1877">
            <v>2.5</v>
          </cell>
          <cell r="Q1877">
            <v>2.5</v>
          </cell>
          <cell r="R1877">
            <v>2.5</v>
          </cell>
          <cell r="S1877" t="str">
            <v/>
          </cell>
          <cell r="T1877" t="str">
            <v/>
          </cell>
          <cell r="U1877" t="str">
            <v/>
          </cell>
          <cell r="V1877">
            <v>35</v>
          </cell>
          <cell r="W1877">
            <v>150</v>
          </cell>
          <cell r="X1877">
            <v>45225</v>
          </cell>
          <cell r="Y1877">
            <v>1</v>
          </cell>
          <cell r="Z1877">
            <v>0</v>
          </cell>
          <cell r="AA1877" t="str">
            <v/>
          </cell>
          <cell r="AB1877" t="str">
            <v/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1.2500000000000001E-2</v>
          </cell>
          <cell r="AI1877">
            <v>0</v>
          </cell>
          <cell r="AJ1877">
            <v>0</v>
          </cell>
          <cell r="AK1877">
            <v>0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  <cell r="AP1877">
            <v>1.2500000000000001E-2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</row>
        <row r="1878">
          <cell r="A1878" t="str">
            <v>RPP's (121-240)</v>
          </cell>
          <cell r="B1878" t="str">
            <v>RPP</v>
          </cell>
          <cell r="C1878" t="str">
            <v>30.1.116</v>
          </cell>
          <cell r="D1878" t="str">
            <v>RPP's</v>
          </cell>
          <cell r="E1878" t="str">
            <v>RPP</v>
          </cell>
          <cell r="F1878" t="str">
            <v/>
          </cell>
          <cell r="G1878" t="str">
            <v/>
          </cell>
          <cell r="H1878" t="str">
            <v/>
          </cell>
          <cell r="I1878" t="str">
            <v/>
          </cell>
          <cell r="J1878" t="str">
            <v/>
          </cell>
          <cell r="K1878" t="b">
            <v>0</v>
          </cell>
          <cell r="L1878" t="str">
            <v/>
          </cell>
          <cell r="M1878" t="str">
            <v/>
          </cell>
          <cell r="N1878">
            <v>0</v>
          </cell>
          <cell r="O1878" t="str">
            <v/>
          </cell>
          <cell r="P1878">
            <v>2.5</v>
          </cell>
          <cell r="Q1878">
            <v>2.5</v>
          </cell>
          <cell r="R1878">
            <v>2.5</v>
          </cell>
          <cell r="S1878" t="str">
            <v/>
          </cell>
          <cell r="T1878" t="str">
            <v/>
          </cell>
          <cell r="U1878" t="str">
            <v/>
          </cell>
          <cell r="V1878">
            <v>35</v>
          </cell>
          <cell r="W1878">
            <v>150</v>
          </cell>
          <cell r="X1878">
            <v>45225</v>
          </cell>
          <cell r="Y1878">
            <v>1</v>
          </cell>
          <cell r="Z1878">
            <v>0</v>
          </cell>
          <cell r="AA1878" t="str">
            <v/>
          </cell>
          <cell r="AB1878" t="str">
            <v/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1.2500000000000001E-2</v>
          </cell>
          <cell r="AI1878">
            <v>0</v>
          </cell>
          <cell r="AJ1878">
            <v>0</v>
          </cell>
          <cell r="AK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>
            <v>1.2500000000000001E-2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</row>
        <row r="1879">
          <cell r="A1879" t="str">
            <v>RPP's (121-240)</v>
          </cell>
          <cell r="B1879" t="str">
            <v>RPP</v>
          </cell>
          <cell r="C1879" t="str">
            <v>30.1.117</v>
          </cell>
          <cell r="D1879" t="str">
            <v>RPP's</v>
          </cell>
          <cell r="E1879" t="str">
            <v>RPP</v>
          </cell>
          <cell r="F1879" t="str">
            <v/>
          </cell>
          <cell r="G1879" t="str">
            <v/>
          </cell>
          <cell r="H1879" t="str">
            <v/>
          </cell>
          <cell r="I1879" t="str">
            <v/>
          </cell>
          <cell r="J1879" t="str">
            <v/>
          </cell>
          <cell r="K1879" t="b">
            <v>0</v>
          </cell>
          <cell r="L1879" t="str">
            <v/>
          </cell>
          <cell r="M1879" t="str">
            <v/>
          </cell>
          <cell r="N1879">
            <v>0</v>
          </cell>
          <cell r="O1879" t="str">
            <v/>
          </cell>
          <cell r="P1879">
            <v>2.5</v>
          </cell>
          <cell r="Q1879">
            <v>2.5</v>
          </cell>
          <cell r="R1879">
            <v>2.5</v>
          </cell>
          <cell r="S1879" t="str">
            <v/>
          </cell>
          <cell r="T1879" t="str">
            <v/>
          </cell>
          <cell r="U1879" t="str">
            <v/>
          </cell>
          <cell r="V1879">
            <v>35</v>
          </cell>
          <cell r="W1879">
            <v>150</v>
          </cell>
          <cell r="X1879">
            <v>45225</v>
          </cell>
          <cell r="Y1879">
            <v>1</v>
          </cell>
          <cell r="Z1879">
            <v>0</v>
          </cell>
          <cell r="AA1879" t="str">
            <v/>
          </cell>
          <cell r="AB1879" t="str">
            <v/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1.2500000000000001E-2</v>
          </cell>
          <cell r="AI1879">
            <v>0</v>
          </cell>
          <cell r="AJ1879">
            <v>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1.2500000000000001E-2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</row>
        <row r="1880">
          <cell r="A1880" t="str">
            <v>RPP's (121-240)</v>
          </cell>
          <cell r="B1880" t="str">
            <v>RPP</v>
          </cell>
          <cell r="C1880" t="str">
            <v>30.1.118</v>
          </cell>
          <cell r="D1880" t="str">
            <v>RPP's</v>
          </cell>
          <cell r="E1880" t="str">
            <v>RPP</v>
          </cell>
          <cell r="F1880" t="str">
            <v/>
          </cell>
          <cell r="G1880" t="str">
            <v/>
          </cell>
          <cell r="H1880" t="str">
            <v/>
          </cell>
          <cell r="I1880" t="str">
            <v/>
          </cell>
          <cell r="J1880" t="str">
            <v/>
          </cell>
          <cell r="K1880" t="b">
            <v>0</v>
          </cell>
          <cell r="L1880" t="str">
            <v/>
          </cell>
          <cell r="M1880" t="str">
            <v/>
          </cell>
          <cell r="N1880">
            <v>0</v>
          </cell>
          <cell r="O1880" t="str">
            <v/>
          </cell>
          <cell r="P1880">
            <v>2.5</v>
          </cell>
          <cell r="Q1880">
            <v>2.5</v>
          </cell>
          <cell r="R1880">
            <v>2.5</v>
          </cell>
          <cell r="S1880" t="str">
            <v/>
          </cell>
          <cell r="T1880" t="str">
            <v/>
          </cell>
          <cell r="U1880" t="str">
            <v/>
          </cell>
          <cell r="V1880">
            <v>35</v>
          </cell>
          <cell r="W1880">
            <v>150</v>
          </cell>
          <cell r="X1880">
            <v>45225</v>
          </cell>
          <cell r="Y1880">
            <v>1</v>
          </cell>
          <cell r="Z1880">
            <v>0</v>
          </cell>
          <cell r="AA1880" t="str">
            <v/>
          </cell>
          <cell r="AB1880" t="str">
            <v/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1.2500000000000001E-2</v>
          </cell>
          <cell r="AI1880">
            <v>0</v>
          </cell>
          <cell r="AJ1880">
            <v>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1.2500000000000001E-2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</row>
        <row r="1881">
          <cell r="A1881" t="str">
            <v>RPP's (121-240)</v>
          </cell>
          <cell r="B1881" t="str">
            <v>RPP</v>
          </cell>
          <cell r="C1881" t="str">
            <v>30.1.119</v>
          </cell>
          <cell r="D1881" t="str">
            <v>RPP's</v>
          </cell>
          <cell r="E1881" t="str">
            <v>RPP</v>
          </cell>
          <cell r="F1881" t="str">
            <v/>
          </cell>
          <cell r="G1881" t="str">
            <v/>
          </cell>
          <cell r="H1881" t="str">
            <v/>
          </cell>
          <cell r="I1881" t="str">
            <v/>
          </cell>
          <cell r="J1881" t="str">
            <v/>
          </cell>
          <cell r="K1881" t="b">
            <v>0</v>
          </cell>
          <cell r="L1881" t="str">
            <v/>
          </cell>
          <cell r="M1881" t="str">
            <v/>
          </cell>
          <cell r="N1881">
            <v>0</v>
          </cell>
          <cell r="O1881" t="str">
            <v/>
          </cell>
          <cell r="P1881">
            <v>2.5</v>
          </cell>
          <cell r="Q1881">
            <v>2.5</v>
          </cell>
          <cell r="R1881">
            <v>2.5</v>
          </cell>
          <cell r="S1881" t="str">
            <v/>
          </cell>
          <cell r="T1881" t="str">
            <v/>
          </cell>
          <cell r="U1881" t="str">
            <v/>
          </cell>
          <cell r="V1881">
            <v>35</v>
          </cell>
          <cell r="W1881">
            <v>150</v>
          </cell>
          <cell r="X1881">
            <v>45225</v>
          </cell>
          <cell r="Y1881">
            <v>1</v>
          </cell>
          <cell r="Z1881">
            <v>0</v>
          </cell>
          <cell r="AA1881" t="str">
            <v/>
          </cell>
          <cell r="AB1881" t="str">
            <v/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1.2500000000000001E-2</v>
          </cell>
          <cell r="AI1881">
            <v>0</v>
          </cell>
          <cell r="AJ1881">
            <v>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1.2500000000000001E-2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</row>
        <row r="1882">
          <cell r="A1882" t="str">
            <v>RPP's (121-240)</v>
          </cell>
          <cell r="B1882" t="str">
            <v>RPP</v>
          </cell>
          <cell r="C1882" t="str">
            <v>30.1.120</v>
          </cell>
          <cell r="D1882" t="str">
            <v>RPP's</v>
          </cell>
          <cell r="E1882" t="str">
            <v>RPP</v>
          </cell>
          <cell r="F1882" t="str">
            <v/>
          </cell>
          <cell r="G1882" t="str">
            <v/>
          </cell>
          <cell r="H1882" t="str">
            <v/>
          </cell>
          <cell r="I1882" t="str">
            <v/>
          </cell>
          <cell r="J1882" t="str">
            <v/>
          </cell>
          <cell r="K1882" t="b">
            <v>0</v>
          </cell>
          <cell r="L1882" t="str">
            <v/>
          </cell>
          <cell r="M1882" t="str">
            <v/>
          </cell>
          <cell r="N1882">
            <v>0</v>
          </cell>
          <cell r="O1882" t="str">
            <v/>
          </cell>
          <cell r="P1882">
            <v>2.5</v>
          </cell>
          <cell r="Q1882">
            <v>2.5</v>
          </cell>
          <cell r="R1882">
            <v>2.5</v>
          </cell>
          <cell r="S1882" t="str">
            <v/>
          </cell>
          <cell r="T1882" t="str">
            <v/>
          </cell>
          <cell r="U1882" t="str">
            <v/>
          </cell>
          <cell r="V1882">
            <v>35</v>
          </cell>
          <cell r="W1882">
            <v>150</v>
          </cell>
          <cell r="X1882">
            <v>45225</v>
          </cell>
          <cell r="Y1882">
            <v>1</v>
          </cell>
          <cell r="Z1882">
            <v>0</v>
          </cell>
          <cell r="AA1882" t="str">
            <v/>
          </cell>
          <cell r="AB1882" t="str">
            <v/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1.2500000000000001E-2</v>
          </cell>
          <cell r="AI1882">
            <v>0</v>
          </cell>
          <cell r="AJ1882">
            <v>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1.2500000000000001E-2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</row>
        <row r="1883">
          <cell r="A1883" t="str">
            <v>RPP's (241-360)</v>
          </cell>
          <cell r="B1883" t="str">
            <v>RPP</v>
          </cell>
          <cell r="C1883" t="str">
            <v>31.1.1</v>
          </cell>
          <cell r="D1883" t="str">
            <v>RPP's</v>
          </cell>
          <cell r="E1883" t="str">
            <v>RPP</v>
          </cell>
          <cell r="F1883" t="str">
            <v/>
          </cell>
          <cell r="G1883" t="str">
            <v/>
          </cell>
          <cell r="H1883" t="str">
            <v/>
          </cell>
          <cell r="I1883" t="str">
            <v/>
          </cell>
          <cell r="J1883" t="str">
            <v/>
          </cell>
          <cell r="K1883" t="b">
            <v>0</v>
          </cell>
          <cell r="L1883" t="str">
            <v/>
          </cell>
          <cell r="M1883" t="str">
            <v/>
          </cell>
          <cell r="N1883">
            <v>0</v>
          </cell>
          <cell r="O1883" t="str">
            <v/>
          </cell>
          <cell r="P1883">
            <v>2.5</v>
          </cell>
          <cell r="Q1883">
            <v>2.5</v>
          </cell>
          <cell r="R1883">
            <v>2.5</v>
          </cell>
          <cell r="S1883" t="str">
            <v/>
          </cell>
          <cell r="T1883" t="str">
            <v/>
          </cell>
          <cell r="U1883" t="str">
            <v/>
          </cell>
          <cell r="V1883">
            <v>36</v>
          </cell>
          <cell r="W1883">
            <v>150</v>
          </cell>
          <cell r="X1883">
            <v>45225</v>
          </cell>
          <cell r="Y1883">
            <v>1</v>
          </cell>
          <cell r="Z1883">
            <v>0</v>
          </cell>
          <cell r="AA1883" t="str">
            <v/>
          </cell>
          <cell r="AB1883" t="str">
            <v/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1.2500000000000001E-2</v>
          </cell>
          <cell r="AI1883">
            <v>0</v>
          </cell>
          <cell r="AJ1883">
            <v>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1.2500000000000001E-2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</row>
        <row r="1884">
          <cell r="A1884" t="str">
            <v>RPP's (241-360)</v>
          </cell>
          <cell r="B1884" t="str">
            <v>RPP</v>
          </cell>
          <cell r="C1884" t="str">
            <v>31.1.2</v>
          </cell>
          <cell r="D1884" t="str">
            <v>RPP's</v>
          </cell>
          <cell r="E1884" t="str">
            <v>RPP</v>
          </cell>
          <cell r="F1884" t="str">
            <v/>
          </cell>
          <cell r="G1884" t="str">
            <v/>
          </cell>
          <cell r="H1884" t="str">
            <v/>
          </cell>
          <cell r="I1884" t="str">
            <v/>
          </cell>
          <cell r="J1884" t="str">
            <v/>
          </cell>
          <cell r="K1884" t="b">
            <v>0</v>
          </cell>
          <cell r="L1884" t="str">
            <v/>
          </cell>
          <cell r="M1884" t="str">
            <v/>
          </cell>
          <cell r="N1884">
            <v>0</v>
          </cell>
          <cell r="O1884" t="str">
            <v/>
          </cell>
          <cell r="P1884">
            <v>2.5</v>
          </cell>
          <cell r="Q1884">
            <v>2.5</v>
          </cell>
          <cell r="R1884">
            <v>2.5</v>
          </cell>
          <cell r="S1884" t="str">
            <v/>
          </cell>
          <cell r="T1884" t="str">
            <v/>
          </cell>
          <cell r="U1884" t="str">
            <v/>
          </cell>
          <cell r="V1884">
            <v>36</v>
          </cell>
          <cell r="W1884">
            <v>150</v>
          </cell>
          <cell r="X1884">
            <v>45225</v>
          </cell>
          <cell r="Y1884">
            <v>1</v>
          </cell>
          <cell r="Z1884">
            <v>0</v>
          </cell>
          <cell r="AA1884" t="str">
            <v/>
          </cell>
          <cell r="AB1884" t="str">
            <v/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1.2500000000000001E-2</v>
          </cell>
          <cell r="AI1884">
            <v>0</v>
          </cell>
          <cell r="AJ1884">
            <v>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1.2500000000000001E-2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</row>
        <row r="1885">
          <cell r="A1885" t="str">
            <v>RPP's (241-360)</v>
          </cell>
          <cell r="B1885" t="str">
            <v>RPP</v>
          </cell>
          <cell r="C1885" t="str">
            <v>31.1.3</v>
          </cell>
          <cell r="D1885" t="str">
            <v>RPP's</v>
          </cell>
          <cell r="E1885" t="str">
            <v>RPP</v>
          </cell>
          <cell r="F1885" t="str">
            <v/>
          </cell>
          <cell r="G1885" t="str">
            <v/>
          </cell>
          <cell r="H1885" t="str">
            <v/>
          </cell>
          <cell r="I1885" t="str">
            <v/>
          </cell>
          <cell r="J1885" t="str">
            <v/>
          </cell>
          <cell r="K1885" t="b">
            <v>0</v>
          </cell>
          <cell r="L1885" t="str">
            <v/>
          </cell>
          <cell r="M1885" t="str">
            <v/>
          </cell>
          <cell r="N1885">
            <v>0</v>
          </cell>
          <cell r="O1885" t="str">
            <v/>
          </cell>
          <cell r="P1885">
            <v>2.5</v>
          </cell>
          <cell r="Q1885">
            <v>2.5</v>
          </cell>
          <cell r="R1885">
            <v>2.5</v>
          </cell>
          <cell r="S1885" t="str">
            <v/>
          </cell>
          <cell r="T1885" t="str">
            <v/>
          </cell>
          <cell r="U1885" t="str">
            <v/>
          </cell>
          <cell r="V1885">
            <v>36</v>
          </cell>
          <cell r="W1885">
            <v>150</v>
          </cell>
          <cell r="X1885">
            <v>45225</v>
          </cell>
          <cell r="Y1885">
            <v>1</v>
          </cell>
          <cell r="Z1885">
            <v>0</v>
          </cell>
          <cell r="AA1885" t="str">
            <v/>
          </cell>
          <cell r="AB1885" t="str">
            <v/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1.2500000000000001E-2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1.2500000000000001E-2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</row>
        <row r="1886">
          <cell r="A1886" t="str">
            <v>RPP's (241-360)</v>
          </cell>
          <cell r="B1886" t="str">
            <v>RPP</v>
          </cell>
          <cell r="C1886" t="str">
            <v>31.1.4</v>
          </cell>
          <cell r="D1886" t="str">
            <v>RPP's</v>
          </cell>
          <cell r="E1886" t="str">
            <v>RPP</v>
          </cell>
          <cell r="F1886" t="str">
            <v/>
          </cell>
          <cell r="G1886" t="str">
            <v/>
          </cell>
          <cell r="H1886" t="str">
            <v/>
          </cell>
          <cell r="I1886" t="str">
            <v/>
          </cell>
          <cell r="J1886" t="str">
            <v/>
          </cell>
          <cell r="K1886" t="b">
            <v>0</v>
          </cell>
          <cell r="L1886" t="str">
            <v/>
          </cell>
          <cell r="M1886" t="str">
            <v/>
          </cell>
          <cell r="N1886">
            <v>0</v>
          </cell>
          <cell r="O1886" t="str">
            <v/>
          </cell>
          <cell r="P1886">
            <v>2.5</v>
          </cell>
          <cell r="Q1886">
            <v>2.5</v>
          </cell>
          <cell r="R1886">
            <v>2.5</v>
          </cell>
          <cell r="S1886" t="str">
            <v/>
          </cell>
          <cell r="T1886" t="str">
            <v/>
          </cell>
          <cell r="U1886" t="str">
            <v/>
          </cell>
          <cell r="V1886">
            <v>36</v>
          </cell>
          <cell r="W1886">
            <v>150</v>
          </cell>
          <cell r="X1886">
            <v>45225</v>
          </cell>
          <cell r="Y1886">
            <v>1</v>
          </cell>
          <cell r="Z1886">
            <v>0</v>
          </cell>
          <cell r="AA1886" t="str">
            <v/>
          </cell>
          <cell r="AB1886" t="str">
            <v/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1.2500000000000001E-2</v>
          </cell>
          <cell r="AI1886">
            <v>0</v>
          </cell>
          <cell r="AJ1886">
            <v>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1.2500000000000001E-2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</row>
        <row r="1887">
          <cell r="A1887" t="str">
            <v>RPP's (241-360)</v>
          </cell>
          <cell r="B1887" t="str">
            <v>RPP</v>
          </cell>
          <cell r="C1887" t="str">
            <v>31.1.5</v>
          </cell>
          <cell r="D1887" t="str">
            <v>RPP's</v>
          </cell>
          <cell r="E1887" t="str">
            <v>RPP</v>
          </cell>
          <cell r="F1887" t="str">
            <v/>
          </cell>
          <cell r="G1887" t="str">
            <v/>
          </cell>
          <cell r="H1887" t="str">
            <v/>
          </cell>
          <cell r="I1887" t="str">
            <v/>
          </cell>
          <cell r="J1887" t="str">
            <v/>
          </cell>
          <cell r="K1887" t="b">
            <v>0</v>
          </cell>
          <cell r="L1887" t="str">
            <v/>
          </cell>
          <cell r="M1887" t="str">
            <v/>
          </cell>
          <cell r="N1887">
            <v>0</v>
          </cell>
          <cell r="O1887" t="str">
            <v/>
          </cell>
          <cell r="P1887">
            <v>2.5</v>
          </cell>
          <cell r="Q1887">
            <v>2.5</v>
          </cell>
          <cell r="R1887">
            <v>2.5</v>
          </cell>
          <cell r="S1887" t="str">
            <v/>
          </cell>
          <cell r="T1887" t="str">
            <v/>
          </cell>
          <cell r="U1887" t="str">
            <v/>
          </cell>
          <cell r="V1887">
            <v>36</v>
          </cell>
          <cell r="W1887">
            <v>150</v>
          </cell>
          <cell r="X1887">
            <v>45225</v>
          </cell>
          <cell r="Y1887">
            <v>1</v>
          </cell>
          <cell r="Z1887">
            <v>0</v>
          </cell>
          <cell r="AA1887" t="str">
            <v/>
          </cell>
          <cell r="AB1887" t="str">
            <v/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1.2500000000000001E-2</v>
          </cell>
          <cell r="AI1887">
            <v>0</v>
          </cell>
          <cell r="AJ1887">
            <v>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1.2500000000000001E-2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</row>
        <row r="1888">
          <cell r="A1888" t="str">
            <v>RPP's (241-360)</v>
          </cell>
          <cell r="B1888" t="str">
            <v>RPP</v>
          </cell>
          <cell r="C1888" t="str">
            <v>31.1.6</v>
          </cell>
          <cell r="D1888" t="str">
            <v>RPP's</v>
          </cell>
          <cell r="E1888" t="str">
            <v>RPP</v>
          </cell>
          <cell r="F1888" t="str">
            <v/>
          </cell>
          <cell r="G1888" t="str">
            <v/>
          </cell>
          <cell r="H1888" t="str">
            <v/>
          </cell>
          <cell r="I1888" t="str">
            <v/>
          </cell>
          <cell r="J1888" t="str">
            <v/>
          </cell>
          <cell r="K1888" t="b">
            <v>0</v>
          </cell>
          <cell r="L1888" t="str">
            <v/>
          </cell>
          <cell r="M1888" t="str">
            <v/>
          </cell>
          <cell r="N1888">
            <v>0</v>
          </cell>
          <cell r="O1888" t="str">
            <v/>
          </cell>
          <cell r="P1888">
            <v>2.5</v>
          </cell>
          <cell r="Q1888">
            <v>2.5</v>
          </cell>
          <cell r="R1888">
            <v>2.5</v>
          </cell>
          <cell r="S1888" t="str">
            <v/>
          </cell>
          <cell r="T1888" t="str">
            <v/>
          </cell>
          <cell r="U1888" t="str">
            <v/>
          </cell>
          <cell r="V1888">
            <v>36</v>
          </cell>
          <cell r="W1888">
            <v>150</v>
          </cell>
          <cell r="X1888">
            <v>45225</v>
          </cell>
          <cell r="Y1888">
            <v>1</v>
          </cell>
          <cell r="Z1888">
            <v>0</v>
          </cell>
          <cell r="AA1888" t="str">
            <v/>
          </cell>
          <cell r="AB1888" t="str">
            <v/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1.2500000000000001E-2</v>
          </cell>
          <cell r="AI1888">
            <v>0</v>
          </cell>
          <cell r="AJ1888">
            <v>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1.2500000000000001E-2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</row>
        <row r="1889">
          <cell r="A1889" t="str">
            <v>RPP's (241-360)</v>
          </cell>
          <cell r="B1889" t="str">
            <v>RPP</v>
          </cell>
          <cell r="C1889" t="str">
            <v>31.1.7</v>
          </cell>
          <cell r="D1889" t="str">
            <v>RPP's</v>
          </cell>
          <cell r="E1889" t="str">
            <v>RPP</v>
          </cell>
          <cell r="F1889" t="str">
            <v/>
          </cell>
          <cell r="G1889" t="str">
            <v/>
          </cell>
          <cell r="H1889" t="str">
            <v/>
          </cell>
          <cell r="I1889" t="str">
            <v/>
          </cell>
          <cell r="J1889" t="str">
            <v/>
          </cell>
          <cell r="K1889" t="b">
            <v>0</v>
          </cell>
          <cell r="L1889" t="str">
            <v/>
          </cell>
          <cell r="M1889" t="str">
            <v/>
          </cell>
          <cell r="N1889">
            <v>0</v>
          </cell>
          <cell r="O1889" t="str">
            <v/>
          </cell>
          <cell r="P1889">
            <v>2.5</v>
          </cell>
          <cell r="Q1889">
            <v>2.5</v>
          </cell>
          <cell r="R1889">
            <v>2.5</v>
          </cell>
          <cell r="S1889" t="str">
            <v/>
          </cell>
          <cell r="T1889" t="str">
            <v/>
          </cell>
          <cell r="U1889" t="str">
            <v/>
          </cell>
          <cell r="V1889">
            <v>36</v>
          </cell>
          <cell r="W1889">
            <v>150</v>
          </cell>
          <cell r="X1889">
            <v>45225</v>
          </cell>
          <cell r="Y1889">
            <v>1</v>
          </cell>
          <cell r="Z1889">
            <v>0</v>
          </cell>
          <cell r="AA1889" t="str">
            <v/>
          </cell>
          <cell r="AB1889" t="str">
            <v/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1.2500000000000001E-2</v>
          </cell>
          <cell r="AI1889">
            <v>0</v>
          </cell>
          <cell r="AJ1889">
            <v>0</v>
          </cell>
          <cell r="AK1889">
            <v>0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1.2500000000000001E-2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</row>
        <row r="1890">
          <cell r="A1890" t="str">
            <v>RPP's (241-360)</v>
          </cell>
          <cell r="B1890" t="str">
            <v>RPP</v>
          </cell>
          <cell r="C1890" t="str">
            <v>31.1.8</v>
          </cell>
          <cell r="D1890" t="str">
            <v>RPP's</v>
          </cell>
          <cell r="E1890" t="str">
            <v>RPP</v>
          </cell>
          <cell r="F1890" t="str">
            <v/>
          </cell>
          <cell r="G1890" t="str">
            <v/>
          </cell>
          <cell r="H1890" t="str">
            <v/>
          </cell>
          <cell r="I1890" t="str">
            <v/>
          </cell>
          <cell r="J1890" t="str">
            <v/>
          </cell>
          <cell r="K1890" t="b">
            <v>0</v>
          </cell>
          <cell r="L1890" t="str">
            <v/>
          </cell>
          <cell r="M1890" t="str">
            <v/>
          </cell>
          <cell r="N1890">
            <v>0</v>
          </cell>
          <cell r="O1890" t="str">
            <v/>
          </cell>
          <cell r="P1890">
            <v>2.5</v>
          </cell>
          <cell r="Q1890">
            <v>2.5</v>
          </cell>
          <cell r="R1890">
            <v>2.5</v>
          </cell>
          <cell r="S1890" t="str">
            <v/>
          </cell>
          <cell r="T1890" t="str">
            <v/>
          </cell>
          <cell r="U1890" t="str">
            <v/>
          </cell>
          <cell r="V1890">
            <v>36</v>
          </cell>
          <cell r="W1890">
            <v>150</v>
          </cell>
          <cell r="X1890">
            <v>45225</v>
          </cell>
          <cell r="Y1890">
            <v>1</v>
          </cell>
          <cell r="Z1890">
            <v>0</v>
          </cell>
          <cell r="AA1890" t="str">
            <v/>
          </cell>
          <cell r="AB1890" t="str">
            <v/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1.2500000000000001E-2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1.2500000000000001E-2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</row>
        <row r="1891">
          <cell r="A1891" t="str">
            <v>RPP's (241-360)</v>
          </cell>
          <cell r="B1891" t="str">
            <v>RPP</v>
          </cell>
          <cell r="C1891" t="str">
            <v>31.1.9</v>
          </cell>
          <cell r="D1891" t="str">
            <v>RPP's</v>
          </cell>
          <cell r="E1891" t="str">
            <v>RPP</v>
          </cell>
          <cell r="F1891" t="str">
            <v/>
          </cell>
          <cell r="G1891" t="str">
            <v/>
          </cell>
          <cell r="H1891" t="str">
            <v/>
          </cell>
          <cell r="I1891" t="str">
            <v/>
          </cell>
          <cell r="J1891" t="str">
            <v/>
          </cell>
          <cell r="K1891" t="b">
            <v>0</v>
          </cell>
          <cell r="L1891" t="str">
            <v/>
          </cell>
          <cell r="M1891" t="str">
            <v/>
          </cell>
          <cell r="N1891">
            <v>0</v>
          </cell>
          <cell r="O1891" t="str">
            <v/>
          </cell>
          <cell r="P1891">
            <v>2.5</v>
          </cell>
          <cell r="Q1891">
            <v>2.5</v>
          </cell>
          <cell r="R1891">
            <v>2.5</v>
          </cell>
          <cell r="S1891" t="str">
            <v/>
          </cell>
          <cell r="T1891" t="str">
            <v/>
          </cell>
          <cell r="U1891" t="str">
            <v/>
          </cell>
          <cell r="V1891">
            <v>36</v>
          </cell>
          <cell r="W1891">
            <v>150</v>
          </cell>
          <cell r="X1891">
            <v>45225</v>
          </cell>
          <cell r="Y1891">
            <v>1</v>
          </cell>
          <cell r="Z1891">
            <v>0</v>
          </cell>
          <cell r="AA1891" t="str">
            <v/>
          </cell>
          <cell r="AB1891" t="str">
            <v/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1.2500000000000001E-2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1.2500000000000001E-2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</row>
        <row r="1892">
          <cell r="A1892" t="str">
            <v>RPP's (241-360)</v>
          </cell>
          <cell r="B1892" t="str">
            <v>RPP</v>
          </cell>
          <cell r="C1892" t="str">
            <v>31.1.10</v>
          </cell>
          <cell r="D1892" t="str">
            <v>RPP's</v>
          </cell>
          <cell r="E1892" t="str">
            <v>RPP</v>
          </cell>
          <cell r="F1892" t="str">
            <v/>
          </cell>
          <cell r="G1892" t="str">
            <v/>
          </cell>
          <cell r="H1892" t="str">
            <v/>
          </cell>
          <cell r="I1892" t="str">
            <v/>
          </cell>
          <cell r="J1892" t="str">
            <v/>
          </cell>
          <cell r="K1892" t="b">
            <v>0</v>
          </cell>
          <cell r="L1892" t="str">
            <v/>
          </cell>
          <cell r="M1892" t="str">
            <v/>
          </cell>
          <cell r="N1892">
            <v>0</v>
          </cell>
          <cell r="O1892" t="str">
            <v/>
          </cell>
          <cell r="P1892">
            <v>2.5</v>
          </cell>
          <cell r="Q1892">
            <v>2.5</v>
          </cell>
          <cell r="R1892">
            <v>2.5</v>
          </cell>
          <cell r="S1892" t="str">
            <v/>
          </cell>
          <cell r="T1892" t="str">
            <v/>
          </cell>
          <cell r="U1892" t="str">
            <v/>
          </cell>
          <cell r="V1892">
            <v>36</v>
          </cell>
          <cell r="W1892">
            <v>150</v>
          </cell>
          <cell r="X1892">
            <v>45225</v>
          </cell>
          <cell r="Y1892">
            <v>1</v>
          </cell>
          <cell r="Z1892">
            <v>0</v>
          </cell>
          <cell r="AA1892" t="str">
            <v/>
          </cell>
          <cell r="AB1892" t="str">
            <v/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1.2500000000000001E-2</v>
          </cell>
          <cell r="AI1892">
            <v>0</v>
          </cell>
          <cell r="AJ1892">
            <v>0</v>
          </cell>
          <cell r="AK1892">
            <v>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  <cell r="AP1892">
            <v>1.2500000000000001E-2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</row>
        <row r="1893">
          <cell r="A1893" t="str">
            <v>RPP's (241-360)</v>
          </cell>
          <cell r="B1893" t="str">
            <v>RPP</v>
          </cell>
          <cell r="C1893" t="str">
            <v>31.1.11</v>
          </cell>
          <cell r="D1893" t="str">
            <v>RPP's</v>
          </cell>
          <cell r="E1893" t="str">
            <v>RPP</v>
          </cell>
          <cell r="F1893" t="str">
            <v/>
          </cell>
          <cell r="G1893" t="str">
            <v/>
          </cell>
          <cell r="H1893" t="str">
            <v/>
          </cell>
          <cell r="I1893" t="str">
            <v/>
          </cell>
          <cell r="J1893" t="str">
            <v/>
          </cell>
          <cell r="K1893" t="b">
            <v>0</v>
          </cell>
          <cell r="L1893" t="str">
            <v/>
          </cell>
          <cell r="M1893" t="str">
            <v/>
          </cell>
          <cell r="N1893">
            <v>0</v>
          </cell>
          <cell r="O1893" t="str">
            <v/>
          </cell>
          <cell r="P1893">
            <v>2.5</v>
          </cell>
          <cell r="Q1893">
            <v>2.5</v>
          </cell>
          <cell r="R1893">
            <v>2.5</v>
          </cell>
          <cell r="S1893" t="str">
            <v/>
          </cell>
          <cell r="T1893" t="str">
            <v/>
          </cell>
          <cell r="U1893" t="str">
            <v/>
          </cell>
          <cell r="V1893">
            <v>36</v>
          </cell>
          <cell r="W1893">
            <v>150</v>
          </cell>
          <cell r="X1893">
            <v>45225</v>
          </cell>
          <cell r="Y1893">
            <v>1</v>
          </cell>
          <cell r="Z1893">
            <v>0</v>
          </cell>
          <cell r="AA1893" t="str">
            <v/>
          </cell>
          <cell r="AB1893" t="str">
            <v/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1.2500000000000001E-2</v>
          </cell>
          <cell r="AI1893">
            <v>0</v>
          </cell>
          <cell r="AJ1893">
            <v>0</v>
          </cell>
          <cell r="AK1893">
            <v>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1.2500000000000001E-2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</row>
        <row r="1894">
          <cell r="A1894" t="str">
            <v>RPP's (241-360)</v>
          </cell>
          <cell r="B1894" t="str">
            <v>RPP</v>
          </cell>
          <cell r="C1894" t="str">
            <v>31.1.12</v>
          </cell>
          <cell r="D1894" t="str">
            <v>RPP's</v>
          </cell>
          <cell r="E1894" t="str">
            <v>RPP</v>
          </cell>
          <cell r="F1894" t="str">
            <v/>
          </cell>
          <cell r="G1894" t="str">
            <v/>
          </cell>
          <cell r="H1894" t="str">
            <v/>
          </cell>
          <cell r="I1894" t="str">
            <v/>
          </cell>
          <cell r="J1894" t="str">
            <v/>
          </cell>
          <cell r="K1894" t="b">
            <v>0</v>
          </cell>
          <cell r="L1894" t="str">
            <v/>
          </cell>
          <cell r="M1894" t="str">
            <v/>
          </cell>
          <cell r="N1894">
            <v>0</v>
          </cell>
          <cell r="O1894" t="str">
            <v/>
          </cell>
          <cell r="P1894">
            <v>2.5</v>
          </cell>
          <cell r="Q1894">
            <v>2.5</v>
          </cell>
          <cell r="R1894">
            <v>2.5</v>
          </cell>
          <cell r="S1894" t="str">
            <v/>
          </cell>
          <cell r="T1894" t="str">
            <v/>
          </cell>
          <cell r="U1894" t="str">
            <v/>
          </cell>
          <cell r="V1894">
            <v>36</v>
          </cell>
          <cell r="W1894">
            <v>150</v>
          </cell>
          <cell r="X1894">
            <v>45225</v>
          </cell>
          <cell r="Y1894">
            <v>1</v>
          </cell>
          <cell r="Z1894">
            <v>0</v>
          </cell>
          <cell r="AA1894" t="str">
            <v/>
          </cell>
          <cell r="AB1894" t="str">
            <v/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1.2500000000000001E-2</v>
          </cell>
          <cell r="AI1894">
            <v>0</v>
          </cell>
          <cell r="AJ1894">
            <v>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1.2500000000000001E-2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</row>
        <row r="1895">
          <cell r="A1895" t="str">
            <v>RPP's (241-360)</v>
          </cell>
          <cell r="B1895" t="str">
            <v>RPP</v>
          </cell>
          <cell r="C1895" t="str">
            <v>31.1.13</v>
          </cell>
          <cell r="D1895" t="str">
            <v>RPP's</v>
          </cell>
          <cell r="E1895" t="str">
            <v>RPP</v>
          </cell>
          <cell r="F1895" t="str">
            <v/>
          </cell>
          <cell r="G1895" t="str">
            <v/>
          </cell>
          <cell r="H1895" t="str">
            <v/>
          </cell>
          <cell r="I1895" t="str">
            <v/>
          </cell>
          <cell r="J1895" t="str">
            <v/>
          </cell>
          <cell r="K1895" t="b">
            <v>0</v>
          </cell>
          <cell r="L1895" t="str">
            <v/>
          </cell>
          <cell r="M1895" t="str">
            <v/>
          </cell>
          <cell r="N1895">
            <v>0</v>
          </cell>
          <cell r="O1895" t="str">
            <v/>
          </cell>
          <cell r="P1895">
            <v>2.5</v>
          </cell>
          <cell r="Q1895">
            <v>2.5</v>
          </cell>
          <cell r="R1895">
            <v>2.5</v>
          </cell>
          <cell r="S1895" t="str">
            <v/>
          </cell>
          <cell r="T1895" t="str">
            <v/>
          </cell>
          <cell r="U1895" t="str">
            <v/>
          </cell>
          <cell r="V1895">
            <v>36</v>
          </cell>
          <cell r="W1895">
            <v>150</v>
          </cell>
          <cell r="X1895">
            <v>45225</v>
          </cell>
          <cell r="Y1895">
            <v>1</v>
          </cell>
          <cell r="Z1895">
            <v>0</v>
          </cell>
          <cell r="AA1895" t="str">
            <v/>
          </cell>
          <cell r="AB1895" t="str">
            <v/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1.2500000000000001E-2</v>
          </cell>
          <cell r="AI1895">
            <v>0</v>
          </cell>
          <cell r="AJ1895">
            <v>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1.2500000000000001E-2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</row>
        <row r="1896">
          <cell r="A1896" t="str">
            <v>RPP's (241-360)</v>
          </cell>
          <cell r="B1896" t="str">
            <v>RPP</v>
          </cell>
          <cell r="C1896" t="str">
            <v>31.1.14</v>
          </cell>
          <cell r="D1896" t="str">
            <v>RPP's</v>
          </cell>
          <cell r="E1896" t="str">
            <v>RPP</v>
          </cell>
          <cell r="F1896" t="str">
            <v/>
          </cell>
          <cell r="G1896" t="str">
            <v/>
          </cell>
          <cell r="H1896" t="str">
            <v/>
          </cell>
          <cell r="I1896" t="str">
            <v/>
          </cell>
          <cell r="J1896" t="str">
            <v/>
          </cell>
          <cell r="K1896" t="b">
            <v>0</v>
          </cell>
          <cell r="L1896" t="str">
            <v/>
          </cell>
          <cell r="M1896" t="str">
            <v/>
          </cell>
          <cell r="N1896">
            <v>0</v>
          </cell>
          <cell r="O1896" t="str">
            <v/>
          </cell>
          <cell r="P1896">
            <v>2.5</v>
          </cell>
          <cell r="Q1896">
            <v>2.5</v>
          </cell>
          <cell r="R1896">
            <v>2.5</v>
          </cell>
          <cell r="S1896" t="str">
            <v/>
          </cell>
          <cell r="T1896" t="str">
            <v/>
          </cell>
          <cell r="U1896" t="str">
            <v/>
          </cell>
          <cell r="V1896">
            <v>36</v>
          </cell>
          <cell r="W1896">
            <v>150</v>
          </cell>
          <cell r="X1896">
            <v>45225</v>
          </cell>
          <cell r="Y1896">
            <v>1</v>
          </cell>
          <cell r="Z1896">
            <v>0</v>
          </cell>
          <cell r="AA1896" t="str">
            <v/>
          </cell>
          <cell r="AB1896" t="str">
            <v/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1.2500000000000001E-2</v>
          </cell>
          <cell r="AI1896">
            <v>0</v>
          </cell>
          <cell r="AJ1896">
            <v>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1.2500000000000001E-2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</row>
        <row r="1897">
          <cell r="A1897" t="str">
            <v>RPP's (241-360)</v>
          </cell>
          <cell r="B1897" t="str">
            <v>RPP</v>
          </cell>
          <cell r="C1897" t="str">
            <v>31.1.15</v>
          </cell>
          <cell r="D1897" t="str">
            <v>RPP's</v>
          </cell>
          <cell r="E1897" t="str">
            <v>RPP</v>
          </cell>
          <cell r="F1897" t="str">
            <v/>
          </cell>
          <cell r="G1897" t="str">
            <v/>
          </cell>
          <cell r="H1897" t="str">
            <v/>
          </cell>
          <cell r="I1897" t="str">
            <v/>
          </cell>
          <cell r="J1897" t="str">
            <v/>
          </cell>
          <cell r="K1897" t="b">
            <v>0</v>
          </cell>
          <cell r="L1897" t="str">
            <v/>
          </cell>
          <cell r="M1897" t="str">
            <v/>
          </cell>
          <cell r="N1897">
            <v>0</v>
          </cell>
          <cell r="O1897" t="str">
            <v/>
          </cell>
          <cell r="P1897">
            <v>2.5</v>
          </cell>
          <cell r="Q1897">
            <v>2.5</v>
          </cell>
          <cell r="R1897">
            <v>2.5</v>
          </cell>
          <cell r="S1897" t="str">
            <v/>
          </cell>
          <cell r="T1897" t="str">
            <v/>
          </cell>
          <cell r="U1897" t="str">
            <v/>
          </cell>
          <cell r="V1897">
            <v>36</v>
          </cell>
          <cell r="W1897">
            <v>150</v>
          </cell>
          <cell r="X1897">
            <v>45225</v>
          </cell>
          <cell r="Y1897">
            <v>1</v>
          </cell>
          <cell r="Z1897">
            <v>0</v>
          </cell>
          <cell r="AA1897" t="str">
            <v/>
          </cell>
          <cell r="AB1897" t="str">
            <v/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1.2500000000000001E-2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1.2500000000000001E-2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</row>
        <row r="1898">
          <cell r="A1898" t="str">
            <v>RPP's (241-360)</v>
          </cell>
          <cell r="B1898" t="str">
            <v>RPP</v>
          </cell>
          <cell r="C1898" t="str">
            <v>31.1.16</v>
          </cell>
          <cell r="D1898" t="str">
            <v>RPP's</v>
          </cell>
          <cell r="E1898" t="str">
            <v>RPP</v>
          </cell>
          <cell r="F1898" t="str">
            <v/>
          </cell>
          <cell r="G1898" t="str">
            <v/>
          </cell>
          <cell r="H1898" t="str">
            <v/>
          </cell>
          <cell r="I1898" t="str">
            <v/>
          </cell>
          <cell r="J1898" t="str">
            <v/>
          </cell>
          <cell r="K1898" t="b">
            <v>0</v>
          </cell>
          <cell r="L1898" t="str">
            <v/>
          </cell>
          <cell r="M1898" t="str">
            <v/>
          </cell>
          <cell r="N1898">
            <v>0</v>
          </cell>
          <cell r="O1898" t="str">
            <v/>
          </cell>
          <cell r="P1898">
            <v>2.5</v>
          </cell>
          <cell r="Q1898">
            <v>2.5</v>
          </cell>
          <cell r="R1898">
            <v>2.5</v>
          </cell>
          <cell r="S1898" t="str">
            <v/>
          </cell>
          <cell r="T1898" t="str">
            <v/>
          </cell>
          <cell r="U1898" t="str">
            <v/>
          </cell>
          <cell r="V1898">
            <v>36</v>
          </cell>
          <cell r="W1898">
            <v>150</v>
          </cell>
          <cell r="X1898">
            <v>45225</v>
          </cell>
          <cell r="Y1898">
            <v>1</v>
          </cell>
          <cell r="Z1898">
            <v>0</v>
          </cell>
          <cell r="AA1898" t="str">
            <v/>
          </cell>
          <cell r="AB1898" t="str">
            <v/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1.2500000000000001E-2</v>
          </cell>
          <cell r="AI1898">
            <v>0</v>
          </cell>
          <cell r="AJ1898">
            <v>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1.2500000000000001E-2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</row>
        <row r="1899">
          <cell r="A1899" t="str">
            <v>RPP's (241-360)</v>
          </cell>
          <cell r="B1899" t="str">
            <v>RPP</v>
          </cell>
          <cell r="C1899" t="str">
            <v>31.1.17</v>
          </cell>
          <cell r="D1899" t="str">
            <v>RPP's</v>
          </cell>
          <cell r="E1899" t="str">
            <v>RPP</v>
          </cell>
          <cell r="F1899" t="str">
            <v/>
          </cell>
          <cell r="G1899" t="str">
            <v/>
          </cell>
          <cell r="H1899" t="str">
            <v/>
          </cell>
          <cell r="I1899" t="str">
            <v/>
          </cell>
          <cell r="J1899" t="str">
            <v/>
          </cell>
          <cell r="K1899" t="b">
            <v>0</v>
          </cell>
          <cell r="L1899" t="str">
            <v/>
          </cell>
          <cell r="M1899" t="str">
            <v/>
          </cell>
          <cell r="N1899">
            <v>0</v>
          </cell>
          <cell r="O1899" t="str">
            <v/>
          </cell>
          <cell r="P1899">
            <v>2.5</v>
          </cell>
          <cell r="Q1899">
            <v>2.5</v>
          </cell>
          <cell r="R1899">
            <v>2.5</v>
          </cell>
          <cell r="S1899" t="str">
            <v/>
          </cell>
          <cell r="T1899" t="str">
            <v/>
          </cell>
          <cell r="U1899" t="str">
            <v/>
          </cell>
          <cell r="V1899">
            <v>36</v>
          </cell>
          <cell r="W1899">
            <v>150</v>
          </cell>
          <cell r="X1899">
            <v>45225</v>
          </cell>
          <cell r="Y1899">
            <v>1</v>
          </cell>
          <cell r="Z1899">
            <v>0</v>
          </cell>
          <cell r="AA1899" t="str">
            <v/>
          </cell>
          <cell r="AB1899" t="str">
            <v/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1.2500000000000001E-2</v>
          </cell>
          <cell r="AI1899">
            <v>0</v>
          </cell>
          <cell r="AJ1899">
            <v>0</v>
          </cell>
          <cell r="AK1899">
            <v>0</v>
          </cell>
          <cell r="AL1899">
            <v>0</v>
          </cell>
          <cell r="AM1899">
            <v>0</v>
          </cell>
          <cell r="AN1899">
            <v>0</v>
          </cell>
          <cell r="AO1899">
            <v>0</v>
          </cell>
          <cell r="AP1899">
            <v>1.2500000000000001E-2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</row>
        <row r="1900">
          <cell r="A1900" t="str">
            <v>RPP's (241-360)</v>
          </cell>
          <cell r="B1900" t="str">
            <v>RPP</v>
          </cell>
          <cell r="C1900" t="str">
            <v>31.1.18</v>
          </cell>
          <cell r="D1900" t="str">
            <v>RPP's</v>
          </cell>
          <cell r="E1900" t="str">
            <v>RPP</v>
          </cell>
          <cell r="F1900" t="str">
            <v/>
          </cell>
          <cell r="G1900" t="str">
            <v/>
          </cell>
          <cell r="H1900" t="str">
            <v/>
          </cell>
          <cell r="I1900" t="str">
            <v/>
          </cell>
          <cell r="J1900" t="str">
            <v/>
          </cell>
          <cell r="K1900" t="b">
            <v>0</v>
          </cell>
          <cell r="L1900" t="str">
            <v/>
          </cell>
          <cell r="M1900" t="str">
            <v/>
          </cell>
          <cell r="N1900">
            <v>0</v>
          </cell>
          <cell r="O1900" t="str">
            <v/>
          </cell>
          <cell r="P1900">
            <v>2.5</v>
          </cell>
          <cell r="Q1900">
            <v>2.5</v>
          </cell>
          <cell r="R1900">
            <v>2.5</v>
          </cell>
          <cell r="S1900" t="str">
            <v/>
          </cell>
          <cell r="T1900" t="str">
            <v/>
          </cell>
          <cell r="U1900" t="str">
            <v/>
          </cell>
          <cell r="V1900">
            <v>36</v>
          </cell>
          <cell r="W1900">
            <v>150</v>
          </cell>
          <cell r="X1900">
            <v>45225</v>
          </cell>
          <cell r="Y1900">
            <v>1</v>
          </cell>
          <cell r="Z1900">
            <v>0</v>
          </cell>
          <cell r="AA1900" t="str">
            <v/>
          </cell>
          <cell r="AB1900" t="str">
            <v/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1.2500000000000001E-2</v>
          </cell>
          <cell r="AI1900">
            <v>0</v>
          </cell>
          <cell r="AJ1900">
            <v>0</v>
          </cell>
          <cell r="AK1900">
            <v>0</v>
          </cell>
          <cell r="AL1900">
            <v>0</v>
          </cell>
          <cell r="AM1900">
            <v>0</v>
          </cell>
          <cell r="AN1900">
            <v>0</v>
          </cell>
          <cell r="AO1900">
            <v>0</v>
          </cell>
          <cell r="AP1900">
            <v>1.2500000000000001E-2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</row>
        <row r="1901">
          <cell r="A1901" t="str">
            <v>RPP's (241-360)</v>
          </cell>
          <cell r="B1901" t="str">
            <v>RPP</v>
          </cell>
          <cell r="C1901" t="str">
            <v>31.1.19</v>
          </cell>
          <cell r="D1901" t="str">
            <v>RPP's</v>
          </cell>
          <cell r="E1901" t="str">
            <v>RPP</v>
          </cell>
          <cell r="F1901" t="str">
            <v/>
          </cell>
          <cell r="G1901" t="str">
            <v/>
          </cell>
          <cell r="H1901" t="str">
            <v/>
          </cell>
          <cell r="I1901" t="str">
            <v/>
          </cell>
          <cell r="J1901" t="str">
            <v/>
          </cell>
          <cell r="K1901" t="b">
            <v>0</v>
          </cell>
          <cell r="L1901" t="str">
            <v/>
          </cell>
          <cell r="M1901" t="str">
            <v/>
          </cell>
          <cell r="N1901">
            <v>0</v>
          </cell>
          <cell r="O1901" t="str">
            <v/>
          </cell>
          <cell r="P1901">
            <v>2.5</v>
          </cell>
          <cell r="Q1901">
            <v>2.5</v>
          </cell>
          <cell r="R1901">
            <v>2.5</v>
          </cell>
          <cell r="S1901" t="str">
            <v/>
          </cell>
          <cell r="T1901" t="str">
            <v/>
          </cell>
          <cell r="U1901" t="str">
            <v/>
          </cell>
          <cell r="V1901">
            <v>36</v>
          </cell>
          <cell r="W1901">
            <v>150</v>
          </cell>
          <cell r="X1901">
            <v>45225</v>
          </cell>
          <cell r="Y1901">
            <v>1</v>
          </cell>
          <cell r="Z1901">
            <v>0</v>
          </cell>
          <cell r="AA1901" t="str">
            <v/>
          </cell>
          <cell r="AB1901" t="str">
            <v/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1.2500000000000001E-2</v>
          </cell>
          <cell r="AI1901">
            <v>0</v>
          </cell>
          <cell r="AJ1901">
            <v>0</v>
          </cell>
          <cell r="AK1901">
            <v>0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1.2500000000000001E-2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</row>
        <row r="1902">
          <cell r="A1902" t="str">
            <v>RPP's (241-360)</v>
          </cell>
          <cell r="B1902" t="str">
            <v>RPP</v>
          </cell>
          <cell r="C1902" t="str">
            <v>31.1.20</v>
          </cell>
          <cell r="D1902" t="str">
            <v>RPP's</v>
          </cell>
          <cell r="E1902" t="str">
            <v>RPP</v>
          </cell>
          <cell r="F1902" t="str">
            <v/>
          </cell>
          <cell r="G1902" t="str">
            <v/>
          </cell>
          <cell r="H1902" t="str">
            <v/>
          </cell>
          <cell r="I1902" t="str">
            <v/>
          </cell>
          <cell r="J1902" t="str">
            <v/>
          </cell>
          <cell r="K1902" t="b">
            <v>0</v>
          </cell>
          <cell r="L1902" t="str">
            <v/>
          </cell>
          <cell r="M1902" t="str">
            <v/>
          </cell>
          <cell r="N1902">
            <v>0</v>
          </cell>
          <cell r="O1902" t="str">
            <v/>
          </cell>
          <cell r="P1902">
            <v>2.5</v>
          </cell>
          <cell r="Q1902">
            <v>2.5</v>
          </cell>
          <cell r="R1902">
            <v>2.5</v>
          </cell>
          <cell r="S1902" t="str">
            <v/>
          </cell>
          <cell r="T1902" t="str">
            <v/>
          </cell>
          <cell r="U1902" t="str">
            <v/>
          </cell>
          <cell r="V1902">
            <v>36</v>
          </cell>
          <cell r="W1902">
            <v>150</v>
          </cell>
          <cell r="X1902">
            <v>45225</v>
          </cell>
          <cell r="Y1902">
            <v>1</v>
          </cell>
          <cell r="Z1902">
            <v>0</v>
          </cell>
          <cell r="AA1902" t="str">
            <v/>
          </cell>
          <cell r="AB1902" t="str">
            <v/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1.2500000000000001E-2</v>
          </cell>
          <cell r="AI1902">
            <v>0</v>
          </cell>
          <cell r="AJ1902">
            <v>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1.2500000000000001E-2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</row>
        <row r="1903">
          <cell r="A1903" t="str">
            <v>RPP's (241-360)</v>
          </cell>
          <cell r="B1903" t="str">
            <v>RPP</v>
          </cell>
          <cell r="C1903" t="str">
            <v>31.1.21</v>
          </cell>
          <cell r="D1903" t="str">
            <v>RPP's</v>
          </cell>
          <cell r="E1903" t="str">
            <v>RPP</v>
          </cell>
          <cell r="F1903" t="str">
            <v/>
          </cell>
          <cell r="G1903" t="str">
            <v/>
          </cell>
          <cell r="H1903" t="str">
            <v/>
          </cell>
          <cell r="I1903" t="str">
            <v/>
          </cell>
          <cell r="J1903" t="str">
            <v/>
          </cell>
          <cell r="K1903" t="b">
            <v>0</v>
          </cell>
          <cell r="L1903" t="str">
            <v/>
          </cell>
          <cell r="M1903" t="str">
            <v/>
          </cell>
          <cell r="N1903">
            <v>0</v>
          </cell>
          <cell r="O1903" t="str">
            <v/>
          </cell>
          <cell r="P1903">
            <v>2.5</v>
          </cell>
          <cell r="Q1903">
            <v>2.5</v>
          </cell>
          <cell r="R1903">
            <v>2.5</v>
          </cell>
          <cell r="S1903" t="str">
            <v/>
          </cell>
          <cell r="T1903" t="str">
            <v/>
          </cell>
          <cell r="U1903" t="str">
            <v/>
          </cell>
          <cell r="V1903">
            <v>36</v>
          </cell>
          <cell r="W1903">
            <v>150</v>
          </cell>
          <cell r="X1903">
            <v>45225</v>
          </cell>
          <cell r="Y1903">
            <v>1</v>
          </cell>
          <cell r="Z1903">
            <v>0</v>
          </cell>
          <cell r="AA1903" t="str">
            <v/>
          </cell>
          <cell r="AB1903" t="str">
            <v/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1.2500000000000001E-2</v>
          </cell>
          <cell r="AI1903">
            <v>0</v>
          </cell>
          <cell r="AJ1903">
            <v>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1.2500000000000001E-2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</row>
        <row r="1904">
          <cell r="A1904" t="str">
            <v>RPP's (241-360)</v>
          </cell>
          <cell r="B1904" t="str">
            <v>RPP</v>
          </cell>
          <cell r="C1904" t="str">
            <v>31.1.22</v>
          </cell>
          <cell r="D1904" t="str">
            <v>RPP's</v>
          </cell>
          <cell r="E1904" t="str">
            <v>RPP</v>
          </cell>
          <cell r="F1904" t="str">
            <v/>
          </cell>
          <cell r="G1904" t="str">
            <v/>
          </cell>
          <cell r="H1904" t="str">
            <v/>
          </cell>
          <cell r="I1904" t="str">
            <v/>
          </cell>
          <cell r="J1904" t="str">
            <v/>
          </cell>
          <cell r="K1904" t="b">
            <v>0</v>
          </cell>
          <cell r="L1904" t="str">
            <v/>
          </cell>
          <cell r="M1904" t="str">
            <v/>
          </cell>
          <cell r="N1904">
            <v>0</v>
          </cell>
          <cell r="O1904" t="str">
            <v/>
          </cell>
          <cell r="P1904">
            <v>2.5</v>
          </cell>
          <cell r="Q1904">
            <v>2.5</v>
          </cell>
          <cell r="R1904">
            <v>2.5</v>
          </cell>
          <cell r="S1904" t="str">
            <v/>
          </cell>
          <cell r="T1904" t="str">
            <v/>
          </cell>
          <cell r="U1904" t="str">
            <v/>
          </cell>
          <cell r="V1904">
            <v>36</v>
          </cell>
          <cell r="W1904">
            <v>150</v>
          </cell>
          <cell r="X1904">
            <v>45225</v>
          </cell>
          <cell r="Y1904">
            <v>1</v>
          </cell>
          <cell r="Z1904">
            <v>0</v>
          </cell>
          <cell r="AA1904" t="str">
            <v/>
          </cell>
          <cell r="AB1904" t="str">
            <v/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1.2500000000000001E-2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1.2500000000000001E-2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</row>
        <row r="1905">
          <cell r="A1905" t="str">
            <v>RPP's (241-360)</v>
          </cell>
          <cell r="B1905" t="str">
            <v>RPP</v>
          </cell>
          <cell r="C1905" t="str">
            <v>31.1.23</v>
          </cell>
          <cell r="D1905" t="str">
            <v>RPP's</v>
          </cell>
          <cell r="E1905" t="str">
            <v>RPP</v>
          </cell>
          <cell r="F1905" t="str">
            <v/>
          </cell>
          <cell r="G1905" t="str">
            <v/>
          </cell>
          <cell r="H1905" t="str">
            <v/>
          </cell>
          <cell r="I1905" t="str">
            <v/>
          </cell>
          <cell r="J1905" t="str">
            <v/>
          </cell>
          <cell r="K1905" t="b">
            <v>0</v>
          </cell>
          <cell r="L1905" t="str">
            <v/>
          </cell>
          <cell r="M1905" t="str">
            <v/>
          </cell>
          <cell r="N1905">
            <v>0</v>
          </cell>
          <cell r="O1905" t="str">
            <v/>
          </cell>
          <cell r="P1905">
            <v>2.5</v>
          </cell>
          <cell r="Q1905">
            <v>2.5</v>
          </cell>
          <cell r="R1905">
            <v>2.5</v>
          </cell>
          <cell r="S1905" t="str">
            <v/>
          </cell>
          <cell r="T1905" t="str">
            <v/>
          </cell>
          <cell r="U1905" t="str">
            <v/>
          </cell>
          <cell r="V1905">
            <v>36</v>
          </cell>
          <cell r="W1905">
            <v>150</v>
          </cell>
          <cell r="X1905">
            <v>45225</v>
          </cell>
          <cell r="Y1905">
            <v>1</v>
          </cell>
          <cell r="Z1905">
            <v>0</v>
          </cell>
          <cell r="AA1905" t="str">
            <v/>
          </cell>
          <cell r="AB1905" t="str">
            <v/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1.2500000000000001E-2</v>
          </cell>
          <cell r="AI1905">
            <v>0</v>
          </cell>
          <cell r="AJ1905">
            <v>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1.2500000000000001E-2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</row>
        <row r="1906">
          <cell r="A1906" t="str">
            <v>RPP's (241-360)</v>
          </cell>
          <cell r="B1906" t="str">
            <v>RPP</v>
          </cell>
          <cell r="C1906" t="str">
            <v>31.1.24</v>
          </cell>
          <cell r="D1906" t="str">
            <v>RPP's</v>
          </cell>
          <cell r="E1906" t="str">
            <v>RPP</v>
          </cell>
          <cell r="F1906" t="str">
            <v/>
          </cell>
          <cell r="G1906" t="str">
            <v/>
          </cell>
          <cell r="H1906" t="str">
            <v/>
          </cell>
          <cell r="I1906" t="str">
            <v/>
          </cell>
          <cell r="J1906" t="str">
            <v/>
          </cell>
          <cell r="K1906" t="b">
            <v>0</v>
          </cell>
          <cell r="L1906" t="str">
            <v/>
          </cell>
          <cell r="M1906" t="str">
            <v/>
          </cell>
          <cell r="N1906">
            <v>0</v>
          </cell>
          <cell r="O1906" t="str">
            <v/>
          </cell>
          <cell r="P1906">
            <v>2.5</v>
          </cell>
          <cell r="Q1906">
            <v>2.5</v>
          </cell>
          <cell r="R1906">
            <v>2.5</v>
          </cell>
          <cell r="S1906" t="str">
            <v/>
          </cell>
          <cell r="T1906" t="str">
            <v/>
          </cell>
          <cell r="U1906" t="str">
            <v/>
          </cell>
          <cell r="V1906">
            <v>36</v>
          </cell>
          <cell r="W1906">
            <v>150</v>
          </cell>
          <cell r="X1906">
            <v>45225</v>
          </cell>
          <cell r="Y1906">
            <v>1</v>
          </cell>
          <cell r="Z1906">
            <v>0</v>
          </cell>
          <cell r="AA1906" t="str">
            <v/>
          </cell>
          <cell r="AB1906" t="str">
            <v/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1.2500000000000001E-2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1.2500000000000001E-2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</row>
        <row r="1907">
          <cell r="A1907" t="str">
            <v>RPP's (241-360)</v>
          </cell>
          <cell r="B1907" t="str">
            <v>RPP</v>
          </cell>
          <cell r="C1907" t="str">
            <v>31.1.25</v>
          </cell>
          <cell r="D1907" t="str">
            <v>RPP's</v>
          </cell>
          <cell r="E1907" t="str">
            <v>RPP</v>
          </cell>
          <cell r="F1907" t="str">
            <v/>
          </cell>
          <cell r="G1907" t="str">
            <v/>
          </cell>
          <cell r="H1907" t="str">
            <v/>
          </cell>
          <cell r="I1907" t="str">
            <v/>
          </cell>
          <cell r="J1907" t="str">
            <v/>
          </cell>
          <cell r="K1907" t="b">
            <v>0</v>
          </cell>
          <cell r="L1907" t="str">
            <v/>
          </cell>
          <cell r="M1907" t="str">
            <v/>
          </cell>
          <cell r="N1907">
            <v>0</v>
          </cell>
          <cell r="O1907" t="str">
            <v/>
          </cell>
          <cell r="P1907">
            <v>2.5</v>
          </cell>
          <cell r="Q1907">
            <v>2.5</v>
          </cell>
          <cell r="R1907">
            <v>2.5</v>
          </cell>
          <cell r="S1907" t="str">
            <v/>
          </cell>
          <cell r="T1907" t="str">
            <v/>
          </cell>
          <cell r="U1907" t="str">
            <v/>
          </cell>
          <cell r="V1907">
            <v>36</v>
          </cell>
          <cell r="W1907">
            <v>150</v>
          </cell>
          <cell r="X1907">
            <v>45225</v>
          </cell>
          <cell r="Y1907">
            <v>1</v>
          </cell>
          <cell r="Z1907">
            <v>0</v>
          </cell>
          <cell r="AA1907" t="str">
            <v/>
          </cell>
          <cell r="AB1907" t="str">
            <v/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1.2500000000000001E-2</v>
          </cell>
          <cell r="AI1907">
            <v>0</v>
          </cell>
          <cell r="AJ1907">
            <v>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1.2500000000000001E-2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</row>
        <row r="1908">
          <cell r="A1908" t="str">
            <v>RPP's (241-360)</v>
          </cell>
          <cell r="B1908" t="str">
            <v>RPP</v>
          </cell>
          <cell r="C1908" t="str">
            <v>31.1.26</v>
          </cell>
          <cell r="D1908" t="str">
            <v>RPP's</v>
          </cell>
          <cell r="E1908" t="str">
            <v>RPP</v>
          </cell>
          <cell r="F1908" t="str">
            <v/>
          </cell>
          <cell r="G1908" t="str">
            <v/>
          </cell>
          <cell r="H1908" t="str">
            <v/>
          </cell>
          <cell r="I1908" t="str">
            <v/>
          </cell>
          <cell r="J1908" t="str">
            <v/>
          </cell>
          <cell r="K1908" t="b">
            <v>0</v>
          </cell>
          <cell r="L1908" t="str">
            <v/>
          </cell>
          <cell r="M1908" t="str">
            <v/>
          </cell>
          <cell r="N1908">
            <v>0</v>
          </cell>
          <cell r="O1908" t="str">
            <v/>
          </cell>
          <cell r="P1908">
            <v>2.5</v>
          </cell>
          <cell r="Q1908">
            <v>2.5</v>
          </cell>
          <cell r="R1908">
            <v>2.5</v>
          </cell>
          <cell r="S1908" t="str">
            <v/>
          </cell>
          <cell r="T1908" t="str">
            <v/>
          </cell>
          <cell r="U1908" t="str">
            <v/>
          </cell>
          <cell r="V1908">
            <v>36</v>
          </cell>
          <cell r="W1908">
            <v>150</v>
          </cell>
          <cell r="X1908">
            <v>45225</v>
          </cell>
          <cell r="Y1908">
            <v>1</v>
          </cell>
          <cell r="Z1908">
            <v>0</v>
          </cell>
          <cell r="AA1908" t="str">
            <v/>
          </cell>
          <cell r="AB1908" t="str">
            <v/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1.2500000000000001E-2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1.2500000000000001E-2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</row>
        <row r="1909">
          <cell r="A1909" t="str">
            <v>RPP's (241-360)</v>
          </cell>
          <cell r="B1909" t="str">
            <v>RPP</v>
          </cell>
          <cell r="C1909" t="str">
            <v>31.1.27</v>
          </cell>
          <cell r="D1909" t="str">
            <v>RPP's</v>
          </cell>
          <cell r="E1909" t="str">
            <v>RPP</v>
          </cell>
          <cell r="F1909" t="str">
            <v/>
          </cell>
          <cell r="G1909" t="str">
            <v/>
          </cell>
          <cell r="H1909" t="str">
            <v/>
          </cell>
          <cell r="I1909" t="str">
            <v/>
          </cell>
          <cell r="J1909" t="str">
            <v/>
          </cell>
          <cell r="K1909" t="b">
            <v>0</v>
          </cell>
          <cell r="L1909" t="str">
            <v/>
          </cell>
          <cell r="M1909" t="str">
            <v/>
          </cell>
          <cell r="N1909">
            <v>0</v>
          </cell>
          <cell r="O1909" t="str">
            <v/>
          </cell>
          <cell r="P1909">
            <v>2.5</v>
          </cell>
          <cell r="Q1909">
            <v>2.5</v>
          </cell>
          <cell r="R1909">
            <v>2.5</v>
          </cell>
          <cell r="S1909" t="str">
            <v/>
          </cell>
          <cell r="T1909" t="str">
            <v/>
          </cell>
          <cell r="U1909" t="str">
            <v/>
          </cell>
          <cell r="V1909">
            <v>36</v>
          </cell>
          <cell r="W1909">
            <v>150</v>
          </cell>
          <cell r="X1909">
            <v>45225</v>
          </cell>
          <cell r="Y1909">
            <v>1</v>
          </cell>
          <cell r="Z1909">
            <v>0</v>
          </cell>
          <cell r="AA1909" t="str">
            <v/>
          </cell>
          <cell r="AB1909" t="str">
            <v/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1.2500000000000001E-2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1.2500000000000001E-2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</row>
        <row r="1910">
          <cell r="A1910" t="str">
            <v>RPP's (241-360)</v>
          </cell>
          <cell r="B1910" t="str">
            <v>RPP</v>
          </cell>
          <cell r="C1910" t="str">
            <v>31.1.28</v>
          </cell>
          <cell r="D1910" t="str">
            <v>RPP's</v>
          </cell>
          <cell r="E1910" t="str">
            <v>RPP</v>
          </cell>
          <cell r="F1910" t="str">
            <v/>
          </cell>
          <cell r="G1910" t="str">
            <v/>
          </cell>
          <cell r="H1910" t="str">
            <v/>
          </cell>
          <cell r="I1910" t="str">
            <v/>
          </cell>
          <cell r="J1910" t="str">
            <v/>
          </cell>
          <cell r="K1910" t="b">
            <v>0</v>
          </cell>
          <cell r="L1910" t="str">
            <v/>
          </cell>
          <cell r="M1910" t="str">
            <v/>
          </cell>
          <cell r="N1910">
            <v>0</v>
          </cell>
          <cell r="O1910" t="str">
            <v/>
          </cell>
          <cell r="P1910">
            <v>2.5</v>
          </cell>
          <cell r="Q1910">
            <v>2.5</v>
          </cell>
          <cell r="R1910">
            <v>2.5</v>
          </cell>
          <cell r="S1910" t="str">
            <v/>
          </cell>
          <cell r="T1910" t="str">
            <v/>
          </cell>
          <cell r="U1910" t="str">
            <v/>
          </cell>
          <cell r="V1910">
            <v>36</v>
          </cell>
          <cell r="W1910">
            <v>150</v>
          </cell>
          <cell r="X1910">
            <v>45225</v>
          </cell>
          <cell r="Y1910">
            <v>1</v>
          </cell>
          <cell r="Z1910">
            <v>0</v>
          </cell>
          <cell r="AA1910" t="str">
            <v/>
          </cell>
          <cell r="AB1910" t="str">
            <v/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1.2500000000000001E-2</v>
          </cell>
          <cell r="AI1910">
            <v>0</v>
          </cell>
          <cell r="AJ1910">
            <v>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1.2500000000000001E-2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</row>
        <row r="1911">
          <cell r="A1911" t="str">
            <v>RPP's (241-360)</v>
          </cell>
          <cell r="B1911" t="str">
            <v>RPP</v>
          </cell>
          <cell r="C1911" t="str">
            <v>31.1.29</v>
          </cell>
          <cell r="D1911" t="str">
            <v>RPP's</v>
          </cell>
          <cell r="E1911" t="str">
            <v>RPP</v>
          </cell>
          <cell r="F1911" t="str">
            <v/>
          </cell>
          <cell r="G1911" t="str">
            <v/>
          </cell>
          <cell r="H1911" t="str">
            <v/>
          </cell>
          <cell r="I1911" t="str">
            <v/>
          </cell>
          <cell r="J1911" t="str">
            <v/>
          </cell>
          <cell r="K1911" t="b">
            <v>0</v>
          </cell>
          <cell r="L1911" t="str">
            <v/>
          </cell>
          <cell r="M1911" t="str">
            <v/>
          </cell>
          <cell r="N1911">
            <v>0</v>
          </cell>
          <cell r="O1911" t="str">
            <v/>
          </cell>
          <cell r="P1911">
            <v>2.5</v>
          </cell>
          <cell r="Q1911">
            <v>2.5</v>
          </cell>
          <cell r="R1911">
            <v>2.5</v>
          </cell>
          <cell r="S1911" t="str">
            <v/>
          </cell>
          <cell r="T1911" t="str">
            <v/>
          </cell>
          <cell r="U1911" t="str">
            <v/>
          </cell>
          <cell r="V1911">
            <v>36</v>
          </cell>
          <cell r="W1911">
            <v>150</v>
          </cell>
          <cell r="X1911">
            <v>45225</v>
          </cell>
          <cell r="Y1911">
            <v>1</v>
          </cell>
          <cell r="Z1911">
            <v>0</v>
          </cell>
          <cell r="AA1911" t="str">
            <v/>
          </cell>
          <cell r="AB1911" t="str">
            <v/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1.2500000000000001E-2</v>
          </cell>
          <cell r="AI1911">
            <v>0</v>
          </cell>
          <cell r="AJ1911">
            <v>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1.2500000000000001E-2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</row>
        <row r="1912">
          <cell r="A1912" t="str">
            <v>RPP's (241-360)</v>
          </cell>
          <cell r="B1912" t="str">
            <v>RPP</v>
          </cell>
          <cell r="C1912" t="str">
            <v>31.1.30</v>
          </cell>
          <cell r="D1912" t="str">
            <v>RPP's</v>
          </cell>
          <cell r="E1912" t="str">
            <v>RPP</v>
          </cell>
          <cell r="F1912" t="str">
            <v/>
          </cell>
          <cell r="G1912" t="str">
            <v/>
          </cell>
          <cell r="H1912" t="str">
            <v/>
          </cell>
          <cell r="I1912" t="str">
            <v/>
          </cell>
          <cell r="J1912" t="str">
            <v/>
          </cell>
          <cell r="K1912" t="b">
            <v>0</v>
          </cell>
          <cell r="L1912" t="str">
            <v/>
          </cell>
          <cell r="M1912" t="str">
            <v/>
          </cell>
          <cell r="N1912">
            <v>0</v>
          </cell>
          <cell r="O1912" t="str">
            <v/>
          </cell>
          <cell r="P1912">
            <v>2.5</v>
          </cell>
          <cell r="Q1912">
            <v>2.5</v>
          </cell>
          <cell r="R1912">
            <v>2.5</v>
          </cell>
          <cell r="S1912" t="str">
            <v/>
          </cell>
          <cell r="T1912" t="str">
            <v/>
          </cell>
          <cell r="U1912" t="str">
            <v/>
          </cell>
          <cell r="V1912">
            <v>36</v>
          </cell>
          <cell r="W1912">
            <v>150</v>
          </cell>
          <cell r="X1912">
            <v>45225</v>
          </cell>
          <cell r="Y1912">
            <v>1</v>
          </cell>
          <cell r="Z1912">
            <v>0</v>
          </cell>
          <cell r="AA1912" t="str">
            <v/>
          </cell>
          <cell r="AB1912" t="str">
            <v/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1.2500000000000001E-2</v>
          </cell>
          <cell r="AI1912">
            <v>0</v>
          </cell>
          <cell r="AJ1912">
            <v>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1.2500000000000001E-2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</row>
        <row r="1913">
          <cell r="A1913" t="str">
            <v>RPP's (241-360)</v>
          </cell>
          <cell r="B1913" t="str">
            <v>RPP</v>
          </cell>
          <cell r="C1913" t="str">
            <v>31.1.31</v>
          </cell>
          <cell r="D1913" t="str">
            <v>RPP's</v>
          </cell>
          <cell r="E1913" t="str">
            <v>RPP</v>
          </cell>
          <cell r="F1913" t="str">
            <v/>
          </cell>
          <cell r="G1913" t="str">
            <v/>
          </cell>
          <cell r="H1913" t="str">
            <v/>
          </cell>
          <cell r="I1913" t="str">
            <v/>
          </cell>
          <cell r="J1913" t="str">
            <v/>
          </cell>
          <cell r="K1913" t="b">
            <v>0</v>
          </cell>
          <cell r="L1913" t="str">
            <v/>
          </cell>
          <cell r="M1913" t="str">
            <v/>
          </cell>
          <cell r="N1913">
            <v>0</v>
          </cell>
          <cell r="O1913" t="str">
            <v/>
          </cell>
          <cell r="P1913">
            <v>2.5</v>
          </cell>
          <cell r="Q1913">
            <v>2.5</v>
          </cell>
          <cell r="R1913">
            <v>2.5</v>
          </cell>
          <cell r="S1913" t="str">
            <v/>
          </cell>
          <cell r="T1913" t="str">
            <v/>
          </cell>
          <cell r="U1913" t="str">
            <v/>
          </cell>
          <cell r="V1913">
            <v>36</v>
          </cell>
          <cell r="W1913">
            <v>150</v>
          </cell>
          <cell r="X1913">
            <v>45225</v>
          </cell>
          <cell r="Y1913">
            <v>1</v>
          </cell>
          <cell r="Z1913">
            <v>0</v>
          </cell>
          <cell r="AA1913" t="str">
            <v/>
          </cell>
          <cell r="AB1913" t="str">
            <v/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1.2500000000000001E-2</v>
          </cell>
          <cell r="AI1913">
            <v>0</v>
          </cell>
          <cell r="AJ1913">
            <v>0</v>
          </cell>
          <cell r="AK1913">
            <v>0</v>
          </cell>
          <cell r="AL1913">
            <v>0</v>
          </cell>
          <cell r="AM1913">
            <v>0</v>
          </cell>
          <cell r="AN1913">
            <v>0</v>
          </cell>
          <cell r="AO1913">
            <v>0</v>
          </cell>
          <cell r="AP1913">
            <v>1.2500000000000001E-2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</row>
        <row r="1914">
          <cell r="A1914" t="str">
            <v>RPP's (241-360)</v>
          </cell>
          <cell r="B1914" t="str">
            <v>RPP</v>
          </cell>
          <cell r="C1914" t="str">
            <v>31.1.32</v>
          </cell>
          <cell r="D1914" t="str">
            <v>RPP's</v>
          </cell>
          <cell r="E1914" t="str">
            <v>RPP</v>
          </cell>
          <cell r="F1914" t="str">
            <v/>
          </cell>
          <cell r="G1914" t="str">
            <v/>
          </cell>
          <cell r="H1914" t="str">
            <v/>
          </cell>
          <cell r="I1914" t="str">
            <v/>
          </cell>
          <cell r="J1914" t="str">
            <v/>
          </cell>
          <cell r="K1914" t="b">
            <v>0</v>
          </cell>
          <cell r="L1914" t="str">
            <v/>
          </cell>
          <cell r="M1914" t="str">
            <v/>
          </cell>
          <cell r="N1914">
            <v>0</v>
          </cell>
          <cell r="O1914" t="str">
            <v/>
          </cell>
          <cell r="P1914">
            <v>2.5</v>
          </cell>
          <cell r="Q1914">
            <v>2.5</v>
          </cell>
          <cell r="R1914">
            <v>2.5</v>
          </cell>
          <cell r="S1914" t="str">
            <v/>
          </cell>
          <cell r="T1914" t="str">
            <v/>
          </cell>
          <cell r="U1914" t="str">
            <v/>
          </cell>
          <cell r="V1914">
            <v>36</v>
          </cell>
          <cell r="W1914">
            <v>150</v>
          </cell>
          <cell r="X1914">
            <v>45225</v>
          </cell>
          <cell r="Y1914">
            <v>1</v>
          </cell>
          <cell r="Z1914">
            <v>0</v>
          </cell>
          <cell r="AA1914" t="str">
            <v/>
          </cell>
          <cell r="AB1914" t="str">
            <v/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1.2500000000000001E-2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1.2500000000000001E-2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</row>
        <row r="1915">
          <cell r="A1915" t="str">
            <v>RPP's (241-360)</v>
          </cell>
          <cell r="B1915" t="str">
            <v>RPP</v>
          </cell>
          <cell r="C1915" t="str">
            <v>31.1.33</v>
          </cell>
          <cell r="D1915" t="str">
            <v>RPP's</v>
          </cell>
          <cell r="E1915" t="str">
            <v>RPP</v>
          </cell>
          <cell r="F1915" t="str">
            <v/>
          </cell>
          <cell r="G1915" t="str">
            <v/>
          </cell>
          <cell r="H1915" t="str">
            <v/>
          </cell>
          <cell r="I1915" t="str">
            <v/>
          </cell>
          <cell r="J1915" t="str">
            <v/>
          </cell>
          <cell r="K1915" t="b">
            <v>0</v>
          </cell>
          <cell r="L1915" t="str">
            <v/>
          </cell>
          <cell r="M1915" t="str">
            <v/>
          </cell>
          <cell r="N1915">
            <v>0</v>
          </cell>
          <cell r="O1915" t="str">
            <v/>
          </cell>
          <cell r="P1915">
            <v>2.5</v>
          </cell>
          <cell r="Q1915">
            <v>2.5</v>
          </cell>
          <cell r="R1915">
            <v>2.5</v>
          </cell>
          <cell r="S1915" t="str">
            <v/>
          </cell>
          <cell r="T1915" t="str">
            <v/>
          </cell>
          <cell r="U1915" t="str">
            <v/>
          </cell>
          <cell r="V1915">
            <v>36</v>
          </cell>
          <cell r="W1915">
            <v>150</v>
          </cell>
          <cell r="X1915">
            <v>45225</v>
          </cell>
          <cell r="Y1915">
            <v>1</v>
          </cell>
          <cell r="Z1915">
            <v>0</v>
          </cell>
          <cell r="AA1915" t="str">
            <v/>
          </cell>
          <cell r="AB1915" t="str">
            <v/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1.2500000000000001E-2</v>
          </cell>
          <cell r="AI1915">
            <v>0</v>
          </cell>
          <cell r="AJ1915">
            <v>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1.2500000000000001E-2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</row>
        <row r="1916">
          <cell r="A1916" t="str">
            <v>RPP's (241-360)</v>
          </cell>
          <cell r="B1916" t="str">
            <v>RPP</v>
          </cell>
          <cell r="C1916" t="str">
            <v>31.1.34</v>
          </cell>
          <cell r="D1916" t="str">
            <v>RPP's</v>
          </cell>
          <cell r="E1916" t="str">
            <v>RPP</v>
          </cell>
          <cell r="F1916" t="str">
            <v/>
          </cell>
          <cell r="G1916" t="str">
            <v/>
          </cell>
          <cell r="H1916" t="str">
            <v/>
          </cell>
          <cell r="I1916" t="str">
            <v/>
          </cell>
          <cell r="J1916" t="str">
            <v/>
          </cell>
          <cell r="K1916" t="b">
            <v>0</v>
          </cell>
          <cell r="L1916" t="str">
            <v/>
          </cell>
          <cell r="M1916" t="str">
            <v/>
          </cell>
          <cell r="N1916">
            <v>0</v>
          </cell>
          <cell r="O1916" t="str">
            <v/>
          </cell>
          <cell r="P1916">
            <v>2.5</v>
          </cell>
          <cell r="Q1916">
            <v>2.5</v>
          </cell>
          <cell r="R1916">
            <v>2.5</v>
          </cell>
          <cell r="S1916" t="str">
            <v/>
          </cell>
          <cell r="T1916" t="str">
            <v/>
          </cell>
          <cell r="U1916" t="str">
            <v/>
          </cell>
          <cell r="V1916">
            <v>36</v>
          </cell>
          <cell r="W1916">
            <v>150</v>
          </cell>
          <cell r="X1916">
            <v>45225</v>
          </cell>
          <cell r="Y1916">
            <v>1</v>
          </cell>
          <cell r="Z1916">
            <v>0</v>
          </cell>
          <cell r="AA1916" t="str">
            <v/>
          </cell>
          <cell r="AB1916" t="str">
            <v/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1.2500000000000001E-2</v>
          </cell>
          <cell r="AI1916">
            <v>0</v>
          </cell>
          <cell r="AJ1916">
            <v>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1.2500000000000001E-2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</row>
        <row r="1917">
          <cell r="A1917" t="str">
            <v>RPP's (241-360)</v>
          </cell>
          <cell r="B1917" t="str">
            <v>RPP</v>
          </cell>
          <cell r="C1917" t="str">
            <v>31.1.35</v>
          </cell>
          <cell r="D1917" t="str">
            <v>RPP's</v>
          </cell>
          <cell r="E1917" t="str">
            <v>RPP</v>
          </cell>
          <cell r="F1917" t="str">
            <v/>
          </cell>
          <cell r="G1917" t="str">
            <v/>
          </cell>
          <cell r="H1917" t="str">
            <v/>
          </cell>
          <cell r="I1917" t="str">
            <v/>
          </cell>
          <cell r="J1917" t="str">
            <v/>
          </cell>
          <cell r="K1917" t="b">
            <v>0</v>
          </cell>
          <cell r="L1917" t="str">
            <v/>
          </cell>
          <cell r="M1917" t="str">
            <v/>
          </cell>
          <cell r="N1917">
            <v>0</v>
          </cell>
          <cell r="O1917" t="str">
            <v/>
          </cell>
          <cell r="P1917">
            <v>2.5</v>
          </cell>
          <cell r="Q1917">
            <v>2.5</v>
          </cell>
          <cell r="R1917">
            <v>2.5</v>
          </cell>
          <cell r="S1917" t="str">
            <v/>
          </cell>
          <cell r="T1917" t="str">
            <v/>
          </cell>
          <cell r="U1917" t="str">
            <v/>
          </cell>
          <cell r="V1917">
            <v>36</v>
          </cell>
          <cell r="W1917">
            <v>150</v>
          </cell>
          <cell r="X1917">
            <v>45225</v>
          </cell>
          <cell r="Y1917">
            <v>1</v>
          </cell>
          <cell r="Z1917">
            <v>0</v>
          </cell>
          <cell r="AA1917" t="str">
            <v/>
          </cell>
          <cell r="AB1917" t="str">
            <v/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1.2500000000000001E-2</v>
          </cell>
          <cell r="AI1917">
            <v>0</v>
          </cell>
          <cell r="AJ1917">
            <v>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1.2500000000000001E-2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</row>
        <row r="1918">
          <cell r="A1918" t="str">
            <v>RPP's (241-360)</v>
          </cell>
          <cell r="B1918" t="str">
            <v>RPP</v>
          </cell>
          <cell r="C1918" t="str">
            <v>31.1.36</v>
          </cell>
          <cell r="D1918" t="str">
            <v>RPP's</v>
          </cell>
          <cell r="E1918" t="str">
            <v>RPP</v>
          </cell>
          <cell r="F1918" t="str">
            <v/>
          </cell>
          <cell r="G1918" t="str">
            <v/>
          </cell>
          <cell r="H1918" t="str">
            <v/>
          </cell>
          <cell r="I1918" t="str">
            <v/>
          </cell>
          <cell r="J1918" t="str">
            <v/>
          </cell>
          <cell r="K1918" t="b">
            <v>0</v>
          </cell>
          <cell r="L1918" t="str">
            <v/>
          </cell>
          <cell r="M1918" t="str">
            <v/>
          </cell>
          <cell r="N1918">
            <v>0</v>
          </cell>
          <cell r="O1918" t="str">
            <v/>
          </cell>
          <cell r="P1918">
            <v>2.5</v>
          </cell>
          <cell r="Q1918">
            <v>2.5</v>
          </cell>
          <cell r="R1918">
            <v>2.5</v>
          </cell>
          <cell r="S1918" t="str">
            <v/>
          </cell>
          <cell r="T1918" t="str">
            <v/>
          </cell>
          <cell r="U1918" t="str">
            <v/>
          </cell>
          <cell r="V1918">
            <v>36</v>
          </cell>
          <cell r="W1918">
            <v>150</v>
          </cell>
          <cell r="X1918">
            <v>45225</v>
          </cell>
          <cell r="Y1918">
            <v>1</v>
          </cell>
          <cell r="Z1918">
            <v>0</v>
          </cell>
          <cell r="AA1918" t="str">
            <v/>
          </cell>
          <cell r="AB1918" t="str">
            <v/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1.2500000000000001E-2</v>
          </cell>
          <cell r="AI1918">
            <v>0</v>
          </cell>
          <cell r="AJ1918">
            <v>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1.2500000000000001E-2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</row>
        <row r="1919">
          <cell r="A1919" t="str">
            <v>RPP's (241-360)</v>
          </cell>
          <cell r="B1919" t="str">
            <v>RPP</v>
          </cell>
          <cell r="C1919" t="str">
            <v>31.1.37</v>
          </cell>
          <cell r="D1919" t="str">
            <v>RPP's</v>
          </cell>
          <cell r="E1919" t="str">
            <v>RPP</v>
          </cell>
          <cell r="F1919" t="str">
            <v/>
          </cell>
          <cell r="G1919" t="str">
            <v/>
          </cell>
          <cell r="H1919" t="str">
            <v/>
          </cell>
          <cell r="I1919" t="str">
            <v/>
          </cell>
          <cell r="J1919" t="str">
            <v/>
          </cell>
          <cell r="K1919" t="b">
            <v>0</v>
          </cell>
          <cell r="L1919" t="str">
            <v/>
          </cell>
          <cell r="M1919" t="str">
            <v/>
          </cell>
          <cell r="N1919">
            <v>0</v>
          </cell>
          <cell r="O1919" t="str">
            <v/>
          </cell>
          <cell r="P1919">
            <v>2.5</v>
          </cell>
          <cell r="Q1919">
            <v>2.5</v>
          </cell>
          <cell r="R1919">
            <v>2.5</v>
          </cell>
          <cell r="S1919" t="str">
            <v/>
          </cell>
          <cell r="T1919" t="str">
            <v/>
          </cell>
          <cell r="U1919" t="str">
            <v/>
          </cell>
          <cell r="V1919">
            <v>36</v>
          </cell>
          <cell r="W1919">
            <v>150</v>
          </cell>
          <cell r="X1919">
            <v>45225</v>
          </cell>
          <cell r="Y1919">
            <v>1</v>
          </cell>
          <cell r="Z1919">
            <v>0</v>
          </cell>
          <cell r="AA1919" t="str">
            <v/>
          </cell>
          <cell r="AB1919" t="str">
            <v/>
          </cell>
          <cell r="AC1919">
            <v>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1.2500000000000001E-2</v>
          </cell>
          <cell r="AI1919">
            <v>0</v>
          </cell>
          <cell r="AJ1919">
            <v>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1.2500000000000001E-2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</row>
        <row r="1920">
          <cell r="A1920" t="str">
            <v>RPP's (241-360)</v>
          </cell>
          <cell r="B1920" t="str">
            <v>RPP</v>
          </cell>
          <cell r="C1920" t="str">
            <v>31.1.38</v>
          </cell>
          <cell r="D1920" t="str">
            <v>RPP's</v>
          </cell>
          <cell r="E1920" t="str">
            <v>RPP</v>
          </cell>
          <cell r="F1920" t="str">
            <v/>
          </cell>
          <cell r="G1920" t="str">
            <v/>
          </cell>
          <cell r="H1920" t="str">
            <v/>
          </cell>
          <cell r="I1920" t="str">
            <v/>
          </cell>
          <cell r="J1920" t="str">
            <v/>
          </cell>
          <cell r="K1920" t="b">
            <v>0</v>
          </cell>
          <cell r="L1920" t="str">
            <v/>
          </cell>
          <cell r="M1920" t="str">
            <v/>
          </cell>
          <cell r="N1920">
            <v>0</v>
          </cell>
          <cell r="O1920" t="str">
            <v/>
          </cell>
          <cell r="P1920">
            <v>2.5</v>
          </cell>
          <cell r="Q1920">
            <v>2.5</v>
          </cell>
          <cell r="R1920">
            <v>2.5</v>
          </cell>
          <cell r="S1920" t="str">
            <v/>
          </cell>
          <cell r="T1920" t="str">
            <v/>
          </cell>
          <cell r="U1920" t="str">
            <v/>
          </cell>
          <cell r="V1920">
            <v>36</v>
          </cell>
          <cell r="W1920">
            <v>150</v>
          </cell>
          <cell r="X1920">
            <v>45225</v>
          </cell>
          <cell r="Y1920">
            <v>1</v>
          </cell>
          <cell r="Z1920">
            <v>0</v>
          </cell>
          <cell r="AA1920" t="str">
            <v/>
          </cell>
          <cell r="AB1920" t="str">
            <v/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1.2500000000000001E-2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1.2500000000000001E-2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</row>
        <row r="1921">
          <cell r="A1921" t="str">
            <v>RPP's (241-360)</v>
          </cell>
          <cell r="B1921" t="str">
            <v>RPP</v>
          </cell>
          <cell r="C1921" t="str">
            <v>31.1.39</v>
          </cell>
          <cell r="D1921" t="str">
            <v>RPP's</v>
          </cell>
          <cell r="E1921" t="str">
            <v>RPP</v>
          </cell>
          <cell r="F1921" t="str">
            <v/>
          </cell>
          <cell r="G1921" t="str">
            <v/>
          </cell>
          <cell r="H1921" t="str">
            <v/>
          </cell>
          <cell r="I1921" t="str">
            <v/>
          </cell>
          <cell r="J1921" t="str">
            <v/>
          </cell>
          <cell r="K1921" t="b">
            <v>0</v>
          </cell>
          <cell r="L1921" t="str">
            <v/>
          </cell>
          <cell r="M1921" t="str">
            <v/>
          </cell>
          <cell r="N1921">
            <v>0</v>
          </cell>
          <cell r="O1921" t="str">
            <v/>
          </cell>
          <cell r="P1921">
            <v>2.5</v>
          </cell>
          <cell r="Q1921">
            <v>2.5</v>
          </cell>
          <cell r="R1921">
            <v>2.5</v>
          </cell>
          <cell r="S1921" t="str">
            <v/>
          </cell>
          <cell r="T1921" t="str">
            <v/>
          </cell>
          <cell r="U1921" t="str">
            <v/>
          </cell>
          <cell r="V1921">
            <v>36</v>
          </cell>
          <cell r="W1921">
            <v>150</v>
          </cell>
          <cell r="X1921">
            <v>45225</v>
          </cell>
          <cell r="Y1921">
            <v>1</v>
          </cell>
          <cell r="Z1921">
            <v>0</v>
          </cell>
          <cell r="AA1921" t="str">
            <v/>
          </cell>
          <cell r="AB1921" t="str">
            <v/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1.2500000000000001E-2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1.2500000000000001E-2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</row>
        <row r="1922">
          <cell r="A1922" t="str">
            <v>RPP's (241-360)</v>
          </cell>
          <cell r="B1922" t="str">
            <v>RPP</v>
          </cell>
          <cell r="C1922" t="str">
            <v>31.1.40</v>
          </cell>
          <cell r="D1922" t="str">
            <v>RPP's</v>
          </cell>
          <cell r="E1922" t="str">
            <v>RPP</v>
          </cell>
          <cell r="F1922" t="str">
            <v/>
          </cell>
          <cell r="G1922" t="str">
            <v/>
          </cell>
          <cell r="H1922" t="str">
            <v/>
          </cell>
          <cell r="I1922" t="str">
            <v/>
          </cell>
          <cell r="J1922" t="str">
            <v/>
          </cell>
          <cell r="K1922" t="b">
            <v>0</v>
          </cell>
          <cell r="L1922" t="str">
            <v/>
          </cell>
          <cell r="M1922" t="str">
            <v/>
          </cell>
          <cell r="N1922">
            <v>0</v>
          </cell>
          <cell r="O1922" t="str">
            <v/>
          </cell>
          <cell r="P1922">
            <v>2.5</v>
          </cell>
          <cell r="Q1922">
            <v>2.5</v>
          </cell>
          <cell r="R1922">
            <v>2.5</v>
          </cell>
          <cell r="S1922" t="str">
            <v/>
          </cell>
          <cell r="T1922" t="str">
            <v/>
          </cell>
          <cell r="U1922" t="str">
            <v/>
          </cell>
          <cell r="V1922">
            <v>36</v>
          </cell>
          <cell r="W1922">
            <v>150</v>
          </cell>
          <cell r="X1922">
            <v>45225</v>
          </cell>
          <cell r="Y1922">
            <v>1</v>
          </cell>
          <cell r="Z1922">
            <v>0</v>
          </cell>
          <cell r="AA1922" t="str">
            <v/>
          </cell>
          <cell r="AB1922" t="str">
            <v/>
          </cell>
          <cell r="AC1922">
            <v>0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1.2500000000000001E-2</v>
          </cell>
          <cell r="AI1922">
            <v>0</v>
          </cell>
          <cell r="AJ1922">
            <v>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1.2500000000000001E-2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</row>
        <row r="1923">
          <cell r="A1923" t="str">
            <v>RPP's (241-360)</v>
          </cell>
          <cell r="B1923" t="str">
            <v>RPP</v>
          </cell>
          <cell r="C1923" t="str">
            <v>31.1.41</v>
          </cell>
          <cell r="D1923" t="str">
            <v>RPP's</v>
          </cell>
          <cell r="E1923" t="str">
            <v>RPP</v>
          </cell>
          <cell r="F1923" t="str">
            <v/>
          </cell>
          <cell r="G1923" t="str">
            <v/>
          </cell>
          <cell r="H1923" t="str">
            <v/>
          </cell>
          <cell r="I1923" t="str">
            <v/>
          </cell>
          <cell r="J1923" t="str">
            <v/>
          </cell>
          <cell r="K1923" t="b">
            <v>0</v>
          </cell>
          <cell r="L1923" t="str">
            <v/>
          </cell>
          <cell r="M1923" t="str">
            <v/>
          </cell>
          <cell r="N1923">
            <v>0</v>
          </cell>
          <cell r="O1923" t="str">
            <v/>
          </cell>
          <cell r="P1923">
            <v>2.5</v>
          </cell>
          <cell r="Q1923">
            <v>2.5</v>
          </cell>
          <cell r="R1923">
            <v>2.5</v>
          </cell>
          <cell r="S1923" t="str">
            <v/>
          </cell>
          <cell r="T1923" t="str">
            <v/>
          </cell>
          <cell r="U1923" t="str">
            <v/>
          </cell>
          <cell r="V1923">
            <v>36</v>
          </cell>
          <cell r="W1923">
            <v>150</v>
          </cell>
          <cell r="X1923">
            <v>45225</v>
          </cell>
          <cell r="Y1923">
            <v>1</v>
          </cell>
          <cell r="Z1923">
            <v>0</v>
          </cell>
          <cell r="AA1923" t="str">
            <v/>
          </cell>
          <cell r="AB1923" t="str">
            <v/>
          </cell>
          <cell r="AC1923">
            <v>0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1.2500000000000001E-2</v>
          </cell>
          <cell r="AI1923">
            <v>0</v>
          </cell>
          <cell r="AJ1923">
            <v>0</v>
          </cell>
          <cell r="AK1923">
            <v>0</v>
          </cell>
          <cell r="AL1923">
            <v>0</v>
          </cell>
          <cell r="AM1923">
            <v>0</v>
          </cell>
          <cell r="AN1923">
            <v>0</v>
          </cell>
          <cell r="AO1923">
            <v>0</v>
          </cell>
          <cell r="AP1923">
            <v>1.2500000000000001E-2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</row>
        <row r="1924">
          <cell r="A1924" t="str">
            <v>RPP's (241-360)</v>
          </cell>
          <cell r="B1924" t="str">
            <v>RPP</v>
          </cell>
          <cell r="C1924" t="str">
            <v>31.1.42</v>
          </cell>
          <cell r="D1924" t="str">
            <v>RPP's</v>
          </cell>
          <cell r="E1924" t="str">
            <v>RPP</v>
          </cell>
          <cell r="F1924" t="str">
            <v/>
          </cell>
          <cell r="G1924" t="str">
            <v/>
          </cell>
          <cell r="H1924" t="str">
            <v/>
          </cell>
          <cell r="I1924" t="str">
            <v/>
          </cell>
          <cell r="J1924" t="str">
            <v/>
          </cell>
          <cell r="K1924" t="b">
            <v>0</v>
          </cell>
          <cell r="L1924" t="str">
            <v/>
          </cell>
          <cell r="M1924" t="str">
            <v/>
          </cell>
          <cell r="N1924">
            <v>0</v>
          </cell>
          <cell r="O1924" t="str">
            <v/>
          </cell>
          <cell r="P1924">
            <v>2.5</v>
          </cell>
          <cell r="Q1924">
            <v>2.5</v>
          </cell>
          <cell r="R1924">
            <v>2.5</v>
          </cell>
          <cell r="S1924" t="str">
            <v/>
          </cell>
          <cell r="T1924" t="str">
            <v/>
          </cell>
          <cell r="U1924" t="str">
            <v/>
          </cell>
          <cell r="V1924">
            <v>36</v>
          </cell>
          <cell r="W1924">
            <v>150</v>
          </cell>
          <cell r="X1924">
            <v>45225</v>
          </cell>
          <cell r="Y1924">
            <v>1</v>
          </cell>
          <cell r="Z1924">
            <v>0</v>
          </cell>
          <cell r="AA1924" t="str">
            <v/>
          </cell>
          <cell r="AB1924" t="str">
            <v/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1.2500000000000001E-2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1.2500000000000001E-2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</row>
        <row r="1925">
          <cell r="A1925" t="str">
            <v>RPP's (241-360)</v>
          </cell>
          <cell r="B1925" t="str">
            <v>RPP</v>
          </cell>
          <cell r="C1925" t="str">
            <v>31.1.43</v>
          </cell>
          <cell r="D1925" t="str">
            <v>RPP's</v>
          </cell>
          <cell r="E1925" t="str">
            <v>RPP</v>
          </cell>
          <cell r="F1925" t="str">
            <v/>
          </cell>
          <cell r="G1925" t="str">
            <v/>
          </cell>
          <cell r="H1925" t="str">
            <v/>
          </cell>
          <cell r="I1925" t="str">
            <v/>
          </cell>
          <cell r="J1925" t="str">
            <v/>
          </cell>
          <cell r="K1925" t="b">
            <v>0</v>
          </cell>
          <cell r="L1925" t="str">
            <v/>
          </cell>
          <cell r="M1925" t="str">
            <v/>
          </cell>
          <cell r="N1925">
            <v>0</v>
          </cell>
          <cell r="O1925" t="str">
            <v/>
          </cell>
          <cell r="P1925">
            <v>2.5</v>
          </cell>
          <cell r="Q1925">
            <v>2.5</v>
          </cell>
          <cell r="R1925">
            <v>2.5</v>
          </cell>
          <cell r="S1925" t="str">
            <v/>
          </cell>
          <cell r="T1925" t="str">
            <v/>
          </cell>
          <cell r="U1925" t="str">
            <v/>
          </cell>
          <cell r="V1925">
            <v>36</v>
          </cell>
          <cell r="W1925">
            <v>150</v>
          </cell>
          <cell r="X1925">
            <v>45225</v>
          </cell>
          <cell r="Y1925">
            <v>1</v>
          </cell>
          <cell r="Z1925">
            <v>0</v>
          </cell>
          <cell r="AA1925" t="str">
            <v/>
          </cell>
          <cell r="AB1925" t="str">
            <v/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1.2500000000000001E-2</v>
          </cell>
          <cell r="AI1925">
            <v>0</v>
          </cell>
          <cell r="AJ1925">
            <v>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1.2500000000000001E-2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</row>
        <row r="1926">
          <cell r="A1926" t="str">
            <v>RPP's (241-360)</v>
          </cell>
          <cell r="B1926" t="str">
            <v>RPP</v>
          </cell>
          <cell r="C1926" t="str">
            <v>31.1.44</v>
          </cell>
          <cell r="D1926" t="str">
            <v>RPP's</v>
          </cell>
          <cell r="E1926" t="str">
            <v>RPP</v>
          </cell>
          <cell r="F1926" t="str">
            <v/>
          </cell>
          <cell r="G1926" t="str">
            <v/>
          </cell>
          <cell r="H1926" t="str">
            <v/>
          </cell>
          <cell r="I1926" t="str">
            <v/>
          </cell>
          <cell r="J1926" t="str">
            <v/>
          </cell>
          <cell r="K1926" t="b">
            <v>0</v>
          </cell>
          <cell r="L1926" t="str">
            <v/>
          </cell>
          <cell r="M1926" t="str">
            <v/>
          </cell>
          <cell r="N1926">
            <v>0</v>
          </cell>
          <cell r="O1926" t="str">
            <v/>
          </cell>
          <cell r="P1926">
            <v>2.5</v>
          </cell>
          <cell r="Q1926">
            <v>2.5</v>
          </cell>
          <cell r="R1926">
            <v>2.5</v>
          </cell>
          <cell r="S1926" t="str">
            <v/>
          </cell>
          <cell r="T1926" t="str">
            <v/>
          </cell>
          <cell r="U1926" t="str">
            <v/>
          </cell>
          <cell r="V1926">
            <v>36</v>
          </cell>
          <cell r="W1926">
            <v>150</v>
          </cell>
          <cell r="X1926">
            <v>45225</v>
          </cell>
          <cell r="Y1926">
            <v>1</v>
          </cell>
          <cell r="Z1926">
            <v>0</v>
          </cell>
          <cell r="AA1926" t="str">
            <v/>
          </cell>
          <cell r="AB1926" t="str">
            <v/>
          </cell>
          <cell r="AC1926">
            <v>0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1.2500000000000001E-2</v>
          </cell>
          <cell r="AI1926">
            <v>0</v>
          </cell>
          <cell r="AJ1926">
            <v>0</v>
          </cell>
          <cell r="AK1926">
            <v>0</v>
          </cell>
          <cell r="AL1926">
            <v>0</v>
          </cell>
          <cell r="AM1926">
            <v>0</v>
          </cell>
          <cell r="AN1926">
            <v>0</v>
          </cell>
          <cell r="AO1926">
            <v>0</v>
          </cell>
          <cell r="AP1926">
            <v>1.2500000000000001E-2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</row>
        <row r="1927">
          <cell r="A1927" t="str">
            <v>RPP's (241-360)</v>
          </cell>
          <cell r="B1927" t="str">
            <v>RPP</v>
          </cell>
          <cell r="C1927" t="str">
            <v>31.1.45</v>
          </cell>
          <cell r="D1927" t="str">
            <v>RPP's</v>
          </cell>
          <cell r="E1927" t="str">
            <v>RPP</v>
          </cell>
          <cell r="F1927" t="str">
            <v/>
          </cell>
          <cell r="G1927" t="str">
            <v/>
          </cell>
          <cell r="H1927" t="str">
            <v/>
          </cell>
          <cell r="I1927" t="str">
            <v/>
          </cell>
          <cell r="J1927" t="str">
            <v/>
          </cell>
          <cell r="K1927" t="b">
            <v>0</v>
          </cell>
          <cell r="L1927" t="str">
            <v/>
          </cell>
          <cell r="M1927" t="str">
            <v/>
          </cell>
          <cell r="N1927">
            <v>0</v>
          </cell>
          <cell r="O1927" t="str">
            <v/>
          </cell>
          <cell r="P1927">
            <v>2.5</v>
          </cell>
          <cell r="Q1927">
            <v>2.5</v>
          </cell>
          <cell r="R1927">
            <v>2.5</v>
          </cell>
          <cell r="S1927" t="str">
            <v/>
          </cell>
          <cell r="T1927" t="str">
            <v/>
          </cell>
          <cell r="U1927" t="str">
            <v/>
          </cell>
          <cell r="V1927">
            <v>36</v>
          </cell>
          <cell r="W1927">
            <v>150</v>
          </cell>
          <cell r="X1927">
            <v>45225</v>
          </cell>
          <cell r="Y1927">
            <v>1</v>
          </cell>
          <cell r="Z1927">
            <v>0</v>
          </cell>
          <cell r="AA1927" t="str">
            <v/>
          </cell>
          <cell r="AB1927" t="str">
            <v/>
          </cell>
          <cell r="AC1927">
            <v>0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1.2500000000000001E-2</v>
          </cell>
          <cell r="AI1927">
            <v>0</v>
          </cell>
          <cell r="AJ1927">
            <v>0</v>
          </cell>
          <cell r="AK1927">
            <v>0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  <cell r="AP1927">
            <v>1.2500000000000001E-2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</row>
        <row r="1928">
          <cell r="A1928" t="str">
            <v>RPP's (241-360)</v>
          </cell>
          <cell r="B1928" t="str">
            <v>RPP</v>
          </cell>
          <cell r="C1928" t="str">
            <v>31.1.46</v>
          </cell>
          <cell r="D1928" t="str">
            <v>RPP's</v>
          </cell>
          <cell r="E1928" t="str">
            <v>RPP</v>
          </cell>
          <cell r="F1928" t="str">
            <v/>
          </cell>
          <cell r="G1928" t="str">
            <v/>
          </cell>
          <cell r="H1928" t="str">
            <v/>
          </cell>
          <cell r="I1928" t="str">
            <v/>
          </cell>
          <cell r="J1928" t="str">
            <v/>
          </cell>
          <cell r="K1928" t="b">
            <v>0</v>
          </cell>
          <cell r="L1928" t="str">
            <v/>
          </cell>
          <cell r="M1928" t="str">
            <v/>
          </cell>
          <cell r="N1928">
            <v>0</v>
          </cell>
          <cell r="O1928" t="str">
            <v/>
          </cell>
          <cell r="P1928">
            <v>2.5</v>
          </cell>
          <cell r="Q1928">
            <v>2.5</v>
          </cell>
          <cell r="R1928">
            <v>2.5</v>
          </cell>
          <cell r="S1928" t="str">
            <v/>
          </cell>
          <cell r="T1928" t="str">
            <v/>
          </cell>
          <cell r="U1928" t="str">
            <v/>
          </cell>
          <cell r="V1928">
            <v>36</v>
          </cell>
          <cell r="W1928">
            <v>150</v>
          </cell>
          <cell r="X1928">
            <v>45225</v>
          </cell>
          <cell r="Y1928">
            <v>1</v>
          </cell>
          <cell r="Z1928">
            <v>0</v>
          </cell>
          <cell r="AA1928" t="str">
            <v/>
          </cell>
          <cell r="AB1928" t="str">
            <v/>
          </cell>
          <cell r="AC1928">
            <v>0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1.2500000000000001E-2</v>
          </cell>
          <cell r="AI1928">
            <v>0</v>
          </cell>
          <cell r="AJ1928">
            <v>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1.2500000000000001E-2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</row>
        <row r="1929">
          <cell r="A1929" t="str">
            <v>RPP's (241-360)</v>
          </cell>
          <cell r="B1929" t="str">
            <v>RPP</v>
          </cell>
          <cell r="C1929" t="str">
            <v>31.1.47</v>
          </cell>
          <cell r="D1929" t="str">
            <v>RPP's</v>
          </cell>
          <cell r="E1929" t="str">
            <v>RPP</v>
          </cell>
          <cell r="F1929" t="str">
            <v/>
          </cell>
          <cell r="G1929" t="str">
            <v/>
          </cell>
          <cell r="H1929" t="str">
            <v/>
          </cell>
          <cell r="I1929" t="str">
            <v/>
          </cell>
          <cell r="J1929" t="str">
            <v/>
          </cell>
          <cell r="K1929" t="b">
            <v>0</v>
          </cell>
          <cell r="L1929" t="str">
            <v/>
          </cell>
          <cell r="M1929" t="str">
            <v/>
          </cell>
          <cell r="N1929">
            <v>0</v>
          </cell>
          <cell r="O1929" t="str">
            <v/>
          </cell>
          <cell r="P1929">
            <v>2.5</v>
          </cell>
          <cell r="Q1929">
            <v>2.5</v>
          </cell>
          <cell r="R1929">
            <v>2.5</v>
          </cell>
          <cell r="S1929" t="str">
            <v/>
          </cell>
          <cell r="T1929" t="str">
            <v/>
          </cell>
          <cell r="U1929" t="str">
            <v/>
          </cell>
          <cell r="V1929">
            <v>36</v>
          </cell>
          <cell r="W1929">
            <v>150</v>
          </cell>
          <cell r="X1929">
            <v>45225</v>
          </cell>
          <cell r="Y1929">
            <v>1</v>
          </cell>
          <cell r="Z1929">
            <v>0</v>
          </cell>
          <cell r="AA1929" t="str">
            <v/>
          </cell>
          <cell r="AB1929" t="str">
            <v/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1.2500000000000001E-2</v>
          </cell>
          <cell r="AI1929">
            <v>0</v>
          </cell>
          <cell r="AJ1929">
            <v>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  <cell r="AP1929">
            <v>1.2500000000000001E-2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</row>
        <row r="1930">
          <cell r="A1930" t="str">
            <v>RPP's (241-360)</v>
          </cell>
          <cell r="B1930" t="str">
            <v>RPP</v>
          </cell>
          <cell r="C1930" t="str">
            <v>31.1.48</v>
          </cell>
          <cell r="D1930" t="str">
            <v>RPP's</v>
          </cell>
          <cell r="E1930" t="str">
            <v>RPP</v>
          </cell>
          <cell r="F1930" t="str">
            <v/>
          </cell>
          <cell r="G1930" t="str">
            <v/>
          </cell>
          <cell r="H1930" t="str">
            <v/>
          </cell>
          <cell r="I1930" t="str">
            <v/>
          </cell>
          <cell r="J1930" t="str">
            <v/>
          </cell>
          <cell r="K1930" t="b">
            <v>0</v>
          </cell>
          <cell r="L1930" t="str">
            <v/>
          </cell>
          <cell r="M1930" t="str">
            <v/>
          </cell>
          <cell r="N1930">
            <v>0</v>
          </cell>
          <cell r="O1930" t="str">
            <v/>
          </cell>
          <cell r="P1930">
            <v>2.5</v>
          </cell>
          <cell r="Q1930">
            <v>2.5</v>
          </cell>
          <cell r="R1930">
            <v>2.5</v>
          </cell>
          <cell r="S1930" t="str">
            <v/>
          </cell>
          <cell r="T1930" t="str">
            <v/>
          </cell>
          <cell r="U1930" t="str">
            <v/>
          </cell>
          <cell r="V1930">
            <v>36</v>
          </cell>
          <cell r="W1930">
            <v>150</v>
          </cell>
          <cell r="X1930">
            <v>45225</v>
          </cell>
          <cell r="Y1930">
            <v>1</v>
          </cell>
          <cell r="Z1930">
            <v>0</v>
          </cell>
          <cell r="AA1930" t="str">
            <v/>
          </cell>
          <cell r="AB1930" t="str">
            <v/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1.2500000000000001E-2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1.2500000000000001E-2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</row>
        <row r="1931">
          <cell r="A1931" t="str">
            <v>RPP's (241-360)</v>
          </cell>
          <cell r="B1931" t="str">
            <v>RPP</v>
          </cell>
          <cell r="C1931" t="str">
            <v>31.1.49</v>
          </cell>
          <cell r="D1931" t="str">
            <v>RPP's</v>
          </cell>
          <cell r="E1931" t="str">
            <v>RPP</v>
          </cell>
          <cell r="F1931" t="str">
            <v/>
          </cell>
          <cell r="G1931" t="str">
            <v/>
          </cell>
          <cell r="H1931" t="str">
            <v/>
          </cell>
          <cell r="I1931" t="str">
            <v/>
          </cell>
          <cell r="J1931" t="str">
            <v/>
          </cell>
          <cell r="K1931" t="b">
            <v>0</v>
          </cell>
          <cell r="L1931" t="str">
            <v/>
          </cell>
          <cell r="M1931" t="str">
            <v/>
          </cell>
          <cell r="N1931">
            <v>0</v>
          </cell>
          <cell r="O1931" t="str">
            <v/>
          </cell>
          <cell r="P1931">
            <v>2.5</v>
          </cell>
          <cell r="Q1931">
            <v>2.5</v>
          </cell>
          <cell r="R1931">
            <v>2.5</v>
          </cell>
          <cell r="S1931" t="str">
            <v/>
          </cell>
          <cell r="T1931" t="str">
            <v/>
          </cell>
          <cell r="U1931" t="str">
            <v/>
          </cell>
          <cell r="V1931">
            <v>36</v>
          </cell>
          <cell r="W1931">
            <v>150</v>
          </cell>
          <cell r="X1931">
            <v>45225</v>
          </cell>
          <cell r="Y1931">
            <v>1</v>
          </cell>
          <cell r="Z1931">
            <v>0</v>
          </cell>
          <cell r="AA1931" t="str">
            <v/>
          </cell>
          <cell r="AB1931" t="str">
            <v/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1.2500000000000001E-2</v>
          </cell>
          <cell r="AI1931">
            <v>0</v>
          </cell>
          <cell r="AJ1931">
            <v>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1.2500000000000001E-2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</row>
        <row r="1932">
          <cell r="A1932" t="str">
            <v>RPP's (241-360)</v>
          </cell>
          <cell r="B1932" t="str">
            <v>RPP</v>
          </cell>
          <cell r="C1932" t="str">
            <v>31.1.50</v>
          </cell>
          <cell r="D1932" t="str">
            <v>RPP's</v>
          </cell>
          <cell r="E1932" t="str">
            <v>RPP</v>
          </cell>
          <cell r="F1932" t="str">
            <v/>
          </cell>
          <cell r="G1932" t="str">
            <v/>
          </cell>
          <cell r="H1932" t="str">
            <v/>
          </cell>
          <cell r="I1932" t="str">
            <v/>
          </cell>
          <cell r="J1932" t="str">
            <v/>
          </cell>
          <cell r="K1932" t="b">
            <v>0</v>
          </cell>
          <cell r="L1932" t="str">
            <v/>
          </cell>
          <cell r="M1932" t="str">
            <v/>
          </cell>
          <cell r="N1932">
            <v>0</v>
          </cell>
          <cell r="O1932" t="str">
            <v/>
          </cell>
          <cell r="P1932">
            <v>2.5</v>
          </cell>
          <cell r="Q1932">
            <v>2.5</v>
          </cell>
          <cell r="R1932">
            <v>2.5</v>
          </cell>
          <cell r="S1932" t="str">
            <v/>
          </cell>
          <cell r="T1932" t="str">
            <v/>
          </cell>
          <cell r="U1932" t="str">
            <v/>
          </cell>
          <cell r="V1932">
            <v>36</v>
          </cell>
          <cell r="W1932">
            <v>150</v>
          </cell>
          <cell r="X1932">
            <v>45225</v>
          </cell>
          <cell r="Y1932">
            <v>1</v>
          </cell>
          <cell r="Z1932">
            <v>0</v>
          </cell>
          <cell r="AA1932" t="str">
            <v/>
          </cell>
          <cell r="AB1932" t="str">
            <v/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1.2500000000000001E-2</v>
          </cell>
          <cell r="AI1932">
            <v>0</v>
          </cell>
          <cell r="AJ1932">
            <v>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1.2500000000000001E-2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</row>
        <row r="1933">
          <cell r="A1933" t="str">
            <v>RPP's (241-360)</v>
          </cell>
          <cell r="B1933" t="str">
            <v>RPP</v>
          </cell>
          <cell r="C1933" t="str">
            <v>31.1.51</v>
          </cell>
          <cell r="D1933" t="str">
            <v>RPP's</v>
          </cell>
          <cell r="E1933" t="str">
            <v>RPP</v>
          </cell>
          <cell r="F1933" t="str">
            <v/>
          </cell>
          <cell r="G1933" t="str">
            <v/>
          </cell>
          <cell r="H1933" t="str">
            <v/>
          </cell>
          <cell r="I1933" t="str">
            <v/>
          </cell>
          <cell r="J1933" t="str">
            <v/>
          </cell>
          <cell r="K1933" t="b">
            <v>0</v>
          </cell>
          <cell r="L1933" t="str">
            <v/>
          </cell>
          <cell r="M1933" t="str">
            <v/>
          </cell>
          <cell r="N1933">
            <v>0</v>
          </cell>
          <cell r="O1933" t="str">
            <v/>
          </cell>
          <cell r="P1933">
            <v>2.5</v>
          </cell>
          <cell r="Q1933">
            <v>2.5</v>
          </cell>
          <cell r="R1933">
            <v>2.5</v>
          </cell>
          <cell r="S1933" t="str">
            <v/>
          </cell>
          <cell r="T1933" t="str">
            <v/>
          </cell>
          <cell r="U1933" t="str">
            <v/>
          </cell>
          <cell r="V1933">
            <v>36</v>
          </cell>
          <cell r="W1933">
            <v>150</v>
          </cell>
          <cell r="X1933">
            <v>45225</v>
          </cell>
          <cell r="Y1933">
            <v>1</v>
          </cell>
          <cell r="Z1933">
            <v>0</v>
          </cell>
          <cell r="AA1933" t="str">
            <v/>
          </cell>
          <cell r="AB1933" t="str">
            <v/>
          </cell>
          <cell r="AC1933">
            <v>0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1.2500000000000001E-2</v>
          </cell>
          <cell r="AI1933">
            <v>0</v>
          </cell>
          <cell r="AJ1933">
            <v>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1.2500000000000001E-2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</row>
        <row r="1934">
          <cell r="A1934" t="str">
            <v>RPP's (241-360)</v>
          </cell>
          <cell r="B1934" t="str">
            <v>RPP</v>
          </cell>
          <cell r="C1934" t="str">
            <v>31.1.52</v>
          </cell>
          <cell r="D1934" t="str">
            <v>RPP's</v>
          </cell>
          <cell r="E1934" t="str">
            <v>RPP</v>
          </cell>
          <cell r="F1934" t="str">
            <v/>
          </cell>
          <cell r="G1934" t="str">
            <v/>
          </cell>
          <cell r="H1934" t="str">
            <v/>
          </cell>
          <cell r="I1934" t="str">
            <v/>
          </cell>
          <cell r="J1934" t="str">
            <v/>
          </cell>
          <cell r="K1934" t="b">
            <v>0</v>
          </cell>
          <cell r="L1934" t="str">
            <v/>
          </cell>
          <cell r="M1934" t="str">
            <v/>
          </cell>
          <cell r="N1934">
            <v>0</v>
          </cell>
          <cell r="O1934" t="str">
            <v/>
          </cell>
          <cell r="P1934">
            <v>2.5</v>
          </cell>
          <cell r="Q1934">
            <v>2.5</v>
          </cell>
          <cell r="R1934">
            <v>2.5</v>
          </cell>
          <cell r="S1934" t="str">
            <v/>
          </cell>
          <cell r="T1934" t="str">
            <v/>
          </cell>
          <cell r="U1934" t="str">
            <v/>
          </cell>
          <cell r="V1934">
            <v>36</v>
          </cell>
          <cell r="W1934">
            <v>150</v>
          </cell>
          <cell r="X1934">
            <v>45225</v>
          </cell>
          <cell r="Y1934">
            <v>1</v>
          </cell>
          <cell r="Z1934">
            <v>0</v>
          </cell>
          <cell r="AA1934" t="str">
            <v/>
          </cell>
          <cell r="AB1934" t="str">
            <v/>
          </cell>
          <cell r="AC1934">
            <v>0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1.2500000000000001E-2</v>
          </cell>
          <cell r="AI1934">
            <v>0</v>
          </cell>
          <cell r="AJ1934">
            <v>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1.2500000000000001E-2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</row>
        <row r="1935">
          <cell r="A1935" t="str">
            <v>RPP's (241-360)</v>
          </cell>
          <cell r="B1935" t="str">
            <v>RPP</v>
          </cell>
          <cell r="C1935" t="str">
            <v>31.1.53</v>
          </cell>
          <cell r="D1935" t="str">
            <v>RPP's</v>
          </cell>
          <cell r="E1935" t="str">
            <v>RPP</v>
          </cell>
          <cell r="F1935" t="str">
            <v/>
          </cell>
          <cell r="G1935" t="str">
            <v/>
          </cell>
          <cell r="H1935" t="str">
            <v/>
          </cell>
          <cell r="I1935" t="str">
            <v/>
          </cell>
          <cell r="J1935" t="str">
            <v/>
          </cell>
          <cell r="K1935" t="b">
            <v>0</v>
          </cell>
          <cell r="L1935" t="str">
            <v/>
          </cell>
          <cell r="M1935" t="str">
            <v/>
          </cell>
          <cell r="N1935">
            <v>0</v>
          </cell>
          <cell r="O1935" t="str">
            <v/>
          </cell>
          <cell r="P1935">
            <v>2.5</v>
          </cell>
          <cell r="Q1935">
            <v>2.5</v>
          </cell>
          <cell r="R1935">
            <v>2.5</v>
          </cell>
          <cell r="S1935" t="str">
            <v/>
          </cell>
          <cell r="T1935" t="str">
            <v/>
          </cell>
          <cell r="U1935" t="str">
            <v/>
          </cell>
          <cell r="V1935">
            <v>36</v>
          </cell>
          <cell r="W1935">
            <v>150</v>
          </cell>
          <cell r="X1935">
            <v>45225</v>
          </cell>
          <cell r="Y1935">
            <v>1</v>
          </cell>
          <cell r="Z1935">
            <v>0</v>
          </cell>
          <cell r="AA1935" t="str">
            <v/>
          </cell>
          <cell r="AB1935" t="str">
            <v/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1.2500000000000001E-2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1.2500000000000001E-2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</row>
        <row r="1936">
          <cell r="A1936" t="str">
            <v>RPP's (241-360)</v>
          </cell>
          <cell r="B1936" t="str">
            <v>RPP</v>
          </cell>
          <cell r="C1936" t="str">
            <v>31.1.54</v>
          </cell>
          <cell r="D1936" t="str">
            <v>RPP's</v>
          </cell>
          <cell r="E1936" t="str">
            <v>RPP</v>
          </cell>
          <cell r="F1936" t="str">
            <v/>
          </cell>
          <cell r="G1936" t="str">
            <v/>
          </cell>
          <cell r="H1936" t="str">
            <v/>
          </cell>
          <cell r="I1936" t="str">
            <v/>
          </cell>
          <cell r="J1936" t="str">
            <v/>
          </cell>
          <cell r="K1936" t="b">
            <v>0</v>
          </cell>
          <cell r="L1936" t="str">
            <v/>
          </cell>
          <cell r="M1936" t="str">
            <v/>
          </cell>
          <cell r="N1936">
            <v>0</v>
          </cell>
          <cell r="O1936" t="str">
            <v/>
          </cell>
          <cell r="P1936">
            <v>2.5</v>
          </cell>
          <cell r="Q1936">
            <v>2.5</v>
          </cell>
          <cell r="R1936">
            <v>2.5</v>
          </cell>
          <cell r="S1936" t="str">
            <v/>
          </cell>
          <cell r="T1936" t="str">
            <v/>
          </cell>
          <cell r="U1936" t="str">
            <v/>
          </cell>
          <cell r="V1936">
            <v>36</v>
          </cell>
          <cell r="W1936">
            <v>150</v>
          </cell>
          <cell r="X1936">
            <v>45225</v>
          </cell>
          <cell r="Y1936">
            <v>1</v>
          </cell>
          <cell r="Z1936">
            <v>0</v>
          </cell>
          <cell r="AA1936" t="str">
            <v/>
          </cell>
          <cell r="AB1936" t="str">
            <v/>
          </cell>
          <cell r="AC1936">
            <v>0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1.2500000000000001E-2</v>
          </cell>
          <cell r="AI1936">
            <v>0</v>
          </cell>
          <cell r="AJ1936">
            <v>0</v>
          </cell>
          <cell r="AK1936">
            <v>0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  <cell r="AP1936">
            <v>1.2500000000000001E-2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</row>
        <row r="1937">
          <cell r="A1937" t="str">
            <v>RPP's (241-360)</v>
          </cell>
          <cell r="B1937" t="str">
            <v>RPP</v>
          </cell>
          <cell r="C1937" t="str">
            <v>31.1.55</v>
          </cell>
          <cell r="D1937" t="str">
            <v>RPP's</v>
          </cell>
          <cell r="E1937" t="str">
            <v>RPP</v>
          </cell>
          <cell r="F1937" t="str">
            <v/>
          </cell>
          <cell r="G1937" t="str">
            <v/>
          </cell>
          <cell r="H1937" t="str">
            <v/>
          </cell>
          <cell r="I1937" t="str">
            <v/>
          </cell>
          <cell r="J1937" t="str">
            <v/>
          </cell>
          <cell r="K1937" t="b">
            <v>0</v>
          </cell>
          <cell r="L1937" t="str">
            <v/>
          </cell>
          <cell r="M1937" t="str">
            <v/>
          </cell>
          <cell r="N1937">
            <v>0</v>
          </cell>
          <cell r="O1937" t="str">
            <v/>
          </cell>
          <cell r="P1937">
            <v>2.5</v>
          </cell>
          <cell r="Q1937">
            <v>2.5</v>
          </cell>
          <cell r="R1937">
            <v>2.5</v>
          </cell>
          <cell r="S1937" t="str">
            <v/>
          </cell>
          <cell r="T1937" t="str">
            <v/>
          </cell>
          <cell r="U1937" t="str">
            <v/>
          </cell>
          <cell r="V1937">
            <v>36</v>
          </cell>
          <cell r="W1937">
            <v>150</v>
          </cell>
          <cell r="X1937">
            <v>45225</v>
          </cell>
          <cell r="Y1937">
            <v>1</v>
          </cell>
          <cell r="Z1937">
            <v>0</v>
          </cell>
          <cell r="AA1937" t="str">
            <v/>
          </cell>
          <cell r="AB1937" t="str">
            <v/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1.2500000000000001E-2</v>
          </cell>
          <cell r="AI1937">
            <v>0</v>
          </cell>
          <cell r="AJ1937">
            <v>0</v>
          </cell>
          <cell r="AK1937">
            <v>0</v>
          </cell>
          <cell r="AL1937">
            <v>0</v>
          </cell>
          <cell r="AM1937">
            <v>0</v>
          </cell>
          <cell r="AN1937">
            <v>0</v>
          </cell>
          <cell r="AO1937">
            <v>0</v>
          </cell>
          <cell r="AP1937">
            <v>1.2500000000000001E-2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</row>
        <row r="1938">
          <cell r="A1938" t="str">
            <v>RPP's (241-360)</v>
          </cell>
          <cell r="B1938" t="str">
            <v>RPP</v>
          </cell>
          <cell r="C1938" t="str">
            <v>31.1.56</v>
          </cell>
          <cell r="D1938" t="str">
            <v>RPP's</v>
          </cell>
          <cell r="E1938" t="str">
            <v>RPP</v>
          </cell>
          <cell r="F1938" t="str">
            <v/>
          </cell>
          <cell r="G1938" t="str">
            <v/>
          </cell>
          <cell r="H1938" t="str">
            <v/>
          </cell>
          <cell r="I1938" t="str">
            <v/>
          </cell>
          <cell r="J1938" t="str">
            <v/>
          </cell>
          <cell r="K1938" t="b">
            <v>0</v>
          </cell>
          <cell r="L1938" t="str">
            <v/>
          </cell>
          <cell r="M1938" t="str">
            <v/>
          </cell>
          <cell r="N1938">
            <v>0</v>
          </cell>
          <cell r="O1938" t="str">
            <v/>
          </cell>
          <cell r="P1938">
            <v>2.5</v>
          </cell>
          <cell r="Q1938">
            <v>2.5</v>
          </cell>
          <cell r="R1938">
            <v>2.5</v>
          </cell>
          <cell r="S1938" t="str">
            <v/>
          </cell>
          <cell r="T1938" t="str">
            <v/>
          </cell>
          <cell r="U1938" t="str">
            <v/>
          </cell>
          <cell r="V1938">
            <v>36</v>
          </cell>
          <cell r="W1938">
            <v>150</v>
          </cell>
          <cell r="X1938">
            <v>45225</v>
          </cell>
          <cell r="Y1938">
            <v>1</v>
          </cell>
          <cell r="Z1938">
            <v>0</v>
          </cell>
          <cell r="AA1938" t="str">
            <v/>
          </cell>
          <cell r="AB1938" t="str">
            <v/>
          </cell>
          <cell r="AC1938">
            <v>0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1.2500000000000001E-2</v>
          </cell>
          <cell r="AI1938">
            <v>0</v>
          </cell>
          <cell r="AJ1938">
            <v>0</v>
          </cell>
          <cell r="AK1938">
            <v>0</v>
          </cell>
          <cell r="AL1938">
            <v>0</v>
          </cell>
          <cell r="AM1938">
            <v>0</v>
          </cell>
          <cell r="AN1938">
            <v>0</v>
          </cell>
          <cell r="AO1938">
            <v>0</v>
          </cell>
          <cell r="AP1938">
            <v>1.2500000000000001E-2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</row>
        <row r="1939">
          <cell r="A1939" t="str">
            <v>RPP's (241-360)</v>
          </cell>
          <cell r="B1939" t="str">
            <v>RPP</v>
          </cell>
          <cell r="C1939" t="str">
            <v>31.1.57</v>
          </cell>
          <cell r="D1939" t="str">
            <v>RPP's</v>
          </cell>
          <cell r="E1939" t="str">
            <v>RPP</v>
          </cell>
          <cell r="F1939" t="str">
            <v/>
          </cell>
          <cell r="G1939" t="str">
            <v/>
          </cell>
          <cell r="H1939" t="str">
            <v/>
          </cell>
          <cell r="I1939" t="str">
            <v/>
          </cell>
          <cell r="J1939" t="str">
            <v/>
          </cell>
          <cell r="K1939" t="b">
            <v>0</v>
          </cell>
          <cell r="L1939" t="str">
            <v/>
          </cell>
          <cell r="M1939" t="str">
            <v/>
          </cell>
          <cell r="N1939">
            <v>0</v>
          </cell>
          <cell r="O1939" t="str">
            <v/>
          </cell>
          <cell r="P1939">
            <v>2.5</v>
          </cell>
          <cell r="Q1939">
            <v>2.5</v>
          </cell>
          <cell r="R1939">
            <v>2.5</v>
          </cell>
          <cell r="S1939" t="str">
            <v/>
          </cell>
          <cell r="T1939" t="str">
            <v/>
          </cell>
          <cell r="U1939" t="str">
            <v/>
          </cell>
          <cell r="V1939">
            <v>36</v>
          </cell>
          <cell r="W1939">
            <v>150</v>
          </cell>
          <cell r="X1939">
            <v>45225</v>
          </cell>
          <cell r="Y1939">
            <v>1</v>
          </cell>
          <cell r="Z1939">
            <v>0</v>
          </cell>
          <cell r="AA1939" t="str">
            <v/>
          </cell>
          <cell r="AB1939" t="str">
            <v/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1.2500000000000001E-2</v>
          </cell>
          <cell r="AI1939">
            <v>0</v>
          </cell>
          <cell r="AJ1939">
            <v>0</v>
          </cell>
          <cell r="AK1939">
            <v>0</v>
          </cell>
          <cell r="AL1939">
            <v>0</v>
          </cell>
          <cell r="AM1939">
            <v>0</v>
          </cell>
          <cell r="AN1939">
            <v>0</v>
          </cell>
          <cell r="AO1939">
            <v>0</v>
          </cell>
          <cell r="AP1939">
            <v>1.2500000000000001E-2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</row>
        <row r="1940">
          <cell r="A1940" t="str">
            <v>RPP's (241-360)</v>
          </cell>
          <cell r="B1940" t="str">
            <v>RPP</v>
          </cell>
          <cell r="C1940" t="str">
            <v>31.1.58</v>
          </cell>
          <cell r="D1940" t="str">
            <v>RPP's</v>
          </cell>
          <cell r="E1940" t="str">
            <v>RPP</v>
          </cell>
          <cell r="F1940" t="str">
            <v/>
          </cell>
          <cell r="G1940" t="str">
            <v/>
          </cell>
          <cell r="H1940" t="str">
            <v/>
          </cell>
          <cell r="I1940" t="str">
            <v/>
          </cell>
          <cell r="J1940" t="str">
            <v/>
          </cell>
          <cell r="K1940" t="b">
            <v>0</v>
          </cell>
          <cell r="L1940" t="str">
            <v/>
          </cell>
          <cell r="M1940" t="str">
            <v/>
          </cell>
          <cell r="N1940">
            <v>0</v>
          </cell>
          <cell r="O1940" t="str">
            <v/>
          </cell>
          <cell r="P1940">
            <v>2.5</v>
          </cell>
          <cell r="Q1940">
            <v>2.5</v>
          </cell>
          <cell r="R1940">
            <v>2.5</v>
          </cell>
          <cell r="S1940" t="str">
            <v/>
          </cell>
          <cell r="T1940" t="str">
            <v/>
          </cell>
          <cell r="U1940" t="str">
            <v/>
          </cell>
          <cell r="V1940">
            <v>36</v>
          </cell>
          <cell r="W1940">
            <v>150</v>
          </cell>
          <cell r="X1940">
            <v>45225</v>
          </cell>
          <cell r="Y1940">
            <v>1</v>
          </cell>
          <cell r="Z1940">
            <v>0</v>
          </cell>
          <cell r="AA1940" t="str">
            <v/>
          </cell>
          <cell r="AB1940" t="str">
            <v/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1.2500000000000001E-2</v>
          </cell>
          <cell r="AI1940">
            <v>0</v>
          </cell>
          <cell r="AJ1940">
            <v>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1.2500000000000001E-2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</row>
        <row r="1941">
          <cell r="A1941" t="str">
            <v>RPP's (241-360)</v>
          </cell>
          <cell r="B1941" t="str">
            <v>RPP</v>
          </cell>
          <cell r="C1941" t="str">
            <v>31.1.59</v>
          </cell>
          <cell r="D1941" t="str">
            <v>RPP's</v>
          </cell>
          <cell r="E1941" t="str">
            <v>RPP</v>
          </cell>
          <cell r="F1941" t="str">
            <v/>
          </cell>
          <cell r="G1941" t="str">
            <v/>
          </cell>
          <cell r="H1941" t="str">
            <v/>
          </cell>
          <cell r="I1941" t="str">
            <v/>
          </cell>
          <cell r="J1941" t="str">
            <v/>
          </cell>
          <cell r="K1941" t="b">
            <v>0</v>
          </cell>
          <cell r="L1941" t="str">
            <v/>
          </cell>
          <cell r="M1941" t="str">
            <v/>
          </cell>
          <cell r="N1941">
            <v>0</v>
          </cell>
          <cell r="O1941" t="str">
            <v/>
          </cell>
          <cell r="P1941">
            <v>2.5</v>
          </cell>
          <cell r="Q1941">
            <v>2.5</v>
          </cell>
          <cell r="R1941">
            <v>2.5</v>
          </cell>
          <cell r="S1941" t="str">
            <v/>
          </cell>
          <cell r="T1941" t="str">
            <v/>
          </cell>
          <cell r="U1941" t="str">
            <v/>
          </cell>
          <cell r="V1941">
            <v>36</v>
          </cell>
          <cell r="W1941">
            <v>150</v>
          </cell>
          <cell r="X1941">
            <v>45225</v>
          </cell>
          <cell r="Y1941">
            <v>1</v>
          </cell>
          <cell r="Z1941">
            <v>0</v>
          </cell>
          <cell r="AA1941" t="str">
            <v/>
          </cell>
          <cell r="AB1941" t="str">
            <v/>
          </cell>
          <cell r="AC1941">
            <v>0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1.2500000000000001E-2</v>
          </cell>
          <cell r="AI1941">
            <v>0</v>
          </cell>
          <cell r="AJ1941">
            <v>0</v>
          </cell>
          <cell r="AK1941">
            <v>0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  <cell r="AP1941">
            <v>1.2500000000000001E-2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</row>
        <row r="1942">
          <cell r="A1942" t="str">
            <v>RPP's (241-360)</v>
          </cell>
          <cell r="B1942" t="str">
            <v>RPP</v>
          </cell>
          <cell r="C1942" t="str">
            <v>31.1.60</v>
          </cell>
          <cell r="D1942" t="str">
            <v>RPP's</v>
          </cell>
          <cell r="E1942" t="str">
            <v>RPP</v>
          </cell>
          <cell r="F1942" t="str">
            <v/>
          </cell>
          <cell r="G1942" t="str">
            <v/>
          </cell>
          <cell r="H1942" t="str">
            <v/>
          </cell>
          <cell r="I1942" t="str">
            <v/>
          </cell>
          <cell r="J1942" t="str">
            <v/>
          </cell>
          <cell r="K1942" t="b">
            <v>0</v>
          </cell>
          <cell r="L1942" t="str">
            <v/>
          </cell>
          <cell r="M1942" t="str">
            <v/>
          </cell>
          <cell r="N1942">
            <v>0</v>
          </cell>
          <cell r="O1942" t="str">
            <v/>
          </cell>
          <cell r="P1942">
            <v>2.5</v>
          </cell>
          <cell r="Q1942">
            <v>2.5</v>
          </cell>
          <cell r="R1942">
            <v>2.5</v>
          </cell>
          <cell r="S1942" t="str">
            <v/>
          </cell>
          <cell r="T1942" t="str">
            <v/>
          </cell>
          <cell r="U1942" t="str">
            <v/>
          </cell>
          <cell r="V1942">
            <v>36</v>
          </cell>
          <cell r="W1942">
            <v>150</v>
          </cell>
          <cell r="X1942">
            <v>45225</v>
          </cell>
          <cell r="Y1942">
            <v>1</v>
          </cell>
          <cell r="Z1942">
            <v>0</v>
          </cell>
          <cell r="AA1942" t="str">
            <v/>
          </cell>
          <cell r="AB1942" t="str">
            <v/>
          </cell>
          <cell r="AC1942">
            <v>0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1.2500000000000001E-2</v>
          </cell>
          <cell r="AI1942">
            <v>0</v>
          </cell>
          <cell r="AJ1942">
            <v>0</v>
          </cell>
          <cell r="AK1942">
            <v>0</v>
          </cell>
          <cell r="AL1942">
            <v>0</v>
          </cell>
          <cell r="AM1942">
            <v>0</v>
          </cell>
          <cell r="AN1942">
            <v>0</v>
          </cell>
          <cell r="AO1942">
            <v>0</v>
          </cell>
          <cell r="AP1942">
            <v>1.2500000000000001E-2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</row>
        <row r="1943">
          <cell r="A1943" t="str">
            <v>RPP's (241-360)</v>
          </cell>
          <cell r="B1943" t="str">
            <v>RPP</v>
          </cell>
          <cell r="C1943" t="str">
            <v>31.1.61</v>
          </cell>
          <cell r="D1943" t="str">
            <v>RPP's</v>
          </cell>
          <cell r="E1943" t="str">
            <v>RPP</v>
          </cell>
          <cell r="F1943" t="str">
            <v/>
          </cell>
          <cell r="G1943" t="str">
            <v/>
          </cell>
          <cell r="H1943" t="str">
            <v/>
          </cell>
          <cell r="I1943" t="str">
            <v/>
          </cell>
          <cell r="J1943" t="str">
            <v/>
          </cell>
          <cell r="K1943" t="b">
            <v>0</v>
          </cell>
          <cell r="L1943" t="str">
            <v/>
          </cell>
          <cell r="M1943" t="str">
            <v/>
          </cell>
          <cell r="N1943">
            <v>0</v>
          </cell>
          <cell r="O1943" t="str">
            <v/>
          </cell>
          <cell r="P1943">
            <v>2.5</v>
          </cell>
          <cell r="Q1943">
            <v>2.5</v>
          </cell>
          <cell r="R1943">
            <v>2.5</v>
          </cell>
          <cell r="S1943" t="str">
            <v/>
          </cell>
          <cell r="T1943" t="str">
            <v/>
          </cell>
          <cell r="U1943" t="str">
            <v/>
          </cell>
          <cell r="V1943">
            <v>36</v>
          </cell>
          <cell r="W1943">
            <v>150</v>
          </cell>
          <cell r="X1943">
            <v>45225</v>
          </cell>
          <cell r="Y1943">
            <v>1</v>
          </cell>
          <cell r="Z1943">
            <v>0</v>
          </cell>
          <cell r="AA1943" t="str">
            <v/>
          </cell>
          <cell r="AB1943" t="str">
            <v/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1.2500000000000001E-2</v>
          </cell>
          <cell r="AI1943">
            <v>0</v>
          </cell>
          <cell r="AJ1943">
            <v>0</v>
          </cell>
          <cell r="AK1943">
            <v>0</v>
          </cell>
          <cell r="AL1943">
            <v>0</v>
          </cell>
          <cell r="AM1943">
            <v>0</v>
          </cell>
          <cell r="AN1943">
            <v>0</v>
          </cell>
          <cell r="AO1943">
            <v>0</v>
          </cell>
          <cell r="AP1943">
            <v>1.2500000000000001E-2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</row>
        <row r="1944">
          <cell r="A1944" t="str">
            <v>RPP's (241-360)</v>
          </cell>
          <cell r="B1944" t="str">
            <v>RPP</v>
          </cell>
          <cell r="C1944" t="str">
            <v>31.1.62</v>
          </cell>
          <cell r="D1944" t="str">
            <v>RPP's</v>
          </cell>
          <cell r="E1944" t="str">
            <v>RPP</v>
          </cell>
          <cell r="F1944" t="str">
            <v/>
          </cell>
          <cell r="G1944" t="str">
            <v/>
          </cell>
          <cell r="H1944" t="str">
            <v/>
          </cell>
          <cell r="I1944" t="str">
            <v/>
          </cell>
          <cell r="J1944" t="str">
            <v/>
          </cell>
          <cell r="K1944" t="b">
            <v>0</v>
          </cell>
          <cell r="L1944" t="str">
            <v/>
          </cell>
          <cell r="M1944" t="str">
            <v/>
          </cell>
          <cell r="N1944">
            <v>0</v>
          </cell>
          <cell r="O1944" t="str">
            <v/>
          </cell>
          <cell r="P1944">
            <v>2.5</v>
          </cell>
          <cell r="Q1944">
            <v>2.5</v>
          </cell>
          <cell r="R1944">
            <v>2.5</v>
          </cell>
          <cell r="S1944" t="str">
            <v/>
          </cell>
          <cell r="T1944" t="str">
            <v/>
          </cell>
          <cell r="U1944" t="str">
            <v/>
          </cell>
          <cell r="V1944">
            <v>36</v>
          </cell>
          <cell r="W1944">
            <v>150</v>
          </cell>
          <cell r="X1944">
            <v>45225</v>
          </cell>
          <cell r="Y1944">
            <v>1</v>
          </cell>
          <cell r="Z1944">
            <v>0</v>
          </cell>
          <cell r="AA1944" t="str">
            <v/>
          </cell>
          <cell r="AB1944" t="str">
            <v/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1.2500000000000001E-2</v>
          </cell>
          <cell r="AI1944">
            <v>0</v>
          </cell>
          <cell r="AJ1944">
            <v>0</v>
          </cell>
          <cell r="AK1944">
            <v>0</v>
          </cell>
          <cell r="AL1944">
            <v>0</v>
          </cell>
          <cell r="AM1944">
            <v>0</v>
          </cell>
          <cell r="AN1944">
            <v>0</v>
          </cell>
          <cell r="AO1944">
            <v>0</v>
          </cell>
          <cell r="AP1944">
            <v>1.2500000000000001E-2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</row>
        <row r="1945">
          <cell r="A1945" t="str">
            <v>RPP's (241-360)</v>
          </cell>
          <cell r="B1945" t="str">
            <v>RPP</v>
          </cell>
          <cell r="C1945" t="str">
            <v>31.1.63</v>
          </cell>
          <cell r="D1945" t="str">
            <v>RPP's</v>
          </cell>
          <cell r="E1945" t="str">
            <v>RPP</v>
          </cell>
          <cell r="F1945" t="str">
            <v/>
          </cell>
          <cell r="G1945" t="str">
            <v/>
          </cell>
          <cell r="H1945" t="str">
            <v/>
          </cell>
          <cell r="I1945" t="str">
            <v/>
          </cell>
          <cell r="J1945" t="str">
            <v/>
          </cell>
          <cell r="K1945" t="b">
            <v>0</v>
          </cell>
          <cell r="L1945" t="str">
            <v/>
          </cell>
          <cell r="M1945" t="str">
            <v/>
          </cell>
          <cell r="N1945">
            <v>0</v>
          </cell>
          <cell r="O1945" t="str">
            <v/>
          </cell>
          <cell r="P1945">
            <v>2.5</v>
          </cell>
          <cell r="Q1945">
            <v>2.5</v>
          </cell>
          <cell r="R1945">
            <v>2.5</v>
          </cell>
          <cell r="S1945" t="str">
            <v/>
          </cell>
          <cell r="T1945" t="str">
            <v/>
          </cell>
          <cell r="U1945" t="str">
            <v/>
          </cell>
          <cell r="V1945">
            <v>36</v>
          </cell>
          <cell r="W1945">
            <v>150</v>
          </cell>
          <cell r="X1945">
            <v>45225</v>
          </cell>
          <cell r="Y1945">
            <v>1</v>
          </cell>
          <cell r="Z1945">
            <v>0</v>
          </cell>
          <cell r="AA1945" t="str">
            <v/>
          </cell>
          <cell r="AB1945" t="str">
            <v/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1.2500000000000001E-2</v>
          </cell>
          <cell r="AI1945">
            <v>0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1.2500000000000001E-2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</row>
        <row r="1946">
          <cell r="A1946" t="str">
            <v>RPP's (241-360)</v>
          </cell>
          <cell r="B1946" t="str">
            <v>RPP</v>
          </cell>
          <cell r="C1946" t="str">
            <v>31.1.64</v>
          </cell>
          <cell r="D1946" t="str">
            <v>RPP's</v>
          </cell>
          <cell r="E1946" t="str">
            <v>RPP</v>
          </cell>
          <cell r="F1946" t="str">
            <v/>
          </cell>
          <cell r="G1946" t="str">
            <v/>
          </cell>
          <cell r="H1946" t="str">
            <v/>
          </cell>
          <cell r="I1946" t="str">
            <v/>
          </cell>
          <cell r="J1946" t="str">
            <v/>
          </cell>
          <cell r="K1946" t="b">
            <v>0</v>
          </cell>
          <cell r="L1946" t="str">
            <v/>
          </cell>
          <cell r="M1946" t="str">
            <v/>
          </cell>
          <cell r="N1946">
            <v>0</v>
          </cell>
          <cell r="O1946" t="str">
            <v/>
          </cell>
          <cell r="P1946">
            <v>2.5</v>
          </cell>
          <cell r="Q1946">
            <v>2.5</v>
          </cell>
          <cell r="R1946">
            <v>2.5</v>
          </cell>
          <cell r="S1946" t="str">
            <v/>
          </cell>
          <cell r="T1946" t="str">
            <v/>
          </cell>
          <cell r="U1946" t="str">
            <v/>
          </cell>
          <cell r="V1946">
            <v>36</v>
          </cell>
          <cell r="W1946">
            <v>150</v>
          </cell>
          <cell r="X1946">
            <v>45225</v>
          </cell>
          <cell r="Y1946">
            <v>1</v>
          </cell>
          <cell r="Z1946">
            <v>0</v>
          </cell>
          <cell r="AA1946" t="str">
            <v/>
          </cell>
          <cell r="AB1946" t="str">
            <v/>
          </cell>
          <cell r="AC1946">
            <v>0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1.2500000000000001E-2</v>
          </cell>
          <cell r="AI1946">
            <v>0</v>
          </cell>
          <cell r="AJ1946">
            <v>0</v>
          </cell>
          <cell r="AK1946">
            <v>0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  <cell r="AP1946">
            <v>1.2500000000000001E-2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</row>
        <row r="1947">
          <cell r="A1947" t="str">
            <v>RPP's (241-360)</v>
          </cell>
          <cell r="B1947" t="str">
            <v>RPP</v>
          </cell>
          <cell r="C1947" t="str">
            <v>31.1.65</v>
          </cell>
          <cell r="D1947" t="str">
            <v>RPP's</v>
          </cell>
          <cell r="E1947" t="str">
            <v>RPP</v>
          </cell>
          <cell r="F1947" t="str">
            <v/>
          </cell>
          <cell r="G1947" t="str">
            <v/>
          </cell>
          <cell r="H1947" t="str">
            <v/>
          </cell>
          <cell r="I1947" t="str">
            <v/>
          </cell>
          <cell r="J1947" t="str">
            <v/>
          </cell>
          <cell r="K1947" t="b">
            <v>0</v>
          </cell>
          <cell r="L1947" t="str">
            <v/>
          </cell>
          <cell r="M1947" t="str">
            <v/>
          </cell>
          <cell r="N1947">
            <v>0</v>
          </cell>
          <cell r="O1947" t="str">
            <v/>
          </cell>
          <cell r="P1947">
            <v>2.5</v>
          </cell>
          <cell r="Q1947">
            <v>2.5</v>
          </cell>
          <cell r="R1947">
            <v>2.5</v>
          </cell>
          <cell r="S1947" t="str">
            <v/>
          </cell>
          <cell r="T1947" t="str">
            <v/>
          </cell>
          <cell r="U1947" t="str">
            <v/>
          </cell>
          <cell r="V1947">
            <v>36</v>
          </cell>
          <cell r="W1947">
            <v>150</v>
          </cell>
          <cell r="X1947">
            <v>45225</v>
          </cell>
          <cell r="Y1947">
            <v>1</v>
          </cell>
          <cell r="Z1947">
            <v>0</v>
          </cell>
          <cell r="AA1947" t="str">
            <v/>
          </cell>
          <cell r="AB1947" t="str">
            <v/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1.2500000000000001E-2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1.2500000000000001E-2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</row>
        <row r="1948">
          <cell r="A1948" t="str">
            <v>RPP's (241-360)</v>
          </cell>
          <cell r="B1948" t="str">
            <v>RPP</v>
          </cell>
          <cell r="C1948" t="str">
            <v>31.1.66</v>
          </cell>
          <cell r="D1948" t="str">
            <v>RPP's</v>
          </cell>
          <cell r="E1948" t="str">
            <v>RPP</v>
          </cell>
          <cell r="F1948" t="str">
            <v/>
          </cell>
          <cell r="G1948" t="str">
            <v/>
          </cell>
          <cell r="H1948" t="str">
            <v/>
          </cell>
          <cell r="I1948" t="str">
            <v/>
          </cell>
          <cell r="J1948" t="str">
            <v/>
          </cell>
          <cell r="K1948" t="b">
            <v>0</v>
          </cell>
          <cell r="L1948" t="str">
            <v/>
          </cell>
          <cell r="M1948" t="str">
            <v/>
          </cell>
          <cell r="N1948">
            <v>0</v>
          </cell>
          <cell r="O1948" t="str">
            <v/>
          </cell>
          <cell r="P1948">
            <v>2.5</v>
          </cell>
          <cell r="Q1948">
            <v>2.5</v>
          </cell>
          <cell r="R1948">
            <v>2.5</v>
          </cell>
          <cell r="S1948" t="str">
            <v/>
          </cell>
          <cell r="T1948" t="str">
            <v/>
          </cell>
          <cell r="U1948" t="str">
            <v/>
          </cell>
          <cell r="V1948">
            <v>36</v>
          </cell>
          <cell r="W1948">
            <v>150</v>
          </cell>
          <cell r="X1948">
            <v>45225</v>
          </cell>
          <cell r="Y1948">
            <v>1</v>
          </cell>
          <cell r="Z1948">
            <v>0</v>
          </cell>
          <cell r="AA1948" t="str">
            <v/>
          </cell>
          <cell r="AB1948" t="str">
            <v/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1.2500000000000001E-2</v>
          </cell>
          <cell r="AI1948">
            <v>0</v>
          </cell>
          <cell r="AJ1948">
            <v>0</v>
          </cell>
          <cell r="AK1948">
            <v>0</v>
          </cell>
          <cell r="AL1948">
            <v>0</v>
          </cell>
          <cell r="AM1948">
            <v>0</v>
          </cell>
          <cell r="AN1948">
            <v>0</v>
          </cell>
          <cell r="AO1948">
            <v>0</v>
          </cell>
          <cell r="AP1948">
            <v>1.2500000000000001E-2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</row>
        <row r="1949">
          <cell r="A1949" t="str">
            <v>RPP's (241-360)</v>
          </cell>
          <cell r="B1949" t="str">
            <v>RPP</v>
          </cell>
          <cell r="C1949" t="str">
            <v>31.1.67</v>
          </cell>
          <cell r="D1949" t="str">
            <v>RPP's</v>
          </cell>
          <cell r="E1949" t="str">
            <v>RPP</v>
          </cell>
          <cell r="F1949" t="str">
            <v/>
          </cell>
          <cell r="G1949" t="str">
            <v/>
          </cell>
          <cell r="H1949" t="str">
            <v/>
          </cell>
          <cell r="I1949" t="str">
            <v/>
          </cell>
          <cell r="J1949" t="str">
            <v/>
          </cell>
          <cell r="K1949" t="b">
            <v>0</v>
          </cell>
          <cell r="L1949" t="str">
            <v/>
          </cell>
          <cell r="M1949" t="str">
            <v/>
          </cell>
          <cell r="N1949">
            <v>0</v>
          </cell>
          <cell r="O1949" t="str">
            <v/>
          </cell>
          <cell r="P1949">
            <v>2.5</v>
          </cell>
          <cell r="Q1949">
            <v>2.5</v>
          </cell>
          <cell r="R1949">
            <v>2.5</v>
          </cell>
          <cell r="S1949" t="str">
            <v/>
          </cell>
          <cell r="T1949" t="str">
            <v/>
          </cell>
          <cell r="U1949" t="str">
            <v/>
          </cell>
          <cell r="V1949">
            <v>36</v>
          </cell>
          <cell r="W1949">
            <v>150</v>
          </cell>
          <cell r="X1949">
            <v>45225</v>
          </cell>
          <cell r="Y1949">
            <v>1</v>
          </cell>
          <cell r="Z1949">
            <v>0</v>
          </cell>
          <cell r="AA1949" t="str">
            <v/>
          </cell>
          <cell r="AB1949" t="str">
            <v/>
          </cell>
          <cell r="AC1949">
            <v>0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1.2500000000000001E-2</v>
          </cell>
          <cell r="AI1949">
            <v>0</v>
          </cell>
          <cell r="AJ1949">
            <v>0</v>
          </cell>
          <cell r="AK1949">
            <v>0</v>
          </cell>
          <cell r="AL1949">
            <v>0</v>
          </cell>
          <cell r="AM1949">
            <v>0</v>
          </cell>
          <cell r="AN1949">
            <v>0</v>
          </cell>
          <cell r="AO1949">
            <v>0</v>
          </cell>
          <cell r="AP1949">
            <v>1.2500000000000001E-2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</row>
        <row r="1950">
          <cell r="A1950" t="str">
            <v>RPP's (241-360)</v>
          </cell>
          <cell r="B1950" t="str">
            <v>RPP</v>
          </cell>
          <cell r="C1950" t="str">
            <v>31.1.68</v>
          </cell>
          <cell r="D1950" t="str">
            <v>RPP's</v>
          </cell>
          <cell r="E1950" t="str">
            <v>RPP</v>
          </cell>
          <cell r="F1950" t="str">
            <v/>
          </cell>
          <cell r="G1950" t="str">
            <v/>
          </cell>
          <cell r="H1950" t="str">
            <v/>
          </cell>
          <cell r="I1950" t="str">
            <v/>
          </cell>
          <cell r="J1950" t="str">
            <v/>
          </cell>
          <cell r="K1950" t="b">
            <v>0</v>
          </cell>
          <cell r="L1950" t="str">
            <v/>
          </cell>
          <cell r="M1950" t="str">
            <v/>
          </cell>
          <cell r="N1950">
            <v>0</v>
          </cell>
          <cell r="O1950" t="str">
            <v/>
          </cell>
          <cell r="P1950">
            <v>2.5</v>
          </cell>
          <cell r="Q1950">
            <v>2.5</v>
          </cell>
          <cell r="R1950">
            <v>2.5</v>
          </cell>
          <cell r="S1950" t="str">
            <v/>
          </cell>
          <cell r="T1950" t="str">
            <v/>
          </cell>
          <cell r="U1950" t="str">
            <v/>
          </cell>
          <cell r="V1950">
            <v>36</v>
          </cell>
          <cell r="W1950">
            <v>150</v>
          </cell>
          <cell r="X1950">
            <v>45225</v>
          </cell>
          <cell r="Y1950">
            <v>1</v>
          </cell>
          <cell r="Z1950">
            <v>0</v>
          </cell>
          <cell r="AA1950" t="str">
            <v/>
          </cell>
          <cell r="AB1950" t="str">
            <v/>
          </cell>
          <cell r="AC1950">
            <v>0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1.2500000000000001E-2</v>
          </cell>
          <cell r="AI1950">
            <v>0</v>
          </cell>
          <cell r="AJ1950">
            <v>0</v>
          </cell>
          <cell r="AK1950">
            <v>0</v>
          </cell>
          <cell r="AL1950">
            <v>0</v>
          </cell>
          <cell r="AM1950">
            <v>0</v>
          </cell>
          <cell r="AN1950">
            <v>0</v>
          </cell>
          <cell r="AO1950">
            <v>0</v>
          </cell>
          <cell r="AP1950">
            <v>1.2500000000000001E-2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</row>
        <row r="1951">
          <cell r="A1951" t="str">
            <v>RPP's (241-360)</v>
          </cell>
          <cell r="B1951" t="str">
            <v>RPP</v>
          </cell>
          <cell r="C1951" t="str">
            <v>31.1.69</v>
          </cell>
          <cell r="D1951" t="str">
            <v>RPP's</v>
          </cell>
          <cell r="E1951" t="str">
            <v>RPP</v>
          </cell>
          <cell r="F1951" t="str">
            <v/>
          </cell>
          <cell r="G1951" t="str">
            <v/>
          </cell>
          <cell r="H1951" t="str">
            <v/>
          </cell>
          <cell r="I1951" t="str">
            <v/>
          </cell>
          <cell r="J1951" t="str">
            <v/>
          </cell>
          <cell r="K1951" t="b">
            <v>0</v>
          </cell>
          <cell r="L1951" t="str">
            <v/>
          </cell>
          <cell r="M1951" t="str">
            <v/>
          </cell>
          <cell r="N1951">
            <v>0</v>
          </cell>
          <cell r="O1951" t="str">
            <v/>
          </cell>
          <cell r="P1951">
            <v>2.5</v>
          </cell>
          <cell r="Q1951">
            <v>2.5</v>
          </cell>
          <cell r="R1951">
            <v>2.5</v>
          </cell>
          <cell r="S1951" t="str">
            <v/>
          </cell>
          <cell r="T1951" t="str">
            <v/>
          </cell>
          <cell r="U1951" t="str">
            <v/>
          </cell>
          <cell r="V1951">
            <v>36</v>
          </cell>
          <cell r="W1951">
            <v>150</v>
          </cell>
          <cell r="X1951">
            <v>45225</v>
          </cell>
          <cell r="Y1951">
            <v>1</v>
          </cell>
          <cell r="Z1951">
            <v>0</v>
          </cell>
          <cell r="AA1951" t="str">
            <v/>
          </cell>
          <cell r="AB1951" t="str">
            <v/>
          </cell>
          <cell r="AC1951">
            <v>0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1.2500000000000001E-2</v>
          </cell>
          <cell r="AI1951">
            <v>0</v>
          </cell>
          <cell r="AJ1951">
            <v>0</v>
          </cell>
          <cell r="AK1951">
            <v>0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  <cell r="AP1951">
            <v>1.2500000000000001E-2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</row>
        <row r="1952">
          <cell r="A1952" t="str">
            <v>RPP's (241-360)</v>
          </cell>
          <cell r="B1952" t="str">
            <v>RPP</v>
          </cell>
          <cell r="C1952" t="str">
            <v>31.1.70</v>
          </cell>
          <cell r="D1952" t="str">
            <v>RPP's</v>
          </cell>
          <cell r="E1952" t="str">
            <v>RPP</v>
          </cell>
          <cell r="F1952" t="str">
            <v/>
          </cell>
          <cell r="G1952" t="str">
            <v/>
          </cell>
          <cell r="H1952" t="str">
            <v/>
          </cell>
          <cell r="I1952" t="str">
            <v/>
          </cell>
          <cell r="J1952" t="str">
            <v/>
          </cell>
          <cell r="K1952" t="b">
            <v>0</v>
          </cell>
          <cell r="L1952" t="str">
            <v/>
          </cell>
          <cell r="M1952" t="str">
            <v/>
          </cell>
          <cell r="N1952">
            <v>0</v>
          </cell>
          <cell r="O1952" t="str">
            <v/>
          </cell>
          <cell r="P1952">
            <v>2.5</v>
          </cell>
          <cell r="Q1952">
            <v>2.5</v>
          </cell>
          <cell r="R1952">
            <v>2.5</v>
          </cell>
          <cell r="S1952" t="str">
            <v/>
          </cell>
          <cell r="T1952" t="str">
            <v/>
          </cell>
          <cell r="U1952" t="str">
            <v/>
          </cell>
          <cell r="V1952">
            <v>36</v>
          </cell>
          <cell r="W1952">
            <v>150</v>
          </cell>
          <cell r="X1952">
            <v>45225</v>
          </cell>
          <cell r="Y1952">
            <v>1</v>
          </cell>
          <cell r="Z1952">
            <v>0</v>
          </cell>
          <cell r="AA1952" t="str">
            <v/>
          </cell>
          <cell r="AB1952" t="str">
            <v/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1.2500000000000001E-2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1.2500000000000001E-2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</row>
        <row r="1953">
          <cell r="A1953" t="str">
            <v>RPP's (241-360)</v>
          </cell>
          <cell r="B1953" t="str">
            <v>RPP</v>
          </cell>
          <cell r="C1953" t="str">
            <v>31.1.71</v>
          </cell>
          <cell r="D1953" t="str">
            <v>RPP's</v>
          </cell>
          <cell r="E1953" t="str">
            <v>RPP</v>
          </cell>
          <cell r="F1953" t="str">
            <v/>
          </cell>
          <cell r="G1953" t="str">
            <v/>
          </cell>
          <cell r="H1953" t="str">
            <v/>
          </cell>
          <cell r="I1953" t="str">
            <v/>
          </cell>
          <cell r="J1953" t="str">
            <v/>
          </cell>
          <cell r="K1953" t="b">
            <v>0</v>
          </cell>
          <cell r="L1953" t="str">
            <v/>
          </cell>
          <cell r="M1953" t="str">
            <v/>
          </cell>
          <cell r="N1953">
            <v>0</v>
          </cell>
          <cell r="O1953" t="str">
            <v/>
          </cell>
          <cell r="P1953">
            <v>2.5</v>
          </cell>
          <cell r="Q1953">
            <v>2.5</v>
          </cell>
          <cell r="R1953">
            <v>2.5</v>
          </cell>
          <cell r="S1953" t="str">
            <v/>
          </cell>
          <cell r="T1953" t="str">
            <v/>
          </cell>
          <cell r="U1953" t="str">
            <v/>
          </cell>
          <cell r="V1953">
            <v>36</v>
          </cell>
          <cell r="W1953">
            <v>150</v>
          </cell>
          <cell r="X1953">
            <v>45225</v>
          </cell>
          <cell r="Y1953">
            <v>1</v>
          </cell>
          <cell r="Z1953">
            <v>0</v>
          </cell>
          <cell r="AA1953" t="str">
            <v/>
          </cell>
          <cell r="AB1953" t="str">
            <v/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1.2500000000000001E-2</v>
          </cell>
          <cell r="AI1953">
            <v>0</v>
          </cell>
          <cell r="AJ1953">
            <v>0</v>
          </cell>
          <cell r="AK1953">
            <v>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  <cell r="AP1953">
            <v>1.2500000000000001E-2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</row>
        <row r="1954">
          <cell r="A1954" t="str">
            <v>RPP's (241-360)</v>
          </cell>
          <cell r="B1954" t="str">
            <v>RPP</v>
          </cell>
          <cell r="C1954" t="str">
            <v>31.1.72</v>
          </cell>
          <cell r="D1954" t="str">
            <v>RPP's</v>
          </cell>
          <cell r="E1954" t="str">
            <v>RPP</v>
          </cell>
          <cell r="F1954" t="str">
            <v/>
          </cell>
          <cell r="G1954" t="str">
            <v/>
          </cell>
          <cell r="H1954" t="str">
            <v/>
          </cell>
          <cell r="I1954" t="str">
            <v/>
          </cell>
          <cell r="J1954" t="str">
            <v/>
          </cell>
          <cell r="K1954" t="b">
            <v>0</v>
          </cell>
          <cell r="L1954" t="str">
            <v/>
          </cell>
          <cell r="M1954" t="str">
            <v/>
          </cell>
          <cell r="N1954">
            <v>0</v>
          </cell>
          <cell r="O1954" t="str">
            <v/>
          </cell>
          <cell r="P1954">
            <v>2.5</v>
          </cell>
          <cell r="Q1954">
            <v>2.5</v>
          </cell>
          <cell r="R1954">
            <v>2.5</v>
          </cell>
          <cell r="S1954" t="str">
            <v/>
          </cell>
          <cell r="T1954" t="str">
            <v/>
          </cell>
          <cell r="U1954" t="str">
            <v/>
          </cell>
          <cell r="V1954">
            <v>36</v>
          </cell>
          <cell r="W1954">
            <v>150</v>
          </cell>
          <cell r="X1954">
            <v>45225</v>
          </cell>
          <cell r="Y1954">
            <v>1</v>
          </cell>
          <cell r="Z1954">
            <v>0</v>
          </cell>
          <cell r="AA1954" t="str">
            <v/>
          </cell>
          <cell r="AB1954" t="str">
            <v/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1.2500000000000001E-2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1.2500000000000001E-2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</row>
        <row r="1955">
          <cell r="A1955" t="str">
            <v>RPP's (241-360)</v>
          </cell>
          <cell r="B1955" t="str">
            <v>RPP</v>
          </cell>
          <cell r="C1955" t="str">
            <v>31.1.73</v>
          </cell>
          <cell r="D1955" t="str">
            <v>RPP's</v>
          </cell>
          <cell r="E1955" t="str">
            <v>RPP</v>
          </cell>
          <cell r="F1955" t="str">
            <v/>
          </cell>
          <cell r="G1955" t="str">
            <v/>
          </cell>
          <cell r="H1955" t="str">
            <v/>
          </cell>
          <cell r="I1955" t="str">
            <v/>
          </cell>
          <cell r="J1955" t="str">
            <v/>
          </cell>
          <cell r="K1955" t="b">
            <v>0</v>
          </cell>
          <cell r="L1955" t="str">
            <v/>
          </cell>
          <cell r="M1955" t="str">
            <v/>
          </cell>
          <cell r="N1955">
            <v>0</v>
          </cell>
          <cell r="O1955" t="str">
            <v/>
          </cell>
          <cell r="P1955">
            <v>2.5</v>
          </cell>
          <cell r="Q1955">
            <v>2.5</v>
          </cell>
          <cell r="R1955">
            <v>2.5</v>
          </cell>
          <cell r="S1955" t="str">
            <v/>
          </cell>
          <cell r="T1955" t="str">
            <v/>
          </cell>
          <cell r="U1955" t="str">
            <v/>
          </cell>
          <cell r="V1955">
            <v>36</v>
          </cell>
          <cell r="W1955">
            <v>150</v>
          </cell>
          <cell r="X1955">
            <v>45225</v>
          </cell>
          <cell r="Y1955">
            <v>1</v>
          </cell>
          <cell r="Z1955">
            <v>0</v>
          </cell>
          <cell r="AA1955" t="str">
            <v/>
          </cell>
          <cell r="AB1955" t="str">
            <v/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1.2500000000000001E-2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1.2500000000000001E-2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</row>
        <row r="1956">
          <cell r="A1956" t="str">
            <v>RPP's (241-360)</v>
          </cell>
          <cell r="B1956" t="str">
            <v>RPP</v>
          </cell>
          <cell r="C1956" t="str">
            <v>31.1.74</v>
          </cell>
          <cell r="D1956" t="str">
            <v>RPP's</v>
          </cell>
          <cell r="E1956" t="str">
            <v>RPP</v>
          </cell>
          <cell r="F1956" t="str">
            <v/>
          </cell>
          <cell r="G1956" t="str">
            <v/>
          </cell>
          <cell r="H1956" t="str">
            <v/>
          </cell>
          <cell r="I1956" t="str">
            <v/>
          </cell>
          <cell r="J1956" t="str">
            <v/>
          </cell>
          <cell r="K1956" t="b">
            <v>0</v>
          </cell>
          <cell r="L1956" t="str">
            <v/>
          </cell>
          <cell r="M1956" t="str">
            <v/>
          </cell>
          <cell r="N1956">
            <v>0</v>
          </cell>
          <cell r="O1956" t="str">
            <v/>
          </cell>
          <cell r="P1956">
            <v>2.5</v>
          </cell>
          <cell r="Q1956">
            <v>2.5</v>
          </cell>
          <cell r="R1956">
            <v>2.5</v>
          </cell>
          <cell r="S1956" t="str">
            <v/>
          </cell>
          <cell r="T1956" t="str">
            <v/>
          </cell>
          <cell r="U1956" t="str">
            <v/>
          </cell>
          <cell r="V1956">
            <v>36</v>
          </cell>
          <cell r="W1956">
            <v>150</v>
          </cell>
          <cell r="X1956">
            <v>45225</v>
          </cell>
          <cell r="Y1956">
            <v>1</v>
          </cell>
          <cell r="Z1956">
            <v>0</v>
          </cell>
          <cell r="AA1956" t="str">
            <v/>
          </cell>
          <cell r="AB1956" t="str">
            <v/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1.2500000000000001E-2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1.2500000000000001E-2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</row>
        <row r="1957">
          <cell r="A1957" t="str">
            <v>RPP's (241-360)</v>
          </cell>
          <cell r="B1957" t="str">
            <v>RPP</v>
          </cell>
          <cell r="C1957" t="str">
            <v>31.1.75</v>
          </cell>
          <cell r="D1957" t="str">
            <v>RPP's</v>
          </cell>
          <cell r="E1957" t="str">
            <v>RPP</v>
          </cell>
          <cell r="F1957" t="str">
            <v/>
          </cell>
          <cell r="G1957" t="str">
            <v/>
          </cell>
          <cell r="H1957" t="str">
            <v/>
          </cell>
          <cell r="I1957" t="str">
            <v/>
          </cell>
          <cell r="J1957" t="str">
            <v/>
          </cell>
          <cell r="K1957" t="b">
            <v>0</v>
          </cell>
          <cell r="L1957" t="str">
            <v/>
          </cell>
          <cell r="M1957" t="str">
            <v/>
          </cell>
          <cell r="N1957">
            <v>0</v>
          </cell>
          <cell r="O1957" t="str">
            <v/>
          </cell>
          <cell r="P1957">
            <v>2.5</v>
          </cell>
          <cell r="Q1957">
            <v>2.5</v>
          </cell>
          <cell r="R1957">
            <v>2.5</v>
          </cell>
          <cell r="S1957" t="str">
            <v/>
          </cell>
          <cell r="T1957" t="str">
            <v/>
          </cell>
          <cell r="U1957" t="str">
            <v/>
          </cell>
          <cell r="V1957">
            <v>36</v>
          </cell>
          <cell r="W1957">
            <v>150</v>
          </cell>
          <cell r="X1957">
            <v>45225</v>
          </cell>
          <cell r="Y1957">
            <v>1</v>
          </cell>
          <cell r="Z1957">
            <v>0</v>
          </cell>
          <cell r="AA1957" t="str">
            <v/>
          </cell>
          <cell r="AB1957" t="str">
            <v/>
          </cell>
          <cell r="AC1957">
            <v>0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1.2500000000000001E-2</v>
          </cell>
          <cell r="AI1957">
            <v>0</v>
          </cell>
          <cell r="AJ1957">
            <v>0</v>
          </cell>
          <cell r="AK1957">
            <v>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  <cell r="AP1957">
            <v>1.2500000000000001E-2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</row>
        <row r="1958">
          <cell r="A1958" t="str">
            <v>RPP's (241-360)</v>
          </cell>
          <cell r="B1958" t="str">
            <v>RPP</v>
          </cell>
          <cell r="C1958" t="str">
            <v>31.1.76</v>
          </cell>
          <cell r="D1958" t="str">
            <v>RPP's</v>
          </cell>
          <cell r="E1958" t="str">
            <v>RPP</v>
          </cell>
          <cell r="F1958" t="str">
            <v/>
          </cell>
          <cell r="G1958" t="str">
            <v/>
          </cell>
          <cell r="H1958" t="str">
            <v/>
          </cell>
          <cell r="I1958" t="str">
            <v/>
          </cell>
          <cell r="J1958" t="str">
            <v/>
          </cell>
          <cell r="K1958" t="b">
            <v>0</v>
          </cell>
          <cell r="L1958" t="str">
            <v/>
          </cell>
          <cell r="M1958" t="str">
            <v/>
          </cell>
          <cell r="N1958">
            <v>0</v>
          </cell>
          <cell r="O1958" t="str">
            <v/>
          </cell>
          <cell r="P1958">
            <v>2.5</v>
          </cell>
          <cell r="Q1958">
            <v>2.5</v>
          </cell>
          <cell r="R1958">
            <v>2.5</v>
          </cell>
          <cell r="S1958" t="str">
            <v/>
          </cell>
          <cell r="T1958" t="str">
            <v/>
          </cell>
          <cell r="U1958" t="str">
            <v/>
          </cell>
          <cell r="V1958">
            <v>36</v>
          </cell>
          <cell r="W1958">
            <v>150</v>
          </cell>
          <cell r="X1958">
            <v>45225</v>
          </cell>
          <cell r="Y1958">
            <v>1</v>
          </cell>
          <cell r="Z1958">
            <v>0</v>
          </cell>
          <cell r="AA1958" t="str">
            <v/>
          </cell>
          <cell r="AB1958" t="str">
            <v/>
          </cell>
          <cell r="AC1958">
            <v>0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1.2500000000000001E-2</v>
          </cell>
          <cell r="AI1958">
            <v>0</v>
          </cell>
          <cell r="AJ1958">
            <v>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1.2500000000000001E-2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</row>
        <row r="1959">
          <cell r="A1959" t="str">
            <v>RPP's (241-360)</v>
          </cell>
          <cell r="B1959" t="str">
            <v>RPP</v>
          </cell>
          <cell r="C1959" t="str">
            <v>31.1.77</v>
          </cell>
          <cell r="D1959" t="str">
            <v>RPP's</v>
          </cell>
          <cell r="E1959" t="str">
            <v>RPP</v>
          </cell>
          <cell r="F1959" t="str">
            <v/>
          </cell>
          <cell r="G1959" t="str">
            <v/>
          </cell>
          <cell r="H1959" t="str">
            <v/>
          </cell>
          <cell r="I1959" t="str">
            <v/>
          </cell>
          <cell r="J1959" t="str">
            <v/>
          </cell>
          <cell r="K1959" t="b">
            <v>0</v>
          </cell>
          <cell r="L1959" t="str">
            <v/>
          </cell>
          <cell r="M1959" t="str">
            <v/>
          </cell>
          <cell r="N1959">
            <v>0</v>
          </cell>
          <cell r="O1959" t="str">
            <v/>
          </cell>
          <cell r="P1959">
            <v>2.5</v>
          </cell>
          <cell r="Q1959">
            <v>2.5</v>
          </cell>
          <cell r="R1959">
            <v>2.5</v>
          </cell>
          <cell r="S1959" t="str">
            <v/>
          </cell>
          <cell r="T1959" t="str">
            <v/>
          </cell>
          <cell r="U1959" t="str">
            <v/>
          </cell>
          <cell r="V1959">
            <v>36</v>
          </cell>
          <cell r="W1959">
            <v>150</v>
          </cell>
          <cell r="X1959">
            <v>45225</v>
          </cell>
          <cell r="Y1959">
            <v>1</v>
          </cell>
          <cell r="Z1959">
            <v>0</v>
          </cell>
          <cell r="AA1959" t="str">
            <v/>
          </cell>
          <cell r="AB1959" t="str">
            <v/>
          </cell>
          <cell r="AC1959">
            <v>0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1.2500000000000001E-2</v>
          </cell>
          <cell r="AI1959">
            <v>0</v>
          </cell>
          <cell r="AJ1959">
            <v>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1.2500000000000001E-2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</row>
        <row r="1960">
          <cell r="A1960" t="str">
            <v>RPP's (241-360)</v>
          </cell>
          <cell r="B1960" t="str">
            <v>RPP</v>
          </cell>
          <cell r="C1960" t="str">
            <v>31.1.78</v>
          </cell>
          <cell r="D1960" t="str">
            <v>RPP's</v>
          </cell>
          <cell r="E1960" t="str">
            <v>RPP</v>
          </cell>
          <cell r="F1960" t="str">
            <v/>
          </cell>
          <cell r="G1960" t="str">
            <v/>
          </cell>
          <cell r="H1960" t="str">
            <v/>
          </cell>
          <cell r="I1960" t="str">
            <v/>
          </cell>
          <cell r="J1960" t="str">
            <v/>
          </cell>
          <cell r="K1960" t="b">
            <v>0</v>
          </cell>
          <cell r="L1960" t="str">
            <v/>
          </cell>
          <cell r="M1960" t="str">
            <v/>
          </cell>
          <cell r="N1960">
            <v>0</v>
          </cell>
          <cell r="O1960" t="str">
            <v/>
          </cell>
          <cell r="P1960">
            <v>2.5</v>
          </cell>
          <cell r="Q1960">
            <v>2.5</v>
          </cell>
          <cell r="R1960">
            <v>2.5</v>
          </cell>
          <cell r="S1960" t="str">
            <v/>
          </cell>
          <cell r="T1960" t="str">
            <v/>
          </cell>
          <cell r="U1960" t="str">
            <v/>
          </cell>
          <cell r="V1960">
            <v>36</v>
          </cell>
          <cell r="W1960">
            <v>150</v>
          </cell>
          <cell r="X1960">
            <v>45225</v>
          </cell>
          <cell r="Y1960">
            <v>1</v>
          </cell>
          <cell r="Z1960">
            <v>0</v>
          </cell>
          <cell r="AA1960" t="str">
            <v/>
          </cell>
          <cell r="AB1960" t="str">
            <v/>
          </cell>
          <cell r="AC1960">
            <v>0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1.2500000000000001E-2</v>
          </cell>
          <cell r="AI1960">
            <v>0</v>
          </cell>
          <cell r="AJ1960">
            <v>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1.2500000000000001E-2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</row>
        <row r="1961">
          <cell r="A1961" t="str">
            <v>RPP's (241-360)</v>
          </cell>
          <cell r="B1961" t="str">
            <v>RPP</v>
          </cell>
          <cell r="C1961" t="str">
            <v>31.1.79</v>
          </cell>
          <cell r="D1961" t="str">
            <v>RPP's</v>
          </cell>
          <cell r="E1961" t="str">
            <v>RPP</v>
          </cell>
          <cell r="F1961" t="str">
            <v/>
          </cell>
          <cell r="G1961" t="str">
            <v/>
          </cell>
          <cell r="H1961" t="str">
            <v/>
          </cell>
          <cell r="I1961" t="str">
            <v/>
          </cell>
          <cell r="J1961" t="str">
            <v/>
          </cell>
          <cell r="K1961" t="b">
            <v>0</v>
          </cell>
          <cell r="L1961" t="str">
            <v/>
          </cell>
          <cell r="M1961" t="str">
            <v/>
          </cell>
          <cell r="N1961">
            <v>0</v>
          </cell>
          <cell r="O1961" t="str">
            <v/>
          </cell>
          <cell r="P1961">
            <v>2.5</v>
          </cell>
          <cell r="Q1961">
            <v>2.5</v>
          </cell>
          <cell r="R1961">
            <v>2.5</v>
          </cell>
          <cell r="S1961" t="str">
            <v/>
          </cell>
          <cell r="T1961" t="str">
            <v/>
          </cell>
          <cell r="U1961" t="str">
            <v/>
          </cell>
          <cell r="V1961">
            <v>36</v>
          </cell>
          <cell r="W1961">
            <v>150</v>
          </cell>
          <cell r="X1961">
            <v>45225</v>
          </cell>
          <cell r="Y1961">
            <v>1</v>
          </cell>
          <cell r="Z1961">
            <v>0</v>
          </cell>
          <cell r="AA1961" t="str">
            <v/>
          </cell>
          <cell r="AB1961" t="str">
            <v/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1.2500000000000001E-2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1.2500000000000001E-2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</row>
        <row r="1962">
          <cell r="A1962" t="str">
            <v>RPP's (241-360)</v>
          </cell>
          <cell r="B1962" t="str">
            <v>RPP</v>
          </cell>
          <cell r="C1962" t="str">
            <v>31.1.80</v>
          </cell>
          <cell r="D1962" t="str">
            <v>RPP's</v>
          </cell>
          <cell r="E1962" t="str">
            <v>RPP</v>
          </cell>
          <cell r="F1962" t="str">
            <v/>
          </cell>
          <cell r="G1962" t="str">
            <v/>
          </cell>
          <cell r="H1962" t="str">
            <v/>
          </cell>
          <cell r="I1962" t="str">
            <v/>
          </cell>
          <cell r="J1962" t="str">
            <v/>
          </cell>
          <cell r="K1962" t="b">
            <v>0</v>
          </cell>
          <cell r="L1962" t="str">
            <v/>
          </cell>
          <cell r="M1962" t="str">
            <v/>
          </cell>
          <cell r="N1962">
            <v>0</v>
          </cell>
          <cell r="O1962" t="str">
            <v/>
          </cell>
          <cell r="P1962">
            <v>2.5</v>
          </cell>
          <cell r="Q1962">
            <v>2.5</v>
          </cell>
          <cell r="R1962">
            <v>2.5</v>
          </cell>
          <cell r="S1962" t="str">
            <v/>
          </cell>
          <cell r="T1962" t="str">
            <v/>
          </cell>
          <cell r="U1962" t="str">
            <v/>
          </cell>
          <cell r="V1962">
            <v>36</v>
          </cell>
          <cell r="W1962">
            <v>150</v>
          </cell>
          <cell r="X1962">
            <v>45225</v>
          </cell>
          <cell r="Y1962">
            <v>1</v>
          </cell>
          <cell r="Z1962">
            <v>0</v>
          </cell>
          <cell r="AA1962" t="str">
            <v/>
          </cell>
          <cell r="AB1962" t="str">
            <v/>
          </cell>
          <cell r="AC1962">
            <v>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1.2500000000000001E-2</v>
          </cell>
          <cell r="AI1962">
            <v>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1.2500000000000001E-2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</row>
        <row r="1963">
          <cell r="A1963" t="str">
            <v>RPP's (241-360)</v>
          </cell>
          <cell r="B1963" t="str">
            <v>RPP</v>
          </cell>
          <cell r="C1963" t="str">
            <v>31.1.81</v>
          </cell>
          <cell r="D1963" t="str">
            <v>RPP's</v>
          </cell>
          <cell r="E1963" t="str">
            <v>RPP</v>
          </cell>
          <cell r="F1963" t="str">
            <v/>
          </cell>
          <cell r="G1963" t="str">
            <v/>
          </cell>
          <cell r="H1963" t="str">
            <v/>
          </cell>
          <cell r="I1963" t="str">
            <v/>
          </cell>
          <cell r="J1963" t="str">
            <v/>
          </cell>
          <cell r="K1963" t="b">
            <v>0</v>
          </cell>
          <cell r="L1963" t="str">
            <v/>
          </cell>
          <cell r="M1963" t="str">
            <v/>
          </cell>
          <cell r="N1963">
            <v>0</v>
          </cell>
          <cell r="O1963" t="str">
            <v/>
          </cell>
          <cell r="P1963">
            <v>2.5</v>
          </cell>
          <cell r="Q1963">
            <v>2.5</v>
          </cell>
          <cell r="R1963">
            <v>2.5</v>
          </cell>
          <cell r="S1963" t="str">
            <v/>
          </cell>
          <cell r="T1963" t="str">
            <v/>
          </cell>
          <cell r="U1963" t="str">
            <v/>
          </cell>
          <cell r="V1963">
            <v>36</v>
          </cell>
          <cell r="W1963">
            <v>150</v>
          </cell>
          <cell r="X1963">
            <v>45225</v>
          </cell>
          <cell r="Y1963">
            <v>1</v>
          </cell>
          <cell r="Z1963">
            <v>0</v>
          </cell>
          <cell r="AA1963" t="str">
            <v/>
          </cell>
          <cell r="AB1963" t="str">
            <v/>
          </cell>
          <cell r="AC1963">
            <v>0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1.2500000000000001E-2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0</v>
          </cell>
          <cell r="AP1963">
            <v>1.2500000000000001E-2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</row>
        <row r="1964">
          <cell r="A1964" t="str">
            <v>RPP's (241-360)</v>
          </cell>
          <cell r="B1964" t="str">
            <v>RPP</v>
          </cell>
          <cell r="C1964" t="str">
            <v>31.1.82</v>
          </cell>
          <cell r="D1964" t="str">
            <v>RPP's</v>
          </cell>
          <cell r="E1964" t="str">
            <v>RPP</v>
          </cell>
          <cell r="F1964" t="str">
            <v/>
          </cell>
          <cell r="G1964" t="str">
            <v/>
          </cell>
          <cell r="H1964" t="str">
            <v/>
          </cell>
          <cell r="I1964" t="str">
            <v/>
          </cell>
          <cell r="J1964" t="str">
            <v/>
          </cell>
          <cell r="K1964" t="b">
            <v>0</v>
          </cell>
          <cell r="L1964" t="str">
            <v/>
          </cell>
          <cell r="M1964" t="str">
            <v/>
          </cell>
          <cell r="N1964">
            <v>0</v>
          </cell>
          <cell r="O1964" t="str">
            <v/>
          </cell>
          <cell r="P1964">
            <v>2.5</v>
          </cell>
          <cell r="Q1964">
            <v>2.5</v>
          </cell>
          <cell r="R1964">
            <v>2.5</v>
          </cell>
          <cell r="S1964" t="str">
            <v/>
          </cell>
          <cell r="T1964" t="str">
            <v/>
          </cell>
          <cell r="U1964" t="str">
            <v/>
          </cell>
          <cell r="V1964">
            <v>36</v>
          </cell>
          <cell r="W1964">
            <v>150</v>
          </cell>
          <cell r="X1964">
            <v>45225</v>
          </cell>
          <cell r="Y1964">
            <v>1</v>
          </cell>
          <cell r="Z1964">
            <v>0</v>
          </cell>
          <cell r="AA1964" t="str">
            <v/>
          </cell>
          <cell r="AB1964" t="str">
            <v/>
          </cell>
          <cell r="AC1964">
            <v>0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1.2500000000000001E-2</v>
          </cell>
          <cell r="AI1964">
            <v>0</v>
          </cell>
          <cell r="AJ1964">
            <v>0</v>
          </cell>
          <cell r="AK1964">
            <v>0</v>
          </cell>
          <cell r="AL1964">
            <v>0</v>
          </cell>
          <cell r="AM1964">
            <v>0</v>
          </cell>
          <cell r="AN1964">
            <v>0</v>
          </cell>
          <cell r="AO1964">
            <v>0</v>
          </cell>
          <cell r="AP1964">
            <v>1.2500000000000001E-2</v>
          </cell>
          <cell r="AQ1964">
            <v>0</v>
          </cell>
          <cell r="AR1964">
            <v>0</v>
          </cell>
          <cell r="AS1964">
            <v>0</v>
          </cell>
          <cell r="AT1964">
            <v>0</v>
          </cell>
        </row>
        <row r="1965">
          <cell r="A1965" t="str">
            <v>RPP's (241-360)</v>
          </cell>
          <cell r="B1965" t="str">
            <v>RPP</v>
          </cell>
          <cell r="C1965" t="str">
            <v>31.1.83</v>
          </cell>
          <cell r="D1965" t="str">
            <v>RPP's</v>
          </cell>
          <cell r="E1965" t="str">
            <v>RPP</v>
          </cell>
          <cell r="F1965" t="str">
            <v/>
          </cell>
          <cell r="G1965" t="str">
            <v/>
          </cell>
          <cell r="H1965" t="str">
            <v/>
          </cell>
          <cell r="I1965" t="str">
            <v/>
          </cell>
          <cell r="J1965" t="str">
            <v/>
          </cell>
          <cell r="K1965" t="b">
            <v>0</v>
          </cell>
          <cell r="L1965" t="str">
            <v/>
          </cell>
          <cell r="M1965" t="str">
            <v/>
          </cell>
          <cell r="N1965">
            <v>0</v>
          </cell>
          <cell r="O1965" t="str">
            <v/>
          </cell>
          <cell r="P1965">
            <v>2.5</v>
          </cell>
          <cell r="Q1965">
            <v>2.5</v>
          </cell>
          <cell r="R1965">
            <v>2.5</v>
          </cell>
          <cell r="S1965" t="str">
            <v/>
          </cell>
          <cell r="T1965" t="str">
            <v/>
          </cell>
          <cell r="U1965" t="str">
            <v/>
          </cell>
          <cell r="V1965">
            <v>36</v>
          </cell>
          <cell r="W1965">
            <v>150</v>
          </cell>
          <cell r="X1965">
            <v>45225</v>
          </cell>
          <cell r="Y1965">
            <v>1</v>
          </cell>
          <cell r="Z1965">
            <v>0</v>
          </cell>
          <cell r="AA1965" t="str">
            <v/>
          </cell>
          <cell r="AB1965" t="str">
            <v/>
          </cell>
          <cell r="AC1965">
            <v>0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1.2500000000000001E-2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1.2500000000000001E-2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</row>
        <row r="1966">
          <cell r="A1966" t="str">
            <v>RPP's (241-360)</v>
          </cell>
          <cell r="B1966" t="str">
            <v>RPP</v>
          </cell>
          <cell r="C1966" t="str">
            <v>31.1.84</v>
          </cell>
          <cell r="D1966" t="str">
            <v>RPP's</v>
          </cell>
          <cell r="E1966" t="str">
            <v>RPP</v>
          </cell>
          <cell r="F1966" t="str">
            <v/>
          </cell>
          <cell r="G1966" t="str">
            <v/>
          </cell>
          <cell r="H1966" t="str">
            <v/>
          </cell>
          <cell r="I1966" t="str">
            <v/>
          </cell>
          <cell r="J1966" t="str">
            <v/>
          </cell>
          <cell r="K1966" t="b">
            <v>0</v>
          </cell>
          <cell r="L1966" t="str">
            <v/>
          </cell>
          <cell r="M1966" t="str">
            <v/>
          </cell>
          <cell r="N1966">
            <v>0</v>
          </cell>
          <cell r="O1966" t="str">
            <v/>
          </cell>
          <cell r="P1966">
            <v>2.5</v>
          </cell>
          <cell r="Q1966">
            <v>2.5</v>
          </cell>
          <cell r="R1966">
            <v>2.5</v>
          </cell>
          <cell r="S1966" t="str">
            <v/>
          </cell>
          <cell r="T1966" t="str">
            <v/>
          </cell>
          <cell r="U1966" t="str">
            <v/>
          </cell>
          <cell r="V1966">
            <v>36</v>
          </cell>
          <cell r="W1966">
            <v>150</v>
          </cell>
          <cell r="X1966">
            <v>45225</v>
          </cell>
          <cell r="Y1966">
            <v>1</v>
          </cell>
          <cell r="Z1966">
            <v>0</v>
          </cell>
          <cell r="AA1966" t="str">
            <v/>
          </cell>
          <cell r="AB1966" t="str">
            <v/>
          </cell>
          <cell r="AC1966">
            <v>0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1.2500000000000001E-2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1.2500000000000001E-2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</row>
        <row r="1967">
          <cell r="A1967" t="str">
            <v>RPP's (241-360)</v>
          </cell>
          <cell r="B1967" t="str">
            <v>RPP</v>
          </cell>
          <cell r="C1967" t="str">
            <v>31.1.85</v>
          </cell>
          <cell r="D1967" t="str">
            <v>RPP's</v>
          </cell>
          <cell r="E1967" t="str">
            <v>RPP</v>
          </cell>
          <cell r="F1967" t="str">
            <v/>
          </cell>
          <cell r="G1967" t="str">
            <v/>
          </cell>
          <cell r="H1967" t="str">
            <v/>
          </cell>
          <cell r="I1967" t="str">
            <v/>
          </cell>
          <cell r="J1967" t="str">
            <v/>
          </cell>
          <cell r="K1967" t="b">
            <v>0</v>
          </cell>
          <cell r="L1967" t="str">
            <v/>
          </cell>
          <cell r="M1967" t="str">
            <v/>
          </cell>
          <cell r="N1967">
            <v>0</v>
          </cell>
          <cell r="O1967" t="str">
            <v/>
          </cell>
          <cell r="P1967">
            <v>2.5</v>
          </cell>
          <cell r="Q1967">
            <v>2.5</v>
          </cell>
          <cell r="R1967">
            <v>2.5</v>
          </cell>
          <cell r="S1967" t="str">
            <v/>
          </cell>
          <cell r="T1967" t="str">
            <v/>
          </cell>
          <cell r="U1967" t="str">
            <v/>
          </cell>
          <cell r="V1967">
            <v>36</v>
          </cell>
          <cell r="W1967">
            <v>150</v>
          </cell>
          <cell r="X1967">
            <v>45225</v>
          </cell>
          <cell r="Y1967">
            <v>1</v>
          </cell>
          <cell r="Z1967">
            <v>0</v>
          </cell>
          <cell r="AA1967" t="str">
            <v/>
          </cell>
          <cell r="AB1967" t="str">
            <v/>
          </cell>
          <cell r="AC1967">
            <v>0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1.2500000000000001E-2</v>
          </cell>
          <cell r="AI1967">
            <v>0</v>
          </cell>
          <cell r="AJ1967">
            <v>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1.2500000000000001E-2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</row>
        <row r="1968">
          <cell r="A1968" t="str">
            <v>RPP's (241-360)</v>
          </cell>
          <cell r="B1968" t="str">
            <v>RPP</v>
          </cell>
          <cell r="C1968" t="str">
            <v>31.1.86</v>
          </cell>
          <cell r="D1968" t="str">
            <v>RPP's</v>
          </cell>
          <cell r="E1968" t="str">
            <v>RPP</v>
          </cell>
          <cell r="F1968" t="str">
            <v/>
          </cell>
          <cell r="G1968" t="str">
            <v/>
          </cell>
          <cell r="H1968" t="str">
            <v/>
          </cell>
          <cell r="I1968" t="str">
            <v/>
          </cell>
          <cell r="J1968" t="str">
            <v/>
          </cell>
          <cell r="K1968" t="b">
            <v>0</v>
          </cell>
          <cell r="L1968" t="str">
            <v/>
          </cell>
          <cell r="M1968" t="str">
            <v/>
          </cell>
          <cell r="N1968">
            <v>0</v>
          </cell>
          <cell r="O1968" t="str">
            <v/>
          </cell>
          <cell r="P1968">
            <v>2.5</v>
          </cell>
          <cell r="Q1968">
            <v>2.5</v>
          </cell>
          <cell r="R1968">
            <v>2.5</v>
          </cell>
          <cell r="S1968" t="str">
            <v/>
          </cell>
          <cell r="T1968" t="str">
            <v/>
          </cell>
          <cell r="U1968" t="str">
            <v/>
          </cell>
          <cell r="V1968">
            <v>36</v>
          </cell>
          <cell r="W1968">
            <v>150</v>
          </cell>
          <cell r="X1968">
            <v>45225</v>
          </cell>
          <cell r="Y1968">
            <v>1</v>
          </cell>
          <cell r="Z1968">
            <v>0</v>
          </cell>
          <cell r="AA1968" t="str">
            <v/>
          </cell>
          <cell r="AB1968" t="str">
            <v/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1.2500000000000001E-2</v>
          </cell>
          <cell r="AI1968">
            <v>0</v>
          </cell>
          <cell r="AJ1968">
            <v>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1.2500000000000001E-2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</row>
        <row r="1969">
          <cell r="A1969" t="str">
            <v>RPP's (241-360)</v>
          </cell>
          <cell r="B1969" t="str">
            <v>RPP</v>
          </cell>
          <cell r="C1969" t="str">
            <v>31.1.87</v>
          </cell>
          <cell r="D1969" t="str">
            <v>RPP's</v>
          </cell>
          <cell r="E1969" t="str">
            <v>RPP</v>
          </cell>
          <cell r="F1969" t="str">
            <v/>
          </cell>
          <cell r="G1969" t="str">
            <v/>
          </cell>
          <cell r="H1969" t="str">
            <v/>
          </cell>
          <cell r="I1969" t="str">
            <v/>
          </cell>
          <cell r="J1969" t="str">
            <v/>
          </cell>
          <cell r="K1969" t="b">
            <v>0</v>
          </cell>
          <cell r="L1969" t="str">
            <v/>
          </cell>
          <cell r="M1969" t="str">
            <v/>
          </cell>
          <cell r="N1969">
            <v>0</v>
          </cell>
          <cell r="O1969" t="str">
            <v/>
          </cell>
          <cell r="P1969">
            <v>2.5</v>
          </cell>
          <cell r="Q1969">
            <v>2.5</v>
          </cell>
          <cell r="R1969">
            <v>2.5</v>
          </cell>
          <cell r="S1969" t="str">
            <v/>
          </cell>
          <cell r="T1969" t="str">
            <v/>
          </cell>
          <cell r="U1969" t="str">
            <v/>
          </cell>
          <cell r="V1969">
            <v>36</v>
          </cell>
          <cell r="W1969">
            <v>150</v>
          </cell>
          <cell r="X1969">
            <v>45225</v>
          </cell>
          <cell r="Y1969">
            <v>1</v>
          </cell>
          <cell r="Z1969">
            <v>0</v>
          </cell>
          <cell r="AA1969" t="str">
            <v/>
          </cell>
          <cell r="AB1969" t="str">
            <v/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1.2500000000000001E-2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1.2500000000000001E-2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</row>
        <row r="1970">
          <cell r="A1970" t="str">
            <v>RPP's (241-360)</v>
          </cell>
          <cell r="B1970" t="str">
            <v>RPP</v>
          </cell>
          <cell r="C1970" t="str">
            <v>31.1.88</v>
          </cell>
          <cell r="D1970" t="str">
            <v>RPP's</v>
          </cell>
          <cell r="E1970" t="str">
            <v>RPP</v>
          </cell>
          <cell r="F1970" t="str">
            <v/>
          </cell>
          <cell r="G1970" t="str">
            <v/>
          </cell>
          <cell r="H1970" t="str">
            <v/>
          </cell>
          <cell r="I1970" t="str">
            <v/>
          </cell>
          <cell r="J1970" t="str">
            <v/>
          </cell>
          <cell r="K1970" t="b">
            <v>0</v>
          </cell>
          <cell r="L1970" t="str">
            <v/>
          </cell>
          <cell r="M1970" t="str">
            <v/>
          </cell>
          <cell r="N1970">
            <v>0</v>
          </cell>
          <cell r="O1970" t="str">
            <v/>
          </cell>
          <cell r="P1970">
            <v>2.5</v>
          </cell>
          <cell r="Q1970">
            <v>2.5</v>
          </cell>
          <cell r="R1970">
            <v>2.5</v>
          </cell>
          <cell r="S1970" t="str">
            <v/>
          </cell>
          <cell r="T1970" t="str">
            <v/>
          </cell>
          <cell r="U1970" t="str">
            <v/>
          </cell>
          <cell r="V1970">
            <v>36</v>
          </cell>
          <cell r="W1970">
            <v>150</v>
          </cell>
          <cell r="X1970">
            <v>45225</v>
          </cell>
          <cell r="Y1970">
            <v>1</v>
          </cell>
          <cell r="Z1970">
            <v>0</v>
          </cell>
          <cell r="AA1970" t="str">
            <v/>
          </cell>
          <cell r="AB1970" t="str">
            <v/>
          </cell>
          <cell r="AC1970">
            <v>0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1.2500000000000001E-2</v>
          </cell>
          <cell r="AI1970">
            <v>0</v>
          </cell>
          <cell r="AJ1970">
            <v>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1.2500000000000001E-2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</row>
        <row r="1971">
          <cell r="A1971" t="str">
            <v>RPP's (241-360)</v>
          </cell>
          <cell r="B1971" t="str">
            <v>RPP</v>
          </cell>
          <cell r="C1971" t="str">
            <v>31.1.89</v>
          </cell>
          <cell r="D1971" t="str">
            <v>RPP's</v>
          </cell>
          <cell r="E1971" t="str">
            <v>RPP</v>
          </cell>
          <cell r="F1971" t="str">
            <v/>
          </cell>
          <cell r="G1971" t="str">
            <v/>
          </cell>
          <cell r="H1971" t="str">
            <v/>
          </cell>
          <cell r="I1971" t="str">
            <v/>
          </cell>
          <cell r="J1971" t="str">
            <v/>
          </cell>
          <cell r="K1971" t="b">
            <v>0</v>
          </cell>
          <cell r="L1971" t="str">
            <v/>
          </cell>
          <cell r="M1971" t="str">
            <v/>
          </cell>
          <cell r="N1971">
            <v>0</v>
          </cell>
          <cell r="O1971" t="str">
            <v/>
          </cell>
          <cell r="P1971">
            <v>2.5</v>
          </cell>
          <cell r="Q1971">
            <v>2.5</v>
          </cell>
          <cell r="R1971">
            <v>2.5</v>
          </cell>
          <cell r="S1971" t="str">
            <v/>
          </cell>
          <cell r="T1971" t="str">
            <v/>
          </cell>
          <cell r="U1971" t="str">
            <v/>
          </cell>
          <cell r="V1971">
            <v>36</v>
          </cell>
          <cell r="W1971">
            <v>150</v>
          </cell>
          <cell r="X1971">
            <v>45225</v>
          </cell>
          <cell r="Y1971">
            <v>1</v>
          </cell>
          <cell r="Z1971">
            <v>0</v>
          </cell>
          <cell r="AA1971" t="str">
            <v/>
          </cell>
          <cell r="AB1971" t="str">
            <v/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1.2500000000000001E-2</v>
          </cell>
          <cell r="AI1971">
            <v>0</v>
          </cell>
          <cell r="AJ1971">
            <v>0</v>
          </cell>
          <cell r="AK1971">
            <v>0</v>
          </cell>
          <cell r="AL1971">
            <v>0</v>
          </cell>
          <cell r="AM1971">
            <v>0</v>
          </cell>
          <cell r="AN1971">
            <v>0</v>
          </cell>
          <cell r="AO1971">
            <v>0</v>
          </cell>
          <cell r="AP1971">
            <v>1.2500000000000001E-2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</row>
        <row r="1972">
          <cell r="A1972" t="str">
            <v>RPP's (241-360)</v>
          </cell>
          <cell r="B1972" t="str">
            <v>RPP</v>
          </cell>
          <cell r="C1972" t="str">
            <v>31.1.90</v>
          </cell>
          <cell r="D1972" t="str">
            <v>RPP's</v>
          </cell>
          <cell r="E1972" t="str">
            <v>RPP</v>
          </cell>
          <cell r="F1972" t="str">
            <v/>
          </cell>
          <cell r="G1972" t="str">
            <v/>
          </cell>
          <cell r="H1972" t="str">
            <v/>
          </cell>
          <cell r="I1972" t="str">
            <v/>
          </cell>
          <cell r="J1972" t="str">
            <v/>
          </cell>
          <cell r="K1972" t="b">
            <v>0</v>
          </cell>
          <cell r="L1972" t="str">
            <v/>
          </cell>
          <cell r="M1972" t="str">
            <v/>
          </cell>
          <cell r="N1972">
            <v>0</v>
          </cell>
          <cell r="O1972" t="str">
            <v/>
          </cell>
          <cell r="P1972">
            <v>2.5</v>
          </cell>
          <cell r="Q1972">
            <v>2.5</v>
          </cell>
          <cell r="R1972">
            <v>2.5</v>
          </cell>
          <cell r="S1972" t="str">
            <v/>
          </cell>
          <cell r="T1972" t="str">
            <v/>
          </cell>
          <cell r="U1972" t="str">
            <v/>
          </cell>
          <cell r="V1972">
            <v>36</v>
          </cell>
          <cell r="W1972">
            <v>150</v>
          </cell>
          <cell r="X1972">
            <v>45225</v>
          </cell>
          <cell r="Y1972">
            <v>1</v>
          </cell>
          <cell r="Z1972">
            <v>0</v>
          </cell>
          <cell r="AA1972" t="str">
            <v/>
          </cell>
          <cell r="AB1972" t="str">
            <v/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1.2500000000000001E-2</v>
          </cell>
          <cell r="AI1972">
            <v>0</v>
          </cell>
          <cell r="AJ1972">
            <v>0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0</v>
          </cell>
          <cell r="AP1972">
            <v>1.2500000000000001E-2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</row>
        <row r="1973">
          <cell r="A1973" t="str">
            <v>RPP's (241-360)</v>
          </cell>
          <cell r="B1973" t="str">
            <v>RPP</v>
          </cell>
          <cell r="C1973" t="str">
            <v>31.1.91</v>
          </cell>
          <cell r="D1973" t="str">
            <v>RPP's</v>
          </cell>
          <cell r="E1973" t="str">
            <v>RPP</v>
          </cell>
          <cell r="F1973" t="str">
            <v/>
          </cell>
          <cell r="G1973" t="str">
            <v/>
          </cell>
          <cell r="H1973" t="str">
            <v/>
          </cell>
          <cell r="I1973" t="str">
            <v/>
          </cell>
          <cell r="J1973" t="str">
            <v/>
          </cell>
          <cell r="K1973" t="b">
            <v>0</v>
          </cell>
          <cell r="L1973" t="str">
            <v/>
          </cell>
          <cell r="M1973" t="str">
            <v/>
          </cell>
          <cell r="N1973">
            <v>0</v>
          </cell>
          <cell r="O1973" t="str">
            <v/>
          </cell>
          <cell r="P1973">
            <v>2.5</v>
          </cell>
          <cell r="Q1973">
            <v>2.5</v>
          </cell>
          <cell r="R1973">
            <v>2.5</v>
          </cell>
          <cell r="S1973" t="str">
            <v/>
          </cell>
          <cell r="T1973" t="str">
            <v/>
          </cell>
          <cell r="U1973" t="str">
            <v/>
          </cell>
          <cell r="V1973">
            <v>36</v>
          </cell>
          <cell r="W1973">
            <v>150</v>
          </cell>
          <cell r="X1973">
            <v>45225</v>
          </cell>
          <cell r="Y1973">
            <v>1</v>
          </cell>
          <cell r="Z1973">
            <v>0</v>
          </cell>
          <cell r="AA1973" t="str">
            <v/>
          </cell>
          <cell r="AB1973" t="str">
            <v/>
          </cell>
          <cell r="AC1973">
            <v>0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1.2500000000000001E-2</v>
          </cell>
          <cell r="AI1973">
            <v>0</v>
          </cell>
          <cell r="AJ1973">
            <v>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1.2500000000000001E-2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</row>
        <row r="1974">
          <cell r="A1974" t="str">
            <v>RPP's (241-360)</v>
          </cell>
          <cell r="B1974" t="str">
            <v>RPP</v>
          </cell>
          <cell r="C1974" t="str">
            <v>31.1.92</v>
          </cell>
          <cell r="D1974" t="str">
            <v>RPP's</v>
          </cell>
          <cell r="E1974" t="str">
            <v>RPP</v>
          </cell>
          <cell r="F1974" t="str">
            <v/>
          </cell>
          <cell r="G1974" t="str">
            <v/>
          </cell>
          <cell r="H1974" t="str">
            <v/>
          </cell>
          <cell r="I1974" t="str">
            <v/>
          </cell>
          <cell r="J1974" t="str">
            <v/>
          </cell>
          <cell r="K1974" t="b">
            <v>0</v>
          </cell>
          <cell r="L1974" t="str">
            <v/>
          </cell>
          <cell r="M1974" t="str">
            <v/>
          </cell>
          <cell r="N1974">
            <v>0</v>
          </cell>
          <cell r="O1974" t="str">
            <v/>
          </cell>
          <cell r="P1974">
            <v>2.5</v>
          </cell>
          <cell r="Q1974">
            <v>2.5</v>
          </cell>
          <cell r="R1974">
            <v>2.5</v>
          </cell>
          <cell r="S1974" t="str">
            <v/>
          </cell>
          <cell r="T1974" t="str">
            <v/>
          </cell>
          <cell r="U1974" t="str">
            <v/>
          </cell>
          <cell r="V1974">
            <v>36</v>
          </cell>
          <cell r="W1974">
            <v>150</v>
          </cell>
          <cell r="X1974">
            <v>45225</v>
          </cell>
          <cell r="Y1974">
            <v>1</v>
          </cell>
          <cell r="Z1974">
            <v>0</v>
          </cell>
          <cell r="AA1974" t="str">
            <v/>
          </cell>
          <cell r="AB1974" t="str">
            <v/>
          </cell>
          <cell r="AC1974">
            <v>0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1.2500000000000001E-2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1.2500000000000001E-2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</row>
        <row r="1975">
          <cell r="A1975" t="str">
            <v>RPP's (241-360)</v>
          </cell>
          <cell r="B1975" t="str">
            <v>RPP</v>
          </cell>
          <cell r="C1975" t="str">
            <v>31.1.93</v>
          </cell>
          <cell r="D1975" t="str">
            <v>RPP's</v>
          </cell>
          <cell r="E1975" t="str">
            <v>RPP</v>
          </cell>
          <cell r="F1975" t="str">
            <v/>
          </cell>
          <cell r="G1975" t="str">
            <v/>
          </cell>
          <cell r="H1975" t="str">
            <v/>
          </cell>
          <cell r="I1975" t="str">
            <v/>
          </cell>
          <cell r="J1975" t="str">
            <v/>
          </cell>
          <cell r="K1975" t="b">
            <v>0</v>
          </cell>
          <cell r="L1975" t="str">
            <v/>
          </cell>
          <cell r="M1975" t="str">
            <v/>
          </cell>
          <cell r="N1975">
            <v>0</v>
          </cell>
          <cell r="O1975" t="str">
            <v/>
          </cell>
          <cell r="P1975">
            <v>2.5</v>
          </cell>
          <cell r="Q1975">
            <v>2.5</v>
          </cell>
          <cell r="R1975">
            <v>2.5</v>
          </cell>
          <cell r="S1975" t="str">
            <v/>
          </cell>
          <cell r="T1975" t="str">
            <v/>
          </cell>
          <cell r="U1975" t="str">
            <v/>
          </cell>
          <cell r="V1975">
            <v>36</v>
          </cell>
          <cell r="W1975">
            <v>150</v>
          </cell>
          <cell r="X1975">
            <v>45225</v>
          </cell>
          <cell r="Y1975">
            <v>1</v>
          </cell>
          <cell r="Z1975">
            <v>0</v>
          </cell>
          <cell r="AA1975" t="str">
            <v/>
          </cell>
          <cell r="AB1975" t="str">
            <v/>
          </cell>
          <cell r="AC1975">
            <v>0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1.2500000000000001E-2</v>
          </cell>
          <cell r="AI1975">
            <v>0</v>
          </cell>
          <cell r="AJ1975">
            <v>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1.2500000000000001E-2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</row>
        <row r="1976">
          <cell r="A1976" t="str">
            <v>RPP's (241-360)</v>
          </cell>
          <cell r="B1976" t="str">
            <v>RPP</v>
          </cell>
          <cell r="C1976" t="str">
            <v>31.1.94</v>
          </cell>
          <cell r="D1976" t="str">
            <v>RPP's</v>
          </cell>
          <cell r="E1976" t="str">
            <v>RPP</v>
          </cell>
          <cell r="F1976" t="str">
            <v/>
          </cell>
          <cell r="G1976" t="str">
            <v/>
          </cell>
          <cell r="H1976" t="str">
            <v/>
          </cell>
          <cell r="I1976" t="str">
            <v/>
          </cell>
          <cell r="J1976" t="str">
            <v/>
          </cell>
          <cell r="K1976" t="b">
            <v>0</v>
          </cell>
          <cell r="L1976" t="str">
            <v/>
          </cell>
          <cell r="M1976" t="str">
            <v/>
          </cell>
          <cell r="N1976">
            <v>0</v>
          </cell>
          <cell r="O1976" t="str">
            <v/>
          </cell>
          <cell r="P1976">
            <v>2.5</v>
          </cell>
          <cell r="Q1976">
            <v>2.5</v>
          </cell>
          <cell r="R1976">
            <v>2.5</v>
          </cell>
          <cell r="S1976" t="str">
            <v/>
          </cell>
          <cell r="T1976" t="str">
            <v/>
          </cell>
          <cell r="U1976" t="str">
            <v/>
          </cell>
          <cell r="V1976">
            <v>36</v>
          </cell>
          <cell r="W1976">
            <v>150</v>
          </cell>
          <cell r="X1976">
            <v>45225</v>
          </cell>
          <cell r="Y1976">
            <v>1</v>
          </cell>
          <cell r="Z1976">
            <v>0</v>
          </cell>
          <cell r="AA1976" t="str">
            <v/>
          </cell>
          <cell r="AB1976" t="str">
            <v/>
          </cell>
          <cell r="AC1976">
            <v>0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1.2500000000000001E-2</v>
          </cell>
          <cell r="AI1976">
            <v>0</v>
          </cell>
          <cell r="AJ1976">
            <v>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1.2500000000000001E-2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</row>
        <row r="1977">
          <cell r="A1977" t="str">
            <v>RPP's (241-360)</v>
          </cell>
          <cell r="B1977" t="str">
            <v>RPP</v>
          </cell>
          <cell r="C1977" t="str">
            <v>31.1.95</v>
          </cell>
          <cell r="D1977" t="str">
            <v>RPP's</v>
          </cell>
          <cell r="E1977" t="str">
            <v>RPP</v>
          </cell>
          <cell r="F1977" t="str">
            <v/>
          </cell>
          <cell r="G1977" t="str">
            <v/>
          </cell>
          <cell r="H1977" t="str">
            <v/>
          </cell>
          <cell r="I1977" t="str">
            <v/>
          </cell>
          <cell r="J1977" t="str">
            <v/>
          </cell>
          <cell r="K1977" t="b">
            <v>0</v>
          </cell>
          <cell r="L1977" t="str">
            <v/>
          </cell>
          <cell r="M1977" t="str">
            <v/>
          </cell>
          <cell r="N1977">
            <v>0</v>
          </cell>
          <cell r="O1977" t="str">
            <v/>
          </cell>
          <cell r="P1977">
            <v>2.5</v>
          </cell>
          <cell r="Q1977">
            <v>2.5</v>
          </cell>
          <cell r="R1977">
            <v>2.5</v>
          </cell>
          <cell r="S1977" t="str">
            <v/>
          </cell>
          <cell r="T1977" t="str">
            <v/>
          </cell>
          <cell r="U1977" t="str">
            <v/>
          </cell>
          <cell r="V1977">
            <v>36</v>
          </cell>
          <cell r="W1977">
            <v>150</v>
          </cell>
          <cell r="X1977">
            <v>45225</v>
          </cell>
          <cell r="Y1977">
            <v>1</v>
          </cell>
          <cell r="Z1977">
            <v>0</v>
          </cell>
          <cell r="AA1977" t="str">
            <v/>
          </cell>
          <cell r="AB1977" t="str">
            <v/>
          </cell>
          <cell r="AC1977">
            <v>0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1.2500000000000001E-2</v>
          </cell>
          <cell r="AI1977">
            <v>0</v>
          </cell>
          <cell r="AJ1977">
            <v>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1.2500000000000001E-2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</row>
        <row r="1978">
          <cell r="A1978" t="str">
            <v>RPP's (241-360)</v>
          </cell>
          <cell r="B1978" t="str">
            <v>RPP</v>
          </cell>
          <cell r="C1978" t="str">
            <v>31.1.96</v>
          </cell>
          <cell r="D1978" t="str">
            <v>RPP's</v>
          </cell>
          <cell r="E1978" t="str">
            <v>RPP</v>
          </cell>
          <cell r="F1978" t="str">
            <v/>
          </cell>
          <cell r="G1978" t="str">
            <v/>
          </cell>
          <cell r="H1978" t="str">
            <v/>
          </cell>
          <cell r="I1978" t="str">
            <v/>
          </cell>
          <cell r="J1978" t="str">
            <v/>
          </cell>
          <cell r="K1978" t="b">
            <v>0</v>
          </cell>
          <cell r="L1978" t="str">
            <v/>
          </cell>
          <cell r="M1978" t="str">
            <v/>
          </cell>
          <cell r="N1978">
            <v>0</v>
          </cell>
          <cell r="O1978" t="str">
            <v/>
          </cell>
          <cell r="P1978">
            <v>2.5</v>
          </cell>
          <cell r="Q1978">
            <v>2.5</v>
          </cell>
          <cell r="R1978">
            <v>2.5</v>
          </cell>
          <cell r="S1978" t="str">
            <v/>
          </cell>
          <cell r="T1978" t="str">
            <v/>
          </cell>
          <cell r="U1978" t="str">
            <v/>
          </cell>
          <cell r="V1978">
            <v>36</v>
          </cell>
          <cell r="W1978">
            <v>150</v>
          </cell>
          <cell r="X1978">
            <v>45225</v>
          </cell>
          <cell r="Y1978">
            <v>1</v>
          </cell>
          <cell r="Z1978">
            <v>0</v>
          </cell>
          <cell r="AA1978" t="str">
            <v/>
          </cell>
          <cell r="AB1978" t="str">
            <v/>
          </cell>
          <cell r="AC1978">
            <v>0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1.2500000000000001E-2</v>
          </cell>
          <cell r="AI1978">
            <v>0</v>
          </cell>
          <cell r="AJ1978">
            <v>0</v>
          </cell>
          <cell r="AK1978">
            <v>0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1.2500000000000001E-2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</row>
        <row r="1979">
          <cell r="A1979" t="str">
            <v>RPP's (241-360)</v>
          </cell>
          <cell r="B1979" t="str">
            <v>RPP</v>
          </cell>
          <cell r="C1979" t="str">
            <v>31.1.97</v>
          </cell>
          <cell r="D1979" t="str">
            <v>RPP's</v>
          </cell>
          <cell r="E1979" t="str">
            <v>RPP</v>
          </cell>
          <cell r="F1979" t="str">
            <v/>
          </cell>
          <cell r="G1979" t="str">
            <v/>
          </cell>
          <cell r="H1979" t="str">
            <v/>
          </cell>
          <cell r="I1979" t="str">
            <v/>
          </cell>
          <cell r="J1979" t="str">
            <v/>
          </cell>
          <cell r="K1979" t="b">
            <v>0</v>
          </cell>
          <cell r="L1979" t="str">
            <v/>
          </cell>
          <cell r="M1979" t="str">
            <v/>
          </cell>
          <cell r="N1979">
            <v>0</v>
          </cell>
          <cell r="O1979" t="str">
            <v/>
          </cell>
          <cell r="P1979">
            <v>2.5</v>
          </cell>
          <cell r="Q1979">
            <v>2.5</v>
          </cell>
          <cell r="R1979">
            <v>2.5</v>
          </cell>
          <cell r="S1979" t="str">
            <v/>
          </cell>
          <cell r="T1979" t="str">
            <v/>
          </cell>
          <cell r="U1979" t="str">
            <v/>
          </cell>
          <cell r="V1979">
            <v>36</v>
          </cell>
          <cell r="W1979">
            <v>150</v>
          </cell>
          <cell r="X1979">
            <v>45225</v>
          </cell>
          <cell r="Y1979">
            <v>1</v>
          </cell>
          <cell r="Z1979">
            <v>0</v>
          </cell>
          <cell r="AA1979" t="str">
            <v/>
          </cell>
          <cell r="AB1979" t="str">
            <v/>
          </cell>
          <cell r="AC1979">
            <v>0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1.2500000000000001E-2</v>
          </cell>
          <cell r="AI1979">
            <v>0</v>
          </cell>
          <cell r="AJ1979">
            <v>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1.2500000000000001E-2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</row>
        <row r="1980">
          <cell r="A1980" t="str">
            <v>RPP's (241-360)</v>
          </cell>
          <cell r="B1980" t="str">
            <v>RPP</v>
          </cell>
          <cell r="C1980" t="str">
            <v>31.1.98</v>
          </cell>
          <cell r="D1980" t="str">
            <v>RPP's</v>
          </cell>
          <cell r="E1980" t="str">
            <v>RPP</v>
          </cell>
          <cell r="F1980" t="str">
            <v/>
          </cell>
          <cell r="G1980" t="str">
            <v/>
          </cell>
          <cell r="H1980" t="str">
            <v/>
          </cell>
          <cell r="I1980" t="str">
            <v/>
          </cell>
          <cell r="J1980" t="str">
            <v/>
          </cell>
          <cell r="K1980" t="b">
            <v>0</v>
          </cell>
          <cell r="L1980" t="str">
            <v/>
          </cell>
          <cell r="M1980" t="str">
            <v/>
          </cell>
          <cell r="N1980">
            <v>0</v>
          </cell>
          <cell r="O1980" t="str">
            <v/>
          </cell>
          <cell r="P1980">
            <v>2.5</v>
          </cell>
          <cell r="Q1980">
            <v>2.5</v>
          </cell>
          <cell r="R1980">
            <v>2.5</v>
          </cell>
          <cell r="S1980" t="str">
            <v/>
          </cell>
          <cell r="T1980" t="str">
            <v/>
          </cell>
          <cell r="U1980" t="str">
            <v/>
          </cell>
          <cell r="V1980">
            <v>36</v>
          </cell>
          <cell r="W1980">
            <v>150</v>
          </cell>
          <cell r="X1980">
            <v>45225</v>
          </cell>
          <cell r="Y1980">
            <v>1</v>
          </cell>
          <cell r="Z1980">
            <v>0</v>
          </cell>
          <cell r="AA1980" t="str">
            <v/>
          </cell>
          <cell r="AB1980" t="str">
            <v/>
          </cell>
          <cell r="AC1980">
            <v>0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1.2500000000000001E-2</v>
          </cell>
          <cell r="AI1980">
            <v>0</v>
          </cell>
          <cell r="AJ1980">
            <v>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1.2500000000000001E-2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</row>
        <row r="1981">
          <cell r="A1981" t="str">
            <v>RPP's (241-360)</v>
          </cell>
          <cell r="B1981" t="str">
            <v>RPP</v>
          </cell>
          <cell r="C1981" t="str">
            <v>31.1.99</v>
          </cell>
          <cell r="D1981" t="str">
            <v>RPP's</v>
          </cell>
          <cell r="E1981" t="str">
            <v>RPP</v>
          </cell>
          <cell r="F1981" t="str">
            <v/>
          </cell>
          <cell r="G1981" t="str">
            <v/>
          </cell>
          <cell r="H1981" t="str">
            <v/>
          </cell>
          <cell r="I1981" t="str">
            <v/>
          </cell>
          <cell r="J1981" t="str">
            <v/>
          </cell>
          <cell r="K1981" t="b">
            <v>0</v>
          </cell>
          <cell r="L1981" t="str">
            <v/>
          </cell>
          <cell r="M1981" t="str">
            <v/>
          </cell>
          <cell r="N1981">
            <v>0</v>
          </cell>
          <cell r="O1981" t="str">
            <v/>
          </cell>
          <cell r="P1981">
            <v>2.5</v>
          </cell>
          <cell r="Q1981">
            <v>2.5</v>
          </cell>
          <cell r="R1981">
            <v>2.5</v>
          </cell>
          <cell r="S1981" t="str">
            <v/>
          </cell>
          <cell r="T1981" t="str">
            <v/>
          </cell>
          <cell r="U1981" t="str">
            <v/>
          </cell>
          <cell r="V1981">
            <v>36</v>
          </cell>
          <cell r="W1981">
            <v>150</v>
          </cell>
          <cell r="X1981">
            <v>45225</v>
          </cell>
          <cell r="Y1981">
            <v>1</v>
          </cell>
          <cell r="Z1981">
            <v>0</v>
          </cell>
          <cell r="AA1981" t="str">
            <v/>
          </cell>
          <cell r="AB1981" t="str">
            <v/>
          </cell>
          <cell r="AC1981">
            <v>0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1.2500000000000001E-2</v>
          </cell>
          <cell r="AI1981">
            <v>0</v>
          </cell>
          <cell r="AJ1981">
            <v>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1.2500000000000001E-2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</row>
        <row r="1982">
          <cell r="A1982" t="str">
            <v>RPP's (241-360)</v>
          </cell>
          <cell r="B1982" t="str">
            <v>RPP</v>
          </cell>
          <cell r="C1982" t="str">
            <v>31.1.100</v>
          </cell>
          <cell r="D1982" t="str">
            <v>RPP's</v>
          </cell>
          <cell r="E1982" t="str">
            <v>RPP</v>
          </cell>
          <cell r="F1982" t="str">
            <v/>
          </cell>
          <cell r="G1982" t="str">
            <v/>
          </cell>
          <cell r="H1982" t="str">
            <v/>
          </cell>
          <cell r="I1982" t="str">
            <v/>
          </cell>
          <cell r="J1982" t="str">
            <v/>
          </cell>
          <cell r="K1982" t="b">
            <v>0</v>
          </cell>
          <cell r="L1982" t="str">
            <v/>
          </cell>
          <cell r="M1982" t="str">
            <v/>
          </cell>
          <cell r="N1982">
            <v>0</v>
          </cell>
          <cell r="O1982" t="str">
            <v/>
          </cell>
          <cell r="P1982">
            <v>2.5</v>
          </cell>
          <cell r="Q1982">
            <v>2.5</v>
          </cell>
          <cell r="R1982">
            <v>2.5</v>
          </cell>
          <cell r="S1982" t="str">
            <v/>
          </cell>
          <cell r="T1982" t="str">
            <v/>
          </cell>
          <cell r="U1982" t="str">
            <v/>
          </cell>
          <cell r="V1982">
            <v>36</v>
          </cell>
          <cell r="W1982">
            <v>150</v>
          </cell>
          <cell r="X1982">
            <v>45225</v>
          </cell>
          <cell r="Y1982">
            <v>1</v>
          </cell>
          <cell r="Z1982">
            <v>0</v>
          </cell>
          <cell r="AA1982" t="str">
            <v/>
          </cell>
          <cell r="AB1982" t="str">
            <v/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1.2500000000000001E-2</v>
          </cell>
          <cell r="AI1982">
            <v>0</v>
          </cell>
          <cell r="AJ1982">
            <v>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1.2500000000000001E-2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</row>
        <row r="1983">
          <cell r="A1983" t="str">
            <v>RPP's (241-360)</v>
          </cell>
          <cell r="B1983" t="str">
            <v>RPP</v>
          </cell>
          <cell r="C1983" t="str">
            <v>31.1.101</v>
          </cell>
          <cell r="D1983" t="str">
            <v>RPP's</v>
          </cell>
          <cell r="E1983" t="str">
            <v>RPP</v>
          </cell>
          <cell r="F1983" t="str">
            <v/>
          </cell>
          <cell r="G1983" t="str">
            <v/>
          </cell>
          <cell r="H1983" t="str">
            <v/>
          </cell>
          <cell r="I1983" t="str">
            <v/>
          </cell>
          <cell r="J1983" t="str">
            <v/>
          </cell>
          <cell r="K1983" t="b">
            <v>0</v>
          </cell>
          <cell r="L1983" t="str">
            <v/>
          </cell>
          <cell r="M1983" t="str">
            <v/>
          </cell>
          <cell r="N1983">
            <v>0</v>
          </cell>
          <cell r="O1983" t="str">
            <v/>
          </cell>
          <cell r="P1983">
            <v>2.5</v>
          </cell>
          <cell r="Q1983">
            <v>2.5</v>
          </cell>
          <cell r="R1983">
            <v>2.5</v>
          </cell>
          <cell r="S1983" t="str">
            <v/>
          </cell>
          <cell r="T1983" t="str">
            <v/>
          </cell>
          <cell r="U1983" t="str">
            <v/>
          </cell>
          <cell r="V1983">
            <v>36</v>
          </cell>
          <cell r="W1983">
            <v>150</v>
          </cell>
          <cell r="X1983">
            <v>45225</v>
          </cell>
          <cell r="Y1983">
            <v>1</v>
          </cell>
          <cell r="Z1983">
            <v>0</v>
          </cell>
          <cell r="AA1983" t="str">
            <v/>
          </cell>
          <cell r="AB1983" t="str">
            <v/>
          </cell>
          <cell r="AC1983">
            <v>0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1.2500000000000001E-2</v>
          </cell>
          <cell r="AI1983">
            <v>0</v>
          </cell>
          <cell r="AJ1983">
            <v>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1.2500000000000001E-2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</row>
        <row r="1984">
          <cell r="A1984" t="str">
            <v>RPP's (241-360)</v>
          </cell>
          <cell r="B1984" t="str">
            <v>RPP</v>
          </cell>
          <cell r="C1984" t="str">
            <v>31.1.102</v>
          </cell>
          <cell r="D1984" t="str">
            <v>RPP's</v>
          </cell>
          <cell r="E1984" t="str">
            <v>RPP</v>
          </cell>
          <cell r="F1984" t="str">
            <v/>
          </cell>
          <cell r="G1984" t="str">
            <v/>
          </cell>
          <cell r="H1984" t="str">
            <v/>
          </cell>
          <cell r="I1984" t="str">
            <v/>
          </cell>
          <cell r="J1984" t="str">
            <v/>
          </cell>
          <cell r="K1984" t="b">
            <v>0</v>
          </cell>
          <cell r="L1984" t="str">
            <v/>
          </cell>
          <cell r="M1984" t="str">
            <v/>
          </cell>
          <cell r="N1984">
            <v>0</v>
          </cell>
          <cell r="O1984" t="str">
            <v/>
          </cell>
          <cell r="P1984">
            <v>2.5</v>
          </cell>
          <cell r="Q1984">
            <v>2.5</v>
          </cell>
          <cell r="R1984">
            <v>2.5</v>
          </cell>
          <cell r="S1984" t="str">
            <v/>
          </cell>
          <cell r="T1984" t="str">
            <v/>
          </cell>
          <cell r="U1984" t="str">
            <v/>
          </cell>
          <cell r="V1984">
            <v>36</v>
          </cell>
          <cell r="W1984">
            <v>150</v>
          </cell>
          <cell r="X1984">
            <v>45225</v>
          </cell>
          <cell r="Y1984">
            <v>1</v>
          </cell>
          <cell r="Z1984">
            <v>0</v>
          </cell>
          <cell r="AA1984" t="str">
            <v/>
          </cell>
          <cell r="AB1984" t="str">
            <v/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1.2500000000000001E-2</v>
          </cell>
          <cell r="AI1984">
            <v>0</v>
          </cell>
          <cell r="AJ1984">
            <v>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1.2500000000000001E-2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</row>
        <row r="1985">
          <cell r="A1985" t="str">
            <v>RPP's (241-360)</v>
          </cell>
          <cell r="B1985" t="str">
            <v>RPP</v>
          </cell>
          <cell r="C1985" t="str">
            <v>31.1.103</v>
          </cell>
          <cell r="D1985" t="str">
            <v>RPP's</v>
          </cell>
          <cell r="E1985" t="str">
            <v>RPP</v>
          </cell>
          <cell r="F1985" t="str">
            <v/>
          </cell>
          <cell r="G1985" t="str">
            <v/>
          </cell>
          <cell r="H1985" t="str">
            <v/>
          </cell>
          <cell r="I1985" t="str">
            <v/>
          </cell>
          <cell r="J1985" t="str">
            <v/>
          </cell>
          <cell r="K1985" t="b">
            <v>0</v>
          </cell>
          <cell r="L1985" t="str">
            <v/>
          </cell>
          <cell r="M1985" t="str">
            <v/>
          </cell>
          <cell r="N1985">
            <v>0</v>
          </cell>
          <cell r="O1985" t="str">
            <v/>
          </cell>
          <cell r="P1985">
            <v>2.5</v>
          </cell>
          <cell r="Q1985">
            <v>2.5</v>
          </cell>
          <cell r="R1985">
            <v>2.5</v>
          </cell>
          <cell r="S1985" t="str">
            <v/>
          </cell>
          <cell r="T1985" t="str">
            <v/>
          </cell>
          <cell r="U1985" t="str">
            <v/>
          </cell>
          <cell r="V1985">
            <v>36</v>
          </cell>
          <cell r="W1985">
            <v>150</v>
          </cell>
          <cell r="X1985">
            <v>45225</v>
          </cell>
          <cell r="Y1985">
            <v>1</v>
          </cell>
          <cell r="Z1985">
            <v>0</v>
          </cell>
          <cell r="AA1985" t="str">
            <v/>
          </cell>
          <cell r="AB1985" t="str">
            <v/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1.2500000000000001E-2</v>
          </cell>
          <cell r="AI1985">
            <v>0</v>
          </cell>
          <cell r="AJ1985">
            <v>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1.2500000000000001E-2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</row>
        <row r="1986">
          <cell r="A1986" t="str">
            <v>RPP's (241-360)</v>
          </cell>
          <cell r="B1986" t="str">
            <v>RPP</v>
          </cell>
          <cell r="C1986" t="str">
            <v>31.1.104</v>
          </cell>
          <cell r="D1986" t="str">
            <v>RPP's</v>
          </cell>
          <cell r="E1986" t="str">
            <v>RPP</v>
          </cell>
          <cell r="F1986" t="str">
            <v/>
          </cell>
          <cell r="G1986" t="str">
            <v/>
          </cell>
          <cell r="H1986" t="str">
            <v/>
          </cell>
          <cell r="I1986" t="str">
            <v/>
          </cell>
          <cell r="J1986" t="str">
            <v/>
          </cell>
          <cell r="K1986" t="b">
            <v>0</v>
          </cell>
          <cell r="L1986" t="str">
            <v/>
          </cell>
          <cell r="M1986" t="str">
            <v/>
          </cell>
          <cell r="N1986">
            <v>0</v>
          </cell>
          <cell r="O1986" t="str">
            <v/>
          </cell>
          <cell r="P1986">
            <v>2.5</v>
          </cell>
          <cell r="Q1986">
            <v>2.5</v>
          </cell>
          <cell r="R1986">
            <v>2.5</v>
          </cell>
          <cell r="S1986" t="str">
            <v/>
          </cell>
          <cell r="T1986" t="str">
            <v/>
          </cell>
          <cell r="U1986" t="str">
            <v/>
          </cell>
          <cell r="V1986">
            <v>36</v>
          </cell>
          <cell r="W1986">
            <v>150</v>
          </cell>
          <cell r="X1986">
            <v>45225</v>
          </cell>
          <cell r="Y1986">
            <v>1</v>
          </cell>
          <cell r="Z1986">
            <v>0</v>
          </cell>
          <cell r="AA1986" t="str">
            <v/>
          </cell>
          <cell r="AB1986" t="str">
            <v/>
          </cell>
          <cell r="AC1986">
            <v>0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1.2500000000000001E-2</v>
          </cell>
          <cell r="AI1986">
            <v>0</v>
          </cell>
          <cell r="AJ1986">
            <v>0</v>
          </cell>
          <cell r="AK1986">
            <v>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1.2500000000000001E-2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</row>
        <row r="1987">
          <cell r="A1987" t="str">
            <v>RPP's (241-360)</v>
          </cell>
          <cell r="B1987" t="str">
            <v>RPP</v>
          </cell>
          <cell r="C1987" t="str">
            <v>31.1.105</v>
          </cell>
          <cell r="D1987" t="str">
            <v>RPP's</v>
          </cell>
          <cell r="E1987" t="str">
            <v>RPP</v>
          </cell>
          <cell r="F1987" t="str">
            <v/>
          </cell>
          <cell r="G1987" t="str">
            <v/>
          </cell>
          <cell r="H1987" t="str">
            <v/>
          </cell>
          <cell r="I1987" t="str">
            <v/>
          </cell>
          <cell r="J1987" t="str">
            <v/>
          </cell>
          <cell r="K1987" t="b">
            <v>0</v>
          </cell>
          <cell r="L1987" t="str">
            <v/>
          </cell>
          <cell r="M1987" t="str">
            <v/>
          </cell>
          <cell r="N1987">
            <v>0</v>
          </cell>
          <cell r="O1987" t="str">
            <v/>
          </cell>
          <cell r="P1987">
            <v>2.5</v>
          </cell>
          <cell r="Q1987">
            <v>2.5</v>
          </cell>
          <cell r="R1987">
            <v>2.5</v>
          </cell>
          <cell r="S1987" t="str">
            <v/>
          </cell>
          <cell r="T1987" t="str">
            <v/>
          </cell>
          <cell r="U1987" t="str">
            <v/>
          </cell>
          <cell r="V1987">
            <v>36</v>
          </cell>
          <cell r="W1987">
            <v>150</v>
          </cell>
          <cell r="X1987">
            <v>45225</v>
          </cell>
          <cell r="Y1987">
            <v>1</v>
          </cell>
          <cell r="Z1987">
            <v>0</v>
          </cell>
          <cell r="AA1987" t="str">
            <v/>
          </cell>
          <cell r="AB1987" t="str">
            <v/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1.2500000000000001E-2</v>
          </cell>
          <cell r="AI1987">
            <v>0</v>
          </cell>
          <cell r="AJ1987">
            <v>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1.2500000000000001E-2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</row>
        <row r="1988">
          <cell r="A1988" t="str">
            <v>RPP's (241-360)</v>
          </cell>
          <cell r="B1988" t="str">
            <v>RPP</v>
          </cell>
          <cell r="C1988" t="str">
            <v>31.1.106</v>
          </cell>
          <cell r="D1988" t="str">
            <v>RPP's</v>
          </cell>
          <cell r="E1988" t="str">
            <v>RPP</v>
          </cell>
          <cell r="F1988" t="str">
            <v/>
          </cell>
          <cell r="G1988" t="str">
            <v/>
          </cell>
          <cell r="H1988" t="str">
            <v/>
          </cell>
          <cell r="I1988" t="str">
            <v/>
          </cell>
          <cell r="J1988" t="str">
            <v/>
          </cell>
          <cell r="K1988" t="b">
            <v>0</v>
          </cell>
          <cell r="L1988" t="str">
            <v/>
          </cell>
          <cell r="M1988" t="str">
            <v/>
          </cell>
          <cell r="N1988">
            <v>0</v>
          </cell>
          <cell r="O1988" t="str">
            <v/>
          </cell>
          <cell r="P1988">
            <v>2.5</v>
          </cell>
          <cell r="Q1988">
            <v>2.5</v>
          </cell>
          <cell r="R1988">
            <v>2.5</v>
          </cell>
          <cell r="S1988" t="str">
            <v/>
          </cell>
          <cell r="T1988" t="str">
            <v/>
          </cell>
          <cell r="U1988" t="str">
            <v/>
          </cell>
          <cell r="V1988">
            <v>36</v>
          </cell>
          <cell r="W1988">
            <v>150</v>
          </cell>
          <cell r="X1988">
            <v>45225</v>
          </cell>
          <cell r="Y1988">
            <v>1</v>
          </cell>
          <cell r="Z1988">
            <v>0</v>
          </cell>
          <cell r="AA1988" t="str">
            <v/>
          </cell>
          <cell r="AB1988" t="str">
            <v/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1.2500000000000001E-2</v>
          </cell>
          <cell r="AI1988">
            <v>0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1.2500000000000001E-2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</row>
        <row r="1989">
          <cell r="A1989" t="str">
            <v>RPP's (241-360)</v>
          </cell>
          <cell r="B1989" t="str">
            <v>RPP</v>
          </cell>
          <cell r="C1989" t="str">
            <v>31.1.107</v>
          </cell>
          <cell r="D1989" t="str">
            <v>RPP's</v>
          </cell>
          <cell r="E1989" t="str">
            <v>RPP</v>
          </cell>
          <cell r="F1989" t="str">
            <v/>
          </cell>
          <cell r="G1989" t="str">
            <v/>
          </cell>
          <cell r="H1989" t="str">
            <v/>
          </cell>
          <cell r="I1989" t="str">
            <v/>
          </cell>
          <cell r="J1989" t="str">
            <v/>
          </cell>
          <cell r="K1989" t="b">
            <v>0</v>
          </cell>
          <cell r="L1989" t="str">
            <v/>
          </cell>
          <cell r="M1989" t="str">
            <v/>
          </cell>
          <cell r="N1989">
            <v>0</v>
          </cell>
          <cell r="O1989" t="str">
            <v/>
          </cell>
          <cell r="P1989">
            <v>2.5</v>
          </cell>
          <cell r="Q1989">
            <v>2.5</v>
          </cell>
          <cell r="R1989">
            <v>2.5</v>
          </cell>
          <cell r="S1989" t="str">
            <v/>
          </cell>
          <cell r="T1989" t="str">
            <v/>
          </cell>
          <cell r="U1989" t="str">
            <v/>
          </cell>
          <cell r="V1989">
            <v>36</v>
          </cell>
          <cell r="W1989">
            <v>150</v>
          </cell>
          <cell r="X1989">
            <v>45225</v>
          </cell>
          <cell r="Y1989">
            <v>1</v>
          </cell>
          <cell r="Z1989">
            <v>0</v>
          </cell>
          <cell r="AA1989" t="str">
            <v/>
          </cell>
          <cell r="AB1989" t="str">
            <v/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1.2500000000000001E-2</v>
          </cell>
          <cell r="AI1989">
            <v>0</v>
          </cell>
          <cell r="AJ1989">
            <v>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1.2500000000000001E-2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</row>
        <row r="1990">
          <cell r="A1990" t="str">
            <v>RPP's (241-360)</v>
          </cell>
          <cell r="B1990" t="str">
            <v>RPP</v>
          </cell>
          <cell r="C1990" t="str">
            <v>31.1.108</v>
          </cell>
          <cell r="D1990" t="str">
            <v>RPP's</v>
          </cell>
          <cell r="E1990" t="str">
            <v>RPP</v>
          </cell>
          <cell r="F1990" t="str">
            <v/>
          </cell>
          <cell r="G1990" t="str">
            <v/>
          </cell>
          <cell r="H1990" t="str">
            <v/>
          </cell>
          <cell r="I1990" t="str">
            <v/>
          </cell>
          <cell r="J1990" t="str">
            <v/>
          </cell>
          <cell r="K1990" t="b">
            <v>0</v>
          </cell>
          <cell r="L1990" t="str">
            <v/>
          </cell>
          <cell r="M1990" t="str">
            <v/>
          </cell>
          <cell r="N1990">
            <v>0</v>
          </cell>
          <cell r="O1990" t="str">
            <v/>
          </cell>
          <cell r="P1990">
            <v>2.5</v>
          </cell>
          <cell r="Q1990">
            <v>2.5</v>
          </cell>
          <cell r="R1990">
            <v>2.5</v>
          </cell>
          <cell r="S1990" t="str">
            <v/>
          </cell>
          <cell r="T1990" t="str">
            <v/>
          </cell>
          <cell r="U1990" t="str">
            <v/>
          </cell>
          <cell r="V1990">
            <v>36</v>
          </cell>
          <cell r="W1990">
            <v>150</v>
          </cell>
          <cell r="X1990">
            <v>45225</v>
          </cell>
          <cell r="Y1990">
            <v>1</v>
          </cell>
          <cell r="Z1990">
            <v>0</v>
          </cell>
          <cell r="AA1990" t="str">
            <v/>
          </cell>
          <cell r="AB1990" t="str">
            <v/>
          </cell>
          <cell r="AC1990">
            <v>0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1.2500000000000001E-2</v>
          </cell>
          <cell r="AI1990">
            <v>0</v>
          </cell>
          <cell r="AJ1990">
            <v>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1.2500000000000001E-2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</row>
        <row r="1991">
          <cell r="A1991" t="str">
            <v>RPP's (241-360)</v>
          </cell>
          <cell r="B1991" t="str">
            <v>RPP</v>
          </cell>
          <cell r="C1991" t="str">
            <v>31.1.109</v>
          </cell>
          <cell r="D1991" t="str">
            <v>RPP's</v>
          </cell>
          <cell r="E1991" t="str">
            <v>RPP</v>
          </cell>
          <cell r="F1991" t="str">
            <v/>
          </cell>
          <cell r="G1991" t="str">
            <v/>
          </cell>
          <cell r="H1991" t="str">
            <v/>
          </cell>
          <cell r="I1991" t="str">
            <v/>
          </cell>
          <cell r="J1991" t="str">
            <v/>
          </cell>
          <cell r="K1991" t="b">
            <v>0</v>
          </cell>
          <cell r="L1991" t="str">
            <v/>
          </cell>
          <cell r="M1991" t="str">
            <v/>
          </cell>
          <cell r="N1991">
            <v>0</v>
          </cell>
          <cell r="O1991" t="str">
            <v/>
          </cell>
          <cell r="P1991">
            <v>2.5</v>
          </cell>
          <cell r="Q1991">
            <v>2.5</v>
          </cell>
          <cell r="R1991">
            <v>2.5</v>
          </cell>
          <cell r="S1991" t="str">
            <v/>
          </cell>
          <cell r="T1991" t="str">
            <v/>
          </cell>
          <cell r="U1991" t="str">
            <v/>
          </cell>
          <cell r="V1991">
            <v>36</v>
          </cell>
          <cell r="W1991">
            <v>150</v>
          </cell>
          <cell r="X1991">
            <v>45225</v>
          </cell>
          <cell r="Y1991">
            <v>1</v>
          </cell>
          <cell r="Z1991">
            <v>0</v>
          </cell>
          <cell r="AA1991" t="str">
            <v/>
          </cell>
          <cell r="AB1991" t="str">
            <v/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1.2500000000000001E-2</v>
          </cell>
          <cell r="AI1991">
            <v>0</v>
          </cell>
          <cell r="AJ1991">
            <v>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1.2500000000000001E-2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</row>
        <row r="1992">
          <cell r="A1992" t="str">
            <v>RPP's (241-360)</v>
          </cell>
          <cell r="B1992" t="str">
            <v>RPP</v>
          </cell>
          <cell r="C1992" t="str">
            <v>31.1.110</v>
          </cell>
          <cell r="D1992" t="str">
            <v>RPP's</v>
          </cell>
          <cell r="E1992" t="str">
            <v>RPP</v>
          </cell>
          <cell r="F1992" t="str">
            <v/>
          </cell>
          <cell r="G1992" t="str">
            <v/>
          </cell>
          <cell r="H1992" t="str">
            <v/>
          </cell>
          <cell r="I1992" t="str">
            <v/>
          </cell>
          <cell r="J1992" t="str">
            <v/>
          </cell>
          <cell r="K1992" t="b">
            <v>0</v>
          </cell>
          <cell r="L1992" t="str">
            <v/>
          </cell>
          <cell r="M1992" t="str">
            <v/>
          </cell>
          <cell r="N1992">
            <v>0</v>
          </cell>
          <cell r="O1992" t="str">
            <v/>
          </cell>
          <cell r="P1992">
            <v>2.5</v>
          </cell>
          <cell r="Q1992">
            <v>2.5</v>
          </cell>
          <cell r="R1992">
            <v>2.5</v>
          </cell>
          <cell r="S1992" t="str">
            <v/>
          </cell>
          <cell r="T1992" t="str">
            <v/>
          </cell>
          <cell r="U1992" t="str">
            <v/>
          </cell>
          <cell r="V1992">
            <v>36</v>
          </cell>
          <cell r="W1992">
            <v>150</v>
          </cell>
          <cell r="X1992">
            <v>45225</v>
          </cell>
          <cell r="Y1992">
            <v>1</v>
          </cell>
          <cell r="Z1992">
            <v>0</v>
          </cell>
          <cell r="AA1992" t="str">
            <v/>
          </cell>
          <cell r="AB1992" t="str">
            <v/>
          </cell>
          <cell r="AC1992">
            <v>0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1.2500000000000001E-2</v>
          </cell>
          <cell r="AI1992">
            <v>0</v>
          </cell>
          <cell r="AJ1992">
            <v>0</v>
          </cell>
          <cell r="AK1992">
            <v>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1.2500000000000001E-2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</row>
        <row r="1993">
          <cell r="A1993" t="str">
            <v>RPP's (241-360)</v>
          </cell>
          <cell r="B1993" t="str">
            <v>RPP</v>
          </cell>
          <cell r="C1993" t="str">
            <v>31.1.111</v>
          </cell>
          <cell r="D1993" t="str">
            <v>RPP's</v>
          </cell>
          <cell r="E1993" t="str">
            <v>RPP</v>
          </cell>
          <cell r="F1993" t="str">
            <v/>
          </cell>
          <cell r="G1993" t="str">
            <v/>
          </cell>
          <cell r="H1993" t="str">
            <v/>
          </cell>
          <cell r="I1993" t="str">
            <v/>
          </cell>
          <cell r="J1993" t="str">
            <v/>
          </cell>
          <cell r="K1993" t="b">
            <v>0</v>
          </cell>
          <cell r="L1993" t="str">
            <v/>
          </cell>
          <cell r="M1993" t="str">
            <v/>
          </cell>
          <cell r="N1993">
            <v>0</v>
          </cell>
          <cell r="O1993" t="str">
            <v/>
          </cell>
          <cell r="P1993">
            <v>2.5</v>
          </cell>
          <cell r="Q1993">
            <v>2.5</v>
          </cell>
          <cell r="R1993">
            <v>2.5</v>
          </cell>
          <cell r="S1993" t="str">
            <v/>
          </cell>
          <cell r="T1993" t="str">
            <v/>
          </cell>
          <cell r="U1993" t="str">
            <v/>
          </cell>
          <cell r="V1993">
            <v>36</v>
          </cell>
          <cell r="W1993">
            <v>150</v>
          </cell>
          <cell r="X1993">
            <v>45225</v>
          </cell>
          <cell r="Y1993">
            <v>1</v>
          </cell>
          <cell r="Z1993">
            <v>0</v>
          </cell>
          <cell r="AA1993" t="str">
            <v/>
          </cell>
          <cell r="AB1993" t="str">
            <v/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1.2500000000000001E-2</v>
          </cell>
          <cell r="AI1993">
            <v>0</v>
          </cell>
          <cell r="AJ1993">
            <v>0</v>
          </cell>
          <cell r="AK1993">
            <v>0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1.2500000000000001E-2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</row>
        <row r="1994">
          <cell r="A1994" t="str">
            <v>RPP's (241-360)</v>
          </cell>
          <cell r="B1994" t="str">
            <v>RPP</v>
          </cell>
          <cell r="C1994" t="str">
            <v>31.1.112</v>
          </cell>
          <cell r="D1994" t="str">
            <v>RPP's</v>
          </cell>
          <cell r="E1994" t="str">
            <v>RPP</v>
          </cell>
          <cell r="F1994" t="str">
            <v/>
          </cell>
          <cell r="G1994" t="str">
            <v/>
          </cell>
          <cell r="H1994" t="str">
            <v/>
          </cell>
          <cell r="I1994" t="str">
            <v/>
          </cell>
          <cell r="J1994" t="str">
            <v/>
          </cell>
          <cell r="K1994" t="b">
            <v>0</v>
          </cell>
          <cell r="L1994" t="str">
            <v/>
          </cell>
          <cell r="M1994" t="str">
            <v/>
          </cell>
          <cell r="N1994">
            <v>0</v>
          </cell>
          <cell r="O1994" t="str">
            <v/>
          </cell>
          <cell r="P1994">
            <v>2.5</v>
          </cell>
          <cell r="Q1994">
            <v>2.5</v>
          </cell>
          <cell r="R1994">
            <v>2.5</v>
          </cell>
          <cell r="S1994" t="str">
            <v/>
          </cell>
          <cell r="T1994" t="str">
            <v/>
          </cell>
          <cell r="U1994" t="str">
            <v/>
          </cell>
          <cell r="V1994">
            <v>36</v>
          </cell>
          <cell r="W1994">
            <v>150</v>
          </cell>
          <cell r="X1994">
            <v>45225</v>
          </cell>
          <cell r="Y1994">
            <v>1</v>
          </cell>
          <cell r="Z1994">
            <v>0</v>
          </cell>
          <cell r="AA1994" t="str">
            <v/>
          </cell>
          <cell r="AB1994" t="str">
            <v/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1.2500000000000001E-2</v>
          </cell>
          <cell r="AI1994">
            <v>0</v>
          </cell>
          <cell r="AJ1994">
            <v>0</v>
          </cell>
          <cell r="AK1994">
            <v>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1.2500000000000001E-2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</row>
        <row r="1995">
          <cell r="A1995" t="str">
            <v>RPP's (241-360)</v>
          </cell>
          <cell r="B1995" t="str">
            <v>RPP</v>
          </cell>
          <cell r="C1995" t="str">
            <v>31.1.113</v>
          </cell>
          <cell r="D1995" t="str">
            <v>RPP's</v>
          </cell>
          <cell r="E1995" t="str">
            <v>RPP</v>
          </cell>
          <cell r="F1995" t="str">
            <v/>
          </cell>
          <cell r="G1995" t="str">
            <v/>
          </cell>
          <cell r="H1995" t="str">
            <v/>
          </cell>
          <cell r="I1995" t="str">
            <v/>
          </cell>
          <cell r="J1995" t="str">
            <v/>
          </cell>
          <cell r="K1995" t="b">
            <v>0</v>
          </cell>
          <cell r="L1995" t="str">
            <v/>
          </cell>
          <cell r="M1995" t="str">
            <v/>
          </cell>
          <cell r="N1995">
            <v>0</v>
          </cell>
          <cell r="O1995" t="str">
            <v/>
          </cell>
          <cell r="P1995">
            <v>2.5</v>
          </cell>
          <cell r="Q1995">
            <v>2.5</v>
          </cell>
          <cell r="R1995">
            <v>2.5</v>
          </cell>
          <cell r="S1995" t="str">
            <v/>
          </cell>
          <cell r="T1995" t="str">
            <v/>
          </cell>
          <cell r="U1995" t="str">
            <v/>
          </cell>
          <cell r="V1995">
            <v>36</v>
          </cell>
          <cell r="W1995">
            <v>150</v>
          </cell>
          <cell r="X1995">
            <v>45225</v>
          </cell>
          <cell r="Y1995">
            <v>1</v>
          </cell>
          <cell r="Z1995">
            <v>0</v>
          </cell>
          <cell r="AA1995" t="str">
            <v/>
          </cell>
          <cell r="AB1995" t="str">
            <v/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1.2500000000000001E-2</v>
          </cell>
          <cell r="AI1995">
            <v>0</v>
          </cell>
          <cell r="AJ1995">
            <v>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1.2500000000000001E-2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</row>
        <row r="1996">
          <cell r="A1996" t="str">
            <v>RPP's (241-360)</v>
          </cell>
          <cell r="B1996" t="str">
            <v>RPP</v>
          </cell>
          <cell r="C1996" t="str">
            <v>31.1.114</v>
          </cell>
          <cell r="D1996" t="str">
            <v>RPP's</v>
          </cell>
          <cell r="E1996" t="str">
            <v>RPP</v>
          </cell>
          <cell r="F1996" t="str">
            <v/>
          </cell>
          <cell r="G1996" t="str">
            <v/>
          </cell>
          <cell r="H1996" t="str">
            <v/>
          </cell>
          <cell r="I1996" t="str">
            <v/>
          </cell>
          <cell r="J1996" t="str">
            <v/>
          </cell>
          <cell r="K1996" t="b">
            <v>0</v>
          </cell>
          <cell r="L1996" t="str">
            <v/>
          </cell>
          <cell r="M1996" t="str">
            <v/>
          </cell>
          <cell r="N1996">
            <v>0</v>
          </cell>
          <cell r="O1996" t="str">
            <v/>
          </cell>
          <cell r="P1996">
            <v>2.5</v>
          </cell>
          <cell r="Q1996">
            <v>2.5</v>
          </cell>
          <cell r="R1996">
            <v>2.5</v>
          </cell>
          <cell r="S1996" t="str">
            <v/>
          </cell>
          <cell r="T1996" t="str">
            <v/>
          </cell>
          <cell r="U1996" t="str">
            <v/>
          </cell>
          <cell r="V1996">
            <v>36</v>
          </cell>
          <cell r="W1996">
            <v>150</v>
          </cell>
          <cell r="X1996">
            <v>45225</v>
          </cell>
          <cell r="Y1996">
            <v>1</v>
          </cell>
          <cell r="Z1996">
            <v>0</v>
          </cell>
          <cell r="AA1996" t="str">
            <v/>
          </cell>
          <cell r="AB1996" t="str">
            <v/>
          </cell>
          <cell r="AC1996">
            <v>0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1.2500000000000001E-2</v>
          </cell>
          <cell r="AI1996">
            <v>0</v>
          </cell>
          <cell r="AJ1996">
            <v>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1.2500000000000001E-2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</row>
        <row r="1997">
          <cell r="A1997" t="str">
            <v>RPP's (241-360)</v>
          </cell>
          <cell r="B1997" t="str">
            <v>RPP</v>
          </cell>
          <cell r="C1997" t="str">
            <v>31.1.115</v>
          </cell>
          <cell r="D1997" t="str">
            <v>RPP's</v>
          </cell>
          <cell r="E1997" t="str">
            <v>RPP</v>
          </cell>
          <cell r="F1997" t="str">
            <v/>
          </cell>
          <cell r="G1997" t="str">
            <v/>
          </cell>
          <cell r="H1997" t="str">
            <v/>
          </cell>
          <cell r="I1997" t="str">
            <v/>
          </cell>
          <cell r="J1997" t="str">
            <v/>
          </cell>
          <cell r="K1997" t="b">
            <v>0</v>
          </cell>
          <cell r="L1997" t="str">
            <v/>
          </cell>
          <cell r="M1997" t="str">
            <v/>
          </cell>
          <cell r="N1997">
            <v>0</v>
          </cell>
          <cell r="O1997" t="str">
            <v/>
          </cell>
          <cell r="P1997">
            <v>2.5</v>
          </cell>
          <cell r="Q1997">
            <v>2.5</v>
          </cell>
          <cell r="R1997">
            <v>2.5</v>
          </cell>
          <cell r="S1997" t="str">
            <v/>
          </cell>
          <cell r="T1997" t="str">
            <v/>
          </cell>
          <cell r="U1997" t="str">
            <v/>
          </cell>
          <cell r="V1997">
            <v>36</v>
          </cell>
          <cell r="W1997">
            <v>150</v>
          </cell>
          <cell r="X1997">
            <v>45225</v>
          </cell>
          <cell r="Y1997">
            <v>1</v>
          </cell>
          <cell r="Z1997">
            <v>0</v>
          </cell>
          <cell r="AA1997" t="str">
            <v/>
          </cell>
          <cell r="AB1997" t="str">
            <v/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1.2500000000000001E-2</v>
          </cell>
          <cell r="AI1997">
            <v>0</v>
          </cell>
          <cell r="AJ1997">
            <v>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1.2500000000000001E-2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</row>
        <row r="1998">
          <cell r="A1998" t="str">
            <v>RPP's (241-360)</v>
          </cell>
          <cell r="B1998" t="str">
            <v>RPP</v>
          </cell>
          <cell r="C1998" t="str">
            <v>31.1.116</v>
          </cell>
          <cell r="D1998" t="str">
            <v>RPP's</v>
          </cell>
          <cell r="E1998" t="str">
            <v>RPP</v>
          </cell>
          <cell r="F1998" t="str">
            <v/>
          </cell>
          <cell r="G1998" t="str">
            <v/>
          </cell>
          <cell r="H1998" t="str">
            <v/>
          </cell>
          <cell r="I1998" t="str">
            <v/>
          </cell>
          <cell r="J1998" t="str">
            <v/>
          </cell>
          <cell r="K1998" t="b">
            <v>0</v>
          </cell>
          <cell r="L1998" t="str">
            <v/>
          </cell>
          <cell r="M1998" t="str">
            <v/>
          </cell>
          <cell r="N1998">
            <v>0</v>
          </cell>
          <cell r="O1998" t="str">
            <v/>
          </cell>
          <cell r="P1998">
            <v>2.5</v>
          </cell>
          <cell r="Q1998">
            <v>2.5</v>
          </cell>
          <cell r="R1998">
            <v>2.5</v>
          </cell>
          <cell r="S1998" t="str">
            <v/>
          </cell>
          <cell r="T1998" t="str">
            <v/>
          </cell>
          <cell r="U1998" t="str">
            <v/>
          </cell>
          <cell r="V1998">
            <v>36</v>
          </cell>
          <cell r="W1998">
            <v>150</v>
          </cell>
          <cell r="X1998">
            <v>45225</v>
          </cell>
          <cell r="Y1998">
            <v>1</v>
          </cell>
          <cell r="Z1998">
            <v>0</v>
          </cell>
          <cell r="AA1998" t="str">
            <v/>
          </cell>
          <cell r="AB1998" t="str">
            <v/>
          </cell>
          <cell r="AC1998">
            <v>0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1.2500000000000001E-2</v>
          </cell>
          <cell r="AI1998">
            <v>0</v>
          </cell>
          <cell r="AJ1998">
            <v>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1.2500000000000001E-2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</row>
        <row r="1999">
          <cell r="A1999" t="str">
            <v>RPP's (241-360)</v>
          </cell>
          <cell r="B1999" t="str">
            <v>RPP</v>
          </cell>
          <cell r="C1999" t="str">
            <v>31.1.117</v>
          </cell>
          <cell r="D1999" t="str">
            <v>RPP's</v>
          </cell>
          <cell r="E1999" t="str">
            <v>RPP</v>
          </cell>
          <cell r="F1999" t="str">
            <v/>
          </cell>
          <cell r="G1999" t="str">
            <v/>
          </cell>
          <cell r="H1999" t="str">
            <v/>
          </cell>
          <cell r="I1999" t="str">
            <v/>
          </cell>
          <cell r="J1999" t="str">
            <v/>
          </cell>
          <cell r="K1999" t="b">
            <v>0</v>
          </cell>
          <cell r="L1999" t="str">
            <v/>
          </cell>
          <cell r="M1999" t="str">
            <v/>
          </cell>
          <cell r="N1999">
            <v>0</v>
          </cell>
          <cell r="O1999" t="str">
            <v/>
          </cell>
          <cell r="P1999">
            <v>2.5</v>
          </cell>
          <cell r="Q1999">
            <v>2.5</v>
          </cell>
          <cell r="R1999">
            <v>2.5</v>
          </cell>
          <cell r="S1999" t="str">
            <v/>
          </cell>
          <cell r="T1999" t="str">
            <v/>
          </cell>
          <cell r="U1999" t="str">
            <v/>
          </cell>
          <cell r="V1999">
            <v>36</v>
          </cell>
          <cell r="W1999">
            <v>150</v>
          </cell>
          <cell r="X1999">
            <v>45225</v>
          </cell>
          <cell r="Y1999">
            <v>1</v>
          </cell>
          <cell r="Z1999">
            <v>0</v>
          </cell>
          <cell r="AA1999" t="str">
            <v/>
          </cell>
          <cell r="AB1999" t="str">
            <v/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1.2500000000000001E-2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1.2500000000000001E-2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</row>
        <row r="2000">
          <cell r="A2000" t="str">
            <v>RPP's (241-360)</v>
          </cell>
          <cell r="B2000" t="str">
            <v>RPP</v>
          </cell>
          <cell r="C2000" t="str">
            <v>31.1.118</v>
          </cell>
          <cell r="D2000" t="str">
            <v>RPP's</v>
          </cell>
          <cell r="E2000" t="str">
            <v>RPP</v>
          </cell>
          <cell r="F2000" t="str">
            <v/>
          </cell>
          <cell r="G2000" t="str">
            <v/>
          </cell>
          <cell r="H2000" t="str">
            <v/>
          </cell>
          <cell r="I2000" t="str">
            <v/>
          </cell>
          <cell r="J2000" t="str">
            <v/>
          </cell>
          <cell r="K2000" t="b">
            <v>0</v>
          </cell>
          <cell r="L2000" t="str">
            <v/>
          </cell>
          <cell r="M2000" t="str">
            <v/>
          </cell>
          <cell r="N2000">
            <v>0</v>
          </cell>
          <cell r="O2000" t="str">
            <v/>
          </cell>
          <cell r="P2000">
            <v>2.5</v>
          </cell>
          <cell r="Q2000">
            <v>2.5</v>
          </cell>
          <cell r="R2000">
            <v>2.5</v>
          </cell>
          <cell r="S2000" t="str">
            <v/>
          </cell>
          <cell r="T2000" t="str">
            <v/>
          </cell>
          <cell r="U2000" t="str">
            <v/>
          </cell>
          <cell r="V2000">
            <v>36</v>
          </cell>
          <cell r="W2000">
            <v>150</v>
          </cell>
          <cell r="X2000">
            <v>45225</v>
          </cell>
          <cell r="Y2000">
            <v>1</v>
          </cell>
          <cell r="Z2000">
            <v>0</v>
          </cell>
          <cell r="AA2000" t="str">
            <v/>
          </cell>
          <cell r="AB2000" t="str">
            <v/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1.2500000000000001E-2</v>
          </cell>
          <cell r="AI2000">
            <v>0</v>
          </cell>
          <cell r="AJ2000">
            <v>0</v>
          </cell>
          <cell r="AK2000">
            <v>0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1.2500000000000001E-2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</row>
        <row r="2001">
          <cell r="A2001" t="str">
            <v>RPP's (241-360)</v>
          </cell>
          <cell r="B2001" t="str">
            <v>RPP</v>
          </cell>
          <cell r="C2001" t="str">
            <v>31.1.119</v>
          </cell>
          <cell r="D2001" t="str">
            <v>RPP's</v>
          </cell>
          <cell r="E2001" t="str">
            <v>RPP</v>
          </cell>
          <cell r="F2001" t="str">
            <v/>
          </cell>
          <cell r="G2001" t="str">
            <v/>
          </cell>
          <cell r="H2001" t="str">
            <v/>
          </cell>
          <cell r="I2001" t="str">
            <v/>
          </cell>
          <cell r="J2001" t="str">
            <v/>
          </cell>
          <cell r="K2001" t="b">
            <v>0</v>
          </cell>
          <cell r="L2001" t="str">
            <v/>
          </cell>
          <cell r="M2001" t="str">
            <v/>
          </cell>
          <cell r="N2001">
            <v>0</v>
          </cell>
          <cell r="O2001" t="str">
            <v/>
          </cell>
          <cell r="P2001">
            <v>2.5</v>
          </cell>
          <cell r="Q2001">
            <v>2.5</v>
          </cell>
          <cell r="R2001">
            <v>2.5</v>
          </cell>
          <cell r="S2001" t="str">
            <v/>
          </cell>
          <cell r="T2001" t="str">
            <v/>
          </cell>
          <cell r="U2001" t="str">
            <v/>
          </cell>
          <cell r="V2001">
            <v>36</v>
          </cell>
          <cell r="W2001">
            <v>150</v>
          </cell>
          <cell r="X2001">
            <v>45225</v>
          </cell>
          <cell r="Y2001">
            <v>1</v>
          </cell>
          <cell r="Z2001">
            <v>0</v>
          </cell>
          <cell r="AA2001" t="str">
            <v/>
          </cell>
          <cell r="AB2001" t="str">
            <v/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1.2500000000000001E-2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1.2500000000000001E-2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</row>
        <row r="2002">
          <cell r="A2002" t="str">
            <v>RPP's (241-360)</v>
          </cell>
          <cell r="B2002" t="str">
            <v>RPP</v>
          </cell>
          <cell r="C2002" t="str">
            <v>31.1.120</v>
          </cell>
          <cell r="D2002" t="str">
            <v>RPP's</v>
          </cell>
          <cell r="E2002" t="str">
            <v>RPP</v>
          </cell>
          <cell r="F2002" t="str">
            <v/>
          </cell>
          <cell r="G2002" t="str">
            <v/>
          </cell>
          <cell r="H2002" t="str">
            <v/>
          </cell>
          <cell r="I2002" t="str">
            <v/>
          </cell>
          <cell r="J2002" t="str">
            <v/>
          </cell>
          <cell r="K2002" t="b">
            <v>0</v>
          </cell>
          <cell r="L2002" t="str">
            <v/>
          </cell>
          <cell r="M2002" t="str">
            <v/>
          </cell>
          <cell r="N2002">
            <v>0</v>
          </cell>
          <cell r="O2002" t="str">
            <v/>
          </cell>
          <cell r="P2002">
            <v>2.5</v>
          </cell>
          <cell r="Q2002">
            <v>2.5</v>
          </cell>
          <cell r="R2002">
            <v>2.5</v>
          </cell>
          <cell r="S2002" t="str">
            <v/>
          </cell>
          <cell r="T2002" t="str">
            <v/>
          </cell>
          <cell r="U2002" t="str">
            <v/>
          </cell>
          <cell r="V2002">
            <v>36</v>
          </cell>
          <cell r="W2002">
            <v>150</v>
          </cell>
          <cell r="X2002">
            <v>45225</v>
          </cell>
          <cell r="Y2002">
            <v>1</v>
          </cell>
          <cell r="Z2002">
            <v>0</v>
          </cell>
          <cell r="AA2002" t="str">
            <v/>
          </cell>
          <cell r="AB2002" t="str">
            <v/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1.2500000000000001E-2</v>
          </cell>
          <cell r="AI2002">
            <v>0</v>
          </cell>
          <cell r="AJ2002">
            <v>0</v>
          </cell>
          <cell r="AK2002">
            <v>0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1.2500000000000001E-2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</row>
        <row r="2003">
          <cell r="A2003" t="str">
            <v>RPP's (361-480)</v>
          </cell>
          <cell r="B2003" t="str">
            <v>RPP</v>
          </cell>
          <cell r="C2003" t="str">
            <v>32.1.1</v>
          </cell>
          <cell r="D2003" t="str">
            <v>RPP's</v>
          </cell>
          <cell r="E2003" t="str">
            <v>RPP</v>
          </cell>
          <cell r="F2003" t="str">
            <v/>
          </cell>
          <cell r="G2003" t="str">
            <v/>
          </cell>
          <cell r="H2003" t="str">
            <v/>
          </cell>
          <cell r="I2003" t="str">
            <v/>
          </cell>
          <cell r="J2003" t="str">
            <v/>
          </cell>
          <cell r="K2003" t="b">
            <v>0</v>
          </cell>
          <cell r="L2003" t="str">
            <v/>
          </cell>
          <cell r="M2003" t="str">
            <v/>
          </cell>
          <cell r="N2003">
            <v>0</v>
          </cell>
          <cell r="O2003" t="str">
            <v/>
          </cell>
          <cell r="P2003">
            <v>2.5</v>
          </cell>
          <cell r="Q2003">
            <v>2.5</v>
          </cell>
          <cell r="R2003">
            <v>2.5</v>
          </cell>
          <cell r="S2003" t="str">
            <v/>
          </cell>
          <cell r="T2003" t="str">
            <v/>
          </cell>
          <cell r="U2003" t="str">
            <v/>
          </cell>
          <cell r="V2003">
            <v>37</v>
          </cell>
          <cell r="W2003">
            <v>150</v>
          </cell>
          <cell r="X2003">
            <v>45225</v>
          </cell>
          <cell r="Y2003">
            <v>1</v>
          </cell>
          <cell r="Z2003">
            <v>0</v>
          </cell>
          <cell r="AA2003" t="str">
            <v/>
          </cell>
          <cell r="AB2003" t="str">
            <v/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1.2500000000000001E-2</v>
          </cell>
          <cell r="AI2003">
            <v>0</v>
          </cell>
          <cell r="AJ2003">
            <v>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1.2500000000000001E-2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</row>
        <row r="2004">
          <cell r="A2004" t="str">
            <v>RPP's (361-480)</v>
          </cell>
          <cell r="B2004" t="str">
            <v>RPP</v>
          </cell>
          <cell r="C2004" t="str">
            <v>32.1.2</v>
          </cell>
          <cell r="D2004" t="str">
            <v>RPP's</v>
          </cell>
          <cell r="E2004" t="str">
            <v>RPP</v>
          </cell>
          <cell r="F2004" t="str">
            <v/>
          </cell>
          <cell r="G2004" t="str">
            <v/>
          </cell>
          <cell r="H2004" t="str">
            <v/>
          </cell>
          <cell r="I2004" t="str">
            <v/>
          </cell>
          <cell r="J2004" t="str">
            <v/>
          </cell>
          <cell r="K2004" t="b">
            <v>0</v>
          </cell>
          <cell r="L2004" t="str">
            <v/>
          </cell>
          <cell r="M2004" t="str">
            <v/>
          </cell>
          <cell r="N2004">
            <v>0</v>
          </cell>
          <cell r="O2004" t="str">
            <v/>
          </cell>
          <cell r="P2004">
            <v>2.5</v>
          </cell>
          <cell r="Q2004">
            <v>2.5</v>
          </cell>
          <cell r="R2004">
            <v>2.5</v>
          </cell>
          <cell r="S2004" t="str">
            <v/>
          </cell>
          <cell r="T2004" t="str">
            <v/>
          </cell>
          <cell r="U2004" t="str">
            <v/>
          </cell>
          <cell r="V2004">
            <v>37</v>
          </cell>
          <cell r="W2004">
            <v>150</v>
          </cell>
          <cell r="X2004">
            <v>45225</v>
          </cell>
          <cell r="Y2004">
            <v>1</v>
          </cell>
          <cell r="Z2004">
            <v>0</v>
          </cell>
          <cell r="AA2004" t="str">
            <v/>
          </cell>
          <cell r="AB2004" t="str">
            <v/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1.2500000000000001E-2</v>
          </cell>
          <cell r="AI2004">
            <v>0</v>
          </cell>
          <cell r="AJ2004">
            <v>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1.2500000000000001E-2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</row>
        <row r="2005">
          <cell r="A2005" t="str">
            <v>RPP's (361-480)</v>
          </cell>
          <cell r="B2005" t="str">
            <v>RPP</v>
          </cell>
          <cell r="C2005" t="str">
            <v>32.1.3</v>
          </cell>
          <cell r="D2005" t="str">
            <v>RPP's</v>
          </cell>
          <cell r="E2005" t="str">
            <v>RPP</v>
          </cell>
          <cell r="F2005" t="str">
            <v/>
          </cell>
          <cell r="G2005" t="str">
            <v/>
          </cell>
          <cell r="H2005" t="str">
            <v/>
          </cell>
          <cell r="I2005" t="str">
            <v/>
          </cell>
          <cell r="J2005" t="str">
            <v/>
          </cell>
          <cell r="K2005" t="b">
            <v>0</v>
          </cell>
          <cell r="L2005" t="str">
            <v/>
          </cell>
          <cell r="M2005" t="str">
            <v/>
          </cell>
          <cell r="N2005">
            <v>0</v>
          </cell>
          <cell r="O2005" t="str">
            <v/>
          </cell>
          <cell r="P2005">
            <v>2.5</v>
          </cell>
          <cell r="Q2005">
            <v>2.5</v>
          </cell>
          <cell r="R2005">
            <v>2.5</v>
          </cell>
          <cell r="S2005" t="str">
            <v/>
          </cell>
          <cell r="T2005" t="str">
            <v/>
          </cell>
          <cell r="U2005" t="str">
            <v/>
          </cell>
          <cell r="V2005">
            <v>37</v>
          </cell>
          <cell r="W2005">
            <v>150</v>
          </cell>
          <cell r="X2005">
            <v>45225</v>
          </cell>
          <cell r="Y2005">
            <v>1</v>
          </cell>
          <cell r="Z2005">
            <v>0</v>
          </cell>
          <cell r="AA2005" t="str">
            <v/>
          </cell>
          <cell r="AB2005" t="str">
            <v/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1.2500000000000001E-2</v>
          </cell>
          <cell r="AI2005">
            <v>0</v>
          </cell>
          <cell r="AJ2005">
            <v>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1.2500000000000001E-2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</row>
        <row r="2006">
          <cell r="A2006" t="str">
            <v>RPP's (361-480)</v>
          </cell>
          <cell r="B2006" t="str">
            <v>RPP</v>
          </cell>
          <cell r="C2006" t="str">
            <v>32.1.4</v>
          </cell>
          <cell r="D2006" t="str">
            <v>RPP's</v>
          </cell>
          <cell r="E2006" t="str">
            <v>RPP</v>
          </cell>
          <cell r="F2006" t="str">
            <v/>
          </cell>
          <cell r="G2006" t="str">
            <v/>
          </cell>
          <cell r="H2006" t="str">
            <v/>
          </cell>
          <cell r="I2006" t="str">
            <v/>
          </cell>
          <cell r="J2006" t="str">
            <v/>
          </cell>
          <cell r="K2006" t="b">
            <v>0</v>
          </cell>
          <cell r="L2006" t="str">
            <v/>
          </cell>
          <cell r="M2006" t="str">
            <v/>
          </cell>
          <cell r="N2006">
            <v>0</v>
          </cell>
          <cell r="O2006" t="str">
            <v/>
          </cell>
          <cell r="P2006">
            <v>2.5</v>
          </cell>
          <cell r="Q2006">
            <v>2.5</v>
          </cell>
          <cell r="R2006">
            <v>2.5</v>
          </cell>
          <cell r="S2006" t="str">
            <v/>
          </cell>
          <cell r="T2006" t="str">
            <v/>
          </cell>
          <cell r="U2006" t="str">
            <v/>
          </cell>
          <cell r="V2006">
            <v>37</v>
          </cell>
          <cell r="W2006">
            <v>150</v>
          </cell>
          <cell r="X2006">
            <v>45225</v>
          </cell>
          <cell r="Y2006">
            <v>1</v>
          </cell>
          <cell r="Z2006">
            <v>0</v>
          </cell>
          <cell r="AA2006" t="str">
            <v/>
          </cell>
          <cell r="AB2006" t="str">
            <v/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1.2500000000000001E-2</v>
          </cell>
          <cell r="AI2006">
            <v>0</v>
          </cell>
          <cell r="AJ2006">
            <v>0</v>
          </cell>
          <cell r="AK2006">
            <v>0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1.2500000000000001E-2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</row>
        <row r="2007">
          <cell r="A2007" t="str">
            <v>RPP's (361-480)</v>
          </cell>
          <cell r="B2007" t="str">
            <v>RPP</v>
          </cell>
          <cell r="C2007" t="str">
            <v>32.1.5</v>
          </cell>
          <cell r="D2007" t="str">
            <v>RPP's</v>
          </cell>
          <cell r="E2007" t="str">
            <v>RPP</v>
          </cell>
          <cell r="F2007" t="str">
            <v/>
          </cell>
          <cell r="G2007" t="str">
            <v/>
          </cell>
          <cell r="H2007" t="str">
            <v/>
          </cell>
          <cell r="I2007" t="str">
            <v/>
          </cell>
          <cell r="J2007" t="str">
            <v/>
          </cell>
          <cell r="K2007" t="b">
            <v>0</v>
          </cell>
          <cell r="L2007" t="str">
            <v/>
          </cell>
          <cell r="M2007" t="str">
            <v/>
          </cell>
          <cell r="N2007">
            <v>0</v>
          </cell>
          <cell r="O2007" t="str">
            <v/>
          </cell>
          <cell r="P2007">
            <v>2.5</v>
          </cell>
          <cell r="Q2007">
            <v>2.5</v>
          </cell>
          <cell r="R2007">
            <v>2.5</v>
          </cell>
          <cell r="S2007" t="str">
            <v/>
          </cell>
          <cell r="T2007" t="str">
            <v/>
          </cell>
          <cell r="U2007" t="str">
            <v/>
          </cell>
          <cell r="V2007">
            <v>37</v>
          </cell>
          <cell r="W2007">
            <v>150</v>
          </cell>
          <cell r="X2007">
            <v>45225</v>
          </cell>
          <cell r="Y2007">
            <v>1</v>
          </cell>
          <cell r="Z2007">
            <v>0</v>
          </cell>
          <cell r="AA2007" t="str">
            <v/>
          </cell>
          <cell r="AB2007" t="str">
            <v/>
          </cell>
          <cell r="AC2007">
            <v>0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1.2500000000000001E-2</v>
          </cell>
          <cell r="AI2007">
            <v>0</v>
          </cell>
          <cell r="AJ2007">
            <v>0</v>
          </cell>
          <cell r="AK2007">
            <v>0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1.2500000000000001E-2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</row>
        <row r="2008">
          <cell r="A2008" t="str">
            <v>RPP's (361-480)</v>
          </cell>
          <cell r="B2008" t="str">
            <v>RPP</v>
          </cell>
          <cell r="C2008" t="str">
            <v>32.1.6</v>
          </cell>
          <cell r="D2008" t="str">
            <v>RPP's</v>
          </cell>
          <cell r="E2008" t="str">
            <v>RPP</v>
          </cell>
          <cell r="F2008" t="str">
            <v/>
          </cell>
          <cell r="G2008" t="str">
            <v/>
          </cell>
          <cell r="H2008" t="str">
            <v/>
          </cell>
          <cell r="I2008" t="str">
            <v/>
          </cell>
          <cell r="J2008" t="str">
            <v/>
          </cell>
          <cell r="K2008" t="b">
            <v>0</v>
          </cell>
          <cell r="L2008" t="str">
            <v/>
          </cell>
          <cell r="M2008" t="str">
            <v/>
          </cell>
          <cell r="N2008">
            <v>0</v>
          </cell>
          <cell r="O2008" t="str">
            <v/>
          </cell>
          <cell r="P2008">
            <v>2.5</v>
          </cell>
          <cell r="Q2008">
            <v>2.5</v>
          </cell>
          <cell r="R2008">
            <v>2.5</v>
          </cell>
          <cell r="S2008" t="str">
            <v/>
          </cell>
          <cell r="T2008" t="str">
            <v/>
          </cell>
          <cell r="U2008" t="str">
            <v/>
          </cell>
          <cell r="V2008">
            <v>37</v>
          </cell>
          <cell r="W2008">
            <v>150</v>
          </cell>
          <cell r="X2008">
            <v>45225</v>
          </cell>
          <cell r="Y2008">
            <v>1</v>
          </cell>
          <cell r="Z2008">
            <v>0</v>
          </cell>
          <cell r="AA2008" t="str">
            <v/>
          </cell>
          <cell r="AB2008" t="str">
            <v/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1.2500000000000001E-2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1.2500000000000001E-2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</row>
        <row r="2009">
          <cell r="A2009" t="str">
            <v>RPP's (361-480)</v>
          </cell>
          <cell r="B2009" t="str">
            <v>RPP</v>
          </cell>
          <cell r="C2009" t="str">
            <v>32.1.7</v>
          </cell>
          <cell r="D2009" t="str">
            <v>RPP's</v>
          </cell>
          <cell r="E2009" t="str">
            <v>RPP</v>
          </cell>
          <cell r="F2009" t="str">
            <v/>
          </cell>
          <cell r="G2009" t="str">
            <v/>
          </cell>
          <cell r="H2009" t="str">
            <v/>
          </cell>
          <cell r="I2009" t="str">
            <v/>
          </cell>
          <cell r="J2009" t="str">
            <v/>
          </cell>
          <cell r="K2009" t="b">
            <v>0</v>
          </cell>
          <cell r="L2009" t="str">
            <v/>
          </cell>
          <cell r="M2009" t="str">
            <v/>
          </cell>
          <cell r="N2009">
            <v>0</v>
          </cell>
          <cell r="O2009" t="str">
            <v/>
          </cell>
          <cell r="P2009">
            <v>2.5</v>
          </cell>
          <cell r="Q2009">
            <v>2.5</v>
          </cell>
          <cell r="R2009">
            <v>2.5</v>
          </cell>
          <cell r="S2009" t="str">
            <v/>
          </cell>
          <cell r="T2009" t="str">
            <v/>
          </cell>
          <cell r="U2009" t="str">
            <v/>
          </cell>
          <cell r="V2009">
            <v>37</v>
          </cell>
          <cell r="W2009">
            <v>150</v>
          </cell>
          <cell r="X2009">
            <v>45225</v>
          </cell>
          <cell r="Y2009">
            <v>1</v>
          </cell>
          <cell r="Z2009">
            <v>0</v>
          </cell>
          <cell r="AA2009" t="str">
            <v/>
          </cell>
          <cell r="AB2009" t="str">
            <v/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1.2500000000000001E-2</v>
          </cell>
          <cell r="AI2009">
            <v>0</v>
          </cell>
          <cell r="AJ2009">
            <v>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1.2500000000000001E-2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</row>
        <row r="2010">
          <cell r="A2010" t="str">
            <v>RPP's (361-480)</v>
          </cell>
          <cell r="B2010" t="str">
            <v>RPP</v>
          </cell>
          <cell r="C2010" t="str">
            <v>32.1.8</v>
          </cell>
          <cell r="D2010" t="str">
            <v>RPP's</v>
          </cell>
          <cell r="E2010" t="str">
            <v>RPP</v>
          </cell>
          <cell r="F2010" t="str">
            <v/>
          </cell>
          <cell r="G2010" t="str">
            <v/>
          </cell>
          <cell r="H2010" t="str">
            <v/>
          </cell>
          <cell r="I2010" t="str">
            <v/>
          </cell>
          <cell r="J2010" t="str">
            <v/>
          </cell>
          <cell r="K2010" t="b">
            <v>0</v>
          </cell>
          <cell r="L2010" t="str">
            <v/>
          </cell>
          <cell r="M2010" t="str">
            <v/>
          </cell>
          <cell r="N2010">
            <v>0</v>
          </cell>
          <cell r="O2010" t="str">
            <v/>
          </cell>
          <cell r="P2010">
            <v>2.5</v>
          </cell>
          <cell r="Q2010">
            <v>2.5</v>
          </cell>
          <cell r="R2010">
            <v>2.5</v>
          </cell>
          <cell r="S2010" t="str">
            <v/>
          </cell>
          <cell r="T2010" t="str">
            <v/>
          </cell>
          <cell r="U2010" t="str">
            <v/>
          </cell>
          <cell r="V2010">
            <v>37</v>
          </cell>
          <cell r="W2010">
            <v>150</v>
          </cell>
          <cell r="X2010">
            <v>45225</v>
          </cell>
          <cell r="Y2010">
            <v>1</v>
          </cell>
          <cell r="Z2010">
            <v>0</v>
          </cell>
          <cell r="AA2010" t="str">
            <v/>
          </cell>
          <cell r="AB2010" t="str">
            <v/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1.2500000000000001E-2</v>
          </cell>
          <cell r="AI2010">
            <v>0</v>
          </cell>
          <cell r="AJ2010">
            <v>0</v>
          </cell>
          <cell r="AK2010">
            <v>0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1.2500000000000001E-2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</row>
        <row r="2011">
          <cell r="A2011" t="str">
            <v>RPP's (361-480)</v>
          </cell>
          <cell r="B2011" t="str">
            <v>RPP</v>
          </cell>
          <cell r="C2011" t="str">
            <v>32.1.9</v>
          </cell>
          <cell r="D2011" t="str">
            <v>RPP's</v>
          </cell>
          <cell r="E2011" t="str">
            <v>RPP</v>
          </cell>
          <cell r="F2011" t="str">
            <v/>
          </cell>
          <cell r="G2011" t="str">
            <v/>
          </cell>
          <cell r="H2011" t="str">
            <v/>
          </cell>
          <cell r="I2011" t="str">
            <v/>
          </cell>
          <cell r="J2011" t="str">
            <v/>
          </cell>
          <cell r="K2011" t="b">
            <v>0</v>
          </cell>
          <cell r="L2011" t="str">
            <v/>
          </cell>
          <cell r="M2011" t="str">
            <v/>
          </cell>
          <cell r="N2011">
            <v>0</v>
          </cell>
          <cell r="O2011" t="str">
            <v/>
          </cell>
          <cell r="P2011">
            <v>2.5</v>
          </cell>
          <cell r="Q2011">
            <v>2.5</v>
          </cell>
          <cell r="R2011">
            <v>2.5</v>
          </cell>
          <cell r="S2011" t="str">
            <v/>
          </cell>
          <cell r="T2011" t="str">
            <v/>
          </cell>
          <cell r="U2011" t="str">
            <v/>
          </cell>
          <cell r="V2011">
            <v>37</v>
          </cell>
          <cell r="W2011">
            <v>150</v>
          </cell>
          <cell r="X2011">
            <v>45225</v>
          </cell>
          <cell r="Y2011">
            <v>1</v>
          </cell>
          <cell r="Z2011">
            <v>0</v>
          </cell>
          <cell r="AA2011" t="str">
            <v/>
          </cell>
          <cell r="AB2011" t="str">
            <v/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1.2500000000000001E-2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1.2500000000000001E-2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</row>
        <row r="2012">
          <cell r="A2012" t="str">
            <v>RPP's (361-480)</v>
          </cell>
          <cell r="B2012" t="str">
            <v>RPP</v>
          </cell>
          <cell r="C2012" t="str">
            <v>32.1.10</v>
          </cell>
          <cell r="D2012" t="str">
            <v>RPP's</v>
          </cell>
          <cell r="E2012" t="str">
            <v>RPP</v>
          </cell>
          <cell r="F2012" t="str">
            <v/>
          </cell>
          <cell r="G2012" t="str">
            <v/>
          </cell>
          <cell r="H2012" t="str">
            <v/>
          </cell>
          <cell r="I2012" t="str">
            <v/>
          </cell>
          <cell r="J2012" t="str">
            <v/>
          </cell>
          <cell r="K2012" t="b">
            <v>0</v>
          </cell>
          <cell r="L2012" t="str">
            <v/>
          </cell>
          <cell r="M2012" t="str">
            <v/>
          </cell>
          <cell r="N2012">
            <v>0</v>
          </cell>
          <cell r="O2012" t="str">
            <v/>
          </cell>
          <cell r="P2012">
            <v>2.5</v>
          </cell>
          <cell r="Q2012">
            <v>2.5</v>
          </cell>
          <cell r="R2012">
            <v>2.5</v>
          </cell>
          <cell r="S2012" t="str">
            <v/>
          </cell>
          <cell r="T2012" t="str">
            <v/>
          </cell>
          <cell r="U2012" t="str">
            <v/>
          </cell>
          <cell r="V2012">
            <v>37</v>
          </cell>
          <cell r="W2012">
            <v>150</v>
          </cell>
          <cell r="X2012">
            <v>45225</v>
          </cell>
          <cell r="Y2012">
            <v>1</v>
          </cell>
          <cell r="Z2012">
            <v>0</v>
          </cell>
          <cell r="AA2012" t="str">
            <v/>
          </cell>
          <cell r="AB2012" t="str">
            <v/>
          </cell>
          <cell r="AC2012">
            <v>0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1.2500000000000001E-2</v>
          </cell>
          <cell r="AI2012">
            <v>0</v>
          </cell>
          <cell r="AJ2012">
            <v>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1.2500000000000001E-2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</row>
        <row r="2013">
          <cell r="A2013" t="str">
            <v>RPP's (361-480)</v>
          </cell>
          <cell r="B2013" t="str">
            <v>RPP</v>
          </cell>
          <cell r="C2013" t="str">
            <v>32.1.11</v>
          </cell>
          <cell r="D2013" t="str">
            <v>RPP's</v>
          </cell>
          <cell r="E2013" t="str">
            <v>RPP</v>
          </cell>
          <cell r="F2013" t="str">
            <v/>
          </cell>
          <cell r="G2013" t="str">
            <v/>
          </cell>
          <cell r="H2013" t="str">
            <v/>
          </cell>
          <cell r="I2013" t="str">
            <v/>
          </cell>
          <cell r="J2013" t="str">
            <v/>
          </cell>
          <cell r="K2013" t="b">
            <v>0</v>
          </cell>
          <cell r="L2013" t="str">
            <v/>
          </cell>
          <cell r="M2013" t="str">
            <v/>
          </cell>
          <cell r="N2013">
            <v>0</v>
          </cell>
          <cell r="O2013" t="str">
            <v/>
          </cell>
          <cell r="P2013">
            <v>2.5</v>
          </cell>
          <cell r="Q2013">
            <v>2.5</v>
          </cell>
          <cell r="R2013">
            <v>2.5</v>
          </cell>
          <cell r="S2013" t="str">
            <v/>
          </cell>
          <cell r="T2013" t="str">
            <v/>
          </cell>
          <cell r="U2013" t="str">
            <v/>
          </cell>
          <cell r="V2013">
            <v>37</v>
          </cell>
          <cell r="W2013">
            <v>150</v>
          </cell>
          <cell r="X2013">
            <v>45225</v>
          </cell>
          <cell r="Y2013">
            <v>1</v>
          </cell>
          <cell r="Z2013">
            <v>0</v>
          </cell>
          <cell r="AA2013" t="str">
            <v/>
          </cell>
          <cell r="AB2013" t="str">
            <v/>
          </cell>
          <cell r="AC2013">
            <v>0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1.2500000000000001E-2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1.2500000000000001E-2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</row>
        <row r="2014">
          <cell r="A2014" t="str">
            <v>RPP's (361-480)</v>
          </cell>
          <cell r="B2014" t="str">
            <v>RPP</v>
          </cell>
          <cell r="C2014" t="str">
            <v>32.1.12</v>
          </cell>
          <cell r="D2014" t="str">
            <v>RPP's</v>
          </cell>
          <cell r="E2014" t="str">
            <v>RPP</v>
          </cell>
          <cell r="F2014" t="str">
            <v/>
          </cell>
          <cell r="G2014" t="str">
            <v/>
          </cell>
          <cell r="H2014" t="str">
            <v/>
          </cell>
          <cell r="I2014" t="str">
            <v/>
          </cell>
          <cell r="J2014" t="str">
            <v/>
          </cell>
          <cell r="K2014" t="b">
            <v>0</v>
          </cell>
          <cell r="L2014" t="str">
            <v/>
          </cell>
          <cell r="M2014" t="str">
            <v/>
          </cell>
          <cell r="N2014">
            <v>0</v>
          </cell>
          <cell r="O2014" t="str">
            <v/>
          </cell>
          <cell r="P2014">
            <v>2.5</v>
          </cell>
          <cell r="Q2014">
            <v>2.5</v>
          </cell>
          <cell r="R2014">
            <v>2.5</v>
          </cell>
          <cell r="S2014" t="str">
            <v/>
          </cell>
          <cell r="T2014" t="str">
            <v/>
          </cell>
          <cell r="U2014" t="str">
            <v/>
          </cell>
          <cell r="V2014">
            <v>37</v>
          </cell>
          <cell r="W2014">
            <v>150</v>
          </cell>
          <cell r="X2014">
            <v>45225</v>
          </cell>
          <cell r="Y2014">
            <v>1</v>
          </cell>
          <cell r="Z2014">
            <v>0</v>
          </cell>
          <cell r="AA2014" t="str">
            <v/>
          </cell>
          <cell r="AB2014" t="str">
            <v/>
          </cell>
          <cell r="AC2014">
            <v>0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1.2500000000000001E-2</v>
          </cell>
          <cell r="AI2014">
            <v>0</v>
          </cell>
          <cell r="AJ2014">
            <v>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1.2500000000000001E-2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</row>
        <row r="2015">
          <cell r="A2015" t="str">
            <v>RPP's (361-480)</v>
          </cell>
          <cell r="B2015" t="str">
            <v>RPP</v>
          </cell>
          <cell r="C2015" t="str">
            <v>32.1.13</v>
          </cell>
          <cell r="D2015" t="str">
            <v>RPP's</v>
          </cell>
          <cell r="E2015" t="str">
            <v>RPP</v>
          </cell>
          <cell r="F2015" t="str">
            <v/>
          </cell>
          <cell r="G2015" t="str">
            <v/>
          </cell>
          <cell r="H2015" t="str">
            <v/>
          </cell>
          <cell r="I2015" t="str">
            <v/>
          </cell>
          <cell r="J2015" t="str">
            <v/>
          </cell>
          <cell r="K2015" t="b">
            <v>0</v>
          </cell>
          <cell r="L2015" t="str">
            <v/>
          </cell>
          <cell r="M2015" t="str">
            <v/>
          </cell>
          <cell r="N2015">
            <v>0</v>
          </cell>
          <cell r="O2015" t="str">
            <v/>
          </cell>
          <cell r="P2015">
            <v>2.5</v>
          </cell>
          <cell r="Q2015">
            <v>2.5</v>
          </cell>
          <cell r="R2015">
            <v>2.5</v>
          </cell>
          <cell r="S2015" t="str">
            <v/>
          </cell>
          <cell r="T2015" t="str">
            <v/>
          </cell>
          <cell r="U2015" t="str">
            <v/>
          </cell>
          <cell r="V2015">
            <v>37</v>
          </cell>
          <cell r="W2015">
            <v>150</v>
          </cell>
          <cell r="X2015">
            <v>45225</v>
          </cell>
          <cell r="Y2015">
            <v>1</v>
          </cell>
          <cell r="Z2015">
            <v>0</v>
          </cell>
          <cell r="AA2015" t="str">
            <v/>
          </cell>
          <cell r="AB2015" t="str">
            <v/>
          </cell>
          <cell r="AC2015">
            <v>0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1.2500000000000001E-2</v>
          </cell>
          <cell r="AI2015">
            <v>0</v>
          </cell>
          <cell r="AJ2015">
            <v>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1.2500000000000001E-2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</row>
        <row r="2016">
          <cell r="A2016" t="str">
            <v>RPP's (361-480)</v>
          </cell>
          <cell r="B2016" t="str">
            <v>RPP</v>
          </cell>
          <cell r="C2016" t="str">
            <v>32.1.14</v>
          </cell>
          <cell r="D2016" t="str">
            <v>RPP's</v>
          </cell>
          <cell r="E2016" t="str">
            <v>RPP</v>
          </cell>
          <cell r="F2016" t="str">
            <v/>
          </cell>
          <cell r="G2016" t="str">
            <v/>
          </cell>
          <cell r="H2016" t="str">
            <v/>
          </cell>
          <cell r="I2016" t="str">
            <v/>
          </cell>
          <cell r="J2016" t="str">
            <v/>
          </cell>
          <cell r="K2016" t="b">
            <v>0</v>
          </cell>
          <cell r="L2016" t="str">
            <v/>
          </cell>
          <cell r="M2016" t="str">
            <v/>
          </cell>
          <cell r="N2016">
            <v>0</v>
          </cell>
          <cell r="O2016" t="str">
            <v/>
          </cell>
          <cell r="P2016">
            <v>2.5</v>
          </cell>
          <cell r="Q2016">
            <v>2.5</v>
          </cell>
          <cell r="R2016">
            <v>2.5</v>
          </cell>
          <cell r="S2016" t="str">
            <v/>
          </cell>
          <cell r="T2016" t="str">
            <v/>
          </cell>
          <cell r="U2016" t="str">
            <v/>
          </cell>
          <cell r="V2016">
            <v>37</v>
          </cell>
          <cell r="W2016">
            <v>150</v>
          </cell>
          <cell r="X2016">
            <v>45225</v>
          </cell>
          <cell r="Y2016">
            <v>1</v>
          </cell>
          <cell r="Z2016">
            <v>0</v>
          </cell>
          <cell r="AA2016" t="str">
            <v/>
          </cell>
          <cell r="AB2016" t="str">
            <v/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1.2500000000000001E-2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1.2500000000000001E-2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</row>
        <row r="2017">
          <cell r="A2017" t="str">
            <v>RPP's (361-480)</v>
          </cell>
          <cell r="B2017" t="str">
            <v>RPP</v>
          </cell>
          <cell r="C2017" t="str">
            <v>32.1.15</v>
          </cell>
          <cell r="D2017" t="str">
            <v>RPP's</v>
          </cell>
          <cell r="E2017" t="str">
            <v>RPP</v>
          </cell>
          <cell r="F2017" t="str">
            <v/>
          </cell>
          <cell r="G2017" t="str">
            <v/>
          </cell>
          <cell r="H2017" t="str">
            <v/>
          </cell>
          <cell r="I2017" t="str">
            <v/>
          </cell>
          <cell r="J2017" t="str">
            <v/>
          </cell>
          <cell r="K2017" t="b">
            <v>0</v>
          </cell>
          <cell r="L2017" t="str">
            <v/>
          </cell>
          <cell r="M2017" t="str">
            <v/>
          </cell>
          <cell r="N2017">
            <v>0</v>
          </cell>
          <cell r="O2017" t="str">
            <v/>
          </cell>
          <cell r="P2017">
            <v>2.5</v>
          </cell>
          <cell r="Q2017">
            <v>2.5</v>
          </cell>
          <cell r="R2017">
            <v>2.5</v>
          </cell>
          <cell r="S2017" t="str">
            <v/>
          </cell>
          <cell r="T2017" t="str">
            <v/>
          </cell>
          <cell r="U2017" t="str">
            <v/>
          </cell>
          <cell r="V2017">
            <v>37</v>
          </cell>
          <cell r="W2017">
            <v>150</v>
          </cell>
          <cell r="X2017">
            <v>45225</v>
          </cell>
          <cell r="Y2017">
            <v>1</v>
          </cell>
          <cell r="Z2017">
            <v>0</v>
          </cell>
          <cell r="AA2017" t="str">
            <v/>
          </cell>
          <cell r="AB2017" t="str">
            <v/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1.2500000000000001E-2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1.2500000000000001E-2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</row>
        <row r="2018">
          <cell r="A2018" t="str">
            <v>RPP's (361-480)</v>
          </cell>
          <cell r="B2018" t="str">
            <v>RPP</v>
          </cell>
          <cell r="C2018" t="str">
            <v>32.1.16</v>
          </cell>
          <cell r="D2018" t="str">
            <v>RPP's</v>
          </cell>
          <cell r="E2018" t="str">
            <v>RPP</v>
          </cell>
          <cell r="F2018" t="str">
            <v/>
          </cell>
          <cell r="G2018" t="str">
            <v/>
          </cell>
          <cell r="H2018" t="str">
            <v/>
          </cell>
          <cell r="I2018" t="str">
            <v/>
          </cell>
          <cell r="J2018" t="str">
            <v/>
          </cell>
          <cell r="K2018" t="b">
            <v>0</v>
          </cell>
          <cell r="L2018" t="str">
            <v/>
          </cell>
          <cell r="M2018" t="str">
            <v/>
          </cell>
          <cell r="N2018">
            <v>0</v>
          </cell>
          <cell r="O2018" t="str">
            <v/>
          </cell>
          <cell r="P2018">
            <v>2.5</v>
          </cell>
          <cell r="Q2018">
            <v>2.5</v>
          </cell>
          <cell r="R2018">
            <v>2.5</v>
          </cell>
          <cell r="S2018" t="str">
            <v/>
          </cell>
          <cell r="T2018" t="str">
            <v/>
          </cell>
          <cell r="U2018" t="str">
            <v/>
          </cell>
          <cell r="V2018">
            <v>37</v>
          </cell>
          <cell r="W2018">
            <v>150</v>
          </cell>
          <cell r="X2018">
            <v>45225</v>
          </cell>
          <cell r="Y2018">
            <v>1</v>
          </cell>
          <cell r="Z2018">
            <v>0</v>
          </cell>
          <cell r="AA2018" t="str">
            <v/>
          </cell>
          <cell r="AB2018" t="str">
            <v/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1.2500000000000001E-2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1.2500000000000001E-2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</row>
        <row r="2019">
          <cell r="A2019" t="str">
            <v>RPP's (361-480)</v>
          </cell>
          <cell r="B2019" t="str">
            <v>RPP</v>
          </cell>
          <cell r="C2019" t="str">
            <v>32.1.17</v>
          </cell>
          <cell r="D2019" t="str">
            <v>RPP's</v>
          </cell>
          <cell r="E2019" t="str">
            <v>RPP</v>
          </cell>
          <cell r="F2019" t="str">
            <v/>
          </cell>
          <cell r="G2019" t="str">
            <v/>
          </cell>
          <cell r="H2019" t="str">
            <v/>
          </cell>
          <cell r="I2019" t="str">
            <v/>
          </cell>
          <cell r="J2019" t="str">
            <v/>
          </cell>
          <cell r="K2019" t="b">
            <v>0</v>
          </cell>
          <cell r="L2019" t="str">
            <v/>
          </cell>
          <cell r="M2019" t="str">
            <v/>
          </cell>
          <cell r="N2019">
            <v>0</v>
          </cell>
          <cell r="O2019" t="str">
            <v/>
          </cell>
          <cell r="P2019">
            <v>2.5</v>
          </cell>
          <cell r="Q2019">
            <v>2.5</v>
          </cell>
          <cell r="R2019">
            <v>2.5</v>
          </cell>
          <cell r="S2019" t="str">
            <v/>
          </cell>
          <cell r="T2019" t="str">
            <v/>
          </cell>
          <cell r="U2019" t="str">
            <v/>
          </cell>
          <cell r="V2019">
            <v>37</v>
          </cell>
          <cell r="W2019">
            <v>150</v>
          </cell>
          <cell r="X2019">
            <v>45225</v>
          </cell>
          <cell r="Y2019">
            <v>1</v>
          </cell>
          <cell r="Z2019">
            <v>0</v>
          </cell>
          <cell r="AA2019" t="str">
            <v/>
          </cell>
          <cell r="AB2019" t="str">
            <v/>
          </cell>
          <cell r="AC2019">
            <v>0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1.2500000000000001E-2</v>
          </cell>
          <cell r="AI2019">
            <v>0</v>
          </cell>
          <cell r="AJ2019">
            <v>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1.2500000000000001E-2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</row>
        <row r="2020">
          <cell r="A2020" t="str">
            <v>RPP's (361-480)</v>
          </cell>
          <cell r="B2020" t="str">
            <v>RPP</v>
          </cell>
          <cell r="C2020" t="str">
            <v>32.1.18</v>
          </cell>
          <cell r="D2020" t="str">
            <v>RPP's</v>
          </cell>
          <cell r="E2020" t="str">
            <v>RPP</v>
          </cell>
          <cell r="F2020" t="str">
            <v/>
          </cell>
          <cell r="G2020" t="str">
            <v/>
          </cell>
          <cell r="H2020" t="str">
            <v/>
          </cell>
          <cell r="I2020" t="str">
            <v/>
          </cell>
          <cell r="J2020" t="str">
            <v/>
          </cell>
          <cell r="K2020" t="b">
            <v>0</v>
          </cell>
          <cell r="L2020" t="str">
            <v/>
          </cell>
          <cell r="M2020" t="str">
            <v/>
          </cell>
          <cell r="N2020">
            <v>0</v>
          </cell>
          <cell r="O2020" t="str">
            <v/>
          </cell>
          <cell r="P2020">
            <v>2.5</v>
          </cell>
          <cell r="Q2020">
            <v>2.5</v>
          </cell>
          <cell r="R2020">
            <v>2.5</v>
          </cell>
          <cell r="S2020" t="str">
            <v/>
          </cell>
          <cell r="T2020" t="str">
            <v/>
          </cell>
          <cell r="U2020" t="str">
            <v/>
          </cell>
          <cell r="V2020">
            <v>37</v>
          </cell>
          <cell r="W2020">
            <v>150</v>
          </cell>
          <cell r="X2020">
            <v>45225</v>
          </cell>
          <cell r="Y2020">
            <v>1</v>
          </cell>
          <cell r="Z2020">
            <v>0</v>
          </cell>
          <cell r="AA2020" t="str">
            <v/>
          </cell>
          <cell r="AB2020" t="str">
            <v/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1.2500000000000001E-2</v>
          </cell>
          <cell r="AI2020">
            <v>0</v>
          </cell>
          <cell r="AJ2020">
            <v>0</v>
          </cell>
          <cell r="AK2020">
            <v>0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1.2500000000000001E-2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</row>
        <row r="2021">
          <cell r="A2021" t="str">
            <v>RPP's (361-480)</v>
          </cell>
          <cell r="B2021" t="str">
            <v>RPP</v>
          </cell>
          <cell r="C2021" t="str">
            <v>32.1.19</v>
          </cell>
          <cell r="D2021" t="str">
            <v>RPP's</v>
          </cell>
          <cell r="E2021" t="str">
            <v>RPP</v>
          </cell>
          <cell r="F2021" t="str">
            <v/>
          </cell>
          <cell r="G2021" t="str">
            <v/>
          </cell>
          <cell r="H2021" t="str">
            <v/>
          </cell>
          <cell r="I2021" t="str">
            <v/>
          </cell>
          <cell r="J2021" t="str">
            <v/>
          </cell>
          <cell r="K2021" t="b">
            <v>0</v>
          </cell>
          <cell r="L2021" t="str">
            <v/>
          </cell>
          <cell r="M2021" t="str">
            <v/>
          </cell>
          <cell r="N2021">
            <v>0</v>
          </cell>
          <cell r="O2021" t="str">
            <v/>
          </cell>
          <cell r="P2021">
            <v>2.5</v>
          </cell>
          <cell r="Q2021">
            <v>2.5</v>
          </cell>
          <cell r="R2021">
            <v>2.5</v>
          </cell>
          <cell r="S2021" t="str">
            <v/>
          </cell>
          <cell r="T2021" t="str">
            <v/>
          </cell>
          <cell r="U2021" t="str">
            <v/>
          </cell>
          <cell r="V2021">
            <v>37</v>
          </cell>
          <cell r="W2021">
            <v>150</v>
          </cell>
          <cell r="X2021">
            <v>45225</v>
          </cell>
          <cell r="Y2021">
            <v>1</v>
          </cell>
          <cell r="Z2021">
            <v>0</v>
          </cell>
          <cell r="AA2021" t="str">
            <v/>
          </cell>
          <cell r="AB2021" t="str">
            <v/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1.2500000000000001E-2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1.2500000000000001E-2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</row>
        <row r="2022">
          <cell r="A2022" t="str">
            <v>RPP's (361-480)</v>
          </cell>
          <cell r="B2022" t="str">
            <v>RPP</v>
          </cell>
          <cell r="C2022" t="str">
            <v>32.1.20</v>
          </cell>
          <cell r="D2022" t="str">
            <v>RPP's</v>
          </cell>
          <cell r="E2022" t="str">
            <v>RPP</v>
          </cell>
          <cell r="F2022" t="str">
            <v/>
          </cell>
          <cell r="G2022" t="str">
            <v/>
          </cell>
          <cell r="H2022" t="str">
            <v/>
          </cell>
          <cell r="I2022" t="str">
            <v/>
          </cell>
          <cell r="J2022" t="str">
            <v/>
          </cell>
          <cell r="K2022" t="b">
            <v>0</v>
          </cell>
          <cell r="L2022" t="str">
            <v/>
          </cell>
          <cell r="M2022" t="str">
            <v/>
          </cell>
          <cell r="N2022">
            <v>0</v>
          </cell>
          <cell r="O2022" t="str">
            <v/>
          </cell>
          <cell r="P2022">
            <v>2.5</v>
          </cell>
          <cell r="Q2022">
            <v>2.5</v>
          </cell>
          <cell r="R2022">
            <v>2.5</v>
          </cell>
          <cell r="S2022" t="str">
            <v/>
          </cell>
          <cell r="T2022" t="str">
            <v/>
          </cell>
          <cell r="U2022" t="str">
            <v/>
          </cell>
          <cell r="V2022">
            <v>37</v>
          </cell>
          <cell r="W2022">
            <v>150</v>
          </cell>
          <cell r="X2022">
            <v>45225</v>
          </cell>
          <cell r="Y2022">
            <v>1</v>
          </cell>
          <cell r="Z2022">
            <v>0</v>
          </cell>
          <cell r="AA2022" t="str">
            <v/>
          </cell>
          <cell r="AB2022" t="str">
            <v/>
          </cell>
          <cell r="AC2022">
            <v>0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1.2500000000000001E-2</v>
          </cell>
          <cell r="AI2022">
            <v>0</v>
          </cell>
          <cell r="AJ2022">
            <v>0</v>
          </cell>
          <cell r="AK2022">
            <v>0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1.2500000000000001E-2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</row>
        <row r="2023">
          <cell r="A2023" t="str">
            <v>RPP's (361-480)</v>
          </cell>
          <cell r="B2023" t="str">
            <v>RPP</v>
          </cell>
          <cell r="C2023" t="str">
            <v>32.1.21</v>
          </cell>
          <cell r="D2023" t="str">
            <v>RPP's</v>
          </cell>
          <cell r="E2023" t="str">
            <v>RPP</v>
          </cell>
          <cell r="F2023" t="str">
            <v/>
          </cell>
          <cell r="G2023" t="str">
            <v/>
          </cell>
          <cell r="H2023" t="str">
            <v/>
          </cell>
          <cell r="I2023" t="str">
            <v/>
          </cell>
          <cell r="J2023" t="str">
            <v/>
          </cell>
          <cell r="K2023" t="b">
            <v>0</v>
          </cell>
          <cell r="L2023" t="str">
            <v/>
          </cell>
          <cell r="M2023" t="str">
            <v/>
          </cell>
          <cell r="N2023">
            <v>0</v>
          </cell>
          <cell r="O2023" t="str">
            <v/>
          </cell>
          <cell r="P2023">
            <v>2.5</v>
          </cell>
          <cell r="Q2023">
            <v>2.5</v>
          </cell>
          <cell r="R2023">
            <v>2.5</v>
          </cell>
          <cell r="S2023" t="str">
            <v/>
          </cell>
          <cell r="T2023" t="str">
            <v/>
          </cell>
          <cell r="U2023" t="str">
            <v/>
          </cell>
          <cell r="V2023">
            <v>37</v>
          </cell>
          <cell r="W2023">
            <v>150</v>
          </cell>
          <cell r="X2023">
            <v>45225</v>
          </cell>
          <cell r="Y2023">
            <v>1</v>
          </cell>
          <cell r="Z2023">
            <v>0</v>
          </cell>
          <cell r="AA2023" t="str">
            <v/>
          </cell>
          <cell r="AB2023" t="str">
            <v/>
          </cell>
          <cell r="AC2023">
            <v>0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1.2500000000000001E-2</v>
          </cell>
          <cell r="AI2023">
            <v>0</v>
          </cell>
          <cell r="AJ2023">
            <v>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1.2500000000000001E-2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</row>
        <row r="2024">
          <cell r="A2024" t="str">
            <v>RPP's (361-480)</v>
          </cell>
          <cell r="B2024" t="str">
            <v>RPP</v>
          </cell>
          <cell r="C2024" t="str">
            <v>32.1.22</v>
          </cell>
          <cell r="D2024" t="str">
            <v>RPP's</v>
          </cell>
          <cell r="E2024" t="str">
            <v>RPP</v>
          </cell>
          <cell r="F2024" t="str">
            <v/>
          </cell>
          <cell r="G2024" t="str">
            <v/>
          </cell>
          <cell r="H2024" t="str">
            <v/>
          </cell>
          <cell r="I2024" t="str">
            <v/>
          </cell>
          <cell r="J2024" t="str">
            <v/>
          </cell>
          <cell r="K2024" t="b">
            <v>0</v>
          </cell>
          <cell r="L2024" t="str">
            <v/>
          </cell>
          <cell r="M2024" t="str">
            <v/>
          </cell>
          <cell r="N2024">
            <v>0</v>
          </cell>
          <cell r="O2024" t="str">
            <v/>
          </cell>
          <cell r="P2024">
            <v>2.5</v>
          </cell>
          <cell r="Q2024">
            <v>2.5</v>
          </cell>
          <cell r="R2024">
            <v>2.5</v>
          </cell>
          <cell r="S2024" t="str">
            <v/>
          </cell>
          <cell r="T2024" t="str">
            <v/>
          </cell>
          <cell r="U2024" t="str">
            <v/>
          </cell>
          <cell r="V2024">
            <v>37</v>
          </cell>
          <cell r="W2024">
            <v>150</v>
          </cell>
          <cell r="X2024">
            <v>45225</v>
          </cell>
          <cell r="Y2024">
            <v>1</v>
          </cell>
          <cell r="Z2024">
            <v>0</v>
          </cell>
          <cell r="AA2024" t="str">
            <v/>
          </cell>
          <cell r="AB2024" t="str">
            <v/>
          </cell>
          <cell r="AC2024">
            <v>0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1.2500000000000001E-2</v>
          </cell>
          <cell r="AI2024">
            <v>0</v>
          </cell>
          <cell r="AJ2024">
            <v>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1.2500000000000001E-2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</row>
        <row r="2025">
          <cell r="A2025" t="str">
            <v>RPP's (361-480)</v>
          </cell>
          <cell r="B2025" t="str">
            <v>RPP</v>
          </cell>
          <cell r="C2025" t="str">
            <v>32.1.23</v>
          </cell>
          <cell r="D2025" t="str">
            <v>RPP's</v>
          </cell>
          <cell r="E2025" t="str">
            <v>RPP</v>
          </cell>
          <cell r="F2025" t="str">
            <v/>
          </cell>
          <cell r="G2025" t="str">
            <v/>
          </cell>
          <cell r="H2025" t="str">
            <v/>
          </cell>
          <cell r="I2025" t="str">
            <v/>
          </cell>
          <cell r="J2025" t="str">
            <v/>
          </cell>
          <cell r="K2025" t="b">
            <v>0</v>
          </cell>
          <cell r="L2025" t="str">
            <v/>
          </cell>
          <cell r="M2025" t="str">
            <v/>
          </cell>
          <cell r="N2025">
            <v>0</v>
          </cell>
          <cell r="O2025" t="str">
            <v/>
          </cell>
          <cell r="P2025">
            <v>2.5</v>
          </cell>
          <cell r="Q2025">
            <v>2.5</v>
          </cell>
          <cell r="R2025">
            <v>2.5</v>
          </cell>
          <cell r="S2025" t="str">
            <v/>
          </cell>
          <cell r="T2025" t="str">
            <v/>
          </cell>
          <cell r="U2025" t="str">
            <v/>
          </cell>
          <cell r="V2025">
            <v>37</v>
          </cell>
          <cell r="W2025">
            <v>150</v>
          </cell>
          <cell r="X2025">
            <v>45225</v>
          </cell>
          <cell r="Y2025">
            <v>1</v>
          </cell>
          <cell r="Z2025">
            <v>0</v>
          </cell>
          <cell r="AA2025" t="str">
            <v/>
          </cell>
          <cell r="AB2025" t="str">
            <v/>
          </cell>
          <cell r="AC2025">
            <v>0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1.2500000000000001E-2</v>
          </cell>
          <cell r="AI2025">
            <v>0</v>
          </cell>
          <cell r="AJ2025">
            <v>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1.2500000000000001E-2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</row>
        <row r="2026">
          <cell r="A2026" t="str">
            <v>RPP's (361-480)</v>
          </cell>
          <cell r="B2026" t="str">
            <v>RPP</v>
          </cell>
          <cell r="C2026" t="str">
            <v>32.1.24</v>
          </cell>
          <cell r="D2026" t="str">
            <v>RPP's</v>
          </cell>
          <cell r="E2026" t="str">
            <v>RPP</v>
          </cell>
          <cell r="F2026" t="str">
            <v/>
          </cell>
          <cell r="G2026" t="str">
            <v/>
          </cell>
          <cell r="H2026" t="str">
            <v/>
          </cell>
          <cell r="I2026" t="str">
            <v/>
          </cell>
          <cell r="J2026" t="str">
            <v/>
          </cell>
          <cell r="K2026" t="b">
            <v>0</v>
          </cell>
          <cell r="L2026" t="str">
            <v/>
          </cell>
          <cell r="M2026" t="str">
            <v/>
          </cell>
          <cell r="N2026">
            <v>0</v>
          </cell>
          <cell r="O2026" t="str">
            <v/>
          </cell>
          <cell r="P2026">
            <v>2.5</v>
          </cell>
          <cell r="Q2026">
            <v>2.5</v>
          </cell>
          <cell r="R2026">
            <v>2.5</v>
          </cell>
          <cell r="S2026" t="str">
            <v/>
          </cell>
          <cell r="T2026" t="str">
            <v/>
          </cell>
          <cell r="U2026" t="str">
            <v/>
          </cell>
          <cell r="V2026">
            <v>37</v>
          </cell>
          <cell r="W2026">
            <v>150</v>
          </cell>
          <cell r="X2026">
            <v>45225</v>
          </cell>
          <cell r="Y2026">
            <v>1</v>
          </cell>
          <cell r="Z2026">
            <v>0</v>
          </cell>
          <cell r="AA2026" t="str">
            <v/>
          </cell>
          <cell r="AB2026" t="str">
            <v/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1.2500000000000001E-2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1.2500000000000001E-2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</row>
        <row r="2027">
          <cell r="A2027" t="str">
            <v>RPP's (361-480)</v>
          </cell>
          <cell r="B2027" t="str">
            <v>RPP</v>
          </cell>
          <cell r="C2027" t="str">
            <v>32.1.25</v>
          </cell>
          <cell r="D2027" t="str">
            <v>RPP's</v>
          </cell>
          <cell r="E2027" t="str">
            <v>RPP</v>
          </cell>
          <cell r="F2027" t="str">
            <v/>
          </cell>
          <cell r="G2027" t="str">
            <v/>
          </cell>
          <cell r="H2027" t="str">
            <v/>
          </cell>
          <cell r="I2027" t="str">
            <v/>
          </cell>
          <cell r="J2027" t="str">
            <v/>
          </cell>
          <cell r="K2027" t="b">
            <v>0</v>
          </cell>
          <cell r="L2027" t="str">
            <v/>
          </cell>
          <cell r="M2027" t="str">
            <v/>
          </cell>
          <cell r="N2027">
            <v>0</v>
          </cell>
          <cell r="O2027" t="str">
            <v/>
          </cell>
          <cell r="P2027">
            <v>2.5</v>
          </cell>
          <cell r="Q2027">
            <v>2.5</v>
          </cell>
          <cell r="R2027">
            <v>2.5</v>
          </cell>
          <cell r="S2027" t="str">
            <v/>
          </cell>
          <cell r="T2027" t="str">
            <v/>
          </cell>
          <cell r="U2027" t="str">
            <v/>
          </cell>
          <cell r="V2027">
            <v>37</v>
          </cell>
          <cell r="W2027">
            <v>150</v>
          </cell>
          <cell r="X2027">
            <v>45225</v>
          </cell>
          <cell r="Y2027">
            <v>1</v>
          </cell>
          <cell r="Z2027">
            <v>0</v>
          </cell>
          <cell r="AA2027" t="str">
            <v/>
          </cell>
          <cell r="AB2027" t="str">
            <v/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1.2500000000000001E-2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1.2500000000000001E-2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</row>
        <row r="2028">
          <cell r="A2028" t="str">
            <v>RPP's (361-480)</v>
          </cell>
          <cell r="B2028" t="str">
            <v>RPP</v>
          </cell>
          <cell r="C2028" t="str">
            <v>32.1.26</v>
          </cell>
          <cell r="D2028" t="str">
            <v>RPP's</v>
          </cell>
          <cell r="E2028" t="str">
            <v>RPP</v>
          </cell>
          <cell r="F2028" t="str">
            <v/>
          </cell>
          <cell r="G2028" t="str">
            <v/>
          </cell>
          <cell r="H2028" t="str">
            <v/>
          </cell>
          <cell r="I2028" t="str">
            <v/>
          </cell>
          <cell r="J2028" t="str">
            <v/>
          </cell>
          <cell r="K2028" t="b">
            <v>0</v>
          </cell>
          <cell r="L2028" t="str">
            <v/>
          </cell>
          <cell r="M2028" t="str">
            <v/>
          </cell>
          <cell r="N2028">
            <v>0</v>
          </cell>
          <cell r="O2028" t="str">
            <v/>
          </cell>
          <cell r="P2028">
            <v>2.5</v>
          </cell>
          <cell r="Q2028">
            <v>2.5</v>
          </cell>
          <cell r="R2028">
            <v>2.5</v>
          </cell>
          <cell r="S2028" t="str">
            <v/>
          </cell>
          <cell r="T2028" t="str">
            <v/>
          </cell>
          <cell r="U2028" t="str">
            <v/>
          </cell>
          <cell r="V2028">
            <v>37</v>
          </cell>
          <cell r="W2028">
            <v>150</v>
          </cell>
          <cell r="X2028">
            <v>45225</v>
          </cell>
          <cell r="Y2028">
            <v>1</v>
          </cell>
          <cell r="Z2028">
            <v>0</v>
          </cell>
          <cell r="AA2028" t="str">
            <v/>
          </cell>
          <cell r="AB2028" t="str">
            <v/>
          </cell>
          <cell r="AC2028">
            <v>0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1.2500000000000001E-2</v>
          </cell>
          <cell r="AI2028">
            <v>0</v>
          </cell>
          <cell r="AJ2028">
            <v>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1.2500000000000001E-2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</row>
        <row r="2029">
          <cell r="A2029" t="str">
            <v>RPP's (361-480)</v>
          </cell>
          <cell r="B2029" t="str">
            <v>RPP</v>
          </cell>
          <cell r="C2029" t="str">
            <v>32.1.27</v>
          </cell>
          <cell r="D2029" t="str">
            <v>RPP's</v>
          </cell>
          <cell r="E2029" t="str">
            <v>RPP</v>
          </cell>
          <cell r="F2029" t="str">
            <v/>
          </cell>
          <cell r="G2029" t="str">
            <v/>
          </cell>
          <cell r="H2029" t="str">
            <v/>
          </cell>
          <cell r="I2029" t="str">
            <v/>
          </cell>
          <cell r="J2029" t="str">
            <v/>
          </cell>
          <cell r="K2029" t="b">
            <v>0</v>
          </cell>
          <cell r="L2029" t="str">
            <v/>
          </cell>
          <cell r="M2029" t="str">
            <v/>
          </cell>
          <cell r="N2029">
            <v>0</v>
          </cell>
          <cell r="O2029" t="str">
            <v/>
          </cell>
          <cell r="P2029">
            <v>2.5</v>
          </cell>
          <cell r="Q2029">
            <v>2.5</v>
          </cell>
          <cell r="R2029">
            <v>2.5</v>
          </cell>
          <cell r="S2029" t="str">
            <v/>
          </cell>
          <cell r="T2029" t="str">
            <v/>
          </cell>
          <cell r="U2029" t="str">
            <v/>
          </cell>
          <cell r="V2029">
            <v>37</v>
          </cell>
          <cell r="W2029">
            <v>150</v>
          </cell>
          <cell r="X2029">
            <v>45225</v>
          </cell>
          <cell r="Y2029">
            <v>1</v>
          </cell>
          <cell r="Z2029">
            <v>0</v>
          </cell>
          <cell r="AA2029" t="str">
            <v/>
          </cell>
          <cell r="AB2029" t="str">
            <v/>
          </cell>
          <cell r="AC2029">
            <v>0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1.2500000000000001E-2</v>
          </cell>
          <cell r="AI2029">
            <v>0</v>
          </cell>
          <cell r="AJ2029">
            <v>0</v>
          </cell>
          <cell r="AK2029">
            <v>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1.2500000000000001E-2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</row>
        <row r="2030">
          <cell r="A2030" t="str">
            <v>RPP's (361-480)</v>
          </cell>
          <cell r="B2030" t="str">
            <v>RPP</v>
          </cell>
          <cell r="C2030" t="str">
            <v>32.1.28</v>
          </cell>
          <cell r="D2030" t="str">
            <v>RPP's</v>
          </cell>
          <cell r="E2030" t="str">
            <v>RPP</v>
          </cell>
          <cell r="F2030" t="str">
            <v/>
          </cell>
          <cell r="G2030" t="str">
            <v/>
          </cell>
          <cell r="H2030" t="str">
            <v/>
          </cell>
          <cell r="I2030" t="str">
            <v/>
          </cell>
          <cell r="J2030" t="str">
            <v/>
          </cell>
          <cell r="K2030" t="b">
            <v>0</v>
          </cell>
          <cell r="L2030" t="str">
            <v/>
          </cell>
          <cell r="M2030" t="str">
            <v/>
          </cell>
          <cell r="N2030">
            <v>0</v>
          </cell>
          <cell r="O2030" t="str">
            <v/>
          </cell>
          <cell r="P2030">
            <v>2.5</v>
          </cell>
          <cell r="Q2030">
            <v>2.5</v>
          </cell>
          <cell r="R2030">
            <v>2.5</v>
          </cell>
          <cell r="S2030" t="str">
            <v/>
          </cell>
          <cell r="T2030" t="str">
            <v/>
          </cell>
          <cell r="U2030" t="str">
            <v/>
          </cell>
          <cell r="V2030">
            <v>37</v>
          </cell>
          <cell r="W2030">
            <v>150</v>
          </cell>
          <cell r="X2030">
            <v>45225</v>
          </cell>
          <cell r="Y2030">
            <v>1</v>
          </cell>
          <cell r="Z2030">
            <v>0</v>
          </cell>
          <cell r="AA2030" t="str">
            <v/>
          </cell>
          <cell r="AB2030" t="str">
            <v/>
          </cell>
          <cell r="AC2030">
            <v>0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1.2500000000000001E-2</v>
          </cell>
          <cell r="AI2030">
            <v>0</v>
          </cell>
          <cell r="AJ2030">
            <v>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1.2500000000000001E-2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</row>
        <row r="2031">
          <cell r="A2031" t="str">
            <v>RPP's (361-480)</v>
          </cell>
          <cell r="B2031" t="str">
            <v>RPP</v>
          </cell>
          <cell r="C2031" t="str">
            <v>32.1.29</v>
          </cell>
          <cell r="D2031" t="str">
            <v>RPP's</v>
          </cell>
          <cell r="E2031" t="str">
            <v>RPP</v>
          </cell>
          <cell r="F2031" t="str">
            <v/>
          </cell>
          <cell r="G2031" t="str">
            <v/>
          </cell>
          <cell r="H2031" t="str">
            <v/>
          </cell>
          <cell r="I2031" t="str">
            <v/>
          </cell>
          <cell r="J2031" t="str">
            <v/>
          </cell>
          <cell r="K2031" t="b">
            <v>0</v>
          </cell>
          <cell r="L2031" t="str">
            <v/>
          </cell>
          <cell r="M2031" t="str">
            <v/>
          </cell>
          <cell r="N2031">
            <v>0</v>
          </cell>
          <cell r="O2031" t="str">
            <v/>
          </cell>
          <cell r="P2031">
            <v>2.5</v>
          </cell>
          <cell r="Q2031">
            <v>2.5</v>
          </cell>
          <cell r="R2031">
            <v>2.5</v>
          </cell>
          <cell r="S2031" t="str">
            <v/>
          </cell>
          <cell r="T2031" t="str">
            <v/>
          </cell>
          <cell r="U2031" t="str">
            <v/>
          </cell>
          <cell r="V2031">
            <v>37</v>
          </cell>
          <cell r="W2031">
            <v>150</v>
          </cell>
          <cell r="X2031">
            <v>45225</v>
          </cell>
          <cell r="Y2031">
            <v>1</v>
          </cell>
          <cell r="Z2031">
            <v>0</v>
          </cell>
          <cell r="AA2031" t="str">
            <v/>
          </cell>
          <cell r="AB2031" t="str">
            <v/>
          </cell>
          <cell r="AC2031">
            <v>0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1.2500000000000001E-2</v>
          </cell>
          <cell r="AI2031">
            <v>0</v>
          </cell>
          <cell r="AJ2031">
            <v>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1.2500000000000001E-2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</row>
        <row r="2032">
          <cell r="A2032" t="str">
            <v>RPP's (361-480)</v>
          </cell>
          <cell r="B2032" t="str">
            <v>RPP</v>
          </cell>
          <cell r="C2032" t="str">
            <v>32.1.30</v>
          </cell>
          <cell r="D2032" t="str">
            <v>RPP's</v>
          </cell>
          <cell r="E2032" t="str">
            <v>RPP</v>
          </cell>
          <cell r="F2032" t="str">
            <v/>
          </cell>
          <cell r="G2032" t="str">
            <v/>
          </cell>
          <cell r="H2032" t="str">
            <v/>
          </cell>
          <cell r="I2032" t="str">
            <v/>
          </cell>
          <cell r="J2032" t="str">
            <v/>
          </cell>
          <cell r="K2032" t="b">
            <v>0</v>
          </cell>
          <cell r="L2032" t="str">
            <v/>
          </cell>
          <cell r="M2032" t="str">
            <v/>
          </cell>
          <cell r="N2032">
            <v>0</v>
          </cell>
          <cell r="O2032" t="str">
            <v/>
          </cell>
          <cell r="P2032">
            <v>2.5</v>
          </cell>
          <cell r="Q2032">
            <v>2.5</v>
          </cell>
          <cell r="R2032">
            <v>2.5</v>
          </cell>
          <cell r="S2032" t="str">
            <v/>
          </cell>
          <cell r="T2032" t="str">
            <v/>
          </cell>
          <cell r="U2032" t="str">
            <v/>
          </cell>
          <cell r="V2032">
            <v>37</v>
          </cell>
          <cell r="W2032">
            <v>150</v>
          </cell>
          <cell r="X2032">
            <v>45225</v>
          </cell>
          <cell r="Y2032">
            <v>1</v>
          </cell>
          <cell r="Z2032">
            <v>0</v>
          </cell>
          <cell r="AA2032" t="str">
            <v/>
          </cell>
          <cell r="AB2032" t="str">
            <v/>
          </cell>
          <cell r="AC2032">
            <v>0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1.2500000000000001E-2</v>
          </cell>
          <cell r="AI2032">
            <v>0</v>
          </cell>
          <cell r="AJ2032">
            <v>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1.2500000000000001E-2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</row>
        <row r="2033">
          <cell r="A2033" t="str">
            <v>RPP's (361-480)</v>
          </cell>
          <cell r="B2033" t="str">
            <v>RPP</v>
          </cell>
          <cell r="C2033" t="str">
            <v>32.1.31</v>
          </cell>
          <cell r="D2033" t="str">
            <v>RPP's</v>
          </cell>
          <cell r="E2033" t="str">
            <v>RPP</v>
          </cell>
          <cell r="F2033" t="str">
            <v/>
          </cell>
          <cell r="G2033" t="str">
            <v/>
          </cell>
          <cell r="H2033" t="str">
            <v/>
          </cell>
          <cell r="I2033" t="str">
            <v/>
          </cell>
          <cell r="J2033" t="str">
            <v/>
          </cell>
          <cell r="K2033" t="b">
            <v>0</v>
          </cell>
          <cell r="L2033" t="str">
            <v/>
          </cell>
          <cell r="M2033" t="str">
            <v/>
          </cell>
          <cell r="N2033">
            <v>0</v>
          </cell>
          <cell r="O2033" t="str">
            <v/>
          </cell>
          <cell r="P2033">
            <v>2.5</v>
          </cell>
          <cell r="Q2033">
            <v>2.5</v>
          </cell>
          <cell r="R2033">
            <v>2.5</v>
          </cell>
          <cell r="S2033" t="str">
            <v/>
          </cell>
          <cell r="T2033" t="str">
            <v/>
          </cell>
          <cell r="U2033" t="str">
            <v/>
          </cell>
          <cell r="V2033">
            <v>37</v>
          </cell>
          <cell r="W2033">
            <v>150</v>
          </cell>
          <cell r="X2033">
            <v>45225</v>
          </cell>
          <cell r="Y2033">
            <v>1</v>
          </cell>
          <cell r="Z2033">
            <v>0</v>
          </cell>
          <cell r="AA2033" t="str">
            <v/>
          </cell>
          <cell r="AB2033" t="str">
            <v/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1.2500000000000001E-2</v>
          </cell>
          <cell r="AI2033">
            <v>0</v>
          </cell>
          <cell r="AJ2033">
            <v>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1.2500000000000001E-2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</row>
        <row r="2034">
          <cell r="A2034" t="str">
            <v>RPP's (361-480)</v>
          </cell>
          <cell r="B2034" t="str">
            <v>RPP</v>
          </cell>
          <cell r="C2034" t="str">
            <v>32.1.32</v>
          </cell>
          <cell r="D2034" t="str">
            <v>RPP's</v>
          </cell>
          <cell r="E2034" t="str">
            <v>RPP</v>
          </cell>
          <cell r="F2034" t="str">
            <v/>
          </cell>
          <cell r="G2034" t="str">
            <v/>
          </cell>
          <cell r="H2034" t="str">
            <v/>
          </cell>
          <cell r="I2034" t="str">
            <v/>
          </cell>
          <cell r="J2034" t="str">
            <v/>
          </cell>
          <cell r="K2034" t="b">
            <v>0</v>
          </cell>
          <cell r="L2034" t="str">
            <v/>
          </cell>
          <cell r="M2034" t="str">
            <v/>
          </cell>
          <cell r="N2034">
            <v>0</v>
          </cell>
          <cell r="O2034" t="str">
            <v/>
          </cell>
          <cell r="P2034">
            <v>2.5</v>
          </cell>
          <cell r="Q2034">
            <v>2.5</v>
          </cell>
          <cell r="R2034">
            <v>2.5</v>
          </cell>
          <cell r="S2034" t="str">
            <v/>
          </cell>
          <cell r="T2034" t="str">
            <v/>
          </cell>
          <cell r="U2034" t="str">
            <v/>
          </cell>
          <cell r="V2034">
            <v>37</v>
          </cell>
          <cell r="W2034">
            <v>150</v>
          </cell>
          <cell r="X2034">
            <v>45225</v>
          </cell>
          <cell r="Y2034">
            <v>1</v>
          </cell>
          <cell r="Z2034">
            <v>0</v>
          </cell>
          <cell r="AA2034" t="str">
            <v/>
          </cell>
          <cell r="AB2034" t="str">
            <v/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1.2500000000000001E-2</v>
          </cell>
          <cell r="AI2034">
            <v>0</v>
          </cell>
          <cell r="AJ2034">
            <v>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1.2500000000000001E-2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</row>
        <row r="2035">
          <cell r="A2035" t="str">
            <v>RPP's (361-480)</v>
          </cell>
          <cell r="B2035" t="str">
            <v>RPP</v>
          </cell>
          <cell r="C2035" t="str">
            <v>32.1.33</v>
          </cell>
          <cell r="D2035" t="str">
            <v>RPP's</v>
          </cell>
          <cell r="E2035" t="str">
            <v>RPP</v>
          </cell>
          <cell r="F2035" t="str">
            <v/>
          </cell>
          <cell r="G2035" t="str">
            <v/>
          </cell>
          <cell r="H2035" t="str">
            <v/>
          </cell>
          <cell r="I2035" t="str">
            <v/>
          </cell>
          <cell r="J2035" t="str">
            <v/>
          </cell>
          <cell r="K2035" t="b">
            <v>0</v>
          </cell>
          <cell r="L2035" t="str">
            <v/>
          </cell>
          <cell r="M2035" t="str">
            <v/>
          </cell>
          <cell r="N2035">
            <v>0</v>
          </cell>
          <cell r="O2035" t="str">
            <v/>
          </cell>
          <cell r="P2035">
            <v>2.5</v>
          </cell>
          <cell r="Q2035">
            <v>2.5</v>
          </cell>
          <cell r="R2035">
            <v>2.5</v>
          </cell>
          <cell r="S2035" t="str">
            <v/>
          </cell>
          <cell r="T2035" t="str">
            <v/>
          </cell>
          <cell r="U2035" t="str">
            <v/>
          </cell>
          <cell r="V2035">
            <v>37</v>
          </cell>
          <cell r="W2035">
            <v>150</v>
          </cell>
          <cell r="X2035">
            <v>45225</v>
          </cell>
          <cell r="Y2035">
            <v>1</v>
          </cell>
          <cell r="Z2035">
            <v>0</v>
          </cell>
          <cell r="AA2035" t="str">
            <v/>
          </cell>
          <cell r="AB2035" t="str">
            <v/>
          </cell>
          <cell r="AC2035">
            <v>0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1.2500000000000001E-2</v>
          </cell>
          <cell r="AI2035">
            <v>0</v>
          </cell>
          <cell r="AJ2035">
            <v>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1.2500000000000001E-2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</row>
        <row r="2036">
          <cell r="A2036" t="str">
            <v>RPP's (361-480)</v>
          </cell>
          <cell r="B2036" t="str">
            <v>RPP</v>
          </cell>
          <cell r="C2036" t="str">
            <v>32.1.34</v>
          </cell>
          <cell r="D2036" t="str">
            <v>RPP's</v>
          </cell>
          <cell r="E2036" t="str">
            <v>RPP</v>
          </cell>
          <cell r="F2036" t="str">
            <v/>
          </cell>
          <cell r="G2036" t="str">
            <v/>
          </cell>
          <cell r="H2036" t="str">
            <v/>
          </cell>
          <cell r="I2036" t="str">
            <v/>
          </cell>
          <cell r="J2036" t="str">
            <v/>
          </cell>
          <cell r="K2036" t="b">
            <v>0</v>
          </cell>
          <cell r="L2036" t="str">
            <v/>
          </cell>
          <cell r="M2036" t="str">
            <v/>
          </cell>
          <cell r="N2036">
            <v>0</v>
          </cell>
          <cell r="O2036" t="str">
            <v/>
          </cell>
          <cell r="P2036">
            <v>2.5</v>
          </cell>
          <cell r="Q2036">
            <v>2.5</v>
          </cell>
          <cell r="R2036">
            <v>2.5</v>
          </cell>
          <cell r="S2036" t="str">
            <v/>
          </cell>
          <cell r="T2036" t="str">
            <v/>
          </cell>
          <cell r="U2036" t="str">
            <v/>
          </cell>
          <cell r="V2036">
            <v>37</v>
          </cell>
          <cell r="W2036">
            <v>150</v>
          </cell>
          <cell r="X2036">
            <v>45225</v>
          </cell>
          <cell r="Y2036">
            <v>1</v>
          </cell>
          <cell r="Z2036">
            <v>0</v>
          </cell>
          <cell r="AA2036" t="str">
            <v/>
          </cell>
          <cell r="AB2036" t="str">
            <v/>
          </cell>
          <cell r="AC2036">
            <v>0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1.2500000000000001E-2</v>
          </cell>
          <cell r="AI2036">
            <v>0</v>
          </cell>
          <cell r="AJ2036">
            <v>0</v>
          </cell>
          <cell r="AK2036">
            <v>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1.2500000000000001E-2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</row>
        <row r="2037">
          <cell r="A2037" t="str">
            <v>RPP's (361-480)</v>
          </cell>
          <cell r="B2037" t="str">
            <v>RPP</v>
          </cell>
          <cell r="C2037" t="str">
            <v>32.1.35</v>
          </cell>
          <cell r="D2037" t="str">
            <v>RPP's</v>
          </cell>
          <cell r="E2037" t="str">
            <v>RPP</v>
          </cell>
          <cell r="F2037" t="str">
            <v/>
          </cell>
          <cell r="G2037" t="str">
            <v/>
          </cell>
          <cell r="H2037" t="str">
            <v/>
          </cell>
          <cell r="I2037" t="str">
            <v/>
          </cell>
          <cell r="J2037" t="str">
            <v/>
          </cell>
          <cell r="K2037" t="b">
            <v>0</v>
          </cell>
          <cell r="L2037" t="str">
            <v/>
          </cell>
          <cell r="M2037" t="str">
            <v/>
          </cell>
          <cell r="N2037">
            <v>0</v>
          </cell>
          <cell r="O2037" t="str">
            <v/>
          </cell>
          <cell r="P2037">
            <v>2.5</v>
          </cell>
          <cell r="Q2037">
            <v>2.5</v>
          </cell>
          <cell r="R2037">
            <v>2.5</v>
          </cell>
          <cell r="S2037" t="str">
            <v/>
          </cell>
          <cell r="T2037" t="str">
            <v/>
          </cell>
          <cell r="U2037" t="str">
            <v/>
          </cell>
          <cell r="V2037">
            <v>37</v>
          </cell>
          <cell r="W2037">
            <v>150</v>
          </cell>
          <cell r="X2037">
            <v>45225</v>
          </cell>
          <cell r="Y2037">
            <v>1</v>
          </cell>
          <cell r="Z2037">
            <v>0</v>
          </cell>
          <cell r="AA2037" t="str">
            <v/>
          </cell>
          <cell r="AB2037" t="str">
            <v/>
          </cell>
          <cell r="AC2037">
            <v>0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1.2500000000000001E-2</v>
          </cell>
          <cell r="AI2037">
            <v>0</v>
          </cell>
          <cell r="AJ2037">
            <v>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1.2500000000000001E-2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</row>
        <row r="2038">
          <cell r="A2038" t="str">
            <v>RPP's (361-480)</v>
          </cell>
          <cell r="B2038" t="str">
            <v>RPP</v>
          </cell>
          <cell r="C2038" t="str">
            <v>32.1.36</v>
          </cell>
          <cell r="D2038" t="str">
            <v>RPP's</v>
          </cell>
          <cell r="E2038" t="str">
            <v>RPP</v>
          </cell>
          <cell r="F2038" t="str">
            <v/>
          </cell>
          <cell r="G2038" t="str">
            <v/>
          </cell>
          <cell r="H2038" t="str">
            <v/>
          </cell>
          <cell r="I2038" t="str">
            <v/>
          </cell>
          <cell r="J2038" t="str">
            <v/>
          </cell>
          <cell r="K2038" t="b">
            <v>0</v>
          </cell>
          <cell r="L2038" t="str">
            <v/>
          </cell>
          <cell r="M2038" t="str">
            <v/>
          </cell>
          <cell r="N2038">
            <v>0</v>
          </cell>
          <cell r="O2038" t="str">
            <v/>
          </cell>
          <cell r="P2038">
            <v>2.5</v>
          </cell>
          <cell r="Q2038">
            <v>2.5</v>
          </cell>
          <cell r="R2038">
            <v>2.5</v>
          </cell>
          <cell r="S2038" t="str">
            <v/>
          </cell>
          <cell r="T2038" t="str">
            <v/>
          </cell>
          <cell r="U2038" t="str">
            <v/>
          </cell>
          <cell r="V2038">
            <v>37</v>
          </cell>
          <cell r="W2038">
            <v>150</v>
          </cell>
          <cell r="X2038">
            <v>45225</v>
          </cell>
          <cell r="Y2038">
            <v>1</v>
          </cell>
          <cell r="Z2038">
            <v>0</v>
          </cell>
          <cell r="AA2038" t="str">
            <v/>
          </cell>
          <cell r="AB2038" t="str">
            <v/>
          </cell>
          <cell r="AC2038">
            <v>0</v>
          </cell>
          <cell r="AD2038">
            <v>0</v>
          </cell>
          <cell r="AE2038">
            <v>0</v>
          </cell>
          <cell r="AF2038">
            <v>0</v>
          </cell>
          <cell r="AG2038">
            <v>0</v>
          </cell>
          <cell r="AH2038">
            <v>1.2500000000000001E-2</v>
          </cell>
          <cell r="AI2038">
            <v>0</v>
          </cell>
          <cell r="AJ2038">
            <v>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1.2500000000000001E-2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</row>
        <row r="2039">
          <cell r="A2039" t="str">
            <v>RPP's (361-480)</v>
          </cell>
          <cell r="B2039" t="str">
            <v>RPP</v>
          </cell>
          <cell r="C2039" t="str">
            <v>32.1.37</v>
          </cell>
          <cell r="D2039" t="str">
            <v>RPP's</v>
          </cell>
          <cell r="E2039" t="str">
            <v>RPP</v>
          </cell>
          <cell r="F2039" t="str">
            <v/>
          </cell>
          <cell r="G2039" t="str">
            <v/>
          </cell>
          <cell r="H2039" t="str">
            <v/>
          </cell>
          <cell r="I2039" t="str">
            <v/>
          </cell>
          <cell r="J2039" t="str">
            <v/>
          </cell>
          <cell r="K2039" t="b">
            <v>0</v>
          </cell>
          <cell r="L2039" t="str">
            <v/>
          </cell>
          <cell r="M2039" t="str">
            <v/>
          </cell>
          <cell r="N2039">
            <v>0</v>
          </cell>
          <cell r="O2039" t="str">
            <v/>
          </cell>
          <cell r="P2039">
            <v>2.5</v>
          </cell>
          <cell r="Q2039">
            <v>2.5</v>
          </cell>
          <cell r="R2039">
            <v>2.5</v>
          </cell>
          <cell r="S2039" t="str">
            <v/>
          </cell>
          <cell r="T2039" t="str">
            <v/>
          </cell>
          <cell r="U2039" t="str">
            <v/>
          </cell>
          <cell r="V2039">
            <v>37</v>
          </cell>
          <cell r="W2039">
            <v>150</v>
          </cell>
          <cell r="X2039">
            <v>45225</v>
          </cell>
          <cell r="Y2039">
            <v>1</v>
          </cell>
          <cell r="Z2039">
            <v>0</v>
          </cell>
          <cell r="AA2039" t="str">
            <v/>
          </cell>
          <cell r="AB2039" t="str">
            <v/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1.2500000000000001E-2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1.2500000000000001E-2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</row>
        <row r="2040">
          <cell r="A2040" t="str">
            <v>RPP's (361-480)</v>
          </cell>
          <cell r="B2040" t="str">
            <v>RPP</v>
          </cell>
          <cell r="C2040" t="str">
            <v>32.1.38</v>
          </cell>
          <cell r="D2040" t="str">
            <v>RPP's</v>
          </cell>
          <cell r="E2040" t="str">
            <v>RPP</v>
          </cell>
          <cell r="F2040" t="str">
            <v/>
          </cell>
          <cell r="G2040" t="str">
            <v/>
          </cell>
          <cell r="H2040" t="str">
            <v/>
          </cell>
          <cell r="I2040" t="str">
            <v/>
          </cell>
          <cell r="J2040" t="str">
            <v/>
          </cell>
          <cell r="K2040" t="b">
            <v>0</v>
          </cell>
          <cell r="L2040" t="str">
            <v/>
          </cell>
          <cell r="M2040" t="str">
            <v/>
          </cell>
          <cell r="N2040">
            <v>0</v>
          </cell>
          <cell r="O2040" t="str">
            <v/>
          </cell>
          <cell r="P2040">
            <v>2.5</v>
          </cell>
          <cell r="Q2040">
            <v>2.5</v>
          </cell>
          <cell r="R2040">
            <v>2.5</v>
          </cell>
          <cell r="S2040" t="str">
            <v/>
          </cell>
          <cell r="T2040" t="str">
            <v/>
          </cell>
          <cell r="U2040" t="str">
            <v/>
          </cell>
          <cell r="V2040">
            <v>37</v>
          </cell>
          <cell r="W2040">
            <v>150</v>
          </cell>
          <cell r="X2040">
            <v>45225</v>
          </cell>
          <cell r="Y2040">
            <v>1</v>
          </cell>
          <cell r="Z2040">
            <v>0</v>
          </cell>
          <cell r="AA2040" t="str">
            <v/>
          </cell>
          <cell r="AB2040" t="str">
            <v/>
          </cell>
          <cell r="AC2040">
            <v>0</v>
          </cell>
          <cell r="AD2040">
            <v>0</v>
          </cell>
          <cell r="AE2040">
            <v>0</v>
          </cell>
          <cell r="AF2040">
            <v>0</v>
          </cell>
          <cell r="AG2040">
            <v>0</v>
          </cell>
          <cell r="AH2040">
            <v>1.2500000000000001E-2</v>
          </cell>
          <cell r="AI2040">
            <v>0</v>
          </cell>
          <cell r="AJ2040">
            <v>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1.2500000000000001E-2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</row>
        <row r="2041">
          <cell r="A2041" t="str">
            <v>RPP's (361-480)</v>
          </cell>
          <cell r="B2041" t="str">
            <v>RPP</v>
          </cell>
          <cell r="C2041" t="str">
            <v>32.1.39</v>
          </cell>
          <cell r="D2041" t="str">
            <v>RPP's</v>
          </cell>
          <cell r="E2041" t="str">
            <v>RPP</v>
          </cell>
          <cell r="F2041" t="str">
            <v/>
          </cell>
          <cell r="G2041" t="str">
            <v/>
          </cell>
          <cell r="H2041" t="str">
            <v/>
          </cell>
          <cell r="I2041" t="str">
            <v/>
          </cell>
          <cell r="J2041" t="str">
            <v/>
          </cell>
          <cell r="K2041" t="b">
            <v>0</v>
          </cell>
          <cell r="L2041" t="str">
            <v/>
          </cell>
          <cell r="M2041" t="str">
            <v/>
          </cell>
          <cell r="N2041">
            <v>0</v>
          </cell>
          <cell r="O2041" t="str">
            <v/>
          </cell>
          <cell r="P2041">
            <v>2.5</v>
          </cell>
          <cell r="Q2041">
            <v>2.5</v>
          </cell>
          <cell r="R2041">
            <v>2.5</v>
          </cell>
          <cell r="S2041" t="str">
            <v/>
          </cell>
          <cell r="T2041" t="str">
            <v/>
          </cell>
          <cell r="U2041" t="str">
            <v/>
          </cell>
          <cell r="V2041">
            <v>37</v>
          </cell>
          <cell r="W2041">
            <v>150</v>
          </cell>
          <cell r="X2041">
            <v>45225</v>
          </cell>
          <cell r="Y2041">
            <v>1</v>
          </cell>
          <cell r="Z2041">
            <v>0</v>
          </cell>
          <cell r="AA2041" t="str">
            <v/>
          </cell>
          <cell r="AB2041" t="str">
            <v/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1.2500000000000001E-2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1.2500000000000001E-2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</row>
        <row r="2042">
          <cell r="A2042" t="str">
            <v>RPP's (361-480)</v>
          </cell>
          <cell r="B2042" t="str">
            <v>RPP</v>
          </cell>
          <cell r="C2042" t="str">
            <v>32.1.40</v>
          </cell>
          <cell r="D2042" t="str">
            <v>RPP's</v>
          </cell>
          <cell r="E2042" t="str">
            <v>RPP</v>
          </cell>
          <cell r="F2042" t="str">
            <v/>
          </cell>
          <cell r="G2042" t="str">
            <v/>
          </cell>
          <cell r="H2042" t="str">
            <v/>
          </cell>
          <cell r="I2042" t="str">
            <v/>
          </cell>
          <cell r="J2042" t="str">
            <v/>
          </cell>
          <cell r="K2042" t="b">
            <v>0</v>
          </cell>
          <cell r="L2042" t="str">
            <v/>
          </cell>
          <cell r="M2042" t="str">
            <v/>
          </cell>
          <cell r="N2042">
            <v>0</v>
          </cell>
          <cell r="O2042" t="str">
            <v/>
          </cell>
          <cell r="P2042">
            <v>2.5</v>
          </cell>
          <cell r="Q2042">
            <v>2.5</v>
          </cell>
          <cell r="R2042">
            <v>2.5</v>
          </cell>
          <cell r="S2042" t="str">
            <v/>
          </cell>
          <cell r="T2042" t="str">
            <v/>
          </cell>
          <cell r="U2042" t="str">
            <v/>
          </cell>
          <cell r="V2042">
            <v>37</v>
          </cell>
          <cell r="W2042">
            <v>150</v>
          </cell>
          <cell r="X2042">
            <v>45225</v>
          </cell>
          <cell r="Y2042">
            <v>1</v>
          </cell>
          <cell r="Z2042">
            <v>0</v>
          </cell>
          <cell r="AA2042" t="str">
            <v/>
          </cell>
          <cell r="AB2042" t="str">
            <v/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1.2500000000000001E-2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1.2500000000000001E-2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</row>
        <row r="2043">
          <cell r="A2043" t="str">
            <v>RPP's (361-480)</v>
          </cell>
          <cell r="B2043" t="str">
            <v>RPP</v>
          </cell>
          <cell r="C2043" t="str">
            <v>32.1.41</v>
          </cell>
          <cell r="D2043" t="str">
            <v>RPP's</v>
          </cell>
          <cell r="E2043" t="str">
            <v>RPP</v>
          </cell>
          <cell r="F2043" t="str">
            <v/>
          </cell>
          <cell r="G2043" t="str">
            <v/>
          </cell>
          <cell r="H2043" t="str">
            <v/>
          </cell>
          <cell r="I2043" t="str">
            <v/>
          </cell>
          <cell r="J2043" t="str">
            <v/>
          </cell>
          <cell r="K2043" t="b">
            <v>0</v>
          </cell>
          <cell r="L2043" t="str">
            <v/>
          </cell>
          <cell r="M2043" t="str">
            <v/>
          </cell>
          <cell r="N2043">
            <v>0</v>
          </cell>
          <cell r="O2043" t="str">
            <v/>
          </cell>
          <cell r="P2043">
            <v>2.5</v>
          </cell>
          <cell r="Q2043">
            <v>2.5</v>
          </cell>
          <cell r="R2043">
            <v>2.5</v>
          </cell>
          <cell r="S2043" t="str">
            <v/>
          </cell>
          <cell r="T2043" t="str">
            <v/>
          </cell>
          <cell r="U2043" t="str">
            <v/>
          </cell>
          <cell r="V2043">
            <v>37</v>
          </cell>
          <cell r="W2043">
            <v>150</v>
          </cell>
          <cell r="X2043">
            <v>45225</v>
          </cell>
          <cell r="Y2043">
            <v>1</v>
          </cell>
          <cell r="Z2043">
            <v>0</v>
          </cell>
          <cell r="AA2043" t="str">
            <v/>
          </cell>
          <cell r="AB2043" t="str">
            <v/>
          </cell>
          <cell r="AC2043">
            <v>0</v>
          </cell>
          <cell r="AD2043">
            <v>0</v>
          </cell>
          <cell r="AE2043">
            <v>0</v>
          </cell>
          <cell r="AF2043">
            <v>0</v>
          </cell>
          <cell r="AG2043">
            <v>0</v>
          </cell>
          <cell r="AH2043">
            <v>1.2500000000000001E-2</v>
          </cell>
          <cell r="AI2043">
            <v>0</v>
          </cell>
          <cell r="AJ2043">
            <v>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1.2500000000000001E-2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</row>
        <row r="2044">
          <cell r="A2044" t="str">
            <v>RPP's (361-480)</v>
          </cell>
          <cell r="B2044" t="str">
            <v>RPP</v>
          </cell>
          <cell r="C2044" t="str">
            <v>32.1.42</v>
          </cell>
          <cell r="D2044" t="str">
            <v>RPP's</v>
          </cell>
          <cell r="E2044" t="str">
            <v>RPP</v>
          </cell>
          <cell r="F2044" t="str">
            <v/>
          </cell>
          <cell r="G2044" t="str">
            <v/>
          </cell>
          <cell r="H2044" t="str">
            <v/>
          </cell>
          <cell r="I2044" t="str">
            <v/>
          </cell>
          <cell r="J2044" t="str">
            <v/>
          </cell>
          <cell r="K2044" t="b">
            <v>0</v>
          </cell>
          <cell r="L2044" t="str">
            <v/>
          </cell>
          <cell r="M2044" t="str">
            <v/>
          </cell>
          <cell r="N2044">
            <v>0</v>
          </cell>
          <cell r="O2044" t="str">
            <v/>
          </cell>
          <cell r="P2044">
            <v>2.5</v>
          </cell>
          <cell r="Q2044">
            <v>2.5</v>
          </cell>
          <cell r="R2044">
            <v>2.5</v>
          </cell>
          <cell r="S2044" t="str">
            <v/>
          </cell>
          <cell r="T2044" t="str">
            <v/>
          </cell>
          <cell r="U2044" t="str">
            <v/>
          </cell>
          <cell r="V2044">
            <v>37</v>
          </cell>
          <cell r="W2044">
            <v>150</v>
          </cell>
          <cell r="X2044">
            <v>45225</v>
          </cell>
          <cell r="Y2044">
            <v>1</v>
          </cell>
          <cell r="Z2044">
            <v>0</v>
          </cell>
          <cell r="AA2044" t="str">
            <v/>
          </cell>
          <cell r="AB2044" t="str">
            <v/>
          </cell>
          <cell r="AC2044">
            <v>0</v>
          </cell>
          <cell r="AD2044">
            <v>0</v>
          </cell>
          <cell r="AE2044">
            <v>0</v>
          </cell>
          <cell r="AF2044">
            <v>0</v>
          </cell>
          <cell r="AG2044">
            <v>0</v>
          </cell>
          <cell r="AH2044">
            <v>1.2500000000000001E-2</v>
          </cell>
          <cell r="AI2044">
            <v>0</v>
          </cell>
          <cell r="AJ2044">
            <v>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1.2500000000000001E-2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</row>
        <row r="2045">
          <cell r="A2045" t="str">
            <v>RPP's (361-480)</v>
          </cell>
          <cell r="B2045" t="str">
            <v>RPP</v>
          </cell>
          <cell r="C2045" t="str">
            <v>32.1.43</v>
          </cell>
          <cell r="D2045" t="str">
            <v>RPP's</v>
          </cell>
          <cell r="E2045" t="str">
            <v>RPP</v>
          </cell>
          <cell r="F2045" t="str">
            <v/>
          </cell>
          <cell r="G2045" t="str">
            <v/>
          </cell>
          <cell r="H2045" t="str">
            <v/>
          </cell>
          <cell r="I2045" t="str">
            <v/>
          </cell>
          <cell r="J2045" t="str">
            <v/>
          </cell>
          <cell r="K2045" t="b">
            <v>0</v>
          </cell>
          <cell r="L2045" t="str">
            <v/>
          </cell>
          <cell r="M2045" t="str">
            <v/>
          </cell>
          <cell r="N2045">
            <v>0</v>
          </cell>
          <cell r="O2045" t="str">
            <v/>
          </cell>
          <cell r="P2045">
            <v>2.5</v>
          </cell>
          <cell r="Q2045">
            <v>2.5</v>
          </cell>
          <cell r="R2045">
            <v>2.5</v>
          </cell>
          <cell r="S2045" t="str">
            <v/>
          </cell>
          <cell r="T2045" t="str">
            <v/>
          </cell>
          <cell r="U2045" t="str">
            <v/>
          </cell>
          <cell r="V2045">
            <v>37</v>
          </cell>
          <cell r="W2045">
            <v>150</v>
          </cell>
          <cell r="X2045">
            <v>45225</v>
          </cell>
          <cell r="Y2045">
            <v>1</v>
          </cell>
          <cell r="Z2045">
            <v>0</v>
          </cell>
          <cell r="AA2045" t="str">
            <v/>
          </cell>
          <cell r="AB2045" t="str">
            <v/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1.2500000000000001E-2</v>
          </cell>
          <cell r="AI2045">
            <v>0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1.2500000000000001E-2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</row>
        <row r="2046">
          <cell r="A2046" t="str">
            <v>RPP's (361-480)</v>
          </cell>
          <cell r="B2046" t="str">
            <v>RPP</v>
          </cell>
          <cell r="C2046" t="str">
            <v>32.1.44</v>
          </cell>
          <cell r="D2046" t="str">
            <v>RPP's</v>
          </cell>
          <cell r="E2046" t="str">
            <v>RPP</v>
          </cell>
          <cell r="F2046" t="str">
            <v/>
          </cell>
          <cell r="G2046" t="str">
            <v/>
          </cell>
          <cell r="H2046" t="str">
            <v/>
          </cell>
          <cell r="I2046" t="str">
            <v/>
          </cell>
          <cell r="J2046" t="str">
            <v/>
          </cell>
          <cell r="K2046" t="b">
            <v>0</v>
          </cell>
          <cell r="L2046" t="str">
            <v/>
          </cell>
          <cell r="M2046" t="str">
            <v/>
          </cell>
          <cell r="N2046">
            <v>0</v>
          </cell>
          <cell r="O2046" t="str">
            <v/>
          </cell>
          <cell r="P2046">
            <v>2.5</v>
          </cell>
          <cell r="Q2046">
            <v>2.5</v>
          </cell>
          <cell r="R2046">
            <v>2.5</v>
          </cell>
          <cell r="S2046" t="str">
            <v/>
          </cell>
          <cell r="T2046" t="str">
            <v/>
          </cell>
          <cell r="U2046" t="str">
            <v/>
          </cell>
          <cell r="V2046">
            <v>37</v>
          </cell>
          <cell r="W2046">
            <v>150</v>
          </cell>
          <cell r="X2046">
            <v>45225</v>
          </cell>
          <cell r="Y2046">
            <v>1</v>
          </cell>
          <cell r="Z2046">
            <v>0</v>
          </cell>
          <cell r="AA2046" t="str">
            <v/>
          </cell>
          <cell r="AB2046" t="str">
            <v/>
          </cell>
          <cell r="AC2046">
            <v>0</v>
          </cell>
          <cell r="AD2046">
            <v>0</v>
          </cell>
          <cell r="AE2046">
            <v>0</v>
          </cell>
          <cell r="AF2046">
            <v>0</v>
          </cell>
          <cell r="AG2046">
            <v>0</v>
          </cell>
          <cell r="AH2046">
            <v>1.2500000000000001E-2</v>
          </cell>
          <cell r="AI2046">
            <v>0</v>
          </cell>
          <cell r="AJ2046">
            <v>0</v>
          </cell>
          <cell r="AK2046">
            <v>0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1.2500000000000001E-2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</row>
        <row r="2047">
          <cell r="A2047" t="str">
            <v>RPP's (361-480)</v>
          </cell>
          <cell r="B2047" t="str">
            <v>RPP</v>
          </cell>
          <cell r="C2047" t="str">
            <v>32.1.45</v>
          </cell>
          <cell r="D2047" t="str">
            <v>RPP's</v>
          </cell>
          <cell r="E2047" t="str">
            <v>RPP</v>
          </cell>
          <cell r="F2047" t="str">
            <v/>
          </cell>
          <cell r="G2047" t="str">
            <v/>
          </cell>
          <cell r="H2047" t="str">
            <v/>
          </cell>
          <cell r="I2047" t="str">
            <v/>
          </cell>
          <cell r="J2047" t="str">
            <v/>
          </cell>
          <cell r="K2047" t="b">
            <v>0</v>
          </cell>
          <cell r="L2047" t="str">
            <v/>
          </cell>
          <cell r="M2047" t="str">
            <v/>
          </cell>
          <cell r="N2047">
            <v>0</v>
          </cell>
          <cell r="O2047" t="str">
            <v/>
          </cell>
          <cell r="P2047">
            <v>2.5</v>
          </cell>
          <cell r="Q2047">
            <v>2.5</v>
          </cell>
          <cell r="R2047">
            <v>2.5</v>
          </cell>
          <cell r="S2047" t="str">
            <v/>
          </cell>
          <cell r="T2047" t="str">
            <v/>
          </cell>
          <cell r="U2047" t="str">
            <v/>
          </cell>
          <cell r="V2047">
            <v>37</v>
          </cell>
          <cell r="W2047">
            <v>150</v>
          </cell>
          <cell r="X2047">
            <v>45225</v>
          </cell>
          <cell r="Y2047">
            <v>1</v>
          </cell>
          <cell r="Z2047">
            <v>0</v>
          </cell>
          <cell r="AA2047" t="str">
            <v/>
          </cell>
          <cell r="AB2047" t="str">
            <v/>
          </cell>
          <cell r="AC2047">
            <v>0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1.2500000000000001E-2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1.2500000000000001E-2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</row>
        <row r="2048">
          <cell r="A2048" t="str">
            <v>RPP's (361-480)</v>
          </cell>
          <cell r="B2048" t="str">
            <v>RPP</v>
          </cell>
          <cell r="C2048" t="str">
            <v>32.1.46</v>
          </cell>
          <cell r="D2048" t="str">
            <v>RPP's</v>
          </cell>
          <cell r="E2048" t="str">
            <v>RPP</v>
          </cell>
          <cell r="F2048" t="str">
            <v/>
          </cell>
          <cell r="G2048" t="str">
            <v/>
          </cell>
          <cell r="H2048" t="str">
            <v/>
          </cell>
          <cell r="I2048" t="str">
            <v/>
          </cell>
          <cell r="J2048" t="str">
            <v/>
          </cell>
          <cell r="K2048" t="b">
            <v>0</v>
          </cell>
          <cell r="L2048" t="str">
            <v/>
          </cell>
          <cell r="M2048" t="str">
            <v/>
          </cell>
          <cell r="N2048">
            <v>0</v>
          </cell>
          <cell r="O2048" t="str">
            <v/>
          </cell>
          <cell r="P2048">
            <v>2.5</v>
          </cell>
          <cell r="Q2048">
            <v>2.5</v>
          </cell>
          <cell r="R2048">
            <v>2.5</v>
          </cell>
          <cell r="S2048" t="str">
            <v/>
          </cell>
          <cell r="T2048" t="str">
            <v/>
          </cell>
          <cell r="U2048" t="str">
            <v/>
          </cell>
          <cell r="V2048">
            <v>37</v>
          </cell>
          <cell r="W2048">
            <v>150</v>
          </cell>
          <cell r="X2048">
            <v>45225</v>
          </cell>
          <cell r="Y2048">
            <v>1</v>
          </cell>
          <cell r="Z2048">
            <v>0</v>
          </cell>
          <cell r="AA2048" t="str">
            <v/>
          </cell>
          <cell r="AB2048" t="str">
            <v/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1.2500000000000001E-2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1.2500000000000001E-2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</row>
        <row r="2049">
          <cell r="A2049" t="str">
            <v>RPP's (361-480)</v>
          </cell>
          <cell r="B2049" t="str">
            <v>RPP</v>
          </cell>
          <cell r="C2049" t="str">
            <v>32.1.47</v>
          </cell>
          <cell r="D2049" t="str">
            <v>RPP's</v>
          </cell>
          <cell r="E2049" t="str">
            <v>RPP</v>
          </cell>
          <cell r="F2049" t="str">
            <v/>
          </cell>
          <cell r="G2049" t="str">
            <v/>
          </cell>
          <cell r="H2049" t="str">
            <v/>
          </cell>
          <cell r="I2049" t="str">
            <v/>
          </cell>
          <cell r="J2049" t="str">
            <v/>
          </cell>
          <cell r="K2049" t="b">
            <v>0</v>
          </cell>
          <cell r="L2049" t="str">
            <v/>
          </cell>
          <cell r="M2049" t="str">
            <v/>
          </cell>
          <cell r="N2049">
            <v>0</v>
          </cell>
          <cell r="O2049" t="str">
            <v/>
          </cell>
          <cell r="P2049">
            <v>2.5</v>
          </cell>
          <cell r="Q2049">
            <v>2.5</v>
          </cell>
          <cell r="R2049">
            <v>2.5</v>
          </cell>
          <cell r="S2049" t="str">
            <v/>
          </cell>
          <cell r="T2049" t="str">
            <v/>
          </cell>
          <cell r="U2049" t="str">
            <v/>
          </cell>
          <cell r="V2049">
            <v>37</v>
          </cell>
          <cell r="W2049">
            <v>150</v>
          </cell>
          <cell r="X2049">
            <v>45225</v>
          </cell>
          <cell r="Y2049">
            <v>1</v>
          </cell>
          <cell r="Z2049">
            <v>0</v>
          </cell>
          <cell r="AA2049" t="str">
            <v/>
          </cell>
          <cell r="AB2049" t="str">
            <v/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1.2500000000000001E-2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1.2500000000000001E-2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</row>
        <row r="2050">
          <cell r="A2050" t="str">
            <v>RPP's (361-480)</v>
          </cell>
          <cell r="B2050" t="str">
            <v>RPP</v>
          </cell>
          <cell r="C2050" t="str">
            <v>32.1.48</v>
          </cell>
          <cell r="D2050" t="str">
            <v>RPP's</v>
          </cell>
          <cell r="E2050" t="str">
            <v>RPP</v>
          </cell>
          <cell r="F2050" t="str">
            <v/>
          </cell>
          <cell r="G2050" t="str">
            <v/>
          </cell>
          <cell r="H2050" t="str">
            <v/>
          </cell>
          <cell r="I2050" t="str">
            <v/>
          </cell>
          <cell r="J2050" t="str">
            <v/>
          </cell>
          <cell r="K2050" t="b">
            <v>0</v>
          </cell>
          <cell r="L2050" t="str">
            <v/>
          </cell>
          <cell r="M2050" t="str">
            <v/>
          </cell>
          <cell r="N2050">
            <v>0</v>
          </cell>
          <cell r="O2050" t="str">
            <v/>
          </cell>
          <cell r="P2050">
            <v>2.5</v>
          </cell>
          <cell r="Q2050">
            <v>2.5</v>
          </cell>
          <cell r="R2050">
            <v>2.5</v>
          </cell>
          <cell r="S2050" t="str">
            <v/>
          </cell>
          <cell r="T2050" t="str">
            <v/>
          </cell>
          <cell r="U2050" t="str">
            <v/>
          </cell>
          <cell r="V2050">
            <v>37</v>
          </cell>
          <cell r="W2050">
            <v>150</v>
          </cell>
          <cell r="X2050">
            <v>45225</v>
          </cell>
          <cell r="Y2050">
            <v>1</v>
          </cell>
          <cell r="Z2050">
            <v>0</v>
          </cell>
          <cell r="AA2050" t="str">
            <v/>
          </cell>
          <cell r="AB2050" t="str">
            <v/>
          </cell>
          <cell r="AC2050">
            <v>0</v>
          </cell>
          <cell r="AD2050">
            <v>0</v>
          </cell>
          <cell r="AE2050">
            <v>0</v>
          </cell>
          <cell r="AF2050">
            <v>0</v>
          </cell>
          <cell r="AG2050">
            <v>0</v>
          </cell>
          <cell r="AH2050">
            <v>1.2500000000000001E-2</v>
          </cell>
          <cell r="AI2050">
            <v>0</v>
          </cell>
          <cell r="AJ2050">
            <v>0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1.2500000000000001E-2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</row>
        <row r="2051">
          <cell r="A2051" t="str">
            <v>RPP's (361-480)</v>
          </cell>
          <cell r="B2051" t="str">
            <v>RPP</v>
          </cell>
          <cell r="C2051" t="str">
            <v>32.1.49</v>
          </cell>
          <cell r="D2051" t="str">
            <v>RPP's</v>
          </cell>
          <cell r="E2051" t="str">
            <v>RPP</v>
          </cell>
          <cell r="F2051" t="str">
            <v/>
          </cell>
          <cell r="G2051" t="str">
            <v/>
          </cell>
          <cell r="H2051" t="str">
            <v/>
          </cell>
          <cell r="I2051" t="str">
            <v/>
          </cell>
          <cell r="J2051" t="str">
            <v/>
          </cell>
          <cell r="K2051" t="b">
            <v>0</v>
          </cell>
          <cell r="L2051" t="str">
            <v/>
          </cell>
          <cell r="M2051" t="str">
            <v/>
          </cell>
          <cell r="N2051">
            <v>0</v>
          </cell>
          <cell r="O2051" t="str">
            <v/>
          </cell>
          <cell r="P2051">
            <v>2.5</v>
          </cell>
          <cell r="Q2051">
            <v>2.5</v>
          </cell>
          <cell r="R2051">
            <v>2.5</v>
          </cell>
          <cell r="S2051" t="str">
            <v/>
          </cell>
          <cell r="T2051" t="str">
            <v/>
          </cell>
          <cell r="U2051" t="str">
            <v/>
          </cell>
          <cell r="V2051">
            <v>37</v>
          </cell>
          <cell r="W2051">
            <v>150</v>
          </cell>
          <cell r="X2051">
            <v>45225</v>
          </cell>
          <cell r="Y2051">
            <v>1</v>
          </cell>
          <cell r="Z2051">
            <v>0</v>
          </cell>
          <cell r="AA2051" t="str">
            <v/>
          </cell>
          <cell r="AB2051" t="str">
            <v/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1.2500000000000001E-2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1.2500000000000001E-2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</row>
        <row r="2052">
          <cell r="A2052" t="str">
            <v>RPP's (361-480)</v>
          </cell>
          <cell r="B2052" t="str">
            <v>RPP</v>
          </cell>
          <cell r="C2052" t="str">
            <v>32.1.50</v>
          </cell>
          <cell r="D2052" t="str">
            <v>RPP's</v>
          </cell>
          <cell r="E2052" t="str">
            <v>RPP</v>
          </cell>
          <cell r="F2052" t="str">
            <v/>
          </cell>
          <cell r="G2052" t="str">
            <v/>
          </cell>
          <cell r="H2052" t="str">
            <v/>
          </cell>
          <cell r="I2052" t="str">
            <v/>
          </cell>
          <cell r="J2052" t="str">
            <v/>
          </cell>
          <cell r="K2052" t="b">
            <v>0</v>
          </cell>
          <cell r="L2052" t="str">
            <v/>
          </cell>
          <cell r="M2052" t="str">
            <v/>
          </cell>
          <cell r="N2052">
            <v>0</v>
          </cell>
          <cell r="O2052" t="str">
            <v/>
          </cell>
          <cell r="P2052">
            <v>2.5</v>
          </cell>
          <cell r="Q2052">
            <v>2.5</v>
          </cell>
          <cell r="R2052">
            <v>2.5</v>
          </cell>
          <cell r="S2052" t="str">
            <v/>
          </cell>
          <cell r="T2052" t="str">
            <v/>
          </cell>
          <cell r="U2052" t="str">
            <v/>
          </cell>
          <cell r="V2052">
            <v>37</v>
          </cell>
          <cell r="W2052">
            <v>150</v>
          </cell>
          <cell r="X2052">
            <v>45225</v>
          </cell>
          <cell r="Y2052">
            <v>1</v>
          </cell>
          <cell r="Z2052">
            <v>0</v>
          </cell>
          <cell r="AA2052" t="str">
            <v/>
          </cell>
          <cell r="AB2052" t="str">
            <v/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1.2500000000000001E-2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1.2500000000000001E-2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</row>
        <row r="2053">
          <cell r="A2053" t="str">
            <v>RPP's (361-480)</v>
          </cell>
          <cell r="B2053" t="str">
            <v>RPP</v>
          </cell>
          <cell r="C2053" t="str">
            <v>32.1.51</v>
          </cell>
          <cell r="D2053" t="str">
            <v>RPP's</v>
          </cell>
          <cell r="E2053" t="str">
            <v>RPP</v>
          </cell>
          <cell r="F2053" t="str">
            <v/>
          </cell>
          <cell r="G2053" t="str">
            <v/>
          </cell>
          <cell r="H2053" t="str">
            <v/>
          </cell>
          <cell r="I2053" t="str">
            <v/>
          </cell>
          <cell r="J2053" t="str">
            <v/>
          </cell>
          <cell r="K2053" t="b">
            <v>0</v>
          </cell>
          <cell r="L2053" t="str">
            <v/>
          </cell>
          <cell r="M2053" t="str">
            <v/>
          </cell>
          <cell r="N2053">
            <v>0</v>
          </cell>
          <cell r="O2053" t="str">
            <v/>
          </cell>
          <cell r="P2053">
            <v>2.5</v>
          </cell>
          <cell r="Q2053">
            <v>2.5</v>
          </cell>
          <cell r="R2053">
            <v>2.5</v>
          </cell>
          <cell r="S2053" t="str">
            <v/>
          </cell>
          <cell r="T2053" t="str">
            <v/>
          </cell>
          <cell r="U2053" t="str">
            <v/>
          </cell>
          <cell r="V2053">
            <v>37</v>
          </cell>
          <cell r="W2053">
            <v>150</v>
          </cell>
          <cell r="X2053">
            <v>45225</v>
          </cell>
          <cell r="Y2053">
            <v>1</v>
          </cell>
          <cell r="Z2053">
            <v>0</v>
          </cell>
          <cell r="AA2053" t="str">
            <v/>
          </cell>
          <cell r="AB2053" t="str">
            <v/>
          </cell>
          <cell r="AC2053">
            <v>0</v>
          </cell>
          <cell r="AD2053">
            <v>0</v>
          </cell>
          <cell r="AE2053">
            <v>0</v>
          </cell>
          <cell r="AF2053">
            <v>0</v>
          </cell>
          <cell r="AG2053">
            <v>0</v>
          </cell>
          <cell r="AH2053">
            <v>1.2500000000000001E-2</v>
          </cell>
          <cell r="AI2053">
            <v>0</v>
          </cell>
          <cell r="AJ2053">
            <v>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1.2500000000000001E-2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</row>
        <row r="2054">
          <cell r="A2054" t="str">
            <v>RPP's (361-480)</v>
          </cell>
          <cell r="B2054" t="str">
            <v>RPP</v>
          </cell>
          <cell r="C2054" t="str">
            <v>32.1.52</v>
          </cell>
          <cell r="D2054" t="str">
            <v>RPP's</v>
          </cell>
          <cell r="E2054" t="str">
            <v>RPP</v>
          </cell>
          <cell r="F2054" t="str">
            <v/>
          </cell>
          <cell r="G2054" t="str">
            <v/>
          </cell>
          <cell r="H2054" t="str">
            <v/>
          </cell>
          <cell r="I2054" t="str">
            <v/>
          </cell>
          <cell r="J2054" t="str">
            <v/>
          </cell>
          <cell r="K2054" t="b">
            <v>0</v>
          </cell>
          <cell r="L2054" t="str">
            <v/>
          </cell>
          <cell r="M2054" t="str">
            <v/>
          </cell>
          <cell r="N2054">
            <v>0</v>
          </cell>
          <cell r="O2054" t="str">
            <v/>
          </cell>
          <cell r="P2054">
            <v>2.5</v>
          </cell>
          <cell r="Q2054">
            <v>2.5</v>
          </cell>
          <cell r="R2054">
            <v>2.5</v>
          </cell>
          <cell r="S2054" t="str">
            <v/>
          </cell>
          <cell r="T2054" t="str">
            <v/>
          </cell>
          <cell r="U2054" t="str">
            <v/>
          </cell>
          <cell r="V2054">
            <v>37</v>
          </cell>
          <cell r="W2054">
            <v>150</v>
          </cell>
          <cell r="X2054">
            <v>45225</v>
          </cell>
          <cell r="Y2054">
            <v>1</v>
          </cell>
          <cell r="Z2054">
            <v>0</v>
          </cell>
          <cell r="AA2054" t="str">
            <v/>
          </cell>
          <cell r="AB2054" t="str">
            <v/>
          </cell>
          <cell r="AC2054">
            <v>0</v>
          </cell>
          <cell r="AD2054">
            <v>0</v>
          </cell>
          <cell r="AE2054">
            <v>0</v>
          </cell>
          <cell r="AF2054">
            <v>0</v>
          </cell>
          <cell r="AG2054">
            <v>0</v>
          </cell>
          <cell r="AH2054">
            <v>1.2500000000000001E-2</v>
          </cell>
          <cell r="AI2054">
            <v>0</v>
          </cell>
          <cell r="AJ2054">
            <v>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1.2500000000000001E-2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</row>
        <row r="2055">
          <cell r="A2055" t="str">
            <v>RPP's (361-480)</v>
          </cell>
          <cell r="B2055" t="str">
            <v>RPP</v>
          </cell>
          <cell r="C2055" t="str">
            <v>32.1.53</v>
          </cell>
          <cell r="D2055" t="str">
            <v>RPP's</v>
          </cell>
          <cell r="E2055" t="str">
            <v>RPP</v>
          </cell>
          <cell r="F2055" t="str">
            <v/>
          </cell>
          <cell r="G2055" t="str">
            <v/>
          </cell>
          <cell r="H2055" t="str">
            <v/>
          </cell>
          <cell r="I2055" t="str">
            <v/>
          </cell>
          <cell r="J2055" t="str">
            <v/>
          </cell>
          <cell r="K2055" t="b">
            <v>0</v>
          </cell>
          <cell r="L2055" t="str">
            <v/>
          </cell>
          <cell r="M2055" t="str">
            <v/>
          </cell>
          <cell r="N2055">
            <v>0</v>
          </cell>
          <cell r="O2055" t="str">
            <v/>
          </cell>
          <cell r="P2055">
            <v>2.5</v>
          </cell>
          <cell r="Q2055">
            <v>2.5</v>
          </cell>
          <cell r="R2055">
            <v>2.5</v>
          </cell>
          <cell r="S2055" t="str">
            <v/>
          </cell>
          <cell r="T2055" t="str">
            <v/>
          </cell>
          <cell r="U2055" t="str">
            <v/>
          </cell>
          <cell r="V2055">
            <v>37</v>
          </cell>
          <cell r="W2055">
            <v>150</v>
          </cell>
          <cell r="X2055">
            <v>45225</v>
          </cell>
          <cell r="Y2055">
            <v>1</v>
          </cell>
          <cell r="Z2055">
            <v>0</v>
          </cell>
          <cell r="AA2055" t="str">
            <v/>
          </cell>
          <cell r="AB2055" t="str">
            <v/>
          </cell>
          <cell r="AC2055">
            <v>0</v>
          </cell>
          <cell r="AD2055">
            <v>0</v>
          </cell>
          <cell r="AE2055">
            <v>0</v>
          </cell>
          <cell r="AF2055">
            <v>0</v>
          </cell>
          <cell r="AG2055">
            <v>0</v>
          </cell>
          <cell r="AH2055">
            <v>1.2500000000000001E-2</v>
          </cell>
          <cell r="AI2055">
            <v>0</v>
          </cell>
          <cell r="AJ2055">
            <v>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1.2500000000000001E-2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</row>
        <row r="2056">
          <cell r="A2056" t="str">
            <v>RPP's (361-480)</v>
          </cell>
          <cell r="B2056" t="str">
            <v>RPP</v>
          </cell>
          <cell r="C2056" t="str">
            <v>32.1.54</v>
          </cell>
          <cell r="D2056" t="str">
            <v>RPP's</v>
          </cell>
          <cell r="E2056" t="str">
            <v>RPP</v>
          </cell>
          <cell r="F2056" t="str">
            <v/>
          </cell>
          <cell r="G2056" t="str">
            <v/>
          </cell>
          <cell r="H2056" t="str">
            <v/>
          </cell>
          <cell r="I2056" t="str">
            <v/>
          </cell>
          <cell r="J2056" t="str">
            <v/>
          </cell>
          <cell r="K2056" t="b">
            <v>0</v>
          </cell>
          <cell r="L2056" t="str">
            <v/>
          </cell>
          <cell r="M2056" t="str">
            <v/>
          </cell>
          <cell r="N2056">
            <v>0</v>
          </cell>
          <cell r="O2056" t="str">
            <v/>
          </cell>
          <cell r="P2056">
            <v>2.5</v>
          </cell>
          <cell r="Q2056">
            <v>2.5</v>
          </cell>
          <cell r="R2056">
            <v>2.5</v>
          </cell>
          <cell r="S2056" t="str">
            <v/>
          </cell>
          <cell r="T2056" t="str">
            <v/>
          </cell>
          <cell r="U2056" t="str">
            <v/>
          </cell>
          <cell r="V2056">
            <v>37</v>
          </cell>
          <cell r="W2056">
            <v>150</v>
          </cell>
          <cell r="X2056">
            <v>45225</v>
          </cell>
          <cell r="Y2056">
            <v>1</v>
          </cell>
          <cell r="Z2056">
            <v>0</v>
          </cell>
          <cell r="AA2056" t="str">
            <v/>
          </cell>
          <cell r="AB2056" t="str">
            <v/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1.2500000000000001E-2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1.2500000000000001E-2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</row>
        <row r="2057">
          <cell r="A2057" t="str">
            <v>RPP's (361-480)</v>
          </cell>
          <cell r="B2057" t="str">
            <v>RPP</v>
          </cell>
          <cell r="C2057" t="str">
            <v>32.1.55</v>
          </cell>
          <cell r="D2057" t="str">
            <v>RPP's</v>
          </cell>
          <cell r="E2057" t="str">
            <v>RPP</v>
          </cell>
          <cell r="F2057" t="str">
            <v/>
          </cell>
          <cell r="G2057" t="str">
            <v/>
          </cell>
          <cell r="H2057" t="str">
            <v/>
          </cell>
          <cell r="I2057" t="str">
            <v/>
          </cell>
          <cell r="J2057" t="str">
            <v/>
          </cell>
          <cell r="K2057" t="b">
            <v>0</v>
          </cell>
          <cell r="L2057" t="str">
            <v/>
          </cell>
          <cell r="M2057" t="str">
            <v/>
          </cell>
          <cell r="N2057">
            <v>0</v>
          </cell>
          <cell r="O2057" t="str">
            <v/>
          </cell>
          <cell r="P2057">
            <v>2.5</v>
          </cell>
          <cell r="Q2057">
            <v>2.5</v>
          </cell>
          <cell r="R2057">
            <v>2.5</v>
          </cell>
          <cell r="S2057" t="str">
            <v/>
          </cell>
          <cell r="T2057" t="str">
            <v/>
          </cell>
          <cell r="U2057" t="str">
            <v/>
          </cell>
          <cell r="V2057">
            <v>37</v>
          </cell>
          <cell r="W2057">
            <v>150</v>
          </cell>
          <cell r="X2057">
            <v>45225</v>
          </cell>
          <cell r="Y2057">
            <v>1</v>
          </cell>
          <cell r="Z2057">
            <v>0</v>
          </cell>
          <cell r="AA2057" t="str">
            <v/>
          </cell>
          <cell r="AB2057" t="str">
            <v/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1.2500000000000001E-2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1.2500000000000001E-2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</row>
        <row r="2058">
          <cell r="A2058" t="str">
            <v>RPP's (361-480)</v>
          </cell>
          <cell r="B2058" t="str">
            <v>RPP</v>
          </cell>
          <cell r="C2058" t="str">
            <v>32.1.56</v>
          </cell>
          <cell r="D2058" t="str">
            <v>RPP's</v>
          </cell>
          <cell r="E2058" t="str">
            <v>RPP</v>
          </cell>
          <cell r="F2058" t="str">
            <v/>
          </cell>
          <cell r="G2058" t="str">
            <v/>
          </cell>
          <cell r="H2058" t="str">
            <v/>
          </cell>
          <cell r="I2058" t="str">
            <v/>
          </cell>
          <cell r="J2058" t="str">
            <v/>
          </cell>
          <cell r="K2058" t="b">
            <v>0</v>
          </cell>
          <cell r="L2058" t="str">
            <v/>
          </cell>
          <cell r="M2058" t="str">
            <v/>
          </cell>
          <cell r="N2058">
            <v>0</v>
          </cell>
          <cell r="O2058" t="str">
            <v/>
          </cell>
          <cell r="P2058">
            <v>2.5</v>
          </cell>
          <cell r="Q2058">
            <v>2.5</v>
          </cell>
          <cell r="R2058">
            <v>2.5</v>
          </cell>
          <cell r="S2058" t="str">
            <v/>
          </cell>
          <cell r="T2058" t="str">
            <v/>
          </cell>
          <cell r="U2058" t="str">
            <v/>
          </cell>
          <cell r="V2058">
            <v>37</v>
          </cell>
          <cell r="W2058">
            <v>150</v>
          </cell>
          <cell r="X2058">
            <v>45225</v>
          </cell>
          <cell r="Y2058">
            <v>1</v>
          </cell>
          <cell r="Z2058">
            <v>0</v>
          </cell>
          <cell r="AA2058" t="str">
            <v/>
          </cell>
          <cell r="AB2058" t="str">
            <v/>
          </cell>
          <cell r="AC2058">
            <v>0</v>
          </cell>
          <cell r="AD2058">
            <v>0</v>
          </cell>
          <cell r="AE2058">
            <v>0</v>
          </cell>
          <cell r="AF2058">
            <v>0</v>
          </cell>
          <cell r="AG2058">
            <v>0</v>
          </cell>
          <cell r="AH2058">
            <v>1.2500000000000001E-2</v>
          </cell>
          <cell r="AI2058">
            <v>0</v>
          </cell>
          <cell r="AJ2058">
            <v>0</v>
          </cell>
          <cell r="AK2058">
            <v>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1.2500000000000001E-2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</row>
        <row r="2059">
          <cell r="A2059" t="str">
            <v>RPP's (361-480)</v>
          </cell>
          <cell r="B2059" t="str">
            <v>RPP</v>
          </cell>
          <cell r="C2059" t="str">
            <v>32.1.57</v>
          </cell>
          <cell r="D2059" t="str">
            <v>RPP's</v>
          </cell>
          <cell r="E2059" t="str">
            <v>RPP</v>
          </cell>
          <cell r="F2059" t="str">
            <v/>
          </cell>
          <cell r="G2059" t="str">
            <v/>
          </cell>
          <cell r="H2059" t="str">
            <v/>
          </cell>
          <cell r="I2059" t="str">
            <v/>
          </cell>
          <cell r="J2059" t="str">
            <v/>
          </cell>
          <cell r="K2059" t="b">
            <v>0</v>
          </cell>
          <cell r="L2059" t="str">
            <v/>
          </cell>
          <cell r="M2059" t="str">
            <v/>
          </cell>
          <cell r="N2059">
            <v>0</v>
          </cell>
          <cell r="O2059" t="str">
            <v/>
          </cell>
          <cell r="P2059">
            <v>2.5</v>
          </cell>
          <cell r="Q2059">
            <v>2.5</v>
          </cell>
          <cell r="R2059">
            <v>2.5</v>
          </cell>
          <cell r="S2059" t="str">
            <v/>
          </cell>
          <cell r="T2059" t="str">
            <v/>
          </cell>
          <cell r="U2059" t="str">
            <v/>
          </cell>
          <cell r="V2059">
            <v>37</v>
          </cell>
          <cell r="W2059">
            <v>150</v>
          </cell>
          <cell r="X2059">
            <v>45225</v>
          </cell>
          <cell r="Y2059">
            <v>1</v>
          </cell>
          <cell r="Z2059">
            <v>0</v>
          </cell>
          <cell r="AA2059" t="str">
            <v/>
          </cell>
          <cell r="AB2059" t="str">
            <v/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1.2500000000000001E-2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1.2500000000000001E-2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</row>
        <row r="2060">
          <cell r="A2060" t="str">
            <v>RPP's (361-480)</v>
          </cell>
          <cell r="B2060" t="str">
            <v>RPP</v>
          </cell>
          <cell r="C2060" t="str">
            <v>32.1.58</v>
          </cell>
          <cell r="D2060" t="str">
            <v>RPP's</v>
          </cell>
          <cell r="E2060" t="str">
            <v>RPP</v>
          </cell>
          <cell r="F2060" t="str">
            <v/>
          </cell>
          <cell r="G2060" t="str">
            <v/>
          </cell>
          <cell r="H2060" t="str">
            <v/>
          </cell>
          <cell r="I2060" t="str">
            <v/>
          </cell>
          <cell r="J2060" t="str">
            <v/>
          </cell>
          <cell r="K2060" t="b">
            <v>0</v>
          </cell>
          <cell r="L2060" t="str">
            <v/>
          </cell>
          <cell r="M2060" t="str">
            <v/>
          </cell>
          <cell r="N2060">
            <v>0</v>
          </cell>
          <cell r="O2060" t="str">
            <v/>
          </cell>
          <cell r="P2060">
            <v>2.5</v>
          </cell>
          <cell r="Q2060">
            <v>2.5</v>
          </cell>
          <cell r="R2060">
            <v>2.5</v>
          </cell>
          <cell r="S2060" t="str">
            <v/>
          </cell>
          <cell r="T2060" t="str">
            <v/>
          </cell>
          <cell r="U2060" t="str">
            <v/>
          </cell>
          <cell r="V2060">
            <v>37</v>
          </cell>
          <cell r="W2060">
            <v>150</v>
          </cell>
          <cell r="X2060">
            <v>45225</v>
          </cell>
          <cell r="Y2060">
            <v>1</v>
          </cell>
          <cell r="Z2060">
            <v>0</v>
          </cell>
          <cell r="AA2060" t="str">
            <v/>
          </cell>
          <cell r="AB2060" t="str">
            <v/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1.2500000000000001E-2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1.2500000000000001E-2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</row>
        <row r="2061">
          <cell r="A2061" t="str">
            <v>RPP's (361-480)</v>
          </cell>
          <cell r="B2061" t="str">
            <v>RPP</v>
          </cell>
          <cell r="C2061" t="str">
            <v>32.1.59</v>
          </cell>
          <cell r="D2061" t="str">
            <v>RPP's</v>
          </cell>
          <cell r="E2061" t="str">
            <v>RPP</v>
          </cell>
          <cell r="F2061" t="str">
            <v/>
          </cell>
          <cell r="G2061" t="str">
            <v/>
          </cell>
          <cell r="H2061" t="str">
            <v/>
          </cell>
          <cell r="I2061" t="str">
            <v/>
          </cell>
          <cell r="J2061" t="str">
            <v/>
          </cell>
          <cell r="K2061" t="b">
            <v>0</v>
          </cell>
          <cell r="L2061" t="str">
            <v/>
          </cell>
          <cell r="M2061" t="str">
            <v/>
          </cell>
          <cell r="N2061">
            <v>0</v>
          </cell>
          <cell r="O2061" t="str">
            <v/>
          </cell>
          <cell r="P2061">
            <v>2.5</v>
          </cell>
          <cell r="Q2061">
            <v>2.5</v>
          </cell>
          <cell r="R2061">
            <v>2.5</v>
          </cell>
          <cell r="S2061" t="str">
            <v/>
          </cell>
          <cell r="T2061" t="str">
            <v/>
          </cell>
          <cell r="U2061" t="str">
            <v/>
          </cell>
          <cell r="V2061">
            <v>37</v>
          </cell>
          <cell r="W2061">
            <v>150</v>
          </cell>
          <cell r="X2061">
            <v>45225</v>
          </cell>
          <cell r="Y2061">
            <v>1</v>
          </cell>
          <cell r="Z2061">
            <v>0</v>
          </cell>
          <cell r="AA2061" t="str">
            <v/>
          </cell>
          <cell r="AB2061" t="str">
            <v/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>
            <v>1.2500000000000001E-2</v>
          </cell>
          <cell r="AI2061">
            <v>0</v>
          </cell>
          <cell r="AJ2061">
            <v>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1.2500000000000001E-2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</row>
        <row r="2062">
          <cell r="A2062" t="str">
            <v>RPP's (361-480)</v>
          </cell>
          <cell r="B2062" t="str">
            <v>RPP</v>
          </cell>
          <cell r="C2062" t="str">
            <v>32.1.60</v>
          </cell>
          <cell r="D2062" t="str">
            <v>RPP's</v>
          </cell>
          <cell r="E2062" t="str">
            <v>RPP</v>
          </cell>
          <cell r="F2062" t="str">
            <v/>
          </cell>
          <cell r="G2062" t="str">
            <v/>
          </cell>
          <cell r="H2062" t="str">
            <v/>
          </cell>
          <cell r="I2062" t="str">
            <v/>
          </cell>
          <cell r="J2062" t="str">
            <v/>
          </cell>
          <cell r="K2062" t="b">
            <v>0</v>
          </cell>
          <cell r="L2062" t="str">
            <v/>
          </cell>
          <cell r="M2062" t="str">
            <v/>
          </cell>
          <cell r="N2062">
            <v>0</v>
          </cell>
          <cell r="O2062" t="str">
            <v/>
          </cell>
          <cell r="P2062">
            <v>2.5</v>
          </cell>
          <cell r="Q2062">
            <v>2.5</v>
          </cell>
          <cell r="R2062">
            <v>2.5</v>
          </cell>
          <cell r="S2062" t="str">
            <v/>
          </cell>
          <cell r="T2062" t="str">
            <v/>
          </cell>
          <cell r="U2062" t="str">
            <v/>
          </cell>
          <cell r="V2062">
            <v>37</v>
          </cell>
          <cell r="W2062">
            <v>150</v>
          </cell>
          <cell r="X2062">
            <v>45225</v>
          </cell>
          <cell r="Y2062">
            <v>1</v>
          </cell>
          <cell r="Z2062">
            <v>0</v>
          </cell>
          <cell r="AA2062" t="str">
            <v/>
          </cell>
          <cell r="AB2062" t="str">
            <v/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1.2500000000000001E-2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1.2500000000000001E-2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</row>
        <row r="2063">
          <cell r="A2063" t="str">
            <v>RPP's (361-480)</v>
          </cell>
          <cell r="B2063" t="str">
            <v>RPP</v>
          </cell>
          <cell r="C2063" t="str">
            <v>32.1.61</v>
          </cell>
          <cell r="D2063" t="str">
            <v>RPP's</v>
          </cell>
          <cell r="E2063" t="str">
            <v>RPP</v>
          </cell>
          <cell r="F2063" t="str">
            <v/>
          </cell>
          <cell r="G2063" t="str">
            <v/>
          </cell>
          <cell r="H2063" t="str">
            <v/>
          </cell>
          <cell r="I2063" t="str">
            <v/>
          </cell>
          <cell r="J2063" t="str">
            <v/>
          </cell>
          <cell r="K2063" t="b">
            <v>0</v>
          </cell>
          <cell r="L2063" t="str">
            <v/>
          </cell>
          <cell r="M2063" t="str">
            <v/>
          </cell>
          <cell r="N2063">
            <v>0</v>
          </cell>
          <cell r="O2063" t="str">
            <v/>
          </cell>
          <cell r="P2063">
            <v>2.5</v>
          </cell>
          <cell r="Q2063">
            <v>2.5</v>
          </cell>
          <cell r="R2063">
            <v>2.5</v>
          </cell>
          <cell r="S2063" t="str">
            <v/>
          </cell>
          <cell r="T2063" t="str">
            <v/>
          </cell>
          <cell r="U2063" t="str">
            <v/>
          </cell>
          <cell r="V2063">
            <v>37</v>
          </cell>
          <cell r="W2063">
            <v>150</v>
          </cell>
          <cell r="X2063">
            <v>45225</v>
          </cell>
          <cell r="Y2063">
            <v>1</v>
          </cell>
          <cell r="Z2063">
            <v>0</v>
          </cell>
          <cell r="AA2063" t="str">
            <v/>
          </cell>
          <cell r="AB2063" t="str">
            <v/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1.2500000000000001E-2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1.2500000000000001E-2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</row>
        <row r="2064">
          <cell r="A2064" t="str">
            <v>RPP's (361-480)</v>
          </cell>
          <cell r="B2064" t="str">
            <v>RPP</v>
          </cell>
          <cell r="C2064" t="str">
            <v>32.1.62</v>
          </cell>
          <cell r="D2064" t="str">
            <v>RPP's</v>
          </cell>
          <cell r="E2064" t="str">
            <v>RPP</v>
          </cell>
          <cell r="F2064" t="str">
            <v/>
          </cell>
          <cell r="G2064" t="str">
            <v/>
          </cell>
          <cell r="H2064" t="str">
            <v/>
          </cell>
          <cell r="I2064" t="str">
            <v/>
          </cell>
          <cell r="J2064" t="str">
            <v/>
          </cell>
          <cell r="K2064" t="b">
            <v>0</v>
          </cell>
          <cell r="L2064" t="str">
            <v/>
          </cell>
          <cell r="M2064" t="str">
            <v/>
          </cell>
          <cell r="N2064">
            <v>0</v>
          </cell>
          <cell r="O2064" t="str">
            <v/>
          </cell>
          <cell r="P2064">
            <v>2.5</v>
          </cell>
          <cell r="Q2064">
            <v>2.5</v>
          </cell>
          <cell r="R2064">
            <v>2.5</v>
          </cell>
          <cell r="S2064" t="str">
            <v/>
          </cell>
          <cell r="T2064" t="str">
            <v/>
          </cell>
          <cell r="U2064" t="str">
            <v/>
          </cell>
          <cell r="V2064">
            <v>37</v>
          </cell>
          <cell r="W2064">
            <v>150</v>
          </cell>
          <cell r="X2064">
            <v>45225</v>
          </cell>
          <cell r="Y2064">
            <v>1</v>
          </cell>
          <cell r="Z2064">
            <v>0</v>
          </cell>
          <cell r="AA2064" t="str">
            <v/>
          </cell>
          <cell r="AB2064" t="str">
            <v/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1.2500000000000001E-2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1.2500000000000001E-2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</row>
        <row r="2065">
          <cell r="A2065" t="str">
            <v>RPP's (361-480)</v>
          </cell>
          <cell r="B2065" t="str">
            <v>RPP</v>
          </cell>
          <cell r="C2065" t="str">
            <v>32.1.63</v>
          </cell>
          <cell r="D2065" t="str">
            <v>RPP's</v>
          </cell>
          <cell r="E2065" t="str">
            <v>RPP</v>
          </cell>
          <cell r="F2065" t="str">
            <v/>
          </cell>
          <cell r="G2065" t="str">
            <v/>
          </cell>
          <cell r="H2065" t="str">
            <v/>
          </cell>
          <cell r="I2065" t="str">
            <v/>
          </cell>
          <cell r="J2065" t="str">
            <v/>
          </cell>
          <cell r="K2065" t="b">
            <v>0</v>
          </cell>
          <cell r="L2065" t="str">
            <v/>
          </cell>
          <cell r="M2065" t="str">
            <v/>
          </cell>
          <cell r="N2065">
            <v>0</v>
          </cell>
          <cell r="O2065" t="str">
            <v/>
          </cell>
          <cell r="P2065">
            <v>2.5</v>
          </cell>
          <cell r="Q2065">
            <v>2.5</v>
          </cell>
          <cell r="R2065">
            <v>2.5</v>
          </cell>
          <cell r="S2065" t="str">
            <v/>
          </cell>
          <cell r="T2065" t="str">
            <v/>
          </cell>
          <cell r="U2065" t="str">
            <v/>
          </cell>
          <cell r="V2065">
            <v>37</v>
          </cell>
          <cell r="W2065">
            <v>150</v>
          </cell>
          <cell r="X2065">
            <v>45225</v>
          </cell>
          <cell r="Y2065">
            <v>1</v>
          </cell>
          <cell r="Z2065">
            <v>0</v>
          </cell>
          <cell r="AA2065" t="str">
            <v/>
          </cell>
          <cell r="AB2065" t="str">
            <v/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1.2500000000000001E-2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1.2500000000000001E-2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</row>
        <row r="2066">
          <cell r="A2066" t="str">
            <v>RPP's (361-480)</v>
          </cell>
          <cell r="B2066" t="str">
            <v>RPP</v>
          </cell>
          <cell r="C2066" t="str">
            <v>32.1.64</v>
          </cell>
          <cell r="D2066" t="str">
            <v>RPP's</v>
          </cell>
          <cell r="E2066" t="str">
            <v>RPP</v>
          </cell>
          <cell r="F2066" t="str">
            <v/>
          </cell>
          <cell r="G2066" t="str">
            <v/>
          </cell>
          <cell r="H2066" t="str">
            <v/>
          </cell>
          <cell r="I2066" t="str">
            <v/>
          </cell>
          <cell r="J2066" t="str">
            <v/>
          </cell>
          <cell r="K2066" t="b">
            <v>0</v>
          </cell>
          <cell r="L2066" t="str">
            <v/>
          </cell>
          <cell r="M2066" t="str">
            <v/>
          </cell>
          <cell r="N2066">
            <v>0</v>
          </cell>
          <cell r="O2066" t="str">
            <v/>
          </cell>
          <cell r="P2066">
            <v>2.5</v>
          </cell>
          <cell r="Q2066">
            <v>2.5</v>
          </cell>
          <cell r="R2066">
            <v>2.5</v>
          </cell>
          <cell r="S2066" t="str">
            <v/>
          </cell>
          <cell r="T2066" t="str">
            <v/>
          </cell>
          <cell r="U2066" t="str">
            <v/>
          </cell>
          <cell r="V2066">
            <v>37</v>
          </cell>
          <cell r="W2066">
            <v>150</v>
          </cell>
          <cell r="X2066">
            <v>45225</v>
          </cell>
          <cell r="Y2066">
            <v>1</v>
          </cell>
          <cell r="Z2066">
            <v>0</v>
          </cell>
          <cell r="AA2066" t="str">
            <v/>
          </cell>
          <cell r="AB2066" t="str">
            <v/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1.2500000000000001E-2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1.2500000000000001E-2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</row>
        <row r="2067">
          <cell r="A2067" t="str">
            <v>RPP's (361-480)</v>
          </cell>
          <cell r="B2067" t="str">
            <v>RPP</v>
          </cell>
          <cell r="C2067" t="str">
            <v>32.1.65</v>
          </cell>
          <cell r="D2067" t="str">
            <v>RPP's</v>
          </cell>
          <cell r="E2067" t="str">
            <v>RPP</v>
          </cell>
          <cell r="F2067" t="str">
            <v/>
          </cell>
          <cell r="G2067" t="str">
            <v/>
          </cell>
          <cell r="H2067" t="str">
            <v/>
          </cell>
          <cell r="I2067" t="str">
            <v/>
          </cell>
          <cell r="J2067" t="str">
            <v/>
          </cell>
          <cell r="K2067" t="b">
            <v>0</v>
          </cell>
          <cell r="L2067" t="str">
            <v/>
          </cell>
          <cell r="M2067" t="str">
            <v/>
          </cell>
          <cell r="N2067">
            <v>0</v>
          </cell>
          <cell r="O2067" t="str">
            <v/>
          </cell>
          <cell r="P2067">
            <v>2.5</v>
          </cell>
          <cell r="Q2067">
            <v>2.5</v>
          </cell>
          <cell r="R2067">
            <v>2.5</v>
          </cell>
          <cell r="S2067" t="str">
            <v/>
          </cell>
          <cell r="T2067" t="str">
            <v/>
          </cell>
          <cell r="U2067" t="str">
            <v/>
          </cell>
          <cell r="V2067">
            <v>37</v>
          </cell>
          <cell r="W2067">
            <v>150</v>
          </cell>
          <cell r="X2067">
            <v>45225</v>
          </cell>
          <cell r="Y2067">
            <v>1</v>
          </cell>
          <cell r="Z2067">
            <v>0</v>
          </cell>
          <cell r="AA2067" t="str">
            <v/>
          </cell>
          <cell r="AB2067" t="str">
            <v/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1.2500000000000001E-2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1.2500000000000001E-2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</row>
        <row r="2068">
          <cell r="A2068" t="str">
            <v>RPP's (361-480)</v>
          </cell>
          <cell r="B2068" t="str">
            <v>RPP</v>
          </cell>
          <cell r="C2068" t="str">
            <v>32.1.66</v>
          </cell>
          <cell r="D2068" t="str">
            <v>RPP's</v>
          </cell>
          <cell r="E2068" t="str">
            <v>RPP</v>
          </cell>
          <cell r="F2068" t="str">
            <v/>
          </cell>
          <cell r="G2068" t="str">
            <v/>
          </cell>
          <cell r="H2068" t="str">
            <v/>
          </cell>
          <cell r="I2068" t="str">
            <v/>
          </cell>
          <cell r="J2068" t="str">
            <v/>
          </cell>
          <cell r="K2068" t="b">
            <v>0</v>
          </cell>
          <cell r="L2068" t="str">
            <v/>
          </cell>
          <cell r="M2068" t="str">
            <v/>
          </cell>
          <cell r="N2068">
            <v>0</v>
          </cell>
          <cell r="O2068" t="str">
            <v/>
          </cell>
          <cell r="P2068">
            <v>2.5</v>
          </cell>
          <cell r="Q2068">
            <v>2.5</v>
          </cell>
          <cell r="R2068">
            <v>2.5</v>
          </cell>
          <cell r="S2068" t="str">
            <v/>
          </cell>
          <cell r="T2068" t="str">
            <v/>
          </cell>
          <cell r="U2068" t="str">
            <v/>
          </cell>
          <cell r="V2068">
            <v>37</v>
          </cell>
          <cell r="W2068">
            <v>150</v>
          </cell>
          <cell r="X2068">
            <v>45225</v>
          </cell>
          <cell r="Y2068">
            <v>1</v>
          </cell>
          <cell r="Z2068">
            <v>0</v>
          </cell>
          <cell r="AA2068" t="str">
            <v/>
          </cell>
          <cell r="AB2068" t="str">
            <v/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1.2500000000000001E-2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1.2500000000000001E-2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</row>
        <row r="2069">
          <cell r="A2069" t="str">
            <v>RPP's (361-480)</v>
          </cell>
          <cell r="B2069" t="str">
            <v>RPP</v>
          </cell>
          <cell r="C2069" t="str">
            <v>32.1.67</v>
          </cell>
          <cell r="D2069" t="str">
            <v>RPP's</v>
          </cell>
          <cell r="E2069" t="str">
            <v>RPP</v>
          </cell>
          <cell r="F2069" t="str">
            <v/>
          </cell>
          <cell r="G2069" t="str">
            <v/>
          </cell>
          <cell r="H2069" t="str">
            <v/>
          </cell>
          <cell r="I2069" t="str">
            <v/>
          </cell>
          <cell r="J2069" t="str">
            <v/>
          </cell>
          <cell r="K2069" t="b">
            <v>0</v>
          </cell>
          <cell r="L2069" t="str">
            <v/>
          </cell>
          <cell r="M2069" t="str">
            <v/>
          </cell>
          <cell r="N2069">
            <v>0</v>
          </cell>
          <cell r="O2069" t="str">
            <v/>
          </cell>
          <cell r="P2069">
            <v>2.5</v>
          </cell>
          <cell r="Q2069">
            <v>2.5</v>
          </cell>
          <cell r="R2069">
            <v>2.5</v>
          </cell>
          <cell r="S2069" t="str">
            <v/>
          </cell>
          <cell r="T2069" t="str">
            <v/>
          </cell>
          <cell r="U2069" t="str">
            <v/>
          </cell>
          <cell r="V2069">
            <v>37</v>
          </cell>
          <cell r="W2069">
            <v>150</v>
          </cell>
          <cell r="X2069">
            <v>45225</v>
          </cell>
          <cell r="Y2069">
            <v>1</v>
          </cell>
          <cell r="Z2069">
            <v>0</v>
          </cell>
          <cell r="AA2069" t="str">
            <v/>
          </cell>
          <cell r="AB2069" t="str">
            <v/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1.2500000000000001E-2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1.2500000000000001E-2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</row>
        <row r="2070">
          <cell r="A2070" t="str">
            <v>RPP's (361-480)</v>
          </cell>
          <cell r="B2070" t="str">
            <v>RPP</v>
          </cell>
          <cell r="C2070" t="str">
            <v>32.1.68</v>
          </cell>
          <cell r="D2070" t="str">
            <v>RPP's</v>
          </cell>
          <cell r="E2070" t="str">
            <v>RPP</v>
          </cell>
          <cell r="F2070" t="str">
            <v/>
          </cell>
          <cell r="G2070" t="str">
            <v/>
          </cell>
          <cell r="H2070" t="str">
            <v/>
          </cell>
          <cell r="I2070" t="str">
            <v/>
          </cell>
          <cell r="J2070" t="str">
            <v/>
          </cell>
          <cell r="K2070" t="b">
            <v>0</v>
          </cell>
          <cell r="L2070" t="str">
            <v/>
          </cell>
          <cell r="M2070" t="str">
            <v/>
          </cell>
          <cell r="N2070">
            <v>0</v>
          </cell>
          <cell r="O2070" t="str">
            <v/>
          </cell>
          <cell r="P2070">
            <v>2.5</v>
          </cell>
          <cell r="Q2070">
            <v>2.5</v>
          </cell>
          <cell r="R2070">
            <v>2.5</v>
          </cell>
          <cell r="S2070" t="str">
            <v/>
          </cell>
          <cell r="T2070" t="str">
            <v/>
          </cell>
          <cell r="U2070" t="str">
            <v/>
          </cell>
          <cell r="V2070">
            <v>37</v>
          </cell>
          <cell r="W2070">
            <v>150</v>
          </cell>
          <cell r="X2070">
            <v>45225</v>
          </cell>
          <cell r="Y2070">
            <v>1</v>
          </cell>
          <cell r="Z2070">
            <v>0</v>
          </cell>
          <cell r="AA2070" t="str">
            <v/>
          </cell>
          <cell r="AB2070" t="str">
            <v/>
          </cell>
          <cell r="AC2070">
            <v>0</v>
          </cell>
          <cell r="AD2070">
            <v>0</v>
          </cell>
          <cell r="AE2070">
            <v>0</v>
          </cell>
          <cell r="AF2070">
            <v>0</v>
          </cell>
          <cell r="AG2070">
            <v>0</v>
          </cell>
          <cell r="AH2070">
            <v>1.2500000000000001E-2</v>
          </cell>
          <cell r="AI2070">
            <v>0</v>
          </cell>
          <cell r="AJ2070">
            <v>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1.2500000000000001E-2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</row>
        <row r="2071">
          <cell r="A2071" t="str">
            <v>RPP's (361-480)</v>
          </cell>
          <cell r="B2071" t="str">
            <v>RPP</v>
          </cell>
          <cell r="C2071" t="str">
            <v>32.1.69</v>
          </cell>
          <cell r="D2071" t="str">
            <v>RPP's</v>
          </cell>
          <cell r="E2071" t="str">
            <v>RPP</v>
          </cell>
          <cell r="F2071" t="str">
            <v/>
          </cell>
          <cell r="G2071" t="str">
            <v/>
          </cell>
          <cell r="H2071" t="str">
            <v/>
          </cell>
          <cell r="I2071" t="str">
            <v/>
          </cell>
          <cell r="J2071" t="str">
            <v/>
          </cell>
          <cell r="K2071" t="b">
            <v>0</v>
          </cell>
          <cell r="L2071" t="str">
            <v/>
          </cell>
          <cell r="M2071" t="str">
            <v/>
          </cell>
          <cell r="N2071">
            <v>0</v>
          </cell>
          <cell r="O2071" t="str">
            <v/>
          </cell>
          <cell r="P2071">
            <v>2.5</v>
          </cell>
          <cell r="Q2071">
            <v>2.5</v>
          </cell>
          <cell r="R2071">
            <v>2.5</v>
          </cell>
          <cell r="S2071" t="str">
            <v/>
          </cell>
          <cell r="T2071" t="str">
            <v/>
          </cell>
          <cell r="U2071" t="str">
            <v/>
          </cell>
          <cell r="V2071">
            <v>37</v>
          </cell>
          <cell r="W2071">
            <v>150</v>
          </cell>
          <cell r="X2071">
            <v>45225</v>
          </cell>
          <cell r="Y2071">
            <v>1</v>
          </cell>
          <cell r="Z2071">
            <v>0</v>
          </cell>
          <cell r="AA2071" t="str">
            <v/>
          </cell>
          <cell r="AB2071" t="str">
            <v/>
          </cell>
          <cell r="AC2071">
            <v>0</v>
          </cell>
          <cell r="AD2071">
            <v>0</v>
          </cell>
          <cell r="AE2071">
            <v>0</v>
          </cell>
          <cell r="AF2071">
            <v>0</v>
          </cell>
          <cell r="AG2071">
            <v>0</v>
          </cell>
          <cell r="AH2071">
            <v>1.2500000000000001E-2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1.2500000000000001E-2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</row>
        <row r="2072">
          <cell r="A2072" t="str">
            <v>RPP's (361-480)</v>
          </cell>
          <cell r="B2072" t="str">
            <v>RPP</v>
          </cell>
          <cell r="C2072" t="str">
            <v>32.1.70</v>
          </cell>
          <cell r="D2072" t="str">
            <v>RPP's</v>
          </cell>
          <cell r="E2072" t="str">
            <v>RPP</v>
          </cell>
          <cell r="F2072" t="str">
            <v/>
          </cell>
          <cell r="G2072" t="str">
            <v/>
          </cell>
          <cell r="H2072" t="str">
            <v/>
          </cell>
          <cell r="I2072" t="str">
            <v/>
          </cell>
          <cell r="J2072" t="str">
            <v/>
          </cell>
          <cell r="K2072" t="b">
            <v>0</v>
          </cell>
          <cell r="L2072" t="str">
            <v/>
          </cell>
          <cell r="M2072" t="str">
            <v/>
          </cell>
          <cell r="N2072">
            <v>0</v>
          </cell>
          <cell r="O2072" t="str">
            <v/>
          </cell>
          <cell r="P2072">
            <v>2.5</v>
          </cell>
          <cell r="Q2072">
            <v>2.5</v>
          </cell>
          <cell r="R2072">
            <v>2.5</v>
          </cell>
          <cell r="S2072" t="str">
            <v/>
          </cell>
          <cell r="T2072" t="str">
            <v/>
          </cell>
          <cell r="U2072" t="str">
            <v/>
          </cell>
          <cell r="V2072">
            <v>37</v>
          </cell>
          <cell r="W2072">
            <v>150</v>
          </cell>
          <cell r="X2072">
            <v>45225</v>
          </cell>
          <cell r="Y2072">
            <v>1</v>
          </cell>
          <cell r="Z2072">
            <v>0</v>
          </cell>
          <cell r="AA2072" t="str">
            <v/>
          </cell>
          <cell r="AB2072" t="str">
            <v/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1.2500000000000001E-2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1.2500000000000001E-2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</row>
        <row r="2073">
          <cell r="A2073" t="str">
            <v>RPP's (361-480)</v>
          </cell>
          <cell r="B2073" t="str">
            <v>RPP</v>
          </cell>
          <cell r="C2073" t="str">
            <v>32.1.71</v>
          </cell>
          <cell r="D2073" t="str">
            <v>RPP's</v>
          </cell>
          <cell r="E2073" t="str">
            <v>RPP</v>
          </cell>
          <cell r="F2073" t="str">
            <v/>
          </cell>
          <cell r="G2073" t="str">
            <v/>
          </cell>
          <cell r="H2073" t="str">
            <v/>
          </cell>
          <cell r="I2073" t="str">
            <v/>
          </cell>
          <cell r="J2073" t="str">
            <v/>
          </cell>
          <cell r="K2073" t="b">
            <v>0</v>
          </cell>
          <cell r="L2073" t="str">
            <v/>
          </cell>
          <cell r="M2073" t="str">
            <v/>
          </cell>
          <cell r="N2073">
            <v>0</v>
          </cell>
          <cell r="O2073" t="str">
            <v/>
          </cell>
          <cell r="P2073">
            <v>2.5</v>
          </cell>
          <cell r="Q2073">
            <v>2.5</v>
          </cell>
          <cell r="R2073">
            <v>2.5</v>
          </cell>
          <cell r="S2073" t="str">
            <v/>
          </cell>
          <cell r="T2073" t="str">
            <v/>
          </cell>
          <cell r="U2073" t="str">
            <v/>
          </cell>
          <cell r="V2073">
            <v>37</v>
          </cell>
          <cell r="W2073">
            <v>150</v>
          </cell>
          <cell r="X2073">
            <v>45225</v>
          </cell>
          <cell r="Y2073">
            <v>1</v>
          </cell>
          <cell r="Z2073">
            <v>0</v>
          </cell>
          <cell r="AA2073" t="str">
            <v/>
          </cell>
          <cell r="AB2073" t="str">
            <v/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1.2500000000000001E-2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1.2500000000000001E-2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</row>
        <row r="2074">
          <cell r="A2074" t="str">
            <v>RPP's (361-480)</v>
          </cell>
          <cell r="B2074" t="str">
            <v>RPP</v>
          </cell>
          <cell r="C2074" t="str">
            <v>32.1.72</v>
          </cell>
          <cell r="D2074" t="str">
            <v>RPP's</v>
          </cell>
          <cell r="E2074" t="str">
            <v>RPP</v>
          </cell>
          <cell r="F2074" t="str">
            <v/>
          </cell>
          <cell r="G2074" t="str">
            <v/>
          </cell>
          <cell r="H2074" t="str">
            <v/>
          </cell>
          <cell r="I2074" t="str">
            <v/>
          </cell>
          <cell r="J2074" t="str">
            <v/>
          </cell>
          <cell r="K2074" t="b">
            <v>0</v>
          </cell>
          <cell r="L2074" t="str">
            <v/>
          </cell>
          <cell r="M2074" t="str">
            <v/>
          </cell>
          <cell r="N2074">
            <v>0</v>
          </cell>
          <cell r="O2074" t="str">
            <v/>
          </cell>
          <cell r="P2074">
            <v>2.5</v>
          </cell>
          <cell r="Q2074">
            <v>2.5</v>
          </cell>
          <cell r="R2074">
            <v>2.5</v>
          </cell>
          <cell r="S2074" t="str">
            <v/>
          </cell>
          <cell r="T2074" t="str">
            <v/>
          </cell>
          <cell r="U2074" t="str">
            <v/>
          </cell>
          <cell r="V2074">
            <v>37</v>
          </cell>
          <cell r="W2074">
            <v>150</v>
          </cell>
          <cell r="X2074">
            <v>45225</v>
          </cell>
          <cell r="Y2074">
            <v>1</v>
          </cell>
          <cell r="Z2074">
            <v>0</v>
          </cell>
          <cell r="AA2074" t="str">
            <v/>
          </cell>
          <cell r="AB2074" t="str">
            <v/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1.2500000000000001E-2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1.2500000000000001E-2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</row>
        <row r="2075">
          <cell r="A2075" t="str">
            <v>RPP's (361-480)</v>
          </cell>
          <cell r="B2075" t="str">
            <v>RPP</v>
          </cell>
          <cell r="C2075" t="str">
            <v>32.1.73</v>
          </cell>
          <cell r="D2075" t="str">
            <v>RPP's</v>
          </cell>
          <cell r="E2075" t="str">
            <v>RPP</v>
          </cell>
          <cell r="F2075" t="str">
            <v/>
          </cell>
          <cell r="G2075" t="str">
            <v/>
          </cell>
          <cell r="H2075" t="str">
            <v/>
          </cell>
          <cell r="I2075" t="str">
            <v/>
          </cell>
          <cell r="J2075" t="str">
            <v/>
          </cell>
          <cell r="K2075" t="b">
            <v>0</v>
          </cell>
          <cell r="L2075" t="str">
            <v/>
          </cell>
          <cell r="M2075" t="str">
            <v/>
          </cell>
          <cell r="N2075">
            <v>0</v>
          </cell>
          <cell r="O2075" t="str">
            <v/>
          </cell>
          <cell r="P2075">
            <v>2.5</v>
          </cell>
          <cell r="Q2075">
            <v>2.5</v>
          </cell>
          <cell r="R2075">
            <v>2.5</v>
          </cell>
          <cell r="S2075" t="str">
            <v/>
          </cell>
          <cell r="T2075" t="str">
            <v/>
          </cell>
          <cell r="U2075" t="str">
            <v/>
          </cell>
          <cell r="V2075">
            <v>37</v>
          </cell>
          <cell r="W2075">
            <v>150</v>
          </cell>
          <cell r="X2075">
            <v>45225</v>
          </cell>
          <cell r="Y2075">
            <v>1</v>
          </cell>
          <cell r="Z2075">
            <v>0</v>
          </cell>
          <cell r="AA2075" t="str">
            <v/>
          </cell>
          <cell r="AB2075" t="str">
            <v/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1.2500000000000001E-2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1.2500000000000001E-2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</row>
        <row r="2076">
          <cell r="A2076" t="str">
            <v>RPP's (361-480)</v>
          </cell>
          <cell r="B2076" t="str">
            <v>RPP</v>
          </cell>
          <cell r="C2076" t="str">
            <v>32.1.74</v>
          </cell>
          <cell r="D2076" t="str">
            <v>RPP's</v>
          </cell>
          <cell r="E2076" t="str">
            <v>RPP</v>
          </cell>
          <cell r="F2076" t="str">
            <v/>
          </cell>
          <cell r="G2076" t="str">
            <v/>
          </cell>
          <cell r="H2076" t="str">
            <v/>
          </cell>
          <cell r="I2076" t="str">
            <v/>
          </cell>
          <cell r="J2076" t="str">
            <v/>
          </cell>
          <cell r="K2076" t="b">
            <v>0</v>
          </cell>
          <cell r="L2076" t="str">
            <v/>
          </cell>
          <cell r="M2076" t="str">
            <v/>
          </cell>
          <cell r="N2076">
            <v>0</v>
          </cell>
          <cell r="O2076" t="str">
            <v/>
          </cell>
          <cell r="P2076">
            <v>2.5</v>
          </cell>
          <cell r="Q2076">
            <v>2.5</v>
          </cell>
          <cell r="R2076">
            <v>2.5</v>
          </cell>
          <cell r="S2076" t="str">
            <v/>
          </cell>
          <cell r="T2076" t="str">
            <v/>
          </cell>
          <cell r="U2076" t="str">
            <v/>
          </cell>
          <cell r="V2076">
            <v>37</v>
          </cell>
          <cell r="W2076">
            <v>150</v>
          </cell>
          <cell r="X2076">
            <v>45225</v>
          </cell>
          <cell r="Y2076">
            <v>1</v>
          </cell>
          <cell r="Z2076">
            <v>0</v>
          </cell>
          <cell r="AA2076" t="str">
            <v/>
          </cell>
          <cell r="AB2076" t="str">
            <v/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1.2500000000000001E-2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1.2500000000000001E-2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</row>
        <row r="2077">
          <cell r="A2077" t="str">
            <v>RPP's (361-480)</v>
          </cell>
          <cell r="B2077" t="str">
            <v>RPP</v>
          </cell>
          <cell r="C2077" t="str">
            <v>32.1.75</v>
          </cell>
          <cell r="D2077" t="str">
            <v>RPP's</v>
          </cell>
          <cell r="E2077" t="str">
            <v>RPP</v>
          </cell>
          <cell r="F2077" t="str">
            <v/>
          </cell>
          <cell r="G2077" t="str">
            <v/>
          </cell>
          <cell r="H2077" t="str">
            <v/>
          </cell>
          <cell r="I2077" t="str">
            <v/>
          </cell>
          <cell r="J2077" t="str">
            <v/>
          </cell>
          <cell r="K2077" t="b">
            <v>0</v>
          </cell>
          <cell r="L2077" t="str">
            <v/>
          </cell>
          <cell r="M2077" t="str">
            <v/>
          </cell>
          <cell r="N2077">
            <v>0</v>
          </cell>
          <cell r="O2077" t="str">
            <v/>
          </cell>
          <cell r="P2077">
            <v>2.5</v>
          </cell>
          <cell r="Q2077">
            <v>2.5</v>
          </cell>
          <cell r="R2077">
            <v>2.5</v>
          </cell>
          <cell r="S2077" t="str">
            <v/>
          </cell>
          <cell r="T2077" t="str">
            <v/>
          </cell>
          <cell r="U2077" t="str">
            <v/>
          </cell>
          <cell r="V2077">
            <v>37</v>
          </cell>
          <cell r="W2077">
            <v>150</v>
          </cell>
          <cell r="X2077">
            <v>45225</v>
          </cell>
          <cell r="Y2077">
            <v>1</v>
          </cell>
          <cell r="Z2077">
            <v>0</v>
          </cell>
          <cell r="AA2077" t="str">
            <v/>
          </cell>
          <cell r="AB2077" t="str">
            <v/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1.2500000000000001E-2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1.2500000000000001E-2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</row>
        <row r="2078">
          <cell r="A2078" t="str">
            <v>RPP's (361-480)</v>
          </cell>
          <cell r="B2078" t="str">
            <v>RPP</v>
          </cell>
          <cell r="C2078" t="str">
            <v>32.1.76</v>
          </cell>
          <cell r="D2078" t="str">
            <v>RPP's</v>
          </cell>
          <cell r="E2078" t="str">
            <v>RPP</v>
          </cell>
          <cell r="F2078" t="str">
            <v/>
          </cell>
          <cell r="G2078" t="str">
            <v/>
          </cell>
          <cell r="H2078" t="str">
            <v/>
          </cell>
          <cell r="I2078" t="str">
            <v/>
          </cell>
          <cell r="J2078" t="str">
            <v/>
          </cell>
          <cell r="K2078" t="b">
            <v>0</v>
          </cell>
          <cell r="L2078" t="str">
            <v/>
          </cell>
          <cell r="M2078" t="str">
            <v/>
          </cell>
          <cell r="N2078">
            <v>0</v>
          </cell>
          <cell r="O2078" t="str">
            <v/>
          </cell>
          <cell r="P2078">
            <v>2.5</v>
          </cell>
          <cell r="Q2078">
            <v>2.5</v>
          </cell>
          <cell r="R2078">
            <v>2.5</v>
          </cell>
          <cell r="S2078" t="str">
            <v/>
          </cell>
          <cell r="T2078" t="str">
            <v/>
          </cell>
          <cell r="U2078" t="str">
            <v/>
          </cell>
          <cell r="V2078">
            <v>37</v>
          </cell>
          <cell r="W2078">
            <v>150</v>
          </cell>
          <cell r="X2078">
            <v>45225</v>
          </cell>
          <cell r="Y2078">
            <v>1</v>
          </cell>
          <cell r="Z2078">
            <v>0</v>
          </cell>
          <cell r="AA2078" t="str">
            <v/>
          </cell>
          <cell r="AB2078" t="str">
            <v/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1.2500000000000001E-2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1.2500000000000001E-2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</row>
        <row r="2079">
          <cell r="A2079" t="str">
            <v>RPP's (361-480)</v>
          </cell>
          <cell r="B2079" t="str">
            <v>RPP</v>
          </cell>
          <cell r="C2079" t="str">
            <v>32.1.77</v>
          </cell>
          <cell r="D2079" t="str">
            <v>RPP's</v>
          </cell>
          <cell r="E2079" t="str">
            <v>RPP</v>
          </cell>
          <cell r="F2079" t="str">
            <v/>
          </cell>
          <cell r="G2079" t="str">
            <v/>
          </cell>
          <cell r="H2079" t="str">
            <v/>
          </cell>
          <cell r="I2079" t="str">
            <v/>
          </cell>
          <cell r="J2079" t="str">
            <v/>
          </cell>
          <cell r="K2079" t="b">
            <v>0</v>
          </cell>
          <cell r="L2079" t="str">
            <v/>
          </cell>
          <cell r="M2079" t="str">
            <v/>
          </cell>
          <cell r="N2079">
            <v>0</v>
          </cell>
          <cell r="O2079" t="str">
            <v/>
          </cell>
          <cell r="P2079">
            <v>2.5</v>
          </cell>
          <cell r="Q2079">
            <v>2.5</v>
          </cell>
          <cell r="R2079">
            <v>2.5</v>
          </cell>
          <cell r="S2079" t="str">
            <v/>
          </cell>
          <cell r="T2079" t="str">
            <v/>
          </cell>
          <cell r="U2079" t="str">
            <v/>
          </cell>
          <cell r="V2079">
            <v>37</v>
          </cell>
          <cell r="W2079">
            <v>150</v>
          </cell>
          <cell r="X2079">
            <v>45225</v>
          </cell>
          <cell r="Y2079">
            <v>1</v>
          </cell>
          <cell r="Z2079">
            <v>0</v>
          </cell>
          <cell r="AA2079" t="str">
            <v/>
          </cell>
          <cell r="AB2079" t="str">
            <v/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1.2500000000000001E-2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1.2500000000000001E-2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</row>
        <row r="2080">
          <cell r="A2080" t="str">
            <v>RPP's (361-480)</v>
          </cell>
          <cell r="B2080" t="str">
            <v>RPP</v>
          </cell>
          <cell r="C2080" t="str">
            <v>32.1.78</v>
          </cell>
          <cell r="D2080" t="str">
            <v>RPP's</v>
          </cell>
          <cell r="E2080" t="str">
            <v>RPP</v>
          </cell>
          <cell r="F2080" t="str">
            <v/>
          </cell>
          <cell r="G2080" t="str">
            <v/>
          </cell>
          <cell r="H2080" t="str">
            <v/>
          </cell>
          <cell r="I2080" t="str">
            <v/>
          </cell>
          <cell r="J2080" t="str">
            <v/>
          </cell>
          <cell r="K2080" t="b">
            <v>0</v>
          </cell>
          <cell r="L2080" t="str">
            <v/>
          </cell>
          <cell r="M2080" t="str">
            <v/>
          </cell>
          <cell r="N2080">
            <v>0</v>
          </cell>
          <cell r="O2080" t="str">
            <v/>
          </cell>
          <cell r="P2080">
            <v>2.5</v>
          </cell>
          <cell r="Q2080">
            <v>2.5</v>
          </cell>
          <cell r="R2080">
            <v>2.5</v>
          </cell>
          <cell r="S2080" t="str">
            <v/>
          </cell>
          <cell r="T2080" t="str">
            <v/>
          </cell>
          <cell r="U2080" t="str">
            <v/>
          </cell>
          <cell r="V2080">
            <v>37</v>
          </cell>
          <cell r="W2080">
            <v>150</v>
          </cell>
          <cell r="X2080">
            <v>45225</v>
          </cell>
          <cell r="Y2080">
            <v>1</v>
          </cell>
          <cell r="Z2080">
            <v>0</v>
          </cell>
          <cell r="AA2080" t="str">
            <v/>
          </cell>
          <cell r="AB2080" t="str">
            <v/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1.2500000000000001E-2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1.2500000000000001E-2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</row>
        <row r="2081">
          <cell r="A2081" t="str">
            <v>RPP's (361-480)</v>
          </cell>
          <cell r="B2081" t="str">
            <v>RPP</v>
          </cell>
          <cell r="C2081" t="str">
            <v>32.1.79</v>
          </cell>
          <cell r="D2081" t="str">
            <v>RPP's</v>
          </cell>
          <cell r="E2081" t="str">
            <v>RPP</v>
          </cell>
          <cell r="F2081" t="str">
            <v/>
          </cell>
          <cell r="G2081" t="str">
            <v/>
          </cell>
          <cell r="H2081" t="str">
            <v/>
          </cell>
          <cell r="I2081" t="str">
            <v/>
          </cell>
          <cell r="J2081" t="str">
            <v/>
          </cell>
          <cell r="K2081" t="b">
            <v>0</v>
          </cell>
          <cell r="L2081" t="str">
            <v/>
          </cell>
          <cell r="M2081" t="str">
            <v/>
          </cell>
          <cell r="N2081">
            <v>0</v>
          </cell>
          <cell r="O2081" t="str">
            <v/>
          </cell>
          <cell r="P2081">
            <v>2.5</v>
          </cell>
          <cell r="Q2081">
            <v>2.5</v>
          </cell>
          <cell r="R2081">
            <v>2.5</v>
          </cell>
          <cell r="S2081" t="str">
            <v/>
          </cell>
          <cell r="T2081" t="str">
            <v/>
          </cell>
          <cell r="U2081" t="str">
            <v/>
          </cell>
          <cell r="V2081">
            <v>37</v>
          </cell>
          <cell r="W2081">
            <v>150</v>
          </cell>
          <cell r="X2081">
            <v>45225</v>
          </cell>
          <cell r="Y2081">
            <v>1</v>
          </cell>
          <cell r="Z2081">
            <v>0</v>
          </cell>
          <cell r="AA2081" t="str">
            <v/>
          </cell>
          <cell r="AB2081" t="str">
            <v/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1.2500000000000001E-2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1.2500000000000001E-2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</row>
        <row r="2082">
          <cell r="A2082" t="str">
            <v>RPP's (361-480)</v>
          </cell>
          <cell r="B2082" t="str">
            <v>RPP</v>
          </cell>
          <cell r="C2082" t="str">
            <v>32.1.80</v>
          </cell>
          <cell r="D2082" t="str">
            <v>RPP's</v>
          </cell>
          <cell r="E2082" t="str">
            <v>RPP</v>
          </cell>
          <cell r="F2082" t="str">
            <v/>
          </cell>
          <cell r="G2082" t="str">
            <v/>
          </cell>
          <cell r="H2082" t="str">
            <v/>
          </cell>
          <cell r="I2082" t="str">
            <v/>
          </cell>
          <cell r="J2082" t="str">
            <v/>
          </cell>
          <cell r="K2082" t="b">
            <v>0</v>
          </cell>
          <cell r="L2082" t="str">
            <v/>
          </cell>
          <cell r="M2082" t="str">
            <v/>
          </cell>
          <cell r="N2082">
            <v>0</v>
          </cell>
          <cell r="O2082" t="str">
            <v/>
          </cell>
          <cell r="P2082">
            <v>2.5</v>
          </cell>
          <cell r="Q2082">
            <v>2.5</v>
          </cell>
          <cell r="R2082">
            <v>2.5</v>
          </cell>
          <cell r="S2082" t="str">
            <v/>
          </cell>
          <cell r="T2082" t="str">
            <v/>
          </cell>
          <cell r="U2082" t="str">
            <v/>
          </cell>
          <cell r="V2082">
            <v>37</v>
          </cell>
          <cell r="W2082">
            <v>150</v>
          </cell>
          <cell r="X2082">
            <v>45225</v>
          </cell>
          <cell r="Y2082">
            <v>1</v>
          </cell>
          <cell r="Z2082">
            <v>0</v>
          </cell>
          <cell r="AA2082" t="str">
            <v/>
          </cell>
          <cell r="AB2082" t="str">
            <v/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1.2500000000000001E-2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1.2500000000000001E-2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</row>
        <row r="2083">
          <cell r="A2083" t="str">
            <v>RPP's (361-480)</v>
          </cell>
          <cell r="B2083" t="str">
            <v>RPP</v>
          </cell>
          <cell r="C2083" t="str">
            <v>32.1.81</v>
          </cell>
          <cell r="D2083" t="str">
            <v>RPP's</v>
          </cell>
          <cell r="E2083" t="str">
            <v>RPP</v>
          </cell>
          <cell r="F2083" t="str">
            <v/>
          </cell>
          <cell r="G2083" t="str">
            <v/>
          </cell>
          <cell r="H2083" t="str">
            <v/>
          </cell>
          <cell r="I2083" t="str">
            <v/>
          </cell>
          <cell r="J2083" t="str">
            <v/>
          </cell>
          <cell r="K2083" t="b">
            <v>0</v>
          </cell>
          <cell r="L2083" t="str">
            <v/>
          </cell>
          <cell r="M2083" t="str">
            <v/>
          </cell>
          <cell r="N2083">
            <v>0</v>
          </cell>
          <cell r="O2083" t="str">
            <v/>
          </cell>
          <cell r="P2083">
            <v>2.5</v>
          </cell>
          <cell r="Q2083">
            <v>2.5</v>
          </cell>
          <cell r="R2083">
            <v>2.5</v>
          </cell>
          <cell r="S2083" t="str">
            <v/>
          </cell>
          <cell r="T2083" t="str">
            <v/>
          </cell>
          <cell r="U2083" t="str">
            <v/>
          </cell>
          <cell r="V2083">
            <v>37</v>
          </cell>
          <cell r="W2083">
            <v>150</v>
          </cell>
          <cell r="X2083">
            <v>45225</v>
          </cell>
          <cell r="Y2083">
            <v>1</v>
          </cell>
          <cell r="Z2083">
            <v>0</v>
          </cell>
          <cell r="AA2083" t="str">
            <v/>
          </cell>
          <cell r="AB2083" t="str">
            <v/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1.2500000000000001E-2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1.2500000000000001E-2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</row>
        <row r="2084">
          <cell r="A2084" t="str">
            <v>RPP's (361-480)</v>
          </cell>
          <cell r="B2084" t="str">
            <v>RPP</v>
          </cell>
          <cell r="C2084" t="str">
            <v>32.1.82</v>
          </cell>
          <cell r="D2084" t="str">
            <v>RPP's</v>
          </cell>
          <cell r="E2084" t="str">
            <v>RPP</v>
          </cell>
          <cell r="F2084" t="str">
            <v/>
          </cell>
          <cell r="G2084" t="str">
            <v/>
          </cell>
          <cell r="H2084" t="str">
            <v/>
          </cell>
          <cell r="I2084" t="str">
            <v/>
          </cell>
          <cell r="J2084" t="str">
            <v/>
          </cell>
          <cell r="K2084" t="b">
            <v>0</v>
          </cell>
          <cell r="L2084" t="str">
            <v/>
          </cell>
          <cell r="M2084" t="str">
            <v/>
          </cell>
          <cell r="N2084">
            <v>0</v>
          </cell>
          <cell r="O2084" t="str">
            <v/>
          </cell>
          <cell r="P2084">
            <v>2.5</v>
          </cell>
          <cell r="Q2084">
            <v>2.5</v>
          </cell>
          <cell r="R2084">
            <v>2.5</v>
          </cell>
          <cell r="S2084" t="str">
            <v/>
          </cell>
          <cell r="T2084" t="str">
            <v/>
          </cell>
          <cell r="U2084" t="str">
            <v/>
          </cell>
          <cell r="V2084">
            <v>37</v>
          </cell>
          <cell r="W2084">
            <v>150</v>
          </cell>
          <cell r="X2084">
            <v>45225</v>
          </cell>
          <cell r="Y2084">
            <v>1</v>
          </cell>
          <cell r="Z2084">
            <v>0</v>
          </cell>
          <cell r="AA2084" t="str">
            <v/>
          </cell>
          <cell r="AB2084" t="str">
            <v/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1.2500000000000001E-2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1.2500000000000001E-2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</row>
        <row r="2085">
          <cell r="A2085" t="str">
            <v>RPP's (361-480)</v>
          </cell>
          <cell r="B2085" t="str">
            <v>RPP</v>
          </cell>
          <cell r="C2085" t="str">
            <v>32.1.83</v>
          </cell>
          <cell r="D2085" t="str">
            <v>RPP's</v>
          </cell>
          <cell r="E2085" t="str">
            <v>RPP</v>
          </cell>
          <cell r="F2085" t="str">
            <v/>
          </cell>
          <cell r="G2085" t="str">
            <v/>
          </cell>
          <cell r="H2085" t="str">
            <v/>
          </cell>
          <cell r="I2085" t="str">
            <v/>
          </cell>
          <cell r="J2085" t="str">
            <v/>
          </cell>
          <cell r="K2085" t="b">
            <v>0</v>
          </cell>
          <cell r="L2085" t="str">
            <v/>
          </cell>
          <cell r="M2085" t="str">
            <v/>
          </cell>
          <cell r="N2085">
            <v>0</v>
          </cell>
          <cell r="O2085" t="str">
            <v/>
          </cell>
          <cell r="P2085">
            <v>2.5</v>
          </cell>
          <cell r="Q2085">
            <v>2.5</v>
          </cell>
          <cell r="R2085">
            <v>2.5</v>
          </cell>
          <cell r="S2085" t="str">
            <v/>
          </cell>
          <cell r="T2085" t="str">
            <v/>
          </cell>
          <cell r="U2085" t="str">
            <v/>
          </cell>
          <cell r="V2085">
            <v>37</v>
          </cell>
          <cell r="W2085">
            <v>150</v>
          </cell>
          <cell r="X2085">
            <v>45225</v>
          </cell>
          <cell r="Y2085">
            <v>1</v>
          </cell>
          <cell r="Z2085">
            <v>0</v>
          </cell>
          <cell r="AA2085" t="str">
            <v/>
          </cell>
          <cell r="AB2085" t="str">
            <v/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1.2500000000000001E-2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1.2500000000000001E-2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</row>
        <row r="2086">
          <cell r="A2086" t="str">
            <v>RPP's (361-480)</v>
          </cell>
          <cell r="B2086" t="str">
            <v>RPP</v>
          </cell>
          <cell r="C2086" t="str">
            <v>32.1.84</v>
          </cell>
          <cell r="D2086" t="str">
            <v>RPP's</v>
          </cell>
          <cell r="E2086" t="str">
            <v>RPP</v>
          </cell>
          <cell r="F2086" t="str">
            <v/>
          </cell>
          <cell r="G2086" t="str">
            <v/>
          </cell>
          <cell r="H2086" t="str">
            <v/>
          </cell>
          <cell r="I2086" t="str">
            <v/>
          </cell>
          <cell r="J2086" t="str">
            <v/>
          </cell>
          <cell r="K2086" t="b">
            <v>0</v>
          </cell>
          <cell r="L2086" t="str">
            <v/>
          </cell>
          <cell r="M2086" t="str">
            <v/>
          </cell>
          <cell r="N2086">
            <v>0</v>
          </cell>
          <cell r="O2086" t="str">
            <v/>
          </cell>
          <cell r="P2086">
            <v>2.5</v>
          </cell>
          <cell r="Q2086">
            <v>2.5</v>
          </cell>
          <cell r="R2086">
            <v>2.5</v>
          </cell>
          <cell r="S2086" t="str">
            <v/>
          </cell>
          <cell r="T2086" t="str">
            <v/>
          </cell>
          <cell r="U2086" t="str">
            <v/>
          </cell>
          <cell r="V2086">
            <v>37</v>
          </cell>
          <cell r="W2086">
            <v>150</v>
          </cell>
          <cell r="X2086">
            <v>45225</v>
          </cell>
          <cell r="Y2086">
            <v>1</v>
          </cell>
          <cell r="Z2086">
            <v>0</v>
          </cell>
          <cell r="AA2086" t="str">
            <v/>
          </cell>
          <cell r="AB2086" t="str">
            <v/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1.2500000000000001E-2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1.2500000000000001E-2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</row>
        <row r="2087">
          <cell r="A2087" t="str">
            <v>RPP's (361-480)</v>
          </cell>
          <cell r="B2087" t="str">
            <v>RPP</v>
          </cell>
          <cell r="C2087" t="str">
            <v>32.1.85</v>
          </cell>
          <cell r="D2087" t="str">
            <v>RPP's</v>
          </cell>
          <cell r="E2087" t="str">
            <v>RPP</v>
          </cell>
          <cell r="F2087" t="str">
            <v/>
          </cell>
          <cell r="G2087" t="str">
            <v/>
          </cell>
          <cell r="H2087" t="str">
            <v/>
          </cell>
          <cell r="I2087" t="str">
            <v/>
          </cell>
          <cell r="J2087" t="str">
            <v/>
          </cell>
          <cell r="K2087" t="b">
            <v>0</v>
          </cell>
          <cell r="L2087" t="str">
            <v/>
          </cell>
          <cell r="M2087" t="str">
            <v/>
          </cell>
          <cell r="N2087">
            <v>0</v>
          </cell>
          <cell r="O2087" t="str">
            <v/>
          </cell>
          <cell r="P2087">
            <v>2.5</v>
          </cell>
          <cell r="Q2087">
            <v>2.5</v>
          </cell>
          <cell r="R2087">
            <v>2.5</v>
          </cell>
          <cell r="S2087" t="str">
            <v/>
          </cell>
          <cell r="T2087" t="str">
            <v/>
          </cell>
          <cell r="U2087" t="str">
            <v/>
          </cell>
          <cell r="V2087">
            <v>37</v>
          </cell>
          <cell r="W2087">
            <v>150</v>
          </cell>
          <cell r="X2087">
            <v>45225</v>
          </cell>
          <cell r="Y2087">
            <v>1</v>
          </cell>
          <cell r="Z2087">
            <v>0</v>
          </cell>
          <cell r="AA2087" t="str">
            <v/>
          </cell>
          <cell r="AB2087" t="str">
            <v/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1.2500000000000001E-2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1.2500000000000001E-2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</row>
        <row r="2088">
          <cell r="A2088" t="str">
            <v>RPP's (361-480)</v>
          </cell>
          <cell r="B2088" t="str">
            <v>RPP</v>
          </cell>
          <cell r="C2088" t="str">
            <v>32.1.86</v>
          </cell>
          <cell r="D2088" t="str">
            <v>RPP's</v>
          </cell>
          <cell r="E2088" t="str">
            <v>RPP</v>
          </cell>
          <cell r="F2088" t="str">
            <v/>
          </cell>
          <cell r="G2088" t="str">
            <v/>
          </cell>
          <cell r="H2088" t="str">
            <v/>
          </cell>
          <cell r="I2088" t="str">
            <v/>
          </cell>
          <cell r="J2088" t="str">
            <v/>
          </cell>
          <cell r="K2088" t="b">
            <v>0</v>
          </cell>
          <cell r="L2088" t="str">
            <v/>
          </cell>
          <cell r="M2088" t="str">
            <v/>
          </cell>
          <cell r="N2088">
            <v>0</v>
          </cell>
          <cell r="O2088" t="str">
            <v/>
          </cell>
          <cell r="P2088">
            <v>2.5</v>
          </cell>
          <cell r="Q2088">
            <v>2.5</v>
          </cell>
          <cell r="R2088">
            <v>2.5</v>
          </cell>
          <cell r="S2088" t="str">
            <v/>
          </cell>
          <cell r="T2088" t="str">
            <v/>
          </cell>
          <cell r="U2088" t="str">
            <v/>
          </cell>
          <cell r="V2088">
            <v>37</v>
          </cell>
          <cell r="W2088">
            <v>150</v>
          </cell>
          <cell r="X2088">
            <v>45225</v>
          </cell>
          <cell r="Y2088">
            <v>1</v>
          </cell>
          <cell r="Z2088">
            <v>0</v>
          </cell>
          <cell r="AA2088" t="str">
            <v/>
          </cell>
          <cell r="AB2088" t="str">
            <v/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1.2500000000000001E-2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1.2500000000000001E-2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</row>
        <row r="2089">
          <cell r="A2089" t="str">
            <v>RPP's (361-480)</v>
          </cell>
          <cell r="B2089" t="str">
            <v>RPP</v>
          </cell>
          <cell r="C2089" t="str">
            <v>32.1.87</v>
          </cell>
          <cell r="D2089" t="str">
            <v>RPP's</v>
          </cell>
          <cell r="E2089" t="str">
            <v>RPP</v>
          </cell>
          <cell r="F2089" t="str">
            <v/>
          </cell>
          <cell r="G2089" t="str">
            <v/>
          </cell>
          <cell r="H2089" t="str">
            <v/>
          </cell>
          <cell r="I2089" t="str">
            <v/>
          </cell>
          <cell r="J2089" t="str">
            <v/>
          </cell>
          <cell r="K2089" t="b">
            <v>0</v>
          </cell>
          <cell r="L2089" t="str">
            <v/>
          </cell>
          <cell r="M2089" t="str">
            <v/>
          </cell>
          <cell r="N2089">
            <v>0</v>
          </cell>
          <cell r="O2089" t="str">
            <v/>
          </cell>
          <cell r="P2089">
            <v>2.5</v>
          </cell>
          <cell r="Q2089">
            <v>2.5</v>
          </cell>
          <cell r="R2089">
            <v>2.5</v>
          </cell>
          <cell r="S2089" t="str">
            <v/>
          </cell>
          <cell r="T2089" t="str">
            <v/>
          </cell>
          <cell r="U2089" t="str">
            <v/>
          </cell>
          <cell r="V2089">
            <v>37</v>
          </cell>
          <cell r="W2089">
            <v>150</v>
          </cell>
          <cell r="X2089">
            <v>45225</v>
          </cell>
          <cell r="Y2089">
            <v>1</v>
          </cell>
          <cell r="Z2089">
            <v>0</v>
          </cell>
          <cell r="AA2089" t="str">
            <v/>
          </cell>
          <cell r="AB2089" t="str">
            <v/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1.2500000000000001E-2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1.2500000000000001E-2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</row>
        <row r="2090">
          <cell r="A2090" t="str">
            <v>RPP's (361-480)</v>
          </cell>
          <cell r="B2090" t="str">
            <v>RPP</v>
          </cell>
          <cell r="C2090" t="str">
            <v>32.1.88</v>
          </cell>
          <cell r="D2090" t="str">
            <v>RPP's</v>
          </cell>
          <cell r="E2090" t="str">
            <v>RPP</v>
          </cell>
          <cell r="F2090" t="str">
            <v/>
          </cell>
          <cell r="G2090" t="str">
            <v/>
          </cell>
          <cell r="H2090" t="str">
            <v/>
          </cell>
          <cell r="I2090" t="str">
            <v/>
          </cell>
          <cell r="J2090" t="str">
            <v/>
          </cell>
          <cell r="K2090" t="b">
            <v>0</v>
          </cell>
          <cell r="L2090" t="str">
            <v/>
          </cell>
          <cell r="M2090" t="str">
            <v/>
          </cell>
          <cell r="N2090">
            <v>0</v>
          </cell>
          <cell r="O2090" t="str">
            <v/>
          </cell>
          <cell r="P2090">
            <v>2.5</v>
          </cell>
          <cell r="Q2090">
            <v>2.5</v>
          </cell>
          <cell r="R2090">
            <v>2.5</v>
          </cell>
          <cell r="S2090" t="str">
            <v/>
          </cell>
          <cell r="T2090" t="str">
            <v/>
          </cell>
          <cell r="U2090" t="str">
            <v/>
          </cell>
          <cell r="V2090">
            <v>37</v>
          </cell>
          <cell r="W2090">
            <v>150</v>
          </cell>
          <cell r="X2090">
            <v>45225</v>
          </cell>
          <cell r="Y2090">
            <v>1</v>
          </cell>
          <cell r="Z2090">
            <v>0</v>
          </cell>
          <cell r="AA2090" t="str">
            <v/>
          </cell>
          <cell r="AB2090" t="str">
            <v/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1.2500000000000001E-2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1.2500000000000001E-2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</row>
        <row r="2091">
          <cell r="A2091" t="str">
            <v>RPP's (361-480)</v>
          </cell>
          <cell r="B2091" t="str">
            <v>RPP</v>
          </cell>
          <cell r="C2091" t="str">
            <v>32.1.89</v>
          </cell>
          <cell r="D2091" t="str">
            <v>RPP's</v>
          </cell>
          <cell r="E2091" t="str">
            <v>RPP</v>
          </cell>
          <cell r="F2091" t="str">
            <v/>
          </cell>
          <cell r="G2091" t="str">
            <v/>
          </cell>
          <cell r="H2091" t="str">
            <v/>
          </cell>
          <cell r="I2091" t="str">
            <v/>
          </cell>
          <cell r="J2091" t="str">
            <v/>
          </cell>
          <cell r="K2091" t="b">
            <v>0</v>
          </cell>
          <cell r="L2091" t="str">
            <v/>
          </cell>
          <cell r="M2091" t="str">
            <v/>
          </cell>
          <cell r="N2091">
            <v>0</v>
          </cell>
          <cell r="O2091" t="str">
            <v/>
          </cell>
          <cell r="P2091">
            <v>2.5</v>
          </cell>
          <cell r="Q2091">
            <v>2.5</v>
          </cell>
          <cell r="R2091">
            <v>2.5</v>
          </cell>
          <cell r="S2091" t="str">
            <v/>
          </cell>
          <cell r="T2091" t="str">
            <v/>
          </cell>
          <cell r="U2091" t="str">
            <v/>
          </cell>
          <cell r="V2091">
            <v>37</v>
          </cell>
          <cell r="W2091">
            <v>150</v>
          </cell>
          <cell r="X2091">
            <v>45225</v>
          </cell>
          <cell r="Y2091">
            <v>1</v>
          </cell>
          <cell r="Z2091">
            <v>0</v>
          </cell>
          <cell r="AA2091" t="str">
            <v/>
          </cell>
          <cell r="AB2091" t="str">
            <v/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1.2500000000000001E-2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1.2500000000000001E-2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</row>
        <row r="2092">
          <cell r="A2092" t="str">
            <v>RPP's (361-480)</v>
          </cell>
          <cell r="B2092" t="str">
            <v>RPP</v>
          </cell>
          <cell r="C2092" t="str">
            <v>32.1.90</v>
          </cell>
          <cell r="D2092" t="str">
            <v>RPP's</v>
          </cell>
          <cell r="E2092" t="str">
            <v>RPP</v>
          </cell>
          <cell r="F2092" t="str">
            <v/>
          </cell>
          <cell r="G2092" t="str">
            <v/>
          </cell>
          <cell r="H2092" t="str">
            <v/>
          </cell>
          <cell r="I2092" t="str">
            <v/>
          </cell>
          <cell r="J2092" t="str">
            <v/>
          </cell>
          <cell r="K2092" t="b">
            <v>0</v>
          </cell>
          <cell r="L2092" t="str">
            <v/>
          </cell>
          <cell r="M2092" t="str">
            <v/>
          </cell>
          <cell r="N2092">
            <v>0</v>
          </cell>
          <cell r="O2092" t="str">
            <v/>
          </cell>
          <cell r="P2092">
            <v>2.5</v>
          </cell>
          <cell r="Q2092">
            <v>2.5</v>
          </cell>
          <cell r="R2092">
            <v>2.5</v>
          </cell>
          <cell r="S2092" t="str">
            <v/>
          </cell>
          <cell r="T2092" t="str">
            <v/>
          </cell>
          <cell r="U2092" t="str">
            <v/>
          </cell>
          <cell r="V2092">
            <v>37</v>
          </cell>
          <cell r="W2092">
            <v>150</v>
          </cell>
          <cell r="X2092">
            <v>45225</v>
          </cell>
          <cell r="Y2092">
            <v>1</v>
          </cell>
          <cell r="Z2092">
            <v>0</v>
          </cell>
          <cell r="AA2092" t="str">
            <v/>
          </cell>
          <cell r="AB2092" t="str">
            <v/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1.2500000000000001E-2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1.2500000000000001E-2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</row>
        <row r="2093">
          <cell r="A2093" t="str">
            <v>RPP's (361-480)</v>
          </cell>
          <cell r="B2093" t="str">
            <v>RPP</v>
          </cell>
          <cell r="C2093" t="str">
            <v>32.1.91</v>
          </cell>
          <cell r="D2093" t="str">
            <v>RPP's</v>
          </cell>
          <cell r="E2093" t="str">
            <v>RPP</v>
          </cell>
          <cell r="F2093" t="str">
            <v/>
          </cell>
          <cell r="G2093" t="str">
            <v/>
          </cell>
          <cell r="H2093" t="str">
            <v/>
          </cell>
          <cell r="I2093" t="str">
            <v/>
          </cell>
          <cell r="J2093" t="str">
            <v/>
          </cell>
          <cell r="K2093" t="b">
            <v>0</v>
          </cell>
          <cell r="L2093" t="str">
            <v/>
          </cell>
          <cell r="M2093" t="str">
            <v/>
          </cell>
          <cell r="N2093">
            <v>0</v>
          </cell>
          <cell r="O2093" t="str">
            <v/>
          </cell>
          <cell r="P2093">
            <v>2.5</v>
          </cell>
          <cell r="Q2093">
            <v>2.5</v>
          </cell>
          <cell r="R2093">
            <v>2.5</v>
          </cell>
          <cell r="S2093" t="str">
            <v/>
          </cell>
          <cell r="T2093" t="str">
            <v/>
          </cell>
          <cell r="U2093" t="str">
            <v/>
          </cell>
          <cell r="V2093">
            <v>37</v>
          </cell>
          <cell r="W2093">
            <v>150</v>
          </cell>
          <cell r="X2093">
            <v>45225</v>
          </cell>
          <cell r="Y2093">
            <v>1</v>
          </cell>
          <cell r="Z2093">
            <v>0</v>
          </cell>
          <cell r="AA2093" t="str">
            <v/>
          </cell>
          <cell r="AB2093" t="str">
            <v/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1.2500000000000001E-2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1.2500000000000001E-2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</row>
        <row r="2094">
          <cell r="A2094" t="str">
            <v>RPP's (361-480)</v>
          </cell>
          <cell r="B2094" t="str">
            <v>RPP</v>
          </cell>
          <cell r="C2094" t="str">
            <v>32.1.92</v>
          </cell>
          <cell r="D2094" t="str">
            <v>RPP's</v>
          </cell>
          <cell r="E2094" t="str">
            <v>RPP</v>
          </cell>
          <cell r="F2094" t="str">
            <v/>
          </cell>
          <cell r="G2094" t="str">
            <v/>
          </cell>
          <cell r="H2094" t="str">
            <v/>
          </cell>
          <cell r="I2094" t="str">
            <v/>
          </cell>
          <cell r="J2094" t="str">
            <v/>
          </cell>
          <cell r="K2094" t="b">
            <v>0</v>
          </cell>
          <cell r="L2094" t="str">
            <v/>
          </cell>
          <cell r="M2094" t="str">
            <v/>
          </cell>
          <cell r="N2094">
            <v>0</v>
          </cell>
          <cell r="O2094" t="str">
            <v/>
          </cell>
          <cell r="P2094">
            <v>2.5</v>
          </cell>
          <cell r="Q2094">
            <v>2.5</v>
          </cell>
          <cell r="R2094">
            <v>2.5</v>
          </cell>
          <cell r="S2094" t="str">
            <v/>
          </cell>
          <cell r="T2094" t="str">
            <v/>
          </cell>
          <cell r="U2094" t="str">
            <v/>
          </cell>
          <cell r="V2094">
            <v>37</v>
          </cell>
          <cell r="W2094">
            <v>150</v>
          </cell>
          <cell r="X2094">
            <v>45225</v>
          </cell>
          <cell r="Y2094">
            <v>1</v>
          </cell>
          <cell r="Z2094">
            <v>0</v>
          </cell>
          <cell r="AA2094" t="str">
            <v/>
          </cell>
          <cell r="AB2094" t="str">
            <v/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1.2500000000000001E-2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1.2500000000000001E-2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</row>
        <row r="2095">
          <cell r="A2095" t="str">
            <v>RPP's (361-480)</v>
          </cell>
          <cell r="B2095" t="str">
            <v>RPP</v>
          </cell>
          <cell r="C2095" t="str">
            <v>32.1.93</v>
          </cell>
          <cell r="D2095" t="str">
            <v>RPP's</v>
          </cell>
          <cell r="E2095" t="str">
            <v>RPP</v>
          </cell>
          <cell r="F2095" t="str">
            <v/>
          </cell>
          <cell r="G2095" t="str">
            <v/>
          </cell>
          <cell r="H2095" t="str">
            <v/>
          </cell>
          <cell r="I2095" t="str">
            <v/>
          </cell>
          <cell r="J2095" t="str">
            <v/>
          </cell>
          <cell r="K2095" t="b">
            <v>0</v>
          </cell>
          <cell r="L2095" t="str">
            <v/>
          </cell>
          <cell r="M2095" t="str">
            <v/>
          </cell>
          <cell r="N2095">
            <v>0</v>
          </cell>
          <cell r="O2095" t="str">
            <v/>
          </cell>
          <cell r="P2095">
            <v>2.5</v>
          </cell>
          <cell r="Q2095">
            <v>2.5</v>
          </cell>
          <cell r="R2095">
            <v>2.5</v>
          </cell>
          <cell r="S2095" t="str">
            <v/>
          </cell>
          <cell r="T2095" t="str">
            <v/>
          </cell>
          <cell r="U2095" t="str">
            <v/>
          </cell>
          <cell r="V2095">
            <v>37</v>
          </cell>
          <cell r="W2095">
            <v>150</v>
          </cell>
          <cell r="X2095">
            <v>45225</v>
          </cell>
          <cell r="Y2095">
            <v>1</v>
          </cell>
          <cell r="Z2095">
            <v>0</v>
          </cell>
          <cell r="AA2095" t="str">
            <v/>
          </cell>
          <cell r="AB2095" t="str">
            <v/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1.2500000000000001E-2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1.2500000000000001E-2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</row>
        <row r="2096">
          <cell r="A2096" t="str">
            <v>RPP's (361-480)</v>
          </cell>
          <cell r="B2096" t="str">
            <v>RPP</v>
          </cell>
          <cell r="C2096" t="str">
            <v>32.1.94</v>
          </cell>
          <cell r="D2096" t="str">
            <v>RPP's</v>
          </cell>
          <cell r="E2096" t="str">
            <v>RPP</v>
          </cell>
          <cell r="F2096" t="str">
            <v/>
          </cell>
          <cell r="G2096" t="str">
            <v/>
          </cell>
          <cell r="H2096" t="str">
            <v/>
          </cell>
          <cell r="I2096" t="str">
            <v/>
          </cell>
          <cell r="J2096" t="str">
            <v/>
          </cell>
          <cell r="K2096" t="b">
            <v>0</v>
          </cell>
          <cell r="L2096" t="str">
            <v/>
          </cell>
          <cell r="M2096" t="str">
            <v/>
          </cell>
          <cell r="N2096">
            <v>0</v>
          </cell>
          <cell r="O2096" t="str">
            <v/>
          </cell>
          <cell r="P2096">
            <v>2.5</v>
          </cell>
          <cell r="Q2096">
            <v>2.5</v>
          </cell>
          <cell r="R2096">
            <v>2.5</v>
          </cell>
          <cell r="S2096" t="str">
            <v/>
          </cell>
          <cell r="T2096" t="str">
            <v/>
          </cell>
          <cell r="U2096" t="str">
            <v/>
          </cell>
          <cell r="V2096">
            <v>37</v>
          </cell>
          <cell r="W2096">
            <v>150</v>
          </cell>
          <cell r="X2096">
            <v>45225</v>
          </cell>
          <cell r="Y2096">
            <v>1</v>
          </cell>
          <cell r="Z2096">
            <v>0</v>
          </cell>
          <cell r="AA2096" t="str">
            <v/>
          </cell>
          <cell r="AB2096" t="str">
            <v/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1.2500000000000001E-2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1.2500000000000001E-2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</row>
        <row r="2097">
          <cell r="A2097" t="str">
            <v>RPP's (361-480)</v>
          </cell>
          <cell r="B2097" t="str">
            <v>RPP</v>
          </cell>
          <cell r="C2097" t="str">
            <v>32.1.95</v>
          </cell>
          <cell r="D2097" t="str">
            <v>RPP's</v>
          </cell>
          <cell r="E2097" t="str">
            <v>RPP</v>
          </cell>
          <cell r="F2097" t="str">
            <v/>
          </cell>
          <cell r="G2097" t="str">
            <v/>
          </cell>
          <cell r="H2097" t="str">
            <v/>
          </cell>
          <cell r="I2097" t="str">
            <v/>
          </cell>
          <cell r="J2097" t="str">
            <v/>
          </cell>
          <cell r="K2097" t="b">
            <v>0</v>
          </cell>
          <cell r="L2097" t="str">
            <v/>
          </cell>
          <cell r="M2097" t="str">
            <v/>
          </cell>
          <cell r="N2097">
            <v>0</v>
          </cell>
          <cell r="O2097" t="str">
            <v/>
          </cell>
          <cell r="P2097">
            <v>2.5</v>
          </cell>
          <cell r="Q2097">
            <v>2.5</v>
          </cell>
          <cell r="R2097">
            <v>2.5</v>
          </cell>
          <cell r="S2097" t="str">
            <v/>
          </cell>
          <cell r="T2097" t="str">
            <v/>
          </cell>
          <cell r="U2097" t="str">
            <v/>
          </cell>
          <cell r="V2097">
            <v>37</v>
          </cell>
          <cell r="W2097">
            <v>150</v>
          </cell>
          <cell r="X2097">
            <v>45225</v>
          </cell>
          <cell r="Y2097">
            <v>1</v>
          </cell>
          <cell r="Z2097">
            <v>0</v>
          </cell>
          <cell r="AA2097" t="str">
            <v/>
          </cell>
          <cell r="AB2097" t="str">
            <v/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1.2500000000000001E-2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1.2500000000000001E-2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</row>
        <row r="2098">
          <cell r="A2098" t="str">
            <v>RPP's (361-480)</v>
          </cell>
          <cell r="B2098" t="str">
            <v>RPP</v>
          </cell>
          <cell r="C2098" t="str">
            <v>32.1.96</v>
          </cell>
          <cell r="D2098" t="str">
            <v>RPP's</v>
          </cell>
          <cell r="E2098" t="str">
            <v>RPP</v>
          </cell>
          <cell r="F2098" t="str">
            <v/>
          </cell>
          <cell r="G2098" t="str">
            <v/>
          </cell>
          <cell r="H2098" t="str">
            <v/>
          </cell>
          <cell r="I2098" t="str">
            <v/>
          </cell>
          <cell r="J2098" t="str">
            <v/>
          </cell>
          <cell r="K2098" t="b">
            <v>0</v>
          </cell>
          <cell r="L2098" t="str">
            <v/>
          </cell>
          <cell r="M2098" t="str">
            <v/>
          </cell>
          <cell r="N2098">
            <v>0</v>
          </cell>
          <cell r="O2098" t="str">
            <v/>
          </cell>
          <cell r="P2098">
            <v>2.5</v>
          </cell>
          <cell r="Q2098">
            <v>2.5</v>
          </cell>
          <cell r="R2098">
            <v>2.5</v>
          </cell>
          <cell r="S2098" t="str">
            <v/>
          </cell>
          <cell r="T2098" t="str">
            <v/>
          </cell>
          <cell r="U2098" t="str">
            <v/>
          </cell>
          <cell r="V2098">
            <v>37</v>
          </cell>
          <cell r="W2098">
            <v>150</v>
          </cell>
          <cell r="X2098">
            <v>45225</v>
          </cell>
          <cell r="Y2098">
            <v>1</v>
          </cell>
          <cell r="Z2098">
            <v>0</v>
          </cell>
          <cell r="AA2098" t="str">
            <v/>
          </cell>
          <cell r="AB2098" t="str">
            <v/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1.2500000000000001E-2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1.2500000000000001E-2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</row>
        <row r="2099">
          <cell r="A2099" t="str">
            <v>RPP's (361-480)</v>
          </cell>
          <cell r="B2099" t="str">
            <v>RPP</v>
          </cell>
          <cell r="C2099" t="str">
            <v>32.1.97</v>
          </cell>
          <cell r="D2099" t="str">
            <v>RPP's</v>
          </cell>
          <cell r="E2099" t="str">
            <v>RPP</v>
          </cell>
          <cell r="F2099" t="str">
            <v/>
          </cell>
          <cell r="G2099" t="str">
            <v/>
          </cell>
          <cell r="H2099" t="str">
            <v/>
          </cell>
          <cell r="I2099" t="str">
            <v/>
          </cell>
          <cell r="J2099" t="str">
            <v/>
          </cell>
          <cell r="K2099" t="b">
            <v>0</v>
          </cell>
          <cell r="L2099" t="str">
            <v/>
          </cell>
          <cell r="M2099" t="str">
            <v/>
          </cell>
          <cell r="N2099">
            <v>0</v>
          </cell>
          <cell r="O2099" t="str">
            <v/>
          </cell>
          <cell r="P2099">
            <v>2.5</v>
          </cell>
          <cell r="Q2099">
            <v>2.5</v>
          </cell>
          <cell r="R2099">
            <v>2.5</v>
          </cell>
          <cell r="S2099" t="str">
            <v/>
          </cell>
          <cell r="T2099" t="str">
            <v/>
          </cell>
          <cell r="U2099" t="str">
            <v/>
          </cell>
          <cell r="V2099">
            <v>37</v>
          </cell>
          <cell r="W2099">
            <v>150</v>
          </cell>
          <cell r="X2099">
            <v>45225</v>
          </cell>
          <cell r="Y2099">
            <v>1</v>
          </cell>
          <cell r="Z2099">
            <v>0</v>
          </cell>
          <cell r="AA2099" t="str">
            <v/>
          </cell>
          <cell r="AB2099" t="str">
            <v/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1.2500000000000001E-2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1.2500000000000001E-2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</row>
        <row r="2100">
          <cell r="A2100" t="str">
            <v>RPP's (361-480)</v>
          </cell>
          <cell r="B2100" t="str">
            <v>RPP</v>
          </cell>
          <cell r="C2100" t="str">
            <v>32.1.98</v>
          </cell>
          <cell r="D2100" t="str">
            <v>RPP's</v>
          </cell>
          <cell r="E2100" t="str">
            <v>RPP</v>
          </cell>
          <cell r="F2100" t="str">
            <v/>
          </cell>
          <cell r="G2100" t="str">
            <v/>
          </cell>
          <cell r="H2100" t="str">
            <v/>
          </cell>
          <cell r="I2100" t="str">
            <v/>
          </cell>
          <cell r="J2100" t="str">
            <v/>
          </cell>
          <cell r="K2100" t="b">
            <v>0</v>
          </cell>
          <cell r="L2100" t="str">
            <v/>
          </cell>
          <cell r="M2100" t="str">
            <v/>
          </cell>
          <cell r="N2100">
            <v>0</v>
          </cell>
          <cell r="O2100" t="str">
            <v/>
          </cell>
          <cell r="P2100">
            <v>2.5</v>
          </cell>
          <cell r="Q2100">
            <v>2.5</v>
          </cell>
          <cell r="R2100">
            <v>2.5</v>
          </cell>
          <cell r="S2100" t="str">
            <v/>
          </cell>
          <cell r="T2100" t="str">
            <v/>
          </cell>
          <cell r="U2100" t="str">
            <v/>
          </cell>
          <cell r="V2100">
            <v>37</v>
          </cell>
          <cell r="W2100">
            <v>150</v>
          </cell>
          <cell r="X2100">
            <v>45225</v>
          </cell>
          <cell r="Y2100">
            <v>1</v>
          </cell>
          <cell r="Z2100">
            <v>0</v>
          </cell>
          <cell r="AA2100" t="str">
            <v/>
          </cell>
          <cell r="AB2100" t="str">
            <v/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1.2500000000000001E-2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1.2500000000000001E-2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</row>
        <row r="2101">
          <cell r="A2101" t="str">
            <v>RPP's (361-480)</v>
          </cell>
          <cell r="B2101" t="str">
            <v>RPP</v>
          </cell>
          <cell r="C2101" t="str">
            <v>32.1.99</v>
          </cell>
          <cell r="D2101" t="str">
            <v>RPP's</v>
          </cell>
          <cell r="E2101" t="str">
            <v>RPP</v>
          </cell>
          <cell r="F2101" t="str">
            <v/>
          </cell>
          <cell r="G2101" t="str">
            <v/>
          </cell>
          <cell r="H2101" t="str">
            <v/>
          </cell>
          <cell r="I2101" t="str">
            <v/>
          </cell>
          <cell r="J2101" t="str">
            <v/>
          </cell>
          <cell r="K2101" t="b">
            <v>0</v>
          </cell>
          <cell r="L2101" t="str">
            <v/>
          </cell>
          <cell r="M2101" t="str">
            <v/>
          </cell>
          <cell r="N2101">
            <v>0</v>
          </cell>
          <cell r="O2101" t="str">
            <v/>
          </cell>
          <cell r="P2101">
            <v>2.5</v>
          </cell>
          <cell r="Q2101">
            <v>2.5</v>
          </cell>
          <cell r="R2101">
            <v>2.5</v>
          </cell>
          <cell r="S2101" t="str">
            <v/>
          </cell>
          <cell r="T2101" t="str">
            <v/>
          </cell>
          <cell r="U2101" t="str">
            <v/>
          </cell>
          <cell r="V2101">
            <v>37</v>
          </cell>
          <cell r="W2101">
            <v>150</v>
          </cell>
          <cell r="X2101">
            <v>45225</v>
          </cell>
          <cell r="Y2101">
            <v>1</v>
          </cell>
          <cell r="Z2101">
            <v>0</v>
          </cell>
          <cell r="AA2101" t="str">
            <v/>
          </cell>
          <cell r="AB2101" t="str">
            <v/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1.2500000000000001E-2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1.2500000000000001E-2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</row>
        <row r="2102">
          <cell r="A2102" t="str">
            <v>RPP's (361-480)</v>
          </cell>
          <cell r="B2102" t="str">
            <v>RPP</v>
          </cell>
          <cell r="C2102" t="str">
            <v>32.1.100</v>
          </cell>
          <cell r="D2102" t="str">
            <v>RPP's</v>
          </cell>
          <cell r="E2102" t="str">
            <v>RPP</v>
          </cell>
          <cell r="F2102" t="str">
            <v/>
          </cell>
          <cell r="G2102" t="str">
            <v/>
          </cell>
          <cell r="H2102" t="str">
            <v/>
          </cell>
          <cell r="I2102" t="str">
            <v/>
          </cell>
          <cell r="J2102" t="str">
            <v/>
          </cell>
          <cell r="K2102" t="b">
            <v>0</v>
          </cell>
          <cell r="L2102" t="str">
            <v/>
          </cell>
          <cell r="M2102" t="str">
            <v/>
          </cell>
          <cell r="N2102">
            <v>0</v>
          </cell>
          <cell r="O2102" t="str">
            <v/>
          </cell>
          <cell r="P2102">
            <v>2.5</v>
          </cell>
          <cell r="Q2102">
            <v>2.5</v>
          </cell>
          <cell r="R2102">
            <v>2.5</v>
          </cell>
          <cell r="S2102" t="str">
            <v/>
          </cell>
          <cell r="T2102" t="str">
            <v/>
          </cell>
          <cell r="U2102" t="str">
            <v/>
          </cell>
          <cell r="V2102">
            <v>37</v>
          </cell>
          <cell r="W2102">
            <v>150</v>
          </cell>
          <cell r="X2102">
            <v>45225</v>
          </cell>
          <cell r="Y2102">
            <v>1</v>
          </cell>
          <cell r="Z2102">
            <v>0</v>
          </cell>
          <cell r="AA2102" t="str">
            <v/>
          </cell>
          <cell r="AB2102" t="str">
            <v/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1.2500000000000001E-2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1.2500000000000001E-2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</row>
        <row r="2103">
          <cell r="A2103" t="str">
            <v>RPP's (361-480)</v>
          </cell>
          <cell r="B2103" t="str">
            <v>RPP</v>
          </cell>
          <cell r="C2103" t="str">
            <v>32.1.101</v>
          </cell>
          <cell r="D2103" t="str">
            <v>RPP's</v>
          </cell>
          <cell r="E2103" t="str">
            <v>RPP</v>
          </cell>
          <cell r="F2103" t="str">
            <v/>
          </cell>
          <cell r="G2103" t="str">
            <v/>
          </cell>
          <cell r="H2103" t="str">
            <v/>
          </cell>
          <cell r="I2103" t="str">
            <v/>
          </cell>
          <cell r="J2103" t="str">
            <v/>
          </cell>
          <cell r="K2103" t="b">
            <v>0</v>
          </cell>
          <cell r="L2103" t="str">
            <v/>
          </cell>
          <cell r="M2103" t="str">
            <v/>
          </cell>
          <cell r="N2103">
            <v>0</v>
          </cell>
          <cell r="O2103" t="str">
            <v/>
          </cell>
          <cell r="P2103">
            <v>2.5</v>
          </cell>
          <cell r="Q2103">
            <v>2.5</v>
          </cell>
          <cell r="R2103">
            <v>2.5</v>
          </cell>
          <cell r="S2103" t="str">
            <v/>
          </cell>
          <cell r="T2103" t="str">
            <v/>
          </cell>
          <cell r="U2103" t="str">
            <v/>
          </cell>
          <cell r="V2103">
            <v>37</v>
          </cell>
          <cell r="W2103">
            <v>150</v>
          </cell>
          <cell r="X2103">
            <v>45225</v>
          </cell>
          <cell r="Y2103">
            <v>1</v>
          </cell>
          <cell r="Z2103">
            <v>0</v>
          </cell>
          <cell r="AA2103" t="str">
            <v/>
          </cell>
          <cell r="AB2103" t="str">
            <v/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1.2500000000000001E-2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1.2500000000000001E-2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</row>
        <row r="2104">
          <cell r="A2104" t="str">
            <v>RPP's (361-480)</v>
          </cell>
          <cell r="B2104" t="str">
            <v>RPP</v>
          </cell>
          <cell r="C2104" t="str">
            <v>32.1.102</v>
          </cell>
          <cell r="D2104" t="str">
            <v>RPP's</v>
          </cell>
          <cell r="E2104" t="str">
            <v>RPP</v>
          </cell>
          <cell r="F2104" t="str">
            <v/>
          </cell>
          <cell r="G2104" t="str">
            <v/>
          </cell>
          <cell r="H2104" t="str">
            <v/>
          </cell>
          <cell r="I2104" t="str">
            <v/>
          </cell>
          <cell r="J2104" t="str">
            <v/>
          </cell>
          <cell r="K2104" t="b">
            <v>0</v>
          </cell>
          <cell r="L2104" t="str">
            <v/>
          </cell>
          <cell r="M2104" t="str">
            <v/>
          </cell>
          <cell r="N2104">
            <v>0</v>
          </cell>
          <cell r="O2104" t="str">
            <v/>
          </cell>
          <cell r="P2104">
            <v>2.5</v>
          </cell>
          <cell r="Q2104">
            <v>2.5</v>
          </cell>
          <cell r="R2104">
            <v>2.5</v>
          </cell>
          <cell r="S2104" t="str">
            <v/>
          </cell>
          <cell r="T2104" t="str">
            <v/>
          </cell>
          <cell r="U2104" t="str">
            <v/>
          </cell>
          <cell r="V2104">
            <v>37</v>
          </cell>
          <cell r="W2104">
            <v>150</v>
          </cell>
          <cell r="X2104">
            <v>45225</v>
          </cell>
          <cell r="Y2104">
            <v>1</v>
          </cell>
          <cell r="Z2104">
            <v>0</v>
          </cell>
          <cell r="AA2104" t="str">
            <v/>
          </cell>
          <cell r="AB2104" t="str">
            <v/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1.2500000000000001E-2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1.2500000000000001E-2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</row>
        <row r="2105">
          <cell r="A2105" t="str">
            <v>RPP's (361-480)</v>
          </cell>
          <cell r="B2105" t="str">
            <v>RPP</v>
          </cell>
          <cell r="C2105" t="str">
            <v>32.1.103</v>
          </cell>
          <cell r="D2105" t="str">
            <v>RPP's</v>
          </cell>
          <cell r="E2105" t="str">
            <v>RPP</v>
          </cell>
          <cell r="F2105" t="str">
            <v/>
          </cell>
          <cell r="G2105" t="str">
            <v/>
          </cell>
          <cell r="H2105" t="str">
            <v/>
          </cell>
          <cell r="I2105" t="str">
            <v/>
          </cell>
          <cell r="J2105" t="str">
            <v/>
          </cell>
          <cell r="K2105" t="b">
            <v>0</v>
          </cell>
          <cell r="L2105" t="str">
            <v/>
          </cell>
          <cell r="M2105" t="str">
            <v/>
          </cell>
          <cell r="N2105">
            <v>0</v>
          </cell>
          <cell r="O2105" t="str">
            <v/>
          </cell>
          <cell r="P2105">
            <v>2.5</v>
          </cell>
          <cell r="Q2105">
            <v>2.5</v>
          </cell>
          <cell r="R2105">
            <v>2.5</v>
          </cell>
          <cell r="S2105" t="str">
            <v/>
          </cell>
          <cell r="T2105" t="str">
            <v/>
          </cell>
          <cell r="U2105" t="str">
            <v/>
          </cell>
          <cell r="V2105">
            <v>37</v>
          </cell>
          <cell r="W2105">
            <v>150</v>
          </cell>
          <cell r="X2105">
            <v>45225</v>
          </cell>
          <cell r="Y2105">
            <v>1</v>
          </cell>
          <cell r="Z2105">
            <v>0</v>
          </cell>
          <cell r="AA2105" t="str">
            <v/>
          </cell>
          <cell r="AB2105" t="str">
            <v/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1.2500000000000001E-2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1.2500000000000001E-2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</row>
        <row r="2106">
          <cell r="A2106" t="str">
            <v>RPP's (361-480)</v>
          </cell>
          <cell r="B2106" t="str">
            <v>RPP</v>
          </cell>
          <cell r="C2106" t="str">
            <v>32.1.104</v>
          </cell>
          <cell r="D2106" t="str">
            <v>RPP's</v>
          </cell>
          <cell r="E2106" t="str">
            <v>RPP</v>
          </cell>
          <cell r="F2106" t="str">
            <v/>
          </cell>
          <cell r="G2106" t="str">
            <v/>
          </cell>
          <cell r="H2106" t="str">
            <v/>
          </cell>
          <cell r="I2106" t="str">
            <v/>
          </cell>
          <cell r="J2106" t="str">
            <v/>
          </cell>
          <cell r="K2106" t="b">
            <v>0</v>
          </cell>
          <cell r="L2106" t="str">
            <v/>
          </cell>
          <cell r="M2106" t="str">
            <v/>
          </cell>
          <cell r="N2106">
            <v>0</v>
          </cell>
          <cell r="O2106" t="str">
            <v/>
          </cell>
          <cell r="P2106">
            <v>2.5</v>
          </cell>
          <cell r="Q2106">
            <v>2.5</v>
          </cell>
          <cell r="R2106">
            <v>2.5</v>
          </cell>
          <cell r="S2106" t="str">
            <v/>
          </cell>
          <cell r="T2106" t="str">
            <v/>
          </cell>
          <cell r="U2106" t="str">
            <v/>
          </cell>
          <cell r="V2106">
            <v>37</v>
          </cell>
          <cell r="W2106">
            <v>150</v>
          </cell>
          <cell r="X2106">
            <v>45225</v>
          </cell>
          <cell r="Y2106">
            <v>1</v>
          </cell>
          <cell r="Z2106">
            <v>0</v>
          </cell>
          <cell r="AA2106" t="str">
            <v/>
          </cell>
          <cell r="AB2106" t="str">
            <v/>
          </cell>
          <cell r="AC2106">
            <v>0</v>
          </cell>
          <cell r="AD2106">
            <v>0</v>
          </cell>
          <cell r="AE2106">
            <v>0</v>
          </cell>
          <cell r="AF2106">
            <v>0</v>
          </cell>
          <cell r="AG2106">
            <v>0</v>
          </cell>
          <cell r="AH2106">
            <v>1.2500000000000001E-2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1.2500000000000001E-2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</row>
        <row r="2107">
          <cell r="A2107" t="str">
            <v>RPP's (361-480)</v>
          </cell>
          <cell r="B2107" t="str">
            <v>RPP</v>
          </cell>
          <cell r="C2107" t="str">
            <v>32.1.105</v>
          </cell>
          <cell r="D2107" t="str">
            <v>RPP's</v>
          </cell>
          <cell r="E2107" t="str">
            <v>RPP</v>
          </cell>
          <cell r="F2107" t="str">
            <v/>
          </cell>
          <cell r="G2107" t="str">
            <v/>
          </cell>
          <cell r="H2107" t="str">
            <v/>
          </cell>
          <cell r="I2107" t="str">
            <v/>
          </cell>
          <cell r="J2107" t="str">
            <v/>
          </cell>
          <cell r="K2107" t="b">
            <v>0</v>
          </cell>
          <cell r="L2107" t="str">
            <v/>
          </cell>
          <cell r="M2107" t="str">
            <v/>
          </cell>
          <cell r="N2107">
            <v>0</v>
          </cell>
          <cell r="O2107" t="str">
            <v/>
          </cell>
          <cell r="P2107">
            <v>2.5</v>
          </cell>
          <cell r="Q2107">
            <v>2.5</v>
          </cell>
          <cell r="R2107">
            <v>2.5</v>
          </cell>
          <cell r="S2107" t="str">
            <v/>
          </cell>
          <cell r="T2107" t="str">
            <v/>
          </cell>
          <cell r="U2107" t="str">
            <v/>
          </cell>
          <cell r="V2107">
            <v>37</v>
          </cell>
          <cell r="W2107">
            <v>150</v>
          </cell>
          <cell r="X2107">
            <v>45225</v>
          </cell>
          <cell r="Y2107">
            <v>1</v>
          </cell>
          <cell r="Z2107">
            <v>0</v>
          </cell>
          <cell r="AA2107" t="str">
            <v/>
          </cell>
          <cell r="AB2107" t="str">
            <v/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1.2500000000000001E-2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1.2500000000000001E-2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</row>
        <row r="2108">
          <cell r="A2108" t="str">
            <v>RPP's (361-480)</v>
          </cell>
          <cell r="B2108" t="str">
            <v>RPP</v>
          </cell>
          <cell r="C2108" t="str">
            <v>32.1.106</v>
          </cell>
          <cell r="D2108" t="str">
            <v>RPP's</v>
          </cell>
          <cell r="E2108" t="str">
            <v>RPP</v>
          </cell>
          <cell r="F2108" t="str">
            <v/>
          </cell>
          <cell r="G2108" t="str">
            <v/>
          </cell>
          <cell r="H2108" t="str">
            <v/>
          </cell>
          <cell r="I2108" t="str">
            <v/>
          </cell>
          <cell r="J2108" t="str">
            <v/>
          </cell>
          <cell r="K2108" t="b">
            <v>0</v>
          </cell>
          <cell r="L2108" t="str">
            <v/>
          </cell>
          <cell r="M2108" t="str">
            <v/>
          </cell>
          <cell r="N2108">
            <v>0</v>
          </cell>
          <cell r="O2108" t="str">
            <v/>
          </cell>
          <cell r="P2108">
            <v>2.5</v>
          </cell>
          <cell r="Q2108">
            <v>2.5</v>
          </cell>
          <cell r="R2108">
            <v>2.5</v>
          </cell>
          <cell r="S2108" t="str">
            <v/>
          </cell>
          <cell r="T2108" t="str">
            <v/>
          </cell>
          <cell r="U2108" t="str">
            <v/>
          </cell>
          <cell r="V2108">
            <v>37</v>
          </cell>
          <cell r="W2108">
            <v>150</v>
          </cell>
          <cell r="X2108">
            <v>45225</v>
          </cell>
          <cell r="Y2108">
            <v>1</v>
          </cell>
          <cell r="Z2108">
            <v>0</v>
          </cell>
          <cell r="AA2108" t="str">
            <v/>
          </cell>
          <cell r="AB2108" t="str">
            <v/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1.2500000000000001E-2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1.2500000000000001E-2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</row>
        <row r="2109">
          <cell r="A2109" t="str">
            <v>RPP's (361-480)</v>
          </cell>
          <cell r="B2109" t="str">
            <v>RPP</v>
          </cell>
          <cell r="C2109" t="str">
            <v>32.1.107</v>
          </cell>
          <cell r="D2109" t="str">
            <v>RPP's</v>
          </cell>
          <cell r="E2109" t="str">
            <v>RPP</v>
          </cell>
          <cell r="F2109" t="str">
            <v/>
          </cell>
          <cell r="G2109" t="str">
            <v/>
          </cell>
          <cell r="H2109" t="str">
            <v/>
          </cell>
          <cell r="I2109" t="str">
            <v/>
          </cell>
          <cell r="J2109" t="str">
            <v/>
          </cell>
          <cell r="K2109" t="b">
            <v>0</v>
          </cell>
          <cell r="L2109" t="str">
            <v/>
          </cell>
          <cell r="M2109" t="str">
            <v/>
          </cell>
          <cell r="N2109">
            <v>0</v>
          </cell>
          <cell r="O2109" t="str">
            <v/>
          </cell>
          <cell r="P2109">
            <v>2.5</v>
          </cell>
          <cell r="Q2109">
            <v>2.5</v>
          </cell>
          <cell r="R2109">
            <v>2.5</v>
          </cell>
          <cell r="S2109" t="str">
            <v/>
          </cell>
          <cell r="T2109" t="str">
            <v/>
          </cell>
          <cell r="U2109" t="str">
            <v/>
          </cell>
          <cell r="V2109">
            <v>37</v>
          </cell>
          <cell r="W2109">
            <v>150</v>
          </cell>
          <cell r="X2109">
            <v>45225</v>
          </cell>
          <cell r="Y2109">
            <v>1</v>
          </cell>
          <cell r="Z2109">
            <v>0</v>
          </cell>
          <cell r="AA2109" t="str">
            <v/>
          </cell>
          <cell r="AB2109" t="str">
            <v/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1.2500000000000001E-2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1.2500000000000001E-2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</row>
        <row r="2110">
          <cell r="A2110" t="str">
            <v>RPP's (361-480)</v>
          </cell>
          <cell r="B2110" t="str">
            <v>RPP</v>
          </cell>
          <cell r="C2110" t="str">
            <v>32.1.108</v>
          </cell>
          <cell r="D2110" t="str">
            <v>RPP's</v>
          </cell>
          <cell r="E2110" t="str">
            <v>RPP</v>
          </cell>
          <cell r="F2110" t="str">
            <v/>
          </cell>
          <cell r="G2110" t="str">
            <v/>
          </cell>
          <cell r="H2110" t="str">
            <v/>
          </cell>
          <cell r="I2110" t="str">
            <v/>
          </cell>
          <cell r="J2110" t="str">
            <v/>
          </cell>
          <cell r="K2110" t="b">
            <v>0</v>
          </cell>
          <cell r="L2110" t="str">
            <v/>
          </cell>
          <cell r="M2110" t="str">
            <v/>
          </cell>
          <cell r="N2110">
            <v>0</v>
          </cell>
          <cell r="O2110" t="str">
            <v/>
          </cell>
          <cell r="P2110">
            <v>2.5</v>
          </cell>
          <cell r="Q2110">
            <v>2.5</v>
          </cell>
          <cell r="R2110">
            <v>2.5</v>
          </cell>
          <cell r="S2110" t="str">
            <v/>
          </cell>
          <cell r="T2110" t="str">
            <v/>
          </cell>
          <cell r="U2110" t="str">
            <v/>
          </cell>
          <cell r="V2110">
            <v>37</v>
          </cell>
          <cell r="W2110">
            <v>150</v>
          </cell>
          <cell r="X2110">
            <v>45225</v>
          </cell>
          <cell r="Y2110">
            <v>1</v>
          </cell>
          <cell r="Z2110">
            <v>0</v>
          </cell>
          <cell r="AA2110" t="str">
            <v/>
          </cell>
          <cell r="AB2110" t="str">
            <v/>
          </cell>
          <cell r="AC2110">
            <v>0</v>
          </cell>
          <cell r="AD2110">
            <v>0</v>
          </cell>
          <cell r="AE2110">
            <v>0</v>
          </cell>
          <cell r="AF2110">
            <v>0</v>
          </cell>
          <cell r="AG2110">
            <v>0</v>
          </cell>
          <cell r="AH2110">
            <v>1.2500000000000001E-2</v>
          </cell>
          <cell r="AI2110">
            <v>0</v>
          </cell>
          <cell r="AJ2110">
            <v>0</v>
          </cell>
          <cell r="AK2110">
            <v>0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1.2500000000000001E-2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</row>
        <row r="2111">
          <cell r="A2111" t="str">
            <v>RPP's (361-480)</v>
          </cell>
          <cell r="B2111" t="str">
            <v>RPP</v>
          </cell>
          <cell r="C2111" t="str">
            <v>32.1.109</v>
          </cell>
          <cell r="D2111" t="str">
            <v>RPP's</v>
          </cell>
          <cell r="E2111" t="str">
            <v>RPP</v>
          </cell>
          <cell r="F2111" t="str">
            <v/>
          </cell>
          <cell r="G2111" t="str">
            <v/>
          </cell>
          <cell r="H2111" t="str">
            <v/>
          </cell>
          <cell r="I2111" t="str">
            <v/>
          </cell>
          <cell r="J2111" t="str">
            <v/>
          </cell>
          <cell r="K2111" t="b">
            <v>0</v>
          </cell>
          <cell r="L2111" t="str">
            <v/>
          </cell>
          <cell r="M2111" t="str">
            <v/>
          </cell>
          <cell r="N2111">
            <v>0</v>
          </cell>
          <cell r="O2111" t="str">
            <v/>
          </cell>
          <cell r="P2111">
            <v>2.5</v>
          </cell>
          <cell r="Q2111">
            <v>2.5</v>
          </cell>
          <cell r="R2111">
            <v>2.5</v>
          </cell>
          <cell r="S2111" t="str">
            <v/>
          </cell>
          <cell r="T2111" t="str">
            <v/>
          </cell>
          <cell r="U2111" t="str">
            <v/>
          </cell>
          <cell r="V2111">
            <v>37</v>
          </cell>
          <cell r="W2111">
            <v>150</v>
          </cell>
          <cell r="X2111">
            <v>45225</v>
          </cell>
          <cell r="Y2111">
            <v>1</v>
          </cell>
          <cell r="Z2111">
            <v>0</v>
          </cell>
          <cell r="AA2111" t="str">
            <v/>
          </cell>
          <cell r="AB2111" t="str">
            <v/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1.2500000000000001E-2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1.2500000000000001E-2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</row>
        <row r="2112">
          <cell r="A2112" t="str">
            <v>RPP's (361-480)</v>
          </cell>
          <cell r="B2112" t="str">
            <v>RPP</v>
          </cell>
          <cell r="C2112" t="str">
            <v>32.1.110</v>
          </cell>
          <cell r="D2112" t="str">
            <v>RPP's</v>
          </cell>
          <cell r="E2112" t="str">
            <v>RPP</v>
          </cell>
          <cell r="F2112" t="str">
            <v/>
          </cell>
          <cell r="G2112" t="str">
            <v/>
          </cell>
          <cell r="H2112" t="str">
            <v/>
          </cell>
          <cell r="I2112" t="str">
            <v/>
          </cell>
          <cell r="J2112" t="str">
            <v/>
          </cell>
          <cell r="K2112" t="b">
            <v>0</v>
          </cell>
          <cell r="L2112" t="str">
            <v/>
          </cell>
          <cell r="M2112" t="str">
            <v/>
          </cell>
          <cell r="N2112">
            <v>0</v>
          </cell>
          <cell r="O2112" t="str">
            <v/>
          </cell>
          <cell r="P2112">
            <v>2.5</v>
          </cell>
          <cell r="Q2112">
            <v>2.5</v>
          </cell>
          <cell r="R2112">
            <v>2.5</v>
          </cell>
          <cell r="S2112" t="str">
            <v/>
          </cell>
          <cell r="T2112" t="str">
            <v/>
          </cell>
          <cell r="U2112" t="str">
            <v/>
          </cell>
          <cell r="V2112">
            <v>37</v>
          </cell>
          <cell r="W2112">
            <v>150</v>
          </cell>
          <cell r="X2112">
            <v>45225</v>
          </cell>
          <cell r="Y2112">
            <v>1</v>
          </cell>
          <cell r="Z2112">
            <v>0</v>
          </cell>
          <cell r="AA2112" t="str">
            <v/>
          </cell>
          <cell r="AB2112" t="str">
            <v/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1.2500000000000001E-2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1.2500000000000001E-2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</row>
        <row r="2113">
          <cell r="A2113" t="str">
            <v>RPP's (361-480)</v>
          </cell>
          <cell r="B2113" t="str">
            <v>RPP</v>
          </cell>
          <cell r="C2113" t="str">
            <v>32.1.111</v>
          </cell>
          <cell r="D2113" t="str">
            <v>RPP's</v>
          </cell>
          <cell r="E2113" t="str">
            <v>RPP</v>
          </cell>
          <cell r="F2113" t="str">
            <v/>
          </cell>
          <cell r="G2113" t="str">
            <v/>
          </cell>
          <cell r="H2113" t="str">
            <v/>
          </cell>
          <cell r="I2113" t="str">
            <v/>
          </cell>
          <cell r="J2113" t="str">
            <v/>
          </cell>
          <cell r="K2113" t="b">
            <v>0</v>
          </cell>
          <cell r="L2113" t="str">
            <v/>
          </cell>
          <cell r="M2113" t="str">
            <v/>
          </cell>
          <cell r="N2113">
            <v>0</v>
          </cell>
          <cell r="O2113" t="str">
            <v/>
          </cell>
          <cell r="P2113">
            <v>2.5</v>
          </cell>
          <cell r="Q2113">
            <v>2.5</v>
          </cell>
          <cell r="R2113">
            <v>2.5</v>
          </cell>
          <cell r="S2113" t="str">
            <v/>
          </cell>
          <cell r="T2113" t="str">
            <v/>
          </cell>
          <cell r="U2113" t="str">
            <v/>
          </cell>
          <cell r="V2113">
            <v>37</v>
          </cell>
          <cell r="W2113">
            <v>150</v>
          </cell>
          <cell r="X2113">
            <v>45225</v>
          </cell>
          <cell r="Y2113">
            <v>1</v>
          </cell>
          <cell r="Z2113">
            <v>0</v>
          </cell>
          <cell r="AA2113" t="str">
            <v/>
          </cell>
          <cell r="AB2113" t="str">
            <v/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1.2500000000000001E-2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1.2500000000000001E-2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</row>
        <row r="2114">
          <cell r="A2114" t="str">
            <v>RPP's (361-480)</v>
          </cell>
          <cell r="B2114" t="str">
            <v>RPP</v>
          </cell>
          <cell r="C2114" t="str">
            <v>32.1.112</v>
          </cell>
          <cell r="D2114" t="str">
            <v>RPP's</v>
          </cell>
          <cell r="E2114" t="str">
            <v>RPP</v>
          </cell>
          <cell r="F2114" t="str">
            <v/>
          </cell>
          <cell r="G2114" t="str">
            <v/>
          </cell>
          <cell r="H2114" t="str">
            <v/>
          </cell>
          <cell r="I2114" t="str">
            <v/>
          </cell>
          <cell r="J2114" t="str">
            <v/>
          </cell>
          <cell r="K2114" t="b">
            <v>0</v>
          </cell>
          <cell r="L2114" t="str">
            <v/>
          </cell>
          <cell r="M2114" t="str">
            <v/>
          </cell>
          <cell r="N2114">
            <v>0</v>
          </cell>
          <cell r="O2114" t="str">
            <v/>
          </cell>
          <cell r="P2114">
            <v>2.5</v>
          </cell>
          <cell r="Q2114">
            <v>2.5</v>
          </cell>
          <cell r="R2114">
            <v>2.5</v>
          </cell>
          <cell r="S2114" t="str">
            <v/>
          </cell>
          <cell r="T2114" t="str">
            <v/>
          </cell>
          <cell r="U2114" t="str">
            <v/>
          </cell>
          <cell r="V2114">
            <v>37</v>
          </cell>
          <cell r="W2114">
            <v>150</v>
          </cell>
          <cell r="X2114">
            <v>45225</v>
          </cell>
          <cell r="Y2114">
            <v>1</v>
          </cell>
          <cell r="Z2114">
            <v>0</v>
          </cell>
          <cell r="AA2114" t="str">
            <v/>
          </cell>
          <cell r="AB2114" t="str">
            <v/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1.2500000000000001E-2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1.2500000000000001E-2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</row>
        <row r="2115">
          <cell r="A2115" t="str">
            <v>RPP's (361-480)</v>
          </cell>
          <cell r="B2115" t="str">
            <v>RPP</v>
          </cell>
          <cell r="C2115" t="str">
            <v>32.1.113</v>
          </cell>
          <cell r="D2115" t="str">
            <v>RPP's</v>
          </cell>
          <cell r="E2115" t="str">
            <v>RPP</v>
          </cell>
          <cell r="F2115" t="str">
            <v/>
          </cell>
          <cell r="G2115" t="str">
            <v/>
          </cell>
          <cell r="H2115" t="str">
            <v/>
          </cell>
          <cell r="I2115" t="str">
            <v/>
          </cell>
          <cell r="J2115" t="str">
            <v/>
          </cell>
          <cell r="K2115" t="b">
            <v>0</v>
          </cell>
          <cell r="L2115" t="str">
            <v/>
          </cell>
          <cell r="M2115" t="str">
            <v/>
          </cell>
          <cell r="N2115">
            <v>0</v>
          </cell>
          <cell r="O2115" t="str">
            <v/>
          </cell>
          <cell r="P2115">
            <v>2.5</v>
          </cell>
          <cell r="Q2115">
            <v>2.5</v>
          </cell>
          <cell r="R2115">
            <v>2.5</v>
          </cell>
          <cell r="S2115" t="str">
            <v/>
          </cell>
          <cell r="T2115" t="str">
            <v/>
          </cell>
          <cell r="U2115" t="str">
            <v/>
          </cell>
          <cell r="V2115">
            <v>37</v>
          </cell>
          <cell r="W2115">
            <v>150</v>
          </cell>
          <cell r="X2115">
            <v>45225</v>
          </cell>
          <cell r="Y2115">
            <v>1</v>
          </cell>
          <cell r="Z2115">
            <v>0</v>
          </cell>
          <cell r="AA2115" t="str">
            <v/>
          </cell>
          <cell r="AB2115" t="str">
            <v/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1.2500000000000001E-2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1.2500000000000001E-2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</row>
        <row r="2116">
          <cell r="A2116" t="str">
            <v>RPP's (361-480)</v>
          </cell>
          <cell r="B2116" t="str">
            <v>RPP</v>
          </cell>
          <cell r="C2116" t="str">
            <v>32.1.114</v>
          </cell>
          <cell r="D2116" t="str">
            <v>RPP's</v>
          </cell>
          <cell r="E2116" t="str">
            <v>RPP</v>
          </cell>
          <cell r="F2116" t="str">
            <v/>
          </cell>
          <cell r="G2116" t="str">
            <v/>
          </cell>
          <cell r="H2116" t="str">
            <v/>
          </cell>
          <cell r="I2116" t="str">
            <v/>
          </cell>
          <cell r="J2116" t="str">
            <v/>
          </cell>
          <cell r="K2116" t="b">
            <v>0</v>
          </cell>
          <cell r="L2116" t="str">
            <v/>
          </cell>
          <cell r="M2116" t="str">
            <v/>
          </cell>
          <cell r="N2116">
            <v>0</v>
          </cell>
          <cell r="O2116" t="str">
            <v/>
          </cell>
          <cell r="P2116">
            <v>2.5</v>
          </cell>
          <cell r="Q2116">
            <v>2.5</v>
          </cell>
          <cell r="R2116">
            <v>2.5</v>
          </cell>
          <cell r="S2116" t="str">
            <v/>
          </cell>
          <cell r="T2116" t="str">
            <v/>
          </cell>
          <cell r="U2116" t="str">
            <v/>
          </cell>
          <cell r="V2116">
            <v>37</v>
          </cell>
          <cell r="W2116">
            <v>150</v>
          </cell>
          <cell r="X2116">
            <v>45225</v>
          </cell>
          <cell r="Y2116">
            <v>1</v>
          </cell>
          <cell r="Z2116">
            <v>0</v>
          </cell>
          <cell r="AA2116" t="str">
            <v/>
          </cell>
          <cell r="AB2116" t="str">
            <v/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1.2500000000000001E-2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1.2500000000000001E-2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</row>
        <row r="2117">
          <cell r="A2117" t="str">
            <v>RPP's (361-480)</v>
          </cell>
          <cell r="B2117" t="str">
            <v>RPP</v>
          </cell>
          <cell r="C2117" t="str">
            <v>32.1.115</v>
          </cell>
          <cell r="D2117" t="str">
            <v>RPP's</v>
          </cell>
          <cell r="E2117" t="str">
            <v>RPP</v>
          </cell>
          <cell r="F2117" t="str">
            <v/>
          </cell>
          <cell r="G2117" t="str">
            <v/>
          </cell>
          <cell r="H2117" t="str">
            <v/>
          </cell>
          <cell r="I2117" t="str">
            <v/>
          </cell>
          <cell r="J2117" t="str">
            <v/>
          </cell>
          <cell r="K2117" t="b">
            <v>0</v>
          </cell>
          <cell r="L2117" t="str">
            <v/>
          </cell>
          <cell r="M2117" t="str">
            <v/>
          </cell>
          <cell r="N2117">
            <v>0</v>
          </cell>
          <cell r="O2117" t="str">
            <v/>
          </cell>
          <cell r="P2117">
            <v>2.5</v>
          </cell>
          <cell r="Q2117">
            <v>2.5</v>
          </cell>
          <cell r="R2117">
            <v>2.5</v>
          </cell>
          <cell r="S2117" t="str">
            <v/>
          </cell>
          <cell r="T2117" t="str">
            <v/>
          </cell>
          <cell r="U2117" t="str">
            <v/>
          </cell>
          <cell r="V2117">
            <v>37</v>
          </cell>
          <cell r="W2117">
            <v>150</v>
          </cell>
          <cell r="X2117">
            <v>45225</v>
          </cell>
          <cell r="Y2117">
            <v>1</v>
          </cell>
          <cell r="Z2117">
            <v>0</v>
          </cell>
          <cell r="AA2117" t="str">
            <v/>
          </cell>
          <cell r="AB2117" t="str">
            <v/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1.2500000000000001E-2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1.2500000000000001E-2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</row>
        <row r="2118">
          <cell r="A2118" t="str">
            <v>RPP's (361-480)</v>
          </cell>
          <cell r="B2118" t="str">
            <v>RPP</v>
          </cell>
          <cell r="C2118" t="str">
            <v>32.1.116</v>
          </cell>
          <cell r="D2118" t="str">
            <v>RPP's</v>
          </cell>
          <cell r="E2118" t="str">
            <v>RPP</v>
          </cell>
          <cell r="F2118" t="str">
            <v/>
          </cell>
          <cell r="G2118" t="str">
            <v/>
          </cell>
          <cell r="H2118" t="str">
            <v/>
          </cell>
          <cell r="I2118" t="str">
            <v/>
          </cell>
          <cell r="J2118" t="str">
            <v/>
          </cell>
          <cell r="K2118" t="b">
            <v>0</v>
          </cell>
          <cell r="L2118" t="str">
            <v/>
          </cell>
          <cell r="M2118" t="str">
            <v/>
          </cell>
          <cell r="N2118">
            <v>0</v>
          </cell>
          <cell r="O2118" t="str">
            <v/>
          </cell>
          <cell r="P2118">
            <v>2.5</v>
          </cell>
          <cell r="Q2118">
            <v>2.5</v>
          </cell>
          <cell r="R2118">
            <v>2.5</v>
          </cell>
          <cell r="S2118" t="str">
            <v/>
          </cell>
          <cell r="T2118" t="str">
            <v/>
          </cell>
          <cell r="U2118" t="str">
            <v/>
          </cell>
          <cell r="V2118">
            <v>37</v>
          </cell>
          <cell r="W2118">
            <v>150</v>
          </cell>
          <cell r="X2118">
            <v>45225</v>
          </cell>
          <cell r="Y2118">
            <v>1</v>
          </cell>
          <cell r="Z2118">
            <v>0</v>
          </cell>
          <cell r="AA2118" t="str">
            <v/>
          </cell>
          <cell r="AB2118" t="str">
            <v/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1.2500000000000001E-2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1.2500000000000001E-2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</row>
        <row r="2119">
          <cell r="A2119" t="str">
            <v>RPP's (361-480)</v>
          </cell>
          <cell r="B2119" t="str">
            <v>RPP</v>
          </cell>
          <cell r="C2119" t="str">
            <v>32.1.117</v>
          </cell>
          <cell r="D2119" t="str">
            <v>RPP's</v>
          </cell>
          <cell r="E2119" t="str">
            <v>RPP</v>
          </cell>
          <cell r="F2119" t="str">
            <v/>
          </cell>
          <cell r="G2119" t="str">
            <v/>
          </cell>
          <cell r="H2119" t="str">
            <v/>
          </cell>
          <cell r="I2119" t="str">
            <v/>
          </cell>
          <cell r="J2119" t="str">
            <v/>
          </cell>
          <cell r="K2119" t="b">
            <v>0</v>
          </cell>
          <cell r="L2119" t="str">
            <v/>
          </cell>
          <cell r="M2119" t="str">
            <v/>
          </cell>
          <cell r="N2119">
            <v>0</v>
          </cell>
          <cell r="O2119" t="str">
            <v/>
          </cell>
          <cell r="P2119">
            <v>2.5</v>
          </cell>
          <cell r="Q2119">
            <v>2.5</v>
          </cell>
          <cell r="R2119">
            <v>2.5</v>
          </cell>
          <cell r="S2119" t="str">
            <v/>
          </cell>
          <cell r="T2119" t="str">
            <v/>
          </cell>
          <cell r="U2119" t="str">
            <v/>
          </cell>
          <cell r="V2119">
            <v>37</v>
          </cell>
          <cell r="W2119">
            <v>150</v>
          </cell>
          <cell r="X2119">
            <v>45225</v>
          </cell>
          <cell r="Y2119">
            <v>1</v>
          </cell>
          <cell r="Z2119">
            <v>0</v>
          </cell>
          <cell r="AA2119" t="str">
            <v/>
          </cell>
          <cell r="AB2119" t="str">
            <v/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1.2500000000000001E-2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1.2500000000000001E-2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</row>
        <row r="2120">
          <cell r="A2120" t="str">
            <v>RPP's (361-480)</v>
          </cell>
          <cell r="B2120" t="str">
            <v>RPP</v>
          </cell>
          <cell r="C2120" t="str">
            <v>32.1.118</v>
          </cell>
          <cell r="D2120" t="str">
            <v>RPP's</v>
          </cell>
          <cell r="E2120" t="str">
            <v>RPP</v>
          </cell>
          <cell r="F2120" t="str">
            <v/>
          </cell>
          <cell r="G2120" t="str">
            <v/>
          </cell>
          <cell r="H2120" t="str">
            <v/>
          </cell>
          <cell r="I2120" t="str">
            <v/>
          </cell>
          <cell r="J2120" t="str">
            <v/>
          </cell>
          <cell r="K2120" t="b">
            <v>0</v>
          </cell>
          <cell r="L2120" t="str">
            <v/>
          </cell>
          <cell r="M2120" t="str">
            <v/>
          </cell>
          <cell r="N2120">
            <v>0</v>
          </cell>
          <cell r="O2120" t="str">
            <v/>
          </cell>
          <cell r="P2120">
            <v>2.5</v>
          </cell>
          <cell r="Q2120">
            <v>2.5</v>
          </cell>
          <cell r="R2120">
            <v>2.5</v>
          </cell>
          <cell r="S2120" t="str">
            <v/>
          </cell>
          <cell r="T2120" t="str">
            <v/>
          </cell>
          <cell r="U2120" t="str">
            <v/>
          </cell>
          <cell r="V2120">
            <v>37</v>
          </cell>
          <cell r="W2120">
            <v>150</v>
          </cell>
          <cell r="X2120">
            <v>45225</v>
          </cell>
          <cell r="Y2120">
            <v>1</v>
          </cell>
          <cell r="Z2120">
            <v>0</v>
          </cell>
          <cell r="AA2120" t="str">
            <v/>
          </cell>
          <cell r="AB2120" t="str">
            <v/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1.2500000000000001E-2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1.2500000000000001E-2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</row>
        <row r="2121">
          <cell r="A2121" t="str">
            <v>RPP's (361-480)</v>
          </cell>
          <cell r="B2121" t="str">
            <v>RPP</v>
          </cell>
          <cell r="C2121" t="str">
            <v>32.1.119</v>
          </cell>
          <cell r="D2121" t="str">
            <v>RPP's</v>
          </cell>
          <cell r="E2121" t="str">
            <v>RPP</v>
          </cell>
          <cell r="F2121" t="str">
            <v/>
          </cell>
          <cell r="G2121" t="str">
            <v/>
          </cell>
          <cell r="H2121" t="str">
            <v/>
          </cell>
          <cell r="I2121" t="str">
            <v/>
          </cell>
          <cell r="J2121" t="str">
            <v/>
          </cell>
          <cell r="K2121" t="b">
            <v>0</v>
          </cell>
          <cell r="L2121" t="str">
            <v/>
          </cell>
          <cell r="M2121" t="str">
            <v/>
          </cell>
          <cell r="N2121">
            <v>0</v>
          </cell>
          <cell r="O2121" t="str">
            <v/>
          </cell>
          <cell r="P2121">
            <v>2.5</v>
          </cell>
          <cell r="Q2121">
            <v>2.5</v>
          </cell>
          <cell r="R2121">
            <v>2.5</v>
          </cell>
          <cell r="S2121" t="str">
            <v/>
          </cell>
          <cell r="T2121" t="str">
            <v/>
          </cell>
          <cell r="U2121" t="str">
            <v/>
          </cell>
          <cell r="V2121">
            <v>37</v>
          </cell>
          <cell r="W2121">
            <v>150</v>
          </cell>
          <cell r="X2121">
            <v>45225</v>
          </cell>
          <cell r="Y2121">
            <v>1</v>
          </cell>
          <cell r="Z2121">
            <v>0</v>
          </cell>
          <cell r="AA2121" t="str">
            <v/>
          </cell>
          <cell r="AB2121" t="str">
            <v/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1.2500000000000001E-2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1.2500000000000001E-2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</row>
        <row r="2122">
          <cell r="A2122" t="str">
            <v>RPP's (361-480)</v>
          </cell>
          <cell r="B2122" t="str">
            <v>RPP</v>
          </cell>
          <cell r="C2122" t="str">
            <v>32.1.120</v>
          </cell>
          <cell r="D2122" t="str">
            <v>RPP's</v>
          </cell>
          <cell r="E2122" t="str">
            <v>RPP</v>
          </cell>
          <cell r="F2122" t="str">
            <v/>
          </cell>
          <cell r="G2122" t="str">
            <v/>
          </cell>
          <cell r="H2122" t="str">
            <v/>
          </cell>
          <cell r="I2122" t="str">
            <v/>
          </cell>
          <cell r="J2122" t="str">
            <v/>
          </cell>
          <cell r="K2122" t="b">
            <v>0</v>
          </cell>
          <cell r="L2122" t="str">
            <v/>
          </cell>
          <cell r="M2122" t="str">
            <v/>
          </cell>
          <cell r="N2122">
            <v>0</v>
          </cell>
          <cell r="O2122" t="str">
            <v/>
          </cell>
          <cell r="P2122">
            <v>2.5</v>
          </cell>
          <cell r="Q2122">
            <v>2.5</v>
          </cell>
          <cell r="R2122">
            <v>2.5</v>
          </cell>
          <cell r="S2122" t="str">
            <v/>
          </cell>
          <cell r="T2122" t="str">
            <v/>
          </cell>
          <cell r="U2122" t="str">
            <v/>
          </cell>
          <cell r="V2122">
            <v>37</v>
          </cell>
          <cell r="W2122">
            <v>150</v>
          </cell>
          <cell r="X2122">
            <v>45225</v>
          </cell>
          <cell r="Y2122">
            <v>1</v>
          </cell>
          <cell r="Z2122">
            <v>0</v>
          </cell>
          <cell r="AA2122" t="str">
            <v/>
          </cell>
          <cell r="AB2122" t="str">
            <v/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1.2500000000000001E-2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1.2500000000000001E-2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</row>
        <row r="2123">
          <cell r="A2123" t="str">
            <v/>
          </cell>
          <cell r="B2123" t="str">
            <v/>
          </cell>
          <cell r="C2123" t="str">
            <v/>
          </cell>
          <cell r="D2123" t="str">
            <v/>
          </cell>
          <cell r="E2123" t="str">
            <v/>
          </cell>
          <cell r="F2123" t="str">
            <v/>
          </cell>
          <cell r="G2123" t="str">
            <v/>
          </cell>
          <cell r="H2123" t="str">
            <v/>
          </cell>
          <cell r="I2123" t="str">
            <v/>
          </cell>
          <cell r="J2123" t="str">
            <v/>
          </cell>
          <cell r="K2123" t="str">
            <v/>
          </cell>
          <cell r="L2123" t="str">
            <v/>
          </cell>
          <cell r="M2123" t="str">
            <v/>
          </cell>
          <cell r="N2123" t="str">
            <v/>
          </cell>
          <cell r="O2123" t="str">
            <v/>
          </cell>
          <cell r="P2123">
            <v>0</v>
          </cell>
          <cell r="Q2123">
            <v>0</v>
          </cell>
          <cell r="R2123">
            <v>0</v>
          </cell>
          <cell r="S2123" t="str">
            <v/>
          </cell>
          <cell r="T2123" t="str">
            <v/>
          </cell>
          <cell r="U2123" t="str">
            <v/>
          </cell>
          <cell r="V2123">
            <v>0</v>
          </cell>
          <cell r="W2123">
            <v>0</v>
          </cell>
          <cell r="X2123">
            <v>0</v>
          </cell>
          <cell r="Y2123">
            <v>1</v>
          </cell>
          <cell r="Z2123">
            <v>0</v>
          </cell>
          <cell r="AA2123" t="str">
            <v/>
          </cell>
          <cell r="AB2123" t="str">
            <v/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</row>
        <row r="2124">
          <cell r="A2124" t="str">
            <v/>
          </cell>
          <cell r="B2124" t="str">
            <v/>
          </cell>
          <cell r="C2124" t="str">
            <v/>
          </cell>
          <cell r="D2124" t="str">
            <v/>
          </cell>
          <cell r="E2124" t="str">
            <v/>
          </cell>
          <cell r="F2124" t="str">
            <v/>
          </cell>
          <cell r="G2124" t="str">
            <v/>
          </cell>
          <cell r="H2124" t="str">
            <v/>
          </cell>
          <cell r="I2124" t="str">
            <v/>
          </cell>
          <cell r="J2124" t="str">
            <v/>
          </cell>
          <cell r="K2124" t="str">
            <v/>
          </cell>
          <cell r="L2124" t="str">
            <v/>
          </cell>
          <cell r="M2124" t="str">
            <v/>
          </cell>
          <cell r="N2124" t="str">
            <v/>
          </cell>
          <cell r="O2124" t="str">
            <v/>
          </cell>
          <cell r="P2124">
            <v>0</v>
          </cell>
          <cell r="Q2124">
            <v>0</v>
          </cell>
          <cell r="R2124">
            <v>0</v>
          </cell>
          <cell r="S2124" t="str">
            <v/>
          </cell>
          <cell r="T2124" t="str">
            <v/>
          </cell>
          <cell r="U2124" t="str">
            <v/>
          </cell>
          <cell r="V2124">
            <v>0</v>
          </cell>
          <cell r="W2124">
            <v>0</v>
          </cell>
          <cell r="X2124">
            <v>0</v>
          </cell>
          <cell r="Y2124">
            <v>1</v>
          </cell>
          <cell r="Z2124">
            <v>0</v>
          </cell>
          <cell r="AA2124" t="str">
            <v/>
          </cell>
          <cell r="AB2124" t="str">
            <v/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</row>
        <row r="2125">
          <cell r="A2125" t="str">
            <v/>
          </cell>
          <cell r="B2125" t="str">
            <v/>
          </cell>
          <cell r="C2125" t="str">
            <v/>
          </cell>
          <cell r="D2125" t="str">
            <v/>
          </cell>
          <cell r="E2125" t="str">
            <v/>
          </cell>
          <cell r="F2125" t="str">
            <v/>
          </cell>
          <cell r="G2125" t="str">
            <v/>
          </cell>
          <cell r="H2125" t="str">
            <v/>
          </cell>
          <cell r="I2125" t="str">
            <v/>
          </cell>
          <cell r="J2125" t="str">
            <v/>
          </cell>
          <cell r="K2125" t="str">
            <v/>
          </cell>
          <cell r="L2125" t="str">
            <v/>
          </cell>
          <cell r="M2125" t="str">
            <v/>
          </cell>
          <cell r="N2125" t="str">
            <v/>
          </cell>
          <cell r="O2125" t="str">
            <v/>
          </cell>
          <cell r="P2125">
            <v>0</v>
          </cell>
          <cell r="Q2125">
            <v>0</v>
          </cell>
          <cell r="R2125">
            <v>0</v>
          </cell>
          <cell r="S2125" t="str">
            <v/>
          </cell>
          <cell r="T2125" t="str">
            <v/>
          </cell>
          <cell r="U2125" t="str">
            <v/>
          </cell>
          <cell r="V2125">
            <v>0</v>
          </cell>
          <cell r="W2125">
            <v>0</v>
          </cell>
          <cell r="X2125">
            <v>0</v>
          </cell>
          <cell r="Y2125">
            <v>1</v>
          </cell>
          <cell r="Z2125">
            <v>0</v>
          </cell>
          <cell r="AA2125" t="str">
            <v/>
          </cell>
          <cell r="AB2125" t="str">
            <v/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</row>
        <row r="2126">
          <cell r="A2126" t="str">
            <v/>
          </cell>
          <cell r="B2126" t="str">
            <v/>
          </cell>
          <cell r="C2126" t="str">
            <v/>
          </cell>
          <cell r="D2126" t="str">
            <v/>
          </cell>
          <cell r="E2126" t="str">
            <v/>
          </cell>
          <cell r="F2126" t="str">
            <v/>
          </cell>
          <cell r="G2126" t="str">
            <v/>
          </cell>
          <cell r="H2126" t="str">
            <v/>
          </cell>
          <cell r="I2126" t="str">
            <v/>
          </cell>
          <cell r="J2126" t="str">
            <v/>
          </cell>
          <cell r="K2126" t="str">
            <v/>
          </cell>
          <cell r="L2126" t="str">
            <v/>
          </cell>
          <cell r="M2126" t="str">
            <v/>
          </cell>
          <cell r="N2126" t="str">
            <v/>
          </cell>
          <cell r="O2126" t="str">
            <v/>
          </cell>
          <cell r="P2126">
            <v>0</v>
          </cell>
          <cell r="Q2126">
            <v>0</v>
          </cell>
          <cell r="R2126">
            <v>0</v>
          </cell>
          <cell r="S2126" t="str">
            <v/>
          </cell>
          <cell r="T2126" t="str">
            <v/>
          </cell>
          <cell r="U2126" t="str">
            <v/>
          </cell>
          <cell r="V2126">
            <v>0</v>
          </cell>
          <cell r="W2126">
            <v>0</v>
          </cell>
          <cell r="X2126">
            <v>0</v>
          </cell>
          <cell r="Y2126">
            <v>1</v>
          </cell>
          <cell r="Z2126">
            <v>0</v>
          </cell>
          <cell r="AA2126" t="str">
            <v/>
          </cell>
          <cell r="AB2126" t="str">
            <v/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</row>
        <row r="2127">
          <cell r="A2127" t="str">
            <v/>
          </cell>
          <cell r="B2127" t="str">
            <v/>
          </cell>
          <cell r="C2127" t="str">
            <v/>
          </cell>
          <cell r="D2127" t="str">
            <v/>
          </cell>
          <cell r="E2127" t="str">
            <v/>
          </cell>
          <cell r="F2127" t="str">
            <v/>
          </cell>
          <cell r="G2127" t="str">
            <v/>
          </cell>
          <cell r="H2127" t="str">
            <v/>
          </cell>
          <cell r="I2127" t="str">
            <v/>
          </cell>
          <cell r="J2127" t="str">
            <v/>
          </cell>
          <cell r="K2127" t="str">
            <v/>
          </cell>
          <cell r="L2127" t="str">
            <v/>
          </cell>
          <cell r="M2127" t="str">
            <v/>
          </cell>
          <cell r="N2127" t="str">
            <v/>
          </cell>
          <cell r="O2127" t="str">
            <v/>
          </cell>
          <cell r="P2127">
            <v>0</v>
          </cell>
          <cell r="Q2127">
            <v>0</v>
          </cell>
          <cell r="R2127">
            <v>0</v>
          </cell>
          <cell r="S2127" t="str">
            <v/>
          </cell>
          <cell r="T2127" t="str">
            <v/>
          </cell>
          <cell r="U2127" t="str">
            <v/>
          </cell>
          <cell r="V2127">
            <v>0</v>
          </cell>
          <cell r="W2127">
            <v>0</v>
          </cell>
          <cell r="X2127">
            <v>0</v>
          </cell>
          <cell r="Y2127">
            <v>1</v>
          </cell>
          <cell r="Z2127">
            <v>0</v>
          </cell>
          <cell r="AA2127" t="str">
            <v/>
          </cell>
          <cell r="AB2127" t="str">
            <v/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</row>
        <row r="2128">
          <cell r="A2128" t="str">
            <v/>
          </cell>
          <cell r="B2128" t="str">
            <v/>
          </cell>
          <cell r="C2128" t="str">
            <v/>
          </cell>
          <cell r="D2128" t="str">
            <v/>
          </cell>
          <cell r="E2128" t="str">
            <v/>
          </cell>
          <cell r="F2128" t="str">
            <v/>
          </cell>
          <cell r="G2128" t="str">
            <v/>
          </cell>
          <cell r="H2128" t="str">
            <v/>
          </cell>
          <cell r="I2128" t="str">
            <v/>
          </cell>
          <cell r="J2128" t="str">
            <v/>
          </cell>
          <cell r="K2128" t="str">
            <v/>
          </cell>
          <cell r="L2128" t="str">
            <v/>
          </cell>
          <cell r="M2128" t="str">
            <v/>
          </cell>
          <cell r="N2128" t="str">
            <v/>
          </cell>
          <cell r="O2128" t="str">
            <v/>
          </cell>
          <cell r="P2128">
            <v>0</v>
          </cell>
          <cell r="Q2128">
            <v>0</v>
          </cell>
          <cell r="R2128">
            <v>0</v>
          </cell>
          <cell r="S2128" t="str">
            <v/>
          </cell>
          <cell r="T2128" t="str">
            <v/>
          </cell>
          <cell r="U2128" t="str">
            <v/>
          </cell>
          <cell r="V2128">
            <v>0</v>
          </cell>
          <cell r="W2128">
            <v>0</v>
          </cell>
          <cell r="X2128">
            <v>0</v>
          </cell>
          <cell r="Y2128">
            <v>1</v>
          </cell>
          <cell r="Z2128">
            <v>0</v>
          </cell>
          <cell r="AA2128" t="str">
            <v/>
          </cell>
          <cell r="AB2128" t="str">
            <v/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</row>
        <row r="2129">
          <cell r="A2129" t="str">
            <v/>
          </cell>
          <cell r="B2129" t="str">
            <v/>
          </cell>
          <cell r="C2129" t="str">
            <v/>
          </cell>
          <cell r="D2129" t="str">
            <v/>
          </cell>
          <cell r="E2129" t="str">
            <v/>
          </cell>
          <cell r="F2129" t="str">
            <v/>
          </cell>
          <cell r="G2129" t="str">
            <v/>
          </cell>
          <cell r="H2129" t="str">
            <v/>
          </cell>
          <cell r="I2129" t="str">
            <v/>
          </cell>
          <cell r="J2129" t="str">
            <v/>
          </cell>
          <cell r="K2129" t="str">
            <v/>
          </cell>
          <cell r="L2129" t="str">
            <v/>
          </cell>
          <cell r="M2129" t="str">
            <v/>
          </cell>
          <cell r="N2129" t="str">
            <v/>
          </cell>
          <cell r="O2129" t="str">
            <v/>
          </cell>
          <cell r="P2129">
            <v>0</v>
          </cell>
          <cell r="Q2129">
            <v>0</v>
          </cell>
          <cell r="R2129">
            <v>0</v>
          </cell>
          <cell r="S2129" t="str">
            <v/>
          </cell>
          <cell r="T2129" t="str">
            <v/>
          </cell>
          <cell r="U2129" t="str">
            <v/>
          </cell>
          <cell r="V2129">
            <v>0</v>
          </cell>
          <cell r="W2129">
            <v>0</v>
          </cell>
          <cell r="X2129">
            <v>0</v>
          </cell>
          <cell r="Y2129">
            <v>1</v>
          </cell>
          <cell r="Z2129">
            <v>0</v>
          </cell>
          <cell r="AA2129" t="str">
            <v/>
          </cell>
          <cell r="AB2129" t="str">
            <v/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</row>
        <row r="2130">
          <cell r="A2130" t="str">
            <v/>
          </cell>
          <cell r="B2130" t="str">
            <v/>
          </cell>
          <cell r="C2130" t="str">
            <v/>
          </cell>
          <cell r="D2130" t="str">
            <v/>
          </cell>
          <cell r="E2130" t="str">
            <v/>
          </cell>
          <cell r="F2130" t="str">
            <v/>
          </cell>
          <cell r="G2130" t="str">
            <v/>
          </cell>
          <cell r="H2130" t="str">
            <v/>
          </cell>
          <cell r="I2130" t="str">
            <v/>
          </cell>
          <cell r="J2130" t="str">
            <v/>
          </cell>
          <cell r="K2130" t="str">
            <v/>
          </cell>
          <cell r="L2130" t="str">
            <v/>
          </cell>
          <cell r="M2130" t="str">
            <v/>
          </cell>
          <cell r="N2130" t="str">
            <v/>
          </cell>
          <cell r="O2130" t="str">
            <v/>
          </cell>
          <cell r="P2130">
            <v>0</v>
          </cell>
          <cell r="Q2130">
            <v>0</v>
          </cell>
          <cell r="R2130">
            <v>0</v>
          </cell>
          <cell r="S2130" t="str">
            <v/>
          </cell>
          <cell r="T2130" t="str">
            <v/>
          </cell>
          <cell r="U2130" t="str">
            <v/>
          </cell>
          <cell r="V2130">
            <v>0</v>
          </cell>
          <cell r="W2130">
            <v>0</v>
          </cell>
          <cell r="X2130">
            <v>0</v>
          </cell>
          <cell r="Y2130">
            <v>1</v>
          </cell>
          <cell r="Z2130">
            <v>0</v>
          </cell>
          <cell r="AA2130" t="str">
            <v/>
          </cell>
          <cell r="AB2130" t="str">
            <v/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</row>
        <row r="2131">
          <cell r="A2131" t="str">
            <v/>
          </cell>
          <cell r="B2131" t="str">
            <v/>
          </cell>
          <cell r="C2131" t="str">
            <v/>
          </cell>
          <cell r="D2131" t="str">
            <v/>
          </cell>
          <cell r="E2131" t="str">
            <v/>
          </cell>
          <cell r="F2131" t="str">
            <v/>
          </cell>
          <cell r="G2131" t="str">
            <v/>
          </cell>
          <cell r="H2131" t="str">
            <v/>
          </cell>
          <cell r="I2131" t="str">
            <v/>
          </cell>
          <cell r="J2131" t="str">
            <v/>
          </cell>
          <cell r="K2131" t="str">
            <v/>
          </cell>
          <cell r="L2131" t="str">
            <v/>
          </cell>
          <cell r="M2131" t="str">
            <v/>
          </cell>
          <cell r="N2131" t="str">
            <v/>
          </cell>
          <cell r="O2131" t="str">
            <v/>
          </cell>
          <cell r="P2131">
            <v>0</v>
          </cell>
          <cell r="Q2131">
            <v>0</v>
          </cell>
          <cell r="R2131">
            <v>0</v>
          </cell>
          <cell r="S2131" t="str">
            <v/>
          </cell>
          <cell r="T2131" t="str">
            <v/>
          </cell>
          <cell r="U2131" t="str">
            <v/>
          </cell>
          <cell r="V2131">
            <v>0</v>
          </cell>
          <cell r="W2131">
            <v>0</v>
          </cell>
          <cell r="X2131">
            <v>0</v>
          </cell>
          <cell r="Y2131">
            <v>1</v>
          </cell>
          <cell r="Z2131">
            <v>0</v>
          </cell>
          <cell r="AA2131" t="str">
            <v/>
          </cell>
          <cell r="AB2131" t="str">
            <v/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</row>
        <row r="2132">
          <cell r="A2132" t="str">
            <v/>
          </cell>
          <cell r="B2132" t="str">
            <v/>
          </cell>
          <cell r="C2132" t="str">
            <v/>
          </cell>
          <cell r="D2132" t="str">
            <v/>
          </cell>
          <cell r="E2132" t="str">
            <v/>
          </cell>
          <cell r="F2132" t="str">
            <v/>
          </cell>
          <cell r="G2132" t="str">
            <v/>
          </cell>
          <cell r="H2132" t="str">
            <v/>
          </cell>
          <cell r="I2132" t="str">
            <v/>
          </cell>
          <cell r="J2132" t="str">
            <v/>
          </cell>
          <cell r="K2132" t="str">
            <v/>
          </cell>
          <cell r="L2132" t="str">
            <v/>
          </cell>
          <cell r="M2132" t="str">
            <v/>
          </cell>
          <cell r="N2132" t="str">
            <v/>
          </cell>
          <cell r="O2132" t="str">
            <v/>
          </cell>
          <cell r="P2132">
            <v>0</v>
          </cell>
          <cell r="Q2132">
            <v>0</v>
          </cell>
          <cell r="R2132">
            <v>0</v>
          </cell>
          <cell r="S2132" t="str">
            <v/>
          </cell>
          <cell r="T2132" t="str">
            <v/>
          </cell>
          <cell r="U2132" t="str">
            <v/>
          </cell>
          <cell r="V2132">
            <v>0</v>
          </cell>
          <cell r="W2132">
            <v>0</v>
          </cell>
          <cell r="X2132">
            <v>0</v>
          </cell>
          <cell r="Y2132">
            <v>1</v>
          </cell>
          <cell r="Z2132">
            <v>0</v>
          </cell>
          <cell r="AA2132" t="str">
            <v/>
          </cell>
          <cell r="AB2132" t="str">
            <v/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</row>
        <row r="2133">
          <cell r="A2133" t="str">
            <v/>
          </cell>
          <cell r="B2133" t="str">
            <v/>
          </cell>
          <cell r="C2133" t="str">
            <v/>
          </cell>
          <cell r="D2133" t="str">
            <v/>
          </cell>
          <cell r="E2133" t="str">
            <v/>
          </cell>
          <cell r="F2133" t="str">
            <v/>
          </cell>
          <cell r="G2133" t="str">
            <v/>
          </cell>
          <cell r="H2133" t="str">
            <v/>
          </cell>
          <cell r="I2133" t="str">
            <v/>
          </cell>
          <cell r="J2133" t="str">
            <v/>
          </cell>
          <cell r="K2133" t="str">
            <v/>
          </cell>
          <cell r="L2133" t="str">
            <v/>
          </cell>
          <cell r="M2133" t="str">
            <v/>
          </cell>
          <cell r="N2133" t="str">
            <v/>
          </cell>
          <cell r="O2133" t="str">
            <v/>
          </cell>
          <cell r="P2133">
            <v>0</v>
          </cell>
          <cell r="Q2133">
            <v>0</v>
          </cell>
          <cell r="R2133">
            <v>0</v>
          </cell>
          <cell r="S2133" t="str">
            <v/>
          </cell>
          <cell r="T2133" t="str">
            <v/>
          </cell>
          <cell r="U2133" t="str">
            <v/>
          </cell>
          <cell r="V2133">
            <v>0</v>
          </cell>
          <cell r="W2133">
            <v>0</v>
          </cell>
          <cell r="X2133">
            <v>0</v>
          </cell>
          <cell r="Y2133">
            <v>1</v>
          </cell>
          <cell r="Z2133">
            <v>0</v>
          </cell>
          <cell r="AA2133" t="str">
            <v/>
          </cell>
          <cell r="AB2133" t="str">
            <v/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</row>
        <row r="2134">
          <cell r="A2134" t="str">
            <v/>
          </cell>
          <cell r="B2134" t="str">
            <v/>
          </cell>
          <cell r="C2134" t="str">
            <v/>
          </cell>
          <cell r="D2134" t="str">
            <v/>
          </cell>
          <cell r="E2134" t="str">
            <v/>
          </cell>
          <cell r="F2134" t="str">
            <v/>
          </cell>
          <cell r="G2134" t="str">
            <v/>
          </cell>
          <cell r="H2134" t="str">
            <v/>
          </cell>
          <cell r="I2134" t="str">
            <v/>
          </cell>
          <cell r="J2134" t="str">
            <v/>
          </cell>
          <cell r="K2134" t="str">
            <v/>
          </cell>
          <cell r="L2134" t="str">
            <v/>
          </cell>
          <cell r="M2134" t="str">
            <v/>
          </cell>
          <cell r="N2134" t="str">
            <v/>
          </cell>
          <cell r="O2134" t="str">
            <v/>
          </cell>
          <cell r="P2134">
            <v>0</v>
          </cell>
          <cell r="Q2134">
            <v>0</v>
          </cell>
          <cell r="R2134">
            <v>0</v>
          </cell>
          <cell r="S2134" t="str">
            <v/>
          </cell>
          <cell r="T2134" t="str">
            <v/>
          </cell>
          <cell r="U2134" t="str">
            <v/>
          </cell>
          <cell r="V2134">
            <v>0</v>
          </cell>
          <cell r="W2134">
            <v>0</v>
          </cell>
          <cell r="X2134">
            <v>0</v>
          </cell>
          <cell r="Y2134">
            <v>1</v>
          </cell>
          <cell r="Z2134">
            <v>0</v>
          </cell>
          <cell r="AA2134" t="str">
            <v/>
          </cell>
          <cell r="AB2134" t="str">
            <v/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</row>
        <row r="2135">
          <cell r="A2135" t="str">
            <v/>
          </cell>
          <cell r="B2135" t="str">
            <v/>
          </cell>
          <cell r="C2135" t="str">
            <v/>
          </cell>
          <cell r="D2135" t="str">
            <v/>
          </cell>
          <cell r="E2135" t="str">
            <v/>
          </cell>
          <cell r="F2135" t="str">
            <v/>
          </cell>
          <cell r="G2135" t="str">
            <v/>
          </cell>
          <cell r="H2135" t="str">
            <v/>
          </cell>
          <cell r="I2135" t="str">
            <v/>
          </cell>
          <cell r="J2135" t="str">
            <v/>
          </cell>
          <cell r="K2135" t="str">
            <v/>
          </cell>
          <cell r="L2135" t="str">
            <v/>
          </cell>
          <cell r="M2135" t="str">
            <v/>
          </cell>
          <cell r="N2135" t="str">
            <v/>
          </cell>
          <cell r="O2135" t="str">
            <v/>
          </cell>
          <cell r="P2135">
            <v>0</v>
          </cell>
          <cell r="Q2135">
            <v>0</v>
          </cell>
          <cell r="R2135">
            <v>0</v>
          </cell>
          <cell r="S2135" t="str">
            <v/>
          </cell>
          <cell r="T2135" t="str">
            <v/>
          </cell>
          <cell r="U2135" t="str">
            <v/>
          </cell>
          <cell r="V2135">
            <v>0</v>
          </cell>
          <cell r="W2135">
            <v>0</v>
          </cell>
          <cell r="X2135">
            <v>0</v>
          </cell>
          <cell r="Y2135">
            <v>1</v>
          </cell>
          <cell r="Z2135">
            <v>0</v>
          </cell>
          <cell r="AA2135" t="str">
            <v/>
          </cell>
          <cell r="AB2135" t="str">
            <v/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</row>
        <row r="2136">
          <cell r="A2136" t="str">
            <v/>
          </cell>
          <cell r="B2136" t="str">
            <v/>
          </cell>
          <cell r="C2136" t="str">
            <v/>
          </cell>
          <cell r="D2136" t="str">
            <v/>
          </cell>
          <cell r="E2136" t="str">
            <v/>
          </cell>
          <cell r="F2136" t="str">
            <v/>
          </cell>
          <cell r="G2136" t="str">
            <v/>
          </cell>
          <cell r="H2136" t="str">
            <v/>
          </cell>
          <cell r="I2136" t="str">
            <v/>
          </cell>
          <cell r="J2136" t="str">
            <v/>
          </cell>
          <cell r="K2136" t="str">
            <v/>
          </cell>
          <cell r="L2136" t="str">
            <v/>
          </cell>
          <cell r="M2136" t="str">
            <v/>
          </cell>
          <cell r="N2136" t="str">
            <v/>
          </cell>
          <cell r="O2136" t="str">
            <v/>
          </cell>
          <cell r="P2136">
            <v>0</v>
          </cell>
          <cell r="Q2136">
            <v>0</v>
          </cell>
          <cell r="R2136">
            <v>0</v>
          </cell>
          <cell r="S2136" t="str">
            <v/>
          </cell>
          <cell r="T2136" t="str">
            <v/>
          </cell>
          <cell r="U2136" t="str">
            <v/>
          </cell>
          <cell r="V2136">
            <v>0</v>
          </cell>
          <cell r="W2136">
            <v>0</v>
          </cell>
          <cell r="X2136">
            <v>0</v>
          </cell>
          <cell r="Y2136">
            <v>1</v>
          </cell>
          <cell r="Z2136">
            <v>0</v>
          </cell>
          <cell r="AA2136" t="str">
            <v/>
          </cell>
          <cell r="AB2136" t="str">
            <v/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</row>
        <row r="2137">
          <cell r="A2137" t="str">
            <v/>
          </cell>
          <cell r="B2137" t="str">
            <v/>
          </cell>
          <cell r="C2137" t="str">
            <v/>
          </cell>
          <cell r="D2137" t="str">
            <v/>
          </cell>
          <cell r="E2137" t="str">
            <v/>
          </cell>
          <cell r="F2137" t="str">
            <v/>
          </cell>
          <cell r="G2137" t="str">
            <v/>
          </cell>
          <cell r="H2137" t="str">
            <v/>
          </cell>
          <cell r="I2137" t="str">
            <v/>
          </cell>
          <cell r="J2137" t="str">
            <v/>
          </cell>
          <cell r="K2137" t="str">
            <v/>
          </cell>
          <cell r="L2137" t="str">
            <v/>
          </cell>
          <cell r="M2137" t="str">
            <v/>
          </cell>
          <cell r="N2137" t="str">
            <v/>
          </cell>
          <cell r="O2137" t="str">
            <v/>
          </cell>
          <cell r="P2137">
            <v>0</v>
          </cell>
          <cell r="Q2137">
            <v>0</v>
          </cell>
          <cell r="R2137">
            <v>0</v>
          </cell>
          <cell r="S2137" t="str">
            <v/>
          </cell>
          <cell r="T2137" t="str">
            <v/>
          </cell>
          <cell r="U2137" t="str">
            <v/>
          </cell>
          <cell r="V2137">
            <v>0</v>
          </cell>
          <cell r="W2137">
            <v>0</v>
          </cell>
          <cell r="X2137">
            <v>0</v>
          </cell>
          <cell r="Y2137">
            <v>1</v>
          </cell>
          <cell r="Z2137">
            <v>0</v>
          </cell>
          <cell r="AA2137" t="str">
            <v/>
          </cell>
          <cell r="AB2137" t="str">
            <v/>
          </cell>
          <cell r="AC2137">
            <v>0</v>
          </cell>
          <cell r="AD2137">
            <v>0</v>
          </cell>
          <cell r="AE2137">
            <v>0</v>
          </cell>
          <cell r="AF2137">
            <v>0</v>
          </cell>
          <cell r="AG2137">
            <v>0</v>
          </cell>
          <cell r="AH2137">
            <v>0</v>
          </cell>
          <cell r="AI2137">
            <v>0</v>
          </cell>
          <cell r="AJ2137">
            <v>0</v>
          </cell>
          <cell r="AK2137">
            <v>0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</row>
        <row r="2138">
          <cell r="A2138" t="str">
            <v/>
          </cell>
          <cell r="B2138" t="str">
            <v/>
          </cell>
          <cell r="C2138" t="str">
            <v/>
          </cell>
          <cell r="D2138" t="str">
            <v/>
          </cell>
          <cell r="E2138" t="str">
            <v/>
          </cell>
          <cell r="F2138" t="str">
            <v/>
          </cell>
          <cell r="G2138" t="str">
            <v/>
          </cell>
          <cell r="H2138" t="str">
            <v/>
          </cell>
          <cell r="I2138" t="str">
            <v/>
          </cell>
          <cell r="J2138" t="str">
            <v/>
          </cell>
          <cell r="K2138" t="str">
            <v/>
          </cell>
          <cell r="L2138" t="str">
            <v/>
          </cell>
          <cell r="M2138" t="str">
            <v/>
          </cell>
          <cell r="N2138" t="str">
            <v/>
          </cell>
          <cell r="O2138" t="str">
            <v/>
          </cell>
          <cell r="P2138">
            <v>0</v>
          </cell>
          <cell r="Q2138">
            <v>0</v>
          </cell>
          <cell r="R2138">
            <v>0</v>
          </cell>
          <cell r="S2138" t="str">
            <v/>
          </cell>
          <cell r="T2138" t="str">
            <v/>
          </cell>
          <cell r="U2138" t="str">
            <v/>
          </cell>
          <cell r="V2138">
            <v>0</v>
          </cell>
          <cell r="W2138">
            <v>0</v>
          </cell>
          <cell r="X2138">
            <v>0</v>
          </cell>
          <cell r="Y2138">
            <v>1</v>
          </cell>
          <cell r="Z2138">
            <v>0</v>
          </cell>
          <cell r="AA2138" t="str">
            <v/>
          </cell>
          <cell r="AB2138" t="str">
            <v/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</row>
        <row r="2139">
          <cell r="A2139" t="str">
            <v/>
          </cell>
          <cell r="B2139" t="str">
            <v/>
          </cell>
          <cell r="C2139" t="str">
            <v/>
          </cell>
          <cell r="D2139" t="str">
            <v/>
          </cell>
          <cell r="E2139" t="str">
            <v/>
          </cell>
          <cell r="F2139" t="str">
            <v/>
          </cell>
          <cell r="G2139" t="str">
            <v/>
          </cell>
          <cell r="H2139" t="str">
            <v/>
          </cell>
          <cell r="I2139" t="str">
            <v/>
          </cell>
          <cell r="J2139" t="str">
            <v/>
          </cell>
          <cell r="K2139" t="str">
            <v/>
          </cell>
          <cell r="L2139" t="str">
            <v/>
          </cell>
          <cell r="M2139" t="str">
            <v/>
          </cell>
          <cell r="N2139" t="str">
            <v/>
          </cell>
          <cell r="O2139" t="str">
            <v/>
          </cell>
          <cell r="P2139">
            <v>0</v>
          </cell>
          <cell r="Q2139">
            <v>0</v>
          </cell>
          <cell r="R2139">
            <v>0</v>
          </cell>
          <cell r="S2139" t="str">
            <v/>
          </cell>
          <cell r="T2139" t="str">
            <v/>
          </cell>
          <cell r="U2139" t="str">
            <v/>
          </cell>
          <cell r="V2139">
            <v>0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 t="str">
            <v/>
          </cell>
          <cell r="AB2139" t="str">
            <v/>
          </cell>
          <cell r="AC2139">
            <v>0</v>
          </cell>
          <cell r="AD2139">
            <v>0</v>
          </cell>
          <cell r="AE2139">
            <v>0</v>
          </cell>
          <cell r="AF2139">
            <v>0</v>
          </cell>
          <cell r="AG2139">
            <v>0</v>
          </cell>
          <cell r="AH2139">
            <v>0</v>
          </cell>
          <cell r="AI2139">
            <v>0</v>
          </cell>
          <cell r="AJ2139">
            <v>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</row>
        <row r="2140">
          <cell r="A2140" t="str">
            <v/>
          </cell>
          <cell r="B2140" t="str">
            <v/>
          </cell>
          <cell r="C2140" t="str">
            <v/>
          </cell>
          <cell r="D2140" t="str">
            <v/>
          </cell>
          <cell r="E2140" t="str">
            <v/>
          </cell>
          <cell r="F2140" t="str">
            <v/>
          </cell>
          <cell r="G2140" t="str">
            <v/>
          </cell>
          <cell r="H2140" t="str">
            <v/>
          </cell>
          <cell r="I2140" t="str">
            <v/>
          </cell>
          <cell r="J2140" t="str">
            <v/>
          </cell>
          <cell r="K2140" t="str">
            <v/>
          </cell>
          <cell r="L2140" t="str">
            <v/>
          </cell>
          <cell r="M2140" t="str">
            <v/>
          </cell>
          <cell r="N2140" t="str">
            <v/>
          </cell>
          <cell r="O2140" t="str">
            <v/>
          </cell>
          <cell r="P2140">
            <v>0</v>
          </cell>
          <cell r="Q2140">
            <v>0</v>
          </cell>
          <cell r="R2140">
            <v>0</v>
          </cell>
          <cell r="S2140" t="str">
            <v/>
          </cell>
          <cell r="T2140" t="str">
            <v/>
          </cell>
          <cell r="U2140" t="str">
            <v/>
          </cell>
          <cell r="V2140">
            <v>0</v>
          </cell>
          <cell r="W2140">
            <v>0</v>
          </cell>
          <cell r="X2140">
            <v>0</v>
          </cell>
          <cell r="Y2140">
            <v>1</v>
          </cell>
          <cell r="Z2140">
            <v>0</v>
          </cell>
          <cell r="AA2140" t="str">
            <v/>
          </cell>
          <cell r="AB2140" t="str">
            <v/>
          </cell>
          <cell r="AC2140">
            <v>0</v>
          </cell>
          <cell r="AD2140">
            <v>0</v>
          </cell>
          <cell r="AE2140">
            <v>0</v>
          </cell>
          <cell r="AF2140">
            <v>0</v>
          </cell>
          <cell r="AG2140">
            <v>0</v>
          </cell>
          <cell r="AH2140">
            <v>0</v>
          </cell>
          <cell r="AI2140">
            <v>0</v>
          </cell>
          <cell r="AJ2140">
            <v>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</row>
        <row r="2141">
          <cell r="A2141" t="str">
            <v/>
          </cell>
          <cell r="B2141" t="str">
            <v/>
          </cell>
          <cell r="C2141" t="str">
            <v/>
          </cell>
          <cell r="D2141" t="str">
            <v/>
          </cell>
          <cell r="E2141" t="str">
            <v/>
          </cell>
          <cell r="F2141" t="str">
            <v/>
          </cell>
          <cell r="G2141" t="str">
            <v/>
          </cell>
          <cell r="H2141" t="str">
            <v/>
          </cell>
          <cell r="I2141" t="str">
            <v/>
          </cell>
          <cell r="J2141" t="str">
            <v/>
          </cell>
          <cell r="K2141" t="str">
            <v/>
          </cell>
          <cell r="L2141" t="str">
            <v/>
          </cell>
          <cell r="M2141" t="str">
            <v/>
          </cell>
          <cell r="N2141" t="str">
            <v/>
          </cell>
          <cell r="O2141" t="str">
            <v/>
          </cell>
          <cell r="P2141">
            <v>0</v>
          </cell>
          <cell r="Q2141">
            <v>0</v>
          </cell>
          <cell r="R2141">
            <v>0</v>
          </cell>
          <cell r="S2141" t="str">
            <v/>
          </cell>
          <cell r="T2141" t="str">
            <v/>
          </cell>
          <cell r="U2141" t="str">
            <v/>
          </cell>
          <cell r="V2141">
            <v>0</v>
          </cell>
          <cell r="W2141">
            <v>0</v>
          </cell>
          <cell r="X2141">
            <v>0</v>
          </cell>
          <cell r="Y2141">
            <v>1</v>
          </cell>
          <cell r="Z2141">
            <v>0</v>
          </cell>
          <cell r="AA2141" t="str">
            <v/>
          </cell>
          <cell r="AB2141" t="str">
            <v/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</row>
        <row r="2142">
          <cell r="A2142" t="str">
            <v/>
          </cell>
          <cell r="B2142" t="str">
            <v/>
          </cell>
          <cell r="C2142" t="str">
            <v/>
          </cell>
          <cell r="D2142" t="str">
            <v/>
          </cell>
          <cell r="E2142" t="str">
            <v/>
          </cell>
          <cell r="F2142" t="str">
            <v/>
          </cell>
          <cell r="G2142" t="str">
            <v/>
          </cell>
          <cell r="H2142" t="str">
            <v/>
          </cell>
          <cell r="I2142" t="str">
            <v/>
          </cell>
          <cell r="J2142" t="str">
            <v/>
          </cell>
          <cell r="K2142" t="str">
            <v/>
          </cell>
          <cell r="L2142" t="str">
            <v/>
          </cell>
          <cell r="M2142" t="str">
            <v/>
          </cell>
          <cell r="N2142" t="str">
            <v/>
          </cell>
          <cell r="O2142" t="str">
            <v/>
          </cell>
          <cell r="P2142">
            <v>0</v>
          </cell>
          <cell r="Q2142">
            <v>0</v>
          </cell>
          <cell r="R2142">
            <v>0</v>
          </cell>
          <cell r="S2142" t="str">
            <v/>
          </cell>
          <cell r="T2142" t="str">
            <v/>
          </cell>
          <cell r="U2142" t="str">
            <v/>
          </cell>
          <cell r="V2142">
            <v>0</v>
          </cell>
          <cell r="W2142">
            <v>0</v>
          </cell>
          <cell r="X2142">
            <v>0</v>
          </cell>
          <cell r="Y2142">
            <v>1</v>
          </cell>
          <cell r="Z2142">
            <v>0</v>
          </cell>
          <cell r="AA2142" t="str">
            <v/>
          </cell>
          <cell r="AB2142" t="str">
            <v/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</row>
        <row r="2143">
          <cell r="A2143" t="str">
            <v/>
          </cell>
          <cell r="B2143" t="str">
            <v/>
          </cell>
          <cell r="C2143" t="str">
            <v/>
          </cell>
          <cell r="D2143" t="str">
            <v/>
          </cell>
          <cell r="E2143" t="str">
            <v/>
          </cell>
          <cell r="F2143" t="str">
            <v/>
          </cell>
          <cell r="G2143" t="str">
            <v/>
          </cell>
          <cell r="H2143" t="str">
            <v/>
          </cell>
          <cell r="I2143" t="str">
            <v/>
          </cell>
          <cell r="J2143" t="str">
            <v/>
          </cell>
          <cell r="K2143" t="str">
            <v/>
          </cell>
          <cell r="L2143" t="str">
            <v/>
          </cell>
          <cell r="M2143" t="str">
            <v/>
          </cell>
          <cell r="N2143" t="str">
            <v/>
          </cell>
          <cell r="O2143" t="str">
            <v/>
          </cell>
          <cell r="P2143">
            <v>0</v>
          </cell>
          <cell r="Q2143">
            <v>0</v>
          </cell>
          <cell r="R2143">
            <v>0</v>
          </cell>
          <cell r="S2143" t="str">
            <v/>
          </cell>
          <cell r="T2143" t="str">
            <v/>
          </cell>
          <cell r="U2143" t="str">
            <v/>
          </cell>
          <cell r="V2143">
            <v>0</v>
          </cell>
          <cell r="W2143">
            <v>0</v>
          </cell>
          <cell r="X2143">
            <v>0</v>
          </cell>
          <cell r="Y2143">
            <v>1</v>
          </cell>
          <cell r="Z2143">
            <v>0</v>
          </cell>
          <cell r="AA2143" t="str">
            <v/>
          </cell>
          <cell r="AB2143" t="str">
            <v/>
          </cell>
          <cell r="AC2143">
            <v>0</v>
          </cell>
          <cell r="AD2143">
            <v>0</v>
          </cell>
          <cell r="AE2143">
            <v>0</v>
          </cell>
          <cell r="AF2143">
            <v>0</v>
          </cell>
          <cell r="AG2143">
            <v>0</v>
          </cell>
          <cell r="AH2143">
            <v>0</v>
          </cell>
          <cell r="AI2143">
            <v>0</v>
          </cell>
          <cell r="AJ2143">
            <v>0</v>
          </cell>
          <cell r="AK2143">
            <v>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</row>
        <row r="2144">
          <cell r="A2144" t="str">
            <v/>
          </cell>
          <cell r="B2144" t="str">
            <v/>
          </cell>
          <cell r="C2144" t="str">
            <v/>
          </cell>
          <cell r="D2144" t="str">
            <v/>
          </cell>
          <cell r="E2144" t="str">
            <v/>
          </cell>
          <cell r="F2144" t="str">
            <v/>
          </cell>
          <cell r="G2144" t="str">
            <v/>
          </cell>
          <cell r="H2144" t="str">
            <v/>
          </cell>
          <cell r="I2144" t="str">
            <v/>
          </cell>
          <cell r="J2144" t="str">
            <v/>
          </cell>
          <cell r="K2144" t="str">
            <v/>
          </cell>
          <cell r="L2144" t="str">
            <v/>
          </cell>
          <cell r="M2144" t="str">
            <v/>
          </cell>
          <cell r="N2144" t="str">
            <v/>
          </cell>
          <cell r="O2144" t="str">
            <v/>
          </cell>
          <cell r="P2144">
            <v>0</v>
          </cell>
          <cell r="Q2144">
            <v>0</v>
          </cell>
          <cell r="R2144">
            <v>0</v>
          </cell>
          <cell r="S2144" t="str">
            <v/>
          </cell>
          <cell r="T2144" t="str">
            <v/>
          </cell>
          <cell r="U2144" t="str">
            <v/>
          </cell>
          <cell r="V2144">
            <v>0</v>
          </cell>
          <cell r="W2144">
            <v>0</v>
          </cell>
          <cell r="X2144">
            <v>0</v>
          </cell>
          <cell r="Y2144">
            <v>1</v>
          </cell>
          <cell r="Z2144">
            <v>0</v>
          </cell>
          <cell r="AA2144" t="str">
            <v/>
          </cell>
          <cell r="AB2144" t="str">
            <v/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0</v>
          </cell>
          <cell r="AH2144">
            <v>0</v>
          </cell>
          <cell r="AI2144">
            <v>0</v>
          </cell>
          <cell r="AJ2144">
            <v>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</row>
        <row r="2145">
          <cell r="A2145" t="str">
            <v/>
          </cell>
          <cell r="B2145" t="str">
            <v/>
          </cell>
          <cell r="C2145" t="str">
            <v/>
          </cell>
          <cell r="D2145" t="str">
            <v/>
          </cell>
          <cell r="E2145" t="str">
            <v/>
          </cell>
          <cell r="F2145" t="str">
            <v/>
          </cell>
          <cell r="G2145" t="str">
            <v/>
          </cell>
          <cell r="H2145" t="str">
            <v/>
          </cell>
          <cell r="I2145" t="str">
            <v/>
          </cell>
          <cell r="J2145" t="str">
            <v/>
          </cell>
          <cell r="K2145" t="str">
            <v/>
          </cell>
          <cell r="L2145" t="str">
            <v/>
          </cell>
          <cell r="M2145" t="str">
            <v/>
          </cell>
          <cell r="N2145" t="str">
            <v/>
          </cell>
          <cell r="O2145" t="str">
            <v/>
          </cell>
          <cell r="P2145">
            <v>0</v>
          </cell>
          <cell r="Q2145">
            <v>0</v>
          </cell>
          <cell r="R2145">
            <v>0</v>
          </cell>
          <cell r="S2145" t="str">
            <v/>
          </cell>
          <cell r="T2145" t="str">
            <v/>
          </cell>
          <cell r="U2145" t="str">
            <v/>
          </cell>
          <cell r="V2145">
            <v>0</v>
          </cell>
          <cell r="W2145">
            <v>0</v>
          </cell>
          <cell r="X2145">
            <v>0</v>
          </cell>
          <cell r="Y2145">
            <v>1</v>
          </cell>
          <cell r="Z2145">
            <v>0</v>
          </cell>
          <cell r="AA2145" t="str">
            <v/>
          </cell>
          <cell r="AB2145" t="str">
            <v/>
          </cell>
          <cell r="AC2145">
            <v>0</v>
          </cell>
          <cell r="AD2145">
            <v>0</v>
          </cell>
          <cell r="AE2145">
            <v>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0</v>
          </cell>
          <cell r="AK2145">
            <v>0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</row>
        <row r="2146">
          <cell r="A2146" t="str">
            <v/>
          </cell>
          <cell r="B2146" t="str">
            <v/>
          </cell>
          <cell r="C2146" t="str">
            <v/>
          </cell>
          <cell r="D2146" t="str">
            <v/>
          </cell>
          <cell r="E2146" t="str">
            <v/>
          </cell>
          <cell r="F2146" t="str">
            <v/>
          </cell>
          <cell r="G2146" t="str">
            <v/>
          </cell>
          <cell r="H2146" t="str">
            <v/>
          </cell>
          <cell r="I2146" t="str">
            <v/>
          </cell>
          <cell r="J2146" t="str">
            <v/>
          </cell>
          <cell r="K2146" t="str">
            <v/>
          </cell>
          <cell r="L2146" t="str">
            <v/>
          </cell>
          <cell r="M2146" t="str">
            <v/>
          </cell>
          <cell r="N2146" t="str">
            <v/>
          </cell>
          <cell r="O2146" t="str">
            <v/>
          </cell>
          <cell r="P2146">
            <v>0</v>
          </cell>
          <cell r="Q2146">
            <v>0</v>
          </cell>
          <cell r="R2146">
            <v>0</v>
          </cell>
          <cell r="S2146" t="str">
            <v/>
          </cell>
          <cell r="T2146" t="str">
            <v/>
          </cell>
          <cell r="U2146" t="str">
            <v/>
          </cell>
          <cell r="V2146">
            <v>0</v>
          </cell>
          <cell r="W2146">
            <v>0</v>
          </cell>
          <cell r="X2146">
            <v>0</v>
          </cell>
          <cell r="Y2146">
            <v>1</v>
          </cell>
          <cell r="Z2146">
            <v>0</v>
          </cell>
          <cell r="AA2146" t="str">
            <v/>
          </cell>
          <cell r="AB2146" t="str">
            <v/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>
            <v>0</v>
          </cell>
          <cell r="AI2146">
            <v>0</v>
          </cell>
          <cell r="AJ2146">
            <v>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</row>
        <row r="2147">
          <cell r="A2147" t="str">
            <v/>
          </cell>
          <cell r="B2147" t="str">
            <v/>
          </cell>
          <cell r="C2147" t="str">
            <v/>
          </cell>
          <cell r="D2147" t="str">
            <v/>
          </cell>
          <cell r="E2147" t="str">
            <v/>
          </cell>
          <cell r="F2147" t="str">
            <v/>
          </cell>
          <cell r="G2147" t="str">
            <v/>
          </cell>
          <cell r="H2147" t="str">
            <v/>
          </cell>
          <cell r="I2147" t="str">
            <v/>
          </cell>
          <cell r="J2147" t="str">
            <v/>
          </cell>
          <cell r="K2147" t="str">
            <v/>
          </cell>
          <cell r="L2147" t="str">
            <v/>
          </cell>
          <cell r="M2147" t="str">
            <v/>
          </cell>
          <cell r="N2147" t="str">
            <v/>
          </cell>
          <cell r="O2147" t="str">
            <v/>
          </cell>
          <cell r="P2147">
            <v>0</v>
          </cell>
          <cell r="Q2147">
            <v>0</v>
          </cell>
          <cell r="R2147">
            <v>0</v>
          </cell>
          <cell r="S2147" t="str">
            <v/>
          </cell>
          <cell r="T2147" t="str">
            <v/>
          </cell>
          <cell r="U2147" t="str">
            <v/>
          </cell>
          <cell r="V2147">
            <v>0</v>
          </cell>
          <cell r="W2147">
            <v>0</v>
          </cell>
          <cell r="X2147">
            <v>0</v>
          </cell>
          <cell r="Y2147">
            <v>1</v>
          </cell>
          <cell r="Z2147">
            <v>0</v>
          </cell>
          <cell r="AA2147" t="str">
            <v/>
          </cell>
          <cell r="AB2147" t="str">
            <v/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>
            <v>0</v>
          </cell>
          <cell r="AI2147">
            <v>0</v>
          </cell>
          <cell r="AJ2147">
            <v>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</row>
        <row r="2148">
          <cell r="A2148" t="str">
            <v/>
          </cell>
          <cell r="B2148" t="str">
            <v/>
          </cell>
          <cell r="C2148" t="str">
            <v/>
          </cell>
          <cell r="D2148" t="str">
            <v/>
          </cell>
          <cell r="E2148" t="str">
            <v/>
          </cell>
          <cell r="F2148" t="str">
            <v/>
          </cell>
          <cell r="G2148" t="str">
            <v/>
          </cell>
          <cell r="H2148" t="str">
            <v/>
          </cell>
          <cell r="I2148" t="str">
            <v/>
          </cell>
          <cell r="J2148" t="str">
            <v/>
          </cell>
          <cell r="K2148" t="str">
            <v/>
          </cell>
          <cell r="L2148" t="str">
            <v/>
          </cell>
          <cell r="M2148" t="str">
            <v/>
          </cell>
          <cell r="N2148" t="str">
            <v/>
          </cell>
          <cell r="O2148" t="str">
            <v/>
          </cell>
          <cell r="P2148">
            <v>0</v>
          </cell>
          <cell r="Q2148">
            <v>0</v>
          </cell>
          <cell r="R2148">
            <v>0</v>
          </cell>
          <cell r="S2148" t="str">
            <v/>
          </cell>
          <cell r="T2148" t="str">
            <v/>
          </cell>
          <cell r="U2148" t="str">
            <v/>
          </cell>
          <cell r="V2148">
            <v>0</v>
          </cell>
          <cell r="W2148">
            <v>0</v>
          </cell>
          <cell r="X2148">
            <v>0</v>
          </cell>
          <cell r="Y2148">
            <v>1</v>
          </cell>
          <cell r="Z2148">
            <v>0</v>
          </cell>
          <cell r="AA2148" t="str">
            <v/>
          </cell>
          <cell r="AB2148" t="str">
            <v/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</row>
        <row r="2149">
          <cell r="A2149" t="str">
            <v/>
          </cell>
          <cell r="B2149" t="str">
            <v/>
          </cell>
          <cell r="C2149" t="str">
            <v/>
          </cell>
          <cell r="D2149" t="str">
            <v/>
          </cell>
          <cell r="E2149" t="str">
            <v/>
          </cell>
          <cell r="F2149" t="str">
            <v/>
          </cell>
          <cell r="G2149" t="str">
            <v/>
          </cell>
          <cell r="H2149" t="str">
            <v/>
          </cell>
          <cell r="I2149" t="str">
            <v/>
          </cell>
          <cell r="J2149" t="str">
            <v/>
          </cell>
          <cell r="K2149" t="str">
            <v/>
          </cell>
          <cell r="L2149" t="str">
            <v/>
          </cell>
          <cell r="M2149" t="str">
            <v/>
          </cell>
          <cell r="N2149" t="str">
            <v/>
          </cell>
          <cell r="O2149" t="str">
            <v/>
          </cell>
          <cell r="P2149">
            <v>0</v>
          </cell>
          <cell r="Q2149">
            <v>0</v>
          </cell>
          <cell r="R2149">
            <v>0</v>
          </cell>
          <cell r="S2149" t="str">
            <v/>
          </cell>
          <cell r="T2149" t="str">
            <v/>
          </cell>
          <cell r="U2149" t="str">
            <v/>
          </cell>
          <cell r="V2149">
            <v>0</v>
          </cell>
          <cell r="W2149">
            <v>0</v>
          </cell>
          <cell r="X2149">
            <v>0</v>
          </cell>
          <cell r="Y2149">
            <v>1</v>
          </cell>
          <cell r="Z2149">
            <v>0</v>
          </cell>
          <cell r="AA2149" t="str">
            <v/>
          </cell>
          <cell r="AB2149" t="str">
            <v/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0</v>
          </cell>
          <cell r="AH2149">
            <v>0</v>
          </cell>
          <cell r="AI2149">
            <v>0</v>
          </cell>
          <cell r="AJ2149">
            <v>0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</row>
        <row r="2150">
          <cell r="A2150" t="str">
            <v/>
          </cell>
          <cell r="B2150" t="str">
            <v/>
          </cell>
          <cell r="C2150" t="str">
            <v/>
          </cell>
          <cell r="D2150" t="str">
            <v/>
          </cell>
          <cell r="E2150" t="str">
            <v/>
          </cell>
          <cell r="F2150" t="str">
            <v/>
          </cell>
          <cell r="G2150" t="str">
            <v/>
          </cell>
          <cell r="H2150" t="str">
            <v/>
          </cell>
          <cell r="I2150" t="str">
            <v/>
          </cell>
          <cell r="J2150" t="str">
            <v/>
          </cell>
          <cell r="K2150" t="str">
            <v/>
          </cell>
          <cell r="L2150" t="str">
            <v/>
          </cell>
          <cell r="M2150" t="str">
            <v/>
          </cell>
          <cell r="N2150" t="str">
            <v/>
          </cell>
          <cell r="O2150" t="str">
            <v/>
          </cell>
          <cell r="P2150">
            <v>0</v>
          </cell>
          <cell r="Q2150">
            <v>0</v>
          </cell>
          <cell r="R2150">
            <v>0</v>
          </cell>
          <cell r="S2150" t="str">
            <v/>
          </cell>
          <cell r="T2150" t="str">
            <v/>
          </cell>
          <cell r="U2150" t="str">
            <v/>
          </cell>
          <cell r="V2150">
            <v>0</v>
          </cell>
          <cell r="W2150">
            <v>0</v>
          </cell>
          <cell r="X2150">
            <v>0</v>
          </cell>
          <cell r="Y2150">
            <v>1</v>
          </cell>
          <cell r="Z2150">
            <v>0</v>
          </cell>
          <cell r="AA2150" t="str">
            <v/>
          </cell>
          <cell r="AB2150" t="str">
            <v/>
          </cell>
          <cell r="AC2150">
            <v>0</v>
          </cell>
          <cell r="AD2150">
            <v>0</v>
          </cell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>
            <v>0</v>
          </cell>
          <cell r="AJ2150">
            <v>0</v>
          </cell>
          <cell r="AK2150">
            <v>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</row>
        <row r="2151">
          <cell r="A2151" t="str">
            <v/>
          </cell>
          <cell r="B2151" t="str">
            <v/>
          </cell>
          <cell r="C2151" t="str">
            <v/>
          </cell>
          <cell r="D2151" t="str">
            <v/>
          </cell>
          <cell r="E2151" t="str">
            <v/>
          </cell>
          <cell r="F2151" t="str">
            <v/>
          </cell>
          <cell r="G2151" t="str">
            <v/>
          </cell>
          <cell r="H2151" t="str">
            <v/>
          </cell>
          <cell r="I2151" t="str">
            <v/>
          </cell>
          <cell r="J2151" t="str">
            <v/>
          </cell>
          <cell r="K2151" t="str">
            <v/>
          </cell>
          <cell r="L2151" t="str">
            <v/>
          </cell>
          <cell r="M2151" t="str">
            <v/>
          </cell>
          <cell r="N2151" t="str">
            <v/>
          </cell>
          <cell r="O2151" t="str">
            <v/>
          </cell>
          <cell r="P2151">
            <v>0</v>
          </cell>
          <cell r="Q2151">
            <v>0</v>
          </cell>
          <cell r="R2151">
            <v>0</v>
          </cell>
          <cell r="S2151" t="str">
            <v/>
          </cell>
          <cell r="T2151" t="str">
            <v/>
          </cell>
          <cell r="U2151" t="str">
            <v/>
          </cell>
          <cell r="V2151">
            <v>0</v>
          </cell>
          <cell r="W2151">
            <v>0</v>
          </cell>
          <cell r="X2151">
            <v>0</v>
          </cell>
          <cell r="Y2151">
            <v>1</v>
          </cell>
          <cell r="Z2151">
            <v>0</v>
          </cell>
          <cell r="AA2151" t="str">
            <v/>
          </cell>
          <cell r="AB2151" t="str">
            <v/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</row>
        <row r="2152">
          <cell r="A2152" t="str">
            <v/>
          </cell>
          <cell r="B2152" t="str">
            <v/>
          </cell>
          <cell r="C2152" t="str">
            <v/>
          </cell>
          <cell r="D2152" t="str">
            <v/>
          </cell>
          <cell r="E2152" t="str">
            <v/>
          </cell>
          <cell r="F2152" t="str">
            <v/>
          </cell>
          <cell r="G2152" t="str">
            <v/>
          </cell>
          <cell r="H2152" t="str">
            <v/>
          </cell>
          <cell r="I2152" t="str">
            <v/>
          </cell>
          <cell r="J2152" t="str">
            <v/>
          </cell>
          <cell r="K2152" t="str">
            <v/>
          </cell>
          <cell r="L2152" t="str">
            <v/>
          </cell>
          <cell r="M2152" t="str">
            <v/>
          </cell>
          <cell r="N2152" t="str">
            <v/>
          </cell>
          <cell r="O2152" t="str">
            <v/>
          </cell>
          <cell r="P2152">
            <v>0</v>
          </cell>
          <cell r="Q2152">
            <v>0</v>
          </cell>
          <cell r="R2152">
            <v>0</v>
          </cell>
          <cell r="S2152" t="str">
            <v/>
          </cell>
          <cell r="T2152" t="str">
            <v/>
          </cell>
          <cell r="U2152" t="str">
            <v/>
          </cell>
          <cell r="V2152">
            <v>0</v>
          </cell>
          <cell r="W2152">
            <v>0</v>
          </cell>
          <cell r="X2152">
            <v>0</v>
          </cell>
          <cell r="Y2152">
            <v>1</v>
          </cell>
          <cell r="Z2152">
            <v>0</v>
          </cell>
          <cell r="AA2152" t="str">
            <v/>
          </cell>
          <cell r="AB2152" t="str">
            <v/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>
            <v>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</row>
        <row r="2153">
          <cell r="A2153" t="str">
            <v/>
          </cell>
          <cell r="B2153" t="str">
            <v/>
          </cell>
          <cell r="C2153" t="str">
            <v/>
          </cell>
          <cell r="D2153" t="str">
            <v/>
          </cell>
          <cell r="E2153" t="str">
            <v/>
          </cell>
          <cell r="F2153" t="str">
            <v/>
          </cell>
          <cell r="G2153" t="str">
            <v/>
          </cell>
          <cell r="H2153" t="str">
            <v/>
          </cell>
          <cell r="I2153" t="str">
            <v/>
          </cell>
          <cell r="J2153" t="str">
            <v/>
          </cell>
          <cell r="K2153" t="str">
            <v/>
          </cell>
          <cell r="L2153" t="str">
            <v/>
          </cell>
          <cell r="M2153" t="str">
            <v/>
          </cell>
          <cell r="N2153" t="str">
            <v/>
          </cell>
          <cell r="O2153" t="str">
            <v/>
          </cell>
          <cell r="P2153">
            <v>0</v>
          </cell>
          <cell r="Q2153">
            <v>0</v>
          </cell>
          <cell r="R2153">
            <v>0</v>
          </cell>
          <cell r="S2153" t="str">
            <v/>
          </cell>
          <cell r="T2153" t="str">
            <v/>
          </cell>
          <cell r="U2153" t="str">
            <v/>
          </cell>
          <cell r="V2153">
            <v>0</v>
          </cell>
          <cell r="W2153">
            <v>0</v>
          </cell>
          <cell r="X2153">
            <v>0</v>
          </cell>
          <cell r="Y2153">
            <v>1</v>
          </cell>
          <cell r="Z2153">
            <v>0</v>
          </cell>
          <cell r="AA2153" t="str">
            <v/>
          </cell>
          <cell r="AB2153" t="str">
            <v/>
          </cell>
          <cell r="AC2153">
            <v>0</v>
          </cell>
          <cell r="AD2153">
            <v>0</v>
          </cell>
          <cell r="AE2153">
            <v>0</v>
          </cell>
          <cell r="AF2153">
            <v>0</v>
          </cell>
          <cell r="AG2153">
            <v>0</v>
          </cell>
          <cell r="AH2153">
            <v>0</v>
          </cell>
          <cell r="AI2153">
            <v>0</v>
          </cell>
          <cell r="AJ2153">
            <v>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</row>
        <row r="2154">
          <cell r="A2154" t="str">
            <v/>
          </cell>
          <cell r="B2154" t="str">
            <v/>
          </cell>
          <cell r="C2154" t="str">
            <v/>
          </cell>
          <cell r="D2154" t="str">
            <v/>
          </cell>
          <cell r="E2154" t="str">
            <v/>
          </cell>
          <cell r="F2154" t="str">
            <v/>
          </cell>
          <cell r="G2154" t="str">
            <v/>
          </cell>
          <cell r="H2154" t="str">
            <v/>
          </cell>
          <cell r="I2154" t="str">
            <v/>
          </cell>
          <cell r="J2154" t="str">
            <v/>
          </cell>
          <cell r="K2154" t="str">
            <v/>
          </cell>
          <cell r="L2154" t="str">
            <v/>
          </cell>
          <cell r="M2154" t="str">
            <v/>
          </cell>
          <cell r="N2154" t="str">
            <v/>
          </cell>
          <cell r="O2154" t="str">
            <v/>
          </cell>
          <cell r="P2154">
            <v>0</v>
          </cell>
          <cell r="Q2154">
            <v>0</v>
          </cell>
          <cell r="R2154">
            <v>0</v>
          </cell>
          <cell r="S2154" t="str">
            <v/>
          </cell>
          <cell r="T2154" t="str">
            <v/>
          </cell>
          <cell r="U2154" t="str">
            <v/>
          </cell>
          <cell r="V2154">
            <v>0</v>
          </cell>
          <cell r="W2154">
            <v>0</v>
          </cell>
          <cell r="X2154">
            <v>0</v>
          </cell>
          <cell r="Y2154">
            <v>1</v>
          </cell>
          <cell r="Z2154">
            <v>0</v>
          </cell>
          <cell r="AA2154" t="str">
            <v/>
          </cell>
          <cell r="AB2154" t="str">
            <v/>
          </cell>
          <cell r="AC2154">
            <v>0</v>
          </cell>
          <cell r="AD2154">
            <v>0</v>
          </cell>
          <cell r="AE2154">
            <v>0</v>
          </cell>
          <cell r="AF2154">
            <v>0</v>
          </cell>
          <cell r="AG2154">
            <v>0</v>
          </cell>
          <cell r="AH2154">
            <v>0</v>
          </cell>
          <cell r="AI2154">
            <v>0</v>
          </cell>
          <cell r="AJ2154">
            <v>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</row>
        <row r="2155">
          <cell r="A2155" t="str">
            <v/>
          </cell>
          <cell r="B2155" t="str">
            <v/>
          </cell>
          <cell r="C2155" t="str">
            <v/>
          </cell>
          <cell r="D2155" t="str">
            <v/>
          </cell>
          <cell r="E2155" t="str">
            <v/>
          </cell>
          <cell r="F2155" t="str">
            <v/>
          </cell>
          <cell r="G2155" t="str">
            <v/>
          </cell>
          <cell r="H2155" t="str">
            <v/>
          </cell>
          <cell r="I2155" t="str">
            <v/>
          </cell>
          <cell r="J2155" t="str">
            <v/>
          </cell>
          <cell r="K2155" t="str">
            <v/>
          </cell>
          <cell r="L2155" t="str">
            <v/>
          </cell>
          <cell r="M2155" t="str">
            <v/>
          </cell>
          <cell r="N2155" t="str">
            <v/>
          </cell>
          <cell r="O2155" t="str">
            <v/>
          </cell>
          <cell r="P2155">
            <v>0</v>
          </cell>
          <cell r="Q2155">
            <v>0</v>
          </cell>
          <cell r="R2155">
            <v>0</v>
          </cell>
          <cell r="S2155" t="str">
            <v/>
          </cell>
          <cell r="T2155" t="str">
            <v/>
          </cell>
          <cell r="U2155" t="str">
            <v/>
          </cell>
          <cell r="V2155">
            <v>0</v>
          </cell>
          <cell r="W2155">
            <v>0</v>
          </cell>
          <cell r="X2155">
            <v>0</v>
          </cell>
          <cell r="Y2155">
            <v>1</v>
          </cell>
          <cell r="Z2155">
            <v>0</v>
          </cell>
          <cell r="AA2155" t="str">
            <v/>
          </cell>
          <cell r="AB2155" t="str">
            <v/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</row>
        <row r="2156">
          <cell r="A2156" t="str">
            <v/>
          </cell>
          <cell r="B2156" t="str">
            <v/>
          </cell>
          <cell r="C2156" t="str">
            <v/>
          </cell>
          <cell r="D2156" t="str">
            <v/>
          </cell>
          <cell r="E2156" t="str">
            <v/>
          </cell>
          <cell r="F2156" t="str">
            <v/>
          </cell>
          <cell r="G2156" t="str">
            <v/>
          </cell>
          <cell r="H2156" t="str">
            <v/>
          </cell>
          <cell r="I2156" t="str">
            <v/>
          </cell>
          <cell r="J2156" t="str">
            <v/>
          </cell>
          <cell r="K2156" t="str">
            <v/>
          </cell>
          <cell r="L2156" t="str">
            <v/>
          </cell>
          <cell r="M2156" t="str">
            <v/>
          </cell>
          <cell r="N2156" t="str">
            <v/>
          </cell>
          <cell r="O2156" t="str">
            <v/>
          </cell>
          <cell r="P2156">
            <v>0</v>
          </cell>
          <cell r="Q2156">
            <v>0</v>
          </cell>
          <cell r="R2156">
            <v>0</v>
          </cell>
          <cell r="S2156" t="str">
            <v/>
          </cell>
          <cell r="T2156" t="str">
            <v/>
          </cell>
          <cell r="U2156" t="str">
            <v/>
          </cell>
          <cell r="V2156">
            <v>0</v>
          </cell>
          <cell r="W2156">
            <v>0</v>
          </cell>
          <cell r="X2156">
            <v>0</v>
          </cell>
          <cell r="Y2156">
            <v>1</v>
          </cell>
          <cell r="Z2156">
            <v>0</v>
          </cell>
          <cell r="AA2156" t="str">
            <v/>
          </cell>
          <cell r="AB2156" t="str">
            <v/>
          </cell>
          <cell r="AC2156">
            <v>0</v>
          </cell>
          <cell r="AD2156">
            <v>0</v>
          </cell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>
            <v>0</v>
          </cell>
          <cell r="AJ2156">
            <v>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</row>
        <row r="2157">
          <cell r="A2157" t="str">
            <v/>
          </cell>
          <cell r="B2157" t="str">
            <v/>
          </cell>
          <cell r="C2157" t="str">
            <v/>
          </cell>
          <cell r="D2157" t="str">
            <v/>
          </cell>
          <cell r="E2157" t="str">
            <v/>
          </cell>
          <cell r="F2157" t="str">
            <v/>
          </cell>
          <cell r="G2157" t="str">
            <v/>
          </cell>
          <cell r="H2157" t="str">
            <v/>
          </cell>
          <cell r="I2157" t="str">
            <v/>
          </cell>
          <cell r="J2157" t="str">
            <v/>
          </cell>
          <cell r="K2157" t="str">
            <v/>
          </cell>
          <cell r="L2157" t="str">
            <v/>
          </cell>
          <cell r="M2157" t="str">
            <v/>
          </cell>
          <cell r="N2157" t="str">
            <v/>
          </cell>
          <cell r="O2157" t="str">
            <v/>
          </cell>
          <cell r="P2157">
            <v>0</v>
          </cell>
          <cell r="Q2157">
            <v>0</v>
          </cell>
          <cell r="R2157">
            <v>0</v>
          </cell>
          <cell r="S2157" t="str">
            <v/>
          </cell>
          <cell r="T2157" t="str">
            <v/>
          </cell>
          <cell r="U2157" t="str">
            <v/>
          </cell>
          <cell r="V2157">
            <v>0</v>
          </cell>
          <cell r="W2157">
            <v>0</v>
          </cell>
          <cell r="X2157">
            <v>0</v>
          </cell>
          <cell r="Y2157">
            <v>1</v>
          </cell>
          <cell r="Z2157">
            <v>0</v>
          </cell>
          <cell r="AA2157" t="str">
            <v/>
          </cell>
          <cell r="AB2157" t="str">
            <v/>
          </cell>
          <cell r="AC2157">
            <v>0</v>
          </cell>
          <cell r="AD2157">
            <v>0</v>
          </cell>
          <cell r="AE2157">
            <v>0</v>
          </cell>
          <cell r="AF2157">
            <v>0</v>
          </cell>
          <cell r="AG2157">
            <v>0</v>
          </cell>
          <cell r="AH2157">
            <v>0</v>
          </cell>
          <cell r="AI2157">
            <v>0</v>
          </cell>
          <cell r="AJ2157">
            <v>0</v>
          </cell>
          <cell r="AK2157">
            <v>0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</row>
        <row r="2158">
          <cell r="A2158" t="str">
            <v/>
          </cell>
          <cell r="B2158" t="str">
            <v/>
          </cell>
          <cell r="C2158" t="str">
            <v/>
          </cell>
          <cell r="D2158" t="str">
            <v/>
          </cell>
          <cell r="E2158" t="str">
            <v/>
          </cell>
          <cell r="F2158" t="str">
            <v/>
          </cell>
          <cell r="G2158" t="str">
            <v/>
          </cell>
          <cell r="H2158" t="str">
            <v/>
          </cell>
          <cell r="I2158" t="str">
            <v/>
          </cell>
          <cell r="J2158" t="str">
            <v/>
          </cell>
          <cell r="K2158" t="str">
            <v/>
          </cell>
          <cell r="L2158" t="str">
            <v/>
          </cell>
          <cell r="M2158" t="str">
            <v/>
          </cell>
          <cell r="N2158" t="str">
            <v/>
          </cell>
          <cell r="O2158" t="str">
            <v/>
          </cell>
          <cell r="P2158">
            <v>0</v>
          </cell>
          <cell r="Q2158">
            <v>0</v>
          </cell>
          <cell r="R2158">
            <v>0</v>
          </cell>
          <cell r="S2158" t="str">
            <v/>
          </cell>
          <cell r="T2158" t="str">
            <v/>
          </cell>
          <cell r="U2158" t="str">
            <v/>
          </cell>
          <cell r="V2158">
            <v>0</v>
          </cell>
          <cell r="W2158">
            <v>0</v>
          </cell>
          <cell r="X2158">
            <v>0</v>
          </cell>
          <cell r="Y2158">
            <v>1</v>
          </cell>
          <cell r="Z2158">
            <v>0</v>
          </cell>
          <cell r="AA2158" t="str">
            <v/>
          </cell>
          <cell r="AB2158" t="str">
            <v/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>
            <v>0</v>
          </cell>
          <cell r="AK2158">
            <v>0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</row>
        <row r="2159">
          <cell r="A2159" t="str">
            <v/>
          </cell>
          <cell r="B2159" t="str">
            <v/>
          </cell>
          <cell r="C2159" t="str">
            <v/>
          </cell>
          <cell r="D2159" t="str">
            <v/>
          </cell>
          <cell r="E2159" t="str">
            <v/>
          </cell>
          <cell r="F2159" t="str">
            <v/>
          </cell>
          <cell r="G2159" t="str">
            <v/>
          </cell>
          <cell r="H2159" t="str">
            <v/>
          </cell>
          <cell r="I2159" t="str">
            <v/>
          </cell>
          <cell r="J2159" t="str">
            <v/>
          </cell>
          <cell r="K2159" t="str">
            <v/>
          </cell>
          <cell r="L2159" t="str">
            <v/>
          </cell>
          <cell r="M2159" t="str">
            <v/>
          </cell>
          <cell r="N2159" t="str">
            <v/>
          </cell>
          <cell r="O2159" t="str">
            <v/>
          </cell>
          <cell r="P2159">
            <v>0</v>
          </cell>
          <cell r="Q2159">
            <v>0</v>
          </cell>
          <cell r="R2159">
            <v>0</v>
          </cell>
          <cell r="S2159" t="str">
            <v/>
          </cell>
          <cell r="T2159" t="str">
            <v/>
          </cell>
          <cell r="U2159" t="str">
            <v/>
          </cell>
          <cell r="V2159">
            <v>0</v>
          </cell>
          <cell r="W2159">
            <v>0</v>
          </cell>
          <cell r="X2159">
            <v>0</v>
          </cell>
          <cell r="Y2159">
            <v>1</v>
          </cell>
          <cell r="Z2159">
            <v>0</v>
          </cell>
          <cell r="AA2159" t="str">
            <v/>
          </cell>
          <cell r="AB2159" t="str">
            <v/>
          </cell>
          <cell r="AC2159">
            <v>0</v>
          </cell>
          <cell r="AD2159">
            <v>0</v>
          </cell>
          <cell r="AE2159">
            <v>0</v>
          </cell>
          <cell r="AF2159">
            <v>0</v>
          </cell>
          <cell r="AG2159">
            <v>0</v>
          </cell>
          <cell r="AH2159">
            <v>0</v>
          </cell>
          <cell r="AI2159">
            <v>0</v>
          </cell>
          <cell r="AJ2159">
            <v>0</v>
          </cell>
          <cell r="AK2159">
            <v>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</row>
        <row r="2160">
          <cell r="A2160" t="str">
            <v/>
          </cell>
          <cell r="B2160" t="str">
            <v/>
          </cell>
          <cell r="C2160" t="str">
            <v/>
          </cell>
          <cell r="D2160" t="str">
            <v/>
          </cell>
          <cell r="E2160" t="str">
            <v/>
          </cell>
          <cell r="F2160" t="str">
            <v/>
          </cell>
          <cell r="G2160" t="str">
            <v/>
          </cell>
          <cell r="H2160" t="str">
            <v/>
          </cell>
          <cell r="I2160" t="str">
            <v/>
          </cell>
          <cell r="J2160" t="str">
            <v/>
          </cell>
          <cell r="K2160" t="str">
            <v/>
          </cell>
          <cell r="L2160" t="str">
            <v/>
          </cell>
          <cell r="M2160" t="str">
            <v/>
          </cell>
          <cell r="N2160" t="str">
            <v/>
          </cell>
          <cell r="O2160" t="str">
            <v/>
          </cell>
          <cell r="P2160">
            <v>0</v>
          </cell>
          <cell r="Q2160">
            <v>0</v>
          </cell>
          <cell r="R2160">
            <v>0</v>
          </cell>
          <cell r="S2160" t="str">
            <v/>
          </cell>
          <cell r="T2160" t="str">
            <v/>
          </cell>
          <cell r="U2160" t="str">
            <v/>
          </cell>
          <cell r="V2160">
            <v>0</v>
          </cell>
          <cell r="W2160">
            <v>0</v>
          </cell>
          <cell r="X2160">
            <v>0</v>
          </cell>
          <cell r="Y2160">
            <v>1</v>
          </cell>
          <cell r="Z2160">
            <v>0</v>
          </cell>
          <cell r="AA2160" t="str">
            <v/>
          </cell>
          <cell r="AB2160" t="str">
            <v/>
          </cell>
          <cell r="AC2160">
            <v>0</v>
          </cell>
          <cell r="AD2160">
            <v>0</v>
          </cell>
          <cell r="AE2160">
            <v>0</v>
          </cell>
          <cell r="AF2160">
            <v>0</v>
          </cell>
          <cell r="AG2160">
            <v>0</v>
          </cell>
          <cell r="AH2160">
            <v>0</v>
          </cell>
          <cell r="AI2160">
            <v>0</v>
          </cell>
          <cell r="AJ2160">
            <v>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</row>
        <row r="2161">
          <cell r="A2161" t="str">
            <v/>
          </cell>
          <cell r="B2161" t="str">
            <v/>
          </cell>
          <cell r="C2161" t="str">
            <v/>
          </cell>
          <cell r="D2161" t="str">
            <v/>
          </cell>
          <cell r="E2161" t="str">
            <v/>
          </cell>
          <cell r="F2161" t="str">
            <v/>
          </cell>
          <cell r="G2161" t="str">
            <v/>
          </cell>
          <cell r="H2161" t="str">
            <v/>
          </cell>
          <cell r="I2161" t="str">
            <v/>
          </cell>
          <cell r="J2161" t="str">
            <v/>
          </cell>
          <cell r="K2161" t="str">
            <v/>
          </cell>
          <cell r="L2161" t="str">
            <v/>
          </cell>
          <cell r="M2161" t="str">
            <v/>
          </cell>
          <cell r="N2161" t="str">
            <v/>
          </cell>
          <cell r="O2161" t="str">
            <v/>
          </cell>
          <cell r="P2161">
            <v>0</v>
          </cell>
          <cell r="Q2161">
            <v>0</v>
          </cell>
          <cell r="R2161">
            <v>0</v>
          </cell>
          <cell r="S2161" t="str">
            <v/>
          </cell>
          <cell r="T2161" t="str">
            <v/>
          </cell>
          <cell r="U2161" t="str">
            <v/>
          </cell>
          <cell r="V2161">
            <v>0</v>
          </cell>
          <cell r="W2161">
            <v>0</v>
          </cell>
          <cell r="X2161">
            <v>0</v>
          </cell>
          <cell r="Y2161">
            <v>1</v>
          </cell>
          <cell r="Z2161">
            <v>0</v>
          </cell>
          <cell r="AA2161" t="str">
            <v/>
          </cell>
          <cell r="AB2161" t="str">
            <v/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>
            <v>0</v>
          </cell>
          <cell r="AH2161">
            <v>0</v>
          </cell>
          <cell r="AI2161">
            <v>0</v>
          </cell>
          <cell r="AJ2161">
            <v>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</row>
        <row r="2162">
          <cell r="A2162" t="str">
            <v/>
          </cell>
          <cell r="B2162" t="str">
            <v/>
          </cell>
          <cell r="C2162" t="str">
            <v/>
          </cell>
          <cell r="D2162" t="str">
            <v/>
          </cell>
          <cell r="E2162" t="str">
            <v/>
          </cell>
          <cell r="F2162" t="str">
            <v/>
          </cell>
          <cell r="G2162" t="str">
            <v/>
          </cell>
          <cell r="H2162" t="str">
            <v/>
          </cell>
          <cell r="I2162" t="str">
            <v/>
          </cell>
          <cell r="J2162" t="str">
            <v/>
          </cell>
          <cell r="K2162" t="str">
            <v/>
          </cell>
          <cell r="L2162" t="str">
            <v/>
          </cell>
          <cell r="M2162" t="str">
            <v/>
          </cell>
          <cell r="N2162" t="str">
            <v/>
          </cell>
          <cell r="O2162" t="str">
            <v/>
          </cell>
          <cell r="P2162">
            <v>0</v>
          </cell>
          <cell r="Q2162">
            <v>0</v>
          </cell>
          <cell r="R2162">
            <v>0</v>
          </cell>
          <cell r="S2162" t="str">
            <v/>
          </cell>
          <cell r="T2162" t="str">
            <v/>
          </cell>
          <cell r="U2162" t="str">
            <v/>
          </cell>
          <cell r="V2162">
            <v>0</v>
          </cell>
          <cell r="W2162">
            <v>0</v>
          </cell>
          <cell r="X2162">
            <v>0</v>
          </cell>
          <cell r="Y2162">
            <v>1</v>
          </cell>
          <cell r="Z2162">
            <v>0</v>
          </cell>
          <cell r="AA2162" t="str">
            <v/>
          </cell>
          <cell r="AB2162" t="str">
            <v/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>
            <v>0</v>
          </cell>
          <cell r="AI2162">
            <v>0</v>
          </cell>
          <cell r="AJ2162">
            <v>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</row>
        <row r="2163">
          <cell r="A2163" t="str">
            <v/>
          </cell>
          <cell r="B2163" t="str">
            <v/>
          </cell>
          <cell r="C2163" t="str">
            <v/>
          </cell>
          <cell r="D2163" t="str">
            <v/>
          </cell>
          <cell r="E2163" t="str">
            <v/>
          </cell>
          <cell r="F2163" t="str">
            <v/>
          </cell>
          <cell r="G2163" t="str">
            <v/>
          </cell>
          <cell r="H2163" t="str">
            <v/>
          </cell>
          <cell r="I2163" t="str">
            <v/>
          </cell>
          <cell r="J2163" t="str">
            <v/>
          </cell>
          <cell r="K2163" t="str">
            <v/>
          </cell>
          <cell r="L2163" t="str">
            <v/>
          </cell>
          <cell r="M2163" t="str">
            <v/>
          </cell>
          <cell r="N2163" t="str">
            <v/>
          </cell>
          <cell r="O2163" t="str">
            <v/>
          </cell>
          <cell r="P2163">
            <v>0</v>
          </cell>
          <cell r="Q2163">
            <v>0</v>
          </cell>
          <cell r="R2163">
            <v>0</v>
          </cell>
          <cell r="S2163" t="str">
            <v/>
          </cell>
          <cell r="T2163" t="str">
            <v/>
          </cell>
          <cell r="U2163" t="str">
            <v/>
          </cell>
          <cell r="V2163">
            <v>0</v>
          </cell>
          <cell r="W2163">
            <v>0</v>
          </cell>
          <cell r="X2163">
            <v>0</v>
          </cell>
          <cell r="Y2163">
            <v>1</v>
          </cell>
          <cell r="Z2163">
            <v>0</v>
          </cell>
          <cell r="AA2163" t="str">
            <v/>
          </cell>
          <cell r="AB2163" t="str">
            <v/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</row>
        <row r="2164">
          <cell r="A2164" t="str">
            <v/>
          </cell>
          <cell r="B2164" t="str">
            <v/>
          </cell>
          <cell r="C2164" t="str">
            <v/>
          </cell>
          <cell r="D2164" t="str">
            <v/>
          </cell>
          <cell r="E2164" t="str">
            <v/>
          </cell>
          <cell r="F2164" t="str">
            <v/>
          </cell>
          <cell r="G2164" t="str">
            <v/>
          </cell>
          <cell r="H2164" t="str">
            <v/>
          </cell>
          <cell r="I2164" t="str">
            <v/>
          </cell>
          <cell r="J2164" t="str">
            <v/>
          </cell>
          <cell r="K2164" t="str">
            <v/>
          </cell>
          <cell r="L2164" t="str">
            <v/>
          </cell>
          <cell r="M2164" t="str">
            <v/>
          </cell>
          <cell r="N2164" t="str">
            <v/>
          </cell>
          <cell r="O2164" t="str">
            <v/>
          </cell>
          <cell r="P2164">
            <v>0</v>
          </cell>
          <cell r="Q2164">
            <v>0</v>
          </cell>
          <cell r="R2164">
            <v>0</v>
          </cell>
          <cell r="S2164" t="str">
            <v/>
          </cell>
          <cell r="T2164" t="str">
            <v/>
          </cell>
          <cell r="U2164" t="str">
            <v/>
          </cell>
          <cell r="V2164">
            <v>0</v>
          </cell>
          <cell r="W2164">
            <v>0</v>
          </cell>
          <cell r="X2164">
            <v>0</v>
          </cell>
          <cell r="Y2164">
            <v>1</v>
          </cell>
          <cell r="Z2164">
            <v>0</v>
          </cell>
          <cell r="AA2164" t="str">
            <v/>
          </cell>
          <cell r="AB2164" t="str">
            <v/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</row>
        <row r="2165">
          <cell r="A2165" t="str">
            <v/>
          </cell>
          <cell r="B2165" t="str">
            <v/>
          </cell>
          <cell r="C2165" t="str">
            <v/>
          </cell>
          <cell r="D2165" t="str">
            <v/>
          </cell>
          <cell r="E2165" t="str">
            <v/>
          </cell>
          <cell r="F2165" t="str">
            <v/>
          </cell>
          <cell r="G2165" t="str">
            <v/>
          </cell>
          <cell r="H2165" t="str">
            <v/>
          </cell>
          <cell r="I2165" t="str">
            <v/>
          </cell>
          <cell r="J2165" t="str">
            <v/>
          </cell>
          <cell r="K2165" t="str">
            <v/>
          </cell>
          <cell r="L2165" t="str">
            <v/>
          </cell>
          <cell r="M2165" t="str">
            <v/>
          </cell>
          <cell r="N2165" t="str">
            <v/>
          </cell>
          <cell r="O2165" t="str">
            <v/>
          </cell>
          <cell r="P2165">
            <v>0</v>
          </cell>
          <cell r="Q2165">
            <v>0</v>
          </cell>
          <cell r="R2165">
            <v>0</v>
          </cell>
          <cell r="S2165" t="str">
            <v/>
          </cell>
          <cell r="T2165" t="str">
            <v/>
          </cell>
          <cell r="U2165" t="str">
            <v/>
          </cell>
          <cell r="V2165">
            <v>0</v>
          </cell>
          <cell r="W2165">
            <v>0</v>
          </cell>
          <cell r="X2165">
            <v>0</v>
          </cell>
          <cell r="Y2165">
            <v>1</v>
          </cell>
          <cell r="Z2165">
            <v>0</v>
          </cell>
          <cell r="AA2165" t="str">
            <v/>
          </cell>
          <cell r="AB2165" t="str">
            <v/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0</v>
          </cell>
          <cell r="AH2165">
            <v>0</v>
          </cell>
          <cell r="AI2165">
            <v>0</v>
          </cell>
          <cell r="AJ2165">
            <v>0</v>
          </cell>
          <cell r="AK2165">
            <v>0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</row>
        <row r="2166">
          <cell r="A2166" t="str">
            <v/>
          </cell>
          <cell r="B2166" t="str">
            <v/>
          </cell>
          <cell r="C2166" t="str">
            <v/>
          </cell>
          <cell r="D2166" t="str">
            <v/>
          </cell>
          <cell r="E2166" t="str">
            <v/>
          </cell>
          <cell r="F2166" t="str">
            <v/>
          </cell>
          <cell r="G2166" t="str">
            <v/>
          </cell>
          <cell r="H2166" t="str">
            <v/>
          </cell>
          <cell r="I2166" t="str">
            <v/>
          </cell>
          <cell r="J2166" t="str">
            <v/>
          </cell>
          <cell r="K2166" t="str">
            <v/>
          </cell>
          <cell r="L2166" t="str">
            <v/>
          </cell>
          <cell r="M2166" t="str">
            <v/>
          </cell>
          <cell r="N2166" t="str">
            <v/>
          </cell>
          <cell r="O2166" t="str">
            <v/>
          </cell>
          <cell r="P2166">
            <v>0</v>
          </cell>
          <cell r="Q2166">
            <v>0</v>
          </cell>
          <cell r="R2166">
            <v>0</v>
          </cell>
          <cell r="S2166" t="str">
            <v/>
          </cell>
          <cell r="T2166" t="str">
            <v/>
          </cell>
          <cell r="U2166" t="str">
            <v/>
          </cell>
          <cell r="V2166">
            <v>0</v>
          </cell>
          <cell r="W2166">
            <v>0</v>
          </cell>
          <cell r="X2166">
            <v>0</v>
          </cell>
          <cell r="Y2166">
            <v>1</v>
          </cell>
          <cell r="Z2166">
            <v>0</v>
          </cell>
          <cell r="AA2166" t="str">
            <v/>
          </cell>
          <cell r="AB2166" t="str">
            <v/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>
            <v>0</v>
          </cell>
          <cell r="AJ2166">
            <v>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</row>
        <row r="2167">
          <cell r="A2167" t="str">
            <v/>
          </cell>
          <cell r="B2167" t="str">
            <v/>
          </cell>
          <cell r="C2167" t="str">
            <v/>
          </cell>
          <cell r="D2167" t="str">
            <v/>
          </cell>
          <cell r="E2167" t="str">
            <v/>
          </cell>
          <cell r="F2167" t="str">
            <v/>
          </cell>
          <cell r="G2167" t="str">
            <v/>
          </cell>
          <cell r="H2167" t="str">
            <v/>
          </cell>
          <cell r="I2167" t="str">
            <v/>
          </cell>
          <cell r="J2167" t="str">
            <v/>
          </cell>
          <cell r="K2167" t="str">
            <v/>
          </cell>
          <cell r="L2167" t="str">
            <v/>
          </cell>
          <cell r="M2167" t="str">
            <v/>
          </cell>
          <cell r="N2167" t="str">
            <v/>
          </cell>
          <cell r="O2167" t="str">
            <v/>
          </cell>
          <cell r="P2167">
            <v>0</v>
          </cell>
          <cell r="Q2167">
            <v>0</v>
          </cell>
          <cell r="R2167">
            <v>0</v>
          </cell>
          <cell r="S2167" t="str">
            <v/>
          </cell>
          <cell r="T2167" t="str">
            <v/>
          </cell>
          <cell r="U2167" t="str">
            <v/>
          </cell>
          <cell r="V2167">
            <v>0</v>
          </cell>
          <cell r="W2167">
            <v>0</v>
          </cell>
          <cell r="X2167">
            <v>0</v>
          </cell>
          <cell r="Y2167">
            <v>1</v>
          </cell>
          <cell r="Z2167">
            <v>0</v>
          </cell>
          <cell r="AA2167" t="str">
            <v/>
          </cell>
          <cell r="AB2167" t="str">
            <v/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>
            <v>0</v>
          </cell>
          <cell r="AI2167">
            <v>0</v>
          </cell>
          <cell r="AJ2167">
            <v>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</row>
        <row r="2168">
          <cell r="A2168" t="str">
            <v/>
          </cell>
          <cell r="B2168" t="str">
            <v/>
          </cell>
          <cell r="C2168" t="str">
            <v/>
          </cell>
          <cell r="D2168" t="str">
            <v/>
          </cell>
          <cell r="E2168" t="str">
            <v/>
          </cell>
          <cell r="F2168" t="str">
            <v/>
          </cell>
          <cell r="G2168" t="str">
            <v/>
          </cell>
          <cell r="H2168" t="str">
            <v/>
          </cell>
          <cell r="I2168" t="str">
            <v/>
          </cell>
          <cell r="J2168" t="str">
            <v/>
          </cell>
          <cell r="K2168" t="str">
            <v/>
          </cell>
          <cell r="L2168" t="str">
            <v/>
          </cell>
          <cell r="M2168" t="str">
            <v/>
          </cell>
          <cell r="N2168" t="str">
            <v/>
          </cell>
          <cell r="O2168" t="str">
            <v/>
          </cell>
          <cell r="P2168">
            <v>0</v>
          </cell>
          <cell r="Q2168">
            <v>0</v>
          </cell>
          <cell r="R2168">
            <v>0</v>
          </cell>
          <cell r="S2168" t="str">
            <v/>
          </cell>
          <cell r="T2168" t="str">
            <v/>
          </cell>
          <cell r="U2168" t="str">
            <v/>
          </cell>
          <cell r="V2168">
            <v>0</v>
          </cell>
          <cell r="W2168">
            <v>0</v>
          </cell>
          <cell r="X2168">
            <v>0</v>
          </cell>
          <cell r="Y2168">
            <v>1</v>
          </cell>
          <cell r="Z2168">
            <v>0</v>
          </cell>
          <cell r="AA2168" t="str">
            <v/>
          </cell>
          <cell r="AB2168" t="str">
            <v/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>
            <v>0</v>
          </cell>
          <cell r="AJ2168">
            <v>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</row>
        <row r="2169">
          <cell r="A2169" t="str">
            <v/>
          </cell>
          <cell r="B2169" t="str">
            <v/>
          </cell>
          <cell r="C2169" t="str">
            <v/>
          </cell>
          <cell r="D2169" t="str">
            <v/>
          </cell>
          <cell r="E2169" t="str">
            <v/>
          </cell>
          <cell r="F2169" t="str">
            <v/>
          </cell>
          <cell r="G2169" t="str">
            <v/>
          </cell>
          <cell r="H2169" t="str">
            <v/>
          </cell>
          <cell r="I2169" t="str">
            <v/>
          </cell>
          <cell r="J2169" t="str">
            <v/>
          </cell>
          <cell r="K2169" t="str">
            <v/>
          </cell>
          <cell r="L2169" t="str">
            <v/>
          </cell>
          <cell r="M2169" t="str">
            <v/>
          </cell>
          <cell r="N2169" t="str">
            <v/>
          </cell>
          <cell r="O2169" t="str">
            <v/>
          </cell>
          <cell r="P2169">
            <v>0</v>
          </cell>
          <cell r="Q2169">
            <v>0</v>
          </cell>
          <cell r="R2169">
            <v>0</v>
          </cell>
          <cell r="S2169" t="str">
            <v/>
          </cell>
          <cell r="T2169" t="str">
            <v/>
          </cell>
          <cell r="U2169" t="str">
            <v/>
          </cell>
          <cell r="V2169">
            <v>0</v>
          </cell>
          <cell r="W2169">
            <v>0</v>
          </cell>
          <cell r="X2169">
            <v>0</v>
          </cell>
          <cell r="Y2169">
            <v>1</v>
          </cell>
          <cell r="Z2169">
            <v>0</v>
          </cell>
          <cell r="AA2169" t="str">
            <v/>
          </cell>
          <cell r="AB2169" t="str">
            <v/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>
            <v>0</v>
          </cell>
          <cell r="AI2169">
            <v>0</v>
          </cell>
          <cell r="AJ2169">
            <v>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</row>
        <row r="2170">
          <cell r="A2170" t="str">
            <v/>
          </cell>
          <cell r="B2170" t="str">
            <v/>
          </cell>
          <cell r="C2170" t="str">
            <v/>
          </cell>
          <cell r="D2170" t="str">
            <v/>
          </cell>
          <cell r="E2170" t="str">
            <v/>
          </cell>
          <cell r="F2170" t="str">
            <v/>
          </cell>
          <cell r="G2170" t="str">
            <v/>
          </cell>
          <cell r="H2170" t="str">
            <v/>
          </cell>
          <cell r="I2170" t="str">
            <v/>
          </cell>
          <cell r="J2170" t="str">
            <v/>
          </cell>
          <cell r="K2170" t="str">
            <v/>
          </cell>
          <cell r="L2170" t="str">
            <v/>
          </cell>
          <cell r="M2170" t="str">
            <v/>
          </cell>
          <cell r="N2170" t="str">
            <v/>
          </cell>
          <cell r="O2170" t="str">
            <v/>
          </cell>
          <cell r="P2170">
            <v>0</v>
          </cell>
          <cell r="Q2170">
            <v>0</v>
          </cell>
          <cell r="R2170">
            <v>0</v>
          </cell>
          <cell r="S2170" t="str">
            <v/>
          </cell>
          <cell r="T2170" t="str">
            <v/>
          </cell>
          <cell r="U2170" t="str">
            <v/>
          </cell>
          <cell r="V2170">
            <v>0</v>
          </cell>
          <cell r="W2170">
            <v>0</v>
          </cell>
          <cell r="X2170">
            <v>0</v>
          </cell>
          <cell r="Y2170">
            <v>1</v>
          </cell>
          <cell r="Z2170">
            <v>0</v>
          </cell>
          <cell r="AA2170" t="str">
            <v/>
          </cell>
          <cell r="AB2170" t="str">
            <v/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I2170">
            <v>0</v>
          </cell>
          <cell r="AJ2170">
            <v>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</row>
        <row r="2171">
          <cell r="A2171" t="str">
            <v/>
          </cell>
          <cell r="B2171" t="str">
            <v/>
          </cell>
          <cell r="C2171" t="str">
            <v/>
          </cell>
          <cell r="D2171" t="str">
            <v/>
          </cell>
          <cell r="E2171" t="str">
            <v/>
          </cell>
          <cell r="F2171" t="str">
            <v/>
          </cell>
          <cell r="G2171" t="str">
            <v/>
          </cell>
          <cell r="H2171" t="str">
            <v/>
          </cell>
          <cell r="I2171" t="str">
            <v/>
          </cell>
          <cell r="J2171" t="str">
            <v/>
          </cell>
          <cell r="K2171" t="str">
            <v/>
          </cell>
          <cell r="L2171" t="str">
            <v/>
          </cell>
          <cell r="M2171" t="str">
            <v/>
          </cell>
          <cell r="N2171" t="str">
            <v/>
          </cell>
          <cell r="O2171" t="str">
            <v/>
          </cell>
          <cell r="P2171">
            <v>0</v>
          </cell>
          <cell r="Q2171">
            <v>0</v>
          </cell>
          <cell r="R2171">
            <v>0</v>
          </cell>
          <cell r="S2171" t="str">
            <v/>
          </cell>
          <cell r="T2171" t="str">
            <v/>
          </cell>
          <cell r="U2171" t="str">
            <v/>
          </cell>
          <cell r="V2171">
            <v>0</v>
          </cell>
          <cell r="W2171">
            <v>0</v>
          </cell>
          <cell r="X2171">
            <v>0</v>
          </cell>
          <cell r="Y2171">
            <v>1</v>
          </cell>
          <cell r="Z2171">
            <v>0</v>
          </cell>
          <cell r="AA2171" t="str">
            <v/>
          </cell>
          <cell r="AB2171" t="str">
            <v/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0</v>
          </cell>
          <cell r="AH2171">
            <v>0</v>
          </cell>
          <cell r="AI2171">
            <v>0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</row>
        <row r="2172">
          <cell r="A2172" t="str">
            <v/>
          </cell>
          <cell r="B2172" t="str">
            <v/>
          </cell>
          <cell r="C2172" t="str">
            <v/>
          </cell>
          <cell r="D2172" t="str">
            <v/>
          </cell>
          <cell r="E2172" t="str">
            <v/>
          </cell>
          <cell r="F2172" t="str">
            <v/>
          </cell>
          <cell r="G2172" t="str">
            <v/>
          </cell>
          <cell r="H2172" t="str">
            <v/>
          </cell>
          <cell r="I2172" t="str">
            <v/>
          </cell>
          <cell r="J2172" t="str">
            <v/>
          </cell>
          <cell r="K2172" t="str">
            <v/>
          </cell>
          <cell r="L2172" t="str">
            <v/>
          </cell>
          <cell r="M2172" t="str">
            <v/>
          </cell>
          <cell r="N2172" t="str">
            <v/>
          </cell>
          <cell r="O2172" t="str">
            <v/>
          </cell>
          <cell r="P2172">
            <v>0</v>
          </cell>
          <cell r="Q2172">
            <v>0</v>
          </cell>
          <cell r="R2172">
            <v>0</v>
          </cell>
          <cell r="S2172" t="str">
            <v/>
          </cell>
          <cell r="T2172" t="str">
            <v/>
          </cell>
          <cell r="U2172" t="str">
            <v/>
          </cell>
          <cell r="V2172">
            <v>0</v>
          </cell>
          <cell r="W2172">
            <v>0</v>
          </cell>
          <cell r="X2172">
            <v>0</v>
          </cell>
          <cell r="Y2172">
            <v>1</v>
          </cell>
          <cell r="Z2172">
            <v>0</v>
          </cell>
          <cell r="AA2172" t="str">
            <v/>
          </cell>
          <cell r="AB2172" t="str">
            <v/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0</v>
          </cell>
          <cell r="AH2172">
            <v>0</v>
          </cell>
          <cell r="AI2172">
            <v>0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</row>
        <row r="2173">
          <cell r="A2173" t="str">
            <v/>
          </cell>
          <cell r="B2173" t="str">
            <v/>
          </cell>
          <cell r="C2173" t="str">
            <v/>
          </cell>
          <cell r="D2173" t="str">
            <v/>
          </cell>
          <cell r="E2173" t="str">
            <v/>
          </cell>
          <cell r="F2173" t="str">
            <v/>
          </cell>
          <cell r="G2173" t="str">
            <v/>
          </cell>
          <cell r="H2173" t="str">
            <v/>
          </cell>
          <cell r="I2173" t="str">
            <v/>
          </cell>
          <cell r="J2173" t="str">
            <v/>
          </cell>
          <cell r="K2173" t="str">
            <v/>
          </cell>
          <cell r="L2173" t="str">
            <v/>
          </cell>
          <cell r="M2173" t="str">
            <v/>
          </cell>
          <cell r="N2173" t="str">
            <v/>
          </cell>
          <cell r="O2173" t="str">
            <v/>
          </cell>
          <cell r="P2173">
            <v>0</v>
          </cell>
          <cell r="Q2173">
            <v>0</v>
          </cell>
          <cell r="R2173">
            <v>0</v>
          </cell>
          <cell r="S2173" t="str">
            <v/>
          </cell>
          <cell r="T2173" t="str">
            <v/>
          </cell>
          <cell r="U2173" t="str">
            <v/>
          </cell>
          <cell r="V2173">
            <v>0</v>
          </cell>
          <cell r="W2173">
            <v>0</v>
          </cell>
          <cell r="X2173">
            <v>0</v>
          </cell>
          <cell r="Y2173">
            <v>1</v>
          </cell>
          <cell r="Z2173">
            <v>0</v>
          </cell>
          <cell r="AA2173" t="str">
            <v/>
          </cell>
          <cell r="AB2173" t="str">
            <v/>
          </cell>
          <cell r="AC2173">
            <v>0</v>
          </cell>
          <cell r="AD2173">
            <v>0</v>
          </cell>
          <cell r="AE2173">
            <v>0</v>
          </cell>
          <cell r="AF2173">
            <v>0</v>
          </cell>
          <cell r="AG2173">
            <v>0</v>
          </cell>
          <cell r="AH2173">
            <v>0</v>
          </cell>
          <cell r="AI2173">
            <v>0</v>
          </cell>
          <cell r="AJ2173">
            <v>0</v>
          </cell>
          <cell r="AK2173">
            <v>0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</row>
        <row r="2174">
          <cell r="A2174" t="str">
            <v/>
          </cell>
          <cell r="B2174" t="str">
            <v/>
          </cell>
          <cell r="C2174" t="str">
            <v/>
          </cell>
          <cell r="D2174" t="str">
            <v/>
          </cell>
          <cell r="E2174" t="str">
            <v/>
          </cell>
          <cell r="F2174" t="str">
            <v/>
          </cell>
          <cell r="G2174" t="str">
            <v/>
          </cell>
          <cell r="H2174" t="str">
            <v/>
          </cell>
          <cell r="I2174" t="str">
            <v/>
          </cell>
          <cell r="J2174" t="str">
            <v/>
          </cell>
          <cell r="K2174" t="str">
            <v/>
          </cell>
          <cell r="L2174" t="str">
            <v/>
          </cell>
          <cell r="M2174" t="str">
            <v/>
          </cell>
          <cell r="N2174" t="str">
            <v/>
          </cell>
          <cell r="O2174" t="str">
            <v/>
          </cell>
          <cell r="P2174">
            <v>0</v>
          </cell>
          <cell r="Q2174">
            <v>0</v>
          </cell>
          <cell r="R2174">
            <v>0</v>
          </cell>
          <cell r="S2174" t="str">
            <v/>
          </cell>
          <cell r="T2174" t="str">
            <v/>
          </cell>
          <cell r="U2174" t="str">
            <v/>
          </cell>
          <cell r="V2174">
            <v>0</v>
          </cell>
          <cell r="W2174">
            <v>0</v>
          </cell>
          <cell r="X2174">
            <v>0</v>
          </cell>
          <cell r="Y2174">
            <v>1</v>
          </cell>
          <cell r="Z2174">
            <v>0</v>
          </cell>
          <cell r="AA2174" t="str">
            <v/>
          </cell>
          <cell r="AB2174" t="str">
            <v/>
          </cell>
          <cell r="AC2174">
            <v>0</v>
          </cell>
          <cell r="AD2174">
            <v>0</v>
          </cell>
          <cell r="AE2174">
            <v>0</v>
          </cell>
          <cell r="AF2174">
            <v>0</v>
          </cell>
          <cell r="AG2174">
            <v>0</v>
          </cell>
          <cell r="AH2174">
            <v>0</v>
          </cell>
          <cell r="AI2174">
            <v>0</v>
          </cell>
          <cell r="AJ2174">
            <v>0</v>
          </cell>
          <cell r="AK2174">
            <v>0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</row>
        <row r="2175">
          <cell r="A2175" t="str">
            <v/>
          </cell>
          <cell r="B2175" t="str">
            <v/>
          </cell>
          <cell r="C2175" t="str">
            <v/>
          </cell>
          <cell r="D2175" t="str">
            <v/>
          </cell>
          <cell r="E2175" t="str">
            <v/>
          </cell>
          <cell r="F2175" t="str">
            <v/>
          </cell>
          <cell r="G2175" t="str">
            <v/>
          </cell>
          <cell r="H2175" t="str">
            <v/>
          </cell>
          <cell r="I2175" t="str">
            <v/>
          </cell>
          <cell r="J2175" t="str">
            <v/>
          </cell>
          <cell r="K2175" t="str">
            <v/>
          </cell>
          <cell r="L2175" t="str">
            <v/>
          </cell>
          <cell r="M2175" t="str">
            <v/>
          </cell>
          <cell r="N2175" t="str">
            <v/>
          </cell>
          <cell r="O2175" t="str">
            <v/>
          </cell>
          <cell r="P2175">
            <v>0</v>
          </cell>
          <cell r="Q2175">
            <v>0</v>
          </cell>
          <cell r="R2175">
            <v>0</v>
          </cell>
          <cell r="S2175" t="str">
            <v/>
          </cell>
          <cell r="T2175" t="str">
            <v/>
          </cell>
          <cell r="U2175" t="str">
            <v/>
          </cell>
          <cell r="V2175">
            <v>0</v>
          </cell>
          <cell r="W2175">
            <v>0</v>
          </cell>
          <cell r="X2175">
            <v>0</v>
          </cell>
          <cell r="Y2175">
            <v>1</v>
          </cell>
          <cell r="Z2175">
            <v>0</v>
          </cell>
          <cell r="AA2175" t="str">
            <v/>
          </cell>
          <cell r="AB2175" t="str">
            <v/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</row>
        <row r="2176">
          <cell r="A2176" t="str">
            <v/>
          </cell>
          <cell r="B2176" t="str">
            <v/>
          </cell>
          <cell r="C2176" t="str">
            <v/>
          </cell>
          <cell r="D2176" t="str">
            <v/>
          </cell>
          <cell r="E2176" t="str">
            <v/>
          </cell>
          <cell r="F2176" t="str">
            <v/>
          </cell>
          <cell r="G2176" t="str">
            <v/>
          </cell>
          <cell r="H2176" t="str">
            <v/>
          </cell>
          <cell r="I2176" t="str">
            <v/>
          </cell>
          <cell r="J2176" t="str">
            <v/>
          </cell>
          <cell r="K2176" t="str">
            <v/>
          </cell>
          <cell r="L2176" t="str">
            <v/>
          </cell>
          <cell r="M2176" t="str">
            <v/>
          </cell>
          <cell r="N2176" t="str">
            <v/>
          </cell>
          <cell r="O2176" t="str">
            <v/>
          </cell>
          <cell r="P2176">
            <v>0</v>
          </cell>
          <cell r="Q2176">
            <v>0</v>
          </cell>
          <cell r="R2176">
            <v>0</v>
          </cell>
          <cell r="S2176" t="str">
            <v/>
          </cell>
          <cell r="T2176" t="str">
            <v/>
          </cell>
          <cell r="U2176" t="str">
            <v/>
          </cell>
          <cell r="V2176">
            <v>0</v>
          </cell>
          <cell r="W2176">
            <v>0</v>
          </cell>
          <cell r="X2176">
            <v>0</v>
          </cell>
          <cell r="Y2176">
            <v>1</v>
          </cell>
          <cell r="Z2176">
            <v>0</v>
          </cell>
          <cell r="AA2176" t="str">
            <v/>
          </cell>
          <cell r="AB2176" t="str">
            <v/>
          </cell>
          <cell r="AC2176">
            <v>0</v>
          </cell>
          <cell r="AD2176">
            <v>0</v>
          </cell>
          <cell r="AE2176">
            <v>0</v>
          </cell>
          <cell r="AF2176">
            <v>0</v>
          </cell>
          <cell r="AG2176">
            <v>0</v>
          </cell>
          <cell r="AH2176">
            <v>0</v>
          </cell>
          <cell r="AI2176">
            <v>0</v>
          </cell>
          <cell r="AJ2176">
            <v>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</row>
        <row r="2177">
          <cell r="A2177" t="str">
            <v/>
          </cell>
          <cell r="B2177" t="str">
            <v/>
          </cell>
          <cell r="C2177" t="str">
            <v/>
          </cell>
          <cell r="D2177" t="str">
            <v/>
          </cell>
          <cell r="E2177" t="str">
            <v/>
          </cell>
          <cell r="F2177" t="str">
            <v/>
          </cell>
          <cell r="G2177" t="str">
            <v/>
          </cell>
          <cell r="H2177" t="str">
            <v/>
          </cell>
          <cell r="I2177" t="str">
            <v/>
          </cell>
          <cell r="J2177" t="str">
            <v/>
          </cell>
          <cell r="K2177" t="str">
            <v/>
          </cell>
          <cell r="L2177" t="str">
            <v/>
          </cell>
          <cell r="M2177" t="str">
            <v/>
          </cell>
          <cell r="N2177" t="str">
            <v/>
          </cell>
          <cell r="O2177" t="str">
            <v/>
          </cell>
          <cell r="P2177">
            <v>0</v>
          </cell>
          <cell r="Q2177">
            <v>0</v>
          </cell>
          <cell r="R2177">
            <v>0</v>
          </cell>
          <cell r="S2177" t="str">
            <v/>
          </cell>
          <cell r="T2177" t="str">
            <v/>
          </cell>
          <cell r="U2177" t="str">
            <v/>
          </cell>
          <cell r="V2177">
            <v>0</v>
          </cell>
          <cell r="W2177">
            <v>0</v>
          </cell>
          <cell r="X2177">
            <v>0</v>
          </cell>
          <cell r="Y2177">
            <v>1</v>
          </cell>
          <cell r="Z2177">
            <v>0</v>
          </cell>
          <cell r="AA2177" t="str">
            <v/>
          </cell>
          <cell r="AB2177" t="str">
            <v/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0</v>
          </cell>
          <cell r="AH2177">
            <v>0</v>
          </cell>
          <cell r="AI2177">
            <v>0</v>
          </cell>
          <cell r="AJ2177">
            <v>0</v>
          </cell>
          <cell r="AK2177">
            <v>0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</row>
        <row r="2178">
          <cell r="A2178" t="str">
            <v/>
          </cell>
          <cell r="B2178" t="str">
            <v/>
          </cell>
          <cell r="C2178" t="str">
            <v/>
          </cell>
          <cell r="D2178" t="str">
            <v/>
          </cell>
          <cell r="E2178" t="str">
            <v/>
          </cell>
          <cell r="F2178" t="str">
            <v/>
          </cell>
          <cell r="G2178" t="str">
            <v/>
          </cell>
          <cell r="H2178" t="str">
            <v/>
          </cell>
          <cell r="I2178" t="str">
            <v/>
          </cell>
          <cell r="J2178" t="str">
            <v/>
          </cell>
          <cell r="K2178" t="str">
            <v/>
          </cell>
          <cell r="L2178" t="str">
            <v/>
          </cell>
          <cell r="M2178" t="str">
            <v/>
          </cell>
          <cell r="N2178" t="str">
            <v/>
          </cell>
          <cell r="O2178" t="str">
            <v/>
          </cell>
          <cell r="P2178">
            <v>0</v>
          </cell>
          <cell r="Q2178">
            <v>0</v>
          </cell>
          <cell r="R2178">
            <v>0</v>
          </cell>
          <cell r="S2178" t="str">
            <v/>
          </cell>
          <cell r="T2178" t="str">
            <v/>
          </cell>
          <cell r="U2178" t="str">
            <v/>
          </cell>
          <cell r="V2178">
            <v>0</v>
          </cell>
          <cell r="W2178">
            <v>0</v>
          </cell>
          <cell r="X2178">
            <v>0</v>
          </cell>
          <cell r="Y2178">
            <v>1</v>
          </cell>
          <cell r="Z2178">
            <v>0</v>
          </cell>
          <cell r="AA2178" t="str">
            <v/>
          </cell>
          <cell r="AB2178" t="str">
            <v/>
          </cell>
          <cell r="AC2178">
            <v>0</v>
          </cell>
          <cell r="AD2178">
            <v>0</v>
          </cell>
          <cell r="AE2178">
            <v>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</row>
        <row r="2179">
          <cell r="A2179" t="str">
            <v/>
          </cell>
          <cell r="B2179" t="str">
            <v/>
          </cell>
          <cell r="C2179" t="str">
            <v/>
          </cell>
          <cell r="D2179" t="str">
            <v/>
          </cell>
          <cell r="E2179" t="str">
            <v/>
          </cell>
          <cell r="F2179" t="str">
            <v/>
          </cell>
          <cell r="G2179" t="str">
            <v/>
          </cell>
          <cell r="H2179" t="str">
            <v/>
          </cell>
          <cell r="I2179" t="str">
            <v/>
          </cell>
          <cell r="J2179" t="str">
            <v/>
          </cell>
          <cell r="K2179" t="str">
            <v/>
          </cell>
          <cell r="L2179" t="str">
            <v/>
          </cell>
          <cell r="M2179" t="str">
            <v/>
          </cell>
          <cell r="N2179" t="str">
            <v/>
          </cell>
          <cell r="O2179" t="str">
            <v/>
          </cell>
          <cell r="P2179">
            <v>0</v>
          </cell>
          <cell r="Q2179">
            <v>0</v>
          </cell>
          <cell r="R2179">
            <v>0</v>
          </cell>
          <cell r="S2179" t="str">
            <v/>
          </cell>
          <cell r="T2179" t="str">
            <v/>
          </cell>
          <cell r="U2179" t="str">
            <v/>
          </cell>
          <cell r="V2179">
            <v>0</v>
          </cell>
          <cell r="W2179">
            <v>0</v>
          </cell>
          <cell r="X2179">
            <v>0</v>
          </cell>
          <cell r="Y2179">
            <v>1</v>
          </cell>
          <cell r="Z2179">
            <v>0</v>
          </cell>
          <cell r="AA2179" t="str">
            <v/>
          </cell>
          <cell r="AB2179" t="str">
            <v/>
          </cell>
          <cell r="AC2179">
            <v>0</v>
          </cell>
          <cell r="AD2179">
            <v>0</v>
          </cell>
          <cell r="AE2179">
            <v>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</row>
        <row r="2180">
          <cell r="A2180" t="str">
            <v/>
          </cell>
          <cell r="B2180" t="str">
            <v/>
          </cell>
          <cell r="C2180" t="str">
            <v/>
          </cell>
          <cell r="D2180" t="str">
            <v/>
          </cell>
          <cell r="E2180" t="str">
            <v/>
          </cell>
          <cell r="F2180" t="str">
            <v/>
          </cell>
          <cell r="G2180" t="str">
            <v/>
          </cell>
          <cell r="H2180" t="str">
            <v/>
          </cell>
          <cell r="I2180" t="str">
            <v/>
          </cell>
          <cell r="J2180" t="str">
            <v/>
          </cell>
          <cell r="K2180" t="str">
            <v/>
          </cell>
          <cell r="L2180" t="str">
            <v/>
          </cell>
          <cell r="M2180" t="str">
            <v/>
          </cell>
          <cell r="N2180" t="str">
            <v/>
          </cell>
          <cell r="O2180" t="str">
            <v/>
          </cell>
          <cell r="P2180">
            <v>0</v>
          </cell>
          <cell r="Q2180">
            <v>0</v>
          </cell>
          <cell r="R2180">
            <v>0</v>
          </cell>
          <cell r="S2180" t="str">
            <v/>
          </cell>
          <cell r="T2180" t="str">
            <v/>
          </cell>
          <cell r="U2180" t="str">
            <v/>
          </cell>
          <cell r="V2180">
            <v>0</v>
          </cell>
          <cell r="W2180">
            <v>0</v>
          </cell>
          <cell r="X2180">
            <v>0</v>
          </cell>
          <cell r="Y2180">
            <v>1</v>
          </cell>
          <cell r="Z2180">
            <v>0</v>
          </cell>
          <cell r="AA2180" t="str">
            <v/>
          </cell>
          <cell r="AB2180" t="str">
            <v/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0</v>
          </cell>
          <cell r="AH2180">
            <v>0</v>
          </cell>
          <cell r="AI2180">
            <v>0</v>
          </cell>
          <cell r="AJ2180">
            <v>0</v>
          </cell>
          <cell r="AK2180">
            <v>0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</row>
        <row r="2181">
          <cell r="A2181" t="str">
            <v/>
          </cell>
          <cell r="B2181" t="str">
            <v/>
          </cell>
          <cell r="C2181" t="str">
            <v/>
          </cell>
          <cell r="D2181" t="str">
            <v/>
          </cell>
          <cell r="E2181" t="str">
            <v/>
          </cell>
          <cell r="F2181" t="str">
            <v/>
          </cell>
          <cell r="G2181" t="str">
            <v/>
          </cell>
          <cell r="H2181" t="str">
            <v/>
          </cell>
          <cell r="I2181" t="str">
            <v/>
          </cell>
          <cell r="J2181" t="str">
            <v/>
          </cell>
          <cell r="K2181" t="str">
            <v/>
          </cell>
          <cell r="L2181" t="str">
            <v/>
          </cell>
          <cell r="M2181" t="str">
            <v/>
          </cell>
          <cell r="N2181" t="str">
            <v/>
          </cell>
          <cell r="O2181" t="str">
            <v/>
          </cell>
          <cell r="P2181">
            <v>0</v>
          </cell>
          <cell r="Q2181">
            <v>0</v>
          </cell>
          <cell r="R2181">
            <v>0</v>
          </cell>
          <cell r="S2181" t="str">
            <v/>
          </cell>
          <cell r="T2181" t="str">
            <v/>
          </cell>
          <cell r="U2181" t="str">
            <v/>
          </cell>
          <cell r="V2181">
            <v>0</v>
          </cell>
          <cell r="W2181">
            <v>0</v>
          </cell>
          <cell r="X2181">
            <v>0</v>
          </cell>
          <cell r="Y2181">
            <v>1</v>
          </cell>
          <cell r="Z2181">
            <v>0</v>
          </cell>
          <cell r="AA2181" t="str">
            <v/>
          </cell>
          <cell r="AB2181" t="str">
            <v/>
          </cell>
          <cell r="AC2181">
            <v>0</v>
          </cell>
          <cell r="AD2181">
            <v>0</v>
          </cell>
          <cell r="AE2181">
            <v>0</v>
          </cell>
          <cell r="AF2181">
            <v>0</v>
          </cell>
          <cell r="AG2181">
            <v>0</v>
          </cell>
          <cell r="AH2181">
            <v>0</v>
          </cell>
          <cell r="AI2181">
            <v>0</v>
          </cell>
          <cell r="AJ2181">
            <v>0</v>
          </cell>
          <cell r="AK2181">
            <v>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</row>
        <row r="2182">
          <cell r="A2182" t="str">
            <v/>
          </cell>
          <cell r="B2182" t="str">
            <v/>
          </cell>
          <cell r="C2182" t="str">
            <v/>
          </cell>
          <cell r="D2182" t="str">
            <v/>
          </cell>
          <cell r="E2182" t="str">
            <v/>
          </cell>
          <cell r="F2182" t="str">
            <v/>
          </cell>
          <cell r="G2182" t="str">
            <v/>
          </cell>
          <cell r="H2182" t="str">
            <v/>
          </cell>
          <cell r="I2182" t="str">
            <v/>
          </cell>
          <cell r="J2182" t="str">
            <v/>
          </cell>
          <cell r="K2182" t="str">
            <v/>
          </cell>
          <cell r="L2182" t="str">
            <v/>
          </cell>
          <cell r="M2182" t="str">
            <v/>
          </cell>
          <cell r="N2182" t="str">
            <v/>
          </cell>
          <cell r="O2182" t="str">
            <v/>
          </cell>
          <cell r="P2182">
            <v>0</v>
          </cell>
          <cell r="Q2182">
            <v>0</v>
          </cell>
          <cell r="R2182">
            <v>0</v>
          </cell>
          <cell r="S2182" t="str">
            <v/>
          </cell>
          <cell r="T2182" t="str">
            <v/>
          </cell>
          <cell r="U2182" t="str">
            <v/>
          </cell>
          <cell r="V2182">
            <v>0</v>
          </cell>
          <cell r="W2182">
            <v>0</v>
          </cell>
          <cell r="X2182">
            <v>0</v>
          </cell>
          <cell r="Y2182">
            <v>1</v>
          </cell>
          <cell r="Z2182">
            <v>0</v>
          </cell>
          <cell r="AA2182" t="str">
            <v/>
          </cell>
          <cell r="AB2182" t="str">
            <v/>
          </cell>
          <cell r="AC2182">
            <v>0</v>
          </cell>
          <cell r="AD2182">
            <v>0</v>
          </cell>
          <cell r="AE2182">
            <v>0</v>
          </cell>
          <cell r="AF2182">
            <v>0</v>
          </cell>
          <cell r="AG2182">
            <v>0</v>
          </cell>
          <cell r="AH2182">
            <v>0</v>
          </cell>
          <cell r="AI2182">
            <v>0</v>
          </cell>
          <cell r="AJ2182">
            <v>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</row>
        <row r="2183">
          <cell r="A2183" t="str">
            <v/>
          </cell>
          <cell r="B2183" t="str">
            <v/>
          </cell>
          <cell r="C2183" t="str">
            <v/>
          </cell>
          <cell r="D2183" t="str">
            <v/>
          </cell>
          <cell r="E2183" t="str">
            <v/>
          </cell>
          <cell r="F2183" t="str">
            <v/>
          </cell>
          <cell r="G2183" t="str">
            <v/>
          </cell>
          <cell r="H2183" t="str">
            <v/>
          </cell>
          <cell r="I2183" t="str">
            <v/>
          </cell>
          <cell r="J2183" t="str">
            <v/>
          </cell>
          <cell r="K2183" t="str">
            <v/>
          </cell>
          <cell r="L2183" t="str">
            <v/>
          </cell>
          <cell r="M2183" t="str">
            <v/>
          </cell>
          <cell r="N2183" t="str">
            <v/>
          </cell>
          <cell r="O2183" t="str">
            <v/>
          </cell>
          <cell r="P2183">
            <v>0</v>
          </cell>
          <cell r="Q2183">
            <v>0</v>
          </cell>
          <cell r="R2183">
            <v>0</v>
          </cell>
          <cell r="S2183" t="str">
            <v/>
          </cell>
          <cell r="T2183" t="str">
            <v/>
          </cell>
          <cell r="U2183" t="str">
            <v/>
          </cell>
          <cell r="V2183">
            <v>0</v>
          </cell>
          <cell r="W2183">
            <v>0</v>
          </cell>
          <cell r="X2183">
            <v>0</v>
          </cell>
          <cell r="Y2183">
            <v>1</v>
          </cell>
          <cell r="Z2183">
            <v>0</v>
          </cell>
          <cell r="AA2183" t="str">
            <v/>
          </cell>
          <cell r="AB2183" t="str">
            <v/>
          </cell>
          <cell r="AC2183">
            <v>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</row>
        <row r="2184">
          <cell r="A2184" t="str">
            <v/>
          </cell>
          <cell r="B2184" t="str">
            <v/>
          </cell>
          <cell r="C2184" t="str">
            <v/>
          </cell>
          <cell r="D2184" t="str">
            <v/>
          </cell>
          <cell r="E2184" t="str">
            <v/>
          </cell>
          <cell r="F2184" t="str">
            <v/>
          </cell>
          <cell r="G2184" t="str">
            <v/>
          </cell>
          <cell r="H2184" t="str">
            <v/>
          </cell>
          <cell r="I2184" t="str">
            <v/>
          </cell>
          <cell r="J2184" t="str">
            <v/>
          </cell>
          <cell r="K2184" t="str">
            <v/>
          </cell>
          <cell r="L2184" t="str">
            <v/>
          </cell>
          <cell r="M2184" t="str">
            <v/>
          </cell>
          <cell r="N2184" t="str">
            <v/>
          </cell>
          <cell r="O2184" t="str">
            <v/>
          </cell>
          <cell r="P2184">
            <v>0</v>
          </cell>
          <cell r="Q2184">
            <v>0</v>
          </cell>
          <cell r="R2184">
            <v>0</v>
          </cell>
          <cell r="S2184" t="str">
            <v/>
          </cell>
          <cell r="T2184" t="str">
            <v/>
          </cell>
          <cell r="U2184" t="str">
            <v/>
          </cell>
          <cell r="V2184">
            <v>0</v>
          </cell>
          <cell r="W2184">
            <v>0</v>
          </cell>
          <cell r="X2184">
            <v>0</v>
          </cell>
          <cell r="Y2184">
            <v>1</v>
          </cell>
          <cell r="Z2184">
            <v>0</v>
          </cell>
          <cell r="AA2184" t="str">
            <v/>
          </cell>
          <cell r="AB2184" t="str">
            <v/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0</v>
          </cell>
          <cell r="AH2184">
            <v>0</v>
          </cell>
          <cell r="AI2184">
            <v>0</v>
          </cell>
          <cell r="AJ2184">
            <v>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</row>
        <row r="2185">
          <cell r="A2185" t="str">
            <v/>
          </cell>
          <cell r="B2185" t="str">
            <v/>
          </cell>
          <cell r="C2185" t="str">
            <v/>
          </cell>
          <cell r="D2185" t="str">
            <v/>
          </cell>
          <cell r="E2185" t="str">
            <v/>
          </cell>
          <cell r="F2185" t="str">
            <v/>
          </cell>
          <cell r="G2185" t="str">
            <v/>
          </cell>
          <cell r="H2185" t="str">
            <v/>
          </cell>
          <cell r="I2185" t="str">
            <v/>
          </cell>
          <cell r="J2185" t="str">
            <v/>
          </cell>
          <cell r="K2185" t="str">
            <v/>
          </cell>
          <cell r="L2185" t="str">
            <v/>
          </cell>
          <cell r="M2185" t="str">
            <v/>
          </cell>
          <cell r="N2185" t="str">
            <v/>
          </cell>
          <cell r="O2185" t="str">
            <v/>
          </cell>
          <cell r="P2185">
            <v>0</v>
          </cell>
          <cell r="Q2185">
            <v>0</v>
          </cell>
          <cell r="R2185">
            <v>0</v>
          </cell>
          <cell r="S2185" t="str">
            <v/>
          </cell>
          <cell r="T2185" t="str">
            <v/>
          </cell>
          <cell r="U2185" t="str">
            <v/>
          </cell>
          <cell r="V2185">
            <v>0</v>
          </cell>
          <cell r="W2185">
            <v>0</v>
          </cell>
          <cell r="X2185">
            <v>0</v>
          </cell>
          <cell r="Y2185">
            <v>1</v>
          </cell>
          <cell r="Z2185">
            <v>0</v>
          </cell>
          <cell r="AA2185" t="str">
            <v/>
          </cell>
          <cell r="AB2185" t="str">
            <v/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0</v>
          </cell>
          <cell r="AH2185">
            <v>0</v>
          </cell>
          <cell r="AI2185">
            <v>0</v>
          </cell>
          <cell r="AJ2185">
            <v>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</row>
        <row r="2186">
          <cell r="A2186" t="str">
            <v/>
          </cell>
          <cell r="B2186" t="str">
            <v/>
          </cell>
          <cell r="C2186" t="str">
            <v/>
          </cell>
          <cell r="D2186" t="str">
            <v/>
          </cell>
          <cell r="E2186" t="str">
            <v/>
          </cell>
          <cell r="F2186" t="str">
            <v/>
          </cell>
          <cell r="G2186" t="str">
            <v/>
          </cell>
          <cell r="H2186" t="str">
            <v/>
          </cell>
          <cell r="I2186" t="str">
            <v/>
          </cell>
          <cell r="J2186" t="str">
            <v/>
          </cell>
          <cell r="K2186" t="str">
            <v/>
          </cell>
          <cell r="L2186" t="str">
            <v/>
          </cell>
          <cell r="M2186" t="str">
            <v/>
          </cell>
          <cell r="N2186" t="str">
            <v/>
          </cell>
          <cell r="O2186" t="str">
            <v/>
          </cell>
          <cell r="P2186">
            <v>0</v>
          </cell>
          <cell r="Q2186">
            <v>0</v>
          </cell>
          <cell r="R2186">
            <v>0</v>
          </cell>
          <cell r="S2186" t="str">
            <v/>
          </cell>
          <cell r="T2186" t="str">
            <v/>
          </cell>
          <cell r="U2186" t="str">
            <v/>
          </cell>
          <cell r="V2186">
            <v>0</v>
          </cell>
          <cell r="W2186">
            <v>0</v>
          </cell>
          <cell r="X2186">
            <v>0</v>
          </cell>
          <cell r="Y2186">
            <v>1</v>
          </cell>
          <cell r="Z2186">
            <v>0</v>
          </cell>
          <cell r="AA2186" t="str">
            <v/>
          </cell>
          <cell r="AB2186" t="str">
            <v/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0</v>
          </cell>
          <cell r="AH2186">
            <v>0</v>
          </cell>
          <cell r="AI2186">
            <v>0</v>
          </cell>
          <cell r="AJ2186">
            <v>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</row>
        <row r="2187">
          <cell r="A2187" t="str">
            <v/>
          </cell>
          <cell r="B2187" t="str">
            <v/>
          </cell>
          <cell r="C2187" t="str">
            <v/>
          </cell>
          <cell r="D2187" t="str">
            <v/>
          </cell>
          <cell r="E2187" t="str">
            <v/>
          </cell>
          <cell r="F2187" t="str">
            <v/>
          </cell>
          <cell r="G2187" t="str">
            <v/>
          </cell>
          <cell r="H2187" t="str">
            <v/>
          </cell>
          <cell r="I2187" t="str">
            <v/>
          </cell>
          <cell r="J2187" t="str">
            <v/>
          </cell>
          <cell r="K2187" t="str">
            <v/>
          </cell>
          <cell r="L2187" t="str">
            <v/>
          </cell>
          <cell r="M2187" t="str">
            <v/>
          </cell>
          <cell r="N2187" t="str">
            <v/>
          </cell>
          <cell r="O2187" t="str">
            <v/>
          </cell>
          <cell r="P2187">
            <v>0</v>
          </cell>
          <cell r="Q2187">
            <v>0</v>
          </cell>
          <cell r="R2187">
            <v>0</v>
          </cell>
          <cell r="S2187" t="str">
            <v/>
          </cell>
          <cell r="T2187" t="str">
            <v/>
          </cell>
          <cell r="U2187" t="str">
            <v/>
          </cell>
          <cell r="V2187">
            <v>0</v>
          </cell>
          <cell r="W2187">
            <v>0</v>
          </cell>
          <cell r="X2187">
            <v>0</v>
          </cell>
          <cell r="Y2187">
            <v>1</v>
          </cell>
          <cell r="Z2187">
            <v>0</v>
          </cell>
          <cell r="AA2187" t="str">
            <v/>
          </cell>
          <cell r="AB2187" t="str">
            <v/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0</v>
          </cell>
          <cell r="AH2187">
            <v>0</v>
          </cell>
          <cell r="AI2187">
            <v>0</v>
          </cell>
          <cell r="AJ2187">
            <v>0</v>
          </cell>
          <cell r="AK2187">
            <v>0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</row>
        <row r="2188">
          <cell r="A2188" t="str">
            <v/>
          </cell>
          <cell r="B2188" t="str">
            <v/>
          </cell>
          <cell r="C2188" t="str">
            <v/>
          </cell>
          <cell r="D2188" t="str">
            <v/>
          </cell>
          <cell r="E2188" t="str">
            <v/>
          </cell>
          <cell r="F2188" t="str">
            <v/>
          </cell>
          <cell r="G2188" t="str">
            <v/>
          </cell>
          <cell r="H2188" t="str">
            <v/>
          </cell>
          <cell r="I2188" t="str">
            <v/>
          </cell>
          <cell r="J2188" t="str">
            <v/>
          </cell>
          <cell r="K2188" t="str">
            <v/>
          </cell>
          <cell r="L2188" t="str">
            <v/>
          </cell>
          <cell r="M2188" t="str">
            <v/>
          </cell>
          <cell r="N2188" t="str">
            <v/>
          </cell>
          <cell r="O2188" t="str">
            <v/>
          </cell>
          <cell r="P2188">
            <v>0</v>
          </cell>
          <cell r="Q2188">
            <v>0</v>
          </cell>
          <cell r="R2188">
            <v>0</v>
          </cell>
          <cell r="S2188" t="str">
            <v/>
          </cell>
          <cell r="T2188" t="str">
            <v/>
          </cell>
          <cell r="U2188" t="str">
            <v/>
          </cell>
          <cell r="V2188">
            <v>0</v>
          </cell>
          <cell r="W2188">
            <v>0</v>
          </cell>
          <cell r="X2188">
            <v>0</v>
          </cell>
          <cell r="Y2188">
            <v>1</v>
          </cell>
          <cell r="Z2188">
            <v>0</v>
          </cell>
          <cell r="AA2188" t="str">
            <v/>
          </cell>
          <cell r="AB2188" t="str">
            <v/>
          </cell>
          <cell r="AC2188">
            <v>0</v>
          </cell>
          <cell r="AD2188">
            <v>0</v>
          </cell>
          <cell r="AE2188">
            <v>0</v>
          </cell>
          <cell r="AF2188">
            <v>0</v>
          </cell>
          <cell r="AG2188">
            <v>0</v>
          </cell>
          <cell r="AH2188">
            <v>0</v>
          </cell>
          <cell r="AI2188">
            <v>0</v>
          </cell>
          <cell r="AJ2188">
            <v>0</v>
          </cell>
          <cell r="AK2188">
            <v>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</row>
        <row r="2189">
          <cell r="A2189" t="str">
            <v/>
          </cell>
          <cell r="B2189" t="str">
            <v/>
          </cell>
          <cell r="C2189" t="str">
            <v/>
          </cell>
          <cell r="D2189" t="str">
            <v/>
          </cell>
          <cell r="E2189" t="str">
            <v/>
          </cell>
          <cell r="F2189" t="str">
            <v/>
          </cell>
          <cell r="G2189" t="str">
            <v/>
          </cell>
          <cell r="H2189" t="str">
            <v/>
          </cell>
          <cell r="I2189" t="str">
            <v/>
          </cell>
          <cell r="J2189" t="str">
            <v/>
          </cell>
          <cell r="K2189" t="str">
            <v/>
          </cell>
          <cell r="L2189" t="str">
            <v/>
          </cell>
          <cell r="M2189" t="str">
            <v/>
          </cell>
          <cell r="N2189" t="str">
            <v/>
          </cell>
          <cell r="O2189" t="str">
            <v/>
          </cell>
          <cell r="P2189">
            <v>0</v>
          </cell>
          <cell r="Q2189">
            <v>0</v>
          </cell>
          <cell r="R2189">
            <v>0</v>
          </cell>
          <cell r="S2189" t="str">
            <v/>
          </cell>
          <cell r="T2189" t="str">
            <v/>
          </cell>
          <cell r="U2189" t="str">
            <v/>
          </cell>
          <cell r="V2189">
            <v>0</v>
          </cell>
          <cell r="W2189">
            <v>0</v>
          </cell>
          <cell r="X2189">
            <v>0</v>
          </cell>
          <cell r="Y2189">
            <v>1</v>
          </cell>
          <cell r="Z2189">
            <v>0</v>
          </cell>
          <cell r="AA2189" t="str">
            <v/>
          </cell>
          <cell r="AB2189" t="str">
            <v/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</row>
        <row r="2190">
          <cell r="A2190" t="str">
            <v/>
          </cell>
          <cell r="B2190" t="str">
            <v/>
          </cell>
          <cell r="C2190" t="str">
            <v/>
          </cell>
          <cell r="D2190" t="str">
            <v/>
          </cell>
          <cell r="E2190" t="str">
            <v/>
          </cell>
          <cell r="F2190" t="str">
            <v/>
          </cell>
          <cell r="G2190" t="str">
            <v/>
          </cell>
          <cell r="H2190" t="str">
            <v/>
          </cell>
          <cell r="I2190" t="str">
            <v/>
          </cell>
          <cell r="J2190" t="str">
            <v/>
          </cell>
          <cell r="K2190" t="str">
            <v/>
          </cell>
          <cell r="L2190" t="str">
            <v/>
          </cell>
          <cell r="M2190" t="str">
            <v/>
          </cell>
          <cell r="N2190" t="str">
            <v/>
          </cell>
          <cell r="O2190" t="str">
            <v/>
          </cell>
          <cell r="P2190">
            <v>0</v>
          </cell>
          <cell r="Q2190">
            <v>0</v>
          </cell>
          <cell r="R2190">
            <v>0</v>
          </cell>
          <cell r="S2190" t="str">
            <v/>
          </cell>
          <cell r="T2190" t="str">
            <v/>
          </cell>
          <cell r="U2190" t="str">
            <v/>
          </cell>
          <cell r="V2190">
            <v>0</v>
          </cell>
          <cell r="W2190">
            <v>0</v>
          </cell>
          <cell r="X2190">
            <v>0</v>
          </cell>
          <cell r="Y2190">
            <v>1</v>
          </cell>
          <cell r="Z2190">
            <v>0</v>
          </cell>
          <cell r="AA2190" t="str">
            <v/>
          </cell>
          <cell r="AB2190" t="str">
            <v/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0</v>
          </cell>
          <cell r="AH2190">
            <v>0</v>
          </cell>
          <cell r="AI2190">
            <v>0</v>
          </cell>
          <cell r="AJ2190">
            <v>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</row>
        <row r="2191">
          <cell r="A2191" t="str">
            <v/>
          </cell>
          <cell r="B2191" t="str">
            <v/>
          </cell>
          <cell r="C2191" t="str">
            <v/>
          </cell>
          <cell r="D2191" t="str">
            <v/>
          </cell>
          <cell r="E2191" t="str">
            <v/>
          </cell>
          <cell r="F2191" t="str">
            <v/>
          </cell>
          <cell r="G2191" t="str">
            <v/>
          </cell>
          <cell r="H2191" t="str">
            <v/>
          </cell>
          <cell r="I2191" t="str">
            <v/>
          </cell>
          <cell r="J2191" t="str">
            <v/>
          </cell>
          <cell r="K2191" t="str">
            <v/>
          </cell>
          <cell r="L2191" t="str">
            <v/>
          </cell>
          <cell r="M2191" t="str">
            <v/>
          </cell>
          <cell r="N2191" t="str">
            <v/>
          </cell>
          <cell r="O2191" t="str">
            <v/>
          </cell>
          <cell r="P2191">
            <v>0</v>
          </cell>
          <cell r="Q2191">
            <v>0</v>
          </cell>
          <cell r="R2191">
            <v>0</v>
          </cell>
          <cell r="S2191" t="str">
            <v/>
          </cell>
          <cell r="T2191" t="str">
            <v/>
          </cell>
          <cell r="U2191" t="str">
            <v/>
          </cell>
          <cell r="V2191">
            <v>0</v>
          </cell>
          <cell r="W2191">
            <v>0</v>
          </cell>
          <cell r="X2191">
            <v>0</v>
          </cell>
          <cell r="Y2191">
            <v>1</v>
          </cell>
          <cell r="Z2191">
            <v>0</v>
          </cell>
          <cell r="AA2191" t="str">
            <v/>
          </cell>
          <cell r="AB2191" t="str">
            <v/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>
            <v>0</v>
          </cell>
          <cell r="AK2191">
            <v>0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</row>
        <row r="2192">
          <cell r="A2192" t="str">
            <v/>
          </cell>
          <cell r="B2192" t="str">
            <v/>
          </cell>
          <cell r="C2192" t="str">
            <v/>
          </cell>
          <cell r="D2192" t="str">
            <v/>
          </cell>
          <cell r="E2192" t="str">
            <v/>
          </cell>
          <cell r="F2192" t="str">
            <v/>
          </cell>
          <cell r="G2192" t="str">
            <v/>
          </cell>
          <cell r="H2192" t="str">
            <v/>
          </cell>
          <cell r="I2192" t="str">
            <v/>
          </cell>
          <cell r="J2192" t="str">
            <v/>
          </cell>
          <cell r="K2192" t="str">
            <v/>
          </cell>
          <cell r="L2192" t="str">
            <v/>
          </cell>
          <cell r="M2192" t="str">
            <v/>
          </cell>
          <cell r="N2192" t="str">
            <v/>
          </cell>
          <cell r="O2192" t="str">
            <v/>
          </cell>
          <cell r="P2192">
            <v>0</v>
          </cell>
          <cell r="Q2192">
            <v>0</v>
          </cell>
          <cell r="R2192">
            <v>0</v>
          </cell>
          <cell r="S2192" t="str">
            <v/>
          </cell>
          <cell r="T2192" t="str">
            <v/>
          </cell>
          <cell r="U2192" t="str">
            <v/>
          </cell>
          <cell r="V2192">
            <v>0</v>
          </cell>
          <cell r="W2192">
            <v>0</v>
          </cell>
          <cell r="X2192">
            <v>0</v>
          </cell>
          <cell r="Y2192">
            <v>1</v>
          </cell>
          <cell r="Z2192">
            <v>0</v>
          </cell>
          <cell r="AA2192" t="str">
            <v/>
          </cell>
          <cell r="AB2192" t="str">
            <v/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>
            <v>0</v>
          </cell>
          <cell r="AI2192">
            <v>0</v>
          </cell>
          <cell r="AJ2192">
            <v>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</row>
        <row r="2193">
          <cell r="A2193" t="str">
            <v/>
          </cell>
          <cell r="B2193" t="str">
            <v/>
          </cell>
          <cell r="C2193" t="str">
            <v/>
          </cell>
          <cell r="D2193" t="str">
            <v/>
          </cell>
          <cell r="E2193" t="str">
            <v/>
          </cell>
          <cell r="F2193" t="str">
            <v/>
          </cell>
          <cell r="G2193" t="str">
            <v/>
          </cell>
          <cell r="H2193" t="str">
            <v/>
          </cell>
          <cell r="I2193" t="str">
            <v/>
          </cell>
          <cell r="J2193" t="str">
            <v/>
          </cell>
          <cell r="K2193" t="str">
            <v/>
          </cell>
          <cell r="L2193" t="str">
            <v/>
          </cell>
          <cell r="M2193" t="str">
            <v/>
          </cell>
          <cell r="N2193" t="str">
            <v/>
          </cell>
          <cell r="O2193" t="str">
            <v/>
          </cell>
          <cell r="P2193">
            <v>0</v>
          </cell>
          <cell r="Q2193">
            <v>0</v>
          </cell>
          <cell r="R2193">
            <v>0</v>
          </cell>
          <cell r="S2193" t="str">
            <v/>
          </cell>
          <cell r="T2193" t="str">
            <v/>
          </cell>
          <cell r="U2193" t="str">
            <v/>
          </cell>
          <cell r="V2193">
            <v>0</v>
          </cell>
          <cell r="W2193">
            <v>0</v>
          </cell>
          <cell r="X2193">
            <v>0</v>
          </cell>
          <cell r="Y2193">
            <v>1</v>
          </cell>
          <cell r="Z2193">
            <v>0</v>
          </cell>
          <cell r="AA2193" t="str">
            <v/>
          </cell>
          <cell r="AB2193" t="str">
            <v/>
          </cell>
          <cell r="AC2193">
            <v>0</v>
          </cell>
          <cell r="AD2193">
            <v>0</v>
          </cell>
          <cell r="AE2193">
            <v>0</v>
          </cell>
          <cell r="AF2193">
            <v>0</v>
          </cell>
          <cell r="AG2193">
            <v>0</v>
          </cell>
          <cell r="AH2193">
            <v>0</v>
          </cell>
          <cell r="AI2193">
            <v>0</v>
          </cell>
          <cell r="AJ2193">
            <v>0</v>
          </cell>
          <cell r="AK2193">
            <v>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</row>
        <row r="2194">
          <cell r="A2194" t="str">
            <v/>
          </cell>
          <cell r="B2194" t="str">
            <v/>
          </cell>
          <cell r="C2194" t="str">
            <v/>
          </cell>
          <cell r="D2194" t="str">
            <v/>
          </cell>
          <cell r="E2194" t="str">
            <v/>
          </cell>
          <cell r="F2194" t="str">
            <v/>
          </cell>
          <cell r="G2194" t="str">
            <v/>
          </cell>
          <cell r="H2194" t="str">
            <v/>
          </cell>
          <cell r="I2194" t="str">
            <v/>
          </cell>
          <cell r="J2194" t="str">
            <v/>
          </cell>
          <cell r="K2194" t="str">
            <v/>
          </cell>
          <cell r="L2194" t="str">
            <v/>
          </cell>
          <cell r="M2194" t="str">
            <v/>
          </cell>
          <cell r="N2194" t="str">
            <v/>
          </cell>
          <cell r="O2194" t="str">
            <v/>
          </cell>
          <cell r="P2194">
            <v>0</v>
          </cell>
          <cell r="Q2194">
            <v>0</v>
          </cell>
          <cell r="R2194">
            <v>0</v>
          </cell>
          <cell r="S2194" t="str">
            <v/>
          </cell>
          <cell r="T2194" t="str">
            <v/>
          </cell>
          <cell r="U2194" t="str">
            <v/>
          </cell>
          <cell r="V2194">
            <v>0</v>
          </cell>
          <cell r="W2194">
            <v>0</v>
          </cell>
          <cell r="X2194">
            <v>0</v>
          </cell>
          <cell r="Y2194">
            <v>1</v>
          </cell>
          <cell r="Z2194">
            <v>0</v>
          </cell>
          <cell r="AA2194" t="str">
            <v/>
          </cell>
          <cell r="AB2194" t="str">
            <v/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0</v>
          </cell>
          <cell r="AH2194">
            <v>0</v>
          </cell>
          <cell r="AI2194">
            <v>0</v>
          </cell>
          <cell r="AJ2194">
            <v>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</row>
        <row r="2195">
          <cell r="A2195" t="str">
            <v/>
          </cell>
          <cell r="B2195" t="str">
            <v/>
          </cell>
          <cell r="C2195" t="str">
            <v/>
          </cell>
          <cell r="D2195" t="str">
            <v/>
          </cell>
          <cell r="E2195" t="str">
            <v/>
          </cell>
          <cell r="F2195" t="str">
            <v/>
          </cell>
          <cell r="G2195" t="str">
            <v/>
          </cell>
          <cell r="H2195" t="str">
            <v/>
          </cell>
          <cell r="I2195" t="str">
            <v/>
          </cell>
          <cell r="J2195" t="str">
            <v/>
          </cell>
          <cell r="K2195" t="str">
            <v/>
          </cell>
          <cell r="L2195" t="str">
            <v/>
          </cell>
          <cell r="M2195" t="str">
            <v/>
          </cell>
          <cell r="N2195" t="str">
            <v/>
          </cell>
          <cell r="O2195" t="str">
            <v/>
          </cell>
          <cell r="P2195">
            <v>0</v>
          </cell>
          <cell r="Q2195">
            <v>0</v>
          </cell>
          <cell r="R2195">
            <v>0</v>
          </cell>
          <cell r="S2195" t="str">
            <v/>
          </cell>
          <cell r="T2195" t="str">
            <v/>
          </cell>
          <cell r="U2195" t="str">
            <v/>
          </cell>
          <cell r="V2195">
            <v>0</v>
          </cell>
          <cell r="W2195">
            <v>0</v>
          </cell>
          <cell r="X2195">
            <v>0</v>
          </cell>
          <cell r="Y2195">
            <v>1</v>
          </cell>
          <cell r="Z2195">
            <v>0</v>
          </cell>
          <cell r="AA2195" t="str">
            <v/>
          </cell>
          <cell r="AB2195" t="str">
            <v/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>
            <v>0</v>
          </cell>
          <cell r="AI2195">
            <v>0</v>
          </cell>
          <cell r="AJ2195">
            <v>0</v>
          </cell>
          <cell r="AK2195">
            <v>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</row>
        <row r="2196">
          <cell r="A2196" t="str">
            <v/>
          </cell>
          <cell r="B2196" t="str">
            <v/>
          </cell>
          <cell r="C2196" t="str">
            <v/>
          </cell>
          <cell r="D2196" t="str">
            <v/>
          </cell>
          <cell r="E2196" t="str">
            <v/>
          </cell>
          <cell r="F2196" t="str">
            <v/>
          </cell>
          <cell r="G2196" t="str">
            <v/>
          </cell>
          <cell r="H2196" t="str">
            <v/>
          </cell>
          <cell r="I2196" t="str">
            <v/>
          </cell>
          <cell r="J2196" t="str">
            <v/>
          </cell>
          <cell r="K2196" t="str">
            <v/>
          </cell>
          <cell r="L2196" t="str">
            <v/>
          </cell>
          <cell r="M2196" t="str">
            <v/>
          </cell>
          <cell r="N2196" t="str">
            <v/>
          </cell>
          <cell r="O2196" t="str">
            <v/>
          </cell>
          <cell r="P2196">
            <v>0</v>
          </cell>
          <cell r="Q2196">
            <v>0</v>
          </cell>
          <cell r="R2196">
            <v>0</v>
          </cell>
          <cell r="S2196" t="str">
            <v/>
          </cell>
          <cell r="T2196" t="str">
            <v/>
          </cell>
          <cell r="U2196" t="str">
            <v/>
          </cell>
          <cell r="V2196">
            <v>0</v>
          </cell>
          <cell r="W2196">
            <v>0</v>
          </cell>
          <cell r="X2196">
            <v>0</v>
          </cell>
          <cell r="Y2196">
            <v>1</v>
          </cell>
          <cell r="Z2196">
            <v>0</v>
          </cell>
          <cell r="AA2196" t="str">
            <v/>
          </cell>
          <cell r="AB2196" t="str">
            <v/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0</v>
          </cell>
          <cell r="AJ2196">
            <v>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</row>
        <row r="2197">
          <cell r="A2197" t="str">
            <v/>
          </cell>
          <cell r="B2197" t="str">
            <v/>
          </cell>
          <cell r="C2197" t="str">
            <v/>
          </cell>
          <cell r="D2197" t="str">
            <v/>
          </cell>
          <cell r="E2197" t="str">
            <v/>
          </cell>
          <cell r="F2197" t="str">
            <v/>
          </cell>
          <cell r="G2197" t="str">
            <v/>
          </cell>
          <cell r="H2197" t="str">
            <v/>
          </cell>
          <cell r="I2197" t="str">
            <v/>
          </cell>
          <cell r="J2197" t="str">
            <v/>
          </cell>
          <cell r="K2197" t="str">
            <v/>
          </cell>
          <cell r="L2197" t="str">
            <v/>
          </cell>
          <cell r="M2197" t="str">
            <v/>
          </cell>
          <cell r="N2197" t="str">
            <v/>
          </cell>
          <cell r="O2197" t="str">
            <v/>
          </cell>
          <cell r="P2197">
            <v>0</v>
          </cell>
          <cell r="Q2197">
            <v>0</v>
          </cell>
          <cell r="R2197">
            <v>0</v>
          </cell>
          <cell r="S2197" t="str">
            <v/>
          </cell>
          <cell r="T2197" t="str">
            <v/>
          </cell>
          <cell r="U2197" t="str">
            <v/>
          </cell>
          <cell r="V2197">
            <v>0</v>
          </cell>
          <cell r="W2197">
            <v>0</v>
          </cell>
          <cell r="X2197">
            <v>0</v>
          </cell>
          <cell r="Y2197">
            <v>1</v>
          </cell>
          <cell r="Z2197">
            <v>0</v>
          </cell>
          <cell r="AA2197" t="str">
            <v/>
          </cell>
          <cell r="AB2197" t="str">
            <v/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>
            <v>0</v>
          </cell>
          <cell r="AI2197">
            <v>0</v>
          </cell>
          <cell r="AJ2197">
            <v>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</row>
        <row r="2198">
          <cell r="A2198" t="str">
            <v/>
          </cell>
          <cell r="B2198" t="str">
            <v/>
          </cell>
          <cell r="C2198" t="str">
            <v/>
          </cell>
          <cell r="D2198" t="str">
            <v/>
          </cell>
          <cell r="E2198" t="str">
            <v/>
          </cell>
          <cell r="F2198" t="str">
            <v/>
          </cell>
          <cell r="G2198" t="str">
            <v/>
          </cell>
          <cell r="H2198" t="str">
            <v/>
          </cell>
          <cell r="I2198" t="str">
            <v/>
          </cell>
          <cell r="J2198" t="str">
            <v/>
          </cell>
          <cell r="K2198" t="str">
            <v/>
          </cell>
          <cell r="L2198" t="str">
            <v/>
          </cell>
          <cell r="M2198" t="str">
            <v/>
          </cell>
          <cell r="N2198" t="str">
            <v/>
          </cell>
          <cell r="O2198" t="str">
            <v/>
          </cell>
          <cell r="P2198">
            <v>0</v>
          </cell>
          <cell r="Q2198">
            <v>0</v>
          </cell>
          <cell r="R2198">
            <v>0</v>
          </cell>
          <cell r="S2198" t="str">
            <v/>
          </cell>
          <cell r="T2198" t="str">
            <v/>
          </cell>
          <cell r="U2198" t="str">
            <v/>
          </cell>
          <cell r="V2198">
            <v>0</v>
          </cell>
          <cell r="W2198">
            <v>0</v>
          </cell>
          <cell r="X2198">
            <v>0</v>
          </cell>
          <cell r="Y2198">
            <v>1</v>
          </cell>
          <cell r="Z2198">
            <v>0</v>
          </cell>
          <cell r="AA2198" t="str">
            <v/>
          </cell>
          <cell r="AB2198" t="str">
            <v/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>
            <v>0</v>
          </cell>
          <cell r="AH2198">
            <v>0</v>
          </cell>
          <cell r="AI2198">
            <v>0</v>
          </cell>
          <cell r="AJ2198">
            <v>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</row>
        <row r="2199">
          <cell r="A2199" t="str">
            <v/>
          </cell>
          <cell r="B2199" t="str">
            <v/>
          </cell>
          <cell r="C2199" t="str">
            <v/>
          </cell>
          <cell r="D2199" t="str">
            <v/>
          </cell>
          <cell r="E2199" t="str">
            <v/>
          </cell>
          <cell r="F2199" t="str">
            <v/>
          </cell>
          <cell r="G2199" t="str">
            <v/>
          </cell>
          <cell r="H2199" t="str">
            <v/>
          </cell>
          <cell r="I2199" t="str">
            <v/>
          </cell>
          <cell r="J2199" t="str">
            <v/>
          </cell>
          <cell r="K2199" t="str">
            <v/>
          </cell>
          <cell r="L2199" t="str">
            <v/>
          </cell>
          <cell r="M2199" t="str">
            <v/>
          </cell>
          <cell r="N2199" t="str">
            <v/>
          </cell>
          <cell r="O2199" t="str">
            <v/>
          </cell>
          <cell r="P2199">
            <v>0</v>
          </cell>
          <cell r="Q2199">
            <v>0</v>
          </cell>
          <cell r="R2199">
            <v>0</v>
          </cell>
          <cell r="S2199" t="str">
            <v/>
          </cell>
          <cell r="T2199" t="str">
            <v/>
          </cell>
          <cell r="U2199" t="str">
            <v/>
          </cell>
          <cell r="V2199">
            <v>0</v>
          </cell>
          <cell r="W2199">
            <v>0</v>
          </cell>
          <cell r="X2199">
            <v>0</v>
          </cell>
          <cell r="Y2199">
            <v>1</v>
          </cell>
          <cell r="Z2199">
            <v>0</v>
          </cell>
          <cell r="AA2199" t="str">
            <v/>
          </cell>
          <cell r="AB2199" t="str">
            <v/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</row>
        <row r="2200">
          <cell r="A2200" t="str">
            <v/>
          </cell>
          <cell r="B2200" t="str">
            <v/>
          </cell>
          <cell r="C2200" t="str">
            <v/>
          </cell>
          <cell r="D2200" t="str">
            <v/>
          </cell>
          <cell r="E2200" t="str">
            <v/>
          </cell>
          <cell r="F2200" t="str">
            <v/>
          </cell>
          <cell r="G2200" t="str">
            <v/>
          </cell>
          <cell r="H2200" t="str">
            <v/>
          </cell>
          <cell r="I2200" t="str">
            <v/>
          </cell>
          <cell r="J2200" t="str">
            <v/>
          </cell>
          <cell r="K2200" t="str">
            <v/>
          </cell>
          <cell r="L2200" t="str">
            <v/>
          </cell>
          <cell r="M2200" t="str">
            <v/>
          </cell>
          <cell r="N2200" t="str">
            <v/>
          </cell>
          <cell r="O2200" t="str">
            <v/>
          </cell>
          <cell r="P2200">
            <v>0</v>
          </cell>
          <cell r="Q2200">
            <v>0</v>
          </cell>
          <cell r="R2200">
            <v>0</v>
          </cell>
          <cell r="S2200" t="str">
            <v/>
          </cell>
          <cell r="T2200" t="str">
            <v/>
          </cell>
          <cell r="U2200" t="str">
            <v/>
          </cell>
          <cell r="V2200">
            <v>0</v>
          </cell>
          <cell r="W2200">
            <v>0</v>
          </cell>
          <cell r="X2200">
            <v>0</v>
          </cell>
          <cell r="Y2200">
            <v>1</v>
          </cell>
          <cell r="Z2200">
            <v>0</v>
          </cell>
          <cell r="AA2200" t="str">
            <v/>
          </cell>
          <cell r="AB2200" t="str">
            <v/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>
            <v>0</v>
          </cell>
          <cell r="AI2200">
            <v>0</v>
          </cell>
          <cell r="AJ2200">
            <v>0</v>
          </cell>
          <cell r="AK2200">
            <v>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  <cell r="AR2200">
            <v>0</v>
          </cell>
          <cell r="AS2200">
            <v>0</v>
          </cell>
          <cell r="AT2200">
            <v>0</v>
          </cell>
        </row>
        <row r="2201">
          <cell r="A2201" t="str">
            <v/>
          </cell>
          <cell r="B2201" t="str">
            <v/>
          </cell>
          <cell r="C2201" t="str">
            <v/>
          </cell>
          <cell r="D2201" t="str">
            <v/>
          </cell>
          <cell r="E2201" t="str">
            <v/>
          </cell>
          <cell r="F2201" t="str">
            <v/>
          </cell>
          <cell r="G2201" t="str">
            <v/>
          </cell>
          <cell r="H2201" t="str">
            <v/>
          </cell>
          <cell r="I2201" t="str">
            <v/>
          </cell>
          <cell r="J2201" t="str">
            <v/>
          </cell>
          <cell r="K2201" t="str">
            <v/>
          </cell>
          <cell r="L2201" t="str">
            <v/>
          </cell>
          <cell r="M2201" t="str">
            <v/>
          </cell>
          <cell r="N2201" t="str">
            <v/>
          </cell>
          <cell r="O2201" t="str">
            <v/>
          </cell>
          <cell r="P2201">
            <v>0</v>
          </cell>
          <cell r="Q2201">
            <v>0</v>
          </cell>
          <cell r="R2201">
            <v>0</v>
          </cell>
          <cell r="S2201" t="str">
            <v/>
          </cell>
          <cell r="T2201" t="str">
            <v/>
          </cell>
          <cell r="U2201" t="str">
            <v/>
          </cell>
          <cell r="V2201">
            <v>0</v>
          </cell>
          <cell r="W2201">
            <v>0</v>
          </cell>
          <cell r="X2201">
            <v>0</v>
          </cell>
          <cell r="Y2201">
            <v>1</v>
          </cell>
          <cell r="Z2201">
            <v>0</v>
          </cell>
          <cell r="AA2201" t="str">
            <v/>
          </cell>
          <cell r="AB2201" t="str">
            <v/>
          </cell>
          <cell r="AC2201">
            <v>0</v>
          </cell>
          <cell r="AD2201">
            <v>0</v>
          </cell>
          <cell r="AE2201">
            <v>0</v>
          </cell>
          <cell r="AF2201">
            <v>0</v>
          </cell>
          <cell r="AG2201">
            <v>0</v>
          </cell>
          <cell r="AH2201">
            <v>0</v>
          </cell>
          <cell r="AI2201">
            <v>0</v>
          </cell>
          <cell r="AJ2201">
            <v>0</v>
          </cell>
          <cell r="AK2201">
            <v>0</v>
          </cell>
          <cell r="AL2201">
            <v>0</v>
          </cell>
          <cell r="AM2201">
            <v>0</v>
          </cell>
          <cell r="AN2201">
            <v>0</v>
          </cell>
          <cell r="AO2201">
            <v>0</v>
          </cell>
          <cell r="AP2201">
            <v>0</v>
          </cell>
          <cell r="AQ2201">
            <v>0</v>
          </cell>
          <cell r="AR2201">
            <v>0</v>
          </cell>
          <cell r="AS2201">
            <v>0</v>
          </cell>
          <cell r="AT2201">
            <v>0</v>
          </cell>
        </row>
        <row r="2202">
          <cell r="A2202" t="str">
            <v/>
          </cell>
          <cell r="B2202" t="str">
            <v/>
          </cell>
          <cell r="C2202" t="str">
            <v/>
          </cell>
          <cell r="D2202" t="str">
            <v/>
          </cell>
          <cell r="E2202" t="str">
            <v/>
          </cell>
          <cell r="F2202" t="str">
            <v/>
          </cell>
          <cell r="G2202" t="str">
            <v/>
          </cell>
          <cell r="H2202" t="str">
            <v/>
          </cell>
          <cell r="I2202" t="str">
            <v/>
          </cell>
          <cell r="J2202" t="str">
            <v/>
          </cell>
          <cell r="K2202" t="str">
            <v/>
          </cell>
          <cell r="L2202" t="str">
            <v/>
          </cell>
          <cell r="M2202" t="str">
            <v/>
          </cell>
          <cell r="N2202" t="str">
            <v/>
          </cell>
          <cell r="O2202" t="str">
            <v/>
          </cell>
          <cell r="P2202">
            <v>0</v>
          </cell>
          <cell r="Q2202">
            <v>0</v>
          </cell>
          <cell r="R2202">
            <v>0</v>
          </cell>
          <cell r="S2202" t="str">
            <v/>
          </cell>
          <cell r="T2202" t="str">
            <v/>
          </cell>
          <cell r="U2202" t="str">
            <v/>
          </cell>
          <cell r="V2202">
            <v>0</v>
          </cell>
          <cell r="W2202">
            <v>0</v>
          </cell>
          <cell r="X2202">
            <v>0</v>
          </cell>
          <cell r="Y2202">
            <v>1</v>
          </cell>
          <cell r="Z2202">
            <v>0</v>
          </cell>
          <cell r="AA2202" t="str">
            <v/>
          </cell>
          <cell r="AB2202" t="str">
            <v/>
          </cell>
          <cell r="AC2202">
            <v>0</v>
          </cell>
          <cell r="AD2202">
            <v>0</v>
          </cell>
          <cell r="AE2202">
            <v>0</v>
          </cell>
          <cell r="AF2202">
            <v>0</v>
          </cell>
          <cell r="AG2202">
            <v>0</v>
          </cell>
          <cell r="AH2202">
            <v>0</v>
          </cell>
          <cell r="AI2202">
            <v>0</v>
          </cell>
          <cell r="AJ2202">
            <v>0</v>
          </cell>
          <cell r="AK2202">
            <v>0</v>
          </cell>
          <cell r="AL2202">
            <v>0</v>
          </cell>
          <cell r="AM2202">
            <v>0</v>
          </cell>
          <cell r="AN2202">
            <v>0</v>
          </cell>
          <cell r="AO2202">
            <v>0</v>
          </cell>
          <cell r="AP2202">
            <v>0</v>
          </cell>
          <cell r="AQ2202">
            <v>0</v>
          </cell>
          <cell r="AR2202">
            <v>0</v>
          </cell>
          <cell r="AS2202">
            <v>0</v>
          </cell>
          <cell r="AT2202">
            <v>0</v>
          </cell>
        </row>
        <row r="2203">
          <cell r="A2203" t="str">
            <v/>
          </cell>
          <cell r="B2203" t="str">
            <v/>
          </cell>
          <cell r="C2203" t="str">
            <v/>
          </cell>
          <cell r="D2203" t="str">
            <v/>
          </cell>
          <cell r="E2203" t="str">
            <v/>
          </cell>
          <cell r="F2203" t="str">
            <v/>
          </cell>
          <cell r="G2203" t="str">
            <v/>
          </cell>
          <cell r="H2203" t="str">
            <v/>
          </cell>
          <cell r="I2203" t="str">
            <v/>
          </cell>
          <cell r="J2203" t="str">
            <v/>
          </cell>
          <cell r="K2203" t="str">
            <v/>
          </cell>
          <cell r="L2203" t="str">
            <v/>
          </cell>
          <cell r="M2203" t="str">
            <v/>
          </cell>
          <cell r="N2203" t="str">
            <v/>
          </cell>
          <cell r="O2203" t="str">
            <v/>
          </cell>
          <cell r="P2203">
            <v>0</v>
          </cell>
          <cell r="Q2203">
            <v>0</v>
          </cell>
          <cell r="R2203">
            <v>0</v>
          </cell>
          <cell r="S2203" t="str">
            <v/>
          </cell>
          <cell r="T2203" t="str">
            <v/>
          </cell>
          <cell r="U2203" t="str">
            <v/>
          </cell>
          <cell r="V2203">
            <v>0</v>
          </cell>
          <cell r="W2203">
            <v>0</v>
          </cell>
          <cell r="X2203">
            <v>0</v>
          </cell>
          <cell r="Y2203">
            <v>1</v>
          </cell>
          <cell r="Z2203">
            <v>0</v>
          </cell>
          <cell r="AA2203" t="str">
            <v/>
          </cell>
          <cell r="AB2203" t="str">
            <v/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>
            <v>0</v>
          </cell>
          <cell r="AJ2203">
            <v>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</row>
        <row r="2204">
          <cell r="A2204" t="str">
            <v/>
          </cell>
          <cell r="B2204" t="str">
            <v/>
          </cell>
          <cell r="C2204" t="str">
            <v/>
          </cell>
          <cell r="D2204" t="str">
            <v/>
          </cell>
          <cell r="E2204" t="str">
            <v/>
          </cell>
          <cell r="F2204" t="str">
            <v/>
          </cell>
          <cell r="G2204" t="str">
            <v/>
          </cell>
          <cell r="H2204" t="str">
            <v/>
          </cell>
          <cell r="I2204" t="str">
            <v/>
          </cell>
          <cell r="J2204" t="str">
            <v/>
          </cell>
          <cell r="K2204" t="str">
            <v/>
          </cell>
          <cell r="L2204" t="str">
            <v/>
          </cell>
          <cell r="M2204" t="str">
            <v/>
          </cell>
          <cell r="N2204" t="str">
            <v/>
          </cell>
          <cell r="O2204" t="str">
            <v/>
          </cell>
          <cell r="P2204">
            <v>0</v>
          </cell>
          <cell r="Q2204">
            <v>0</v>
          </cell>
          <cell r="R2204">
            <v>0</v>
          </cell>
          <cell r="S2204" t="str">
            <v/>
          </cell>
          <cell r="T2204" t="str">
            <v/>
          </cell>
          <cell r="U2204" t="str">
            <v/>
          </cell>
          <cell r="V2204">
            <v>0</v>
          </cell>
          <cell r="W2204">
            <v>0</v>
          </cell>
          <cell r="X2204">
            <v>0</v>
          </cell>
          <cell r="Y2204">
            <v>1</v>
          </cell>
          <cell r="Z2204">
            <v>0</v>
          </cell>
          <cell r="AA2204" t="str">
            <v/>
          </cell>
          <cell r="AB2204" t="str">
            <v/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0</v>
          </cell>
          <cell r="AH2204">
            <v>0</v>
          </cell>
          <cell r="AI2204">
            <v>0</v>
          </cell>
          <cell r="AJ2204">
            <v>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</row>
        <row r="2205">
          <cell r="A2205" t="str">
            <v/>
          </cell>
          <cell r="B2205" t="str">
            <v/>
          </cell>
          <cell r="C2205" t="str">
            <v/>
          </cell>
          <cell r="D2205" t="str">
            <v/>
          </cell>
          <cell r="E2205" t="str">
            <v/>
          </cell>
          <cell r="F2205" t="str">
            <v/>
          </cell>
          <cell r="G2205" t="str">
            <v/>
          </cell>
          <cell r="H2205" t="str">
            <v/>
          </cell>
          <cell r="I2205" t="str">
            <v/>
          </cell>
          <cell r="J2205" t="str">
            <v/>
          </cell>
          <cell r="K2205" t="str">
            <v/>
          </cell>
          <cell r="L2205" t="str">
            <v/>
          </cell>
          <cell r="M2205" t="str">
            <v/>
          </cell>
          <cell r="N2205" t="str">
            <v/>
          </cell>
          <cell r="O2205" t="str">
            <v/>
          </cell>
          <cell r="P2205">
            <v>0</v>
          </cell>
          <cell r="Q2205">
            <v>0</v>
          </cell>
          <cell r="R2205">
            <v>0</v>
          </cell>
          <cell r="S2205" t="str">
            <v/>
          </cell>
          <cell r="T2205" t="str">
            <v/>
          </cell>
          <cell r="U2205" t="str">
            <v/>
          </cell>
          <cell r="V2205">
            <v>0</v>
          </cell>
          <cell r="W2205">
            <v>0</v>
          </cell>
          <cell r="X2205">
            <v>0</v>
          </cell>
          <cell r="Y2205">
            <v>1</v>
          </cell>
          <cell r="Z2205">
            <v>0</v>
          </cell>
          <cell r="AA2205" t="str">
            <v/>
          </cell>
          <cell r="AB2205" t="str">
            <v/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>
            <v>0</v>
          </cell>
          <cell r="AJ2205">
            <v>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</row>
        <row r="2206">
          <cell r="A2206" t="str">
            <v/>
          </cell>
          <cell r="B2206" t="str">
            <v/>
          </cell>
          <cell r="C2206" t="str">
            <v/>
          </cell>
          <cell r="D2206" t="str">
            <v/>
          </cell>
          <cell r="E2206" t="str">
            <v/>
          </cell>
          <cell r="F2206" t="str">
            <v/>
          </cell>
          <cell r="G2206" t="str">
            <v/>
          </cell>
          <cell r="H2206" t="str">
            <v/>
          </cell>
          <cell r="I2206" t="str">
            <v/>
          </cell>
          <cell r="J2206" t="str">
            <v/>
          </cell>
          <cell r="K2206" t="str">
            <v/>
          </cell>
          <cell r="L2206" t="str">
            <v/>
          </cell>
          <cell r="M2206" t="str">
            <v/>
          </cell>
          <cell r="N2206" t="str">
            <v/>
          </cell>
          <cell r="O2206" t="str">
            <v/>
          </cell>
          <cell r="P2206">
            <v>0</v>
          </cell>
          <cell r="Q2206">
            <v>0</v>
          </cell>
          <cell r="R2206">
            <v>0</v>
          </cell>
          <cell r="S2206" t="str">
            <v/>
          </cell>
          <cell r="T2206" t="str">
            <v/>
          </cell>
          <cell r="U2206" t="str">
            <v/>
          </cell>
          <cell r="V2206">
            <v>0</v>
          </cell>
          <cell r="W2206">
            <v>0</v>
          </cell>
          <cell r="X2206">
            <v>0</v>
          </cell>
          <cell r="Y2206">
            <v>1</v>
          </cell>
          <cell r="Z2206">
            <v>0</v>
          </cell>
          <cell r="AA2206" t="str">
            <v/>
          </cell>
          <cell r="AB2206" t="str">
            <v/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>
            <v>0</v>
          </cell>
          <cell r="AI2206">
            <v>0</v>
          </cell>
          <cell r="AJ2206">
            <v>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</row>
        <row r="2207">
          <cell r="A2207" t="str">
            <v/>
          </cell>
          <cell r="B2207" t="str">
            <v/>
          </cell>
          <cell r="C2207" t="str">
            <v/>
          </cell>
          <cell r="D2207" t="str">
            <v/>
          </cell>
          <cell r="E2207" t="str">
            <v/>
          </cell>
          <cell r="F2207" t="str">
            <v/>
          </cell>
          <cell r="G2207" t="str">
            <v/>
          </cell>
          <cell r="H2207" t="str">
            <v/>
          </cell>
          <cell r="I2207" t="str">
            <v/>
          </cell>
          <cell r="J2207" t="str">
            <v/>
          </cell>
          <cell r="K2207" t="str">
            <v/>
          </cell>
          <cell r="L2207" t="str">
            <v/>
          </cell>
          <cell r="M2207" t="str">
            <v/>
          </cell>
          <cell r="N2207" t="str">
            <v/>
          </cell>
          <cell r="O2207" t="str">
            <v/>
          </cell>
          <cell r="P2207">
            <v>0</v>
          </cell>
          <cell r="Q2207">
            <v>0</v>
          </cell>
          <cell r="R2207">
            <v>0</v>
          </cell>
          <cell r="S2207" t="str">
            <v/>
          </cell>
          <cell r="T2207" t="str">
            <v/>
          </cell>
          <cell r="U2207" t="str">
            <v/>
          </cell>
          <cell r="V2207">
            <v>0</v>
          </cell>
          <cell r="W2207">
            <v>0</v>
          </cell>
          <cell r="X2207">
            <v>0</v>
          </cell>
          <cell r="Y2207">
            <v>1</v>
          </cell>
          <cell r="Z2207">
            <v>0</v>
          </cell>
          <cell r="AA2207" t="str">
            <v/>
          </cell>
          <cell r="AB2207" t="str">
            <v/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>
            <v>0</v>
          </cell>
          <cell r="AH2207">
            <v>0</v>
          </cell>
          <cell r="AI2207">
            <v>0</v>
          </cell>
          <cell r="AJ2207">
            <v>0</v>
          </cell>
          <cell r="AK2207">
            <v>0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</row>
        <row r="2208">
          <cell r="A2208" t="str">
            <v/>
          </cell>
          <cell r="B2208" t="str">
            <v/>
          </cell>
          <cell r="C2208" t="str">
            <v/>
          </cell>
          <cell r="D2208" t="str">
            <v/>
          </cell>
          <cell r="E2208" t="str">
            <v/>
          </cell>
          <cell r="F2208" t="str">
            <v/>
          </cell>
          <cell r="G2208" t="str">
            <v/>
          </cell>
          <cell r="H2208" t="str">
            <v/>
          </cell>
          <cell r="I2208" t="str">
            <v/>
          </cell>
          <cell r="J2208" t="str">
            <v/>
          </cell>
          <cell r="K2208" t="str">
            <v/>
          </cell>
          <cell r="L2208" t="str">
            <v/>
          </cell>
          <cell r="M2208" t="str">
            <v/>
          </cell>
          <cell r="N2208" t="str">
            <v/>
          </cell>
          <cell r="O2208" t="str">
            <v/>
          </cell>
          <cell r="P2208">
            <v>0</v>
          </cell>
          <cell r="Q2208">
            <v>0</v>
          </cell>
          <cell r="R2208">
            <v>0</v>
          </cell>
          <cell r="S2208" t="str">
            <v/>
          </cell>
          <cell r="T2208" t="str">
            <v/>
          </cell>
          <cell r="U2208" t="str">
            <v/>
          </cell>
          <cell r="V2208">
            <v>0</v>
          </cell>
          <cell r="W2208">
            <v>0</v>
          </cell>
          <cell r="X2208">
            <v>0</v>
          </cell>
          <cell r="Y2208">
            <v>1</v>
          </cell>
          <cell r="Z2208">
            <v>0</v>
          </cell>
          <cell r="AA2208" t="str">
            <v/>
          </cell>
          <cell r="AB2208" t="str">
            <v/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>
            <v>0</v>
          </cell>
          <cell r="AH2208">
            <v>0</v>
          </cell>
          <cell r="AI2208">
            <v>0</v>
          </cell>
          <cell r="AJ2208">
            <v>0</v>
          </cell>
          <cell r="AK2208">
            <v>0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</row>
        <row r="2209">
          <cell r="A2209" t="str">
            <v/>
          </cell>
          <cell r="B2209" t="str">
            <v/>
          </cell>
          <cell r="C2209" t="str">
            <v/>
          </cell>
          <cell r="D2209" t="str">
            <v/>
          </cell>
          <cell r="E2209" t="str">
            <v/>
          </cell>
          <cell r="F2209" t="str">
            <v/>
          </cell>
          <cell r="G2209" t="str">
            <v/>
          </cell>
          <cell r="H2209" t="str">
            <v/>
          </cell>
          <cell r="I2209" t="str">
            <v/>
          </cell>
          <cell r="J2209" t="str">
            <v/>
          </cell>
          <cell r="K2209" t="str">
            <v/>
          </cell>
          <cell r="L2209" t="str">
            <v/>
          </cell>
          <cell r="M2209" t="str">
            <v/>
          </cell>
          <cell r="N2209" t="str">
            <v/>
          </cell>
          <cell r="O2209" t="str">
            <v/>
          </cell>
          <cell r="P2209">
            <v>0</v>
          </cell>
          <cell r="Q2209">
            <v>0</v>
          </cell>
          <cell r="R2209">
            <v>0</v>
          </cell>
          <cell r="S2209" t="str">
            <v/>
          </cell>
          <cell r="T2209" t="str">
            <v/>
          </cell>
          <cell r="U2209" t="str">
            <v/>
          </cell>
          <cell r="V2209">
            <v>0</v>
          </cell>
          <cell r="W2209">
            <v>0</v>
          </cell>
          <cell r="X2209">
            <v>0</v>
          </cell>
          <cell r="Y2209">
            <v>1</v>
          </cell>
          <cell r="Z2209">
            <v>0</v>
          </cell>
          <cell r="AA2209" t="str">
            <v/>
          </cell>
          <cell r="AB2209" t="str">
            <v/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>
            <v>0</v>
          </cell>
          <cell r="AH2209">
            <v>0</v>
          </cell>
          <cell r="AI2209">
            <v>0</v>
          </cell>
          <cell r="AJ2209">
            <v>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</row>
        <row r="2210">
          <cell r="A2210" t="str">
            <v/>
          </cell>
          <cell r="B2210" t="str">
            <v/>
          </cell>
          <cell r="C2210" t="str">
            <v/>
          </cell>
          <cell r="D2210" t="str">
            <v/>
          </cell>
          <cell r="E2210" t="str">
            <v/>
          </cell>
          <cell r="F2210" t="str">
            <v/>
          </cell>
          <cell r="G2210" t="str">
            <v/>
          </cell>
          <cell r="H2210" t="str">
            <v/>
          </cell>
          <cell r="I2210" t="str">
            <v/>
          </cell>
          <cell r="J2210" t="str">
            <v/>
          </cell>
          <cell r="K2210" t="str">
            <v/>
          </cell>
          <cell r="L2210" t="str">
            <v/>
          </cell>
          <cell r="M2210" t="str">
            <v/>
          </cell>
          <cell r="N2210" t="str">
            <v/>
          </cell>
          <cell r="O2210" t="str">
            <v/>
          </cell>
          <cell r="P2210">
            <v>0</v>
          </cell>
          <cell r="Q2210">
            <v>0</v>
          </cell>
          <cell r="R2210">
            <v>0</v>
          </cell>
          <cell r="S2210" t="str">
            <v/>
          </cell>
          <cell r="T2210" t="str">
            <v/>
          </cell>
          <cell r="U2210" t="str">
            <v/>
          </cell>
          <cell r="V2210">
            <v>0</v>
          </cell>
          <cell r="W2210">
            <v>0</v>
          </cell>
          <cell r="X2210">
            <v>0</v>
          </cell>
          <cell r="Y2210">
            <v>1</v>
          </cell>
          <cell r="Z2210">
            <v>0</v>
          </cell>
          <cell r="AA2210" t="str">
            <v/>
          </cell>
          <cell r="AB2210" t="str">
            <v/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>
            <v>0</v>
          </cell>
          <cell r="AI2210">
            <v>0</v>
          </cell>
          <cell r="AJ2210">
            <v>0</v>
          </cell>
          <cell r="AK2210">
            <v>0</v>
          </cell>
          <cell r="AL2210">
            <v>0</v>
          </cell>
          <cell r="AM2210">
            <v>0</v>
          </cell>
          <cell r="AN2210">
            <v>0</v>
          </cell>
          <cell r="AO2210">
            <v>0</v>
          </cell>
          <cell r="AP2210">
            <v>0</v>
          </cell>
          <cell r="AQ2210">
            <v>0</v>
          </cell>
          <cell r="AR2210">
            <v>0</v>
          </cell>
          <cell r="AS2210">
            <v>0</v>
          </cell>
          <cell r="AT2210">
            <v>0</v>
          </cell>
        </row>
        <row r="2211">
          <cell r="A2211" t="str">
            <v/>
          </cell>
          <cell r="B2211" t="str">
            <v/>
          </cell>
          <cell r="C2211" t="str">
            <v/>
          </cell>
          <cell r="D2211" t="str">
            <v/>
          </cell>
          <cell r="E2211" t="str">
            <v/>
          </cell>
          <cell r="F2211" t="str">
            <v/>
          </cell>
          <cell r="G2211" t="str">
            <v/>
          </cell>
          <cell r="H2211" t="str">
            <v/>
          </cell>
          <cell r="I2211" t="str">
            <v/>
          </cell>
          <cell r="J2211" t="str">
            <v/>
          </cell>
          <cell r="K2211" t="str">
            <v/>
          </cell>
          <cell r="L2211" t="str">
            <v/>
          </cell>
          <cell r="M2211" t="str">
            <v/>
          </cell>
          <cell r="N2211" t="str">
            <v/>
          </cell>
          <cell r="O2211" t="str">
            <v/>
          </cell>
          <cell r="P2211">
            <v>0</v>
          </cell>
          <cell r="Q2211">
            <v>0</v>
          </cell>
          <cell r="R2211">
            <v>0</v>
          </cell>
          <cell r="S2211" t="str">
            <v/>
          </cell>
          <cell r="T2211" t="str">
            <v/>
          </cell>
          <cell r="U2211" t="str">
            <v/>
          </cell>
          <cell r="V2211">
            <v>0</v>
          </cell>
          <cell r="W2211">
            <v>0</v>
          </cell>
          <cell r="X2211">
            <v>0</v>
          </cell>
          <cell r="Y2211">
            <v>1</v>
          </cell>
          <cell r="Z2211">
            <v>0</v>
          </cell>
          <cell r="AA2211" t="str">
            <v/>
          </cell>
          <cell r="AB2211" t="str">
            <v/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>
            <v>0</v>
          </cell>
          <cell r="AJ2211">
            <v>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</row>
        <row r="2212">
          <cell r="A2212" t="str">
            <v/>
          </cell>
          <cell r="B2212" t="str">
            <v/>
          </cell>
          <cell r="C2212" t="str">
            <v/>
          </cell>
          <cell r="D2212" t="str">
            <v/>
          </cell>
          <cell r="E2212" t="str">
            <v/>
          </cell>
          <cell r="F2212" t="str">
            <v/>
          </cell>
          <cell r="G2212" t="str">
            <v/>
          </cell>
          <cell r="H2212" t="str">
            <v/>
          </cell>
          <cell r="I2212" t="str">
            <v/>
          </cell>
          <cell r="J2212" t="str">
            <v/>
          </cell>
          <cell r="K2212" t="str">
            <v/>
          </cell>
          <cell r="L2212" t="str">
            <v/>
          </cell>
          <cell r="M2212" t="str">
            <v/>
          </cell>
          <cell r="N2212" t="str">
            <v/>
          </cell>
          <cell r="O2212" t="str">
            <v/>
          </cell>
          <cell r="P2212">
            <v>0</v>
          </cell>
          <cell r="Q2212">
            <v>0</v>
          </cell>
          <cell r="R2212">
            <v>0</v>
          </cell>
          <cell r="S2212" t="str">
            <v/>
          </cell>
          <cell r="T2212" t="str">
            <v/>
          </cell>
          <cell r="U2212" t="str">
            <v/>
          </cell>
          <cell r="V2212">
            <v>0</v>
          </cell>
          <cell r="W2212">
            <v>0</v>
          </cell>
          <cell r="X2212">
            <v>0</v>
          </cell>
          <cell r="Y2212">
            <v>1</v>
          </cell>
          <cell r="Z2212">
            <v>0</v>
          </cell>
          <cell r="AA2212" t="str">
            <v/>
          </cell>
          <cell r="AB2212" t="str">
            <v/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</row>
        <row r="2213">
          <cell r="A2213" t="str">
            <v/>
          </cell>
          <cell r="B2213" t="str">
            <v/>
          </cell>
          <cell r="C2213" t="str">
            <v/>
          </cell>
          <cell r="D2213" t="str">
            <v/>
          </cell>
          <cell r="E2213" t="str">
            <v/>
          </cell>
          <cell r="F2213" t="str">
            <v/>
          </cell>
          <cell r="G2213" t="str">
            <v/>
          </cell>
          <cell r="H2213" t="str">
            <v/>
          </cell>
          <cell r="I2213" t="str">
            <v/>
          </cell>
          <cell r="J2213" t="str">
            <v/>
          </cell>
          <cell r="K2213" t="str">
            <v/>
          </cell>
          <cell r="L2213" t="str">
            <v/>
          </cell>
          <cell r="M2213" t="str">
            <v/>
          </cell>
          <cell r="N2213" t="str">
            <v/>
          </cell>
          <cell r="O2213" t="str">
            <v/>
          </cell>
          <cell r="P2213">
            <v>0</v>
          </cell>
          <cell r="Q2213">
            <v>0</v>
          </cell>
          <cell r="R2213">
            <v>0</v>
          </cell>
          <cell r="S2213" t="str">
            <v/>
          </cell>
          <cell r="T2213" t="str">
            <v/>
          </cell>
          <cell r="U2213" t="str">
            <v/>
          </cell>
          <cell r="V2213">
            <v>0</v>
          </cell>
          <cell r="W2213">
            <v>0</v>
          </cell>
          <cell r="X2213">
            <v>0</v>
          </cell>
          <cell r="Y2213">
            <v>1</v>
          </cell>
          <cell r="Z2213">
            <v>0</v>
          </cell>
          <cell r="AA2213" t="str">
            <v/>
          </cell>
          <cell r="AB2213" t="str">
            <v/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0</v>
          </cell>
          <cell r="AJ2213">
            <v>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</row>
        <row r="2214">
          <cell r="A2214" t="str">
            <v/>
          </cell>
          <cell r="B2214" t="str">
            <v/>
          </cell>
          <cell r="C2214" t="str">
            <v/>
          </cell>
          <cell r="D2214" t="str">
            <v/>
          </cell>
          <cell r="E2214" t="str">
            <v/>
          </cell>
          <cell r="F2214" t="str">
            <v/>
          </cell>
          <cell r="G2214" t="str">
            <v/>
          </cell>
          <cell r="H2214" t="str">
            <v/>
          </cell>
          <cell r="I2214" t="str">
            <v/>
          </cell>
          <cell r="J2214" t="str">
            <v/>
          </cell>
          <cell r="K2214" t="str">
            <v/>
          </cell>
          <cell r="L2214" t="str">
            <v/>
          </cell>
          <cell r="M2214" t="str">
            <v/>
          </cell>
          <cell r="N2214" t="str">
            <v/>
          </cell>
          <cell r="O2214" t="str">
            <v/>
          </cell>
          <cell r="P2214">
            <v>0</v>
          </cell>
          <cell r="Q2214">
            <v>0</v>
          </cell>
          <cell r="R2214">
            <v>0</v>
          </cell>
          <cell r="S2214" t="str">
            <v/>
          </cell>
          <cell r="T2214" t="str">
            <v/>
          </cell>
          <cell r="U2214" t="str">
            <v/>
          </cell>
          <cell r="V2214">
            <v>0</v>
          </cell>
          <cell r="W2214">
            <v>0</v>
          </cell>
          <cell r="X2214">
            <v>0</v>
          </cell>
          <cell r="Y2214">
            <v>1</v>
          </cell>
          <cell r="Z2214">
            <v>0</v>
          </cell>
          <cell r="AA2214" t="str">
            <v/>
          </cell>
          <cell r="AB2214" t="str">
            <v/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0</v>
          </cell>
          <cell r="AH2214">
            <v>0</v>
          </cell>
          <cell r="AI2214">
            <v>0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</row>
        <row r="2215">
          <cell r="A2215" t="str">
            <v/>
          </cell>
          <cell r="B2215" t="str">
            <v/>
          </cell>
          <cell r="C2215" t="str">
            <v/>
          </cell>
          <cell r="D2215" t="str">
            <v/>
          </cell>
          <cell r="E2215" t="str">
            <v/>
          </cell>
          <cell r="F2215" t="str">
            <v/>
          </cell>
          <cell r="G2215" t="str">
            <v/>
          </cell>
          <cell r="H2215" t="str">
            <v/>
          </cell>
          <cell r="I2215" t="str">
            <v/>
          </cell>
          <cell r="J2215" t="str">
            <v/>
          </cell>
          <cell r="K2215" t="str">
            <v/>
          </cell>
          <cell r="L2215" t="str">
            <v/>
          </cell>
          <cell r="M2215" t="str">
            <v/>
          </cell>
          <cell r="N2215" t="str">
            <v/>
          </cell>
          <cell r="O2215" t="str">
            <v/>
          </cell>
          <cell r="P2215">
            <v>0</v>
          </cell>
          <cell r="Q2215">
            <v>0</v>
          </cell>
          <cell r="R2215">
            <v>0</v>
          </cell>
          <cell r="S2215" t="str">
            <v/>
          </cell>
          <cell r="T2215" t="str">
            <v/>
          </cell>
          <cell r="U2215" t="str">
            <v/>
          </cell>
          <cell r="V2215">
            <v>0</v>
          </cell>
          <cell r="W2215">
            <v>0</v>
          </cell>
          <cell r="X2215">
            <v>0</v>
          </cell>
          <cell r="Y2215">
            <v>1</v>
          </cell>
          <cell r="Z2215">
            <v>0</v>
          </cell>
          <cell r="AA2215" t="str">
            <v/>
          </cell>
          <cell r="AB2215" t="str">
            <v/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>
            <v>0</v>
          </cell>
          <cell r="AI2215">
            <v>0</v>
          </cell>
          <cell r="AJ2215">
            <v>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</row>
        <row r="2216">
          <cell r="A2216" t="str">
            <v/>
          </cell>
          <cell r="B2216" t="str">
            <v/>
          </cell>
          <cell r="C2216" t="str">
            <v/>
          </cell>
          <cell r="D2216" t="str">
            <v/>
          </cell>
          <cell r="E2216" t="str">
            <v/>
          </cell>
          <cell r="F2216" t="str">
            <v/>
          </cell>
          <cell r="G2216" t="str">
            <v/>
          </cell>
          <cell r="H2216" t="str">
            <v/>
          </cell>
          <cell r="I2216" t="str">
            <v/>
          </cell>
          <cell r="J2216" t="str">
            <v/>
          </cell>
          <cell r="K2216" t="str">
            <v/>
          </cell>
          <cell r="L2216" t="str">
            <v/>
          </cell>
          <cell r="M2216" t="str">
            <v/>
          </cell>
          <cell r="N2216" t="str">
            <v/>
          </cell>
          <cell r="O2216" t="str">
            <v/>
          </cell>
          <cell r="P2216">
            <v>0</v>
          </cell>
          <cell r="Q2216">
            <v>0</v>
          </cell>
          <cell r="R2216">
            <v>0</v>
          </cell>
          <cell r="S2216" t="str">
            <v/>
          </cell>
          <cell r="T2216" t="str">
            <v/>
          </cell>
          <cell r="U2216" t="str">
            <v/>
          </cell>
          <cell r="V2216">
            <v>0</v>
          </cell>
          <cell r="W2216">
            <v>0</v>
          </cell>
          <cell r="X2216">
            <v>0</v>
          </cell>
          <cell r="Y2216">
            <v>1</v>
          </cell>
          <cell r="Z2216">
            <v>0</v>
          </cell>
          <cell r="AA2216" t="str">
            <v/>
          </cell>
          <cell r="AB2216" t="str">
            <v/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>
            <v>0</v>
          </cell>
          <cell r="AH2216">
            <v>0</v>
          </cell>
          <cell r="AI2216">
            <v>0</v>
          </cell>
          <cell r="AJ2216">
            <v>0</v>
          </cell>
          <cell r="AK2216">
            <v>0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</row>
        <row r="2217">
          <cell r="A2217" t="str">
            <v/>
          </cell>
          <cell r="B2217" t="str">
            <v/>
          </cell>
          <cell r="C2217" t="str">
            <v/>
          </cell>
          <cell r="D2217" t="str">
            <v/>
          </cell>
          <cell r="E2217" t="str">
            <v/>
          </cell>
          <cell r="F2217" t="str">
            <v/>
          </cell>
          <cell r="G2217" t="str">
            <v/>
          </cell>
          <cell r="H2217" t="str">
            <v/>
          </cell>
          <cell r="I2217" t="str">
            <v/>
          </cell>
          <cell r="J2217" t="str">
            <v/>
          </cell>
          <cell r="K2217" t="str">
            <v/>
          </cell>
          <cell r="L2217" t="str">
            <v/>
          </cell>
          <cell r="M2217" t="str">
            <v/>
          </cell>
          <cell r="N2217" t="str">
            <v/>
          </cell>
          <cell r="O2217" t="str">
            <v/>
          </cell>
          <cell r="P2217">
            <v>0</v>
          </cell>
          <cell r="Q2217">
            <v>0</v>
          </cell>
          <cell r="R2217">
            <v>0</v>
          </cell>
          <cell r="S2217" t="str">
            <v/>
          </cell>
          <cell r="T2217" t="str">
            <v/>
          </cell>
          <cell r="U2217" t="str">
            <v/>
          </cell>
          <cell r="V2217">
            <v>0</v>
          </cell>
          <cell r="W2217">
            <v>0</v>
          </cell>
          <cell r="X2217">
            <v>0</v>
          </cell>
          <cell r="Y2217">
            <v>1</v>
          </cell>
          <cell r="Z2217">
            <v>0</v>
          </cell>
          <cell r="AA2217" t="str">
            <v/>
          </cell>
          <cell r="AB2217" t="str">
            <v/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0</v>
          </cell>
          <cell r="AH2217">
            <v>0</v>
          </cell>
          <cell r="AI2217">
            <v>0</v>
          </cell>
          <cell r="AJ2217">
            <v>0</v>
          </cell>
          <cell r="AK2217">
            <v>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</row>
        <row r="2218">
          <cell r="A2218" t="str">
            <v/>
          </cell>
          <cell r="B2218" t="str">
            <v/>
          </cell>
          <cell r="C2218" t="str">
            <v/>
          </cell>
          <cell r="D2218" t="str">
            <v/>
          </cell>
          <cell r="E2218" t="str">
            <v/>
          </cell>
          <cell r="F2218" t="str">
            <v/>
          </cell>
          <cell r="G2218" t="str">
            <v/>
          </cell>
          <cell r="H2218" t="str">
            <v/>
          </cell>
          <cell r="I2218" t="str">
            <v/>
          </cell>
          <cell r="J2218" t="str">
            <v/>
          </cell>
          <cell r="K2218" t="str">
            <v/>
          </cell>
          <cell r="L2218" t="str">
            <v/>
          </cell>
          <cell r="M2218" t="str">
            <v/>
          </cell>
          <cell r="N2218" t="str">
            <v/>
          </cell>
          <cell r="O2218" t="str">
            <v/>
          </cell>
          <cell r="P2218">
            <v>0</v>
          </cell>
          <cell r="Q2218">
            <v>0</v>
          </cell>
          <cell r="R2218">
            <v>0</v>
          </cell>
          <cell r="S2218" t="str">
            <v/>
          </cell>
          <cell r="T2218" t="str">
            <v/>
          </cell>
          <cell r="U2218" t="str">
            <v/>
          </cell>
          <cell r="V2218">
            <v>0</v>
          </cell>
          <cell r="W2218">
            <v>0</v>
          </cell>
          <cell r="X2218">
            <v>0</v>
          </cell>
          <cell r="Y2218">
            <v>1</v>
          </cell>
          <cell r="Z2218">
            <v>0</v>
          </cell>
          <cell r="AA2218" t="str">
            <v/>
          </cell>
          <cell r="AB2218" t="str">
            <v/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>
            <v>0</v>
          </cell>
          <cell r="AJ2218">
            <v>0</v>
          </cell>
          <cell r="AK2218">
            <v>0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</row>
        <row r="2219">
          <cell r="A2219" t="str">
            <v/>
          </cell>
          <cell r="B2219" t="str">
            <v/>
          </cell>
          <cell r="C2219" t="str">
            <v/>
          </cell>
          <cell r="D2219" t="str">
            <v/>
          </cell>
          <cell r="E2219" t="str">
            <v/>
          </cell>
          <cell r="F2219" t="str">
            <v/>
          </cell>
          <cell r="G2219" t="str">
            <v/>
          </cell>
          <cell r="H2219" t="str">
            <v/>
          </cell>
          <cell r="I2219" t="str">
            <v/>
          </cell>
          <cell r="J2219" t="str">
            <v/>
          </cell>
          <cell r="K2219" t="str">
            <v/>
          </cell>
          <cell r="L2219" t="str">
            <v/>
          </cell>
          <cell r="M2219" t="str">
            <v/>
          </cell>
          <cell r="N2219" t="str">
            <v/>
          </cell>
          <cell r="O2219" t="str">
            <v/>
          </cell>
          <cell r="P2219">
            <v>0</v>
          </cell>
          <cell r="Q2219">
            <v>0</v>
          </cell>
          <cell r="R2219">
            <v>0</v>
          </cell>
          <cell r="S2219" t="str">
            <v/>
          </cell>
          <cell r="T2219" t="str">
            <v/>
          </cell>
          <cell r="U2219" t="str">
            <v/>
          </cell>
          <cell r="V2219">
            <v>0</v>
          </cell>
          <cell r="W2219">
            <v>0</v>
          </cell>
          <cell r="X2219">
            <v>0</v>
          </cell>
          <cell r="Y2219">
            <v>1</v>
          </cell>
          <cell r="Z2219">
            <v>0</v>
          </cell>
          <cell r="AA2219" t="str">
            <v/>
          </cell>
          <cell r="AB2219" t="str">
            <v/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>
            <v>0</v>
          </cell>
          <cell r="AI2219">
            <v>0</v>
          </cell>
          <cell r="AJ2219">
            <v>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</row>
        <row r="2220">
          <cell r="A2220" t="str">
            <v/>
          </cell>
          <cell r="B2220" t="str">
            <v/>
          </cell>
          <cell r="C2220" t="str">
            <v/>
          </cell>
          <cell r="D2220" t="str">
            <v/>
          </cell>
          <cell r="E2220" t="str">
            <v/>
          </cell>
          <cell r="F2220" t="str">
            <v/>
          </cell>
          <cell r="G2220" t="str">
            <v/>
          </cell>
          <cell r="H2220" t="str">
            <v/>
          </cell>
          <cell r="I2220" t="str">
            <v/>
          </cell>
          <cell r="J2220" t="str">
            <v/>
          </cell>
          <cell r="K2220" t="str">
            <v/>
          </cell>
          <cell r="L2220" t="str">
            <v/>
          </cell>
          <cell r="M2220" t="str">
            <v/>
          </cell>
          <cell r="N2220" t="str">
            <v/>
          </cell>
          <cell r="O2220" t="str">
            <v/>
          </cell>
          <cell r="P2220">
            <v>0</v>
          </cell>
          <cell r="Q2220">
            <v>0</v>
          </cell>
          <cell r="R2220">
            <v>0</v>
          </cell>
          <cell r="S2220" t="str">
            <v/>
          </cell>
          <cell r="T2220" t="str">
            <v/>
          </cell>
          <cell r="U2220" t="str">
            <v/>
          </cell>
          <cell r="V2220">
            <v>0</v>
          </cell>
          <cell r="W2220">
            <v>0</v>
          </cell>
          <cell r="X2220">
            <v>0</v>
          </cell>
          <cell r="Y2220">
            <v>1</v>
          </cell>
          <cell r="Z2220">
            <v>0</v>
          </cell>
          <cell r="AA2220" t="str">
            <v/>
          </cell>
          <cell r="AB2220" t="str">
            <v/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0</v>
          </cell>
          <cell r="AH2220">
            <v>0</v>
          </cell>
          <cell r="AI2220">
            <v>0</v>
          </cell>
          <cell r="AJ2220">
            <v>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</row>
        <row r="2221">
          <cell r="A2221" t="str">
            <v/>
          </cell>
          <cell r="B2221" t="str">
            <v/>
          </cell>
          <cell r="C2221" t="str">
            <v/>
          </cell>
          <cell r="D2221" t="str">
            <v/>
          </cell>
          <cell r="E2221" t="str">
            <v/>
          </cell>
          <cell r="F2221" t="str">
            <v/>
          </cell>
          <cell r="G2221" t="str">
            <v/>
          </cell>
          <cell r="H2221" t="str">
            <v/>
          </cell>
          <cell r="I2221" t="str">
            <v/>
          </cell>
          <cell r="J2221" t="str">
            <v/>
          </cell>
          <cell r="K2221" t="str">
            <v/>
          </cell>
          <cell r="L2221" t="str">
            <v/>
          </cell>
          <cell r="M2221" t="str">
            <v/>
          </cell>
          <cell r="N2221" t="str">
            <v/>
          </cell>
          <cell r="O2221" t="str">
            <v/>
          </cell>
          <cell r="P2221">
            <v>0</v>
          </cell>
          <cell r="Q2221">
            <v>0</v>
          </cell>
          <cell r="R2221">
            <v>0</v>
          </cell>
          <cell r="S2221" t="str">
            <v/>
          </cell>
          <cell r="T2221" t="str">
            <v/>
          </cell>
          <cell r="U2221" t="str">
            <v/>
          </cell>
          <cell r="V2221">
            <v>0</v>
          </cell>
          <cell r="W2221">
            <v>0</v>
          </cell>
          <cell r="X2221">
            <v>0</v>
          </cell>
          <cell r="Y2221">
            <v>1</v>
          </cell>
          <cell r="Z2221">
            <v>0</v>
          </cell>
          <cell r="AA2221" t="str">
            <v/>
          </cell>
          <cell r="AB2221" t="str">
            <v/>
          </cell>
          <cell r="AC2221">
            <v>0</v>
          </cell>
          <cell r="AD2221">
            <v>0</v>
          </cell>
          <cell r="AE2221">
            <v>0</v>
          </cell>
          <cell r="AF2221">
            <v>0</v>
          </cell>
          <cell r="AG2221">
            <v>0</v>
          </cell>
          <cell r="AH2221">
            <v>0</v>
          </cell>
          <cell r="AI2221">
            <v>0</v>
          </cell>
          <cell r="AJ2221">
            <v>0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</row>
        <row r="2222">
          <cell r="A2222" t="str">
            <v/>
          </cell>
          <cell r="B2222" t="str">
            <v/>
          </cell>
          <cell r="C2222" t="str">
            <v/>
          </cell>
          <cell r="D2222" t="str">
            <v/>
          </cell>
          <cell r="E2222" t="str">
            <v/>
          </cell>
          <cell r="F2222" t="str">
            <v/>
          </cell>
          <cell r="G2222" t="str">
            <v/>
          </cell>
          <cell r="H2222" t="str">
            <v/>
          </cell>
          <cell r="I2222" t="str">
            <v/>
          </cell>
          <cell r="J2222" t="str">
            <v/>
          </cell>
          <cell r="K2222" t="str">
            <v/>
          </cell>
          <cell r="L2222" t="str">
            <v/>
          </cell>
          <cell r="M2222" t="str">
            <v/>
          </cell>
          <cell r="N2222" t="str">
            <v/>
          </cell>
          <cell r="O2222" t="str">
            <v/>
          </cell>
          <cell r="P2222">
            <v>0</v>
          </cell>
          <cell r="Q2222">
            <v>0</v>
          </cell>
          <cell r="R2222">
            <v>0</v>
          </cell>
          <cell r="S2222" t="str">
            <v/>
          </cell>
          <cell r="T2222" t="str">
            <v/>
          </cell>
          <cell r="U2222" t="str">
            <v/>
          </cell>
          <cell r="V2222">
            <v>0</v>
          </cell>
          <cell r="W2222">
            <v>0</v>
          </cell>
          <cell r="X2222">
            <v>0</v>
          </cell>
          <cell r="Y2222">
            <v>1</v>
          </cell>
          <cell r="Z2222">
            <v>0</v>
          </cell>
          <cell r="AA2222" t="str">
            <v/>
          </cell>
          <cell r="AB2222" t="str">
            <v/>
          </cell>
          <cell r="AC2222">
            <v>0</v>
          </cell>
          <cell r="AD2222">
            <v>0</v>
          </cell>
          <cell r="AE2222">
            <v>0</v>
          </cell>
          <cell r="AF2222">
            <v>0</v>
          </cell>
          <cell r="AG2222">
            <v>0</v>
          </cell>
          <cell r="AH2222">
            <v>0</v>
          </cell>
          <cell r="AI2222">
            <v>0</v>
          </cell>
          <cell r="AJ2222">
            <v>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</row>
        <row r="2223">
          <cell r="A2223" t="str">
            <v/>
          </cell>
          <cell r="B2223" t="str">
            <v/>
          </cell>
          <cell r="C2223" t="str">
            <v/>
          </cell>
          <cell r="D2223" t="str">
            <v/>
          </cell>
          <cell r="E2223" t="str">
            <v/>
          </cell>
          <cell r="F2223" t="str">
            <v/>
          </cell>
          <cell r="G2223" t="str">
            <v/>
          </cell>
          <cell r="H2223" t="str">
            <v/>
          </cell>
          <cell r="I2223" t="str">
            <v/>
          </cell>
          <cell r="J2223" t="str">
            <v/>
          </cell>
          <cell r="K2223" t="str">
            <v/>
          </cell>
          <cell r="L2223" t="str">
            <v/>
          </cell>
          <cell r="M2223" t="str">
            <v/>
          </cell>
          <cell r="N2223" t="str">
            <v/>
          </cell>
          <cell r="O2223" t="str">
            <v/>
          </cell>
          <cell r="P2223">
            <v>0</v>
          </cell>
          <cell r="Q2223">
            <v>0</v>
          </cell>
          <cell r="R2223">
            <v>0</v>
          </cell>
          <cell r="S2223" t="str">
            <v/>
          </cell>
          <cell r="T2223" t="str">
            <v/>
          </cell>
          <cell r="U2223" t="str">
            <v/>
          </cell>
          <cell r="V2223">
            <v>0</v>
          </cell>
          <cell r="W2223">
            <v>0</v>
          </cell>
          <cell r="X2223">
            <v>0</v>
          </cell>
          <cell r="Y2223">
            <v>1</v>
          </cell>
          <cell r="Z2223">
            <v>0</v>
          </cell>
          <cell r="AA2223" t="str">
            <v/>
          </cell>
          <cell r="AB2223" t="str">
            <v/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0</v>
          </cell>
          <cell r="AH2223">
            <v>0</v>
          </cell>
          <cell r="AI2223">
            <v>0</v>
          </cell>
          <cell r="AJ2223">
            <v>0</v>
          </cell>
          <cell r="AK2223">
            <v>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</row>
        <row r="2224">
          <cell r="A2224" t="str">
            <v/>
          </cell>
          <cell r="B2224" t="str">
            <v/>
          </cell>
          <cell r="C2224" t="str">
            <v/>
          </cell>
          <cell r="D2224" t="str">
            <v/>
          </cell>
          <cell r="E2224" t="str">
            <v/>
          </cell>
          <cell r="F2224" t="str">
            <v/>
          </cell>
          <cell r="G2224" t="str">
            <v/>
          </cell>
          <cell r="H2224" t="str">
            <v/>
          </cell>
          <cell r="I2224" t="str">
            <v/>
          </cell>
          <cell r="J2224" t="str">
            <v/>
          </cell>
          <cell r="K2224" t="str">
            <v/>
          </cell>
          <cell r="L2224" t="str">
            <v/>
          </cell>
          <cell r="M2224" t="str">
            <v/>
          </cell>
          <cell r="N2224" t="str">
            <v/>
          </cell>
          <cell r="O2224" t="str">
            <v/>
          </cell>
          <cell r="P2224">
            <v>0</v>
          </cell>
          <cell r="Q2224">
            <v>0</v>
          </cell>
          <cell r="R2224">
            <v>0</v>
          </cell>
          <cell r="S2224" t="str">
            <v/>
          </cell>
          <cell r="T2224" t="str">
            <v/>
          </cell>
          <cell r="U2224" t="str">
            <v/>
          </cell>
          <cell r="V2224">
            <v>0</v>
          </cell>
          <cell r="W2224">
            <v>0</v>
          </cell>
          <cell r="X2224">
            <v>0</v>
          </cell>
          <cell r="Y2224">
            <v>1</v>
          </cell>
          <cell r="Z2224">
            <v>0</v>
          </cell>
          <cell r="AA2224" t="str">
            <v/>
          </cell>
          <cell r="AB2224" t="str">
            <v/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0</v>
          </cell>
          <cell r="AH2224">
            <v>0</v>
          </cell>
          <cell r="AI2224">
            <v>0</v>
          </cell>
          <cell r="AJ2224">
            <v>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</row>
        <row r="2225">
          <cell r="A2225" t="str">
            <v/>
          </cell>
          <cell r="B2225" t="str">
            <v/>
          </cell>
          <cell r="C2225" t="str">
            <v/>
          </cell>
          <cell r="D2225" t="str">
            <v/>
          </cell>
          <cell r="E2225" t="str">
            <v/>
          </cell>
          <cell r="F2225" t="str">
            <v/>
          </cell>
          <cell r="G2225" t="str">
            <v/>
          </cell>
          <cell r="H2225" t="str">
            <v/>
          </cell>
          <cell r="I2225" t="str">
            <v/>
          </cell>
          <cell r="J2225" t="str">
            <v/>
          </cell>
          <cell r="K2225" t="str">
            <v/>
          </cell>
          <cell r="L2225" t="str">
            <v/>
          </cell>
          <cell r="M2225" t="str">
            <v/>
          </cell>
          <cell r="N2225" t="str">
            <v/>
          </cell>
          <cell r="O2225" t="str">
            <v/>
          </cell>
          <cell r="P2225">
            <v>0</v>
          </cell>
          <cell r="Q2225">
            <v>0</v>
          </cell>
          <cell r="R2225">
            <v>0</v>
          </cell>
          <cell r="S2225" t="str">
            <v/>
          </cell>
          <cell r="T2225" t="str">
            <v/>
          </cell>
          <cell r="U2225" t="str">
            <v/>
          </cell>
          <cell r="V2225">
            <v>0</v>
          </cell>
          <cell r="W2225">
            <v>0</v>
          </cell>
          <cell r="X2225">
            <v>0</v>
          </cell>
          <cell r="Y2225">
            <v>1</v>
          </cell>
          <cell r="Z2225">
            <v>0</v>
          </cell>
          <cell r="AA2225" t="str">
            <v/>
          </cell>
          <cell r="AB2225" t="str">
            <v/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0</v>
          </cell>
          <cell r="AH2225">
            <v>0</v>
          </cell>
          <cell r="AI2225">
            <v>0</v>
          </cell>
          <cell r="AJ2225">
            <v>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  <cell r="AR2225">
            <v>0</v>
          </cell>
          <cell r="AS2225">
            <v>0</v>
          </cell>
          <cell r="AT2225">
            <v>0</v>
          </cell>
        </row>
        <row r="2226">
          <cell r="A2226" t="str">
            <v/>
          </cell>
          <cell r="B2226" t="str">
            <v/>
          </cell>
          <cell r="C2226" t="str">
            <v/>
          </cell>
          <cell r="D2226" t="str">
            <v/>
          </cell>
          <cell r="E2226" t="str">
            <v/>
          </cell>
          <cell r="F2226" t="str">
            <v/>
          </cell>
          <cell r="G2226" t="str">
            <v/>
          </cell>
          <cell r="H2226" t="str">
            <v/>
          </cell>
          <cell r="I2226" t="str">
            <v/>
          </cell>
          <cell r="J2226" t="str">
            <v/>
          </cell>
          <cell r="K2226" t="str">
            <v/>
          </cell>
          <cell r="L2226" t="str">
            <v/>
          </cell>
          <cell r="M2226" t="str">
            <v/>
          </cell>
          <cell r="N2226" t="str">
            <v/>
          </cell>
          <cell r="O2226" t="str">
            <v/>
          </cell>
          <cell r="P2226">
            <v>0</v>
          </cell>
          <cell r="Q2226">
            <v>0</v>
          </cell>
          <cell r="R2226">
            <v>0</v>
          </cell>
          <cell r="S2226" t="str">
            <v/>
          </cell>
          <cell r="T2226" t="str">
            <v/>
          </cell>
          <cell r="U2226" t="str">
            <v/>
          </cell>
          <cell r="V2226">
            <v>0</v>
          </cell>
          <cell r="W2226">
            <v>0</v>
          </cell>
          <cell r="X2226">
            <v>0</v>
          </cell>
          <cell r="Y2226">
            <v>1</v>
          </cell>
          <cell r="Z2226">
            <v>0</v>
          </cell>
          <cell r="AA2226" t="str">
            <v/>
          </cell>
          <cell r="AB2226" t="str">
            <v/>
          </cell>
          <cell r="AC2226">
            <v>0</v>
          </cell>
          <cell r="AD2226">
            <v>0</v>
          </cell>
          <cell r="AE2226">
            <v>0</v>
          </cell>
          <cell r="AF2226">
            <v>0</v>
          </cell>
          <cell r="AG2226">
            <v>0</v>
          </cell>
          <cell r="AH2226">
            <v>0</v>
          </cell>
          <cell r="AI2226">
            <v>0</v>
          </cell>
          <cell r="AJ2226">
            <v>0</v>
          </cell>
          <cell r="AK2226">
            <v>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</row>
        <row r="2227">
          <cell r="A2227" t="str">
            <v/>
          </cell>
          <cell r="B2227" t="str">
            <v/>
          </cell>
          <cell r="C2227" t="str">
            <v/>
          </cell>
          <cell r="D2227" t="str">
            <v/>
          </cell>
          <cell r="E2227" t="str">
            <v/>
          </cell>
          <cell r="F2227" t="str">
            <v/>
          </cell>
          <cell r="G2227" t="str">
            <v/>
          </cell>
          <cell r="H2227" t="str">
            <v/>
          </cell>
          <cell r="I2227" t="str">
            <v/>
          </cell>
          <cell r="J2227" t="str">
            <v/>
          </cell>
          <cell r="K2227" t="str">
            <v/>
          </cell>
          <cell r="L2227" t="str">
            <v/>
          </cell>
          <cell r="M2227" t="str">
            <v/>
          </cell>
          <cell r="N2227" t="str">
            <v/>
          </cell>
          <cell r="O2227" t="str">
            <v/>
          </cell>
          <cell r="P2227">
            <v>0</v>
          </cell>
          <cell r="Q2227">
            <v>0</v>
          </cell>
          <cell r="R2227">
            <v>0</v>
          </cell>
          <cell r="S2227" t="str">
            <v/>
          </cell>
          <cell r="T2227" t="str">
            <v/>
          </cell>
          <cell r="U2227" t="str">
            <v/>
          </cell>
          <cell r="V2227">
            <v>0</v>
          </cell>
          <cell r="W2227">
            <v>0</v>
          </cell>
          <cell r="X2227">
            <v>0</v>
          </cell>
          <cell r="Y2227">
            <v>1</v>
          </cell>
          <cell r="Z2227">
            <v>0</v>
          </cell>
          <cell r="AA2227" t="str">
            <v/>
          </cell>
          <cell r="AB2227" t="str">
            <v/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0</v>
          </cell>
          <cell r="AH2227">
            <v>0</v>
          </cell>
          <cell r="AI2227">
            <v>0</v>
          </cell>
          <cell r="AJ2227">
            <v>0</v>
          </cell>
          <cell r="AK2227">
            <v>0</v>
          </cell>
          <cell r="AL2227">
            <v>0</v>
          </cell>
          <cell r="AM2227">
            <v>0</v>
          </cell>
          <cell r="AN2227">
            <v>0</v>
          </cell>
          <cell r="AO2227">
            <v>0</v>
          </cell>
          <cell r="AP2227">
            <v>0</v>
          </cell>
          <cell r="AQ2227">
            <v>0</v>
          </cell>
          <cell r="AR2227">
            <v>0</v>
          </cell>
          <cell r="AS2227">
            <v>0</v>
          </cell>
          <cell r="AT2227">
            <v>0</v>
          </cell>
        </row>
        <row r="2228">
          <cell r="A2228" t="str">
            <v/>
          </cell>
          <cell r="B2228" t="str">
            <v/>
          </cell>
          <cell r="C2228" t="str">
            <v/>
          </cell>
          <cell r="D2228" t="str">
            <v/>
          </cell>
          <cell r="E2228" t="str">
            <v/>
          </cell>
          <cell r="F2228" t="str">
            <v/>
          </cell>
          <cell r="G2228" t="str">
            <v/>
          </cell>
          <cell r="H2228" t="str">
            <v/>
          </cell>
          <cell r="I2228" t="str">
            <v/>
          </cell>
          <cell r="J2228" t="str">
            <v/>
          </cell>
          <cell r="K2228" t="str">
            <v/>
          </cell>
          <cell r="L2228" t="str">
            <v/>
          </cell>
          <cell r="M2228" t="str">
            <v/>
          </cell>
          <cell r="N2228" t="str">
            <v/>
          </cell>
          <cell r="O2228" t="str">
            <v/>
          </cell>
          <cell r="P2228">
            <v>0</v>
          </cell>
          <cell r="Q2228">
            <v>0</v>
          </cell>
          <cell r="R2228">
            <v>0</v>
          </cell>
          <cell r="S2228" t="str">
            <v/>
          </cell>
          <cell r="T2228" t="str">
            <v/>
          </cell>
          <cell r="U2228" t="str">
            <v/>
          </cell>
          <cell r="V2228">
            <v>0</v>
          </cell>
          <cell r="W2228">
            <v>0</v>
          </cell>
          <cell r="X2228">
            <v>0</v>
          </cell>
          <cell r="Y2228">
            <v>1</v>
          </cell>
          <cell r="Z2228">
            <v>0</v>
          </cell>
          <cell r="AA2228" t="str">
            <v/>
          </cell>
          <cell r="AB2228" t="str">
            <v/>
          </cell>
          <cell r="AC2228">
            <v>0</v>
          </cell>
          <cell r="AD2228">
            <v>0</v>
          </cell>
          <cell r="AE2228">
            <v>0</v>
          </cell>
          <cell r="AF2228">
            <v>0</v>
          </cell>
          <cell r="AG2228">
            <v>0</v>
          </cell>
          <cell r="AH2228">
            <v>0</v>
          </cell>
          <cell r="AI2228">
            <v>0</v>
          </cell>
          <cell r="AJ2228">
            <v>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</row>
        <row r="2229">
          <cell r="A2229" t="str">
            <v/>
          </cell>
          <cell r="B2229" t="str">
            <v/>
          </cell>
          <cell r="C2229" t="str">
            <v/>
          </cell>
          <cell r="D2229" t="str">
            <v/>
          </cell>
          <cell r="E2229" t="str">
            <v/>
          </cell>
          <cell r="F2229" t="str">
            <v/>
          </cell>
          <cell r="G2229" t="str">
            <v/>
          </cell>
          <cell r="H2229" t="str">
            <v/>
          </cell>
          <cell r="I2229" t="str">
            <v/>
          </cell>
          <cell r="J2229" t="str">
            <v/>
          </cell>
          <cell r="K2229" t="str">
            <v/>
          </cell>
          <cell r="L2229" t="str">
            <v/>
          </cell>
          <cell r="M2229" t="str">
            <v/>
          </cell>
          <cell r="N2229" t="str">
            <v/>
          </cell>
          <cell r="O2229" t="str">
            <v/>
          </cell>
          <cell r="P2229">
            <v>0</v>
          </cell>
          <cell r="Q2229">
            <v>0</v>
          </cell>
          <cell r="R2229">
            <v>0</v>
          </cell>
          <cell r="S2229" t="str">
            <v/>
          </cell>
          <cell r="T2229" t="str">
            <v/>
          </cell>
          <cell r="U2229" t="str">
            <v/>
          </cell>
          <cell r="V2229">
            <v>0</v>
          </cell>
          <cell r="W2229">
            <v>0</v>
          </cell>
          <cell r="X2229">
            <v>0</v>
          </cell>
          <cell r="Y2229">
            <v>1</v>
          </cell>
          <cell r="Z2229">
            <v>0</v>
          </cell>
          <cell r="AA2229" t="str">
            <v/>
          </cell>
          <cell r="AB2229" t="str">
            <v/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0</v>
          </cell>
          <cell r="AH2229">
            <v>0</v>
          </cell>
          <cell r="AI2229">
            <v>0</v>
          </cell>
          <cell r="AJ2229">
            <v>0</v>
          </cell>
          <cell r="AK2229">
            <v>0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>
            <v>0</v>
          </cell>
        </row>
        <row r="2230">
          <cell r="A2230" t="str">
            <v/>
          </cell>
          <cell r="B2230" t="str">
            <v/>
          </cell>
          <cell r="C2230" t="str">
            <v/>
          </cell>
          <cell r="D2230" t="str">
            <v/>
          </cell>
          <cell r="E2230" t="str">
            <v/>
          </cell>
          <cell r="F2230" t="str">
            <v/>
          </cell>
          <cell r="G2230" t="str">
            <v/>
          </cell>
          <cell r="H2230" t="str">
            <v/>
          </cell>
          <cell r="I2230" t="str">
            <v/>
          </cell>
          <cell r="J2230" t="str">
            <v/>
          </cell>
          <cell r="K2230" t="str">
            <v/>
          </cell>
          <cell r="L2230" t="str">
            <v/>
          </cell>
          <cell r="M2230" t="str">
            <v/>
          </cell>
          <cell r="N2230" t="str">
            <v/>
          </cell>
          <cell r="O2230" t="str">
            <v/>
          </cell>
          <cell r="P2230">
            <v>0</v>
          </cell>
          <cell r="Q2230">
            <v>0</v>
          </cell>
          <cell r="R2230">
            <v>0</v>
          </cell>
          <cell r="S2230" t="str">
            <v/>
          </cell>
          <cell r="T2230" t="str">
            <v/>
          </cell>
          <cell r="U2230" t="str">
            <v/>
          </cell>
          <cell r="V2230">
            <v>0</v>
          </cell>
          <cell r="W2230">
            <v>0</v>
          </cell>
          <cell r="X2230">
            <v>0</v>
          </cell>
          <cell r="Y2230">
            <v>1</v>
          </cell>
          <cell r="Z2230">
            <v>0</v>
          </cell>
          <cell r="AA2230" t="str">
            <v/>
          </cell>
          <cell r="AB2230" t="str">
            <v/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>
            <v>0</v>
          </cell>
          <cell r="AI2230">
            <v>0</v>
          </cell>
          <cell r="AJ2230">
            <v>0</v>
          </cell>
          <cell r="AK2230">
            <v>0</v>
          </cell>
          <cell r="AL2230">
            <v>0</v>
          </cell>
          <cell r="AM2230">
            <v>0</v>
          </cell>
          <cell r="AN2230">
            <v>0</v>
          </cell>
          <cell r="AO2230">
            <v>0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</row>
        <row r="2231">
          <cell r="A2231" t="str">
            <v/>
          </cell>
          <cell r="B2231" t="str">
            <v/>
          </cell>
          <cell r="C2231" t="str">
            <v/>
          </cell>
          <cell r="D2231" t="str">
            <v/>
          </cell>
          <cell r="E2231" t="str">
            <v/>
          </cell>
          <cell r="F2231" t="str">
            <v/>
          </cell>
          <cell r="G2231" t="str">
            <v/>
          </cell>
          <cell r="H2231" t="str">
            <v/>
          </cell>
          <cell r="I2231" t="str">
            <v/>
          </cell>
          <cell r="J2231" t="str">
            <v/>
          </cell>
          <cell r="K2231" t="str">
            <v/>
          </cell>
          <cell r="L2231" t="str">
            <v/>
          </cell>
          <cell r="M2231" t="str">
            <v/>
          </cell>
          <cell r="N2231" t="str">
            <v/>
          </cell>
          <cell r="O2231" t="str">
            <v/>
          </cell>
          <cell r="P2231">
            <v>0</v>
          </cell>
          <cell r="Q2231">
            <v>0</v>
          </cell>
          <cell r="R2231">
            <v>0</v>
          </cell>
          <cell r="S2231" t="str">
            <v/>
          </cell>
          <cell r="T2231" t="str">
            <v/>
          </cell>
          <cell r="U2231" t="str">
            <v/>
          </cell>
          <cell r="V2231">
            <v>0</v>
          </cell>
          <cell r="W2231">
            <v>0</v>
          </cell>
          <cell r="X2231">
            <v>0</v>
          </cell>
          <cell r="Y2231">
            <v>1</v>
          </cell>
          <cell r="Z2231">
            <v>0</v>
          </cell>
          <cell r="AA2231" t="str">
            <v/>
          </cell>
          <cell r="AB2231" t="str">
            <v/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>
            <v>0</v>
          </cell>
          <cell r="AI2231">
            <v>0</v>
          </cell>
          <cell r="AJ2231">
            <v>0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</row>
        <row r="2232">
          <cell r="A2232" t="str">
            <v/>
          </cell>
          <cell r="B2232" t="str">
            <v/>
          </cell>
          <cell r="C2232" t="str">
            <v/>
          </cell>
          <cell r="D2232" t="str">
            <v/>
          </cell>
          <cell r="E2232" t="str">
            <v/>
          </cell>
          <cell r="F2232" t="str">
            <v/>
          </cell>
          <cell r="G2232" t="str">
            <v/>
          </cell>
          <cell r="H2232" t="str">
            <v/>
          </cell>
          <cell r="I2232" t="str">
            <v/>
          </cell>
          <cell r="J2232" t="str">
            <v/>
          </cell>
          <cell r="K2232" t="str">
            <v/>
          </cell>
          <cell r="L2232" t="str">
            <v/>
          </cell>
          <cell r="M2232" t="str">
            <v/>
          </cell>
          <cell r="N2232" t="str">
            <v/>
          </cell>
          <cell r="O2232" t="str">
            <v/>
          </cell>
          <cell r="P2232">
            <v>0</v>
          </cell>
          <cell r="Q2232">
            <v>0</v>
          </cell>
          <cell r="R2232">
            <v>0</v>
          </cell>
          <cell r="S2232" t="str">
            <v/>
          </cell>
          <cell r="T2232" t="str">
            <v/>
          </cell>
          <cell r="U2232" t="str">
            <v/>
          </cell>
          <cell r="V2232">
            <v>0</v>
          </cell>
          <cell r="W2232">
            <v>0</v>
          </cell>
          <cell r="X2232">
            <v>0</v>
          </cell>
          <cell r="Y2232">
            <v>1</v>
          </cell>
          <cell r="Z2232">
            <v>0</v>
          </cell>
          <cell r="AA2232" t="str">
            <v/>
          </cell>
          <cell r="AB2232" t="str">
            <v/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  <cell r="AJ2232">
            <v>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</row>
        <row r="2233">
          <cell r="A2233" t="str">
            <v/>
          </cell>
          <cell r="B2233" t="str">
            <v/>
          </cell>
          <cell r="C2233" t="str">
            <v/>
          </cell>
          <cell r="D2233" t="str">
            <v/>
          </cell>
          <cell r="E2233" t="str">
            <v/>
          </cell>
          <cell r="F2233" t="str">
            <v/>
          </cell>
          <cell r="G2233" t="str">
            <v/>
          </cell>
          <cell r="H2233" t="str">
            <v/>
          </cell>
          <cell r="I2233" t="str">
            <v/>
          </cell>
          <cell r="J2233" t="str">
            <v/>
          </cell>
          <cell r="K2233" t="str">
            <v/>
          </cell>
          <cell r="L2233" t="str">
            <v/>
          </cell>
          <cell r="M2233" t="str">
            <v/>
          </cell>
          <cell r="N2233" t="str">
            <v/>
          </cell>
          <cell r="O2233" t="str">
            <v/>
          </cell>
          <cell r="P2233">
            <v>0</v>
          </cell>
          <cell r="Q2233">
            <v>0</v>
          </cell>
          <cell r="R2233">
            <v>0</v>
          </cell>
          <cell r="S2233" t="str">
            <v/>
          </cell>
          <cell r="T2233" t="str">
            <v/>
          </cell>
          <cell r="U2233" t="str">
            <v/>
          </cell>
          <cell r="V2233">
            <v>0</v>
          </cell>
          <cell r="W2233">
            <v>0</v>
          </cell>
          <cell r="X2233">
            <v>0</v>
          </cell>
          <cell r="Y2233">
            <v>1</v>
          </cell>
          <cell r="Z2233">
            <v>0</v>
          </cell>
          <cell r="AA2233" t="str">
            <v/>
          </cell>
          <cell r="AB2233" t="str">
            <v/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0</v>
          </cell>
          <cell r="AJ2233">
            <v>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</row>
        <row r="2234">
          <cell r="A2234" t="str">
            <v/>
          </cell>
          <cell r="B2234" t="str">
            <v/>
          </cell>
          <cell r="C2234" t="str">
            <v/>
          </cell>
          <cell r="D2234" t="str">
            <v/>
          </cell>
          <cell r="E2234" t="str">
            <v/>
          </cell>
          <cell r="F2234" t="str">
            <v/>
          </cell>
          <cell r="G2234" t="str">
            <v/>
          </cell>
          <cell r="H2234" t="str">
            <v/>
          </cell>
          <cell r="I2234" t="str">
            <v/>
          </cell>
          <cell r="J2234" t="str">
            <v/>
          </cell>
          <cell r="K2234" t="str">
            <v/>
          </cell>
          <cell r="L2234" t="str">
            <v/>
          </cell>
          <cell r="M2234" t="str">
            <v/>
          </cell>
          <cell r="N2234" t="str">
            <v/>
          </cell>
          <cell r="O2234" t="str">
            <v/>
          </cell>
          <cell r="P2234">
            <v>0</v>
          </cell>
          <cell r="Q2234">
            <v>0</v>
          </cell>
          <cell r="R2234">
            <v>0</v>
          </cell>
          <cell r="S2234" t="str">
            <v/>
          </cell>
          <cell r="T2234" t="str">
            <v/>
          </cell>
          <cell r="U2234" t="str">
            <v/>
          </cell>
          <cell r="V2234">
            <v>0</v>
          </cell>
          <cell r="W2234">
            <v>0</v>
          </cell>
          <cell r="X2234">
            <v>0</v>
          </cell>
          <cell r="Y2234">
            <v>1</v>
          </cell>
          <cell r="Z2234">
            <v>0</v>
          </cell>
          <cell r="AA2234" t="str">
            <v/>
          </cell>
          <cell r="AB2234" t="str">
            <v/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>
            <v>0</v>
          </cell>
          <cell r="AI2234">
            <v>0</v>
          </cell>
          <cell r="AJ2234">
            <v>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</row>
        <row r="2235">
          <cell r="A2235" t="str">
            <v/>
          </cell>
          <cell r="B2235" t="str">
            <v/>
          </cell>
          <cell r="C2235" t="str">
            <v/>
          </cell>
          <cell r="D2235" t="str">
            <v/>
          </cell>
          <cell r="E2235" t="str">
            <v/>
          </cell>
          <cell r="F2235" t="str">
            <v/>
          </cell>
          <cell r="G2235" t="str">
            <v/>
          </cell>
          <cell r="H2235" t="str">
            <v/>
          </cell>
          <cell r="I2235" t="str">
            <v/>
          </cell>
          <cell r="J2235" t="str">
            <v/>
          </cell>
          <cell r="K2235" t="str">
            <v/>
          </cell>
          <cell r="L2235" t="str">
            <v/>
          </cell>
          <cell r="M2235" t="str">
            <v/>
          </cell>
          <cell r="N2235" t="str">
            <v/>
          </cell>
          <cell r="O2235" t="str">
            <v/>
          </cell>
          <cell r="P2235">
            <v>0</v>
          </cell>
          <cell r="Q2235">
            <v>0</v>
          </cell>
          <cell r="R2235">
            <v>0</v>
          </cell>
          <cell r="S2235" t="str">
            <v/>
          </cell>
          <cell r="T2235" t="str">
            <v/>
          </cell>
          <cell r="U2235" t="str">
            <v/>
          </cell>
          <cell r="V2235">
            <v>0</v>
          </cell>
          <cell r="W2235">
            <v>0</v>
          </cell>
          <cell r="X2235">
            <v>0</v>
          </cell>
          <cell r="Y2235">
            <v>1</v>
          </cell>
          <cell r="Z2235">
            <v>0</v>
          </cell>
          <cell r="AA2235" t="str">
            <v/>
          </cell>
          <cell r="AB2235" t="str">
            <v/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>
            <v>0</v>
          </cell>
          <cell r="AJ2235">
            <v>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</row>
        <row r="2236">
          <cell r="A2236" t="str">
            <v/>
          </cell>
          <cell r="B2236" t="str">
            <v/>
          </cell>
          <cell r="C2236" t="str">
            <v/>
          </cell>
          <cell r="D2236" t="str">
            <v/>
          </cell>
          <cell r="E2236" t="str">
            <v/>
          </cell>
          <cell r="F2236" t="str">
            <v/>
          </cell>
          <cell r="G2236" t="str">
            <v/>
          </cell>
          <cell r="H2236" t="str">
            <v/>
          </cell>
          <cell r="I2236" t="str">
            <v/>
          </cell>
          <cell r="J2236" t="str">
            <v/>
          </cell>
          <cell r="K2236" t="str">
            <v/>
          </cell>
          <cell r="L2236" t="str">
            <v/>
          </cell>
          <cell r="M2236" t="str">
            <v/>
          </cell>
          <cell r="N2236" t="str">
            <v/>
          </cell>
          <cell r="O2236" t="str">
            <v/>
          </cell>
          <cell r="P2236">
            <v>0</v>
          </cell>
          <cell r="Q2236">
            <v>0</v>
          </cell>
          <cell r="R2236">
            <v>0</v>
          </cell>
          <cell r="S2236" t="str">
            <v/>
          </cell>
          <cell r="T2236" t="str">
            <v/>
          </cell>
          <cell r="U2236" t="str">
            <v/>
          </cell>
          <cell r="V2236">
            <v>0</v>
          </cell>
          <cell r="W2236">
            <v>0</v>
          </cell>
          <cell r="X2236">
            <v>0</v>
          </cell>
          <cell r="Y2236">
            <v>1</v>
          </cell>
          <cell r="Z2236">
            <v>0</v>
          </cell>
          <cell r="AA2236" t="str">
            <v/>
          </cell>
          <cell r="AB2236" t="str">
            <v/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>
            <v>0</v>
          </cell>
          <cell r="AJ2236">
            <v>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</row>
        <row r="2237">
          <cell r="A2237" t="str">
            <v/>
          </cell>
          <cell r="B2237" t="str">
            <v/>
          </cell>
          <cell r="C2237" t="str">
            <v/>
          </cell>
          <cell r="D2237" t="str">
            <v/>
          </cell>
          <cell r="E2237" t="str">
            <v/>
          </cell>
          <cell r="F2237" t="str">
            <v/>
          </cell>
          <cell r="G2237" t="str">
            <v/>
          </cell>
          <cell r="H2237" t="str">
            <v/>
          </cell>
          <cell r="I2237" t="str">
            <v/>
          </cell>
          <cell r="J2237" t="str">
            <v/>
          </cell>
          <cell r="K2237" t="str">
            <v/>
          </cell>
          <cell r="L2237" t="str">
            <v/>
          </cell>
          <cell r="M2237" t="str">
            <v/>
          </cell>
          <cell r="N2237" t="str">
            <v/>
          </cell>
          <cell r="O2237" t="str">
            <v/>
          </cell>
          <cell r="P2237">
            <v>0</v>
          </cell>
          <cell r="Q2237">
            <v>0</v>
          </cell>
          <cell r="R2237">
            <v>0</v>
          </cell>
          <cell r="S2237" t="str">
            <v/>
          </cell>
          <cell r="T2237" t="str">
            <v/>
          </cell>
          <cell r="U2237" t="str">
            <v/>
          </cell>
          <cell r="V2237">
            <v>0</v>
          </cell>
          <cell r="W2237">
            <v>0</v>
          </cell>
          <cell r="X2237">
            <v>0</v>
          </cell>
          <cell r="Y2237">
            <v>1</v>
          </cell>
          <cell r="Z2237">
            <v>0</v>
          </cell>
          <cell r="AA2237" t="str">
            <v/>
          </cell>
          <cell r="AB2237" t="str">
            <v/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0</v>
          </cell>
          <cell r="AH2237">
            <v>0</v>
          </cell>
          <cell r="AI2237">
            <v>0</v>
          </cell>
          <cell r="AJ2237">
            <v>0</v>
          </cell>
          <cell r="AK2237">
            <v>0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</row>
        <row r="2238">
          <cell r="A2238" t="str">
            <v/>
          </cell>
          <cell r="B2238" t="str">
            <v/>
          </cell>
          <cell r="C2238" t="str">
            <v/>
          </cell>
          <cell r="D2238" t="str">
            <v/>
          </cell>
          <cell r="E2238" t="str">
            <v/>
          </cell>
          <cell r="F2238" t="str">
            <v/>
          </cell>
          <cell r="G2238" t="str">
            <v/>
          </cell>
          <cell r="H2238" t="str">
            <v/>
          </cell>
          <cell r="I2238" t="str">
            <v/>
          </cell>
          <cell r="J2238" t="str">
            <v/>
          </cell>
          <cell r="K2238" t="str">
            <v/>
          </cell>
          <cell r="L2238" t="str">
            <v/>
          </cell>
          <cell r="M2238" t="str">
            <v/>
          </cell>
          <cell r="N2238" t="str">
            <v/>
          </cell>
          <cell r="O2238" t="str">
            <v/>
          </cell>
          <cell r="P2238">
            <v>0</v>
          </cell>
          <cell r="Q2238">
            <v>0</v>
          </cell>
          <cell r="R2238">
            <v>0</v>
          </cell>
          <cell r="S2238" t="str">
            <v/>
          </cell>
          <cell r="T2238" t="str">
            <v/>
          </cell>
          <cell r="U2238" t="str">
            <v/>
          </cell>
          <cell r="V2238">
            <v>0</v>
          </cell>
          <cell r="W2238">
            <v>0</v>
          </cell>
          <cell r="X2238">
            <v>0</v>
          </cell>
          <cell r="Y2238">
            <v>1</v>
          </cell>
          <cell r="Z2238">
            <v>0</v>
          </cell>
          <cell r="AA2238" t="str">
            <v/>
          </cell>
          <cell r="AB2238" t="str">
            <v/>
          </cell>
          <cell r="AC2238">
            <v>0</v>
          </cell>
          <cell r="AD2238">
            <v>0</v>
          </cell>
          <cell r="AE2238">
            <v>0</v>
          </cell>
          <cell r="AF2238">
            <v>0</v>
          </cell>
          <cell r="AG2238">
            <v>0</v>
          </cell>
          <cell r="AH2238">
            <v>0</v>
          </cell>
          <cell r="AI2238">
            <v>0</v>
          </cell>
          <cell r="AJ2238">
            <v>0</v>
          </cell>
          <cell r="AK2238">
            <v>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</row>
        <row r="2239">
          <cell r="A2239" t="str">
            <v/>
          </cell>
          <cell r="B2239" t="str">
            <v/>
          </cell>
          <cell r="C2239" t="str">
            <v/>
          </cell>
          <cell r="D2239" t="str">
            <v/>
          </cell>
          <cell r="E2239" t="str">
            <v/>
          </cell>
          <cell r="F2239" t="str">
            <v/>
          </cell>
          <cell r="G2239" t="str">
            <v/>
          </cell>
          <cell r="H2239" t="str">
            <v/>
          </cell>
          <cell r="I2239" t="str">
            <v/>
          </cell>
          <cell r="J2239" t="str">
            <v/>
          </cell>
          <cell r="K2239" t="str">
            <v/>
          </cell>
          <cell r="L2239" t="str">
            <v/>
          </cell>
          <cell r="M2239" t="str">
            <v/>
          </cell>
          <cell r="N2239" t="str">
            <v/>
          </cell>
          <cell r="O2239" t="str">
            <v/>
          </cell>
          <cell r="P2239">
            <v>0</v>
          </cell>
          <cell r="Q2239">
            <v>0</v>
          </cell>
          <cell r="R2239">
            <v>0</v>
          </cell>
          <cell r="S2239" t="str">
            <v/>
          </cell>
          <cell r="T2239" t="str">
            <v/>
          </cell>
          <cell r="U2239" t="str">
            <v/>
          </cell>
          <cell r="V2239">
            <v>0</v>
          </cell>
          <cell r="W2239">
            <v>0</v>
          </cell>
          <cell r="X2239">
            <v>0</v>
          </cell>
          <cell r="Y2239">
            <v>1</v>
          </cell>
          <cell r="Z2239">
            <v>0</v>
          </cell>
          <cell r="AA2239" t="str">
            <v/>
          </cell>
          <cell r="AB2239" t="str">
            <v/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>
            <v>0</v>
          </cell>
          <cell r="AJ2239">
            <v>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</row>
        <row r="2240">
          <cell r="A2240" t="str">
            <v/>
          </cell>
          <cell r="B2240" t="str">
            <v/>
          </cell>
          <cell r="C2240" t="str">
            <v/>
          </cell>
          <cell r="D2240" t="str">
            <v/>
          </cell>
          <cell r="E2240" t="str">
            <v/>
          </cell>
          <cell r="F2240" t="str">
            <v/>
          </cell>
          <cell r="G2240" t="str">
            <v/>
          </cell>
          <cell r="H2240" t="str">
            <v/>
          </cell>
          <cell r="I2240" t="str">
            <v/>
          </cell>
          <cell r="J2240" t="str">
            <v/>
          </cell>
          <cell r="K2240" t="str">
            <v/>
          </cell>
          <cell r="L2240" t="str">
            <v/>
          </cell>
          <cell r="M2240" t="str">
            <v/>
          </cell>
          <cell r="N2240" t="str">
            <v/>
          </cell>
          <cell r="O2240" t="str">
            <v/>
          </cell>
          <cell r="P2240">
            <v>0</v>
          </cell>
          <cell r="Q2240">
            <v>0</v>
          </cell>
          <cell r="R2240">
            <v>0</v>
          </cell>
          <cell r="S2240" t="str">
            <v/>
          </cell>
          <cell r="T2240" t="str">
            <v/>
          </cell>
          <cell r="U2240" t="str">
            <v/>
          </cell>
          <cell r="V2240">
            <v>0</v>
          </cell>
          <cell r="W2240">
            <v>0</v>
          </cell>
          <cell r="X2240">
            <v>0</v>
          </cell>
          <cell r="Y2240">
            <v>1</v>
          </cell>
          <cell r="Z2240">
            <v>0</v>
          </cell>
          <cell r="AA2240" t="str">
            <v/>
          </cell>
          <cell r="AB2240" t="str">
            <v/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</row>
        <row r="2241">
          <cell r="A2241" t="str">
            <v/>
          </cell>
          <cell r="B2241" t="str">
            <v/>
          </cell>
          <cell r="C2241" t="str">
            <v/>
          </cell>
          <cell r="D2241" t="str">
            <v/>
          </cell>
          <cell r="E2241" t="str">
            <v/>
          </cell>
          <cell r="F2241" t="str">
            <v/>
          </cell>
          <cell r="G2241" t="str">
            <v/>
          </cell>
          <cell r="H2241" t="str">
            <v/>
          </cell>
          <cell r="I2241" t="str">
            <v/>
          </cell>
          <cell r="J2241" t="str">
            <v/>
          </cell>
          <cell r="K2241" t="str">
            <v/>
          </cell>
          <cell r="L2241" t="str">
            <v/>
          </cell>
          <cell r="M2241" t="str">
            <v/>
          </cell>
          <cell r="N2241" t="str">
            <v/>
          </cell>
          <cell r="O2241" t="str">
            <v/>
          </cell>
          <cell r="P2241">
            <v>0</v>
          </cell>
          <cell r="Q2241">
            <v>0</v>
          </cell>
          <cell r="R2241">
            <v>0</v>
          </cell>
          <cell r="S2241" t="str">
            <v/>
          </cell>
          <cell r="T2241" t="str">
            <v/>
          </cell>
          <cell r="U2241" t="str">
            <v/>
          </cell>
          <cell r="V2241">
            <v>0</v>
          </cell>
          <cell r="W2241">
            <v>0</v>
          </cell>
          <cell r="X2241">
            <v>0</v>
          </cell>
          <cell r="Y2241">
            <v>1</v>
          </cell>
          <cell r="Z2241">
            <v>0</v>
          </cell>
          <cell r="AA2241" t="str">
            <v/>
          </cell>
          <cell r="AB2241" t="str">
            <v/>
          </cell>
          <cell r="AC2241">
            <v>0</v>
          </cell>
          <cell r="AD2241">
            <v>0</v>
          </cell>
          <cell r="AE2241">
            <v>0</v>
          </cell>
          <cell r="AF2241">
            <v>0</v>
          </cell>
          <cell r="AG2241">
            <v>0</v>
          </cell>
          <cell r="AH2241">
            <v>0</v>
          </cell>
          <cell r="AI2241">
            <v>0</v>
          </cell>
          <cell r="AJ2241">
            <v>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</row>
        <row r="2242">
          <cell r="A2242" t="str">
            <v/>
          </cell>
          <cell r="B2242" t="str">
            <v/>
          </cell>
          <cell r="C2242" t="str">
            <v/>
          </cell>
          <cell r="D2242" t="str">
            <v/>
          </cell>
          <cell r="E2242" t="str">
            <v/>
          </cell>
          <cell r="F2242" t="str">
            <v/>
          </cell>
          <cell r="G2242" t="str">
            <v/>
          </cell>
          <cell r="H2242" t="str">
            <v/>
          </cell>
          <cell r="I2242" t="str">
            <v/>
          </cell>
          <cell r="J2242" t="str">
            <v/>
          </cell>
          <cell r="K2242" t="str">
            <v/>
          </cell>
          <cell r="L2242" t="str">
            <v/>
          </cell>
          <cell r="M2242" t="str">
            <v/>
          </cell>
          <cell r="N2242" t="str">
            <v/>
          </cell>
          <cell r="O2242" t="str">
            <v/>
          </cell>
          <cell r="P2242">
            <v>0</v>
          </cell>
          <cell r="Q2242">
            <v>0</v>
          </cell>
          <cell r="R2242">
            <v>0</v>
          </cell>
          <cell r="S2242" t="str">
            <v/>
          </cell>
          <cell r="T2242" t="str">
            <v/>
          </cell>
          <cell r="U2242" t="str">
            <v/>
          </cell>
          <cell r="V2242">
            <v>0</v>
          </cell>
          <cell r="W2242">
            <v>0</v>
          </cell>
          <cell r="X2242">
            <v>0</v>
          </cell>
          <cell r="Y2242">
            <v>1</v>
          </cell>
          <cell r="Z2242">
            <v>0</v>
          </cell>
          <cell r="AA2242" t="str">
            <v/>
          </cell>
          <cell r="AB2242" t="str">
            <v/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  <cell r="AI2242">
            <v>0</v>
          </cell>
          <cell r="AJ2242">
            <v>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</row>
        <row r="2243">
          <cell r="A2243" t="str">
            <v/>
          </cell>
          <cell r="B2243" t="str">
            <v/>
          </cell>
          <cell r="C2243" t="str">
            <v/>
          </cell>
          <cell r="D2243" t="str">
            <v/>
          </cell>
          <cell r="E2243" t="str">
            <v/>
          </cell>
          <cell r="F2243" t="str">
            <v/>
          </cell>
          <cell r="G2243" t="str">
            <v/>
          </cell>
          <cell r="H2243" t="str">
            <v/>
          </cell>
          <cell r="I2243" t="str">
            <v/>
          </cell>
          <cell r="J2243" t="str">
            <v/>
          </cell>
          <cell r="K2243" t="str">
            <v/>
          </cell>
          <cell r="L2243" t="str">
            <v/>
          </cell>
          <cell r="M2243" t="str">
            <v/>
          </cell>
          <cell r="N2243" t="str">
            <v/>
          </cell>
          <cell r="O2243" t="str">
            <v/>
          </cell>
          <cell r="P2243">
            <v>0</v>
          </cell>
          <cell r="Q2243">
            <v>0</v>
          </cell>
          <cell r="R2243">
            <v>0</v>
          </cell>
          <cell r="S2243" t="str">
            <v/>
          </cell>
          <cell r="T2243" t="str">
            <v/>
          </cell>
          <cell r="U2243" t="str">
            <v/>
          </cell>
          <cell r="V2243">
            <v>0</v>
          </cell>
          <cell r="W2243">
            <v>0</v>
          </cell>
          <cell r="X2243">
            <v>0</v>
          </cell>
          <cell r="Y2243">
            <v>1</v>
          </cell>
          <cell r="Z2243">
            <v>0</v>
          </cell>
          <cell r="AA2243" t="str">
            <v/>
          </cell>
          <cell r="AB2243" t="str">
            <v/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0</v>
          </cell>
          <cell r="AH2243">
            <v>0</v>
          </cell>
          <cell r="AI2243">
            <v>0</v>
          </cell>
          <cell r="AJ2243">
            <v>0</v>
          </cell>
          <cell r="AK2243">
            <v>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</row>
        <row r="2244">
          <cell r="A2244" t="str">
            <v/>
          </cell>
          <cell r="B2244" t="str">
            <v/>
          </cell>
          <cell r="C2244" t="str">
            <v/>
          </cell>
          <cell r="D2244" t="str">
            <v/>
          </cell>
          <cell r="E2244" t="str">
            <v/>
          </cell>
          <cell r="F2244" t="str">
            <v/>
          </cell>
          <cell r="G2244" t="str">
            <v/>
          </cell>
          <cell r="H2244" t="str">
            <v/>
          </cell>
          <cell r="I2244" t="str">
            <v/>
          </cell>
          <cell r="J2244" t="str">
            <v/>
          </cell>
          <cell r="K2244" t="str">
            <v/>
          </cell>
          <cell r="L2244" t="str">
            <v/>
          </cell>
          <cell r="M2244" t="str">
            <v/>
          </cell>
          <cell r="N2244" t="str">
            <v/>
          </cell>
          <cell r="O2244" t="str">
            <v/>
          </cell>
          <cell r="P2244">
            <v>0</v>
          </cell>
          <cell r="Q2244">
            <v>0</v>
          </cell>
          <cell r="R2244">
            <v>0</v>
          </cell>
          <cell r="S2244" t="str">
            <v/>
          </cell>
          <cell r="T2244" t="str">
            <v/>
          </cell>
          <cell r="U2244" t="str">
            <v/>
          </cell>
          <cell r="V2244">
            <v>0</v>
          </cell>
          <cell r="W2244">
            <v>0</v>
          </cell>
          <cell r="X2244">
            <v>0</v>
          </cell>
          <cell r="Y2244">
            <v>1</v>
          </cell>
          <cell r="Z2244">
            <v>0</v>
          </cell>
          <cell r="AA2244" t="str">
            <v/>
          </cell>
          <cell r="AB2244" t="str">
            <v/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0</v>
          </cell>
          <cell r="AH2244">
            <v>0</v>
          </cell>
          <cell r="AI2244">
            <v>0</v>
          </cell>
          <cell r="AJ2244">
            <v>0</v>
          </cell>
          <cell r="AK2244">
            <v>0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</row>
        <row r="2245">
          <cell r="A2245" t="str">
            <v/>
          </cell>
          <cell r="B2245" t="str">
            <v/>
          </cell>
          <cell r="C2245" t="str">
            <v/>
          </cell>
          <cell r="D2245" t="str">
            <v/>
          </cell>
          <cell r="E2245" t="str">
            <v/>
          </cell>
          <cell r="F2245" t="str">
            <v/>
          </cell>
          <cell r="G2245" t="str">
            <v/>
          </cell>
          <cell r="H2245" t="str">
            <v/>
          </cell>
          <cell r="I2245" t="str">
            <v/>
          </cell>
          <cell r="J2245" t="str">
            <v/>
          </cell>
          <cell r="K2245" t="str">
            <v/>
          </cell>
          <cell r="L2245" t="str">
            <v/>
          </cell>
          <cell r="M2245" t="str">
            <v/>
          </cell>
          <cell r="N2245" t="str">
            <v/>
          </cell>
          <cell r="O2245" t="str">
            <v/>
          </cell>
          <cell r="P2245">
            <v>0</v>
          </cell>
          <cell r="Q2245">
            <v>0</v>
          </cell>
          <cell r="R2245">
            <v>0</v>
          </cell>
          <cell r="S2245" t="str">
            <v/>
          </cell>
          <cell r="T2245" t="str">
            <v/>
          </cell>
          <cell r="U2245" t="str">
            <v/>
          </cell>
          <cell r="V2245">
            <v>0</v>
          </cell>
          <cell r="W2245">
            <v>0</v>
          </cell>
          <cell r="X2245">
            <v>0</v>
          </cell>
          <cell r="Y2245">
            <v>1</v>
          </cell>
          <cell r="Z2245">
            <v>0</v>
          </cell>
          <cell r="AA2245" t="str">
            <v/>
          </cell>
          <cell r="AB2245" t="str">
            <v/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</row>
        <row r="2246">
          <cell r="A2246" t="str">
            <v/>
          </cell>
          <cell r="B2246" t="str">
            <v/>
          </cell>
          <cell r="C2246" t="str">
            <v/>
          </cell>
          <cell r="D2246" t="str">
            <v/>
          </cell>
          <cell r="E2246" t="str">
            <v/>
          </cell>
          <cell r="F2246" t="str">
            <v/>
          </cell>
          <cell r="G2246" t="str">
            <v/>
          </cell>
          <cell r="H2246" t="str">
            <v/>
          </cell>
          <cell r="I2246" t="str">
            <v/>
          </cell>
          <cell r="J2246" t="str">
            <v/>
          </cell>
          <cell r="K2246" t="str">
            <v/>
          </cell>
          <cell r="L2246" t="str">
            <v/>
          </cell>
          <cell r="M2246" t="str">
            <v/>
          </cell>
          <cell r="N2246" t="str">
            <v/>
          </cell>
          <cell r="O2246" t="str">
            <v/>
          </cell>
          <cell r="P2246">
            <v>0</v>
          </cell>
          <cell r="Q2246">
            <v>0</v>
          </cell>
          <cell r="R2246">
            <v>0</v>
          </cell>
          <cell r="S2246" t="str">
            <v/>
          </cell>
          <cell r="T2246" t="str">
            <v/>
          </cell>
          <cell r="U2246" t="str">
            <v/>
          </cell>
          <cell r="V2246">
            <v>0</v>
          </cell>
          <cell r="W2246">
            <v>0</v>
          </cell>
          <cell r="X2246">
            <v>0</v>
          </cell>
          <cell r="Y2246">
            <v>1</v>
          </cell>
          <cell r="Z2246">
            <v>0</v>
          </cell>
          <cell r="AA2246" t="str">
            <v/>
          </cell>
          <cell r="AB2246" t="str">
            <v/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</row>
        <row r="2247">
          <cell r="A2247" t="str">
            <v/>
          </cell>
          <cell r="B2247" t="str">
            <v/>
          </cell>
          <cell r="C2247" t="str">
            <v/>
          </cell>
          <cell r="D2247" t="str">
            <v/>
          </cell>
          <cell r="E2247" t="str">
            <v/>
          </cell>
          <cell r="F2247" t="str">
            <v/>
          </cell>
          <cell r="G2247" t="str">
            <v/>
          </cell>
          <cell r="H2247" t="str">
            <v/>
          </cell>
          <cell r="I2247" t="str">
            <v/>
          </cell>
          <cell r="J2247" t="str">
            <v/>
          </cell>
          <cell r="K2247" t="str">
            <v/>
          </cell>
          <cell r="L2247" t="str">
            <v/>
          </cell>
          <cell r="M2247" t="str">
            <v/>
          </cell>
          <cell r="N2247" t="str">
            <v/>
          </cell>
          <cell r="O2247" t="str">
            <v/>
          </cell>
          <cell r="P2247">
            <v>0</v>
          </cell>
          <cell r="Q2247">
            <v>0</v>
          </cell>
          <cell r="R2247">
            <v>0</v>
          </cell>
          <cell r="S2247" t="str">
            <v/>
          </cell>
          <cell r="T2247" t="str">
            <v/>
          </cell>
          <cell r="U2247" t="str">
            <v/>
          </cell>
          <cell r="V2247">
            <v>0</v>
          </cell>
          <cell r="W2247">
            <v>0</v>
          </cell>
          <cell r="X2247">
            <v>0</v>
          </cell>
          <cell r="Y2247">
            <v>1</v>
          </cell>
          <cell r="Z2247">
            <v>0</v>
          </cell>
          <cell r="AA2247" t="str">
            <v/>
          </cell>
          <cell r="AB2247" t="str">
            <v/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</row>
        <row r="2248">
          <cell r="A2248" t="str">
            <v/>
          </cell>
          <cell r="B2248" t="str">
            <v/>
          </cell>
          <cell r="C2248" t="str">
            <v/>
          </cell>
          <cell r="D2248" t="str">
            <v/>
          </cell>
          <cell r="E2248" t="str">
            <v/>
          </cell>
          <cell r="F2248" t="str">
            <v/>
          </cell>
          <cell r="G2248" t="str">
            <v/>
          </cell>
          <cell r="H2248" t="str">
            <v/>
          </cell>
          <cell r="I2248" t="str">
            <v/>
          </cell>
          <cell r="J2248" t="str">
            <v/>
          </cell>
          <cell r="K2248" t="str">
            <v/>
          </cell>
          <cell r="L2248" t="str">
            <v/>
          </cell>
          <cell r="M2248" t="str">
            <v/>
          </cell>
          <cell r="N2248" t="str">
            <v/>
          </cell>
          <cell r="O2248" t="str">
            <v/>
          </cell>
          <cell r="P2248">
            <v>0</v>
          </cell>
          <cell r="Q2248">
            <v>0</v>
          </cell>
          <cell r="R2248">
            <v>0</v>
          </cell>
          <cell r="S2248" t="str">
            <v/>
          </cell>
          <cell r="T2248" t="str">
            <v/>
          </cell>
          <cell r="U2248" t="str">
            <v/>
          </cell>
          <cell r="V2248">
            <v>0</v>
          </cell>
          <cell r="W2248">
            <v>0</v>
          </cell>
          <cell r="X2248">
            <v>0</v>
          </cell>
          <cell r="Y2248">
            <v>1</v>
          </cell>
          <cell r="Z2248">
            <v>0</v>
          </cell>
          <cell r="AA2248" t="str">
            <v/>
          </cell>
          <cell r="AB2248" t="str">
            <v/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>
            <v>0</v>
          </cell>
          <cell r="AI2248">
            <v>0</v>
          </cell>
          <cell r="AJ2248">
            <v>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</row>
        <row r="2249">
          <cell r="A2249" t="str">
            <v/>
          </cell>
          <cell r="B2249" t="str">
            <v/>
          </cell>
          <cell r="C2249" t="str">
            <v/>
          </cell>
          <cell r="D2249" t="str">
            <v/>
          </cell>
          <cell r="E2249" t="str">
            <v/>
          </cell>
          <cell r="F2249" t="str">
            <v/>
          </cell>
          <cell r="G2249" t="str">
            <v/>
          </cell>
          <cell r="H2249" t="str">
            <v/>
          </cell>
          <cell r="I2249" t="str">
            <v/>
          </cell>
          <cell r="J2249" t="str">
            <v/>
          </cell>
          <cell r="K2249" t="str">
            <v/>
          </cell>
          <cell r="L2249" t="str">
            <v/>
          </cell>
          <cell r="M2249" t="str">
            <v/>
          </cell>
          <cell r="N2249" t="str">
            <v/>
          </cell>
          <cell r="O2249" t="str">
            <v/>
          </cell>
          <cell r="P2249">
            <v>0</v>
          </cell>
          <cell r="Q2249">
            <v>0</v>
          </cell>
          <cell r="R2249">
            <v>0</v>
          </cell>
          <cell r="S2249" t="str">
            <v/>
          </cell>
          <cell r="T2249" t="str">
            <v/>
          </cell>
          <cell r="U2249" t="str">
            <v/>
          </cell>
          <cell r="V2249">
            <v>0</v>
          </cell>
          <cell r="W2249">
            <v>0</v>
          </cell>
          <cell r="X2249">
            <v>0</v>
          </cell>
          <cell r="Y2249">
            <v>1</v>
          </cell>
          <cell r="Z2249">
            <v>0</v>
          </cell>
          <cell r="AA2249" t="str">
            <v/>
          </cell>
          <cell r="AB2249" t="str">
            <v/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0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</row>
        <row r="2250">
          <cell r="A2250" t="str">
            <v/>
          </cell>
          <cell r="B2250" t="str">
            <v/>
          </cell>
          <cell r="C2250" t="str">
            <v/>
          </cell>
          <cell r="D2250" t="str">
            <v/>
          </cell>
          <cell r="E2250" t="str">
            <v/>
          </cell>
          <cell r="F2250" t="str">
            <v/>
          </cell>
          <cell r="G2250" t="str">
            <v/>
          </cell>
          <cell r="H2250" t="str">
            <v/>
          </cell>
          <cell r="I2250" t="str">
            <v/>
          </cell>
          <cell r="J2250" t="str">
            <v/>
          </cell>
          <cell r="K2250" t="str">
            <v/>
          </cell>
          <cell r="L2250" t="str">
            <v/>
          </cell>
          <cell r="M2250" t="str">
            <v/>
          </cell>
          <cell r="N2250" t="str">
            <v/>
          </cell>
          <cell r="O2250" t="str">
            <v/>
          </cell>
          <cell r="P2250">
            <v>0</v>
          </cell>
          <cell r="Q2250">
            <v>0</v>
          </cell>
          <cell r="R2250">
            <v>0</v>
          </cell>
          <cell r="S2250" t="str">
            <v/>
          </cell>
          <cell r="T2250" t="str">
            <v/>
          </cell>
          <cell r="U2250" t="str">
            <v/>
          </cell>
          <cell r="V2250">
            <v>0</v>
          </cell>
          <cell r="W2250">
            <v>0</v>
          </cell>
          <cell r="X2250">
            <v>0</v>
          </cell>
          <cell r="Y2250">
            <v>1</v>
          </cell>
          <cell r="Z2250">
            <v>0</v>
          </cell>
          <cell r="AA2250" t="str">
            <v/>
          </cell>
          <cell r="AB2250" t="str">
            <v/>
          </cell>
          <cell r="AC2250">
            <v>0</v>
          </cell>
          <cell r="AD2250">
            <v>0</v>
          </cell>
          <cell r="AE2250">
            <v>0</v>
          </cell>
          <cell r="AF2250">
            <v>0</v>
          </cell>
          <cell r="AG2250">
            <v>0</v>
          </cell>
          <cell r="AH2250">
            <v>0</v>
          </cell>
          <cell r="AI2250">
            <v>0</v>
          </cell>
          <cell r="AJ2250">
            <v>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1672D-F44B-413A-97A1-749D7E7FDAD3}" name="ScopeLaborRates" displayName="ScopeLaborRates" ref="A5:S45" totalsRowShown="0" headerRowDxfId="69" headerRowBorderDxfId="68" tableBorderDxfId="67" totalsRowBorderDxfId="66">
  <autoFilter ref="A5:S45" xr:uid="{E72E32B7-3B83-40B1-A286-92631C43E6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57C5E5CD-FF8E-4F01-AC1B-7F61F2B9A61E}" name="Scope" dataDxfId="65"/>
    <tableColumn id="2" xr3:uid="{EFAC140F-45AE-4D7A-B868-9919ECA57B98}" name="Total Apparatus Hours" dataDxfId="64">
      <calculatedColumnFormula>IFERROR(INDEX(INDIRECT("'"&amp;SUBSTITUTE(SUBSTITUTE(A6,"'","''"),"""","""""")&amp;"'!P:P"),MATCH("TOTALS",INDIRECT("'"&amp;SUBSTITUTE(SUBSTITUTE(A6,"'","''"),"""","""""")&amp;"'!M:M"),0)),IFERROR(INDEX(INDIRECT("'"&amp;SUBSTITUTE(SUBSTITUTE(A6,"'","''"),"""","""""")&amp;"'!P:P"),MATCH("Total",INDIRECT("'"&amp;SUBSTITUTE(SUBSTITUTE(A6,"'","''"),"""","""""")&amp;"'!M:M"),0)),0))</calculatedColumnFormula>
    </tableColumn>
    <tableColumn id="3" xr3:uid="{DFFBE852-1DFA-4AD1-A001-E2CABA912207}" name="Scope Bill Rate/Hr" dataDxfId="63"/>
    <tableColumn id="4" xr3:uid="{75B41418-1596-48F0-A233-95AAA6E1CCEE}" name="Commute Bill Rate/Hr" dataDxfId="62"/>
    <tableColumn id="5" xr3:uid="{E9CADE88-8AF1-4606-8D84-0AE07559C826}" name="Commute %" dataDxfId="61"/>
    <tableColumn id="6" xr3:uid="{981C746D-BCAB-437F-B616-4025A1E3D33D}" name="PM Bill Rate/Hr" dataDxfId="60"/>
    <tableColumn id="7" xr3:uid="{D37DAEE9-823A-4C42-AAA5-917C25034C69}" name="PM Time %" dataDxfId="59"/>
    <tableColumn id="8" xr3:uid="{E068584B-2CDF-4FFA-8C06-CE1DCBE2BC0F}" name="Daily Report Bill Rate/Hr" dataDxfId="58"/>
    <tableColumn id="9" xr3:uid="{F76C6ED9-BCAC-4C2F-ABE6-64D43687C627}" name="Daily Report %" dataDxfId="57"/>
    <tableColumn id="10" xr3:uid="{AA58D319-30DE-435E-A28C-7C4233D758A1}" name="Travel Bill Rate/Hr" dataDxfId="56"/>
    <tableColumn id="11" xr3:uid="{31ADCB8A-C3B1-4BEC-94C8-51CC8679D304}" name="Travel %" dataDxfId="55"/>
    <tableColumn id="12" xr3:uid="{CF7B4744-1C1A-41C4-BBBB-1CBD0D1E1487}" name="Final Report Bill Rate/Hr" dataDxfId="54"/>
    <tableColumn id="13" xr3:uid="{03A0A6EB-7BBC-422D-834E-ACD99995F50D}" name="Final Report  %" dataDxfId="53"/>
    <tableColumn id="14" xr3:uid="{0B0E8748-F964-495D-A337-1EE3E2BA6723}" name="Travel Sheet Total $" dataDxfId="52"/>
    <tableColumn id="15" xr3:uid="{5B900397-562F-4973-8FD1-DAED24D19658}" name="Travel $/App Hr" dataDxfId="51">
      <calculatedColumnFormula>IFERROR(ScopeLaborRates[[#This Row],[Travel Sheet Total $]]/ScopeLaborRates[[#This Row],[Total Apparatus Hours]],0)</calculatedColumnFormula>
    </tableColumn>
    <tableColumn id="16" xr3:uid="{BB27F11E-A307-49D5-8E25-C9C0A77E1CBD}" name="M&amp;E Sheet Total $" dataDxfId="50"/>
    <tableColumn id="17" xr3:uid="{C74C33CA-5B9A-45C5-873C-816CFD514233}" name="M&amp;E $/App Hr" dataDxfId="49">
      <calculatedColumnFormula>IFERROR(ScopeLaborRates[[#This Row],[M&amp;E Sheet Total $]]/ScopeLaborRates[[#This Row],[Total Apparatus Hours]],0)</calculatedColumnFormula>
    </tableColumn>
    <tableColumn id="18" xr3:uid="{F09D8D83-9C54-41B4-A0F9-7F3F18BE4AA9}" name="Scope Multiplier" dataDxfId="48"/>
    <tableColumn id="19" xr3:uid="{F273013B-1218-4E0A-BBB6-1B72A2A75860}" name="Scope Sheet Total" dataDxfId="47">
      <calculatedColumnFormula>IF(B6&gt;0,B6*R6*(C6+IF(E6&gt;0,E6*D6,0)+IF(G6&gt;0,G6*F6,0)+IF(I6&gt;0,I6*H6,0)+IF(K6&gt;0,K6*J6,0)+IF(M6&gt;0,M6*L6,0))+IF(N6&gt;0,N6*R6,0)+IF(P6&gt;0,P6*R6,0),0)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F420CC-6643-4B91-AA3A-4636AE5156BD}" name="tbl_PowerBI_Data" displayName="tbl_PowerBI_Data" ref="A1:BL2250" headerRowDxfId="46">
  <autoFilter ref="A1:BL2250" xr:uid="{FC74455F-1596-4F46-BFE0-6D73BAB857CD}"/>
  <tableColumns count="64">
    <tableColumn id="1" xr3:uid="{372952ED-9061-42FD-A764-3311EFC3001F}" name="Scope" totalsRowLabel="Total">
      <calculatedColumnFormula>[1]All_Tasks_Billing!A2</calculatedColumnFormula>
    </tableColumn>
    <tableColumn id="2" xr3:uid="{88294ED0-9FA4-4FDD-8EBD-65A82AF3B741}" name="NETA_Standard">
      <calculatedColumnFormula>[1]All_Tasks_Billing!B2</calculatedColumnFormula>
    </tableColumn>
    <tableColumn id="3" xr3:uid="{E74EAD42-1760-413C-A336-17055FEBE18C}" name="Task_ID">
      <calculatedColumnFormula>[1]All_Tasks_Billing!C2</calculatedColumnFormula>
    </tableColumn>
    <tableColumn id="4" xr3:uid="{86A67BBC-A1CA-42D7-BA2F-C0116DF8BFA0}" name="Task">
      <calculatedColumnFormula>[1]All_Tasks_Billing!D2</calculatedColumnFormula>
    </tableColumn>
    <tableColumn id="5" xr3:uid="{E21E1B0B-AC3F-4D66-9B57-82851590F1D2}" name="Apparatus">
      <calculatedColumnFormula>[1]All_Tasks_Billing!E2</calculatedColumnFormula>
    </tableColumn>
    <tableColumn id="6" xr3:uid="{F8E5F040-95DD-41FF-BB53-D337C0D184F8}" name="Designation">
      <calculatedColumnFormula>IF([1]All_Tasks_Billing!F2="","",[1]All_Tasks_Billing!F2)</calculatedColumnFormula>
    </tableColumn>
    <tableColumn id="7" xr3:uid="{9E4B5E22-50D9-4DA9-9D5D-475871CF9887}" name="Drawing">
      <calculatedColumnFormula>IF([1]All_Tasks_Billing!G2="","",[1]All_Tasks_Billing!G2)</calculatedColumnFormula>
    </tableColumn>
    <tableColumn id="8" xr3:uid="{B9C1C389-864D-407B-B5C1-F823A089F199}" name="Date Due" dataDxfId="45">
      <calculatedColumnFormula>[1]All_Tasks_Billing!H2</calculatedColumnFormula>
    </tableColumn>
    <tableColumn id="9" xr3:uid="{64FBC2D7-78DE-40AF-A89B-FE71D4B4628D}" name="Notes">
      <calculatedColumnFormula>IF([1]All_Tasks_Billing!I2="","",[1]All_Tasks_Billing!I2)</calculatedColumnFormula>
    </tableColumn>
    <tableColumn id="10" xr3:uid="{154BC061-5547-4ECC-9E92-3EAFA80900E6}" name="Assessment">
      <calculatedColumnFormula>IF([1]All_Tasks_Billing!J2="","",[1]All_Tasks_Billing!J2)</calculatedColumnFormula>
    </tableColumn>
    <tableColumn id="11" xr3:uid="{2B958606-7680-4F30-B136-86E9CD58950D}" name="DATASHEET">
      <calculatedColumnFormula>[1]All_Tasks_Billing!K2</calculatedColumnFormula>
    </tableColumn>
    <tableColumn id="12" xr3:uid="{F75164E0-E0F2-490C-A15A-433FE66B6E4F}" name="DATE COMPLETED" dataDxfId="44">
      <calculatedColumnFormula>[1]All_Tasks_Billing!L2</calculatedColumnFormula>
    </tableColumn>
    <tableColumn id="13" xr3:uid="{D22EC8C2-D3CE-49BE-9513-5C9C8ACDB593}" name="NOTES2">
      <calculatedColumnFormula>[1]All_Tasks_Billing!M2</calculatedColumnFormula>
    </tableColumn>
    <tableColumn id="14" xr3:uid="{8CA336B7-C65C-4F5C-8753-2578CA22CC61}" name="% COMPLETION" dataDxfId="43">
      <calculatedColumnFormula>IF([1]All_Tasks_Billing!N2="",0,[1]All_Tasks_Billing!N2)</calculatedColumnFormula>
    </tableColumn>
    <tableColumn id="15" xr3:uid="{1FC93D53-E391-4D30-8564-AD113DC256A7}" name="TASK DELAYS">
      <calculatedColumnFormula>[1]All_Tasks_Billing!O2</calculatedColumnFormula>
    </tableColumn>
    <tableColumn id="16" xr3:uid="{9C93E071-47BA-4E88-9926-E13F1996A2E8}" name="Apparatus Hours" dataDxfId="42">
      <calculatedColumnFormula>IF([1]All_Tasks_Billing!P2="",0,[1]All_Tasks_Billing!P2)</calculatedColumnFormula>
    </tableColumn>
    <tableColumn id="17" xr3:uid="{9CEAFB8D-772E-4747-9437-86A53E51AEB1}" name="Remaining Hours" dataDxfId="41">
      <calculatedColumnFormula>IF([1]All_Tasks_Billing!Q2="",0,[1]All_Tasks_Billing!Q2)</calculatedColumnFormula>
    </tableColumn>
    <tableColumn id="18" xr3:uid="{75D756DC-EAC7-4A44-B0B2-A2D2F2E3729E}" name="ACTUAL HOURS" dataDxfId="40">
      <calculatedColumnFormula>IF([1]All_Tasks_Billing!R2="",0,[1]All_Tasks_Billing!R2)</calculatedColumnFormula>
    </tableColumn>
    <tableColumn id="19" xr3:uid="{7660B9D8-CD12-4B1F-81BD-D7338C905C5E}" name="STATUS">
      <calculatedColumnFormula>[1]All_Tasks_Billing!S2</calculatedColumnFormula>
    </tableColumn>
    <tableColumn id="20" xr3:uid="{D68682EB-72C9-47E8-BE7E-E99E9795B06C}" name="AVAILABILITY">
      <calculatedColumnFormula>[1]All_Tasks_Billing!T2</calculatedColumnFormula>
    </tableColumn>
    <tableColumn id="21" xr3:uid="{358DE296-4858-47A4-AE8C-DD9FFD1EFF6A}" name="PRIORITY">
      <calculatedColumnFormula>[1]All_Tasks_Billing!U2</calculatedColumnFormula>
    </tableColumn>
    <tableColumn id="22" xr3:uid="{ABDCDFFA-388F-431F-9FE3-DED24C17DF95}" name="Scope_Helper">
      <calculatedColumnFormula>[1]All_Tasks_Billing!V2</calculatedColumnFormula>
    </tableColumn>
    <tableColumn id="23" xr3:uid="{C497270A-78B6-45B8-B312-B2168AA94FB5}" name="Base_Rate" dataDxfId="39">
      <calculatedColumnFormula>[1]All_Tasks_Billing!W2</calculatedColumnFormula>
    </tableColumn>
    <tableColumn id="24" xr3:uid="{3D84146B-0E13-4A21-A0D0-9661ED4E0D2D}" name="Scope_Budget">
      <calculatedColumnFormula>[1]All_Tasks_Billing!X2</calculatedColumnFormula>
    </tableColumn>
    <tableColumn id="25" xr3:uid="{065848B1-4DE4-4293-A5D6-FAFEDBF872B4}" name="Multiplier">
      <calculatedColumnFormula>[1]All_Tasks_Billing!Y2</calculatedColumnFormula>
    </tableColumn>
    <tableColumn id="26" xr3:uid="{B802C041-AD8E-4771-BB07-E7CA895DEE19}" name="Completion" dataDxfId="38">
      <calculatedColumnFormula>[1]All_Tasks_Billing!Z2</calculatedColumnFormula>
    </tableColumn>
    <tableColumn id="27" xr3:uid="{7F3C3200-FF1A-453C-9EB3-08191AD41794}" name="Week_Ending" dataDxfId="37">
      <calculatedColumnFormula>[1]All_Tasks_Billing!AA2</calculatedColumnFormula>
    </tableColumn>
    <tableColumn id="28" xr3:uid="{FD6F0AE8-EDC8-439B-A21B-4D61F9B9B48B}" name="Billing_Period">
      <calculatedColumnFormula>[1]All_Tasks_Billing!AB2</calculatedColumnFormula>
    </tableColumn>
    <tableColumn id="29" xr3:uid="{DCB61BCC-1E1D-435B-A694-D4DACEC32FFB}" name="Base_Labor_$" dataDxfId="36">
      <calculatedColumnFormula>[1]All_Tasks_Billing!AC2</calculatedColumnFormula>
    </tableColumn>
    <tableColumn id="30" xr3:uid="{BCD51D5B-692F-43FE-B2B1-9060C4DD973E}" name="Commute_Hrs" dataDxfId="35">
      <calculatedColumnFormula>[1]All_Tasks_Billing!AD2</calculatedColumnFormula>
    </tableColumn>
    <tableColumn id="31" xr3:uid="{FA130395-5C67-47D5-81F0-C3606FF9D986}" name="Commute_$" dataDxfId="34">
      <calculatedColumnFormula>[1]All_Tasks_Billing!AE2</calculatedColumnFormula>
    </tableColumn>
    <tableColumn id="32" xr3:uid="{6F887EBE-64C2-4FC2-A84D-5E2C5D0B6701}" name="PM_Hrs" dataDxfId="33">
      <calculatedColumnFormula>[1]All_Tasks_Billing!AF2</calculatedColumnFormula>
    </tableColumn>
    <tableColumn id="33" xr3:uid="{7A81B648-E71C-45E1-994B-5BDC6DF41E43}" name="PM_$" dataDxfId="32">
      <calculatedColumnFormula>[1]All_Tasks_Billing!AG2</calculatedColumnFormula>
    </tableColumn>
    <tableColumn id="34" xr3:uid="{FC6CF313-41EE-41E2-8711-F08474F92960}" name="Report_Hrs" dataDxfId="31">
      <calculatedColumnFormula>[1]All_Tasks_Billing!AH2</calculatedColumnFormula>
    </tableColumn>
    <tableColumn id="35" xr3:uid="{7E05E54B-89D4-4344-900B-E63C54888066}" name="Report_$" dataDxfId="30">
      <calculatedColumnFormula>[1]All_Tasks_Billing!AI2</calculatedColumnFormula>
    </tableColumn>
    <tableColumn id="36" xr3:uid="{617395BD-F94E-4088-AB0E-0D6B7D05A26F}" name="Travel_Hrs" dataDxfId="29">
      <calculatedColumnFormula>[1]All_Tasks_Billing!AJ2</calculatedColumnFormula>
    </tableColumn>
    <tableColumn id="37" xr3:uid="{50E1011D-A5E8-447E-B560-CEE813AF5D33}" name="Travel_$" dataDxfId="28">
      <calculatedColumnFormula>[1]All_Tasks_Billing!AK2</calculatedColumnFormula>
    </tableColumn>
    <tableColumn id="38" xr3:uid="{813E33F1-0529-4129-B8A1-33688A5F1493}" name="Final_Hrs" dataDxfId="27">
      <calculatedColumnFormula>[1]All_Tasks_Billing!AL2</calculatedColumnFormula>
    </tableColumn>
    <tableColumn id="39" xr3:uid="{50449A5F-8BB6-4F47-B303-A2C63837384C}" name="Final_$" dataDxfId="26">
      <calculatedColumnFormula>[1]All_Tasks_Billing!AM2</calculatedColumnFormula>
    </tableColumn>
    <tableColumn id="40" xr3:uid="{0FB33CF6-E508-493E-9BC8-C3E14068C5AC}" name="Travel_Fixed_$" dataDxfId="25">
      <calculatedColumnFormula>[1]All_Tasks_Billing!AN2</calculatedColumnFormula>
    </tableColumn>
    <tableColumn id="41" xr3:uid="{75093D84-A078-4473-A38D-52B7D84AB6EC}" name="ME_Fixed_$" dataDxfId="24">
      <calculatedColumnFormula>[1]All_Tasks_Billing!AO2</calculatedColumnFormula>
    </tableColumn>
    <tableColumn id="42" xr3:uid="{28DD0DA9-83FF-41A0-885E-97321D85DBCF}" name="Total_Var_Hrs" dataDxfId="23">
      <calculatedColumnFormula>[1]All_Tasks_Billing!AP2</calculatedColumnFormula>
    </tableColumn>
    <tableColumn id="43" xr3:uid="{FF8BEA81-6EAB-4349-8837-C88FD088A673}" name="Total_Var_$" dataDxfId="22">
      <calculatedColumnFormula>[1]All_Tasks_Billing!AQ2</calculatedColumnFormula>
    </tableColumn>
    <tableColumn id="44" xr3:uid="{EBFB5B76-A34F-4FA5-87B9-CE393CFEF040}" name="Total_Fixed_$" dataDxfId="21">
      <calculatedColumnFormula>[1]All_Tasks_Billing!AR2</calculatedColumnFormula>
    </tableColumn>
    <tableColumn id="45" xr3:uid="{98A24862-C62D-4CE3-A648-5CC41F296621}" name="Subtotal_$" dataDxfId="20">
      <calculatedColumnFormula>[1]All_Tasks_Billing!AS2</calculatedColumnFormula>
    </tableColumn>
    <tableColumn id="46" xr3:uid="{61970F26-0D79-4B47-99CD-E246990093C6}" name="Total_Billable_$" dataDxfId="19">
      <calculatedColumnFormula>[1]All_Tasks_Billing!AT2</calculatedColumnFormula>
    </tableColumn>
    <tableColumn id="47" xr3:uid="{973EC532-024C-4EF3-9D1E-E6A46C2E268C}" name="Completion_Month" dataDxfId="18">
      <calculatedColumnFormula>IF(L2="","",TEXT(L2,"MMM-yyyy"))</calculatedColumnFormula>
    </tableColumn>
    <tableColumn id="48" xr3:uid="{BDEAEB0B-BBB2-4F9B-A454-806ABBF4A97A}" name="Completion_Quarter" dataDxfId="17">
      <calculatedColumnFormula>IF(L2="","","Q"&amp;ROUNDUP(MONTH(L2)/3,0)&amp;"-"&amp;YEAR(L2))</calculatedColumnFormula>
    </tableColumn>
    <tableColumn id="49" xr3:uid="{825C80D4-92CC-4581-8FAD-7DED58DE6822}" name="Completion_Year" dataDxfId="16">
      <calculatedColumnFormula>IF(L2="","",YEAR(L2))</calculatedColumnFormula>
    </tableColumn>
    <tableColumn id="50" xr3:uid="{69BD4919-908E-4C34-886A-18A4FB01A54E}" name="Date_Bin_Week" dataDxfId="15">
      <calculatedColumnFormula>IF(L2="","Not Completed",IF(L2&gt;=TODAY()-7,"This Week",IF(L2&gt;=TODAY()-14,"Last Week",IF(L2&gt;=TODAY()-30,"Last 30 Days","Older"))))</calculatedColumnFormula>
    </tableColumn>
    <tableColumn id="51" xr3:uid="{BBD11FFC-69F3-4966-A13D-82FEB20A2457}" name="Date_Bin_Month" dataDxfId="14">
      <calculatedColumnFormula>IF(L2="","Not Completed",IF(MONTH(L2)=MONTH(TODAY()),"This Month",IF(MONTH(L2)=MONTH(TODAY())-1,"Last Month",IF(L2&gt;=DATE(YEAR(TODAY()),1,1),"This Year","Prior Year"))))</calculatedColumnFormula>
    </tableColumn>
    <tableColumn id="52" xr3:uid="{F7A99689-44E0-4421-A66A-41D0D6147959}" name="Date_Bin_Quarter" dataDxfId="13">
      <calculatedColumnFormula>IF(L2="","Not Completed",IF(ROUNDUP(MONTH(L2)/3,0)=ROUNDUP(MONTH(TODAY())/3,0),"This Quarter",IF(ROUNDUP(MONTH(L2)/3,0)=ROUNDUP(MONTH(TODAY())/3,0)-1,"Last Quarter",IF(YEAR(L2)=YEAR(TODAY()),"Earlier This Year","Prior Year"))))</calculatedColumnFormula>
    </tableColumn>
    <tableColumn id="53" xr3:uid="{CDCAB5E5-D06F-40DE-B44C-54584DD35927}" name="Earned_Revenue" totalsRowFunction="sum" dataDxfId="12" totalsRowDxfId="11">
      <calculatedColumnFormula>IF(Z2=1,AT2,0)</calculatedColumnFormula>
    </tableColumn>
    <tableColumn id="54" xr3:uid="{F23EDB89-C915-4C2C-9BAA-0A846C2C09F0}" name="Billable_Week" dataDxfId="10">
      <calculatedColumnFormula>IF(AA2="","",AA2)</calculatedColumnFormula>
    </tableColumn>
    <tableColumn id="55" xr3:uid="{3F87F753-A895-4E13-A992-023B5D41862B}" name="Billable_Month" dataDxfId="9">
      <calculatedColumnFormula>IF(AA2="","",TEXT(AA2,"MMM-yyyy"))</calculatedColumnFormula>
    </tableColumn>
    <tableColumn id="56" xr3:uid="{6D57DFE4-2C81-492B-A266-969DBE4DA81B}" name="Revenue_Per_Hour" dataDxfId="8">
      <calculatedColumnFormula>IF(P2=0,0,AT2/P2)</calculatedColumnFormula>
    </tableColumn>
    <tableColumn id="57" xr3:uid="{40DA3B40-1D45-417B-9E9E-BCBE04FF65A5}" name="Completion_Status" dataDxfId="7">
      <calculatedColumnFormula>IF(Z2=1,"Completed",IF(N2&gt;0,"In Progress","Not Started"))</calculatedColumnFormula>
    </tableColumn>
    <tableColumn id="58" xr3:uid="{ED0ADA4E-A5A5-40F4-8613-E9F82CC19CC1}" name="Hours_Efficiency" dataDxfId="6">
      <calculatedColumnFormula>IF(P2=0,0,R2/P2)</calculatedColumnFormula>
    </tableColumn>
    <tableColumn id="59" xr3:uid="{CD5DB3F6-7AC0-44EC-B63C-CDED1B98928A}" name="Scope_Completion_Rate" dataDxfId="5">
      <calculatedColumnFormula>N2</calculatedColumnFormula>
    </tableColumn>
    <tableColumn id="60" xr3:uid="{6790372C-8049-40A5-B713-049F0BA535D8}" name="Status_Priority" dataDxfId="4">
      <calculatedColumnFormula>IF(S2="","",S2&amp;" - "&amp;U2)</calculatedColumnFormula>
    </tableColumn>
    <tableColumn id="61" xr3:uid="{CE639583-DB9F-4C4E-B689-634740283AEA}" name="Status_Availability" dataDxfId="3">
      <calculatedColumnFormula>IF(S2="","",S2&amp;" - "&amp;T2)</calculatedColumnFormula>
    </tableColumn>
    <tableColumn id="62" xr3:uid="{1EC4A729-F956-4143-BA96-AB73AB18881B}" name="Priority_Availability" dataDxfId="2">
      <calculatedColumnFormula>IF(U2="","",U2&amp;" - "&amp;T2)</calculatedColumnFormula>
    </tableColumn>
    <tableColumn id="63" xr3:uid="{46D80DF4-5546-4655-9303-59815EE1789D}" name="Complete_Status_Priority" dataDxfId="1">
      <calculatedColumnFormula>BE2&amp;" | "&amp;S2&amp;" | "&amp;U2</calculatedColumnFormula>
    </tableColumn>
    <tableColumn id="64" xr3:uid="{96F0C4BB-D216-4C28-8FC8-16EF49BF04E9}" name="Days_Since_Completed" totalsRowFunction="count" dataDxfId="0">
      <calculatedColumnFormula>IF(L2="","",TODAY()-L2)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23E5-5FA0-470D-B1D0-73F7465D6E64}">
  <sheetPr codeName="Sheet1"/>
  <dimension ref="A1:V69"/>
  <sheetViews>
    <sheetView topLeftCell="A14" workbookViewId="0">
      <selection activeCell="J31" sqref="J31"/>
    </sheetView>
  </sheetViews>
  <sheetFormatPr defaultRowHeight="15" x14ac:dyDescent="0.25"/>
  <cols>
    <col min="1" max="1" width="43.28515625" customWidth="1"/>
    <col min="2" max="2" width="17.42578125" customWidth="1"/>
    <col min="3" max="3" width="16.28515625" customWidth="1"/>
    <col min="4" max="4" width="15.85546875" customWidth="1"/>
    <col min="5" max="5" width="13.85546875" customWidth="1"/>
    <col min="6" max="6" width="16.7109375" customWidth="1"/>
    <col min="7" max="7" width="13" customWidth="1"/>
    <col min="8" max="8" width="15.7109375" customWidth="1"/>
    <col min="9" max="9" width="16" customWidth="1"/>
    <col min="10" max="10" width="16.5703125" customWidth="1"/>
    <col min="11" max="11" width="10.5703125" customWidth="1"/>
    <col min="12" max="12" width="16.140625" customWidth="1"/>
    <col min="13" max="13" width="16.28515625" customWidth="1"/>
    <col min="14" max="14" width="13.28515625" customWidth="1"/>
    <col min="15" max="15" width="12.5703125" customWidth="1"/>
    <col min="16" max="16" width="19.42578125" customWidth="1"/>
    <col min="17" max="17" width="15.85546875" customWidth="1"/>
    <col min="18" max="18" width="16.5703125" customWidth="1"/>
    <col min="19" max="19" width="20.5703125" customWidth="1"/>
  </cols>
  <sheetData>
    <row r="1" spans="1:22" ht="21" customHeight="1" x14ac:dyDescent="0.35">
      <c r="A1" s="1" t="s">
        <v>0</v>
      </c>
      <c r="B1" s="1"/>
      <c r="C1" s="1"/>
    </row>
    <row r="2" spans="1:22" ht="12" customHeight="1" x14ac:dyDescent="0.25">
      <c r="A2" s="2" t="s">
        <v>1</v>
      </c>
      <c r="B2" s="2"/>
      <c r="C2" s="2"/>
    </row>
    <row r="4" spans="1:22" x14ac:dyDescent="0.25">
      <c r="A4" s="52" t="s">
        <v>2</v>
      </c>
      <c r="B4" s="52"/>
      <c r="C4" s="3" t="s">
        <v>3</v>
      </c>
      <c r="D4" s="53" t="s">
        <v>4</v>
      </c>
      <c r="E4" s="53"/>
      <c r="F4" s="53"/>
      <c r="G4" s="53"/>
      <c r="H4" s="53"/>
      <c r="I4" s="53"/>
      <c r="J4" s="53"/>
      <c r="K4" s="53"/>
      <c r="L4" s="53"/>
      <c r="M4" s="53"/>
      <c r="N4" s="4"/>
      <c r="O4" s="53" t="s">
        <v>5</v>
      </c>
      <c r="P4" s="53"/>
      <c r="Q4" s="53"/>
      <c r="R4" s="3" t="s">
        <v>6</v>
      </c>
      <c r="S4" s="3" t="s">
        <v>7</v>
      </c>
    </row>
    <row r="5" spans="1:22" ht="30" x14ac:dyDescent="0.25">
      <c r="A5" s="5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7" t="s">
        <v>25</v>
      </c>
      <c r="S5" s="7" t="s">
        <v>26</v>
      </c>
      <c r="T5" s="8"/>
      <c r="U5" s="8"/>
      <c r="V5" s="8"/>
    </row>
    <row r="6" spans="1:22" x14ac:dyDescent="0.25">
      <c r="A6" s="9" t="e">
        <f ca="1">OFFSET([1]Project_Form!$E$4,0,0)</f>
        <v>#VALUE!</v>
      </c>
      <c r="B6" s="10">
        <f t="shared" ref="B6:B45" ca="1" si="0">IFERROR(INDEX(INDIRECT("'"&amp;SUBSTITUTE(SUBSTITUTE(A6,"'","''"),"""","""""")&amp;"'!P:P"),MATCH("TOTALS",INDIRECT("'"&amp;SUBSTITUTE(SUBSTITUTE(A6,"'","''"),"""","""""")&amp;"'!M:M"),0)),IFERROR(INDEX(INDIRECT("'"&amp;SUBSTITUTE(SUBSTITUTE(A6,"'","''"),"""","""""")&amp;"'!P:P"),MATCH("Total",INDIRECT("'"&amp;SUBSTITUTE(SUBSTITUTE(A6,"'","''"),"""","""""")&amp;"'!M:M"),0)),0))</f>
        <v>0</v>
      </c>
      <c r="C6" s="11">
        <v>150</v>
      </c>
      <c r="D6" s="11">
        <v>150</v>
      </c>
      <c r="E6" s="12">
        <v>0</v>
      </c>
      <c r="F6" s="11">
        <v>150</v>
      </c>
      <c r="G6" s="12">
        <v>0</v>
      </c>
      <c r="H6" s="11">
        <v>125</v>
      </c>
      <c r="I6" s="12">
        <v>4.2999999999999997E-2</v>
      </c>
      <c r="J6" s="11">
        <v>150</v>
      </c>
      <c r="K6" s="12">
        <v>0</v>
      </c>
      <c r="L6" s="11">
        <v>150</v>
      </c>
      <c r="M6" s="12">
        <v>0</v>
      </c>
      <c r="N6" s="13">
        <v>0</v>
      </c>
      <c r="O6" s="11">
        <f ca="1">IFERROR(ScopeLaborRates[[#This Row],[Travel Sheet Total $]]/ScopeLaborRates[[#This Row],[Total Apparatus Hours]],0)</f>
        <v>0</v>
      </c>
      <c r="P6" s="13">
        <v>0</v>
      </c>
      <c r="Q6" s="11">
        <f ca="1">IFERROR(ScopeLaborRates[[#This Row],[M&amp;E Sheet Total $]]/ScopeLaborRates[[#This Row],[Total Apparatus Hours]],0)</f>
        <v>0</v>
      </c>
      <c r="R6" s="14">
        <v>1</v>
      </c>
      <c r="S6" s="15">
        <f t="shared" ref="S6:S45" ca="1" si="1">IF(B6&gt;0,B6*R6*(C6+IF(E6&gt;0,E6*D6,0)+IF(G6&gt;0,G6*F6,0)+IF(I6&gt;0,I6*H6,0)+IF(K6&gt;0,K6*J6,0)+IF(M6&gt;0,M6*L6,0))+IF(N6&gt;0,N6*R6,0)+IF(P6&gt;0,P6*R6,0),0)</f>
        <v>0</v>
      </c>
    </row>
    <row r="7" spans="1:22" x14ac:dyDescent="0.25">
      <c r="A7" s="9" t="e">
        <f ca="1">OFFSET([1]Project_Form!$E$4,1,0)</f>
        <v>#VALUE!</v>
      </c>
      <c r="B7" s="16">
        <f t="shared" ca="1" si="0"/>
        <v>0</v>
      </c>
      <c r="C7" s="11">
        <v>150</v>
      </c>
      <c r="D7" s="11">
        <v>150</v>
      </c>
      <c r="E7" s="12">
        <v>0</v>
      </c>
      <c r="F7" s="11">
        <v>150</v>
      </c>
      <c r="G7" s="12">
        <v>0</v>
      </c>
      <c r="H7" s="11">
        <v>125</v>
      </c>
      <c r="I7" s="12">
        <v>4.2999999999999997E-2</v>
      </c>
      <c r="J7" s="11">
        <v>150</v>
      </c>
      <c r="K7" s="12">
        <v>0</v>
      </c>
      <c r="L7" s="11">
        <v>150</v>
      </c>
      <c r="M7" s="12">
        <v>0</v>
      </c>
      <c r="N7" s="13">
        <v>0</v>
      </c>
      <c r="O7" s="11">
        <f ca="1">IFERROR(ScopeLaborRates[[#This Row],[Travel Sheet Total $]]/ScopeLaborRates[[#This Row],[Total Apparatus Hours]],0)</f>
        <v>0</v>
      </c>
      <c r="P7" s="13">
        <v>0</v>
      </c>
      <c r="Q7" s="11">
        <f ca="1">IFERROR(ScopeLaborRates[[#This Row],[M&amp;E Sheet Total $]]/ScopeLaborRates[[#This Row],[Total Apparatus Hours]],0)</f>
        <v>0</v>
      </c>
      <c r="R7" s="14">
        <v>1</v>
      </c>
      <c r="S7" s="15">
        <f t="shared" ca="1" si="1"/>
        <v>0</v>
      </c>
    </row>
    <row r="8" spans="1:22" x14ac:dyDescent="0.25">
      <c r="A8" s="9" t="e">
        <f ca="1">OFFSET([1]Project_Form!$E$4,2,0)</f>
        <v>#VALUE!</v>
      </c>
      <c r="B8" s="16">
        <f t="shared" ca="1" si="0"/>
        <v>0</v>
      </c>
      <c r="C8" s="11">
        <v>150</v>
      </c>
      <c r="D8" s="11">
        <v>150</v>
      </c>
      <c r="E8" s="12">
        <v>0</v>
      </c>
      <c r="F8" s="11">
        <v>150</v>
      </c>
      <c r="G8" s="12">
        <v>0</v>
      </c>
      <c r="H8" s="11">
        <v>125</v>
      </c>
      <c r="I8" s="12">
        <v>4.2999999999999997E-2</v>
      </c>
      <c r="J8" s="11">
        <v>150</v>
      </c>
      <c r="K8" s="12">
        <v>0</v>
      </c>
      <c r="L8" s="11">
        <v>150</v>
      </c>
      <c r="M8" s="12">
        <v>0</v>
      </c>
      <c r="N8" s="13">
        <v>0</v>
      </c>
      <c r="O8" s="11">
        <f ca="1">IFERROR(ScopeLaborRates[[#This Row],[Travel Sheet Total $]]/ScopeLaborRates[[#This Row],[Total Apparatus Hours]],0)</f>
        <v>0</v>
      </c>
      <c r="P8" s="13">
        <v>0</v>
      </c>
      <c r="Q8" s="11">
        <f ca="1">IFERROR(ScopeLaborRates[[#This Row],[M&amp;E Sheet Total $]]/ScopeLaborRates[[#This Row],[Total Apparatus Hours]],0)</f>
        <v>0</v>
      </c>
      <c r="R8" s="14">
        <v>1</v>
      </c>
      <c r="S8" s="15">
        <f t="shared" ca="1" si="1"/>
        <v>0</v>
      </c>
    </row>
    <row r="9" spans="1:22" x14ac:dyDescent="0.25">
      <c r="A9" s="9" t="e">
        <f ca="1">OFFSET([1]Project_Form!$E$4,3,0)</f>
        <v>#VALUE!</v>
      </c>
      <c r="B9" s="16">
        <f t="shared" ca="1" si="0"/>
        <v>0</v>
      </c>
      <c r="C9" s="11">
        <v>150</v>
      </c>
      <c r="D9" s="11">
        <v>150</v>
      </c>
      <c r="E9" s="12">
        <v>0</v>
      </c>
      <c r="F9" s="11">
        <v>150</v>
      </c>
      <c r="G9" s="12">
        <v>0</v>
      </c>
      <c r="H9" s="11">
        <v>125</v>
      </c>
      <c r="I9" s="12">
        <v>4.2999999999999997E-2</v>
      </c>
      <c r="J9" s="11">
        <v>150</v>
      </c>
      <c r="K9" s="12">
        <v>0</v>
      </c>
      <c r="L9" s="11">
        <v>150</v>
      </c>
      <c r="M9" s="12">
        <v>0</v>
      </c>
      <c r="N9" s="13">
        <v>0</v>
      </c>
      <c r="O9" s="11">
        <f ca="1">IFERROR(ScopeLaborRates[[#This Row],[Travel Sheet Total $]]/ScopeLaborRates[[#This Row],[Total Apparatus Hours]],0)</f>
        <v>0</v>
      </c>
      <c r="P9" s="13">
        <v>0</v>
      </c>
      <c r="Q9" s="11">
        <f ca="1">IFERROR(ScopeLaborRates[[#This Row],[M&amp;E Sheet Total $]]/ScopeLaborRates[[#This Row],[Total Apparatus Hours]],0)</f>
        <v>0</v>
      </c>
      <c r="R9" s="14">
        <v>1</v>
      </c>
      <c r="S9" s="15">
        <f t="shared" ca="1" si="1"/>
        <v>0</v>
      </c>
    </row>
    <row r="10" spans="1:22" x14ac:dyDescent="0.25">
      <c r="A10" s="9" t="e">
        <f ca="1">OFFSET([1]Project_Form!$E$4,4,0)</f>
        <v>#VALUE!</v>
      </c>
      <c r="B10" s="16">
        <f t="shared" ca="1" si="0"/>
        <v>0</v>
      </c>
      <c r="C10" s="11">
        <v>150</v>
      </c>
      <c r="D10" s="11">
        <v>150</v>
      </c>
      <c r="E10" s="12">
        <v>0</v>
      </c>
      <c r="F10" s="11">
        <v>150</v>
      </c>
      <c r="G10" s="12">
        <v>0</v>
      </c>
      <c r="H10" s="11">
        <v>125</v>
      </c>
      <c r="I10" s="12">
        <v>4.2999999999999997E-2</v>
      </c>
      <c r="J10" s="11">
        <v>150</v>
      </c>
      <c r="K10" s="12">
        <v>0</v>
      </c>
      <c r="L10" s="11">
        <v>150</v>
      </c>
      <c r="M10" s="12">
        <v>0</v>
      </c>
      <c r="N10" s="13">
        <v>0</v>
      </c>
      <c r="O10" s="11">
        <f ca="1">IFERROR(ScopeLaborRates[[#This Row],[Travel Sheet Total $]]/ScopeLaborRates[[#This Row],[Total Apparatus Hours]],0)</f>
        <v>0</v>
      </c>
      <c r="P10" s="13">
        <v>0</v>
      </c>
      <c r="Q10" s="11">
        <f ca="1">IFERROR(ScopeLaborRates[[#This Row],[M&amp;E Sheet Total $]]/ScopeLaborRates[[#This Row],[Total Apparatus Hours]],0)</f>
        <v>0</v>
      </c>
      <c r="R10" s="14">
        <v>1</v>
      </c>
      <c r="S10" s="15">
        <f t="shared" ca="1" si="1"/>
        <v>0</v>
      </c>
    </row>
    <row r="11" spans="1:22" x14ac:dyDescent="0.25">
      <c r="A11" s="9" t="e">
        <f ca="1">OFFSET([1]Project_Form!$E$4,5,0)</f>
        <v>#VALUE!</v>
      </c>
      <c r="B11" s="16">
        <f t="shared" ca="1" si="0"/>
        <v>0</v>
      </c>
      <c r="C11" s="11">
        <v>150</v>
      </c>
      <c r="D11" s="11">
        <v>150</v>
      </c>
      <c r="E11" s="12">
        <v>0</v>
      </c>
      <c r="F11" s="11">
        <v>150</v>
      </c>
      <c r="G11" s="12">
        <v>0</v>
      </c>
      <c r="H11" s="11">
        <v>125</v>
      </c>
      <c r="I11" s="12">
        <v>4.2999999999999997E-2</v>
      </c>
      <c r="J11" s="11">
        <v>150</v>
      </c>
      <c r="K11" s="12">
        <v>0</v>
      </c>
      <c r="L11" s="11">
        <v>150</v>
      </c>
      <c r="M11" s="12">
        <v>0</v>
      </c>
      <c r="N11" s="13">
        <v>0</v>
      </c>
      <c r="O11" s="11">
        <f ca="1">IFERROR(ScopeLaborRates[[#This Row],[Travel Sheet Total $]]/ScopeLaborRates[[#This Row],[Total Apparatus Hours]],0)</f>
        <v>0</v>
      </c>
      <c r="P11" s="13">
        <v>0</v>
      </c>
      <c r="Q11" s="11">
        <f ca="1">IFERROR(ScopeLaborRates[[#This Row],[M&amp;E Sheet Total $]]/ScopeLaborRates[[#This Row],[Total Apparatus Hours]],0)</f>
        <v>0</v>
      </c>
      <c r="R11" s="14">
        <v>1</v>
      </c>
      <c r="S11" s="15">
        <f t="shared" ca="1" si="1"/>
        <v>0</v>
      </c>
    </row>
    <row r="12" spans="1:22" x14ac:dyDescent="0.25">
      <c r="A12" s="9" t="e">
        <f ca="1">OFFSET([1]Project_Form!$E$4,6,0)</f>
        <v>#VALUE!</v>
      </c>
      <c r="B12" s="16">
        <f t="shared" ca="1" si="0"/>
        <v>0</v>
      </c>
      <c r="C12" s="11">
        <v>150</v>
      </c>
      <c r="D12" s="11">
        <v>150</v>
      </c>
      <c r="E12" s="12">
        <v>0</v>
      </c>
      <c r="F12" s="11">
        <v>150</v>
      </c>
      <c r="G12" s="12">
        <v>0</v>
      </c>
      <c r="H12" s="11">
        <v>125</v>
      </c>
      <c r="I12" s="12">
        <v>4.2999999999999997E-2</v>
      </c>
      <c r="J12" s="11">
        <v>150</v>
      </c>
      <c r="K12" s="12">
        <v>0</v>
      </c>
      <c r="L12" s="11">
        <v>150</v>
      </c>
      <c r="M12" s="12">
        <v>0</v>
      </c>
      <c r="N12" s="13">
        <v>0</v>
      </c>
      <c r="O12" s="11">
        <f ca="1">IFERROR(ScopeLaborRates[[#This Row],[Travel Sheet Total $]]/ScopeLaborRates[[#This Row],[Total Apparatus Hours]],0)</f>
        <v>0</v>
      </c>
      <c r="P12" s="13">
        <v>0</v>
      </c>
      <c r="Q12" s="11">
        <f ca="1">IFERROR(ScopeLaborRates[[#This Row],[M&amp;E Sheet Total $]]/ScopeLaborRates[[#This Row],[Total Apparatus Hours]],0)</f>
        <v>0</v>
      </c>
      <c r="R12" s="14">
        <v>1</v>
      </c>
      <c r="S12" s="15">
        <f t="shared" ca="1" si="1"/>
        <v>0</v>
      </c>
    </row>
    <row r="13" spans="1:22" x14ac:dyDescent="0.25">
      <c r="A13" s="9" t="e">
        <f ca="1">OFFSET([1]Project_Form!$E$4,7,0)</f>
        <v>#VALUE!</v>
      </c>
      <c r="B13" s="16">
        <f t="shared" ca="1" si="0"/>
        <v>0</v>
      </c>
      <c r="C13" s="11">
        <v>150</v>
      </c>
      <c r="D13" s="11">
        <v>150</v>
      </c>
      <c r="E13" s="12">
        <v>0</v>
      </c>
      <c r="F13" s="11">
        <v>150</v>
      </c>
      <c r="G13" s="12">
        <v>0</v>
      </c>
      <c r="H13" s="11">
        <v>125</v>
      </c>
      <c r="I13" s="12">
        <v>4.2999999999999997E-2</v>
      </c>
      <c r="J13" s="11">
        <v>150</v>
      </c>
      <c r="K13" s="12">
        <v>0</v>
      </c>
      <c r="L13" s="11">
        <v>150</v>
      </c>
      <c r="M13" s="12">
        <v>0</v>
      </c>
      <c r="N13" s="13">
        <v>0</v>
      </c>
      <c r="O13" s="11">
        <f ca="1">IFERROR(ScopeLaborRates[[#This Row],[Travel Sheet Total $]]/ScopeLaborRates[[#This Row],[Total Apparatus Hours]],0)</f>
        <v>0</v>
      </c>
      <c r="P13" s="13">
        <v>0</v>
      </c>
      <c r="Q13" s="11">
        <f ca="1">IFERROR(ScopeLaborRates[[#This Row],[M&amp;E Sheet Total $]]/ScopeLaborRates[[#This Row],[Total Apparatus Hours]],0)</f>
        <v>0</v>
      </c>
      <c r="R13" s="14">
        <v>1</v>
      </c>
      <c r="S13" s="15">
        <f t="shared" ca="1" si="1"/>
        <v>0</v>
      </c>
    </row>
    <row r="14" spans="1:22" x14ac:dyDescent="0.25">
      <c r="A14" s="9" t="e">
        <f ca="1">OFFSET([1]Project_Form!$E$4,8,0)</f>
        <v>#VALUE!</v>
      </c>
      <c r="B14" s="16">
        <f t="shared" ca="1" si="0"/>
        <v>0</v>
      </c>
      <c r="C14" s="11">
        <v>150</v>
      </c>
      <c r="D14" s="11">
        <v>150</v>
      </c>
      <c r="E14" s="12">
        <v>0</v>
      </c>
      <c r="F14" s="11">
        <v>150</v>
      </c>
      <c r="G14" s="12">
        <v>0</v>
      </c>
      <c r="H14" s="11">
        <v>125</v>
      </c>
      <c r="I14" s="12">
        <v>4.2999999999999997E-2</v>
      </c>
      <c r="J14" s="11">
        <v>150</v>
      </c>
      <c r="K14" s="12">
        <v>0</v>
      </c>
      <c r="L14" s="11">
        <v>150</v>
      </c>
      <c r="M14" s="12">
        <v>0</v>
      </c>
      <c r="N14" s="13">
        <v>0</v>
      </c>
      <c r="O14" s="11">
        <f ca="1">IFERROR(ScopeLaborRates[[#This Row],[Travel Sheet Total $]]/ScopeLaborRates[[#This Row],[Total Apparatus Hours]],0)</f>
        <v>0</v>
      </c>
      <c r="P14" s="13">
        <v>0</v>
      </c>
      <c r="Q14" s="11">
        <f ca="1">IFERROR(ScopeLaborRates[[#This Row],[M&amp;E Sheet Total $]]/ScopeLaborRates[[#This Row],[Total Apparatus Hours]],0)</f>
        <v>0</v>
      </c>
      <c r="R14" s="14">
        <v>1</v>
      </c>
      <c r="S14" s="15">
        <f t="shared" ca="1" si="1"/>
        <v>0</v>
      </c>
    </row>
    <row r="15" spans="1:22" x14ac:dyDescent="0.25">
      <c r="A15" s="9" t="e">
        <f ca="1">OFFSET([1]Project_Form!$E$4,9,0)</f>
        <v>#VALUE!</v>
      </c>
      <c r="B15" s="16">
        <f t="shared" ca="1" si="0"/>
        <v>0</v>
      </c>
      <c r="C15" s="11">
        <v>150</v>
      </c>
      <c r="D15" s="11">
        <v>150</v>
      </c>
      <c r="E15" s="12">
        <v>0</v>
      </c>
      <c r="F15" s="11">
        <v>150</v>
      </c>
      <c r="G15" s="12">
        <v>0</v>
      </c>
      <c r="H15" s="11">
        <v>125</v>
      </c>
      <c r="I15" s="12">
        <v>4.2999999999999997E-2</v>
      </c>
      <c r="J15" s="11">
        <v>150</v>
      </c>
      <c r="K15" s="12">
        <v>0</v>
      </c>
      <c r="L15" s="11">
        <v>150</v>
      </c>
      <c r="M15" s="12">
        <v>0</v>
      </c>
      <c r="N15" s="13">
        <v>0</v>
      </c>
      <c r="O15" s="11">
        <f ca="1">IFERROR(ScopeLaborRates[[#This Row],[Travel Sheet Total $]]/ScopeLaborRates[[#This Row],[Total Apparatus Hours]],0)</f>
        <v>0</v>
      </c>
      <c r="P15" s="13">
        <v>0</v>
      </c>
      <c r="Q15" s="11">
        <f ca="1">IFERROR(ScopeLaborRates[[#This Row],[M&amp;E Sheet Total $]]/ScopeLaborRates[[#This Row],[Total Apparatus Hours]],0)</f>
        <v>0</v>
      </c>
      <c r="R15" s="14">
        <v>1</v>
      </c>
      <c r="S15" s="15">
        <f t="shared" ca="1" si="1"/>
        <v>0</v>
      </c>
    </row>
    <row r="16" spans="1:22" x14ac:dyDescent="0.25">
      <c r="A16" s="9" t="e">
        <f ca="1">OFFSET([1]Project_Form!$E$4,10,0)</f>
        <v>#VALUE!</v>
      </c>
      <c r="B16" s="16">
        <f t="shared" ca="1" si="0"/>
        <v>0</v>
      </c>
      <c r="C16" s="11">
        <v>150</v>
      </c>
      <c r="D16" s="11">
        <v>150</v>
      </c>
      <c r="E16" s="12">
        <v>0</v>
      </c>
      <c r="F16" s="11">
        <v>150</v>
      </c>
      <c r="G16" s="12">
        <v>0</v>
      </c>
      <c r="H16" s="11">
        <v>125</v>
      </c>
      <c r="I16" s="12">
        <v>4.2999999999999997E-2</v>
      </c>
      <c r="J16" s="11">
        <v>150</v>
      </c>
      <c r="K16" s="12">
        <v>0</v>
      </c>
      <c r="L16" s="11">
        <v>150</v>
      </c>
      <c r="M16" s="12">
        <v>0</v>
      </c>
      <c r="N16" s="13">
        <v>0</v>
      </c>
      <c r="O16" s="11">
        <f ca="1">IFERROR(ScopeLaborRates[[#This Row],[Travel Sheet Total $]]/ScopeLaborRates[[#This Row],[Total Apparatus Hours]],0)</f>
        <v>0</v>
      </c>
      <c r="P16" s="13">
        <v>0</v>
      </c>
      <c r="Q16" s="11">
        <f ca="1">IFERROR(ScopeLaborRates[[#This Row],[M&amp;E Sheet Total $]]/ScopeLaborRates[[#This Row],[Total Apparatus Hours]],0)</f>
        <v>0</v>
      </c>
      <c r="R16" s="14">
        <v>1</v>
      </c>
      <c r="S16" s="15">
        <f t="shared" ca="1" si="1"/>
        <v>0</v>
      </c>
    </row>
    <row r="17" spans="1:19" x14ac:dyDescent="0.25">
      <c r="A17" s="9" t="e">
        <f ca="1">OFFSET([1]Project_Form!$E$4,11,0)</f>
        <v>#VALUE!</v>
      </c>
      <c r="B17" s="16">
        <f t="shared" ca="1" si="0"/>
        <v>0</v>
      </c>
      <c r="C17" s="11">
        <v>150</v>
      </c>
      <c r="D17" s="11">
        <v>150</v>
      </c>
      <c r="E17" s="12">
        <v>0</v>
      </c>
      <c r="F17" s="11">
        <v>150</v>
      </c>
      <c r="G17" s="12">
        <v>0</v>
      </c>
      <c r="H17" s="11">
        <v>125</v>
      </c>
      <c r="I17" s="12">
        <v>4.2999999999999997E-2</v>
      </c>
      <c r="J17" s="11">
        <v>150</v>
      </c>
      <c r="K17" s="12">
        <v>0</v>
      </c>
      <c r="L17" s="11">
        <v>150</v>
      </c>
      <c r="M17" s="12">
        <v>0</v>
      </c>
      <c r="N17" s="13">
        <v>0</v>
      </c>
      <c r="O17" s="11">
        <f ca="1">IFERROR(ScopeLaborRates[[#This Row],[Travel Sheet Total $]]/ScopeLaborRates[[#This Row],[Total Apparatus Hours]],0)</f>
        <v>0</v>
      </c>
      <c r="P17" s="13">
        <v>0</v>
      </c>
      <c r="Q17" s="11">
        <f ca="1">IFERROR(ScopeLaborRates[[#This Row],[M&amp;E Sheet Total $]]/ScopeLaborRates[[#This Row],[Total Apparatus Hours]],0)</f>
        <v>0</v>
      </c>
      <c r="R17" s="14">
        <v>1</v>
      </c>
      <c r="S17" s="15">
        <f t="shared" ca="1" si="1"/>
        <v>0</v>
      </c>
    </row>
    <row r="18" spans="1:19" x14ac:dyDescent="0.25">
      <c r="A18" s="9" t="e">
        <f ca="1">OFFSET([1]Project_Form!$E$4,12,0)</f>
        <v>#VALUE!</v>
      </c>
      <c r="B18" s="16">
        <f t="shared" ca="1" si="0"/>
        <v>0</v>
      </c>
      <c r="C18" s="11">
        <v>150</v>
      </c>
      <c r="D18" s="11">
        <v>150</v>
      </c>
      <c r="E18" s="12">
        <v>0</v>
      </c>
      <c r="F18" s="11">
        <v>150</v>
      </c>
      <c r="G18" s="12">
        <v>0</v>
      </c>
      <c r="H18" s="11">
        <v>125</v>
      </c>
      <c r="I18" s="12">
        <v>4.2999999999999997E-2</v>
      </c>
      <c r="J18" s="11">
        <v>150</v>
      </c>
      <c r="K18" s="12">
        <v>0</v>
      </c>
      <c r="L18" s="11">
        <v>150</v>
      </c>
      <c r="M18" s="12">
        <v>0</v>
      </c>
      <c r="N18" s="13">
        <v>0</v>
      </c>
      <c r="O18" s="11">
        <f ca="1">IFERROR(ScopeLaborRates[[#This Row],[Travel Sheet Total $]]/ScopeLaborRates[[#This Row],[Total Apparatus Hours]],0)</f>
        <v>0</v>
      </c>
      <c r="P18" s="13">
        <v>0</v>
      </c>
      <c r="Q18" s="11">
        <f ca="1">IFERROR(ScopeLaborRates[[#This Row],[M&amp;E Sheet Total $]]/ScopeLaborRates[[#This Row],[Total Apparatus Hours]],0)</f>
        <v>0</v>
      </c>
      <c r="R18" s="14">
        <v>1</v>
      </c>
      <c r="S18" s="15">
        <f t="shared" ca="1" si="1"/>
        <v>0</v>
      </c>
    </row>
    <row r="19" spans="1:19" x14ac:dyDescent="0.25">
      <c r="A19" s="9" t="e">
        <f ca="1">OFFSET([1]Project_Form!$E$4,13,0)</f>
        <v>#VALUE!</v>
      </c>
      <c r="B19" s="16">
        <f t="shared" ca="1" si="0"/>
        <v>0</v>
      </c>
      <c r="C19" s="11">
        <v>150</v>
      </c>
      <c r="D19" s="11">
        <v>150</v>
      </c>
      <c r="E19" s="12">
        <v>0</v>
      </c>
      <c r="F19" s="11">
        <v>150</v>
      </c>
      <c r="G19" s="12">
        <v>0</v>
      </c>
      <c r="H19" s="11">
        <v>125</v>
      </c>
      <c r="I19" s="12">
        <v>4.2999999999999997E-2</v>
      </c>
      <c r="J19" s="11">
        <v>150</v>
      </c>
      <c r="K19" s="12">
        <v>0</v>
      </c>
      <c r="L19" s="11">
        <v>150</v>
      </c>
      <c r="M19" s="12">
        <v>0</v>
      </c>
      <c r="N19" s="13">
        <v>0</v>
      </c>
      <c r="O19" s="11">
        <f ca="1">IFERROR(ScopeLaborRates[[#This Row],[Travel Sheet Total $]]/ScopeLaborRates[[#This Row],[Total Apparatus Hours]],0)</f>
        <v>0</v>
      </c>
      <c r="P19" s="13">
        <v>0</v>
      </c>
      <c r="Q19" s="11">
        <f ca="1">IFERROR(ScopeLaborRates[[#This Row],[M&amp;E Sheet Total $]]/ScopeLaborRates[[#This Row],[Total Apparatus Hours]],0)</f>
        <v>0</v>
      </c>
      <c r="R19" s="14">
        <v>1</v>
      </c>
      <c r="S19" s="15">
        <f t="shared" ca="1" si="1"/>
        <v>0</v>
      </c>
    </row>
    <row r="20" spans="1:19" x14ac:dyDescent="0.25">
      <c r="A20" s="9" t="e">
        <f ca="1">OFFSET([1]Project_Form!$E$4,14,0)</f>
        <v>#VALUE!</v>
      </c>
      <c r="B20" s="16">
        <f t="shared" ca="1" si="0"/>
        <v>0</v>
      </c>
      <c r="C20" s="11">
        <v>150</v>
      </c>
      <c r="D20" s="11">
        <v>150</v>
      </c>
      <c r="E20" s="12">
        <v>0</v>
      </c>
      <c r="F20" s="11">
        <v>150</v>
      </c>
      <c r="G20" s="12">
        <v>0</v>
      </c>
      <c r="H20" s="11">
        <v>125</v>
      </c>
      <c r="I20" s="12">
        <v>4.2999999999999997E-2</v>
      </c>
      <c r="J20" s="11">
        <v>150</v>
      </c>
      <c r="K20" s="12">
        <v>0</v>
      </c>
      <c r="L20" s="11">
        <v>150</v>
      </c>
      <c r="M20" s="12">
        <v>0</v>
      </c>
      <c r="N20" s="13">
        <v>0</v>
      </c>
      <c r="O20" s="11">
        <f ca="1">IFERROR(ScopeLaborRates[[#This Row],[Travel Sheet Total $]]/ScopeLaborRates[[#This Row],[Total Apparatus Hours]],0)</f>
        <v>0</v>
      </c>
      <c r="P20" s="13">
        <v>0</v>
      </c>
      <c r="Q20" s="11">
        <f ca="1">IFERROR(ScopeLaborRates[[#This Row],[M&amp;E Sheet Total $]]/ScopeLaborRates[[#This Row],[Total Apparatus Hours]],0)</f>
        <v>0</v>
      </c>
      <c r="R20" s="14">
        <v>1</v>
      </c>
      <c r="S20" s="15">
        <f t="shared" ca="1" si="1"/>
        <v>0</v>
      </c>
    </row>
    <row r="21" spans="1:19" x14ac:dyDescent="0.25">
      <c r="A21" s="9" t="e">
        <f ca="1">OFFSET([1]Project_Form!$E$4,15,0)</f>
        <v>#VALUE!</v>
      </c>
      <c r="B21" s="16">
        <f t="shared" ca="1" si="0"/>
        <v>0</v>
      </c>
      <c r="C21" s="11">
        <v>150</v>
      </c>
      <c r="D21" s="11">
        <v>150</v>
      </c>
      <c r="E21" s="12">
        <v>0</v>
      </c>
      <c r="F21" s="11">
        <v>150</v>
      </c>
      <c r="G21" s="12">
        <v>0</v>
      </c>
      <c r="H21" s="11">
        <v>125</v>
      </c>
      <c r="I21" s="12">
        <v>4.2999999999999997E-2</v>
      </c>
      <c r="J21" s="11">
        <v>150</v>
      </c>
      <c r="K21" s="12">
        <v>0</v>
      </c>
      <c r="L21" s="11">
        <v>150</v>
      </c>
      <c r="M21" s="12">
        <v>0</v>
      </c>
      <c r="N21" s="13">
        <v>0</v>
      </c>
      <c r="O21" s="11">
        <f ca="1">IFERROR(ScopeLaborRates[[#This Row],[Travel Sheet Total $]]/ScopeLaborRates[[#This Row],[Total Apparatus Hours]],0)</f>
        <v>0</v>
      </c>
      <c r="P21" s="13">
        <v>0</v>
      </c>
      <c r="Q21" s="11">
        <f ca="1">IFERROR(ScopeLaborRates[[#This Row],[M&amp;E Sheet Total $]]/ScopeLaborRates[[#This Row],[Total Apparatus Hours]],0)</f>
        <v>0</v>
      </c>
      <c r="R21" s="14">
        <v>1</v>
      </c>
      <c r="S21" s="15">
        <f t="shared" ca="1" si="1"/>
        <v>0</v>
      </c>
    </row>
    <row r="22" spans="1:19" x14ac:dyDescent="0.25">
      <c r="A22" s="9" t="e">
        <f ca="1">OFFSET([1]Project_Form!$E$4,16,0)</f>
        <v>#VALUE!</v>
      </c>
      <c r="B22" s="16">
        <f t="shared" ca="1" si="0"/>
        <v>0</v>
      </c>
      <c r="C22" s="11">
        <v>150</v>
      </c>
      <c r="D22" s="11">
        <v>150</v>
      </c>
      <c r="E22" s="12">
        <v>0</v>
      </c>
      <c r="F22" s="11">
        <v>150</v>
      </c>
      <c r="G22" s="12">
        <v>0</v>
      </c>
      <c r="H22" s="11">
        <v>125</v>
      </c>
      <c r="I22" s="12">
        <v>4.2999999999999997E-2</v>
      </c>
      <c r="J22" s="11">
        <v>150</v>
      </c>
      <c r="K22" s="12">
        <v>0</v>
      </c>
      <c r="L22" s="11">
        <v>150</v>
      </c>
      <c r="M22" s="12">
        <v>0</v>
      </c>
      <c r="N22" s="13">
        <v>0</v>
      </c>
      <c r="O22" s="11">
        <f ca="1">IFERROR(ScopeLaborRates[[#This Row],[Travel Sheet Total $]]/ScopeLaborRates[[#This Row],[Total Apparatus Hours]],0)</f>
        <v>0</v>
      </c>
      <c r="P22" s="13">
        <v>0</v>
      </c>
      <c r="Q22" s="11">
        <f ca="1">IFERROR(ScopeLaborRates[[#This Row],[M&amp;E Sheet Total $]]/ScopeLaborRates[[#This Row],[Total Apparatus Hours]],0)</f>
        <v>0</v>
      </c>
      <c r="R22" s="14">
        <v>1</v>
      </c>
      <c r="S22" s="15">
        <f t="shared" ca="1" si="1"/>
        <v>0</v>
      </c>
    </row>
    <row r="23" spans="1:19" x14ac:dyDescent="0.25">
      <c r="A23" s="9" t="e">
        <f ca="1">OFFSET([1]Project_Form!$E$4,17,0)</f>
        <v>#VALUE!</v>
      </c>
      <c r="B23" s="16">
        <f t="shared" ca="1" si="0"/>
        <v>0</v>
      </c>
      <c r="C23" s="11">
        <v>150</v>
      </c>
      <c r="D23" s="11">
        <v>150</v>
      </c>
      <c r="E23" s="12">
        <v>0</v>
      </c>
      <c r="F23" s="11">
        <v>150</v>
      </c>
      <c r="G23" s="12">
        <v>0</v>
      </c>
      <c r="H23" s="11">
        <v>125</v>
      </c>
      <c r="I23" s="12">
        <v>4.2999999999999997E-2</v>
      </c>
      <c r="J23" s="11">
        <v>150</v>
      </c>
      <c r="K23" s="12">
        <v>0</v>
      </c>
      <c r="L23" s="11">
        <v>150</v>
      </c>
      <c r="M23" s="12">
        <v>0</v>
      </c>
      <c r="N23" s="13">
        <v>0</v>
      </c>
      <c r="O23" s="11">
        <f ca="1">IFERROR(ScopeLaborRates[[#This Row],[Travel Sheet Total $]]/ScopeLaborRates[[#This Row],[Total Apparatus Hours]],0)</f>
        <v>0</v>
      </c>
      <c r="P23" s="13">
        <v>0</v>
      </c>
      <c r="Q23" s="11">
        <f ca="1">IFERROR(ScopeLaborRates[[#This Row],[M&amp;E Sheet Total $]]/ScopeLaborRates[[#This Row],[Total Apparatus Hours]],0)</f>
        <v>0</v>
      </c>
      <c r="R23" s="14">
        <v>1</v>
      </c>
      <c r="S23" s="15">
        <f t="shared" ca="1" si="1"/>
        <v>0</v>
      </c>
    </row>
    <row r="24" spans="1:19" x14ac:dyDescent="0.25">
      <c r="A24" s="9" t="e">
        <f ca="1">OFFSET([1]Project_Form!$E$4,18,0)</f>
        <v>#VALUE!</v>
      </c>
      <c r="B24" s="16">
        <f t="shared" ca="1" si="0"/>
        <v>0</v>
      </c>
      <c r="C24" s="11">
        <v>150</v>
      </c>
      <c r="D24" s="11">
        <v>150</v>
      </c>
      <c r="E24" s="12">
        <v>0</v>
      </c>
      <c r="F24" s="11">
        <v>150</v>
      </c>
      <c r="G24" s="12">
        <v>0</v>
      </c>
      <c r="H24" s="11">
        <v>125</v>
      </c>
      <c r="I24" s="12">
        <v>4.2999999999999997E-2</v>
      </c>
      <c r="J24" s="11">
        <v>150</v>
      </c>
      <c r="K24" s="12">
        <v>0</v>
      </c>
      <c r="L24" s="11">
        <v>150</v>
      </c>
      <c r="M24" s="12">
        <v>0</v>
      </c>
      <c r="N24" s="13">
        <v>0</v>
      </c>
      <c r="O24" s="11">
        <f ca="1">IFERROR(ScopeLaborRates[[#This Row],[Travel Sheet Total $]]/ScopeLaborRates[[#This Row],[Total Apparatus Hours]],0)</f>
        <v>0</v>
      </c>
      <c r="P24" s="13">
        <v>0</v>
      </c>
      <c r="Q24" s="11">
        <f ca="1">IFERROR(ScopeLaborRates[[#This Row],[M&amp;E Sheet Total $]]/ScopeLaborRates[[#This Row],[Total Apparatus Hours]],0)</f>
        <v>0</v>
      </c>
      <c r="R24" s="14">
        <v>1</v>
      </c>
      <c r="S24" s="15">
        <f t="shared" ca="1" si="1"/>
        <v>0</v>
      </c>
    </row>
    <row r="25" spans="1:19" x14ac:dyDescent="0.25">
      <c r="A25" s="9" t="e">
        <f ca="1">OFFSET([1]Project_Form!$E$4,19,0)</f>
        <v>#VALUE!</v>
      </c>
      <c r="B25" s="16">
        <f t="shared" ca="1" si="0"/>
        <v>0</v>
      </c>
      <c r="C25" s="11">
        <v>150</v>
      </c>
      <c r="D25" s="11">
        <v>150</v>
      </c>
      <c r="E25" s="12">
        <v>0</v>
      </c>
      <c r="F25" s="11">
        <v>150</v>
      </c>
      <c r="G25" s="12">
        <v>0</v>
      </c>
      <c r="H25" s="11">
        <v>125</v>
      </c>
      <c r="I25" s="12">
        <v>4.2999999999999997E-2</v>
      </c>
      <c r="J25" s="11">
        <v>150</v>
      </c>
      <c r="K25" s="12">
        <v>0</v>
      </c>
      <c r="L25" s="11">
        <v>150</v>
      </c>
      <c r="M25" s="12">
        <v>0</v>
      </c>
      <c r="N25" s="13">
        <v>0</v>
      </c>
      <c r="O25" s="11">
        <f ca="1">IFERROR(ScopeLaborRates[[#This Row],[Travel Sheet Total $]]/ScopeLaborRates[[#This Row],[Total Apparatus Hours]],0)</f>
        <v>0</v>
      </c>
      <c r="P25" s="13">
        <v>0</v>
      </c>
      <c r="Q25" s="11">
        <f ca="1">IFERROR(ScopeLaborRates[[#This Row],[M&amp;E Sheet Total $]]/ScopeLaborRates[[#This Row],[Total Apparatus Hours]],0)</f>
        <v>0</v>
      </c>
      <c r="R25" s="14">
        <v>1</v>
      </c>
      <c r="S25" s="15">
        <f t="shared" ca="1" si="1"/>
        <v>0</v>
      </c>
    </row>
    <row r="26" spans="1:19" x14ac:dyDescent="0.25">
      <c r="A26" s="9" t="e">
        <f ca="1">OFFSET([1]Project_Form!$E$4,20,0)</f>
        <v>#VALUE!</v>
      </c>
      <c r="B26" s="16">
        <f t="shared" ca="1" si="0"/>
        <v>0</v>
      </c>
      <c r="C26" s="11">
        <v>150</v>
      </c>
      <c r="D26" s="11">
        <v>150</v>
      </c>
      <c r="E26" s="12">
        <v>0</v>
      </c>
      <c r="F26" s="11">
        <v>150</v>
      </c>
      <c r="G26" s="12">
        <v>0</v>
      </c>
      <c r="H26" s="11">
        <v>125</v>
      </c>
      <c r="I26" s="12">
        <v>4.2999999999999997E-2</v>
      </c>
      <c r="J26" s="11">
        <v>150</v>
      </c>
      <c r="K26" s="12">
        <v>0</v>
      </c>
      <c r="L26" s="11">
        <v>150</v>
      </c>
      <c r="M26" s="12">
        <v>0</v>
      </c>
      <c r="N26" s="13">
        <v>0</v>
      </c>
      <c r="O26" s="11">
        <f ca="1">IFERROR(ScopeLaborRates[[#This Row],[Travel Sheet Total $]]/ScopeLaborRates[[#This Row],[Total Apparatus Hours]],0)</f>
        <v>0</v>
      </c>
      <c r="P26" s="13">
        <v>0</v>
      </c>
      <c r="Q26" s="11">
        <f ca="1">IFERROR(ScopeLaborRates[[#This Row],[M&amp;E Sheet Total $]]/ScopeLaborRates[[#This Row],[Total Apparatus Hours]],0)</f>
        <v>0</v>
      </c>
      <c r="R26" s="14">
        <v>1</v>
      </c>
      <c r="S26" s="15">
        <f t="shared" ca="1" si="1"/>
        <v>0</v>
      </c>
    </row>
    <row r="27" spans="1:19" x14ac:dyDescent="0.25">
      <c r="A27" s="9" t="e">
        <f ca="1">OFFSET([1]Project_Form!$E$4,21,0)</f>
        <v>#VALUE!</v>
      </c>
      <c r="B27" s="16">
        <f t="shared" ca="1" si="0"/>
        <v>0</v>
      </c>
      <c r="C27" s="11">
        <v>150</v>
      </c>
      <c r="D27" s="11">
        <v>150</v>
      </c>
      <c r="E27" s="12">
        <v>0</v>
      </c>
      <c r="F27" s="11">
        <v>150</v>
      </c>
      <c r="G27" s="12">
        <v>0</v>
      </c>
      <c r="H27" s="11">
        <v>125</v>
      </c>
      <c r="I27" s="12">
        <v>4.2999999999999997E-2</v>
      </c>
      <c r="J27" s="11">
        <v>150</v>
      </c>
      <c r="K27" s="12">
        <v>0</v>
      </c>
      <c r="L27" s="11">
        <v>150</v>
      </c>
      <c r="M27" s="12">
        <v>0</v>
      </c>
      <c r="N27" s="13">
        <v>0</v>
      </c>
      <c r="O27" s="11">
        <f ca="1">IFERROR(ScopeLaborRates[[#This Row],[Travel Sheet Total $]]/ScopeLaborRates[[#This Row],[Total Apparatus Hours]],0)</f>
        <v>0</v>
      </c>
      <c r="P27" s="13">
        <v>0</v>
      </c>
      <c r="Q27" s="11">
        <f ca="1">IFERROR(ScopeLaborRates[[#This Row],[M&amp;E Sheet Total $]]/ScopeLaborRates[[#This Row],[Total Apparatus Hours]],0)</f>
        <v>0</v>
      </c>
      <c r="R27" s="14">
        <v>1</v>
      </c>
      <c r="S27" s="15">
        <f t="shared" ca="1" si="1"/>
        <v>0</v>
      </c>
    </row>
    <row r="28" spans="1:19" x14ac:dyDescent="0.25">
      <c r="A28" s="9" t="e">
        <f ca="1">OFFSET([1]Project_Form!$E$4,22,0)</f>
        <v>#VALUE!</v>
      </c>
      <c r="B28" s="16">
        <f t="shared" ca="1" si="0"/>
        <v>0</v>
      </c>
      <c r="C28" s="11">
        <v>150</v>
      </c>
      <c r="D28" s="11">
        <v>150</v>
      </c>
      <c r="E28" s="12">
        <v>0</v>
      </c>
      <c r="F28" s="11">
        <v>150</v>
      </c>
      <c r="G28" s="12">
        <v>0</v>
      </c>
      <c r="H28" s="11">
        <v>125</v>
      </c>
      <c r="I28" s="12">
        <v>4.2999999999999997E-2</v>
      </c>
      <c r="J28" s="11">
        <v>150</v>
      </c>
      <c r="K28" s="12">
        <v>0</v>
      </c>
      <c r="L28" s="11">
        <v>150</v>
      </c>
      <c r="M28" s="12">
        <v>0</v>
      </c>
      <c r="N28" s="13">
        <v>0</v>
      </c>
      <c r="O28" s="11">
        <f ca="1">IFERROR(ScopeLaborRates[[#This Row],[Travel Sheet Total $]]/ScopeLaborRates[[#This Row],[Total Apparatus Hours]],0)</f>
        <v>0</v>
      </c>
      <c r="P28" s="13">
        <v>0</v>
      </c>
      <c r="Q28" s="11">
        <f ca="1">IFERROR(ScopeLaborRates[[#This Row],[M&amp;E Sheet Total $]]/ScopeLaborRates[[#This Row],[Total Apparatus Hours]],0)</f>
        <v>0</v>
      </c>
      <c r="R28" s="14">
        <v>1</v>
      </c>
      <c r="S28" s="15">
        <f t="shared" ca="1" si="1"/>
        <v>0</v>
      </c>
    </row>
    <row r="29" spans="1:19" x14ac:dyDescent="0.25">
      <c r="A29" s="9" t="e">
        <f ca="1">OFFSET([1]Project_Form!$E$4,23,0)</f>
        <v>#VALUE!</v>
      </c>
      <c r="B29" s="16">
        <f t="shared" ca="1" si="0"/>
        <v>0</v>
      </c>
      <c r="C29" s="11">
        <v>150</v>
      </c>
      <c r="D29" s="11">
        <v>150</v>
      </c>
      <c r="E29" s="12">
        <v>0</v>
      </c>
      <c r="F29" s="11">
        <v>150</v>
      </c>
      <c r="G29" s="12">
        <v>0</v>
      </c>
      <c r="H29" s="11">
        <v>125</v>
      </c>
      <c r="I29" s="12">
        <v>4.2999999999999997E-2</v>
      </c>
      <c r="J29" s="11">
        <v>150</v>
      </c>
      <c r="K29" s="12">
        <v>0</v>
      </c>
      <c r="L29" s="11">
        <v>150</v>
      </c>
      <c r="M29" s="12">
        <v>0</v>
      </c>
      <c r="N29" s="13">
        <v>0</v>
      </c>
      <c r="O29" s="11">
        <f ca="1">IFERROR(ScopeLaborRates[[#This Row],[Travel Sheet Total $]]/ScopeLaborRates[[#This Row],[Total Apparatus Hours]],0)</f>
        <v>0</v>
      </c>
      <c r="P29" s="13">
        <v>0</v>
      </c>
      <c r="Q29" s="11">
        <f ca="1">IFERROR(ScopeLaborRates[[#This Row],[M&amp;E Sheet Total $]]/ScopeLaborRates[[#This Row],[Total Apparatus Hours]],0)</f>
        <v>0</v>
      </c>
      <c r="R29" s="14">
        <v>1</v>
      </c>
      <c r="S29" s="15">
        <f t="shared" ca="1" si="1"/>
        <v>0</v>
      </c>
    </row>
    <row r="30" spans="1:19" x14ac:dyDescent="0.25">
      <c r="A30" s="9" t="e">
        <f ca="1">OFFSET([1]Project_Form!$E$4,24,0)</f>
        <v>#VALUE!</v>
      </c>
      <c r="B30" s="16">
        <f t="shared" ca="1" si="0"/>
        <v>0</v>
      </c>
      <c r="C30" s="11">
        <v>150</v>
      </c>
      <c r="D30" s="11">
        <v>150</v>
      </c>
      <c r="E30" s="12">
        <v>0</v>
      </c>
      <c r="F30" s="11">
        <v>150</v>
      </c>
      <c r="G30" s="12">
        <v>0</v>
      </c>
      <c r="H30" s="11">
        <v>150</v>
      </c>
      <c r="I30" s="12">
        <v>2.1000000000000001E-2</v>
      </c>
      <c r="J30" s="11">
        <v>150</v>
      </c>
      <c r="K30" s="12">
        <v>0</v>
      </c>
      <c r="L30" s="11">
        <v>150</v>
      </c>
      <c r="M30" s="12">
        <v>0</v>
      </c>
      <c r="N30" s="13">
        <v>0</v>
      </c>
      <c r="O30" s="11">
        <f ca="1">IFERROR(ScopeLaborRates[[#This Row],[Travel Sheet Total $]]/ScopeLaborRates[[#This Row],[Total Apparatus Hours]],0)</f>
        <v>0</v>
      </c>
      <c r="P30" s="13">
        <v>0</v>
      </c>
      <c r="Q30" s="11">
        <f ca="1">IFERROR(ScopeLaborRates[[#This Row],[M&amp;E Sheet Total $]]/ScopeLaborRates[[#This Row],[Total Apparatus Hours]],0)</f>
        <v>0</v>
      </c>
      <c r="R30" s="14">
        <v>1</v>
      </c>
      <c r="S30" s="15">
        <f t="shared" ca="1" si="1"/>
        <v>0</v>
      </c>
    </row>
    <row r="31" spans="1:19" x14ac:dyDescent="0.25">
      <c r="A31" s="9" t="e">
        <f ca="1">OFFSET([1]Project_Form!$E$4,25,0)</f>
        <v>#VALUE!</v>
      </c>
      <c r="B31" s="16">
        <f t="shared" ca="1" si="0"/>
        <v>0</v>
      </c>
      <c r="C31" s="11">
        <v>150</v>
      </c>
      <c r="D31" s="11">
        <v>150</v>
      </c>
      <c r="E31" s="12">
        <v>0</v>
      </c>
      <c r="F31" s="11">
        <v>150</v>
      </c>
      <c r="G31" s="12">
        <v>0</v>
      </c>
      <c r="H31" s="11">
        <v>150</v>
      </c>
      <c r="I31" s="12">
        <v>2.1000000000000001E-2</v>
      </c>
      <c r="J31" s="11">
        <v>150</v>
      </c>
      <c r="K31" s="12">
        <v>0</v>
      </c>
      <c r="L31" s="11">
        <v>150</v>
      </c>
      <c r="M31" s="12">
        <v>0</v>
      </c>
      <c r="N31" s="13">
        <v>0</v>
      </c>
      <c r="O31" s="11">
        <f ca="1">IFERROR(ScopeLaborRates[[#This Row],[Travel Sheet Total $]]/ScopeLaborRates[[#This Row],[Total Apparatus Hours]],0)</f>
        <v>0</v>
      </c>
      <c r="P31" s="13">
        <v>0</v>
      </c>
      <c r="Q31" s="11">
        <f ca="1">IFERROR(ScopeLaborRates[[#This Row],[M&amp;E Sheet Total $]]/ScopeLaborRates[[#This Row],[Total Apparatus Hours]],0)</f>
        <v>0</v>
      </c>
      <c r="R31" s="14">
        <v>1</v>
      </c>
      <c r="S31" s="15">
        <f t="shared" ca="1" si="1"/>
        <v>0</v>
      </c>
    </row>
    <row r="32" spans="1:19" x14ac:dyDescent="0.25">
      <c r="A32" s="9" t="e">
        <f ca="1">OFFSET([1]Project_Form!$E$4,26,0)</f>
        <v>#VALUE!</v>
      </c>
      <c r="B32" s="17">
        <f t="shared" ca="1" si="0"/>
        <v>0</v>
      </c>
      <c r="C32" s="11">
        <v>150</v>
      </c>
      <c r="D32" s="11">
        <v>150</v>
      </c>
      <c r="E32" s="12">
        <v>0</v>
      </c>
      <c r="F32" s="11">
        <v>150</v>
      </c>
      <c r="G32" s="12">
        <v>0</v>
      </c>
      <c r="H32" s="11">
        <v>150</v>
      </c>
      <c r="I32" s="12">
        <v>3.6999999999999998E-2</v>
      </c>
      <c r="J32" s="11">
        <v>150</v>
      </c>
      <c r="K32" s="12">
        <v>0</v>
      </c>
      <c r="L32" s="11">
        <v>150</v>
      </c>
      <c r="M32" s="12">
        <v>0</v>
      </c>
      <c r="N32" s="13">
        <v>0</v>
      </c>
      <c r="O32" s="11">
        <f ca="1">IFERROR(ScopeLaborRates[[#This Row],[Travel Sheet Total $]]/ScopeLaborRates[[#This Row],[Total Apparatus Hours]],0)</f>
        <v>0</v>
      </c>
      <c r="P32" s="13">
        <v>0</v>
      </c>
      <c r="Q32" s="11">
        <f ca="1">IFERROR(ScopeLaborRates[[#This Row],[M&amp;E Sheet Total $]]/ScopeLaborRates[[#This Row],[Total Apparatus Hours]],0)</f>
        <v>0</v>
      </c>
      <c r="R32" s="14">
        <v>1</v>
      </c>
      <c r="S32" s="15">
        <f t="shared" ca="1" si="1"/>
        <v>0</v>
      </c>
    </row>
    <row r="33" spans="1:19" x14ac:dyDescent="0.25">
      <c r="A33" s="9" t="e">
        <f ca="1">OFFSET([1]Project_Form!$E$4,27,0)</f>
        <v>#VALUE!</v>
      </c>
      <c r="B33" s="17">
        <f t="shared" ca="1" si="0"/>
        <v>0</v>
      </c>
      <c r="C33" s="11">
        <v>150</v>
      </c>
      <c r="D33" s="11">
        <v>150</v>
      </c>
      <c r="E33" s="12">
        <v>0</v>
      </c>
      <c r="F33" s="11">
        <v>150</v>
      </c>
      <c r="G33" s="12">
        <v>0</v>
      </c>
      <c r="H33" s="11">
        <v>150</v>
      </c>
      <c r="I33" s="12">
        <v>0.03</v>
      </c>
      <c r="J33" s="11">
        <v>150</v>
      </c>
      <c r="K33" s="12">
        <v>0</v>
      </c>
      <c r="L33" s="11">
        <v>150</v>
      </c>
      <c r="M33" s="12">
        <v>0</v>
      </c>
      <c r="N33" s="13">
        <v>0</v>
      </c>
      <c r="O33" s="11">
        <f ca="1">IFERROR(ScopeLaborRates[[#This Row],[Travel Sheet Total $]]/ScopeLaborRates[[#This Row],[Total Apparatus Hours]],0)</f>
        <v>0</v>
      </c>
      <c r="P33" s="13">
        <v>7500</v>
      </c>
      <c r="Q33" s="11">
        <f ca="1">IFERROR(ScopeLaborRates[[#This Row],[M&amp;E Sheet Total $]]/ScopeLaborRates[[#This Row],[Total Apparatus Hours]],0)</f>
        <v>0</v>
      </c>
      <c r="R33" s="14">
        <v>1</v>
      </c>
      <c r="S33" s="15">
        <f t="shared" ca="1" si="1"/>
        <v>0</v>
      </c>
    </row>
    <row r="34" spans="1:19" x14ac:dyDescent="0.25">
      <c r="A34" s="9" t="e">
        <f ca="1">OFFSET([1]Project_Form!$E$4,28,0)</f>
        <v>#VALUE!</v>
      </c>
      <c r="B34" s="17">
        <f t="shared" ca="1" si="0"/>
        <v>0</v>
      </c>
      <c r="C34" s="11">
        <v>150</v>
      </c>
      <c r="D34" s="11">
        <v>150</v>
      </c>
      <c r="E34" s="12">
        <v>0</v>
      </c>
      <c r="F34" s="11">
        <v>150</v>
      </c>
      <c r="G34" s="12">
        <v>0</v>
      </c>
      <c r="H34" s="11">
        <v>150</v>
      </c>
      <c r="I34" s="12">
        <v>5.0000000000000001E-3</v>
      </c>
      <c r="J34" s="11">
        <v>150</v>
      </c>
      <c r="K34" s="12">
        <v>0</v>
      </c>
      <c r="L34" s="11">
        <v>150</v>
      </c>
      <c r="M34" s="12">
        <v>0</v>
      </c>
      <c r="N34" s="13">
        <v>0</v>
      </c>
      <c r="O34" s="11">
        <f ca="1">IFERROR(ScopeLaborRates[[#This Row],[Travel Sheet Total $]]/ScopeLaborRates[[#This Row],[Total Apparatus Hours]],0)</f>
        <v>0</v>
      </c>
      <c r="P34" s="13">
        <v>0</v>
      </c>
      <c r="Q34" s="11">
        <f ca="1">IFERROR(ScopeLaborRates[[#This Row],[M&amp;E Sheet Total $]]/ScopeLaborRates[[#This Row],[Total Apparatus Hours]],0)</f>
        <v>0</v>
      </c>
      <c r="R34" s="14">
        <v>1</v>
      </c>
      <c r="S34" s="15">
        <f t="shared" ca="1" si="1"/>
        <v>0</v>
      </c>
    </row>
    <row r="35" spans="1:19" x14ac:dyDescent="0.25">
      <c r="A35" s="9" t="e">
        <f ca="1">OFFSET([1]Project_Form!$E$4,29,0)</f>
        <v>#VALUE!</v>
      </c>
      <c r="B35" s="17">
        <f t="shared" ca="1" si="0"/>
        <v>0</v>
      </c>
      <c r="C35" s="11">
        <v>150</v>
      </c>
      <c r="D35" s="11">
        <v>150</v>
      </c>
      <c r="E35" s="12">
        <v>0</v>
      </c>
      <c r="F35" s="11">
        <v>150</v>
      </c>
      <c r="G35" s="12">
        <v>0</v>
      </c>
      <c r="H35" s="11">
        <v>150</v>
      </c>
      <c r="I35" s="12">
        <v>5.0000000000000001E-3</v>
      </c>
      <c r="J35" s="11">
        <v>150</v>
      </c>
      <c r="K35" s="12">
        <v>0</v>
      </c>
      <c r="L35" s="11">
        <v>150</v>
      </c>
      <c r="M35" s="12">
        <v>0</v>
      </c>
      <c r="N35" s="13">
        <v>0</v>
      </c>
      <c r="O35" s="11">
        <f ca="1">IFERROR(ScopeLaborRates[[#This Row],[Travel Sheet Total $]]/ScopeLaborRates[[#This Row],[Total Apparatus Hours]],0)</f>
        <v>0</v>
      </c>
      <c r="P35" s="13">
        <v>0</v>
      </c>
      <c r="Q35" s="11">
        <f ca="1">IFERROR(ScopeLaborRates[[#This Row],[M&amp;E Sheet Total $]]/ScopeLaborRates[[#This Row],[Total Apparatus Hours]],0)</f>
        <v>0</v>
      </c>
      <c r="R35" s="14">
        <v>1</v>
      </c>
      <c r="S35" s="15">
        <f t="shared" ca="1" si="1"/>
        <v>0</v>
      </c>
    </row>
    <row r="36" spans="1:19" x14ac:dyDescent="0.25">
      <c r="A36" s="9" t="e">
        <f ca="1">OFFSET([1]Project_Form!$E$4,30,0)</f>
        <v>#VALUE!</v>
      </c>
      <c r="B36" s="17">
        <f t="shared" ca="1" si="0"/>
        <v>0</v>
      </c>
      <c r="C36" s="11">
        <v>150</v>
      </c>
      <c r="D36" s="11">
        <v>150</v>
      </c>
      <c r="E36" s="12">
        <v>0</v>
      </c>
      <c r="F36" s="11">
        <v>150</v>
      </c>
      <c r="G36" s="12">
        <v>0</v>
      </c>
      <c r="H36" s="11">
        <v>150</v>
      </c>
      <c r="I36" s="12">
        <v>5.0000000000000001E-3</v>
      </c>
      <c r="J36" s="11">
        <v>150</v>
      </c>
      <c r="K36" s="12">
        <v>0</v>
      </c>
      <c r="L36" s="11">
        <v>150</v>
      </c>
      <c r="M36" s="12">
        <v>0</v>
      </c>
      <c r="N36" s="13">
        <v>0</v>
      </c>
      <c r="O36" s="11">
        <f ca="1">IFERROR(ScopeLaborRates[[#This Row],[Travel Sheet Total $]]/ScopeLaborRates[[#This Row],[Total Apparatus Hours]],0)</f>
        <v>0</v>
      </c>
      <c r="P36" s="13">
        <v>0</v>
      </c>
      <c r="Q36" s="11">
        <f ca="1">IFERROR(ScopeLaborRates[[#This Row],[M&amp;E Sheet Total $]]/ScopeLaborRates[[#This Row],[Total Apparatus Hours]],0)</f>
        <v>0</v>
      </c>
      <c r="R36" s="14">
        <v>1</v>
      </c>
      <c r="S36" s="15">
        <f t="shared" ca="1" si="1"/>
        <v>0</v>
      </c>
    </row>
    <row r="37" spans="1:19" x14ac:dyDescent="0.25">
      <c r="A37" s="9" t="e">
        <f ca="1">OFFSET([1]Project_Form!$E$4,31,0)</f>
        <v>#VALUE!</v>
      </c>
      <c r="B37" s="17">
        <f t="shared" ca="1" si="0"/>
        <v>0</v>
      </c>
      <c r="C37" s="11">
        <v>150</v>
      </c>
      <c r="D37" s="11">
        <v>150</v>
      </c>
      <c r="E37" s="12">
        <v>0</v>
      </c>
      <c r="F37" s="11">
        <v>150</v>
      </c>
      <c r="G37" s="12">
        <v>0</v>
      </c>
      <c r="H37" s="11">
        <v>150</v>
      </c>
      <c r="I37" s="12">
        <v>5.0000000000000001E-3</v>
      </c>
      <c r="J37" s="11">
        <v>150</v>
      </c>
      <c r="K37" s="12">
        <v>0</v>
      </c>
      <c r="L37" s="11">
        <v>150</v>
      </c>
      <c r="M37" s="12">
        <v>0</v>
      </c>
      <c r="N37" s="13">
        <v>0</v>
      </c>
      <c r="O37" s="11">
        <f ca="1">IFERROR(ScopeLaborRates[[#This Row],[Travel Sheet Total $]]/ScopeLaborRates[[#This Row],[Total Apparatus Hours]],0)</f>
        <v>0</v>
      </c>
      <c r="P37" s="13">
        <v>0</v>
      </c>
      <c r="Q37" s="11">
        <f ca="1">IFERROR(ScopeLaborRates[[#This Row],[M&amp;E Sheet Total $]]/ScopeLaborRates[[#This Row],[Total Apparatus Hours]],0)</f>
        <v>0</v>
      </c>
      <c r="R37" s="14">
        <v>1</v>
      </c>
      <c r="S37" s="15">
        <f t="shared" ca="1" si="1"/>
        <v>0</v>
      </c>
    </row>
    <row r="38" spans="1:19" x14ac:dyDescent="0.25">
      <c r="A38" s="9" t="e">
        <f ca="1">OFFSET([1]Project_Form!$E$4,32,0)</f>
        <v>#VALUE!</v>
      </c>
      <c r="B38" s="17">
        <f t="shared" ca="1" si="0"/>
        <v>0</v>
      </c>
      <c r="C38" s="11">
        <v>150</v>
      </c>
      <c r="D38" s="11">
        <v>150</v>
      </c>
      <c r="E38" s="12">
        <v>0</v>
      </c>
      <c r="F38" s="11">
        <v>150</v>
      </c>
      <c r="G38" s="12">
        <v>0</v>
      </c>
      <c r="H38" s="11">
        <v>150</v>
      </c>
      <c r="I38" s="12">
        <v>0</v>
      </c>
      <c r="J38" s="11">
        <v>150</v>
      </c>
      <c r="K38" s="12">
        <v>0</v>
      </c>
      <c r="L38" s="11">
        <v>150</v>
      </c>
      <c r="M38" s="12">
        <v>0</v>
      </c>
      <c r="N38" s="13">
        <v>0</v>
      </c>
      <c r="O38" s="11">
        <f ca="1">IFERROR(ScopeLaborRates[[#This Row],[Travel Sheet Total $]]/ScopeLaborRates[[#This Row],[Total Apparatus Hours]],0)</f>
        <v>0</v>
      </c>
      <c r="P38" s="13">
        <v>0</v>
      </c>
      <c r="Q38" s="11">
        <f ca="1">IFERROR(ScopeLaborRates[[#This Row],[M&amp;E Sheet Total $]]/ScopeLaborRates[[#This Row],[Total Apparatus Hours]],0)</f>
        <v>0</v>
      </c>
      <c r="R38" s="14">
        <v>1</v>
      </c>
      <c r="S38" s="15">
        <f t="shared" ca="1" si="1"/>
        <v>0</v>
      </c>
    </row>
    <row r="39" spans="1:19" x14ac:dyDescent="0.25">
      <c r="A39" s="9" t="e">
        <f ca="1">OFFSET([1]Project_Form!$E$4,33,0)</f>
        <v>#VALUE!</v>
      </c>
      <c r="B39" s="17">
        <f t="shared" ca="1" si="0"/>
        <v>0</v>
      </c>
      <c r="C39" s="11">
        <v>150</v>
      </c>
      <c r="D39" s="11">
        <v>150</v>
      </c>
      <c r="E39" s="12">
        <v>0</v>
      </c>
      <c r="F39" s="11">
        <v>150</v>
      </c>
      <c r="G39" s="12">
        <v>0</v>
      </c>
      <c r="H39" s="11">
        <v>150</v>
      </c>
      <c r="I39" s="12">
        <v>0</v>
      </c>
      <c r="J39" s="11">
        <v>150</v>
      </c>
      <c r="K39" s="12">
        <v>0</v>
      </c>
      <c r="L39" s="11">
        <v>150</v>
      </c>
      <c r="M39" s="12">
        <v>0</v>
      </c>
      <c r="N39" s="13">
        <v>0</v>
      </c>
      <c r="O39" s="11">
        <f ca="1">IFERROR(ScopeLaborRates[[#This Row],[Travel Sheet Total $]]/ScopeLaborRates[[#This Row],[Total Apparatus Hours]],0)</f>
        <v>0</v>
      </c>
      <c r="P39" s="13">
        <v>0</v>
      </c>
      <c r="Q39" s="11">
        <f ca="1">IFERROR(ScopeLaborRates[[#This Row],[M&amp;E Sheet Total $]]/ScopeLaborRates[[#This Row],[Total Apparatus Hours]],0)</f>
        <v>0</v>
      </c>
      <c r="R39" s="14">
        <v>1</v>
      </c>
      <c r="S39" s="15">
        <f t="shared" ca="1" si="1"/>
        <v>0</v>
      </c>
    </row>
    <row r="40" spans="1:19" x14ac:dyDescent="0.25">
      <c r="A40" s="9" t="e">
        <f ca="1">OFFSET([1]Project_Form!$E$4,34,0)</f>
        <v>#VALUE!</v>
      </c>
      <c r="B40" s="17">
        <f t="shared" ca="1" si="0"/>
        <v>0</v>
      </c>
      <c r="C40" s="11">
        <v>150</v>
      </c>
      <c r="D40" s="11">
        <v>150</v>
      </c>
      <c r="E40" s="12">
        <v>0</v>
      </c>
      <c r="F40" s="11">
        <v>150</v>
      </c>
      <c r="G40" s="12">
        <v>0</v>
      </c>
      <c r="H40" s="11">
        <v>150</v>
      </c>
      <c r="I40" s="12">
        <v>0</v>
      </c>
      <c r="J40" s="11">
        <v>150</v>
      </c>
      <c r="K40" s="12">
        <v>0</v>
      </c>
      <c r="L40" s="11">
        <v>150</v>
      </c>
      <c r="M40" s="12">
        <v>0</v>
      </c>
      <c r="N40" s="13">
        <v>0</v>
      </c>
      <c r="O40" s="11">
        <f ca="1">IFERROR(ScopeLaborRates[[#This Row],[Travel Sheet Total $]]/ScopeLaborRates[[#This Row],[Total Apparatus Hours]],0)</f>
        <v>0</v>
      </c>
      <c r="P40" s="13">
        <v>0</v>
      </c>
      <c r="Q40" s="11">
        <f ca="1">IFERROR(ScopeLaborRates[[#This Row],[M&amp;E Sheet Total $]]/ScopeLaborRates[[#This Row],[Total Apparatus Hours]],0)</f>
        <v>0</v>
      </c>
      <c r="R40" s="14">
        <v>1</v>
      </c>
      <c r="S40" s="15">
        <f t="shared" ca="1" si="1"/>
        <v>0</v>
      </c>
    </row>
    <row r="41" spans="1:19" x14ac:dyDescent="0.25">
      <c r="A41" s="9" t="e">
        <f ca="1">OFFSET([1]Project_Form!$E$4,35,0)</f>
        <v>#VALUE!</v>
      </c>
      <c r="B41" s="17">
        <f t="shared" ca="1" si="0"/>
        <v>0</v>
      </c>
      <c r="C41" s="11">
        <v>150</v>
      </c>
      <c r="D41" s="11">
        <v>150</v>
      </c>
      <c r="E41" s="12">
        <v>0</v>
      </c>
      <c r="F41" s="11">
        <v>150</v>
      </c>
      <c r="G41" s="12">
        <v>0</v>
      </c>
      <c r="H41" s="11">
        <v>150</v>
      </c>
      <c r="I41" s="12">
        <v>0</v>
      </c>
      <c r="J41" s="11">
        <v>150</v>
      </c>
      <c r="K41" s="12">
        <v>0</v>
      </c>
      <c r="L41" s="11">
        <v>150</v>
      </c>
      <c r="M41" s="12">
        <v>0</v>
      </c>
      <c r="N41" s="13">
        <v>0</v>
      </c>
      <c r="O41" s="11">
        <f ca="1">IFERROR(ScopeLaborRates[[#This Row],[Travel Sheet Total $]]/ScopeLaborRates[[#This Row],[Total Apparatus Hours]],0)</f>
        <v>0</v>
      </c>
      <c r="P41" s="13">
        <v>0</v>
      </c>
      <c r="Q41" s="11">
        <f ca="1">IFERROR(ScopeLaborRates[[#This Row],[M&amp;E Sheet Total $]]/ScopeLaborRates[[#This Row],[Total Apparatus Hours]],0)</f>
        <v>0</v>
      </c>
      <c r="R41" s="14">
        <v>1</v>
      </c>
      <c r="S41" s="15">
        <f t="shared" ca="1" si="1"/>
        <v>0</v>
      </c>
    </row>
    <row r="42" spans="1:19" x14ac:dyDescent="0.25">
      <c r="A42" s="9" t="e">
        <f ca="1">OFFSET([1]Project_Form!$E$4,36,0)</f>
        <v>#VALUE!</v>
      </c>
      <c r="B42" s="17">
        <f t="shared" ca="1" si="0"/>
        <v>0</v>
      </c>
      <c r="C42" s="11">
        <v>150</v>
      </c>
      <c r="D42" s="11">
        <v>150</v>
      </c>
      <c r="E42" s="12">
        <v>0</v>
      </c>
      <c r="F42" s="11">
        <v>150</v>
      </c>
      <c r="G42" s="12">
        <v>0</v>
      </c>
      <c r="H42" s="11">
        <v>150</v>
      </c>
      <c r="I42" s="12">
        <v>0</v>
      </c>
      <c r="J42" s="11">
        <v>150</v>
      </c>
      <c r="K42" s="12">
        <v>0</v>
      </c>
      <c r="L42" s="11">
        <v>150</v>
      </c>
      <c r="M42" s="12">
        <v>0</v>
      </c>
      <c r="N42" s="13">
        <v>0</v>
      </c>
      <c r="O42" s="11">
        <f ca="1">IFERROR(ScopeLaborRates[[#This Row],[Travel Sheet Total $]]/ScopeLaborRates[[#This Row],[Total Apparatus Hours]],0)</f>
        <v>0</v>
      </c>
      <c r="P42" s="13">
        <v>0</v>
      </c>
      <c r="Q42" s="11">
        <f ca="1">IFERROR(ScopeLaborRates[[#This Row],[M&amp;E Sheet Total $]]/ScopeLaborRates[[#This Row],[Total Apparatus Hours]],0)</f>
        <v>0</v>
      </c>
      <c r="R42" s="14">
        <v>1</v>
      </c>
      <c r="S42" s="15">
        <f t="shared" ca="1" si="1"/>
        <v>0</v>
      </c>
    </row>
    <row r="43" spans="1:19" x14ac:dyDescent="0.25">
      <c r="A43" s="9" t="e">
        <f ca="1">OFFSET([1]Project_Form!$E$4,37,0)</f>
        <v>#VALUE!</v>
      </c>
      <c r="B43" s="17">
        <f t="shared" ca="1" si="0"/>
        <v>0</v>
      </c>
      <c r="C43" s="11">
        <v>150</v>
      </c>
      <c r="D43" s="11">
        <v>150</v>
      </c>
      <c r="E43" s="12">
        <v>0</v>
      </c>
      <c r="F43" s="11">
        <v>150</v>
      </c>
      <c r="G43" s="12">
        <v>0</v>
      </c>
      <c r="H43" s="11">
        <v>150</v>
      </c>
      <c r="I43" s="12">
        <v>0</v>
      </c>
      <c r="J43" s="11">
        <v>150</v>
      </c>
      <c r="K43" s="12">
        <v>0</v>
      </c>
      <c r="L43" s="11">
        <v>150</v>
      </c>
      <c r="M43" s="12">
        <v>0</v>
      </c>
      <c r="N43" s="13">
        <v>0</v>
      </c>
      <c r="O43" s="11">
        <f ca="1">IFERROR(ScopeLaborRates[[#This Row],[Travel Sheet Total $]]/ScopeLaborRates[[#This Row],[Total Apparatus Hours]],0)</f>
        <v>0</v>
      </c>
      <c r="P43" s="13">
        <v>0</v>
      </c>
      <c r="Q43" s="11">
        <f ca="1">IFERROR(ScopeLaborRates[[#This Row],[M&amp;E Sheet Total $]]/ScopeLaborRates[[#This Row],[Total Apparatus Hours]],0)</f>
        <v>0</v>
      </c>
      <c r="R43" s="14">
        <v>1</v>
      </c>
      <c r="S43" s="15">
        <f t="shared" ca="1" si="1"/>
        <v>0</v>
      </c>
    </row>
    <row r="44" spans="1:19" x14ac:dyDescent="0.25">
      <c r="A44" s="9" t="e">
        <f ca="1">OFFSET([1]Project_Form!$E$4,38,0)</f>
        <v>#VALUE!</v>
      </c>
      <c r="B44" s="17">
        <f t="shared" ca="1" si="0"/>
        <v>0</v>
      </c>
      <c r="C44" s="11">
        <v>150</v>
      </c>
      <c r="D44" s="11">
        <v>150</v>
      </c>
      <c r="E44" s="12">
        <v>0</v>
      </c>
      <c r="F44" s="11">
        <v>150</v>
      </c>
      <c r="G44" s="12">
        <v>0</v>
      </c>
      <c r="H44" s="11">
        <v>150</v>
      </c>
      <c r="I44" s="12">
        <v>0</v>
      </c>
      <c r="J44" s="11">
        <v>150</v>
      </c>
      <c r="K44" s="12">
        <v>0</v>
      </c>
      <c r="L44" s="11">
        <v>150</v>
      </c>
      <c r="M44" s="12">
        <v>0</v>
      </c>
      <c r="N44" s="13">
        <v>0</v>
      </c>
      <c r="O44" s="11">
        <f ca="1">IFERROR(ScopeLaborRates[[#This Row],[Travel Sheet Total $]]/ScopeLaborRates[[#This Row],[Total Apparatus Hours]],0)</f>
        <v>0</v>
      </c>
      <c r="P44" s="13">
        <v>0</v>
      </c>
      <c r="Q44" s="11">
        <f ca="1">IFERROR(ScopeLaborRates[[#This Row],[M&amp;E Sheet Total $]]/ScopeLaborRates[[#This Row],[Total Apparatus Hours]],0)</f>
        <v>0</v>
      </c>
      <c r="R44" s="14">
        <v>1</v>
      </c>
      <c r="S44" s="15">
        <f t="shared" ca="1" si="1"/>
        <v>0</v>
      </c>
    </row>
    <row r="45" spans="1:19" x14ac:dyDescent="0.25">
      <c r="A45" s="18" t="e">
        <f ca="1">OFFSET([1]Project_Form!$E$4,39,0)</f>
        <v>#VALUE!</v>
      </c>
      <c r="B45" s="19">
        <f t="shared" ca="1" si="0"/>
        <v>0</v>
      </c>
      <c r="C45" s="11">
        <v>150</v>
      </c>
      <c r="D45" s="20">
        <v>150</v>
      </c>
      <c r="E45" s="21">
        <v>0</v>
      </c>
      <c r="F45" s="20">
        <v>150</v>
      </c>
      <c r="G45" s="21">
        <v>0</v>
      </c>
      <c r="H45" s="20">
        <v>150</v>
      </c>
      <c r="I45" s="21">
        <v>0</v>
      </c>
      <c r="J45" s="20">
        <v>150</v>
      </c>
      <c r="K45" s="21">
        <v>0</v>
      </c>
      <c r="L45" s="20">
        <v>150</v>
      </c>
      <c r="M45" s="21">
        <v>0</v>
      </c>
      <c r="N45" s="22">
        <v>0</v>
      </c>
      <c r="O45" s="11">
        <f ca="1">IFERROR(ScopeLaborRates[[#This Row],[Travel Sheet Total $]]/ScopeLaborRates[[#This Row],[Total Apparatus Hours]],0)</f>
        <v>0</v>
      </c>
      <c r="P45" s="22">
        <v>0</v>
      </c>
      <c r="Q45" s="11">
        <f ca="1">IFERROR(ScopeLaborRates[[#This Row],[M&amp;E Sheet Total $]]/ScopeLaborRates[[#This Row],[Total Apparatus Hours]],0)</f>
        <v>0</v>
      </c>
      <c r="R45" s="23">
        <v>1</v>
      </c>
      <c r="S45" s="24">
        <f t="shared" ca="1" si="1"/>
        <v>0</v>
      </c>
    </row>
    <row r="47" spans="1:19" ht="15.75" x14ac:dyDescent="0.25">
      <c r="A47" s="25" t="s">
        <v>27</v>
      </c>
      <c r="B47" s="26"/>
    </row>
    <row r="48" spans="1:19" x14ac:dyDescent="0.25">
      <c r="A48" s="27" t="s">
        <v>28</v>
      </c>
      <c r="B48" s="28">
        <f ca="1">SUM(ScopeLaborRates[Total Apparatus Hours])</f>
        <v>0</v>
      </c>
    </row>
    <row r="49" spans="1:5" x14ac:dyDescent="0.25">
      <c r="A49" s="27" t="s">
        <v>29</v>
      </c>
      <c r="B49" s="29" cm="1">
        <f t="array" aca="1" ref="B49" ca="1">_xlfn.LET(
  _xlpm.H,ScopeLaborRates[Total Apparatus Hours],
  _xlpm.R,ScopeLaborRates[Scope Bill Rate/Hr],
  _xlpm.M,(_xlpm.H&gt;0)*(_xlpm.R&gt;0),
  IFERROR(SUMPRODUCT(_xlpm.H*_xlpm.R*_xlpm.M)/SUMPRODUCT(_xlpm.H*_xlpm.M),0)
)</f>
        <v>0</v>
      </c>
    </row>
    <row r="50" spans="1:5" x14ac:dyDescent="0.25">
      <c r="A50" s="27" t="s">
        <v>30</v>
      </c>
      <c r="B50" s="29">
        <f>SUM(ScopeLaborRates[Travel Sheet Total $])</f>
        <v>0</v>
      </c>
      <c r="E50" t="s">
        <v>31</v>
      </c>
    </row>
    <row r="51" spans="1:5" x14ac:dyDescent="0.25">
      <c r="A51" s="27" t="s">
        <v>32</v>
      </c>
      <c r="B51" s="29">
        <f>SUM(ScopeLaborRates[M&amp;E Sheet Total $])</f>
        <v>7500</v>
      </c>
    </row>
    <row r="52" spans="1:5" x14ac:dyDescent="0.25">
      <c r="A52" s="30" t="s">
        <v>33</v>
      </c>
      <c r="B52" s="31">
        <f ca="1">IFERROR(SUM(S6:S45),0)</f>
        <v>0</v>
      </c>
    </row>
    <row r="54" spans="1:5" ht="15.75" x14ac:dyDescent="0.25">
      <c r="A54" s="32" t="s">
        <v>34</v>
      </c>
    </row>
    <row r="55" spans="1:5" x14ac:dyDescent="0.25">
      <c r="A55" t="s">
        <v>35</v>
      </c>
    </row>
    <row r="56" spans="1:5" x14ac:dyDescent="0.25">
      <c r="A56" t="s">
        <v>36</v>
      </c>
    </row>
    <row r="57" spans="1:5" x14ac:dyDescent="0.25">
      <c r="A57" t="s">
        <v>37</v>
      </c>
    </row>
    <row r="58" spans="1:5" x14ac:dyDescent="0.25">
      <c r="A58" t="s">
        <v>38</v>
      </c>
    </row>
    <row r="59" spans="1:5" x14ac:dyDescent="0.25">
      <c r="A59" t="s">
        <v>39</v>
      </c>
    </row>
    <row r="60" spans="1:5" x14ac:dyDescent="0.25">
      <c r="A60" t="s">
        <v>40</v>
      </c>
    </row>
    <row r="62" spans="1:5" x14ac:dyDescent="0.25">
      <c r="A62" t="s">
        <v>41</v>
      </c>
    </row>
    <row r="63" spans="1:5" x14ac:dyDescent="0.25">
      <c r="A63" t="s">
        <v>42</v>
      </c>
    </row>
    <row r="64" spans="1:5" x14ac:dyDescent="0.25">
      <c r="A64" t="s">
        <v>43</v>
      </c>
    </row>
    <row r="65" spans="1:1" x14ac:dyDescent="0.25">
      <c r="A65" t="s">
        <v>44</v>
      </c>
    </row>
    <row r="67" spans="1:1" ht="30" x14ac:dyDescent="0.25">
      <c r="A67" s="33" t="s">
        <v>45</v>
      </c>
    </row>
    <row r="68" spans="1:1" ht="30" x14ac:dyDescent="0.25">
      <c r="A68" s="33" t="s">
        <v>46</v>
      </c>
    </row>
    <row r="69" spans="1:1" x14ac:dyDescent="0.25">
      <c r="A69" s="33" t="s">
        <v>47</v>
      </c>
    </row>
  </sheetData>
  <mergeCells count="3">
    <mergeCell ref="A4:B4"/>
    <mergeCell ref="D4:M4"/>
    <mergeCell ref="O4:Q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4F7E-9A7E-4DD3-B71D-C991F96073E5}">
  <sheetPr codeName="Sheet2"/>
  <dimension ref="A1:BL2250"/>
  <sheetViews>
    <sheetView tabSelected="1" topLeftCell="J1" workbookViewId="0">
      <pane ySplit="1" topLeftCell="A951" activePane="bottomLeft" state="frozen"/>
      <selection activeCell="J31" sqref="J31"/>
      <selection pane="bottomLeft" activeCell="J31" sqref="J31"/>
    </sheetView>
  </sheetViews>
  <sheetFormatPr defaultRowHeight="15" x14ac:dyDescent="0.25"/>
  <cols>
    <col min="1" max="1" width="15.28515625" bestFit="1" customWidth="1"/>
    <col min="2" max="2" width="17" bestFit="1" customWidth="1"/>
    <col min="3" max="3" width="10" bestFit="1" customWidth="1"/>
    <col min="4" max="4" width="16.140625" bestFit="1" customWidth="1"/>
    <col min="5" max="5" width="25.7109375" customWidth="1"/>
    <col min="6" max="6" width="16.85546875" bestFit="1" customWidth="1"/>
    <col min="7" max="7" width="10.5703125" bestFit="1" customWidth="1"/>
    <col min="8" max="8" width="11.42578125" style="45" bestFit="1" customWidth="1"/>
    <col min="9" max="9" width="25.7109375" customWidth="1"/>
    <col min="10" max="10" width="18.140625" bestFit="1" customWidth="1"/>
    <col min="11" max="11" width="13.42578125" bestFit="1" customWidth="1"/>
    <col min="12" max="12" width="19.140625" style="45" bestFit="1" customWidth="1"/>
    <col min="13" max="13" width="25.7109375" customWidth="1"/>
    <col min="14" max="14" width="17.28515625" style="46" bestFit="1" customWidth="1"/>
    <col min="15" max="15" width="14.7109375" bestFit="1" customWidth="1"/>
    <col min="16" max="16" width="18" style="47" bestFit="1" customWidth="1"/>
    <col min="17" max="17" width="18.42578125" style="47" bestFit="1" customWidth="1"/>
    <col min="18" max="18" width="17.140625" style="47" bestFit="1" customWidth="1"/>
    <col min="19" max="19" width="13.140625" bestFit="1" customWidth="1"/>
    <col min="20" max="20" width="15.140625" bestFit="1" customWidth="1"/>
    <col min="21" max="21" width="11.42578125" bestFit="1" customWidth="1"/>
    <col min="22" max="22" width="15.7109375" bestFit="1" customWidth="1"/>
    <col min="23" max="23" width="12.42578125" style="48" bestFit="1" customWidth="1"/>
    <col min="24" max="24" width="16" bestFit="1" customWidth="1"/>
    <col min="25" max="25" width="12.28515625" bestFit="1" customWidth="1"/>
    <col min="26" max="26" width="13.7109375" style="49" bestFit="1" customWidth="1"/>
    <col min="27" max="27" width="15.7109375" style="45" bestFit="1" customWidth="1"/>
    <col min="28" max="28" width="15.85546875" bestFit="1" customWidth="1"/>
    <col min="29" max="29" width="15.42578125" style="48" bestFit="1" customWidth="1"/>
    <col min="30" max="30" width="16" style="48" bestFit="1" customWidth="1"/>
    <col min="31" max="31" width="14" style="48" bestFit="1" customWidth="1"/>
    <col min="32" max="32" width="10.140625" style="48" bestFit="1" customWidth="1"/>
    <col min="33" max="33" width="8.28515625" style="48" bestFit="1" customWidth="1"/>
    <col min="34" max="34" width="13.140625" style="48" bestFit="1" customWidth="1"/>
    <col min="35" max="35" width="11.28515625" style="48" bestFit="1" customWidth="1"/>
    <col min="36" max="36" width="12.5703125" style="48" bestFit="1" customWidth="1"/>
    <col min="37" max="37" width="10.7109375" style="48" bestFit="1" customWidth="1"/>
    <col min="38" max="38" width="11.42578125" style="48" bestFit="1" customWidth="1"/>
    <col min="39" max="39" width="9.5703125" style="48" bestFit="1" customWidth="1"/>
    <col min="40" max="40" width="16.7109375" style="48" bestFit="1" customWidth="1"/>
    <col min="41" max="41" width="14" style="48" bestFit="1" customWidth="1"/>
    <col min="42" max="42" width="15.7109375" style="48" bestFit="1" customWidth="1"/>
    <col min="43" max="43" width="13.7109375" style="48" bestFit="1" customWidth="1"/>
    <col min="44" max="44" width="15.7109375" style="48" bestFit="1" customWidth="1"/>
    <col min="45" max="45" width="12.7109375" style="48" bestFit="1" customWidth="1"/>
    <col min="46" max="46" width="17.5703125" style="48" bestFit="1" customWidth="1"/>
    <col min="47" max="47" width="21" style="50" bestFit="1" customWidth="1"/>
    <col min="48" max="48" width="21.85546875" style="50" bestFit="1" customWidth="1"/>
    <col min="49" max="49" width="18.85546875" style="50" bestFit="1" customWidth="1"/>
    <col min="50" max="50" width="17.7109375" style="50" bestFit="1" customWidth="1"/>
    <col min="51" max="51" width="18.42578125" style="50" bestFit="1" customWidth="1"/>
    <col min="52" max="52" width="19.28515625" style="50" bestFit="1" customWidth="1"/>
    <col min="53" max="53" width="18.42578125" style="48" bestFit="1" customWidth="1"/>
    <col min="54" max="54" width="16.42578125" style="45" bestFit="1" customWidth="1"/>
    <col min="55" max="55" width="17.140625" style="50" bestFit="1" customWidth="1"/>
    <col min="56" max="56" width="20.7109375" style="48" bestFit="1" customWidth="1"/>
    <col min="57" max="57" width="20.42578125" style="50" bestFit="1" customWidth="1"/>
    <col min="58" max="58" width="18.140625" style="51" bestFit="1" customWidth="1"/>
    <col min="59" max="59" width="25.42578125" style="51" bestFit="1" customWidth="1"/>
    <col min="60" max="60" width="19.28515625" style="50" bestFit="1" customWidth="1"/>
    <col min="61" max="61" width="25.7109375" style="50" customWidth="1"/>
    <col min="62" max="62" width="21.140625" style="50" bestFit="1" customWidth="1"/>
    <col min="63" max="63" width="25.7109375" style="50" customWidth="1"/>
    <col min="64" max="64" width="24.42578125" style="49" bestFit="1" customWidth="1"/>
  </cols>
  <sheetData>
    <row r="1" spans="1:64" x14ac:dyDescent="0.25">
      <c r="A1" s="34" t="s">
        <v>8</v>
      </c>
      <c r="B1" s="34" t="s">
        <v>48</v>
      </c>
      <c r="C1" s="34" t="s">
        <v>49</v>
      </c>
      <c r="D1" s="34" t="s">
        <v>50</v>
      </c>
      <c r="E1" s="34" t="s">
        <v>51</v>
      </c>
      <c r="F1" s="34" t="s">
        <v>52</v>
      </c>
      <c r="G1" s="34" t="s">
        <v>53</v>
      </c>
      <c r="H1" s="35" t="s">
        <v>54</v>
      </c>
      <c r="I1" s="34" t="s">
        <v>55</v>
      </c>
      <c r="J1" s="34" t="s">
        <v>56</v>
      </c>
      <c r="K1" s="34" t="s">
        <v>57</v>
      </c>
      <c r="L1" s="35" t="s">
        <v>58</v>
      </c>
      <c r="M1" s="34" t="s">
        <v>59</v>
      </c>
      <c r="N1" s="36" t="s">
        <v>60</v>
      </c>
      <c r="O1" s="34" t="s">
        <v>61</v>
      </c>
      <c r="P1" s="37" t="s">
        <v>62</v>
      </c>
      <c r="Q1" s="37" t="s">
        <v>63</v>
      </c>
      <c r="R1" s="37" t="s">
        <v>64</v>
      </c>
      <c r="S1" s="34" t="s">
        <v>65</v>
      </c>
      <c r="T1" s="34" t="s">
        <v>66</v>
      </c>
      <c r="U1" s="34" t="s">
        <v>67</v>
      </c>
      <c r="V1" s="34" t="s">
        <v>68</v>
      </c>
      <c r="W1" s="38" t="s">
        <v>69</v>
      </c>
      <c r="X1" s="34" t="s">
        <v>70</v>
      </c>
      <c r="Y1" s="34" t="s">
        <v>71</v>
      </c>
      <c r="Z1" s="39" t="s">
        <v>72</v>
      </c>
      <c r="AA1" s="35" t="s">
        <v>73</v>
      </c>
      <c r="AB1" s="34" t="s">
        <v>74</v>
      </c>
      <c r="AC1" s="38" t="s">
        <v>75</v>
      </c>
      <c r="AD1" s="38" t="s">
        <v>76</v>
      </c>
      <c r="AE1" s="38" t="s">
        <v>77</v>
      </c>
      <c r="AF1" s="38" t="s">
        <v>78</v>
      </c>
      <c r="AG1" s="38" t="s">
        <v>79</v>
      </c>
      <c r="AH1" s="38" t="s">
        <v>80</v>
      </c>
      <c r="AI1" s="38" t="s">
        <v>81</v>
      </c>
      <c r="AJ1" s="38" t="s">
        <v>82</v>
      </c>
      <c r="AK1" s="38" t="s">
        <v>83</v>
      </c>
      <c r="AL1" s="38" t="s">
        <v>84</v>
      </c>
      <c r="AM1" s="38" t="s">
        <v>85</v>
      </c>
      <c r="AN1" s="38" t="s">
        <v>86</v>
      </c>
      <c r="AO1" s="38" t="s">
        <v>87</v>
      </c>
      <c r="AP1" s="38" t="s">
        <v>88</v>
      </c>
      <c r="AQ1" s="38" t="s">
        <v>89</v>
      </c>
      <c r="AR1" s="38" t="s">
        <v>90</v>
      </c>
      <c r="AS1" s="38" t="s">
        <v>91</v>
      </c>
      <c r="AT1" s="38" t="s">
        <v>92</v>
      </c>
      <c r="AU1" s="40" t="s">
        <v>93</v>
      </c>
      <c r="AV1" s="40" t="s">
        <v>94</v>
      </c>
      <c r="AW1" s="40" t="s">
        <v>95</v>
      </c>
      <c r="AX1" s="40" t="s">
        <v>96</v>
      </c>
      <c r="AY1" s="40" t="s">
        <v>97</v>
      </c>
      <c r="AZ1" s="40" t="s">
        <v>98</v>
      </c>
      <c r="BA1" s="41" t="s">
        <v>99</v>
      </c>
      <c r="BB1" s="42" t="s">
        <v>100</v>
      </c>
      <c r="BC1" s="40" t="s">
        <v>101</v>
      </c>
      <c r="BD1" s="41" t="s">
        <v>102</v>
      </c>
      <c r="BE1" s="40" t="s">
        <v>103</v>
      </c>
      <c r="BF1" s="43" t="s">
        <v>104</v>
      </c>
      <c r="BG1" s="43" t="s">
        <v>105</v>
      </c>
      <c r="BH1" s="40" t="s">
        <v>106</v>
      </c>
      <c r="BI1" s="40" t="s">
        <v>107</v>
      </c>
      <c r="BJ1" s="40" t="s">
        <v>108</v>
      </c>
      <c r="BK1" s="40" t="s">
        <v>109</v>
      </c>
      <c r="BL1" s="44" t="s">
        <v>110</v>
      </c>
    </row>
    <row r="2" spans="1:64" x14ac:dyDescent="0.25">
      <c r="A2" t="str">
        <f>[1]All_Tasks_Billing!A2</f>
        <v>LAS16.PPM01</v>
      </c>
      <c r="B2" t="str">
        <f>[1]All_Tasks_Billing!B2</f>
        <v>PPM</v>
      </c>
      <c r="C2" t="str">
        <f>[1]All_Tasks_Billing!C2</f>
        <v>1.1.1</v>
      </c>
      <c r="D2" t="str">
        <f>[1]All_Tasks_Billing!D2</f>
        <v>Main Switchgear</v>
      </c>
      <c r="E2" t="str">
        <f>[1]All_Tasks_Billing!E2</f>
        <v>Switchboard</v>
      </c>
      <c r="F2" t="str">
        <f>IF([1]All_Tasks_Billing!F2="","",[1]All_Tasks_Billing!F2)</f>
        <v/>
      </c>
      <c r="G2" t="str">
        <f>IF([1]All_Tasks_Billing!G2="","",[1]All_Tasks_Billing!G2)</f>
        <v/>
      </c>
      <c r="H2" s="45" t="str">
        <f>[1]All_Tasks_Billing!H2</f>
        <v/>
      </c>
      <c r="I2" t="str">
        <f>IF([1]All_Tasks_Billing!I2="","",[1]All_Tasks_Billing!I2)</f>
        <v/>
      </c>
      <c r="J2" t="str">
        <f>IF([1]All_Tasks_Billing!J2="","",[1]All_Tasks_Billing!J2)</f>
        <v/>
      </c>
      <c r="K2" t="b">
        <f>[1]All_Tasks_Billing!K2</f>
        <v>0</v>
      </c>
      <c r="L2" s="45" t="str">
        <f>[1]All_Tasks_Billing!L2</f>
        <v/>
      </c>
      <c r="M2" t="str">
        <f>[1]All_Tasks_Billing!M2</f>
        <v/>
      </c>
      <c r="N2" s="46">
        <f>IF([1]All_Tasks_Billing!N2="",0,[1]All_Tasks_Billing!N2)</f>
        <v>0</v>
      </c>
      <c r="O2" t="str">
        <f>[1]All_Tasks_Billing!O2</f>
        <v/>
      </c>
      <c r="P2" s="47">
        <f>IF([1]All_Tasks_Billing!P2="",0,[1]All_Tasks_Billing!P2)</f>
        <v>4</v>
      </c>
      <c r="Q2" s="47">
        <f>IF([1]All_Tasks_Billing!Q2="",0,[1]All_Tasks_Billing!Q2)</f>
        <v>4</v>
      </c>
      <c r="R2" s="47">
        <f>IF([1]All_Tasks_Billing!R2="",0,[1]All_Tasks_Billing!R2)</f>
        <v>4</v>
      </c>
      <c r="S2" t="str">
        <f>[1]All_Tasks_Billing!S2</f>
        <v/>
      </c>
      <c r="T2" t="str">
        <f>[1]All_Tasks_Billing!T2</f>
        <v/>
      </c>
      <c r="U2" t="str">
        <f>[1]All_Tasks_Billing!U2</f>
        <v/>
      </c>
      <c r="V2">
        <f>[1]All_Tasks_Billing!V2</f>
        <v>6</v>
      </c>
      <c r="W2" s="48">
        <f>[1]All_Tasks_Billing!W2</f>
        <v>150</v>
      </c>
      <c r="X2">
        <f>[1]All_Tasks_Billing!X2</f>
        <v>24518.175000000003</v>
      </c>
      <c r="Y2">
        <f>[1]All_Tasks_Billing!Y2</f>
        <v>1</v>
      </c>
      <c r="Z2" s="49">
        <f>[1]All_Tasks_Billing!Z2</f>
        <v>0</v>
      </c>
      <c r="AA2" s="45" t="str">
        <f>[1]All_Tasks_Billing!AA2</f>
        <v/>
      </c>
      <c r="AB2" t="str">
        <f>[1]All_Tasks_Billing!AB2</f>
        <v/>
      </c>
      <c r="AC2" s="48">
        <f>[1]All_Tasks_Billing!AC2</f>
        <v>0</v>
      </c>
      <c r="AD2" s="48">
        <f>[1]All_Tasks_Billing!AD2</f>
        <v>0</v>
      </c>
      <c r="AE2" s="48">
        <f>[1]All_Tasks_Billing!AE2</f>
        <v>0</v>
      </c>
      <c r="AF2" s="48">
        <f>[1]All_Tasks_Billing!AF2</f>
        <v>0</v>
      </c>
      <c r="AG2" s="48">
        <f>[1]All_Tasks_Billing!AG2</f>
        <v>0</v>
      </c>
      <c r="AH2" s="48">
        <f>[1]All_Tasks_Billing!AH2</f>
        <v>0.17199999999999999</v>
      </c>
      <c r="AI2" s="48">
        <f>[1]All_Tasks_Billing!AI2</f>
        <v>0</v>
      </c>
      <c r="AJ2" s="48">
        <f>[1]All_Tasks_Billing!AJ2</f>
        <v>0</v>
      </c>
      <c r="AK2" s="48">
        <f>[1]All_Tasks_Billing!AK2</f>
        <v>0</v>
      </c>
      <c r="AL2" s="48">
        <f>[1]All_Tasks_Billing!AL2</f>
        <v>0</v>
      </c>
      <c r="AM2" s="48">
        <f>[1]All_Tasks_Billing!AM2</f>
        <v>0</v>
      </c>
      <c r="AN2" s="48">
        <f>[1]All_Tasks_Billing!AN2</f>
        <v>0</v>
      </c>
      <c r="AO2" s="48">
        <f>[1]All_Tasks_Billing!AO2</f>
        <v>0</v>
      </c>
      <c r="AP2" s="48">
        <f>[1]All_Tasks_Billing!AP2</f>
        <v>0.17199999999999999</v>
      </c>
      <c r="AQ2" s="48">
        <f>[1]All_Tasks_Billing!AQ2</f>
        <v>0</v>
      </c>
      <c r="AR2" s="48">
        <f>[1]All_Tasks_Billing!AR2</f>
        <v>0</v>
      </c>
      <c r="AS2" s="48">
        <f>[1]All_Tasks_Billing!AS2</f>
        <v>0</v>
      </c>
      <c r="AT2" s="48">
        <f>[1]All_Tasks_Billing!AT2</f>
        <v>0</v>
      </c>
      <c r="AU2" s="50" t="str">
        <f t="shared" ref="AU2:AU65" si="0">IF(L2="","",TEXT(L2,"MMM-yyyy"))</f>
        <v/>
      </c>
      <c r="AV2" s="50" t="str">
        <f t="shared" ref="AV2:AV65" si="1">IF(L2="","","Q"&amp;ROUNDUP(MONTH(L2)/3,0)&amp;"-"&amp;YEAR(L2))</f>
        <v/>
      </c>
      <c r="AW2" s="50" t="str">
        <f t="shared" ref="AW2:AW65" si="2">IF(L2="","",YEAR(L2))</f>
        <v/>
      </c>
      <c r="AX2" s="50" t="str">
        <f t="shared" ref="AX2:AX65" ca="1" si="3">IF(L2="","Not Completed",IF(L2&gt;=TODAY()-7,"This Week",IF(L2&gt;=TODAY()-14,"Last Week",IF(L2&gt;=TODAY()-30,"Last 30 Days","Older"))))</f>
        <v>Not Completed</v>
      </c>
      <c r="AY2" s="50" t="str">
        <f t="shared" ref="AY2:AY65" ca="1" si="4">IF(L2="","Not Completed",IF(MONTH(L2)=MONTH(TODAY()),"This Month",IF(MONTH(L2)=MONTH(TODAY())-1,"Last Month",IF(L2&gt;=DATE(YEAR(TODAY()),1,1),"This Year","Prior Year"))))</f>
        <v>Not Completed</v>
      </c>
      <c r="AZ2" s="50" t="str">
        <f t="shared" ref="AZ2:AZ65" ca="1" si="5">IF(L2="","Not Completed",IF(ROUNDUP(MONTH(L2)/3,0)=ROUNDUP(MONTH(TODAY())/3,0),"This Quarter",IF(ROUNDUP(MONTH(L2)/3,0)=ROUNDUP(MONTH(TODAY())/3,0)-1,"Last Quarter",IF(YEAR(L2)=YEAR(TODAY()),"Earlier This Year","Prior Year"))))</f>
        <v>Not Completed</v>
      </c>
      <c r="BA2" s="48">
        <f t="shared" ref="BA2:BA65" si="6">IF(Z2=1,AT2,0)</f>
        <v>0</v>
      </c>
      <c r="BB2" s="45" t="str">
        <f t="shared" ref="BB2:BB65" si="7">IF(AA2="","",AA2)</f>
        <v/>
      </c>
      <c r="BC2" s="50" t="str">
        <f t="shared" ref="BC2:BC65" si="8">IF(AA2="","",TEXT(AA2,"MMM-yyyy"))</f>
        <v/>
      </c>
      <c r="BD2" s="48">
        <f t="shared" ref="BD2:BD65" si="9">IF(P2=0,0,AT2/P2)</f>
        <v>0</v>
      </c>
      <c r="BE2" s="50" t="str">
        <f t="shared" ref="BE2:BE65" si="10">IF(Z2=1,"Completed",IF(N2&gt;0,"In Progress","Not Started"))</f>
        <v>Not Started</v>
      </c>
      <c r="BF2" s="51">
        <f t="shared" ref="BF2:BF65" si="11">IF(P2=0,0,R2/P2)</f>
        <v>1</v>
      </c>
      <c r="BG2" s="51">
        <f t="shared" ref="BG2:BG65" si="12">N2</f>
        <v>0</v>
      </c>
      <c r="BH2" s="50" t="str">
        <f t="shared" ref="BH2:BH65" si="13">IF(S2="","",S2&amp;" - "&amp;U2)</f>
        <v/>
      </c>
      <c r="BI2" s="50" t="str">
        <f t="shared" ref="BI2:BI65" si="14">IF(S2="","",S2&amp;" - "&amp;T2)</f>
        <v/>
      </c>
      <c r="BJ2" s="50" t="str">
        <f t="shared" ref="BJ2:BJ65" si="15">IF(U2="","",U2&amp;" - "&amp;T2)</f>
        <v/>
      </c>
      <c r="BK2" s="50" t="str">
        <f t="shared" ref="BK2:BK65" si="16">BE2&amp;" | "&amp;S2&amp;" | "&amp;U2</f>
        <v xml:space="preserve">Not Started |  | </v>
      </c>
      <c r="BL2" s="49" t="str">
        <f t="shared" ref="BL2:BL65" ca="1" si="17">IF(L2="","",TODAY()-L2)</f>
        <v/>
      </c>
    </row>
    <row r="3" spans="1:64" x14ac:dyDescent="0.25">
      <c r="A3" t="str">
        <f>[1]All_Tasks_Billing!A3</f>
        <v>LAS16.PPM01</v>
      </c>
      <c r="B3" t="str">
        <f>[1]All_Tasks_Billing!B3</f>
        <v>PPM</v>
      </c>
      <c r="C3" t="str">
        <f>[1]All_Tasks_Billing!C3</f>
        <v>1.1.2</v>
      </c>
      <c r="D3" t="str">
        <f>[1]All_Tasks_Billing!D3</f>
        <v>Main Switchgear</v>
      </c>
      <c r="E3" t="str">
        <f>[1]All_Tasks_Billing!E3</f>
        <v>Circuit Breakers -Primary</v>
      </c>
      <c r="F3" t="str">
        <f>IF([1]All_Tasks_Billing!F3="","",[1]All_Tasks_Billing!F3)</f>
        <v>5000AF / 4200AT</v>
      </c>
      <c r="G3" t="str">
        <f>IF([1]All_Tasks_Billing!G3="","",[1]All_Tasks_Billing!G3)</f>
        <v/>
      </c>
      <c r="H3" s="45" t="str">
        <f>[1]All_Tasks_Billing!H3</f>
        <v/>
      </c>
      <c r="I3" t="str">
        <f>IF([1]All_Tasks_Billing!I3="","",[1]All_Tasks_Billing!I3)</f>
        <v/>
      </c>
      <c r="J3" t="str">
        <f>IF([1]All_Tasks_Billing!J3="","",[1]All_Tasks_Billing!J3)</f>
        <v/>
      </c>
      <c r="K3" t="b">
        <f>[1]All_Tasks_Billing!K3</f>
        <v>0</v>
      </c>
      <c r="L3" s="45" t="str">
        <f>[1]All_Tasks_Billing!L3</f>
        <v/>
      </c>
      <c r="M3" t="str">
        <f>[1]All_Tasks_Billing!M3</f>
        <v/>
      </c>
      <c r="N3" s="46">
        <f>IF([1]All_Tasks_Billing!N3="",0,[1]All_Tasks_Billing!N3)</f>
        <v>0</v>
      </c>
      <c r="O3" t="str">
        <f>[1]All_Tasks_Billing!O3</f>
        <v/>
      </c>
      <c r="P3" s="47">
        <f>IF([1]All_Tasks_Billing!P3="",0,[1]All_Tasks_Billing!P3)</f>
        <v>4</v>
      </c>
      <c r="Q3" s="47">
        <f>IF([1]All_Tasks_Billing!Q3="",0,[1]All_Tasks_Billing!Q3)</f>
        <v>4</v>
      </c>
      <c r="R3" s="47">
        <f>IF([1]All_Tasks_Billing!R3="",0,[1]All_Tasks_Billing!R3)</f>
        <v>4</v>
      </c>
      <c r="S3" t="str">
        <f>[1]All_Tasks_Billing!S3</f>
        <v/>
      </c>
      <c r="T3" t="str">
        <f>[1]All_Tasks_Billing!T3</f>
        <v/>
      </c>
      <c r="U3" t="str">
        <f>[1]All_Tasks_Billing!U3</f>
        <v/>
      </c>
      <c r="V3">
        <f>[1]All_Tasks_Billing!V3</f>
        <v>6</v>
      </c>
      <c r="W3" s="48">
        <f>[1]All_Tasks_Billing!W3</f>
        <v>150</v>
      </c>
      <c r="X3">
        <f>[1]All_Tasks_Billing!X3</f>
        <v>24518.175000000003</v>
      </c>
      <c r="Y3">
        <f>[1]All_Tasks_Billing!Y3</f>
        <v>1</v>
      </c>
      <c r="Z3" s="49">
        <f>[1]All_Tasks_Billing!Z3</f>
        <v>0</v>
      </c>
      <c r="AA3" s="45" t="str">
        <f>[1]All_Tasks_Billing!AA3</f>
        <v/>
      </c>
      <c r="AB3" t="str">
        <f>[1]All_Tasks_Billing!AB3</f>
        <v/>
      </c>
      <c r="AC3" s="48">
        <f>[1]All_Tasks_Billing!AC3</f>
        <v>0</v>
      </c>
      <c r="AD3" s="48">
        <f>[1]All_Tasks_Billing!AD3</f>
        <v>0</v>
      </c>
      <c r="AE3" s="48">
        <f>[1]All_Tasks_Billing!AE3</f>
        <v>0</v>
      </c>
      <c r="AF3" s="48">
        <f>[1]All_Tasks_Billing!AF3</f>
        <v>0</v>
      </c>
      <c r="AG3" s="48">
        <f>[1]All_Tasks_Billing!AG3</f>
        <v>0</v>
      </c>
      <c r="AH3" s="48">
        <f>[1]All_Tasks_Billing!AH3</f>
        <v>0.17199999999999999</v>
      </c>
      <c r="AI3" s="48">
        <f>[1]All_Tasks_Billing!AI3</f>
        <v>0</v>
      </c>
      <c r="AJ3" s="48">
        <f>[1]All_Tasks_Billing!AJ3</f>
        <v>0</v>
      </c>
      <c r="AK3" s="48">
        <f>[1]All_Tasks_Billing!AK3</f>
        <v>0</v>
      </c>
      <c r="AL3" s="48">
        <f>[1]All_Tasks_Billing!AL3</f>
        <v>0</v>
      </c>
      <c r="AM3" s="48">
        <f>[1]All_Tasks_Billing!AM3</f>
        <v>0</v>
      </c>
      <c r="AN3" s="48">
        <f>[1]All_Tasks_Billing!AN3</f>
        <v>0</v>
      </c>
      <c r="AO3" s="48">
        <f>[1]All_Tasks_Billing!AO3</f>
        <v>0</v>
      </c>
      <c r="AP3" s="48">
        <f>[1]All_Tasks_Billing!AP3</f>
        <v>0.17199999999999999</v>
      </c>
      <c r="AQ3" s="48">
        <f>[1]All_Tasks_Billing!AQ3</f>
        <v>0</v>
      </c>
      <c r="AR3" s="48">
        <f>[1]All_Tasks_Billing!AR3</f>
        <v>0</v>
      </c>
      <c r="AS3" s="48">
        <f>[1]All_Tasks_Billing!AS3</f>
        <v>0</v>
      </c>
      <c r="AT3" s="48">
        <f>[1]All_Tasks_Billing!AT3</f>
        <v>0</v>
      </c>
      <c r="AU3" s="50" t="str">
        <f t="shared" si="0"/>
        <v/>
      </c>
      <c r="AV3" s="50" t="str">
        <f t="shared" si="1"/>
        <v/>
      </c>
      <c r="AW3" s="50" t="str">
        <f t="shared" si="2"/>
        <v/>
      </c>
      <c r="AX3" s="50" t="str">
        <f t="shared" ca="1" si="3"/>
        <v>Not Completed</v>
      </c>
      <c r="AY3" s="50" t="str">
        <f t="shared" ca="1" si="4"/>
        <v>Not Completed</v>
      </c>
      <c r="AZ3" s="50" t="str">
        <f t="shared" ca="1" si="5"/>
        <v>Not Completed</v>
      </c>
      <c r="BA3" s="48">
        <f t="shared" si="6"/>
        <v>0</v>
      </c>
      <c r="BB3" s="45" t="str">
        <f t="shared" si="7"/>
        <v/>
      </c>
      <c r="BC3" s="50" t="str">
        <f t="shared" si="8"/>
        <v/>
      </c>
      <c r="BD3" s="48">
        <f t="shared" si="9"/>
        <v>0</v>
      </c>
      <c r="BE3" s="50" t="str">
        <f t="shared" si="10"/>
        <v>Not Started</v>
      </c>
      <c r="BF3" s="51">
        <f t="shared" si="11"/>
        <v>1</v>
      </c>
      <c r="BG3" s="51">
        <f t="shared" si="12"/>
        <v>0</v>
      </c>
      <c r="BH3" s="50" t="str">
        <f t="shared" si="13"/>
        <v/>
      </c>
      <c r="BI3" s="50" t="str">
        <f t="shared" si="14"/>
        <v/>
      </c>
      <c r="BJ3" s="50" t="str">
        <f t="shared" si="15"/>
        <v/>
      </c>
      <c r="BK3" s="50" t="str">
        <f t="shared" si="16"/>
        <v xml:space="preserve">Not Started |  | </v>
      </c>
      <c r="BL3" s="49" t="str">
        <f t="shared" ca="1" si="17"/>
        <v/>
      </c>
    </row>
    <row r="4" spans="1:64" x14ac:dyDescent="0.25">
      <c r="A4" t="str">
        <f>[1]All_Tasks_Billing!A4</f>
        <v>LAS16.PPM01</v>
      </c>
      <c r="B4" t="str">
        <f>[1]All_Tasks_Billing!B4</f>
        <v>PPM</v>
      </c>
      <c r="C4" t="str">
        <f>[1]All_Tasks_Billing!C4</f>
        <v>1.1.3</v>
      </c>
      <c r="D4" t="str">
        <f>[1]All_Tasks_Billing!D4</f>
        <v>Main Switchgear</v>
      </c>
      <c r="E4" t="str">
        <f>[1]All_Tasks_Billing!E4</f>
        <v>Circuit Breakers -Primary</v>
      </c>
      <c r="F4" t="str">
        <f>IF([1]All_Tasks_Billing!F4="","",[1]All_Tasks_Billing!F4)</f>
        <v>5000AF / 4200AT</v>
      </c>
      <c r="G4" t="str">
        <f>IF([1]All_Tasks_Billing!G4="","",[1]All_Tasks_Billing!G4)</f>
        <v/>
      </c>
      <c r="H4" s="45" t="str">
        <f>[1]All_Tasks_Billing!H4</f>
        <v/>
      </c>
      <c r="I4" t="str">
        <f>IF([1]All_Tasks_Billing!I4="","",[1]All_Tasks_Billing!I4)</f>
        <v/>
      </c>
      <c r="J4" t="str">
        <f>IF([1]All_Tasks_Billing!J4="","",[1]All_Tasks_Billing!J4)</f>
        <v/>
      </c>
      <c r="K4" t="b">
        <f>[1]All_Tasks_Billing!K4</f>
        <v>0</v>
      </c>
      <c r="L4" s="45" t="str">
        <f>[1]All_Tasks_Billing!L4</f>
        <v/>
      </c>
      <c r="M4" t="str">
        <f>[1]All_Tasks_Billing!M4</f>
        <v/>
      </c>
      <c r="N4" s="46">
        <f>IF([1]All_Tasks_Billing!N4="",0,[1]All_Tasks_Billing!N4)</f>
        <v>0</v>
      </c>
      <c r="O4" t="str">
        <f>[1]All_Tasks_Billing!O4</f>
        <v/>
      </c>
      <c r="P4" s="47">
        <f>IF([1]All_Tasks_Billing!P4="",0,[1]All_Tasks_Billing!P4)</f>
        <v>4</v>
      </c>
      <c r="Q4" s="47">
        <f>IF([1]All_Tasks_Billing!Q4="",0,[1]All_Tasks_Billing!Q4)</f>
        <v>4</v>
      </c>
      <c r="R4" s="47">
        <f>IF([1]All_Tasks_Billing!R4="",0,[1]All_Tasks_Billing!R4)</f>
        <v>4</v>
      </c>
      <c r="S4" t="str">
        <f>[1]All_Tasks_Billing!S4</f>
        <v/>
      </c>
      <c r="T4" t="str">
        <f>[1]All_Tasks_Billing!T4</f>
        <v/>
      </c>
      <c r="U4" t="str">
        <f>[1]All_Tasks_Billing!U4</f>
        <v/>
      </c>
      <c r="V4">
        <f>[1]All_Tasks_Billing!V4</f>
        <v>6</v>
      </c>
      <c r="W4" s="48">
        <f>[1]All_Tasks_Billing!W4</f>
        <v>150</v>
      </c>
      <c r="X4">
        <f>[1]All_Tasks_Billing!X4</f>
        <v>24518.175000000003</v>
      </c>
      <c r="Y4">
        <f>[1]All_Tasks_Billing!Y4</f>
        <v>1</v>
      </c>
      <c r="Z4" s="49">
        <f>[1]All_Tasks_Billing!Z4</f>
        <v>0</v>
      </c>
      <c r="AA4" s="45" t="str">
        <f>[1]All_Tasks_Billing!AA4</f>
        <v/>
      </c>
      <c r="AB4" t="str">
        <f>[1]All_Tasks_Billing!AB4</f>
        <v/>
      </c>
      <c r="AC4" s="48">
        <f>[1]All_Tasks_Billing!AC4</f>
        <v>0</v>
      </c>
      <c r="AD4" s="48">
        <f>[1]All_Tasks_Billing!AD4</f>
        <v>0</v>
      </c>
      <c r="AE4" s="48">
        <f>[1]All_Tasks_Billing!AE4</f>
        <v>0</v>
      </c>
      <c r="AF4" s="48">
        <f>[1]All_Tasks_Billing!AF4</f>
        <v>0</v>
      </c>
      <c r="AG4" s="48">
        <f>[1]All_Tasks_Billing!AG4</f>
        <v>0</v>
      </c>
      <c r="AH4" s="48">
        <f>[1]All_Tasks_Billing!AH4</f>
        <v>0.17199999999999999</v>
      </c>
      <c r="AI4" s="48">
        <f>[1]All_Tasks_Billing!AI4</f>
        <v>0</v>
      </c>
      <c r="AJ4" s="48">
        <f>[1]All_Tasks_Billing!AJ4</f>
        <v>0</v>
      </c>
      <c r="AK4" s="48">
        <f>[1]All_Tasks_Billing!AK4</f>
        <v>0</v>
      </c>
      <c r="AL4" s="48">
        <f>[1]All_Tasks_Billing!AL4</f>
        <v>0</v>
      </c>
      <c r="AM4" s="48">
        <f>[1]All_Tasks_Billing!AM4</f>
        <v>0</v>
      </c>
      <c r="AN4" s="48">
        <f>[1]All_Tasks_Billing!AN4</f>
        <v>0</v>
      </c>
      <c r="AO4" s="48">
        <f>[1]All_Tasks_Billing!AO4</f>
        <v>0</v>
      </c>
      <c r="AP4" s="48">
        <f>[1]All_Tasks_Billing!AP4</f>
        <v>0.17199999999999999</v>
      </c>
      <c r="AQ4" s="48">
        <f>[1]All_Tasks_Billing!AQ4</f>
        <v>0</v>
      </c>
      <c r="AR4" s="48">
        <f>[1]All_Tasks_Billing!AR4</f>
        <v>0</v>
      </c>
      <c r="AS4" s="48">
        <f>[1]All_Tasks_Billing!AS4</f>
        <v>0</v>
      </c>
      <c r="AT4" s="48">
        <f>[1]All_Tasks_Billing!AT4</f>
        <v>0</v>
      </c>
      <c r="AU4" s="50" t="str">
        <f t="shared" si="0"/>
        <v/>
      </c>
      <c r="AV4" s="50" t="str">
        <f t="shared" si="1"/>
        <v/>
      </c>
      <c r="AW4" s="50" t="str">
        <f t="shared" si="2"/>
        <v/>
      </c>
      <c r="AX4" s="50" t="str">
        <f t="shared" ca="1" si="3"/>
        <v>Not Completed</v>
      </c>
      <c r="AY4" s="50" t="str">
        <f t="shared" ca="1" si="4"/>
        <v>Not Completed</v>
      </c>
      <c r="AZ4" s="50" t="str">
        <f t="shared" ca="1" si="5"/>
        <v>Not Completed</v>
      </c>
      <c r="BA4" s="48">
        <f t="shared" si="6"/>
        <v>0</v>
      </c>
      <c r="BB4" s="45" t="str">
        <f t="shared" si="7"/>
        <v/>
      </c>
      <c r="BC4" s="50" t="str">
        <f t="shared" si="8"/>
        <v/>
      </c>
      <c r="BD4" s="48">
        <f t="shared" si="9"/>
        <v>0</v>
      </c>
      <c r="BE4" s="50" t="str">
        <f t="shared" si="10"/>
        <v>Not Started</v>
      </c>
      <c r="BF4" s="51">
        <f t="shared" si="11"/>
        <v>1</v>
      </c>
      <c r="BG4" s="51">
        <f t="shared" si="12"/>
        <v>0</v>
      </c>
      <c r="BH4" s="50" t="str">
        <f t="shared" si="13"/>
        <v/>
      </c>
      <c r="BI4" s="50" t="str">
        <f t="shared" si="14"/>
        <v/>
      </c>
      <c r="BJ4" s="50" t="str">
        <f t="shared" si="15"/>
        <v/>
      </c>
      <c r="BK4" s="50" t="str">
        <f t="shared" si="16"/>
        <v xml:space="preserve">Not Started |  | </v>
      </c>
      <c r="BL4" s="49" t="str">
        <f t="shared" ca="1" si="17"/>
        <v/>
      </c>
    </row>
    <row r="5" spans="1:64" x14ac:dyDescent="0.25">
      <c r="A5" t="str">
        <f>[1]All_Tasks_Billing!A5</f>
        <v>LAS16.PPM01</v>
      </c>
      <c r="B5" t="str">
        <f>[1]All_Tasks_Billing!B5</f>
        <v>PPM</v>
      </c>
      <c r="C5" t="str">
        <f>[1]All_Tasks_Billing!C5</f>
        <v>1.1.4</v>
      </c>
      <c r="D5" t="str">
        <f>[1]All_Tasks_Billing!D5</f>
        <v>Main Switchgear</v>
      </c>
      <c r="E5" t="str">
        <f>[1]All_Tasks_Billing!E5</f>
        <v>Circuit Breakers -Primary</v>
      </c>
      <c r="F5" t="str">
        <f>IF([1]All_Tasks_Billing!F5="","",[1]All_Tasks_Billing!F5)</f>
        <v>400AF / 400AT</v>
      </c>
      <c r="G5" t="str">
        <f>IF([1]All_Tasks_Billing!G5="","",[1]All_Tasks_Billing!G5)</f>
        <v/>
      </c>
      <c r="H5" s="45" t="str">
        <f>[1]All_Tasks_Billing!H5</f>
        <v/>
      </c>
      <c r="I5" t="str">
        <f>IF([1]All_Tasks_Billing!I5="","",[1]All_Tasks_Billing!I5)</f>
        <v/>
      </c>
      <c r="J5" t="str">
        <f>IF([1]All_Tasks_Billing!J5="","",[1]All_Tasks_Billing!J5)</f>
        <v/>
      </c>
      <c r="K5" t="b">
        <f>[1]All_Tasks_Billing!K5</f>
        <v>0</v>
      </c>
      <c r="L5" s="45" t="str">
        <f>[1]All_Tasks_Billing!L5</f>
        <v/>
      </c>
      <c r="M5" t="str">
        <f>[1]All_Tasks_Billing!M5</f>
        <v/>
      </c>
      <c r="N5" s="46">
        <f>IF([1]All_Tasks_Billing!N5="",0,[1]All_Tasks_Billing!N5)</f>
        <v>0</v>
      </c>
      <c r="O5" t="str">
        <f>[1]All_Tasks_Billing!O5</f>
        <v/>
      </c>
      <c r="P5" s="47">
        <f>IF([1]All_Tasks_Billing!P5="",0,[1]All_Tasks_Billing!P5)</f>
        <v>3</v>
      </c>
      <c r="Q5" s="47">
        <f>IF([1]All_Tasks_Billing!Q5="",0,[1]All_Tasks_Billing!Q5)</f>
        <v>3</v>
      </c>
      <c r="R5" s="47">
        <f>IF([1]All_Tasks_Billing!R5="",0,[1]All_Tasks_Billing!R5)</f>
        <v>3</v>
      </c>
      <c r="S5" t="str">
        <f>[1]All_Tasks_Billing!S5</f>
        <v/>
      </c>
      <c r="T5" t="str">
        <f>[1]All_Tasks_Billing!T5</f>
        <v/>
      </c>
      <c r="U5" t="str">
        <f>[1]All_Tasks_Billing!U5</f>
        <v/>
      </c>
      <c r="V5">
        <f>[1]All_Tasks_Billing!V5</f>
        <v>6</v>
      </c>
      <c r="W5" s="48">
        <f>[1]All_Tasks_Billing!W5</f>
        <v>150</v>
      </c>
      <c r="X5">
        <f>[1]All_Tasks_Billing!X5</f>
        <v>24518.175000000003</v>
      </c>
      <c r="Y5">
        <f>[1]All_Tasks_Billing!Y5</f>
        <v>1</v>
      </c>
      <c r="Z5" s="49">
        <f>[1]All_Tasks_Billing!Z5</f>
        <v>0</v>
      </c>
      <c r="AA5" s="45" t="str">
        <f>[1]All_Tasks_Billing!AA5</f>
        <v/>
      </c>
      <c r="AB5" t="str">
        <f>[1]All_Tasks_Billing!AB5</f>
        <v/>
      </c>
      <c r="AC5" s="48">
        <f>[1]All_Tasks_Billing!AC5</f>
        <v>0</v>
      </c>
      <c r="AD5" s="48">
        <f>[1]All_Tasks_Billing!AD5</f>
        <v>0</v>
      </c>
      <c r="AE5" s="48">
        <f>[1]All_Tasks_Billing!AE5</f>
        <v>0</v>
      </c>
      <c r="AF5" s="48">
        <f>[1]All_Tasks_Billing!AF5</f>
        <v>0</v>
      </c>
      <c r="AG5" s="48">
        <f>[1]All_Tasks_Billing!AG5</f>
        <v>0</v>
      </c>
      <c r="AH5" s="48">
        <f>[1]All_Tasks_Billing!AH5</f>
        <v>0.129</v>
      </c>
      <c r="AI5" s="48">
        <f>[1]All_Tasks_Billing!AI5</f>
        <v>0</v>
      </c>
      <c r="AJ5" s="48">
        <f>[1]All_Tasks_Billing!AJ5</f>
        <v>0</v>
      </c>
      <c r="AK5" s="48">
        <f>[1]All_Tasks_Billing!AK5</f>
        <v>0</v>
      </c>
      <c r="AL5" s="48">
        <f>[1]All_Tasks_Billing!AL5</f>
        <v>0</v>
      </c>
      <c r="AM5" s="48">
        <f>[1]All_Tasks_Billing!AM5</f>
        <v>0</v>
      </c>
      <c r="AN5" s="48">
        <f>[1]All_Tasks_Billing!AN5</f>
        <v>0</v>
      </c>
      <c r="AO5" s="48">
        <f>[1]All_Tasks_Billing!AO5</f>
        <v>0</v>
      </c>
      <c r="AP5" s="48">
        <f>[1]All_Tasks_Billing!AP5</f>
        <v>0.129</v>
      </c>
      <c r="AQ5" s="48">
        <f>[1]All_Tasks_Billing!AQ5</f>
        <v>0</v>
      </c>
      <c r="AR5" s="48">
        <f>[1]All_Tasks_Billing!AR5</f>
        <v>0</v>
      </c>
      <c r="AS5" s="48">
        <f>[1]All_Tasks_Billing!AS5</f>
        <v>0</v>
      </c>
      <c r="AT5" s="48">
        <f>[1]All_Tasks_Billing!AT5</f>
        <v>0</v>
      </c>
      <c r="AU5" s="50" t="str">
        <f t="shared" si="0"/>
        <v/>
      </c>
      <c r="AV5" s="50" t="str">
        <f t="shared" si="1"/>
        <v/>
      </c>
      <c r="AW5" s="50" t="str">
        <f t="shared" si="2"/>
        <v/>
      </c>
      <c r="AX5" s="50" t="str">
        <f t="shared" ca="1" si="3"/>
        <v>Not Completed</v>
      </c>
      <c r="AY5" s="50" t="str">
        <f t="shared" ca="1" si="4"/>
        <v>Not Completed</v>
      </c>
      <c r="AZ5" s="50" t="str">
        <f t="shared" ca="1" si="5"/>
        <v>Not Completed</v>
      </c>
      <c r="BA5" s="48">
        <f t="shared" si="6"/>
        <v>0</v>
      </c>
      <c r="BB5" s="45" t="str">
        <f t="shared" si="7"/>
        <v/>
      </c>
      <c r="BC5" s="50" t="str">
        <f t="shared" si="8"/>
        <v/>
      </c>
      <c r="BD5" s="48">
        <f t="shared" si="9"/>
        <v>0</v>
      </c>
      <c r="BE5" s="50" t="str">
        <f t="shared" si="10"/>
        <v>Not Started</v>
      </c>
      <c r="BF5" s="51">
        <f t="shared" si="11"/>
        <v>1</v>
      </c>
      <c r="BG5" s="51">
        <f t="shared" si="12"/>
        <v>0</v>
      </c>
      <c r="BH5" s="50" t="str">
        <f t="shared" si="13"/>
        <v/>
      </c>
      <c r="BI5" s="50" t="str">
        <f t="shared" si="14"/>
        <v/>
      </c>
      <c r="BJ5" s="50" t="str">
        <f t="shared" si="15"/>
        <v/>
      </c>
      <c r="BK5" s="50" t="str">
        <f t="shared" si="16"/>
        <v xml:space="preserve">Not Started |  | </v>
      </c>
      <c r="BL5" s="49" t="str">
        <f t="shared" ca="1" si="17"/>
        <v/>
      </c>
    </row>
    <row r="6" spans="1:64" x14ac:dyDescent="0.25">
      <c r="A6" t="str">
        <f>[1]All_Tasks_Billing!A6</f>
        <v>LAS16.PPM01</v>
      </c>
      <c r="B6" t="str">
        <f>[1]All_Tasks_Billing!B6</f>
        <v>PPM</v>
      </c>
      <c r="C6" t="str">
        <f>[1]All_Tasks_Billing!C6</f>
        <v>1.1.5</v>
      </c>
      <c r="D6" t="str">
        <f>[1]All_Tasks_Billing!D6</f>
        <v>Main Switchgear</v>
      </c>
      <c r="E6" t="str">
        <f>[1]All_Tasks_Billing!E6</f>
        <v>Circuit Breakers -Primary</v>
      </c>
      <c r="F6" t="str">
        <f>IF([1]All_Tasks_Billing!F6="","",[1]All_Tasks_Billing!F6)</f>
        <v>400AF / 400AT</v>
      </c>
      <c r="G6" t="str">
        <f>IF([1]All_Tasks_Billing!G6="","",[1]All_Tasks_Billing!G6)</f>
        <v/>
      </c>
      <c r="H6" s="45" t="str">
        <f>[1]All_Tasks_Billing!H6</f>
        <v/>
      </c>
      <c r="I6" t="str">
        <f>IF([1]All_Tasks_Billing!I6="","",[1]All_Tasks_Billing!I6)</f>
        <v/>
      </c>
      <c r="J6" t="str">
        <f>IF([1]All_Tasks_Billing!J6="","",[1]All_Tasks_Billing!J6)</f>
        <v/>
      </c>
      <c r="K6" t="b">
        <f>[1]All_Tasks_Billing!K6</f>
        <v>0</v>
      </c>
      <c r="L6" s="45" t="str">
        <f>[1]All_Tasks_Billing!L6</f>
        <v/>
      </c>
      <c r="M6" t="str">
        <f>[1]All_Tasks_Billing!M6</f>
        <v/>
      </c>
      <c r="N6" s="46">
        <f>IF([1]All_Tasks_Billing!N6="",0,[1]All_Tasks_Billing!N6)</f>
        <v>0</v>
      </c>
      <c r="O6" t="str">
        <f>[1]All_Tasks_Billing!O6</f>
        <v/>
      </c>
      <c r="P6" s="47">
        <f>IF([1]All_Tasks_Billing!P6="",0,[1]All_Tasks_Billing!P6)</f>
        <v>3</v>
      </c>
      <c r="Q6" s="47">
        <f>IF([1]All_Tasks_Billing!Q6="",0,[1]All_Tasks_Billing!Q6)</f>
        <v>3</v>
      </c>
      <c r="R6" s="47">
        <f>IF([1]All_Tasks_Billing!R6="",0,[1]All_Tasks_Billing!R6)</f>
        <v>3</v>
      </c>
      <c r="S6" t="str">
        <f>[1]All_Tasks_Billing!S6</f>
        <v/>
      </c>
      <c r="T6" t="str">
        <f>[1]All_Tasks_Billing!T6</f>
        <v/>
      </c>
      <c r="U6" t="str">
        <f>[1]All_Tasks_Billing!U6</f>
        <v/>
      </c>
      <c r="V6">
        <f>[1]All_Tasks_Billing!V6</f>
        <v>6</v>
      </c>
      <c r="W6" s="48">
        <f>[1]All_Tasks_Billing!W6</f>
        <v>150</v>
      </c>
      <c r="X6">
        <f>[1]All_Tasks_Billing!X6</f>
        <v>24518.175000000003</v>
      </c>
      <c r="Y6">
        <f>[1]All_Tasks_Billing!Y6</f>
        <v>1</v>
      </c>
      <c r="Z6" s="49">
        <f>[1]All_Tasks_Billing!Z6</f>
        <v>0</v>
      </c>
      <c r="AA6" s="45" t="str">
        <f>[1]All_Tasks_Billing!AA6</f>
        <v/>
      </c>
      <c r="AB6" t="str">
        <f>[1]All_Tasks_Billing!AB6</f>
        <v/>
      </c>
      <c r="AC6" s="48">
        <f>[1]All_Tasks_Billing!AC6</f>
        <v>0</v>
      </c>
      <c r="AD6" s="48">
        <f>[1]All_Tasks_Billing!AD6</f>
        <v>0</v>
      </c>
      <c r="AE6" s="48">
        <f>[1]All_Tasks_Billing!AE6</f>
        <v>0</v>
      </c>
      <c r="AF6" s="48">
        <f>[1]All_Tasks_Billing!AF6</f>
        <v>0</v>
      </c>
      <c r="AG6" s="48">
        <f>[1]All_Tasks_Billing!AG6</f>
        <v>0</v>
      </c>
      <c r="AH6" s="48">
        <f>[1]All_Tasks_Billing!AH6</f>
        <v>0.129</v>
      </c>
      <c r="AI6" s="48">
        <f>[1]All_Tasks_Billing!AI6</f>
        <v>0</v>
      </c>
      <c r="AJ6" s="48">
        <f>[1]All_Tasks_Billing!AJ6</f>
        <v>0</v>
      </c>
      <c r="AK6" s="48">
        <f>[1]All_Tasks_Billing!AK6</f>
        <v>0</v>
      </c>
      <c r="AL6" s="48">
        <f>[1]All_Tasks_Billing!AL6</f>
        <v>0</v>
      </c>
      <c r="AM6" s="48">
        <f>[1]All_Tasks_Billing!AM6</f>
        <v>0</v>
      </c>
      <c r="AN6" s="48">
        <f>[1]All_Tasks_Billing!AN6</f>
        <v>0</v>
      </c>
      <c r="AO6" s="48">
        <f>[1]All_Tasks_Billing!AO6</f>
        <v>0</v>
      </c>
      <c r="AP6" s="48">
        <f>[1]All_Tasks_Billing!AP6</f>
        <v>0.129</v>
      </c>
      <c r="AQ6" s="48">
        <f>[1]All_Tasks_Billing!AQ6</f>
        <v>0</v>
      </c>
      <c r="AR6" s="48">
        <f>[1]All_Tasks_Billing!AR6</f>
        <v>0</v>
      </c>
      <c r="AS6" s="48">
        <f>[1]All_Tasks_Billing!AS6</f>
        <v>0</v>
      </c>
      <c r="AT6" s="48">
        <f>[1]All_Tasks_Billing!AT6</f>
        <v>0</v>
      </c>
      <c r="AU6" s="50" t="str">
        <f t="shared" si="0"/>
        <v/>
      </c>
      <c r="AV6" s="50" t="str">
        <f t="shared" si="1"/>
        <v/>
      </c>
      <c r="AW6" s="50" t="str">
        <f t="shared" si="2"/>
        <v/>
      </c>
      <c r="AX6" s="50" t="str">
        <f t="shared" ca="1" si="3"/>
        <v>Not Completed</v>
      </c>
      <c r="AY6" s="50" t="str">
        <f t="shared" ca="1" si="4"/>
        <v>Not Completed</v>
      </c>
      <c r="AZ6" s="50" t="str">
        <f t="shared" ca="1" si="5"/>
        <v>Not Completed</v>
      </c>
      <c r="BA6" s="48">
        <f t="shared" si="6"/>
        <v>0</v>
      </c>
      <c r="BB6" s="45" t="str">
        <f t="shared" si="7"/>
        <v/>
      </c>
      <c r="BC6" s="50" t="str">
        <f t="shared" si="8"/>
        <v/>
      </c>
      <c r="BD6" s="48">
        <f t="shared" si="9"/>
        <v>0</v>
      </c>
      <c r="BE6" s="50" t="str">
        <f t="shared" si="10"/>
        <v>Not Started</v>
      </c>
      <c r="BF6" s="51">
        <f t="shared" si="11"/>
        <v>1</v>
      </c>
      <c r="BG6" s="51">
        <f t="shared" si="12"/>
        <v>0</v>
      </c>
      <c r="BH6" s="50" t="str">
        <f t="shared" si="13"/>
        <v/>
      </c>
      <c r="BI6" s="50" t="str">
        <f t="shared" si="14"/>
        <v/>
      </c>
      <c r="BJ6" s="50" t="str">
        <f t="shared" si="15"/>
        <v/>
      </c>
      <c r="BK6" s="50" t="str">
        <f t="shared" si="16"/>
        <v xml:space="preserve">Not Started |  | </v>
      </c>
      <c r="BL6" s="49" t="str">
        <f t="shared" ca="1" si="17"/>
        <v/>
      </c>
    </row>
    <row r="7" spans="1:64" x14ac:dyDescent="0.25">
      <c r="A7" t="str">
        <f>[1]All_Tasks_Billing!A7</f>
        <v>LAS16.PPM01</v>
      </c>
      <c r="B7" t="str">
        <f>[1]All_Tasks_Billing!B7</f>
        <v>PPM</v>
      </c>
      <c r="C7" t="str">
        <f>[1]All_Tasks_Billing!C7</f>
        <v>1.1.6</v>
      </c>
      <c r="D7" t="str">
        <f>[1]All_Tasks_Billing!D7</f>
        <v>Main Switchgear</v>
      </c>
      <c r="E7" t="str">
        <f>[1]All_Tasks_Billing!E7</f>
        <v>Circuit Breakers -Primary</v>
      </c>
      <c r="F7" t="str">
        <f>IF([1]All_Tasks_Billing!F7="","",[1]All_Tasks_Billing!F7)</f>
        <v>600AF / 400 AT</v>
      </c>
      <c r="G7" t="str">
        <f>IF([1]All_Tasks_Billing!G7="","",[1]All_Tasks_Billing!G7)</f>
        <v/>
      </c>
      <c r="H7" s="45" t="str">
        <f>[1]All_Tasks_Billing!H7</f>
        <v/>
      </c>
      <c r="I7" t="str">
        <f>IF([1]All_Tasks_Billing!I7="","",[1]All_Tasks_Billing!I7)</f>
        <v/>
      </c>
      <c r="J7" t="str">
        <f>IF([1]All_Tasks_Billing!J7="","",[1]All_Tasks_Billing!J7)</f>
        <v/>
      </c>
      <c r="K7" t="b">
        <f>[1]All_Tasks_Billing!K7</f>
        <v>0</v>
      </c>
      <c r="L7" s="45" t="str">
        <f>[1]All_Tasks_Billing!L7</f>
        <v/>
      </c>
      <c r="M7" t="str">
        <f>[1]All_Tasks_Billing!M7</f>
        <v/>
      </c>
      <c r="N7" s="46">
        <f>IF([1]All_Tasks_Billing!N7="",0,[1]All_Tasks_Billing!N7)</f>
        <v>0</v>
      </c>
      <c r="O7" t="str">
        <f>[1]All_Tasks_Billing!O7</f>
        <v/>
      </c>
      <c r="P7" s="47">
        <f>IF([1]All_Tasks_Billing!P7="",0,[1]All_Tasks_Billing!P7)</f>
        <v>3</v>
      </c>
      <c r="Q7" s="47">
        <f>IF([1]All_Tasks_Billing!Q7="",0,[1]All_Tasks_Billing!Q7)</f>
        <v>3</v>
      </c>
      <c r="R7" s="47">
        <f>IF([1]All_Tasks_Billing!R7="",0,[1]All_Tasks_Billing!R7)</f>
        <v>3</v>
      </c>
      <c r="S7" t="str">
        <f>[1]All_Tasks_Billing!S7</f>
        <v/>
      </c>
      <c r="T7" t="str">
        <f>[1]All_Tasks_Billing!T7</f>
        <v/>
      </c>
      <c r="U7" t="str">
        <f>[1]All_Tasks_Billing!U7</f>
        <v/>
      </c>
      <c r="V7">
        <f>[1]All_Tasks_Billing!V7</f>
        <v>6</v>
      </c>
      <c r="W7" s="48">
        <f>[1]All_Tasks_Billing!W7</f>
        <v>150</v>
      </c>
      <c r="X7">
        <f>[1]All_Tasks_Billing!X7</f>
        <v>24518.175000000003</v>
      </c>
      <c r="Y7">
        <f>[1]All_Tasks_Billing!Y7</f>
        <v>1</v>
      </c>
      <c r="Z7" s="49">
        <f>[1]All_Tasks_Billing!Z7</f>
        <v>0</v>
      </c>
      <c r="AA7" s="45" t="str">
        <f>[1]All_Tasks_Billing!AA7</f>
        <v/>
      </c>
      <c r="AB7" t="str">
        <f>[1]All_Tasks_Billing!AB7</f>
        <v/>
      </c>
      <c r="AC7" s="48">
        <f>[1]All_Tasks_Billing!AC7</f>
        <v>0</v>
      </c>
      <c r="AD7" s="48">
        <f>[1]All_Tasks_Billing!AD7</f>
        <v>0</v>
      </c>
      <c r="AE7" s="48">
        <f>[1]All_Tasks_Billing!AE7</f>
        <v>0</v>
      </c>
      <c r="AF7" s="48">
        <f>[1]All_Tasks_Billing!AF7</f>
        <v>0</v>
      </c>
      <c r="AG7" s="48">
        <f>[1]All_Tasks_Billing!AG7</f>
        <v>0</v>
      </c>
      <c r="AH7" s="48">
        <f>[1]All_Tasks_Billing!AH7</f>
        <v>0.129</v>
      </c>
      <c r="AI7" s="48">
        <f>[1]All_Tasks_Billing!AI7</f>
        <v>0</v>
      </c>
      <c r="AJ7" s="48">
        <f>[1]All_Tasks_Billing!AJ7</f>
        <v>0</v>
      </c>
      <c r="AK7" s="48">
        <f>[1]All_Tasks_Billing!AK7</f>
        <v>0</v>
      </c>
      <c r="AL7" s="48">
        <f>[1]All_Tasks_Billing!AL7</f>
        <v>0</v>
      </c>
      <c r="AM7" s="48">
        <f>[1]All_Tasks_Billing!AM7</f>
        <v>0</v>
      </c>
      <c r="AN7" s="48">
        <f>[1]All_Tasks_Billing!AN7</f>
        <v>0</v>
      </c>
      <c r="AO7" s="48">
        <f>[1]All_Tasks_Billing!AO7</f>
        <v>0</v>
      </c>
      <c r="AP7" s="48">
        <f>[1]All_Tasks_Billing!AP7</f>
        <v>0.129</v>
      </c>
      <c r="AQ7" s="48">
        <f>[1]All_Tasks_Billing!AQ7</f>
        <v>0</v>
      </c>
      <c r="AR7" s="48">
        <f>[1]All_Tasks_Billing!AR7</f>
        <v>0</v>
      </c>
      <c r="AS7" s="48">
        <f>[1]All_Tasks_Billing!AS7</f>
        <v>0</v>
      </c>
      <c r="AT7" s="48">
        <f>[1]All_Tasks_Billing!AT7</f>
        <v>0</v>
      </c>
      <c r="AU7" s="50" t="str">
        <f t="shared" si="0"/>
        <v/>
      </c>
      <c r="AV7" s="50" t="str">
        <f t="shared" si="1"/>
        <v/>
      </c>
      <c r="AW7" s="50" t="str">
        <f t="shared" si="2"/>
        <v/>
      </c>
      <c r="AX7" s="50" t="str">
        <f t="shared" ca="1" si="3"/>
        <v>Not Completed</v>
      </c>
      <c r="AY7" s="50" t="str">
        <f t="shared" ca="1" si="4"/>
        <v>Not Completed</v>
      </c>
      <c r="AZ7" s="50" t="str">
        <f t="shared" ca="1" si="5"/>
        <v>Not Completed</v>
      </c>
      <c r="BA7" s="48">
        <f t="shared" si="6"/>
        <v>0</v>
      </c>
      <c r="BB7" s="45" t="str">
        <f t="shared" si="7"/>
        <v/>
      </c>
      <c r="BC7" s="50" t="str">
        <f t="shared" si="8"/>
        <v/>
      </c>
      <c r="BD7" s="48">
        <f t="shared" si="9"/>
        <v>0</v>
      </c>
      <c r="BE7" s="50" t="str">
        <f t="shared" si="10"/>
        <v>Not Started</v>
      </c>
      <c r="BF7" s="51">
        <f t="shared" si="11"/>
        <v>1</v>
      </c>
      <c r="BG7" s="51">
        <f t="shared" si="12"/>
        <v>0</v>
      </c>
      <c r="BH7" s="50" t="str">
        <f t="shared" si="13"/>
        <v/>
      </c>
      <c r="BI7" s="50" t="str">
        <f t="shared" si="14"/>
        <v/>
      </c>
      <c r="BJ7" s="50" t="str">
        <f t="shared" si="15"/>
        <v/>
      </c>
      <c r="BK7" s="50" t="str">
        <f t="shared" si="16"/>
        <v xml:space="preserve">Not Started |  | </v>
      </c>
      <c r="BL7" s="49" t="str">
        <f t="shared" ca="1" si="17"/>
        <v/>
      </c>
    </row>
    <row r="8" spans="1:64" x14ac:dyDescent="0.25">
      <c r="A8" t="str">
        <f>[1]All_Tasks_Billing!A8</f>
        <v>LAS16.PPM01</v>
      </c>
      <c r="B8" t="str">
        <f>[1]All_Tasks_Billing!B8</f>
        <v>PPM</v>
      </c>
      <c r="C8" t="str">
        <f>[1]All_Tasks_Billing!C8</f>
        <v>1.1.7</v>
      </c>
      <c r="D8" t="str">
        <f>[1]All_Tasks_Billing!D8</f>
        <v>Main Switchgear</v>
      </c>
      <c r="E8" t="str">
        <f>[1]All_Tasks_Billing!E8</f>
        <v>Circuit Breakers -Primary</v>
      </c>
      <c r="F8" t="str">
        <f>IF([1]All_Tasks_Billing!F8="","",[1]All_Tasks_Billing!F8)</f>
        <v>600AF / 400 AT</v>
      </c>
      <c r="G8" t="str">
        <f>IF([1]All_Tasks_Billing!G8="","",[1]All_Tasks_Billing!G8)</f>
        <v/>
      </c>
      <c r="H8" s="45" t="str">
        <f>[1]All_Tasks_Billing!H8</f>
        <v/>
      </c>
      <c r="I8" t="str">
        <f>IF([1]All_Tasks_Billing!I8="","",[1]All_Tasks_Billing!I8)</f>
        <v/>
      </c>
      <c r="J8" t="str">
        <f>IF([1]All_Tasks_Billing!J8="","",[1]All_Tasks_Billing!J8)</f>
        <v/>
      </c>
      <c r="K8" t="b">
        <f>[1]All_Tasks_Billing!K8</f>
        <v>0</v>
      </c>
      <c r="L8" s="45" t="str">
        <f>[1]All_Tasks_Billing!L8</f>
        <v/>
      </c>
      <c r="M8" t="str">
        <f>[1]All_Tasks_Billing!M8</f>
        <v/>
      </c>
      <c r="N8" s="46">
        <f>IF([1]All_Tasks_Billing!N8="",0,[1]All_Tasks_Billing!N8)</f>
        <v>0</v>
      </c>
      <c r="O8" t="str">
        <f>[1]All_Tasks_Billing!O8</f>
        <v/>
      </c>
      <c r="P8" s="47">
        <f>IF([1]All_Tasks_Billing!P8="",0,[1]All_Tasks_Billing!P8)</f>
        <v>3</v>
      </c>
      <c r="Q8" s="47">
        <f>IF([1]All_Tasks_Billing!Q8="",0,[1]All_Tasks_Billing!Q8)</f>
        <v>3</v>
      </c>
      <c r="R8" s="47">
        <f>IF([1]All_Tasks_Billing!R8="",0,[1]All_Tasks_Billing!R8)</f>
        <v>3</v>
      </c>
      <c r="S8" t="str">
        <f>[1]All_Tasks_Billing!S8</f>
        <v/>
      </c>
      <c r="T8" t="str">
        <f>[1]All_Tasks_Billing!T8</f>
        <v/>
      </c>
      <c r="U8" t="str">
        <f>[1]All_Tasks_Billing!U8</f>
        <v/>
      </c>
      <c r="V8">
        <f>[1]All_Tasks_Billing!V8</f>
        <v>6</v>
      </c>
      <c r="W8" s="48">
        <f>[1]All_Tasks_Billing!W8</f>
        <v>150</v>
      </c>
      <c r="X8">
        <f>[1]All_Tasks_Billing!X8</f>
        <v>24518.175000000003</v>
      </c>
      <c r="Y8">
        <f>[1]All_Tasks_Billing!Y8</f>
        <v>1</v>
      </c>
      <c r="Z8" s="49">
        <f>[1]All_Tasks_Billing!Z8</f>
        <v>0</v>
      </c>
      <c r="AA8" s="45" t="str">
        <f>[1]All_Tasks_Billing!AA8</f>
        <v/>
      </c>
      <c r="AB8" t="str">
        <f>[1]All_Tasks_Billing!AB8</f>
        <v/>
      </c>
      <c r="AC8" s="48">
        <f>[1]All_Tasks_Billing!AC8</f>
        <v>0</v>
      </c>
      <c r="AD8" s="48">
        <f>[1]All_Tasks_Billing!AD8</f>
        <v>0</v>
      </c>
      <c r="AE8" s="48">
        <f>[1]All_Tasks_Billing!AE8</f>
        <v>0</v>
      </c>
      <c r="AF8" s="48">
        <f>[1]All_Tasks_Billing!AF8</f>
        <v>0</v>
      </c>
      <c r="AG8" s="48">
        <f>[1]All_Tasks_Billing!AG8</f>
        <v>0</v>
      </c>
      <c r="AH8" s="48">
        <f>[1]All_Tasks_Billing!AH8</f>
        <v>0.129</v>
      </c>
      <c r="AI8" s="48">
        <f>[1]All_Tasks_Billing!AI8</f>
        <v>0</v>
      </c>
      <c r="AJ8" s="48">
        <f>[1]All_Tasks_Billing!AJ8</f>
        <v>0</v>
      </c>
      <c r="AK8" s="48">
        <f>[1]All_Tasks_Billing!AK8</f>
        <v>0</v>
      </c>
      <c r="AL8" s="48">
        <f>[1]All_Tasks_Billing!AL8</f>
        <v>0</v>
      </c>
      <c r="AM8" s="48">
        <f>[1]All_Tasks_Billing!AM8</f>
        <v>0</v>
      </c>
      <c r="AN8" s="48">
        <f>[1]All_Tasks_Billing!AN8</f>
        <v>0</v>
      </c>
      <c r="AO8" s="48">
        <f>[1]All_Tasks_Billing!AO8</f>
        <v>0</v>
      </c>
      <c r="AP8" s="48">
        <f>[1]All_Tasks_Billing!AP8</f>
        <v>0.129</v>
      </c>
      <c r="AQ8" s="48">
        <f>[1]All_Tasks_Billing!AQ8</f>
        <v>0</v>
      </c>
      <c r="AR8" s="48">
        <f>[1]All_Tasks_Billing!AR8</f>
        <v>0</v>
      </c>
      <c r="AS8" s="48">
        <f>[1]All_Tasks_Billing!AS8</f>
        <v>0</v>
      </c>
      <c r="AT8" s="48">
        <f>[1]All_Tasks_Billing!AT8</f>
        <v>0</v>
      </c>
      <c r="AU8" s="50" t="str">
        <f t="shared" si="0"/>
        <v/>
      </c>
      <c r="AV8" s="50" t="str">
        <f t="shared" si="1"/>
        <v/>
      </c>
      <c r="AW8" s="50" t="str">
        <f t="shared" si="2"/>
        <v/>
      </c>
      <c r="AX8" s="50" t="str">
        <f t="shared" ca="1" si="3"/>
        <v>Not Completed</v>
      </c>
      <c r="AY8" s="50" t="str">
        <f t="shared" ca="1" si="4"/>
        <v>Not Completed</v>
      </c>
      <c r="AZ8" s="50" t="str">
        <f t="shared" ca="1" si="5"/>
        <v>Not Completed</v>
      </c>
      <c r="BA8" s="48">
        <f t="shared" si="6"/>
        <v>0</v>
      </c>
      <c r="BB8" s="45" t="str">
        <f t="shared" si="7"/>
        <v/>
      </c>
      <c r="BC8" s="50" t="str">
        <f t="shared" si="8"/>
        <v/>
      </c>
      <c r="BD8" s="48">
        <f t="shared" si="9"/>
        <v>0</v>
      </c>
      <c r="BE8" s="50" t="str">
        <f t="shared" si="10"/>
        <v>Not Started</v>
      </c>
      <c r="BF8" s="51">
        <f t="shared" si="11"/>
        <v>1</v>
      </c>
      <c r="BG8" s="51">
        <f t="shared" si="12"/>
        <v>0</v>
      </c>
      <c r="BH8" s="50" t="str">
        <f t="shared" si="13"/>
        <v/>
      </c>
      <c r="BI8" s="50" t="str">
        <f t="shared" si="14"/>
        <v/>
      </c>
      <c r="BJ8" s="50" t="str">
        <f t="shared" si="15"/>
        <v/>
      </c>
      <c r="BK8" s="50" t="str">
        <f t="shared" si="16"/>
        <v xml:space="preserve">Not Started |  | </v>
      </c>
      <c r="BL8" s="49" t="str">
        <f t="shared" ca="1" si="17"/>
        <v/>
      </c>
    </row>
    <row r="9" spans="1:64" x14ac:dyDescent="0.25">
      <c r="A9" t="str">
        <f>[1]All_Tasks_Billing!A9</f>
        <v>LAS16.PPM01</v>
      </c>
      <c r="B9" t="str">
        <f>[1]All_Tasks_Billing!B9</f>
        <v>PPM</v>
      </c>
      <c r="C9" t="str">
        <f>[1]All_Tasks_Billing!C9</f>
        <v>1.1.8</v>
      </c>
      <c r="D9" t="str">
        <f>[1]All_Tasks_Billing!D9</f>
        <v>Main Switchgear</v>
      </c>
      <c r="E9" t="str">
        <f>[1]All_Tasks_Billing!E9</f>
        <v>Circuit Breakers -Primary</v>
      </c>
      <c r="F9" t="str">
        <f>IF([1]All_Tasks_Billing!F9="","",[1]All_Tasks_Billing!F9)</f>
        <v>600AF / 400 AT</v>
      </c>
      <c r="G9" t="str">
        <f>IF([1]All_Tasks_Billing!G9="","",[1]All_Tasks_Billing!G9)</f>
        <v/>
      </c>
      <c r="H9" s="45" t="str">
        <f>[1]All_Tasks_Billing!H9</f>
        <v/>
      </c>
      <c r="I9" t="str">
        <f>IF([1]All_Tasks_Billing!I9="","",[1]All_Tasks_Billing!I9)</f>
        <v/>
      </c>
      <c r="J9" t="str">
        <f>IF([1]All_Tasks_Billing!J9="","",[1]All_Tasks_Billing!J9)</f>
        <v/>
      </c>
      <c r="K9" t="b">
        <f>[1]All_Tasks_Billing!K9</f>
        <v>0</v>
      </c>
      <c r="L9" s="45" t="str">
        <f>[1]All_Tasks_Billing!L9</f>
        <v/>
      </c>
      <c r="M9" t="str">
        <f>[1]All_Tasks_Billing!M9</f>
        <v/>
      </c>
      <c r="N9" s="46">
        <f>IF([1]All_Tasks_Billing!N9="",0,[1]All_Tasks_Billing!N9)</f>
        <v>0</v>
      </c>
      <c r="O9" t="str">
        <f>[1]All_Tasks_Billing!O9</f>
        <v/>
      </c>
      <c r="P9" s="47">
        <f>IF([1]All_Tasks_Billing!P9="",0,[1]All_Tasks_Billing!P9)</f>
        <v>3</v>
      </c>
      <c r="Q9" s="47">
        <f>IF([1]All_Tasks_Billing!Q9="",0,[1]All_Tasks_Billing!Q9)</f>
        <v>3</v>
      </c>
      <c r="R9" s="47">
        <f>IF([1]All_Tasks_Billing!R9="",0,[1]All_Tasks_Billing!R9)</f>
        <v>3</v>
      </c>
      <c r="S9" t="str">
        <f>[1]All_Tasks_Billing!S9</f>
        <v/>
      </c>
      <c r="T9" t="str">
        <f>[1]All_Tasks_Billing!T9</f>
        <v/>
      </c>
      <c r="U9" t="str">
        <f>[1]All_Tasks_Billing!U9</f>
        <v/>
      </c>
      <c r="V9">
        <f>[1]All_Tasks_Billing!V9</f>
        <v>6</v>
      </c>
      <c r="W9" s="48">
        <f>[1]All_Tasks_Billing!W9</f>
        <v>150</v>
      </c>
      <c r="X9">
        <f>[1]All_Tasks_Billing!X9</f>
        <v>24518.175000000003</v>
      </c>
      <c r="Y9">
        <f>[1]All_Tasks_Billing!Y9</f>
        <v>1</v>
      </c>
      <c r="Z9" s="49">
        <f>[1]All_Tasks_Billing!Z9</f>
        <v>0</v>
      </c>
      <c r="AA9" s="45" t="str">
        <f>[1]All_Tasks_Billing!AA9</f>
        <v/>
      </c>
      <c r="AB9" t="str">
        <f>[1]All_Tasks_Billing!AB9</f>
        <v/>
      </c>
      <c r="AC9" s="48">
        <f>[1]All_Tasks_Billing!AC9</f>
        <v>0</v>
      </c>
      <c r="AD9" s="48">
        <f>[1]All_Tasks_Billing!AD9</f>
        <v>0</v>
      </c>
      <c r="AE9" s="48">
        <f>[1]All_Tasks_Billing!AE9</f>
        <v>0</v>
      </c>
      <c r="AF9" s="48">
        <f>[1]All_Tasks_Billing!AF9</f>
        <v>0</v>
      </c>
      <c r="AG9" s="48">
        <f>[1]All_Tasks_Billing!AG9</f>
        <v>0</v>
      </c>
      <c r="AH9" s="48">
        <f>[1]All_Tasks_Billing!AH9</f>
        <v>0.129</v>
      </c>
      <c r="AI9" s="48">
        <f>[1]All_Tasks_Billing!AI9</f>
        <v>0</v>
      </c>
      <c r="AJ9" s="48">
        <f>[1]All_Tasks_Billing!AJ9</f>
        <v>0</v>
      </c>
      <c r="AK9" s="48">
        <f>[1]All_Tasks_Billing!AK9</f>
        <v>0</v>
      </c>
      <c r="AL9" s="48">
        <f>[1]All_Tasks_Billing!AL9</f>
        <v>0</v>
      </c>
      <c r="AM9" s="48">
        <f>[1]All_Tasks_Billing!AM9</f>
        <v>0</v>
      </c>
      <c r="AN9" s="48">
        <f>[1]All_Tasks_Billing!AN9</f>
        <v>0</v>
      </c>
      <c r="AO9" s="48">
        <f>[1]All_Tasks_Billing!AO9</f>
        <v>0</v>
      </c>
      <c r="AP9" s="48">
        <f>[1]All_Tasks_Billing!AP9</f>
        <v>0.129</v>
      </c>
      <c r="AQ9" s="48">
        <f>[1]All_Tasks_Billing!AQ9</f>
        <v>0</v>
      </c>
      <c r="AR9" s="48">
        <f>[1]All_Tasks_Billing!AR9</f>
        <v>0</v>
      </c>
      <c r="AS9" s="48">
        <f>[1]All_Tasks_Billing!AS9</f>
        <v>0</v>
      </c>
      <c r="AT9" s="48">
        <f>[1]All_Tasks_Billing!AT9</f>
        <v>0</v>
      </c>
      <c r="AU9" s="50" t="str">
        <f t="shared" si="0"/>
        <v/>
      </c>
      <c r="AV9" s="50" t="str">
        <f t="shared" si="1"/>
        <v/>
      </c>
      <c r="AW9" s="50" t="str">
        <f t="shared" si="2"/>
        <v/>
      </c>
      <c r="AX9" s="50" t="str">
        <f t="shared" ca="1" si="3"/>
        <v>Not Completed</v>
      </c>
      <c r="AY9" s="50" t="str">
        <f t="shared" ca="1" si="4"/>
        <v>Not Completed</v>
      </c>
      <c r="AZ9" s="50" t="str">
        <f t="shared" ca="1" si="5"/>
        <v>Not Completed</v>
      </c>
      <c r="BA9" s="48">
        <f t="shared" si="6"/>
        <v>0</v>
      </c>
      <c r="BB9" s="45" t="str">
        <f t="shared" si="7"/>
        <v/>
      </c>
      <c r="BC9" s="50" t="str">
        <f t="shared" si="8"/>
        <v/>
      </c>
      <c r="BD9" s="48">
        <f t="shared" si="9"/>
        <v>0</v>
      </c>
      <c r="BE9" s="50" t="str">
        <f t="shared" si="10"/>
        <v>Not Started</v>
      </c>
      <c r="BF9" s="51">
        <f t="shared" si="11"/>
        <v>1</v>
      </c>
      <c r="BG9" s="51">
        <f t="shared" si="12"/>
        <v>0</v>
      </c>
      <c r="BH9" s="50" t="str">
        <f t="shared" si="13"/>
        <v/>
      </c>
      <c r="BI9" s="50" t="str">
        <f t="shared" si="14"/>
        <v/>
      </c>
      <c r="BJ9" s="50" t="str">
        <f t="shared" si="15"/>
        <v/>
      </c>
      <c r="BK9" s="50" t="str">
        <f t="shared" si="16"/>
        <v xml:space="preserve">Not Started |  | </v>
      </c>
      <c r="BL9" s="49" t="str">
        <f t="shared" ca="1" si="17"/>
        <v/>
      </c>
    </row>
    <row r="10" spans="1:64" x14ac:dyDescent="0.25">
      <c r="A10" t="str">
        <f>[1]All_Tasks_Billing!A10</f>
        <v>LAS16.PPM01</v>
      </c>
      <c r="B10" t="str">
        <f>[1]All_Tasks_Billing!B10</f>
        <v>PPM</v>
      </c>
      <c r="C10" t="str">
        <f>[1]All_Tasks_Billing!C10</f>
        <v>1.1.9</v>
      </c>
      <c r="D10" t="str">
        <f>[1]All_Tasks_Billing!D10</f>
        <v>Main Switchgear</v>
      </c>
      <c r="E10" t="str">
        <f>[1]All_Tasks_Billing!E10</f>
        <v>Circuit Breakers -Primary</v>
      </c>
      <c r="F10" t="str">
        <f>IF([1]All_Tasks_Billing!F10="","",[1]All_Tasks_Billing!F10)</f>
        <v>1200AF / 800AT</v>
      </c>
      <c r="G10" t="str">
        <f>IF([1]All_Tasks_Billing!G10="","",[1]All_Tasks_Billing!G10)</f>
        <v/>
      </c>
      <c r="H10" s="45" t="str">
        <f>[1]All_Tasks_Billing!H10</f>
        <v/>
      </c>
      <c r="I10" t="str">
        <f>IF([1]All_Tasks_Billing!I10="","",[1]All_Tasks_Billing!I10)</f>
        <v/>
      </c>
      <c r="J10" t="str">
        <f>IF([1]All_Tasks_Billing!J10="","",[1]All_Tasks_Billing!J10)</f>
        <v/>
      </c>
      <c r="K10" t="b">
        <f>[1]All_Tasks_Billing!K10</f>
        <v>0</v>
      </c>
      <c r="L10" s="45" t="str">
        <f>[1]All_Tasks_Billing!L10</f>
        <v/>
      </c>
      <c r="M10" t="str">
        <f>[1]All_Tasks_Billing!M10</f>
        <v/>
      </c>
      <c r="N10" s="46">
        <f>IF([1]All_Tasks_Billing!N10="",0,[1]All_Tasks_Billing!N10)</f>
        <v>0</v>
      </c>
      <c r="O10" t="str">
        <f>[1]All_Tasks_Billing!O10</f>
        <v/>
      </c>
      <c r="P10" s="47">
        <f>IF([1]All_Tasks_Billing!P10="",0,[1]All_Tasks_Billing!P10)</f>
        <v>3</v>
      </c>
      <c r="Q10" s="47">
        <f>IF([1]All_Tasks_Billing!Q10="",0,[1]All_Tasks_Billing!Q10)</f>
        <v>3</v>
      </c>
      <c r="R10" s="47">
        <f>IF([1]All_Tasks_Billing!R10="",0,[1]All_Tasks_Billing!R10)</f>
        <v>3</v>
      </c>
      <c r="S10" t="str">
        <f>[1]All_Tasks_Billing!S10</f>
        <v/>
      </c>
      <c r="T10" t="str">
        <f>[1]All_Tasks_Billing!T10</f>
        <v/>
      </c>
      <c r="U10" t="str">
        <f>[1]All_Tasks_Billing!U10</f>
        <v/>
      </c>
      <c r="V10">
        <f>[1]All_Tasks_Billing!V10</f>
        <v>6</v>
      </c>
      <c r="W10" s="48">
        <f>[1]All_Tasks_Billing!W10</f>
        <v>150</v>
      </c>
      <c r="X10">
        <f>[1]All_Tasks_Billing!X10</f>
        <v>24518.175000000003</v>
      </c>
      <c r="Y10">
        <f>[1]All_Tasks_Billing!Y10</f>
        <v>1</v>
      </c>
      <c r="Z10" s="49">
        <f>[1]All_Tasks_Billing!Z10</f>
        <v>0</v>
      </c>
      <c r="AA10" s="45" t="str">
        <f>[1]All_Tasks_Billing!AA10</f>
        <v/>
      </c>
      <c r="AB10" t="str">
        <f>[1]All_Tasks_Billing!AB10</f>
        <v/>
      </c>
      <c r="AC10" s="48">
        <f>[1]All_Tasks_Billing!AC10</f>
        <v>0</v>
      </c>
      <c r="AD10" s="48">
        <f>[1]All_Tasks_Billing!AD10</f>
        <v>0</v>
      </c>
      <c r="AE10" s="48">
        <f>[1]All_Tasks_Billing!AE10</f>
        <v>0</v>
      </c>
      <c r="AF10" s="48">
        <f>[1]All_Tasks_Billing!AF10</f>
        <v>0</v>
      </c>
      <c r="AG10" s="48">
        <f>[1]All_Tasks_Billing!AG10</f>
        <v>0</v>
      </c>
      <c r="AH10" s="48">
        <f>[1]All_Tasks_Billing!AH10</f>
        <v>0.129</v>
      </c>
      <c r="AI10" s="48">
        <f>[1]All_Tasks_Billing!AI10</f>
        <v>0</v>
      </c>
      <c r="AJ10" s="48">
        <f>[1]All_Tasks_Billing!AJ10</f>
        <v>0</v>
      </c>
      <c r="AK10" s="48">
        <f>[1]All_Tasks_Billing!AK10</f>
        <v>0</v>
      </c>
      <c r="AL10" s="48">
        <f>[1]All_Tasks_Billing!AL10</f>
        <v>0</v>
      </c>
      <c r="AM10" s="48">
        <f>[1]All_Tasks_Billing!AM10</f>
        <v>0</v>
      </c>
      <c r="AN10" s="48">
        <f>[1]All_Tasks_Billing!AN10</f>
        <v>0</v>
      </c>
      <c r="AO10" s="48">
        <f>[1]All_Tasks_Billing!AO10</f>
        <v>0</v>
      </c>
      <c r="AP10" s="48">
        <f>[1]All_Tasks_Billing!AP10</f>
        <v>0.129</v>
      </c>
      <c r="AQ10" s="48">
        <f>[1]All_Tasks_Billing!AQ10</f>
        <v>0</v>
      </c>
      <c r="AR10" s="48">
        <f>[1]All_Tasks_Billing!AR10</f>
        <v>0</v>
      </c>
      <c r="AS10" s="48">
        <f>[1]All_Tasks_Billing!AS10</f>
        <v>0</v>
      </c>
      <c r="AT10" s="48">
        <f>[1]All_Tasks_Billing!AT10</f>
        <v>0</v>
      </c>
      <c r="AU10" s="50" t="str">
        <f t="shared" si="0"/>
        <v/>
      </c>
      <c r="AV10" s="50" t="str">
        <f t="shared" si="1"/>
        <v/>
      </c>
      <c r="AW10" s="50" t="str">
        <f t="shared" si="2"/>
        <v/>
      </c>
      <c r="AX10" s="50" t="str">
        <f t="shared" ca="1" si="3"/>
        <v>Not Completed</v>
      </c>
      <c r="AY10" s="50" t="str">
        <f t="shared" ca="1" si="4"/>
        <v>Not Completed</v>
      </c>
      <c r="AZ10" s="50" t="str">
        <f t="shared" ca="1" si="5"/>
        <v>Not Completed</v>
      </c>
      <c r="BA10" s="48">
        <f t="shared" si="6"/>
        <v>0</v>
      </c>
      <c r="BB10" s="45" t="str">
        <f t="shared" si="7"/>
        <v/>
      </c>
      <c r="BC10" s="50" t="str">
        <f t="shared" si="8"/>
        <v/>
      </c>
      <c r="BD10" s="48">
        <f t="shared" si="9"/>
        <v>0</v>
      </c>
      <c r="BE10" s="50" t="str">
        <f t="shared" si="10"/>
        <v>Not Started</v>
      </c>
      <c r="BF10" s="51">
        <f t="shared" si="11"/>
        <v>1</v>
      </c>
      <c r="BG10" s="51">
        <f t="shared" si="12"/>
        <v>0</v>
      </c>
      <c r="BH10" s="50" t="str">
        <f t="shared" si="13"/>
        <v/>
      </c>
      <c r="BI10" s="50" t="str">
        <f t="shared" si="14"/>
        <v/>
      </c>
      <c r="BJ10" s="50" t="str">
        <f t="shared" si="15"/>
        <v/>
      </c>
      <c r="BK10" s="50" t="str">
        <f t="shared" si="16"/>
        <v xml:space="preserve">Not Started |  | </v>
      </c>
      <c r="BL10" s="49" t="str">
        <f t="shared" ca="1" si="17"/>
        <v/>
      </c>
    </row>
    <row r="11" spans="1:64" x14ac:dyDescent="0.25">
      <c r="A11" t="str">
        <f>[1]All_Tasks_Billing!A11</f>
        <v>LAS16.PPM01</v>
      </c>
      <c r="B11" t="str">
        <f>[1]All_Tasks_Billing!B11</f>
        <v>PPM</v>
      </c>
      <c r="C11" t="str">
        <f>[1]All_Tasks_Billing!C11</f>
        <v>1.1.10</v>
      </c>
      <c r="D11" t="str">
        <f>[1]All_Tasks_Billing!D11</f>
        <v>Main Switchgear</v>
      </c>
      <c r="E11" t="str">
        <f>[1]All_Tasks_Billing!E11</f>
        <v>Circuit Breakers -Primary</v>
      </c>
      <c r="F11" t="str">
        <f>IF([1]All_Tasks_Billing!F11="","",[1]All_Tasks_Billing!F11)</f>
        <v>1200AF / 800AT</v>
      </c>
      <c r="G11" t="str">
        <f>IF([1]All_Tasks_Billing!G11="","",[1]All_Tasks_Billing!G11)</f>
        <v/>
      </c>
      <c r="H11" s="45" t="str">
        <f>[1]All_Tasks_Billing!H11</f>
        <v/>
      </c>
      <c r="I11" t="str">
        <f>IF([1]All_Tasks_Billing!I11="","",[1]All_Tasks_Billing!I11)</f>
        <v/>
      </c>
      <c r="J11" t="str">
        <f>IF([1]All_Tasks_Billing!J11="","",[1]All_Tasks_Billing!J11)</f>
        <v/>
      </c>
      <c r="K11" t="b">
        <f>[1]All_Tasks_Billing!K11</f>
        <v>0</v>
      </c>
      <c r="L11" s="45" t="str">
        <f>[1]All_Tasks_Billing!L11</f>
        <v/>
      </c>
      <c r="M11" t="str">
        <f>[1]All_Tasks_Billing!M11</f>
        <v/>
      </c>
      <c r="N11" s="46">
        <f>IF([1]All_Tasks_Billing!N11="",0,[1]All_Tasks_Billing!N11)</f>
        <v>0</v>
      </c>
      <c r="O11" t="str">
        <f>[1]All_Tasks_Billing!O11</f>
        <v/>
      </c>
      <c r="P11" s="47">
        <f>IF([1]All_Tasks_Billing!P11="",0,[1]All_Tasks_Billing!P11)</f>
        <v>3</v>
      </c>
      <c r="Q11" s="47">
        <f>IF([1]All_Tasks_Billing!Q11="",0,[1]All_Tasks_Billing!Q11)</f>
        <v>3</v>
      </c>
      <c r="R11" s="47">
        <f>IF([1]All_Tasks_Billing!R11="",0,[1]All_Tasks_Billing!R11)</f>
        <v>3</v>
      </c>
      <c r="S11" t="str">
        <f>[1]All_Tasks_Billing!S11</f>
        <v/>
      </c>
      <c r="T11" t="str">
        <f>[1]All_Tasks_Billing!T11</f>
        <v/>
      </c>
      <c r="U11" t="str">
        <f>[1]All_Tasks_Billing!U11</f>
        <v/>
      </c>
      <c r="V11">
        <f>[1]All_Tasks_Billing!V11</f>
        <v>6</v>
      </c>
      <c r="W11" s="48">
        <f>[1]All_Tasks_Billing!W11</f>
        <v>150</v>
      </c>
      <c r="X11">
        <f>[1]All_Tasks_Billing!X11</f>
        <v>24518.175000000003</v>
      </c>
      <c r="Y11">
        <f>[1]All_Tasks_Billing!Y11</f>
        <v>1</v>
      </c>
      <c r="Z11" s="49">
        <f>[1]All_Tasks_Billing!Z11</f>
        <v>0</v>
      </c>
      <c r="AA11" s="45" t="str">
        <f>[1]All_Tasks_Billing!AA11</f>
        <v/>
      </c>
      <c r="AB11" t="str">
        <f>[1]All_Tasks_Billing!AB11</f>
        <v/>
      </c>
      <c r="AC11" s="48">
        <f>[1]All_Tasks_Billing!AC11</f>
        <v>0</v>
      </c>
      <c r="AD11" s="48">
        <f>[1]All_Tasks_Billing!AD11</f>
        <v>0</v>
      </c>
      <c r="AE11" s="48">
        <f>[1]All_Tasks_Billing!AE11</f>
        <v>0</v>
      </c>
      <c r="AF11" s="48">
        <f>[1]All_Tasks_Billing!AF11</f>
        <v>0</v>
      </c>
      <c r="AG11" s="48">
        <f>[1]All_Tasks_Billing!AG11</f>
        <v>0</v>
      </c>
      <c r="AH11" s="48">
        <f>[1]All_Tasks_Billing!AH11</f>
        <v>0.129</v>
      </c>
      <c r="AI11" s="48">
        <f>[1]All_Tasks_Billing!AI11</f>
        <v>0</v>
      </c>
      <c r="AJ11" s="48">
        <f>[1]All_Tasks_Billing!AJ11</f>
        <v>0</v>
      </c>
      <c r="AK11" s="48">
        <f>[1]All_Tasks_Billing!AK11</f>
        <v>0</v>
      </c>
      <c r="AL11" s="48">
        <f>[1]All_Tasks_Billing!AL11</f>
        <v>0</v>
      </c>
      <c r="AM11" s="48">
        <f>[1]All_Tasks_Billing!AM11</f>
        <v>0</v>
      </c>
      <c r="AN11" s="48">
        <f>[1]All_Tasks_Billing!AN11</f>
        <v>0</v>
      </c>
      <c r="AO11" s="48">
        <f>[1]All_Tasks_Billing!AO11</f>
        <v>0</v>
      </c>
      <c r="AP11" s="48">
        <f>[1]All_Tasks_Billing!AP11</f>
        <v>0.129</v>
      </c>
      <c r="AQ11" s="48">
        <f>[1]All_Tasks_Billing!AQ11</f>
        <v>0</v>
      </c>
      <c r="AR11" s="48">
        <f>[1]All_Tasks_Billing!AR11</f>
        <v>0</v>
      </c>
      <c r="AS11" s="48">
        <f>[1]All_Tasks_Billing!AS11</f>
        <v>0</v>
      </c>
      <c r="AT11" s="48">
        <f>[1]All_Tasks_Billing!AT11</f>
        <v>0</v>
      </c>
      <c r="AU11" s="50" t="str">
        <f t="shared" si="0"/>
        <v/>
      </c>
      <c r="AV11" s="50" t="str">
        <f t="shared" si="1"/>
        <v/>
      </c>
      <c r="AW11" s="50" t="str">
        <f t="shared" si="2"/>
        <v/>
      </c>
      <c r="AX11" s="50" t="str">
        <f t="shared" ca="1" si="3"/>
        <v>Not Completed</v>
      </c>
      <c r="AY11" s="50" t="str">
        <f t="shared" ca="1" si="4"/>
        <v>Not Completed</v>
      </c>
      <c r="AZ11" s="50" t="str">
        <f t="shared" ca="1" si="5"/>
        <v>Not Completed</v>
      </c>
      <c r="BA11" s="48">
        <f t="shared" si="6"/>
        <v>0</v>
      </c>
      <c r="BB11" s="45" t="str">
        <f t="shared" si="7"/>
        <v/>
      </c>
      <c r="BC11" s="50" t="str">
        <f t="shared" si="8"/>
        <v/>
      </c>
      <c r="BD11" s="48">
        <f t="shared" si="9"/>
        <v>0</v>
      </c>
      <c r="BE11" s="50" t="str">
        <f t="shared" si="10"/>
        <v>Not Started</v>
      </c>
      <c r="BF11" s="51">
        <f t="shared" si="11"/>
        <v>1</v>
      </c>
      <c r="BG11" s="51">
        <f t="shared" si="12"/>
        <v>0</v>
      </c>
      <c r="BH11" s="50" t="str">
        <f t="shared" si="13"/>
        <v/>
      </c>
      <c r="BI11" s="50" t="str">
        <f t="shared" si="14"/>
        <v/>
      </c>
      <c r="BJ11" s="50" t="str">
        <f t="shared" si="15"/>
        <v/>
      </c>
      <c r="BK11" s="50" t="str">
        <f t="shared" si="16"/>
        <v xml:space="preserve">Not Started |  | </v>
      </c>
      <c r="BL11" s="49" t="str">
        <f t="shared" ca="1" si="17"/>
        <v/>
      </c>
    </row>
    <row r="12" spans="1:64" x14ac:dyDescent="0.25">
      <c r="A12" t="str">
        <f>[1]All_Tasks_Billing!A12</f>
        <v>LAS16.PPM01</v>
      </c>
      <c r="B12" t="str">
        <f>[1]All_Tasks_Billing!B12</f>
        <v>PPM</v>
      </c>
      <c r="C12" t="str">
        <f>[1]All_Tasks_Billing!C12</f>
        <v>1.1.12</v>
      </c>
      <c r="D12" t="str">
        <f>[1]All_Tasks_Billing!D12</f>
        <v>Main Switchgear</v>
      </c>
      <c r="E12" t="str">
        <f>[1]All_Tasks_Billing!E12</f>
        <v>Circuit Breakers -Primary</v>
      </c>
      <c r="F12" t="str">
        <f>IF([1]All_Tasks_Billing!F12="","",[1]All_Tasks_Billing!F12)</f>
        <v>2000AF / 1600AT</v>
      </c>
      <c r="G12" t="str">
        <f>IF([1]All_Tasks_Billing!G12="","",[1]All_Tasks_Billing!G12)</f>
        <v/>
      </c>
      <c r="H12" s="45" t="str">
        <f>[1]All_Tasks_Billing!H12</f>
        <v/>
      </c>
      <c r="I12" t="str">
        <f>IF([1]All_Tasks_Billing!I12="","",[1]All_Tasks_Billing!I12)</f>
        <v/>
      </c>
      <c r="J12" t="str">
        <f>IF([1]All_Tasks_Billing!J12="","",[1]All_Tasks_Billing!J12)</f>
        <v/>
      </c>
      <c r="K12" t="b">
        <f>[1]All_Tasks_Billing!K12</f>
        <v>0</v>
      </c>
      <c r="L12" s="45" t="str">
        <f>[1]All_Tasks_Billing!L12</f>
        <v/>
      </c>
      <c r="M12" t="str">
        <f>[1]All_Tasks_Billing!M12</f>
        <v/>
      </c>
      <c r="N12" s="46">
        <f>IF([1]All_Tasks_Billing!N12="",0,[1]All_Tasks_Billing!N12)</f>
        <v>0</v>
      </c>
      <c r="O12" t="str">
        <f>[1]All_Tasks_Billing!O12</f>
        <v/>
      </c>
      <c r="P12" s="47">
        <f>IF([1]All_Tasks_Billing!P12="",0,[1]All_Tasks_Billing!P12)</f>
        <v>3</v>
      </c>
      <c r="Q12" s="47">
        <f>IF([1]All_Tasks_Billing!Q12="",0,[1]All_Tasks_Billing!Q12)</f>
        <v>3</v>
      </c>
      <c r="R12" s="47">
        <f>IF([1]All_Tasks_Billing!R12="",0,[1]All_Tasks_Billing!R12)</f>
        <v>3</v>
      </c>
      <c r="S12" t="str">
        <f>[1]All_Tasks_Billing!S12</f>
        <v/>
      </c>
      <c r="T12" t="str">
        <f>[1]All_Tasks_Billing!T12</f>
        <v/>
      </c>
      <c r="U12" t="str">
        <f>[1]All_Tasks_Billing!U12</f>
        <v/>
      </c>
      <c r="V12">
        <f>[1]All_Tasks_Billing!V12</f>
        <v>6</v>
      </c>
      <c r="W12" s="48">
        <f>[1]All_Tasks_Billing!W12</f>
        <v>150</v>
      </c>
      <c r="X12">
        <f>[1]All_Tasks_Billing!X12</f>
        <v>24518.175000000003</v>
      </c>
      <c r="Y12">
        <f>[1]All_Tasks_Billing!Y12</f>
        <v>1</v>
      </c>
      <c r="Z12" s="49">
        <f>[1]All_Tasks_Billing!Z12</f>
        <v>0</v>
      </c>
      <c r="AA12" s="45" t="str">
        <f>[1]All_Tasks_Billing!AA12</f>
        <v/>
      </c>
      <c r="AB12" t="str">
        <f>[1]All_Tasks_Billing!AB12</f>
        <v/>
      </c>
      <c r="AC12" s="48">
        <f>[1]All_Tasks_Billing!AC12</f>
        <v>0</v>
      </c>
      <c r="AD12" s="48">
        <f>[1]All_Tasks_Billing!AD12</f>
        <v>0</v>
      </c>
      <c r="AE12" s="48">
        <f>[1]All_Tasks_Billing!AE12</f>
        <v>0</v>
      </c>
      <c r="AF12" s="48">
        <f>[1]All_Tasks_Billing!AF12</f>
        <v>0</v>
      </c>
      <c r="AG12" s="48">
        <f>[1]All_Tasks_Billing!AG12</f>
        <v>0</v>
      </c>
      <c r="AH12" s="48">
        <f>[1]All_Tasks_Billing!AH12</f>
        <v>0.129</v>
      </c>
      <c r="AI12" s="48">
        <f>[1]All_Tasks_Billing!AI12</f>
        <v>0</v>
      </c>
      <c r="AJ12" s="48">
        <f>[1]All_Tasks_Billing!AJ12</f>
        <v>0</v>
      </c>
      <c r="AK12" s="48">
        <f>[1]All_Tasks_Billing!AK12</f>
        <v>0</v>
      </c>
      <c r="AL12" s="48">
        <f>[1]All_Tasks_Billing!AL12</f>
        <v>0</v>
      </c>
      <c r="AM12" s="48">
        <f>[1]All_Tasks_Billing!AM12</f>
        <v>0</v>
      </c>
      <c r="AN12" s="48">
        <f>[1]All_Tasks_Billing!AN12</f>
        <v>0</v>
      </c>
      <c r="AO12" s="48">
        <f>[1]All_Tasks_Billing!AO12</f>
        <v>0</v>
      </c>
      <c r="AP12" s="48">
        <f>[1]All_Tasks_Billing!AP12</f>
        <v>0.129</v>
      </c>
      <c r="AQ12" s="48">
        <f>[1]All_Tasks_Billing!AQ12</f>
        <v>0</v>
      </c>
      <c r="AR12" s="48">
        <f>[1]All_Tasks_Billing!AR12</f>
        <v>0</v>
      </c>
      <c r="AS12" s="48">
        <f>[1]All_Tasks_Billing!AS12</f>
        <v>0</v>
      </c>
      <c r="AT12" s="48">
        <f>[1]All_Tasks_Billing!AT12</f>
        <v>0</v>
      </c>
      <c r="AU12" s="50" t="str">
        <f t="shared" si="0"/>
        <v/>
      </c>
      <c r="AV12" s="50" t="str">
        <f t="shared" si="1"/>
        <v/>
      </c>
      <c r="AW12" s="50" t="str">
        <f t="shared" si="2"/>
        <v/>
      </c>
      <c r="AX12" s="50" t="str">
        <f t="shared" ca="1" si="3"/>
        <v>Not Completed</v>
      </c>
      <c r="AY12" s="50" t="str">
        <f t="shared" ca="1" si="4"/>
        <v>Not Completed</v>
      </c>
      <c r="AZ12" s="50" t="str">
        <f t="shared" ca="1" si="5"/>
        <v>Not Completed</v>
      </c>
      <c r="BA12" s="48">
        <f t="shared" si="6"/>
        <v>0</v>
      </c>
      <c r="BB12" s="45" t="str">
        <f t="shared" si="7"/>
        <v/>
      </c>
      <c r="BC12" s="50" t="str">
        <f t="shared" si="8"/>
        <v/>
      </c>
      <c r="BD12" s="48">
        <f t="shared" si="9"/>
        <v>0</v>
      </c>
      <c r="BE12" s="50" t="str">
        <f t="shared" si="10"/>
        <v>Not Started</v>
      </c>
      <c r="BF12" s="51">
        <f t="shared" si="11"/>
        <v>1</v>
      </c>
      <c r="BG12" s="51">
        <f t="shared" si="12"/>
        <v>0</v>
      </c>
      <c r="BH12" s="50" t="str">
        <f t="shared" si="13"/>
        <v/>
      </c>
      <c r="BI12" s="50" t="str">
        <f t="shared" si="14"/>
        <v/>
      </c>
      <c r="BJ12" s="50" t="str">
        <f t="shared" si="15"/>
        <v/>
      </c>
      <c r="BK12" s="50" t="str">
        <f t="shared" si="16"/>
        <v xml:space="preserve">Not Started |  | </v>
      </c>
      <c r="BL12" s="49" t="str">
        <f t="shared" ca="1" si="17"/>
        <v/>
      </c>
    </row>
    <row r="13" spans="1:64" x14ac:dyDescent="0.25">
      <c r="A13" t="str">
        <f>[1]All_Tasks_Billing!A13</f>
        <v>LAS16.PPM01</v>
      </c>
      <c r="B13" t="str">
        <f>[1]All_Tasks_Billing!B13</f>
        <v>PPM</v>
      </c>
      <c r="C13" t="str">
        <f>[1]All_Tasks_Billing!C13</f>
        <v>1.1.13</v>
      </c>
      <c r="D13" t="str">
        <f>[1]All_Tasks_Billing!D13</f>
        <v>Main Switchgear</v>
      </c>
      <c r="E13" t="str">
        <f>[1]All_Tasks_Billing!E13</f>
        <v>Circuit Breakers -Primary</v>
      </c>
      <c r="F13" t="str">
        <f>IF([1]All_Tasks_Billing!F13="","",[1]All_Tasks_Billing!F13)</f>
        <v>2000AF / 1600AT</v>
      </c>
      <c r="G13" t="str">
        <f>IF([1]All_Tasks_Billing!G13="","",[1]All_Tasks_Billing!G13)</f>
        <v/>
      </c>
      <c r="H13" s="45" t="str">
        <f>[1]All_Tasks_Billing!H13</f>
        <v/>
      </c>
      <c r="I13" t="str">
        <f>IF([1]All_Tasks_Billing!I13="","",[1]All_Tasks_Billing!I13)</f>
        <v/>
      </c>
      <c r="J13" t="str">
        <f>IF([1]All_Tasks_Billing!J13="","",[1]All_Tasks_Billing!J13)</f>
        <v/>
      </c>
      <c r="K13" t="b">
        <f>[1]All_Tasks_Billing!K13</f>
        <v>0</v>
      </c>
      <c r="L13" s="45" t="str">
        <f>[1]All_Tasks_Billing!L13</f>
        <v/>
      </c>
      <c r="M13" t="str">
        <f>[1]All_Tasks_Billing!M13</f>
        <v/>
      </c>
      <c r="N13" s="46">
        <f>IF([1]All_Tasks_Billing!N13="",0,[1]All_Tasks_Billing!N13)</f>
        <v>0</v>
      </c>
      <c r="O13" t="str">
        <f>[1]All_Tasks_Billing!O13</f>
        <v/>
      </c>
      <c r="P13" s="47">
        <f>IF([1]All_Tasks_Billing!P13="",0,[1]All_Tasks_Billing!P13)</f>
        <v>3</v>
      </c>
      <c r="Q13" s="47">
        <f>IF([1]All_Tasks_Billing!Q13="",0,[1]All_Tasks_Billing!Q13)</f>
        <v>3</v>
      </c>
      <c r="R13" s="47">
        <f>IF([1]All_Tasks_Billing!R13="",0,[1]All_Tasks_Billing!R13)</f>
        <v>3</v>
      </c>
      <c r="S13" t="str">
        <f>[1]All_Tasks_Billing!S13</f>
        <v/>
      </c>
      <c r="T13" t="str">
        <f>[1]All_Tasks_Billing!T13</f>
        <v/>
      </c>
      <c r="U13" t="str">
        <f>[1]All_Tasks_Billing!U13</f>
        <v/>
      </c>
      <c r="V13">
        <f>[1]All_Tasks_Billing!V13</f>
        <v>6</v>
      </c>
      <c r="W13" s="48">
        <f>[1]All_Tasks_Billing!W13</f>
        <v>150</v>
      </c>
      <c r="X13">
        <f>[1]All_Tasks_Billing!X13</f>
        <v>24518.175000000003</v>
      </c>
      <c r="Y13">
        <f>[1]All_Tasks_Billing!Y13</f>
        <v>1</v>
      </c>
      <c r="Z13" s="49">
        <f>[1]All_Tasks_Billing!Z13</f>
        <v>0</v>
      </c>
      <c r="AA13" s="45" t="str">
        <f>[1]All_Tasks_Billing!AA13</f>
        <v/>
      </c>
      <c r="AB13" t="str">
        <f>[1]All_Tasks_Billing!AB13</f>
        <v/>
      </c>
      <c r="AC13" s="48">
        <f>[1]All_Tasks_Billing!AC13</f>
        <v>0</v>
      </c>
      <c r="AD13" s="48">
        <f>[1]All_Tasks_Billing!AD13</f>
        <v>0</v>
      </c>
      <c r="AE13" s="48">
        <f>[1]All_Tasks_Billing!AE13</f>
        <v>0</v>
      </c>
      <c r="AF13" s="48">
        <f>[1]All_Tasks_Billing!AF13</f>
        <v>0</v>
      </c>
      <c r="AG13" s="48">
        <f>[1]All_Tasks_Billing!AG13</f>
        <v>0</v>
      </c>
      <c r="AH13" s="48">
        <f>[1]All_Tasks_Billing!AH13</f>
        <v>0.129</v>
      </c>
      <c r="AI13" s="48">
        <f>[1]All_Tasks_Billing!AI13</f>
        <v>0</v>
      </c>
      <c r="AJ13" s="48">
        <f>[1]All_Tasks_Billing!AJ13</f>
        <v>0</v>
      </c>
      <c r="AK13" s="48">
        <f>[1]All_Tasks_Billing!AK13</f>
        <v>0</v>
      </c>
      <c r="AL13" s="48">
        <f>[1]All_Tasks_Billing!AL13</f>
        <v>0</v>
      </c>
      <c r="AM13" s="48">
        <f>[1]All_Tasks_Billing!AM13</f>
        <v>0</v>
      </c>
      <c r="AN13" s="48">
        <f>[1]All_Tasks_Billing!AN13</f>
        <v>0</v>
      </c>
      <c r="AO13" s="48">
        <f>[1]All_Tasks_Billing!AO13</f>
        <v>0</v>
      </c>
      <c r="AP13" s="48">
        <f>[1]All_Tasks_Billing!AP13</f>
        <v>0.129</v>
      </c>
      <c r="AQ13" s="48">
        <f>[1]All_Tasks_Billing!AQ13</f>
        <v>0</v>
      </c>
      <c r="AR13" s="48">
        <f>[1]All_Tasks_Billing!AR13</f>
        <v>0</v>
      </c>
      <c r="AS13" s="48">
        <f>[1]All_Tasks_Billing!AS13</f>
        <v>0</v>
      </c>
      <c r="AT13" s="48">
        <f>[1]All_Tasks_Billing!AT13</f>
        <v>0</v>
      </c>
      <c r="AU13" s="50" t="str">
        <f t="shared" si="0"/>
        <v/>
      </c>
      <c r="AV13" s="50" t="str">
        <f t="shared" si="1"/>
        <v/>
      </c>
      <c r="AW13" s="50" t="str">
        <f t="shared" si="2"/>
        <v/>
      </c>
      <c r="AX13" s="50" t="str">
        <f t="shared" ca="1" si="3"/>
        <v>Not Completed</v>
      </c>
      <c r="AY13" s="50" t="str">
        <f t="shared" ca="1" si="4"/>
        <v>Not Completed</v>
      </c>
      <c r="AZ13" s="50" t="str">
        <f t="shared" ca="1" si="5"/>
        <v>Not Completed</v>
      </c>
      <c r="BA13" s="48">
        <f t="shared" si="6"/>
        <v>0</v>
      </c>
      <c r="BB13" s="45" t="str">
        <f t="shared" si="7"/>
        <v/>
      </c>
      <c r="BC13" s="50" t="str">
        <f t="shared" si="8"/>
        <v/>
      </c>
      <c r="BD13" s="48">
        <f t="shared" si="9"/>
        <v>0</v>
      </c>
      <c r="BE13" s="50" t="str">
        <f t="shared" si="10"/>
        <v>Not Started</v>
      </c>
      <c r="BF13" s="51">
        <f t="shared" si="11"/>
        <v>1</v>
      </c>
      <c r="BG13" s="51">
        <f t="shared" si="12"/>
        <v>0</v>
      </c>
      <c r="BH13" s="50" t="str">
        <f t="shared" si="13"/>
        <v/>
      </c>
      <c r="BI13" s="50" t="str">
        <f t="shared" si="14"/>
        <v/>
      </c>
      <c r="BJ13" s="50" t="str">
        <f t="shared" si="15"/>
        <v/>
      </c>
      <c r="BK13" s="50" t="str">
        <f t="shared" si="16"/>
        <v xml:space="preserve">Not Started |  | </v>
      </c>
      <c r="BL13" s="49" t="str">
        <f t="shared" ca="1" si="17"/>
        <v/>
      </c>
    </row>
    <row r="14" spans="1:64" x14ac:dyDescent="0.25">
      <c r="A14" t="str">
        <f>[1]All_Tasks_Billing!A14</f>
        <v>LAS16.PPM01</v>
      </c>
      <c r="B14" t="str">
        <f>[1]All_Tasks_Billing!B14</f>
        <v>PPM</v>
      </c>
      <c r="C14" t="str">
        <f>[1]All_Tasks_Billing!C14</f>
        <v>1.1.14</v>
      </c>
      <c r="D14" t="str">
        <f>[1]All_Tasks_Billing!D14</f>
        <v>Main Switchgear</v>
      </c>
      <c r="E14" t="str">
        <f>[1]All_Tasks_Billing!E14</f>
        <v>Circuit Breakers -Primary</v>
      </c>
      <c r="F14" t="str">
        <f>IF([1]All_Tasks_Billing!F14="","",[1]All_Tasks_Billing!F14)</f>
        <v>2000AF / 1600AT</v>
      </c>
      <c r="G14" t="str">
        <f>IF([1]All_Tasks_Billing!G14="","",[1]All_Tasks_Billing!G14)</f>
        <v/>
      </c>
      <c r="H14" s="45" t="str">
        <f>[1]All_Tasks_Billing!H14</f>
        <v/>
      </c>
      <c r="I14" t="str">
        <f>IF([1]All_Tasks_Billing!I14="","",[1]All_Tasks_Billing!I14)</f>
        <v/>
      </c>
      <c r="J14" t="str">
        <f>IF([1]All_Tasks_Billing!J14="","",[1]All_Tasks_Billing!J14)</f>
        <v/>
      </c>
      <c r="K14" t="b">
        <f>[1]All_Tasks_Billing!K14</f>
        <v>0</v>
      </c>
      <c r="L14" s="45" t="str">
        <f>[1]All_Tasks_Billing!L14</f>
        <v/>
      </c>
      <c r="M14" t="str">
        <f>[1]All_Tasks_Billing!M14</f>
        <v/>
      </c>
      <c r="N14" s="46">
        <f>IF([1]All_Tasks_Billing!N14="",0,[1]All_Tasks_Billing!N14)</f>
        <v>0</v>
      </c>
      <c r="O14" t="str">
        <f>[1]All_Tasks_Billing!O14</f>
        <v/>
      </c>
      <c r="P14" s="47">
        <f>IF([1]All_Tasks_Billing!P14="",0,[1]All_Tasks_Billing!P14)</f>
        <v>3</v>
      </c>
      <c r="Q14" s="47">
        <f>IF([1]All_Tasks_Billing!Q14="",0,[1]All_Tasks_Billing!Q14)</f>
        <v>3</v>
      </c>
      <c r="R14" s="47">
        <f>IF([1]All_Tasks_Billing!R14="",0,[1]All_Tasks_Billing!R14)</f>
        <v>3</v>
      </c>
      <c r="S14" t="str">
        <f>[1]All_Tasks_Billing!S14</f>
        <v/>
      </c>
      <c r="T14" t="str">
        <f>[1]All_Tasks_Billing!T14</f>
        <v/>
      </c>
      <c r="U14" t="str">
        <f>[1]All_Tasks_Billing!U14</f>
        <v/>
      </c>
      <c r="V14">
        <f>[1]All_Tasks_Billing!V14</f>
        <v>6</v>
      </c>
      <c r="W14" s="48">
        <f>[1]All_Tasks_Billing!W14</f>
        <v>150</v>
      </c>
      <c r="X14">
        <f>[1]All_Tasks_Billing!X14</f>
        <v>24518.175000000003</v>
      </c>
      <c r="Y14">
        <f>[1]All_Tasks_Billing!Y14</f>
        <v>1</v>
      </c>
      <c r="Z14" s="49">
        <f>[1]All_Tasks_Billing!Z14</f>
        <v>0</v>
      </c>
      <c r="AA14" s="45" t="str">
        <f>[1]All_Tasks_Billing!AA14</f>
        <v/>
      </c>
      <c r="AB14" t="str">
        <f>[1]All_Tasks_Billing!AB14</f>
        <v/>
      </c>
      <c r="AC14" s="48">
        <f>[1]All_Tasks_Billing!AC14</f>
        <v>0</v>
      </c>
      <c r="AD14" s="48">
        <f>[1]All_Tasks_Billing!AD14</f>
        <v>0</v>
      </c>
      <c r="AE14" s="48">
        <f>[1]All_Tasks_Billing!AE14</f>
        <v>0</v>
      </c>
      <c r="AF14" s="48">
        <f>[1]All_Tasks_Billing!AF14</f>
        <v>0</v>
      </c>
      <c r="AG14" s="48">
        <f>[1]All_Tasks_Billing!AG14</f>
        <v>0</v>
      </c>
      <c r="AH14" s="48">
        <f>[1]All_Tasks_Billing!AH14</f>
        <v>0.129</v>
      </c>
      <c r="AI14" s="48">
        <f>[1]All_Tasks_Billing!AI14</f>
        <v>0</v>
      </c>
      <c r="AJ14" s="48">
        <f>[1]All_Tasks_Billing!AJ14</f>
        <v>0</v>
      </c>
      <c r="AK14" s="48">
        <f>[1]All_Tasks_Billing!AK14</f>
        <v>0</v>
      </c>
      <c r="AL14" s="48">
        <f>[1]All_Tasks_Billing!AL14</f>
        <v>0</v>
      </c>
      <c r="AM14" s="48">
        <f>[1]All_Tasks_Billing!AM14</f>
        <v>0</v>
      </c>
      <c r="AN14" s="48">
        <f>[1]All_Tasks_Billing!AN14</f>
        <v>0</v>
      </c>
      <c r="AO14" s="48">
        <f>[1]All_Tasks_Billing!AO14</f>
        <v>0</v>
      </c>
      <c r="AP14" s="48">
        <f>[1]All_Tasks_Billing!AP14</f>
        <v>0.129</v>
      </c>
      <c r="AQ14" s="48">
        <f>[1]All_Tasks_Billing!AQ14</f>
        <v>0</v>
      </c>
      <c r="AR14" s="48">
        <f>[1]All_Tasks_Billing!AR14</f>
        <v>0</v>
      </c>
      <c r="AS14" s="48">
        <f>[1]All_Tasks_Billing!AS14</f>
        <v>0</v>
      </c>
      <c r="AT14" s="48">
        <f>[1]All_Tasks_Billing!AT14</f>
        <v>0</v>
      </c>
      <c r="AU14" s="50" t="str">
        <f t="shared" si="0"/>
        <v/>
      </c>
      <c r="AV14" s="50" t="str">
        <f t="shared" si="1"/>
        <v/>
      </c>
      <c r="AW14" s="50" t="str">
        <f t="shared" si="2"/>
        <v/>
      </c>
      <c r="AX14" s="50" t="str">
        <f t="shared" ca="1" si="3"/>
        <v>Not Completed</v>
      </c>
      <c r="AY14" s="50" t="str">
        <f t="shared" ca="1" si="4"/>
        <v>Not Completed</v>
      </c>
      <c r="AZ14" s="50" t="str">
        <f t="shared" ca="1" si="5"/>
        <v>Not Completed</v>
      </c>
      <c r="BA14" s="48">
        <f t="shared" si="6"/>
        <v>0</v>
      </c>
      <c r="BB14" s="45" t="str">
        <f t="shared" si="7"/>
        <v/>
      </c>
      <c r="BC14" s="50" t="str">
        <f t="shared" si="8"/>
        <v/>
      </c>
      <c r="BD14" s="48">
        <f t="shared" si="9"/>
        <v>0</v>
      </c>
      <c r="BE14" s="50" t="str">
        <f t="shared" si="10"/>
        <v>Not Started</v>
      </c>
      <c r="BF14" s="51">
        <f t="shared" si="11"/>
        <v>1</v>
      </c>
      <c r="BG14" s="51">
        <f t="shared" si="12"/>
        <v>0</v>
      </c>
      <c r="BH14" s="50" t="str">
        <f t="shared" si="13"/>
        <v/>
      </c>
      <c r="BI14" s="50" t="str">
        <f t="shared" si="14"/>
        <v/>
      </c>
      <c r="BJ14" s="50" t="str">
        <f t="shared" si="15"/>
        <v/>
      </c>
      <c r="BK14" s="50" t="str">
        <f t="shared" si="16"/>
        <v xml:space="preserve">Not Started |  | </v>
      </c>
      <c r="BL14" s="49" t="str">
        <f t="shared" ca="1" si="17"/>
        <v/>
      </c>
    </row>
    <row r="15" spans="1:64" x14ac:dyDescent="0.25">
      <c r="A15" t="str">
        <f>[1]All_Tasks_Billing!A15</f>
        <v>LAS16.PPM01</v>
      </c>
      <c r="B15" t="str">
        <f>[1]All_Tasks_Billing!B15</f>
        <v>PPM</v>
      </c>
      <c r="C15" t="str">
        <f>[1]All_Tasks_Billing!C15</f>
        <v>1.1.15</v>
      </c>
      <c r="D15" t="str">
        <f>[1]All_Tasks_Billing!D15</f>
        <v>Main Switchgear</v>
      </c>
      <c r="E15" t="str">
        <f>[1]All_Tasks_Billing!E15</f>
        <v>Circuit Breakers -Primary</v>
      </c>
      <c r="F15" t="str">
        <f>IF([1]All_Tasks_Billing!F15="","",[1]All_Tasks_Billing!F15)</f>
        <v>2000AF / 1600AT</v>
      </c>
      <c r="G15" t="str">
        <f>IF([1]All_Tasks_Billing!G15="","",[1]All_Tasks_Billing!G15)</f>
        <v/>
      </c>
      <c r="H15" s="45" t="str">
        <f>[1]All_Tasks_Billing!H15</f>
        <v/>
      </c>
      <c r="I15" t="str">
        <f>IF([1]All_Tasks_Billing!I15="","",[1]All_Tasks_Billing!I15)</f>
        <v/>
      </c>
      <c r="J15" t="str">
        <f>IF([1]All_Tasks_Billing!J15="","",[1]All_Tasks_Billing!J15)</f>
        <v/>
      </c>
      <c r="K15" t="b">
        <f>[1]All_Tasks_Billing!K15</f>
        <v>0</v>
      </c>
      <c r="L15" s="45" t="str">
        <f>[1]All_Tasks_Billing!L15</f>
        <v/>
      </c>
      <c r="M15" t="str">
        <f>[1]All_Tasks_Billing!M15</f>
        <v/>
      </c>
      <c r="N15" s="46">
        <f>IF([1]All_Tasks_Billing!N15="",0,[1]All_Tasks_Billing!N15)</f>
        <v>0</v>
      </c>
      <c r="O15" t="str">
        <f>[1]All_Tasks_Billing!O15</f>
        <v/>
      </c>
      <c r="P15" s="47">
        <f>IF([1]All_Tasks_Billing!P15="",0,[1]All_Tasks_Billing!P15)</f>
        <v>3</v>
      </c>
      <c r="Q15" s="47">
        <f>IF([1]All_Tasks_Billing!Q15="",0,[1]All_Tasks_Billing!Q15)</f>
        <v>3</v>
      </c>
      <c r="R15" s="47">
        <f>IF([1]All_Tasks_Billing!R15="",0,[1]All_Tasks_Billing!R15)</f>
        <v>3</v>
      </c>
      <c r="S15" t="str">
        <f>[1]All_Tasks_Billing!S15</f>
        <v/>
      </c>
      <c r="T15" t="str">
        <f>[1]All_Tasks_Billing!T15</f>
        <v/>
      </c>
      <c r="U15" t="str">
        <f>[1]All_Tasks_Billing!U15</f>
        <v/>
      </c>
      <c r="V15">
        <f>[1]All_Tasks_Billing!V15</f>
        <v>6</v>
      </c>
      <c r="W15" s="48">
        <f>[1]All_Tasks_Billing!W15</f>
        <v>150</v>
      </c>
      <c r="X15">
        <f>[1]All_Tasks_Billing!X15</f>
        <v>24518.175000000003</v>
      </c>
      <c r="Y15">
        <f>[1]All_Tasks_Billing!Y15</f>
        <v>1</v>
      </c>
      <c r="Z15" s="49">
        <f>[1]All_Tasks_Billing!Z15</f>
        <v>0</v>
      </c>
      <c r="AA15" s="45" t="str">
        <f>[1]All_Tasks_Billing!AA15</f>
        <v/>
      </c>
      <c r="AB15" t="str">
        <f>[1]All_Tasks_Billing!AB15</f>
        <v/>
      </c>
      <c r="AC15" s="48">
        <f>[1]All_Tasks_Billing!AC15</f>
        <v>0</v>
      </c>
      <c r="AD15" s="48">
        <f>[1]All_Tasks_Billing!AD15</f>
        <v>0</v>
      </c>
      <c r="AE15" s="48">
        <f>[1]All_Tasks_Billing!AE15</f>
        <v>0</v>
      </c>
      <c r="AF15" s="48">
        <f>[1]All_Tasks_Billing!AF15</f>
        <v>0</v>
      </c>
      <c r="AG15" s="48">
        <f>[1]All_Tasks_Billing!AG15</f>
        <v>0</v>
      </c>
      <c r="AH15" s="48">
        <f>[1]All_Tasks_Billing!AH15</f>
        <v>0.129</v>
      </c>
      <c r="AI15" s="48">
        <f>[1]All_Tasks_Billing!AI15</f>
        <v>0</v>
      </c>
      <c r="AJ15" s="48">
        <f>[1]All_Tasks_Billing!AJ15</f>
        <v>0</v>
      </c>
      <c r="AK15" s="48">
        <f>[1]All_Tasks_Billing!AK15</f>
        <v>0</v>
      </c>
      <c r="AL15" s="48">
        <f>[1]All_Tasks_Billing!AL15</f>
        <v>0</v>
      </c>
      <c r="AM15" s="48">
        <f>[1]All_Tasks_Billing!AM15</f>
        <v>0</v>
      </c>
      <c r="AN15" s="48">
        <f>[1]All_Tasks_Billing!AN15</f>
        <v>0</v>
      </c>
      <c r="AO15" s="48">
        <f>[1]All_Tasks_Billing!AO15</f>
        <v>0</v>
      </c>
      <c r="AP15" s="48">
        <f>[1]All_Tasks_Billing!AP15</f>
        <v>0.129</v>
      </c>
      <c r="AQ15" s="48">
        <f>[1]All_Tasks_Billing!AQ15</f>
        <v>0</v>
      </c>
      <c r="AR15" s="48">
        <f>[1]All_Tasks_Billing!AR15</f>
        <v>0</v>
      </c>
      <c r="AS15" s="48">
        <f>[1]All_Tasks_Billing!AS15</f>
        <v>0</v>
      </c>
      <c r="AT15" s="48">
        <f>[1]All_Tasks_Billing!AT15</f>
        <v>0</v>
      </c>
      <c r="AU15" s="50" t="str">
        <f t="shared" si="0"/>
        <v/>
      </c>
      <c r="AV15" s="50" t="str">
        <f t="shared" si="1"/>
        <v/>
      </c>
      <c r="AW15" s="50" t="str">
        <f t="shared" si="2"/>
        <v/>
      </c>
      <c r="AX15" s="50" t="str">
        <f t="shared" ca="1" si="3"/>
        <v>Not Completed</v>
      </c>
      <c r="AY15" s="50" t="str">
        <f t="shared" ca="1" si="4"/>
        <v>Not Completed</v>
      </c>
      <c r="AZ15" s="50" t="str">
        <f t="shared" ca="1" si="5"/>
        <v>Not Completed</v>
      </c>
      <c r="BA15" s="48">
        <f t="shared" si="6"/>
        <v>0</v>
      </c>
      <c r="BB15" s="45" t="str">
        <f t="shared" si="7"/>
        <v/>
      </c>
      <c r="BC15" s="50" t="str">
        <f t="shared" si="8"/>
        <v/>
      </c>
      <c r="BD15" s="48">
        <f t="shared" si="9"/>
        <v>0</v>
      </c>
      <c r="BE15" s="50" t="str">
        <f t="shared" si="10"/>
        <v>Not Started</v>
      </c>
      <c r="BF15" s="51">
        <f t="shared" si="11"/>
        <v>1</v>
      </c>
      <c r="BG15" s="51">
        <f t="shared" si="12"/>
        <v>0</v>
      </c>
      <c r="BH15" s="50" t="str">
        <f t="shared" si="13"/>
        <v/>
      </c>
      <c r="BI15" s="50" t="str">
        <f t="shared" si="14"/>
        <v/>
      </c>
      <c r="BJ15" s="50" t="str">
        <f t="shared" si="15"/>
        <v/>
      </c>
      <c r="BK15" s="50" t="str">
        <f t="shared" si="16"/>
        <v xml:space="preserve">Not Started |  | </v>
      </c>
      <c r="BL15" s="49" t="str">
        <f t="shared" ca="1" si="17"/>
        <v/>
      </c>
    </row>
    <row r="16" spans="1:64" x14ac:dyDescent="0.25">
      <c r="A16" t="str">
        <f>[1]All_Tasks_Billing!A16</f>
        <v>LAS16.PPM01</v>
      </c>
      <c r="B16" t="str">
        <f>[1]All_Tasks_Billing!B16</f>
        <v>PPM</v>
      </c>
      <c r="C16" t="str">
        <f>[1]All_Tasks_Billing!C16</f>
        <v>1.1.16</v>
      </c>
      <c r="D16" t="str">
        <f>[1]All_Tasks_Billing!D16</f>
        <v>Main Switchgear</v>
      </c>
      <c r="E16" t="str">
        <f>[1]All_Tasks_Billing!E16</f>
        <v>Circuit Breakers -Primary</v>
      </c>
      <c r="F16" t="str">
        <f>IF([1]All_Tasks_Billing!F16="","",[1]All_Tasks_Billing!F16)</f>
        <v>2000AF / 1600AT</v>
      </c>
      <c r="G16" t="str">
        <f>IF([1]All_Tasks_Billing!G16="","",[1]All_Tasks_Billing!G16)</f>
        <v/>
      </c>
      <c r="H16" s="45" t="str">
        <f>[1]All_Tasks_Billing!H16</f>
        <v/>
      </c>
      <c r="I16" t="str">
        <f>IF([1]All_Tasks_Billing!I16="","",[1]All_Tasks_Billing!I16)</f>
        <v/>
      </c>
      <c r="J16" t="str">
        <f>IF([1]All_Tasks_Billing!J16="","",[1]All_Tasks_Billing!J16)</f>
        <v/>
      </c>
      <c r="K16" t="b">
        <f>[1]All_Tasks_Billing!K16</f>
        <v>0</v>
      </c>
      <c r="L16" s="45" t="str">
        <f>[1]All_Tasks_Billing!L16</f>
        <v/>
      </c>
      <c r="M16" t="str">
        <f>[1]All_Tasks_Billing!M16</f>
        <v/>
      </c>
      <c r="N16" s="46">
        <f>IF([1]All_Tasks_Billing!N16="",0,[1]All_Tasks_Billing!N16)</f>
        <v>0</v>
      </c>
      <c r="O16" t="str">
        <f>[1]All_Tasks_Billing!O16</f>
        <v/>
      </c>
      <c r="P16" s="47">
        <f>IF([1]All_Tasks_Billing!P16="",0,[1]All_Tasks_Billing!P16)</f>
        <v>3</v>
      </c>
      <c r="Q16" s="47">
        <f>IF([1]All_Tasks_Billing!Q16="",0,[1]All_Tasks_Billing!Q16)</f>
        <v>3</v>
      </c>
      <c r="R16" s="47">
        <f>IF([1]All_Tasks_Billing!R16="",0,[1]All_Tasks_Billing!R16)</f>
        <v>3</v>
      </c>
      <c r="S16" t="str">
        <f>[1]All_Tasks_Billing!S16</f>
        <v/>
      </c>
      <c r="T16" t="str">
        <f>[1]All_Tasks_Billing!T16</f>
        <v/>
      </c>
      <c r="U16" t="str">
        <f>[1]All_Tasks_Billing!U16</f>
        <v/>
      </c>
      <c r="V16">
        <f>[1]All_Tasks_Billing!V16</f>
        <v>6</v>
      </c>
      <c r="W16" s="48">
        <f>[1]All_Tasks_Billing!W16</f>
        <v>150</v>
      </c>
      <c r="X16">
        <f>[1]All_Tasks_Billing!X16</f>
        <v>24518.175000000003</v>
      </c>
      <c r="Y16">
        <f>[1]All_Tasks_Billing!Y16</f>
        <v>1</v>
      </c>
      <c r="Z16" s="49">
        <f>[1]All_Tasks_Billing!Z16</f>
        <v>0</v>
      </c>
      <c r="AA16" s="45" t="str">
        <f>[1]All_Tasks_Billing!AA16</f>
        <v/>
      </c>
      <c r="AB16" t="str">
        <f>[1]All_Tasks_Billing!AB16</f>
        <v/>
      </c>
      <c r="AC16" s="48">
        <f>[1]All_Tasks_Billing!AC16</f>
        <v>0</v>
      </c>
      <c r="AD16" s="48">
        <f>[1]All_Tasks_Billing!AD16</f>
        <v>0</v>
      </c>
      <c r="AE16" s="48">
        <f>[1]All_Tasks_Billing!AE16</f>
        <v>0</v>
      </c>
      <c r="AF16" s="48">
        <f>[1]All_Tasks_Billing!AF16</f>
        <v>0</v>
      </c>
      <c r="AG16" s="48">
        <f>[1]All_Tasks_Billing!AG16</f>
        <v>0</v>
      </c>
      <c r="AH16" s="48">
        <f>[1]All_Tasks_Billing!AH16</f>
        <v>0.129</v>
      </c>
      <c r="AI16" s="48">
        <f>[1]All_Tasks_Billing!AI16</f>
        <v>0</v>
      </c>
      <c r="AJ16" s="48">
        <f>[1]All_Tasks_Billing!AJ16</f>
        <v>0</v>
      </c>
      <c r="AK16" s="48">
        <f>[1]All_Tasks_Billing!AK16</f>
        <v>0</v>
      </c>
      <c r="AL16" s="48">
        <f>[1]All_Tasks_Billing!AL16</f>
        <v>0</v>
      </c>
      <c r="AM16" s="48">
        <f>[1]All_Tasks_Billing!AM16</f>
        <v>0</v>
      </c>
      <c r="AN16" s="48">
        <f>[1]All_Tasks_Billing!AN16</f>
        <v>0</v>
      </c>
      <c r="AO16" s="48">
        <f>[1]All_Tasks_Billing!AO16</f>
        <v>0</v>
      </c>
      <c r="AP16" s="48">
        <f>[1]All_Tasks_Billing!AP16</f>
        <v>0.129</v>
      </c>
      <c r="AQ16" s="48">
        <f>[1]All_Tasks_Billing!AQ16</f>
        <v>0</v>
      </c>
      <c r="AR16" s="48">
        <f>[1]All_Tasks_Billing!AR16</f>
        <v>0</v>
      </c>
      <c r="AS16" s="48">
        <f>[1]All_Tasks_Billing!AS16</f>
        <v>0</v>
      </c>
      <c r="AT16" s="48">
        <f>[1]All_Tasks_Billing!AT16</f>
        <v>0</v>
      </c>
      <c r="AU16" s="50" t="str">
        <f t="shared" si="0"/>
        <v/>
      </c>
      <c r="AV16" s="50" t="str">
        <f t="shared" si="1"/>
        <v/>
      </c>
      <c r="AW16" s="50" t="str">
        <f t="shared" si="2"/>
        <v/>
      </c>
      <c r="AX16" s="50" t="str">
        <f t="shared" ca="1" si="3"/>
        <v>Not Completed</v>
      </c>
      <c r="AY16" s="50" t="str">
        <f t="shared" ca="1" si="4"/>
        <v>Not Completed</v>
      </c>
      <c r="AZ16" s="50" t="str">
        <f t="shared" ca="1" si="5"/>
        <v>Not Completed</v>
      </c>
      <c r="BA16" s="48">
        <f t="shared" si="6"/>
        <v>0</v>
      </c>
      <c r="BB16" s="45" t="str">
        <f t="shared" si="7"/>
        <v/>
      </c>
      <c r="BC16" s="50" t="str">
        <f t="shared" si="8"/>
        <v/>
      </c>
      <c r="BD16" s="48">
        <f t="shared" si="9"/>
        <v>0</v>
      </c>
      <c r="BE16" s="50" t="str">
        <f t="shared" si="10"/>
        <v>Not Started</v>
      </c>
      <c r="BF16" s="51">
        <f t="shared" si="11"/>
        <v>1</v>
      </c>
      <c r="BG16" s="51">
        <f t="shared" si="12"/>
        <v>0</v>
      </c>
      <c r="BH16" s="50" t="str">
        <f t="shared" si="13"/>
        <v/>
      </c>
      <c r="BI16" s="50" t="str">
        <f t="shared" si="14"/>
        <v/>
      </c>
      <c r="BJ16" s="50" t="str">
        <f t="shared" si="15"/>
        <v/>
      </c>
      <c r="BK16" s="50" t="str">
        <f t="shared" si="16"/>
        <v xml:space="preserve">Not Started |  | </v>
      </c>
      <c r="BL16" s="49" t="str">
        <f t="shared" ca="1" si="17"/>
        <v/>
      </c>
    </row>
    <row r="17" spans="1:64" x14ac:dyDescent="0.25">
      <c r="A17" t="str">
        <f>[1]All_Tasks_Billing!A17</f>
        <v>LAS16.PPM01</v>
      </c>
      <c r="B17" t="str">
        <f>[1]All_Tasks_Billing!B17</f>
        <v>PPM</v>
      </c>
      <c r="C17" t="str">
        <f>[1]All_Tasks_Billing!C17</f>
        <v>1.1.17</v>
      </c>
      <c r="D17" t="str">
        <f>[1]All_Tasks_Billing!D17</f>
        <v>Main Switchgear</v>
      </c>
      <c r="E17" t="str">
        <f>[1]All_Tasks_Billing!E17</f>
        <v>Circuit Breakers -Primary</v>
      </c>
      <c r="F17" t="str">
        <f>IF([1]All_Tasks_Billing!F17="","",[1]All_Tasks_Billing!F17)</f>
        <v>2000AF / 1600AT</v>
      </c>
      <c r="G17" t="str">
        <f>IF([1]All_Tasks_Billing!G17="","",[1]All_Tasks_Billing!G17)</f>
        <v/>
      </c>
      <c r="H17" s="45" t="str">
        <f>[1]All_Tasks_Billing!H17</f>
        <v/>
      </c>
      <c r="I17" t="str">
        <f>IF([1]All_Tasks_Billing!I17="","",[1]All_Tasks_Billing!I17)</f>
        <v/>
      </c>
      <c r="J17" t="str">
        <f>IF([1]All_Tasks_Billing!J17="","",[1]All_Tasks_Billing!J17)</f>
        <v/>
      </c>
      <c r="K17" t="b">
        <f>[1]All_Tasks_Billing!K17</f>
        <v>0</v>
      </c>
      <c r="L17" s="45" t="str">
        <f>[1]All_Tasks_Billing!L17</f>
        <v/>
      </c>
      <c r="M17" t="str">
        <f>[1]All_Tasks_Billing!M17</f>
        <v/>
      </c>
      <c r="N17" s="46">
        <f>IF([1]All_Tasks_Billing!N17="",0,[1]All_Tasks_Billing!N17)</f>
        <v>0</v>
      </c>
      <c r="O17" t="str">
        <f>[1]All_Tasks_Billing!O17</f>
        <v/>
      </c>
      <c r="P17" s="47">
        <f>IF([1]All_Tasks_Billing!P17="",0,[1]All_Tasks_Billing!P17)</f>
        <v>3</v>
      </c>
      <c r="Q17" s="47">
        <f>IF([1]All_Tasks_Billing!Q17="",0,[1]All_Tasks_Billing!Q17)</f>
        <v>3</v>
      </c>
      <c r="R17" s="47">
        <f>IF([1]All_Tasks_Billing!R17="",0,[1]All_Tasks_Billing!R17)</f>
        <v>3</v>
      </c>
      <c r="S17" t="str">
        <f>[1]All_Tasks_Billing!S17</f>
        <v/>
      </c>
      <c r="T17" t="str">
        <f>[1]All_Tasks_Billing!T17</f>
        <v/>
      </c>
      <c r="U17" t="str">
        <f>[1]All_Tasks_Billing!U17</f>
        <v/>
      </c>
      <c r="V17">
        <f>[1]All_Tasks_Billing!V17</f>
        <v>6</v>
      </c>
      <c r="W17" s="48">
        <f>[1]All_Tasks_Billing!W17</f>
        <v>150</v>
      </c>
      <c r="X17">
        <f>[1]All_Tasks_Billing!X17</f>
        <v>24518.175000000003</v>
      </c>
      <c r="Y17">
        <f>[1]All_Tasks_Billing!Y17</f>
        <v>1</v>
      </c>
      <c r="Z17" s="49">
        <f>[1]All_Tasks_Billing!Z17</f>
        <v>0</v>
      </c>
      <c r="AA17" s="45" t="str">
        <f>[1]All_Tasks_Billing!AA17</f>
        <v/>
      </c>
      <c r="AB17" t="str">
        <f>[1]All_Tasks_Billing!AB17</f>
        <v/>
      </c>
      <c r="AC17" s="48">
        <f>[1]All_Tasks_Billing!AC17</f>
        <v>0</v>
      </c>
      <c r="AD17" s="48">
        <f>[1]All_Tasks_Billing!AD17</f>
        <v>0</v>
      </c>
      <c r="AE17" s="48">
        <f>[1]All_Tasks_Billing!AE17</f>
        <v>0</v>
      </c>
      <c r="AF17" s="48">
        <f>[1]All_Tasks_Billing!AF17</f>
        <v>0</v>
      </c>
      <c r="AG17" s="48">
        <f>[1]All_Tasks_Billing!AG17</f>
        <v>0</v>
      </c>
      <c r="AH17" s="48">
        <f>[1]All_Tasks_Billing!AH17</f>
        <v>0.129</v>
      </c>
      <c r="AI17" s="48">
        <f>[1]All_Tasks_Billing!AI17</f>
        <v>0</v>
      </c>
      <c r="AJ17" s="48">
        <f>[1]All_Tasks_Billing!AJ17</f>
        <v>0</v>
      </c>
      <c r="AK17" s="48">
        <f>[1]All_Tasks_Billing!AK17</f>
        <v>0</v>
      </c>
      <c r="AL17" s="48">
        <f>[1]All_Tasks_Billing!AL17</f>
        <v>0</v>
      </c>
      <c r="AM17" s="48">
        <f>[1]All_Tasks_Billing!AM17</f>
        <v>0</v>
      </c>
      <c r="AN17" s="48">
        <f>[1]All_Tasks_Billing!AN17</f>
        <v>0</v>
      </c>
      <c r="AO17" s="48">
        <f>[1]All_Tasks_Billing!AO17</f>
        <v>0</v>
      </c>
      <c r="AP17" s="48">
        <f>[1]All_Tasks_Billing!AP17</f>
        <v>0.129</v>
      </c>
      <c r="AQ17" s="48">
        <f>[1]All_Tasks_Billing!AQ17</f>
        <v>0</v>
      </c>
      <c r="AR17" s="48">
        <f>[1]All_Tasks_Billing!AR17</f>
        <v>0</v>
      </c>
      <c r="AS17" s="48">
        <f>[1]All_Tasks_Billing!AS17</f>
        <v>0</v>
      </c>
      <c r="AT17" s="48">
        <f>[1]All_Tasks_Billing!AT17</f>
        <v>0</v>
      </c>
      <c r="AU17" s="50" t="str">
        <f t="shared" si="0"/>
        <v/>
      </c>
      <c r="AV17" s="50" t="str">
        <f t="shared" si="1"/>
        <v/>
      </c>
      <c r="AW17" s="50" t="str">
        <f t="shared" si="2"/>
        <v/>
      </c>
      <c r="AX17" s="50" t="str">
        <f t="shared" ca="1" si="3"/>
        <v>Not Completed</v>
      </c>
      <c r="AY17" s="50" t="str">
        <f t="shared" ca="1" si="4"/>
        <v>Not Completed</v>
      </c>
      <c r="AZ17" s="50" t="str">
        <f t="shared" ca="1" si="5"/>
        <v>Not Completed</v>
      </c>
      <c r="BA17" s="48">
        <f t="shared" si="6"/>
        <v>0</v>
      </c>
      <c r="BB17" s="45" t="str">
        <f t="shared" si="7"/>
        <v/>
      </c>
      <c r="BC17" s="50" t="str">
        <f t="shared" si="8"/>
        <v/>
      </c>
      <c r="BD17" s="48">
        <f t="shared" si="9"/>
        <v>0</v>
      </c>
      <c r="BE17" s="50" t="str">
        <f t="shared" si="10"/>
        <v>Not Started</v>
      </c>
      <c r="BF17" s="51">
        <f t="shared" si="11"/>
        <v>1</v>
      </c>
      <c r="BG17" s="51">
        <f t="shared" si="12"/>
        <v>0</v>
      </c>
      <c r="BH17" s="50" t="str">
        <f t="shared" si="13"/>
        <v/>
      </c>
      <c r="BI17" s="50" t="str">
        <f t="shared" si="14"/>
        <v/>
      </c>
      <c r="BJ17" s="50" t="str">
        <f t="shared" si="15"/>
        <v/>
      </c>
      <c r="BK17" s="50" t="str">
        <f t="shared" si="16"/>
        <v xml:space="preserve">Not Started |  | </v>
      </c>
      <c r="BL17" s="49" t="str">
        <f t="shared" ca="1" si="17"/>
        <v/>
      </c>
    </row>
    <row r="18" spans="1:64" x14ac:dyDescent="0.25">
      <c r="A18" t="str">
        <f>[1]All_Tasks_Billing!A18</f>
        <v>LAS16.PPM01</v>
      </c>
      <c r="B18" t="str">
        <f>[1]All_Tasks_Billing!B18</f>
        <v>PPM</v>
      </c>
      <c r="C18" t="str">
        <f>[1]All_Tasks_Billing!C18</f>
        <v>1.1.18</v>
      </c>
      <c r="D18" t="str">
        <f>[1]All_Tasks_Billing!D18</f>
        <v>Main Switchgear</v>
      </c>
      <c r="E18" t="str">
        <f>[1]All_Tasks_Billing!E18</f>
        <v>Circuit Breakers -Primary</v>
      </c>
      <c r="F18" t="str">
        <f>IF([1]All_Tasks_Billing!F18="","",[1]All_Tasks_Billing!F18)</f>
        <v>3000AT / 2500AT</v>
      </c>
      <c r="G18" t="str">
        <f>IF([1]All_Tasks_Billing!G18="","",[1]All_Tasks_Billing!G18)</f>
        <v/>
      </c>
      <c r="H18" s="45" t="str">
        <f>[1]All_Tasks_Billing!H18</f>
        <v/>
      </c>
      <c r="I18" t="str">
        <f>IF([1]All_Tasks_Billing!I18="","",[1]All_Tasks_Billing!I18)</f>
        <v/>
      </c>
      <c r="J18" t="str">
        <f>IF([1]All_Tasks_Billing!J18="","",[1]All_Tasks_Billing!J18)</f>
        <v/>
      </c>
      <c r="K18" t="b">
        <f>[1]All_Tasks_Billing!K18</f>
        <v>0</v>
      </c>
      <c r="L18" s="45" t="str">
        <f>[1]All_Tasks_Billing!L18</f>
        <v/>
      </c>
      <c r="M18" t="str">
        <f>[1]All_Tasks_Billing!M18</f>
        <v/>
      </c>
      <c r="N18" s="46">
        <f>IF([1]All_Tasks_Billing!N18="",0,[1]All_Tasks_Billing!N18)</f>
        <v>0</v>
      </c>
      <c r="O18" t="str">
        <f>[1]All_Tasks_Billing!O18</f>
        <v/>
      </c>
      <c r="P18" s="47">
        <f>IF([1]All_Tasks_Billing!P18="",0,[1]All_Tasks_Billing!P18)</f>
        <v>3</v>
      </c>
      <c r="Q18" s="47">
        <f>IF([1]All_Tasks_Billing!Q18="",0,[1]All_Tasks_Billing!Q18)</f>
        <v>3</v>
      </c>
      <c r="R18" s="47">
        <f>IF([1]All_Tasks_Billing!R18="",0,[1]All_Tasks_Billing!R18)</f>
        <v>3</v>
      </c>
      <c r="S18" t="str">
        <f>[1]All_Tasks_Billing!S18</f>
        <v/>
      </c>
      <c r="T18" t="str">
        <f>[1]All_Tasks_Billing!T18</f>
        <v/>
      </c>
      <c r="U18" t="str">
        <f>[1]All_Tasks_Billing!U18</f>
        <v/>
      </c>
      <c r="V18">
        <f>[1]All_Tasks_Billing!V18</f>
        <v>6</v>
      </c>
      <c r="W18" s="48">
        <f>[1]All_Tasks_Billing!W18</f>
        <v>150</v>
      </c>
      <c r="X18">
        <f>[1]All_Tasks_Billing!X18</f>
        <v>24518.175000000003</v>
      </c>
      <c r="Y18">
        <f>[1]All_Tasks_Billing!Y18</f>
        <v>1</v>
      </c>
      <c r="Z18" s="49">
        <f>[1]All_Tasks_Billing!Z18</f>
        <v>0</v>
      </c>
      <c r="AA18" s="45" t="str">
        <f>[1]All_Tasks_Billing!AA18</f>
        <v/>
      </c>
      <c r="AB18" t="str">
        <f>[1]All_Tasks_Billing!AB18</f>
        <v/>
      </c>
      <c r="AC18" s="48">
        <f>[1]All_Tasks_Billing!AC18</f>
        <v>0</v>
      </c>
      <c r="AD18" s="48">
        <f>[1]All_Tasks_Billing!AD18</f>
        <v>0</v>
      </c>
      <c r="AE18" s="48">
        <f>[1]All_Tasks_Billing!AE18</f>
        <v>0</v>
      </c>
      <c r="AF18" s="48">
        <f>[1]All_Tasks_Billing!AF18</f>
        <v>0</v>
      </c>
      <c r="AG18" s="48">
        <f>[1]All_Tasks_Billing!AG18</f>
        <v>0</v>
      </c>
      <c r="AH18" s="48">
        <f>[1]All_Tasks_Billing!AH18</f>
        <v>0.129</v>
      </c>
      <c r="AI18" s="48">
        <f>[1]All_Tasks_Billing!AI18</f>
        <v>0</v>
      </c>
      <c r="AJ18" s="48">
        <f>[1]All_Tasks_Billing!AJ18</f>
        <v>0</v>
      </c>
      <c r="AK18" s="48">
        <f>[1]All_Tasks_Billing!AK18</f>
        <v>0</v>
      </c>
      <c r="AL18" s="48">
        <f>[1]All_Tasks_Billing!AL18</f>
        <v>0</v>
      </c>
      <c r="AM18" s="48">
        <f>[1]All_Tasks_Billing!AM18</f>
        <v>0</v>
      </c>
      <c r="AN18" s="48">
        <f>[1]All_Tasks_Billing!AN18</f>
        <v>0</v>
      </c>
      <c r="AO18" s="48">
        <f>[1]All_Tasks_Billing!AO18</f>
        <v>0</v>
      </c>
      <c r="AP18" s="48">
        <f>[1]All_Tasks_Billing!AP18</f>
        <v>0.129</v>
      </c>
      <c r="AQ18" s="48">
        <f>[1]All_Tasks_Billing!AQ18</f>
        <v>0</v>
      </c>
      <c r="AR18" s="48">
        <f>[1]All_Tasks_Billing!AR18</f>
        <v>0</v>
      </c>
      <c r="AS18" s="48">
        <f>[1]All_Tasks_Billing!AS18</f>
        <v>0</v>
      </c>
      <c r="AT18" s="48">
        <f>[1]All_Tasks_Billing!AT18</f>
        <v>0</v>
      </c>
      <c r="AU18" s="50" t="str">
        <f t="shared" si="0"/>
        <v/>
      </c>
      <c r="AV18" s="50" t="str">
        <f t="shared" si="1"/>
        <v/>
      </c>
      <c r="AW18" s="50" t="str">
        <f t="shared" si="2"/>
        <v/>
      </c>
      <c r="AX18" s="50" t="str">
        <f t="shared" ca="1" si="3"/>
        <v>Not Completed</v>
      </c>
      <c r="AY18" s="50" t="str">
        <f t="shared" ca="1" si="4"/>
        <v>Not Completed</v>
      </c>
      <c r="AZ18" s="50" t="str">
        <f t="shared" ca="1" si="5"/>
        <v>Not Completed</v>
      </c>
      <c r="BA18" s="48">
        <f t="shared" si="6"/>
        <v>0</v>
      </c>
      <c r="BB18" s="45" t="str">
        <f t="shared" si="7"/>
        <v/>
      </c>
      <c r="BC18" s="50" t="str">
        <f t="shared" si="8"/>
        <v/>
      </c>
      <c r="BD18" s="48">
        <f t="shared" si="9"/>
        <v>0</v>
      </c>
      <c r="BE18" s="50" t="str">
        <f t="shared" si="10"/>
        <v>Not Started</v>
      </c>
      <c r="BF18" s="51">
        <f t="shared" si="11"/>
        <v>1</v>
      </c>
      <c r="BG18" s="51">
        <f t="shared" si="12"/>
        <v>0</v>
      </c>
      <c r="BH18" s="50" t="str">
        <f t="shared" si="13"/>
        <v/>
      </c>
      <c r="BI18" s="50" t="str">
        <f t="shared" si="14"/>
        <v/>
      </c>
      <c r="BJ18" s="50" t="str">
        <f t="shared" si="15"/>
        <v/>
      </c>
      <c r="BK18" s="50" t="str">
        <f t="shared" si="16"/>
        <v xml:space="preserve">Not Started |  | </v>
      </c>
      <c r="BL18" s="49" t="str">
        <f t="shared" ca="1" si="17"/>
        <v/>
      </c>
    </row>
    <row r="19" spans="1:64" x14ac:dyDescent="0.25">
      <c r="A19" t="str">
        <f>[1]All_Tasks_Billing!A19</f>
        <v>LAS16.PPM01</v>
      </c>
      <c r="B19" t="str">
        <f>[1]All_Tasks_Billing!B19</f>
        <v>PPM</v>
      </c>
      <c r="C19" t="str">
        <f>[1]All_Tasks_Billing!C19</f>
        <v>1.1.19</v>
      </c>
      <c r="D19" t="str">
        <f>[1]All_Tasks_Billing!D19</f>
        <v>Main Switchgear</v>
      </c>
      <c r="E19" t="str">
        <f>[1]All_Tasks_Billing!E19</f>
        <v>Circuit Breakers -Primary</v>
      </c>
      <c r="F19" t="str">
        <f>IF([1]All_Tasks_Billing!F19="","",[1]All_Tasks_Billing!F19)</f>
        <v>3000AT / 2500AT</v>
      </c>
      <c r="G19" t="str">
        <f>IF([1]All_Tasks_Billing!G19="","",[1]All_Tasks_Billing!G19)</f>
        <v/>
      </c>
      <c r="H19" s="45" t="str">
        <f>[1]All_Tasks_Billing!H19</f>
        <v/>
      </c>
      <c r="I19" t="str">
        <f>IF([1]All_Tasks_Billing!I19="","",[1]All_Tasks_Billing!I19)</f>
        <v/>
      </c>
      <c r="J19" t="str">
        <f>IF([1]All_Tasks_Billing!J19="","",[1]All_Tasks_Billing!J19)</f>
        <v/>
      </c>
      <c r="K19" t="b">
        <f>[1]All_Tasks_Billing!K19</f>
        <v>0</v>
      </c>
      <c r="L19" s="45" t="str">
        <f>[1]All_Tasks_Billing!L19</f>
        <v/>
      </c>
      <c r="M19" t="str">
        <f>[1]All_Tasks_Billing!M19</f>
        <v/>
      </c>
      <c r="N19" s="46">
        <f>IF([1]All_Tasks_Billing!N19="",0,[1]All_Tasks_Billing!N19)</f>
        <v>0</v>
      </c>
      <c r="O19" t="str">
        <f>[1]All_Tasks_Billing!O19</f>
        <v/>
      </c>
      <c r="P19" s="47">
        <f>IF([1]All_Tasks_Billing!P19="",0,[1]All_Tasks_Billing!P19)</f>
        <v>3</v>
      </c>
      <c r="Q19" s="47">
        <f>IF([1]All_Tasks_Billing!Q19="",0,[1]All_Tasks_Billing!Q19)</f>
        <v>3</v>
      </c>
      <c r="R19" s="47">
        <f>IF([1]All_Tasks_Billing!R19="",0,[1]All_Tasks_Billing!R19)</f>
        <v>3</v>
      </c>
      <c r="S19" t="str">
        <f>[1]All_Tasks_Billing!S19</f>
        <v/>
      </c>
      <c r="T19" t="str">
        <f>[1]All_Tasks_Billing!T19</f>
        <v/>
      </c>
      <c r="U19" t="str">
        <f>[1]All_Tasks_Billing!U19</f>
        <v/>
      </c>
      <c r="V19">
        <f>[1]All_Tasks_Billing!V19</f>
        <v>6</v>
      </c>
      <c r="W19" s="48">
        <f>[1]All_Tasks_Billing!W19</f>
        <v>150</v>
      </c>
      <c r="X19">
        <f>[1]All_Tasks_Billing!X19</f>
        <v>24518.175000000003</v>
      </c>
      <c r="Y19">
        <f>[1]All_Tasks_Billing!Y19</f>
        <v>1</v>
      </c>
      <c r="Z19" s="49">
        <f>[1]All_Tasks_Billing!Z19</f>
        <v>0</v>
      </c>
      <c r="AA19" s="45" t="str">
        <f>[1]All_Tasks_Billing!AA19</f>
        <v/>
      </c>
      <c r="AB19" t="str">
        <f>[1]All_Tasks_Billing!AB19</f>
        <v/>
      </c>
      <c r="AC19" s="48">
        <f>[1]All_Tasks_Billing!AC19</f>
        <v>0</v>
      </c>
      <c r="AD19" s="48">
        <f>[1]All_Tasks_Billing!AD19</f>
        <v>0</v>
      </c>
      <c r="AE19" s="48">
        <f>[1]All_Tasks_Billing!AE19</f>
        <v>0</v>
      </c>
      <c r="AF19" s="48">
        <f>[1]All_Tasks_Billing!AF19</f>
        <v>0</v>
      </c>
      <c r="AG19" s="48">
        <f>[1]All_Tasks_Billing!AG19</f>
        <v>0</v>
      </c>
      <c r="AH19" s="48">
        <f>[1]All_Tasks_Billing!AH19</f>
        <v>0.129</v>
      </c>
      <c r="AI19" s="48">
        <f>[1]All_Tasks_Billing!AI19</f>
        <v>0</v>
      </c>
      <c r="AJ19" s="48">
        <f>[1]All_Tasks_Billing!AJ19</f>
        <v>0</v>
      </c>
      <c r="AK19" s="48">
        <f>[1]All_Tasks_Billing!AK19</f>
        <v>0</v>
      </c>
      <c r="AL19" s="48">
        <f>[1]All_Tasks_Billing!AL19</f>
        <v>0</v>
      </c>
      <c r="AM19" s="48">
        <f>[1]All_Tasks_Billing!AM19</f>
        <v>0</v>
      </c>
      <c r="AN19" s="48">
        <f>[1]All_Tasks_Billing!AN19</f>
        <v>0</v>
      </c>
      <c r="AO19" s="48">
        <f>[1]All_Tasks_Billing!AO19</f>
        <v>0</v>
      </c>
      <c r="AP19" s="48">
        <f>[1]All_Tasks_Billing!AP19</f>
        <v>0.129</v>
      </c>
      <c r="AQ19" s="48">
        <f>[1]All_Tasks_Billing!AQ19</f>
        <v>0</v>
      </c>
      <c r="AR19" s="48">
        <f>[1]All_Tasks_Billing!AR19</f>
        <v>0</v>
      </c>
      <c r="AS19" s="48">
        <f>[1]All_Tasks_Billing!AS19</f>
        <v>0</v>
      </c>
      <c r="AT19" s="48">
        <f>[1]All_Tasks_Billing!AT19</f>
        <v>0</v>
      </c>
      <c r="AU19" s="50" t="str">
        <f t="shared" si="0"/>
        <v/>
      </c>
      <c r="AV19" s="50" t="str">
        <f t="shared" si="1"/>
        <v/>
      </c>
      <c r="AW19" s="50" t="str">
        <f t="shared" si="2"/>
        <v/>
      </c>
      <c r="AX19" s="50" t="str">
        <f t="shared" ca="1" si="3"/>
        <v>Not Completed</v>
      </c>
      <c r="AY19" s="50" t="str">
        <f t="shared" ca="1" si="4"/>
        <v>Not Completed</v>
      </c>
      <c r="AZ19" s="50" t="str">
        <f t="shared" ca="1" si="5"/>
        <v>Not Completed</v>
      </c>
      <c r="BA19" s="48">
        <f t="shared" si="6"/>
        <v>0</v>
      </c>
      <c r="BB19" s="45" t="str">
        <f t="shared" si="7"/>
        <v/>
      </c>
      <c r="BC19" s="50" t="str">
        <f t="shared" si="8"/>
        <v/>
      </c>
      <c r="BD19" s="48">
        <f t="shared" si="9"/>
        <v>0</v>
      </c>
      <c r="BE19" s="50" t="str">
        <f t="shared" si="10"/>
        <v>Not Started</v>
      </c>
      <c r="BF19" s="51">
        <f t="shared" si="11"/>
        <v>1</v>
      </c>
      <c r="BG19" s="51">
        <f t="shared" si="12"/>
        <v>0</v>
      </c>
      <c r="BH19" s="50" t="str">
        <f t="shared" si="13"/>
        <v/>
      </c>
      <c r="BI19" s="50" t="str">
        <f t="shared" si="14"/>
        <v/>
      </c>
      <c r="BJ19" s="50" t="str">
        <f t="shared" si="15"/>
        <v/>
      </c>
      <c r="BK19" s="50" t="str">
        <f t="shared" si="16"/>
        <v xml:space="preserve">Not Started |  | </v>
      </c>
      <c r="BL19" s="49" t="str">
        <f t="shared" ca="1" si="17"/>
        <v/>
      </c>
    </row>
    <row r="20" spans="1:64" x14ac:dyDescent="0.25">
      <c r="A20" t="str">
        <f>[1]All_Tasks_Billing!A20</f>
        <v>LAS16.PPM01</v>
      </c>
      <c r="B20" t="str">
        <f>[1]All_Tasks_Billing!B20</f>
        <v>PPM</v>
      </c>
      <c r="C20" t="str">
        <f>[1]All_Tasks_Billing!C20</f>
        <v>1.1.20</v>
      </c>
      <c r="D20" t="str">
        <f>[1]All_Tasks_Billing!D20</f>
        <v>Main Switchgear</v>
      </c>
      <c r="E20" t="str">
        <f>[1]All_Tasks_Billing!E20</f>
        <v>Circuit Breakers -Primary</v>
      </c>
      <c r="F20" t="str">
        <f>IF([1]All_Tasks_Billing!F20="","",[1]All_Tasks_Billing!F20)</f>
        <v>HLP02A MAIN</v>
      </c>
      <c r="G20" t="str">
        <f>IF([1]All_Tasks_Billing!G20="","",[1]All_Tasks_Billing!G20)</f>
        <v/>
      </c>
      <c r="H20" s="45" t="str">
        <f>[1]All_Tasks_Billing!H20</f>
        <v/>
      </c>
      <c r="I20" t="str">
        <f>IF([1]All_Tasks_Billing!I20="","",[1]All_Tasks_Billing!I20)</f>
        <v/>
      </c>
      <c r="J20" t="str">
        <f>IF([1]All_Tasks_Billing!J20="","",[1]All_Tasks_Billing!J20)</f>
        <v/>
      </c>
      <c r="K20" t="b">
        <f>[1]All_Tasks_Billing!K20</f>
        <v>0</v>
      </c>
      <c r="L20" s="45" t="str">
        <f>[1]All_Tasks_Billing!L20</f>
        <v/>
      </c>
      <c r="M20" t="str">
        <f>[1]All_Tasks_Billing!M20</f>
        <v/>
      </c>
      <c r="N20" s="46">
        <f>IF([1]All_Tasks_Billing!N20="",0,[1]All_Tasks_Billing!N20)</f>
        <v>0</v>
      </c>
      <c r="O20" t="str">
        <f>[1]All_Tasks_Billing!O20</f>
        <v/>
      </c>
      <c r="P20" s="47">
        <f>IF([1]All_Tasks_Billing!P20="",0,[1]All_Tasks_Billing!P20)</f>
        <v>3</v>
      </c>
      <c r="Q20" s="47">
        <f>IF([1]All_Tasks_Billing!Q20="",0,[1]All_Tasks_Billing!Q20)</f>
        <v>3</v>
      </c>
      <c r="R20" s="47">
        <f>IF([1]All_Tasks_Billing!R20="",0,[1]All_Tasks_Billing!R20)</f>
        <v>3</v>
      </c>
      <c r="S20" t="str">
        <f>[1]All_Tasks_Billing!S20</f>
        <v/>
      </c>
      <c r="T20" t="str">
        <f>[1]All_Tasks_Billing!T20</f>
        <v/>
      </c>
      <c r="U20" t="str">
        <f>[1]All_Tasks_Billing!U20</f>
        <v/>
      </c>
      <c r="V20">
        <f>[1]All_Tasks_Billing!V20</f>
        <v>6</v>
      </c>
      <c r="W20" s="48">
        <f>[1]All_Tasks_Billing!W20</f>
        <v>150</v>
      </c>
      <c r="X20">
        <f>[1]All_Tasks_Billing!X20</f>
        <v>24518.175000000003</v>
      </c>
      <c r="Y20">
        <f>[1]All_Tasks_Billing!Y20</f>
        <v>1</v>
      </c>
      <c r="Z20" s="49">
        <f>[1]All_Tasks_Billing!Z20</f>
        <v>0</v>
      </c>
      <c r="AA20" s="45" t="str">
        <f>[1]All_Tasks_Billing!AA20</f>
        <v/>
      </c>
      <c r="AB20" t="str">
        <f>[1]All_Tasks_Billing!AB20</f>
        <v/>
      </c>
      <c r="AC20" s="48">
        <f>[1]All_Tasks_Billing!AC20</f>
        <v>0</v>
      </c>
      <c r="AD20" s="48">
        <f>[1]All_Tasks_Billing!AD20</f>
        <v>0</v>
      </c>
      <c r="AE20" s="48">
        <f>[1]All_Tasks_Billing!AE20</f>
        <v>0</v>
      </c>
      <c r="AF20" s="48">
        <f>[1]All_Tasks_Billing!AF20</f>
        <v>0</v>
      </c>
      <c r="AG20" s="48">
        <f>[1]All_Tasks_Billing!AG20</f>
        <v>0</v>
      </c>
      <c r="AH20" s="48">
        <f>[1]All_Tasks_Billing!AH20</f>
        <v>0.129</v>
      </c>
      <c r="AI20" s="48">
        <f>[1]All_Tasks_Billing!AI20</f>
        <v>0</v>
      </c>
      <c r="AJ20" s="48">
        <f>[1]All_Tasks_Billing!AJ20</f>
        <v>0</v>
      </c>
      <c r="AK20" s="48">
        <f>[1]All_Tasks_Billing!AK20</f>
        <v>0</v>
      </c>
      <c r="AL20" s="48">
        <f>[1]All_Tasks_Billing!AL20</f>
        <v>0</v>
      </c>
      <c r="AM20" s="48">
        <f>[1]All_Tasks_Billing!AM20</f>
        <v>0</v>
      </c>
      <c r="AN20" s="48">
        <f>[1]All_Tasks_Billing!AN20</f>
        <v>0</v>
      </c>
      <c r="AO20" s="48">
        <f>[1]All_Tasks_Billing!AO20</f>
        <v>0</v>
      </c>
      <c r="AP20" s="48">
        <f>[1]All_Tasks_Billing!AP20</f>
        <v>0.129</v>
      </c>
      <c r="AQ20" s="48">
        <f>[1]All_Tasks_Billing!AQ20</f>
        <v>0</v>
      </c>
      <c r="AR20" s="48">
        <f>[1]All_Tasks_Billing!AR20</f>
        <v>0</v>
      </c>
      <c r="AS20" s="48">
        <f>[1]All_Tasks_Billing!AS20</f>
        <v>0</v>
      </c>
      <c r="AT20" s="48">
        <f>[1]All_Tasks_Billing!AT20</f>
        <v>0</v>
      </c>
      <c r="AU20" s="50" t="str">
        <f t="shared" si="0"/>
        <v/>
      </c>
      <c r="AV20" s="50" t="str">
        <f t="shared" si="1"/>
        <v/>
      </c>
      <c r="AW20" s="50" t="str">
        <f t="shared" si="2"/>
        <v/>
      </c>
      <c r="AX20" s="50" t="str">
        <f t="shared" ca="1" si="3"/>
        <v>Not Completed</v>
      </c>
      <c r="AY20" s="50" t="str">
        <f t="shared" ca="1" si="4"/>
        <v>Not Completed</v>
      </c>
      <c r="AZ20" s="50" t="str">
        <f t="shared" ca="1" si="5"/>
        <v>Not Completed</v>
      </c>
      <c r="BA20" s="48">
        <f t="shared" si="6"/>
        <v>0</v>
      </c>
      <c r="BB20" s="45" t="str">
        <f t="shared" si="7"/>
        <v/>
      </c>
      <c r="BC20" s="50" t="str">
        <f t="shared" si="8"/>
        <v/>
      </c>
      <c r="BD20" s="48">
        <f t="shared" si="9"/>
        <v>0</v>
      </c>
      <c r="BE20" s="50" t="str">
        <f t="shared" si="10"/>
        <v>Not Started</v>
      </c>
      <c r="BF20" s="51">
        <f t="shared" si="11"/>
        <v>1</v>
      </c>
      <c r="BG20" s="51">
        <f t="shared" si="12"/>
        <v>0</v>
      </c>
      <c r="BH20" s="50" t="str">
        <f t="shared" si="13"/>
        <v/>
      </c>
      <c r="BI20" s="50" t="str">
        <f t="shared" si="14"/>
        <v/>
      </c>
      <c r="BJ20" s="50" t="str">
        <f t="shared" si="15"/>
        <v/>
      </c>
      <c r="BK20" s="50" t="str">
        <f t="shared" si="16"/>
        <v xml:space="preserve">Not Started |  | </v>
      </c>
      <c r="BL20" s="49" t="str">
        <f t="shared" ca="1" si="17"/>
        <v/>
      </c>
    </row>
    <row r="21" spans="1:64" x14ac:dyDescent="0.25">
      <c r="A21" t="str">
        <f>[1]All_Tasks_Billing!A21</f>
        <v>LAS16.PPM01</v>
      </c>
      <c r="B21" t="str">
        <f>[1]All_Tasks_Billing!B21</f>
        <v>PPM</v>
      </c>
      <c r="C21" t="str">
        <f>[1]All_Tasks_Billing!C21</f>
        <v>1.1.21</v>
      </c>
      <c r="D21" t="str">
        <f>[1]All_Tasks_Billing!D21</f>
        <v>Main Switchgear</v>
      </c>
      <c r="E21" t="str">
        <f>[1]All_Tasks_Billing!E21</f>
        <v>LV Cables</v>
      </c>
      <c r="F21" t="str">
        <f>IF([1]All_Tasks_Billing!F21="","",[1]All_Tasks_Billing!F21)</f>
        <v/>
      </c>
      <c r="G21" t="str">
        <f>IF([1]All_Tasks_Billing!G21="","",[1]All_Tasks_Billing!G21)</f>
        <v/>
      </c>
      <c r="H21" s="45" t="str">
        <f>[1]All_Tasks_Billing!H21</f>
        <v/>
      </c>
      <c r="I21" t="str">
        <f>IF([1]All_Tasks_Billing!I21="","",[1]All_Tasks_Billing!I21)</f>
        <v/>
      </c>
      <c r="J21" t="str">
        <f>IF([1]All_Tasks_Billing!J21="","",[1]All_Tasks_Billing!J21)</f>
        <v/>
      </c>
      <c r="K21" t="b">
        <f>[1]All_Tasks_Billing!K21</f>
        <v>0</v>
      </c>
      <c r="L21" s="45" t="str">
        <f>[1]All_Tasks_Billing!L21</f>
        <v/>
      </c>
      <c r="M21" t="str">
        <f>[1]All_Tasks_Billing!M21</f>
        <v/>
      </c>
      <c r="N21" s="46">
        <f>IF([1]All_Tasks_Billing!N21="",0,[1]All_Tasks_Billing!N21)</f>
        <v>0</v>
      </c>
      <c r="O21" t="str">
        <f>[1]All_Tasks_Billing!O21</f>
        <v/>
      </c>
      <c r="P21" s="47">
        <f>IF([1]All_Tasks_Billing!P21="",0,[1]All_Tasks_Billing!P21)</f>
        <v>19.8</v>
      </c>
      <c r="Q21" s="47">
        <f>IF([1]All_Tasks_Billing!Q21="",0,[1]All_Tasks_Billing!Q21)</f>
        <v>19.8</v>
      </c>
      <c r="R21" s="47">
        <f>IF([1]All_Tasks_Billing!R21="",0,[1]All_Tasks_Billing!R21)</f>
        <v>19.8</v>
      </c>
      <c r="S21" t="str">
        <f>[1]All_Tasks_Billing!S21</f>
        <v/>
      </c>
      <c r="T21" t="str">
        <f>[1]All_Tasks_Billing!T21</f>
        <v/>
      </c>
      <c r="U21" t="str">
        <f>[1]All_Tasks_Billing!U21</f>
        <v/>
      </c>
      <c r="V21">
        <f>[1]All_Tasks_Billing!V21</f>
        <v>6</v>
      </c>
      <c r="W21" s="48">
        <f>[1]All_Tasks_Billing!W21</f>
        <v>150</v>
      </c>
      <c r="X21">
        <f>[1]All_Tasks_Billing!X21</f>
        <v>24518.175000000003</v>
      </c>
      <c r="Y21">
        <f>[1]All_Tasks_Billing!Y21</f>
        <v>1</v>
      </c>
      <c r="Z21" s="49">
        <f>[1]All_Tasks_Billing!Z21</f>
        <v>0</v>
      </c>
      <c r="AA21" s="45" t="str">
        <f>[1]All_Tasks_Billing!AA21</f>
        <v/>
      </c>
      <c r="AB21" t="str">
        <f>[1]All_Tasks_Billing!AB21</f>
        <v/>
      </c>
      <c r="AC21" s="48">
        <f>[1]All_Tasks_Billing!AC21</f>
        <v>0</v>
      </c>
      <c r="AD21" s="48">
        <f>[1]All_Tasks_Billing!AD21</f>
        <v>0</v>
      </c>
      <c r="AE21" s="48">
        <f>[1]All_Tasks_Billing!AE21</f>
        <v>0</v>
      </c>
      <c r="AF21" s="48">
        <f>[1]All_Tasks_Billing!AF21</f>
        <v>0</v>
      </c>
      <c r="AG21" s="48">
        <f>[1]All_Tasks_Billing!AG21</f>
        <v>0</v>
      </c>
      <c r="AH21" s="48">
        <f>[1]All_Tasks_Billing!AH21</f>
        <v>0.85139999999999993</v>
      </c>
      <c r="AI21" s="48">
        <f>[1]All_Tasks_Billing!AI21</f>
        <v>0</v>
      </c>
      <c r="AJ21" s="48">
        <f>[1]All_Tasks_Billing!AJ21</f>
        <v>0</v>
      </c>
      <c r="AK21" s="48">
        <f>[1]All_Tasks_Billing!AK21</f>
        <v>0</v>
      </c>
      <c r="AL21" s="48">
        <f>[1]All_Tasks_Billing!AL21</f>
        <v>0</v>
      </c>
      <c r="AM21" s="48">
        <f>[1]All_Tasks_Billing!AM21</f>
        <v>0</v>
      </c>
      <c r="AN21" s="48">
        <f>[1]All_Tasks_Billing!AN21</f>
        <v>0</v>
      </c>
      <c r="AO21" s="48">
        <f>[1]All_Tasks_Billing!AO21</f>
        <v>0</v>
      </c>
      <c r="AP21" s="48">
        <f>[1]All_Tasks_Billing!AP21</f>
        <v>0.85139999999999993</v>
      </c>
      <c r="AQ21" s="48">
        <f>[1]All_Tasks_Billing!AQ21</f>
        <v>0</v>
      </c>
      <c r="AR21" s="48">
        <f>[1]All_Tasks_Billing!AR21</f>
        <v>0</v>
      </c>
      <c r="AS21" s="48">
        <f>[1]All_Tasks_Billing!AS21</f>
        <v>0</v>
      </c>
      <c r="AT21" s="48">
        <f>[1]All_Tasks_Billing!AT21</f>
        <v>0</v>
      </c>
      <c r="AU21" s="50" t="str">
        <f t="shared" si="0"/>
        <v/>
      </c>
      <c r="AV21" s="50" t="str">
        <f t="shared" si="1"/>
        <v/>
      </c>
      <c r="AW21" s="50" t="str">
        <f t="shared" si="2"/>
        <v/>
      </c>
      <c r="AX21" s="50" t="str">
        <f t="shared" ca="1" si="3"/>
        <v>Not Completed</v>
      </c>
      <c r="AY21" s="50" t="str">
        <f t="shared" ca="1" si="4"/>
        <v>Not Completed</v>
      </c>
      <c r="AZ21" s="50" t="str">
        <f t="shared" ca="1" si="5"/>
        <v>Not Completed</v>
      </c>
      <c r="BA21" s="48">
        <f t="shared" si="6"/>
        <v>0</v>
      </c>
      <c r="BB21" s="45" t="str">
        <f t="shared" si="7"/>
        <v/>
      </c>
      <c r="BC21" s="50" t="str">
        <f t="shared" si="8"/>
        <v/>
      </c>
      <c r="BD21" s="48">
        <f t="shared" si="9"/>
        <v>0</v>
      </c>
      <c r="BE21" s="50" t="str">
        <f t="shared" si="10"/>
        <v>Not Started</v>
      </c>
      <c r="BF21" s="51">
        <f t="shared" si="11"/>
        <v>1</v>
      </c>
      <c r="BG21" s="51">
        <f t="shared" si="12"/>
        <v>0</v>
      </c>
      <c r="BH21" s="50" t="str">
        <f t="shared" si="13"/>
        <v/>
      </c>
      <c r="BI21" s="50" t="str">
        <f t="shared" si="14"/>
        <v/>
      </c>
      <c r="BJ21" s="50" t="str">
        <f t="shared" si="15"/>
        <v/>
      </c>
      <c r="BK21" s="50" t="str">
        <f t="shared" si="16"/>
        <v xml:space="preserve">Not Started |  | </v>
      </c>
      <c r="BL21" s="49" t="str">
        <f t="shared" ca="1" si="17"/>
        <v/>
      </c>
    </row>
    <row r="22" spans="1:64" x14ac:dyDescent="0.25">
      <c r="A22" t="str">
        <f>[1]All_Tasks_Billing!A22</f>
        <v>LAS16.PPM01</v>
      </c>
      <c r="B22" t="str">
        <f>[1]All_Tasks_Billing!B22</f>
        <v>PPM</v>
      </c>
      <c r="C22" t="str">
        <f>[1]All_Tasks_Billing!C22</f>
        <v>1.1.22</v>
      </c>
      <c r="D22" t="str">
        <f>[1]All_Tasks_Billing!D22</f>
        <v>Main Switchgear</v>
      </c>
      <c r="E22" t="str">
        <f>[1]All_Tasks_Billing!E22</f>
        <v>Panelboards</v>
      </c>
      <c r="F22" t="str">
        <f>IF([1]All_Tasks_Billing!F22="","",[1]All_Tasks_Billing!F22)</f>
        <v>HLP01A</v>
      </c>
      <c r="G22" t="str">
        <f>IF([1]All_Tasks_Billing!G22="","",[1]All_Tasks_Billing!G22)</f>
        <v/>
      </c>
      <c r="H22" s="45" t="str">
        <f>[1]All_Tasks_Billing!H22</f>
        <v/>
      </c>
      <c r="I22" t="str">
        <f>IF([1]All_Tasks_Billing!I22="","",[1]All_Tasks_Billing!I22)</f>
        <v/>
      </c>
      <c r="J22" t="str">
        <f>IF([1]All_Tasks_Billing!J22="","",[1]All_Tasks_Billing!J22)</f>
        <v/>
      </c>
      <c r="K22" t="b">
        <f>[1]All_Tasks_Billing!K22</f>
        <v>0</v>
      </c>
      <c r="L22" s="45" t="str">
        <f>[1]All_Tasks_Billing!L22</f>
        <v/>
      </c>
      <c r="M22" t="str">
        <f>[1]All_Tasks_Billing!M22</f>
        <v/>
      </c>
      <c r="N22" s="46">
        <f>IF([1]All_Tasks_Billing!N22="",0,[1]All_Tasks_Billing!N22)</f>
        <v>0</v>
      </c>
      <c r="O22" t="str">
        <f>[1]All_Tasks_Billing!O22</f>
        <v/>
      </c>
      <c r="P22" s="47">
        <f>IF([1]All_Tasks_Billing!P22="",0,[1]All_Tasks_Billing!P22)</f>
        <v>0.5</v>
      </c>
      <c r="Q22" s="47">
        <f>IF([1]All_Tasks_Billing!Q22="",0,[1]All_Tasks_Billing!Q22)</f>
        <v>0.5</v>
      </c>
      <c r="R22" s="47">
        <f>IF([1]All_Tasks_Billing!R22="",0,[1]All_Tasks_Billing!R22)</f>
        <v>0.5</v>
      </c>
      <c r="S22" t="str">
        <f>[1]All_Tasks_Billing!S22</f>
        <v/>
      </c>
      <c r="T22" t="str">
        <f>[1]All_Tasks_Billing!T22</f>
        <v/>
      </c>
      <c r="U22" t="str">
        <f>[1]All_Tasks_Billing!U22</f>
        <v/>
      </c>
      <c r="V22">
        <f>[1]All_Tasks_Billing!V22</f>
        <v>6</v>
      </c>
      <c r="W22" s="48">
        <f>[1]All_Tasks_Billing!W22</f>
        <v>150</v>
      </c>
      <c r="X22">
        <f>[1]All_Tasks_Billing!X22</f>
        <v>24518.175000000003</v>
      </c>
      <c r="Y22">
        <f>[1]All_Tasks_Billing!Y22</f>
        <v>1</v>
      </c>
      <c r="Z22" s="49">
        <f>[1]All_Tasks_Billing!Z22</f>
        <v>0</v>
      </c>
      <c r="AA22" s="45" t="str">
        <f>[1]All_Tasks_Billing!AA22</f>
        <v/>
      </c>
      <c r="AB22" t="str">
        <f>[1]All_Tasks_Billing!AB22</f>
        <v/>
      </c>
      <c r="AC22" s="48">
        <f>[1]All_Tasks_Billing!AC22</f>
        <v>0</v>
      </c>
      <c r="AD22" s="48">
        <f>[1]All_Tasks_Billing!AD22</f>
        <v>0</v>
      </c>
      <c r="AE22" s="48">
        <f>[1]All_Tasks_Billing!AE22</f>
        <v>0</v>
      </c>
      <c r="AF22" s="48">
        <f>[1]All_Tasks_Billing!AF22</f>
        <v>0</v>
      </c>
      <c r="AG22" s="48">
        <f>[1]All_Tasks_Billing!AG22</f>
        <v>0</v>
      </c>
      <c r="AH22" s="48">
        <f>[1]All_Tasks_Billing!AH22</f>
        <v>2.1499999999999998E-2</v>
      </c>
      <c r="AI22" s="48">
        <f>[1]All_Tasks_Billing!AI22</f>
        <v>0</v>
      </c>
      <c r="AJ22" s="48">
        <f>[1]All_Tasks_Billing!AJ22</f>
        <v>0</v>
      </c>
      <c r="AK22" s="48">
        <f>[1]All_Tasks_Billing!AK22</f>
        <v>0</v>
      </c>
      <c r="AL22" s="48">
        <f>[1]All_Tasks_Billing!AL22</f>
        <v>0</v>
      </c>
      <c r="AM22" s="48">
        <f>[1]All_Tasks_Billing!AM22</f>
        <v>0</v>
      </c>
      <c r="AN22" s="48">
        <f>[1]All_Tasks_Billing!AN22</f>
        <v>0</v>
      </c>
      <c r="AO22" s="48">
        <f>[1]All_Tasks_Billing!AO22</f>
        <v>0</v>
      </c>
      <c r="AP22" s="48">
        <f>[1]All_Tasks_Billing!AP22</f>
        <v>2.1499999999999998E-2</v>
      </c>
      <c r="AQ22" s="48">
        <f>[1]All_Tasks_Billing!AQ22</f>
        <v>0</v>
      </c>
      <c r="AR22" s="48">
        <f>[1]All_Tasks_Billing!AR22</f>
        <v>0</v>
      </c>
      <c r="AS22" s="48">
        <f>[1]All_Tasks_Billing!AS22</f>
        <v>0</v>
      </c>
      <c r="AT22" s="48">
        <f>[1]All_Tasks_Billing!AT22</f>
        <v>0</v>
      </c>
      <c r="AU22" s="50" t="str">
        <f t="shared" si="0"/>
        <v/>
      </c>
      <c r="AV22" s="50" t="str">
        <f t="shared" si="1"/>
        <v/>
      </c>
      <c r="AW22" s="50" t="str">
        <f t="shared" si="2"/>
        <v/>
      </c>
      <c r="AX22" s="50" t="str">
        <f t="shared" ca="1" si="3"/>
        <v>Not Completed</v>
      </c>
      <c r="AY22" s="50" t="str">
        <f t="shared" ca="1" si="4"/>
        <v>Not Completed</v>
      </c>
      <c r="AZ22" s="50" t="str">
        <f t="shared" ca="1" si="5"/>
        <v>Not Completed</v>
      </c>
      <c r="BA22" s="48">
        <f t="shared" si="6"/>
        <v>0</v>
      </c>
      <c r="BB22" s="45" t="str">
        <f t="shared" si="7"/>
        <v/>
      </c>
      <c r="BC22" s="50" t="str">
        <f t="shared" si="8"/>
        <v/>
      </c>
      <c r="BD22" s="48">
        <f t="shared" si="9"/>
        <v>0</v>
      </c>
      <c r="BE22" s="50" t="str">
        <f t="shared" si="10"/>
        <v>Not Started</v>
      </c>
      <c r="BF22" s="51">
        <f t="shared" si="11"/>
        <v>1</v>
      </c>
      <c r="BG22" s="51">
        <f t="shared" si="12"/>
        <v>0</v>
      </c>
      <c r="BH22" s="50" t="str">
        <f t="shared" si="13"/>
        <v/>
      </c>
      <c r="BI22" s="50" t="str">
        <f t="shared" si="14"/>
        <v/>
      </c>
      <c r="BJ22" s="50" t="str">
        <f t="shared" si="15"/>
        <v/>
      </c>
      <c r="BK22" s="50" t="str">
        <f t="shared" si="16"/>
        <v xml:space="preserve">Not Started |  | </v>
      </c>
      <c r="BL22" s="49" t="str">
        <f t="shared" ca="1" si="17"/>
        <v/>
      </c>
    </row>
    <row r="23" spans="1:64" x14ac:dyDescent="0.25">
      <c r="A23" t="str">
        <f>[1]All_Tasks_Billing!A23</f>
        <v>LAS16.PPM01</v>
      </c>
      <c r="B23" t="str">
        <f>[1]All_Tasks_Billing!B23</f>
        <v>PPM</v>
      </c>
      <c r="C23" t="str">
        <f>[1]All_Tasks_Billing!C23</f>
        <v>1.1.23</v>
      </c>
      <c r="D23" t="str">
        <f>[1]All_Tasks_Billing!D23</f>
        <v>Main Switchgear</v>
      </c>
      <c r="E23" t="str">
        <f>[1]All_Tasks_Billing!E23</f>
        <v>Panelboards</v>
      </c>
      <c r="F23" t="str">
        <f>IF([1]All_Tasks_Billing!F23="","",[1]All_Tasks_Billing!F23)</f>
        <v>HLP02A</v>
      </c>
      <c r="G23" t="str">
        <f>IF([1]All_Tasks_Billing!G23="","",[1]All_Tasks_Billing!G23)</f>
        <v/>
      </c>
      <c r="H23" s="45" t="str">
        <f>[1]All_Tasks_Billing!H23</f>
        <v/>
      </c>
      <c r="I23" t="str">
        <f>IF([1]All_Tasks_Billing!I23="","",[1]All_Tasks_Billing!I23)</f>
        <v/>
      </c>
      <c r="J23" t="str">
        <f>IF([1]All_Tasks_Billing!J23="","",[1]All_Tasks_Billing!J23)</f>
        <v/>
      </c>
      <c r="K23" t="b">
        <f>[1]All_Tasks_Billing!K23</f>
        <v>0</v>
      </c>
      <c r="L23" s="45" t="str">
        <f>[1]All_Tasks_Billing!L23</f>
        <v/>
      </c>
      <c r="M23" t="str">
        <f>[1]All_Tasks_Billing!M23</f>
        <v/>
      </c>
      <c r="N23" s="46">
        <f>IF([1]All_Tasks_Billing!N23="",0,[1]All_Tasks_Billing!N23)</f>
        <v>0</v>
      </c>
      <c r="O23" t="str">
        <f>[1]All_Tasks_Billing!O23</f>
        <v/>
      </c>
      <c r="P23" s="47">
        <f>IF([1]All_Tasks_Billing!P23="",0,[1]All_Tasks_Billing!P23)</f>
        <v>0.5</v>
      </c>
      <c r="Q23" s="47">
        <f>IF([1]All_Tasks_Billing!Q23="",0,[1]All_Tasks_Billing!Q23)</f>
        <v>0.5</v>
      </c>
      <c r="R23" s="47">
        <f>IF([1]All_Tasks_Billing!R23="",0,[1]All_Tasks_Billing!R23)</f>
        <v>0.5</v>
      </c>
      <c r="S23" t="str">
        <f>[1]All_Tasks_Billing!S23</f>
        <v/>
      </c>
      <c r="T23" t="str">
        <f>[1]All_Tasks_Billing!T23</f>
        <v/>
      </c>
      <c r="U23" t="str">
        <f>[1]All_Tasks_Billing!U23</f>
        <v/>
      </c>
      <c r="V23">
        <f>[1]All_Tasks_Billing!V23</f>
        <v>6</v>
      </c>
      <c r="W23" s="48">
        <f>[1]All_Tasks_Billing!W23</f>
        <v>150</v>
      </c>
      <c r="X23">
        <f>[1]All_Tasks_Billing!X23</f>
        <v>24518.175000000003</v>
      </c>
      <c r="Y23">
        <f>[1]All_Tasks_Billing!Y23</f>
        <v>1</v>
      </c>
      <c r="Z23" s="49">
        <f>[1]All_Tasks_Billing!Z23</f>
        <v>0</v>
      </c>
      <c r="AA23" s="45" t="str">
        <f>[1]All_Tasks_Billing!AA23</f>
        <v/>
      </c>
      <c r="AB23" t="str">
        <f>[1]All_Tasks_Billing!AB23</f>
        <v/>
      </c>
      <c r="AC23" s="48">
        <f>[1]All_Tasks_Billing!AC23</f>
        <v>0</v>
      </c>
      <c r="AD23" s="48">
        <f>[1]All_Tasks_Billing!AD23</f>
        <v>0</v>
      </c>
      <c r="AE23" s="48">
        <f>[1]All_Tasks_Billing!AE23</f>
        <v>0</v>
      </c>
      <c r="AF23" s="48">
        <f>[1]All_Tasks_Billing!AF23</f>
        <v>0</v>
      </c>
      <c r="AG23" s="48">
        <f>[1]All_Tasks_Billing!AG23</f>
        <v>0</v>
      </c>
      <c r="AH23" s="48">
        <f>[1]All_Tasks_Billing!AH23</f>
        <v>2.1499999999999998E-2</v>
      </c>
      <c r="AI23" s="48">
        <f>[1]All_Tasks_Billing!AI23</f>
        <v>0</v>
      </c>
      <c r="AJ23" s="48">
        <f>[1]All_Tasks_Billing!AJ23</f>
        <v>0</v>
      </c>
      <c r="AK23" s="48">
        <f>[1]All_Tasks_Billing!AK23</f>
        <v>0</v>
      </c>
      <c r="AL23" s="48">
        <f>[1]All_Tasks_Billing!AL23</f>
        <v>0</v>
      </c>
      <c r="AM23" s="48">
        <f>[1]All_Tasks_Billing!AM23</f>
        <v>0</v>
      </c>
      <c r="AN23" s="48">
        <f>[1]All_Tasks_Billing!AN23</f>
        <v>0</v>
      </c>
      <c r="AO23" s="48">
        <f>[1]All_Tasks_Billing!AO23</f>
        <v>0</v>
      </c>
      <c r="AP23" s="48">
        <f>[1]All_Tasks_Billing!AP23</f>
        <v>2.1499999999999998E-2</v>
      </c>
      <c r="AQ23" s="48">
        <f>[1]All_Tasks_Billing!AQ23</f>
        <v>0</v>
      </c>
      <c r="AR23" s="48">
        <f>[1]All_Tasks_Billing!AR23</f>
        <v>0</v>
      </c>
      <c r="AS23" s="48">
        <f>[1]All_Tasks_Billing!AS23</f>
        <v>0</v>
      </c>
      <c r="AT23" s="48">
        <f>[1]All_Tasks_Billing!AT23</f>
        <v>0</v>
      </c>
      <c r="AU23" s="50" t="str">
        <f t="shared" si="0"/>
        <v/>
      </c>
      <c r="AV23" s="50" t="str">
        <f t="shared" si="1"/>
        <v/>
      </c>
      <c r="AW23" s="50" t="str">
        <f t="shared" si="2"/>
        <v/>
      </c>
      <c r="AX23" s="50" t="str">
        <f t="shared" ca="1" si="3"/>
        <v>Not Completed</v>
      </c>
      <c r="AY23" s="50" t="str">
        <f t="shared" ca="1" si="4"/>
        <v>Not Completed</v>
      </c>
      <c r="AZ23" s="50" t="str">
        <f t="shared" ca="1" si="5"/>
        <v>Not Completed</v>
      </c>
      <c r="BA23" s="48">
        <f t="shared" si="6"/>
        <v>0</v>
      </c>
      <c r="BB23" s="45" t="str">
        <f t="shared" si="7"/>
        <v/>
      </c>
      <c r="BC23" s="50" t="str">
        <f t="shared" si="8"/>
        <v/>
      </c>
      <c r="BD23" s="48">
        <f t="shared" si="9"/>
        <v>0</v>
      </c>
      <c r="BE23" s="50" t="str">
        <f t="shared" si="10"/>
        <v>Not Started</v>
      </c>
      <c r="BF23" s="51">
        <f t="shared" si="11"/>
        <v>1</v>
      </c>
      <c r="BG23" s="51">
        <f t="shared" si="12"/>
        <v>0</v>
      </c>
      <c r="BH23" s="50" t="str">
        <f t="shared" si="13"/>
        <v/>
      </c>
      <c r="BI23" s="50" t="str">
        <f t="shared" si="14"/>
        <v/>
      </c>
      <c r="BJ23" s="50" t="str">
        <f t="shared" si="15"/>
        <v/>
      </c>
      <c r="BK23" s="50" t="str">
        <f t="shared" si="16"/>
        <v xml:space="preserve">Not Started |  | </v>
      </c>
      <c r="BL23" s="49" t="str">
        <f t="shared" ca="1" si="17"/>
        <v/>
      </c>
    </row>
    <row r="24" spans="1:64" x14ac:dyDescent="0.25">
      <c r="A24" t="str">
        <f>[1]All_Tasks_Billing!A24</f>
        <v>LAS16.PPM01</v>
      </c>
      <c r="B24" t="str">
        <f>[1]All_Tasks_Billing!B24</f>
        <v>PPM</v>
      </c>
      <c r="C24" t="str">
        <f>[1]All_Tasks_Billing!C24</f>
        <v>1.1.24</v>
      </c>
      <c r="D24" t="str">
        <f>[1]All_Tasks_Billing!D24</f>
        <v>Main Switchgear</v>
      </c>
      <c r="E24" t="str">
        <f>[1]All_Tasks_Billing!E24</f>
        <v>XFMR - Dry-Type, Small</v>
      </c>
      <c r="F24" t="str">
        <f>IF([1]All_Tasks_Billing!F24="","",[1]All_Tasks_Billing!F24)</f>
        <v>TLVP</v>
      </c>
      <c r="G24" t="str">
        <f>IF([1]All_Tasks_Billing!G24="","",[1]All_Tasks_Billing!G24)</f>
        <v/>
      </c>
      <c r="H24" s="45" t="str">
        <f>[1]All_Tasks_Billing!H24</f>
        <v/>
      </c>
      <c r="I24" t="str">
        <f>IF([1]All_Tasks_Billing!I24="","",[1]All_Tasks_Billing!I24)</f>
        <v/>
      </c>
      <c r="J24" t="str">
        <f>IF([1]All_Tasks_Billing!J24="","",[1]All_Tasks_Billing!J24)</f>
        <v/>
      </c>
      <c r="K24" t="b">
        <f>[1]All_Tasks_Billing!K24</f>
        <v>0</v>
      </c>
      <c r="L24" s="45" t="str">
        <f>[1]All_Tasks_Billing!L24</f>
        <v/>
      </c>
      <c r="M24" t="str">
        <f>[1]All_Tasks_Billing!M24</f>
        <v/>
      </c>
      <c r="N24" s="46">
        <f>IF([1]All_Tasks_Billing!N24="",0,[1]All_Tasks_Billing!N24)</f>
        <v>0</v>
      </c>
      <c r="O24" t="str">
        <f>[1]All_Tasks_Billing!O24</f>
        <v/>
      </c>
      <c r="P24" s="47">
        <f>IF([1]All_Tasks_Billing!P24="",0,[1]All_Tasks_Billing!P24)</f>
        <v>2</v>
      </c>
      <c r="Q24" s="47">
        <f>IF([1]All_Tasks_Billing!Q24="",0,[1]All_Tasks_Billing!Q24)</f>
        <v>2</v>
      </c>
      <c r="R24" s="47">
        <f>IF([1]All_Tasks_Billing!R24="",0,[1]All_Tasks_Billing!R24)</f>
        <v>2</v>
      </c>
      <c r="S24" t="str">
        <f>[1]All_Tasks_Billing!S24</f>
        <v/>
      </c>
      <c r="T24" t="str">
        <f>[1]All_Tasks_Billing!T24</f>
        <v/>
      </c>
      <c r="U24" t="str">
        <f>[1]All_Tasks_Billing!U24</f>
        <v/>
      </c>
      <c r="V24">
        <f>[1]All_Tasks_Billing!V24</f>
        <v>6</v>
      </c>
      <c r="W24" s="48">
        <f>[1]All_Tasks_Billing!W24</f>
        <v>150</v>
      </c>
      <c r="X24">
        <f>[1]All_Tasks_Billing!X24</f>
        <v>24518.175000000003</v>
      </c>
      <c r="Y24">
        <f>[1]All_Tasks_Billing!Y24</f>
        <v>1</v>
      </c>
      <c r="Z24" s="49">
        <f>[1]All_Tasks_Billing!Z24</f>
        <v>0</v>
      </c>
      <c r="AA24" s="45" t="str">
        <f>[1]All_Tasks_Billing!AA24</f>
        <v/>
      </c>
      <c r="AB24" t="str">
        <f>[1]All_Tasks_Billing!AB24</f>
        <v/>
      </c>
      <c r="AC24" s="48">
        <f>[1]All_Tasks_Billing!AC24</f>
        <v>0</v>
      </c>
      <c r="AD24" s="48">
        <f>[1]All_Tasks_Billing!AD24</f>
        <v>0</v>
      </c>
      <c r="AE24" s="48">
        <f>[1]All_Tasks_Billing!AE24</f>
        <v>0</v>
      </c>
      <c r="AF24" s="48">
        <f>[1]All_Tasks_Billing!AF24</f>
        <v>0</v>
      </c>
      <c r="AG24" s="48">
        <f>[1]All_Tasks_Billing!AG24</f>
        <v>0</v>
      </c>
      <c r="AH24" s="48">
        <f>[1]All_Tasks_Billing!AH24</f>
        <v>8.5999999999999993E-2</v>
      </c>
      <c r="AI24" s="48">
        <f>[1]All_Tasks_Billing!AI24</f>
        <v>0</v>
      </c>
      <c r="AJ24" s="48">
        <f>[1]All_Tasks_Billing!AJ24</f>
        <v>0</v>
      </c>
      <c r="AK24" s="48">
        <f>[1]All_Tasks_Billing!AK24</f>
        <v>0</v>
      </c>
      <c r="AL24" s="48">
        <f>[1]All_Tasks_Billing!AL24</f>
        <v>0</v>
      </c>
      <c r="AM24" s="48">
        <f>[1]All_Tasks_Billing!AM24</f>
        <v>0</v>
      </c>
      <c r="AN24" s="48">
        <f>[1]All_Tasks_Billing!AN24</f>
        <v>0</v>
      </c>
      <c r="AO24" s="48">
        <f>[1]All_Tasks_Billing!AO24</f>
        <v>0</v>
      </c>
      <c r="AP24" s="48">
        <f>[1]All_Tasks_Billing!AP24</f>
        <v>8.5999999999999993E-2</v>
      </c>
      <c r="AQ24" s="48">
        <f>[1]All_Tasks_Billing!AQ24</f>
        <v>0</v>
      </c>
      <c r="AR24" s="48">
        <f>[1]All_Tasks_Billing!AR24</f>
        <v>0</v>
      </c>
      <c r="AS24" s="48">
        <f>[1]All_Tasks_Billing!AS24</f>
        <v>0</v>
      </c>
      <c r="AT24" s="48">
        <f>[1]All_Tasks_Billing!AT24</f>
        <v>0</v>
      </c>
      <c r="AU24" s="50" t="str">
        <f t="shared" si="0"/>
        <v/>
      </c>
      <c r="AV24" s="50" t="str">
        <f t="shared" si="1"/>
        <v/>
      </c>
      <c r="AW24" s="50" t="str">
        <f t="shared" si="2"/>
        <v/>
      </c>
      <c r="AX24" s="50" t="str">
        <f t="shared" ca="1" si="3"/>
        <v>Not Completed</v>
      </c>
      <c r="AY24" s="50" t="str">
        <f t="shared" ca="1" si="4"/>
        <v>Not Completed</v>
      </c>
      <c r="AZ24" s="50" t="str">
        <f t="shared" ca="1" si="5"/>
        <v>Not Completed</v>
      </c>
      <c r="BA24" s="48">
        <f t="shared" si="6"/>
        <v>0</v>
      </c>
      <c r="BB24" s="45" t="str">
        <f t="shared" si="7"/>
        <v/>
      </c>
      <c r="BC24" s="50" t="str">
        <f t="shared" si="8"/>
        <v/>
      </c>
      <c r="BD24" s="48">
        <f t="shared" si="9"/>
        <v>0</v>
      </c>
      <c r="BE24" s="50" t="str">
        <f t="shared" si="10"/>
        <v>Not Started</v>
      </c>
      <c r="BF24" s="51">
        <f t="shared" si="11"/>
        <v>1</v>
      </c>
      <c r="BG24" s="51">
        <f t="shared" si="12"/>
        <v>0</v>
      </c>
      <c r="BH24" s="50" t="str">
        <f t="shared" si="13"/>
        <v/>
      </c>
      <c r="BI24" s="50" t="str">
        <f t="shared" si="14"/>
        <v/>
      </c>
      <c r="BJ24" s="50" t="str">
        <f t="shared" si="15"/>
        <v/>
      </c>
      <c r="BK24" s="50" t="str">
        <f t="shared" si="16"/>
        <v xml:space="preserve">Not Started |  | </v>
      </c>
      <c r="BL24" s="49" t="str">
        <f t="shared" ca="1" si="17"/>
        <v/>
      </c>
    </row>
    <row r="25" spans="1:64" x14ac:dyDescent="0.25">
      <c r="A25" t="str">
        <f>[1]All_Tasks_Billing!A25</f>
        <v>LAS16.PPM01</v>
      </c>
      <c r="B25" t="str">
        <f>[1]All_Tasks_Billing!B25</f>
        <v>PPM</v>
      </c>
      <c r="C25" t="str">
        <f>[1]All_Tasks_Billing!C25</f>
        <v>1.1.25</v>
      </c>
      <c r="D25" t="str">
        <f>[1]All_Tasks_Billing!D25</f>
        <v>Main Switchgear</v>
      </c>
      <c r="E25" t="str">
        <f>[1]All_Tasks_Billing!E25</f>
        <v>LV Disconnect</v>
      </c>
      <c r="F25" t="str">
        <f>IF([1]All_Tasks_Billing!F25="","",[1]All_Tasks_Billing!F25)</f>
        <v/>
      </c>
      <c r="G25" t="str">
        <f>IF([1]All_Tasks_Billing!G25="","",[1]All_Tasks_Billing!G25)</f>
        <v/>
      </c>
      <c r="H25" s="45" t="str">
        <f>[1]All_Tasks_Billing!H25</f>
        <v/>
      </c>
      <c r="I25" t="str">
        <f>IF([1]All_Tasks_Billing!I25="","",[1]All_Tasks_Billing!I25)</f>
        <v/>
      </c>
      <c r="J25" t="str">
        <f>IF([1]All_Tasks_Billing!J25="","",[1]All_Tasks_Billing!J25)</f>
        <v/>
      </c>
      <c r="K25" t="b">
        <f>[1]All_Tasks_Billing!K25</f>
        <v>0</v>
      </c>
      <c r="L25" s="45" t="str">
        <f>[1]All_Tasks_Billing!L25</f>
        <v/>
      </c>
      <c r="M25" t="str">
        <f>[1]All_Tasks_Billing!M25</f>
        <v/>
      </c>
      <c r="N25" s="46">
        <f>IF([1]All_Tasks_Billing!N25="",0,[1]All_Tasks_Billing!N25)</f>
        <v>0</v>
      </c>
      <c r="O25" t="str">
        <f>[1]All_Tasks_Billing!O25</f>
        <v/>
      </c>
      <c r="P25" s="47">
        <f>IF([1]All_Tasks_Billing!P25="",0,[1]All_Tasks_Billing!P25)</f>
        <v>1.5</v>
      </c>
      <c r="Q25" s="47">
        <f>IF([1]All_Tasks_Billing!Q25="",0,[1]All_Tasks_Billing!Q25)</f>
        <v>1.5</v>
      </c>
      <c r="R25" s="47">
        <f>IF([1]All_Tasks_Billing!R25="",0,[1]All_Tasks_Billing!R25)</f>
        <v>1.5</v>
      </c>
      <c r="S25" t="str">
        <f>[1]All_Tasks_Billing!S25</f>
        <v/>
      </c>
      <c r="T25" t="str">
        <f>[1]All_Tasks_Billing!T25</f>
        <v/>
      </c>
      <c r="U25" t="str">
        <f>[1]All_Tasks_Billing!U25</f>
        <v/>
      </c>
      <c r="V25">
        <f>[1]All_Tasks_Billing!V25</f>
        <v>6</v>
      </c>
      <c r="W25" s="48">
        <f>[1]All_Tasks_Billing!W25</f>
        <v>150</v>
      </c>
      <c r="X25">
        <f>[1]All_Tasks_Billing!X25</f>
        <v>24518.175000000003</v>
      </c>
      <c r="Y25">
        <f>[1]All_Tasks_Billing!Y25</f>
        <v>1</v>
      </c>
      <c r="Z25" s="49">
        <f>[1]All_Tasks_Billing!Z25</f>
        <v>0</v>
      </c>
      <c r="AA25" s="45" t="str">
        <f>[1]All_Tasks_Billing!AA25</f>
        <v/>
      </c>
      <c r="AB25" t="str">
        <f>[1]All_Tasks_Billing!AB25</f>
        <v/>
      </c>
      <c r="AC25" s="48">
        <f>[1]All_Tasks_Billing!AC25</f>
        <v>0</v>
      </c>
      <c r="AD25" s="48">
        <f>[1]All_Tasks_Billing!AD25</f>
        <v>0</v>
      </c>
      <c r="AE25" s="48">
        <f>[1]All_Tasks_Billing!AE25</f>
        <v>0</v>
      </c>
      <c r="AF25" s="48">
        <f>[1]All_Tasks_Billing!AF25</f>
        <v>0</v>
      </c>
      <c r="AG25" s="48">
        <f>[1]All_Tasks_Billing!AG25</f>
        <v>0</v>
      </c>
      <c r="AH25" s="48">
        <f>[1]All_Tasks_Billing!AH25</f>
        <v>6.4500000000000002E-2</v>
      </c>
      <c r="AI25" s="48">
        <f>[1]All_Tasks_Billing!AI25</f>
        <v>0</v>
      </c>
      <c r="AJ25" s="48">
        <f>[1]All_Tasks_Billing!AJ25</f>
        <v>0</v>
      </c>
      <c r="AK25" s="48">
        <f>[1]All_Tasks_Billing!AK25</f>
        <v>0</v>
      </c>
      <c r="AL25" s="48">
        <f>[1]All_Tasks_Billing!AL25</f>
        <v>0</v>
      </c>
      <c r="AM25" s="48">
        <f>[1]All_Tasks_Billing!AM25</f>
        <v>0</v>
      </c>
      <c r="AN25" s="48">
        <f>[1]All_Tasks_Billing!AN25</f>
        <v>0</v>
      </c>
      <c r="AO25" s="48">
        <f>[1]All_Tasks_Billing!AO25</f>
        <v>0</v>
      </c>
      <c r="AP25" s="48">
        <f>[1]All_Tasks_Billing!AP25</f>
        <v>6.4500000000000002E-2</v>
      </c>
      <c r="AQ25" s="48">
        <f>[1]All_Tasks_Billing!AQ25</f>
        <v>0</v>
      </c>
      <c r="AR25" s="48">
        <f>[1]All_Tasks_Billing!AR25</f>
        <v>0</v>
      </c>
      <c r="AS25" s="48">
        <f>[1]All_Tasks_Billing!AS25</f>
        <v>0</v>
      </c>
      <c r="AT25" s="48">
        <f>[1]All_Tasks_Billing!AT25</f>
        <v>0</v>
      </c>
      <c r="AU25" s="50" t="str">
        <f t="shared" si="0"/>
        <v/>
      </c>
      <c r="AV25" s="50" t="str">
        <f t="shared" si="1"/>
        <v/>
      </c>
      <c r="AW25" s="50" t="str">
        <f t="shared" si="2"/>
        <v/>
      </c>
      <c r="AX25" s="50" t="str">
        <f t="shared" ca="1" si="3"/>
        <v>Not Completed</v>
      </c>
      <c r="AY25" s="50" t="str">
        <f t="shared" ca="1" si="4"/>
        <v>Not Completed</v>
      </c>
      <c r="AZ25" s="50" t="str">
        <f t="shared" ca="1" si="5"/>
        <v>Not Completed</v>
      </c>
      <c r="BA25" s="48">
        <f t="shared" si="6"/>
        <v>0</v>
      </c>
      <c r="BB25" s="45" t="str">
        <f t="shared" si="7"/>
        <v/>
      </c>
      <c r="BC25" s="50" t="str">
        <f t="shared" si="8"/>
        <v/>
      </c>
      <c r="BD25" s="48">
        <f t="shared" si="9"/>
        <v>0</v>
      </c>
      <c r="BE25" s="50" t="str">
        <f t="shared" si="10"/>
        <v>Not Started</v>
      </c>
      <c r="BF25" s="51">
        <f t="shared" si="11"/>
        <v>1</v>
      </c>
      <c r="BG25" s="51">
        <f t="shared" si="12"/>
        <v>0</v>
      </c>
      <c r="BH25" s="50" t="str">
        <f t="shared" si="13"/>
        <v/>
      </c>
      <c r="BI25" s="50" t="str">
        <f t="shared" si="14"/>
        <v/>
      </c>
      <c r="BJ25" s="50" t="str">
        <f t="shared" si="15"/>
        <v/>
      </c>
      <c r="BK25" s="50" t="str">
        <f t="shared" si="16"/>
        <v xml:space="preserve">Not Started |  | </v>
      </c>
      <c r="BL25" s="49" t="str">
        <f t="shared" ca="1" si="17"/>
        <v/>
      </c>
    </row>
    <row r="26" spans="1:64" x14ac:dyDescent="0.25">
      <c r="A26" t="str">
        <f>[1]All_Tasks_Billing!A26</f>
        <v>LAS16.PPM01</v>
      </c>
      <c r="B26" t="str">
        <f>[1]All_Tasks_Billing!B26</f>
        <v>PPM</v>
      </c>
      <c r="C26" t="str">
        <f>[1]All_Tasks_Billing!C26</f>
        <v>1.2.1</v>
      </c>
      <c r="D26" t="str">
        <f>[1]All_Tasks_Billing!D26</f>
        <v>PDU</v>
      </c>
      <c r="E26" t="str">
        <f>[1]All_Tasks_Billing!E26</f>
        <v>Circuit Breakers -Secondary</v>
      </c>
      <c r="F26" t="str">
        <f>IF([1]All_Tasks_Billing!F26="","",[1]All_Tasks_Billing!F26)</f>
        <v>1600AF / 1600AT</v>
      </c>
      <c r="G26" t="str">
        <f>IF([1]All_Tasks_Billing!G26="","",[1]All_Tasks_Billing!G26)</f>
        <v/>
      </c>
      <c r="H26" s="45" t="str">
        <f>[1]All_Tasks_Billing!H26</f>
        <v/>
      </c>
      <c r="I26" t="str">
        <f>IF([1]All_Tasks_Billing!I26="","",[1]All_Tasks_Billing!I26)</f>
        <v/>
      </c>
      <c r="J26" t="str">
        <f>IF([1]All_Tasks_Billing!J26="","",[1]All_Tasks_Billing!J26)</f>
        <v/>
      </c>
      <c r="K26" t="b">
        <f>[1]All_Tasks_Billing!K26</f>
        <v>0</v>
      </c>
      <c r="L26" s="45" t="str">
        <f>[1]All_Tasks_Billing!L26</f>
        <v/>
      </c>
      <c r="M26" t="str">
        <f>[1]All_Tasks_Billing!M26</f>
        <v/>
      </c>
      <c r="N26" s="46">
        <f>IF([1]All_Tasks_Billing!N26="",0,[1]All_Tasks_Billing!N26)</f>
        <v>0</v>
      </c>
      <c r="O26" t="str">
        <f>[1]All_Tasks_Billing!O26</f>
        <v/>
      </c>
      <c r="P26" s="47">
        <f>IF([1]All_Tasks_Billing!P26="",0,[1]All_Tasks_Billing!P26)</f>
        <v>2</v>
      </c>
      <c r="Q26" s="47">
        <f>IF([1]All_Tasks_Billing!Q26="",0,[1]All_Tasks_Billing!Q26)</f>
        <v>2</v>
      </c>
      <c r="R26" s="47">
        <f>IF([1]All_Tasks_Billing!R26="",0,[1]All_Tasks_Billing!R26)</f>
        <v>2</v>
      </c>
      <c r="S26" t="str">
        <f>[1]All_Tasks_Billing!S26</f>
        <v/>
      </c>
      <c r="T26" t="str">
        <f>[1]All_Tasks_Billing!T26</f>
        <v/>
      </c>
      <c r="U26" t="str">
        <f>[1]All_Tasks_Billing!U26</f>
        <v/>
      </c>
      <c r="V26">
        <f>[1]All_Tasks_Billing!V26</f>
        <v>6</v>
      </c>
      <c r="W26" s="48">
        <f>[1]All_Tasks_Billing!W26</f>
        <v>150</v>
      </c>
      <c r="X26">
        <f>[1]All_Tasks_Billing!X26</f>
        <v>24518.175000000003</v>
      </c>
      <c r="Y26">
        <f>[1]All_Tasks_Billing!Y26</f>
        <v>1</v>
      </c>
      <c r="Z26" s="49">
        <f>[1]All_Tasks_Billing!Z26</f>
        <v>0</v>
      </c>
      <c r="AA26" s="45" t="str">
        <f>[1]All_Tasks_Billing!AA26</f>
        <v/>
      </c>
      <c r="AB26" t="str">
        <f>[1]All_Tasks_Billing!AB26</f>
        <v/>
      </c>
      <c r="AC26" s="48">
        <f>[1]All_Tasks_Billing!AC26</f>
        <v>0</v>
      </c>
      <c r="AD26" s="48">
        <f>[1]All_Tasks_Billing!AD26</f>
        <v>0</v>
      </c>
      <c r="AE26" s="48">
        <f>[1]All_Tasks_Billing!AE26</f>
        <v>0</v>
      </c>
      <c r="AF26" s="48">
        <f>[1]All_Tasks_Billing!AF26</f>
        <v>0</v>
      </c>
      <c r="AG26" s="48">
        <f>[1]All_Tasks_Billing!AG26</f>
        <v>0</v>
      </c>
      <c r="AH26" s="48">
        <f>[1]All_Tasks_Billing!AH26</f>
        <v>8.5999999999999993E-2</v>
      </c>
      <c r="AI26" s="48">
        <f>[1]All_Tasks_Billing!AI26</f>
        <v>0</v>
      </c>
      <c r="AJ26" s="48">
        <f>[1]All_Tasks_Billing!AJ26</f>
        <v>0</v>
      </c>
      <c r="AK26" s="48">
        <f>[1]All_Tasks_Billing!AK26</f>
        <v>0</v>
      </c>
      <c r="AL26" s="48">
        <f>[1]All_Tasks_Billing!AL26</f>
        <v>0</v>
      </c>
      <c r="AM26" s="48">
        <f>[1]All_Tasks_Billing!AM26</f>
        <v>0</v>
      </c>
      <c r="AN26" s="48">
        <f>[1]All_Tasks_Billing!AN26</f>
        <v>0</v>
      </c>
      <c r="AO26" s="48">
        <f>[1]All_Tasks_Billing!AO26</f>
        <v>0</v>
      </c>
      <c r="AP26" s="48">
        <f>[1]All_Tasks_Billing!AP26</f>
        <v>8.5999999999999993E-2</v>
      </c>
      <c r="AQ26" s="48">
        <f>[1]All_Tasks_Billing!AQ26</f>
        <v>0</v>
      </c>
      <c r="AR26" s="48">
        <f>[1]All_Tasks_Billing!AR26</f>
        <v>0</v>
      </c>
      <c r="AS26" s="48">
        <f>[1]All_Tasks_Billing!AS26</f>
        <v>0</v>
      </c>
      <c r="AT26" s="48">
        <f>[1]All_Tasks_Billing!AT26</f>
        <v>0</v>
      </c>
      <c r="AU26" s="50" t="str">
        <f t="shared" si="0"/>
        <v/>
      </c>
      <c r="AV26" s="50" t="str">
        <f t="shared" si="1"/>
        <v/>
      </c>
      <c r="AW26" s="50" t="str">
        <f t="shared" si="2"/>
        <v/>
      </c>
      <c r="AX26" s="50" t="str">
        <f t="shared" ca="1" si="3"/>
        <v>Not Completed</v>
      </c>
      <c r="AY26" s="50" t="str">
        <f t="shared" ca="1" si="4"/>
        <v>Not Completed</v>
      </c>
      <c r="AZ26" s="50" t="str">
        <f t="shared" ca="1" si="5"/>
        <v>Not Completed</v>
      </c>
      <c r="BA26" s="48">
        <f t="shared" si="6"/>
        <v>0</v>
      </c>
      <c r="BB26" s="45" t="str">
        <f t="shared" si="7"/>
        <v/>
      </c>
      <c r="BC26" s="50" t="str">
        <f t="shared" si="8"/>
        <v/>
      </c>
      <c r="BD26" s="48">
        <f t="shared" si="9"/>
        <v>0</v>
      </c>
      <c r="BE26" s="50" t="str">
        <f t="shared" si="10"/>
        <v>Not Started</v>
      </c>
      <c r="BF26" s="51">
        <f t="shared" si="11"/>
        <v>1</v>
      </c>
      <c r="BG26" s="51">
        <f t="shared" si="12"/>
        <v>0</v>
      </c>
      <c r="BH26" s="50" t="str">
        <f t="shared" si="13"/>
        <v/>
      </c>
      <c r="BI26" s="50" t="str">
        <f t="shared" si="14"/>
        <v/>
      </c>
      <c r="BJ26" s="50" t="str">
        <f t="shared" si="15"/>
        <v/>
      </c>
      <c r="BK26" s="50" t="str">
        <f t="shared" si="16"/>
        <v xml:space="preserve">Not Started |  | </v>
      </c>
      <c r="BL26" s="49" t="str">
        <f t="shared" ca="1" si="17"/>
        <v/>
      </c>
    </row>
    <row r="27" spans="1:64" x14ac:dyDescent="0.25">
      <c r="A27" t="str">
        <f>[1]All_Tasks_Billing!A27</f>
        <v>LAS16.PPM01</v>
      </c>
      <c r="B27" t="str">
        <f>[1]All_Tasks_Billing!B27</f>
        <v>PPM</v>
      </c>
      <c r="C27" t="str">
        <f>[1]All_Tasks_Billing!C27</f>
        <v>1.2.2</v>
      </c>
      <c r="D27" t="str">
        <f>[1]All_Tasks_Billing!D27</f>
        <v>PDU</v>
      </c>
      <c r="E27" t="str">
        <f>[1]All_Tasks_Billing!E27</f>
        <v>Circuit Breakers -Secondary</v>
      </c>
      <c r="F27" t="str">
        <f>IF([1]All_Tasks_Billing!F27="","",[1]All_Tasks_Billing!F27)</f>
        <v>1600AF / 1600AT</v>
      </c>
      <c r="G27" t="str">
        <f>IF([1]All_Tasks_Billing!G27="","",[1]All_Tasks_Billing!G27)</f>
        <v/>
      </c>
      <c r="H27" s="45" t="str">
        <f>[1]All_Tasks_Billing!H27</f>
        <v/>
      </c>
      <c r="I27" t="str">
        <f>IF([1]All_Tasks_Billing!I27="","",[1]All_Tasks_Billing!I27)</f>
        <v/>
      </c>
      <c r="J27" t="str">
        <f>IF([1]All_Tasks_Billing!J27="","",[1]All_Tasks_Billing!J27)</f>
        <v/>
      </c>
      <c r="K27" t="b">
        <f>[1]All_Tasks_Billing!K27</f>
        <v>0</v>
      </c>
      <c r="L27" s="45" t="str">
        <f>[1]All_Tasks_Billing!L27</f>
        <v/>
      </c>
      <c r="M27" t="str">
        <f>[1]All_Tasks_Billing!M27</f>
        <v/>
      </c>
      <c r="N27" s="46">
        <f>IF([1]All_Tasks_Billing!N27="",0,[1]All_Tasks_Billing!N27)</f>
        <v>0</v>
      </c>
      <c r="O27" t="str">
        <f>[1]All_Tasks_Billing!O27</f>
        <v/>
      </c>
      <c r="P27" s="47">
        <f>IF([1]All_Tasks_Billing!P27="",0,[1]All_Tasks_Billing!P27)</f>
        <v>2</v>
      </c>
      <c r="Q27" s="47">
        <f>IF([1]All_Tasks_Billing!Q27="",0,[1]All_Tasks_Billing!Q27)</f>
        <v>2</v>
      </c>
      <c r="R27" s="47">
        <f>IF([1]All_Tasks_Billing!R27="",0,[1]All_Tasks_Billing!R27)</f>
        <v>2</v>
      </c>
      <c r="S27" t="str">
        <f>[1]All_Tasks_Billing!S27</f>
        <v/>
      </c>
      <c r="T27" t="str">
        <f>[1]All_Tasks_Billing!T27</f>
        <v/>
      </c>
      <c r="U27" t="str">
        <f>[1]All_Tasks_Billing!U27</f>
        <v/>
      </c>
      <c r="V27">
        <f>[1]All_Tasks_Billing!V27</f>
        <v>6</v>
      </c>
      <c r="W27" s="48">
        <f>[1]All_Tasks_Billing!W27</f>
        <v>150</v>
      </c>
      <c r="X27">
        <f>[1]All_Tasks_Billing!X27</f>
        <v>24518.175000000003</v>
      </c>
      <c r="Y27">
        <f>[1]All_Tasks_Billing!Y27</f>
        <v>1</v>
      </c>
      <c r="Z27" s="49">
        <f>[1]All_Tasks_Billing!Z27</f>
        <v>0</v>
      </c>
      <c r="AA27" s="45" t="str">
        <f>[1]All_Tasks_Billing!AA27</f>
        <v/>
      </c>
      <c r="AB27" t="str">
        <f>[1]All_Tasks_Billing!AB27</f>
        <v/>
      </c>
      <c r="AC27" s="48">
        <f>[1]All_Tasks_Billing!AC27</f>
        <v>0</v>
      </c>
      <c r="AD27" s="48">
        <f>[1]All_Tasks_Billing!AD27</f>
        <v>0</v>
      </c>
      <c r="AE27" s="48">
        <f>[1]All_Tasks_Billing!AE27</f>
        <v>0</v>
      </c>
      <c r="AF27" s="48">
        <f>[1]All_Tasks_Billing!AF27</f>
        <v>0</v>
      </c>
      <c r="AG27" s="48">
        <f>[1]All_Tasks_Billing!AG27</f>
        <v>0</v>
      </c>
      <c r="AH27" s="48">
        <f>[1]All_Tasks_Billing!AH27</f>
        <v>8.5999999999999993E-2</v>
      </c>
      <c r="AI27" s="48">
        <f>[1]All_Tasks_Billing!AI27</f>
        <v>0</v>
      </c>
      <c r="AJ27" s="48">
        <f>[1]All_Tasks_Billing!AJ27</f>
        <v>0</v>
      </c>
      <c r="AK27" s="48">
        <f>[1]All_Tasks_Billing!AK27</f>
        <v>0</v>
      </c>
      <c r="AL27" s="48">
        <f>[1]All_Tasks_Billing!AL27</f>
        <v>0</v>
      </c>
      <c r="AM27" s="48">
        <f>[1]All_Tasks_Billing!AM27</f>
        <v>0</v>
      </c>
      <c r="AN27" s="48">
        <f>[1]All_Tasks_Billing!AN27</f>
        <v>0</v>
      </c>
      <c r="AO27" s="48">
        <f>[1]All_Tasks_Billing!AO27</f>
        <v>0</v>
      </c>
      <c r="AP27" s="48">
        <f>[1]All_Tasks_Billing!AP27</f>
        <v>8.5999999999999993E-2</v>
      </c>
      <c r="AQ27" s="48">
        <f>[1]All_Tasks_Billing!AQ27</f>
        <v>0</v>
      </c>
      <c r="AR27" s="48">
        <f>[1]All_Tasks_Billing!AR27</f>
        <v>0</v>
      </c>
      <c r="AS27" s="48">
        <f>[1]All_Tasks_Billing!AS27</f>
        <v>0</v>
      </c>
      <c r="AT27" s="48">
        <f>[1]All_Tasks_Billing!AT27</f>
        <v>0</v>
      </c>
      <c r="AU27" s="50" t="str">
        <f t="shared" si="0"/>
        <v/>
      </c>
      <c r="AV27" s="50" t="str">
        <f t="shared" si="1"/>
        <v/>
      </c>
      <c r="AW27" s="50" t="str">
        <f t="shared" si="2"/>
        <v/>
      </c>
      <c r="AX27" s="50" t="str">
        <f t="shared" ca="1" si="3"/>
        <v>Not Completed</v>
      </c>
      <c r="AY27" s="50" t="str">
        <f t="shared" ca="1" si="4"/>
        <v>Not Completed</v>
      </c>
      <c r="AZ27" s="50" t="str">
        <f t="shared" ca="1" si="5"/>
        <v>Not Completed</v>
      </c>
      <c r="BA27" s="48">
        <f t="shared" si="6"/>
        <v>0</v>
      </c>
      <c r="BB27" s="45" t="str">
        <f t="shared" si="7"/>
        <v/>
      </c>
      <c r="BC27" s="50" t="str">
        <f t="shared" si="8"/>
        <v/>
      </c>
      <c r="BD27" s="48">
        <f t="shared" si="9"/>
        <v>0</v>
      </c>
      <c r="BE27" s="50" t="str">
        <f t="shared" si="10"/>
        <v>Not Started</v>
      </c>
      <c r="BF27" s="51">
        <f t="shared" si="11"/>
        <v>1</v>
      </c>
      <c r="BG27" s="51">
        <f t="shared" si="12"/>
        <v>0</v>
      </c>
      <c r="BH27" s="50" t="str">
        <f t="shared" si="13"/>
        <v/>
      </c>
      <c r="BI27" s="50" t="str">
        <f t="shared" si="14"/>
        <v/>
      </c>
      <c r="BJ27" s="50" t="str">
        <f t="shared" si="15"/>
        <v/>
      </c>
      <c r="BK27" s="50" t="str">
        <f t="shared" si="16"/>
        <v xml:space="preserve">Not Started |  | </v>
      </c>
      <c r="BL27" s="49" t="str">
        <f t="shared" ca="1" si="17"/>
        <v/>
      </c>
    </row>
    <row r="28" spans="1:64" x14ac:dyDescent="0.25">
      <c r="A28" t="str">
        <f>[1]All_Tasks_Billing!A28</f>
        <v>LAS16.PPM01</v>
      </c>
      <c r="B28" t="str">
        <f>[1]All_Tasks_Billing!B28</f>
        <v>PPM</v>
      </c>
      <c r="C28" t="str">
        <f>[1]All_Tasks_Billing!C28</f>
        <v>1.2.3</v>
      </c>
      <c r="D28" t="str">
        <f>[1]All_Tasks_Billing!D28</f>
        <v>PDU</v>
      </c>
      <c r="E28" t="str">
        <f>[1]All_Tasks_Billing!E28</f>
        <v>Circuit Breakers -Secondary</v>
      </c>
      <c r="F28" t="str">
        <f>IF([1]All_Tasks_Billing!F28="","",[1]All_Tasks_Billing!F28)</f>
        <v>400AF / 400AT</v>
      </c>
      <c r="G28" t="str">
        <f>IF([1]All_Tasks_Billing!G28="","",[1]All_Tasks_Billing!G28)</f>
        <v/>
      </c>
      <c r="H28" s="45" t="str">
        <f>[1]All_Tasks_Billing!H28</f>
        <v/>
      </c>
      <c r="I28" t="str">
        <f>IF([1]All_Tasks_Billing!I28="","",[1]All_Tasks_Billing!I28)</f>
        <v/>
      </c>
      <c r="J28" t="str">
        <f>IF([1]All_Tasks_Billing!J28="","",[1]All_Tasks_Billing!J28)</f>
        <v/>
      </c>
      <c r="K28" t="b">
        <f>[1]All_Tasks_Billing!K28</f>
        <v>0</v>
      </c>
      <c r="L28" s="45" t="str">
        <f>[1]All_Tasks_Billing!L28</f>
        <v/>
      </c>
      <c r="M28" t="str">
        <f>[1]All_Tasks_Billing!M28</f>
        <v/>
      </c>
      <c r="N28" s="46">
        <f>IF([1]All_Tasks_Billing!N28="",0,[1]All_Tasks_Billing!N28)</f>
        <v>0</v>
      </c>
      <c r="O28" t="str">
        <f>[1]All_Tasks_Billing!O28</f>
        <v/>
      </c>
      <c r="P28" s="47">
        <f>IF([1]All_Tasks_Billing!P28="",0,[1]All_Tasks_Billing!P28)</f>
        <v>2</v>
      </c>
      <c r="Q28" s="47">
        <f>IF([1]All_Tasks_Billing!Q28="",0,[1]All_Tasks_Billing!Q28)</f>
        <v>2</v>
      </c>
      <c r="R28" s="47">
        <f>IF([1]All_Tasks_Billing!R28="",0,[1]All_Tasks_Billing!R28)</f>
        <v>2</v>
      </c>
      <c r="S28" t="str">
        <f>[1]All_Tasks_Billing!S28</f>
        <v/>
      </c>
      <c r="T28" t="str">
        <f>[1]All_Tasks_Billing!T28</f>
        <v/>
      </c>
      <c r="U28" t="str">
        <f>[1]All_Tasks_Billing!U28</f>
        <v/>
      </c>
      <c r="V28">
        <f>[1]All_Tasks_Billing!V28</f>
        <v>6</v>
      </c>
      <c r="W28" s="48">
        <f>[1]All_Tasks_Billing!W28</f>
        <v>150</v>
      </c>
      <c r="X28">
        <f>[1]All_Tasks_Billing!X28</f>
        <v>24518.175000000003</v>
      </c>
      <c r="Y28">
        <f>[1]All_Tasks_Billing!Y28</f>
        <v>1</v>
      </c>
      <c r="Z28" s="49">
        <f>[1]All_Tasks_Billing!Z28</f>
        <v>0</v>
      </c>
      <c r="AA28" s="45" t="str">
        <f>[1]All_Tasks_Billing!AA28</f>
        <v/>
      </c>
      <c r="AB28" t="str">
        <f>[1]All_Tasks_Billing!AB28</f>
        <v/>
      </c>
      <c r="AC28" s="48">
        <f>[1]All_Tasks_Billing!AC28</f>
        <v>0</v>
      </c>
      <c r="AD28" s="48">
        <f>[1]All_Tasks_Billing!AD28</f>
        <v>0</v>
      </c>
      <c r="AE28" s="48">
        <f>[1]All_Tasks_Billing!AE28</f>
        <v>0</v>
      </c>
      <c r="AF28" s="48">
        <f>[1]All_Tasks_Billing!AF28</f>
        <v>0</v>
      </c>
      <c r="AG28" s="48">
        <f>[1]All_Tasks_Billing!AG28</f>
        <v>0</v>
      </c>
      <c r="AH28" s="48">
        <f>[1]All_Tasks_Billing!AH28</f>
        <v>8.5999999999999993E-2</v>
      </c>
      <c r="AI28" s="48">
        <f>[1]All_Tasks_Billing!AI28</f>
        <v>0</v>
      </c>
      <c r="AJ28" s="48">
        <f>[1]All_Tasks_Billing!AJ28</f>
        <v>0</v>
      </c>
      <c r="AK28" s="48">
        <f>[1]All_Tasks_Billing!AK28</f>
        <v>0</v>
      </c>
      <c r="AL28" s="48">
        <f>[1]All_Tasks_Billing!AL28</f>
        <v>0</v>
      </c>
      <c r="AM28" s="48">
        <f>[1]All_Tasks_Billing!AM28</f>
        <v>0</v>
      </c>
      <c r="AN28" s="48">
        <f>[1]All_Tasks_Billing!AN28</f>
        <v>0</v>
      </c>
      <c r="AO28" s="48">
        <f>[1]All_Tasks_Billing!AO28</f>
        <v>0</v>
      </c>
      <c r="AP28" s="48">
        <f>[1]All_Tasks_Billing!AP28</f>
        <v>8.5999999999999993E-2</v>
      </c>
      <c r="AQ28" s="48">
        <f>[1]All_Tasks_Billing!AQ28</f>
        <v>0</v>
      </c>
      <c r="AR28" s="48">
        <f>[1]All_Tasks_Billing!AR28</f>
        <v>0</v>
      </c>
      <c r="AS28" s="48">
        <f>[1]All_Tasks_Billing!AS28</f>
        <v>0</v>
      </c>
      <c r="AT28" s="48">
        <f>[1]All_Tasks_Billing!AT28</f>
        <v>0</v>
      </c>
      <c r="AU28" s="50" t="str">
        <f t="shared" si="0"/>
        <v/>
      </c>
      <c r="AV28" s="50" t="str">
        <f t="shared" si="1"/>
        <v/>
      </c>
      <c r="AW28" s="50" t="str">
        <f t="shared" si="2"/>
        <v/>
      </c>
      <c r="AX28" s="50" t="str">
        <f t="shared" ca="1" si="3"/>
        <v>Not Completed</v>
      </c>
      <c r="AY28" s="50" t="str">
        <f t="shared" ca="1" si="4"/>
        <v>Not Completed</v>
      </c>
      <c r="AZ28" s="50" t="str">
        <f t="shared" ca="1" si="5"/>
        <v>Not Completed</v>
      </c>
      <c r="BA28" s="48">
        <f t="shared" si="6"/>
        <v>0</v>
      </c>
      <c r="BB28" s="45" t="str">
        <f t="shared" si="7"/>
        <v/>
      </c>
      <c r="BC28" s="50" t="str">
        <f t="shared" si="8"/>
        <v/>
      </c>
      <c r="BD28" s="48">
        <f t="shared" si="9"/>
        <v>0</v>
      </c>
      <c r="BE28" s="50" t="str">
        <f t="shared" si="10"/>
        <v>Not Started</v>
      </c>
      <c r="BF28" s="51">
        <f t="shared" si="11"/>
        <v>1</v>
      </c>
      <c r="BG28" s="51">
        <f t="shared" si="12"/>
        <v>0</v>
      </c>
      <c r="BH28" s="50" t="str">
        <f t="shared" si="13"/>
        <v/>
      </c>
      <c r="BI28" s="50" t="str">
        <f t="shared" si="14"/>
        <v/>
      </c>
      <c r="BJ28" s="50" t="str">
        <f t="shared" si="15"/>
        <v/>
      </c>
      <c r="BK28" s="50" t="str">
        <f t="shared" si="16"/>
        <v xml:space="preserve">Not Started |  | </v>
      </c>
      <c r="BL28" s="49" t="str">
        <f t="shared" ca="1" si="17"/>
        <v/>
      </c>
    </row>
    <row r="29" spans="1:64" x14ac:dyDescent="0.25">
      <c r="A29" t="str">
        <f>[1]All_Tasks_Billing!A29</f>
        <v>LAS16.PPM01</v>
      </c>
      <c r="B29" t="str">
        <f>[1]All_Tasks_Billing!B29</f>
        <v>PPM</v>
      </c>
      <c r="C29" t="str">
        <f>[1]All_Tasks_Billing!C29</f>
        <v>1.2.4</v>
      </c>
      <c r="D29" t="str">
        <f>[1]All_Tasks_Billing!D29</f>
        <v>PDU</v>
      </c>
      <c r="E29" t="str">
        <f>[1]All_Tasks_Billing!E29</f>
        <v>Circuit Breakers -Secondary</v>
      </c>
      <c r="F29" t="str">
        <f>IF([1]All_Tasks_Billing!F29="","",[1]All_Tasks_Billing!F29)</f>
        <v>400AF / 400AT</v>
      </c>
      <c r="G29" t="str">
        <f>IF([1]All_Tasks_Billing!G29="","",[1]All_Tasks_Billing!G29)</f>
        <v/>
      </c>
      <c r="H29" s="45" t="str">
        <f>[1]All_Tasks_Billing!H29</f>
        <v/>
      </c>
      <c r="I29" t="str">
        <f>IF([1]All_Tasks_Billing!I29="","",[1]All_Tasks_Billing!I29)</f>
        <v/>
      </c>
      <c r="J29" t="str">
        <f>IF([1]All_Tasks_Billing!J29="","",[1]All_Tasks_Billing!J29)</f>
        <v/>
      </c>
      <c r="K29" t="b">
        <f>[1]All_Tasks_Billing!K29</f>
        <v>0</v>
      </c>
      <c r="L29" s="45" t="str">
        <f>[1]All_Tasks_Billing!L29</f>
        <v/>
      </c>
      <c r="M29" t="str">
        <f>[1]All_Tasks_Billing!M29</f>
        <v/>
      </c>
      <c r="N29" s="46">
        <f>IF([1]All_Tasks_Billing!N29="",0,[1]All_Tasks_Billing!N29)</f>
        <v>0</v>
      </c>
      <c r="O29" t="str">
        <f>[1]All_Tasks_Billing!O29</f>
        <v/>
      </c>
      <c r="P29" s="47">
        <f>IF([1]All_Tasks_Billing!P29="",0,[1]All_Tasks_Billing!P29)</f>
        <v>2</v>
      </c>
      <c r="Q29" s="47">
        <f>IF([1]All_Tasks_Billing!Q29="",0,[1]All_Tasks_Billing!Q29)</f>
        <v>2</v>
      </c>
      <c r="R29" s="47">
        <f>IF([1]All_Tasks_Billing!R29="",0,[1]All_Tasks_Billing!R29)</f>
        <v>2</v>
      </c>
      <c r="S29" t="str">
        <f>[1]All_Tasks_Billing!S29</f>
        <v/>
      </c>
      <c r="T29" t="str">
        <f>[1]All_Tasks_Billing!T29</f>
        <v/>
      </c>
      <c r="U29" t="str">
        <f>[1]All_Tasks_Billing!U29</f>
        <v/>
      </c>
      <c r="V29">
        <f>[1]All_Tasks_Billing!V29</f>
        <v>6</v>
      </c>
      <c r="W29" s="48">
        <f>[1]All_Tasks_Billing!W29</f>
        <v>150</v>
      </c>
      <c r="X29">
        <f>[1]All_Tasks_Billing!X29</f>
        <v>24518.175000000003</v>
      </c>
      <c r="Y29">
        <f>[1]All_Tasks_Billing!Y29</f>
        <v>1</v>
      </c>
      <c r="Z29" s="49">
        <f>[1]All_Tasks_Billing!Z29</f>
        <v>0</v>
      </c>
      <c r="AA29" s="45" t="str">
        <f>[1]All_Tasks_Billing!AA29</f>
        <v/>
      </c>
      <c r="AB29" t="str">
        <f>[1]All_Tasks_Billing!AB29</f>
        <v/>
      </c>
      <c r="AC29" s="48">
        <f>[1]All_Tasks_Billing!AC29</f>
        <v>0</v>
      </c>
      <c r="AD29" s="48">
        <f>[1]All_Tasks_Billing!AD29</f>
        <v>0</v>
      </c>
      <c r="AE29" s="48">
        <f>[1]All_Tasks_Billing!AE29</f>
        <v>0</v>
      </c>
      <c r="AF29" s="48">
        <f>[1]All_Tasks_Billing!AF29</f>
        <v>0</v>
      </c>
      <c r="AG29" s="48">
        <f>[1]All_Tasks_Billing!AG29</f>
        <v>0</v>
      </c>
      <c r="AH29" s="48">
        <f>[1]All_Tasks_Billing!AH29</f>
        <v>8.5999999999999993E-2</v>
      </c>
      <c r="AI29" s="48">
        <f>[1]All_Tasks_Billing!AI29</f>
        <v>0</v>
      </c>
      <c r="AJ29" s="48">
        <f>[1]All_Tasks_Billing!AJ29</f>
        <v>0</v>
      </c>
      <c r="AK29" s="48">
        <f>[1]All_Tasks_Billing!AK29</f>
        <v>0</v>
      </c>
      <c r="AL29" s="48">
        <f>[1]All_Tasks_Billing!AL29</f>
        <v>0</v>
      </c>
      <c r="AM29" s="48">
        <f>[1]All_Tasks_Billing!AM29</f>
        <v>0</v>
      </c>
      <c r="AN29" s="48">
        <f>[1]All_Tasks_Billing!AN29</f>
        <v>0</v>
      </c>
      <c r="AO29" s="48">
        <f>[1]All_Tasks_Billing!AO29</f>
        <v>0</v>
      </c>
      <c r="AP29" s="48">
        <f>[1]All_Tasks_Billing!AP29</f>
        <v>8.5999999999999993E-2</v>
      </c>
      <c r="AQ29" s="48">
        <f>[1]All_Tasks_Billing!AQ29</f>
        <v>0</v>
      </c>
      <c r="AR29" s="48">
        <f>[1]All_Tasks_Billing!AR29</f>
        <v>0</v>
      </c>
      <c r="AS29" s="48">
        <f>[1]All_Tasks_Billing!AS29</f>
        <v>0</v>
      </c>
      <c r="AT29" s="48">
        <f>[1]All_Tasks_Billing!AT29</f>
        <v>0</v>
      </c>
      <c r="AU29" s="50" t="str">
        <f t="shared" si="0"/>
        <v/>
      </c>
      <c r="AV29" s="50" t="str">
        <f t="shared" si="1"/>
        <v/>
      </c>
      <c r="AW29" s="50" t="str">
        <f t="shared" si="2"/>
        <v/>
      </c>
      <c r="AX29" s="50" t="str">
        <f t="shared" ca="1" si="3"/>
        <v>Not Completed</v>
      </c>
      <c r="AY29" s="50" t="str">
        <f t="shared" ca="1" si="4"/>
        <v>Not Completed</v>
      </c>
      <c r="AZ29" s="50" t="str">
        <f t="shared" ca="1" si="5"/>
        <v>Not Completed</v>
      </c>
      <c r="BA29" s="48">
        <f t="shared" si="6"/>
        <v>0</v>
      </c>
      <c r="BB29" s="45" t="str">
        <f t="shared" si="7"/>
        <v/>
      </c>
      <c r="BC29" s="50" t="str">
        <f t="shared" si="8"/>
        <v/>
      </c>
      <c r="BD29" s="48">
        <f t="shared" si="9"/>
        <v>0</v>
      </c>
      <c r="BE29" s="50" t="str">
        <f t="shared" si="10"/>
        <v>Not Started</v>
      </c>
      <c r="BF29" s="51">
        <f t="shared" si="11"/>
        <v>1</v>
      </c>
      <c r="BG29" s="51">
        <f t="shared" si="12"/>
        <v>0</v>
      </c>
      <c r="BH29" s="50" t="str">
        <f t="shared" si="13"/>
        <v/>
      </c>
      <c r="BI29" s="50" t="str">
        <f t="shared" si="14"/>
        <v/>
      </c>
      <c r="BJ29" s="50" t="str">
        <f t="shared" si="15"/>
        <v/>
      </c>
      <c r="BK29" s="50" t="str">
        <f t="shared" si="16"/>
        <v xml:space="preserve">Not Started |  | </v>
      </c>
      <c r="BL29" s="49" t="str">
        <f t="shared" ca="1" si="17"/>
        <v/>
      </c>
    </row>
    <row r="30" spans="1:64" x14ac:dyDescent="0.25">
      <c r="A30" t="str">
        <f>[1]All_Tasks_Billing!A30</f>
        <v>LAS16.PPM01</v>
      </c>
      <c r="B30" t="str">
        <f>[1]All_Tasks_Billing!B30</f>
        <v>PPM</v>
      </c>
      <c r="C30" t="str">
        <f>[1]All_Tasks_Billing!C30</f>
        <v>1.2.5</v>
      </c>
      <c r="D30" t="str">
        <f>[1]All_Tasks_Billing!D30</f>
        <v>PDU</v>
      </c>
      <c r="E30" t="str">
        <f>[1]All_Tasks_Billing!E30</f>
        <v>Circuit Breakers -Secondary</v>
      </c>
      <c r="F30" t="str">
        <f>IF([1]All_Tasks_Billing!F30="","",[1]All_Tasks_Billing!F30)</f>
        <v>400AF / 400AT</v>
      </c>
      <c r="G30" t="str">
        <f>IF([1]All_Tasks_Billing!G30="","",[1]All_Tasks_Billing!G30)</f>
        <v/>
      </c>
      <c r="H30" s="45" t="str">
        <f>[1]All_Tasks_Billing!H30</f>
        <v/>
      </c>
      <c r="I30" t="str">
        <f>IF([1]All_Tasks_Billing!I30="","",[1]All_Tasks_Billing!I30)</f>
        <v/>
      </c>
      <c r="J30" t="str">
        <f>IF([1]All_Tasks_Billing!J30="","",[1]All_Tasks_Billing!J30)</f>
        <v/>
      </c>
      <c r="K30" t="b">
        <f>[1]All_Tasks_Billing!K30</f>
        <v>0</v>
      </c>
      <c r="L30" s="45" t="str">
        <f>[1]All_Tasks_Billing!L30</f>
        <v/>
      </c>
      <c r="M30" t="str">
        <f>[1]All_Tasks_Billing!M30</f>
        <v/>
      </c>
      <c r="N30" s="46">
        <f>IF([1]All_Tasks_Billing!N30="",0,[1]All_Tasks_Billing!N30)</f>
        <v>0</v>
      </c>
      <c r="O30" t="str">
        <f>[1]All_Tasks_Billing!O30</f>
        <v/>
      </c>
      <c r="P30" s="47">
        <f>IF([1]All_Tasks_Billing!P30="",0,[1]All_Tasks_Billing!P30)</f>
        <v>2</v>
      </c>
      <c r="Q30" s="47">
        <f>IF([1]All_Tasks_Billing!Q30="",0,[1]All_Tasks_Billing!Q30)</f>
        <v>2</v>
      </c>
      <c r="R30" s="47">
        <f>IF([1]All_Tasks_Billing!R30="",0,[1]All_Tasks_Billing!R30)</f>
        <v>2</v>
      </c>
      <c r="S30" t="str">
        <f>[1]All_Tasks_Billing!S30</f>
        <v/>
      </c>
      <c r="T30" t="str">
        <f>[1]All_Tasks_Billing!T30</f>
        <v/>
      </c>
      <c r="U30" t="str">
        <f>[1]All_Tasks_Billing!U30</f>
        <v/>
      </c>
      <c r="V30">
        <f>[1]All_Tasks_Billing!V30</f>
        <v>6</v>
      </c>
      <c r="W30" s="48">
        <f>[1]All_Tasks_Billing!W30</f>
        <v>150</v>
      </c>
      <c r="X30">
        <f>[1]All_Tasks_Billing!X30</f>
        <v>24518.175000000003</v>
      </c>
      <c r="Y30">
        <f>[1]All_Tasks_Billing!Y30</f>
        <v>1</v>
      </c>
      <c r="Z30" s="49">
        <f>[1]All_Tasks_Billing!Z30</f>
        <v>0</v>
      </c>
      <c r="AA30" s="45" t="str">
        <f>[1]All_Tasks_Billing!AA30</f>
        <v/>
      </c>
      <c r="AB30" t="str">
        <f>[1]All_Tasks_Billing!AB30</f>
        <v/>
      </c>
      <c r="AC30" s="48">
        <f>[1]All_Tasks_Billing!AC30</f>
        <v>0</v>
      </c>
      <c r="AD30" s="48">
        <f>[1]All_Tasks_Billing!AD30</f>
        <v>0</v>
      </c>
      <c r="AE30" s="48">
        <f>[1]All_Tasks_Billing!AE30</f>
        <v>0</v>
      </c>
      <c r="AF30" s="48">
        <f>[1]All_Tasks_Billing!AF30</f>
        <v>0</v>
      </c>
      <c r="AG30" s="48">
        <f>[1]All_Tasks_Billing!AG30</f>
        <v>0</v>
      </c>
      <c r="AH30" s="48">
        <f>[1]All_Tasks_Billing!AH30</f>
        <v>8.5999999999999993E-2</v>
      </c>
      <c r="AI30" s="48">
        <f>[1]All_Tasks_Billing!AI30</f>
        <v>0</v>
      </c>
      <c r="AJ30" s="48">
        <f>[1]All_Tasks_Billing!AJ30</f>
        <v>0</v>
      </c>
      <c r="AK30" s="48">
        <f>[1]All_Tasks_Billing!AK30</f>
        <v>0</v>
      </c>
      <c r="AL30" s="48">
        <f>[1]All_Tasks_Billing!AL30</f>
        <v>0</v>
      </c>
      <c r="AM30" s="48">
        <f>[1]All_Tasks_Billing!AM30</f>
        <v>0</v>
      </c>
      <c r="AN30" s="48">
        <f>[1]All_Tasks_Billing!AN30</f>
        <v>0</v>
      </c>
      <c r="AO30" s="48">
        <f>[1]All_Tasks_Billing!AO30</f>
        <v>0</v>
      </c>
      <c r="AP30" s="48">
        <f>[1]All_Tasks_Billing!AP30</f>
        <v>8.5999999999999993E-2</v>
      </c>
      <c r="AQ30" s="48">
        <f>[1]All_Tasks_Billing!AQ30</f>
        <v>0</v>
      </c>
      <c r="AR30" s="48">
        <f>[1]All_Tasks_Billing!AR30</f>
        <v>0</v>
      </c>
      <c r="AS30" s="48">
        <f>[1]All_Tasks_Billing!AS30</f>
        <v>0</v>
      </c>
      <c r="AT30" s="48">
        <f>[1]All_Tasks_Billing!AT30</f>
        <v>0</v>
      </c>
      <c r="AU30" s="50" t="str">
        <f t="shared" si="0"/>
        <v/>
      </c>
      <c r="AV30" s="50" t="str">
        <f t="shared" si="1"/>
        <v/>
      </c>
      <c r="AW30" s="50" t="str">
        <f t="shared" si="2"/>
        <v/>
      </c>
      <c r="AX30" s="50" t="str">
        <f t="shared" ca="1" si="3"/>
        <v>Not Completed</v>
      </c>
      <c r="AY30" s="50" t="str">
        <f t="shared" ca="1" si="4"/>
        <v>Not Completed</v>
      </c>
      <c r="AZ30" s="50" t="str">
        <f t="shared" ca="1" si="5"/>
        <v>Not Completed</v>
      </c>
      <c r="BA30" s="48">
        <f t="shared" si="6"/>
        <v>0</v>
      </c>
      <c r="BB30" s="45" t="str">
        <f t="shared" si="7"/>
        <v/>
      </c>
      <c r="BC30" s="50" t="str">
        <f t="shared" si="8"/>
        <v/>
      </c>
      <c r="BD30" s="48">
        <f t="shared" si="9"/>
        <v>0</v>
      </c>
      <c r="BE30" s="50" t="str">
        <f t="shared" si="10"/>
        <v>Not Started</v>
      </c>
      <c r="BF30" s="51">
        <f t="shared" si="11"/>
        <v>1</v>
      </c>
      <c r="BG30" s="51">
        <f t="shared" si="12"/>
        <v>0</v>
      </c>
      <c r="BH30" s="50" t="str">
        <f t="shared" si="13"/>
        <v/>
      </c>
      <c r="BI30" s="50" t="str">
        <f t="shared" si="14"/>
        <v/>
      </c>
      <c r="BJ30" s="50" t="str">
        <f t="shared" si="15"/>
        <v/>
      </c>
      <c r="BK30" s="50" t="str">
        <f t="shared" si="16"/>
        <v xml:space="preserve">Not Started |  | </v>
      </c>
      <c r="BL30" s="49" t="str">
        <f t="shared" ca="1" si="17"/>
        <v/>
      </c>
    </row>
    <row r="31" spans="1:64" x14ac:dyDescent="0.25">
      <c r="A31" t="str">
        <f>[1]All_Tasks_Billing!A31</f>
        <v>LAS16.PPM01</v>
      </c>
      <c r="B31" t="str">
        <f>[1]All_Tasks_Billing!B31</f>
        <v>PPM</v>
      </c>
      <c r="C31" t="str">
        <f>[1]All_Tasks_Billing!C31</f>
        <v>1.2.6</v>
      </c>
      <c r="D31" t="str">
        <f>[1]All_Tasks_Billing!D31</f>
        <v>PDU</v>
      </c>
      <c r="E31" t="str">
        <f>[1]All_Tasks_Billing!E31</f>
        <v>Circuit Breakers -Secondary</v>
      </c>
      <c r="F31" t="str">
        <f>IF([1]All_Tasks_Billing!F31="","",[1]All_Tasks_Billing!F31)</f>
        <v>400AF / 400AT</v>
      </c>
      <c r="G31" t="str">
        <f>IF([1]All_Tasks_Billing!G31="","",[1]All_Tasks_Billing!G31)</f>
        <v/>
      </c>
      <c r="H31" s="45" t="str">
        <f>[1]All_Tasks_Billing!H31</f>
        <v/>
      </c>
      <c r="I31" t="str">
        <f>IF([1]All_Tasks_Billing!I31="","",[1]All_Tasks_Billing!I31)</f>
        <v/>
      </c>
      <c r="J31" t="str">
        <f>IF([1]All_Tasks_Billing!J31="","",[1]All_Tasks_Billing!J31)</f>
        <v/>
      </c>
      <c r="K31" t="b">
        <f>[1]All_Tasks_Billing!K31</f>
        <v>0</v>
      </c>
      <c r="L31" s="45" t="str">
        <f>[1]All_Tasks_Billing!L31</f>
        <v/>
      </c>
      <c r="M31" t="str">
        <f>[1]All_Tasks_Billing!M31</f>
        <v/>
      </c>
      <c r="N31" s="46">
        <f>IF([1]All_Tasks_Billing!N31="",0,[1]All_Tasks_Billing!N31)</f>
        <v>0</v>
      </c>
      <c r="O31" t="str">
        <f>[1]All_Tasks_Billing!O31</f>
        <v/>
      </c>
      <c r="P31" s="47">
        <f>IF([1]All_Tasks_Billing!P31="",0,[1]All_Tasks_Billing!P31)</f>
        <v>2</v>
      </c>
      <c r="Q31" s="47">
        <f>IF([1]All_Tasks_Billing!Q31="",0,[1]All_Tasks_Billing!Q31)</f>
        <v>2</v>
      </c>
      <c r="R31" s="47">
        <f>IF([1]All_Tasks_Billing!R31="",0,[1]All_Tasks_Billing!R31)</f>
        <v>2</v>
      </c>
      <c r="S31" t="str">
        <f>[1]All_Tasks_Billing!S31</f>
        <v/>
      </c>
      <c r="T31" t="str">
        <f>[1]All_Tasks_Billing!T31</f>
        <v/>
      </c>
      <c r="U31" t="str">
        <f>[1]All_Tasks_Billing!U31</f>
        <v/>
      </c>
      <c r="V31">
        <f>[1]All_Tasks_Billing!V31</f>
        <v>6</v>
      </c>
      <c r="W31" s="48">
        <f>[1]All_Tasks_Billing!W31</f>
        <v>150</v>
      </c>
      <c r="X31">
        <f>[1]All_Tasks_Billing!X31</f>
        <v>24518.175000000003</v>
      </c>
      <c r="Y31">
        <f>[1]All_Tasks_Billing!Y31</f>
        <v>1</v>
      </c>
      <c r="Z31" s="49">
        <f>[1]All_Tasks_Billing!Z31</f>
        <v>0</v>
      </c>
      <c r="AA31" s="45" t="str">
        <f>[1]All_Tasks_Billing!AA31</f>
        <v/>
      </c>
      <c r="AB31" t="str">
        <f>[1]All_Tasks_Billing!AB31</f>
        <v/>
      </c>
      <c r="AC31" s="48">
        <f>[1]All_Tasks_Billing!AC31</f>
        <v>0</v>
      </c>
      <c r="AD31" s="48">
        <f>[1]All_Tasks_Billing!AD31</f>
        <v>0</v>
      </c>
      <c r="AE31" s="48">
        <f>[1]All_Tasks_Billing!AE31</f>
        <v>0</v>
      </c>
      <c r="AF31" s="48">
        <f>[1]All_Tasks_Billing!AF31</f>
        <v>0</v>
      </c>
      <c r="AG31" s="48">
        <f>[1]All_Tasks_Billing!AG31</f>
        <v>0</v>
      </c>
      <c r="AH31" s="48">
        <f>[1]All_Tasks_Billing!AH31</f>
        <v>8.5999999999999993E-2</v>
      </c>
      <c r="AI31" s="48">
        <f>[1]All_Tasks_Billing!AI31</f>
        <v>0</v>
      </c>
      <c r="AJ31" s="48">
        <f>[1]All_Tasks_Billing!AJ31</f>
        <v>0</v>
      </c>
      <c r="AK31" s="48">
        <f>[1]All_Tasks_Billing!AK31</f>
        <v>0</v>
      </c>
      <c r="AL31" s="48">
        <f>[1]All_Tasks_Billing!AL31</f>
        <v>0</v>
      </c>
      <c r="AM31" s="48">
        <f>[1]All_Tasks_Billing!AM31</f>
        <v>0</v>
      </c>
      <c r="AN31" s="48">
        <f>[1]All_Tasks_Billing!AN31</f>
        <v>0</v>
      </c>
      <c r="AO31" s="48">
        <f>[1]All_Tasks_Billing!AO31</f>
        <v>0</v>
      </c>
      <c r="AP31" s="48">
        <f>[1]All_Tasks_Billing!AP31</f>
        <v>8.5999999999999993E-2</v>
      </c>
      <c r="AQ31" s="48">
        <f>[1]All_Tasks_Billing!AQ31</f>
        <v>0</v>
      </c>
      <c r="AR31" s="48">
        <f>[1]All_Tasks_Billing!AR31</f>
        <v>0</v>
      </c>
      <c r="AS31" s="48">
        <f>[1]All_Tasks_Billing!AS31</f>
        <v>0</v>
      </c>
      <c r="AT31" s="48">
        <f>[1]All_Tasks_Billing!AT31</f>
        <v>0</v>
      </c>
      <c r="AU31" s="50" t="str">
        <f t="shared" si="0"/>
        <v/>
      </c>
      <c r="AV31" s="50" t="str">
        <f t="shared" si="1"/>
        <v/>
      </c>
      <c r="AW31" s="50" t="str">
        <f t="shared" si="2"/>
        <v/>
      </c>
      <c r="AX31" s="50" t="str">
        <f t="shared" ca="1" si="3"/>
        <v>Not Completed</v>
      </c>
      <c r="AY31" s="50" t="str">
        <f t="shared" ca="1" si="4"/>
        <v>Not Completed</v>
      </c>
      <c r="AZ31" s="50" t="str">
        <f t="shared" ca="1" si="5"/>
        <v>Not Completed</v>
      </c>
      <c r="BA31" s="48">
        <f t="shared" si="6"/>
        <v>0</v>
      </c>
      <c r="BB31" s="45" t="str">
        <f t="shared" si="7"/>
        <v/>
      </c>
      <c r="BC31" s="50" t="str">
        <f t="shared" si="8"/>
        <v/>
      </c>
      <c r="BD31" s="48">
        <f t="shared" si="9"/>
        <v>0</v>
      </c>
      <c r="BE31" s="50" t="str">
        <f t="shared" si="10"/>
        <v>Not Started</v>
      </c>
      <c r="BF31" s="51">
        <f t="shared" si="11"/>
        <v>1</v>
      </c>
      <c r="BG31" s="51">
        <f t="shared" si="12"/>
        <v>0</v>
      </c>
      <c r="BH31" s="50" t="str">
        <f t="shared" si="13"/>
        <v/>
      </c>
      <c r="BI31" s="50" t="str">
        <f t="shared" si="14"/>
        <v/>
      </c>
      <c r="BJ31" s="50" t="str">
        <f t="shared" si="15"/>
        <v/>
      </c>
      <c r="BK31" s="50" t="str">
        <f t="shared" si="16"/>
        <v xml:space="preserve">Not Started |  | </v>
      </c>
      <c r="BL31" s="49" t="str">
        <f t="shared" ca="1" si="17"/>
        <v/>
      </c>
    </row>
    <row r="32" spans="1:64" x14ac:dyDescent="0.25">
      <c r="A32" t="str">
        <f>[1]All_Tasks_Billing!A32</f>
        <v>LAS16.PPM01</v>
      </c>
      <c r="B32" t="str">
        <f>[1]All_Tasks_Billing!B32</f>
        <v>PPM</v>
      </c>
      <c r="C32" t="str">
        <f>[1]All_Tasks_Billing!C32</f>
        <v>1.2.7</v>
      </c>
      <c r="D32" t="str">
        <f>[1]All_Tasks_Billing!D32</f>
        <v>PDU</v>
      </c>
      <c r="E32" t="str">
        <f>[1]All_Tasks_Billing!E32</f>
        <v>Circuit Breakers -Secondary</v>
      </c>
      <c r="F32" t="str">
        <f>IF([1]All_Tasks_Billing!F32="","",[1]All_Tasks_Billing!F32)</f>
        <v>400AF / 400AT</v>
      </c>
      <c r="G32" t="str">
        <f>IF([1]All_Tasks_Billing!G32="","",[1]All_Tasks_Billing!G32)</f>
        <v/>
      </c>
      <c r="H32" s="45" t="str">
        <f>[1]All_Tasks_Billing!H32</f>
        <v/>
      </c>
      <c r="I32" t="str">
        <f>IF([1]All_Tasks_Billing!I32="","",[1]All_Tasks_Billing!I32)</f>
        <v/>
      </c>
      <c r="J32" t="str">
        <f>IF([1]All_Tasks_Billing!J32="","",[1]All_Tasks_Billing!J32)</f>
        <v/>
      </c>
      <c r="K32" t="b">
        <f>[1]All_Tasks_Billing!K32</f>
        <v>0</v>
      </c>
      <c r="L32" s="45" t="str">
        <f>[1]All_Tasks_Billing!L32</f>
        <v/>
      </c>
      <c r="M32" t="str">
        <f>[1]All_Tasks_Billing!M32</f>
        <v/>
      </c>
      <c r="N32" s="46">
        <f>IF([1]All_Tasks_Billing!N32="",0,[1]All_Tasks_Billing!N32)</f>
        <v>0</v>
      </c>
      <c r="O32" t="str">
        <f>[1]All_Tasks_Billing!O32</f>
        <v/>
      </c>
      <c r="P32" s="47">
        <f>IF([1]All_Tasks_Billing!P32="",0,[1]All_Tasks_Billing!P32)</f>
        <v>2</v>
      </c>
      <c r="Q32" s="47">
        <f>IF([1]All_Tasks_Billing!Q32="",0,[1]All_Tasks_Billing!Q32)</f>
        <v>2</v>
      </c>
      <c r="R32" s="47">
        <f>IF([1]All_Tasks_Billing!R32="",0,[1]All_Tasks_Billing!R32)</f>
        <v>2</v>
      </c>
      <c r="S32" t="str">
        <f>[1]All_Tasks_Billing!S32</f>
        <v/>
      </c>
      <c r="T32" t="str">
        <f>[1]All_Tasks_Billing!T32</f>
        <v/>
      </c>
      <c r="U32" t="str">
        <f>[1]All_Tasks_Billing!U32</f>
        <v/>
      </c>
      <c r="V32">
        <f>[1]All_Tasks_Billing!V32</f>
        <v>6</v>
      </c>
      <c r="W32" s="48">
        <f>[1]All_Tasks_Billing!W32</f>
        <v>150</v>
      </c>
      <c r="X32">
        <f>[1]All_Tasks_Billing!X32</f>
        <v>24518.175000000003</v>
      </c>
      <c r="Y32">
        <f>[1]All_Tasks_Billing!Y32</f>
        <v>1</v>
      </c>
      <c r="Z32" s="49">
        <f>[1]All_Tasks_Billing!Z32</f>
        <v>0</v>
      </c>
      <c r="AA32" s="45" t="str">
        <f>[1]All_Tasks_Billing!AA32</f>
        <v/>
      </c>
      <c r="AB32" t="str">
        <f>[1]All_Tasks_Billing!AB32</f>
        <v/>
      </c>
      <c r="AC32" s="48">
        <f>[1]All_Tasks_Billing!AC32</f>
        <v>0</v>
      </c>
      <c r="AD32" s="48">
        <f>[1]All_Tasks_Billing!AD32</f>
        <v>0</v>
      </c>
      <c r="AE32" s="48">
        <f>[1]All_Tasks_Billing!AE32</f>
        <v>0</v>
      </c>
      <c r="AF32" s="48">
        <f>[1]All_Tasks_Billing!AF32</f>
        <v>0</v>
      </c>
      <c r="AG32" s="48">
        <f>[1]All_Tasks_Billing!AG32</f>
        <v>0</v>
      </c>
      <c r="AH32" s="48">
        <f>[1]All_Tasks_Billing!AH32</f>
        <v>8.5999999999999993E-2</v>
      </c>
      <c r="AI32" s="48">
        <f>[1]All_Tasks_Billing!AI32</f>
        <v>0</v>
      </c>
      <c r="AJ32" s="48">
        <f>[1]All_Tasks_Billing!AJ32</f>
        <v>0</v>
      </c>
      <c r="AK32" s="48">
        <f>[1]All_Tasks_Billing!AK32</f>
        <v>0</v>
      </c>
      <c r="AL32" s="48">
        <f>[1]All_Tasks_Billing!AL32</f>
        <v>0</v>
      </c>
      <c r="AM32" s="48">
        <f>[1]All_Tasks_Billing!AM32</f>
        <v>0</v>
      </c>
      <c r="AN32" s="48">
        <f>[1]All_Tasks_Billing!AN32</f>
        <v>0</v>
      </c>
      <c r="AO32" s="48">
        <f>[1]All_Tasks_Billing!AO32</f>
        <v>0</v>
      </c>
      <c r="AP32" s="48">
        <f>[1]All_Tasks_Billing!AP32</f>
        <v>8.5999999999999993E-2</v>
      </c>
      <c r="AQ32" s="48">
        <f>[1]All_Tasks_Billing!AQ32</f>
        <v>0</v>
      </c>
      <c r="AR32" s="48">
        <f>[1]All_Tasks_Billing!AR32</f>
        <v>0</v>
      </c>
      <c r="AS32" s="48">
        <f>[1]All_Tasks_Billing!AS32</f>
        <v>0</v>
      </c>
      <c r="AT32" s="48">
        <f>[1]All_Tasks_Billing!AT32</f>
        <v>0</v>
      </c>
      <c r="AU32" s="50" t="str">
        <f t="shared" si="0"/>
        <v/>
      </c>
      <c r="AV32" s="50" t="str">
        <f t="shared" si="1"/>
        <v/>
      </c>
      <c r="AW32" s="50" t="str">
        <f t="shared" si="2"/>
        <v/>
      </c>
      <c r="AX32" s="50" t="str">
        <f t="shared" ca="1" si="3"/>
        <v>Not Completed</v>
      </c>
      <c r="AY32" s="50" t="str">
        <f t="shared" ca="1" si="4"/>
        <v>Not Completed</v>
      </c>
      <c r="AZ32" s="50" t="str">
        <f t="shared" ca="1" si="5"/>
        <v>Not Completed</v>
      </c>
      <c r="BA32" s="48">
        <f t="shared" si="6"/>
        <v>0</v>
      </c>
      <c r="BB32" s="45" t="str">
        <f t="shared" si="7"/>
        <v/>
      </c>
      <c r="BC32" s="50" t="str">
        <f t="shared" si="8"/>
        <v/>
      </c>
      <c r="BD32" s="48">
        <f t="shared" si="9"/>
        <v>0</v>
      </c>
      <c r="BE32" s="50" t="str">
        <f t="shared" si="10"/>
        <v>Not Started</v>
      </c>
      <c r="BF32" s="51">
        <f t="shared" si="11"/>
        <v>1</v>
      </c>
      <c r="BG32" s="51">
        <f t="shared" si="12"/>
        <v>0</v>
      </c>
      <c r="BH32" s="50" t="str">
        <f t="shared" si="13"/>
        <v/>
      </c>
      <c r="BI32" s="50" t="str">
        <f t="shared" si="14"/>
        <v/>
      </c>
      <c r="BJ32" s="50" t="str">
        <f t="shared" si="15"/>
        <v/>
      </c>
      <c r="BK32" s="50" t="str">
        <f t="shared" si="16"/>
        <v xml:space="preserve">Not Started |  | </v>
      </c>
      <c r="BL32" s="49" t="str">
        <f t="shared" ca="1" si="17"/>
        <v/>
      </c>
    </row>
    <row r="33" spans="1:64" x14ac:dyDescent="0.25">
      <c r="A33" t="str">
        <f>[1]All_Tasks_Billing!A33</f>
        <v>LAS16.PPM01</v>
      </c>
      <c r="B33" t="str">
        <f>[1]All_Tasks_Billing!B33</f>
        <v>PPM</v>
      </c>
      <c r="C33" t="str">
        <f>[1]All_Tasks_Billing!C33</f>
        <v>1.2.8</v>
      </c>
      <c r="D33" t="str">
        <f>[1]All_Tasks_Billing!D33</f>
        <v>PDU</v>
      </c>
      <c r="E33" t="str">
        <f>[1]All_Tasks_Billing!E33</f>
        <v>Circuit Breakers -Secondary</v>
      </c>
      <c r="F33" t="str">
        <f>IF([1]All_Tasks_Billing!F33="","",[1]All_Tasks_Billing!F33)</f>
        <v>400AF / 400AT</v>
      </c>
      <c r="G33" t="str">
        <f>IF([1]All_Tasks_Billing!G33="","",[1]All_Tasks_Billing!G33)</f>
        <v/>
      </c>
      <c r="H33" s="45" t="str">
        <f>[1]All_Tasks_Billing!H33</f>
        <v/>
      </c>
      <c r="I33" t="str">
        <f>IF([1]All_Tasks_Billing!I33="","",[1]All_Tasks_Billing!I33)</f>
        <v/>
      </c>
      <c r="J33" t="str">
        <f>IF([1]All_Tasks_Billing!J33="","",[1]All_Tasks_Billing!J33)</f>
        <v/>
      </c>
      <c r="K33" t="b">
        <f>[1]All_Tasks_Billing!K33</f>
        <v>0</v>
      </c>
      <c r="L33" s="45" t="str">
        <f>[1]All_Tasks_Billing!L33</f>
        <v/>
      </c>
      <c r="M33" t="str">
        <f>[1]All_Tasks_Billing!M33</f>
        <v/>
      </c>
      <c r="N33" s="46">
        <f>IF([1]All_Tasks_Billing!N33="",0,[1]All_Tasks_Billing!N33)</f>
        <v>0</v>
      </c>
      <c r="O33" t="str">
        <f>[1]All_Tasks_Billing!O33</f>
        <v/>
      </c>
      <c r="P33" s="47">
        <f>IF([1]All_Tasks_Billing!P33="",0,[1]All_Tasks_Billing!P33)</f>
        <v>2</v>
      </c>
      <c r="Q33" s="47">
        <f>IF([1]All_Tasks_Billing!Q33="",0,[1]All_Tasks_Billing!Q33)</f>
        <v>2</v>
      </c>
      <c r="R33" s="47">
        <f>IF([1]All_Tasks_Billing!R33="",0,[1]All_Tasks_Billing!R33)</f>
        <v>2</v>
      </c>
      <c r="S33" t="str">
        <f>[1]All_Tasks_Billing!S33</f>
        <v/>
      </c>
      <c r="T33" t="str">
        <f>[1]All_Tasks_Billing!T33</f>
        <v/>
      </c>
      <c r="U33" t="str">
        <f>[1]All_Tasks_Billing!U33</f>
        <v/>
      </c>
      <c r="V33">
        <f>[1]All_Tasks_Billing!V33</f>
        <v>6</v>
      </c>
      <c r="W33" s="48">
        <f>[1]All_Tasks_Billing!W33</f>
        <v>150</v>
      </c>
      <c r="X33">
        <f>[1]All_Tasks_Billing!X33</f>
        <v>24518.175000000003</v>
      </c>
      <c r="Y33">
        <f>[1]All_Tasks_Billing!Y33</f>
        <v>1</v>
      </c>
      <c r="Z33" s="49">
        <f>[1]All_Tasks_Billing!Z33</f>
        <v>0</v>
      </c>
      <c r="AA33" s="45" t="str">
        <f>[1]All_Tasks_Billing!AA33</f>
        <v/>
      </c>
      <c r="AB33" t="str">
        <f>[1]All_Tasks_Billing!AB33</f>
        <v/>
      </c>
      <c r="AC33" s="48">
        <f>[1]All_Tasks_Billing!AC33</f>
        <v>0</v>
      </c>
      <c r="AD33" s="48">
        <f>[1]All_Tasks_Billing!AD33</f>
        <v>0</v>
      </c>
      <c r="AE33" s="48">
        <f>[1]All_Tasks_Billing!AE33</f>
        <v>0</v>
      </c>
      <c r="AF33" s="48">
        <f>[1]All_Tasks_Billing!AF33</f>
        <v>0</v>
      </c>
      <c r="AG33" s="48">
        <f>[1]All_Tasks_Billing!AG33</f>
        <v>0</v>
      </c>
      <c r="AH33" s="48">
        <f>[1]All_Tasks_Billing!AH33</f>
        <v>8.5999999999999993E-2</v>
      </c>
      <c r="AI33" s="48">
        <f>[1]All_Tasks_Billing!AI33</f>
        <v>0</v>
      </c>
      <c r="AJ33" s="48">
        <f>[1]All_Tasks_Billing!AJ33</f>
        <v>0</v>
      </c>
      <c r="AK33" s="48">
        <f>[1]All_Tasks_Billing!AK33</f>
        <v>0</v>
      </c>
      <c r="AL33" s="48">
        <f>[1]All_Tasks_Billing!AL33</f>
        <v>0</v>
      </c>
      <c r="AM33" s="48">
        <f>[1]All_Tasks_Billing!AM33</f>
        <v>0</v>
      </c>
      <c r="AN33" s="48">
        <f>[1]All_Tasks_Billing!AN33</f>
        <v>0</v>
      </c>
      <c r="AO33" s="48">
        <f>[1]All_Tasks_Billing!AO33</f>
        <v>0</v>
      </c>
      <c r="AP33" s="48">
        <f>[1]All_Tasks_Billing!AP33</f>
        <v>8.5999999999999993E-2</v>
      </c>
      <c r="AQ33" s="48">
        <f>[1]All_Tasks_Billing!AQ33</f>
        <v>0</v>
      </c>
      <c r="AR33" s="48">
        <f>[1]All_Tasks_Billing!AR33</f>
        <v>0</v>
      </c>
      <c r="AS33" s="48">
        <f>[1]All_Tasks_Billing!AS33</f>
        <v>0</v>
      </c>
      <c r="AT33" s="48">
        <f>[1]All_Tasks_Billing!AT33</f>
        <v>0</v>
      </c>
      <c r="AU33" s="50" t="str">
        <f t="shared" si="0"/>
        <v/>
      </c>
      <c r="AV33" s="50" t="str">
        <f t="shared" si="1"/>
        <v/>
      </c>
      <c r="AW33" s="50" t="str">
        <f t="shared" si="2"/>
        <v/>
      </c>
      <c r="AX33" s="50" t="str">
        <f t="shared" ca="1" si="3"/>
        <v>Not Completed</v>
      </c>
      <c r="AY33" s="50" t="str">
        <f t="shared" ca="1" si="4"/>
        <v>Not Completed</v>
      </c>
      <c r="AZ33" s="50" t="str">
        <f t="shared" ca="1" si="5"/>
        <v>Not Completed</v>
      </c>
      <c r="BA33" s="48">
        <f t="shared" si="6"/>
        <v>0</v>
      </c>
      <c r="BB33" s="45" t="str">
        <f t="shared" si="7"/>
        <v/>
      </c>
      <c r="BC33" s="50" t="str">
        <f t="shared" si="8"/>
        <v/>
      </c>
      <c r="BD33" s="48">
        <f t="shared" si="9"/>
        <v>0</v>
      </c>
      <c r="BE33" s="50" t="str">
        <f t="shared" si="10"/>
        <v>Not Started</v>
      </c>
      <c r="BF33" s="51">
        <f t="shared" si="11"/>
        <v>1</v>
      </c>
      <c r="BG33" s="51">
        <f t="shared" si="12"/>
        <v>0</v>
      </c>
      <c r="BH33" s="50" t="str">
        <f t="shared" si="13"/>
        <v/>
      </c>
      <c r="BI33" s="50" t="str">
        <f t="shared" si="14"/>
        <v/>
      </c>
      <c r="BJ33" s="50" t="str">
        <f t="shared" si="15"/>
        <v/>
      </c>
      <c r="BK33" s="50" t="str">
        <f t="shared" si="16"/>
        <v xml:space="preserve">Not Started |  | </v>
      </c>
      <c r="BL33" s="49" t="str">
        <f t="shared" ca="1" si="17"/>
        <v/>
      </c>
    </row>
    <row r="34" spans="1:64" x14ac:dyDescent="0.25">
      <c r="A34" t="str">
        <f>[1]All_Tasks_Billing!A34</f>
        <v>LAS16.PPM01</v>
      </c>
      <c r="B34" t="str">
        <f>[1]All_Tasks_Billing!B34</f>
        <v>PPM</v>
      </c>
      <c r="C34" t="str">
        <f>[1]All_Tasks_Billing!C34</f>
        <v>1.2.9</v>
      </c>
      <c r="D34" t="str">
        <f>[1]All_Tasks_Billing!D34</f>
        <v>PDU</v>
      </c>
      <c r="E34" t="str">
        <f>[1]All_Tasks_Billing!E34</f>
        <v>Circuit Breakers -Secondary</v>
      </c>
      <c r="F34" t="str">
        <f>IF([1]All_Tasks_Billing!F34="","",[1]All_Tasks_Billing!F34)</f>
        <v>400AF / 400AT</v>
      </c>
      <c r="G34" t="str">
        <f>IF([1]All_Tasks_Billing!G34="","",[1]All_Tasks_Billing!G34)</f>
        <v/>
      </c>
      <c r="H34" s="45" t="str">
        <f>[1]All_Tasks_Billing!H34</f>
        <v/>
      </c>
      <c r="I34" t="str">
        <f>IF([1]All_Tasks_Billing!I34="","",[1]All_Tasks_Billing!I34)</f>
        <v/>
      </c>
      <c r="J34" t="str">
        <f>IF([1]All_Tasks_Billing!J34="","",[1]All_Tasks_Billing!J34)</f>
        <v/>
      </c>
      <c r="K34" t="b">
        <f>[1]All_Tasks_Billing!K34</f>
        <v>0</v>
      </c>
      <c r="L34" s="45" t="str">
        <f>[1]All_Tasks_Billing!L34</f>
        <v/>
      </c>
      <c r="M34" t="str">
        <f>[1]All_Tasks_Billing!M34</f>
        <v/>
      </c>
      <c r="N34" s="46">
        <f>IF([1]All_Tasks_Billing!N34="",0,[1]All_Tasks_Billing!N34)</f>
        <v>0</v>
      </c>
      <c r="O34" t="str">
        <f>[1]All_Tasks_Billing!O34</f>
        <v/>
      </c>
      <c r="P34" s="47">
        <f>IF([1]All_Tasks_Billing!P34="",0,[1]All_Tasks_Billing!P34)</f>
        <v>2</v>
      </c>
      <c r="Q34" s="47">
        <f>IF([1]All_Tasks_Billing!Q34="",0,[1]All_Tasks_Billing!Q34)</f>
        <v>2</v>
      </c>
      <c r="R34" s="47">
        <f>IF([1]All_Tasks_Billing!R34="",0,[1]All_Tasks_Billing!R34)</f>
        <v>2</v>
      </c>
      <c r="S34" t="str">
        <f>[1]All_Tasks_Billing!S34</f>
        <v/>
      </c>
      <c r="T34" t="str">
        <f>[1]All_Tasks_Billing!T34</f>
        <v/>
      </c>
      <c r="U34" t="str">
        <f>[1]All_Tasks_Billing!U34</f>
        <v/>
      </c>
      <c r="V34">
        <f>[1]All_Tasks_Billing!V34</f>
        <v>6</v>
      </c>
      <c r="W34" s="48">
        <f>[1]All_Tasks_Billing!W34</f>
        <v>150</v>
      </c>
      <c r="X34">
        <f>[1]All_Tasks_Billing!X34</f>
        <v>24518.175000000003</v>
      </c>
      <c r="Y34">
        <f>[1]All_Tasks_Billing!Y34</f>
        <v>1</v>
      </c>
      <c r="Z34" s="49">
        <f>[1]All_Tasks_Billing!Z34</f>
        <v>0</v>
      </c>
      <c r="AA34" s="45" t="str">
        <f>[1]All_Tasks_Billing!AA34</f>
        <v/>
      </c>
      <c r="AB34" t="str">
        <f>[1]All_Tasks_Billing!AB34</f>
        <v/>
      </c>
      <c r="AC34" s="48">
        <f>[1]All_Tasks_Billing!AC34</f>
        <v>0</v>
      </c>
      <c r="AD34" s="48">
        <f>[1]All_Tasks_Billing!AD34</f>
        <v>0</v>
      </c>
      <c r="AE34" s="48">
        <f>[1]All_Tasks_Billing!AE34</f>
        <v>0</v>
      </c>
      <c r="AF34" s="48">
        <f>[1]All_Tasks_Billing!AF34</f>
        <v>0</v>
      </c>
      <c r="AG34" s="48">
        <f>[1]All_Tasks_Billing!AG34</f>
        <v>0</v>
      </c>
      <c r="AH34" s="48">
        <f>[1]All_Tasks_Billing!AH34</f>
        <v>8.5999999999999993E-2</v>
      </c>
      <c r="AI34" s="48">
        <f>[1]All_Tasks_Billing!AI34</f>
        <v>0</v>
      </c>
      <c r="AJ34" s="48">
        <f>[1]All_Tasks_Billing!AJ34</f>
        <v>0</v>
      </c>
      <c r="AK34" s="48">
        <f>[1]All_Tasks_Billing!AK34</f>
        <v>0</v>
      </c>
      <c r="AL34" s="48">
        <f>[1]All_Tasks_Billing!AL34</f>
        <v>0</v>
      </c>
      <c r="AM34" s="48">
        <f>[1]All_Tasks_Billing!AM34</f>
        <v>0</v>
      </c>
      <c r="AN34" s="48">
        <f>[1]All_Tasks_Billing!AN34</f>
        <v>0</v>
      </c>
      <c r="AO34" s="48">
        <f>[1]All_Tasks_Billing!AO34</f>
        <v>0</v>
      </c>
      <c r="AP34" s="48">
        <f>[1]All_Tasks_Billing!AP34</f>
        <v>8.5999999999999993E-2</v>
      </c>
      <c r="AQ34" s="48">
        <f>[1]All_Tasks_Billing!AQ34</f>
        <v>0</v>
      </c>
      <c r="AR34" s="48">
        <f>[1]All_Tasks_Billing!AR34</f>
        <v>0</v>
      </c>
      <c r="AS34" s="48">
        <f>[1]All_Tasks_Billing!AS34</f>
        <v>0</v>
      </c>
      <c r="AT34" s="48">
        <f>[1]All_Tasks_Billing!AT34</f>
        <v>0</v>
      </c>
      <c r="AU34" s="50" t="str">
        <f t="shared" si="0"/>
        <v/>
      </c>
      <c r="AV34" s="50" t="str">
        <f t="shared" si="1"/>
        <v/>
      </c>
      <c r="AW34" s="50" t="str">
        <f t="shared" si="2"/>
        <v/>
      </c>
      <c r="AX34" s="50" t="str">
        <f t="shared" ca="1" si="3"/>
        <v>Not Completed</v>
      </c>
      <c r="AY34" s="50" t="str">
        <f t="shared" ca="1" si="4"/>
        <v>Not Completed</v>
      </c>
      <c r="AZ34" s="50" t="str">
        <f t="shared" ca="1" si="5"/>
        <v>Not Completed</v>
      </c>
      <c r="BA34" s="48">
        <f t="shared" si="6"/>
        <v>0</v>
      </c>
      <c r="BB34" s="45" t="str">
        <f t="shared" si="7"/>
        <v/>
      </c>
      <c r="BC34" s="50" t="str">
        <f t="shared" si="8"/>
        <v/>
      </c>
      <c r="BD34" s="48">
        <f t="shared" si="9"/>
        <v>0</v>
      </c>
      <c r="BE34" s="50" t="str">
        <f t="shared" si="10"/>
        <v>Not Started</v>
      </c>
      <c r="BF34" s="51">
        <f t="shared" si="11"/>
        <v>1</v>
      </c>
      <c r="BG34" s="51">
        <f t="shared" si="12"/>
        <v>0</v>
      </c>
      <c r="BH34" s="50" t="str">
        <f t="shared" si="13"/>
        <v/>
      </c>
      <c r="BI34" s="50" t="str">
        <f t="shared" si="14"/>
        <v/>
      </c>
      <c r="BJ34" s="50" t="str">
        <f t="shared" si="15"/>
        <v/>
      </c>
      <c r="BK34" s="50" t="str">
        <f t="shared" si="16"/>
        <v xml:space="preserve">Not Started |  | </v>
      </c>
      <c r="BL34" s="49" t="str">
        <f t="shared" ca="1" si="17"/>
        <v/>
      </c>
    </row>
    <row r="35" spans="1:64" x14ac:dyDescent="0.25">
      <c r="A35" t="str">
        <f>[1]All_Tasks_Billing!A35</f>
        <v>LAS16.PPM01</v>
      </c>
      <c r="B35" t="str">
        <f>[1]All_Tasks_Billing!B35</f>
        <v>PPM</v>
      </c>
      <c r="C35" t="str">
        <f>[1]All_Tasks_Billing!C35</f>
        <v>1.2.10</v>
      </c>
      <c r="D35" t="str">
        <f>[1]All_Tasks_Billing!D35</f>
        <v>PDU</v>
      </c>
      <c r="E35" t="str">
        <f>[1]All_Tasks_Billing!E35</f>
        <v>Circuit Breakers -Secondary</v>
      </c>
      <c r="F35" t="str">
        <f>IF([1]All_Tasks_Billing!F35="","",[1]All_Tasks_Billing!F35)</f>
        <v>400AF / 400AT</v>
      </c>
      <c r="G35" t="str">
        <f>IF([1]All_Tasks_Billing!G35="","",[1]All_Tasks_Billing!G35)</f>
        <v/>
      </c>
      <c r="H35" s="45" t="str">
        <f>[1]All_Tasks_Billing!H35</f>
        <v/>
      </c>
      <c r="I35" t="str">
        <f>IF([1]All_Tasks_Billing!I35="","",[1]All_Tasks_Billing!I35)</f>
        <v/>
      </c>
      <c r="J35" t="str">
        <f>IF([1]All_Tasks_Billing!J35="","",[1]All_Tasks_Billing!J35)</f>
        <v/>
      </c>
      <c r="K35" t="b">
        <f>[1]All_Tasks_Billing!K35</f>
        <v>0</v>
      </c>
      <c r="L35" s="45" t="str">
        <f>[1]All_Tasks_Billing!L35</f>
        <v/>
      </c>
      <c r="M35" t="str">
        <f>[1]All_Tasks_Billing!M35</f>
        <v/>
      </c>
      <c r="N35" s="46">
        <f>IF([1]All_Tasks_Billing!N35="",0,[1]All_Tasks_Billing!N35)</f>
        <v>0</v>
      </c>
      <c r="O35" t="str">
        <f>[1]All_Tasks_Billing!O35</f>
        <v/>
      </c>
      <c r="P35" s="47">
        <f>IF([1]All_Tasks_Billing!P35="",0,[1]All_Tasks_Billing!P35)</f>
        <v>2</v>
      </c>
      <c r="Q35" s="47">
        <f>IF([1]All_Tasks_Billing!Q35="",0,[1]All_Tasks_Billing!Q35)</f>
        <v>2</v>
      </c>
      <c r="R35" s="47">
        <f>IF([1]All_Tasks_Billing!R35="",0,[1]All_Tasks_Billing!R35)</f>
        <v>2</v>
      </c>
      <c r="S35" t="str">
        <f>[1]All_Tasks_Billing!S35</f>
        <v/>
      </c>
      <c r="T35" t="str">
        <f>[1]All_Tasks_Billing!T35</f>
        <v/>
      </c>
      <c r="U35" t="str">
        <f>[1]All_Tasks_Billing!U35</f>
        <v/>
      </c>
      <c r="V35">
        <f>[1]All_Tasks_Billing!V35</f>
        <v>6</v>
      </c>
      <c r="W35" s="48">
        <f>[1]All_Tasks_Billing!W35</f>
        <v>150</v>
      </c>
      <c r="X35">
        <f>[1]All_Tasks_Billing!X35</f>
        <v>24518.175000000003</v>
      </c>
      <c r="Y35">
        <f>[1]All_Tasks_Billing!Y35</f>
        <v>1</v>
      </c>
      <c r="Z35" s="49">
        <f>[1]All_Tasks_Billing!Z35</f>
        <v>0</v>
      </c>
      <c r="AA35" s="45" t="str">
        <f>[1]All_Tasks_Billing!AA35</f>
        <v/>
      </c>
      <c r="AB35" t="str">
        <f>[1]All_Tasks_Billing!AB35</f>
        <v/>
      </c>
      <c r="AC35" s="48">
        <f>[1]All_Tasks_Billing!AC35</f>
        <v>0</v>
      </c>
      <c r="AD35" s="48">
        <f>[1]All_Tasks_Billing!AD35</f>
        <v>0</v>
      </c>
      <c r="AE35" s="48">
        <f>[1]All_Tasks_Billing!AE35</f>
        <v>0</v>
      </c>
      <c r="AF35" s="48">
        <f>[1]All_Tasks_Billing!AF35</f>
        <v>0</v>
      </c>
      <c r="AG35" s="48">
        <f>[1]All_Tasks_Billing!AG35</f>
        <v>0</v>
      </c>
      <c r="AH35" s="48">
        <f>[1]All_Tasks_Billing!AH35</f>
        <v>8.5999999999999993E-2</v>
      </c>
      <c r="AI35" s="48">
        <f>[1]All_Tasks_Billing!AI35</f>
        <v>0</v>
      </c>
      <c r="AJ35" s="48">
        <f>[1]All_Tasks_Billing!AJ35</f>
        <v>0</v>
      </c>
      <c r="AK35" s="48">
        <f>[1]All_Tasks_Billing!AK35</f>
        <v>0</v>
      </c>
      <c r="AL35" s="48">
        <f>[1]All_Tasks_Billing!AL35</f>
        <v>0</v>
      </c>
      <c r="AM35" s="48">
        <f>[1]All_Tasks_Billing!AM35</f>
        <v>0</v>
      </c>
      <c r="AN35" s="48">
        <f>[1]All_Tasks_Billing!AN35</f>
        <v>0</v>
      </c>
      <c r="AO35" s="48">
        <f>[1]All_Tasks_Billing!AO35</f>
        <v>0</v>
      </c>
      <c r="AP35" s="48">
        <f>[1]All_Tasks_Billing!AP35</f>
        <v>8.5999999999999993E-2</v>
      </c>
      <c r="AQ35" s="48">
        <f>[1]All_Tasks_Billing!AQ35</f>
        <v>0</v>
      </c>
      <c r="AR35" s="48">
        <f>[1]All_Tasks_Billing!AR35</f>
        <v>0</v>
      </c>
      <c r="AS35" s="48">
        <f>[1]All_Tasks_Billing!AS35</f>
        <v>0</v>
      </c>
      <c r="AT35" s="48">
        <f>[1]All_Tasks_Billing!AT35</f>
        <v>0</v>
      </c>
      <c r="AU35" s="50" t="str">
        <f t="shared" si="0"/>
        <v/>
      </c>
      <c r="AV35" s="50" t="str">
        <f t="shared" si="1"/>
        <v/>
      </c>
      <c r="AW35" s="50" t="str">
        <f t="shared" si="2"/>
        <v/>
      </c>
      <c r="AX35" s="50" t="str">
        <f t="shared" ca="1" si="3"/>
        <v>Not Completed</v>
      </c>
      <c r="AY35" s="50" t="str">
        <f t="shared" ca="1" si="4"/>
        <v>Not Completed</v>
      </c>
      <c r="AZ35" s="50" t="str">
        <f t="shared" ca="1" si="5"/>
        <v>Not Completed</v>
      </c>
      <c r="BA35" s="48">
        <f t="shared" si="6"/>
        <v>0</v>
      </c>
      <c r="BB35" s="45" t="str">
        <f t="shared" si="7"/>
        <v/>
      </c>
      <c r="BC35" s="50" t="str">
        <f t="shared" si="8"/>
        <v/>
      </c>
      <c r="BD35" s="48">
        <f t="shared" si="9"/>
        <v>0</v>
      </c>
      <c r="BE35" s="50" t="str">
        <f t="shared" si="10"/>
        <v>Not Started</v>
      </c>
      <c r="BF35" s="51">
        <f t="shared" si="11"/>
        <v>1</v>
      </c>
      <c r="BG35" s="51">
        <f t="shared" si="12"/>
        <v>0</v>
      </c>
      <c r="BH35" s="50" t="str">
        <f t="shared" si="13"/>
        <v/>
      </c>
      <c r="BI35" s="50" t="str">
        <f t="shared" si="14"/>
        <v/>
      </c>
      <c r="BJ35" s="50" t="str">
        <f t="shared" si="15"/>
        <v/>
      </c>
      <c r="BK35" s="50" t="str">
        <f t="shared" si="16"/>
        <v xml:space="preserve">Not Started |  | </v>
      </c>
      <c r="BL35" s="49" t="str">
        <f t="shared" ca="1" si="17"/>
        <v/>
      </c>
    </row>
    <row r="36" spans="1:64" x14ac:dyDescent="0.25">
      <c r="A36" t="str">
        <f>[1]All_Tasks_Billing!A36</f>
        <v>LAS16.PPM01</v>
      </c>
      <c r="B36" t="str">
        <f>[1]All_Tasks_Billing!B36</f>
        <v>PPM</v>
      </c>
      <c r="C36" t="str">
        <f>[1]All_Tasks_Billing!C36</f>
        <v>1.2.11</v>
      </c>
      <c r="D36" t="str">
        <f>[1]All_Tasks_Billing!D36</f>
        <v>PDU</v>
      </c>
      <c r="E36" t="str">
        <f>[1]All_Tasks_Billing!E36</f>
        <v>Circuit Breakers -Secondary</v>
      </c>
      <c r="F36" t="str">
        <f>IF([1]All_Tasks_Billing!F36="","",[1]All_Tasks_Billing!F36)</f>
        <v>400AF / 400AT</v>
      </c>
      <c r="G36" t="str">
        <f>IF([1]All_Tasks_Billing!G36="","",[1]All_Tasks_Billing!G36)</f>
        <v/>
      </c>
      <c r="H36" s="45" t="str">
        <f>[1]All_Tasks_Billing!H36</f>
        <v/>
      </c>
      <c r="I36" t="str">
        <f>IF([1]All_Tasks_Billing!I36="","",[1]All_Tasks_Billing!I36)</f>
        <v/>
      </c>
      <c r="J36" t="str">
        <f>IF([1]All_Tasks_Billing!J36="","",[1]All_Tasks_Billing!J36)</f>
        <v/>
      </c>
      <c r="K36" t="b">
        <f>[1]All_Tasks_Billing!K36</f>
        <v>0</v>
      </c>
      <c r="L36" s="45" t="str">
        <f>[1]All_Tasks_Billing!L36</f>
        <v/>
      </c>
      <c r="M36" t="str">
        <f>[1]All_Tasks_Billing!M36</f>
        <v/>
      </c>
      <c r="N36" s="46">
        <f>IF([1]All_Tasks_Billing!N36="",0,[1]All_Tasks_Billing!N36)</f>
        <v>0</v>
      </c>
      <c r="O36" t="str">
        <f>[1]All_Tasks_Billing!O36</f>
        <v/>
      </c>
      <c r="P36" s="47">
        <f>IF([1]All_Tasks_Billing!P36="",0,[1]All_Tasks_Billing!P36)</f>
        <v>2</v>
      </c>
      <c r="Q36" s="47">
        <f>IF([1]All_Tasks_Billing!Q36="",0,[1]All_Tasks_Billing!Q36)</f>
        <v>2</v>
      </c>
      <c r="R36" s="47">
        <f>IF([1]All_Tasks_Billing!R36="",0,[1]All_Tasks_Billing!R36)</f>
        <v>2</v>
      </c>
      <c r="S36" t="str">
        <f>[1]All_Tasks_Billing!S36</f>
        <v/>
      </c>
      <c r="T36" t="str">
        <f>[1]All_Tasks_Billing!T36</f>
        <v/>
      </c>
      <c r="U36" t="str">
        <f>[1]All_Tasks_Billing!U36</f>
        <v/>
      </c>
      <c r="V36">
        <f>[1]All_Tasks_Billing!V36</f>
        <v>6</v>
      </c>
      <c r="W36" s="48">
        <f>[1]All_Tasks_Billing!W36</f>
        <v>150</v>
      </c>
      <c r="X36">
        <f>[1]All_Tasks_Billing!X36</f>
        <v>24518.175000000003</v>
      </c>
      <c r="Y36">
        <f>[1]All_Tasks_Billing!Y36</f>
        <v>1</v>
      </c>
      <c r="Z36" s="49">
        <f>[1]All_Tasks_Billing!Z36</f>
        <v>0</v>
      </c>
      <c r="AA36" s="45" t="str">
        <f>[1]All_Tasks_Billing!AA36</f>
        <v/>
      </c>
      <c r="AB36" t="str">
        <f>[1]All_Tasks_Billing!AB36</f>
        <v/>
      </c>
      <c r="AC36" s="48">
        <f>[1]All_Tasks_Billing!AC36</f>
        <v>0</v>
      </c>
      <c r="AD36" s="48">
        <f>[1]All_Tasks_Billing!AD36</f>
        <v>0</v>
      </c>
      <c r="AE36" s="48">
        <f>[1]All_Tasks_Billing!AE36</f>
        <v>0</v>
      </c>
      <c r="AF36" s="48">
        <f>[1]All_Tasks_Billing!AF36</f>
        <v>0</v>
      </c>
      <c r="AG36" s="48">
        <f>[1]All_Tasks_Billing!AG36</f>
        <v>0</v>
      </c>
      <c r="AH36" s="48">
        <f>[1]All_Tasks_Billing!AH36</f>
        <v>8.5999999999999993E-2</v>
      </c>
      <c r="AI36" s="48">
        <f>[1]All_Tasks_Billing!AI36</f>
        <v>0</v>
      </c>
      <c r="AJ36" s="48">
        <f>[1]All_Tasks_Billing!AJ36</f>
        <v>0</v>
      </c>
      <c r="AK36" s="48">
        <f>[1]All_Tasks_Billing!AK36</f>
        <v>0</v>
      </c>
      <c r="AL36" s="48">
        <f>[1]All_Tasks_Billing!AL36</f>
        <v>0</v>
      </c>
      <c r="AM36" s="48">
        <f>[1]All_Tasks_Billing!AM36</f>
        <v>0</v>
      </c>
      <c r="AN36" s="48">
        <f>[1]All_Tasks_Billing!AN36</f>
        <v>0</v>
      </c>
      <c r="AO36" s="48">
        <f>[1]All_Tasks_Billing!AO36</f>
        <v>0</v>
      </c>
      <c r="AP36" s="48">
        <f>[1]All_Tasks_Billing!AP36</f>
        <v>8.5999999999999993E-2</v>
      </c>
      <c r="AQ36" s="48">
        <f>[1]All_Tasks_Billing!AQ36</f>
        <v>0</v>
      </c>
      <c r="AR36" s="48">
        <f>[1]All_Tasks_Billing!AR36</f>
        <v>0</v>
      </c>
      <c r="AS36" s="48">
        <f>[1]All_Tasks_Billing!AS36</f>
        <v>0</v>
      </c>
      <c r="AT36" s="48">
        <f>[1]All_Tasks_Billing!AT36</f>
        <v>0</v>
      </c>
      <c r="AU36" s="50" t="str">
        <f t="shared" si="0"/>
        <v/>
      </c>
      <c r="AV36" s="50" t="str">
        <f t="shared" si="1"/>
        <v/>
      </c>
      <c r="AW36" s="50" t="str">
        <f t="shared" si="2"/>
        <v/>
      </c>
      <c r="AX36" s="50" t="str">
        <f t="shared" ca="1" si="3"/>
        <v>Not Completed</v>
      </c>
      <c r="AY36" s="50" t="str">
        <f t="shared" ca="1" si="4"/>
        <v>Not Completed</v>
      </c>
      <c r="AZ36" s="50" t="str">
        <f t="shared" ca="1" si="5"/>
        <v>Not Completed</v>
      </c>
      <c r="BA36" s="48">
        <f t="shared" si="6"/>
        <v>0</v>
      </c>
      <c r="BB36" s="45" t="str">
        <f t="shared" si="7"/>
        <v/>
      </c>
      <c r="BC36" s="50" t="str">
        <f t="shared" si="8"/>
        <v/>
      </c>
      <c r="BD36" s="48">
        <f t="shared" si="9"/>
        <v>0</v>
      </c>
      <c r="BE36" s="50" t="str">
        <f t="shared" si="10"/>
        <v>Not Started</v>
      </c>
      <c r="BF36" s="51">
        <f t="shared" si="11"/>
        <v>1</v>
      </c>
      <c r="BG36" s="51">
        <f t="shared" si="12"/>
        <v>0</v>
      </c>
      <c r="BH36" s="50" t="str">
        <f t="shared" si="13"/>
        <v/>
      </c>
      <c r="BI36" s="50" t="str">
        <f t="shared" si="14"/>
        <v/>
      </c>
      <c r="BJ36" s="50" t="str">
        <f t="shared" si="15"/>
        <v/>
      </c>
      <c r="BK36" s="50" t="str">
        <f t="shared" si="16"/>
        <v xml:space="preserve">Not Started |  | </v>
      </c>
      <c r="BL36" s="49" t="str">
        <f t="shared" ca="1" si="17"/>
        <v/>
      </c>
    </row>
    <row r="37" spans="1:64" x14ac:dyDescent="0.25">
      <c r="A37" t="str">
        <f>[1]All_Tasks_Billing!A37</f>
        <v>LAS16.PPM01</v>
      </c>
      <c r="B37" t="str">
        <f>[1]All_Tasks_Billing!B37</f>
        <v>PPM</v>
      </c>
      <c r="C37" t="str">
        <f>[1]All_Tasks_Billing!C37</f>
        <v>1.2.12</v>
      </c>
      <c r="D37" t="str">
        <f>[1]All_Tasks_Billing!D37</f>
        <v>PDU</v>
      </c>
      <c r="E37" t="str">
        <f>[1]All_Tasks_Billing!E37</f>
        <v>Circuit Breakers -Secondary</v>
      </c>
      <c r="F37" t="str">
        <f>IF([1]All_Tasks_Billing!F37="","",[1]All_Tasks_Billing!F37)</f>
        <v>400AF / 400AT</v>
      </c>
      <c r="G37" t="str">
        <f>IF([1]All_Tasks_Billing!G37="","",[1]All_Tasks_Billing!G37)</f>
        <v/>
      </c>
      <c r="H37" s="45" t="str">
        <f>[1]All_Tasks_Billing!H37</f>
        <v/>
      </c>
      <c r="I37" t="str">
        <f>IF([1]All_Tasks_Billing!I37="","",[1]All_Tasks_Billing!I37)</f>
        <v/>
      </c>
      <c r="J37" t="str">
        <f>IF([1]All_Tasks_Billing!J37="","",[1]All_Tasks_Billing!J37)</f>
        <v/>
      </c>
      <c r="K37" t="b">
        <f>[1]All_Tasks_Billing!K37</f>
        <v>0</v>
      </c>
      <c r="L37" s="45" t="str">
        <f>[1]All_Tasks_Billing!L37</f>
        <v/>
      </c>
      <c r="M37" t="str">
        <f>[1]All_Tasks_Billing!M37</f>
        <v/>
      </c>
      <c r="N37" s="46">
        <f>IF([1]All_Tasks_Billing!N37="",0,[1]All_Tasks_Billing!N37)</f>
        <v>0</v>
      </c>
      <c r="O37" t="str">
        <f>[1]All_Tasks_Billing!O37</f>
        <v/>
      </c>
      <c r="P37" s="47">
        <f>IF([1]All_Tasks_Billing!P37="",0,[1]All_Tasks_Billing!P37)</f>
        <v>2</v>
      </c>
      <c r="Q37" s="47">
        <f>IF([1]All_Tasks_Billing!Q37="",0,[1]All_Tasks_Billing!Q37)</f>
        <v>2</v>
      </c>
      <c r="R37" s="47">
        <f>IF([1]All_Tasks_Billing!R37="",0,[1]All_Tasks_Billing!R37)</f>
        <v>2</v>
      </c>
      <c r="S37" t="str">
        <f>[1]All_Tasks_Billing!S37</f>
        <v/>
      </c>
      <c r="T37" t="str">
        <f>[1]All_Tasks_Billing!T37</f>
        <v/>
      </c>
      <c r="U37" t="str">
        <f>[1]All_Tasks_Billing!U37</f>
        <v/>
      </c>
      <c r="V37">
        <f>[1]All_Tasks_Billing!V37</f>
        <v>6</v>
      </c>
      <c r="W37" s="48">
        <f>[1]All_Tasks_Billing!W37</f>
        <v>150</v>
      </c>
      <c r="X37">
        <f>[1]All_Tasks_Billing!X37</f>
        <v>24518.175000000003</v>
      </c>
      <c r="Y37">
        <f>[1]All_Tasks_Billing!Y37</f>
        <v>1</v>
      </c>
      <c r="Z37" s="49">
        <f>[1]All_Tasks_Billing!Z37</f>
        <v>0</v>
      </c>
      <c r="AA37" s="45" t="str">
        <f>[1]All_Tasks_Billing!AA37</f>
        <v/>
      </c>
      <c r="AB37" t="str">
        <f>[1]All_Tasks_Billing!AB37</f>
        <v/>
      </c>
      <c r="AC37" s="48">
        <f>[1]All_Tasks_Billing!AC37</f>
        <v>0</v>
      </c>
      <c r="AD37" s="48">
        <f>[1]All_Tasks_Billing!AD37</f>
        <v>0</v>
      </c>
      <c r="AE37" s="48">
        <f>[1]All_Tasks_Billing!AE37</f>
        <v>0</v>
      </c>
      <c r="AF37" s="48">
        <f>[1]All_Tasks_Billing!AF37</f>
        <v>0</v>
      </c>
      <c r="AG37" s="48">
        <f>[1]All_Tasks_Billing!AG37</f>
        <v>0</v>
      </c>
      <c r="AH37" s="48">
        <f>[1]All_Tasks_Billing!AH37</f>
        <v>8.5999999999999993E-2</v>
      </c>
      <c r="AI37" s="48">
        <f>[1]All_Tasks_Billing!AI37</f>
        <v>0</v>
      </c>
      <c r="AJ37" s="48">
        <f>[1]All_Tasks_Billing!AJ37</f>
        <v>0</v>
      </c>
      <c r="AK37" s="48">
        <f>[1]All_Tasks_Billing!AK37</f>
        <v>0</v>
      </c>
      <c r="AL37" s="48">
        <f>[1]All_Tasks_Billing!AL37</f>
        <v>0</v>
      </c>
      <c r="AM37" s="48">
        <f>[1]All_Tasks_Billing!AM37</f>
        <v>0</v>
      </c>
      <c r="AN37" s="48">
        <f>[1]All_Tasks_Billing!AN37</f>
        <v>0</v>
      </c>
      <c r="AO37" s="48">
        <f>[1]All_Tasks_Billing!AO37</f>
        <v>0</v>
      </c>
      <c r="AP37" s="48">
        <f>[1]All_Tasks_Billing!AP37</f>
        <v>8.5999999999999993E-2</v>
      </c>
      <c r="AQ37" s="48">
        <f>[1]All_Tasks_Billing!AQ37</f>
        <v>0</v>
      </c>
      <c r="AR37" s="48">
        <f>[1]All_Tasks_Billing!AR37</f>
        <v>0</v>
      </c>
      <c r="AS37" s="48">
        <f>[1]All_Tasks_Billing!AS37</f>
        <v>0</v>
      </c>
      <c r="AT37" s="48">
        <f>[1]All_Tasks_Billing!AT37</f>
        <v>0</v>
      </c>
      <c r="AU37" s="50" t="str">
        <f t="shared" si="0"/>
        <v/>
      </c>
      <c r="AV37" s="50" t="str">
        <f t="shared" si="1"/>
        <v/>
      </c>
      <c r="AW37" s="50" t="str">
        <f t="shared" si="2"/>
        <v/>
      </c>
      <c r="AX37" s="50" t="str">
        <f t="shared" ca="1" si="3"/>
        <v>Not Completed</v>
      </c>
      <c r="AY37" s="50" t="str">
        <f t="shared" ca="1" si="4"/>
        <v>Not Completed</v>
      </c>
      <c r="AZ37" s="50" t="str">
        <f t="shared" ca="1" si="5"/>
        <v>Not Completed</v>
      </c>
      <c r="BA37" s="48">
        <f t="shared" si="6"/>
        <v>0</v>
      </c>
      <c r="BB37" s="45" t="str">
        <f t="shared" si="7"/>
        <v/>
      </c>
      <c r="BC37" s="50" t="str">
        <f t="shared" si="8"/>
        <v/>
      </c>
      <c r="BD37" s="48">
        <f t="shared" si="9"/>
        <v>0</v>
      </c>
      <c r="BE37" s="50" t="str">
        <f t="shared" si="10"/>
        <v>Not Started</v>
      </c>
      <c r="BF37" s="51">
        <f t="shared" si="11"/>
        <v>1</v>
      </c>
      <c r="BG37" s="51">
        <f t="shared" si="12"/>
        <v>0</v>
      </c>
      <c r="BH37" s="50" t="str">
        <f t="shared" si="13"/>
        <v/>
      </c>
      <c r="BI37" s="50" t="str">
        <f t="shared" si="14"/>
        <v/>
      </c>
      <c r="BJ37" s="50" t="str">
        <f t="shared" si="15"/>
        <v/>
      </c>
      <c r="BK37" s="50" t="str">
        <f t="shared" si="16"/>
        <v xml:space="preserve">Not Started |  | </v>
      </c>
      <c r="BL37" s="49" t="str">
        <f t="shared" ca="1" si="17"/>
        <v/>
      </c>
    </row>
    <row r="38" spans="1:64" x14ac:dyDescent="0.25">
      <c r="A38" t="str">
        <f>[1]All_Tasks_Billing!A38</f>
        <v>LAS16.PPM01</v>
      </c>
      <c r="B38" t="str">
        <f>[1]All_Tasks_Billing!B38</f>
        <v>PPM</v>
      </c>
      <c r="C38" t="str">
        <f>[1]All_Tasks_Billing!C38</f>
        <v>1.2.13</v>
      </c>
      <c r="D38" t="str">
        <f>[1]All_Tasks_Billing!D38</f>
        <v>PDU</v>
      </c>
      <c r="E38" t="str">
        <f>[1]All_Tasks_Billing!E38</f>
        <v>Circuit Breakers -Secondary</v>
      </c>
      <c r="F38" t="str">
        <f>IF([1]All_Tasks_Billing!F38="","",[1]All_Tasks_Billing!F38)</f>
        <v>400AF / 400AT</v>
      </c>
      <c r="G38" t="str">
        <f>IF([1]All_Tasks_Billing!G38="","",[1]All_Tasks_Billing!G38)</f>
        <v/>
      </c>
      <c r="H38" s="45" t="str">
        <f>[1]All_Tasks_Billing!H38</f>
        <v/>
      </c>
      <c r="I38" t="str">
        <f>IF([1]All_Tasks_Billing!I38="","",[1]All_Tasks_Billing!I38)</f>
        <v/>
      </c>
      <c r="J38" t="str">
        <f>IF([1]All_Tasks_Billing!J38="","",[1]All_Tasks_Billing!J38)</f>
        <v/>
      </c>
      <c r="K38" t="b">
        <f>[1]All_Tasks_Billing!K38</f>
        <v>0</v>
      </c>
      <c r="L38" s="45" t="str">
        <f>[1]All_Tasks_Billing!L38</f>
        <v/>
      </c>
      <c r="M38" t="str">
        <f>[1]All_Tasks_Billing!M38</f>
        <v/>
      </c>
      <c r="N38" s="46">
        <f>IF([1]All_Tasks_Billing!N38="",0,[1]All_Tasks_Billing!N38)</f>
        <v>0</v>
      </c>
      <c r="O38" t="str">
        <f>[1]All_Tasks_Billing!O38</f>
        <v/>
      </c>
      <c r="P38" s="47">
        <f>IF([1]All_Tasks_Billing!P38="",0,[1]All_Tasks_Billing!P38)</f>
        <v>2</v>
      </c>
      <c r="Q38" s="47">
        <f>IF([1]All_Tasks_Billing!Q38="",0,[1]All_Tasks_Billing!Q38)</f>
        <v>2</v>
      </c>
      <c r="R38" s="47">
        <f>IF([1]All_Tasks_Billing!R38="",0,[1]All_Tasks_Billing!R38)</f>
        <v>2</v>
      </c>
      <c r="S38" t="str">
        <f>[1]All_Tasks_Billing!S38</f>
        <v/>
      </c>
      <c r="T38" t="str">
        <f>[1]All_Tasks_Billing!T38</f>
        <v/>
      </c>
      <c r="U38" t="str">
        <f>[1]All_Tasks_Billing!U38</f>
        <v/>
      </c>
      <c r="V38">
        <f>[1]All_Tasks_Billing!V38</f>
        <v>6</v>
      </c>
      <c r="W38" s="48">
        <f>[1]All_Tasks_Billing!W38</f>
        <v>150</v>
      </c>
      <c r="X38">
        <f>[1]All_Tasks_Billing!X38</f>
        <v>24518.175000000003</v>
      </c>
      <c r="Y38">
        <f>[1]All_Tasks_Billing!Y38</f>
        <v>1</v>
      </c>
      <c r="Z38" s="49">
        <f>[1]All_Tasks_Billing!Z38</f>
        <v>0</v>
      </c>
      <c r="AA38" s="45" t="str">
        <f>[1]All_Tasks_Billing!AA38</f>
        <v/>
      </c>
      <c r="AB38" t="str">
        <f>[1]All_Tasks_Billing!AB38</f>
        <v/>
      </c>
      <c r="AC38" s="48">
        <f>[1]All_Tasks_Billing!AC38</f>
        <v>0</v>
      </c>
      <c r="AD38" s="48">
        <f>[1]All_Tasks_Billing!AD38</f>
        <v>0</v>
      </c>
      <c r="AE38" s="48">
        <f>[1]All_Tasks_Billing!AE38</f>
        <v>0</v>
      </c>
      <c r="AF38" s="48">
        <f>[1]All_Tasks_Billing!AF38</f>
        <v>0</v>
      </c>
      <c r="AG38" s="48">
        <f>[1]All_Tasks_Billing!AG38</f>
        <v>0</v>
      </c>
      <c r="AH38" s="48">
        <f>[1]All_Tasks_Billing!AH38</f>
        <v>8.5999999999999993E-2</v>
      </c>
      <c r="AI38" s="48">
        <f>[1]All_Tasks_Billing!AI38</f>
        <v>0</v>
      </c>
      <c r="AJ38" s="48">
        <f>[1]All_Tasks_Billing!AJ38</f>
        <v>0</v>
      </c>
      <c r="AK38" s="48">
        <f>[1]All_Tasks_Billing!AK38</f>
        <v>0</v>
      </c>
      <c r="AL38" s="48">
        <f>[1]All_Tasks_Billing!AL38</f>
        <v>0</v>
      </c>
      <c r="AM38" s="48">
        <f>[1]All_Tasks_Billing!AM38</f>
        <v>0</v>
      </c>
      <c r="AN38" s="48">
        <f>[1]All_Tasks_Billing!AN38</f>
        <v>0</v>
      </c>
      <c r="AO38" s="48">
        <f>[1]All_Tasks_Billing!AO38</f>
        <v>0</v>
      </c>
      <c r="AP38" s="48">
        <f>[1]All_Tasks_Billing!AP38</f>
        <v>8.5999999999999993E-2</v>
      </c>
      <c r="AQ38" s="48">
        <f>[1]All_Tasks_Billing!AQ38</f>
        <v>0</v>
      </c>
      <c r="AR38" s="48">
        <f>[1]All_Tasks_Billing!AR38</f>
        <v>0</v>
      </c>
      <c r="AS38" s="48">
        <f>[1]All_Tasks_Billing!AS38</f>
        <v>0</v>
      </c>
      <c r="AT38" s="48">
        <f>[1]All_Tasks_Billing!AT38</f>
        <v>0</v>
      </c>
      <c r="AU38" s="50" t="str">
        <f t="shared" si="0"/>
        <v/>
      </c>
      <c r="AV38" s="50" t="str">
        <f t="shared" si="1"/>
        <v/>
      </c>
      <c r="AW38" s="50" t="str">
        <f t="shared" si="2"/>
        <v/>
      </c>
      <c r="AX38" s="50" t="str">
        <f t="shared" ca="1" si="3"/>
        <v>Not Completed</v>
      </c>
      <c r="AY38" s="50" t="str">
        <f t="shared" ca="1" si="4"/>
        <v>Not Completed</v>
      </c>
      <c r="AZ38" s="50" t="str">
        <f t="shared" ca="1" si="5"/>
        <v>Not Completed</v>
      </c>
      <c r="BA38" s="48">
        <f t="shared" si="6"/>
        <v>0</v>
      </c>
      <c r="BB38" s="45" t="str">
        <f t="shared" si="7"/>
        <v/>
      </c>
      <c r="BC38" s="50" t="str">
        <f t="shared" si="8"/>
        <v/>
      </c>
      <c r="BD38" s="48">
        <f t="shared" si="9"/>
        <v>0</v>
      </c>
      <c r="BE38" s="50" t="str">
        <f t="shared" si="10"/>
        <v>Not Started</v>
      </c>
      <c r="BF38" s="51">
        <f t="shared" si="11"/>
        <v>1</v>
      </c>
      <c r="BG38" s="51">
        <f t="shared" si="12"/>
        <v>0</v>
      </c>
      <c r="BH38" s="50" t="str">
        <f t="shared" si="13"/>
        <v/>
      </c>
      <c r="BI38" s="50" t="str">
        <f t="shared" si="14"/>
        <v/>
      </c>
      <c r="BJ38" s="50" t="str">
        <f t="shared" si="15"/>
        <v/>
      </c>
      <c r="BK38" s="50" t="str">
        <f t="shared" si="16"/>
        <v xml:space="preserve">Not Started |  | </v>
      </c>
      <c r="BL38" s="49" t="str">
        <f t="shared" ca="1" si="17"/>
        <v/>
      </c>
    </row>
    <row r="39" spans="1:64" x14ac:dyDescent="0.25">
      <c r="A39" t="str">
        <f>[1]All_Tasks_Billing!A39</f>
        <v>LAS16.PPM01</v>
      </c>
      <c r="B39" t="str">
        <f>[1]All_Tasks_Billing!B39</f>
        <v>PPM</v>
      </c>
      <c r="C39" t="str">
        <f>[1]All_Tasks_Billing!C39</f>
        <v>1.2.14</v>
      </c>
      <c r="D39" t="str">
        <f>[1]All_Tasks_Billing!D39</f>
        <v>PDU</v>
      </c>
      <c r="E39" t="str">
        <f>[1]All_Tasks_Billing!E39</f>
        <v>Circuit Breakers -Secondary</v>
      </c>
      <c r="F39" t="str">
        <f>IF([1]All_Tasks_Billing!F39="","",[1]All_Tasks_Billing!F39)</f>
        <v>400AF / 400AT</v>
      </c>
      <c r="G39" t="str">
        <f>IF([1]All_Tasks_Billing!G39="","",[1]All_Tasks_Billing!G39)</f>
        <v/>
      </c>
      <c r="H39" s="45" t="str">
        <f>[1]All_Tasks_Billing!H39</f>
        <v/>
      </c>
      <c r="I39" t="str">
        <f>IF([1]All_Tasks_Billing!I39="","",[1]All_Tasks_Billing!I39)</f>
        <v/>
      </c>
      <c r="J39" t="str">
        <f>IF([1]All_Tasks_Billing!J39="","",[1]All_Tasks_Billing!J39)</f>
        <v/>
      </c>
      <c r="K39" t="b">
        <f>[1]All_Tasks_Billing!K39</f>
        <v>0</v>
      </c>
      <c r="L39" s="45" t="str">
        <f>[1]All_Tasks_Billing!L39</f>
        <v/>
      </c>
      <c r="M39" t="str">
        <f>[1]All_Tasks_Billing!M39</f>
        <v/>
      </c>
      <c r="N39" s="46">
        <f>IF([1]All_Tasks_Billing!N39="",0,[1]All_Tasks_Billing!N39)</f>
        <v>0</v>
      </c>
      <c r="O39" t="str">
        <f>[1]All_Tasks_Billing!O39</f>
        <v/>
      </c>
      <c r="P39" s="47">
        <f>IF([1]All_Tasks_Billing!P39="",0,[1]All_Tasks_Billing!P39)</f>
        <v>2</v>
      </c>
      <c r="Q39" s="47">
        <f>IF([1]All_Tasks_Billing!Q39="",0,[1]All_Tasks_Billing!Q39)</f>
        <v>2</v>
      </c>
      <c r="R39" s="47">
        <f>IF([1]All_Tasks_Billing!R39="",0,[1]All_Tasks_Billing!R39)</f>
        <v>2</v>
      </c>
      <c r="S39" t="str">
        <f>[1]All_Tasks_Billing!S39</f>
        <v/>
      </c>
      <c r="T39" t="str">
        <f>[1]All_Tasks_Billing!T39</f>
        <v/>
      </c>
      <c r="U39" t="str">
        <f>[1]All_Tasks_Billing!U39</f>
        <v/>
      </c>
      <c r="V39">
        <f>[1]All_Tasks_Billing!V39</f>
        <v>6</v>
      </c>
      <c r="W39" s="48">
        <f>[1]All_Tasks_Billing!W39</f>
        <v>150</v>
      </c>
      <c r="X39">
        <f>[1]All_Tasks_Billing!X39</f>
        <v>24518.175000000003</v>
      </c>
      <c r="Y39">
        <f>[1]All_Tasks_Billing!Y39</f>
        <v>1</v>
      </c>
      <c r="Z39" s="49">
        <f>[1]All_Tasks_Billing!Z39</f>
        <v>0</v>
      </c>
      <c r="AA39" s="45" t="str">
        <f>[1]All_Tasks_Billing!AA39</f>
        <v/>
      </c>
      <c r="AB39" t="str">
        <f>[1]All_Tasks_Billing!AB39</f>
        <v/>
      </c>
      <c r="AC39" s="48">
        <f>[1]All_Tasks_Billing!AC39</f>
        <v>0</v>
      </c>
      <c r="AD39" s="48">
        <f>[1]All_Tasks_Billing!AD39</f>
        <v>0</v>
      </c>
      <c r="AE39" s="48">
        <f>[1]All_Tasks_Billing!AE39</f>
        <v>0</v>
      </c>
      <c r="AF39" s="48">
        <f>[1]All_Tasks_Billing!AF39</f>
        <v>0</v>
      </c>
      <c r="AG39" s="48">
        <f>[1]All_Tasks_Billing!AG39</f>
        <v>0</v>
      </c>
      <c r="AH39" s="48">
        <f>[1]All_Tasks_Billing!AH39</f>
        <v>8.5999999999999993E-2</v>
      </c>
      <c r="AI39" s="48">
        <f>[1]All_Tasks_Billing!AI39</f>
        <v>0</v>
      </c>
      <c r="AJ39" s="48">
        <f>[1]All_Tasks_Billing!AJ39</f>
        <v>0</v>
      </c>
      <c r="AK39" s="48">
        <f>[1]All_Tasks_Billing!AK39</f>
        <v>0</v>
      </c>
      <c r="AL39" s="48">
        <f>[1]All_Tasks_Billing!AL39</f>
        <v>0</v>
      </c>
      <c r="AM39" s="48">
        <f>[1]All_Tasks_Billing!AM39</f>
        <v>0</v>
      </c>
      <c r="AN39" s="48">
        <f>[1]All_Tasks_Billing!AN39</f>
        <v>0</v>
      </c>
      <c r="AO39" s="48">
        <f>[1]All_Tasks_Billing!AO39</f>
        <v>0</v>
      </c>
      <c r="AP39" s="48">
        <f>[1]All_Tasks_Billing!AP39</f>
        <v>8.5999999999999993E-2</v>
      </c>
      <c r="AQ39" s="48">
        <f>[1]All_Tasks_Billing!AQ39</f>
        <v>0</v>
      </c>
      <c r="AR39" s="48">
        <f>[1]All_Tasks_Billing!AR39</f>
        <v>0</v>
      </c>
      <c r="AS39" s="48">
        <f>[1]All_Tasks_Billing!AS39</f>
        <v>0</v>
      </c>
      <c r="AT39" s="48">
        <f>[1]All_Tasks_Billing!AT39</f>
        <v>0</v>
      </c>
      <c r="AU39" s="50" t="str">
        <f t="shared" si="0"/>
        <v/>
      </c>
      <c r="AV39" s="50" t="str">
        <f t="shared" si="1"/>
        <v/>
      </c>
      <c r="AW39" s="50" t="str">
        <f t="shared" si="2"/>
        <v/>
      </c>
      <c r="AX39" s="50" t="str">
        <f t="shared" ca="1" si="3"/>
        <v>Not Completed</v>
      </c>
      <c r="AY39" s="50" t="str">
        <f t="shared" ca="1" si="4"/>
        <v>Not Completed</v>
      </c>
      <c r="AZ39" s="50" t="str">
        <f t="shared" ca="1" si="5"/>
        <v>Not Completed</v>
      </c>
      <c r="BA39" s="48">
        <f t="shared" si="6"/>
        <v>0</v>
      </c>
      <c r="BB39" s="45" t="str">
        <f t="shared" si="7"/>
        <v/>
      </c>
      <c r="BC39" s="50" t="str">
        <f t="shared" si="8"/>
        <v/>
      </c>
      <c r="BD39" s="48">
        <f t="shared" si="9"/>
        <v>0</v>
      </c>
      <c r="BE39" s="50" t="str">
        <f t="shared" si="10"/>
        <v>Not Started</v>
      </c>
      <c r="BF39" s="51">
        <f t="shared" si="11"/>
        <v>1</v>
      </c>
      <c r="BG39" s="51">
        <f t="shared" si="12"/>
        <v>0</v>
      </c>
      <c r="BH39" s="50" t="str">
        <f t="shared" si="13"/>
        <v/>
      </c>
      <c r="BI39" s="50" t="str">
        <f t="shared" si="14"/>
        <v/>
      </c>
      <c r="BJ39" s="50" t="str">
        <f t="shared" si="15"/>
        <v/>
      </c>
      <c r="BK39" s="50" t="str">
        <f t="shared" si="16"/>
        <v xml:space="preserve">Not Started |  | </v>
      </c>
      <c r="BL39" s="49" t="str">
        <f t="shared" ca="1" si="17"/>
        <v/>
      </c>
    </row>
    <row r="40" spans="1:64" x14ac:dyDescent="0.25">
      <c r="A40" t="str">
        <f>[1]All_Tasks_Billing!A40</f>
        <v>LAS16.PPM01</v>
      </c>
      <c r="B40" t="str">
        <f>[1]All_Tasks_Billing!B40</f>
        <v>PPM</v>
      </c>
      <c r="C40" t="str">
        <f>[1]All_Tasks_Billing!C40</f>
        <v>1.2.15</v>
      </c>
      <c r="D40" t="str">
        <f>[1]All_Tasks_Billing!D40</f>
        <v>PDU</v>
      </c>
      <c r="E40" t="str">
        <f>[1]All_Tasks_Billing!E40</f>
        <v>Circuit Breakers -Secondary</v>
      </c>
      <c r="F40" t="str">
        <f>IF([1]All_Tasks_Billing!F40="","",[1]All_Tasks_Billing!F40)</f>
        <v>400AF / 400AT</v>
      </c>
      <c r="G40" t="str">
        <f>IF([1]All_Tasks_Billing!G40="","",[1]All_Tasks_Billing!G40)</f>
        <v/>
      </c>
      <c r="H40" s="45" t="str">
        <f>[1]All_Tasks_Billing!H40</f>
        <v/>
      </c>
      <c r="I40" t="str">
        <f>IF([1]All_Tasks_Billing!I40="","",[1]All_Tasks_Billing!I40)</f>
        <v/>
      </c>
      <c r="J40" t="str">
        <f>IF([1]All_Tasks_Billing!J40="","",[1]All_Tasks_Billing!J40)</f>
        <v/>
      </c>
      <c r="K40" t="b">
        <f>[1]All_Tasks_Billing!K40</f>
        <v>0</v>
      </c>
      <c r="L40" s="45" t="str">
        <f>[1]All_Tasks_Billing!L40</f>
        <v/>
      </c>
      <c r="M40" t="str">
        <f>[1]All_Tasks_Billing!M40</f>
        <v/>
      </c>
      <c r="N40" s="46">
        <f>IF([1]All_Tasks_Billing!N40="",0,[1]All_Tasks_Billing!N40)</f>
        <v>0</v>
      </c>
      <c r="O40" t="str">
        <f>[1]All_Tasks_Billing!O40</f>
        <v/>
      </c>
      <c r="P40" s="47">
        <f>IF([1]All_Tasks_Billing!P40="",0,[1]All_Tasks_Billing!P40)</f>
        <v>2</v>
      </c>
      <c r="Q40" s="47">
        <f>IF([1]All_Tasks_Billing!Q40="",0,[1]All_Tasks_Billing!Q40)</f>
        <v>2</v>
      </c>
      <c r="R40" s="47">
        <f>IF([1]All_Tasks_Billing!R40="",0,[1]All_Tasks_Billing!R40)</f>
        <v>2</v>
      </c>
      <c r="S40" t="str">
        <f>[1]All_Tasks_Billing!S40</f>
        <v/>
      </c>
      <c r="T40" t="str">
        <f>[1]All_Tasks_Billing!T40</f>
        <v/>
      </c>
      <c r="U40" t="str">
        <f>[1]All_Tasks_Billing!U40</f>
        <v/>
      </c>
      <c r="V40">
        <f>[1]All_Tasks_Billing!V40</f>
        <v>6</v>
      </c>
      <c r="W40" s="48">
        <f>[1]All_Tasks_Billing!W40</f>
        <v>150</v>
      </c>
      <c r="X40">
        <f>[1]All_Tasks_Billing!X40</f>
        <v>24518.175000000003</v>
      </c>
      <c r="Y40">
        <f>[1]All_Tasks_Billing!Y40</f>
        <v>1</v>
      </c>
      <c r="Z40" s="49">
        <f>[1]All_Tasks_Billing!Z40</f>
        <v>0</v>
      </c>
      <c r="AA40" s="45" t="str">
        <f>[1]All_Tasks_Billing!AA40</f>
        <v/>
      </c>
      <c r="AB40" t="str">
        <f>[1]All_Tasks_Billing!AB40</f>
        <v/>
      </c>
      <c r="AC40" s="48">
        <f>[1]All_Tasks_Billing!AC40</f>
        <v>0</v>
      </c>
      <c r="AD40" s="48">
        <f>[1]All_Tasks_Billing!AD40</f>
        <v>0</v>
      </c>
      <c r="AE40" s="48">
        <f>[1]All_Tasks_Billing!AE40</f>
        <v>0</v>
      </c>
      <c r="AF40" s="48">
        <f>[1]All_Tasks_Billing!AF40</f>
        <v>0</v>
      </c>
      <c r="AG40" s="48">
        <f>[1]All_Tasks_Billing!AG40</f>
        <v>0</v>
      </c>
      <c r="AH40" s="48">
        <f>[1]All_Tasks_Billing!AH40</f>
        <v>8.5999999999999993E-2</v>
      </c>
      <c r="AI40" s="48">
        <f>[1]All_Tasks_Billing!AI40</f>
        <v>0</v>
      </c>
      <c r="AJ40" s="48">
        <f>[1]All_Tasks_Billing!AJ40</f>
        <v>0</v>
      </c>
      <c r="AK40" s="48">
        <f>[1]All_Tasks_Billing!AK40</f>
        <v>0</v>
      </c>
      <c r="AL40" s="48">
        <f>[1]All_Tasks_Billing!AL40</f>
        <v>0</v>
      </c>
      <c r="AM40" s="48">
        <f>[1]All_Tasks_Billing!AM40</f>
        <v>0</v>
      </c>
      <c r="AN40" s="48">
        <f>[1]All_Tasks_Billing!AN40</f>
        <v>0</v>
      </c>
      <c r="AO40" s="48">
        <f>[1]All_Tasks_Billing!AO40</f>
        <v>0</v>
      </c>
      <c r="AP40" s="48">
        <f>[1]All_Tasks_Billing!AP40</f>
        <v>8.5999999999999993E-2</v>
      </c>
      <c r="AQ40" s="48">
        <f>[1]All_Tasks_Billing!AQ40</f>
        <v>0</v>
      </c>
      <c r="AR40" s="48">
        <f>[1]All_Tasks_Billing!AR40</f>
        <v>0</v>
      </c>
      <c r="AS40" s="48">
        <f>[1]All_Tasks_Billing!AS40</f>
        <v>0</v>
      </c>
      <c r="AT40" s="48">
        <f>[1]All_Tasks_Billing!AT40</f>
        <v>0</v>
      </c>
      <c r="AU40" s="50" t="str">
        <f t="shared" si="0"/>
        <v/>
      </c>
      <c r="AV40" s="50" t="str">
        <f t="shared" si="1"/>
        <v/>
      </c>
      <c r="AW40" s="50" t="str">
        <f t="shared" si="2"/>
        <v/>
      </c>
      <c r="AX40" s="50" t="str">
        <f t="shared" ca="1" si="3"/>
        <v>Not Completed</v>
      </c>
      <c r="AY40" s="50" t="str">
        <f t="shared" ca="1" si="4"/>
        <v>Not Completed</v>
      </c>
      <c r="AZ40" s="50" t="str">
        <f t="shared" ca="1" si="5"/>
        <v>Not Completed</v>
      </c>
      <c r="BA40" s="48">
        <f t="shared" si="6"/>
        <v>0</v>
      </c>
      <c r="BB40" s="45" t="str">
        <f t="shared" si="7"/>
        <v/>
      </c>
      <c r="BC40" s="50" t="str">
        <f t="shared" si="8"/>
        <v/>
      </c>
      <c r="BD40" s="48">
        <f t="shared" si="9"/>
        <v>0</v>
      </c>
      <c r="BE40" s="50" t="str">
        <f t="shared" si="10"/>
        <v>Not Started</v>
      </c>
      <c r="BF40" s="51">
        <f t="shared" si="11"/>
        <v>1</v>
      </c>
      <c r="BG40" s="51">
        <f t="shared" si="12"/>
        <v>0</v>
      </c>
      <c r="BH40" s="50" t="str">
        <f t="shared" si="13"/>
        <v/>
      </c>
      <c r="BI40" s="50" t="str">
        <f t="shared" si="14"/>
        <v/>
      </c>
      <c r="BJ40" s="50" t="str">
        <f t="shared" si="15"/>
        <v/>
      </c>
      <c r="BK40" s="50" t="str">
        <f t="shared" si="16"/>
        <v xml:space="preserve">Not Started |  | </v>
      </c>
      <c r="BL40" s="49" t="str">
        <f t="shared" ca="1" si="17"/>
        <v/>
      </c>
    </row>
    <row r="41" spans="1:64" x14ac:dyDescent="0.25">
      <c r="A41" t="str">
        <f>[1]All_Tasks_Billing!A41</f>
        <v>LAS16.PPM01</v>
      </c>
      <c r="B41" t="str">
        <f>[1]All_Tasks_Billing!B41</f>
        <v>PPM</v>
      </c>
      <c r="C41" t="str">
        <f>[1]All_Tasks_Billing!C41</f>
        <v>1.2.16</v>
      </c>
      <c r="D41" t="str">
        <f>[1]All_Tasks_Billing!D41</f>
        <v>PDU</v>
      </c>
      <c r="E41" t="str">
        <f>[1]All_Tasks_Billing!E41</f>
        <v>Circuit Breakers -Secondary</v>
      </c>
      <c r="F41" t="str">
        <f>IF([1]All_Tasks_Billing!F41="","",[1]All_Tasks_Billing!F41)</f>
        <v>400AF / 400AT</v>
      </c>
      <c r="G41" t="str">
        <f>IF([1]All_Tasks_Billing!G41="","",[1]All_Tasks_Billing!G41)</f>
        <v/>
      </c>
      <c r="H41" s="45" t="str">
        <f>[1]All_Tasks_Billing!H41</f>
        <v/>
      </c>
      <c r="I41" t="str">
        <f>IF([1]All_Tasks_Billing!I41="","",[1]All_Tasks_Billing!I41)</f>
        <v/>
      </c>
      <c r="J41" t="str">
        <f>IF([1]All_Tasks_Billing!J41="","",[1]All_Tasks_Billing!J41)</f>
        <v/>
      </c>
      <c r="K41" t="b">
        <f>[1]All_Tasks_Billing!K41</f>
        <v>0</v>
      </c>
      <c r="L41" s="45" t="str">
        <f>[1]All_Tasks_Billing!L41</f>
        <v/>
      </c>
      <c r="M41" t="str">
        <f>[1]All_Tasks_Billing!M41</f>
        <v/>
      </c>
      <c r="N41" s="46">
        <f>IF([1]All_Tasks_Billing!N41="",0,[1]All_Tasks_Billing!N41)</f>
        <v>0</v>
      </c>
      <c r="O41" t="str">
        <f>[1]All_Tasks_Billing!O41</f>
        <v/>
      </c>
      <c r="P41" s="47">
        <f>IF([1]All_Tasks_Billing!P41="",0,[1]All_Tasks_Billing!P41)</f>
        <v>2</v>
      </c>
      <c r="Q41" s="47">
        <f>IF([1]All_Tasks_Billing!Q41="",0,[1]All_Tasks_Billing!Q41)</f>
        <v>2</v>
      </c>
      <c r="R41" s="47">
        <f>IF([1]All_Tasks_Billing!R41="",0,[1]All_Tasks_Billing!R41)</f>
        <v>2</v>
      </c>
      <c r="S41" t="str">
        <f>[1]All_Tasks_Billing!S41</f>
        <v/>
      </c>
      <c r="T41" t="str">
        <f>[1]All_Tasks_Billing!T41</f>
        <v/>
      </c>
      <c r="U41" t="str">
        <f>[1]All_Tasks_Billing!U41</f>
        <v/>
      </c>
      <c r="V41">
        <f>[1]All_Tasks_Billing!V41</f>
        <v>6</v>
      </c>
      <c r="W41" s="48">
        <f>[1]All_Tasks_Billing!W41</f>
        <v>150</v>
      </c>
      <c r="X41">
        <f>[1]All_Tasks_Billing!X41</f>
        <v>24518.175000000003</v>
      </c>
      <c r="Y41">
        <f>[1]All_Tasks_Billing!Y41</f>
        <v>1</v>
      </c>
      <c r="Z41" s="49">
        <f>[1]All_Tasks_Billing!Z41</f>
        <v>0</v>
      </c>
      <c r="AA41" s="45" t="str">
        <f>[1]All_Tasks_Billing!AA41</f>
        <v/>
      </c>
      <c r="AB41" t="str">
        <f>[1]All_Tasks_Billing!AB41</f>
        <v/>
      </c>
      <c r="AC41" s="48">
        <f>[1]All_Tasks_Billing!AC41</f>
        <v>0</v>
      </c>
      <c r="AD41" s="48">
        <f>[1]All_Tasks_Billing!AD41</f>
        <v>0</v>
      </c>
      <c r="AE41" s="48">
        <f>[1]All_Tasks_Billing!AE41</f>
        <v>0</v>
      </c>
      <c r="AF41" s="48">
        <f>[1]All_Tasks_Billing!AF41</f>
        <v>0</v>
      </c>
      <c r="AG41" s="48">
        <f>[1]All_Tasks_Billing!AG41</f>
        <v>0</v>
      </c>
      <c r="AH41" s="48">
        <f>[1]All_Tasks_Billing!AH41</f>
        <v>8.5999999999999993E-2</v>
      </c>
      <c r="AI41" s="48">
        <f>[1]All_Tasks_Billing!AI41</f>
        <v>0</v>
      </c>
      <c r="AJ41" s="48">
        <f>[1]All_Tasks_Billing!AJ41</f>
        <v>0</v>
      </c>
      <c r="AK41" s="48">
        <f>[1]All_Tasks_Billing!AK41</f>
        <v>0</v>
      </c>
      <c r="AL41" s="48">
        <f>[1]All_Tasks_Billing!AL41</f>
        <v>0</v>
      </c>
      <c r="AM41" s="48">
        <f>[1]All_Tasks_Billing!AM41</f>
        <v>0</v>
      </c>
      <c r="AN41" s="48">
        <f>[1]All_Tasks_Billing!AN41</f>
        <v>0</v>
      </c>
      <c r="AO41" s="48">
        <f>[1]All_Tasks_Billing!AO41</f>
        <v>0</v>
      </c>
      <c r="AP41" s="48">
        <f>[1]All_Tasks_Billing!AP41</f>
        <v>8.5999999999999993E-2</v>
      </c>
      <c r="AQ41" s="48">
        <f>[1]All_Tasks_Billing!AQ41</f>
        <v>0</v>
      </c>
      <c r="AR41" s="48">
        <f>[1]All_Tasks_Billing!AR41</f>
        <v>0</v>
      </c>
      <c r="AS41" s="48">
        <f>[1]All_Tasks_Billing!AS41</f>
        <v>0</v>
      </c>
      <c r="AT41" s="48">
        <f>[1]All_Tasks_Billing!AT41</f>
        <v>0</v>
      </c>
      <c r="AU41" s="50" t="str">
        <f t="shared" si="0"/>
        <v/>
      </c>
      <c r="AV41" s="50" t="str">
        <f t="shared" si="1"/>
        <v/>
      </c>
      <c r="AW41" s="50" t="str">
        <f t="shared" si="2"/>
        <v/>
      </c>
      <c r="AX41" s="50" t="str">
        <f t="shared" ca="1" si="3"/>
        <v>Not Completed</v>
      </c>
      <c r="AY41" s="50" t="str">
        <f t="shared" ca="1" si="4"/>
        <v>Not Completed</v>
      </c>
      <c r="AZ41" s="50" t="str">
        <f t="shared" ca="1" si="5"/>
        <v>Not Completed</v>
      </c>
      <c r="BA41" s="48">
        <f t="shared" si="6"/>
        <v>0</v>
      </c>
      <c r="BB41" s="45" t="str">
        <f t="shared" si="7"/>
        <v/>
      </c>
      <c r="BC41" s="50" t="str">
        <f t="shared" si="8"/>
        <v/>
      </c>
      <c r="BD41" s="48">
        <f t="shared" si="9"/>
        <v>0</v>
      </c>
      <c r="BE41" s="50" t="str">
        <f t="shared" si="10"/>
        <v>Not Started</v>
      </c>
      <c r="BF41" s="51">
        <f t="shared" si="11"/>
        <v>1</v>
      </c>
      <c r="BG41" s="51">
        <f t="shared" si="12"/>
        <v>0</v>
      </c>
      <c r="BH41" s="50" t="str">
        <f t="shared" si="13"/>
        <v/>
      </c>
      <c r="BI41" s="50" t="str">
        <f t="shared" si="14"/>
        <v/>
      </c>
      <c r="BJ41" s="50" t="str">
        <f t="shared" si="15"/>
        <v/>
      </c>
      <c r="BK41" s="50" t="str">
        <f t="shared" si="16"/>
        <v xml:space="preserve">Not Started |  | </v>
      </c>
      <c r="BL41" s="49" t="str">
        <f t="shared" ca="1" si="17"/>
        <v/>
      </c>
    </row>
    <row r="42" spans="1:64" x14ac:dyDescent="0.25">
      <c r="A42" t="str">
        <f>[1]All_Tasks_Billing!A42</f>
        <v>LAS16.PPM01</v>
      </c>
      <c r="B42" t="str">
        <f>[1]All_Tasks_Billing!B42</f>
        <v>PPM</v>
      </c>
      <c r="C42" t="str">
        <f>[1]All_Tasks_Billing!C42</f>
        <v>1.2.17</v>
      </c>
      <c r="D42" t="str">
        <f>[1]All_Tasks_Billing!D42</f>
        <v>PDU</v>
      </c>
      <c r="E42" t="str">
        <f>[1]All_Tasks_Billing!E42</f>
        <v>Circuit Breakers -Secondary</v>
      </c>
      <c r="F42" t="str">
        <f>IF([1]All_Tasks_Billing!F42="","",[1]All_Tasks_Billing!F42)</f>
        <v>400AF / 400AT</v>
      </c>
      <c r="G42" t="str">
        <f>IF([1]All_Tasks_Billing!G42="","",[1]All_Tasks_Billing!G42)</f>
        <v/>
      </c>
      <c r="H42" s="45" t="str">
        <f>[1]All_Tasks_Billing!H42</f>
        <v/>
      </c>
      <c r="I42" t="str">
        <f>IF([1]All_Tasks_Billing!I42="","",[1]All_Tasks_Billing!I42)</f>
        <v/>
      </c>
      <c r="J42" t="str">
        <f>IF([1]All_Tasks_Billing!J42="","",[1]All_Tasks_Billing!J42)</f>
        <v/>
      </c>
      <c r="K42" t="b">
        <f>[1]All_Tasks_Billing!K42</f>
        <v>0</v>
      </c>
      <c r="L42" s="45" t="str">
        <f>[1]All_Tasks_Billing!L42</f>
        <v/>
      </c>
      <c r="M42" t="str">
        <f>[1]All_Tasks_Billing!M42</f>
        <v/>
      </c>
      <c r="N42" s="46">
        <f>IF([1]All_Tasks_Billing!N42="",0,[1]All_Tasks_Billing!N42)</f>
        <v>0</v>
      </c>
      <c r="O42" t="str">
        <f>[1]All_Tasks_Billing!O42</f>
        <v/>
      </c>
      <c r="P42" s="47">
        <f>IF([1]All_Tasks_Billing!P42="",0,[1]All_Tasks_Billing!P42)</f>
        <v>2</v>
      </c>
      <c r="Q42" s="47">
        <f>IF([1]All_Tasks_Billing!Q42="",0,[1]All_Tasks_Billing!Q42)</f>
        <v>2</v>
      </c>
      <c r="R42" s="47">
        <f>IF([1]All_Tasks_Billing!R42="",0,[1]All_Tasks_Billing!R42)</f>
        <v>2</v>
      </c>
      <c r="S42" t="str">
        <f>[1]All_Tasks_Billing!S42</f>
        <v/>
      </c>
      <c r="T42" t="str">
        <f>[1]All_Tasks_Billing!T42</f>
        <v/>
      </c>
      <c r="U42" t="str">
        <f>[1]All_Tasks_Billing!U42</f>
        <v/>
      </c>
      <c r="V42">
        <f>[1]All_Tasks_Billing!V42</f>
        <v>6</v>
      </c>
      <c r="W42" s="48">
        <f>[1]All_Tasks_Billing!W42</f>
        <v>150</v>
      </c>
      <c r="X42">
        <f>[1]All_Tasks_Billing!X42</f>
        <v>24518.175000000003</v>
      </c>
      <c r="Y42">
        <f>[1]All_Tasks_Billing!Y42</f>
        <v>1</v>
      </c>
      <c r="Z42" s="49">
        <f>[1]All_Tasks_Billing!Z42</f>
        <v>0</v>
      </c>
      <c r="AA42" s="45" t="str">
        <f>[1]All_Tasks_Billing!AA42</f>
        <v/>
      </c>
      <c r="AB42" t="str">
        <f>[1]All_Tasks_Billing!AB42</f>
        <v/>
      </c>
      <c r="AC42" s="48">
        <f>[1]All_Tasks_Billing!AC42</f>
        <v>0</v>
      </c>
      <c r="AD42" s="48">
        <f>[1]All_Tasks_Billing!AD42</f>
        <v>0</v>
      </c>
      <c r="AE42" s="48">
        <f>[1]All_Tasks_Billing!AE42</f>
        <v>0</v>
      </c>
      <c r="AF42" s="48">
        <f>[1]All_Tasks_Billing!AF42</f>
        <v>0</v>
      </c>
      <c r="AG42" s="48">
        <f>[1]All_Tasks_Billing!AG42</f>
        <v>0</v>
      </c>
      <c r="AH42" s="48">
        <f>[1]All_Tasks_Billing!AH42</f>
        <v>8.5999999999999993E-2</v>
      </c>
      <c r="AI42" s="48">
        <f>[1]All_Tasks_Billing!AI42</f>
        <v>0</v>
      </c>
      <c r="AJ42" s="48">
        <f>[1]All_Tasks_Billing!AJ42</f>
        <v>0</v>
      </c>
      <c r="AK42" s="48">
        <f>[1]All_Tasks_Billing!AK42</f>
        <v>0</v>
      </c>
      <c r="AL42" s="48">
        <f>[1]All_Tasks_Billing!AL42</f>
        <v>0</v>
      </c>
      <c r="AM42" s="48">
        <f>[1]All_Tasks_Billing!AM42</f>
        <v>0</v>
      </c>
      <c r="AN42" s="48">
        <f>[1]All_Tasks_Billing!AN42</f>
        <v>0</v>
      </c>
      <c r="AO42" s="48">
        <f>[1]All_Tasks_Billing!AO42</f>
        <v>0</v>
      </c>
      <c r="AP42" s="48">
        <f>[1]All_Tasks_Billing!AP42</f>
        <v>8.5999999999999993E-2</v>
      </c>
      <c r="AQ42" s="48">
        <f>[1]All_Tasks_Billing!AQ42</f>
        <v>0</v>
      </c>
      <c r="AR42" s="48">
        <f>[1]All_Tasks_Billing!AR42</f>
        <v>0</v>
      </c>
      <c r="AS42" s="48">
        <f>[1]All_Tasks_Billing!AS42</f>
        <v>0</v>
      </c>
      <c r="AT42" s="48">
        <f>[1]All_Tasks_Billing!AT42</f>
        <v>0</v>
      </c>
      <c r="AU42" s="50" t="str">
        <f t="shared" si="0"/>
        <v/>
      </c>
      <c r="AV42" s="50" t="str">
        <f t="shared" si="1"/>
        <v/>
      </c>
      <c r="AW42" s="50" t="str">
        <f t="shared" si="2"/>
        <v/>
      </c>
      <c r="AX42" s="50" t="str">
        <f t="shared" ca="1" si="3"/>
        <v>Not Completed</v>
      </c>
      <c r="AY42" s="50" t="str">
        <f t="shared" ca="1" si="4"/>
        <v>Not Completed</v>
      </c>
      <c r="AZ42" s="50" t="str">
        <f t="shared" ca="1" si="5"/>
        <v>Not Completed</v>
      </c>
      <c r="BA42" s="48">
        <f t="shared" si="6"/>
        <v>0</v>
      </c>
      <c r="BB42" s="45" t="str">
        <f t="shared" si="7"/>
        <v/>
      </c>
      <c r="BC42" s="50" t="str">
        <f t="shared" si="8"/>
        <v/>
      </c>
      <c r="BD42" s="48">
        <f t="shared" si="9"/>
        <v>0</v>
      </c>
      <c r="BE42" s="50" t="str">
        <f t="shared" si="10"/>
        <v>Not Started</v>
      </c>
      <c r="BF42" s="51">
        <f t="shared" si="11"/>
        <v>1</v>
      </c>
      <c r="BG42" s="51">
        <f t="shared" si="12"/>
        <v>0</v>
      </c>
      <c r="BH42" s="50" t="str">
        <f t="shared" si="13"/>
        <v/>
      </c>
      <c r="BI42" s="50" t="str">
        <f t="shared" si="14"/>
        <v/>
      </c>
      <c r="BJ42" s="50" t="str">
        <f t="shared" si="15"/>
        <v/>
      </c>
      <c r="BK42" s="50" t="str">
        <f t="shared" si="16"/>
        <v xml:space="preserve">Not Started |  | </v>
      </c>
      <c r="BL42" s="49" t="str">
        <f t="shared" ca="1" si="17"/>
        <v/>
      </c>
    </row>
    <row r="43" spans="1:64" x14ac:dyDescent="0.25">
      <c r="A43" t="str">
        <f>[1]All_Tasks_Billing!A43</f>
        <v>LAS16.PPM01</v>
      </c>
      <c r="B43" t="str">
        <f>[1]All_Tasks_Billing!B43</f>
        <v>PPM</v>
      </c>
      <c r="C43" t="str">
        <f>[1]All_Tasks_Billing!C43</f>
        <v>1.2.18</v>
      </c>
      <c r="D43" t="str">
        <f>[1]All_Tasks_Billing!D43</f>
        <v>PDU</v>
      </c>
      <c r="E43" t="str">
        <f>[1]All_Tasks_Billing!E43</f>
        <v>Circuit Breakers -Secondary</v>
      </c>
      <c r="F43" t="str">
        <f>IF([1]All_Tasks_Billing!F43="","",[1]All_Tasks_Billing!F43)</f>
        <v>400AF / 400AT</v>
      </c>
      <c r="G43" t="str">
        <f>IF([1]All_Tasks_Billing!G43="","",[1]All_Tasks_Billing!G43)</f>
        <v/>
      </c>
      <c r="H43" s="45" t="str">
        <f>[1]All_Tasks_Billing!H43</f>
        <v/>
      </c>
      <c r="I43" t="str">
        <f>IF([1]All_Tasks_Billing!I43="","",[1]All_Tasks_Billing!I43)</f>
        <v/>
      </c>
      <c r="J43" t="str">
        <f>IF([1]All_Tasks_Billing!J43="","",[1]All_Tasks_Billing!J43)</f>
        <v/>
      </c>
      <c r="K43" t="b">
        <f>[1]All_Tasks_Billing!K43</f>
        <v>0</v>
      </c>
      <c r="L43" s="45" t="str">
        <f>[1]All_Tasks_Billing!L43</f>
        <v/>
      </c>
      <c r="M43" t="str">
        <f>[1]All_Tasks_Billing!M43</f>
        <v/>
      </c>
      <c r="N43" s="46">
        <f>IF([1]All_Tasks_Billing!N43="",0,[1]All_Tasks_Billing!N43)</f>
        <v>0</v>
      </c>
      <c r="O43" t="str">
        <f>[1]All_Tasks_Billing!O43</f>
        <v/>
      </c>
      <c r="P43" s="47">
        <f>IF([1]All_Tasks_Billing!P43="",0,[1]All_Tasks_Billing!P43)</f>
        <v>2</v>
      </c>
      <c r="Q43" s="47">
        <f>IF([1]All_Tasks_Billing!Q43="",0,[1]All_Tasks_Billing!Q43)</f>
        <v>2</v>
      </c>
      <c r="R43" s="47">
        <f>IF([1]All_Tasks_Billing!R43="",0,[1]All_Tasks_Billing!R43)</f>
        <v>2</v>
      </c>
      <c r="S43" t="str">
        <f>[1]All_Tasks_Billing!S43</f>
        <v/>
      </c>
      <c r="T43" t="str">
        <f>[1]All_Tasks_Billing!T43</f>
        <v/>
      </c>
      <c r="U43" t="str">
        <f>[1]All_Tasks_Billing!U43</f>
        <v/>
      </c>
      <c r="V43">
        <f>[1]All_Tasks_Billing!V43</f>
        <v>6</v>
      </c>
      <c r="W43" s="48">
        <f>[1]All_Tasks_Billing!W43</f>
        <v>150</v>
      </c>
      <c r="X43">
        <f>[1]All_Tasks_Billing!X43</f>
        <v>24518.175000000003</v>
      </c>
      <c r="Y43">
        <f>[1]All_Tasks_Billing!Y43</f>
        <v>1</v>
      </c>
      <c r="Z43" s="49">
        <f>[1]All_Tasks_Billing!Z43</f>
        <v>0</v>
      </c>
      <c r="AA43" s="45" t="str">
        <f>[1]All_Tasks_Billing!AA43</f>
        <v/>
      </c>
      <c r="AB43" t="str">
        <f>[1]All_Tasks_Billing!AB43</f>
        <v/>
      </c>
      <c r="AC43" s="48">
        <f>[1]All_Tasks_Billing!AC43</f>
        <v>0</v>
      </c>
      <c r="AD43" s="48">
        <f>[1]All_Tasks_Billing!AD43</f>
        <v>0</v>
      </c>
      <c r="AE43" s="48">
        <f>[1]All_Tasks_Billing!AE43</f>
        <v>0</v>
      </c>
      <c r="AF43" s="48">
        <f>[1]All_Tasks_Billing!AF43</f>
        <v>0</v>
      </c>
      <c r="AG43" s="48">
        <f>[1]All_Tasks_Billing!AG43</f>
        <v>0</v>
      </c>
      <c r="AH43" s="48">
        <f>[1]All_Tasks_Billing!AH43</f>
        <v>8.5999999999999993E-2</v>
      </c>
      <c r="AI43" s="48">
        <f>[1]All_Tasks_Billing!AI43</f>
        <v>0</v>
      </c>
      <c r="AJ43" s="48">
        <f>[1]All_Tasks_Billing!AJ43</f>
        <v>0</v>
      </c>
      <c r="AK43" s="48">
        <f>[1]All_Tasks_Billing!AK43</f>
        <v>0</v>
      </c>
      <c r="AL43" s="48">
        <f>[1]All_Tasks_Billing!AL43</f>
        <v>0</v>
      </c>
      <c r="AM43" s="48">
        <f>[1]All_Tasks_Billing!AM43</f>
        <v>0</v>
      </c>
      <c r="AN43" s="48">
        <f>[1]All_Tasks_Billing!AN43</f>
        <v>0</v>
      </c>
      <c r="AO43" s="48">
        <f>[1]All_Tasks_Billing!AO43</f>
        <v>0</v>
      </c>
      <c r="AP43" s="48">
        <f>[1]All_Tasks_Billing!AP43</f>
        <v>8.5999999999999993E-2</v>
      </c>
      <c r="AQ43" s="48">
        <f>[1]All_Tasks_Billing!AQ43</f>
        <v>0</v>
      </c>
      <c r="AR43" s="48">
        <f>[1]All_Tasks_Billing!AR43</f>
        <v>0</v>
      </c>
      <c r="AS43" s="48">
        <f>[1]All_Tasks_Billing!AS43</f>
        <v>0</v>
      </c>
      <c r="AT43" s="48">
        <f>[1]All_Tasks_Billing!AT43</f>
        <v>0</v>
      </c>
      <c r="AU43" s="50" t="str">
        <f t="shared" si="0"/>
        <v/>
      </c>
      <c r="AV43" s="50" t="str">
        <f t="shared" si="1"/>
        <v/>
      </c>
      <c r="AW43" s="50" t="str">
        <f t="shared" si="2"/>
        <v/>
      </c>
      <c r="AX43" s="50" t="str">
        <f t="shared" ca="1" si="3"/>
        <v>Not Completed</v>
      </c>
      <c r="AY43" s="50" t="str">
        <f t="shared" ca="1" si="4"/>
        <v>Not Completed</v>
      </c>
      <c r="AZ43" s="50" t="str">
        <f t="shared" ca="1" si="5"/>
        <v>Not Completed</v>
      </c>
      <c r="BA43" s="48">
        <f t="shared" si="6"/>
        <v>0</v>
      </c>
      <c r="BB43" s="45" t="str">
        <f t="shared" si="7"/>
        <v/>
      </c>
      <c r="BC43" s="50" t="str">
        <f t="shared" si="8"/>
        <v/>
      </c>
      <c r="BD43" s="48">
        <f t="shared" si="9"/>
        <v>0</v>
      </c>
      <c r="BE43" s="50" t="str">
        <f t="shared" si="10"/>
        <v>Not Started</v>
      </c>
      <c r="BF43" s="51">
        <f t="shared" si="11"/>
        <v>1</v>
      </c>
      <c r="BG43" s="51">
        <f t="shared" si="12"/>
        <v>0</v>
      </c>
      <c r="BH43" s="50" t="str">
        <f t="shared" si="13"/>
        <v/>
      </c>
      <c r="BI43" s="50" t="str">
        <f t="shared" si="14"/>
        <v/>
      </c>
      <c r="BJ43" s="50" t="str">
        <f t="shared" si="15"/>
        <v/>
      </c>
      <c r="BK43" s="50" t="str">
        <f t="shared" si="16"/>
        <v xml:space="preserve">Not Started |  | </v>
      </c>
      <c r="BL43" s="49" t="str">
        <f t="shared" ca="1" si="17"/>
        <v/>
      </c>
    </row>
    <row r="44" spans="1:64" x14ac:dyDescent="0.25">
      <c r="A44" t="str">
        <f>[1]All_Tasks_Billing!A44</f>
        <v>LAS16.PPM01</v>
      </c>
      <c r="B44" t="str">
        <f>[1]All_Tasks_Billing!B44</f>
        <v>PPM</v>
      </c>
      <c r="C44" t="str">
        <f>[1]All_Tasks_Billing!C44</f>
        <v>1.2.19</v>
      </c>
      <c r="D44" t="str">
        <f>[1]All_Tasks_Billing!D44</f>
        <v>PDU</v>
      </c>
      <c r="E44" t="str">
        <f>[1]All_Tasks_Billing!E44</f>
        <v>Circuit Breakers -Secondary</v>
      </c>
      <c r="F44" t="str">
        <f>IF([1]All_Tasks_Billing!F44="","",[1]All_Tasks_Billing!F44)</f>
        <v>400AF / 400AT</v>
      </c>
      <c r="G44" t="str">
        <f>IF([1]All_Tasks_Billing!G44="","",[1]All_Tasks_Billing!G44)</f>
        <v/>
      </c>
      <c r="H44" s="45" t="str">
        <f>[1]All_Tasks_Billing!H44</f>
        <v/>
      </c>
      <c r="I44" t="str">
        <f>IF([1]All_Tasks_Billing!I44="","",[1]All_Tasks_Billing!I44)</f>
        <v/>
      </c>
      <c r="J44" t="str">
        <f>IF([1]All_Tasks_Billing!J44="","",[1]All_Tasks_Billing!J44)</f>
        <v/>
      </c>
      <c r="K44" t="b">
        <f>[1]All_Tasks_Billing!K44</f>
        <v>0</v>
      </c>
      <c r="L44" s="45" t="str">
        <f>[1]All_Tasks_Billing!L44</f>
        <v/>
      </c>
      <c r="M44" t="str">
        <f>[1]All_Tasks_Billing!M44</f>
        <v/>
      </c>
      <c r="N44" s="46">
        <f>IF([1]All_Tasks_Billing!N44="",0,[1]All_Tasks_Billing!N44)</f>
        <v>0</v>
      </c>
      <c r="O44" t="str">
        <f>[1]All_Tasks_Billing!O44</f>
        <v/>
      </c>
      <c r="P44" s="47">
        <f>IF([1]All_Tasks_Billing!P44="",0,[1]All_Tasks_Billing!P44)</f>
        <v>2</v>
      </c>
      <c r="Q44" s="47">
        <f>IF([1]All_Tasks_Billing!Q44="",0,[1]All_Tasks_Billing!Q44)</f>
        <v>2</v>
      </c>
      <c r="R44" s="47">
        <f>IF([1]All_Tasks_Billing!R44="",0,[1]All_Tasks_Billing!R44)</f>
        <v>2</v>
      </c>
      <c r="S44" t="str">
        <f>[1]All_Tasks_Billing!S44</f>
        <v/>
      </c>
      <c r="T44" t="str">
        <f>[1]All_Tasks_Billing!T44</f>
        <v/>
      </c>
      <c r="U44" t="str">
        <f>[1]All_Tasks_Billing!U44</f>
        <v/>
      </c>
      <c r="V44">
        <f>[1]All_Tasks_Billing!V44</f>
        <v>6</v>
      </c>
      <c r="W44" s="48">
        <f>[1]All_Tasks_Billing!W44</f>
        <v>150</v>
      </c>
      <c r="X44">
        <f>[1]All_Tasks_Billing!X44</f>
        <v>24518.175000000003</v>
      </c>
      <c r="Y44">
        <f>[1]All_Tasks_Billing!Y44</f>
        <v>1</v>
      </c>
      <c r="Z44" s="49">
        <f>[1]All_Tasks_Billing!Z44</f>
        <v>0</v>
      </c>
      <c r="AA44" s="45" t="str">
        <f>[1]All_Tasks_Billing!AA44</f>
        <v/>
      </c>
      <c r="AB44" t="str">
        <f>[1]All_Tasks_Billing!AB44</f>
        <v/>
      </c>
      <c r="AC44" s="48">
        <f>[1]All_Tasks_Billing!AC44</f>
        <v>0</v>
      </c>
      <c r="AD44" s="48">
        <f>[1]All_Tasks_Billing!AD44</f>
        <v>0</v>
      </c>
      <c r="AE44" s="48">
        <f>[1]All_Tasks_Billing!AE44</f>
        <v>0</v>
      </c>
      <c r="AF44" s="48">
        <f>[1]All_Tasks_Billing!AF44</f>
        <v>0</v>
      </c>
      <c r="AG44" s="48">
        <f>[1]All_Tasks_Billing!AG44</f>
        <v>0</v>
      </c>
      <c r="AH44" s="48">
        <f>[1]All_Tasks_Billing!AH44</f>
        <v>8.5999999999999993E-2</v>
      </c>
      <c r="AI44" s="48">
        <f>[1]All_Tasks_Billing!AI44</f>
        <v>0</v>
      </c>
      <c r="AJ44" s="48">
        <f>[1]All_Tasks_Billing!AJ44</f>
        <v>0</v>
      </c>
      <c r="AK44" s="48">
        <f>[1]All_Tasks_Billing!AK44</f>
        <v>0</v>
      </c>
      <c r="AL44" s="48">
        <f>[1]All_Tasks_Billing!AL44</f>
        <v>0</v>
      </c>
      <c r="AM44" s="48">
        <f>[1]All_Tasks_Billing!AM44</f>
        <v>0</v>
      </c>
      <c r="AN44" s="48">
        <f>[1]All_Tasks_Billing!AN44</f>
        <v>0</v>
      </c>
      <c r="AO44" s="48">
        <f>[1]All_Tasks_Billing!AO44</f>
        <v>0</v>
      </c>
      <c r="AP44" s="48">
        <f>[1]All_Tasks_Billing!AP44</f>
        <v>8.5999999999999993E-2</v>
      </c>
      <c r="AQ44" s="48">
        <f>[1]All_Tasks_Billing!AQ44</f>
        <v>0</v>
      </c>
      <c r="AR44" s="48">
        <f>[1]All_Tasks_Billing!AR44</f>
        <v>0</v>
      </c>
      <c r="AS44" s="48">
        <f>[1]All_Tasks_Billing!AS44</f>
        <v>0</v>
      </c>
      <c r="AT44" s="48">
        <f>[1]All_Tasks_Billing!AT44</f>
        <v>0</v>
      </c>
      <c r="AU44" s="50" t="str">
        <f t="shared" si="0"/>
        <v/>
      </c>
      <c r="AV44" s="50" t="str">
        <f t="shared" si="1"/>
        <v/>
      </c>
      <c r="AW44" s="50" t="str">
        <f t="shared" si="2"/>
        <v/>
      </c>
      <c r="AX44" s="50" t="str">
        <f t="shared" ca="1" si="3"/>
        <v>Not Completed</v>
      </c>
      <c r="AY44" s="50" t="str">
        <f t="shared" ca="1" si="4"/>
        <v>Not Completed</v>
      </c>
      <c r="AZ44" s="50" t="str">
        <f t="shared" ca="1" si="5"/>
        <v>Not Completed</v>
      </c>
      <c r="BA44" s="48">
        <f t="shared" si="6"/>
        <v>0</v>
      </c>
      <c r="BB44" s="45" t="str">
        <f t="shared" si="7"/>
        <v/>
      </c>
      <c r="BC44" s="50" t="str">
        <f t="shared" si="8"/>
        <v/>
      </c>
      <c r="BD44" s="48">
        <f t="shared" si="9"/>
        <v>0</v>
      </c>
      <c r="BE44" s="50" t="str">
        <f t="shared" si="10"/>
        <v>Not Started</v>
      </c>
      <c r="BF44" s="51">
        <f t="shared" si="11"/>
        <v>1</v>
      </c>
      <c r="BG44" s="51">
        <f t="shared" si="12"/>
        <v>0</v>
      </c>
      <c r="BH44" s="50" t="str">
        <f t="shared" si="13"/>
        <v/>
      </c>
      <c r="BI44" s="50" t="str">
        <f t="shared" si="14"/>
        <v/>
      </c>
      <c r="BJ44" s="50" t="str">
        <f t="shared" si="15"/>
        <v/>
      </c>
      <c r="BK44" s="50" t="str">
        <f t="shared" si="16"/>
        <v xml:space="preserve">Not Started |  | </v>
      </c>
      <c r="BL44" s="49" t="str">
        <f t="shared" ca="1" si="17"/>
        <v/>
      </c>
    </row>
    <row r="45" spans="1:64" x14ac:dyDescent="0.25">
      <c r="A45" t="str">
        <f>[1]All_Tasks_Billing!A45</f>
        <v>LAS16.PPM01</v>
      </c>
      <c r="B45" t="str">
        <f>[1]All_Tasks_Billing!B45</f>
        <v>PPM</v>
      </c>
      <c r="C45" t="str">
        <f>[1]All_Tasks_Billing!C45</f>
        <v>1.2.20</v>
      </c>
      <c r="D45" t="str">
        <f>[1]All_Tasks_Billing!D45</f>
        <v>PDU</v>
      </c>
      <c r="E45" t="str">
        <f>[1]All_Tasks_Billing!E45</f>
        <v>Circuit Breakers -Secondary</v>
      </c>
      <c r="F45" t="str">
        <f>IF([1]All_Tasks_Billing!F45="","",[1]All_Tasks_Billing!F45)</f>
        <v>400AF / 400AT</v>
      </c>
      <c r="G45" t="str">
        <f>IF([1]All_Tasks_Billing!G45="","",[1]All_Tasks_Billing!G45)</f>
        <v/>
      </c>
      <c r="H45" s="45" t="str">
        <f>[1]All_Tasks_Billing!H45</f>
        <v/>
      </c>
      <c r="I45" t="str">
        <f>IF([1]All_Tasks_Billing!I45="","",[1]All_Tasks_Billing!I45)</f>
        <v/>
      </c>
      <c r="J45" t="str">
        <f>IF([1]All_Tasks_Billing!J45="","",[1]All_Tasks_Billing!J45)</f>
        <v/>
      </c>
      <c r="K45" t="b">
        <f>[1]All_Tasks_Billing!K45</f>
        <v>0</v>
      </c>
      <c r="L45" s="45" t="str">
        <f>[1]All_Tasks_Billing!L45</f>
        <v/>
      </c>
      <c r="M45" t="str">
        <f>[1]All_Tasks_Billing!M45</f>
        <v/>
      </c>
      <c r="N45" s="46">
        <f>IF([1]All_Tasks_Billing!N45="",0,[1]All_Tasks_Billing!N45)</f>
        <v>0</v>
      </c>
      <c r="O45" t="str">
        <f>[1]All_Tasks_Billing!O45</f>
        <v/>
      </c>
      <c r="P45" s="47">
        <f>IF([1]All_Tasks_Billing!P45="",0,[1]All_Tasks_Billing!P45)</f>
        <v>2</v>
      </c>
      <c r="Q45" s="47">
        <f>IF([1]All_Tasks_Billing!Q45="",0,[1]All_Tasks_Billing!Q45)</f>
        <v>2</v>
      </c>
      <c r="R45" s="47">
        <f>IF([1]All_Tasks_Billing!R45="",0,[1]All_Tasks_Billing!R45)</f>
        <v>2</v>
      </c>
      <c r="S45" t="str">
        <f>[1]All_Tasks_Billing!S45</f>
        <v/>
      </c>
      <c r="T45" t="str">
        <f>[1]All_Tasks_Billing!T45</f>
        <v/>
      </c>
      <c r="U45" t="str">
        <f>[1]All_Tasks_Billing!U45</f>
        <v/>
      </c>
      <c r="V45">
        <f>[1]All_Tasks_Billing!V45</f>
        <v>6</v>
      </c>
      <c r="W45" s="48">
        <f>[1]All_Tasks_Billing!W45</f>
        <v>150</v>
      </c>
      <c r="X45">
        <f>[1]All_Tasks_Billing!X45</f>
        <v>24518.175000000003</v>
      </c>
      <c r="Y45">
        <f>[1]All_Tasks_Billing!Y45</f>
        <v>1</v>
      </c>
      <c r="Z45" s="49">
        <f>[1]All_Tasks_Billing!Z45</f>
        <v>0</v>
      </c>
      <c r="AA45" s="45" t="str">
        <f>[1]All_Tasks_Billing!AA45</f>
        <v/>
      </c>
      <c r="AB45" t="str">
        <f>[1]All_Tasks_Billing!AB45</f>
        <v/>
      </c>
      <c r="AC45" s="48">
        <f>[1]All_Tasks_Billing!AC45</f>
        <v>0</v>
      </c>
      <c r="AD45" s="48">
        <f>[1]All_Tasks_Billing!AD45</f>
        <v>0</v>
      </c>
      <c r="AE45" s="48">
        <f>[1]All_Tasks_Billing!AE45</f>
        <v>0</v>
      </c>
      <c r="AF45" s="48">
        <f>[1]All_Tasks_Billing!AF45</f>
        <v>0</v>
      </c>
      <c r="AG45" s="48">
        <f>[1]All_Tasks_Billing!AG45</f>
        <v>0</v>
      </c>
      <c r="AH45" s="48">
        <f>[1]All_Tasks_Billing!AH45</f>
        <v>8.5999999999999993E-2</v>
      </c>
      <c r="AI45" s="48">
        <f>[1]All_Tasks_Billing!AI45</f>
        <v>0</v>
      </c>
      <c r="AJ45" s="48">
        <f>[1]All_Tasks_Billing!AJ45</f>
        <v>0</v>
      </c>
      <c r="AK45" s="48">
        <f>[1]All_Tasks_Billing!AK45</f>
        <v>0</v>
      </c>
      <c r="AL45" s="48">
        <f>[1]All_Tasks_Billing!AL45</f>
        <v>0</v>
      </c>
      <c r="AM45" s="48">
        <f>[1]All_Tasks_Billing!AM45</f>
        <v>0</v>
      </c>
      <c r="AN45" s="48">
        <f>[1]All_Tasks_Billing!AN45</f>
        <v>0</v>
      </c>
      <c r="AO45" s="48">
        <f>[1]All_Tasks_Billing!AO45</f>
        <v>0</v>
      </c>
      <c r="AP45" s="48">
        <f>[1]All_Tasks_Billing!AP45</f>
        <v>8.5999999999999993E-2</v>
      </c>
      <c r="AQ45" s="48">
        <f>[1]All_Tasks_Billing!AQ45</f>
        <v>0</v>
      </c>
      <c r="AR45" s="48">
        <f>[1]All_Tasks_Billing!AR45</f>
        <v>0</v>
      </c>
      <c r="AS45" s="48">
        <f>[1]All_Tasks_Billing!AS45</f>
        <v>0</v>
      </c>
      <c r="AT45" s="48">
        <f>[1]All_Tasks_Billing!AT45</f>
        <v>0</v>
      </c>
      <c r="AU45" s="50" t="str">
        <f t="shared" si="0"/>
        <v/>
      </c>
      <c r="AV45" s="50" t="str">
        <f t="shared" si="1"/>
        <v/>
      </c>
      <c r="AW45" s="50" t="str">
        <f t="shared" si="2"/>
        <v/>
      </c>
      <c r="AX45" s="50" t="str">
        <f t="shared" ca="1" si="3"/>
        <v>Not Completed</v>
      </c>
      <c r="AY45" s="50" t="str">
        <f t="shared" ca="1" si="4"/>
        <v>Not Completed</v>
      </c>
      <c r="AZ45" s="50" t="str">
        <f t="shared" ca="1" si="5"/>
        <v>Not Completed</v>
      </c>
      <c r="BA45" s="48">
        <f t="shared" si="6"/>
        <v>0</v>
      </c>
      <c r="BB45" s="45" t="str">
        <f t="shared" si="7"/>
        <v/>
      </c>
      <c r="BC45" s="50" t="str">
        <f t="shared" si="8"/>
        <v/>
      </c>
      <c r="BD45" s="48">
        <f t="shared" si="9"/>
        <v>0</v>
      </c>
      <c r="BE45" s="50" t="str">
        <f t="shared" si="10"/>
        <v>Not Started</v>
      </c>
      <c r="BF45" s="51">
        <f t="shared" si="11"/>
        <v>1</v>
      </c>
      <c r="BG45" s="51">
        <f t="shared" si="12"/>
        <v>0</v>
      </c>
      <c r="BH45" s="50" t="str">
        <f t="shared" si="13"/>
        <v/>
      </c>
      <c r="BI45" s="50" t="str">
        <f t="shared" si="14"/>
        <v/>
      </c>
      <c r="BJ45" s="50" t="str">
        <f t="shared" si="15"/>
        <v/>
      </c>
      <c r="BK45" s="50" t="str">
        <f t="shared" si="16"/>
        <v xml:space="preserve">Not Started |  | </v>
      </c>
      <c r="BL45" s="49" t="str">
        <f t="shared" ca="1" si="17"/>
        <v/>
      </c>
    </row>
    <row r="46" spans="1:64" x14ac:dyDescent="0.25">
      <c r="A46" t="str">
        <f>[1]All_Tasks_Billing!A46</f>
        <v>LAS16.PPM01</v>
      </c>
      <c r="B46" t="str">
        <f>[1]All_Tasks_Billing!B46</f>
        <v>PPM</v>
      </c>
      <c r="C46" t="str">
        <f>[1]All_Tasks_Billing!C46</f>
        <v>1.2.21</v>
      </c>
      <c r="D46" t="str">
        <f>[1]All_Tasks_Billing!D46</f>
        <v>PDU</v>
      </c>
      <c r="E46" t="str">
        <f>[1]All_Tasks_Billing!E46</f>
        <v>Circuit Breakers -Secondary</v>
      </c>
      <c r="F46" t="str">
        <f>IF([1]All_Tasks_Billing!F46="","",[1]All_Tasks_Billing!F46)</f>
        <v>400AF / 400AT</v>
      </c>
      <c r="G46" t="str">
        <f>IF([1]All_Tasks_Billing!G46="","",[1]All_Tasks_Billing!G46)</f>
        <v/>
      </c>
      <c r="H46" s="45" t="str">
        <f>[1]All_Tasks_Billing!H46</f>
        <v/>
      </c>
      <c r="I46" t="str">
        <f>IF([1]All_Tasks_Billing!I46="","",[1]All_Tasks_Billing!I46)</f>
        <v/>
      </c>
      <c r="J46" t="str">
        <f>IF([1]All_Tasks_Billing!J46="","",[1]All_Tasks_Billing!J46)</f>
        <v/>
      </c>
      <c r="K46" t="b">
        <f>[1]All_Tasks_Billing!K46</f>
        <v>0</v>
      </c>
      <c r="L46" s="45" t="str">
        <f>[1]All_Tasks_Billing!L46</f>
        <v/>
      </c>
      <c r="M46" t="str">
        <f>[1]All_Tasks_Billing!M46</f>
        <v/>
      </c>
      <c r="N46" s="46">
        <f>IF([1]All_Tasks_Billing!N46="",0,[1]All_Tasks_Billing!N46)</f>
        <v>0</v>
      </c>
      <c r="O46" t="str">
        <f>[1]All_Tasks_Billing!O46</f>
        <v/>
      </c>
      <c r="P46" s="47">
        <f>IF([1]All_Tasks_Billing!P46="",0,[1]All_Tasks_Billing!P46)</f>
        <v>2</v>
      </c>
      <c r="Q46" s="47">
        <f>IF([1]All_Tasks_Billing!Q46="",0,[1]All_Tasks_Billing!Q46)</f>
        <v>2</v>
      </c>
      <c r="R46" s="47">
        <f>IF([1]All_Tasks_Billing!R46="",0,[1]All_Tasks_Billing!R46)</f>
        <v>2</v>
      </c>
      <c r="S46" t="str">
        <f>[1]All_Tasks_Billing!S46</f>
        <v/>
      </c>
      <c r="T46" t="str">
        <f>[1]All_Tasks_Billing!T46</f>
        <v/>
      </c>
      <c r="U46" t="str">
        <f>[1]All_Tasks_Billing!U46</f>
        <v/>
      </c>
      <c r="V46">
        <f>[1]All_Tasks_Billing!V46</f>
        <v>6</v>
      </c>
      <c r="W46" s="48">
        <f>[1]All_Tasks_Billing!W46</f>
        <v>150</v>
      </c>
      <c r="X46">
        <f>[1]All_Tasks_Billing!X46</f>
        <v>24518.175000000003</v>
      </c>
      <c r="Y46">
        <f>[1]All_Tasks_Billing!Y46</f>
        <v>1</v>
      </c>
      <c r="Z46" s="49">
        <f>[1]All_Tasks_Billing!Z46</f>
        <v>0</v>
      </c>
      <c r="AA46" s="45" t="str">
        <f>[1]All_Tasks_Billing!AA46</f>
        <v/>
      </c>
      <c r="AB46" t="str">
        <f>[1]All_Tasks_Billing!AB46</f>
        <v/>
      </c>
      <c r="AC46" s="48">
        <f>[1]All_Tasks_Billing!AC46</f>
        <v>0</v>
      </c>
      <c r="AD46" s="48">
        <f>[1]All_Tasks_Billing!AD46</f>
        <v>0</v>
      </c>
      <c r="AE46" s="48">
        <f>[1]All_Tasks_Billing!AE46</f>
        <v>0</v>
      </c>
      <c r="AF46" s="48">
        <f>[1]All_Tasks_Billing!AF46</f>
        <v>0</v>
      </c>
      <c r="AG46" s="48">
        <f>[1]All_Tasks_Billing!AG46</f>
        <v>0</v>
      </c>
      <c r="AH46" s="48">
        <f>[1]All_Tasks_Billing!AH46</f>
        <v>8.5999999999999993E-2</v>
      </c>
      <c r="AI46" s="48">
        <f>[1]All_Tasks_Billing!AI46</f>
        <v>0</v>
      </c>
      <c r="AJ46" s="48">
        <f>[1]All_Tasks_Billing!AJ46</f>
        <v>0</v>
      </c>
      <c r="AK46" s="48">
        <f>[1]All_Tasks_Billing!AK46</f>
        <v>0</v>
      </c>
      <c r="AL46" s="48">
        <f>[1]All_Tasks_Billing!AL46</f>
        <v>0</v>
      </c>
      <c r="AM46" s="48">
        <f>[1]All_Tasks_Billing!AM46</f>
        <v>0</v>
      </c>
      <c r="AN46" s="48">
        <f>[1]All_Tasks_Billing!AN46</f>
        <v>0</v>
      </c>
      <c r="AO46" s="48">
        <f>[1]All_Tasks_Billing!AO46</f>
        <v>0</v>
      </c>
      <c r="AP46" s="48">
        <f>[1]All_Tasks_Billing!AP46</f>
        <v>8.5999999999999993E-2</v>
      </c>
      <c r="AQ46" s="48">
        <f>[1]All_Tasks_Billing!AQ46</f>
        <v>0</v>
      </c>
      <c r="AR46" s="48">
        <f>[1]All_Tasks_Billing!AR46</f>
        <v>0</v>
      </c>
      <c r="AS46" s="48">
        <f>[1]All_Tasks_Billing!AS46</f>
        <v>0</v>
      </c>
      <c r="AT46" s="48">
        <f>[1]All_Tasks_Billing!AT46</f>
        <v>0</v>
      </c>
      <c r="AU46" s="50" t="str">
        <f t="shared" si="0"/>
        <v/>
      </c>
      <c r="AV46" s="50" t="str">
        <f t="shared" si="1"/>
        <v/>
      </c>
      <c r="AW46" s="50" t="str">
        <f t="shared" si="2"/>
        <v/>
      </c>
      <c r="AX46" s="50" t="str">
        <f t="shared" ca="1" si="3"/>
        <v>Not Completed</v>
      </c>
      <c r="AY46" s="50" t="str">
        <f t="shared" ca="1" si="4"/>
        <v>Not Completed</v>
      </c>
      <c r="AZ46" s="50" t="str">
        <f t="shared" ca="1" si="5"/>
        <v>Not Completed</v>
      </c>
      <c r="BA46" s="48">
        <f t="shared" si="6"/>
        <v>0</v>
      </c>
      <c r="BB46" s="45" t="str">
        <f t="shared" si="7"/>
        <v/>
      </c>
      <c r="BC46" s="50" t="str">
        <f t="shared" si="8"/>
        <v/>
      </c>
      <c r="BD46" s="48">
        <f t="shared" si="9"/>
        <v>0</v>
      </c>
      <c r="BE46" s="50" t="str">
        <f t="shared" si="10"/>
        <v>Not Started</v>
      </c>
      <c r="BF46" s="51">
        <f t="shared" si="11"/>
        <v>1</v>
      </c>
      <c r="BG46" s="51">
        <f t="shared" si="12"/>
        <v>0</v>
      </c>
      <c r="BH46" s="50" t="str">
        <f t="shared" si="13"/>
        <v/>
      </c>
      <c r="BI46" s="50" t="str">
        <f t="shared" si="14"/>
        <v/>
      </c>
      <c r="BJ46" s="50" t="str">
        <f t="shared" si="15"/>
        <v/>
      </c>
      <c r="BK46" s="50" t="str">
        <f t="shared" si="16"/>
        <v xml:space="preserve">Not Started |  | </v>
      </c>
      <c r="BL46" s="49" t="str">
        <f t="shared" ca="1" si="17"/>
        <v/>
      </c>
    </row>
    <row r="47" spans="1:64" x14ac:dyDescent="0.25">
      <c r="A47" t="str">
        <f>[1]All_Tasks_Billing!A47</f>
        <v>LAS16.PPM01</v>
      </c>
      <c r="B47" t="str">
        <f>[1]All_Tasks_Billing!B47</f>
        <v>PPM</v>
      </c>
      <c r="C47" t="str">
        <f>[1]All_Tasks_Billing!C47</f>
        <v>1.2.22</v>
      </c>
      <c r="D47" t="str">
        <f>[1]All_Tasks_Billing!D47</f>
        <v>PDU</v>
      </c>
      <c r="E47" t="str">
        <f>[1]All_Tasks_Billing!E47</f>
        <v>Circuit Breakers -Secondary</v>
      </c>
      <c r="F47" t="str">
        <f>IF([1]All_Tasks_Billing!F47="","",[1]All_Tasks_Billing!F47)</f>
        <v>400AF / 400AT</v>
      </c>
      <c r="G47" t="str">
        <f>IF([1]All_Tasks_Billing!G47="","",[1]All_Tasks_Billing!G47)</f>
        <v/>
      </c>
      <c r="H47" s="45" t="str">
        <f>[1]All_Tasks_Billing!H47</f>
        <v/>
      </c>
      <c r="I47" t="str">
        <f>IF([1]All_Tasks_Billing!I47="","",[1]All_Tasks_Billing!I47)</f>
        <v/>
      </c>
      <c r="J47" t="str">
        <f>IF([1]All_Tasks_Billing!J47="","",[1]All_Tasks_Billing!J47)</f>
        <v/>
      </c>
      <c r="K47" t="b">
        <f>[1]All_Tasks_Billing!K47</f>
        <v>0</v>
      </c>
      <c r="L47" s="45" t="str">
        <f>[1]All_Tasks_Billing!L47</f>
        <v/>
      </c>
      <c r="M47" t="str">
        <f>[1]All_Tasks_Billing!M47</f>
        <v/>
      </c>
      <c r="N47" s="46">
        <f>IF([1]All_Tasks_Billing!N47="",0,[1]All_Tasks_Billing!N47)</f>
        <v>0</v>
      </c>
      <c r="O47" t="str">
        <f>[1]All_Tasks_Billing!O47</f>
        <v/>
      </c>
      <c r="P47" s="47">
        <f>IF([1]All_Tasks_Billing!P47="",0,[1]All_Tasks_Billing!P47)</f>
        <v>2</v>
      </c>
      <c r="Q47" s="47">
        <f>IF([1]All_Tasks_Billing!Q47="",0,[1]All_Tasks_Billing!Q47)</f>
        <v>2</v>
      </c>
      <c r="R47" s="47">
        <f>IF([1]All_Tasks_Billing!R47="",0,[1]All_Tasks_Billing!R47)</f>
        <v>2</v>
      </c>
      <c r="S47" t="str">
        <f>[1]All_Tasks_Billing!S47</f>
        <v/>
      </c>
      <c r="T47" t="str">
        <f>[1]All_Tasks_Billing!T47</f>
        <v/>
      </c>
      <c r="U47" t="str">
        <f>[1]All_Tasks_Billing!U47</f>
        <v/>
      </c>
      <c r="V47">
        <f>[1]All_Tasks_Billing!V47</f>
        <v>6</v>
      </c>
      <c r="W47" s="48">
        <f>[1]All_Tasks_Billing!W47</f>
        <v>150</v>
      </c>
      <c r="X47">
        <f>[1]All_Tasks_Billing!X47</f>
        <v>24518.175000000003</v>
      </c>
      <c r="Y47">
        <f>[1]All_Tasks_Billing!Y47</f>
        <v>1</v>
      </c>
      <c r="Z47" s="49">
        <f>[1]All_Tasks_Billing!Z47</f>
        <v>0</v>
      </c>
      <c r="AA47" s="45" t="str">
        <f>[1]All_Tasks_Billing!AA47</f>
        <v/>
      </c>
      <c r="AB47" t="str">
        <f>[1]All_Tasks_Billing!AB47</f>
        <v/>
      </c>
      <c r="AC47" s="48">
        <f>[1]All_Tasks_Billing!AC47</f>
        <v>0</v>
      </c>
      <c r="AD47" s="48">
        <f>[1]All_Tasks_Billing!AD47</f>
        <v>0</v>
      </c>
      <c r="AE47" s="48">
        <f>[1]All_Tasks_Billing!AE47</f>
        <v>0</v>
      </c>
      <c r="AF47" s="48">
        <f>[1]All_Tasks_Billing!AF47</f>
        <v>0</v>
      </c>
      <c r="AG47" s="48">
        <f>[1]All_Tasks_Billing!AG47</f>
        <v>0</v>
      </c>
      <c r="AH47" s="48">
        <f>[1]All_Tasks_Billing!AH47</f>
        <v>8.5999999999999993E-2</v>
      </c>
      <c r="AI47" s="48">
        <f>[1]All_Tasks_Billing!AI47</f>
        <v>0</v>
      </c>
      <c r="AJ47" s="48">
        <f>[1]All_Tasks_Billing!AJ47</f>
        <v>0</v>
      </c>
      <c r="AK47" s="48">
        <f>[1]All_Tasks_Billing!AK47</f>
        <v>0</v>
      </c>
      <c r="AL47" s="48">
        <f>[1]All_Tasks_Billing!AL47</f>
        <v>0</v>
      </c>
      <c r="AM47" s="48">
        <f>[1]All_Tasks_Billing!AM47</f>
        <v>0</v>
      </c>
      <c r="AN47" s="48">
        <f>[1]All_Tasks_Billing!AN47</f>
        <v>0</v>
      </c>
      <c r="AO47" s="48">
        <f>[1]All_Tasks_Billing!AO47</f>
        <v>0</v>
      </c>
      <c r="AP47" s="48">
        <f>[1]All_Tasks_Billing!AP47</f>
        <v>8.5999999999999993E-2</v>
      </c>
      <c r="AQ47" s="48">
        <f>[1]All_Tasks_Billing!AQ47</f>
        <v>0</v>
      </c>
      <c r="AR47" s="48">
        <f>[1]All_Tasks_Billing!AR47</f>
        <v>0</v>
      </c>
      <c r="AS47" s="48">
        <f>[1]All_Tasks_Billing!AS47</f>
        <v>0</v>
      </c>
      <c r="AT47" s="48">
        <f>[1]All_Tasks_Billing!AT47</f>
        <v>0</v>
      </c>
      <c r="AU47" s="50" t="str">
        <f t="shared" si="0"/>
        <v/>
      </c>
      <c r="AV47" s="50" t="str">
        <f t="shared" si="1"/>
        <v/>
      </c>
      <c r="AW47" s="50" t="str">
        <f t="shared" si="2"/>
        <v/>
      </c>
      <c r="AX47" s="50" t="str">
        <f t="shared" ca="1" si="3"/>
        <v>Not Completed</v>
      </c>
      <c r="AY47" s="50" t="str">
        <f t="shared" ca="1" si="4"/>
        <v>Not Completed</v>
      </c>
      <c r="AZ47" s="50" t="str">
        <f t="shared" ca="1" si="5"/>
        <v>Not Completed</v>
      </c>
      <c r="BA47" s="48">
        <f t="shared" si="6"/>
        <v>0</v>
      </c>
      <c r="BB47" s="45" t="str">
        <f t="shared" si="7"/>
        <v/>
      </c>
      <c r="BC47" s="50" t="str">
        <f t="shared" si="8"/>
        <v/>
      </c>
      <c r="BD47" s="48">
        <f t="shared" si="9"/>
        <v>0</v>
      </c>
      <c r="BE47" s="50" t="str">
        <f t="shared" si="10"/>
        <v>Not Started</v>
      </c>
      <c r="BF47" s="51">
        <f t="shared" si="11"/>
        <v>1</v>
      </c>
      <c r="BG47" s="51">
        <f t="shared" si="12"/>
        <v>0</v>
      </c>
      <c r="BH47" s="50" t="str">
        <f t="shared" si="13"/>
        <v/>
      </c>
      <c r="BI47" s="50" t="str">
        <f t="shared" si="14"/>
        <v/>
      </c>
      <c r="BJ47" s="50" t="str">
        <f t="shared" si="15"/>
        <v/>
      </c>
      <c r="BK47" s="50" t="str">
        <f t="shared" si="16"/>
        <v xml:space="preserve">Not Started |  | </v>
      </c>
      <c r="BL47" s="49" t="str">
        <f t="shared" ca="1" si="17"/>
        <v/>
      </c>
    </row>
    <row r="48" spans="1:64" x14ac:dyDescent="0.25">
      <c r="A48" t="str">
        <f>[1]All_Tasks_Billing!A48</f>
        <v>LAS16.PPM01</v>
      </c>
      <c r="B48" t="str">
        <f>[1]All_Tasks_Billing!B48</f>
        <v>PPM</v>
      </c>
      <c r="C48" t="str">
        <f>[1]All_Tasks_Billing!C48</f>
        <v>1.2.23</v>
      </c>
      <c r="D48" t="str">
        <f>[1]All_Tasks_Billing!D48</f>
        <v>PDU</v>
      </c>
      <c r="E48" t="str">
        <f>[1]All_Tasks_Billing!E48</f>
        <v>XFMR - Dry-Type, Large</v>
      </c>
      <c r="F48" t="str">
        <f>IF([1]All_Tasks_Billing!F48="","",[1]All_Tasks_Billing!F48)</f>
        <v/>
      </c>
      <c r="G48" t="str">
        <f>IF([1]All_Tasks_Billing!G48="","",[1]All_Tasks_Billing!G48)</f>
        <v/>
      </c>
      <c r="H48" s="45" t="str">
        <f>[1]All_Tasks_Billing!H48</f>
        <v/>
      </c>
      <c r="I48" t="str">
        <f>IF([1]All_Tasks_Billing!I48="","",[1]All_Tasks_Billing!I48)</f>
        <v/>
      </c>
      <c r="J48" t="str">
        <f>IF([1]All_Tasks_Billing!J48="","",[1]All_Tasks_Billing!J48)</f>
        <v/>
      </c>
      <c r="K48" t="b">
        <f>[1]All_Tasks_Billing!K48</f>
        <v>0</v>
      </c>
      <c r="L48" s="45" t="str">
        <f>[1]All_Tasks_Billing!L48</f>
        <v/>
      </c>
      <c r="M48" t="str">
        <f>[1]All_Tasks_Billing!M48</f>
        <v/>
      </c>
      <c r="N48" s="46">
        <f>IF([1]All_Tasks_Billing!N48="",0,[1]All_Tasks_Billing!N48)</f>
        <v>0</v>
      </c>
      <c r="O48" t="str">
        <f>[1]All_Tasks_Billing!O48</f>
        <v/>
      </c>
      <c r="P48" s="47">
        <f>IF([1]All_Tasks_Billing!P48="",0,[1]All_Tasks_Billing!P48)</f>
        <v>4</v>
      </c>
      <c r="Q48" s="47">
        <f>IF([1]All_Tasks_Billing!Q48="",0,[1]All_Tasks_Billing!Q48)</f>
        <v>4</v>
      </c>
      <c r="R48" s="47">
        <f>IF([1]All_Tasks_Billing!R48="",0,[1]All_Tasks_Billing!R48)</f>
        <v>4</v>
      </c>
      <c r="S48" t="str">
        <f>[1]All_Tasks_Billing!S48</f>
        <v/>
      </c>
      <c r="T48" t="str">
        <f>[1]All_Tasks_Billing!T48</f>
        <v/>
      </c>
      <c r="U48" t="str">
        <f>[1]All_Tasks_Billing!U48</f>
        <v/>
      </c>
      <c r="V48">
        <f>[1]All_Tasks_Billing!V48</f>
        <v>6</v>
      </c>
      <c r="W48" s="48">
        <f>[1]All_Tasks_Billing!W48</f>
        <v>150</v>
      </c>
      <c r="X48">
        <f>[1]All_Tasks_Billing!X48</f>
        <v>24518.175000000003</v>
      </c>
      <c r="Y48">
        <f>[1]All_Tasks_Billing!Y48</f>
        <v>1</v>
      </c>
      <c r="Z48" s="49">
        <f>[1]All_Tasks_Billing!Z48</f>
        <v>0</v>
      </c>
      <c r="AA48" s="45" t="str">
        <f>[1]All_Tasks_Billing!AA48</f>
        <v/>
      </c>
      <c r="AB48" t="str">
        <f>[1]All_Tasks_Billing!AB48</f>
        <v/>
      </c>
      <c r="AC48" s="48">
        <f>[1]All_Tasks_Billing!AC48</f>
        <v>0</v>
      </c>
      <c r="AD48" s="48">
        <f>[1]All_Tasks_Billing!AD48</f>
        <v>0</v>
      </c>
      <c r="AE48" s="48">
        <f>[1]All_Tasks_Billing!AE48</f>
        <v>0</v>
      </c>
      <c r="AF48" s="48">
        <f>[1]All_Tasks_Billing!AF48</f>
        <v>0</v>
      </c>
      <c r="AG48" s="48">
        <f>[1]All_Tasks_Billing!AG48</f>
        <v>0</v>
      </c>
      <c r="AH48" s="48">
        <f>[1]All_Tasks_Billing!AH48</f>
        <v>0.17199999999999999</v>
      </c>
      <c r="AI48" s="48">
        <f>[1]All_Tasks_Billing!AI48</f>
        <v>0</v>
      </c>
      <c r="AJ48" s="48">
        <f>[1]All_Tasks_Billing!AJ48</f>
        <v>0</v>
      </c>
      <c r="AK48" s="48">
        <f>[1]All_Tasks_Billing!AK48</f>
        <v>0</v>
      </c>
      <c r="AL48" s="48">
        <f>[1]All_Tasks_Billing!AL48</f>
        <v>0</v>
      </c>
      <c r="AM48" s="48">
        <f>[1]All_Tasks_Billing!AM48</f>
        <v>0</v>
      </c>
      <c r="AN48" s="48">
        <f>[1]All_Tasks_Billing!AN48</f>
        <v>0</v>
      </c>
      <c r="AO48" s="48">
        <f>[1]All_Tasks_Billing!AO48</f>
        <v>0</v>
      </c>
      <c r="AP48" s="48">
        <f>[1]All_Tasks_Billing!AP48</f>
        <v>0.17199999999999999</v>
      </c>
      <c r="AQ48" s="48">
        <f>[1]All_Tasks_Billing!AQ48</f>
        <v>0</v>
      </c>
      <c r="AR48" s="48">
        <f>[1]All_Tasks_Billing!AR48</f>
        <v>0</v>
      </c>
      <c r="AS48" s="48">
        <f>[1]All_Tasks_Billing!AS48</f>
        <v>0</v>
      </c>
      <c r="AT48" s="48">
        <f>[1]All_Tasks_Billing!AT48</f>
        <v>0</v>
      </c>
      <c r="AU48" s="50" t="str">
        <f t="shared" si="0"/>
        <v/>
      </c>
      <c r="AV48" s="50" t="str">
        <f t="shared" si="1"/>
        <v/>
      </c>
      <c r="AW48" s="50" t="str">
        <f t="shared" si="2"/>
        <v/>
      </c>
      <c r="AX48" s="50" t="str">
        <f t="shared" ca="1" si="3"/>
        <v>Not Completed</v>
      </c>
      <c r="AY48" s="50" t="str">
        <f t="shared" ca="1" si="4"/>
        <v>Not Completed</v>
      </c>
      <c r="AZ48" s="50" t="str">
        <f t="shared" ca="1" si="5"/>
        <v>Not Completed</v>
      </c>
      <c r="BA48" s="48">
        <f t="shared" si="6"/>
        <v>0</v>
      </c>
      <c r="BB48" s="45" t="str">
        <f t="shared" si="7"/>
        <v/>
      </c>
      <c r="BC48" s="50" t="str">
        <f t="shared" si="8"/>
        <v/>
      </c>
      <c r="BD48" s="48">
        <f t="shared" si="9"/>
        <v>0</v>
      </c>
      <c r="BE48" s="50" t="str">
        <f t="shared" si="10"/>
        <v>Not Started</v>
      </c>
      <c r="BF48" s="51">
        <f t="shared" si="11"/>
        <v>1</v>
      </c>
      <c r="BG48" s="51">
        <f t="shared" si="12"/>
        <v>0</v>
      </c>
      <c r="BH48" s="50" t="str">
        <f t="shared" si="13"/>
        <v/>
      </c>
      <c r="BI48" s="50" t="str">
        <f t="shared" si="14"/>
        <v/>
      </c>
      <c r="BJ48" s="50" t="str">
        <f t="shared" si="15"/>
        <v/>
      </c>
      <c r="BK48" s="50" t="str">
        <f t="shared" si="16"/>
        <v xml:space="preserve">Not Started |  | </v>
      </c>
      <c r="BL48" s="49" t="str">
        <f t="shared" ca="1" si="17"/>
        <v/>
      </c>
    </row>
    <row r="49" spans="1:64" x14ac:dyDescent="0.25">
      <c r="A49" t="str">
        <f>[1]All_Tasks_Billing!A49</f>
        <v>LAS16.PPM01</v>
      </c>
      <c r="B49" t="str">
        <f>[1]All_Tasks_Billing!B49</f>
        <v>PPM</v>
      </c>
      <c r="C49" t="str">
        <f>[1]All_Tasks_Billing!C49</f>
        <v>1.2.24</v>
      </c>
      <c r="D49" t="str">
        <f>[1]All_Tasks_Billing!D49</f>
        <v>PDU</v>
      </c>
      <c r="E49" t="str">
        <f>[1]All_Tasks_Billing!E49</f>
        <v>XFMR - Dry-Type, Large</v>
      </c>
      <c r="F49" t="str">
        <f>IF([1]All_Tasks_Billing!F49="","",[1]All_Tasks_Billing!F49)</f>
        <v/>
      </c>
      <c r="G49" t="str">
        <f>IF([1]All_Tasks_Billing!G49="","",[1]All_Tasks_Billing!G49)</f>
        <v/>
      </c>
      <c r="H49" s="45" t="str">
        <f>[1]All_Tasks_Billing!H49</f>
        <v/>
      </c>
      <c r="I49" t="str">
        <f>IF([1]All_Tasks_Billing!I49="","",[1]All_Tasks_Billing!I49)</f>
        <v/>
      </c>
      <c r="J49" t="str">
        <f>IF([1]All_Tasks_Billing!J49="","",[1]All_Tasks_Billing!J49)</f>
        <v/>
      </c>
      <c r="K49" t="b">
        <f>[1]All_Tasks_Billing!K49</f>
        <v>0</v>
      </c>
      <c r="L49" s="45" t="str">
        <f>[1]All_Tasks_Billing!L49</f>
        <v/>
      </c>
      <c r="M49" t="str">
        <f>[1]All_Tasks_Billing!M49</f>
        <v/>
      </c>
      <c r="N49" s="46">
        <f>IF([1]All_Tasks_Billing!N49="",0,[1]All_Tasks_Billing!N49)</f>
        <v>0</v>
      </c>
      <c r="O49" t="str">
        <f>[1]All_Tasks_Billing!O49</f>
        <v/>
      </c>
      <c r="P49" s="47">
        <f>IF([1]All_Tasks_Billing!P49="",0,[1]All_Tasks_Billing!P49)</f>
        <v>4</v>
      </c>
      <c r="Q49" s="47">
        <f>IF([1]All_Tasks_Billing!Q49="",0,[1]All_Tasks_Billing!Q49)</f>
        <v>4</v>
      </c>
      <c r="R49" s="47">
        <f>IF([1]All_Tasks_Billing!R49="",0,[1]All_Tasks_Billing!R49)</f>
        <v>4</v>
      </c>
      <c r="S49" t="str">
        <f>[1]All_Tasks_Billing!S49</f>
        <v/>
      </c>
      <c r="T49" t="str">
        <f>[1]All_Tasks_Billing!T49</f>
        <v/>
      </c>
      <c r="U49" t="str">
        <f>[1]All_Tasks_Billing!U49</f>
        <v/>
      </c>
      <c r="V49">
        <f>[1]All_Tasks_Billing!V49</f>
        <v>6</v>
      </c>
      <c r="W49" s="48">
        <f>[1]All_Tasks_Billing!W49</f>
        <v>150</v>
      </c>
      <c r="X49">
        <f>[1]All_Tasks_Billing!X49</f>
        <v>24518.175000000003</v>
      </c>
      <c r="Y49">
        <f>[1]All_Tasks_Billing!Y49</f>
        <v>1</v>
      </c>
      <c r="Z49" s="49">
        <f>[1]All_Tasks_Billing!Z49</f>
        <v>0</v>
      </c>
      <c r="AA49" s="45" t="str">
        <f>[1]All_Tasks_Billing!AA49</f>
        <v/>
      </c>
      <c r="AB49" t="str">
        <f>[1]All_Tasks_Billing!AB49</f>
        <v/>
      </c>
      <c r="AC49" s="48">
        <f>[1]All_Tasks_Billing!AC49</f>
        <v>0</v>
      </c>
      <c r="AD49" s="48">
        <f>[1]All_Tasks_Billing!AD49</f>
        <v>0</v>
      </c>
      <c r="AE49" s="48">
        <f>[1]All_Tasks_Billing!AE49</f>
        <v>0</v>
      </c>
      <c r="AF49" s="48">
        <f>[1]All_Tasks_Billing!AF49</f>
        <v>0</v>
      </c>
      <c r="AG49" s="48">
        <f>[1]All_Tasks_Billing!AG49</f>
        <v>0</v>
      </c>
      <c r="AH49" s="48">
        <f>[1]All_Tasks_Billing!AH49</f>
        <v>0.17199999999999999</v>
      </c>
      <c r="AI49" s="48">
        <f>[1]All_Tasks_Billing!AI49</f>
        <v>0</v>
      </c>
      <c r="AJ49" s="48">
        <f>[1]All_Tasks_Billing!AJ49</f>
        <v>0</v>
      </c>
      <c r="AK49" s="48">
        <f>[1]All_Tasks_Billing!AK49</f>
        <v>0</v>
      </c>
      <c r="AL49" s="48">
        <f>[1]All_Tasks_Billing!AL49</f>
        <v>0</v>
      </c>
      <c r="AM49" s="48">
        <f>[1]All_Tasks_Billing!AM49</f>
        <v>0</v>
      </c>
      <c r="AN49" s="48">
        <f>[1]All_Tasks_Billing!AN49</f>
        <v>0</v>
      </c>
      <c r="AO49" s="48">
        <f>[1]All_Tasks_Billing!AO49</f>
        <v>0</v>
      </c>
      <c r="AP49" s="48">
        <f>[1]All_Tasks_Billing!AP49</f>
        <v>0.17199999999999999</v>
      </c>
      <c r="AQ49" s="48">
        <f>[1]All_Tasks_Billing!AQ49</f>
        <v>0</v>
      </c>
      <c r="AR49" s="48">
        <f>[1]All_Tasks_Billing!AR49</f>
        <v>0</v>
      </c>
      <c r="AS49" s="48">
        <f>[1]All_Tasks_Billing!AS49</f>
        <v>0</v>
      </c>
      <c r="AT49" s="48">
        <f>[1]All_Tasks_Billing!AT49</f>
        <v>0</v>
      </c>
      <c r="AU49" s="50" t="str">
        <f t="shared" si="0"/>
        <v/>
      </c>
      <c r="AV49" s="50" t="str">
        <f t="shared" si="1"/>
        <v/>
      </c>
      <c r="AW49" s="50" t="str">
        <f t="shared" si="2"/>
        <v/>
      </c>
      <c r="AX49" s="50" t="str">
        <f t="shared" ca="1" si="3"/>
        <v>Not Completed</v>
      </c>
      <c r="AY49" s="50" t="str">
        <f t="shared" ca="1" si="4"/>
        <v>Not Completed</v>
      </c>
      <c r="AZ49" s="50" t="str">
        <f t="shared" ca="1" si="5"/>
        <v>Not Completed</v>
      </c>
      <c r="BA49" s="48">
        <f t="shared" si="6"/>
        <v>0</v>
      </c>
      <c r="BB49" s="45" t="str">
        <f t="shared" si="7"/>
        <v/>
      </c>
      <c r="BC49" s="50" t="str">
        <f t="shared" si="8"/>
        <v/>
      </c>
      <c r="BD49" s="48">
        <f t="shared" si="9"/>
        <v>0</v>
      </c>
      <c r="BE49" s="50" t="str">
        <f t="shared" si="10"/>
        <v>Not Started</v>
      </c>
      <c r="BF49" s="51">
        <f t="shared" si="11"/>
        <v>1</v>
      </c>
      <c r="BG49" s="51">
        <f t="shared" si="12"/>
        <v>0</v>
      </c>
      <c r="BH49" s="50" t="str">
        <f t="shared" si="13"/>
        <v/>
      </c>
      <c r="BI49" s="50" t="str">
        <f t="shared" si="14"/>
        <v/>
      </c>
      <c r="BJ49" s="50" t="str">
        <f t="shared" si="15"/>
        <v/>
      </c>
      <c r="BK49" s="50" t="str">
        <f t="shared" si="16"/>
        <v xml:space="preserve">Not Started |  | </v>
      </c>
      <c r="BL49" s="49" t="str">
        <f t="shared" ca="1" si="17"/>
        <v/>
      </c>
    </row>
    <row r="50" spans="1:64" x14ac:dyDescent="0.25">
      <c r="A50" t="str">
        <f>[1]All_Tasks_Billing!A50</f>
        <v>LAS16.PPM01</v>
      </c>
      <c r="B50" t="str">
        <f>[1]All_Tasks_Billing!B50</f>
        <v>PPM</v>
      </c>
      <c r="C50" t="str">
        <f>[1]All_Tasks_Billing!C50</f>
        <v>1.2.25</v>
      </c>
      <c r="D50" t="str">
        <f>[1]All_Tasks_Billing!D50</f>
        <v>PDU</v>
      </c>
      <c r="E50" t="str">
        <f>[1]All_Tasks_Billing!E50</f>
        <v>Switchboard</v>
      </c>
      <c r="F50" t="str">
        <f>IF([1]All_Tasks_Billing!F50="","",[1]All_Tasks_Billing!F50)</f>
        <v/>
      </c>
      <c r="G50" t="str">
        <f>IF([1]All_Tasks_Billing!G50="","",[1]All_Tasks_Billing!G50)</f>
        <v/>
      </c>
      <c r="H50" s="45" t="str">
        <f>[1]All_Tasks_Billing!H50</f>
        <v/>
      </c>
      <c r="I50" t="str">
        <f>IF([1]All_Tasks_Billing!I50="","",[1]All_Tasks_Billing!I50)</f>
        <v/>
      </c>
      <c r="J50" t="str">
        <f>IF([1]All_Tasks_Billing!J50="","",[1]All_Tasks_Billing!J50)</f>
        <v/>
      </c>
      <c r="K50" t="b">
        <f>[1]All_Tasks_Billing!K50</f>
        <v>0</v>
      </c>
      <c r="L50" s="45" t="str">
        <f>[1]All_Tasks_Billing!L50</f>
        <v/>
      </c>
      <c r="M50" t="str">
        <f>[1]All_Tasks_Billing!M50</f>
        <v/>
      </c>
      <c r="N50" s="46">
        <f>IF([1]All_Tasks_Billing!N50="",0,[1]All_Tasks_Billing!N50)</f>
        <v>0</v>
      </c>
      <c r="O50" t="str">
        <f>[1]All_Tasks_Billing!O50</f>
        <v/>
      </c>
      <c r="P50" s="47">
        <f>IF([1]All_Tasks_Billing!P50="",0,[1]All_Tasks_Billing!P50)</f>
        <v>4</v>
      </c>
      <c r="Q50" s="47">
        <f>IF([1]All_Tasks_Billing!Q50="",0,[1]All_Tasks_Billing!Q50)</f>
        <v>4</v>
      </c>
      <c r="R50" s="47">
        <f>IF([1]All_Tasks_Billing!R50="",0,[1]All_Tasks_Billing!R50)</f>
        <v>4</v>
      </c>
      <c r="S50" t="str">
        <f>[1]All_Tasks_Billing!S50</f>
        <v/>
      </c>
      <c r="T50" t="str">
        <f>[1]All_Tasks_Billing!T50</f>
        <v/>
      </c>
      <c r="U50" t="str">
        <f>[1]All_Tasks_Billing!U50</f>
        <v/>
      </c>
      <c r="V50">
        <f>[1]All_Tasks_Billing!V50</f>
        <v>6</v>
      </c>
      <c r="W50" s="48">
        <f>[1]All_Tasks_Billing!W50</f>
        <v>150</v>
      </c>
      <c r="X50">
        <f>[1]All_Tasks_Billing!X50</f>
        <v>24518.175000000003</v>
      </c>
      <c r="Y50">
        <f>[1]All_Tasks_Billing!Y50</f>
        <v>1</v>
      </c>
      <c r="Z50" s="49">
        <f>[1]All_Tasks_Billing!Z50</f>
        <v>0</v>
      </c>
      <c r="AA50" s="45" t="str">
        <f>[1]All_Tasks_Billing!AA50</f>
        <v/>
      </c>
      <c r="AB50" t="str">
        <f>[1]All_Tasks_Billing!AB50</f>
        <v/>
      </c>
      <c r="AC50" s="48">
        <f>[1]All_Tasks_Billing!AC50</f>
        <v>0</v>
      </c>
      <c r="AD50" s="48">
        <f>[1]All_Tasks_Billing!AD50</f>
        <v>0</v>
      </c>
      <c r="AE50" s="48">
        <f>[1]All_Tasks_Billing!AE50</f>
        <v>0</v>
      </c>
      <c r="AF50" s="48">
        <f>[1]All_Tasks_Billing!AF50</f>
        <v>0</v>
      </c>
      <c r="AG50" s="48">
        <f>[1]All_Tasks_Billing!AG50</f>
        <v>0</v>
      </c>
      <c r="AH50" s="48">
        <f>[1]All_Tasks_Billing!AH50</f>
        <v>0.17199999999999999</v>
      </c>
      <c r="AI50" s="48">
        <f>[1]All_Tasks_Billing!AI50</f>
        <v>0</v>
      </c>
      <c r="AJ50" s="48">
        <f>[1]All_Tasks_Billing!AJ50</f>
        <v>0</v>
      </c>
      <c r="AK50" s="48">
        <f>[1]All_Tasks_Billing!AK50</f>
        <v>0</v>
      </c>
      <c r="AL50" s="48">
        <f>[1]All_Tasks_Billing!AL50</f>
        <v>0</v>
      </c>
      <c r="AM50" s="48">
        <f>[1]All_Tasks_Billing!AM50</f>
        <v>0</v>
      </c>
      <c r="AN50" s="48">
        <f>[1]All_Tasks_Billing!AN50</f>
        <v>0</v>
      </c>
      <c r="AO50" s="48">
        <f>[1]All_Tasks_Billing!AO50</f>
        <v>0</v>
      </c>
      <c r="AP50" s="48">
        <f>[1]All_Tasks_Billing!AP50</f>
        <v>0.17199999999999999</v>
      </c>
      <c r="AQ50" s="48">
        <f>[1]All_Tasks_Billing!AQ50</f>
        <v>0</v>
      </c>
      <c r="AR50" s="48">
        <f>[1]All_Tasks_Billing!AR50</f>
        <v>0</v>
      </c>
      <c r="AS50" s="48">
        <f>[1]All_Tasks_Billing!AS50</f>
        <v>0</v>
      </c>
      <c r="AT50" s="48">
        <f>[1]All_Tasks_Billing!AT50</f>
        <v>0</v>
      </c>
      <c r="AU50" s="50" t="str">
        <f t="shared" si="0"/>
        <v/>
      </c>
      <c r="AV50" s="50" t="str">
        <f t="shared" si="1"/>
        <v/>
      </c>
      <c r="AW50" s="50" t="str">
        <f t="shared" si="2"/>
        <v/>
      </c>
      <c r="AX50" s="50" t="str">
        <f t="shared" ca="1" si="3"/>
        <v>Not Completed</v>
      </c>
      <c r="AY50" s="50" t="str">
        <f t="shared" ca="1" si="4"/>
        <v>Not Completed</v>
      </c>
      <c r="AZ50" s="50" t="str">
        <f t="shared" ca="1" si="5"/>
        <v>Not Completed</v>
      </c>
      <c r="BA50" s="48">
        <f t="shared" si="6"/>
        <v>0</v>
      </c>
      <c r="BB50" s="45" t="str">
        <f t="shared" si="7"/>
        <v/>
      </c>
      <c r="BC50" s="50" t="str">
        <f t="shared" si="8"/>
        <v/>
      </c>
      <c r="BD50" s="48">
        <f t="shared" si="9"/>
        <v>0</v>
      </c>
      <c r="BE50" s="50" t="str">
        <f t="shared" si="10"/>
        <v>Not Started</v>
      </c>
      <c r="BF50" s="51">
        <f t="shared" si="11"/>
        <v>1</v>
      </c>
      <c r="BG50" s="51">
        <f t="shared" si="12"/>
        <v>0</v>
      </c>
      <c r="BH50" s="50" t="str">
        <f t="shared" si="13"/>
        <v/>
      </c>
      <c r="BI50" s="50" t="str">
        <f t="shared" si="14"/>
        <v/>
      </c>
      <c r="BJ50" s="50" t="str">
        <f t="shared" si="15"/>
        <v/>
      </c>
      <c r="BK50" s="50" t="str">
        <f t="shared" si="16"/>
        <v xml:space="preserve">Not Started |  | </v>
      </c>
      <c r="BL50" s="49" t="str">
        <f t="shared" ca="1" si="17"/>
        <v/>
      </c>
    </row>
    <row r="51" spans="1:64" x14ac:dyDescent="0.25">
      <c r="A51" t="str">
        <f>[1]All_Tasks_Billing!A51</f>
        <v>LAS16.PPM01</v>
      </c>
      <c r="B51" t="str">
        <f>[1]All_Tasks_Billing!B51</f>
        <v>PPM</v>
      </c>
      <c r="C51" t="str">
        <f>[1]All_Tasks_Billing!C51</f>
        <v>1.2.26</v>
      </c>
      <c r="D51" t="str">
        <f>[1]All_Tasks_Billing!D51</f>
        <v>PDU</v>
      </c>
      <c r="E51" t="str">
        <f>[1]All_Tasks_Billing!E51</f>
        <v>Switchboard</v>
      </c>
      <c r="F51" t="str">
        <f>IF([1]All_Tasks_Billing!F51="","",[1]All_Tasks_Billing!F51)</f>
        <v/>
      </c>
      <c r="G51" t="str">
        <f>IF([1]All_Tasks_Billing!G51="","",[1]All_Tasks_Billing!G51)</f>
        <v/>
      </c>
      <c r="H51" s="45" t="str">
        <f>[1]All_Tasks_Billing!H51</f>
        <v/>
      </c>
      <c r="I51" t="str">
        <f>IF([1]All_Tasks_Billing!I51="","",[1]All_Tasks_Billing!I51)</f>
        <v/>
      </c>
      <c r="J51" t="str">
        <f>IF([1]All_Tasks_Billing!J51="","",[1]All_Tasks_Billing!J51)</f>
        <v/>
      </c>
      <c r="K51" t="b">
        <f>[1]All_Tasks_Billing!K51</f>
        <v>0</v>
      </c>
      <c r="L51" s="45" t="str">
        <f>[1]All_Tasks_Billing!L51</f>
        <v/>
      </c>
      <c r="M51" t="str">
        <f>[1]All_Tasks_Billing!M51</f>
        <v/>
      </c>
      <c r="N51" s="46">
        <f>IF([1]All_Tasks_Billing!N51="",0,[1]All_Tasks_Billing!N51)</f>
        <v>0</v>
      </c>
      <c r="O51" t="str">
        <f>[1]All_Tasks_Billing!O51</f>
        <v/>
      </c>
      <c r="P51" s="47">
        <f>IF([1]All_Tasks_Billing!P51="",0,[1]All_Tasks_Billing!P51)</f>
        <v>4</v>
      </c>
      <c r="Q51" s="47">
        <f>IF([1]All_Tasks_Billing!Q51="",0,[1]All_Tasks_Billing!Q51)</f>
        <v>4</v>
      </c>
      <c r="R51" s="47">
        <f>IF([1]All_Tasks_Billing!R51="",0,[1]All_Tasks_Billing!R51)</f>
        <v>4</v>
      </c>
      <c r="S51" t="str">
        <f>[1]All_Tasks_Billing!S51</f>
        <v/>
      </c>
      <c r="T51" t="str">
        <f>[1]All_Tasks_Billing!T51</f>
        <v/>
      </c>
      <c r="U51" t="str">
        <f>[1]All_Tasks_Billing!U51</f>
        <v/>
      </c>
      <c r="V51">
        <f>[1]All_Tasks_Billing!V51</f>
        <v>6</v>
      </c>
      <c r="W51" s="48">
        <f>[1]All_Tasks_Billing!W51</f>
        <v>150</v>
      </c>
      <c r="X51">
        <f>[1]All_Tasks_Billing!X51</f>
        <v>24518.175000000003</v>
      </c>
      <c r="Y51">
        <f>[1]All_Tasks_Billing!Y51</f>
        <v>1</v>
      </c>
      <c r="Z51" s="49">
        <f>[1]All_Tasks_Billing!Z51</f>
        <v>0</v>
      </c>
      <c r="AA51" s="45" t="str">
        <f>[1]All_Tasks_Billing!AA51</f>
        <v/>
      </c>
      <c r="AB51" t="str">
        <f>[1]All_Tasks_Billing!AB51</f>
        <v/>
      </c>
      <c r="AC51" s="48">
        <f>[1]All_Tasks_Billing!AC51</f>
        <v>0</v>
      </c>
      <c r="AD51" s="48">
        <f>[1]All_Tasks_Billing!AD51</f>
        <v>0</v>
      </c>
      <c r="AE51" s="48">
        <f>[1]All_Tasks_Billing!AE51</f>
        <v>0</v>
      </c>
      <c r="AF51" s="48">
        <f>[1]All_Tasks_Billing!AF51</f>
        <v>0</v>
      </c>
      <c r="AG51" s="48">
        <f>[1]All_Tasks_Billing!AG51</f>
        <v>0</v>
      </c>
      <c r="AH51" s="48">
        <f>[1]All_Tasks_Billing!AH51</f>
        <v>0.17199999999999999</v>
      </c>
      <c r="AI51" s="48">
        <f>[1]All_Tasks_Billing!AI51</f>
        <v>0</v>
      </c>
      <c r="AJ51" s="48">
        <f>[1]All_Tasks_Billing!AJ51</f>
        <v>0</v>
      </c>
      <c r="AK51" s="48">
        <f>[1]All_Tasks_Billing!AK51</f>
        <v>0</v>
      </c>
      <c r="AL51" s="48">
        <f>[1]All_Tasks_Billing!AL51</f>
        <v>0</v>
      </c>
      <c r="AM51" s="48">
        <f>[1]All_Tasks_Billing!AM51</f>
        <v>0</v>
      </c>
      <c r="AN51" s="48">
        <f>[1]All_Tasks_Billing!AN51</f>
        <v>0</v>
      </c>
      <c r="AO51" s="48">
        <f>[1]All_Tasks_Billing!AO51</f>
        <v>0</v>
      </c>
      <c r="AP51" s="48">
        <f>[1]All_Tasks_Billing!AP51</f>
        <v>0.17199999999999999</v>
      </c>
      <c r="AQ51" s="48">
        <f>[1]All_Tasks_Billing!AQ51</f>
        <v>0</v>
      </c>
      <c r="AR51" s="48">
        <f>[1]All_Tasks_Billing!AR51</f>
        <v>0</v>
      </c>
      <c r="AS51" s="48">
        <f>[1]All_Tasks_Billing!AS51</f>
        <v>0</v>
      </c>
      <c r="AT51" s="48">
        <f>[1]All_Tasks_Billing!AT51</f>
        <v>0</v>
      </c>
      <c r="AU51" s="50" t="str">
        <f t="shared" si="0"/>
        <v/>
      </c>
      <c r="AV51" s="50" t="str">
        <f t="shared" si="1"/>
        <v/>
      </c>
      <c r="AW51" s="50" t="str">
        <f t="shared" si="2"/>
        <v/>
      </c>
      <c r="AX51" s="50" t="str">
        <f t="shared" ca="1" si="3"/>
        <v>Not Completed</v>
      </c>
      <c r="AY51" s="50" t="str">
        <f t="shared" ca="1" si="4"/>
        <v>Not Completed</v>
      </c>
      <c r="AZ51" s="50" t="str">
        <f t="shared" ca="1" si="5"/>
        <v>Not Completed</v>
      </c>
      <c r="BA51" s="48">
        <f t="shared" si="6"/>
        <v>0</v>
      </c>
      <c r="BB51" s="45" t="str">
        <f t="shared" si="7"/>
        <v/>
      </c>
      <c r="BC51" s="50" t="str">
        <f t="shared" si="8"/>
        <v/>
      </c>
      <c r="BD51" s="48">
        <f t="shared" si="9"/>
        <v>0</v>
      </c>
      <c r="BE51" s="50" t="str">
        <f t="shared" si="10"/>
        <v>Not Started</v>
      </c>
      <c r="BF51" s="51">
        <f t="shared" si="11"/>
        <v>1</v>
      </c>
      <c r="BG51" s="51">
        <f t="shared" si="12"/>
        <v>0</v>
      </c>
      <c r="BH51" s="50" t="str">
        <f t="shared" si="13"/>
        <v/>
      </c>
      <c r="BI51" s="50" t="str">
        <f t="shared" si="14"/>
        <v/>
      </c>
      <c r="BJ51" s="50" t="str">
        <f t="shared" si="15"/>
        <v/>
      </c>
      <c r="BK51" s="50" t="str">
        <f t="shared" si="16"/>
        <v xml:space="preserve">Not Started |  | </v>
      </c>
      <c r="BL51" s="49" t="str">
        <f t="shared" ca="1" si="17"/>
        <v/>
      </c>
    </row>
    <row r="52" spans="1:64" x14ac:dyDescent="0.25">
      <c r="A52" t="str">
        <f>[1]All_Tasks_Billing!A52</f>
        <v>LAS16.PPM01</v>
      </c>
      <c r="B52" t="str">
        <f>[1]All_Tasks_Billing!B52</f>
        <v>PPM</v>
      </c>
      <c r="C52" t="str">
        <f>[1]All_Tasks_Billing!C52</f>
        <v>1.2.27</v>
      </c>
      <c r="D52" t="str">
        <f>[1]All_Tasks_Billing!D52</f>
        <v>PDU</v>
      </c>
      <c r="E52" t="str">
        <f>[1]All_Tasks_Billing!E52</f>
        <v>PDU Load Bank</v>
      </c>
      <c r="F52" t="str">
        <f>IF([1]All_Tasks_Billing!F52="","",[1]All_Tasks_Billing!F52)</f>
        <v/>
      </c>
      <c r="G52" t="str">
        <f>IF([1]All_Tasks_Billing!G52="","",[1]All_Tasks_Billing!G52)</f>
        <v/>
      </c>
      <c r="H52" s="45" t="str">
        <f>[1]All_Tasks_Billing!H52</f>
        <v/>
      </c>
      <c r="I52" t="str">
        <f>IF([1]All_Tasks_Billing!I52="","",[1]All_Tasks_Billing!I52)</f>
        <v/>
      </c>
      <c r="J52" t="str">
        <f>IF([1]All_Tasks_Billing!J52="","",[1]All_Tasks_Billing!J52)</f>
        <v/>
      </c>
      <c r="K52" t="b">
        <f>[1]All_Tasks_Billing!K52</f>
        <v>0</v>
      </c>
      <c r="L52" s="45" t="str">
        <f>[1]All_Tasks_Billing!L52</f>
        <v/>
      </c>
      <c r="M52" t="str">
        <f>[1]All_Tasks_Billing!M52</f>
        <v/>
      </c>
      <c r="N52" s="46">
        <f>IF([1]All_Tasks_Billing!N52="",0,[1]All_Tasks_Billing!N52)</f>
        <v>0</v>
      </c>
      <c r="O52" t="str">
        <f>[1]All_Tasks_Billing!O52</f>
        <v/>
      </c>
      <c r="P52" s="47">
        <f>IF([1]All_Tasks_Billing!P52="",0,[1]All_Tasks_Billing!P52)</f>
        <v>5</v>
      </c>
      <c r="Q52" s="47">
        <f>IF([1]All_Tasks_Billing!Q52="",0,[1]All_Tasks_Billing!Q52)</f>
        <v>5</v>
      </c>
      <c r="R52" s="47">
        <f>IF([1]All_Tasks_Billing!R52="",0,[1]All_Tasks_Billing!R52)</f>
        <v>5</v>
      </c>
      <c r="S52" t="str">
        <f>[1]All_Tasks_Billing!S52</f>
        <v/>
      </c>
      <c r="T52" t="str">
        <f>[1]All_Tasks_Billing!T52</f>
        <v/>
      </c>
      <c r="U52" t="str">
        <f>[1]All_Tasks_Billing!U52</f>
        <v/>
      </c>
      <c r="V52">
        <f>[1]All_Tasks_Billing!V52</f>
        <v>6</v>
      </c>
      <c r="W52" s="48">
        <f>[1]All_Tasks_Billing!W52</f>
        <v>150</v>
      </c>
      <c r="X52">
        <f>[1]All_Tasks_Billing!X52</f>
        <v>24518.175000000003</v>
      </c>
      <c r="Y52">
        <f>[1]All_Tasks_Billing!Y52</f>
        <v>1</v>
      </c>
      <c r="Z52" s="49">
        <f>[1]All_Tasks_Billing!Z52</f>
        <v>0</v>
      </c>
      <c r="AA52" s="45" t="str">
        <f>[1]All_Tasks_Billing!AA52</f>
        <v/>
      </c>
      <c r="AB52" t="str">
        <f>[1]All_Tasks_Billing!AB52</f>
        <v/>
      </c>
      <c r="AC52" s="48">
        <f>[1]All_Tasks_Billing!AC52</f>
        <v>0</v>
      </c>
      <c r="AD52" s="48">
        <f>[1]All_Tasks_Billing!AD52</f>
        <v>0</v>
      </c>
      <c r="AE52" s="48">
        <f>[1]All_Tasks_Billing!AE52</f>
        <v>0</v>
      </c>
      <c r="AF52" s="48">
        <f>[1]All_Tasks_Billing!AF52</f>
        <v>0</v>
      </c>
      <c r="AG52" s="48">
        <f>[1]All_Tasks_Billing!AG52</f>
        <v>0</v>
      </c>
      <c r="AH52" s="48">
        <f>[1]All_Tasks_Billing!AH52</f>
        <v>0.21499999999999997</v>
      </c>
      <c r="AI52" s="48">
        <f>[1]All_Tasks_Billing!AI52</f>
        <v>0</v>
      </c>
      <c r="AJ52" s="48">
        <f>[1]All_Tasks_Billing!AJ52</f>
        <v>0</v>
      </c>
      <c r="AK52" s="48">
        <f>[1]All_Tasks_Billing!AK52</f>
        <v>0</v>
      </c>
      <c r="AL52" s="48">
        <f>[1]All_Tasks_Billing!AL52</f>
        <v>0</v>
      </c>
      <c r="AM52" s="48">
        <f>[1]All_Tasks_Billing!AM52</f>
        <v>0</v>
      </c>
      <c r="AN52" s="48">
        <f>[1]All_Tasks_Billing!AN52</f>
        <v>0</v>
      </c>
      <c r="AO52" s="48">
        <f>[1]All_Tasks_Billing!AO52</f>
        <v>0</v>
      </c>
      <c r="AP52" s="48">
        <f>[1]All_Tasks_Billing!AP52</f>
        <v>0.21499999999999997</v>
      </c>
      <c r="AQ52" s="48">
        <f>[1]All_Tasks_Billing!AQ52</f>
        <v>0</v>
      </c>
      <c r="AR52" s="48">
        <f>[1]All_Tasks_Billing!AR52</f>
        <v>0</v>
      </c>
      <c r="AS52" s="48">
        <f>[1]All_Tasks_Billing!AS52</f>
        <v>0</v>
      </c>
      <c r="AT52" s="48">
        <f>[1]All_Tasks_Billing!AT52</f>
        <v>0</v>
      </c>
      <c r="AU52" s="50" t="str">
        <f t="shared" si="0"/>
        <v/>
      </c>
      <c r="AV52" s="50" t="str">
        <f t="shared" si="1"/>
        <v/>
      </c>
      <c r="AW52" s="50" t="str">
        <f t="shared" si="2"/>
        <v/>
      </c>
      <c r="AX52" s="50" t="str">
        <f t="shared" ca="1" si="3"/>
        <v>Not Completed</v>
      </c>
      <c r="AY52" s="50" t="str">
        <f t="shared" ca="1" si="4"/>
        <v>Not Completed</v>
      </c>
      <c r="AZ52" s="50" t="str">
        <f t="shared" ca="1" si="5"/>
        <v>Not Completed</v>
      </c>
      <c r="BA52" s="48">
        <f t="shared" si="6"/>
        <v>0</v>
      </c>
      <c r="BB52" s="45" t="str">
        <f t="shared" si="7"/>
        <v/>
      </c>
      <c r="BC52" s="50" t="str">
        <f t="shared" si="8"/>
        <v/>
      </c>
      <c r="BD52" s="48">
        <f t="shared" si="9"/>
        <v>0</v>
      </c>
      <c r="BE52" s="50" t="str">
        <f t="shared" si="10"/>
        <v>Not Started</v>
      </c>
      <c r="BF52" s="51">
        <f t="shared" si="11"/>
        <v>1</v>
      </c>
      <c r="BG52" s="51">
        <f t="shared" si="12"/>
        <v>0</v>
      </c>
      <c r="BH52" s="50" t="str">
        <f t="shared" si="13"/>
        <v/>
      </c>
      <c r="BI52" s="50" t="str">
        <f t="shared" si="14"/>
        <v/>
      </c>
      <c r="BJ52" s="50" t="str">
        <f t="shared" si="15"/>
        <v/>
      </c>
      <c r="BK52" s="50" t="str">
        <f t="shared" si="16"/>
        <v xml:space="preserve">Not Started |  | </v>
      </c>
      <c r="BL52" s="49" t="str">
        <f t="shared" ca="1" si="17"/>
        <v/>
      </c>
    </row>
    <row r="53" spans="1:64" x14ac:dyDescent="0.25">
      <c r="A53" t="str">
        <f>[1]All_Tasks_Billing!A53</f>
        <v>LAS16.PPM01</v>
      </c>
      <c r="B53" t="str">
        <f>[1]All_Tasks_Billing!B53</f>
        <v>PPM</v>
      </c>
      <c r="C53" t="str">
        <f>[1]All_Tasks_Billing!C53</f>
        <v>1.2.28</v>
      </c>
      <c r="D53" t="str">
        <f>[1]All_Tasks_Billing!D53</f>
        <v>PDU</v>
      </c>
      <c r="E53" t="str">
        <f>[1]All_Tasks_Billing!E53</f>
        <v>PDU Load Bank</v>
      </c>
      <c r="F53" t="str">
        <f>IF([1]All_Tasks_Billing!F53="","",[1]All_Tasks_Billing!F53)</f>
        <v/>
      </c>
      <c r="G53" t="str">
        <f>IF([1]All_Tasks_Billing!G53="","",[1]All_Tasks_Billing!G53)</f>
        <v/>
      </c>
      <c r="H53" s="45" t="str">
        <f>[1]All_Tasks_Billing!H53</f>
        <v/>
      </c>
      <c r="I53" t="str">
        <f>IF([1]All_Tasks_Billing!I53="","",[1]All_Tasks_Billing!I53)</f>
        <v/>
      </c>
      <c r="J53" t="str">
        <f>IF([1]All_Tasks_Billing!J53="","",[1]All_Tasks_Billing!J53)</f>
        <v/>
      </c>
      <c r="K53" t="b">
        <f>[1]All_Tasks_Billing!K53</f>
        <v>0</v>
      </c>
      <c r="L53" s="45" t="str">
        <f>[1]All_Tasks_Billing!L53</f>
        <v/>
      </c>
      <c r="M53" t="str">
        <f>[1]All_Tasks_Billing!M53</f>
        <v/>
      </c>
      <c r="N53" s="46">
        <f>IF([1]All_Tasks_Billing!N53="",0,[1]All_Tasks_Billing!N53)</f>
        <v>0</v>
      </c>
      <c r="O53" t="str">
        <f>[1]All_Tasks_Billing!O53</f>
        <v/>
      </c>
      <c r="P53" s="47">
        <f>IF([1]All_Tasks_Billing!P53="",0,[1]All_Tasks_Billing!P53)</f>
        <v>5</v>
      </c>
      <c r="Q53" s="47">
        <f>IF([1]All_Tasks_Billing!Q53="",0,[1]All_Tasks_Billing!Q53)</f>
        <v>5</v>
      </c>
      <c r="R53" s="47">
        <f>IF([1]All_Tasks_Billing!R53="",0,[1]All_Tasks_Billing!R53)</f>
        <v>5</v>
      </c>
      <c r="S53" t="str">
        <f>[1]All_Tasks_Billing!S53</f>
        <v/>
      </c>
      <c r="T53" t="str">
        <f>[1]All_Tasks_Billing!T53</f>
        <v/>
      </c>
      <c r="U53" t="str">
        <f>[1]All_Tasks_Billing!U53</f>
        <v/>
      </c>
      <c r="V53">
        <f>[1]All_Tasks_Billing!V53</f>
        <v>6</v>
      </c>
      <c r="W53" s="48">
        <f>[1]All_Tasks_Billing!W53</f>
        <v>150</v>
      </c>
      <c r="X53">
        <f>[1]All_Tasks_Billing!X53</f>
        <v>24518.175000000003</v>
      </c>
      <c r="Y53">
        <f>[1]All_Tasks_Billing!Y53</f>
        <v>1</v>
      </c>
      <c r="Z53" s="49">
        <f>[1]All_Tasks_Billing!Z53</f>
        <v>0</v>
      </c>
      <c r="AA53" s="45" t="str">
        <f>[1]All_Tasks_Billing!AA53</f>
        <v/>
      </c>
      <c r="AB53" t="str">
        <f>[1]All_Tasks_Billing!AB53</f>
        <v/>
      </c>
      <c r="AC53" s="48">
        <f>[1]All_Tasks_Billing!AC53</f>
        <v>0</v>
      </c>
      <c r="AD53" s="48">
        <f>[1]All_Tasks_Billing!AD53</f>
        <v>0</v>
      </c>
      <c r="AE53" s="48">
        <f>[1]All_Tasks_Billing!AE53</f>
        <v>0</v>
      </c>
      <c r="AF53" s="48">
        <f>[1]All_Tasks_Billing!AF53</f>
        <v>0</v>
      </c>
      <c r="AG53" s="48">
        <f>[1]All_Tasks_Billing!AG53</f>
        <v>0</v>
      </c>
      <c r="AH53" s="48">
        <f>[1]All_Tasks_Billing!AH53</f>
        <v>0.21499999999999997</v>
      </c>
      <c r="AI53" s="48">
        <f>[1]All_Tasks_Billing!AI53</f>
        <v>0</v>
      </c>
      <c r="AJ53" s="48">
        <f>[1]All_Tasks_Billing!AJ53</f>
        <v>0</v>
      </c>
      <c r="AK53" s="48">
        <f>[1]All_Tasks_Billing!AK53</f>
        <v>0</v>
      </c>
      <c r="AL53" s="48">
        <f>[1]All_Tasks_Billing!AL53</f>
        <v>0</v>
      </c>
      <c r="AM53" s="48">
        <f>[1]All_Tasks_Billing!AM53</f>
        <v>0</v>
      </c>
      <c r="AN53" s="48">
        <f>[1]All_Tasks_Billing!AN53</f>
        <v>0</v>
      </c>
      <c r="AO53" s="48">
        <f>[1]All_Tasks_Billing!AO53</f>
        <v>0</v>
      </c>
      <c r="AP53" s="48">
        <f>[1]All_Tasks_Billing!AP53</f>
        <v>0.21499999999999997</v>
      </c>
      <c r="AQ53" s="48">
        <f>[1]All_Tasks_Billing!AQ53</f>
        <v>0</v>
      </c>
      <c r="AR53" s="48">
        <f>[1]All_Tasks_Billing!AR53</f>
        <v>0</v>
      </c>
      <c r="AS53" s="48">
        <f>[1]All_Tasks_Billing!AS53</f>
        <v>0</v>
      </c>
      <c r="AT53" s="48">
        <f>[1]All_Tasks_Billing!AT53</f>
        <v>0</v>
      </c>
      <c r="AU53" s="50" t="str">
        <f t="shared" si="0"/>
        <v/>
      </c>
      <c r="AV53" s="50" t="str">
        <f t="shared" si="1"/>
        <v/>
      </c>
      <c r="AW53" s="50" t="str">
        <f t="shared" si="2"/>
        <v/>
      </c>
      <c r="AX53" s="50" t="str">
        <f t="shared" ca="1" si="3"/>
        <v>Not Completed</v>
      </c>
      <c r="AY53" s="50" t="str">
        <f t="shared" ca="1" si="4"/>
        <v>Not Completed</v>
      </c>
      <c r="AZ53" s="50" t="str">
        <f t="shared" ca="1" si="5"/>
        <v>Not Completed</v>
      </c>
      <c r="BA53" s="48">
        <f t="shared" si="6"/>
        <v>0</v>
      </c>
      <c r="BB53" s="45" t="str">
        <f t="shared" si="7"/>
        <v/>
      </c>
      <c r="BC53" s="50" t="str">
        <f t="shared" si="8"/>
        <v/>
      </c>
      <c r="BD53" s="48">
        <f t="shared" si="9"/>
        <v>0</v>
      </c>
      <c r="BE53" s="50" t="str">
        <f t="shared" si="10"/>
        <v>Not Started</v>
      </c>
      <c r="BF53" s="51">
        <f t="shared" si="11"/>
        <v>1</v>
      </c>
      <c r="BG53" s="51">
        <f t="shared" si="12"/>
        <v>0</v>
      </c>
      <c r="BH53" s="50" t="str">
        <f t="shared" si="13"/>
        <v/>
      </c>
      <c r="BI53" s="50" t="str">
        <f t="shared" si="14"/>
        <v/>
      </c>
      <c r="BJ53" s="50" t="str">
        <f t="shared" si="15"/>
        <v/>
      </c>
      <c r="BK53" s="50" t="str">
        <f t="shared" si="16"/>
        <v xml:space="preserve">Not Started |  | </v>
      </c>
      <c r="BL53" s="49" t="str">
        <f t="shared" ca="1" si="17"/>
        <v/>
      </c>
    </row>
    <row r="54" spans="1:64" x14ac:dyDescent="0.25">
      <c r="A54" t="str">
        <f>[1]All_Tasks_Billing!A54</f>
        <v>LAS16.PPM01</v>
      </c>
      <c r="B54" t="str">
        <f>[1]All_Tasks_Billing!B54</f>
        <v>PPM</v>
      </c>
      <c r="C54" t="str">
        <f>[1]All_Tasks_Billing!C54</f>
        <v>1.3.1</v>
      </c>
      <c r="D54" t="str">
        <f>[1]All_Tasks_Billing!D54</f>
        <v>Grounding</v>
      </c>
      <c r="E54" t="str">
        <f>[1]All_Tasks_Billing!E54</f>
        <v>Point-to-Point</v>
      </c>
      <c r="F54" t="str">
        <f>IF([1]All_Tasks_Billing!F54="","",[1]All_Tasks_Billing!F54)</f>
        <v/>
      </c>
      <c r="G54" t="str">
        <f>IF([1]All_Tasks_Billing!G54="","",[1]All_Tasks_Billing!G54)</f>
        <v/>
      </c>
      <c r="H54" s="45" t="str">
        <f>[1]All_Tasks_Billing!H54</f>
        <v/>
      </c>
      <c r="I54" t="str">
        <f>IF([1]All_Tasks_Billing!I54="","",[1]All_Tasks_Billing!I54)</f>
        <v/>
      </c>
      <c r="J54" t="str">
        <f>IF([1]All_Tasks_Billing!J54="","",[1]All_Tasks_Billing!J54)</f>
        <v/>
      </c>
      <c r="K54" t="b">
        <f>[1]All_Tasks_Billing!K54</f>
        <v>0</v>
      </c>
      <c r="L54" s="45" t="str">
        <f>[1]All_Tasks_Billing!L54</f>
        <v/>
      </c>
      <c r="M54" t="str">
        <f>[1]All_Tasks_Billing!M54</f>
        <v/>
      </c>
      <c r="N54" s="46">
        <f>IF([1]All_Tasks_Billing!N54="",0,[1]All_Tasks_Billing!N54)</f>
        <v>0</v>
      </c>
      <c r="O54" t="str">
        <f>[1]All_Tasks_Billing!O54</f>
        <v/>
      </c>
      <c r="P54" s="47">
        <f>IF([1]All_Tasks_Billing!P54="",0,[1]All_Tasks_Billing!P54)</f>
        <v>1.5</v>
      </c>
      <c r="Q54" s="47">
        <f>IF([1]All_Tasks_Billing!Q54="",0,[1]All_Tasks_Billing!Q54)</f>
        <v>1.5</v>
      </c>
      <c r="R54" s="47">
        <f>IF([1]All_Tasks_Billing!R54="",0,[1]All_Tasks_Billing!R54)</f>
        <v>1.5</v>
      </c>
      <c r="S54" t="str">
        <f>[1]All_Tasks_Billing!S54</f>
        <v/>
      </c>
      <c r="T54" t="str">
        <f>[1]All_Tasks_Billing!T54</f>
        <v/>
      </c>
      <c r="U54" t="str">
        <f>[1]All_Tasks_Billing!U54</f>
        <v/>
      </c>
      <c r="V54">
        <f>[1]All_Tasks_Billing!V54</f>
        <v>6</v>
      </c>
      <c r="W54" s="48">
        <f>[1]All_Tasks_Billing!W54</f>
        <v>150</v>
      </c>
      <c r="X54">
        <f>[1]All_Tasks_Billing!X54</f>
        <v>24518.175000000003</v>
      </c>
      <c r="Y54">
        <f>[1]All_Tasks_Billing!Y54</f>
        <v>1</v>
      </c>
      <c r="Z54" s="49">
        <f>[1]All_Tasks_Billing!Z54</f>
        <v>0</v>
      </c>
      <c r="AA54" s="45" t="str">
        <f>[1]All_Tasks_Billing!AA54</f>
        <v/>
      </c>
      <c r="AB54" t="str">
        <f>[1]All_Tasks_Billing!AB54</f>
        <v/>
      </c>
      <c r="AC54" s="48">
        <f>[1]All_Tasks_Billing!AC54</f>
        <v>0</v>
      </c>
      <c r="AD54" s="48">
        <f>[1]All_Tasks_Billing!AD54</f>
        <v>0</v>
      </c>
      <c r="AE54" s="48">
        <f>[1]All_Tasks_Billing!AE54</f>
        <v>0</v>
      </c>
      <c r="AF54" s="48">
        <f>[1]All_Tasks_Billing!AF54</f>
        <v>0</v>
      </c>
      <c r="AG54" s="48">
        <f>[1]All_Tasks_Billing!AG54</f>
        <v>0</v>
      </c>
      <c r="AH54" s="48">
        <f>[1]All_Tasks_Billing!AH54</f>
        <v>6.4500000000000002E-2</v>
      </c>
      <c r="AI54" s="48">
        <f>[1]All_Tasks_Billing!AI54</f>
        <v>0</v>
      </c>
      <c r="AJ54" s="48">
        <f>[1]All_Tasks_Billing!AJ54</f>
        <v>0</v>
      </c>
      <c r="AK54" s="48">
        <f>[1]All_Tasks_Billing!AK54</f>
        <v>0</v>
      </c>
      <c r="AL54" s="48">
        <f>[1]All_Tasks_Billing!AL54</f>
        <v>0</v>
      </c>
      <c r="AM54" s="48">
        <f>[1]All_Tasks_Billing!AM54</f>
        <v>0</v>
      </c>
      <c r="AN54" s="48">
        <f>[1]All_Tasks_Billing!AN54</f>
        <v>0</v>
      </c>
      <c r="AO54" s="48">
        <f>[1]All_Tasks_Billing!AO54</f>
        <v>0</v>
      </c>
      <c r="AP54" s="48">
        <f>[1]All_Tasks_Billing!AP54</f>
        <v>6.4500000000000002E-2</v>
      </c>
      <c r="AQ54" s="48">
        <f>[1]All_Tasks_Billing!AQ54</f>
        <v>0</v>
      </c>
      <c r="AR54" s="48">
        <f>[1]All_Tasks_Billing!AR54</f>
        <v>0</v>
      </c>
      <c r="AS54" s="48">
        <f>[1]All_Tasks_Billing!AS54</f>
        <v>0</v>
      </c>
      <c r="AT54" s="48">
        <f>[1]All_Tasks_Billing!AT54</f>
        <v>0</v>
      </c>
      <c r="AU54" s="50" t="str">
        <f t="shared" si="0"/>
        <v/>
      </c>
      <c r="AV54" s="50" t="str">
        <f t="shared" si="1"/>
        <v/>
      </c>
      <c r="AW54" s="50" t="str">
        <f t="shared" si="2"/>
        <v/>
      </c>
      <c r="AX54" s="50" t="str">
        <f t="shared" ca="1" si="3"/>
        <v>Not Completed</v>
      </c>
      <c r="AY54" s="50" t="str">
        <f t="shared" ca="1" si="4"/>
        <v>Not Completed</v>
      </c>
      <c r="AZ54" s="50" t="str">
        <f t="shared" ca="1" si="5"/>
        <v>Not Completed</v>
      </c>
      <c r="BA54" s="48">
        <f t="shared" si="6"/>
        <v>0</v>
      </c>
      <c r="BB54" s="45" t="str">
        <f t="shared" si="7"/>
        <v/>
      </c>
      <c r="BC54" s="50" t="str">
        <f t="shared" si="8"/>
        <v/>
      </c>
      <c r="BD54" s="48">
        <f t="shared" si="9"/>
        <v>0</v>
      </c>
      <c r="BE54" s="50" t="str">
        <f t="shared" si="10"/>
        <v>Not Started</v>
      </c>
      <c r="BF54" s="51">
        <f t="shared" si="11"/>
        <v>1</v>
      </c>
      <c r="BG54" s="51">
        <f t="shared" si="12"/>
        <v>0</v>
      </c>
      <c r="BH54" s="50" t="str">
        <f t="shared" si="13"/>
        <v/>
      </c>
      <c r="BI54" s="50" t="str">
        <f t="shared" si="14"/>
        <v/>
      </c>
      <c r="BJ54" s="50" t="str">
        <f t="shared" si="15"/>
        <v/>
      </c>
      <c r="BK54" s="50" t="str">
        <f t="shared" si="16"/>
        <v xml:space="preserve">Not Started |  | </v>
      </c>
      <c r="BL54" s="49" t="str">
        <f t="shared" ca="1" si="17"/>
        <v/>
      </c>
    </row>
    <row r="55" spans="1:64" x14ac:dyDescent="0.25">
      <c r="A55" t="str">
        <f>[1]All_Tasks_Billing!A55</f>
        <v>LAS16.PPM01</v>
      </c>
      <c r="B55" t="str">
        <f>[1]All_Tasks_Billing!B55</f>
        <v>PPM</v>
      </c>
      <c r="C55" t="str">
        <f>[1]All_Tasks_Billing!C55</f>
        <v>1.3.2</v>
      </c>
      <c r="D55" t="str">
        <f>[1]All_Tasks_Billing!D55</f>
        <v>Grounding</v>
      </c>
      <c r="E55" t="str">
        <f>[1]All_Tasks_Billing!E55</f>
        <v>Ground Resistance - Clamp</v>
      </c>
      <c r="F55" t="str">
        <f>IF([1]All_Tasks_Billing!F55="","",[1]All_Tasks_Billing!F55)</f>
        <v/>
      </c>
      <c r="G55" t="str">
        <f>IF([1]All_Tasks_Billing!G55="","",[1]All_Tasks_Billing!G55)</f>
        <v/>
      </c>
      <c r="H55" s="45" t="str">
        <f>[1]All_Tasks_Billing!H55</f>
        <v/>
      </c>
      <c r="I55" t="str">
        <f>IF([1]All_Tasks_Billing!I55="","",[1]All_Tasks_Billing!I55)</f>
        <v/>
      </c>
      <c r="J55" t="str">
        <f>IF([1]All_Tasks_Billing!J55="","",[1]All_Tasks_Billing!J55)</f>
        <v/>
      </c>
      <c r="K55" t="b">
        <f>[1]All_Tasks_Billing!K55</f>
        <v>0</v>
      </c>
      <c r="L55" s="45" t="str">
        <f>[1]All_Tasks_Billing!L55</f>
        <v/>
      </c>
      <c r="M55" t="str">
        <f>[1]All_Tasks_Billing!M55</f>
        <v/>
      </c>
      <c r="N55" s="46">
        <f>IF([1]All_Tasks_Billing!N55="",0,[1]All_Tasks_Billing!N55)</f>
        <v>0</v>
      </c>
      <c r="O55" t="str">
        <f>[1]All_Tasks_Billing!O55</f>
        <v/>
      </c>
      <c r="P55" s="47">
        <f>IF([1]All_Tasks_Billing!P55="",0,[1]All_Tasks_Billing!P55)</f>
        <v>2</v>
      </c>
      <c r="Q55" s="47">
        <f>IF([1]All_Tasks_Billing!Q55="",0,[1]All_Tasks_Billing!Q55)</f>
        <v>2</v>
      </c>
      <c r="R55" s="47">
        <f>IF([1]All_Tasks_Billing!R55="",0,[1]All_Tasks_Billing!R55)</f>
        <v>2</v>
      </c>
      <c r="S55" t="str">
        <f>[1]All_Tasks_Billing!S55</f>
        <v/>
      </c>
      <c r="T55" t="str">
        <f>[1]All_Tasks_Billing!T55</f>
        <v/>
      </c>
      <c r="U55" t="str">
        <f>[1]All_Tasks_Billing!U55</f>
        <v/>
      </c>
      <c r="V55">
        <f>[1]All_Tasks_Billing!V55</f>
        <v>6</v>
      </c>
      <c r="W55" s="48">
        <f>[1]All_Tasks_Billing!W55</f>
        <v>150</v>
      </c>
      <c r="X55">
        <f>[1]All_Tasks_Billing!X55</f>
        <v>24518.175000000003</v>
      </c>
      <c r="Y55">
        <f>[1]All_Tasks_Billing!Y55</f>
        <v>1</v>
      </c>
      <c r="Z55" s="49">
        <f>[1]All_Tasks_Billing!Z55</f>
        <v>0</v>
      </c>
      <c r="AA55" s="45" t="str">
        <f>[1]All_Tasks_Billing!AA55</f>
        <v/>
      </c>
      <c r="AB55" t="str">
        <f>[1]All_Tasks_Billing!AB55</f>
        <v/>
      </c>
      <c r="AC55" s="48">
        <f>[1]All_Tasks_Billing!AC55</f>
        <v>0</v>
      </c>
      <c r="AD55" s="48">
        <f>[1]All_Tasks_Billing!AD55</f>
        <v>0</v>
      </c>
      <c r="AE55" s="48">
        <f>[1]All_Tasks_Billing!AE55</f>
        <v>0</v>
      </c>
      <c r="AF55" s="48">
        <f>[1]All_Tasks_Billing!AF55</f>
        <v>0</v>
      </c>
      <c r="AG55" s="48">
        <f>[1]All_Tasks_Billing!AG55</f>
        <v>0</v>
      </c>
      <c r="AH55" s="48">
        <f>[1]All_Tasks_Billing!AH55</f>
        <v>8.5999999999999993E-2</v>
      </c>
      <c r="AI55" s="48">
        <f>[1]All_Tasks_Billing!AI55</f>
        <v>0</v>
      </c>
      <c r="AJ55" s="48">
        <f>[1]All_Tasks_Billing!AJ55</f>
        <v>0</v>
      </c>
      <c r="AK55" s="48">
        <f>[1]All_Tasks_Billing!AK55</f>
        <v>0</v>
      </c>
      <c r="AL55" s="48">
        <f>[1]All_Tasks_Billing!AL55</f>
        <v>0</v>
      </c>
      <c r="AM55" s="48">
        <f>[1]All_Tasks_Billing!AM55</f>
        <v>0</v>
      </c>
      <c r="AN55" s="48">
        <f>[1]All_Tasks_Billing!AN55</f>
        <v>0</v>
      </c>
      <c r="AO55" s="48">
        <f>[1]All_Tasks_Billing!AO55</f>
        <v>0</v>
      </c>
      <c r="AP55" s="48">
        <f>[1]All_Tasks_Billing!AP55</f>
        <v>8.5999999999999993E-2</v>
      </c>
      <c r="AQ55" s="48">
        <f>[1]All_Tasks_Billing!AQ55</f>
        <v>0</v>
      </c>
      <c r="AR55" s="48">
        <f>[1]All_Tasks_Billing!AR55</f>
        <v>0</v>
      </c>
      <c r="AS55" s="48">
        <f>[1]All_Tasks_Billing!AS55</f>
        <v>0</v>
      </c>
      <c r="AT55" s="48">
        <f>[1]All_Tasks_Billing!AT55</f>
        <v>0</v>
      </c>
      <c r="AU55" s="50" t="str">
        <f t="shared" si="0"/>
        <v/>
      </c>
      <c r="AV55" s="50" t="str">
        <f t="shared" si="1"/>
        <v/>
      </c>
      <c r="AW55" s="50" t="str">
        <f t="shared" si="2"/>
        <v/>
      </c>
      <c r="AX55" s="50" t="str">
        <f t="shared" ca="1" si="3"/>
        <v>Not Completed</v>
      </c>
      <c r="AY55" s="50" t="str">
        <f t="shared" ca="1" si="4"/>
        <v>Not Completed</v>
      </c>
      <c r="AZ55" s="50" t="str">
        <f t="shared" ca="1" si="5"/>
        <v>Not Completed</v>
      </c>
      <c r="BA55" s="48">
        <f t="shared" si="6"/>
        <v>0</v>
      </c>
      <c r="BB55" s="45" t="str">
        <f t="shared" si="7"/>
        <v/>
      </c>
      <c r="BC55" s="50" t="str">
        <f t="shared" si="8"/>
        <v/>
      </c>
      <c r="BD55" s="48">
        <f t="shared" si="9"/>
        <v>0</v>
      </c>
      <c r="BE55" s="50" t="str">
        <f t="shared" si="10"/>
        <v>Not Started</v>
      </c>
      <c r="BF55" s="51">
        <f t="shared" si="11"/>
        <v>1</v>
      </c>
      <c r="BG55" s="51">
        <f t="shared" si="12"/>
        <v>0</v>
      </c>
      <c r="BH55" s="50" t="str">
        <f t="shared" si="13"/>
        <v/>
      </c>
      <c r="BI55" s="50" t="str">
        <f t="shared" si="14"/>
        <v/>
      </c>
      <c r="BJ55" s="50" t="str">
        <f t="shared" si="15"/>
        <v/>
      </c>
      <c r="BK55" s="50" t="str">
        <f t="shared" si="16"/>
        <v xml:space="preserve">Not Started |  | </v>
      </c>
      <c r="BL55" s="49" t="str">
        <f t="shared" ca="1" si="17"/>
        <v/>
      </c>
    </row>
    <row r="56" spans="1:64" x14ac:dyDescent="0.25">
      <c r="A56" t="str">
        <f>[1]All_Tasks_Billing!A56</f>
        <v>LAS16.PPM02</v>
      </c>
      <c r="B56" t="str">
        <f>[1]All_Tasks_Billing!B56</f>
        <v>PPM</v>
      </c>
      <c r="C56" t="str">
        <f>[1]All_Tasks_Billing!C56</f>
        <v>2.1.1</v>
      </c>
      <c r="D56" t="str">
        <f>[1]All_Tasks_Billing!D56</f>
        <v>Main Switchgear</v>
      </c>
      <c r="E56" t="str">
        <f>[1]All_Tasks_Billing!E56</f>
        <v>Switchboard</v>
      </c>
      <c r="F56" t="str">
        <f>IF([1]All_Tasks_Billing!F56="","",[1]All_Tasks_Billing!F56)</f>
        <v/>
      </c>
      <c r="G56" t="str">
        <f>IF([1]All_Tasks_Billing!G56="","",[1]All_Tasks_Billing!G56)</f>
        <v/>
      </c>
      <c r="H56" s="45" t="str">
        <f>[1]All_Tasks_Billing!H56</f>
        <v/>
      </c>
      <c r="I56" t="str">
        <f>IF([1]All_Tasks_Billing!I56="","",[1]All_Tasks_Billing!I56)</f>
        <v/>
      </c>
      <c r="J56" t="str">
        <f>IF([1]All_Tasks_Billing!J56="","",[1]All_Tasks_Billing!J56)</f>
        <v/>
      </c>
      <c r="K56" t="b">
        <f>[1]All_Tasks_Billing!K56</f>
        <v>0</v>
      </c>
      <c r="L56" s="45" t="str">
        <f>[1]All_Tasks_Billing!L56</f>
        <v/>
      </c>
      <c r="M56" t="str">
        <f>[1]All_Tasks_Billing!M56</f>
        <v/>
      </c>
      <c r="N56" s="46">
        <f>IF([1]All_Tasks_Billing!N56="",0,[1]All_Tasks_Billing!N56)</f>
        <v>0</v>
      </c>
      <c r="O56" t="str">
        <f>[1]All_Tasks_Billing!O56</f>
        <v/>
      </c>
      <c r="P56" s="47">
        <f>IF([1]All_Tasks_Billing!P56="",0,[1]All_Tasks_Billing!P56)</f>
        <v>4</v>
      </c>
      <c r="Q56" s="47">
        <f>IF([1]All_Tasks_Billing!Q56="",0,[1]All_Tasks_Billing!Q56)</f>
        <v>4</v>
      </c>
      <c r="R56" s="47">
        <f>IF([1]All_Tasks_Billing!R56="",0,[1]All_Tasks_Billing!R56)</f>
        <v>4</v>
      </c>
      <c r="S56" t="str">
        <f>[1]All_Tasks_Billing!S56</f>
        <v/>
      </c>
      <c r="T56" t="str">
        <f>[1]All_Tasks_Billing!T56</f>
        <v/>
      </c>
      <c r="U56" t="str">
        <f>[1]All_Tasks_Billing!U56</f>
        <v/>
      </c>
      <c r="V56">
        <f>[1]All_Tasks_Billing!V56</f>
        <v>7</v>
      </c>
      <c r="W56" s="48">
        <f>[1]All_Tasks_Billing!W56</f>
        <v>150</v>
      </c>
      <c r="X56">
        <f>[1]All_Tasks_Billing!X56</f>
        <v>24331.724999999999</v>
      </c>
      <c r="Y56">
        <f>[1]All_Tasks_Billing!Y56</f>
        <v>1</v>
      </c>
      <c r="Z56" s="49">
        <f>[1]All_Tasks_Billing!Z56</f>
        <v>0</v>
      </c>
      <c r="AA56" s="45" t="str">
        <f>[1]All_Tasks_Billing!AA56</f>
        <v/>
      </c>
      <c r="AB56" t="str">
        <f>[1]All_Tasks_Billing!AB56</f>
        <v/>
      </c>
      <c r="AC56" s="48">
        <f>[1]All_Tasks_Billing!AC56</f>
        <v>0</v>
      </c>
      <c r="AD56" s="48">
        <f>[1]All_Tasks_Billing!AD56</f>
        <v>0</v>
      </c>
      <c r="AE56" s="48">
        <f>[1]All_Tasks_Billing!AE56</f>
        <v>0</v>
      </c>
      <c r="AF56" s="48">
        <f>[1]All_Tasks_Billing!AF56</f>
        <v>0</v>
      </c>
      <c r="AG56" s="48">
        <f>[1]All_Tasks_Billing!AG56</f>
        <v>0</v>
      </c>
      <c r="AH56" s="48">
        <f>[1]All_Tasks_Billing!AH56</f>
        <v>0.17199999999999999</v>
      </c>
      <c r="AI56" s="48">
        <f>[1]All_Tasks_Billing!AI56</f>
        <v>0</v>
      </c>
      <c r="AJ56" s="48">
        <f>[1]All_Tasks_Billing!AJ56</f>
        <v>0</v>
      </c>
      <c r="AK56" s="48">
        <f>[1]All_Tasks_Billing!AK56</f>
        <v>0</v>
      </c>
      <c r="AL56" s="48">
        <f>[1]All_Tasks_Billing!AL56</f>
        <v>0</v>
      </c>
      <c r="AM56" s="48">
        <f>[1]All_Tasks_Billing!AM56</f>
        <v>0</v>
      </c>
      <c r="AN56" s="48">
        <f>[1]All_Tasks_Billing!AN56</f>
        <v>0</v>
      </c>
      <c r="AO56" s="48">
        <f>[1]All_Tasks_Billing!AO56</f>
        <v>0</v>
      </c>
      <c r="AP56" s="48">
        <f>[1]All_Tasks_Billing!AP56</f>
        <v>0.17199999999999999</v>
      </c>
      <c r="AQ56" s="48">
        <f>[1]All_Tasks_Billing!AQ56</f>
        <v>0</v>
      </c>
      <c r="AR56" s="48">
        <f>[1]All_Tasks_Billing!AR56</f>
        <v>0</v>
      </c>
      <c r="AS56" s="48">
        <f>[1]All_Tasks_Billing!AS56</f>
        <v>0</v>
      </c>
      <c r="AT56" s="48">
        <f>[1]All_Tasks_Billing!AT56</f>
        <v>0</v>
      </c>
      <c r="AU56" s="50" t="str">
        <f t="shared" si="0"/>
        <v/>
      </c>
      <c r="AV56" s="50" t="str">
        <f t="shared" si="1"/>
        <v/>
      </c>
      <c r="AW56" s="50" t="str">
        <f t="shared" si="2"/>
        <v/>
      </c>
      <c r="AX56" s="50" t="str">
        <f t="shared" ca="1" si="3"/>
        <v>Not Completed</v>
      </c>
      <c r="AY56" s="50" t="str">
        <f t="shared" ca="1" si="4"/>
        <v>Not Completed</v>
      </c>
      <c r="AZ56" s="50" t="str">
        <f t="shared" ca="1" si="5"/>
        <v>Not Completed</v>
      </c>
      <c r="BA56" s="48">
        <f t="shared" si="6"/>
        <v>0</v>
      </c>
      <c r="BB56" s="45" t="str">
        <f t="shared" si="7"/>
        <v/>
      </c>
      <c r="BC56" s="50" t="str">
        <f t="shared" si="8"/>
        <v/>
      </c>
      <c r="BD56" s="48">
        <f t="shared" si="9"/>
        <v>0</v>
      </c>
      <c r="BE56" s="50" t="str">
        <f t="shared" si="10"/>
        <v>Not Started</v>
      </c>
      <c r="BF56" s="51">
        <f t="shared" si="11"/>
        <v>1</v>
      </c>
      <c r="BG56" s="51">
        <f t="shared" si="12"/>
        <v>0</v>
      </c>
      <c r="BH56" s="50" t="str">
        <f t="shared" si="13"/>
        <v/>
      </c>
      <c r="BI56" s="50" t="str">
        <f t="shared" si="14"/>
        <v/>
      </c>
      <c r="BJ56" s="50" t="str">
        <f t="shared" si="15"/>
        <v/>
      </c>
      <c r="BK56" s="50" t="str">
        <f t="shared" si="16"/>
        <v xml:space="preserve">Not Started |  | </v>
      </c>
      <c r="BL56" s="49" t="str">
        <f t="shared" ca="1" si="17"/>
        <v/>
      </c>
    </row>
    <row r="57" spans="1:64" x14ac:dyDescent="0.25">
      <c r="A57" t="str">
        <f>[1]All_Tasks_Billing!A57</f>
        <v>LAS16.PPM02</v>
      </c>
      <c r="B57" t="str">
        <f>[1]All_Tasks_Billing!B57</f>
        <v>PPM</v>
      </c>
      <c r="C57" t="str">
        <f>[1]All_Tasks_Billing!C57</f>
        <v>2.1.2</v>
      </c>
      <c r="D57" t="str">
        <f>[1]All_Tasks_Billing!D57</f>
        <v>Main Switchgear</v>
      </c>
      <c r="E57" t="str">
        <f>[1]All_Tasks_Billing!E57</f>
        <v>Circuit Breakers -Primary</v>
      </c>
      <c r="F57" t="str">
        <f>IF([1]All_Tasks_Billing!F57="","",[1]All_Tasks_Billing!F57)</f>
        <v>5000AF / 4200AT</v>
      </c>
      <c r="G57" t="str">
        <f>IF([1]All_Tasks_Billing!G57="","",[1]All_Tasks_Billing!G57)</f>
        <v/>
      </c>
      <c r="H57" s="45" t="str">
        <f>[1]All_Tasks_Billing!H57</f>
        <v/>
      </c>
      <c r="I57" t="str">
        <f>IF([1]All_Tasks_Billing!I57="","",[1]All_Tasks_Billing!I57)</f>
        <v/>
      </c>
      <c r="J57" t="str">
        <f>IF([1]All_Tasks_Billing!J57="","",[1]All_Tasks_Billing!J57)</f>
        <v/>
      </c>
      <c r="K57" t="b">
        <f>[1]All_Tasks_Billing!K57</f>
        <v>0</v>
      </c>
      <c r="L57" s="45" t="str">
        <f>[1]All_Tasks_Billing!L57</f>
        <v/>
      </c>
      <c r="M57" t="str">
        <f>[1]All_Tasks_Billing!M57</f>
        <v/>
      </c>
      <c r="N57" s="46">
        <f>IF([1]All_Tasks_Billing!N57="",0,[1]All_Tasks_Billing!N57)</f>
        <v>0</v>
      </c>
      <c r="O57" t="str">
        <f>[1]All_Tasks_Billing!O57</f>
        <v/>
      </c>
      <c r="P57" s="47">
        <f>IF([1]All_Tasks_Billing!P57="",0,[1]All_Tasks_Billing!P57)</f>
        <v>4</v>
      </c>
      <c r="Q57" s="47">
        <f>IF([1]All_Tasks_Billing!Q57="",0,[1]All_Tasks_Billing!Q57)</f>
        <v>4</v>
      </c>
      <c r="R57" s="47">
        <f>IF([1]All_Tasks_Billing!R57="",0,[1]All_Tasks_Billing!R57)</f>
        <v>4</v>
      </c>
      <c r="S57" t="str">
        <f>[1]All_Tasks_Billing!S57</f>
        <v/>
      </c>
      <c r="T57" t="str">
        <f>[1]All_Tasks_Billing!T57</f>
        <v/>
      </c>
      <c r="U57" t="str">
        <f>[1]All_Tasks_Billing!U57</f>
        <v/>
      </c>
      <c r="V57">
        <f>[1]All_Tasks_Billing!V57</f>
        <v>7</v>
      </c>
      <c r="W57" s="48">
        <f>[1]All_Tasks_Billing!W57</f>
        <v>150</v>
      </c>
      <c r="X57">
        <f>[1]All_Tasks_Billing!X57</f>
        <v>24331.724999999999</v>
      </c>
      <c r="Y57">
        <f>[1]All_Tasks_Billing!Y57</f>
        <v>1</v>
      </c>
      <c r="Z57" s="49">
        <f>[1]All_Tasks_Billing!Z57</f>
        <v>0</v>
      </c>
      <c r="AA57" s="45" t="str">
        <f>[1]All_Tasks_Billing!AA57</f>
        <v/>
      </c>
      <c r="AB57" t="str">
        <f>[1]All_Tasks_Billing!AB57</f>
        <v/>
      </c>
      <c r="AC57" s="48">
        <f>[1]All_Tasks_Billing!AC57</f>
        <v>0</v>
      </c>
      <c r="AD57" s="48">
        <f>[1]All_Tasks_Billing!AD57</f>
        <v>0</v>
      </c>
      <c r="AE57" s="48">
        <f>[1]All_Tasks_Billing!AE57</f>
        <v>0</v>
      </c>
      <c r="AF57" s="48">
        <f>[1]All_Tasks_Billing!AF57</f>
        <v>0</v>
      </c>
      <c r="AG57" s="48">
        <f>[1]All_Tasks_Billing!AG57</f>
        <v>0</v>
      </c>
      <c r="AH57" s="48">
        <f>[1]All_Tasks_Billing!AH57</f>
        <v>0.17199999999999999</v>
      </c>
      <c r="AI57" s="48">
        <f>[1]All_Tasks_Billing!AI57</f>
        <v>0</v>
      </c>
      <c r="AJ57" s="48">
        <f>[1]All_Tasks_Billing!AJ57</f>
        <v>0</v>
      </c>
      <c r="AK57" s="48">
        <f>[1]All_Tasks_Billing!AK57</f>
        <v>0</v>
      </c>
      <c r="AL57" s="48">
        <f>[1]All_Tasks_Billing!AL57</f>
        <v>0</v>
      </c>
      <c r="AM57" s="48">
        <f>[1]All_Tasks_Billing!AM57</f>
        <v>0</v>
      </c>
      <c r="AN57" s="48">
        <f>[1]All_Tasks_Billing!AN57</f>
        <v>0</v>
      </c>
      <c r="AO57" s="48">
        <f>[1]All_Tasks_Billing!AO57</f>
        <v>0</v>
      </c>
      <c r="AP57" s="48">
        <f>[1]All_Tasks_Billing!AP57</f>
        <v>0.17199999999999999</v>
      </c>
      <c r="AQ57" s="48">
        <f>[1]All_Tasks_Billing!AQ57</f>
        <v>0</v>
      </c>
      <c r="AR57" s="48">
        <f>[1]All_Tasks_Billing!AR57</f>
        <v>0</v>
      </c>
      <c r="AS57" s="48">
        <f>[1]All_Tasks_Billing!AS57</f>
        <v>0</v>
      </c>
      <c r="AT57" s="48">
        <f>[1]All_Tasks_Billing!AT57</f>
        <v>0</v>
      </c>
      <c r="AU57" s="50" t="str">
        <f t="shared" si="0"/>
        <v/>
      </c>
      <c r="AV57" s="50" t="str">
        <f t="shared" si="1"/>
        <v/>
      </c>
      <c r="AW57" s="50" t="str">
        <f t="shared" si="2"/>
        <v/>
      </c>
      <c r="AX57" s="50" t="str">
        <f t="shared" ca="1" si="3"/>
        <v>Not Completed</v>
      </c>
      <c r="AY57" s="50" t="str">
        <f t="shared" ca="1" si="4"/>
        <v>Not Completed</v>
      </c>
      <c r="AZ57" s="50" t="str">
        <f t="shared" ca="1" si="5"/>
        <v>Not Completed</v>
      </c>
      <c r="BA57" s="48">
        <f t="shared" si="6"/>
        <v>0</v>
      </c>
      <c r="BB57" s="45" t="str">
        <f t="shared" si="7"/>
        <v/>
      </c>
      <c r="BC57" s="50" t="str">
        <f t="shared" si="8"/>
        <v/>
      </c>
      <c r="BD57" s="48">
        <f t="shared" si="9"/>
        <v>0</v>
      </c>
      <c r="BE57" s="50" t="str">
        <f t="shared" si="10"/>
        <v>Not Started</v>
      </c>
      <c r="BF57" s="51">
        <f t="shared" si="11"/>
        <v>1</v>
      </c>
      <c r="BG57" s="51">
        <f t="shared" si="12"/>
        <v>0</v>
      </c>
      <c r="BH57" s="50" t="str">
        <f t="shared" si="13"/>
        <v/>
      </c>
      <c r="BI57" s="50" t="str">
        <f t="shared" si="14"/>
        <v/>
      </c>
      <c r="BJ57" s="50" t="str">
        <f t="shared" si="15"/>
        <v/>
      </c>
      <c r="BK57" s="50" t="str">
        <f t="shared" si="16"/>
        <v xml:space="preserve">Not Started |  | </v>
      </c>
      <c r="BL57" s="49" t="str">
        <f t="shared" ca="1" si="17"/>
        <v/>
      </c>
    </row>
    <row r="58" spans="1:64" x14ac:dyDescent="0.25">
      <c r="A58" t="str">
        <f>[1]All_Tasks_Billing!A58</f>
        <v>LAS16.PPM02</v>
      </c>
      <c r="B58" t="str">
        <f>[1]All_Tasks_Billing!B58</f>
        <v>PPM</v>
      </c>
      <c r="C58" t="str">
        <f>[1]All_Tasks_Billing!C58</f>
        <v>2.1.3</v>
      </c>
      <c r="D58" t="str">
        <f>[1]All_Tasks_Billing!D58</f>
        <v>Main Switchgear</v>
      </c>
      <c r="E58" t="str">
        <f>[1]All_Tasks_Billing!E58</f>
        <v>Circuit Breakers -Primary</v>
      </c>
      <c r="F58" t="str">
        <f>IF([1]All_Tasks_Billing!F58="","",[1]All_Tasks_Billing!F58)</f>
        <v>5000AF / 4200AT</v>
      </c>
      <c r="G58" t="str">
        <f>IF([1]All_Tasks_Billing!G58="","",[1]All_Tasks_Billing!G58)</f>
        <v/>
      </c>
      <c r="H58" s="45" t="str">
        <f>[1]All_Tasks_Billing!H58</f>
        <v/>
      </c>
      <c r="I58" t="str">
        <f>IF([1]All_Tasks_Billing!I58="","",[1]All_Tasks_Billing!I58)</f>
        <v/>
      </c>
      <c r="J58" t="str">
        <f>IF([1]All_Tasks_Billing!J58="","",[1]All_Tasks_Billing!J58)</f>
        <v/>
      </c>
      <c r="K58" t="b">
        <f>[1]All_Tasks_Billing!K58</f>
        <v>0</v>
      </c>
      <c r="L58" s="45" t="str">
        <f>[1]All_Tasks_Billing!L58</f>
        <v/>
      </c>
      <c r="M58" t="str">
        <f>[1]All_Tasks_Billing!M58</f>
        <v/>
      </c>
      <c r="N58" s="46">
        <f>IF([1]All_Tasks_Billing!N58="",0,[1]All_Tasks_Billing!N58)</f>
        <v>0</v>
      </c>
      <c r="O58" t="str">
        <f>[1]All_Tasks_Billing!O58</f>
        <v/>
      </c>
      <c r="P58" s="47">
        <f>IF([1]All_Tasks_Billing!P58="",0,[1]All_Tasks_Billing!P58)</f>
        <v>4</v>
      </c>
      <c r="Q58" s="47">
        <f>IF([1]All_Tasks_Billing!Q58="",0,[1]All_Tasks_Billing!Q58)</f>
        <v>4</v>
      </c>
      <c r="R58" s="47">
        <f>IF([1]All_Tasks_Billing!R58="",0,[1]All_Tasks_Billing!R58)</f>
        <v>4</v>
      </c>
      <c r="S58" t="str">
        <f>[1]All_Tasks_Billing!S58</f>
        <v/>
      </c>
      <c r="T58" t="str">
        <f>[1]All_Tasks_Billing!T58</f>
        <v/>
      </c>
      <c r="U58" t="str">
        <f>[1]All_Tasks_Billing!U58</f>
        <v/>
      </c>
      <c r="V58">
        <f>[1]All_Tasks_Billing!V58</f>
        <v>7</v>
      </c>
      <c r="W58" s="48">
        <f>[1]All_Tasks_Billing!W58</f>
        <v>150</v>
      </c>
      <c r="X58">
        <f>[1]All_Tasks_Billing!X58</f>
        <v>24331.724999999999</v>
      </c>
      <c r="Y58">
        <f>[1]All_Tasks_Billing!Y58</f>
        <v>1</v>
      </c>
      <c r="Z58" s="49">
        <f>[1]All_Tasks_Billing!Z58</f>
        <v>0</v>
      </c>
      <c r="AA58" s="45" t="str">
        <f>[1]All_Tasks_Billing!AA58</f>
        <v/>
      </c>
      <c r="AB58" t="str">
        <f>[1]All_Tasks_Billing!AB58</f>
        <v/>
      </c>
      <c r="AC58" s="48">
        <f>[1]All_Tasks_Billing!AC58</f>
        <v>0</v>
      </c>
      <c r="AD58" s="48">
        <f>[1]All_Tasks_Billing!AD58</f>
        <v>0</v>
      </c>
      <c r="AE58" s="48">
        <f>[1]All_Tasks_Billing!AE58</f>
        <v>0</v>
      </c>
      <c r="AF58" s="48">
        <f>[1]All_Tasks_Billing!AF58</f>
        <v>0</v>
      </c>
      <c r="AG58" s="48">
        <f>[1]All_Tasks_Billing!AG58</f>
        <v>0</v>
      </c>
      <c r="AH58" s="48">
        <f>[1]All_Tasks_Billing!AH58</f>
        <v>0.17199999999999999</v>
      </c>
      <c r="AI58" s="48">
        <f>[1]All_Tasks_Billing!AI58</f>
        <v>0</v>
      </c>
      <c r="AJ58" s="48">
        <f>[1]All_Tasks_Billing!AJ58</f>
        <v>0</v>
      </c>
      <c r="AK58" s="48">
        <f>[1]All_Tasks_Billing!AK58</f>
        <v>0</v>
      </c>
      <c r="AL58" s="48">
        <f>[1]All_Tasks_Billing!AL58</f>
        <v>0</v>
      </c>
      <c r="AM58" s="48">
        <f>[1]All_Tasks_Billing!AM58</f>
        <v>0</v>
      </c>
      <c r="AN58" s="48">
        <f>[1]All_Tasks_Billing!AN58</f>
        <v>0</v>
      </c>
      <c r="AO58" s="48">
        <f>[1]All_Tasks_Billing!AO58</f>
        <v>0</v>
      </c>
      <c r="AP58" s="48">
        <f>[1]All_Tasks_Billing!AP58</f>
        <v>0.17199999999999999</v>
      </c>
      <c r="AQ58" s="48">
        <f>[1]All_Tasks_Billing!AQ58</f>
        <v>0</v>
      </c>
      <c r="AR58" s="48">
        <f>[1]All_Tasks_Billing!AR58</f>
        <v>0</v>
      </c>
      <c r="AS58" s="48">
        <f>[1]All_Tasks_Billing!AS58</f>
        <v>0</v>
      </c>
      <c r="AT58" s="48">
        <f>[1]All_Tasks_Billing!AT58</f>
        <v>0</v>
      </c>
      <c r="AU58" s="50" t="str">
        <f t="shared" si="0"/>
        <v/>
      </c>
      <c r="AV58" s="50" t="str">
        <f t="shared" si="1"/>
        <v/>
      </c>
      <c r="AW58" s="50" t="str">
        <f t="shared" si="2"/>
        <v/>
      </c>
      <c r="AX58" s="50" t="str">
        <f t="shared" ca="1" si="3"/>
        <v>Not Completed</v>
      </c>
      <c r="AY58" s="50" t="str">
        <f t="shared" ca="1" si="4"/>
        <v>Not Completed</v>
      </c>
      <c r="AZ58" s="50" t="str">
        <f t="shared" ca="1" si="5"/>
        <v>Not Completed</v>
      </c>
      <c r="BA58" s="48">
        <f t="shared" si="6"/>
        <v>0</v>
      </c>
      <c r="BB58" s="45" t="str">
        <f t="shared" si="7"/>
        <v/>
      </c>
      <c r="BC58" s="50" t="str">
        <f t="shared" si="8"/>
        <v/>
      </c>
      <c r="BD58" s="48">
        <f t="shared" si="9"/>
        <v>0</v>
      </c>
      <c r="BE58" s="50" t="str">
        <f t="shared" si="10"/>
        <v>Not Started</v>
      </c>
      <c r="BF58" s="51">
        <f t="shared" si="11"/>
        <v>1</v>
      </c>
      <c r="BG58" s="51">
        <f t="shared" si="12"/>
        <v>0</v>
      </c>
      <c r="BH58" s="50" t="str">
        <f t="shared" si="13"/>
        <v/>
      </c>
      <c r="BI58" s="50" t="str">
        <f t="shared" si="14"/>
        <v/>
      </c>
      <c r="BJ58" s="50" t="str">
        <f t="shared" si="15"/>
        <v/>
      </c>
      <c r="BK58" s="50" t="str">
        <f t="shared" si="16"/>
        <v xml:space="preserve">Not Started |  | </v>
      </c>
      <c r="BL58" s="49" t="str">
        <f t="shared" ca="1" si="17"/>
        <v/>
      </c>
    </row>
    <row r="59" spans="1:64" x14ac:dyDescent="0.25">
      <c r="A59" t="str">
        <f>[1]All_Tasks_Billing!A59</f>
        <v>LAS16.PPM02</v>
      </c>
      <c r="B59" t="str">
        <f>[1]All_Tasks_Billing!B59</f>
        <v>PPM</v>
      </c>
      <c r="C59" t="str">
        <f>[1]All_Tasks_Billing!C59</f>
        <v>2.1.4</v>
      </c>
      <c r="D59" t="str">
        <f>[1]All_Tasks_Billing!D59</f>
        <v>Main Switchgear</v>
      </c>
      <c r="E59" t="str">
        <f>[1]All_Tasks_Billing!E59</f>
        <v>Circuit Breakers -Primary</v>
      </c>
      <c r="F59" t="str">
        <f>IF([1]All_Tasks_Billing!F59="","",[1]All_Tasks_Billing!F59)</f>
        <v>400AF / 400AT</v>
      </c>
      <c r="G59" t="str">
        <f>IF([1]All_Tasks_Billing!G59="","",[1]All_Tasks_Billing!G59)</f>
        <v/>
      </c>
      <c r="H59" s="45" t="str">
        <f>[1]All_Tasks_Billing!H59</f>
        <v/>
      </c>
      <c r="I59" t="str">
        <f>IF([1]All_Tasks_Billing!I59="","",[1]All_Tasks_Billing!I59)</f>
        <v/>
      </c>
      <c r="J59" t="str">
        <f>IF([1]All_Tasks_Billing!J59="","",[1]All_Tasks_Billing!J59)</f>
        <v/>
      </c>
      <c r="K59" t="b">
        <f>[1]All_Tasks_Billing!K59</f>
        <v>0</v>
      </c>
      <c r="L59" s="45" t="str">
        <f>[1]All_Tasks_Billing!L59</f>
        <v/>
      </c>
      <c r="M59" t="str">
        <f>[1]All_Tasks_Billing!M59</f>
        <v/>
      </c>
      <c r="N59" s="46">
        <f>IF([1]All_Tasks_Billing!N59="",0,[1]All_Tasks_Billing!N59)</f>
        <v>0</v>
      </c>
      <c r="O59" t="str">
        <f>[1]All_Tasks_Billing!O59</f>
        <v/>
      </c>
      <c r="P59" s="47">
        <f>IF([1]All_Tasks_Billing!P59="",0,[1]All_Tasks_Billing!P59)</f>
        <v>3</v>
      </c>
      <c r="Q59" s="47">
        <f>IF([1]All_Tasks_Billing!Q59="",0,[1]All_Tasks_Billing!Q59)</f>
        <v>3</v>
      </c>
      <c r="R59" s="47">
        <f>IF([1]All_Tasks_Billing!R59="",0,[1]All_Tasks_Billing!R59)</f>
        <v>3</v>
      </c>
      <c r="S59" t="str">
        <f>[1]All_Tasks_Billing!S59</f>
        <v/>
      </c>
      <c r="T59" t="str">
        <f>[1]All_Tasks_Billing!T59</f>
        <v/>
      </c>
      <c r="U59" t="str">
        <f>[1]All_Tasks_Billing!U59</f>
        <v/>
      </c>
      <c r="V59">
        <f>[1]All_Tasks_Billing!V59</f>
        <v>7</v>
      </c>
      <c r="W59" s="48">
        <f>[1]All_Tasks_Billing!W59</f>
        <v>150</v>
      </c>
      <c r="X59">
        <f>[1]All_Tasks_Billing!X59</f>
        <v>24331.724999999999</v>
      </c>
      <c r="Y59">
        <f>[1]All_Tasks_Billing!Y59</f>
        <v>1</v>
      </c>
      <c r="Z59" s="49">
        <f>[1]All_Tasks_Billing!Z59</f>
        <v>0</v>
      </c>
      <c r="AA59" s="45" t="str">
        <f>[1]All_Tasks_Billing!AA59</f>
        <v/>
      </c>
      <c r="AB59" t="str">
        <f>[1]All_Tasks_Billing!AB59</f>
        <v/>
      </c>
      <c r="AC59" s="48">
        <f>[1]All_Tasks_Billing!AC59</f>
        <v>0</v>
      </c>
      <c r="AD59" s="48">
        <f>[1]All_Tasks_Billing!AD59</f>
        <v>0</v>
      </c>
      <c r="AE59" s="48">
        <f>[1]All_Tasks_Billing!AE59</f>
        <v>0</v>
      </c>
      <c r="AF59" s="48">
        <f>[1]All_Tasks_Billing!AF59</f>
        <v>0</v>
      </c>
      <c r="AG59" s="48">
        <f>[1]All_Tasks_Billing!AG59</f>
        <v>0</v>
      </c>
      <c r="AH59" s="48">
        <f>[1]All_Tasks_Billing!AH59</f>
        <v>0.129</v>
      </c>
      <c r="AI59" s="48">
        <f>[1]All_Tasks_Billing!AI59</f>
        <v>0</v>
      </c>
      <c r="AJ59" s="48">
        <f>[1]All_Tasks_Billing!AJ59</f>
        <v>0</v>
      </c>
      <c r="AK59" s="48">
        <f>[1]All_Tasks_Billing!AK59</f>
        <v>0</v>
      </c>
      <c r="AL59" s="48">
        <f>[1]All_Tasks_Billing!AL59</f>
        <v>0</v>
      </c>
      <c r="AM59" s="48">
        <f>[1]All_Tasks_Billing!AM59</f>
        <v>0</v>
      </c>
      <c r="AN59" s="48">
        <f>[1]All_Tasks_Billing!AN59</f>
        <v>0</v>
      </c>
      <c r="AO59" s="48">
        <f>[1]All_Tasks_Billing!AO59</f>
        <v>0</v>
      </c>
      <c r="AP59" s="48">
        <f>[1]All_Tasks_Billing!AP59</f>
        <v>0.129</v>
      </c>
      <c r="AQ59" s="48">
        <f>[1]All_Tasks_Billing!AQ59</f>
        <v>0</v>
      </c>
      <c r="AR59" s="48">
        <f>[1]All_Tasks_Billing!AR59</f>
        <v>0</v>
      </c>
      <c r="AS59" s="48">
        <f>[1]All_Tasks_Billing!AS59</f>
        <v>0</v>
      </c>
      <c r="AT59" s="48">
        <f>[1]All_Tasks_Billing!AT59</f>
        <v>0</v>
      </c>
      <c r="AU59" s="50" t="str">
        <f t="shared" si="0"/>
        <v/>
      </c>
      <c r="AV59" s="50" t="str">
        <f t="shared" si="1"/>
        <v/>
      </c>
      <c r="AW59" s="50" t="str">
        <f t="shared" si="2"/>
        <v/>
      </c>
      <c r="AX59" s="50" t="str">
        <f t="shared" ca="1" si="3"/>
        <v>Not Completed</v>
      </c>
      <c r="AY59" s="50" t="str">
        <f t="shared" ca="1" si="4"/>
        <v>Not Completed</v>
      </c>
      <c r="AZ59" s="50" t="str">
        <f t="shared" ca="1" si="5"/>
        <v>Not Completed</v>
      </c>
      <c r="BA59" s="48">
        <f t="shared" si="6"/>
        <v>0</v>
      </c>
      <c r="BB59" s="45" t="str">
        <f t="shared" si="7"/>
        <v/>
      </c>
      <c r="BC59" s="50" t="str">
        <f t="shared" si="8"/>
        <v/>
      </c>
      <c r="BD59" s="48">
        <f t="shared" si="9"/>
        <v>0</v>
      </c>
      <c r="BE59" s="50" t="str">
        <f t="shared" si="10"/>
        <v>Not Started</v>
      </c>
      <c r="BF59" s="51">
        <f t="shared" si="11"/>
        <v>1</v>
      </c>
      <c r="BG59" s="51">
        <f t="shared" si="12"/>
        <v>0</v>
      </c>
      <c r="BH59" s="50" t="str">
        <f t="shared" si="13"/>
        <v/>
      </c>
      <c r="BI59" s="50" t="str">
        <f t="shared" si="14"/>
        <v/>
      </c>
      <c r="BJ59" s="50" t="str">
        <f t="shared" si="15"/>
        <v/>
      </c>
      <c r="BK59" s="50" t="str">
        <f t="shared" si="16"/>
        <v xml:space="preserve">Not Started |  | </v>
      </c>
      <c r="BL59" s="49" t="str">
        <f t="shared" ca="1" si="17"/>
        <v/>
      </c>
    </row>
    <row r="60" spans="1:64" x14ac:dyDescent="0.25">
      <c r="A60" t="str">
        <f>[1]All_Tasks_Billing!A60</f>
        <v>LAS16.PPM02</v>
      </c>
      <c r="B60" t="str">
        <f>[1]All_Tasks_Billing!B60</f>
        <v>PPM</v>
      </c>
      <c r="C60" t="str">
        <f>[1]All_Tasks_Billing!C60</f>
        <v>2.1.5</v>
      </c>
      <c r="D60" t="str">
        <f>[1]All_Tasks_Billing!D60</f>
        <v>Main Switchgear</v>
      </c>
      <c r="E60" t="str">
        <f>[1]All_Tasks_Billing!E60</f>
        <v>Circuit Breakers -Primary</v>
      </c>
      <c r="F60" t="str">
        <f>IF([1]All_Tasks_Billing!F60="","",[1]All_Tasks_Billing!F60)</f>
        <v>400AF / 400AT</v>
      </c>
      <c r="G60" t="str">
        <f>IF([1]All_Tasks_Billing!G60="","",[1]All_Tasks_Billing!G60)</f>
        <v/>
      </c>
      <c r="H60" s="45" t="str">
        <f>[1]All_Tasks_Billing!H60</f>
        <v/>
      </c>
      <c r="I60" t="str">
        <f>IF([1]All_Tasks_Billing!I60="","",[1]All_Tasks_Billing!I60)</f>
        <v/>
      </c>
      <c r="J60" t="str">
        <f>IF([1]All_Tasks_Billing!J60="","",[1]All_Tasks_Billing!J60)</f>
        <v/>
      </c>
      <c r="K60" t="b">
        <f>[1]All_Tasks_Billing!K60</f>
        <v>0</v>
      </c>
      <c r="L60" s="45" t="str">
        <f>[1]All_Tasks_Billing!L60</f>
        <v/>
      </c>
      <c r="M60" t="str">
        <f>[1]All_Tasks_Billing!M60</f>
        <v/>
      </c>
      <c r="N60" s="46">
        <f>IF([1]All_Tasks_Billing!N60="",0,[1]All_Tasks_Billing!N60)</f>
        <v>0</v>
      </c>
      <c r="O60" t="str">
        <f>[1]All_Tasks_Billing!O60</f>
        <v/>
      </c>
      <c r="P60" s="47">
        <f>IF([1]All_Tasks_Billing!P60="",0,[1]All_Tasks_Billing!P60)</f>
        <v>3</v>
      </c>
      <c r="Q60" s="47">
        <f>IF([1]All_Tasks_Billing!Q60="",0,[1]All_Tasks_Billing!Q60)</f>
        <v>3</v>
      </c>
      <c r="R60" s="47">
        <f>IF([1]All_Tasks_Billing!R60="",0,[1]All_Tasks_Billing!R60)</f>
        <v>3</v>
      </c>
      <c r="S60" t="str">
        <f>[1]All_Tasks_Billing!S60</f>
        <v/>
      </c>
      <c r="T60" t="str">
        <f>[1]All_Tasks_Billing!T60</f>
        <v/>
      </c>
      <c r="U60" t="str">
        <f>[1]All_Tasks_Billing!U60</f>
        <v/>
      </c>
      <c r="V60">
        <f>[1]All_Tasks_Billing!V60</f>
        <v>7</v>
      </c>
      <c r="W60" s="48">
        <f>[1]All_Tasks_Billing!W60</f>
        <v>150</v>
      </c>
      <c r="X60">
        <f>[1]All_Tasks_Billing!X60</f>
        <v>24331.724999999999</v>
      </c>
      <c r="Y60">
        <f>[1]All_Tasks_Billing!Y60</f>
        <v>1</v>
      </c>
      <c r="Z60" s="49">
        <f>[1]All_Tasks_Billing!Z60</f>
        <v>0</v>
      </c>
      <c r="AA60" s="45" t="str">
        <f>[1]All_Tasks_Billing!AA60</f>
        <v/>
      </c>
      <c r="AB60" t="str">
        <f>[1]All_Tasks_Billing!AB60</f>
        <v/>
      </c>
      <c r="AC60" s="48">
        <f>[1]All_Tasks_Billing!AC60</f>
        <v>0</v>
      </c>
      <c r="AD60" s="48">
        <f>[1]All_Tasks_Billing!AD60</f>
        <v>0</v>
      </c>
      <c r="AE60" s="48">
        <f>[1]All_Tasks_Billing!AE60</f>
        <v>0</v>
      </c>
      <c r="AF60" s="48">
        <f>[1]All_Tasks_Billing!AF60</f>
        <v>0</v>
      </c>
      <c r="AG60" s="48">
        <f>[1]All_Tasks_Billing!AG60</f>
        <v>0</v>
      </c>
      <c r="AH60" s="48">
        <f>[1]All_Tasks_Billing!AH60</f>
        <v>0.129</v>
      </c>
      <c r="AI60" s="48">
        <f>[1]All_Tasks_Billing!AI60</f>
        <v>0</v>
      </c>
      <c r="AJ60" s="48">
        <f>[1]All_Tasks_Billing!AJ60</f>
        <v>0</v>
      </c>
      <c r="AK60" s="48">
        <f>[1]All_Tasks_Billing!AK60</f>
        <v>0</v>
      </c>
      <c r="AL60" s="48">
        <f>[1]All_Tasks_Billing!AL60</f>
        <v>0</v>
      </c>
      <c r="AM60" s="48">
        <f>[1]All_Tasks_Billing!AM60</f>
        <v>0</v>
      </c>
      <c r="AN60" s="48">
        <f>[1]All_Tasks_Billing!AN60</f>
        <v>0</v>
      </c>
      <c r="AO60" s="48">
        <f>[1]All_Tasks_Billing!AO60</f>
        <v>0</v>
      </c>
      <c r="AP60" s="48">
        <f>[1]All_Tasks_Billing!AP60</f>
        <v>0.129</v>
      </c>
      <c r="AQ60" s="48">
        <f>[1]All_Tasks_Billing!AQ60</f>
        <v>0</v>
      </c>
      <c r="AR60" s="48">
        <f>[1]All_Tasks_Billing!AR60</f>
        <v>0</v>
      </c>
      <c r="AS60" s="48">
        <f>[1]All_Tasks_Billing!AS60</f>
        <v>0</v>
      </c>
      <c r="AT60" s="48">
        <f>[1]All_Tasks_Billing!AT60</f>
        <v>0</v>
      </c>
      <c r="AU60" s="50" t="str">
        <f t="shared" si="0"/>
        <v/>
      </c>
      <c r="AV60" s="50" t="str">
        <f t="shared" si="1"/>
        <v/>
      </c>
      <c r="AW60" s="50" t="str">
        <f t="shared" si="2"/>
        <v/>
      </c>
      <c r="AX60" s="50" t="str">
        <f t="shared" ca="1" si="3"/>
        <v>Not Completed</v>
      </c>
      <c r="AY60" s="50" t="str">
        <f t="shared" ca="1" si="4"/>
        <v>Not Completed</v>
      </c>
      <c r="AZ60" s="50" t="str">
        <f t="shared" ca="1" si="5"/>
        <v>Not Completed</v>
      </c>
      <c r="BA60" s="48">
        <f t="shared" si="6"/>
        <v>0</v>
      </c>
      <c r="BB60" s="45" t="str">
        <f t="shared" si="7"/>
        <v/>
      </c>
      <c r="BC60" s="50" t="str">
        <f t="shared" si="8"/>
        <v/>
      </c>
      <c r="BD60" s="48">
        <f t="shared" si="9"/>
        <v>0</v>
      </c>
      <c r="BE60" s="50" t="str">
        <f t="shared" si="10"/>
        <v>Not Started</v>
      </c>
      <c r="BF60" s="51">
        <f t="shared" si="11"/>
        <v>1</v>
      </c>
      <c r="BG60" s="51">
        <f t="shared" si="12"/>
        <v>0</v>
      </c>
      <c r="BH60" s="50" t="str">
        <f t="shared" si="13"/>
        <v/>
      </c>
      <c r="BI60" s="50" t="str">
        <f t="shared" si="14"/>
        <v/>
      </c>
      <c r="BJ60" s="50" t="str">
        <f t="shared" si="15"/>
        <v/>
      </c>
      <c r="BK60" s="50" t="str">
        <f t="shared" si="16"/>
        <v xml:space="preserve">Not Started |  | </v>
      </c>
      <c r="BL60" s="49" t="str">
        <f t="shared" ca="1" si="17"/>
        <v/>
      </c>
    </row>
    <row r="61" spans="1:64" x14ac:dyDescent="0.25">
      <c r="A61" t="str">
        <f>[1]All_Tasks_Billing!A61</f>
        <v>LAS16.PPM02</v>
      </c>
      <c r="B61" t="str">
        <f>[1]All_Tasks_Billing!B61</f>
        <v>PPM</v>
      </c>
      <c r="C61" t="str">
        <f>[1]All_Tasks_Billing!C61</f>
        <v>2.1.6</v>
      </c>
      <c r="D61" t="str">
        <f>[1]All_Tasks_Billing!D61</f>
        <v>Main Switchgear</v>
      </c>
      <c r="E61" t="str">
        <f>[1]All_Tasks_Billing!E61</f>
        <v>Circuit Breakers -Primary</v>
      </c>
      <c r="F61" t="str">
        <f>IF([1]All_Tasks_Billing!F61="","",[1]All_Tasks_Billing!F61)</f>
        <v>600AF / 400 AT</v>
      </c>
      <c r="G61" t="str">
        <f>IF([1]All_Tasks_Billing!G61="","",[1]All_Tasks_Billing!G61)</f>
        <v/>
      </c>
      <c r="H61" s="45" t="str">
        <f>[1]All_Tasks_Billing!H61</f>
        <v/>
      </c>
      <c r="I61" t="str">
        <f>IF([1]All_Tasks_Billing!I61="","",[1]All_Tasks_Billing!I61)</f>
        <v/>
      </c>
      <c r="J61" t="str">
        <f>IF([1]All_Tasks_Billing!J61="","",[1]All_Tasks_Billing!J61)</f>
        <v/>
      </c>
      <c r="K61" t="b">
        <f>[1]All_Tasks_Billing!K61</f>
        <v>0</v>
      </c>
      <c r="L61" s="45" t="str">
        <f>[1]All_Tasks_Billing!L61</f>
        <v/>
      </c>
      <c r="M61" t="str">
        <f>[1]All_Tasks_Billing!M61</f>
        <v/>
      </c>
      <c r="N61" s="46">
        <f>IF([1]All_Tasks_Billing!N61="",0,[1]All_Tasks_Billing!N61)</f>
        <v>0</v>
      </c>
      <c r="O61" t="str">
        <f>[1]All_Tasks_Billing!O61</f>
        <v/>
      </c>
      <c r="P61" s="47">
        <f>IF([1]All_Tasks_Billing!P61="",0,[1]All_Tasks_Billing!P61)</f>
        <v>3</v>
      </c>
      <c r="Q61" s="47">
        <f>IF([1]All_Tasks_Billing!Q61="",0,[1]All_Tasks_Billing!Q61)</f>
        <v>3</v>
      </c>
      <c r="R61" s="47">
        <f>IF([1]All_Tasks_Billing!R61="",0,[1]All_Tasks_Billing!R61)</f>
        <v>3</v>
      </c>
      <c r="S61" t="str">
        <f>[1]All_Tasks_Billing!S61</f>
        <v/>
      </c>
      <c r="T61" t="str">
        <f>[1]All_Tasks_Billing!T61</f>
        <v/>
      </c>
      <c r="U61" t="str">
        <f>[1]All_Tasks_Billing!U61</f>
        <v/>
      </c>
      <c r="V61">
        <f>[1]All_Tasks_Billing!V61</f>
        <v>7</v>
      </c>
      <c r="W61" s="48">
        <f>[1]All_Tasks_Billing!W61</f>
        <v>150</v>
      </c>
      <c r="X61">
        <f>[1]All_Tasks_Billing!X61</f>
        <v>24331.724999999999</v>
      </c>
      <c r="Y61">
        <f>[1]All_Tasks_Billing!Y61</f>
        <v>1</v>
      </c>
      <c r="Z61" s="49">
        <f>[1]All_Tasks_Billing!Z61</f>
        <v>0</v>
      </c>
      <c r="AA61" s="45" t="str">
        <f>[1]All_Tasks_Billing!AA61</f>
        <v/>
      </c>
      <c r="AB61" t="str">
        <f>[1]All_Tasks_Billing!AB61</f>
        <v/>
      </c>
      <c r="AC61" s="48">
        <f>[1]All_Tasks_Billing!AC61</f>
        <v>0</v>
      </c>
      <c r="AD61" s="48">
        <f>[1]All_Tasks_Billing!AD61</f>
        <v>0</v>
      </c>
      <c r="AE61" s="48">
        <f>[1]All_Tasks_Billing!AE61</f>
        <v>0</v>
      </c>
      <c r="AF61" s="48">
        <f>[1]All_Tasks_Billing!AF61</f>
        <v>0</v>
      </c>
      <c r="AG61" s="48">
        <f>[1]All_Tasks_Billing!AG61</f>
        <v>0</v>
      </c>
      <c r="AH61" s="48">
        <f>[1]All_Tasks_Billing!AH61</f>
        <v>0.129</v>
      </c>
      <c r="AI61" s="48">
        <f>[1]All_Tasks_Billing!AI61</f>
        <v>0</v>
      </c>
      <c r="AJ61" s="48">
        <f>[1]All_Tasks_Billing!AJ61</f>
        <v>0</v>
      </c>
      <c r="AK61" s="48">
        <f>[1]All_Tasks_Billing!AK61</f>
        <v>0</v>
      </c>
      <c r="AL61" s="48">
        <f>[1]All_Tasks_Billing!AL61</f>
        <v>0</v>
      </c>
      <c r="AM61" s="48">
        <f>[1]All_Tasks_Billing!AM61</f>
        <v>0</v>
      </c>
      <c r="AN61" s="48">
        <f>[1]All_Tasks_Billing!AN61</f>
        <v>0</v>
      </c>
      <c r="AO61" s="48">
        <f>[1]All_Tasks_Billing!AO61</f>
        <v>0</v>
      </c>
      <c r="AP61" s="48">
        <f>[1]All_Tasks_Billing!AP61</f>
        <v>0.129</v>
      </c>
      <c r="AQ61" s="48">
        <f>[1]All_Tasks_Billing!AQ61</f>
        <v>0</v>
      </c>
      <c r="AR61" s="48">
        <f>[1]All_Tasks_Billing!AR61</f>
        <v>0</v>
      </c>
      <c r="AS61" s="48">
        <f>[1]All_Tasks_Billing!AS61</f>
        <v>0</v>
      </c>
      <c r="AT61" s="48">
        <f>[1]All_Tasks_Billing!AT61</f>
        <v>0</v>
      </c>
      <c r="AU61" s="50" t="str">
        <f t="shared" si="0"/>
        <v/>
      </c>
      <c r="AV61" s="50" t="str">
        <f t="shared" si="1"/>
        <v/>
      </c>
      <c r="AW61" s="50" t="str">
        <f t="shared" si="2"/>
        <v/>
      </c>
      <c r="AX61" s="50" t="str">
        <f t="shared" ca="1" si="3"/>
        <v>Not Completed</v>
      </c>
      <c r="AY61" s="50" t="str">
        <f t="shared" ca="1" si="4"/>
        <v>Not Completed</v>
      </c>
      <c r="AZ61" s="50" t="str">
        <f t="shared" ca="1" si="5"/>
        <v>Not Completed</v>
      </c>
      <c r="BA61" s="48">
        <f t="shared" si="6"/>
        <v>0</v>
      </c>
      <c r="BB61" s="45" t="str">
        <f t="shared" si="7"/>
        <v/>
      </c>
      <c r="BC61" s="50" t="str">
        <f t="shared" si="8"/>
        <v/>
      </c>
      <c r="BD61" s="48">
        <f t="shared" si="9"/>
        <v>0</v>
      </c>
      <c r="BE61" s="50" t="str">
        <f t="shared" si="10"/>
        <v>Not Started</v>
      </c>
      <c r="BF61" s="51">
        <f t="shared" si="11"/>
        <v>1</v>
      </c>
      <c r="BG61" s="51">
        <f t="shared" si="12"/>
        <v>0</v>
      </c>
      <c r="BH61" s="50" t="str">
        <f t="shared" si="13"/>
        <v/>
      </c>
      <c r="BI61" s="50" t="str">
        <f t="shared" si="14"/>
        <v/>
      </c>
      <c r="BJ61" s="50" t="str">
        <f t="shared" si="15"/>
        <v/>
      </c>
      <c r="BK61" s="50" t="str">
        <f t="shared" si="16"/>
        <v xml:space="preserve">Not Started |  | </v>
      </c>
      <c r="BL61" s="49" t="str">
        <f t="shared" ca="1" si="17"/>
        <v/>
      </c>
    </row>
    <row r="62" spans="1:64" x14ac:dyDescent="0.25">
      <c r="A62" t="str">
        <f>[1]All_Tasks_Billing!A62</f>
        <v>LAS16.PPM02</v>
      </c>
      <c r="B62" t="str">
        <f>[1]All_Tasks_Billing!B62</f>
        <v>PPM</v>
      </c>
      <c r="C62" t="str">
        <f>[1]All_Tasks_Billing!C62</f>
        <v>2.1.7</v>
      </c>
      <c r="D62" t="str">
        <f>[1]All_Tasks_Billing!D62</f>
        <v>Main Switchgear</v>
      </c>
      <c r="E62" t="str">
        <f>[1]All_Tasks_Billing!E62</f>
        <v>Circuit Breakers -Primary</v>
      </c>
      <c r="F62" t="str">
        <f>IF([1]All_Tasks_Billing!F62="","",[1]All_Tasks_Billing!F62)</f>
        <v>600AF / 400 AT</v>
      </c>
      <c r="G62" t="str">
        <f>IF([1]All_Tasks_Billing!G62="","",[1]All_Tasks_Billing!G62)</f>
        <v/>
      </c>
      <c r="H62" s="45" t="str">
        <f>[1]All_Tasks_Billing!H62</f>
        <v/>
      </c>
      <c r="I62" t="str">
        <f>IF([1]All_Tasks_Billing!I62="","",[1]All_Tasks_Billing!I62)</f>
        <v/>
      </c>
      <c r="J62" t="str">
        <f>IF([1]All_Tasks_Billing!J62="","",[1]All_Tasks_Billing!J62)</f>
        <v/>
      </c>
      <c r="K62" t="b">
        <f>[1]All_Tasks_Billing!K62</f>
        <v>0</v>
      </c>
      <c r="L62" s="45" t="str">
        <f>[1]All_Tasks_Billing!L62</f>
        <v/>
      </c>
      <c r="M62" t="str">
        <f>[1]All_Tasks_Billing!M62</f>
        <v/>
      </c>
      <c r="N62" s="46">
        <f>IF([1]All_Tasks_Billing!N62="",0,[1]All_Tasks_Billing!N62)</f>
        <v>0</v>
      </c>
      <c r="O62" t="str">
        <f>[1]All_Tasks_Billing!O62</f>
        <v/>
      </c>
      <c r="P62" s="47">
        <f>IF([1]All_Tasks_Billing!P62="",0,[1]All_Tasks_Billing!P62)</f>
        <v>3</v>
      </c>
      <c r="Q62" s="47">
        <f>IF([1]All_Tasks_Billing!Q62="",0,[1]All_Tasks_Billing!Q62)</f>
        <v>3</v>
      </c>
      <c r="R62" s="47">
        <f>IF([1]All_Tasks_Billing!R62="",0,[1]All_Tasks_Billing!R62)</f>
        <v>3</v>
      </c>
      <c r="S62" t="str">
        <f>[1]All_Tasks_Billing!S62</f>
        <v/>
      </c>
      <c r="T62" t="str">
        <f>[1]All_Tasks_Billing!T62</f>
        <v/>
      </c>
      <c r="U62" t="str">
        <f>[1]All_Tasks_Billing!U62</f>
        <v/>
      </c>
      <c r="V62">
        <f>[1]All_Tasks_Billing!V62</f>
        <v>7</v>
      </c>
      <c r="W62" s="48">
        <f>[1]All_Tasks_Billing!W62</f>
        <v>150</v>
      </c>
      <c r="X62">
        <f>[1]All_Tasks_Billing!X62</f>
        <v>24331.724999999999</v>
      </c>
      <c r="Y62">
        <f>[1]All_Tasks_Billing!Y62</f>
        <v>1</v>
      </c>
      <c r="Z62" s="49">
        <f>[1]All_Tasks_Billing!Z62</f>
        <v>0</v>
      </c>
      <c r="AA62" s="45" t="str">
        <f>[1]All_Tasks_Billing!AA62</f>
        <v/>
      </c>
      <c r="AB62" t="str">
        <f>[1]All_Tasks_Billing!AB62</f>
        <v/>
      </c>
      <c r="AC62" s="48">
        <f>[1]All_Tasks_Billing!AC62</f>
        <v>0</v>
      </c>
      <c r="AD62" s="48">
        <f>[1]All_Tasks_Billing!AD62</f>
        <v>0</v>
      </c>
      <c r="AE62" s="48">
        <f>[1]All_Tasks_Billing!AE62</f>
        <v>0</v>
      </c>
      <c r="AF62" s="48">
        <f>[1]All_Tasks_Billing!AF62</f>
        <v>0</v>
      </c>
      <c r="AG62" s="48">
        <f>[1]All_Tasks_Billing!AG62</f>
        <v>0</v>
      </c>
      <c r="AH62" s="48">
        <f>[1]All_Tasks_Billing!AH62</f>
        <v>0.129</v>
      </c>
      <c r="AI62" s="48">
        <f>[1]All_Tasks_Billing!AI62</f>
        <v>0</v>
      </c>
      <c r="AJ62" s="48">
        <f>[1]All_Tasks_Billing!AJ62</f>
        <v>0</v>
      </c>
      <c r="AK62" s="48">
        <f>[1]All_Tasks_Billing!AK62</f>
        <v>0</v>
      </c>
      <c r="AL62" s="48">
        <f>[1]All_Tasks_Billing!AL62</f>
        <v>0</v>
      </c>
      <c r="AM62" s="48">
        <f>[1]All_Tasks_Billing!AM62</f>
        <v>0</v>
      </c>
      <c r="AN62" s="48">
        <f>[1]All_Tasks_Billing!AN62</f>
        <v>0</v>
      </c>
      <c r="AO62" s="48">
        <f>[1]All_Tasks_Billing!AO62</f>
        <v>0</v>
      </c>
      <c r="AP62" s="48">
        <f>[1]All_Tasks_Billing!AP62</f>
        <v>0.129</v>
      </c>
      <c r="AQ62" s="48">
        <f>[1]All_Tasks_Billing!AQ62</f>
        <v>0</v>
      </c>
      <c r="AR62" s="48">
        <f>[1]All_Tasks_Billing!AR62</f>
        <v>0</v>
      </c>
      <c r="AS62" s="48">
        <f>[1]All_Tasks_Billing!AS62</f>
        <v>0</v>
      </c>
      <c r="AT62" s="48">
        <f>[1]All_Tasks_Billing!AT62</f>
        <v>0</v>
      </c>
      <c r="AU62" s="50" t="str">
        <f t="shared" si="0"/>
        <v/>
      </c>
      <c r="AV62" s="50" t="str">
        <f t="shared" si="1"/>
        <v/>
      </c>
      <c r="AW62" s="50" t="str">
        <f t="shared" si="2"/>
        <v/>
      </c>
      <c r="AX62" s="50" t="str">
        <f t="shared" ca="1" si="3"/>
        <v>Not Completed</v>
      </c>
      <c r="AY62" s="50" t="str">
        <f t="shared" ca="1" si="4"/>
        <v>Not Completed</v>
      </c>
      <c r="AZ62" s="50" t="str">
        <f t="shared" ca="1" si="5"/>
        <v>Not Completed</v>
      </c>
      <c r="BA62" s="48">
        <f t="shared" si="6"/>
        <v>0</v>
      </c>
      <c r="BB62" s="45" t="str">
        <f t="shared" si="7"/>
        <v/>
      </c>
      <c r="BC62" s="50" t="str">
        <f t="shared" si="8"/>
        <v/>
      </c>
      <c r="BD62" s="48">
        <f t="shared" si="9"/>
        <v>0</v>
      </c>
      <c r="BE62" s="50" t="str">
        <f t="shared" si="10"/>
        <v>Not Started</v>
      </c>
      <c r="BF62" s="51">
        <f t="shared" si="11"/>
        <v>1</v>
      </c>
      <c r="BG62" s="51">
        <f t="shared" si="12"/>
        <v>0</v>
      </c>
      <c r="BH62" s="50" t="str">
        <f t="shared" si="13"/>
        <v/>
      </c>
      <c r="BI62" s="50" t="str">
        <f t="shared" si="14"/>
        <v/>
      </c>
      <c r="BJ62" s="50" t="str">
        <f t="shared" si="15"/>
        <v/>
      </c>
      <c r="BK62" s="50" t="str">
        <f t="shared" si="16"/>
        <v xml:space="preserve">Not Started |  | </v>
      </c>
      <c r="BL62" s="49" t="str">
        <f t="shared" ca="1" si="17"/>
        <v/>
      </c>
    </row>
    <row r="63" spans="1:64" x14ac:dyDescent="0.25">
      <c r="A63" t="str">
        <f>[1]All_Tasks_Billing!A63</f>
        <v>LAS16.PPM02</v>
      </c>
      <c r="B63" t="str">
        <f>[1]All_Tasks_Billing!B63</f>
        <v>PPM</v>
      </c>
      <c r="C63" t="str">
        <f>[1]All_Tasks_Billing!C63</f>
        <v>2.1.8</v>
      </c>
      <c r="D63" t="str">
        <f>[1]All_Tasks_Billing!D63</f>
        <v>Main Switchgear</v>
      </c>
      <c r="E63" t="str">
        <f>[1]All_Tasks_Billing!E63</f>
        <v>Circuit Breakers -Primary</v>
      </c>
      <c r="F63" t="str">
        <f>IF([1]All_Tasks_Billing!F63="","",[1]All_Tasks_Billing!F63)</f>
        <v>600AF / 400 AT</v>
      </c>
      <c r="G63" t="str">
        <f>IF([1]All_Tasks_Billing!G63="","",[1]All_Tasks_Billing!G63)</f>
        <v/>
      </c>
      <c r="H63" s="45" t="str">
        <f>[1]All_Tasks_Billing!H63</f>
        <v/>
      </c>
      <c r="I63" t="str">
        <f>IF([1]All_Tasks_Billing!I63="","",[1]All_Tasks_Billing!I63)</f>
        <v/>
      </c>
      <c r="J63" t="str">
        <f>IF([1]All_Tasks_Billing!J63="","",[1]All_Tasks_Billing!J63)</f>
        <v/>
      </c>
      <c r="K63" t="b">
        <f>[1]All_Tasks_Billing!K63</f>
        <v>0</v>
      </c>
      <c r="L63" s="45" t="str">
        <f>[1]All_Tasks_Billing!L63</f>
        <v/>
      </c>
      <c r="M63" t="str">
        <f>[1]All_Tasks_Billing!M63</f>
        <v/>
      </c>
      <c r="N63" s="46">
        <f>IF([1]All_Tasks_Billing!N63="",0,[1]All_Tasks_Billing!N63)</f>
        <v>0</v>
      </c>
      <c r="O63" t="str">
        <f>[1]All_Tasks_Billing!O63</f>
        <v/>
      </c>
      <c r="P63" s="47">
        <f>IF([1]All_Tasks_Billing!P63="",0,[1]All_Tasks_Billing!P63)</f>
        <v>3</v>
      </c>
      <c r="Q63" s="47">
        <f>IF([1]All_Tasks_Billing!Q63="",0,[1]All_Tasks_Billing!Q63)</f>
        <v>3</v>
      </c>
      <c r="R63" s="47">
        <f>IF([1]All_Tasks_Billing!R63="",0,[1]All_Tasks_Billing!R63)</f>
        <v>3</v>
      </c>
      <c r="S63" t="str">
        <f>[1]All_Tasks_Billing!S63</f>
        <v/>
      </c>
      <c r="T63" t="str">
        <f>[1]All_Tasks_Billing!T63</f>
        <v/>
      </c>
      <c r="U63" t="str">
        <f>[1]All_Tasks_Billing!U63</f>
        <v/>
      </c>
      <c r="V63">
        <f>[1]All_Tasks_Billing!V63</f>
        <v>7</v>
      </c>
      <c r="W63" s="48">
        <f>[1]All_Tasks_Billing!W63</f>
        <v>150</v>
      </c>
      <c r="X63">
        <f>[1]All_Tasks_Billing!X63</f>
        <v>24331.724999999999</v>
      </c>
      <c r="Y63">
        <f>[1]All_Tasks_Billing!Y63</f>
        <v>1</v>
      </c>
      <c r="Z63" s="49">
        <f>[1]All_Tasks_Billing!Z63</f>
        <v>0</v>
      </c>
      <c r="AA63" s="45" t="str">
        <f>[1]All_Tasks_Billing!AA63</f>
        <v/>
      </c>
      <c r="AB63" t="str">
        <f>[1]All_Tasks_Billing!AB63</f>
        <v/>
      </c>
      <c r="AC63" s="48">
        <f>[1]All_Tasks_Billing!AC63</f>
        <v>0</v>
      </c>
      <c r="AD63" s="48">
        <f>[1]All_Tasks_Billing!AD63</f>
        <v>0</v>
      </c>
      <c r="AE63" s="48">
        <f>[1]All_Tasks_Billing!AE63</f>
        <v>0</v>
      </c>
      <c r="AF63" s="48">
        <f>[1]All_Tasks_Billing!AF63</f>
        <v>0</v>
      </c>
      <c r="AG63" s="48">
        <f>[1]All_Tasks_Billing!AG63</f>
        <v>0</v>
      </c>
      <c r="AH63" s="48">
        <f>[1]All_Tasks_Billing!AH63</f>
        <v>0.129</v>
      </c>
      <c r="AI63" s="48">
        <f>[1]All_Tasks_Billing!AI63</f>
        <v>0</v>
      </c>
      <c r="AJ63" s="48">
        <f>[1]All_Tasks_Billing!AJ63</f>
        <v>0</v>
      </c>
      <c r="AK63" s="48">
        <f>[1]All_Tasks_Billing!AK63</f>
        <v>0</v>
      </c>
      <c r="AL63" s="48">
        <f>[1]All_Tasks_Billing!AL63</f>
        <v>0</v>
      </c>
      <c r="AM63" s="48">
        <f>[1]All_Tasks_Billing!AM63</f>
        <v>0</v>
      </c>
      <c r="AN63" s="48">
        <f>[1]All_Tasks_Billing!AN63</f>
        <v>0</v>
      </c>
      <c r="AO63" s="48">
        <f>[1]All_Tasks_Billing!AO63</f>
        <v>0</v>
      </c>
      <c r="AP63" s="48">
        <f>[1]All_Tasks_Billing!AP63</f>
        <v>0.129</v>
      </c>
      <c r="AQ63" s="48">
        <f>[1]All_Tasks_Billing!AQ63</f>
        <v>0</v>
      </c>
      <c r="AR63" s="48">
        <f>[1]All_Tasks_Billing!AR63</f>
        <v>0</v>
      </c>
      <c r="AS63" s="48">
        <f>[1]All_Tasks_Billing!AS63</f>
        <v>0</v>
      </c>
      <c r="AT63" s="48">
        <f>[1]All_Tasks_Billing!AT63</f>
        <v>0</v>
      </c>
      <c r="AU63" s="50" t="str">
        <f t="shared" si="0"/>
        <v/>
      </c>
      <c r="AV63" s="50" t="str">
        <f t="shared" si="1"/>
        <v/>
      </c>
      <c r="AW63" s="50" t="str">
        <f t="shared" si="2"/>
        <v/>
      </c>
      <c r="AX63" s="50" t="str">
        <f t="shared" ca="1" si="3"/>
        <v>Not Completed</v>
      </c>
      <c r="AY63" s="50" t="str">
        <f t="shared" ca="1" si="4"/>
        <v>Not Completed</v>
      </c>
      <c r="AZ63" s="50" t="str">
        <f t="shared" ca="1" si="5"/>
        <v>Not Completed</v>
      </c>
      <c r="BA63" s="48">
        <f t="shared" si="6"/>
        <v>0</v>
      </c>
      <c r="BB63" s="45" t="str">
        <f t="shared" si="7"/>
        <v/>
      </c>
      <c r="BC63" s="50" t="str">
        <f t="shared" si="8"/>
        <v/>
      </c>
      <c r="BD63" s="48">
        <f t="shared" si="9"/>
        <v>0</v>
      </c>
      <c r="BE63" s="50" t="str">
        <f t="shared" si="10"/>
        <v>Not Started</v>
      </c>
      <c r="BF63" s="51">
        <f t="shared" si="11"/>
        <v>1</v>
      </c>
      <c r="BG63" s="51">
        <f t="shared" si="12"/>
        <v>0</v>
      </c>
      <c r="BH63" s="50" t="str">
        <f t="shared" si="13"/>
        <v/>
      </c>
      <c r="BI63" s="50" t="str">
        <f t="shared" si="14"/>
        <v/>
      </c>
      <c r="BJ63" s="50" t="str">
        <f t="shared" si="15"/>
        <v/>
      </c>
      <c r="BK63" s="50" t="str">
        <f t="shared" si="16"/>
        <v xml:space="preserve">Not Started |  | </v>
      </c>
      <c r="BL63" s="49" t="str">
        <f t="shared" ca="1" si="17"/>
        <v/>
      </c>
    </row>
    <row r="64" spans="1:64" x14ac:dyDescent="0.25">
      <c r="A64" t="str">
        <f>[1]All_Tasks_Billing!A64</f>
        <v>LAS16.PPM02</v>
      </c>
      <c r="B64" t="str">
        <f>[1]All_Tasks_Billing!B64</f>
        <v>PPM</v>
      </c>
      <c r="C64" t="str">
        <f>[1]All_Tasks_Billing!C64</f>
        <v>2.1.9</v>
      </c>
      <c r="D64" t="str">
        <f>[1]All_Tasks_Billing!D64</f>
        <v>Main Switchgear</v>
      </c>
      <c r="E64" t="str">
        <f>[1]All_Tasks_Billing!E64</f>
        <v>Circuit Breakers -Primary</v>
      </c>
      <c r="F64" t="str">
        <f>IF([1]All_Tasks_Billing!F64="","",[1]All_Tasks_Billing!F64)</f>
        <v>1200AF / 800AT</v>
      </c>
      <c r="G64" t="str">
        <f>IF([1]All_Tasks_Billing!G64="","",[1]All_Tasks_Billing!G64)</f>
        <v/>
      </c>
      <c r="H64" s="45" t="str">
        <f>[1]All_Tasks_Billing!H64</f>
        <v/>
      </c>
      <c r="I64" t="str">
        <f>IF([1]All_Tasks_Billing!I64="","",[1]All_Tasks_Billing!I64)</f>
        <v/>
      </c>
      <c r="J64" t="str">
        <f>IF([1]All_Tasks_Billing!J64="","",[1]All_Tasks_Billing!J64)</f>
        <v/>
      </c>
      <c r="K64" t="b">
        <f>[1]All_Tasks_Billing!K64</f>
        <v>0</v>
      </c>
      <c r="L64" s="45" t="str">
        <f>[1]All_Tasks_Billing!L64</f>
        <v/>
      </c>
      <c r="M64" t="str">
        <f>[1]All_Tasks_Billing!M64</f>
        <v/>
      </c>
      <c r="N64" s="46">
        <f>IF([1]All_Tasks_Billing!N64="",0,[1]All_Tasks_Billing!N64)</f>
        <v>0</v>
      </c>
      <c r="O64" t="str">
        <f>[1]All_Tasks_Billing!O64</f>
        <v/>
      </c>
      <c r="P64" s="47">
        <f>IF([1]All_Tasks_Billing!P64="",0,[1]All_Tasks_Billing!P64)</f>
        <v>3</v>
      </c>
      <c r="Q64" s="47">
        <f>IF([1]All_Tasks_Billing!Q64="",0,[1]All_Tasks_Billing!Q64)</f>
        <v>3</v>
      </c>
      <c r="R64" s="47">
        <f>IF([1]All_Tasks_Billing!R64="",0,[1]All_Tasks_Billing!R64)</f>
        <v>3</v>
      </c>
      <c r="S64" t="str">
        <f>[1]All_Tasks_Billing!S64</f>
        <v/>
      </c>
      <c r="T64" t="str">
        <f>[1]All_Tasks_Billing!T64</f>
        <v/>
      </c>
      <c r="U64" t="str">
        <f>[1]All_Tasks_Billing!U64</f>
        <v/>
      </c>
      <c r="V64">
        <f>[1]All_Tasks_Billing!V64</f>
        <v>7</v>
      </c>
      <c r="W64" s="48">
        <f>[1]All_Tasks_Billing!W64</f>
        <v>150</v>
      </c>
      <c r="X64">
        <f>[1]All_Tasks_Billing!X64</f>
        <v>24331.724999999999</v>
      </c>
      <c r="Y64">
        <f>[1]All_Tasks_Billing!Y64</f>
        <v>1</v>
      </c>
      <c r="Z64" s="49">
        <f>[1]All_Tasks_Billing!Z64</f>
        <v>0</v>
      </c>
      <c r="AA64" s="45" t="str">
        <f>[1]All_Tasks_Billing!AA64</f>
        <v/>
      </c>
      <c r="AB64" t="str">
        <f>[1]All_Tasks_Billing!AB64</f>
        <v/>
      </c>
      <c r="AC64" s="48">
        <f>[1]All_Tasks_Billing!AC64</f>
        <v>0</v>
      </c>
      <c r="AD64" s="48">
        <f>[1]All_Tasks_Billing!AD64</f>
        <v>0</v>
      </c>
      <c r="AE64" s="48">
        <f>[1]All_Tasks_Billing!AE64</f>
        <v>0</v>
      </c>
      <c r="AF64" s="48">
        <f>[1]All_Tasks_Billing!AF64</f>
        <v>0</v>
      </c>
      <c r="AG64" s="48">
        <f>[1]All_Tasks_Billing!AG64</f>
        <v>0</v>
      </c>
      <c r="AH64" s="48">
        <f>[1]All_Tasks_Billing!AH64</f>
        <v>0.129</v>
      </c>
      <c r="AI64" s="48">
        <f>[1]All_Tasks_Billing!AI64</f>
        <v>0</v>
      </c>
      <c r="AJ64" s="48">
        <f>[1]All_Tasks_Billing!AJ64</f>
        <v>0</v>
      </c>
      <c r="AK64" s="48">
        <f>[1]All_Tasks_Billing!AK64</f>
        <v>0</v>
      </c>
      <c r="AL64" s="48">
        <f>[1]All_Tasks_Billing!AL64</f>
        <v>0</v>
      </c>
      <c r="AM64" s="48">
        <f>[1]All_Tasks_Billing!AM64</f>
        <v>0</v>
      </c>
      <c r="AN64" s="48">
        <f>[1]All_Tasks_Billing!AN64</f>
        <v>0</v>
      </c>
      <c r="AO64" s="48">
        <f>[1]All_Tasks_Billing!AO64</f>
        <v>0</v>
      </c>
      <c r="AP64" s="48">
        <f>[1]All_Tasks_Billing!AP64</f>
        <v>0.129</v>
      </c>
      <c r="AQ64" s="48">
        <f>[1]All_Tasks_Billing!AQ64</f>
        <v>0</v>
      </c>
      <c r="AR64" s="48">
        <f>[1]All_Tasks_Billing!AR64</f>
        <v>0</v>
      </c>
      <c r="AS64" s="48">
        <f>[1]All_Tasks_Billing!AS64</f>
        <v>0</v>
      </c>
      <c r="AT64" s="48">
        <f>[1]All_Tasks_Billing!AT64</f>
        <v>0</v>
      </c>
      <c r="AU64" s="50" t="str">
        <f t="shared" si="0"/>
        <v/>
      </c>
      <c r="AV64" s="50" t="str">
        <f t="shared" si="1"/>
        <v/>
      </c>
      <c r="AW64" s="50" t="str">
        <f t="shared" si="2"/>
        <v/>
      </c>
      <c r="AX64" s="50" t="str">
        <f t="shared" ca="1" si="3"/>
        <v>Not Completed</v>
      </c>
      <c r="AY64" s="50" t="str">
        <f t="shared" ca="1" si="4"/>
        <v>Not Completed</v>
      </c>
      <c r="AZ64" s="50" t="str">
        <f t="shared" ca="1" si="5"/>
        <v>Not Completed</v>
      </c>
      <c r="BA64" s="48">
        <f t="shared" si="6"/>
        <v>0</v>
      </c>
      <c r="BB64" s="45" t="str">
        <f t="shared" si="7"/>
        <v/>
      </c>
      <c r="BC64" s="50" t="str">
        <f t="shared" si="8"/>
        <v/>
      </c>
      <c r="BD64" s="48">
        <f t="shared" si="9"/>
        <v>0</v>
      </c>
      <c r="BE64" s="50" t="str">
        <f t="shared" si="10"/>
        <v>Not Started</v>
      </c>
      <c r="BF64" s="51">
        <f t="shared" si="11"/>
        <v>1</v>
      </c>
      <c r="BG64" s="51">
        <f t="shared" si="12"/>
        <v>0</v>
      </c>
      <c r="BH64" s="50" t="str">
        <f t="shared" si="13"/>
        <v/>
      </c>
      <c r="BI64" s="50" t="str">
        <f t="shared" si="14"/>
        <v/>
      </c>
      <c r="BJ64" s="50" t="str">
        <f t="shared" si="15"/>
        <v/>
      </c>
      <c r="BK64" s="50" t="str">
        <f t="shared" si="16"/>
        <v xml:space="preserve">Not Started |  | </v>
      </c>
      <c r="BL64" s="49" t="str">
        <f t="shared" ca="1" si="17"/>
        <v/>
      </c>
    </row>
    <row r="65" spans="1:64" x14ac:dyDescent="0.25">
      <c r="A65" t="str">
        <f>[1]All_Tasks_Billing!A65</f>
        <v>LAS16.PPM02</v>
      </c>
      <c r="B65" t="str">
        <f>[1]All_Tasks_Billing!B65</f>
        <v>PPM</v>
      </c>
      <c r="C65" t="str">
        <f>[1]All_Tasks_Billing!C65</f>
        <v>2.1.10</v>
      </c>
      <c r="D65" t="str">
        <f>[1]All_Tasks_Billing!D65</f>
        <v>Main Switchgear</v>
      </c>
      <c r="E65" t="str">
        <f>[1]All_Tasks_Billing!E65</f>
        <v>Circuit Breakers -Primary</v>
      </c>
      <c r="F65" t="str">
        <f>IF([1]All_Tasks_Billing!F65="","",[1]All_Tasks_Billing!F65)</f>
        <v>1200AF / 800AT</v>
      </c>
      <c r="G65" t="str">
        <f>IF([1]All_Tasks_Billing!G65="","",[1]All_Tasks_Billing!G65)</f>
        <v/>
      </c>
      <c r="H65" s="45" t="str">
        <f>[1]All_Tasks_Billing!H65</f>
        <v/>
      </c>
      <c r="I65" t="str">
        <f>IF([1]All_Tasks_Billing!I65="","",[1]All_Tasks_Billing!I65)</f>
        <v/>
      </c>
      <c r="J65" t="str">
        <f>IF([1]All_Tasks_Billing!J65="","",[1]All_Tasks_Billing!J65)</f>
        <v/>
      </c>
      <c r="K65" t="b">
        <f>[1]All_Tasks_Billing!K65</f>
        <v>0</v>
      </c>
      <c r="L65" s="45" t="str">
        <f>[1]All_Tasks_Billing!L65</f>
        <v/>
      </c>
      <c r="M65" t="str">
        <f>[1]All_Tasks_Billing!M65</f>
        <v/>
      </c>
      <c r="N65" s="46">
        <f>IF([1]All_Tasks_Billing!N65="",0,[1]All_Tasks_Billing!N65)</f>
        <v>0</v>
      </c>
      <c r="O65" t="str">
        <f>[1]All_Tasks_Billing!O65</f>
        <v/>
      </c>
      <c r="P65" s="47">
        <f>IF([1]All_Tasks_Billing!P65="",0,[1]All_Tasks_Billing!P65)</f>
        <v>3</v>
      </c>
      <c r="Q65" s="47">
        <f>IF([1]All_Tasks_Billing!Q65="",0,[1]All_Tasks_Billing!Q65)</f>
        <v>3</v>
      </c>
      <c r="R65" s="47">
        <f>IF([1]All_Tasks_Billing!R65="",0,[1]All_Tasks_Billing!R65)</f>
        <v>3</v>
      </c>
      <c r="S65" t="str">
        <f>[1]All_Tasks_Billing!S65</f>
        <v/>
      </c>
      <c r="T65" t="str">
        <f>[1]All_Tasks_Billing!T65</f>
        <v/>
      </c>
      <c r="U65" t="str">
        <f>[1]All_Tasks_Billing!U65</f>
        <v/>
      </c>
      <c r="V65">
        <f>[1]All_Tasks_Billing!V65</f>
        <v>7</v>
      </c>
      <c r="W65" s="48">
        <f>[1]All_Tasks_Billing!W65</f>
        <v>150</v>
      </c>
      <c r="X65">
        <f>[1]All_Tasks_Billing!X65</f>
        <v>24331.724999999999</v>
      </c>
      <c r="Y65">
        <f>[1]All_Tasks_Billing!Y65</f>
        <v>1</v>
      </c>
      <c r="Z65" s="49">
        <f>[1]All_Tasks_Billing!Z65</f>
        <v>0</v>
      </c>
      <c r="AA65" s="45" t="str">
        <f>[1]All_Tasks_Billing!AA65</f>
        <v/>
      </c>
      <c r="AB65" t="str">
        <f>[1]All_Tasks_Billing!AB65</f>
        <v/>
      </c>
      <c r="AC65" s="48">
        <f>[1]All_Tasks_Billing!AC65</f>
        <v>0</v>
      </c>
      <c r="AD65" s="48">
        <f>[1]All_Tasks_Billing!AD65</f>
        <v>0</v>
      </c>
      <c r="AE65" s="48">
        <f>[1]All_Tasks_Billing!AE65</f>
        <v>0</v>
      </c>
      <c r="AF65" s="48">
        <f>[1]All_Tasks_Billing!AF65</f>
        <v>0</v>
      </c>
      <c r="AG65" s="48">
        <f>[1]All_Tasks_Billing!AG65</f>
        <v>0</v>
      </c>
      <c r="AH65" s="48">
        <f>[1]All_Tasks_Billing!AH65</f>
        <v>0.129</v>
      </c>
      <c r="AI65" s="48">
        <f>[1]All_Tasks_Billing!AI65</f>
        <v>0</v>
      </c>
      <c r="AJ65" s="48">
        <f>[1]All_Tasks_Billing!AJ65</f>
        <v>0</v>
      </c>
      <c r="AK65" s="48">
        <f>[1]All_Tasks_Billing!AK65</f>
        <v>0</v>
      </c>
      <c r="AL65" s="48">
        <f>[1]All_Tasks_Billing!AL65</f>
        <v>0</v>
      </c>
      <c r="AM65" s="48">
        <f>[1]All_Tasks_Billing!AM65</f>
        <v>0</v>
      </c>
      <c r="AN65" s="48">
        <f>[1]All_Tasks_Billing!AN65</f>
        <v>0</v>
      </c>
      <c r="AO65" s="48">
        <f>[1]All_Tasks_Billing!AO65</f>
        <v>0</v>
      </c>
      <c r="AP65" s="48">
        <f>[1]All_Tasks_Billing!AP65</f>
        <v>0.129</v>
      </c>
      <c r="AQ65" s="48">
        <f>[1]All_Tasks_Billing!AQ65</f>
        <v>0</v>
      </c>
      <c r="AR65" s="48">
        <f>[1]All_Tasks_Billing!AR65</f>
        <v>0</v>
      </c>
      <c r="AS65" s="48">
        <f>[1]All_Tasks_Billing!AS65</f>
        <v>0</v>
      </c>
      <c r="AT65" s="48">
        <f>[1]All_Tasks_Billing!AT65</f>
        <v>0</v>
      </c>
      <c r="AU65" s="50" t="str">
        <f t="shared" si="0"/>
        <v/>
      </c>
      <c r="AV65" s="50" t="str">
        <f t="shared" si="1"/>
        <v/>
      </c>
      <c r="AW65" s="50" t="str">
        <f t="shared" si="2"/>
        <v/>
      </c>
      <c r="AX65" s="50" t="str">
        <f t="shared" ca="1" si="3"/>
        <v>Not Completed</v>
      </c>
      <c r="AY65" s="50" t="str">
        <f t="shared" ca="1" si="4"/>
        <v>Not Completed</v>
      </c>
      <c r="AZ65" s="50" t="str">
        <f t="shared" ca="1" si="5"/>
        <v>Not Completed</v>
      </c>
      <c r="BA65" s="48">
        <f t="shared" si="6"/>
        <v>0</v>
      </c>
      <c r="BB65" s="45" t="str">
        <f t="shared" si="7"/>
        <v/>
      </c>
      <c r="BC65" s="50" t="str">
        <f t="shared" si="8"/>
        <v/>
      </c>
      <c r="BD65" s="48">
        <f t="shared" si="9"/>
        <v>0</v>
      </c>
      <c r="BE65" s="50" t="str">
        <f t="shared" si="10"/>
        <v>Not Started</v>
      </c>
      <c r="BF65" s="51">
        <f t="shared" si="11"/>
        <v>1</v>
      </c>
      <c r="BG65" s="51">
        <f t="shared" si="12"/>
        <v>0</v>
      </c>
      <c r="BH65" s="50" t="str">
        <f t="shared" si="13"/>
        <v/>
      </c>
      <c r="BI65" s="50" t="str">
        <f t="shared" si="14"/>
        <v/>
      </c>
      <c r="BJ65" s="50" t="str">
        <f t="shared" si="15"/>
        <v/>
      </c>
      <c r="BK65" s="50" t="str">
        <f t="shared" si="16"/>
        <v xml:space="preserve">Not Started |  | </v>
      </c>
      <c r="BL65" s="49" t="str">
        <f t="shared" ca="1" si="17"/>
        <v/>
      </c>
    </row>
    <row r="66" spans="1:64" x14ac:dyDescent="0.25">
      <c r="A66" t="str">
        <f>[1]All_Tasks_Billing!A66</f>
        <v>LAS16.PPM02</v>
      </c>
      <c r="B66" t="str">
        <f>[1]All_Tasks_Billing!B66</f>
        <v>PPM</v>
      </c>
      <c r="C66" t="str">
        <f>[1]All_Tasks_Billing!C66</f>
        <v>2.1.11</v>
      </c>
      <c r="D66" t="str">
        <f>[1]All_Tasks_Billing!D66</f>
        <v>Main Switchgear</v>
      </c>
      <c r="E66" t="str">
        <f>[1]All_Tasks_Billing!E66</f>
        <v>Circuit Breakers -Primary</v>
      </c>
      <c r="F66" t="str">
        <f>IF([1]All_Tasks_Billing!F66="","",[1]All_Tasks_Billing!F66)</f>
        <v>2000AF / 1600AT</v>
      </c>
      <c r="G66" t="str">
        <f>IF([1]All_Tasks_Billing!G66="","",[1]All_Tasks_Billing!G66)</f>
        <v/>
      </c>
      <c r="H66" s="45" t="str">
        <f>[1]All_Tasks_Billing!H66</f>
        <v/>
      </c>
      <c r="I66" t="str">
        <f>IF([1]All_Tasks_Billing!I66="","",[1]All_Tasks_Billing!I66)</f>
        <v/>
      </c>
      <c r="J66" t="str">
        <f>IF([1]All_Tasks_Billing!J66="","",[1]All_Tasks_Billing!J66)</f>
        <v/>
      </c>
      <c r="K66" t="b">
        <f>[1]All_Tasks_Billing!K66</f>
        <v>0</v>
      </c>
      <c r="L66" s="45" t="str">
        <f>[1]All_Tasks_Billing!L66</f>
        <v/>
      </c>
      <c r="M66" t="str">
        <f>[1]All_Tasks_Billing!M66</f>
        <v/>
      </c>
      <c r="N66" s="46">
        <f>IF([1]All_Tasks_Billing!N66="",0,[1]All_Tasks_Billing!N66)</f>
        <v>0</v>
      </c>
      <c r="O66" t="str">
        <f>[1]All_Tasks_Billing!O66</f>
        <v/>
      </c>
      <c r="P66" s="47">
        <f>IF([1]All_Tasks_Billing!P66="",0,[1]All_Tasks_Billing!P66)</f>
        <v>3</v>
      </c>
      <c r="Q66" s="47">
        <f>IF([1]All_Tasks_Billing!Q66="",0,[1]All_Tasks_Billing!Q66)</f>
        <v>3</v>
      </c>
      <c r="R66" s="47">
        <f>IF([1]All_Tasks_Billing!R66="",0,[1]All_Tasks_Billing!R66)</f>
        <v>3</v>
      </c>
      <c r="S66" t="str">
        <f>[1]All_Tasks_Billing!S66</f>
        <v/>
      </c>
      <c r="T66" t="str">
        <f>[1]All_Tasks_Billing!T66</f>
        <v/>
      </c>
      <c r="U66" t="str">
        <f>[1]All_Tasks_Billing!U66</f>
        <v/>
      </c>
      <c r="V66">
        <f>[1]All_Tasks_Billing!V66</f>
        <v>7</v>
      </c>
      <c r="W66" s="48">
        <f>[1]All_Tasks_Billing!W66</f>
        <v>150</v>
      </c>
      <c r="X66">
        <f>[1]All_Tasks_Billing!X66</f>
        <v>24331.724999999999</v>
      </c>
      <c r="Y66">
        <f>[1]All_Tasks_Billing!Y66</f>
        <v>1</v>
      </c>
      <c r="Z66" s="49">
        <f>[1]All_Tasks_Billing!Z66</f>
        <v>0</v>
      </c>
      <c r="AA66" s="45" t="str">
        <f>[1]All_Tasks_Billing!AA66</f>
        <v/>
      </c>
      <c r="AB66" t="str">
        <f>[1]All_Tasks_Billing!AB66</f>
        <v/>
      </c>
      <c r="AC66" s="48">
        <f>[1]All_Tasks_Billing!AC66</f>
        <v>0</v>
      </c>
      <c r="AD66" s="48">
        <f>[1]All_Tasks_Billing!AD66</f>
        <v>0</v>
      </c>
      <c r="AE66" s="48">
        <f>[1]All_Tasks_Billing!AE66</f>
        <v>0</v>
      </c>
      <c r="AF66" s="48">
        <f>[1]All_Tasks_Billing!AF66</f>
        <v>0</v>
      </c>
      <c r="AG66" s="48">
        <f>[1]All_Tasks_Billing!AG66</f>
        <v>0</v>
      </c>
      <c r="AH66" s="48">
        <f>[1]All_Tasks_Billing!AH66</f>
        <v>0.129</v>
      </c>
      <c r="AI66" s="48">
        <f>[1]All_Tasks_Billing!AI66</f>
        <v>0</v>
      </c>
      <c r="AJ66" s="48">
        <f>[1]All_Tasks_Billing!AJ66</f>
        <v>0</v>
      </c>
      <c r="AK66" s="48">
        <f>[1]All_Tasks_Billing!AK66</f>
        <v>0</v>
      </c>
      <c r="AL66" s="48">
        <f>[1]All_Tasks_Billing!AL66</f>
        <v>0</v>
      </c>
      <c r="AM66" s="48">
        <f>[1]All_Tasks_Billing!AM66</f>
        <v>0</v>
      </c>
      <c r="AN66" s="48">
        <f>[1]All_Tasks_Billing!AN66</f>
        <v>0</v>
      </c>
      <c r="AO66" s="48">
        <f>[1]All_Tasks_Billing!AO66</f>
        <v>0</v>
      </c>
      <c r="AP66" s="48">
        <f>[1]All_Tasks_Billing!AP66</f>
        <v>0.129</v>
      </c>
      <c r="AQ66" s="48">
        <f>[1]All_Tasks_Billing!AQ66</f>
        <v>0</v>
      </c>
      <c r="AR66" s="48">
        <f>[1]All_Tasks_Billing!AR66</f>
        <v>0</v>
      </c>
      <c r="AS66" s="48">
        <f>[1]All_Tasks_Billing!AS66</f>
        <v>0</v>
      </c>
      <c r="AT66" s="48">
        <f>[1]All_Tasks_Billing!AT66</f>
        <v>0</v>
      </c>
      <c r="AU66" s="50" t="str">
        <f t="shared" ref="AU66:AU129" si="18">IF(L66="","",TEXT(L66,"MMM-yyyy"))</f>
        <v/>
      </c>
      <c r="AV66" s="50" t="str">
        <f t="shared" ref="AV66:AV129" si="19">IF(L66="","","Q"&amp;ROUNDUP(MONTH(L66)/3,0)&amp;"-"&amp;YEAR(L66))</f>
        <v/>
      </c>
      <c r="AW66" s="50" t="str">
        <f t="shared" ref="AW66:AW129" si="20">IF(L66="","",YEAR(L66))</f>
        <v/>
      </c>
      <c r="AX66" s="50" t="str">
        <f t="shared" ref="AX66:AX129" ca="1" si="21">IF(L66="","Not Completed",IF(L66&gt;=TODAY()-7,"This Week",IF(L66&gt;=TODAY()-14,"Last Week",IF(L66&gt;=TODAY()-30,"Last 30 Days","Older"))))</f>
        <v>Not Completed</v>
      </c>
      <c r="AY66" s="50" t="str">
        <f t="shared" ref="AY66:AY129" ca="1" si="22">IF(L66="","Not Completed",IF(MONTH(L66)=MONTH(TODAY()),"This Month",IF(MONTH(L66)=MONTH(TODAY())-1,"Last Month",IF(L66&gt;=DATE(YEAR(TODAY()),1,1),"This Year","Prior Year"))))</f>
        <v>Not Completed</v>
      </c>
      <c r="AZ66" s="50" t="str">
        <f t="shared" ref="AZ66:AZ129" ca="1" si="23">IF(L66="","Not Completed",IF(ROUNDUP(MONTH(L66)/3,0)=ROUNDUP(MONTH(TODAY())/3,0),"This Quarter",IF(ROUNDUP(MONTH(L66)/3,0)=ROUNDUP(MONTH(TODAY())/3,0)-1,"Last Quarter",IF(YEAR(L66)=YEAR(TODAY()),"Earlier This Year","Prior Year"))))</f>
        <v>Not Completed</v>
      </c>
      <c r="BA66" s="48">
        <f t="shared" ref="BA66:BA129" si="24">IF(Z66=1,AT66,0)</f>
        <v>0</v>
      </c>
      <c r="BB66" s="45" t="str">
        <f t="shared" ref="BB66:BB129" si="25">IF(AA66="","",AA66)</f>
        <v/>
      </c>
      <c r="BC66" s="50" t="str">
        <f t="shared" ref="BC66:BC129" si="26">IF(AA66="","",TEXT(AA66,"MMM-yyyy"))</f>
        <v/>
      </c>
      <c r="BD66" s="48">
        <f t="shared" ref="BD66:BD129" si="27">IF(P66=0,0,AT66/P66)</f>
        <v>0</v>
      </c>
      <c r="BE66" s="50" t="str">
        <f t="shared" ref="BE66:BE129" si="28">IF(Z66=1,"Completed",IF(N66&gt;0,"In Progress","Not Started"))</f>
        <v>Not Started</v>
      </c>
      <c r="BF66" s="51">
        <f t="shared" ref="BF66:BF129" si="29">IF(P66=0,0,R66/P66)</f>
        <v>1</v>
      </c>
      <c r="BG66" s="51">
        <f t="shared" ref="BG66:BG129" si="30">N66</f>
        <v>0</v>
      </c>
      <c r="BH66" s="50" t="str">
        <f t="shared" ref="BH66:BH129" si="31">IF(S66="","",S66&amp;" - "&amp;U66)</f>
        <v/>
      </c>
      <c r="BI66" s="50" t="str">
        <f t="shared" ref="BI66:BI129" si="32">IF(S66="","",S66&amp;" - "&amp;T66)</f>
        <v/>
      </c>
      <c r="BJ66" s="50" t="str">
        <f t="shared" ref="BJ66:BJ129" si="33">IF(U66="","",U66&amp;" - "&amp;T66)</f>
        <v/>
      </c>
      <c r="BK66" s="50" t="str">
        <f t="shared" ref="BK66:BK129" si="34">BE66&amp;" | "&amp;S66&amp;" | "&amp;U66</f>
        <v xml:space="preserve">Not Started |  | </v>
      </c>
      <c r="BL66" s="49" t="str">
        <f t="shared" ref="BL66:BL129" ca="1" si="35">IF(L66="","",TODAY()-L66)</f>
        <v/>
      </c>
    </row>
    <row r="67" spans="1:64" x14ac:dyDescent="0.25">
      <c r="A67" t="str">
        <f>[1]All_Tasks_Billing!A67</f>
        <v>LAS16.PPM02</v>
      </c>
      <c r="B67" t="str">
        <f>[1]All_Tasks_Billing!B67</f>
        <v>PPM</v>
      </c>
      <c r="C67" t="str">
        <f>[1]All_Tasks_Billing!C67</f>
        <v>2.1.12</v>
      </c>
      <c r="D67" t="str">
        <f>[1]All_Tasks_Billing!D67</f>
        <v>Main Switchgear</v>
      </c>
      <c r="E67" t="str">
        <f>[1]All_Tasks_Billing!E67</f>
        <v>Circuit Breakers -Primary</v>
      </c>
      <c r="F67" t="str">
        <f>IF([1]All_Tasks_Billing!F67="","",[1]All_Tasks_Billing!F67)</f>
        <v>2000AF / 1600AT</v>
      </c>
      <c r="G67" t="str">
        <f>IF([1]All_Tasks_Billing!G67="","",[1]All_Tasks_Billing!G67)</f>
        <v/>
      </c>
      <c r="H67" s="45" t="str">
        <f>[1]All_Tasks_Billing!H67</f>
        <v/>
      </c>
      <c r="I67" t="str">
        <f>IF([1]All_Tasks_Billing!I67="","",[1]All_Tasks_Billing!I67)</f>
        <v/>
      </c>
      <c r="J67" t="str">
        <f>IF([1]All_Tasks_Billing!J67="","",[1]All_Tasks_Billing!J67)</f>
        <v/>
      </c>
      <c r="K67" t="b">
        <f>[1]All_Tasks_Billing!K67</f>
        <v>0</v>
      </c>
      <c r="L67" s="45" t="str">
        <f>[1]All_Tasks_Billing!L67</f>
        <v/>
      </c>
      <c r="M67" t="str">
        <f>[1]All_Tasks_Billing!M67</f>
        <v/>
      </c>
      <c r="N67" s="46">
        <f>IF([1]All_Tasks_Billing!N67="",0,[1]All_Tasks_Billing!N67)</f>
        <v>0</v>
      </c>
      <c r="O67" t="str">
        <f>[1]All_Tasks_Billing!O67</f>
        <v/>
      </c>
      <c r="P67" s="47">
        <f>IF([1]All_Tasks_Billing!P67="",0,[1]All_Tasks_Billing!P67)</f>
        <v>3</v>
      </c>
      <c r="Q67" s="47">
        <f>IF([1]All_Tasks_Billing!Q67="",0,[1]All_Tasks_Billing!Q67)</f>
        <v>3</v>
      </c>
      <c r="R67" s="47">
        <f>IF([1]All_Tasks_Billing!R67="",0,[1]All_Tasks_Billing!R67)</f>
        <v>3</v>
      </c>
      <c r="S67" t="str">
        <f>[1]All_Tasks_Billing!S67</f>
        <v/>
      </c>
      <c r="T67" t="str">
        <f>[1]All_Tasks_Billing!T67</f>
        <v/>
      </c>
      <c r="U67" t="str">
        <f>[1]All_Tasks_Billing!U67</f>
        <v/>
      </c>
      <c r="V67">
        <f>[1]All_Tasks_Billing!V67</f>
        <v>7</v>
      </c>
      <c r="W67" s="48">
        <f>[1]All_Tasks_Billing!W67</f>
        <v>150</v>
      </c>
      <c r="X67">
        <f>[1]All_Tasks_Billing!X67</f>
        <v>24331.724999999999</v>
      </c>
      <c r="Y67">
        <f>[1]All_Tasks_Billing!Y67</f>
        <v>1</v>
      </c>
      <c r="Z67" s="49">
        <f>[1]All_Tasks_Billing!Z67</f>
        <v>0</v>
      </c>
      <c r="AA67" s="45" t="str">
        <f>[1]All_Tasks_Billing!AA67</f>
        <v/>
      </c>
      <c r="AB67" t="str">
        <f>[1]All_Tasks_Billing!AB67</f>
        <v/>
      </c>
      <c r="AC67" s="48">
        <f>[1]All_Tasks_Billing!AC67</f>
        <v>0</v>
      </c>
      <c r="AD67" s="48">
        <f>[1]All_Tasks_Billing!AD67</f>
        <v>0</v>
      </c>
      <c r="AE67" s="48">
        <f>[1]All_Tasks_Billing!AE67</f>
        <v>0</v>
      </c>
      <c r="AF67" s="48">
        <f>[1]All_Tasks_Billing!AF67</f>
        <v>0</v>
      </c>
      <c r="AG67" s="48">
        <f>[1]All_Tasks_Billing!AG67</f>
        <v>0</v>
      </c>
      <c r="AH67" s="48">
        <f>[1]All_Tasks_Billing!AH67</f>
        <v>0.129</v>
      </c>
      <c r="AI67" s="48">
        <f>[1]All_Tasks_Billing!AI67</f>
        <v>0</v>
      </c>
      <c r="AJ67" s="48">
        <f>[1]All_Tasks_Billing!AJ67</f>
        <v>0</v>
      </c>
      <c r="AK67" s="48">
        <f>[1]All_Tasks_Billing!AK67</f>
        <v>0</v>
      </c>
      <c r="AL67" s="48">
        <f>[1]All_Tasks_Billing!AL67</f>
        <v>0</v>
      </c>
      <c r="AM67" s="48">
        <f>[1]All_Tasks_Billing!AM67</f>
        <v>0</v>
      </c>
      <c r="AN67" s="48">
        <f>[1]All_Tasks_Billing!AN67</f>
        <v>0</v>
      </c>
      <c r="AO67" s="48">
        <f>[1]All_Tasks_Billing!AO67</f>
        <v>0</v>
      </c>
      <c r="AP67" s="48">
        <f>[1]All_Tasks_Billing!AP67</f>
        <v>0.129</v>
      </c>
      <c r="AQ67" s="48">
        <f>[1]All_Tasks_Billing!AQ67</f>
        <v>0</v>
      </c>
      <c r="AR67" s="48">
        <f>[1]All_Tasks_Billing!AR67</f>
        <v>0</v>
      </c>
      <c r="AS67" s="48">
        <f>[1]All_Tasks_Billing!AS67</f>
        <v>0</v>
      </c>
      <c r="AT67" s="48">
        <f>[1]All_Tasks_Billing!AT67</f>
        <v>0</v>
      </c>
      <c r="AU67" s="50" t="str">
        <f t="shared" si="18"/>
        <v/>
      </c>
      <c r="AV67" s="50" t="str">
        <f t="shared" si="19"/>
        <v/>
      </c>
      <c r="AW67" s="50" t="str">
        <f t="shared" si="20"/>
        <v/>
      </c>
      <c r="AX67" s="50" t="str">
        <f t="shared" ca="1" si="21"/>
        <v>Not Completed</v>
      </c>
      <c r="AY67" s="50" t="str">
        <f t="shared" ca="1" si="22"/>
        <v>Not Completed</v>
      </c>
      <c r="AZ67" s="50" t="str">
        <f t="shared" ca="1" si="23"/>
        <v>Not Completed</v>
      </c>
      <c r="BA67" s="48">
        <f t="shared" si="24"/>
        <v>0</v>
      </c>
      <c r="BB67" s="45" t="str">
        <f t="shared" si="25"/>
        <v/>
      </c>
      <c r="BC67" s="50" t="str">
        <f t="shared" si="26"/>
        <v/>
      </c>
      <c r="BD67" s="48">
        <f t="shared" si="27"/>
        <v>0</v>
      </c>
      <c r="BE67" s="50" t="str">
        <f t="shared" si="28"/>
        <v>Not Started</v>
      </c>
      <c r="BF67" s="51">
        <f t="shared" si="29"/>
        <v>1</v>
      </c>
      <c r="BG67" s="51">
        <f t="shared" si="30"/>
        <v>0</v>
      </c>
      <c r="BH67" s="50" t="str">
        <f t="shared" si="31"/>
        <v/>
      </c>
      <c r="BI67" s="50" t="str">
        <f t="shared" si="32"/>
        <v/>
      </c>
      <c r="BJ67" s="50" t="str">
        <f t="shared" si="33"/>
        <v/>
      </c>
      <c r="BK67" s="50" t="str">
        <f t="shared" si="34"/>
        <v xml:space="preserve">Not Started |  | </v>
      </c>
      <c r="BL67" s="49" t="str">
        <f t="shared" ca="1" si="35"/>
        <v/>
      </c>
    </row>
    <row r="68" spans="1:64" x14ac:dyDescent="0.25">
      <c r="A68" t="str">
        <f>[1]All_Tasks_Billing!A68</f>
        <v>LAS16.PPM02</v>
      </c>
      <c r="B68" t="str">
        <f>[1]All_Tasks_Billing!B68</f>
        <v>PPM</v>
      </c>
      <c r="C68" t="str">
        <f>[1]All_Tasks_Billing!C68</f>
        <v>2.1.13</v>
      </c>
      <c r="D68" t="str">
        <f>[1]All_Tasks_Billing!D68</f>
        <v>Main Switchgear</v>
      </c>
      <c r="E68" t="str">
        <f>[1]All_Tasks_Billing!E68</f>
        <v>Circuit Breakers -Primary</v>
      </c>
      <c r="F68" t="str">
        <f>IF([1]All_Tasks_Billing!F68="","",[1]All_Tasks_Billing!F68)</f>
        <v>2000AF / 1600AT</v>
      </c>
      <c r="G68" t="str">
        <f>IF([1]All_Tasks_Billing!G68="","",[1]All_Tasks_Billing!G68)</f>
        <v/>
      </c>
      <c r="H68" s="45" t="str">
        <f>[1]All_Tasks_Billing!H68</f>
        <v/>
      </c>
      <c r="I68" t="str">
        <f>IF([1]All_Tasks_Billing!I68="","",[1]All_Tasks_Billing!I68)</f>
        <v/>
      </c>
      <c r="J68" t="str">
        <f>IF([1]All_Tasks_Billing!J68="","",[1]All_Tasks_Billing!J68)</f>
        <v/>
      </c>
      <c r="K68" t="b">
        <f>[1]All_Tasks_Billing!K68</f>
        <v>0</v>
      </c>
      <c r="L68" s="45" t="str">
        <f>[1]All_Tasks_Billing!L68</f>
        <v/>
      </c>
      <c r="M68" t="str">
        <f>[1]All_Tasks_Billing!M68</f>
        <v/>
      </c>
      <c r="N68" s="46">
        <f>IF([1]All_Tasks_Billing!N68="",0,[1]All_Tasks_Billing!N68)</f>
        <v>0</v>
      </c>
      <c r="O68" t="str">
        <f>[1]All_Tasks_Billing!O68</f>
        <v/>
      </c>
      <c r="P68" s="47">
        <f>IF([1]All_Tasks_Billing!P68="",0,[1]All_Tasks_Billing!P68)</f>
        <v>3</v>
      </c>
      <c r="Q68" s="47">
        <f>IF([1]All_Tasks_Billing!Q68="",0,[1]All_Tasks_Billing!Q68)</f>
        <v>3</v>
      </c>
      <c r="R68" s="47">
        <f>IF([1]All_Tasks_Billing!R68="",0,[1]All_Tasks_Billing!R68)</f>
        <v>3</v>
      </c>
      <c r="S68" t="str">
        <f>[1]All_Tasks_Billing!S68</f>
        <v/>
      </c>
      <c r="T68" t="str">
        <f>[1]All_Tasks_Billing!T68</f>
        <v/>
      </c>
      <c r="U68" t="str">
        <f>[1]All_Tasks_Billing!U68</f>
        <v/>
      </c>
      <c r="V68">
        <f>[1]All_Tasks_Billing!V68</f>
        <v>7</v>
      </c>
      <c r="W68" s="48">
        <f>[1]All_Tasks_Billing!W68</f>
        <v>150</v>
      </c>
      <c r="X68">
        <f>[1]All_Tasks_Billing!X68</f>
        <v>24331.724999999999</v>
      </c>
      <c r="Y68">
        <f>[1]All_Tasks_Billing!Y68</f>
        <v>1</v>
      </c>
      <c r="Z68" s="49">
        <f>[1]All_Tasks_Billing!Z68</f>
        <v>0</v>
      </c>
      <c r="AA68" s="45" t="str">
        <f>[1]All_Tasks_Billing!AA68</f>
        <v/>
      </c>
      <c r="AB68" t="str">
        <f>[1]All_Tasks_Billing!AB68</f>
        <v/>
      </c>
      <c r="AC68" s="48">
        <f>[1]All_Tasks_Billing!AC68</f>
        <v>0</v>
      </c>
      <c r="AD68" s="48">
        <f>[1]All_Tasks_Billing!AD68</f>
        <v>0</v>
      </c>
      <c r="AE68" s="48">
        <f>[1]All_Tasks_Billing!AE68</f>
        <v>0</v>
      </c>
      <c r="AF68" s="48">
        <f>[1]All_Tasks_Billing!AF68</f>
        <v>0</v>
      </c>
      <c r="AG68" s="48">
        <f>[1]All_Tasks_Billing!AG68</f>
        <v>0</v>
      </c>
      <c r="AH68" s="48">
        <f>[1]All_Tasks_Billing!AH68</f>
        <v>0.129</v>
      </c>
      <c r="AI68" s="48">
        <f>[1]All_Tasks_Billing!AI68</f>
        <v>0</v>
      </c>
      <c r="AJ68" s="48">
        <f>[1]All_Tasks_Billing!AJ68</f>
        <v>0</v>
      </c>
      <c r="AK68" s="48">
        <f>[1]All_Tasks_Billing!AK68</f>
        <v>0</v>
      </c>
      <c r="AL68" s="48">
        <f>[1]All_Tasks_Billing!AL68</f>
        <v>0</v>
      </c>
      <c r="AM68" s="48">
        <f>[1]All_Tasks_Billing!AM68</f>
        <v>0</v>
      </c>
      <c r="AN68" s="48">
        <f>[1]All_Tasks_Billing!AN68</f>
        <v>0</v>
      </c>
      <c r="AO68" s="48">
        <f>[1]All_Tasks_Billing!AO68</f>
        <v>0</v>
      </c>
      <c r="AP68" s="48">
        <f>[1]All_Tasks_Billing!AP68</f>
        <v>0.129</v>
      </c>
      <c r="AQ68" s="48">
        <f>[1]All_Tasks_Billing!AQ68</f>
        <v>0</v>
      </c>
      <c r="AR68" s="48">
        <f>[1]All_Tasks_Billing!AR68</f>
        <v>0</v>
      </c>
      <c r="AS68" s="48">
        <f>[1]All_Tasks_Billing!AS68</f>
        <v>0</v>
      </c>
      <c r="AT68" s="48">
        <f>[1]All_Tasks_Billing!AT68</f>
        <v>0</v>
      </c>
      <c r="AU68" s="50" t="str">
        <f t="shared" si="18"/>
        <v/>
      </c>
      <c r="AV68" s="50" t="str">
        <f t="shared" si="19"/>
        <v/>
      </c>
      <c r="AW68" s="50" t="str">
        <f t="shared" si="20"/>
        <v/>
      </c>
      <c r="AX68" s="50" t="str">
        <f t="shared" ca="1" si="21"/>
        <v>Not Completed</v>
      </c>
      <c r="AY68" s="50" t="str">
        <f t="shared" ca="1" si="22"/>
        <v>Not Completed</v>
      </c>
      <c r="AZ68" s="50" t="str">
        <f t="shared" ca="1" si="23"/>
        <v>Not Completed</v>
      </c>
      <c r="BA68" s="48">
        <f t="shared" si="24"/>
        <v>0</v>
      </c>
      <c r="BB68" s="45" t="str">
        <f t="shared" si="25"/>
        <v/>
      </c>
      <c r="BC68" s="50" t="str">
        <f t="shared" si="26"/>
        <v/>
      </c>
      <c r="BD68" s="48">
        <f t="shared" si="27"/>
        <v>0</v>
      </c>
      <c r="BE68" s="50" t="str">
        <f t="shared" si="28"/>
        <v>Not Started</v>
      </c>
      <c r="BF68" s="51">
        <f t="shared" si="29"/>
        <v>1</v>
      </c>
      <c r="BG68" s="51">
        <f t="shared" si="30"/>
        <v>0</v>
      </c>
      <c r="BH68" s="50" t="str">
        <f t="shared" si="31"/>
        <v/>
      </c>
      <c r="BI68" s="50" t="str">
        <f t="shared" si="32"/>
        <v/>
      </c>
      <c r="BJ68" s="50" t="str">
        <f t="shared" si="33"/>
        <v/>
      </c>
      <c r="BK68" s="50" t="str">
        <f t="shared" si="34"/>
        <v xml:space="preserve">Not Started |  | </v>
      </c>
      <c r="BL68" s="49" t="str">
        <f t="shared" ca="1" si="35"/>
        <v/>
      </c>
    </row>
    <row r="69" spans="1:64" x14ac:dyDescent="0.25">
      <c r="A69" t="str">
        <f>[1]All_Tasks_Billing!A69</f>
        <v>LAS16.PPM02</v>
      </c>
      <c r="B69" t="str">
        <f>[1]All_Tasks_Billing!B69</f>
        <v>PPM</v>
      </c>
      <c r="C69" t="str">
        <f>[1]All_Tasks_Billing!C69</f>
        <v>2.1.14</v>
      </c>
      <c r="D69" t="str">
        <f>[1]All_Tasks_Billing!D69</f>
        <v>Main Switchgear</v>
      </c>
      <c r="E69" t="str">
        <f>[1]All_Tasks_Billing!E69</f>
        <v>Circuit Breakers -Primary</v>
      </c>
      <c r="F69" t="str">
        <f>IF([1]All_Tasks_Billing!F69="","",[1]All_Tasks_Billing!F69)</f>
        <v>2000AF / 1600AT</v>
      </c>
      <c r="G69" t="str">
        <f>IF([1]All_Tasks_Billing!G69="","",[1]All_Tasks_Billing!G69)</f>
        <v/>
      </c>
      <c r="H69" s="45" t="str">
        <f>[1]All_Tasks_Billing!H69</f>
        <v/>
      </c>
      <c r="I69" t="str">
        <f>IF([1]All_Tasks_Billing!I69="","",[1]All_Tasks_Billing!I69)</f>
        <v/>
      </c>
      <c r="J69" t="str">
        <f>IF([1]All_Tasks_Billing!J69="","",[1]All_Tasks_Billing!J69)</f>
        <v/>
      </c>
      <c r="K69" t="b">
        <f>[1]All_Tasks_Billing!K69</f>
        <v>0</v>
      </c>
      <c r="L69" s="45" t="str">
        <f>[1]All_Tasks_Billing!L69</f>
        <v/>
      </c>
      <c r="M69" t="str">
        <f>[1]All_Tasks_Billing!M69</f>
        <v/>
      </c>
      <c r="N69" s="46">
        <f>IF([1]All_Tasks_Billing!N69="",0,[1]All_Tasks_Billing!N69)</f>
        <v>0</v>
      </c>
      <c r="O69" t="str">
        <f>[1]All_Tasks_Billing!O69</f>
        <v/>
      </c>
      <c r="P69" s="47">
        <f>IF([1]All_Tasks_Billing!P69="",0,[1]All_Tasks_Billing!P69)</f>
        <v>3</v>
      </c>
      <c r="Q69" s="47">
        <f>IF([1]All_Tasks_Billing!Q69="",0,[1]All_Tasks_Billing!Q69)</f>
        <v>3</v>
      </c>
      <c r="R69" s="47">
        <f>IF([1]All_Tasks_Billing!R69="",0,[1]All_Tasks_Billing!R69)</f>
        <v>3</v>
      </c>
      <c r="S69" t="str">
        <f>[1]All_Tasks_Billing!S69</f>
        <v/>
      </c>
      <c r="T69" t="str">
        <f>[1]All_Tasks_Billing!T69</f>
        <v/>
      </c>
      <c r="U69" t="str">
        <f>[1]All_Tasks_Billing!U69</f>
        <v/>
      </c>
      <c r="V69">
        <f>[1]All_Tasks_Billing!V69</f>
        <v>7</v>
      </c>
      <c r="W69" s="48">
        <f>[1]All_Tasks_Billing!W69</f>
        <v>150</v>
      </c>
      <c r="X69">
        <f>[1]All_Tasks_Billing!X69</f>
        <v>24331.724999999999</v>
      </c>
      <c r="Y69">
        <f>[1]All_Tasks_Billing!Y69</f>
        <v>1</v>
      </c>
      <c r="Z69" s="49">
        <f>[1]All_Tasks_Billing!Z69</f>
        <v>0</v>
      </c>
      <c r="AA69" s="45" t="str">
        <f>[1]All_Tasks_Billing!AA69</f>
        <v/>
      </c>
      <c r="AB69" t="str">
        <f>[1]All_Tasks_Billing!AB69</f>
        <v/>
      </c>
      <c r="AC69" s="48">
        <f>[1]All_Tasks_Billing!AC69</f>
        <v>0</v>
      </c>
      <c r="AD69" s="48">
        <f>[1]All_Tasks_Billing!AD69</f>
        <v>0</v>
      </c>
      <c r="AE69" s="48">
        <f>[1]All_Tasks_Billing!AE69</f>
        <v>0</v>
      </c>
      <c r="AF69" s="48">
        <f>[1]All_Tasks_Billing!AF69</f>
        <v>0</v>
      </c>
      <c r="AG69" s="48">
        <f>[1]All_Tasks_Billing!AG69</f>
        <v>0</v>
      </c>
      <c r="AH69" s="48">
        <f>[1]All_Tasks_Billing!AH69</f>
        <v>0.129</v>
      </c>
      <c r="AI69" s="48">
        <f>[1]All_Tasks_Billing!AI69</f>
        <v>0</v>
      </c>
      <c r="AJ69" s="48">
        <f>[1]All_Tasks_Billing!AJ69</f>
        <v>0</v>
      </c>
      <c r="AK69" s="48">
        <f>[1]All_Tasks_Billing!AK69</f>
        <v>0</v>
      </c>
      <c r="AL69" s="48">
        <f>[1]All_Tasks_Billing!AL69</f>
        <v>0</v>
      </c>
      <c r="AM69" s="48">
        <f>[1]All_Tasks_Billing!AM69</f>
        <v>0</v>
      </c>
      <c r="AN69" s="48">
        <f>[1]All_Tasks_Billing!AN69</f>
        <v>0</v>
      </c>
      <c r="AO69" s="48">
        <f>[1]All_Tasks_Billing!AO69</f>
        <v>0</v>
      </c>
      <c r="AP69" s="48">
        <f>[1]All_Tasks_Billing!AP69</f>
        <v>0.129</v>
      </c>
      <c r="AQ69" s="48">
        <f>[1]All_Tasks_Billing!AQ69</f>
        <v>0</v>
      </c>
      <c r="AR69" s="48">
        <f>[1]All_Tasks_Billing!AR69</f>
        <v>0</v>
      </c>
      <c r="AS69" s="48">
        <f>[1]All_Tasks_Billing!AS69</f>
        <v>0</v>
      </c>
      <c r="AT69" s="48">
        <f>[1]All_Tasks_Billing!AT69</f>
        <v>0</v>
      </c>
      <c r="AU69" s="50" t="str">
        <f t="shared" si="18"/>
        <v/>
      </c>
      <c r="AV69" s="50" t="str">
        <f t="shared" si="19"/>
        <v/>
      </c>
      <c r="AW69" s="50" t="str">
        <f t="shared" si="20"/>
        <v/>
      </c>
      <c r="AX69" s="50" t="str">
        <f t="shared" ca="1" si="21"/>
        <v>Not Completed</v>
      </c>
      <c r="AY69" s="50" t="str">
        <f t="shared" ca="1" si="22"/>
        <v>Not Completed</v>
      </c>
      <c r="AZ69" s="50" t="str">
        <f t="shared" ca="1" si="23"/>
        <v>Not Completed</v>
      </c>
      <c r="BA69" s="48">
        <f t="shared" si="24"/>
        <v>0</v>
      </c>
      <c r="BB69" s="45" t="str">
        <f t="shared" si="25"/>
        <v/>
      </c>
      <c r="BC69" s="50" t="str">
        <f t="shared" si="26"/>
        <v/>
      </c>
      <c r="BD69" s="48">
        <f t="shared" si="27"/>
        <v>0</v>
      </c>
      <c r="BE69" s="50" t="str">
        <f t="shared" si="28"/>
        <v>Not Started</v>
      </c>
      <c r="BF69" s="51">
        <f t="shared" si="29"/>
        <v>1</v>
      </c>
      <c r="BG69" s="51">
        <f t="shared" si="30"/>
        <v>0</v>
      </c>
      <c r="BH69" s="50" t="str">
        <f t="shared" si="31"/>
        <v/>
      </c>
      <c r="BI69" s="50" t="str">
        <f t="shared" si="32"/>
        <v/>
      </c>
      <c r="BJ69" s="50" t="str">
        <f t="shared" si="33"/>
        <v/>
      </c>
      <c r="BK69" s="50" t="str">
        <f t="shared" si="34"/>
        <v xml:space="preserve">Not Started |  | </v>
      </c>
      <c r="BL69" s="49" t="str">
        <f t="shared" ca="1" si="35"/>
        <v/>
      </c>
    </row>
    <row r="70" spans="1:64" x14ac:dyDescent="0.25">
      <c r="A70" t="str">
        <f>[1]All_Tasks_Billing!A70</f>
        <v>LAS16.PPM02</v>
      </c>
      <c r="B70" t="str">
        <f>[1]All_Tasks_Billing!B70</f>
        <v>PPM</v>
      </c>
      <c r="C70" t="str">
        <f>[1]All_Tasks_Billing!C70</f>
        <v>2.1.15</v>
      </c>
      <c r="D70" t="str">
        <f>[1]All_Tasks_Billing!D70</f>
        <v>Main Switchgear</v>
      </c>
      <c r="E70" t="str">
        <f>[1]All_Tasks_Billing!E70</f>
        <v>Circuit Breakers -Primary</v>
      </c>
      <c r="F70" t="str">
        <f>IF([1]All_Tasks_Billing!F70="","",[1]All_Tasks_Billing!F70)</f>
        <v>2000AF / 1600AT</v>
      </c>
      <c r="G70" t="str">
        <f>IF([1]All_Tasks_Billing!G70="","",[1]All_Tasks_Billing!G70)</f>
        <v/>
      </c>
      <c r="H70" s="45" t="str">
        <f>[1]All_Tasks_Billing!H70</f>
        <v/>
      </c>
      <c r="I70" t="str">
        <f>IF([1]All_Tasks_Billing!I70="","",[1]All_Tasks_Billing!I70)</f>
        <v/>
      </c>
      <c r="J70" t="str">
        <f>IF([1]All_Tasks_Billing!J70="","",[1]All_Tasks_Billing!J70)</f>
        <v/>
      </c>
      <c r="K70" t="b">
        <f>[1]All_Tasks_Billing!K70</f>
        <v>0</v>
      </c>
      <c r="L70" s="45" t="str">
        <f>[1]All_Tasks_Billing!L70</f>
        <v/>
      </c>
      <c r="M70" t="str">
        <f>[1]All_Tasks_Billing!M70</f>
        <v/>
      </c>
      <c r="N70" s="46">
        <f>IF([1]All_Tasks_Billing!N70="",0,[1]All_Tasks_Billing!N70)</f>
        <v>0</v>
      </c>
      <c r="O70" t="str">
        <f>[1]All_Tasks_Billing!O70</f>
        <v/>
      </c>
      <c r="P70" s="47">
        <f>IF([1]All_Tasks_Billing!P70="",0,[1]All_Tasks_Billing!P70)</f>
        <v>3</v>
      </c>
      <c r="Q70" s="47">
        <f>IF([1]All_Tasks_Billing!Q70="",0,[1]All_Tasks_Billing!Q70)</f>
        <v>3</v>
      </c>
      <c r="R70" s="47">
        <f>IF([1]All_Tasks_Billing!R70="",0,[1]All_Tasks_Billing!R70)</f>
        <v>3</v>
      </c>
      <c r="S70" t="str">
        <f>[1]All_Tasks_Billing!S70</f>
        <v/>
      </c>
      <c r="T70" t="str">
        <f>[1]All_Tasks_Billing!T70</f>
        <v/>
      </c>
      <c r="U70" t="str">
        <f>[1]All_Tasks_Billing!U70</f>
        <v/>
      </c>
      <c r="V70">
        <f>[1]All_Tasks_Billing!V70</f>
        <v>7</v>
      </c>
      <c r="W70" s="48">
        <f>[1]All_Tasks_Billing!W70</f>
        <v>150</v>
      </c>
      <c r="X70">
        <f>[1]All_Tasks_Billing!X70</f>
        <v>24331.724999999999</v>
      </c>
      <c r="Y70">
        <f>[1]All_Tasks_Billing!Y70</f>
        <v>1</v>
      </c>
      <c r="Z70" s="49">
        <f>[1]All_Tasks_Billing!Z70</f>
        <v>0</v>
      </c>
      <c r="AA70" s="45" t="str">
        <f>[1]All_Tasks_Billing!AA70</f>
        <v/>
      </c>
      <c r="AB70" t="str">
        <f>[1]All_Tasks_Billing!AB70</f>
        <v/>
      </c>
      <c r="AC70" s="48">
        <f>[1]All_Tasks_Billing!AC70</f>
        <v>0</v>
      </c>
      <c r="AD70" s="48">
        <f>[1]All_Tasks_Billing!AD70</f>
        <v>0</v>
      </c>
      <c r="AE70" s="48">
        <f>[1]All_Tasks_Billing!AE70</f>
        <v>0</v>
      </c>
      <c r="AF70" s="48">
        <f>[1]All_Tasks_Billing!AF70</f>
        <v>0</v>
      </c>
      <c r="AG70" s="48">
        <f>[1]All_Tasks_Billing!AG70</f>
        <v>0</v>
      </c>
      <c r="AH70" s="48">
        <f>[1]All_Tasks_Billing!AH70</f>
        <v>0.129</v>
      </c>
      <c r="AI70" s="48">
        <f>[1]All_Tasks_Billing!AI70</f>
        <v>0</v>
      </c>
      <c r="AJ70" s="48">
        <f>[1]All_Tasks_Billing!AJ70</f>
        <v>0</v>
      </c>
      <c r="AK70" s="48">
        <f>[1]All_Tasks_Billing!AK70</f>
        <v>0</v>
      </c>
      <c r="AL70" s="48">
        <f>[1]All_Tasks_Billing!AL70</f>
        <v>0</v>
      </c>
      <c r="AM70" s="48">
        <f>[1]All_Tasks_Billing!AM70</f>
        <v>0</v>
      </c>
      <c r="AN70" s="48">
        <f>[1]All_Tasks_Billing!AN70</f>
        <v>0</v>
      </c>
      <c r="AO70" s="48">
        <f>[1]All_Tasks_Billing!AO70</f>
        <v>0</v>
      </c>
      <c r="AP70" s="48">
        <f>[1]All_Tasks_Billing!AP70</f>
        <v>0.129</v>
      </c>
      <c r="AQ70" s="48">
        <f>[1]All_Tasks_Billing!AQ70</f>
        <v>0</v>
      </c>
      <c r="AR70" s="48">
        <f>[1]All_Tasks_Billing!AR70</f>
        <v>0</v>
      </c>
      <c r="AS70" s="48">
        <f>[1]All_Tasks_Billing!AS70</f>
        <v>0</v>
      </c>
      <c r="AT70" s="48">
        <f>[1]All_Tasks_Billing!AT70</f>
        <v>0</v>
      </c>
      <c r="AU70" s="50" t="str">
        <f t="shared" si="18"/>
        <v/>
      </c>
      <c r="AV70" s="50" t="str">
        <f t="shared" si="19"/>
        <v/>
      </c>
      <c r="AW70" s="50" t="str">
        <f t="shared" si="20"/>
        <v/>
      </c>
      <c r="AX70" s="50" t="str">
        <f t="shared" ca="1" si="21"/>
        <v>Not Completed</v>
      </c>
      <c r="AY70" s="50" t="str">
        <f t="shared" ca="1" si="22"/>
        <v>Not Completed</v>
      </c>
      <c r="AZ70" s="50" t="str">
        <f t="shared" ca="1" si="23"/>
        <v>Not Completed</v>
      </c>
      <c r="BA70" s="48">
        <f t="shared" si="24"/>
        <v>0</v>
      </c>
      <c r="BB70" s="45" t="str">
        <f t="shared" si="25"/>
        <v/>
      </c>
      <c r="BC70" s="50" t="str">
        <f t="shared" si="26"/>
        <v/>
      </c>
      <c r="BD70" s="48">
        <f t="shared" si="27"/>
        <v>0</v>
      </c>
      <c r="BE70" s="50" t="str">
        <f t="shared" si="28"/>
        <v>Not Started</v>
      </c>
      <c r="BF70" s="51">
        <f t="shared" si="29"/>
        <v>1</v>
      </c>
      <c r="BG70" s="51">
        <f t="shared" si="30"/>
        <v>0</v>
      </c>
      <c r="BH70" s="50" t="str">
        <f t="shared" si="31"/>
        <v/>
      </c>
      <c r="BI70" s="50" t="str">
        <f t="shared" si="32"/>
        <v/>
      </c>
      <c r="BJ70" s="50" t="str">
        <f t="shared" si="33"/>
        <v/>
      </c>
      <c r="BK70" s="50" t="str">
        <f t="shared" si="34"/>
        <v xml:space="preserve">Not Started |  | </v>
      </c>
      <c r="BL70" s="49" t="str">
        <f t="shared" ca="1" si="35"/>
        <v/>
      </c>
    </row>
    <row r="71" spans="1:64" x14ac:dyDescent="0.25">
      <c r="A71" t="str">
        <f>[1]All_Tasks_Billing!A71</f>
        <v>LAS16.PPM02</v>
      </c>
      <c r="B71" t="str">
        <f>[1]All_Tasks_Billing!B71</f>
        <v>PPM</v>
      </c>
      <c r="C71" t="str">
        <f>[1]All_Tasks_Billing!C71</f>
        <v>2.1.16</v>
      </c>
      <c r="D71" t="str">
        <f>[1]All_Tasks_Billing!D71</f>
        <v>Main Switchgear</v>
      </c>
      <c r="E71" t="str">
        <f>[1]All_Tasks_Billing!E71</f>
        <v>Circuit Breakers -Primary</v>
      </c>
      <c r="F71" t="str">
        <f>IF([1]All_Tasks_Billing!F71="","",[1]All_Tasks_Billing!F71)</f>
        <v>2000AF / 1600AT</v>
      </c>
      <c r="G71" t="str">
        <f>IF([1]All_Tasks_Billing!G71="","",[1]All_Tasks_Billing!G71)</f>
        <v/>
      </c>
      <c r="H71" s="45" t="str">
        <f>[1]All_Tasks_Billing!H71</f>
        <v/>
      </c>
      <c r="I71" t="str">
        <f>IF([1]All_Tasks_Billing!I71="","",[1]All_Tasks_Billing!I71)</f>
        <v/>
      </c>
      <c r="J71" t="str">
        <f>IF([1]All_Tasks_Billing!J71="","",[1]All_Tasks_Billing!J71)</f>
        <v/>
      </c>
      <c r="K71" t="b">
        <f>[1]All_Tasks_Billing!K71</f>
        <v>0</v>
      </c>
      <c r="L71" s="45" t="str">
        <f>[1]All_Tasks_Billing!L71</f>
        <v/>
      </c>
      <c r="M71" t="str">
        <f>[1]All_Tasks_Billing!M71</f>
        <v/>
      </c>
      <c r="N71" s="46">
        <f>IF([1]All_Tasks_Billing!N71="",0,[1]All_Tasks_Billing!N71)</f>
        <v>0</v>
      </c>
      <c r="O71" t="str">
        <f>[1]All_Tasks_Billing!O71</f>
        <v/>
      </c>
      <c r="P71" s="47">
        <f>IF([1]All_Tasks_Billing!P71="",0,[1]All_Tasks_Billing!P71)</f>
        <v>3</v>
      </c>
      <c r="Q71" s="47">
        <f>IF([1]All_Tasks_Billing!Q71="",0,[1]All_Tasks_Billing!Q71)</f>
        <v>3</v>
      </c>
      <c r="R71" s="47">
        <f>IF([1]All_Tasks_Billing!R71="",0,[1]All_Tasks_Billing!R71)</f>
        <v>3</v>
      </c>
      <c r="S71" t="str">
        <f>[1]All_Tasks_Billing!S71</f>
        <v/>
      </c>
      <c r="T71" t="str">
        <f>[1]All_Tasks_Billing!T71</f>
        <v/>
      </c>
      <c r="U71" t="str">
        <f>[1]All_Tasks_Billing!U71</f>
        <v/>
      </c>
      <c r="V71">
        <f>[1]All_Tasks_Billing!V71</f>
        <v>7</v>
      </c>
      <c r="W71" s="48">
        <f>[1]All_Tasks_Billing!W71</f>
        <v>150</v>
      </c>
      <c r="X71">
        <f>[1]All_Tasks_Billing!X71</f>
        <v>24331.724999999999</v>
      </c>
      <c r="Y71">
        <f>[1]All_Tasks_Billing!Y71</f>
        <v>1</v>
      </c>
      <c r="Z71" s="49">
        <f>[1]All_Tasks_Billing!Z71</f>
        <v>0</v>
      </c>
      <c r="AA71" s="45" t="str">
        <f>[1]All_Tasks_Billing!AA71</f>
        <v/>
      </c>
      <c r="AB71" t="str">
        <f>[1]All_Tasks_Billing!AB71</f>
        <v/>
      </c>
      <c r="AC71" s="48">
        <f>[1]All_Tasks_Billing!AC71</f>
        <v>0</v>
      </c>
      <c r="AD71" s="48">
        <f>[1]All_Tasks_Billing!AD71</f>
        <v>0</v>
      </c>
      <c r="AE71" s="48">
        <f>[1]All_Tasks_Billing!AE71</f>
        <v>0</v>
      </c>
      <c r="AF71" s="48">
        <f>[1]All_Tasks_Billing!AF71</f>
        <v>0</v>
      </c>
      <c r="AG71" s="48">
        <f>[1]All_Tasks_Billing!AG71</f>
        <v>0</v>
      </c>
      <c r="AH71" s="48">
        <f>[1]All_Tasks_Billing!AH71</f>
        <v>0.129</v>
      </c>
      <c r="AI71" s="48">
        <f>[1]All_Tasks_Billing!AI71</f>
        <v>0</v>
      </c>
      <c r="AJ71" s="48">
        <f>[1]All_Tasks_Billing!AJ71</f>
        <v>0</v>
      </c>
      <c r="AK71" s="48">
        <f>[1]All_Tasks_Billing!AK71</f>
        <v>0</v>
      </c>
      <c r="AL71" s="48">
        <f>[1]All_Tasks_Billing!AL71</f>
        <v>0</v>
      </c>
      <c r="AM71" s="48">
        <f>[1]All_Tasks_Billing!AM71</f>
        <v>0</v>
      </c>
      <c r="AN71" s="48">
        <f>[1]All_Tasks_Billing!AN71</f>
        <v>0</v>
      </c>
      <c r="AO71" s="48">
        <f>[1]All_Tasks_Billing!AO71</f>
        <v>0</v>
      </c>
      <c r="AP71" s="48">
        <f>[1]All_Tasks_Billing!AP71</f>
        <v>0.129</v>
      </c>
      <c r="AQ71" s="48">
        <f>[1]All_Tasks_Billing!AQ71</f>
        <v>0</v>
      </c>
      <c r="AR71" s="48">
        <f>[1]All_Tasks_Billing!AR71</f>
        <v>0</v>
      </c>
      <c r="AS71" s="48">
        <f>[1]All_Tasks_Billing!AS71</f>
        <v>0</v>
      </c>
      <c r="AT71" s="48">
        <f>[1]All_Tasks_Billing!AT71</f>
        <v>0</v>
      </c>
      <c r="AU71" s="50" t="str">
        <f t="shared" si="18"/>
        <v/>
      </c>
      <c r="AV71" s="50" t="str">
        <f t="shared" si="19"/>
        <v/>
      </c>
      <c r="AW71" s="50" t="str">
        <f t="shared" si="20"/>
        <v/>
      </c>
      <c r="AX71" s="50" t="str">
        <f t="shared" ca="1" si="21"/>
        <v>Not Completed</v>
      </c>
      <c r="AY71" s="50" t="str">
        <f t="shared" ca="1" si="22"/>
        <v>Not Completed</v>
      </c>
      <c r="AZ71" s="50" t="str">
        <f t="shared" ca="1" si="23"/>
        <v>Not Completed</v>
      </c>
      <c r="BA71" s="48">
        <f t="shared" si="24"/>
        <v>0</v>
      </c>
      <c r="BB71" s="45" t="str">
        <f t="shared" si="25"/>
        <v/>
      </c>
      <c r="BC71" s="50" t="str">
        <f t="shared" si="26"/>
        <v/>
      </c>
      <c r="BD71" s="48">
        <f t="shared" si="27"/>
        <v>0</v>
      </c>
      <c r="BE71" s="50" t="str">
        <f t="shared" si="28"/>
        <v>Not Started</v>
      </c>
      <c r="BF71" s="51">
        <f t="shared" si="29"/>
        <v>1</v>
      </c>
      <c r="BG71" s="51">
        <f t="shared" si="30"/>
        <v>0</v>
      </c>
      <c r="BH71" s="50" t="str">
        <f t="shared" si="31"/>
        <v/>
      </c>
      <c r="BI71" s="50" t="str">
        <f t="shared" si="32"/>
        <v/>
      </c>
      <c r="BJ71" s="50" t="str">
        <f t="shared" si="33"/>
        <v/>
      </c>
      <c r="BK71" s="50" t="str">
        <f t="shared" si="34"/>
        <v xml:space="preserve">Not Started |  | </v>
      </c>
      <c r="BL71" s="49" t="str">
        <f t="shared" ca="1" si="35"/>
        <v/>
      </c>
    </row>
    <row r="72" spans="1:64" x14ac:dyDescent="0.25">
      <c r="A72" t="str">
        <f>[1]All_Tasks_Billing!A72</f>
        <v>LAS16.PPM02</v>
      </c>
      <c r="B72" t="str">
        <f>[1]All_Tasks_Billing!B72</f>
        <v>PPM</v>
      </c>
      <c r="C72" t="str">
        <f>[1]All_Tasks_Billing!C72</f>
        <v>2.1.17</v>
      </c>
      <c r="D72" t="str">
        <f>[1]All_Tasks_Billing!D72</f>
        <v>Main Switchgear</v>
      </c>
      <c r="E72" t="str">
        <f>[1]All_Tasks_Billing!E72</f>
        <v>Circuit Breakers -Primary</v>
      </c>
      <c r="F72" t="str">
        <f>IF([1]All_Tasks_Billing!F72="","",[1]All_Tasks_Billing!F72)</f>
        <v>3000AT / 2500AT</v>
      </c>
      <c r="G72" t="str">
        <f>IF([1]All_Tasks_Billing!G72="","",[1]All_Tasks_Billing!G72)</f>
        <v/>
      </c>
      <c r="H72" s="45" t="str">
        <f>[1]All_Tasks_Billing!H72</f>
        <v/>
      </c>
      <c r="I72" t="str">
        <f>IF([1]All_Tasks_Billing!I72="","",[1]All_Tasks_Billing!I72)</f>
        <v/>
      </c>
      <c r="J72" t="str">
        <f>IF([1]All_Tasks_Billing!J72="","",[1]All_Tasks_Billing!J72)</f>
        <v/>
      </c>
      <c r="K72" t="b">
        <f>[1]All_Tasks_Billing!K72</f>
        <v>0</v>
      </c>
      <c r="L72" s="45" t="str">
        <f>[1]All_Tasks_Billing!L72</f>
        <v/>
      </c>
      <c r="M72" t="str">
        <f>[1]All_Tasks_Billing!M72</f>
        <v/>
      </c>
      <c r="N72" s="46">
        <f>IF([1]All_Tasks_Billing!N72="",0,[1]All_Tasks_Billing!N72)</f>
        <v>0</v>
      </c>
      <c r="O72" t="str">
        <f>[1]All_Tasks_Billing!O72</f>
        <v/>
      </c>
      <c r="P72" s="47">
        <f>IF([1]All_Tasks_Billing!P72="",0,[1]All_Tasks_Billing!P72)</f>
        <v>3</v>
      </c>
      <c r="Q72" s="47">
        <f>IF([1]All_Tasks_Billing!Q72="",0,[1]All_Tasks_Billing!Q72)</f>
        <v>3</v>
      </c>
      <c r="R72" s="47">
        <f>IF([1]All_Tasks_Billing!R72="",0,[1]All_Tasks_Billing!R72)</f>
        <v>3</v>
      </c>
      <c r="S72" t="str">
        <f>[1]All_Tasks_Billing!S72</f>
        <v/>
      </c>
      <c r="T72" t="str">
        <f>[1]All_Tasks_Billing!T72</f>
        <v/>
      </c>
      <c r="U72" t="str">
        <f>[1]All_Tasks_Billing!U72</f>
        <v/>
      </c>
      <c r="V72">
        <f>[1]All_Tasks_Billing!V72</f>
        <v>7</v>
      </c>
      <c r="W72" s="48">
        <f>[1]All_Tasks_Billing!W72</f>
        <v>150</v>
      </c>
      <c r="X72">
        <f>[1]All_Tasks_Billing!X72</f>
        <v>24331.724999999999</v>
      </c>
      <c r="Y72">
        <f>[1]All_Tasks_Billing!Y72</f>
        <v>1</v>
      </c>
      <c r="Z72" s="49">
        <f>[1]All_Tasks_Billing!Z72</f>
        <v>0</v>
      </c>
      <c r="AA72" s="45" t="str">
        <f>[1]All_Tasks_Billing!AA72</f>
        <v/>
      </c>
      <c r="AB72" t="str">
        <f>[1]All_Tasks_Billing!AB72</f>
        <v/>
      </c>
      <c r="AC72" s="48">
        <f>[1]All_Tasks_Billing!AC72</f>
        <v>0</v>
      </c>
      <c r="AD72" s="48">
        <f>[1]All_Tasks_Billing!AD72</f>
        <v>0</v>
      </c>
      <c r="AE72" s="48">
        <f>[1]All_Tasks_Billing!AE72</f>
        <v>0</v>
      </c>
      <c r="AF72" s="48">
        <f>[1]All_Tasks_Billing!AF72</f>
        <v>0</v>
      </c>
      <c r="AG72" s="48">
        <f>[1]All_Tasks_Billing!AG72</f>
        <v>0</v>
      </c>
      <c r="AH72" s="48">
        <f>[1]All_Tasks_Billing!AH72</f>
        <v>0.129</v>
      </c>
      <c r="AI72" s="48">
        <f>[1]All_Tasks_Billing!AI72</f>
        <v>0</v>
      </c>
      <c r="AJ72" s="48">
        <f>[1]All_Tasks_Billing!AJ72</f>
        <v>0</v>
      </c>
      <c r="AK72" s="48">
        <f>[1]All_Tasks_Billing!AK72</f>
        <v>0</v>
      </c>
      <c r="AL72" s="48">
        <f>[1]All_Tasks_Billing!AL72</f>
        <v>0</v>
      </c>
      <c r="AM72" s="48">
        <f>[1]All_Tasks_Billing!AM72</f>
        <v>0</v>
      </c>
      <c r="AN72" s="48">
        <f>[1]All_Tasks_Billing!AN72</f>
        <v>0</v>
      </c>
      <c r="AO72" s="48">
        <f>[1]All_Tasks_Billing!AO72</f>
        <v>0</v>
      </c>
      <c r="AP72" s="48">
        <f>[1]All_Tasks_Billing!AP72</f>
        <v>0.129</v>
      </c>
      <c r="AQ72" s="48">
        <f>[1]All_Tasks_Billing!AQ72</f>
        <v>0</v>
      </c>
      <c r="AR72" s="48">
        <f>[1]All_Tasks_Billing!AR72</f>
        <v>0</v>
      </c>
      <c r="AS72" s="48">
        <f>[1]All_Tasks_Billing!AS72</f>
        <v>0</v>
      </c>
      <c r="AT72" s="48">
        <f>[1]All_Tasks_Billing!AT72</f>
        <v>0</v>
      </c>
      <c r="AU72" s="50" t="str">
        <f t="shared" si="18"/>
        <v/>
      </c>
      <c r="AV72" s="50" t="str">
        <f t="shared" si="19"/>
        <v/>
      </c>
      <c r="AW72" s="50" t="str">
        <f t="shared" si="20"/>
        <v/>
      </c>
      <c r="AX72" s="50" t="str">
        <f t="shared" ca="1" si="21"/>
        <v>Not Completed</v>
      </c>
      <c r="AY72" s="50" t="str">
        <f t="shared" ca="1" si="22"/>
        <v>Not Completed</v>
      </c>
      <c r="AZ72" s="50" t="str">
        <f t="shared" ca="1" si="23"/>
        <v>Not Completed</v>
      </c>
      <c r="BA72" s="48">
        <f t="shared" si="24"/>
        <v>0</v>
      </c>
      <c r="BB72" s="45" t="str">
        <f t="shared" si="25"/>
        <v/>
      </c>
      <c r="BC72" s="50" t="str">
        <f t="shared" si="26"/>
        <v/>
      </c>
      <c r="BD72" s="48">
        <f t="shared" si="27"/>
        <v>0</v>
      </c>
      <c r="BE72" s="50" t="str">
        <f t="shared" si="28"/>
        <v>Not Started</v>
      </c>
      <c r="BF72" s="51">
        <f t="shared" si="29"/>
        <v>1</v>
      </c>
      <c r="BG72" s="51">
        <f t="shared" si="30"/>
        <v>0</v>
      </c>
      <c r="BH72" s="50" t="str">
        <f t="shared" si="31"/>
        <v/>
      </c>
      <c r="BI72" s="50" t="str">
        <f t="shared" si="32"/>
        <v/>
      </c>
      <c r="BJ72" s="50" t="str">
        <f t="shared" si="33"/>
        <v/>
      </c>
      <c r="BK72" s="50" t="str">
        <f t="shared" si="34"/>
        <v xml:space="preserve">Not Started |  | </v>
      </c>
      <c r="BL72" s="49" t="str">
        <f t="shared" ca="1" si="35"/>
        <v/>
      </c>
    </row>
    <row r="73" spans="1:64" x14ac:dyDescent="0.25">
      <c r="A73" t="str">
        <f>[1]All_Tasks_Billing!A73</f>
        <v>LAS16.PPM02</v>
      </c>
      <c r="B73" t="str">
        <f>[1]All_Tasks_Billing!B73</f>
        <v>PPM</v>
      </c>
      <c r="C73" t="str">
        <f>[1]All_Tasks_Billing!C73</f>
        <v>2.1.18</v>
      </c>
      <c r="D73" t="str">
        <f>[1]All_Tasks_Billing!D73</f>
        <v>Main Switchgear</v>
      </c>
      <c r="E73" t="str">
        <f>[1]All_Tasks_Billing!E73</f>
        <v>Circuit Breakers -Primary</v>
      </c>
      <c r="F73" t="str">
        <f>IF([1]All_Tasks_Billing!F73="","",[1]All_Tasks_Billing!F73)</f>
        <v>3000AT / 2500AT</v>
      </c>
      <c r="G73" t="str">
        <f>IF([1]All_Tasks_Billing!G73="","",[1]All_Tasks_Billing!G73)</f>
        <v/>
      </c>
      <c r="H73" s="45" t="str">
        <f>[1]All_Tasks_Billing!H73</f>
        <v/>
      </c>
      <c r="I73" t="str">
        <f>IF([1]All_Tasks_Billing!I73="","",[1]All_Tasks_Billing!I73)</f>
        <v/>
      </c>
      <c r="J73" t="str">
        <f>IF([1]All_Tasks_Billing!J73="","",[1]All_Tasks_Billing!J73)</f>
        <v/>
      </c>
      <c r="K73" t="b">
        <f>[1]All_Tasks_Billing!K73</f>
        <v>0</v>
      </c>
      <c r="L73" s="45" t="str">
        <f>[1]All_Tasks_Billing!L73</f>
        <v/>
      </c>
      <c r="M73" t="str">
        <f>[1]All_Tasks_Billing!M73</f>
        <v/>
      </c>
      <c r="N73" s="46">
        <f>IF([1]All_Tasks_Billing!N73="",0,[1]All_Tasks_Billing!N73)</f>
        <v>0</v>
      </c>
      <c r="O73" t="str">
        <f>[1]All_Tasks_Billing!O73</f>
        <v/>
      </c>
      <c r="P73" s="47">
        <f>IF([1]All_Tasks_Billing!P73="",0,[1]All_Tasks_Billing!P73)</f>
        <v>3</v>
      </c>
      <c r="Q73" s="47">
        <f>IF([1]All_Tasks_Billing!Q73="",0,[1]All_Tasks_Billing!Q73)</f>
        <v>3</v>
      </c>
      <c r="R73" s="47">
        <f>IF([1]All_Tasks_Billing!R73="",0,[1]All_Tasks_Billing!R73)</f>
        <v>3</v>
      </c>
      <c r="S73" t="str">
        <f>[1]All_Tasks_Billing!S73</f>
        <v/>
      </c>
      <c r="T73" t="str">
        <f>[1]All_Tasks_Billing!T73</f>
        <v/>
      </c>
      <c r="U73" t="str">
        <f>[1]All_Tasks_Billing!U73</f>
        <v/>
      </c>
      <c r="V73">
        <f>[1]All_Tasks_Billing!V73</f>
        <v>7</v>
      </c>
      <c r="W73" s="48">
        <f>[1]All_Tasks_Billing!W73</f>
        <v>150</v>
      </c>
      <c r="X73">
        <f>[1]All_Tasks_Billing!X73</f>
        <v>24331.724999999999</v>
      </c>
      <c r="Y73">
        <f>[1]All_Tasks_Billing!Y73</f>
        <v>1</v>
      </c>
      <c r="Z73" s="49">
        <f>[1]All_Tasks_Billing!Z73</f>
        <v>0</v>
      </c>
      <c r="AA73" s="45" t="str">
        <f>[1]All_Tasks_Billing!AA73</f>
        <v/>
      </c>
      <c r="AB73" t="str">
        <f>[1]All_Tasks_Billing!AB73</f>
        <v/>
      </c>
      <c r="AC73" s="48">
        <f>[1]All_Tasks_Billing!AC73</f>
        <v>0</v>
      </c>
      <c r="AD73" s="48">
        <f>[1]All_Tasks_Billing!AD73</f>
        <v>0</v>
      </c>
      <c r="AE73" s="48">
        <f>[1]All_Tasks_Billing!AE73</f>
        <v>0</v>
      </c>
      <c r="AF73" s="48">
        <f>[1]All_Tasks_Billing!AF73</f>
        <v>0</v>
      </c>
      <c r="AG73" s="48">
        <f>[1]All_Tasks_Billing!AG73</f>
        <v>0</v>
      </c>
      <c r="AH73" s="48">
        <f>[1]All_Tasks_Billing!AH73</f>
        <v>0.129</v>
      </c>
      <c r="AI73" s="48">
        <f>[1]All_Tasks_Billing!AI73</f>
        <v>0</v>
      </c>
      <c r="AJ73" s="48">
        <f>[1]All_Tasks_Billing!AJ73</f>
        <v>0</v>
      </c>
      <c r="AK73" s="48">
        <f>[1]All_Tasks_Billing!AK73</f>
        <v>0</v>
      </c>
      <c r="AL73" s="48">
        <f>[1]All_Tasks_Billing!AL73</f>
        <v>0</v>
      </c>
      <c r="AM73" s="48">
        <f>[1]All_Tasks_Billing!AM73</f>
        <v>0</v>
      </c>
      <c r="AN73" s="48">
        <f>[1]All_Tasks_Billing!AN73</f>
        <v>0</v>
      </c>
      <c r="AO73" s="48">
        <f>[1]All_Tasks_Billing!AO73</f>
        <v>0</v>
      </c>
      <c r="AP73" s="48">
        <f>[1]All_Tasks_Billing!AP73</f>
        <v>0.129</v>
      </c>
      <c r="AQ73" s="48">
        <f>[1]All_Tasks_Billing!AQ73</f>
        <v>0</v>
      </c>
      <c r="AR73" s="48">
        <f>[1]All_Tasks_Billing!AR73</f>
        <v>0</v>
      </c>
      <c r="AS73" s="48">
        <f>[1]All_Tasks_Billing!AS73</f>
        <v>0</v>
      </c>
      <c r="AT73" s="48">
        <f>[1]All_Tasks_Billing!AT73</f>
        <v>0</v>
      </c>
      <c r="AU73" s="50" t="str">
        <f t="shared" si="18"/>
        <v/>
      </c>
      <c r="AV73" s="50" t="str">
        <f t="shared" si="19"/>
        <v/>
      </c>
      <c r="AW73" s="50" t="str">
        <f t="shared" si="20"/>
        <v/>
      </c>
      <c r="AX73" s="50" t="str">
        <f t="shared" ca="1" si="21"/>
        <v>Not Completed</v>
      </c>
      <c r="AY73" s="50" t="str">
        <f t="shared" ca="1" si="22"/>
        <v>Not Completed</v>
      </c>
      <c r="AZ73" s="50" t="str">
        <f t="shared" ca="1" si="23"/>
        <v>Not Completed</v>
      </c>
      <c r="BA73" s="48">
        <f t="shared" si="24"/>
        <v>0</v>
      </c>
      <c r="BB73" s="45" t="str">
        <f t="shared" si="25"/>
        <v/>
      </c>
      <c r="BC73" s="50" t="str">
        <f t="shared" si="26"/>
        <v/>
      </c>
      <c r="BD73" s="48">
        <f t="shared" si="27"/>
        <v>0</v>
      </c>
      <c r="BE73" s="50" t="str">
        <f t="shared" si="28"/>
        <v>Not Started</v>
      </c>
      <c r="BF73" s="51">
        <f t="shared" si="29"/>
        <v>1</v>
      </c>
      <c r="BG73" s="51">
        <f t="shared" si="30"/>
        <v>0</v>
      </c>
      <c r="BH73" s="50" t="str">
        <f t="shared" si="31"/>
        <v/>
      </c>
      <c r="BI73" s="50" t="str">
        <f t="shared" si="32"/>
        <v/>
      </c>
      <c r="BJ73" s="50" t="str">
        <f t="shared" si="33"/>
        <v/>
      </c>
      <c r="BK73" s="50" t="str">
        <f t="shared" si="34"/>
        <v xml:space="preserve">Not Started |  | </v>
      </c>
      <c r="BL73" s="49" t="str">
        <f t="shared" ca="1" si="35"/>
        <v/>
      </c>
    </row>
    <row r="74" spans="1:64" x14ac:dyDescent="0.25">
      <c r="A74" t="str">
        <f>[1]All_Tasks_Billing!A74</f>
        <v>LAS16.PPM02</v>
      </c>
      <c r="B74" t="str">
        <f>[1]All_Tasks_Billing!B74</f>
        <v>PPM</v>
      </c>
      <c r="C74" t="str">
        <f>[1]All_Tasks_Billing!C74</f>
        <v>2.1.19</v>
      </c>
      <c r="D74" t="str">
        <f>[1]All_Tasks_Billing!D74</f>
        <v>Main Switchgear</v>
      </c>
      <c r="E74" t="str">
        <f>[1]All_Tasks_Billing!E74</f>
        <v>Circuit Breakers -Primary</v>
      </c>
      <c r="F74" t="str">
        <f>IF([1]All_Tasks_Billing!F74="","",[1]All_Tasks_Billing!F74)</f>
        <v>HLP02A MAIN</v>
      </c>
      <c r="G74" t="str">
        <f>IF([1]All_Tasks_Billing!G74="","",[1]All_Tasks_Billing!G74)</f>
        <v/>
      </c>
      <c r="H74" s="45" t="str">
        <f>[1]All_Tasks_Billing!H74</f>
        <v/>
      </c>
      <c r="I74" t="str">
        <f>IF([1]All_Tasks_Billing!I74="","",[1]All_Tasks_Billing!I74)</f>
        <v/>
      </c>
      <c r="J74" t="str">
        <f>IF([1]All_Tasks_Billing!J74="","",[1]All_Tasks_Billing!J74)</f>
        <v/>
      </c>
      <c r="K74" t="b">
        <f>[1]All_Tasks_Billing!K74</f>
        <v>0</v>
      </c>
      <c r="L74" s="45" t="str">
        <f>[1]All_Tasks_Billing!L74</f>
        <v/>
      </c>
      <c r="M74" t="str">
        <f>[1]All_Tasks_Billing!M74</f>
        <v/>
      </c>
      <c r="N74" s="46">
        <f>IF([1]All_Tasks_Billing!N74="",0,[1]All_Tasks_Billing!N74)</f>
        <v>0</v>
      </c>
      <c r="O74" t="str">
        <f>[1]All_Tasks_Billing!O74</f>
        <v/>
      </c>
      <c r="P74" s="47">
        <f>IF([1]All_Tasks_Billing!P74="",0,[1]All_Tasks_Billing!P74)</f>
        <v>3</v>
      </c>
      <c r="Q74" s="47">
        <f>IF([1]All_Tasks_Billing!Q74="",0,[1]All_Tasks_Billing!Q74)</f>
        <v>3</v>
      </c>
      <c r="R74" s="47">
        <f>IF([1]All_Tasks_Billing!R74="",0,[1]All_Tasks_Billing!R74)</f>
        <v>3</v>
      </c>
      <c r="S74" t="str">
        <f>[1]All_Tasks_Billing!S74</f>
        <v/>
      </c>
      <c r="T74" t="str">
        <f>[1]All_Tasks_Billing!T74</f>
        <v/>
      </c>
      <c r="U74" t="str">
        <f>[1]All_Tasks_Billing!U74</f>
        <v/>
      </c>
      <c r="V74">
        <f>[1]All_Tasks_Billing!V74</f>
        <v>7</v>
      </c>
      <c r="W74" s="48">
        <f>[1]All_Tasks_Billing!W74</f>
        <v>150</v>
      </c>
      <c r="X74">
        <f>[1]All_Tasks_Billing!X74</f>
        <v>24331.724999999999</v>
      </c>
      <c r="Y74">
        <f>[1]All_Tasks_Billing!Y74</f>
        <v>1</v>
      </c>
      <c r="Z74" s="49">
        <f>[1]All_Tasks_Billing!Z74</f>
        <v>0</v>
      </c>
      <c r="AA74" s="45" t="str">
        <f>[1]All_Tasks_Billing!AA74</f>
        <v/>
      </c>
      <c r="AB74" t="str">
        <f>[1]All_Tasks_Billing!AB74</f>
        <v/>
      </c>
      <c r="AC74" s="48">
        <f>[1]All_Tasks_Billing!AC74</f>
        <v>0</v>
      </c>
      <c r="AD74" s="48">
        <f>[1]All_Tasks_Billing!AD74</f>
        <v>0</v>
      </c>
      <c r="AE74" s="48">
        <f>[1]All_Tasks_Billing!AE74</f>
        <v>0</v>
      </c>
      <c r="AF74" s="48">
        <f>[1]All_Tasks_Billing!AF74</f>
        <v>0</v>
      </c>
      <c r="AG74" s="48">
        <f>[1]All_Tasks_Billing!AG74</f>
        <v>0</v>
      </c>
      <c r="AH74" s="48">
        <f>[1]All_Tasks_Billing!AH74</f>
        <v>0.129</v>
      </c>
      <c r="AI74" s="48">
        <f>[1]All_Tasks_Billing!AI74</f>
        <v>0</v>
      </c>
      <c r="AJ74" s="48">
        <f>[1]All_Tasks_Billing!AJ74</f>
        <v>0</v>
      </c>
      <c r="AK74" s="48">
        <f>[1]All_Tasks_Billing!AK74</f>
        <v>0</v>
      </c>
      <c r="AL74" s="48">
        <f>[1]All_Tasks_Billing!AL74</f>
        <v>0</v>
      </c>
      <c r="AM74" s="48">
        <f>[1]All_Tasks_Billing!AM74</f>
        <v>0</v>
      </c>
      <c r="AN74" s="48">
        <f>[1]All_Tasks_Billing!AN74</f>
        <v>0</v>
      </c>
      <c r="AO74" s="48">
        <f>[1]All_Tasks_Billing!AO74</f>
        <v>0</v>
      </c>
      <c r="AP74" s="48">
        <f>[1]All_Tasks_Billing!AP74</f>
        <v>0.129</v>
      </c>
      <c r="AQ74" s="48">
        <f>[1]All_Tasks_Billing!AQ74</f>
        <v>0</v>
      </c>
      <c r="AR74" s="48">
        <f>[1]All_Tasks_Billing!AR74</f>
        <v>0</v>
      </c>
      <c r="AS74" s="48">
        <f>[1]All_Tasks_Billing!AS74</f>
        <v>0</v>
      </c>
      <c r="AT74" s="48">
        <f>[1]All_Tasks_Billing!AT74</f>
        <v>0</v>
      </c>
      <c r="AU74" s="50" t="str">
        <f t="shared" si="18"/>
        <v/>
      </c>
      <c r="AV74" s="50" t="str">
        <f t="shared" si="19"/>
        <v/>
      </c>
      <c r="AW74" s="50" t="str">
        <f t="shared" si="20"/>
        <v/>
      </c>
      <c r="AX74" s="50" t="str">
        <f t="shared" ca="1" si="21"/>
        <v>Not Completed</v>
      </c>
      <c r="AY74" s="50" t="str">
        <f t="shared" ca="1" si="22"/>
        <v>Not Completed</v>
      </c>
      <c r="AZ74" s="50" t="str">
        <f t="shared" ca="1" si="23"/>
        <v>Not Completed</v>
      </c>
      <c r="BA74" s="48">
        <f t="shared" si="24"/>
        <v>0</v>
      </c>
      <c r="BB74" s="45" t="str">
        <f t="shared" si="25"/>
        <v/>
      </c>
      <c r="BC74" s="50" t="str">
        <f t="shared" si="26"/>
        <v/>
      </c>
      <c r="BD74" s="48">
        <f t="shared" si="27"/>
        <v>0</v>
      </c>
      <c r="BE74" s="50" t="str">
        <f t="shared" si="28"/>
        <v>Not Started</v>
      </c>
      <c r="BF74" s="51">
        <f t="shared" si="29"/>
        <v>1</v>
      </c>
      <c r="BG74" s="51">
        <f t="shared" si="30"/>
        <v>0</v>
      </c>
      <c r="BH74" s="50" t="str">
        <f t="shared" si="31"/>
        <v/>
      </c>
      <c r="BI74" s="50" t="str">
        <f t="shared" si="32"/>
        <v/>
      </c>
      <c r="BJ74" s="50" t="str">
        <f t="shared" si="33"/>
        <v/>
      </c>
      <c r="BK74" s="50" t="str">
        <f t="shared" si="34"/>
        <v xml:space="preserve">Not Started |  | </v>
      </c>
      <c r="BL74" s="49" t="str">
        <f t="shared" ca="1" si="35"/>
        <v/>
      </c>
    </row>
    <row r="75" spans="1:64" x14ac:dyDescent="0.25">
      <c r="A75" t="str">
        <f>[1]All_Tasks_Billing!A75</f>
        <v>LAS16.PPM02</v>
      </c>
      <c r="B75" t="str">
        <f>[1]All_Tasks_Billing!B75</f>
        <v>PPM</v>
      </c>
      <c r="C75" t="str">
        <f>[1]All_Tasks_Billing!C75</f>
        <v>2.1.20</v>
      </c>
      <c r="D75" t="str">
        <f>[1]All_Tasks_Billing!D75</f>
        <v>Main Switchgear</v>
      </c>
      <c r="E75" t="str">
        <f>[1]All_Tasks_Billing!E75</f>
        <v>LV Cables</v>
      </c>
      <c r="F75" t="str">
        <f>IF([1]All_Tasks_Billing!F75="","",[1]All_Tasks_Billing!F75)</f>
        <v/>
      </c>
      <c r="G75" t="str">
        <f>IF([1]All_Tasks_Billing!G75="","",[1]All_Tasks_Billing!G75)</f>
        <v/>
      </c>
      <c r="H75" s="45" t="str">
        <f>[1]All_Tasks_Billing!H75</f>
        <v/>
      </c>
      <c r="I75" t="str">
        <f>IF([1]All_Tasks_Billing!I75="","",[1]All_Tasks_Billing!I75)</f>
        <v/>
      </c>
      <c r="J75" t="str">
        <f>IF([1]All_Tasks_Billing!J75="","",[1]All_Tasks_Billing!J75)</f>
        <v/>
      </c>
      <c r="K75" t="b">
        <f>[1]All_Tasks_Billing!K75</f>
        <v>0</v>
      </c>
      <c r="L75" s="45" t="str">
        <f>[1]All_Tasks_Billing!L75</f>
        <v/>
      </c>
      <c r="M75" t="str">
        <f>[1]All_Tasks_Billing!M75</f>
        <v/>
      </c>
      <c r="N75" s="46">
        <f>IF([1]All_Tasks_Billing!N75="",0,[1]All_Tasks_Billing!N75)</f>
        <v>0</v>
      </c>
      <c r="O75" t="str">
        <f>[1]All_Tasks_Billing!O75</f>
        <v/>
      </c>
      <c r="P75" s="47">
        <f>IF([1]All_Tasks_Billing!P75="",0,[1]All_Tasks_Billing!P75)</f>
        <v>18.600000000000001</v>
      </c>
      <c r="Q75" s="47">
        <f>IF([1]All_Tasks_Billing!Q75="",0,[1]All_Tasks_Billing!Q75)</f>
        <v>18.600000000000001</v>
      </c>
      <c r="R75" s="47">
        <f>IF([1]All_Tasks_Billing!R75="",0,[1]All_Tasks_Billing!R75)</f>
        <v>18.600000000000001</v>
      </c>
      <c r="S75" t="str">
        <f>[1]All_Tasks_Billing!S75</f>
        <v/>
      </c>
      <c r="T75" t="str">
        <f>[1]All_Tasks_Billing!T75</f>
        <v/>
      </c>
      <c r="U75" t="str">
        <f>[1]All_Tasks_Billing!U75</f>
        <v/>
      </c>
      <c r="V75">
        <f>[1]All_Tasks_Billing!V75</f>
        <v>7</v>
      </c>
      <c r="W75" s="48">
        <f>[1]All_Tasks_Billing!W75</f>
        <v>150</v>
      </c>
      <c r="X75">
        <f>[1]All_Tasks_Billing!X75</f>
        <v>24331.724999999999</v>
      </c>
      <c r="Y75">
        <f>[1]All_Tasks_Billing!Y75</f>
        <v>1</v>
      </c>
      <c r="Z75" s="49">
        <f>[1]All_Tasks_Billing!Z75</f>
        <v>0</v>
      </c>
      <c r="AA75" s="45" t="str">
        <f>[1]All_Tasks_Billing!AA75</f>
        <v/>
      </c>
      <c r="AB75" t="str">
        <f>[1]All_Tasks_Billing!AB75</f>
        <v/>
      </c>
      <c r="AC75" s="48">
        <f>[1]All_Tasks_Billing!AC75</f>
        <v>0</v>
      </c>
      <c r="AD75" s="48">
        <f>[1]All_Tasks_Billing!AD75</f>
        <v>0</v>
      </c>
      <c r="AE75" s="48">
        <f>[1]All_Tasks_Billing!AE75</f>
        <v>0</v>
      </c>
      <c r="AF75" s="48">
        <f>[1]All_Tasks_Billing!AF75</f>
        <v>0</v>
      </c>
      <c r="AG75" s="48">
        <f>[1]All_Tasks_Billing!AG75</f>
        <v>0</v>
      </c>
      <c r="AH75" s="48">
        <f>[1]All_Tasks_Billing!AH75</f>
        <v>0.79979999999999996</v>
      </c>
      <c r="AI75" s="48">
        <f>[1]All_Tasks_Billing!AI75</f>
        <v>0</v>
      </c>
      <c r="AJ75" s="48">
        <f>[1]All_Tasks_Billing!AJ75</f>
        <v>0</v>
      </c>
      <c r="AK75" s="48">
        <f>[1]All_Tasks_Billing!AK75</f>
        <v>0</v>
      </c>
      <c r="AL75" s="48">
        <f>[1]All_Tasks_Billing!AL75</f>
        <v>0</v>
      </c>
      <c r="AM75" s="48">
        <f>[1]All_Tasks_Billing!AM75</f>
        <v>0</v>
      </c>
      <c r="AN75" s="48">
        <f>[1]All_Tasks_Billing!AN75</f>
        <v>0</v>
      </c>
      <c r="AO75" s="48">
        <f>[1]All_Tasks_Billing!AO75</f>
        <v>0</v>
      </c>
      <c r="AP75" s="48">
        <f>[1]All_Tasks_Billing!AP75</f>
        <v>0.79979999999999996</v>
      </c>
      <c r="AQ75" s="48">
        <f>[1]All_Tasks_Billing!AQ75</f>
        <v>0</v>
      </c>
      <c r="AR75" s="48">
        <f>[1]All_Tasks_Billing!AR75</f>
        <v>0</v>
      </c>
      <c r="AS75" s="48">
        <f>[1]All_Tasks_Billing!AS75</f>
        <v>0</v>
      </c>
      <c r="AT75" s="48">
        <f>[1]All_Tasks_Billing!AT75</f>
        <v>0</v>
      </c>
      <c r="AU75" s="50" t="str">
        <f t="shared" si="18"/>
        <v/>
      </c>
      <c r="AV75" s="50" t="str">
        <f t="shared" si="19"/>
        <v/>
      </c>
      <c r="AW75" s="50" t="str">
        <f t="shared" si="20"/>
        <v/>
      </c>
      <c r="AX75" s="50" t="str">
        <f t="shared" ca="1" si="21"/>
        <v>Not Completed</v>
      </c>
      <c r="AY75" s="50" t="str">
        <f t="shared" ca="1" si="22"/>
        <v>Not Completed</v>
      </c>
      <c r="AZ75" s="50" t="str">
        <f t="shared" ca="1" si="23"/>
        <v>Not Completed</v>
      </c>
      <c r="BA75" s="48">
        <f t="shared" si="24"/>
        <v>0</v>
      </c>
      <c r="BB75" s="45" t="str">
        <f t="shared" si="25"/>
        <v/>
      </c>
      <c r="BC75" s="50" t="str">
        <f t="shared" si="26"/>
        <v/>
      </c>
      <c r="BD75" s="48">
        <f t="shared" si="27"/>
        <v>0</v>
      </c>
      <c r="BE75" s="50" t="str">
        <f t="shared" si="28"/>
        <v>Not Started</v>
      </c>
      <c r="BF75" s="51">
        <f t="shared" si="29"/>
        <v>1</v>
      </c>
      <c r="BG75" s="51">
        <f t="shared" si="30"/>
        <v>0</v>
      </c>
      <c r="BH75" s="50" t="str">
        <f t="shared" si="31"/>
        <v/>
      </c>
      <c r="BI75" s="50" t="str">
        <f t="shared" si="32"/>
        <v/>
      </c>
      <c r="BJ75" s="50" t="str">
        <f t="shared" si="33"/>
        <v/>
      </c>
      <c r="BK75" s="50" t="str">
        <f t="shared" si="34"/>
        <v xml:space="preserve">Not Started |  | </v>
      </c>
      <c r="BL75" s="49" t="str">
        <f t="shared" ca="1" si="35"/>
        <v/>
      </c>
    </row>
    <row r="76" spans="1:64" x14ac:dyDescent="0.25">
      <c r="A76" t="str">
        <f>[1]All_Tasks_Billing!A76</f>
        <v>LAS16.PPM02</v>
      </c>
      <c r="B76" t="str">
        <f>[1]All_Tasks_Billing!B76</f>
        <v>PPM</v>
      </c>
      <c r="C76" t="str">
        <f>[1]All_Tasks_Billing!C76</f>
        <v>2.1.21</v>
      </c>
      <c r="D76" t="str">
        <f>[1]All_Tasks_Billing!D76</f>
        <v>Main Switchgear</v>
      </c>
      <c r="E76" t="str">
        <f>[1]All_Tasks_Billing!E76</f>
        <v>Panelboards</v>
      </c>
      <c r="F76" t="str">
        <f>IF([1]All_Tasks_Billing!F76="","",[1]All_Tasks_Billing!F76)</f>
        <v>HLP01A</v>
      </c>
      <c r="G76" t="str">
        <f>IF([1]All_Tasks_Billing!G76="","",[1]All_Tasks_Billing!G76)</f>
        <v/>
      </c>
      <c r="H76" s="45" t="str">
        <f>[1]All_Tasks_Billing!H76</f>
        <v/>
      </c>
      <c r="I76" t="str">
        <f>IF([1]All_Tasks_Billing!I76="","",[1]All_Tasks_Billing!I76)</f>
        <v/>
      </c>
      <c r="J76" t="str">
        <f>IF([1]All_Tasks_Billing!J76="","",[1]All_Tasks_Billing!J76)</f>
        <v/>
      </c>
      <c r="K76" t="b">
        <f>[1]All_Tasks_Billing!K76</f>
        <v>0</v>
      </c>
      <c r="L76" s="45" t="str">
        <f>[1]All_Tasks_Billing!L76</f>
        <v/>
      </c>
      <c r="M76" t="str">
        <f>[1]All_Tasks_Billing!M76</f>
        <v/>
      </c>
      <c r="N76" s="46">
        <f>IF([1]All_Tasks_Billing!N76="",0,[1]All_Tasks_Billing!N76)</f>
        <v>0</v>
      </c>
      <c r="O76" t="str">
        <f>[1]All_Tasks_Billing!O76</f>
        <v/>
      </c>
      <c r="P76" s="47">
        <f>IF([1]All_Tasks_Billing!P76="",0,[1]All_Tasks_Billing!P76)</f>
        <v>0.5</v>
      </c>
      <c r="Q76" s="47">
        <f>IF([1]All_Tasks_Billing!Q76="",0,[1]All_Tasks_Billing!Q76)</f>
        <v>0.5</v>
      </c>
      <c r="R76" s="47">
        <f>IF([1]All_Tasks_Billing!R76="",0,[1]All_Tasks_Billing!R76)</f>
        <v>0.5</v>
      </c>
      <c r="S76" t="str">
        <f>[1]All_Tasks_Billing!S76</f>
        <v/>
      </c>
      <c r="T76" t="str">
        <f>[1]All_Tasks_Billing!T76</f>
        <v/>
      </c>
      <c r="U76" t="str">
        <f>[1]All_Tasks_Billing!U76</f>
        <v/>
      </c>
      <c r="V76">
        <f>[1]All_Tasks_Billing!V76</f>
        <v>7</v>
      </c>
      <c r="W76" s="48">
        <f>[1]All_Tasks_Billing!W76</f>
        <v>150</v>
      </c>
      <c r="X76">
        <f>[1]All_Tasks_Billing!X76</f>
        <v>24331.724999999999</v>
      </c>
      <c r="Y76">
        <f>[1]All_Tasks_Billing!Y76</f>
        <v>1</v>
      </c>
      <c r="Z76" s="49">
        <f>[1]All_Tasks_Billing!Z76</f>
        <v>0</v>
      </c>
      <c r="AA76" s="45" t="str">
        <f>[1]All_Tasks_Billing!AA76</f>
        <v/>
      </c>
      <c r="AB76" t="str">
        <f>[1]All_Tasks_Billing!AB76</f>
        <v/>
      </c>
      <c r="AC76" s="48">
        <f>[1]All_Tasks_Billing!AC76</f>
        <v>0</v>
      </c>
      <c r="AD76" s="48">
        <f>[1]All_Tasks_Billing!AD76</f>
        <v>0</v>
      </c>
      <c r="AE76" s="48">
        <f>[1]All_Tasks_Billing!AE76</f>
        <v>0</v>
      </c>
      <c r="AF76" s="48">
        <f>[1]All_Tasks_Billing!AF76</f>
        <v>0</v>
      </c>
      <c r="AG76" s="48">
        <f>[1]All_Tasks_Billing!AG76</f>
        <v>0</v>
      </c>
      <c r="AH76" s="48">
        <f>[1]All_Tasks_Billing!AH76</f>
        <v>2.1499999999999998E-2</v>
      </c>
      <c r="AI76" s="48">
        <f>[1]All_Tasks_Billing!AI76</f>
        <v>0</v>
      </c>
      <c r="AJ76" s="48">
        <f>[1]All_Tasks_Billing!AJ76</f>
        <v>0</v>
      </c>
      <c r="AK76" s="48">
        <f>[1]All_Tasks_Billing!AK76</f>
        <v>0</v>
      </c>
      <c r="AL76" s="48">
        <f>[1]All_Tasks_Billing!AL76</f>
        <v>0</v>
      </c>
      <c r="AM76" s="48">
        <f>[1]All_Tasks_Billing!AM76</f>
        <v>0</v>
      </c>
      <c r="AN76" s="48">
        <f>[1]All_Tasks_Billing!AN76</f>
        <v>0</v>
      </c>
      <c r="AO76" s="48">
        <f>[1]All_Tasks_Billing!AO76</f>
        <v>0</v>
      </c>
      <c r="AP76" s="48">
        <f>[1]All_Tasks_Billing!AP76</f>
        <v>2.1499999999999998E-2</v>
      </c>
      <c r="AQ76" s="48">
        <f>[1]All_Tasks_Billing!AQ76</f>
        <v>0</v>
      </c>
      <c r="AR76" s="48">
        <f>[1]All_Tasks_Billing!AR76</f>
        <v>0</v>
      </c>
      <c r="AS76" s="48">
        <f>[1]All_Tasks_Billing!AS76</f>
        <v>0</v>
      </c>
      <c r="AT76" s="48">
        <f>[1]All_Tasks_Billing!AT76</f>
        <v>0</v>
      </c>
      <c r="AU76" s="50" t="str">
        <f t="shared" si="18"/>
        <v/>
      </c>
      <c r="AV76" s="50" t="str">
        <f t="shared" si="19"/>
        <v/>
      </c>
      <c r="AW76" s="50" t="str">
        <f t="shared" si="20"/>
        <v/>
      </c>
      <c r="AX76" s="50" t="str">
        <f t="shared" ca="1" si="21"/>
        <v>Not Completed</v>
      </c>
      <c r="AY76" s="50" t="str">
        <f t="shared" ca="1" si="22"/>
        <v>Not Completed</v>
      </c>
      <c r="AZ76" s="50" t="str">
        <f t="shared" ca="1" si="23"/>
        <v>Not Completed</v>
      </c>
      <c r="BA76" s="48">
        <f t="shared" si="24"/>
        <v>0</v>
      </c>
      <c r="BB76" s="45" t="str">
        <f t="shared" si="25"/>
        <v/>
      </c>
      <c r="BC76" s="50" t="str">
        <f t="shared" si="26"/>
        <v/>
      </c>
      <c r="BD76" s="48">
        <f t="shared" si="27"/>
        <v>0</v>
      </c>
      <c r="BE76" s="50" t="str">
        <f t="shared" si="28"/>
        <v>Not Started</v>
      </c>
      <c r="BF76" s="51">
        <f t="shared" si="29"/>
        <v>1</v>
      </c>
      <c r="BG76" s="51">
        <f t="shared" si="30"/>
        <v>0</v>
      </c>
      <c r="BH76" s="50" t="str">
        <f t="shared" si="31"/>
        <v/>
      </c>
      <c r="BI76" s="50" t="str">
        <f t="shared" si="32"/>
        <v/>
      </c>
      <c r="BJ76" s="50" t="str">
        <f t="shared" si="33"/>
        <v/>
      </c>
      <c r="BK76" s="50" t="str">
        <f t="shared" si="34"/>
        <v xml:space="preserve">Not Started |  | </v>
      </c>
      <c r="BL76" s="49" t="str">
        <f t="shared" ca="1" si="35"/>
        <v/>
      </c>
    </row>
    <row r="77" spans="1:64" x14ac:dyDescent="0.25">
      <c r="A77" t="str">
        <f>[1]All_Tasks_Billing!A77</f>
        <v>LAS16.PPM02</v>
      </c>
      <c r="B77" t="str">
        <f>[1]All_Tasks_Billing!B77</f>
        <v>PPM</v>
      </c>
      <c r="C77" t="str">
        <f>[1]All_Tasks_Billing!C77</f>
        <v>2.1.22</v>
      </c>
      <c r="D77" t="str">
        <f>[1]All_Tasks_Billing!D77</f>
        <v>Main Switchgear</v>
      </c>
      <c r="E77" t="str">
        <f>[1]All_Tasks_Billing!E77</f>
        <v>Panelboards</v>
      </c>
      <c r="F77" t="str">
        <f>IF([1]All_Tasks_Billing!F77="","",[1]All_Tasks_Billing!F77)</f>
        <v>HLP02A</v>
      </c>
      <c r="G77" t="str">
        <f>IF([1]All_Tasks_Billing!G77="","",[1]All_Tasks_Billing!G77)</f>
        <v/>
      </c>
      <c r="H77" s="45" t="str">
        <f>[1]All_Tasks_Billing!H77</f>
        <v/>
      </c>
      <c r="I77" t="str">
        <f>IF([1]All_Tasks_Billing!I77="","",[1]All_Tasks_Billing!I77)</f>
        <v/>
      </c>
      <c r="J77" t="str">
        <f>IF([1]All_Tasks_Billing!J77="","",[1]All_Tasks_Billing!J77)</f>
        <v/>
      </c>
      <c r="K77" t="b">
        <f>[1]All_Tasks_Billing!K77</f>
        <v>0</v>
      </c>
      <c r="L77" s="45" t="str">
        <f>[1]All_Tasks_Billing!L77</f>
        <v/>
      </c>
      <c r="M77" t="str">
        <f>[1]All_Tasks_Billing!M77</f>
        <v/>
      </c>
      <c r="N77" s="46">
        <f>IF([1]All_Tasks_Billing!N77="",0,[1]All_Tasks_Billing!N77)</f>
        <v>0</v>
      </c>
      <c r="O77" t="str">
        <f>[1]All_Tasks_Billing!O77</f>
        <v/>
      </c>
      <c r="P77" s="47">
        <f>IF([1]All_Tasks_Billing!P77="",0,[1]All_Tasks_Billing!P77)</f>
        <v>0.5</v>
      </c>
      <c r="Q77" s="47">
        <f>IF([1]All_Tasks_Billing!Q77="",0,[1]All_Tasks_Billing!Q77)</f>
        <v>0.5</v>
      </c>
      <c r="R77" s="47">
        <f>IF([1]All_Tasks_Billing!R77="",0,[1]All_Tasks_Billing!R77)</f>
        <v>0.5</v>
      </c>
      <c r="S77" t="str">
        <f>[1]All_Tasks_Billing!S77</f>
        <v/>
      </c>
      <c r="T77" t="str">
        <f>[1]All_Tasks_Billing!T77</f>
        <v/>
      </c>
      <c r="U77" t="str">
        <f>[1]All_Tasks_Billing!U77</f>
        <v/>
      </c>
      <c r="V77">
        <f>[1]All_Tasks_Billing!V77</f>
        <v>7</v>
      </c>
      <c r="W77" s="48">
        <f>[1]All_Tasks_Billing!W77</f>
        <v>150</v>
      </c>
      <c r="X77">
        <f>[1]All_Tasks_Billing!X77</f>
        <v>24331.724999999999</v>
      </c>
      <c r="Y77">
        <f>[1]All_Tasks_Billing!Y77</f>
        <v>1</v>
      </c>
      <c r="Z77" s="49">
        <f>[1]All_Tasks_Billing!Z77</f>
        <v>0</v>
      </c>
      <c r="AA77" s="45" t="str">
        <f>[1]All_Tasks_Billing!AA77</f>
        <v/>
      </c>
      <c r="AB77" t="str">
        <f>[1]All_Tasks_Billing!AB77</f>
        <v/>
      </c>
      <c r="AC77" s="48">
        <f>[1]All_Tasks_Billing!AC77</f>
        <v>0</v>
      </c>
      <c r="AD77" s="48">
        <f>[1]All_Tasks_Billing!AD77</f>
        <v>0</v>
      </c>
      <c r="AE77" s="48">
        <f>[1]All_Tasks_Billing!AE77</f>
        <v>0</v>
      </c>
      <c r="AF77" s="48">
        <f>[1]All_Tasks_Billing!AF77</f>
        <v>0</v>
      </c>
      <c r="AG77" s="48">
        <f>[1]All_Tasks_Billing!AG77</f>
        <v>0</v>
      </c>
      <c r="AH77" s="48">
        <f>[1]All_Tasks_Billing!AH77</f>
        <v>2.1499999999999998E-2</v>
      </c>
      <c r="AI77" s="48">
        <f>[1]All_Tasks_Billing!AI77</f>
        <v>0</v>
      </c>
      <c r="AJ77" s="48">
        <f>[1]All_Tasks_Billing!AJ77</f>
        <v>0</v>
      </c>
      <c r="AK77" s="48">
        <f>[1]All_Tasks_Billing!AK77</f>
        <v>0</v>
      </c>
      <c r="AL77" s="48">
        <f>[1]All_Tasks_Billing!AL77</f>
        <v>0</v>
      </c>
      <c r="AM77" s="48">
        <f>[1]All_Tasks_Billing!AM77</f>
        <v>0</v>
      </c>
      <c r="AN77" s="48">
        <f>[1]All_Tasks_Billing!AN77</f>
        <v>0</v>
      </c>
      <c r="AO77" s="48">
        <f>[1]All_Tasks_Billing!AO77</f>
        <v>0</v>
      </c>
      <c r="AP77" s="48">
        <f>[1]All_Tasks_Billing!AP77</f>
        <v>2.1499999999999998E-2</v>
      </c>
      <c r="AQ77" s="48">
        <f>[1]All_Tasks_Billing!AQ77</f>
        <v>0</v>
      </c>
      <c r="AR77" s="48">
        <f>[1]All_Tasks_Billing!AR77</f>
        <v>0</v>
      </c>
      <c r="AS77" s="48">
        <f>[1]All_Tasks_Billing!AS77</f>
        <v>0</v>
      </c>
      <c r="AT77" s="48">
        <f>[1]All_Tasks_Billing!AT77</f>
        <v>0</v>
      </c>
      <c r="AU77" s="50" t="str">
        <f t="shared" si="18"/>
        <v/>
      </c>
      <c r="AV77" s="50" t="str">
        <f t="shared" si="19"/>
        <v/>
      </c>
      <c r="AW77" s="50" t="str">
        <f t="shared" si="20"/>
        <v/>
      </c>
      <c r="AX77" s="50" t="str">
        <f t="shared" ca="1" si="21"/>
        <v>Not Completed</v>
      </c>
      <c r="AY77" s="50" t="str">
        <f t="shared" ca="1" si="22"/>
        <v>Not Completed</v>
      </c>
      <c r="AZ77" s="50" t="str">
        <f t="shared" ca="1" si="23"/>
        <v>Not Completed</v>
      </c>
      <c r="BA77" s="48">
        <f t="shared" si="24"/>
        <v>0</v>
      </c>
      <c r="BB77" s="45" t="str">
        <f t="shared" si="25"/>
        <v/>
      </c>
      <c r="BC77" s="50" t="str">
        <f t="shared" si="26"/>
        <v/>
      </c>
      <c r="BD77" s="48">
        <f t="shared" si="27"/>
        <v>0</v>
      </c>
      <c r="BE77" s="50" t="str">
        <f t="shared" si="28"/>
        <v>Not Started</v>
      </c>
      <c r="BF77" s="51">
        <f t="shared" si="29"/>
        <v>1</v>
      </c>
      <c r="BG77" s="51">
        <f t="shared" si="30"/>
        <v>0</v>
      </c>
      <c r="BH77" s="50" t="str">
        <f t="shared" si="31"/>
        <v/>
      </c>
      <c r="BI77" s="50" t="str">
        <f t="shared" si="32"/>
        <v/>
      </c>
      <c r="BJ77" s="50" t="str">
        <f t="shared" si="33"/>
        <v/>
      </c>
      <c r="BK77" s="50" t="str">
        <f t="shared" si="34"/>
        <v xml:space="preserve">Not Started |  | </v>
      </c>
      <c r="BL77" s="49" t="str">
        <f t="shared" ca="1" si="35"/>
        <v/>
      </c>
    </row>
    <row r="78" spans="1:64" x14ac:dyDescent="0.25">
      <c r="A78" t="str">
        <f>[1]All_Tasks_Billing!A78</f>
        <v>LAS16.PPM02</v>
      </c>
      <c r="B78" t="str">
        <f>[1]All_Tasks_Billing!B78</f>
        <v>PPM</v>
      </c>
      <c r="C78" t="str">
        <f>[1]All_Tasks_Billing!C78</f>
        <v>2.1.23</v>
      </c>
      <c r="D78" t="str">
        <f>[1]All_Tasks_Billing!D78</f>
        <v>Main Switchgear</v>
      </c>
      <c r="E78" t="str">
        <f>[1]All_Tasks_Billing!E78</f>
        <v>XFMR - Dry-Type, Small</v>
      </c>
      <c r="F78" t="str">
        <f>IF([1]All_Tasks_Billing!F78="","",[1]All_Tasks_Billing!F78)</f>
        <v>TLVP</v>
      </c>
      <c r="G78" t="str">
        <f>IF([1]All_Tasks_Billing!G78="","",[1]All_Tasks_Billing!G78)</f>
        <v/>
      </c>
      <c r="H78" s="45" t="str">
        <f>[1]All_Tasks_Billing!H78</f>
        <v/>
      </c>
      <c r="I78" t="str">
        <f>IF([1]All_Tasks_Billing!I78="","",[1]All_Tasks_Billing!I78)</f>
        <v/>
      </c>
      <c r="J78" t="str">
        <f>IF([1]All_Tasks_Billing!J78="","",[1]All_Tasks_Billing!J78)</f>
        <v/>
      </c>
      <c r="K78" t="b">
        <f>[1]All_Tasks_Billing!K78</f>
        <v>0</v>
      </c>
      <c r="L78" s="45" t="str">
        <f>[1]All_Tasks_Billing!L78</f>
        <v/>
      </c>
      <c r="M78" t="str">
        <f>[1]All_Tasks_Billing!M78</f>
        <v/>
      </c>
      <c r="N78" s="46">
        <f>IF([1]All_Tasks_Billing!N78="",0,[1]All_Tasks_Billing!N78)</f>
        <v>0</v>
      </c>
      <c r="O78" t="str">
        <f>[1]All_Tasks_Billing!O78</f>
        <v/>
      </c>
      <c r="P78" s="47">
        <f>IF([1]All_Tasks_Billing!P78="",0,[1]All_Tasks_Billing!P78)</f>
        <v>2</v>
      </c>
      <c r="Q78" s="47">
        <f>IF([1]All_Tasks_Billing!Q78="",0,[1]All_Tasks_Billing!Q78)</f>
        <v>2</v>
      </c>
      <c r="R78" s="47">
        <f>IF([1]All_Tasks_Billing!R78="",0,[1]All_Tasks_Billing!R78)</f>
        <v>2</v>
      </c>
      <c r="S78" t="str">
        <f>[1]All_Tasks_Billing!S78</f>
        <v/>
      </c>
      <c r="T78" t="str">
        <f>[1]All_Tasks_Billing!T78</f>
        <v/>
      </c>
      <c r="U78" t="str">
        <f>[1]All_Tasks_Billing!U78</f>
        <v/>
      </c>
      <c r="V78">
        <f>[1]All_Tasks_Billing!V78</f>
        <v>7</v>
      </c>
      <c r="W78" s="48">
        <f>[1]All_Tasks_Billing!W78</f>
        <v>150</v>
      </c>
      <c r="X78">
        <f>[1]All_Tasks_Billing!X78</f>
        <v>24331.724999999999</v>
      </c>
      <c r="Y78">
        <f>[1]All_Tasks_Billing!Y78</f>
        <v>1</v>
      </c>
      <c r="Z78" s="49">
        <f>[1]All_Tasks_Billing!Z78</f>
        <v>0</v>
      </c>
      <c r="AA78" s="45" t="str">
        <f>[1]All_Tasks_Billing!AA78</f>
        <v/>
      </c>
      <c r="AB78" t="str">
        <f>[1]All_Tasks_Billing!AB78</f>
        <v/>
      </c>
      <c r="AC78" s="48">
        <f>[1]All_Tasks_Billing!AC78</f>
        <v>0</v>
      </c>
      <c r="AD78" s="48">
        <f>[1]All_Tasks_Billing!AD78</f>
        <v>0</v>
      </c>
      <c r="AE78" s="48">
        <f>[1]All_Tasks_Billing!AE78</f>
        <v>0</v>
      </c>
      <c r="AF78" s="48">
        <f>[1]All_Tasks_Billing!AF78</f>
        <v>0</v>
      </c>
      <c r="AG78" s="48">
        <f>[1]All_Tasks_Billing!AG78</f>
        <v>0</v>
      </c>
      <c r="AH78" s="48">
        <f>[1]All_Tasks_Billing!AH78</f>
        <v>8.5999999999999993E-2</v>
      </c>
      <c r="AI78" s="48">
        <f>[1]All_Tasks_Billing!AI78</f>
        <v>0</v>
      </c>
      <c r="AJ78" s="48">
        <f>[1]All_Tasks_Billing!AJ78</f>
        <v>0</v>
      </c>
      <c r="AK78" s="48">
        <f>[1]All_Tasks_Billing!AK78</f>
        <v>0</v>
      </c>
      <c r="AL78" s="48">
        <f>[1]All_Tasks_Billing!AL78</f>
        <v>0</v>
      </c>
      <c r="AM78" s="48">
        <f>[1]All_Tasks_Billing!AM78</f>
        <v>0</v>
      </c>
      <c r="AN78" s="48">
        <f>[1]All_Tasks_Billing!AN78</f>
        <v>0</v>
      </c>
      <c r="AO78" s="48">
        <f>[1]All_Tasks_Billing!AO78</f>
        <v>0</v>
      </c>
      <c r="AP78" s="48">
        <f>[1]All_Tasks_Billing!AP78</f>
        <v>8.5999999999999993E-2</v>
      </c>
      <c r="AQ78" s="48">
        <f>[1]All_Tasks_Billing!AQ78</f>
        <v>0</v>
      </c>
      <c r="AR78" s="48">
        <f>[1]All_Tasks_Billing!AR78</f>
        <v>0</v>
      </c>
      <c r="AS78" s="48">
        <f>[1]All_Tasks_Billing!AS78</f>
        <v>0</v>
      </c>
      <c r="AT78" s="48">
        <f>[1]All_Tasks_Billing!AT78</f>
        <v>0</v>
      </c>
      <c r="AU78" s="50" t="str">
        <f t="shared" si="18"/>
        <v/>
      </c>
      <c r="AV78" s="50" t="str">
        <f t="shared" si="19"/>
        <v/>
      </c>
      <c r="AW78" s="50" t="str">
        <f t="shared" si="20"/>
        <v/>
      </c>
      <c r="AX78" s="50" t="str">
        <f t="shared" ca="1" si="21"/>
        <v>Not Completed</v>
      </c>
      <c r="AY78" s="50" t="str">
        <f t="shared" ca="1" si="22"/>
        <v>Not Completed</v>
      </c>
      <c r="AZ78" s="50" t="str">
        <f t="shared" ca="1" si="23"/>
        <v>Not Completed</v>
      </c>
      <c r="BA78" s="48">
        <f t="shared" si="24"/>
        <v>0</v>
      </c>
      <c r="BB78" s="45" t="str">
        <f t="shared" si="25"/>
        <v/>
      </c>
      <c r="BC78" s="50" t="str">
        <f t="shared" si="26"/>
        <v/>
      </c>
      <c r="BD78" s="48">
        <f t="shared" si="27"/>
        <v>0</v>
      </c>
      <c r="BE78" s="50" t="str">
        <f t="shared" si="28"/>
        <v>Not Started</v>
      </c>
      <c r="BF78" s="51">
        <f t="shared" si="29"/>
        <v>1</v>
      </c>
      <c r="BG78" s="51">
        <f t="shared" si="30"/>
        <v>0</v>
      </c>
      <c r="BH78" s="50" t="str">
        <f t="shared" si="31"/>
        <v/>
      </c>
      <c r="BI78" s="50" t="str">
        <f t="shared" si="32"/>
        <v/>
      </c>
      <c r="BJ78" s="50" t="str">
        <f t="shared" si="33"/>
        <v/>
      </c>
      <c r="BK78" s="50" t="str">
        <f t="shared" si="34"/>
        <v xml:space="preserve">Not Started |  | </v>
      </c>
      <c r="BL78" s="49" t="str">
        <f t="shared" ca="1" si="35"/>
        <v/>
      </c>
    </row>
    <row r="79" spans="1:64" x14ac:dyDescent="0.25">
      <c r="A79" t="str">
        <f>[1]All_Tasks_Billing!A79</f>
        <v>LAS16.PPM02</v>
      </c>
      <c r="B79" t="str">
        <f>[1]All_Tasks_Billing!B79</f>
        <v>PPM</v>
      </c>
      <c r="C79" t="str">
        <f>[1]All_Tasks_Billing!C79</f>
        <v>2.1.24</v>
      </c>
      <c r="D79" t="str">
        <f>[1]All_Tasks_Billing!D79</f>
        <v>Main Switchgear</v>
      </c>
      <c r="E79" t="str">
        <f>[1]All_Tasks_Billing!E79</f>
        <v>LV Disconnect</v>
      </c>
      <c r="F79" t="str">
        <f>IF([1]All_Tasks_Billing!F79="","",[1]All_Tasks_Billing!F79)</f>
        <v/>
      </c>
      <c r="G79" t="str">
        <f>IF([1]All_Tasks_Billing!G79="","",[1]All_Tasks_Billing!G79)</f>
        <v/>
      </c>
      <c r="H79" s="45" t="str">
        <f>[1]All_Tasks_Billing!H79</f>
        <v/>
      </c>
      <c r="I79" t="str">
        <f>IF([1]All_Tasks_Billing!I79="","",[1]All_Tasks_Billing!I79)</f>
        <v/>
      </c>
      <c r="J79" t="str">
        <f>IF([1]All_Tasks_Billing!J79="","",[1]All_Tasks_Billing!J79)</f>
        <v/>
      </c>
      <c r="K79" t="b">
        <f>[1]All_Tasks_Billing!K79</f>
        <v>0</v>
      </c>
      <c r="L79" s="45" t="str">
        <f>[1]All_Tasks_Billing!L79</f>
        <v/>
      </c>
      <c r="M79" t="str">
        <f>[1]All_Tasks_Billing!M79</f>
        <v/>
      </c>
      <c r="N79" s="46">
        <f>IF([1]All_Tasks_Billing!N79="",0,[1]All_Tasks_Billing!N79)</f>
        <v>0</v>
      </c>
      <c r="O79" t="str">
        <f>[1]All_Tasks_Billing!O79</f>
        <v/>
      </c>
      <c r="P79" s="47">
        <f>IF([1]All_Tasks_Billing!P79="",0,[1]All_Tasks_Billing!P79)</f>
        <v>1.5</v>
      </c>
      <c r="Q79" s="47">
        <f>IF([1]All_Tasks_Billing!Q79="",0,[1]All_Tasks_Billing!Q79)</f>
        <v>1.5</v>
      </c>
      <c r="R79" s="47">
        <f>IF([1]All_Tasks_Billing!R79="",0,[1]All_Tasks_Billing!R79)</f>
        <v>1.5</v>
      </c>
      <c r="S79" t="str">
        <f>[1]All_Tasks_Billing!S79</f>
        <v/>
      </c>
      <c r="T79" t="str">
        <f>[1]All_Tasks_Billing!T79</f>
        <v/>
      </c>
      <c r="U79" t="str">
        <f>[1]All_Tasks_Billing!U79</f>
        <v/>
      </c>
      <c r="V79">
        <f>[1]All_Tasks_Billing!V79</f>
        <v>7</v>
      </c>
      <c r="W79" s="48">
        <f>[1]All_Tasks_Billing!W79</f>
        <v>150</v>
      </c>
      <c r="X79">
        <f>[1]All_Tasks_Billing!X79</f>
        <v>24331.724999999999</v>
      </c>
      <c r="Y79">
        <f>[1]All_Tasks_Billing!Y79</f>
        <v>1</v>
      </c>
      <c r="Z79" s="49">
        <f>[1]All_Tasks_Billing!Z79</f>
        <v>0</v>
      </c>
      <c r="AA79" s="45" t="str">
        <f>[1]All_Tasks_Billing!AA79</f>
        <v/>
      </c>
      <c r="AB79" t="str">
        <f>[1]All_Tasks_Billing!AB79</f>
        <v/>
      </c>
      <c r="AC79" s="48">
        <f>[1]All_Tasks_Billing!AC79</f>
        <v>0</v>
      </c>
      <c r="AD79" s="48">
        <f>[1]All_Tasks_Billing!AD79</f>
        <v>0</v>
      </c>
      <c r="AE79" s="48">
        <f>[1]All_Tasks_Billing!AE79</f>
        <v>0</v>
      </c>
      <c r="AF79" s="48">
        <f>[1]All_Tasks_Billing!AF79</f>
        <v>0</v>
      </c>
      <c r="AG79" s="48">
        <f>[1]All_Tasks_Billing!AG79</f>
        <v>0</v>
      </c>
      <c r="AH79" s="48">
        <f>[1]All_Tasks_Billing!AH79</f>
        <v>6.4500000000000002E-2</v>
      </c>
      <c r="AI79" s="48">
        <f>[1]All_Tasks_Billing!AI79</f>
        <v>0</v>
      </c>
      <c r="AJ79" s="48">
        <f>[1]All_Tasks_Billing!AJ79</f>
        <v>0</v>
      </c>
      <c r="AK79" s="48">
        <f>[1]All_Tasks_Billing!AK79</f>
        <v>0</v>
      </c>
      <c r="AL79" s="48">
        <f>[1]All_Tasks_Billing!AL79</f>
        <v>0</v>
      </c>
      <c r="AM79" s="48">
        <f>[1]All_Tasks_Billing!AM79</f>
        <v>0</v>
      </c>
      <c r="AN79" s="48">
        <f>[1]All_Tasks_Billing!AN79</f>
        <v>0</v>
      </c>
      <c r="AO79" s="48">
        <f>[1]All_Tasks_Billing!AO79</f>
        <v>0</v>
      </c>
      <c r="AP79" s="48">
        <f>[1]All_Tasks_Billing!AP79</f>
        <v>6.4500000000000002E-2</v>
      </c>
      <c r="AQ79" s="48">
        <f>[1]All_Tasks_Billing!AQ79</f>
        <v>0</v>
      </c>
      <c r="AR79" s="48">
        <f>[1]All_Tasks_Billing!AR79</f>
        <v>0</v>
      </c>
      <c r="AS79" s="48">
        <f>[1]All_Tasks_Billing!AS79</f>
        <v>0</v>
      </c>
      <c r="AT79" s="48">
        <f>[1]All_Tasks_Billing!AT79</f>
        <v>0</v>
      </c>
      <c r="AU79" s="50" t="str">
        <f t="shared" si="18"/>
        <v/>
      </c>
      <c r="AV79" s="50" t="str">
        <f t="shared" si="19"/>
        <v/>
      </c>
      <c r="AW79" s="50" t="str">
        <f t="shared" si="20"/>
        <v/>
      </c>
      <c r="AX79" s="50" t="str">
        <f t="shared" ca="1" si="21"/>
        <v>Not Completed</v>
      </c>
      <c r="AY79" s="50" t="str">
        <f t="shared" ca="1" si="22"/>
        <v>Not Completed</v>
      </c>
      <c r="AZ79" s="50" t="str">
        <f t="shared" ca="1" si="23"/>
        <v>Not Completed</v>
      </c>
      <c r="BA79" s="48">
        <f t="shared" si="24"/>
        <v>0</v>
      </c>
      <c r="BB79" s="45" t="str">
        <f t="shared" si="25"/>
        <v/>
      </c>
      <c r="BC79" s="50" t="str">
        <f t="shared" si="26"/>
        <v/>
      </c>
      <c r="BD79" s="48">
        <f t="shared" si="27"/>
        <v>0</v>
      </c>
      <c r="BE79" s="50" t="str">
        <f t="shared" si="28"/>
        <v>Not Started</v>
      </c>
      <c r="BF79" s="51">
        <f t="shared" si="29"/>
        <v>1</v>
      </c>
      <c r="BG79" s="51">
        <f t="shared" si="30"/>
        <v>0</v>
      </c>
      <c r="BH79" s="50" t="str">
        <f t="shared" si="31"/>
        <v/>
      </c>
      <c r="BI79" s="50" t="str">
        <f t="shared" si="32"/>
        <v/>
      </c>
      <c r="BJ79" s="50" t="str">
        <f t="shared" si="33"/>
        <v/>
      </c>
      <c r="BK79" s="50" t="str">
        <f t="shared" si="34"/>
        <v xml:space="preserve">Not Started |  | </v>
      </c>
      <c r="BL79" s="49" t="str">
        <f t="shared" ca="1" si="35"/>
        <v/>
      </c>
    </row>
    <row r="80" spans="1:64" x14ac:dyDescent="0.25">
      <c r="A80" t="str">
        <f>[1]All_Tasks_Billing!A80</f>
        <v>LAS16.PPM02</v>
      </c>
      <c r="B80" t="str">
        <f>[1]All_Tasks_Billing!B80</f>
        <v>PPM</v>
      </c>
      <c r="C80" t="str">
        <f>[1]All_Tasks_Billing!C80</f>
        <v>2.2.1</v>
      </c>
      <c r="D80" t="str">
        <f>[1]All_Tasks_Billing!D80</f>
        <v>PDU</v>
      </c>
      <c r="E80" t="str">
        <f>[1]All_Tasks_Billing!E80</f>
        <v>Circuit Breakers -Secondary</v>
      </c>
      <c r="F80" t="str">
        <f>IF([1]All_Tasks_Billing!F80="","",[1]All_Tasks_Billing!F80)</f>
        <v>1600AF / 1600AT</v>
      </c>
      <c r="G80" t="str">
        <f>IF([1]All_Tasks_Billing!G80="","",[1]All_Tasks_Billing!G80)</f>
        <v/>
      </c>
      <c r="H80" s="45" t="str">
        <f>[1]All_Tasks_Billing!H80</f>
        <v/>
      </c>
      <c r="I80" t="str">
        <f>IF([1]All_Tasks_Billing!I80="","",[1]All_Tasks_Billing!I80)</f>
        <v/>
      </c>
      <c r="J80" t="str">
        <f>IF([1]All_Tasks_Billing!J80="","",[1]All_Tasks_Billing!J80)</f>
        <v/>
      </c>
      <c r="K80" t="b">
        <f>[1]All_Tasks_Billing!K80</f>
        <v>0</v>
      </c>
      <c r="L80" s="45" t="str">
        <f>[1]All_Tasks_Billing!L80</f>
        <v/>
      </c>
      <c r="M80" t="str">
        <f>[1]All_Tasks_Billing!M80</f>
        <v/>
      </c>
      <c r="N80" s="46">
        <f>IF([1]All_Tasks_Billing!N80="",0,[1]All_Tasks_Billing!N80)</f>
        <v>0</v>
      </c>
      <c r="O80" t="str">
        <f>[1]All_Tasks_Billing!O80</f>
        <v/>
      </c>
      <c r="P80" s="47">
        <f>IF([1]All_Tasks_Billing!P80="",0,[1]All_Tasks_Billing!P80)</f>
        <v>2</v>
      </c>
      <c r="Q80" s="47">
        <f>IF([1]All_Tasks_Billing!Q80="",0,[1]All_Tasks_Billing!Q80)</f>
        <v>2</v>
      </c>
      <c r="R80" s="47">
        <f>IF([1]All_Tasks_Billing!R80="",0,[1]All_Tasks_Billing!R80)</f>
        <v>2</v>
      </c>
      <c r="S80" t="str">
        <f>[1]All_Tasks_Billing!S80</f>
        <v/>
      </c>
      <c r="T80" t="str">
        <f>[1]All_Tasks_Billing!T80</f>
        <v/>
      </c>
      <c r="U80" t="str">
        <f>[1]All_Tasks_Billing!U80</f>
        <v/>
      </c>
      <c r="V80">
        <f>[1]All_Tasks_Billing!V80</f>
        <v>7</v>
      </c>
      <c r="W80" s="48">
        <f>[1]All_Tasks_Billing!W80</f>
        <v>150</v>
      </c>
      <c r="X80">
        <f>[1]All_Tasks_Billing!X80</f>
        <v>24331.724999999999</v>
      </c>
      <c r="Y80">
        <f>[1]All_Tasks_Billing!Y80</f>
        <v>1</v>
      </c>
      <c r="Z80" s="49">
        <f>[1]All_Tasks_Billing!Z80</f>
        <v>0</v>
      </c>
      <c r="AA80" s="45" t="str">
        <f>[1]All_Tasks_Billing!AA80</f>
        <v/>
      </c>
      <c r="AB80" t="str">
        <f>[1]All_Tasks_Billing!AB80</f>
        <v/>
      </c>
      <c r="AC80" s="48">
        <f>[1]All_Tasks_Billing!AC80</f>
        <v>0</v>
      </c>
      <c r="AD80" s="48">
        <f>[1]All_Tasks_Billing!AD80</f>
        <v>0</v>
      </c>
      <c r="AE80" s="48">
        <f>[1]All_Tasks_Billing!AE80</f>
        <v>0</v>
      </c>
      <c r="AF80" s="48">
        <f>[1]All_Tasks_Billing!AF80</f>
        <v>0</v>
      </c>
      <c r="AG80" s="48">
        <f>[1]All_Tasks_Billing!AG80</f>
        <v>0</v>
      </c>
      <c r="AH80" s="48">
        <f>[1]All_Tasks_Billing!AH80</f>
        <v>8.5999999999999993E-2</v>
      </c>
      <c r="AI80" s="48">
        <f>[1]All_Tasks_Billing!AI80</f>
        <v>0</v>
      </c>
      <c r="AJ80" s="48">
        <f>[1]All_Tasks_Billing!AJ80</f>
        <v>0</v>
      </c>
      <c r="AK80" s="48">
        <f>[1]All_Tasks_Billing!AK80</f>
        <v>0</v>
      </c>
      <c r="AL80" s="48">
        <f>[1]All_Tasks_Billing!AL80</f>
        <v>0</v>
      </c>
      <c r="AM80" s="48">
        <f>[1]All_Tasks_Billing!AM80</f>
        <v>0</v>
      </c>
      <c r="AN80" s="48">
        <f>[1]All_Tasks_Billing!AN80</f>
        <v>0</v>
      </c>
      <c r="AO80" s="48">
        <f>[1]All_Tasks_Billing!AO80</f>
        <v>0</v>
      </c>
      <c r="AP80" s="48">
        <f>[1]All_Tasks_Billing!AP80</f>
        <v>8.5999999999999993E-2</v>
      </c>
      <c r="AQ80" s="48">
        <f>[1]All_Tasks_Billing!AQ80</f>
        <v>0</v>
      </c>
      <c r="AR80" s="48">
        <f>[1]All_Tasks_Billing!AR80</f>
        <v>0</v>
      </c>
      <c r="AS80" s="48">
        <f>[1]All_Tasks_Billing!AS80</f>
        <v>0</v>
      </c>
      <c r="AT80" s="48">
        <f>[1]All_Tasks_Billing!AT80</f>
        <v>0</v>
      </c>
      <c r="AU80" s="50" t="str">
        <f t="shared" si="18"/>
        <v/>
      </c>
      <c r="AV80" s="50" t="str">
        <f t="shared" si="19"/>
        <v/>
      </c>
      <c r="AW80" s="50" t="str">
        <f t="shared" si="20"/>
        <v/>
      </c>
      <c r="AX80" s="50" t="str">
        <f t="shared" ca="1" si="21"/>
        <v>Not Completed</v>
      </c>
      <c r="AY80" s="50" t="str">
        <f t="shared" ca="1" si="22"/>
        <v>Not Completed</v>
      </c>
      <c r="AZ80" s="50" t="str">
        <f t="shared" ca="1" si="23"/>
        <v>Not Completed</v>
      </c>
      <c r="BA80" s="48">
        <f t="shared" si="24"/>
        <v>0</v>
      </c>
      <c r="BB80" s="45" t="str">
        <f t="shared" si="25"/>
        <v/>
      </c>
      <c r="BC80" s="50" t="str">
        <f t="shared" si="26"/>
        <v/>
      </c>
      <c r="BD80" s="48">
        <f t="shared" si="27"/>
        <v>0</v>
      </c>
      <c r="BE80" s="50" t="str">
        <f t="shared" si="28"/>
        <v>Not Started</v>
      </c>
      <c r="BF80" s="51">
        <f t="shared" si="29"/>
        <v>1</v>
      </c>
      <c r="BG80" s="51">
        <f t="shared" si="30"/>
        <v>0</v>
      </c>
      <c r="BH80" s="50" t="str">
        <f t="shared" si="31"/>
        <v/>
      </c>
      <c r="BI80" s="50" t="str">
        <f t="shared" si="32"/>
        <v/>
      </c>
      <c r="BJ80" s="50" t="str">
        <f t="shared" si="33"/>
        <v/>
      </c>
      <c r="BK80" s="50" t="str">
        <f t="shared" si="34"/>
        <v xml:space="preserve">Not Started |  | </v>
      </c>
      <c r="BL80" s="49" t="str">
        <f t="shared" ca="1" si="35"/>
        <v/>
      </c>
    </row>
    <row r="81" spans="1:64" x14ac:dyDescent="0.25">
      <c r="A81" t="str">
        <f>[1]All_Tasks_Billing!A81</f>
        <v>LAS16.PPM02</v>
      </c>
      <c r="B81" t="str">
        <f>[1]All_Tasks_Billing!B81</f>
        <v>PPM</v>
      </c>
      <c r="C81" t="str">
        <f>[1]All_Tasks_Billing!C81</f>
        <v>2.2.2</v>
      </c>
      <c r="D81" t="str">
        <f>[1]All_Tasks_Billing!D81</f>
        <v>PDU</v>
      </c>
      <c r="E81" t="str">
        <f>[1]All_Tasks_Billing!E81</f>
        <v>Circuit Breakers -Secondary</v>
      </c>
      <c r="F81" t="str">
        <f>IF([1]All_Tasks_Billing!F81="","",[1]All_Tasks_Billing!F81)</f>
        <v>1600AF / 1600AT</v>
      </c>
      <c r="G81" t="str">
        <f>IF([1]All_Tasks_Billing!G81="","",[1]All_Tasks_Billing!G81)</f>
        <v/>
      </c>
      <c r="H81" s="45" t="str">
        <f>[1]All_Tasks_Billing!H81</f>
        <v/>
      </c>
      <c r="I81" t="str">
        <f>IF([1]All_Tasks_Billing!I81="","",[1]All_Tasks_Billing!I81)</f>
        <v/>
      </c>
      <c r="J81" t="str">
        <f>IF([1]All_Tasks_Billing!J81="","",[1]All_Tasks_Billing!J81)</f>
        <v/>
      </c>
      <c r="K81" t="b">
        <f>[1]All_Tasks_Billing!K81</f>
        <v>0</v>
      </c>
      <c r="L81" s="45" t="str">
        <f>[1]All_Tasks_Billing!L81</f>
        <v/>
      </c>
      <c r="M81" t="str">
        <f>[1]All_Tasks_Billing!M81</f>
        <v/>
      </c>
      <c r="N81" s="46">
        <f>IF([1]All_Tasks_Billing!N81="",0,[1]All_Tasks_Billing!N81)</f>
        <v>0</v>
      </c>
      <c r="O81" t="str">
        <f>[1]All_Tasks_Billing!O81</f>
        <v/>
      </c>
      <c r="P81" s="47">
        <f>IF([1]All_Tasks_Billing!P81="",0,[1]All_Tasks_Billing!P81)</f>
        <v>2</v>
      </c>
      <c r="Q81" s="47">
        <f>IF([1]All_Tasks_Billing!Q81="",0,[1]All_Tasks_Billing!Q81)</f>
        <v>2</v>
      </c>
      <c r="R81" s="47">
        <f>IF([1]All_Tasks_Billing!R81="",0,[1]All_Tasks_Billing!R81)</f>
        <v>2</v>
      </c>
      <c r="S81" t="str">
        <f>[1]All_Tasks_Billing!S81</f>
        <v/>
      </c>
      <c r="T81" t="str">
        <f>[1]All_Tasks_Billing!T81</f>
        <v/>
      </c>
      <c r="U81" t="str">
        <f>[1]All_Tasks_Billing!U81</f>
        <v/>
      </c>
      <c r="V81">
        <f>[1]All_Tasks_Billing!V81</f>
        <v>7</v>
      </c>
      <c r="W81" s="48">
        <f>[1]All_Tasks_Billing!W81</f>
        <v>150</v>
      </c>
      <c r="X81">
        <f>[1]All_Tasks_Billing!X81</f>
        <v>24331.724999999999</v>
      </c>
      <c r="Y81">
        <f>[1]All_Tasks_Billing!Y81</f>
        <v>1</v>
      </c>
      <c r="Z81" s="49">
        <f>[1]All_Tasks_Billing!Z81</f>
        <v>0</v>
      </c>
      <c r="AA81" s="45" t="str">
        <f>[1]All_Tasks_Billing!AA81</f>
        <v/>
      </c>
      <c r="AB81" t="str">
        <f>[1]All_Tasks_Billing!AB81</f>
        <v/>
      </c>
      <c r="AC81" s="48">
        <f>[1]All_Tasks_Billing!AC81</f>
        <v>0</v>
      </c>
      <c r="AD81" s="48">
        <f>[1]All_Tasks_Billing!AD81</f>
        <v>0</v>
      </c>
      <c r="AE81" s="48">
        <f>[1]All_Tasks_Billing!AE81</f>
        <v>0</v>
      </c>
      <c r="AF81" s="48">
        <f>[1]All_Tasks_Billing!AF81</f>
        <v>0</v>
      </c>
      <c r="AG81" s="48">
        <f>[1]All_Tasks_Billing!AG81</f>
        <v>0</v>
      </c>
      <c r="AH81" s="48">
        <f>[1]All_Tasks_Billing!AH81</f>
        <v>8.5999999999999993E-2</v>
      </c>
      <c r="AI81" s="48">
        <f>[1]All_Tasks_Billing!AI81</f>
        <v>0</v>
      </c>
      <c r="AJ81" s="48">
        <f>[1]All_Tasks_Billing!AJ81</f>
        <v>0</v>
      </c>
      <c r="AK81" s="48">
        <f>[1]All_Tasks_Billing!AK81</f>
        <v>0</v>
      </c>
      <c r="AL81" s="48">
        <f>[1]All_Tasks_Billing!AL81</f>
        <v>0</v>
      </c>
      <c r="AM81" s="48">
        <f>[1]All_Tasks_Billing!AM81</f>
        <v>0</v>
      </c>
      <c r="AN81" s="48">
        <f>[1]All_Tasks_Billing!AN81</f>
        <v>0</v>
      </c>
      <c r="AO81" s="48">
        <f>[1]All_Tasks_Billing!AO81</f>
        <v>0</v>
      </c>
      <c r="AP81" s="48">
        <f>[1]All_Tasks_Billing!AP81</f>
        <v>8.5999999999999993E-2</v>
      </c>
      <c r="AQ81" s="48">
        <f>[1]All_Tasks_Billing!AQ81</f>
        <v>0</v>
      </c>
      <c r="AR81" s="48">
        <f>[1]All_Tasks_Billing!AR81</f>
        <v>0</v>
      </c>
      <c r="AS81" s="48">
        <f>[1]All_Tasks_Billing!AS81</f>
        <v>0</v>
      </c>
      <c r="AT81" s="48">
        <f>[1]All_Tasks_Billing!AT81</f>
        <v>0</v>
      </c>
      <c r="AU81" s="50" t="str">
        <f t="shared" si="18"/>
        <v/>
      </c>
      <c r="AV81" s="50" t="str">
        <f t="shared" si="19"/>
        <v/>
      </c>
      <c r="AW81" s="50" t="str">
        <f t="shared" si="20"/>
        <v/>
      </c>
      <c r="AX81" s="50" t="str">
        <f t="shared" ca="1" si="21"/>
        <v>Not Completed</v>
      </c>
      <c r="AY81" s="50" t="str">
        <f t="shared" ca="1" si="22"/>
        <v>Not Completed</v>
      </c>
      <c r="AZ81" s="50" t="str">
        <f t="shared" ca="1" si="23"/>
        <v>Not Completed</v>
      </c>
      <c r="BA81" s="48">
        <f t="shared" si="24"/>
        <v>0</v>
      </c>
      <c r="BB81" s="45" t="str">
        <f t="shared" si="25"/>
        <v/>
      </c>
      <c r="BC81" s="50" t="str">
        <f t="shared" si="26"/>
        <v/>
      </c>
      <c r="BD81" s="48">
        <f t="shared" si="27"/>
        <v>0</v>
      </c>
      <c r="BE81" s="50" t="str">
        <f t="shared" si="28"/>
        <v>Not Started</v>
      </c>
      <c r="BF81" s="51">
        <f t="shared" si="29"/>
        <v>1</v>
      </c>
      <c r="BG81" s="51">
        <f t="shared" si="30"/>
        <v>0</v>
      </c>
      <c r="BH81" s="50" t="str">
        <f t="shared" si="31"/>
        <v/>
      </c>
      <c r="BI81" s="50" t="str">
        <f t="shared" si="32"/>
        <v/>
      </c>
      <c r="BJ81" s="50" t="str">
        <f t="shared" si="33"/>
        <v/>
      </c>
      <c r="BK81" s="50" t="str">
        <f t="shared" si="34"/>
        <v xml:space="preserve">Not Started |  | </v>
      </c>
      <c r="BL81" s="49" t="str">
        <f t="shared" ca="1" si="35"/>
        <v/>
      </c>
    </row>
    <row r="82" spans="1:64" x14ac:dyDescent="0.25">
      <c r="A82" t="str">
        <f>[1]All_Tasks_Billing!A82</f>
        <v>LAS16.PPM02</v>
      </c>
      <c r="B82" t="str">
        <f>[1]All_Tasks_Billing!B82</f>
        <v>PPM</v>
      </c>
      <c r="C82" t="str">
        <f>[1]All_Tasks_Billing!C82</f>
        <v>2.2.3</v>
      </c>
      <c r="D82" t="str">
        <f>[1]All_Tasks_Billing!D82</f>
        <v>PDU</v>
      </c>
      <c r="E82" t="str">
        <f>[1]All_Tasks_Billing!E82</f>
        <v>Circuit Breakers -Secondary</v>
      </c>
      <c r="F82" t="str">
        <f>IF([1]All_Tasks_Billing!F82="","",[1]All_Tasks_Billing!F82)</f>
        <v>400AF / 400AT</v>
      </c>
      <c r="G82" t="str">
        <f>IF([1]All_Tasks_Billing!G82="","",[1]All_Tasks_Billing!G82)</f>
        <v/>
      </c>
      <c r="H82" s="45" t="str">
        <f>[1]All_Tasks_Billing!H82</f>
        <v/>
      </c>
      <c r="I82" t="str">
        <f>IF([1]All_Tasks_Billing!I82="","",[1]All_Tasks_Billing!I82)</f>
        <v/>
      </c>
      <c r="J82" t="str">
        <f>IF([1]All_Tasks_Billing!J82="","",[1]All_Tasks_Billing!J82)</f>
        <v/>
      </c>
      <c r="K82" t="b">
        <f>[1]All_Tasks_Billing!K82</f>
        <v>0</v>
      </c>
      <c r="L82" s="45" t="str">
        <f>[1]All_Tasks_Billing!L82</f>
        <v/>
      </c>
      <c r="M82" t="str">
        <f>[1]All_Tasks_Billing!M82</f>
        <v/>
      </c>
      <c r="N82" s="46">
        <f>IF([1]All_Tasks_Billing!N82="",0,[1]All_Tasks_Billing!N82)</f>
        <v>0</v>
      </c>
      <c r="O82" t="str">
        <f>[1]All_Tasks_Billing!O82</f>
        <v/>
      </c>
      <c r="P82" s="47">
        <f>IF([1]All_Tasks_Billing!P82="",0,[1]All_Tasks_Billing!P82)</f>
        <v>2</v>
      </c>
      <c r="Q82" s="47">
        <f>IF([1]All_Tasks_Billing!Q82="",0,[1]All_Tasks_Billing!Q82)</f>
        <v>2</v>
      </c>
      <c r="R82" s="47">
        <f>IF([1]All_Tasks_Billing!R82="",0,[1]All_Tasks_Billing!R82)</f>
        <v>2</v>
      </c>
      <c r="S82" t="str">
        <f>[1]All_Tasks_Billing!S82</f>
        <v/>
      </c>
      <c r="T82" t="str">
        <f>[1]All_Tasks_Billing!T82</f>
        <v/>
      </c>
      <c r="U82" t="str">
        <f>[1]All_Tasks_Billing!U82</f>
        <v/>
      </c>
      <c r="V82">
        <f>[1]All_Tasks_Billing!V82</f>
        <v>7</v>
      </c>
      <c r="W82" s="48">
        <f>[1]All_Tasks_Billing!W82</f>
        <v>150</v>
      </c>
      <c r="X82">
        <f>[1]All_Tasks_Billing!X82</f>
        <v>24331.724999999999</v>
      </c>
      <c r="Y82">
        <f>[1]All_Tasks_Billing!Y82</f>
        <v>1</v>
      </c>
      <c r="Z82" s="49">
        <f>[1]All_Tasks_Billing!Z82</f>
        <v>0</v>
      </c>
      <c r="AA82" s="45" t="str">
        <f>[1]All_Tasks_Billing!AA82</f>
        <v/>
      </c>
      <c r="AB82" t="str">
        <f>[1]All_Tasks_Billing!AB82</f>
        <v/>
      </c>
      <c r="AC82" s="48">
        <f>[1]All_Tasks_Billing!AC82</f>
        <v>0</v>
      </c>
      <c r="AD82" s="48">
        <f>[1]All_Tasks_Billing!AD82</f>
        <v>0</v>
      </c>
      <c r="AE82" s="48">
        <f>[1]All_Tasks_Billing!AE82</f>
        <v>0</v>
      </c>
      <c r="AF82" s="48">
        <f>[1]All_Tasks_Billing!AF82</f>
        <v>0</v>
      </c>
      <c r="AG82" s="48">
        <f>[1]All_Tasks_Billing!AG82</f>
        <v>0</v>
      </c>
      <c r="AH82" s="48">
        <f>[1]All_Tasks_Billing!AH82</f>
        <v>8.5999999999999993E-2</v>
      </c>
      <c r="AI82" s="48">
        <f>[1]All_Tasks_Billing!AI82</f>
        <v>0</v>
      </c>
      <c r="AJ82" s="48">
        <f>[1]All_Tasks_Billing!AJ82</f>
        <v>0</v>
      </c>
      <c r="AK82" s="48">
        <f>[1]All_Tasks_Billing!AK82</f>
        <v>0</v>
      </c>
      <c r="AL82" s="48">
        <f>[1]All_Tasks_Billing!AL82</f>
        <v>0</v>
      </c>
      <c r="AM82" s="48">
        <f>[1]All_Tasks_Billing!AM82</f>
        <v>0</v>
      </c>
      <c r="AN82" s="48">
        <f>[1]All_Tasks_Billing!AN82</f>
        <v>0</v>
      </c>
      <c r="AO82" s="48">
        <f>[1]All_Tasks_Billing!AO82</f>
        <v>0</v>
      </c>
      <c r="AP82" s="48">
        <f>[1]All_Tasks_Billing!AP82</f>
        <v>8.5999999999999993E-2</v>
      </c>
      <c r="AQ82" s="48">
        <f>[1]All_Tasks_Billing!AQ82</f>
        <v>0</v>
      </c>
      <c r="AR82" s="48">
        <f>[1]All_Tasks_Billing!AR82</f>
        <v>0</v>
      </c>
      <c r="AS82" s="48">
        <f>[1]All_Tasks_Billing!AS82</f>
        <v>0</v>
      </c>
      <c r="AT82" s="48">
        <f>[1]All_Tasks_Billing!AT82</f>
        <v>0</v>
      </c>
      <c r="AU82" s="50" t="str">
        <f t="shared" si="18"/>
        <v/>
      </c>
      <c r="AV82" s="50" t="str">
        <f t="shared" si="19"/>
        <v/>
      </c>
      <c r="AW82" s="50" t="str">
        <f t="shared" si="20"/>
        <v/>
      </c>
      <c r="AX82" s="50" t="str">
        <f t="shared" ca="1" si="21"/>
        <v>Not Completed</v>
      </c>
      <c r="AY82" s="50" t="str">
        <f t="shared" ca="1" si="22"/>
        <v>Not Completed</v>
      </c>
      <c r="AZ82" s="50" t="str">
        <f t="shared" ca="1" si="23"/>
        <v>Not Completed</v>
      </c>
      <c r="BA82" s="48">
        <f t="shared" si="24"/>
        <v>0</v>
      </c>
      <c r="BB82" s="45" t="str">
        <f t="shared" si="25"/>
        <v/>
      </c>
      <c r="BC82" s="50" t="str">
        <f t="shared" si="26"/>
        <v/>
      </c>
      <c r="BD82" s="48">
        <f t="shared" si="27"/>
        <v>0</v>
      </c>
      <c r="BE82" s="50" t="str">
        <f t="shared" si="28"/>
        <v>Not Started</v>
      </c>
      <c r="BF82" s="51">
        <f t="shared" si="29"/>
        <v>1</v>
      </c>
      <c r="BG82" s="51">
        <f t="shared" si="30"/>
        <v>0</v>
      </c>
      <c r="BH82" s="50" t="str">
        <f t="shared" si="31"/>
        <v/>
      </c>
      <c r="BI82" s="50" t="str">
        <f t="shared" si="32"/>
        <v/>
      </c>
      <c r="BJ82" s="50" t="str">
        <f t="shared" si="33"/>
        <v/>
      </c>
      <c r="BK82" s="50" t="str">
        <f t="shared" si="34"/>
        <v xml:space="preserve">Not Started |  | </v>
      </c>
      <c r="BL82" s="49" t="str">
        <f t="shared" ca="1" si="35"/>
        <v/>
      </c>
    </row>
    <row r="83" spans="1:64" x14ac:dyDescent="0.25">
      <c r="A83" t="str">
        <f>[1]All_Tasks_Billing!A83</f>
        <v>LAS16.PPM02</v>
      </c>
      <c r="B83" t="str">
        <f>[1]All_Tasks_Billing!B83</f>
        <v>PPM</v>
      </c>
      <c r="C83" t="str">
        <f>[1]All_Tasks_Billing!C83</f>
        <v>2.2.4</v>
      </c>
      <c r="D83" t="str">
        <f>[1]All_Tasks_Billing!D83</f>
        <v>PDU</v>
      </c>
      <c r="E83" t="str">
        <f>[1]All_Tasks_Billing!E83</f>
        <v>Circuit Breakers -Secondary</v>
      </c>
      <c r="F83" t="str">
        <f>IF([1]All_Tasks_Billing!F83="","",[1]All_Tasks_Billing!F83)</f>
        <v>400AF / 400AT</v>
      </c>
      <c r="G83" t="str">
        <f>IF([1]All_Tasks_Billing!G83="","",[1]All_Tasks_Billing!G83)</f>
        <v/>
      </c>
      <c r="H83" s="45" t="str">
        <f>[1]All_Tasks_Billing!H83</f>
        <v/>
      </c>
      <c r="I83" t="str">
        <f>IF([1]All_Tasks_Billing!I83="","",[1]All_Tasks_Billing!I83)</f>
        <v/>
      </c>
      <c r="J83" t="str">
        <f>IF([1]All_Tasks_Billing!J83="","",[1]All_Tasks_Billing!J83)</f>
        <v/>
      </c>
      <c r="K83" t="b">
        <f>[1]All_Tasks_Billing!K83</f>
        <v>0</v>
      </c>
      <c r="L83" s="45" t="str">
        <f>[1]All_Tasks_Billing!L83</f>
        <v/>
      </c>
      <c r="M83" t="str">
        <f>[1]All_Tasks_Billing!M83</f>
        <v/>
      </c>
      <c r="N83" s="46">
        <f>IF([1]All_Tasks_Billing!N83="",0,[1]All_Tasks_Billing!N83)</f>
        <v>0</v>
      </c>
      <c r="O83" t="str">
        <f>[1]All_Tasks_Billing!O83</f>
        <v/>
      </c>
      <c r="P83" s="47">
        <f>IF([1]All_Tasks_Billing!P83="",0,[1]All_Tasks_Billing!P83)</f>
        <v>2</v>
      </c>
      <c r="Q83" s="47">
        <f>IF([1]All_Tasks_Billing!Q83="",0,[1]All_Tasks_Billing!Q83)</f>
        <v>2</v>
      </c>
      <c r="R83" s="47">
        <f>IF([1]All_Tasks_Billing!R83="",0,[1]All_Tasks_Billing!R83)</f>
        <v>2</v>
      </c>
      <c r="S83" t="str">
        <f>[1]All_Tasks_Billing!S83</f>
        <v/>
      </c>
      <c r="T83" t="str">
        <f>[1]All_Tasks_Billing!T83</f>
        <v/>
      </c>
      <c r="U83" t="str">
        <f>[1]All_Tasks_Billing!U83</f>
        <v/>
      </c>
      <c r="V83">
        <f>[1]All_Tasks_Billing!V83</f>
        <v>7</v>
      </c>
      <c r="W83" s="48">
        <f>[1]All_Tasks_Billing!W83</f>
        <v>150</v>
      </c>
      <c r="X83">
        <f>[1]All_Tasks_Billing!X83</f>
        <v>24331.724999999999</v>
      </c>
      <c r="Y83">
        <f>[1]All_Tasks_Billing!Y83</f>
        <v>1</v>
      </c>
      <c r="Z83" s="49">
        <f>[1]All_Tasks_Billing!Z83</f>
        <v>0</v>
      </c>
      <c r="AA83" s="45" t="str">
        <f>[1]All_Tasks_Billing!AA83</f>
        <v/>
      </c>
      <c r="AB83" t="str">
        <f>[1]All_Tasks_Billing!AB83</f>
        <v/>
      </c>
      <c r="AC83" s="48">
        <f>[1]All_Tasks_Billing!AC83</f>
        <v>0</v>
      </c>
      <c r="AD83" s="48">
        <f>[1]All_Tasks_Billing!AD83</f>
        <v>0</v>
      </c>
      <c r="AE83" s="48">
        <f>[1]All_Tasks_Billing!AE83</f>
        <v>0</v>
      </c>
      <c r="AF83" s="48">
        <f>[1]All_Tasks_Billing!AF83</f>
        <v>0</v>
      </c>
      <c r="AG83" s="48">
        <f>[1]All_Tasks_Billing!AG83</f>
        <v>0</v>
      </c>
      <c r="AH83" s="48">
        <f>[1]All_Tasks_Billing!AH83</f>
        <v>8.5999999999999993E-2</v>
      </c>
      <c r="AI83" s="48">
        <f>[1]All_Tasks_Billing!AI83</f>
        <v>0</v>
      </c>
      <c r="AJ83" s="48">
        <f>[1]All_Tasks_Billing!AJ83</f>
        <v>0</v>
      </c>
      <c r="AK83" s="48">
        <f>[1]All_Tasks_Billing!AK83</f>
        <v>0</v>
      </c>
      <c r="AL83" s="48">
        <f>[1]All_Tasks_Billing!AL83</f>
        <v>0</v>
      </c>
      <c r="AM83" s="48">
        <f>[1]All_Tasks_Billing!AM83</f>
        <v>0</v>
      </c>
      <c r="AN83" s="48">
        <f>[1]All_Tasks_Billing!AN83</f>
        <v>0</v>
      </c>
      <c r="AO83" s="48">
        <f>[1]All_Tasks_Billing!AO83</f>
        <v>0</v>
      </c>
      <c r="AP83" s="48">
        <f>[1]All_Tasks_Billing!AP83</f>
        <v>8.5999999999999993E-2</v>
      </c>
      <c r="AQ83" s="48">
        <f>[1]All_Tasks_Billing!AQ83</f>
        <v>0</v>
      </c>
      <c r="AR83" s="48">
        <f>[1]All_Tasks_Billing!AR83</f>
        <v>0</v>
      </c>
      <c r="AS83" s="48">
        <f>[1]All_Tasks_Billing!AS83</f>
        <v>0</v>
      </c>
      <c r="AT83" s="48">
        <f>[1]All_Tasks_Billing!AT83</f>
        <v>0</v>
      </c>
      <c r="AU83" s="50" t="str">
        <f t="shared" si="18"/>
        <v/>
      </c>
      <c r="AV83" s="50" t="str">
        <f t="shared" si="19"/>
        <v/>
      </c>
      <c r="AW83" s="50" t="str">
        <f t="shared" si="20"/>
        <v/>
      </c>
      <c r="AX83" s="50" t="str">
        <f t="shared" ca="1" si="21"/>
        <v>Not Completed</v>
      </c>
      <c r="AY83" s="50" t="str">
        <f t="shared" ca="1" si="22"/>
        <v>Not Completed</v>
      </c>
      <c r="AZ83" s="50" t="str">
        <f t="shared" ca="1" si="23"/>
        <v>Not Completed</v>
      </c>
      <c r="BA83" s="48">
        <f t="shared" si="24"/>
        <v>0</v>
      </c>
      <c r="BB83" s="45" t="str">
        <f t="shared" si="25"/>
        <v/>
      </c>
      <c r="BC83" s="50" t="str">
        <f t="shared" si="26"/>
        <v/>
      </c>
      <c r="BD83" s="48">
        <f t="shared" si="27"/>
        <v>0</v>
      </c>
      <c r="BE83" s="50" t="str">
        <f t="shared" si="28"/>
        <v>Not Started</v>
      </c>
      <c r="BF83" s="51">
        <f t="shared" si="29"/>
        <v>1</v>
      </c>
      <c r="BG83" s="51">
        <f t="shared" si="30"/>
        <v>0</v>
      </c>
      <c r="BH83" s="50" t="str">
        <f t="shared" si="31"/>
        <v/>
      </c>
      <c r="BI83" s="50" t="str">
        <f t="shared" si="32"/>
        <v/>
      </c>
      <c r="BJ83" s="50" t="str">
        <f t="shared" si="33"/>
        <v/>
      </c>
      <c r="BK83" s="50" t="str">
        <f t="shared" si="34"/>
        <v xml:space="preserve">Not Started |  | </v>
      </c>
      <c r="BL83" s="49" t="str">
        <f t="shared" ca="1" si="35"/>
        <v/>
      </c>
    </row>
    <row r="84" spans="1:64" x14ac:dyDescent="0.25">
      <c r="A84" t="str">
        <f>[1]All_Tasks_Billing!A84</f>
        <v>LAS16.PPM02</v>
      </c>
      <c r="B84" t="str">
        <f>[1]All_Tasks_Billing!B84</f>
        <v>PPM</v>
      </c>
      <c r="C84" t="str">
        <f>[1]All_Tasks_Billing!C84</f>
        <v>2.2.5</v>
      </c>
      <c r="D84" t="str">
        <f>[1]All_Tasks_Billing!D84</f>
        <v>PDU</v>
      </c>
      <c r="E84" t="str">
        <f>[1]All_Tasks_Billing!E84</f>
        <v>Circuit Breakers -Secondary</v>
      </c>
      <c r="F84" t="str">
        <f>IF([1]All_Tasks_Billing!F84="","",[1]All_Tasks_Billing!F84)</f>
        <v>400AF / 400AT</v>
      </c>
      <c r="G84" t="str">
        <f>IF([1]All_Tasks_Billing!G84="","",[1]All_Tasks_Billing!G84)</f>
        <v/>
      </c>
      <c r="H84" s="45" t="str">
        <f>[1]All_Tasks_Billing!H84</f>
        <v/>
      </c>
      <c r="I84" t="str">
        <f>IF([1]All_Tasks_Billing!I84="","",[1]All_Tasks_Billing!I84)</f>
        <v/>
      </c>
      <c r="J84" t="str">
        <f>IF([1]All_Tasks_Billing!J84="","",[1]All_Tasks_Billing!J84)</f>
        <v/>
      </c>
      <c r="K84" t="b">
        <f>[1]All_Tasks_Billing!K84</f>
        <v>0</v>
      </c>
      <c r="L84" s="45" t="str">
        <f>[1]All_Tasks_Billing!L84</f>
        <v/>
      </c>
      <c r="M84" t="str">
        <f>[1]All_Tasks_Billing!M84</f>
        <v/>
      </c>
      <c r="N84" s="46">
        <f>IF([1]All_Tasks_Billing!N84="",0,[1]All_Tasks_Billing!N84)</f>
        <v>0</v>
      </c>
      <c r="O84" t="str">
        <f>[1]All_Tasks_Billing!O84</f>
        <v/>
      </c>
      <c r="P84" s="47">
        <f>IF([1]All_Tasks_Billing!P84="",0,[1]All_Tasks_Billing!P84)</f>
        <v>2</v>
      </c>
      <c r="Q84" s="47">
        <f>IF([1]All_Tasks_Billing!Q84="",0,[1]All_Tasks_Billing!Q84)</f>
        <v>2</v>
      </c>
      <c r="R84" s="47">
        <f>IF([1]All_Tasks_Billing!R84="",0,[1]All_Tasks_Billing!R84)</f>
        <v>2</v>
      </c>
      <c r="S84" t="str">
        <f>[1]All_Tasks_Billing!S84</f>
        <v/>
      </c>
      <c r="T84" t="str">
        <f>[1]All_Tasks_Billing!T84</f>
        <v/>
      </c>
      <c r="U84" t="str">
        <f>[1]All_Tasks_Billing!U84</f>
        <v/>
      </c>
      <c r="V84">
        <f>[1]All_Tasks_Billing!V84</f>
        <v>7</v>
      </c>
      <c r="W84" s="48">
        <f>[1]All_Tasks_Billing!W84</f>
        <v>150</v>
      </c>
      <c r="X84">
        <f>[1]All_Tasks_Billing!X84</f>
        <v>24331.724999999999</v>
      </c>
      <c r="Y84">
        <f>[1]All_Tasks_Billing!Y84</f>
        <v>1</v>
      </c>
      <c r="Z84" s="49">
        <f>[1]All_Tasks_Billing!Z84</f>
        <v>0</v>
      </c>
      <c r="AA84" s="45" t="str">
        <f>[1]All_Tasks_Billing!AA84</f>
        <v/>
      </c>
      <c r="AB84" t="str">
        <f>[1]All_Tasks_Billing!AB84</f>
        <v/>
      </c>
      <c r="AC84" s="48">
        <f>[1]All_Tasks_Billing!AC84</f>
        <v>0</v>
      </c>
      <c r="AD84" s="48">
        <f>[1]All_Tasks_Billing!AD84</f>
        <v>0</v>
      </c>
      <c r="AE84" s="48">
        <f>[1]All_Tasks_Billing!AE84</f>
        <v>0</v>
      </c>
      <c r="AF84" s="48">
        <f>[1]All_Tasks_Billing!AF84</f>
        <v>0</v>
      </c>
      <c r="AG84" s="48">
        <f>[1]All_Tasks_Billing!AG84</f>
        <v>0</v>
      </c>
      <c r="AH84" s="48">
        <f>[1]All_Tasks_Billing!AH84</f>
        <v>8.5999999999999993E-2</v>
      </c>
      <c r="AI84" s="48">
        <f>[1]All_Tasks_Billing!AI84</f>
        <v>0</v>
      </c>
      <c r="AJ84" s="48">
        <f>[1]All_Tasks_Billing!AJ84</f>
        <v>0</v>
      </c>
      <c r="AK84" s="48">
        <f>[1]All_Tasks_Billing!AK84</f>
        <v>0</v>
      </c>
      <c r="AL84" s="48">
        <f>[1]All_Tasks_Billing!AL84</f>
        <v>0</v>
      </c>
      <c r="AM84" s="48">
        <f>[1]All_Tasks_Billing!AM84</f>
        <v>0</v>
      </c>
      <c r="AN84" s="48">
        <f>[1]All_Tasks_Billing!AN84</f>
        <v>0</v>
      </c>
      <c r="AO84" s="48">
        <f>[1]All_Tasks_Billing!AO84</f>
        <v>0</v>
      </c>
      <c r="AP84" s="48">
        <f>[1]All_Tasks_Billing!AP84</f>
        <v>8.5999999999999993E-2</v>
      </c>
      <c r="AQ84" s="48">
        <f>[1]All_Tasks_Billing!AQ84</f>
        <v>0</v>
      </c>
      <c r="AR84" s="48">
        <f>[1]All_Tasks_Billing!AR84</f>
        <v>0</v>
      </c>
      <c r="AS84" s="48">
        <f>[1]All_Tasks_Billing!AS84</f>
        <v>0</v>
      </c>
      <c r="AT84" s="48">
        <f>[1]All_Tasks_Billing!AT84</f>
        <v>0</v>
      </c>
      <c r="AU84" s="50" t="str">
        <f t="shared" si="18"/>
        <v/>
      </c>
      <c r="AV84" s="50" t="str">
        <f t="shared" si="19"/>
        <v/>
      </c>
      <c r="AW84" s="50" t="str">
        <f t="shared" si="20"/>
        <v/>
      </c>
      <c r="AX84" s="50" t="str">
        <f t="shared" ca="1" si="21"/>
        <v>Not Completed</v>
      </c>
      <c r="AY84" s="50" t="str">
        <f t="shared" ca="1" si="22"/>
        <v>Not Completed</v>
      </c>
      <c r="AZ84" s="50" t="str">
        <f t="shared" ca="1" si="23"/>
        <v>Not Completed</v>
      </c>
      <c r="BA84" s="48">
        <f t="shared" si="24"/>
        <v>0</v>
      </c>
      <c r="BB84" s="45" t="str">
        <f t="shared" si="25"/>
        <v/>
      </c>
      <c r="BC84" s="50" t="str">
        <f t="shared" si="26"/>
        <v/>
      </c>
      <c r="BD84" s="48">
        <f t="shared" si="27"/>
        <v>0</v>
      </c>
      <c r="BE84" s="50" t="str">
        <f t="shared" si="28"/>
        <v>Not Started</v>
      </c>
      <c r="BF84" s="51">
        <f t="shared" si="29"/>
        <v>1</v>
      </c>
      <c r="BG84" s="51">
        <f t="shared" si="30"/>
        <v>0</v>
      </c>
      <c r="BH84" s="50" t="str">
        <f t="shared" si="31"/>
        <v/>
      </c>
      <c r="BI84" s="50" t="str">
        <f t="shared" si="32"/>
        <v/>
      </c>
      <c r="BJ84" s="50" t="str">
        <f t="shared" si="33"/>
        <v/>
      </c>
      <c r="BK84" s="50" t="str">
        <f t="shared" si="34"/>
        <v xml:space="preserve">Not Started |  | </v>
      </c>
      <c r="BL84" s="49" t="str">
        <f t="shared" ca="1" si="35"/>
        <v/>
      </c>
    </row>
    <row r="85" spans="1:64" x14ac:dyDescent="0.25">
      <c r="A85" t="str">
        <f>[1]All_Tasks_Billing!A85</f>
        <v>LAS16.PPM02</v>
      </c>
      <c r="B85" t="str">
        <f>[1]All_Tasks_Billing!B85</f>
        <v>PPM</v>
      </c>
      <c r="C85" t="str">
        <f>[1]All_Tasks_Billing!C85</f>
        <v>2.2.6</v>
      </c>
      <c r="D85" t="str">
        <f>[1]All_Tasks_Billing!D85</f>
        <v>PDU</v>
      </c>
      <c r="E85" t="str">
        <f>[1]All_Tasks_Billing!E85</f>
        <v>Circuit Breakers -Secondary</v>
      </c>
      <c r="F85" t="str">
        <f>IF([1]All_Tasks_Billing!F85="","",[1]All_Tasks_Billing!F85)</f>
        <v>400AF / 400AT</v>
      </c>
      <c r="G85" t="str">
        <f>IF([1]All_Tasks_Billing!G85="","",[1]All_Tasks_Billing!G85)</f>
        <v/>
      </c>
      <c r="H85" s="45" t="str">
        <f>[1]All_Tasks_Billing!H85</f>
        <v/>
      </c>
      <c r="I85" t="str">
        <f>IF([1]All_Tasks_Billing!I85="","",[1]All_Tasks_Billing!I85)</f>
        <v/>
      </c>
      <c r="J85" t="str">
        <f>IF([1]All_Tasks_Billing!J85="","",[1]All_Tasks_Billing!J85)</f>
        <v/>
      </c>
      <c r="K85" t="b">
        <f>[1]All_Tasks_Billing!K85</f>
        <v>0</v>
      </c>
      <c r="L85" s="45" t="str">
        <f>[1]All_Tasks_Billing!L85</f>
        <v/>
      </c>
      <c r="M85" t="str">
        <f>[1]All_Tasks_Billing!M85</f>
        <v/>
      </c>
      <c r="N85" s="46">
        <f>IF([1]All_Tasks_Billing!N85="",0,[1]All_Tasks_Billing!N85)</f>
        <v>0</v>
      </c>
      <c r="O85" t="str">
        <f>[1]All_Tasks_Billing!O85</f>
        <v/>
      </c>
      <c r="P85" s="47">
        <f>IF([1]All_Tasks_Billing!P85="",0,[1]All_Tasks_Billing!P85)</f>
        <v>2</v>
      </c>
      <c r="Q85" s="47">
        <f>IF([1]All_Tasks_Billing!Q85="",0,[1]All_Tasks_Billing!Q85)</f>
        <v>2</v>
      </c>
      <c r="R85" s="47">
        <f>IF([1]All_Tasks_Billing!R85="",0,[1]All_Tasks_Billing!R85)</f>
        <v>2</v>
      </c>
      <c r="S85" t="str">
        <f>[1]All_Tasks_Billing!S85</f>
        <v/>
      </c>
      <c r="T85" t="str">
        <f>[1]All_Tasks_Billing!T85</f>
        <v/>
      </c>
      <c r="U85" t="str">
        <f>[1]All_Tasks_Billing!U85</f>
        <v/>
      </c>
      <c r="V85">
        <f>[1]All_Tasks_Billing!V85</f>
        <v>7</v>
      </c>
      <c r="W85" s="48">
        <f>[1]All_Tasks_Billing!W85</f>
        <v>150</v>
      </c>
      <c r="X85">
        <f>[1]All_Tasks_Billing!X85</f>
        <v>24331.724999999999</v>
      </c>
      <c r="Y85">
        <f>[1]All_Tasks_Billing!Y85</f>
        <v>1</v>
      </c>
      <c r="Z85" s="49">
        <f>[1]All_Tasks_Billing!Z85</f>
        <v>0</v>
      </c>
      <c r="AA85" s="45" t="str">
        <f>[1]All_Tasks_Billing!AA85</f>
        <v/>
      </c>
      <c r="AB85" t="str">
        <f>[1]All_Tasks_Billing!AB85</f>
        <v/>
      </c>
      <c r="AC85" s="48">
        <f>[1]All_Tasks_Billing!AC85</f>
        <v>0</v>
      </c>
      <c r="AD85" s="48">
        <f>[1]All_Tasks_Billing!AD85</f>
        <v>0</v>
      </c>
      <c r="AE85" s="48">
        <f>[1]All_Tasks_Billing!AE85</f>
        <v>0</v>
      </c>
      <c r="AF85" s="48">
        <f>[1]All_Tasks_Billing!AF85</f>
        <v>0</v>
      </c>
      <c r="AG85" s="48">
        <f>[1]All_Tasks_Billing!AG85</f>
        <v>0</v>
      </c>
      <c r="AH85" s="48">
        <f>[1]All_Tasks_Billing!AH85</f>
        <v>8.5999999999999993E-2</v>
      </c>
      <c r="AI85" s="48">
        <f>[1]All_Tasks_Billing!AI85</f>
        <v>0</v>
      </c>
      <c r="AJ85" s="48">
        <f>[1]All_Tasks_Billing!AJ85</f>
        <v>0</v>
      </c>
      <c r="AK85" s="48">
        <f>[1]All_Tasks_Billing!AK85</f>
        <v>0</v>
      </c>
      <c r="AL85" s="48">
        <f>[1]All_Tasks_Billing!AL85</f>
        <v>0</v>
      </c>
      <c r="AM85" s="48">
        <f>[1]All_Tasks_Billing!AM85</f>
        <v>0</v>
      </c>
      <c r="AN85" s="48">
        <f>[1]All_Tasks_Billing!AN85</f>
        <v>0</v>
      </c>
      <c r="AO85" s="48">
        <f>[1]All_Tasks_Billing!AO85</f>
        <v>0</v>
      </c>
      <c r="AP85" s="48">
        <f>[1]All_Tasks_Billing!AP85</f>
        <v>8.5999999999999993E-2</v>
      </c>
      <c r="AQ85" s="48">
        <f>[1]All_Tasks_Billing!AQ85</f>
        <v>0</v>
      </c>
      <c r="AR85" s="48">
        <f>[1]All_Tasks_Billing!AR85</f>
        <v>0</v>
      </c>
      <c r="AS85" s="48">
        <f>[1]All_Tasks_Billing!AS85</f>
        <v>0</v>
      </c>
      <c r="AT85" s="48">
        <f>[1]All_Tasks_Billing!AT85</f>
        <v>0</v>
      </c>
      <c r="AU85" s="50" t="str">
        <f t="shared" si="18"/>
        <v/>
      </c>
      <c r="AV85" s="50" t="str">
        <f t="shared" si="19"/>
        <v/>
      </c>
      <c r="AW85" s="50" t="str">
        <f t="shared" si="20"/>
        <v/>
      </c>
      <c r="AX85" s="50" t="str">
        <f t="shared" ca="1" si="21"/>
        <v>Not Completed</v>
      </c>
      <c r="AY85" s="50" t="str">
        <f t="shared" ca="1" si="22"/>
        <v>Not Completed</v>
      </c>
      <c r="AZ85" s="50" t="str">
        <f t="shared" ca="1" si="23"/>
        <v>Not Completed</v>
      </c>
      <c r="BA85" s="48">
        <f t="shared" si="24"/>
        <v>0</v>
      </c>
      <c r="BB85" s="45" t="str">
        <f t="shared" si="25"/>
        <v/>
      </c>
      <c r="BC85" s="50" t="str">
        <f t="shared" si="26"/>
        <v/>
      </c>
      <c r="BD85" s="48">
        <f t="shared" si="27"/>
        <v>0</v>
      </c>
      <c r="BE85" s="50" t="str">
        <f t="shared" si="28"/>
        <v>Not Started</v>
      </c>
      <c r="BF85" s="51">
        <f t="shared" si="29"/>
        <v>1</v>
      </c>
      <c r="BG85" s="51">
        <f t="shared" si="30"/>
        <v>0</v>
      </c>
      <c r="BH85" s="50" t="str">
        <f t="shared" si="31"/>
        <v/>
      </c>
      <c r="BI85" s="50" t="str">
        <f t="shared" si="32"/>
        <v/>
      </c>
      <c r="BJ85" s="50" t="str">
        <f t="shared" si="33"/>
        <v/>
      </c>
      <c r="BK85" s="50" t="str">
        <f t="shared" si="34"/>
        <v xml:space="preserve">Not Started |  | </v>
      </c>
      <c r="BL85" s="49" t="str">
        <f t="shared" ca="1" si="35"/>
        <v/>
      </c>
    </row>
    <row r="86" spans="1:64" x14ac:dyDescent="0.25">
      <c r="A86" t="str">
        <f>[1]All_Tasks_Billing!A86</f>
        <v>LAS16.PPM02</v>
      </c>
      <c r="B86" t="str">
        <f>[1]All_Tasks_Billing!B86</f>
        <v>PPM</v>
      </c>
      <c r="C86" t="str">
        <f>[1]All_Tasks_Billing!C86</f>
        <v>2.2.7</v>
      </c>
      <c r="D86" t="str">
        <f>[1]All_Tasks_Billing!D86</f>
        <v>PDU</v>
      </c>
      <c r="E86" t="str">
        <f>[1]All_Tasks_Billing!E86</f>
        <v>Circuit Breakers -Secondary</v>
      </c>
      <c r="F86" t="str">
        <f>IF([1]All_Tasks_Billing!F86="","",[1]All_Tasks_Billing!F86)</f>
        <v>400AF / 400AT</v>
      </c>
      <c r="G86" t="str">
        <f>IF([1]All_Tasks_Billing!G86="","",[1]All_Tasks_Billing!G86)</f>
        <v/>
      </c>
      <c r="H86" s="45" t="str">
        <f>[1]All_Tasks_Billing!H86</f>
        <v/>
      </c>
      <c r="I86" t="str">
        <f>IF([1]All_Tasks_Billing!I86="","",[1]All_Tasks_Billing!I86)</f>
        <v/>
      </c>
      <c r="J86" t="str">
        <f>IF([1]All_Tasks_Billing!J86="","",[1]All_Tasks_Billing!J86)</f>
        <v/>
      </c>
      <c r="K86" t="b">
        <f>[1]All_Tasks_Billing!K86</f>
        <v>0</v>
      </c>
      <c r="L86" s="45" t="str">
        <f>[1]All_Tasks_Billing!L86</f>
        <v/>
      </c>
      <c r="M86" t="str">
        <f>[1]All_Tasks_Billing!M86</f>
        <v/>
      </c>
      <c r="N86" s="46">
        <f>IF([1]All_Tasks_Billing!N86="",0,[1]All_Tasks_Billing!N86)</f>
        <v>0</v>
      </c>
      <c r="O86" t="str">
        <f>[1]All_Tasks_Billing!O86</f>
        <v/>
      </c>
      <c r="P86" s="47">
        <f>IF([1]All_Tasks_Billing!P86="",0,[1]All_Tasks_Billing!P86)</f>
        <v>2</v>
      </c>
      <c r="Q86" s="47">
        <f>IF([1]All_Tasks_Billing!Q86="",0,[1]All_Tasks_Billing!Q86)</f>
        <v>2</v>
      </c>
      <c r="R86" s="47">
        <f>IF([1]All_Tasks_Billing!R86="",0,[1]All_Tasks_Billing!R86)</f>
        <v>2</v>
      </c>
      <c r="S86" t="str">
        <f>[1]All_Tasks_Billing!S86</f>
        <v/>
      </c>
      <c r="T86" t="str">
        <f>[1]All_Tasks_Billing!T86</f>
        <v/>
      </c>
      <c r="U86" t="str">
        <f>[1]All_Tasks_Billing!U86</f>
        <v/>
      </c>
      <c r="V86">
        <f>[1]All_Tasks_Billing!V86</f>
        <v>7</v>
      </c>
      <c r="W86" s="48">
        <f>[1]All_Tasks_Billing!W86</f>
        <v>150</v>
      </c>
      <c r="X86">
        <f>[1]All_Tasks_Billing!X86</f>
        <v>24331.724999999999</v>
      </c>
      <c r="Y86">
        <f>[1]All_Tasks_Billing!Y86</f>
        <v>1</v>
      </c>
      <c r="Z86" s="49">
        <f>[1]All_Tasks_Billing!Z86</f>
        <v>0</v>
      </c>
      <c r="AA86" s="45" t="str">
        <f>[1]All_Tasks_Billing!AA86</f>
        <v/>
      </c>
      <c r="AB86" t="str">
        <f>[1]All_Tasks_Billing!AB86</f>
        <v/>
      </c>
      <c r="AC86" s="48">
        <f>[1]All_Tasks_Billing!AC86</f>
        <v>0</v>
      </c>
      <c r="AD86" s="48">
        <f>[1]All_Tasks_Billing!AD86</f>
        <v>0</v>
      </c>
      <c r="AE86" s="48">
        <f>[1]All_Tasks_Billing!AE86</f>
        <v>0</v>
      </c>
      <c r="AF86" s="48">
        <f>[1]All_Tasks_Billing!AF86</f>
        <v>0</v>
      </c>
      <c r="AG86" s="48">
        <f>[1]All_Tasks_Billing!AG86</f>
        <v>0</v>
      </c>
      <c r="AH86" s="48">
        <f>[1]All_Tasks_Billing!AH86</f>
        <v>8.5999999999999993E-2</v>
      </c>
      <c r="AI86" s="48">
        <f>[1]All_Tasks_Billing!AI86</f>
        <v>0</v>
      </c>
      <c r="AJ86" s="48">
        <f>[1]All_Tasks_Billing!AJ86</f>
        <v>0</v>
      </c>
      <c r="AK86" s="48">
        <f>[1]All_Tasks_Billing!AK86</f>
        <v>0</v>
      </c>
      <c r="AL86" s="48">
        <f>[1]All_Tasks_Billing!AL86</f>
        <v>0</v>
      </c>
      <c r="AM86" s="48">
        <f>[1]All_Tasks_Billing!AM86</f>
        <v>0</v>
      </c>
      <c r="AN86" s="48">
        <f>[1]All_Tasks_Billing!AN86</f>
        <v>0</v>
      </c>
      <c r="AO86" s="48">
        <f>[1]All_Tasks_Billing!AO86</f>
        <v>0</v>
      </c>
      <c r="AP86" s="48">
        <f>[1]All_Tasks_Billing!AP86</f>
        <v>8.5999999999999993E-2</v>
      </c>
      <c r="AQ86" s="48">
        <f>[1]All_Tasks_Billing!AQ86</f>
        <v>0</v>
      </c>
      <c r="AR86" s="48">
        <f>[1]All_Tasks_Billing!AR86</f>
        <v>0</v>
      </c>
      <c r="AS86" s="48">
        <f>[1]All_Tasks_Billing!AS86</f>
        <v>0</v>
      </c>
      <c r="AT86" s="48">
        <f>[1]All_Tasks_Billing!AT86</f>
        <v>0</v>
      </c>
      <c r="AU86" s="50" t="str">
        <f t="shared" si="18"/>
        <v/>
      </c>
      <c r="AV86" s="50" t="str">
        <f t="shared" si="19"/>
        <v/>
      </c>
      <c r="AW86" s="50" t="str">
        <f t="shared" si="20"/>
        <v/>
      </c>
      <c r="AX86" s="50" t="str">
        <f t="shared" ca="1" si="21"/>
        <v>Not Completed</v>
      </c>
      <c r="AY86" s="50" t="str">
        <f t="shared" ca="1" si="22"/>
        <v>Not Completed</v>
      </c>
      <c r="AZ86" s="50" t="str">
        <f t="shared" ca="1" si="23"/>
        <v>Not Completed</v>
      </c>
      <c r="BA86" s="48">
        <f t="shared" si="24"/>
        <v>0</v>
      </c>
      <c r="BB86" s="45" t="str">
        <f t="shared" si="25"/>
        <v/>
      </c>
      <c r="BC86" s="50" t="str">
        <f t="shared" si="26"/>
        <v/>
      </c>
      <c r="BD86" s="48">
        <f t="shared" si="27"/>
        <v>0</v>
      </c>
      <c r="BE86" s="50" t="str">
        <f t="shared" si="28"/>
        <v>Not Started</v>
      </c>
      <c r="BF86" s="51">
        <f t="shared" si="29"/>
        <v>1</v>
      </c>
      <c r="BG86" s="51">
        <f t="shared" si="30"/>
        <v>0</v>
      </c>
      <c r="BH86" s="50" t="str">
        <f t="shared" si="31"/>
        <v/>
      </c>
      <c r="BI86" s="50" t="str">
        <f t="shared" si="32"/>
        <v/>
      </c>
      <c r="BJ86" s="50" t="str">
        <f t="shared" si="33"/>
        <v/>
      </c>
      <c r="BK86" s="50" t="str">
        <f t="shared" si="34"/>
        <v xml:space="preserve">Not Started |  | </v>
      </c>
      <c r="BL86" s="49" t="str">
        <f t="shared" ca="1" si="35"/>
        <v/>
      </c>
    </row>
    <row r="87" spans="1:64" x14ac:dyDescent="0.25">
      <c r="A87" t="str">
        <f>[1]All_Tasks_Billing!A87</f>
        <v>LAS16.PPM02</v>
      </c>
      <c r="B87" t="str">
        <f>[1]All_Tasks_Billing!B87</f>
        <v>PPM</v>
      </c>
      <c r="C87" t="str">
        <f>[1]All_Tasks_Billing!C87</f>
        <v>2.2.8</v>
      </c>
      <c r="D87" t="str">
        <f>[1]All_Tasks_Billing!D87</f>
        <v>PDU</v>
      </c>
      <c r="E87" t="str">
        <f>[1]All_Tasks_Billing!E87</f>
        <v>Circuit Breakers -Secondary</v>
      </c>
      <c r="F87" t="str">
        <f>IF([1]All_Tasks_Billing!F87="","",[1]All_Tasks_Billing!F87)</f>
        <v>400AF / 400AT</v>
      </c>
      <c r="G87" t="str">
        <f>IF([1]All_Tasks_Billing!G87="","",[1]All_Tasks_Billing!G87)</f>
        <v/>
      </c>
      <c r="H87" s="45" t="str">
        <f>[1]All_Tasks_Billing!H87</f>
        <v/>
      </c>
      <c r="I87" t="str">
        <f>IF([1]All_Tasks_Billing!I87="","",[1]All_Tasks_Billing!I87)</f>
        <v/>
      </c>
      <c r="J87" t="str">
        <f>IF([1]All_Tasks_Billing!J87="","",[1]All_Tasks_Billing!J87)</f>
        <v/>
      </c>
      <c r="K87" t="b">
        <f>[1]All_Tasks_Billing!K87</f>
        <v>0</v>
      </c>
      <c r="L87" s="45" t="str">
        <f>[1]All_Tasks_Billing!L87</f>
        <v/>
      </c>
      <c r="M87" t="str">
        <f>[1]All_Tasks_Billing!M87</f>
        <v/>
      </c>
      <c r="N87" s="46">
        <f>IF([1]All_Tasks_Billing!N87="",0,[1]All_Tasks_Billing!N87)</f>
        <v>0</v>
      </c>
      <c r="O87" t="str">
        <f>[1]All_Tasks_Billing!O87</f>
        <v/>
      </c>
      <c r="P87" s="47">
        <f>IF([1]All_Tasks_Billing!P87="",0,[1]All_Tasks_Billing!P87)</f>
        <v>2</v>
      </c>
      <c r="Q87" s="47">
        <f>IF([1]All_Tasks_Billing!Q87="",0,[1]All_Tasks_Billing!Q87)</f>
        <v>2</v>
      </c>
      <c r="R87" s="47">
        <f>IF([1]All_Tasks_Billing!R87="",0,[1]All_Tasks_Billing!R87)</f>
        <v>2</v>
      </c>
      <c r="S87" t="str">
        <f>[1]All_Tasks_Billing!S87</f>
        <v/>
      </c>
      <c r="T87" t="str">
        <f>[1]All_Tasks_Billing!T87</f>
        <v/>
      </c>
      <c r="U87" t="str">
        <f>[1]All_Tasks_Billing!U87</f>
        <v/>
      </c>
      <c r="V87">
        <f>[1]All_Tasks_Billing!V87</f>
        <v>7</v>
      </c>
      <c r="W87" s="48">
        <f>[1]All_Tasks_Billing!W87</f>
        <v>150</v>
      </c>
      <c r="X87">
        <f>[1]All_Tasks_Billing!X87</f>
        <v>24331.724999999999</v>
      </c>
      <c r="Y87">
        <f>[1]All_Tasks_Billing!Y87</f>
        <v>1</v>
      </c>
      <c r="Z87" s="49">
        <f>[1]All_Tasks_Billing!Z87</f>
        <v>0</v>
      </c>
      <c r="AA87" s="45" t="str">
        <f>[1]All_Tasks_Billing!AA87</f>
        <v/>
      </c>
      <c r="AB87" t="str">
        <f>[1]All_Tasks_Billing!AB87</f>
        <v/>
      </c>
      <c r="AC87" s="48">
        <f>[1]All_Tasks_Billing!AC87</f>
        <v>0</v>
      </c>
      <c r="AD87" s="48">
        <f>[1]All_Tasks_Billing!AD87</f>
        <v>0</v>
      </c>
      <c r="AE87" s="48">
        <f>[1]All_Tasks_Billing!AE87</f>
        <v>0</v>
      </c>
      <c r="AF87" s="48">
        <f>[1]All_Tasks_Billing!AF87</f>
        <v>0</v>
      </c>
      <c r="AG87" s="48">
        <f>[1]All_Tasks_Billing!AG87</f>
        <v>0</v>
      </c>
      <c r="AH87" s="48">
        <f>[1]All_Tasks_Billing!AH87</f>
        <v>8.5999999999999993E-2</v>
      </c>
      <c r="AI87" s="48">
        <f>[1]All_Tasks_Billing!AI87</f>
        <v>0</v>
      </c>
      <c r="AJ87" s="48">
        <f>[1]All_Tasks_Billing!AJ87</f>
        <v>0</v>
      </c>
      <c r="AK87" s="48">
        <f>[1]All_Tasks_Billing!AK87</f>
        <v>0</v>
      </c>
      <c r="AL87" s="48">
        <f>[1]All_Tasks_Billing!AL87</f>
        <v>0</v>
      </c>
      <c r="AM87" s="48">
        <f>[1]All_Tasks_Billing!AM87</f>
        <v>0</v>
      </c>
      <c r="AN87" s="48">
        <f>[1]All_Tasks_Billing!AN87</f>
        <v>0</v>
      </c>
      <c r="AO87" s="48">
        <f>[1]All_Tasks_Billing!AO87</f>
        <v>0</v>
      </c>
      <c r="AP87" s="48">
        <f>[1]All_Tasks_Billing!AP87</f>
        <v>8.5999999999999993E-2</v>
      </c>
      <c r="AQ87" s="48">
        <f>[1]All_Tasks_Billing!AQ87</f>
        <v>0</v>
      </c>
      <c r="AR87" s="48">
        <f>[1]All_Tasks_Billing!AR87</f>
        <v>0</v>
      </c>
      <c r="AS87" s="48">
        <f>[1]All_Tasks_Billing!AS87</f>
        <v>0</v>
      </c>
      <c r="AT87" s="48">
        <f>[1]All_Tasks_Billing!AT87</f>
        <v>0</v>
      </c>
      <c r="AU87" s="50" t="str">
        <f t="shared" si="18"/>
        <v/>
      </c>
      <c r="AV87" s="50" t="str">
        <f t="shared" si="19"/>
        <v/>
      </c>
      <c r="AW87" s="50" t="str">
        <f t="shared" si="20"/>
        <v/>
      </c>
      <c r="AX87" s="50" t="str">
        <f t="shared" ca="1" si="21"/>
        <v>Not Completed</v>
      </c>
      <c r="AY87" s="50" t="str">
        <f t="shared" ca="1" si="22"/>
        <v>Not Completed</v>
      </c>
      <c r="AZ87" s="50" t="str">
        <f t="shared" ca="1" si="23"/>
        <v>Not Completed</v>
      </c>
      <c r="BA87" s="48">
        <f t="shared" si="24"/>
        <v>0</v>
      </c>
      <c r="BB87" s="45" t="str">
        <f t="shared" si="25"/>
        <v/>
      </c>
      <c r="BC87" s="50" t="str">
        <f t="shared" si="26"/>
        <v/>
      </c>
      <c r="BD87" s="48">
        <f t="shared" si="27"/>
        <v>0</v>
      </c>
      <c r="BE87" s="50" t="str">
        <f t="shared" si="28"/>
        <v>Not Started</v>
      </c>
      <c r="BF87" s="51">
        <f t="shared" si="29"/>
        <v>1</v>
      </c>
      <c r="BG87" s="51">
        <f t="shared" si="30"/>
        <v>0</v>
      </c>
      <c r="BH87" s="50" t="str">
        <f t="shared" si="31"/>
        <v/>
      </c>
      <c r="BI87" s="50" t="str">
        <f t="shared" si="32"/>
        <v/>
      </c>
      <c r="BJ87" s="50" t="str">
        <f t="shared" si="33"/>
        <v/>
      </c>
      <c r="BK87" s="50" t="str">
        <f t="shared" si="34"/>
        <v xml:space="preserve">Not Started |  | </v>
      </c>
      <c r="BL87" s="49" t="str">
        <f t="shared" ca="1" si="35"/>
        <v/>
      </c>
    </row>
    <row r="88" spans="1:64" x14ac:dyDescent="0.25">
      <c r="A88" t="str">
        <f>[1]All_Tasks_Billing!A88</f>
        <v>LAS16.PPM02</v>
      </c>
      <c r="B88" t="str">
        <f>[1]All_Tasks_Billing!B88</f>
        <v>PPM</v>
      </c>
      <c r="C88" t="str">
        <f>[1]All_Tasks_Billing!C88</f>
        <v>2.2.9</v>
      </c>
      <c r="D88" t="str">
        <f>[1]All_Tasks_Billing!D88</f>
        <v>PDU</v>
      </c>
      <c r="E88" t="str">
        <f>[1]All_Tasks_Billing!E88</f>
        <v>Circuit Breakers -Secondary</v>
      </c>
      <c r="F88" t="str">
        <f>IF([1]All_Tasks_Billing!F88="","",[1]All_Tasks_Billing!F88)</f>
        <v>400AF / 400AT</v>
      </c>
      <c r="G88" t="str">
        <f>IF([1]All_Tasks_Billing!G88="","",[1]All_Tasks_Billing!G88)</f>
        <v/>
      </c>
      <c r="H88" s="45" t="str">
        <f>[1]All_Tasks_Billing!H88</f>
        <v/>
      </c>
      <c r="I88" t="str">
        <f>IF([1]All_Tasks_Billing!I88="","",[1]All_Tasks_Billing!I88)</f>
        <v/>
      </c>
      <c r="J88" t="str">
        <f>IF([1]All_Tasks_Billing!J88="","",[1]All_Tasks_Billing!J88)</f>
        <v/>
      </c>
      <c r="K88" t="b">
        <f>[1]All_Tasks_Billing!K88</f>
        <v>0</v>
      </c>
      <c r="L88" s="45" t="str">
        <f>[1]All_Tasks_Billing!L88</f>
        <v/>
      </c>
      <c r="M88" t="str">
        <f>[1]All_Tasks_Billing!M88</f>
        <v/>
      </c>
      <c r="N88" s="46">
        <f>IF([1]All_Tasks_Billing!N88="",0,[1]All_Tasks_Billing!N88)</f>
        <v>0</v>
      </c>
      <c r="O88" t="str">
        <f>[1]All_Tasks_Billing!O88</f>
        <v/>
      </c>
      <c r="P88" s="47">
        <f>IF([1]All_Tasks_Billing!P88="",0,[1]All_Tasks_Billing!P88)</f>
        <v>2</v>
      </c>
      <c r="Q88" s="47">
        <f>IF([1]All_Tasks_Billing!Q88="",0,[1]All_Tasks_Billing!Q88)</f>
        <v>2</v>
      </c>
      <c r="R88" s="47">
        <f>IF([1]All_Tasks_Billing!R88="",0,[1]All_Tasks_Billing!R88)</f>
        <v>2</v>
      </c>
      <c r="S88" t="str">
        <f>[1]All_Tasks_Billing!S88</f>
        <v/>
      </c>
      <c r="T88" t="str">
        <f>[1]All_Tasks_Billing!T88</f>
        <v/>
      </c>
      <c r="U88" t="str">
        <f>[1]All_Tasks_Billing!U88</f>
        <v/>
      </c>
      <c r="V88">
        <f>[1]All_Tasks_Billing!V88</f>
        <v>7</v>
      </c>
      <c r="W88" s="48">
        <f>[1]All_Tasks_Billing!W88</f>
        <v>150</v>
      </c>
      <c r="X88">
        <f>[1]All_Tasks_Billing!X88</f>
        <v>24331.724999999999</v>
      </c>
      <c r="Y88">
        <f>[1]All_Tasks_Billing!Y88</f>
        <v>1</v>
      </c>
      <c r="Z88" s="49">
        <f>[1]All_Tasks_Billing!Z88</f>
        <v>0</v>
      </c>
      <c r="AA88" s="45" t="str">
        <f>[1]All_Tasks_Billing!AA88</f>
        <v/>
      </c>
      <c r="AB88" t="str">
        <f>[1]All_Tasks_Billing!AB88</f>
        <v/>
      </c>
      <c r="AC88" s="48">
        <f>[1]All_Tasks_Billing!AC88</f>
        <v>0</v>
      </c>
      <c r="AD88" s="48">
        <f>[1]All_Tasks_Billing!AD88</f>
        <v>0</v>
      </c>
      <c r="AE88" s="48">
        <f>[1]All_Tasks_Billing!AE88</f>
        <v>0</v>
      </c>
      <c r="AF88" s="48">
        <f>[1]All_Tasks_Billing!AF88</f>
        <v>0</v>
      </c>
      <c r="AG88" s="48">
        <f>[1]All_Tasks_Billing!AG88</f>
        <v>0</v>
      </c>
      <c r="AH88" s="48">
        <f>[1]All_Tasks_Billing!AH88</f>
        <v>8.5999999999999993E-2</v>
      </c>
      <c r="AI88" s="48">
        <f>[1]All_Tasks_Billing!AI88</f>
        <v>0</v>
      </c>
      <c r="AJ88" s="48">
        <f>[1]All_Tasks_Billing!AJ88</f>
        <v>0</v>
      </c>
      <c r="AK88" s="48">
        <f>[1]All_Tasks_Billing!AK88</f>
        <v>0</v>
      </c>
      <c r="AL88" s="48">
        <f>[1]All_Tasks_Billing!AL88</f>
        <v>0</v>
      </c>
      <c r="AM88" s="48">
        <f>[1]All_Tasks_Billing!AM88</f>
        <v>0</v>
      </c>
      <c r="AN88" s="48">
        <f>[1]All_Tasks_Billing!AN88</f>
        <v>0</v>
      </c>
      <c r="AO88" s="48">
        <f>[1]All_Tasks_Billing!AO88</f>
        <v>0</v>
      </c>
      <c r="AP88" s="48">
        <f>[1]All_Tasks_Billing!AP88</f>
        <v>8.5999999999999993E-2</v>
      </c>
      <c r="AQ88" s="48">
        <f>[1]All_Tasks_Billing!AQ88</f>
        <v>0</v>
      </c>
      <c r="AR88" s="48">
        <f>[1]All_Tasks_Billing!AR88</f>
        <v>0</v>
      </c>
      <c r="AS88" s="48">
        <f>[1]All_Tasks_Billing!AS88</f>
        <v>0</v>
      </c>
      <c r="AT88" s="48">
        <f>[1]All_Tasks_Billing!AT88</f>
        <v>0</v>
      </c>
      <c r="AU88" s="50" t="str">
        <f t="shared" si="18"/>
        <v/>
      </c>
      <c r="AV88" s="50" t="str">
        <f t="shared" si="19"/>
        <v/>
      </c>
      <c r="AW88" s="50" t="str">
        <f t="shared" si="20"/>
        <v/>
      </c>
      <c r="AX88" s="50" t="str">
        <f t="shared" ca="1" si="21"/>
        <v>Not Completed</v>
      </c>
      <c r="AY88" s="50" t="str">
        <f t="shared" ca="1" si="22"/>
        <v>Not Completed</v>
      </c>
      <c r="AZ88" s="50" t="str">
        <f t="shared" ca="1" si="23"/>
        <v>Not Completed</v>
      </c>
      <c r="BA88" s="48">
        <f t="shared" si="24"/>
        <v>0</v>
      </c>
      <c r="BB88" s="45" t="str">
        <f t="shared" si="25"/>
        <v/>
      </c>
      <c r="BC88" s="50" t="str">
        <f t="shared" si="26"/>
        <v/>
      </c>
      <c r="BD88" s="48">
        <f t="shared" si="27"/>
        <v>0</v>
      </c>
      <c r="BE88" s="50" t="str">
        <f t="shared" si="28"/>
        <v>Not Started</v>
      </c>
      <c r="BF88" s="51">
        <f t="shared" si="29"/>
        <v>1</v>
      </c>
      <c r="BG88" s="51">
        <f t="shared" si="30"/>
        <v>0</v>
      </c>
      <c r="BH88" s="50" t="str">
        <f t="shared" si="31"/>
        <v/>
      </c>
      <c r="BI88" s="50" t="str">
        <f t="shared" si="32"/>
        <v/>
      </c>
      <c r="BJ88" s="50" t="str">
        <f t="shared" si="33"/>
        <v/>
      </c>
      <c r="BK88" s="50" t="str">
        <f t="shared" si="34"/>
        <v xml:space="preserve">Not Started |  | </v>
      </c>
      <c r="BL88" s="49" t="str">
        <f t="shared" ca="1" si="35"/>
        <v/>
      </c>
    </row>
    <row r="89" spans="1:64" x14ac:dyDescent="0.25">
      <c r="A89" t="str">
        <f>[1]All_Tasks_Billing!A89</f>
        <v>LAS16.PPM02</v>
      </c>
      <c r="B89" t="str">
        <f>[1]All_Tasks_Billing!B89</f>
        <v>PPM</v>
      </c>
      <c r="C89" t="str">
        <f>[1]All_Tasks_Billing!C89</f>
        <v>2.2.10</v>
      </c>
      <c r="D89" t="str">
        <f>[1]All_Tasks_Billing!D89</f>
        <v>PDU</v>
      </c>
      <c r="E89" t="str">
        <f>[1]All_Tasks_Billing!E89</f>
        <v>Circuit Breakers -Secondary</v>
      </c>
      <c r="F89" t="str">
        <f>IF([1]All_Tasks_Billing!F89="","",[1]All_Tasks_Billing!F89)</f>
        <v>400AF / 400AT</v>
      </c>
      <c r="G89" t="str">
        <f>IF([1]All_Tasks_Billing!G89="","",[1]All_Tasks_Billing!G89)</f>
        <v/>
      </c>
      <c r="H89" s="45" t="str">
        <f>[1]All_Tasks_Billing!H89</f>
        <v/>
      </c>
      <c r="I89" t="str">
        <f>IF([1]All_Tasks_Billing!I89="","",[1]All_Tasks_Billing!I89)</f>
        <v/>
      </c>
      <c r="J89" t="str">
        <f>IF([1]All_Tasks_Billing!J89="","",[1]All_Tasks_Billing!J89)</f>
        <v/>
      </c>
      <c r="K89" t="b">
        <f>[1]All_Tasks_Billing!K89</f>
        <v>0</v>
      </c>
      <c r="L89" s="45" t="str">
        <f>[1]All_Tasks_Billing!L89</f>
        <v/>
      </c>
      <c r="M89" t="str">
        <f>[1]All_Tasks_Billing!M89</f>
        <v/>
      </c>
      <c r="N89" s="46">
        <f>IF([1]All_Tasks_Billing!N89="",0,[1]All_Tasks_Billing!N89)</f>
        <v>0</v>
      </c>
      <c r="O89" t="str">
        <f>[1]All_Tasks_Billing!O89</f>
        <v/>
      </c>
      <c r="P89" s="47">
        <f>IF([1]All_Tasks_Billing!P89="",0,[1]All_Tasks_Billing!P89)</f>
        <v>2</v>
      </c>
      <c r="Q89" s="47">
        <f>IF([1]All_Tasks_Billing!Q89="",0,[1]All_Tasks_Billing!Q89)</f>
        <v>2</v>
      </c>
      <c r="R89" s="47">
        <f>IF([1]All_Tasks_Billing!R89="",0,[1]All_Tasks_Billing!R89)</f>
        <v>2</v>
      </c>
      <c r="S89" t="str">
        <f>[1]All_Tasks_Billing!S89</f>
        <v/>
      </c>
      <c r="T89" t="str">
        <f>[1]All_Tasks_Billing!T89</f>
        <v/>
      </c>
      <c r="U89" t="str">
        <f>[1]All_Tasks_Billing!U89</f>
        <v/>
      </c>
      <c r="V89">
        <f>[1]All_Tasks_Billing!V89</f>
        <v>7</v>
      </c>
      <c r="W89" s="48">
        <f>[1]All_Tasks_Billing!W89</f>
        <v>150</v>
      </c>
      <c r="X89">
        <f>[1]All_Tasks_Billing!X89</f>
        <v>24331.724999999999</v>
      </c>
      <c r="Y89">
        <f>[1]All_Tasks_Billing!Y89</f>
        <v>1</v>
      </c>
      <c r="Z89" s="49">
        <f>[1]All_Tasks_Billing!Z89</f>
        <v>0</v>
      </c>
      <c r="AA89" s="45" t="str">
        <f>[1]All_Tasks_Billing!AA89</f>
        <v/>
      </c>
      <c r="AB89" t="str">
        <f>[1]All_Tasks_Billing!AB89</f>
        <v/>
      </c>
      <c r="AC89" s="48">
        <f>[1]All_Tasks_Billing!AC89</f>
        <v>0</v>
      </c>
      <c r="AD89" s="48">
        <f>[1]All_Tasks_Billing!AD89</f>
        <v>0</v>
      </c>
      <c r="AE89" s="48">
        <f>[1]All_Tasks_Billing!AE89</f>
        <v>0</v>
      </c>
      <c r="AF89" s="48">
        <f>[1]All_Tasks_Billing!AF89</f>
        <v>0</v>
      </c>
      <c r="AG89" s="48">
        <f>[1]All_Tasks_Billing!AG89</f>
        <v>0</v>
      </c>
      <c r="AH89" s="48">
        <f>[1]All_Tasks_Billing!AH89</f>
        <v>8.5999999999999993E-2</v>
      </c>
      <c r="AI89" s="48">
        <f>[1]All_Tasks_Billing!AI89</f>
        <v>0</v>
      </c>
      <c r="AJ89" s="48">
        <f>[1]All_Tasks_Billing!AJ89</f>
        <v>0</v>
      </c>
      <c r="AK89" s="48">
        <f>[1]All_Tasks_Billing!AK89</f>
        <v>0</v>
      </c>
      <c r="AL89" s="48">
        <f>[1]All_Tasks_Billing!AL89</f>
        <v>0</v>
      </c>
      <c r="AM89" s="48">
        <f>[1]All_Tasks_Billing!AM89</f>
        <v>0</v>
      </c>
      <c r="AN89" s="48">
        <f>[1]All_Tasks_Billing!AN89</f>
        <v>0</v>
      </c>
      <c r="AO89" s="48">
        <f>[1]All_Tasks_Billing!AO89</f>
        <v>0</v>
      </c>
      <c r="AP89" s="48">
        <f>[1]All_Tasks_Billing!AP89</f>
        <v>8.5999999999999993E-2</v>
      </c>
      <c r="AQ89" s="48">
        <f>[1]All_Tasks_Billing!AQ89</f>
        <v>0</v>
      </c>
      <c r="AR89" s="48">
        <f>[1]All_Tasks_Billing!AR89</f>
        <v>0</v>
      </c>
      <c r="AS89" s="48">
        <f>[1]All_Tasks_Billing!AS89</f>
        <v>0</v>
      </c>
      <c r="AT89" s="48">
        <f>[1]All_Tasks_Billing!AT89</f>
        <v>0</v>
      </c>
      <c r="AU89" s="50" t="str">
        <f t="shared" si="18"/>
        <v/>
      </c>
      <c r="AV89" s="50" t="str">
        <f t="shared" si="19"/>
        <v/>
      </c>
      <c r="AW89" s="50" t="str">
        <f t="shared" si="20"/>
        <v/>
      </c>
      <c r="AX89" s="50" t="str">
        <f t="shared" ca="1" si="21"/>
        <v>Not Completed</v>
      </c>
      <c r="AY89" s="50" t="str">
        <f t="shared" ca="1" si="22"/>
        <v>Not Completed</v>
      </c>
      <c r="AZ89" s="50" t="str">
        <f t="shared" ca="1" si="23"/>
        <v>Not Completed</v>
      </c>
      <c r="BA89" s="48">
        <f t="shared" si="24"/>
        <v>0</v>
      </c>
      <c r="BB89" s="45" t="str">
        <f t="shared" si="25"/>
        <v/>
      </c>
      <c r="BC89" s="50" t="str">
        <f t="shared" si="26"/>
        <v/>
      </c>
      <c r="BD89" s="48">
        <f t="shared" si="27"/>
        <v>0</v>
      </c>
      <c r="BE89" s="50" t="str">
        <f t="shared" si="28"/>
        <v>Not Started</v>
      </c>
      <c r="BF89" s="51">
        <f t="shared" si="29"/>
        <v>1</v>
      </c>
      <c r="BG89" s="51">
        <f t="shared" si="30"/>
        <v>0</v>
      </c>
      <c r="BH89" s="50" t="str">
        <f t="shared" si="31"/>
        <v/>
      </c>
      <c r="BI89" s="50" t="str">
        <f t="shared" si="32"/>
        <v/>
      </c>
      <c r="BJ89" s="50" t="str">
        <f t="shared" si="33"/>
        <v/>
      </c>
      <c r="BK89" s="50" t="str">
        <f t="shared" si="34"/>
        <v xml:space="preserve">Not Started |  | </v>
      </c>
      <c r="BL89" s="49" t="str">
        <f t="shared" ca="1" si="35"/>
        <v/>
      </c>
    </row>
    <row r="90" spans="1:64" x14ac:dyDescent="0.25">
      <c r="A90" t="str">
        <f>[1]All_Tasks_Billing!A90</f>
        <v>LAS16.PPM02</v>
      </c>
      <c r="B90" t="str">
        <f>[1]All_Tasks_Billing!B90</f>
        <v>PPM</v>
      </c>
      <c r="C90" t="str">
        <f>[1]All_Tasks_Billing!C90</f>
        <v>2.2.11</v>
      </c>
      <c r="D90" t="str">
        <f>[1]All_Tasks_Billing!D90</f>
        <v>PDU</v>
      </c>
      <c r="E90" t="str">
        <f>[1]All_Tasks_Billing!E90</f>
        <v>Circuit Breakers -Secondary</v>
      </c>
      <c r="F90" t="str">
        <f>IF([1]All_Tasks_Billing!F90="","",[1]All_Tasks_Billing!F90)</f>
        <v>400AF / 400AT</v>
      </c>
      <c r="G90" t="str">
        <f>IF([1]All_Tasks_Billing!G90="","",[1]All_Tasks_Billing!G90)</f>
        <v/>
      </c>
      <c r="H90" s="45" t="str">
        <f>[1]All_Tasks_Billing!H90</f>
        <v/>
      </c>
      <c r="I90" t="str">
        <f>IF([1]All_Tasks_Billing!I90="","",[1]All_Tasks_Billing!I90)</f>
        <v/>
      </c>
      <c r="J90" t="str">
        <f>IF([1]All_Tasks_Billing!J90="","",[1]All_Tasks_Billing!J90)</f>
        <v/>
      </c>
      <c r="K90" t="b">
        <f>[1]All_Tasks_Billing!K90</f>
        <v>0</v>
      </c>
      <c r="L90" s="45" t="str">
        <f>[1]All_Tasks_Billing!L90</f>
        <v/>
      </c>
      <c r="M90" t="str">
        <f>[1]All_Tasks_Billing!M90</f>
        <v/>
      </c>
      <c r="N90" s="46">
        <f>IF([1]All_Tasks_Billing!N90="",0,[1]All_Tasks_Billing!N90)</f>
        <v>0</v>
      </c>
      <c r="O90" t="str">
        <f>[1]All_Tasks_Billing!O90</f>
        <v/>
      </c>
      <c r="P90" s="47">
        <f>IF([1]All_Tasks_Billing!P90="",0,[1]All_Tasks_Billing!P90)</f>
        <v>2</v>
      </c>
      <c r="Q90" s="47">
        <f>IF([1]All_Tasks_Billing!Q90="",0,[1]All_Tasks_Billing!Q90)</f>
        <v>2</v>
      </c>
      <c r="R90" s="47">
        <f>IF([1]All_Tasks_Billing!R90="",0,[1]All_Tasks_Billing!R90)</f>
        <v>2</v>
      </c>
      <c r="S90" t="str">
        <f>[1]All_Tasks_Billing!S90</f>
        <v/>
      </c>
      <c r="T90" t="str">
        <f>[1]All_Tasks_Billing!T90</f>
        <v/>
      </c>
      <c r="U90" t="str">
        <f>[1]All_Tasks_Billing!U90</f>
        <v/>
      </c>
      <c r="V90">
        <f>[1]All_Tasks_Billing!V90</f>
        <v>7</v>
      </c>
      <c r="W90" s="48">
        <f>[1]All_Tasks_Billing!W90</f>
        <v>150</v>
      </c>
      <c r="X90">
        <f>[1]All_Tasks_Billing!X90</f>
        <v>24331.724999999999</v>
      </c>
      <c r="Y90">
        <f>[1]All_Tasks_Billing!Y90</f>
        <v>1</v>
      </c>
      <c r="Z90" s="49">
        <f>[1]All_Tasks_Billing!Z90</f>
        <v>0</v>
      </c>
      <c r="AA90" s="45" t="str">
        <f>[1]All_Tasks_Billing!AA90</f>
        <v/>
      </c>
      <c r="AB90" t="str">
        <f>[1]All_Tasks_Billing!AB90</f>
        <v/>
      </c>
      <c r="AC90" s="48">
        <f>[1]All_Tasks_Billing!AC90</f>
        <v>0</v>
      </c>
      <c r="AD90" s="48">
        <f>[1]All_Tasks_Billing!AD90</f>
        <v>0</v>
      </c>
      <c r="AE90" s="48">
        <f>[1]All_Tasks_Billing!AE90</f>
        <v>0</v>
      </c>
      <c r="AF90" s="48">
        <f>[1]All_Tasks_Billing!AF90</f>
        <v>0</v>
      </c>
      <c r="AG90" s="48">
        <f>[1]All_Tasks_Billing!AG90</f>
        <v>0</v>
      </c>
      <c r="AH90" s="48">
        <f>[1]All_Tasks_Billing!AH90</f>
        <v>8.5999999999999993E-2</v>
      </c>
      <c r="AI90" s="48">
        <f>[1]All_Tasks_Billing!AI90</f>
        <v>0</v>
      </c>
      <c r="AJ90" s="48">
        <f>[1]All_Tasks_Billing!AJ90</f>
        <v>0</v>
      </c>
      <c r="AK90" s="48">
        <f>[1]All_Tasks_Billing!AK90</f>
        <v>0</v>
      </c>
      <c r="AL90" s="48">
        <f>[1]All_Tasks_Billing!AL90</f>
        <v>0</v>
      </c>
      <c r="AM90" s="48">
        <f>[1]All_Tasks_Billing!AM90</f>
        <v>0</v>
      </c>
      <c r="AN90" s="48">
        <f>[1]All_Tasks_Billing!AN90</f>
        <v>0</v>
      </c>
      <c r="AO90" s="48">
        <f>[1]All_Tasks_Billing!AO90</f>
        <v>0</v>
      </c>
      <c r="AP90" s="48">
        <f>[1]All_Tasks_Billing!AP90</f>
        <v>8.5999999999999993E-2</v>
      </c>
      <c r="AQ90" s="48">
        <f>[1]All_Tasks_Billing!AQ90</f>
        <v>0</v>
      </c>
      <c r="AR90" s="48">
        <f>[1]All_Tasks_Billing!AR90</f>
        <v>0</v>
      </c>
      <c r="AS90" s="48">
        <f>[1]All_Tasks_Billing!AS90</f>
        <v>0</v>
      </c>
      <c r="AT90" s="48">
        <f>[1]All_Tasks_Billing!AT90</f>
        <v>0</v>
      </c>
      <c r="AU90" s="50" t="str">
        <f t="shared" si="18"/>
        <v/>
      </c>
      <c r="AV90" s="50" t="str">
        <f t="shared" si="19"/>
        <v/>
      </c>
      <c r="AW90" s="50" t="str">
        <f t="shared" si="20"/>
        <v/>
      </c>
      <c r="AX90" s="50" t="str">
        <f t="shared" ca="1" si="21"/>
        <v>Not Completed</v>
      </c>
      <c r="AY90" s="50" t="str">
        <f t="shared" ca="1" si="22"/>
        <v>Not Completed</v>
      </c>
      <c r="AZ90" s="50" t="str">
        <f t="shared" ca="1" si="23"/>
        <v>Not Completed</v>
      </c>
      <c r="BA90" s="48">
        <f t="shared" si="24"/>
        <v>0</v>
      </c>
      <c r="BB90" s="45" t="str">
        <f t="shared" si="25"/>
        <v/>
      </c>
      <c r="BC90" s="50" t="str">
        <f t="shared" si="26"/>
        <v/>
      </c>
      <c r="BD90" s="48">
        <f t="shared" si="27"/>
        <v>0</v>
      </c>
      <c r="BE90" s="50" t="str">
        <f t="shared" si="28"/>
        <v>Not Started</v>
      </c>
      <c r="BF90" s="51">
        <f t="shared" si="29"/>
        <v>1</v>
      </c>
      <c r="BG90" s="51">
        <f t="shared" si="30"/>
        <v>0</v>
      </c>
      <c r="BH90" s="50" t="str">
        <f t="shared" si="31"/>
        <v/>
      </c>
      <c r="BI90" s="50" t="str">
        <f t="shared" si="32"/>
        <v/>
      </c>
      <c r="BJ90" s="50" t="str">
        <f t="shared" si="33"/>
        <v/>
      </c>
      <c r="BK90" s="50" t="str">
        <f t="shared" si="34"/>
        <v xml:space="preserve">Not Started |  | </v>
      </c>
      <c r="BL90" s="49" t="str">
        <f t="shared" ca="1" si="35"/>
        <v/>
      </c>
    </row>
    <row r="91" spans="1:64" x14ac:dyDescent="0.25">
      <c r="A91" t="str">
        <f>[1]All_Tasks_Billing!A91</f>
        <v>LAS16.PPM02</v>
      </c>
      <c r="B91" t="str">
        <f>[1]All_Tasks_Billing!B91</f>
        <v>PPM</v>
      </c>
      <c r="C91" t="str">
        <f>[1]All_Tasks_Billing!C91</f>
        <v>2.2.12</v>
      </c>
      <c r="D91" t="str">
        <f>[1]All_Tasks_Billing!D91</f>
        <v>PDU</v>
      </c>
      <c r="E91" t="str">
        <f>[1]All_Tasks_Billing!E91</f>
        <v>Circuit Breakers -Secondary</v>
      </c>
      <c r="F91" t="str">
        <f>IF([1]All_Tasks_Billing!F91="","",[1]All_Tasks_Billing!F91)</f>
        <v>400AF / 400AT</v>
      </c>
      <c r="G91" t="str">
        <f>IF([1]All_Tasks_Billing!G91="","",[1]All_Tasks_Billing!G91)</f>
        <v/>
      </c>
      <c r="H91" s="45" t="str">
        <f>[1]All_Tasks_Billing!H91</f>
        <v/>
      </c>
      <c r="I91" t="str">
        <f>IF([1]All_Tasks_Billing!I91="","",[1]All_Tasks_Billing!I91)</f>
        <v/>
      </c>
      <c r="J91" t="str">
        <f>IF([1]All_Tasks_Billing!J91="","",[1]All_Tasks_Billing!J91)</f>
        <v/>
      </c>
      <c r="K91" t="b">
        <f>[1]All_Tasks_Billing!K91</f>
        <v>0</v>
      </c>
      <c r="L91" s="45" t="str">
        <f>[1]All_Tasks_Billing!L91</f>
        <v/>
      </c>
      <c r="M91" t="str">
        <f>[1]All_Tasks_Billing!M91</f>
        <v/>
      </c>
      <c r="N91" s="46">
        <f>IF([1]All_Tasks_Billing!N91="",0,[1]All_Tasks_Billing!N91)</f>
        <v>0</v>
      </c>
      <c r="O91" t="str">
        <f>[1]All_Tasks_Billing!O91</f>
        <v/>
      </c>
      <c r="P91" s="47">
        <f>IF([1]All_Tasks_Billing!P91="",0,[1]All_Tasks_Billing!P91)</f>
        <v>2</v>
      </c>
      <c r="Q91" s="47">
        <f>IF([1]All_Tasks_Billing!Q91="",0,[1]All_Tasks_Billing!Q91)</f>
        <v>2</v>
      </c>
      <c r="R91" s="47">
        <f>IF([1]All_Tasks_Billing!R91="",0,[1]All_Tasks_Billing!R91)</f>
        <v>2</v>
      </c>
      <c r="S91" t="str">
        <f>[1]All_Tasks_Billing!S91</f>
        <v/>
      </c>
      <c r="T91" t="str">
        <f>[1]All_Tasks_Billing!T91</f>
        <v/>
      </c>
      <c r="U91" t="str">
        <f>[1]All_Tasks_Billing!U91</f>
        <v/>
      </c>
      <c r="V91">
        <f>[1]All_Tasks_Billing!V91</f>
        <v>7</v>
      </c>
      <c r="W91" s="48">
        <f>[1]All_Tasks_Billing!W91</f>
        <v>150</v>
      </c>
      <c r="X91">
        <f>[1]All_Tasks_Billing!X91</f>
        <v>24331.724999999999</v>
      </c>
      <c r="Y91">
        <f>[1]All_Tasks_Billing!Y91</f>
        <v>1</v>
      </c>
      <c r="Z91" s="49">
        <f>[1]All_Tasks_Billing!Z91</f>
        <v>0</v>
      </c>
      <c r="AA91" s="45" t="str">
        <f>[1]All_Tasks_Billing!AA91</f>
        <v/>
      </c>
      <c r="AB91" t="str">
        <f>[1]All_Tasks_Billing!AB91</f>
        <v/>
      </c>
      <c r="AC91" s="48">
        <f>[1]All_Tasks_Billing!AC91</f>
        <v>0</v>
      </c>
      <c r="AD91" s="48">
        <f>[1]All_Tasks_Billing!AD91</f>
        <v>0</v>
      </c>
      <c r="AE91" s="48">
        <f>[1]All_Tasks_Billing!AE91</f>
        <v>0</v>
      </c>
      <c r="AF91" s="48">
        <f>[1]All_Tasks_Billing!AF91</f>
        <v>0</v>
      </c>
      <c r="AG91" s="48">
        <f>[1]All_Tasks_Billing!AG91</f>
        <v>0</v>
      </c>
      <c r="AH91" s="48">
        <f>[1]All_Tasks_Billing!AH91</f>
        <v>8.5999999999999993E-2</v>
      </c>
      <c r="AI91" s="48">
        <f>[1]All_Tasks_Billing!AI91</f>
        <v>0</v>
      </c>
      <c r="AJ91" s="48">
        <f>[1]All_Tasks_Billing!AJ91</f>
        <v>0</v>
      </c>
      <c r="AK91" s="48">
        <f>[1]All_Tasks_Billing!AK91</f>
        <v>0</v>
      </c>
      <c r="AL91" s="48">
        <f>[1]All_Tasks_Billing!AL91</f>
        <v>0</v>
      </c>
      <c r="AM91" s="48">
        <f>[1]All_Tasks_Billing!AM91</f>
        <v>0</v>
      </c>
      <c r="AN91" s="48">
        <f>[1]All_Tasks_Billing!AN91</f>
        <v>0</v>
      </c>
      <c r="AO91" s="48">
        <f>[1]All_Tasks_Billing!AO91</f>
        <v>0</v>
      </c>
      <c r="AP91" s="48">
        <f>[1]All_Tasks_Billing!AP91</f>
        <v>8.5999999999999993E-2</v>
      </c>
      <c r="AQ91" s="48">
        <f>[1]All_Tasks_Billing!AQ91</f>
        <v>0</v>
      </c>
      <c r="AR91" s="48">
        <f>[1]All_Tasks_Billing!AR91</f>
        <v>0</v>
      </c>
      <c r="AS91" s="48">
        <f>[1]All_Tasks_Billing!AS91</f>
        <v>0</v>
      </c>
      <c r="AT91" s="48">
        <f>[1]All_Tasks_Billing!AT91</f>
        <v>0</v>
      </c>
      <c r="AU91" s="50" t="str">
        <f t="shared" si="18"/>
        <v/>
      </c>
      <c r="AV91" s="50" t="str">
        <f t="shared" si="19"/>
        <v/>
      </c>
      <c r="AW91" s="50" t="str">
        <f t="shared" si="20"/>
        <v/>
      </c>
      <c r="AX91" s="50" t="str">
        <f t="shared" ca="1" si="21"/>
        <v>Not Completed</v>
      </c>
      <c r="AY91" s="50" t="str">
        <f t="shared" ca="1" si="22"/>
        <v>Not Completed</v>
      </c>
      <c r="AZ91" s="50" t="str">
        <f t="shared" ca="1" si="23"/>
        <v>Not Completed</v>
      </c>
      <c r="BA91" s="48">
        <f t="shared" si="24"/>
        <v>0</v>
      </c>
      <c r="BB91" s="45" t="str">
        <f t="shared" si="25"/>
        <v/>
      </c>
      <c r="BC91" s="50" t="str">
        <f t="shared" si="26"/>
        <v/>
      </c>
      <c r="BD91" s="48">
        <f t="shared" si="27"/>
        <v>0</v>
      </c>
      <c r="BE91" s="50" t="str">
        <f t="shared" si="28"/>
        <v>Not Started</v>
      </c>
      <c r="BF91" s="51">
        <f t="shared" si="29"/>
        <v>1</v>
      </c>
      <c r="BG91" s="51">
        <f t="shared" si="30"/>
        <v>0</v>
      </c>
      <c r="BH91" s="50" t="str">
        <f t="shared" si="31"/>
        <v/>
      </c>
      <c r="BI91" s="50" t="str">
        <f t="shared" si="32"/>
        <v/>
      </c>
      <c r="BJ91" s="50" t="str">
        <f t="shared" si="33"/>
        <v/>
      </c>
      <c r="BK91" s="50" t="str">
        <f t="shared" si="34"/>
        <v xml:space="preserve">Not Started |  | </v>
      </c>
      <c r="BL91" s="49" t="str">
        <f t="shared" ca="1" si="35"/>
        <v/>
      </c>
    </row>
    <row r="92" spans="1:64" x14ac:dyDescent="0.25">
      <c r="A92" t="str">
        <f>[1]All_Tasks_Billing!A92</f>
        <v>LAS16.PPM02</v>
      </c>
      <c r="B92" t="str">
        <f>[1]All_Tasks_Billing!B92</f>
        <v>PPM</v>
      </c>
      <c r="C92" t="str">
        <f>[1]All_Tasks_Billing!C92</f>
        <v>2.2.13</v>
      </c>
      <c r="D92" t="str">
        <f>[1]All_Tasks_Billing!D92</f>
        <v>PDU</v>
      </c>
      <c r="E92" t="str">
        <f>[1]All_Tasks_Billing!E92</f>
        <v>Circuit Breakers -Secondary</v>
      </c>
      <c r="F92" t="str">
        <f>IF([1]All_Tasks_Billing!F92="","",[1]All_Tasks_Billing!F92)</f>
        <v>400AF / 400AT</v>
      </c>
      <c r="G92" t="str">
        <f>IF([1]All_Tasks_Billing!G92="","",[1]All_Tasks_Billing!G92)</f>
        <v/>
      </c>
      <c r="H92" s="45" t="str">
        <f>[1]All_Tasks_Billing!H92</f>
        <v/>
      </c>
      <c r="I92" t="str">
        <f>IF([1]All_Tasks_Billing!I92="","",[1]All_Tasks_Billing!I92)</f>
        <v/>
      </c>
      <c r="J92" t="str">
        <f>IF([1]All_Tasks_Billing!J92="","",[1]All_Tasks_Billing!J92)</f>
        <v/>
      </c>
      <c r="K92" t="b">
        <f>[1]All_Tasks_Billing!K92</f>
        <v>0</v>
      </c>
      <c r="L92" s="45" t="str">
        <f>[1]All_Tasks_Billing!L92</f>
        <v/>
      </c>
      <c r="M92" t="str">
        <f>[1]All_Tasks_Billing!M92</f>
        <v/>
      </c>
      <c r="N92" s="46">
        <f>IF([1]All_Tasks_Billing!N92="",0,[1]All_Tasks_Billing!N92)</f>
        <v>0</v>
      </c>
      <c r="O92" t="str">
        <f>[1]All_Tasks_Billing!O92</f>
        <v/>
      </c>
      <c r="P92" s="47">
        <f>IF([1]All_Tasks_Billing!P92="",0,[1]All_Tasks_Billing!P92)</f>
        <v>2</v>
      </c>
      <c r="Q92" s="47">
        <f>IF([1]All_Tasks_Billing!Q92="",0,[1]All_Tasks_Billing!Q92)</f>
        <v>2</v>
      </c>
      <c r="R92" s="47">
        <f>IF([1]All_Tasks_Billing!R92="",0,[1]All_Tasks_Billing!R92)</f>
        <v>2</v>
      </c>
      <c r="S92" t="str">
        <f>[1]All_Tasks_Billing!S92</f>
        <v/>
      </c>
      <c r="T92" t="str">
        <f>[1]All_Tasks_Billing!T92</f>
        <v/>
      </c>
      <c r="U92" t="str">
        <f>[1]All_Tasks_Billing!U92</f>
        <v/>
      </c>
      <c r="V92">
        <f>[1]All_Tasks_Billing!V92</f>
        <v>7</v>
      </c>
      <c r="W92" s="48">
        <f>[1]All_Tasks_Billing!W92</f>
        <v>150</v>
      </c>
      <c r="X92">
        <f>[1]All_Tasks_Billing!X92</f>
        <v>24331.724999999999</v>
      </c>
      <c r="Y92">
        <f>[1]All_Tasks_Billing!Y92</f>
        <v>1</v>
      </c>
      <c r="Z92" s="49">
        <f>[1]All_Tasks_Billing!Z92</f>
        <v>0</v>
      </c>
      <c r="AA92" s="45" t="str">
        <f>[1]All_Tasks_Billing!AA92</f>
        <v/>
      </c>
      <c r="AB92" t="str">
        <f>[1]All_Tasks_Billing!AB92</f>
        <v/>
      </c>
      <c r="AC92" s="48">
        <f>[1]All_Tasks_Billing!AC92</f>
        <v>0</v>
      </c>
      <c r="AD92" s="48">
        <f>[1]All_Tasks_Billing!AD92</f>
        <v>0</v>
      </c>
      <c r="AE92" s="48">
        <f>[1]All_Tasks_Billing!AE92</f>
        <v>0</v>
      </c>
      <c r="AF92" s="48">
        <f>[1]All_Tasks_Billing!AF92</f>
        <v>0</v>
      </c>
      <c r="AG92" s="48">
        <f>[1]All_Tasks_Billing!AG92</f>
        <v>0</v>
      </c>
      <c r="AH92" s="48">
        <f>[1]All_Tasks_Billing!AH92</f>
        <v>8.5999999999999993E-2</v>
      </c>
      <c r="AI92" s="48">
        <f>[1]All_Tasks_Billing!AI92</f>
        <v>0</v>
      </c>
      <c r="AJ92" s="48">
        <f>[1]All_Tasks_Billing!AJ92</f>
        <v>0</v>
      </c>
      <c r="AK92" s="48">
        <f>[1]All_Tasks_Billing!AK92</f>
        <v>0</v>
      </c>
      <c r="AL92" s="48">
        <f>[1]All_Tasks_Billing!AL92</f>
        <v>0</v>
      </c>
      <c r="AM92" s="48">
        <f>[1]All_Tasks_Billing!AM92</f>
        <v>0</v>
      </c>
      <c r="AN92" s="48">
        <f>[1]All_Tasks_Billing!AN92</f>
        <v>0</v>
      </c>
      <c r="AO92" s="48">
        <f>[1]All_Tasks_Billing!AO92</f>
        <v>0</v>
      </c>
      <c r="AP92" s="48">
        <f>[1]All_Tasks_Billing!AP92</f>
        <v>8.5999999999999993E-2</v>
      </c>
      <c r="AQ92" s="48">
        <f>[1]All_Tasks_Billing!AQ92</f>
        <v>0</v>
      </c>
      <c r="AR92" s="48">
        <f>[1]All_Tasks_Billing!AR92</f>
        <v>0</v>
      </c>
      <c r="AS92" s="48">
        <f>[1]All_Tasks_Billing!AS92</f>
        <v>0</v>
      </c>
      <c r="AT92" s="48">
        <f>[1]All_Tasks_Billing!AT92</f>
        <v>0</v>
      </c>
      <c r="AU92" s="50" t="str">
        <f t="shared" si="18"/>
        <v/>
      </c>
      <c r="AV92" s="50" t="str">
        <f t="shared" si="19"/>
        <v/>
      </c>
      <c r="AW92" s="50" t="str">
        <f t="shared" si="20"/>
        <v/>
      </c>
      <c r="AX92" s="50" t="str">
        <f t="shared" ca="1" si="21"/>
        <v>Not Completed</v>
      </c>
      <c r="AY92" s="50" t="str">
        <f t="shared" ca="1" si="22"/>
        <v>Not Completed</v>
      </c>
      <c r="AZ92" s="50" t="str">
        <f t="shared" ca="1" si="23"/>
        <v>Not Completed</v>
      </c>
      <c r="BA92" s="48">
        <f t="shared" si="24"/>
        <v>0</v>
      </c>
      <c r="BB92" s="45" t="str">
        <f t="shared" si="25"/>
        <v/>
      </c>
      <c r="BC92" s="50" t="str">
        <f t="shared" si="26"/>
        <v/>
      </c>
      <c r="BD92" s="48">
        <f t="shared" si="27"/>
        <v>0</v>
      </c>
      <c r="BE92" s="50" t="str">
        <f t="shared" si="28"/>
        <v>Not Started</v>
      </c>
      <c r="BF92" s="51">
        <f t="shared" si="29"/>
        <v>1</v>
      </c>
      <c r="BG92" s="51">
        <f t="shared" si="30"/>
        <v>0</v>
      </c>
      <c r="BH92" s="50" t="str">
        <f t="shared" si="31"/>
        <v/>
      </c>
      <c r="BI92" s="50" t="str">
        <f t="shared" si="32"/>
        <v/>
      </c>
      <c r="BJ92" s="50" t="str">
        <f t="shared" si="33"/>
        <v/>
      </c>
      <c r="BK92" s="50" t="str">
        <f t="shared" si="34"/>
        <v xml:space="preserve">Not Started |  | </v>
      </c>
      <c r="BL92" s="49" t="str">
        <f t="shared" ca="1" si="35"/>
        <v/>
      </c>
    </row>
    <row r="93" spans="1:64" x14ac:dyDescent="0.25">
      <c r="A93" t="str">
        <f>[1]All_Tasks_Billing!A93</f>
        <v>LAS16.PPM02</v>
      </c>
      <c r="B93" t="str">
        <f>[1]All_Tasks_Billing!B93</f>
        <v>PPM</v>
      </c>
      <c r="C93" t="str">
        <f>[1]All_Tasks_Billing!C93</f>
        <v>2.2.14</v>
      </c>
      <c r="D93" t="str">
        <f>[1]All_Tasks_Billing!D93</f>
        <v>PDU</v>
      </c>
      <c r="E93" t="str">
        <f>[1]All_Tasks_Billing!E93</f>
        <v>Circuit Breakers -Secondary</v>
      </c>
      <c r="F93" t="str">
        <f>IF([1]All_Tasks_Billing!F93="","",[1]All_Tasks_Billing!F93)</f>
        <v>400AF / 400AT</v>
      </c>
      <c r="G93" t="str">
        <f>IF([1]All_Tasks_Billing!G93="","",[1]All_Tasks_Billing!G93)</f>
        <v/>
      </c>
      <c r="H93" s="45" t="str">
        <f>[1]All_Tasks_Billing!H93</f>
        <v/>
      </c>
      <c r="I93" t="str">
        <f>IF([1]All_Tasks_Billing!I93="","",[1]All_Tasks_Billing!I93)</f>
        <v/>
      </c>
      <c r="J93" t="str">
        <f>IF([1]All_Tasks_Billing!J93="","",[1]All_Tasks_Billing!J93)</f>
        <v/>
      </c>
      <c r="K93" t="b">
        <f>[1]All_Tasks_Billing!K93</f>
        <v>0</v>
      </c>
      <c r="L93" s="45" t="str">
        <f>[1]All_Tasks_Billing!L93</f>
        <v/>
      </c>
      <c r="M93" t="str">
        <f>[1]All_Tasks_Billing!M93</f>
        <v/>
      </c>
      <c r="N93" s="46">
        <f>IF([1]All_Tasks_Billing!N93="",0,[1]All_Tasks_Billing!N93)</f>
        <v>0</v>
      </c>
      <c r="O93" t="str">
        <f>[1]All_Tasks_Billing!O93</f>
        <v/>
      </c>
      <c r="P93" s="47">
        <f>IF([1]All_Tasks_Billing!P93="",0,[1]All_Tasks_Billing!P93)</f>
        <v>2</v>
      </c>
      <c r="Q93" s="47">
        <f>IF([1]All_Tasks_Billing!Q93="",0,[1]All_Tasks_Billing!Q93)</f>
        <v>2</v>
      </c>
      <c r="R93" s="47">
        <f>IF([1]All_Tasks_Billing!R93="",0,[1]All_Tasks_Billing!R93)</f>
        <v>2</v>
      </c>
      <c r="S93" t="str">
        <f>[1]All_Tasks_Billing!S93</f>
        <v/>
      </c>
      <c r="T93" t="str">
        <f>[1]All_Tasks_Billing!T93</f>
        <v/>
      </c>
      <c r="U93" t="str">
        <f>[1]All_Tasks_Billing!U93</f>
        <v/>
      </c>
      <c r="V93">
        <f>[1]All_Tasks_Billing!V93</f>
        <v>7</v>
      </c>
      <c r="W93" s="48">
        <f>[1]All_Tasks_Billing!W93</f>
        <v>150</v>
      </c>
      <c r="X93">
        <f>[1]All_Tasks_Billing!X93</f>
        <v>24331.724999999999</v>
      </c>
      <c r="Y93">
        <f>[1]All_Tasks_Billing!Y93</f>
        <v>1</v>
      </c>
      <c r="Z93" s="49">
        <f>[1]All_Tasks_Billing!Z93</f>
        <v>0</v>
      </c>
      <c r="AA93" s="45" t="str">
        <f>[1]All_Tasks_Billing!AA93</f>
        <v/>
      </c>
      <c r="AB93" t="str">
        <f>[1]All_Tasks_Billing!AB93</f>
        <v/>
      </c>
      <c r="AC93" s="48">
        <f>[1]All_Tasks_Billing!AC93</f>
        <v>0</v>
      </c>
      <c r="AD93" s="48">
        <f>[1]All_Tasks_Billing!AD93</f>
        <v>0</v>
      </c>
      <c r="AE93" s="48">
        <f>[1]All_Tasks_Billing!AE93</f>
        <v>0</v>
      </c>
      <c r="AF93" s="48">
        <f>[1]All_Tasks_Billing!AF93</f>
        <v>0</v>
      </c>
      <c r="AG93" s="48">
        <f>[1]All_Tasks_Billing!AG93</f>
        <v>0</v>
      </c>
      <c r="AH93" s="48">
        <f>[1]All_Tasks_Billing!AH93</f>
        <v>8.5999999999999993E-2</v>
      </c>
      <c r="AI93" s="48">
        <f>[1]All_Tasks_Billing!AI93</f>
        <v>0</v>
      </c>
      <c r="AJ93" s="48">
        <f>[1]All_Tasks_Billing!AJ93</f>
        <v>0</v>
      </c>
      <c r="AK93" s="48">
        <f>[1]All_Tasks_Billing!AK93</f>
        <v>0</v>
      </c>
      <c r="AL93" s="48">
        <f>[1]All_Tasks_Billing!AL93</f>
        <v>0</v>
      </c>
      <c r="AM93" s="48">
        <f>[1]All_Tasks_Billing!AM93</f>
        <v>0</v>
      </c>
      <c r="AN93" s="48">
        <f>[1]All_Tasks_Billing!AN93</f>
        <v>0</v>
      </c>
      <c r="AO93" s="48">
        <f>[1]All_Tasks_Billing!AO93</f>
        <v>0</v>
      </c>
      <c r="AP93" s="48">
        <f>[1]All_Tasks_Billing!AP93</f>
        <v>8.5999999999999993E-2</v>
      </c>
      <c r="AQ93" s="48">
        <f>[1]All_Tasks_Billing!AQ93</f>
        <v>0</v>
      </c>
      <c r="AR93" s="48">
        <f>[1]All_Tasks_Billing!AR93</f>
        <v>0</v>
      </c>
      <c r="AS93" s="48">
        <f>[1]All_Tasks_Billing!AS93</f>
        <v>0</v>
      </c>
      <c r="AT93" s="48">
        <f>[1]All_Tasks_Billing!AT93</f>
        <v>0</v>
      </c>
      <c r="AU93" s="50" t="str">
        <f t="shared" si="18"/>
        <v/>
      </c>
      <c r="AV93" s="50" t="str">
        <f t="shared" si="19"/>
        <v/>
      </c>
      <c r="AW93" s="50" t="str">
        <f t="shared" si="20"/>
        <v/>
      </c>
      <c r="AX93" s="50" t="str">
        <f t="shared" ca="1" si="21"/>
        <v>Not Completed</v>
      </c>
      <c r="AY93" s="50" t="str">
        <f t="shared" ca="1" si="22"/>
        <v>Not Completed</v>
      </c>
      <c r="AZ93" s="50" t="str">
        <f t="shared" ca="1" si="23"/>
        <v>Not Completed</v>
      </c>
      <c r="BA93" s="48">
        <f t="shared" si="24"/>
        <v>0</v>
      </c>
      <c r="BB93" s="45" t="str">
        <f t="shared" si="25"/>
        <v/>
      </c>
      <c r="BC93" s="50" t="str">
        <f t="shared" si="26"/>
        <v/>
      </c>
      <c r="BD93" s="48">
        <f t="shared" si="27"/>
        <v>0</v>
      </c>
      <c r="BE93" s="50" t="str">
        <f t="shared" si="28"/>
        <v>Not Started</v>
      </c>
      <c r="BF93" s="51">
        <f t="shared" si="29"/>
        <v>1</v>
      </c>
      <c r="BG93" s="51">
        <f t="shared" si="30"/>
        <v>0</v>
      </c>
      <c r="BH93" s="50" t="str">
        <f t="shared" si="31"/>
        <v/>
      </c>
      <c r="BI93" s="50" t="str">
        <f t="shared" si="32"/>
        <v/>
      </c>
      <c r="BJ93" s="50" t="str">
        <f t="shared" si="33"/>
        <v/>
      </c>
      <c r="BK93" s="50" t="str">
        <f t="shared" si="34"/>
        <v xml:space="preserve">Not Started |  | </v>
      </c>
      <c r="BL93" s="49" t="str">
        <f t="shared" ca="1" si="35"/>
        <v/>
      </c>
    </row>
    <row r="94" spans="1:64" x14ac:dyDescent="0.25">
      <c r="A94" t="str">
        <f>[1]All_Tasks_Billing!A94</f>
        <v>LAS16.PPM02</v>
      </c>
      <c r="B94" t="str">
        <f>[1]All_Tasks_Billing!B94</f>
        <v>PPM</v>
      </c>
      <c r="C94" t="str">
        <f>[1]All_Tasks_Billing!C94</f>
        <v>2.2.15</v>
      </c>
      <c r="D94" t="str">
        <f>[1]All_Tasks_Billing!D94</f>
        <v>PDU</v>
      </c>
      <c r="E94" t="str">
        <f>[1]All_Tasks_Billing!E94</f>
        <v>Circuit Breakers -Secondary</v>
      </c>
      <c r="F94" t="str">
        <f>IF([1]All_Tasks_Billing!F94="","",[1]All_Tasks_Billing!F94)</f>
        <v>400AF / 400AT</v>
      </c>
      <c r="G94" t="str">
        <f>IF([1]All_Tasks_Billing!G94="","",[1]All_Tasks_Billing!G94)</f>
        <v/>
      </c>
      <c r="H94" s="45" t="str">
        <f>[1]All_Tasks_Billing!H94</f>
        <v/>
      </c>
      <c r="I94" t="str">
        <f>IF([1]All_Tasks_Billing!I94="","",[1]All_Tasks_Billing!I94)</f>
        <v/>
      </c>
      <c r="J94" t="str">
        <f>IF([1]All_Tasks_Billing!J94="","",[1]All_Tasks_Billing!J94)</f>
        <v/>
      </c>
      <c r="K94" t="b">
        <f>[1]All_Tasks_Billing!K94</f>
        <v>0</v>
      </c>
      <c r="L94" s="45" t="str">
        <f>[1]All_Tasks_Billing!L94</f>
        <v/>
      </c>
      <c r="M94" t="str">
        <f>[1]All_Tasks_Billing!M94</f>
        <v/>
      </c>
      <c r="N94" s="46">
        <f>IF([1]All_Tasks_Billing!N94="",0,[1]All_Tasks_Billing!N94)</f>
        <v>0</v>
      </c>
      <c r="O94" t="str">
        <f>[1]All_Tasks_Billing!O94</f>
        <v/>
      </c>
      <c r="P94" s="47">
        <f>IF([1]All_Tasks_Billing!P94="",0,[1]All_Tasks_Billing!P94)</f>
        <v>2</v>
      </c>
      <c r="Q94" s="47">
        <f>IF([1]All_Tasks_Billing!Q94="",0,[1]All_Tasks_Billing!Q94)</f>
        <v>2</v>
      </c>
      <c r="R94" s="47">
        <f>IF([1]All_Tasks_Billing!R94="",0,[1]All_Tasks_Billing!R94)</f>
        <v>2</v>
      </c>
      <c r="S94" t="str">
        <f>[1]All_Tasks_Billing!S94</f>
        <v/>
      </c>
      <c r="T94" t="str">
        <f>[1]All_Tasks_Billing!T94</f>
        <v/>
      </c>
      <c r="U94" t="str">
        <f>[1]All_Tasks_Billing!U94</f>
        <v/>
      </c>
      <c r="V94">
        <f>[1]All_Tasks_Billing!V94</f>
        <v>7</v>
      </c>
      <c r="W94" s="48">
        <f>[1]All_Tasks_Billing!W94</f>
        <v>150</v>
      </c>
      <c r="X94">
        <f>[1]All_Tasks_Billing!X94</f>
        <v>24331.724999999999</v>
      </c>
      <c r="Y94">
        <f>[1]All_Tasks_Billing!Y94</f>
        <v>1</v>
      </c>
      <c r="Z94" s="49">
        <f>[1]All_Tasks_Billing!Z94</f>
        <v>0</v>
      </c>
      <c r="AA94" s="45" t="str">
        <f>[1]All_Tasks_Billing!AA94</f>
        <v/>
      </c>
      <c r="AB94" t="str">
        <f>[1]All_Tasks_Billing!AB94</f>
        <v/>
      </c>
      <c r="AC94" s="48">
        <f>[1]All_Tasks_Billing!AC94</f>
        <v>0</v>
      </c>
      <c r="AD94" s="48">
        <f>[1]All_Tasks_Billing!AD94</f>
        <v>0</v>
      </c>
      <c r="AE94" s="48">
        <f>[1]All_Tasks_Billing!AE94</f>
        <v>0</v>
      </c>
      <c r="AF94" s="48">
        <f>[1]All_Tasks_Billing!AF94</f>
        <v>0</v>
      </c>
      <c r="AG94" s="48">
        <f>[1]All_Tasks_Billing!AG94</f>
        <v>0</v>
      </c>
      <c r="AH94" s="48">
        <f>[1]All_Tasks_Billing!AH94</f>
        <v>8.5999999999999993E-2</v>
      </c>
      <c r="AI94" s="48">
        <f>[1]All_Tasks_Billing!AI94</f>
        <v>0</v>
      </c>
      <c r="AJ94" s="48">
        <f>[1]All_Tasks_Billing!AJ94</f>
        <v>0</v>
      </c>
      <c r="AK94" s="48">
        <f>[1]All_Tasks_Billing!AK94</f>
        <v>0</v>
      </c>
      <c r="AL94" s="48">
        <f>[1]All_Tasks_Billing!AL94</f>
        <v>0</v>
      </c>
      <c r="AM94" s="48">
        <f>[1]All_Tasks_Billing!AM94</f>
        <v>0</v>
      </c>
      <c r="AN94" s="48">
        <f>[1]All_Tasks_Billing!AN94</f>
        <v>0</v>
      </c>
      <c r="AO94" s="48">
        <f>[1]All_Tasks_Billing!AO94</f>
        <v>0</v>
      </c>
      <c r="AP94" s="48">
        <f>[1]All_Tasks_Billing!AP94</f>
        <v>8.5999999999999993E-2</v>
      </c>
      <c r="AQ94" s="48">
        <f>[1]All_Tasks_Billing!AQ94</f>
        <v>0</v>
      </c>
      <c r="AR94" s="48">
        <f>[1]All_Tasks_Billing!AR94</f>
        <v>0</v>
      </c>
      <c r="AS94" s="48">
        <f>[1]All_Tasks_Billing!AS94</f>
        <v>0</v>
      </c>
      <c r="AT94" s="48">
        <f>[1]All_Tasks_Billing!AT94</f>
        <v>0</v>
      </c>
      <c r="AU94" s="50" t="str">
        <f t="shared" si="18"/>
        <v/>
      </c>
      <c r="AV94" s="50" t="str">
        <f t="shared" si="19"/>
        <v/>
      </c>
      <c r="AW94" s="50" t="str">
        <f t="shared" si="20"/>
        <v/>
      </c>
      <c r="AX94" s="50" t="str">
        <f t="shared" ca="1" si="21"/>
        <v>Not Completed</v>
      </c>
      <c r="AY94" s="50" t="str">
        <f t="shared" ca="1" si="22"/>
        <v>Not Completed</v>
      </c>
      <c r="AZ94" s="50" t="str">
        <f t="shared" ca="1" si="23"/>
        <v>Not Completed</v>
      </c>
      <c r="BA94" s="48">
        <f t="shared" si="24"/>
        <v>0</v>
      </c>
      <c r="BB94" s="45" t="str">
        <f t="shared" si="25"/>
        <v/>
      </c>
      <c r="BC94" s="50" t="str">
        <f t="shared" si="26"/>
        <v/>
      </c>
      <c r="BD94" s="48">
        <f t="shared" si="27"/>
        <v>0</v>
      </c>
      <c r="BE94" s="50" t="str">
        <f t="shared" si="28"/>
        <v>Not Started</v>
      </c>
      <c r="BF94" s="51">
        <f t="shared" si="29"/>
        <v>1</v>
      </c>
      <c r="BG94" s="51">
        <f t="shared" si="30"/>
        <v>0</v>
      </c>
      <c r="BH94" s="50" t="str">
        <f t="shared" si="31"/>
        <v/>
      </c>
      <c r="BI94" s="50" t="str">
        <f t="shared" si="32"/>
        <v/>
      </c>
      <c r="BJ94" s="50" t="str">
        <f t="shared" si="33"/>
        <v/>
      </c>
      <c r="BK94" s="50" t="str">
        <f t="shared" si="34"/>
        <v xml:space="preserve">Not Started |  | </v>
      </c>
      <c r="BL94" s="49" t="str">
        <f t="shared" ca="1" si="35"/>
        <v/>
      </c>
    </row>
    <row r="95" spans="1:64" x14ac:dyDescent="0.25">
      <c r="A95" t="str">
        <f>[1]All_Tasks_Billing!A95</f>
        <v>LAS16.PPM02</v>
      </c>
      <c r="B95" t="str">
        <f>[1]All_Tasks_Billing!B95</f>
        <v>PPM</v>
      </c>
      <c r="C95" t="str">
        <f>[1]All_Tasks_Billing!C95</f>
        <v>2.2.16</v>
      </c>
      <c r="D95" t="str">
        <f>[1]All_Tasks_Billing!D95</f>
        <v>PDU</v>
      </c>
      <c r="E95" t="str">
        <f>[1]All_Tasks_Billing!E95</f>
        <v>Circuit Breakers -Secondary</v>
      </c>
      <c r="F95" t="str">
        <f>IF([1]All_Tasks_Billing!F95="","",[1]All_Tasks_Billing!F95)</f>
        <v>400AF / 400AT</v>
      </c>
      <c r="G95" t="str">
        <f>IF([1]All_Tasks_Billing!G95="","",[1]All_Tasks_Billing!G95)</f>
        <v/>
      </c>
      <c r="H95" s="45" t="str">
        <f>[1]All_Tasks_Billing!H95</f>
        <v/>
      </c>
      <c r="I95" t="str">
        <f>IF([1]All_Tasks_Billing!I95="","",[1]All_Tasks_Billing!I95)</f>
        <v/>
      </c>
      <c r="J95" t="str">
        <f>IF([1]All_Tasks_Billing!J95="","",[1]All_Tasks_Billing!J95)</f>
        <v/>
      </c>
      <c r="K95" t="b">
        <f>[1]All_Tasks_Billing!K95</f>
        <v>0</v>
      </c>
      <c r="L95" s="45" t="str">
        <f>[1]All_Tasks_Billing!L95</f>
        <v/>
      </c>
      <c r="M95" t="str">
        <f>[1]All_Tasks_Billing!M95</f>
        <v/>
      </c>
      <c r="N95" s="46">
        <f>IF([1]All_Tasks_Billing!N95="",0,[1]All_Tasks_Billing!N95)</f>
        <v>0</v>
      </c>
      <c r="O95" t="str">
        <f>[1]All_Tasks_Billing!O95</f>
        <v/>
      </c>
      <c r="P95" s="47">
        <f>IF([1]All_Tasks_Billing!P95="",0,[1]All_Tasks_Billing!P95)</f>
        <v>2</v>
      </c>
      <c r="Q95" s="47">
        <f>IF([1]All_Tasks_Billing!Q95="",0,[1]All_Tasks_Billing!Q95)</f>
        <v>2</v>
      </c>
      <c r="R95" s="47">
        <f>IF([1]All_Tasks_Billing!R95="",0,[1]All_Tasks_Billing!R95)</f>
        <v>2</v>
      </c>
      <c r="S95" t="str">
        <f>[1]All_Tasks_Billing!S95</f>
        <v/>
      </c>
      <c r="T95" t="str">
        <f>[1]All_Tasks_Billing!T95</f>
        <v/>
      </c>
      <c r="U95" t="str">
        <f>[1]All_Tasks_Billing!U95</f>
        <v/>
      </c>
      <c r="V95">
        <f>[1]All_Tasks_Billing!V95</f>
        <v>7</v>
      </c>
      <c r="W95" s="48">
        <f>[1]All_Tasks_Billing!W95</f>
        <v>150</v>
      </c>
      <c r="X95">
        <f>[1]All_Tasks_Billing!X95</f>
        <v>24331.724999999999</v>
      </c>
      <c r="Y95">
        <f>[1]All_Tasks_Billing!Y95</f>
        <v>1</v>
      </c>
      <c r="Z95" s="49">
        <f>[1]All_Tasks_Billing!Z95</f>
        <v>0</v>
      </c>
      <c r="AA95" s="45" t="str">
        <f>[1]All_Tasks_Billing!AA95</f>
        <v/>
      </c>
      <c r="AB95" t="str">
        <f>[1]All_Tasks_Billing!AB95</f>
        <v/>
      </c>
      <c r="AC95" s="48">
        <f>[1]All_Tasks_Billing!AC95</f>
        <v>0</v>
      </c>
      <c r="AD95" s="48">
        <f>[1]All_Tasks_Billing!AD95</f>
        <v>0</v>
      </c>
      <c r="AE95" s="48">
        <f>[1]All_Tasks_Billing!AE95</f>
        <v>0</v>
      </c>
      <c r="AF95" s="48">
        <f>[1]All_Tasks_Billing!AF95</f>
        <v>0</v>
      </c>
      <c r="AG95" s="48">
        <f>[1]All_Tasks_Billing!AG95</f>
        <v>0</v>
      </c>
      <c r="AH95" s="48">
        <f>[1]All_Tasks_Billing!AH95</f>
        <v>8.5999999999999993E-2</v>
      </c>
      <c r="AI95" s="48">
        <f>[1]All_Tasks_Billing!AI95</f>
        <v>0</v>
      </c>
      <c r="AJ95" s="48">
        <f>[1]All_Tasks_Billing!AJ95</f>
        <v>0</v>
      </c>
      <c r="AK95" s="48">
        <f>[1]All_Tasks_Billing!AK95</f>
        <v>0</v>
      </c>
      <c r="AL95" s="48">
        <f>[1]All_Tasks_Billing!AL95</f>
        <v>0</v>
      </c>
      <c r="AM95" s="48">
        <f>[1]All_Tasks_Billing!AM95</f>
        <v>0</v>
      </c>
      <c r="AN95" s="48">
        <f>[1]All_Tasks_Billing!AN95</f>
        <v>0</v>
      </c>
      <c r="AO95" s="48">
        <f>[1]All_Tasks_Billing!AO95</f>
        <v>0</v>
      </c>
      <c r="AP95" s="48">
        <f>[1]All_Tasks_Billing!AP95</f>
        <v>8.5999999999999993E-2</v>
      </c>
      <c r="AQ95" s="48">
        <f>[1]All_Tasks_Billing!AQ95</f>
        <v>0</v>
      </c>
      <c r="AR95" s="48">
        <f>[1]All_Tasks_Billing!AR95</f>
        <v>0</v>
      </c>
      <c r="AS95" s="48">
        <f>[1]All_Tasks_Billing!AS95</f>
        <v>0</v>
      </c>
      <c r="AT95" s="48">
        <f>[1]All_Tasks_Billing!AT95</f>
        <v>0</v>
      </c>
      <c r="AU95" s="50" t="str">
        <f t="shared" si="18"/>
        <v/>
      </c>
      <c r="AV95" s="50" t="str">
        <f t="shared" si="19"/>
        <v/>
      </c>
      <c r="AW95" s="50" t="str">
        <f t="shared" si="20"/>
        <v/>
      </c>
      <c r="AX95" s="50" t="str">
        <f t="shared" ca="1" si="21"/>
        <v>Not Completed</v>
      </c>
      <c r="AY95" s="50" t="str">
        <f t="shared" ca="1" si="22"/>
        <v>Not Completed</v>
      </c>
      <c r="AZ95" s="50" t="str">
        <f t="shared" ca="1" si="23"/>
        <v>Not Completed</v>
      </c>
      <c r="BA95" s="48">
        <f t="shared" si="24"/>
        <v>0</v>
      </c>
      <c r="BB95" s="45" t="str">
        <f t="shared" si="25"/>
        <v/>
      </c>
      <c r="BC95" s="50" t="str">
        <f t="shared" si="26"/>
        <v/>
      </c>
      <c r="BD95" s="48">
        <f t="shared" si="27"/>
        <v>0</v>
      </c>
      <c r="BE95" s="50" t="str">
        <f t="shared" si="28"/>
        <v>Not Started</v>
      </c>
      <c r="BF95" s="51">
        <f t="shared" si="29"/>
        <v>1</v>
      </c>
      <c r="BG95" s="51">
        <f t="shared" si="30"/>
        <v>0</v>
      </c>
      <c r="BH95" s="50" t="str">
        <f t="shared" si="31"/>
        <v/>
      </c>
      <c r="BI95" s="50" t="str">
        <f t="shared" si="32"/>
        <v/>
      </c>
      <c r="BJ95" s="50" t="str">
        <f t="shared" si="33"/>
        <v/>
      </c>
      <c r="BK95" s="50" t="str">
        <f t="shared" si="34"/>
        <v xml:space="preserve">Not Started |  | </v>
      </c>
      <c r="BL95" s="49" t="str">
        <f t="shared" ca="1" si="35"/>
        <v/>
      </c>
    </row>
    <row r="96" spans="1:64" x14ac:dyDescent="0.25">
      <c r="A96" t="str">
        <f>[1]All_Tasks_Billing!A96</f>
        <v>LAS16.PPM02</v>
      </c>
      <c r="B96" t="str">
        <f>[1]All_Tasks_Billing!B96</f>
        <v>PPM</v>
      </c>
      <c r="C96" t="str">
        <f>[1]All_Tasks_Billing!C96</f>
        <v>2.2.17</v>
      </c>
      <c r="D96" t="str">
        <f>[1]All_Tasks_Billing!D96</f>
        <v>PDU</v>
      </c>
      <c r="E96" t="str">
        <f>[1]All_Tasks_Billing!E96</f>
        <v>Circuit Breakers -Secondary</v>
      </c>
      <c r="F96" t="str">
        <f>IF([1]All_Tasks_Billing!F96="","",[1]All_Tasks_Billing!F96)</f>
        <v>400AF / 400AT</v>
      </c>
      <c r="G96" t="str">
        <f>IF([1]All_Tasks_Billing!G96="","",[1]All_Tasks_Billing!G96)</f>
        <v/>
      </c>
      <c r="H96" s="45" t="str">
        <f>[1]All_Tasks_Billing!H96</f>
        <v/>
      </c>
      <c r="I96" t="str">
        <f>IF([1]All_Tasks_Billing!I96="","",[1]All_Tasks_Billing!I96)</f>
        <v/>
      </c>
      <c r="J96" t="str">
        <f>IF([1]All_Tasks_Billing!J96="","",[1]All_Tasks_Billing!J96)</f>
        <v/>
      </c>
      <c r="K96" t="b">
        <f>[1]All_Tasks_Billing!K96</f>
        <v>0</v>
      </c>
      <c r="L96" s="45" t="str">
        <f>[1]All_Tasks_Billing!L96</f>
        <v/>
      </c>
      <c r="M96" t="str">
        <f>[1]All_Tasks_Billing!M96</f>
        <v/>
      </c>
      <c r="N96" s="46">
        <f>IF([1]All_Tasks_Billing!N96="",0,[1]All_Tasks_Billing!N96)</f>
        <v>0</v>
      </c>
      <c r="O96" t="str">
        <f>[1]All_Tasks_Billing!O96</f>
        <v/>
      </c>
      <c r="P96" s="47">
        <f>IF([1]All_Tasks_Billing!P96="",0,[1]All_Tasks_Billing!P96)</f>
        <v>2</v>
      </c>
      <c r="Q96" s="47">
        <f>IF([1]All_Tasks_Billing!Q96="",0,[1]All_Tasks_Billing!Q96)</f>
        <v>2</v>
      </c>
      <c r="R96" s="47">
        <f>IF([1]All_Tasks_Billing!R96="",0,[1]All_Tasks_Billing!R96)</f>
        <v>2</v>
      </c>
      <c r="S96" t="str">
        <f>[1]All_Tasks_Billing!S96</f>
        <v/>
      </c>
      <c r="T96" t="str">
        <f>[1]All_Tasks_Billing!T96</f>
        <v/>
      </c>
      <c r="U96" t="str">
        <f>[1]All_Tasks_Billing!U96</f>
        <v/>
      </c>
      <c r="V96">
        <f>[1]All_Tasks_Billing!V96</f>
        <v>7</v>
      </c>
      <c r="W96" s="48">
        <f>[1]All_Tasks_Billing!W96</f>
        <v>150</v>
      </c>
      <c r="X96">
        <f>[1]All_Tasks_Billing!X96</f>
        <v>24331.724999999999</v>
      </c>
      <c r="Y96">
        <f>[1]All_Tasks_Billing!Y96</f>
        <v>1</v>
      </c>
      <c r="Z96" s="49">
        <f>[1]All_Tasks_Billing!Z96</f>
        <v>0</v>
      </c>
      <c r="AA96" s="45" t="str">
        <f>[1]All_Tasks_Billing!AA96</f>
        <v/>
      </c>
      <c r="AB96" t="str">
        <f>[1]All_Tasks_Billing!AB96</f>
        <v/>
      </c>
      <c r="AC96" s="48">
        <f>[1]All_Tasks_Billing!AC96</f>
        <v>0</v>
      </c>
      <c r="AD96" s="48">
        <f>[1]All_Tasks_Billing!AD96</f>
        <v>0</v>
      </c>
      <c r="AE96" s="48">
        <f>[1]All_Tasks_Billing!AE96</f>
        <v>0</v>
      </c>
      <c r="AF96" s="48">
        <f>[1]All_Tasks_Billing!AF96</f>
        <v>0</v>
      </c>
      <c r="AG96" s="48">
        <f>[1]All_Tasks_Billing!AG96</f>
        <v>0</v>
      </c>
      <c r="AH96" s="48">
        <f>[1]All_Tasks_Billing!AH96</f>
        <v>8.5999999999999993E-2</v>
      </c>
      <c r="AI96" s="48">
        <f>[1]All_Tasks_Billing!AI96</f>
        <v>0</v>
      </c>
      <c r="AJ96" s="48">
        <f>[1]All_Tasks_Billing!AJ96</f>
        <v>0</v>
      </c>
      <c r="AK96" s="48">
        <f>[1]All_Tasks_Billing!AK96</f>
        <v>0</v>
      </c>
      <c r="AL96" s="48">
        <f>[1]All_Tasks_Billing!AL96</f>
        <v>0</v>
      </c>
      <c r="AM96" s="48">
        <f>[1]All_Tasks_Billing!AM96</f>
        <v>0</v>
      </c>
      <c r="AN96" s="48">
        <f>[1]All_Tasks_Billing!AN96</f>
        <v>0</v>
      </c>
      <c r="AO96" s="48">
        <f>[1]All_Tasks_Billing!AO96</f>
        <v>0</v>
      </c>
      <c r="AP96" s="48">
        <f>[1]All_Tasks_Billing!AP96</f>
        <v>8.5999999999999993E-2</v>
      </c>
      <c r="AQ96" s="48">
        <f>[1]All_Tasks_Billing!AQ96</f>
        <v>0</v>
      </c>
      <c r="AR96" s="48">
        <f>[1]All_Tasks_Billing!AR96</f>
        <v>0</v>
      </c>
      <c r="AS96" s="48">
        <f>[1]All_Tasks_Billing!AS96</f>
        <v>0</v>
      </c>
      <c r="AT96" s="48">
        <f>[1]All_Tasks_Billing!AT96</f>
        <v>0</v>
      </c>
      <c r="AU96" s="50" t="str">
        <f t="shared" si="18"/>
        <v/>
      </c>
      <c r="AV96" s="50" t="str">
        <f t="shared" si="19"/>
        <v/>
      </c>
      <c r="AW96" s="50" t="str">
        <f t="shared" si="20"/>
        <v/>
      </c>
      <c r="AX96" s="50" t="str">
        <f t="shared" ca="1" si="21"/>
        <v>Not Completed</v>
      </c>
      <c r="AY96" s="50" t="str">
        <f t="shared" ca="1" si="22"/>
        <v>Not Completed</v>
      </c>
      <c r="AZ96" s="50" t="str">
        <f t="shared" ca="1" si="23"/>
        <v>Not Completed</v>
      </c>
      <c r="BA96" s="48">
        <f t="shared" si="24"/>
        <v>0</v>
      </c>
      <c r="BB96" s="45" t="str">
        <f t="shared" si="25"/>
        <v/>
      </c>
      <c r="BC96" s="50" t="str">
        <f t="shared" si="26"/>
        <v/>
      </c>
      <c r="BD96" s="48">
        <f t="shared" si="27"/>
        <v>0</v>
      </c>
      <c r="BE96" s="50" t="str">
        <f t="shared" si="28"/>
        <v>Not Started</v>
      </c>
      <c r="BF96" s="51">
        <f t="shared" si="29"/>
        <v>1</v>
      </c>
      <c r="BG96" s="51">
        <f t="shared" si="30"/>
        <v>0</v>
      </c>
      <c r="BH96" s="50" t="str">
        <f t="shared" si="31"/>
        <v/>
      </c>
      <c r="BI96" s="50" t="str">
        <f t="shared" si="32"/>
        <v/>
      </c>
      <c r="BJ96" s="50" t="str">
        <f t="shared" si="33"/>
        <v/>
      </c>
      <c r="BK96" s="50" t="str">
        <f t="shared" si="34"/>
        <v xml:space="preserve">Not Started |  | </v>
      </c>
      <c r="BL96" s="49" t="str">
        <f t="shared" ca="1" si="35"/>
        <v/>
      </c>
    </row>
    <row r="97" spans="1:64" x14ac:dyDescent="0.25">
      <c r="A97" t="str">
        <f>[1]All_Tasks_Billing!A97</f>
        <v>LAS16.PPM02</v>
      </c>
      <c r="B97" t="str">
        <f>[1]All_Tasks_Billing!B97</f>
        <v>PPM</v>
      </c>
      <c r="C97" t="str">
        <f>[1]All_Tasks_Billing!C97</f>
        <v>2.2.18</v>
      </c>
      <c r="D97" t="str">
        <f>[1]All_Tasks_Billing!D97</f>
        <v>PDU</v>
      </c>
      <c r="E97" t="str">
        <f>[1]All_Tasks_Billing!E97</f>
        <v>Circuit Breakers -Secondary</v>
      </c>
      <c r="F97" t="str">
        <f>IF([1]All_Tasks_Billing!F97="","",[1]All_Tasks_Billing!F97)</f>
        <v>400AF / 400AT</v>
      </c>
      <c r="G97" t="str">
        <f>IF([1]All_Tasks_Billing!G97="","",[1]All_Tasks_Billing!G97)</f>
        <v/>
      </c>
      <c r="H97" s="45" t="str">
        <f>[1]All_Tasks_Billing!H97</f>
        <v/>
      </c>
      <c r="I97" t="str">
        <f>IF([1]All_Tasks_Billing!I97="","",[1]All_Tasks_Billing!I97)</f>
        <v/>
      </c>
      <c r="J97" t="str">
        <f>IF([1]All_Tasks_Billing!J97="","",[1]All_Tasks_Billing!J97)</f>
        <v/>
      </c>
      <c r="K97" t="b">
        <f>[1]All_Tasks_Billing!K97</f>
        <v>0</v>
      </c>
      <c r="L97" s="45" t="str">
        <f>[1]All_Tasks_Billing!L97</f>
        <v/>
      </c>
      <c r="M97" t="str">
        <f>[1]All_Tasks_Billing!M97</f>
        <v/>
      </c>
      <c r="N97" s="46">
        <f>IF([1]All_Tasks_Billing!N97="",0,[1]All_Tasks_Billing!N97)</f>
        <v>0</v>
      </c>
      <c r="O97" t="str">
        <f>[1]All_Tasks_Billing!O97</f>
        <v/>
      </c>
      <c r="P97" s="47">
        <f>IF([1]All_Tasks_Billing!P97="",0,[1]All_Tasks_Billing!P97)</f>
        <v>2</v>
      </c>
      <c r="Q97" s="47">
        <f>IF([1]All_Tasks_Billing!Q97="",0,[1]All_Tasks_Billing!Q97)</f>
        <v>2</v>
      </c>
      <c r="R97" s="47">
        <f>IF([1]All_Tasks_Billing!R97="",0,[1]All_Tasks_Billing!R97)</f>
        <v>2</v>
      </c>
      <c r="S97" t="str">
        <f>[1]All_Tasks_Billing!S97</f>
        <v/>
      </c>
      <c r="T97" t="str">
        <f>[1]All_Tasks_Billing!T97</f>
        <v/>
      </c>
      <c r="U97" t="str">
        <f>[1]All_Tasks_Billing!U97</f>
        <v/>
      </c>
      <c r="V97">
        <f>[1]All_Tasks_Billing!V97</f>
        <v>7</v>
      </c>
      <c r="W97" s="48">
        <f>[1]All_Tasks_Billing!W97</f>
        <v>150</v>
      </c>
      <c r="X97">
        <f>[1]All_Tasks_Billing!X97</f>
        <v>24331.724999999999</v>
      </c>
      <c r="Y97">
        <f>[1]All_Tasks_Billing!Y97</f>
        <v>1</v>
      </c>
      <c r="Z97" s="49">
        <f>[1]All_Tasks_Billing!Z97</f>
        <v>0</v>
      </c>
      <c r="AA97" s="45" t="str">
        <f>[1]All_Tasks_Billing!AA97</f>
        <v/>
      </c>
      <c r="AB97" t="str">
        <f>[1]All_Tasks_Billing!AB97</f>
        <v/>
      </c>
      <c r="AC97" s="48">
        <f>[1]All_Tasks_Billing!AC97</f>
        <v>0</v>
      </c>
      <c r="AD97" s="48">
        <f>[1]All_Tasks_Billing!AD97</f>
        <v>0</v>
      </c>
      <c r="AE97" s="48">
        <f>[1]All_Tasks_Billing!AE97</f>
        <v>0</v>
      </c>
      <c r="AF97" s="48">
        <f>[1]All_Tasks_Billing!AF97</f>
        <v>0</v>
      </c>
      <c r="AG97" s="48">
        <f>[1]All_Tasks_Billing!AG97</f>
        <v>0</v>
      </c>
      <c r="AH97" s="48">
        <f>[1]All_Tasks_Billing!AH97</f>
        <v>8.5999999999999993E-2</v>
      </c>
      <c r="AI97" s="48">
        <f>[1]All_Tasks_Billing!AI97</f>
        <v>0</v>
      </c>
      <c r="AJ97" s="48">
        <f>[1]All_Tasks_Billing!AJ97</f>
        <v>0</v>
      </c>
      <c r="AK97" s="48">
        <f>[1]All_Tasks_Billing!AK97</f>
        <v>0</v>
      </c>
      <c r="AL97" s="48">
        <f>[1]All_Tasks_Billing!AL97</f>
        <v>0</v>
      </c>
      <c r="AM97" s="48">
        <f>[1]All_Tasks_Billing!AM97</f>
        <v>0</v>
      </c>
      <c r="AN97" s="48">
        <f>[1]All_Tasks_Billing!AN97</f>
        <v>0</v>
      </c>
      <c r="AO97" s="48">
        <f>[1]All_Tasks_Billing!AO97</f>
        <v>0</v>
      </c>
      <c r="AP97" s="48">
        <f>[1]All_Tasks_Billing!AP97</f>
        <v>8.5999999999999993E-2</v>
      </c>
      <c r="AQ97" s="48">
        <f>[1]All_Tasks_Billing!AQ97</f>
        <v>0</v>
      </c>
      <c r="AR97" s="48">
        <f>[1]All_Tasks_Billing!AR97</f>
        <v>0</v>
      </c>
      <c r="AS97" s="48">
        <f>[1]All_Tasks_Billing!AS97</f>
        <v>0</v>
      </c>
      <c r="AT97" s="48">
        <f>[1]All_Tasks_Billing!AT97</f>
        <v>0</v>
      </c>
      <c r="AU97" s="50" t="str">
        <f t="shared" si="18"/>
        <v/>
      </c>
      <c r="AV97" s="50" t="str">
        <f t="shared" si="19"/>
        <v/>
      </c>
      <c r="AW97" s="50" t="str">
        <f t="shared" si="20"/>
        <v/>
      </c>
      <c r="AX97" s="50" t="str">
        <f t="shared" ca="1" si="21"/>
        <v>Not Completed</v>
      </c>
      <c r="AY97" s="50" t="str">
        <f t="shared" ca="1" si="22"/>
        <v>Not Completed</v>
      </c>
      <c r="AZ97" s="50" t="str">
        <f t="shared" ca="1" si="23"/>
        <v>Not Completed</v>
      </c>
      <c r="BA97" s="48">
        <f t="shared" si="24"/>
        <v>0</v>
      </c>
      <c r="BB97" s="45" t="str">
        <f t="shared" si="25"/>
        <v/>
      </c>
      <c r="BC97" s="50" t="str">
        <f t="shared" si="26"/>
        <v/>
      </c>
      <c r="BD97" s="48">
        <f t="shared" si="27"/>
        <v>0</v>
      </c>
      <c r="BE97" s="50" t="str">
        <f t="shared" si="28"/>
        <v>Not Started</v>
      </c>
      <c r="BF97" s="51">
        <f t="shared" si="29"/>
        <v>1</v>
      </c>
      <c r="BG97" s="51">
        <f t="shared" si="30"/>
        <v>0</v>
      </c>
      <c r="BH97" s="50" t="str">
        <f t="shared" si="31"/>
        <v/>
      </c>
      <c r="BI97" s="50" t="str">
        <f t="shared" si="32"/>
        <v/>
      </c>
      <c r="BJ97" s="50" t="str">
        <f t="shared" si="33"/>
        <v/>
      </c>
      <c r="BK97" s="50" t="str">
        <f t="shared" si="34"/>
        <v xml:space="preserve">Not Started |  | </v>
      </c>
      <c r="BL97" s="49" t="str">
        <f t="shared" ca="1" si="35"/>
        <v/>
      </c>
    </row>
    <row r="98" spans="1:64" x14ac:dyDescent="0.25">
      <c r="A98" t="str">
        <f>[1]All_Tasks_Billing!A98</f>
        <v>LAS16.PPM02</v>
      </c>
      <c r="B98" t="str">
        <f>[1]All_Tasks_Billing!B98</f>
        <v>PPM</v>
      </c>
      <c r="C98" t="str">
        <f>[1]All_Tasks_Billing!C98</f>
        <v>2.2.19</v>
      </c>
      <c r="D98" t="str">
        <f>[1]All_Tasks_Billing!D98</f>
        <v>PDU</v>
      </c>
      <c r="E98" t="str">
        <f>[1]All_Tasks_Billing!E98</f>
        <v>Circuit Breakers -Secondary</v>
      </c>
      <c r="F98" t="str">
        <f>IF([1]All_Tasks_Billing!F98="","",[1]All_Tasks_Billing!F98)</f>
        <v>400AF / 400AT</v>
      </c>
      <c r="G98" t="str">
        <f>IF([1]All_Tasks_Billing!G98="","",[1]All_Tasks_Billing!G98)</f>
        <v/>
      </c>
      <c r="H98" s="45" t="str">
        <f>[1]All_Tasks_Billing!H98</f>
        <v/>
      </c>
      <c r="I98" t="str">
        <f>IF([1]All_Tasks_Billing!I98="","",[1]All_Tasks_Billing!I98)</f>
        <v/>
      </c>
      <c r="J98" t="str">
        <f>IF([1]All_Tasks_Billing!J98="","",[1]All_Tasks_Billing!J98)</f>
        <v/>
      </c>
      <c r="K98" t="b">
        <f>[1]All_Tasks_Billing!K98</f>
        <v>0</v>
      </c>
      <c r="L98" s="45" t="str">
        <f>[1]All_Tasks_Billing!L98</f>
        <v/>
      </c>
      <c r="M98" t="str">
        <f>[1]All_Tasks_Billing!M98</f>
        <v/>
      </c>
      <c r="N98" s="46">
        <f>IF([1]All_Tasks_Billing!N98="",0,[1]All_Tasks_Billing!N98)</f>
        <v>0</v>
      </c>
      <c r="O98" t="str">
        <f>[1]All_Tasks_Billing!O98</f>
        <v/>
      </c>
      <c r="P98" s="47">
        <f>IF([1]All_Tasks_Billing!P98="",0,[1]All_Tasks_Billing!P98)</f>
        <v>2</v>
      </c>
      <c r="Q98" s="47">
        <f>IF([1]All_Tasks_Billing!Q98="",0,[1]All_Tasks_Billing!Q98)</f>
        <v>2</v>
      </c>
      <c r="R98" s="47">
        <f>IF([1]All_Tasks_Billing!R98="",0,[1]All_Tasks_Billing!R98)</f>
        <v>2</v>
      </c>
      <c r="S98" t="str">
        <f>[1]All_Tasks_Billing!S98</f>
        <v/>
      </c>
      <c r="T98" t="str">
        <f>[1]All_Tasks_Billing!T98</f>
        <v/>
      </c>
      <c r="U98" t="str">
        <f>[1]All_Tasks_Billing!U98</f>
        <v/>
      </c>
      <c r="V98">
        <f>[1]All_Tasks_Billing!V98</f>
        <v>7</v>
      </c>
      <c r="W98" s="48">
        <f>[1]All_Tasks_Billing!W98</f>
        <v>150</v>
      </c>
      <c r="X98">
        <f>[1]All_Tasks_Billing!X98</f>
        <v>24331.724999999999</v>
      </c>
      <c r="Y98">
        <f>[1]All_Tasks_Billing!Y98</f>
        <v>1</v>
      </c>
      <c r="Z98" s="49">
        <f>[1]All_Tasks_Billing!Z98</f>
        <v>0</v>
      </c>
      <c r="AA98" s="45" t="str">
        <f>[1]All_Tasks_Billing!AA98</f>
        <v/>
      </c>
      <c r="AB98" t="str">
        <f>[1]All_Tasks_Billing!AB98</f>
        <v/>
      </c>
      <c r="AC98" s="48">
        <f>[1]All_Tasks_Billing!AC98</f>
        <v>0</v>
      </c>
      <c r="AD98" s="48">
        <f>[1]All_Tasks_Billing!AD98</f>
        <v>0</v>
      </c>
      <c r="AE98" s="48">
        <f>[1]All_Tasks_Billing!AE98</f>
        <v>0</v>
      </c>
      <c r="AF98" s="48">
        <f>[1]All_Tasks_Billing!AF98</f>
        <v>0</v>
      </c>
      <c r="AG98" s="48">
        <f>[1]All_Tasks_Billing!AG98</f>
        <v>0</v>
      </c>
      <c r="AH98" s="48">
        <f>[1]All_Tasks_Billing!AH98</f>
        <v>8.5999999999999993E-2</v>
      </c>
      <c r="AI98" s="48">
        <f>[1]All_Tasks_Billing!AI98</f>
        <v>0</v>
      </c>
      <c r="AJ98" s="48">
        <f>[1]All_Tasks_Billing!AJ98</f>
        <v>0</v>
      </c>
      <c r="AK98" s="48">
        <f>[1]All_Tasks_Billing!AK98</f>
        <v>0</v>
      </c>
      <c r="AL98" s="48">
        <f>[1]All_Tasks_Billing!AL98</f>
        <v>0</v>
      </c>
      <c r="AM98" s="48">
        <f>[1]All_Tasks_Billing!AM98</f>
        <v>0</v>
      </c>
      <c r="AN98" s="48">
        <f>[1]All_Tasks_Billing!AN98</f>
        <v>0</v>
      </c>
      <c r="AO98" s="48">
        <f>[1]All_Tasks_Billing!AO98</f>
        <v>0</v>
      </c>
      <c r="AP98" s="48">
        <f>[1]All_Tasks_Billing!AP98</f>
        <v>8.5999999999999993E-2</v>
      </c>
      <c r="AQ98" s="48">
        <f>[1]All_Tasks_Billing!AQ98</f>
        <v>0</v>
      </c>
      <c r="AR98" s="48">
        <f>[1]All_Tasks_Billing!AR98</f>
        <v>0</v>
      </c>
      <c r="AS98" s="48">
        <f>[1]All_Tasks_Billing!AS98</f>
        <v>0</v>
      </c>
      <c r="AT98" s="48">
        <f>[1]All_Tasks_Billing!AT98</f>
        <v>0</v>
      </c>
      <c r="AU98" s="50" t="str">
        <f t="shared" si="18"/>
        <v/>
      </c>
      <c r="AV98" s="50" t="str">
        <f t="shared" si="19"/>
        <v/>
      </c>
      <c r="AW98" s="50" t="str">
        <f t="shared" si="20"/>
        <v/>
      </c>
      <c r="AX98" s="50" t="str">
        <f t="shared" ca="1" si="21"/>
        <v>Not Completed</v>
      </c>
      <c r="AY98" s="50" t="str">
        <f t="shared" ca="1" si="22"/>
        <v>Not Completed</v>
      </c>
      <c r="AZ98" s="50" t="str">
        <f t="shared" ca="1" si="23"/>
        <v>Not Completed</v>
      </c>
      <c r="BA98" s="48">
        <f t="shared" si="24"/>
        <v>0</v>
      </c>
      <c r="BB98" s="45" t="str">
        <f t="shared" si="25"/>
        <v/>
      </c>
      <c r="BC98" s="50" t="str">
        <f t="shared" si="26"/>
        <v/>
      </c>
      <c r="BD98" s="48">
        <f t="shared" si="27"/>
        <v>0</v>
      </c>
      <c r="BE98" s="50" t="str">
        <f t="shared" si="28"/>
        <v>Not Started</v>
      </c>
      <c r="BF98" s="51">
        <f t="shared" si="29"/>
        <v>1</v>
      </c>
      <c r="BG98" s="51">
        <f t="shared" si="30"/>
        <v>0</v>
      </c>
      <c r="BH98" s="50" t="str">
        <f t="shared" si="31"/>
        <v/>
      </c>
      <c r="BI98" s="50" t="str">
        <f t="shared" si="32"/>
        <v/>
      </c>
      <c r="BJ98" s="50" t="str">
        <f t="shared" si="33"/>
        <v/>
      </c>
      <c r="BK98" s="50" t="str">
        <f t="shared" si="34"/>
        <v xml:space="preserve">Not Started |  | </v>
      </c>
      <c r="BL98" s="49" t="str">
        <f t="shared" ca="1" si="35"/>
        <v/>
      </c>
    </row>
    <row r="99" spans="1:64" x14ac:dyDescent="0.25">
      <c r="A99" t="str">
        <f>[1]All_Tasks_Billing!A99</f>
        <v>LAS16.PPM02</v>
      </c>
      <c r="B99" t="str">
        <f>[1]All_Tasks_Billing!B99</f>
        <v>PPM</v>
      </c>
      <c r="C99" t="str">
        <f>[1]All_Tasks_Billing!C99</f>
        <v>2.2.20</v>
      </c>
      <c r="D99" t="str">
        <f>[1]All_Tasks_Billing!D99</f>
        <v>PDU</v>
      </c>
      <c r="E99" t="str">
        <f>[1]All_Tasks_Billing!E99</f>
        <v>Circuit Breakers -Secondary</v>
      </c>
      <c r="F99" t="str">
        <f>IF([1]All_Tasks_Billing!F99="","",[1]All_Tasks_Billing!F99)</f>
        <v>400AF / 400AT</v>
      </c>
      <c r="G99" t="str">
        <f>IF([1]All_Tasks_Billing!G99="","",[1]All_Tasks_Billing!G99)</f>
        <v/>
      </c>
      <c r="H99" s="45" t="str">
        <f>[1]All_Tasks_Billing!H99</f>
        <v/>
      </c>
      <c r="I99" t="str">
        <f>IF([1]All_Tasks_Billing!I99="","",[1]All_Tasks_Billing!I99)</f>
        <v/>
      </c>
      <c r="J99" t="str">
        <f>IF([1]All_Tasks_Billing!J99="","",[1]All_Tasks_Billing!J99)</f>
        <v/>
      </c>
      <c r="K99" t="b">
        <f>[1]All_Tasks_Billing!K99</f>
        <v>0</v>
      </c>
      <c r="L99" s="45" t="str">
        <f>[1]All_Tasks_Billing!L99</f>
        <v/>
      </c>
      <c r="M99" t="str">
        <f>[1]All_Tasks_Billing!M99</f>
        <v/>
      </c>
      <c r="N99" s="46">
        <f>IF([1]All_Tasks_Billing!N99="",0,[1]All_Tasks_Billing!N99)</f>
        <v>0</v>
      </c>
      <c r="O99" t="str">
        <f>[1]All_Tasks_Billing!O99</f>
        <v/>
      </c>
      <c r="P99" s="47">
        <f>IF([1]All_Tasks_Billing!P99="",0,[1]All_Tasks_Billing!P99)</f>
        <v>2</v>
      </c>
      <c r="Q99" s="47">
        <f>IF([1]All_Tasks_Billing!Q99="",0,[1]All_Tasks_Billing!Q99)</f>
        <v>2</v>
      </c>
      <c r="R99" s="47">
        <f>IF([1]All_Tasks_Billing!R99="",0,[1]All_Tasks_Billing!R99)</f>
        <v>2</v>
      </c>
      <c r="S99" t="str">
        <f>[1]All_Tasks_Billing!S99</f>
        <v/>
      </c>
      <c r="T99" t="str">
        <f>[1]All_Tasks_Billing!T99</f>
        <v/>
      </c>
      <c r="U99" t="str">
        <f>[1]All_Tasks_Billing!U99</f>
        <v/>
      </c>
      <c r="V99">
        <f>[1]All_Tasks_Billing!V99</f>
        <v>7</v>
      </c>
      <c r="W99" s="48">
        <f>[1]All_Tasks_Billing!W99</f>
        <v>150</v>
      </c>
      <c r="X99">
        <f>[1]All_Tasks_Billing!X99</f>
        <v>24331.724999999999</v>
      </c>
      <c r="Y99">
        <f>[1]All_Tasks_Billing!Y99</f>
        <v>1</v>
      </c>
      <c r="Z99" s="49">
        <f>[1]All_Tasks_Billing!Z99</f>
        <v>0</v>
      </c>
      <c r="AA99" s="45" t="str">
        <f>[1]All_Tasks_Billing!AA99</f>
        <v/>
      </c>
      <c r="AB99" t="str">
        <f>[1]All_Tasks_Billing!AB99</f>
        <v/>
      </c>
      <c r="AC99" s="48">
        <f>[1]All_Tasks_Billing!AC99</f>
        <v>0</v>
      </c>
      <c r="AD99" s="48">
        <f>[1]All_Tasks_Billing!AD99</f>
        <v>0</v>
      </c>
      <c r="AE99" s="48">
        <f>[1]All_Tasks_Billing!AE99</f>
        <v>0</v>
      </c>
      <c r="AF99" s="48">
        <f>[1]All_Tasks_Billing!AF99</f>
        <v>0</v>
      </c>
      <c r="AG99" s="48">
        <f>[1]All_Tasks_Billing!AG99</f>
        <v>0</v>
      </c>
      <c r="AH99" s="48">
        <f>[1]All_Tasks_Billing!AH99</f>
        <v>8.5999999999999993E-2</v>
      </c>
      <c r="AI99" s="48">
        <f>[1]All_Tasks_Billing!AI99</f>
        <v>0</v>
      </c>
      <c r="AJ99" s="48">
        <f>[1]All_Tasks_Billing!AJ99</f>
        <v>0</v>
      </c>
      <c r="AK99" s="48">
        <f>[1]All_Tasks_Billing!AK99</f>
        <v>0</v>
      </c>
      <c r="AL99" s="48">
        <f>[1]All_Tasks_Billing!AL99</f>
        <v>0</v>
      </c>
      <c r="AM99" s="48">
        <f>[1]All_Tasks_Billing!AM99</f>
        <v>0</v>
      </c>
      <c r="AN99" s="48">
        <f>[1]All_Tasks_Billing!AN99</f>
        <v>0</v>
      </c>
      <c r="AO99" s="48">
        <f>[1]All_Tasks_Billing!AO99</f>
        <v>0</v>
      </c>
      <c r="AP99" s="48">
        <f>[1]All_Tasks_Billing!AP99</f>
        <v>8.5999999999999993E-2</v>
      </c>
      <c r="AQ99" s="48">
        <f>[1]All_Tasks_Billing!AQ99</f>
        <v>0</v>
      </c>
      <c r="AR99" s="48">
        <f>[1]All_Tasks_Billing!AR99</f>
        <v>0</v>
      </c>
      <c r="AS99" s="48">
        <f>[1]All_Tasks_Billing!AS99</f>
        <v>0</v>
      </c>
      <c r="AT99" s="48">
        <f>[1]All_Tasks_Billing!AT99</f>
        <v>0</v>
      </c>
      <c r="AU99" s="50" t="str">
        <f t="shared" si="18"/>
        <v/>
      </c>
      <c r="AV99" s="50" t="str">
        <f t="shared" si="19"/>
        <v/>
      </c>
      <c r="AW99" s="50" t="str">
        <f t="shared" si="20"/>
        <v/>
      </c>
      <c r="AX99" s="50" t="str">
        <f t="shared" ca="1" si="21"/>
        <v>Not Completed</v>
      </c>
      <c r="AY99" s="50" t="str">
        <f t="shared" ca="1" si="22"/>
        <v>Not Completed</v>
      </c>
      <c r="AZ99" s="50" t="str">
        <f t="shared" ca="1" si="23"/>
        <v>Not Completed</v>
      </c>
      <c r="BA99" s="48">
        <f t="shared" si="24"/>
        <v>0</v>
      </c>
      <c r="BB99" s="45" t="str">
        <f t="shared" si="25"/>
        <v/>
      </c>
      <c r="BC99" s="50" t="str">
        <f t="shared" si="26"/>
        <v/>
      </c>
      <c r="BD99" s="48">
        <f t="shared" si="27"/>
        <v>0</v>
      </c>
      <c r="BE99" s="50" t="str">
        <f t="shared" si="28"/>
        <v>Not Started</v>
      </c>
      <c r="BF99" s="51">
        <f t="shared" si="29"/>
        <v>1</v>
      </c>
      <c r="BG99" s="51">
        <f t="shared" si="30"/>
        <v>0</v>
      </c>
      <c r="BH99" s="50" t="str">
        <f t="shared" si="31"/>
        <v/>
      </c>
      <c r="BI99" s="50" t="str">
        <f t="shared" si="32"/>
        <v/>
      </c>
      <c r="BJ99" s="50" t="str">
        <f t="shared" si="33"/>
        <v/>
      </c>
      <c r="BK99" s="50" t="str">
        <f t="shared" si="34"/>
        <v xml:space="preserve">Not Started |  | </v>
      </c>
      <c r="BL99" s="49" t="str">
        <f t="shared" ca="1" si="35"/>
        <v/>
      </c>
    </row>
    <row r="100" spans="1:64" x14ac:dyDescent="0.25">
      <c r="A100" t="str">
        <f>[1]All_Tasks_Billing!A100</f>
        <v>LAS16.PPM02</v>
      </c>
      <c r="B100" t="str">
        <f>[1]All_Tasks_Billing!B100</f>
        <v>PPM</v>
      </c>
      <c r="C100" t="str">
        <f>[1]All_Tasks_Billing!C100</f>
        <v>2.2.21</v>
      </c>
      <c r="D100" t="str">
        <f>[1]All_Tasks_Billing!D100</f>
        <v>PDU</v>
      </c>
      <c r="E100" t="str">
        <f>[1]All_Tasks_Billing!E100</f>
        <v>Circuit Breakers -Secondary</v>
      </c>
      <c r="F100" t="str">
        <f>IF([1]All_Tasks_Billing!F100="","",[1]All_Tasks_Billing!F100)</f>
        <v>400AF / 400AT</v>
      </c>
      <c r="G100" t="str">
        <f>IF([1]All_Tasks_Billing!G100="","",[1]All_Tasks_Billing!G100)</f>
        <v/>
      </c>
      <c r="H100" s="45" t="str">
        <f>[1]All_Tasks_Billing!H100</f>
        <v/>
      </c>
      <c r="I100" t="str">
        <f>IF([1]All_Tasks_Billing!I100="","",[1]All_Tasks_Billing!I100)</f>
        <v/>
      </c>
      <c r="J100" t="str">
        <f>IF([1]All_Tasks_Billing!J100="","",[1]All_Tasks_Billing!J100)</f>
        <v/>
      </c>
      <c r="K100" t="b">
        <f>[1]All_Tasks_Billing!K100</f>
        <v>0</v>
      </c>
      <c r="L100" s="45" t="str">
        <f>[1]All_Tasks_Billing!L100</f>
        <v/>
      </c>
      <c r="M100" t="str">
        <f>[1]All_Tasks_Billing!M100</f>
        <v/>
      </c>
      <c r="N100" s="46">
        <f>IF([1]All_Tasks_Billing!N100="",0,[1]All_Tasks_Billing!N100)</f>
        <v>0</v>
      </c>
      <c r="O100" t="str">
        <f>[1]All_Tasks_Billing!O100</f>
        <v/>
      </c>
      <c r="P100" s="47">
        <f>IF([1]All_Tasks_Billing!P100="",0,[1]All_Tasks_Billing!P100)</f>
        <v>2</v>
      </c>
      <c r="Q100" s="47">
        <f>IF([1]All_Tasks_Billing!Q100="",0,[1]All_Tasks_Billing!Q100)</f>
        <v>2</v>
      </c>
      <c r="R100" s="47">
        <f>IF([1]All_Tasks_Billing!R100="",0,[1]All_Tasks_Billing!R100)</f>
        <v>2</v>
      </c>
      <c r="S100" t="str">
        <f>[1]All_Tasks_Billing!S100</f>
        <v/>
      </c>
      <c r="T100" t="str">
        <f>[1]All_Tasks_Billing!T100</f>
        <v/>
      </c>
      <c r="U100" t="str">
        <f>[1]All_Tasks_Billing!U100</f>
        <v/>
      </c>
      <c r="V100">
        <f>[1]All_Tasks_Billing!V100</f>
        <v>7</v>
      </c>
      <c r="W100" s="48">
        <f>[1]All_Tasks_Billing!W100</f>
        <v>150</v>
      </c>
      <c r="X100">
        <f>[1]All_Tasks_Billing!X100</f>
        <v>24331.724999999999</v>
      </c>
      <c r="Y100">
        <f>[1]All_Tasks_Billing!Y100</f>
        <v>1</v>
      </c>
      <c r="Z100" s="49">
        <f>[1]All_Tasks_Billing!Z100</f>
        <v>0</v>
      </c>
      <c r="AA100" s="45" t="str">
        <f>[1]All_Tasks_Billing!AA100</f>
        <v/>
      </c>
      <c r="AB100" t="str">
        <f>[1]All_Tasks_Billing!AB100</f>
        <v/>
      </c>
      <c r="AC100" s="48">
        <f>[1]All_Tasks_Billing!AC100</f>
        <v>0</v>
      </c>
      <c r="AD100" s="48">
        <f>[1]All_Tasks_Billing!AD100</f>
        <v>0</v>
      </c>
      <c r="AE100" s="48">
        <f>[1]All_Tasks_Billing!AE100</f>
        <v>0</v>
      </c>
      <c r="AF100" s="48">
        <f>[1]All_Tasks_Billing!AF100</f>
        <v>0</v>
      </c>
      <c r="AG100" s="48">
        <f>[1]All_Tasks_Billing!AG100</f>
        <v>0</v>
      </c>
      <c r="AH100" s="48">
        <f>[1]All_Tasks_Billing!AH100</f>
        <v>8.5999999999999993E-2</v>
      </c>
      <c r="AI100" s="48">
        <f>[1]All_Tasks_Billing!AI100</f>
        <v>0</v>
      </c>
      <c r="AJ100" s="48">
        <f>[1]All_Tasks_Billing!AJ100</f>
        <v>0</v>
      </c>
      <c r="AK100" s="48">
        <f>[1]All_Tasks_Billing!AK100</f>
        <v>0</v>
      </c>
      <c r="AL100" s="48">
        <f>[1]All_Tasks_Billing!AL100</f>
        <v>0</v>
      </c>
      <c r="AM100" s="48">
        <f>[1]All_Tasks_Billing!AM100</f>
        <v>0</v>
      </c>
      <c r="AN100" s="48">
        <f>[1]All_Tasks_Billing!AN100</f>
        <v>0</v>
      </c>
      <c r="AO100" s="48">
        <f>[1]All_Tasks_Billing!AO100</f>
        <v>0</v>
      </c>
      <c r="AP100" s="48">
        <f>[1]All_Tasks_Billing!AP100</f>
        <v>8.5999999999999993E-2</v>
      </c>
      <c r="AQ100" s="48">
        <f>[1]All_Tasks_Billing!AQ100</f>
        <v>0</v>
      </c>
      <c r="AR100" s="48">
        <f>[1]All_Tasks_Billing!AR100</f>
        <v>0</v>
      </c>
      <c r="AS100" s="48">
        <f>[1]All_Tasks_Billing!AS100</f>
        <v>0</v>
      </c>
      <c r="AT100" s="48">
        <f>[1]All_Tasks_Billing!AT100</f>
        <v>0</v>
      </c>
      <c r="AU100" s="50" t="str">
        <f t="shared" si="18"/>
        <v/>
      </c>
      <c r="AV100" s="50" t="str">
        <f t="shared" si="19"/>
        <v/>
      </c>
      <c r="AW100" s="50" t="str">
        <f t="shared" si="20"/>
        <v/>
      </c>
      <c r="AX100" s="50" t="str">
        <f t="shared" ca="1" si="21"/>
        <v>Not Completed</v>
      </c>
      <c r="AY100" s="50" t="str">
        <f t="shared" ca="1" si="22"/>
        <v>Not Completed</v>
      </c>
      <c r="AZ100" s="50" t="str">
        <f t="shared" ca="1" si="23"/>
        <v>Not Completed</v>
      </c>
      <c r="BA100" s="48">
        <f t="shared" si="24"/>
        <v>0</v>
      </c>
      <c r="BB100" s="45" t="str">
        <f t="shared" si="25"/>
        <v/>
      </c>
      <c r="BC100" s="50" t="str">
        <f t="shared" si="26"/>
        <v/>
      </c>
      <c r="BD100" s="48">
        <f t="shared" si="27"/>
        <v>0</v>
      </c>
      <c r="BE100" s="50" t="str">
        <f t="shared" si="28"/>
        <v>Not Started</v>
      </c>
      <c r="BF100" s="51">
        <f t="shared" si="29"/>
        <v>1</v>
      </c>
      <c r="BG100" s="51">
        <f t="shared" si="30"/>
        <v>0</v>
      </c>
      <c r="BH100" s="50" t="str">
        <f t="shared" si="31"/>
        <v/>
      </c>
      <c r="BI100" s="50" t="str">
        <f t="shared" si="32"/>
        <v/>
      </c>
      <c r="BJ100" s="50" t="str">
        <f t="shared" si="33"/>
        <v/>
      </c>
      <c r="BK100" s="50" t="str">
        <f t="shared" si="34"/>
        <v xml:space="preserve">Not Started |  | </v>
      </c>
      <c r="BL100" s="49" t="str">
        <f t="shared" ca="1" si="35"/>
        <v/>
      </c>
    </row>
    <row r="101" spans="1:64" x14ac:dyDescent="0.25">
      <c r="A101" t="str">
        <f>[1]All_Tasks_Billing!A101</f>
        <v>LAS16.PPM02</v>
      </c>
      <c r="B101" t="str">
        <f>[1]All_Tasks_Billing!B101</f>
        <v>PPM</v>
      </c>
      <c r="C101" t="str">
        <f>[1]All_Tasks_Billing!C101</f>
        <v>2.2.22</v>
      </c>
      <c r="D101" t="str">
        <f>[1]All_Tasks_Billing!D101</f>
        <v>PDU</v>
      </c>
      <c r="E101" t="str">
        <f>[1]All_Tasks_Billing!E101</f>
        <v>Circuit Breakers -Secondary</v>
      </c>
      <c r="F101" t="str">
        <f>IF([1]All_Tasks_Billing!F101="","",[1]All_Tasks_Billing!F101)</f>
        <v>400AF / 400AT</v>
      </c>
      <c r="G101" t="str">
        <f>IF([1]All_Tasks_Billing!G101="","",[1]All_Tasks_Billing!G101)</f>
        <v/>
      </c>
      <c r="H101" s="45" t="str">
        <f>[1]All_Tasks_Billing!H101</f>
        <v/>
      </c>
      <c r="I101" t="str">
        <f>IF([1]All_Tasks_Billing!I101="","",[1]All_Tasks_Billing!I101)</f>
        <v/>
      </c>
      <c r="J101" t="str">
        <f>IF([1]All_Tasks_Billing!J101="","",[1]All_Tasks_Billing!J101)</f>
        <v/>
      </c>
      <c r="K101" t="b">
        <f>[1]All_Tasks_Billing!K101</f>
        <v>0</v>
      </c>
      <c r="L101" s="45" t="str">
        <f>[1]All_Tasks_Billing!L101</f>
        <v/>
      </c>
      <c r="M101" t="str">
        <f>[1]All_Tasks_Billing!M101</f>
        <v/>
      </c>
      <c r="N101" s="46">
        <f>IF([1]All_Tasks_Billing!N101="",0,[1]All_Tasks_Billing!N101)</f>
        <v>0</v>
      </c>
      <c r="O101" t="str">
        <f>[1]All_Tasks_Billing!O101</f>
        <v/>
      </c>
      <c r="P101" s="47">
        <f>IF([1]All_Tasks_Billing!P101="",0,[1]All_Tasks_Billing!P101)</f>
        <v>2</v>
      </c>
      <c r="Q101" s="47">
        <f>IF([1]All_Tasks_Billing!Q101="",0,[1]All_Tasks_Billing!Q101)</f>
        <v>2</v>
      </c>
      <c r="R101" s="47">
        <f>IF([1]All_Tasks_Billing!R101="",0,[1]All_Tasks_Billing!R101)</f>
        <v>2</v>
      </c>
      <c r="S101" t="str">
        <f>[1]All_Tasks_Billing!S101</f>
        <v/>
      </c>
      <c r="T101" t="str">
        <f>[1]All_Tasks_Billing!T101</f>
        <v/>
      </c>
      <c r="U101" t="str">
        <f>[1]All_Tasks_Billing!U101</f>
        <v/>
      </c>
      <c r="V101">
        <f>[1]All_Tasks_Billing!V101</f>
        <v>7</v>
      </c>
      <c r="W101" s="48">
        <f>[1]All_Tasks_Billing!W101</f>
        <v>150</v>
      </c>
      <c r="X101">
        <f>[1]All_Tasks_Billing!X101</f>
        <v>24331.724999999999</v>
      </c>
      <c r="Y101">
        <f>[1]All_Tasks_Billing!Y101</f>
        <v>1</v>
      </c>
      <c r="Z101" s="49">
        <f>[1]All_Tasks_Billing!Z101</f>
        <v>0</v>
      </c>
      <c r="AA101" s="45" t="str">
        <f>[1]All_Tasks_Billing!AA101</f>
        <v/>
      </c>
      <c r="AB101" t="str">
        <f>[1]All_Tasks_Billing!AB101</f>
        <v/>
      </c>
      <c r="AC101" s="48">
        <f>[1]All_Tasks_Billing!AC101</f>
        <v>0</v>
      </c>
      <c r="AD101" s="48">
        <f>[1]All_Tasks_Billing!AD101</f>
        <v>0</v>
      </c>
      <c r="AE101" s="48">
        <f>[1]All_Tasks_Billing!AE101</f>
        <v>0</v>
      </c>
      <c r="AF101" s="48">
        <f>[1]All_Tasks_Billing!AF101</f>
        <v>0</v>
      </c>
      <c r="AG101" s="48">
        <f>[1]All_Tasks_Billing!AG101</f>
        <v>0</v>
      </c>
      <c r="AH101" s="48">
        <f>[1]All_Tasks_Billing!AH101</f>
        <v>8.5999999999999993E-2</v>
      </c>
      <c r="AI101" s="48">
        <f>[1]All_Tasks_Billing!AI101</f>
        <v>0</v>
      </c>
      <c r="AJ101" s="48">
        <f>[1]All_Tasks_Billing!AJ101</f>
        <v>0</v>
      </c>
      <c r="AK101" s="48">
        <f>[1]All_Tasks_Billing!AK101</f>
        <v>0</v>
      </c>
      <c r="AL101" s="48">
        <f>[1]All_Tasks_Billing!AL101</f>
        <v>0</v>
      </c>
      <c r="AM101" s="48">
        <f>[1]All_Tasks_Billing!AM101</f>
        <v>0</v>
      </c>
      <c r="AN101" s="48">
        <f>[1]All_Tasks_Billing!AN101</f>
        <v>0</v>
      </c>
      <c r="AO101" s="48">
        <f>[1]All_Tasks_Billing!AO101</f>
        <v>0</v>
      </c>
      <c r="AP101" s="48">
        <f>[1]All_Tasks_Billing!AP101</f>
        <v>8.5999999999999993E-2</v>
      </c>
      <c r="AQ101" s="48">
        <f>[1]All_Tasks_Billing!AQ101</f>
        <v>0</v>
      </c>
      <c r="AR101" s="48">
        <f>[1]All_Tasks_Billing!AR101</f>
        <v>0</v>
      </c>
      <c r="AS101" s="48">
        <f>[1]All_Tasks_Billing!AS101</f>
        <v>0</v>
      </c>
      <c r="AT101" s="48">
        <f>[1]All_Tasks_Billing!AT101</f>
        <v>0</v>
      </c>
      <c r="AU101" s="50" t="str">
        <f t="shared" si="18"/>
        <v/>
      </c>
      <c r="AV101" s="50" t="str">
        <f t="shared" si="19"/>
        <v/>
      </c>
      <c r="AW101" s="50" t="str">
        <f t="shared" si="20"/>
        <v/>
      </c>
      <c r="AX101" s="50" t="str">
        <f t="shared" ca="1" si="21"/>
        <v>Not Completed</v>
      </c>
      <c r="AY101" s="50" t="str">
        <f t="shared" ca="1" si="22"/>
        <v>Not Completed</v>
      </c>
      <c r="AZ101" s="50" t="str">
        <f t="shared" ca="1" si="23"/>
        <v>Not Completed</v>
      </c>
      <c r="BA101" s="48">
        <f t="shared" si="24"/>
        <v>0</v>
      </c>
      <c r="BB101" s="45" t="str">
        <f t="shared" si="25"/>
        <v/>
      </c>
      <c r="BC101" s="50" t="str">
        <f t="shared" si="26"/>
        <v/>
      </c>
      <c r="BD101" s="48">
        <f t="shared" si="27"/>
        <v>0</v>
      </c>
      <c r="BE101" s="50" t="str">
        <f t="shared" si="28"/>
        <v>Not Started</v>
      </c>
      <c r="BF101" s="51">
        <f t="shared" si="29"/>
        <v>1</v>
      </c>
      <c r="BG101" s="51">
        <f t="shared" si="30"/>
        <v>0</v>
      </c>
      <c r="BH101" s="50" t="str">
        <f t="shared" si="31"/>
        <v/>
      </c>
      <c r="BI101" s="50" t="str">
        <f t="shared" si="32"/>
        <v/>
      </c>
      <c r="BJ101" s="50" t="str">
        <f t="shared" si="33"/>
        <v/>
      </c>
      <c r="BK101" s="50" t="str">
        <f t="shared" si="34"/>
        <v xml:space="preserve">Not Started |  | </v>
      </c>
      <c r="BL101" s="49" t="str">
        <f t="shared" ca="1" si="35"/>
        <v/>
      </c>
    </row>
    <row r="102" spans="1:64" x14ac:dyDescent="0.25">
      <c r="A102" t="str">
        <f>[1]All_Tasks_Billing!A102</f>
        <v>LAS16.PPM02</v>
      </c>
      <c r="B102" t="str">
        <f>[1]All_Tasks_Billing!B102</f>
        <v>PPM</v>
      </c>
      <c r="C102" t="str">
        <f>[1]All_Tasks_Billing!C102</f>
        <v>2.2.23</v>
      </c>
      <c r="D102" t="str">
        <f>[1]All_Tasks_Billing!D102</f>
        <v>PDU</v>
      </c>
      <c r="E102" t="str">
        <f>[1]All_Tasks_Billing!E102</f>
        <v>XFMR - Dry-Type, Large</v>
      </c>
      <c r="F102" t="str">
        <f>IF([1]All_Tasks_Billing!F102="","",[1]All_Tasks_Billing!F102)</f>
        <v/>
      </c>
      <c r="G102" t="str">
        <f>IF([1]All_Tasks_Billing!G102="","",[1]All_Tasks_Billing!G102)</f>
        <v/>
      </c>
      <c r="H102" s="45" t="str">
        <f>[1]All_Tasks_Billing!H102</f>
        <v/>
      </c>
      <c r="I102" t="str">
        <f>IF([1]All_Tasks_Billing!I102="","",[1]All_Tasks_Billing!I102)</f>
        <v/>
      </c>
      <c r="J102" t="str">
        <f>IF([1]All_Tasks_Billing!J102="","",[1]All_Tasks_Billing!J102)</f>
        <v/>
      </c>
      <c r="K102" t="b">
        <f>[1]All_Tasks_Billing!K102</f>
        <v>0</v>
      </c>
      <c r="L102" s="45" t="str">
        <f>[1]All_Tasks_Billing!L102</f>
        <v/>
      </c>
      <c r="M102" t="str">
        <f>[1]All_Tasks_Billing!M102</f>
        <v/>
      </c>
      <c r="N102" s="46">
        <f>IF([1]All_Tasks_Billing!N102="",0,[1]All_Tasks_Billing!N102)</f>
        <v>0</v>
      </c>
      <c r="O102" t="str">
        <f>[1]All_Tasks_Billing!O102</f>
        <v/>
      </c>
      <c r="P102" s="47">
        <f>IF([1]All_Tasks_Billing!P102="",0,[1]All_Tasks_Billing!P102)</f>
        <v>4</v>
      </c>
      <c r="Q102" s="47">
        <f>IF([1]All_Tasks_Billing!Q102="",0,[1]All_Tasks_Billing!Q102)</f>
        <v>4</v>
      </c>
      <c r="R102" s="47">
        <f>IF([1]All_Tasks_Billing!R102="",0,[1]All_Tasks_Billing!R102)</f>
        <v>4</v>
      </c>
      <c r="S102" t="str">
        <f>[1]All_Tasks_Billing!S102</f>
        <v/>
      </c>
      <c r="T102" t="str">
        <f>[1]All_Tasks_Billing!T102</f>
        <v/>
      </c>
      <c r="U102" t="str">
        <f>[1]All_Tasks_Billing!U102</f>
        <v/>
      </c>
      <c r="V102">
        <f>[1]All_Tasks_Billing!V102</f>
        <v>7</v>
      </c>
      <c r="W102" s="48">
        <f>[1]All_Tasks_Billing!W102</f>
        <v>150</v>
      </c>
      <c r="X102">
        <f>[1]All_Tasks_Billing!X102</f>
        <v>24331.724999999999</v>
      </c>
      <c r="Y102">
        <f>[1]All_Tasks_Billing!Y102</f>
        <v>1</v>
      </c>
      <c r="Z102" s="49">
        <f>[1]All_Tasks_Billing!Z102</f>
        <v>0</v>
      </c>
      <c r="AA102" s="45" t="str">
        <f>[1]All_Tasks_Billing!AA102</f>
        <v/>
      </c>
      <c r="AB102" t="str">
        <f>[1]All_Tasks_Billing!AB102</f>
        <v/>
      </c>
      <c r="AC102" s="48">
        <f>[1]All_Tasks_Billing!AC102</f>
        <v>0</v>
      </c>
      <c r="AD102" s="48">
        <f>[1]All_Tasks_Billing!AD102</f>
        <v>0</v>
      </c>
      <c r="AE102" s="48">
        <f>[1]All_Tasks_Billing!AE102</f>
        <v>0</v>
      </c>
      <c r="AF102" s="48">
        <f>[1]All_Tasks_Billing!AF102</f>
        <v>0</v>
      </c>
      <c r="AG102" s="48">
        <f>[1]All_Tasks_Billing!AG102</f>
        <v>0</v>
      </c>
      <c r="AH102" s="48">
        <f>[1]All_Tasks_Billing!AH102</f>
        <v>0.17199999999999999</v>
      </c>
      <c r="AI102" s="48">
        <f>[1]All_Tasks_Billing!AI102</f>
        <v>0</v>
      </c>
      <c r="AJ102" s="48">
        <f>[1]All_Tasks_Billing!AJ102</f>
        <v>0</v>
      </c>
      <c r="AK102" s="48">
        <f>[1]All_Tasks_Billing!AK102</f>
        <v>0</v>
      </c>
      <c r="AL102" s="48">
        <f>[1]All_Tasks_Billing!AL102</f>
        <v>0</v>
      </c>
      <c r="AM102" s="48">
        <f>[1]All_Tasks_Billing!AM102</f>
        <v>0</v>
      </c>
      <c r="AN102" s="48">
        <f>[1]All_Tasks_Billing!AN102</f>
        <v>0</v>
      </c>
      <c r="AO102" s="48">
        <f>[1]All_Tasks_Billing!AO102</f>
        <v>0</v>
      </c>
      <c r="AP102" s="48">
        <f>[1]All_Tasks_Billing!AP102</f>
        <v>0.17199999999999999</v>
      </c>
      <c r="AQ102" s="48">
        <f>[1]All_Tasks_Billing!AQ102</f>
        <v>0</v>
      </c>
      <c r="AR102" s="48">
        <f>[1]All_Tasks_Billing!AR102</f>
        <v>0</v>
      </c>
      <c r="AS102" s="48">
        <f>[1]All_Tasks_Billing!AS102</f>
        <v>0</v>
      </c>
      <c r="AT102" s="48">
        <f>[1]All_Tasks_Billing!AT102</f>
        <v>0</v>
      </c>
      <c r="AU102" s="50" t="str">
        <f t="shared" si="18"/>
        <v/>
      </c>
      <c r="AV102" s="50" t="str">
        <f t="shared" si="19"/>
        <v/>
      </c>
      <c r="AW102" s="50" t="str">
        <f t="shared" si="20"/>
        <v/>
      </c>
      <c r="AX102" s="50" t="str">
        <f t="shared" ca="1" si="21"/>
        <v>Not Completed</v>
      </c>
      <c r="AY102" s="50" t="str">
        <f t="shared" ca="1" si="22"/>
        <v>Not Completed</v>
      </c>
      <c r="AZ102" s="50" t="str">
        <f t="shared" ca="1" si="23"/>
        <v>Not Completed</v>
      </c>
      <c r="BA102" s="48">
        <f t="shared" si="24"/>
        <v>0</v>
      </c>
      <c r="BB102" s="45" t="str">
        <f t="shared" si="25"/>
        <v/>
      </c>
      <c r="BC102" s="50" t="str">
        <f t="shared" si="26"/>
        <v/>
      </c>
      <c r="BD102" s="48">
        <f t="shared" si="27"/>
        <v>0</v>
      </c>
      <c r="BE102" s="50" t="str">
        <f t="shared" si="28"/>
        <v>Not Started</v>
      </c>
      <c r="BF102" s="51">
        <f t="shared" si="29"/>
        <v>1</v>
      </c>
      <c r="BG102" s="51">
        <f t="shared" si="30"/>
        <v>0</v>
      </c>
      <c r="BH102" s="50" t="str">
        <f t="shared" si="31"/>
        <v/>
      </c>
      <c r="BI102" s="50" t="str">
        <f t="shared" si="32"/>
        <v/>
      </c>
      <c r="BJ102" s="50" t="str">
        <f t="shared" si="33"/>
        <v/>
      </c>
      <c r="BK102" s="50" t="str">
        <f t="shared" si="34"/>
        <v xml:space="preserve">Not Started |  | </v>
      </c>
      <c r="BL102" s="49" t="str">
        <f t="shared" ca="1" si="35"/>
        <v/>
      </c>
    </row>
    <row r="103" spans="1:64" x14ac:dyDescent="0.25">
      <c r="A103" t="str">
        <f>[1]All_Tasks_Billing!A103</f>
        <v>LAS16.PPM02</v>
      </c>
      <c r="B103" t="str">
        <f>[1]All_Tasks_Billing!B103</f>
        <v>PPM</v>
      </c>
      <c r="C103" t="str">
        <f>[1]All_Tasks_Billing!C103</f>
        <v>2.2.24</v>
      </c>
      <c r="D103" t="str">
        <f>[1]All_Tasks_Billing!D103</f>
        <v>PDU</v>
      </c>
      <c r="E103" t="str">
        <f>[1]All_Tasks_Billing!E103</f>
        <v>XFMR - Dry-Type, Large</v>
      </c>
      <c r="F103" t="str">
        <f>IF([1]All_Tasks_Billing!F103="","",[1]All_Tasks_Billing!F103)</f>
        <v/>
      </c>
      <c r="G103" t="str">
        <f>IF([1]All_Tasks_Billing!G103="","",[1]All_Tasks_Billing!G103)</f>
        <v/>
      </c>
      <c r="H103" s="45" t="str">
        <f>[1]All_Tasks_Billing!H103</f>
        <v/>
      </c>
      <c r="I103" t="str">
        <f>IF([1]All_Tasks_Billing!I103="","",[1]All_Tasks_Billing!I103)</f>
        <v/>
      </c>
      <c r="J103" t="str">
        <f>IF([1]All_Tasks_Billing!J103="","",[1]All_Tasks_Billing!J103)</f>
        <v/>
      </c>
      <c r="K103" t="b">
        <f>[1]All_Tasks_Billing!K103</f>
        <v>0</v>
      </c>
      <c r="L103" s="45" t="str">
        <f>[1]All_Tasks_Billing!L103</f>
        <v/>
      </c>
      <c r="M103" t="str">
        <f>[1]All_Tasks_Billing!M103</f>
        <v/>
      </c>
      <c r="N103" s="46">
        <f>IF([1]All_Tasks_Billing!N103="",0,[1]All_Tasks_Billing!N103)</f>
        <v>0</v>
      </c>
      <c r="O103" t="str">
        <f>[1]All_Tasks_Billing!O103</f>
        <v/>
      </c>
      <c r="P103" s="47">
        <f>IF([1]All_Tasks_Billing!P103="",0,[1]All_Tasks_Billing!P103)</f>
        <v>4</v>
      </c>
      <c r="Q103" s="47">
        <f>IF([1]All_Tasks_Billing!Q103="",0,[1]All_Tasks_Billing!Q103)</f>
        <v>4</v>
      </c>
      <c r="R103" s="47">
        <f>IF([1]All_Tasks_Billing!R103="",0,[1]All_Tasks_Billing!R103)</f>
        <v>4</v>
      </c>
      <c r="S103" t="str">
        <f>[1]All_Tasks_Billing!S103</f>
        <v/>
      </c>
      <c r="T103" t="str">
        <f>[1]All_Tasks_Billing!T103</f>
        <v/>
      </c>
      <c r="U103" t="str">
        <f>[1]All_Tasks_Billing!U103</f>
        <v/>
      </c>
      <c r="V103">
        <f>[1]All_Tasks_Billing!V103</f>
        <v>7</v>
      </c>
      <c r="W103" s="48">
        <f>[1]All_Tasks_Billing!W103</f>
        <v>150</v>
      </c>
      <c r="X103">
        <f>[1]All_Tasks_Billing!X103</f>
        <v>24331.724999999999</v>
      </c>
      <c r="Y103">
        <f>[1]All_Tasks_Billing!Y103</f>
        <v>1</v>
      </c>
      <c r="Z103" s="49">
        <f>[1]All_Tasks_Billing!Z103</f>
        <v>0</v>
      </c>
      <c r="AA103" s="45" t="str">
        <f>[1]All_Tasks_Billing!AA103</f>
        <v/>
      </c>
      <c r="AB103" t="str">
        <f>[1]All_Tasks_Billing!AB103</f>
        <v/>
      </c>
      <c r="AC103" s="48">
        <f>[1]All_Tasks_Billing!AC103</f>
        <v>0</v>
      </c>
      <c r="AD103" s="48">
        <f>[1]All_Tasks_Billing!AD103</f>
        <v>0</v>
      </c>
      <c r="AE103" s="48">
        <f>[1]All_Tasks_Billing!AE103</f>
        <v>0</v>
      </c>
      <c r="AF103" s="48">
        <f>[1]All_Tasks_Billing!AF103</f>
        <v>0</v>
      </c>
      <c r="AG103" s="48">
        <f>[1]All_Tasks_Billing!AG103</f>
        <v>0</v>
      </c>
      <c r="AH103" s="48">
        <f>[1]All_Tasks_Billing!AH103</f>
        <v>0.17199999999999999</v>
      </c>
      <c r="AI103" s="48">
        <f>[1]All_Tasks_Billing!AI103</f>
        <v>0</v>
      </c>
      <c r="AJ103" s="48">
        <f>[1]All_Tasks_Billing!AJ103</f>
        <v>0</v>
      </c>
      <c r="AK103" s="48">
        <f>[1]All_Tasks_Billing!AK103</f>
        <v>0</v>
      </c>
      <c r="AL103" s="48">
        <f>[1]All_Tasks_Billing!AL103</f>
        <v>0</v>
      </c>
      <c r="AM103" s="48">
        <f>[1]All_Tasks_Billing!AM103</f>
        <v>0</v>
      </c>
      <c r="AN103" s="48">
        <f>[1]All_Tasks_Billing!AN103</f>
        <v>0</v>
      </c>
      <c r="AO103" s="48">
        <f>[1]All_Tasks_Billing!AO103</f>
        <v>0</v>
      </c>
      <c r="AP103" s="48">
        <f>[1]All_Tasks_Billing!AP103</f>
        <v>0.17199999999999999</v>
      </c>
      <c r="AQ103" s="48">
        <f>[1]All_Tasks_Billing!AQ103</f>
        <v>0</v>
      </c>
      <c r="AR103" s="48">
        <f>[1]All_Tasks_Billing!AR103</f>
        <v>0</v>
      </c>
      <c r="AS103" s="48">
        <f>[1]All_Tasks_Billing!AS103</f>
        <v>0</v>
      </c>
      <c r="AT103" s="48">
        <f>[1]All_Tasks_Billing!AT103</f>
        <v>0</v>
      </c>
      <c r="AU103" s="50" t="str">
        <f t="shared" si="18"/>
        <v/>
      </c>
      <c r="AV103" s="50" t="str">
        <f t="shared" si="19"/>
        <v/>
      </c>
      <c r="AW103" s="50" t="str">
        <f t="shared" si="20"/>
        <v/>
      </c>
      <c r="AX103" s="50" t="str">
        <f t="shared" ca="1" si="21"/>
        <v>Not Completed</v>
      </c>
      <c r="AY103" s="50" t="str">
        <f t="shared" ca="1" si="22"/>
        <v>Not Completed</v>
      </c>
      <c r="AZ103" s="50" t="str">
        <f t="shared" ca="1" si="23"/>
        <v>Not Completed</v>
      </c>
      <c r="BA103" s="48">
        <f t="shared" si="24"/>
        <v>0</v>
      </c>
      <c r="BB103" s="45" t="str">
        <f t="shared" si="25"/>
        <v/>
      </c>
      <c r="BC103" s="50" t="str">
        <f t="shared" si="26"/>
        <v/>
      </c>
      <c r="BD103" s="48">
        <f t="shared" si="27"/>
        <v>0</v>
      </c>
      <c r="BE103" s="50" t="str">
        <f t="shared" si="28"/>
        <v>Not Started</v>
      </c>
      <c r="BF103" s="51">
        <f t="shared" si="29"/>
        <v>1</v>
      </c>
      <c r="BG103" s="51">
        <f t="shared" si="30"/>
        <v>0</v>
      </c>
      <c r="BH103" s="50" t="str">
        <f t="shared" si="31"/>
        <v/>
      </c>
      <c r="BI103" s="50" t="str">
        <f t="shared" si="32"/>
        <v/>
      </c>
      <c r="BJ103" s="50" t="str">
        <f t="shared" si="33"/>
        <v/>
      </c>
      <c r="BK103" s="50" t="str">
        <f t="shared" si="34"/>
        <v xml:space="preserve">Not Started |  | </v>
      </c>
      <c r="BL103" s="49" t="str">
        <f t="shared" ca="1" si="35"/>
        <v/>
      </c>
    </row>
    <row r="104" spans="1:64" x14ac:dyDescent="0.25">
      <c r="A104" t="str">
        <f>[1]All_Tasks_Billing!A104</f>
        <v>LAS16.PPM02</v>
      </c>
      <c r="B104" t="str">
        <f>[1]All_Tasks_Billing!B104</f>
        <v>PPM</v>
      </c>
      <c r="C104" t="str">
        <f>[1]All_Tasks_Billing!C104</f>
        <v>2.2.25</v>
      </c>
      <c r="D104" t="str">
        <f>[1]All_Tasks_Billing!D104</f>
        <v>PDU</v>
      </c>
      <c r="E104" t="str">
        <f>[1]All_Tasks_Billing!E104</f>
        <v>Switchboard</v>
      </c>
      <c r="F104" t="str">
        <f>IF([1]All_Tasks_Billing!F104="","",[1]All_Tasks_Billing!F104)</f>
        <v/>
      </c>
      <c r="G104" t="str">
        <f>IF([1]All_Tasks_Billing!G104="","",[1]All_Tasks_Billing!G104)</f>
        <v/>
      </c>
      <c r="H104" s="45" t="str">
        <f>[1]All_Tasks_Billing!H104</f>
        <v/>
      </c>
      <c r="I104" t="str">
        <f>IF([1]All_Tasks_Billing!I104="","",[1]All_Tasks_Billing!I104)</f>
        <v/>
      </c>
      <c r="J104" t="str">
        <f>IF([1]All_Tasks_Billing!J104="","",[1]All_Tasks_Billing!J104)</f>
        <v/>
      </c>
      <c r="K104" t="b">
        <f>[1]All_Tasks_Billing!K104</f>
        <v>0</v>
      </c>
      <c r="L104" s="45" t="str">
        <f>[1]All_Tasks_Billing!L104</f>
        <v/>
      </c>
      <c r="M104" t="str">
        <f>[1]All_Tasks_Billing!M104</f>
        <v/>
      </c>
      <c r="N104" s="46">
        <f>IF([1]All_Tasks_Billing!N104="",0,[1]All_Tasks_Billing!N104)</f>
        <v>0</v>
      </c>
      <c r="O104" t="str">
        <f>[1]All_Tasks_Billing!O104</f>
        <v/>
      </c>
      <c r="P104" s="47">
        <f>IF([1]All_Tasks_Billing!P104="",0,[1]All_Tasks_Billing!P104)</f>
        <v>4</v>
      </c>
      <c r="Q104" s="47">
        <f>IF([1]All_Tasks_Billing!Q104="",0,[1]All_Tasks_Billing!Q104)</f>
        <v>4</v>
      </c>
      <c r="R104" s="47">
        <f>IF([1]All_Tasks_Billing!R104="",0,[1]All_Tasks_Billing!R104)</f>
        <v>4</v>
      </c>
      <c r="S104" t="str">
        <f>[1]All_Tasks_Billing!S104</f>
        <v/>
      </c>
      <c r="T104" t="str">
        <f>[1]All_Tasks_Billing!T104</f>
        <v/>
      </c>
      <c r="U104" t="str">
        <f>[1]All_Tasks_Billing!U104</f>
        <v/>
      </c>
      <c r="V104">
        <f>[1]All_Tasks_Billing!V104</f>
        <v>7</v>
      </c>
      <c r="W104" s="48">
        <f>[1]All_Tasks_Billing!W104</f>
        <v>150</v>
      </c>
      <c r="X104">
        <f>[1]All_Tasks_Billing!X104</f>
        <v>24331.724999999999</v>
      </c>
      <c r="Y104">
        <f>[1]All_Tasks_Billing!Y104</f>
        <v>1</v>
      </c>
      <c r="Z104" s="49">
        <f>[1]All_Tasks_Billing!Z104</f>
        <v>0</v>
      </c>
      <c r="AA104" s="45" t="str">
        <f>[1]All_Tasks_Billing!AA104</f>
        <v/>
      </c>
      <c r="AB104" t="str">
        <f>[1]All_Tasks_Billing!AB104</f>
        <v/>
      </c>
      <c r="AC104" s="48">
        <f>[1]All_Tasks_Billing!AC104</f>
        <v>0</v>
      </c>
      <c r="AD104" s="48">
        <f>[1]All_Tasks_Billing!AD104</f>
        <v>0</v>
      </c>
      <c r="AE104" s="48">
        <f>[1]All_Tasks_Billing!AE104</f>
        <v>0</v>
      </c>
      <c r="AF104" s="48">
        <f>[1]All_Tasks_Billing!AF104</f>
        <v>0</v>
      </c>
      <c r="AG104" s="48">
        <f>[1]All_Tasks_Billing!AG104</f>
        <v>0</v>
      </c>
      <c r="AH104" s="48">
        <f>[1]All_Tasks_Billing!AH104</f>
        <v>0.17199999999999999</v>
      </c>
      <c r="AI104" s="48">
        <f>[1]All_Tasks_Billing!AI104</f>
        <v>0</v>
      </c>
      <c r="AJ104" s="48">
        <f>[1]All_Tasks_Billing!AJ104</f>
        <v>0</v>
      </c>
      <c r="AK104" s="48">
        <f>[1]All_Tasks_Billing!AK104</f>
        <v>0</v>
      </c>
      <c r="AL104" s="48">
        <f>[1]All_Tasks_Billing!AL104</f>
        <v>0</v>
      </c>
      <c r="AM104" s="48">
        <f>[1]All_Tasks_Billing!AM104</f>
        <v>0</v>
      </c>
      <c r="AN104" s="48">
        <f>[1]All_Tasks_Billing!AN104</f>
        <v>0</v>
      </c>
      <c r="AO104" s="48">
        <f>[1]All_Tasks_Billing!AO104</f>
        <v>0</v>
      </c>
      <c r="AP104" s="48">
        <f>[1]All_Tasks_Billing!AP104</f>
        <v>0.17199999999999999</v>
      </c>
      <c r="AQ104" s="48">
        <f>[1]All_Tasks_Billing!AQ104</f>
        <v>0</v>
      </c>
      <c r="AR104" s="48">
        <f>[1]All_Tasks_Billing!AR104</f>
        <v>0</v>
      </c>
      <c r="AS104" s="48">
        <f>[1]All_Tasks_Billing!AS104</f>
        <v>0</v>
      </c>
      <c r="AT104" s="48">
        <f>[1]All_Tasks_Billing!AT104</f>
        <v>0</v>
      </c>
      <c r="AU104" s="50" t="str">
        <f t="shared" si="18"/>
        <v/>
      </c>
      <c r="AV104" s="50" t="str">
        <f t="shared" si="19"/>
        <v/>
      </c>
      <c r="AW104" s="50" t="str">
        <f t="shared" si="20"/>
        <v/>
      </c>
      <c r="AX104" s="50" t="str">
        <f t="shared" ca="1" si="21"/>
        <v>Not Completed</v>
      </c>
      <c r="AY104" s="50" t="str">
        <f t="shared" ca="1" si="22"/>
        <v>Not Completed</v>
      </c>
      <c r="AZ104" s="50" t="str">
        <f t="shared" ca="1" si="23"/>
        <v>Not Completed</v>
      </c>
      <c r="BA104" s="48">
        <f t="shared" si="24"/>
        <v>0</v>
      </c>
      <c r="BB104" s="45" t="str">
        <f t="shared" si="25"/>
        <v/>
      </c>
      <c r="BC104" s="50" t="str">
        <f t="shared" si="26"/>
        <v/>
      </c>
      <c r="BD104" s="48">
        <f t="shared" si="27"/>
        <v>0</v>
      </c>
      <c r="BE104" s="50" t="str">
        <f t="shared" si="28"/>
        <v>Not Started</v>
      </c>
      <c r="BF104" s="51">
        <f t="shared" si="29"/>
        <v>1</v>
      </c>
      <c r="BG104" s="51">
        <f t="shared" si="30"/>
        <v>0</v>
      </c>
      <c r="BH104" s="50" t="str">
        <f t="shared" si="31"/>
        <v/>
      </c>
      <c r="BI104" s="50" t="str">
        <f t="shared" si="32"/>
        <v/>
      </c>
      <c r="BJ104" s="50" t="str">
        <f t="shared" si="33"/>
        <v/>
      </c>
      <c r="BK104" s="50" t="str">
        <f t="shared" si="34"/>
        <v xml:space="preserve">Not Started |  | </v>
      </c>
      <c r="BL104" s="49" t="str">
        <f t="shared" ca="1" si="35"/>
        <v/>
      </c>
    </row>
    <row r="105" spans="1:64" x14ac:dyDescent="0.25">
      <c r="A105" t="str">
        <f>[1]All_Tasks_Billing!A105</f>
        <v>LAS16.PPM02</v>
      </c>
      <c r="B105" t="str">
        <f>[1]All_Tasks_Billing!B105</f>
        <v>PPM</v>
      </c>
      <c r="C105" t="str">
        <f>[1]All_Tasks_Billing!C105</f>
        <v>2.2.26</v>
      </c>
      <c r="D105" t="str">
        <f>[1]All_Tasks_Billing!D105</f>
        <v>PDU</v>
      </c>
      <c r="E105" t="str">
        <f>[1]All_Tasks_Billing!E105</f>
        <v>Switchboard</v>
      </c>
      <c r="F105" t="str">
        <f>IF([1]All_Tasks_Billing!F105="","",[1]All_Tasks_Billing!F105)</f>
        <v/>
      </c>
      <c r="G105" t="str">
        <f>IF([1]All_Tasks_Billing!G105="","",[1]All_Tasks_Billing!G105)</f>
        <v/>
      </c>
      <c r="H105" s="45" t="str">
        <f>[1]All_Tasks_Billing!H105</f>
        <v/>
      </c>
      <c r="I105" t="str">
        <f>IF([1]All_Tasks_Billing!I105="","",[1]All_Tasks_Billing!I105)</f>
        <v/>
      </c>
      <c r="J105" t="str">
        <f>IF([1]All_Tasks_Billing!J105="","",[1]All_Tasks_Billing!J105)</f>
        <v/>
      </c>
      <c r="K105" t="b">
        <f>[1]All_Tasks_Billing!K105</f>
        <v>0</v>
      </c>
      <c r="L105" s="45" t="str">
        <f>[1]All_Tasks_Billing!L105</f>
        <v/>
      </c>
      <c r="M105" t="str">
        <f>[1]All_Tasks_Billing!M105</f>
        <v/>
      </c>
      <c r="N105" s="46">
        <f>IF([1]All_Tasks_Billing!N105="",0,[1]All_Tasks_Billing!N105)</f>
        <v>0</v>
      </c>
      <c r="O105" t="str">
        <f>[1]All_Tasks_Billing!O105</f>
        <v/>
      </c>
      <c r="P105" s="47">
        <f>IF([1]All_Tasks_Billing!P105="",0,[1]All_Tasks_Billing!P105)</f>
        <v>4</v>
      </c>
      <c r="Q105" s="47">
        <f>IF([1]All_Tasks_Billing!Q105="",0,[1]All_Tasks_Billing!Q105)</f>
        <v>4</v>
      </c>
      <c r="R105" s="47">
        <f>IF([1]All_Tasks_Billing!R105="",0,[1]All_Tasks_Billing!R105)</f>
        <v>4</v>
      </c>
      <c r="S105" t="str">
        <f>[1]All_Tasks_Billing!S105</f>
        <v/>
      </c>
      <c r="T105" t="str">
        <f>[1]All_Tasks_Billing!T105</f>
        <v/>
      </c>
      <c r="U105" t="str">
        <f>[1]All_Tasks_Billing!U105</f>
        <v/>
      </c>
      <c r="V105">
        <f>[1]All_Tasks_Billing!V105</f>
        <v>7</v>
      </c>
      <c r="W105" s="48">
        <f>[1]All_Tasks_Billing!W105</f>
        <v>150</v>
      </c>
      <c r="X105">
        <f>[1]All_Tasks_Billing!X105</f>
        <v>24331.724999999999</v>
      </c>
      <c r="Y105">
        <f>[1]All_Tasks_Billing!Y105</f>
        <v>1</v>
      </c>
      <c r="Z105" s="49">
        <f>[1]All_Tasks_Billing!Z105</f>
        <v>0</v>
      </c>
      <c r="AA105" s="45" t="str">
        <f>[1]All_Tasks_Billing!AA105</f>
        <v/>
      </c>
      <c r="AB105" t="str">
        <f>[1]All_Tasks_Billing!AB105</f>
        <v/>
      </c>
      <c r="AC105" s="48">
        <f>[1]All_Tasks_Billing!AC105</f>
        <v>0</v>
      </c>
      <c r="AD105" s="48">
        <f>[1]All_Tasks_Billing!AD105</f>
        <v>0</v>
      </c>
      <c r="AE105" s="48">
        <f>[1]All_Tasks_Billing!AE105</f>
        <v>0</v>
      </c>
      <c r="AF105" s="48">
        <f>[1]All_Tasks_Billing!AF105</f>
        <v>0</v>
      </c>
      <c r="AG105" s="48">
        <f>[1]All_Tasks_Billing!AG105</f>
        <v>0</v>
      </c>
      <c r="AH105" s="48">
        <f>[1]All_Tasks_Billing!AH105</f>
        <v>0.17199999999999999</v>
      </c>
      <c r="AI105" s="48">
        <f>[1]All_Tasks_Billing!AI105</f>
        <v>0</v>
      </c>
      <c r="AJ105" s="48">
        <f>[1]All_Tasks_Billing!AJ105</f>
        <v>0</v>
      </c>
      <c r="AK105" s="48">
        <f>[1]All_Tasks_Billing!AK105</f>
        <v>0</v>
      </c>
      <c r="AL105" s="48">
        <f>[1]All_Tasks_Billing!AL105</f>
        <v>0</v>
      </c>
      <c r="AM105" s="48">
        <f>[1]All_Tasks_Billing!AM105</f>
        <v>0</v>
      </c>
      <c r="AN105" s="48">
        <f>[1]All_Tasks_Billing!AN105</f>
        <v>0</v>
      </c>
      <c r="AO105" s="48">
        <f>[1]All_Tasks_Billing!AO105</f>
        <v>0</v>
      </c>
      <c r="AP105" s="48">
        <f>[1]All_Tasks_Billing!AP105</f>
        <v>0.17199999999999999</v>
      </c>
      <c r="AQ105" s="48">
        <f>[1]All_Tasks_Billing!AQ105</f>
        <v>0</v>
      </c>
      <c r="AR105" s="48">
        <f>[1]All_Tasks_Billing!AR105</f>
        <v>0</v>
      </c>
      <c r="AS105" s="48">
        <f>[1]All_Tasks_Billing!AS105</f>
        <v>0</v>
      </c>
      <c r="AT105" s="48">
        <f>[1]All_Tasks_Billing!AT105</f>
        <v>0</v>
      </c>
      <c r="AU105" s="50" t="str">
        <f t="shared" si="18"/>
        <v/>
      </c>
      <c r="AV105" s="50" t="str">
        <f t="shared" si="19"/>
        <v/>
      </c>
      <c r="AW105" s="50" t="str">
        <f t="shared" si="20"/>
        <v/>
      </c>
      <c r="AX105" s="50" t="str">
        <f t="shared" ca="1" si="21"/>
        <v>Not Completed</v>
      </c>
      <c r="AY105" s="50" t="str">
        <f t="shared" ca="1" si="22"/>
        <v>Not Completed</v>
      </c>
      <c r="AZ105" s="50" t="str">
        <f t="shared" ca="1" si="23"/>
        <v>Not Completed</v>
      </c>
      <c r="BA105" s="48">
        <f t="shared" si="24"/>
        <v>0</v>
      </c>
      <c r="BB105" s="45" t="str">
        <f t="shared" si="25"/>
        <v/>
      </c>
      <c r="BC105" s="50" t="str">
        <f t="shared" si="26"/>
        <v/>
      </c>
      <c r="BD105" s="48">
        <f t="shared" si="27"/>
        <v>0</v>
      </c>
      <c r="BE105" s="50" t="str">
        <f t="shared" si="28"/>
        <v>Not Started</v>
      </c>
      <c r="BF105" s="51">
        <f t="shared" si="29"/>
        <v>1</v>
      </c>
      <c r="BG105" s="51">
        <f t="shared" si="30"/>
        <v>0</v>
      </c>
      <c r="BH105" s="50" t="str">
        <f t="shared" si="31"/>
        <v/>
      </c>
      <c r="BI105" s="50" t="str">
        <f t="shared" si="32"/>
        <v/>
      </c>
      <c r="BJ105" s="50" t="str">
        <f t="shared" si="33"/>
        <v/>
      </c>
      <c r="BK105" s="50" t="str">
        <f t="shared" si="34"/>
        <v xml:space="preserve">Not Started |  | </v>
      </c>
      <c r="BL105" s="49" t="str">
        <f t="shared" ca="1" si="35"/>
        <v/>
      </c>
    </row>
    <row r="106" spans="1:64" x14ac:dyDescent="0.25">
      <c r="A106" t="str">
        <f>[1]All_Tasks_Billing!A106</f>
        <v>LAS16.PPM02</v>
      </c>
      <c r="B106" t="str">
        <f>[1]All_Tasks_Billing!B106</f>
        <v>PPM</v>
      </c>
      <c r="C106" t="str">
        <f>[1]All_Tasks_Billing!C106</f>
        <v>2.2.27</v>
      </c>
      <c r="D106" t="str">
        <f>[1]All_Tasks_Billing!D106</f>
        <v>PDU</v>
      </c>
      <c r="E106" t="str">
        <f>[1]All_Tasks_Billing!E106</f>
        <v>PDU Load Bank</v>
      </c>
      <c r="F106" t="str">
        <f>IF([1]All_Tasks_Billing!F106="","",[1]All_Tasks_Billing!F106)</f>
        <v/>
      </c>
      <c r="G106" t="str">
        <f>IF([1]All_Tasks_Billing!G106="","",[1]All_Tasks_Billing!G106)</f>
        <v/>
      </c>
      <c r="H106" s="45" t="str">
        <f>[1]All_Tasks_Billing!H106</f>
        <v/>
      </c>
      <c r="I106" t="str">
        <f>IF([1]All_Tasks_Billing!I106="","",[1]All_Tasks_Billing!I106)</f>
        <v/>
      </c>
      <c r="J106" t="str">
        <f>IF([1]All_Tasks_Billing!J106="","",[1]All_Tasks_Billing!J106)</f>
        <v/>
      </c>
      <c r="K106" t="b">
        <f>[1]All_Tasks_Billing!K106</f>
        <v>0</v>
      </c>
      <c r="L106" s="45" t="str">
        <f>[1]All_Tasks_Billing!L106</f>
        <v/>
      </c>
      <c r="M106" t="str">
        <f>[1]All_Tasks_Billing!M106</f>
        <v/>
      </c>
      <c r="N106" s="46">
        <f>IF([1]All_Tasks_Billing!N106="",0,[1]All_Tasks_Billing!N106)</f>
        <v>0</v>
      </c>
      <c r="O106" t="str">
        <f>[1]All_Tasks_Billing!O106</f>
        <v/>
      </c>
      <c r="P106" s="47">
        <f>IF([1]All_Tasks_Billing!P106="",0,[1]All_Tasks_Billing!P106)</f>
        <v>5</v>
      </c>
      <c r="Q106" s="47">
        <f>IF([1]All_Tasks_Billing!Q106="",0,[1]All_Tasks_Billing!Q106)</f>
        <v>5</v>
      </c>
      <c r="R106" s="47">
        <f>IF([1]All_Tasks_Billing!R106="",0,[1]All_Tasks_Billing!R106)</f>
        <v>5</v>
      </c>
      <c r="S106" t="str">
        <f>[1]All_Tasks_Billing!S106</f>
        <v/>
      </c>
      <c r="T106" t="str">
        <f>[1]All_Tasks_Billing!T106</f>
        <v/>
      </c>
      <c r="U106" t="str">
        <f>[1]All_Tasks_Billing!U106</f>
        <v/>
      </c>
      <c r="V106">
        <f>[1]All_Tasks_Billing!V106</f>
        <v>7</v>
      </c>
      <c r="W106" s="48">
        <f>[1]All_Tasks_Billing!W106</f>
        <v>150</v>
      </c>
      <c r="X106">
        <f>[1]All_Tasks_Billing!X106</f>
        <v>24331.724999999999</v>
      </c>
      <c r="Y106">
        <f>[1]All_Tasks_Billing!Y106</f>
        <v>1</v>
      </c>
      <c r="Z106" s="49">
        <f>[1]All_Tasks_Billing!Z106</f>
        <v>0</v>
      </c>
      <c r="AA106" s="45" t="str">
        <f>[1]All_Tasks_Billing!AA106</f>
        <v/>
      </c>
      <c r="AB106" t="str">
        <f>[1]All_Tasks_Billing!AB106</f>
        <v/>
      </c>
      <c r="AC106" s="48">
        <f>[1]All_Tasks_Billing!AC106</f>
        <v>0</v>
      </c>
      <c r="AD106" s="48">
        <f>[1]All_Tasks_Billing!AD106</f>
        <v>0</v>
      </c>
      <c r="AE106" s="48">
        <f>[1]All_Tasks_Billing!AE106</f>
        <v>0</v>
      </c>
      <c r="AF106" s="48">
        <f>[1]All_Tasks_Billing!AF106</f>
        <v>0</v>
      </c>
      <c r="AG106" s="48">
        <f>[1]All_Tasks_Billing!AG106</f>
        <v>0</v>
      </c>
      <c r="AH106" s="48">
        <f>[1]All_Tasks_Billing!AH106</f>
        <v>0.21499999999999997</v>
      </c>
      <c r="AI106" s="48">
        <f>[1]All_Tasks_Billing!AI106</f>
        <v>0</v>
      </c>
      <c r="AJ106" s="48">
        <f>[1]All_Tasks_Billing!AJ106</f>
        <v>0</v>
      </c>
      <c r="AK106" s="48">
        <f>[1]All_Tasks_Billing!AK106</f>
        <v>0</v>
      </c>
      <c r="AL106" s="48">
        <f>[1]All_Tasks_Billing!AL106</f>
        <v>0</v>
      </c>
      <c r="AM106" s="48">
        <f>[1]All_Tasks_Billing!AM106</f>
        <v>0</v>
      </c>
      <c r="AN106" s="48">
        <f>[1]All_Tasks_Billing!AN106</f>
        <v>0</v>
      </c>
      <c r="AO106" s="48">
        <f>[1]All_Tasks_Billing!AO106</f>
        <v>0</v>
      </c>
      <c r="AP106" s="48">
        <f>[1]All_Tasks_Billing!AP106</f>
        <v>0.21499999999999997</v>
      </c>
      <c r="AQ106" s="48">
        <f>[1]All_Tasks_Billing!AQ106</f>
        <v>0</v>
      </c>
      <c r="AR106" s="48">
        <f>[1]All_Tasks_Billing!AR106</f>
        <v>0</v>
      </c>
      <c r="AS106" s="48">
        <f>[1]All_Tasks_Billing!AS106</f>
        <v>0</v>
      </c>
      <c r="AT106" s="48">
        <f>[1]All_Tasks_Billing!AT106</f>
        <v>0</v>
      </c>
      <c r="AU106" s="50" t="str">
        <f t="shared" si="18"/>
        <v/>
      </c>
      <c r="AV106" s="50" t="str">
        <f t="shared" si="19"/>
        <v/>
      </c>
      <c r="AW106" s="50" t="str">
        <f t="shared" si="20"/>
        <v/>
      </c>
      <c r="AX106" s="50" t="str">
        <f t="shared" ca="1" si="21"/>
        <v>Not Completed</v>
      </c>
      <c r="AY106" s="50" t="str">
        <f t="shared" ca="1" si="22"/>
        <v>Not Completed</v>
      </c>
      <c r="AZ106" s="50" t="str">
        <f t="shared" ca="1" si="23"/>
        <v>Not Completed</v>
      </c>
      <c r="BA106" s="48">
        <f t="shared" si="24"/>
        <v>0</v>
      </c>
      <c r="BB106" s="45" t="str">
        <f t="shared" si="25"/>
        <v/>
      </c>
      <c r="BC106" s="50" t="str">
        <f t="shared" si="26"/>
        <v/>
      </c>
      <c r="BD106" s="48">
        <f t="shared" si="27"/>
        <v>0</v>
      </c>
      <c r="BE106" s="50" t="str">
        <f t="shared" si="28"/>
        <v>Not Started</v>
      </c>
      <c r="BF106" s="51">
        <f t="shared" si="29"/>
        <v>1</v>
      </c>
      <c r="BG106" s="51">
        <f t="shared" si="30"/>
        <v>0</v>
      </c>
      <c r="BH106" s="50" t="str">
        <f t="shared" si="31"/>
        <v/>
      </c>
      <c r="BI106" s="50" t="str">
        <f t="shared" si="32"/>
        <v/>
      </c>
      <c r="BJ106" s="50" t="str">
        <f t="shared" si="33"/>
        <v/>
      </c>
      <c r="BK106" s="50" t="str">
        <f t="shared" si="34"/>
        <v xml:space="preserve">Not Started |  | </v>
      </c>
      <c r="BL106" s="49" t="str">
        <f t="shared" ca="1" si="35"/>
        <v/>
      </c>
    </row>
    <row r="107" spans="1:64" x14ac:dyDescent="0.25">
      <c r="A107" t="str">
        <f>[1]All_Tasks_Billing!A107</f>
        <v>LAS16.PPM02</v>
      </c>
      <c r="B107" t="str">
        <f>[1]All_Tasks_Billing!B107</f>
        <v>PPM</v>
      </c>
      <c r="C107" t="str">
        <f>[1]All_Tasks_Billing!C107</f>
        <v>2.2.28</v>
      </c>
      <c r="D107" t="str">
        <f>[1]All_Tasks_Billing!D107</f>
        <v>PDU</v>
      </c>
      <c r="E107" t="str">
        <f>[1]All_Tasks_Billing!E107</f>
        <v>PDU Load Bank</v>
      </c>
      <c r="F107" t="str">
        <f>IF([1]All_Tasks_Billing!F107="","",[1]All_Tasks_Billing!F107)</f>
        <v/>
      </c>
      <c r="G107" t="str">
        <f>IF([1]All_Tasks_Billing!G107="","",[1]All_Tasks_Billing!G107)</f>
        <v/>
      </c>
      <c r="H107" s="45" t="str">
        <f>[1]All_Tasks_Billing!H107</f>
        <v/>
      </c>
      <c r="I107" t="str">
        <f>IF([1]All_Tasks_Billing!I107="","",[1]All_Tasks_Billing!I107)</f>
        <v/>
      </c>
      <c r="J107" t="str">
        <f>IF([1]All_Tasks_Billing!J107="","",[1]All_Tasks_Billing!J107)</f>
        <v/>
      </c>
      <c r="K107" t="b">
        <f>[1]All_Tasks_Billing!K107</f>
        <v>0</v>
      </c>
      <c r="L107" s="45" t="str">
        <f>[1]All_Tasks_Billing!L107</f>
        <v/>
      </c>
      <c r="M107" t="str">
        <f>[1]All_Tasks_Billing!M107</f>
        <v/>
      </c>
      <c r="N107" s="46">
        <f>IF([1]All_Tasks_Billing!N107="",0,[1]All_Tasks_Billing!N107)</f>
        <v>0</v>
      </c>
      <c r="O107" t="str">
        <f>[1]All_Tasks_Billing!O107</f>
        <v/>
      </c>
      <c r="P107" s="47">
        <f>IF([1]All_Tasks_Billing!P107="",0,[1]All_Tasks_Billing!P107)</f>
        <v>5</v>
      </c>
      <c r="Q107" s="47">
        <f>IF([1]All_Tasks_Billing!Q107="",0,[1]All_Tasks_Billing!Q107)</f>
        <v>5</v>
      </c>
      <c r="R107" s="47">
        <f>IF([1]All_Tasks_Billing!R107="",0,[1]All_Tasks_Billing!R107)</f>
        <v>5</v>
      </c>
      <c r="S107" t="str">
        <f>[1]All_Tasks_Billing!S107</f>
        <v/>
      </c>
      <c r="T107" t="str">
        <f>[1]All_Tasks_Billing!T107</f>
        <v/>
      </c>
      <c r="U107" t="str">
        <f>[1]All_Tasks_Billing!U107</f>
        <v/>
      </c>
      <c r="V107">
        <f>[1]All_Tasks_Billing!V107</f>
        <v>7</v>
      </c>
      <c r="W107" s="48">
        <f>[1]All_Tasks_Billing!W107</f>
        <v>150</v>
      </c>
      <c r="X107">
        <f>[1]All_Tasks_Billing!X107</f>
        <v>24331.724999999999</v>
      </c>
      <c r="Y107">
        <f>[1]All_Tasks_Billing!Y107</f>
        <v>1</v>
      </c>
      <c r="Z107" s="49">
        <f>[1]All_Tasks_Billing!Z107</f>
        <v>0</v>
      </c>
      <c r="AA107" s="45" t="str">
        <f>[1]All_Tasks_Billing!AA107</f>
        <v/>
      </c>
      <c r="AB107" t="str">
        <f>[1]All_Tasks_Billing!AB107</f>
        <v/>
      </c>
      <c r="AC107" s="48">
        <f>[1]All_Tasks_Billing!AC107</f>
        <v>0</v>
      </c>
      <c r="AD107" s="48">
        <f>[1]All_Tasks_Billing!AD107</f>
        <v>0</v>
      </c>
      <c r="AE107" s="48">
        <f>[1]All_Tasks_Billing!AE107</f>
        <v>0</v>
      </c>
      <c r="AF107" s="48">
        <f>[1]All_Tasks_Billing!AF107</f>
        <v>0</v>
      </c>
      <c r="AG107" s="48">
        <f>[1]All_Tasks_Billing!AG107</f>
        <v>0</v>
      </c>
      <c r="AH107" s="48">
        <f>[1]All_Tasks_Billing!AH107</f>
        <v>0.21499999999999997</v>
      </c>
      <c r="AI107" s="48">
        <f>[1]All_Tasks_Billing!AI107</f>
        <v>0</v>
      </c>
      <c r="AJ107" s="48">
        <f>[1]All_Tasks_Billing!AJ107</f>
        <v>0</v>
      </c>
      <c r="AK107" s="48">
        <f>[1]All_Tasks_Billing!AK107</f>
        <v>0</v>
      </c>
      <c r="AL107" s="48">
        <f>[1]All_Tasks_Billing!AL107</f>
        <v>0</v>
      </c>
      <c r="AM107" s="48">
        <f>[1]All_Tasks_Billing!AM107</f>
        <v>0</v>
      </c>
      <c r="AN107" s="48">
        <f>[1]All_Tasks_Billing!AN107</f>
        <v>0</v>
      </c>
      <c r="AO107" s="48">
        <f>[1]All_Tasks_Billing!AO107</f>
        <v>0</v>
      </c>
      <c r="AP107" s="48">
        <f>[1]All_Tasks_Billing!AP107</f>
        <v>0.21499999999999997</v>
      </c>
      <c r="AQ107" s="48">
        <f>[1]All_Tasks_Billing!AQ107</f>
        <v>0</v>
      </c>
      <c r="AR107" s="48">
        <f>[1]All_Tasks_Billing!AR107</f>
        <v>0</v>
      </c>
      <c r="AS107" s="48">
        <f>[1]All_Tasks_Billing!AS107</f>
        <v>0</v>
      </c>
      <c r="AT107" s="48">
        <f>[1]All_Tasks_Billing!AT107</f>
        <v>0</v>
      </c>
      <c r="AU107" s="50" t="str">
        <f t="shared" si="18"/>
        <v/>
      </c>
      <c r="AV107" s="50" t="str">
        <f t="shared" si="19"/>
        <v/>
      </c>
      <c r="AW107" s="50" t="str">
        <f t="shared" si="20"/>
        <v/>
      </c>
      <c r="AX107" s="50" t="str">
        <f t="shared" ca="1" si="21"/>
        <v>Not Completed</v>
      </c>
      <c r="AY107" s="50" t="str">
        <f t="shared" ca="1" si="22"/>
        <v>Not Completed</v>
      </c>
      <c r="AZ107" s="50" t="str">
        <f t="shared" ca="1" si="23"/>
        <v>Not Completed</v>
      </c>
      <c r="BA107" s="48">
        <f t="shared" si="24"/>
        <v>0</v>
      </c>
      <c r="BB107" s="45" t="str">
        <f t="shared" si="25"/>
        <v/>
      </c>
      <c r="BC107" s="50" t="str">
        <f t="shared" si="26"/>
        <v/>
      </c>
      <c r="BD107" s="48">
        <f t="shared" si="27"/>
        <v>0</v>
      </c>
      <c r="BE107" s="50" t="str">
        <f t="shared" si="28"/>
        <v>Not Started</v>
      </c>
      <c r="BF107" s="51">
        <f t="shared" si="29"/>
        <v>1</v>
      </c>
      <c r="BG107" s="51">
        <f t="shared" si="30"/>
        <v>0</v>
      </c>
      <c r="BH107" s="50" t="str">
        <f t="shared" si="31"/>
        <v/>
      </c>
      <c r="BI107" s="50" t="str">
        <f t="shared" si="32"/>
        <v/>
      </c>
      <c r="BJ107" s="50" t="str">
        <f t="shared" si="33"/>
        <v/>
      </c>
      <c r="BK107" s="50" t="str">
        <f t="shared" si="34"/>
        <v xml:space="preserve">Not Started |  | </v>
      </c>
      <c r="BL107" s="49" t="str">
        <f t="shared" ca="1" si="35"/>
        <v/>
      </c>
    </row>
    <row r="108" spans="1:64" x14ac:dyDescent="0.25">
      <c r="A108" t="str">
        <f>[1]All_Tasks_Billing!A108</f>
        <v>LAS16.PPM02</v>
      </c>
      <c r="B108" t="str">
        <f>[1]All_Tasks_Billing!B108</f>
        <v>PPM</v>
      </c>
      <c r="C108" t="str">
        <f>[1]All_Tasks_Billing!C108</f>
        <v>2.3.1</v>
      </c>
      <c r="D108" t="str">
        <f>[1]All_Tasks_Billing!D108</f>
        <v>Grounding</v>
      </c>
      <c r="E108" t="str">
        <f>[1]All_Tasks_Billing!E108</f>
        <v>Point-to-Point</v>
      </c>
      <c r="F108" t="str">
        <f>IF([1]All_Tasks_Billing!F108="","",[1]All_Tasks_Billing!F108)</f>
        <v/>
      </c>
      <c r="G108" t="str">
        <f>IF([1]All_Tasks_Billing!G108="","",[1]All_Tasks_Billing!G108)</f>
        <v/>
      </c>
      <c r="H108" s="45" t="str">
        <f>[1]All_Tasks_Billing!H108</f>
        <v/>
      </c>
      <c r="I108" t="str">
        <f>IF([1]All_Tasks_Billing!I108="","",[1]All_Tasks_Billing!I108)</f>
        <v/>
      </c>
      <c r="J108" t="str">
        <f>IF([1]All_Tasks_Billing!J108="","",[1]All_Tasks_Billing!J108)</f>
        <v/>
      </c>
      <c r="K108" t="b">
        <f>[1]All_Tasks_Billing!K108</f>
        <v>0</v>
      </c>
      <c r="L108" s="45" t="str">
        <f>[1]All_Tasks_Billing!L108</f>
        <v/>
      </c>
      <c r="M108" t="str">
        <f>[1]All_Tasks_Billing!M108</f>
        <v/>
      </c>
      <c r="N108" s="46">
        <f>IF([1]All_Tasks_Billing!N108="",0,[1]All_Tasks_Billing!N108)</f>
        <v>0</v>
      </c>
      <c r="O108" t="str">
        <f>[1]All_Tasks_Billing!O108</f>
        <v/>
      </c>
      <c r="P108" s="47">
        <f>IF([1]All_Tasks_Billing!P108="",0,[1]All_Tasks_Billing!P108)</f>
        <v>1.5</v>
      </c>
      <c r="Q108" s="47">
        <f>IF([1]All_Tasks_Billing!Q108="",0,[1]All_Tasks_Billing!Q108)</f>
        <v>1.5</v>
      </c>
      <c r="R108" s="47">
        <f>IF([1]All_Tasks_Billing!R108="",0,[1]All_Tasks_Billing!R108)</f>
        <v>1.5</v>
      </c>
      <c r="S108" t="str">
        <f>[1]All_Tasks_Billing!S108</f>
        <v/>
      </c>
      <c r="T108" t="str">
        <f>[1]All_Tasks_Billing!T108</f>
        <v/>
      </c>
      <c r="U108" t="str">
        <f>[1]All_Tasks_Billing!U108</f>
        <v/>
      </c>
      <c r="V108">
        <f>[1]All_Tasks_Billing!V108</f>
        <v>7</v>
      </c>
      <c r="W108" s="48">
        <f>[1]All_Tasks_Billing!W108</f>
        <v>150</v>
      </c>
      <c r="X108">
        <f>[1]All_Tasks_Billing!X108</f>
        <v>24331.724999999999</v>
      </c>
      <c r="Y108">
        <f>[1]All_Tasks_Billing!Y108</f>
        <v>1</v>
      </c>
      <c r="Z108" s="49">
        <f>[1]All_Tasks_Billing!Z108</f>
        <v>0</v>
      </c>
      <c r="AA108" s="45" t="str">
        <f>[1]All_Tasks_Billing!AA108</f>
        <v/>
      </c>
      <c r="AB108" t="str">
        <f>[1]All_Tasks_Billing!AB108</f>
        <v/>
      </c>
      <c r="AC108" s="48">
        <f>[1]All_Tasks_Billing!AC108</f>
        <v>0</v>
      </c>
      <c r="AD108" s="48">
        <f>[1]All_Tasks_Billing!AD108</f>
        <v>0</v>
      </c>
      <c r="AE108" s="48">
        <f>[1]All_Tasks_Billing!AE108</f>
        <v>0</v>
      </c>
      <c r="AF108" s="48">
        <f>[1]All_Tasks_Billing!AF108</f>
        <v>0</v>
      </c>
      <c r="AG108" s="48">
        <f>[1]All_Tasks_Billing!AG108</f>
        <v>0</v>
      </c>
      <c r="AH108" s="48">
        <f>[1]All_Tasks_Billing!AH108</f>
        <v>6.4500000000000002E-2</v>
      </c>
      <c r="AI108" s="48">
        <f>[1]All_Tasks_Billing!AI108</f>
        <v>0</v>
      </c>
      <c r="AJ108" s="48">
        <f>[1]All_Tasks_Billing!AJ108</f>
        <v>0</v>
      </c>
      <c r="AK108" s="48">
        <f>[1]All_Tasks_Billing!AK108</f>
        <v>0</v>
      </c>
      <c r="AL108" s="48">
        <f>[1]All_Tasks_Billing!AL108</f>
        <v>0</v>
      </c>
      <c r="AM108" s="48">
        <f>[1]All_Tasks_Billing!AM108</f>
        <v>0</v>
      </c>
      <c r="AN108" s="48">
        <f>[1]All_Tasks_Billing!AN108</f>
        <v>0</v>
      </c>
      <c r="AO108" s="48">
        <f>[1]All_Tasks_Billing!AO108</f>
        <v>0</v>
      </c>
      <c r="AP108" s="48">
        <f>[1]All_Tasks_Billing!AP108</f>
        <v>6.4500000000000002E-2</v>
      </c>
      <c r="AQ108" s="48">
        <f>[1]All_Tasks_Billing!AQ108</f>
        <v>0</v>
      </c>
      <c r="AR108" s="48">
        <f>[1]All_Tasks_Billing!AR108</f>
        <v>0</v>
      </c>
      <c r="AS108" s="48">
        <f>[1]All_Tasks_Billing!AS108</f>
        <v>0</v>
      </c>
      <c r="AT108" s="48">
        <f>[1]All_Tasks_Billing!AT108</f>
        <v>0</v>
      </c>
      <c r="AU108" s="50" t="str">
        <f t="shared" si="18"/>
        <v/>
      </c>
      <c r="AV108" s="50" t="str">
        <f t="shared" si="19"/>
        <v/>
      </c>
      <c r="AW108" s="50" t="str">
        <f t="shared" si="20"/>
        <v/>
      </c>
      <c r="AX108" s="50" t="str">
        <f t="shared" ca="1" si="21"/>
        <v>Not Completed</v>
      </c>
      <c r="AY108" s="50" t="str">
        <f t="shared" ca="1" si="22"/>
        <v>Not Completed</v>
      </c>
      <c r="AZ108" s="50" t="str">
        <f t="shared" ca="1" si="23"/>
        <v>Not Completed</v>
      </c>
      <c r="BA108" s="48">
        <f t="shared" si="24"/>
        <v>0</v>
      </c>
      <c r="BB108" s="45" t="str">
        <f t="shared" si="25"/>
        <v/>
      </c>
      <c r="BC108" s="50" t="str">
        <f t="shared" si="26"/>
        <v/>
      </c>
      <c r="BD108" s="48">
        <f t="shared" si="27"/>
        <v>0</v>
      </c>
      <c r="BE108" s="50" t="str">
        <f t="shared" si="28"/>
        <v>Not Started</v>
      </c>
      <c r="BF108" s="51">
        <f t="shared" si="29"/>
        <v>1</v>
      </c>
      <c r="BG108" s="51">
        <f t="shared" si="30"/>
        <v>0</v>
      </c>
      <c r="BH108" s="50" t="str">
        <f t="shared" si="31"/>
        <v/>
      </c>
      <c r="BI108" s="50" t="str">
        <f t="shared" si="32"/>
        <v/>
      </c>
      <c r="BJ108" s="50" t="str">
        <f t="shared" si="33"/>
        <v/>
      </c>
      <c r="BK108" s="50" t="str">
        <f t="shared" si="34"/>
        <v xml:space="preserve">Not Started |  | </v>
      </c>
      <c r="BL108" s="49" t="str">
        <f t="shared" ca="1" si="35"/>
        <v/>
      </c>
    </row>
    <row r="109" spans="1:64" x14ac:dyDescent="0.25">
      <c r="A109" t="str">
        <f>[1]All_Tasks_Billing!A109</f>
        <v>LAS16.PPM02</v>
      </c>
      <c r="B109" t="str">
        <f>[1]All_Tasks_Billing!B109</f>
        <v>PPM</v>
      </c>
      <c r="C109" t="str">
        <f>[1]All_Tasks_Billing!C109</f>
        <v>2.3.2</v>
      </c>
      <c r="D109" t="str">
        <f>[1]All_Tasks_Billing!D109</f>
        <v>Grounding</v>
      </c>
      <c r="E109" t="str">
        <f>[1]All_Tasks_Billing!E109</f>
        <v>Ground Resistance - Clamp</v>
      </c>
      <c r="F109" t="str">
        <f>IF([1]All_Tasks_Billing!F109="","",[1]All_Tasks_Billing!F109)</f>
        <v/>
      </c>
      <c r="G109" t="str">
        <f>IF([1]All_Tasks_Billing!G109="","",[1]All_Tasks_Billing!G109)</f>
        <v/>
      </c>
      <c r="H109" s="45" t="str">
        <f>[1]All_Tasks_Billing!H109</f>
        <v/>
      </c>
      <c r="I109" t="str">
        <f>IF([1]All_Tasks_Billing!I109="","",[1]All_Tasks_Billing!I109)</f>
        <v/>
      </c>
      <c r="J109" t="str">
        <f>IF([1]All_Tasks_Billing!J109="","",[1]All_Tasks_Billing!J109)</f>
        <v/>
      </c>
      <c r="K109" t="b">
        <f>[1]All_Tasks_Billing!K109</f>
        <v>0</v>
      </c>
      <c r="L109" s="45" t="str">
        <f>[1]All_Tasks_Billing!L109</f>
        <v/>
      </c>
      <c r="M109" t="str">
        <f>[1]All_Tasks_Billing!M109</f>
        <v/>
      </c>
      <c r="N109" s="46">
        <f>IF([1]All_Tasks_Billing!N109="",0,[1]All_Tasks_Billing!N109)</f>
        <v>0</v>
      </c>
      <c r="O109" t="str">
        <f>[1]All_Tasks_Billing!O109</f>
        <v/>
      </c>
      <c r="P109" s="47">
        <f>IF([1]All_Tasks_Billing!P109="",0,[1]All_Tasks_Billing!P109)</f>
        <v>2</v>
      </c>
      <c r="Q109" s="47">
        <f>IF([1]All_Tasks_Billing!Q109="",0,[1]All_Tasks_Billing!Q109)</f>
        <v>2</v>
      </c>
      <c r="R109" s="47">
        <f>IF([1]All_Tasks_Billing!R109="",0,[1]All_Tasks_Billing!R109)</f>
        <v>2</v>
      </c>
      <c r="S109" t="str">
        <f>[1]All_Tasks_Billing!S109</f>
        <v/>
      </c>
      <c r="T109" t="str">
        <f>[1]All_Tasks_Billing!T109</f>
        <v/>
      </c>
      <c r="U109" t="str">
        <f>[1]All_Tasks_Billing!U109</f>
        <v/>
      </c>
      <c r="V109">
        <f>[1]All_Tasks_Billing!V109</f>
        <v>7</v>
      </c>
      <c r="W109" s="48">
        <f>[1]All_Tasks_Billing!W109</f>
        <v>150</v>
      </c>
      <c r="X109">
        <f>[1]All_Tasks_Billing!X109</f>
        <v>24331.724999999999</v>
      </c>
      <c r="Y109">
        <f>[1]All_Tasks_Billing!Y109</f>
        <v>1</v>
      </c>
      <c r="Z109" s="49">
        <f>[1]All_Tasks_Billing!Z109</f>
        <v>0</v>
      </c>
      <c r="AA109" s="45" t="str">
        <f>[1]All_Tasks_Billing!AA109</f>
        <v/>
      </c>
      <c r="AB109" t="str">
        <f>[1]All_Tasks_Billing!AB109</f>
        <v/>
      </c>
      <c r="AC109" s="48">
        <f>[1]All_Tasks_Billing!AC109</f>
        <v>0</v>
      </c>
      <c r="AD109" s="48">
        <f>[1]All_Tasks_Billing!AD109</f>
        <v>0</v>
      </c>
      <c r="AE109" s="48">
        <f>[1]All_Tasks_Billing!AE109</f>
        <v>0</v>
      </c>
      <c r="AF109" s="48">
        <f>[1]All_Tasks_Billing!AF109</f>
        <v>0</v>
      </c>
      <c r="AG109" s="48">
        <f>[1]All_Tasks_Billing!AG109</f>
        <v>0</v>
      </c>
      <c r="AH109" s="48">
        <f>[1]All_Tasks_Billing!AH109</f>
        <v>8.5999999999999993E-2</v>
      </c>
      <c r="AI109" s="48">
        <f>[1]All_Tasks_Billing!AI109</f>
        <v>0</v>
      </c>
      <c r="AJ109" s="48">
        <f>[1]All_Tasks_Billing!AJ109</f>
        <v>0</v>
      </c>
      <c r="AK109" s="48">
        <f>[1]All_Tasks_Billing!AK109</f>
        <v>0</v>
      </c>
      <c r="AL109" s="48">
        <f>[1]All_Tasks_Billing!AL109</f>
        <v>0</v>
      </c>
      <c r="AM109" s="48">
        <f>[1]All_Tasks_Billing!AM109</f>
        <v>0</v>
      </c>
      <c r="AN109" s="48">
        <f>[1]All_Tasks_Billing!AN109</f>
        <v>0</v>
      </c>
      <c r="AO109" s="48">
        <f>[1]All_Tasks_Billing!AO109</f>
        <v>0</v>
      </c>
      <c r="AP109" s="48">
        <f>[1]All_Tasks_Billing!AP109</f>
        <v>8.5999999999999993E-2</v>
      </c>
      <c r="AQ109" s="48">
        <f>[1]All_Tasks_Billing!AQ109</f>
        <v>0</v>
      </c>
      <c r="AR109" s="48">
        <f>[1]All_Tasks_Billing!AR109</f>
        <v>0</v>
      </c>
      <c r="AS109" s="48">
        <f>[1]All_Tasks_Billing!AS109</f>
        <v>0</v>
      </c>
      <c r="AT109" s="48">
        <f>[1]All_Tasks_Billing!AT109</f>
        <v>0</v>
      </c>
      <c r="AU109" s="50" t="str">
        <f t="shared" si="18"/>
        <v/>
      </c>
      <c r="AV109" s="50" t="str">
        <f t="shared" si="19"/>
        <v/>
      </c>
      <c r="AW109" s="50" t="str">
        <f t="shared" si="20"/>
        <v/>
      </c>
      <c r="AX109" s="50" t="str">
        <f t="shared" ca="1" si="21"/>
        <v>Not Completed</v>
      </c>
      <c r="AY109" s="50" t="str">
        <f t="shared" ca="1" si="22"/>
        <v>Not Completed</v>
      </c>
      <c r="AZ109" s="50" t="str">
        <f t="shared" ca="1" si="23"/>
        <v>Not Completed</v>
      </c>
      <c r="BA109" s="48">
        <f t="shared" si="24"/>
        <v>0</v>
      </c>
      <c r="BB109" s="45" t="str">
        <f t="shared" si="25"/>
        <v/>
      </c>
      <c r="BC109" s="50" t="str">
        <f t="shared" si="26"/>
        <v/>
      </c>
      <c r="BD109" s="48">
        <f t="shared" si="27"/>
        <v>0</v>
      </c>
      <c r="BE109" s="50" t="str">
        <f t="shared" si="28"/>
        <v>Not Started</v>
      </c>
      <c r="BF109" s="51">
        <f t="shared" si="29"/>
        <v>1</v>
      </c>
      <c r="BG109" s="51">
        <f t="shared" si="30"/>
        <v>0</v>
      </c>
      <c r="BH109" s="50" t="str">
        <f t="shared" si="31"/>
        <v/>
      </c>
      <c r="BI109" s="50" t="str">
        <f t="shared" si="32"/>
        <v/>
      </c>
      <c r="BJ109" s="50" t="str">
        <f t="shared" si="33"/>
        <v/>
      </c>
      <c r="BK109" s="50" t="str">
        <f t="shared" si="34"/>
        <v xml:space="preserve">Not Started |  | </v>
      </c>
      <c r="BL109" s="49" t="str">
        <f t="shared" ca="1" si="35"/>
        <v/>
      </c>
    </row>
    <row r="110" spans="1:64" x14ac:dyDescent="0.25">
      <c r="A110" t="str">
        <f>[1]All_Tasks_Billing!A110</f>
        <v>LAS16.PPM03</v>
      </c>
      <c r="B110" t="str">
        <f>[1]All_Tasks_Billing!B110</f>
        <v>PPM</v>
      </c>
      <c r="C110" t="str">
        <f>[1]All_Tasks_Billing!C110</f>
        <v>3.1.1</v>
      </c>
      <c r="D110" t="str">
        <f>[1]All_Tasks_Billing!D110</f>
        <v>Main Switchgear</v>
      </c>
      <c r="E110" t="str">
        <f>[1]All_Tasks_Billing!E110</f>
        <v>Switchboard</v>
      </c>
      <c r="F110" t="str">
        <f>IF([1]All_Tasks_Billing!F110="","",[1]All_Tasks_Billing!F110)</f>
        <v/>
      </c>
      <c r="G110" t="str">
        <f>IF([1]All_Tasks_Billing!G110="","",[1]All_Tasks_Billing!G110)</f>
        <v/>
      </c>
      <c r="H110" s="45" t="str">
        <f>[1]All_Tasks_Billing!H110</f>
        <v/>
      </c>
      <c r="I110" t="str">
        <f>IF([1]All_Tasks_Billing!I110="","",[1]All_Tasks_Billing!I110)</f>
        <v/>
      </c>
      <c r="J110" t="str">
        <f>IF([1]All_Tasks_Billing!J110="","",[1]All_Tasks_Billing!J110)</f>
        <v/>
      </c>
      <c r="K110" t="b">
        <f>[1]All_Tasks_Billing!K110</f>
        <v>0</v>
      </c>
      <c r="L110" s="45" t="str">
        <f>[1]All_Tasks_Billing!L110</f>
        <v/>
      </c>
      <c r="M110" t="str">
        <f>[1]All_Tasks_Billing!M110</f>
        <v/>
      </c>
      <c r="N110" s="46">
        <f>IF([1]All_Tasks_Billing!N110="",0,[1]All_Tasks_Billing!N110)</f>
        <v>0</v>
      </c>
      <c r="O110" t="str">
        <f>[1]All_Tasks_Billing!O110</f>
        <v/>
      </c>
      <c r="P110" s="47">
        <f>IF([1]All_Tasks_Billing!P110="",0,[1]All_Tasks_Billing!P110)</f>
        <v>4</v>
      </c>
      <c r="Q110" s="47">
        <f>IF([1]All_Tasks_Billing!Q110="",0,[1]All_Tasks_Billing!Q110)</f>
        <v>4</v>
      </c>
      <c r="R110" s="47">
        <f>IF([1]All_Tasks_Billing!R110="",0,[1]All_Tasks_Billing!R110)</f>
        <v>4</v>
      </c>
      <c r="S110" t="str">
        <f>[1]All_Tasks_Billing!S110</f>
        <v/>
      </c>
      <c r="T110" t="str">
        <f>[1]All_Tasks_Billing!T110</f>
        <v/>
      </c>
      <c r="U110" t="str">
        <f>[1]All_Tasks_Billing!U110</f>
        <v/>
      </c>
      <c r="V110">
        <f>[1]All_Tasks_Billing!V110</f>
        <v>8</v>
      </c>
      <c r="W110" s="48">
        <f>[1]All_Tasks_Billing!W110</f>
        <v>150</v>
      </c>
      <c r="X110">
        <f>[1]All_Tasks_Billing!X110</f>
        <v>24331.724999999999</v>
      </c>
      <c r="Y110">
        <f>[1]All_Tasks_Billing!Y110</f>
        <v>1</v>
      </c>
      <c r="Z110" s="49">
        <f>[1]All_Tasks_Billing!Z110</f>
        <v>0</v>
      </c>
      <c r="AA110" s="45" t="str">
        <f>[1]All_Tasks_Billing!AA110</f>
        <v/>
      </c>
      <c r="AB110" t="str">
        <f>[1]All_Tasks_Billing!AB110</f>
        <v/>
      </c>
      <c r="AC110" s="48">
        <f>[1]All_Tasks_Billing!AC110</f>
        <v>0</v>
      </c>
      <c r="AD110" s="48">
        <f>[1]All_Tasks_Billing!AD110</f>
        <v>0</v>
      </c>
      <c r="AE110" s="48">
        <f>[1]All_Tasks_Billing!AE110</f>
        <v>0</v>
      </c>
      <c r="AF110" s="48">
        <f>[1]All_Tasks_Billing!AF110</f>
        <v>0</v>
      </c>
      <c r="AG110" s="48">
        <f>[1]All_Tasks_Billing!AG110</f>
        <v>0</v>
      </c>
      <c r="AH110" s="48">
        <f>[1]All_Tasks_Billing!AH110</f>
        <v>0.17199999999999999</v>
      </c>
      <c r="AI110" s="48">
        <f>[1]All_Tasks_Billing!AI110</f>
        <v>0</v>
      </c>
      <c r="AJ110" s="48">
        <f>[1]All_Tasks_Billing!AJ110</f>
        <v>0</v>
      </c>
      <c r="AK110" s="48">
        <f>[1]All_Tasks_Billing!AK110</f>
        <v>0</v>
      </c>
      <c r="AL110" s="48">
        <f>[1]All_Tasks_Billing!AL110</f>
        <v>0</v>
      </c>
      <c r="AM110" s="48">
        <f>[1]All_Tasks_Billing!AM110</f>
        <v>0</v>
      </c>
      <c r="AN110" s="48">
        <f>[1]All_Tasks_Billing!AN110</f>
        <v>0</v>
      </c>
      <c r="AO110" s="48">
        <f>[1]All_Tasks_Billing!AO110</f>
        <v>0</v>
      </c>
      <c r="AP110" s="48">
        <f>[1]All_Tasks_Billing!AP110</f>
        <v>0.17199999999999999</v>
      </c>
      <c r="AQ110" s="48">
        <f>[1]All_Tasks_Billing!AQ110</f>
        <v>0</v>
      </c>
      <c r="AR110" s="48">
        <f>[1]All_Tasks_Billing!AR110</f>
        <v>0</v>
      </c>
      <c r="AS110" s="48">
        <f>[1]All_Tasks_Billing!AS110</f>
        <v>0</v>
      </c>
      <c r="AT110" s="48">
        <f>[1]All_Tasks_Billing!AT110</f>
        <v>0</v>
      </c>
      <c r="AU110" s="50" t="str">
        <f t="shared" si="18"/>
        <v/>
      </c>
      <c r="AV110" s="50" t="str">
        <f t="shared" si="19"/>
        <v/>
      </c>
      <c r="AW110" s="50" t="str">
        <f t="shared" si="20"/>
        <v/>
      </c>
      <c r="AX110" s="50" t="str">
        <f t="shared" ca="1" si="21"/>
        <v>Not Completed</v>
      </c>
      <c r="AY110" s="50" t="str">
        <f t="shared" ca="1" si="22"/>
        <v>Not Completed</v>
      </c>
      <c r="AZ110" s="50" t="str">
        <f t="shared" ca="1" si="23"/>
        <v>Not Completed</v>
      </c>
      <c r="BA110" s="48">
        <f t="shared" si="24"/>
        <v>0</v>
      </c>
      <c r="BB110" s="45" t="str">
        <f t="shared" si="25"/>
        <v/>
      </c>
      <c r="BC110" s="50" t="str">
        <f t="shared" si="26"/>
        <v/>
      </c>
      <c r="BD110" s="48">
        <f t="shared" si="27"/>
        <v>0</v>
      </c>
      <c r="BE110" s="50" t="str">
        <f t="shared" si="28"/>
        <v>Not Started</v>
      </c>
      <c r="BF110" s="51">
        <f t="shared" si="29"/>
        <v>1</v>
      </c>
      <c r="BG110" s="51">
        <f t="shared" si="30"/>
        <v>0</v>
      </c>
      <c r="BH110" s="50" t="str">
        <f t="shared" si="31"/>
        <v/>
      </c>
      <c r="BI110" s="50" t="str">
        <f t="shared" si="32"/>
        <v/>
      </c>
      <c r="BJ110" s="50" t="str">
        <f t="shared" si="33"/>
        <v/>
      </c>
      <c r="BK110" s="50" t="str">
        <f t="shared" si="34"/>
        <v xml:space="preserve">Not Started |  | </v>
      </c>
      <c r="BL110" s="49" t="str">
        <f t="shared" ca="1" si="35"/>
        <v/>
      </c>
    </row>
    <row r="111" spans="1:64" x14ac:dyDescent="0.25">
      <c r="A111" t="str">
        <f>[1]All_Tasks_Billing!A111</f>
        <v>LAS16.PPM03</v>
      </c>
      <c r="B111" t="str">
        <f>[1]All_Tasks_Billing!B111</f>
        <v>PPM</v>
      </c>
      <c r="C111" t="str">
        <f>[1]All_Tasks_Billing!C111</f>
        <v>3.1.2</v>
      </c>
      <c r="D111" t="str">
        <f>[1]All_Tasks_Billing!D111</f>
        <v>Main Switchgear</v>
      </c>
      <c r="E111" t="str">
        <f>[1]All_Tasks_Billing!E111</f>
        <v>Circuit Breakers -Primary</v>
      </c>
      <c r="F111" t="str">
        <f>IF([1]All_Tasks_Billing!F111="","",[1]All_Tasks_Billing!F111)</f>
        <v>5000AF / 4200AT</v>
      </c>
      <c r="G111" t="str">
        <f>IF([1]All_Tasks_Billing!G111="","",[1]All_Tasks_Billing!G111)</f>
        <v/>
      </c>
      <c r="H111" s="45" t="str">
        <f>[1]All_Tasks_Billing!H111</f>
        <v/>
      </c>
      <c r="I111" t="str">
        <f>IF([1]All_Tasks_Billing!I111="","",[1]All_Tasks_Billing!I111)</f>
        <v/>
      </c>
      <c r="J111" t="str">
        <f>IF([1]All_Tasks_Billing!J111="","",[1]All_Tasks_Billing!J111)</f>
        <v/>
      </c>
      <c r="K111" t="b">
        <f>[1]All_Tasks_Billing!K111</f>
        <v>0</v>
      </c>
      <c r="L111" s="45" t="str">
        <f>[1]All_Tasks_Billing!L111</f>
        <v/>
      </c>
      <c r="M111" t="str">
        <f>[1]All_Tasks_Billing!M111</f>
        <v/>
      </c>
      <c r="N111" s="46">
        <f>IF([1]All_Tasks_Billing!N111="",0,[1]All_Tasks_Billing!N111)</f>
        <v>0</v>
      </c>
      <c r="O111" t="str">
        <f>[1]All_Tasks_Billing!O111</f>
        <v/>
      </c>
      <c r="P111" s="47">
        <f>IF([1]All_Tasks_Billing!P111="",0,[1]All_Tasks_Billing!P111)</f>
        <v>4</v>
      </c>
      <c r="Q111" s="47">
        <f>IF([1]All_Tasks_Billing!Q111="",0,[1]All_Tasks_Billing!Q111)</f>
        <v>4</v>
      </c>
      <c r="R111" s="47">
        <f>IF([1]All_Tasks_Billing!R111="",0,[1]All_Tasks_Billing!R111)</f>
        <v>4</v>
      </c>
      <c r="S111" t="str">
        <f>[1]All_Tasks_Billing!S111</f>
        <v/>
      </c>
      <c r="T111" t="str">
        <f>[1]All_Tasks_Billing!T111</f>
        <v/>
      </c>
      <c r="U111" t="str">
        <f>[1]All_Tasks_Billing!U111</f>
        <v/>
      </c>
      <c r="V111">
        <f>[1]All_Tasks_Billing!V111</f>
        <v>8</v>
      </c>
      <c r="W111" s="48">
        <f>[1]All_Tasks_Billing!W111</f>
        <v>150</v>
      </c>
      <c r="X111">
        <f>[1]All_Tasks_Billing!X111</f>
        <v>24331.724999999999</v>
      </c>
      <c r="Y111">
        <f>[1]All_Tasks_Billing!Y111</f>
        <v>1</v>
      </c>
      <c r="Z111" s="49">
        <f>[1]All_Tasks_Billing!Z111</f>
        <v>0</v>
      </c>
      <c r="AA111" s="45" t="str">
        <f>[1]All_Tasks_Billing!AA111</f>
        <v/>
      </c>
      <c r="AB111" t="str">
        <f>[1]All_Tasks_Billing!AB111</f>
        <v/>
      </c>
      <c r="AC111" s="48">
        <f>[1]All_Tasks_Billing!AC111</f>
        <v>0</v>
      </c>
      <c r="AD111" s="48">
        <f>[1]All_Tasks_Billing!AD111</f>
        <v>0</v>
      </c>
      <c r="AE111" s="48">
        <f>[1]All_Tasks_Billing!AE111</f>
        <v>0</v>
      </c>
      <c r="AF111" s="48">
        <f>[1]All_Tasks_Billing!AF111</f>
        <v>0</v>
      </c>
      <c r="AG111" s="48">
        <f>[1]All_Tasks_Billing!AG111</f>
        <v>0</v>
      </c>
      <c r="AH111" s="48">
        <f>[1]All_Tasks_Billing!AH111</f>
        <v>0.17199999999999999</v>
      </c>
      <c r="AI111" s="48">
        <f>[1]All_Tasks_Billing!AI111</f>
        <v>0</v>
      </c>
      <c r="AJ111" s="48">
        <f>[1]All_Tasks_Billing!AJ111</f>
        <v>0</v>
      </c>
      <c r="AK111" s="48">
        <f>[1]All_Tasks_Billing!AK111</f>
        <v>0</v>
      </c>
      <c r="AL111" s="48">
        <f>[1]All_Tasks_Billing!AL111</f>
        <v>0</v>
      </c>
      <c r="AM111" s="48">
        <f>[1]All_Tasks_Billing!AM111</f>
        <v>0</v>
      </c>
      <c r="AN111" s="48">
        <f>[1]All_Tasks_Billing!AN111</f>
        <v>0</v>
      </c>
      <c r="AO111" s="48">
        <f>[1]All_Tasks_Billing!AO111</f>
        <v>0</v>
      </c>
      <c r="AP111" s="48">
        <f>[1]All_Tasks_Billing!AP111</f>
        <v>0.17199999999999999</v>
      </c>
      <c r="AQ111" s="48">
        <f>[1]All_Tasks_Billing!AQ111</f>
        <v>0</v>
      </c>
      <c r="AR111" s="48">
        <f>[1]All_Tasks_Billing!AR111</f>
        <v>0</v>
      </c>
      <c r="AS111" s="48">
        <f>[1]All_Tasks_Billing!AS111</f>
        <v>0</v>
      </c>
      <c r="AT111" s="48">
        <f>[1]All_Tasks_Billing!AT111</f>
        <v>0</v>
      </c>
      <c r="AU111" s="50" t="str">
        <f t="shared" si="18"/>
        <v/>
      </c>
      <c r="AV111" s="50" t="str">
        <f t="shared" si="19"/>
        <v/>
      </c>
      <c r="AW111" s="50" t="str">
        <f t="shared" si="20"/>
        <v/>
      </c>
      <c r="AX111" s="50" t="str">
        <f t="shared" ca="1" si="21"/>
        <v>Not Completed</v>
      </c>
      <c r="AY111" s="50" t="str">
        <f t="shared" ca="1" si="22"/>
        <v>Not Completed</v>
      </c>
      <c r="AZ111" s="50" t="str">
        <f t="shared" ca="1" si="23"/>
        <v>Not Completed</v>
      </c>
      <c r="BA111" s="48">
        <f t="shared" si="24"/>
        <v>0</v>
      </c>
      <c r="BB111" s="45" t="str">
        <f t="shared" si="25"/>
        <v/>
      </c>
      <c r="BC111" s="50" t="str">
        <f t="shared" si="26"/>
        <v/>
      </c>
      <c r="BD111" s="48">
        <f t="shared" si="27"/>
        <v>0</v>
      </c>
      <c r="BE111" s="50" t="str">
        <f t="shared" si="28"/>
        <v>Not Started</v>
      </c>
      <c r="BF111" s="51">
        <f t="shared" si="29"/>
        <v>1</v>
      </c>
      <c r="BG111" s="51">
        <f t="shared" si="30"/>
        <v>0</v>
      </c>
      <c r="BH111" s="50" t="str">
        <f t="shared" si="31"/>
        <v/>
      </c>
      <c r="BI111" s="50" t="str">
        <f t="shared" si="32"/>
        <v/>
      </c>
      <c r="BJ111" s="50" t="str">
        <f t="shared" si="33"/>
        <v/>
      </c>
      <c r="BK111" s="50" t="str">
        <f t="shared" si="34"/>
        <v xml:space="preserve">Not Started |  | </v>
      </c>
      <c r="BL111" s="49" t="str">
        <f t="shared" ca="1" si="35"/>
        <v/>
      </c>
    </row>
    <row r="112" spans="1:64" x14ac:dyDescent="0.25">
      <c r="A112" t="str">
        <f>[1]All_Tasks_Billing!A112</f>
        <v>LAS16.PPM03</v>
      </c>
      <c r="B112" t="str">
        <f>[1]All_Tasks_Billing!B112</f>
        <v>PPM</v>
      </c>
      <c r="C112" t="str">
        <f>[1]All_Tasks_Billing!C112</f>
        <v>3.1.3</v>
      </c>
      <c r="D112" t="str">
        <f>[1]All_Tasks_Billing!D112</f>
        <v>Main Switchgear</v>
      </c>
      <c r="E112" t="str">
        <f>[1]All_Tasks_Billing!E112</f>
        <v>Circuit Breakers -Primary</v>
      </c>
      <c r="F112" t="str">
        <f>IF([1]All_Tasks_Billing!F112="","",[1]All_Tasks_Billing!F112)</f>
        <v>5000AF / 4200AT</v>
      </c>
      <c r="G112" t="str">
        <f>IF([1]All_Tasks_Billing!G112="","",[1]All_Tasks_Billing!G112)</f>
        <v/>
      </c>
      <c r="H112" s="45" t="str">
        <f>[1]All_Tasks_Billing!H112</f>
        <v/>
      </c>
      <c r="I112" t="str">
        <f>IF([1]All_Tasks_Billing!I112="","",[1]All_Tasks_Billing!I112)</f>
        <v/>
      </c>
      <c r="J112" t="str">
        <f>IF([1]All_Tasks_Billing!J112="","",[1]All_Tasks_Billing!J112)</f>
        <v/>
      </c>
      <c r="K112" t="b">
        <f>[1]All_Tasks_Billing!K112</f>
        <v>0</v>
      </c>
      <c r="L112" s="45" t="str">
        <f>[1]All_Tasks_Billing!L112</f>
        <v/>
      </c>
      <c r="M112" t="str">
        <f>[1]All_Tasks_Billing!M112</f>
        <v/>
      </c>
      <c r="N112" s="46">
        <f>IF([1]All_Tasks_Billing!N112="",0,[1]All_Tasks_Billing!N112)</f>
        <v>0</v>
      </c>
      <c r="O112" t="str">
        <f>[1]All_Tasks_Billing!O112</f>
        <v/>
      </c>
      <c r="P112" s="47">
        <f>IF([1]All_Tasks_Billing!P112="",0,[1]All_Tasks_Billing!P112)</f>
        <v>4</v>
      </c>
      <c r="Q112" s="47">
        <f>IF([1]All_Tasks_Billing!Q112="",0,[1]All_Tasks_Billing!Q112)</f>
        <v>4</v>
      </c>
      <c r="R112" s="47">
        <f>IF([1]All_Tasks_Billing!R112="",0,[1]All_Tasks_Billing!R112)</f>
        <v>4</v>
      </c>
      <c r="S112" t="str">
        <f>[1]All_Tasks_Billing!S112</f>
        <v/>
      </c>
      <c r="T112" t="str">
        <f>[1]All_Tasks_Billing!T112</f>
        <v/>
      </c>
      <c r="U112" t="str">
        <f>[1]All_Tasks_Billing!U112</f>
        <v/>
      </c>
      <c r="V112">
        <f>[1]All_Tasks_Billing!V112</f>
        <v>8</v>
      </c>
      <c r="W112" s="48">
        <f>[1]All_Tasks_Billing!W112</f>
        <v>150</v>
      </c>
      <c r="X112">
        <f>[1]All_Tasks_Billing!X112</f>
        <v>24331.724999999999</v>
      </c>
      <c r="Y112">
        <f>[1]All_Tasks_Billing!Y112</f>
        <v>1</v>
      </c>
      <c r="Z112" s="49">
        <f>[1]All_Tasks_Billing!Z112</f>
        <v>0</v>
      </c>
      <c r="AA112" s="45" t="str">
        <f>[1]All_Tasks_Billing!AA112</f>
        <v/>
      </c>
      <c r="AB112" t="str">
        <f>[1]All_Tasks_Billing!AB112</f>
        <v/>
      </c>
      <c r="AC112" s="48">
        <f>[1]All_Tasks_Billing!AC112</f>
        <v>0</v>
      </c>
      <c r="AD112" s="48">
        <f>[1]All_Tasks_Billing!AD112</f>
        <v>0</v>
      </c>
      <c r="AE112" s="48">
        <f>[1]All_Tasks_Billing!AE112</f>
        <v>0</v>
      </c>
      <c r="AF112" s="48">
        <f>[1]All_Tasks_Billing!AF112</f>
        <v>0</v>
      </c>
      <c r="AG112" s="48">
        <f>[1]All_Tasks_Billing!AG112</f>
        <v>0</v>
      </c>
      <c r="AH112" s="48">
        <f>[1]All_Tasks_Billing!AH112</f>
        <v>0.17199999999999999</v>
      </c>
      <c r="AI112" s="48">
        <f>[1]All_Tasks_Billing!AI112</f>
        <v>0</v>
      </c>
      <c r="AJ112" s="48">
        <f>[1]All_Tasks_Billing!AJ112</f>
        <v>0</v>
      </c>
      <c r="AK112" s="48">
        <f>[1]All_Tasks_Billing!AK112</f>
        <v>0</v>
      </c>
      <c r="AL112" s="48">
        <f>[1]All_Tasks_Billing!AL112</f>
        <v>0</v>
      </c>
      <c r="AM112" s="48">
        <f>[1]All_Tasks_Billing!AM112</f>
        <v>0</v>
      </c>
      <c r="AN112" s="48">
        <f>[1]All_Tasks_Billing!AN112</f>
        <v>0</v>
      </c>
      <c r="AO112" s="48">
        <f>[1]All_Tasks_Billing!AO112</f>
        <v>0</v>
      </c>
      <c r="AP112" s="48">
        <f>[1]All_Tasks_Billing!AP112</f>
        <v>0.17199999999999999</v>
      </c>
      <c r="AQ112" s="48">
        <f>[1]All_Tasks_Billing!AQ112</f>
        <v>0</v>
      </c>
      <c r="AR112" s="48">
        <f>[1]All_Tasks_Billing!AR112</f>
        <v>0</v>
      </c>
      <c r="AS112" s="48">
        <f>[1]All_Tasks_Billing!AS112</f>
        <v>0</v>
      </c>
      <c r="AT112" s="48">
        <f>[1]All_Tasks_Billing!AT112</f>
        <v>0</v>
      </c>
      <c r="AU112" s="50" t="str">
        <f t="shared" si="18"/>
        <v/>
      </c>
      <c r="AV112" s="50" t="str">
        <f t="shared" si="19"/>
        <v/>
      </c>
      <c r="AW112" s="50" t="str">
        <f t="shared" si="20"/>
        <v/>
      </c>
      <c r="AX112" s="50" t="str">
        <f t="shared" ca="1" si="21"/>
        <v>Not Completed</v>
      </c>
      <c r="AY112" s="50" t="str">
        <f t="shared" ca="1" si="22"/>
        <v>Not Completed</v>
      </c>
      <c r="AZ112" s="50" t="str">
        <f t="shared" ca="1" si="23"/>
        <v>Not Completed</v>
      </c>
      <c r="BA112" s="48">
        <f t="shared" si="24"/>
        <v>0</v>
      </c>
      <c r="BB112" s="45" t="str">
        <f t="shared" si="25"/>
        <v/>
      </c>
      <c r="BC112" s="50" t="str">
        <f t="shared" si="26"/>
        <v/>
      </c>
      <c r="BD112" s="48">
        <f t="shared" si="27"/>
        <v>0</v>
      </c>
      <c r="BE112" s="50" t="str">
        <f t="shared" si="28"/>
        <v>Not Started</v>
      </c>
      <c r="BF112" s="51">
        <f t="shared" si="29"/>
        <v>1</v>
      </c>
      <c r="BG112" s="51">
        <f t="shared" si="30"/>
        <v>0</v>
      </c>
      <c r="BH112" s="50" t="str">
        <f t="shared" si="31"/>
        <v/>
      </c>
      <c r="BI112" s="50" t="str">
        <f t="shared" si="32"/>
        <v/>
      </c>
      <c r="BJ112" s="50" t="str">
        <f t="shared" si="33"/>
        <v/>
      </c>
      <c r="BK112" s="50" t="str">
        <f t="shared" si="34"/>
        <v xml:space="preserve">Not Started |  | </v>
      </c>
      <c r="BL112" s="49" t="str">
        <f t="shared" ca="1" si="35"/>
        <v/>
      </c>
    </row>
    <row r="113" spans="1:64" x14ac:dyDescent="0.25">
      <c r="A113" t="str">
        <f>[1]All_Tasks_Billing!A113</f>
        <v>LAS16.PPM03</v>
      </c>
      <c r="B113" t="str">
        <f>[1]All_Tasks_Billing!B113</f>
        <v>PPM</v>
      </c>
      <c r="C113" t="str">
        <f>[1]All_Tasks_Billing!C113</f>
        <v>3.1.4</v>
      </c>
      <c r="D113" t="str">
        <f>[1]All_Tasks_Billing!D113</f>
        <v>Main Switchgear</v>
      </c>
      <c r="E113" t="str">
        <f>[1]All_Tasks_Billing!E113</f>
        <v>Circuit Breakers -Primary</v>
      </c>
      <c r="F113" t="str">
        <f>IF([1]All_Tasks_Billing!F113="","",[1]All_Tasks_Billing!F113)</f>
        <v>400AF / 400AT</v>
      </c>
      <c r="G113" t="str">
        <f>IF([1]All_Tasks_Billing!G113="","",[1]All_Tasks_Billing!G113)</f>
        <v/>
      </c>
      <c r="H113" s="45" t="str">
        <f>[1]All_Tasks_Billing!H113</f>
        <v/>
      </c>
      <c r="I113" t="str">
        <f>IF([1]All_Tasks_Billing!I113="","",[1]All_Tasks_Billing!I113)</f>
        <v/>
      </c>
      <c r="J113" t="str">
        <f>IF([1]All_Tasks_Billing!J113="","",[1]All_Tasks_Billing!J113)</f>
        <v/>
      </c>
      <c r="K113" t="b">
        <f>[1]All_Tasks_Billing!K113</f>
        <v>0</v>
      </c>
      <c r="L113" s="45" t="str">
        <f>[1]All_Tasks_Billing!L113</f>
        <v/>
      </c>
      <c r="M113" t="str">
        <f>[1]All_Tasks_Billing!M113</f>
        <v/>
      </c>
      <c r="N113" s="46">
        <f>IF([1]All_Tasks_Billing!N113="",0,[1]All_Tasks_Billing!N113)</f>
        <v>0</v>
      </c>
      <c r="O113" t="str">
        <f>[1]All_Tasks_Billing!O113</f>
        <v/>
      </c>
      <c r="P113" s="47">
        <f>IF([1]All_Tasks_Billing!P113="",0,[1]All_Tasks_Billing!P113)</f>
        <v>3</v>
      </c>
      <c r="Q113" s="47">
        <f>IF([1]All_Tasks_Billing!Q113="",0,[1]All_Tasks_Billing!Q113)</f>
        <v>3</v>
      </c>
      <c r="R113" s="47">
        <f>IF([1]All_Tasks_Billing!R113="",0,[1]All_Tasks_Billing!R113)</f>
        <v>3</v>
      </c>
      <c r="S113" t="str">
        <f>[1]All_Tasks_Billing!S113</f>
        <v/>
      </c>
      <c r="T113" t="str">
        <f>[1]All_Tasks_Billing!T113</f>
        <v/>
      </c>
      <c r="U113" t="str">
        <f>[1]All_Tasks_Billing!U113</f>
        <v/>
      </c>
      <c r="V113">
        <f>[1]All_Tasks_Billing!V113</f>
        <v>8</v>
      </c>
      <c r="W113" s="48">
        <f>[1]All_Tasks_Billing!W113</f>
        <v>150</v>
      </c>
      <c r="X113">
        <f>[1]All_Tasks_Billing!X113</f>
        <v>24331.724999999999</v>
      </c>
      <c r="Y113">
        <f>[1]All_Tasks_Billing!Y113</f>
        <v>1</v>
      </c>
      <c r="Z113" s="49">
        <f>[1]All_Tasks_Billing!Z113</f>
        <v>0</v>
      </c>
      <c r="AA113" s="45" t="str">
        <f>[1]All_Tasks_Billing!AA113</f>
        <v/>
      </c>
      <c r="AB113" t="str">
        <f>[1]All_Tasks_Billing!AB113</f>
        <v/>
      </c>
      <c r="AC113" s="48">
        <f>[1]All_Tasks_Billing!AC113</f>
        <v>0</v>
      </c>
      <c r="AD113" s="48">
        <f>[1]All_Tasks_Billing!AD113</f>
        <v>0</v>
      </c>
      <c r="AE113" s="48">
        <f>[1]All_Tasks_Billing!AE113</f>
        <v>0</v>
      </c>
      <c r="AF113" s="48">
        <f>[1]All_Tasks_Billing!AF113</f>
        <v>0</v>
      </c>
      <c r="AG113" s="48">
        <f>[1]All_Tasks_Billing!AG113</f>
        <v>0</v>
      </c>
      <c r="AH113" s="48">
        <f>[1]All_Tasks_Billing!AH113</f>
        <v>0.129</v>
      </c>
      <c r="AI113" s="48">
        <f>[1]All_Tasks_Billing!AI113</f>
        <v>0</v>
      </c>
      <c r="AJ113" s="48">
        <f>[1]All_Tasks_Billing!AJ113</f>
        <v>0</v>
      </c>
      <c r="AK113" s="48">
        <f>[1]All_Tasks_Billing!AK113</f>
        <v>0</v>
      </c>
      <c r="AL113" s="48">
        <f>[1]All_Tasks_Billing!AL113</f>
        <v>0</v>
      </c>
      <c r="AM113" s="48">
        <f>[1]All_Tasks_Billing!AM113</f>
        <v>0</v>
      </c>
      <c r="AN113" s="48">
        <f>[1]All_Tasks_Billing!AN113</f>
        <v>0</v>
      </c>
      <c r="AO113" s="48">
        <f>[1]All_Tasks_Billing!AO113</f>
        <v>0</v>
      </c>
      <c r="AP113" s="48">
        <f>[1]All_Tasks_Billing!AP113</f>
        <v>0.129</v>
      </c>
      <c r="AQ113" s="48">
        <f>[1]All_Tasks_Billing!AQ113</f>
        <v>0</v>
      </c>
      <c r="AR113" s="48">
        <f>[1]All_Tasks_Billing!AR113</f>
        <v>0</v>
      </c>
      <c r="AS113" s="48">
        <f>[1]All_Tasks_Billing!AS113</f>
        <v>0</v>
      </c>
      <c r="AT113" s="48">
        <f>[1]All_Tasks_Billing!AT113</f>
        <v>0</v>
      </c>
      <c r="AU113" s="50" t="str">
        <f t="shared" si="18"/>
        <v/>
      </c>
      <c r="AV113" s="50" t="str">
        <f t="shared" si="19"/>
        <v/>
      </c>
      <c r="AW113" s="50" t="str">
        <f t="shared" si="20"/>
        <v/>
      </c>
      <c r="AX113" s="50" t="str">
        <f t="shared" ca="1" si="21"/>
        <v>Not Completed</v>
      </c>
      <c r="AY113" s="50" t="str">
        <f t="shared" ca="1" si="22"/>
        <v>Not Completed</v>
      </c>
      <c r="AZ113" s="50" t="str">
        <f t="shared" ca="1" si="23"/>
        <v>Not Completed</v>
      </c>
      <c r="BA113" s="48">
        <f t="shared" si="24"/>
        <v>0</v>
      </c>
      <c r="BB113" s="45" t="str">
        <f t="shared" si="25"/>
        <v/>
      </c>
      <c r="BC113" s="50" t="str">
        <f t="shared" si="26"/>
        <v/>
      </c>
      <c r="BD113" s="48">
        <f t="shared" si="27"/>
        <v>0</v>
      </c>
      <c r="BE113" s="50" t="str">
        <f t="shared" si="28"/>
        <v>Not Started</v>
      </c>
      <c r="BF113" s="51">
        <f t="shared" si="29"/>
        <v>1</v>
      </c>
      <c r="BG113" s="51">
        <f t="shared" si="30"/>
        <v>0</v>
      </c>
      <c r="BH113" s="50" t="str">
        <f t="shared" si="31"/>
        <v/>
      </c>
      <c r="BI113" s="50" t="str">
        <f t="shared" si="32"/>
        <v/>
      </c>
      <c r="BJ113" s="50" t="str">
        <f t="shared" si="33"/>
        <v/>
      </c>
      <c r="BK113" s="50" t="str">
        <f t="shared" si="34"/>
        <v xml:space="preserve">Not Started |  | </v>
      </c>
      <c r="BL113" s="49" t="str">
        <f t="shared" ca="1" si="35"/>
        <v/>
      </c>
    </row>
    <row r="114" spans="1:64" x14ac:dyDescent="0.25">
      <c r="A114" t="str">
        <f>[1]All_Tasks_Billing!A114</f>
        <v>LAS16.PPM03</v>
      </c>
      <c r="B114" t="str">
        <f>[1]All_Tasks_Billing!B114</f>
        <v>PPM</v>
      </c>
      <c r="C114" t="str">
        <f>[1]All_Tasks_Billing!C114</f>
        <v>3.1.5</v>
      </c>
      <c r="D114" t="str">
        <f>[1]All_Tasks_Billing!D114</f>
        <v>Main Switchgear</v>
      </c>
      <c r="E114" t="str">
        <f>[1]All_Tasks_Billing!E114</f>
        <v>Circuit Breakers -Primary</v>
      </c>
      <c r="F114" t="str">
        <f>IF([1]All_Tasks_Billing!F114="","",[1]All_Tasks_Billing!F114)</f>
        <v>400AF / 400AT</v>
      </c>
      <c r="G114" t="str">
        <f>IF([1]All_Tasks_Billing!G114="","",[1]All_Tasks_Billing!G114)</f>
        <v/>
      </c>
      <c r="H114" s="45" t="str">
        <f>[1]All_Tasks_Billing!H114</f>
        <v/>
      </c>
      <c r="I114" t="str">
        <f>IF([1]All_Tasks_Billing!I114="","",[1]All_Tasks_Billing!I114)</f>
        <v/>
      </c>
      <c r="J114" t="str">
        <f>IF([1]All_Tasks_Billing!J114="","",[1]All_Tasks_Billing!J114)</f>
        <v/>
      </c>
      <c r="K114" t="b">
        <f>[1]All_Tasks_Billing!K114</f>
        <v>0</v>
      </c>
      <c r="L114" s="45" t="str">
        <f>[1]All_Tasks_Billing!L114</f>
        <v/>
      </c>
      <c r="M114" t="str">
        <f>[1]All_Tasks_Billing!M114</f>
        <v/>
      </c>
      <c r="N114" s="46">
        <f>IF([1]All_Tasks_Billing!N114="",0,[1]All_Tasks_Billing!N114)</f>
        <v>0</v>
      </c>
      <c r="O114" t="str">
        <f>[1]All_Tasks_Billing!O114</f>
        <v/>
      </c>
      <c r="P114" s="47">
        <f>IF([1]All_Tasks_Billing!P114="",0,[1]All_Tasks_Billing!P114)</f>
        <v>3</v>
      </c>
      <c r="Q114" s="47">
        <f>IF([1]All_Tasks_Billing!Q114="",0,[1]All_Tasks_Billing!Q114)</f>
        <v>3</v>
      </c>
      <c r="R114" s="47">
        <f>IF([1]All_Tasks_Billing!R114="",0,[1]All_Tasks_Billing!R114)</f>
        <v>3</v>
      </c>
      <c r="S114" t="str">
        <f>[1]All_Tasks_Billing!S114</f>
        <v/>
      </c>
      <c r="T114" t="str">
        <f>[1]All_Tasks_Billing!T114</f>
        <v/>
      </c>
      <c r="U114" t="str">
        <f>[1]All_Tasks_Billing!U114</f>
        <v/>
      </c>
      <c r="V114">
        <f>[1]All_Tasks_Billing!V114</f>
        <v>8</v>
      </c>
      <c r="W114" s="48">
        <f>[1]All_Tasks_Billing!W114</f>
        <v>150</v>
      </c>
      <c r="X114">
        <f>[1]All_Tasks_Billing!X114</f>
        <v>24331.724999999999</v>
      </c>
      <c r="Y114">
        <f>[1]All_Tasks_Billing!Y114</f>
        <v>1</v>
      </c>
      <c r="Z114" s="49">
        <f>[1]All_Tasks_Billing!Z114</f>
        <v>0</v>
      </c>
      <c r="AA114" s="45" t="str">
        <f>[1]All_Tasks_Billing!AA114</f>
        <v/>
      </c>
      <c r="AB114" t="str">
        <f>[1]All_Tasks_Billing!AB114</f>
        <v/>
      </c>
      <c r="AC114" s="48">
        <f>[1]All_Tasks_Billing!AC114</f>
        <v>0</v>
      </c>
      <c r="AD114" s="48">
        <f>[1]All_Tasks_Billing!AD114</f>
        <v>0</v>
      </c>
      <c r="AE114" s="48">
        <f>[1]All_Tasks_Billing!AE114</f>
        <v>0</v>
      </c>
      <c r="AF114" s="48">
        <f>[1]All_Tasks_Billing!AF114</f>
        <v>0</v>
      </c>
      <c r="AG114" s="48">
        <f>[1]All_Tasks_Billing!AG114</f>
        <v>0</v>
      </c>
      <c r="AH114" s="48">
        <f>[1]All_Tasks_Billing!AH114</f>
        <v>0.129</v>
      </c>
      <c r="AI114" s="48">
        <f>[1]All_Tasks_Billing!AI114</f>
        <v>0</v>
      </c>
      <c r="AJ114" s="48">
        <f>[1]All_Tasks_Billing!AJ114</f>
        <v>0</v>
      </c>
      <c r="AK114" s="48">
        <f>[1]All_Tasks_Billing!AK114</f>
        <v>0</v>
      </c>
      <c r="AL114" s="48">
        <f>[1]All_Tasks_Billing!AL114</f>
        <v>0</v>
      </c>
      <c r="AM114" s="48">
        <f>[1]All_Tasks_Billing!AM114</f>
        <v>0</v>
      </c>
      <c r="AN114" s="48">
        <f>[1]All_Tasks_Billing!AN114</f>
        <v>0</v>
      </c>
      <c r="AO114" s="48">
        <f>[1]All_Tasks_Billing!AO114</f>
        <v>0</v>
      </c>
      <c r="AP114" s="48">
        <f>[1]All_Tasks_Billing!AP114</f>
        <v>0.129</v>
      </c>
      <c r="AQ114" s="48">
        <f>[1]All_Tasks_Billing!AQ114</f>
        <v>0</v>
      </c>
      <c r="AR114" s="48">
        <f>[1]All_Tasks_Billing!AR114</f>
        <v>0</v>
      </c>
      <c r="AS114" s="48">
        <f>[1]All_Tasks_Billing!AS114</f>
        <v>0</v>
      </c>
      <c r="AT114" s="48">
        <f>[1]All_Tasks_Billing!AT114</f>
        <v>0</v>
      </c>
      <c r="AU114" s="50" t="str">
        <f t="shared" si="18"/>
        <v/>
      </c>
      <c r="AV114" s="50" t="str">
        <f t="shared" si="19"/>
        <v/>
      </c>
      <c r="AW114" s="50" t="str">
        <f t="shared" si="20"/>
        <v/>
      </c>
      <c r="AX114" s="50" t="str">
        <f t="shared" ca="1" si="21"/>
        <v>Not Completed</v>
      </c>
      <c r="AY114" s="50" t="str">
        <f t="shared" ca="1" si="22"/>
        <v>Not Completed</v>
      </c>
      <c r="AZ114" s="50" t="str">
        <f t="shared" ca="1" si="23"/>
        <v>Not Completed</v>
      </c>
      <c r="BA114" s="48">
        <f t="shared" si="24"/>
        <v>0</v>
      </c>
      <c r="BB114" s="45" t="str">
        <f t="shared" si="25"/>
        <v/>
      </c>
      <c r="BC114" s="50" t="str">
        <f t="shared" si="26"/>
        <v/>
      </c>
      <c r="BD114" s="48">
        <f t="shared" si="27"/>
        <v>0</v>
      </c>
      <c r="BE114" s="50" t="str">
        <f t="shared" si="28"/>
        <v>Not Started</v>
      </c>
      <c r="BF114" s="51">
        <f t="shared" si="29"/>
        <v>1</v>
      </c>
      <c r="BG114" s="51">
        <f t="shared" si="30"/>
        <v>0</v>
      </c>
      <c r="BH114" s="50" t="str">
        <f t="shared" si="31"/>
        <v/>
      </c>
      <c r="BI114" s="50" t="str">
        <f t="shared" si="32"/>
        <v/>
      </c>
      <c r="BJ114" s="50" t="str">
        <f t="shared" si="33"/>
        <v/>
      </c>
      <c r="BK114" s="50" t="str">
        <f t="shared" si="34"/>
        <v xml:space="preserve">Not Started |  | </v>
      </c>
      <c r="BL114" s="49" t="str">
        <f t="shared" ca="1" si="35"/>
        <v/>
      </c>
    </row>
    <row r="115" spans="1:64" x14ac:dyDescent="0.25">
      <c r="A115" t="str">
        <f>[1]All_Tasks_Billing!A115</f>
        <v>LAS16.PPM03</v>
      </c>
      <c r="B115" t="str">
        <f>[1]All_Tasks_Billing!B115</f>
        <v>PPM</v>
      </c>
      <c r="C115" t="str">
        <f>[1]All_Tasks_Billing!C115</f>
        <v>3.1.6</v>
      </c>
      <c r="D115" t="str">
        <f>[1]All_Tasks_Billing!D115</f>
        <v>Main Switchgear</v>
      </c>
      <c r="E115" t="str">
        <f>[1]All_Tasks_Billing!E115</f>
        <v>Circuit Breakers -Primary</v>
      </c>
      <c r="F115" t="str">
        <f>IF([1]All_Tasks_Billing!F115="","",[1]All_Tasks_Billing!F115)</f>
        <v>600AF / 400 AT</v>
      </c>
      <c r="G115" t="str">
        <f>IF([1]All_Tasks_Billing!G115="","",[1]All_Tasks_Billing!G115)</f>
        <v/>
      </c>
      <c r="H115" s="45" t="str">
        <f>[1]All_Tasks_Billing!H115</f>
        <v/>
      </c>
      <c r="I115" t="str">
        <f>IF([1]All_Tasks_Billing!I115="","",[1]All_Tasks_Billing!I115)</f>
        <v/>
      </c>
      <c r="J115" t="str">
        <f>IF([1]All_Tasks_Billing!J115="","",[1]All_Tasks_Billing!J115)</f>
        <v/>
      </c>
      <c r="K115" t="b">
        <f>[1]All_Tasks_Billing!K115</f>
        <v>0</v>
      </c>
      <c r="L115" s="45" t="str">
        <f>[1]All_Tasks_Billing!L115</f>
        <v/>
      </c>
      <c r="M115" t="str">
        <f>[1]All_Tasks_Billing!M115</f>
        <v/>
      </c>
      <c r="N115" s="46">
        <f>IF([1]All_Tasks_Billing!N115="",0,[1]All_Tasks_Billing!N115)</f>
        <v>0</v>
      </c>
      <c r="O115" t="str">
        <f>[1]All_Tasks_Billing!O115</f>
        <v/>
      </c>
      <c r="P115" s="47">
        <f>IF([1]All_Tasks_Billing!P115="",0,[1]All_Tasks_Billing!P115)</f>
        <v>3</v>
      </c>
      <c r="Q115" s="47">
        <f>IF([1]All_Tasks_Billing!Q115="",0,[1]All_Tasks_Billing!Q115)</f>
        <v>3</v>
      </c>
      <c r="R115" s="47">
        <f>IF([1]All_Tasks_Billing!R115="",0,[1]All_Tasks_Billing!R115)</f>
        <v>3</v>
      </c>
      <c r="S115" t="str">
        <f>[1]All_Tasks_Billing!S115</f>
        <v/>
      </c>
      <c r="T115" t="str">
        <f>[1]All_Tasks_Billing!T115</f>
        <v/>
      </c>
      <c r="U115" t="str">
        <f>[1]All_Tasks_Billing!U115</f>
        <v/>
      </c>
      <c r="V115">
        <f>[1]All_Tasks_Billing!V115</f>
        <v>8</v>
      </c>
      <c r="W115" s="48">
        <f>[1]All_Tasks_Billing!W115</f>
        <v>150</v>
      </c>
      <c r="X115">
        <f>[1]All_Tasks_Billing!X115</f>
        <v>24331.724999999999</v>
      </c>
      <c r="Y115">
        <f>[1]All_Tasks_Billing!Y115</f>
        <v>1</v>
      </c>
      <c r="Z115" s="49">
        <f>[1]All_Tasks_Billing!Z115</f>
        <v>0</v>
      </c>
      <c r="AA115" s="45" t="str">
        <f>[1]All_Tasks_Billing!AA115</f>
        <v/>
      </c>
      <c r="AB115" t="str">
        <f>[1]All_Tasks_Billing!AB115</f>
        <v/>
      </c>
      <c r="AC115" s="48">
        <f>[1]All_Tasks_Billing!AC115</f>
        <v>0</v>
      </c>
      <c r="AD115" s="48">
        <f>[1]All_Tasks_Billing!AD115</f>
        <v>0</v>
      </c>
      <c r="AE115" s="48">
        <f>[1]All_Tasks_Billing!AE115</f>
        <v>0</v>
      </c>
      <c r="AF115" s="48">
        <f>[1]All_Tasks_Billing!AF115</f>
        <v>0</v>
      </c>
      <c r="AG115" s="48">
        <f>[1]All_Tasks_Billing!AG115</f>
        <v>0</v>
      </c>
      <c r="AH115" s="48">
        <f>[1]All_Tasks_Billing!AH115</f>
        <v>0.129</v>
      </c>
      <c r="AI115" s="48">
        <f>[1]All_Tasks_Billing!AI115</f>
        <v>0</v>
      </c>
      <c r="AJ115" s="48">
        <f>[1]All_Tasks_Billing!AJ115</f>
        <v>0</v>
      </c>
      <c r="AK115" s="48">
        <f>[1]All_Tasks_Billing!AK115</f>
        <v>0</v>
      </c>
      <c r="AL115" s="48">
        <f>[1]All_Tasks_Billing!AL115</f>
        <v>0</v>
      </c>
      <c r="AM115" s="48">
        <f>[1]All_Tasks_Billing!AM115</f>
        <v>0</v>
      </c>
      <c r="AN115" s="48">
        <f>[1]All_Tasks_Billing!AN115</f>
        <v>0</v>
      </c>
      <c r="AO115" s="48">
        <f>[1]All_Tasks_Billing!AO115</f>
        <v>0</v>
      </c>
      <c r="AP115" s="48">
        <f>[1]All_Tasks_Billing!AP115</f>
        <v>0.129</v>
      </c>
      <c r="AQ115" s="48">
        <f>[1]All_Tasks_Billing!AQ115</f>
        <v>0</v>
      </c>
      <c r="AR115" s="48">
        <f>[1]All_Tasks_Billing!AR115</f>
        <v>0</v>
      </c>
      <c r="AS115" s="48">
        <f>[1]All_Tasks_Billing!AS115</f>
        <v>0</v>
      </c>
      <c r="AT115" s="48">
        <f>[1]All_Tasks_Billing!AT115</f>
        <v>0</v>
      </c>
      <c r="AU115" s="50" t="str">
        <f t="shared" si="18"/>
        <v/>
      </c>
      <c r="AV115" s="50" t="str">
        <f t="shared" si="19"/>
        <v/>
      </c>
      <c r="AW115" s="50" t="str">
        <f t="shared" si="20"/>
        <v/>
      </c>
      <c r="AX115" s="50" t="str">
        <f t="shared" ca="1" si="21"/>
        <v>Not Completed</v>
      </c>
      <c r="AY115" s="50" t="str">
        <f t="shared" ca="1" si="22"/>
        <v>Not Completed</v>
      </c>
      <c r="AZ115" s="50" t="str">
        <f t="shared" ca="1" si="23"/>
        <v>Not Completed</v>
      </c>
      <c r="BA115" s="48">
        <f t="shared" si="24"/>
        <v>0</v>
      </c>
      <c r="BB115" s="45" t="str">
        <f t="shared" si="25"/>
        <v/>
      </c>
      <c r="BC115" s="50" t="str">
        <f t="shared" si="26"/>
        <v/>
      </c>
      <c r="BD115" s="48">
        <f t="shared" si="27"/>
        <v>0</v>
      </c>
      <c r="BE115" s="50" t="str">
        <f t="shared" si="28"/>
        <v>Not Started</v>
      </c>
      <c r="BF115" s="51">
        <f t="shared" si="29"/>
        <v>1</v>
      </c>
      <c r="BG115" s="51">
        <f t="shared" si="30"/>
        <v>0</v>
      </c>
      <c r="BH115" s="50" t="str">
        <f t="shared" si="31"/>
        <v/>
      </c>
      <c r="BI115" s="50" t="str">
        <f t="shared" si="32"/>
        <v/>
      </c>
      <c r="BJ115" s="50" t="str">
        <f t="shared" si="33"/>
        <v/>
      </c>
      <c r="BK115" s="50" t="str">
        <f t="shared" si="34"/>
        <v xml:space="preserve">Not Started |  | </v>
      </c>
      <c r="BL115" s="49" t="str">
        <f t="shared" ca="1" si="35"/>
        <v/>
      </c>
    </row>
    <row r="116" spans="1:64" x14ac:dyDescent="0.25">
      <c r="A116" t="str">
        <f>[1]All_Tasks_Billing!A116</f>
        <v>LAS16.PPM03</v>
      </c>
      <c r="B116" t="str">
        <f>[1]All_Tasks_Billing!B116</f>
        <v>PPM</v>
      </c>
      <c r="C116" t="str">
        <f>[1]All_Tasks_Billing!C116</f>
        <v>3.1.7</v>
      </c>
      <c r="D116" t="str">
        <f>[1]All_Tasks_Billing!D116</f>
        <v>Main Switchgear</v>
      </c>
      <c r="E116" t="str">
        <f>[1]All_Tasks_Billing!E116</f>
        <v>Circuit Breakers -Primary</v>
      </c>
      <c r="F116" t="str">
        <f>IF([1]All_Tasks_Billing!F116="","",[1]All_Tasks_Billing!F116)</f>
        <v>600AF / 400 AT</v>
      </c>
      <c r="G116" t="str">
        <f>IF([1]All_Tasks_Billing!G116="","",[1]All_Tasks_Billing!G116)</f>
        <v/>
      </c>
      <c r="H116" s="45" t="str">
        <f>[1]All_Tasks_Billing!H116</f>
        <v/>
      </c>
      <c r="I116" t="str">
        <f>IF([1]All_Tasks_Billing!I116="","",[1]All_Tasks_Billing!I116)</f>
        <v/>
      </c>
      <c r="J116" t="str">
        <f>IF([1]All_Tasks_Billing!J116="","",[1]All_Tasks_Billing!J116)</f>
        <v/>
      </c>
      <c r="K116" t="b">
        <f>[1]All_Tasks_Billing!K116</f>
        <v>0</v>
      </c>
      <c r="L116" s="45" t="str">
        <f>[1]All_Tasks_Billing!L116</f>
        <v/>
      </c>
      <c r="M116" t="str">
        <f>[1]All_Tasks_Billing!M116</f>
        <v/>
      </c>
      <c r="N116" s="46">
        <f>IF([1]All_Tasks_Billing!N116="",0,[1]All_Tasks_Billing!N116)</f>
        <v>0</v>
      </c>
      <c r="O116" t="str">
        <f>[1]All_Tasks_Billing!O116</f>
        <v/>
      </c>
      <c r="P116" s="47">
        <f>IF([1]All_Tasks_Billing!P116="",0,[1]All_Tasks_Billing!P116)</f>
        <v>3</v>
      </c>
      <c r="Q116" s="47">
        <f>IF([1]All_Tasks_Billing!Q116="",0,[1]All_Tasks_Billing!Q116)</f>
        <v>3</v>
      </c>
      <c r="R116" s="47">
        <f>IF([1]All_Tasks_Billing!R116="",0,[1]All_Tasks_Billing!R116)</f>
        <v>3</v>
      </c>
      <c r="S116" t="str">
        <f>[1]All_Tasks_Billing!S116</f>
        <v/>
      </c>
      <c r="T116" t="str">
        <f>[1]All_Tasks_Billing!T116</f>
        <v/>
      </c>
      <c r="U116" t="str">
        <f>[1]All_Tasks_Billing!U116</f>
        <v/>
      </c>
      <c r="V116">
        <f>[1]All_Tasks_Billing!V116</f>
        <v>8</v>
      </c>
      <c r="W116" s="48">
        <f>[1]All_Tasks_Billing!W116</f>
        <v>150</v>
      </c>
      <c r="X116">
        <f>[1]All_Tasks_Billing!X116</f>
        <v>24331.724999999999</v>
      </c>
      <c r="Y116">
        <f>[1]All_Tasks_Billing!Y116</f>
        <v>1</v>
      </c>
      <c r="Z116" s="49">
        <f>[1]All_Tasks_Billing!Z116</f>
        <v>0</v>
      </c>
      <c r="AA116" s="45" t="str">
        <f>[1]All_Tasks_Billing!AA116</f>
        <v/>
      </c>
      <c r="AB116" t="str">
        <f>[1]All_Tasks_Billing!AB116</f>
        <v/>
      </c>
      <c r="AC116" s="48">
        <f>[1]All_Tasks_Billing!AC116</f>
        <v>0</v>
      </c>
      <c r="AD116" s="48">
        <f>[1]All_Tasks_Billing!AD116</f>
        <v>0</v>
      </c>
      <c r="AE116" s="48">
        <f>[1]All_Tasks_Billing!AE116</f>
        <v>0</v>
      </c>
      <c r="AF116" s="48">
        <f>[1]All_Tasks_Billing!AF116</f>
        <v>0</v>
      </c>
      <c r="AG116" s="48">
        <f>[1]All_Tasks_Billing!AG116</f>
        <v>0</v>
      </c>
      <c r="AH116" s="48">
        <f>[1]All_Tasks_Billing!AH116</f>
        <v>0.129</v>
      </c>
      <c r="AI116" s="48">
        <f>[1]All_Tasks_Billing!AI116</f>
        <v>0</v>
      </c>
      <c r="AJ116" s="48">
        <f>[1]All_Tasks_Billing!AJ116</f>
        <v>0</v>
      </c>
      <c r="AK116" s="48">
        <f>[1]All_Tasks_Billing!AK116</f>
        <v>0</v>
      </c>
      <c r="AL116" s="48">
        <f>[1]All_Tasks_Billing!AL116</f>
        <v>0</v>
      </c>
      <c r="AM116" s="48">
        <f>[1]All_Tasks_Billing!AM116</f>
        <v>0</v>
      </c>
      <c r="AN116" s="48">
        <f>[1]All_Tasks_Billing!AN116</f>
        <v>0</v>
      </c>
      <c r="AO116" s="48">
        <f>[1]All_Tasks_Billing!AO116</f>
        <v>0</v>
      </c>
      <c r="AP116" s="48">
        <f>[1]All_Tasks_Billing!AP116</f>
        <v>0.129</v>
      </c>
      <c r="AQ116" s="48">
        <f>[1]All_Tasks_Billing!AQ116</f>
        <v>0</v>
      </c>
      <c r="AR116" s="48">
        <f>[1]All_Tasks_Billing!AR116</f>
        <v>0</v>
      </c>
      <c r="AS116" s="48">
        <f>[1]All_Tasks_Billing!AS116</f>
        <v>0</v>
      </c>
      <c r="AT116" s="48">
        <f>[1]All_Tasks_Billing!AT116</f>
        <v>0</v>
      </c>
      <c r="AU116" s="50" t="str">
        <f t="shared" si="18"/>
        <v/>
      </c>
      <c r="AV116" s="50" t="str">
        <f t="shared" si="19"/>
        <v/>
      </c>
      <c r="AW116" s="50" t="str">
        <f t="shared" si="20"/>
        <v/>
      </c>
      <c r="AX116" s="50" t="str">
        <f t="shared" ca="1" si="21"/>
        <v>Not Completed</v>
      </c>
      <c r="AY116" s="50" t="str">
        <f t="shared" ca="1" si="22"/>
        <v>Not Completed</v>
      </c>
      <c r="AZ116" s="50" t="str">
        <f t="shared" ca="1" si="23"/>
        <v>Not Completed</v>
      </c>
      <c r="BA116" s="48">
        <f t="shared" si="24"/>
        <v>0</v>
      </c>
      <c r="BB116" s="45" t="str">
        <f t="shared" si="25"/>
        <v/>
      </c>
      <c r="BC116" s="50" t="str">
        <f t="shared" si="26"/>
        <v/>
      </c>
      <c r="BD116" s="48">
        <f t="shared" si="27"/>
        <v>0</v>
      </c>
      <c r="BE116" s="50" t="str">
        <f t="shared" si="28"/>
        <v>Not Started</v>
      </c>
      <c r="BF116" s="51">
        <f t="shared" si="29"/>
        <v>1</v>
      </c>
      <c r="BG116" s="51">
        <f t="shared" si="30"/>
        <v>0</v>
      </c>
      <c r="BH116" s="50" t="str">
        <f t="shared" si="31"/>
        <v/>
      </c>
      <c r="BI116" s="50" t="str">
        <f t="shared" si="32"/>
        <v/>
      </c>
      <c r="BJ116" s="50" t="str">
        <f t="shared" si="33"/>
        <v/>
      </c>
      <c r="BK116" s="50" t="str">
        <f t="shared" si="34"/>
        <v xml:space="preserve">Not Started |  | </v>
      </c>
      <c r="BL116" s="49" t="str">
        <f t="shared" ca="1" si="35"/>
        <v/>
      </c>
    </row>
    <row r="117" spans="1:64" x14ac:dyDescent="0.25">
      <c r="A117" t="str">
        <f>[1]All_Tasks_Billing!A117</f>
        <v>LAS16.PPM03</v>
      </c>
      <c r="B117" t="str">
        <f>[1]All_Tasks_Billing!B117</f>
        <v>PPM</v>
      </c>
      <c r="C117" t="str">
        <f>[1]All_Tasks_Billing!C117</f>
        <v>3.1.8</v>
      </c>
      <c r="D117" t="str">
        <f>[1]All_Tasks_Billing!D117</f>
        <v>Main Switchgear</v>
      </c>
      <c r="E117" t="str">
        <f>[1]All_Tasks_Billing!E117</f>
        <v>Circuit Breakers -Primary</v>
      </c>
      <c r="F117" t="str">
        <f>IF([1]All_Tasks_Billing!F117="","",[1]All_Tasks_Billing!F117)</f>
        <v>600AF / 400 AT</v>
      </c>
      <c r="G117" t="str">
        <f>IF([1]All_Tasks_Billing!G117="","",[1]All_Tasks_Billing!G117)</f>
        <v/>
      </c>
      <c r="H117" s="45" t="str">
        <f>[1]All_Tasks_Billing!H117</f>
        <v/>
      </c>
      <c r="I117" t="str">
        <f>IF([1]All_Tasks_Billing!I117="","",[1]All_Tasks_Billing!I117)</f>
        <v/>
      </c>
      <c r="J117" t="str">
        <f>IF([1]All_Tasks_Billing!J117="","",[1]All_Tasks_Billing!J117)</f>
        <v/>
      </c>
      <c r="K117" t="b">
        <f>[1]All_Tasks_Billing!K117</f>
        <v>0</v>
      </c>
      <c r="L117" s="45" t="str">
        <f>[1]All_Tasks_Billing!L117</f>
        <v/>
      </c>
      <c r="M117" t="str">
        <f>[1]All_Tasks_Billing!M117</f>
        <v/>
      </c>
      <c r="N117" s="46">
        <f>IF([1]All_Tasks_Billing!N117="",0,[1]All_Tasks_Billing!N117)</f>
        <v>0</v>
      </c>
      <c r="O117" t="str">
        <f>[1]All_Tasks_Billing!O117</f>
        <v/>
      </c>
      <c r="P117" s="47">
        <f>IF([1]All_Tasks_Billing!P117="",0,[1]All_Tasks_Billing!P117)</f>
        <v>3</v>
      </c>
      <c r="Q117" s="47">
        <f>IF([1]All_Tasks_Billing!Q117="",0,[1]All_Tasks_Billing!Q117)</f>
        <v>3</v>
      </c>
      <c r="R117" s="47">
        <f>IF([1]All_Tasks_Billing!R117="",0,[1]All_Tasks_Billing!R117)</f>
        <v>3</v>
      </c>
      <c r="S117" t="str">
        <f>[1]All_Tasks_Billing!S117</f>
        <v/>
      </c>
      <c r="T117" t="str">
        <f>[1]All_Tasks_Billing!T117</f>
        <v/>
      </c>
      <c r="U117" t="str">
        <f>[1]All_Tasks_Billing!U117</f>
        <v/>
      </c>
      <c r="V117">
        <f>[1]All_Tasks_Billing!V117</f>
        <v>8</v>
      </c>
      <c r="W117" s="48">
        <f>[1]All_Tasks_Billing!W117</f>
        <v>150</v>
      </c>
      <c r="X117">
        <f>[1]All_Tasks_Billing!X117</f>
        <v>24331.724999999999</v>
      </c>
      <c r="Y117">
        <f>[1]All_Tasks_Billing!Y117</f>
        <v>1</v>
      </c>
      <c r="Z117" s="49">
        <f>[1]All_Tasks_Billing!Z117</f>
        <v>0</v>
      </c>
      <c r="AA117" s="45" t="str">
        <f>[1]All_Tasks_Billing!AA117</f>
        <v/>
      </c>
      <c r="AB117" t="str">
        <f>[1]All_Tasks_Billing!AB117</f>
        <v/>
      </c>
      <c r="AC117" s="48">
        <f>[1]All_Tasks_Billing!AC117</f>
        <v>0</v>
      </c>
      <c r="AD117" s="48">
        <f>[1]All_Tasks_Billing!AD117</f>
        <v>0</v>
      </c>
      <c r="AE117" s="48">
        <f>[1]All_Tasks_Billing!AE117</f>
        <v>0</v>
      </c>
      <c r="AF117" s="48">
        <f>[1]All_Tasks_Billing!AF117</f>
        <v>0</v>
      </c>
      <c r="AG117" s="48">
        <f>[1]All_Tasks_Billing!AG117</f>
        <v>0</v>
      </c>
      <c r="AH117" s="48">
        <f>[1]All_Tasks_Billing!AH117</f>
        <v>0.129</v>
      </c>
      <c r="AI117" s="48">
        <f>[1]All_Tasks_Billing!AI117</f>
        <v>0</v>
      </c>
      <c r="AJ117" s="48">
        <f>[1]All_Tasks_Billing!AJ117</f>
        <v>0</v>
      </c>
      <c r="AK117" s="48">
        <f>[1]All_Tasks_Billing!AK117</f>
        <v>0</v>
      </c>
      <c r="AL117" s="48">
        <f>[1]All_Tasks_Billing!AL117</f>
        <v>0</v>
      </c>
      <c r="AM117" s="48">
        <f>[1]All_Tasks_Billing!AM117</f>
        <v>0</v>
      </c>
      <c r="AN117" s="48">
        <f>[1]All_Tasks_Billing!AN117</f>
        <v>0</v>
      </c>
      <c r="AO117" s="48">
        <f>[1]All_Tasks_Billing!AO117</f>
        <v>0</v>
      </c>
      <c r="AP117" s="48">
        <f>[1]All_Tasks_Billing!AP117</f>
        <v>0.129</v>
      </c>
      <c r="AQ117" s="48">
        <f>[1]All_Tasks_Billing!AQ117</f>
        <v>0</v>
      </c>
      <c r="AR117" s="48">
        <f>[1]All_Tasks_Billing!AR117</f>
        <v>0</v>
      </c>
      <c r="AS117" s="48">
        <f>[1]All_Tasks_Billing!AS117</f>
        <v>0</v>
      </c>
      <c r="AT117" s="48">
        <f>[1]All_Tasks_Billing!AT117</f>
        <v>0</v>
      </c>
      <c r="AU117" s="50" t="str">
        <f t="shared" si="18"/>
        <v/>
      </c>
      <c r="AV117" s="50" t="str">
        <f t="shared" si="19"/>
        <v/>
      </c>
      <c r="AW117" s="50" t="str">
        <f t="shared" si="20"/>
        <v/>
      </c>
      <c r="AX117" s="50" t="str">
        <f t="shared" ca="1" si="21"/>
        <v>Not Completed</v>
      </c>
      <c r="AY117" s="50" t="str">
        <f t="shared" ca="1" si="22"/>
        <v>Not Completed</v>
      </c>
      <c r="AZ117" s="50" t="str">
        <f t="shared" ca="1" si="23"/>
        <v>Not Completed</v>
      </c>
      <c r="BA117" s="48">
        <f t="shared" si="24"/>
        <v>0</v>
      </c>
      <c r="BB117" s="45" t="str">
        <f t="shared" si="25"/>
        <v/>
      </c>
      <c r="BC117" s="50" t="str">
        <f t="shared" si="26"/>
        <v/>
      </c>
      <c r="BD117" s="48">
        <f t="shared" si="27"/>
        <v>0</v>
      </c>
      <c r="BE117" s="50" t="str">
        <f t="shared" si="28"/>
        <v>Not Started</v>
      </c>
      <c r="BF117" s="51">
        <f t="shared" si="29"/>
        <v>1</v>
      </c>
      <c r="BG117" s="51">
        <f t="shared" si="30"/>
        <v>0</v>
      </c>
      <c r="BH117" s="50" t="str">
        <f t="shared" si="31"/>
        <v/>
      </c>
      <c r="BI117" s="50" t="str">
        <f t="shared" si="32"/>
        <v/>
      </c>
      <c r="BJ117" s="50" t="str">
        <f t="shared" si="33"/>
        <v/>
      </c>
      <c r="BK117" s="50" t="str">
        <f t="shared" si="34"/>
        <v xml:space="preserve">Not Started |  | </v>
      </c>
      <c r="BL117" s="49" t="str">
        <f t="shared" ca="1" si="35"/>
        <v/>
      </c>
    </row>
    <row r="118" spans="1:64" x14ac:dyDescent="0.25">
      <c r="A118" t="str">
        <f>[1]All_Tasks_Billing!A118</f>
        <v>LAS16.PPM03</v>
      </c>
      <c r="B118" t="str">
        <f>[1]All_Tasks_Billing!B118</f>
        <v>PPM</v>
      </c>
      <c r="C118" t="str">
        <f>[1]All_Tasks_Billing!C118</f>
        <v>3.1.9</v>
      </c>
      <c r="D118" t="str">
        <f>[1]All_Tasks_Billing!D118</f>
        <v>Main Switchgear</v>
      </c>
      <c r="E118" t="str">
        <f>[1]All_Tasks_Billing!E118</f>
        <v>Circuit Breakers -Primary</v>
      </c>
      <c r="F118" t="str">
        <f>IF([1]All_Tasks_Billing!F118="","",[1]All_Tasks_Billing!F118)</f>
        <v>1200AF / 800AT</v>
      </c>
      <c r="G118" t="str">
        <f>IF([1]All_Tasks_Billing!G118="","",[1]All_Tasks_Billing!G118)</f>
        <v/>
      </c>
      <c r="H118" s="45" t="str">
        <f>[1]All_Tasks_Billing!H118</f>
        <v/>
      </c>
      <c r="I118" t="str">
        <f>IF([1]All_Tasks_Billing!I118="","",[1]All_Tasks_Billing!I118)</f>
        <v/>
      </c>
      <c r="J118" t="str">
        <f>IF([1]All_Tasks_Billing!J118="","",[1]All_Tasks_Billing!J118)</f>
        <v/>
      </c>
      <c r="K118" t="b">
        <f>[1]All_Tasks_Billing!K118</f>
        <v>0</v>
      </c>
      <c r="L118" s="45" t="str">
        <f>[1]All_Tasks_Billing!L118</f>
        <v/>
      </c>
      <c r="M118" t="str">
        <f>[1]All_Tasks_Billing!M118</f>
        <v/>
      </c>
      <c r="N118" s="46">
        <f>IF([1]All_Tasks_Billing!N118="",0,[1]All_Tasks_Billing!N118)</f>
        <v>0</v>
      </c>
      <c r="O118" t="str">
        <f>[1]All_Tasks_Billing!O118</f>
        <v/>
      </c>
      <c r="P118" s="47">
        <f>IF([1]All_Tasks_Billing!P118="",0,[1]All_Tasks_Billing!P118)</f>
        <v>3</v>
      </c>
      <c r="Q118" s="47">
        <f>IF([1]All_Tasks_Billing!Q118="",0,[1]All_Tasks_Billing!Q118)</f>
        <v>3</v>
      </c>
      <c r="R118" s="47">
        <f>IF([1]All_Tasks_Billing!R118="",0,[1]All_Tasks_Billing!R118)</f>
        <v>3</v>
      </c>
      <c r="S118" t="str">
        <f>[1]All_Tasks_Billing!S118</f>
        <v/>
      </c>
      <c r="T118" t="str">
        <f>[1]All_Tasks_Billing!T118</f>
        <v/>
      </c>
      <c r="U118" t="str">
        <f>[1]All_Tasks_Billing!U118</f>
        <v/>
      </c>
      <c r="V118">
        <f>[1]All_Tasks_Billing!V118</f>
        <v>8</v>
      </c>
      <c r="W118" s="48">
        <f>[1]All_Tasks_Billing!W118</f>
        <v>150</v>
      </c>
      <c r="X118">
        <f>[1]All_Tasks_Billing!X118</f>
        <v>24331.724999999999</v>
      </c>
      <c r="Y118">
        <f>[1]All_Tasks_Billing!Y118</f>
        <v>1</v>
      </c>
      <c r="Z118" s="49">
        <f>[1]All_Tasks_Billing!Z118</f>
        <v>0</v>
      </c>
      <c r="AA118" s="45" t="str">
        <f>[1]All_Tasks_Billing!AA118</f>
        <v/>
      </c>
      <c r="AB118" t="str">
        <f>[1]All_Tasks_Billing!AB118</f>
        <v/>
      </c>
      <c r="AC118" s="48">
        <f>[1]All_Tasks_Billing!AC118</f>
        <v>0</v>
      </c>
      <c r="AD118" s="48">
        <f>[1]All_Tasks_Billing!AD118</f>
        <v>0</v>
      </c>
      <c r="AE118" s="48">
        <f>[1]All_Tasks_Billing!AE118</f>
        <v>0</v>
      </c>
      <c r="AF118" s="48">
        <f>[1]All_Tasks_Billing!AF118</f>
        <v>0</v>
      </c>
      <c r="AG118" s="48">
        <f>[1]All_Tasks_Billing!AG118</f>
        <v>0</v>
      </c>
      <c r="AH118" s="48">
        <f>[1]All_Tasks_Billing!AH118</f>
        <v>0.129</v>
      </c>
      <c r="AI118" s="48">
        <f>[1]All_Tasks_Billing!AI118</f>
        <v>0</v>
      </c>
      <c r="AJ118" s="48">
        <f>[1]All_Tasks_Billing!AJ118</f>
        <v>0</v>
      </c>
      <c r="AK118" s="48">
        <f>[1]All_Tasks_Billing!AK118</f>
        <v>0</v>
      </c>
      <c r="AL118" s="48">
        <f>[1]All_Tasks_Billing!AL118</f>
        <v>0</v>
      </c>
      <c r="AM118" s="48">
        <f>[1]All_Tasks_Billing!AM118</f>
        <v>0</v>
      </c>
      <c r="AN118" s="48">
        <f>[1]All_Tasks_Billing!AN118</f>
        <v>0</v>
      </c>
      <c r="AO118" s="48">
        <f>[1]All_Tasks_Billing!AO118</f>
        <v>0</v>
      </c>
      <c r="AP118" s="48">
        <f>[1]All_Tasks_Billing!AP118</f>
        <v>0.129</v>
      </c>
      <c r="AQ118" s="48">
        <f>[1]All_Tasks_Billing!AQ118</f>
        <v>0</v>
      </c>
      <c r="AR118" s="48">
        <f>[1]All_Tasks_Billing!AR118</f>
        <v>0</v>
      </c>
      <c r="AS118" s="48">
        <f>[1]All_Tasks_Billing!AS118</f>
        <v>0</v>
      </c>
      <c r="AT118" s="48">
        <f>[1]All_Tasks_Billing!AT118</f>
        <v>0</v>
      </c>
      <c r="AU118" s="50" t="str">
        <f t="shared" si="18"/>
        <v/>
      </c>
      <c r="AV118" s="50" t="str">
        <f t="shared" si="19"/>
        <v/>
      </c>
      <c r="AW118" s="50" t="str">
        <f t="shared" si="20"/>
        <v/>
      </c>
      <c r="AX118" s="50" t="str">
        <f t="shared" ca="1" si="21"/>
        <v>Not Completed</v>
      </c>
      <c r="AY118" s="50" t="str">
        <f t="shared" ca="1" si="22"/>
        <v>Not Completed</v>
      </c>
      <c r="AZ118" s="50" t="str">
        <f t="shared" ca="1" si="23"/>
        <v>Not Completed</v>
      </c>
      <c r="BA118" s="48">
        <f t="shared" si="24"/>
        <v>0</v>
      </c>
      <c r="BB118" s="45" t="str">
        <f t="shared" si="25"/>
        <v/>
      </c>
      <c r="BC118" s="50" t="str">
        <f t="shared" si="26"/>
        <v/>
      </c>
      <c r="BD118" s="48">
        <f t="shared" si="27"/>
        <v>0</v>
      </c>
      <c r="BE118" s="50" t="str">
        <f t="shared" si="28"/>
        <v>Not Started</v>
      </c>
      <c r="BF118" s="51">
        <f t="shared" si="29"/>
        <v>1</v>
      </c>
      <c r="BG118" s="51">
        <f t="shared" si="30"/>
        <v>0</v>
      </c>
      <c r="BH118" s="50" t="str">
        <f t="shared" si="31"/>
        <v/>
      </c>
      <c r="BI118" s="50" t="str">
        <f t="shared" si="32"/>
        <v/>
      </c>
      <c r="BJ118" s="50" t="str">
        <f t="shared" si="33"/>
        <v/>
      </c>
      <c r="BK118" s="50" t="str">
        <f t="shared" si="34"/>
        <v xml:space="preserve">Not Started |  | </v>
      </c>
      <c r="BL118" s="49" t="str">
        <f t="shared" ca="1" si="35"/>
        <v/>
      </c>
    </row>
    <row r="119" spans="1:64" x14ac:dyDescent="0.25">
      <c r="A119" t="str">
        <f>[1]All_Tasks_Billing!A119</f>
        <v>LAS16.PPM03</v>
      </c>
      <c r="B119" t="str">
        <f>[1]All_Tasks_Billing!B119</f>
        <v>PPM</v>
      </c>
      <c r="C119" t="str">
        <f>[1]All_Tasks_Billing!C119</f>
        <v>3.1.10</v>
      </c>
      <c r="D119" t="str">
        <f>[1]All_Tasks_Billing!D119</f>
        <v>Main Switchgear</v>
      </c>
      <c r="E119" t="str">
        <f>[1]All_Tasks_Billing!E119</f>
        <v>Circuit Breakers -Primary</v>
      </c>
      <c r="F119" t="str">
        <f>IF([1]All_Tasks_Billing!F119="","",[1]All_Tasks_Billing!F119)</f>
        <v>1200AF / 800AT</v>
      </c>
      <c r="G119" t="str">
        <f>IF([1]All_Tasks_Billing!G119="","",[1]All_Tasks_Billing!G119)</f>
        <v/>
      </c>
      <c r="H119" s="45" t="str">
        <f>[1]All_Tasks_Billing!H119</f>
        <v/>
      </c>
      <c r="I119" t="str">
        <f>IF([1]All_Tasks_Billing!I119="","",[1]All_Tasks_Billing!I119)</f>
        <v/>
      </c>
      <c r="J119" t="str">
        <f>IF([1]All_Tasks_Billing!J119="","",[1]All_Tasks_Billing!J119)</f>
        <v/>
      </c>
      <c r="K119" t="b">
        <f>[1]All_Tasks_Billing!K119</f>
        <v>0</v>
      </c>
      <c r="L119" s="45" t="str">
        <f>[1]All_Tasks_Billing!L119</f>
        <v/>
      </c>
      <c r="M119" t="str">
        <f>[1]All_Tasks_Billing!M119</f>
        <v/>
      </c>
      <c r="N119" s="46">
        <f>IF([1]All_Tasks_Billing!N119="",0,[1]All_Tasks_Billing!N119)</f>
        <v>0</v>
      </c>
      <c r="O119" t="str">
        <f>[1]All_Tasks_Billing!O119</f>
        <v/>
      </c>
      <c r="P119" s="47">
        <f>IF([1]All_Tasks_Billing!P119="",0,[1]All_Tasks_Billing!P119)</f>
        <v>3</v>
      </c>
      <c r="Q119" s="47">
        <f>IF([1]All_Tasks_Billing!Q119="",0,[1]All_Tasks_Billing!Q119)</f>
        <v>3</v>
      </c>
      <c r="R119" s="47">
        <f>IF([1]All_Tasks_Billing!R119="",0,[1]All_Tasks_Billing!R119)</f>
        <v>3</v>
      </c>
      <c r="S119" t="str">
        <f>[1]All_Tasks_Billing!S119</f>
        <v/>
      </c>
      <c r="T119" t="str">
        <f>[1]All_Tasks_Billing!T119</f>
        <v/>
      </c>
      <c r="U119" t="str">
        <f>[1]All_Tasks_Billing!U119</f>
        <v/>
      </c>
      <c r="V119">
        <f>[1]All_Tasks_Billing!V119</f>
        <v>8</v>
      </c>
      <c r="W119" s="48">
        <f>[1]All_Tasks_Billing!W119</f>
        <v>150</v>
      </c>
      <c r="X119">
        <f>[1]All_Tasks_Billing!X119</f>
        <v>24331.724999999999</v>
      </c>
      <c r="Y119">
        <f>[1]All_Tasks_Billing!Y119</f>
        <v>1</v>
      </c>
      <c r="Z119" s="49">
        <f>[1]All_Tasks_Billing!Z119</f>
        <v>0</v>
      </c>
      <c r="AA119" s="45" t="str">
        <f>[1]All_Tasks_Billing!AA119</f>
        <v/>
      </c>
      <c r="AB119" t="str">
        <f>[1]All_Tasks_Billing!AB119</f>
        <v/>
      </c>
      <c r="AC119" s="48">
        <f>[1]All_Tasks_Billing!AC119</f>
        <v>0</v>
      </c>
      <c r="AD119" s="48">
        <f>[1]All_Tasks_Billing!AD119</f>
        <v>0</v>
      </c>
      <c r="AE119" s="48">
        <f>[1]All_Tasks_Billing!AE119</f>
        <v>0</v>
      </c>
      <c r="AF119" s="48">
        <f>[1]All_Tasks_Billing!AF119</f>
        <v>0</v>
      </c>
      <c r="AG119" s="48">
        <f>[1]All_Tasks_Billing!AG119</f>
        <v>0</v>
      </c>
      <c r="AH119" s="48">
        <f>[1]All_Tasks_Billing!AH119</f>
        <v>0.129</v>
      </c>
      <c r="AI119" s="48">
        <f>[1]All_Tasks_Billing!AI119</f>
        <v>0</v>
      </c>
      <c r="AJ119" s="48">
        <f>[1]All_Tasks_Billing!AJ119</f>
        <v>0</v>
      </c>
      <c r="AK119" s="48">
        <f>[1]All_Tasks_Billing!AK119</f>
        <v>0</v>
      </c>
      <c r="AL119" s="48">
        <f>[1]All_Tasks_Billing!AL119</f>
        <v>0</v>
      </c>
      <c r="AM119" s="48">
        <f>[1]All_Tasks_Billing!AM119</f>
        <v>0</v>
      </c>
      <c r="AN119" s="48">
        <f>[1]All_Tasks_Billing!AN119</f>
        <v>0</v>
      </c>
      <c r="AO119" s="48">
        <f>[1]All_Tasks_Billing!AO119</f>
        <v>0</v>
      </c>
      <c r="AP119" s="48">
        <f>[1]All_Tasks_Billing!AP119</f>
        <v>0.129</v>
      </c>
      <c r="AQ119" s="48">
        <f>[1]All_Tasks_Billing!AQ119</f>
        <v>0</v>
      </c>
      <c r="AR119" s="48">
        <f>[1]All_Tasks_Billing!AR119</f>
        <v>0</v>
      </c>
      <c r="AS119" s="48">
        <f>[1]All_Tasks_Billing!AS119</f>
        <v>0</v>
      </c>
      <c r="AT119" s="48">
        <f>[1]All_Tasks_Billing!AT119</f>
        <v>0</v>
      </c>
      <c r="AU119" s="50" t="str">
        <f t="shared" si="18"/>
        <v/>
      </c>
      <c r="AV119" s="50" t="str">
        <f t="shared" si="19"/>
        <v/>
      </c>
      <c r="AW119" s="50" t="str">
        <f t="shared" si="20"/>
        <v/>
      </c>
      <c r="AX119" s="50" t="str">
        <f t="shared" ca="1" si="21"/>
        <v>Not Completed</v>
      </c>
      <c r="AY119" s="50" t="str">
        <f t="shared" ca="1" si="22"/>
        <v>Not Completed</v>
      </c>
      <c r="AZ119" s="50" t="str">
        <f t="shared" ca="1" si="23"/>
        <v>Not Completed</v>
      </c>
      <c r="BA119" s="48">
        <f t="shared" si="24"/>
        <v>0</v>
      </c>
      <c r="BB119" s="45" t="str">
        <f t="shared" si="25"/>
        <v/>
      </c>
      <c r="BC119" s="50" t="str">
        <f t="shared" si="26"/>
        <v/>
      </c>
      <c r="BD119" s="48">
        <f t="shared" si="27"/>
        <v>0</v>
      </c>
      <c r="BE119" s="50" t="str">
        <f t="shared" si="28"/>
        <v>Not Started</v>
      </c>
      <c r="BF119" s="51">
        <f t="shared" si="29"/>
        <v>1</v>
      </c>
      <c r="BG119" s="51">
        <f t="shared" si="30"/>
        <v>0</v>
      </c>
      <c r="BH119" s="50" t="str">
        <f t="shared" si="31"/>
        <v/>
      </c>
      <c r="BI119" s="50" t="str">
        <f t="shared" si="32"/>
        <v/>
      </c>
      <c r="BJ119" s="50" t="str">
        <f t="shared" si="33"/>
        <v/>
      </c>
      <c r="BK119" s="50" t="str">
        <f t="shared" si="34"/>
        <v xml:space="preserve">Not Started |  | </v>
      </c>
      <c r="BL119" s="49" t="str">
        <f t="shared" ca="1" si="35"/>
        <v/>
      </c>
    </row>
    <row r="120" spans="1:64" x14ac:dyDescent="0.25">
      <c r="A120" t="str">
        <f>[1]All_Tasks_Billing!A120</f>
        <v>LAS16.PPM03</v>
      </c>
      <c r="B120" t="str">
        <f>[1]All_Tasks_Billing!B120</f>
        <v>PPM</v>
      </c>
      <c r="C120" t="str">
        <f>[1]All_Tasks_Billing!C120</f>
        <v>3.1.11</v>
      </c>
      <c r="D120" t="str">
        <f>[1]All_Tasks_Billing!D120</f>
        <v>Main Switchgear</v>
      </c>
      <c r="E120" t="str">
        <f>[1]All_Tasks_Billing!E120</f>
        <v>Circuit Breakers -Primary</v>
      </c>
      <c r="F120" t="str">
        <f>IF([1]All_Tasks_Billing!F120="","",[1]All_Tasks_Billing!F120)</f>
        <v>2000AF / 1600AT</v>
      </c>
      <c r="G120" t="str">
        <f>IF([1]All_Tasks_Billing!G120="","",[1]All_Tasks_Billing!G120)</f>
        <v/>
      </c>
      <c r="H120" s="45" t="str">
        <f>[1]All_Tasks_Billing!H120</f>
        <v/>
      </c>
      <c r="I120" t="str">
        <f>IF([1]All_Tasks_Billing!I120="","",[1]All_Tasks_Billing!I120)</f>
        <v/>
      </c>
      <c r="J120" t="str">
        <f>IF([1]All_Tasks_Billing!J120="","",[1]All_Tasks_Billing!J120)</f>
        <v/>
      </c>
      <c r="K120" t="b">
        <f>[1]All_Tasks_Billing!K120</f>
        <v>0</v>
      </c>
      <c r="L120" s="45" t="str">
        <f>[1]All_Tasks_Billing!L120</f>
        <v/>
      </c>
      <c r="M120" t="str">
        <f>[1]All_Tasks_Billing!M120</f>
        <v/>
      </c>
      <c r="N120" s="46">
        <f>IF([1]All_Tasks_Billing!N120="",0,[1]All_Tasks_Billing!N120)</f>
        <v>0</v>
      </c>
      <c r="O120" t="str">
        <f>[1]All_Tasks_Billing!O120</f>
        <v/>
      </c>
      <c r="P120" s="47">
        <f>IF([1]All_Tasks_Billing!P120="",0,[1]All_Tasks_Billing!P120)</f>
        <v>3</v>
      </c>
      <c r="Q120" s="47">
        <f>IF([1]All_Tasks_Billing!Q120="",0,[1]All_Tasks_Billing!Q120)</f>
        <v>3</v>
      </c>
      <c r="R120" s="47">
        <f>IF([1]All_Tasks_Billing!R120="",0,[1]All_Tasks_Billing!R120)</f>
        <v>3</v>
      </c>
      <c r="S120" t="str">
        <f>[1]All_Tasks_Billing!S120</f>
        <v/>
      </c>
      <c r="T120" t="str">
        <f>[1]All_Tasks_Billing!T120</f>
        <v/>
      </c>
      <c r="U120" t="str">
        <f>[1]All_Tasks_Billing!U120</f>
        <v/>
      </c>
      <c r="V120">
        <f>[1]All_Tasks_Billing!V120</f>
        <v>8</v>
      </c>
      <c r="W120" s="48">
        <f>[1]All_Tasks_Billing!W120</f>
        <v>150</v>
      </c>
      <c r="X120">
        <f>[1]All_Tasks_Billing!X120</f>
        <v>24331.724999999999</v>
      </c>
      <c r="Y120">
        <f>[1]All_Tasks_Billing!Y120</f>
        <v>1</v>
      </c>
      <c r="Z120" s="49">
        <f>[1]All_Tasks_Billing!Z120</f>
        <v>0</v>
      </c>
      <c r="AA120" s="45" t="str">
        <f>[1]All_Tasks_Billing!AA120</f>
        <v/>
      </c>
      <c r="AB120" t="str">
        <f>[1]All_Tasks_Billing!AB120</f>
        <v/>
      </c>
      <c r="AC120" s="48">
        <f>[1]All_Tasks_Billing!AC120</f>
        <v>0</v>
      </c>
      <c r="AD120" s="48">
        <f>[1]All_Tasks_Billing!AD120</f>
        <v>0</v>
      </c>
      <c r="AE120" s="48">
        <f>[1]All_Tasks_Billing!AE120</f>
        <v>0</v>
      </c>
      <c r="AF120" s="48">
        <f>[1]All_Tasks_Billing!AF120</f>
        <v>0</v>
      </c>
      <c r="AG120" s="48">
        <f>[1]All_Tasks_Billing!AG120</f>
        <v>0</v>
      </c>
      <c r="AH120" s="48">
        <f>[1]All_Tasks_Billing!AH120</f>
        <v>0.129</v>
      </c>
      <c r="AI120" s="48">
        <f>[1]All_Tasks_Billing!AI120</f>
        <v>0</v>
      </c>
      <c r="AJ120" s="48">
        <f>[1]All_Tasks_Billing!AJ120</f>
        <v>0</v>
      </c>
      <c r="AK120" s="48">
        <f>[1]All_Tasks_Billing!AK120</f>
        <v>0</v>
      </c>
      <c r="AL120" s="48">
        <f>[1]All_Tasks_Billing!AL120</f>
        <v>0</v>
      </c>
      <c r="AM120" s="48">
        <f>[1]All_Tasks_Billing!AM120</f>
        <v>0</v>
      </c>
      <c r="AN120" s="48">
        <f>[1]All_Tasks_Billing!AN120</f>
        <v>0</v>
      </c>
      <c r="AO120" s="48">
        <f>[1]All_Tasks_Billing!AO120</f>
        <v>0</v>
      </c>
      <c r="AP120" s="48">
        <f>[1]All_Tasks_Billing!AP120</f>
        <v>0.129</v>
      </c>
      <c r="AQ120" s="48">
        <f>[1]All_Tasks_Billing!AQ120</f>
        <v>0</v>
      </c>
      <c r="AR120" s="48">
        <f>[1]All_Tasks_Billing!AR120</f>
        <v>0</v>
      </c>
      <c r="AS120" s="48">
        <f>[1]All_Tasks_Billing!AS120</f>
        <v>0</v>
      </c>
      <c r="AT120" s="48">
        <f>[1]All_Tasks_Billing!AT120</f>
        <v>0</v>
      </c>
      <c r="AU120" s="50" t="str">
        <f t="shared" si="18"/>
        <v/>
      </c>
      <c r="AV120" s="50" t="str">
        <f t="shared" si="19"/>
        <v/>
      </c>
      <c r="AW120" s="50" t="str">
        <f t="shared" si="20"/>
        <v/>
      </c>
      <c r="AX120" s="50" t="str">
        <f t="shared" ca="1" si="21"/>
        <v>Not Completed</v>
      </c>
      <c r="AY120" s="50" t="str">
        <f t="shared" ca="1" si="22"/>
        <v>Not Completed</v>
      </c>
      <c r="AZ120" s="50" t="str">
        <f t="shared" ca="1" si="23"/>
        <v>Not Completed</v>
      </c>
      <c r="BA120" s="48">
        <f t="shared" si="24"/>
        <v>0</v>
      </c>
      <c r="BB120" s="45" t="str">
        <f t="shared" si="25"/>
        <v/>
      </c>
      <c r="BC120" s="50" t="str">
        <f t="shared" si="26"/>
        <v/>
      </c>
      <c r="BD120" s="48">
        <f t="shared" si="27"/>
        <v>0</v>
      </c>
      <c r="BE120" s="50" t="str">
        <f t="shared" si="28"/>
        <v>Not Started</v>
      </c>
      <c r="BF120" s="51">
        <f t="shared" si="29"/>
        <v>1</v>
      </c>
      <c r="BG120" s="51">
        <f t="shared" si="30"/>
        <v>0</v>
      </c>
      <c r="BH120" s="50" t="str">
        <f t="shared" si="31"/>
        <v/>
      </c>
      <c r="BI120" s="50" t="str">
        <f t="shared" si="32"/>
        <v/>
      </c>
      <c r="BJ120" s="50" t="str">
        <f t="shared" si="33"/>
        <v/>
      </c>
      <c r="BK120" s="50" t="str">
        <f t="shared" si="34"/>
        <v xml:space="preserve">Not Started |  | </v>
      </c>
      <c r="BL120" s="49" t="str">
        <f t="shared" ca="1" si="35"/>
        <v/>
      </c>
    </row>
    <row r="121" spans="1:64" x14ac:dyDescent="0.25">
      <c r="A121" t="str">
        <f>[1]All_Tasks_Billing!A121</f>
        <v>LAS16.PPM03</v>
      </c>
      <c r="B121" t="str">
        <f>[1]All_Tasks_Billing!B121</f>
        <v>PPM</v>
      </c>
      <c r="C121" t="str">
        <f>[1]All_Tasks_Billing!C121</f>
        <v>3.1.12</v>
      </c>
      <c r="D121" t="str">
        <f>[1]All_Tasks_Billing!D121</f>
        <v>Main Switchgear</v>
      </c>
      <c r="E121" t="str">
        <f>[1]All_Tasks_Billing!E121</f>
        <v>Circuit Breakers -Primary</v>
      </c>
      <c r="F121" t="str">
        <f>IF([1]All_Tasks_Billing!F121="","",[1]All_Tasks_Billing!F121)</f>
        <v>2000AF / 1600AT</v>
      </c>
      <c r="G121" t="str">
        <f>IF([1]All_Tasks_Billing!G121="","",[1]All_Tasks_Billing!G121)</f>
        <v/>
      </c>
      <c r="H121" s="45" t="str">
        <f>[1]All_Tasks_Billing!H121</f>
        <v/>
      </c>
      <c r="I121" t="str">
        <f>IF([1]All_Tasks_Billing!I121="","",[1]All_Tasks_Billing!I121)</f>
        <v/>
      </c>
      <c r="J121" t="str">
        <f>IF([1]All_Tasks_Billing!J121="","",[1]All_Tasks_Billing!J121)</f>
        <v/>
      </c>
      <c r="K121" t="b">
        <f>[1]All_Tasks_Billing!K121</f>
        <v>0</v>
      </c>
      <c r="L121" s="45" t="str">
        <f>[1]All_Tasks_Billing!L121</f>
        <v/>
      </c>
      <c r="M121" t="str">
        <f>[1]All_Tasks_Billing!M121</f>
        <v/>
      </c>
      <c r="N121" s="46">
        <f>IF([1]All_Tasks_Billing!N121="",0,[1]All_Tasks_Billing!N121)</f>
        <v>0</v>
      </c>
      <c r="O121" t="str">
        <f>[1]All_Tasks_Billing!O121</f>
        <v/>
      </c>
      <c r="P121" s="47">
        <f>IF([1]All_Tasks_Billing!P121="",0,[1]All_Tasks_Billing!P121)</f>
        <v>3</v>
      </c>
      <c r="Q121" s="47">
        <f>IF([1]All_Tasks_Billing!Q121="",0,[1]All_Tasks_Billing!Q121)</f>
        <v>3</v>
      </c>
      <c r="R121" s="47">
        <f>IF([1]All_Tasks_Billing!R121="",0,[1]All_Tasks_Billing!R121)</f>
        <v>3</v>
      </c>
      <c r="S121" t="str">
        <f>[1]All_Tasks_Billing!S121</f>
        <v/>
      </c>
      <c r="T121" t="str">
        <f>[1]All_Tasks_Billing!T121</f>
        <v/>
      </c>
      <c r="U121" t="str">
        <f>[1]All_Tasks_Billing!U121</f>
        <v/>
      </c>
      <c r="V121">
        <f>[1]All_Tasks_Billing!V121</f>
        <v>8</v>
      </c>
      <c r="W121" s="48">
        <f>[1]All_Tasks_Billing!W121</f>
        <v>150</v>
      </c>
      <c r="X121">
        <f>[1]All_Tasks_Billing!X121</f>
        <v>24331.724999999999</v>
      </c>
      <c r="Y121">
        <f>[1]All_Tasks_Billing!Y121</f>
        <v>1</v>
      </c>
      <c r="Z121" s="49">
        <f>[1]All_Tasks_Billing!Z121</f>
        <v>0</v>
      </c>
      <c r="AA121" s="45" t="str">
        <f>[1]All_Tasks_Billing!AA121</f>
        <v/>
      </c>
      <c r="AB121" t="str">
        <f>[1]All_Tasks_Billing!AB121</f>
        <v/>
      </c>
      <c r="AC121" s="48">
        <f>[1]All_Tasks_Billing!AC121</f>
        <v>0</v>
      </c>
      <c r="AD121" s="48">
        <f>[1]All_Tasks_Billing!AD121</f>
        <v>0</v>
      </c>
      <c r="AE121" s="48">
        <f>[1]All_Tasks_Billing!AE121</f>
        <v>0</v>
      </c>
      <c r="AF121" s="48">
        <f>[1]All_Tasks_Billing!AF121</f>
        <v>0</v>
      </c>
      <c r="AG121" s="48">
        <f>[1]All_Tasks_Billing!AG121</f>
        <v>0</v>
      </c>
      <c r="AH121" s="48">
        <f>[1]All_Tasks_Billing!AH121</f>
        <v>0.129</v>
      </c>
      <c r="AI121" s="48">
        <f>[1]All_Tasks_Billing!AI121</f>
        <v>0</v>
      </c>
      <c r="AJ121" s="48">
        <f>[1]All_Tasks_Billing!AJ121</f>
        <v>0</v>
      </c>
      <c r="AK121" s="48">
        <f>[1]All_Tasks_Billing!AK121</f>
        <v>0</v>
      </c>
      <c r="AL121" s="48">
        <f>[1]All_Tasks_Billing!AL121</f>
        <v>0</v>
      </c>
      <c r="AM121" s="48">
        <f>[1]All_Tasks_Billing!AM121</f>
        <v>0</v>
      </c>
      <c r="AN121" s="48">
        <f>[1]All_Tasks_Billing!AN121</f>
        <v>0</v>
      </c>
      <c r="AO121" s="48">
        <f>[1]All_Tasks_Billing!AO121</f>
        <v>0</v>
      </c>
      <c r="AP121" s="48">
        <f>[1]All_Tasks_Billing!AP121</f>
        <v>0.129</v>
      </c>
      <c r="AQ121" s="48">
        <f>[1]All_Tasks_Billing!AQ121</f>
        <v>0</v>
      </c>
      <c r="AR121" s="48">
        <f>[1]All_Tasks_Billing!AR121</f>
        <v>0</v>
      </c>
      <c r="AS121" s="48">
        <f>[1]All_Tasks_Billing!AS121</f>
        <v>0</v>
      </c>
      <c r="AT121" s="48">
        <f>[1]All_Tasks_Billing!AT121</f>
        <v>0</v>
      </c>
      <c r="AU121" s="50" t="str">
        <f t="shared" si="18"/>
        <v/>
      </c>
      <c r="AV121" s="50" t="str">
        <f t="shared" si="19"/>
        <v/>
      </c>
      <c r="AW121" s="50" t="str">
        <f t="shared" si="20"/>
        <v/>
      </c>
      <c r="AX121" s="50" t="str">
        <f t="shared" ca="1" si="21"/>
        <v>Not Completed</v>
      </c>
      <c r="AY121" s="50" t="str">
        <f t="shared" ca="1" si="22"/>
        <v>Not Completed</v>
      </c>
      <c r="AZ121" s="50" t="str">
        <f t="shared" ca="1" si="23"/>
        <v>Not Completed</v>
      </c>
      <c r="BA121" s="48">
        <f t="shared" si="24"/>
        <v>0</v>
      </c>
      <c r="BB121" s="45" t="str">
        <f t="shared" si="25"/>
        <v/>
      </c>
      <c r="BC121" s="50" t="str">
        <f t="shared" si="26"/>
        <v/>
      </c>
      <c r="BD121" s="48">
        <f t="shared" si="27"/>
        <v>0</v>
      </c>
      <c r="BE121" s="50" t="str">
        <f t="shared" si="28"/>
        <v>Not Started</v>
      </c>
      <c r="BF121" s="51">
        <f t="shared" si="29"/>
        <v>1</v>
      </c>
      <c r="BG121" s="51">
        <f t="shared" si="30"/>
        <v>0</v>
      </c>
      <c r="BH121" s="50" t="str">
        <f t="shared" si="31"/>
        <v/>
      </c>
      <c r="BI121" s="50" t="str">
        <f t="shared" si="32"/>
        <v/>
      </c>
      <c r="BJ121" s="50" t="str">
        <f t="shared" si="33"/>
        <v/>
      </c>
      <c r="BK121" s="50" t="str">
        <f t="shared" si="34"/>
        <v xml:space="preserve">Not Started |  | </v>
      </c>
      <c r="BL121" s="49" t="str">
        <f t="shared" ca="1" si="35"/>
        <v/>
      </c>
    </row>
    <row r="122" spans="1:64" x14ac:dyDescent="0.25">
      <c r="A122" t="str">
        <f>[1]All_Tasks_Billing!A122</f>
        <v>LAS16.PPM03</v>
      </c>
      <c r="B122" t="str">
        <f>[1]All_Tasks_Billing!B122</f>
        <v>PPM</v>
      </c>
      <c r="C122" t="str">
        <f>[1]All_Tasks_Billing!C122</f>
        <v>3.1.13</v>
      </c>
      <c r="D122" t="str">
        <f>[1]All_Tasks_Billing!D122</f>
        <v>Main Switchgear</v>
      </c>
      <c r="E122" t="str">
        <f>[1]All_Tasks_Billing!E122</f>
        <v>Circuit Breakers -Primary</v>
      </c>
      <c r="F122" t="str">
        <f>IF([1]All_Tasks_Billing!F122="","",[1]All_Tasks_Billing!F122)</f>
        <v>2000AF / 1600AT</v>
      </c>
      <c r="G122" t="str">
        <f>IF([1]All_Tasks_Billing!G122="","",[1]All_Tasks_Billing!G122)</f>
        <v/>
      </c>
      <c r="H122" s="45" t="str">
        <f>[1]All_Tasks_Billing!H122</f>
        <v/>
      </c>
      <c r="I122" t="str">
        <f>IF([1]All_Tasks_Billing!I122="","",[1]All_Tasks_Billing!I122)</f>
        <v/>
      </c>
      <c r="J122" t="str">
        <f>IF([1]All_Tasks_Billing!J122="","",[1]All_Tasks_Billing!J122)</f>
        <v/>
      </c>
      <c r="K122" t="b">
        <f>[1]All_Tasks_Billing!K122</f>
        <v>0</v>
      </c>
      <c r="L122" s="45" t="str">
        <f>[1]All_Tasks_Billing!L122</f>
        <v/>
      </c>
      <c r="M122" t="str">
        <f>[1]All_Tasks_Billing!M122</f>
        <v/>
      </c>
      <c r="N122" s="46">
        <f>IF([1]All_Tasks_Billing!N122="",0,[1]All_Tasks_Billing!N122)</f>
        <v>0</v>
      </c>
      <c r="O122" t="str">
        <f>[1]All_Tasks_Billing!O122</f>
        <v/>
      </c>
      <c r="P122" s="47">
        <f>IF([1]All_Tasks_Billing!P122="",0,[1]All_Tasks_Billing!P122)</f>
        <v>3</v>
      </c>
      <c r="Q122" s="47">
        <f>IF([1]All_Tasks_Billing!Q122="",0,[1]All_Tasks_Billing!Q122)</f>
        <v>3</v>
      </c>
      <c r="R122" s="47">
        <f>IF([1]All_Tasks_Billing!R122="",0,[1]All_Tasks_Billing!R122)</f>
        <v>3</v>
      </c>
      <c r="S122" t="str">
        <f>[1]All_Tasks_Billing!S122</f>
        <v/>
      </c>
      <c r="T122" t="str">
        <f>[1]All_Tasks_Billing!T122</f>
        <v/>
      </c>
      <c r="U122" t="str">
        <f>[1]All_Tasks_Billing!U122</f>
        <v/>
      </c>
      <c r="V122">
        <f>[1]All_Tasks_Billing!V122</f>
        <v>8</v>
      </c>
      <c r="W122" s="48">
        <f>[1]All_Tasks_Billing!W122</f>
        <v>150</v>
      </c>
      <c r="X122">
        <f>[1]All_Tasks_Billing!X122</f>
        <v>24331.724999999999</v>
      </c>
      <c r="Y122">
        <f>[1]All_Tasks_Billing!Y122</f>
        <v>1</v>
      </c>
      <c r="Z122" s="49">
        <f>[1]All_Tasks_Billing!Z122</f>
        <v>0</v>
      </c>
      <c r="AA122" s="45" t="str">
        <f>[1]All_Tasks_Billing!AA122</f>
        <v/>
      </c>
      <c r="AB122" t="str">
        <f>[1]All_Tasks_Billing!AB122</f>
        <v/>
      </c>
      <c r="AC122" s="48">
        <f>[1]All_Tasks_Billing!AC122</f>
        <v>0</v>
      </c>
      <c r="AD122" s="48">
        <f>[1]All_Tasks_Billing!AD122</f>
        <v>0</v>
      </c>
      <c r="AE122" s="48">
        <f>[1]All_Tasks_Billing!AE122</f>
        <v>0</v>
      </c>
      <c r="AF122" s="48">
        <f>[1]All_Tasks_Billing!AF122</f>
        <v>0</v>
      </c>
      <c r="AG122" s="48">
        <f>[1]All_Tasks_Billing!AG122</f>
        <v>0</v>
      </c>
      <c r="AH122" s="48">
        <f>[1]All_Tasks_Billing!AH122</f>
        <v>0.129</v>
      </c>
      <c r="AI122" s="48">
        <f>[1]All_Tasks_Billing!AI122</f>
        <v>0</v>
      </c>
      <c r="AJ122" s="48">
        <f>[1]All_Tasks_Billing!AJ122</f>
        <v>0</v>
      </c>
      <c r="AK122" s="48">
        <f>[1]All_Tasks_Billing!AK122</f>
        <v>0</v>
      </c>
      <c r="AL122" s="48">
        <f>[1]All_Tasks_Billing!AL122</f>
        <v>0</v>
      </c>
      <c r="AM122" s="48">
        <f>[1]All_Tasks_Billing!AM122</f>
        <v>0</v>
      </c>
      <c r="AN122" s="48">
        <f>[1]All_Tasks_Billing!AN122</f>
        <v>0</v>
      </c>
      <c r="AO122" s="48">
        <f>[1]All_Tasks_Billing!AO122</f>
        <v>0</v>
      </c>
      <c r="AP122" s="48">
        <f>[1]All_Tasks_Billing!AP122</f>
        <v>0.129</v>
      </c>
      <c r="AQ122" s="48">
        <f>[1]All_Tasks_Billing!AQ122</f>
        <v>0</v>
      </c>
      <c r="AR122" s="48">
        <f>[1]All_Tasks_Billing!AR122</f>
        <v>0</v>
      </c>
      <c r="AS122" s="48">
        <f>[1]All_Tasks_Billing!AS122</f>
        <v>0</v>
      </c>
      <c r="AT122" s="48">
        <f>[1]All_Tasks_Billing!AT122</f>
        <v>0</v>
      </c>
      <c r="AU122" s="50" t="str">
        <f t="shared" si="18"/>
        <v/>
      </c>
      <c r="AV122" s="50" t="str">
        <f t="shared" si="19"/>
        <v/>
      </c>
      <c r="AW122" s="50" t="str">
        <f t="shared" si="20"/>
        <v/>
      </c>
      <c r="AX122" s="50" t="str">
        <f t="shared" ca="1" si="21"/>
        <v>Not Completed</v>
      </c>
      <c r="AY122" s="50" t="str">
        <f t="shared" ca="1" si="22"/>
        <v>Not Completed</v>
      </c>
      <c r="AZ122" s="50" t="str">
        <f t="shared" ca="1" si="23"/>
        <v>Not Completed</v>
      </c>
      <c r="BA122" s="48">
        <f t="shared" si="24"/>
        <v>0</v>
      </c>
      <c r="BB122" s="45" t="str">
        <f t="shared" si="25"/>
        <v/>
      </c>
      <c r="BC122" s="50" t="str">
        <f t="shared" si="26"/>
        <v/>
      </c>
      <c r="BD122" s="48">
        <f t="shared" si="27"/>
        <v>0</v>
      </c>
      <c r="BE122" s="50" t="str">
        <f t="shared" si="28"/>
        <v>Not Started</v>
      </c>
      <c r="BF122" s="51">
        <f t="shared" si="29"/>
        <v>1</v>
      </c>
      <c r="BG122" s="51">
        <f t="shared" si="30"/>
        <v>0</v>
      </c>
      <c r="BH122" s="50" t="str">
        <f t="shared" si="31"/>
        <v/>
      </c>
      <c r="BI122" s="50" t="str">
        <f t="shared" si="32"/>
        <v/>
      </c>
      <c r="BJ122" s="50" t="str">
        <f t="shared" si="33"/>
        <v/>
      </c>
      <c r="BK122" s="50" t="str">
        <f t="shared" si="34"/>
        <v xml:space="preserve">Not Started |  | </v>
      </c>
      <c r="BL122" s="49" t="str">
        <f t="shared" ca="1" si="35"/>
        <v/>
      </c>
    </row>
    <row r="123" spans="1:64" x14ac:dyDescent="0.25">
      <c r="A123" t="str">
        <f>[1]All_Tasks_Billing!A123</f>
        <v>LAS16.PPM03</v>
      </c>
      <c r="B123" t="str">
        <f>[1]All_Tasks_Billing!B123</f>
        <v>PPM</v>
      </c>
      <c r="C123" t="str">
        <f>[1]All_Tasks_Billing!C123</f>
        <v>3.1.14</v>
      </c>
      <c r="D123" t="str">
        <f>[1]All_Tasks_Billing!D123</f>
        <v>Main Switchgear</v>
      </c>
      <c r="E123" t="str">
        <f>[1]All_Tasks_Billing!E123</f>
        <v>Circuit Breakers -Primary</v>
      </c>
      <c r="F123" t="str">
        <f>IF([1]All_Tasks_Billing!F123="","",[1]All_Tasks_Billing!F123)</f>
        <v>2000AF / 1600AT</v>
      </c>
      <c r="G123" t="str">
        <f>IF([1]All_Tasks_Billing!G123="","",[1]All_Tasks_Billing!G123)</f>
        <v/>
      </c>
      <c r="H123" s="45" t="str">
        <f>[1]All_Tasks_Billing!H123</f>
        <v/>
      </c>
      <c r="I123" t="str">
        <f>IF([1]All_Tasks_Billing!I123="","",[1]All_Tasks_Billing!I123)</f>
        <v/>
      </c>
      <c r="J123" t="str">
        <f>IF([1]All_Tasks_Billing!J123="","",[1]All_Tasks_Billing!J123)</f>
        <v/>
      </c>
      <c r="K123" t="b">
        <f>[1]All_Tasks_Billing!K123</f>
        <v>0</v>
      </c>
      <c r="L123" s="45" t="str">
        <f>[1]All_Tasks_Billing!L123</f>
        <v/>
      </c>
      <c r="M123" t="str">
        <f>[1]All_Tasks_Billing!M123</f>
        <v/>
      </c>
      <c r="N123" s="46">
        <f>IF([1]All_Tasks_Billing!N123="",0,[1]All_Tasks_Billing!N123)</f>
        <v>0</v>
      </c>
      <c r="O123" t="str">
        <f>[1]All_Tasks_Billing!O123</f>
        <v/>
      </c>
      <c r="P123" s="47">
        <f>IF([1]All_Tasks_Billing!P123="",0,[1]All_Tasks_Billing!P123)</f>
        <v>3</v>
      </c>
      <c r="Q123" s="47">
        <f>IF([1]All_Tasks_Billing!Q123="",0,[1]All_Tasks_Billing!Q123)</f>
        <v>3</v>
      </c>
      <c r="R123" s="47">
        <f>IF([1]All_Tasks_Billing!R123="",0,[1]All_Tasks_Billing!R123)</f>
        <v>3</v>
      </c>
      <c r="S123" t="str">
        <f>[1]All_Tasks_Billing!S123</f>
        <v/>
      </c>
      <c r="T123" t="str">
        <f>[1]All_Tasks_Billing!T123</f>
        <v/>
      </c>
      <c r="U123" t="str">
        <f>[1]All_Tasks_Billing!U123</f>
        <v/>
      </c>
      <c r="V123">
        <f>[1]All_Tasks_Billing!V123</f>
        <v>8</v>
      </c>
      <c r="W123" s="48">
        <f>[1]All_Tasks_Billing!W123</f>
        <v>150</v>
      </c>
      <c r="X123">
        <f>[1]All_Tasks_Billing!X123</f>
        <v>24331.724999999999</v>
      </c>
      <c r="Y123">
        <f>[1]All_Tasks_Billing!Y123</f>
        <v>1</v>
      </c>
      <c r="Z123" s="49">
        <f>[1]All_Tasks_Billing!Z123</f>
        <v>0</v>
      </c>
      <c r="AA123" s="45" t="str">
        <f>[1]All_Tasks_Billing!AA123</f>
        <v/>
      </c>
      <c r="AB123" t="str">
        <f>[1]All_Tasks_Billing!AB123</f>
        <v/>
      </c>
      <c r="AC123" s="48">
        <f>[1]All_Tasks_Billing!AC123</f>
        <v>0</v>
      </c>
      <c r="AD123" s="48">
        <f>[1]All_Tasks_Billing!AD123</f>
        <v>0</v>
      </c>
      <c r="AE123" s="48">
        <f>[1]All_Tasks_Billing!AE123</f>
        <v>0</v>
      </c>
      <c r="AF123" s="48">
        <f>[1]All_Tasks_Billing!AF123</f>
        <v>0</v>
      </c>
      <c r="AG123" s="48">
        <f>[1]All_Tasks_Billing!AG123</f>
        <v>0</v>
      </c>
      <c r="AH123" s="48">
        <f>[1]All_Tasks_Billing!AH123</f>
        <v>0.129</v>
      </c>
      <c r="AI123" s="48">
        <f>[1]All_Tasks_Billing!AI123</f>
        <v>0</v>
      </c>
      <c r="AJ123" s="48">
        <f>[1]All_Tasks_Billing!AJ123</f>
        <v>0</v>
      </c>
      <c r="AK123" s="48">
        <f>[1]All_Tasks_Billing!AK123</f>
        <v>0</v>
      </c>
      <c r="AL123" s="48">
        <f>[1]All_Tasks_Billing!AL123</f>
        <v>0</v>
      </c>
      <c r="AM123" s="48">
        <f>[1]All_Tasks_Billing!AM123</f>
        <v>0</v>
      </c>
      <c r="AN123" s="48">
        <f>[1]All_Tasks_Billing!AN123</f>
        <v>0</v>
      </c>
      <c r="AO123" s="48">
        <f>[1]All_Tasks_Billing!AO123</f>
        <v>0</v>
      </c>
      <c r="AP123" s="48">
        <f>[1]All_Tasks_Billing!AP123</f>
        <v>0.129</v>
      </c>
      <c r="AQ123" s="48">
        <f>[1]All_Tasks_Billing!AQ123</f>
        <v>0</v>
      </c>
      <c r="AR123" s="48">
        <f>[1]All_Tasks_Billing!AR123</f>
        <v>0</v>
      </c>
      <c r="AS123" s="48">
        <f>[1]All_Tasks_Billing!AS123</f>
        <v>0</v>
      </c>
      <c r="AT123" s="48">
        <f>[1]All_Tasks_Billing!AT123</f>
        <v>0</v>
      </c>
      <c r="AU123" s="50" t="str">
        <f t="shared" si="18"/>
        <v/>
      </c>
      <c r="AV123" s="50" t="str">
        <f t="shared" si="19"/>
        <v/>
      </c>
      <c r="AW123" s="50" t="str">
        <f t="shared" si="20"/>
        <v/>
      </c>
      <c r="AX123" s="50" t="str">
        <f t="shared" ca="1" si="21"/>
        <v>Not Completed</v>
      </c>
      <c r="AY123" s="50" t="str">
        <f t="shared" ca="1" si="22"/>
        <v>Not Completed</v>
      </c>
      <c r="AZ123" s="50" t="str">
        <f t="shared" ca="1" si="23"/>
        <v>Not Completed</v>
      </c>
      <c r="BA123" s="48">
        <f t="shared" si="24"/>
        <v>0</v>
      </c>
      <c r="BB123" s="45" t="str">
        <f t="shared" si="25"/>
        <v/>
      </c>
      <c r="BC123" s="50" t="str">
        <f t="shared" si="26"/>
        <v/>
      </c>
      <c r="BD123" s="48">
        <f t="shared" si="27"/>
        <v>0</v>
      </c>
      <c r="BE123" s="50" t="str">
        <f t="shared" si="28"/>
        <v>Not Started</v>
      </c>
      <c r="BF123" s="51">
        <f t="shared" si="29"/>
        <v>1</v>
      </c>
      <c r="BG123" s="51">
        <f t="shared" si="30"/>
        <v>0</v>
      </c>
      <c r="BH123" s="50" t="str">
        <f t="shared" si="31"/>
        <v/>
      </c>
      <c r="BI123" s="50" t="str">
        <f t="shared" si="32"/>
        <v/>
      </c>
      <c r="BJ123" s="50" t="str">
        <f t="shared" si="33"/>
        <v/>
      </c>
      <c r="BK123" s="50" t="str">
        <f t="shared" si="34"/>
        <v xml:space="preserve">Not Started |  | </v>
      </c>
      <c r="BL123" s="49" t="str">
        <f t="shared" ca="1" si="35"/>
        <v/>
      </c>
    </row>
    <row r="124" spans="1:64" x14ac:dyDescent="0.25">
      <c r="A124" t="str">
        <f>[1]All_Tasks_Billing!A124</f>
        <v>LAS16.PPM03</v>
      </c>
      <c r="B124" t="str">
        <f>[1]All_Tasks_Billing!B124</f>
        <v>PPM</v>
      </c>
      <c r="C124" t="str">
        <f>[1]All_Tasks_Billing!C124</f>
        <v>3.1.15</v>
      </c>
      <c r="D124" t="str">
        <f>[1]All_Tasks_Billing!D124</f>
        <v>Main Switchgear</v>
      </c>
      <c r="E124" t="str">
        <f>[1]All_Tasks_Billing!E124</f>
        <v>Circuit Breakers -Primary</v>
      </c>
      <c r="F124" t="str">
        <f>IF([1]All_Tasks_Billing!F124="","",[1]All_Tasks_Billing!F124)</f>
        <v>2000AF / 1600AT</v>
      </c>
      <c r="G124" t="str">
        <f>IF([1]All_Tasks_Billing!G124="","",[1]All_Tasks_Billing!G124)</f>
        <v/>
      </c>
      <c r="H124" s="45" t="str">
        <f>[1]All_Tasks_Billing!H124</f>
        <v/>
      </c>
      <c r="I124" t="str">
        <f>IF([1]All_Tasks_Billing!I124="","",[1]All_Tasks_Billing!I124)</f>
        <v/>
      </c>
      <c r="J124" t="str">
        <f>IF([1]All_Tasks_Billing!J124="","",[1]All_Tasks_Billing!J124)</f>
        <v/>
      </c>
      <c r="K124" t="b">
        <f>[1]All_Tasks_Billing!K124</f>
        <v>0</v>
      </c>
      <c r="L124" s="45" t="str">
        <f>[1]All_Tasks_Billing!L124</f>
        <v/>
      </c>
      <c r="M124" t="str">
        <f>[1]All_Tasks_Billing!M124</f>
        <v/>
      </c>
      <c r="N124" s="46">
        <f>IF([1]All_Tasks_Billing!N124="",0,[1]All_Tasks_Billing!N124)</f>
        <v>0</v>
      </c>
      <c r="O124" t="str">
        <f>[1]All_Tasks_Billing!O124</f>
        <v/>
      </c>
      <c r="P124" s="47">
        <f>IF([1]All_Tasks_Billing!P124="",0,[1]All_Tasks_Billing!P124)</f>
        <v>3</v>
      </c>
      <c r="Q124" s="47">
        <f>IF([1]All_Tasks_Billing!Q124="",0,[1]All_Tasks_Billing!Q124)</f>
        <v>3</v>
      </c>
      <c r="R124" s="47">
        <f>IF([1]All_Tasks_Billing!R124="",0,[1]All_Tasks_Billing!R124)</f>
        <v>3</v>
      </c>
      <c r="S124" t="str">
        <f>[1]All_Tasks_Billing!S124</f>
        <v/>
      </c>
      <c r="T124" t="str">
        <f>[1]All_Tasks_Billing!T124</f>
        <v/>
      </c>
      <c r="U124" t="str">
        <f>[1]All_Tasks_Billing!U124</f>
        <v/>
      </c>
      <c r="V124">
        <f>[1]All_Tasks_Billing!V124</f>
        <v>8</v>
      </c>
      <c r="W124" s="48">
        <f>[1]All_Tasks_Billing!W124</f>
        <v>150</v>
      </c>
      <c r="X124">
        <f>[1]All_Tasks_Billing!X124</f>
        <v>24331.724999999999</v>
      </c>
      <c r="Y124">
        <f>[1]All_Tasks_Billing!Y124</f>
        <v>1</v>
      </c>
      <c r="Z124" s="49">
        <f>[1]All_Tasks_Billing!Z124</f>
        <v>0</v>
      </c>
      <c r="AA124" s="45" t="str">
        <f>[1]All_Tasks_Billing!AA124</f>
        <v/>
      </c>
      <c r="AB124" t="str">
        <f>[1]All_Tasks_Billing!AB124</f>
        <v/>
      </c>
      <c r="AC124" s="48">
        <f>[1]All_Tasks_Billing!AC124</f>
        <v>0</v>
      </c>
      <c r="AD124" s="48">
        <f>[1]All_Tasks_Billing!AD124</f>
        <v>0</v>
      </c>
      <c r="AE124" s="48">
        <f>[1]All_Tasks_Billing!AE124</f>
        <v>0</v>
      </c>
      <c r="AF124" s="48">
        <f>[1]All_Tasks_Billing!AF124</f>
        <v>0</v>
      </c>
      <c r="AG124" s="48">
        <f>[1]All_Tasks_Billing!AG124</f>
        <v>0</v>
      </c>
      <c r="AH124" s="48">
        <f>[1]All_Tasks_Billing!AH124</f>
        <v>0.129</v>
      </c>
      <c r="AI124" s="48">
        <f>[1]All_Tasks_Billing!AI124</f>
        <v>0</v>
      </c>
      <c r="AJ124" s="48">
        <f>[1]All_Tasks_Billing!AJ124</f>
        <v>0</v>
      </c>
      <c r="AK124" s="48">
        <f>[1]All_Tasks_Billing!AK124</f>
        <v>0</v>
      </c>
      <c r="AL124" s="48">
        <f>[1]All_Tasks_Billing!AL124</f>
        <v>0</v>
      </c>
      <c r="AM124" s="48">
        <f>[1]All_Tasks_Billing!AM124</f>
        <v>0</v>
      </c>
      <c r="AN124" s="48">
        <f>[1]All_Tasks_Billing!AN124</f>
        <v>0</v>
      </c>
      <c r="AO124" s="48">
        <f>[1]All_Tasks_Billing!AO124</f>
        <v>0</v>
      </c>
      <c r="AP124" s="48">
        <f>[1]All_Tasks_Billing!AP124</f>
        <v>0.129</v>
      </c>
      <c r="AQ124" s="48">
        <f>[1]All_Tasks_Billing!AQ124</f>
        <v>0</v>
      </c>
      <c r="AR124" s="48">
        <f>[1]All_Tasks_Billing!AR124</f>
        <v>0</v>
      </c>
      <c r="AS124" s="48">
        <f>[1]All_Tasks_Billing!AS124</f>
        <v>0</v>
      </c>
      <c r="AT124" s="48">
        <f>[1]All_Tasks_Billing!AT124</f>
        <v>0</v>
      </c>
      <c r="AU124" s="50" t="str">
        <f t="shared" si="18"/>
        <v/>
      </c>
      <c r="AV124" s="50" t="str">
        <f t="shared" si="19"/>
        <v/>
      </c>
      <c r="AW124" s="50" t="str">
        <f t="shared" si="20"/>
        <v/>
      </c>
      <c r="AX124" s="50" t="str">
        <f t="shared" ca="1" si="21"/>
        <v>Not Completed</v>
      </c>
      <c r="AY124" s="50" t="str">
        <f t="shared" ca="1" si="22"/>
        <v>Not Completed</v>
      </c>
      <c r="AZ124" s="50" t="str">
        <f t="shared" ca="1" si="23"/>
        <v>Not Completed</v>
      </c>
      <c r="BA124" s="48">
        <f t="shared" si="24"/>
        <v>0</v>
      </c>
      <c r="BB124" s="45" t="str">
        <f t="shared" si="25"/>
        <v/>
      </c>
      <c r="BC124" s="50" t="str">
        <f t="shared" si="26"/>
        <v/>
      </c>
      <c r="BD124" s="48">
        <f t="shared" si="27"/>
        <v>0</v>
      </c>
      <c r="BE124" s="50" t="str">
        <f t="shared" si="28"/>
        <v>Not Started</v>
      </c>
      <c r="BF124" s="51">
        <f t="shared" si="29"/>
        <v>1</v>
      </c>
      <c r="BG124" s="51">
        <f t="shared" si="30"/>
        <v>0</v>
      </c>
      <c r="BH124" s="50" t="str">
        <f t="shared" si="31"/>
        <v/>
      </c>
      <c r="BI124" s="50" t="str">
        <f t="shared" si="32"/>
        <v/>
      </c>
      <c r="BJ124" s="50" t="str">
        <f t="shared" si="33"/>
        <v/>
      </c>
      <c r="BK124" s="50" t="str">
        <f t="shared" si="34"/>
        <v xml:space="preserve">Not Started |  | </v>
      </c>
      <c r="BL124" s="49" t="str">
        <f t="shared" ca="1" si="35"/>
        <v/>
      </c>
    </row>
    <row r="125" spans="1:64" x14ac:dyDescent="0.25">
      <c r="A125" t="str">
        <f>[1]All_Tasks_Billing!A125</f>
        <v>LAS16.PPM03</v>
      </c>
      <c r="B125" t="str">
        <f>[1]All_Tasks_Billing!B125</f>
        <v>PPM</v>
      </c>
      <c r="C125" t="str">
        <f>[1]All_Tasks_Billing!C125</f>
        <v>3.1.16</v>
      </c>
      <c r="D125" t="str">
        <f>[1]All_Tasks_Billing!D125</f>
        <v>Main Switchgear</v>
      </c>
      <c r="E125" t="str">
        <f>[1]All_Tasks_Billing!E125</f>
        <v>Circuit Breakers -Primary</v>
      </c>
      <c r="F125" t="str">
        <f>IF([1]All_Tasks_Billing!F125="","",[1]All_Tasks_Billing!F125)</f>
        <v>2000AF / 1600AT</v>
      </c>
      <c r="G125" t="str">
        <f>IF([1]All_Tasks_Billing!G125="","",[1]All_Tasks_Billing!G125)</f>
        <v/>
      </c>
      <c r="H125" s="45" t="str">
        <f>[1]All_Tasks_Billing!H125</f>
        <v/>
      </c>
      <c r="I125" t="str">
        <f>IF([1]All_Tasks_Billing!I125="","",[1]All_Tasks_Billing!I125)</f>
        <v/>
      </c>
      <c r="J125" t="str">
        <f>IF([1]All_Tasks_Billing!J125="","",[1]All_Tasks_Billing!J125)</f>
        <v/>
      </c>
      <c r="K125" t="b">
        <f>[1]All_Tasks_Billing!K125</f>
        <v>0</v>
      </c>
      <c r="L125" s="45" t="str">
        <f>[1]All_Tasks_Billing!L125</f>
        <v/>
      </c>
      <c r="M125" t="str">
        <f>[1]All_Tasks_Billing!M125</f>
        <v/>
      </c>
      <c r="N125" s="46">
        <f>IF([1]All_Tasks_Billing!N125="",0,[1]All_Tasks_Billing!N125)</f>
        <v>0</v>
      </c>
      <c r="O125" t="str">
        <f>[1]All_Tasks_Billing!O125</f>
        <v/>
      </c>
      <c r="P125" s="47">
        <f>IF([1]All_Tasks_Billing!P125="",0,[1]All_Tasks_Billing!P125)</f>
        <v>3</v>
      </c>
      <c r="Q125" s="47">
        <f>IF([1]All_Tasks_Billing!Q125="",0,[1]All_Tasks_Billing!Q125)</f>
        <v>3</v>
      </c>
      <c r="R125" s="47">
        <f>IF([1]All_Tasks_Billing!R125="",0,[1]All_Tasks_Billing!R125)</f>
        <v>3</v>
      </c>
      <c r="S125" t="str">
        <f>[1]All_Tasks_Billing!S125</f>
        <v/>
      </c>
      <c r="T125" t="str">
        <f>[1]All_Tasks_Billing!T125</f>
        <v/>
      </c>
      <c r="U125" t="str">
        <f>[1]All_Tasks_Billing!U125</f>
        <v/>
      </c>
      <c r="V125">
        <f>[1]All_Tasks_Billing!V125</f>
        <v>8</v>
      </c>
      <c r="W125" s="48">
        <f>[1]All_Tasks_Billing!W125</f>
        <v>150</v>
      </c>
      <c r="X125">
        <f>[1]All_Tasks_Billing!X125</f>
        <v>24331.724999999999</v>
      </c>
      <c r="Y125">
        <f>[1]All_Tasks_Billing!Y125</f>
        <v>1</v>
      </c>
      <c r="Z125" s="49">
        <f>[1]All_Tasks_Billing!Z125</f>
        <v>0</v>
      </c>
      <c r="AA125" s="45" t="str">
        <f>[1]All_Tasks_Billing!AA125</f>
        <v/>
      </c>
      <c r="AB125" t="str">
        <f>[1]All_Tasks_Billing!AB125</f>
        <v/>
      </c>
      <c r="AC125" s="48">
        <f>[1]All_Tasks_Billing!AC125</f>
        <v>0</v>
      </c>
      <c r="AD125" s="48">
        <f>[1]All_Tasks_Billing!AD125</f>
        <v>0</v>
      </c>
      <c r="AE125" s="48">
        <f>[1]All_Tasks_Billing!AE125</f>
        <v>0</v>
      </c>
      <c r="AF125" s="48">
        <f>[1]All_Tasks_Billing!AF125</f>
        <v>0</v>
      </c>
      <c r="AG125" s="48">
        <f>[1]All_Tasks_Billing!AG125</f>
        <v>0</v>
      </c>
      <c r="AH125" s="48">
        <f>[1]All_Tasks_Billing!AH125</f>
        <v>0.129</v>
      </c>
      <c r="AI125" s="48">
        <f>[1]All_Tasks_Billing!AI125</f>
        <v>0</v>
      </c>
      <c r="AJ125" s="48">
        <f>[1]All_Tasks_Billing!AJ125</f>
        <v>0</v>
      </c>
      <c r="AK125" s="48">
        <f>[1]All_Tasks_Billing!AK125</f>
        <v>0</v>
      </c>
      <c r="AL125" s="48">
        <f>[1]All_Tasks_Billing!AL125</f>
        <v>0</v>
      </c>
      <c r="AM125" s="48">
        <f>[1]All_Tasks_Billing!AM125</f>
        <v>0</v>
      </c>
      <c r="AN125" s="48">
        <f>[1]All_Tasks_Billing!AN125</f>
        <v>0</v>
      </c>
      <c r="AO125" s="48">
        <f>[1]All_Tasks_Billing!AO125</f>
        <v>0</v>
      </c>
      <c r="AP125" s="48">
        <f>[1]All_Tasks_Billing!AP125</f>
        <v>0.129</v>
      </c>
      <c r="AQ125" s="48">
        <f>[1]All_Tasks_Billing!AQ125</f>
        <v>0</v>
      </c>
      <c r="AR125" s="48">
        <f>[1]All_Tasks_Billing!AR125</f>
        <v>0</v>
      </c>
      <c r="AS125" s="48">
        <f>[1]All_Tasks_Billing!AS125</f>
        <v>0</v>
      </c>
      <c r="AT125" s="48">
        <f>[1]All_Tasks_Billing!AT125</f>
        <v>0</v>
      </c>
      <c r="AU125" s="50" t="str">
        <f t="shared" si="18"/>
        <v/>
      </c>
      <c r="AV125" s="50" t="str">
        <f t="shared" si="19"/>
        <v/>
      </c>
      <c r="AW125" s="50" t="str">
        <f t="shared" si="20"/>
        <v/>
      </c>
      <c r="AX125" s="50" t="str">
        <f t="shared" ca="1" si="21"/>
        <v>Not Completed</v>
      </c>
      <c r="AY125" s="50" t="str">
        <f t="shared" ca="1" si="22"/>
        <v>Not Completed</v>
      </c>
      <c r="AZ125" s="50" t="str">
        <f t="shared" ca="1" si="23"/>
        <v>Not Completed</v>
      </c>
      <c r="BA125" s="48">
        <f t="shared" si="24"/>
        <v>0</v>
      </c>
      <c r="BB125" s="45" t="str">
        <f t="shared" si="25"/>
        <v/>
      </c>
      <c r="BC125" s="50" t="str">
        <f t="shared" si="26"/>
        <v/>
      </c>
      <c r="BD125" s="48">
        <f t="shared" si="27"/>
        <v>0</v>
      </c>
      <c r="BE125" s="50" t="str">
        <f t="shared" si="28"/>
        <v>Not Started</v>
      </c>
      <c r="BF125" s="51">
        <f t="shared" si="29"/>
        <v>1</v>
      </c>
      <c r="BG125" s="51">
        <f t="shared" si="30"/>
        <v>0</v>
      </c>
      <c r="BH125" s="50" t="str">
        <f t="shared" si="31"/>
        <v/>
      </c>
      <c r="BI125" s="50" t="str">
        <f t="shared" si="32"/>
        <v/>
      </c>
      <c r="BJ125" s="50" t="str">
        <f t="shared" si="33"/>
        <v/>
      </c>
      <c r="BK125" s="50" t="str">
        <f t="shared" si="34"/>
        <v xml:space="preserve">Not Started |  | </v>
      </c>
      <c r="BL125" s="49" t="str">
        <f t="shared" ca="1" si="35"/>
        <v/>
      </c>
    </row>
    <row r="126" spans="1:64" x14ac:dyDescent="0.25">
      <c r="A126" t="str">
        <f>[1]All_Tasks_Billing!A126</f>
        <v>LAS16.PPM03</v>
      </c>
      <c r="B126" t="str">
        <f>[1]All_Tasks_Billing!B126</f>
        <v>PPM</v>
      </c>
      <c r="C126" t="str">
        <f>[1]All_Tasks_Billing!C126</f>
        <v>3.1.17</v>
      </c>
      <c r="D126" t="str">
        <f>[1]All_Tasks_Billing!D126</f>
        <v>Main Switchgear</v>
      </c>
      <c r="E126" t="str">
        <f>[1]All_Tasks_Billing!E126</f>
        <v>Circuit Breakers -Primary</v>
      </c>
      <c r="F126" t="str">
        <f>IF([1]All_Tasks_Billing!F126="","",[1]All_Tasks_Billing!F126)</f>
        <v>3000AT / 2500AT</v>
      </c>
      <c r="G126" t="str">
        <f>IF([1]All_Tasks_Billing!G126="","",[1]All_Tasks_Billing!G126)</f>
        <v/>
      </c>
      <c r="H126" s="45" t="str">
        <f>[1]All_Tasks_Billing!H126</f>
        <v/>
      </c>
      <c r="I126" t="str">
        <f>IF([1]All_Tasks_Billing!I126="","",[1]All_Tasks_Billing!I126)</f>
        <v/>
      </c>
      <c r="J126" t="str">
        <f>IF([1]All_Tasks_Billing!J126="","",[1]All_Tasks_Billing!J126)</f>
        <v/>
      </c>
      <c r="K126" t="b">
        <f>[1]All_Tasks_Billing!K126</f>
        <v>0</v>
      </c>
      <c r="L126" s="45" t="str">
        <f>[1]All_Tasks_Billing!L126</f>
        <v/>
      </c>
      <c r="M126" t="str">
        <f>[1]All_Tasks_Billing!M126</f>
        <v/>
      </c>
      <c r="N126" s="46">
        <f>IF([1]All_Tasks_Billing!N126="",0,[1]All_Tasks_Billing!N126)</f>
        <v>0</v>
      </c>
      <c r="O126" t="str">
        <f>[1]All_Tasks_Billing!O126</f>
        <v/>
      </c>
      <c r="P126" s="47">
        <f>IF([1]All_Tasks_Billing!P126="",0,[1]All_Tasks_Billing!P126)</f>
        <v>3</v>
      </c>
      <c r="Q126" s="47">
        <f>IF([1]All_Tasks_Billing!Q126="",0,[1]All_Tasks_Billing!Q126)</f>
        <v>3</v>
      </c>
      <c r="R126" s="47">
        <f>IF([1]All_Tasks_Billing!R126="",0,[1]All_Tasks_Billing!R126)</f>
        <v>3</v>
      </c>
      <c r="S126" t="str">
        <f>[1]All_Tasks_Billing!S126</f>
        <v/>
      </c>
      <c r="T126" t="str">
        <f>[1]All_Tasks_Billing!T126</f>
        <v/>
      </c>
      <c r="U126" t="str">
        <f>[1]All_Tasks_Billing!U126</f>
        <v/>
      </c>
      <c r="V126">
        <f>[1]All_Tasks_Billing!V126</f>
        <v>8</v>
      </c>
      <c r="W126" s="48">
        <f>[1]All_Tasks_Billing!W126</f>
        <v>150</v>
      </c>
      <c r="X126">
        <f>[1]All_Tasks_Billing!X126</f>
        <v>24331.724999999999</v>
      </c>
      <c r="Y126">
        <f>[1]All_Tasks_Billing!Y126</f>
        <v>1</v>
      </c>
      <c r="Z126" s="49">
        <f>[1]All_Tasks_Billing!Z126</f>
        <v>0</v>
      </c>
      <c r="AA126" s="45" t="str">
        <f>[1]All_Tasks_Billing!AA126</f>
        <v/>
      </c>
      <c r="AB126" t="str">
        <f>[1]All_Tasks_Billing!AB126</f>
        <v/>
      </c>
      <c r="AC126" s="48">
        <f>[1]All_Tasks_Billing!AC126</f>
        <v>0</v>
      </c>
      <c r="AD126" s="48">
        <f>[1]All_Tasks_Billing!AD126</f>
        <v>0</v>
      </c>
      <c r="AE126" s="48">
        <f>[1]All_Tasks_Billing!AE126</f>
        <v>0</v>
      </c>
      <c r="AF126" s="48">
        <f>[1]All_Tasks_Billing!AF126</f>
        <v>0</v>
      </c>
      <c r="AG126" s="48">
        <f>[1]All_Tasks_Billing!AG126</f>
        <v>0</v>
      </c>
      <c r="AH126" s="48">
        <f>[1]All_Tasks_Billing!AH126</f>
        <v>0.129</v>
      </c>
      <c r="AI126" s="48">
        <f>[1]All_Tasks_Billing!AI126</f>
        <v>0</v>
      </c>
      <c r="AJ126" s="48">
        <f>[1]All_Tasks_Billing!AJ126</f>
        <v>0</v>
      </c>
      <c r="AK126" s="48">
        <f>[1]All_Tasks_Billing!AK126</f>
        <v>0</v>
      </c>
      <c r="AL126" s="48">
        <f>[1]All_Tasks_Billing!AL126</f>
        <v>0</v>
      </c>
      <c r="AM126" s="48">
        <f>[1]All_Tasks_Billing!AM126</f>
        <v>0</v>
      </c>
      <c r="AN126" s="48">
        <f>[1]All_Tasks_Billing!AN126</f>
        <v>0</v>
      </c>
      <c r="AO126" s="48">
        <f>[1]All_Tasks_Billing!AO126</f>
        <v>0</v>
      </c>
      <c r="AP126" s="48">
        <f>[1]All_Tasks_Billing!AP126</f>
        <v>0.129</v>
      </c>
      <c r="AQ126" s="48">
        <f>[1]All_Tasks_Billing!AQ126</f>
        <v>0</v>
      </c>
      <c r="AR126" s="48">
        <f>[1]All_Tasks_Billing!AR126</f>
        <v>0</v>
      </c>
      <c r="AS126" s="48">
        <f>[1]All_Tasks_Billing!AS126</f>
        <v>0</v>
      </c>
      <c r="AT126" s="48">
        <f>[1]All_Tasks_Billing!AT126</f>
        <v>0</v>
      </c>
      <c r="AU126" s="50" t="str">
        <f t="shared" si="18"/>
        <v/>
      </c>
      <c r="AV126" s="50" t="str">
        <f t="shared" si="19"/>
        <v/>
      </c>
      <c r="AW126" s="50" t="str">
        <f t="shared" si="20"/>
        <v/>
      </c>
      <c r="AX126" s="50" t="str">
        <f t="shared" ca="1" si="21"/>
        <v>Not Completed</v>
      </c>
      <c r="AY126" s="50" t="str">
        <f t="shared" ca="1" si="22"/>
        <v>Not Completed</v>
      </c>
      <c r="AZ126" s="50" t="str">
        <f t="shared" ca="1" si="23"/>
        <v>Not Completed</v>
      </c>
      <c r="BA126" s="48">
        <f t="shared" si="24"/>
        <v>0</v>
      </c>
      <c r="BB126" s="45" t="str">
        <f t="shared" si="25"/>
        <v/>
      </c>
      <c r="BC126" s="50" t="str">
        <f t="shared" si="26"/>
        <v/>
      </c>
      <c r="BD126" s="48">
        <f t="shared" si="27"/>
        <v>0</v>
      </c>
      <c r="BE126" s="50" t="str">
        <f t="shared" si="28"/>
        <v>Not Started</v>
      </c>
      <c r="BF126" s="51">
        <f t="shared" si="29"/>
        <v>1</v>
      </c>
      <c r="BG126" s="51">
        <f t="shared" si="30"/>
        <v>0</v>
      </c>
      <c r="BH126" s="50" t="str">
        <f t="shared" si="31"/>
        <v/>
      </c>
      <c r="BI126" s="50" t="str">
        <f t="shared" si="32"/>
        <v/>
      </c>
      <c r="BJ126" s="50" t="str">
        <f t="shared" si="33"/>
        <v/>
      </c>
      <c r="BK126" s="50" t="str">
        <f t="shared" si="34"/>
        <v xml:space="preserve">Not Started |  | </v>
      </c>
      <c r="BL126" s="49" t="str">
        <f t="shared" ca="1" si="35"/>
        <v/>
      </c>
    </row>
    <row r="127" spans="1:64" x14ac:dyDescent="0.25">
      <c r="A127" t="str">
        <f>[1]All_Tasks_Billing!A127</f>
        <v>LAS16.PPM03</v>
      </c>
      <c r="B127" t="str">
        <f>[1]All_Tasks_Billing!B127</f>
        <v>PPM</v>
      </c>
      <c r="C127" t="str">
        <f>[1]All_Tasks_Billing!C127</f>
        <v>3.1.18</v>
      </c>
      <c r="D127" t="str">
        <f>[1]All_Tasks_Billing!D127</f>
        <v>Main Switchgear</v>
      </c>
      <c r="E127" t="str">
        <f>[1]All_Tasks_Billing!E127</f>
        <v>Circuit Breakers -Primary</v>
      </c>
      <c r="F127" t="str">
        <f>IF([1]All_Tasks_Billing!F127="","",[1]All_Tasks_Billing!F127)</f>
        <v>3000AT / 2500AT</v>
      </c>
      <c r="G127" t="str">
        <f>IF([1]All_Tasks_Billing!G127="","",[1]All_Tasks_Billing!G127)</f>
        <v/>
      </c>
      <c r="H127" s="45" t="str">
        <f>[1]All_Tasks_Billing!H127</f>
        <v/>
      </c>
      <c r="I127" t="str">
        <f>IF([1]All_Tasks_Billing!I127="","",[1]All_Tasks_Billing!I127)</f>
        <v/>
      </c>
      <c r="J127" t="str">
        <f>IF([1]All_Tasks_Billing!J127="","",[1]All_Tasks_Billing!J127)</f>
        <v/>
      </c>
      <c r="K127" t="b">
        <f>[1]All_Tasks_Billing!K127</f>
        <v>0</v>
      </c>
      <c r="L127" s="45" t="str">
        <f>[1]All_Tasks_Billing!L127</f>
        <v/>
      </c>
      <c r="M127" t="str">
        <f>[1]All_Tasks_Billing!M127</f>
        <v/>
      </c>
      <c r="N127" s="46">
        <f>IF([1]All_Tasks_Billing!N127="",0,[1]All_Tasks_Billing!N127)</f>
        <v>0</v>
      </c>
      <c r="O127" t="str">
        <f>[1]All_Tasks_Billing!O127</f>
        <v/>
      </c>
      <c r="P127" s="47">
        <f>IF([1]All_Tasks_Billing!P127="",0,[1]All_Tasks_Billing!P127)</f>
        <v>3</v>
      </c>
      <c r="Q127" s="47">
        <f>IF([1]All_Tasks_Billing!Q127="",0,[1]All_Tasks_Billing!Q127)</f>
        <v>3</v>
      </c>
      <c r="R127" s="47">
        <f>IF([1]All_Tasks_Billing!R127="",0,[1]All_Tasks_Billing!R127)</f>
        <v>3</v>
      </c>
      <c r="S127" t="str">
        <f>[1]All_Tasks_Billing!S127</f>
        <v/>
      </c>
      <c r="T127" t="str">
        <f>[1]All_Tasks_Billing!T127</f>
        <v/>
      </c>
      <c r="U127" t="str">
        <f>[1]All_Tasks_Billing!U127</f>
        <v/>
      </c>
      <c r="V127">
        <f>[1]All_Tasks_Billing!V127</f>
        <v>8</v>
      </c>
      <c r="W127" s="48">
        <f>[1]All_Tasks_Billing!W127</f>
        <v>150</v>
      </c>
      <c r="X127">
        <f>[1]All_Tasks_Billing!X127</f>
        <v>24331.724999999999</v>
      </c>
      <c r="Y127">
        <f>[1]All_Tasks_Billing!Y127</f>
        <v>1</v>
      </c>
      <c r="Z127" s="49">
        <f>[1]All_Tasks_Billing!Z127</f>
        <v>0</v>
      </c>
      <c r="AA127" s="45" t="str">
        <f>[1]All_Tasks_Billing!AA127</f>
        <v/>
      </c>
      <c r="AB127" t="str">
        <f>[1]All_Tasks_Billing!AB127</f>
        <v/>
      </c>
      <c r="AC127" s="48">
        <f>[1]All_Tasks_Billing!AC127</f>
        <v>0</v>
      </c>
      <c r="AD127" s="48">
        <f>[1]All_Tasks_Billing!AD127</f>
        <v>0</v>
      </c>
      <c r="AE127" s="48">
        <f>[1]All_Tasks_Billing!AE127</f>
        <v>0</v>
      </c>
      <c r="AF127" s="48">
        <f>[1]All_Tasks_Billing!AF127</f>
        <v>0</v>
      </c>
      <c r="AG127" s="48">
        <f>[1]All_Tasks_Billing!AG127</f>
        <v>0</v>
      </c>
      <c r="AH127" s="48">
        <f>[1]All_Tasks_Billing!AH127</f>
        <v>0.129</v>
      </c>
      <c r="AI127" s="48">
        <f>[1]All_Tasks_Billing!AI127</f>
        <v>0</v>
      </c>
      <c r="AJ127" s="48">
        <f>[1]All_Tasks_Billing!AJ127</f>
        <v>0</v>
      </c>
      <c r="AK127" s="48">
        <f>[1]All_Tasks_Billing!AK127</f>
        <v>0</v>
      </c>
      <c r="AL127" s="48">
        <f>[1]All_Tasks_Billing!AL127</f>
        <v>0</v>
      </c>
      <c r="AM127" s="48">
        <f>[1]All_Tasks_Billing!AM127</f>
        <v>0</v>
      </c>
      <c r="AN127" s="48">
        <f>[1]All_Tasks_Billing!AN127</f>
        <v>0</v>
      </c>
      <c r="AO127" s="48">
        <f>[1]All_Tasks_Billing!AO127</f>
        <v>0</v>
      </c>
      <c r="AP127" s="48">
        <f>[1]All_Tasks_Billing!AP127</f>
        <v>0.129</v>
      </c>
      <c r="AQ127" s="48">
        <f>[1]All_Tasks_Billing!AQ127</f>
        <v>0</v>
      </c>
      <c r="AR127" s="48">
        <f>[1]All_Tasks_Billing!AR127</f>
        <v>0</v>
      </c>
      <c r="AS127" s="48">
        <f>[1]All_Tasks_Billing!AS127</f>
        <v>0</v>
      </c>
      <c r="AT127" s="48">
        <f>[1]All_Tasks_Billing!AT127</f>
        <v>0</v>
      </c>
      <c r="AU127" s="50" t="str">
        <f t="shared" si="18"/>
        <v/>
      </c>
      <c r="AV127" s="50" t="str">
        <f t="shared" si="19"/>
        <v/>
      </c>
      <c r="AW127" s="50" t="str">
        <f t="shared" si="20"/>
        <v/>
      </c>
      <c r="AX127" s="50" t="str">
        <f t="shared" ca="1" si="21"/>
        <v>Not Completed</v>
      </c>
      <c r="AY127" s="50" t="str">
        <f t="shared" ca="1" si="22"/>
        <v>Not Completed</v>
      </c>
      <c r="AZ127" s="50" t="str">
        <f t="shared" ca="1" si="23"/>
        <v>Not Completed</v>
      </c>
      <c r="BA127" s="48">
        <f t="shared" si="24"/>
        <v>0</v>
      </c>
      <c r="BB127" s="45" t="str">
        <f t="shared" si="25"/>
        <v/>
      </c>
      <c r="BC127" s="50" t="str">
        <f t="shared" si="26"/>
        <v/>
      </c>
      <c r="BD127" s="48">
        <f t="shared" si="27"/>
        <v>0</v>
      </c>
      <c r="BE127" s="50" t="str">
        <f t="shared" si="28"/>
        <v>Not Started</v>
      </c>
      <c r="BF127" s="51">
        <f t="shared" si="29"/>
        <v>1</v>
      </c>
      <c r="BG127" s="51">
        <f t="shared" si="30"/>
        <v>0</v>
      </c>
      <c r="BH127" s="50" t="str">
        <f t="shared" si="31"/>
        <v/>
      </c>
      <c r="BI127" s="50" t="str">
        <f t="shared" si="32"/>
        <v/>
      </c>
      <c r="BJ127" s="50" t="str">
        <f t="shared" si="33"/>
        <v/>
      </c>
      <c r="BK127" s="50" t="str">
        <f t="shared" si="34"/>
        <v xml:space="preserve">Not Started |  | </v>
      </c>
      <c r="BL127" s="49" t="str">
        <f t="shared" ca="1" si="35"/>
        <v/>
      </c>
    </row>
    <row r="128" spans="1:64" x14ac:dyDescent="0.25">
      <c r="A128" t="str">
        <f>[1]All_Tasks_Billing!A128</f>
        <v>LAS16.PPM03</v>
      </c>
      <c r="B128" t="str">
        <f>[1]All_Tasks_Billing!B128</f>
        <v>PPM</v>
      </c>
      <c r="C128" t="str">
        <f>[1]All_Tasks_Billing!C128</f>
        <v>3.1.19</v>
      </c>
      <c r="D128" t="str">
        <f>[1]All_Tasks_Billing!D128</f>
        <v>Main Switchgear</v>
      </c>
      <c r="E128" t="str">
        <f>[1]All_Tasks_Billing!E128</f>
        <v>Circuit Breakers -Primary</v>
      </c>
      <c r="F128" t="str">
        <f>IF([1]All_Tasks_Billing!F128="","",[1]All_Tasks_Billing!F128)</f>
        <v>HLP02A MAIN</v>
      </c>
      <c r="G128" t="str">
        <f>IF([1]All_Tasks_Billing!G128="","",[1]All_Tasks_Billing!G128)</f>
        <v/>
      </c>
      <c r="H128" s="45" t="str">
        <f>[1]All_Tasks_Billing!H128</f>
        <v/>
      </c>
      <c r="I128" t="str">
        <f>IF([1]All_Tasks_Billing!I128="","",[1]All_Tasks_Billing!I128)</f>
        <v/>
      </c>
      <c r="J128" t="str">
        <f>IF([1]All_Tasks_Billing!J128="","",[1]All_Tasks_Billing!J128)</f>
        <v/>
      </c>
      <c r="K128" t="b">
        <f>[1]All_Tasks_Billing!K128</f>
        <v>0</v>
      </c>
      <c r="L128" s="45" t="str">
        <f>[1]All_Tasks_Billing!L128</f>
        <v/>
      </c>
      <c r="M128" t="str">
        <f>[1]All_Tasks_Billing!M128</f>
        <v/>
      </c>
      <c r="N128" s="46">
        <f>IF([1]All_Tasks_Billing!N128="",0,[1]All_Tasks_Billing!N128)</f>
        <v>0</v>
      </c>
      <c r="O128" t="str">
        <f>[1]All_Tasks_Billing!O128</f>
        <v/>
      </c>
      <c r="P128" s="47">
        <f>IF([1]All_Tasks_Billing!P128="",0,[1]All_Tasks_Billing!P128)</f>
        <v>3</v>
      </c>
      <c r="Q128" s="47">
        <f>IF([1]All_Tasks_Billing!Q128="",0,[1]All_Tasks_Billing!Q128)</f>
        <v>3</v>
      </c>
      <c r="R128" s="47">
        <f>IF([1]All_Tasks_Billing!R128="",0,[1]All_Tasks_Billing!R128)</f>
        <v>3</v>
      </c>
      <c r="S128" t="str">
        <f>[1]All_Tasks_Billing!S128</f>
        <v/>
      </c>
      <c r="T128" t="str">
        <f>[1]All_Tasks_Billing!T128</f>
        <v/>
      </c>
      <c r="U128" t="str">
        <f>[1]All_Tasks_Billing!U128</f>
        <v/>
      </c>
      <c r="V128">
        <f>[1]All_Tasks_Billing!V128</f>
        <v>8</v>
      </c>
      <c r="W128" s="48">
        <f>[1]All_Tasks_Billing!W128</f>
        <v>150</v>
      </c>
      <c r="X128">
        <f>[1]All_Tasks_Billing!X128</f>
        <v>24331.724999999999</v>
      </c>
      <c r="Y128">
        <f>[1]All_Tasks_Billing!Y128</f>
        <v>1</v>
      </c>
      <c r="Z128" s="49">
        <f>[1]All_Tasks_Billing!Z128</f>
        <v>0</v>
      </c>
      <c r="AA128" s="45" t="str">
        <f>[1]All_Tasks_Billing!AA128</f>
        <v/>
      </c>
      <c r="AB128" t="str">
        <f>[1]All_Tasks_Billing!AB128</f>
        <v/>
      </c>
      <c r="AC128" s="48">
        <f>[1]All_Tasks_Billing!AC128</f>
        <v>0</v>
      </c>
      <c r="AD128" s="48">
        <f>[1]All_Tasks_Billing!AD128</f>
        <v>0</v>
      </c>
      <c r="AE128" s="48">
        <f>[1]All_Tasks_Billing!AE128</f>
        <v>0</v>
      </c>
      <c r="AF128" s="48">
        <f>[1]All_Tasks_Billing!AF128</f>
        <v>0</v>
      </c>
      <c r="AG128" s="48">
        <f>[1]All_Tasks_Billing!AG128</f>
        <v>0</v>
      </c>
      <c r="AH128" s="48">
        <f>[1]All_Tasks_Billing!AH128</f>
        <v>0.129</v>
      </c>
      <c r="AI128" s="48">
        <f>[1]All_Tasks_Billing!AI128</f>
        <v>0</v>
      </c>
      <c r="AJ128" s="48">
        <f>[1]All_Tasks_Billing!AJ128</f>
        <v>0</v>
      </c>
      <c r="AK128" s="48">
        <f>[1]All_Tasks_Billing!AK128</f>
        <v>0</v>
      </c>
      <c r="AL128" s="48">
        <f>[1]All_Tasks_Billing!AL128</f>
        <v>0</v>
      </c>
      <c r="AM128" s="48">
        <f>[1]All_Tasks_Billing!AM128</f>
        <v>0</v>
      </c>
      <c r="AN128" s="48">
        <f>[1]All_Tasks_Billing!AN128</f>
        <v>0</v>
      </c>
      <c r="AO128" s="48">
        <f>[1]All_Tasks_Billing!AO128</f>
        <v>0</v>
      </c>
      <c r="AP128" s="48">
        <f>[1]All_Tasks_Billing!AP128</f>
        <v>0.129</v>
      </c>
      <c r="AQ128" s="48">
        <f>[1]All_Tasks_Billing!AQ128</f>
        <v>0</v>
      </c>
      <c r="AR128" s="48">
        <f>[1]All_Tasks_Billing!AR128</f>
        <v>0</v>
      </c>
      <c r="AS128" s="48">
        <f>[1]All_Tasks_Billing!AS128</f>
        <v>0</v>
      </c>
      <c r="AT128" s="48">
        <f>[1]All_Tasks_Billing!AT128</f>
        <v>0</v>
      </c>
      <c r="AU128" s="50" t="str">
        <f t="shared" si="18"/>
        <v/>
      </c>
      <c r="AV128" s="50" t="str">
        <f t="shared" si="19"/>
        <v/>
      </c>
      <c r="AW128" s="50" t="str">
        <f t="shared" si="20"/>
        <v/>
      </c>
      <c r="AX128" s="50" t="str">
        <f t="shared" ca="1" si="21"/>
        <v>Not Completed</v>
      </c>
      <c r="AY128" s="50" t="str">
        <f t="shared" ca="1" si="22"/>
        <v>Not Completed</v>
      </c>
      <c r="AZ128" s="50" t="str">
        <f t="shared" ca="1" si="23"/>
        <v>Not Completed</v>
      </c>
      <c r="BA128" s="48">
        <f t="shared" si="24"/>
        <v>0</v>
      </c>
      <c r="BB128" s="45" t="str">
        <f t="shared" si="25"/>
        <v/>
      </c>
      <c r="BC128" s="50" t="str">
        <f t="shared" si="26"/>
        <v/>
      </c>
      <c r="BD128" s="48">
        <f t="shared" si="27"/>
        <v>0</v>
      </c>
      <c r="BE128" s="50" t="str">
        <f t="shared" si="28"/>
        <v>Not Started</v>
      </c>
      <c r="BF128" s="51">
        <f t="shared" si="29"/>
        <v>1</v>
      </c>
      <c r="BG128" s="51">
        <f t="shared" si="30"/>
        <v>0</v>
      </c>
      <c r="BH128" s="50" t="str">
        <f t="shared" si="31"/>
        <v/>
      </c>
      <c r="BI128" s="50" t="str">
        <f t="shared" si="32"/>
        <v/>
      </c>
      <c r="BJ128" s="50" t="str">
        <f t="shared" si="33"/>
        <v/>
      </c>
      <c r="BK128" s="50" t="str">
        <f t="shared" si="34"/>
        <v xml:space="preserve">Not Started |  | </v>
      </c>
      <c r="BL128" s="49" t="str">
        <f t="shared" ca="1" si="35"/>
        <v/>
      </c>
    </row>
    <row r="129" spans="1:64" x14ac:dyDescent="0.25">
      <c r="A129" t="str">
        <f>[1]All_Tasks_Billing!A129</f>
        <v>LAS16.PPM03</v>
      </c>
      <c r="B129" t="str">
        <f>[1]All_Tasks_Billing!B129</f>
        <v>PPM</v>
      </c>
      <c r="C129" t="str">
        <f>[1]All_Tasks_Billing!C129</f>
        <v>3.1.20</v>
      </c>
      <c r="D129" t="str">
        <f>[1]All_Tasks_Billing!D129</f>
        <v>Main Switchgear</v>
      </c>
      <c r="E129" t="str">
        <f>[1]All_Tasks_Billing!E129</f>
        <v>LV Cables</v>
      </c>
      <c r="F129" t="str">
        <f>IF([1]All_Tasks_Billing!F129="","",[1]All_Tasks_Billing!F129)</f>
        <v/>
      </c>
      <c r="G129" t="str">
        <f>IF([1]All_Tasks_Billing!G129="","",[1]All_Tasks_Billing!G129)</f>
        <v/>
      </c>
      <c r="H129" s="45" t="str">
        <f>[1]All_Tasks_Billing!H129</f>
        <v/>
      </c>
      <c r="I129" t="str">
        <f>IF([1]All_Tasks_Billing!I129="","",[1]All_Tasks_Billing!I129)</f>
        <v/>
      </c>
      <c r="J129" t="str">
        <f>IF([1]All_Tasks_Billing!J129="","",[1]All_Tasks_Billing!J129)</f>
        <v/>
      </c>
      <c r="K129" t="b">
        <f>[1]All_Tasks_Billing!K129</f>
        <v>0</v>
      </c>
      <c r="L129" s="45" t="str">
        <f>[1]All_Tasks_Billing!L129</f>
        <v/>
      </c>
      <c r="M129" t="str">
        <f>[1]All_Tasks_Billing!M129</f>
        <v/>
      </c>
      <c r="N129" s="46">
        <f>IF([1]All_Tasks_Billing!N129="",0,[1]All_Tasks_Billing!N129)</f>
        <v>0</v>
      </c>
      <c r="O129" t="str">
        <f>[1]All_Tasks_Billing!O129</f>
        <v/>
      </c>
      <c r="P129" s="47">
        <f>IF([1]All_Tasks_Billing!P129="",0,[1]All_Tasks_Billing!P129)</f>
        <v>18.600000000000001</v>
      </c>
      <c r="Q129" s="47">
        <f>IF([1]All_Tasks_Billing!Q129="",0,[1]All_Tasks_Billing!Q129)</f>
        <v>18.600000000000001</v>
      </c>
      <c r="R129" s="47">
        <f>IF([1]All_Tasks_Billing!R129="",0,[1]All_Tasks_Billing!R129)</f>
        <v>18.600000000000001</v>
      </c>
      <c r="S129" t="str">
        <f>[1]All_Tasks_Billing!S129</f>
        <v/>
      </c>
      <c r="T129" t="str">
        <f>[1]All_Tasks_Billing!T129</f>
        <v/>
      </c>
      <c r="U129" t="str">
        <f>[1]All_Tasks_Billing!U129</f>
        <v/>
      </c>
      <c r="V129">
        <f>[1]All_Tasks_Billing!V129</f>
        <v>8</v>
      </c>
      <c r="W129" s="48">
        <f>[1]All_Tasks_Billing!W129</f>
        <v>150</v>
      </c>
      <c r="X129">
        <f>[1]All_Tasks_Billing!X129</f>
        <v>24331.724999999999</v>
      </c>
      <c r="Y129">
        <f>[1]All_Tasks_Billing!Y129</f>
        <v>1</v>
      </c>
      <c r="Z129" s="49">
        <f>[1]All_Tasks_Billing!Z129</f>
        <v>0</v>
      </c>
      <c r="AA129" s="45" t="str">
        <f>[1]All_Tasks_Billing!AA129</f>
        <v/>
      </c>
      <c r="AB129" t="str">
        <f>[1]All_Tasks_Billing!AB129</f>
        <v/>
      </c>
      <c r="AC129" s="48">
        <f>[1]All_Tasks_Billing!AC129</f>
        <v>0</v>
      </c>
      <c r="AD129" s="48">
        <f>[1]All_Tasks_Billing!AD129</f>
        <v>0</v>
      </c>
      <c r="AE129" s="48">
        <f>[1]All_Tasks_Billing!AE129</f>
        <v>0</v>
      </c>
      <c r="AF129" s="48">
        <f>[1]All_Tasks_Billing!AF129</f>
        <v>0</v>
      </c>
      <c r="AG129" s="48">
        <f>[1]All_Tasks_Billing!AG129</f>
        <v>0</v>
      </c>
      <c r="AH129" s="48">
        <f>[1]All_Tasks_Billing!AH129</f>
        <v>0.79979999999999996</v>
      </c>
      <c r="AI129" s="48">
        <f>[1]All_Tasks_Billing!AI129</f>
        <v>0</v>
      </c>
      <c r="AJ129" s="48">
        <f>[1]All_Tasks_Billing!AJ129</f>
        <v>0</v>
      </c>
      <c r="AK129" s="48">
        <f>[1]All_Tasks_Billing!AK129</f>
        <v>0</v>
      </c>
      <c r="AL129" s="48">
        <f>[1]All_Tasks_Billing!AL129</f>
        <v>0</v>
      </c>
      <c r="AM129" s="48">
        <f>[1]All_Tasks_Billing!AM129</f>
        <v>0</v>
      </c>
      <c r="AN129" s="48">
        <f>[1]All_Tasks_Billing!AN129</f>
        <v>0</v>
      </c>
      <c r="AO129" s="48">
        <f>[1]All_Tasks_Billing!AO129</f>
        <v>0</v>
      </c>
      <c r="AP129" s="48">
        <f>[1]All_Tasks_Billing!AP129</f>
        <v>0.79979999999999996</v>
      </c>
      <c r="AQ129" s="48">
        <f>[1]All_Tasks_Billing!AQ129</f>
        <v>0</v>
      </c>
      <c r="AR129" s="48">
        <f>[1]All_Tasks_Billing!AR129</f>
        <v>0</v>
      </c>
      <c r="AS129" s="48">
        <f>[1]All_Tasks_Billing!AS129</f>
        <v>0</v>
      </c>
      <c r="AT129" s="48">
        <f>[1]All_Tasks_Billing!AT129</f>
        <v>0</v>
      </c>
      <c r="AU129" s="50" t="str">
        <f t="shared" si="18"/>
        <v/>
      </c>
      <c r="AV129" s="50" t="str">
        <f t="shared" si="19"/>
        <v/>
      </c>
      <c r="AW129" s="50" t="str">
        <f t="shared" si="20"/>
        <v/>
      </c>
      <c r="AX129" s="50" t="str">
        <f t="shared" ca="1" si="21"/>
        <v>Not Completed</v>
      </c>
      <c r="AY129" s="50" t="str">
        <f t="shared" ca="1" si="22"/>
        <v>Not Completed</v>
      </c>
      <c r="AZ129" s="50" t="str">
        <f t="shared" ca="1" si="23"/>
        <v>Not Completed</v>
      </c>
      <c r="BA129" s="48">
        <f t="shared" si="24"/>
        <v>0</v>
      </c>
      <c r="BB129" s="45" t="str">
        <f t="shared" si="25"/>
        <v/>
      </c>
      <c r="BC129" s="50" t="str">
        <f t="shared" si="26"/>
        <v/>
      </c>
      <c r="BD129" s="48">
        <f t="shared" si="27"/>
        <v>0</v>
      </c>
      <c r="BE129" s="50" t="str">
        <f t="shared" si="28"/>
        <v>Not Started</v>
      </c>
      <c r="BF129" s="51">
        <f t="shared" si="29"/>
        <v>1</v>
      </c>
      <c r="BG129" s="51">
        <f t="shared" si="30"/>
        <v>0</v>
      </c>
      <c r="BH129" s="50" t="str">
        <f t="shared" si="31"/>
        <v/>
      </c>
      <c r="BI129" s="50" t="str">
        <f t="shared" si="32"/>
        <v/>
      </c>
      <c r="BJ129" s="50" t="str">
        <f t="shared" si="33"/>
        <v/>
      </c>
      <c r="BK129" s="50" t="str">
        <f t="shared" si="34"/>
        <v xml:space="preserve">Not Started |  | </v>
      </c>
      <c r="BL129" s="49" t="str">
        <f t="shared" ca="1" si="35"/>
        <v/>
      </c>
    </row>
    <row r="130" spans="1:64" x14ac:dyDescent="0.25">
      <c r="A130" t="str">
        <f>[1]All_Tasks_Billing!A130</f>
        <v>LAS16.PPM03</v>
      </c>
      <c r="B130" t="str">
        <f>[1]All_Tasks_Billing!B130</f>
        <v>PPM</v>
      </c>
      <c r="C130" t="str">
        <f>[1]All_Tasks_Billing!C130</f>
        <v>3.1.21</v>
      </c>
      <c r="D130" t="str">
        <f>[1]All_Tasks_Billing!D130</f>
        <v>Main Switchgear</v>
      </c>
      <c r="E130" t="str">
        <f>[1]All_Tasks_Billing!E130</f>
        <v>Panelboards</v>
      </c>
      <c r="F130" t="str">
        <f>IF([1]All_Tasks_Billing!F130="","",[1]All_Tasks_Billing!F130)</f>
        <v>HLP01A</v>
      </c>
      <c r="G130" t="str">
        <f>IF([1]All_Tasks_Billing!G130="","",[1]All_Tasks_Billing!G130)</f>
        <v/>
      </c>
      <c r="H130" s="45" t="str">
        <f>[1]All_Tasks_Billing!H130</f>
        <v/>
      </c>
      <c r="I130" t="str">
        <f>IF([1]All_Tasks_Billing!I130="","",[1]All_Tasks_Billing!I130)</f>
        <v/>
      </c>
      <c r="J130" t="str">
        <f>IF([1]All_Tasks_Billing!J130="","",[1]All_Tasks_Billing!J130)</f>
        <v/>
      </c>
      <c r="K130" t="b">
        <f>[1]All_Tasks_Billing!K130</f>
        <v>0</v>
      </c>
      <c r="L130" s="45" t="str">
        <f>[1]All_Tasks_Billing!L130</f>
        <v/>
      </c>
      <c r="M130" t="str">
        <f>[1]All_Tasks_Billing!M130</f>
        <v/>
      </c>
      <c r="N130" s="46">
        <f>IF([1]All_Tasks_Billing!N130="",0,[1]All_Tasks_Billing!N130)</f>
        <v>0</v>
      </c>
      <c r="O130" t="str">
        <f>[1]All_Tasks_Billing!O130</f>
        <v/>
      </c>
      <c r="P130" s="47">
        <f>IF([1]All_Tasks_Billing!P130="",0,[1]All_Tasks_Billing!P130)</f>
        <v>0.5</v>
      </c>
      <c r="Q130" s="47">
        <f>IF([1]All_Tasks_Billing!Q130="",0,[1]All_Tasks_Billing!Q130)</f>
        <v>0.5</v>
      </c>
      <c r="R130" s="47">
        <f>IF([1]All_Tasks_Billing!R130="",0,[1]All_Tasks_Billing!R130)</f>
        <v>0.5</v>
      </c>
      <c r="S130" t="str">
        <f>[1]All_Tasks_Billing!S130</f>
        <v/>
      </c>
      <c r="T130" t="str">
        <f>[1]All_Tasks_Billing!T130</f>
        <v/>
      </c>
      <c r="U130" t="str">
        <f>[1]All_Tasks_Billing!U130</f>
        <v/>
      </c>
      <c r="V130">
        <f>[1]All_Tasks_Billing!V130</f>
        <v>8</v>
      </c>
      <c r="W130" s="48">
        <f>[1]All_Tasks_Billing!W130</f>
        <v>150</v>
      </c>
      <c r="X130">
        <f>[1]All_Tasks_Billing!X130</f>
        <v>24331.724999999999</v>
      </c>
      <c r="Y130">
        <f>[1]All_Tasks_Billing!Y130</f>
        <v>1</v>
      </c>
      <c r="Z130" s="49">
        <f>[1]All_Tasks_Billing!Z130</f>
        <v>0</v>
      </c>
      <c r="AA130" s="45" t="str">
        <f>[1]All_Tasks_Billing!AA130</f>
        <v/>
      </c>
      <c r="AB130" t="str">
        <f>[1]All_Tasks_Billing!AB130</f>
        <v/>
      </c>
      <c r="AC130" s="48">
        <f>[1]All_Tasks_Billing!AC130</f>
        <v>0</v>
      </c>
      <c r="AD130" s="48">
        <f>[1]All_Tasks_Billing!AD130</f>
        <v>0</v>
      </c>
      <c r="AE130" s="48">
        <f>[1]All_Tasks_Billing!AE130</f>
        <v>0</v>
      </c>
      <c r="AF130" s="48">
        <f>[1]All_Tasks_Billing!AF130</f>
        <v>0</v>
      </c>
      <c r="AG130" s="48">
        <f>[1]All_Tasks_Billing!AG130</f>
        <v>0</v>
      </c>
      <c r="AH130" s="48">
        <f>[1]All_Tasks_Billing!AH130</f>
        <v>2.1499999999999998E-2</v>
      </c>
      <c r="AI130" s="48">
        <f>[1]All_Tasks_Billing!AI130</f>
        <v>0</v>
      </c>
      <c r="AJ130" s="48">
        <f>[1]All_Tasks_Billing!AJ130</f>
        <v>0</v>
      </c>
      <c r="AK130" s="48">
        <f>[1]All_Tasks_Billing!AK130</f>
        <v>0</v>
      </c>
      <c r="AL130" s="48">
        <f>[1]All_Tasks_Billing!AL130</f>
        <v>0</v>
      </c>
      <c r="AM130" s="48">
        <f>[1]All_Tasks_Billing!AM130</f>
        <v>0</v>
      </c>
      <c r="AN130" s="48">
        <f>[1]All_Tasks_Billing!AN130</f>
        <v>0</v>
      </c>
      <c r="AO130" s="48">
        <f>[1]All_Tasks_Billing!AO130</f>
        <v>0</v>
      </c>
      <c r="AP130" s="48">
        <f>[1]All_Tasks_Billing!AP130</f>
        <v>2.1499999999999998E-2</v>
      </c>
      <c r="AQ130" s="48">
        <f>[1]All_Tasks_Billing!AQ130</f>
        <v>0</v>
      </c>
      <c r="AR130" s="48">
        <f>[1]All_Tasks_Billing!AR130</f>
        <v>0</v>
      </c>
      <c r="AS130" s="48">
        <f>[1]All_Tasks_Billing!AS130</f>
        <v>0</v>
      </c>
      <c r="AT130" s="48">
        <f>[1]All_Tasks_Billing!AT130</f>
        <v>0</v>
      </c>
      <c r="AU130" s="50" t="str">
        <f t="shared" ref="AU130:AU193" si="36">IF(L130="","",TEXT(L130,"MMM-yyyy"))</f>
        <v/>
      </c>
      <c r="AV130" s="50" t="str">
        <f t="shared" ref="AV130:AV193" si="37">IF(L130="","","Q"&amp;ROUNDUP(MONTH(L130)/3,0)&amp;"-"&amp;YEAR(L130))</f>
        <v/>
      </c>
      <c r="AW130" s="50" t="str">
        <f t="shared" ref="AW130:AW193" si="38">IF(L130="","",YEAR(L130))</f>
        <v/>
      </c>
      <c r="AX130" s="50" t="str">
        <f t="shared" ref="AX130:AX193" ca="1" si="39">IF(L130="","Not Completed",IF(L130&gt;=TODAY()-7,"This Week",IF(L130&gt;=TODAY()-14,"Last Week",IF(L130&gt;=TODAY()-30,"Last 30 Days","Older"))))</f>
        <v>Not Completed</v>
      </c>
      <c r="AY130" s="50" t="str">
        <f t="shared" ref="AY130:AY193" ca="1" si="40">IF(L130="","Not Completed",IF(MONTH(L130)=MONTH(TODAY()),"This Month",IF(MONTH(L130)=MONTH(TODAY())-1,"Last Month",IF(L130&gt;=DATE(YEAR(TODAY()),1,1),"This Year","Prior Year"))))</f>
        <v>Not Completed</v>
      </c>
      <c r="AZ130" s="50" t="str">
        <f t="shared" ref="AZ130:AZ193" ca="1" si="41">IF(L130="","Not Completed",IF(ROUNDUP(MONTH(L130)/3,0)=ROUNDUP(MONTH(TODAY())/3,0),"This Quarter",IF(ROUNDUP(MONTH(L130)/3,0)=ROUNDUP(MONTH(TODAY())/3,0)-1,"Last Quarter",IF(YEAR(L130)=YEAR(TODAY()),"Earlier This Year","Prior Year"))))</f>
        <v>Not Completed</v>
      </c>
      <c r="BA130" s="48">
        <f t="shared" ref="BA130:BA193" si="42">IF(Z130=1,AT130,0)</f>
        <v>0</v>
      </c>
      <c r="BB130" s="45" t="str">
        <f t="shared" ref="BB130:BB193" si="43">IF(AA130="","",AA130)</f>
        <v/>
      </c>
      <c r="BC130" s="50" t="str">
        <f t="shared" ref="BC130:BC193" si="44">IF(AA130="","",TEXT(AA130,"MMM-yyyy"))</f>
        <v/>
      </c>
      <c r="BD130" s="48">
        <f t="shared" ref="BD130:BD193" si="45">IF(P130=0,0,AT130/P130)</f>
        <v>0</v>
      </c>
      <c r="BE130" s="50" t="str">
        <f t="shared" ref="BE130:BE193" si="46">IF(Z130=1,"Completed",IF(N130&gt;0,"In Progress","Not Started"))</f>
        <v>Not Started</v>
      </c>
      <c r="BF130" s="51">
        <f t="shared" ref="BF130:BF193" si="47">IF(P130=0,0,R130/P130)</f>
        <v>1</v>
      </c>
      <c r="BG130" s="51">
        <f t="shared" ref="BG130:BG193" si="48">N130</f>
        <v>0</v>
      </c>
      <c r="BH130" s="50" t="str">
        <f t="shared" ref="BH130:BH193" si="49">IF(S130="","",S130&amp;" - "&amp;U130)</f>
        <v/>
      </c>
      <c r="BI130" s="50" t="str">
        <f t="shared" ref="BI130:BI193" si="50">IF(S130="","",S130&amp;" - "&amp;T130)</f>
        <v/>
      </c>
      <c r="BJ130" s="50" t="str">
        <f t="shared" ref="BJ130:BJ193" si="51">IF(U130="","",U130&amp;" - "&amp;T130)</f>
        <v/>
      </c>
      <c r="BK130" s="50" t="str">
        <f t="shared" ref="BK130:BK193" si="52">BE130&amp;" | "&amp;S130&amp;" | "&amp;U130</f>
        <v xml:space="preserve">Not Started |  | </v>
      </c>
      <c r="BL130" s="49" t="str">
        <f t="shared" ref="BL130:BL193" ca="1" si="53">IF(L130="","",TODAY()-L130)</f>
        <v/>
      </c>
    </row>
    <row r="131" spans="1:64" x14ac:dyDescent="0.25">
      <c r="A131" t="str">
        <f>[1]All_Tasks_Billing!A131</f>
        <v>LAS16.PPM03</v>
      </c>
      <c r="B131" t="str">
        <f>[1]All_Tasks_Billing!B131</f>
        <v>PPM</v>
      </c>
      <c r="C131" t="str">
        <f>[1]All_Tasks_Billing!C131</f>
        <v>3.1.22</v>
      </c>
      <c r="D131" t="str">
        <f>[1]All_Tasks_Billing!D131</f>
        <v>Main Switchgear</v>
      </c>
      <c r="E131" t="str">
        <f>[1]All_Tasks_Billing!E131</f>
        <v>Panelboards</v>
      </c>
      <c r="F131" t="str">
        <f>IF([1]All_Tasks_Billing!F131="","",[1]All_Tasks_Billing!F131)</f>
        <v>HLP02A</v>
      </c>
      <c r="G131" t="str">
        <f>IF([1]All_Tasks_Billing!G131="","",[1]All_Tasks_Billing!G131)</f>
        <v/>
      </c>
      <c r="H131" s="45" t="str">
        <f>[1]All_Tasks_Billing!H131</f>
        <v/>
      </c>
      <c r="I131" t="str">
        <f>IF([1]All_Tasks_Billing!I131="","",[1]All_Tasks_Billing!I131)</f>
        <v/>
      </c>
      <c r="J131" t="str">
        <f>IF([1]All_Tasks_Billing!J131="","",[1]All_Tasks_Billing!J131)</f>
        <v/>
      </c>
      <c r="K131" t="b">
        <f>[1]All_Tasks_Billing!K131</f>
        <v>0</v>
      </c>
      <c r="L131" s="45" t="str">
        <f>[1]All_Tasks_Billing!L131</f>
        <v/>
      </c>
      <c r="M131" t="str">
        <f>[1]All_Tasks_Billing!M131</f>
        <v/>
      </c>
      <c r="N131" s="46">
        <f>IF([1]All_Tasks_Billing!N131="",0,[1]All_Tasks_Billing!N131)</f>
        <v>0</v>
      </c>
      <c r="O131" t="str">
        <f>[1]All_Tasks_Billing!O131</f>
        <v/>
      </c>
      <c r="P131" s="47">
        <f>IF([1]All_Tasks_Billing!P131="",0,[1]All_Tasks_Billing!P131)</f>
        <v>0.5</v>
      </c>
      <c r="Q131" s="47">
        <f>IF([1]All_Tasks_Billing!Q131="",0,[1]All_Tasks_Billing!Q131)</f>
        <v>0.5</v>
      </c>
      <c r="R131" s="47">
        <f>IF([1]All_Tasks_Billing!R131="",0,[1]All_Tasks_Billing!R131)</f>
        <v>0.5</v>
      </c>
      <c r="S131" t="str">
        <f>[1]All_Tasks_Billing!S131</f>
        <v/>
      </c>
      <c r="T131" t="str">
        <f>[1]All_Tasks_Billing!T131</f>
        <v/>
      </c>
      <c r="U131" t="str">
        <f>[1]All_Tasks_Billing!U131</f>
        <v/>
      </c>
      <c r="V131">
        <f>[1]All_Tasks_Billing!V131</f>
        <v>8</v>
      </c>
      <c r="W131" s="48">
        <f>[1]All_Tasks_Billing!W131</f>
        <v>150</v>
      </c>
      <c r="X131">
        <f>[1]All_Tasks_Billing!X131</f>
        <v>24331.724999999999</v>
      </c>
      <c r="Y131">
        <f>[1]All_Tasks_Billing!Y131</f>
        <v>1</v>
      </c>
      <c r="Z131" s="49">
        <f>[1]All_Tasks_Billing!Z131</f>
        <v>0</v>
      </c>
      <c r="AA131" s="45" t="str">
        <f>[1]All_Tasks_Billing!AA131</f>
        <v/>
      </c>
      <c r="AB131" t="str">
        <f>[1]All_Tasks_Billing!AB131</f>
        <v/>
      </c>
      <c r="AC131" s="48">
        <f>[1]All_Tasks_Billing!AC131</f>
        <v>0</v>
      </c>
      <c r="AD131" s="48">
        <f>[1]All_Tasks_Billing!AD131</f>
        <v>0</v>
      </c>
      <c r="AE131" s="48">
        <f>[1]All_Tasks_Billing!AE131</f>
        <v>0</v>
      </c>
      <c r="AF131" s="48">
        <f>[1]All_Tasks_Billing!AF131</f>
        <v>0</v>
      </c>
      <c r="AG131" s="48">
        <f>[1]All_Tasks_Billing!AG131</f>
        <v>0</v>
      </c>
      <c r="AH131" s="48">
        <f>[1]All_Tasks_Billing!AH131</f>
        <v>2.1499999999999998E-2</v>
      </c>
      <c r="AI131" s="48">
        <f>[1]All_Tasks_Billing!AI131</f>
        <v>0</v>
      </c>
      <c r="AJ131" s="48">
        <f>[1]All_Tasks_Billing!AJ131</f>
        <v>0</v>
      </c>
      <c r="AK131" s="48">
        <f>[1]All_Tasks_Billing!AK131</f>
        <v>0</v>
      </c>
      <c r="AL131" s="48">
        <f>[1]All_Tasks_Billing!AL131</f>
        <v>0</v>
      </c>
      <c r="AM131" s="48">
        <f>[1]All_Tasks_Billing!AM131</f>
        <v>0</v>
      </c>
      <c r="AN131" s="48">
        <f>[1]All_Tasks_Billing!AN131</f>
        <v>0</v>
      </c>
      <c r="AO131" s="48">
        <f>[1]All_Tasks_Billing!AO131</f>
        <v>0</v>
      </c>
      <c r="AP131" s="48">
        <f>[1]All_Tasks_Billing!AP131</f>
        <v>2.1499999999999998E-2</v>
      </c>
      <c r="AQ131" s="48">
        <f>[1]All_Tasks_Billing!AQ131</f>
        <v>0</v>
      </c>
      <c r="AR131" s="48">
        <f>[1]All_Tasks_Billing!AR131</f>
        <v>0</v>
      </c>
      <c r="AS131" s="48">
        <f>[1]All_Tasks_Billing!AS131</f>
        <v>0</v>
      </c>
      <c r="AT131" s="48">
        <f>[1]All_Tasks_Billing!AT131</f>
        <v>0</v>
      </c>
      <c r="AU131" s="50" t="str">
        <f t="shared" si="36"/>
        <v/>
      </c>
      <c r="AV131" s="50" t="str">
        <f t="shared" si="37"/>
        <v/>
      </c>
      <c r="AW131" s="50" t="str">
        <f t="shared" si="38"/>
        <v/>
      </c>
      <c r="AX131" s="50" t="str">
        <f t="shared" ca="1" si="39"/>
        <v>Not Completed</v>
      </c>
      <c r="AY131" s="50" t="str">
        <f t="shared" ca="1" si="40"/>
        <v>Not Completed</v>
      </c>
      <c r="AZ131" s="50" t="str">
        <f t="shared" ca="1" si="41"/>
        <v>Not Completed</v>
      </c>
      <c r="BA131" s="48">
        <f t="shared" si="42"/>
        <v>0</v>
      </c>
      <c r="BB131" s="45" t="str">
        <f t="shared" si="43"/>
        <v/>
      </c>
      <c r="BC131" s="50" t="str">
        <f t="shared" si="44"/>
        <v/>
      </c>
      <c r="BD131" s="48">
        <f t="shared" si="45"/>
        <v>0</v>
      </c>
      <c r="BE131" s="50" t="str">
        <f t="shared" si="46"/>
        <v>Not Started</v>
      </c>
      <c r="BF131" s="51">
        <f t="shared" si="47"/>
        <v>1</v>
      </c>
      <c r="BG131" s="51">
        <f t="shared" si="48"/>
        <v>0</v>
      </c>
      <c r="BH131" s="50" t="str">
        <f t="shared" si="49"/>
        <v/>
      </c>
      <c r="BI131" s="50" t="str">
        <f t="shared" si="50"/>
        <v/>
      </c>
      <c r="BJ131" s="50" t="str">
        <f t="shared" si="51"/>
        <v/>
      </c>
      <c r="BK131" s="50" t="str">
        <f t="shared" si="52"/>
        <v xml:space="preserve">Not Started |  | </v>
      </c>
      <c r="BL131" s="49" t="str">
        <f t="shared" ca="1" si="53"/>
        <v/>
      </c>
    </row>
    <row r="132" spans="1:64" x14ac:dyDescent="0.25">
      <c r="A132" t="str">
        <f>[1]All_Tasks_Billing!A132</f>
        <v>LAS16.PPM03</v>
      </c>
      <c r="B132" t="str">
        <f>[1]All_Tasks_Billing!B132</f>
        <v>PPM</v>
      </c>
      <c r="C132" t="str">
        <f>[1]All_Tasks_Billing!C132</f>
        <v>3.1.23</v>
      </c>
      <c r="D132" t="str">
        <f>[1]All_Tasks_Billing!D132</f>
        <v>Main Switchgear</v>
      </c>
      <c r="E132" t="str">
        <f>[1]All_Tasks_Billing!E132</f>
        <v>XFMR - Dry-Type, Small</v>
      </c>
      <c r="F132" t="str">
        <f>IF([1]All_Tasks_Billing!F132="","",[1]All_Tasks_Billing!F132)</f>
        <v>TLVP</v>
      </c>
      <c r="G132" t="str">
        <f>IF([1]All_Tasks_Billing!G132="","",[1]All_Tasks_Billing!G132)</f>
        <v/>
      </c>
      <c r="H132" s="45" t="str">
        <f>[1]All_Tasks_Billing!H132</f>
        <v/>
      </c>
      <c r="I132" t="str">
        <f>IF([1]All_Tasks_Billing!I132="","",[1]All_Tasks_Billing!I132)</f>
        <v/>
      </c>
      <c r="J132" t="str">
        <f>IF([1]All_Tasks_Billing!J132="","",[1]All_Tasks_Billing!J132)</f>
        <v/>
      </c>
      <c r="K132" t="b">
        <f>[1]All_Tasks_Billing!K132</f>
        <v>0</v>
      </c>
      <c r="L132" s="45" t="str">
        <f>[1]All_Tasks_Billing!L132</f>
        <v/>
      </c>
      <c r="M132" t="str">
        <f>[1]All_Tasks_Billing!M132</f>
        <v/>
      </c>
      <c r="N132" s="46">
        <f>IF([1]All_Tasks_Billing!N132="",0,[1]All_Tasks_Billing!N132)</f>
        <v>0</v>
      </c>
      <c r="O132" t="str">
        <f>[1]All_Tasks_Billing!O132</f>
        <v/>
      </c>
      <c r="P132" s="47">
        <f>IF([1]All_Tasks_Billing!P132="",0,[1]All_Tasks_Billing!P132)</f>
        <v>2</v>
      </c>
      <c r="Q132" s="47">
        <f>IF([1]All_Tasks_Billing!Q132="",0,[1]All_Tasks_Billing!Q132)</f>
        <v>2</v>
      </c>
      <c r="R132" s="47">
        <f>IF([1]All_Tasks_Billing!R132="",0,[1]All_Tasks_Billing!R132)</f>
        <v>2</v>
      </c>
      <c r="S132" t="str">
        <f>[1]All_Tasks_Billing!S132</f>
        <v/>
      </c>
      <c r="T132" t="str">
        <f>[1]All_Tasks_Billing!T132</f>
        <v/>
      </c>
      <c r="U132" t="str">
        <f>[1]All_Tasks_Billing!U132</f>
        <v/>
      </c>
      <c r="V132">
        <f>[1]All_Tasks_Billing!V132</f>
        <v>8</v>
      </c>
      <c r="W132" s="48">
        <f>[1]All_Tasks_Billing!W132</f>
        <v>150</v>
      </c>
      <c r="X132">
        <f>[1]All_Tasks_Billing!X132</f>
        <v>24331.724999999999</v>
      </c>
      <c r="Y132">
        <f>[1]All_Tasks_Billing!Y132</f>
        <v>1</v>
      </c>
      <c r="Z132" s="49">
        <f>[1]All_Tasks_Billing!Z132</f>
        <v>0</v>
      </c>
      <c r="AA132" s="45" t="str">
        <f>[1]All_Tasks_Billing!AA132</f>
        <v/>
      </c>
      <c r="AB132" t="str">
        <f>[1]All_Tasks_Billing!AB132</f>
        <v/>
      </c>
      <c r="AC132" s="48">
        <f>[1]All_Tasks_Billing!AC132</f>
        <v>0</v>
      </c>
      <c r="AD132" s="48">
        <f>[1]All_Tasks_Billing!AD132</f>
        <v>0</v>
      </c>
      <c r="AE132" s="48">
        <f>[1]All_Tasks_Billing!AE132</f>
        <v>0</v>
      </c>
      <c r="AF132" s="48">
        <f>[1]All_Tasks_Billing!AF132</f>
        <v>0</v>
      </c>
      <c r="AG132" s="48">
        <f>[1]All_Tasks_Billing!AG132</f>
        <v>0</v>
      </c>
      <c r="AH132" s="48">
        <f>[1]All_Tasks_Billing!AH132</f>
        <v>8.5999999999999993E-2</v>
      </c>
      <c r="AI132" s="48">
        <f>[1]All_Tasks_Billing!AI132</f>
        <v>0</v>
      </c>
      <c r="AJ132" s="48">
        <f>[1]All_Tasks_Billing!AJ132</f>
        <v>0</v>
      </c>
      <c r="AK132" s="48">
        <f>[1]All_Tasks_Billing!AK132</f>
        <v>0</v>
      </c>
      <c r="AL132" s="48">
        <f>[1]All_Tasks_Billing!AL132</f>
        <v>0</v>
      </c>
      <c r="AM132" s="48">
        <f>[1]All_Tasks_Billing!AM132</f>
        <v>0</v>
      </c>
      <c r="AN132" s="48">
        <f>[1]All_Tasks_Billing!AN132</f>
        <v>0</v>
      </c>
      <c r="AO132" s="48">
        <f>[1]All_Tasks_Billing!AO132</f>
        <v>0</v>
      </c>
      <c r="AP132" s="48">
        <f>[1]All_Tasks_Billing!AP132</f>
        <v>8.5999999999999993E-2</v>
      </c>
      <c r="AQ132" s="48">
        <f>[1]All_Tasks_Billing!AQ132</f>
        <v>0</v>
      </c>
      <c r="AR132" s="48">
        <f>[1]All_Tasks_Billing!AR132</f>
        <v>0</v>
      </c>
      <c r="AS132" s="48">
        <f>[1]All_Tasks_Billing!AS132</f>
        <v>0</v>
      </c>
      <c r="AT132" s="48">
        <f>[1]All_Tasks_Billing!AT132</f>
        <v>0</v>
      </c>
      <c r="AU132" s="50" t="str">
        <f t="shared" si="36"/>
        <v/>
      </c>
      <c r="AV132" s="50" t="str">
        <f t="shared" si="37"/>
        <v/>
      </c>
      <c r="AW132" s="50" t="str">
        <f t="shared" si="38"/>
        <v/>
      </c>
      <c r="AX132" s="50" t="str">
        <f t="shared" ca="1" si="39"/>
        <v>Not Completed</v>
      </c>
      <c r="AY132" s="50" t="str">
        <f t="shared" ca="1" si="40"/>
        <v>Not Completed</v>
      </c>
      <c r="AZ132" s="50" t="str">
        <f t="shared" ca="1" si="41"/>
        <v>Not Completed</v>
      </c>
      <c r="BA132" s="48">
        <f t="shared" si="42"/>
        <v>0</v>
      </c>
      <c r="BB132" s="45" t="str">
        <f t="shared" si="43"/>
        <v/>
      </c>
      <c r="BC132" s="50" t="str">
        <f t="shared" si="44"/>
        <v/>
      </c>
      <c r="BD132" s="48">
        <f t="shared" si="45"/>
        <v>0</v>
      </c>
      <c r="BE132" s="50" t="str">
        <f t="shared" si="46"/>
        <v>Not Started</v>
      </c>
      <c r="BF132" s="51">
        <f t="shared" si="47"/>
        <v>1</v>
      </c>
      <c r="BG132" s="51">
        <f t="shared" si="48"/>
        <v>0</v>
      </c>
      <c r="BH132" s="50" t="str">
        <f t="shared" si="49"/>
        <v/>
      </c>
      <c r="BI132" s="50" t="str">
        <f t="shared" si="50"/>
        <v/>
      </c>
      <c r="BJ132" s="50" t="str">
        <f t="shared" si="51"/>
        <v/>
      </c>
      <c r="BK132" s="50" t="str">
        <f t="shared" si="52"/>
        <v xml:space="preserve">Not Started |  | </v>
      </c>
      <c r="BL132" s="49" t="str">
        <f t="shared" ca="1" si="53"/>
        <v/>
      </c>
    </row>
    <row r="133" spans="1:64" x14ac:dyDescent="0.25">
      <c r="A133" t="str">
        <f>[1]All_Tasks_Billing!A133</f>
        <v>LAS16.PPM03</v>
      </c>
      <c r="B133" t="str">
        <f>[1]All_Tasks_Billing!B133</f>
        <v>PPM</v>
      </c>
      <c r="C133" t="str">
        <f>[1]All_Tasks_Billing!C133</f>
        <v>3.1.24</v>
      </c>
      <c r="D133" t="str">
        <f>[1]All_Tasks_Billing!D133</f>
        <v>Main Switchgear</v>
      </c>
      <c r="E133" t="str">
        <f>[1]All_Tasks_Billing!E133</f>
        <v>LV Disconnect</v>
      </c>
      <c r="F133" t="str">
        <f>IF([1]All_Tasks_Billing!F133="","",[1]All_Tasks_Billing!F133)</f>
        <v/>
      </c>
      <c r="G133" t="str">
        <f>IF([1]All_Tasks_Billing!G133="","",[1]All_Tasks_Billing!G133)</f>
        <v/>
      </c>
      <c r="H133" s="45" t="str">
        <f>[1]All_Tasks_Billing!H133</f>
        <v/>
      </c>
      <c r="I133" t="str">
        <f>IF([1]All_Tasks_Billing!I133="","",[1]All_Tasks_Billing!I133)</f>
        <v/>
      </c>
      <c r="J133" t="str">
        <f>IF([1]All_Tasks_Billing!J133="","",[1]All_Tasks_Billing!J133)</f>
        <v/>
      </c>
      <c r="K133" t="b">
        <f>[1]All_Tasks_Billing!K133</f>
        <v>0</v>
      </c>
      <c r="L133" s="45" t="str">
        <f>[1]All_Tasks_Billing!L133</f>
        <v/>
      </c>
      <c r="M133" t="str">
        <f>[1]All_Tasks_Billing!M133</f>
        <v/>
      </c>
      <c r="N133" s="46">
        <f>IF([1]All_Tasks_Billing!N133="",0,[1]All_Tasks_Billing!N133)</f>
        <v>0</v>
      </c>
      <c r="O133" t="str">
        <f>[1]All_Tasks_Billing!O133</f>
        <v/>
      </c>
      <c r="P133" s="47">
        <f>IF([1]All_Tasks_Billing!P133="",0,[1]All_Tasks_Billing!P133)</f>
        <v>1.5</v>
      </c>
      <c r="Q133" s="47">
        <f>IF([1]All_Tasks_Billing!Q133="",0,[1]All_Tasks_Billing!Q133)</f>
        <v>1.5</v>
      </c>
      <c r="R133" s="47">
        <f>IF([1]All_Tasks_Billing!R133="",0,[1]All_Tasks_Billing!R133)</f>
        <v>1.5</v>
      </c>
      <c r="S133" t="str">
        <f>[1]All_Tasks_Billing!S133</f>
        <v/>
      </c>
      <c r="T133" t="str">
        <f>[1]All_Tasks_Billing!T133</f>
        <v/>
      </c>
      <c r="U133" t="str">
        <f>[1]All_Tasks_Billing!U133</f>
        <v/>
      </c>
      <c r="V133">
        <f>[1]All_Tasks_Billing!V133</f>
        <v>8</v>
      </c>
      <c r="W133" s="48">
        <f>[1]All_Tasks_Billing!W133</f>
        <v>150</v>
      </c>
      <c r="X133">
        <f>[1]All_Tasks_Billing!X133</f>
        <v>24331.724999999999</v>
      </c>
      <c r="Y133">
        <f>[1]All_Tasks_Billing!Y133</f>
        <v>1</v>
      </c>
      <c r="Z133" s="49">
        <f>[1]All_Tasks_Billing!Z133</f>
        <v>0</v>
      </c>
      <c r="AA133" s="45" t="str">
        <f>[1]All_Tasks_Billing!AA133</f>
        <v/>
      </c>
      <c r="AB133" t="str">
        <f>[1]All_Tasks_Billing!AB133</f>
        <v/>
      </c>
      <c r="AC133" s="48">
        <f>[1]All_Tasks_Billing!AC133</f>
        <v>0</v>
      </c>
      <c r="AD133" s="48">
        <f>[1]All_Tasks_Billing!AD133</f>
        <v>0</v>
      </c>
      <c r="AE133" s="48">
        <f>[1]All_Tasks_Billing!AE133</f>
        <v>0</v>
      </c>
      <c r="AF133" s="48">
        <f>[1]All_Tasks_Billing!AF133</f>
        <v>0</v>
      </c>
      <c r="AG133" s="48">
        <f>[1]All_Tasks_Billing!AG133</f>
        <v>0</v>
      </c>
      <c r="AH133" s="48">
        <f>[1]All_Tasks_Billing!AH133</f>
        <v>6.4500000000000002E-2</v>
      </c>
      <c r="AI133" s="48">
        <f>[1]All_Tasks_Billing!AI133</f>
        <v>0</v>
      </c>
      <c r="AJ133" s="48">
        <f>[1]All_Tasks_Billing!AJ133</f>
        <v>0</v>
      </c>
      <c r="AK133" s="48">
        <f>[1]All_Tasks_Billing!AK133</f>
        <v>0</v>
      </c>
      <c r="AL133" s="48">
        <f>[1]All_Tasks_Billing!AL133</f>
        <v>0</v>
      </c>
      <c r="AM133" s="48">
        <f>[1]All_Tasks_Billing!AM133</f>
        <v>0</v>
      </c>
      <c r="AN133" s="48">
        <f>[1]All_Tasks_Billing!AN133</f>
        <v>0</v>
      </c>
      <c r="AO133" s="48">
        <f>[1]All_Tasks_Billing!AO133</f>
        <v>0</v>
      </c>
      <c r="AP133" s="48">
        <f>[1]All_Tasks_Billing!AP133</f>
        <v>6.4500000000000002E-2</v>
      </c>
      <c r="AQ133" s="48">
        <f>[1]All_Tasks_Billing!AQ133</f>
        <v>0</v>
      </c>
      <c r="AR133" s="48">
        <f>[1]All_Tasks_Billing!AR133</f>
        <v>0</v>
      </c>
      <c r="AS133" s="48">
        <f>[1]All_Tasks_Billing!AS133</f>
        <v>0</v>
      </c>
      <c r="AT133" s="48">
        <f>[1]All_Tasks_Billing!AT133</f>
        <v>0</v>
      </c>
      <c r="AU133" s="50" t="str">
        <f t="shared" si="36"/>
        <v/>
      </c>
      <c r="AV133" s="50" t="str">
        <f t="shared" si="37"/>
        <v/>
      </c>
      <c r="AW133" s="50" t="str">
        <f t="shared" si="38"/>
        <v/>
      </c>
      <c r="AX133" s="50" t="str">
        <f t="shared" ca="1" si="39"/>
        <v>Not Completed</v>
      </c>
      <c r="AY133" s="50" t="str">
        <f t="shared" ca="1" si="40"/>
        <v>Not Completed</v>
      </c>
      <c r="AZ133" s="50" t="str">
        <f t="shared" ca="1" si="41"/>
        <v>Not Completed</v>
      </c>
      <c r="BA133" s="48">
        <f t="shared" si="42"/>
        <v>0</v>
      </c>
      <c r="BB133" s="45" t="str">
        <f t="shared" si="43"/>
        <v/>
      </c>
      <c r="BC133" s="50" t="str">
        <f t="shared" si="44"/>
        <v/>
      </c>
      <c r="BD133" s="48">
        <f t="shared" si="45"/>
        <v>0</v>
      </c>
      <c r="BE133" s="50" t="str">
        <f t="shared" si="46"/>
        <v>Not Started</v>
      </c>
      <c r="BF133" s="51">
        <f t="shared" si="47"/>
        <v>1</v>
      </c>
      <c r="BG133" s="51">
        <f t="shared" si="48"/>
        <v>0</v>
      </c>
      <c r="BH133" s="50" t="str">
        <f t="shared" si="49"/>
        <v/>
      </c>
      <c r="BI133" s="50" t="str">
        <f t="shared" si="50"/>
        <v/>
      </c>
      <c r="BJ133" s="50" t="str">
        <f t="shared" si="51"/>
        <v/>
      </c>
      <c r="BK133" s="50" t="str">
        <f t="shared" si="52"/>
        <v xml:space="preserve">Not Started |  | </v>
      </c>
      <c r="BL133" s="49" t="str">
        <f t="shared" ca="1" si="53"/>
        <v/>
      </c>
    </row>
    <row r="134" spans="1:64" x14ac:dyDescent="0.25">
      <c r="A134" t="str">
        <f>[1]All_Tasks_Billing!A134</f>
        <v>LAS16.PPM03</v>
      </c>
      <c r="B134" t="str">
        <f>[1]All_Tasks_Billing!B134</f>
        <v>PPM</v>
      </c>
      <c r="C134" t="str">
        <f>[1]All_Tasks_Billing!C134</f>
        <v>3.2.1</v>
      </c>
      <c r="D134" t="str">
        <f>[1]All_Tasks_Billing!D134</f>
        <v>PDU</v>
      </c>
      <c r="E134" t="str">
        <f>[1]All_Tasks_Billing!E134</f>
        <v>Circuit Breakers -Secondary</v>
      </c>
      <c r="F134" t="str">
        <f>IF([1]All_Tasks_Billing!F134="","",[1]All_Tasks_Billing!F134)</f>
        <v>1600AF / 1600AT</v>
      </c>
      <c r="G134" t="str">
        <f>IF([1]All_Tasks_Billing!G134="","",[1]All_Tasks_Billing!G134)</f>
        <v/>
      </c>
      <c r="H134" s="45" t="str">
        <f>[1]All_Tasks_Billing!H134</f>
        <v/>
      </c>
      <c r="I134" t="str">
        <f>IF([1]All_Tasks_Billing!I134="","",[1]All_Tasks_Billing!I134)</f>
        <v/>
      </c>
      <c r="J134" t="str">
        <f>IF([1]All_Tasks_Billing!J134="","",[1]All_Tasks_Billing!J134)</f>
        <v/>
      </c>
      <c r="K134" t="b">
        <f>[1]All_Tasks_Billing!K134</f>
        <v>0</v>
      </c>
      <c r="L134" s="45" t="str">
        <f>[1]All_Tasks_Billing!L134</f>
        <v/>
      </c>
      <c r="M134" t="str">
        <f>[1]All_Tasks_Billing!M134</f>
        <v/>
      </c>
      <c r="N134" s="46">
        <f>IF([1]All_Tasks_Billing!N134="",0,[1]All_Tasks_Billing!N134)</f>
        <v>0</v>
      </c>
      <c r="O134" t="str">
        <f>[1]All_Tasks_Billing!O134</f>
        <v/>
      </c>
      <c r="P134" s="47">
        <f>IF([1]All_Tasks_Billing!P134="",0,[1]All_Tasks_Billing!P134)</f>
        <v>2</v>
      </c>
      <c r="Q134" s="47">
        <f>IF([1]All_Tasks_Billing!Q134="",0,[1]All_Tasks_Billing!Q134)</f>
        <v>2</v>
      </c>
      <c r="R134" s="47">
        <f>IF([1]All_Tasks_Billing!R134="",0,[1]All_Tasks_Billing!R134)</f>
        <v>2</v>
      </c>
      <c r="S134" t="str">
        <f>[1]All_Tasks_Billing!S134</f>
        <v/>
      </c>
      <c r="T134" t="str">
        <f>[1]All_Tasks_Billing!T134</f>
        <v/>
      </c>
      <c r="U134" t="str">
        <f>[1]All_Tasks_Billing!U134</f>
        <v/>
      </c>
      <c r="V134">
        <f>[1]All_Tasks_Billing!V134</f>
        <v>8</v>
      </c>
      <c r="W134" s="48">
        <f>[1]All_Tasks_Billing!W134</f>
        <v>150</v>
      </c>
      <c r="X134">
        <f>[1]All_Tasks_Billing!X134</f>
        <v>24331.724999999999</v>
      </c>
      <c r="Y134">
        <f>[1]All_Tasks_Billing!Y134</f>
        <v>1</v>
      </c>
      <c r="Z134" s="49">
        <f>[1]All_Tasks_Billing!Z134</f>
        <v>0</v>
      </c>
      <c r="AA134" s="45" t="str">
        <f>[1]All_Tasks_Billing!AA134</f>
        <v/>
      </c>
      <c r="AB134" t="str">
        <f>[1]All_Tasks_Billing!AB134</f>
        <v/>
      </c>
      <c r="AC134" s="48">
        <f>[1]All_Tasks_Billing!AC134</f>
        <v>0</v>
      </c>
      <c r="AD134" s="48">
        <f>[1]All_Tasks_Billing!AD134</f>
        <v>0</v>
      </c>
      <c r="AE134" s="48">
        <f>[1]All_Tasks_Billing!AE134</f>
        <v>0</v>
      </c>
      <c r="AF134" s="48">
        <f>[1]All_Tasks_Billing!AF134</f>
        <v>0</v>
      </c>
      <c r="AG134" s="48">
        <f>[1]All_Tasks_Billing!AG134</f>
        <v>0</v>
      </c>
      <c r="AH134" s="48">
        <f>[1]All_Tasks_Billing!AH134</f>
        <v>8.5999999999999993E-2</v>
      </c>
      <c r="AI134" s="48">
        <f>[1]All_Tasks_Billing!AI134</f>
        <v>0</v>
      </c>
      <c r="AJ134" s="48">
        <f>[1]All_Tasks_Billing!AJ134</f>
        <v>0</v>
      </c>
      <c r="AK134" s="48">
        <f>[1]All_Tasks_Billing!AK134</f>
        <v>0</v>
      </c>
      <c r="AL134" s="48">
        <f>[1]All_Tasks_Billing!AL134</f>
        <v>0</v>
      </c>
      <c r="AM134" s="48">
        <f>[1]All_Tasks_Billing!AM134</f>
        <v>0</v>
      </c>
      <c r="AN134" s="48">
        <f>[1]All_Tasks_Billing!AN134</f>
        <v>0</v>
      </c>
      <c r="AO134" s="48">
        <f>[1]All_Tasks_Billing!AO134</f>
        <v>0</v>
      </c>
      <c r="AP134" s="48">
        <f>[1]All_Tasks_Billing!AP134</f>
        <v>8.5999999999999993E-2</v>
      </c>
      <c r="AQ134" s="48">
        <f>[1]All_Tasks_Billing!AQ134</f>
        <v>0</v>
      </c>
      <c r="AR134" s="48">
        <f>[1]All_Tasks_Billing!AR134</f>
        <v>0</v>
      </c>
      <c r="AS134" s="48">
        <f>[1]All_Tasks_Billing!AS134</f>
        <v>0</v>
      </c>
      <c r="AT134" s="48">
        <f>[1]All_Tasks_Billing!AT134</f>
        <v>0</v>
      </c>
      <c r="AU134" s="50" t="str">
        <f t="shared" si="36"/>
        <v/>
      </c>
      <c r="AV134" s="50" t="str">
        <f t="shared" si="37"/>
        <v/>
      </c>
      <c r="AW134" s="50" t="str">
        <f t="shared" si="38"/>
        <v/>
      </c>
      <c r="AX134" s="50" t="str">
        <f t="shared" ca="1" si="39"/>
        <v>Not Completed</v>
      </c>
      <c r="AY134" s="50" t="str">
        <f t="shared" ca="1" si="40"/>
        <v>Not Completed</v>
      </c>
      <c r="AZ134" s="50" t="str">
        <f t="shared" ca="1" si="41"/>
        <v>Not Completed</v>
      </c>
      <c r="BA134" s="48">
        <f t="shared" si="42"/>
        <v>0</v>
      </c>
      <c r="BB134" s="45" t="str">
        <f t="shared" si="43"/>
        <v/>
      </c>
      <c r="BC134" s="50" t="str">
        <f t="shared" si="44"/>
        <v/>
      </c>
      <c r="BD134" s="48">
        <f t="shared" si="45"/>
        <v>0</v>
      </c>
      <c r="BE134" s="50" t="str">
        <f t="shared" si="46"/>
        <v>Not Started</v>
      </c>
      <c r="BF134" s="51">
        <f t="shared" si="47"/>
        <v>1</v>
      </c>
      <c r="BG134" s="51">
        <f t="shared" si="48"/>
        <v>0</v>
      </c>
      <c r="BH134" s="50" t="str">
        <f t="shared" si="49"/>
        <v/>
      </c>
      <c r="BI134" s="50" t="str">
        <f t="shared" si="50"/>
        <v/>
      </c>
      <c r="BJ134" s="50" t="str">
        <f t="shared" si="51"/>
        <v/>
      </c>
      <c r="BK134" s="50" t="str">
        <f t="shared" si="52"/>
        <v xml:space="preserve">Not Started |  | </v>
      </c>
      <c r="BL134" s="49" t="str">
        <f t="shared" ca="1" si="53"/>
        <v/>
      </c>
    </row>
    <row r="135" spans="1:64" x14ac:dyDescent="0.25">
      <c r="A135" t="str">
        <f>[1]All_Tasks_Billing!A135</f>
        <v>LAS16.PPM03</v>
      </c>
      <c r="B135" t="str">
        <f>[1]All_Tasks_Billing!B135</f>
        <v>PPM</v>
      </c>
      <c r="C135" t="str">
        <f>[1]All_Tasks_Billing!C135</f>
        <v>3.2.2</v>
      </c>
      <c r="D135" t="str">
        <f>[1]All_Tasks_Billing!D135</f>
        <v>PDU</v>
      </c>
      <c r="E135" t="str">
        <f>[1]All_Tasks_Billing!E135</f>
        <v>Circuit Breakers -Secondary</v>
      </c>
      <c r="F135" t="str">
        <f>IF([1]All_Tasks_Billing!F135="","",[1]All_Tasks_Billing!F135)</f>
        <v>1600AF / 1600AT</v>
      </c>
      <c r="G135" t="str">
        <f>IF([1]All_Tasks_Billing!G135="","",[1]All_Tasks_Billing!G135)</f>
        <v/>
      </c>
      <c r="H135" s="45" t="str">
        <f>[1]All_Tasks_Billing!H135</f>
        <v/>
      </c>
      <c r="I135" t="str">
        <f>IF([1]All_Tasks_Billing!I135="","",[1]All_Tasks_Billing!I135)</f>
        <v/>
      </c>
      <c r="J135" t="str">
        <f>IF([1]All_Tasks_Billing!J135="","",[1]All_Tasks_Billing!J135)</f>
        <v/>
      </c>
      <c r="K135" t="b">
        <f>[1]All_Tasks_Billing!K135</f>
        <v>0</v>
      </c>
      <c r="L135" s="45" t="str">
        <f>[1]All_Tasks_Billing!L135</f>
        <v/>
      </c>
      <c r="M135" t="str">
        <f>[1]All_Tasks_Billing!M135</f>
        <v/>
      </c>
      <c r="N135" s="46">
        <f>IF([1]All_Tasks_Billing!N135="",0,[1]All_Tasks_Billing!N135)</f>
        <v>0</v>
      </c>
      <c r="O135" t="str">
        <f>[1]All_Tasks_Billing!O135</f>
        <v/>
      </c>
      <c r="P135" s="47">
        <f>IF([1]All_Tasks_Billing!P135="",0,[1]All_Tasks_Billing!P135)</f>
        <v>2</v>
      </c>
      <c r="Q135" s="47">
        <f>IF([1]All_Tasks_Billing!Q135="",0,[1]All_Tasks_Billing!Q135)</f>
        <v>2</v>
      </c>
      <c r="R135" s="47">
        <f>IF([1]All_Tasks_Billing!R135="",0,[1]All_Tasks_Billing!R135)</f>
        <v>2</v>
      </c>
      <c r="S135" t="str">
        <f>[1]All_Tasks_Billing!S135</f>
        <v/>
      </c>
      <c r="T135" t="str">
        <f>[1]All_Tasks_Billing!T135</f>
        <v/>
      </c>
      <c r="U135" t="str">
        <f>[1]All_Tasks_Billing!U135</f>
        <v/>
      </c>
      <c r="V135">
        <f>[1]All_Tasks_Billing!V135</f>
        <v>8</v>
      </c>
      <c r="W135" s="48">
        <f>[1]All_Tasks_Billing!W135</f>
        <v>150</v>
      </c>
      <c r="X135">
        <f>[1]All_Tasks_Billing!X135</f>
        <v>24331.724999999999</v>
      </c>
      <c r="Y135">
        <f>[1]All_Tasks_Billing!Y135</f>
        <v>1</v>
      </c>
      <c r="Z135" s="49">
        <f>[1]All_Tasks_Billing!Z135</f>
        <v>0</v>
      </c>
      <c r="AA135" s="45" t="str">
        <f>[1]All_Tasks_Billing!AA135</f>
        <v/>
      </c>
      <c r="AB135" t="str">
        <f>[1]All_Tasks_Billing!AB135</f>
        <v/>
      </c>
      <c r="AC135" s="48">
        <f>[1]All_Tasks_Billing!AC135</f>
        <v>0</v>
      </c>
      <c r="AD135" s="48">
        <f>[1]All_Tasks_Billing!AD135</f>
        <v>0</v>
      </c>
      <c r="AE135" s="48">
        <f>[1]All_Tasks_Billing!AE135</f>
        <v>0</v>
      </c>
      <c r="AF135" s="48">
        <f>[1]All_Tasks_Billing!AF135</f>
        <v>0</v>
      </c>
      <c r="AG135" s="48">
        <f>[1]All_Tasks_Billing!AG135</f>
        <v>0</v>
      </c>
      <c r="AH135" s="48">
        <f>[1]All_Tasks_Billing!AH135</f>
        <v>8.5999999999999993E-2</v>
      </c>
      <c r="AI135" s="48">
        <f>[1]All_Tasks_Billing!AI135</f>
        <v>0</v>
      </c>
      <c r="AJ135" s="48">
        <f>[1]All_Tasks_Billing!AJ135</f>
        <v>0</v>
      </c>
      <c r="AK135" s="48">
        <f>[1]All_Tasks_Billing!AK135</f>
        <v>0</v>
      </c>
      <c r="AL135" s="48">
        <f>[1]All_Tasks_Billing!AL135</f>
        <v>0</v>
      </c>
      <c r="AM135" s="48">
        <f>[1]All_Tasks_Billing!AM135</f>
        <v>0</v>
      </c>
      <c r="AN135" s="48">
        <f>[1]All_Tasks_Billing!AN135</f>
        <v>0</v>
      </c>
      <c r="AO135" s="48">
        <f>[1]All_Tasks_Billing!AO135</f>
        <v>0</v>
      </c>
      <c r="AP135" s="48">
        <f>[1]All_Tasks_Billing!AP135</f>
        <v>8.5999999999999993E-2</v>
      </c>
      <c r="AQ135" s="48">
        <f>[1]All_Tasks_Billing!AQ135</f>
        <v>0</v>
      </c>
      <c r="AR135" s="48">
        <f>[1]All_Tasks_Billing!AR135</f>
        <v>0</v>
      </c>
      <c r="AS135" s="48">
        <f>[1]All_Tasks_Billing!AS135</f>
        <v>0</v>
      </c>
      <c r="AT135" s="48">
        <f>[1]All_Tasks_Billing!AT135</f>
        <v>0</v>
      </c>
      <c r="AU135" s="50" t="str">
        <f t="shared" si="36"/>
        <v/>
      </c>
      <c r="AV135" s="50" t="str">
        <f t="shared" si="37"/>
        <v/>
      </c>
      <c r="AW135" s="50" t="str">
        <f t="shared" si="38"/>
        <v/>
      </c>
      <c r="AX135" s="50" t="str">
        <f t="shared" ca="1" si="39"/>
        <v>Not Completed</v>
      </c>
      <c r="AY135" s="50" t="str">
        <f t="shared" ca="1" si="40"/>
        <v>Not Completed</v>
      </c>
      <c r="AZ135" s="50" t="str">
        <f t="shared" ca="1" si="41"/>
        <v>Not Completed</v>
      </c>
      <c r="BA135" s="48">
        <f t="shared" si="42"/>
        <v>0</v>
      </c>
      <c r="BB135" s="45" t="str">
        <f t="shared" si="43"/>
        <v/>
      </c>
      <c r="BC135" s="50" t="str">
        <f t="shared" si="44"/>
        <v/>
      </c>
      <c r="BD135" s="48">
        <f t="shared" si="45"/>
        <v>0</v>
      </c>
      <c r="BE135" s="50" t="str">
        <f t="shared" si="46"/>
        <v>Not Started</v>
      </c>
      <c r="BF135" s="51">
        <f t="shared" si="47"/>
        <v>1</v>
      </c>
      <c r="BG135" s="51">
        <f t="shared" si="48"/>
        <v>0</v>
      </c>
      <c r="BH135" s="50" t="str">
        <f t="shared" si="49"/>
        <v/>
      </c>
      <c r="BI135" s="50" t="str">
        <f t="shared" si="50"/>
        <v/>
      </c>
      <c r="BJ135" s="50" t="str">
        <f t="shared" si="51"/>
        <v/>
      </c>
      <c r="BK135" s="50" t="str">
        <f t="shared" si="52"/>
        <v xml:space="preserve">Not Started |  | </v>
      </c>
      <c r="BL135" s="49" t="str">
        <f t="shared" ca="1" si="53"/>
        <v/>
      </c>
    </row>
    <row r="136" spans="1:64" x14ac:dyDescent="0.25">
      <c r="A136" t="str">
        <f>[1]All_Tasks_Billing!A136</f>
        <v>LAS16.PPM03</v>
      </c>
      <c r="B136" t="str">
        <f>[1]All_Tasks_Billing!B136</f>
        <v>PPM</v>
      </c>
      <c r="C136" t="str">
        <f>[1]All_Tasks_Billing!C136</f>
        <v>3.2.3</v>
      </c>
      <c r="D136" t="str">
        <f>[1]All_Tasks_Billing!D136</f>
        <v>PDU</v>
      </c>
      <c r="E136" t="str">
        <f>[1]All_Tasks_Billing!E136</f>
        <v>Circuit Breakers -Secondary</v>
      </c>
      <c r="F136" t="str">
        <f>IF([1]All_Tasks_Billing!F136="","",[1]All_Tasks_Billing!F136)</f>
        <v>400AF / 400AT</v>
      </c>
      <c r="G136" t="str">
        <f>IF([1]All_Tasks_Billing!G136="","",[1]All_Tasks_Billing!G136)</f>
        <v/>
      </c>
      <c r="H136" s="45" t="str">
        <f>[1]All_Tasks_Billing!H136</f>
        <v/>
      </c>
      <c r="I136" t="str">
        <f>IF([1]All_Tasks_Billing!I136="","",[1]All_Tasks_Billing!I136)</f>
        <v/>
      </c>
      <c r="J136" t="str">
        <f>IF([1]All_Tasks_Billing!J136="","",[1]All_Tasks_Billing!J136)</f>
        <v/>
      </c>
      <c r="K136" t="b">
        <f>[1]All_Tasks_Billing!K136</f>
        <v>0</v>
      </c>
      <c r="L136" s="45" t="str">
        <f>[1]All_Tasks_Billing!L136</f>
        <v/>
      </c>
      <c r="M136" t="str">
        <f>[1]All_Tasks_Billing!M136</f>
        <v/>
      </c>
      <c r="N136" s="46">
        <f>IF([1]All_Tasks_Billing!N136="",0,[1]All_Tasks_Billing!N136)</f>
        <v>0</v>
      </c>
      <c r="O136" t="str">
        <f>[1]All_Tasks_Billing!O136</f>
        <v/>
      </c>
      <c r="P136" s="47">
        <f>IF([1]All_Tasks_Billing!P136="",0,[1]All_Tasks_Billing!P136)</f>
        <v>2</v>
      </c>
      <c r="Q136" s="47">
        <f>IF([1]All_Tasks_Billing!Q136="",0,[1]All_Tasks_Billing!Q136)</f>
        <v>2</v>
      </c>
      <c r="R136" s="47">
        <f>IF([1]All_Tasks_Billing!R136="",0,[1]All_Tasks_Billing!R136)</f>
        <v>2</v>
      </c>
      <c r="S136" t="str">
        <f>[1]All_Tasks_Billing!S136</f>
        <v/>
      </c>
      <c r="T136" t="str">
        <f>[1]All_Tasks_Billing!T136</f>
        <v/>
      </c>
      <c r="U136" t="str">
        <f>[1]All_Tasks_Billing!U136</f>
        <v/>
      </c>
      <c r="V136">
        <f>[1]All_Tasks_Billing!V136</f>
        <v>8</v>
      </c>
      <c r="W136" s="48">
        <f>[1]All_Tasks_Billing!W136</f>
        <v>150</v>
      </c>
      <c r="X136">
        <f>[1]All_Tasks_Billing!X136</f>
        <v>24331.724999999999</v>
      </c>
      <c r="Y136">
        <f>[1]All_Tasks_Billing!Y136</f>
        <v>1</v>
      </c>
      <c r="Z136" s="49">
        <f>[1]All_Tasks_Billing!Z136</f>
        <v>0</v>
      </c>
      <c r="AA136" s="45" t="str">
        <f>[1]All_Tasks_Billing!AA136</f>
        <v/>
      </c>
      <c r="AB136" t="str">
        <f>[1]All_Tasks_Billing!AB136</f>
        <v/>
      </c>
      <c r="AC136" s="48">
        <f>[1]All_Tasks_Billing!AC136</f>
        <v>0</v>
      </c>
      <c r="AD136" s="48">
        <f>[1]All_Tasks_Billing!AD136</f>
        <v>0</v>
      </c>
      <c r="AE136" s="48">
        <f>[1]All_Tasks_Billing!AE136</f>
        <v>0</v>
      </c>
      <c r="AF136" s="48">
        <f>[1]All_Tasks_Billing!AF136</f>
        <v>0</v>
      </c>
      <c r="AG136" s="48">
        <f>[1]All_Tasks_Billing!AG136</f>
        <v>0</v>
      </c>
      <c r="AH136" s="48">
        <f>[1]All_Tasks_Billing!AH136</f>
        <v>8.5999999999999993E-2</v>
      </c>
      <c r="AI136" s="48">
        <f>[1]All_Tasks_Billing!AI136</f>
        <v>0</v>
      </c>
      <c r="AJ136" s="48">
        <f>[1]All_Tasks_Billing!AJ136</f>
        <v>0</v>
      </c>
      <c r="AK136" s="48">
        <f>[1]All_Tasks_Billing!AK136</f>
        <v>0</v>
      </c>
      <c r="AL136" s="48">
        <f>[1]All_Tasks_Billing!AL136</f>
        <v>0</v>
      </c>
      <c r="AM136" s="48">
        <f>[1]All_Tasks_Billing!AM136</f>
        <v>0</v>
      </c>
      <c r="AN136" s="48">
        <f>[1]All_Tasks_Billing!AN136</f>
        <v>0</v>
      </c>
      <c r="AO136" s="48">
        <f>[1]All_Tasks_Billing!AO136</f>
        <v>0</v>
      </c>
      <c r="AP136" s="48">
        <f>[1]All_Tasks_Billing!AP136</f>
        <v>8.5999999999999993E-2</v>
      </c>
      <c r="AQ136" s="48">
        <f>[1]All_Tasks_Billing!AQ136</f>
        <v>0</v>
      </c>
      <c r="AR136" s="48">
        <f>[1]All_Tasks_Billing!AR136</f>
        <v>0</v>
      </c>
      <c r="AS136" s="48">
        <f>[1]All_Tasks_Billing!AS136</f>
        <v>0</v>
      </c>
      <c r="AT136" s="48">
        <f>[1]All_Tasks_Billing!AT136</f>
        <v>0</v>
      </c>
      <c r="AU136" s="50" t="str">
        <f t="shared" si="36"/>
        <v/>
      </c>
      <c r="AV136" s="50" t="str">
        <f t="shared" si="37"/>
        <v/>
      </c>
      <c r="AW136" s="50" t="str">
        <f t="shared" si="38"/>
        <v/>
      </c>
      <c r="AX136" s="50" t="str">
        <f t="shared" ca="1" si="39"/>
        <v>Not Completed</v>
      </c>
      <c r="AY136" s="50" t="str">
        <f t="shared" ca="1" si="40"/>
        <v>Not Completed</v>
      </c>
      <c r="AZ136" s="50" t="str">
        <f t="shared" ca="1" si="41"/>
        <v>Not Completed</v>
      </c>
      <c r="BA136" s="48">
        <f t="shared" si="42"/>
        <v>0</v>
      </c>
      <c r="BB136" s="45" t="str">
        <f t="shared" si="43"/>
        <v/>
      </c>
      <c r="BC136" s="50" t="str">
        <f t="shared" si="44"/>
        <v/>
      </c>
      <c r="BD136" s="48">
        <f t="shared" si="45"/>
        <v>0</v>
      </c>
      <c r="BE136" s="50" t="str">
        <f t="shared" si="46"/>
        <v>Not Started</v>
      </c>
      <c r="BF136" s="51">
        <f t="shared" si="47"/>
        <v>1</v>
      </c>
      <c r="BG136" s="51">
        <f t="shared" si="48"/>
        <v>0</v>
      </c>
      <c r="BH136" s="50" t="str">
        <f t="shared" si="49"/>
        <v/>
      </c>
      <c r="BI136" s="50" t="str">
        <f t="shared" si="50"/>
        <v/>
      </c>
      <c r="BJ136" s="50" t="str">
        <f t="shared" si="51"/>
        <v/>
      </c>
      <c r="BK136" s="50" t="str">
        <f t="shared" si="52"/>
        <v xml:space="preserve">Not Started |  | </v>
      </c>
      <c r="BL136" s="49" t="str">
        <f t="shared" ca="1" si="53"/>
        <v/>
      </c>
    </row>
    <row r="137" spans="1:64" x14ac:dyDescent="0.25">
      <c r="A137" t="str">
        <f>[1]All_Tasks_Billing!A137</f>
        <v>LAS16.PPM03</v>
      </c>
      <c r="B137" t="str">
        <f>[1]All_Tasks_Billing!B137</f>
        <v>PPM</v>
      </c>
      <c r="C137" t="str">
        <f>[1]All_Tasks_Billing!C137</f>
        <v>3.2.4</v>
      </c>
      <c r="D137" t="str">
        <f>[1]All_Tasks_Billing!D137</f>
        <v>PDU</v>
      </c>
      <c r="E137" t="str">
        <f>[1]All_Tasks_Billing!E137</f>
        <v>Circuit Breakers -Secondary</v>
      </c>
      <c r="F137" t="str">
        <f>IF([1]All_Tasks_Billing!F137="","",[1]All_Tasks_Billing!F137)</f>
        <v>400AF / 400AT</v>
      </c>
      <c r="G137" t="str">
        <f>IF([1]All_Tasks_Billing!G137="","",[1]All_Tasks_Billing!G137)</f>
        <v/>
      </c>
      <c r="H137" s="45" t="str">
        <f>[1]All_Tasks_Billing!H137</f>
        <v/>
      </c>
      <c r="I137" t="str">
        <f>IF([1]All_Tasks_Billing!I137="","",[1]All_Tasks_Billing!I137)</f>
        <v/>
      </c>
      <c r="J137" t="str">
        <f>IF([1]All_Tasks_Billing!J137="","",[1]All_Tasks_Billing!J137)</f>
        <v/>
      </c>
      <c r="K137" t="b">
        <f>[1]All_Tasks_Billing!K137</f>
        <v>0</v>
      </c>
      <c r="L137" s="45" t="str">
        <f>[1]All_Tasks_Billing!L137</f>
        <v/>
      </c>
      <c r="M137" t="str">
        <f>[1]All_Tasks_Billing!M137</f>
        <v/>
      </c>
      <c r="N137" s="46">
        <f>IF([1]All_Tasks_Billing!N137="",0,[1]All_Tasks_Billing!N137)</f>
        <v>0</v>
      </c>
      <c r="O137" t="str">
        <f>[1]All_Tasks_Billing!O137</f>
        <v/>
      </c>
      <c r="P137" s="47">
        <f>IF([1]All_Tasks_Billing!P137="",0,[1]All_Tasks_Billing!P137)</f>
        <v>2</v>
      </c>
      <c r="Q137" s="47">
        <f>IF([1]All_Tasks_Billing!Q137="",0,[1]All_Tasks_Billing!Q137)</f>
        <v>2</v>
      </c>
      <c r="R137" s="47">
        <f>IF([1]All_Tasks_Billing!R137="",0,[1]All_Tasks_Billing!R137)</f>
        <v>2</v>
      </c>
      <c r="S137" t="str">
        <f>[1]All_Tasks_Billing!S137</f>
        <v/>
      </c>
      <c r="T137" t="str">
        <f>[1]All_Tasks_Billing!T137</f>
        <v/>
      </c>
      <c r="U137" t="str">
        <f>[1]All_Tasks_Billing!U137</f>
        <v/>
      </c>
      <c r="V137">
        <f>[1]All_Tasks_Billing!V137</f>
        <v>8</v>
      </c>
      <c r="W137" s="48">
        <f>[1]All_Tasks_Billing!W137</f>
        <v>150</v>
      </c>
      <c r="X137">
        <f>[1]All_Tasks_Billing!X137</f>
        <v>24331.724999999999</v>
      </c>
      <c r="Y137">
        <f>[1]All_Tasks_Billing!Y137</f>
        <v>1</v>
      </c>
      <c r="Z137" s="49">
        <f>[1]All_Tasks_Billing!Z137</f>
        <v>0</v>
      </c>
      <c r="AA137" s="45" t="str">
        <f>[1]All_Tasks_Billing!AA137</f>
        <v/>
      </c>
      <c r="AB137" t="str">
        <f>[1]All_Tasks_Billing!AB137</f>
        <v/>
      </c>
      <c r="AC137" s="48">
        <f>[1]All_Tasks_Billing!AC137</f>
        <v>0</v>
      </c>
      <c r="AD137" s="48">
        <f>[1]All_Tasks_Billing!AD137</f>
        <v>0</v>
      </c>
      <c r="AE137" s="48">
        <f>[1]All_Tasks_Billing!AE137</f>
        <v>0</v>
      </c>
      <c r="AF137" s="48">
        <f>[1]All_Tasks_Billing!AF137</f>
        <v>0</v>
      </c>
      <c r="AG137" s="48">
        <f>[1]All_Tasks_Billing!AG137</f>
        <v>0</v>
      </c>
      <c r="AH137" s="48">
        <f>[1]All_Tasks_Billing!AH137</f>
        <v>8.5999999999999993E-2</v>
      </c>
      <c r="AI137" s="48">
        <f>[1]All_Tasks_Billing!AI137</f>
        <v>0</v>
      </c>
      <c r="AJ137" s="48">
        <f>[1]All_Tasks_Billing!AJ137</f>
        <v>0</v>
      </c>
      <c r="AK137" s="48">
        <f>[1]All_Tasks_Billing!AK137</f>
        <v>0</v>
      </c>
      <c r="AL137" s="48">
        <f>[1]All_Tasks_Billing!AL137</f>
        <v>0</v>
      </c>
      <c r="AM137" s="48">
        <f>[1]All_Tasks_Billing!AM137</f>
        <v>0</v>
      </c>
      <c r="AN137" s="48">
        <f>[1]All_Tasks_Billing!AN137</f>
        <v>0</v>
      </c>
      <c r="AO137" s="48">
        <f>[1]All_Tasks_Billing!AO137</f>
        <v>0</v>
      </c>
      <c r="AP137" s="48">
        <f>[1]All_Tasks_Billing!AP137</f>
        <v>8.5999999999999993E-2</v>
      </c>
      <c r="AQ137" s="48">
        <f>[1]All_Tasks_Billing!AQ137</f>
        <v>0</v>
      </c>
      <c r="AR137" s="48">
        <f>[1]All_Tasks_Billing!AR137</f>
        <v>0</v>
      </c>
      <c r="AS137" s="48">
        <f>[1]All_Tasks_Billing!AS137</f>
        <v>0</v>
      </c>
      <c r="AT137" s="48">
        <f>[1]All_Tasks_Billing!AT137</f>
        <v>0</v>
      </c>
      <c r="AU137" s="50" t="str">
        <f t="shared" si="36"/>
        <v/>
      </c>
      <c r="AV137" s="50" t="str">
        <f t="shared" si="37"/>
        <v/>
      </c>
      <c r="AW137" s="50" t="str">
        <f t="shared" si="38"/>
        <v/>
      </c>
      <c r="AX137" s="50" t="str">
        <f t="shared" ca="1" si="39"/>
        <v>Not Completed</v>
      </c>
      <c r="AY137" s="50" t="str">
        <f t="shared" ca="1" si="40"/>
        <v>Not Completed</v>
      </c>
      <c r="AZ137" s="50" t="str">
        <f t="shared" ca="1" si="41"/>
        <v>Not Completed</v>
      </c>
      <c r="BA137" s="48">
        <f t="shared" si="42"/>
        <v>0</v>
      </c>
      <c r="BB137" s="45" t="str">
        <f t="shared" si="43"/>
        <v/>
      </c>
      <c r="BC137" s="50" t="str">
        <f t="shared" si="44"/>
        <v/>
      </c>
      <c r="BD137" s="48">
        <f t="shared" si="45"/>
        <v>0</v>
      </c>
      <c r="BE137" s="50" t="str">
        <f t="shared" si="46"/>
        <v>Not Started</v>
      </c>
      <c r="BF137" s="51">
        <f t="shared" si="47"/>
        <v>1</v>
      </c>
      <c r="BG137" s="51">
        <f t="shared" si="48"/>
        <v>0</v>
      </c>
      <c r="BH137" s="50" t="str">
        <f t="shared" si="49"/>
        <v/>
      </c>
      <c r="BI137" s="50" t="str">
        <f t="shared" si="50"/>
        <v/>
      </c>
      <c r="BJ137" s="50" t="str">
        <f t="shared" si="51"/>
        <v/>
      </c>
      <c r="BK137" s="50" t="str">
        <f t="shared" si="52"/>
        <v xml:space="preserve">Not Started |  | </v>
      </c>
      <c r="BL137" s="49" t="str">
        <f t="shared" ca="1" si="53"/>
        <v/>
      </c>
    </row>
    <row r="138" spans="1:64" x14ac:dyDescent="0.25">
      <c r="A138" t="str">
        <f>[1]All_Tasks_Billing!A138</f>
        <v>LAS16.PPM03</v>
      </c>
      <c r="B138" t="str">
        <f>[1]All_Tasks_Billing!B138</f>
        <v>PPM</v>
      </c>
      <c r="C138" t="str">
        <f>[1]All_Tasks_Billing!C138</f>
        <v>3.2.5</v>
      </c>
      <c r="D138" t="str">
        <f>[1]All_Tasks_Billing!D138</f>
        <v>PDU</v>
      </c>
      <c r="E138" t="str">
        <f>[1]All_Tasks_Billing!E138</f>
        <v>Circuit Breakers -Secondary</v>
      </c>
      <c r="F138" t="str">
        <f>IF([1]All_Tasks_Billing!F138="","",[1]All_Tasks_Billing!F138)</f>
        <v>400AF / 400AT</v>
      </c>
      <c r="G138" t="str">
        <f>IF([1]All_Tasks_Billing!G138="","",[1]All_Tasks_Billing!G138)</f>
        <v/>
      </c>
      <c r="H138" s="45" t="str">
        <f>[1]All_Tasks_Billing!H138</f>
        <v/>
      </c>
      <c r="I138" t="str">
        <f>IF([1]All_Tasks_Billing!I138="","",[1]All_Tasks_Billing!I138)</f>
        <v/>
      </c>
      <c r="J138" t="str">
        <f>IF([1]All_Tasks_Billing!J138="","",[1]All_Tasks_Billing!J138)</f>
        <v/>
      </c>
      <c r="K138" t="b">
        <f>[1]All_Tasks_Billing!K138</f>
        <v>0</v>
      </c>
      <c r="L138" s="45" t="str">
        <f>[1]All_Tasks_Billing!L138</f>
        <v/>
      </c>
      <c r="M138" t="str">
        <f>[1]All_Tasks_Billing!M138</f>
        <v/>
      </c>
      <c r="N138" s="46">
        <f>IF([1]All_Tasks_Billing!N138="",0,[1]All_Tasks_Billing!N138)</f>
        <v>0</v>
      </c>
      <c r="O138" t="str">
        <f>[1]All_Tasks_Billing!O138</f>
        <v/>
      </c>
      <c r="P138" s="47">
        <f>IF([1]All_Tasks_Billing!P138="",0,[1]All_Tasks_Billing!P138)</f>
        <v>2</v>
      </c>
      <c r="Q138" s="47">
        <f>IF([1]All_Tasks_Billing!Q138="",0,[1]All_Tasks_Billing!Q138)</f>
        <v>2</v>
      </c>
      <c r="R138" s="47">
        <f>IF([1]All_Tasks_Billing!R138="",0,[1]All_Tasks_Billing!R138)</f>
        <v>2</v>
      </c>
      <c r="S138" t="str">
        <f>[1]All_Tasks_Billing!S138</f>
        <v/>
      </c>
      <c r="T138" t="str">
        <f>[1]All_Tasks_Billing!T138</f>
        <v/>
      </c>
      <c r="U138" t="str">
        <f>[1]All_Tasks_Billing!U138</f>
        <v/>
      </c>
      <c r="V138">
        <f>[1]All_Tasks_Billing!V138</f>
        <v>8</v>
      </c>
      <c r="W138" s="48">
        <f>[1]All_Tasks_Billing!W138</f>
        <v>150</v>
      </c>
      <c r="X138">
        <f>[1]All_Tasks_Billing!X138</f>
        <v>24331.724999999999</v>
      </c>
      <c r="Y138">
        <f>[1]All_Tasks_Billing!Y138</f>
        <v>1</v>
      </c>
      <c r="Z138" s="49">
        <f>[1]All_Tasks_Billing!Z138</f>
        <v>0</v>
      </c>
      <c r="AA138" s="45" t="str">
        <f>[1]All_Tasks_Billing!AA138</f>
        <v/>
      </c>
      <c r="AB138" t="str">
        <f>[1]All_Tasks_Billing!AB138</f>
        <v/>
      </c>
      <c r="AC138" s="48">
        <f>[1]All_Tasks_Billing!AC138</f>
        <v>0</v>
      </c>
      <c r="AD138" s="48">
        <f>[1]All_Tasks_Billing!AD138</f>
        <v>0</v>
      </c>
      <c r="AE138" s="48">
        <f>[1]All_Tasks_Billing!AE138</f>
        <v>0</v>
      </c>
      <c r="AF138" s="48">
        <f>[1]All_Tasks_Billing!AF138</f>
        <v>0</v>
      </c>
      <c r="AG138" s="48">
        <f>[1]All_Tasks_Billing!AG138</f>
        <v>0</v>
      </c>
      <c r="AH138" s="48">
        <f>[1]All_Tasks_Billing!AH138</f>
        <v>8.5999999999999993E-2</v>
      </c>
      <c r="AI138" s="48">
        <f>[1]All_Tasks_Billing!AI138</f>
        <v>0</v>
      </c>
      <c r="AJ138" s="48">
        <f>[1]All_Tasks_Billing!AJ138</f>
        <v>0</v>
      </c>
      <c r="AK138" s="48">
        <f>[1]All_Tasks_Billing!AK138</f>
        <v>0</v>
      </c>
      <c r="AL138" s="48">
        <f>[1]All_Tasks_Billing!AL138</f>
        <v>0</v>
      </c>
      <c r="AM138" s="48">
        <f>[1]All_Tasks_Billing!AM138</f>
        <v>0</v>
      </c>
      <c r="AN138" s="48">
        <f>[1]All_Tasks_Billing!AN138</f>
        <v>0</v>
      </c>
      <c r="AO138" s="48">
        <f>[1]All_Tasks_Billing!AO138</f>
        <v>0</v>
      </c>
      <c r="AP138" s="48">
        <f>[1]All_Tasks_Billing!AP138</f>
        <v>8.5999999999999993E-2</v>
      </c>
      <c r="AQ138" s="48">
        <f>[1]All_Tasks_Billing!AQ138</f>
        <v>0</v>
      </c>
      <c r="AR138" s="48">
        <f>[1]All_Tasks_Billing!AR138</f>
        <v>0</v>
      </c>
      <c r="AS138" s="48">
        <f>[1]All_Tasks_Billing!AS138</f>
        <v>0</v>
      </c>
      <c r="AT138" s="48">
        <f>[1]All_Tasks_Billing!AT138</f>
        <v>0</v>
      </c>
      <c r="AU138" s="50" t="str">
        <f t="shared" si="36"/>
        <v/>
      </c>
      <c r="AV138" s="50" t="str">
        <f t="shared" si="37"/>
        <v/>
      </c>
      <c r="AW138" s="50" t="str">
        <f t="shared" si="38"/>
        <v/>
      </c>
      <c r="AX138" s="50" t="str">
        <f t="shared" ca="1" si="39"/>
        <v>Not Completed</v>
      </c>
      <c r="AY138" s="50" t="str">
        <f t="shared" ca="1" si="40"/>
        <v>Not Completed</v>
      </c>
      <c r="AZ138" s="50" t="str">
        <f t="shared" ca="1" si="41"/>
        <v>Not Completed</v>
      </c>
      <c r="BA138" s="48">
        <f t="shared" si="42"/>
        <v>0</v>
      </c>
      <c r="BB138" s="45" t="str">
        <f t="shared" si="43"/>
        <v/>
      </c>
      <c r="BC138" s="50" t="str">
        <f t="shared" si="44"/>
        <v/>
      </c>
      <c r="BD138" s="48">
        <f t="shared" si="45"/>
        <v>0</v>
      </c>
      <c r="BE138" s="50" t="str">
        <f t="shared" si="46"/>
        <v>Not Started</v>
      </c>
      <c r="BF138" s="51">
        <f t="shared" si="47"/>
        <v>1</v>
      </c>
      <c r="BG138" s="51">
        <f t="shared" si="48"/>
        <v>0</v>
      </c>
      <c r="BH138" s="50" t="str">
        <f t="shared" si="49"/>
        <v/>
      </c>
      <c r="BI138" s="50" t="str">
        <f t="shared" si="50"/>
        <v/>
      </c>
      <c r="BJ138" s="50" t="str">
        <f t="shared" si="51"/>
        <v/>
      </c>
      <c r="BK138" s="50" t="str">
        <f t="shared" si="52"/>
        <v xml:space="preserve">Not Started |  | </v>
      </c>
      <c r="BL138" s="49" t="str">
        <f t="shared" ca="1" si="53"/>
        <v/>
      </c>
    </row>
    <row r="139" spans="1:64" x14ac:dyDescent="0.25">
      <c r="A139" t="str">
        <f>[1]All_Tasks_Billing!A139</f>
        <v>LAS16.PPM03</v>
      </c>
      <c r="B139" t="str">
        <f>[1]All_Tasks_Billing!B139</f>
        <v>PPM</v>
      </c>
      <c r="C139" t="str">
        <f>[1]All_Tasks_Billing!C139</f>
        <v>3.2.6</v>
      </c>
      <c r="D139" t="str">
        <f>[1]All_Tasks_Billing!D139</f>
        <v>PDU</v>
      </c>
      <c r="E139" t="str">
        <f>[1]All_Tasks_Billing!E139</f>
        <v>Circuit Breakers -Secondary</v>
      </c>
      <c r="F139" t="str">
        <f>IF([1]All_Tasks_Billing!F139="","",[1]All_Tasks_Billing!F139)</f>
        <v>400AF / 400AT</v>
      </c>
      <c r="G139" t="str">
        <f>IF([1]All_Tasks_Billing!G139="","",[1]All_Tasks_Billing!G139)</f>
        <v/>
      </c>
      <c r="H139" s="45" t="str">
        <f>[1]All_Tasks_Billing!H139</f>
        <v/>
      </c>
      <c r="I139" t="str">
        <f>IF([1]All_Tasks_Billing!I139="","",[1]All_Tasks_Billing!I139)</f>
        <v/>
      </c>
      <c r="J139" t="str">
        <f>IF([1]All_Tasks_Billing!J139="","",[1]All_Tasks_Billing!J139)</f>
        <v/>
      </c>
      <c r="K139" t="b">
        <f>[1]All_Tasks_Billing!K139</f>
        <v>0</v>
      </c>
      <c r="L139" s="45" t="str">
        <f>[1]All_Tasks_Billing!L139</f>
        <v/>
      </c>
      <c r="M139" t="str">
        <f>[1]All_Tasks_Billing!M139</f>
        <v/>
      </c>
      <c r="N139" s="46">
        <f>IF([1]All_Tasks_Billing!N139="",0,[1]All_Tasks_Billing!N139)</f>
        <v>0</v>
      </c>
      <c r="O139" t="str">
        <f>[1]All_Tasks_Billing!O139</f>
        <v/>
      </c>
      <c r="P139" s="47">
        <f>IF([1]All_Tasks_Billing!P139="",0,[1]All_Tasks_Billing!P139)</f>
        <v>2</v>
      </c>
      <c r="Q139" s="47">
        <f>IF([1]All_Tasks_Billing!Q139="",0,[1]All_Tasks_Billing!Q139)</f>
        <v>2</v>
      </c>
      <c r="R139" s="47">
        <f>IF([1]All_Tasks_Billing!R139="",0,[1]All_Tasks_Billing!R139)</f>
        <v>2</v>
      </c>
      <c r="S139" t="str">
        <f>[1]All_Tasks_Billing!S139</f>
        <v/>
      </c>
      <c r="T139" t="str">
        <f>[1]All_Tasks_Billing!T139</f>
        <v/>
      </c>
      <c r="U139" t="str">
        <f>[1]All_Tasks_Billing!U139</f>
        <v/>
      </c>
      <c r="V139">
        <f>[1]All_Tasks_Billing!V139</f>
        <v>8</v>
      </c>
      <c r="W139" s="48">
        <f>[1]All_Tasks_Billing!W139</f>
        <v>150</v>
      </c>
      <c r="X139">
        <f>[1]All_Tasks_Billing!X139</f>
        <v>24331.724999999999</v>
      </c>
      <c r="Y139">
        <f>[1]All_Tasks_Billing!Y139</f>
        <v>1</v>
      </c>
      <c r="Z139" s="49">
        <f>[1]All_Tasks_Billing!Z139</f>
        <v>0</v>
      </c>
      <c r="AA139" s="45" t="str">
        <f>[1]All_Tasks_Billing!AA139</f>
        <v/>
      </c>
      <c r="AB139" t="str">
        <f>[1]All_Tasks_Billing!AB139</f>
        <v/>
      </c>
      <c r="AC139" s="48">
        <f>[1]All_Tasks_Billing!AC139</f>
        <v>0</v>
      </c>
      <c r="AD139" s="48">
        <f>[1]All_Tasks_Billing!AD139</f>
        <v>0</v>
      </c>
      <c r="AE139" s="48">
        <f>[1]All_Tasks_Billing!AE139</f>
        <v>0</v>
      </c>
      <c r="AF139" s="48">
        <f>[1]All_Tasks_Billing!AF139</f>
        <v>0</v>
      </c>
      <c r="AG139" s="48">
        <f>[1]All_Tasks_Billing!AG139</f>
        <v>0</v>
      </c>
      <c r="AH139" s="48">
        <f>[1]All_Tasks_Billing!AH139</f>
        <v>8.5999999999999993E-2</v>
      </c>
      <c r="AI139" s="48">
        <f>[1]All_Tasks_Billing!AI139</f>
        <v>0</v>
      </c>
      <c r="AJ139" s="48">
        <f>[1]All_Tasks_Billing!AJ139</f>
        <v>0</v>
      </c>
      <c r="AK139" s="48">
        <f>[1]All_Tasks_Billing!AK139</f>
        <v>0</v>
      </c>
      <c r="AL139" s="48">
        <f>[1]All_Tasks_Billing!AL139</f>
        <v>0</v>
      </c>
      <c r="AM139" s="48">
        <f>[1]All_Tasks_Billing!AM139</f>
        <v>0</v>
      </c>
      <c r="AN139" s="48">
        <f>[1]All_Tasks_Billing!AN139</f>
        <v>0</v>
      </c>
      <c r="AO139" s="48">
        <f>[1]All_Tasks_Billing!AO139</f>
        <v>0</v>
      </c>
      <c r="AP139" s="48">
        <f>[1]All_Tasks_Billing!AP139</f>
        <v>8.5999999999999993E-2</v>
      </c>
      <c r="AQ139" s="48">
        <f>[1]All_Tasks_Billing!AQ139</f>
        <v>0</v>
      </c>
      <c r="AR139" s="48">
        <f>[1]All_Tasks_Billing!AR139</f>
        <v>0</v>
      </c>
      <c r="AS139" s="48">
        <f>[1]All_Tasks_Billing!AS139</f>
        <v>0</v>
      </c>
      <c r="AT139" s="48">
        <f>[1]All_Tasks_Billing!AT139</f>
        <v>0</v>
      </c>
      <c r="AU139" s="50" t="str">
        <f t="shared" si="36"/>
        <v/>
      </c>
      <c r="AV139" s="50" t="str">
        <f t="shared" si="37"/>
        <v/>
      </c>
      <c r="AW139" s="50" t="str">
        <f t="shared" si="38"/>
        <v/>
      </c>
      <c r="AX139" s="50" t="str">
        <f t="shared" ca="1" si="39"/>
        <v>Not Completed</v>
      </c>
      <c r="AY139" s="50" t="str">
        <f t="shared" ca="1" si="40"/>
        <v>Not Completed</v>
      </c>
      <c r="AZ139" s="50" t="str">
        <f t="shared" ca="1" si="41"/>
        <v>Not Completed</v>
      </c>
      <c r="BA139" s="48">
        <f t="shared" si="42"/>
        <v>0</v>
      </c>
      <c r="BB139" s="45" t="str">
        <f t="shared" si="43"/>
        <v/>
      </c>
      <c r="BC139" s="50" t="str">
        <f t="shared" si="44"/>
        <v/>
      </c>
      <c r="BD139" s="48">
        <f t="shared" si="45"/>
        <v>0</v>
      </c>
      <c r="BE139" s="50" t="str">
        <f t="shared" si="46"/>
        <v>Not Started</v>
      </c>
      <c r="BF139" s="51">
        <f t="shared" si="47"/>
        <v>1</v>
      </c>
      <c r="BG139" s="51">
        <f t="shared" si="48"/>
        <v>0</v>
      </c>
      <c r="BH139" s="50" t="str">
        <f t="shared" si="49"/>
        <v/>
      </c>
      <c r="BI139" s="50" t="str">
        <f t="shared" si="50"/>
        <v/>
      </c>
      <c r="BJ139" s="50" t="str">
        <f t="shared" si="51"/>
        <v/>
      </c>
      <c r="BK139" s="50" t="str">
        <f t="shared" si="52"/>
        <v xml:space="preserve">Not Started |  | </v>
      </c>
      <c r="BL139" s="49" t="str">
        <f t="shared" ca="1" si="53"/>
        <v/>
      </c>
    </row>
    <row r="140" spans="1:64" x14ac:dyDescent="0.25">
      <c r="A140" t="str">
        <f>[1]All_Tasks_Billing!A140</f>
        <v>LAS16.PPM03</v>
      </c>
      <c r="B140" t="str">
        <f>[1]All_Tasks_Billing!B140</f>
        <v>PPM</v>
      </c>
      <c r="C140" t="str">
        <f>[1]All_Tasks_Billing!C140</f>
        <v>3.2.7</v>
      </c>
      <c r="D140" t="str">
        <f>[1]All_Tasks_Billing!D140</f>
        <v>PDU</v>
      </c>
      <c r="E140" t="str">
        <f>[1]All_Tasks_Billing!E140</f>
        <v>Circuit Breakers -Secondary</v>
      </c>
      <c r="F140" t="str">
        <f>IF([1]All_Tasks_Billing!F140="","",[1]All_Tasks_Billing!F140)</f>
        <v>400AF / 400AT</v>
      </c>
      <c r="G140" t="str">
        <f>IF([1]All_Tasks_Billing!G140="","",[1]All_Tasks_Billing!G140)</f>
        <v/>
      </c>
      <c r="H140" s="45" t="str">
        <f>[1]All_Tasks_Billing!H140</f>
        <v/>
      </c>
      <c r="I140" t="str">
        <f>IF([1]All_Tasks_Billing!I140="","",[1]All_Tasks_Billing!I140)</f>
        <v/>
      </c>
      <c r="J140" t="str">
        <f>IF([1]All_Tasks_Billing!J140="","",[1]All_Tasks_Billing!J140)</f>
        <v/>
      </c>
      <c r="K140" t="b">
        <f>[1]All_Tasks_Billing!K140</f>
        <v>0</v>
      </c>
      <c r="L140" s="45" t="str">
        <f>[1]All_Tasks_Billing!L140</f>
        <v/>
      </c>
      <c r="M140" t="str">
        <f>[1]All_Tasks_Billing!M140</f>
        <v/>
      </c>
      <c r="N140" s="46">
        <f>IF([1]All_Tasks_Billing!N140="",0,[1]All_Tasks_Billing!N140)</f>
        <v>0</v>
      </c>
      <c r="O140" t="str">
        <f>[1]All_Tasks_Billing!O140</f>
        <v/>
      </c>
      <c r="P140" s="47">
        <f>IF([1]All_Tasks_Billing!P140="",0,[1]All_Tasks_Billing!P140)</f>
        <v>2</v>
      </c>
      <c r="Q140" s="47">
        <f>IF([1]All_Tasks_Billing!Q140="",0,[1]All_Tasks_Billing!Q140)</f>
        <v>2</v>
      </c>
      <c r="R140" s="47">
        <f>IF([1]All_Tasks_Billing!R140="",0,[1]All_Tasks_Billing!R140)</f>
        <v>2</v>
      </c>
      <c r="S140" t="str">
        <f>[1]All_Tasks_Billing!S140</f>
        <v/>
      </c>
      <c r="T140" t="str">
        <f>[1]All_Tasks_Billing!T140</f>
        <v/>
      </c>
      <c r="U140" t="str">
        <f>[1]All_Tasks_Billing!U140</f>
        <v/>
      </c>
      <c r="V140">
        <f>[1]All_Tasks_Billing!V140</f>
        <v>8</v>
      </c>
      <c r="W140" s="48">
        <f>[1]All_Tasks_Billing!W140</f>
        <v>150</v>
      </c>
      <c r="X140">
        <f>[1]All_Tasks_Billing!X140</f>
        <v>24331.724999999999</v>
      </c>
      <c r="Y140">
        <f>[1]All_Tasks_Billing!Y140</f>
        <v>1</v>
      </c>
      <c r="Z140" s="49">
        <f>[1]All_Tasks_Billing!Z140</f>
        <v>0</v>
      </c>
      <c r="AA140" s="45" t="str">
        <f>[1]All_Tasks_Billing!AA140</f>
        <v/>
      </c>
      <c r="AB140" t="str">
        <f>[1]All_Tasks_Billing!AB140</f>
        <v/>
      </c>
      <c r="AC140" s="48">
        <f>[1]All_Tasks_Billing!AC140</f>
        <v>0</v>
      </c>
      <c r="AD140" s="48">
        <f>[1]All_Tasks_Billing!AD140</f>
        <v>0</v>
      </c>
      <c r="AE140" s="48">
        <f>[1]All_Tasks_Billing!AE140</f>
        <v>0</v>
      </c>
      <c r="AF140" s="48">
        <f>[1]All_Tasks_Billing!AF140</f>
        <v>0</v>
      </c>
      <c r="AG140" s="48">
        <f>[1]All_Tasks_Billing!AG140</f>
        <v>0</v>
      </c>
      <c r="AH140" s="48">
        <f>[1]All_Tasks_Billing!AH140</f>
        <v>8.5999999999999993E-2</v>
      </c>
      <c r="AI140" s="48">
        <f>[1]All_Tasks_Billing!AI140</f>
        <v>0</v>
      </c>
      <c r="AJ140" s="48">
        <f>[1]All_Tasks_Billing!AJ140</f>
        <v>0</v>
      </c>
      <c r="AK140" s="48">
        <f>[1]All_Tasks_Billing!AK140</f>
        <v>0</v>
      </c>
      <c r="AL140" s="48">
        <f>[1]All_Tasks_Billing!AL140</f>
        <v>0</v>
      </c>
      <c r="AM140" s="48">
        <f>[1]All_Tasks_Billing!AM140</f>
        <v>0</v>
      </c>
      <c r="AN140" s="48">
        <f>[1]All_Tasks_Billing!AN140</f>
        <v>0</v>
      </c>
      <c r="AO140" s="48">
        <f>[1]All_Tasks_Billing!AO140</f>
        <v>0</v>
      </c>
      <c r="AP140" s="48">
        <f>[1]All_Tasks_Billing!AP140</f>
        <v>8.5999999999999993E-2</v>
      </c>
      <c r="AQ140" s="48">
        <f>[1]All_Tasks_Billing!AQ140</f>
        <v>0</v>
      </c>
      <c r="AR140" s="48">
        <f>[1]All_Tasks_Billing!AR140</f>
        <v>0</v>
      </c>
      <c r="AS140" s="48">
        <f>[1]All_Tasks_Billing!AS140</f>
        <v>0</v>
      </c>
      <c r="AT140" s="48">
        <f>[1]All_Tasks_Billing!AT140</f>
        <v>0</v>
      </c>
      <c r="AU140" s="50" t="str">
        <f t="shared" si="36"/>
        <v/>
      </c>
      <c r="AV140" s="50" t="str">
        <f t="shared" si="37"/>
        <v/>
      </c>
      <c r="AW140" s="50" t="str">
        <f t="shared" si="38"/>
        <v/>
      </c>
      <c r="AX140" s="50" t="str">
        <f t="shared" ca="1" si="39"/>
        <v>Not Completed</v>
      </c>
      <c r="AY140" s="50" t="str">
        <f t="shared" ca="1" si="40"/>
        <v>Not Completed</v>
      </c>
      <c r="AZ140" s="50" t="str">
        <f t="shared" ca="1" si="41"/>
        <v>Not Completed</v>
      </c>
      <c r="BA140" s="48">
        <f t="shared" si="42"/>
        <v>0</v>
      </c>
      <c r="BB140" s="45" t="str">
        <f t="shared" si="43"/>
        <v/>
      </c>
      <c r="BC140" s="50" t="str">
        <f t="shared" si="44"/>
        <v/>
      </c>
      <c r="BD140" s="48">
        <f t="shared" si="45"/>
        <v>0</v>
      </c>
      <c r="BE140" s="50" t="str">
        <f t="shared" si="46"/>
        <v>Not Started</v>
      </c>
      <c r="BF140" s="51">
        <f t="shared" si="47"/>
        <v>1</v>
      </c>
      <c r="BG140" s="51">
        <f t="shared" si="48"/>
        <v>0</v>
      </c>
      <c r="BH140" s="50" t="str">
        <f t="shared" si="49"/>
        <v/>
      </c>
      <c r="BI140" s="50" t="str">
        <f t="shared" si="50"/>
        <v/>
      </c>
      <c r="BJ140" s="50" t="str">
        <f t="shared" si="51"/>
        <v/>
      </c>
      <c r="BK140" s="50" t="str">
        <f t="shared" si="52"/>
        <v xml:space="preserve">Not Started |  | </v>
      </c>
      <c r="BL140" s="49" t="str">
        <f t="shared" ca="1" si="53"/>
        <v/>
      </c>
    </row>
    <row r="141" spans="1:64" x14ac:dyDescent="0.25">
      <c r="A141" t="str">
        <f>[1]All_Tasks_Billing!A141</f>
        <v>LAS16.PPM03</v>
      </c>
      <c r="B141" t="str">
        <f>[1]All_Tasks_Billing!B141</f>
        <v>PPM</v>
      </c>
      <c r="C141" t="str">
        <f>[1]All_Tasks_Billing!C141</f>
        <v>3.2.8</v>
      </c>
      <c r="D141" t="str">
        <f>[1]All_Tasks_Billing!D141</f>
        <v>PDU</v>
      </c>
      <c r="E141" t="str">
        <f>[1]All_Tasks_Billing!E141</f>
        <v>Circuit Breakers -Secondary</v>
      </c>
      <c r="F141" t="str">
        <f>IF([1]All_Tasks_Billing!F141="","",[1]All_Tasks_Billing!F141)</f>
        <v>400AF / 400AT</v>
      </c>
      <c r="G141" t="str">
        <f>IF([1]All_Tasks_Billing!G141="","",[1]All_Tasks_Billing!G141)</f>
        <v/>
      </c>
      <c r="H141" s="45" t="str">
        <f>[1]All_Tasks_Billing!H141</f>
        <v/>
      </c>
      <c r="I141" t="str">
        <f>IF([1]All_Tasks_Billing!I141="","",[1]All_Tasks_Billing!I141)</f>
        <v/>
      </c>
      <c r="J141" t="str">
        <f>IF([1]All_Tasks_Billing!J141="","",[1]All_Tasks_Billing!J141)</f>
        <v/>
      </c>
      <c r="K141" t="b">
        <f>[1]All_Tasks_Billing!K141</f>
        <v>0</v>
      </c>
      <c r="L141" s="45" t="str">
        <f>[1]All_Tasks_Billing!L141</f>
        <v/>
      </c>
      <c r="M141" t="str">
        <f>[1]All_Tasks_Billing!M141</f>
        <v/>
      </c>
      <c r="N141" s="46">
        <f>IF([1]All_Tasks_Billing!N141="",0,[1]All_Tasks_Billing!N141)</f>
        <v>0</v>
      </c>
      <c r="O141" t="str">
        <f>[1]All_Tasks_Billing!O141</f>
        <v/>
      </c>
      <c r="P141" s="47">
        <f>IF([1]All_Tasks_Billing!P141="",0,[1]All_Tasks_Billing!P141)</f>
        <v>2</v>
      </c>
      <c r="Q141" s="47">
        <f>IF([1]All_Tasks_Billing!Q141="",0,[1]All_Tasks_Billing!Q141)</f>
        <v>2</v>
      </c>
      <c r="R141" s="47">
        <f>IF([1]All_Tasks_Billing!R141="",0,[1]All_Tasks_Billing!R141)</f>
        <v>2</v>
      </c>
      <c r="S141" t="str">
        <f>[1]All_Tasks_Billing!S141</f>
        <v/>
      </c>
      <c r="T141" t="str">
        <f>[1]All_Tasks_Billing!T141</f>
        <v/>
      </c>
      <c r="U141" t="str">
        <f>[1]All_Tasks_Billing!U141</f>
        <v/>
      </c>
      <c r="V141">
        <f>[1]All_Tasks_Billing!V141</f>
        <v>8</v>
      </c>
      <c r="W141" s="48">
        <f>[1]All_Tasks_Billing!W141</f>
        <v>150</v>
      </c>
      <c r="X141">
        <f>[1]All_Tasks_Billing!X141</f>
        <v>24331.724999999999</v>
      </c>
      <c r="Y141">
        <f>[1]All_Tasks_Billing!Y141</f>
        <v>1</v>
      </c>
      <c r="Z141" s="49">
        <f>[1]All_Tasks_Billing!Z141</f>
        <v>0</v>
      </c>
      <c r="AA141" s="45" t="str">
        <f>[1]All_Tasks_Billing!AA141</f>
        <v/>
      </c>
      <c r="AB141" t="str">
        <f>[1]All_Tasks_Billing!AB141</f>
        <v/>
      </c>
      <c r="AC141" s="48">
        <f>[1]All_Tasks_Billing!AC141</f>
        <v>0</v>
      </c>
      <c r="AD141" s="48">
        <f>[1]All_Tasks_Billing!AD141</f>
        <v>0</v>
      </c>
      <c r="AE141" s="48">
        <f>[1]All_Tasks_Billing!AE141</f>
        <v>0</v>
      </c>
      <c r="AF141" s="48">
        <f>[1]All_Tasks_Billing!AF141</f>
        <v>0</v>
      </c>
      <c r="AG141" s="48">
        <f>[1]All_Tasks_Billing!AG141</f>
        <v>0</v>
      </c>
      <c r="AH141" s="48">
        <f>[1]All_Tasks_Billing!AH141</f>
        <v>8.5999999999999993E-2</v>
      </c>
      <c r="AI141" s="48">
        <f>[1]All_Tasks_Billing!AI141</f>
        <v>0</v>
      </c>
      <c r="AJ141" s="48">
        <f>[1]All_Tasks_Billing!AJ141</f>
        <v>0</v>
      </c>
      <c r="AK141" s="48">
        <f>[1]All_Tasks_Billing!AK141</f>
        <v>0</v>
      </c>
      <c r="AL141" s="48">
        <f>[1]All_Tasks_Billing!AL141</f>
        <v>0</v>
      </c>
      <c r="AM141" s="48">
        <f>[1]All_Tasks_Billing!AM141</f>
        <v>0</v>
      </c>
      <c r="AN141" s="48">
        <f>[1]All_Tasks_Billing!AN141</f>
        <v>0</v>
      </c>
      <c r="AO141" s="48">
        <f>[1]All_Tasks_Billing!AO141</f>
        <v>0</v>
      </c>
      <c r="AP141" s="48">
        <f>[1]All_Tasks_Billing!AP141</f>
        <v>8.5999999999999993E-2</v>
      </c>
      <c r="AQ141" s="48">
        <f>[1]All_Tasks_Billing!AQ141</f>
        <v>0</v>
      </c>
      <c r="AR141" s="48">
        <f>[1]All_Tasks_Billing!AR141</f>
        <v>0</v>
      </c>
      <c r="AS141" s="48">
        <f>[1]All_Tasks_Billing!AS141</f>
        <v>0</v>
      </c>
      <c r="AT141" s="48">
        <f>[1]All_Tasks_Billing!AT141</f>
        <v>0</v>
      </c>
      <c r="AU141" s="50" t="str">
        <f t="shared" si="36"/>
        <v/>
      </c>
      <c r="AV141" s="50" t="str">
        <f t="shared" si="37"/>
        <v/>
      </c>
      <c r="AW141" s="50" t="str">
        <f t="shared" si="38"/>
        <v/>
      </c>
      <c r="AX141" s="50" t="str">
        <f t="shared" ca="1" si="39"/>
        <v>Not Completed</v>
      </c>
      <c r="AY141" s="50" t="str">
        <f t="shared" ca="1" si="40"/>
        <v>Not Completed</v>
      </c>
      <c r="AZ141" s="50" t="str">
        <f t="shared" ca="1" si="41"/>
        <v>Not Completed</v>
      </c>
      <c r="BA141" s="48">
        <f t="shared" si="42"/>
        <v>0</v>
      </c>
      <c r="BB141" s="45" t="str">
        <f t="shared" si="43"/>
        <v/>
      </c>
      <c r="BC141" s="50" t="str">
        <f t="shared" si="44"/>
        <v/>
      </c>
      <c r="BD141" s="48">
        <f t="shared" si="45"/>
        <v>0</v>
      </c>
      <c r="BE141" s="50" t="str">
        <f t="shared" si="46"/>
        <v>Not Started</v>
      </c>
      <c r="BF141" s="51">
        <f t="shared" si="47"/>
        <v>1</v>
      </c>
      <c r="BG141" s="51">
        <f t="shared" si="48"/>
        <v>0</v>
      </c>
      <c r="BH141" s="50" t="str">
        <f t="shared" si="49"/>
        <v/>
      </c>
      <c r="BI141" s="50" t="str">
        <f t="shared" si="50"/>
        <v/>
      </c>
      <c r="BJ141" s="50" t="str">
        <f t="shared" si="51"/>
        <v/>
      </c>
      <c r="BK141" s="50" t="str">
        <f t="shared" si="52"/>
        <v xml:space="preserve">Not Started |  | </v>
      </c>
      <c r="BL141" s="49" t="str">
        <f t="shared" ca="1" si="53"/>
        <v/>
      </c>
    </row>
    <row r="142" spans="1:64" x14ac:dyDescent="0.25">
      <c r="A142" t="str">
        <f>[1]All_Tasks_Billing!A142</f>
        <v>LAS16.PPM03</v>
      </c>
      <c r="B142" t="str">
        <f>[1]All_Tasks_Billing!B142</f>
        <v>PPM</v>
      </c>
      <c r="C142" t="str">
        <f>[1]All_Tasks_Billing!C142</f>
        <v>3.2.9</v>
      </c>
      <c r="D142" t="str">
        <f>[1]All_Tasks_Billing!D142</f>
        <v>PDU</v>
      </c>
      <c r="E142" t="str">
        <f>[1]All_Tasks_Billing!E142</f>
        <v>Circuit Breakers -Secondary</v>
      </c>
      <c r="F142" t="str">
        <f>IF([1]All_Tasks_Billing!F142="","",[1]All_Tasks_Billing!F142)</f>
        <v>400AF / 400AT</v>
      </c>
      <c r="G142" t="str">
        <f>IF([1]All_Tasks_Billing!G142="","",[1]All_Tasks_Billing!G142)</f>
        <v/>
      </c>
      <c r="H142" s="45" t="str">
        <f>[1]All_Tasks_Billing!H142</f>
        <v/>
      </c>
      <c r="I142" t="str">
        <f>IF([1]All_Tasks_Billing!I142="","",[1]All_Tasks_Billing!I142)</f>
        <v/>
      </c>
      <c r="J142" t="str">
        <f>IF([1]All_Tasks_Billing!J142="","",[1]All_Tasks_Billing!J142)</f>
        <v/>
      </c>
      <c r="K142" t="b">
        <f>[1]All_Tasks_Billing!K142</f>
        <v>0</v>
      </c>
      <c r="L142" s="45" t="str">
        <f>[1]All_Tasks_Billing!L142</f>
        <v/>
      </c>
      <c r="M142" t="str">
        <f>[1]All_Tasks_Billing!M142</f>
        <v/>
      </c>
      <c r="N142" s="46">
        <f>IF([1]All_Tasks_Billing!N142="",0,[1]All_Tasks_Billing!N142)</f>
        <v>0</v>
      </c>
      <c r="O142" t="str">
        <f>[1]All_Tasks_Billing!O142</f>
        <v/>
      </c>
      <c r="P142" s="47">
        <f>IF([1]All_Tasks_Billing!P142="",0,[1]All_Tasks_Billing!P142)</f>
        <v>2</v>
      </c>
      <c r="Q142" s="47">
        <f>IF([1]All_Tasks_Billing!Q142="",0,[1]All_Tasks_Billing!Q142)</f>
        <v>2</v>
      </c>
      <c r="R142" s="47">
        <f>IF([1]All_Tasks_Billing!R142="",0,[1]All_Tasks_Billing!R142)</f>
        <v>2</v>
      </c>
      <c r="S142" t="str">
        <f>[1]All_Tasks_Billing!S142</f>
        <v/>
      </c>
      <c r="T142" t="str">
        <f>[1]All_Tasks_Billing!T142</f>
        <v/>
      </c>
      <c r="U142" t="str">
        <f>[1]All_Tasks_Billing!U142</f>
        <v/>
      </c>
      <c r="V142">
        <f>[1]All_Tasks_Billing!V142</f>
        <v>8</v>
      </c>
      <c r="W142" s="48">
        <f>[1]All_Tasks_Billing!W142</f>
        <v>150</v>
      </c>
      <c r="X142">
        <f>[1]All_Tasks_Billing!X142</f>
        <v>24331.724999999999</v>
      </c>
      <c r="Y142">
        <f>[1]All_Tasks_Billing!Y142</f>
        <v>1</v>
      </c>
      <c r="Z142" s="49">
        <f>[1]All_Tasks_Billing!Z142</f>
        <v>0</v>
      </c>
      <c r="AA142" s="45" t="str">
        <f>[1]All_Tasks_Billing!AA142</f>
        <v/>
      </c>
      <c r="AB142" t="str">
        <f>[1]All_Tasks_Billing!AB142</f>
        <v/>
      </c>
      <c r="AC142" s="48">
        <f>[1]All_Tasks_Billing!AC142</f>
        <v>0</v>
      </c>
      <c r="AD142" s="48">
        <f>[1]All_Tasks_Billing!AD142</f>
        <v>0</v>
      </c>
      <c r="AE142" s="48">
        <f>[1]All_Tasks_Billing!AE142</f>
        <v>0</v>
      </c>
      <c r="AF142" s="48">
        <f>[1]All_Tasks_Billing!AF142</f>
        <v>0</v>
      </c>
      <c r="AG142" s="48">
        <f>[1]All_Tasks_Billing!AG142</f>
        <v>0</v>
      </c>
      <c r="AH142" s="48">
        <f>[1]All_Tasks_Billing!AH142</f>
        <v>8.5999999999999993E-2</v>
      </c>
      <c r="AI142" s="48">
        <f>[1]All_Tasks_Billing!AI142</f>
        <v>0</v>
      </c>
      <c r="AJ142" s="48">
        <f>[1]All_Tasks_Billing!AJ142</f>
        <v>0</v>
      </c>
      <c r="AK142" s="48">
        <f>[1]All_Tasks_Billing!AK142</f>
        <v>0</v>
      </c>
      <c r="AL142" s="48">
        <f>[1]All_Tasks_Billing!AL142</f>
        <v>0</v>
      </c>
      <c r="AM142" s="48">
        <f>[1]All_Tasks_Billing!AM142</f>
        <v>0</v>
      </c>
      <c r="AN142" s="48">
        <f>[1]All_Tasks_Billing!AN142</f>
        <v>0</v>
      </c>
      <c r="AO142" s="48">
        <f>[1]All_Tasks_Billing!AO142</f>
        <v>0</v>
      </c>
      <c r="AP142" s="48">
        <f>[1]All_Tasks_Billing!AP142</f>
        <v>8.5999999999999993E-2</v>
      </c>
      <c r="AQ142" s="48">
        <f>[1]All_Tasks_Billing!AQ142</f>
        <v>0</v>
      </c>
      <c r="AR142" s="48">
        <f>[1]All_Tasks_Billing!AR142</f>
        <v>0</v>
      </c>
      <c r="AS142" s="48">
        <f>[1]All_Tasks_Billing!AS142</f>
        <v>0</v>
      </c>
      <c r="AT142" s="48">
        <f>[1]All_Tasks_Billing!AT142</f>
        <v>0</v>
      </c>
      <c r="AU142" s="50" t="str">
        <f t="shared" si="36"/>
        <v/>
      </c>
      <c r="AV142" s="50" t="str">
        <f t="shared" si="37"/>
        <v/>
      </c>
      <c r="AW142" s="50" t="str">
        <f t="shared" si="38"/>
        <v/>
      </c>
      <c r="AX142" s="50" t="str">
        <f t="shared" ca="1" si="39"/>
        <v>Not Completed</v>
      </c>
      <c r="AY142" s="50" t="str">
        <f t="shared" ca="1" si="40"/>
        <v>Not Completed</v>
      </c>
      <c r="AZ142" s="50" t="str">
        <f t="shared" ca="1" si="41"/>
        <v>Not Completed</v>
      </c>
      <c r="BA142" s="48">
        <f t="shared" si="42"/>
        <v>0</v>
      </c>
      <c r="BB142" s="45" t="str">
        <f t="shared" si="43"/>
        <v/>
      </c>
      <c r="BC142" s="50" t="str">
        <f t="shared" si="44"/>
        <v/>
      </c>
      <c r="BD142" s="48">
        <f t="shared" si="45"/>
        <v>0</v>
      </c>
      <c r="BE142" s="50" t="str">
        <f t="shared" si="46"/>
        <v>Not Started</v>
      </c>
      <c r="BF142" s="51">
        <f t="shared" si="47"/>
        <v>1</v>
      </c>
      <c r="BG142" s="51">
        <f t="shared" si="48"/>
        <v>0</v>
      </c>
      <c r="BH142" s="50" t="str">
        <f t="shared" si="49"/>
        <v/>
      </c>
      <c r="BI142" s="50" t="str">
        <f t="shared" si="50"/>
        <v/>
      </c>
      <c r="BJ142" s="50" t="str">
        <f t="shared" si="51"/>
        <v/>
      </c>
      <c r="BK142" s="50" t="str">
        <f t="shared" si="52"/>
        <v xml:space="preserve">Not Started |  | </v>
      </c>
      <c r="BL142" s="49" t="str">
        <f t="shared" ca="1" si="53"/>
        <v/>
      </c>
    </row>
    <row r="143" spans="1:64" x14ac:dyDescent="0.25">
      <c r="A143" t="str">
        <f>[1]All_Tasks_Billing!A143</f>
        <v>LAS16.PPM03</v>
      </c>
      <c r="B143" t="str">
        <f>[1]All_Tasks_Billing!B143</f>
        <v>PPM</v>
      </c>
      <c r="C143" t="str">
        <f>[1]All_Tasks_Billing!C143</f>
        <v>3.2.10</v>
      </c>
      <c r="D143" t="str">
        <f>[1]All_Tasks_Billing!D143</f>
        <v>PDU</v>
      </c>
      <c r="E143" t="str">
        <f>[1]All_Tasks_Billing!E143</f>
        <v>Circuit Breakers -Secondary</v>
      </c>
      <c r="F143" t="str">
        <f>IF([1]All_Tasks_Billing!F143="","",[1]All_Tasks_Billing!F143)</f>
        <v>400AF / 400AT</v>
      </c>
      <c r="G143" t="str">
        <f>IF([1]All_Tasks_Billing!G143="","",[1]All_Tasks_Billing!G143)</f>
        <v/>
      </c>
      <c r="H143" s="45" t="str">
        <f>[1]All_Tasks_Billing!H143</f>
        <v/>
      </c>
      <c r="I143" t="str">
        <f>IF([1]All_Tasks_Billing!I143="","",[1]All_Tasks_Billing!I143)</f>
        <v/>
      </c>
      <c r="J143" t="str">
        <f>IF([1]All_Tasks_Billing!J143="","",[1]All_Tasks_Billing!J143)</f>
        <v/>
      </c>
      <c r="K143" t="b">
        <f>[1]All_Tasks_Billing!K143</f>
        <v>0</v>
      </c>
      <c r="L143" s="45" t="str">
        <f>[1]All_Tasks_Billing!L143</f>
        <v/>
      </c>
      <c r="M143" t="str">
        <f>[1]All_Tasks_Billing!M143</f>
        <v/>
      </c>
      <c r="N143" s="46">
        <f>IF([1]All_Tasks_Billing!N143="",0,[1]All_Tasks_Billing!N143)</f>
        <v>0</v>
      </c>
      <c r="O143" t="str">
        <f>[1]All_Tasks_Billing!O143</f>
        <v/>
      </c>
      <c r="P143" s="47">
        <f>IF([1]All_Tasks_Billing!P143="",0,[1]All_Tasks_Billing!P143)</f>
        <v>2</v>
      </c>
      <c r="Q143" s="47">
        <f>IF([1]All_Tasks_Billing!Q143="",0,[1]All_Tasks_Billing!Q143)</f>
        <v>2</v>
      </c>
      <c r="R143" s="47">
        <f>IF([1]All_Tasks_Billing!R143="",0,[1]All_Tasks_Billing!R143)</f>
        <v>2</v>
      </c>
      <c r="S143" t="str">
        <f>[1]All_Tasks_Billing!S143</f>
        <v/>
      </c>
      <c r="T143" t="str">
        <f>[1]All_Tasks_Billing!T143</f>
        <v/>
      </c>
      <c r="U143" t="str">
        <f>[1]All_Tasks_Billing!U143</f>
        <v/>
      </c>
      <c r="V143">
        <f>[1]All_Tasks_Billing!V143</f>
        <v>8</v>
      </c>
      <c r="W143" s="48">
        <f>[1]All_Tasks_Billing!W143</f>
        <v>150</v>
      </c>
      <c r="X143">
        <f>[1]All_Tasks_Billing!X143</f>
        <v>24331.724999999999</v>
      </c>
      <c r="Y143">
        <f>[1]All_Tasks_Billing!Y143</f>
        <v>1</v>
      </c>
      <c r="Z143" s="49">
        <f>[1]All_Tasks_Billing!Z143</f>
        <v>0</v>
      </c>
      <c r="AA143" s="45" t="str">
        <f>[1]All_Tasks_Billing!AA143</f>
        <v/>
      </c>
      <c r="AB143" t="str">
        <f>[1]All_Tasks_Billing!AB143</f>
        <v/>
      </c>
      <c r="AC143" s="48">
        <f>[1]All_Tasks_Billing!AC143</f>
        <v>0</v>
      </c>
      <c r="AD143" s="48">
        <f>[1]All_Tasks_Billing!AD143</f>
        <v>0</v>
      </c>
      <c r="AE143" s="48">
        <f>[1]All_Tasks_Billing!AE143</f>
        <v>0</v>
      </c>
      <c r="AF143" s="48">
        <f>[1]All_Tasks_Billing!AF143</f>
        <v>0</v>
      </c>
      <c r="AG143" s="48">
        <f>[1]All_Tasks_Billing!AG143</f>
        <v>0</v>
      </c>
      <c r="AH143" s="48">
        <f>[1]All_Tasks_Billing!AH143</f>
        <v>8.5999999999999993E-2</v>
      </c>
      <c r="AI143" s="48">
        <f>[1]All_Tasks_Billing!AI143</f>
        <v>0</v>
      </c>
      <c r="AJ143" s="48">
        <f>[1]All_Tasks_Billing!AJ143</f>
        <v>0</v>
      </c>
      <c r="AK143" s="48">
        <f>[1]All_Tasks_Billing!AK143</f>
        <v>0</v>
      </c>
      <c r="AL143" s="48">
        <f>[1]All_Tasks_Billing!AL143</f>
        <v>0</v>
      </c>
      <c r="AM143" s="48">
        <f>[1]All_Tasks_Billing!AM143</f>
        <v>0</v>
      </c>
      <c r="AN143" s="48">
        <f>[1]All_Tasks_Billing!AN143</f>
        <v>0</v>
      </c>
      <c r="AO143" s="48">
        <f>[1]All_Tasks_Billing!AO143</f>
        <v>0</v>
      </c>
      <c r="AP143" s="48">
        <f>[1]All_Tasks_Billing!AP143</f>
        <v>8.5999999999999993E-2</v>
      </c>
      <c r="AQ143" s="48">
        <f>[1]All_Tasks_Billing!AQ143</f>
        <v>0</v>
      </c>
      <c r="AR143" s="48">
        <f>[1]All_Tasks_Billing!AR143</f>
        <v>0</v>
      </c>
      <c r="AS143" s="48">
        <f>[1]All_Tasks_Billing!AS143</f>
        <v>0</v>
      </c>
      <c r="AT143" s="48">
        <f>[1]All_Tasks_Billing!AT143</f>
        <v>0</v>
      </c>
      <c r="AU143" s="50" t="str">
        <f t="shared" si="36"/>
        <v/>
      </c>
      <c r="AV143" s="50" t="str">
        <f t="shared" si="37"/>
        <v/>
      </c>
      <c r="AW143" s="50" t="str">
        <f t="shared" si="38"/>
        <v/>
      </c>
      <c r="AX143" s="50" t="str">
        <f t="shared" ca="1" si="39"/>
        <v>Not Completed</v>
      </c>
      <c r="AY143" s="50" t="str">
        <f t="shared" ca="1" si="40"/>
        <v>Not Completed</v>
      </c>
      <c r="AZ143" s="50" t="str">
        <f t="shared" ca="1" si="41"/>
        <v>Not Completed</v>
      </c>
      <c r="BA143" s="48">
        <f t="shared" si="42"/>
        <v>0</v>
      </c>
      <c r="BB143" s="45" t="str">
        <f t="shared" si="43"/>
        <v/>
      </c>
      <c r="BC143" s="50" t="str">
        <f t="shared" si="44"/>
        <v/>
      </c>
      <c r="BD143" s="48">
        <f t="shared" si="45"/>
        <v>0</v>
      </c>
      <c r="BE143" s="50" t="str">
        <f t="shared" si="46"/>
        <v>Not Started</v>
      </c>
      <c r="BF143" s="51">
        <f t="shared" si="47"/>
        <v>1</v>
      </c>
      <c r="BG143" s="51">
        <f t="shared" si="48"/>
        <v>0</v>
      </c>
      <c r="BH143" s="50" t="str">
        <f t="shared" si="49"/>
        <v/>
      </c>
      <c r="BI143" s="50" t="str">
        <f t="shared" si="50"/>
        <v/>
      </c>
      <c r="BJ143" s="50" t="str">
        <f t="shared" si="51"/>
        <v/>
      </c>
      <c r="BK143" s="50" t="str">
        <f t="shared" si="52"/>
        <v xml:space="preserve">Not Started |  | </v>
      </c>
      <c r="BL143" s="49" t="str">
        <f t="shared" ca="1" si="53"/>
        <v/>
      </c>
    </row>
    <row r="144" spans="1:64" x14ac:dyDescent="0.25">
      <c r="A144" t="str">
        <f>[1]All_Tasks_Billing!A144</f>
        <v>LAS16.PPM03</v>
      </c>
      <c r="B144" t="str">
        <f>[1]All_Tasks_Billing!B144</f>
        <v>PPM</v>
      </c>
      <c r="C144" t="str">
        <f>[1]All_Tasks_Billing!C144</f>
        <v>3.2.11</v>
      </c>
      <c r="D144" t="str">
        <f>[1]All_Tasks_Billing!D144</f>
        <v>PDU</v>
      </c>
      <c r="E144" t="str">
        <f>[1]All_Tasks_Billing!E144</f>
        <v>Circuit Breakers -Secondary</v>
      </c>
      <c r="F144" t="str">
        <f>IF([1]All_Tasks_Billing!F144="","",[1]All_Tasks_Billing!F144)</f>
        <v>400AF / 400AT</v>
      </c>
      <c r="G144" t="str">
        <f>IF([1]All_Tasks_Billing!G144="","",[1]All_Tasks_Billing!G144)</f>
        <v/>
      </c>
      <c r="H144" s="45" t="str">
        <f>[1]All_Tasks_Billing!H144</f>
        <v/>
      </c>
      <c r="I144" t="str">
        <f>IF([1]All_Tasks_Billing!I144="","",[1]All_Tasks_Billing!I144)</f>
        <v/>
      </c>
      <c r="J144" t="str">
        <f>IF([1]All_Tasks_Billing!J144="","",[1]All_Tasks_Billing!J144)</f>
        <v/>
      </c>
      <c r="K144" t="b">
        <f>[1]All_Tasks_Billing!K144</f>
        <v>0</v>
      </c>
      <c r="L144" s="45" t="str">
        <f>[1]All_Tasks_Billing!L144</f>
        <v/>
      </c>
      <c r="M144" t="str">
        <f>[1]All_Tasks_Billing!M144</f>
        <v/>
      </c>
      <c r="N144" s="46">
        <f>IF([1]All_Tasks_Billing!N144="",0,[1]All_Tasks_Billing!N144)</f>
        <v>0</v>
      </c>
      <c r="O144" t="str">
        <f>[1]All_Tasks_Billing!O144</f>
        <v/>
      </c>
      <c r="P144" s="47">
        <f>IF([1]All_Tasks_Billing!P144="",0,[1]All_Tasks_Billing!P144)</f>
        <v>2</v>
      </c>
      <c r="Q144" s="47">
        <f>IF([1]All_Tasks_Billing!Q144="",0,[1]All_Tasks_Billing!Q144)</f>
        <v>2</v>
      </c>
      <c r="R144" s="47">
        <f>IF([1]All_Tasks_Billing!R144="",0,[1]All_Tasks_Billing!R144)</f>
        <v>2</v>
      </c>
      <c r="S144" t="str">
        <f>[1]All_Tasks_Billing!S144</f>
        <v/>
      </c>
      <c r="T144" t="str">
        <f>[1]All_Tasks_Billing!T144</f>
        <v/>
      </c>
      <c r="U144" t="str">
        <f>[1]All_Tasks_Billing!U144</f>
        <v/>
      </c>
      <c r="V144">
        <f>[1]All_Tasks_Billing!V144</f>
        <v>8</v>
      </c>
      <c r="W144" s="48">
        <f>[1]All_Tasks_Billing!W144</f>
        <v>150</v>
      </c>
      <c r="X144">
        <f>[1]All_Tasks_Billing!X144</f>
        <v>24331.724999999999</v>
      </c>
      <c r="Y144">
        <f>[1]All_Tasks_Billing!Y144</f>
        <v>1</v>
      </c>
      <c r="Z144" s="49">
        <f>[1]All_Tasks_Billing!Z144</f>
        <v>0</v>
      </c>
      <c r="AA144" s="45" t="str">
        <f>[1]All_Tasks_Billing!AA144</f>
        <v/>
      </c>
      <c r="AB144" t="str">
        <f>[1]All_Tasks_Billing!AB144</f>
        <v/>
      </c>
      <c r="AC144" s="48">
        <f>[1]All_Tasks_Billing!AC144</f>
        <v>0</v>
      </c>
      <c r="AD144" s="48">
        <f>[1]All_Tasks_Billing!AD144</f>
        <v>0</v>
      </c>
      <c r="AE144" s="48">
        <f>[1]All_Tasks_Billing!AE144</f>
        <v>0</v>
      </c>
      <c r="AF144" s="48">
        <f>[1]All_Tasks_Billing!AF144</f>
        <v>0</v>
      </c>
      <c r="AG144" s="48">
        <f>[1]All_Tasks_Billing!AG144</f>
        <v>0</v>
      </c>
      <c r="AH144" s="48">
        <f>[1]All_Tasks_Billing!AH144</f>
        <v>8.5999999999999993E-2</v>
      </c>
      <c r="AI144" s="48">
        <f>[1]All_Tasks_Billing!AI144</f>
        <v>0</v>
      </c>
      <c r="AJ144" s="48">
        <f>[1]All_Tasks_Billing!AJ144</f>
        <v>0</v>
      </c>
      <c r="AK144" s="48">
        <f>[1]All_Tasks_Billing!AK144</f>
        <v>0</v>
      </c>
      <c r="AL144" s="48">
        <f>[1]All_Tasks_Billing!AL144</f>
        <v>0</v>
      </c>
      <c r="AM144" s="48">
        <f>[1]All_Tasks_Billing!AM144</f>
        <v>0</v>
      </c>
      <c r="AN144" s="48">
        <f>[1]All_Tasks_Billing!AN144</f>
        <v>0</v>
      </c>
      <c r="AO144" s="48">
        <f>[1]All_Tasks_Billing!AO144</f>
        <v>0</v>
      </c>
      <c r="AP144" s="48">
        <f>[1]All_Tasks_Billing!AP144</f>
        <v>8.5999999999999993E-2</v>
      </c>
      <c r="AQ144" s="48">
        <f>[1]All_Tasks_Billing!AQ144</f>
        <v>0</v>
      </c>
      <c r="AR144" s="48">
        <f>[1]All_Tasks_Billing!AR144</f>
        <v>0</v>
      </c>
      <c r="AS144" s="48">
        <f>[1]All_Tasks_Billing!AS144</f>
        <v>0</v>
      </c>
      <c r="AT144" s="48">
        <f>[1]All_Tasks_Billing!AT144</f>
        <v>0</v>
      </c>
      <c r="AU144" s="50" t="str">
        <f t="shared" si="36"/>
        <v/>
      </c>
      <c r="AV144" s="50" t="str">
        <f t="shared" si="37"/>
        <v/>
      </c>
      <c r="AW144" s="50" t="str">
        <f t="shared" si="38"/>
        <v/>
      </c>
      <c r="AX144" s="50" t="str">
        <f t="shared" ca="1" si="39"/>
        <v>Not Completed</v>
      </c>
      <c r="AY144" s="50" t="str">
        <f t="shared" ca="1" si="40"/>
        <v>Not Completed</v>
      </c>
      <c r="AZ144" s="50" t="str">
        <f t="shared" ca="1" si="41"/>
        <v>Not Completed</v>
      </c>
      <c r="BA144" s="48">
        <f t="shared" si="42"/>
        <v>0</v>
      </c>
      <c r="BB144" s="45" t="str">
        <f t="shared" si="43"/>
        <v/>
      </c>
      <c r="BC144" s="50" t="str">
        <f t="shared" si="44"/>
        <v/>
      </c>
      <c r="BD144" s="48">
        <f t="shared" si="45"/>
        <v>0</v>
      </c>
      <c r="BE144" s="50" t="str">
        <f t="shared" si="46"/>
        <v>Not Started</v>
      </c>
      <c r="BF144" s="51">
        <f t="shared" si="47"/>
        <v>1</v>
      </c>
      <c r="BG144" s="51">
        <f t="shared" si="48"/>
        <v>0</v>
      </c>
      <c r="BH144" s="50" t="str">
        <f t="shared" si="49"/>
        <v/>
      </c>
      <c r="BI144" s="50" t="str">
        <f t="shared" si="50"/>
        <v/>
      </c>
      <c r="BJ144" s="50" t="str">
        <f t="shared" si="51"/>
        <v/>
      </c>
      <c r="BK144" s="50" t="str">
        <f t="shared" si="52"/>
        <v xml:space="preserve">Not Started |  | </v>
      </c>
      <c r="BL144" s="49" t="str">
        <f t="shared" ca="1" si="53"/>
        <v/>
      </c>
    </row>
    <row r="145" spans="1:64" x14ac:dyDescent="0.25">
      <c r="A145" t="str">
        <f>[1]All_Tasks_Billing!A145</f>
        <v>LAS16.PPM03</v>
      </c>
      <c r="B145" t="str">
        <f>[1]All_Tasks_Billing!B145</f>
        <v>PPM</v>
      </c>
      <c r="C145" t="str">
        <f>[1]All_Tasks_Billing!C145</f>
        <v>3.2.12</v>
      </c>
      <c r="D145" t="str">
        <f>[1]All_Tasks_Billing!D145</f>
        <v>PDU</v>
      </c>
      <c r="E145" t="str">
        <f>[1]All_Tasks_Billing!E145</f>
        <v>Circuit Breakers -Secondary</v>
      </c>
      <c r="F145" t="str">
        <f>IF([1]All_Tasks_Billing!F145="","",[1]All_Tasks_Billing!F145)</f>
        <v>400AF / 400AT</v>
      </c>
      <c r="G145" t="str">
        <f>IF([1]All_Tasks_Billing!G145="","",[1]All_Tasks_Billing!G145)</f>
        <v/>
      </c>
      <c r="H145" s="45" t="str">
        <f>[1]All_Tasks_Billing!H145</f>
        <v/>
      </c>
      <c r="I145" t="str">
        <f>IF([1]All_Tasks_Billing!I145="","",[1]All_Tasks_Billing!I145)</f>
        <v/>
      </c>
      <c r="J145" t="str">
        <f>IF([1]All_Tasks_Billing!J145="","",[1]All_Tasks_Billing!J145)</f>
        <v/>
      </c>
      <c r="K145" t="b">
        <f>[1]All_Tasks_Billing!K145</f>
        <v>0</v>
      </c>
      <c r="L145" s="45" t="str">
        <f>[1]All_Tasks_Billing!L145</f>
        <v/>
      </c>
      <c r="M145" t="str">
        <f>[1]All_Tasks_Billing!M145</f>
        <v/>
      </c>
      <c r="N145" s="46">
        <f>IF([1]All_Tasks_Billing!N145="",0,[1]All_Tasks_Billing!N145)</f>
        <v>0</v>
      </c>
      <c r="O145" t="str">
        <f>[1]All_Tasks_Billing!O145</f>
        <v/>
      </c>
      <c r="P145" s="47">
        <f>IF([1]All_Tasks_Billing!P145="",0,[1]All_Tasks_Billing!P145)</f>
        <v>2</v>
      </c>
      <c r="Q145" s="47">
        <f>IF([1]All_Tasks_Billing!Q145="",0,[1]All_Tasks_Billing!Q145)</f>
        <v>2</v>
      </c>
      <c r="R145" s="47">
        <f>IF([1]All_Tasks_Billing!R145="",0,[1]All_Tasks_Billing!R145)</f>
        <v>2</v>
      </c>
      <c r="S145" t="str">
        <f>[1]All_Tasks_Billing!S145</f>
        <v/>
      </c>
      <c r="T145" t="str">
        <f>[1]All_Tasks_Billing!T145</f>
        <v/>
      </c>
      <c r="U145" t="str">
        <f>[1]All_Tasks_Billing!U145</f>
        <v/>
      </c>
      <c r="V145">
        <f>[1]All_Tasks_Billing!V145</f>
        <v>8</v>
      </c>
      <c r="W145" s="48">
        <f>[1]All_Tasks_Billing!W145</f>
        <v>150</v>
      </c>
      <c r="X145">
        <f>[1]All_Tasks_Billing!X145</f>
        <v>24331.724999999999</v>
      </c>
      <c r="Y145">
        <f>[1]All_Tasks_Billing!Y145</f>
        <v>1</v>
      </c>
      <c r="Z145" s="49">
        <f>[1]All_Tasks_Billing!Z145</f>
        <v>0</v>
      </c>
      <c r="AA145" s="45" t="str">
        <f>[1]All_Tasks_Billing!AA145</f>
        <v/>
      </c>
      <c r="AB145" t="str">
        <f>[1]All_Tasks_Billing!AB145</f>
        <v/>
      </c>
      <c r="AC145" s="48">
        <f>[1]All_Tasks_Billing!AC145</f>
        <v>0</v>
      </c>
      <c r="AD145" s="48">
        <f>[1]All_Tasks_Billing!AD145</f>
        <v>0</v>
      </c>
      <c r="AE145" s="48">
        <f>[1]All_Tasks_Billing!AE145</f>
        <v>0</v>
      </c>
      <c r="AF145" s="48">
        <f>[1]All_Tasks_Billing!AF145</f>
        <v>0</v>
      </c>
      <c r="AG145" s="48">
        <f>[1]All_Tasks_Billing!AG145</f>
        <v>0</v>
      </c>
      <c r="AH145" s="48">
        <f>[1]All_Tasks_Billing!AH145</f>
        <v>8.5999999999999993E-2</v>
      </c>
      <c r="AI145" s="48">
        <f>[1]All_Tasks_Billing!AI145</f>
        <v>0</v>
      </c>
      <c r="AJ145" s="48">
        <f>[1]All_Tasks_Billing!AJ145</f>
        <v>0</v>
      </c>
      <c r="AK145" s="48">
        <f>[1]All_Tasks_Billing!AK145</f>
        <v>0</v>
      </c>
      <c r="AL145" s="48">
        <f>[1]All_Tasks_Billing!AL145</f>
        <v>0</v>
      </c>
      <c r="AM145" s="48">
        <f>[1]All_Tasks_Billing!AM145</f>
        <v>0</v>
      </c>
      <c r="AN145" s="48">
        <f>[1]All_Tasks_Billing!AN145</f>
        <v>0</v>
      </c>
      <c r="AO145" s="48">
        <f>[1]All_Tasks_Billing!AO145</f>
        <v>0</v>
      </c>
      <c r="AP145" s="48">
        <f>[1]All_Tasks_Billing!AP145</f>
        <v>8.5999999999999993E-2</v>
      </c>
      <c r="AQ145" s="48">
        <f>[1]All_Tasks_Billing!AQ145</f>
        <v>0</v>
      </c>
      <c r="AR145" s="48">
        <f>[1]All_Tasks_Billing!AR145</f>
        <v>0</v>
      </c>
      <c r="AS145" s="48">
        <f>[1]All_Tasks_Billing!AS145</f>
        <v>0</v>
      </c>
      <c r="AT145" s="48">
        <f>[1]All_Tasks_Billing!AT145</f>
        <v>0</v>
      </c>
      <c r="AU145" s="50" t="str">
        <f t="shared" si="36"/>
        <v/>
      </c>
      <c r="AV145" s="50" t="str">
        <f t="shared" si="37"/>
        <v/>
      </c>
      <c r="AW145" s="50" t="str">
        <f t="shared" si="38"/>
        <v/>
      </c>
      <c r="AX145" s="50" t="str">
        <f t="shared" ca="1" si="39"/>
        <v>Not Completed</v>
      </c>
      <c r="AY145" s="50" t="str">
        <f t="shared" ca="1" si="40"/>
        <v>Not Completed</v>
      </c>
      <c r="AZ145" s="50" t="str">
        <f t="shared" ca="1" si="41"/>
        <v>Not Completed</v>
      </c>
      <c r="BA145" s="48">
        <f t="shared" si="42"/>
        <v>0</v>
      </c>
      <c r="BB145" s="45" t="str">
        <f t="shared" si="43"/>
        <v/>
      </c>
      <c r="BC145" s="50" t="str">
        <f t="shared" si="44"/>
        <v/>
      </c>
      <c r="BD145" s="48">
        <f t="shared" si="45"/>
        <v>0</v>
      </c>
      <c r="BE145" s="50" t="str">
        <f t="shared" si="46"/>
        <v>Not Started</v>
      </c>
      <c r="BF145" s="51">
        <f t="shared" si="47"/>
        <v>1</v>
      </c>
      <c r="BG145" s="51">
        <f t="shared" si="48"/>
        <v>0</v>
      </c>
      <c r="BH145" s="50" t="str">
        <f t="shared" si="49"/>
        <v/>
      </c>
      <c r="BI145" s="50" t="str">
        <f t="shared" si="50"/>
        <v/>
      </c>
      <c r="BJ145" s="50" t="str">
        <f t="shared" si="51"/>
        <v/>
      </c>
      <c r="BK145" s="50" t="str">
        <f t="shared" si="52"/>
        <v xml:space="preserve">Not Started |  | </v>
      </c>
      <c r="BL145" s="49" t="str">
        <f t="shared" ca="1" si="53"/>
        <v/>
      </c>
    </row>
    <row r="146" spans="1:64" x14ac:dyDescent="0.25">
      <c r="A146" t="str">
        <f>[1]All_Tasks_Billing!A146</f>
        <v>LAS16.PPM03</v>
      </c>
      <c r="B146" t="str">
        <f>[1]All_Tasks_Billing!B146</f>
        <v>PPM</v>
      </c>
      <c r="C146" t="str">
        <f>[1]All_Tasks_Billing!C146</f>
        <v>3.2.13</v>
      </c>
      <c r="D146" t="str">
        <f>[1]All_Tasks_Billing!D146</f>
        <v>PDU</v>
      </c>
      <c r="E146" t="str">
        <f>[1]All_Tasks_Billing!E146</f>
        <v>Circuit Breakers -Secondary</v>
      </c>
      <c r="F146" t="str">
        <f>IF([1]All_Tasks_Billing!F146="","",[1]All_Tasks_Billing!F146)</f>
        <v>400AF / 400AT</v>
      </c>
      <c r="G146" t="str">
        <f>IF([1]All_Tasks_Billing!G146="","",[1]All_Tasks_Billing!G146)</f>
        <v/>
      </c>
      <c r="H146" s="45" t="str">
        <f>[1]All_Tasks_Billing!H146</f>
        <v/>
      </c>
      <c r="I146" t="str">
        <f>IF([1]All_Tasks_Billing!I146="","",[1]All_Tasks_Billing!I146)</f>
        <v/>
      </c>
      <c r="J146" t="str">
        <f>IF([1]All_Tasks_Billing!J146="","",[1]All_Tasks_Billing!J146)</f>
        <v/>
      </c>
      <c r="K146" t="b">
        <f>[1]All_Tasks_Billing!K146</f>
        <v>0</v>
      </c>
      <c r="L146" s="45" t="str">
        <f>[1]All_Tasks_Billing!L146</f>
        <v/>
      </c>
      <c r="M146" t="str">
        <f>[1]All_Tasks_Billing!M146</f>
        <v/>
      </c>
      <c r="N146" s="46">
        <f>IF([1]All_Tasks_Billing!N146="",0,[1]All_Tasks_Billing!N146)</f>
        <v>0</v>
      </c>
      <c r="O146" t="str">
        <f>[1]All_Tasks_Billing!O146</f>
        <v/>
      </c>
      <c r="P146" s="47">
        <f>IF([1]All_Tasks_Billing!P146="",0,[1]All_Tasks_Billing!P146)</f>
        <v>2</v>
      </c>
      <c r="Q146" s="47">
        <f>IF([1]All_Tasks_Billing!Q146="",0,[1]All_Tasks_Billing!Q146)</f>
        <v>2</v>
      </c>
      <c r="R146" s="47">
        <f>IF([1]All_Tasks_Billing!R146="",0,[1]All_Tasks_Billing!R146)</f>
        <v>2</v>
      </c>
      <c r="S146" t="str">
        <f>[1]All_Tasks_Billing!S146</f>
        <v/>
      </c>
      <c r="T146" t="str">
        <f>[1]All_Tasks_Billing!T146</f>
        <v/>
      </c>
      <c r="U146" t="str">
        <f>[1]All_Tasks_Billing!U146</f>
        <v/>
      </c>
      <c r="V146">
        <f>[1]All_Tasks_Billing!V146</f>
        <v>8</v>
      </c>
      <c r="W146" s="48">
        <f>[1]All_Tasks_Billing!W146</f>
        <v>150</v>
      </c>
      <c r="X146">
        <f>[1]All_Tasks_Billing!X146</f>
        <v>24331.724999999999</v>
      </c>
      <c r="Y146">
        <f>[1]All_Tasks_Billing!Y146</f>
        <v>1</v>
      </c>
      <c r="Z146" s="49">
        <f>[1]All_Tasks_Billing!Z146</f>
        <v>0</v>
      </c>
      <c r="AA146" s="45" t="str">
        <f>[1]All_Tasks_Billing!AA146</f>
        <v/>
      </c>
      <c r="AB146" t="str">
        <f>[1]All_Tasks_Billing!AB146</f>
        <v/>
      </c>
      <c r="AC146" s="48">
        <f>[1]All_Tasks_Billing!AC146</f>
        <v>0</v>
      </c>
      <c r="AD146" s="48">
        <f>[1]All_Tasks_Billing!AD146</f>
        <v>0</v>
      </c>
      <c r="AE146" s="48">
        <f>[1]All_Tasks_Billing!AE146</f>
        <v>0</v>
      </c>
      <c r="AF146" s="48">
        <f>[1]All_Tasks_Billing!AF146</f>
        <v>0</v>
      </c>
      <c r="AG146" s="48">
        <f>[1]All_Tasks_Billing!AG146</f>
        <v>0</v>
      </c>
      <c r="AH146" s="48">
        <f>[1]All_Tasks_Billing!AH146</f>
        <v>8.5999999999999993E-2</v>
      </c>
      <c r="AI146" s="48">
        <f>[1]All_Tasks_Billing!AI146</f>
        <v>0</v>
      </c>
      <c r="AJ146" s="48">
        <f>[1]All_Tasks_Billing!AJ146</f>
        <v>0</v>
      </c>
      <c r="AK146" s="48">
        <f>[1]All_Tasks_Billing!AK146</f>
        <v>0</v>
      </c>
      <c r="AL146" s="48">
        <f>[1]All_Tasks_Billing!AL146</f>
        <v>0</v>
      </c>
      <c r="AM146" s="48">
        <f>[1]All_Tasks_Billing!AM146</f>
        <v>0</v>
      </c>
      <c r="AN146" s="48">
        <f>[1]All_Tasks_Billing!AN146</f>
        <v>0</v>
      </c>
      <c r="AO146" s="48">
        <f>[1]All_Tasks_Billing!AO146</f>
        <v>0</v>
      </c>
      <c r="AP146" s="48">
        <f>[1]All_Tasks_Billing!AP146</f>
        <v>8.5999999999999993E-2</v>
      </c>
      <c r="AQ146" s="48">
        <f>[1]All_Tasks_Billing!AQ146</f>
        <v>0</v>
      </c>
      <c r="AR146" s="48">
        <f>[1]All_Tasks_Billing!AR146</f>
        <v>0</v>
      </c>
      <c r="AS146" s="48">
        <f>[1]All_Tasks_Billing!AS146</f>
        <v>0</v>
      </c>
      <c r="AT146" s="48">
        <f>[1]All_Tasks_Billing!AT146</f>
        <v>0</v>
      </c>
      <c r="AU146" s="50" t="str">
        <f t="shared" si="36"/>
        <v/>
      </c>
      <c r="AV146" s="50" t="str">
        <f t="shared" si="37"/>
        <v/>
      </c>
      <c r="AW146" s="50" t="str">
        <f t="shared" si="38"/>
        <v/>
      </c>
      <c r="AX146" s="50" t="str">
        <f t="shared" ca="1" si="39"/>
        <v>Not Completed</v>
      </c>
      <c r="AY146" s="50" t="str">
        <f t="shared" ca="1" si="40"/>
        <v>Not Completed</v>
      </c>
      <c r="AZ146" s="50" t="str">
        <f t="shared" ca="1" si="41"/>
        <v>Not Completed</v>
      </c>
      <c r="BA146" s="48">
        <f t="shared" si="42"/>
        <v>0</v>
      </c>
      <c r="BB146" s="45" t="str">
        <f t="shared" si="43"/>
        <v/>
      </c>
      <c r="BC146" s="50" t="str">
        <f t="shared" si="44"/>
        <v/>
      </c>
      <c r="BD146" s="48">
        <f t="shared" si="45"/>
        <v>0</v>
      </c>
      <c r="BE146" s="50" t="str">
        <f t="shared" si="46"/>
        <v>Not Started</v>
      </c>
      <c r="BF146" s="51">
        <f t="shared" si="47"/>
        <v>1</v>
      </c>
      <c r="BG146" s="51">
        <f t="shared" si="48"/>
        <v>0</v>
      </c>
      <c r="BH146" s="50" t="str">
        <f t="shared" si="49"/>
        <v/>
      </c>
      <c r="BI146" s="50" t="str">
        <f t="shared" si="50"/>
        <v/>
      </c>
      <c r="BJ146" s="50" t="str">
        <f t="shared" si="51"/>
        <v/>
      </c>
      <c r="BK146" s="50" t="str">
        <f t="shared" si="52"/>
        <v xml:space="preserve">Not Started |  | </v>
      </c>
      <c r="BL146" s="49" t="str">
        <f t="shared" ca="1" si="53"/>
        <v/>
      </c>
    </row>
    <row r="147" spans="1:64" x14ac:dyDescent="0.25">
      <c r="A147" t="str">
        <f>[1]All_Tasks_Billing!A147</f>
        <v>LAS16.PPM03</v>
      </c>
      <c r="B147" t="str">
        <f>[1]All_Tasks_Billing!B147</f>
        <v>PPM</v>
      </c>
      <c r="C147" t="str">
        <f>[1]All_Tasks_Billing!C147</f>
        <v>3.2.14</v>
      </c>
      <c r="D147" t="str">
        <f>[1]All_Tasks_Billing!D147</f>
        <v>PDU</v>
      </c>
      <c r="E147" t="str">
        <f>[1]All_Tasks_Billing!E147</f>
        <v>Circuit Breakers -Secondary</v>
      </c>
      <c r="F147" t="str">
        <f>IF([1]All_Tasks_Billing!F147="","",[1]All_Tasks_Billing!F147)</f>
        <v>400AF / 400AT</v>
      </c>
      <c r="G147" t="str">
        <f>IF([1]All_Tasks_Billing!G147="","",[1]All_Tasks_Billing!G147)</f>
        <v/>
      </c>
      <c r="H147" s="45" t="str">
        <f>[1]All_Tasks_Billing!H147</f>
        <v/>
      </c>
      <c r="I147" t="str">
        <f>IF([1]All_Tasks_Billing!I147="","",[1]All_Tasks_Billing!I147)</f>
        <v/>
      </c>
      <c r="J147" t="str">
        <f>IF([1]All_Tasks_Billing!J147="","",[1]All_Tasks_Billing!J147)</f>
        <v/>
      </c>
      <c r="K147" t="b">
        <f>[1]All_Tasks_Billing!K147</f>
        <v>0</v>
      </c>
      <c r="L147" s="45" t="str">
        <f>[1]All_Tasks_Billing!L147</f>
        <v/>
      </c>
      <c r="M147" t="str">
        <f>[1]All_Tasks_Billing!M147</f>
        <v/>
      </c>
      <c r="N147" s="46">
        <f>IF([1]All_Tasks_Billing!N147="",0,[1]All_Tasks_Billing!N147)</f>
        <v>0</v>
      </c>
      <c r="O147" t="str">
        <f>[1]All_Tasks_Billing!O147</f>
        <v/>
      </c>
      <c r="P147" s="47">
        <f>IF([1]All_Tasks_Billing!P147="",0,[1]All_Tasks_Billing!P147)</f>
        <v>2</v>
      </c>
      <c r="Q147" s="47">
        <f>IF([1]All_Tasks_Billing!Q147="",0,[1]All_Tasks_Billing!Q147)</f>
        <v>2</v>
      </c>
      <c r="R147" s="47">
        <f>IF([1]All_Tasks_Billing!R147="",0,[1]All_Tasks_Billing!R147)</f>
        <v>2</v>
      </c>
      <c r="S147" t="str">
        <f>[1]All_Tasks_Billing!S147</f>
        <v/>
      </c>
      <c r="T147" t="str">
        <f>[1]All_Tasks_Billing!T147</f>
        <v/>
      </c>
      <c r="U147" t="str">
        <f>[1]All_Tasks_Billing!U147</f>
        <v/>
      </c>
      <c r="V147">
        <f>[1]All_Tasks_Billing!V147</f>
        <v>8</v>
      </c>
      <c r="W147" s="48">
        <f>[1]All_Tasks_Billing!W147</f>
        <v>150</v>
      </c>
      <c r="X147">
        <f>[1]All_Tasks_Billing!X147</f>
        <v>24331.724999999999</v>
      </c>
      <c r="Y147">
        <f>[1]All_Tasks_Billing!Y147</f>
        <v>1</v>
      </c>
      <c r="Z147" s="49">
        <f>[1]All_Tasks_Billing!Z147</f>
        <v>0</v>
      </c>
      <c r="AA147" s="45" t="str">
        <f>[1]All_Tasks_Billing!AA147</f>
        <v/>
      </c>
      <c r="AB147" t="str">
        <f>[1]All_Tasks_Billing!AB147</f>
        <v/>
      </c>
      <c r="AC147" s="48">
        <f>[1]All_Tasks_Billing!AC147</f>
        <v>0</v>
      </c>
      <c r="AD147" s="48">
        <f>[1]All_Tasks_Billing!AD147</f>
        <v>0</v>
      </c>
      <c r="AE147" s="48">
        <f>[1]All_Tasks_Billing!AE147</f>
        <v>0</v>
      </c>
      <c r="AF147" s="48">
        <f>[1]All_Tasks_Billing!AF147</f>
        <v>0</v>
      </c>
      <c r="AG147" s="48">
        <f>[1]All_Tasks_Billing!AG147</f>
        <v>0</v>
      </c>
      <c r="AH147" s="48">
        <f>[1]All_Tasks_Billing!AH147</f>
        <v>8.5999999999999993E-2</v>
      </c>
      <c r="AI147" s="48">
        <f>[1]All_Tasks_Billing!AI147</f>
        <v>0</v>
      </c>
      <c r="AJ147" s="48">
        <f>[1]All_Tasks_Billing!AJ147</f>
        <v>0</v>
      </c>
      <c r="AK147" s="48">
        <f>[1]All_Tasks_Billing!AK147</f>
        <v>0</v>
      </c>
      <c r="AL147" s="48">
        <f>[1]All_Tasks_Billing!AL147</f>
        <v>0</v>
      </c>
      <c r="AM147" s="48">
        <f>[1]All_Tasks_Billing!AM147</f>
        <v>0</v>
      </c>
      <c r="AN147" s="48">
        <f>[1]All_Tasks_Billing!AN147</f>
        <v>0</v>
      </c>
      <c r="AO147" s="48">
        <f>[1]All_Tasks_Billing!AO147</f>
        <v>0</v>
      </c>
      <c r="AP147" s="48">
        <f>[1]All_Tasks_Billing!AP147</f>
        <v>8.5999999999999993E-2</v>
      </c>
      <c r="AQ147" s="48">
        <f>[1]All_Tasks_Billing!AQ147</f>
        <v>0</v>
      </c>
      <c r="AR147" s="48">
        <f>[1]All_Tasks_Billing!AR147</f>
        <v>0</v>
      </c>
      <c r="AS147" s="48">
        <f>[1]All_Tasks_Billing!AS147</f>
        <v>0</v>
      </c>
      <c r="AT147" s="48">
        <f>[1]All_Tasks_Billing!AT147</f>
        <v>0</v>
      </c>
      <c r="AU147" s="50" t="str">
        <f t="shared" si="36"/>
        <v/>
      </c>
      <c r="AV147" s="50" t="str">
        <f t="shared" si="37"/>
        <v/>
      </c>
      <c r="AW147" s="50" t="str">
        <f t="shared" si="38"/>
        <v/>
      </c>
      <c r="AX147" s="50" t="str">
        <f t="shared" ca="1" si="39"/>
        <v>Not Completed</v>
      </c>
      <c r="AY147" s="50" t="str">
        <f t="shared" ca="1" si="40"/>
        <v>Not Completed</v>
      </c>
      <c r="AZ147" s="50" t="str">
        <f t="shared" ca="1" si="41"/>
        <v>Not Completed</v>
      </c>
      <c r="BA147" s="48">
        <f t="shared" si="42"/>
        <v>0</v>
      </c>
      <c r="BB147" s="45" t="str">
        <f t="shared" si="43"/>
        <v/>
      </c>
      <c r="BC147" s="50" t="str">
        <f t="shared" si="44"/>
        <v/>
      </c>
      <c r="BD147" s="48">
        <f t="shared" si="45"/>
        <v>0</v>
      </c>
      <c r="BE147" s="50" t="str">
        <f t="shared" si="46"/>
        <v>Not Started</v>
      </c>
      <c r="BF147" s="51">
        <f t="shared" si="47"/>
        <v>1</v>
      </c>
      <c r="BG147" s="51">
        <f t="shared" si="48"/>
        <v>0</v>
      </c>
      <c r="BH147" s="50" t="str">
        <f t="shared" si="49"/>
        <v/>
      </c>
      <c r="BI147" s="50" t="str">
        <f t="shared" si="50"/>
        <v/>
      </c>
      <c r="BJ147" s="50" t="str">
        <f t="shared" si="51"/>
        <v/>
      </c>
      <c r="BK147" s="50" t="str">
        <f t="shared" si="52"/>
        <v xml:space="preserve">Not Started |  | </v>
      </c>
      <c r="BL147" s="49" t="str">
        <f t="shared" ca="1" si="53"/>
        <v/>
      </c>
    </row>
    <row r="148" spans="1:64" x14ac:dyDescent="0.25">
      <c r="A148" t="str">
        <f>[1]All_Tasks_Billing!A148</f>
        <v>LAS16.PPM03</v>
      </c>
      <c r="B148" t="str">
        <f>[1]All_Tasks_Billing!B148</f>
        <v>PPM</v>
      </c>
      <c r="C148" t="str">
        <f>[1]All_Tasks_Billing!C148</f>
        <v>3.2.15</v>
      </c>
      <c r="D148" t="str">
        <f>[1]All_Tasks_Billing!D148</f>
        <v>PDU</v>
      </c>
      <c r="E148" t="str">
        <f>[1]All_Tasks_Billing!E148</f>
        <v>Circuit Breakers -Secondary</v>
      </c>
      <c r="F148" t="str">
        <f>IF([1]All_Tasks_Billing!F148="","",[1]All_Tasks_Billing!F148)</f>
        <v>400AF / 400AT</v>
      </c>
      <c r="G148" t="str">
        <f>IF([1]All_Tasks_Billing!G148="","",[1]All_Tasks_Billing!G148)</f>
        <v/>
      </c>
      <c r="H148" s="45" t="str">
        <f>[1]All_Tasks_Billing!H148</f>
        <v/>
      </c>
      <c r="I148" t="str">
        <f>IF([1]All_Tasks_Billing!I148="","",[1]All_Tasks_Billing!I148)</f>
        <v/>
      </c>
      <c r="J148" t="str">
        <f>IF([1]All_Tasks_Billing!J148="","",[1]All_Tasks_Billing!J148)</f>
        <v/>
      </c>
      <c r="K148" t="b">
        <f>[1]All_Tasks_Billing!K148</f>
        <v>0</v>
      </c>
      <c r="L148" s="45" t="str">
        <f>[1]All_Tasks_Billing!L148</f>
        <v/>
      </c>
      <c r="M148" t="str">
        <f>[1]All_Tasks_Billing!M148</f>
        <v/>
      </c>
      <c r="N148" s="46">
        <f>IF([1]All_Tasks_Billing!N148="",0,[1]All_Tasks_Billing!N148)</f>
        <v>0</v>
      </c>
      <c r="O148" t="str">
        <f>[1]All_Tasks_Billing!O148</f>
        <v/>
      </c>
      <c r="P148" s="47">
        <f>IF([1]All_Tasks_Billing!P148="",0,[1]All_Tasks_Billing!P148)</f>
        <v>2</v>
      </c>
      <c r="Q148" s="47">
        <f>IF([1]All_Tasks_Billing!Q148="",0,[1]All_Tasks_Billing!Q148)</f>
        <v>2</v>
      </c>
      <c r="R148" s="47">
        <f>IF([1]All_Tasks_Billing!R148="",0,[1]All_Tasks_Billing!R148)</f>
        <v>2</v>
      </c>
      <c r="S148" t="str">
        <f>[1]All_Tasks_Billing!S148</f>
        <v/>
      </c>
      <c r="T148" t="str">
        <f>[1]All_Tasks_Billing!T148</f>
        <v/>
      </c>
      <c r="U148" t="str">
        <f>[1]All_Tasks_Billing!U148</f>
        <v/>
      </c>
      <c r="V148">
        <f>[1]All_Tasks_Billing!V148</f>
        <v>8</v>
      </c>
      <c r="W148" s="48">
        <f>[1]All_Tasks_Billing!W148</f>
        <v>150</v>
      </c>
      <c r="X148">
        <f>[1]All_Tasks_Billing!X148</f>
        <v>24331.724999999999</v>
      </c>
      <c r="Y148">
        <f>[1]All_Tasks_Billing!Y148</f>
        <v>1</v>
      </c>
      <c r="Z148" s="49">
        <f>[1]All_Tasks_Billing!Z148</f>
        <v>0</v>
      </c>
      <c r="AA148" s="45" t="str">
        <f>[1]All_Tasks_Billing!AA148</f>
        <v/>
      </c>
      <c r="AB148" t="str">
        <f>[1]All_Tasks_Billing!AB148</f>
        <v/>
      </c>
      <c r="AC148" s="48">
        <f>[1]All_Tasks_Billing!AC148</f>
        <v>0</v>
      </c>
      <c r="AD148" s="48">
        <f>[1]All_Tasks_Billing!AD148</f>
        <v>0</v>
      </c>
      <c r="AE148" s="48">
        <f>[1]All_Tasks_Billing!AE148</f>
        <v>0</v>
      </c>
      <c r="AF148" s="48">
        <f>[1]All_Tasks_Billing!AF148</f>
        <v>0</v>
      </c>
      <c r="AG148" s="48">
        <f>[1]All_Tasks_Billing!AG148</f>
        <v>0</v>
      </c>
      <c r="AH148" s="48">
        <f>[1]All_Tasks_Billing!AH148</f>
        <v>8.5999999999999993E-2</v>
      </c>
      <c r="AI148" s="48">
        <f>[1]All_Tasks_Billing!AI148</f>
        <v>0</v>
      </c>
      <c r="AJ148" s="48">
        <f>[1]All_Tasks_Billing!AJ148</f>
        <v>0</v>
      </c>
      <c r="AK148" s="48">
        <f>[1]All_Tasks_Billing!AK148</f>
        <v>0</v>
      </c>
      <c r="AL148" s="48">
        <f>[1]All_Tasks_Billing!AL148</f>
        <v>0</v>
      </c>
      <c r="AM148" s="48">
        <f>[1]All_Tasks_Billing!AM148</f>
        <v>0</v>
      </c>
      <c r="AN148" s="48">
        <f>[1]All_Tasks_Billing!AN148</f>
        <v>0</v>
      </c>
      <c r="AO148" s="48">
        <f>[1]All_Tasks_Billing!AO148</f>
        <v>0</v>
      </c>
      <c r="AP148" s="48">
        <f>[1]All_Tasks_Billing!AP148</f>
        <v>8.5999999999999993E-2</v>
      </c>
      <c r="AQ148" s="48">
        <f>[1]All_Tasks_Billing!AQ148</f>
        <v>0</v>
      </c>
      <c r="AR148" s="48">
        <f>[1]All_Tasks_Billing!AR148</f>
        <v>0</v>
      </c>
      <c r="AS148" s="48">
        <f>[1]All_Tasks_Billing!AS148</f>
        <v>0</v>
      </c>
      <c r="AT148" s="48">
        <f>[1]All_Tasks_Billing!AT148</f>
        <v>0</v>
      </c>
      <c r="AU148" s="50" t="str">
        <f t="shared" si="36"/>
        <v/>
      </c>
      <c r="AV148" s="50" t="str">
        <f t="shared" si="37"/>
        <v/>
      </c>
      <c r="AW148" s="50" t="str">
        <f t="shared" si="38"/>
        <v/>
      </c>
      <c r="AX148" s="50" t="str">
        <f t="shared" ca="1" si="39"/>
        <v>Not Completed</v>
      </c>
      <c r="AY148" s="50" t="str">
        <f t="shared" ca="1" si="40"/>
        <v>Not Completed</v>
      </c>
      <c r="AZ148" s="50" t="str">
        <f t="shared" ca="1" si="41"/>
        <v>Not Completed</v>
      </c>
      <c r="BA148" s="48">
        <f t="shared" si="42"/>
        <v>0</v>
      </c>
      <c r="BB148" s="45" t="str">
        <f t="shared" si="43"/>
        <v/>
      </c>
      <c r="BC148" s="50" t="str">
        <f t="shared" si="44"/>
        <v/>
      </c>
      <c r="BD148" s="48">
        <f t="shared" si="45"/>
        <v>0</v>
      </c>
      <c r="BE148" s="50" t="str">
        <f t="shared" si="46"/>
        <v>Not Started</v>
      </c>
      <c r="BF148" s="51">
        <f t="shared" si="47"/>
        <v>1</v>
      </c>
      <c r="BG148" s="51">
        <f t="shared" si="48"/>
        <v>0</v>
      </c>
      <c r="BH148" s="50" t="str">
        <f t="shared" si="49"/>
        <v/>
      </c>
      <c r="BI148" s="50" t="str">
        <f t="shared" si="50"/>
        <v/>
      </c>
      <c r="BJ148" s="50" t="str">
        <f t="shared" si="51"/>
        <v/>
      </c>
      <c r="BK148" s="50" t="str">
        <f t="shared" si="52"/>
        <v xml:space="preserve">Not Started |  | </v>
      </c>
      <c r="BL148" s="49" t="str">
        <f t="shared" ca="1" si="53"/>
        <v/>
      </c>
    </row>
    <row r="149" spans="1:64" x14ac:dyDescent="0.25">
      <c r="A149" t="str">
        <f>[1]All_Tasks_Billing!A149</f>
        <v>LAS16.PPM03</v>
      </c>
      <c r="B149" t="str">
        <f>[1]All_Tasks_Billing!B149</f>
        <v>PPM</v>
      </c>
      <c r="C149" t="str">
        <f>[1]All_Tasks_Billing!C149</f>
        <v>3.2.16</v>
      </c>
      <c r="D149" t="str">
        <f>[1]All_Tasks_Billing!D149</f>
        <v>PDU</v>
      </c>
      <c r="E149" t="str">
        <f>[1]All_Tasks_Billing!E149</f>
        <v>Circuit Breakers -Secondary</v>
      </c>
      <c r="F149" t="str">
        <f>IF([1]All_Tasks_Billing!F149="","",[1]All_Tasks_Billing!F149)</f>
        <v>400AF / 400AT</v>
      </c>
      <c r="G149" t="str">
        <f>IF([1]All_Tasks_Billing!G149="","",[1]All_Tasks_Billing!G149)</f>
        <v/>
      </c>
      <c r="H149" s="45" t="str">
        <f>[1]All_Tasks_Billing!H149</f>
        <v/>
      </c>
      <c r="I149" t="str">
        <f>IF([1]All_Tasks_Billing!I149="","",[1]All_Tasks_Billing!I149)</f>
        <v/>
      </c>
      <c r="J149" t="str">
        <f>IF([1]All_Tasks_Billing!J149="","",[1]All_Tasks_Billing!J149)</f>
        <v/>
      </c>
      <c r="K149" t="b">
        <f>[1]All_Tasks_Billing!K149</f>
        <v>0</v>
      </c>
      <c r="L149" s="45" t="str">
        <f>[1]All_Tasks_Billing!L149</f>
        <v/>
      </c>
      <c r="M149" t="str">
        <f>[1]All_Tasks_Billing!M149</f>
        <v/>
      </c>
      <c r="N149" s="46">
        <f>IF([1]All_Tasks_Billing!N149="",0,[1]All_Tasks_Billing!N149)</f>
        <v>0</v>
      </c>
      <c r="O149" t="str">
        <f>[1]All_Tasks_Billing!O149</f>
        <v/>
      </c>
      <c r="P149" s="47">
        <f>IF([1]All_Tasks_Billing!P149="",0,[1]All_Tasks_Billing!P149)</f>
        <v>2</v>
      </c>
      <c r="Q149" s="47">
        <f>IF([1]All_Tasks_Billing!Q149="",0,[1]All_Tasks_Billing!Q149)</f>
        <v>2</v>
      </c>
      <c r="R149" s="47">
        <f>IF([1]All_Tasks_Billing!R149="",0,[1]All_Tasks_Billing!R149)</f>
        <v>2</v>
      </c>
      <c r="S149" t="str">
        <f>[1]All_Tasks_Billing!S149</f>
        <v/>
      </c>
      <c r="T149" t="str">
        <f>[1]All_Tasks_Billing!T149</f>
        <v/>
      </c>
      <c r="U149" t="str">
        <f>[1]All_Tasks_Billing!U149</f>
        <v/>
      </c>
      <c r="V149">
        <f>[1]All_Tasks_Billing!V149</f>
        <v>8</v>
      </c>
      <c r="W149" s="48">
        <f>[1]All_Tasks_Billing!W149</f>
        <v>150</v>
      </c>
      <c r="X149">
        <f>[1]All_Tasks_Billing!X149</f>
        <v>24331.724999999999</v>
      </c>
      <c r="Y149">
        <f>[1]All_Tasks_Billing!Y149</f>
        <v>1</v>
      </c>
      <c r="Z149" s="49">
        <f>[1]All_Tasks_Billing!Z149</f>
        <v>0</v>
      </c>
      <c r="AA149" s="45" t="str">
        <f>[1]All_Tasks_Billing!AA149</f>
        <v/>
      </c>
      <c r="AB149" t="str">
        <f>[1]All_Tasks_Billing!AB149</f>
        <v/>
      </c>
      <c r="AC149" s="48">
        <f>[1]All_Tasks_Billing!AC149</f>
        <v>0</v>
      </c>
      <c r="AD149" s="48">
        <f>[1]All_Tasks_Billing!AD149</f>
        <v>0</v>
      </c>
      <c r="AE149" s="48">
        <f>[1]All_Tasks_Billing!AE149</f>
        <v>0</v>
      </c>
      <c r="AF149" s="48">
        <f>[1]All_Tasks_Billing!AF149</f>
        <v>0</v>
      </c>
      <c r="AG149" s="48">
        <f>[1]All_Tasks_Billing!AG149</f>
        <v>0</v>
      </c>
      <c r="AH149" s="48">
        <f>[1]All_Tasks_Billing!AH149</f>
        <v>8.5999999999999993E-2</v>
      </c>
      <c r="AI149" s="48">
        <f>[1]All_Tasks_Billing!AI149</f>
        <v>0</v>
      </c>
      <c r="AJ149" s="48">
        <f>[1]All_Tasks_Billing!AJ149</f>
        <v>0</v>
      </c>
      <c r="AK149" s="48">
        <f>[1]All_Tasks_Billing!AK149</f>
        <v>0</v>
      </c>
      <c r="AL149" s="48">
        <f>[1]All_Tasks_Billing!AL149</f>
        <v>0</v>
      </c>
      <c r="AM149" s="48">
        <f>[1]All_Tasks_Billing!AM149</f>
        <v>0</v>
      </c>
      <c r="AN149" s="48">
        <f>[1]All_Tasks_Billing!AN149</f>
        <v>0</v>
      </c>
      <c r="AO149" s="48">
        <f>[1]All_Tasks_Billing!AO149</f>
        <v>0</v>
      </c>
      <c r="AP149" s="48">
        <f>[1]All_Tasks_Billing!AP149</f>
        <v>8.5999999999999993E-2</v>
      </c>
      <c r="AQ149" s="48">
        <f>[1]All_Tasks_Billing!AQ149</f>
        <v>0</v>
      </c>
      <c r="AR149" s="48">
        <f>[1]All_Tasks_Billing!AR149</f>
        <v>0</v>
      </c>
      <c r="AS149" s="48">
        <f>[1]All_Tasks_Billing!AS149</f>
        <v>0</v>
      </c>
      <c r="AT149" s="48">
        <f>[1]All_Tasks_Billing!AT149</f>
        <v>0</v>
      </c>
      <c r="AU149" s="50" t="str">
        <f t="shared" si="36"/>
        <v/>
      </c>
      <c r="AV149" s="50" t="str">
        <f t="shared" si="37"/>
        <v/>
      </c>
      <c r="AW149" s="50" t="str">
        <f t="shared" si="38"/>
        <v/>
      </c>
      <c r="AX149" s="50" t="str">
        <f t="shared" ca="1" si="39"/>
        <v>Not Completed</v>
      </c>
      <c r="AY149" s="50" t="str">
        <f t="shared" ca="1" si="40"/>
        <v>Not Completed</v>
      </c>
      <c r="AZ149" s="50" t="str">
        <f t="shared" ca="1" si="41"/>
        <v>Not Completed</v>
      </c>
      <c r="BA149" s="48">
        <f t="shared" si="42"/>
        <v>0</v>
      </c>
      <c r="BB149" s="45" t="str">
        <f t="shared" si="43"/>
        <v/>
      </c>
      <c r="BC149" s="50" t="str">
        <f t="shared" si="44"/>
        <v/>
      </c>
      <c r="BD149" s="48">
        <f t="shared" si="45"/>
        <v>0</v>
      </c>
      <c r="BE149" s="50" t="str">
        <f t="shared" si="46"/>
        <v>Not Started</v>
      </c>
      <c r="BF149" s="51">
        <f t="shared" si="47"/>
        <v>1</v>
      </c>
      <c r="BG149" s="51">
        <f t="shared" si="48"/>
        <v>0</v>
      </c>
      <c r="BH149" s="50" t="str">
        <f t="shared" si="49"/>
        <v/>
      </c>
      <c r="BI149" s="50" t="str">
        <f t="shared" si="50"/>
        <v/>
      </c>
      <c r="BJ149" s="50" t="str">
        <f t="shared" si="51"/>
        <v/>
      </c>
      <c r="BK149" s="50" t="str">
        <f t="shared" si="52"/>
        <v xml:space="preserve">Not Started |  | </v>
      </c>
      <c r="BL149" s="49" t="str">
        <f t="shared" ca="1" si="53"/>
        <v/>
      </c>
    </row>
    <row r="150" spans="1:64" x14ac:dyDescent="0.25">
      <c r="A150" t="str">
        <f>[1]All_Tasks_Billing!A150</f>
        <v>LAS16.PPM03</v>
      </c>
      <c r="B150" t="str">
        <f>[1]All_Tasks_Billing!B150</f>
        <v>PPM</v>
      </c>
      <c r="C150" t="str">
        <f>[1]All_Tasks_Billing!C150</f>
        <v>3.2.17</v>
      </c>
      <c r="D150" t="str">
        <f>[1]All_Tasks_Billing!D150</f>
        <v>PDU</v>
      </c>
      <c r="E150" t="str">
        <f>[1]All_Tasks_Billing!E150</f>
        <v>Circuit Breakers -Secondary</v>
      </c>
      <c r="F150" t="str">
        <f>IF([1]All_Tasks_Billing!F150="","",[1]All_Tasks_Billing!F150)</f>
        <v>400AF / 400AT</v>
      </c>
      <c r="G150" t="str">
        <f>IF([1]All_Tasks_Billing!G150="","",[1]All_Tasks_Billing!G150)</f>
        <v/>
      </c>
      <c r="H150" s="45" t="str">
        <f>[1]All_Tasks_Billing!H150</f>
        <v/>
      </c>
      <c r="I150" t="str">
        <f>IF([1]All_Tasks_Billing!I150="","",[1]All_Tasks_Billing!I150)</f>
        <v/>
      </c>
      <c r="J150" t="str">
        <f>IF([1]All_Tasks_Billing!J150="","",[1]All_Tasks_Billing!J150)</f>
        <v/>
      </c>
      <c r="K150" t="b">
        <f>[1]All_Tasks_Billing!K150</f>
        <v>0</v>
      </c>
      <c r="L150" s="45" t="str">
        <f>[1]All_Tasks_Billing!L150</f>
        <v/>
      </c>
      <c r="M150" t="str">
        <f>[1]All_Tasks_Billing!M150</f>
        <v/>
      </c>
      <c r="N150" s="46">
        <f>IF([1]All_Tasks_Billing!N150="",0,[1]All_Tasks_Billing!N150)</f>
        <v>0</v>
      </c>
      <c r="O150" t="str">
        <f>[1]All_Tasks_Billing!O150</f>
        <v/>
      </c>
      <c r="P150" s="47">
        <f>IF([1]All_Tasks_Billing!P150="",0,[1]All_Tasks_Billing!P150)</f>
        <v>2</v>
      </c>
      <c r="Q150" s="47">
        <f>IF([1]All_Tasks_Billing!Q150="",0,[1]All_Tasks_Billing!Q150)</f>
        <v>2</v>
      </c>
      <c r="R150" s="47">
        <f>IF([1]All_Tasks_Billing!R150="",0,[1]All_Tasks_Billing!R150)</f>
        <v>2</v>
      </c>
      <c r="S150" t="str">
        <f>[1]All_Tasks_Billing!S150</f>
        <v/>
      </c>
      <c r="T150" t="str">
        <f>[1]All_Tasks_Billing!T150</f>
        <v/>
      </c>
      <c r="U150" t="str">
        <f>[1]All_Tasks_Billing!U150</f>
        <v/>
      </c>
      <c r="V150">
        <f>[1]All_Tasks_Billing!V150</f>
        <v>8</v>
      </c>
      <c r="W150" s="48">
        <f>[1]All_Tasks_Billing!W150</f>
        <v>150</v>
      </c>
      <c r="X150">
        <f>[1]All_Tasks_Billing!X150</f>
        <v>24331.724999999999</v>
      </c>
      <c r="Y150">
        <f>[1]All_Tasks_Billing!Y150</f>
        <v>1</v>
      </c>
      <c r="Z150" s="49">
        <f>[1]All_Tasks_Billing!Z150</f>
        <v>0</v>
      </c>
      <c r="AA150" s="45" t="str">
        <f>[1]All_Tasks_Billing!AA150</f>
        <v/>
      </c>
      <c r="AB150" t="str">
        <f>[1]All_Tasks_Billing!AB150</f>
        <v/>
      </c>
      <c r="AC150" s="48">
        <f>[1]All_Tasks_Billing!AC150</f>
        <v>0</v>
      </c>
      <c r="AD150" s="48">
        <f>[1]All_Tasks_Billing!AD150</f>
        <v>0</v>
      </c>
      <c r="AE150" s="48">
        <f>[1]All_Tasks_Billing!AE150</f>
        <v>0</v>
      </c>
      <c r="AF150" s="48">
        <f>[1]All_Tasks_Billing!AF150</f>
        <v>0</v>
      </c>
      <c r="AG150" s="48">
        <f>[1]All_Tasks_Billing!AG150</f>
        <v>0</v>
      </c>
      <c r="AH150" s="48">
        <f>[1]All_Tasks_Billing!AH150</f>
        <v>8.5999999999999993E-2</v>
      </c>
      <c r="AI150" s="48">
        <f>[1]All_Tasks_Billing!AI150</f>
        <v>0</v>
      </c>
      <c r="AJ150" s="48">
        <f>[1]All_Tasks_Billing!AJ150</f>
        <v>0</v>
      </c>
      <c r="AK150" s="48">
        <f>[1]All_Tasks_Billing!AK150</f>
        <v>0</v>
      </c>
      <c r="AL150" s="48">
        <f>[1]All_Tasks_Billing!AL150</f>
        <v>0</v>
      </c>
      <c r="AM150" s="48">
        <f>[1]All_Tasks_Billing!AM150</f>
        <v>0</v>
      </c>
      <c r="AN150" s="48">
        <f>[1]All_Tasks_Billing!AN150</f>
        <v>0</v>
      </c>
      <c r="AO150" s="48">
        <f>[1]All_Tasks_Billing!AO150</f>
        <v>0</v>
      </c>
      <c r="AP150" s="48">
        <f>[1]All_Tasks_Billing!AP150</f>
        <v>8.5999999999999993E-2</v>
      </c>
      <c r="AQ150" s="48">
        <f>[1]All_Tasks_Billing!AQ150</f>
        <v>0</v>
      </c>
      <c r="AR150" s="48">
        <f>[1]All_Tasks_Billing!AR150</f>
        <v>0</v>
      </c>
      <c r="AS150" s="48">
        <f>[1]All_Tasks_Billing!AS150</f>
        <v>0</v>
      </c>
      <c r="AT150" s="48">
        <f>[1]All_Tasks_Billing!AT150</f>
        <v>0</v>
      </c>
      <c r="AU150" s="50" t="str">
        <f t="shared" si="36"/>
        <v/>
      </c>
      <c r="AV150" s="50" t="str">
        <f t="shared" si="37"/>
        <v/>
      </c>
      <c r="AW150" s="50" t="str">
        <f t="shared" si="38"/>
        <v/>
      </c>
      <c r="AX150" s="50" t="str">
        <f t="shared" ca="1" si="39"/>
        <v>Not Completed</v>
      </c>
      <c r="AY150" s="50" t="str">
        <f t="shared" ca="1" si="40"/>
        <v>Not Completed</v>
      </c>
      <c r="AZ150" s="50" t="str">
        <f t="shared" ca="1" si="41"/>
        <v>Not Completed</v>
      </c>
      <c r="BA150" s="48">
        <f t="shared" si="42"/>
        <v>0</v>
      </c>
      <c r="BB150" s="45" t="str">
        <f t="shared" si="43"/>
        <v/>
      </c>
      <c r="BC150" s="50" t="str">
        <f t="shared" si="44"/>
        <v/>
      </c>
      <c r="BD150" s="48">
        <f t="shared" si="45"/>
        <v>0</v>
      </c>
      <c r="BE150" s="50" t="str">
        <f t="shared" si="46"/>
        <v>Not Started</v>
      </c>
      <c r="BF150" s="51">
        <f t="shared" si="47"/>
        <v>1</v>
      </c>
      <c r="BG150" s="51">
        <f t="shared" si="48"/>
        <v>0</v>
      </c>
      <c r="BH150" s="50" t="str">
        <f t="shared" si="49"/>
        <v/>
      </c>
      <c r="BI150" s="50" t="str">
        <f t="shared" si="50"/>
        <v/>
      </c>
      <c r="BJ150" s="50" t="str">
        <f t="shared" si="51"/>
        <v/>
      </c>
      <c r="BK150" s="50" t="str">
        <f t="shared" si="52"/>
        <v xml:space="preserve">Not Started |  | </v>
      </c>
      <c r="BL150" s="49" t="str">
        <f t="shared" ca="1" si="53"/>
        <v/>
      </c>
    </row>
    <row r="151" spans="1:64" x14ac:dyDescent="0.25">
      <c r="A151" t="str">
        <f>[1]All_Tasks_Billing!A151</f>
        <v>LAS16.PPM03</v>
      </c>
      <c r="B151" t="str">
        <f>[1]All_Tasks_Billing!B151</f>
        <v>PPM</v>
      </c>
      <c r="C151" t="str">
        <f>[1]All_Tasks_Billing!C151</f>
        <v>3.2.18</v>
      </c>
      <c r="D151" t="str">
        <f>[1]All_Tasks_Billing!D151</f>
        <v>PDU</v>
      </c>
      <c r="E151" t="str">
        <f>[1]All_Tasks_Billing!E151</f>
        <v>Circuit Breakers -Secondary</v>
      </c>
      <c r="F151" t="str">
        <f>IF([1]All_Tasks_Billing!F151="","",[1]All_Tasks_Billing!F151)</f>
        <v>400AF / 400AT</v>
      </c>
      <c r="G151" t="str">
        <f>IF([1]All_Tasks_Billing!G151="","",[1]All_Tasks_Billing!G151)</f>
        <v/>
      </c>
      <c r="H151" s="45" t="str">
        <f>[1]All_Tasks_Billing!H151</f>
        <v/>
      </c>
      <c r="I151" t="str">
        <f>IF([1]All_Tasks_Billing!I151="","",[1]All_Tasks_Billing!I151)</f>
        <v/>
      </c>
      <c r="J151" t="str">
        <f>IF([1]All_Tasks_Billing!J151="","",[1]All_Tasks_Billing!J151)</f>
        <v/>
      </c>
      <c r="K151" t="b">
        <f>[1]All_Tasks_Billing!K151</f>
        <v>0</v>
      </c>
      <c r="L151" s="45" t="str">
        <f>[1]All_Tasks_Billing!L151</f>
        <v/>
      </c>
      <c r="M151" t="str">
        <f>[1]All_Tasks_Billing!M151</f>
        <v/>
      </c>
      <c r="N151" s="46">
        <f>IF([1]All_Tasks_Billing!N151="",0,[1]All_Tasks_Billing!N151)</f>
        <v>0</v>
      </c>
      <c r="O151" t="str">
        <f>[1]All_Tasks_Billing!O151</f>
        <v/>
      </c>
      <c r="P151" s="47">
        <f>IF([1]All_Tasks_Billing!P151="",0,[1]All_Tasks_Billing!P151)</f>
        <v>2</v>
      </c>
      <c r="Q151" s="47">
        <f>IF([1]All_Tasks_Billing!Q151="",0,[1]All_Tasks_Billing!Q151)</f>
        <v>2</v>
      </c>
      <c r="R151" s="47">
        <f>IF([1]All_Tasks_Billing!R151="",0,[1]All_Tasks_Billing!R151)</f>
        <v>2</v>
      </c>
      <c r="S151" t="str">
        <f>[1]All_Tasks_Billing!S151</f>
        <v/>
      </c>
      <c r="T151" t="str">
        <f>[1]All_Tasks_Billing!T151</f>
        <v/>
      </c>
      <c r="U151" t="str">
        <f>[1]All_Tasks_Billing!U151</f>
        <v/>
      </c>
      <c r="V151">
        <f>[1]All_Tasks_Billing!V151</f>
        <v>8</v>
      </c>
      <c r="W151" s="48">
        <f>[1]All_Tasks_Billing!W151</f>
        <v>150</v>
      </c>
      <c r="X151">
        <f>[1]All_Tasks_Billing!X151</f>
        <v>24331.724999999999</v>
      </c>
      <c r="Y151">
        <f>[1]All_Tasks_Billing!Y151</f>
        <v>1</v>
      </c>
      <c r="Z151" s="49">
        <f>[1]All_Tasks_Billing!Z151</f>
        <v>0</v>
      </c>
      <c r="AA151" s="45" t="str">
        <f>[1]All_Tasks_Billing!AA151</f>
        <v/>
      </c>
      <c r="AB151" t="str">
        <f>[1]All_Tasks_Billing!AB151</f>
        <v/>
      </c>
      <c r="AC151" s="48">
        <f>[1]All_Tasks_Billing!AC151</f>
        <v>0</v>
      </c>
      <c r="AD151" s="48">
        <f>[1]All_Tasks_Billing!AD151</f>
        <v>0</v>
      </c>
      <c r="AE151" s="48">
        <f>[1]All_Tasks_Billing!AE151</f>
        <v>0</v>
      </c>
      <c r="AF151" s="48">
        <f>[1]All_Tasks_Billing!AF151</f>
        <v>0</v>
      </c>
      <c r="AG151" s="48">
        <f>[1]All_Tasks_Billing!AG151</f>
        <v>0</v>
      </c>
      <c r="AH151" s="48">
        <f>[1]All_Tasks_Billing!AH151</f>
        <v>8.5999999999999993E-2</v>
      </c>
      <c r="AI151" s="48">
        <f>[1]All_Tasks_Billing!AI151</f>
        <v>0</v>
      </c>
      <c r="AJ151" s="48">
        <f>[1]All_Tasks_Billing!AJ151</f>
        <v>0</v>
      </c>
      <c r="AK151" s="48">
        <f>[1]All_Tasks_Billing!AK151</f>
        <v>0</v>
      </c>
      <c r="AL151" s="48">
        <f>[1]All_Tasks_Billing!AL151</f>
        <v>0</v>
      </c>
      <c r="AM151" s="48">
        <f>[1]All_Tasks_Billing!AM151</f>
        <v>0</v>
      </c>
      <c r="AN151" s="48">
        <f>[1]All_Tasks_Billing!AN151</f>
        <v>0</v>
      </c>
      <c r="AO151" s="48">
        <f>[1]All_Tasks_Billing!AO151</f>
        <v>0</v>
      </c>
      <c r="AP151" s="48">
        <f>[1]All_Tasks_Billing!AP151</f>
        <v>8.5999999999999993E-2</v>
      </c>
      <c r="AQ151" s="48">
        <f>[1]All_Tasks_Billing!AQ151</f>
        <v>0</v>
      </c>
      <c r="AR151" s="48">
        <f>[1]All_Tasks_Billing!AR151</f>
        <v>0</v>
      </c>
      <c r="AS151" s="48">
        <f>[1]All_Tasks_Billing!AS151</f>
        <v>0</v>
      </c>
      <c r="AT151" s="48">
        <f>[1]All_Tasks_Billing!AT151</f>
        <v>0</v>
      </c>
      <c r="AU151" s="50" t="str">
        <f t="shared" si="36"/>
        <v/>
      </c>
      <c r="AV151" s="50" t="str">
        <f t="shared" si="37"/>
        <v/>
      </c>
      <c r="AW151" s="50" t="str">
        <f t="shared" si="38"/>
        <v/>
      </c>
      <c r="AX151" s="50" t="str">
        <f t="shared" ca="1" si="39"/>
        <v>Not Completed</v>
      </c>
      <c r="AY151" s="50" t="str">
        <f t="shared" ca="1" si="40"/>
        <v>Not Completed</v>
      </c>
      <c r="AZ151" s="50" t="str">
        <f t="shared" ca="1" si="41"/>
        <v>Not Completed</v>
      </c>
      <c r="BA151" s="48">
        <f t="shared" si="42"/>
        <v>0</v>
      </c>
      <c r="BB151" s="45" t="str">
        <f t="shared" si="43"/>
        <v/>
      </c>
      <c r="BC151" s="50" t="str">
        <f t="shared" si="44"/>
        <v/>
      </c>
      <c r="BD151" s="48">
        <f t="shared" si="45"/>
        <v>0</v>
      </c>
      <c r="BE151" s="50" t="str">
        <f t="shared" si="46"/>
        <v>Not Started</v>
      </c>
      <c r="BF151" s="51">
        <f t="shared" si="47"/>
        <v>1</v>
      </c>
      <c r="BG151" s="51">
        <f t="shared" si="48"/>
        <v>0</v>
      </c>
      <c r="BH151" s="50" t="str">
        <f t="shared" si="49"/>
        <v/>
      </c>
      <c r="BI151" s="50" t="str">
        <f t="shared" si="50"/>
        <v/>
      </c>
      <c r="BJ151" s="50" t="str">
        <f t="shared" si="51"/>
        <v/>
      </c>
      <c r="BK151" s="50" t="str">
        <f t="shared" si="52"/>
        <v xml:space="preserve">Not Started |  | </v>
      </c>
      <c r="BL151" s="49" t="str">
        <f t="shared" ca="1" si="53"/>
        <v/>
      </c>
    </row>
    <row r="152" spans="1:64" x14ac:dyDescent="0.25">
      <c r="A152" t="str">
        <f>[1]All_Tasks_Billing!A152</f>
        <v>LAS16.PPM03</v>
      </c>
      <c r="B152" t="str">
        <f>[1]All_Tasks_Billing!B152</f>
        <v>PPM</v>
      </c>
      <c r="C152" t="str">
        <f>[1]All_Tasks_Billing!C152</f>
        <v>3.2.19</v>
      </c>
      <c r="D152" t="str">
        <f>[1]All_Tasks_Billing!D152</f>
        <v>PDU</v>
      </c>
      <c r="E152" t="str">
        <f>[1]All_Tasks_Billing!E152</f>
        <v>Circuit Breakers -Secondary</v>
      </c>
      <c r="F152" t="str">
        <f>IF([1]All_Tasks_Billing!F152="","",[1]All_Tasks_Billing!F152)</f>
        <v>400AF / 400AT</v>
      </c>
      <c r="G152" t="str">
        <f>IF([1]All_Tasks_Billing!G152="","",[1]All_Tasks_Billing!G152)</f>
        <v/>
      </c>
      <c r="H152" s="45" t="str">
        <f>[1]All_Tasks_Billing!H152</f>
        <v/>
      </c>
      <c r="I152" t="str">
        <f>IF([1]All_Tasks_Billing!I152="","",[1]All_Tasks_Billing!I152)</f>
        <v/>
      </c>
      <c r="J152" t="str">
        <f>IF([1]All_Tasks_Billing!J152="","",[1]All_Tasks_Billing!J152)</f>
        <v/>
      </c>
      <c r="K152" t="b">
        <f>[1]All_Tasks_Billing!K152</f>
        <v>0</v>
      </c>
      <c r="L152" s="45" t="str">
        <f>[1]All_Tasks_Billing!L152</f>
        <v/>
      </c>
      <c r="M152" t="str">
        <f>[1]All_Tasks_Billing!M152</f>
        <v/>
      </c>
      <c r="N152" s="46">
        <f>IF([1]All_Tasks_Billing!N152="",0,[1]All_Tasks_Billing!N152)</f>
        <v>0</v>
      </c>
      <c r="O152" t="str">
        <f>[1]All_Tasks_Billing!O152</f>
        <v/>
      </c>
      <c r="P152" s="47">
        <f>IF([1]All_Tasks_Billing!P152="",0,[1]All_Tasks_Billing!P152)</f>
        <v>2</v>
      </c>
      <c r="Q152" s="47">
        <f>IF([1]All_Tasks_Billing!Q152="",0,[1]All_Tasks_Billing!Q152)</f>
        <v>2</v>
      </c>
      <c r="R152" s="47">
        <f>IF([1]All_Tasks_Billing!R152="",0,[1]All_Tasks_Billing!R152)</f>
        <v>2</v>
      </c>
      <c r="S152" t="str">
        <f>[1]All_Tasks_Billing!S152</f>
        <v/>
      </c>
      <c r="T152" t="str">
        <f>[1]All_Tasks_Billing!T152</f>
        <v/>
      </c>
      <c r="U152" t="str">
        <f>[1]All_Tasks_Billing!U152</f>
        <v/>
      </c>
      <c r="V152">
        <f>[1]All_Tasks_Billing!V152</f>
        <v>8</v>
      </c>
      <c r="W152" s="48">
        <f>[1]All_Tasks_Billing!W152</f>
        <v>150</v>
      </c>
      <c r="X152">
        <f>[1]All_Tasks_Billing!X152</f>
        <v>24331.724999999999</v>
      </c>
      <c r="Y152">
        <f>[1]All_Tasks_Billing!Y152</f>
        <v>1</v>
      </c>
      <c r="Z152" s="49">
        <f>[1]All_Tasks_Billing!Z152</f>
        <v>0</v>
      </c>
      <c r="AA152" s="45" t="str">
        <f>[1]All_Tasks_Billing!AA152</f>
        <v/>
      </c>
      <c r="AB152" t="str">
        <f>[1]All_Tasks_Billing!AB152</f>
        <v/>
      </c>
      <c r="AC152" s="48">
        <f>[1]All_Tasks_Billing!AC152</f>
        <v>0</v>
      </c>
      <c r="AD152" s="48">
        <f>[1]All_Tasks_Billing!AD152</f>
        <v>0</v>
      </c>
      <c r="AE152" s="48">
        <f>[1]All_Tasks_Billing!AE152</f>
        <v>0</v>
      </c>
      <c r="AF152" s="48">
        <f>[1]All_Tasks_Billing!AF152</f>
        <v>0</v>
      </c>
      <c r="AG152" s="48">
        <f>[1]All_Tasks_Billing!AG152</f>
        <v>0</v>
      </c>
      <c r="AH152" s="48">
        <f>[1]All_Tasks_Billing!AH152</f>
        <v>8.5999999999999993E-2</v>
      </c>
      <c r="AI152" s="48">
        <f>[1]All_Tasks_Billing!AI152</f>
        <v>0</v>
      </c>
      <c r="AJ152" s="48">
        <f>[1]All_Tasks_Billing!AJ152</f>
        <v>0</v>
      </c>
      <c r="AK152" s="48">
        <f>[1]All_Tasks_Billing!AK152</f>
        <v>0</v>
      </c>
      <c r="AL152" s="48">
        <f>[1]All_Tasks_Billing!AL152</f>
        <v>0</v>
      </c>
      <c r="AM152" s="48">
        <f>[1]All_Tasks_Billing!AM152</f>
        <v>0</v>
      </c>
      <c r="AN152" s="48">
        <f>[1]All_Tasks_Billing!AN152</f>
        <v>0</v>
      </c>
      <c r="AO152" s="48">
        <f>[1]All_Tasks_Billing!AO152</f>
        <v>0</v>
      </c>
      <c r="AP152" s="48">
        <f>[1]All_Tasks_Billing!AP152</f>
        <v>8.5999999999999993E-2</v>
      </c>
      <c r="AQ152" s="48">
        <f>[1]All_Tasks_Billing!AQ152</f>
        <v>0</v>
      </c>
      <c r="AR152" s="48">
        <f>[1]All_Tasks_Billing!AR152</f>
        <v>0</v>
      </c>
      <c r="AS152" s="48">
        <f>[1]All_Tasks_Billing!AS152</f>
        <v>0</v>
      </c>
      <c r="AT152" s="48">
        <f>[1]All_Tasks_Billing!AT152</f>
        <v>0</v>
      </c>
      <c r="AU152" s="50" t="str">
        <f t="shared" si="36"/>
        <v/>
      </c>
      <c r="AV152" s="50" t="str">
        <f t="shared" si="37"/>
        <v/>
      </c>
      <c r="AW152" s="50" t="str">
        <f t="shared" si="38"/>
        <v/>
      </c>
      <c r="AX152" s="50" t="str">
        <f t="shared" ca="1" si="39"/>
        <v>Not Completed</v>
      </c>
      <c r="AY152" s="50" t="str">
        <f t="shared" ca="1" si="40"/>
        <v>Not Completed</v>
      </c>
      <c r="AZ152" s="50" t="str">
        <f t="shared" ca="1" si="41"/>
        <v>Not Completed</v>
      </c>
      <c r="BA152" s="48">
        <f t="shared" si="42"/>
        <v>0</v>
      </c>
      <c r="BB152" s="45" t="str">
        <f t="shared" si="43"/>
        <v/>
      </c>
      <c r="BC152" s="50" t="str">
        <f t="shared" si="44"/>
        <v/>
      </c>
      <c r="BD152" s="48">
        <f t="shared" si="45"/>
        <v>0</v>
      </c>
      <c r="BE152" s="50" t="str">
        <f t="shared" si="46"/>
        <v>Not Started</v>
      </c>
      <c r="BF152" s="51">
        <f t="shared" si="47"/>
        <v>1</v>
      </c>
      <c r="BG152" s="51">
        <f t="shared" si="48"/>
        <v>0</v>
      </c>
      <c r="BH152" s="50" t="str">
        <f t="shared" si="49"/>
        <v/>
      </c>
      <c r="BI152" s="50" t="str">
        <f t="shared" si="50"/>
        <v/>
      </c>
      <c r="BJ152" s="50" t="str">
        <f t="shared" si="51"/>
        <v/>
      </c>
      <c r="BK152" s="50" t="str">
        <f t="shared" si="52"/>
        <v xml:space="preserve">Not Started |  | </v>
      </c>
      <c r="BL152" s="49" t="str">
        <f t="shared" ca="1" si="53"/>
        <v/>
      </c>
    </row>
    <row r="153" spans="1:64" x14ac:dyDescent="0.25">
      <c r="A153" t="str">
        <f>[1]All_Tasks_Billing!A153</f>
        <v>LAS16.PPM03</v>
      </c>
      <c r="B153" t="str">
        <f>[1]All_Tasks_Billing!B153</f>
        <v>PPM</v>
      </c>
      <c r="C153" t="str">
        <f>[1]All_Tasks_Billing!C153</f>
        <v>3.2.20</v>
      </c>
      <c r="D153" t="str">
        <f>[1]All_Tasks_Billing!D153</f>
        <v>PDU</v>
      </c>
      <c r="E153" t="str">
        <f>[1]All_Tasks_Billing!E153</f>
        <v>Circuit Breakers -Secondary</v>
      </c>
      <c r="F153" t="str">
        <f>IF([1]All_Tasks_Billing!F153="","",[1]All_Tasks_Billing!F153)</f>
        <v>400AF / 400AT</v>
      </c>
      <c r="G153" t="str">
        <f>IF([1]All_Tasks_Billing!G153="","",[1]All_Tasks_Billing!G153)</f>
        <v/>
      </c>
      <c r="H153" s="45" t="str">
        <f>[1]All_Tasks_Billing!H153</f>
        <v/>
      </c>
      <c r="I153" t="str">
        <f>IF([1]All_Tasks_Billing!I153="","",[1]All_Tasks_Billing!I153)</f>
        <v/>
      </c>
      <c r="J153" t="str">
        <f>IF([1]All_Tasks_Billing!J153="","",[1]All_Tasks_Billing!J153)</f>
        <v/>
      </c>
      <c r="K153" t="b">
        <f>[1]All_Tasks_Billing!K153</f>
        <v>0</v>
      </c>
      <c r="L153" s="45" t="str">
        <f>[1]All_Tasks_Billing!L153</f>
        <v/>
      </c>
      <c r="M153" t="str">
        <f>[1]All_Tasks_Billing!M153</f>
        <v/>
      </c>
      <c r="N153" s="46">
        <f>IF([1]All_Tasks_Billing!N153="",0,[1]All_Tasks_Billing!N153)</f>
        <v>0</v>
      </c>
      <c r="O153" t="str">
        <f>[1]All_Tasks_Billing!O153</f>
        <v/>
      </c>
      <c r="P153" s="47">
        <f>IF([1]All_Tasks_Billing!P153="",0,[1]All_Tasks_Billing!P153)</f>
        <v>2</v>
      </c>
      <c r="Q153" s="47">
        <f>IF([1]All_Tasks_Billing!Q153="",0,[1]All_Tasks_Billing!Q153)</f>
        <v>2</v>
      </c>
      <c r="R153" s="47">
        <f>IF([1]All_Tasks_Billing!R153="",0,[1]All_Tasks_Billing!R153)</f>
        <v>2</v>
      </c>
      <c r="S153" t="str">
        <f>[1]All_Tasks_Billing!S153</f>
        <v/>
      </c>
      <c r="T153" t="str">
        <f>[1]All_Tasks_Billing!T153</f>
        <v/>
      </c>
      <c r="U153" t="str">
        <f>[1]All_Tasks_Billing!U153</f>
        <v/>
      </c>
      <c r="V153">
        <f>[1]All_Tasks_Billing!V153</f>
        <v>8</v>
      </c>
      <c r="W153" s="48">
        <f>[1]All_Tasks_Billing!W153</f>
        <v>150</v>
      </c>
      <c r="X153">
        <f>[1]All_Tasks_Billing!X153</f>
        <v>24331.724999999999</v>
      </c>
      <c r="Y153">
        <f>[1]All_Tasks_Billing!Y153</f>
        <v>1</v>
      </c>
      <c r="Z153" s="49">
        <f>[1]All_Tasks_Billing!Z153</f>
        <v>0</v>
      </c>
      <c r="AA153" s="45" t="str">
        <f>[1]All_Tasks_Billing!AA153</f>
        <v/>
      </c>
      <c r="AB153" t="str">
        <f>[1]All_Tasks_Billing!AB153</f>
        <v/>
      </c>
      <c r="AC153" s="48">
        <f>[1]All_Tasks_Billing!AC153</f>
        <v>0</v>
      </c>
      <c r="AD153" s="48">
        <f>[1]All_Tasks_Billing!AD153</f>
        <v>0</v>
      </c>
      <c r="AE153" s="48">
        <f>[1]All_Tasks_Billing!AE153</f>
        <v>0</v>
      </c>
      <c r="AF153" s="48">
        <f>[1]All_Tasks_Billing!AF153</f>
        <v>0</v>
      </c>
      <c r="AG153" s="48">
        <f>[1]All_Tasks_Billing!AG153</f>
        <v>0</v>
      </c>
      <c r="AH153" s="48">
        <f>[1]All_Tasks_Billing!AH153</f>
        <v>8.5999999999999993E-2</v>
      </c>
      <c r="AI153" s="48">
        <f>[1]All_Tasks_Billing!AI153</f>
        <v>0</v>
      </c>
      <c r="AJ153" s="48">
        <f>[1]All_Tasks_Billing!AJ153</f>
        <v>0</v>
      </c>
      <c r="AK153" s="48">
        <f>[1]All_Tasks_Billing!AK153</f>
        <v>0</v>
      </c>
      <c r="AL153" s="48">
        <f>[1]All_Tasks_Billing!AL153</f>
        <v>0</v>
      </c>
      <c r="AM153" s="48">
        <f>[1]All_Tasks_Billing!AM153</f>
        <v>0</v>
      </c>
      <c r="AN153" s="48">
        <f>[1]All_Tasks_Billing!AN153</f>
        <v>0</v>
      </c>
      <c r="AO153" s="48">
        <f>[1]All_Tasks_Billing!AO153</f>
        <v>0</v>
      </c>
      <c r="AP153" s="48">
        <f>[1]All_Tasks_Billing!AP153</f>
        <v>8.5999999999999993E-2</v>
      </c>
      <c r="AQ153" s="48">
        <f>[1]All_Tasks_Billing!AQ153</f>
        <v>0</v>
      </c>
      <c r="AR153" s="48">
        <f>[1]All_Tasks_Billing!AR153</f>
        <v>0</v>
      </c>
      <c r="AS153" s="48">
        <f>[1]All_Tasks_Billing!AS153</f>
        <v>0</v>
      </c>
      <c r="AT153" s="48">
        <f>[1]All_Tasks_Billing!AT153</f>
        <v>0</v>
      </c>
      <c r="AU153" s="50" t="str">
        <f t="shared" si="36"/>
        <v/>
      </c>
      <c r="AV153" s="50" t="str">
        <f t="shared" si="37"/>
        <v/>
      </c>
      <c r="AW153" s="50" t="str">
        <f t="shared" si="38"/>
        <v/>
      </c>
      <c r="AX153" s="50" t="str">
        <f t="shared" ca="1" si="39"/>
        <v>Not Completed</v>
      </c>
      <c r="AY153" s="50" t="str">
        <f t="shared" ca="1" si="40"/>
        <v>Not Completed</v>
      </c>
      <c r="AZ153" s="50" t="str">
        <f t="shared" ca="1" si="41"/>
        <v>Not Completed</v>
      </c>
      <c r="BA153" s="48">
        <f t="shared" si="42"/>
        <v>0</v>
      </c>
      <c r="BB153" s="45" t="str">
        <f t="shared" si="43"/>
        <v/>
      </c>
      <c r="BC153" s="50" t="str">
        <f t="shared" si="44"/>
        <v/>
      </c>
      <c r="BD153" s="48">
        <f t="shared" si="45"/>
        <v>0</v>
      </c>
      <c r="BE153" s="50" t="str">
        <f t="shared" si="46"/>
        <v>Not Started</v>
      </c>
      <c r="BF153" s="51">
        <f t="shared" si="47"/>
        <v>1</v>
      </c>
      <c r="BG153" s="51">
        <f t="shared" si="48"/>
        <v>0</v>
      </c>
      <c r="BH153" s="50" t="str">
        <f t="shared" si="49"/>
        <v/>
      </c>
      <c r="BI153" s="50" t="str">
        <f t="shared" si="50"/>
        <v/>
      </c>
      <c r="BJ153" s="50" t="str">
        <f t="shared" si="51"/>
        <v/>
      </c>
      <c r="BK153" s="50" t="str">
        <f t="shared" si="52"/>
        <v xml:space="preserve">Not Started |  | </v>
      </c>
      <c r="BL153" s="49" t="str">
        <f t="shared" ca="1" si="53"/>
        <v/>
      </c>
    </row>
    <row r="154" spans="1:64" x14ac:dyDescent="0.25">
      <c r="A154" t="str">
        <f>[1]All_Tasks_Billing!A154</f>
        <v>LAS16.PPM03</v>
      </c>
      <c r="B154" t="str">
        <f>[1]All_Tasks_Billing!B154</f>
        <v>PPM</v>
      </c>
      <c r="C154" t="str">
        <f>[1]All_Tasks_Billing!C154</f>
        <v>3.2.21</v>
      </c>
      <c r="D154" t="str">
        <f>[1]All_Tasks_Billing!D154</f>
        <v>PDU</v>
      </c>
      <c r="E154" t="str">
        <f>[1]All_Tasks_Billing!E154</f>
        <v>Circuit Breakers -Secondary</v>
      </c>
      <c r="F154" t="str">
        <f>IF([1]All_Tasks_Billing!F154="","",[1]All_Tasks_Billing!F154)</f>
        <v>400AF / 400AT</v>
      </c>
      <c r="G154" t="str">
        <f>IF([1]All_Tasks_Billing!G154="","",[1]All_Tasks_Billing!G154)</f>
        <v/>
      </c>
      <c r="H154" s="45" t="str">
        <f>[1]All_Tasks_Billing!H154</f>
        <v/>
      </c>
      <c r="I154" t="str">
        <f>IF([1]All_Tasks_Billing!I154="","",[1]All_Tasks_Billing!I154)</f>
        <v/>
      </c>
      <c r="J154" t="str">
        <f>IF([1]All_Tasks_Billing!J154="","",[1]All_Tasks_Billing!J154)</f>
        <v/>
      </c>
      <c r="K154" t="b">
        <f>[1]All_Tasks_Billing!K154</f>
        <v>0</v>
      </c>
      <c r="L154" s="45" t="str">
        <f>[1]All_Tasks_Billing!L154</f>
        <v/>
      </c>
      <c r="M154" t="str">
        <f>[1]All_Tasks_Billing!M154</f>
        <v/>
      </c>
      <c r="N154" s="46">
        <f>IF([1]All_Tasks_Billing!N154="",0,[1]All_Tasks_Billing!N154)</f>
        <v>0</v>
      </c>
      <c r="O154" t="str">
        <f>[1]All_Tasks_Billing!O154</f>
        <v/>
      </c>
      <c r="P154" s="47">
        <f>IF([1]All_Tasks_Billing!P154="",0,[1]All_Tasks_Billing!P154)</f>
        <v>2</v>
      </c>
      <c r="Q154" s="47">
        <f>IF([1]All_Tasks_Billing!Q154="",0,[1]All_Tasks_Billing!Q154)</f>
        <v>2</v>
      </c>
      <c r="R154" s="47">
        <f>IF([1]All_Tasks_Billing!R154="",0,[1]All_Tasks_Billing!R154)</f>
        <v>2</v>
      </c>
      <c r="S154" t="str">
        <f>[1]All_Tasks_Billing!S154</f>
        <v/>
      </c>
      <c r="T154" t="str">
        <f>[1]All_Tasks_Billing!T154</f>
        <v/>
      </c>
      <c r="U154" t="str">
        <f>[1]All_Tasks_Billing!U154</f>
        <v/>
      </c>
      <c r="V154">
        <f>[1]All_Tasks_Billing!V154</f>
        <v>8</v>
      </c>
      <c r="W154" s="48">
        <f>[1]All_Tasks_Billing!W154</f>
        <v>150</v>
      </c>
      <c r="X154">
        <f>[1]All_Tasks_Billing!X154</f>
        <v>24331.724999999999</v>
      </c>
      <c r="Y154">
        <f>[1]All_Tasks_Billing!Y154</f>
        <v>1</v>
      </c>
      <c r="Z154" s="49">
        <f>[1]All_Tasks_Billing!Z154</f>
        <v>0</v>
      </c>
      <c r="AA154" s="45" t="str">
        <f>[1]All_Tasks_Billing!AA154</f>
        <v/>
      </c>
      <c r="AB154" t="str">
        <f>[1]All_Tasks_Billing!AB154</f>
        <v/>
      </c>
      <c r="AC154" s="48">
        <f>[1]All_Tasks_Billing!AC154</f>
        <v>0</v>
      </c>
      <c r="AD154" s="48">
        <f>[1]All_Tasks_Billing!AD154</f>
        <v>0</v>
      </c>
      <c r="AE154" s="48">
        <f>[1]All_Tasks_Billing!AE154</f>
        <v>0</v>
      </c>
      <c r="AF154" s="48">
        <f>[1]All_Tasks_Billing!AF154</f>
        <v>0</v>
      </c>
      <c r="AG154" s="48">
        <f>[1]All_Tasks_Billing!AG154</f>
        <v>0</v>
      </c>
      <c r="AH154" s="48">
        <f>[1]All_Tasks_Billing!AH154</f>
        <v>8.5999999999999993E-2</v>
      </c>
      <c r="AI154" s="48">
        <f>[1]All_Tasks_Billing!AI154</f>
        <v>0</v>
      </c>
      <c r="AJ154" s="48">
        <f>[1]All_Tasks_Billing!AJ154</f>
        <v>0</v>
      </c>
      <c r="AK154" s="48">
        <f>[1]All_Tasks_Billing!AK154</f>
        <v>0</v>
      </c>
      <c r="AL154" s="48">
        <f>[1]All_Tasks_Billing!AL154</f>
        <v>0</v>
      </c>
      <c r="AM154" s="48">
        <f>[1]All_Tasks_Billing!AM154</f>
        <v>0</v>
      </c>
      <c r="AN154" s="48">
        <f>[1]All_Tasks_Billing!AN154</f>
        <v>0</v>
      </c>
      <c r="AO154" s="48">
        <f>[1]All_Tasks_Billing!AO154</f>
        <v>0</v>
      </c>
      <c r="AP154" s="48">
        <f>[1]All_Tasks_Billing!AP154</f>
        <v>8.5999999999999993E-2</v>
      </c>
      <c r="AQ154" s="48">
        <f>[1]All_Tasks_Billing!AQ154</f>
        <v>0</v>
      </c>
      <c r="AR154" s="48">
        <f>[1]All_Tasks_Billing!AR154</f>
        <v>0</v>
      </c>
      <c r="AS154" s="48">
        <f>[1]All_Tasks_Billing!AS154</f>
        <v>0</v>
      </c>
      <c r="AT154" s="48">
        <f>[1]All_Tasks_Billing!AT154</f>
        <v>0</v>
      </c>
      <c r="AU154" s="50" t="str">
        <f t="shared" si="36"/>
        <v/>
      </c>
      <c r="AV154" s="50" t="str">
        <f t="shared" si="37"/>
        <v/>
      </c>
      <c r="AW154" s="50" t="str">
        <f t="shared" si="38"/>
        <v/>
      </c>
      <c r="AX154" s="50" t="str">
        <f t="shared" ca="1" si="39"/>
        <v>Not Completed</v>
      </c>
      <c r="AY154" s="50" t="str">
        <f t="shared" ca="1" si="40"/>
        <v>Not Completed</v>
      </c>
      <c r="AZ154" s="50" t="str">
        <f t="shared" ca="1" si="41"/>
        <v>Not Completed</v>
      </c>
      <c r="BA154" s="48">
        <f t="shared" si="42"/>
        <v>0</v>
      </c>
      <c r="BB154" s="45" t="str">
        <f t="shared" si="43"/>
        <v/>
      </c>
      <c r="BC154" s="50" t="str">
        <f t="shared" si="44"/>
        <v/>
      </c>
      <c r="BD154" s="48">
        <f t="shared" si="45"/>
        <v>0</v>
      </c>
      <c r="BE154" s="50" t="str">
        <f t="shared" si="46"/>
        <v>Not Started</v>
      </c>
      <c r="BF154" s="51">
        <f t="shared" si="47"/>
        <v>1</v>
      </c>
      <c r="BG154" s="51">
        <f t="shared" si="48"/>
        <v>0</v>
      </c>
      <c r="BH154" s="50" t="str">
        <f t="shared" si="49"/>
        <v/>
      </c>
      <c r="BI154" s="50" t="str">
        <f t="shared" si="50"/>
        <v/>
      </c>
      <c r="BJ154" s="50" t="str">
        <f t="shared" si="51"/>
        <v/>
      </c>
      <c r="BK154" s="50" t="str">
        <f t="shared" si="52"/>
        <v xml:space="preserve">Not Started |  | </v>
      </c>
      <c r="BL154" s="49" t="str">
        <f t="shared" ca="1" si="53"/>
        <v/>
      </c>
    </row>
    <row r="155" spans="1:64" x14ac:dyDescent="0.25">
      <c r="A155" t="str">
        <f>[1]All_Tasks_Billing!A155</f>
        <v>LAS16.PPM03</v>
      </c>
      <c r="B155" t="str">
        <f>[1]All_Tasks_Billing!B155</f>
        <v>PPM</v>
      </c>
      <c r="C155" t="str">
        <f>[1]All_Tasks_Billing!C155</f>
        <v>3.2.22</v>
      </c>
      <c r="D155" t="str">
        <f>[1]All_Tasks_Billing!D155</f>
        <v>PDU</v>
      </c>
      <c r="E155" t="str">
        <f>[1]All_Tasks_Billing!E155</f>
        <v>Circuit Breakers -Secondary</v>
      </c>
      <c r="F155" t="str">
        <f>IF([1]All_Tasks_Billing!F155="","",[1]All_Tasks_Billing!F155)</f>
        <v>400AF / 400AT</v>
      </c>
      <c r="G155" t="str">
        <f>IF([1]All_Tasks_Billing!G155="","",[1]All_Tasks_Billing!G155)</f>
        <v/>
      </c>
      <c r="H155" s="45" t="str">
        <f>[1]All_Tasks_Billing!H155</f>
        <v/>
      </c>
      <c r="I155" t="str">
        <f>IF([1]All_Tasks_Billing!I155="","",[1]All_Tasks_Billing!I155)</f>
        <v/>
      </c>
      <c r="J155" t="str">
        <f>IF([1]All_Tasks_Billing!J155="","",[1]All_Tasks_Billing!J155)</f>
        <v/>
      </c>
      <c r="K155" t="b">
        <f>[1]All_Tasks_Billing!K155</f>
        <v>0</v>
      </c>
      <c r="L155" s="45" t="str">
        <f>[1]All_Tasks_Billing!L155</f>
        <v/>
      </c>
      <c r="M155" t="str">
        <f>[1]All_Tasks_Billing!M155</f>
        <v/>
      </c>
      <c r="N155" s="46">
        <f>IF([1]All_Tasks_Billing!N155="",0,[1]All_Tasks_Billing!N155)</f>
        <v>0</v>
      </c>
      <c r="O155" t="str">
        <f>[1]All_Tasks_Billing!O155</f>
        <v/>
      </c>
      <c r="P155" s="47">
        <f>IF([1]All_Tasks_Billing!P155="",0,[1]All_Tasks_Billing!P155)</f>
        <v>2</v>
      </c>
      <c r="Q155" s="47">
        <f>IF([1]All_Tasks_Billing!Q155="",0,[1]All_Tasks_Billing!Q155)</f>
        <v>2</v>
      </c>
      <c r="R155" s="47">
        <f>IF([1]All_Tasks_Billing!R155="",0,[1]All_Tasks_Billing!R155)</f>
        <v>2</v>
      </c>
      <c r="S155" t="str">
        <f>[1]All_Tasks_Billing!S155</f>
        <v/>
      </c>
      <c r="T155" t="str">
        <f>[1]All_Tasks_Billing!T155</f>
        <v/>
      </c>
      <c r="U155" t="str">
        <f>[1]All_Tasks_Billing!U155</f>
        <v/>
      </c>
      <c r="V155">
        <f>[1]All_Tasks_Billing!V155</f>
        <v>8</v>
      </c>
      <c r="W155" s="48">
        <f>[1]All_Tasks_Billing!W155</f>
        <v>150</v>
      </c>
      <c r="X155">
        <f>[1]All_Tasks_Billing!X155</f>
        <v>24331.724999999999</v>
      </c>
      <c r="Y155">
        <f>[1]All_Tasks_Billing!Y155</f>
        <v>1</v>
      </c>
      <c r="Z155" s="49">
        <f>[1]All_Tasks_Billing!Z155</f>
        <v>0</v>
      </c>
      <c r="AA155" s="45" t="str">
        <f>[1]All_Tasks_Billing!AA155</f>
        <v/>
      </c>
      <c r="AB155" t="str">
        <f>[1]All_Tasks_Billing!AB155</f>
        <v/>
      </c>
      <c r="AC155" s="48">
        <f>[1]All_Tasks_Billing!AC155</f>
        <v>0</v>
      </c>
      <c r="AD155" s="48">
        <f>[1]All_Tasks_Billing!AD155</f>
        <v>0</v>
      </c>
      <c r="AE155" s="48">
        <f>[1]All_Tasks_Billing!AE155</f>
        <v>0</v>
      </c>
      <c r="AF155" s="48">
        <f>[1]All_Tasks_Billing!AF155</f>
        <v>0</v>
      </c>
      <c r="AG155" s="48">
        <f>[1]All_Tasks_Billing!AG155</f>
        <v>0</v>
      </c>
      <c r="AH155" s="48">
        <f>[1]All_Tasks_Billing!AH155</f>
        <v>8.5999999999999993E-2</v>
      </c>
      <c r="AI155" s="48">
        <f>[1]All_Tasks_Billing!AI155</f>
        <v>0</v>
      </c>
      <c r="AJ155" s="48">
        <f>[1]All_Tasks_Billing!AJ155</f>
        <v>0</v>
      </c>
      <c r="AK155" s="48">
        <f>[1]All_Tasks_Billing!AK155</f>
        <v>0</v>
      </c>
      <c r="AL155" s="48">
        <f>[1]All_Tasks_Billing!AL155</f>
        <v>0</v>
      </c>
      <c r="AM155" s="48">
        <f>[1]All_Tasks_Billing!AM155</f>
        <v>0</v>
      </c>
      <c r="AN155" s="48">
        <f>[1]All_Tasks_Billing!AN155</f>
        <v>0</v>
      </c>
      <c r="AO155" s="48">
        <f>[1]All_Tasks_Billing!AO155</f>
        <v>0</v>
      </c>
      <c r="AP155" s="48">
        <f>[1]All_Tasks_Billing!AP155</f>
        <v>8.5999999999999993E-2</v>
      </c>
      <c r="AQ155" s="48">
        <f>[1]All_Tasks_Billing!AQ155</f>
        <v>0</v>
      </c>
      <c r="AR155" s="48">
        <f>[1]All_Tasks_Billing!AR155</f>
        <v>0</v>
      </c>
      <c r="AS155" s="48">
        <f>[1]All_Tasks_Billing!AS155</f>
        <v>0</v>
      </c>
      <c r="AT155" s="48">
        <f>[1]All_Tasks_Billing!AT155</f>
        <v>0</v>
      </c>
      <c r="AU155" s="50" t="str">
        <f t="shared" si="36"/>
        <v/>
      </c>
      <c r="AV155" s="50" t="str">
        <f t="shared" si="37"/>
        <v/>
      </c>
      <c r="AW155" s="50" t="str">
        <f t="shared" si="38"/>
        <v/>
      </c>
      <c r="AX155" s="50" t="str">
        <f t="shared" ca="1" si="39"/>
        <v>Not Completed</v>
      </c>
      <c r="AY155" s="50" t="str">
        <f t="shared" ca="1" si="40"/>
        <v>Not Completed</v>
      </c>
      <c r="AZ155" s="50" t="str">
        <f t="shared" ca="1" si="41"/>
        <v>Not Completed</v>
      </c>
      <c r="BA155" s="48">
        <f t="shared" si="42"/>
        <v>0</v>
      </c>
      <c r="BB155" s="45" t="str">
        <f t="shared" si="43"/>
        <v/>
      </c>
      <c r="BC155" s="50" t="str">
        <f t="shared" si="44"/>
        <v/>
      </c>
      <c r="BD155" s="48">
        <f t="shared" si="45"/>
        <v>0</v>
      </c>
      <c r="BE155" s="50" t="str">
        <f t="shared" si="46"/>
        <v>Not Started</v>
      </c>
      <c r="BF155" s="51">
        <f t="shared" si="47"/>
        <v>1</v>
      </c>
      <c r="BG155" s="51">
        <f t="shared" si="48"/>
        <v>0</v>
      </c>
      <c r="BH155" s="50" t="str">
        <f t="shared" si="49"/>
        <v/>
      </c>
      <c r="BI155" s="50" t="str">
        <f t="shared" si="50"/>
        <v/>
      </c>
      <c r="BJ155" s="50" t="str">
        <f t="shared" si="51"/>
        <v/>
      </c>
      <c r="BK155" s="50" t="str">
        <f t="shared" si="52"/>
        <v xml:space="preserve">Not Started |  | </v>
      </c>
      <c r="BL155" s="49" t="str">
        <f t="shared" ca="1" si="53"/>
        <v/>
      </c>
    </row>
    <row r="156" spans="1:64" x14ac:dyDescent="0.25">
      <c r="A156" t="str">
        <f>[1]All_Tasks_Billing!A156</f>
        <v>LAS16.PPM03</v>
      </c>
      <c r="B156" t="str">
        <f>[1]All_Tasks_Billing!B156</f>
        <v>PPM</v>
      </c>
      <c r="C156" t="str">
        <f>[1]All_Tasks_Billing!C156</f>
        <v>3.2.23</v>
      </c>
      <c r="D156" t="str">
        <f>[1]All_Tasks_Billing!D156</f>
        <v>PDU</v>
      </c>
      <c r="E156" t="str">
        <f>[1]All_Tasks_Billing!E156</f>
        <v>XFMR - Dry-Type, Large</v>
      </c>
      <c r="F156" t="str">
        <f>IF([1]All_Tasks_Billing!F156="","",[1]All_Tasks_Billing!F156)</f>
        <v/>
      </c>
      <c r="G156" t="str">
        <f>IF([1]All_Tasks_Billing!G156="","",[1]All_Tasks_Billing!G156)</f>
        <v/>
      </c>
      <c r="H156" s="45" t="str">
        <f>[1]All_Tasks_Billing!H156</f>
        <v/>
      </c>
      <c r="I156" t="str">
        <f>IF([1]All_Tasks_Billing!I156="","",[1]All_Tasks_Billing!I156)</f>
        <v/>
      </c>
      <c r="J156" t="str">
        <f>IF([1]All_Tasks_Billing!J156="","",[1]All_Tasks_Billing!J156)</f>
        <v/>
      </c>
      <c r="K156" t="b">
        <f>[1]All_Tasks_Billing!K156</f>
        <v>0</v>
      </c>
      <c r="L156" s="45" t="str">
        <f>[1]All_Tasks_Billing!L156</f>
        <v/>
      </c>
      <c r="M156" t="str">
        <f>[1]All_Tasks_Billing!M156</f>
        <v/>
      </c>
      <c r="N156" s="46">
        <f>IF([1]All_Tasks_Billing!N156="",0,[1]All_Tasks_Billing!N156)</f>
        <v>0</v>
      </c>
      <c r="O156" t="str">
        <f>[1]All_Tasks_Billing!O156</f>
        <v/>
      </c>
      <c r="P156" s="47">
        <f>IF([1]All_Tasks_Billing!P156="",0,[1]All_Tasks_Billing!P156)</f>
        <v>4</v>
      </c>
      <c r="Q156" s="47">
        <f>IF([1]All_Tasks_Billing!Q156="",0,[1]All_Tasks_Billing!Q156)</f>
        <v>4</v>
      </c>
      <c r="R156" s="47">
        <f>IF([1]All_Tasks_Billing!R156="",0,[1]All_Tasks_Billing!R156)</f>
        <v>4</v>
      </c>
      <c r="S156" t="str">
        <f>[1]All_Tasks_Billing!S156</f>
        <v/>
      </c>
      <c r="T156" t="str">
        <f>[1]All_Tasks_Billing!T156</f>
        <v/>
      </c>
      <c r="U156" t="str">
        <f>[1]All_Tasks_Billing!U156</f>
        <v/>
      </c>
      <c r="V156">
        <f>[1]All_Tasks_Billing!V156</f>
        <v>8</v>
      </c>
      <c r="W156" s="48">
        <f>[1]All_Tasks_Billing!W156</f>
        <v>150</v>
      </c>
      <c r="X156">
        <f>[1]All_Tasks_Billing!X156</f>
        <v>24331.724999999999</v>
      </c>
      <c r="Y156">
        <f>[1]All_Tasks_Billing!Y156</f>
        <v>1</v>
      </c>
      <c r="Z156" s="49">
        <f>[1]All_Tasks_Billing!Z156</f>
        <v>0</v>
      </c>
      <c r="AA156" s="45" t="str">
        <f>[1]All_Tasks_Billing!AA156</f>
        <v/>
      </c>
      <c r="AB156" t="str">
        <f>[1]All_Tasks_Billing!AB156</f>
        <v/>
      </c>
      <c r="AC156" s="48">
        <f>[1]All_Tasks_Billing!AC156</f>
        <v>0</v>
      </c>
      <c r="AD156" s="48">
        <f>[1]All_Tasks_Billing!AD156</f>
        <v>0</v>
      </c>
      <c r="AE156" s="48">
        <f>[1]All_Tasks_Billing!AE156</f>
        <v>0</v>
      </c>
      <c r="AF156" s="48">
        <f>[1]All_Tasks_Billing!AF156</f>
        <v>0</v>
      </c>
      <c r="AG156" s="48">
        <f>[1]All_Tasks_Billing!AG156</f>
        <v>0</v>
      </c>
      <c r="AH156" s="48">
        <f>[1]All_Tasks_Billing!AH156</f>
        <v>0.17199999999999999</v>
      </c>
      <c r="AI156" s="48">
        <f>[1]All_Tasks_Billing!AI156</f>
        <v>0</v>
      </c>
      <c r="AJ156" s="48">
        <f>[1]All_Tasks_Billing!AJ156</f>
        <v>0</v>
      </c>
      <c r="AK156" s="48">
        <f>[1]All_Tasks_Billing!AK156</f>
        <v>0</v>
      </c>
      <c r="AL156" s="48">
        <f>[1]All_Tasks_Billing!AL156</f>
        <v>0</v>
      </c>
      <c r="AM156" s="48">
        <f>[1]All_Tasks_Billing!AM156</f>
        <v>0</v>
      </c>
      <c r="AN156" s="48">
        <f>[1]All_Tasks_Billing!AN156</f>
        <v>0</v>
      </c>
      <c r="AO156" s="48">
        <f>[1]All_Tasks_Billing!AO156</f>
        <v>0</v>
      </c>
      <c r="AP156" s="48">
        <f>[1]All_Tasks_Billing!AP156</f>
        <v>0.17199999999999999</v>
      </c>
      <c r="AQ156" s="48">
        <f>[1]All_Tasks_Billing!AQ156</f>
        <v>0</v>
      </c>
      <c r="AR156" s="48">
        <f>[1]All_Tasks_Billing!AR156</f>
        <v>0</v>
      </c>
      <c r="AS156" s="48">
        <f>[1]All_Tasks_Billing!AS156</f>
        <v>0</v>
      </c>
      <c r="AT156" s="48">
        <f>[1]All_Tasks_Billing!AT156</f>
        <v>0</v>
      </c>
      <c r="AU156" s="50" t="str">
        <f t="shared" si="36"/>
        <v/>
      </c>
      <c r="AV156" s="50" t="str">
        <f t="shared" si="37"/>
        <v/>
      </c>
      <c r="AW156" s="50" t="str">
        <f t="shared" si="38"/>
        <v/>
      </c>
      <c r="AX156" s="50" t="str">
        <f t="shared" ca="1" si="39"/>
        <v>Not Completed</v>
      </c>
      <c r="AY156" s="50" t="str">
        <f t="shared" ca="1" si="40"/>
        <v>Not Completed</v>
      </c>
      <c r="AZ156" s="50" t="str">
        <f t="shared" ca="1" si="41"/>
        <v>Not Completed</v>
      </c>
      <c r="BA156" s="48">
        <f t="shared" si="42"/>
        <v>0</v>
      </c>
      <c r="BB156" s="45" t="str">
        <f t="shared" si="43"/>
        <v/>
      </c>
      <c r="BC156" s="50" t="str">
        <f t="shared" si="44"/>
        <v/>
      </c>
      <c r="BD156" s="48">
        <f t="shared" si="45"/>
        <v>0</v>
      </c>
      <c r="BE156" s="50" t="str">
        <f t="shared" si="46"/>
        <v>Not Started</v>
      </c>
      <c r="BF156" s="51">
        <f t="shared" si="47"/>
        <v>1</v>
      </c>
      <c r="BG156" s="51">
        <f t="shared" si="48"/>
        <v>0</v>
      </c>
      <c r="BH156" s="50" t="str">
        <f t="shared" si="49"/>
        <v/>
      </c>
      <c r="BI156" s="50" t="str">
        <f t="shared" si="50"/>
        <v/>
      </c>
      <c r="BJ156" s="50" t="str">
        <f t="shared" si="51"/>
        <v/>
      </c>
      <c r="BK156" s="50" t="str">
        <f t="shared" si="52"/>
        <v xml:space="preserve">Not Started |  | </v>
      </c>
      <c r="BL156" s="49" t="str">
        <f t="shared" ca="1" si="53"/>
        <v/>
      </c>
    </row>
    <row r="157" spans="1:64" x14ac:dyDescent="0.25">
      <c r="A157" t="str">
        <f>[1]All_Tasks_Billing!A157</f>
        <v>LAS16.PPM03</v>
      </c>
      <c r="B157" t="str">
        <f>[1]All_Tasks_Billing!B157</f>
        <v>PPM</v>
      </c>
      <c r="C157" t="str">
        <f>[1]All_Tasks_Billing!C157</f>
        <v>3.2.24</v>
      </c>
      <c r="D157" t="str">
        <f>[1]All_Tasks_Billing!D157</f>
        <v>PDU</v>
      </c>
      <c r="E157" t="str">
        <f>[1]All_Tasks_Billing!E157</f>
        <v>XFMR - Dry-Type, Large</v>
      </c>
      <c r="F157" t="str">
        <f>IF([1]All_Tasks_Billing!F157="","",[1]All_Tasks_Billing!F157)</f>
        <v/>
      </c>
      <c r="G157" t="str">
        <f>IF([1]All_Tasks_Billing!G157="","",[1]All_Tasks_Billing!G157)</f>
        <v/>
      </c>
      <c r="H157" s="45" t="str">
        <f>[1]All_Tasks_Billing!H157</f>
        <v/>
      </c>
      <c r="I157" t="str">
        <f>IF([1]All_Tasks_Billing!I157="","",[1]All_Tasks_Billing!I157)</f>
        <v/>
      </c>
      <c r="J157" t="str">
        <f>IF([1]All_Tasks_Billing!J157="","",[1]All_Tasks_Billing!J157)</f>
        <v/>
      </c>
      <c r="K157" t="b">
        <f>[1]All_Tasks_Billing!K157</f>
        <v>0</v>
      </c>
      <c r="L157" s="45" t="str">
        <f>[1]All_Tasks_Billing!L157</f>
        <v/>
      </c>
      <c r="M157" t="str">
        <f>[1]All_Tasks_Billing!M157</f>
        <v/>
      </c>
      <c r="N157" s="46">
        <f>IF([1]All_Tasks_Billing!N157="",0,[1]All_Tasks_Billing!N157)</f>
        <v>0</v>
      </c>
      <c r="O157" t="str">
        <f>[1]All_Tasks_Billing!O157</f>
        <v/>
      </c>
      <c r="P157" s="47">
        <f>IF([1]All_Tasks_Billing!P157="",0,[1]All_Tasks_Billing!P157)</f>
        <v>4</v>
      </c>
      <c r="Q157" s="47">
        <f>IF([1]All_Tasks_Billing!Q157="",0,[1]All_Tasks_Billing!Q157)</f>
        <v>4</v>
      </c>
      <c r="R157" s="47">
        <f>IF([1]All_Tasks_Billing!R157="",0,[1]All_Tasks_Billing!R157)</f>
        <v>4</v>
      </c>
      <c r="S157" t="str">
        <f>[1]All_Tasks_Billing!S157</f>
        <v/>
      </c>
      <c r="T157" t="str">
        <f>[1]All_Tasks_Billing!T157</f>
        <v/>
      </c>
      <c r="U157" t="str">
        <f>[1]All_Tasks_Billing!U157</f>
        <v/>
      </c>
      <c r="V157">
        <f>[1]All_Tasks_Billing!V157</f>
        <v>8</v>
      </c>
      <c r="W157" s="48">
        <f>[1]All_Tasks_Billing!W157</f>
        <v>150</v>
      </c>
      <c r="X157">
        <f>[1]All_Tasks_Billing!X157</f>
        <v>24331.724999999999</v>
      </c>
      <c r="Y157">
        <f>[1]All_Tasks_Billing!Y157</f>
        <v>1</v>
      </c>
      <c r="Z157" s="49">
        <f>[1]All_Tasks_Billing!Z157</f>
        <v>0</v>
      </c>
      <c r="AA157" s="45" t="str">
        <f>[1]All_Tasks_Billing!AA157</f>
        <v/>
      </c>
      <c r="AB157" t="str">
        <f>[1]All_Tasks_Billing!AB157</f>
        <v/>
      </c>
      <c r="AC157" s="48">
        <f>[1]All_Tasks_Billing!AC157</f>
        <v>0</v>
      </c>
      <c r="AD157" s="48">
        <f>[1]All_Tasks_Billing!AD157</f>
        <v>0</v>
      </c>
      <c r="AE157" s="48">
        <f>[1]All_Tasks_Billing!AE157</f>
        <v>0</v>
      </c>
      <c r="AF157" s="48">
        <f>[1]All_Tasks_Billing!AF157</f>
        <v>0</v>
      </c>
      <c r="AG157" s="48">
        <f>[1]All_Tasks_Billing!AG157</f>
        <v>0</v>
      </c>
      <c r="AH157" s="48">
        <f>[1]All_Tasks_Billing!AH157</f>
        <v>0.17199999999999999</v>
      </c>
      <c r="AI157" s="48">
        <f>[1]All_Tasks_Billing!AI157</f>
        <v>0</v>
      </c>
      <c r="AJ157" s="48">
        <f>[1]All_Tasks_Billing!AJ157</f>
        <v>0</v>
      </c>
      <c r="AK157" s="48">
        <f>[1]All_Tasks_Billing!AK157</f>
        <v>0</v>
      </c>
      <c r="AL157" s="48">
        <f>[1]All_Tasks_Billing!AL157</f>
        <v>0</v>
      </c>
      <c r="AM157" s="48">
        <f>[1]All_Tasks_Billing!AM157</f>
        <v>0</v>
      </c>
      <c r="AN157" s="48">
        <f>[1]All_Tasks_Billing!AN157</f>
        <v>0</v>
      </c>
      <c r="AO157" s="48">
        <f>[1]All_Tasks_Billing!AO157</f>
        <v>0</v>
      </c>
      <c r="AP157" s="48">
        <f>[1]All_Tasks_Billing!AP157</f>
        <v>0.17199999999999999</v>
      </c>
      <c r="AQ157" s="48">
        <f>[1]All_Tasks_Billing!AQ157</f>
        <v>0</v>
      </c>
      <c r="AR157" s="48">
        <f>[1]All_Tasks_Billing!AR157</f>
        <v>0</v>
      </c>
      <c r="AS157" s="48">
        <f>[1]All_Tasks_Billing!AS157</f>
        <v>0</v>
      </c>
      <c r="AT157" s="48">
        <f>[1]All_Tasks_Billing!AT157</f>
        <v>0</v>
      </c>
      <c r="AU157" s="50" t="str">
        <f t="shared" si="36"/>
        <v/>
      </c>
      <c r="AV157" s="50" t="str">
        <f t="shared" si="37"/>
        <v/>
      </c>
      <c r="AW157" s="50" t="str">
        <f t="shared" si="38"/>
        <v/>
      </c>
      <c r="AX157" s="50" t="str">
        <f t="shared" ca="1" si="39"/>
        <v>Not Completed</v>
      </c>
      <c r="AY157" s="50" t="str">
        <f t="shared" ca="1" si="40"/>
        <v>Not Completed</v>
      </c>
      <c r="AZ157" s="50" t="str">
        <f t="shared" ca="1" si="41"/>
        <v>Not Completed</v>
      </c>
      <c r="BA157" s="48">
        <f t="shared" si="42"/>
        <v>0</v>
      </c>
      <c r="BB157" s="45" t="str">
        <f t="shared" si="43"/>
        <v/>
      </c>
      <c r="BC157" s="50" t="str">
        <f t="shared" si="44"/>
        <v/>
      </c>
      <c r="BD157" s="48">
        <f t="shared" si="45"/>
        <v>0</v>
      </c>
      <c r="BE157" s="50" t="str">
        <f t="shared" si="46"/>
        <v>Not Started</v>
      </c>
      <c r="BF157" s="51">
        <f t="shared" si="47"/>
        <v>1</v>
      </c>
      <c r="BG157" s="51">
        <f t="shared" si="48"/>
        <v>0</v>
      </c>
      <c r="BH157" s="50" t="str">
        <f t="shared" si="49"/>
        <v/>
      </c>
      <c r="BI157" s="50" t="str">
        <f t="shared" si="50"/>
        <v/>
      </c>
      <c r="BJ157" s="50" t="str">
        <f t="shared" si="51"/>
        <v/>
      </c>
      <c r="BK157" s="50" t="str">
        <f t="shared" si="52"/>
        <v xml:space="preserve">Not Started |  | </v>
      </c>
      <c r="BL157" s="49" t="str">
        <f t="shared" ca="1" si="53"/>
        <v/>
      </c>
    </row>
    <row r="158" spans="1:64" x14ac:dyDescent="0.25">
      <c r="A158" t="str">
        <f>[1]All_Tasks_Billing!A158</f>
        <v>LAS16.PPM03</v>
      </c>
      <c r="B158" t="str">
        <f>[1]All_Tasks_Billing!B158</f>
        <v>PPM</v>
      </c>
      <c r="C158" t="str">
        <f>[1]All_Tasks_Billing!C158</f>
        <v>3.2.25</v>
      </c>
      <c r="D158" t="str">
        <f>[1]All_Tasks_Billing!D158</f>
        <v>PDU</v>
      </c>
      <c r="E158" t="str">
        <f>[1]All_Tasks_Billing!E158</f>
        <v>Switchboard</v>
      </c>
      <c r="F158" t="str">
        <f>IF([1]All_Tasks_Billing!F158="","",[1]All_Tasks_Billing!F158)</f>
        <v/>
      </c>
      <c r="G158" t="str">
        <f>IF([1]All_Tasks_Billing!G158="","",[1]All_Tasks_Billing!G158)</f>
        <v/>
      </c>
      <c r="H158" s="45" t="str">
        <f>[1]All_Tasks_Billing!H158</f>
        <v/>
      </c>
      <c r="I158" t="str">
        <f>IF([1]All_Tasks_Billing!I158="","",[1]All_Tasks_Billing!I158)</f>
        <v/>
      </c>
      <c r="J158" t="str">
        <f>IF([1]All_Tasks_Billing!J158="","",[1]All_Tasks_Billing!J158)</f>
        <v/>
      </c>
      <c r="K158" t="b">
        <f>[1]All_Tasks_Billing!K158</f>
        <v>0</v>
      </c>
      <c r="L158" s="45" t="str">
        <f>[1]All_Tasks_Billing!L158</f>
        <v/>
      </c>
      <c r="M158" t="str">
        <f>[1]All_Tasks_Billing!M158</f>
        <v/>
      </c>
      <c r="N158" s="46">
        <f>IF([1]All_Tasks_Billing!N158="",0,[1]All_Tasks_Billing!N158)</f>
        <v>0</v>
      </c>
      <c r="O158" t="str">
        <f>[1]All_Tasks_Billing!O158</f>
        <v/>
      </c>
      <c r="P158" s="47">
        <f>IF([1]All_Tasks_Billing!P158="",0,[1]All_Tasks_Billing!P158)</f>
        <v>4</v>
      </c>
      <c r="Q158" s="47">
        <f>IF([1]All_Tasks_Billing!Q158="",0,[1]All_Tasks_Billing!Q158)</f>
        <v>4</v>
      </c>
      <c r="R158" s="47">
        <f>IF([1]All_Tasks_Billing!R158="",0,[1]All_Tasks_Billing!R158)</f>
        <v>4</v>
      </c>
      <c r="S158" t="str">
        <f>[1]All_Tasks_Billing!S158</f>
        <v/>
      </c>
      <c r="T158" t="str">
        <f>[1]All_Tasks_Billing!T158</f>
        <v/>
      </c>
      <c r="U158" t="str">
        <f>[1]All_Tasks_Billing!U158</f>
        <v/>
      </c>
      <c r="V158">
        <f>[1]All_Tasks_Billing!V158</f>
        <v>8</v>
      </c>
      <c r="W158" s="48">
        <f>[1]All_Tasks_Billing!W158</f>
        <v>150</v>
      </c>
      <c r="X158">
        <f>[1]All_Tasks_Billing!X158</f>
        <v>24331.724999999999</v>
      </c>
      <c r="Y158">
        <f>[1]All_Tasks_Billing!Y158</f>
        <v>1</v>
      </c>
      <c r="Z158" s="49">
        <f>[1]All_Tasks_Billing!Z158</f>
        <v>0</v>
      </c>
      <c r="AA158" s="45" t="str">
        <f>[1]All_Tasks_Billing!AA158</f>
        <v/>
      </c>
      <c r="AB158" t="str">
        <f>[1]All_Tasks_Billing!AB158</f>
        <v/>
      </c>
      <c r="AC158" s="48">
        <f>[1]All_Tasks_Billing!AC158</f>
        <v>0</v>
      </c>
      <c r="AD158" s="48">
        <f>[1]All_Tasks_Billing!AD158</f>
        <v>0</v>
      </c>
      <c r="AE158" s="48">
        <f>[1]All_Tasks_Billing!AE158</f>
        <v>0</v>
      </c>
      <c r="AF158" s="48">
        <f>[1]All_Tasks_Billing!AF158</f>
        <v>0</v>
      </c>
      <c r="AG158" s="48">
        <f>[1]All_Tasks_Billing!AG158</f>
        <v>0</v>
      </c>
      <c r="AH158" s="48">
        <f>[1]All_Tasks_Billing!AH158</f>
        <v>0.17199999999999999</v>
      </c>
      <c r="AI158" s="48">
        <f>[1]All_Tasks_Billing!AI158</f>
        <v>0</v>
      </c>
      <c r="AJ158" s="48">
        <f>[1]All_Tasks_Billing!AJ158</f>
        <v>0</v>
      </c>
      <c r="AK158" s="48">
        <f>[1]All_Tasks_Billing!AK158</f>
        <v>0</v>
      </c>
      <c r="AL158" s="48">
        <f>[1]All_Tasks_Billing!AL158</f>
        <v>0</v>
      </c>
      <c r="AM158" s="48">
        <f>[1]All_Tasks_Billing!AM158</f>
        <v>0</v>
      </c>
      <c r="AN158" s="48">
        <f>[1]All_Tasks_Billing!AN158</f>
        <v>0</v>
      </c>
      <c r="AO158" s="48">
        <f>[1]All_Tasks_Billing!AO158</f>
        <v>0</v>
      </c>
      <c r="AP158" s="48">
        <f>[1]All_Tasks_Billing!AP158</f>
        <v>0.17199999999999999</v>
      </c>
      <c r="AQ158" s="48">
        <f>[1]All_Tasks_Billing!AQ158</f>
        <v>0</v>
      </c>
      <c r="AR158" s="48">
        <f>[1]All_Tasks_Billing!AR158</f>
        <v>0</v>
      </c>
      <c r="AS158" s="48">
        <f>[1]All_Tasks_Billing!AS158</f>
        <v>0</v>
      </c>
      <c r="AT158" s="48">
        <f>[1]All_Tasks_Billing!AT158</f>
        <v>0</v>
      </c>
      <c r="AU158" s="50" t="str">
        <f t="shared" si="36"/>
        <v/>
      </c>
      <c r="AV158" s="50" t="str">
        <f t="shared" si="37"/>
        <v/>
      </c>
      <c r="AW158" s="50" t="str">
        <f t="shared" si="38"/>
        <v/>
      </c>
      <c r="AX158" s="50" t="str">
        <f t="shared" ca="1" si="39"/>
        <v>Not Completed</v>
      </c>
      <c r="AY158" s="50" t="str">
        <f t="shared" ca="1" si="40"/>
        <v>Not Completed</v>
      </c>
      <c r="AZ158" s="50" t="str">
        <f t="shared" ca="1" si="41"/>
        <v>Not Completed</v>
      </c>
      <c r="BA158" s="48">
        <f t="shared" si="42"/>
        <v>0</v>
      </c>
      <c r="BB158" s="45" t="str">
        <f t="shared" si="43"/>
        <v/>
      </c>
      <c r="BC158" s="50" t="str">
        <f t="shared" si="44"/>
        <v/>
      </c>
      <c r="BD158" s="48">
        <f t="shared" si="45"/>
        <v>0</v>
      </c>
      <c r="BE158" s="50" t="str">
        <f t="shared" si="46"/>
        <v>Not Started</v>
      </c>
      <c r="BF158" s="51">
        <f t="shared" si="47"/>
        <v>1</v>
      </c>
      <c r="BG158" s="51">
        <f t="shared" si="48"/>
        <v>0</v>
      </c>
      <c r="BH158" s="50" t="str">
        <f t="shared" si="49"/>
        <v/>
      </c>
      <c r="BI158" s="50" t="str">
        <f t="shared" si="50"/>
        <v/>
      </c>
      <c r="BJ158" s="50" t="str">
        <f t="shared" si="51"/>
        <v/>
      </c>
      <c r="BK158" s="50" t="str">
        <f t="shared" si="52"/>
        <v xml:space="preserve">Not Started |  | </v>
      </c>
      <c r="BL158" s="49" t="str">
        <f t="shared" ca="1" si="53"/>
        <v/>
      </c>
    </row>
    <row r="159" spans="1:64" x14ac:dyDescent="0.25">
      <c r="A159" t="str">
        <f>[1]All_Tasks_Billing!A159</f>
        <v>LAS16.PPM03</v>
      </c>
      <c r="B159" t="str">
        <f>[1]All_Tasks_Billing!B159</f>
        <v>PPM</v>
      </c>
      <c r="C159" t="str">
        <f>[1]All_Tasks_Billing!C159</f>
        <v>3.2.26</v>
      </c>
      <c r="D159" t="str">
        <f>[1]All_Tasks_Billing!D159</f>
        <v>PDU</v>
      </c>
      <c r="E159" t="str">
        <f>[1]All_Tasks_Billing!E159</f>
        <v>Switchboard</v>
      </c>
      <c r="F159" t="str">
        <f>IF([1]All_Tasks_Billing!F159="","",[1]All_Tasks_Billing!F159)</f>
        <v/>
      </c>
      <c r="G159" t="str">
        <f>IF([1]All_Tasks_Billing!G159="","",[1]All_Tasks_Billing!G159)</f>
        <v/>
      </c>
      <c r="H159" s="45" t="str">
        <f>[1]All_Tasks_Billing!H159</f>
        <v/>
      </c>
      <c r="I159" t="str">
        <f>IF([1]All_Tasks_Billing!I159="","",[1]All_Tasks_Billing!I159)</f>
        <v/>
      </c>
      <c r="J159" t="str">
        <f>IF([1]All_Tasks_Billing!J159="","",[1]All_Tasks_Billing!J159)</f>
        <v/>
      </c>
      <c r="K159" t="b">
        <f>[1]All_Tasks_Billing!K159</f>
        <v>0</v>
      </c>
      <c r="L159" s="45" t="str">
        <f>[1]All_Tasks_Billing!L159</f>
        <v/>
      </c>
      <c r="M159" t="str">
        <f>[1]All_Tasks_Billing!M159</f>
        <v/>
      </c>
      <c r="N159" s="46">
        <f>IF([1]All_Tasks_Billing!N159="",0,[1]All_Tasks_Billing!N159)</f>
        <v>0</v>
      </c>
      <c r="O159" t="str">
        <f>[1]All_Tasks_Billing!O159</f>
        <v/>
      </c>
      <c r="P159" s="47">
        <f>IF([1]All_Tasks_Billing!P159="",0,[1]All_Tasks_Billing!P159)</f>
        <v>4</v>
      </c>
      <c r="Q159" s="47">
        <f>IF([1]All_Tasks_Billing!Q159="",0,[1]All_Tasks_Billing!Q159)</f>
        <v>4</v>
      </c>
      <c r="R159" s="47">
        <f>IF([1]All_Tasks_Billing!R159="",0,[1]All_Tasks_Billing!R159)</f>
        <v>4</v>
      </c>
      <c r="S159" t="str">
        <f>[1]All_Tasks_Billing!S159</f>
        <v/>
      </c>
      <c r="T159" t="str">
        <f>[1]All_Tasks_Billing!T159</f>
        <v/>
      </c>
      <c r="U159" t="str">
        <f>[1]All_Tasks_Billing!U159</f>
        <v/>
      </c>
      <c r="V159">
        <f>[1]All_Tasks_Billing!V159</f>
        <v>8</v>
      </c>
      <c r="W159" s="48">
        <f>[1]All_Tasks_Billing!W159</f>
        <v>150</v>
      </c>
      <c r="X159">
        <f>[1]All_Tasks_Billing!X159</f>
        <v>24331.724999999999</v>
      </c>
      <c r="Y159">
        <f>[1]All_Tasks_Billing!Y159</f>
        <v>1</v>
      </c>
      <c r="Z159" s="49">
        <f>[1]All_Tasks_Billing!Z159</f>
        <v>0</v>
      </c>
      <c r="AA159" s="45" t="str">
        <f>[1]All_Tasks_Billing!AA159</f>
        <v/>
      </c>
      <c r="AB159" t="str">
        <f>[1]All_Tasks_Billing!AB159</f>
        <v/>
      </c>
      <c r="AC159" s="48">
        <f>[1]All_Tasks_Billing!AC159</f>
        <v>0</v>
      </c>
      <c r="AD159" s="48">
        <f>[1]All_Tasks_Billing!AD159</f>
        <v>0</v>
      </c>
      <c r="AE159" s="48">
        <f>[1]All_Tasks_Billing!AE159</f>
        <v>0</v>
      </c>
      <c r="AF159" s="48">
        <f>[1]All_Tasks_Billing!AF159</f>
        <v>0</v>
      </c>
      <c r="AG159" s="48">
        <f>[1]All_Tasks_Billing!AG159</f>
        <v>0</v>
      </c>
      <c r="AH159" s="48">
        <f>[1]All_Tasks_Billing!AH159</f>
        <v>0.17199999999999999</v>
      </c>
      <c r="AI159" s="48">
        <f>[1]All_Tasks_Billing!AI159</f>
        <v>0</v>
      </c>
      <c r="AJ159" s="48">
        <f>[1]All_Tasks_Billing!AJ159</f>
        <v>0</v>
      </c>
      <c r="AK159" s="48">
        <f>[1]All_Tasks_Billing!AK159</f>
        <v>0</v>
      </c>
      <c r="AL159" s="48">
        <f>[1]All_Tasks_Billing!AL159</f>
        <v>0</v>
      </c>
      <c r="AM159" s="48">
        <f>[1]All_Tasks_Billing!AM159</f>
        <v>0</v>
      </c>
      <c r="AN159" s="48">
        <f>[1]All_Tasks_Billing!AN159</f>
        <v>0</v>
      </c>
      <c r="AO159" s="48">
        <f>[1]All_Tasks_Billing!AO159</f>
        <v>0</v>
      </c>
      <c r="AP159" s="48">
        <f>[1]All_Tasks_Billing!AP159</f>
        <v>0.17199999999999999</v>
      </c>
      <c r="AQ159" s="48">
        <f>[1]All_Tasks_Billing!AQ159</f>
        <v>0</v>
      </c>
      <c r="AR159" s="48">
        <f>[1]All_Tasks_Billing!AR159</f>
        <v>0</v>
      </c>
      <c r="AS159" s="48">
        <f>[1]All_Tasks_Billing!AS159</f>
        <v>0</v>
      </c>
      <c r="AT159" s="48">
        <f>[1]All_Tasks_Billing!AT159</f>
        <v>0</v>
      </c>
      <c r="AU159" s="50" t="str">
        <f t="shared" si="36"/>
        <v/>
      </c>
      <c r="AV159" s="50" t="str">
        <f t="shared" si="37"/>
        <v/>
      </c>
      <c r="AW159" s="50" t="str">
        <f t="shared" si="38"/>
        <v/>
      </c>
      <c r="AX159" s="50" t="str">
        <f t="shared" ca="1" si="39"/>
        <v>Not Completed</v>
      </c>
      <c r="AY159" s="50" t="str">
        <f t="shared" ca="1" si="40"/>
        <v>Not Completed</v>
      </c>
      <c r="AZ159" s="50" t="str">
        <f t="shared" ca="1" si="41"/>
        <v>Not Completed</v>
      </c>
      <c r="BA159" s="48">
        <f t="shared" si="42"/>
        <v>0</v>
      </c>
      <c r="BB159" s="45" t="str">
        <f t="shared" si="43"/>
        <v/>
      </c>
      <c r="BC159" s="50" t="str">
        <f t="shared" si="44"/>
        <v/>
      </c>
      <c r="BD159" s="48">
        <f t="shared" si="45"/>
        <v>0</v>
      </c>
      <c r="BE159" s="50" t="str">
        <f t="shared" si="46"/>
        <v>Not Started</v>
      </c>
      <c r="BF159" s="51">
        <f t="shared" si="47"/>
        <v>1</v>
      </c>
      <c r="BG159" s="51">
        <f t="shared" si="48"/>
        <v>0</v>
      </c>
      <c r="BH159" s="50" t="str">
        <f t="shared" si="49"/>
        <v/>
      </c>
      <c r="BI159" s="50" t="str">
        <f t="shared" si="50"/>
        <v/>
      </c>
      <c r="BJ159" s="50" t="str">
        <f t="shared" si="51"/>
        <v/>
      </c>
      <c r="BK159" s="50" t="str">
        <f t="shared" si="52"/>
        <v xml:space="preserve">Not Started |  | </v>
      </c>
      <c r="BL159" s="49" t="str">
        <f t="shared" ca="1" si="53"/>
        <v/>
      </c>
    </row>
    <row r="160" spans="1:64" x14ac:dyDescent="0.25">
      <c r="A160" t="str">
        <f>[1]All_Tasks_Billing!A160</f>
        <v>LAS16.PPM03</v>
      </c>
      <c r="B160" t="str">
        <f>[1]All_Tasks_Billing!B160</f>
        <v>PPM</v>
      </c>
      <c r="C160" t="str">
        <f>[1]All_Tasks_Billing!C160</f>
        <v>3.2.27</v>
      </c>
      <c r="D160" t="str">
        <f>[1]All_Tasks_Billing!D160</f>
        <v>PDU</v>
      </c>
      <c r="E160" t="str">
        <f>[1]All_Tasks_Billing!E160</f>
        <v>PDU Load Bank</v>
      </c>
      <c r="F160" t="str">
        <f>IF([1]All_Tasks_Billing!F160="","",[1]All_Tasks_Billing!F160)</f>
        <v/>
      </c>
      <c r="G160" t="str">
        <f>IF([1]All_Tasks_Billing!G160="","",[1]All_Tasks_Billing!G160)</f>
        <v/>
      </c>
      <c r="H160" s="45" t="str">
        <f>[1]All_Tasks_Billing!H160</f>
        <v/>
      </c>
      <c r="I160" t="str">
        <f>IF([1]All_Tasks_Billing!I160="","",[1]All_Tasks_Billing!I160)</f>
        <v/>
      </c>
      <c r="J160" t="str">
        <f>IF([1]All_Tasks_Billing!J160="","",[1]All_Tasks_Billing!J160)</f>
        <v/>
      </c>
      <c r="K160" t="b">
        <f>[1]All_Tasks_Billing!K160</f>
        <v>0</v>
      </c>
      <c r="L160" s="45" t="str">
        <f>[1]All_Tasks_Billing!L160</f>
        <v/>
      </c>
      <c r="M160" t="str">
        <f>[1]All_Tasks_Billing!M160</f>
        <v/>
      </c>
      <c r="N160" s="46">
        <f>IF([1]All_Tasks_Billing!N160="",0,[1]All_Tasks_Billing!N160)</f>
        <v>0</v>
      </c>
      <c r="O160" t="str">
        <f>[1]All_Tasks_Billing!O160</f>
        <v/>
      </c>
      <c r="P160" s="47">
        <f>IF([1]All_Tasks_Billing!P160="",0,[1]All_Tasks_Billing!P160)</f>
        <v>5</v>
      </c>
      <c r="Q160" s="47">
        <f>IF([1]All_Tasks_Billing!Q160="",0,[1]All_Tasks_Billing!Q160)</f>
        <v>5</v>
      </c>
      <c r="R160" s="47">
        <f>IF([1]All_Tasks_Billing!R160="",0,[1]All_Tasks_Billing!R160)</f>
        <v>5</v>
      </c>
      <c r="S160" t="str">
        <f>[1]All_Tasks_Billing!S160</f>
        <v/>
      </c>
      <c r="T160" t="str">
        <f>[1]All_Tasks_Billing!T160</f>
        <v/>
      </c>
      <c r="U160" t="str">
        <f>[1]All_Tasks_Billing!U160</f>
        <v/>
      </c>
      <c r="V160">
        <f>[1]All_Tasks_Billing!V160</f>
        <v>8</v>
      </c>
      <c r="W160" s="48">
        <f>[1]All_Tasks_Billing!W160</f>
        <v>150</v>
      </c>
      <c r="X160">
        <f>[1]All_Tasks_Billing!X160</f>
        <v>24331.724999999999</v>
      </c>
      <c r="Y160">
        <f>[1]All_Tasks_Billing!Y160</f>
        <v>1</v>
      </c>
      <c r="Z160" s="49">
        <f>[1]All_Tasks_Billing!Z160</f>
        <v>0</v>
      </c>
      <c r="AA160" s="45" t="str">
        <f>[1]All_Tasks_Billing!AA160</f>
        <v/>
      </c>
      <c r="AB160" t="str">
        <f>[1]All_Tasks_Billing!AB160</f>
        <v/>
      </c>
      <c r="AC160" s="48">
        <f>[1]All_Tasks_Billing!AC160</f>
        <v>0</v>
      </c>
      <c r="AD160" s="48">
        <f>[1]All_Tasks_Billing!AD160</f>
        <v>0</v>
      </c>
      <c r="AE160" s="48">
        <f>[1]All_Tasks_Billing!AE160</f>
        <v>0</v>
      </c>
      <c r="AF160" s="48">
        <f>[1]All_Tasks_Billing!AF160</f>
        <v>0</v>
      </c>
      <c r="AG160" s="48">
        <f>[1]All_Tasks_Billing!AG160</f>
        <v>0</v>
      </c>
      <c r="AH160" s="48">
        <f>[1]All_Tasks_Billing!AH160</f>
        <v>0.21499999999999997</v>
      </c>
      <c r="AI160" s="48">
        <f>[1]All_Tasks_Billing!AI160</f>
        <v>0</v>
      </c>
      <c r="AJ160" s="48">
        <f>[1]All_Tasks_Billing!AJ160</f>
        <v>0</v>
      </c>
      <c r="AK160" s="48">
        <f>[1]All_Tasks_Billing!AK160</f>
        <v>0</v>
      </c>
      <c r="AL160" s="48">
        <f>[1]All_Tasks_Billing!AL160</f>
        <v>0</v>
      </c>
      <c r="AM160" s="48">
        <f>[1]All_Tasks_Billing!AM160</f>
        <v>0</v>
      </c>
      <c r="AN160" s="48">
        <f>[1]All_Tasks_Billing!AN160</f>
        <v>0</v>
      </c>
      <c r="AO160" s="48">
        <f>[1]All_Tasks_Billing!AO160</f>
        <v>0</v>
      </c>
      <c r="AP160" s="48">
        <f>[1]All_Tasks_Billing!AP160</f>
        <v>0.21499999999999997</v>
      </c>
      <c r="AQ160" s="48">
        <f>[1]All_Tasks_Billing!AQ160</f>
        <v>0</v>
      </c>
      <c r="AR160" s="48">
        <f>[1]All_Tasks_Billing!AR160</f>
        <v>0</v>
      </c>
      <c r="AS160" s="48">
        <f>[1]All_Tasks_Billing!AS160</f>
        <v>0</v>
      </c>
      <c r="AT160" s="48">
        <f>[1]All_Tasks_Billing!AT160</f>
        <v>0</v>
      </c>
      <c r="AU160" s="50" t="str">
        <f t="shared" si="36"/>
        <v/>
      </c>
      <c r="AV160" s="50" t="str">
        <f t="shared" si="37"/>
        <v/>
      </c>
      <c r="AW160" s="50" t="str">
        <f t="shared" si="38"/>
        <v/>
      </c>
      <c r="AX160" s="50" t="str">
        <f t="shared" ca="1" si="39"/>
        <v>Not Completed</v>
      </c>
      <c r="AY160" s="50" t="str">
        <f t="shared" ca="1" si="40"/>
        <v>Not Completed</v>
      </c>
      <c r="AZ160" s="50" t="str">
        <f t="shared" ca="1" si="41"/>
        <v>Not Completed</v>
      </c>
      <c r="BA160" s="48">
        <f t="shared" si="42"/>
        <v>0</v>
      </c>
      <c r="BB160" s="45" t="str">
        <f t="shared" si="43"/>
        <v/>
      </c>
      <c r="BC160" s="50" t="str">
        <f t="shared" si="44"/>
        <v/>
      </c>
      <c r="BD160" s="48">
        <f t="shared" si="45"/>
        <v>0</v>
      </c>
      <c r="BE160" s="50" t="str">
        <f t="shared" si="46"/>
        <v>Not Started</v>
      </c>
      <c r="BF160" s="51">
        <f t="shared" si="47"/>
        <v>1</v>
      </c>
      <c r="BG160" s="51">
        <f t="shared" si="48"/>
        <v>0</v>
      </c>
      <c r="BH160" s="50" t="str">
        <f t="shared" si="49"/>
        <v/>
      </c>
      <c r="BI160" s="50" t="str">
        <f t="shared" si="50"/>
        <v/>
      </c>
      <c r="BJ160" s="50" t="str">
        <f t="shared" si="51"/>
        <v/>
      </c>
      <c r="BK160" s="50" t="str">
        <f t="shared" si="52"/>
        <v xml:space="preserve">Not Started |  | </v>
      </c>
      <c r="BL160" s="49" t="str">
        <f t="shared" ca="1" si="53"/>
        <v/>
      </c>
    </row>
    <row r="161" spans="1:64" x14ac:dyDescent="0.25">
      <c r="A161" t="str">
        <f>[1]All_Tasks_Billing!A161</f>
        <v>LAS16.PPM03</v>
      </c>
      <c r="B161" t="str">
        <f>[1]All_Tasks_Billing!B161</f>
        <v>PPM</v>
      </c>
      <c r="C161" t="str">
        <f>[1]All_Tasks_Billing!C161</f>
        <v>3.2.28</v>
      </c>
      <c r="D161" t="str">
        <f>[1]All_Tasks_Billing!D161</f>
        <v>PDU</v>
      </c>
      <c r="E161" t="str">
        <f>[1]All_Tasks_Billing!E161</f>
        <v>PDU Load Bank</v>
      </c>
      <c r="F161" t="str">
        <f>IF([1]All_Tasks_Billing!F161="","",[1]All_Tasks_Billing!F161)</f>
        <v/>
      </c>
      <c r="G161" t="str">
        <f>IF([1]All_Tasks_Billing!G161="","",[1]All_Tasks_Billing!G161)</f>
        <v/>
      </c>
      <c r="H161" s="45" t="str">
        <f>[1]All_Tasks_Billing!H161</f>
        <v/>
      </c>
      <c r="I161" t="str">
        <f>IF([1]All_Tasks_Billing!I161="","",[1]All_Tasks_Billing!I161)</f>
        <v/>
      </c>
      <c r="J161" t="str">
        <f>IF([1]All_Tasks_Billing!J161="","",[1]All_Tasks_Billing!J161)</f>
        <v/>
      </c>
      <c r="K161" t="b">
        <f>[1]All_Tasks_Billing!K161</f>
        <v>0</v>
      </c>
      <c r="L161" s="45" t="str">
        <f>[1]All_Tasks_Billing!L161</f>
        <v/>
      </c>
      <c r="M161" t="str">
        <f>[1]All_Tasks_Billing!M161</f>
        <v/>
      </c>
      <c r="N161" s="46">
        <f>IF([1]All_Tasks_Billing!N161="",0,[1]All_Tasks_Billing!N161)</f>
        <v>0</v>
      </c>
      <c r="O161" t="str">
        <f>[1]All_Tasks_Billing!O161</f>
        <v/>
      </c>
      <c r="P161" s="47">
        <f>IF([1]All_Tasks_Billing!P161="",0,[1]All_Tasks_Billing!P161)</f>
        <v>5</v>
      </c>
      <c r="Q161" s="47">
        <f>IF([1]All_Tasks_Billing!Q161="",0,[1]All_Tasks_Billing!Q161)</f>
        <v>5</v>
      </c>
      <c r="R161" s="47">
        <f>IF([1]All_Tasks_Billing!R161="",0,[1]All_Tasks_Billing!R161)</f>
        <v>5</v>
      </c>
      <c r="S161" t="str">
        <f>[1]All_Tasks_Billing!S161</f>
        <v/>
      </c>
      <c r="T161" t="str">
        <f>[1]All_Tasks_Billing!T161</f>
        <v/>
      </c>
      <c r="U161" t="str">
        <f>[1]All_Tasks_Billing!U161</f>
        <v/>
      </c>
      <c r="V161">
        <f>[1]All_Tasks_Billing!V161</f>
        <v>8</v>
      </c>
      <c r="W161" s="48">
        <f>[1]All_Tasks_Billing!W161</f>
        <v>150</v>
      </c>
      <c r="X161">
        <f>[1]All_Tasks_Billing!X161</f>
        <v>24331.724999999999</v>
      </c>
      <c r="Y161">
        <f>[1]All_Tasks_Billing!Y161</f>
        <v>1</v>
      </c>
      <c r="Z161" s="49">
        <f>[1]All_Tasks_Billing!Z161</f>
        <v>0</v>
      </c>
      <c r="AA161" s="45" t="str">
        <f>[1]All_Tasks_Billing!AA161</f>
        <v/>
      </c>
      <c r="AB161" t="str">
        <f>[1]All_Tasks_Billing!AB161</f>
        <v/>
      </c>
      <c r="AC161" s="48">
        <f>[1]All_Tasks_Billing!AC161</f>
        <v>0</v>
      </c>
      <c r="AD161" s="48">
        <f>[1]All_Tasks_Billing!AD161</f>
        <v>0</v>
      </c>
      <c r="AE161" s="48">
        <f>[1]All_Tasks_Billing!AE161</f>
        <v>0</v>
      </c>
      <c r="AF161" s="48">
        <f>[1]All_Tasks_Billing!AF161</f>
        <v>0</v>
      </c>
      <c r="AG161" s="48">
        <f>[1]All_Tasks_Billing!AG161</f>
        <v>0</v>
      </c>
      <c r="AH161" s="48">
        <f>[1]All_Tasks_Billing!AH161</f>
        <v>0.21499999999999997</v>
      </c>
      <c r="AI161" s="48">
        <f>[1]All_Tasks_Billing!AI161</f>
        <v>0</v>
      </c>
      <c r="AJ161" s="48">
        <f>[1]All_Tasks_Billing!AJ161</f>
        <v>0</v>
      </c>
      <c r="AK161" s="48">
        <f>[1]All_Tasks_Billing!AK161</f>
        <v>0</v>
      </c>
      <c r="AL161" s="48">
        <f>[1]All_Tasks_Billing!AL161</f>
        <v>0</v>
      </c>
      <c r="AM161" s="48">
        <f>[1]All_Tasks_Billing!AM161</f>
        <v>0</v>
      </c>
      <c r="AN161" s="48">
        <f>[1]All_Tasks_Billing!AN161</f>
        <v>0</v>
      </c>
      <c r="AO161" s="48">
        <f>[1]All_Tasks_Billing!AO161</f>
        <v>0</v>
      </c>
      <c r="AP161" s="48">
        <f>[1]All_Tasks_Billing!AP161</f>
        <v>0.21499999999999997</v>
      </c>
      <c r="AQ161" s="48">
        <f>[1]All_Tasks_Billing!AQ161</f>
        <v>0</v>
      </c>
      <c r="AR161" s="48">
        <f>[1]All_Tasks_Billing!AR161</f>
        <v>0</v>
      </c>
      <c r="AS161" s="48">
        <f>[1]All_Tasks_Billing!AS161</f>
        <v>0</v>
      </c>
      <c r="AT161" s="48">
        <f>[1]All_Tasks_Billing!AT161</f>
        <v>0</v>
      </c>
      <c r="AU161" s="50" t="str">
        <f t="shared" si="36"/>
        <v/>
      </c>
      <c r="AV161" s="50" t="str">
        <f t="shared" si="37"/>
        <v/>
      </c>
      <c r="AW161" s="50" t="str">
        <f t="shared" si="38"/>
        <v/>
      </c>
      <c r="AX161" s="50" t="str">
        <f t="shared" ca="1" si="39"/>
        <v>Not Completed</v>
      </c>
      <c r="AY161" s="50" t="str">
        <f t="shared" ca="1" si="40"/>
        <v>Not Completed</v>
      </c>
      <c r="AZ161" s="50" t="str">
        <f t="shared" ca="1" si="41"/>
        <v>Not Completed</v>
      </c>
      <c r="BA161" s="48">
        <f t="shared" si="42"/>
        <v>0</v>
      </c>
      <c r="BB161" s="45" t="str">
        <f t="shared" si="43"/>
        <v/>
      </c>
      <c r="BC161" s="50" t="str">
        <f t="shared" si="44"/>
        <v/>
      </c>
      <c r="BD161" s="48">
        <f t="shared" si="45"/>
        <v>0</v>
      </c>
      <c r="BE161" s="50" t="str">
        <f t="shared" si="46"/>
        <v>Not Started</v>
      </c>
      <c r="BF161" s="51">
        <f t="shared" si="47"/>
        <v>1</v>
      </c>
      <c r="BG161" s="51">
        <f t="shared" si="48"/>
        <v>0</v>
      </c>
      <c r="BH161" s="50" t="str">
        <f t="shared" si="49"/>
        <v/>
      </c>
      <c r="BI161" s="50" t="str">
        <f t="shared" si="50"/>
        <v/>
      </c>
      <c r="BJ161" s="50" t="str">
        <f t="shared" si="51"/>
        <v/>
      </c>
      <c r="BK161" s="50" t="str">
        <f t="shared" si="52"/>
        <v xml:space="preserve">Not Started |  | </v>
      </c>
      <c r="BL161" s="49" t="str">
        <f t="shared" ca="1" si="53"/>
        <v/>
      </c>
    </row>
    <row r="162" spans="1:64" x14ac:dyDescent="0.25">
      <c r="A162" t="str">
        <f>[1]All_Tasks_Billing!A162</f>
        <v>LAS16.PPM03</v>
      </c>
      <c r="B162" t="str">
        <f>[1]All_Tasks_Billing!B162</f>
        <v>PPM</v>
      </c>
      <c r="C162" t="str">
        <f>[1]All_Tasks_Billing!C162</f>
        <v>3.3.1</v>
      </c>
      <c r="D162" t="str">
        <f>[1]All_Tasks_Billing!D162</f>
        <v>Grounding</v>
      </c>
      <c r="E162" t="str">
        <f>[1]All_Tasks_Billing!E162</f>
        <v>Point-to-Point</v>
      </c>
      <c r="F162" t="str">
        <f>IF([1]All_Tasks_Billing!F162="","",[1]All_Tasks_Billing!F162)</f>
        <v/>
      </c>
      <c r="G162" t="str">
        <f>IF([1]All_Tasks_Billing!G162="","",[1]All_Tasks_Billing!G162)</f>
        <v/>
      </c>
      <c r="H162" s="45" t="str">
        <f>[1]All_Tasks_Billing!H162</f>
        <v/>
      </c>
      <c r="I162" t="str">
        <f>IF([1]All_Tasks_Billing!I162="","",[1]All_Tasks_Billing!I162)</f>
        <v/>
      </c>
      <c r="J162" t="str">
        <f>IF([1]All_Tasks_Billing!J162="","",[1]All_Tasks_Billing!J162)</f>
        <v/>
      </c>
      <c r="K162" t="b">
        <f>[1]All_Tasks_Billing!K162</f>
        <v>0</v>
      </c>
      <c r="L162" s="45" t="str">
        <f>[1]All_Tasks_Billing!L162</f>
        <v/>
      </c>
      <c r="M162" t="str">
        <f>[1]All_Tasks_Billing!M162</f>
        <v/>
      </c>
      <c r="N162" s="46">
        <f>IF([1]All_Tasks_Billing!N162="",0,[1]All_Tasks_Billing!N162)</f>
        <v>0</v>
      </c>
      <c r="O162" t="str">
        <f>[1]All_Tasks_Billing!O162</f>
        <v/>
      </c>
      <c r="P162" s="47">
        <f>IF([1]All_Tasks_Billing!P162="",0,[1]All_Tasks_Billing!P162)</f>
        <v>1.5</v>
      </c>
      <c r="Q162" s="47">
        <f>IF([1]All_Tasks_Billing!Q162="",0,[1]All_Tasks_Billing!Q162)</f>
        <v>1.5</v>
      </c>
      <c r="R162" s="47">
        <f>IF([1]All_Tasks_Billing!R162="",0,[1]All_Tasks_Billing!R162)</f>
        <v>1.5</v>
      </c>
      <c r="S162" t="str">
        <f>[1]All_Tasks_Billing!S162</f>
        <v/>
      </c>
      <c r="T162" t="str">
        <f>[1]All_Tasks_Billing!T162</f>
        <v/>
      </c>
      <c r="U162" t="str">
        <f>[1]All_Tasks_Billing!U162</f>
        <v/>
      </c>
      <c r="V162">
        <f>[1]All_Tasks_Billing!V162</f>
        <v>8</v>
      </c>
      <c r="W162" s="48">
        <f>[1]All_Tasks_Billing!W162</f>
        <v>150</v>
      </c>
      <c r="X162">
        <f>[1]All_Tasks_Billing!X162</f>
        <v>24331.724999999999</v>
      </c>
      <c r="Y162">
        <f>[1]All_Tasks_Billing!Y162</f>
        <v>1</v>
      </c>
      <c r="Z162" s="49">
        <f>[1]All_Tasks_Billing!Z162</f>
        <v>0</v>
      </c>
      <c r="AA162" s="45" t="str">
        <f>[1]All_Tasks_Billing!AA162</f>
        <v/>
      </c>
      <c r="AB162" t="str">
        <f>[1]All_Tasks_Billing!AB162</f>
        <v/>
      </c>
      <c r="AC162" s="48">
        <f>[1]All_Tasks_Billing!AC162</f>
        <v>0</v>
      </c>
      <c r="AD162" s="48">
        <f>[1]All_Tasks_Billing!AD162</f>
        <v>0</v>
      </c>
      <c r="AE162" s="48">
        <f>[1]All_Tasks_Billing!AE162</f>
        <v>0</v>
      </c>
      <c r="AF162" s="48">
        <f>[1]All_Tasks_Billing!AF162</f>
        <v>0</v>
      </c>
      <c r="AG162" s="48">
        <f>[1]All_Tasks_Billing!AG162</f>
        <v>0</v>
      </c>
      <c r="AH162" s="48">
        <f>[1]All_Tasks_Billing!AH162</f>
        <v>6.4500000000000002E-2</v>
      </c>
      <c r="AI162" s="48">
        <f>[1]All_Tasks_Billing!AI162</f>
        <v>0</v>
      </c>
      <c r="AJ162" s="48">
        <f>[1]All_Tasks_Billing!AJ162</f>
        <v>0</v>
      </c>
      <c r="AK162" s="48">
        <f>[1]All_Tasks_Billing!AK162</f>
        <v>0</v>
      </c>
      <c r="AL162" s="48">
        <f>[1]All_Tasks_Billing!AL162</f>
        <v>0</v>
      </c>
      <c r="AM162" s="48">
        <f>[1]All_Tasks_Billing!AM162</f>
        <v>0</v>
      </c>
      <c r="AN162" s="48">
        <f>[1]All_Tasks_Billing!AN162</f>
        <v>0</v>
      </c>
      <c r="AO162" s="48">
        <f>[1]All_Tasks_Billing!AO162</f>
        <v>0</v>
      </c>
      <c r="AP162" s="48">
        <f>[1]All_Tasks_Billing!AP162</f>
        <v>6.4500000000000002E-2</v>
      </c>
      <c r="AQ162" s="48">
        <f>[1]All_Tasks_Billing!AQ162</f>
        <v>0</v>
      </c>
      <c r="AR162" s="48">
        <f>[1]All_Tasks_Billing!AR162</f>
        <v>0</v>
      </c>
      <c r="AS162" s="48">
        <f>[1]All_Tasks_Billing!AS162</f>
        <v>0</v>
      </c>
      <c r="AT162" s="48">
        <f>[1]All_Tasks_Billing!AT162</f>
        <v>0</v>
      </c>
      <c r="AU162" s="50" t="str">
        <f t="shared" si="36"/>
        <v/>
      </c>
      <c r="AV162" s="50" t="str">
        <f t="shared" si="37"/>
        <v/>
      </c>
      <c r="AW162" s="50" t="str">
        <f t="shared" si="38"/>
        <v/>
      </c>
      <c r="AX162" s="50" t="str">
        <f t="shared" ca="1" si="39"/>
        <v>Not Completed</v>
      </c>
      <c r="AY162" s="50" t="str">
        <f t="shared" ca="1" si="40"/>
        <v>Not Completed</v>
      </c>
      <c r="AZ162" s="50" t="str">
        <f t="shared" ca="1" si="41"/>
        <v>Not Completed</v>
      </c>
      <c r="BA162" s="48">
        <f t="shared" si="42"/>
        <v>0</v>
      </c>
      <c r="BB162" s="45" t="str">
        <f t="shared" si="43"/>
        <v/>
      </c>
      <c r="BC162" s="50" t="str">
        <f t="shared" si="44"/>
        <v/>
      </c>
      <c r="BD162" s="48">
        <f t="shared" si="45"/>
        <v>0</v>
      </c>
      <c r="BE162" s="50" t="str">
        <f t="shared" si="46"/>
        <v>Not Started</v>
      </c>
      <c r="BF162" s="51">
        <f t="shared" si="47"/>
        <v>1</v>
      </c>
      <c r="BG162" s="51">
        <f t="shared" si="48"/>
        <v>0</v>
      </c>
      <c r="BH162" s="50" t="str">
        <f t="shared" si="49"/>
        <v/>
      </c>
      <c r="BI162" s="50" t="str">
        <f t="shared" si="50"/>
        <v/>
      </c>
      <c r="BJ162" s="50" t="str">
        <f t="shared" si="51"/>
        <v/>
      </c>
      <c r="BK162" s="50" t="str">
        <f t="shared" si="52"/>
        <v xml:space="preserve">Not Started |  | </v>
      </c>
      <c r="BL162" s="49" t="str">
        <f t="shared" ca="1" si="53"/>
        <v/>
      </c>
    </row>
    <row r="163" spans="1:64" x14ac:dyDescent="0.25">
      <c r="A163" t="str">
        <f>[1]All_Tasks_Billing!A163</f>
        <v>LAS16.PPM03</v>
      </c>
      <c r="B163" t="str">
        <f>[1]All_Tasks_Billing!B163</f>
        <v>PPM</v>
      </c>
      <c r="C163" t="str">
        <f>[1]All_Tasks_Billing!C163</f>
        <v>3.3.2</v>
      </c>
      <c r="D163" t="str">
        <f>[1]All_Tasks_Billing!D163</f>
        <v>Grounding</v>
      </c>
      <c r="E163" t="str">
        <f>[1]All_Tasks_Billing!E163</f>
        <v>Ground Resistance - Clamp</v>
      </c>
      <c r="F163" t="str">
        <f>IF([1]All_Tasks_Billing!F163="","",[1]All_Tasks_Billing!F163)</f>
        <v/>
      </c>
      <c r="G163" t="str">
        <f>IF([1]All_Tasks_Billing!G163="","",[1]All_Tasks_Billing!G163)</f>
        <v/>
      </c>
      <c r="H163" s="45" t="str">
        <f>[1]All_Tasks_Billing!H163</f>
        <v/>
      </c>
      <c r="I163" t="str">
        <f>IF([1]All_Tasks_Billing!I163="","",[1]All_Tasks_Billing!I163)</f>
        <v/>
      </c>
      <c r="J163" t="str">
        <f>IF([1]All_Tasks_Billing!J163="","",[1]All_Tasks_Billing!J163)</f>
        <v/>
      </c>
      <c r="K163" t="b">
        <f>[1]All_Tasks_Billing!K163</f>
        <v>0</v>
      </c>
      <c r="L163" s="45" t="str">
        <f>[1]All_Tasks_Billing!L163</f>
        <v/>
      </c>
      <c r="M163" t="str">
        <f>[1]All_Tasks_Billing!M163</f>
        <v/>
      </c>
      <c r="N163" s="46">
        <f>IF([1]All_Tasks_Billing!N163="",0,[1]All_Tasks_Billing!N163)</f>
        <v>0</v>
      </c>
      <c r="O163" t="str">
        <f>[1]All_Tasks_Billing!O163</f>
        <v/>
      </c>
      <c r="P163" s="47">
        <f>IF([1]All_Tasks_Billing!P163="",0,[1]All_Tasks_Billing!P163)</f>
        <v>2</v>
      </c>
      <c r="Q163" s="47">
        <f>IF([1]All_Tasks_Billing!Q163="",0,[1]All_Tasks_Billing!Q163)</f>
        <v>2</v>
      </c>
      <c r="R163" s="47">
        <f>IF([1]All_Tasks_Billing!R163="",0,[1]All_Tasks_Billing!R163)</f>
        <v>2</v>
      </c>
      <c r="S163" t="str">
        <f>[1]All_Tasks_Billing!S163</f>
        <v/>
      </c>
      <c r="T163" t="str">
        <f>[1]All_Tasks_Billing!T163</f>
        <v/>
      </c>
      <c r="U163" t="str">
        <f>[1]All_Tasks_Billing!U163</f>
        <v/>
      </c>
      <c r="V163">
        <f>[1]All_Tasks_Billing!V163</f>
        <v>8</v>
      </c>
      <c r="W163" s="48">
        <f>[1]All_Tasks_Billing!W163</f>
        <v>150</v>
      </c>
      <c r="X163">
        <f>[1]All_Tasks_Billing!X163</f>
        <v>24331.724999999999</v>
      </c>
      <c r="Y163">
        <f>[1]All_Tasks_Billing!Y163</f>
        <v>1</v>
      </c>
      <c r="Z163" s="49">
        <f>[1]All_Tasks_Billing!Z163</f>
        <v>0</v>
      </c>
      <c r="AA163" s="45" t="str">
        <f>[1]All_Tasks_Billing!AA163</f>
        <v/>
      </c>
      <c r="AB163" t="str">
        <f>[1]All_Tasks_Billing!AB163</f>
        <v/>
      </c>
      <c r="AC163" s="48">
        <f>[1]All_Tasks_Billing!AC163</f>
        <v>0</v>
      </c>
      <c r="AD163" s="48">
        <f>[1]All_Tasks_Billing!AD163</f>
        <v>0</v>
      </c>
      <c r="AE163" s="48">
        <f>[1]All_Tasks_Billing!AE163</f>
        <v>0</v>
      </c>
      <c r="AF163" s="48">
        <f>[1]All_Tasks_Billing!AF163</f>
        <v>0</v>
      </c>
      <c r="AG163" s="48">
        <f>[1]All_Tasks_Billing!AG163</f>
        <v>0</v>
      </c>
      <c r="AH163" s="48">
        <f>[1]All_Tasks_Billing!AH163</f>
        <v>8.5999999999999993E-2</v>
      </c>
      <c r="AI163" s="48">
        <f>[1]All_Tasks_Billing!AI163</f>
        <v>0</v>
      </c>
      <c r="AJ163" s="48">
        <f>[1]All_Tasks_Billing!AJ163</f>
        <v>0</v>
      </c>
      <c r="AK163" s="48">
        <f>[1]All_Tasks_Billing!AK163</f>
        <v>0</v>
      </c>
      <c r="AL163" s="48">
        <f>[1]All_Tasks_Billing!AL163</f>
        <v>0</v>
      </c>
      <c r="AM163" s="48">
        <f>[1]All_Tasks_Billing!AM163</f>
        <v>0</v>
      </c>
      <c r="AN163" s="48">
        <f>[1]All_Tasks_Billing!AN163</f>
        <v>0</v>
      </c>
      <c r="AO163" s="48">
        <f>[1]All_Tasks_Billing!AO163</f>
        <v>0</v>
      </c>
      <c r="AP163" s="48">
        <f>[1]All_Tasks_Billing!AP163</f>
        <v>8.5999999999999993E-2</v>
      </c>
      <c r="AQ163" s="48">
        <f>[1]All_Tasks_Billing!AQ163</f>
        <v>0</v>
      </c>
      <c r="AR163" s="48">
        <f>[1]All_Tasks_Billing!AR163</f>
        <v>0</v>
      </c>
      <c r="AS163" s="48">
        <f>[1]All_Tasks_Billing!AS163</f>
        <v>0</v>
      </c>
      <c r="AT163" s="48">
        <f>[1]All_Tasks_Billing!AT163</f>
        <v>0</v>
      </c>
      <c r="AU163" s="50" t="str">
        <f t="shared" si="36"/>
        <v/>
      </c>
      <c r="AV163" s="50" t="str">
        <f t="shared" si="37"/>
        <v/>
      </c>
      <c r="AW163" s="50" t="str">
        <f t="shared" si="38"/>
        <v/>
      </c>
      <c r="AX163" s="50" t="str">
        <f t="shared" ca="1" si="39"/>
        <v>Not Completed</v>
      </c>
      <c r="AY163" s="50" t="str">
        <f t="shared" ca="1" si="40"/>
        <v>Not Completed</v>
      </c>
      <c r="AZ163" s="50" t="str">
        <f t="shared" ca="1" si="41"/>
        <v>Not Completed</v>
      </c>
      <c r="BA163" s="48">
        <f t="shared" si="42"/>
        <v>0</v>
      </c>
      <c r="BB163" s="45" t="str">
        <f t="shared" si="43"/>
        <v/>
      </c>
      <c r="BC163" s="50" t="str">
        <f t="shared" si="44"/>
        <v/>
      </c>
      <c r="BD163" s="48">
        <f t="shared" si="45"/>
        <v>0</v>
      </c>
      <c r="BE163" s="50" t="str">
        <f t="shared" si="46"/>
        <v>Not Started</v>
      </c>
      <c r="BF163" s="51">
        <f t="shared" si="47"/>
        <v>1</v>
      </c>
      <c r="BG163" s="51">
        <f t="shared" si="48"/>
        <v>0</v>
      </c>
      <c r="BH163" s="50" t="str">
        <f t="shared" si="49"/>
        <v/>
      </c>
      <c r="BI163" s="50" t="str">
        <f t="shared" si="50"/>
        <v/>
      </c>
      <c r="BJ163" s="50" t="str">
        <f t="shared" si="51"/>
        <v/>
      </c>
      <c r="BK163" s="50" t="str">
        <f t="shared" si="52"/>
        <v xml:space="preserve">Not Started |  | </v>
      </c>
      <c r="BL163" s="49" t="str">
        <f t="shared" ca="1" si="53"/>
        <v/>
      </c>
    </row>
    <row r="164" spans="1:64" x14ac:dyDescent="0.25">
      <c r="A164" t="str">
        <f>[1]All_Tasks_Billing!A164</f>
        <v>LAS16.PPM04</v>
      </c>
      <c r="B164" t="str">
        <f>[1]All_Tasks_Billing!B164</f>
        <v>PPM</v>
      </c>
      <c r="C164" t="str">
        <f>[1]All_Tasks_Billing!C164</f>
        <v>4.1.1</v>
      </c>
      <c r="D164" t="str">
        <f>[1]All_Tasks_Billing!D164</f>
        <v>Main Switchgear</v>
      </c>
      <c r="E164" t="str">
        <f>[1]All_Tasks_Billing!E164</f>
        <v>Switchboard</v>
      </c>
      <c r="F164" t="str">
        <f>IF([1]All_Tasks_Billing!F164="","",[1]All_Tasks_Billing!F164)</f>
        <v/>
      </c>
      <c r="G164" t="str">
        <f>IF([1]All_Tasks_Billing!G164="","",[1]All_Tasks_Billing!G164)</f>
        <v/>
      </c>
      <c r="H164" s="45" t="str">
        <f>[1]All_Tasks_Billing!H164</f>
        <v/>
      </c>
      <c r="I164" t="str">
        <f>IF([1]All_Tasks_Billing!I164="","",[1]All_Tasks_Billing!I164)</f>
        <v/>
      </c>
      <c r="J164" t="str">
        <f>IF([1]All_Tasks_Billing!J164="","",[1]All_Tasks_Billing!J164)</f>
        <v/>
      </c>
      <c r="K164" t="b">
        <f>[1]All_Tasks_Billing!K164</f>
        <v>0</v>
      </c>
      <c r="L164" s="45" t="str">
        <f>[1]All_Tasks_Billing!L164</f>
        <v/>
      </c>
      <c r="M164" t="str">
        <f>[1]All_Tasks_Billing!M164</f>
        <v/>
      </c>
      <c r="N164" s="46">
        <f>IF([1]All_Tasks_Billing!N164="",0,[1]All_Tasks_Billing!N164)</f>
        <v>0</v>
      </c>
      <c r="O164" t="str">
        <f>[1]All_Tasks_Billing!O164</f>
        <v/>
      </c>
      <c r="P164" s="47">
        <f>IF([1]All_Tasks_Billing!P164="",0,[1]All_Tasks_Billing!P164)</f>
        <v>4</v>
      </c>
      <c r="Q164" s="47">
        <f>IF([1]All_Tasks_Billing!Q164="",0,[1]All_Tasks_Billing!Q164)</f>
        <v>4</v>
      </c>
      <c r="R164" s="47">
        <f>IF([1]All_Tasks_Billing!R164="",0,[1]All_Tasks_Billing!R164)</f>
        <v>4</v>
      </c>
      <c r="S164" t="str">
        <f>[1]All_Tasks_Billing!S164</f>
        <v/>
      </c>
      <c r="T164" t="str">
        <f>[1]All_Tasks_Billing!T164</f>
        <v/>
      </c>
      <c r="U164" t="str">
        <f>[1]All_Tasks_Billing!U164</f>
        <v/>
      </c>
      <c r="V164">
        <f>[1]All_Tasks_Billing!V164</f>
        <v>9</v>
      </c>
      <c r="W164" s="48">
        <f>[1]All_Tasks_Billing!W164</f>
        <v>150</v>
      </c>
      <c r="X164">
        <f>[1]All_Tasks_Billing!X164</f>
        <v>24331.724999999999</v>
      </c>
      <c r="Y164">
        <f>[1]All_Tasks_Billing!Y164</f>
        <v>1</v>
      </c>
      <c r="Z164" s="49">
        <f>[1]All_Tasks_Billing!Z164</f>
        <v>0</v>
      </c>
      <c r="AA164" s="45" t="str">
        <f>[1]All_Tasks_Billing!AA164</f>
        <v/>
      </c>
      <c r="AB164" t="str">
        <f>[1]All_Tasks_Billing!AB164</f>
        <v/>
      </c>
      <c r="AC164" s="48">
        <f>[1]All_Tasks_Billing!AC164</f>
        <v>0</v>
      </c>
      <c r="AD164" s="48">
        <f>[1]All_Tasks_Billing!AD164</f>
        <v>0</v>
      </c>
      <c r="AE164" s="48">
        <f>[1]All_Tasks_Billing!AE164</f>
        <v>0</v>
      </c>
      <c r="AF164" s="48">
        <f>[1]All_Tasks_Billing!AF164</f>
        <v>0</v>
      </c>
      <c r="AG164" s="48">
        <f>[1]All_Tasks_Billing!AG164</f>
        <v>0</v>
      </c>
      <c r="AH164" s="48">
        <f>[1]All_Tasks_Billing!AH164</f>
        <v>0.17199999999999999</v>
      </c>
      <c r="AI164" s="48">
        <f>[1]All_Tasks_Billing!AI164</f>
        <v>0</v>
      </c>
      <c r="AJ164" s="48">
        <f>[1]All_Tasks_Billing!AJ164</f>
        <v>0</v>
      </c>
      <c r="AK164" s="48">
        <f>[1]All_Tasks_Billing!AK164</f>
        <v>0</v>
      </c>
      <c r="AL164" s="48">
        <f>[1]All_Tasks_Billing!AL164</f>
        <v>0</v>
      </c>
      <c r="AM164" s="48">
        <f>[1]All_Tasks_Billing!AM164</f>
        <v>0</v>
      </c>
      <c r="AN164" s="48">
        <f>[1]All_Tasks_Billing!AN164</f>
        <v>0</v>
      </c>
      <c r="AO164" s="48">
        <f>[1]All_Tasks_Billing!AO164</f>
        <v>0</v>
      </c>
      <c r="AP164" s="48">
        <f>[1]All_Tasks_Billing!AP164</f>
        <v>0.17199999999999999</v>
      </c>
      <c r="AQ164" s="48">
        <f>[1]All_Tasks_Billing!AQ164</f>
        <v>0</v>
      </c>
      <c r="AR164" s="48">
        <f>[1]All_Tasks_Billing!AR164</f>
        <v>0</v>
      </c>
      <c r="AS164" s="48">
        <f>[1]All_Tasks_Billing!AS164</f>
        <v>0</v>
      </c>
      <c r="AT164" s="48">
        <f>[1]All_Tasks_Billing!AT164</f>
        <v>0</v>
      </c>
      <c r="AU164" s="50" t="str">
        <f t="shared" si="36"/>
        <v/>
      </c>
      <c r="AV164" s="50" t="str">
        <f t="shared" si="37"/>
        <v/>
      </c>
      <c r="AW164" s="50" t="str">
        <f t="shared" si="38"/>
        <v/>
      </c>
      <c r="AX164" s="50" t="str">
        <f t="shared" ca="1" si="39"/>
        <v>Not Completed</v>
      </c>
      <c r="AY164" s="50" t="str">
        <f t="shared" ca="1" si="40"/>
        <v>Not Completed</v>
      </c>
      <c r="AZ164" s="50" t="str">
        <f t="shared" ca="1" si="41"/>
        <v>Not Completed</v>
      </c>
      <c r="BA164" s="48">
        <f t="shared" si="42"/>
        <v>0</v>
      </c>
      <c r="BB164" s="45" t="str">
        <f t="shared" si="43"/>
        <v/>
      </c>
      <c r="BC164" s="50" t="str">
        <f t="shared" si="44"/>
        <v/>
      </c>
      <c r="BD164" s="48">
        <f t="shared" si="45"/>
        <v>0</v>
      </c>
      <c r="BE164" s="50" t="str">
        <f t="shared" si="46"/>
        <v>Not Started</v>
      </c>
      <c r="BF164" s="51">
        <f t="shared" si="47"/>
        <v>1</v>
      </c>
      <c r="BG164" s="51">
        <f t="shared" si="48"/>
        <v>0</v>
      </c>
      <c r="BH164" s="50" t="str">
        <f t="shared" si="49"/>
        <v/>
      </c>
      <c r="BI164" s="50" t="str">
        <f t="shared" si="50"/>
        <v/>
      </c>
      <c r="BJ164" s="50" t="str">
        <f t="shared" si="51"/>
        <v/>
      </c>
      <c r="BK164" s="50" t="str">
        <f t="shared" si="52"/>
        <v xml:space="preserve">Not Started |  | </v>
      </c>
      <c r="BL164" s="49" t="str">
        <f t="shared" ca="1" si="53"/>
        <v/>
      </c>
    </row>
    <row r="165" spans="1:64" x14ac:dyDescent="0.25">
      <c r="A165" t="str">
        <f>[1]All_Tasks_Billing!A165</f>
        <v>LAS16.PPM04</v>
      </c>
      <c r="B165" t="str">
        <f>[1]All_Tasks_Billing!B165</f>
        <v>PPM</v>
      </c>
      <c r="C165" t="str">
        <f>[1]All_Tasks_Billing!C165</f>
        <v>4.1.2</v>
      </c>
      <c r="D165" t="str">
        <f>[1]All_Tasks_Billing!D165</f>
        <v>Main Switchgear</v>
      </c>
      <c r="E165" t="str">
        <f>[1]All_Tasks_Billing!E165</f>
        <v>Circuit Breakers -Primary</v>
      </c>
      <c r="F165" t="str">
        <f>IF([1]All_Tasks_Billing!F165="","",[1]All_Tasks_Billing!F165)</f>
        <v>5000AF / 4200AT</v>
      </c>
      <c r="G165" t="str">
        <f>IF([1]All_Tasks_Billing!G165="","",[1]All_Tasks_Billing!G165)</f>
        <v/>
      </c>
      <c r="H165" s="45" t="str">
        <f>[1]All_Tasks_Billing!H165</f>
        <v/>
      </c>
      <c r="I165" t="str">
        <f>IF([1]All_Tasks_Billing!I165="","",[1]All_Tasks_Billing!I165)</f>
        <v/>
      </c>
      <c r="J165" t="str">
        <f>IF([1]All_Tasks_Billing!J165="","",[1]All_Tasks_Billing!J165)</f>
        <v/>
      </c>
      <c r="K165" t="b">
        <f>[1]All_Tasks_Billing!K165</f>
        <v>0</v>
      </c>
      <c r="L165" s="45" t="str">
        <f>[1]All_Tasks_Billing!L165</f>
        <v/>
      </c>
      <c r="M165" t="str">
        <f>[1]All_Tasks_Billing!M165</f>
        <v/>
      </c>
      <c r="N165" s="46">
        <f>IF([1]All_Tasks_Billing!N165="",0,[1]All_Tasks_Billing!N165)</f>
        <v>0</v>
      </c>
      <c r="O165" t="str">
        <f>[1]All_Tasks_Billing!O165</f>
        <v/>
      </c>
      <c r="P165" s="47">
        <f>IF([1]All_Tasks_Billing!P165="",0,[1]All_Tasks_Billing!P165)</f>
        <v>4</v>
      </c>
      <c r="Q165" s="47">
        <f>IF([1]All_Tasks_Billing!Q165="",0,[1]All_Tasks_Billing!Q165)</f>
        <v>4</v>
      </c>
      <c r="R165" s="47">
        <f>IF([1]All_Tasks_Billing!R165="",0,[1]All_Tasks_Billing!R165)</f>
        <v>4</v>
      </c>
      <c r="S165" t="str">
        <f>[1]All_Tasks_Billing!S165</f>
        <v/>
      </c>
      <c r="T165" t="str">
        <f>[1]All_Tasks_Billing!T165</f>
        <v/>
      </c>
      <c r="U165" t="str">
        <f>[1]All_Tasks_Billing!U165</f>
        <v/>
      </c>
      <c r="V165">
        <f>[1]All_Tasks_Billing!V165</f>
        <v>9</v>
      </c>
      <c r="W165" s="48">
        <f>[1]All_Tasks_Billing!W165</f>
        <v>150</v>
      </c>
      <c r="X165">
        <f>[1]All_Tasks_Billing!X165</f>
        <v>24331.724999999999</v>
      </c>
      <c r="Y165">
        <f>[1]All_Tasks_Billing!Y165</f>
        <v>1</v>
      </c>
      <c r="Z165" s="49">
        <f>[1]All_Tasks_Billing!Z165</f>
        <v>0</v>
      </c>
      <c r="AA165" s="45" t="str">
        <f>[1]All_Tasks_Billing!AA165</f>
        <v/>
      </c>
      <c r="AB165" t="str">
        <f>[1]All_Tasks_Billing!AB165</f>
        <v/>
      </c>
      <c r="AC165" s="48">
        <f>[1]All_Tasks_Billing!AC165</f>
        <v>0</v>
      </c>
      <c r="AD165" s="48">
        <f>[1]All_Tasks_Billing!AD165</f>
        <v>0</v>
      </c>
      <c r="AE165" s="48">
        <f>[1]All_Tasks_Billing!AE165</f>
        <v>0</v>
      </c>
      <c r="AF165" s="48">
        <f>[1]All_Tasks_Billing!AF165</f>
        <v>0</v>
      </c>
      <c r="AG165" s="48">
        <f>[1]All_Tasks_Billing!AG165</f>
        <v>0</v>
      </c>
      <c r="AH165" s="48">
        <f>[1]All_Tasks_Billing!AH165</f>
        <v>0.17199999999999999</v>
      </c>
      <c r="AI165" s="48">
        <f>[1]All_Tasks_Billing!AI165</f>
        <v>0</v>
      </c>
      <c r="AJ165" s="48">
        <f>[1]All_Tasks_Billing!AJ165</f>
        <v>0</v>
      </c>
      <c r="AK165" s="48">
        <f>[1]All_Tasks_Billing!AK165</f>
        <v>0</v>
      </c>
      <c r="AL165" s="48">
        <f>[1]All_Tasks_Billing!AL165</f>
        <v>0</v>
      </c>
      <c r="AM165" s="48">
        <f>[1]All_Tasks_Billing!AM165</f>
        <v>0</v>
      </c>
      <c r="AN165" s="48">
        <f>[1]All_Tasks_Billing!AN165</f>
        <v>0</v>
      </c>
      <c r="AO165" s="48">
        <f>[1]All_Tasks_Billing!AO165</f>
        <v>0</v>
      </c>
      <c r="AP165" s="48">
        <f>[1]All_Tasks_Billing!AP165</f>
        <v>0.17199999999999999</v>
      </c>
      <c r="AQ165" s="48">
        <f>[1]All_Tasks_Billing!AQ165</f>
        <v>0</v>
      </c>
      <c r="AR165" s="48">
        <f>[1]All_Tasks_Billing!AR165</f>
        <v>0</v>
      </c>
      <c r="AS165" s="48">
        <f>[1]All_Tasks_Billing!AS165</f>
        <v>0</v>
      </c>
      <c r="AT165" s="48">
        <f>[1]All_Tasks_Billing!AT165</f>
        <v>0</v>
      </c>
      <c r="AU165" s="50" t="str">
        <f t="shared" si="36"/>
        <v/>
      </c>
      <c r="AV165" s="50" t="str">
        <f t="shared" si="37"/>
        <v/>
      </c>
      <c r="AW165" s="50" t="str">
        <f t="shared" si="38"/>
        <v/>
      </c>
      <c r="AX165" s="50" t="str">
        <f t="shared" ca="1" si="39"/>
        <v>Not Completed</v>
      </c>
      <c r="AY165" s="50" t="str">
        <f t="shared" ca="1" si="40"/>
        <v>Not Completed</v>
      </c>
      <c r="AZ165" s="50" t="str">
        <f t="shared" ca="1" si="41"/>
        <v>Not Completed</v>
      </c>
      <c r="BA165" s="48">
        <f t="shared" si="42"/>
        <v>0</v>
      </c>
      <c r="BB165" s="45" t="str">
        <f t="shared" si="43"/>
        <v/>
      </c>
      <c r="BC165" s="50" t="str">
        <f t="shared" si="44"/>
        <v/>
      </c>
      <c r="BD165" s="48">
        <f t="shared" si="45"/>
        <v>0</v>
      </c>
      <c r="BE165" s="50" t="str">
        <f t="shared" si="46"/>
        <v>Not Started</v>
      </c>
      <c r="BF165" s="51">
        <f t="shared" si="47"/>
        <v>1</v>
      </c>
      <c r="BG165" s="51">
        <f t="shared" si="48"/>
        <v>0</v>
      </c>
      <c r="BH165" s="50" t="str">
        <f t="shared" si="49"/>
        <v/>
      </c>
      <c r="BI165" s="50" t="str">
        <f t="shared" si="50"/>
        <v/>
      </c>
      <c r="BJ165" s="50" t="str">
        <f t="shared" si="51"/>
        <v/>
      </c>
      <c r="BK165" s="50" t="str">
        <f t="shared" si="52"/>
        <v xml:space="preserve">Not Started |  | </v>
      </c>
      <c r="BL165" s="49" t="str">
        <f t="shared" ca="1" si="53"/>
        <v/>
      </c>
    </row>
    <row r="166" spans="1:64" x14ac:dyDescent="0.25">
      <c r="A166" t="str">
        <f>[1]All_Tasks_Billing!A166</f>
        <v>LAS16.PPM04</v>
      </c>
      <c r="B166" t="str">
        <f>[1]All_Tasks_Billing!B166</f>
        <v>PPM</v>
      </c>
      <c r="C166" t="str">
        <f>[1]All_Tasks_Billing!C166</f>
        <v>4.1.3</v>
      </c>
      <c r="D166" t="str">
        <f>[1]All_Tasks_Billing!D166</f>
        <v>Main Switchgear</v>
      </c>
      <c r="E166" t="str">
        <f>[1]All_Tasks_Billing!E166</f>
        <v>Circuit Breakers -Primary</v>
      </c>
      <c r="F166" t="str">
        <f>IF([1]All_Tasks_Billing!F166="","",[1]All_Tasks_Billing!F166)</f>
        <v>5000AF / 4200AT</v>
      </c>
      <c r="G166" t="str">
        <f>IF([1]All_Tasks_Billing!G166="","",[1]All_Tasks_Billing!G166)</f>
        <v/>
      </c>
      <c r="H166" s="45" t="str">
        <f>[1]All_Tasks_Billing!H166</f>
        <v/>
      </c>
      <c r="I166" t="str">
        <f>IF([1]All_Tasks_Billing!I166="","",[1]All_Tasks_Billing!I166)</f>
        <v/>
      </c>
      <c r="J166" t="str">
        <f>IF([1]All_Tasks_Billing!J166="","",[1]All_Tasks_Billing!J166)</f>
        <v/>
      </c>
      <c r="K166" t="b">
        <f>[1]All_Tasks_Billing!K166</f>
        <v>0</v>
      </c>
      <c r="L166" s="45" t="str">
        <f>[1]All_Tasks_Billing!L166</f>
        <v/>
      </c>
      <c r="M166" t="str">
        <f>[1]All_Tasks_Billing!M166</f>
        <v/>
      </c>
      <c r="N166" s="46">
        <f>IF([1]All_Tasks_Billing!N166="",0,[1]All_Tasks_Billing!N166)</f>
        <v>0</v>
      </c>
      <c r="O166" t="str">
        <f>[1]All_Tasks_Billing!O166</f>
        <v/>
      </c>
      <c r="P166" s="47">
        <f>IF([1]All_Tasks_Billing!P166="",0,[1]All_Tasks_Billing!P166)</f>
        <v>4</v>
      </c>
      <c r="Q166" s="47">
        <f>IF([1]All_Tasks_Billing!Q166="",0,[1]All_Tasks_Billing!Q166)</f>
        <v>4</v>
      </c>
      <c r="R166" s="47">
        <f>IF([1]All_Tasks_Billing!R166="",0,[1]All_Tasks_Billing!R166)</f>
        <v>4</v>
      </c>
      <c r="S166" t="str">
        <f>[1]All_Tasks_Billing!S166</f>
        <v/>
      </c>
      <c r="T166" t="str">
        <f>[1]All_Tasks_Billing!T166</f>
        <v/>
      </c>
      <c r="U166" t="str">
        <f>[1]All_Tasks_Billing!U166</f>
        <v/>
      </c>
      <c r="V166">
        <f>[1]All_Tasks_Billing!V166</f>
        <v>9</v>
      </c>
      <c r="W166" s="48">
        <f>[1]All_Tasks_Billing!W166</f>
        <v>150</v>
      </c>
      <c r="X166">
        <f>[1]All_Tasks_Billing!X166</f>
        <v>24331.724999999999</v>
      </c>
      <c r="Y166">
        <f>[1]All_Tasks_Billing!Y166</f>
        <v>1</v>
      </c>
      <c r="Z166" s="49">
        <f>[1]All_Tasks_Billing!Z166</f>
        <v>0</v>
      </c>
      <c r="AA166" s="45" t="str">
        <f>[1]All_Tasks_Billing!AA166</f>
        <v/>
      </c>
      <c r="AB166" t="str">
        <f>[1]All_Tasks_Billing!AB166</f>
        <v/>
      </c>
      <c r="AC166" s="48">
        <f>[1]All_Tasks_Billing!AC166</f>
        <v>0</v>
      </c>
      <c r="AD166" s="48">
        <f>[1]All_Tasks_Billing!AD166</f>
        <v>0</v>
      </c>
      <c r="AE166" s="48">
        <f>[1]All_Tasks_Billing!AE166</f>
        <v>0</v>
      </c>
      <c r="AF166" s="48">
        <f>[1]All_Tasks_Billing!AF166</f>
        <v>0</v>
      </c>
      <c r="AG166" s="48">
        <f>[1]All_Tasks_Billing!AG166</f>
        <v>0</v>
      </c>
      <c r="AH166" s="48">
        <f>[1]All_Tasks_Billing!AH166</f>
        <v>0.17199999999999999</v>
      </c>
      <c r="AI166" s="48">
        <f>[1]All_Tasks_Billing!AI166</f>
        <v>0</v>
      </c>
      <c r="AJ166" s="48">
        <f>[1]All_Tasks_Billing!AJ166</f>
        <v>0</v>
      </c>
      <c r="AK166" s="48">
        <f>[1]All_Tasks_Billing!AK166</f>
        <v>0</v>
      </c>
      <c r="AL166" s="48">
        <f>[1]All_Tasks_Billing!AL166</f>
        <v>0</v>
      </c>
      <c r="AM166" s="48">
        <f>[1]All_Tasks_Billing!AM166</f>
        <v>0</v>
      </c>
      <c r="AN166" s="48">
        <f>[1]All_Tasks_Billing!AN166</f>
        <v>0</v>
      </c>
      <c r="AO166" s="48">
        <f>[1]All_Tasks_Billing!AO166</f>
        <v>0</v>
      </c>
      <c r="AP166" s="48">
        <f>[1]All_Tasks_Billing!AP166</f>
        <v>0.17199999999999999</v>
      </c>
      <c r="AQ166" s="48">
        <f>[1]All_Tasks_Billing!AQ166</f>
        <v>0</v>
      </c>
      <c r="AR166" s="48">
        <f>[1]All_Tasks_Billing!AR166</f>
        <v>0</v>
      </c>
      <c r="AS166" s="48">
        <f>[1]All_Tasks_Billing!AS166</f>
        <v>0</v>
      </c>
      <c r="AT166" s="48">
        <f>[1]All_Tasks_Billing!AT166</f>
        <v>0</v>
      </c>
      <c r="AU166" s="50" t="str">
        <f t="shared" si="36"/>
        <v/>
      </c>
      <c r="AV166" s="50" t="str">
        <f t="shared" si="37"/>
        <v/>
      </c>
      <c r="AW166" s="50" t="str">
        <f t="shared" si="38"/>
        <v/>
      </c>
      <c r="AX166" s="50" t="str">
        <f t="shared" ca="1" si="39"/>
        <v>Not Completed</v>
      </c>
      <c r="AY166" s="50" t="str">
        <f t="shared" ca="1" si="40"/>
        <v>Not Completed</v>
      </c>
      <c r="AZ166" s="50" t="str">
        <f t="shared" ca="1" si="41"/>
        <v>Not Completed</v>
      </c>
      <c r="BA166" s="48">
        <f t="shared" si="42"/>
        <v>0</v>
      </c>
      <c r="BB166" s="45" t="str">
        <f t="shared" si="43"/>
        <v/>
      </c>
      <c r="BC166" s="50" t="str">
        <f t="shared" si="44"/>
        <v/>
      </c>
      <c r="BD166" s="48">
        <f t="shared" si="45"/>
        <v>0</v>
      </c>
      <c r="BE166" s="50" t="str">
        <f t="shared" si="46"/>
        <v>Not Started</v>
      </c>
      <c r="BF166" s="51">
        <f t="shared" si="47"/>
        <v>1</v>
      </c>
      <c r="BG166" s="51">
        <f t="shared" si="48"/>
        <v>0</v>
      </c>
      <c r="BH166" s="50" t="str">
        <f t="shared" si="49"/>
        <v/>
      </c>
      <c r="BI166" s="50" t="str">
        <f t="shared" si="50"/>
        <v/>
      </c>
      <c r="BJ166" s="50" t="str">
        <f t="shared" si="51"/>
        <v/>
      </c>
      <c r="BK166" s="50" t="str">
        <f t="shared" si="52"/>
        <v xml:space="preserve">Not Started |  | </v>
      </c>
      <c r="BL166" s="49" t="str">
        <f t="shared" ca="1" si="53"/>
        <v/>
      </c>
    </row>
    <row r="167" spans="1:64" x14ac:dyDescent="0.25">
      <c r="A167" t="str">
        <f>[1]All_Tasks_Billing!A167</f>
        <v>LAS16.PPM04</v>
      </c>
      <c r="B167" t="str">
        <f>[1]All_Tasks_Billing!B167</f>
        <v>PPM</v>
      </c>
      <c r="C167" t="str">
        <f>[1]All_Tasks_Billing!C167</f>
        <v>4.1.4</v>
      </c>
      <c r="D167" t="str">
        <f>[1]All_Tasks_Billing!D167</f>
        <v>Main Switchgear</v>
      </c>
      <c r="E167" t="str">
        <f>[1]All_Tasks_Billing!E167</f>
        <v>Circuit Breakers -Primary</v>
      </c>
      <c r="F167" t="str">
        <f>IF([1]All_Tasks_Billing!F167="","",[1]All_Tasks_Billing!F167)</f>
        <v>400AF / 400AT</v>
      </c>
      <c r="G167" t="str">
        <f>IF([1]All_Tasks_Billing!G167="","",[1]All_Tasks_Billing!G167)</f>
        <v/>
      </c>
      <c r="H167" s="45" t="str">
        <f>[1]All_Tasks_Billing!H167</f>
        <v/>
      </c>
      <c r="I167" t="str">
        <f>IF([1]All_Tasks_Billing!I167="","",[1]All_Tasks_Billing!I167)</f>
        <v/>
      </c>
      <c r="J167" t="str">
        <f>IF([1]All_Tasks_Billing!J167="","",[1]All_Tasks_Billing!J167)</f>
        <v/>
      </c>
      <c r="K167" t="b">
        <f>[1]All_Tasks_Billing!K167</f>
        <v>0</v>
      </c>
      <c r="L167" s="45" t="str">
        <f>[1]All_Tasks_Billing!L167</f>
        <v/>
      </c>
      <c r="M167" t="str">
        <f>[1]All_Tasks_Billing!M167</f>
        <v/>
      </c>
      <c r="N167" s="46">
        <f>IF([1]All_Tasks_Billing!N167="",0,[1]All_Tasks_Billing!N167)</f>
        <v>0</v>
      </c>
      <c r="O167" t="str">
        <f>[1]All_Tasks_Billing!O167</f>
        <v/>
      </c>
      <c r="P167" s="47">
        <f>IF([1]All_Tasks_Billing!P167="",0,[1]All_Tasks_Billing!P167)</f>
        <v>3</v>
      </c>
      <c r="Q167" s="47">
        <f>IF([1]All_Tasks_Billing!Q167="",0,[1]All_Tasks_Billing!Q167)</f>
        <v>3</v>
      </c>
      <c r="R167" s="47">
        <f>IF([1]All_Tasks_Billing!R167="",0,[1]All_Tasks_Billing!R167)</f>
        <v>3</v>
      </c>
      <c r="S167" t="str">
        <f>[1]All_Tasks_Billing!S167</f>
        <v/>
      </c>
      <c r="T167" t="str">
        <f>[1]All_Tasks_Billing!T167</f>
        <v/>
      </c>
      <c r="U167" t="str">
        <f>[1]All_Tasks_Billing!U167</f>
        <v/>
      </c>
      <c r="V167">
        <f>[1]All_Tasks_Billing!V167</f>
        <v>9</v>
      </c>
      <c r="W167" s="48">
        <f>[1]All_Tasks_Billing!W167</f>
        <v>150</v>
      </c>
      <c r="X167">
        <f>[1]All_Tasks_Billing!X167</f>
        <v>24331.724999999999</v>
      </c>
      <c r="Y167">
        <f>[1]All_Tasks_Billing!Y167</f>
        <v>1</v>
      </c>
      <c r="Z167" s="49">
        <f>[1]All_Tasks_Billing!Z167</f>
        <v>0</v>
      </c>
      <c r="AA167" s="45" t="str">
        <f>[1]All_Tasks_Billing!AA167</f>
        <v/>
      </c>
      <c r="AB167" t="str">
        <f>[1]All_Tasks_Billing!AB167</f>
        <v/>
      </c>
      <c r="AC167" s="48">
        <f>[1]All_Tasks_Billing!AC167</f>
        <v>0</v>
      </c>
      <c r="AD167" s="48">
        <f>[1]All_Tasks_Billing!AD167</f>
        <v>0</v>
      </c>
      <c r="AE167" s="48">
        <f>[1]All_Tasks_Billing!AE167</f>
        <v>0</v>
      </c>
      <c r="AF167" s="48">
        <f>[1]All_Tasks_Billing!AF167</f>
        <v>0</v>
      </c>
      <c r="AG167" s="48">
        <f>[1]All_Tasks_Billing!AG167</f>
        <v>0</v>
      </c>
      <c r="AH167" s="48">
        <f>[1]All_Tasks_Billing!AH167</f>
        <v>0.129</v>
      </c>
      <c r="AI167" s="48">
        <f>[1]All_Tasks_Billing!AI167</f>
        <v>0</v>
      </c>
      <c r="AJ167" s="48">
        <f>[1]All_Tasks_Billing!AJ167</f>
        <v>0</v>
      </c>
      <c r="AK167" s="48">
        <f>[1]All_Tasks_Billing!AK167</f>
        <v>0</v>
      </c>
      <c r="AL167" s="48">
        <f>[1]All_Tasks_Billing!AL167</f>
        <v>0</v>
      </c>
      <c r="AM167" s="48">
        <f>[1]All_Tasks_Billing!AM167</f>
        <v>0</v>
      </c>
      <c r="AN167" s="48">
        <f>[1]All_Tasks_Billing!AN167</f>
        <v>0</v>
      </c>
      <c r="AO167" s="48">
        <f>[1]All_Tasks_Billing!AO167</f>
        <v>0</v>
      </c>
      <c r="AP167" s="48">
        <f>[1]All_Tasks_Billing!AP167</f>
        <v>0.129</v>
      </c>
      <c r="AQ167" s="48">
        <f>[1]All_Tasks_Billing!AQ167</f>
        <v>0</v>
      </c>
      <c r="AR167" s="48">
        <f>[1]All_Tasks_Billing!AR167</f>
        <v>0</v>
      </c>
      <c r="AS167" s="48">
        <f>[1]All_Tasks_Billing!AS167</f>
        <v>0</v>
      </c>
      <c r="AT167" s="48">
        <f>[1]All_Tasks_Billing!AT167</f>
        <v>0</v>
      </c>
      <c r="AU167" s="50" t="str">
        <f t="shared" si="36"/>
        <v/>
      </c>
      <c r="AV167" s="50" t="str">
        <f t="shared" si="37"/>
        <v/>
      </c>
      <c r="AW167" s="50" t="str">
        <f t="shared" si="38"/>
        <v/>
      </c>
      <c r="AX167" s="50" t="str">
        <f t="shared" ca="1" si="39"/>
        <v>Not Completed</v>
      </c>
      <c r="AY167" s="50" t="str">
        <f t="shared" ca="1" si="40"/>
        <v>Not Completed</v>
      </c>
      <c r="AZ167" s="50" t="str">
        <f t="shared" ca="1" si="41"/>
        <v>Not Completed</v>
      </c>
      <c r="BA167" s="48">
        <f t="shared" si="42"/>
        <v>0</v>
      </c>
      <c r="BB167" s="45" t="str">
        <f t="shared" si="43"/>
        <v/>
      </c>
      <c r="BC167" s="50" t="str">
        <f t="shared" si="44"/>
        <v/>
      </c>
      <c r="BD167" s="48">
        <f t="shared" si="45"/>
        <v>0</v>
      </c>
      <c r="BE167" s="50" t="str">
        <f t="shared" si="46"/>
        <v>Not Started</v>
      </c>
      <c r="BF167" s="51">
        <f t="shared" si="47"/>
        <v>1</v>
      </c>
      <c r="BG167" s="51">
        <f t="shared" si="48"/>
        <v>0</v>
      </c>
      <c r="BH167" s="50" t="str">
        <f t="shared" si="49"/>
        <v/>
      </c>
      <c r="BI167" s="50" t="str">
        <f t="shared" si="50"/>
        <v/>
      </c>
      <c r="BJ167" s="50" t="str">
        <f t="shared" si="51"/>
        <v/>
      </c>
      <c r="BK167" s="50" t="str">
        <f t="shared" si="52"/>
        <v xml:space="preserve">Not Started |  | </v>
      </c>
      <c r="BL167" s="49" t="str">
        <f t="shared" ca="1" si="53"/>
        <v/>
      </c>
    </row>
    <row r="168" spans="1:64" x14ac:dyDescent="0.25">
      <c r="A168" t="str">
        <f>[1]All_Tasks_Billing!A168</f>
        <v>LAS16.PPM04</v>
      </c>
      <c r="B168" t="str">
        <f>[1]All_Tasks_Billing!B168</f>
        <v>PPM</v>
      </c>
      <c r="C168" t="str">
        <f>[1]All_Tasks_Billing!C168</f>
        <v>4.1.5</v>
      </c>
      <c r="D168" t="str">
        <f>[1]All_Tasks_Billing!D168</f>
        <v>Main Switchgear</v>
      </c>
      <c r="E168" t="str">
        <f>[1]All_Tasks_Billing!E168</f>
        <v>Circuit Breakers -Primary</v>
      </c>
      <c r="F168" t="str">
        <f>IF([1]All_Tasks_Billing!F168="","",[1]All_Tasks_Billing!F168)</f>
        <v>400AF / 400AT</v>
      </c>
      <c r="G168" t="str">
        <f>IF([1]All_Tasks_Billing!G168="","",[1]All_Tasks_Billing!G168)</f>
        <v/>
      </c>
      <c r="H168" s="45" t="str">
        <f>[1]All_Tasks_Billing!H168</f>
        <v/>
      </c>
      <c r="I168" t="str">
        <f>IF([1]All_Tasks_Billing!I168="","",[1]All_Tasks_Billing!I168)</f>
        <v/>
      </c>
      <c r="J168" t="str">
        <f>IF([1]All_Tasks_Billing!J168="","",[1]All_Tasks_Billing!J168)</f>
        <v/>
      </c>
      <c r="K168" t="b">
        <f>[1]All_Tasks_Billing!K168</f>
        <v>0</v>
      </c>
      <c r="L168" s="45" t="str">
        <f>[1]All_Tasks_Billing!L168</f>
        <v/>
      </c>
      <c r="M168" t="str">
        <f>[1]All_Tasks_Billing!M168</f>
        <v/>
      </c>
      <c r="N168" s="46">
        <f>IF([1]All_Tasks_Billing!N168="",0,[1]All_Tasks_Billing!N168)</f>
        <v>0</v>
      </c>
      <c r="O168" t="str">
        <f>[1]All_Tasks_Billing!O168</f>
        <v/>
      </c>
      <c r="P168" s="47">
        <f>IF([1]All_Tasks_Billing!P168="",0,[1]All_Tasks_Billing!P168)</f>
        <v>3</v>
      </c>
      <c r="Q168" s="47">
        <f>IF([1]All_Tasks_Billing!Q168="",0,[1]All_Tasks_Billing!Q168)</f>
        <v>3</v>
      </c>
      <c r="R168" s="47">
        <f>IF([1]All_Tasks_Billing!R168="",0,[1]All_Tasks_Billing!R168)</f>
        <v>3</v>
      </c>
      <c r="S168" t="str">
        <f>[1]All_Tasks_Billing!S168</f>
        <v/>
      </c>
      <c r="T168" t="str">
        <f>[1]All_Tasks_Billing!T168</f>
        <v/>
      </c>
      <c r="U168" t="str">
        <f>[1]All_Tasks_Billing!U168</f>
        <v/>
      </c>
      <c r="V168">
        <f>[1]All_Tasks_Billing!V168</f>
        <v>9</v>
      </c>
      <c r="W168" s="48">
        <f>[1]All_Tasks_Billing!W168</f>
        <v>150</v>
      </c>
      <c r="X168">
        <f>[1]All_Tasks_Billing!X168</f>
        <v>24331.724999999999</v>
      </c>
      <c r="Y168">
        <f>[1]All_Tasks_Billing!Y168</f>
        <v>1</v>
      </c>
      <c r="Z168" s="49">
        <f>[1]All_Tasks_Billing!Z168</f>
        <v>0</v>
      </c>
      <c r="AA168" s="45" t="str">
        <f>[1]All_Tasks_Billing!AA168</f>
        <v/>
      </c>
      <c r="AB168" t="str">
        <f>[1]All_Tasks_Billing!AB168</f>
        <v/>
      </c>
      <c r="AC168" s="48">
        <f>[1]All_Tasks_Billing!AC168</f>
        <v>0</v>
      </c>
      <c r="AD168" s="48">
        <f>[1]All_Tasks_Billing!AD168</f>
        <v>0</v>
      </c>
      <c r="AE168" s="48">
        <f>[1]All_Tasks_Billing!AE168</f>
        <v>0</v>
      </c>
      <c r="AF168" s="48">
        <f>[1]All_Tasks_Billing!AF168</f>
        <v>0</v>
      </c>
      <c r="AG168" s="48">
        <f>[1]All_Tasks_Billing!AG168</f>
        <v>0</v>
      </c>
      <c r="AH168" s="48">
        <f>[1]All_Tasks_Billing!AH168</f>
        <v>0.129</v>
      </c>
      <c r="AI168" s="48">
        <f>[1]All_Tasks_Billing!AI168</f>
        <v>0</v>
      </c>
      <c r="AJ168" s="48">
        <f>[1]All_Tasks_Billing!AJ168</f>
        <v>0</v>
      </c>
      <c r="AK168" s="48">
        <f>[1]All_Tasks_Billing!AK168</f>
        <v>0</v>
      </c>
      <c r="AL168" s="48">
        <f>[1]All_Tasks_Billing!AL168</f>
        <v>0</v>
      </c>
      <c r="AM168" s="48">
        <f>[1]All_Tasks_Billing!AM168</f>
        <v>0</v>
      </c>
      <c r="AN168" s="48">
        <f>[1]All_Tasks_Billing!AN168</f>
        <v>0</v>
      </c>
      <c r="AO168" s="48">
        <f>[1]All_Tasks_Billing!AO168</f>
        <v>0</v>
      </c>
      <c r="AP168" s="48">
        <f>[1]All_Tasks_Billing!AP168</f>
        <v>0.129</v>
      </c>
      <c r="AQ168" s="48">
        <f>[1]All_Tasks_Billing!AQ168</f>
        <v>0</v>
      </c>
      <c r="AR168" s="48">
        <f>[1]All_Tasks_Billing!AR168</f>
        <v>0</v>
      </c>
      <c r="AS168" s="48">
        <f>[1]All_Tasks_Billing!AS168</f>
        <v>0</v>
      </c>
      <c r="AT168" s="48">
        <f>[1]All_Tasks_Billing!AT168</f>
        <v>0</v>
      </c>
      <c r="AU168" s="50" t="str">
        <f t="shared" si="36"/>
        <v/>
      </c>
      <c r="AV168" s="50" t="str">
        <f t="shared" si="37"/>
        <v/>
      </c>
      <c r="AW168" s="50" t="str">
        <f t="shared" si="38"/>
        <v/>
      </c>
      <c r="AX168" s="50" t="str">
        <f t="shared" ca="1" si="39"/>
        <v>Not Completed</v>
      </c>
      <c r="AY168" s="50" t="str">
        <f t="shared" ca="1" si="40"/>
        <v>Not Completed</v>
      </c>
      <c r="AZ168" s="50" t="str">
        <f t="shared" ca="1" si="41"/>
        <v>Not Completed</v>
      </c>
      <c r="BA168" s="48">
        <f t="shared" si="42"/>
        <v>0</v>
      </c>
      <c r="BB168" s="45" t="str">
        <f t="shared" si="43"/>
        <v/>
      </c>
      <c r="BC168" s="50" t="str">
        <f t="shared" si="44"/>
        <v/>
      </c>
      <c r="BD168" s="48">
        <f t="shared" si="45"/>
        <v>0</v>
      </c>
      <c r="BE168" s="50" t="str">
        <f t="shared" si="46"/>
        <v>Not Started</v>
      </c>
      <c r="BF168" s="51">
        <f t="shared" si="47"/>
        <v>1</v>
      </c>
      <c r="BG168" s="51">
        <f t="shared" si="48"/>
        <v>0</v>
      </c>
      <c r="BH168" s="50" t="str">
        <f t="shared" si="49"/>
        <v/>
      </c>
      <c r="BI168" s="50" t="str">
        <f t="shared" si="50"/>
        <v/>
      </c>
      <c r="BJ168" s="50" t="str">
        <f t="shared" si="51"/>
        <v/>
      </c>
      <c r="BK168" s="50" t="str">
        <f t="shared" si="52"/>
        <v xml:space="preserve">Not Started |  | </v>
      </c>
      <c r="BL168" s="49" t="str">
        <f t="shared" ca="1" si="53"/>
        <v/>
      </c>
    </row>
    <row r="169" spans="1:64" x14ac:dyDescent="0.25">
      <c r="A169" t="str">
        <f>[1]All_Tasks_Billing!A169</f>
        <v>LAS16.PPM04</v>
      </c>
      <c r="B169" t="str">
        <f>[1]All_Tasks_Billing!B169</f>
        <v>PPM</v>
      </c>
      <c r="C169" t="str">
        <f>[1]All_Tasks_Billing!C169</f>
        <v>4.1.6</v>
      </c>
      <c r="D169" t="str">
        <f>[1]All_Tasks_Billing!D169</f>
        <v>Main Switchgear</v>
      </c>
      <c r="E169" t="str">
        <f>[1]All_Tasks_Billing!E169</f>
        <v>Circuit Breakers -Primary</v>
      </c>
      <c r="F169" t="str">
        <f>IF([1]All_Tasks_Billing!F169="","",[1]All_Tasks_Billing!F169)</f>
        <v>600AF / 400 AT</v>
      </c>
      <c r="G169" t="str">
        <f>IF([1]All_Tasks_Billing!G169="","",[1]All_Tasks_Billing!G169)</f>
        <v/>
      </c>
      <c r="H169" s="45" t="str">
        <f>[1]All_Tasks_Billing!H169</f>
        <v/>
      </c>
      <c r="I169" t="str">
        <f>IF([1]All_Tasks_Billing!I169="","",[1]All_Tasks_Billing!I169)</f>
        <v/>
      </c>
      <c r="J169" t="str">
        <f>IF([1]All_Tasks_Billing!J169="","",[1]All_Tasks_Billing!J169)</f>
        <v/>
      </c>
      <c r="K169" t="b">
        <f>[1]All_Tasks_Billing!K169</f>
        <v>0</v>
      </c>
      <c r="L169" s="45" t="str">
        <f>[1]All_Tasks_Billing!L169</f>
        <v/>
      </c>
      <c r="M169" t="str">
        <f>[1]All_Tasks_Billing!M169</f>
        <v/>
      </c>
      <c r="N169" s="46">
        <f>IF([1]All_Tasks_Billing!N169="",0,[1]All_Tasks_Billing!N169)</f>
        <v>0</v>
      </c>
      <c r="O169" t="str">
        <f>[1]All_Tasks_Billing!O169</f>
        <v/>
      </c>
      <c r="P169" s="47">
        <f>IF([1]All_Tasks_Billing!P169="",0,[1]All_Tasks_Billing!P169)</f>
        <v>3</v>
      </c>
      <c r="Q169" s="47">
        <f>IF([1]All_Tasks_Billing!Q169="",0,[1]All_Tasks_Billing!Q169)</f>
        <v>3</v>
      </c>
      <c r="R169" s="47">
        <f>IF([1]All_Tasks_Billing!R169="",0,[1]All_Tasks_Billing!R169)</f>
        <v>3</v>
      </c>
      <c r="S169" t="str">
        <f>[1]All_Tasks_Billing!S169</f>
        <v/>
      </c>
      <c r="T169" t="str">
        <f>[1]All_Tasks_Billing!T169</f>
        <v/>
      </c>
      <c r="U169" t="str">
        <f>[1]All_Tasks_Billing!U169</f>
        <v/>
      </c>
      <c r="V169">
        <f>[1]All_Tasks_Billing!V169</f>
        <v>9</v>
      </c>
      <c r="W169" s="48">
        <f>[1]All_Tasks_Billing!W169</f>
        <v>150</v>
      </c>
      <c r="X169">
        <f>[1]All_Tasks_Billing!X169</f>
        <v>24331.724999999999</v>
      </c>
      <c r="Y169">
        <f>[1]All_Tasks_Billing!Y169</f>
        <v>1</v>
      </c>
      <c r="Z169" s="49">
        <f>[1]All_Tasks_Billing!Z169</f>
        <v>0</v>
      </c>
      <c r="AA169" s="45" t="str">
        <f>[1]All_Tasks_Billing!AA169</f>
        <v/>
      </c>
      <c r="AB169" t="str">
        <f>[1]All_Tasks_Billing!AB169</f>
        <v/>
      </c>
      <c r="AC169" s="48">
        <f>[1]All_Tasks_Billing!AC169</f>
        <v>0</v>
      </c>
      <c r="AD169" s="48">
        <f>[1]All_Tasks_Billing!AD169</f>
        <v>0</v>
      </c>
      <c r="AE169" s="48">
        <f>[1]All_Tasks_Billing!AE169</f>
        <v>0</v>
      </c>
      <c r="AF169" s="48">
        <f>[1]All_Tasks_Billing!AF169</f>
        <v>0</v>
      </c>
      <c r="AG169" s="48">
        <f>[1]All_Tasks_Billing!AG169</f>
        <v>0</v>
      </c>
      <c r="AH169" s="48">
        <f>[1]All_Tasks_Billing!AH169</f>
        <v>0.129</v>
      </c>
      <c r="AI169" s="48">
        <f>[1]All_Tasks_Billing!AI169</f>
        <v>0</v>
      </c>
      <c r="AJ169" s="48">
        <f>[1]All_Tasks_Billing!AJ169</f>
        <v>0</v>
      </c>
      <c r="AK169" s="48">
        <f>[1]All_Tasks_Billing!AK169</f>
        <v>0</v>
      </c>
      <c r="AL169" s="48">
        <f>[1]All_Tasks_Billing!AL169</f>
        <v>0</v>
      </c>
      <c r="AM169" s="48">
        <f>[1]All_Tasks_Billing!AM169</f>
        <v>0</v>
      </c>
      <c r="AN169" s="48">
        <f>[1]All_Tasks_Billing!AN169</f>
        <v>0</v>
      </c>
      <c r="AO169" s="48">
        <f>[1]All_Tasks_Billing!AO169</f>
        <v>0</v>
      </c>
      <c r="AP169" s="48">
        <f>[1]All_Tasks_Billing!AP169</f>
        <v>0.129</v>
      </c>
      <c r="AQ169" s="48">
        <f>[1]All_Tasks_Billing!AQ169</f>
        <v>0</v>
      </c>
      <c r="AR169" s="48">
        <f>[1]All_Tasks_Billing!AR169</f>
        <v>0</v>
      </c>
      <c r="AS169" s="48">
        <f>[1]All_Tasks_Billing!AS169</f>
        <v>0</v>
      </c>
      <c r="AT169" s="48">
        <f>[1]All_Tasks_Billing!AT169</f>
        <v>0</v>
      </c>
      <c r="AU169" s="50" t="str">
        <f t="shared" si="36"/>
        <v/>
      </c>
      <c r="AV169" s="50" t="str">
        <f t="shared" si="37"/>
        <v/>
      </c>
      <c r="AW169" s="50" t="str">
        <f t="shared" si="38"/>
        <v/>
      </c>
      <c r="AX169" s="50" t="str">
        <f t="shared" ca="1" si="39"/>
        <v>Not Completed</v>
      </c>
      <c r="AY169" s="50" t="str">
        <f t="shared" ca="1" si="40"/>
        <v>Not Completed</v>
      </c>
      <c r="AZ169" s="50" t="str">
        <f t="shared" ca="1" si="41"/>
        <v>Not Completed</v>
      </c>
      <c r="BA169" s="48">
        <f t="shared" si="42"/>
        <v>0</v>
      </c>
      <c r="BB169" s="45" t="str">
        <f t="shared" si="43"/>
        <v/>
      </c>
      <c r="BC169" s="50" t="str">
        <f t="shared" si="44"/>
        <v/>
      </c>
      <c r="BD169" s="48">
        <f t="shared" si="45"/>
        <v>0</v>
      </c>
      <c r="BE169" s="50" t="str">
        <f t="shared" si="46"/>
        <v>Not Started</v>
      </c>
      <c r="BF169" s="51">
        <f t="shared" si="47"/>
        <v>1</v>
      </c>
      <c r="BG169" s="51">
        <f t="shared" si="48"/>
        <v>0</v>
      </c>
      <c r="BH169" s="50" t="str">
        <f t="shared" si="49"/>
        <v/>
      </c>
      <c r="BI169" s="50" t="str">
        <f t="shared" si="50"/>
        <v/>
      </c>
      <c r="BJ169" s="50" t="str">
        <f t="shared" si="51"/>
        <v/>
      </c>
      <c r="BK169" s="50" t="str">
        <f t="shared" si="52"/>
        <v xml:space="preserve">Not Started |  | </v>
      </c>
      <c r="BL169" s="49" t="str">
        <f t="shared" ca="1" si="53"/>
        <v/>
      </c>
    </row>
    <row r="170" spans="1:64" x14ac:dyDescent="0.25">
      <c r="A170" t="str">
        <f>[1]All_Tasks_Billing!A170</f>
        <v>LAS16.PPM04</v>
      </c>
      <c r="B170" t="str">
        <f>[1]All_Tasks_Billing!B170</f>
        <v>PPM</v>
      </c>
      <c r="C170" t="str">
        <f>[1]All_Tasks_Billing!C170</f>
        <v>4.1.7</v>
      </c>
      <c r="D170" t="str">
        <f>[1]All_Tasks_Billing!D170</f>
        <v>Main Switchgear</v>
      </c>
      <c r="E170" t="str">
        <f>[1]All_Tasks_Billing!E170</f>
        <v>Circuit Breakers -Primary</v>
      </c>
      <c r="F170" t="str">
        <f>IF([1]All_Tasks_Billing!F170="","",[1]All_Tasks_Billing!F170)</f>
        <v>600AF / 400 AT</v>
      </c>
      <c r="G170" t="str">
        <f>IF([1]All_Tasks_Billing!G170="","",[1]All_Tasks_Billing!G170)</f>
        <v/>
      </c>
      <c r="H170" s="45" t="str">
        <f>[1]All_Tasks_Billing!H170</f>
        <v/>
      </c>
      <c r="I170" t="str">
        <f>IF([1]All_Tasks_Billing!I170="","",[1]All_Tasks_Billing!I170)</f>
        <v/>
      </c>
      <c r="J170" t="str">
        <f>IF([1]All_Tasks_Billing!J170="","",[1]All_Tasks_Billing!J170)</f>
        <v/>
      </c>
      <c r="K170" t="b">
        <f>[1]All_Tasks_Billing!K170</f>
        <v>0</v>
      </c>
      <c r="L170" s="45" t="str">
        <f>[1]All_Tasks_Billing!L170</f>
        <v/>
      </c>
      <c r="M170" t="str">
        <f>[1]All_Tasks_Billing!M170</f>
        <v/>
      </c>
      <c r="N170" s="46">
        <f>IF([1]All_Tasks_Billing!N170="",0,[1]All_Tasks_Billing!N170)</f>
        <v>0</v>
      </c>
      <c r="O170" t="str">
        <f>[1]All_Tasks_Billing!O170</f>
        <v/>
      </c>
      <c r="P170" s="47">
        <f>IF([1]All_Tasks_Billing!P170="",0,[1]All_Tasks_Billing!P170)</f>
        <v>3</v>
      </c>
      <c r="Q170" s="47">
        <f>IF([1]All_Tasks_Billing!Q170="",0,[1]All_Tasks_Billing!Q170)</f>
        <v>3</v>
      </c>
      <c r="R170" s="47">
        <f>IF([1]All_Tasks_Billing!R170="",0,[1]All_Tasks_Billing!R170)</f>
        <v>3</v>
      </c>
      <c r="S170" t="str">
        <f>[1]All_Tasks_Billing!S170</f>
        <v/>
      </c>
      <c r="T170" t="str">
        <f>[1]All_Tasks_Billing!T170</f>
        <v/>
      </c>
      <c r="U170" t="str">
        <f>[1]All_Tasks_Billing!U170</f>
        <v/>
      </c>
      <c r="V170">
        <f>[1]All_Tasks_Billing!V170</f>
        <v>9</v>
      </c>
      <c r="W170" s="48">
        <f>[1]All_Tasks_Billing!W170</f>
        <v>150</v>
      </c>
      <c r="X170">
        <f>[1]All_Tasks_Billing!X170</f>
        <v>24331.724999999999</v>
      </c>
      <c r="Y170">
        <f>[1]All_Tasks_Billing!Y170</f>
        <v>1</v>
      </c>
      <c r="Z170" s="49">
        <f>[1]All_Tasks_Billing!Z170</f>
        <v>0</v>
      </c>
      <c r="AA170" s="45" t="str">
        <f>[1]All_Tasks_Billing!AA170</f>
        <v/>
      </c>
      <c r="AB170" t="str">
        <f>[1]All_Tasks_Billing!AB170</f>
        <v/>
      </c>
      <c r="AC170" s="48">
        <f>[1]All_Tasks_Billing!AC170</f>
        <v>0</v>
      </c>
      <c r="AD170" s="48">
        <f>[1]All_Tasks_Billing!AD170</f>
        <v>0</v>
      </c>
      <c r="AE170" s="48">
        <f>[1]All_Tasks_Billing!AE170</f>
        <v>0</v>
      </c>
      <c r="AF170" s="48">
        <f>[1]All_Tasks_Billing!AF170</f>
        <v>0</v>
      </c>
      <c r="AG170" s="48">
        <f>[1]All_Tasks_Billing!AG170</f>
        <v>0</v>
      </c>
      <c r="AH170" s="48">
        <f>[1]All_Tasks_Billing!AH170</f>
        <v>0.129</v>
      </c>
      <c r="AI170" s="48">
        <f>[1]All_Tasks_Billing!AI170</f>
        <v>0</v>
      </c>
      <c r="AJ170" s="48">
        <f>[1]All_Tasks_Billing!AJ170</f>
        <v>0</v>
      </c>
      <c r="AK170" s="48">
        <f>[1]All_Tasks_Billing!AK170</f>
        <v>0</v>
      </c>
      <c r="AL170" s="48">
        <f>[1]All_Tasks_Billing!AL170</f>
        <v>0</v>
      </c>
      <c r="AM170" s="48">
        <f>[1]All_Tasks_Billing!AM170</f>
        <v>0</v>
      </c>
      <c r="AN170" s="48">
        <f>[1]All_Tasks_Billing!AN170</f>
        <v>0</v>
      </c>
      <c r="AO170" s="48">
        <f>[1]All_Tasks_Billing!AO170</f>
        <v>0</v>
      </c>
      <c r="AP170" s="48">
        <f>[1]All_Tasks_Billing!AP170</f>
        <v>0.129</v>
      </c>
      <c r="AQ170" s="48">
        <f>[1]All_Tasks_Billing!AQ170</f>
        <v>0</v>
      </c>
      <c r="AR170" s="48">
        <f>[1]All_Tasks_Billing!AR170</f>
        <v>0</v>
      </c>
      <c r="AS170" s="48">
        <f>[1]All_Tasks_Billing!AS170</f>
        <v>0</v>
      </c>
      <c r="AT170" s="48">
        <f>[1]All_Tasks_Billing!AT170</f>
        <v>0</v>
      </c>
      <c r="AU170" s="50" t="str">
        <f t="shared" si="36"/>
        <v/>
      </c>
      <c r="AV170" s="50" t="str">
        <f t="shared" si="37"/>
        <v/>
      </c>
      <c r="AW170" s="50" t="str">
        <f t="shared" si="38"/>
        <v/>
      </c>
      <c r="AX170" s="50" t="str">
        <f t="shared" ca="1" si="39"/>
        <v>Not Completed</v>
      </c>
      <c r="AY170" s="50" t="str">
        <f t="shared" ca="1" si="40"/>
        <v>Not Completed</v>
      </c>
      <c r="AZ170" s="50" t="str">
        <f t="shared" ca="1" si="41"/>
        <v>Not Completed</v>
      </c>
      <c r="BA170" s="48">
        <f t="shared" si="42"/>
        <v>0</v>
      </c>
      <c r="BB170" s="45" t="str">
        <f t="shared" si="43"/>
        <v/>
      </c>
      <c r="BC170" s="50" t="str">
        <f t="shared" si="44"/>
        <v/>
      </c>
      <c r="BD170" s="48">
        <f t="shared" si="45"/>
        <v>0</v>
      </c>
      <c r="BE170" s="50" t="str">
        <f t="shared" si="46"/>
        <v>Not Started</v>
      </c>
      <c r="BF170" s="51">
        <f t="shared" si="47"/>
        <v>1</v>
      </c>
      <c r="BG170" s="51">
        <f t="shared" si="48"/>
        <v>0</v>
      </c>
      <c r="BH170" s="50" t="str">
        <f t="shared" si="49"/>
        <v/>
      </c>
      <c r="BI170" s="50" t="str">
        <f t="shared" si="50"/>
        <v/>
      </c>
      <c r="BJ170" s="50" t="str">
        <f t="shared" si="51"/>
        <v/>
      </c>
      <c r="BK170" s="50" t="str">
        <f t="shared" si="52"/>
        <v xml:space="preserve">Not Started |  | </v>
      </c>
      <c r="BL170" s="49" t="str">
        <f t="shared" ca="1" si="53"/>
        <v/>
      </c>
    </row>
    <row r="171" spans="1:64" x14ac:dyDescent="0.25">
      <c r="A171" t="str">
        <f>[1]All_Tasks_Billing!A171</f>
        <v>LAS16.PPM04</v>
      </c>
      <c r="B171" t="str">
        <f>[1]All_Tasks_Billing!B171</f>
        <v>PPM</v>
      </c>
      <c r="C171" t="str">
        <f>[1]All_Tasks_Billing!C171</f>
        <v>4.1.8</v>
      </c>
      <c r="D171" t="str">
        <f>[1]All_Tasks_Billing!D171</f>
        <v>Main Switchgear</v>
      </c>
      <c r="E171" t="str">
        <f>[1]All_Tasks_Billing!E171</f>
        <v>Circuit Breakers -Primary</v>
      </c>
      <c r="F171" t="str">
        <f>IF([1]All_Tasks_Billing!F171="","",[1]All_Tasks_Billing!F171)</f>
        <v>600AF / 400 AT</v>
      </c>
      <c r="G171" t="str">
        <f>IF([1]All_Tasks_Billing!G171="","",[1]All_Tasks_Billing!G171)</f>
        <v/>
      </c>
      <c r="H171" s="45" t="str">
        <f>[1]All_Tasks_Billing!H171</f>
        <v/>
      </c>
      <c r="I171" t="str">
        <f>IF([1]All_Tasks_Billing!I171="","",[1]All_Tasks_Billing!I171)</f>
        <v/>
      </c>
      <c r="J171" t="str">
        <f>IF([1]All_Tasks_Billing!J171="","",[1]All_Tasks_Billing!J171)</f>
        <v/>
      </c>
      <c r="K171" t="b">
        <f>[1]All_Tasks_Billing!K171</f>
        <v>0</v>
      </c>
      <c r="L171" s="45" t="str">
        <f>[1]All_Tasks_Billing!L171</f>
        <v/>
      </c>
      <c r="M171" t="str">
        <f>[1]All_Tasks_Billing!M171</f>
        <v/>
      </c>
      <c r="N171" s="46">
        <f>IF([1]All_Tasks_Billing!N171="",0,[1]All_Tasks_Billing!N171)</f>
        <v>0</v>
      </c>
      <c r="O171" t="str">
        <f>[1]All_Tasks_Billing!O171</f>
        <v/>
      </c>
      <c r="P171" s="47">
        <f>IF([1]All_Tasks_Billing!P171="",0,[1]All_Tasks_Billing!P171)</f>
        <v>3</v>
      </c>
      <c r="Q171" s="47">
        <f>IF([1]All_Tasks_Billing!Q171="",0,[1]All_Tasks_Billing!Q171)</f>
        <v>3</v>
      </c>
      <c r="R171" s="47">
        <f>IF([1]All_Tasks_Billing!R171="",0,[1]All_Tasks_Billing!R171)</f>
        <v>3</v>
      </c>
      <c r="S171" t="str">
        <f>[1]All_Tasks_Billing!S171</f>
        <v/>
      </c>
      <c r="T171" t="str">
        <f>[1]All_Tasks_Billing!T171</f>
        <v/>
      </c>
      <c r="U171" t="str">
        <f>[1]All_Tasks_Billing!U171</f>
        <v/>
      </c>
      <c r="V171">
        <f>[1]All_Tasks_Billing!V171</f>
        <v>9</v>
      </c>
      <c r="W171" s="48">
        <f>[1]All_Tasks_Billing!W171</f>
        <v>150</v>
      </c>
      <c r="X171">
        <f>[1]All_Tasks_Billing!X171</f>
        <v>24331.724999999999</v>
      </c>
      <c r="Y171">
        <f>[1]All_Tasks_Billing!Y171</f>
        <v>1</v>
      </c>
      <c r="Z171" s="49">
        <f>[1]All_Tasks_Billing!Z171</f>
        <v>0</v>
      </c>
      <c r="AA171" s="45" t="str">
        <f>[1]All_Tasks_Billing!AA171</f>
        <v/>
      </c>
      <c r="AB171" t="str">
        <f>[1]All_Tasks_Billing!AB171</f>
        <v/>
      </c>
      <c r="AC171" s="48">
        <f>[1]All_Tasks_Billing!AC171</f>
        <v>0</v>
      </c>
      <c r="AD171" s="48">
        <f>[1]All_Tasks_Billing!AD171</f>
        <v>0</v>
      </c>
      <c r="AE171" s="48">
        <f>[1]All_Tasks_Billing!AE171</f>
        <v>0</v>
      </c>
      <c r="AF171" s="48">
        <f>[1]All_Tasks_Billing!AF171</f>
        <v>0</v>
      </c>
      <c r="AG171" s="48">
        <f>[1]All_Tasks_Billing!AG171</f>
        <v>0</v>
      </c>
      <c r="AH171" s="48">
        <f>[1]All_Tasks_Billing!AH171</f>
        <v>0.129</v>
      </c>
      <c r="AI171" s="48">
        <f>[1]All_Tasks_Billing!AI171</f>
        <v>0</v>
      </c>
      <c r="AJ171" s="48">
        <f>[1]All_Tasks_Billing!AJ171</f>
        <v>0</v>
      </c>
      <c r="AK171" s="48">
        <f>[1]All_Tasks_Billing!AK171</f>
        <v>0</v>
      </c>
      <c r="AL171" s="48">
        <f>[1]All_Tasks_Billing!AL171</f>
        <v>0</v>
      </c>
      <c r="AM171" s="48">
        <f>[1]All_Tasks_Billing!AM171</f>
        <v>0</v>
      </c>
      <c r="AN171" s="48">
        <f>[1]All_Tasks_Billing!AN171</f>
        <v>0</v>
      </c>
      <c r="AO171" s="48">
        <f>[1]All_Tasks_Billing!AO171</f>
        <v>0</v>
      </c>
      <c r="AP171" s="48">
        <f>[1]All_Tasks_Billing!AP171</f>
        <v>0.129</v>
      </c>
      <c r="AQ171" s="48">
        <f>[1]All_Tasks_Billing!AQ171</f>
        <v>0</v>
      </c>
      <c r="AR171" s="48">
        <f>[1]All_Tasks_Billing!AR171</f>
        <v>0</v>
      </c>
      <c r="AS171" s="48">
        <f>[1]All_Tasks_Billing!AS171</f>
        <v>0</v>
      </c>
      <c r="AT171" s="48">
        <f>[1]All_Tasks_Billing!AT171</f>
        <v>0</v>
      </c>
      <c r="AU171" s="50" t="str">
        <f t="shared" si="36"/>
        <v/>
      </c>
      <c r="AV171" s="50" t="str">
        <f t="shared" si="37"/>
        <v/>
      </c>
      <c r="AW171" s="50" t="str">
        <f t="shared" si="38"/>
        <v/>
      </c>
      <c r="AX171" s="50" t="str">
        <f t="shared" ca="1" si="39"/>
        <v>Not Completed</v>
      </c>
      <c r="AY171" s="50" t="str">
        <f t="shared" ca="1" si="40"/>
        <v>Not Completed</v>
      </c>
      <c r="AZ171" s="50" t="str">
        <f t="shared" ca="1" si="41"/>
        <v>Not Completed</v>
      </c>
      <c r="BA171" s="48">
        <f t="shared" si="42"/>
        <v>0</v>
      </c>
      <c r="BB171" s="45" t="str">
        <f t="shared" si="43"/>
        <v/>
      </c>
      <c r="BC171" s="50" t="str">
        <f t="shared" si="44"/>
        <v/>
      </c>
      <c r="BD171" s="48">
        <f t="shared" si="45"/>
        <v>0</v>
      </c>
      <c r="BE171" s="50" t="str">
        <f t="shared" si="46"/>
        <v>Not Started</v>
      </c>
      <c r="BF171" s="51">
        <f t="shared" si="47"/>
        <v>1</v>
      </c>
      <c r="BG171" s="51">
        <f t="shared" si="48"/>
        <v>0</v>
      </c>
      <c r="BH171" s="50" t="str">
        <f t="shared" si="49"/>
        <v/>
      </c>
      <c r="BI171" s="50" t="str">
        <f t="shared" si="50"/>
        <v/>
      </c>
      <c r="BJ171" s="50" t="str">
        <f t="shared" si="51"/>
        <v/>
      </c>
      <c r="BK171" s="50" t="str">
        <f t="shared" si="52"/>
        <v xml:space="preserve">Not Started |  | </v>
      </c>
      <c r="BL171" s="49" t="str">
        <f t="shared" ca="1" si="53"/>
        <v/>
      </c>
    </row>
    <row r="172" spans="1:64" x14ac:dyDescent="0.25">
      <c r="A172" t="str">
        <f>[1]All_Tasks_Billing!A172</f>
        <v>LAS16.PPM04</v>
      </c>
      <c r="B172" t="str">
        <f>[1]All_Tasks_Billing!B172</f>
        <v>PPM</v>
      </c>
      <c r="C172" t="str">
        <f>[1]All_Tasks_Billing!C172</f>
        <v>4.1.9</v>
      </c>
      <c r="D172" t="str">
        <f>[1]All_Tasks_Billing!D172</f>
        <v>Main Switchgear</v>
      </c>
      <c r="E172" t="str">
        <f>[1]All_Tasks_Billing!E172</f>
        <v>Circuit Breakers -Primary</v>
      </c>
      <c r="F172" t="str">
        <f>IF([1]All_Tasks_Billing!F172="","",[1]All_Tasks_Billing!F172)</f>
        <v>1200AF / 800AT</v>
      </c>
      <c r="G172" t="str">
        <f>IF([1]All_Tasks_Billing!G172="","",[1]All_Tasks_Billing!G172)</f>
        <v/>
      </c>
      <c r="H172" s="45" t="str">
        <f>[1]All_Tasks_Billing!H172</f>
        <v/>
      </c>
      <c r="I172" t="str">
        <f>IF([1]All_Tasks_Billing!I172="","",[1]All_Tasks_Billing!I172)</f>
        <v/>
      </c>
      <c r="J172" t="str">
        <f>IF([1]All_Tasks_Billing!J172="","",[1]All_Tasks_Billing!J172)</f>
        <v/>
      </c>
      <c r="K172" t="b">
        <f>[1]All_Tasks_Billing!K172</f>
        <v>0</v>
      </c>
      <c r="L172" s="45" t="str">
        <f>[1]All_Tasks_Billing!L172</f>
        <v/>
      </c>
      <c r="M172" t="str">
        <f>[1]All_Tasks_Billing!M172</f>
        <v/>
      </c>
      <c r="N172" s="46">
        <f>IF([1]All_Tasks_Billing!N172="",0,[1]All_Tasks_Billing!N172)</f>
        <v>0</v>
      </c>
      <c r="O172" t="str">
        <f>[1]All_Tasks_Billing!O172</f>
        <v/>
      </c>
      <c r="P172" s="47">
        <f>IF([1]All_Tasks_Billing!P172="",0,[1]All_Tasks_Billing!P172)</f>
        <v>3</v>
      </c>
      <c r="Q172" s="47">
        <f>IF([1]All_Tasks_Billing!Q172="",0,[1]All_Tasks_Billing!Q172)</f>
        <v>3</v>
      </c>
      <c r="R172" s="47">
        <f>IF([1]All_Tasks_Billing!R172="",0,[1]All_Tasks_Billing!R172)</f>
        <v>3</v>
      </c>
      <c r="S172" t="str">
        <f>[1]All_Tasks_Billing!S172</f>
        <v/>
      </c>
      <c r="T172" t="str">
        <f>[1]All_Tasks_Billing!T172</f>
        <v/>
      </c>
      <c r="U172" t="str">
        <f>[1]All_Tasks_Billing!U172</f>
        <v/>
      </c>
      <c r="V172">
        <f>[1]All_Tasks_Billing!V172</f>
        <v>9</v>
      </c>
      <c r="W172" s="48">
        <f>[1]All_Tasks_Billing!W172</f>
        <v>150</v>
      </c>
      <c r="X172">
        <f>[1]All_Tasks_Billing!X172</f>
        <v>24331.724999999999</v>
      </c>
      <c r="Y172">
        <f>[1]All_Tasks_Billing!Y172</f>
        <v>1</v>
      </c>
      <c r="Z172" s="49">
        <f>[1]All_Tasks_Billing!Z172</f>
        <v>0</v>
      </c>
      <c r="AA172" s="45" t="str">
        <f>[1]All_Tasks_Billing!AA172</f>
        <v/>
      </c>
      <c r="AB172" t="str">
        <f>[1]All_Tasks_Billing!AB172</f>
        <v/>
      </c>
      <c r="AC172" s="48">
        <f>[1]All_Tasks_Billing!AC172</f>
        <v>0</v>
      </c>
      <c r="AD172" s="48">
        <f>[1]All_Tasks_Billing!AD172</f>
        <v>0</v>
      </c>
      <c r="AE172" s="48">
        <f>[1]All_Tasks_Billing!AE172</f>
        <v>0</v>
      </c>
      <c r="AF172" s="48">
        <f>[1]All_Tasks_Billing!AF172</f>
        <v>0</v>
      </c>
      <c r="AG172" s="48">
        <f>[1]All_Tasks_Billing!AG172</f>
        <v>0</v>
      </c>
      <c r="AH172" s="48">
        <f>[1]All_Tasks_Billing!AH172</f>
        <v>0.129</v>
      </c>
      <c r="AI172" s="48">
        <f>[1]All_Tasks_Billing!AI172</f>
        <v>0</v>
      </c>
      <c r="AJ172" s="48">
        <f>[1]All_Tasks_Billing!AJ172</f>
        <v>0</v>
      </c>
      <c r="AK172" s="48">
        <f>[1]All_Tasks_Billing!AK172</f>
        <v>0</v>
      </c>
      <c r="AL172" s="48">
        <f>[1]All_Tasks_Billing!AL172</f>
        <v>0</v>
      </c>
      <c r="AM172" s="48">
        <f>[1]All_Tasks_Billing!AM172</f>
        <v>0</v>
      </c>
      <c r="AN172" s="48">
        <f>[1]All_Tasks_Billing!AN172</f>
        <v>0</v>
      </c>
      <c r="AO172" s="48">
        <f>[1]All_Tasks_Billing!AO172</f>
        <v>0</v>
      </c>
      <c r="AP172" s="48">
        <f>[1]All_Tasks_Billing!AP172</f>
        <v>0.129</v>
      </c>
      <c r="AQ172" s="48">
        <f>[1]All_Tasks_Billing!AQ172</f>
        <v>0</v>
      </c>
      <c r="AR172" s="48">
        <f>[1]All_Tasks_Billing!AR172</f>
        <v>0</v>
      </c>
      <c r="AS172" s="48">
        <f>[1]All_Tasks_Billing!AS172</f>
        <v>0</v>
      </c>
      <c r="AT172" s="48">
        <f>[1]All_Tasks_Billing!AT172</f>
        <v>0</v>
      </c>
      <c r="AU172" s="50" t="str">
        <f t="shared" si="36"/>
        <v/>
      </c>
      <c r="AV172" s="50" t="str">
        <f t="shared" si="37"/>
        <v/>
      </c>
      <c r="AW172" s="50" t="str">
        <f t="shared" si="38"/>
        <v/>
      </c>
      <c r="AX172" s="50" t="str">
        <f t="shared" ca="1" si="39"/>
        <v>Not Completed</v>
      </c>
      <c r="AY172" s="50" t="str">
        <f t="shared" ca="1" si="40"/>
        <v>Not Completed</v>
      </c>
      <c r="AZ172" s="50" t="str">
        <f t="shared" ca="1" si="41"/>
        <v>Not Completed</v>
      </c>
      <c r="BA172" s="48">
        <f t="shared" si="42"/>
        <v>0</v>
      </c>
      <c r="BB172" s="45" t="str">
        <f t="shared" si="43"/>
        <v/>
      </c>
      <c r="BC172" s="50" t="str">
        <f t="shared" si="44"/>
        <v/>
      </c>
      <c r="BD172" s="48">
        <f t="shared" si="45"/>
        <v>0</v>
      </c>
      <c r="BE172" s="50" t="str">
        <f t="shared" si="46"/>
        <v>Not Started</v>
      </c>
      <c r="BF172" s="51">
        <f t="shared" si="47"/>
        <v>1</v>
      </c>
      <c r="BG172" s="51">
        <f t="shared" si="48"/>
        <v>0</v>
      </c>
      <c r="BH172" s="50" t="str">
        <f t="shared" si="49"/>
        <v/>
      </c>
      <c r="BI172" s="50" t="str">
        <f t="shared" si="50"/>
        <v/>
      </c>
      <c r="BJ172" s="50" t="str">
        <f t="shared" si="51"/>
        <v/>
      </c>
      <c r="BK172" s="50" t="str">
        <f t="shared" si="52"/>
        <v xml:space="preserve">Not Started |  | </v>
      </c>
      <c r="BL172" s="49" t="str">
        <f t="shared" ca="1" si="53"/>
        <v/>
      </c>
    </row>
    <row r="173" spans="1:64" x14ac:dyDescent="0.25">
      <c r="A173" t="str">
        <f>[1]All_Tasks_Billing!A173</f>
        <v>LAS16.PPM04</v>
      </c>
      <c r="B173" t="str">
        <f>[1]All_Tasks_Billing!B173</f>
        <v>PPM</v>
      </c>
      <c r="C173" t="str">
        <f>[1]All_Tasks_Billing!C173</f>
        <v>4.1.10</v>
      </c>
      <c r="D173" t="str">
        <f>[1]All_Tasks_Billing!D173</f>
        <v>Main Switchgear</v>
      </c>
      <c r="E173" t="str">
        <f>[1]All_Tasks_Billing!E173</f>
        <v>Circuit Breakers -Primary</v>
      </c>
      <c r="F173" t="str">
        <f>IF([1]All_Tasks_Billing!F173="","",[1]All_Tasks_Billing!F173)</f>
        <v>1200AF / 800AT</v>
      </c>
      <c r="G173" t="str">
        <f>IF([1]All_Tasks_Billing!G173="","",[1]All_Tasks_Billing!G173)</f>
        <v/>
      </c>
      <c r="H173" s="45" t="str">
        <f>[1]All_Tasks_Billing!H173</f>
        <v/>
      </c>
      <c r="I173" t="str">
        <f>IF([1]All_Tasks_Billing!I173="","",[1]All_Tasks_Billing!I173)</f>
        <v/>
      </c>
      <c r="J173" t="str">
        <f>IF([1]All_Tasks_Billing!J173="","",[1]All_Tasks_Billing!J173)</f>
        <v/>
      </c>
      <c r="K173" t="b">
        <f>[1]All_Tasks_Billing!K173</f>
        <v>0</v>
      </c>
      <c r="L173" s="45" t="str">
        <f>[1]All_Tasks_Billing!L173</f>
        <v/>
      </c>
      <c r="M173" t="str">
        <f>[1]All_Tasks_Billing!M173</f>
        <v/>
      </c>
      <c r="N173" s="46">
        <f>IF([1]All_Tasks_Billing!N173="",0,[1]All_Tasks_Billing!N173)</f>
        <v>0</v>
      </c>
      <c r="O173" t="str">
        <f>[1]All_Tasks_Billing!O173</f>
        <v/>
      </c>
      <c r="P173" s="47">
        <f>IF([1]All_Tasks_Billing!P173="",0,[1]All_Tasks_Billing!P173)</f>
        <v>3</v>
      </c>
      <c r="Q173" s="47">
        <f>IF([1]All_Tasks_Billing!Q173="",0,[1]All_Tasks_Billing!Q173)</f>
        <v>3</v>
      </c>
      <c r="R173" s="47">
        <f>IF([1]All_Tasks_Billing!R173="",0,[1]All_Tasks_Billing!R173)</f>
        <v>3</v>
      </c>
      <c r="S173" t="str">
        <f>[1]All_Tasks_Billing!S173</f>
        <v/>
      </c>
      <c r="T173" t="str">
        <f>[1]All_Tasks_Billing!T173</f>
        <v/>
      </c>
      <c r="U173" t="str">
        <f>[1]All_Tasks_Billing!U173</f>
        <v/>
      </c>
      <c r="V173">
        <f>[1]All_Tasks_Billing!V173</f>
        <v>9</v>
      </c>
      <c r="W173" s="48">
        <f>[1]All_Tasks_Billing!W173</f>
        <v>150</v>
      </c>
      <c r="X173">
        <f>[1]All_Tasks_Billing!X173</f>
        <v>24331.724999999999</v>
      </c>
      <c r="Y173">
        <f>[1]All_Tasks_Billing!Y173</f>
        <v>1</v>
      </c>
      <c r="Z173" s="49">
        <f>[1]All_Tasks_Billing!Z173</f>
        <v>0</v>
      </c>
      <c r="AA173" s="45" t="str">
        <f>[1]All_Tasks_Billing!AA173</f>
        <v/>
      </c>
      <c r="AB173" t="str">
        <f>[1]All_Tasks_Billing!AB173</f>
        <v/>
      </c>
      <c r="AC173" s="48">
        <f>[1]All_Tasks_Billing!AC173</f>
        <v>0</v>
      </c>
      <c r="AD173" s="48">
        <f>[1]All_Tasks_Billing!AD173</f>
        <v>0</v>
      </c>
      <c r="AE173" s="48">
        <f>[1]All_Tasks_Billing!AE173</f>
        <v>0</v>
      </c>
      <c r="AF173" s="48">
        <f>[1]All_Tasks_Billing!AF173</f>
        <v>0</v>
      </c>
      <c r="AG173" s="48">
        <f>[1]All_Tasks_Billing!AG173</f>
        <v>0</v>
      </c>
      <c r="AH173" s="48">
        <f>[1]All_Tasks_Billing!AH173</f>
        <v>0.129</v>
      </c>
      <c r="AI173" s="48">
        <f>[1]All_Tasks_Billing!AI173</f>
        <v>0</v>
      </c>
      <c r="AJ173" s="48">
        <f>[1]All_Tasks_Billing!AJ173</f>
        <v>0</v>
      </c>
      <c r="AK173" s="48">
        <f>[1]All_Tasks_Billing!AK173</f>
        <v>0</v>
      </c>
      <c r="AL173" s="48">
        <f>[1]All_Tasks_Billing!AL173</f>
        <v>0</v>
      </c>
      <c r="AM173" s="48">
        <f>[1]All_Tasks_Billing!AM173</f>
        <v>0</v>
      </c>
      <c r="AN173" s="48">
        <f>[1]All_Tasks_Billing!AN173</f>
        <v>0</v>
      </c>
      <c r="AO173" s="48">
        <f>[1]All_Tasks_Billing!AO173</f>
        <v>0</v>
      </c>
      <c r="AP173" s="48">
        <f>[1]All_Tasks_Billing!AP173</f>
        <v>0.129</v>
      </c>
      <c r="AQ173" s="48">
        <f>[1]All_Tasks_Billing!AQ173</f>
        <v>0</v>
      </c>
      <c r="AR173" s="48">
        <f>[1]All_Tasks_Billing!AR173</f>
        <v>0</v>
      </c>
      <c r="AS173" s="48">
        <f>[1]All_Tasks_Billing!AS173</f>
        <v>0</v>
      </c>
      <c r="AT173" s="48">
        <f>[1]All_Tasks_Billing!AT173</f>
        <v>0</v>
      </c>
      <c r="AU173" s="50" t="str">
        <f t="shared" si="36"/>
        <v/>
      </c>
      <c r="AV173" s="50" t="str">
        <f t="shared" si="37"/>
        <v/>
      </c>
      <c r="AW173" s="50" t="str">
        <f t="shared" si="38"/>
        <v/>
      </c>
      <c r="AX173" s="50" t="str">
        <f t="shared" ca="1" si="39"/>
        <v>Not Completed</v>
      </c>
      <c r="AY173" s="50" t="str">
        <f t="shared" ca="1" si="40"/>
        <v>Not Completed</v>
      </c>
      <c r="AZ173" s="50" t="str">
        <f t="shared" ca="1" si="41"/>
        <v>Not Completed</v>
      </c>
      <c r="BA173" s="48">
        <f t="shared" si="42"/>
        <v>0</v>
      </c>
      <c r="BB173" s="45" t="str">
        <f t="shared" si="43"/>
        <v/>
      </c>
      <c r="BC173" s="50" t="str">
        <f t="shared" si="44"/>
        <v/>
      </c>
      <c r="BD173" s="48">
        <f t="shared" si="45"/>
        <v>0</v>
      </c>
      <c r="BE173" s="50" t="str">
        <f t="shared" si="46"/>
        <v>Not Started</v>
      </c>
      <c r="BF173" s="51">
        <f t="shared" si="47"/>
        <v>1</v>
      </c>
      <c r="BG173" s="51">
        <f t="shared" si="48"/>
        <v>0</v>
      </c>
      <c r="BH173" s="50" t="str">
        <f t="shared" si="49"/>
        <v/>
      </c>
      <c r="BI173" s="50" t="str">
        <f t="shared" si="50"/>
        <v/>
      </c>
      <c r="BJ173" s="50" t="str">
        <f t="shared" si="51"/>
        <v/>
      </c>
      <c r="BK173" s="50" t="str">
        <f t="shared" si="52"/>
        <v xml:space="preserve">Not Started |  | </v>
      </c>
      <c r="BL173" s="49" t="str">
        <f t="shared" ca="1" si="53"/>
        <v/>
      </c>
    </row>
    <row r="174" spans="1:64" x14ac:dyDescent="0.25">
      <c r="A174" t="str">
        <f>[1]All_Tasks_Billing!A174</f>
        <v>LAS16.PPM04</v>
      </c>
      <c r="B174" t="str">
        <f>[1]All_Tasks_Billing!B174</f>
        <v>PPM</v>
      </c>
      <c r="C174" t="str">
        <f>[1]All_Tasks_Billing!C174</f>
        <v>4.1.11</v>
      </c>
      <c r="D174" t="str">
        <f>[1]All_Tasks_Billing!D174</f>
        <v>Main Switchgear</v>
      </c>
      <c r="E174" t="str">
        <f>[1]All_Tasks_Billing!E174</f>
        <v>Circuit Breakers -Primary</v>
      </c>
      <c r="F174" t="str">
        <f>IF([1]All_Tasks_Billing!F174="","",[1]All_Tasks_Billing!F174)</f>
        <v>2000AF / 1600AT</v>
      </c>
      <c r="G174" t="str">
        <f>IF([1]All_Tasks_Billing!G174="","",[1]All_Tasks_Billing!G174)</f>
        <v/>
      </c>
      <c r="H174" s="45" t="str">
        <f>[1]All_Tasks_Billing!H174</f>
        <v/>
      </c>
      <c r="I174" t="str">
        <f>IF([1]All_Tasks_Billing!I174="","",[1]All_Tasks_Billing!I174)</f>
        <v/>
      </c>
      <c r="J174" t="str">
        <f>IF([1]All_Tasks_Billing!J174="","",[1]All_Tasks_Billing!J174)</f>
        <v/>
      </c>
      <c r="K174" t="b">
        <f>[1]All_Tasks_Billing!K174</f>
        <v>0</v>
      </c>
      <c r="L174" s="45" t="str">
        <f>[1]All_Tasks_Billing!L174</f>
        <v/>
      </c>
      <c r="M174" t="str">
        <f>[1]All_Tasks_Billing!M174</f>
        <v/>
      </c>
      <c r="N174" s="46">
        <f>IF([1]All_Tasks_Billing!N174="",0,[1]All_Tasks_Billing!N174)</f>
        <v>0</v>
      </c>
      <c r="O174" t="str">
        <f>[1]All_Tasks_Billing!O174</f>
        <v/>
      </c>
      <c r="P174" s="47">
        <f>IF([1]All_Tasks_Billing!P174="",0,[1]All_Tasks_Billing!P174)</f>
        <v>3</v>
      </c>
      <c r="Q174" s="47">
        <f>IF([1]All_Tasks_Billing!Q174="",0,[1]All_Tasks_Billing!Q174)</f>
        <v>3</v>
      </c>
      <c r="R174" s="47">
        <f>IF([1]All_Tasks_Billing!R174="",0,[1]All_Tasks_Billing!R174)</f>
        <v>3</v>
      </c>
      <c r="S174" t="str">
        <f>[1]All_Tasks_Billing!S174</f>
        <v/>
      </c>
      <c r="T174" t="str">
        <f>[1]All_Tasks_Billing!T174</f>
        <v/>
      </c>
      <c r="U174" t="str">
        <f>[1]All_Tasks_Billing!U174</f>
        <v/>
      </c>
      <c r="V174">
        <f>[1]All_Tasks_Billing!V174</f>
        <v>9</v>
      </c>
      <c r="W174" s="48">
        <f>[1]All_Tasks_Billing!W174</f>
        <v>150</v>
      </c>
      <c r="X174">
        <f>[1]All_Tasks_Billing!X174</f>
        <v>24331.724999999999</v>
      </c>
      <c r="Y174">
        <f>[1]All_Tasks_Billing!Y174</f>
        <v>1</v>
      </c>
      <c r="Z174" s="49">
        <f>[1]All_Tasks_Billing!Z174</f>
        <v>0</v>
      </c>
      <c r="AA174" s="45" t="str">
        <f>[1]All_Tasks_Billing!AA174</f>
        <v/>
      </c>
      <c r="AB174" t="str">
        <f>[1]All_Tasks_Billing!AB174</f>
        <v/>
      </c>
      <c r="AC174" s="48">
        <f>[1]All_Tasks_Billing!AC174</f>
        <v>0</v>
      </c>
      <c r="AD174" s="48">
        <f>[1]All_Tasks_Billing!AD174</f>
        <v>0</v>
      </c>
      <c r="AE174" s="48">
        <f>[1]All_Tasks_Billing!AE174</f>
        <v>0</v>
      </c>
      <c r="AF174" s="48">
        <f>[1]All_Tasks_Billing!AF174</f>
        <v>0</v>
      </c>
      <c r="AG174" s="48">
        <f>[1]All_Tasks_Billing!AG174</f>
        <v>0</v>
      </c>
      <c r="AH174" s="48">
        <f>[1]All_Tasks_Billing!AH174</f>
        <v>0.129</v>
      </c>
      <c r="AI174" s="48">
        <f>[1]All_Tasks_Billing!AI174</f>
        <v>0</v>
      </c>
      <c r="AJ174" s="48">
        <f>[1]All_Tasks_Billing!AJ174</f>
        <v>0</v>
      </c>
      <c r="AK174" s="48">
        <f>[1]All_Tasks_Billing!AK174</f>
        <v>0</v>
      </c>
      <c r="AL174" s="48">
        <f>[1]All_Tasks_Billing!AL174</f>
        <v>0</v>
      </c>
      <c r="AM174" s="48">
        <f>[1]All_Tasks_Billing!AM174</f>
        <v>0</v>
      </c>
      <c r="AN174" s="48">
        <f>[1]All_Tasks_Billing!AN174</f>
        <v>0</v>
      </c>
      <c r="AO174" s="48">
        <f>[1]All_Tasks_Billing!AO174</f>
        <v>0</v>
      </c>
      <c r="AP174" s="48">
        <f>[1]All_Tasks_Billing!AP174</f>
        <v>0.129</v>
      </c>
      <c r="AQ174" s="48">
        <f>[1]All_Tasks_Billing!AQ174</f>
        <v>0</v>
      </c>
      <c r="AR174" s="48">
        <f>[1]All_Tasks_Billing!AR174</f>
        <v>0</v>
      </c>
      <c r="AS174" s="48">
        <f>[1]All_Tasks_Billing!AS174</f>
        <v>0</v>
      </c>
      <c r="AT174" s="48">
        <f>[1]All_Tasks_Billing!AT174</f>
        <v>0</v>
      </c>
      <c r="AU174" s="50" t="str">
        <f t="shared" si="36"/>
        <v/>
      </c>
      <c r="AV174" s="50" t="str">
        <f t="shared" si="37"/>
        <v/>
      </c>
      <c r="AW174" s="50" t="str">
        <f t="shared" si="38"/>
        <v/>
      </c>
      <c r="AX174" s="50" t="str">
        <f t="shared" ca="1" si="39"/>
        <v>Not Completed</v>
      </c>
      <c r="AY174" s="50" t="str">
        <f t="shared" ca="1" si="40"/>
        <v>Not Completed</v>
      </c>
      <c r="AZ174" s="50" t="str">
        <f t="shared" ca="1" si="41"/>
        <v>Not Completed</v>
      </c>
      <c r="BA174" s="48">
        <f t="shared" si="42"/>
        <v>0</v>
      </c>
      <c r="BB174" s="45" t="str">
        <f t="shared" si="43"/>
        <v/>
      </c>
      <c r="BC174" s="50" t="str">
        <f t="shared" si="44"/>
        <v/>
      </c>
      <c r="BD174" s="48">
        <f t="shared" si="45"/>
        <v>0</v>
      </c>
      <c r="BE174" s="50" t="str">
        <f t="shared" si="46"/>
        <v>Not Started</v>
      </c>
      <c r="BF174" s="51">
        <f t="shared" si="47"/>
        <v>1</v>
      </c>
      <c r="BG174" s="51">
        <f t="shared" si="48"/>
        <v>0</v>
      </c>
      <c r="BH174" s="50" t="str">
        <f t="shared" si="49"/>
        <v/>
      </c>
      <c r="BI174" s="50" t="str">
        <f t="shared" si="50"/>
        <v/>
      </c>
      <c r="BJ174" s="50" t="str">
        <f t="shared" si="51"/>
        <v/>
      </c>
      <c r="BK174" s="50" t="str">
        <f t="shared" si="52"/>
        <v xml:space="preserve">Not Started |  | </v>
      </c>
      <c r="BL174" s="49" t="str">
        <f t="shared" ca="1" si="53"/>
        <v/>
      </c>
    </row>
    <row r="175" spans="1:64" x14ac:dyDescent="0.25">
      <c r="A175" t="str">
        <f>[1]All_Tasks_Billing!A175</f>
        <v>LAS16.PPM04</v>
      </c>
      <c r="B175" t="str">
        <f>[1]All_Tasks_Billing!B175</f>
        <v>PPM</v>
      </c>
      <c r="C175" t="str">
        <f>[1]All_Tasks_Billing!C175</f>
        <v>4.1.12</v>
      </c>
      <c r="D175" t="str">
        <f>[1]All_Tasks_Billing!D175</f>
        <v>Main Switchgear</v>
      </c>
      <c r="E175" t="str">
        <f>[1]All_Tasks_Billing!E175</f>
        <v>Circuit Breakers -Primary</v>
      </c>
      <c r="F175" t="str">
        <f>IF([1]All_Tasks_Billing!F175="","",[1]All_Tasks_Billing!F175)</f>
        <v>2000AF / 1600AT</v>
      </c>
      <c r="G175" t="str">
        <f>IF([1]All_Tasks_Billing!G175="","",[1]All_Tasks_Billing!G175)</f>
        <v/>
      </c>
      <c r="H175" s="45" t="str">
        <f>[1]All_Tasks_Billing!H175</f>
        <v/>
      </c>
      <c r="I175" t="str">
        <f>IF([1]All_Tasks_Billing!I175="","",[1]All_Tasks_Billing!I175)</f>
        <v/>
      </c>
      <c r="J175" t="str">
        <f>IF([1]All_Tasks_Billing!J175="","",[1]All_Tasks_Billing!J175)</f>
        <v/>
      </c>
      <c r="K175" t="b">
        <f>[1]All_Tasks_Billing!K175</f>
        <v>0</v>
      </c>
      <c r="L175" s="45" t="str">
        <f>[1]All_Tasks_Billing!L175</f>
        <v/>
      </c>
      <c r="M175" t="str">
        <f>[1]All_Tasks_Billing!M175</f>
        <v/>
      </c>
      <c r="N175" s="46">
        <f>IF([1]All_Tasks_Billing!N175="",0,[1]All_Tasks_Billing!N175)</f>
        <v>0</v>
      </c>
      <c r="O175" t="str">
        <f>[1]All_Tasks_Billing!O175</f>
        <v/>
      </c>
      <c r="P175" s="47">
        <f>IF([1]All_Tasks_Billing!P175="",0,[1]All_Tasks_Billing!P175)</f>
        <v>3</v>
      </c>
      <c r="Q175" s="47">
        <f>IF([1]All_Tasks_Billing!Q175="",0,[1]All_Tasks_Billing!Q175)</f>
        <v>3</v>
      </c>
      <c r="R175" s="47">
        <f>IF([1]All_Tasks_Billing!R175="",0,[1]All_Tasks_Billing!R175)</f>
        <v>3</v>
      </c>
      <c r="S175" t="str">
        <f>[1]All_Tasks_Billing!S175</f>
        <v/>
      </c>
      <c r="T175" t="str">
        <f>[1]All_Tasks_Billing!T175</f>
        <v/>
      </c>
      <c r="U175" t="str">
        <f>[1]All_Tasks_Billing!U175</f>
        <v/>
      </c>
      <c r="V175">
        <f>[1]All_Tasks_Billing!V175</f>
        <v>9</v>
      </c>
      <c r="W175" s="48">
        <f>[1]All_Tasks_Billing!W175</f>
        <v>150</v>
      </c>
      <c r="X175">
        <f>[1]All_Tasks_Billing!X175</f>
        <v>24331.724999999999</v>
      </c>
      <c r="Y175">
        <f>[1]All_Tasks_Billing!Y175</f>
        <v>1</v>
      </c>
      <c r="Z175" s="49">
        <f>[1]All_Tasks_Billing!Z175</f>
        <v>0</v>
      </c>
      <c r="AA175" s="45" t="str">
        <f>[1]All_Tasks_Billing!AA175</f>
        <v/>
      </c>
      <c r="AB175" t="str">
        <f>[1]All_Tasks_Billing!AB175</f>
        <v/>
      </c>
      <c r="AC175" s="48">
        <f>[1]All_Tasks_Billing!AC175</f>
        <v>0</v>
      </c>
      <c r="AD175" s="48">
        <f>[1]All_Tasks_Billing!AD175</f>
        <v>0</v>
      </c>
      <c r="AE175" s="48">
        <f>[1]All_Tasks_Billing!AE175</f>
        <v>0</v>
      </c>
      <c r="AF175" s="48">
        <f>[1]All_Tasks_Billing!AF175</f>
        <v>0</v>
      </c>
      <c r="AG175" s="48">
        <f>[1]All_Tasks_Billing!AG175</f>
        <v>0</v>
      </c>
      <c r="AH175" s="48">
        <f>[1]All_Tasks_Billing!AH175</f>
        <v>0.129</v>
      </c>
      <c r="AI175" s="48">
        <f>[1]All_Tasks_Billing!AI175</f>
        <v>0</v>
      </c>
      <c r="AJ175" s="48">
        <f>[1]All_Tasks_Billing!AJ175</f>
        <v>0</v>
      </c>
      <c r="AK175" s="48">
        <f>[1]All_Tasks_Billing!AK175</f>
        <v>0</v>
      </c>
      <c r="AL175" s="48">
        <f>[1]All_Tasks_Billing!AL175</f>
        <v>0</v>
      </c>
      <c r="AM175" s="48">
        <f>[1]All_Tasks_Billing!AM175</f>
        <v>0</v>
      </c>
      <c r="AN175" s="48">
        <f>[1]All_Tasks_Billing!AN175</f>
        <v>0</v>
      </c>
      <c r="AO175" s="48">
        <f>[1]All_Tasks_Billing!AO175</f>
        <v>0</v>
      </c>
      <c r="AP175" s="48">
        <f>[1]All_Tasks_Billing!AP175</f>
        <v>0.129</v>
      </c>
      <c r="AQ175" s="48">
        <f>[1]All_Tasks_Billing!AQ175</f>
        <v>0</v>
      </c>
      <c r="AR175" s="48">
        <f>[1]All_Tasks_Billing!AR175</f>
        <v>0</v>
      </c>
      <c r="AS175" s="48">
        <f>[1]All_Tasks_Billing!AS175</f>
        <v>0</v>
      </c>
      <c r="AT175" s="48">
        <f>[1]All_Tasks_Billing!AT175</f>
        <v>0</v>
      </c>
      <c r="AU175" s="50" t="str">
        <f t="shared" si="36"/>
        <v/>
      </c>
      <c r="AV175" s="50" t="str">
        <f t="shared" si="37"/>
        <v/>
      </c>
      <c r="AW175" s="50" t="str">
        <f t="shared" si="38"/>
        <v/>
      </c>
      <c r="AX175" s="50" t="str">
        <f t="shared" ca="1" si="39"/>
        <v>Not Completed</v>
      </c>
      <c r="AY175" s="50" t="str">
        <f t="shared" ca="1" si="40"/>
        <v>Not Completed</v>
      </c>
      <c r="AZ175" s="50" t="str">
        <f t="shared" ca="1" si="41"/>
        <v>Not Completed</v>
      </c>
      <c r="BA175" s="48">
        <f t="shared" si="42"/>
        <v>0</v>
      </c>
      <c r="BB175" s="45" t="str">
        <f t="shared" si="43"/>
        <v/>
      </c>
      <c r="BC175" s="50" t="str">
        <f t="shared" si="44"/>
        <v/>
      </c>
      <c r="BD175" s="48">
        <f t="shared" si="45"/>
        <v>0</v>
      </c>
      <c r="BE175" s="50" t="str">
        <f t="shared" si="46"/>
        <v>Not Started</v>
      </c>
      <c r="BF175" s="51">
        <f t="shared" si="47"/>
        <v>1</v>
      </c>
      <c r="BG175" s="51">
        <f t="shared" si="48"/>
        <v>0</v>
      </c>
      <c r="BH175" s="50" t="str">
        <f t="shared" si="49"/>
        <v/>
      </c>
      <c r="BI175" s="50" t="str">
        <f t="shared" si="50"/>
        <v/>
      </c>
      <c r="BJ175" s="50" t="str">
        <f t="shared" si="51"/>
        <v/>
      </c>
      <c r="BK175" s="50" t="str">
        <f t="shared" si="52"/>
        <v xml:space="preserve">Not Started |  | </v>
      </c>
      <c r="BL175" s="49" t="str">
        <f t="shared" ca="1" si="53"/>
        <v/>
      </c>
    </row>
    <row r="176" spans="1:64" x14ac:dyDescent="0.25">
      <c r="A176" t="str">
        <f>[1]All_Tasks_Billing!A176</f>
        <v>LAS16.PPM04</v>
      </c>
      <c r="B176" t="str">
        <f>[1]All_Tasks_Billing!B176</f>
        <v>PPM</v>
      </c>
      <c r="C176" t="str">
        <f>[1]All_Tasks_Billing!C176</f>
        <v>4.1.13</v>
      </c>
      <c r="D176" t="str">
        <f>[1]All_Tasks_Billing!D176</f>
        <v>Main Switchgear</v>
      </c>
      <c r="E176" t="str">
        <f>[1]All_Tasks_Billing!E176</f>
        <v>Circuit Breakers -Primary</v>
      </c>
      <c r="F176" t="str">
        <f>IF([1]All_Tasks_Billing!F176="","",[1]All_Tasks_Billing!F176)</f>
        <v>2000AF / 1600AT</v>
      </c>
      <c r="G176" t="str">
        <f>IF([1]All_Tasks_Billing!G176="","",[1]All_Tasks_Billing!G176)</f>
        <v/>
      </c>
      <c r="H176" s="45" t="str">
        <f>[1]All_Tasks_Billing!H176</f>
        <v/>
      </c>
      <c r="I176" t="str">
        <f>IF([1]All_Tasks_Billing!I176="","",[1]All_Tasks_Billing!I176)</f>
        <v/>
      </c>
      <c r="J176" t="str">
        <f>IF([1]All_Tasks_Billing!J176="","",[1]All_Tasks_Billing!J176)</f>
        <v/>
      </c>
      <c r="K176" t="b">
        <f>[1]All_Tasks_Billing!K176</f>
        <v>0</v>
      </c>
      <c r="L176" s="45" t="str">
        <f>[1]All_Tasks_Billing!L176</f>
        <v/>
      </c>
      <c r="M176" t="str">
        <f>[1]All_Tasks_Billing!M176</f>
        <v/>
      </c>
      <c r="N176" s="46">
        <f>IF([1]All_Tasks_Billing!N176="",0,[1]All_Tasks_Billing!N176)</f>
        <v>0</v>
      </c>
      <c r="O176" t="str">
        <f>[1]All_Tasks_Billing!O176</f>
        <v/>
      </c>
      <c r="P176" s="47">
        <f>IF([1]All_Tasks_Billing!P176="",0,[1]All_Tasks_Billing!P176)</f>
        <v>3</v>
      </c>
      <c r="Q176" s="47">
        <f>IF([1]All_Tasks_Billing!Q176="",0,[1]All_Tasks_Billing!Q176)</f>
        <v>3</v>
      </c>
      <c r="R176" s="47">
        <f>IF([1]All_Tasks_Billing!R176="",0,[1]All_Tasks_Billing!R176)</f>
        <v>3</v>
      </c>
      <c r="S176" t="str">
        <f>[1]All_Tasks_Billing!S176</f>
        <v/>
      </c>
      <c r="T176" t="str">
        <f>[1]All_Tasks_Billing!T176</f>
        <v/>
      </c>
      <c r="U176" t="str">
        <f>[1]All_Tasks_Billing!U176</f>
        <v/>
      </c>
      <c r="V176">
        <f>[1]All_Tasks_Billing!V176</f>
        <v>9</v>
      </c>
      <c r="W176" s="48">
        <f>[1]All_Tasks_Billing!W176</f>
        <v>150</v>
      </c>
      <c r="X176">
        <f>[1]All_Tasks_Billing!X176</f>
        <v>24331.724999999999</v>
      </c>
      <c r="Y176">
        <f>[1]All_Tasks_Billing!Y176</f>
        <v>1</v>
      </c>
      <c r="Z176" s="49">
        <f>[1]All_Tasks_Billing!Z176</f>
        <v>0</v>
      </c>
      <c r="AA176" s="45" t="str">
        <f>[1]All_Tasks_Billing!AA176</f>
        <v/>
      </c>
      <c r="AB176" t="str">
        <f>[1]All_Tasks_Billing!AB176</f>
        <v/>
      </c>
      <c r="AC176" s="48">
        <f>[1]All_Tasks_Billing!AC176</f>
        <v>0</v>
      </c>
      <c r="AD176" s="48">
        <f>[1]All_Tasks_Billing!AD176</f>
        <v>0</v>
      </c>
      <c r="AE176" s="48">
        <f>[1]All_Tasks_Billing!AE176</f>
        <v>0</v>
      </c>
      <c r="AF176" s="48">
        <f>[1]All_Tasks_Billing!AF176</f>
        <v>0</v>
      </c>
      <c r="AG176" s="48">
        <f>[1]All_Tasks_Billing!AG176</f>
        <v>0</v>
      </c>
      <c r="AH176" s="48">
        <f>[1]All_Tasks_Billing!AH176</f>
        <v>0.129</v>
      </c>
      <c r="AI176" s="48">
        <f>[1]All_Tasks_Billing!AI176</f>
        <v>0</v>
      </c>
      <c r="AJ176" s="48">
        <f>[1]All_Tasks_Billing!AJ176</f>
        <v>0</v>
      </c>
      <c r="AK176" s="48">
        <f>[1]All_Tasks_Billing!AK176</f>
        <v>0</v>
      </c>
      <c r="AL176" s="48">
        <f>[1]All_Tasks_Billing!AL176</f>
        <v>0</v>
      </c>
      <c r="AM176" s="48">
        <f>[1]All_Tasks_Billing!AM176</f>
        <v>0</v>
      </c>
      <c r="AN176" s="48">
        <f>[1]All_Tasks_Billing!AN176</f>
        <v>0</v>
      </c>
      <c r="AO176" s="48">
        <f>[1]All_Tasks_Billing!AO176</f>
        <v>0</v>
      </c>
      <c r="AP176" s="48">
        <f>[1]All_Tasks_Billing!AP176</f>
        <v>0.129</v>
      </c>
      <c r="AQ176" s="48">
        <f>[1]All_Tasks_Billing!AQ176</f>
        <v>0</v>
      </c>
      <c r="AR176" s="48">
        <f>[1]All_Tasks_Billing!AR176</f>
        <v>0</v>
      </c>
      <c r="AS176" s="48">
        <f>[1]All_Tasks_Billing!AS176</f>
        <v>0</v>
      </c>
      <c r="AT176" s="48">
        <f>[1]All_Tasks_Billing!AT176</f>
        <v>0</v>
      </c>
      <c r="AU176" s="50" t="str">
        <f t="shared" si="36"/>
        <v/>
      </c>
      <c r="AV176" s="50" t="str">
        <f t="shared" si="37"/>
        <v/>
      </c>
      <c r="AW176" s="50" t="str">
        <f t="shared" si="38"/>
        <v/>
      </c>
      <c r="AX176" s="50" t="str">
        <f t="shared" ca="1" si="39"/>
        <v>Not Completed</v>
      </c>
      <c r="AY176" s="50" t="str">
        <f t="shared" ca="1" si="40"/>
        <v>Not Completed</v>
      </c>
      <c r="AZ176" s="50" t="str">
        <f t="shared" ca="1" si="41"/>
        <v>Not Completed</v>
      </c>
      <c r="BA176" s="48">
        <f t="shared" si="42"/>
        <v>0</v>
      </c>
      <c r="BB176" s="45" t="str">
        <f t="shared" si="43"/>
        <v/>
      </c>
      <c r="BC176" s="50" t="str">
        <f t="shared" si="44"/>
        <v/>
      </c>
      <c r="BD176" s="48">
        <f t="shared" si="45"/>
        <v>0</v>
      </c>
      <c r="BE176" s="50" t="str">
        <f t="shared" si="46"/>
        <v>Not Started</v>
      </c>
      <c r="BF176" s="51">
        <f t="shared" si="47"/>
        <v>1</v>
      </c>
      <c r="BG176" s="51">
        <f t="shared" si="48"/>
        <v>0</v>
      </c>
      <c r="BH176" s="50" t="str">
        <f t="shared" si="49"/>
        <v/>
      </c>
      <c r="BI176" s="50" t="str">
        <f t="shared" si="50"/>
        <v/>
      </c>
      <c r="BJ176" s="50" t="str">
        <f t="shared" si="51"/>
        <v/>
      </c>
      <c r="BK176" s="50" t="str">
        <f t="shared" si="52"/>
        <v xml:space="preserve">Not Started |  | </v>
      </c>
      <c r="BL176" s="49" t="str">
        <f t="shared" ca="1" si="53"/>
        <v/>
      </c>
    </row>
    <row r="177" spans="1:64" x14ac:dyDescent="0.25">
      <c r="A177" t="str">
        <f>[1]All_Tasks_Billing!A177</f>
        <v>LAS16.PPM04</v>
      </c>
      <c r="B177" t="str">
        <f>[1]All_Tasks_Billing!B177</f>
        <v>PPM</v>
      </c>
      <c r="C177" t="str">
        <f>[1]All_Tasks_Billing!C177</f>
        <v>4.1.14</v>
      </c>
      <c r="D177" t="str">
        <f>[1]All_Tasks_Billing!D177</f>
        <v>Main Switchgear</v>
      </c>
      <c r="E177" t="str">
        <f>[1]All_Tasks_Billing!E177</f>
        <v>Circuit Breakers -Primary</v>
      </c>
      <c r="F177" t="str">
        <f>IF([1]All_Tasks_Billing!F177="","",[1]All_Tasks_Billing!F177)</f>
        <v>2000AF / 1600AT</v>
      </c>
      <c r="G177" t="str">
        <f>IF([1]All_Tasks_Billing!G177="","",[1]All_Tasks_Billing!G177)</f>
        <v/>
      </c>
      <c r="H177" s="45" t="str">
        <f>[1]All_Tasks_Billing!H177</f>
        <v/>
      </c>
      <c r="I177" t="str">
        <f>IF([1]All_Tasks_Billing!I177="","",[1]All_Tasks_Billing!I177)</f>
        <v/>
      </c>
      <c r="J177" t="str">
        <f>IF([1]All_Tasks_Billing!J177="","",[1]All_Tasks_Billing!J177)</f>
        <v/>
      </c>
      <c r="K177" t="b">
        <f>[1]All_Tasks_Billing!K177</f>
        <v>0</v>
      </c>
      <c r="L177" s="45" t="str">
        <f>[1]All_Tasks_Billing!L177</f>
        <v/>
      </c>
      <c r="M177" t="str">
        <f>[1]All_Tasks_Billing!M177</f>
        <v/>
      </c>
      <c r="N177" s="46">
        <f>IF([1]All_Tasks_Billing!N177="",0,[1]All_Tasks_Billing!N177)</f>
        <v>0</v>
      </c>
      <c r="O177" t="str">
        <f>[1]All_Tasks_Billing!O177</f>
        <v/>
      </c>
      <c r="P177" s="47">
        <f>IF([1]All_Tasks_Billing!P177="",0,[1]All_Tasks_Billing!P177)</f>
        <v>3</v>
      </c>
      <c r="Q177" s="47">
        <f>IF([1]All_Tasks_Billing!Q177="",0,[1]All_Tasks_Billing!Q177)</f>
        <v>3</v>
      </c>
      <c r="R177" s="47">
        <f>IF([1]All_Tasks_Billing!R177="",0,[1]All_Tasks_Billing!R177)</f>
        <v>3</v>
      </c>
      <c r="S177" t="str">
        <f>[1]All_Tasks_Billing!S177</f>
        <v/>
      </c>
      <c r="T177" t="str">
        <f>[1]All_Tasks_Billing!T177</f>
        <v/>
      </c>
      <c r="U177" t="str">
        <f>[1]All_Tasks_Billing!U177</f>
        <v/>
      </c>
      <c r="V177">
        <f>[1]All_Tasks_Billing!V177</f>
        <v>9</v>
      </c>
      <c r="W177" s="48">
        <f>[1]All_Tasks_Billing!W177</f>
        <v>150</v>
      </c>
      <c r="X177">
        <f>[1]All_Tasks_Billing!X177</f>
        <v>24331.724999999999</v>
      </c>
      <c r="Y177">
        <f>[1]All_Tasks_Billing!Y177</f>
        <v>1</v>
      </c>
      <c r="Z177" s="49">
        <f>[1]All_Tasks_Billing!Z177</f>
        <v>0</v>
      </c>
      <c r="AA177" s="45" t="str">
        <f>[1]All_Tasks_Billing!AA177</f>
        <v/>
      </c>
      <c r="AB177" t="str">
        <f>[1]All_Tasks_Billing!AB177</f>
        <v/>
      </c>
      <c r="AC177" s="48">
        <f>[1]All_Tasks_Billing!AC177</f>
        <v>0</v>
      </c>
      <c r="AD177" s="48">
        <f>[1]All_Tasks_Billing!AD177</f>
        <v>0</v>
      </c>
      <c r="AE177" s="48">
        <f>[1]All_Tasks_Billing!AE177</f>
        <v>0</v>
      </c>
      <c r="AF177" s="48">
        <f>[1]All_Tasks_Billing!AF177</f>
        <v>0</v>
      </c>
      <c r="AG177" s="48">
        <f>[1]All_Tasks_Billing!AG177</f>
        <v>0</v>
      </c>
      <c r="AH177" s="48">
        <f>[1]All_Tasks_Billing!AH177</f>
        <v>0.129</v>
      </c>
      <c r="AI177" s="48">
        <f>[1]All_Tasks_Billing!AI177</f>
        <v>0</v>
      </c>
      <c r="AJ177" s="48">
        <f>[1]All_Tasks_Billing!AJ177</f>
        <v>0</v>
      </c>
      <c r="AK177" s="48">
        <f>[1]All_Tasks_Billing!AK177</f>
        <v>0</v>
      </c>
      <c r="AL177" s="48">
        <f>[1]All_Tasks_Billing!AL177</f>
        <v>0</v>
      </c>
      <c r="AM177" s="48">
        <f>[1]All_Tasks_Billing!AM177</f>
        <v>0</v>
      </c>
      <c r="AN177" s="48">
        <f>[1]All_Tasks_Billing!AN177</f>
        <v>0</v>
      </c>
      <c r="AO177" s="48">
        <f>[1]All_Tasks_Billing!AO177</f>
        <v>0</v>
      </c>
      <c r="AP177" s="48">
        <f>[1]All_Tasks_Billing!AP177</f>
        <v>0.129</v>
      </c>
      <c r="AQ177" s="48">
        <f>[1]All_Tasks_Billing!AQ177</f>
        <v>0</v>
      </c>
      <c r="AR177" s="48">
        <f>[1]All_Tasks_Billing!AR177</f>
        <v>0</v>
      </c>
      <c r="AS177" s="48">
        <f>[1]All_Tasks_Billing!AS177</f>
        <v>0</v>
      </c>
      <c r="AT177" s="48">
        <f>[1]All_Tasks_Billing!AT177</f>
        <v>0</v>
      </c>
      <c r="AU177" s="50" t="str">
        <f t="shared" si="36"/>
        <v/>
      </c>
      <c r="AV177" s="50" t="str">
        <f t="shared" si="37"/>
        <v/>
      </c>
      <c r="AW177" s="50" t="str">
        <f t="shared" si="38"/>
        <v/>
      </c>
      <c r="AX177" s="50" t="str">
        <f t="shared" ca="1" si="39"/>
        <v>Not Completed</v>
      </c>
      <c r="AY177" s="50" t="str">
        <f t="shared" ca="1" si="40"/>
        <v>Not Completed</v>
      </c>
      <c r="AZ177" s="50" t="str">
        <f t="shared" ca="1" si="41"/>
        <v>Not Completed</v>
      </c>
      <c r="BA177" s="48">
        <f t="shared" si="42"/>
        <v>0</v>
      </c>
      <c r="BB177" s="45" t="str">
        <f t="shared" si="43"/>
        <v/>
      </c>
      <c r="BC177" s="50" t="str">
        <f t="shared" si="44"/>
        <v/>
      </c>
      <c r="BD177" s="48">
        <f t="shared" si="45"/>
        <v>0</v>
      </c>
      <c r="BE177" s="50" t="str">
        <f t="shared" si="46"/>
        <v>Not Started</v>
      </c>
      <c r="BF177" s="51">
        <f t="shared" si="47"/>
        <v>1</v>
      </c>
      <c r="BG177" s="51">
        <f t="shared" si="48"/>
        <v>0</v>
      </c>
      <c r="BH177" s="50" t="str">
        <f t="shared" si="49"/>
        <v/>
      </c>
      <c r="BI177" s="50" t="str">
        <f t="shared" si="50"/>
        <v/>
      </c>
      <c r="BJ177" s="50" t="str">
        <f t="shared" si="51"/>
        <v/>
      </c>
      <c r="BK177" s="50" t="str">
        <f t="shared" si="52"/>
        <v xml:space="preserve">Not Started |  | </v>
      </c>
      <c r="BL177" s="49" t="str">
        <f t="shared" ca="1" si="53"/>
        <v/>
      </c>
    </row>
    <row r="178" spans="1:64" x14ac:dyDescent="0.25">
      <c r="A178" t="str">
        <f>[1]All_Tasks_Billing!A178</f>
        <v>LAS16.PPM04</v>
      </c>
      <c r="B178" t="str">
        <f>[1]All_Tasks_Billing!B178</f>
        <v>PPM</v>
      </c>
      <c r="C178" t="str">
        <f>[1]All_Tasks_Billing!C178</f>
        <v>4.1.15</v>
      </c>
      <c r="D178" t="str">
        <f>[1]All_Tasks_Billing!D178</f>
        <v>Main Switchgear</v>
      </c>
      <c r="E178" t="str">
        <f>[1]All_Tasks_Billing!E178</f>
        <v>Circuit Breakers -Primary</v>
      </c>
      <c r="F178" t="str">
        <f>IF([1]All_Tasks_Billing!F178="","",[1]All_Tasks_Billing!F178)</f>
        <v>2000AF / 1600AT</v>
      </c>
      <c r="G178" t="str">
        <f>IF([1]All_Tasks_Billing!G178="","",[1]All_Tasks_Billing!G178)</f>
        <v/>
      </c>
      <c r="H178" s="45" t="str">
        <f>[1]All_Tasks_Billing!H178</f>
        <v/>
      </c>
      <c r="I178" t="str">
        <f>IF([1]All_Tasks_Billing!I178="","",[1]All_Tasks_Billing!I178)</f>
        <v/>
      </c>
      <c r="J178" t="str">
        <f>IF([1]All_Tasks_Billing!J178="","",[1]All_Tasks_Billing!J178)</f>
        <v/>
      </c>
      <c r="K178" t="b">
        <f>[1]All_Tasks_Billing!K178</f>
        <v>0</v>
      </c>
      <c r="L178" s="45" t="str">
        <f>[1]All_Tasks_Billing!L178</f>
        <v/>
      </c>
      <c r="M178" t="str">
        <f>[1]All_Tasks_Billing!M178</f>
        <v/>
      </c>
      <c r="N178" s="46">
        <f>IF([1]All_Tasks_Billing!N178="",0,[1]All_Tasks_Billing!N178)</f>
        <v>0</v>
      </c>
      <c r="O178" t="str">
        <f>[1]All_Tasks_Billing!O178</f>
        <v/>
      </c>
      <c r="P178" s="47">
        <f>IF([1]All_Tasks_Billing!P178="",0,[1]All_Tasks_Billing!P178)</f>
        <v>3</v>
      </c>
      <c r="Q178" s="47">
        <f>IF([1]All_Tasks_Billing!Q178="",0,[1]All_Tasks_Billing!Q178)</f>
        <v>3</v>
      </c>
      <c r="R178" s="47">
        <f>IF([1]All_Tasks_Billing!R178="",0,[1]All_Tasks_Billing!R178)</f>
        <v>3</v>
      </c>
      <c r="S178" t="str">
        <f>[1]All_Tasks_Billing!S178</f>
        <v/>
      </c>
      <c r="T178" t="str">
        <f>[1]All_Tasks_Billing!T178</f>
        <v/>
      </c>
      <c r="U178" t="str">
        <f>[1]All_Tasks_Billing!U178</f>
        <v/>
      </c>
      <c r="V178">
        <f>[1]All_Tasks_Billing!V178</f>
        <v>9</v>
      </c>
      <c r="W178" s="48">
        <f>[1]All_Tasks_Billing!W178</f>
        <v>150</v>
      </c>
      <c r="X178">
        <f>[1]All_Tasks_Billing!X178</f>
        <v>24331.724999999999</v>
      </c>
      <c r="Y178">
        <f>[1]All_Tasks_Billing!Y178</f>
        <v>1</v>
      </c>
      <c r="Z178" s="49">
        <f>[1]All_Tasks_Billing!Z178</f>
        <v>0</v>
      </c>
      <c r="AA178" s="45" t="str">
        <f>[1]All_Tasks_Billing!AA178</f>
        <v/>
      </c>
      <c r="AB178" t="str">
        <f>[1]All_Tasks_Billing!AB178</f>
        <v/>
      </c>
      <c r="AC178" s="48">
        <f>[1]All_Tasks_Billing!AC178</f>
        <v>0</v>
      </c>
      <c r="AD178" s="48">
        <f>[1]All_Tasks_Billing!AD178</f>
        <v>0</v>
      </c>
      <c r="AE178" s="48">
        <f>[1]All_Tasks_Billing!AE178</f>
        <v>0</v>
      </c>
      <c r="AF178" s="48">
        <f>[1]All_Tasks_Billing!AF178</f>
        <v>0</v>
      </c>
      <c r="AG178" s="48">
        <f>[1]All_Tasks_Billing!AG178</f>
        <v>0</v>
      </c>
      <c r="AH178" s="48">
        <f>[1]All_Tasks_Billing!AH178</f>
        <v>0.129</v>
      </c>
      <c r="AI178" s="48">
        <f>[1]All_Tasks_Billing!AI178</f>
        <v>0</v>
      </c>
      <c r="AJ178" s="48">
        <f>[1]All_Tasks_Billing!AJ178</f>
        <v>0</v>
      </c>
      <c r="AK178" s="48">
        <f>[1]All_Tasks_Billing!AK178</f>
        <v>0</v>
      </c>
      <c r="AL178" s="48">
        <f>[1]All_Tasks_Billing!AL178</f>
        <v>0</v>
      </c>
      <c r="AM178" s="48">
        <f>[1]All_Tasks_Billing!AM178</f>
        <v>0</v>
      </c>
      <c r="AN178" s="48">
        <f>[1]All_Tasks_Billing!AN178</f>
        <v>0</v>
      </c>
      <c r="AO178" s="48">
        <f>[1]All_Tasks_Billing!AO178</f>
        <v>0</v>
      </c>
      <c r="AP178" s="48">
        <f>[1]All_Tasks_Billing!AP178</f>
        <v>0.129</v>
      </c>
      <c r="AQ178" s="48">
        <f>[1]All_Tasks_Billing!AQ178</f>
        <v>0</v>
      </c>
      <c r="AR178" s="48">
        <f>[1]All_Tasks_Billing!AR178</f>
        <v>0</v>
      </c>
      <c r="AS178" s="48">
        <f>[1]All_Tasks_Billing!AS178</f>
        <v>0</v>
      </c>
      <c r="AT178" s="48">
        <f>[1]All_Tasks_Billing!AT178</f>
        <v>0</v>
      </c>
      <c r="AU178" s="50" t="str">
        <f t="shared" si="36"/>
        <v/>
      </c>
      <c r="AV178" s="50" t="str">
        <f t="shared" si="37"/>
        <v/>
      </c>
      <c r="AW178" s="50" t="str">
        <f t="shared" si="38"/>
        <v/>
      </c>
      <c r="AX178" s="50" t="str">
        <f t="shared" ca="1" si="39"/>
        <v>Not Completed</v>
      </c>
      <c r="AY178" s="50" t="str">
        <f t="shared" ca="1" si="40"/>
        <v>Not Completed</v>
      </c>
      <c r="AZ178" s="50" t="str">
        <f t="shared" ca="1" si="41"/>
        <v>Not Completed</v>
      </c>
      <c r="BA178" s="48">
        <f t="shared" si="42"/>
        <v>0</v>
      </c>
      <c r="BB178" s="45" t="str">
        <f t="shared" si="43"/>
        <v/>
      </c>
      <c r="BC178" s="50" t="str">
        <f t="shared" si="44"/>
        <v/>
      </c>
      <c r="BD178" s="48">
        <f t="shared" si="45"/>
        <v>0</v>
      </c>
      <c r="BE178" s="50" t="str">
        <f t="shared" si="46"/>
        <v>Not Started</v>
      </c>
      <c r="BF178" s="51">
        <f t="shared" si="47"/>
        <v>1</v>
      </c>
      <c r="BG178" s="51">
        <f t="shared" si="48"/>
        <v>0</v>
      </c>
      <c r="BH178" s="50" t="str">
        <f t="shared" si="49"/>
        <v/>
      </c>
      <c r="BI178" s="50" t="str">
        <f t="shared" si="50"/>
        <v/>
      </c>
      <c r="BJ178" s="50" t="str">
        <f t="shared" si="51"/>
        <v/>
      </c>
      <c r="BK178" s="50" t="str">
        <f t="shared" si="52"/>
        <v xml:space="preserve">Not Started |  | </v>
      </c>
      <c r="BL178" s="49" t="str">
        <f t="shared" ca="1" si="53"/>
        <v/>
      </c>
    </row>
    <row r="179" spans="1:64" x14ac:dyDescent="0.25">
      <c r="A179" t="str">
        <f>[1]All_Tasks_Billing!A179</f>
        <v>LAS16.PPM04</v>
      </c>
      <c r="B179" t="str">
        <f>[1]All_Tasks_Billing!B179</f>
        <v>PPM</v>
      </c>
      <c r="C179" t="str">
        <f>[1]All_Tasks_Billing!C179</f>
        <v>4.1.16</v>
      </c>
      <c r="D179" t="str">
        <f>[1]All_Tasks_Billing!D179</f>
        <v>Main Switchgear</v>
      </c>
      <c r="E179" t="str">
        <f>[1]All_Tasks_Billing!E179</f>
        <v>Circuit Breakers -Primary</v>
      </c>
      <c r="F179" t="str">
        <f>IF([1]All_Tasks_Billing!F179="","",[1]All_Tasks_Billing!F179)</f>
        <v>2000AF / 1600AT</v>
      </c>
      <c r="G179" t="str">
        <f>IF([1]All_Tasks_Billing!G179="","",[1]All_Tasks_Billing!G179)</f>
        <v/>
      </c>
      <c r="H179" s="45" t="str">
        <f>[1]All_Tasks_Billing!H179</f>
        <v/>
      </c>
      <c r="I179" t="str">
        <f>IF([1]All_Tasks_Billing!I179="","",[1]All_Tasks_Billing!I179)</f>
        <v/>
      </c>
      <c r="J179" t="str">
        <f>IF([1]All_Tasks_Billing!J179="","",[1]All_Tasks_Billing!J179)</f>
        <v/>
      </c>
      <c r="K179" t="b">
        <f>[1]All_Tasks_Billing!K179</f>
        <v>0</v>
      </c>
      <c r="L179" s="45" t="str">
        <f>[1]All_Tasks_Billing!L179</f>
        <v/>
      </c>
      <c r="M179" t="str">
        <f>[1]All_Tasks_Billing!M179</f>
        <v/>
      </c>
      <c r="N179" s="46">
        <f>IF([1]All_Tasks_Billing!N179="",0,[1]All_Tasks_Billing!N179)</f>
        <v>0</v>
      </c>
      <c r="O179" t="str">
        <f>[1]All_Tasks_Billing!O179</f>
        <v/>
      </c>
      <c r="P179" s="47">
        <f>IF([1]All_Tasks_Billing!P179="",0,[1]All_Tasks_Billing!P179)</f>
        <v>3</v>
      </c>
      <c r="Q179" s="47">
        <f>IF([1]All_Tasks_Billing!Q179="",0,[1]All_Tasks_Billing!Q179)</f>
        <v>3</v>
      </c>
      <c r="R179" s="47">
        <f>IF([1]All_Tasks_Billing!R179="",0,[1]All_Tasks_Billing!R179)</f>
        <v>3</v>
      </c>
      <c r="S179" t="str">
        <f>[1]All_Tasks_Billing!S179</f>
        <v/>
      </c>
      <c r="T179" t="str">
        <f>[1]All_Tasks_Billing!T179</f>
        <v/>
      </c>
      <c r="U179" t="str">
        <f>[1]All_Tasks_Billing!U179</f>
        <v/>
      </c>
      <c r="V179">
        <f>[1]All_Tasks_Billing!V179</f>
        <v>9</v>
      </c>
      <c r="W179" s="48">
        <f>[1]All_Tasks_Billing!W179</f>
        <v>150</v>
      </c>
      <c r="X179">
        <f>[1]All_Tasks_Billing!X179</f>
        <v>24331.724999999999</v>
      </c>
      <c r="Y179">
        <f>[1]All_Tasks_Billing!Y179</f>
        <v>1</v>
      </c>
      <c r="Z179" s="49">
        <f>[1]All_Tasks_Billing!Z179</f>
        <v>0</v>
      </c>
      <c r="AA179" s="45" t="str">
        <f>[1]All_Tasks_Billing!AA179</f>
        <v/>
      </c>
      <c r="AB179" t="str">
        <f>[1]All_Tasks_Billing!AB179</f>
        <v/>
      </c>
      <c r="AC179" s="48">
        <f>[1]All_Tasks_Billing!AC179</f>
        <v>0</v>
      </c>
      <c r="AD179" s="48">
        <f>[1]All_Tasks_Billing!AD179</f>
        <v>0</v>
      </c>
      <c r="AE179" s="48">
        <f>[1]All_Tasks_Billing!AE179</f>
        <v>0</v>
      </c>
      <c r="AF179" s="48">
        <f>[1]All_Tasks_Billing!AF179</f>
        <v>0</v>
      </c>
      <c r="AG179" s="48">
        <f>[1]All_Tasks_Billing!AG179</f>
        <v>0</v>
      </c>
      <c r="AH179" s="48">
        <f>[1]All_Tasks_Billing!AH179</f>
        <v>0.129</v>
      </c>
      <c r="AI179" s="48">
        <f>[1]All_Tasks_Billing!AI179</f>
        <v>0</v>
      </c>
      <c r="AJ179" s="48">
        <f>[1]All_Tasks_Billing!AJ179</f>
        <v>0</v>
      </c>
      <c r="AK179" s="48">
        <f>[1]All_Tasks_Billing!AK179</f>
        <v>0</v>
      </c>
      <c r="AL179" s="48">
        <f>[1]All_Tasks_Billing!AL179</f>
        <v>0</v>
      </c>
      <c r="AM179" s="48">
        <f>[1]All_Tasks_Billing!AM179</f>
        <v>0</v>
      </c>
      <c r="AN179" s="48">
        <f>[1]All_Tasks_Billing!AN179</f>
        <v>0</v>
      </c>
      <c r="AO179" s="48">
        <f>[1]All_Tasks_Billing!AO179</f>
        <v>0</v>
      </c>
      <c r="AP179" s="48">
        <f>[1]All_Tasks_Billing!AP179</f>
        <v>0.129</v>
      </c>
      <c r="AQ179" s="48">
        <f>[1]All_Tasks_Billing!AQ179</f>
        <v>0</v>
      </c>
      <c r="AR179" s="48">
        <f>[1]All_Tasks_Billing!AR179</f>
        <v>0</v>
      </c>
      <c r="AS179" s="48">
        <f>[1]All_Tasks_Billing!AS179</f>
        <v>0</v>
      </c>
      <c r="AT179" s="48">
        <f>[1]All_Tasks_Billing!AT179</f>
        <v>0</v>
      </c>
      <c r="AU179" s="50" t="str">
        <f t="shared" si="36"/>
        <v/>
      </c>
      <c r="AV179" s="50" t="str">
        <f t="shared" si="37"/>
        <v/>
      </c>
      <c r="AW179" s="50" t="str">
        <f t="shared" si="38"/>
        <v/>
      </c>
      <c r="AX179" s="50" t="str">
        <f t="shared" ca="1" si="39"/>
        <v>Not Completed</v>
      </c>
      <c r="AY179" s="50" t="str">
        <f t="shared" ca="1" si="40"/>
        <v>Not Completed</v>
      </c>
      <c r="AZ179" s="50" t="str">
        <f t="shared" ca="1" si="41"/>
        <v>Not Completed</v>
      </c>
      <c r="BA179" s="48">
        <f t="shared" si="42"/>
        <v>0</v>
      </c>
      <c r="BB179" s="45" t="str">
        <f t="shared" si="43"/>
        <v/>
      </c>
      <c r="BC179" s="50" t="str">
        <f t="shared" si="44"/>
        <v/>
      </c>
      <c r="BD179" s="48">
        <f t="shared" si="45"/>
        <v>0</v>
      </c>
      <c r="BE179" s="50" t="str">
        <f t="shared" si="46"/>
        <v>Not Started</v>
      </c>
      <c r="BF179" s="51">
        <f t="shared" si="47"/>
        <v>1</v>
      </c>
      <c r="BG179" s="51">
        <f t="shared" si="48"/>
        <v>0</v>
      </c>
      <c r="BH179" s="50" t="str">
        <f t="shared" si="49"/>
        <v/>
      </c>
      <c r="BI179" s="50" t="str">
        <f t="shared" si="50"/>
        <v/>
      </c>
      <c r="BJ179" s="50" t="str">
        <f t="shared" si="51"/>
        <v/>
      </c>
      <c r="BK179" s="50" t="str">
        <f t="shared" si="52"/>
        <v xml:space="preserve">Not Started |  | </v>
      </c>
      <c r="BL179" s="49" t="str">
        <f t="shared" ca="1" si="53"/>
        <v/>
      </c>
    </row>
    <row r="180" spans="1:64" x14ac:dyDescent="0.25">
      <c r="A180" t="str">
        <f>[1]All_Tasks_Billing!A180</f>
        <v>LAS16.PPM04</v>
      </c>
      <c r="B180" t="str">
        <f>[1]All_Tasks_Billing!B180</f>
        <v>PPM</v>
      </c>
      <c r="C180" t="str">
        <f>[1]All_Tasks_Billing!C180</f>
        <v>4.1.17</v>
      </c>
      <c r="D180" t="str">
        <f>[1]All_Tasks_Billing!D180</f>
        <v>Main Switchgear</v>
      </c>
      <c r="E180" t="str">
        <f>[1]All_Tasks_Billing!E180</f>
        <v>Circuit Breakers -Primary</v>
      </c>
      <c r="F180" t="str">
        <f>IF([1]All_Tasks_Billing!F180="","",[1]All_Tasks_Billing!F180)</f>
        <v>3000AT / 2500AT</v>
      </c>
      <c r="G180" t="str">
        <f>IF([1]All_Tasks_Billing!G180="","",[1]All_Tasks_Billing!G180)</f>
        <v/>
      </c>
      <c r="H180" s="45" t="str">
        <f>[1]All_Tasks_Billing!H180</f>
        <v/>
      </c>
      <c r="I180" t="str">
        <f>IF([1]All_Tasks_Billing!I180="","",[1]All_Tasks_Billing!I180)</f>
        <v/>
      </c>
      <c r="J180" t="str">
        <f>IF([1]All_Tasks_Billing!J180="","",[1]All_Tasks_Billing!J180)</f>
        <v/>
      </c>
      <c r="K180" t="b">
        <f>[1]All_Tasks_Billing!K180</f>
        <v>0</v>
      </c>
      <c r="L180" s="45" t="str">
        <f>[1]All_Tasks_Billing!L180</f>
        <v/>
      </c>
      <c r="M180" t="str">
        <f>[1]All_Tasks_Billing!M180</f>
        <v/>
      </c>
      <c r="N180" s="46">
        <f>IF([1]All_Tasks_Billing!N180="",0,[1]All_Tasks_Billing!N180)</f>
        <v>0</v>
      </c>
      <c r="O180" t="str">
        <f>[1]All_Tasks_Billing!O180</f>
        <v/>
      </c>
      <c r="P180" s="47">
        <f>IF([1]All_Tasks_Billing!P180="",0,[1]All_Tasks_Billing!P180)</f>
        <v>3</v>
      </c>
      <c r="Q180" s="47">
        <f>IF([1]All_Tasks_Billing!Q180="",0,[1]All_Tasks_Billing!Q180)</f>
        <v>3</v>
      </c>
      <c r="R180" s="47">
        <f>IF([1]All_Tasks_Billing!R180="",0,[1]All_Tasks_Billing!R180)</f>
        <v>3</v>
      </c>
      <c r="S180" t="str">
        <f>[1]All_Tasks_Billing!S180</f>
        <v/>
      </c>
      <c r="T180" t="str">
        <f>[1]All_Tasks_Billing!T180</f>
        <v/>
      </c>
      <c r="U180" t="str">
        <f>[1]All_Tasks_Billing!U180</f>
        <v/>
      </c>
      <c r="V180">
        <f>[1]All_Tasks_Billing!V180</f>
        <v>9</v>
      </c>
      <c r="W180" s="48">
        <f>[1]All_Tasks_Billing!W180</f>
        <v>150</v>
      </c>
      <c r="X180">
        <f>[1]All_Tasks_Billing!X180</f>
        <v>24331.724999999999</v>
      </c>
      <c r="Y180">
        <f>[1]All_Tasks_Billing!Y180</f>
        <v>1</v>
      </c>
      <c r="Z180" s="49">
        <f>[1]All_Tasks_Billing!Z180</f>
        <v>0</v>
      </c>
      <c r="AA180" s="45" t="str">
        <f>[1]All_Tasks_Billing!AA180</f>
        <v/>
      </c>
      <c r="AB180" t="str">
        <f>[1]All_Tasks_Billing!AB180</f>
        <v/>
      </c>
      <c r="AC180" s="48">
        <f>[1]All_Tasks_Billing!AC180</f>
        <v>0</v>
      </c>
      <c r="AD180" s="48">
        <f>[1]All_Tasks_Billing!AD180</f>
        <v>0</v>
      </c>
      <c r="AE180" s="48">
        <f>[1]All_Tasks_Billing!AE180</f>
        <v>0</v>
      </c>
      <c r="AF180" s="48">
        <f>[1]All_Tasks_Billing!AF180</f>
        <v>0</v>
      </c>
      <c r="AG180" s="48">
        <f>[1]All_Tasks_Billing!AG180</f>
        <v>0</v>
      </c>
      <c r="AH180" s="48">
        <f>[1]All_Tasks_Billing!AH180</f>
        <v>0.129</v>
      </c>
      <c r="AI180" s="48">
        <f>[1]All_Tasks_Billing!AI180</f>
        <v>0</v>
      </c>
      <c r="AJ180" s="48">
        <f>[1]All_Tasks_Billing!AJ180</f>
        <v>0</v>
      </c>
      <c r="AK180" s="48">
        <f>[1]All_Tasks_Billing!AK180</f>
        <v>0</v>
      </c>
      <c r="AL180" s="48">
        <f>[1]All_Tasks_Billing!AL180</f>
        <v>0</v>
      </c>
      <c r="AM180" s="48">
        <f>[1]All_Tasks_Billing!AM180</f>
        <v>0</v>
      </c>
      <c r="AN180" s="48">
        <f>[1]All_Tasks_Billing!AN180</f>
        <v>0</v>
      </c>
      <c r="AO180" s="48">
        <f>[1]All_Tasks_Billing!AO180</f>
        <v>0</v>
      </c>
      <c r="AP180" s="48">
        <f>[1]All_Tasks_Billing!AP180</f>
        <v>0.129</v>
      </c>
      <c r="AQ180" s="48">
        <f>[1]All_Tasks_Billing!AQ180</f>
        <v>0</v>
      </c>
      <c r="AR180" s="48">
        <f>[1]All_Tasks_Billing!AR180</f>
        <v>0</v>
      </c>
      <c r="AS180" s="48">
        <f>[1]All_Tasks_Billing!AS180</f>
        <v>0</v>
      </c>
      <c r="AT180" s="48">
        <f>[1]All_Tasks_Billing!AT180</f>
        <v>0</v>
      </c>
      <c r="AU180" s="50" t="str">
        <f t="shared" si="36"/>
        <v/>
      </c>
      <c r="AV180" s="50" t="str">
        <f t="shared" si="37"/>
        <v/>
      </c>
      <c r="AW180" s="50" t="str">
        <f t="shared" si="38"/>
        <v/>
      </c>
      <c r="AX180" s="50" t="str">
        <f t="shared" ca="1" si="39"/>
        <v>Not Completed</v>
      </c>
      <c r="AY180" s="50" t="str">
        <f t="shared" ca="1" si="40"/>
        <v>Not Completed</v>
      </c>
      <c r="AZ180" s="50" t="str">
        <f t="shared" ca="1" si="41"/>
        <v>Not Completed</v>
      </c>
      <c r="BA180" s="48">
        <f t="shared" si="42"/>
        <v>0</v>
      </c>
      <c r="BB180" s="45" t="str">
        <f t="shared" si="43"/>
        <v/>
      </c>
      <c r="BC180" s="50" t="str">
        <f t="shared" si="44"/>
        <v/>
      </c>
      <c r="BD180" s="48">
        <f t="shared" si="45"/>
        <v>0</v>
      </c>
      <c r="BE180" s="50" t="str">
        <f t="shared" si="46"/>
        <v>Not Started</v>
      </c>
      <c r="BF180" s="51">
        <f t="shared" si="47"/>
        <v>1</v>
      </c>
      <c r="BG180" s="51">
        <f t="shared" si="48"/>
        <v>0</v>
      </c>
      <c r="BH180" s="50" t="str">
        <f t="shared" si="49"/>
        <v/>
      </c>
      <c r="BI180" s="50" t="str">
        <f t="shared" si="50"/>
        <v/>
      </c>
      <c r="BJ180" s="50" t="str">
        <f t="shared" si="51"/>
        <v/>
      </c>
      <c r="BK180" s="50" t="str">
        <f t="shared" si="52"/>
        <v xml:space="preserve">Not Started |  | </v>
      </c>
      <c r="BL180" s="49" t="str">
        <f t="shared" ca="1" si="53"/>
        <v/>
      </c>
    </row>
    <row r="181" spans="1:64" x14ac:dyDescent="0.25">
      <c r="A181" t="str">
        <f>[1]All_Tasks_Billing!A181</f>
        <v>LAS16.PPM04</v>
      </c>
      <c r="B181" t="str">
        <f>[1]All_Tasks_Billing!B181</f>
        <v>PPM</v>
      </c>
      <c r="C181" t="str">
        <f>[1]All_Tasks_Billing!C181</f>
        <v>4.1.18</v>
      </c>
      <c r="D181" t="str">
        <f>[1]All_Tasks_Billing!D181</f>
        <v>Main Switchgear</v>
      </c>
      <c r="E181" t="str">
        <f>[1]All_Tasks_Billing!E181</f>
        <v>Circuit Breakers -Primary</v>
      </c>
      <c r="F181" t="str">
        <f>IF([1]All_Tasks_Billing!F181="","",[1]All_Tasks_Billing!F181)</f>
        <v>3000AT / 2500AT</v>
      </c>
      <c r="G181" t="str">
        <f>IF([1]All_Tasks_Billing!G181="","",[1]All_Tasks_Billing!G181)</f>
        <v/>
      </c>
      <c r="H181" s="45" t="str">
        <f>[1]All_Tasks_Billing!H181</f>
        <v/>
      </c>
      <c r="I181" t="str">
        <f>IF([1]All_Tasks_Billing!I181="","",[1]All_Tasks_Billing!I181)</f>
        <v/>
      </c>
      <c r="J181" t="str">
        <f>IF([1]All_Tasks_Billing!J181="","",[1]All_Tasks_Billing!J181)</f>
        <v/>
      </c>
      <c r="K181" t="b">
        <f>[1]All_Tasks_Billing!K181</f>
        <v>0</v>
      </c>
      <c r="L181" s="45" t="str">
        <f>[1]All_Tasks_Billing!L181</f>
        <v/>
      </c>
      <c r="M181" t="str">
        <f>[1]All_Tasks_Billing!M181</f>
        <v/>
      </c>
      <c r="N181" s="46">
        <f>IF([1]All_Tasks_Billing!N181="",0,[1]All_Tasks_Billing!N181)</f>
        <v>0</v>
      </c>
      <c r="O181" t="str">
        <f>[1]All_Tasks_Billing!O181</f>
        <v/>
      </c>
      <c r="P181" s="47">
        <f>IF([1]All_Tasks_Billing!P181="",0,[1]All_Tasks_Billing!P181)</f>
        <v>3</v>
      </c>
      <c r="Q181" s="47">
        <f>IF([1]All_Tasks_Billing!Q181="",0,[1]All_Tasks_Billing!Q181)</f>
        <v>3</v>
      </c>
      <c r="R181" s="47">
        <f>IF([1]All_Tasks_Billing!R181="",0,[1]All_Tasks_Billing!R181)</f>
        <v>3</v>
      </c>
      <c r="S181" t="str">
        <f>[1]All_Tasks_Billing!S181</f>
        <v/>
      </c>
      <c r="T181" t="str">
        <f>[1]All_Tasks_Billing!T181</f>
        <v/>
      </c>
      <c r="U181" t="str">
        <f>[1]All_Tasks_Billing!U181</f>
        <v/>
      </c>
      <c r="V181">
        <f>[1]All_Tasks_Billing!V181</f>
        <v>9</v>
      </c>
      <c r="W181" s="48">
        <f>[1]All_Tasks_Billing!W181</f>
        <v>150</v>
      </c>
      <c r="X181">
        <f>[1]All_Tasks_Billing!X181</f>
        <v>24331.724999999999</v>
      </c>
      <c r="Y181">
        <f>[1]All_Tasks_Billing!Y181</f>
        <v>1</v>
      </c>
      <c r="Z181" s="49">
        <f>[1]All_Tasks_Billing!Z181</f>
        <v>0</v>
      </c>
      <c r="AA181" s="45" t="str">
        <f>[1]All_Tasks_Billing!AA181</f>
        <v/>
      </c>
      <c r="AB181" t="str">
        <f>[1]All_Tasks_Billing!AB181</f>
        <v/>
      </c>
      <c r="AC181" s="48">
        <f>[1]All_Tasks_Billing!AC181</f>
        <v>0</v>
      </c>
      <c r="AD181" s="48">
        <f>[1]All_Tasks_Billing!AD181</f>
        <v>0</v>
      </c>
      <c r="AE181" s="48">
        <f>[1]All_Tasks_Billing!AE181</f>
        <v>0</v>
      </c>
      <c r="AF181" s="48">
        <f>[1]All_Tasks_Billing!AF181</f>
        <v>0</v>
      </c>
      <c r="AG181" s="48">
        <f>[1]All_Tasks_Billing!AG181</f>
        <v>0</v>
      </c>
      <c r="AH181" s="48">
        <f>[1]All_Tasks_Billing!AH181</f>
        <v>0.129</v>
      </c>
      <c r="AI181" s="48">
        <f>[1]All_Tasks_Billing!AI181</f>
        <v>0</v>
      </c>
      <c r="AJ181" s="48">
        <f>[1]All_Tasks_Billing!AJ181</f>
        <v>0</v>
      </c>
      <c r="AK181" s="48">
        <f>[1]All_Tasks_Billing!AK181</f>
        <v>0</v>
      </c>
      <c r="AL181" s="48">
        <f>[1]All_Tasks_Billing!AL181</f>
        <v>0</v>
      </c>
      <c r="AM181" s="48">
        <f>[1]All_Tasks_Billing!AM181</f>
        <v>0</v>
      </c>
      <c r="AN181" s="48">
        <f>[1]All_Tasks_Billing!AN181</f>
        <v>0</v>
      </c>
      <c r="AO181" s="48">
        <f>[1]All_Tasks_Billing!AO181</f>
        <v>0</v>
      </c>
      <c r="AP181" s="48">
        <f>[1]All_Tasks_Billing!AP181</f>
        <v>0.129</v>
      </c>
      <c r="AQ181" s="48">
        <f>[1]All_Tasks_Billing!AQ181</f>
        <v>0</v>
      </c>
      <c r="AR181" s="48">
        <f>[1]All_Tasks_Billing!AR181</f>
        <v>0</v>
      </c>
      <c r="AS181" s="48">
        <f>[1]All_Tasks_Billing!AS181</f>
        <v>0</v>
      </c>
      <c r="AT181" s="48">
        <f>[1]All_Tasks_Billing!AT181</f>
        <v>0</v>
      </c>
      <c r="AU181" s="50" t="str">
        <f t="shared" si="36"/>
        <v/>
      </c>
      <c r="AV181" s="50" t="str">
        <f t="shared" si="37"/>
        <v/>
      </c>
      <c r="AW181" s="50" t="str">
        <f t="shared" si="38"/>
        <v/>
      </c>
      <c r="AX181" s="50" t="str">
        <f t="shared" ca="1" si="39"/>
        <v>Not Completed</v>
      </c>
      <c r="AY181" s="50" t="str">
        <f t="shared" ca="1" si="40"/>
        <v>Not Completed</v>
      </c>
      <c r="AZ181" s="50" t="str">
        <f t="shared" ca="1" si="41"/>
        <v>Not Completed</v>
      </c>
      <c r="BA181" s="48">
        <f t="shared" si="42"/>
        <v>0</v>
      </c>
      <c r="BB181" s="45" t="str">
        <f t="shared" si="43"/>
        <v/>
      </c>
      <c r="BC181" s="50" t="str">
        <f t="shared" si="44"/>
        <v/>
      </c>
      <c r="BD181" s="48">
        <f t="shared" si="45"/>
        <v>0</v>
      </c>
      <c r="BE181" s="50" t="str">
        <f t="shared" si="46"/>
        <v>Not Started</v>
      </c>
      <c r="BF181" s="51">
        <f t="shared" si="47"/>
        <v>1</v>
      </c>
      <c r="BG181" s="51">
        <f t="shared" si="48"/>
        <v>0</v>
      </c>
      <c r="BH181" s="50" t="str">
        <f t="shared" si="49"/>
        <v/>
      </c>
      <c r="BI181" s="50" t="str">
        <f t="shared" si="50"/>
        <v/>
      </c>
      <c r="BJ181" s="50" t="str">
        <f t="shared" si="51"/>
        <v/>
      </c>
      <c r="BK181" s="50" t="str">
        <f t="shared" si="52"/>
        <v xml:space="preserve">Not Started |  | </v>
      </c>
      <c r="BL181" s="49" t="str">
        <f t="shared" ca="1" si="53"/>
        <v/>
      </c>
    </row>
    <row r="182" spans="1:64" x14ac:dyDescent="0.25">
      <c r="A182" t="str">
        <f>[1]All_Tasks_Billing!A182</f>
        <v>LAS16.PPM04</v>
      </c>
      <c r="B182" t="str">
        <f>[1]All_Tasks_Billing!B182</f>
        <v>PPM</v>
      </c>
      <c r="C182" t="str">
        <f>[1]All_Tasks_Billing!C182</f>
        <v>4.1.19</v>
      </c>
      <c r="D182" t="str">
        <f>[1]All_Tasks_Billing!D182</f>
        <v>Main Switchgear</v>
      </c>
      <c r="E182" t="str">
        <f>[1]All_Tasks_Billing!E182</f>
        <v>Circuit Breakers -Primary</v>
      </c>
      <c r="F182" t="str">
        <f>IF([1]All_Tasks_Billing!F182="","",[1]All_Tasks_Billing!F182)</f>
        <v>HLP02A MAIN</v>
      </c>
      <c r="G182" t="str">
        <f>IF([1]All_Tasks_Billing!G182="","",[1]All_Tasks_Billing!G182)</f>
        <v/>
      </c>
      <c r="H182" s="45" t="str">
        <f>[1]All_Tasks_Billing!H182</f>
        <v/>
      </c>
      <c r="I182" t="str">
        <f>IF([1]All_Tasks_Billing!I182="","",[1]All_Tasks_Billing!I182)</f>
        <v/>
      </c>
      <c r="J182" t="str">
        <f>IF([1]All_Tasks_Billing!J182="","",[1]All_Tasks_Billing!J182)</f>
        <v/>
      </c>
      <c r="K182" t="b">
        <f>[1]All_Tasks_Billing!K182</f>
        <v>0</v>
      </c>
      <c r="L182" s="45" t="str">
        <f>[1]All_Tasks_Billing!L182</f>
        <v/>
      </c>
      <c r="M182" t="str">
        <f>[1]All_Tasks_Billing!M182</f>
        <v/>
      </c>
      <c r="N182" s="46">
        <f>IF([1]All_Tasks_Billing!N182="",0,[1]All_Tasks_Billing!N182)</f>
        <v>0</v>
      </c>
      <c r="O182" t="str">
        <f>[1]All_Tasks_Billing!O182</f>
        <v/>
      </c>
      <c r="P182" s="47">
        <f>IF([1]All_Tasks_Billing!P182="",0,[1]All_Tasks_Billing!P182)</f>
        <v>3</v>
      </c>
      <c r="Q182" s="47">
        <f>IF([1]All_Tasks_Billing!Q182="",0,[1]All_Tasks_Billing!Q182)</f>
        <v>3</v>
      </c>
      <c r="R182" s="47">
        <f>IF([1]All_Tasks_Billing!R182="",0,[1]All_Tasks_Billing!R182)</f>
        <v>3</v>
      </c>
      <c r="S182" t="str">
        <f>[1]All_Tasks_Billing!S182</f>
        <v/>
      </c>
      <c r="T182" t="str">
        <f>[1]All_Tasks_Billing!T182</f>
        <v/>
      </c>
      <c r="U182" t="str">
        <f>[1]All_Tasks_Billing!U182</f>
        <v/>
      </c>
      <c r="V182">
        <f>[1]All_Tasks_Billing!V182</f>
        <v>9</v>
      </c>
      <c r="W182" s="48">
        <f>[1]All_Tasks_Billing!W182</f>
        <v>150</v>
      </c>
      <c r="X182">
        <f>[1]All_Tasks_Billing!X182</f>
        <v>24331.724999999999</v>
      </c>
      <c r="Y182">
        <f>[1]All_Tasks_Billing!Y182</f>
        <v>1</v>
      </c>
      <c r="Z182" s="49">
        <f>[1]All_Tasks_Billing!Z182</f>
        <v>0</v>
      </c>
      <c r="AA182" s="45" t="str">
        <f>[1]All_Tasks_Billing!AA182</f>
        <v/>
      </c>
      <c r="AB182" t="str">
        <f>[1]All_Tasks_Billing!AB182</f>
        <v/>
      </c>
      <c r="AC182" s="48">
        <f>[1]All_Tasks_Billing!AC182</f>
        <v>0</v>
      </c>
      <c r="AD182" s="48">
        <f>[1]All_Tasks_Billing!AD182</f>
        <v>0</v>
      </c>
      <c r="AE182" s="48">
        <f>[1]All_Tasks_Billing!AE182</f>
        <v>0</v>
      </c>
      <c r="AF182" s="48">
        <f>[1]All_Tasks_Billing!AF182</f>
        <v>0</v>
      </c>
      <c r="AG182" s="48">
        <f>[1]All_Tasks_Billing!AG182</f>
        <v>0</v>
      </c>
      <c r="AH182" s="48">
        <f>[1]All_Tasks_Billing!AH182</f>
        <v>0.129</v>
      </c>
      <c r="AI182" s="48">
        <f>[1]All_Tasks_Billing!AI182</f>
        <v>0</v>
      </c>
      <c r="AJ182" s="48">
        <f>[1]All_Tasks_Billing!AJ182</f>
        <v>0</v>
      </c>
      <c r="AK182" s="48">
        <f>[1]All_Tasks_Billing!AK182</f>
        <v>0</v>
      </c>
      <c r="AL182" s="48">
        <f>[1]All_Tasks_Billing!AL182</f>
        <v>0</v>
      </c>
      <c r="AM182" s="48">
        <f>[1]All_Tasks_Billing!AM182</f>
        <v>0</v>
      </c>
      <c r="AN182" s="48">
        <f>[1]All_Tasks_Billing!AN182</f>
        <v>0</v>
      </c>
      <c r="AO182" s="48">
        <f>[1]All_Tasks_Billing!AO182</f>
        <v>0</v>
      </c>
      <c r="AP182" s="48">
        <f>[1]All_Tasks_Billing!AP182</f>
        <v>0.129</v>
      </c>
      <c r="AQ182" s="48">
        <f>[1]All_Tasks_Billing!AQ182</f>
        <v>0</v>
      </c>
      <c r="AR182" s="48">
        <f>[1]All_Tasks_Billing!AR182</f>
        <v>0</v>
      </c>
      <c r="AS182" s="48">
        <f>[1]All_Tasks_Billing!AS182</f>
        <v>0</v>
      </c>
      <c r="AT182" s="48">
        <f>[1]All_Tasks_Billing!AT182</f>
        <v>0</v>
      </c>
      <c r="AU182" s="50" t="str">
        <f t="shared" si="36"/>
        <v/>
      </c>
      <c r="AV182" s="50" t="str">
        <f t="shared" si="37"/>
        <v/>
      </c>
      <c r="AW182" s="50" t="str">
        <f t="shared" si="38"/>
        <v/>
      </c>
      <c r="AX182" s="50" t="str">
        <f t="shared" ca="1" si="39"/>
        <v>Not Completed</v>
      </c>
      <c r="AY182" s="50" t="str">
        <f t="shared" ca="1" si="40"/>
        <v>Not Completed</v>
      </c>
      <c r="AZ182" s="50" t="str">
        <f t="shared" ca="1" si="41"/>
        <v>Not Completed</v>
      </c>
      <c r="BA182" s="48">
        <f t="shared" si="42"/>
        <v>0</v>
      </c>
      <c r="BB182" s="45" t="str">
        <f t="shared" si="43"/>
        <v/>
      </c>
      <c r="BC182" s="50" t="str">
        <f t="shared" si="44"/>
        <v/>
      </c>
      <c r="BD182" s="48">
        <f t="shared" si="45"/>
        <v>0</v>
      </c>
      <c r="BE182" s="50" t="str">
        <f t="shared" si="46"/>
        <v>Not Started</v>
      </c>
      <c r="BF182" s="51">
        <f t="shared" si="47"/>
        <v>1</v>
      </c>
      <c r="BG182" s="51">
        <f t="shared" si="48"/>
        <v>0</v>
      </c>
      <c r="BH182" s="50" t="str">
        <f t="shared" si="49"/>
        <v/>
      </c>
      <c r="BI182" s="50" t="str">
        <f t="shared" si="50"/>
        <v/>
      </c>
      <c r="BJ182" s="50" t="str">
        <f t="shared" si="51"/>
        <v/>
      </c>
      <c r="BK182" s="50" t="str">
        <f t="shared" si="52"/>
        <v xml:space="preserve">Not Started |  | </v>
      </c>
      <c r="BL182" s="49" t="str">
        <f t="shared" ca="1" si="53"/>
        <v/>
      </c>
    </row>
    <row r="183" spans="1:64" x14ac:dyDescent="0.25">
      <c r="A183" t="str">
        <f>[1]All_Tasks_Billing!A183</f>
        <v>LAS16.PPM04</v>
      </c>
      <c r="B183" t="str">
        <f>[1]All_Tasks_Billing!B183</f>
        <v>PPM</v>
      </c>
      <c r="C183" t="str">
        <f>[1]All_Tasks_Billing!C183</f>
        <v>4.1.20</v>
      </c>
      <c r="D183" t="str">
        <f>[1]All_Tasks_Billing!D183</f>
        <v>Main Switchgear</v>
      </c>
      <c r="E183" t="str">
        <f>[1]All_Tasks_Billing!E183</f>
        <v>LV Cables</v>
      </c>
      <c r="F183" t="str">
        <f>IF([1]All_Tasks_Billing!F183="","",[1]All_Tasks_Billing!F183)</f>
        <v/>
      </c>
      <c r="G183" t="str">
        <f>IF([1]All_Tasks_Billing!G183="","",[1]All_Tasks_Billing!G183)</f>
        <v/>
      </c>
      <c r="H183" s="45" t="str">
        <f>[1]All_Tasks_Billing!H183</f>
        <v/>
      </c>
      <c r="I183" t="str">
        <f>IF([1]All_Tasks_Billing!I183="","",[1]All_Tasks_Billing!I183)</f>
        <v/>
      </c>
      <c r="J183" t="str">
        <f>IF([1]All_Tasks_Billing!J183="","",[1]All_Tasks_Billing!J183)</f>
        <v/>
      </c>
      <c r="K183" t="b">
        <f>[1]All_Tasks_Billing!K183</f>
        <v>0</v>
      </c>
      <c r="L183" s="45" t="str">
        <f>[1]All_Tasks_Billing!L183</f>
        <v/>
      </c>
      <c r="M183" t="str">
        <f>[1]All_Tasks_Billing!M183</f>
        <v/>
      </c>
      <c r="N183" s="46">
        <f>IF([1]All_Tasks_Billing!N183="",0,[1]All_Tasks_Billing!N183)</f>
        <v>0</v>
      </c>
      <c r="O183" t="str">
        <f>[1]All_Tasks_Billing!O183</f>
        <v/>
      </c>
      <c r="P183" s="47">
        <f>IF([1]All_Tasks_Billing!P183="",0,[1]All_Tasks_Billing!P183)</f>
        <v>18.600000000000001</v>
      </c>
      <c r="Q183" s="47">
        <f>IF([1]All_Tasks_Billing!Q183="",0,[1]All_Tasks_Billing!Q183)</f>
        <v>18.600000000000001</v>
      </c>
      <c r="R183" s="47">
        <f>IF([1]All_Tasks_Billing!R183="",0,[1]All_Tasks_Billing!R183)</f>
        <v>18.600000000000001</v>
      </c>
      <c r="S183" t="str">
        <f>[1]All_Tasks_Billing!S183</f>
        <v/>
      </c>
      <c r="T183" t="str">
        <f>[1]All_Tasks_Billing!T183</f>
        <v/>
      </c>
      <c r="U183" t="str">
        <f>[1]All_Tasks_Billing!U183</f>
        <v/>
      </c>
      <c r="V183">
        <f>[1]All_Tasks_Billing!V183</f>
        <v>9</v>
      </c>
      <c r="W183" s="48">
        <f>[1]All_Tasks_Billing!W183</f>
        <v>150</v>
      </c>
      <c r="X183">
        <f>[1]All_Tasks_Billing!X183</f>
        <v>24331.724999999999</v>
      </c>
      <c r="Y183">
        <f>[1]All_Tasks_Billing!Y183</f>
        <v>1</v>
      </c>
      <c r="Z183" s="49">
        <f>[1]All_Tasks_Billing!Z183</f>
        <v>0</v>
      </c>
      <c r="AA183" s="45" t="str">
        <f>[1]All_Tasks_Billing!AA183</f>
        <v/>
      </c>
      <c r="AB183" t="str">
        <f>[1]All_Tasks_Billing!AB183</f>
        <v/>
      </c>
      <c r="AC183" s="48">
        <f>[1]All_Tasks_Billing!AC183</f>
        <v>0</v>
      </c>
      <c r="AD183" s="48">
        <f>[1]All_Tasks_Billing!AD183</f>
        <v>0</v>
      </c>
      <c r="AE183" s="48">
        <f>[1]All_Tasks_Billing!AE183</f>
        <v>0</v>
      </c>
      <c r="AF183" s="48">
        <f>[1]All_Tasks_Billing!AF183</f>
        <v>0</v>
      </c>
      <c r="AG183" s="48">
        <f>[1]All_Tasks_Billing!AG183</f>
        <v>0</v>
      </c>
      <c r="AH183" s="48">
        <f>[1]All_Tasks_Billing!AH183</f>
        <v>0.79979999999999996</v>
      </c>
      <c r="AI183" s="48">
        <f>[1]All_Tasks_Billing!AI183</f>
        <v>0</v>
      </c>
      <c r="AJ183" s="48">
        <f>[1]All_Tasks_Billing!AJ183</f>
        <v>0</v>
      </c>
      <c r="AK183" s="48">
        <f>[1]All_Tasks_Billing!AK183</f>
        <v>0</v>
      </c>
      <c r="AL183" s="48">
        <f>[1]All_Tasks_Billing!AL183</f>
        <v>0</v>
      </c>
      <c r="AM183" s="48">
        <f>[1]All_Tasks_Billing!AM183</f>
        <v>0</v>
      </c>
      <c r="AN183" s="48">
        <f>[1]All_Tasks_Billing!AN183</f>
        <v>0</v>
      </c>
      <c r="AO183" s="48">
        <f>[1]All_Tasks_Billing!AO183</f>
        <v>0</v>
      </c>
      <c r="AP183" s="48">
        <f>[1]All_Tasks_Billing!AP183</f>
        <v>0.79979999999999996</v>
      </c>
      <c r="AQ183" s="48">
        <f>[1]All_Tasks_Billing!AQ183</f>
        <v>0</v>
      </c>
      <c r="AR183" s="48">
        <f>[1]All_Tasks_Billing!AR183</f>
        <v>0</v>
      </c>
      <c r="AS183" s="48">
        <f>[1]All_Tasks_Billing!AS183</f>
        <v>0</v>
      </c>
      <c r="AT183" s="48">
        <f>[1]All_Tasks_Billing!AT183</f>
        <v>0</v>
      </c>
      <c r="AU183" s="50" t="str">
        <f t="shared" si="36"/>
        <v/>
      </c>
      <c r="AV183" s="50" t="str">
        <f t="shared" si="37"/>
        <v/>
      </c>
      <c r="AW183" s="50" t="str">
        <f t="shared" si="38"/>
        <v/>
      </c>
      <c r="AX183" s="50" t="str">
        <f t="shared" ca="1" si="39"/>
        <v>Not Completed</v>
      </c>
      <c r="AY183" s="50" t="str">
        <f t="shared" ca="1" si="40"/>
        <v>Not Completed</v>
      </c>
      <c r="AZ183" s="50" t="str">
        <f t="shared" ca="1" si="41"/>
        <v>Not Completed</v>
      </c>
      <c r="BA183" s="48">
        <f t="shared" si="42"/>
        <v>0</v>
      </c>
      <c r="BB183" s="45" t="str">
        <f t="shared" si="43"/>
        <v/>
      </c>
      <c r="BC183" s="50" t="str">
        <f t="shared" si="44"/>
        <v/>
      </c>
      <c r="BD183" s="48">
        <f t="shared" si="45"/>
        <v>0</v>
      </c>
      <c r="BE183" s="50" t="str">
        <f t="shared" si="46"/>
        <v>Not Started</v>
      </c>
      <c r="BF183" s="51">
        <f t="shared" si="47"/>
        <v>1</v>
      </c>
      <c r="BG183" s="51">
        <f t="shared" si="48"/>
        <v>0</v>
      </c>
      <c r="BH183" s="50" t="str">
        <f t="shared" si="49"/>
        <v/>
      </c>
      <c r="BI183" s="50" t="str">
        <f t="shared" si="50"/>
        <v/>
      </c>
      <c r="BJ183" s="50" t="str">
        <f t="shared" si="51"/>
        <v/>
      </c>
      <c r="BK183" s="50" t="str">
        <f t="shared" si="52"/>
        <v xml:space="preserve">Not Started |  | </v>
      </c>
      <c r="BL183" s="49" t="str">
        <f t="shared" ca="1" si="53"/>
        <v/>
      </c>
    </row>
    <row r="184" spans="1:64" x14ac:dyDescent="0.25">
      <c r="A184" t="str">
        <f>[1]All_Tasks_Billing!A184</f>
        <v>LAS16.PPM04</v>
      </c>
      <c r="B184" t="str">
        <f>[1]All_Tasks_Billing!B184</f>
        <v>PPM</v>
      </c>
      <c r="C184" t="str">
        <f>[1]All_Tasks_Billing!C184</f>
        <v>4.1.21</v>
      </c>
      <c r="D184" t="str">
        <f>[1]All_Tasks_Billing!D184</f>
        <v>Main Switchgear</v>
      </c>
      <c r="E184" t="str">
        <f>[1]All_Tasks_Billing!E184</f>
        <v>Panelboards</v>
      </c>
      <c r="F184" t="str">
        <f>IF([1]All_Tasks_Billing!F184="","",[1]All_Tasks_Billing!F184)</f>
        <v>HLP01A</v>
      </c>
      <c r="G184" t="str">
        <f>IF([1]All_Tasks_Billing!G184="","",[1]All_Tasks_Billing!G184)</f>
        <v/>
      </c>
      <c r="H184" s="45" t="str">
        <f>[1]All_Tasks_Billing!H184</f>
        <v/>
      </c>
      <c r="I184" t="str">
        <f>IF([1]All_Tasks_Billing!I184="","",[1]All_Tasks_Billing!I184)</f>
        <v/>
      </c>
      <c r="J184" t="str">
        <f>IF([1]All_Tasks_Billing!J184="","",[1]All_Tasks_Billing!J184)</f>
        <v/>
      </c>
      <c r="K184" t="b">
        <f>[1]All_Tasks_Billing!K184</f>
        <v>0</v>
      </c>
      <c r="L184" s="45" t="str">
        <f>[1]All_Tasks_Billing!L184</f>
        <v/>
      </c>
      <c r="M184" t="str">
        <f>[1]All_Tasks_Billing!M184</f>
        <v/>
      </c>
      <c r="N184" s="46">
        <f>IF([1]All_Tasks_Billing!N184="",0,[1]All_Tasks_Billing!N184)</f>
        <v>0</v>
      </c>
      <c r="O184" t="str">
        <f>[1]All_Tasks_Billing!O184</f>
        <v/>
      </c>
      <c r="P184" s="47">
        <f>IF([1]All_Tasks_Billing!P184="",0,[1]All_Tasks_Billing!P184)</f>
        <v>0.5</v>
      </c>
      <c r="Q184" s="47">
        <f>IF([1]All_Tasks_Billing!Q184="",0,[1]All_Tasks_Billing!Q184)</f>
        <v>0.5</v>
      </c>
      <c r="R184" s="47">
        <f>IF([1]All_Tasks_Billing!R184="",0,[1]All_Tasks_Billing!R184)</f>
        <v>0.5</v>
      </c>
      <c r="S184" t="str">
        <f>[1]All_Tasks_Billing!S184</f>
        <v/>
      </c>
      <c r="T184" t="str">
        <f>[1]All_Tasks_Billing!T184</f>
        <v/>
      </c>
      <c r="U184" t="str">
        <f>[1]All_Tasks_Billing!U184</f>
        <v/>
      </c>
      <c r="V184">
        <f>[1]All_Tasks_Billing!V184</f>
        <v>9</v>
      </c>
      <c r="W184" s="48">
        <f>[1]All_Tasks_Billing!W184</f>
        <v>150</v>
      </c>
      <c r="X184">
        <f>[1]All_Tasks_Billing!X184</f>
        <v>24331.724999999999</v>
      </c>
      <c r="Y184">
        <f>[1]All_Tasks_Billing!Y184</f>
        <v>1</v>
      </c>
      <c r="Z184" s="49">
        <f>[1]All_Tasks_Billing!Z184</f>
        <v>0</v>
      </c>
      <c r="AA184" s="45" t="str">
        <f>[1]All_Tasks_Billing!AA184</f>
        <v/>
      </c>
      <c r="AB184" t="str">
        <f>[1]All_Tasks_Billing!AB184</f>
        <v/>
      </c>
      <c r="AC184" s="48">
        <f>[1]All_Tasks_Billing!AC184</f>
        <v>0</v>
      </c>
      <c r="AD184" s="48">
        <f>[1]All_Tasks_Billing!AD184</f>
        <v>0</v>
      </c>
      <c r="AE184" s="48">
        <f>[1]All_Tasks_Billing!AE184</f>
        <v>0</v>
      </c>
      <c r="AF184" s="48">
        <f>[1]All_Tasks_Billing!AF184</f>
        <v>0</v>
      </c>
      <c r="AG184" s="48">
        <f>[1]All_Tasks_Billing!AG184</f>
        <v>0</v>
      </c>
      <c r="AH184" s="48">
        <f>[1]All_Tasks_Billing!AH184</f>
        <v>2.1499999999999998E-2</v>
      </c>
      <c r="AI184" s="48">
        <f>[1]All_Tasks_Billing!AI184</f>
        <v>0</v>
      </c>
      <c r="AJ184" s="48">
        <f>[1]All_Tasks_Billing!AJ184</f>
        <v>0</v>
      </c>
      <c r="AK184" s="48">
        <f>[1]All_Tasks_Billing!AK184</f>
        <v>0</v>
      </c>
      <c r="AL184" s="48">
        <f>[1]All_Tasks_Billing!AL184</f>
        <v>0</v>
      </c>
      <c r="AM184" s="48">
        <f>[1]All_Tasks_Billing!AM184</f>
        <v>0</v>
      </c>
      <c r="AN184" s="48">
        <f>[1]All_Tasks_Billing!AN184</f>
        <v>0</v>
      </c>
      <c r="AO184" s="48">
        <f>[1]All_Tasks_Billing!AO184</f>
        <v>0</v>
      </c>
      <c r="AP184" s="48">
        <f>[1]All_Tasks_Billing!AP184</f>
        <v>2.1499999999999998E-2</v>
      </c>
      <c r="AQ184" s="48">
        <f>[1]All_Tasks_Billing!AQ184</f>
        <v>0</v>
      </c>
      <c r="AR184" s="48">
        <f>[1]All_Tasks_Billing!AR184</f>
        <v>0</v>
      </c>
      <c r="AS184" s="48">
        <f>[1]All_Tasks_Billing!AS184</f>
        <v>0</v>
      </c>
      <c r="AT184" s="48">
        <f>[1]All_Tasks_Billing!AT184</f>
        <v>0</v>
      </c>
      <c r="AU184" s="50" t="str">
        <f t="shared" si="36"/>
        <v/>
      </c>
      <c r="AV184" s="50" t="str">
        <f t="shared" si="37"/>
        <v/>
      </c>
      <c r="AW184" s="50" t="str">
        <f t="shared" si="38"/>
        <v/>
      </c>
      <c r="AX184" s="50" t="str">
        <f t="shared" ca="1" si="39"/>
        <v>Not Completed</v>
      </c>
      <c r="AY184" s="50" t="str">
        <f t="shared" ca="1" si="40"/>
        <v>Not Completed</v>
      </c>
      <c r="AZ184" s="50" t="str">
        <f t="shared" ca="1" si="41"/>
        <v>Not Completed</v>
      </c>
      <c r="BA184" s="48">
        <f t="shared" si="42"/>
        <v>0</v>
      </c>
      <c r="BB184" s="45" t="str">
        <f t="shared" si="43"/>
        <v/>
      </c>
      <c r="BC184" s="50" t="str">
        <f t="shared" si="44"/>
        <v/>
      </c>
      <c r="BD184" s="48">
        <f t="shared" si="45"/>
        <v>0</v>
      </c>
      <c r="BE184" s="50" t="str">
        <f t="shared" si="46"/>
        <v>Not Started</v>
      </c>
      <c r="BF184" s="51">
        <f t="shared" si="47"/>
        <v>1</v>
      </c>
      <c r="BG184" s="51">
        <f t="shared" si="48"/>
        <v>0</v>
      </c>
      <c r="BH184" s="50" t="str">
        <f t="shared" si="49"/>
        <v/>
      </c>
      <c r="BI184" s="50" t="str">
        <f t="shared" si="50"/>
        <v/>
      </c>
      <c r="BJ184" s="50" t="str">
        <f t="shared" si="51"/>
        <v/>
      </c>
      <c r="BK184" s="50" t="str">
        <f t="shared" si="52"/>
        <v xml:space="preserve">Not Started |  | </v>
      </c>
      <c r="BL184" s="49" t="str">
        <f t="shared" ca="1" si="53"/>
        <v/>
      </c>
    </row>
    <row r="185" spans="1:64" x14ac:dyDescent="0.25">
      <c r="A185" t="str">
        <f>[1]All_Tasks_Billing!A185</f>
        <v>LAS16.PPM04</v>
      </c>
      <c r="B185" t="str">
        <f>[1]All_Tasks_Billing!B185</f>
        <v>PPM</v>
      </c>
      <c r="C185" t="str">
        <f>[1]All_Tasks_Billing!C185</f>
        <v>4.1.22</v>
      </c>
      <c r="D185" t="str">
        <f>[1]All_Tasks_Billing!D185</f>
        <v>Main Switchgear</v>
      </c>
      <c r="E185" t="str">
        <f>[1]All_Tasks_Billing!E185</f>
        <v>Panelboards</v>
      </c>
      <c r="F185" t="str">
        <f>IF([1]All_Tasks_Billing!F185="","",[1]All_Tasks_Billing!F185)</f>
        <v>HLP02A</v>
      </c>
      <c r="G185" t="str">
        <f>IF([1]All_Tasks_Billing!G185="","",[1]All_Tasks_Billing!G185)</f>
        <v/>
      </c>
      <c r="H185" s="45" t="str">
        <f>[1]All_Tasks_Billing!H185</f>
        <v/>
      </c>
      <c r="I185" t="str">
        <f>IF([1]All_Tasks_Billing!I185="","",[1]All_Tasks_Billing!I185)</f>
        <v/>
      </c>
      <c r="J185" t="str">
        <f>IF([1]All_Tasks_Billing!J185="","",[1]All_Tasks_Billing!J185)</f>
        <v/>
      </c>
      <c r="K185" t="b">
        <f>[1]All_Tasks_Billing!K185</f>
        <v>0</v>
      </c>
      <c r="L185" s="45" t="str">
        <f>[1]All_Tasks_Billing!L185</f>
        <v/>
      </c>
      <c r="M185" t="str">
        <f>[1]All_Tasks_Billing!M185</f>
        <v/>
      </c>
      <c r="N185" s="46">
        <f>IF([1]All_Tasks_Billing!N185="",0,[1]All_Tasks_Billing!N185)</f>
        <v>0</v>
      </c>
      <c r="O185" t="str">
        <f>[1]All_Tasks_Billing!O185</f>
        <v/>
      </c>
      <c r="P185" s="47">
        <f>IF([1]All_Tasks_Billing!P185="",0,[1]All_Tasks_Billing!P185)</f>
        <v>0.5</v>
      </c>
      <c r="Q185" s="47">
        <f>IF([1]All_Tasks_Billing!Q185="",0,[1]All_Tasks_Billing!Q185)</f>
        <v>0.5</v>
      </c>
      <c r="R185" s="47">
        <f>IF([1]All_Tasks_Billing!R185="",0,[1]All_Tasks_Billing!R185)</f>
        <v>0.5</v>
      </c>
      <c r="S185" t="str">
        <f>[1]All_Tasks_Billing!S185</f>
        <v/>
      </c>
      <c r="T185" t="str">
        <f>[1]All_Tasks_Billing!T185</f>
        <v/>
      </c>
      <c r="U185" t="str">
        <f>[1]All_Tasks_Billing!U185</f>
        <v/>
      </c>
      <c r="V185">
        <f>[1]All_Tasks_Billing!V185</f>
        <v>9</v>
      </c>
      <c r="W185" s="48">
        <f>[1]All_Tasks_Billing!W185</f>
        <v>150</v>
      </c>
      <c r="X185">
        <f>[1]All_Tasks_Billing!X185</f>
        <v>24331.724999999999</v>
      </c>
      <c r="Y185">
        <f>[1]All_Tasks_Billing!Y185</f>
        <v>1</v>
      </c>
      <c r="Z185" s="49">
        <f>[1]All_Tasks_Billing!Z185</f>
        <v>0</v>
      </c>
      <c r="AA185" s="45" t="str">
        <f>[1]All_Tasks_Billing!AA185</f>
        <v/>
      </c>
      <c r="AB185" t="str">
        <f>[1]All_Tasks_Billing!AB185</f>
        <v/>
      </c>
      <c r="AC185" s="48">
        <f>[1]All_Tasks_Billing!AC185</f>
        <v>0</v>
      </c>
      <c r="AD185" s="48">
        <f>[1]All_Tasks_Billing!AD185</f>
        <v>0</v>
      </c>
      <c r="AE185" s="48">
        <f>[1]All_Tasks_Billing!AE185</f>
        <v>0</v>
      </c>
      <c r="AF185" s="48">
        <f>[1]All_Tasks_Billing!AF185</f>
        <v>0</v>
      </c>
      <c r="AG185" s="48">
        <f>[1]All_Tasks_Billing!AG185</f>
        <v>0</v>
      </c>
      <c r="AH185" s="48">
        <f>[1]All_Tasks_Billing!AH185</f>
        <v>2.1499999999999998E-2</v>
      </c>
      <c r="AI185" s="48">
        <f>[1]All_Tasks_Billing!AI185</f>
        <v>0</v>
      </c>
      <c r="AJ185" s="48">
        <f>[1]All_Tasks_Billing!AJ185</f>
        <v>0</v>
      </c>
      <c r="AK185" s="48">
        <f>[1]All_Tasks_Billing!AK185</f>
        <v>0</v>
      </c>
      <c r="AL185" s="48">
        <f>[1]All_Tasks_Billing!AL185</f>
        <v>0</v>
      </c>
      <c r="AM185" s="48">
        <f>[1]All_Tasks_Billing!AM185</f>
        <v>0</v>
      </c>
      <c r="AN185" s="48">
        <f>[1]All_Tasks_Billing!AN185</f>
        <v>0</v>
      </c>
      <c r="AO185" s="48">
        <f>[1]All_Tasks_Billing!AO185</f>
        <v>0</v>
      </c>
      <c r="AP185" s="48">
        <f>[1]All_Tasks_Billing!AP185</f>
        <v>2.1499999999999998E-2</v>
      </c>
      <c r="AQ185" s="48">
        <f>[1]All_Tasks_Billing!AQ185</f>
        <v>0</v>
      </c>
      <c r="AR185" s="48">
        <f>[1]All_Tasks_Billing!AR185</f>
        <v>0</v>
      </c>
      <c r="AS185" s="48">
        <f>[1]All_Tasks_Billing!AS185</f>
        <v>0</v>
      </c>
      <c r="AT185" s="48">
        <f>[1]All_Tasks_Billing!AT185</f>
        <v>0</v>
      </c>
      <c r="AU185" s="50" t="str">
        <f t="shared" si="36"/>
        <v/>
      </c>
      <c r="AV185" s="50" t="str">
        <f t="shared" si="37"/>
        <v/>
      </c>
      <c r="AW185" s="50" t="str">
        <f t="shared" si="38"/>
        <v/>
      </c>
      <c r="AX185" s="50" t="str">
        <f t="shared" ca="1" si="39"/>
        <v>Not Completed</v>
      </c>
      <c r="AY185" s="50" t="str">
        <f t="shared" ca="1" si="40"/>
        <v>Not Completed</v>
      </c>
      <c r="AZ185" s="50" t="str">
        <f t="shared" ca="1" si="41"/>
        <v>Not Completed</v>
      </c>
      <c r="BA185" s="48">
        <f t="shared" si="42"/>
        <v>0</v>
      </c>
      <c r="BB185" s="45" t="str">
        <f t="shared" si="43"/>
        <v/>
      </c>
      <c r="BC185" s="50" t="str">
        <f t="shared" si="44"/>
        <v/>
      </c>
      <c r="BD185" s="48">
        <f t="shared" si="45"/>
        <v>0</v>
      </c>
      <c r="BE185" s="50" t="str">
        <f t="shared" si="46"/>
        <v>Not Started</v>
      </c>
      <c r="BF185" s="51">
        <f t="shared" si="47"/>
        <v>1</v>
      </c>
      <c r="BG185" s="51">
        <f t="shared" si="48"/>
        <v>0</v>
      </c>
      <c r="BH185" s="50" t="str">
        <f t="shared" si="49"/>
        <v/>
      </c>
      <c r="BI185" s="50" t="str">
        <f t="shared" si="50"/>
        <v/>
      </c>
      <c r="BJ185" s="50" t="str">
        <f t="shared" si="51"/>
        <v/>
      </c>
      <c r="BK185" s="50" t="str">
        <f t="shared" si="52"/>
        <v xml:space="preserve">Not Started |  | </v>
      </c>
      <c r="BL185" s="49" t="str">
        <f t="shared" ca="1" si="53"/>
        <v/>
      </c>
    </row>
    <row r="186" spans="1:64" x14ac:dyDescent="0.25">
      <c r="A186" t="str">
        <f>[1]All_Tasks_Billing!A186</f>
        <v>LAS16.PPM04</v>
      </c>
      <c r="B186" t="str">
        <f>[1]All_Tasks_Billing!B186</f>
        <v>PPM</v>
      </c>
      <c r="C186" t="str">
        <f>[1]All_Tasks_Billing!C186</f>
        <v>4.1.23</v>
      </c>
      <c r="D186" t="str">
        <f>[1]All_Tasks_Billing!D186</f>
        <v>Main Switchgear</v>
      </c>
      <c r="E186" t="str">
        <f>[1]All_Tasks_Billing!E186</f>
        <v>XFMR - Dry-Type, Small</v>
      </c>
      <c r="F186" t="str">
        <f>IF([1]All_Tasks_Billing!F186="","",[1]All_Tasks_Billing!F186)</f>
        <v>TLVP</v>
      </c>
      <c r="G186" t="str">
        <f>IF([1]All_Tasks_Billing!G186="","",[1]All_Tasks_Billing!G186)</f>
        <v/>
      </c>
      <c r="H186" s="45" t="str">
        <f>[1]All_Tasks_Billing!H186</f>
        <v/>
      </c>
      <c r="I186" t="str">
        <f>IF([1]All_Tasks_Billing!I186="","",[1]All_Tasks_Billing!I186)</f>
        <v/>
      </c>
      <c r="J186" t="str">
        <f>IF([1]All_Tasks_Billing!J186="","",[1]All_Tasks_Billing!J186)</f>
        <v/>
      </c>
      <c r="K186" t="b">
        <f>[1]All_Tasks_Billing!K186</f>
        <v>0</v>
      </c>
      <c r="L186" s="45" t="str">
        <f>[1]All_Tasks_Billing!L186</f>
        <v/>
      </c>
      <c r="M186" t="str">
        <f>[1]All_Tasks_Billing!M186</f>
        <v/>
      </c>
      <c r="N186" s="46">
        <f>IF([1]All_Tasks_Billing!N186="",0,[1]All_Tasks_Billing!N186)</f>
        <v>0</v>
      </c>
      <c r="O186" t="str">
        <f>[1]All_Tasks_Billing!O186</f>
        <v/>
      </c>
      <c r="P186" s="47">
        <f>IF([1]All_Tasks_Billing!P186="",0,[1]All_Tasks_Billing!P186)</f>
        <v>2</v>
      </c>
      <c r="Q186" s="47">
        <f>IF([1]All_Tasks_Billing!Q186="",0,[1]All_Tasks_Billing!Q186)</f>
        <v>2</v>
      </c>
      <c r="R186" s="47">
        <f>IF([1]All_Tasks_Billing!R186="",0,[1]All_Tasks_Billing!R186)</f>
        <v>2</v>
      </c>
      <c r="S186" t="str">
        <f>[1]All_Tasks_Billing!S186</f>
        <v/>
      </c>
      <c r="T186" t="str">
        <f>[1]All_Tasks_Billing!T186</f>
        <v/>
      </c>
      <c r="U186" t="str">
        <f>[1]All_Tasks_Billing!U186</f>
        <v/>
      </c>
      <c r="V186">
        <f>[1]All_Tasks_Billing!V186</f>
        <v>9</v>
      </c>
      <c r="W186" s="48">
        <f>[1]All_Tasks_Billing!W186</f>
        <v>150</v>
      </c>
      <c r="X186">
        <f>[1]All_Tasks_Billing!X186</f>
        <v>24331.724999999999</v>
      </c>
      <c r="Y186">
        <f>[1]All_Tasks_Billing!Y186</f>
        <v>1</v>
      </c>
      <c r="Z186" s="49">
        <f>[1]All_Tasks_Billing!Z186</f>
        <v>0</v>
      </c>
      <c r="AA186" s="45" t="str">
        <f>[1]All_Tasks_Billing!AA186</f>
        <v/>
      </c>
      <c r="AB186" t="str">
        <f>[1]All_Tasks_Billing!AB186</f>
        <v/>
      </c>
      <c r="AC186" s="48">
        <f>[1]All_Tasks_Billing!AC186</f>
        <v>0</v>
      </c>
      <c r="AD186" s="48">
        <f>[1]All_Tasks_Billing!AD186</f>
        <v>0</v>
      </c>
      <c r="AE186" s="48">
        <f>[1]All_Tasks_Billing!AE186</f>
        <v>0</v>
      </c>
      <c r="AF186" s="48">
        <f>[1]All_Tasks_Billing!AF186</f>
        <v>0</v>
      </c>
      <c r="AG186" s="48">
        <f>[1]All_Tasks_Billing!AG186</f>
        <v>0</v>
      </c>
      <c r="AH186" s="48">
        <f>[1]All_Tasks_Billing!AH186</f>
        <v>8.5999999999999993E-2</v>
      </c>
      <c r="AI186" s="48">
        <f>[1]All_Tasks_Billing!AI186</f>
        <v>0</v>
      </c>
      <c r="AJ186" s="48">
        <f>[1]All_Tasks_Billing!AJ186</f>
        <v>0</v>
      </c>
      <c r="AK186" s="48">
        <f>[1]All_Tasks_Billing!AK186</f>
        <v>0</v>
      </c>
      <c r="AL186" s="48">
        <f>[1]All_Tasks_Billing!AL186</f>
        <v>0</v>
      </c>
      <c r="AM186" s="48">
        <f>[1]All_Tasks_Billing!AM186</f>
        <v>0</v>
      </c>
      <c r="AN186" s="48">
        <f>[1]All_Tasks_Billing!AN186</f>
        <v>0</v>
      </c>
      <c r="AO186" s="48">
        <f>[1]All_Tasks_Billing!AO186</f>
        <v>0</v>
      </c>
      <c r="AP186" s="48">
        <f>[1]All_Tasks_Billing!AP186</f>
        <v>8.5999999999999993E-2</v>
      </c>
      <c r="AQ186" s="48">
        <f>[1]All_Tasks_Billing!AQ186</f>
        <v>0</v>
      </c>
      <c r="AR186" s="48">
        <f>[1]All_Tasks_Billing!AR186</f>
        <v>0</v>
      </c>
      <c r="AS186" s="48">
        <f>[1]All_Tasks_Billing!AS186</f>
        <v>0</v>
      </c>
      <c r="AT186" s="48">
        <f>[1]All_Tasks_Billing!AT186</f>
        <v>0</v>
      </c>
      <c r="AU186" s="50" t="str">
        <f t="shared" si="36"/>
        <v/>
      </c>
      <c r="AV186" s="50" t="str">
        <f t="shared" si="37"/>
        <v/>
      </c>
      <c r="AW186" s="50" t="str">
        <f t="shared" si="38"/>
        <v/>
      </c>
      <c r="AX186" s="50" t="str">
        <f t="shared" ca="1" si="39"/>
        <v>Not Completed</v>
      </c>
      <c r="AY186" s="50" t="str">
        <f t="shared" ca="1" si="40"/>
        <v>Not Completed</v>
      </c>
      <c r="AZ186" s="50" t="str">
        <f t="shared" ca="1" si="41"/>
        <v>Not Completed</v>
      </c>
      <c r="BA186" s="48">
        <f t="shared" si="42"/>
        <v>0</v>
      </c>
      <c r="BB186" s="45" t="str">
        <f t="shared" si="43"/>
        <v/>
      </c>
      <c r="BC186" s="50" t="str">
        <f t="shared" si="44"/>
        <v/>
      </c>
      <c r="BD186" s="48">
        <f t="shared" si="45"/>
        <v>0</v>
      </c>
      <c r="BE186" s="50" t="str">
        <f t="shared" si="46"/>
        <v>Not Started</v>
      </c>
      <c r="BF186" s="51">
        <f t="shared" si="47"/>
        <v>1</v>
      </c>
      <c r="BG186" s="51">
        <f t="shared" si="48"/>
        <v>0</v>
      </c>
      <c r="BH186" s="50" t="str">
        <f t="shared" si="49"/>
        <v/>
      </c>
      <c r="BI186" s="50" t="str">
        <f t="shared" si="50"/>
        <v/>
      </c>
      <c r="BJ186" s="50" t="str">
        <f t="shared" si="51"/>
        <v/>
      </c>
      <c r="BK186" s="50" t="str">
        <f t="shared" si="52"/>
        <v xml:space="preserve">Not Started |  | </v>
      </c>
      <c r="BL186" s="49" t="str">
        <f t="shared" ca="1" si="53"/>
        <v/>
      </c>
    </row>
    <row r="187" spans="1:64" x14ac:dyDescent="0.25">
      <c r="A187" t="str">
        <f>[1]All_Tasks_Billing!A187</f>
        <v>LAS16.PPM04</v>
      </c>
      <c r="B187" t="str">
        <f>[1]All_Tasks_Billing!B187</f>
        <v>PPM</v>
      </c>
      <c r="C187" t="str">
        <f>[1]All_Tasks_Billing!C187</f>
        <v>4.1.24</v>
      </c>
      <c r="D187" t="str">
        <f>[1]All_Tasks_Billing!D187</f>
        <v>Main Switchgear</v>
      </c>
      <c r="E187" t="str">
        <f>[1]All_Tasks_Billing!E187</f>
        <v>LV Disconnect</v>
      </c>
      <c r="F187" t="str">
        <f>IF([1]All_Tasks_Billing!F187="","",[1]All_Tasks_Billing!F187)</f>
        <v/>
      </c>
      <c r="G187" t="str">
        <f>IF([1]All_Tasks_Billing!G187="","",[1]All_Tasks_Billing!G187)</f>
        <v/>
      </c>
      <c r="H187" s="45" t="str">
        <f>[1]All_Tasks_Billing!H187</f>
        <v/>
      </c>
      <c r="I187" t="str">
        <f>IF([1]All_Tasks_Billing!I187="","",[1]All_Tasks_Billing!I187)</f>
        <v/>
      </c>
      <c r="J187" t="str">
        <f>IF([1]All_Tasks_Billing!J187="","",[1]All_Tasks_Billing!J187)</f>
        <v/>
      </c>
      <c r="K187" t="b">
        <f>[1]All_Tasks_Billing!K187</f>
        <v>0</v>
      </c>
      <c r="L187" s="45" t="str">
        <f>[1]All_Tasks_Billing!L187</f>
        <v/>
      </c>
      <c r="M187" t="str">
        <f>[1]All_Tasks_Billing!M187</f>
        <v/>
      </c>
      <c r="N187" s="46">
        <f>IF([1]All_Tasks_Billing!N187="",0,[1]All_Tasks_Billing!N187)</f>
        <v>0</v>
      </c>
      <c r="O187" t="str">
        <f>[1]All_Tasks_Billing!O187</f>
        <v/>
      </c>
      <c r="P187" s="47">
        <f>IF([1]All_Tasks_Billing!P187="",0,[1]All_Tasks_Billing!P187)</f>
        <v>1.5</v>
      </c>
      <c r="Q187" s="47">
        <f>IF([1]All_Tasks_Billing!Q187="",0,[1]All_Tasks_Billing!Q187)</f>
        <v>1.5</v>
      </c>
      <c r="R187" s="47">
        <f>IF([1]All_Tasks_Billing!R187="",0,[1]All_Tasks_Billing!R187)</f>
        <v>1.5</v>
      </c>
      <c r="S187" t="str">
        <f>[1]All_Tasks_Billing!S187</f>
        <v/>
      </c>
      <c r="T187" t="str">
        <f>[1]All_Tasks_Billing!T187</f>
        <v/>
      </c>
      <c r="U187" t="str">
        <f>[1]All_Tasks_Billing!U187</f>
        <v/>
      </c>
      <c r="V187">
        <f>[1]All_Tasks_Billing!V187</f>
        <v>9</v>
      </c>
      <c r="W187" s="48">
        <f>[1]All_Tasks_Billing!W187</f>
        <v>150</v>
      </c>
      <c r="X187">
        <f>[1]All_Tasks_Billing!X187</f>
        <v>24331.724999999999</v>
      </c>
      <c r="Y187">
        <f>[1]All_Tasks_Billing!Y187</f>
        <v>1</v>
      </c>
      <c r="Z187" s="49">
        <f>[1]All_Tasks_Billing!Z187</f>
        <v>0</v>
      </c>
      <c r="AA187" s="45" t="str">
        <f>[1]All_Tasks_Billing!AA187</f>
        <v/>
      </c>
      <c r="AB187" t="str">
        <f>[1]All_Tasks_Billing!AB187</f>
        <v/>
      </c>
      <c r="AC187" s="48">
        <f>[1]All_Tasks_Billing!AC187</f>
        <v>0</v>
      </c>
      <c r="AD187" s="48">
        <f>[1]All_Tasks_Billing!AD187</f>
        <v>0</v>
      </c>
      <c r="AE187" s="48">
        <f>[1]All_Tasks_Billing!AE187</f>
        <v>0</v>
      </c>
      <c r="AF187" s="48">
        <f>[1]All_Tasks_Billing!AF187</f>
        <v>0</v>
      </c>
      <c r="AG187" s="48">
        <f>[1]All_Tasks_Billing!AG187</f>
        <v>0</v>
      </c>
      <c r="AH187" s="48">
        <f>[1]All_Tasks_Billing!AH187</f>
        <v>6.4500000000000002E-2</v>
      </c>
      <c r="AI187" s="48">
        <f>[1]All_Tasks_Billing!AI187</f>
        <v>0</v>
      </c>
      <c r="AJ187" s="48">
        <f>[1]All_Tasks_Billing!AJ187</f>
        <v>0</v>
      </c>
      <c r="AK187" s="48">
        <f>[1]All_Tasks_Billing!AK187</f>
        <v>0</v>
      </c>
      <c r="AL187" s="48">
        <f>[1]All_Tasks_Billing!AL187</f>
        <v>0</v>
      </c>
      <c r="AM187" s="48">
        <f>[1]All_Tasks_Billing!AM187</f>
        <v>0</v>
      </c>
      <c r="AN187" s="48">
        <f>[1]All_Tasks_Billing!AN187</f>
        <v>0</v>
      </c>
      <c r="AO187" s="48">
        <f>[1]All_Tasks_Billing!AO187</f>
        <v>0</v>
      </c>
      <c r="AP187" s="48">
        <f>[1]All_Tasks_Billing!AP187</f>
        <v>6.4500000000000002E-2</v>
      </c>
      <c r="AQ187" s="48">
        <f>[1]All_Tasks_Billing!AQ187</f>
        <v>0</v>
      </c>
      <c r="AR187" s="48">
        <f>[1]All_Tasks_Billing!AR187</f>
        <v>0</v>
      </c>
      <c r="AS187" s="48">
        <f>[1]All_Tasks_Billing!AS187</f>
        <v>0</v>
      </c>
      <c r="AT187" s="48">
        <f>[1]All_Tasks_Billing!AT187</f>
        <v>0</v>
      </c>
      <c r="AU187" s="50" t="str">
        <f t="shared" si="36"/>
        <v/>
      </c>
      <c r="AV187" s="50" t="str">
        <f t="shared" si="37"/>
        <v/>
      </c>
      <c r="AW187" s="50" t="str">
        <f t="shared" si="38"/>
        <v/>
      </c>
      <c r="AX187" s="50" t="str">
        <f t="shared" ca="1" si="39"/>
        <v>Not Completed</v>
      </c>
      <c r="AY187" s="50" t="str">
        <f t="shared" ca="1" si="40"/>
        <v>Not Completed</v>
      </c>
      <c r="AZ187" s="50" t="str">
        <f t="shared" ca="1" si="41"/>
        <v>Not Completed</v>
      </c>
      <c r="BA187" s="48">
        <f t="shared" si="42"/>
        <v>0</v>
      </c>
      <c r="BB187" s="45" t="str">
        <f t="shared" si="43"/>
        <v/>
      </c>
      <c r="BC187" s="50" t="str">
        <f t="shared" si="44"/>
        <v/>
      </c>
      <c r="BD187" s="48">
        <f t="shared" si="45"/>
        <v>0</v>
      </c>
      <c r="BE187" s="50" t="str">
        <f t="shared" si="46"/>
        <v>Not Started</v>
      </c>
      <c r="BF187" s="51">
        <f t="shared" si="47"/>
        <v>1</v>
      </c>
      <c r="BG187" s="51">
        <f t="shared" si="48"/>
        <v>0</v>
      </c>
      <c r="BH187" s="50" t="str">
        <f t="shared" si="49"/>
        <v/>
      </c>
      <c r="BI187" s="50" t="str">
        <f t="shared" si="50"/>
        <v/>
      </c>
      <c r="BJ187" s="50" t="str">
        <f t="shared" si="51"/>
        <v/>
      </c>
      <c r="BK187" s="50" t="str">
        <f t="shared" si="52"/>
        <v xml:space="preserve">Not Started |  | </v>
      </c>
      <c r="BL187" s="49" t="str">
        <f t="shared" ca="1" si="53"/>
        <v/>
      </c>
    </row>
    <row r="188" spans="1:64" x14ac:dyDescent="0.25">
      <c r="A188" t="str">
        <f>[1]All_Tasks_Billing!A188</f>
        <v>LAS16.PPM04</v>
      </c>
      <c r="B188" t="str">
        <f>[1]All_Tasks_Billing!B188</f>
        <v>PPM</v>
      </c>
      <c r="C188" t="str">
        <f>[1]All_Tasks_Billing!C188</f>
        <v>4.2.1</v>
      </c>
      <c r="D188" t="str">
        <f>[1]All_Tasks_Billing!D188</f>
        <v>PDU</v>
      </c>
      <c r="E188" t="str">
        <f>[1]All_Tasks_Billing!E188</f>
        <v>Circuit Breakers -Secondary</v>
      </c>
      <c r="F188" t="str">
        <f>IF([1]All_Tasks_Billing!F188="","",[1]All_Tasks_Billing!F188)</f>
        <v>1600AF / 1600AT</v>
      </c>
      <c r="G188" t="str">
        <f>IF([1]All_Tasks_Billing!G188="","",[1]All_Tasks_Billing!G188)</f>
        <v/>
      </c>
      <c r="H188" s="45" t="str">
        <f>[1]All_Tasks_Billing!H188</f>
        <v/>
      </c>
      <c r="I188" t="str">
        <f>IF([1]All_Tasks_Billing!I188="","",[1]All_Tasks_Billing!I188)</f>
        <v/>
      </c>
      <c r="J188" t="str">
        <f>IF([1]All_Tasks_Billing!J188="","",[1]All_Tasks_Billing!J188)</f>
        <v/>
      </c>
      <c r="K188" t="b">
        <f>[1]All_Tasks_Billing!K188</f>
        <v>0</v>
      </c>
      <c r="L188" s="45" t="str">
        <f>[1]All_Tasks_Billing!L188</f>
        <v/>
      </c>
      <c r="M188" t="str">
        <f>[1]All_Tasks_Billing!M188</f>
        <v/>
      </c>
      <c r="N188" s="46">
        <f>IF([1]All_Tasks_Billing!N188="",0,[1]All_Tasks_Billing!N188)</f>
        <v>0</v>
      </c>
      <c r="O188" t="str">
        <f>[1]All_Tasks_Billing!O188</f>
        <v/>
      </c>
      <c r="P188" s="47">
        <f>IF([1]All_Tasks_Billing!P188="",0,[1]All_Tasks_Billing!P188)</f>
        <v>2</v>
      </c>
      <c r="Q188" s="47">
        <f>IF([1]All_Tasks_Billing!Q188="",0,[1]All_Tasks_Billing!Q188)</f>
        <v>2</v>
      </c>
      <c r="R188" s="47">
        <f>IF([1]All_Tasks_Billing!R188="",0,[1]All_Tasks_Billing!R188)</f>
        <v>2</v>
      </c>
      <c r="S188" t="str">
        <f>[1]All_Tasks_Billing!S188</f>
        <v/>
      </c>
      <c r="T188" t="str">
        <f>[1]All_Tasks_Billing!T188</f>
        <v/>
      </c>
      <c r="U188" t="str">
        <f>[1]All_Tasks_Billing!U188</f>
        <v/>
      </c>
      <c r="V188">
        <f>[1]All_Tasks_Billing!V188</f>
        <v>9</v>
      </c>
      <c r="W188" s="48">
        <f>[1]All_Tasks_Billing!W188</f>
        <v>150</v>
      </c>
      <c r="X188">
        <f>[1]All_Tasks_Billing!X188</f>
        <v>24331.724999999999</v>
      </c>
      <c r="Y188">
        <f>[1]All_Tasks_Billing!Y188</f>
        <v>1</v>
      </c>
      <c r="Z188" s="49">
        <f>[1]All_Tasks_Billing!Z188</f>
        <v>0</v>
      </c>
      <c r="AA188" s="45" t="str">
        <f>[1]All_Tasks_Billing!AA188</f>
        <v/>
      </c>
      <c r="AB188" t="str">
        <f>[1]All_Tasks_Billing!AB188</f>
        <v/>
      </c>
      <c r="AC188" s="48">
        <f>[1]All_Tasks_Billing!AC188</f>
        <v>0</v>
      </c>
      <c r="AD188" s="48">
        <f>[1]All_Tasks_Billing!AD188</f>
        <v>0</v>
      </c>
      <c r="AE188" s="48">
        <f>[1]All_Tasks_Billing!AE188</f>
        <v>0</v>
      </c>
      <c r="AF188" s="48">
        <f>[1]All_Tasks_Billing!AF188</f>
        <v>0</v>
      </c>
      <c r="AG188" s="48">
        <f>[1]All_Tasks_Billing!AG188</f>
        <v>0</v>
      </c>
      <c r="AH188" s="48">
        <f>[1]All_Tasks_Billing!AH188</f>
        <v>8.5999999999999993E-2</v>
      </c>
      <c r="AI188" s="48">
        <f>[1]All_Tasks_Billing!AI188</f>
        <v>0</v>
      </c>
      <c r="AJ188" s="48">
        <f>[1]All_Tasks_Billing!AJ188</f>
        <v>0</v>
      </c>
      <c r="AK188" s="48">
        <f>[1]All_Tasks_Billing!AK188</f>
        <v>0</v>
      </c>
      <c r="AL188" s="48">
        <f>[1]All_Tasks_Billing!AL188</f>
        <v>0</v>
      </c>
      <c r="AM188" s="48">
        <f>[1]All_Tasks_Billing!AM188</f>
        <v>0</v>
      </c>
      <c r="AN188" s="48">
        <f>[1]All_Tasks_Billing!AN188</f>
        <v>0</v>
      </c>
      <c r="AO188" s="48">
        <f>[1]All_Tasks_Billing!AO188</f>
        <v>0</v>
      </c>
      <c r="AP188" s="48">
        <f>[1]All_Tasks_Billing!AP188</f>
        <v>8.5999999999999993E-2</v>
      </c>
      <c r="AQ188" s="48">
        <f>[1]All_Tasks_Billing!AQ188</f>
        <v>0</v>
      </c>
      <c r="AR188" s="48">
        <f>[1]All_Tasks_Billing!AR188</f>
        <v>0</v>
      </c>
      <c r="AS188" s="48">
        <f>[1]All_Tasks_Billing!AS188</f>
        <v>0</v>
      </c>
      <c r="AT188" s="48">
        <f>[1]All_Tasks_Billing!AT188</f>
        <v>0</v>
      </c>
      <c r="AU188" s="50" t="str">
        <f t="shared" si="36"/>
        <v/>
      </c>
      <c r="AV188" s="50" t="str">
        <f t="shared" si="37"/>
        <v/>
      </c>
      <c r="AW188" s="50" t="str">
        <f t="shared" si="38"/>
        <v/>
      </c>
      <c r="AX188" s="50" t="str">
        <f t="shared" ca="1" si="39"/>
        <v>Not Completed</v>
      </c>
      <c r="AY188" s="50" t="str">
        <f t="shared" ca="1" si="40"/>
        <v>Not Completed</v>
      </c>
      <c r="AZ188" s="50" t="str">
        <f t="shared" ca="1" si="41"/>
        <v>Not Completed</v>
      </c>
      <c r="BA188" s="48">
        <f t="shared" si="42"/>
        <v>0</v>
      </c>
      <c r="BB188" s="45" t="str">
        <f t="shared" si="43"/>
        <v/>
      </c>
      <c r="BC188" s="50" t="str">
        <f t="shared" si="44"/>
        <v/>
      </c>
      <c r="BD188" s="48">
        <f t="shared" si="45"/>
        <v>0</v>
      </c>
      <c r="BE188" s="50" t="str">
        <f t="shared" si="46"/>
        <v>Not Started</v>
      </c>
      <c r="BF188" s="51">
        <f t="shared" si="47"/>
        <v>1</v>
      </c>
      <c r="BG188" s="51">
        <f t="shared" si="48"/>
        <v>0</v>
      </c>
      <c r="BH188" s="50" t="str">
        <f t="shared" si="49"/>
        <v/>
      </c>
      <c r="BI188" s="50" t="str">
        <f t="shared" si="50"/>
        <v/>
      </c>
      <c r="BJ188" s="50" t="str">
        <f t="shared" si="51"/>
        <v/>
      </c>
      <c r="BK188" s="50" t="str">
        <f t="shared" si="52"/>
        <v xml:space="preserve">Not Started |  | </v>
      </c>
      <c r="BL188" s="49" t="str">
        <f t="shared" ca="1" si="53"/>
        <v/>
      </c>
    </row>
    <row r="189" spans="1:64" x14ac:dyDescent="0.25">
      <c r="A189" t="str">
        <f>[1]All_Tasks_Billing!A189</f>
        <v>LAS16.PPM04</v>
      </c>
      <c r="B189" t="str">
        <f>[1]All_Tasks_Billing!B189</f>
        <v>PPM</v>
      </c>
      <c r="C189" t="str">
        <f>[1]All_Tasks_Billing!C189</f>
        <v>4.2.2</v>
      </c>
      <c r="D189" t="str">
        <f>[1]All_Tasks_Billing!D189</f>
        <v>PDU</v>
      </c>
      <c r="E189" t="str">
        <f>[1]All_Tasks_Billing!E189</f>
        <v>Circuit Breakers -Secondary</v>
      </c>
      <c r="F189" t="str">
        <f>IF([1]All_Tasks_Billing!F189="","",[1]All_Tasks_Billing!F189)</f>
        <v>1600AF / 1600AT</v>
      </c>
      <c r="G189" t="str">
        <f>IF([1]All_Tasks_Billing!G189="","",[1]All_Tasks_Billing!G189)</f>
        <v/>
      </c>
      <c r="H189" s="45" t="str">
        <f>[1]All_Tasks_Billing!H189</f>
        <v/>
      </c>
      <c r="I189" t="str">
        <f>IF([1]All_Tasks_Billing!I189="","",[1]All_Tasks_Billing!I189)</f>
        <v/>
      </c>
      <c r="J189" t="str">
        <f>IF([1]All_Tasks_Billing!J189="","",[1]All_Tasks_Billing!J189)</f>
        <v/>
      </c>
      <c r="K189" t="b">
        <f>[1]All_Tasks_Billing!K189</f>
        <v>0</v>
      </c>
      <c r="L189" s="45" t="str">
        <f>[1]All_Tasks_Billing!L189</f>
        <v/>
      </c>
      <c r="M189" t="str">
        <f>[1]All_Tasks_Billing!M189</f>
        <v/>
      </c>
      <c r="N189" s="46">
        <f>IF([1]All_Tasks_Billing!N189="",0,[1]All_Tasks_Billing!N189)</f>
        <v>0</v>
      </c>
      <c r="O189" t="str">
        <f>[1]All_Tasks_Billing!O189</f>
        <v/>
      </c>
      <c r="P189" s="47">
        <f>IF([1]All_Tasks_Billing!P189="",0,[1]All_Tasks_Billing!P189)</f>
        <v>2</v>
      </c>
      <c r="Q189" s="47">
        <f>IF([1]All_Tasks_Billing!Q189="",0,[1]All_Tasks_Billing!Q189)</f>
        <v>2</v>
      </c>
      <c r="R189" s="47">
        <f>IF([1]All_Tasks_Billing!R189="",0,[1]All_Tasks_Billing!R189)</f>
        <v>2</v>
      </c>
      <c r="S189" t="str">
        <f>[1]All_Tasks_Billing!S189</f>
        <v/>
      </c>
      <c r="T189" t="str">
        <f>[1]All_Tasks_Billing!T189</f>
        <v/>
      </c>
      <c r="U189" t="str">
        <f>[1]All_Tasks_Billing!U189</f>
        <v/>
      </c>
      <c r="V189">
        <f>[1]All_Tasks_Billing!V189</f>
        <v>9</v>
      </c>
      <c r="W189" s="48">
        <f>[1]All_Tasks_Billing!W189</f>
        <v>150</v>
      </c>
      <c r="X189">
        <f>[1]All_Tasks_Billing!X189</f>
        <v>24331.724999999999</v>
      </c>
      <c r="Y189">
        <f>[1]All_Tasks_Billing!Y189</f>
        <v>1</v>
      </c>
      <c r="Z189" s="49">
        <f>[1]All_Tasks_Billing!Z189</f>
        <v>0</v>
      </c>
      <c r="AA189" s="45" t="str">
        <f>[1]All_Tasks_Billing!AA189</f>
        <v/>
      </c>
      <c r="AB189" t="str">
        <f>[1]All_Tasks_Billing!AB189</f>
        <v/>
      </c>
      <c r="AC189" s="48">
        <f>[1]All_Tasks_Billing!AC189</f>
        <v>0</v>
      </c>
      <c r="AD189" s="48">
        <f>[1]All_Tasks_Billing!AD189</f>
        <v>0</v>
      </c>
      <c r="AE189" s="48">
        <f>[1]All_Tasks_Billing!AE189</f>
        <v>0</v>
      </c>
      <c r="AF189" s="48">
        <f>[1]All_Tasks_Billing!AF189</f>
        <v>0</v>
      </c>
      <c r="AG189" s="48">
        <f>[1]All_Tasks_Billing!AG189</f>
        <v>0</v>
      </c>
      <c r="AH189" s="48">
        <f>[1]All_Tasks_Billing!AH189</f>
        <v>8.5999999999999993E-2</v>
      </c>
      <c r="AI189" s="48">
        <f>[1]All_Tasks_Billing!AI189</f>
        <v>0</v>
      </c>
      <c r="AJ189" s="48">
        <f>[1]All_Tasks_Billing!AJ189</f>
        <v>0</v>
      </c>
      <c r="AK189" s="48">
        <f>[1]All_Tasks_Billing!AK189</f>
        <v>0</v>
      </c>
      <c r="AL189" s="48">
        <f>[1]All_Tasks_Billing!AL189</f>
        <v>0</v>
      </c>
      <c r="AM189" s="48">
        <f>[1]All_Tasks_Billing!AM189</f>
        <v>0</v>
      </c>
      <c r="AN189" s="48">
        <f>[1]All_Tasks_Billing!AN189</f>
        <v>0</v>
      </c>
      <c r="AO189" s="48">
        <f>[1]All_Tasks_Billing!AO189</f>
        <v>0</v>
      </c>
      <c r="AP189" s="48">
        <f>[1]All_Tasks_Billing!AP189</f>
        <v>8.5999999999999993E-2</v>
      </c>
      <c r="AQ189" s="48">
        <f>[1]All_Tasks_Billing!AQ189</f>
        <v>0</v>
      </c>
      <c r="AR189" s="48">
        <f>[1]All_Tasks_Billing!AR189</f>
        <v>0</v>
      </c>
      <c r="AS189" s="48">
        <f>[1]All_Tasks_Billing!AS189</f>
        <v>0</v>
      </c>
      <c r="AT189" s="48">
        <f>[1]All_Tasks_Billing!AT189</f>
        <v>0</v>
      </c>
      <c r="AU189" s="50" t="str">
        <f t="shared" si="36"/>
        <v/>
      </c>
      <c r="AV189" s="50" t="str">
        <f t="shared" si="37"/>
        <v/>
      </c>
      <c r="AW189" s="50" t="str">
        <f t="shared" si="38"/>
        <v/>
      </c>
      <c r="AX189" s="50" t="str">
        <f t="shared" ca="1" si="39"/>
        <v>Not Completed</v>
      </c>
      <c r="AY189" s="50" t="str">
        <f t="shared" ca="1" si="40"/>
        <v>Not Completed</v>
      </c>
      <c r="AZ189" s="50" t="str">
        <f t="shared" ca="1" si="41"/>
        <v>Not Completed</v>
      </c>
      <c r="BA189" s="48">
        <f t="shared" si="42"/>
        <v>0</v>
      </c>
      <c r="BB189" s="45" t="str">
        <f t="shared" si="43"/>
        <v/>
      </c>
      <c r="BC189" s="50" t="str">
        <f t="shared" si="44"/>
        <v/>
      </c>
      <c r="BD189" s="48">
        <f t="shared" si="45"/>
        <v>0</v>
      </c>
      <c r="BE189" s="50" t="str">
        <f t="shared" si="46"/>
        <v>Not Started</v>
      </c>
      <c r="BF189" s="51">
        <f t="shared" si="47"/>
        <v>1</v>
      </c>
      <c r="BG189" s="51">
        <f t="shared" si="48"/>
        <v>0</v>
      </c>
      <c r="BH189" s="50" t="str">
        <f t="shared" si="49"/>
        <v/>
      </c>
      <c r="BI189" s="50" t="str">
        <f t="shared" si="50"/>
        <v/>
      </c>
      <c r="BJ189" s="50" t="str">
        <f t="shared" si="51"/>
        <v/>
      </c>
      <c r="BK189" s="50" t="str">
        <f t="shared" si="52"/>
        <v xml:space="preserve">Not Started |  | </v>
      </c>
      <c r="BL189" s="49" t="str">
        <f t="shared" ca="1" si="53"/>
        <v/>
      </c>
    </row>
    <row r="190" spans="1:64" x14ac:dyDescent="0.25">
      <c r="A190" t="str">
        <f>[1]All_Tasks_Billing!A190</f>
        <v>LAS16.PPM04</v>
      </c>
      <c r="B190" t="str">
        <f>[1]All_Tasks_Billing!B190</f>
        <v>PPM</v>
      </c>
      <c r="C190" t="str">
        <f>[1]All_Tasks_Billing!C190</f>
        <v>4.2.3</v>
      </c>
      <c r="D190" t="str">
        <f>[1]All_Tasks_Billing!D190</f>
        <v>PDU</v>
      </c>
      <c r="E190" t="str">
        <f>[1]All_Tasks_Billing!E190</f>
        <v>Circuit Breakers -Secondary</v>
      </c>
      <c r="F190" t="str">
        <f>IF([1]All_Tasks_Billing!F190="","",[1]All_Tasks_Billing!F190)</f>
        <v>400AF / 400AT</v>
      </c>
      <c r="G190" t="str">
        <f>IF([1]All_Tasks_Billing!G190="","",[1]All_Tasks_Billing!G190)</f>
        <v/>
      </c>
      <c r="H190" s="45" t="str">
        <f>[1]All_Tasks_Billing!H190</f>
        <v/>
      </c>
      <c r="I190" t="str">
        <f>IF([1]All_Tasks_Billing!I190="","",[1]All_Tasks_Billing!I190)</f>
        <v/>
      </c>
      <c r="J190" t="str">
        <f>IF([1]All_Tasks_Billing!J190="","",[1]All_Tasks_Billing!J190)</f>
        <v/>
      </c>
      <c r="K190" t="b">
        <f>[1]All_Tasks_Billing!K190</f>
        <v>0</v>
      </c>
      <c r="L190" s="45" t="str">
        <f>[1]All_Tasks_Billing!L190</f>
        <v/>
      </c>
      <c r="M190" t="str">
        <f>[1]All_Tasks_Billing!M190</f>
        <v/>
      </c>
      <c r="N190" s="46">
        <f>IF([1]All_Tasks_Billing!N190="",0,[1]All_Tasks_Billing!N190)</f>
        <v>0</v>
      </c>
      <c r="O190" t="str">
        <f>[1]All_Tasks_Billing!O190</f>
        <v/>
      </c>
      <c r="P190" s="47">
        <f>IF([1]All_Tasks_Billing!P190="",0,[1]All_Tasks_Billing!P190)</f>
        <v>2</v>
      </c>
      <c r="Q190" s="47">
        <f>IF([1]All_Tasks_Billing!Q190="",0,[1]All_Tasks_Billing!Q190)</f>
        <v>2</v>
      </c>
      <c r="R190" s="47">
        <f>IF([1]All_Tasks_Billing!R190="",0,[1]All_Tasks_Billing!R190)</f>
        <v>2</v>
      </c>
      <c r="S190" t="str">
        <f>[1]All_Tasks_Billing!S190</f>
        <v/>
      </c>
      <c r="T190" t="str">
        <f>[1]All_Tasks_Billing!T190</f>
        <v/>
      </c>
      <c r="U190" t="str">
        <f>[1]All_Tasks_Billing!U190</f>
        <v/>
      </c>
      <c r="V190">
        <f>[1]All_Tasks_Billing!V190</f>
        <v>9</v>
      </c>
      <c r="W190" s="48">
        <f>[1]All_Tasks_Billing!W190</f>
        <v>150</v>
      </c>
      <c r="X190">
        <f>[1]All_Tasks_Billing!X190</f>
        <v>24331.724999999999</v>
      </c>
      <c r="Y190">
        <f>[1]All_Tasks_Billing!Y190</f>
        <v>1</v>
      </c>
      <c r="Z190" s="49">
        <f>[1]All_Tasks_Billing!Z190</f>
        <v>0</v>
      </c>
      <c r="AA190" s="45" t="str">
        <f>[1]All_Tasks_Billing!AA190</f>
        <v/>
      </c>
      <c r="AB190" t="str">
        <f>[1]All_Tasks_Billing!AB190</f>
        <v/>
      </c>
      <c r="AC190" s="48">
        <f>[1]All_Tasks_Billing!AC190</f>
        <v>0</v>
      </c>
      <c r="AD190" s="48">
        <f>[1]All_Tasks_Billing!AD190</f>
        <v>0</v>
      </c>
      <c r="AE190" s="48">
        <f>[1]All_Tasks_Billing!AE190</f>
        <v>0</v>
      </c>
      <c r="AF190" s="48">
        <f>[1]All_Tasks_Billing!AF190</f>
        <v>0</v>
      </c>
      <c r="AG190" s="48">
        <f>[1]All_Tasks_Billing!AG190</f>
        <v>0</v>
      </c>
      <c r="AH190" s="48">
        <f>[1]All_Tasks_Billing!AH190</f>
        <v>8.5999999999999993E-2</v>
      </c>
      <c r="AI190" s="48">
        <f>[1]All_Tasks_Billing!AI190</f>
        <v>0</v>
      </c>
      <c r="AJ190" s="48">
        <f>[1]All_Tasks_Billing!AJ190</f>
        <v>0</v>
      </c>
      <c r="AK190" s="48">
        <f>[1]All_Tasks_Billing!AK190</f>
        <v>0</v>
      </c>
      <c r="AL190" s="48">
        <f>[1]All_Tasks_Billing!AL190</f>
        <v>0</v>
      </c>
      <c r="AM190" s="48">
        <f>[1]All_Tasks_Billing!AM190</f>
        <v>0</v>
      </c>
      <c r="AN190" s="48">
        <f>[1]All_Tasks_Billing!AN190</f>
        <v>0</v>
      </c>
      <c r="AO190" s="48">
        <f>[1]All_Tasks_Billing!AO190</f>
        <v>0</v>
      </c>
      <c r="AP190" s="48">
        <f>[1]All_Tasks_Billing!AP190</f>
        <v>8.5999999999999993E-2</v>
      </c>
      <c r="AQ190" s="48">
        <f>[1]All_Tasks_Billing!AQ190</f>
        <v>0</v>
      </c>
      <c r="AR190" s="48">
        <f>[1]All_Tasks_Billing!AR190</f>
        <v>0</v>
      </c>
      <c r="AS190" s="48">
        <f>[1]All_Tasks_Billing!AS190</f>
        <v>0</v>
      </c>
      <c r="AT190" s="48">
        <f>[1]All_Tasks_Billing!AT190</f>
        <v>0</v>
      </c>
      <c r="AU190" s="50" t="str">
        <f t="shared" si="36"/>
        <v/>
      </c>
      <c r="AV190" s="50" t="str">
        <f t="shared" si="37"/>
        <v/>
      </c>
      <c r="AW190" s="50" t="str">
        <f t="shared" si="38"/>
        <v/>
      </c>
      <c r="AX190" s="50" t="str">
        <f t="shared" ca="1" si="39"/>
        <v>Not Completed</v>
      </c>
      <c r="AY190" s="50" t="str">
        <f t="shared" ca="1" si="40"/>
        <v>Not Completed</v>
      </c>
      <c r="AZ190" s="50" t="str">
        <f t="shared" ca="1" si="41"/>
        <v>Not Completed</v>
      </c>
      <c r="BA190" s="48">
        <f t="shared" si="42"/>
        <v>0</v>
      </c>
      <c r="BB190" s="45" t="str">
        <f t="shared" si="43"/>
        <v/>
      </c>
      <c r="BC190" s="50" t="str">
        <f t="shared" si="44"/>
        <v/>
      </c>
      <c r="BD190" s="48">
        <f t="shared" si="45"/>
        <v>0</v>
      </c>
      <c r="BE190" s="50" t="str">
        <f t="shared" si="46"/>
        <v>Not Started</v>
      </c>
      <c r="BF190" s="51">
        <f t="shared" si="47"/>
        <v>1</v>
      </c>
      <c r="BG190" s="51">
        <f t="shared" si="48"/>
        <v>0</v>
      </c>
      <c r="BH190" s="50" t="str">
        <f t="shared" si="49"/>
        <v/>
      </c>
      <c r="BI190" s="50" t="str">
        <f t="shared" si="50"/>
        <v/>
      </c>
      <c r="BJ190" s="50" t="str">
        <f t="shared" si="51"/>
        <v/>
      </c>
      <c r="BK190" s="50" t="str">
        <f t="shared" si="52"/>
        <v xml:space="preserve">Not Started |  | </v>
      </c>
      <c r="BL190" s="49" t="str">
        <f t="shared" ca="1" si="53"/>
        <v/>
      </c>
    </row>
    <row r="191" spans="1:64" x14ac:dyDescent="0.25">
      <c r="A191" t="str">
        <f>[1]All_Tasks_Billing!A191</f>
        <v>LAS16.PPM04</v>
      </c>
      <c r="B191" t="str">
        <f>[1]All_Tasks_Billing!B191</f>
        <v>PPM</v>
      </c>
      <c r="C191" t="str">
        <f>[1]All_Tasks_Billing!C191</f>
        <v>4.2.4</v>
      </c>
      <c r="D191" t="str">
        <f>[1]All_Tasks_Billing!D191</f>
        <v>PDU</v>
      </c>
      <c r="E191" t="str">
        <f>[1]All_Tasks_Billing!E191</f>
        <v>Circuit Breakers -Secondary</v>
      </c>
      <c r="F191" t="str">
        <f>IF([1]All_Tasks_Billing!F191="","",[1]All_Tasks_Billing!F191)</f>
        <v>400AF / 400AT</v>
      </c>
      <c r="G191" t="str">
        <f>IF([1]All_Tasks_Billing!G191="","",[1]All_Tasks_Billing!G191)</f>
        <v/>
      </c>
      <c r="H191" s="45" t="str">
        <f>[1]All_Tasks_Billing!H191</f>
        <v/>
      </c>
      <c r="I191" t="str">
        <f>IF([1]All_Tasks_Billing!I191="","",[1]All_Tasks_Billing!I191)</f>
        <v/>
      </c>
      <c r="J191" t="str">
        <f>IF([1]All_Tasks_Billing!J191="","",[1]All_Tasks_Billing!J191)</f>
        <v/>
      </c>
      <c r="K191" t="b">
        <f>[1]All_Tasks_Billing!K191</f>
        <v>0</v>
      </c>
      <c r="L191" s="45" t="str">
        <f>[1]All_Tasks_Billing!L191</f>
        <v/>
      </c>
      <c r="M191" t="str">
        <f>[1]All_Tasks_Billing!M191</f>
        <v/>
      </c>
      <c r="N191" s="46">
        <f>IF([1]All_Tasks_Billing!N191="",0,[1]All_Tasks_Billing!N191)</f>
        <v>0</v>
      </c>
      <c r="O191" t="str">
        <f>[1]All_Tasks_Billing!O191</f>
        <v/>
      </c>
      <c r="P191" s="47">
        <f>IF([1]All_Tasks_Billing!P191="",0,[1]All_Tasks_Billing!P191)</f>
        <v>2</v>
      </c>
      <c r="Q191" s="47">
        <f>IF([1]All_Tasks_Billing!Q191="",0,[1]All_Tasks_Billing!Q191)</f>
        <v>2</v>
      </c>
      <c r="R191" s="47">
        <f>IF([1]All_Tasks_Billing!R191="",0,[1]All_Tasks_Billing!R191)</f>
        <v>2</v>
      </c>
      <c r="S191" t="str">
        <f>[1]All_Tasks_Billing!S191</f>
        <v/>
      </c>
      <c r="T191" t="str">
        <f>[1]All_Tasks_Billing!T191</f>
        <v/>
      </c>
      <c r="U191" t="str">
        <f>[1]All_Tasks_Billing!U191</f>
        <v/>
      </c>
      <c r="V191">
        <f>[1]All_Tasks_Billing!V191</f>
        <v>9</v>
      </c>
      <c r="W191" s="48">
        <f>[1]All_Tasks_Billing!W191</f>
        <v>150</v>
      </c>
      <c r="X191">
        <f>[1]All_Tasks_Billing!X191</f>
        <v>24331.724999999999</v>
      </c>
      <c r="Y191">
        <f>[1]All_Tasks_Billing!Y191</f>
        <v>1</v>
      </c>
      <c r="Z191" s="49">
        <f>[1]All_Tasks_Billing!Z191</f>
        <v>0</v>
      </c>
      <c r="AA191" s="45" t="str">
        <f>[1]All_Tasks_Billing!AA191</f>
        <v/>
      </c>
      <c r="AB191" t="str">
        <f>[1]All_Tasks_Billing!AB191</f>
        <v/>
      </c>
      <c r="AC191" s="48">
        <f>[1]All_Tasks_Billing!AC191</f>
        <v>0</v>
      </c>
      <c r="AD191" s="48">
        <f>[1]All_Tasks_Billing!AD191</f>
        <v>0</v>
      </c>
      <c r="AE191" s="48">
        <f>[1]All_Tasks_Billing!AE191</f>
        <v>0</v>
      </c>
      <c r="AF191" s="48">
        <f>[1]All_Tasks_Billing!AF191</f>
        <v>0</v>
      </c>
      <c r="AG191" s="48">
        <f>[1]All_Tasks_Billing!AG191</f>
        <v>0</v>
      </c>
      <c r="AH191" s="48">
        <f>[1]All_Tasks_Billing!AH191</f>
        <v>8.5999999999999993E-2</v>
      </c>
      <c r="AI191" s="48">
        <f>[1]All_Tasks_Billing!AI191</f>
        <v>0</v>
      </c>
      <c r="AJ191" s="48">
        <f>[1]All_Tasks_Billing!AJ191</f>
        <v>0</v>
      </c>
      <c r="AK191" s="48">
        <f>[1]All_Tasks_Billing!AK191</f>
        <v>0</v>
      </c>
      <c r="AL191" s="48">
        <f>[1]All_Tasks_Billing!AL191</f>
        <v>0</v>
      </c>
      <c r="AM191" s="48">
        <f>[1]All_Tasks_Billing!AM191</f>
        <v>0</v>
      </c>
      <c r="AN191" s="48">
        <f>[1]All_Tasks_Billing!AN191</f>
        <v>0</v>
      </c>
      <c r="AO191" s="48">
        <f>[1]All_Tasks_Billing!AO191</f>
        <v>0</v>
      </c>
      <c r="AP191" s="48">
        <f>[1]All_Tasks_Billing!AP191</f>
        <v>8.5999999999999993E-2</v>
      </c>
      <c r="AQ191" s="48">
        <f>[1]All_Tasks_Billing!AQ191</f>
        <v>0</v>
      </c>
      <c r="AR191" s="48">
        <f>[1]All_Tasks_Billing!AR191</f>
        <v>0</v>
      </c>
      <c r="AS191" s="48">
        <f>[1]All_Tasks_Billing!AS191</f>
        <v>0</v>
      </c>
      <c r="AT191" s="48">
        <f>[1]All_Tasks_Billing!AT191</f>
        <v>0</v>
      </c>
      <c r="AU191" s="50" t="str">
        <f t="shared" si="36"/>
        <v/>
      </c>
      <c r="AV191" s="50" t="str">
        <f t="shared" si="37"/>
        <v/>
      </c>
      <c r="AW191" s="50" t="str">
        <f t="shared" si="38"/>
        <v/>
      </c>
      <c r="AX191" s="50" t="str">
        <f t="shared" ca="1" si="39"/>
        <v>Not Completed</v>
      </c>
      <c r="AY191" s="50" t="str">
        <f t="shared" ca="1" si="40"/>
        <v>Not Completed</v>
      </c>
      <c r="AZ191" s="50" t="str">
        <f t="shared" ca="1" si="41"/>
        <v>Not Completed</v>
      </c>
      <c r="BA191" s="48">
        <f t="shared" si="42"/>
        <v>0</v>
      </c>
      <c r="BB191" s="45" t="str">
        <f t="shared" si="43"/>
        <v/>
      </c>
      <c r="BC191" s="50" t="str">
        <f t="shared" si="44"/>
        <v/>
      </c>
      <c r="BD191" s="48">
        <f t="shared" si="45"/>
        <v>0</v>
      </c>
      <c r="BE191" s="50" t="str">
        <f t="shared" si="46"/>
        <v>Not Started</v>
      </c>
      <c r="BF191" s="51">
        <f t="shared" si="47"/>
        <v>1</v>
      </c>
      <c r="BG191" s="51">
        <f t="shared" si="48"/>
        <v>0</v>
      </c>
      <c r="BH191" s="50" t="str">
        <f t="shared" si="49"/>
        <v/>
      </c>
      <c r="BI191" s="50" t="str">
        <f t="shared" si="50"/>
        <v/>
      </c>
      <c r="BJ191" s="50" t="str">
        <f t="shared" si="51"/>
        <v/>
      </c>
      <c r="BK191" s="50" t="str">
        <f t="shared" si="52"/>
        <v xml:space="preserve">Not Started |  | </v>
      </c>
      <c r="BL191" s="49" t="str">
        <f t="shared" ca="1" si="53"/>
        <v/>
      </c>
    </row>
    <row r="192" spans="1:64" x14ac:dyDescent="0.25">
      <c r="A192" t="str">
        <f>[1]All_Tasks_Billing!A192</f>
        <v>LAS16.PPM04</v>
      </c>
      <c r="B192" t="str">
        <f>[1]All_Tasks_Billing!B192</f>
        <v>PPM</v>
      </c>
      <c r="C192" t="str">
        <f>[1]All_Tasks_Billing!C192</f>
        <v>4.2.5</v>
      </c>
      <c r="D192" t="str">
        <f>[1]All_Tasks_Billing!D192</f>
        <v>PDU</v>
      </c>
      <c r="E192" t="str">
        <f>[1]All_Tasks_Billing!E192</f>
        <v>Circuit Breakers -Secondary</v>
      </c>
      <c r="F192" t="str">
        <f>IF([1]All_Tasks_Billing!F192="","",[1]All_Tasks_Billing!F192)</f>
        <v>400AF / 400AT</v>
      </c>
      <c r="G192" t="str">
        <f>IF([1]All_Tasks_Billing!G192="","",[1]All_Tasks_Billing!G192)</f>
        <v/>
      </c>
      <c r="H192" s="45" t="str">
        <f>[1]All_Tasks_Billing!H192</f>
        <v/>
      </c>
      <c r="I192" t="str">
        <f>IF([1]All_Tasks_Billing!I192="","",[1]All_Tasks_Billing!I192)</f>
        <v/>
      </c>
      <c r="J192" t="str">
        <f>IF([1]All_Tasks_Billing!J192="","",[1]All_Tasks_Billing!J192)</f>
        <v/>
      </c>
      <c r="K192" t="b">
        <f>[1]All_Tasks_Billing!K192</f>
        <v>0</v>
      </c>
      <c r="L192" s="45" t="str">
        <f>[1]All_Tasks_Billing!L192</f>
        <v/>
      </c>
      <c r="M192" t="str">
        <f>[1]All_Tasks_Billing!M192</f>
        <v/>
      </c>
      <c r="N192" s="46">
        <f>IF([1]All_Tasks_Billing!N192="",0,[1]All_Tasks_Billing!N192)</f>
        <v>0</v>
      </c>
      <c r="O192" t="str">
        <f>[1]All_Tasks_Billing!O192</f>
        <v/>
      </c>
      <c r="P192" s="47">
        <f>IF([1]All_Tasks_Billing!P192="",0,[1]All_Tasks_Billing!P192)</f>
        <v>2</v>
      </c>
      <c r="Q192" s="47">
        <f>IF([1]All_Tasks_Billing!Q192="",0,[1]All_Tasks_Billing!Q192)</f>
        <v>2</v>
      </c>
      <c r="R192" s="47">
        <f>IF([1]All_Tasks_Billing!R192="",0,[1]All_Tasks_Billing!R192)</f>
        <v>2</v>
      </c>
      <c r="S192" t="str">
        <f>[1]All_Tasks_Billing!S192</f>
        <v/>
      </c>
      <c r="T192" t="str">
        <f>[1]All_Tasks_Billing!T192</f>
        <v/>
      </c>
      <c r="U192" t="str">
        <f>[1]All_Tasks_Billing!U192</f>
        <v/>
      </c>
      <c r="V192">
        <f>[1]All_Tasks_Billing!V192</f>
        <v>9</v>
      </c>
      <c r="W192" s="48">
        <f>[1]All_Tasks_Billing!W192</f>
        <v>150</v>
      </c>
      <c r="X192">
        <f>[1]All_Tasks_Billing!X192</f>
        <v>24331.724999999999</v>
      </c>
      <c r="Y192">
        <f>[1]All_Tasks_Billing!Y192</f>
        <v>1</v>
      </c>
      <c r="Z192" s="49">
        <f>[1]All_Tasks_Billing!Z192</f>
        <v>0</v>
      </c>
      <c r="AA192" s="45" t="str">
        <f>[1]All_Tasks_Billing!AA192</f>
        <v/>
      </c>
      <c r="AB192" t="str">
        <f>[1]All_Tasks_Billing!AB192</f>
        <v/>
      </c>
      <c r="AC192" s="48">
        <f>[1]All_Tasks_Billing!AC192</f>
        <v>0</v>
      </c>
      <c r="AD192" s="48">
        <f>[1]All_Tasks_Billing!AD192</f>
        <v>0</v>
      </c>
      <c r="AE192" s="48">
        <f>[1]All_Tasks_Billing!AE192</f>
        <v>0</v>
      </c>
      <c r="AF192" s="48">
        <f>[1]All_Tasks_Billing!AF192</f>
        <v>0</v>
      </c>
      <c r="AG192" s="48">
        <f>[1]All_Tasks_Billing!AG192</f>
        <v>0</v>
      </c>
      <c r="AH192" s="48">
        <f>[1]All_Tasks_Billing!AH192</f>
        <v>8.5999999999999993E-2</v>
      </c>
      <c r="AI192" s="48">
        <f>[1]All_Tasks_Billing!AI192</f>
        <v>0</v>
      </c>
      <c r="AJ192" s="48">
        <f>[1]All_Tasks_Billing!AJ192</f>
        <v>0</v>
      </c>
      <c r="AK192" s="48">
        <f>[1]All_Tasks_Billing!AK192</f>
        <v>0</v>
      </c>
      <c r="AL192" s="48">
        <f>[1]All_Tasks_Billing!AL192</f>
        <v>0</v>
      </c>
      <c r="AM192" s="48">
        <f>[1]All_Tasks_Billing!AM192</f>
        <v>0</v>
      </c>
      <c r="AN192" s="48">
        <f>[1]All_Tasks_Billing!AN192</f>
        <v>0</v>
      </c>
      <c r="AO192" s="48">
        <f>[1]All_Tasks_Billing!AO192</f>
        <v>0</v>
      </c>
      <c r="AP192" s="48">
        <f>[1]All_Tasks_Billing!AP192</f>
        <v>8.5999999999999993E-2</v>
      </c>
      <c r="AQ192" s="48">
        <f>[1]All_Tasks_Billing!AQ192</f>
        <v>0</v>
      </c>
      <c r="AR192" s="48">
        <f>[1]All_Tasks_Billing!AR192</f>
        <v>0</v>
      </c>
      <c r="AS192" s="48">
        <f>[1]All_Tasks_Billing!AS192</f>
        <v>0</v>
      </c>
      <c r="AT192" s="48">
        <f>[1]All_Tasks_Billing!AT192</f>
        <v>0</v>
      </c>
      <c r="AU192" s="50" t="str">
        <f t="shared" si="36"/>
        <v/>
      </c>
      <c r="AV192" s="50" t="str">
        <f t="shared" si="37"/>
        <v/>
      </c>
      <c r="AW192" s="50" t="str">
        <f t="shared" si="38"/>
        <v/>
      </c>
      <c r="AX192" s="50" t="str">
        <f t="shared" ca="1" si="39"/>
        <v>Not Completed</v>
      </c>
      <c r="AY192" s="50" t="str">
        <f t="shared" ca="1" si="40"/>
        <v>Not Completed</v>
      </c>
      <c r="AZ192" s="50" t="str">
        <f t="shared" ca="1" si="41"/>
        <v>Not Completed</v>
      </c>
      <c r="BA192" s="48">
        <f t="shared" si="42"/>
        <v>0</v>
      </c>
      <c r="BB192" s="45" t="str">
        <f t="shared" si="43"/>
        <v/>
      </c>
      <c r="BC192" s="50" t="str">
        <f t="shared" si="44"/>
        <v/>
      </c>
      <c r="BD192" s="48">
        <f t="shared" si="45"/>
        <v>0</v>
      </c>
      <c r="BE192" s="50" t="str">
        <f t="shared" si="46"/>
        <v>Not Started</v>
      </c>
      <c r="BF192" s="51">
        <f t="shared" si="47"/>
        <v>1</v>
      </c>
      <c r="BG192" s="51">
        <f t="shared" si="48"/>
        <v>0</v>
      </c>
      <c r="BH192" s="50" t="str">
        <f t="shared" si="49"/>
        <v/>
      </c>
      <c r="BI192" s="50" t="str">
        <f t="shared" si="50"/>
        <v/>
      </c>
      <c r="BJ192" s="50" t="str">
        <f t="shared" si="51"/>
        <v/>
      </c>
      <c r="BK192" s="50" t="str">
        <f t="shared" si="52"/>
        <v xml:space="preserve">Not Started |  | </v>
      </c>
      <c r="BL192" s="49" t="str">
        <f t="shared" ca="1" si="53"/>
        <v/>
      </c>
    </row>
    <row r="193" spans="1:64" x14ac:dyDescent="0.25">
      <c r="A193" t="str">
        <f>[1]All_Tasks_Billing!A193</f>
        <v>LAS16.PPM04</v>
      </c>
      <c r="B193" t="str">
        <f>[1]All_Tasks_Billing!B193</f>
        <v>PPM</v>
      </c>
      <c r="C193" t="str">
        <f>[1]All_Tasks_Billing!C193</f>
        <v>4.2.6</v>
      </c>
      <c r="D193" t="str">
        <f>[1]All_Tasks_Billing!D193</f>
        <v>PDU</v>
      </c>
      <c r="E193" t="str">
        <f>[1]All_Tasks_Billing!E193</f>
        <v>Circuit Breakers -Secondary</v>
      </c>
      <c r="F193" t="str">
        <f>IF([1]All_Tasks_Billing!F193="","",[1]All_Tasks_Billing!F193)</f>
        <v>400AF / 400AT</v>
      </c>
      <c r="G193" t="str">
        <f>IF([1]All_Tasks_Billing!G193="","",[1]All_Tasks_Billing!G193)</f>
        <v/>
      </c>
      <c r="H193" s="45" t="str">
        <f>[1]All_Tasks_Billing!H193</f>
        <v/>
      </c>
      <c r="I193" t="str">
        <f>IF([1]All_Tasks_Billing!I193="","",[1]All_Tasks_Billing!I193)</f>
        <v/>
      </c>
      <c r="J193" t="str">
        <f>IF([1]All_Tasks_Billing!J193="","",[1]All_Tasks_Billing!J193)</f>
        <v/>
      </c>
      <c r="K193" t="b">
        <f>[1]All_Tasks_Billing!K193</f>
        <v>0</v>
      </c>
      <c r="L193" s="45" t="str">
        <f>[1]All_Tasks_Billing!L193</f>
        <v/>
      </c>
      <c r="M193" t="str">
        <f>[1]All_Tasks_Billing!M193</f>
        <v/>
      </c>
      <c r="N193" s="46">
        <f>IF([1]All_Tasks_Billing!N193="",0,[1]All_Tasks_Billing!N193)</f>
        <v>0</v>
      </c>
      <c r="O193" t="str">
        <f>[1]All_Tasks_Billing!O193</f>
        <v/>
      </c>
      <c r="P193" s="47">
        <f>IF([1]All_Tasks_Billing!P193="",0,[1]All_Tasks_Billing!P193)</f>
        <v>2</v>
      </c>
      <c r="Q193" s="47">
        <f>IF([1]All_Tasks_Billing!Q193="",0,[1]All_Tasks_Billing!Q193)</f>
        <v>2</v>
      </c>
      <c r="R193" s="47">
        <f>IF([1]All_Tasks_Billing!R193="",0,[1]All_Tasks_Billing!R193)</f>
        <v>2</v>
      </c>
      <c r="S193" t="str">
        <f>[1]All_Tasks_Billing!S193</f>
        <v/>
      </c>
      <c r="T193" t="str">
        <f>[1]All_Tasks_Billing!T193</f>
        <v/>
      </c>
      <c r="U193" t="str">
        <f>[1]All_Tasks_Billing!U193</f>
        <v/>
      </c>
      <c r="V193">
        <f>[1]All_Tasks_Billing!V193</f>
        <v>9</v>
      </c>
      <c r="W193" s="48">
        <f>[1]All_Tasks_Billing!W193</f>
        <v>150</v>
      </c>
      <c r="X193">
        <f>[1]All_Tasks_Billing!X193</f>
        <v>24331.724999999999</v>
      </c>
      <c r="Y193">
        <f>[1]All_Tasks_Billing!Y193</f>
        <v>1</v>
      </c>
      <c r="Z193" s="49">
        <f>[1]All_Tasks_Billing!Z193</f>
        <v>0</v>
      </c>
      <c r="AA193" s="45" t="str">
        <f>[1]All_Tasks_Billing!AA193</f>
        <v/>
      </c>
      <c r="AB193" t="str">
        <f>[1]All_Tasks_Billing!AB193</f>
        <v/>
      </c>
      <c r="AC193" s="48">
        <f>[1]All_Tasks_Billing!AC193</f>
        <v>0</v>
      </c>
      <c r="AD193" s="48">
        <f>[1]All_Tasks_Billing!AD193</f>
        <v>0</v>
      </c>
      <c r="AE193" s="48">
        <f>[1]All_Tasks_Billing!AE193</f>
        <v>0</v>
      </c>
      <c r="AF193" s="48">
        <f>[1]All_Tasks_Billing!AF193</f>
        <v>0</v>
      </c>
      <c r="AG193" s="48">
        <f>[1]All_Tasks_Billing!AG193</f>
        <v>0</v>
      </c>
      <c r="AH193" s="48">
        <f>[1]All_Tasks_Billing!AH193</f>
        <v>8.5999999999999993E-2</v>
      </c>
      <c r="AI193" s="48">
        <f>[1]All_Tasks_Billing!AI193</f>
        <v>0</v>
      </c>
      <c r="AJ193" s="48">
        <f>[1]All_Tasks_Billing!AJ193</f>
        <v>0</v>
      </c>
      <c r="AK193" s="48">
        <f>[1]All_Tasks_Billing!AK193</f>
        <v>0</v>
      </c>
      <c r="AL193" s="48">
        <f>[1]All_Tasks_Billing!AL193</f>
        <v>0</v>
      </c>
      <c r="AM193" s="48">
        <f>[1]All_Tasks_Billing!AM193</f>
        <v>0</v>
      </c>
      <c r="AN193" s="48">
        <f>[1]All_Tasks_Billing!AN193</f>
        <v>0</v>
      </c>
      <c r="AO193" s="48">
        <f>[1]All_Tasks_Billing!AO193</f>
        <v>0</v>
      </c>
      <c r="AP193" s="48">
        <f>[1]All_Tasks_Billing!AP193</f>
        <v>8.5999999999999993E-2</v>
      </c>
      <c r="AQ193" s="48">
        <f>[1]All_Tasks_Billing!AQ193</f>
        <v>0</v>
      </c>
      <c r="AR193" s="48">
        <f>[1]All_Tasks_Billing!AR193</f>
        <v>0</v>
      </c>
      <c r="AS193" s="48">
        <f>[1]All_Tasks_Billing!AS193</f>
        <v>0</v>
      </c>
      <c r="AT193" s="48">
        <f>[1]All_Tasks_Billing!AT193</f>
        <v>0</v>
      </c>
      <c r="AU193" s="50" t="str">
        <f t="shared" si="36"/>
        <v/>
      </c>
      <c r="AV193" s="50" t="str">
        <f t="shared" si="37"/>
        <v/>
      </c>
      <c r="AW193" s="50" t="str">
        <f t="shared" si="38"/>
        <v/>
      </c>
      <c r="AX193" s="50" t="str">
        <f t="shared" ca="1" si="39"/>
        <v>Not Completed</v>
      </c>
      <c r="AY193" s="50" t="str">
        <f t="shared" ca="1" si="40"/>
        <v>Not Completed</v>
      </c>
      <c r="AZ193" s="50" t="str">
        <f t="shared" ca="1" si="41"/>
        <v>Not Completed</v>
      </c>
      <c r="BA193" s="48">
        <f t="shared" si="42"/>
        <v>0</v>
      </c>
      <c r="BB193" s="45" t="str">
        <f t="shared" si="43"/>
        <v/>
      </c>
      <c r="BC193" s="50" t="str">
        <f t="shared" si="44"/>
        <v/>
      </c>
      <c r="BD193" s="48">
        <f t="shared" si="45"/>
        <v>0</v>
      </c>
      <c r="BE193" s="50" t="str">
        <f t="shared" si="46"/>
        <v>Not Started</v>
      </c>
      <c r="BF193" s="51">
        <f t="shared" si="47"/>
        <v>1</v>
      </c>
      <c r="BG193" s="51">
        <f t="shared" si="48"/>
        <v>0</v>
      </c>
      <c r="BH193" s="50" t="str">
        <f t="shared" si="49"/>
        <v/>
      </c>
      <c r="BI193" s="50" t="str">
        <f t="shared" si="50"/>
        <v/>
      </c>
      <c r="BJ193" s="50" t="str">
        <f t="shared" si="51"/>
        <v/>
      </c>
      <c r="BK193" s="50" t="str">
        <f t="shared" si="52"/>
        <v xml:space="preserve">Not Started |  | </v>
      </c>
      <c r="BL193" s="49" t="str">
        <f t="shared" ca="1" si="53"/>
        <v/>
      </c>
    </row>
    <row r="194" spans="1:64" x14ac:dyDescent="0.25">
      <c r="A194" t="str">
        <f>[1]All_Tasks_Billing!A194</f>
        <v>LAS16.PPM04</v>
      </c>
      <c r="B194" t="str">
        <f>[1]All_Tasks_Billing!B194</f>
        <v>PPM</v>
      </c>
      <c r="C194" t="str">
        <f>[1]All_Tasks_Billing!C194</f>
        <v>4.2.7</v>
      </c>
      <c r="D194" t="str">
        <f>[1]All_Tasks_Billing!D194</f>
        <v>PDU</v>
      </c>
      <c r="E194" t="str">
        <f>[1]All_Tasks_Billing!E194</f>
        <v>Circuit Breakers -Secondary</v>
      </c>
      <c r="F194" t="str">
        <f>IF([1]All_Tasks_Billing!F194="","",[1]All_Tasks_Billing!F194)</f>
        <v>400AF / 400AT</v>
      </c>
      <c r="G194" t="str">
        <f>IF([1]All_Tasks_Billing!G194="","",[1]All_Tasks_Billing!G194)</f>
        <v/>
      </c>
      <c r="H194" s="45" t="str">
        <f>[1]All_Tasks_Billing!H194</f>
        <v/>
      </c>
      <c r="I194" t="str">
        <f>IF([1]All_Tasks_Billing!I194="","",[1]All_Tasks_Billing!I194)</f>
        <v/>
      </c>
      <c r="J194" t="str">
        <f>IF([1]All_Tasks_Billing!J194="","",[1]All_Tasks_Billing!J194)</f>
        <v/>
      </c>
      <c r="K194" t="b">
        <f>[1]All_Tasks_Billing!K194</f>
        <v>0</v>
      </c>
      <c r="L194" s="45" t="str">
        <f>[1]All_Tasks_Billing!L194</f>
        <v/>
      </c>
      <c r="M194" t="str">
        <f>[1]All_Tasks_Billing!M194</f>
        <v/>
      </c>
      <c r="N194" s="46">
        <f>IF([1]All_Tasks_Billing!N194="",0,[1]All_Tasks_Billing!N194)</f>
        <v>0</v>
      </c>
      <c r="O194" t="str">
        <f>[1]All_Tasks_Billing!O194</f>
        <v/>
      </c>
      <c r="P194" s="47">
        <f>IF([1]All_Tasks_Billing!P194="",0,[1]All_Tasks_Billing!P194)</f>
        <v>2</v>
      </c>
      <c r="Q194" s="47">
        <f>IF([1]All_Tasks_Billing!Q194="",0,[1]All_Tasks_Billing!Q194)</f>
        <v>2</v>
      </c>
      <c r="R194" s="47">
        <f>IF([1]All_Tasks_Billing!R194="",0,[1]All_Tasks_Billing!R194)</f>
        <v>2</v>
      </c>
      <c r="S194" t="str">
        <f>[1]All_Tasks_Billing!S194</f>
        <v/>
      </c>
      <c r="T194" t="str">
        <f>[1]All_Tasks_Billing!T194</f>
        <v/>
      </c>
      <c r="U194" t="str">
        <f>[1]All_Tasks_Billing!U194</f>
        <v/>
      </c>
      <c r="V194">
        <f>[1]All_Tasks_Billing!V194</f>
        <v>9</v>
      </c>
      <c r="W194" s="48">
        <f>[1]All_Tasks_Billing!W194</f>
        <v>150</v>
      </c>
      <c r="X194">
        <f>[1]All_Tasks_Billing!X194</f>
        <v>24331.724999999999</v>
      </c>
      <c r="Y194">
        <f>[1]All_Tasks_Billing!Y194</f>
        <v>1</v>
      </c>
      <c r="Z194" s="49">
        <f>[1]All_Tasks_Billing!Z194</f>
        <v>0</v>
      </c>
      <c r="AA194" s="45" t="str">
        <f>[1]All_Tasks_Billing!AA194</f>
        <v/>
      </c>
      <c r="AB194" t="str">
        <f>[1]All_Tasks_Billing!AB194</f>
        <v/>
      </c>
      <c r="AC194" s="48">
        <f>[1]All_Tasks_Billing!AC194</f>
        <v>0</v>
      </c>
      <c r="AD194" s="48">
        <f>[1]All_Tasks_Billing!AD194</f>
        <v>0</v>
      </c>
      <c r="AE194" s="48">
        <f>[1]All_Tasks_Billing!AE194</f>
        <v>0</v>
      </c>
      <c r="AF194" s="48">
        <f>[1]All_Tasks_Billing!AF194</f>
        <v>0</v>
      </c>
      <c r="AG194" s="48">
        <f>[1]All_Tasks_Billing!AG194</f>
        <v>0</v>
      </c>
      <c r="AH194" s="48">
        <f>[1]All_Tasks_Billing!AH194</f>
        <v>8.5999999999999993E-2</v>
      </c>
      <c r="AI194" s="48">
        <f>[1]All_Tasks_Billing!AI194</f>
        <v>0</v>
      </c>
      <c r="AJ194" s="48">
        <f>[1]All_Tasks_Billing!AJ194</f>
        <v>0</v>
      </c>
      <c r="AK194" s="48">
        <f>[1]All_Tasks_Billing!AK194</f>
        <v>0</v>
      </c>
      <c r="AL194" s="48">
        <f>[1]All_Tasks_Billing!AL194</f>
        <v>0</v>
      </c>
      <c r="AM194" s="48">
        <f>[1]All_Tasks_Billing!AM194</f>
        <v>0</v>
      </c>
      <c r="AN194" s="48">
        <f>[1]All_Tasks_Billing!AN194</f>
        <v>0</v>
      </c>
      <c r="AO194" s="48">
        <f>[1]All_Tasks_Billing!AO194</f>
        <v>0</v>
      </c>
      <c r="AP194" s="48">
        <f>[1]All_Tasks_Billing!AP194</f>
        <v>8.5999999999999993E-2</v>
      </c>
      <c r="AQ194" s="48">
        <f>[1]All_Tasks_Billing!AQ194</f>
        <v>0</v>
      </c>
      <c r="AR194" s="48">
        <f>[1]All_Tasks_Billing!AR194</f>
        <v>0</v>
      </c>
      <c r="AS194" s="48">
        <f>[1]All_Tasks_Billing!AS194</f>
        <v>0</v>
      </c>
      <c r="AT194" s="48">
        <f>[1]All_Tasks_Billing!AT194</f>
        <v>0</v>
      </c>
      <c r="AU194" s="50" t="str">
        <f t="shared" ref="AU194:AU257" si="54">IF(L194="","",TEXT(L194,"MMM-yyyy"))</f>
        <v/>
      </c>
      <c r="AV194" s="50" t="str">
        <f t="shared" ref="AV194:AV257" si="55">IF(L194="","","Q"&amp;ROUNDUP(MONTH(L194)/3,0)&amp;"-"&amp;YEAR(L194))</f>
        <v/>
      </c>
      <c r="AW194" s="50" t="str">
        <f t="shared" ref="AW194:AW257" si="56">IF(L194="","",YEAR(L194))</f>
        <v/>
      </c>
      <c r="AX194" s="50" t="str">
        <f t="shared" ref="AX194:AX257" ca="1" si="57">IF(L194="","Not Completed",IF(L194&gt;=TODAY()-7,"This Week",IF(L194&gt;=TODAY()-14,"Last Week",IF(L194&gt;=TODAY()-30,"Last 30 Days","Older"))))</f>
        <v>Not Completed</v>
      </c>
      <c r="AY194" s="50" t="str">
        <f t="shared" ref="AY194:AY257" ca="1" si="58">IF(L194="","Not Completed",IF(MONTH(L194)=MONTH(TODAY()),"This Month",IF(MONTH(L194)=MONTH(TODAY())-1,"Last Month",IF(L194&gt;=DATE(YEAR(TODAY()),1,1),"This Year","Prior Year"))))</f>
        <v>Not Completed</v>
      </c>
      <c r="AZ194" s="50" t="str">
        <f t="shared" ref="AZ194:AZ257" ca="1" si="59">IF(L194="","Not Completed",IF(ROUNDUP(MONTH(L194)/3,0)=ROUNDUP(MONTH(TODAY())/3,0),"This Quarter",IF(ROUNDUP(MONTH(L194)/3,0)=ROUNDUP(MONTH(TODAY())/3,0)-1,"Last Quarter",IF(YEAR(L194)=YEAR(TODAY()),"Earlier This Year","Prior Year"))))</f>
        <v>Not Completed</v>
      </c>
      <c r="BA194" s="48">
        <f t="shared" ref="BA194:BA257" si="60">IF(Z194=1,AT194,0)</f>
        <v>0</v>
      </c>
      <c r="BB194" s="45" t="str">
        <f t="shared" ref="BB194:BB257" si="61">IF(AA194="","",AA194)</f>
        <v/>
      </c>
      <c r="BC194" s="50" t="str">
        <f t="shared" ref="BC194:BC257" si="62">IF(AA194="","",TEXT(AA194,"MMM-yyyy"))</f>
        <v/>
      </c>
      <c r="BD194" s="48">
        <f t="shared" ref="BD194:BD257" si="63">IF(P194=0,0,AT194/P194)</f>
        <v>0</v>
      </c>
      <c r="BE194" s="50" t="str">
        <f t="shared" ref="BE194:BE257" si="64">IF(Z194=1,"Completed",IF(N194&gt;0,"In Progress","Not Started"))</f>
        <v>Not Started</v>
      </c>
      <c r="BF194" s="51">
        <f t="shared" ref="BF194:BF257" si="65">IF(P194=0,0,R194/P194)</f>
        <v>1</v>
      </c>
      <c r="BG194" s="51">
        <f t="shared" ref="BG194:BG257" si="66">N194</f>
        <v>0</v>
      </c>
      <c r="BH194" s="50" t="str">
        <f t="shared" ref="BH194:BH257" si="67">IF(S194="","",S194&amp;" - "&amp;U194)</f>
        <v/>
      </c>
      <c r="BI194" s="50" t="str">
        <f t="shared" ref="BI194:BI257" si="68">IF(S194="","",S194&amp;" - "&amp;T194)</f>
        <v/>
      </c>
      <c r="BJ194" s="50" t="str">
        <f t="shared" ref="BJ194:BJ257" si="69">IF(U194="","",U194&amp;" - "&amp;T194)</f>
        <v/>
      </c>
      <c r="BK194" s="50" t="str">
        <f t="shared" ref="BK194:BK257" si="70">BE194&amp;" | "&amp;S194&amp;" | "&amp;U194</f>
        <v xml:space="preserve">Not Started |  | </v>
      </c>
      <c r="BL194" s="49" t="str">
        <f t="shared" ref="BL194:BL257" ca="1" si="71">IF(L194="","",TODAY()-L194)</f>
        <v/>
      </c>
    </row>
    <row r="195" spans="1:64" x14ac:dyDescent="0.25">
      <c r="A195" t="str">
        <f>[1]All_Tasks_Billing!A195</f>
        <v>LAS16.PPM04</v>
      </c>
      <c r="B195" t="str">
        <f>[1]All_Tasks_Billing!B195</f>
        <v>PPM</v>
      </c>
      <c r="C195" t="str">
        <f>[1]All_Tasks_Billing!C195</f>
        <v>4.2.8</v>
      </c>
      <c r="D195" t="str">
        <f>[1]All_Tasks_Billing!D195</f>
        <v>PDU</v>
      </c>
      <c r="E195" t="str">
        <f>[1]All_Tasks_Billing!E195</f>
        <v>Circuit Breakers -Secondary</v>
      </c>
      <c r="F195" t="str">
        <f>IF([1]All_Tasks_Billing!F195="","",[1]All_Tasks_Billing!F195)</f>
        <v>400AF / 400AT</v>
      </c>
      <c r="G195" t="str">
        <f>IF([1]All_Tasks_Billing!G195="","",[1]All_Tasks_Billing!G195)</f>
        <v/>
      </c>
      <c r="H195" s="45" t="str">
        <f>[1]All_Tasks_Billing!H195</f>
        <v/>
      </c>
      <c r="I195" t="str">
        <f>IF([1]All_Tasks_Billing!I195="","",[1]All_Tasks_Billing!I195)</f>
        <v/>
      </c>
      <c r="J195" t="str">
        <f>IF([1]All_Tasks_Billing!J195="","",[1]All_Tasks_Billing!J195)</f>
        <v/>
      </c>
      <c r="K195" t="b">
        <f>[1]All_Tasks_Billing!K195</f>
        <v>0</v>
      </c>
      <c r="L195" s="45" t="str">
        <f>[1]All_Tasks_Billing!L195</f>
        <v/>
      </c>
      <c r="M195" t="str">
        <f>[1]All_Tasks_Billing!M195</f>
        <v/>
      </c>
      <c r="N195" s="46">
        <f>IF([1]All_Tasks_Billing!N195="",0,[1]All_Tasks_Billing!N195)</f>
        <v>0</v>
      </c>
      <c r="O195" t="str">
        <f>[1]All_Tasks_Billing!O195</f>
        <v/>
      </c>
      <c r="P195" s="47">
        <f>IF([1]All_Tasks_Billing!P195="",0,[1]All_Tasks_Billing!P195)</f>
        <v>2</v>
      </c>
      <c r="Q195" s="47">
        <f>IF([1]All_Tasks_Billing!Q195="",0,[1]All_Tasks_Billing!Q195)</f>
        <v>2</v>
      </c>
      <c r="R195" s="47">
        <f>IF([1]All_Tasks_Billing!R195="",0,[1]All_Tasks_Billing!R195)</f>
        <v>2</v>
      </c>
      <c r="S195" t="str">
        <f>[1]All_Tasks_Billing!S195</f>
        <v/>
      </c>
      <c r="T195" t="str">
        <f>[1]All_Tasks_Billing!T195</f>
        <v/>
      </c>
      <c r="U195" t="str">
        <f>[1]All_Tasks_Billing!U195</f>
        <v/>
      </c>
      <c r="V195">
        <f>[1]All_Tasks_Billing!V195</f>
        <v>9</v>
      </c>
      <c r="W195" s="48">
        <f>[1]All_Tasks_Billing!W195</f>
        <v>150</v>
      </c>
      <c r="X195">
        <f>[1]All_Tasks_Billing!X195</f>
        <v>24331.724999999999</v>
      </c>
      <c r="Y195">
        <f>[1]All_Tasks_Billing!Y195</f>
        <v>1</v>
      </c>
      <c r="Z195" s="49">
        <f>[1]All_Tasks_Billing!Z195</f>
        <v>0</v>
      </c>
      <c r="AA195" s="45" t="str">
        <f>[1]All_Tasks_Billing!AA195</f>
        <v/>
      </c>
      <c r="AB195" t="str">
        <f>[1]All_Tasks_Billing!AB195</f>
        <v/>
      </c>
      <c r="AC195" s="48">
        <f>[1]All_Tasks_Billing!AC195</f>
        <v>0</v>
      </c>
      <c r="AD195" s="48">
        <f>[1]All_Tasks_Billing!AD195</f>
        <v>0</v>
      </c>
      <c r="AE195" s="48">
        <f>[1]All_Tasks_Billing!AE195</f>
        <v>0</v>
      </c>
      <c r="AF195" s="48">
        <f>[1]All_Tasks_Billing!AF195</f>
        <v>0</v>
      </c>
      <c r="AG195" s="48">
        <f>[1]All_Tasks_Billing!AG195</f>
        <v>0</v>
      </c>
      <c r="AH195" s="48">
        <f>[1]All_Tasks_Billing!AH195</f>
        <v>8.5999999999999993E-2</v>
      </c>
      <c r="AI195" s="48">
        <f>[1]All_Tasks_Billing!AI195</f>
        <v>0</v>
      </c>
      <c r="AJ195" s="48">
        <f>[1]All_Tasks_Billing!AJ195</f>
        <v>0</v>
      </c>
      <c r="AK195" s="48">
        <f>[1]All_Tasks_Billing!AK195</f>
        <v>0</v>
      </c>
      <c r="AL195" s="48">
        <f>[1]All_Tasks_Billing!AL195</f>
        <v>0</v>
      </c>
      <c r="AM195" s="48">
        <f>[1]All_Tasks_Billing!AM195</f>
        <v>0</v>
      </c>
      <c r="AN195" s="48">
        <f>[1]All_Tasks_Billing!AN195</f>
        <v>0</v>
      </c>
      <c r="AO195" s="48">
        <f>[1]All_Tasks_Billing!AO195</f>
        <v>0</v>
      </c>
      <c r="AP195" s="48">
        <f>[1]All_Tasks_Billing!AP195</f>
        <v>8.5999999999999993E-2</v>
      </c>
      <c r="AQ195" s="48">
        <f>[1]All_Tasks_Billing!AQ195</f>
        <v>0</v>
      </c>
      <c r="AR195" s="48">
        <f>[1]All_Tasks_Billing!AR195</f>
        <v>0</v>
      </c>
      <c r="AS195" s="48">
        <f>[1]All_Tasks_Billing!AS195</f>
        <v>0</v>
      </c>
      <c r="AT195" s="48">
        <f>[1]All_Tasks_Billing!AT195</f>
        <v>0</v>
      </c>
      <c r="AU195" s="50" t="str">
        <f t="shared" si="54"/>
        <v/>
      </c>
      <c r="AV195" s="50" t="str">
        <f t="shared" si="55"/>
        <v/>
      </c>
      <c r="AW195" s="50" t="str">
        <f t="shared" si="56"/>
        <v/>
      </c>
      <c r="AX195" s="50" t="str">
        <f t="shared" ca="1" si="57"/>
        <v>Not Completed</v>
      </c>
      <c r="AY195" s="50" t="str">
        <f t="shared" ca="1" si="58"/>
        <v>Not Completed</v>
      </c>
      <c r="AZ195" s="50" t="str">
        <f t="shared" ca="1" si="59"/>
        <v>Not Completed</v>
      </c>
      <c r="BA195" s="48">
        <f t="shared" si="60"/>
        <v>0</v>
      </c>
      <c r="BB195" s="45" t="str">
        <f t="shared" si="61"/>
        <v/>
      </c>
      <c r="BC195" s="50" t="str">
        <f t="shared" si="62"/>
        <v/>
      </c>
      <c r="BD195" s="48">
        <f t="shared" si="63"/>
        <v>0</v>
      </c>
      <c r="BE195" s="50" t="str">
        <f t="shared" si="64"/>
        <v>Not Started</v>
      </c>
      <c r="BF195" s="51">
        <f t="shared" si="65"/>
        <v>1</v>
      </c>
      <c r="BG195" s="51">
        <f t="shared" si="66"/>
        <v>0</v>
      </c>
      <c r="BH195" s="50" t="str">
        <f t="shared" si="67"/>
        <v/>
      </c>
      <c r="BI195" s="50" t="str">
        <f t="shared" si="68"/>
        <v/>
      </c>
      <c r="BJ195" s="50" t="str">
        <f t="shared" si="69"/>
        <v/>
      </c>
      <c r="BK195" s="50" t="str">
        <f t="shared" si="70"/>
        <v xml:space="preserve">Not Started |  | </v>
      </c>
      <c r="BL195" s="49" t="str">
        <f t="shared" ca="1" si="71"/>
        <v/>
      </c>
    </row>
    <row r="196" spans="1:64" x14ac:dyDescent="0.25">
      <c r="A196" t="str">
        <f>[1]All_Tasks_Billing!A196</f>
        <v>LAS16.PPM04</v>
      </c>
      <c r="B196" t="str">
        <f>[1]All_Tasks_Billing!B196</f>
        <v>PPM</v>
      </c>
      <c r="C196" t="str">
        <f>[1]All_Tasks_Billing!C196</f>
        <v>4.2.9</v>
      </c>
      <c r="D196" t="str">
        <f>[1]All_Tasks_Billing!D196</f>
        <v>PDU</v>
      </c>
      <c r="E196" t="str">
        <f>[1]All_Tasks_Billing!E196</f>
        <v>Circuit Breakers -Secondary</v>
      </c>
      <c r="F196" t="str">
        <f>IF([1]All_Tasks_Billing!F196="","",[1]All_Tasks_Billing!F196)</f>
        <v>400AF / 400AT</v>
      </c>
      <c r="G196" t="str">
        <f>IF([1]All_Tasks_Billing!G196="","",[1]All_Tasks_Billing!G196)</f>
        <v/>
      </c>
      <c r="H196" s="45" t="str">
        <f>[1]All_Tasks_Billing!H196</f>
        <v/>
      </c>
      <c r="I196" t="str">
        <f>IF([1]All_Tasks_Billing!I196="","",[1]All_Tasks_Billing!I196)</f>
        <v/>
      </c>
      <c r="J196" t="str">
        <f>IF([1]All_Tasks_Billing!J196="","",[1]All_Tasks_Billing!J196)</f>
        <v/>
      </c>
      <c r="K196" t="b">
        <f>[1]All_Tasks_Billing!K196</f>
        <v>0</v>
      </c>
      <c r="L196" s="45" t="str">
        <f>[1]All_Tasks_Billing!L196</f>
        <v/>
      </c>
      <c r="M196" t="str">
        <f>[1]All_Tasks_Billing!M196</f>
        <v/>
      </c>
      <c r="N196" s="46">
        <f>IF([1]All_Tasks_Billing!N196="",0,[1]All_Tasks_Billing!N196)</f>
        <v>0</v>
      </c>
      <c r="O196" t="str">
        <f>[1]All_Tasks_Billing!O196</f>
        <v/>
      </c>
      <c r="P196" s="47">
        <f>IF([1]All_Tasks_Billing!P196="",0,[1]All_Tasks_Billing!P196)</f>
        <v>2</v>
      </c>
      <c r="Q196" s="47">
        <f>IF([1]All_Tasks_Billing!Q196="",0,[1]All_Tasks_Billing!Q196)</f>
        <v>2</v>
      </c>
      <c r="R196" s="47">
        <f>IF([1]All_Tasks_Billing!R196="",0,[1]All_Tasks_Billing!R196)</f>
        <v>2</v>
      </c>
      <c r="S196" t="str">
        <f>[1]All_Tasks_Billing!S196</f>
        <v/>
      </c>
      <c r="T196" t="str">
        <f>[1]All_Tasks_Billing!T196</f>
        <v/>
      </c>
      <c r="U196" t="str">
        <f>[1]All_Tasks_Billing!U196</f>
        <v/>
      </c>
      <c r="V196">
        <f>[1]All_Tasks_Billing!V196</f>
        <v>9</v>
      </c>
      <c r="W196" s="48">
        <f>[1]All_Tasks_Billing!W196</f>
        <v>150</v>
      </c>
      <c r="X196">
        <f>[1]All_Tasks_Billing!X196</f>
        <v>24331.724999999999</v>
      </c>
      <c r="Y196">
        <f>[1]All_Tasks_Billing!Y196</f>
        <v>1</v>
      </c>
      <c r="Z196" s="49">
        <f>[1]All_Tasks_Billing!Z196</f>
        <v>0</v>
      </c>
      <c r="AA196" s="45" t="str">
        <f>[1]All_Tasks_Billing!AA196</f>
        <v/>
      </c>
      <c r="AB196" t="str">
        <f>[1]All_Tasks_Billing!AB196</f>
        <v/>
      </c>
      <c r="AC196" s="48">
        <f>[1]All_Tasks_Billing!AC196</f>
        <v>0</v>
      </c>
      <c r="AD196" s="48">
        <f>[1]All_Tasks_Billing!AD196</f>
        <v>0</v>
      </c>
      <c r="AE196" s="48">
        <f>[1]All_Tasks_Billing!AE196</f>
        <v>0</v>
      </c>
      <c r="AF196" s="48">
        <f>[1]All_Tasks_Billing!AF196</f>
        <v>0</v>
      </c>
      <c r="AG196" s="48">
        <f>[1]All_Tasks_Billing!AG196</f>
        <v>0</v>
      </c>
      <c r="AH196" s="48">
        <f>[1]All_Tasks_Billing!AH196</f>
        <v>8.5999999999999993E-2</v>
      </c>
      <c r="AI196" s="48">
        <f>[1]All_Tasks_Billing!AI196</f>
        <v>0</v>
      </c>
      <c r="AJ196" s="48">
        <f>[1]All_Tasks_Billing!AJ196</f>
        <v>0</v>
      </c>
      <c r="AK196" s="48">
        <f>[1]All_Tasks_Billing!AK196</f>
        <v>0</v>
      </c>
      <c r="AL196" s="48">
        <f>[1]All_Tasks_Billing!AL196</f>
        <v>0</v>
      </c>
      <c r="AM196" s="48">
        <f>[1]All_Tasks_Billing!AM196</f>
        <v>0</v>
      </c>
      <c r="AN196" s="48">
        <f>[1]All_Tasks_Billing!AN196</f>
        <v>0</v>
      </c>
      <c r="AO196" s="48">
        <f>[1]All_Tasks_Billing!AO196</f>
        <v>0</v>
      </c>
      <c r="AP196" s="48">
        <f>[1]All_Tasks_Billing!AP196</f>
        <v>8.5999999999999993E-2</v>
      </c>
      <c r="AQ196" s="48">
        <f>[1]All_Tasks_Billing!AQ196</f>
        <v>0</v>
      </c>
      <c r="AR196" s="48">
        <f>[1]All_Tasks_Billing!AR196</f>
        <v>0</v>
      </c>
      <c r="AS196" s="48">
        <f>[1]All_Tasks_Billing!AS196</f>
        <v>0</v>
      </c>
      <c r="AT196" s="48">
        <f>[1]All_Tasks_Billing!AT196</f>
        <v>0</v>
      </c>
      <c r="AU196" s="50" t="str">
        <f t="shared" si="54"/>
        <v/>
      </c>
      <c r="AV196" s="50" t="str">
        <f t="shared" si="55"/>
        <v/>
      </c>
      <c r="AW196" s="50" t="str">
        <f t="shared" si="56"/>
        <v/>
      </c>
      <c r="AX196" s="50" t="str">
        <f t="shared" ca="1" si="57"/>
        <v>Not Completed</v>
      </c>
      <c r="AY196" s="50" t="str">
        <f t="shared" ca="1" si="58"/>
        <v>Not Completed</v>
      </c>
      <c r="AZ196" s="50" t="str">
        <f t="shared" ca="1" si="59"/>
        <v>Not Completed</v>
      </c>
      <c r="BA196" s="48">
        <f t="shared" si="60"/>
        <v>0</v>
      </c>
      <c r="BB196" s="45" t="str">
        <f t="shared" si="61"/>
        <v/>
      </c>
      <c r="BC196" s="50" t="str">
        <f t="shared" si="62"/>
        <v/>
      </c>
      <c r="BD196" s="48">
        <f t="shared" si="63"/>
        <v>0</v>
      </c>
      <c r="BE196" s="50" t="str">
        <f t="shared" si="64"/>
        <v>Not Started</v>
      </c>
      <c r="BF196" s="51">
        <f t="shared" si="65"/>
        <v>1</v>
      </c>
      <c r="BG196" s="51">
        <f t="shared" si="66"/>
        <v>0</v>
      </c>
      <c r="BH196" s="50" t="str">
        <f t="shared" si="67"/>
        <v/>
      </c>
      <c r="BI196" s="50" t="str">
        <f t="shared" si="68"/>
        <v/>
      </c>
      <c r="BJ196" s="50" t="str">
        <f t="shared" si="69"/>
        <v/>
      </c>
      <c r="BK196" s="50" t="str">
        <f t="shared" si="70"/>
        <v xml:space="preserve">Not Started |  | </v>
      </c>
      <c r="BL196" s="49" t="str">
        <f t="shared" ca="1" si="71"/>
        <v/>
      </c>
    </row>
    <row r="197" spans="1:64" x14ac:dyDescent="0.25">
      <c r="A197" t="str">
        <f>[1]All_Tasks_Billing!A197</f>
        <v>LAS16.PPM04</v>
      </c>
      <c r="B197" t="str">
        <f>[1]All_Tasks_Billing!B197</f>
        <v>PPM</v>
      </c>
      <c r="C197" t="str">
        <f>[1]All_Tasks_Billing!C197</f>
        <v>4.2.10</v>
      </c>
      <c r="D197" t="str">
        <f>[1]All_Tasks_Billing!D197</f>
        <v>PDU</v>
      </c>
      <c r="E197" t="str">
        <f>[1]All_Tasks_Billing!E197</f>
        <v>Circuit Breakers -Secondary</v>
      </c>
      <c r="F197" t="str">
        <f>IF([1]All_Tasks_Billing!F197="","",[1]All_Tasks_Billing!F197)</f>
        <v>400AF / 400AT</v>
      </c>
      <c r="G197" t="str">
        <f>IF([1]All_Tasks_Billing!G197="","",[1]All_Tasks_Billing!G197)</f>
        <v/>
      </c>
      <c r="H197" s="45" t="str">
        <f>[1]All_Tasks_Billing!H197</f>
        <v/>
      </c>
      <c r="I197" t="str">
        <f>IF([1]All_Tasks_Billing!I197="","",[1]All_Tasks_Billing!I197)</f>
        <v/>
      </c>
      <c r="J197" t="str">
        <f>IF([1]All_Tasks_Billing!J197="","",[1]All_Tasks_Billing!J197)</f>
        <v/>
      </c>
      <c r="K197" t="b">
        <f>[1]All_Tasks_Billing!K197</f>
        <v>0</v>
      </c>
      <c r="L197" s="45" t="str">
        <f>[1]All_Tasks_Billing!L197</f>
        <v/>
      </c>
      <c r="M197" t="str">
        <f>[1]All_Tasks_Billing!M197</f>
        <v/>
      </c>
      <c r="N197" s="46">
        <f>IF([1]All_Tasks_Billing!N197="",0,[1]All_Tasks_Billing!N197)</f>
        <v>0</v>
      </c>
      <c r="O197" t="str">
        <f>[1]All_Tasks_Billing!O197</f>
        <v/>
      </c>
      <c r="P197" s="47">
        <f>IF([1]All_Tasks_Billing!P197="",0,[1]All_Tasks_Billing!P197)</f>
        <v>2</v>
      </c>
      <c r="Q197" s="47">
        <f>IF([1]All_Tasks_Billing!Q197="",0,[1]All_Tasks_Billing!Q197)</f>
        <v>2</v>
      </c>
      <c r="R197" s="47">
        <f>IF([1]All_Tasks_Billing!R197="",0,[1]All_Tasks_Billing!R197)</f>
        <v>2</v>
      </c>
      <c r="S197" t="str">
        <f>[1]All_Tasks_Billing!S197</f>
        <v/>
      </c>
      <c r="T197" t="str">
        <f>[1]All_Tasks_Billing!T197</f>
        <v/>
      </c>
      <c r="U197" t="str">
        <f>[1]All_Tasks_Billing!U197</f>
        <v/>
      </c>
      <c r="V197">
        <f>[1]All_Tasks_Billing!V197</f>
        <v>9</v>
      </c>
      <c r="W197" s="48">
        <f>[1]All_Tasks_Billing!W197</f>
        <v>150</v>
      </c>
      <c r="X197">
        <f>[1]All_Tasks_Billing!X197</f>
        <v>24331.724999999999</v>
      </c>
      <c r="Y197">
        <f>[1]All_Tasks_Billing!Y197</f>
        <v>1</v>
      </c>
      <c r="Z197" s="49">
        <f>[1]All_Tasks_Billing!Z197</f>
        <v>0</v>
      </c>
      <c r="AA197" s="45" t="str">
        <f>[1]All_Tasks_Billing!AA197</f>
        <v/>
      </c>
      <c r="AB197" t="str">
        <f>[1]All_Tasks_Billing!AB197</f>
        <v/>
      </c>
      <c r="AC197" s="48">
        <f>[1]All_Tasks_Billing!AC197</f>
        <v>0</v>
      </c>
      <c r="AD197" s="48">
        <f>[1]All_Tasks_Billing!AD197</f>
        <v>0</v>
      </c>
      <c r="AE197" s="48">
        <f>[1]All_Tasks_Billing!AE197</f>
        <v>0</v>
      </c>
      <c r="AF197" s="48">
        <f>[1]All_Tasks_Billing!AF197</f>
        <v>0</v>
      </c>
      <c r="AG197" s="48">
        <f>[1]All_Tasks_Billing!AG197</f>
        <v>0</v>
      </c>
      <c r="AH197" s="48">
        <f>[1]All_Tasks_Billing!AH197</f>
        <v>8.5999999999999993E-2</v>
      </c>
      <c r="AI197" s="48">
        <f>[1]All_Tasks_Billing!AI197</f>
        <v>0</v>
      </c>
      <c r="AJ197" s="48">
        <f>[1]All_Tasks_Billing!AJ197</f>
        <v>0</v>
      </c>
      <c r="AK197" s="48">
        <f>[1]All_Tasks_Billing!AK197</f>
        <v>0</v>
      </c>
      <c r="AL197" s="48">
        <f>[1]All_Tasks_Billing!AL197</f>
        <v>0</v>
      </c>
      <c r="AM197" s="48">
        <f>[1]All_Tasks_Billing!AM197</f>
        <v>0</v>
      </c>
      <c r="AN197" s="48">
        <f>[1]All_Tasks_Billing!AN197</f>
        <v>0</v>
      </c>
      <c r="AO197" s="48">
        <f>[1]All_Tasks_Billing!AO197</f>
        <v>0</v>
      </c>
      <c r="AP197" s="48">
        <f>[1]All_Tasks_Billing!AP197</f>
        <v>8.5999999999999993E-2</v>
      </c>
      <c r="AQ197" s="48">
        <f>[1]All_Tasks_Billing!AQ197</f>
        <v>0</v>
      </c>
      <c r="AR197" s="48">
        <f>[1]All_Tasks_Billing!AR197</f>
        <v>0</v>
      </c>
      <c r="AS197" s="48">
        <f>[1]All_Tasks_Billing!AS197</f>
        <v>0</v>
      </c>
      <c r="AT197" s="48">
        <f>[1]All_Tasks_Billing!AT197</f>
        <v>0</v>
      </c>
      <c r="AU197" s="50" t="str">
        <f t="shared" si="54"/>
        <v/>
      </c>
      <c r="AV197" s="50" t="str">
        <f t="shared" si="55"/>
        <v/>
      </c>
      <c r="AW197" s="50" t="str">
        <f t="shared" si="56"/>
        <v/>
      </c>
      <c r="AX197" s="50" t="str">
        <f t="shared" ca="1" si="57"/>
        <v>Not Completed</v>
      </c>
      <c r="AY197" s="50" t="str">
        <f t="shared" ca="1" si="58"/>
        <v>Not Completed</v>
      </c>
      <c r="AZ197" s="50" t="str">
        <f t="shared" ca="1" si="59"/>
        <v>Not Completed</v>
      </c>
      <c r="BA197" s="48">
        <f t="shared" si="60"/>
        <v>0</v>
      </c>
      <c r="BB197" s="45" t="str">
        <f t="shared" si="61"/>
        <v/>
      </c>
      <c r="BC197" s="50" t="str">
        <f t="shared" si="62"/>
        <v/>
      </c>
      <c r="BD197" s="48">
        <f t="shared" si="63"/>
        <v>0</v>
      </c>
      <c r="BE197" s="50" t="str">
        <f t="shared" si="64"/>
        <v>Not Started</v>
      </c>
      <c r="BF197" s="51">
        <f t="shared" si="65"/>
        <v>1</v>
      </c>
      <c r="BG197" s="51">
        <f t="shared" si="66"/>
        <v>0</v>
      </c>
      <c r="BH197" s="50" t="str">
        <f t="shared" si="67"/>
        <v/>
      </c>
      <c r="BI197" s="50" t="str">
        <f t="shared" si="68"/>
        <v/>
      </c>
      <c r="BJ197" s="50" t="str">
        <f t="shared" si="69"/>
        <v/>
      </c>
      <c r="BK197" s="50" t="str">
        <f t="shared" si="70"/>
        <v xml:space="preserve">Not Started |  | </v>
      </c>
      <c r="BL197" s="49" t="str">
        <f t="shared" ca="1" si="71"/>
        <v/>
      </c>
    </row>
    <row r="198" spans="1:64" x14ac:dyDescent="0.25">
      <c r="A198" t="str">
        <f>[1]All_Tasks_Billing!A198</f>
        <v>LAS16.PPM04</v>
      </c>
      <c r="B198" t="str">
        <f>[1]All_Tasks_Billing!B198</f>
        <v>PPM</v>
      </c>
      <c r="C198" t="str">
        <f>[1]All_Tasks_Billing!C198</f>
        <v>4.2.11</v>
      </c>
      <c r="D198" t="str">
        <f>[1]All_Tasks_Billing!D198</f>
        <v>PDU</v>
      </c>
      <c r="E198" t="str">
        <f>[1]All_Tasks_Billing!E198</f>
        <v>Circuit Breakers -Secondary</v>
      </c>
      <c r="F198" t="str">
        <f>IF([1]All_Tasks_Billing!F198="","",[1]All_Tasks_Billing!F198)</f>
        <v>400AF / 400AT</v>
      </c>
      <c r="G198" t="str">
        <f>IF([1]All_Tasks_Billing!G198="","",[1]All_Tasks_Billing!G198)</f>
        <v/>
      </c>
      <c r="H198" s="45" t="str">
        <f>[1]All_Tasks_Billing!H198</f>
        <v/>
      </c>
      <c r="I198" t="str">
        <f>IF([1]All_Tasks_Billing!I198="","",[1]All_Tasks_Billing!I198)</f>
        <v/>
      </c>
      <c r="J198" t="str">
        <f>IF([1]All_Tasks_Billing!J198="","",[1]All_Tasks_Billing!J198)</f>
        <v/>
      </c>
      <c r="K198" t="b">
        <f>[1]All_Tasks_Billing!K198</f>
        <v>0</v>
      </c>
      <c r="L198" s="45" t="str">
        <f>[1]All_Tasks_Billing!L198</f>
        <v/>
      </c>
      <c r="M198" t="str">
        <f>[1]All_Tasks_Billing!M198</f>
        <v/>
      </c>
      <c r="N198" s="46">
        <f>IF([1]All_Tasks_Billing!N198="",0,[1]All_Tasks_Billing!N198)</f>
        <v>0</v>
      </c>
      <c r="O198" t="str">
        <f>[1]All_Tasks_Billing!O198</f>
        <v/>
      </c>
      <c r="P198" s="47">
        <f>IF([1]All_Tasks_Billing!P198="",0,[1]All_Tasks_Billing!P198)</f>
        <v>2</v>
      </c>
      <c r="Q198" s="47">
        <f>IF([1]All_Tasks_Billing!Q198="",0,[1]All_Tasks_Billing!Q198)</f>
        <v>2</v>
      </c>
      <c r="R198" s="47">
        <f>IF([1]All_Tasks_Billing!R198="",0,[1]All_Tasks_Billing!R198)</f>
        <v>2</v>
      </c>
      <c r="S198" t="str">
        <f>[1]All_Tasks_Billing!S198</f>
        <v/>
      </c>
      <c r="T198" t="str">
        <f>[1]All_Tasks_Billing!T198</f>
        <v/>
      </c>
      <c r="U198" t="str">
        <f>[1]All_Tasks_Billing!U198</f>
        <v/>
      </c>
      <c r="V198">
        <f>[1]All_Tasks_Billing!V198</f>
        <v>9</v>
      </c>
      <c r="W198" s="48">
        <f>[1]All_Tasks_Billing!W198</f>
        <v>150</v>
      </c>
      <c r="X198">
        <f>[1]All_Tasks_Billing!X198</f>
        <v>24331.724999999999</v>
      </c>
      <c r="Y198">
        <f>[1]All_Tasks_Billing!Y198</f>
        <v>1</v>
      </c>
      <c r="Z198" s="49">
        <f>[1]All_Tasks_Billing!Z198</f>
        <v>0</v>
      </c>
      <c r="AA198" s="45" t="str">
        <f>[1]All_Tasks_Billing!AA198</f>
        <v/>
      </c>
      <c r="AB198" t="str">
        <f>[1]All_Tasks_Billing!AB198</f>
        <v/>
      </c>
      <c r="AC198" s="48">
        <f>[1]All_Tasks_Billing!AC198</f>
        <v>0</v>
      </c>
      <c r="AD198" s="48">
        <f>[1]All_Tasks_Billing!AD198</f>
        <v>0</v>
      </c>
      <c r="AE198" s="48">
        <f>[1]All_Tasks_Billing!AE198</f>
        <v>0</v>
      </c>
      <c r="AF198" s="48">
        <f>[1]All_Tasks_Billing!AF198</f>
        <v>0</v>
      </c>
      <c r="AG198" s="48">
        <f>[1]All_Tasks_Billing!AG198</f>
        <v>0</v>
      </c>
      <c r="AH198" s="48">
        <f>[1]All_Tasks_Billing!AH198</f>
        <v>8.5999999999999993E-2</v>
      </c>
      <c r="AI198" s="48">
        <f>[1]All_Tasks_Billing!AI198</f>
        <v>0</v>
      </c>
      <c r="AJ198" s="48">
        <f>[1]All_Tasks_Billing!AJ198</f>
        <v>0</v>
      </c>
      <c r="AK198" s="48">
        <f>[1]All_Tasks_Billing!AK198</f>
        <v>0</v>
      </c>
      <c r="AL198" s="48">
        <f>[1]All_Tasks_Billing!AL198</f>
        <v>0</v>
      </c>
      <c r="AM198" s="48">
        <f>[1]All_Tasks_Billing!AM198</f>
        <v>0</v>
      </c>
      <c r="AN198" s="48">
        <f>[1]All_Tasks_Billing!AN198</f>
        <v>0</v>
      </c>
      <c r="AO198" s="48">
        <f>[1]All_Tasks_Billing!AO198</f>
        <v>0</v>
      </c>
      <c r="AP198" s="48">
        <f>[1]All_Tasks_Billing!AP198</f>
        <v>8.5999999999999993E-2</v>
      </c>
      <c r="AQ198" s="48">
        <f>[1]All_Tasks_Billing!AQ198</f>
        <v>0</v>
      </c>
      <c r="AR198" s="48">
        <f>[1]All_Tasks_Billing!AR198</f>
        <v>0</v>
      </c>
      <c r="AS198" s="48">
        <f>[1]All_Tasks_Billing!AS198</f>
        <v>0</v>
      </c>
      <c r="AT198" s="48">
        <f>[1]All_Tasks_Billing!AT198</f>
        <v>0</v>
      </c>
      <c r="AU198" s="50" t="str">
        <f t="shared" si="54"/>
        <v/>
      </c>
      <c r="AV198" s="50" t="str">
        <f t="shared" si="55"/>
        <v/>
      </c>
      <c r="AW198" s="50" t="str">
        <f t="shared" si="56"/>
        <v/>
      </c>
      <c r="AX198" s="50" t="str">
        <f t="shared" ca="1" si="57"/>
        <v>Not Completed</v>
      </c>
      <c r="AY198" s="50" t="str">
        <f t="shared" ca="1" si="58"/>
        <v>Not Completed</v>
      </c>
      <c r="AZ198" s="50" t="str">
        <f t="shared" ca="1" si="59"/>
        <v>Not Completed</v>
      </c>
      <c r="BA198" s="48">
        <f t="shared" si="60"/>
        <v>0</v>
      </c>
      <c r="BB198" s="45" t="str">
        <f t="shared" si="61"/>
        <v/>
      </c>
      <c r="BC198" s="50" t="str">
        <f t="shared" si="62"/>
        <v/>
      </c>
      <c r="BD198" s="48">
        <f t="shared" si="63"/>
        <v>0</v>
      </c>
      <c r="BE198" s="50" t="str">
        <f t="shared" si="64"/>
        <v>Not Started</v>
      </c>
      <c r="BF198" s="51">
        <f t="shared" si="65"/>
        <v>1</v>
      </c>
      <c r="BG198" s="51">
        <f t="shared" si="66"/>
        <v>0</v>
      </c>
      <c r="BH198" s="50" t="str">
        <f t="shared" si="67"/>
        <v/>
      </c>
      <c r="BI198" s="50" t="str">
        <f t="shared" si="68"/>
        <v/>
      </c>
      <c r="BJ198" s="50" t="str">
        <f t="shared" si="69"/>
        <v/>
      </c>
      <c r="BK198" s="50" t="str">
        <f t="shared" si="70"/>
        <v xml:space="preserve">Not Started |  | </v>
      </c>
      <c r="BL198" s="49" t="str">
        <f t="shared" ca="1" si="71"/>
        <v/>
      </c>
    </row>
    <row r="199" spans="1:64" x14ac:dyDescent="0.25">
      <c r="A199" t="str">
        <f>[1]All_Tasks_Billing!A199</f>
        <v>LAS16.PPM04</v>
      </c>
      <c r="B199" t="str">
        <f>[1]All_Tasks_Billing!B199</f>
        <v>PPM</v>
      </c>
      <c r="C199" t="str">
        <f>[1]All_Tasks_Billing!C199</f>
        <v>4.2.12</v>
      </c>
      <c r="D199" t="str">
        <f>[1]All_Tasks_Billing!D199</f>
        <v>PDU</v>
      </c>
      <c r="E199" t="str">
        <f>[1]All_Tasks_Billing!E199</f>
        <v>Circuit Breakers -Secondary</v>
      </c>
      <c r="F199" t="str">
        <f>IF([1]All_Tasks_Billing!F199="","",[1]All_Tasks_Billing!F199)</f>
        <v>400AF / 400AT</v>
      </c>
      <c r="G199" t="str">
        <f>IF([1]All_Tasks_Billing!G199="","",[1]All_Tasks_Billing!G199)</f>
        <v/>
      </c>
      <c r="H199" s="45" t="str">
        <f>[1]All_Tasks_Billing!H199</f>
        <v/>
      </c>
      <c r="I199" t="str">
        <f>IF([1]All_Tasks_Billing!I199="","",[1]All_Tasks_Billing!I199)</f>
        <v/>
      </c>
      <c r="J199" t="str">
        <f>IF([1]All_Tasks_Billing!J199="","",[1]All_Tasks_Billing!J199)</f>
        <v/>
      </c>
      <c r="K199" t="b">
        <f>[1]All_Tasks_Billing!K199</f>
        <v>0</v>
      </c>
      <c r="L199" s="45" t="str">
        <f>[1]All_Tasks_Billing!L199</f>
        <v/>
      </c>
      <c r="M199" t="str">
        <f>[1]All_Tasks_Billing!M199</f>
        <v/>
      </c>
      <c r="N199" s="46">
        <f>IF([1]All_Tasks_Billing!N199="",0,[1]All_Tasks_Billing!N199)</f>
        <v>0</v>
      </c>
      <c r="O199" t="str">
        <f>[1]All_Tasks_Billing!O199</f>
        <v/>
      </c>
      <c r="P199" s="47">
        <f>IF([1]All_Tasks_Billing!P199="",0,[1]All_Tasks_Billing!P199)</f>
        <v>2</v>
      </c>
      <c r="Q199" s="47">
        <f>IF([1]All_Tasks_Billing!Q199="",0,[1]All_Tasks_Billing!Q199)</f>
        <v>2</v>
      </c>
      <c r="R199" s="47">
        <f>IF([1]All_Tasks_Billing!R199="",0,[1]All_Tasks_Billing!R199)</f>
        <v>2</v>
      </c>
      <c r="S199" t="str">
        <f>[1]All_Tasks_Billing!S199</f>
        <v/>
      </c>
      <c r="T199" t="str">
        <f>[1]All_Tasks_Billing!T199</f>
        <v/>
      </c>
      <c r="U199" t="str">
        <f>[1]All_Tasks_Billing!U199</f>
        <v/>
      </c>
      <c r="V199">
        <f>[1]All_Tasks_Billing!V199</f>
        <v>9</v>
      </c>
      <c r="W199" s="48">
        <f>[1]All_Tasks_Billing!W199</f>
        <v>150</v>
      </c>
      <c r="X199">
        <f>[1]All_Tasks_Billing!X199</f>
        <v>24331.724999999999</v>
      </c>
      <c r="Y199">
        <f>[1]All_Tasks_Billing!Y199</f>
        <v>1</v>
      </c>
      <c r="Z199" s="49">
        <f>[1]All_Tasks_Billing!Z199</f>
        <v>0</v>
      </c>
      <c r="AA199" s="45" t="str">
        <f>[1]All_Tasks_Billing!AA199</f>
        <v/>
      </c>
      <c r="AB199" t="str">
        <f>[1]All_Tasks_Billing!AB199</f>
        <v/>
      </c>
      <c r="AC199" s="48">
        <f>[1]All_Tasks_Billing!AC199</f>
        <v>0</v>
      </c>
      <c r="AD199" s="48">
        <f>[1]All_Tasks_Billing!AD199</f>
        <v>0</v>
      </c>
      <c r="AE199" s="48">
        <f>[1]All_Tasks_Billing!AE199</f>
        <v>0</v>
      </c>
      <c r="AF199" s="48">
        <f>[1]All_Tasks_Billing!AF199</f>
        <v>0</v>
      </c>
      <c r="AG199" s="48">
        <f>[1]All_Tasks_Billing!AG199</f>
        <v>0</v>
      </c>
      <c r="AH199" s="48">
        <f>[1]All_Tasks_Billing!AH199</f>
        <v>8.5999999999999993E-2</v>
      </c>
      <c r="AI199" s="48">
        <f>[1]All_Tasks_Billing!AI199</f>
        <v>0</v>
      </c>
      <c r="AJ199" s="48">
        <f>[1]All_Tasks_Billing!AJ199</f>
        <v>0</v>
      </c>
      <c r="AK199" s="48">
        <f>[1]All_Tasks_Billing!AK199</f>
        <v>0</v>
      </c>
      <c r="AL199" s="48">
        <f>[1]All_Tasks_Billing!AL199</f>
        <v>0</v>
      </c>
      <c r="AM199" s="48">
        <f>[1]All_Tasks_Billing!AM199</f>
        <v>0</v>
      </c>
      <c r="AN199" s="48">
        <f>[1]All_Tasks_Billing!AN199</f>
        <v>0</v>
      </c>
      <c r="AO199" s="48">
        <f>[1]All_Tasks_Billing!AO199</f>
        <v>0</v>
      </c>
      <c r="AP199" s="48">
        <f>[1]All_Tasks_Billing!AP199</f>
        <v>8.5999999999999993E-2</v>
      </c>
      <c r="AQ199" s="48">
        <f>[1]All_Tasks_Billing!AQ199</f>
        <v>0</v>
      </c>
      <c r="AR199" s="48">
        <f>[1]All_Tasks_Billing!AR199</f>
        <v>0</v>
      </c>
      <c r="AS199" s="48">
        <f>[1]All_Tasks_Billing!AS199</f>
        <v>0</v>
      </c>
      <c r="AT199" s="48">
        <f>[1]All_Tasks_Billing!AT199</f>
        <v>0</v>
      </c>
      <c r="AU199" s="50" t="str">
        <f t="shared" si="54"/>
        <v/>
      </c>
      <c r="AV199" s="50" t="str">
        <f t="shared" si="55"/>
        <v/>
      </c>
      <c r="AW199" s="50" t="str">
        <f t="shared" si="56"/>
        <v/>
      </c>
      <c r="AX199" s="50" t="str">
        <f t="shared" ca="1" si="57"/>
        <v>Not Completed</v>
      </c>
      <c r="AY199" s="50" t="str">
        <f t="shared" ca="1" si="58"/>
        <v>Not Completed</v>
      </c>
      <c r="AZ199" s="50" t="str">
        <f t="shared" ca="1" si="59"/>
        <v>Not Completed</v>
      </c>
      <c r="BA199" s="48">
        <f t="shared" si="60"/>
        <v>0</v>
      </c>
      <c r="BB199" s="45" t="str">
        <f t="shared" si="61"/>
        <v/>
      </c>
      <c r="BC199" s="50" t="str">
        <f t="shared" si="62"/>
        <v/>
      </c>
      <c r="BD199" s="48">
        <f t="shared" si="63"/>
        <v>0</v>
      </c>
      <c r="BE199" s="50" t="str">
        <f t="shared" si="64"/>
        <v>Not Started</v>
      </c>
      <c r="BF199" s="51">
        <f t="shared" si="65"/>
        <v>1</v>
      </c>
      <c r="BG199" s="51">
        <f t="shared" si="66"/>
        <v>0</v>
      </c>
      <c r="BH199" s="50" t="str">
        <f t="shared" si="67"/>
        <v/>
      </c>
      <c r="BI199" s="50" t="str">
        <f t="shared" si="68"/>
        <v/>
      </c>
      <c r="BJ199" s="50" t="str">
        <f t="shared" si="69"/>
        <v/>
      </c>
      <c r="BK199" s="50" t="str">
        <f t="shared" si="70"/>
        <v xml:space="preserve">Not Started |  | </v>
      </c>
      <c r="BL199" s="49" t="str">
        <f t="shared" ca="1" si="71"/>
        <v/>
      </c>
    </row>
    <row r="200" spans="1:64" x14ac:dyDescent="0.25">
      <c r="A200" t="str">
        <f>[1]All_Tasks_Billing!A200</f>
        <v>LAS16.PPM04</v>
      </c>
      <c r="B200" t="str">
        <f>[1]All_Tasks_Billing!B200</f>
        <v>PPM</v>
      </c>
      <c r="C200" t="str">
        <f>[1]All_Tasks_Billing!C200</f>
        <v>4.2.13</v>
      </c>
      <c r="D200" t="str">
        <f>[1]All_Tasks_Billing!D200</f>
        <v>PDU</v>
      </c>
      <c r="E200" t="str">
        <f>[1]All_Tasks_Billing!E200</f>
        <v>Circuit Breakers -Secondary</v>
      </c>
      <c r="F200" t="str">
        <f>IF([1]All_Tasks_Billing!F200="","",[1]All_Tasks_Billing!F200)</f>
        <v>400AF / 400AT</v>
      </c>
      <c r="G200" t="str">
        <f>IF([1]All_Tasks_Billing!G200="","",[1]All_Tasks_Billing!G200)</f>
        <v/>
      </c>
      <c r="H200" s="45" t="str">
        <f>[1]All_Tasks_Billing!H200</f>
        <v/>
      </c>
      <c r="I200" t="str">
        <f>IF([1]All_Tasks_Billing!I200="","",[1]All_Tasks_Billing!I200)</f>
        <v/>
      </c>
      <c r="J200" t="str">
        <f>IF([1]All_Tasks_Billing!J200="","",[1]All_Tasks_Billing!J200)</f>
        <v/>
      </c>
      <c r="K200" t="b">
        <f>[1]All_Tasks_Billing!K200</f>
        <v>0</v>
      </c>
      <c r="L200" s="45" t="str">
        <f>[1]All_Tasks_Billing!L200</f>
        <v/>
      </c>
      <c r="M200" t="str">
        <f>[1]All_Tasks_Billing!M200</f>
        <v/>
      </c>
      <c r="N200" s="46">
        <f>IF([1]All_Tasks_Billing!N200="",0,[1]All_Tasks_Billing!N200)</f>
        <v>0</v>
      </c>
      <c r="O200" t="str">
        <f>[1]All_Tasks_Billing!O200</f>
        <v/>
      </c>
      <c r="P200" s="47">
        <f>IF([1]All_Tasks_Billing!P200="",0,[1]All_Tasks_Billing!P200)</f>
        <v>2</v>
      </c>
      <c r="Q200" s="47">
        <f>IF([1]All_Tasks_Billing!Q200="",0,[1]All_Tasks_Billing!Q200)</f>
        <v>2</v>
      </c>
      <c r="R200" s="47">
        <f>IF([1]All_Tasks_Billing!R200="",0,[1]All_Tasks_Billing!R200)</f>
        <v>2</v>
      </c>
      <c r="S200" t="str">
        <f>[1]All_Tasks_Billing!S200</f>
        <v/>
      </c>
      <c r="T200" t="str">
        <f>[1]All_Tasks_Billing!T200</f>
        <v/>
      </c>
      <c r="U200" t="str">
        <f>[1]All_Tasks_Billing!U200</f>
        <v/>
      </c>
      <c r="V200">
        <f>[1]All_Tasks_Billing!V200</f>
        <v>9</v>
      </c>
      <c r="W200" s="48">
        <f>[1]All_Tasks_Billing!W200</f>
        <v>150</v>
      </c>
      <c r="X200">
        <f>[1]All_Tasks_Billing!X200</f>
        <v>24331.724999999999</v>
      </c>
      <c r="Y200">
        <f>[1]All_Tasks_Billing!Y200</f>
        <v>1</v>
      </c>
      <c r="Z200" s="49">
        <f>[1]All_Tasks_Billing!Z200</f>
        <v>0</v>
      </c>
      <c r="AA200" s="45" t="str">
        <f>[1]All_Tasks_Billing!AA200</f>
        <v/>
      </c>
      <c r="AB200" t="str">
        <f>[1]All_Tasks_Billing!AB200</f>
        <v/>
      </c>
      <c r="AC200" s="48">
        <f>[1]All_Tasks_Billing!AC200</f>
        <v>0</v>
      </c>
      <c r="AD200" s="48">
        <f>[1]All_Tasks_Billing!AD200</f>
        <v>0</v>
      </c>
      <c r="AE200" s="48">
        <f>[1]All_Tasks_Billing!AE200</f>
        <v>0</v>
      </c>
      <c r="AF200" s="48">
        <f>[1]All_Tasks_Billing!AF200</f>
        <v>0</v>
      </c>
      <c r="AG200" s="48">
        <f>[1]All_Tasks_Billing!AG200</f>
        <v>0</v>
      </c>
      <c r="AH200" s="48">
        <f>[1]All_Tasks_Billing!AH200</f>
        <v>8.5999999999999993E-2</v>
      </c>
      <c r="AI200" s="48">
        <f>[1]All_Tasks_Billing!AI200</f>
        <v>0</v>
      </c>
      <c r="AJ200" s="48">
        <f>[1]All_Tasks_Billing!AJ200</f>
        <v>0</v>
      </c>
      <c r="AK200" s="48">
        <f>[1]All_Tasks_Billing!AK200</f>
        <v>0</v>
      </c>
      <c r="AL200" s="48">
        <f>[1]All_Tasks_Billing!AL200</f>
        <v>0</v>
      </c>
      <c r="AM200" s="48">
        <f>[1]All_Tasks_Billing!AM200</f>
        <v>0</v>
      </c>
      <c r="AN200" s="48">
        <f>[1]All_Tasks_Billing!AN200</f>
        <v>0</v>
      </c>
      <c r="AO200" s="48">
        <f>[1]All_Tasks_Billing!AO200</f>
        <v>0</v>
      </c>
      <c r="AP200" s="48">
        <f>[1]All_Tasks_Billing!AP200</f>
        <v>8.5999999999999993E-2</v>
      </c>
      <c r="AQ200" s="48">
        <f>[1]All_Tasks_Billing!AQ200</f>
        <v>0</v>
      </c>
      <c r="AR200" s="48">
        <f>[1]All_Tasks_Billing!AR200</f>
        <v>0</v>
      </c>
      <c r="AS200" s="48">
        <f>[1]All_Tasks_Billing!AS200</f>
        <v>0</v>
      </c>
      <c r="AT200" s="48">
        <f>[1]All_Tasks_Billing!AT200</f>
        <v>0</v>
      </c>
      <c r="AU200" s="50" t="str">
        <f t="shared" si="54"/>
        <v/>
      </c>
      <c r="AV200" s="50" t="str">
        <f t="shared" si="55"/>
        <v/>
      </c>
      <c r="AW200" s="50" t="str">
        <f t="shared" si="56"/>
        <v/>
      </c>
      <c r="AX200" s="50" t="str">
        <f t="shared" ca="1" si="57"/>
        <v>Not Completed</v>
      </c>
      <c r="AY200" s="50" t="str">
        <f t="shared" ca="1" si="58"/>
        <v>Not Completed</v>
      </c>
      <c r="AZ200" s="50" t="str">
        <f t="shared" ca="1" si="59"/>
        <v>Not Completed</v>
      </c>
      <c r="BA200" s="48">
        <f t="shared" si="60"/>
        <v>0</v>
      </c>
      <c r="BB200" s="45" t="str">
        <f t="shared" si="61"/>
        <v/>
      </c>
      <c r="BC200" s="50" t="str">
        <f t="shared" si="62"/>
        <v/>
      </c>
      <c r="BD200" s="48">
        <f t="shared" si="63"/>
        <v>0</v>
      </c>
      <c r="BE200" s="50" t="str">
        <f t="shared" si="64"/>
        <v>Not Started</v>
      </c>
      <c r="BF200" s="51">
        <f t="shared" si="65"/>
        <v>1</v>
      </c>
      <c r="BG200" s="51">
        <f t="shared" si="66"/>
        <v>0</v>
      </c>
      <c r="BH200" s="50" t="str">
        <f t="shared" si="67"/>
        <v/>
      </c>
      <c r="BI200" s="50" t="str">
        <f t="shared" si="68"/>
        <v/>
      </c>
      <c r="BJ200" s="50" t="str">
        <f t="shared" si="69"/>
        <v/>
      </c>
      <c r="BK200" s="50" t="str">
        <f t="shared" si="70"/>
        <v xml:space="preserve">Not Started |  | </v>
      </c>
      <c r="BL200" s="49" t="str">
        <f t="shared" ca="1" si="71"/>
        <v/>
      </c>
    </row>
    <row r="201" spans="1:64" x14ac:dyDescent="0.25">
      <c r="A201" t="str">
        <f>[1]All_Tasks_Billing!A201</f>
        <v>LAS16.PPM04</v>
      </c>
      <c r="B201" t="str">
        <f>[1]All_Tasks_Billing!B201</f>
        <v>PPM</v>
      </c>
      <c r="C201" t="str">
        <f>[1]All_Tasks_Billing!C201</f>
        <v>4.2.14</v>
      </c>
      <c r="D201" t="str">
        <f>[1]All_Tasks_Billing!D201</f>
        <v>PDU</v>
      </c>
      <c r="E201" t="str">
        <f>[1]All_Tasks_Billing!E201</f>
        <v>Circuit Breakers -Secondary</v>
      </c>
      <c r="F201" t="str">
        <f>IF([1]All_Tasks_Billing!F201="","",[1]All_Tasks_Billing!F201)</f>
        <v>400AF / 400AT</v>
      </c>
      <c r="G201" t="str">
        <f>IF([1]All_Tasks_Billing!G201="","",[1]All_Tasks_Billing!G201)</f>
        <v/>
      </c>
      <c r="H201" s="45" t="str">
        <f>[1]All_Tasks_Billing!H201</f>
        <v/>
      </c>
      <c r="I201" t="str">
        <f>IF([1]All_Tasks_Billing!I201="","",[1]All_Tasks_Billing!I201)</f>
        <v/>
      </c>
      <c r="J201" t="str">
        <f>IF([1]All_Tasks_Billing!J201="","",[1]All_Tasks_Billing!J201)</f>
        <v/>
      </c>
      <c r="K201" t="b">
        <f>[1]All_Tasks_Billing!K201</f>
        <v>0</v>
      </c>
      <c r="L201" s="45" t="str">
        <f>[1]All_Tasks_Billing!L201</f>
        <v/>
      </c>
      <c r="M201" t="str">
        <f>[1]All_Tasks_Billing!M201</f>
        <v/>
      </c>
      <c r="N201" s="46">
        <f>IF([1]All_Tasks_Billing!N201="",0,[1]All_Tasks_Billing!N201)</f>
        <v>0</v>
      </c>
      <c r="O201" t="str">
        <f>[1]All_Tasks_Billing!O201</f>
        <v/>
      </c>
      <c r="P201" s="47">
        <f>IF([1]All_Tasks_Billing!P201="",0,[1]All_Tasks_Billing!P201)</f>
        <v>2</v>
      </c>
      <c r="Q201" s="47">
        <f>IF([1]All_Tasks_Billing!Q201="",0,[1]All_Tasks_Billing!Q201)</f>
        <v>2</v>
      </c>
      <c r="R201" s="47">
        <f>IF([1]All_Tasks_Billing!R201="",0,[1]All_Tasks_Billing!R201)</f>
        <v>2</v>
      </c>
      <c r="S201" t="str">
        <f>[1]All_Tasks_Billing!S201</f>
        <v/>
      </c>
      <c r="T201" t="str">
        <f>[1]All_Tasks_Billing!T201</f>
        <v/>
      </c>
      <c r="U201" t="str">
        <f>[1]All_Tasks_Billing!U201</f>
        <v/>
      </c>
      <c r="V201">
        <f>[1]All_Tasks_Billing!V201</f>
        <v>9</v>
      </c>
      <c r="W201" s="48">
        <f>[1]All_Tasks_Billing!W201</f>
        <v>150</v>
      </c>
      <c r="X201">
        <f>[1]All_Tasks_Billing!X201</f>
        <v>24331.724999999999</v>
      </c>
      <c r="Y201">
        <f>[1]All_Tasks_Billing!Y201</f>
        <v>1</v>
      </c>
      <c r="Z201" s="49">
        <f>[1]All_Tasks_Billing!Z201</f>
        <v>0</v>
      </c>
      <c r="AA201" s="45" t="str">
        <f>[1]All_Tasks_Billing!AA201</f>
        <v/>
      </c>
      <c r="AB201" t="str">
        <f>[1]All_Tasks_Billing!AB201</f>
        <v/>
      </c>
      <c r="AC201" s="48">
        <f>[1]All_Tasks_Billing!AC201</f>
        <v>0</v>
      </c>
      <c r="AD201" s="48">
        <f>[1]All_Tasks_Billing!AD201</f>
        <v>0</v>
      </c>
      <c r="AE201" s="48">
        <f>[1]All_Tasks_Billing!AE201</f>
        <v>0</v>
      </c>
      <c r="AF201" s="48">
        <f>[1]All_Tasks_Billing!AF201</f>
        <v>0</v>
      </c>
      <c r="AG201" s="48">
        <f>[1]All_Tasks_Billing!AG201</f>
        <v>0</v>
      </c>
      <c r="AH201" s="48">
        <f>[1]All_Tasks_Billing!AH201</f>
        <v>8.5999999999999993E-2</v>
      </c>
      <c r="AI201" s="48">
        <f>[1]All_Tasks_Billing!AI201</f>
        <v>0</v>
      </c>
      <c r="AJ201" s="48">
        <f>[1]All_Tasks_Billing!AJ201</f>
        <v>0</v>
      </c>
      <c r="AK201" s="48">
        <f>[1]All_Tasks_Billing!AK201</f>
        <v>0</v>
      </c>
      <c r="AL201" s="48">
        <f>[1]All_Tasks_Billing!AL201</f>
        <v>0</v>
      </c>
      <c r="AM201" s="48">
        <f>[1]All_Tasks_Billing!AM201</f>
        <v>0</v>
      </c>
      <c r="AN201" s="48">
        <f>[1]All_Tasks_Billing!AN201</f>
        <v>0</v>
      </c>
      <c r="AO201" s="48">
        <f>[1]All_Tasks_Billing!AO201</f>
        <v>0</v>
      </c>
      <c r="AP201" s="48">
        <f>[1]All_Tasks_Billing!AP201</f>
        <v>8.5999999999999993E-2</v>
      </c>
      <c r="AQ201" s="48">
        <f>[1]All_Tasks_Billing!AQ201</f>
        <v>0</v>
      </c>
      <c r="AR201" s="48">
        <f>[1]All_Tasks_Billing!AR201</f>
        <v>0</v>
      </c>
      <c r="AS201" s="48">
        <f>[1]All_Tasks_Billing!AS201</f>
        <v>0</v>
      </c>
      <c r="AT201" s="48">
        <f>[1]All_Tasks_Billing!AT201</f>
        <v>0</v>
      </c>
      <c r="AU201" s="50" t="str">
        <f t="shared" si="54"/>
        <v/>
      </c>
      <c r="AV201" s="50" t="str">
        <f t="shared" si="55"/>
        <v/>
      </c>
      <c r="AW201" s="50" t="str">
        <f t="shared" si="56"/>
        <v/>
      </c>
      <c r="AX201" s="50" t="str">
        <f t="shared" ca="1" si="57"/>
        <v>Not Completed</v>
      </c>
      <c r="AY201" s="50" t="str">
        <f t="shared" ca="1" si="58"/>
        <v>Not Completed</v>
      </c>
      <c r="AZ201" s="50" t="str">
        <f t="shared" ca="1" si="59"/>
        <v>Not Completed</v>
      </c>
      <c r="BA201" s="48">
        <f t="shared" si="60"/>
        <v>0</v>
      </c>
      <c r="BB201" s="45" t="str">
        <f t="shared" si="61"/>
        <v/>
      </c>
      <c r="BC201" s="50" t="str">
        <f t="shared" si="62"/>
        <v/>
      </c>
      <c r="BD201" s="48">
        <f t="shared" si="63"/>
        <v>0</v>
      </c>
      <c r="BE201" s="50" t="str">
        <f t="shared" si="64"/>
        <v>Not Started</v>
      </c>
      <c r="BF201" s="51">
        <f t="shared" si="65"/>
        <v>1</v>
      </c>
      <c r="BG201" s="51">
        <f t="shared" si="66"/>
        <v>0</v>
      </c>
      <c r="BH201" s="50" t="str">
        <f t="shared" si="67"/>
        <v/>
      </c>
      <c r="BI201" s="50" t="str">
        <f t="shared" si="68"/>
        <v/>
      </c>
      <c r="BJ201" s="50" t="str">
        <f t="shared" si="69"/>
        <v/>
      </c>
      <c r="BK201" s="50" t="str">
        <f t="shared" si="70"/>
        <v xml:space="preserve">Not Started |  | </v>
      </c>
      <c r="BL201" s="49" t="str">
        <f t="shared" ca="1" si="71"/>
        <v/>
      </c>
    </row>
    <row r="202" spans="1:64" x14ac:dyDescent="0.25">
      <c r="A202" t="str">
        <f>[1]All_Tasks_Billing!A202</f>
        <v>LAS16.PPM04</v>
      </c>
      <c r="B202" t="str">
        <f>[1]All_Tasks_Billing!B202</f>
        <v>PPM</v>
      </c>
      <c r="C202" t="str">
        <f>[1]All_Tasks_Billing!C202</f>
        <v>4.2.15</v>
      </c>
      <c r="D202" t="str">
        <f>[1]All_Tasks_Billing!D202</f>
        <v>PDU</v>
      </c>
      <c r="E202" t="str">
        <f>[1]All_Tasks_Billing!E202</f>
        <v>Circuit Breakers -Secondary</v>
      </c>
      <c r="F202" t="str">
        <f>IF([1]All_Tasks_Billing!F202="","",[1]All_Tasks_Billing!F202)</f>
        <v>400AF / 400AT</v>
      </c>
      <c r="G202" t="str">
        <f>IF([1]All_Tasks_Billing!G202="","",[1]All_Tasks_Billing!G202)</f>
        <v/>
      </c>
      <c r="H202" s="45" t="str">
        <f>[1]All_Tasks_Billing!H202</f>
        <v/>
      </c>
      <c r="I202" t="str">
        <f>IF([1]All_Tasks_Billing!I202="","",[1]All_Tasks_Billing!I202)</f>
        <v/>
      </c>
      <c r="J202" t="str">
        <f>IF([1]All_Tasks_Billing!J202="","",[1]All_Tasks_Billing!J202)</f>
        <v/>
      </c>
      <c r="K202" t="b">
        <f>[1]All_Tasks_Billing!K202</f>
        <v>0</v>
      </c>
      <c r="L202" s="45" t="str">
        <f>[1]All_Tasks_Billing!L202</f>
        <v/>
      </c>
      <c r="M202" t="str">
        <f>[1]All_Tasks_Billing!M202</f>
        <v/>
      </c>
      <c r="N202" s="46">
        <f>IF([1]All_Tasks_Billing!N202="",0,[1]All_Tasks_Billing!N202)</f>
        <v>0</v>
      </c>
      <c r="O202" t="str">
        <f>[1]All_Tasks_Billing!O202</f>
        <v/>
      </c>
      <c r="P202" s="47">
        <f>IF([1]All_Tasks_Billing!P202="",0,[1]All_Tasks_Billing!P202)</f>
        <v>2</v>
      </c>
      <c r="Q202" s="47">
        <f>IF([1]All_Tasks_Billing!Q202="",0,[1]All_Tasks_Billing!Q202)</f>
        <v>2</v>
      </c>
      <c r="R202" s="47">
        <f>IF([1]All_Tasks_Billing!R202="",0,[1]All_Tasks_Billing!R202)</f>
        <v>2</v>
      </c>
      <c r="S202" t="str">
        <f>[1]All_Tasks_Billing!S202</f>
        <v/>
      </c>
      <c r="T202" t="str">
        <f>[1]All_Tasks_Billing!T202</f>
        <v/>
      </c>
      <c r="U202" t="str">
        <f>[1]All_Tasks_Billing!U202</f>
        <v/>
      </c>
      <c r="V202">
        <f>[1]All_Tasks_Billing!V202</f>
        <v>9</v>
      </c>
      <c r="W202" s="48">
        <f>[1]All_Tasks_Billing!W202</f>
        <v>150</v>
      </c>
      <c r="X202">
        <f>[1]All_Tasks_Billing!X202</f>
        <v>24331.724999999999</v>
      </c>
      <c r="Y202">
        <f>[1]All_Tasks_Billing!Y202</f>
        <v>1</v>
      </c>
      <c r="Z202" s="49">
        <f>[1]All_Tasks_Billing!Z202</f>
        <v>0</v>
      </c>
      <c r="AA202" s="45" t="str">
        <f>[1]All_Tasks_Billing!AA202</f>
        <v/>
      </c>
      <c r="AB202" t="str">
        <f>[1]All_Tasks_Billing!AB202</f>
        <v/>
      </c>
      <c r="AC202" s="48">
        <f>[1]All_Tasks_Billing!AC202</f>
        <v>0</v>
      </c>
      <c r="AD202" s="48">
        <f>[1]All_Tasks_Billing!AD202</f>
        <v>0</v>
      </c>
      <c r="AE202" s="48">
        <f>[1]All_Tasks_Billing!AE202</f>
        <v>0</v>
      </c>
      <c r="AF202" s="48">
        <f>[1]All_Tasks_Billing!AF202</f>
        <v>0</v>
      </c>
      <c r="AG202" s="48">
        <f>[1]All_Tasks_Billing!AG202</f>
        <v>0</v>
      </c>
      <c r="AH202" s="48">
        <f>[1]All_Tasks_Billing!AH202</f>
        <v>8.5999999999999993E-2</v>
      </c>
      <c r="AI202" s="48">
        <f>[1]All_Tasks_Billing!AI202</f>
        <v>0</v>
      </c>
      <c r="AJ202" s="48">
        <f>[1]All_Tasks_Billing!AJ202</f>
        <v>0</v>
      </c>
      <c r="AK202" s="48">
        <f>[1]All_Tasks_Billing!AK202</f>
        <v>0</v>
      </c>
      <c r="AL202" s="48">
        <f>[1]All_Tasks_Billing!AL202</f>
        <v>0</v>
      </c>
      <c r="AM202" s="48">
        <f>[1]All_Tasks_Billing!AM202</f>
        <v>0</v>
      </c>
      <c r="AN202" s="48">
        <f>[1]All_Tasks_Billing!AN202</f>
        <v>0</v>
      </c>
      <c r="AO202" s="48">
        <f>[1]All_Tasks_Billing!AO202</f>
        <v>0</v>
      </c>
      <c r="AP202" s="48">
        <f>[1]All_Tasks_Billing!AP202</f>
        <v>8.5999999999999993E-2</v>
      </c>
      <c r="AQ202" s="48">
        <f>[1]All_Tasks_Billing!AQ202</f>
        <v>0</v>
      </c>
      <c r="AR202" s="48">
        <f>[1]All_Tasks_Billing!AR202</f>
        <v>0</v>
      </c>
      <c r="AS202" s="48">
        <f>[1]All_Tasks_Billing!AS202</f>
        <v>0</v>
      </c>
      <c r="AT202" s="48">
        <f>[1]All_Tasks_Billing!AT202</f>
        <v>0</v>
      </c>
      <c r="AU202" s="50" t="str">
        <f t="shared" si="54"/>
        <v/>
      </c>
      <c r="AV202" s="50" t="str">
        <f t="shared" si="55"/>
        <v/>
      </c>
      <c r="AW202" s="50" t="str">
        <f t="shared" si="56"/>
        <v/>
      </c>
      <c r="AX202" s="50" t="str">
        <f t="shared" ca="1" si="57"/>
        <v>Not Completed</v>
      </c>
      <c r="AY202" s="50" t="str">
        <f t="shared" ca="1" si="58"/>
        <v>Not Completed</v>
      </c>
      <c r="AZ202" s="50" t="str">
        <f t="shared" ca="1" si="59"/>
        <v>Not Completed</v>
      </c>
      <c r="BA202" s="48">
        <f t="shared" si="60"/>
        <v>0</v>
      </c>
      <c r="BB202" s="45" t="str">
        <f t="shared" si="61"/>
        <v/>
      </c>
      <c r="BC202" s="50" t="str">
        <f t="shared" si="62"/>
        <v/>
      </c>
      <c r="BD202" s="48">
        <f t="shared" si="63"/>
        <v>0</v>
      </c>
      <c r="BE202" s="50" t="str">
        <f t="shared" si="64"/>
        <v>Not Started</v>
      </c>
      <c r="BF202" s="51">
        <f t="shared" si="65"/>
        <v>1</v>
      </c>
      <c r="BG202" s="51">
        <f t="shared" si="66"/>
        <v>0</v>
      </c>
      <c r="BH202" s="50" t="str">
        <f t="shared" si="67"/>
        <v/>
      </c>
      <c r="BI202" s="50" t="str">
        <f t="shared" si="68"/>
        <v/>
      </c>
      <c r="BJ202" s="50" t="str">
        <f t="shared" si="69"/>
        <v/>
      </c>
      <c r="BK202" s="50" t="str">
        <f t="shared" si="70"/>
        <v xml:space="preserve">Not Started |  | </v>
      </c>
      <c r="BL202" s="49" t="str">
        <f t="shared" ca="1" si="71"/>
        <v/>
      </c>
    </row>
    <row r="203" spans="1:64" x14ac:dyDescent="0.25">
      <c r="A203" t="str">
        <f>[1]All_Tasks_Billing!A203</f>
        <v>LAS16.PPM04</v>
      </c>
      <c r="B203" t="str">
        <f>[1]All_Tasks_Billing!B203</f>
        <v>PPM</v>
      </c>
      <c r="C203" t="str">
        <f>[1]All_Tasks_Billing!C203</f>
        <v>4.2.16</v>
      </c>
      <c r="D203" t="str">
        <f>[1]All_Tasks_Billing!D203</f>
        <v>PDU</v>
      </c>
      <c r="E203" t="str">
        <f>[1]All_Tasks_Billing!E203</f>
        <v>Circuit Breakers -Secondary</v>
      </c>
      <c r="F203" t="str">
        <f>IF([1]All_Tasks_Billing!F203="","",[1]All_Tasks_Billing!F203)</f>
        <v>400AF / 400AT</v>
      </c>
      <c r="G203" t="str">
        <f>IF([1]All_Tasks_Billing!G203="","",[1]All_Tasks_Billing!G203)</f>
        <v/>
      </c>
      <c r="H203" s="45" t="str">
        <f>[1]All_Tasks_Billing!H203</f>
        <v/>
      </c>
      <c r="I203" t="str">
        <f>IF([1]All_Tasks_Billing!I203="","",[1]All_Tasks_Billing!I203)</f>
        <v/>
      </c>
      <c r="J203" t="str">
        <f>IF([1]All_Tasks_Billing!J203="","",[1]All_Tasks_Billing!J203)</f>
        <v/>
      </c>
      <c r="K203" t="b">
        <f>[1]All_Tasks_Billing!K203</f>
        <v>0</v>
      </c>
      <c r="L203" s="45" t="str">
        <f>[1]All_Tasks_Billing!L203</f>
        <v/>
      </c>
      <c r="M203" t="str">
        <f>[1]All_Tasks_Billing!M203</f>
        <v/>
      </c>
      <c r="N203" s="46">
        <f>IF([1]All_Tasks_Billing!N203="",0,[1]All_Tasks_Billing!N203)</f>
        <v>0</v>
      </c>
      <c r="O203" t="str">
        <f>[1]All_Tasks_Billing!O203</f>
        <v/>
      </c>
      <c r="P203" s="47">
        <f>IF([1]All_Tasks_Billing!P203="",0,[1]All_Tasks_Billing!P203)</f>
        <v>2</v>
      </c>
      <c r="Q203" s="47">
        <f>IF([1]All_Tasks_Billing!Q203="",0,[1]All_Tasks_Billing!Q203)</f>
        <v>2</v>
      </c>
      <c r="R203" s="47">
        <f>IF([1]All_Tasks_Billing!R203="",0,[1]All_Tasks_Billing!R203)</f>
        <v>2</v>
      </c>
      <c r="S203" t="str">
        <f>[1]All_Tasks_Billing!S203</f>
        <v/>
      </c>
      <c r="T203" t="str">
        <f>[1]All_Tasks_Billing!T203</f>
        <v/>
      </c>
      <c r="U203" t="str">
        <f>[1]All_Tasks_Billing!U203</f>
        <v/>
      </c>
      <c r="V203">
        <f>[1]All_Tasks_Billing!V203</f>
        <v>9</v>
      </c>
      <c r="W203" s="48">
        <f>[1]All_Tasks_Billing!W203</f>
        <v>150</v>
      </c>
      <c r="X203">
        <f>[1]All_Tasks_Billing!X203</f>
        <v>24331.724999999999</v>
      </c>
      <c r="Y203">
        <f>[1]All_Tasks_Billing!Y203</f>
        <v>1</v>
      </c>
      <c r="Z203" s="49">
        <f>[1]All_Tasks_Billing!Z203</f>
        <v>0</v>
      </c>
      <c r="AA203" s="45" t="str">
        <f>[1]All_Tasks_Billing!AA203</f>
        <v/>
      </c>
      <c r="AB203" t="str">
        <f>[1]All_Tasks_Billing!AB203</f>
        <v/>
      </c>
      <c r="AC203" s="48">
        <f>[1]All_Tasks_Billing!AC203</f>
        <v>0</v>
      </c>
      <c r="AD203" s="48">
        <f>[1]All_Tasks_Billing!AD203</f>
        <v>0</v>
      </c>
      <c r="AE203" s="48">
        <f>[1]All_Tasks_Billing!AE203</f>
        <v>0</v>
      </c>
      <c r="AF203" s="48">
        <f>[1]All_Tasks_Billing!AF203</f>
        <v>0</v>
      </c>
      <c r="AG203" s="48">
        <f>[1]All_Tasks_Billing!AG203</f>
        <v>0</v>
      </c>
      <c r="AH203" s="48">
        <f>[1]All_Tasks_Billing!AH203</f>
        <v>8.5999999999999993E-2</v>
      </c>
      <c r="AI203" s="48">
        <f>[1]All_Tasks_Billing!AI203</f>
        <v>0</v>
      </c>
      <c r="AJ203" s="48">
        <f>[1]All_Tasks_Billing!AJ203</f>
        <v>0</v>
      </c>
      <c r="AK203" s="48">
        <f>[1]All_Tasks_Billing!AK203</f>
        <v>0</v>
      </c>
      <c r="AL203" s="48">
        <f>[1]All_Tasks_Billing!AL203</f>
        <v>0</v>
      </c>
      <c r="AM203" s="48">
        <f>[1]All_Tasks_Billing!AM203</f>
        <v>0</v>
      </c>
      <c r="AN203" s="48">
        <f>[1]All_Tasks_Billing!AN203</f>
        <v>0</v>
      </c>
      <c r="AO203" s="48">
        <f>[1]All_Tasks_Billing!AO203</f>
        <v>0</v>
      </c>
      <c r="AP203" s="48">
        <f>[1]All_Tasks_Billing!AP203</f>
        <v>8.5999999999999993E-2</v>
      </c>
      <c r="AQ203" s="48">
        <f>[1]All_Tasks_Billing!AQ203</f>
        <v>0</v>
      </c>
      <c r="AR203" s="48">
        <f>[1]All_Tasks_Billing!AR203</f>
        <v>0</v>
      </c>
      <c r="AS203" s="48">
        <f>[1]All_Tasks_Billing!AS203</f>
        <v>0</v>
      </c>
      <c r="AT203" s="48">
        <f>[1]All_Tasks_Billing!AT203</f>
        <v>0</v>
      </c>
      <c r="AU203" s="50" t="str">
        <f t="shared" si="54"/>
        <v/>
      </c>
      <c r="AV203" s="50" t="str">
        <f t="shared" si="55"/>
        <v/>
      </c>
      <c r="AW203" s="50" t="str">
        <f t="shared" si="56"/>
        <v/>
      </c>
      <c r="AX203" s="50" t="str">
        <f t="shared" ca="1" si="57"/>
        <v>Not Completed</v>
      </c>
      <c r="AY203" s="50" t="str">
        <f t="shared" ca="1" si="58"/>
        <v>Not Completed</v>
      </c>
      <c r="AZ203" s="50" t="str">
        <f t="shared" ca="1" si="59"/>
        <v>Not Completed</v>
      </c>
      <c r="BA203" s="48">
        <f t="shared" si="60"/>
        <v>0</v>
      </c>
      <c r="BB203" s="45" t="str">
        <f t="shared" si="61"/>
        <v/>
      </c>
      <c r="BC203" s="50" t="str">
        <f t="shared" si="62"/>
        <v/>
      </c>
      <c r="BD203" s="48">
        <f t="shared" si="63"/>
        <v>0</v>
      </c>
      <c r="BE203" s="50" t="str">
        <f t="shared" si="64"/>
        <v>Not Started</v>
      </c>
      <c r="BF203" s="51">
        <f t="shared" si="65"/>
        <v>1</v>
      </c>
      <c r="BG203" s="51">
        <f t="shared" si="66"/>
        <v>0</v>
      </c>
      <c r="BH203" s="50" t="str">
        <f t="shared" si="67"/>
        <v/>
      </c>
      <c r="BI203" s="50" t="str">
        <f t="shared" si="68"/>
        <v/>
      </c>
      <c r="BJ203" s="50" t="str">
        <f t="shared" si="69"/>
        <v/>
      </c>
      <c r="BK203" s="50" t="str">
        <f t="shared" si="70"/>
        <v xml:space="preserve">Not Started |  | </v>
      </c>
      <c r="BL203" s="49" t="str">
        <f t="shared" ca="1" si="71"/>
        <v/>
      </c>
    </row>
    <row r="204" spans="1:64" x14ac:dyDescent="0.25">
      <c r="A204" t="str">
        <f>[1]All_Tasks_Billing!A204</f>
        <v>LAS16.PPM04</v>
      </c>
      <c r="B204" t="str">
        <f>[1]All_Tasks_Billing!B204</f>
        <v>PPM</v>
      </c>
      <c r="C204" t="str">
        <f>[1]All_Tasks_Billing!C204</f>
        <v>4.2.17</v>
      </c>
      <c r="D204" t="str">
        <f>[1]All_Tasks_Billing!D204</f>
        <v>PDU</v>
      </c>
      <c r="E204" t="str">
        <f>[1]All_Tasks_Billing!E204</f>
        <v>Circuit Breakers -Secondary</v>
      </c>
      <c r="F204" t="str">
        <f>IF([1]All_Tasks_Billing!F204="","",[1]All_Tasks_Billing!F204)</f>
        <v>400AF / 400AT</v>
      </c>
      <c r="G204" t="str">
        <f>IF([1]All_Tasks_Billing!G204="","",[1]All_Tasks_Billing!G204)</f>
        <v/>
      </c>
      <c r="H204" s="45" t="str">
        <f>[1]All_Tasks_Billing!H204</f>
        <v/>
      </c>
      <c r="I204" t="str">
        <f>IF([1]All_Tasks_Billing!I204="","",[1]All_Tasks_Billing!I204)</f>
        <v/>
      </c>
      <c r="J204" t="str">
        <f>IF([1]All_Tasks_Billing!J204="","",[1]All_Tasks_Billing!J204)</f>
        <v/>
      </c>
      <c r="K204" t="b">
        <f>[1]All_Tasks_Billing!K204</f>
        <v>0</v>
      </c>
      <c r="L204" s="45" t="str">
        <f>[1]All_Tasks_Billing!L204</f>
        <v/>
      </c>
      <c r="M204" t="str">
        <f>[1]All_Tasks_Billing!M204</f>
        <v/>
      </c>
      <c r="N204" s="46">
        <f>IF([1]All_Tasks_Billing!N204="",0,[1]All_Tasks_Billing!N204)</f>
        <v>0</v>
      </c>
      <c r="O204" t="str">
        <f>[1]All_Tasks_Billing!O204</f>
        <v/>
      </c>
      <c r="P204" s="47">
        <f>IF([1]All_Tasks_Billing!P204="",0,[1]All_Tasks_Billing!P204)</f>
        <v>2</v>
      </c>
      <c r="Q204" s="47">
        <f>IF([1]All_Tasks_Billing!Q204="",0,[1]All_Tasks_Billing!Q204)</f>
        <v>2</v>
      </c>
      <c r="R204" s="47">
        <f>IF([1]All_Tasks_Billing!R204="",0,[1]All_Tasks_Billing!R204)</f>
        <v>2</v>
      </c>
      <c r="S204" t="str">
        <f>[1]All_Tasks_Billing!S204</f>
        <v/>
      </c>
      <c r="T204" t="str">
        <f>[1]All_Tasks_Billing!T204</f>
        <v/>
      </c>
      <c r="U204" t="str">
        <f>[1]All_Tasks_Billing!U204</f>
        <v/>
      </c>
      <c r="V204">
        <f>[1]All_Tasks_Billing!V204</f>
        <v>9</v>
      </c>
      <c r="W204" s="48">
        <f>[1]All_Tasks_Billing!W204</f>
        <v>150</v>
      </c>
      <c r="X204">
        <f>[1]All_Tasks_Billing!X204</f>
        <v>24331.724999999999</v>
      </c>
      <c r="Y204">
        <f>[1]All_Tasks_Billing!Y204</f>
        <v>1</v>
      </c>
      <c r="Z204" s="49">
        <f>[1]All_Tasks_Billing!Z204</f>
        <v>0</v>
      </c>
      <c r="AA204" s="45" t="str">
        <f>[1]All_Tasks_Billing!AA204</f>
        <v/>
      </c>
      <c r="AB204" t="str">
        <f>[1]All_Tasks_Billing!AB204</f>
        <v/>
      </c>
      <c r="AC204" s="48">
        <f>[1]All_Tasks_Billing!AC204</f>
        <v>0</v>
      </c>
      <c r="AD204" s="48">
        <f>[1]All_Tasks_Billing!AD204</f>
        <v>0</v>
      </c>
      <c r="AE204" s="48">
        <f>[1]All_Tasks_Billing!AE204</f>
        <v>0</v>
      </c>
      <c r="AF204" s="48">
        <f>[1]All_Tasks_Billing!AF204</f>
        <v>0</v>
      </c>
      <c r="AG204" s="48">
        <f>[1]All_Tasks_Billing!AG204</f>
        <v>0</v>
      </c>
      <c r="AH204" s="48">
        <f>[1]All_Tasks_Billing!AH204</f>
        <v>8.5999999999999993E-2</v>
      </c>
      <c r="AI204" s="48">
        <f>[1]All_Tasks_Billing!AI204</f>
        <v>0</v>
      </c>
      <c r="AJ204" s="48">
        <f>[1]All_Tasks_Billing!AJ204</f>
        <v>0</v>
      </c>
      <c r="AK204" s="48">
        <f>[1]All_Tasks_Billing!AK204</f>
        <v>0</v>
      </c>
      <c r="AL204" s="48">
        <f>[1]All_Tasks_Billing!AL204</f>
        <v>0</v>
      </c>
      <c r="AM204" s="48">
        <f>[1]All_Tasks_Billing!AM204</f>
        <v>0</v>
      </c>
      <c r="AN204" s="48">
        <f>[1]All_Tasks_Billing!AN204</f>
        <v>0</v>
      </c>
      <c r="AO204" s="48">
        <f>[1]All_Tasks_Billing!AO204</f>
        <v>0</v>
      </c>
      <c r="AP204" s="48">
        <f>[1]All_Tasks_Billing!AP204</f>
        <v>8.5999999999999993E-2</v>
      </c>
      <c r="AQ204" s="48">
        <f>[1]All_Tasks_Billing!AQ204</f>
        <v>0</v>
      </c>
      <c r="AR204" s="48">
        <f>[1]All_Tasks_Billing!AR204</f>
        <v>0</v>
      </c>
      <c r="AS204" s="48">
        <f>[1]All_Tasks_Billing!AS204</f>
        <v>0</v>
      </c>
      <c r="AT204" s="48">
        <f>[1]All_Tasks_Billing!AT204</f>
        <v>0</v>
      </c>
      <c r="AU204" s="50" t="str">
        <f t="shared" si="54"/>
        <v/>
      </c>
      <c r="AV204" s="50" t="str">
        <f t="shared" si="55"/>
        <v/>
      </c>
      <c r="AW204" s="50" t="str">
        <f t="shared" si="56"/>
        <v/>
      </c>
      <c r="AX204" s="50" t="str">
        <f t="shared" ca="1" si="57"/>
        <v>Not Completed</v>
      </c>
      <c r="AY204" s="50" t="str">
        <f t="shared" ca="1" si="58"/>
        <v>Not Completed</v>
      </c>
      <c r="AZ204" s="50" t="str">
        <f t="shared" ca="1" si="59"/>
        <v>Not Completed</v>
      </c>
      <c r="BA204" s="48">
        <f t="shared" si="60"/>
        <v>0</v>
      </c>
      <c r="BB204" s="45" t="str">
        <f t="shared" si="61"/>
        <v/>
      </c>
      <c r="BC204" s="50" t="str">
        <f t="shared" si="62"/>
        <v/>
      </c>
      <c r="BD204" s="48">
        <f t="shared" si="63"/>
        <v>0</v>
      </c>
      <c r="BE204" s="50" t="str">
        <f t="shared" si="64"/>
        <v>Not Started</v>
      </c>
      <c r="BF204" s="51">
        <f t="shared" si="65"/>
        <v>1</v>
      </c>
      <c r="BG204" s="51">
        <f t="shared" si="66"/>
        <v>0</v>
      </c>
      <c r="BH204" s="50" t="str">
        <f t="shared" si="67"/>
        <v/>
      </c>
      <c r="BI204" s="50" t="str">
        <f t="shared" si="68"/>
        <v/>
      </c>
      <c r="BJ204" s="50" t="str">
        <f t="shared" si="69"/>
        <v/>
      </c>
      <c r="BK204" s="50" t="str">
        <f t="shared" si="70"/>
        <v xml:space="preserve">Not Started |  | </v>
      </c>
      <c r="BL204" s="49" t="str">
        <f t="shared" ca="1" si="71"/>
        <v/>
      </c>
    </row>
    <row r="205" spans="1:64" x14ac:dyDescent="0.25">
      <c r="A205" t="str">
        <f>[1]All_Tasks_Billing!A205</f>
        <v>LAS16.PPM04</v>
      </c>
      <c r="B205" t="str">
        <f>[1]All_Tasks_Billing!B205</f>
        <v>PPM</v>
      </c>
      <c r="C205" t="str">
        <f>[1]All_Tasks_Billing!C205</f>
        <v>4.2.18</v>
      </c>
      <c r="D205" t="str">
        <f>[1]All_Tasks_Billing!D205</f>
        <v>PDU</v>
      </c>
      <c r="E205" t="str">
        <f>[1]All_Tasks_Billing!E205</f>
        <v>Circuit Breakers -Secondary</v>
      </c>
      <c r="F205" t="str">
        <f>IF([1]All_Tasks_Billing!F205="","",[1]All_Tasks_Billing!F205)</f>
        <v>400AF / 400AT</v>
      </c>
      <c r="G205" t="str">
        <f>IF([1]All_Tasks_Billing!G205="","",[1]All_Tasks_Billing!G205)</f>
        <v/>
      </c>
      <c r="H205" s="45" t="str">
        <f>[1]All_Tasks_Billing!H205</f>
        <v/>
      </c>
      <c r="I205" t="str">
        <f>IF([1]All_Tasks_Billing!I205="","",[1]All_Tasks_Billing!I205)</f>
        <v/>
      </c>
      <c r="J205" t="str">
        <f>IF([1]All_Tasks_Billing!J205="","",[1]All_Tasks_Billing!J205)</f>
        <v/>
      </c>
      <c r="K205" t="b">
        <f>[1]All_Tasks_Billing!K205</f>
        <v>0</v>
      </c>
      <c r="L205" s="45" t="str">
        <f>[1]All_Tasks_Billing!L205</f>
        <v/>
      </c>
      <c r="M205" t="str">
        <f>[1]All_Tasks_Billing!M205</f>
        <v/>
      </c>
      <c r="N205" s="46">
        <f>IF([1]All_Tasks_Billing!N205="",0,[1]All_Tasks_Billing!N205)</f>
        <v>0</v>
      </c>
      <c r="O205" t="str">
        <f>[1]All_Tasks_Billing!O205</f>
        <v/>
      </c>
      <c r="P205" s="47">
        <f>IF([1]All_Tasks_Billing!P205="",0,[1]All_Tasks_Billing!P205)</f>
        <v>2</v>
      </c>
      <c r="Q205" s="47">
        <f>IF([1]All_Tasks_Billing!Q205="",0,[1]All_Tasks_Billing!Q205)</f>
        <v>2</v>
      </c>
      <c r="R205" s="47">
        <f>IF([1]All_Tasks_Billing!R205="",0,[1]All_Tasks_Billing!R205)</f>
        <v>2</v>
      </c>
      <c r="S205" t="str">
        <f>[1]All_Tasks_Billing!S205</f>
        <v/>
      </c>
      <c r="T205" t="str">
        <f>[1]All_Tasks_Billing!T205</f>
        <v/>
      </c>
      <c r="U205" t="str">
        <f>[1]All_Tasks_Billing!U205</f>
        <v/>
      </c>
      <c r="V205">
        <f>[1]All_Tasks_Billing!V205</f>
        <v>9</v>
      </c>
      <c r="W205" s="48">
        <f>[1]All_Tasks_Billing!W205</f>
        <v>150</v>
      </c>
      <c r="X205">
        <f>[1]All_Tasks_Billing!X205</f>
        <v>24331.724999999999</v>
      </c>
      <c r="Y205">
        <f>[1]All_Tasks_Billing!Y205</f>
        <v>1</v>
      </c>
      <c r="Z205" s="49">
        <f>[1]All_Tasks_Billing!Z205</f>
        <v>0</v>
      </c>
      <c r="AA205" s="45" t="str">
        <f>[1]All_Tasks_Billing!AA205</f>
        <v/>
      </c>
      <c r="AB205" t="str">
        <f>[1]All_Tasks_Billing!AB205</f>
        <v/>
      </c>
      <c r="AC205" s="48">
        <f>[1]All_Tasks_Billing!AC205</f>
        <v>0</v>
      </c>
      <c r="AD205" s="48">
        <f>[1]All_Tasks_Billing!AD205</f>
        <v>0</v>
      </c>
      <c r="AE205" s="48">
        <f>[1]All_Tasks_Billing!AE205</f>
        <v>0</v>
      </c>
      <c r="AF205" s="48">
        <f>[1]All_Tasks_Billing!AF205</f>
        <v>0</v>
      </c>
      <c r="AG205" s="48">
        <f>[1]All_Tasks_Billing!AG205</f>
        <v>0</v>
      </c>
      <c r="AH205" s="48">
        <f>[1]All_Tasks_Billing!AH205</f>
        <v>8.5999999999999993E-2</v>
      </c>
      <c r="AI205" s="48">
        <f>[1]All_Tasks_Billing!AI205</f>
        <v>0</v>
      </c>
      <c r="AJ205" s="48">
        <f>[1]All_Tasks_Billing!AJ205</f>
        <v>0</v>
      </c>
      <c r="AK205" s="48">
        <f>[1]All_Tasks_Billing!AK205</f>
        <v>0</v>
      </c>
      <c r="AL205" s="48">
        <f>[1]All_Tasks_Billing!AL205</f>
        <v>0</v>
      </c>
      <c r="AM205" s="48">
        <f>[1]All_Tasks_Billing!AM205</f>
        <v>0</v>
      </c>
      <c r="AN205" s="48">
        <f>[1]All_Tasks_Billing!AN205</f>
        <v>0</v>
      </c>
      <c r="AO205" s="48">
        <f>[1]All_Tasks_Billing!AO205</f>
        <v>0</v>
      </c>
      <c r="AP205" s="48">
        <f>[1]All_Tasks_Billing!AP205</f>
        <v>8.5999999999999993E-2</v>
      </c>
      <c r="AQ205" s="48">
        <f>[1]All_Tasks_Billing!AQ205</f>
        <v>0</v>
      </c>
      <c r="AR205" s="48">
        <f>[1]All_Tasks_Billing!AR205</f>
        <v>0</v>
      </c>
      <c r="AS205" s="48">
        <f>[1]All_Tasks_Billing!AS205</f>
        <v>0</v>
      </c>
      <c r="AT205" s="48">
        <f>[1]All_Tasks_Billing!AT205</f>
        <v>0</v>
      </c>
      <c r="AU205" s="50" t="str">
        <f t="shared" si="54"/>
        <v/>
      </c>
      <c r="AV205" s="50" t="str">
        <f t="shared" si="55"/>
        <v/>
      </c>
      <c r="AW205" s="50" t="str">
        <f t="shared" si="56"/>
        <v/>
      </c>
      <c r="AX205" s="50" t="str">
        <f t="shared" ca="1" si="57"/>
        <v>Not Completed</v>
      </c>
      <c r="AY205" s="50" t="str">
        <f t="shared" ca="1" si="58"/>
        <v>Not Completed</v>
      </c>
      <c r="AZ205" s="50" t="str">
        <f t="shared" ca="1" si="59"/>
        <v>Not Completed</v>
      </c>
      <c r="BA205" s="48">
        <f t="shared" si="60"/>
        <v>0</v>
      </c>
      <c r="BB205" s="45" t="str">
        <f t="shared" si="61"/>
        <v/>
      </c>
      <c r="BC205" s="50" t="str">
        <f t="shared" si="62"/>
        <v/>
      </c>
      <c r="BD205" s="48">
        <f t="shared" si="63"/>
        <v>0</v>
      </c>
      <c r="BE205" s="50" t="str">
        <f t="shared" si="64"/>
        <v>Not Started</v>
      </c>
      <c r="BF205" s="51">
        <f t="shared" si="65"/>
        <v>1</v>
      </c>
      <c r="BG205" s="51">
        <f t="shared" si="66"/>
        <v>0</v>
      </c>
      <c r="BH205" s="50" t="str">
        <f t="shared" si="67"/>
        <v/>
      </c>
      <c r="BI205" s="50" t="str">
        <f t="shared" si="68"/>
        <v/>
      </c>
      <c r="BJ205" s="50" t="str">
        <f t="shared" si="69"/>
        <v/>
      </c>
      <c r="BK205" s="50" t="str">
        <f t="shared" si="70"/>
        <v xml:space="preserve">Not Started |  | </v>
      </c>
      <c r="BL205" s="49" t="str">
        <f t="shared" ca="1" si="71"/>
        <v/>
      </c>
    </row>
    <row r="206" spans="1:64" x14ac:dyDescent="0.25">
      <c r="A206" t="str">
        <f>[1]All_Tasks_Billing!A206</f>
        <v>LAS16.PPM04</v>
      </c>
      <c r="B206" t="str">
        <f>[1]All_Tasks_Billing!B206</f>
        <v>PPM</v>
      </c>
      <c r="C206" t="str">
        <f>[1]All_Tasks_Billing!C206</f>
        <v>4.2.19</v>
      </c>
      <c r="D206" t="str">
        <f>[1]All_Tasks_Billing!D206</f>
        <v>PDU</v>
      </c>
      <c r="E206" t="str">
        <f>[1]All_Tasks_Billing!E206</f>
        <v>Circuit Breakers -Secondary</v>
      </c>
      <c r="F206" t="str">
        <f>IF([1]All_Tasks_Billing!F206="","",[1]All_Tasks_Billing!F206)</f>
        <v>400AF / 400AT</v>
      </c>
      <c r="G206" t="str">
        <f>IF([1]All_Tasks_Billing!G206="","",[1]All_Tasks_Billing!G206)</f>
        <v/>
      </c>
      <c r="H206" s="45" t="str">
        <f>[1]All_Tasks_Billing!H206</f>
        <v/>
      </c>
      <c r="I206" t="str">
        <f>IF([1]All_Tasks_Billing!I206="","",[1]All_Tasks_Billing!I206)</f>
        <v/>
      </c>
      <c r="J206" t="str">
        <f>IF([1]All_Tasks_Billing!J206="","",[1]All_Tasks_Billing!J206)</f>
        <v/>
      </c>
      <c r="K206" t="b">
        <f>[1]All_Tasks_Billing!K206</f>
        <v>0</v>
      </c>
      <c r="L206" s="45" t="str">
        <f>[1]All_Tasks_Billing!L206</f>
        <v/>
      </c>
      <c r="M206" t="str">
        <f>[1]All_Tasks_Billing!M206</f>
        <v/>
      </c>
      <c r="N206" s="46">
        <f>IF([1]All_Tasks_Billing!N206="",0,[1]All_Tasks_Billing!N206)</f>
        <v>0</v>
      </c>
      <c r="O206" t="str">
        <f>[1]All_Tasks_Billing!O206</f>
        <v/>
      </c>
      <c r="P206" s="47">
        <f>IF([1]All_Tasks_Billing!P206="",0,[1]All_Tasks_Billing!P206)</f>
        <v>2</v>
      </c>
      <c r="Q206" s="47">
        <f>IF([1]All_Tasks_Billing!Q206="",0,[1]All_Tasks_Billing!Q206)</f>
        <v>2</v>
      </c>
      <c r="R206" s="47">
        <f>IF([1]All_Tasks_Billing!R206="",0,[1]All_Tasks_Billing!R206)</f>
        <v>2</v>
      </c>
      <c r="S206" t="str">
        <f>[1]All_Tasks_Billing!S206</f>
        <v/>
      </c>
      <c r="T206" t="str">
        <f>[1]All_Tasks_Billing!T206</f>
        <v/>
      </c>
      <c r="U206" t="str">
        <f>[1]All_Tasks_Billing!U206</f>
        <v/>
      </c>
      <c r="V206">
        <f>[1]All_Tasks_Billing!V206</f>
        <v>9</v>
      </c>
      <c r="W206" s="48">
        <f>[1]All_Tasks_Billing!W206</f>
        <v>150</v>
      </c>
      <c r="X206">
        <f>[1]All_Tasks_Billing!X206</f>
        <v>24331.724999999999</v>
      </c>
      <c r="Y206">
        <f>[1]All_Tasks_Billing!Y206</f>
        <v>1</v>
      </c>
      <c r="Z206" s="49">
        <f>[1]All_Tasks_Billing!Z206</f>
        <v>0</v>
      </c>
      <c r="AA206" s="45" t="str">
        <f>[1]All_Tasks_Billing!AA206</f>
        <v/>
      </c>
      <c r="AB206" t="str">
        <f>[1]All_Tasks_Billing!AB206</f>
        <v/>
      </c>
      <c r="AC206" s="48">
        <f>[1]All_Tasks_Billing!AC206</f>
        <v>0</v>
      </c>
      <c r="AD206" s="48">
        <f>[1]All_Tasks_Billing!AD206</f>
        <v>0</v>
      </c>
      <c r="AE206" s="48">
        <f>[1]All_Tasks_Billing!AE206</f>
        <v>0</v>
      </c>
      <c r="AF206" s="48">
        <f>[1]All_Tasks_Billing!AF206</f>
        <v>0</v>
      </c>
      <c r="AG206" s="48">
        <f>[1]All_Tasks_Billing!AG206</f>
        <v>0</v>
      </c>
      <c r="AH206" s="48">
        <f>[1]All_Tasks_Billing!AH206</f>
        <v>8.5999999999999993E-2</v>
      </c>
      <c r="AI206" s="48">
        <f>[1]All_Tasks_Billing!AI206</f>
        <v>0</v>
      </c>
      <c r="AJ206" s="48">
        <f>[1]All_Tasks_Billing!AJ206</f>
        <v>0</v>
      </c>
      <c r="AK206" s="48">
        <f>[1]All_Tasks_Billing!AK206</f>
        <v>0</v>
      </c>
      <c r="AL206" s="48">
        <f>[1]All_Tasks_Billing!AL206</f>
        <v>0</v>
      </c>
      <c r="AM206" s="48">
        <f>[1]All_Tasks_Billing!AM206</f>
        <v>0</v>
      </c>
      <c r="AN206" s="48">
        <f>[1]All_Tasks_Billing!AN206</f>
        <v>0</v>
      </c>
      <c r="AO206" s="48">
        <f>[1]All_Tasks_Billing!AO206</f>
        <v>0</v>
      </c>
      <c r="AP206" s="48">
        <f>[1]All_Tasks_Billing!AP206</f>
        <v>8.5999999999999993E-2</v>
      </c>
      <c r="AQ206" s="48">
        <f>[1]All_Tasks_Billing!AQ206</f>
        <v>0</v>
      </c>
      <c r="AR206" s="48">
        <f>[1]All_Tasks_Billing!AR206</f>
        <v>0</v>
      </c>
      <c r="AS206" s="48">
        <f>[1]All_Tasks_Billing!AS206</f>
        <v>0</v>
      </c>
      <c r="AT206" s="48">
        <f>[1]All_Tasks_Billing!AT206</f>
        <v>0</v>
      </c>
      <c r="AU206" s="50" t="str">
        <f t="shared" si="54"/>
        <v/>
      </c>
      <c r="AV206" s="50" t="str">
        <f t="shared" si="55"/>
        <v/>
      </c>
      <c r="AW206" s="50" t="str">
        <f t="shared" si="56"/>
        <v/>
      </c>
      <c r="AX206" s="50" t="str">
        <f t="shared" ca="1" si="57"/>
        <v>Not Completed</v>
      </c>
      <c r="AY206" s="50" t="str">
        <f t="shared" ca="1" si="58"/>
        <v>Not Completed</v>
      </c>
      <c r="AZ206" s="50" t="str">
        <f t="shared" ca="1" si="59"/>
        <v>Not Completed</v>
      </c>
      <c r="BA206" s="48">
        <f t="shared" si="60"/>
        <v>0</v>
      </c>
      <c r="BB206" s="45" t="str">
        <f t="shared" si="61"/>
        <v/>
      </c>
      <c r="BC206" s="50" t="str">
        <f t="shared" si="62"/>
        <v/>
      </c>
      <c r="BD206" s="48">
        <f t="shared" si="63"/>
        <v>0</v>
      </c>
      <c r="BE206" s="50" t="str">
        <f t="shared" si="64"/>
        <v>Not Started</v>
      </c>
      <c r="BF206" s="51">
        <f t="shared" si="65"/>
        <v>1</v>
      </c>
      <c r="BG206" s="51">
        <f t="shared" si="66"/>
        <v>0</v>
      </c>
      <c r="BH206" s="50" t="str">
        <f t="shared" si="67"/>
        <v/>
      </c>
      <c r="BI206" s="50" t="str">
        <f t="shared" si="68"/>
        <v/>
      </c>
      <c r="BJ206" s="50" t="str">
        <f t="shared" si="69"/>
        <v/>
      </c>
      <c r="BK206" s="50" t="str">
        <f t="shared" si="70"/>
        <v xml:space="preserve">Not Started |  | </v>
      </c>
      <c r="BL206" s="49" t="str">
        <f t="shared" ca="1" si="71"/>
        <v/>
      </c>
    </row>
    <row r="207" spans="1:64" x14ac:dyDescent="0.25">
      <c r="A207" t="str">
        <f>[1]All_Tasks_Billing!A207</f>
        <v>LAS16.PPM04</v>
      </c>
      <c r="B207" t="str">
        <f>[1]All_Tasks_Billing!B207</f>
        <v>PPM</v>
      </c>
      <c r="C207" t="str">
        <f>[1]All_Tasks_Billing!C207</f>
        <v>4.2.20</v>
      </c>
      <c r="D207" t="str">
        <f>[1]All_Tasks_Billing!D207</f>
        <v>PDU</v>
      </c>
      <c r="E207" t="str">
        <f>[1]All_Tasks_Billing!E207</f>
        <v>Circuit Breakers -Secondary</v>
      </c>
      <c r="F207" t="str">
        <f>IF([1]All_Tasks_Billing!F207="","",[1]All_Tasks_Billing!F207)</f>
        <v>400AF / 400AT</v>
      </c>
      <c r="G207" t="str">
        <f>IF([1]All_Tasks_Billing!G207="","",[1]All_Tasks_Billing!G207)</f>
        <v/>
      </c>
      <c r="H207" s="45" t="str">
        <f>[1]All_Tasks_Billing!H207</f>
        <v/>
      </c>
      <c r="I207" t="str">
        <f>IF([1]All_Tasks_Billing!I207="","",[1]All_Tasks_Billing!I207)</f>
        <v/>
      </c>
      <c r="J207" t="str">
        <f>IF([1]All_Tasks_Billing!J207="","",[1]All_Tasks_Billing!J207)</f>
        <v/>
      </c>
      <c r="K207" t="b">
        <f>[1]All_Tasks_Billing!K207</f>
        <v>0</v>
      </c>
      <c r="L207" s="45" t="str">
        <f>[1]All_Tasks_Billing!L207</f>
        <v/>
      </c>
      <c r="M207" t="str">
        <f>[1]All_Tasks_Billing!M207</f>
        <v/>
      </c>
      <c r="N207" s="46">
        <f>IF([1]All_Tasks_Billing!N207="",0,[1]All_Tasks_Billing!N207)</f>
        <v>0</v>
      </c>
      <c r="O207" t="str">
        <f>[1]All_Tasks_Billing!O207</f>
        <v/>
      </c>
      <c r="P207" s="47">
        <f>IF([1]All_Tasks_Billing!P207="",0,[1]All_Tasks_Billing!P207)</f>
        <v>2</v>
      </c>
      <c r="Q207" s="47">
        <f>IF([1]All_Tasks_Billing!Q207="",0,[1]All_Tasks_Billing!Q207)</f>
        <v>2</v>
      </c>
      <c r="R207" s="47">
        <f>IF([1]All_Tasks_Billing!R207="",0,[1]All_Tasks_Billing!R207)</f>
        <v>2</v>
      </c>
      <c r="S207" t="str">
        <f>[1]All_Tasks_Billing!S207</f>
        <v/>
      </c>
      <c r="T207" t="str">
        <f>[1]All_Tasks_Billing!T207</f>
        <v/>
      </c>
      <c r="U207" t="str">
        <f>[1]All_Tasks_Billing!U207</f>
        <v/>
      </c>
      <c r="V207">
        <f>[1]All_Tasks_Billing!V207</f>
        <v>9</v>
      </c>
      <c r="W207" s="48">
        <f>[1]All_Tasks_Billing!W207</f>
        <v>150</v>
      </c>
      <c r="X207">
        <f>[1]All_Tasks_Billing!X207</f>
        <v>24331.724999999999</v>
      </c>
      <c r="Y207">
        <f>[1]All_Tasks_Billing!Y207</f>
        <v>1</v>
      </c>
      <c r="Z207" s="49">
        <f>[1]All_Tasks_Billing!Z207</f>
        <v>0</v>
      </c>
      <c r="AA207" s="45" t="str">
        <f>[1]All_Tasks_Billing!AA207</f>
        <v/>
      </c>
      <c r="AB207" t="str">
        <f>[1]All_Tasks_Billing!AB207</f>
        <v/>
      </c>
      <c r="AC207" s="48">
        <f>[1]All_Tasks_Billing!AC207</f>
        <v>0</v>
      </c>
      <c r="AD207" s="48">
        <f>[1]All_Tasks_Billing!AD207</f>
        <v>0</v>
      </c>
      <c r="AE207" s="48">
        <f>[1]All_Tasks_Billing!AE207</f>
        <v>0</v>
      </c>
      <c r="AF207" s="48">
        <f>[1]All_Tasks_Billing!AF207</f>
        <v>0</v>
      </c>
      <c r="AG207" s="48">
        <f>[1]All_Tasks_Billing!AG207</f>
        <v>0</v>
      </c>
      <c r="AH207" s="48">
        <f>[1]All_Tasks_Billing!AH207</f>
        <v>8.5999999999999993E-2</v>
      </c>
      <c r="AI207" s="48">
        <f>[1]All_Tasks_Billing!AI207</f>
        <v>0</v>
      </c>
      <c r="AJ207" s="48">
        <f>[1]All_Tasks_Billing!AJ207</f>
        <v>0</v>
      </c>
      <c r="AK207" s="48">
        <f>[1]All_Tasks_Billing!AK207</f>
        <v>0</v>
      </c>
      <c r="AL207" s="48">
        <f>[1]All_Tasks_Billing!AL207</f>
        <v>0</v>
      </c>
      <c r="AM207" s="48">
        <f>[1]All_Tasks_Billing!AM207</f>
        <v>0</v>
      </c>
      <c r="AN207" s="48">
        <f>[1]All_Tasks_Billing!AN207</f>
        <v>0</v>
      </c>
      <c r="AO207" s="48">
        <f>[1]All_Tasks_Billing!AO207</f>
        <v>0</v>
      </c>
      <c r="AP207" s="48">
        <f>[1]All_Tasks_Billing!AP207</f>
        <v>8.5999999999999993E-2</v>
      </c>
      <c r="AQ207" s="48">
        <f>[1]All_Tasks_Billing!AQ207</f>
        <v>0</v>
      </c>
      <c r="AR207" s="48">
        <f>[1]All_Tasks_Billing!AR207</f>
        <v>0</v>
      </c>
      <c r="AS207" s="48">
        <f>[1]All_Tasks_Billing!AS207</f>
        <v>0</v>
      </c>
      <c r="AT207" s="48">
        <f>[1]All_Tasks_Billing!AT207</f>
        <v>0</v>
      </c>
      <c r="AU207" s="50" t="str">
        <f t="shared" si="54"/>
        <v/>
      </c>
      <c r="AV207" s="50" t="str">
        <f t="shared" si="55"/>
        <v/>
      </c>
      <c r="AW207" s="50" t="str">
        <f t="shared" si="56"/>
        <v/>
      </c>
      <c r="AX207" s="50" t="str">
        <f t="shared" ca="1" si="57"/>
        <v>Not Completed</v>
      </c>
      <c r="AY207" s="50" t="str">
        <f t="shared" ca="1" si="58"/>
        <v>Not Completed</v>
      </c>
      <c r="AZ207" s="50" t="str">
        <f t="shared" ca="1" si="59"/>
        <v>Not Completed</v>
      </c>
      <c r="BA207" s="48">
        <f t="shared" si="60"/>
        <v>0</v>
      </c>
      <c r="BB207" s="45" t="str">
        <f t="shared" si="61"/>
        <v/>
      </c>
      <c r="BC207" s="50" t="str">
        <f t="shared" si="62"/>
        <v/>
      </c>
      <c r="BD207" s="48">
        <f t="shared" si="63"/>
        <v>0</v>
      </c>
      <c r="BE207" s="50" t="str">
        <f t="shared" si="64"/>
        <v>Not Started</v>
      </c>
      <c r="BF207" s="51">
        <f t="shared" si="65"/>
        <v>1</v>
      </c>
      <c r="BG207" s="51">
        <f t="shared" si="66"/>
        <v>0</v>
      </c>
      <c r="BH207" s="50" t="str">
        <f t="shared" si="67"/>
        <v/>
      </c>
      <c r="BI207" s="50" t="str">
        <f t="shared" si="68"/>
        <v/>
      </c>
      <c r="BJ207" s="50" t="str">
        <f t="shared" si="69"/>
        <v/>
      </c>
      <c r="BK207" s="50" t="str">
        <f t="shared" si="70"/>
        <v xml:space="preserve">Not Started |  | </v>
      </c>
      <c r="BL207" s="49" t="str">
        <f t="shared" ca="1" si="71"/>
        <v/>
      </c>
    </row>
    <row r="208" spans="1:64" x14ac:dyDescent="0.25">
      <c r="A208" t="str">
        <f>[1]All_Tasks_Billing!A208</f>
        <v>LAS16.PPM04</v>
      </c>
      <c r="B208" t="str">
        <f>[1]All_Tasks_Billing!B208</f>
        <v>PPM</v>
      </c>
      <c r="C208" t="str">
        <f>[1]All_Tasks_Billing!C208</f>
        <v>4.2.21</v>
      </c>
      <c r="D208" t="str">
        <f>[1]All_Tasks_Billing!D208</f>
        <v>PDU</v>
      </c>
      <c r="E208" t="str">
        <f>[1]All_Tasks_Billing!E208</f>
        <v>Circuit Breakers -Secondary</v>
      </c>
      <c r="F208" t="str">
        <f>IF([1]All_Tasks_Billing!F208="","",[1]All_Tasks_Billing!F208)</f>
        <v>400AF / 400AT</v>
      </c>
      <c r="G208" t="str">
        <f>IF([1]All_Tasks_Billing!G208="","",[1]All_Tasks_Billing!G208)</f>
        <v/>
      </c>
      <c r="H208" s="45" t="str">
        <f>[1]All_Tasks_Billing!H208</f>
        <v/>
      </c>
      <c r="I208" t="str">
        <f>IF([1]All_Tasks_Billing!I208="","",[1]All_Tasks_Billing!I208)</f>
        <v/>
      </c>
      <c r="J208" t="str">
        <f>IF([1]All_Tasks_Billing!J208="","",[1]All_Tasks_Billing!J208)</f>
        <v/>
      </c>
      <c r="K208" t="b">
        <f>[1]All_Tasks_Billing!K208</f>
        <v>0</v>
      </c>
      <c r="L208" s="45" t="str">
        <f>[1]All_Tasks_Billing!L208</f>
        <v/>
      </c>
      <c r="M208" t="str">
        <f>[1]All_Tasks_Billing!M208</f>
        <v/>
      </c>
      <c r="N208" s="46">
        <f>IF([1]All_Tasks_Billing!N208="",0,[1]All_Tasks_Billing!N208)</f>
        <v>0</v>
      </c>
      <c r="O208" t="str">
        <f>[1]All_Tasks_Billing!O208</f>
        <v/>
      </c>
      <c r="P208" s="47">
        <f>IF([1]All_Tasks_Billing!P208="",0,[1]All_Tasks_Billing!P208)</f>
        <v>2</v>
      </c>
      <c r="Q208" s="47">
        <f>IF([1]All_Tasks_Billing!Q208="",0,[1]All_Tasks_Billing!Q208)</f>
        <v>2</v>
      </c>
      <c r="R208" s="47">
        <f>IF([1]All_Tasks_Billing!R208="",0,[1]All_Tasks_Billing!R208)</f>
        <v>2</v>
      </c>
      <c r="S208" t="str">
        <f>[1]All_Tasks_Billing!S208</f>
        <v/>
      </c>
      <c r="T208" t="str">
        <f>[1]All_Tasks_Billing!T208</f>
        <v/>
      </c>
      <c r="U208" t="str">
        <f>[1]All_Tasks_Billing!U208</f>
        <v/>
      </c>
      <c r="V208">
        <f>[1]All_Tasks_Billing!V208</f>
        <v>9</v>
      </c>
      <c r="W208" s="48">
        <f>[1]All_Tasks_Billing!W208</f>
        <v>150</v>
      </c>
      <c r="X208">
        <f>[1]All_Tasks_Billing!X208</f>
        <v>24331.724999999999</v>
      </c>
      <c r="Y208">
        <f>[1]All_Tasks_Billing!Y208</f>
        <v>1</v>
      </c>
      <c r="Z208" s="49">
        <f>[1]All_Tasks_Billing!Z208</f>
        <v>0</v>
      </c>
      <c r="AA208" s="45" t="str">
        <f>[1]All_Tasks_Billing!AA208</f>
        <v/>
      </c>
      <c r="AB208" t="str">
        <f>[1]All_Tasks_Billing!AB208</f>
        <v/>
      </c>
      <c r="AC208" s="48">
        <f>[1]All_Tasks_Billing!AC208</f>
        <v>0</v>
      </c>
      <c r="AD208" s="48">
        <f>[1]All_Tasks_Billing!AD208</f>
        <v>0</v>
      </c>
      <c r="AE208" s="48">
        <f>[1]All_Tasks_Billing!AE208</f>
        <v>0</v>
      </c>
      <c r="AF208" s="48">
        <f>[1]All_Tasks_Billing!AF208</f>
        <v>0</v>
      </c>
      <c r="AG208" s="48">
        <f>[1]All_Tasks_Billing!AG208</f>
        <v>0</v>
      </c>
      <c r="AH208" s="48">
        <f>[1]All_Tasks_Billing!AH208</f>
        <v>8.5999999999999993E-2</v>
      </c>
      <c r="AI208" s="48">
        <f>[1]All_Tasks_Billing!AI208</f>
        <v>0</v>
      </c>
      <c r="AJ208" s="48">
        <f>[1]All_Tasks_Billing!AJ208</f>
        <v>0</v>
      </c>
      <c r="AK208" s="48">
        <f>[1]All_Tasks_Billing!AK208</f>
        <v>0</v>
      </c>
      <c r="AL208" s="48">
        <f>[1]All_Tasks_Billing!AL208</f>
        <v>0</v>
      </c>
      <c r="AM208" s="48">
        <f>[1]All_Tasks_Billing!AM208</f>
        <v>0</v>
      </c>
      <c r="AN208" s="48">
        <f>[1]All_Tasks_Billing!AN208</f>
        <v>0</v>
      </c>
      <c r="AO208" s="48">
        <f>[1]All_Tasks_Billing!AO208</f>
        <v>0</v>
      </c>
      <c r="AP208" s="48">
        <f>[1]All_Tasks_Billing!AP208</f>
        <v>8.5999999999999993E-2</v>
      </c>
      <c r="AQ208" s="48">
        <f>[1]All_Tasks_Billing!AQ208</f>
        <v>0</v>
      </c>
      <c r="AR208" s="48">
        <f>[1]All_Tasks_Billing!AR208</f>
        <v>0</v>
      </c>
      <c r="AS208" s="48">
        <f>[1]All_Tasks_Billing!AS208</f>
        <v>0</v>
      </c>
      <c r="AT208" s="48">
        <f>[1]All_Tasks_Billing!AT208</f>
        <v>0</v>
      </c>
      <c r="AU208" s="50" t="str">
        <f t="shared" si="54"/>
        <v/>
      </c>
      <c r="AV208" s="50" t="str">
        <f t="shared" si="55"/>
        <v/>
      </c>
      <c r="AW208" s="50" t="str">
        <f t="shared" si="56"/>
        <v/>
      </c>
      <c r="AX208" s="50" t="str">
        <f t="shared" ca="1" si="57"/>
        <v>Not Completed</v>
      </c>
      <c r="AY208" s="50" t="str">
        <f t="shared" ca="1" si="58"/>
        <v>Not Completed</v>
      </c>
      <c r="AZ208" s="50" t="str">
        <f t="shared" ca="1" si="59"/>
        <v>Not Completed</v>
      </c>
      <c r="BA208" s="48">
        <f t="shared" si="60"/>
        <v>0</v>
      </c>
      <c r="BB208" s="45" t="str">
        <f t="shared" si="61"/>
        <v/>
      </c>
      <c r="BC208" s="50" t="str">
        <f t="shared" si="62"/>
        <v/>
      </c>
      <c r="BD208" s="48">
        <f t="shared" si="63"/>
        <v>0</v>
      </c>
      <c r="BE208" s="50" t="str">
        <f t="shared" si="64"/>
        <v>Not Started</v>
      </c>
      <c r="BF208" s="51">
        <f t="shared" si="65"/>
        <v>1</v>
      </c>
      <c r="BG208" s="51">
        <f t="shared" si="66"/>
        <v>0</v>
      </c>
      <c r="BH208" s="50" t="str">
        <f t="shared" si="67"/>
        <v/>
      </c>
      <c r="BI208" s="50" t="str">
        <f t="shared" si="68"/>
        <v/>
      </c>
      <c r="BJ208" s="50" t="str">
        <f t="shared" si="69"/>
        <v/>
      </c>
      <c r="BK208" s="50" t="str">
        <f t="shared" si="70"/>
        <v xml:space="preserve">Not Started |  | </v>
      </c>
      <c r="BL208" s="49" t="str">
        <f t="shared" ca="1" si="71"/>
        <v/>
      </c>
    </row>
    <row r="209" spans="1:64" x14ac:dyDescent="0.25">
      <c r="A209" t="str">
        <f>[1]All_Tasks_Billing!A209</f>
        <v>LAS16.PPM04</v>
      </c>
      <c r="B209" t="str">
        <f>[1]All_Tasks_Billing!B209</f>
        <v>PPM</v>
      </c>
      <c r="C209" t="str">
        <f>[1]All_Tasks_Billing!C209</f>
        <v>4.2.22</v>
      </c>
      <c r="D209" t="str">
        <f>[1]All_Tasks_Billing!D209</f>
        <v>PDU</v>
      </c>
      <c r="E209" t="str">
        <f>[1]All_Tasks_Billing!E209</f>
        <v>Circuit Breakers -Secondary</v>
      </c>
      <c r="F209" t="str">
        <f>IF([1]All_Tasks_Billing!F209="","",[1]All_Tasks_Billing!F209)</f>
        <v>400AF / 400AT</v>
      </c>
      <c r="G209" t="str">
        <f>IF([1]All_Tasks_Billing!G209="","",[1]All_Tasks_Billing!G209)</f>
        <v/>
      </c>
      <c r="H209" s="45" t="str">
        <f>[1]All_Tasks_Billing!H209</f>
        <v/>
      </c>
      <c r="I209" t="str">
        <f>IF([1]All_Tasks_Billing!I209="","",[1]All_Tasks_Billing!I209)</f>
        <v/>
      </c>
      <c r="J209" t="str">
        <f>IF([1]All_Tasks_Billing!J209="","",[1]All_Tasks_Billing!J209)</f>
        <v/>
      </c>
      <c r="K209" t="b">
        <f>[1]All_Tasks_Billing!K209</f>
        <v>0</v>
      </c>
      <c r="L209" s="45" t="str">
        <f>[1]All_Tasks_Billing!L209</f>
        <v/>
      </c>
      <c r="M209" t="str">
        <f>[1]All_Tasks_Billing!M209</f>
        <v/>
      </c>
      <c r="N209" s="46">
        <f>IF([1]All_Tasks_Billing!N209="",0,[1]All_Tasks_Billing!N209)</f>
        <v>0</v>
      </c>
      <c r="O209" t="str">
        <f>[1]All_Tasks_Billing!O209</f>
        <v/>
      </c>
      <c r="P209" s="47">
        <f>IF([1]All_Tasks_Billing!P209="",0,[1]All_Tasks_Billing!P209)</f>
        <v>2</v>
      </c>
      <c r="Q209" s="47">
        <f>IF([1]All_Tasks_Billing!Q209="",0,[1]All_Tasks_Billing!Q209)</f>
        <v>2</v>
      </c>
      <c r="R209" s="47">
        <f>IF([1]All_Tasks_Billing!R209="",0,[1]All_Tasks_Billing!R209)</f>
        <v>2</v>
      </c>
      <c r="S209" t="str">
        <f>[1]All_Tasks_Billing!S209</f>
        <v/>
      </c>
      <c r="T209" t="str">
        <f>[1]All_Tasks_Billing!T209</f>
        <v/>
      </c>
      <c r="U209" t="str">
        <f>[1]All_Tasks_Billing!U209</f>
        <v/>
      </c>
      <c r="V209">
        <f>[1]All_Tasks_Billing!V209</f>
        <v>9</v>
      </c>
      <c r="W209" s="48">
        <f>[1]All_Tasks_Billing!W209</f>
        <v>150</v>
      </c>
      <c r="X209">
        <f>[1]All_Tasks_Billing!X209</f>
        <v>24331.724999999999</v>
      </c>
      <c r="Y209">
        <f>[1]All_Tasks_Billing!Y209</f>
        <v>1</v>
      </c>
      <c r="Z209" s="49">
        <f>[1]All_Tasks_Billing!Z209</f>
        <v>0</v>
      </c>
      <c r="AA209" s="45" t="str">
        <f>[1]All_Tasks_Billing!AA209</f>
        <v/>
      </c>
      <c r="AB209" t="str">
        <f>[1]All_Tasks_Billing!AB209</f>
        <v/>
      </c>
      <c r="AC209" s="48">
        <f>[1]All_Tasks_Billing!AC209</f>
        <v>0</v>
      </c>
      <c r="AD209" s="48">
        <f>[1]All_Tasks_Billing!AD209</f>
        <v>0</v>
      </c>
      <c r="AE209" s="48">
        <f>[1]All_Tasks_Billing!AE209</f>
        <v>0</v>
      </c>
      <c r="AF209" s="48">
        <f>[1]All_Tasks_Billing!AF209</f>
        <v>0</v>
      </c>
      <c r="AG209" s="48">
        <f>[1]All_Tasks_Billing!AG209</f>
        <v>0</v>
      </c>
      <c r="AH209" s="48">
        <f>[1]All_Tasks_Billing!AH209</f>
        <v>8.5999999999999993E-2</v>
      </c>
      <c r="AI209" s="48">
        <f>[1]All_Tasks_Billing!AI209</f>
        <v>0</v>
      </c>
      <c r="AJ209" s="48">
        <f>[1]All_Tasks_Billing!AJ209</f>
        <v>0</v>
      </c>
      <c r="AK209" s="48">
        <f>[1]All_Tasks_Billing!AK209</f>
        <v>0</v>
      </c>
      <c r="AL209" s="48">
        <f>[1]All_Tasks_Billing!AL209</f>
        <v>0</v>
      </c>
      <c r="AM209" s="48">
        <f>[1]All_Tasks_Billing!AM209</f>
        <v>0</v>
      </c>
      <c r="AN209" s="48">
        <f>[1]All_Tasks_Billing!AN209</f>
        <v>0</v>
      </c>
      <c r="AO209" s="48">
        <f>[1]All_Tasks_Billing!AO209</f>
        <v>0</v>
      </c>
      <c r="AP209" s="48">
        <f>[1]All_Tasks_Billing!AP209</f>
        <v>8.5999999999999993E-2</v>
      </c>
      <c r="AQ209" s="48">
        <f>[1]All_Tasks_Billing!AQ209</f>
        <v>0</v>
      </c>
      <c r="AR209" s="48">
        <f>[1]All_Tasks_Billing!AR209</f>
        <v>0</v>
      </c>
      <c r="AS209" s="48">
        <f>[1]All_Tasks_Billing!AS209</f>
        <v>0</v>
      </c>
      <c r="AT209" s="48">
        <f>[1]All_Tasks_Billing!AT209</f>
        <v>0</v>
      </c>
      <c r="AU209" s="50" t="str">
        <f t="shared" si="54"/>
        <v/>
      </c>
      <c r="AV209" s="50" t="str">
        <f t="shared" si="55"/>
        <v/>
      </c>
      <c r="AW209" s="50" t="str">
        <f t="shared" si="56"/>
        <v/>
      </c>
      <c r="AX209" s="50" t="str">
        <f t="shared" ca="1" si="57"/>
        <v>Not Completed</v>
      </c>
      <c r="AY209" s="50" t="str">
        <f t="shared" ca="1" si="58"/>
        <v>Not Completed</v>
      </c>
      <c r="AZ209" s="50" t="str">
        <f t="shared" ca="1" si="59"/>
        <v>Not Completed</v>
      </c>
      <c r="BA209" s="48">
        <f t="shared" si="60"/>
        <v>0</v>
      </c>
      <c r="BB209" s="45" t="str">
        <f t="shared" si="61"/>
        <v/>
      </c>
      <c r="BC209" s="50" t="str">
        <f t="shared" si="62"/>
        <v/>
      </c>
      <c r="BD209" s="48">
        <f t="shared" si="63"/>
        <v>0</v>
      </c>
      <c r="BE209" s="50" t="str">
        <f t="shared" si="64"/>
        <v>Not Started</v>
      </c>
      <c r="BF209" s="51">
        <f t="shared" si="65"/>
        <v>1</v>
      </c>
      <c r="BG209" s="51">
        <f t="shared" si="66"/>
        <v>0</v>
      </c>
      <c r="BH209" s="50" t="str">
        <f t="shared" si="67"/>
        <v/>
      </c>
      <c r="BI209" s="50" t="str">
        <f t="shared" si="68"/>
        <v/>
      </c>
      <c r="BJ209" s="50" t="str">
        <f t="shared" si="69"/>
        <v/>
      </c>
      <c r="BK209" s="50" t="str">
        <f t="shared" si="70"/>
        <v xml:space="preserve">Not Started |  | </v>
      </c>
      <c r="BL209" s="49" t="str">
        <f t="shared" ca="1" si="71"/>
        <v/>
      </c>
    </row>
    <row r="210" spans="1:64" x14ac:dyDescent="0.25">
      <c r="A210" t="str">
        <f>[1]All_Tasks_Billing!A210</f>
        <v>LAS16.PPM04</v>
      </c>
      <c r="B210" t="str">
        <f>[1]All_Tasks_Billing!B210</f>
        <v>PPM</v>
      </c>
      <c r="C210" t="str">
        <f>[1]All_Tasks_Billing!C210</f>
        <v>4.2.23</v>
      </c>
      <c r="D210" t="str">
        <f>[1]All_Tasks_Billing!D210</f>
        <v>PDU</v>
      </c>
      <c r="E210" t="str">
        <f>[1]All_Tasks_Billing!E210</f>
        <v>XFMR - Dry-Type, Large</v>
      </c>
      <c r="F210" t="str">
        <f>IF([1]All_Tasks_Billing!F210="","",[1]All_Tasks_Billing!F210)</f>
        <v/>
      </c>
      <c r="G210" t="str">
        <f>IF([1]All_Tasks_Billing!G210="","",[1]All_Tasks_Billing!G210)</f>
        <v/>
      </c>
      <c r="H210" s="45" t="str">
        <f>[1]All_Tasks_Billing!H210</f>
        <v/>
      </c>
      <c r="I210" t="str">
        <f>IF([1]All_Tasks_Billing!I210="","",[1]All_Tasks_Billing!I210)</f>
        <v/>
      </c>
      <c r="J210" t="str">
        <f>IF([1]All_Tasks_Billing!J210="","",[1]All_Tasks_Billing!J210)</f>
        <v/>
      </c>
      <c r="K210" t="b">
        <f>[1]All_Tasks_Billing!K210</f>
        <v>0</v>
      </c>
      <c r="L210" s="45" t="str">
        <f>[1]All_Tasks_Billing!L210</f>
        <v/>
      </c>
      <c r="M210" t="str">
        <f>[1]All_Tasks_Billing!M210</f>
        <v/>
      </c>
      <c r="N210" s="46">
        <f>IF([1]All_Tasks_Billing!N210="",0,[1]All_Tasks_Billing!N210)</f>
        <v>0</v>
      </c>
      <c r="O210" t="str">
        <f>[1]All_Tasks_Billing!O210</f>
        <v/>
      </c>
      <c r="P210" s="47">
        <f>IF([1]All_Tasks_Billing!P210="",0,[1]All_Tasks_Billing!P210)</f>
        <v>4</v>
      </c>
      <c r="Q210" s="47">
        <f>IF([1]All_Tasks_Billing!Q210="",0,[1]All_Tasks_Billing!Q210)</f>
        <v>4</v>
      </c>
      <c r="R210" s="47">
        <f>IF([1]All_Tasks_Billing!R210="",0,[1]All_Tasks_Billing!R210)</f>
        <v>4</v>
      </c>
      <c r="S210" t="str">
        <f>[1]All_Tasks_Billing!S210</f>
        <v/>
      </c>
      <c r="T210" t="str">
        <f>[1]All_Tasks_Billing!T210</f>
        <v/>
      </c>
      <c r="U210" t="str">
        <f>[1]All_Tasks_Billing!U210</f>
        <v/>
      </c>
      <c r="V210">
        <f>[1]All_Tasks_Billing!V210</f>
        <v>9</v>
      </c>
      <c r="W210" s="48">
        <f>[1]All_Tasks_Billing!W210</f>
        <v>150</v>
      </c>
      <c r="X210">
        <f>[1]All_Tasks_Billing!X210</f>
        <v>24331.724999999999</v>
      </c>
      <c r="Y210">
        <f>[1]All_Tasks_Billing!Y210</f>
        <v>1</v>
      </c>
      <c r="Z210" s="49">
        <f>[1]All_Tasks_Billing!Z210</f>
        <v>0</v>
      </c>
      <c r="AA210" s="45" t="str">
        <f>[1]All_Tasks_Billing!AA210</f>
        <v/>
      </c>
      <c r="AB210" t="str">
        <f>[1]All_Tasks_Billing!AB210</f>
        <v/>
      </c>
      <c r="AC210" s="48">
        <f>[1]All_Tasks_Billing!AC210</f>
        <v>0</v>
      </c>
      <c r="AD210" s="48">
        <f>[1]All_Tasks_Billing!AD210</f>
        <v>0</v>
      </c>
      <c r="AE210" s="48">
        <f>[1]All_Tasks_Billing!AE210</f>
        <v>0</v>
      </c>
      <c r="AF210" s="48">
        <f>[1]All_Tasks_Billing!AF210</f>
        <v>0</v>
      </c>
      <c r="AG210" s="48">
        <f>[1]All_Tasks_Billing!AG210</f>
        <v>0</v>
      </c>
      <c r="AH210" s="48">
        <f>[1]All_Tasks_Billing!AH210</f>
        <v>0.17199999999999999</v>
      </c>
      <c r="AI210" s="48">
        <f>[1]All_Tasks_Billing!AI210</f>
        <v>0</v>
      </c>
      <c r="AJ210" s="48">
        <f>[1]All_Tasks_Billing!AJ210</f>
        <v>0</v>
      </c>
      <c r="AK210" s="48">
        <f>[1]All_Tasks_Billing!AK210</f>
        <v>0</v>
      </c>
      <c r="AL210" s="48">
        <f>[1]All_Tasks_Billing!AL210</f>
        <v>0</v>
      </c>
      <c r="AM210" s="48">
        <f>[1]All_Tasks_Billing!AM210</f>
        <v>0</v>
      </c>
      <c r="AN210" s="48">
        <f>[1]All_Tasks_Billing!AN210</f>
        <v>0</v>
      </c>
      <c r="AO210" s="48">
        <f>[1]All_Tasks_Billing!AO210</f>
        <v>0</v>
      </c>
      <c r="AP210" s="48">
        <f>[1]All_Tasks_Billing!AP210</f>
        <v>0.17199999999999999</v>
      </c>
      <c r="AQ210" s="48">
        <f>[1]All_Tasks_Billing!AQ210</f>
        <v>0</v>
      </c>
      <c r="AR210" s="48">
        <f>[1]All_Tasks_Billing!AR210</f>
        <v>0</v>
      </c>
      <c r="AS210" s="48">
        <f>[1]All_Tasks_Billing!AS210</f>
        <v>0</v>
      </c>
      <c r="AT210" s="48">
        <f>[1]All_Tasks_Billing!AT210</f>
        <v>0</v>
      </c>
      <c r="AU210" s="50" t="str">
        <f t="shared" si="54"/>
        <v/>
      </c>
      <c r="AV210" s="50" t="str">
        <f t="shared" si="55"/>
        <v/>
      </c>
      <c r="AW210" s="50" t="str">
        <f t="shared" si="56"/>
        <v/>
      </c>
      <c r="AX210" s="50" t="str">
        <f t="shared" ca="1" si="57"/>
        <v>Not Completed</v>
      </c>
      <c r="AY210" s="50" t="str">
        <f t="shared" ca="1" si="58"/>
        <v>Not Completed</v>
      </c>
      <c r="AZ210" s="50" t="str">
        <f t="shared" ca="1" si="59"/>
        <v>Not Completed</v>
      </c>
      <c r="BA210" s="48">
        <f t="shared" si="60"/>
        <v>0</v>
      </c>
      <c r="BB210" s="45" t="str">
        <f t="shared" si="61"/>
        <v/>
      </c>
      <c r="BC210" s="50" t="str">
        <f t="shared" si="62"/>
        <v/>
      </c>
      <c r="BD210" s="48">
        <f t="shared" si="63"/>
        <v>0</v>
      </c>
      <c r="BE210" s="50" t="str">
        <f t="shared" si="64"/>
        <v>Not Started</v>
      </c>
      <c r="BF210" s="51">
        <f t="shared" si="65"/>
        <v>1</v>
      </c>
      <c r="BG210" s="51">
        <f t="shared" si="66"/>
        <v>0</v>
      </c>
      <c r="BH210" s="50" t="str">
        <f t="shared" si="67"/>
        <v/>
      </c>
      <c r="BI210" s="50" t="str">
        <f t="shared" si="68"/>
        <v/>
      </c>
      <c r="BJ210" s="50" t="str">
        <f t="shared" si="69"/>
        <v/>
      </c>
      <c r="BK210" s="50" t="str">
        <f t="shared" si="70"/>
        <v xml:space="preserve">Not Started |  | </v>
      </c>
      <c r="BL210" s="49" t="str">
        <f t="shared" ca="1" si="71"/>
        <v/>
      </c>
    </row>
    <row r="211" spans="1:64" x14ac:dyDescent="0.25">
      <c r="A211" t="str">
        <f>[1]All_Tasks_Billing!A211</f>
        <v>LAS16.PPM04</v>
      </c>
      <c r="B211" t="str">
        <f>[1]All_Tasks_Billing!B211</f>
        <v>PPM</v>
      </c>
      <c r="C211" t="str">
        <f>[1]All_Tasks_Billing!C211</f>
        <v>4.2.24</v>
      </c>
      <c r="D211" t="str">
        <f>[1]All_Tasks_Billing!D211</f>
        <v>PDU</v>
      </c>
      <c r="E211" t="str">
        <f>[1]All_Tasks_Billing!E211</f>
        <v>XFMR - Dry-Type, Large</v>
      </c>
      <c r="F211" t="str">
        <f>IF([1]All_Tasks_Billing!F211="","",[1]All_Tasks_Billing!F211)</f>
        <v/>
      </c>
      <c r="G211" t="str">
        <f>IF([1]All_Tasks_Billing!G211="","",[1]All_Tasks_Billing!G211)</f>
        <v/>
      </c>
      <c r="H211" s="45" t="str">
        <f>[1]All_Tasks_Billing!H211</f>
        <v/>
      </c>
      <c r="I211" t="str">
        <f>IF([1]All_Tasks_Billing!I211="","",[1]All_Tasks_Billing!I211)</f>
        <v/>
      </c>
      <c r="J211" t="str">
        <f>IF([1]All_Tasks_Billing!J211="","",[1]All_Tasks_Billing!J211)</f>
        <v/>
      </c>
      <c r="K211" t="b">
        <f>[1]All_Tasks_Billing!K211</f>
        <v>0</v>
      </c>
      <c r="L211" s="45" t="str">
        <f>[1]All_Tasks_Billing!L211</f>
        <v/>
      </c>
      <c r="M211" t="str">
        <f>[1]All_Tasks_Billing!M211</f>
        <v/>
      </c>
      <c r="N211" s="46">
        <f>IF([1]All_Tasks_Billing!N211="",0,[1]All_Tasks_Billing!N211)</f>
        <v>0</v>
      </c>
      <c r="O211" t="str">
        <f>[1]All_Tasks_Billing!O211</f>
        <v/>
      </c>
      <c r="P211" s="47">
        <f>IF([1]All_Tasks_Billing!P211="",0,[1]All_Tasks_Billing!P211)</f>
        <v>4</v>
      </c>
      <c r="Q211" s="47">
        <f>IF([1]All_Tasks_Billing!Q211="",0,[1]All_Tasks_Billing!Q211)</f>
        <v>4</v>
      </c>
      <c r="R211" s="47">
        <f>IF([1]All_Tasks_Billing!R211="",0,[1]All_Tasks_Billing!R211)</f>
        <v>4</v>
      </c>
      <c r="S211" t="str">
        <f>[1]All_Tasks_Billing!S211</f>
        <v/>
      </c>
      <c r="T211" t="str">
        <f>[1]All_Tasks_Billing!T211</f>
        <v/>
      </c>
      <c r="U211" t="str">
        <f>[1]All_Tasks_Billing!U211</f>
        <v/>
      </c>
      <c r="V211">
        <f>[1]All_Tasks_Billing!V211</f>
        <v>9</v>
      </c>
      <c r="W211" s="48">
        <f>[1]All_Tasks_Billing!W211</f>
        <v>150</v>
      </c>
      <c r="X211">
        <f>[1]All_Tasks_Billing!X211</f>
        <v>24331.724999999999</v>
      </c>
      <c r="Y211">
        <f>[1]All_Tasks_Billing!Y211</f>
        <v>1</v>
      </c>
      <c r="Z211" s="49">
        <f>[1]All_Tasks_Billing!Z211</f>
        <v>0</v>
      </c>
      <c r="AA211" s="45" t="str">
        <f>[1]All_Tasks_Billing!AA211</f>
        <v/>
      </c>
      <c r="AB211" t="str">
        <f>[1]All_Tasks_Billing!AB211</f>
        <v/>
      </c>
      <c r="AC211" s="48">
        <f>[1]All_Tasks_Billing!AC211</f>
        <v>0</v>
      </c>
      <c r="AD211" s="48">
        <f>[1]All_Tasks_Billing!AD211</f>
        <v>0</v>
      </c>
      <c r="AE211" s="48">
        <f>[1]All_Tasks_Billing!AE211</f>
        <v>0</v>
      </c>
      <c r="AF211" s="48">
        <f>[1]All_Tasks_Billing!AF211</f>
        <v>0</v>
      </c>
      <c r="AG211" s="48">
        <f>[1]All_Tasks_Billing!AG211</f>
        <v>0</v>
      </c>
      <c r="AH211" s="48">
        <f>[1]All_Tasks_Billing!AH211</f>
        <v>0.17199999999999999</v>
      </c>
      <c r="AI211" s="48">
        <f>[1]All_Tasks_Billing!AI211</f>
        <v>0</v>
      </c>
      <c r="AJ211" s="48">
        <f>[1]All_Tasks_Billing!AJ211</f>
        <v>0</v>
      </c>
      <c r="AK211" s="48">
        <f>[1]All_Tasks_Billing!AK211</f>
        <v>0</v>
      </c>
      <c r="AL211" s="48">
        <f>[1]All_Tasks_Billing!AL211</f>
        <v>0</v>
      </c>
      <c r="AM211" s="48">
        <f>[1]All_Tasks_Billing!AM211</f>
        <v>0</v>
      </c>
      <c r="AN211" s="48">
        <f>[1]All_Tasks_Billing!AN211</f>
        <v>0</v>
      </c>
      <c r="AO211" s="48">
        <f>[1]All_Tasks_Billing!AO211</f>
        <v>0</v>
      </c>
      <c r="AP211" s="48">
        <f>[1]All_Tasks_Billing!AP211</f>
        <v>0.17199999999999999</v>
      </c>
      <c r="AQ211" s="48">
        <f>[1]All_Tasks_Billing!AQ211</f>
        <v>0</v>
      </c>
      <c r="AR211" s="48">
        <f>[1]All_Tasks_Billing!AR211</f>
        <v>0</v>
      </c>
      <c r="AS211" s="48">
        <f>[1]All_Tasks_Billing!AS211</f>
        <v>0</v>
      </c>
      <c r="AT211" s="48">
        <f>[1]All_Tasks_Billing!AT211</f>
        <v>0</v>
      </c>
      <c r="AU211" s="50" t="str">
        <f t="shared" si="54"/>
        <v/>
      </c>
      <c r="AV211" s="50" t="str">
        <f t="shared" si="55"/>
        <v/>
      </c>
      <c r="AW211" s="50" t="str">
        <f t="shared" si="56"/>
        <v/>
      </c>
      <c r="AX211" s="50" t="str">
        <f t="shared" ca="1" si="57"/>
        <v>Not Completed</v>
      </c>
      <c r="AY211" s="50" t="str">
        <f t="shared" ca="1" si="58"/>
        <v>Not Completed</v>
      </c>
      <c r="AZ211" s="50" t="str">
        <f t="shared" ca="1" si="59"/>
        <v>Not Completed</v>
      </c>
      <c r="BA211" s="48">
        <f t="shared" si="60"/>
        <v>0</v>
      </c>
      <c r="BB211" s="45" t="str">
        <f t="shared" si="61"/>
        <v/>
      </c>
      <c r="BC211" s="50" t="str">
        <f t="shared" si="62"/>
        <v/>
      </c>
      <c r="BD211" s="48">
        <f t="shared" si="63"/>
        <v>0</v>
      </c>
      <c r="BE211" s="50" t="str">
        <f t="shared" si="64"/>
        <v>Not Started</v>
      </c>
      <c r="BF211" s="51">
        <f t="shared" si="65"/>
        <v>1</v>
      </c>
      <c r="BG211" s="51">
        <f t="shared" si="66"/>
        <v>0</v>
      </c>
      <c r="BH211" s="50" t="str">
        <f t="shared" si="67"/>
        <v/>
      </c>
      <c r="BI211" s="50" t="str">
        <f t="shared" si="68"/>
        <v/>
      </c>
      <c r="BJ211" s="50" t="str">
        <f t="shared" si="69"/>
        <v/>
      </c>
      <c r="BK211" s="50" t="str">
        <f t="shared" si="70"/>
        <v xml:space="preserve">Not Started |  | </v>
      </c>
      <c r="BL211" s="49" t="str">
        <f t="shared" ca="1" si="71"/>
        <v/>
      </c>
    </row>
    <row r="212" spans="1:64" x14ac:dyDescent="0.25">
      <c r="A212" t="str">
        <f>[1]All_Tasks_Billing!A212</f>
        <v>LAS16.PPM04</v>
      </c>
      <c r="B212" t="str">
        <f>[1]All_Tasks_Billing!B212</f>
        <v>PPM</v>
      </c>
      <c r="C212" t="str">
        <f>[1]All_Tasks_Billing!C212</f>
        <v>4.2.25</v>
      </c>
      <c r="D212" t="str">
        <f>[1]All_Tasks_Billing!D212</f>
        <v>PDU</v>
      </c>
      <c r="E212" t="str">
        <f>[1]All_Tasks_Billing!E212</f>
        <v>Switchboard</v>
      </c>
      <c r="F212" t="str">
        <f>IF([1]All_Tasks_Billing!F212="","",[1]All_Tasks_Billing!F212)</f>
        <v/>
      </c>
      <c r="G212" t="str">
        <f>IF([1]All_Tasks_Billing!G212="","",[1]All_Tasks_Billing!G212)</f>
        <v/>
      </c>
      <c r="H212" s="45" t="str">
        <f>[1]All_Tasks_Billing!H212</f>
        <v/>
      </c>
      <c r="I212" t="str">
        <f>IF([1]All_Tasks_Billing!I212="","",[1]All_Tasks_Billing!I212)</f>
        <v/>
      </c>
      <c r="J212" t="str">
        <f>IF([1]All_Tasks_Billing!J212="","",[1]All_Tasks_Billing!J212)</f>
        <v/>
      </c>
      <c r="K212" t="b">
        <f>[1]All_Tasks_Billing!K212</f>
        <v>0</v>
      </c>
      <c r="L212" s="45" t="str">
        <f>[1]All_Tasks_Billing!L212</f>
        <v/>
      </c>
      <c r="M212" t="str">
        <f>[1]All_Tasks_Billing!M212</f>
        <v/>
      </c>
      <c r="N212" s="46">
        <f>IF([1]All_Tasks_Billing!N212="",0,[1]All_Tasks_Billing!N212)</f>
        <v>0</v>
      </c>
      <c r="O212" t="str">
        <f>[1]All_Tasks_Billing!O212</f>
        <v/>
      </c>
      <c r="P212" s="47">
        <f>IF([1]All_Tasks_Billing!P212="",0,[1]All_Tasks_Billing!P212)</f>
        <v>4</v>
      </c>
      <c r="Q212" s="47">
        <f>IF([1]All_Tasks_Billing!Q212="",0,[1]All_Tasks_Billing!Q212)</f>
        <v>4</v>
      </c>
      <c r="R212" s="47">
        <f>IF([1]All_Tasks_Billing!R212="",0,[1]All_Tasks_Billing!R212)</f>
        <v>4</v>
      </c>
      <c r="S212" t="str">
        <f>[1]All_Tasks_Billing!S212</f>
        <v/>
      </c>
      <c r="T212" t="str">
        <f>[1]All_Tasks_Billing!T212</f>
        <v/>
      </c>
      <c r="U212" t="str">
        <f>[1]All_Tasks_Billing!U212</f>
        <v/>
      </c>
      <c r="V212">
        <f>[1]All_Tasks_Billing!V212</f>
        <v>9</v>
      </c>
      <c r="W212" s="48">
        <f>[1]All_Tasks_Billing!W212</f>
        <v>150</v>
      </c>
      <c r="X212">
        <f>[1]All_Tasks_Billing!X212</f>
        <v>24331.724999999999</v>
      </c>
      <c r="Y212">
        <f>[1]All_Tasks_Billing!Y212</f>
        <v>1</v>
      </c>
      <c r="Z212" s="49">
        <f>[1]All_Tasks_Billing!Z212</f>
        <v>0</v>
      </c>
      <c r="AA212" s="45" t="str">
        <f>[1]All_Tasks_Billing!AA212</f>
        <v/>
      </c>
      <c r="AB212" t="str">
        <f>[1]All_Tasks_Billing!AB212</f>
        <v/>
      </c>
      <c r="AC212" s="48">
        <f>[1]All_Tasks_Billing!AC212</f>
        <v>0</v>
      </c>
      <c r="AD212" s="48">
        <f>[1]All_Tasks_Billing!AD212</f>
        <v>0</v>
      </c>
      <c r="AE212" s="48">
        <f>[1]All_Tasks_Billing!AE212</f>
        <v>0</v>
      </c>
      <c r="AF212" s="48">
        <f>[1]All_Tasks_Billing!AF212</f>
        <v>0</v>
      </c>
      <c r="AG212" s="48">
        <f>[1]All_Tasks_Billing!AG212</f>
        <v>0</v>
      </c>
      <c r="AH212" s="48">
        <f>[1]All_Tasks_Billing!AH212</f>
        <v>0.17199999999999999</v>
      </c>
      <c r="AI212" s="48">
        <f>[1]All_Tasks_Billing!AI212</f>
        <v>0</v>
      </c>
      <c r="AJ212" s="48">
        <f>[1]All_Tasks_Billing!AJ212</f>
        <v>0</v>
      </c>
      <c r="AK212" s="48">
        <f>[1]All_Tasks_Billing!AK212</f>
        <v>0</v>
      </c>
      <c r="AL212" s="48">
        <f>[1]All_Tasks_Billing!AL212</f>
        <v>0</v>
      </c>
      <c r="AM212" s="48">
        <f>[1]All_Tasks_Billing!AM212</f>
        <v>0</v>
      </c>
      <c r="AN212" s="48">
        <f>[1]All_Tasks_Billing!AN212</f>
        <v>0</v>
      </c>
      <c r="AO212" s="48">
        <f>[1]All_Tasks_Billing!AO212</f>
        <v>0</v>
      </c>
      <c r="AP212" s="48">
        <f>[1]All_Tasks_Billing!AP212</f>
        <v>0.17199999999999999</v>
      </c>
      <c r="AQ212" s="48">
        <f>[1]All_Tasks_Billing!AQ212</f>
        <v>0</v>
      </c>
      <c r="AR212" s="48">
        <f>[1]All_Tasks_Billing!AR212</f>
        <v>0</v>
      </c>
      <c r="AS212" s="48">
        <f>[1]All_Tasks_Billing!AS212</f>
        <v>0</v>
      </c>
      <c r="AT212" s="48">
        <f>[1]All_Tasks_Billing!AT212</f>
        <v>0</v>
      </c>
      <c r="AU212" s="50" t="str">
        <f t="shared" si="54"/>
        <v/>
      </c>
      <c r="AV212" s="50" t="str">
        <f t="shared" si="55"/>
        <v/>
      </c>
      <c r="AW212" s="50" t="str">
        <f t="shared" si="56"/>
        <v/>
      </c>
      <c r="AX212" s="50" t="str">
        <f t="shared" ca="1" si="57"/>
        <v>Not Completed</v>
      </c>
      <c r="AY212" s="50" t="str">
        <f t="shared" ca="1" si="58"/>
        <v>Not Completed</v>
      </c>
      <c r="AZ212" s="50" t="str">
        <f t="shared" ca="1" si="59"/>
        <v>Not Completed</v>
      </c>
      <c r="BA212" s="48">
        <f t="shared" si="60"/>
        <v>0</v>
      </c>
      <c r="BB212" s="45" t="str">
        <f t="shared" si="61"/>
        <v/>
      </c>
      <c r="BC212" s="50" t="str">
        <f t="shared" si="62"/>
        <v/>
      </c>
      <c r="BD212" s="48">
        <f t="shared" si="63"/>
        <v>0</v>
      </c>
      <c r="BE212" s="50" t="str">
        <f t="shared" si="64"/>
        <v>Not Started</v>
      </c>
      <c r="BF212" s="51">
        <f t="shared" si="65"/>
        <v>1</v>
      </c>
      <c r="BG212" s="51">
        <f t="shared" si="66"/>
        <v>0</v>
      </c>
      <c r="BH212" s="50" t="str">
        <f t="shared" si="67"/>
        <v/>
      </c>
      <c r="BI212" s="50" t="str">
        <f t="shared" si="68"/>
        <v/>
      </c>
      <c r="BJ212" s="50" t="str">
        <f t="shared" si="69"/>
        <v/>
      </c>
      <c r="BK212" s="50" t="str">
        <f t="shared" si="70"/>
        <v xml:space="preserve">Not Started |  | </v>
      </c>
      <c r="BL212" s="49" t="str">
        <f t="shared" ca="1" si="71"/>
        <v/>
      </c>
    </row>
    <row r="213" spans="1:64" x14ac:dyDescent="0.25">
      <c r="A213" t="str">
        <f>[1]All_Tasks_Billing!A213</f>
        <v>LAS16.PPM04</v>
      </c>
      <c r="B213" t="str">
        <f>[1]All_Tasks_Billing!B213</f>
        <v>PPM</v>
      </c>
      <c r="C213" t="str">
        <f>[1]All_Tasks_Billing!C213</f>
        <v>4.2.26</v>
      </c>
      <c r="D213" t="str">
        <f>[1]All_Tasks_Billing!D213</f>
        <v>PDU</v>
      </c>
      <c r="E213" t="str">
        <f>[1]All_Tasks_Billing!E213</f>
        <v>Switchboard</v>
      </c>
      <c r="F213" t="str">
        <f>IF([1]All_Tasks_Billing!F213="","",[1]All_Tasks_Billing!F213)</f>
        <v/>
      </c>
      <c r="G213" t="str">
        <f>IF([1]All_Tasks_Billing!G213="","",[1]All_Tasks_Billing!G213)</f>
        <v/>
      </c>
      <c r="H213" s="45" t="str">
        <f>[1]All_Tasks_Billing!H213</f>
        <v/>
      </c>
      <c r="I213" t="str">
        <f>IF([1]All_Tasks_Billing!I213="","",[1]All_Tasks_Billing!I213)</f>
        <v/>
      </c>
      <c r="J213" t="str">
        <f>IF([1]All_Tasks_Billing!J213="","",[1]All_Tasks_Billing!J213)</f>
        <v/>
      </c>
      <c r="K213" t="b">
        <f>[1]All_Tasks_Billing!K213</f>
        <v>0</v>
      </c>
      <c r="L213" s="45" t="str">
        <f>[1]All_Tasks_Billing!L213</f>
        <v/>
      </c>
      <c r="M213" t="str">
        <f>[1]All_Tasks_Billing!M213</f>
        <v/>
      </c>
      <c r="N213" s="46">
        <f>IF([1]All_Tasks_Billing!N213="",0,[1]All_Tasks_Billing!N213)</f>
        <v>0</v>
      </c>
      <c r="O213" t="str">
        <f>[1]All_Tasks_Billing!O213</f>
        <v/>
      </c>
      <c r="P213" s="47">
        <f>IF([1]All_Tasks_Billing!P213="",0,[1]All_Tasks_Billing!P213)</f>
        <v>4</v>
      </c>
      <c r="Q213" s="47">
        <f>IF([1]All_Tasks_Billing!Q213="",0,[1]All_Tasks_Billing!Q213)</f>
        <v>4</v>
      </c>
      <c r="R213" s="47">
        <f>IF([1]All_Tasks_Billing!R213="",0,[1]All_Tasks_Billing!R213)</f>
        <v>4</v>
      </c>
      <c r="S213" t="str">
        <f>[1]All_Tasks_Billing!S213</f>
        <v/>
      </c>
      <c r="T213" t="str">
        <f>[1]All_Tasks_Billing!T213</f>
        <v/>
      </c>
      <c r="U213" t="str">
        <f>[1]All_Tasks_Billing!U213</f>
        <v/>
      </c>
      <c r="V213">
        <f>[1]All_Tasks_Billing!V213</f>
        <v>9</v>
      </c>
      <c r="W213" s="48">
        <f>[1]All_Tasks_Billing!W213</f>
        <v>150</v>
      </c>
      <c r="X213">
        <f>[1]All_Tasks_Billing!X213</f>
        <v>24331.724999999999</v>
      </c>
      <c r="Y213">
        <f>[1]All_Tasks_Billing!Y213</f>
        <v>1</v>
      </c>
      <c r="Z213" s="49">
        <f>[1]All_Tasks_Billing!Z213</f>
        <v>0</v>
      </c>
      <c r="AA213" s="45" t="str">
        <f>[1]All_Tasks_Billing!AA213</f>
        <v/>
      </c>
      <c r="AB213" t="str">
        <f>[1]All_Tasks_Billing!AB213</f>
        <v/>
      </c>
      <c r="AC213" s="48">
        <f>[1]All_Tasks_Billing!AC213</f>
        <v>0</v>
      </c>
      <c r="AD213" s="48">
        <f>[1]All_Tasks_Billing!AD213</f>
        <v>0</v>
      </c>
      <c r="AE213" s="48">
        <f>[1]All_Tasks_Billing!AE213</f>
        <v>0</v>
      </c>
      <c r="AF213" s="48">
        <f>[1]All_Tasks_Billing!AF213</f>
        <v>0</v>
      </c>
      <c r="AG213" s="48">
        <f>[1]All_Tasks_Billing!AG213</f>
        <v>0</v>
      </c>
      <c r="AH213" s="48">
        <f>[1]All_Tasks_Billing!AH213</f>
        <v>0.17199999999999999</v>
      </c>
      <c r="AI213" s="48">
        <f>[1]All_Tasks_Billing!AI213</f>
        <v>0</v>
      </c>
      <c r="AJ213" s="48">
        <f>[1]All_Tasks_Billing!AJ213</f>
        <v>0</v>
      </c>
      <c r="AK213" s="48">
        <f>[1]All_Tasks_Billing!AK213</f>
        <v>0</v>
      </c>
      <c r="AL213" s="48">
        <f>[1]All_Tasks_Billing!AL213</f>
        <v>0</v>
      </c>
      <c r="AM213" s="48">
        <f>[1]All_Tasks_Billing!AM213</f>
        <v>0</v>
      </c>
      <c r="AN213" s="48">
        <f>[1]All_Tasks_Billing!AN213</f>
        <v>0</v>
      </c>
      <c r="AO213" s="48">
        <f>[1]All_Tasks_Billing!AO213</f>
        <v>0</v>
      </c>
      <c r="AP213" s="48">
        <f>[1]All_Tasks_Billing!AP213</f>
        <v>0.17199999999999999</v>
      </c>
      <c r="AQ213" s="48">
        <f>[1]All_Tasks_Billing!AQ213</f>
        <v>0</v>
      </c>
      <c r="AR213" s="48">
        <f>[1]All_Tasks_Billing!AR213</f>
        <v>0</v>
      </c>
      <c r="AS213" s="48">
        <f>[1]All_Tasks_Billing!AS213</f>
        <v>0</v>
      </c>
      <c r="AT213" s="48">
        <f>[1]All_Tasks_Billing!AT213</f>
        <v>0</v>
      </c>
      <c r="AU213" s="50" t="str">
        <f t="shared" si="54"/>
        <v/>
      </c>
      <c r="AV213" s="50" t="str">
        <f t="shared" si="55"/>
        <v/>
      </c>
      <c r="AW213" s="50" t="str">
        <f t="shared" si="56"/>
        <v/>
      </c>
      <c r="AX213" s="50" t="str">
        <f t="shared" ca="1" si="57"/>
        <v>Not Completed</v>
      </c>
      <c r="AY213" s="50" t="str">
        <f t="shared" ca="1" si="58"/>
        <v>Not Completed</v>
      </c>
      <c r="AZ213" s="50" t="str">
        <f t="shared" ca="1" si="59"/>
        <v>Not Completed</v>
      </c>
      <c r="BA213" s="48">
        <f t="shared" si="60"/>
        <v>0</v>
      </c>
      <c r="BB213" s="45" t="str">
        <f t="shared" si="61"/>
        <v/>
      </c>
      <c r="BC213" s="50" t="str">
        <f t="shared" si="62"/>
        <v/>
      </c>
      <c r="BD213" s="48">
        <f t="shared" si="63"/>
        <v>0</v>
      </c>
      <c r="BE213" s="50" t="str">
        <f t="shared" si="64"/>
        <v>Not Started</v>
      </c>
      <c r="BF213" s="51">
        <f t="shared" si="65"/>
        <v>1</v>
      </c>
      <c r="BG213" s="51">
        <f t="shared" si="66"/>
        <v>0</v>
      </c>
      <c r="BH213" s="50" t="str">
        <f t="shared" si="67"/>
        <v/>
      </c>
      <c r="BI213" s="50" t="str">
        <f t="shared" si="68"/>
        <v/>
      </c>
      <c r="BJ213" s="50" t="str">
        <f t="shared" si="69"/>
        <v/>
      </c>
      <c r="BK213" s="50" t="str">
        <f t="shared" si="70"/>
        <v xml:space="preserve">Not Started |  | </v>
      </c>
      <c r="BL213" s="49" t="str">
        <f t="shared" ca="1" si="71"/>
        <v/>
      </c>
    </row>
    <row r="214" spans="1:64" x14ac:dyDescent="0.25">
      <c r="A214" t="str">
        <f>[1]All_Tasks_Billing!A214</f>
        <v>LAS16.PPM04</v>
      </c>
      <c r="B214" t="str">
        <f>[1]All_Tasks_Billing!B214</f>
        <v>PPM</v>
      </c>
      <c r="C214" t="str">
        <f>[1]All_Tasks_Billing!C214</f>
        <v>4.2.27</v>
      </c>
      <c r="D214" t="str">
        <f>[1]All_Tasks_Billing!D214</f>
        <v>PDU</v>
      </c>
      <c r="E214" t="str">
        <f>[1]All_Tasks_Billing!E214</f>
        <v>PDU Load Bank</v>
      </c>
      <c r="F214" t="str">
        <f>IF([1]All_Tasks_Billing!F214="","",[1]All_Tasks_Billing!F214)</f>
        <v/>
      </c>
      <c r="G214" t="str">
        <f>IF([1]All_Tasks_Billing!G214="","",[1]All_Tasks_Billing!G214)</f>
        <v/>
      </c>
      <c r="H214" s="45" t="str">
        <f>[1]All_Tasks_Billing!H214</f>
        <v/>
      </c>
      <c r="I214" t="str">
        <f>IF([1]All_Tasks_Billing!I214="","",[1]All_Tasks_Billing!I214)</f>
        <v/>
      </c>
      <c r="J214" t="str">
        <f>IF([1]All_Tasks_Billing!J214="","",[1]All_Tasks_Billing!J214)</f>
        <v/>
      </c>
      <c r="K214" t="b">
        <f>[1]All_Tasks_Billing!K214</f>
        <v>0</v>
      </c>
      <c r="L214" s="45" t="str">
        <f>[1]All_Tasks_Billing!L214</f>
        <v/>
      </c>
      <c r="M214" t="str">
        <f>[1]All_Tasks_Billing!M214</f>
        <v/>
      </c>
      <c r="N214" s="46">
        <f>IF([1]All_Tasks_Billing!N214="",0,[1]All_Tasks_Billing!N214)</f>
        <v>0</v>
      </c>
      <c r="O214" t="str">
        <f>[1]All_Tasks_Billing!O214</f>
        <v/>
      </c>
      <c r="P214" s="47">
        <f>IF([1]All_Tasks_Billing!P214="",0,[1]All_Tasks_Billing!P214)</f>
        <v>5</v>
      </c>
      <c r="Q214" s="47">
        <f>IF([1]All_Tasks_Billing!Q214="",0,[1]All_Tasks_Billing!Q214)</f>
        <v>5</v>
      </c>
      <c r="R214" s="47">
        <f>IF([1]All_Tasks_Billing!R214="",0,[1]All_Tasks_Billing!R214)</f>
        <v>5</v>
      </c>
      <c r="S214" t="str">
        <f>[1]All_Tasks_Billing!S214</f>
        <v/>
      </c>
      <c r="T214" t="str">
        <f>[1]All_Tasks_Billing!T214</f>
        <v/>
      </c>
      <c r="U214" t="str">
        <f>[1]All_Tasks_Billing!U214</f>
        <v/>
      </c>
      <c r="V214">
        <f>[1]All_Tasks_Billing!V214</f>
        <v>9</v>
      </c>
      <c r="W214" s="48">
        <f>[1]All_Tasks_Billing!W214</f>
        <v>150</v>
      </c>
      <c r="X214">
        <f>[1]All_Tasks_Billing!X214</f>
        <v>24331.724999999999</v>
      </c>
      <c r="Y214">
        <f>[1]All_Tasks_Billing!Y214</f>
        <v>1</v>
      </c>
      <c r="Z214" s="49">
        <f>[1]All_Tasks_Billing!Z214</f>
        <v>0</v>
      </c>
      <c r="AA214" s="45" t="str">
        <f>[1]All_Tasks_Billing!AA214</f>
        <v/>
      </c>
      <c r="AB214" t="str">
        <f>[1]All_Tasks_Billing!AB214</f>
        <v/>
      </c>
      <c r="AC214" s="48">
        <f>[1]All_Tasks_Billing!AC214</f>
        <v>0</v>
      </c>
      <c r="AD214" s="48">
        <f>[1]All_Tasks_Billing!AD214</f>
        <v>0</v>
      </c>
      <c r="AE214" s="48">
        <f>[1]All_Tasks_Billing!AE214</f>
        <v>0</v>
      </c>
      <c r="AF214" s="48">
        <f>[1]All_Tasks_Billing!AF214</f>
        <v>0</v>
      </c>
      <c r="AG214" s="48">
        <f>[1]All_Tasks_Billing!AG214</f>
        <v>0</v>
      </c>
      <c r="AH214" s="48">
        <f>[1]All_Tasks_Billing!AH214</f>
        <v>0.21499999999999997</v>
      </c>
      <c r="AI214" s="48">
        <f>[1]All_Tasks_Billing!AI214</f>
        <v>0</v>
      </c>
      <c r="AJ214" s="48">
        <f>[1]All_Tasks_Billing!AJ214</f>
        <v>0</v>
      </c>
      <c r="AK214" s="48">
        <f>[1]All_Tasks_Billing!AK214</f>
        <v>0</v>
      </c>
      <c r="AL214" s="48">
        <f>[1]All_Tasks_Billing!AL214</f>
        <v>0</v>
      </c>
      <c r="AM214" s="48">
        <f>[1]All_Tasks_Billing!AM214</f>
        <v>0</v>
      </c>
      <c r="AN214" s="48">
        <f>[1]All_Tasks_Billing!AN214</f>
        <v>0</v>
      </c>
      <c r="AO214" s="48">
        <f>[1]All_Tasks_Billing!AO214</f>
        <v>0</v>
      </c>
      <c r="AP214" s="48">
        <f>[1]All_Tasks_Billing!AP214</f>
        <v>0.21499999999999997</v>
      </c>
      <c r="AQ214" s="48">
        <f>[1]All_Tasks_Billing!AQ214</f>
        <v>0</v>
      </c>
      <c r="AR214" s="48">
        <f>[1]All_Tasks_Billing!AR214</f>
        <v>0</v>
      </c>
      <c r="AS214" s="48">
        <f>[1]All_Tasks_Billing!AS214</f>
        <v>0</v>
      </c>
      <c r="AT214" s="48">
        <f>[1]All_Tasks_Billing!AT214</f>
        <v>0</v>
      </c>
      <c r="AU214" s="50" t="str">
        <f t="shared" si="54"/>
        <v/>
      </c>
      <c r="AV214" s="50" t="str">
        <f t="shared" si="55"/>
        <v/>
      </c>
      <c r="AW214" s="50" t="str">
        <f t="shared" si="56"/>
        <v/>
      </c>
      <c r="AX214" s="50" t="str">
        <f t="shared" ca="1" si="57"/>
        <v>Not Completed</v>
      </c>
      <c r="AY214" s="50" t="str">
        <f t="shared" ca="1" si="58"/>
        <v>Not Completed</v>
      </c>
      <c r="AZ214" s="50" t="str">
        <f t="shared" ca="1" si="59"/>
        <v>Not Completed</v>
      </c>
      <c r="BA214" s="48">
        <f t="shared" si="60"/>
        <v>0</v>
      </c>
      <c r="BB214" s="45" t="str">
        <f t="shared" si="61"/>
        <v/>
      </c>
      <c r="BC214" s="50" t="str">
        <f t="shared" si="62"/>
        <v/>
      </c>
      <c r="BD214" s="48">
        <f t="shared" si="63"/>
        <v>0</v>
      </c>
      <c r="BE214" s="50" t="str">
        <f t="shared" si="64"/>
        <v>Not Started</v>
      </c>
      <c r="BF214" s="51">
        <f t="shared" si="65"/>
        <v>1</v>
      </c>
      <c r="BG214" s="51">
        <f t="shared" si="66"/>
        <v>0</v>
      </c>
      <c r="BH214" s="50" t="str">
        <f t="shared" si="67"/>
        <v/>
      </c>
      <c r="BI214" s="50" t="str">
        <f t="shared" si="68"/>
        <v/>
      </c>
      <c r="BJ214" s="50" t="str">
        <f t="shared" si="69"/>
        <v/>
      </c>
      <c r="BK214" s="50" t="str">
        <f t="shared" si="70"/>
        <v xml:space="preserve">Not Started |  | </v>
      </c>
      <c r="BL214" s="49" t="str">
        <f t="shared" ca="1" si="71"/>
        <v/>
      </c>
    </row>
    <row r="215" spans="1:64" x14ac:dyDescent="0.25">
      <c r="A215" t="str">
        <f>[1]All_Tasks_Billing!A215</f>
        <v>LAS16.PPM04</v>
      </c>
      <c r="B215" t="str">
        <f>[1]All_Tasks_Billing!B215</f>
        <v>PPM</v>
      </c>
      <c r="C215" t="str">
        <f>[1]All_Tasks_Billing!C215</f>
        <v>4.2.28</v>
      </c>
      <c r="D215" t="str">
        <f>[1]All_Tasks_Billing!D215</f>
        <v>PDU</v>
      </c>
      <c r="E215" t="str">
        <f>[1]All_Tasks_Billing!E215</f>
        <v>PDU Load Bank</v>
      </c>
      <c r="F215" t="str">
        <f>IF([1]All_Tasks_Billing!F215="","",[1]All_Tasks_Billing!F215)</f>
        <v/>
      </c>
      <c r="G215" t="str">
        <f>IF([1]All_Tasks_Billing!G215="","",[1]All_Tasks_Billing!G215)</f>
        <v/>
      </c>
      <c r="H215" s="45" t="str">
        <f>[1]All_Tasks_Billing!H215</f>
        <v/>
      </c>
      <c r="I215" t="str">
        <f>IF([1]All_Tasks_Billing!I215="","",[1]All_Tasks_Billing!I215)</f>
        <v/>
      </c>
      <c r="J215" t="str">
        <f>IF([1]All_Tasks_Billing!J215="","",[1]All_Tasks_Billing!J215)</f>
        <v/>
      </c>
      <c r="K215" t="b">
        <f>[1]All_Tasks_Billing!K215</f>
        <v>0</v>
      </c>
      <c r="L215" s="45" t="str">
        <f>[1]All_Tasks_Billing!L215</f>
        <v/>
      </c>
      <c r="M215" t="str">
        <f>[1]All_Tasks_Billing!M215</f>
        <v/>
      </c>
      <c r="N215" s="46">
        <f>IF([1]All_Tasks_Billing!N215="",0,[1]All_Tasks_Billing!N215)</f>
        <v>0</v>
      </c>
      <c r="O215" t="str">
        <f>[1]All_Tasks_Billing!O215</f>
        <v/>
      </c>
      <c r="P215" s="47">
        <f>IF([1]All_Tasks_Billing!P215="",0,[1]All_Tasks_Billing!P215)</f>
        <v>5</v>
      </c>
      <c r="Q215" s="47">
        <f>IF([1]All_Tasks_Billing!Q215="",0,[1]All_Tasks_Billing!Q215)</f>
        <v>5</v>
      </c>
      <c r="R215" s="47">
        <f>IF([1]All_Tasks_Billing!R215="",0,[1]All_Tasks_Billing!R215)</f>
        <v>5</v>
      </c>
      <c r="S215" t="str">
        <f>[1]All_Tasks_Billing!S215</f>
        <v/>
      </c>
      <c r="T215" t="str">
        <f>[1]All_Tasks_Billing!T215</f>
        <v/>
      </c>
      <c r="U215" t="str">
        <f>[1]All_Tasks_Billing!U215</f>
        <v/>
      </c>
      <c r="V215">
        <f>[1]All_Tasks_Billing!V215</f>
        <v>9</v>
      </c>
      <c r="W215" s="48">
        <f>[1]All_Tasks_Billing!W215</f>
        <v>150</v>
      </c>
      <c r="X215">
        <f>[1]All_Tasks_Billing!X215</f>
        <v>24331.724999999999</v>
      </c>
      <c r="Y215">
        <f>[1]All_Tasks_Billing!Y215</f>
        <v>1</v>
      </c>
      <c r="Z215" s="49">
        <f>[1]All_Tasks_Billing!Z215</f>
        <v>0</v>
      </c>
      <c r="AA215" s="45" t="str">
        <f>[1]All_Tasks_Billing!AA215</f>
        <v/>
      </c>
      <c r="AB215" t="str">
        <f>[1]All_Tasks_Billing!AB215</f>
        <v/>
      </c>
      <c r="AC215" s="48">
        <f>[1]All_Tasks_Billing!AC215</f>
        <v>0</v>
      </c>
      <c r="AD215" s="48">
        <f>[1]All_Tasks_Billing!AD215</f>
        <v>0</v>
      </c>
      <c r="AE215" s="48">
        <f>[1]All_Tasks_Billing!AE215</f>
        <v>0</v>
      </c>
      <c r="AF215" s="48">
        <f>[1]All_Tasks_Billing!AF215</f>
        <v>0</v>
      </c>
      <c r="AG215" s="48">
        <f>[1]All_Tasks_Billing!AG215</f>
        <v>0</v>
      </c>
      <c r="AH215" s="48">
        <f>[1]All_Tasks_Billing!AH215</f>
        <v>0.21499999999999997</v>
      </c>
      <c r="AI215" s="48">
        <f>[1]All_Tasks_Billing!AI215</f>
        <v>0</v>
      </c>
      <c r="AJ215" s="48">
        <f>[1]All_Tasks_Billing!AJ215</f>
        <v>0</v>
      </c>
      <c r="AK215" s="48">
        <f>[1]All_Tasks_Billing!AK215</f>
        <v>0</v>
      </c>
      <c r="AL215" s="48">
        <f>[1]All_Tasks_Billing!AL215</f>
        <v>0</v>
      </c>
      <c r="AM215" s="48">
        <f>[1]All_Tasks_Billing!AM215</f>
        <v>0</v>
      </c>
      <c r="AN215" s="48">
        <f>[1]All_Tasks_Billing!AN215</f>
        <v>0</v>
      </c>
      <c r="AO215" s="48">
        <f>[1]All_Tasks_Billing!AO215</f>
        <v>0</v>
      </c>
      <c r="AP215" s="48">
        <f>[1]All_Tasks_Billing!AP215</f>
        <v>0.21499999999999997</v>
      </c>
      <c r="AQ215" s="48">
        <f>[1]All_Tasks_Billing!AQ215</f>
        <v>0</v>
      </c>
      <c r="AR215" s="48">
        <f>[1]All_Tasks_Billing!AR215</f>
        <v>0</v>
      </c>
      <c r="AS215" s="48">
        <f>[1]All_Tasks_Billing!AS215</f>
        <v>0</v>
      </c>
      <c r="AT215" s="48">
        <f>[1]All_Tasks_Billing!AT215</f>
        <v>0</v>
      </c>
      <c r="AU215" s="50" t="str">
        <f t="shared" si="54"/>
        <v/>
      </c>
      <c r="AV215" s="50" t="str">
        <f t="shared" si="55"/>
        <v/>
      </c>
      <c r="AW215" s="50" t="str">
        <f t="shared" si="56"/>
        <v/>
      </c>
      <c r="AX215" s="50" t="str">
        <f t="shared" ca="1" si="57"/>
        <v>Not Completed</v>
      </c>
      <c r="AY215" s="50" t="str">
        <f t="shared" ca="1" si="58"/>
        <v>Not Completed</v>
      </c>
      <c r="AZ215" s="50" t="str">
        <f t="shared" ca="1" si="59"/>
        <v>Not Completed</v>
      </c>
      <c r="BA215" s="48">
        <f t="shared" si="60"/>
        <v>0</v>
      </c>
      <c r="BB215" s="45" t="str">
        <f t="shared" si="61"/>
        <v/>
      </c>
      <c r="BC215" s="50" t="str">
        <f t="shared" si="62"/>
        <v/>
      </c>
      <c r="BD215" s="48">
        <f t="shared" si="63"/>
        <v>0</v>
      </c>
      <c r="BE215" s="50" t="str">
        <f t="shared" si="64"/>
        <v>Not Started</v>
      </c>
      <c r="BF215" s="51">
        <f t="shared" si="65"/>
        <v>1</v>
      </c>
      <c r="BG215" s="51">
        <f t="shared" si="66"/>
        <v>0</v>
      </c>
      <c r="BH215" s="50" t="str">
        <f t="shared" si="67"/>
        <v/>
      </c>
      <c r="BI215" s="50" t="str">
        <f t="shared" si="68"/>
        <v/>
      </c>
      <c r="BJ215" s="50" t="str">
        <f t="shared" si="69"/>
        <v/>
      </c>
      <c r="BK215" s="50" t="str">
        <f t="shared" si="70"/>
        <v xml:space="preserve">Not Started |  | </v>
      </c>
      <c r="BL215" s="49" t="str">
        <f t="shared" ca="1" si="71"/>
        <v/>
      </c>
    </row>
    <row r="216" spans="1:64" x14ac:dyDescent="0.25">
      <c r="A216" t="str">
        <f>[1]All_Tasks_Billing!A216</f>
        <v>LAS16.PPM04</v>
      </c>
      <c r="B216" t="str">
        <f>[1]All_Tasks_Billing!B216</f>
        <v>PPM</v>
      </c>
      <c r="C216" t="str">
        <f>[1]All_Tasks_Billing!C216</f>
        <v>4.3.1</v>
      </c>
      <c r="D216" t="str">
        <f>[1]All_Tasks_Billing!D216</f>
        <v>Grounding</v>
      </c>
      <c r="E216" t="str">
        <f>[1]All_Tasks_Billing!E216</f>
        <v>Point-to-Point</v>
      </c>
      <c r="F216" t="str">
        <f>IF([1]All_Tasks_Billing!F216="","",[1]All_Tasks_Billing!F216)</f>
        <v/>
      </c>
      <c r="G216" t="str">
        <f>IF([1]All_Tasks_Billing!G216="","",[1]All_Tasks_Billing!G216)</f>
        <v/>
      </c>
      <c r="H216" s="45" t="str">
        <f>[1]All_Tasks_Billing!H216</f>
        <v/>
      </c>
      <c r="I216" t="str">
        <f>IF([1]All_Tasks_Billing!I216="","",[1]All_Tasks_Billing!I216)</f>
        <v/>
      </c>
      <c r="J216" t="str">
        <f>IF([1]All_Tasks_Billing!J216="","",[1]All_Tasks_Billing!J216)</f>
        <v/>
      </c>
      <c r="K216" t="b">
        <f>[1]All_Tasks_Billing!K216</f>
        <v>0</v>
      </c>
      <c r="L216" s="45" t="str">
        <f>[1]All_Tasks_Billing!L216</f>
        <v/>
      </c>
      <c r="M216" t="str">
        <f>[1]All_Tasks_Billing!M216</f>
        <v/>
      </c>
      <c r="N216" s="46">
        <f>IF([1]All_Tasks_Billing!N216="",0,[1]All_Tasks_Billing!N216)</f>
        <v>0</v>
      </c>
      <c r="O216" t="str">
        <f>[1]All_Tasks_Billing!O216</f>
        <v/>
      </c>
      <c r="P216" s="47">
        <f>IF([1]All_Tasks_Billing!P216="",0,[1]All_Tasks_Billing!P216)</f>
        <v>1.5</v>
      </c>
      <c r="Q216" s="47">
        <f>IF([1]All_Tasks_Billing!Q216="",0,[1]All_Tasks_Billing!Q216)</f>
        <v>1.5</v>
      </c>
      <c r="R216" s="47">
        <f>IF([1]All_Tasks_Billing!R216="",0,[1]All_Tasks_Billing!R216)</f>
        <v>1.5</v>
      </c>
      <c r="S216" t="str">
        <f>[1]All_Tasks_Billing!S216</f>
        <v/>
      </c>
      <c r="T216" t="str">
        <f>[1]All_Tasks_Billing!T216</f>
        <v/>
      </c>
      <c r="U216" t="str">
        <f>[1]All_Tasks_Billing!U216</f>
        <v/>
      </c>
      <c r="V216">
        <f>[1]All_Tasks_Billing!V216</f>
        <v>9</v>
      </c>
      <c r="W216" s="48">
        <f>[1]All_Tasks_Billing!W216</f>
        <v>150</v>
      </c>
      <c r="X216">
        <f>[1]All_Tasks_Billing!X216</f>
        <v>24331.724999999999</v>
      </c>
      <c r="Y216">
        <f>[1]All_Tasks_Billing!Y216</f>
        <v>1</v>
      </c>
      <c r="Z216" s="49">
        <f>[1]All_Tasks_Billing!Z216</f>
        <v>0</v>
      </c>
      <c r="AA216" s="45" t="str">
        <f>[1]All_Tasks_Billing!AA216</f>
        <v/>
      </c>
      <c r="AB216" t="str">
        <f>[1]All_Tasks_Billing!AB216</f>
        <v/>
      </c>
      <c r="AC216" s="48">
        <f>[1]All_Tasks_Billing!AC216</f>
        <v>0</v>
      </c>
      <c r="AD216" s="48">
        <f>[1]All_Tasks_Billing!AD216</f>
        <v>0</v>
      </c>
      <c r="AE216" s="48">
        <f>[1]All_Tasks_Billing!AE216</f>
        <v>0</v>
      </c>
      <c r="AF216" s="48">
        <f>[1]All_Tasks_Billing!AF216</f>
        <v>0</v>
      </c>
      <c r="AG216" s="48">
        <f>[1]All_Tasks_Billing!AG216</f>
        <v>0</v>
      </c>
      <c r="AH216" s="48">
        <f>[1]All_Tasks_Billing!AH216</f>
        <v>6.4500000000000002E-2</v>
      </c>
      <c r="AI216" s="48">
        <f>[1]All_Tasks_Billing!AI216</f>
        <v>0</v>
      </c>
      <c r="AJ216" s="48">
        <f>[1]All_Tasks_Billing!AJ216</f>
        <v>0</v>
      </c>
      <c r="AK216" s="48">
        <f>[1]All_Tasks_Billing!AK216</f>
        <v>0</v>
      </c>
      <c r="AL216" s="48">
        <f>[1]All_Tasks_Billing!AL216</f>
        <v>0</v>
      </c>
      <c r="AM216" s="48">
        <f>[1]All_Tasks_Billing!AM216</f>
        <v>0</v>
      </c>
      <c r="AN216" s="48">
        <f>[1]All_Tasks_Billing!AN216</f>
        <v>0</v>
      </c>
      <c r="AO216" s="48">
        <f>[1]All_Tasks_Billing!AO216</f>
        <v>0</v>
      </c>
      <c r="AP216" s="48">
        <f>[1]All_Tasks_Billing!AP216</f>
        <v>6.4500000000000002E-2</v>
      </c>
      <c r="AQ216" s="48">
        <f>[1]All_Tasks_Billing!AQ216</f>
        <v>0</v>
      </c>
      <c r="AR216" s="48">
        <f>[1]All_Tasks_Billing!AR216</f>
        <v>0</v>
      </c>
      <c r="AS216" s="48">
        <f>[1]All_Tasks_Billing!AS216</f>
        <v>0</v>
      </c>
      <c r="AT216" s="48">
        <f>[1]All_Tasks_Billing!AT216</f>
        <v>0</v>
      </c>
      <c r="AU216" s="50" t="str">
        <f t="shared" si="54"/>
        <v/>
      </c>
      <c r="AV216" s="50" t="str">
        <f t="shared" si="55"/>
        <v/>
      </c>
      <c r="AW216" s="50" t="str">
        <f t="shared" si="56"/>
        <v/>
      </c>
      <c r="AX216" s="50" t="str">
        <f t="shared" ca="1" si="57"/>
        <v>Not Completed</v>
      </c>
      <c r="AY216" s="50" t="str">
        <f t="shared" ca="1" si="58"/>
        <v>Not Completed</v>
      </c>
      <c r="AZ216" s="50" t="str">
        <f t="shared" ca="1" si="59"/>
        <v>Not Completed</v>
      </c>
      <c r="BA216" s="48">
        <f t="shared" si="60"/>
        <v>0</v>
      </c>
      <c r="BB216" s="45" t="str">
        <f t="shared" si="61"/>
        <v/>
      </c>
      <c r="BC216" s="50" t="str">
        <f t="shared" si="62"/>
        <v/>
      </c>
      <c r="BD216" s="48">
        <f t="shared" si="63"/>
        <v>0</v>
      </c>
      <c r="BE216" s="50" t="str">
        <f t="shared" si="64"/>
        <v>Not Started</v>
      </c>
      <c r="BF216" s="51">
        <f t="shared" si="65"/>
        <v>1</v>
      </c>
      <c r="BG216" s="51">
        <f t="shared" si="66"/>
        <v>0</v>
      </c>
      <c r="BH216" s="50" t="str">
        <f t="shared" si="67"/>
        <v/>
      </c>
      <c r="BI216" s="50" t="str">
        <f t="shared" si="68"/>
        <v/>
      </c>
      <c r="BJ216" s="50" t="str">
        <f t="shared" si="69"/>
        <v/>
      </c>
      <c r="BK216" s="50" t="str">
        <f t="shared" si="70"/>
        <v xml:space="preserve">Not Started |  | </v>
      </c>
      <c r="BL216" s="49" t="str">
        <f t="shared" ca="1" si="71"/>
        <v/>
      </c>
    </row>
    <row r="217" spans="1:64" x14ac:dyDescent="0.25">
      <c r="A217" t="str">
        <f>[1]All_Tasks_Billing!A217</f>
        <v>LAS16.PPM04</v>
      </c>
      <c r="B217" t="str">
        <f>[1]All_Tasks_Billing!B217</f>
        <v>PPM</v>
      </c>
      <c r="C217" t="str">
        <f>[1]All_Tasks_Billing!C217</f>
        <v>4.3.2</v>
      </c>
      <c r="D217" t="str">
        <f>[1]All_Tasks_Billing!D217</f>
        <v>Grounding</v>
      </c>
      <c r="E217" t="str">
        <f>[1]All_Tasks_Billing!E217</f>
        <v>Ground Resistance - Clamp</v>
      </c>
      <c r="F217" t="str">
        <f>IF([1]All_Tasks_Billing!F217="","",[1]All_Tasks_Billing!F217)</f>
        <v/>
      </c>
      <c r="G217" t="str">
        <f>IF([1]All_Tasks_Billing!G217="","",[1]All_Tasks_Billing!G217)</f>
        <v/>
      </c>
      <c r="H217" s="45" t="str">
        <f>[1]All_Tasks_Billing!H217</f>
        <v/>
      </c>
      <c r="I217" t="str">
        <f>IF([1]All_Tasks_Billing!I217="","",[1]All_Tasks_Billing!I217)</f>
        <v/>
      </c>
      <c r="J217" t="str">
        <f>IF([1]All_Tasks_Billing!J217="","",[1]All_Tasks_Billing!J217)</f>
        <v/>
      </c>
      <c r="K217" t="b">
        <f>[1]All_Tasks_Billing!K217</f>
        <v>0</v>
      </c>
      <c r="L217" s="45" t="str">
        <f>[1]All_Tasks_Billing!L217</f>
        <v/>
      </c>
      <c r="M217" t="str">
        <f>[1]All_Tasks_Billing!M217</f>
        <v/>
      </c>
      <c r="N217" s="46">
        <f>IF([1]All_Tasks_Billing!N217="",0,[1]All_Tasks_Billing!N217)</f>
        <v>0</v>
      </c>
      <c r="O217" t="str">
        <f>[1]All_Tasks_Billing!O217</f>
        <v/>
      </c>
      <c r="P217" s="47">
        <f>IF([1]All_Tasks_Billing!P217="",0,[1]All_Tasks_Billing!P217)</f>
        <v>2</v>
      </c>
      <c r="Q217" s="47">
        <f>IF([1]All_Tasks_Billing!Q217="",0,[1]All_Tasks_Billing!Q217)</f>
        <v>2</v>
      </c>
      <c r="R217" s="47">
        <f>IF([1]All_Tasks_Billing!R217="",0,[1]All_Tasks_Billing!R217)</f>
        <v>2</v>
      </c>
      <c r="S217" t="str">
        <f>[1]All_Tasks_Billing!S217</f>
        <v/>
      </c>
      <c r="T217" t="str">
        <f>[1]All_Tasks_Billing!T217</f>
        <v/>
      </c>
      <c r="U217" t="str">
        <f>[1]All_Tasks_Billing!U217</f>
        <v/>
      </c>
      <c r="V217">
        <f>[1]All_Tasks_Billing!V217</f>
        <v>9</v>
      </c>
      <c r="W217" s="48">
        <f>[1]All_Tasks_Billing!W217</f>
        <v>150</v>
      </c>
      <c r="X217">
        <f>[1]All_Tasks_Billing!X217</f>
        <v>24331.724999999999</v>
      </c>
      <c r="Y217">
        <f>[1]All_Tasks_Billing!Y217</f>
        <v>1</v>
      </c>
      <c r="Z217" s="49">
        <f>[1]All_Tasks_Billing!Z217</f>
        <v>0</v>
      </c>
      <c r="AA217" s="45" t="str">
        <f>[1]All_Tasks_Billing!AA217</f>
        <v/>
      </c>
      <c r="AB217" t="str">
        <f>[1]All_Tasks_Billing!AB217</f>
        <v/>
      </c>
      <c r="AC217" s="48">
        <f>[1]All_Tasks_Billing!AC217</f>
        <v>0</v>
      </c>
      <c r="AD217" s="48">
        <f>[1]All_Tasks_Billing!AD217</f>
        <v>0</v>
      </c>
      <c r="AE217" s="48">
        <f>[1]All_Tasks_Billing!AE217</f>
        <v>0</v>
      </c>
      <c r="AF217" s="48">
        <f>[1]All_Tasks_Billing!AF217</f>
        <v>0</v>
      </c>
      <c r="AG217" s="48">
        <f>[1]All_Tasks_Billing!AG217</f>
        <v>0</v>
      </c>
      <c r="AH217" s="48">
        <f>[1]All_Tasks_Billing!AH217</f>
        <v>8.5999999999999993E-2</v>
      </c>
      <c r="AI217" s="48">
        <f>[1]All_Tasks_Billing!AI217</f>
        <v>0</v>
      </c>
      <c r="AJ217" s="48">
        <f>[1]All_Tasks_Billing!AJ217</f>
        <v>0</v>
      </c>
      <c r="AK217" s="48">
        <f>[1]All_Tasks_Billing!AK217</f>
        <v>0</v>
      </c>
      <c r="AL217" s="48">
        <f>[1]All_Tasks_Billing!AL217</f>
        <v>0</v>
      </c>
      <c r="AM217" s="48">
        <f>[1]All_Tasks_Billing!AM217</f>
        <v>0</v>
      </c>
      <c r="AN217" s="48">
        <f>[1]All_Tasks_Billing!AN217</f>
        <v>0</v>
      </c>
      <c r="AO217" s="48">
        <f>[1]All_Tasks_Billing!AO217</f>
        <v>0</v>
      </c>
      <c r="AP217" s="48">
        <f>[1]All_Tasks_Billing!AP217</f>
        <v>8.5999999999999993E-2</v>
      </c>
      <c r="AQ217" s="48">
        <f>[1]All_Tasks_Billing!AQ217</f>
        <v>0</v>
      </c>
      <c r="AR217" s="48">
        <f>[1]All_Tasks_Billing!AR217</f>
        <v>0</v>
      </c>
      <c r="AS217" s="48">
        <f>[1]All_Tasks_Billing!AS217</f>
        <v>0</v>
      </c>
      <c r="AT217" s="48">
        <f>[1]All_Tasks_Billing!AT217</f>
        <v>0</v>
      </c>
      <c r="AU217" s="50" t="str">
        <f t="shared" si="54"/>
        <v/>
      </c>
      <c r="AV217" s="50" t="str">
        <f t="shared" si="55"/>
        <v/>
      </c>
      <c r="AW217" s="50" t="str">
        <f t="shared" si="56"/>
        <v/>
      </c>
      <c r="AX217" s="50" t="str">
        <f t="shared" ca="1" si="57"/>
        <v>Not Completed</v>
      </c>
      <c r="AY217" s="50" t="str">
        <f t="shared" ca="1" si="58"/>
        <v>Not Completed</v>
      </c>
      <c r="AZ217" s="50" t="str">
        <f t="shared" ca="1" si="59"/>
        <v>Not Completed</v>
      </c>
      <c r="BA217" s="48">
        <f t="shared" si="60"/>
        <v>0</v>
      </c>
      <c r="BB217" s="45" t="str">
        <f t="shared" si="61"/>
        <v/>
      </c>
      <c r="BC217" s="50" t="str">
        <f t="shared" si="62"/>
        <v/>
      </c>
      <c r="BD217" s="48">
        <f t="shared" si="63"/>
        <v>0</v>
      </c>
      <c r="BE217" s="50" t="str">
        <f t="shared" si="64"/>
        <v>Not Started</v>
      </c>
      <c r="BF217" s="51">
        <f t="shared" si="65"/>
        <v>1</v>
      </c>
      <c r="BG217" s="51">
        <f t="shared" si="66"/>
        <v>0</v>
      </c>
      <c r="BH217" s="50" t="str">
        <f t="shared" si="67"/>
        <v/>
      </c>
      <c r="BI217" s="50" t="str">
        <f t="shared" si="68"/>
        <v/>
      </c>
      <c r="BJ217" s="50" t="str">
        <f t="shared" si="69"/>
        <v/>
      </c>
      <c r="BK217" s="50" t="str">
        <f t="shared" si="70"/>
        <v xml:space="preserve">Not Started |  | </v>
      </c>
      <c r="BL217" s="49" t="str">
        <f t="shared" ca="1" si="71"/>
        <v/>
      </c>
    </row>
    <row r="218" spans="1:64" x14ac:dyDescent="0.25">
      <c r="A218" t="str">
        <f>[1]All_Tasks_Billing!A218</f>
        <v>LAS16.PPM05</v>
      </c>
      <c r="B218" t="str">
        <f>[1]All_Tasks_Billing!B218</f>
        <v>PPM</v>
      </c>
      <c r="C218" t="str">
        <f>[1]All_Tasks_Billing!C218</f>
        <v>5.1.1</v>
      </c>
      <c r="D218" t="str">
        <f>[1]All_Tasks_Billing!D218</f>
        <v>Main Switchgear</v>
      </c>
      <c r="E218" t="str">
        <f>[1]All_Tasks_Billing!E218</f>
        <v>Switchboard</v>
      </c>
      <c r="F218" t="str">
        <f>IF([1]All_Tasks_Billing!F218="","",[1]All_Tasks_Billing!F218)</f>
        <v/>
      </c>
      <c r="G218" t="str">
        <f>IF([1]All_Tasks_Billing!G218="","",[1]All_Tasks_Billing!G218)</f>
        <v/>
      </c>
      <c r="H218" s="45" t="str">
        <f>[1]All_Tasks_Billing!H218</f>
        <v/>
      </c>
      <c r="I218" t="str">
        <f>IF([1]All_Tasks_Billing!I218="","",[1]All_Tasks_Billing!I218)</f>
        <v/>
      </c>
      <c r="J218" t="str">
        <f>IF([1]All_Tasks_Billing!J218="","",[1]All_Tasks_Billing!J218)</f>
        <v/>
      </c>
      <c r="K218" t="b">
        <f>[1]All_Tasks_Billing!K218</f>
        <v>0</v>
      </c>
      <c r="L218" s="45" t="str">
        <f>[1]All_Tasks_Billing!L218</f>
        <v/>
      </c>
      <c r="M218" t="str">
        <f>[1]All_Tasks_Billing!M218</f>
        <v/>
      </c>
      <c r="N218" s="46">
        <f>IF([1]All_Tasks_Billing!N218="",0,[1]All_Tasks_Billing!N218)</f>
        <v>0</v>
      </c>
      <c r="O218" t="str">
        <f>[1]All_Tasks_Billing!O218</f>
        <v/>
      </c>
      <c r="P218" s="47">
        <f>IF([1]All_Tasks_Billing!P218="",0,[1]All_Tasks_Billing!P218)</f>
        <v>4</v>
      </c>
      <c r="Q218" s="47">
        <f>IF([1]All_Tasks_Billing!Q218="",0,[1]All_Tasks_Billing!Q218)</f>
        <v>4</v>
      </c>
      <c r="R218" s="47">
        <f>IF([1]All_Tasks_Billing!R218="",0,[1]All_Tasks_Billing!R218)</f>
        <v>4</v>
      </c>
      <c r="S218" t="str">
        <f>[1]All_Tasks_Billing!S218</f>
        <v/>
      </c>
      <c r="T218" t="str">
        <f>[1]All_Tasks_Billing!T218</f>
        <v/>
      </c>
      <c r="U218" t="str">
        <f>[1]All_Tasks_Billing!U218</f>
        <v/>
      </c>
      <c r="V218">
        <f>[1]All_Tasks_Billing!V218</f>
        <v>10</v>
      </c>
      <c r="W218" s="48">
        <f>[1]All_Tasks_Billing!W218</f>
        <v>150</v>
      </c>
      <c r="X218">
        <f>[1]All_Tasks_Billing!X218</f>
        <v>24331.724999999999</v>
      </c>
      <c r="Y218">
        <f>[1]All_Tasks_Billing!Y218</f>
        <v>1</v>
      </c>
      <c r="Z218" s="49">
        <f>[1]All_Tasks_Billing!Z218</f>
        <v>0</v>
      </c>
      <c r="AA218" s="45" t="str">
        <f>[1]All_Tasks_Billing!AA218</f>
        <v/>
      </c>
      <c r="AB218" t="str">
        <f>[1]All_Tasks_Billing!AB218</f>
        <v/>
      </c>
      <c r="AC218" s="48">
        <f>[1]All_Tasks_Billing!AC218</f>
        <v>0</v>
      </c>
      <c r="AD218" s="48">
        <f>[1]All_Tasks_Billing!AD218</f>
        <v>0</v>
      </c>
      <c r="AE218" s="48">
        <f>[1]All_Tasks_Billing!AE218</f>
        <v>0</v>
      </c>
      <c r="AF218" s="48">
        <f>[1]All_Tasks_Billing!AF218</f>
        <v>0</v>
      </c>
      <c r="AG218" s="48">
        <f>[1]All_Tasks_Billing!AG218</f>
        <v>0</v>
      </c>
      <c r="AH218" s="48">
        <f>[1]All_Tasks_Billing!AH218</f>
        <v>0.17199999999999999</v>
      </c>
      <c r="AI218" s="48">
        <f>[1]All_Tasks_Billing!AI218</f>
        <v>0</v>
      </c>
      <c r="AJ218" s="48">
        <f>[1]All_Tasks_Billing!AJ218</f>
        <v>0</v>
      </c>
      <c r="AK218" s="48">
        <f>[1]All_Tasks_Billing!AK218</f>
        <v>0</v>
      </c>
      <c r="AL218" s="48">
        <f>[1]All_Tasks_Billing!AL218</f>
        <v>0</v>
      </c>
      <c r="AM218" s="48">
        <f>[1]All_Tasks_Billing!AM218</f>
        <v>0</v>
      </c>
      <c r="AN218" s="48">
        <f>[1]All_Tasks_Billing!AN218</f>
        <v>0</v>
      </c>
      <c r="AO218" s="48">
        <f>[1]All_Tasks_Billing!AO218</f>
        <v>0</v>
      </c>
      <c r="AP218" s="48">
        <f>[1]All_Tasks_Billing!AP218</f>
        <v>0.17199999999999999</v>
      </c>
      <c r="AQ218" s="48">
        <f>[1]All_Tasks_Billing!AQ218</f>
        <v>0</v>
      </c>
      <c r="AR218" s="48">
        <f>[1]All_Tasks_Billing!AR218</f>
        <v>0</v>
      </c>
      <c r="AS218" s="48">
        <f>[1]All_Tasks_Billing!AS218</f>
        <v>0</v>
      </c>
      <c r="AT218" s="48">
        <f>[1]All_Tasks_Billing!AT218</f>
        <v>0</v>
      </c>
      <c r="AU218" s="50" t="str">
        <f t="shared" si="54"/>
        <v/>
      </c>
      <c r="AV218" s="50" t="str">
        <f t="shared" si="55"/>
        <v/>
      </c>
      <c r="AW218" s="50" t="str">
        <f t="shared" si="56"/>
        <v/>
      </c>
      <c r="AX218" s="50" t="str">
        <f t="shared" ca="1" si="57"/>
        <v>Not Completed</v>
      </c>
      <c r="AY218" s="50" t="str">
        <f t="shared" ca="1" si="58"/>
        <v>Not Completed</v>
      </c>
      <c r="AZ218" s="50" t="str">
        <f t="shared" ca="1" si="59"/>
        <v>Not Completed</v>
      </c>
      <c r="BA218" s="48">
        <f t="shared" si="60"/>
        <v>0</v>
      </c>
      <c r="BB218" s="45" t="str">
        <f t="shared" si="61"/>
        <v/>
      </c>
      <c r="BC218" s="50" t="str">
        <f t="shared" si="62"/>
        <v/>
      </c>
      <c r="BD218" s="48">
        <f t="shared" si="63"/>
        <v>0</v>
      </c>
      <c r="BE218" s="50" t="str">
        <f t="shared" si="64"/>
        <v>Not Started</v>
      </c>
      <c r="BF218" s="51">
        <f t="shared" si="65"/>
        <v>1</v>
      </c>
      <c r="BG218" s="51">
        <f t="shared" si="66"/>
        <v>0</v>
      </c>
      <c r="BH218" s="50" t="str">
        <f t="shared" si="67"/>
        <v/>
      </c>
      <c r="BI218" s="50" t="str">
        <f t="shared" si="68"/>
        <v/>
      </c>
      <c r="BJ218" s="50" t="str">
        <f t="shared" si="69"/>
        <v/>
      </c>
      <c r="BK218" s="50" t="str">
        <f t="shared" si="70"/>
        <v xml:space="preserve">Not Started |  | </v>
      </c>
      <c r="BL218" s="49" t="str">
        <f t="shared" ca="1" si="71"/>
        <v/>
      </c>
    </row>
    <row r="219" spans="1:64" x14ac:dyDescent="0.25">
      <c r="A219" t="str">
        <f>[1]All_Tasks_Billing!A219</f>
        <v>LAS16.PPM05</v>
      </c>
      <c r="B219" t="str">
        <f>[1]All_Tasks_Billing!B219</f>
        <v>PPM</v>
      </c>
      <c r="C219" t="str">
        <f>[1]All_Tasks_Billing!C219</f>
        <v>5.1.2</v>
      </c>
      <c r="D219" t="str">
        <f>[1]All_Tasks_Billing!D219</f>
        <v>Main Switchgear</v>
      </c>
      <c r="E219" t="str">
        <f>[1]All_Tasks_Billing!E219</f>
        <v>Circuit Breakers -Primary</v>
      </c>
      <c r="F219" t="str">
        <f>IF([1]All_Tasks_Billing!F219="","",[1]All_Tasks_Billing!F219)</f>
        <v>5000AF / 4200AT</v>
      </c>
      <c r="G219" t="str">
        <f>IF([1]All_Tasks_Billing!G219="","",[1]All_Tasks_Billing!G219)</f>
        <v/>
      </c>
      <c r="H219" s="45" t="str">
        <f>[1]All_Tasks_Billing!H219</f>
        <v/>
      </c>
      <c r="I219" t="str">
        <f>IF([1]All_Tasks_Billing!I219="","",[1]All_Tasks_Billing!I219)</f>
        <v/>
      </c>
      <c r="J219" t="str">
        <f>IF([1]All_Tasks_Billing!J219="","",[1]All_Tasks_Billing!J219)</f>
        <v/>
      </c>
      <c r="K219" t="b">
        <f>[1]All_Tasks_Billing!K219</f>
        <v>0</v>
      </c>
      <c r="L219" s="45" t="str">
        <f>[1]All_Tasks_Billing!L219</f>
        <v/>
      </c>
      <c r="M219" t="str">
        <f>[1]All_Tasks_Billing!M219</f>
        <v/>
      </c>
      <c r="N219" s="46">
        <f>IF([1]All_Tasks_Billing!N219="",0,[1]All_Tasks_Billing!N219)</f>
        <v>0</v>
      </c>
      <c r="O219" t="str">
        <f>[1]All_Tasks_Billing!O219</f>
        <v/>
      </c>
      <c r="P219" s="47">
        <f>IF([1]All_Tasks_Billing!P219="",0,[1]All_Tasks_Billing!P219)</f>
        <v>4</v>
      </c>
      <c r="Q219" s="47">
        <f>IF([1]All_Tasks_Billing!Q219="",0,[1]All_Tasks_Billing!Q219)</f>
        <v>4</v>
      </c>
      <c r="R219" s="47">
        <f>IF([1]All_Tasks_Billing!R219="",0,[1]All_Tasks_Billing!R219)</f>
        <v>4</v>
      </c>
      <c r="S219" t="str">
        <f>[1]All_Tasks_Billing!S219</f>
        <v/>
      </c>
      <c r="T219" t="str">
        <f>[1]All_Tasks_Billing!T219</f>
        <v/>
      </c>
      <c r="U219" t="str">
        <f>[1]All_Tasks_Billing!U219</f>
        <v/>
      </c>
      <c r="V219">
        <f>[1]All_Tasks_Billing!V219</f>
        <v>10</v>
      </c>
      <c r="W219" s="48">
        <f>[1]All_Tasks_Billing!W219</f>
        <v>150</v>
      </c>
      <c r="X219">
        <f>[1]All_Tasks_Billing!X219</f>
        <v>24331.724999999999</v>
      </c>
      <c r="Y219">
        <f>[1]All_Tasks_Billing!Y219</f>
        <v>1</v>
      </c>
      <c r="Z219" s="49">
        <f>[1]All_Tasks_Billing!Z219</f>
        <v>0</v>
      </c>
      <c r="AA219" s="45" t="str">
        <f>[1]All_Tasks_Billing!AA219</f>
        <v/>
      </c>
      <c r="AB219" t="str">
        <f>[1]All_Tasks_Billing!AB219</f>
        <v/>
      </c>
      <c r="AC219" s="48">
        <f>[1]All_Tasks_Billing!AC219</f>
        <v>0</v>
      </c>
      <c r="AD219" s="48">
        <f>[1]All_Tasks_Billing!AD219</f>
        <v>0</v>
      </c>
      <c r="AE219" s="48">
        <f>[1]All_Tasks_Billing!AE219</f>
        <v>0</v>
      </c>
      <c r="AF219" s="48">
        <f>[1]All_Tasks_Billing!AF219</f>
        <v>0</v>
      </c>
      <c r="AG219" s="48">
        <f>[1]All_Tasks_Billing!AG219</f>
        <v>0</v>
      </c>
      <c r="AH219" s="48">
        <f>[1]All_Tasks_Billing!AH219</f>
        <v>0.17199999999999999</v>
      </c>
      <c r="AI219" s="48">
        <f>[1]All_Tasks_Billing!AI219</f>
        <v>0</v>
      </c>
      <c r="AJ219" s="48">
        <f>[1]All_Tasks_Billing!AJ219</f>
        <v>0</v>
      </c>
      <c r="AK219" s="48">
        <f>[1]All_Tasks_Billing!AK219</f>
        <v>0</v>
      </c>
      <c r="AL219" s="48">
        <f>[1]All_Tasks_Billing!AL219</f>
        <v>0</v>
      </c>
      <c r="AM219" s="48">
        <f>[1]All_Tasks_Billing!AM219</f>
        <v>0</v>
      </c>
      <c r="AN219" s="48">
        <f>[1]All_Tasks_Billing!AN219</f>
        <v>0</v>
      </c>
      <c r="AO219" s="48">
        <f>[1]All_Tasks_Billing!AO219</f>
        <v>0</v>
      </c>
      <c r="AP219" s="48">
        <f>[1]All_Tasks_Billing!AP219</f>
        <v>0.17199999999999999</v>
      </c>
      <c r="AQ219" s="48">
        <f>[1]All_Tasks_Billing!AQ219</f>
        <v>0</v>
      </c>
      <c r="AR219" s="48">
        <f>[1]All_Tasks_Billing!AR219</f>
        <v>0</v>
      </c>
      <c r="AS219" s="48">
        <f>[1]All_Tasks_Billing!AS219</f>
        <v>0</v>
      </c>
      <c r="AT219" s="48">
        <f>[1]All_Tasks_Billing!AT219</f>
        <v>0</v>
      </c>
      <c r="AU219" s="50" t="str">
        <f t="shared" si="54"/>
        <v/>
      </c>
      <c r="AV219" s="50" t="str">
        <f t="shared" si="55"/>
        <v/>
      </c>
      <c r="AW219" s="50" t="str">
        <f t="shared" si="56"/>
        <v/>
      </c>
      <c r="AX219" s="50" t="str">
        <f t="shared" ca="1" si="57"/>
        <v>Not Completed</v>
      </c>
      <c r="AY219" s="50" t="str">
        <f t="shared" ca="1" si="58"/>
        <v>Not Completed</v>
      </c>
      <c r="AZ219" s="50" t="str">
        <f t="shared" ca="1" si="59"/>
        <v>Not Completed</v>
      </c>
      <c r="BA219" s="48">
        <f t="shared" si="60"/>
        <v>0</v>
      </c>
      <c r="BB219" s="45" t="str">
        <f t="shared" si="61"/>
        <v/>
      </c>
      <c r="BC219" s="50" t="str">
        <f t="shared" si="62"/>
        <v/>
      </c>
      <c r="BD219" s="48">
        <f t="shared" si="63"/>
        <v>0</v>
      </c>
      <c r="BE219" s="50" t="str">
        <f t="shared" si="64"/>
        <v>Not Started</v>
      </c>
      <c r="BF219" s="51">
        <f t="shared" si="65"/>
        <v>1</v>
      </c>
      <c r="BG219" s="51">
        <f t="shared" si="66"/>
        <v>0</v>
      </c>
      <c r="BH219" s="50" t="str">
        <f t="shared" si="67"/>
        <v/>
      </c>
      <c r="BI219" s="50" t="str">
        <f t="shared" si="68"/>
        <v/>
      </c>
      <c r="BJ219" s="50" t="str">
        <f t="shared" si="69"/>
        <v/>
      </c>
      <c r="BK219" s="50" t="str">
        <f t="shared" si="70"/>
        <v xml:space="preserve">Not Started |  | </v>
      </c>
      <c r="BL219" s="49" t="str">
        <f t="shared" ca="1" si="71"/>
        <v/>
      </c>
    </row>
    <row r="220" spans="1:64" x14ac:dyDescent="0.25">
      <c r="A220" t="str">
        <f>[1]All_Tasks_Billing!A220</f>
        <v>LAS16.PPM05</v>
      </c>
      <c r="B220" t="str">
        <f>[1]All_Tasks_Billing!B220</f>
        <v>PPM</v>
      </c>
      <c r="C220" t="str">
        <f>[1]All_Tasks_Billing!C220</f>
        <v>5.1.3</v>
      </c>
      <c r="D220" t="str">
        <f>[1]All_Tasks_Billing!D220</f>
        <v>Main Switchgear</v>
      </c>
      <c r="E220" t="str">
        <f>[1]All_Tasks_Billing!E220</f>
        <v>Circuit Breakers -Primary</v>
      </c>
      <c r="F220" t="str">
        <f>IF([1]All_Tasks_Billing!F220="","",[1]All_Tasks_Billing!F220)</f>
        <v>5000AF / 4200AT</v>
      </c>
      <c r="G220" t="str">
        <f>IF([1]All_Tasks_Billing!G220="","",[1]All_Tasks_Billing!G220)</f>
        <v/>
      </c>
      <c r="H220" s="45" t="str">
        <f>[1]All_Tasks_Billing!H220</f>
        <v/>
      </c>
      <c r="I220" t="str">
        <f>IF([1]All_Tasks_Billing!I220="","",[1]All_Tasks_Billing!I220)</f>
        <v/>
      </c>
      <c r="J220" t="str">
        <f>IF([1]All_Tasks_Billing!J220="","",[1]All_Tasks_Billing!J220)</f>
        <v/>
      </c>
      <c r="K220" t="b">
        <f>[1]All_Tasks_Billing!K220</f>
        <v>0</v>
      </c>
      <c r="L220" s="45" t="str">
        <f>[1]All_Tasks_Billing!L220</f>
        <v/>
      </c>
      <c r="M220" t="str">
        <f>[1]All_Tasks_Billing!M220</f>
        <v/>
      </c>
      <c r="N220" s="46">
        <f>IF([1]All_Tasks_Billing!N220="",0,[1]All_Tasks_Billing!N220)</f>
        <v>0</v>
      </c>
      <c r="O220" t="str">
        <f>[1]All_Tasks_Billing!O220</f>
        <v/>
      </c>
      <c r="P220" s="47">
        <f>IF([1]All_Tasks_Billing!P220="",0,[1]All_Tasks_Billing!P220)</f>
        <v>4</v>
      </c>
      <c r="Q220" s="47">
        <f>IF([1]All_Tasks_Billing!Q220="",0,[1]All_Tasks_Billing!Q220)</f>
        <v>4</v>
      </c>
      <c r="R220" s="47">
        <f>IF([1]All_Tasks_Billing!R220="",0,[1]All_Tasks_Billing!R220)</f>
        <v>4</v>
      </c>
      <c r="S220" t="str">
        <f>[1]All_Tasks_Billing!S220</f>
        <v/>
      </c>
      <c r="T220" t="str">
        <f>[1]All_Tasks_Billing!T220</f>
        <v/>
      </c>
      <c r="U220" t="str">
        <f>[1]All_Tasks_Billing!U220</f>
        <v/>
      </c>
      <c r="V220">
        <f>[1]All_Tasks_Billing!V220</f>
        <v>10</v>
      </c>
      <c r="W220" s="48">
        <f>[1]All_Tasks_Billing!W220</f>
        <v>150</v>
      </c>
      <c r="X220">
        <f>[1]All_Tasks_Billing!X220</f>
        <v>24331.724999999999</v>
      </c>
      <c r="Y220">
        <f>[1]All_Tasks_Billing!Y220</f>
        <v>1</v>
      </c>
      <c r="Z220" s="49">
        <f>[1]All_Tasks_Billing!Z220</f>
        <v>0</v>
      </c>
      <c r="AA220" s="45" t="str">
        <f>[1]All_Tasks_Billing!AA220</f>
        <v/>
      </c>
      <c r="AB220" t="str">
        <f>[1]All_Tasks_Billing!AB220</f>
        <v/>
      </c>
      <c r="AC220" s="48">
        <f>[1]All_Tasks_Billing!AC220</f>
        <v>0</v>
      </c>
      <c r="AD220" s="48">
        <f>[1]All_Tasks_Billing!AD220</f>
        <v>0</v>
      </c>
      <c r="AE220" s="48">
        <f>[1]All_Tasks_Billing!AE220</f>
        <v>0</v>
      </c>
      <c r="AF220" s="48">
        <f>[1]All_Tasks_Billing!AF220</f>
        <v>0</v>
      </c>
      <c r="AG220" s="48">
        <f>[1]All_Tasks_Billing!AG220</f>
        <v>0</v>
      </c>
      <c r="AH220" s="48">
        <f>[1]All_Tasks_Billing!AH220</f>
        <v>0.17199999999999999</v>
      </c>
      <c r="AI220" s="48">
        <f>[1]All_Tasks_Billing!AI220</f>
        <v>0</v>
      </c>
      <c r="AJ220" s="48">
        <f>[1]All_Tasks_Billing!AJ220</f>
        <v>0</v>
      </c>
      <c r="AK220" s="48">
        <f>[1]All_Tasks_Billing!AK220</f>
        <v>0</v>
      </c>
      <c r="AL220" s="48">
        <f>[1]All_Tasks_Billing!AL220</f>
        <v>0</v>
      </c>
      <c r="AM220" s="48">
        <f>[1]All_Tasks_Billing!AM220</f>
        <v>0</v>
      </c>
      <c r="AN220" s="48">
        <f>[1]All_Tasks_Billing!AN220</f>
        <v>0</v>
      </c>
      <c r="AO220" s="48">
        <f>[1]All_Tasks_Billing!AO220</f>
        <v>0</v>
      </c>
      <c r="AP220" s="48">
        <f>[1]All_Tasks_Billing!AP220</f>
        <v>0.17199999999999999</v>
      </c>
      <c r="AQ220" s="48">
        <f>[1]All_Tasks_Billing!AQ220</f>
        <v>0</v>
      </c>
      <c r="AR220" s="48">
        <f>[1]All_Tasks_Billing!AR220</f>
        <v>0</v>
      </c>
      <c r="AS220" s="48">
        <f>[1]All_Tasks_Billing!AS220</f>
        <v>0</v>
      </c>
      <c r="AT220" s="48">
        <f>[1]All_Tasks_Billing!AT220</f>
        <v>0</v>
      </c>
      <c r="AU220" s="50" t="str">
        <f t="shared" si="54"/>
        <v/>
      </c>
      <c r="AV220" s="50" t="str">
        <f t="shared" si="55"/>
        <v/>
      </c>
      <c r="AW220" s="50" t="str">
        <f t="shared" si="56"/>
        <v/>
      </c>
      <c r="AX220" s="50" t="str">
        <f t="shared" ca="1" si="57"/>
        <v>Not Completed</v>
      </c>
      <c r="AY220" s="50" t="str">
        <f t="shared" ca="1" si="58"/>
        <v>Not Completed</v>
      </c>
      <c r="AZ220" s="50" t="str">
        <f t="shared" ca="1" si="59"/>
        <v>Not Completed</v>
      </c>
      <c r="BA220" s="48">
        <f t="shared" si="60"/>
        <v>0</v>
      </c>
      <c r="BB220" s="45" t="str">
        <f t="shared" si="61"/>
        <v/>
      </c>
      <c r="BC220" s="50" t="str">
        <f t="shared" si="62"/>
        <v/>
      </c>
      <c r="BD220" s="48">
        <f t="shared" si="63"/>
        <v>0</v>
      </c>
      <c r="BE220" s="50" t="str">
        <f t="shared" si="64"/>
        <v>Not Started</v>
      </c>
      <c r="BF220" s="51">
        <f t="shared" si="65"/>
        <v>1</v>
      </c>
      <c r="BG220" s="51">
        <f t="shared" si="66"/>
        <v>0</v>
      </c>
      <c r="BH220" s="50" t="str">
        <f t="shared" si="67"/>
        <v/>
      </c>
      <c r="BI220" s="50" t="str">
        <f t="shared" si="68"/>
        <v/>
      </c>
      <c r="BJ220" s="50" t="str">
        <f t="shared" si="69"/>
        <v/>
      </c>
      <c r="BK220" s="50" t="str">
        <f t="shared" si="70"/>
        <v xml:space="preserve">Not Started |  | </v>
      </c>
      <c r="BL220" s="49" t="str">
        <f t="shared" ca="1" si="71"/>
        <v/>
      </c>
    </row>
    <row r="221" spans="1:64" x14ac:dyDescent="0.25">
      <c r="A221" t="str">
        <f>[1]All_Tasks_Billing!A221</f>
        <v>LAS16.PPM05</v>
      </c>
      <c r="B221" t="str">
        <f>[1]All_Tasks_Billing!B221</f>
        <v>PPM</v>
      </c>
      <c r="C221" t="str">
        <f>[1]All_Tasks_Billing!C221</f>
        <v>5.1.4</v>
      </c>
      <c r="D221" t="str">
        <f>[1]All_Tasks_Billing!D221</f>
        <v>Main Switchgear</v>
      </c>
      <c r="E221" t="str">
        <f>[1]All_Tasks_Billing!E221</f>
        <v>Circuit Breakers -Primary</v>
      </c>
      <c r="F221" t="str">
        <f>IF([1]All_Tasks_Billing!F221="","",[1]All_Tasks_Billing!F221)</f>
        <v>400AF / 400AT</v>
      </c>
      <c r="G221" t="str">
        <f>IF([1]All_Tasks_Billing!G221="","",[1]All_Tasks_Billing!G221)</f>
        <v/>
      </c>
      <c r="H221" s="45" t="str">
        <f>[1]All_Tasks_Billing!H221</f>
        <v/>
      </c>
      <c r="I221" t="str">
        <f>IF([1]All_Tasks_Billing!I221="","",[1]All_Tasks_Billing!I221)</f>
        <v/>
      </c>
      <c r="J221" t="str">
        <f>IF([1]All_Tasks_Billing!J221="","",[1]All_Tasks_Billing!J221)</f>
        <v/>
      </c>
      <c r="K221" t="b">
        <f>[1]All_Tasks_Billing!K221</f>
        <v>0</v>
      </c>
      <c r="L221" s="45" t="str">
        <f>[1]All_Tasks_Billing!L221</f>
        <v/>
      </c>
      <c r="M221" t="str">
        <f>[1]All_Tasks_Billing!M221</f>
        <v/>
      </c>
      <c r="N221" s="46">
        <f>IF([1]All_Tasks_Billing!N221="",0,[1]All_Tasks_Billing!N221)</f>
        <v>0</v>
      </c>
      <c r="O221" t="str">
        <f>[1]All_Tasks_Billing!O221</f>
        <v/>
      </c>
      <c r="P221" s="47">
        <f>IF([1]All_Tasks_Billing!P221="",0,[1]All_Tasks_Billing!P221)</f>
        <v>3</v>
      </c>
      <c r="Q221" s="47">
        <f>IF([1]All_Tasks_Billing!Q221="",0,[1]All_Tasks_Billing!Q221)</f>
        <v>3</v>
      </c>
      <c r="R221" s="47">
        <f>IF([1]All_Tasks_Billing!R221="",0,[1]All_Tasks_Billing!R221)</f>
        <v>3</v>
      </c>
      <c r="S221" t="str">
        <f>[1]All_Tasks_Billing!S221</f>
        <v/>
      </c>
      <c r="T221" t="str">
        <f>[1]All_Tasks_Billing!T221</f>
        <v/>
      </c>
      <c r="U221" t="str">
        <f>[1]All_Tasks_Billing!U221</f>
        <v/>
      </c>
      <c r="V221">
        <f>[1]All_Tasks_Billing!V221</f>
        <v>10</v>
      </c>
      <c r="W221" s="48">
        <f>[1]All_Tasks_Billing!W221</f>
        <v>150</v>
      </c>
      <c r="X221">
        <f>[1]All_Tasks_Billing!X221</f>
        <v>24331.724999999999</v>
      </c>
      <c r="Y221">
        <f>[1]All_Tasks_Billing!Y221</f>
        <v>1</v>
      </c>
      <c r="Z221" s="49">
        <f>[1]All_Tasks_Billing!Z221</f>
        <v>0</v>
      </c>
      <c r="AA221" s="45" t="str">
        <f>[1]All_Tasks_Billing!AA221</f>
        <v/>
      </c>
      <c r="AB221" t="str">
        <f>[1]All_Tasks_Billing!AB221</f>
        <v/>
      </c>
      <c r="AC221" s="48">
        <f>[1]All_Tasks_Billing!AC221</f>
        <v>0</v>
      </c>
      <c r="AD221" s="48">
        <f>[1]All_Tasks_Billing!AD221</f>
        <v>0</v>
      </c>
      <c r="AE221" s="48">
        <f>[1]All_Tasks_Billing!AE221</f>
        <v>0</v>
      </c>
      <c r="AF221" s="48">
        <f>[1]All_Tasks_Billing!AF221</f>
        <v>0</v>
      </c>
      <c r="AG221" s="48">
        <f>[1]All_Tasks_Billing!AG221</f>
        <v>0</v>
      </c>
      <c r="AH221" s="48">
        <f>[1]All_Tasks_Billing!AH221</f>
        <v>0.129</v>
      </c>
      <c r="AI221" s="48">
        <f>[1]All_Tasks_Billing!AI221</f>
        <v>0</v>
      </c>
      <c r="AJ221" s="48">
        <f>[1]All_Tasks_Billing!AJ221</f>
        <v>0</v>
      </c>
      <c r="AK221" s="48">
        <f>[1]All_Tasks_Billing!AK221</f>
        <v>0</v>
      </c>
      <c r="AL221" s="48">
        <f>[1]All_Tasks_Billing!AL221</f>
        <v>0</v>
      </c>
      <c r="AM221" s="48">
        <f>[1]All_Tasks_Billing!AM221</f>
        <v>0</v>
      </c>
      <c r="AN221" s="48">
        <f>[1]All_Tasks_Billing!AN221</f>
        <v>0</v>
      </c>
      <c r="AO221" s="48">
        <f>[1]All_Tasks_Billing!AO221</f>
        <v>0</v>
      </c>
      <c r="AP221" s="48">
        <f>[1]All_Tasks_Billing!AP221</f>
        <v>0.129</v>
      </c>
      <c r="AQ221" s="48">
        <f>[1]All_Tasks_Billing!AQ221</f>
        <v>0</v>
      </c>
      <c r="AR221" s="48">
        <f>[1]All_Tasks_Billing!AR221</f>
        <v>0</v>
      </c>
      <c r="AS221" s="48">
        <f>[1]All_Tasks_Billing!AS221</f>
        <v>0</v>
      </c>
      <c r="AT221" s="48">
        <f>[1]All_Tasks_Billing!AT221</f>
        <v>0</v>
      </c>
      <c r="AU221" s="50" t="str">
        <f t="shared" si="54"/>
        <v/>
      </c>
      <c r="AV221" s="50" t="str">
        <f t="shared" si="55"/>
        <v/>
      </c>
      <c r="AW221" s="50" t="str">
        <f t="shared" si="56"/>
        <v/>
      </c>
      <c r="AX221" s="50" t="str">
        <f t="shared" ca="1" si="57"/>
        <v>Not Completed</v>
      </c>
      <c r="AY221" s="50" t="str">
        <f t="shared" ca="1" si="58"/>
        <v>Not Completed</v>
      </c>
      <c r="AZ221" s="50" t="str">
        <f t="shared" ca="1" si="59"/>
        <v>Not Completed</v>
      </c>
      <c r="BA221" s="48">
        <f t="shared" si="60"/>
        <v>0</v>
      </c>
      <c r="BB221" s="45" t="str">
        <f t="shared" si="61"/>
        <v/>
      </c>
      <c r="BC221" s="50" t="str">
        <f t="shared" si="62"/>
        <v/>
      </c>
      <c r="BD221" s="48">
        <f t="shared" si="63"/>
        <v>0</v>
      </c>
      <c r="BE221" s="50" t="str">
        <f t="shared" si="64"/>
        <v>Not Started</v>
      </c>
      <c r="BF221" s="51">
        <f t="shared" si="65"/>
        <v>1</v>
      </c>
      <c r="BG221" s="51">
        <f t="shared" si="66"/>
        <v>0</v>
      </c>
      <c r="BH221" s="50" t="str">
        <f t="shared" si="67"/>
        <v/>
      </c>
      <c r="BI221" s="50" t="str">
        <f t="shared" si="68"/>
        <v/>
      </c>
      <c r="BJ221" s="50" t="str">
        <f t="shared" si="69"/>
        <v/>
      </c>
      <c r="BK221" s="50" t="str">
        <f t="shared" si="70"/>
        <v xml:space="preserve">Not Started |  | </v>
      </c>
      <c r="BL221" s="49" t="str">
        <f t="shared" ca="1" si="71"/>
        <v/>
      </c>
    </row>
    <row r="222" spans="1:64" x14ac:dyDescent="0.25">
      <c r="A222" t="str">
        <f>[1]All_Tasks_Billing!A222</f>
        <v>LAS16.PPM05</v>
      </c>
      <c r="B222" t="str">
        <f>[1]All_Tasks_Billing!B222</f>
        <v>PPM</v>
      </c>
      <c r="C222" t="str">
        <f>[1]All_Tasks_Billing!C222</f>
        <v>5.1.5</v>
      </c>
      <c r="D222" t="str">
        <f>[1]All_Tasks_Billing!D222</f>
        <v>Main Switchgear</v>
      </c>
      <c r="E222" t="str">
        <f>[1]All_Tasks_Billing!E222</f>
        <v>Circuit Breakers -Primary</v>
      </c>
      <c r="F222" t="str">
        <f>IF([1]All_Tasks_Billing!F222="","",[1]All_Tasks_Billing!F222)</f>
        <v>400AF / 400AT</v>
      </c>
      <c r="G222" t="str">
        <f>IF([1]All_Tasks_Billing!G222="","",[1]All_Tasks_Billing!G222)</f>
        <v/>
      </c>
      <c r="H222" s="45" t="str">
        <f>[1]All_Tasks_Billing!H222</f>
        <v/>
      </c>
      <c r="I222" t="str">
        <f>IF([1]All_Tasks_Billing!I222="","",[1]All_Tasks_Billing!I222)</f>
        <v/>
      </c>
      <c r="J222" t="str">
        <f>IF([1]All_Tasks_Billing!J222="","",[1]All_Tasks_Billing!J222)</f>
        <v/>
      </c>
      <c r="K222" t="b">
        <f>[1]All_Tasks_Billing!K222</f>
        <v>0</v>
      </c>
      <c r="L222" s="45" t="str">
        <f>[1]All_Tasks_Billing!L222</f>
        <v/>
      </c>
      <c r="M222" t="str">
        <f>[1]All_Tasks_Billing!M222</f>
        <v/>
      </c>
      <c r="N222" s="46">
        <f>IF([1]All_Tasks_Billing!N222="",0,[1]All_Tasks_Billing!N222)</f>
        <v>0</v>
      </c>
      <c r="O222" t="str">
        <f>[1]All_Tasks_Billing!O222</f>
        <v/>
      </c>
      <c r="P222" s="47">
        <f>IF([1]All_Tasks_Billing!P222="",0,[1]All_Tasks_Billing!P222)</f>
        <v>3</v>
      </c>
      <c r="Q222" s="47">
        <f>IF([1]All_Tasks_Billing!Q222="",0,[1]All_Tasks_Billing!Q222)</f>
        <v>3</v>
      </c>
      <c r="R222" s="47">
        <f>IF([1]All_Tasks_Billing!R222="",0,[1]All_Tasks_Billing!R222)</f>
        <v>3</v>
      </c>
      <c r="S222" t="str">
        <f>[1]All_Tasks_Billing!S222</f>
        <v/>
      </c>
      <c r="T222" t="str">
        <f>[1]All_Tasks_Billing!T222</f>
        <v/>
      </c>
      <c r="U222" t="str">
        <f>[1]All_Tasks_Billing!U222</f>
        <v/>
      </c>
      <c r="V222">
        <f>[1]All_Tasks_Billing!V222</f>
        <v>10</v>
      </c>
      <c r="W222" s="48">
        <f>[1]All_Tasks_Billing!W222</f>
        <v>150</v>
      </c>
      <c r="X222">
        <f>[1]All_Tasks_Billing!X222</f>
        <v>24331.724999999999</v>
      </c>
      <c r="Y222">
        <f>[1]All_Tasks_Billing!Y222</f>
        <v>1</v>
      </c>
      <c r="Z222" s="49">
        <f>[1]All_Tasks_Billing!Z222</f>
        <v>0</v>
      </c>
      <c r="AA222" s="45" t="str">
        <f>[1]All_Tasks_Billing!AA222</f>
        <v/>
      </c>
      <c r="AB222" t="str">
        <f>[1]All_Tasks_Billing!AB222</f>
        <v/>
      </c>
      <c r="AC222" s="48">
        <f>[1]All_Tasks_Billing!AC222</f>
        <v>0</v>
      </c>
      <c r="AD222" s="48">
        <f>[1]All_Tasks_Billing!AD222</f>
        <v>0</v>
      </c>
      <c r="AE222" s="48">
        <f>[1]All_Tasks_Billing!AE222</f>
        <v>0</v>
      </c>
      <c r="AF222" s="48">
        <f>[1]All_Tasks_Billing!AF222</f>
        <v>0</v>
      </c>
      <c r="AG222" s="48">
        <f>[1]All_Tasks_Billing!AG222</f>
        <v>0</v>
      </c>
      <c r="AH222" s="48">
        <f>[1]All_Tasks_Billing!AH222</f>
        <v>0.129</v>
      </c>
      <c r="AI222" s="48">
        <f>[1]All_Tasks_Billing!AI222</f>
        <v>0</v>
      </c>
      <c r="AJ222" s="48">
        <f>[1]All_Tasks_Billing!AJ222</f>
        <v>0</v>
      </c>
      <c r="AK222" s="48">
        <f>[1]All_Tasks_Billing!AK222</f>
        <v>0</v>
      </c>
      <c r="AL222" s="48">
        <f>[1]All_Tasks_Billing!AL222</f>
        <v>0</v>
      </c>
      <c r="AM222" s="48">
        <f>[1]All_Tasks_Billing!AM222</f>
        <v>0</v>
      </c>
      <c r="AN222" s="48">
        <f>[1]All_Tasks_Billing!AN222</f>
        <v>0</v>
      </c>
      <c r="AO222" s="48">
        <f>[1]All_Tasks_Billing!AO222</f>
        <v>0</v>
      </c>
      <c r="AP222" s="48">
        <f>[1]All_Tasks_Billing!AP222</f>
        <v>0.129</v>
      </c>
      <c r="AQ222" s="48">
        <f>[1]All_Tasks_Billing!AQ222</f>
        <v>0</v>
      </c>
      <c r="AR222" s="48">
        <f>[1]All_Tasks_Billing!AR222</f>
        <v>0</v>
      </c>
      <c r="AS222" s="48">
        <f>[1]All_Tasks_Billing!AS222</f>
        <v>0</v>
      </c>
      <c r="AT222" s="48">
        <f>[1]All_Tasks_Billing!AT222</f>
        <v>0</v>
      </c>
      <c r="AU222" s="50" t="str">
        <f t="shared" si="54"/>
        <v/>
      </c>
      <c r="AV222" s="50" t="str">
        <f t="shared" si="55"/>
        <v/>
      </c>
      <c r="AW222" s="50" t="str">
        <f t="shared" si="56"/>
        <v/>
      </c>
      <c r="AX222" s="50" t="str">
        <f t="shared" ca="1" si="57"/>
        <v>Not Completed</v>
      </c>
      <c r="AY222" s="50" t="str">
        <f t="shared" ca="1" si="58"/>
        <v>Not Completed</v>
      </c>
      <c r="AZ222" s="50" t="str">
        <f t="shared" ca="1" si="59"/>
        <v>Not Completed</v>
      </c>
      <c r="BA222" s="48">
        <f t="shared" si="60"/>
        <v>0</v>
      </c>
      <c r="BB222" s="45" t="str">
        <f t="shared" si="61"/>
        <v/>
      </c>
      <c r="BC222" s="50" t="str">
        <f t="shared" si="62"/>
        <v/>
      </c>
      <c r="BD222" s="48">
        <f t="shared" si="63"/>
        <v>0</v>
      </c>
      <c r="BE222" s="50" t="str">
        <f t="shared" si="64"/>
        <v>Not Started</v>
      </c>
      <c r="BF222" s="51">
        <f t="shared" si="65"/>
        <v>1</v>
      </c>
      <c r="BG222" s="51">
        <f t="shared" si="66"/>
        <v>0</v>
      </c>
      <c r="BH222" s="50" t="str">
        <f t="shared" si="67"/>
        <v/>
      </c>
      <c r="BI222" s="50" t="str">
        <f t="shared" si="68"/>
        <v/>
      </c>
      <c r="BJ222" s="50" t="str">
        <f t="shared" si="69"/>
        <v/>
      </c>
      <c r="BK222" s="50" t="str">
        <f t="shared" si="70"/>
        <v xml:space="preserve">Not Started |  | </v>
      </c>
      <c r="BL222" s="49" t="str">
        <f t="shared" ca="1" si="71"/>
        <v/>
      </c>
    </row>
    <row r="223" spans="1:64" x14ac:dyDescent="0.25">
      <c r="A223" t="str">
        <f>[1]All_Tasks_Billing!A223</f>
        <v>LAS16.PPM05</v>
      </c>
      <c r="B223" t="str">
        <f>[1]All_Tasks_Billing!B223</f>
        <v>PPM</v>
      </c>
      <c r="C223" t="str">
        <f>[1]All_Tasks_Billing!C223</f>
        <v>5.1.6</v>
      </c>
      <c r="D223" t="str">
        <f>[1]All_Tasks_Billing!D223</f>
        <v>Main Switchgear</v>
      </c>
      <c r="E223" t="str">
        <f>[1]All_Tasks_Billing!E223</f>
        <v>Circuit Breakers -Primary</v>
      </c>
      <c r="F223" t="str">
        <f>IF([1]All_Tasks_Billing!F223="","",[1]All_Tasks_Billing!F223)</f>
        <v>600AF / 400 AT</v>
      </c>
      <c r="G223" t="str">
        <f>IF([1]All_Tasks_Billing!G223="","",[1]All_Tasks_Billing!G223)</f>
        <v/>
      </c>
      <c r="H223" s="45" t="str">
        <f>[1]All_Tasks_Billing!H223</f>
        <v/>
      </c>
      <c r="I223" t="str">
        <f>IF([1]All_Tasks_Billing!I223="","",[1]All_Tasks_Billing!I223)</f>
        <v/>
      </c>
      <c r="J223" t="str">
        <f>IF([1]All_Tasks_Billing!J223="","",[1]All_Tasks_Billing!J223)</f>
        <v/>
      </c>
      <c r="K223" t="b">
        <f>[1]All_Tasks_Billing!K223</f>
        <v>0</v>
      </c>
      <c r="L223" s="45" t="str">
        <f>[1]All_Tasks_Billing!L223</f>
        <v/>
      </c>
      <c r="M223" t="str">
        <f>[1]All_Tasks_Billing!M223</f>
        <v/>
      </c>
      <c r="N223" s="46">
        <f>IF([1]All_Tasks_Billing!N223="",0,[1]All_Tasks_Billing!N223)</f>
        <v>0</v>
      </c>
      <c r="O223" t="str">
        <f>[1]All_Tasks_Billing!O223</f>
        <v/>
      </c>
      <c r="P223" s="47">
        <f>IF([1]All_Tasks_Billing!P223="",0,[1]All_Tasks_Billing!P223)</f>
        <v>3</v>
      </c>
      <c r="Q223" s="47">
        <f>IF([1]All_Tasks_Billing!Q223="",0,[1]All_Tasks_Billing!Q223)</f>
        <v>3</v>
      </c>
      <c r="R223" s="47">
        <f>IF([1]All_Tasks_Billing!R223="",0,[1]All_Tasks_Billing!R223)</f>
        <v>3</v>
      </c>
      <c r="S223" t="str">
        <f>[1]All_Tasks_Billing!S223</f>
        <v/>
      </c>
      <c r="T223" t="str">
        <f>[1]All_Tasks_Billing!T223</f>
        <v/>
      </c>
      <c r="U223" t="str">
        <f>[1]All_Tasks_Billing!U223</f>
        <v/>
      </c>
      <c r="V223">
        <f>[1]All_Tasks_Billing!V223</f>
        <v>10</v>
      </c>
      <c r="W223" s="48">
        <f>[1]All_Tasks_Billing!W223</f>
        <v>150</v>
      </c>
      <c r="X223">
        <f>[1]All_Tasks_Billing!X223</f>
        <v>24331.724999999999</v>
      </c>
      <c r="Y223">
        <f>[1]All_Tasks_Billing!Y223</f>
        <v>1</v>
      </c>
      <c r="Z223" s="49">
        <f>[1]All_Tasks_Billing!Z223</f>
        <v>0</v>
      </c>
      <c r="AA223" s="45" t="str">
        <f>[1]All_Tasks_Billing!AA223</f>
        <v/>
      </c>
      <c r="AB223" t="str">
        <f>[1]All_Tasks_Billing!AB223</f>
        <v/>
      </c>
      <c r="AC223" s="48">
        <f>[1]All_Tasks_Billing!AC223</f>
        <v>0</v>
      </c>
      <c r="AD223" s="48">
        <f>[1]All_Tasks_Billing!AD223</f>
        <v>0</v>
      </c>
      <c r="AE223" s="48">
        <f>[1]All_Tasks_Billing!AE223</f>
        <v>0</v>
      </c>
      <c r="AF223" s="48">
        <f>[1]All_Tasks_Billing!AF223</f>
        <v>0</v>
      </c>
      <c r="AG223" s="48">
        <f>[1]All_Tasks_Billing!AG223</f>
        <v>0</v>
      </c>
      <c r="AH223" s="48">
        <f>[1]All_Tasks_Billing!AH223</f>
        <v>0.129</v>
      </c>
      <c r="AI223" s="48">
        <f>[1]All_Tasks_Billing!AI223</f>
        <v>0</v>
      </c>
      <c r="AJ223" s="48">
        <f>[1]All_Tasks_Billing!AJ223</f>
        <v>0</v>
      </c>
      <c r="AK223" s="48">
        <f>[1]All_Tasks_Billing!AK223</f>
        <v>0</v>
      </c>
      <c r="AL223" s="48">
        <f>[1]All_Tasks_Billing!AL223</f>
        <v>0</v>
      </c>
      <c r="AM223" s="48">
        <f>[1]All_Tasks_Billing!AM223</f>
        <v>0</v>
      </c>
      <c r="AN223" s="48">
        <f>[1]All_Tasks_Billing!AN223</f>
        <v>0</v>
      </c>
      <c r="AO223" s="48">
        <f>[1]All_Tasks_Billing!AO223</f>
        <v>0</v>
      </c>
      <c r="AP223" s="48">
        <f>[1]All_Tasks_Billing!AP223</f>
        <v>0.129</v>
      </c>
      <c r="AQ223" s="48">
        <f>[1]All_Tasks_Billing!AQ223</f>
        <v>0</v>
      </c>
      <c r="AR223" s="48">
        <f>[1]All_Tasks_Billing!AR223</f>
        <v>0</v>
      </c>
      <c r="AS223" s="48">
        <f>[1]All_Tasks_Billing!AS223</f>
        <v>0</v>
      </c>
      <c r="AT223" s="48">
        <f>[1]All_Tasks_Billing!AT223</f>
        <v>0</v>
      </c>
      <c r="AU223" s="50" t="str">
        <f t="shared" si="54"/>
        <v/>
      </c>
      <c r="AV223" s="50" t="str">
        <f t="shared" si="55"/>
        <v/>
      </c>
      <c r="AW223" s="50" t="str">
        <f t="shared" si="56"/>
        <v/>
      </c>
      <c r="AX223" s="50" t="str">
        <f t="shared" ca="1" si="57"/>
        <v>Not Completed</v>
      </c>
      <c r="AY223" s="50" t="str">
        <f t="shared" ca="1" si="58"/>
        <v>Not Completed</v>
      </c>
      <c r="AZ223" s="50" t="str">
        <f t="shared" ca="1" si="59"/>
        <v>Not Completed</v>
      </c>
      <c r="BA223" s="48">
        <f t="shared" si="60"/>
        <v>0</v>
      </c>
      <c r="BB223" s="45" t="str">
        <f t="shared" si="61"/>
        <v/>
      </c>
      <c r="BC223" s="50" t="str">
        <f t="shared" si="62"/>
        <v/>
      </c>
      <c r="BD223" s="48">
        <f t="shared" si="63"/>
        <v>0</v>
      </c>
      <c r="BE223" s="50" t="str">
        <f t="shared" si="64"/>
        <v>Not Started</v>
      </c>
      <c r="BF223" s="51">
        <f t="shared" si="65"/>
        <v>1</v>
      </c>
      <c r="BG223" s="51">
        <f t="shared" si="66"/>
        <v>0</v>
      </c>
      <c r="BH223" s="50" t="str">
        <f t="shared" si="67"/>
        <v/>
      </c>
      <c r="BI223" s="50" t="str">
        <f t="shared" si="68"/>
        <v/>
      </c>
      <c r="BJ223" s="50" t="str">
        <f t="shared" si="69"/>
        <v/>
      </c>
      <c r="BK223" s="50" t="str">
        <f t="shared" si="70"/>
        <v xml:space="preserve">Not Started |  | </v>
      </c>
      <c r="BL223" s="49" t="str">
        <f t="shared" ca="1" si="71"/>
        <v/>
      </c>
    </row>
    <row r="224" spans="1:64" x14ac:dyDescent="0.25">
      <c r="A224" t="str">
        <f>[1]All_Tasks_Billing!A224</f>
        <v>LAS16.PPM05</v>
      </c>
      <c r="B224" t="str">
        <f>[1]All_Tasks_Billing!B224</f>
        <v>PPM</v>
      </c>
      <c r="C224" t="str">
        <f>[1]All_Tasks_Billing!C224</f>
        <v>5.1.7</v>
      </c>
      <c r="D224" t="str">
        <f>[1]All_Tasks_Billing!D224</f>
        <v>Main Switchgear</v>
      </c>
      <c r="E224" t="str">
        <f>[1]All_Tasks_Billing!E224</f>
        <v>Circuit Breakers -Primary</v>
      </c>
      <c r="F224" t="str">
        <f>IF([1]All_Tasks_Billing!F224="","",[1]All_Tasks_Billing!F224)</f>
        <v>600AF / 400 AT</v>
      </c>
      <c r="G224" t="str">
        <f>IF([1]All_Tasks_Billing!G224="","",[1]All_Tasks_Billing!G224)</f>
        <v/>
      </c>
      <c r="H224" s="45" t="str">
        <f>[1]All_Tasks_Billing!H224</f>
        <v/>
      </c>
      <c r="I224" t="str">
        <f>IF([1]All_Tasks_Billing!I224="","",[1]All_Tasks_Billing!I224)</f>
        <v/>
      </c>
      <c r="J224" t="str">
        <f>IF([1]All_Tasks_Billing!J224="","",[1]All_Tasks_Billing!J224)</f>
        <v/>
      </c>
      <c r="K224" t="b">
        <f>[1]All_Tasks_Billing!K224</f>
        <v>0</v>
      </c>
      <c r="L224" s="45" t="str">
        <f>[1]All_Tasks_Billing!L224</f>
        <v/>
      </c>
      <c r="M224" t="str">
        <f>[1]All_Tasks_Billing!M224</f>
        <v/>
      </c>
      <c r="N224" s="46">
        <f>IF([1]All_Tasks_Billing!N224="",0,[1]All_Tasks_Billing!N224)</f>
        <v>0</v>
      </c>
      <c r="O224" t="str">
        <f>[1]All_Tasks_Billing!O224</f>
        <v/>
      </c>
      <c r="P224" s="47">
        <f>IF([1]All_Tasks_Billing!P224="",0,[1]All_Tasks_Billing!P224)</f>
        <v>3</v>
      </c>
      <c r="Q224" s="47">
        <f>IF([1]All_Tasks_Billing!Q224="",0,[1]All_Tasks_Billing!Q224)</f>
        <v>3</v>
      </c>
      <c r="R224" s="47">
        <f>IF([1]All_Tasks_Billing!R224="",0,[1]All_Tasks_Billing!R224)</f>
        <v>3</v>
      </c>
      <c r="S224" t="str">
        <f>[1]All_Tasks_Billing!S224</f>
        <v/>
      </c>
      <c r="T224" t="str">
        <f>[1]All_Tasks_Billing!T224</f>
        <v/>
      </c>
      <c r="U224" t="str">
        <f>[1]All_Tasks_Billing!U224</f>
        <v/>
      </c>
      <c r="V224">
        <f>[1]All_Tasks_Billing!V224</f>
        <v>10</v>
      </c>
      <c r="W224" s="48">
        <f>[1]All_Tasks_Billing!W224</f>
        <v>150</v>
      </c>
      <c r="X224">
        <f>[1]All_Tasks_Billing!X224</f>
        <v>24331.724999999999</v>
      </c>
      <c r="Y224">
        <f>[1]All_Tasks_Billing!Y224</f>
        <v>1</v>
      </c>
      <c r="Z224" s="49">
        <f>[1]All_Tasks_Billing!Z224</f>
        <v>0</v>
      </c>
      <c r="AA224" s="45" t="str">
        <f>[1]All_Tasks_Billing!AA224</f>
        <v/>
      </c>
      <c r="AB224" t="str">
        <f>[1]All_Tasks_Billing!AB224</f>
        <v/>
      </c>
      <c r="AC224" s="48">
        <f>[1]All_Tasks_Billing!AC224</f>
        <v>0</v>
      </c>
      <c r="AD224" s="48">
        <f>[1]All_Tasks_Billing!AD224</f>
        <v>0</v>
      </c>
      <c r="AE224" s="48">
        <f>[1]All_Tasks_Billing!AE224</f>
        <v>0</v>
      </c>
      <c r="AF224" s="48">
        <f>[1]All_Tasks_Billing!AF224</f>
        <v>0</v>
      </c>
      <c r="AG224" s="48">
        <f>[1]All_Tasks_Billing!AG224</f>
        <v>0</v>
      </c>
      <c r="AH224" s="48">
        <f>[1]All_Tasks_Billing!AH224</f>
        <v>0.129</v>
      </c>
      <c r="AI224" s="48">
        <f>[1]All_Tasks_Billing!AI224</f>
        <v>0</v>
      </c>
      <c r="AJ224" s="48">
        <f>[1]All_Tasks_Billing!AJ224</f>
        <v>0</v>
      </c>
      <c r="AK224" s="48">
        <f>[1]All_Tasks_Billing!AK224</f>
        <v>0</v>
      </c>
      <c r="AL224" s="48">
        <f>[1]All_Tasks_Billing!AL224</f>
        <v>0</v>
      </c>
      <c r="AM224" s="48">
        <f>[1]All_Tasks_Billing!AM224</f>
        <v>0</v>
      </c>
      <c r="AN224" s="48">
        <f>[1]All_Tasks_Billing!AN224</f>
        <v>0</v>
      </c>
      <c r="AO224" s="48">
        <f>[1]All_Tasks_Billing!AO224</f>
        <v>0</v>
      </c>
      <c r="AP224" s="48">
        <f>[1]All_Tasks_Billing!AP224</f>
        <v>0.129</v>
      </c>
      <c r="AQ224" s="48">
        <f>[1]All_Tasks_Billing!AQ224</f>
        <v>0</v>
      </c>
      <c r="AR224" s="48">
        <f>[1]All_Tasks_Billing!AR224</f>
        <v>0</v>
      </c>
      <c r="AS224" s="48">
        <f>[1]All_Tasks_Billing!AS224</f>
        <v>0</v>
      </c>
      <c r="AT224" s="48">
        <f>[1]All_Tasks_Billing!AT224</f>
        <v>0</v>
      </c>
      <c r="AU224" s="50" t="str">
        <f t="shared" si="54"/>
        <v/>
      </c>
      <c r="AV224" s="50" t="str">
        <f t="shared" si="55"/>
        <v/>
      </c>
      <c r="AW224" s="50" t="str">
        <f t="shared" si="56"/>
        <v/>
      </c>
      <c r="AX224" s="50" t="str">
        <f t="shared" ca="1" si="57"/>
        <v>Not Completed</v>
      </c>
      <c r="AY224" s="50" t="str">
        <f t="shared" ca="1" si="58"/>
        <v>Not Completed</v>
      </c>
      <c r="AZ224" s="50" t="str">
        <f t="shared" ca="1" si="59"/>
        <v>Not Completed</v>
      </c>
      <c r="BA224" s="48">
        <f t="shared" si="60"/>
        <v>0</v>
      </c>
      <c r="BB224" s="45" t="str">
        <f t="shared" si="61"/>
        <v/>
      </c>
      <c r="BC224" s="50" t="str">
        <f t="shared" si="62"/>
        <v/>
      </c>
      <c r="BD224" s="48">
        <f t="shared" si="63"/>
        <v>0</v>
      </c>
      <c r="BE224" s="50" t="str">
        <f t="shared" si="64"/>
        <v>Not Started</v>
      </c>
      <c r="BF224" s="51">
        <f t="shared" si="65"/>
        <v>1</v>
      </c>
      <c r="BG224" s="51">
        <f t="shared" si="66"/>
        <v>0</v>
      </c>
      <c r="BH224" s="50" t="str">
        <f t="shared" si="67"/>
        <v/>
      </c>
      <c r="BI224" s="50" t="str">
        <f t="shared" si="68"/>
        <v/>
      </c>
      <c r="BJ224" s="50" t="str">
        <f t="shared" si="69"/>
        <v/>
      </c>
      <c r="BK224" s="50" t="str">
        <f t="shared" si="70"/>
        <v xml:space="preserve">Not Started |  | </v>
      </c>
      <c r="BL224" s="49" t="str">
        <f t="shared" ca="1" si="71"/>
        <v/>
      </c>
    </row>
    <row r="225" spans="1:64" x14ac:dyDescent="0.25">
      <c r="A225" t="str">
        <f>[1]All_Tasks_Billing!A225</f>
        <v>LAS16.PPM05</v>
      </c>
      <c r="B225" t="str">
        <f>[1]All_Tasks_Billing!B225</f>
        <v>PPM</v>
      </c>
      <c r="C225" t="str">
        <f>[1]All_Tasks_Billing!C225</f>
        <v>5.1.8</v>
      </c>
      <c r="D225" t="str">
        <f>[1]All_Tasks_Billing!D225</f>
        <v>Main Switchgear</v>
      </c>
      <c r="E225" t="str">
        <f>[1]All_Tasks_Billing!E225</f>
        <v>Circuit Breakers -Primary</v>
      </c>
      <c r="F225" t="str">
        <f>IF([1]All_Tasks_Billing!F225="","",[1]All_Tasks_Billing!F225)</f>
        <v>600AF / 400 AT</v>
      </c>
      <c r="G225" t="str">
        <f>IF([1]All_Tasks_Billing!G225="","",[1]All_Tasks_Billing!G225)</f>
        <v/>
      </c>
      <c r="H225" s="45" t="str">
        <f>[1]All_Tasks_Billing!H225</f>
        <v/>
      </c>
      <c r="I225" t="str">
        <f>IF([1]All_Tasks_Billing!I225="","",[1]All_Tasks_Billing!I225)</f>
        <v/>
      </c>
      <c r="J225" t="str">
        <f>IF([1]All_Tasks_Billing!J225="","",[1]All_Tasks_Billing!J225)</f>
        <v/>
      </c>
      <c r="K225" t="b">
        <f>[1]All_Tasks_Billing!K225</f>
        <v>0</v>
      </c>
      <c r="L225" s="45" t="str">
        <f>[1]All_Tasks_Billing!L225</f>
        <v/>
      </c>
      <c r="M225" t="str">
        <f>[1]All_Tasks_Billing!M225</f>
        <v/>
      </c>
      <c r="N225" s="46">
        <f>IF([1]All_Tasks_Billing!N225="",0,[1]All_Tasks_Billing!N225)</f>
        <v>0</v>
      </c>
      <c r="O225" t="str">
        <f>[1]All_Tasks_Billing!O225</f>
        <v/>
      </c>
      <c r="P225" s="47">
        <f>IF([1]All_Tasks_Billing!P225="",0,[1]All_Tasks_Billing!P225)</f>
        <v>3</v>
      </c>
      <c r="Q225" s="47">
        <f>IF([1]All_Tasks_Billing!Q225="",0,[1]All_Tasks_Billing!Q225)</f>
        <v>3</v>
      </c>
      <c r="R225" s="47">
        <f>IF([1]All_Tasks_Billing!R225="",0,[1]All_Tasks_Billing!R225)</f>
        <v>3</v>
      </c>
      <c r="S225" t="str">
        <f>[1]All_Tasks_Billing!S225</f>
        <v/>
      </c>
      <c r="T225" t="str">
        <f>[1]All_Tasks_Billing!T225</f>
        <v/>
      </c>
      <c r="U225" t="str">
        <f>[1]All_Tasks_Billing!U225</f>
        <v/>
      </c>
      <c r="V225">
        <f>[1]All_Tasks_Billing!V225</f>
        <v>10</v>
      </c>
      <c r="W225" s="48">
        <f>[1]All_Tasks_Billing!W225</f>
        <v>150</v>
      </c>
      <c r="X225">
        <f>[1]All_Tasks_Billing!X225</f>
        <v>24331.724999999999</v>
      </c>
      <c r="Y225">
        <f>[1]All_Tasks_Billing!Y225</f>
        <v>1</v>
      </c>
      <c r="Z225" s="49">
        <f>[1]All_Tasks_Billing!Z225</f>
        <v>0</v>
      </c>
      <c r="AA225" s="45" t="str">
        <f>[1]All_Tasks_Billing!AA225</f>
        <v/>
      </c>
      <c r="AB225" t="str">
        <f>[1]All_Tasks_Billing!AB225</f>
        <v/>
      </c>
      <c r="AC225" s="48">
        <f>[1]All_Tasks_Billing!AC225</f>
        <v>0</v>
      </c>
      <c r="AD225" s="48">
        <f>[1]All_Tasks_Billing!AD225</f>
        <v>0</v>
      </c>
      <c r="AE225" s="48">
        <f>[1]All_Tasks_Billing!AE225</f>
        <v>0</v>
      </c>
      <c r="AF225" s="48">
        <f>[1]All_Tasks_Billing!AF225</f>
        <v>0</v>
      </c>
      <c r="AG225" s="48">
        <f>[1]All_Tasks_Billing!AG225</f>
        <v>0</v>
      </c>
      <c r="AH225" s="48">
        <f>[1]All_Tasks_Billing!AH225</f>
        <v>0.129</v>
      </c>
      <c r="AI225" s="48">
        <f>[1]All_Tasks_Billing!AI225</f>
        <v>0</v>
      </c>
      <c r="AJ225" s="48">
        <f>[1]All_Tasks_Billing!AJ225</f>
        <v>0</v>
      </c>
      <c r="AK225" s="48">
        <f>[1]All_Tasks_Billing!AK225</f>
        <v>0</v>
      </c>
      <c r="AL225" s="48">
        <f>[1]All_Tasks_Billing!AL225</f>
        <v>0</v>
      </c>
      <c r="AM225" s="48">
        <f>[1]All_Tasks_Billing!AM225</f>
        <v>0</v>
      </c>
      <c r="AN225" s="48">
        <f>[1]All_Tasks_Billing!AN225</f>
        <v>0</v>
      </c>
      <c r="AO225" s="48">
        <f>[1]All_Tasks_Billing!AO225</f>
        <v>0</v>
      </c>
      <c r="AP225" s="48">
        <f>[1]All_Tasks_Billing!AP225</f>
        <v>0.129</v>
      </c>
      <c r="AQ225" s="48">
        <f>[1]All_Tasks_Billing!AQ225</f>
        <v>0</v>
      </c>
      <c r="AR225" s="48">
        <f>[1]All_Tasks_Billing!AR225</f>
        <v>0</v>
      </c>
      <c r="AS225" s="48">
        <f>[1]All_Tasks_Billing!AS225</f>
        <v>0</v>
      </c>
      <c r="AT225" s="48">
        <f>[1]All_Tasks_Billing!AT225</f>
        <v>0</v>
      </c>
      <c r="AU225" s="50" t="str">
        <f t="shared" si="54"/>
        <v/>
      </c>
      <c r="AV225" s="50" t="str">
        <f t="shared" si="55"/>
        <v/>
      </c>
      <c r="AW225" s="50" t="str">
        <f t="shared" si="56"/>
        <v/>
      </c>
      <c r="AX225" s="50" t="str">
        <f t="shared" ca="1" si="57"/>
        <v>Not Completed</v>
      </c>
      <c r="AY225" s="50" t="str">
        <f t="shared" ca="1" si="58"/>
        <v>Not Completed</v>
      </c>
      <c r="AZ225" s="50" t="str">
        <f t="shared" ca="1" si="59"/>
        <v>Not Completed</v>
      </c>
      <c r="BA225" s="48">
        <f t="shared" si="60"/>
        <v>0</v>
      </c>
      <c r="BB225" s="45" t="str">
        <f t="shared" si="61"/>
        <v/>
      </c>
      <c r="BC225" s="50" t="str">
        <f t="shared" si="62"/>
        <v/>
      </c>
      <c r="BD225" s="48">
        <f t="shared" si="63"/>
        <v>0</v>
      </c>
      <c r="BE225" s="50" t="str">
        <f t="shared" si="64"/>
        <v>Not Started</v>
      </c>
      <c r="BF225" s="51">
        <f t="shared" si="65"/>
        <v>1</v>
      </c>
      <c r="BG225" s="51">
        <f t="shared" si="66"/>
        <v>0</v>
      </c>
      <c r="BH225" s="50" t="str">
        <f t="shared" si="67"/>
        <v/>
      </c>
      <c r="BI225" s="50" t="str">
        <f t="shared" si="68"/>
        <v/>
      </c>
      <c r="BJ225" s="50" t="str">
        <f t="shared" si="69"/>
        <v/>
      </c>
      <c r="BK225" s="50" t="str">
        <f t="shared" si="70"/>
        <v xml:space="preserve">Not Started |  | </v>
      </c>
      <c r="BL225" s="49" t="str">
        <f t="shared" ca="1" si="71"/>
        <v/>
      </c>
    </row>
    <row r="226" spans="1:64" x14ac:dyDescent="0.25">
      <c r="A226" t="str">
        <f>[1]All_Tasks_Billing!A226</f>
        <v>LAS16.PPM05</v>
      </c>
      <c r="B226" t="str">
        <f>[1]All_Tasks_Billing!B226</f>
        <v>PPM</v>
      </c>
      <c r="C226" t="str">
        <f>[1]All_Tasks_Billing!C226</f>
        <v>5.1.9</v>
      </c>
      <c r="D226" t="str">
        <f>[1]All_Tasks_Billing!D226</f>
        <v>Main Switchgear</v>
      </c>
      <c r="E226" t="str">
        <f>[1]All_Tasks_Billing!E226</f>
        <v>Circuit Breakers -Primary</v>
      </c>
      <c r="F226" t="str">
        <f>IF([1]All_Tasks_Billing!F226="","",[1]All_Tasks_Billing!F226)</f>
        <v>1200AF / 800AT</v>
      </c>
      <c r="G226" t="str">
        <f>IF([1]All_Tasks_Billing!G226="","",[1]All_Tasks_Billing!G226)</f>
        <v/>
      </c>
      <c r="H226" s="45" t="str">
        <f>[1]All_Tasks_Billing!H226</f>
        <v/>
      </c>
      <c r="I226" t="str">
        <f>IF([1]All_Tasks_Billing!I226="","",[1]All_Tasks_Billing!I226)</f>
        <v/>
      </c>
      <c r="J226" t="str">
        <f>IF([1]All_Tasks_Billing!J226="","",[1]All_Tasks_Billing!J226)</f>
        <v/>
      </c>
      <c r="K226" t="b">
        <f>[1]All_Tasks_Billing!K226</f>
        <v>0</v>
      </c>
      <c r="L226" s="45" t="str">
        <f>[1]All_Tasks_Billing!L226</f>
        <v/>
      </c>
      <c r="M226" t="str">
        <f>[1]All_Tasks_Billing!M226</f>
        <v/>
      </c>
      <c r="N226" s="46">
        <f>IF([1]All_Tasks_Billing!N226="",0,[1]All_Tasks_Billing!N226)</f>
        <v>0</v>
      </c>
      <c r="O226" t="str">
        <f>[1]All_Tasks_Billing!O226</f>
        <v/>
      </c>
      <c r="P226" s="47">
        <f>IF([1]All_Tasks_Billing!P226="",0,[1]All_Tasks_Billing!P226)</f>
        <v>3</v>
      </c>
      <c r="Q226" s="47">
        <f>IF([1]All_Tasks_Billing!Q226="",0,[1]All_Tasks_Billing!Q226)</f>
        <v>3</v>
      </c>
      <c r="R226" s="47">
        <f>IF([1]All_Tasks_Billing!R226="",0,[1]All_Tasks_Billing!R226)</f>
        <v>3</v>
      </c>
      <c r="S226" t="str">
        <f>[1]All_Tasks_Billing!S226</f>
        <v/>
      </c>
      <c r="T226" t="str">
        <f>[1]All_Tasks_Billing!T226</f>
        <v/>
      </c>
      <c r="U226" t="str">
        <f>[1]All_Tasks_Billing!U226</f>
        <v/>
      </c>
      <c r="V226">
        <f>[1]All_Tasks_Billing!V226</f>
        <v>10</v>
      </c>
      <c r="W226" s="48">
        <f>[1]All_Tasks_Billing!W226</f>
        <v>150</v>
      </c>
      <c r="X226">
        <f>[1]All_Tasks_Billing!X226</f>
        <v>24331.724999999999</v>
      </c>
      <c r="Y226">
        <f>[1]All_Tasks_Billing!Y226</f>
        <v>1</v>
      </c>
      <c r="Z226" s="49">
        <f>[1]All_Tasks_Billing!Z226</f>
        <v>0</v>
      </c>
      <c r="AA226" s="45" t="str">
        <f>[1]All_Tasks_Billing!AA226</f>
        <v/>
      </c>
      <c r="AB226" t="str">
        <f>[1]All_Tasks_Billing!AB226</f>
        <v/>
      </c>
      <c r="AC226" s="48">
        <f>[1]All_Tasks_Billing!AC226</f>
        <v>0</v>
      </c>
      <c r="AD226" s="48">
        <f>[1]All_Tasks_Billing!AD226</f>
        <v>0</v>
      </c>
      <c r="AE226" s="48">
        <f>[1]All_Tasks_Billing!AE226</f>
        <v>0</v>
      </c>
      <c r="AF226" s="48">
        <f>[1]All_Tasks_Billing!AF226</f>
        <v>0</v>
      </c>
      <c r="AG226" s="48">
        <f>[1]All_Tasks_Billing!AG226</f>
        <v>0</v>
      </c>
      <c r="AH226" s="48">
        <f>[1]All_Tasks_Billing!AH226</f>
        <v>0.129</v>
      </c>
      <c r="AI226" s="48">
        <f>[1]All_Tasks_Billing!AI226</f>
        <v>0</v>
      </c>
      <c r="AJ226" s="48">
        <f>[1]All_Tasks_Billing!AJ226</f>
        <v>0</v>
      </c>
      <c r="AK226" s="48">
        <f>[1]All_Tasks_Billing!AK226</f>
        <v>0</v>
      </c>
      <c r="AL226" s="48">
        <f>[1]All_Tasks_Billing!AL226</f>
        <v>0</v>
      </c>
      <c r="AM226" s="48">
        <f>[1]All_Tasks_Billing!AM226</f>
        <v>0</v>
      </c>
      <c r="AN226" s="48">
        <f>[1]All_Tasks_Billing!AN226</f>
        <v>0</v>
      </c>
      <c r="AO226" s="48">
        <f>[1]All_Tasks_Billing!AO226</f>
        <v>0</v>
      </c>
      <c r="AP226" s="48">
        <f>[1]All_Tasks_Billing!AP226</f>
        <v>0.129</v>
      </c>
      <c r="AQ226" s="48">
        <f>[1]All_Tasks_Billing!AQ226</f>
        <v>0</v>
      </c>
      <c r="AR226" s="48">
        <f>[1]All_Tasks_Billing!AR226</f>
        <v>0</v>
      </c>
      <c r="AS226" s="48">
        <f>[1]All_Tasks_Billing!AS226</f>
        <v>0</v>
      </c>
      <c r="AT226" s="48">
        <f>[1]All_Tasks_Billing!AT226</f>
        <v>0</v>
      </c>
      <c r="AU226" s="50" t="str">
        <f t="shared" si="54"/>
        <v/>
      </c>
      <c r="AV226" s="50" t="str">
        <f t="shared" si="55"/>
        <v/>
      </c>
      <c r="AW226" s="50" t="str">
        <f t="shared" si="56"/>
        <v/>
      </c>
      <c r="AX226" s="50" t="str">
        <f t="shared" ca="1" si="57"/>
        <v>Not Completed</v>
      </c>
      <c r="AY226" s="50" t="str">
        <f t="shared" ca="1" si="58"/>
        <v>Not Completed</v>
      </c>
      <c r="AZ226" s="50" t="str">
        <f t="shared" ca="1" si="59"/>
        <v>Not Completed</v>
      </c>
      <c r="BA226" s="48">
        <f t="shared" si="60"/>
        <v>0</v>
      </c>
      <c r="BB226" s="45" t="str">
        <f t="shared" si="61"/>
        <v/>
      </c>
      <c r="BC226" s="50" t="str">
        <f t="shared" si="62"/>
        <v/>
      </c>
      <c r="BD226" s="48">
        <f t="shared" si="63"/>
        <v>0</v>
      </c>
      <c r="BE226" s="50" t="str">
        <f t="shared" si="64"/>
        <v>Not Started</v>
      </c>
      <c r="BF226" s="51">
        <f t="shared" si="65"/>
        <v>1</v>
      </c>
      <c r="BG226" s="51">
        <f t="shared" si="66"/>
        <v>0</v>
      </c>
      <c r="BH226" s="50" t="str">
        <f t="shared" si="67"/>
        <v/>
      </c>
      <c r="BI226" s="50" t="str">
        <f t="shared" si="68"/>
        <v/>
      </c>
      <c r="BJ226" s="50" t="str">
        <f t="shared" si="69"/>
        <v/>
      </c>
      <c r="BK226" s="50" t="str">
        <f t="shared" si="70"/>
        <v xml:space="preserve">Not Started |  | </v>
      </c>
      <c r="BL226" s="49" t="str">
        <f t="shared" ca="1" si="71"/>
        <v/>
      </c>
    </row>
    <row r="227" spans="1:64" x14ac:dyDescent="0.25">
      <c r="A227" t="str">
        <f>[1]All_Tasks_Billing!A227</f>
        <v>LAS16.PPM05</v>
      </c>
      <c r="B227" t="str">
        <f>[1]All_Tasks_Billing!B227</f>
        <v>PPM</v>
      </c>
      <c r="C227" t="str">
        <f>[1]All_Tasks_Billing!C227</f>
        <v>5.1.10</v>
      </c>
      <c r="D227" t="str">
        <f>[1]All_Tasks_Billing!D227</f>
        <v>Main Switchgear</v>
      </c>
      <c r="E227" t="str">
        <f>[1]All_Tasks_Billing!E227</f>
        <v>Circuit Breakers -Primary</v>
      </c>
      <c r="F227" t="str">
        <f>IF([1]All_Tasks_Billing!F227="","",[1]All_Tasks_Billing!F227)</f>
        <v>1200AF / 800AT</v>
      </c>
      <c r="G227" t="str">
        <f>IF([1]All_Tasks_Billing!G227="","",[1]All_Tasks_Billing!G227)</f>
        <v/>
      </c>
      <c r="H227" s="45" t="str">
        <f>[1]All_Tasks_Billing!H227</f>
        <v/>
      </c>
      <c r="I227" t="str">
        <f>IF([1]All_Tasks_Billing!I227="","",[1]All_Tasks_Billing!I227)</f>
        <v/>
      </c>
      <c r="J227" t="str">
        <f>IF([1]All_Tasks_Billing!J227="","",[1]All_Tasks_Billing!J227)</f>
        <v/>
      </c>
      <c r="K227" t="b">
        <f>[1]All_Tasks_Billing!K227</f>
        <v>0</v>
      </c>
      <c r="L227" s="45" t="str">
        <f>[1]All_Tasks_Billing!L227</f>
        <v/>
      </c>
      <c r="M227" t="str">
        <f>[1]All_Tasks_Billing!M227</f>
        <v/>
      </c>
      <c r="N227" s="46">
        <f>IF([1]All_Tasks_Billing!N227="",0,[1]All_Tasks_Billing!N227)</f>
        <v>0</v>
      </c>
      <c r="O227" t="str">
        <f>[1]All_Tasks_Billing!O227</f>
        <v/>
      </c>
      <c r="P227" s="47">
        <f>IF([1]All_Tasks_Billing!P227="",0,[1]All_Tasks_Billing!P227)</f>
        <v>3</v>
      </c>
      <c r="Q227" s="47">
        <f>IF([1]All_Tasks_Billing!Q227="",0,[1]All_Tasks_Billing!Q227)</f>
        <v>3</v>
      </c>
      <c r="R227" s="47">
        <f>IF([1]All_Tasks_Billing!R227="",0,[1]All_Tasks_Billing!R227)</f>
        <v>3</v>
      </c>
      <c r="S227" t="str">
        <f>[1]All_Tasks_Billing!S227</f>
        <v/>
      </c>
      <c r="T227" t="str">
        <f>[1]All_Tasks_Billing!T227</f>
        <v/>
      </c>
      <c r="U227" t="str">
        <f>[1]All_Tasks_Billing!U227</f>
        <v/>
      </c>
      <c r="V227">
        <f>[1]All_Tasks_Billing!V227</f>
        <v>10</v>
      </c>
      <c r="W227" s="48">
        <f>[1]All_Tasks_Billing!W227</f>
        <v>150</v>
      </c>
      <c r="X227">
        <f>[1]All_Tasks_Billing!X227</f>
        <v>24331.724999999999</v>
      </c>
      <c r="Y227">
        <f>[1]All_Tasks_Billing!Y227</f>
        <v>1</v>
      </c>
      <c r="Z227" s="49">
        <f>[1]All_Tasks_Billing!Z227</f>
        <v>0</v>
      </c>
      <c r="AA227" s="45" t="str">
        <f>[1]All_Tasks_Billing!AA227</f>
        <v/>
      </c>
      <c r="AB227" t="str">
        <f>[1]All_Tasks_Billing!AB227</f>
        <v/>
      </c>
      <c r="AC227" s="48">
        <f>[1]All_Tasks_Billing!AC227</f>
        <v>0</v>
      </c>
      <c r="AD227" s="48">
        <f>[1]All_Tasks_Billing!AD227</f>
        <v>0</v>
      </c>
      <c r="AE227" s="48">
        <f>[1]All_Tasks_Billing!AE227</f>
        <v>0</v>
      </c>
      <c r="AF227" s="48">
        <f>[1]All_Tasks_Billing!AF227</f>
        <v>0</v>
      </c>
      <c r="AG227" s="48">
        <f>[1]All_Tasks_Billing!AG227</f>
        <v>0</v>
      </c>
      <c r="AH227" s="48">
        <f>[1]All_Tasks_Billing!AH227</f>
        <v>0.129</v>
      </c>
      <c r="AI227" s="48">
        <f>[1]All_Tasks_Billing!AI227</f>
        <v>0</v>
      </c>
      <c r="AJ227" s="48">
        <f>[1]All_Tasks_Billing!AJ227</f>
        <v>0</v>
      </c>
      <c r="AK227" s="48">
        <f>[1]All_Tasks_Billing!AK227</f>
        <v>0</v>
      </c>
      <c r="AL227" s="48">
        <f>[1]All_Tasks_Billing!AL227</f>
        <v>0</v>
      </c>
      <c r="AM227" s="48">
        <f>[1]All_Tasks_Billing!AM227</f>
        <v>0</v>
      </c>
      <c r="AN227" s="48">
        <f>[1]All_Tasks_Billing!AN227</f>
        <v>0</v>
      </c>
      <c r="AO227" s="48">
        <f>[1]All_Tasks_Billing!AO227</f>
        <v>0</v>
      </c>
      <c r="AP227" s="48">
        <f>[1]All_Tasks_Billing!AP227</f>
        <v>0.129</v>
      </c>
      <c r="AQ227" s="48">
        <f>[1]All_Tasks_Billing!AQ227</f>
        <v>0</v>
      </c>
      <c r="AR227" s="48">
        <f>[1]All_Tasks_Billing!AR227</f>
        <v>0</v>
      </c>
      <c r="AS227" s="48">
        <f>[1]All_Tasks_Billing!AS227</f>
        <v>0</v>
      </c>
      <c r="AT227" s="48">
        <f>[1]All_Tasks_Billing!AT227</f>
        <v>0</v>
      </c>
      <c r="AU227" s="50" t="str">
        <f t="shared" si="54"/>
        <v/>
      </c>
      <c r="AV227" s="50" t="str">
        <f t="shared" si="55"/>
        <v/>
      </c>
      <c r="AW227" s="50" t="str">
        <f t="shared" si="56"/>
        <v/>
      </c>
      <c r="AX227" s="50" t="str">
        <f t="shared" ca="1" si="57"/>
        <v>Not Completed</v>
      </c>
      <c r="AY227" s="50" t="str">
        <f t="shared" ca="1" si="58"/>
        <v>Not Completed</v>
      </c>
      <c r="AZ227" s="50" t="str">
        <f t="shared" ca="1" si="59"/>
        <v>Not Completed</v>
      </c>
      <c r="BA227" s="48">
        <f t="shared" si="60"/>
        <v>0</v>
      </c>
      <c r="BB227" s="45" t="str">
        <f t="shared" si="61"/>
        <v/>
      </c>
      <c r="BC227" s="50" t="str">
        <f t="shared" si="62"/>
        <v/>
      </c>
      <c r="BD227" s="48">
        <f t="shared" si="63"/>
        <v>0</v>
      </c>
      <c r="BE227" s="50" t="str">
        <f t="shared" si="64"/>
        <v>Not Started</v>
      </c>
      <c r="BF227" s="51">
        <f t="shared" si="65"/>
        <v>1</v>
      </c>
      <c r="BG227" s="51">
        <f t="shared" si="66"/>
        <v>0</v>
      </c>
      <c r="BH227" s="50" t="str">
        <f t="shared" si="67"/>
        <v/>
      </c>
      <c r="BI227" s="50" t="str">
        <f t="shared" si="68"/>
        <v/>
      </c>
      <c r="BJ227" s="50" t="str">
        <f t="shared" si="69"/>
        <v/>
      </c>
      <c r="BK227" s="50" t="str">
        <f t="shared" si="70"/>
        <v xml:space="preserve">Not Started |  | </v>
      </c>
      <c r="BL227" s="49" t="str">
        <f t="shared" ca="1" si="71"/>
        <v/>
      </c>
    </row>
    <row r="228" spans="1:64" x14ac:dyDescent="0.25">
      <c r="A228" t="str">
        <f>[1]All_Tasks_Billing!A228</f>
        <v>LAS16.PPM05</v>
      </c>
      <c r="B228" t="str">
        <f>[1]All_Tasks_Billing!B228</f>
        <v>PPM</v>
      </c>
      <c r="C228" t="str">
        <f>[1]All_Tasks_Billing!C228</f>
        <v>5.1.11</v>
      </c>
      <c r="D228" t="str">
        <f>[1]All_Tasks_Billing!D228</f>
        <v>Main Switchgear</v>
      </c>
      <c r="E228" t="str">
        <f>[1]All_Tasks_Billing!E228</f>
        <v>Circuit Breakers -Primary</v>
      </c>
      <c r="F228" t="str">
        <f>IF([1]All_Tasks_Billing!F228="","",[1]All_Tasks_Billing!F228)</f>
        <v>2000AF / 1600AT</v>
      </c>
      <c r="G228" t="str">
        <f>IF([1]All_Tasks_Billing!G228="","",[1]All_Tasks_Billing!G228)</f>
        <v/>
      </c>
      <c r="H228" s="45" t="str">
        <f>[1]All_Tasks_Billing!H228</f>
        <v/>
      </c>
      <c r="I228" t="str">
        <f>IF([1]All_Tasks_Billing!I228="","",[1]All_Tasks_Billing!I228)</f>
        <v/>
      </c>
      <c r="J228" t="str">
        <f>IF([1]All_Tasks_Billing!J228="","",[1]All_Tasks_Billing!J228)</f>
        <v/>
      </c>
      <c r="K228" t="b">
        <f>[1]All_Tasks_Billing!K228</f>
        <v>0</v>
      </c>
      <c r="L228" s="45" t="str">
        <f>[1]All_Tasks_Billing!L228</f>
        <v/>
      </c>
      <c r="M228" t="str">
        <f>[1]All_Tasks_Billing!M228</f>
        <v/>
      </c>
      <c r="N228" s="46">
        <f>IF([1]All_Tasks_Billing!N228="",0,[1]All_Tasks_Billing!N228)</f>
        <v>0</v>
      </c>
      <c r="O228" t="str">
        <f>[1]All_Tasks_Billing!O228</f>
        <v/>
      </c>
      <c r="P228" s="47">
        <f>IF([1]All_Tasks_Billing!P228="",0,[1]All_Tasks_Billing!P228)</f>
        <v>3</v>
      </c>
      <c r="Q228" s="47">
        <f>IF([1]All_Tasks_Billing!Q228="",0,[1]All_Tasks_Billing!Q228)</f>
        <v>3</v>
      </c>
      <c r="R228" s="47">
        <f>IF([1]All_Tasks_Billing!R228="",0,[1]All_Tasks_Billing!R228)</f>
        <v>3</v>
      </c>
      <c r="S228" t="str">
        <f>[1]All_Tasks_Billing!S228</f>
        <v/>
      </c>
      <c r="T228" t="str">
        <f>[1]All_Tasks_Billing!T228</f>
        <v/>
      </c>
      <c r="U228" t="str">
        <f>[1]All_Tasks_Billing!U228</f>
        <v/>
      </c>
      <c r="V228">
        <f>[1]All_Tasks_Billing!V228</f>
        <v>10</v>
      </c>
      <c r="W228" s="48">
        <f>[1]All_Tasks_Billing!W228</f>
        <v>150</v>
      </c>
      <c r="X228">
        <f>[1]All_Tasks_Billing!X228</f>
        <v>24331.724999999999</v>
      </c>
      <c r="Y228">
        <f>[1]All_Tasks_Billing!Y228</f>
        <v>1</v>
      </c>
      <c r="Z228" s="49">
        <f>[1]All_Tasks_Billing!Z228</f>
        <v>0</v>
      </c>
      <c r="AA228" s="45" t="str">
        <f>[1]All_Tasks_Billing!AA228</f>
        <v/>
      </c>
      <c r="AB228" t="str">
        <f>[1]All_Tasks_Billing!AB228</f>
        <v/>
      </c>
      <c r="AC228" s="48">
        <f>[1]All_Tasks_Billing!AC228</f>
        <v>0</v>
      </c>
      <c r="AD228" s="48">
        <f>[1]All_Tasks_Billing!AD228</f>
        <v>0</v>
      </c>
      <c r="AE228" s="48">
        <f>[1]All_Tasks_Billing!AE228</f>
        <v>0</v>
      </c>
      <c r="AF228" s="48">
        <f>[1]All_Tasks_Billing!AF228</f>
        <v>0</v>
      </c>
      <c r="AG228" s="48">
        <f>[1]All_Tasks_Billing!AG228</f>
        <v>0</v>
      </c>
      <c r="AH228" s="48">
        <f>[1]All_Tasks_Billing!AH228</f>
        <v>0.129</v>
      </c>
      <c r="AI228" s="48">
        <f>[1]All_Tasks_Billing!AI228</f>
        <v>0</v>
      </c>
      <c r="AJ228" s="48">
        <f>[1]All_Tasks_Billing!AJ228</f>
        <v>0</v>
      </c>
      <c r="AK228" s="48">
        <f>[1]All_Tasks_Billing!AK228</f>
        <v>0</v>
      </c>
      <c r="AL228" s="48">
        <f>[1]All_Tasks_Billing!AL228</f>
        <v>0</v>
      </c>
      <c r="AM228" s="48">
        <f>[1]All_Tasks_Billing!AM228</f>
        <v>0</v>
      </c>
      <c r="AN228" s="48">
        <f>[1]All_Tasks_Billing!AN228</f>
        <v>0</v>
      </c>
      <c r="AO228" s="48">
        <f>[1]All_Tasks_Billing!AO228</f>
        <v>0</v>
      </c>
      <c r="AP228" s="48">
        <f>[1]All_Tasks_Billing!AP228</f>
        <v>0.129</v>
      </c>
      <c r="AQ228" s="48">
        <f>[1]All_Tasks_Billing!AQ228</f>
        <v>0</v>
      </c>
      <c r="AR228" s="48">
        <f>[1]All_Tasks_Billing!AR228</f>
        <v>0</v>
      </c>
      <c r="AS228" s="48">
        <f>[1]All_Tasks_Billing!AS228</f>
        <v>0</v>
      </c>
      <c r="AT228" s="48">
        <f>[1]All_Tasks_Billing!AT228</f>
        <v>0</v>
      </c>
      <c r="AU228" s="50" t="str">
        <f t="shared" si="54"/>
        <v/>
      </c>
      <c r="AV228" s="50" t="str">
        <f t="shared" si="55"/>
        <v/>
      </c>
      <c r="AW228" s="50" t="str">
        <f t="shared" si="56"/>
        <v/>
      </c>
      <c r="AX228" s="50" t="str">
        <f t="shared" ca="1" si="57"/>
        <v>Not Completed</v>
      </c>
      <c r="AY228" s="50" t="str">
        <f t="shared" ca="1" si="58"/>
        <v>Not Completed</v>
      </c>
      <c r="AZ228" s="50" t="str">
        <f t="shared" ca="1" si="59"/>
        <v>Not Completed</v>
      </c>
      <c r="BA228" s="48">
        <f t="shared" si="60"/>
        <v>0</v>
      </c>
      <c r="BB228" s="45" t="str">
        <f t="shared" si="61"/>
        <v/>
      </c>
      <c r="BC228" s="50" t="str">
        <f t="shared" si="62"/>
        <v/>
      </c>
      <c r="BD228" s="48">
        <f t="shared" si="63"/>
        <v>0</v>
      </c>
      <c r="BE228" s="50" t="str">
        <f t="shared" si="64"/>
        <v>Not Started</v>
      </c>
      <c r="BF228" s="51">
        <f t="shared" si="65"/>
        <v>1</v>
      </c>
      <c r="BG228" s="51">
        <f t="shared" si="66"/>
        <v>0</v>
      </c>
      <c r="BH228" s="50" t="str">
        <f t="shared" si="67"/>
        <v/>
      </c>
      <c r="BI228" s="50" t="str">
        <f t="shared" si="68"/>
        <v/>
      </c>
      <c r="BJ228" s="50" t="str">
        <f t="shared" si="69"/>
        <v/>
      </c>
      <c r="BK228" s="50" t="str">
        <f t="shared" si="70"/>
        <v xml:space="preserve">Not Started |  | </v>
      </c>
      <c r="BL228" s="49" t="str">
        <f t="shared" ca="1" si="71"/>
        <v/>
      </c>
    </row>
    <row r="229" spans="1:64" x14ac:dyDescent="0.25">
      <c r="A229" t="str">
        <f>[1]All_Tasks_Billing!A229</f>
        <v>LAS16.PPM05</v>
      </c>
      <c r="B229" t="str">
        <f>[1]All_Tasks_Billing!B229</f>
        <v>PPM</v>
      </c>
      <c r="C229" t="str">
        <f>[1]All_Tasks_Billing!C229</f>
        <v>5.1.12</v>
      </c>
      <c r="D229" t="str">
        <f>[1]All_Tasks_Billing!D229</f>
        <v>Main Switchgear</v>
      </c>
      <c r="E229" t="str">
        <f>[1]All_Tasks_Billing!E229</f>
        <v>Circuit Breakers -Primary</v>
      </c>
      <c r="F229" t="str">
        <f>IF([1]All_Tasks_Billing!F229="","",[1]All_Tasks_Billing!F229)</f>
        <v>2000AF / 1600AT</v>
      </c>
      <c r="G229" t="str">
        <f>IF([1]All_Tasks_Billing!G229="","",[1]All_Tasks_Billing!G229)</f>
        <v/>
      </c>
      <c r="H229" s="45" t="str">
        <f>[1]All_Tasks_Billing!H229</f>
        <v/>
      </c>
      <c r="I229" t="str">
        <f>IF([1]All_Tasks_Billing!I229="","",[1]All_Tasks_Billing!I229)</f>
        <v/>
      </c>
      <c r="J229" t="str">
        <f>IF([1]All_Tasks_Billing!J229="","",[1]All_Tasks_Billing!J229)</f>
        <v/>
      </c>
      <c r="K229" t="b">
        <f>[1]All_Tasks_Billing!K229</f>
        <v>0</v>
      </c>
      <c r="L229" s="45" t="str">
        <f>[1]All_Tasks_Billing!L229</f>
        <v/>
      </c>
      <c r="M229" t="str">
        <f>[1]All_Tasks_Billing!M229</f>
        <v/>
      </c>
      <c r="N229" s="46">
        <f>IF([1]All_Tasks_Billing!N229="",0,[1]All_Tasks_Billing!N229)</f>
        <v>0</v>
      </c>
      <c r="O229" t="str">
        <f>[1]All_Tasks_Billing!O229</f>
        <v/>
      </c>
      <c r="P229" s="47">
        <f>IF([1]All_Tasks_Billing!P229="",0,[1]All_Tasks_Billing!P229)</f>
        <v>3</v>
      </c>
      <c r="Q229" s="47">
        <f>IF([1]All_Tasks_Billing!Q229="",0,[1]All_Tasks_Billing!Q229)</f>
        <v>3</v>
      </c>
      <c r="R229" s="47">
        <f>IF([1]All_Tasks_Billing!R229="",0,[1]All_Tasks_Billing!R229)</f>
        <v>3</v>
      </c>
      <c r="S229" t="str">
        <f>[1]All_Tasks_Billing!S229</f>
        <v/>
      </c>
      <c r="T229" t="str">
        <f>[1]All_Tasks_Billing!T229</f>
        <v/>
      </c>
      <c r="U229" t="str">
        <f>[1]All_Tasks_Billing!U229</f>
        <v/>
      </c>
      <c r="V229">
        <f>[1]All_Tasks_Billing!V229</f>
        <v>10</v>
      </c>
      <c r="W229" s="48">
        <f>[1]All_Tasks_Billing!W229</f>
        <v>150</v>
      </c>
      <c r="X229">
        <f>[1]All_Tasks_Billing!X229</f>
        <v>24331.724999999999</v>
      </c>
      <c r="Y229">
        <f>[1]All_Tasks_Billing!Y229</f>
        <v>1</v>
      </c>
      <c r="Z229" s="49">
        <f>[1]All_Tasks_Billing!Z229</f>
        <v>0</v>
      </c>
      <c r="AA229" s="45" t="str">
        <f>[1]All_Tasks_Billing!AA229</f>
        <v/>
      </c>
      <c r="AB229" t="str">
        <f>[1]All_Tasks_Billing!AB229</f>
        <v/>
      </c>
      <c r="AC229" s="48">
        <f>[1]All_Tasks_Billing!AC229</f>
        <v>0</v>
      </c>
      <c r="AD229" s="48">
        <f>[1]All_Tasks_Billing!AD229</f>
        <v>0</v>
      </c>
      <c r="AE229" s="48">
        <f>[1]All_Tasks_Billing!AE229</f>
        <v>0</v>
      </c>
      <c r="AF229" s="48">
        <f>[1]All_Tasks_Billing!AF229</f>
        <v>0</v>
      </c>
      <c r="AG229" s="48">
        <f>[1]All_Tasks_Billing!AG229</f>
        <v>0</v>
      </c>
      <c r="AH229" s="48">
        <f>[1]All_Tasks_Billing!AH229</f>
        <v>0.129</v>
      </c>
      <c r="AI229" s="48">
        <f>[1]All_Tasks_Billing!AI229</f>
        <v>0</v>
      </c>
      <c r="AJ229" s="48">
        <f>[1]All_Tasks_Billing!AJ229</f>
        <v>0</v>
      </c>
      <c r="AK229" s="48">
        <f>[1]All_Tasks_Billing!AK229</f>
        <v>0</v>
      </c>
      <c r="AL229" s="48">
        <f>[1]All_Tasks_Billing!AL229</f>
        <v>0</v>
      </c>
      <c r="AM229" s="48">
        <f>[1]All_Tasks_Billing!AM229</f>
        <v>0</v>
      </c>
      <c r="AN229" s="48">
        <f>[1]All_Tasks_Billing!AN229</f>
        <v>0</v>
      </c>
      <c r="AO229" s="48">
        <f>[1]All_Tasks_Billing!AO229</f>
        <v>0</v>
      </c>
      <c r="AP229" s="48">
        <f>[1]All_Tasks_Billing!AP229</f>
        <v>0.129</v>
      </c>
      <c r="AQ229" s="48">
        <f>[1]All_Tasks_Billing!AQ229</f>
        <v>0</v>
      </c>
      <c r="AR229" s="48">
        <f>[1]All_Tasks_Billing!AR229</f>
        <v>0</v>
      </c>
      <c r="AS229" s="48">
        <f>[1]All_Tasks_Billing!AS229</f>
        <v>0</v>
      </c>
      <c r="AT229" s="48">
        <f>[1]All_Tasks_Billing!AT229</f>
        <v>0</v>
      </c>
      <c r="AU229" s="50" t="str">
        <f t="shared" si="54"/>
        <v/>
      </c>
      <c r="AV229" s="50" t="str">
        <f t="shared" si="55"/>
        <v/>
      </c>
      <c r="AW229" s="50" t="str">
        <f t="shared" si="56"/>
        <v/>
      </c>
      <c r="AX229" s="50" t="str">
        <f t="shared" ca="1" si="57"/>
        <v>Not Completed</v>
      </c>
      <c r="AY229" s="50" t="str">
        <f t="shared" ca="1" si="58"/>
        <v>Not Completed</v>
      </c>
      <c r="AZ229" s="50" t="str">
        <f t="shared" ca="1" si="59"/>
        <v>Not Completed</v>
      </c>
      <c r="BA229" s="48">
        <f t="shared" si="60"/>
        <v>0</v>
      </c>
      <c r="BB229" s="45" t="str">
        <f t="shared" si="61"/>
        <v/>
      </c>
      <c r="BC229" s="50" t="str">
        <f t="shared" si="62"/>
        <v/>
      </c>
      <c r="BD229" s="48">
        <f t="shared" si="63"/>
        <v>0</v>
      </c>
      <c r="BE229" s="50" t="str">
        <f t="shared" si="64"/>
        <v>Not Started</v>
      </c>
      <c r="BF229" s="51">
        <f t="shared" si="65"/>
        <v>1</v>
      </c>
      <c r="BG229" s="51">
        <f t="shared" si="66"/>
        <v>0</v>
      </c>
      <c r="BH229" s="50" t="str">
        <f t="shared" si="67"/>
        <v/>
      </c>
      <c r="BI229" s="50" t="str">
        <f t="shared" si="68"/>
        <v/>
      </c>
      <c r="BJ229" s="50" t="str">
        <f t="shared" si="69"/>
        <v/>
      </c>
      <c r="BK229" s="50" t="str">
        <f t="shared" si="70"/>
        <v xml:space="preserve">Not Started |  | </v>
      </c>
      <c r="BL229" s="49" t="str">
        <f t="shared" ca="1" si="71"/>
        <v/>
      </c>
    </row>
    <row r="230" spans="1:64" x14ac:dyDescent="0.25">
      <c r="A230" t="str">
        <f>[1]All_Tasks_Billing!A230</f>
        <v>LAS16.PPM05</v>
      </c>
      <c r="B230" t="str">
        <f>[1]All_Tasks_Billing!B230</f>
        <v>PPM</v>
      </c>
      <c r="C230" t="str">
        <f>[1]All_Tasks_Billing!C230</f>
        <v>5.1.13</v>
      </c>
      <c r="D230" t="str">
        <f>[1]All_Tasks_Billing!D230</f>
        <v>Main Switchgear</v>
      </c>
      <c r="E230" t="str">
        <f>[1]All_Tasks_Billing!E230</f>
        <v>Circuit Breakers -Primary</v>
      </c>
      <c r="F230" t="str">
        <f>IF([1]All_Tasks_Billing!F230="","",[1]All_Tasks_Billing!F230)</f>
        <v>2000AF / 1600AT</v>
      </c>
      <c r="G230" t="str">
        <f>IF([1]All_Tasks_Billing!G230="","",[1]All_Tasks_Billing!G230)</f>
        <v/>
      </c>
      <c r="H230" s="45" t="str">
        <f>[1]All_Tasks_Billing!H230</f>
        <v/>
      </c>
      <c r="I230" t="str">
        <f>IF([1]All_Tasks_Billing!I230="","",[1]All_Tasks_Billing!I230)</f>
        <v/>
      </c>
      <c r="J230" t="str">
        <f>IF([1]All_Tasks_Billing!J230="","",[1]All_Tasks_Billing!J230)</f>
        <v/>
      </c>
      <c r="K230" t="b">
        <f>[1]All_Tasks_Billing!K230</f>
        <v>0</v>
      </c>
      <c r="L230" s="45" t="str">
        <f>[1]All_Tasks_Billing!L230</f>
        <v/>
      </c>
      <c r="M230" t="str">
        <f>[1]All_Tasks_Billing!M230</f>
        <v/>
      </c>
      <c r="N230" s="46">
        <f>IF([1]All_Tasks_Billing!N230="",0,[1]All_Tasks_Billing!N230)</f>
        <v>0</v>
      </c>
      <c r="O230" t="str">
        <f>[1]All_Tasks_Billing!O230</f>
        <v/>
      </c>
      <c r="P230" s="47">
        <f>IF([1]All_Tasks_Billing!P230="",0,[1]All_Tasks_Billing!P230)</f>
        <v>3</v>
      </c>
      <c r="Q230" s="47">
        <f>IF([1]All_Tasks_Billing!Q230="",0,[1]All_Tasks_Billing!Q230)</f>
        <v>3</v>
      </c>
      <c r="R230" s="47">
        <f>IF([1]All_Tasks_Billing!R230="",0,[1]All_Tasks_Billing!R230)</f>
        <v>3</v>
      </c>
      <c r="S230" t="str">
        <f>[1]All_Tasks_Billing!S230</f>
        <v/>
      </c>
      <c r="T230" t="str">
        <f>[1]All_Tasks_Billing!T230</f>
        <v/>
      </c>
      <c r="U230" t="str">
        <f>[1]All_Tasks_Billing!U230</f>
        <v/>
      </c>
      <c r="V230">
        <f>[1]All_Tasks_Billing!V230</f>
        <v>10</v>
      </c>
      <c r="W230" s="48">
        <f>[1]All_Tasks_Billing!W230</f>
        <v>150</v>
      </c>
      <c r="X230">
        <f>[1]All_Tasks_Billing!X230</f>
        <v>24331.724999999999</v>
      </c>
      <c r="Y230">
        <f>[1]All_Tasks_Billing!Y230</f>
        <v>1</v>
      </c>
      <c r="Z230" s="49">
        <f>[1]All_Tasks_Billing!Z230</f>
        <v>0</v>
      </c>
      <c r="AA230" s="45" t="str">
        <f>[1]All_Tasks_Billing!AA230</f>
        <v/>
      </c>
      <c r="AB230" t="str">
        <f>[1]All_Tasks_Billing!AB230</f>
        <v/>
      </c>
      <c r="AC230" s="48">
        <f>[1]All_Tasks_Billing!AC230</f>
        <v>0</v>
      </c>
      <c r="AD230" s="48">
        <f>[1]All_Tasks_Billing!AD230</f>
        <v>0</v>
      </c>
      <c r="AE230" s="48">
        <f>[1]All_Tasks_Billing!AE230</f>
        <v>0</v>
      </c>
      <c r="AF230" s="48">
        <f>[1]All_Tasks_Billing!AF230</f>
        <v>0</v>
      </c>
      <c r="AG230" s="48">
        <f>[1]All_Tasks_Billing!AG230</f>
        <v>0</v>
      </c>
      <c r="AH230" s="48">
        <f>[1]All_Tasks_Billing!AH230</f>
        <v>0.129</v>
      </c>
      <c r="AI230" s="48">
        <f>[1]All_Tasks_Billing!AI230</f>
        <v>0</v>
      </c>
      <c r="AJ230" s="48">
        <f>[1]All_Tasks_Billing!AJ230</f>
        <v>0</v>
      </c>
      <c r="AK230" s="48">
        <f>[1]All_Tasks_Billing!AK230</f>
        <v>0</v>
      </c>
      <c r="AL230" s="48">
        <f>[1]All_Tasks_Billing!AL230</f>
        <v>0</v>
      </c>
      <c r="AM230" s="48">
        <f>[1]All_Tasks_Billing!AM230</f>
        <v>0</v>
      </c>
      <c r="AN230" s="48">
        <f>[1]All_Tasks_Billing!AN230</f>
        <v>0</v>
      </c>
      <c r="AO230" s="48">
        <f>[1]All_Tasks_Billing!AO230</f>
        <v>0</v>
      </c>
      <c r="AP230" s="48">
        <f>[1]All_Tasks_Billing!AP230</f>
        <v>0.129</v>
      </c>
      <c r="AQ230" s="48">
        <f>[1]All_Tasks_Billing!AQ230</f>
        <v>0</v>
      </c>
      <c r="AR230" s="48">
        <f>[1]All_Tasks_Billing!AR230</f>
        <v>0</v>
      </c>
      <c r="AS230" s="48">
        <f>[1]All_Tasks_Billing!AS230</f>
        <v>0</v>
      </c>
      <c r="AT230" s="48">
        <f>[1]All_Tasks_Billing!AT230</f>
        <v>0</v>
      </c>
      <c r="AU230" s="50" t="str">
        <f t="shared" si="54"/>
        <v/>
      </c>
      <c r="AV230" s="50" t="str">
        <f t="shared" si="55"/>
        <v/>
      </c>
      <c r="AW230" s="50" t="str">
        <f t="shared" si="56"/>
        <v/>
      </c>
      <c r="AX230" s="50" t="str">
        <f t="shared" ca="1" si="57"/>
        <v>Not Completed</v>
      </c>
      <c r="AY230" s="50" t="str">
        <f t="shared" ca="1" si="58"/>
        <v>Not Completed</v>
      </c>
      <c r="AZ230" s="50" t="str">
        <f t="shared" ca="1" si="59"/>
        <v>Not Completed</v>
      </c>
      <c r="BA230" s="48">
        <f t="shared" si="60"/>
        <v>0</v>
      </c>
      <c r="BB230" s="45" t="str">
        <f t="shared" si="61"/>
        <v/>
      </c>
      <c r="BC230" s="50" t="str">
        <f t="shared" si="62"/>
        <v/>
      </c>
      <c r="BD230" s="48">
        <f t="shared" si="63"/>
        <v>0</v>
      </c>
      <c r="BE230" s="50" t="str">
        <f t="shared" si="64"/>
        <v>Not Started</v>
      </c>
      <c r="BF230" s="51">
        <f t="shared" si="65"/>
        <v>1</v>
      </c>
      <c r="BG230" s="51">
        <f t="shared" si="66"/>
        <v>0</v>
      </c>
      <c r="BH230" s="50" t="str">
        <f t="shared" si="67"/>
        <v/>
      </c>
      <c r="BI230" s="50" t="str">
        <f t="shared" si="68"/>
        <v/>
      </c>
      <c r="BJ230" s="50" t="str">
        <f t="shared" si="69"/>
        <v/>
      </c>
      <c r="BK230" s="50" t="str">
        <f t="shared" si="70"/>
        <v xml:space="preserve">Not Started |  | </v>
      </c>
      <c r="BL230" s="49" t="str">
        <f t="shared" ca="1" si="71"/>
        <v/>
      </c>
    </row>
    <row r="231" spans="1:64" x14ac:dyDescent="0.25">
      <c r="A231" t="str">
        <f>[1]All_Tasks_Billing!A231</f>
        <v>LAS16.PPM05</v>
      </c>
      <c r="B231" t="str">
        <f>[1]All_Tasks_Billing!B231</f>
        <v>PPM</v>
      </c>
      <c r="C231" t="str">
        <f>[1]All_Tasks_Billing!C231</f>
        <v>5.1.14</v>
      </c>
      <c r="D231" t="str">
        <f>[1]All_Tasks_Billing!D231</f>
        <v>Main Switchgear</v>
      </c>
      <c r="E231" t="str">
        <f>[1]All_Tasks_Billing!E231</f>
        <v>Circuit Breakers -Primary</v>
      </c>
      <c r="F231" t="str">
        <f>IF([1]All_Tasks_Billing!F231="","",[1]All_Tasks_Billing!F231)</f>
        <v>2000AF / 1600AT</v>
      </c>
      <c r="G231" t="str">
        <f>IF([1]All_Tasks_Billing!G231="","",[1]All_Tasks_Billing!G231)</f>
        <v/>
      </c>
      <c r="H231" s="45" t="str">
        <f>[1]All_Tasks_Billing!H231</f>
        <v/>
      </c>
      <c r="I231" t="str">
        <f>IF([1]All_Tasks_Billing!I231="","",[1]All_Tasks_Billing!I231)</f>
        <v/>
      </c>
      <c r="J231" t="str">
        <f>IF([1]All_Tasks_Billing!J231="","",[1]All_Tasks_Billing!J231)</f>
        <v/>
      </c>
      <c r="K231" t="b">
        <f>[1]All_Tasks_Billing!K231</f>
        <v>0</v>
      </c>
      <c r="L231" s="45" t="str">
        <f>[1]All_Tasks_Billing!L231</f>
        <v/>
      </c>
      <c r="M231" t="str">
        <f>[1]All_Tasks_Billing!M231</f>
        <v/>
      </c>
      <c r="N231" s="46">
        <f>IF([1]All_Tasks_Billing!N231="",0,[1]All_Tasks_Billing!N231)</f>
        <v>0</v>
      </c>
      <c r="O231" t="str">
        <f>[1]All_Tasks_Billing!O231</f>
        <v/>
      </c>
      <c r="P231" s="47">
        <f>IF([1]All_Tasks_Billing!P231="",0,[1]All_Tasks_Billing!P231)</f>
        <v>3</v>
      </c>
      <c r="Q231" s="47">
        <f>IF([1]All_Tasks_Billing!Q231="",0,[1]All_Tasks_Billing!Q231)</f>
        <v>3</v>
      </c>
      <c r="R231" s="47">
        <f>IF([1]All_Tasks_Billing!R231="",0,[1]All_Tasks_Billing!R231)</f>
        <v>3</v>
      </c>
      <c r="S231" t="str">
        <f>[1]All_Tasks_Billing!S231</f>
        <v/>
      </c>
      <c r="T231" t="str">
        <f>[1]All_Tasks_Billing!T231</f>
        <v/>
      </c>
      <c r="U231" t="str">
        <f>[1]All_Tasks_Billing!U231</f>
        <v/>
      </c>
      <c r="V231">
        <f>[1]All_Tasks_Billing!V231</f>
        <v>10</v>
      </c>
      <c r="W231" s="48">
        <f>[1]All_Tasks_Billing!W231</f>
        <v>150</v>
      </c>
      <c r="X231">
        <f>[1]All_Tasks_Billing!X231</f>
        <v>24331.724999999999</v>
      </c>
      <c r="Y231">
        <f>[1]All_Tasks_Billing!Y231</f>
        <v>1</v>
      </c>
      <c r="Z231" s="49">
        <f>[1]All_Tasks_Billing!Z231</f>
        <v>0</v>
      </c>
      <c r="AA231" s="45" t="str">
        <f>[1]All_Tasks_Billing!AA231</f>
        <v/>
      </c>
      <c r="AB231" t="str">
        <f>[1]All_Tasks_Billing!AB231</f>
        <v/>
      </c>
      <c r="AC231" s="48">
        <f>[1]All_Tasks_Billing!AC231</f>
        <v>0</v>
      </c>
      <c r="AD231" s="48">
        <f>[1]All_Tasks_Billing!AD231</f>
        <v>0</v>
      </c>
      <c r="AE231" s="48">
        <f>[1]All_Tasks_Billing!AE231</f>
        <v>0</v>
      </c>
      <c r="AF231" s="48">
        <f>[1]All_Tasks_Billing!AF231</f>
        <v>0</v>
      </c>
      <c r="AG231" s="48">
        <f>[1]All_Tasks_Billing!AG231</f>
        <v>0</v>
      </c>
      <c r="AH231" s="48">
        <f>[1]All_Tasks_Billing!AH231</f>
        <v>0.129</v>
      </c>
      <c r="AI231" s="48">
        <f>[1]All_Tasks_Billing!AI231</f>
        <v>0</v>
      </c>
      <c r="AJ231" s="48">
        <f>[1]All_Tasks_Billing!AJ231</f>
        <v>0</v>
      </c>
      <c r="AK231" s="48">
        <f>[1]All_Tasks_Billing!AK231</f>
        <v>0</v>
      </c>
      <c r="AL231" s="48">
        <f>[1]All_Tasks_Billing!AL231</f>
        <v>0</v>
      </c>
      <c r="AM231" s="48">
        <f>[1]All_Tasks_Billing!AM231</f>
        <v>0</v>
      </c>
      <c r="AN231" s="48">
        <f>[1]All_Tasks_Billing!AN231</f>
        <v>0</v>
      </c>
      <c r="AO231" s="48">
        <f>[1]All_Tasks_Billing!AO231</f>
        <v>0</v>
      </c>
      <c r="AP231" s="48">
        <f>[1]All_Tasks_Billing!AP231</f>
        <v>0.129</v>
      </c>
      <c r="AQ231" s="48">
        <f>[1]All_Tasks_Billing!AQ231</f>
        <v>0</v>
      </c>
      <c r="AR231" s="48">
        <f>[1]All_Tasks_Billing!AR231</f>
        <v>0</v>
      </c>
      <c r="AS231" s="48">
        <f>[1]All_Tasks_Billing!AS231</f>
        <v>0</v>
      </c>
      <c r="AT231" s="48">
        <f>[1]All_Tasks_Billing!AT231</f>
        <v>0</v>
      </c>
      <c r="AU231" s="50" t="str">
        <f t="shared" si="54"/>
        <v/>
      </c>
      <c r="AV231" s="50" t="str">
        <f t="shared" si="55"/>
        <v/>
      </c>
      <c r="AW231" s="50" t="str">
        <f t="shared" si="56"/>
        <v/>
      </c>
      <c r="AX231" s="50" t="str">
        <f t="shared" ca="1" si="57"/>
        <v>Not Completed</v>
      </c>
      <c r="AY231" s="50" t="str">
        <f t="shared" ca="1" si="58"/>
        <v>Not Completed</v>
      </c>
      <c r="AZ231" s="50" t="str">
        <f t="shared" ca="1" si="59"/>
        <v>Not Completed</v>
      </c>
      <c r="BA231" s="48">
        <f t="shared" si="60"/>
        <v>0</v>
      </c>
      <c r="BB231" s="45" t="str">
        <f t="shared" si="61"/>
        <v/>
      </c>
      <c r="BC231" s="50" t="str">
        <f t="shared" si="62"/>
        <v/>
      </c>
      <c r="BD231" s="48">
        <f t="shared" si="63"/>
        <v>0</v>
      </c>
      <c r="BE231" s="50" t="str">
        <f t="shared" si="64"/>
        <v>Not Started</v>
      </c>
      <c r="BF231" s="51">
        <f t="shared" si="65"/>
        <v>1</v>
      </c>
      <c r="BG231" s="51">
        <f t="shared" si="66"/>
        <v>0</v>
      </c>
      <c r="BH231" s="50" t="str">
        <f t="shared" si="67"/>
        <v/>
      </c>
      <c r="BI231" s="50" t="str">
        <f t="shared" si="68"/>
        <v/>
      </c>
      <c r="BJ231" s="50" t="str">
        <f t="shared" si="69"/>
        <v/>
      </c>
      <c r="BK231" s="50" t="str">
        <f t="shared" si="70"/>
        <v xml:space="preserve">Not Started |  | </v>
      </c>
      <c r="BL231" s="49" t="str">
        <f t="shared" ca="1" si="71"/>
        <v/>
      </c>
    </row>
    <row r="232" spans="1:64" x14ac:dyDescent="0.25">
      <c r="A232" t="str">
        <f>[1]All_Tasks_Billing!A232</f>
        <v>LAS16.PPM05</v>
      </c>
      <c r="B232" t="str">
        <f>[1]All_Tasks_Billing!B232</f>
        <v>PPM</v>
      </c>
      <c r="C232" t="str">
        <f>[1]All_Tasks_Billing!C232</f>
        <v>5.1.15</v>
      </c>
      <c r="D232" t="str">
        <f>[1]All_Tasks_Billing!D232</f>
        <v>Main Switchgear</v>
      </c>
      <c r="E232" t="str">
        <f>[1]All_Tasks_Billing!E232</f>
        <v>Circuit Breakers -Primary</v>
      </c>
      <c r="F232" t="str">
        <f>IF([1]All_Tasks_Billing!F232="","",[1]All_Tasks_Billing!F232)</f>
        <v>2000AF / 1600AT</v>
      </c>
      <c r="G232" t="str">
        <f>IF([1]All_Tasks_Billing!G232="","",[1]All_Tasks_Billing!G232)</f>
        <v/>
      </c>
      <c r="H232" s="45" t="str">
        <f>[1]All_Tasks_Billing!H232</f>
        <v/>
      </c>
      <c r="I232" t="str">
        <f>IF([1]All_Tasks_Billing!I232="","",[1]All_Tasks_Billing!I232)</f>
        <v/>
      </c>
      <c r="J232" t="str">
        <f>IF([1]All_Tasks_Billing!J232="","",[1]All_Tasks_Billing!J232)</f>
        <v/>
      </c>
      <c r="K232" t="b">
        <f>[1]All_Tasks_Billing!K232</f>
        <v>0</v>
      </c>
      <c r="L232" s="45" t="str">
        <f>[1]All_Tasks_Billing!L232</f>
        <v/>
      </c>
      <c r="M232" t="str">
        <f>[1]All_Tasks_Billing!M232</f>
        <v/>
      </c>
      <c r="N232" s="46">
        <f>IF([1]All_Tasks_Billing!N232="",0,[1]All_Tasks_Billing!N232)</f>
        <v>0</v>
      </c>
      <c r="O232" t="str">
        <f>[1]All_Tasks_Billing!O232</f>
        <v/>
      </c>
      <c r="P232" s="47">
        <f>IF([1]All_Tasks_Billing!P232="",0,[1]All_Tasks_Billing!P232)</f>
        <v>3</v>
      </c>
      <c r="Q232" s="47">
        <f>IF([1]All_Tasks_Billing!Q232="",0,[1]All_Tasks_Billing!Q232)</f>
        <v>3</v>
      </c>
      <c r="R232" s="47">
        <f>IF([1]All_Tasks_Billing!R232="",0,[1]All_Tasks_Billing!R232)</f>
        <v>3</v>
      </c>
      <c r="S232" t="str">
        <f>[1]All_Tasks_Billing!S232</f>
        <v/>
      </c>
      <c r="T232" t="str">
        <f>[1]All_Tasks_Billing!T232</f>
        <v/>
      </c>
      <c r="U232" t="str">
        <f>[1]All_Tasks_Billing!U232</f>
        <v/>
      </c>
      <c r="V232">
        <f>[1]All_Tasks_Billing!V232</f>
        <v>10</v>
      </c>
      <c r="W232" s="48">
        <f>[1]All_Tasks_Billing!W232</f>
        <v>150</v>
      </c>
      <c r="X232">
        <f>[1]All_Tasks_Billing!X232</f>
        <v>24331.724999999999</v>
      </c>
      <c r="Y232">
        <f>[1]All_Tasks_Billing!Y232</f>
        <v>1</v>
      </c>
      <c r="Z232" s="49">
        <f>[1]All_Tasks_Billing!Z232</f>
        <v>0</v>
      </c>
      <c r="AA232" s="45" t="str">
        <f>[1]All_Tasks_Billing!AA232</f>
        <v/>
      </c>
      <c r="AB232" t="str">
        <f>[1]All_Tasks_Billing!AB232</f>
        <v/>
      </c>
      <c r="AC232" s="48">
        <f>[1]All_Tasks_Billing!AC232</f>
        <v>0</v>
      </c>
      <c r="AD232" s="48">
        <f>[1]All_Tasks_Billing!AD232</f>
        <v>0</v>
      </c>
      <c r="AE232" s="48">
        <f>[1]All_Tasks_Billing!AE232</f>
        <v>0</v>
      </c>
      <c r="AF232" s="48">
        <f>[1]All_Tasks_Billing!AF232</f>
        <v>0</v>
      </c>
      <c r="AG232" s="48">
        <f>[1]All_Tasks_Billing!AG232</f>
        <v>0</v>
      </c>
      <c r="AH232" s="48">
        <f>[1]All_Tasks_Billing!AH232</f>
        <v>0.129</v>
      </c>
      <c r="AI232" s="48">
        <f>[1]All_Tasks_Billing!AI232</f>
        <v>0</v>
      </c>
      <c r="AJ232" s="48">
        <f>[1]All_Tasks_Billing!AJ232</f>
        <v>0</v>
      </c>
      <c r="AK232" s="48">
        <f>[1]All_Tasks_Billing!AK232</f>
        <v>0</v>
      </c>
      <c r="AL232" s="48">
        <f>[1]All_Tasks_Billing!AL232</f>
        <v>0</v>
      </c>
      <c r="AM232" s="48">
        <f>[1]All_Tasks_Billing!AM232</f>
        <v>0</v>
      </c>
      <c r="AN232" s="48">
        <f>[1]All_Tasks_Billing!AN232</f>
        <v>0</v>
      </c>
      <c r="AO232" s="48">
        <f>[1]All_Tasks_Billing!AO232</f>
        <v>0</v>
      </c>
      <c r="AP232" s="48">
        <f>[1]All_Tasks_Billing!AP232</f>
        <v>0.129</v>
      </c>
      <c r="AQ232" s="48">
        <f>[1]All_Tasks_Billing!AQ232</f>
        <v>0</v>
      </c>
      <c r="AR232" s="48">
        <f>[1]All_Tasks_Billing!AR232</f>
        <v>0</v>
      </c>
      <c r="AS232" s="48">
        <f>[1]All_Tasks_Billing!AS232</f>
        <v>0</v>
      </c>
      <c r="AT232" s="48">
        <f>[1]All_Tasks_Billing!AT232</f>
        <v>0</v>
      </c>
      <c r="AU232" s="50" t="str">
        <f t="shared" si="54"/>
        <v/>
      </c>
      <c r="AV232" s="50" t="str">
        <f t="shared" si="55"/>
        <v/>
      </c>
      <c r="AW232" s="50" t="str">
        <f t="shared" si="56"/>
        <v/>
      </c>
      <c r="AX232" s="50" t="str">
        <f t="shared" ca="1" si="57"/>
        <v>Not Completed</v>
      </c>
      <c r="AY232" s="50" t="str">
        <f t="shared" ca="1" si="58"/>
        <v>Not Completed</v>
      </c>
      <c r="AZ232" s="50" t="str">
        <f t="shared" ca="1" si="59"/>
        <v>Not Completed</v>
      </c>
      <c r="BA232" s="48">
        <f t="shared" si="60"/>
        <v>0</v>
      </c>
      <c r="BB232" s="45" t="str">
        <f t="shared" si="61"/>
        <v/>
      </c>
      <c r="BC232" s="50" t="str">
        <f t="shared" si="62"/>
        <v/>
      </c>
      <c r="BD232" s="48">
        <f t="shared" si="63"/>
        <v>0</v>
      </c>
      <c r="BE232" s="50" t="str">
        <f t="shared" si="64"/>
        <v>Not Started</v>
      </c>
      <c r="BF232" s="51">
        <f t="shared" si="65"/>
        <v>1</v>
      </c>
      <c r="BG232" s="51">
        <f t="shared" si="66"/>
        <v>0</v>
      </c>
      <c r="BH232" s="50" t="str">
        <f t="shared" si="67"/>
        <v/>
      </c>
      <c r="BI232" s="50" t="str">
        <f t="shared" si="68"/>
        <v/>
      </c>
      <c r="BJ232" s="50" t="str">
        <f t="shared" si="69"/>
        <v/>
      </c>
      <c r="BK232" s="50" t="str">
        <f t="shared" si="70"/>
        <v xml:space="preserve">Not Started |  | </v>
      </c>
      <c r="BL232" s="49" t="str">
        <f t="shared" ca="1" si="71"/>
        <v/>
      </c>
    </row>
    <row r="233" spans="1:64" x14ac:dyDescent="0.25">
      <c r="A233" t="str">
        <f>[1]All_Tasks_Billing!A233</f>
        <v>LAS16.PPM05</v>
      </c>
      <c r="B233" t="str">
        <f>[1]All_Tasks_Billing!B233</f>
        <v>PPM</v>
      </c>
      <c r="C233" t="str">
        <f>[1]All_Tasks_Billing!C233</f>
        <v>5.1.16</v>
      </c>
      <c r="D233" t="str">
        <f>[1]All_Tasks_Billing!D233</f>
        <v>Main Switchgear</v>
      </c>
      <c r="E233" t="str">
        <f>[1]All_Tasks_Billing!E233</f>
        <v>Circuit Breakers -Primary</v>
      </c>
      <c r="F233" t="str">
        <f>IF([1]All_Tasks_Billing!F233="","",[1]All_Tasks_Billing!F233)</f>
        <v>2000AF / 1600AT</v>
      </c>
      <c r="G233" t="str">
        <f>IF([1]All_Tasks_Billing!G233="","",[1]All_Tasks_Billing!G233)</f>
        <v/>
      </c>
      <c r="H233" s="45" t="str">
        <f>[1]All_Tasks_Billing!H233</f>
        <v/>
      </c>
      <c r="I233" t="str">
        <f>IF([1]All_Tasks_Billing!I233="","",[1]All_Tasks_Billing!I233)</f>
        <v/>
      </c>
      <c r="J233" t="str">
        <f>IF([1]All_Tasks_Billing!J233="","",[1]All_Tasks_Billing!J233)</f>
        <v/>
      </c>
      <c r="K233" t="b">
        <f>[1]All_Tasks_Billing!K233</f>
        <v>0</v>
      </c>
      <c r="L233" s="45" t="str">
        <f>[1]All_Tasks_Billing!L233</f>
        <v/>
      </c>
      <c r="M233" t="str">
        <f>[1]All_Tasks_Billing!M233</f>
        <v/>
      </c>
      <c r="N233" s="46">
        <f>IF([1]All_Tasks_Billing!N233="",0,[1]All_Tasks_Billing!N233)</f>
        <v>0</v>
      </c>
      <c r="O233" t="str">
        <f>[1]All_Tasks_Billing!O233</f>
        <v/>
      </c>
      <c r="P233" s="47">
        <f>IF([1]All_Tasks_Billing!P233="",0,[1]All_Tasks_Billing!P233)</f>
        <v>3</v>
      </c>
      <c r="Q233" s="47">
        <f>IF([1]All_Tasks_Billing!Q233="",0,[1]All_Tasks_Billing!Q233)</f>
        <v>3</v>
      </c>
      <c r="R233" s="47">
        <f>IF([1]All_Tasks_Billing!R233="",0,[1]All_Tasks_Billing!R233)</f>
        <v>3</v>
      </c>
      <c r="S233" t="str">
        <f>[1]All_Tasks_Billing!S233</f>
        <v/>
      </c>
      <c r="T233" t="str">
        <f>[1]All_Tasks_Billing!T233</f>
        <v/>
      </c>
      <c r="U233" t="str">
        <f>[1]All_Tasks_Billing!U233</f>
        <v/>
      </c>
      <c r="V233">
        <f>[1]All_Tasks_Billing!V233</f>
        <v>10</v>
      </c>
      <c r="W233" s="48">
        <f>[1]All_Tasks_Billing!W233</f>
        <v>150</v>
      </c>
      <c r="X233">
        <f>[1]All_Tasks_Billing!X233</f>
        <v>24331.724999999999</v>
      </c>
      <c r="Y233">
        <f>[1]All_Tasks_Billing!Y233</f>
        <v>1</v>
      </c>
      <c r="Z233" s="49">
        <f>[1]All_Tasks_Billing!Z233</f>
        <v>0</v>
      </c>
      <c r="AA233" s="45" t="str">
        <f>[1]All_Tasks_Billing!AA233</f>
        <v/>
      </c>
      <c r="AB233" t="str">
        <f>[1]All_Tasks_Billing!AB233</f>
        <v/>
      </c>
      <c r="AC233" s="48">
        <f>[1]All_Tasks_Billing!AC233</f>
        <v>0</v>
      </c>
      <c r="AD233" s="48">
        <f>[1]All_Tasks_Billing!AD233</f>
        <v>0</v>
      </c>
      <c r="AE233" s="48">
        <f>[1]All_Tasks_Billing!AE233</f>
        <v>0</v>
      </c>
      <c r="AF233" s="48">
        <f>[1]All_Tasks_Billing!AF233</f>
        <v>0</v>
      </c>
      <c r="AG233" s="48">
        <f>[1]All_Tasks_Billing!AG233</f>
        <v>0</v>
      </c>
      <c r="AH233" s="48">
        <f>[1]All_Tasks_Billing!AH233</f>
        <v>0.129</v>
      </c>
      <c r="AI233" s="48">
        <f>[1]All_Tasks_Billing!AI233</f>
        <v>0</v>
      </c>
      <c r="AJ233" s="48">
        <f>[1]All_Tasks_Billing!AJ233</f>
        <v>0</v>
      </c>
      <c r="AK233" s="48">
        <f>[1]All_Tasks_Billing!AK233</f>
        <v>0</v>
      </c>
      <c r="AL233" s="48">
        <f>[1]All_Tasks_Billing!AL233</f>
        <v>0</v>
      </c>
      <c r="AM233" s="48">
        <f>[1]All_Tasks_Billing!AM233</f>
        <v>0</v>
      </c>
      <c r="AN233" s="48">
        <f>[1]All_Tasks_Billing!AN233</f>
        <v>0</v>
      </c>
      <c r="AO233" s="48">
        <f>[1]All_Tasks_Billing!AO233</f>
        <v>0</v>
      </c>
      <c r="AP233" s="48">
        <f>[1]All_Tasks_Billing!AP233</f>
        <v>0.129</v>
      </c>
      <c r="AQ233" s="48">
        <f>[1]All_Tasks_Billing!AQ233</f>
        <v>0</v>
      </c>
      <c r="AR233" s="48">
        <f>[1]All_Tasks_Billing!AR233</f>
        <v>0</v>
      </c>
      <c r="AS233" s="48">
        <f>[1]All_Tasks_Billing!AS233</f>
        <v>0</v>
      </c>
      <c r="AT233" s="48">
        <f>[1]All_Tasks_Billing!AT233</f>
        <v>0</v>
      </c>
      <c r="AU233" s="50" t="str">
        <f t="shared" si="54"/>
        <v/>
      </c>
      <c r="AV233" s="50" t="str">
        <f t="shared" si="55"/>
        <v/>
      </c>
      <c r="AW233" s="50" t="str">
        <f t="shared" si="56"/>
        <v/>
      </c>
      <c r="AX233" s="50" t="str">
        <f t="shared" ca="1" si="57"/>
        <v>Not Completed</v>
      </c>
      <c r="AY233" s="50" t="str">
        <f t="shared" ca="1" si="58"/>
        <v>Not Completed</v>
      </c>
      <c r="AZ233" s="50" t="str">
        <f t="shared" ca="1" si="59"/>
        <v>Not Completed</v>
      </c>
      <c r="BA233" s="48">
        <f t="shared" si="60"/>
        <v>0</v>
      </c>
      <c r="BB233" s="45" t="str">
        <f t="shared" si="61"/>
        <v/>
      </c>
      <c r="BC233" s="50" t="str">
        <f t="shared" si="62"/>
        <v/>
      </c>
      <c r="BD233" s="48">
        <f t="shared" si="63"/>
        <v>0</v>
      </c>
      <c r="BE233" s="50" t="str">
        <f t="shared" si="64"/>
        <v>Not Started</v>
      </c>
      <c r="BF233" s="51">
        <f t="shared" si="65"/>
        <v>1</v>
      </c>
      <c r="BG233" s="51">
        <f t="shared" si="66"/>
        <v>0</v>
      </c>
      <c r="BH233" s="50" t="str">
        <f t="shared" si="67"/>
        <v/>
      </c>
      <c r="BI233" s="50" t="str">
        <f t="shared" si="68"/>
        <v/>
      </c>
      <c r="BJ233" s="50" t="str">
        <f t="shared" si="69"/>
        <v/>
      </c>
      <c r="BK233" s="50" t="str">
        <f t="shared" si="70"/>
        <v xml:space="preserve">Not Started |  | </v>
      </c>
      <c r="BL233" s="49" t="str">
        <f t="shared" ca="1" si="71"/>
        <v/>
      </c>
    </row>
    <row r="234" spans="1:64" x14ac:dyDescent="0.25">
      <c r="A234" t="str">
        <f>[1]All_Tasks_Billing!A234</f>
        <v>LAS16.PPM05</v>
      </c>
      <c r="B234" t="str">
        <f>[1]All_Tasks_Billing!B234</f>
        <v>PPM</v>
      </c>
      <c r="C234" t="str">
        <f>[1]All_Tasks_Billing!C234</f>
        <v>5.1.17</v>
      </c>
      <c r="D234" t="str">
        <f>[1]All_Tasks_Billing!D234</f>
        <v>Main Switchgear</v>
      </c>
      <c r="E234" t="str">
        <f>[1]All_Tasks_Billing!E234</f>
        <v>Circuit Breakers -Primary</v>
      </c>
      <c r="F234" t="str">
        <f>IF([1]All_Tasks_Billing!F234="","",[1]All_Tasks_Billing!F234)</f>
        <v>3000AT / 2500AT</v>
      </c>
      <c r="G234" t="str">
        <f>IF([1]All_Tasks_Billing!G234="","",[1]All_Tasks_Billing!G234)</f>
        <v/>
      </c>
      <c r="H234" s="45" t="str">
        <f>[1]All_Tasks_Billing!H234</f>
        <v/>
      </c>
      <c r="I234" t="str">
        <f>IF([1]All_Tasks_Billing!I234="","",[1]All_Tasks_Billing!I234)</f>
        <v/>
      </c>
      <c r="J234" t="str">
        <f>IF([1]All_Tasks_Billing!J234="","",[1]All_Tasks_Billing!J234)</f>
        <v/>
      </c>
      <c r="K234" t="b">
        <f>[1]All_Tasks_Billing!K234</f>
        <v>0</v>
      </c>
      <c r="L234" s="45" t="str">
        <f>[1]All_Tasks_Billing!L234</f>
        <v/>
      </c>
      <c r="M234" t="str">
        <f>[1]All_Tasks_Billing!M234</f>
        <v/>
      </c>
      <c r="N234" s="46">
        <f>IF([1]All_Tasks_Billing!N234="",0,[1]All_Tasks_Billing!N234)</f>
        <v>0</v>
      </c>
      <c r="O234" t="str">
        <f>[1]All_Tasks_Billing!O234</f>
        <v/>
      </c>
      <c r="P234" s="47">
        <f>IF([1]All_Tasks_Billing!P234="",0,[1]All_Tasks_Billing!P234)</f>
        <v>3</v>
      </c>
      <c r="Q234" s="47">
        <f>IF([1]All_Tasks_Billing!Q234="",0,[1]All_Tasks_Billing!Q234)</f>
        <v>3</v>
      </c>
      <c r="R234" s="47">
        <f>IF([1]All_Tasks_Billing!R234="",0,[1]All_Tasks_Billing!R234)</f>
        <v>3</v>
      </c>
      <c r="S234" t="str">
        <f>[1]All_Tasks_Billing!S234</f>
        <v/>
      </c>
      <c r="T234" t="str">
        <f>[1]All_Tasks_Billing!T234</f>
        <v/>
      </c>
      <c r="U234" t="str">
        <f>[1]All_Tasks_Billing!U234</f>
        <v/>
      </c>
      <c r="V234">
        <f>[1]All_Tasks_Billing!V234</f>
        <v>10</v>
      </c>
      <c r="W234" s="48">
        <f>[1]All_Tasks_Billing!W234</f>
        <v>150</v>
      </c>
      <c r="X234">
        <f>[1]All_Tasks_Billing!X234</f>
        <v>24331.724999999999</v>
      </c>
      <c r="Y234">
        <f>[1]All_Tasks_Billing!Y234</f>
        <v>1</v>
      </c>
      <c r="Z234" s="49">
        <f>[1]All_Tasks_Billing!Z234</f>
        <v>0</v>
      </c>
      <c r="AA234" s="45" t="str">
        <f>[1]All_Tasks_Billing!AA234</f>
        <v/>
      </c>
      <c r="AB234" t="str">
        <f>[1]All_Tasks_Billing!AB234</f>
        <v/>
      </c>
      <c r="AC234" s="48">
        <f>[1]All_Tasks_Billing!AC234</f>
        <v>0</v>
      </c>
      <c r="AD234" s="48">
        <f>[1]All_Tasks_Billing!AD234</f>
        <v>0</v>
      </c>
      <c r="AE234" s="48">
        <f>[1]All_Tasks_Billing!AE234</f>
        <v>0</v>
      </c>
      <c r="AF234" s="48">
        <f>[1]All_Tasks_Billing!AF234</f>
        <v>0</v>
      </c>
      <c r="AG234" s="48">
        <f>[1]All_Tasks_Billing!AG234</f>
        <v>0</v>
      </c>
      <c r="AH234" s="48">
        <f>[1]All_Tasks_Billing!AH234</f>
        <v>0.129</v>
      </c>
      <c r="AI234" s="48">
        <f>[1]All_Tasks_Billing!AI234</f>
        <v>0</v>
      </c>
      <c r="AJ234" s="48">
        <f>[1]All_Tasks_Billing!AJ234</f>
        <v>0</v>
      </c>
      <c r="AK234" s="48">
        <f>[1]All_Tasks_Billing!AK234</f>
        <v>0</v>
      </c>
      <c r="AL234" s="48">
        <f>[1]All_Tasks_Billing!AL234</f>
        <v>0</v>
      </c>
      <c r="AM234" s="48">
        <f>[1]All_Tasks_Billing!AM234</f>
        <v>0</v>
      </c>
      <c r="AN234" s="48">
        <f>[1]All_Tasks_Billing!AN234</f>
        <v>0</v>
      </c>
      <c r="AO234" s="48">
        <f>[1]All_Tasks_Billing!AO234</f>
        <v>0</v>
      </c>
      <c r="AP234" s="48">
        <f>[1]All_Tasks_Billing!AP234</f>
        <v>0.129</v>
      </c>
      <c r="AQ234" s="48">
        <f>[1]All_Tasks_Billing!AQ234</f>
        <v>0</v>
      </c>
      <c r="AR234" s="48">
        <f>[1]All_Tasks_Billing!AR234</f>
        <v>0</v>
      </c>
      <c r="AS234" s="48">
        <f>[1]All_Tasks_Billing!AS234</f>
        <v>0</v>
      </c>
      <c r="AT234" s="48">
        <f>[1]All_Tasks_Billing!AT234</f>
        <v>0</v>
      </c>
      <c r="AU234" s="50" t="str">
        <f t="shared" si="54"/>
        <v/>
      </c>
      <c r="AV234" s="50" t="str">
        <f t="shared" si="55"/>
        <v/>
      </c>
      <c r="AW234" s="50" t="str">
        <f t="shared" si="56"/>
        <v/>
      </c>
      <c r="AX234" s="50" t="str">
        <f t="shared" ca="1" si="57"/>
        <v>Not Completed</v>
      </c>
      <c r="AY234" s="50" t="str">
        <f t="shared" ca="1" si="58"/>
        <v>Not Completed</v>
      </c>
      <c r="AZ234" s="50" t="str">
        <f t="shared" ca="1" si="59"/>
        <v>Not Completed</v>
      </c>
      <c r="BA234" s="48">
        <f t="shared" si="60"/>
        <v>0</v>
      </c>
      <c r="BB234" s="45" t="str">
        <f t="shared" si="61"/>
        <v/>
      </c>
      <c r="BC234" s="50" t="str">
        <f t="shared" si="62"/>
        <v/>
      </c>
      <c r="BD234" s="48">
        <f t="shared" si="63"/>
        <v>0</v>
      </c>
      <c r="BE234" s="50" t="str">
        <f t="shared" si="64"/>
        <v>Not Started</v>
      </c>
      <c r="BF234" s="51">
        <f t="shared" si="65"/>
        <v>1</v>
      </c>
      <c r="BG234" s="51">
        <f t="shared" si="66"/>
        <v>0</v>
      </c>
      <c r="BH234" s="50" t="str">
        <f t="shared" si="67"/>
        <v/>
      </c>
      <c r="BI234" s="50" t="str">
        <f t="shared" si="68"/>
        <v/>
      </c>
      <c r="BJ234" s="50" t="str">
        <f t="shared" si="69"/>
        <v/>
      </c>
      <c r="BK234" s="50" t="str">
        <f t="shared" si="70"/>
        <v xml:space="preserve">Not Started |  | </v>
      </c>
      <c r="BL234" s="49" t="str">
        <f t="shared" ca="1" si="71"/>
        <v/>
      </c>
    </row>
    <row r="235" spans="1:64" x14ac:dyDescent="0.25">
      <c r="A235" t="str">
        <f>[1]All_Tasks_Billing!A235</f>
        <v>LAS16.PPM05</v>
      </c>
      <c r="B235" t="str">
        <f>[1]All_Tasks_Billing!B235</f>
        <v>PPM</v>
      </c>
      <c r="C235" t="str">
        <f>[1]All_Tasks_Billing!C235</f>
        <v>5.1.18</v>
      </c>
      <c r="D235" t="str">
        <f>[1]All_Tasks_Billing!D235</f>
        <v>Main Switchgear</v>
      </c>
      <c r="E235" t="str">
        <f>[1]All_Tasks_Billing!E235</f>
        <v>Circuit Breakers -Primary</v>
      </c>
      <c r="F235" t="str">
        <f>IF([1]All_Tasks_Billing!F235="","",[1]All_Tasks_Billing!F235)</f>
        <v>3000AT / 2500AT</v>
      </c>
      <c r="G235" t="str">
        <f>IF([1]All_Tasks_Billing!G235="","",[1]All_Tasks_Billing!G235)</f>
        <v/>
      </c>
      <c r="H235" s="45" t="str">
        <f>[1]All_Tasks_Billing!H235</f>
        <v/>
      </c>
      <c r="I235" t="str">
        <f>IF([1]All_Tasks_Billing!I235="","",[1]All_Tasks_Billing!I235)</f>
        <v/>
      </c>
      <c r="J235" t="str">
        <f>IF([1]All_Tasks_Billing!J235="","",[1]All_Tasks_Billing!J235)</f>
        <v/>
      </c>
      <c r="K235" t="b">
        <f>[1]All_Tasks_Billing!K235</f>
        <v>0</v>
      </c>
      <c r="L235" s="45" t="str">
        <f>[1]All_Tasks_Billing!L235</f>
        <v/>
      </c>
      <c r="M235" t="str">
        <f>[1]All_Tasks_Billing!M235</f>
        <v/>
      </c>
      <c r="N235" s="46">
        <f>IF([1]All_Tasks_Billing!N235="",0,[1]All_Tasks_Billing!N235)</f>
        <v>0</v>
      </c>
      <c r="O235" t="str">
        <f>[1]All_Tasks_Billing!O235</f>
        <v/>
      </c>
      <c r="P235" s="47">
        <f>IF([1]All_Tasks_Billing!P235="",0,[1]All_Tasks_Billing!P235)</f>
        <v>3</v>
      </c>
      <c r="Q235" s="47">
        <f>IF([1]All_Tasks_Billing!Q235="",0,[1]All_Tasks_Billing!Q235)</f>
        <v>3</v>
      </c>
      <c r="R235" s="47">
        <f>IF([1]All_Tasks_Billing!R235="",0,[1]All_Tasks_Billing!R235)</f>
        <v>3</v>
      </c>
      <c r="S235" t="str">
        <f>[1]All_Tasks_Billing!S235</f>
        <v/>
      </c>
      <c r="T235" t="str">
        <f>[1]All_Tasks_Billing!T235</f>
        <v/>
      </c>
      <c r="U235" t="str">
        <f>[1]All_Tasks_Billing!U235</f>
        <v/>
      </c>
      <c r="V235">
        <f>[1]All_Tasks_Billing!V235</f>
        <v>10</v>
      </c>
      <c r="W235" s="48">
        <f>[1]All_Tasks_Billing!W235</f>
        <v>150</v>
      </c>
      <c r="X235">
        <f>[1]All_Tasks_Billing!X235</f>
        <v>24331.724999999999</v>
      </c>
      <c r="Y235">
        <f>[1]All_Tasks_Billing!Y235</f>
        <v>1</v>
      </c>
      <c r="Z235" s="49">
        <f>[1]All_Tasks_Billing!Z235</f>
        <v>0</v>
      </c>
      <c r="AA235" s="45" t="str">
        <f>[1]All_Tasks_Billing!AA235</f>
        <v/>
      </c>
      <c r="AB235" t="str">
        <f>[1]All_Tasks_Billing!AB235</f>
        <v/>
      </c>
      <c r="AC235" s="48">
        <f>[1]All_Tasks_Billing!AC235</f>
        <v>0</v>
      </c>
      <c r="AD235" s="48">
        <f>[1]All_Tasks_Billing!AD235</f>
        <v>0</v>
      </c>
      <c r="AE235" s="48">
        <f>[1]All_Tasks_Billing!AE235</f>
        <v>0</v>
      </c>
      <c r="AF235" s="48">
        <f>[1]All_Tasks_Billing!AF235</f>
        <v>0</v>
      </c>
      <c r="AG235" s="48">
        <f>[1]All_Tasks_Billing!AG235</f>
        <v>0</v>
      </c>
      <c r="AH235" s="48">
        <f>[1]All_Tasks_Billing!AH235</f>
        <v>0.129</v>
      </c>
      <c r="AI235" s="48">
        <f>[1]All_Tasks_Billing!AI235</f>
        <v>0</v>
      </c>
      <c r="AJ235" s="48">
        <f>[1]All_Tasks_Billing!AJ235</f>
        <v>0</v>
      </c>
      <c r="AK235" s="48">
        <f>[1]All_Tasks_Billing!AK235</f>
        <v>0</v>
      </c>
      <c r="AL235" s="48">
        <f>[1]All_Tasks_Billing!AL235</f>
        <v>0</v>
      </c>
      <c r="AM235" s="48">
        <f>[1]All_Tasks_Billing!AM235</f>
        <v>0</v>
      </c>
      <c r="AN235" s="48">
        <f>[1]All_Tasks_Billing!AN235</f>
        <v>0</v>
      </c>
      <c r="AO235" s="48">
        <f>[1]All_Tasks_Billing!AO235</f>
        <v>0</v>
      </c>
      <c r="AP235" s="48">
        <f>[1]All_Tasks_Billing!AP235</f>
        <v>0.129</v>
      </c>
      <c r="AQ235" s="48">
        <f>[1]All_Tasks_Billing!AQ235</f>
        <v>0</v>
      </c>
      <c r="AR235" s="48">
        <f>[1]All_Tasks_Billing!AR235</f>
        <v>0</v>
      </c>
      <c r="AS235" s="48">
        <f>[1]All_Tasks_Billing!AS235</f>
        <v>0</v>
      </c>
      <c r="AT235" s="48">
        <f>[1]All_Tasks_Billing!AT235</f>
        <v>0</v>
      </c>
      <c r="AU235" s="50" t="str">
        <f t="shared" si="54"/>
        <v/>
      </c>
      <c r="AV235" s="50" t="str">
        <f t="shared" si="55"/>
        <v/>
      </c>
      <c r="AW235" s="50" t="str">
        <f t="shared" si="56"/>
        <v/>
      </c>
      <c r="AX235" s="50" t="str">
        <f t="shared" ca="1" si="57"/>
        <v>Not Completed</v>
      </c>
      <c r="AY235" s="50" t="str">
        <f t="shared" ca="1" si="58"/>
        <v>Not Completed</v>
      </c>
      <c r="AZ235" s="50" t="str">
        <f t="shared" ca="1" si="59"/>
        <v>Not Completed</v>
      </c>
      <c r="BA235" s="48">
        <f t="shared" si="60"/>
        <v>0</v>
      </c>
      <c r="BB235" s="45" t="str">
        <f t="shared" si="61"/>
        <v/>
      </c>
      <c r="BC235" s="50" t="str">
        <f t="shared" si="62"/>
        <v/>
      </c>
      <c r="BD235" s="48">
        <f t="shared" si="63"/>
        <v>0</v>
      </c>
      <c r="BE235" s="50" t="str">
        <f t="shared" si="64"/>
        <v>Not Started</v>
      </c>
      <c r="BF235" s="51">
        <f t="shared" si="65"/>
        <v>1</v>
      </c>
      <c r="BG235" s="51">
        <f t="shared" si="66"/>
        <v>0</v>
      </c>
      <c r="BH235" s="50" t="str">
        <f t="shared" si="67"/>
        <v/>
      </c>
      <c r="BI235" s="50" t="str">
        <f t="shared" si="68"/>
        <v/>
      </c>
      <c r="BJ235" s="50" t="str">
        <f t="shared" si="69"/>
        <v/>
      </c>
      <c r="BK235" s="50" t="str">
        <f t="shared" si="70"/>
        <v xml:space="preserve">Not Started |  | </v>
      </c>
      <c r="BL235" s="49" t="str">
        <f t="shared" ca="1" si="71"/>
        <v/>
      </c>
    </row>
    <row r="236" spans="1:64" x14ac:dyDescent="0.25">
      <c r="A236" t="str">
        <f>[1]All_Tasks_Billing!A236</f>
        <v>LAS16.PPM05</v>
      </c>
      <c r="B236" t="str">
        <f>[1]All_Tasks_Billing!B236</f>
        <v>PPM</v>
      </c>
      <c r="C236" t="str">
        <f>[1]All_Tasks_Billing!C236</f>
        <v>5.1.19</v>
      </c>
      <c r="D236" t="str">
        <f>[1]All_Tasks_Billing!D236</f>
        <v>Main Switchgear</v>
      </c>
      <c r="E236" t="str">
        <f>[1]All_Tasks_Billing!E236</f>
        <v>Circuit Breakers -Primary</v>
      </c>
      <c r="F236" t="str">
        <f>IF([1]All_Tasks_Billing!F236="","",[1]All_Tasks_Billing!F236)</f>
        <v>HLP02A MAIN</v>
      </c>
      <c r="G236" t="str">
        <f>IF([1]All_Tasks_Billing!G236="","",[1]All_Tasks_Billing!G236)</f>
        <v/>
      </c>
      <c r="H236" s="45" t="str">
        <f>[1]All_Tasks_Billing!H236</f>
        <v/>
      </c>
      <c r="I236" t="str">
        <f>IF([1]All_Tasks_Billing!I236="","",[1]All_Tasks_Billing!I236)</f>
        <v/>
      </c>
      <c r="J236" t="str">
        <f>IF([1]All_Tasks_Billing!J236="","",[1]All_Tasks_Billing!J236)</f>
        <v/>
      </c>
      <c r="K236" t="b">
        <f>[1]All_Tasks_Billing!K236</f>
        <v>0</v>
      </c>
      <c r="L236" s="45" t="str">
        <f>[1]All_Tasks_Billing!L236</f>
        <v/>
      </c>
      <c r="M236" t="str">
        <f>[1]All_Tasks_Billing!M236</f>
        <v/>
      </c>
      <c r="N236" s="46">
        <f>IF([1]All_Tasks_Billing!N236="",0,[1]All_Tasks_Billing!N236)</f>
        <v>0</v>
      </c>
      <c r="O236" t="str">
        <f>[1]All_Tasks_Billing!O236</f>
        <v/>
      </c>
      <c r="P236" s="47">
        <f>IF([1]All_Tasks_Billing!P236="",0,[1]All_Tasks_Billing!P236)</f>
        <v>3</v>
      </c>
      <c r="Q236" s="47">
        <f>IF([1]All_Tasks_Billing!Q236="",0,[1]All_Tasks_Billing!Q236)</f>
        <v>3</v>
      </c>
      <c r="R236" s="47">
        <f>IF([1]All_Tasks_Billing!R236="",0,[1]All_Tasks_Billing!R236)</f>
        <v>3</v>
      </c>
      <c r="S236" t="str">
        <f>[1]All_Tasks_Billing!S236</f>
        <v/>
      </c>
      <c r="T236" t="str">
        <f>[1]All_Tasks_Billing!T236</f>
        <v/>
      </c>
      <c r="U236" t="str">
        <f>[1]All_Tasks_Billing!U236</f>
        <v/>
      </c>
      <c r="V236">
        <f>[1]All_Tasks_Billing!V236</f>
        <v>10</v>
      </c>
      <c r="W236" s="48">
        <f>[1]All_Tasks_Billing!W236</f>
        <v>150</v>
      </c>
      <c r="X236">
        <f>[1]All_Tasks_Billing!X236</f>
        <v>24331.724999999999</v>
      </c>
      <c r="Y236">
        <f>[1]All_Tasks_Billing!Y236</f>
        <v>1</v>
      </c>
      <c r="Z236" s="49">
        <f>[1]All_Tasks_Billing!Z236</f>
        <v>0</v>
      </c>
      <c r="AA236" s="45" t="str">
        <f>[1]All_Tasks_Billing!AA236</f>
        <v/>
      </c>
      <c r="AB236" t="str">
        <f>[1]All_Tasks_Billing!AB236</f>
        <v/>
      </c>
      <c r="AC236" s="48">
        <f>[1]All_Tasks_Billing!AC236</f>
        <v>0</v>
      </c>
      <c r="AD236" s="48">
        <f>[1]All_Tasks_Billing!AD236</f>
        <v>0</v>
      </c>
      <c r="AE236" s="48">
        <f>[1]All_Tasks_Billing!AE236</f>
        <v>0</v>
      </c>
      <c r="AF236" s="48">
        <f>[1]All_Tasks_Billing!AF236</f>
        <v>0</v>
      </c>
      <c r="AG236" s="48">
        <f>[1]All_Tasks_Billing!AG236</f>
        <v>0</v>
      </c>
      <c r="AH236" s="48">
        <f>[1]All_Tasks_Billing!AH236</f>
        <v>0.129</v>
      </c>
      <c r="AI236" s="48">
        <f>[1]All_Tasks_Billing!AI236</f>
        <v>0</v>
      </c>
      <c r="AJ236" s="48">
        <f>[1]All_Tasks_Billing!AJ236</f>
        <v>0</v>
      </c>
      <c r="AK236" s="48">
        <f>[1]All_Tasks_Billing!AK236</f>
        <v>0</v>
      </c>
      <c r="AL236" s="48">
        <f>[1]All_Tasks_Billing!AL236</f>
        <v>0</v>
      </c>
      <c r="AM236" s="48">
        <f>[1]All_Tasks_Billing!AM236</f>
        <v>0</v>
      </c>
      <c r="AN236" s="48">
        <f>[1]All_Tasks_Billing!AN236</f>
        <v>0</v>
      </c>
      <c r="AO236" s="48">
        <f>[1]All_Tasks_Billing!AO236</f>
        <v>0</v>
      </c>
      <c r="AP236" s="48">
        <f>[1]All_Tasks_Billing!AP236</f>
        <v>0.129</v>
      </c>
      <c r="AQ236" s="48">
        <f>[1]All_Tasks_Billing!AQ236</f>
        <v>0</v>
      </c>
      <c r="AR236" s="48">
        <f>[1]All_Tasks_Billing!AR236</f>
        <v>0</v>
      </c>
      <c r="AS236" s="48">
        <f>[1]All_Tasks_Billing!AS236</f>
        <v>0</v>
      </c>
      <c r="AT236" s="48">
        <f>[1]All_Tasks_Billing!AT236</f>
        <v>0</v>
      </c>
      <c r="AU236" s="50" t="str">
        <f t="shared" si="54"/>
        <v/>
      </c>
      <c r="AV236" s="50" t="str">
        <f t="shared" si="55"/>
        <v/>
      </c>
      <c r="AW236" s="50" t="str">
        <f t="shared" si="56"/>
        <v/>
      </c>
      <c r="AX236" s="50" t="str">
        <f t="shared" ca="1" si="57"/>
        <v>Not Completed</v>
      </c>
      <c r="AY236" s="50" t="str">
        <f t="shared" ca="1" si="58"/>
        <v>Not Completed</v>
      </c>
      <c r="AZ236" s="50" t="str">
        <f t="shared" ca="1" si="59"/>
        <v>Not Completed</v>
      </c>
      <c r="BA236" s="48">
        <f t="shared" si="60"/>
        <v>0</v>
      </c>
      <c r="BB236" s="45" t="str">
        <f t="shared" si="61"/>
        <v/>
      </c>
      <c r="BC236" s="50" t="str">
        <f t="shared" si="62"/>
        <v/>
      </c>
      <c r="BD236" s="48">
        <f t="shared" si="63"/>
        <v>0</v>
      </c>
      <c r="BE236" s="50" t="str">
        <f t="shared" si="64"/>
        <v>Not Started</v>
      </c>
      <c r="BF236" s="51">
        <f t="shared" si="65"/>
        <v>1</v>
      </c>
      <c r="BG236" s="51">
        <f t="shared" si="66"/>
        <v>0</v>
      </c>
      <c r="BH236" s="50" t="str">
        <f t="shared" si="67"/>
        <v/>
      </c>
      <c r="BI236" s="50" t="str">
        <f t="shared" si="68"/>
        <v/>
      </c>
      <c r="BJ236" s="50" t="str">
        <f t="shared" si="69"/>
        <v/>
      </c>
      <c r="BK236" s="50" t="str">
        <f t="shared" si="70"/>
        <v xml:space="preserve">Not Started |  | </v>
      </c>
      <c r="BL236" s="49" t="str">
        <f t="shared" ca="1" si="71"/>
        <v/>
      </c>
    </row>
    <row r="237" spans="1:64" x14ac:dyDescent="0.25">
      <c r="A237" t="str">
        <f>[1]All_Tasks_Billing!A237</f>
        <v>LAS16.PPM05</v>
      </c>
      <c r="B237" t="str">
        <f>[1]All_Tasks_Billing!B237</f>
        <v>PPM</v>
      </c>
      <c r="C237" t="str">
        <f>[1]All_Tasks_Billing!C237</f>
        <v>5.1.20</v>
      </c>
      <c r="D237" t="str">
        <f>[1]All_Tasks_Billing!D237</f>
        <v>Main Switchgear</v>
      </c>
      <c r="E237" t="str">
        <f>[1]All_Tasks_Billing!E237</f>
        <v>LV Cables</v>
      </c>
      <c r="F237" t="str">
        <f>IF([1]All_Tasks_Billing!F237="","",[1]All_Tasks_Billing!F237)</f>
        <v/>
      </c>
      <c r="G237" t="str">
        <f>IF([1]All_Tasks_Billing!G237="","",[1]All_Tasks_Billing!G237)</f>
        <v/>
      </c>
      <c r="H237" s="45" t="str">
        <f>[1]All_Tasks_Billing!H237</f>
        <v/>
      </c>
      <c r="I237" t="str">
        <f>IF([1]All_Tasks_Billing!I237="","",[1]All_Tasks_Billing!I237)</f>
        <v/>
      </c>
      <c r="J237" t="str">
        <f>IF([1]All_Tasks_Billing!J237="","",[1]All_Tasks_Billing!J237)</f>
        <v/>
      </c>
      <c r="K237" t="b">
        <f>[1]All_Tasks_Billing!K237</f>
        <v>0</v>
      </c>
      <c r="L237" s="45" t="str">
        <f>[1]All_Tasks_Billing!L237</f>
        <v/>
      </c>
      <c r="M237" t="str">
        <f>[1]All_Tasks_Billing!M237</f>
        <v/>
      </c>
      <c r="N237" s="46">
        <f>IF([1]All_Tasks_Billing!N237="",0,[1]All_Tasks_Billing!N237)</f>
        <v>0</v>
      </c>
      <c r="O237" t="str">
        <f>[1]All_Tasks_Billing!O237</f>
        <v/>
      </c>
      <c r="P237" s="47">
        <f>IF([1]All_Tasks_Billing!P237="",0,[1]All_Tasks_Billing!P237)</f>
        <v>18.600000000000001</v>
      </c>
      <c r="Q237" s="47">
        <f>IF([1]All_Tasks_Billing!Q237="",0,[1]All_Tasks_Billing!Q237)</f>
        <v>18.600000000000001</v>
      </c>
      <c r="R237" s="47">
        <f>IF([1]All_Tasks_Billing!R237="",0,[1]All_Tasks_Billing!R237)</f>
        <v>18.600000000000001</v>
      </c>
      <c r="S237" t="str">
        <f>[1]All_Tasks_Billing!S237</f>
        <v/>
      </c>
      <c r="T237" t="str">
        <f>[1]All_Tasks_Billing!T237</f>
        <v/>
      </c>
      <c r="U237" t="str">
        <f>[1]All_Tasks_Billing!U237</f>
        <v/>
      </c>
      <c r="V237">
        <f>[1]All_Tasks_Billing!V237</f>
        <v>10</v>
      </c>
      <c r="W237" s="48">
        <f>[1]All_Tasks_Billing!W237</f>
        <v>150</v>
      </c>
      <c r="X237">
        <f>[1]All_Tasks_Billing!X237</f>
        <v>24331.724999999999</v>
      </c>
      <c r="Y237">
        <f>[1]All_Tasks_Billing!Y237</f>
        <v>1</v>
      </c>
      <c r="Z237" s="49">
        <f>[1]All_Tasks_Billing!Z237</f>
        <v>0</v>
      </c>
      <c r="AA237" s="45" t="str">
        <f>[1]All_Tasks_Billing!AA237</f>
        <v/>
      </c>
      <c r="AB237" t="str">
        <f>[1]All_Tasks_Billing!AB237</f>
        <v/>
      </c>
      <c r="AC237" s="48">
        <f>[1]All_Tasks_Billing!AC237</f>
        <v>0</v>
      </c>
      <c r="AD237" s="48">
        <f>[1]All_Tasks_Billing!AD237</f>
        <v>0</v>
      </c>
      <c r="AE237" s="48">
        <f>[1]All_Tasks_Billing!AE237</f>
        <v>0</v>
      </c>
      <c r="AF237" s="48">
        <f>[1]All_Tasks_Billing!AF237</f>
        <v>0</v>
      </c>
      <c r="AG237" s="48">
        <f>[1]All_Tasks_Billing!AG237</f>
        <v>0</v>
      </c>
      <c r="AH237" s="48">
        <f>[1]All_Tasks_Billing!AH237</f>
        <v>0.79979999999999996</v>
      </c>
      <c r="AI237" s="48">
        <f>[1]All_Tasks_Billing!AI237</f>
        <v>0</v>
      </c>
      <c r="AJ237" s="48">
        <f>[1]All_Tasks_Billing!AJ237</f>
        <v>0</v>
      </c>
      <c r="AK237" s="48">
        <f>[1]All_Tasks_Billing!AK237</f>
        <v>0</v>
      </c>
      <c r="AL237" s="48">
        <f>[1]All_Tasks_Billing!AL237</f>
        <v>0</v>
      </c>
      <c r="AM237" s="48">
        <f>[1]All_Tasks_Billing!AM237</f>
        <v>0</v>
      </c>
      <c r="AN237" s="48">
        <f>[1]All_Tasks_Billing!AN237</f>
        <v>0</v>
      </c>
      <c r="AO237" s="48">
        <f>[1]All_Tasks_Billing!AO237</f>
        <v>0</v>
      </c>
      <c r="AP237" s="48">
        <f>[1]All_Tasks_Billing!AP237</f>
        <v>0.79979999999999996</v>
      </c>
      <c r="AQ237" s="48">
        <f>[1]All_Tasks_Billing!AQ237</f>
        <v>0</v>
      </c>
      <c r="AR237" s="48">
        <f>[1]All_Tasks_Billing!AR237</f>
        <v>0</v>
      </c>
      <c r="AS237" s="48">
        <f>[1]All_Tasks_Billing!AS237</f>
        <v>0</v>
      </c>
      <c r="AT237" s="48">
        <f>[1]All_Tasks_Billing!AT237</f>
        <v>0</v>
      </c>
      <c r="AU237" s="50" t="str">
        <f t="shared" si="54"/>
        <v/>
      </c>
      <c r="AV237" s="50" t="str">
        <f t="shared" si="55"/>
        <v/>
      </c>
      <c r="AW237" s="50" t="str">
        <f t="shared" si="56"/>
        <v/>
      </c>
      <c r="AX237" s="50" t="str">
        <f t="shared" ca="1" si="57"/>
        <v>Not Completed</v>
      </c>
      <c r="AY237" s="50" t="str">
        <f t="shared" ca="1" si="58"/>
        <v>Not Completed</v>
      </c>
      <c r="AZ237" s="50" t="str">
        <f t="shared" ca="1" si="59"/>
        <v>Not Completed</v>
      </c>
      <c r="BA237" s="48">
        <f t="shared" si="60"/>
        <v>0</v>
      </c>
      <c r="BB237" s="45" t="str">
        <f t="shared" si="61"/>
        <v/>
      </c>
      <c r="BC237" s="50" t="str">
        <f t="shared" si="62"/>
        <v/>
      </c>
      <c r="BD237" s="48">
        <f t="shared" si="63"/>
        <v>0</v>
      </c>
      <c r="BE237" s="50" t="str">
        <f t="shared" si="64"/>
        <v>Not Started</v>
      </c>
      <c r="BF237" s="51">
        <f t="shared" si="65"/>
        <v>1</v>
      </c>
      <c r="BG237" s="51">
        <f t="shared" si="66"/>
        <v>0</v>
      </c>
      <c r="BH237" s="50" t="str">
        <f t="shared" si="67"/>
        <v/>
      </c>
      <c r="BI237" s="50" t="str">
        <f t="shared" si="68"/>
        <v/>
      </c>
      <c r="BJ237" s="50" t="str">
        <f t="shared" si="69"/>
        <v/>
      </c>
      <c r="BK237" s="50" t="str">
        <f t="shared" si="70"/>
        <v xml:space="preserve">Not Started |  | </v>
      </c>
      <c r="BL237" s="49" t="str">
        <f t="shared" ca="1" si="71"/>
        <v/>
      </c>
    </row>
    <row r="238" spans="1:64" x14ac:dyDescent="0.25">
      <c r="A238" t="str">
        <f>[1]All_Tasks_Billing!A238</f>
        <v>LAS16.PPM05</v>
      </c>
      <c r="B238" t="str">
        <f>[1]All_Tasks_Billing!B238</f>
        <v>PPM</v>
      </c>
      <c r="C238" t="str">
        <f>[1]All_Tasks_Billing!C238</f>
        <v>5.1.21</v>
      </c>
      <c r="D238" t="str">
        <f>[1]All_Tasks_Billing!D238</f>
        <v>Main Switchgear</v>
      </c>
      <c r="E238" t="str">
        <f>[1]All_Tasks_Billing!E238</f>
        <v>Panelboards</v>
      </c>
      <c r="F238" t="str">
        <f>IF([1]All_Tasks_Billing!F238="","",[1]All_Tasks_Billing!F238)</f>
        <v>HLP01A</v>
      </c>
      <c r="G238" t="str">
        <f>IF([1]All_Tasks_Billing!G238="","",[1]All_Tasks_Billing!G238)</f>
        <v/>
      </c>
      <c r="H238" s="45" t="str">
        <f>[1]All_Tasks_Billing!H238</f>
        <v/>
      </c>
      <c r="I238" t="str">
        <f>IF([1]All_Tasks_Billing!I238="","",[1]All_Tasks_Billing!I238)</f>
        <v/>
      </c>
      <c r="J238" t="str">
        <f>IF([1]All_Tasks_Billing!J238="","",[1]All_Tasks_Billing!J238)</f>
        <v/>
      </c>
      <c r="K238" t="b">
        <f>[1]All_Tasks_Billing!K238</f>
        <v>0</v>
      </c>
      <c r="L238" s="45" t="str">
        <f>[1]All_Tasks_Billing!L238</f>
        <v/>
      </c>
      <c r="M238" t="str">
        <f>[1]All_Tasks_Billing!M238</f>
        <v/>
      </c>
      <c r="N238" s="46">
        <f>IF([1]All_Tasks_Billing!N238="",0,[1]All_Tasks_Billing!N238)</f>
        <v>0</v>
      </c>
      <c r="O238" t="str">
        <f>[1]All_Tasks_Billing!O238</f>
        <v/>
      </c>
      <c r="P238" s="47">
        <f>IF([1]All_Tasks_Billing!P238="",0,[1]All_Tasks_Billing!P238)</f>
        <v>0.5</v>
      </c>
      <c r="Q238" s="47">
        <f>IF([1]All_Tasks_Billing!Q238="",0,[1]All_Tasks_Billing!Q238)</f>
        <v>0.5</v>
      </c>
      <c r="R238" s="47">
        <f>IF([1]All_Tasks_Billing!R238="",0,[1]All_Tasks_Billing!R238)</f>
        <v>0.5</v>
      </c>
      <c r="S238" t="str">
        <f>[1]All_Tasks_Billing!S238</f>
        <v/>
      </c>
      <c r="T238" t="str">
        <f>[1]All_Tasks_Billing!T238</f>
        <v/>
      </c>
      <c r="U238" t="str">
        <f>[1]All_Tasks_Billing!U238</f>
        <v/>
      </c>
      <c r="V238">
        <f>[1]All_Tasks_Billing!V238</f>
        <v>10</v>
      </c>
      <c r="W238" s="48">
        <f>[1]All_Tasks_Billing!W238</f>
        <v>150</v>
      </c>
      <c r="X238">
        <f>[1]All_Tasks_Billing!X238</f>
        <v>24331.724999999999</v>
      </c>
      <c r="Y238">
        <f>[1]All_Tasks_Billing!Y238</f>
        <v>1</v>
      </c>
      <c r="Z238" s="49">
        <f>[1]All_Tasks_Billing!Z238</f>
        <v>0</v>
      </c>
      <c r="AA238" s="45" t="str">
        <f>[1]All_Tasks_Billing!AA238</f>
        <v/>
      </c>
      <c r="AB238" t="str">
        <f>[1]All_Tasks_Billing!AB238</f>
        <v/>
      </c>
      <c r="AC238" s="48">
        <f>[1]All_Tasks_Billing!AC238</f>
        <v>0</v>
      </c>
      <c r="AD238" s="48">
        <f>[1]All_Tasks_Billing!AD238</f>
        <v>0</v>
      </c>
      <c r="AE238" s="48">
        <f>[1]All_Tasks_Billing!AE238</f>
        <v>0</v>
      </c>
      <c r="AF238" s="48">
        <f>[1]All_Tasks_Billing!AF238</f>
        <v>0</v>
      </c>
      <c r="AG238" s="48">
        <f>[1]All_Tasks_Billing!AG238</f>
        <v>0</v>
      </c>
      <c r="AH238" s="48">
        <f>[1]All_Tasks_Billing!AH238</f>
        <v>2.1499999999999998E-2</v>
      </c>
      <c r="AI238" s="48">
        <f>[1]All_Tasks_Billing!AI238</f>
        <v>0</v>
      </c>
      <c r="AJ238" s="48">
        <f>[1]All_Tasks_Billing!AJ238</f>
        <v>0</v>
      </c>
      <c r="AK238" s="48">
        <f>[1]All_Tasks_Billing!AK238</f>
        <v>0</v>
      </c>
      <c r="AL238" s="48">
        <f>[1]All_Tasks_Billing!AL238</f>
        <v>0</v>
      </c>
      <c r="AM238" s="48">
        <f>[1]All_Tasks_Billing!AM238</f>
        <v>0</v>
      </c>
      <c r="AN238" s="48">
        <f>[1]All_Tasks_Billing!AN238</f>
        <v>0</v>
      </c>
      <c r="AO238" s="48">
        <f>[1]All_Tasks_Billing!AO238</f>
        <v>0</v>
      </c>
      <c r="AP238" s="48">
        <f>[1]All_Tasks_Billing!AP238</f>
        <v>2.1499999999999998E-2</v>
      </c>
      <c r="AQ238" s="48">
        <f>[1]All_Tasks_Billing!AQ238</f>
        <v>0</v>
      </c>
      <c r="AR238" s="48">
        <f>[1]All_Tasks_Billing!AR238</f>
        <v>0</v>
      </c>
      <c r="AS238" s="48">
        <f>[1]All_Tasks_Billing!AS238</f>
        <v>0</v>
      </c>
      <c r="AT238" s="48">
        <f>[1]All_Tasks_Billing!AT238</f>
        <v>0</v>
      </c>
      <c r="AU238" s="50" t="str">
        <f t="shared" si="54"/>
        <v/>
      </c>
      <c r="AV238" s="50" t="str">
        <f t="shared" si="55"/>
        <v/>
      </c>
      <c r="AW238" s="50" t="str">
        <f t="shared" si="56"/>
        <v/>
      </c>
      <c r="AX238" s="50" t="str">
        <f t="shared" ca="1" si="57"/>
        <v>Not Completed</v>
      </c>
      <c r="AY238" s="50" t="str">
        <f t="shared" ca="1" si="58"/>
        <v>Not Completed</v>
      </c>
      <c r="AZ238" s="50" t="str">
        <f t="shared" ca="1" si="59"/>
        <v>Not Completed</v>
      </c>
      <c r="BA238" s="48">
        <f t="shared" si="60"/>
        <v>0</v>
      </c>
      <c r="BB238" s="45" t="str">
        <f t="shared" si="61"/>
        <v/>
      </c>
      <c r="BC238" s="50" t="str">
        <f t="shared" si="62"/>
        <v/>
      </c>
      <c r="BD238" s="48">
        <f t="shared" si="63"/>
        <v>0</v>
      </c>
      <c r="BE238" s="50" t="str">
        <f t="shared" si="64"/>
        <v>Not Started</v>
      </c>
      <c r="BF238" s="51">
        <f t="shared" si="65"/>
        <v>1</v>
      </c>
      <c r="BG238" s="51">
        <f t="shared" si="66"/>
        <v>0</v>
      </c>
      <c r="BH238" s="50" t="str">
        <f t="shared" si="67"/>
        <v/>
      </c>
      <c r="BI238" s="50" t="str">
        <f t="shared" si="68"/>
        <v/>
      </c>
      <c r="BJ238" s="50" t="str">
        <f t="shared" si="69"/>
        <v/>
      </c>
      <c r="BK238" s="50" t="str">
        <f t="shared" si="70"/>
        <v xml:space="preserve">Not Started |  | </v>
      </c>
      <c r="BL238" s="49" t="str">
        <f t="shared" ca="1" si="71"/>
        <v/>
      </c>
    </row>
    <row r="239" spans="1:64" x14ac:dyDescent="0.25">
      <c r="A239" t="str">
        <f>[1]All_Tasks_Billing!A239</f>
        <v>LAS16.PPM05</v>
      </c>
      <c r="B239" t="str">
        <f>[1]All_Tasks_Billing!B239</f>
        <v>PPM</v>
      </c>
      <c r="C239" t="str">
        <f>[1]All_Tasks_Billing!C239</f>
        <v>5.1.22</v>
      </c>
      <c r="D239" t="str">
        <f>[1]All_Tasks_Billing!D239</f>
        <v>Main Switchgear</v>
      </c>
      <c r="E239" t="str">
        <f>[1]All_Tasks_Billing!E239</f>
        <v>Panelboards</v>
      </c>
      <c r="F239" t="str">
        <f>IF([1]All_Tasks_Billing!F239="","",[1]All_Tasks_Billing!F239)</f>
        <v>HLP02A</v>
      </c>
      <c r="G239" t="str">
        <f>IF([1]All_Tasks_Billing!G239="","",[1]All_Tasks_Billing!G239)</f>
        <v/>
      </c>
      <c r="H239" s="45" t="str">
        <f>[1]All_Tasks_Billing!H239</f>
        <v/>
      </c>
      <c r="I239" t="str">
        <f>IF([1]All_Tasks_Billing!I239="","",[1]All_Tasks_Billing!I239)</f>
        <v/>
      </c>
      <c r="J239" t="str">
        <f>IF([1]All_Tasks_Billing!J239="","",[1]All_Tasks_Billing!J239)</f>
        <v/>
      </c>
      <c r="K239" t="b">
        <f>[1]All_Tasks_Billing!K239</f>
        <v>0</v>
      </c>
      <c r="L239" s="45" t="str">
        <f>[1]All_Tasks_Billing!L239</f>
        <v/>
      </c>
      <c r="M239" t="str">
        <f>[1]All_Tasks_Billing!M239</f>
        <v/>
      </c>
      <c r="N239" s="46">
        <f>IF([1]All_Tasks_Billing!N239="",0,[1]All_Tasks_Billing!N239)</f>
        <v>0</v>
      </c>
      <c r="O239" t="str">
        <f>[1]All_Tasks_Billing!O239</f>
        <v/>
      </c>
      <c r="P239" s="47">
        <f>IF([1]All_Tasks_Billing!P239="",0,[1]All_Tasks_Billing!P239)</f>
        <v>0.5</v>
      </c>
      <c r="Q239" s="47">
        <f>IF([1]All_Tasks_Billing!Q239="",0,[1]All_Tasks_Billing!Q239)</f>
        <v>0.5</v>
      </c>
      <c r="R239" s="47">
        <f>IF([1]All_Tasks_Billing!R239="",0,[1]All_Tasks_Billing!R239)</f>
        <v>0.5</v>
      </c>
      <c r="S239" t="str">
        <f>[1]All_Tasks_Billing!S239</f>
        <v/>
      </c>
      <c r="T239" t="str">
        <f>[1]All_Tasks_Billing!T239</f>
        <v/>
      </c>
      <c r="U239" t="str">
        <f>[1]All_Tasks_Billing!U239</f>
        <v/>
      </c>
      <c r="V239">
        <f>[1]All_Tasks_Billing!V239</f>
        <v>10</v>
      </c>
      <c r="W239" s="48">
        <f>[1]All_Tasks_Billing!W239</f>
        <v>150</v>
      </c>
      <c r="X239">
        <f>[1]All_Tasks_Billing!X239</f>
        <v>24331.724999999999</v>
      </c>
      <c r="Y239">
        <f>[1]All_Tasks_Billing!Y239</f>
        <v>1</v>
      </c>
      <c r="Z239" s="49">
        <f>[1]All_Tasks_Billing!Z239</f>
        <v>0</v>
      </c>
      <c r="AA239" s="45" t="str">
        <f>[1]All_Tasks_Billing!AA239</f>
        <v/>
      </c>
      <c r="AB239" t="str">
        <f>[1]All_Tasks_Billing!AB239</f>
        <v/>
      </c>
      <c r="AC239" s="48">
        <f>[1]All_Tasks_Billing!AC239</f>
        <v>0</v>
      </c>
      <c r="AD239" s="48">
        <f>[1]All_Tasks_Billing!AD239</f>
        <v>0</v>
      </c>
      <c r="AE239" s="48">
        <f>[1]All_Tasks_Billing!AE239</f>
        <v>0</v>
      </c>
      <c r="AF239" s="48">
        <f>[1]All_Tasks_Billing!AF239</f>
        <v>0</v>
      </c>
      <c r="AG239" s="48">
        <f>[1]All_Tasks_Billing!AG239</f>
        <v>0</v>
      </c>
      <c r="AH239" s="48">
        <f>[1]All_Tasks_Billing!AH239</f>
        <v>2.1499999999999998E-2</v>
      </c>
      <c r="AI239" s="48">
        <f>[1]All_Tasks_Billing!AI239</f>
        <v>0</v>
      </c>
      <c r="AJ239" s="48">
        <f>[1]All_Tasks_Billing!AJ239</f>
        <v>0</v>
      </c>
      <c r="AK239" s="48">
        <f>[1]All_Tasks_Billing!AK239</f>
        <v>0</v>
      </c>
      <c r="AL239" s="48">
        <f>[1]All_Tasks_Billing!AL239</f>
        <v>0</v>
      </c>
      <c r="AM239" s="48">
        <f>[1]All_Tasks_Billing!AM239</f>
        <v>0</v>
      </c>
      <c r="AN239" s="48">
        <f>[1]All_Tasks_Billing!AN239</f>
        <v>0</v>
      </c>
      <c r="AO239" s="48">
        <f>[1]All_Tasks_Billing!AO239</f>
        <v>0</v>
      </c>
      <c r="AP239" s="48">
        <f>[1]All_Tasks_Billing!AP239</f>
        <v>2.1499999999999998E-2</v>
      </c>
      <c r="AQ239" s="48">
        <f>[1]All_Tasks_Billing!AQ239</f>
        <v>0</v>
      </c>
      <c r="AR239" s="48">
        <f>[1]All_Tasks_Billing!AR239</f>
        <v>0</v>
      </c>
      <c r="AS239" s="48">
        <f>[1]All_Tasks_Billing!AS239</f>
        <v>0</v>
      </c>
      <c r="AT239" s="48">
        <f>[1]All_Tasks_Billing!AT239</f>
        <v>0</v>
      </c>
      <c r="AU239" s="50" t="str">
        <f t="shared" si="54"/>
        <v/>
      </c>
      <c r="AV239" s="50" t="str">
        <f t="shared" si="55"/>
        <v/>
      </c>
      <c r="AW239" s="50" t="str">
        <f t="shared" si="56"/>
        <v/>
      </c>
      <c r="AX239" s="50" t="str">
        <f t="shared" ca="1" si="57"/>
        <v>Not Completed</v>
      </c>
      <c r="AY239" s="50" t="str">
        <f t="shared" ca="1" si="58"/>
        <v>Not Completed</v>
      </c>
      <c r="AZ239" s="50" t="str">
        <f t="shared" ca="1" si="59"/>
        <v>Not Completed</v>
      </c>
      <c r="BA239" s="48">
        <f t="shared" si="60"/>
        <v>0</v>
      </c>
      <c r="BB239" s="45" t="str">
        <f t="shared" si="61"/>
        <v/>
      </c>
      <c r="BC239" s="50" t="str">
        <f t="shared" si="62"/>
        <v/>
      </c>
      <c r="BD239" s="48">
        <f t="shared" si="63"/>
        <v>0</v>
      </c>
      <c r="BE239" s="50" t="str">
        <f t="shared" si="64"/>
        <v>Not Started</v>
      </c>
      <c r="BF239" s="51">
        <f t="shared" si="65"/>
        <v>1</v>
      </c>
      <c r="BG239" s="51">
        <f t="shared" si="66"/>
        <v>0</v>
      </c>
      <c r="BH239" s="50" t="str">
        <f t="shared" si="67"/>
        <v/>
      </c>
      <c r="BI239" s="50" t="str">
        <f t="shared" si="68"/>
        <v/>
      </c>
      <c r="BJ239" s="50" t="str">
        <f t="shared" si="69"/>
        <v/>
      </c>
      <c r="BK239" s="50" t="str">
        <f t="shared" si="70"/>
        <v xml:space="preserve">Not Started |  | </v>
      </c>
      <c r="BL239" s="49" t="str">
        <f t="shared" ca="1" si="71"/>
        <v/>
      </c>
    </row>
    <row r="240" spans="1:64" x14ac:dyDescent="0.25">
      <c r="A240" t="str">
        <f>[1]All_Tasks_Billing!A240</f>
        <v>LAS16.PPM05</v>
      </c>
      <c r="B240" t="str">
        <f>[1]All_Tasks_Billing!B240</f>
        <v>PPM</v>
      </c>
      <c r="C240" t="str">
        <f>[1]All_Tasks_Billing!C240</f>
        <v>5.1.23</v>
      </c>
      <c r="D240" t="str">
        <f>[1]All_Tasks_Billing!D240</f>
        <v>Main Switchgear</v>
      </c>
      <c r="E240" t="str">
        <f>[1]All_Tasks_Billing!E240</f>
        <v>XFMR - Dry-Type, Small</v>
      </c>
      <c r="F240" t="str">
        <f>IF([1]All_Tasks_Billing!F240="","",[1]All_Tasks_Billing!F240)</f>
        <v>TLVP</v>
      </c>
      <c r="G240" t="str">
        <f>IF([1]All_Tasks_Billing!G240="","",[1]All_Tasks_Billing!G240)</f>
        <v/>
      </c>
      <c r="H240" s="45" t="str">
        <f>[1]All_Tasks_Billing!H240</f>
        <v/>
      </c>
      <c r="I240" t="str">
        <f>IF([1]All_Tasks_Billing!I240="","",[1]All_Tasks_Billing!I240)</f>
        <v/>
      </c>
      <c r="J240" t="str">
        <f>IF([1]All_Tasks_Billing!J240="","",[1]All_Tasks_Billing!J240)</f>
        <v/>
      </c>
      <c r="K240" t="b">
        <f>[1]All_Tasks_Billing!K240</f>
        <v>0</v>
      </c>
      <c r="L240" s="45" t="str">
        <f>[1]All_Tasks_Billing!L240</f>
        <v/>
      </c>
      <c r="M240" t="str">
        <f>[1]All_Tasks_Billing!M240</f>
        <v/>
      </c>
      <c r="N240" s="46">
        <f>IF([1]All_Tasks_Billing!N240="",0,[1]All_Tasks_Billing!N240)</f>
        <v>0</v>
      </c>
      <c r="O240" t="str">
        <f>[1]All_Tasks_Billing!O240</f>
        <v/>
      </c>
      <c r="P240" s="47">
        <f>IF([1]All_Tasks_Billing!P240="",0,[1]All_Tasks_Billing!P240)</f>
        <v>2</v>
      </c>
      <c r="Q240" s="47">
        <f>IF([1]All_Tasks_Billing!Q240="",0,[1]All_Tasks_Billing!Q240)</f>
        <v>2</v>
      </c>
      <c r="R240" s="47">
        <f>IF([1]All_Tasks_Billing!R240="",0,[1]All_Tasks_Billing!R240)</f>
        <v>2</v>
      </c>
      <c r="S240" t="str">
        <f>[1]All_Tasks_Billing!S240</f>
        <v/>
      </c>
      <c r="T240" t="str">
        <f>[1]All_Tasks_Billing!T240</f>
        <v/>
      </c>
      <c r="U240" t="str">
        <f>[1]All_Tasks_Billing!U240</f>
        <v/>
      </c>
      <c r="V240">
        <f>[1]All_Tasks_Billing!V240</f>
        <v>10</v>
      </c>
      <c r="W240" s="48">
        <f>[1]All_Tasks_Billing!W240</f>
        <v>150</v>
      </c>
      <c r="X240">
        <f>[1]All_Tasks_Billing!X240</f>
        <v>24331.724999999999</v>
      </c>
      <c r="Y240">
        <f>[1]All_Tasks_Billing!Y240</f>
        <v>1</v>
      </c>
      <c r="Z240" s="49">
        <f>[1]All_Tasks_Billing!Z240</f>
        <v>0</v>
      </c>
      <c r="AA240" s="45" t="str">
        <f>[1]All_Tasks_Billing!AA240</f>
        <v/>
      </c>
      <c r="AB240" t="str">
        <f>[1]All_Tasks_Billing!AB240</f>
        <v/>
      </c>
      <c r="AC240" s="48">
        <f>[1]All_Tasks_Billing!AC240</f>
        <v>0</v>
      </c>
      <c r="AD240" s="48">
        <f>[1]All_Tasks_Billing!AD240</f>
        <v>0</v>
      </c>
      <c r="AE240" s="48">
        <f>[1]All_Tasks_Billing!AE240</f>
        <v>0</v>
      </c>
      <c r="AF240" s="48">
        <f>[1]All_Tasks_Billing!AF240</f>
        <v>0</v>
      </c>
      <c r="AG240" s="48">
        <f>[1]All_Tasks_Billing!AG240</f>
        <v>0</v>
      </c>
      <c r="AH240" s="48">
        <f>[1]All_Tasks_Billing!AH240</f>
        <v>8.5999999999999993E-2</v>
      </c>
      <c r="AI240" s="48">
        <f>[1]All_Tasks_Billing!AI240</f>
        <v>0</v>
      </c>
      <c r="AJ240" s="48">
        <f>[1]All_Tasks_Billing!AJ240</f>
        <v>0</v>
      </c>
      <c r="AK240" s="48">
        <f>[1]All_Tasks_Billing!AK240</f>
        <v>0</v>
      </c>
      <c r="AL240" s="48">
        <f>[1]All_Tasks_Billing!AL240</f>
        <v>0</v>
      </c>
      <c r="AM240" s="48">
        <f>[1]All_Tasks_Billing!AM240</f>
        <v>0</v>
      </c>
      <c r="AN240" s="48">
        <f>[1]All_Tasks_Billing!AN240</f>
        <v>0</v>
      </c>
      <c r="AO240" s="48">
        <f>[1]All_Tasks_Billing!AO240</f>
        <v>0</v>
      </c>
      <c r="AP240" s="48">
        <f>[1]All_Tasks_Billing!AP240</f>
        <v>8.5999999999999993E-2</v>
      </c>
      <c r="AQ240" s="48">
        <f>[1]All_Tasks_Billing!AQ240</f>
        <v>0</v>
      </c>
      <c r="AR240" s="48">
        <f>[1]All_Tasks_Billing!AR240</f>
        <v>0</v>
      </c>
      <c r="AS240" s="48">
        <f>[1]All_Tasks_Billing!AS240</f>
        <v>0</v>
      </c>
      <c r="AT240" s="48">
        <f>[1]All_Tasks_Billing!AT240</f>
        <v>0</v>
      </c>
      <c r="AU240" s="50" t="str">
        <f t="shared" si="54"/>
        <v/>
      </c>
      <c r="AV240" s="50" t="str">
        <f t="shared" si="55"/>
        <v/>
      </c>
      <c r="AW240" s="50" t="str">
        <f t="shared" si="56"/>
        <v/>
      </c>
      <c r="AX240" s="50" t="str">
        <f t="shared" ca="1" si="57"/>
        <v>Not Completed</v>
      </c>
      <c r="AY240" s="50" t="str">
        <f t="shared" ca="1" si="58"/>
        <v>Not Completed</v>
      </c>
      <c r="AZ240" s="50" t="str">
        <f t="shared" ca="1" si="59"/>
        <v>Not Completed</v>
      </c>
      <c r="BA240" s="48">
        <f t="shared" si="60"/>
        <v>0</v>
      </c>
      <c r="BB240" s="45" t="str">
        <f t="shared" si="61"/>
        <v/>
      </c>
      <c r="BC240" s="50" t="str">
        <f t="shared" si="62"/>
        <v/>
      </c>
      <c r="BD240" s="48">
        <f t="shared" si="63"/>
        <v>0</v>
      </c>
      <c r="BE240" s="50" t="str">
        <f t="shared" si="64"/>
        <v>Not Started</v>
      </c>
      <c r="BF240" s="51">
        <f t="shared" si="65"/>
        <v>1</v>
      </c>
      <c r="BG240" s="51">
        <f t="shared" si="66"/>
        <v>0</v>
      </c>
      <c r="BH240" s="50" t="str">
        <f t="shared" si="67"/>
        <v/>
      </c>
      <c r="BI240" s="50" t="str">
        <f t="shared" si="68"/>
        <v/>
      </c>
      <c r="BJ240" s="50" t="str">
        <f t="shared" si="69"/>
        <v/>
      </c>
      <c r="BK240" s="50" t="str">
        <f t="shared" si="70"/>
        <v xml:space="preserve">Not Started |  | </v>
      </c>
      <c r="BL240" s="49" t="str">
        <f t="shared" ca="1" si="71"/>
        <v/>
      </c>
    </row>
    <row r="241" spans="1:64" x14ac:dyDescent="0.25">
      <c r="A241" t="str">
        <f>[1]All_Tasks_Billing!A241</f>
        <v>LAS16.PPM05</v>
      </c>
      <c r="B241" t="str">
        <f>[1]All_Tasks_Billing!B241</f>
        <v>PPM</v>
      </c>
      <c r="C241" t="str">
        <f>[1]All_Tasks_Billing!C241</f>
        <v>5.1.24</v>
      </c>
      <c r="D241" t="str">
        <f>[1]All_Tasks_Billing!D241</f>
        <v>Main Switchgear</v>
      </c>
      <c r="E241" t="str">
        <f>[1]All_Tasks_Billing!E241</f>
        <v>LV Disconnect</v>
      </c>
      <c r="F241" t="str">
        <f>IF([1]All_Tasks_Billing!F241="","",[1]All_Tasks_Billing!F241)</f>
        <v/>
      </c>
      <c r="G241" t="str">
        <f>IF([1]All_Tasks_Billing!G241="","",[1]All_Tasks_Billing!G241)</f>
        <v/>
      </c>
      <c r="H241" s="45" t="str">
        <f>[1]All_Tasks_Billing!H241</f>
        <v/>
      </c>
      <c r="I241" t="str">
        <f>IF([1]All_Tasks_Billing!I241="","",[1]All_Tasks_Billing!I241)</f>
        <v/>
      </c>
      <c r="J241" t="str">
        <f>IF([1]All_Tasks_Billing!J241="","",[1]All_Tasks_Billing!J241)</f>
        <v/>
      </c>
      <c r="K241" t="b">
        <f>[1]All_Tasks_Billing!K241</f>
        <v>0</v>
      </c>
      <c r="L241" s="45" t="str">
        <f>[1]All_Tasks_Billing!L241</f>
        <v/>
      </c>
      <c r="M241" t="str">
        <f>[1]All_Tasks_Billing!M241</f>
        <v/>
      </c>
      <c r="N241" s="46">
        <f>IF([1]All_Tasks_Billing!N241="",0,[1]All_Tasks_Billing!N241)</f>
        <v>0</v>
      </c>
      <c r="O241" t="str">
        <f>[1]All_Tasks_Billing!O241</f>
        <v/>
      </c>
      <c r="P241" s="47">
        <f>IF([1]All_Tasks_Billing!P241="",0,[1]All_Tasks_Billing!P241)</f>
        <v>1.5</v>
      </c>
      <c r="Q241" s="47">
        <f>IF([1]All_Tasks_Billing!Q241="",0,[1]All_Tasks_Billing!Q241)</f>
        <v>1.5</v>
      </c>
      <c r="R241" s="47">
        <f>IF([1]All_Tasks_Billing!R241="",0,[1]All_Tasks_Billing!R241)</f>
        <v>1.5</v>
      </c>
      <c r="S241" t="str">
        <f>[1]All_Tasks_Billing!S241</f>
        <v/>
      </c>
      <c r="T241" t="str">
        <f>[1]All_Tasks_Billing!T241</f>
        <v/>
      </c>
      <c r="U241" t="str">
        <f>[1]All_Tasks_Billing!U241</f>
        <v/>
      </c>
      <c r="V241">
        <f>[1]All_Tasks_Billing!V241</f>
        <v>10</v>
      </c>
      <c r="W241" s="48">
        <f>[1]All_Tasks_Billing!W241</f>
        <v>150</v>
      </c>
      <c r="X241">
        <f>[1]All_Tasks_Billing!X241</f>
        <v>24331.724999999999</v>
      </c>
      <c r="Y241">
        <f>[1]All_Tasks_Billing!Y241</f>
        <v>1</v>
      </c>
      <c r="Z241" s="49">
        <f>[1]All_Tasks_Billing!Z241</f>
        <v>0</v>
      </c>
      <c r="AA241" s="45" t="str">
        <f>[1]All_Tasks_Billing!AA241</f>
        <v/>
      </c>
      <c r="AB241" t="str">
        <f>[1]All_Tasks_Billing!AB241</f>
        <v/>
      </c>
      <c r="AC241" s="48">
        <f>[1]All_Tasks_Billing!AC241</f>
        <v>0</v>
      </c>
      <c r="AD241" s="48">
        <f>[1]All_Tasks_Billing!AD241</f>
        <v>0</v>
      </c>
      <c r="AE241" s="48">
        <f>[1]All_Tasks_Billing!AE241</f>
        <v>0</v>
      </c>
      <c r="AF241" s="48">
        <f>[1]All_Tasks_Billing!AF241</f>
        <v>0</v>
      </c>
      <c r="AG241" s="48">
        <f>[1]All_Tasks_Billing!AG241</f>
        <v>0</v>
      </c>
      <c r="AH241" s="48">
        <f>[1]All_Tasks_Billing!AH241</f>
        <v>6.4500000000000002E-2</v>
      </c>
      <c r="AI241" s="48">
        <f>[1]All_Tasks_Billing!AI241</f>
        <v>0</v>
      </c>
      <c r="AJ241" s="48">
        <f>[1]All_Tasks_Billing!AJ241</f>
        <v>0</v>
      </c>
      <c r="AK241" s="48">
        <f>[1]All_Tasks_Billing!AK241</f>
        <v>0</v>
      </c>
      <c r="AL241" s="48">
        <f>[1]All_Tasks_Billing!AL241</f>
        <v>0</v>
      </c>
      <c r="AM241" s="48">
        <f>[1]All_Tasks_Billing!AM241</f>
        <v>0</v>
      </c>
      <c r="AN241" s="48">
        <f>[1]All_Tasks_Billing!AN241</f>
        <v>0</v>
      </c>
      <c r="AO241" s="48">
        <f>[1]All_Tasks_Billing!AO241</f>
        <v>0</v>
      </c>
      <c r="AP241" s="48">
        <f>[1]All_Tasks_Billing!AP241</f>
        <v>6.4500000000000002E-2</v>
      </c>
      <c r="AQ241" s="48">
        <f>[1]All_Tasks_Billing!AQ241</f>
        <v>0</v>
      </c>
      <c r="AR241" s="48">
        <f>[1]All_Tasks_Billing!AR241</f>
        <v>0</v>
      </c>
      <c r="AS241" s="48">
        <f>[1]All_Tasks_Billing!AS241</f>
        <v>0</v>
      </c>
      <c r="AT241" s="48">
        <f>[1]All_Tasks_Billing!AT241</f>
        <v>0</v>
      </c>
      <c r="AU241" s="50" t="str">
        <f t="shared" si="54"/>
        <v/>
      </c>
      <c r="AV241" s="50" t="str">
        <f t="shared" si="55"/>
        <v/>
      </c>
      <c r="AW241" s="50" t="str">
        <f t="shared" si="56"/>
        <v/>
      </c>
      <c r="AX241" s="50" t="str">
        <f t="shared" ca="1" si="57"/>
        <v>Not Completed</v>
      </c>
      <c r="AY241" s="50" t="str">
        <f t="shared" ca="1" si="58"/>
        <v>Not Completed</v>
      </c>
      <c r="AZ241" s="50" t="str">
        <f t="shared" ca="1" si="59"/>
        <v>Not Completed</v>
      </c>
      <c r="BA241" s="48">
        <f t="shared" si="60"/>
        <v>0</v>
      </c>
      <c r="BB241" s="45" t="str">
        <f t="shared" si="61"/>
        <v/>
      </c>
      <c r="BC241" s="50" t="str">
        <f t="shared" si="62"/>
        <v/>
      </c>
      <c r="BD241" s="48">
        <f t="shared" si="63"/>
        <v>0</v>
      </c>
      <c r="BE241" s="50" t="str">
        <f t="shared" si="64"/>
        <v>Not Started</v>
      </c>
      <c r="BF241" s="51">
        <f t="shared" si="65"/>
        <v>1</v>
      </c>
      <c r="BG241" s="51">
        <f t="shared" si="66"/>
        <v>0</v>
      </c>
      <c r="BH241" s="50" t="str">
        <f t="shared" si="67"/>
        <v/>
      </c>
      <c r="BI241" s="50" t="str">
        <f t="shared" si="68"/>
        <v/>
      </c>
      <c r="BJ241" s="50" t="str">
        <f t="shared" si="69"/>
        <v/>
      </c>
      <c r="BK241" s="50" t="str">
        <f t="shared" si="70"/>
        <v xml:space="preserve">Not Started |  | </v>
      </c>
      <c r="BL241" s="49" t="str">
        <f t="shared" ca="1" si="71"/>
        <v/>
      </c>
    </row>
    <row r="242" spans="1:64" x14ac:dyDescent="0.25">
      <c r="A242" t="str">
        <f>[1]All_Tasks_Billing!A242</f>
        <v>LAS16.PPM05</v>
      </c>
      <c r="B242" t="str">
        <f>[1]All_Tasks_Billing!B242</f>
        <v>PPM</v>
      </c>
      <c r="C242" t="str">
        <f>[1]All_Tasks_Billing!C242</f>
        <v>5.2.1</v>
      </c>
      <c r="D242" t="str">
        <f>[1]All_Tasks_Billing!D242</f>
        <v>PDU</v>
      </c>
      <c r="E242" t="str">
        <f>[1]All_Tasks_Billing!E242</f>
        <v>Circuit Breakers -Secondary</v>
      </c>
      <c r="F242" t="str">
        <f>IF([1]All_Tasks_Billing!F242="","",[1]All_Tasks_Billing!F242)</f>
        <v>1600AF / 1600AT</v>
      </c>
      <c r="G242" t="str">
        <f>IF([1]All_Tasks_Billing!G242="","",[1]All_Tasks_Billing!G242)</f>
        <v/>
      </c>
      <c r="H242" s="45" t="str">
        <f>[1]All_Tasks_Billing!H242</f>
        <v/>
      </c>
      <c r="I242" t="str">
        <f>IF([1]All_Tasks_Billing!I242="","",[1]All_Tasks_Billing!I242)</f>
        <v/>
      </c>
      <c r="J242" t="str">
        <f>IF([1]All_Tasks_Billing!J242="","",[1]All_Tasks_Billing!J242)</f>
        <v/>
      </c>
      <c r="K242" t="b">
        <f>[1]All_Tasks_Billing!K242</f>
        <v>0</v>
      </c>
      <c r="L242" s="45" t="str">
        <f>[1]All_Tasks_Billing!L242</f>
        <v/>
      </c>
      <c r="M242" t="str">
        <f>[1]All_Tasks_Billing!M242</f>
        <v/>
      </c>
      <c r="N242" s="46">
        <f>IF([1]All_Tasks_Billing!N242="",0,[1]All_Tasks_Billing!N242)</f>
        <v>0</v>
      </c>
      <c r="O242" t="str">
        <f>[1]All_Tasks_Billing!O242</f>
        <v/>
      </c>
      <c r="P242" s="47">
        <f>IF([1]All_Tasks_Billing!P242="",0,[1]All_Tasks_Billing!P242)</f>
        <v>2</v>
      </c>
      <c r="Q242" s="47">
        <f>IF([1]All_Tasks_Billing!Q242="",0,[1]All_Tasks_Billing!Q242)</f>
        <v>2</v>
      </c>
      <c r="R242" s="47">
        <f>IF([1]All_Tasks_Billing!R242="",0,[1]All_Tasks_Billing!R242)</f>
        <v>2</v>
      </c>
      <c r="S242" t="str">
        <f>[1]All_Tasks_Billing!S242</f>
        <v/>
      </c>
      <c r="T242" t="str">
        <f>[1]All_Tasks_Billing!T242</f>
        <v/>
      </c>
      <c r="U242" t="str">
        <f>[1]All_Tasks_Billing!U242</f>
        <v/>
      </c>
      <c r="V242">
        <f>[1]All_Tasks_Billing!V242</f>
        <v>10</v>
      </c>
      <c r="W242" s="48">
        <f>[1]All_Tasks_Billing!W242</f>
        <v>150</v>
      </c>
      <c r="X242">
        <f>[1]All_Tasks_Billing!X242</f>
        <v>24331.724999999999</v>
      </c>
      <c r="Y242">
        <f>[1]All_Tasks_Billing!Y242</f>
        <v>1</v>
      </c>
      <c r="Z242" s="49">
        <f>[1]All_Tasks_Billing!Z242</f>
        <v>0</v>
      </c>
      <c r="AA242" s="45" t="str">
        <f>[1]All_Tasks_Billing!AA242</f>
        <v/>
      </c>
      <c r="AB242" t="str">
        <f>[1]All_Tasks_Billing!AB242</f>
        <v/>
      </c>
      <c r="AC242" s="48">
        <f>[1]All_Tasks_Billing!AC242</f>
        <v>0</v>
      </c>
      <c r="AD242" s="48">
        <f>[1]All_Tasks_Billing!AD242</f>
        <v>0</v>
      </c>
      <c r="AE242" s="48">
        <f>[1]All_Tasks_Billing!AE242</f>
        <v>0</v>
      </c>
      <c r="AF242" s="48">
        <f>[1]All_Tasks_Billing!AF242</f>
        <v>0</v>
      </c>
      <c r="AG242" s="48">
        <f>[1]All_Tasks_Billing!AG242</f>
        <v>0</v>
      </c>
      <c r="AH242" s="48">
        <f>[1]All_Tasks_Billing!AH242</f>
        <v>8.5999999999999993E-2</v>
      </c>
      <c r="AI242" s="48">
        <f>[1]All_Tasks_Billing!AI242</f>
        <v>0</v>
      </c>
      <c r="AJ242" s="48">
        <f>[1]All_Tasks_Billing!AJ242</f>
        <v>0</v>
      </c>
      <c r="AK242" s="48">
        <f>[1]All_Tasks_Billing!AK242</f>
        <v>0</v>
      </c>
      <c r="AL242" s="48">
        <f>[1]All_Tasks_Billing!AL242</f>
        <v>0</v>
      </c>
      <c r="AM242" s="48">
        <f>[1]All_Tasks_Billing!AM242</f>
        <v>0</v>
      </c>
      <c r="AN242" s="48">
        <f>[1]All_Tasks_Billing!AN242</f>
        <v>0</v>
      </c>
      <c r="AO242" s="48">
        <f>[1]All_Tasks_Billing!AO242</f>
        <v>0</v>
      </c>
      <c r="AP242" s="48">
        <f>[1]All_Tasks_Billing!AP242</f>
        <v>8.5999999999999993E-2</v>
      </c>
      <c r="AQ242" s="48">
        <f>[1]All_Tasks_Billing!AQ242</f>
        <v>0</v>
      </c>
      <c r="AR242" s="48">
        <f>[1]All_Tasks_Billing!AR242</f>
        <v>0</v>
      </c>
      <c r="AS242" s="48">
        <f>[1]All_Tasks_Billing!AS242</f>
        <v>0</v>
      </c>
      <c r="AT242" s="48">
        <f>[1]All_Tasks_Billing!AT242</f>
        <v>0</v>
      </c>
      <c r="AU242" s="50" t="str">
        <f t="shared" si="54"/>
        <v/>
      </c>
      <c r="AV242" s="50" t="str">
        <f t="shared" si="55"/>
        <v/>
      </c>
      <c r="AW242" s="50" t="str">
        <f t="shared" si="56"/>
        <v/>
      </c>
      <c r="AX242" s="50" t="str">
        <f t="shared" ca="1" si="57"/>
        <v>Not Completed</v>
      </c>
      <c r="AY242" s="50" t="str">
        <f t="shared" ca="1" si="58"/>
        <v>Not Completed</v>
      </c>
      <c r="AZ242" s="50" t="str">
        <f t="shared" ca="1" si="59"/>
        <v>Not Completed</v>
      </c>
      <c r="BA242" s="48">
        <f t="shared" si="60"/>
        <v>0</v>
      </c>
      <c r="BB242" s="45" t="str">
        <f t="shared" si="61"/>
        <v/>
      </c>
      <c r="BC242" s="50" t="str">
        <f t="shared" si="62"/>
        <v/>
      </c>
      <c r="BD242" s="48">
        <f t="shared" si="63"/>
        <v>0</v>
      </c>
      <c r="BE242" s="50" t="str">
        <f t="shared" si="64"/>
        <v>Not Started</v>
      </c>
      <c r="BF242" s="51">
        <f t="shared" si="65"/>
        <v>1</v>
      </c>
      <c r="BG242" s="51">
        <f t="shared" si="66"/>
        <v>0</v>
      </c>
      <c r="BH242" s="50" t="str">
        <f t="shared" si="67"/>
        <v/>
      </c>
      <c r="BI242" s="50" t="str">
        <f t="shared" si="68"/>
        <v/>
      </c>
      <c r="BJ242" s="50" t="str">
        <f t="shared" si="69"/>
        <v/>
      </c>
      <c r="BK242" s="50" t="str">
        <f t="shared" si="70"/>
        <v xml:space="preserve">Not Started |  | </v>
      </c>
      <c r="BL242" s="49" t="str">
        <f t="shared" ca="1" si="71"/>
        <v/>
      </c>
    </row>
    <row r="243" spans="1:64" x14ac:dyDescent="0.25">
      <c r="A243" t="str">
        <f>[1]All_Tasks_Billing!A243</f>
        <v>LAS16.PPM05</v>
      </c>
      <c r="B243" t="str">
        <f>[1]All_Tasks_Billing!B243</f>
        <v>PPM</v>
      </c>
      <c r="C243" t="str">
        <f>[1]All_Tasks_Billing!C243</f>
        <v>5.2.2</v>
      </c>
      <c r="D243" t="str">
        <f>[1]All_Tasks_Billing!D243</f>
        <v>PDU</v>
      </c>
      <c r="E243" t="str">
        <f>[1]All_Tasks_Billing!E243</f>
        <v>Circuit Breakers -Secondary</v>
      </c>
      <c r="F243" t="str">
        <f>IF([1]All_Tasks_Billing!F243="","",[1]All_Tasks_Billing!F243)</f>
        <v>1600AF / 1600AT</v>
      </c>
      <c r="G243" t="str">
        <f>IF([1]All_Tasks_Billing!G243="","",[1]All_Tasks_Billing!G243)</f>
        <v/>
      </c>
      <c r="H243" s="45" t="str">
        <f>[1]All_Tasks_Billing!H243</f>
        <v/>
      </c>
      <c r="I243" t="str">
        <f>IF([1]All_Tasks_Billing!I243="","",[1]All_Tasks_Billing!I243)</f>
        <v/>
      </c>
      <c r="J243" t="str">
        <f>IF([1]All_Tasks_Billing!J243="","",[1]All_Tasks_Billing!J243)</f>
        <v/>
      </c>
      <c r="K243" t="b">
        <f>[1]All_Tasks_Billing!K243</f>
        <v>0</v>
      </c>
      <c r="L243" s="45" t="str">
        <f>[1]All_Tasks_Billing!L243</f>
        <v/>
      </c>
      <c r="M243" t="str">
        <f>[1]All_Tasks_Billing!M243</f>
        <v/>
      </c>
      <c r="N243" s="46">
        <f>IF([1]All_Tasks_Billing!N243="",0,[1]All_Tasks_Billing!N243)</f>
        <v>0</v>
      </c>
      <c r="O243" t="str">
        <f>[1]All_Tasks_Billing!O243</f>
        <v/>
      </c>
      <c r="P243" s="47">
        <f>IF([1]All_Tasks_Billing!P243="",0,[1]All_Tasks_Billing!P243)</f>
        <v>2</v>
      </c>
      <c r="Q243" s="47">
        <f>IF([1]All_Tasks_Billing!Q243="",0,[1]All_Tasks_Billing!Q243)</f>
        <v>2</v>
      </c>
      <c r="R243" s="47">
        <f>IF([1]All_Tasks_Billing!R243="",0,[1]All_Tasks_Billing!R243)</f>
        <v>2</v>
      </c>
      <c r="S243" t="str">
        <f>[1]All_Tasks_Billing!S243</f>
        <v/>
      </c>
      <c r="T243" t="str">
        <f>[1]All_Tasks_Billing!T243</f>
        <v/>
      </c>
      <c r="U243" t="str">
        <f>[1]All_Tasks_Billing!U243</f>
        <v/>
      </c>
      <c r="V243">
        <f>[1]All_Tasks_Billing!V243</f>
        <v>10</v>
      </c>
      <c r="W243" s="48">
        <f>[1]All_Tasks_Billing!W243</f>
        <v>150</v>
      </c>
      <c r="X243">
        <f>[1]All_Tasks_Billing!X243</f>
        <v>24331.724999999999</v>
      </c>
      <c r="Y243">
        <f>[1]All_Tasks_Billing!Y243</f>
        <v>1</v>
      </c>
      <c r="Z243" s="49">
        <f>[1]All_Tasks_Billing!Z243</f>
        <v>0</v>
      </c>
      <c r="AA243" s="45" t="str">
        <f>[1]All_Tasks_Billing!AA243</f>
        <v/>
      </c>
      <c r="AB243" t="str">
        <f>[1]All_Tasks_Billing!AB243</f>
        <v/>
      </c>
      <c r="AC243" s="48">
        <f>[1]All_Tasks_Billing!AC243</f>
        <v>0</v>
      </c>
      <c r="AD243" s="48">
        <f>[1]All_Tasks_Billing!AD243</f>
        <v>0</v>
      </c>
      <c r="AE243" s="48">
        <f>[1]All_Tasks_Billing!AE243</f>
        <v>0</v>
      </c>
      <c r="AF243" s="48">
        <f>[1]All_Tasks_Billing!AF243</f>
        <v>0</v>
      </c>
      <c r="AG243" s="48">
        <f>[1]All_Tasks_Billing!AG243</f>
        <v>0</v>
      </c>
      <c r="AH243" s="48">
        <f>[1]All_Tasks_Billing!AH243</f>
        <v>8.5999999999999993E-2</v>
      </c>
      <c r="AI243" s="48">
        <f>[1]All_Tasks_Billing!AI243</f>
        <v>0</v>
      </c>
      <c r="AJ243" s="48">
        <f>[1]All_Tasks_Billing!AJ243</f>
        <v>0</v>
      </c>
      <c r="AK243" s="48">
        <f>[1]All_Tasks_Billing!AK243</f>
        <v>0</v>
      </c>
      <c r="AL243" s="48">
        <f>[1]All_Tasks_Billing!AL243</f>
        <v>0</v>
      </c>
      <c r="AM243" s="48">
        <f>[1]All_Tasks_Billing!AM243</f>
        <v>0</v>
      </c>
      <c r="AN243" s="48">
        <f>[1]All_Tasks_Billing!AN243</f>
        <v>0</v>
      </c>
      <c r="AO243" s="48">
        <f>[1]All_Tasks_Billing!AO243</f>
        <v>0</v>
      </c>
      <c r="AP243" s="48">
        <f>[1]All_Tasks_Billing!AP243</f>
        <v>8.5999999999999993E-2</v>
      </c>
      <c r="AQ243" s="48">
        <f>[1]All_Tasks_Billing!AQ243</f>
        <v>0</v>
      </c>
      <c r="AR243" s="48">
        <f>[1]All_Tasks_Billing!AR243</f>
        <v>0</v>
      </c>
      <c r="AS243" s="48">
        <f>[1]All_Tasks_Billing!AS243</f>
        <v>0</v>
      </c>
      <c r="AT243" s="48">
        <f>[1]All_Tasks_Billing!AT243</f>
        <v>0</v>
      </c>
      <c r="AU243" s="50" t="str">
        <f t="shared" si="54"/>
        <v/>
      </c>
      <c r="AV243" s="50" t="str">
        <f t="shared" si="55"/>
        <v/>
      </c>
      <c r="AW243" s="50" t="str">
        <f t="shared" si="56"/>
        <v/>
      </c>
      <c r="AX243" s="50" t="str">
        <f t="shared" ca="1" si="57"/>
        <v>Not Completed</v>
      </c>
      <c r="AY243" s="50" t="str">
        <f t="shared" ca="1" si="58"/>
        <v>Not Completed</v>
      </c>
      <c r="AZ243" s="50" t="str">
        <f t="shared" ca="1" si="59"/>
        <v>Not Completed</v>
      </c>
      <c r="BA243" s="48">
        <f t="shared" si="60"/>
        <v>0</v>
      </c>
      <c r="BB243" s="45" t="str">
        <f t="shared" si="61"/>
        <v/>
      </c>
      <c r="BC243" s="50" t="str">
        <f t="shared" si="62"/>
        <v/>
      </c>
      <c r="BD243" s="48">
        <f t="shared" si="63"/>
        <v>0</v>
      </c>
      <c r="BE243" s="50" t="str">
        <f t="shared" si="64"/>
        <v>Not Started</v>
      </c>
      <c r="BF243" s="51">
        <f t="shared" si="65"/>
        <v>1</v>
      </c>
      <c r="BG243" s="51">
        <f t="shared" si="66"/>
        <v>0</v>
      </c>
      <c r="BH243" s="50" t="str">
        <f t="shared" si="67"/>
        <v/>
      </c>
      <c r="BI243" s="50" t="str">
        <f t="shared" si="68"/>
        <v/>
      </c>
      <c r="BJ243" s="50" t="str">
        <f t="shared" si="69"/>
        <v/>
      </c>
      <c r="BK243" s="50" t="str">
        <f t="shared" si="70"/>
        <v xml:space="preserve">Not Started |  | </v>
      </c>
      <c r="BL243" s="49" t="str">
        <f t="shared" ca="1" si="71"/>
        <v/>
      </c>
    </row>
    <row r="244" spans="1:64" x14ac:dyDescent="0.25">
      <c r="A244" t="str">
        <f>[1]All_Tasks_Billing!A244</f>
        <v>LAS16.PPM05</v>
      </c>
      <c r="B244" t="str">
        <f>[1]All_Tasks_Billing!B244</f>
        <v>PPM</v>
      </c>
      <c r="C244" t="str">
        <f>[1]All_Tasks_Billing!C244</f>
        <v>5.2.3</v>
      </c>
      <c r="D244" t="str">
        <f>[1]All_Tasks_Billing!D244</f>
        <v>PDU</v>
      </c>
      <c r="E244" t="str">
        <f>[1]All_Tasks_Billing!E244</f>
        <v>Circuit Breakers -Secondary</v>
      </c>
      <c r="F244" t="str">
        <f>IF([1]All_Tasks_Billing!F244="","",[1]All_Tasks_Billing!F244)</f>
        <v>400AF / 400AT</v>
      </c>
      <c r="G244" t="str">
        <f>IF([1]All_Tasks_Billing!G244="","",[1]All_Tasks_Billing!G244)</f>
        <v/>
      </c>
      <c r="H244" s="45" t="str">
        <f>[1]All_Tasks_Billing!H244</f>
        <v/>
      </c>
      <c r="I244" t="str">
        <f>IF([1]All_Tasks_Billing!I244="","",[1]All_Tasks_Billing!I244)</f>
        <v/>
      </c>
      <c r="J244" t="str">
        <f>IF([1]All_Tasks_Billing!J244="","",[1]All_Tasks_Billing!J244)</f>
        <v/>
      </c>
      <c r="K244" t="b">
        <f>[1]All_Tasks_Billing!K244</f>
        <v>0</v>
      </c>
      <c r="L244" s="45" t="str">
        <f>[1]All_Tasks_Billing!L244</f>
        <v/>
      </c>
      <c r="M244" t="str">
        <f>[1]All_Tasks_Billing!M244</f>
        <v/>
      </c>
      <c r="N244" s="46">
        <f>IF([1]All_Tasks_Billing!N244="",0,[1]All_Tasks_Billing!N244)</f>
        <v>0</v>
      </c>
      <c r="O244" t="str">
        <f>[1]All_Tasks_Billing!O244</f>
        <v/>
      </c>
      <c r="P244" s="47">
        <f>IF([1]All_Tasks_Billing!P244="",0,[1]All_Tasks_Billing!P244)</f>
        <v>2</v>
      </c>
      <c r="Q244" s="47">
        <f>IF([1]All_Tasks_Billing!Q244="",0,[1]All_Tasks_Billing!Q244)</f>
        <v>2</v>
      </c>
      <c r="R244" s="47">
        <f>IF([1]All_Tasks_Billing!R244="",0,[1]All_Tasks_Billing!R244)</f>
        <v>2</v>
      </c>
      <c r="S244" t="str">
        <f>[1]All_Tasks_Billing!S244</f>
        <v/>
      </c>
      <c r="T244" t="str">
        <f>[1]All_Tasks_Billing!T244</f>
        <v/>
      </c>
      <c r="U244" t="str">
        <f>[1]All_Tasks_Billing!U244</f>
        <v/>
      </c>
      <c r="V244">
        <f>[1]All_Tasks_Billing!V244</f>
        <v>10</v>
      </c>
      <c r="W244" s="48">
        <f>[1]All_Tasks_Billing!W244</f>
        <v>150</v>
      </c>
      <c r="X244">
        <f>[1]All_Tasks_Billing!X244</f>
        <v>24331.724999999999</v>
      </c>
      <c r="Y244">
        <f>[1]All_Tasks_Billing!Y244</f>
        <v>1</v>
      </c>
      <c r="Z244" s="49">
        <f>[1]All_Tasks_Billing!Z244</f>
        <v>0</v>
      </c>
      <c r="AA244" s="45" t="str">
        <f>[1]All_Tasks_Billing!AA244</f>
        <v/>
      </c>
      <c r="AB244" t="str">
        <f>[1]All_Tasks_Billing!AB244</f>
        <v/>
      </c>
      <c r="AC244" s="48">
        <f>[1]All_Tasks_Billing!AC244</f>
        <v>0</v>
      </c>
      <c r="AD244" s="48">
        <f>[1]All_Tasks_Billing!AD244</f>
        <v>0</v>
      </c>
      <c r="AE244" s="48">
        <f>[1]All_Tasks_Billing!AE244</f>
        <v>0</v>
      </c>
      <c r="AF244" s="48">
        <f>[1]All_Tasks_Billing!AF244</f>
        <v>0</v>
      </c>
      <c r="AG244" s="48">
        <f>[1]All_Tasks_Billing!AG244</f>
        <v>0</v>
      </c>
      <c r="AH244" s="48">
        <f>[1]All_Tasks_Billing!AH244</f>
        <v>8.5999999999999993E-2</v>
      </c>
      <c r="AI244" s="48">
        <f>[1]All_Tasks_Billing!AI244</f>
        <v>0</v>
      </c>
      <c r="AJ244" s="48">
        <f>[1]All_Tasks_Billing!AJ244</f>
        <v>0</v>
      </c>
      <c r="AK244" s="48">
        <f>[1]All_Tasks_Billing!AK244</f>
        <v>0</v>
      </c>
      <c r="AL244" s="48">
        <f>[1]All_Tasks_Billing!AL244</f>
        <v>0</v>
      </c>
      <c r="AM244" s="48">
        <f>[1]All_Tasks_Billing!AM244</f>
        <v>0</v>
      </c>
      <c r="AN244" s="48">
        <f>[1]All_Tasks_Billing!AN244</f>
        <v>0</v>
      </c>
      <c r="AO244" s="48">
        <f>[1]All_Tasks_Billing!AO244</f>
        <v>0</v>
      </c>
      <c r="AP244" s="48">
        <f>[1]All_Tasks_Billing!AP244</f>
        <v>8.5999999999999993E-2</v>
      </c>
      <c r="AQ244" s="48">
        <f>[1]All_Tasks_Billing!AQ244</f>
        <v>0</v>
      </c>
      <c r="AR244" s="48">
        <f>[1]All_Tasks_Billing!AR244</f>
        <v>0</v>
      </c>
      <c r="AS244" s="48">
        <f>[1]All_Tasks_Billing!AS244</f>
        <v>0</v>
      </c>
      <c r="AT244" s="48">
        <f>[1]All_Tasks_Billing!AT244</f>
        <v>0</v>
      </c>
      <c r="AU244" s="50" t="str">
        <f t="shared" si="54"/>
        <v/>
      </c>
      <c r="AV244" s="50" t="str">
        <f t="shared" si="55"/>
        <v/>
      </c>
      <c r="AW244" s="50" t="str">
        <f t="shared" si="56"/>
        <v/>
      </c>
      <c r="AX244" s="50" t="str">
        <f t="shared" ca="1" si="57"/>
        <v>Not Completed</v>
      </c>
      <c r="AY244" s="50" t="str">
        <f t="shared" ca="1" si="58"/>
        <v>Not Completed</v>
      </c>
      <c r="AZ244" s="50" t="str">
        <f t="shared" ca="1" si="59"/>
        <v>Not Completed</v>
      </c>
      <c r="BA244" s="48">
        <f t="shared" si="60"/>
        <v>0</v>
      </c>
      <c r="BB244" s="45" t="str">
        <f t="shared" si="61"/>
        <v/>
      </c>
      <c r="BC244" s="50" t="str">
        <f t="shared" si="62"/>
        <v/>
      </c>
      <c r="BD244" s="48">
        <f t="shared" si="63"/>
        <v>0</v>
      </c>
      <c r="BE244" s="50" t="str">
        <f t="shared" si="64"/>
        <v>Not Started</v>
      </c>
      <c r="BF244" s="51">
        <f t="shared" si="65"/>
        <v>1</v>
      </c>
      <c r="BG244" s="51">
        <f t="shared" si="66"/>
        <v>0</v>
      </c>
      <c r="BH244" s="50" t="str">
        <f t="shared" si="67"/>
        <v/>
      </c>
      <c r="BI244" s="50" t="str">
        <f t="shared" si="68"/>
        <v/>
      </c>
      <c r="BJ244" s="50" t="str">
        <f t="shared" si="69"/>
        <v/>
      </c>
      <c r="BK244" s="50" t="str">
        <f t="shared" si="70"/>
        <v xml:space="preserve">Not Started |  | </v>
      </c>
      <c r="BL244" s="49" t="str">
        <f t="shared" ca="1" si="71"/>
        <v/>
      </c>
    </row>
    <row r="245" spans="1:64" x14ac:dyDescent="0.25">
      <c r="A245" t="str">
        <f>[1]All_Tasks_Billing!A245</f>
        <v>LAS16.PPM05</v>
      </c>
      <c r="B245" t="str">
        <f>[1]All_Tasks_Billing!B245</f>
        <v>PPM</v>
      </c>
      <c r="C245" t="str">
        <f>[1]All_Tasks_Billing!C245</f>
        <v>5.2.4</v>
      </c>
      <c r="D245" t="str">
        <f>[1]All_Tasks_Billing!D245</f>
        <v>PDU</v>
      </c>
      <c r="E245" t="str">
        <f>[1]All_Tasks_Billing!E245</f>
        <v>Circuit Breakers -Secondary</v>
      </c>
      <c r="F245" t="str">
        <f>IF([1]All_Tasks_Billing!F245="","",[1]All_Tasks_Billing!F245)</f>
        <v>400AF / 400AT</v>
      </c>
      <c r="G245" t="str">
        <f>IF([1]All_Tasks_Billing!G245="","",[1]All_Tasks_Billing!G245)</f>
        <v/>
      </c>
      <c r="H245" s="45" t="str">
        <f>[1]All_Tasks_Billing!H245</f>
        <v/>
      </c>
      <c r="I245" t="str">
        <f>IF([1]All_Tasks_Billing!I245="","",[1]All_Tasks_Billing!I245)</f>
        <v/>
      </c>
      <c r="J245" t="str">
        <f>IF([1]All_Tasks_Billing!J245="","",[1]All_Tasks_Billing!J245)</f>
        <v/>
      </c>
      <c r="K245" t="b">
        <f>[1]All_Tasks_Billing!K245</f>
        <v>0</v>
      </c>
      <c r="L245" s="45" t="str">
        <f>[1]All_Tasks_Billing!L245</f>
        <v/>
      </c>
      <c r="M245" t="str">
        <f>[1]All_Tasks_Billing!M245</f>
        <v/>
      </c>
      <c r="N245" s="46">
        <f>IF([1]All_Tasks_Billing!N245="",0,[1]All_Tasks_Billing!N245)</f>
        <v>0</v>
      </c>
      <c r="O245" t="str">
        <f>[1]All_Tasks_Billing!O245</f>
        <v/>
      </c>
      <c r="P245" s="47">
        <f>IF([1]All_Tasks_Billing!P245="",0,[1]All_Tasks_Billing!P245)</f>
        <v>2</v>
      </c>
      <c r="Q245" s="47">
        <f>IF([1]All_Tasks_Billing!Q245="",0,[1]All_Tasks_Billing!Q245)</f>
        <v>2</v>
      </c>
      <c r="R245" s="47">
        <f>IF([1]All_Tasks_Billing!R245="",0,[1]All_Tasks_Billing!R245)</f>
        <v>2</v>
      </c>
      <c r="S245" t="str">
        <f>[1]All_Tasks_Billing!S245</f>
        <v/>
      </c>
      <c r="T245" t="str">
        <f>[1]All_Tasks_Billing!T245</f>
        <v/>
      </c>
      <c r="U245" t="str">
        <f>[1]All_Tasks_Billing!U245</f>
        <v/>
      </c>
      <c r="V245">
        <f>[1]All_Tasks_Billing!V245</f>
        <v>10</v>
      </c>
      <c r="W245" s="48">
        <f>[1]All_Tasks_Billing!W245</f>
        <v>150</v>
      </c>
      <c r="X245">
        <f>[1]All_Tasks_Billing!X245</f>
        <v>24331.724999999999</v>
      </c>
      <c r="Y245">
        <f>[1]All_Tasks_Billing!Y245</f>
        <v>1</v>
      </c>
      <c r="Z245" s="49">
        <f>[1]All_Tasks_Billing!Z245</f>
        <v>0</v>
      </c>
      <c r="AA245" s="45" t="str">
        <f>[1]All_Tasks_Billing!AA245</f>
        <v/>
      </c>
      <c r="AB245" t="str">
        <f>[1]All_Tasks_Billing!AB245</f>
        <v/>
      </c>
      <c r="AC245" s="48">
        <f>[1]All_Tasks_Billing!AC245</f>
        <v>0</v>
      </c>
      <c r="AD245" s="48">
        <f>[1]All_Tasks_Billing!AD245</f>
        <v>0</v>
      </c>
      <c r="AE245" s="48">
        <f>[1]All_Tasks_Billing!AE245</f>
        <v>0</v>
      </c>
      <c r="AF245" s="48">
        <f>[1]All_Tasks_Billing!AF245</f>
        <v>0</v>
      </c>
      <c r="AG245" s="48">
        <f>[1]All_Tasks_Billing!AG245</f>
        <v>0</v>
      </c>
      <c r="AH245" s="48">
        <f>[1]All_Tasks_Billing!AH245</f>
        <v>8.5999999999999993E-2</v>
      </c>
      <c r="AI245" s="48">
        <f>[1]All_Tasks_Billing!AI245</f>
        <v>0</v>
      </c>
      <c r="AJ245" s="48">
        <f>[1]All_Tasks_Billing!AJ245</f>
        <v>0</v>
      </c>
      <c r="AK245" s="48">
        <f>[1]All_Tasks_Billing!AK245</f>
        <v>0</v>
      </c>
      <c r="AL245" s="48">
        <f>[1]All_Tasks_Billing!AL245</f>
        <v>0</v>
      </c>
      <c r="AM245" s="48">
        <f>[1]All_Tasks_Billing!AM245</f>
        <v>0</v>
      </c>
      <c r="AN245" s="48">
        <f>[1]All_Tasks_Billing!AN245</f>
        <v>0</v>
      </c>
      <c r="AO245" s="48">
        <f>[1]All_Tasks_Billing!AO245</f>
        <v>0</v>
      </c>
      <c r="AP245" s="48">
        <f>[1]All_Tasks_Billing!AP245</f>
        <v>8.5999999999999993E-2</v>
      </c>
      <c r="AQ245" s="48">
        <f>[1]All_Tasks_Billing!AQ245</f>
        <v>0</v>
      </c>
      <c r="AR245" s="48">
        <f>[1]All_Tasks_Billing!AR245</f>
        <v>0</v>
      </c>
      <c r="AS245" s="48">
        <f>[1]All_Tasks_Billing!AS245</f>
        <v>0</v>
      </c>
      <c r="AT245" s="48">
        <f>[1]All_Tasks_Billing!AT245</f>
        <v>0</v>
      </c>
      <c r="AU245" s="50" t="str">
        <f t="shared" si="54"/>
        <v/>
      </c>
      <c r="AV245" s="50" t="str">
        <f t="shared" si="55"/>
        <v/>
      </c>
      <c r="AW245" s="50" t="str">
        <f t="shared" si="56"/>
        <v/>
      </c>
      <c r="AX245" s="50" t="str">
        <f t="shared" ca="1" si="57"/>
        <v>Not Completed</v>
      </c>
      <c r="AY245" s="50" t="str">
        <f t="shared" ca="1" si="58"/>
        <v>Not Completed</v>
      </c>
      <c r="AZ245" s="50" t="str">
        <f t="shared" ca="1" si="59"/>
        <v>Not Completed</v>
      </c>
      <c r="BA245" s="48">
        <f t="shared" si="60"/>
        <v>0</v>
      </c>
      <c r="BB245" s="45" t="str">
        <f t="shared" si="61"/>
        <v/>
      </c>
      <c r="BC245" s="50" t="str">
        <f t="shared" si="62"/>
        <v/>
      </c>
      <c r="BD245" s="48">
        <f t="shared" si="63"/>
        <v>0</v>
      </c>
      <c r="BE245" s="50" t="str">
        <f t="shared" si="64"/>
        <v>Not Started</v>
      </c>
      <c r="BF245" s="51">
        <f t="shared" si="65"/>
        <v>1</v>
      </c>
      <c r="BG245" s="51">
        <f t="shared" si="66"/>
        <v>0</v>
      </c>
      <c r="BH245" s="50" t="str">
        <f t="shared" si="67"/>
        <v/>
      </c>
      <c r="BI245" s="50" t="str">
        <f t="shared" si="68"/>
        <v/>
      </c>
      <c r="BJ245" s="50" t="str">
        <f t="shared" si="69"/>
        <v/>
      </c>
      <c r="BK245" s="50" t="str">
        <f t="shared" si="70"/>
        <v xml:space="preserve">Not Started |  | </v>
      </c>
      <c r="BL245" s="49" t="str">
        <f t="shared" ca="1" si="71"/>
        <v/>
      </c>
    </row>
    <row r="246" spans="1:64" x14ac:dyDescent="0.25">
      <c r="A246" t="str">
        <f>[1]All_Tasks_Billing!A246</f>
        <v>LAS16.PPM05</v>
      </c>
      <c r="B246" t="str">
        <f>[1]All_Tasks_Billing!B246</f>
        <v>PPM</v>
      </c>
      <c r="C246" t="str">
        <f>[1]All_Tasks_Billing!C246</f>
        <v>5.2.5</v>
      </c>
      <c r="D246" t="str">
        <f>[1]All_Tasks_Billing!D246</f>
        <v>PDU</v>
      </c>
      <c r="E246" t="str">
        <f>[1]All_Tasks_Billing!E246</f>
        <v>Circuit Breakers -Secondary</v>
      </c>
      <c r="F246" t="str">
        <f>IF([1]All_Tasks_Billing!F246="","",[1]All_Tasks_Billing!F246)</f>
        <v>400AF / 400AT</v>
      </c>
      <c r="G246" t="str">
        <f>IF([1]All_Tasks_Billing!G246="","",[1]All_Tasks_Billing!G246)</f>
        <v/>
      </c>
      <c r="H246" s="45" t="str">
        <f>[1]All_Tasks_Billing!H246</f>
        <v/>
      </c>
      <c r="I246" t="str">
        <f>IF([1]All_Tasks_Billing!I246="","",[1]All_Tasks_Billing!I246)</f>
        <v/>
      </c>
      <c r="J246" t="str">
        <f>IF([1]All_Tasks_Billing!J246="","",[1]All_Tasks_Billing!J246)</f>
        <v/>
      </c>
      <c r="K246" t="b">
        <f>[1]All_Tasks_Billing!K246</f>
        <v>0</v>
      </c>
      <c r="L246" s="45" t="str">
        <f>[1]All_Tasks_Billing!L246</f>
        <v/>
      </c>
      <c r="M246" t="str">
        <f>[1]All_Tasks_Billing!M246</f>
        <v/>
      </c>
      <c r="N246" s="46">
        <f>IF([1]All_Tasks_Billing!N246="",0,[1]All_Tasks_Billing!N246)</f>
        <v>0</v>
      </c>
      <c r="O246" t="str">
        <f>[1]All_Tasks_Billing!O246</f>
        <v/>
      </c>
      <c r="P246" s="47">
        <f>IF([1]All_Tasks_Billing!P246="",0,[1]All_Tasks_Billing!P246)</f>
        <v>2</v>
      </c>
      <c r="Q246" s="47">
        <f>IF([1]All_Tasks_Billing!Q246="",0,[1]All_Tasks_Billing!Q246)</f>
        <v>2</v>
      </c>
      <c r="R246" s="47">
        <f>IF([1]All_Tasks_Billing!R246="",0,[1]All_Tasks_Billing!R246)</f>
        <v>2</v>
      </c>
      <c r="S246" t="str">
        <f>[1]All_Tasks_Billing!S246</f>
        <v/>
      </c>
      <c r="T246" t="str">
        <f>[1]All_Tasks_Billing!T246</f>
        <v/>
      </c>
      <c r="U246" t="str">
        <f>[1]All_Tasks_Billing!U246</f>
        <v/>
      </c>
      <c r="V246">
        <f>[1]All_Tasks_Billing!V246</f>
        <v>10</v>
      </c>
      <c r="W246" s="48">
        <f>[1]All_Tasks_Billing!W246</f>
        <v>150</v>
      </c>
      <c r="X246">
        <f>[1]All_Tasks_Billing!X246</f>
        <v>24331.724999999999</v>
      </c>
      <c r="Y246">
        <f>[1]All_Tasks_Billing!Y246</f>
        <v>1</v>
      </c>
      <c r="Z246" s="49">
        <f>[1]All_Tasks_Billing!Z246</f>
        <v>0</v>
      </c>
      <c r="AA246" s="45" t="str">
        <f>[1]All_Tasks_Billing!AA246</f>
        <v/>
      </c>
      <c r="AB246" t="str">
        <f>[1]All_Tasks_Billing!AB246</f>
        <v/>
      </c>
      <c r="AC246" s="48">
        <f>[1]All_Tasks_Billing!AC246</f>
        <v>0</v>
      </c>
      <c r="AD246" s="48">
        <f>[1]All_Tasks_Billing!AD246</f>
        <v>0</v>
      </c>
      <c r="AE246" s="48">
        <f>[1]All_Tasks_Billing!AE246</f>
        <v>0</v>
      </c>
      <c r="AF246" s="48">
        <f>[1]All_Tasks_Billing!AF246</f>
        <v>0</v>
      </c>
      <c r="AG246" s="48">
        <f>[1]All_Tasks_Billing!AG246</f>
        <v>0</v>
      </c>
      <c r="AH246" s="48">
        <f>[1]All_Tasks_Billing!AH246</f>
        <v>8.5999999999999993E-2</v>
      </c>
      <c r="AI246" s="48">
        <f>[1]All_Tasks_Billing!AI246</f>
        <v>0</v>
      </c>
      <c r="AJ246" s="48">
        <f>[1]All_Tasks_Billing!AJ246</f>
        <v>0</v>
      </c>
      <c r="AK246" s="48">
        <f>[1]All_Tasks_Billing!AK246</f>
        <v>0</v>
      </c>
      <c r="AL246" s="48">
        <f>[1]All_Tasks_Billing!AL246</f>
        <v>0</v>
      </c>
      <c r="AM246" s="48">
        <f>[1]All_Tasks_Billing!AM246</f>
        <v>0</v>
      </c>
      <c r="AN246" s="48">
        <f>[1]All_Tasks_Billing!AN246</f>
        <v>0</v>
      </c>
      <c r="AO246" s="48">
        <f>[1]All_Tasks_Billing!AO246</f>
        <v>0</v>
      </c>
      <c r="AP246" s="48">
        <f>[1]All_Tasks_Billing!AP246</f>
        <v>8.5999999999999993E-2</v>
      </c>
      <c r="AQ246" s="48">
        <f>[1]All_Tasks_Billing!AQ246</f>
        <v>0</v>
      </c>
      <c r="AR246" s="48">
        <f>[1]All_Tasks_Billing!AR246</f>
        <v>0</v>
      </c>
      <c r="AS246" s="48">
        <f>[1]All_Tasks_Billing!AS246</f>
        <v>0</v>
      </c>
      <c r="AT246" s="48">
        <f>[1]All_Tasks_Billing!AT246</f>
        <v>0</v>
      </c>
      <c r="AU246" s="50" t="str">
        <f t="shared" si="54"/>
        <v/>
      </c>
      <c r="AV246" s="50" t="str">
        <f t="shared" si="55"/>
        <v/>
      </c>
      <c r="AW246" s="50" t="str">
        <f t="shared" si="56"/>
        <v/>
      </c>
      <c r="AX246" s="50" t="str">
        <f t="shared" ca="1" si="57"/>
        <v>Not Completed</v>
      </c>
      <c r="AY246" s="50" t="str">
        <f t="shared" ca="1" si="58"/>
        <v>Not Completed</v>
      </c>
      <c r="AZ246" s="50" t="str">
        <f t="shared" ca="1" si="59"/>
        <v>Not Completed</v>
      </c>
      <c r="BA246" s="48">
        <f t="shared" si="60"/>
        <v>0</v>
      </c>
      <c r="BB246" s="45" t="str">
        <f t="shared" si="61"/>
        <v/>
      </c>
      <c r="BC246" s="50" t="str">
        <f t="shared" si="62"/>
        <v/>
      </c>
      <c r="BD246" s="48">
        <f t="shared" si="63"/>
        <v>0</v>
      </c>
      <c r="BE246" s="50" t="str">
        <f t="shared" si="64"/>
        <v>Not Started</v>
      </c>
      <c r="BF246" s="51">
        <f t="shared" si="65"/>
        <v>1</v>
      </c>
      <c r="BG246" s="51">
        <f t="shared" si="66"/>
        <v>0</v>
      </c>
      <c r="BH246" s="50" t="str">
        <f t="shared" si="67"/>
        <v/>
      </c>
      <c r="BI246" s="50" t="str">
        <f t="shared" si="68"/>
        <v/>
      </c>
      <c r="BJ246" s="50" t="str">
        <f t="shared" si="69"/>
        <v/>
      </c>
      <c r="BK246" s="50" t="str">
        <f t="shared" si="70"/>
        <v xml:space="preserve">Not Started |  | </v>
      </c>
      <c r="BL246" s="49" t="str">
        <f t="shared" ca="1" si="71"/>
        <v/>
      </c>
    </row>
    <row r="247" spans="1:64" x14ac:dyDescent="0.25">
      <c r="A247" t="str">
        <f>[1]All_Tasks_Billing!A247</f>
        <v>LAS16.PPM05</v>
      </c>
      <c r="B247" t="str">
        <f>[1]All_Tasks_Billing!B247</f>
        <v>PPM</v>
      </c>
      <c r="C247" t="str">
        <f>[1]All_Tasks_Billing!C247</f>
        <v>5.2.6</v>
      </c>
      <c r="D247" t="str">
        <f>[1]All_Tasks_Billing!D247</f>
        <v>PDU</v>
      </c>
      <c r="E247" t="str">
        <f>[1]All_Tasks_Billing!E247</f>
        <v>Circuit Breakers -Secondary</v>
      </c>
      <c r="F247" t="str">
        <f>IF([1]All_Tasks_Billing!F247="","",[1]All_Tasks_Billing!F247)</f>
        <v>400AF / 400AT</v>
      </c>
      <c r="G247" t="str">
        <f>IF([1]All_Tasks_Billing!G247="","",[1]All_Tasks_Billing!G247)</f>
        <v/>
      </c>
      <c r="H247" s="45" t="str">
        <f>[1]All_Tasks_Billing!H247</f>
        <v/>
      </c>
      <c r="I247" t="str">
        <f>IF([1]All_Tasks_Billing!I247="","",[1]All_Tasks_Billing!I247)</f>
        <v/>
      </c>
      <c r="J247" t="str">
        <f>IF([1]All_Tasks_Billing!J247="","",[1]All_Tasks_Billing!J247)</f>
        <v/>
      </c>
      <c r="K247" t="b">
        <f>[1]All_Tasks_Billing!K247</f>
        <v>0</v>
      </c>
      <c r="L247" s="45" t="str">
        <f>[1]All_Tasks_Billing!L247</f>
        <v/>
      </c>
      <c r="M247" t="str">
        <f>[1]All_Tasks_Billing!M247</f>
        <v/>
      </c>
      <c r="N247" s="46">
        <f>IF([1]All_Tasks_Billing!N247="",0,[1]All_Tasks_Billing!N247)</f>
        <v>0</v>
      </c>
      <c r="O247" t="str">
        <f>[1]All_Tasks_Billing!O247</f>
        <v/>
      </c>
      <c r="P247" s="47">
        <f>IF([1]All_Tasks_Billing!P247="",0,[1]All_Tasks_Billing!P247)</f>
        <v>2</v>
      </c>
      <c r="Q247" s="47">
        <f>IF([1]All_Tasks_Billing!Q247="",0,[1]All_Tasks_Billing!Q247)</f>
        <v>2</v>
      </c>
      <c r="R247" s="47">
        <f>IF([1]All_Tasks_Billing!R247="",0,[1]All_Tasks_Billing!R247)</f>
        <v>2</v>
      </c>
      <c r="S247" t="str">
        <f>[1]All_Tasks_Billing!S247</f>
        <v/>
      </c>
      <c r="T247" t="str">
        <f>[1]All_Tasks_Billing!T247</f>
        <v/>
      </c>
      <c r="U247" t="str">
        <f>[1]All_Tasks_Billing!U247</f>
        <v/>
      </c>
      <c r="V247">
        <f>[1]All_Tasks_Billing!V247</f>
        <v>10</v>
      </c>
      <c r="W247" s="48">
        <f>[1]All_Tasks_Billing!W247</f>
        <v>150</v>
      </c>
      <c r="X247">
        <f>[1]All_Tasks_Billing!X247</f>
        <v>24331.724999999999</v>
      </c>
      <c r="Y247">
        <f>[1]All_Tasks_Billing!Y247</f>
        <v>1</v>
      </c>
      <c r="Z247" s="49">
        <f>[1]All_Tasks_Billing!Z247</f>
        <v>0</v>
      </c>
      <c r="AA247" s="45" t="str">
        <f>[1]All_Tasks_Billing!AA247</f>
        <v/>
      </c>
      <c r="AB247" t="str">
        <f>[1]All_Tasks_Billing!AB247</f>
        <v/>
      </c>
      <c r="AC247" s="48">
        <f>[1]All_Tasks_Billing!AC247</f>
        <v>0</v>
      </c>
      <c r="AD247" s="48">
        <f>[1]All_Tasks_Billing!AD247</f>
        <v>0</v>
      </c>
      <c r="AE247" s="48">
        <f>[1]All_Tasks_Billing!AE247</f>
        <v>0</v>
      </c>
      <c r="AF247" s="48">
        <f>[1]All_Tasks_Billing!AF247</f>
        <v>0</v>
      </c>
      <c r="AG247" s="48">
        <f>[1]All_Tasks_Billing!AG247</f>
        <v>0</v>
      </c>
      <c r="AH247" s="48">
        <f>[1]All_Tasks_Billing!AH247</f>
        <v>8.5999999999999993E-2</v>
      </c>
      <c r="AI247" s="48">
        <f>[1]All_Tasks_Billing!AI247</f>
        <v>0</v>
      </c>
      <c r="AJ247" s="48">
        <f>[1]All_Tasks_Billing!AJ247</f>
        <v>0</v>
      </c>
      <c r="AK247" s="48">
        <f>[1]All_Tasks_Billing!AK247</f>
        <v>0</v>
      </c>
      <c r="AL247" s="48">
        <f>[1]All_Tasks_Billing!AL247</f>
        <v>0</v>
      </c>
      <c r="AM247" s="48">
        <f>[1]All_Tasks_Billing!AM247</f>
        <v>0</v>
      </c>
      <c r="AN247" s="48">
        <f>[1]All_Tasks_Billing!AN247</f>
        <v>0</v>
      </c>
      <c r="AO247" s="48">
        <f>[1]All_Tasks_Billing!AO247</f>
        <v>0</v>
      </c>
      <c r="AP247" s="48">
        <f>[1]All_Tasks_Billing!AP247</f>
        <v>8.5999999999999993E-2</v>
      </c>
      <c r="AQ247" s="48">
        <f>[1]All_Tasks_Billing!AQ247</f>
        <v>0</v>
      </c>
      <c r="AR247" s="48">
        <f>[1]All_Tasks_Billing!AR247</f>
        <v>0</v>
      </c>
      <c r="AS247" s="48">
        <f>[1]All_Tasks_Billing!AS247</f>
        <v>0</v>
      </c>
      <c r="AT247" s="48">
        <f>[1]All_Tasks_Billing!AT247</f>
        <v>0</v>
      </c>
      <c r="AU247" s="50" t="str">
        <f t="shared" si="54"/>
        <v/>
      </c>
      <c r="AV247" s="50" t="str">
        <f t="shared" si="55"/>
        <v/>
      </c>
      <c r="AW247" s="50" t="str">
        <f t="shared" si="56"/>
        <v/>
      </c>
      <c r="AX247" s="50" t="str">
        <f t="shared" ca="1" si="57"/>
        <v>Not Completed</v>
      </c>
      <c r="AY247" s="50" t="str">
        <f t="shared" ca="1" si="58"/>
        <v>Not Completed</v>
      </c>
      <c r="AZ247" s="50" t="str">
        <f t="shared" ca="1" si="59"/>
        <v>Not Completed</v>
      </c>
      <c r="BA247" s="48">
        <f t="shared" si="60"/>
        <v>0</v>
      </c>
      <c r="BB247" s="45" t="str">
        <f t="shared" si="61"/>
        <v/>
      </c>
      <c r="BC247" s="50" t="str">
        <f t="shared" si="62"/>
        <v/>
      </c>
      <c r="BD247" s="48">
        <f t="shared" si="63"/>
        <v>0</v>
      </c>
      <c r="BE247" s="50" t="str">
        <f t="shared" si="64"/>
        <v>Not Started</v>
      </c>
      <c r="BF247" s="51">
        <f t="shared" si="65"/>
        <v>1</v>
      </c>
      <c r="BG247" s="51">
        <f t="shared" si="66"/>
        <v>0</v>
      </c>
      <c r="BH247" s="50" t="str">
        <f t="shared" si="67"/>
        <v/>
      </c>
      <c r="BI247" s="50" t="str">
        <f t="shared" si="68"/>
        <v/>
      </c>
      <c r="BJ247" s="50" t="str">
        <f t="shared" si="69"/>
        <v/>
      </c>
      <c r="BK247" s="50" t="str">
        <f t="shared" si="70"/>
        <v xml:space="preserve">Not Started |  | </v>
      </c>
      <c r="BL247" s="49" t="str">
        <f t="shared" ca="1" si="71"/>
        <v/>
      </c>
    </row>
    <row r="248" spans="1:64" x14ac:dyDescent="0.25">
      <c r="A248" t="str">
        <f>[1]All_Tasks_Billing!A248</f>
        <v>LAS16.PPM05</v>
      </c>
      <c r="B248" t="str">
        <f>[1]All_Tasks_Billing!B248</f>
        <v>PPM</v>
      </c>
      <c r="C248" t="str">
        <f>[1]All_Tasks_Billing!C248</f>
        <v>5.2.7</v>
      </c>
      <c r="D248" t="str">
        <f>[1]All_Tasks_Billing!D248</f>
        <v>PDU</v>
      </c>
      <c r="E248" t="str">
        <f>[1]All_Tasks_Billing!E248</f>
        <v>Circuit Breakers -Secondary</v>
      </c>
      <c r="F248" t="str">
        <f>IF([1]All_Tasks_Billing!F248="","",[1]All_Tasks_Billing!F248)</f>
        <v>400AF / 400AT</v>
      </c>
      <c r="G248" t="str">
        <f>IF([1]All_Tasks_Billing!G248="","",[1]All_Tasks_Billing!G248)</f>
        <v/>
      </c>
      <c r="H248" s="45" t="str">
        <f>[1]All_Tasks_Billing!H248</f>
        <v/>
      </c>
      <c r="I248" t="str">
        <f>IF([1]All_Tasks_Billing!I248="","",[1]All_Tasks_Billing!I248)</f>
        <v/>
      </c>
      <c r="J248" t="str">
        <f>IF([1]All_Tasks_Billing!J248="","",[1]All_Tasks_Billing!J248)</f>
        <v/>
      </c>
      <c r="K248" t="b">
        <f>[1]All_Tasks_Billing!K248</f>
        <v>0</v>
      </c>
      <c r="L248" s="45" t="str">
        <f>[1]All_Tasks_Billing!L248</f>
        <v/>
      </c>
      <c r="M248" t="str">
        <f>[1]All_Tasks_Billing!M248</f>
        <v/>
      </c>
      <c r="N248" s="46">
        <f>IF([1]All_Tasks_Billing!N248="",0,[1]All_Tasks_Billing!N248)</f>
        <v>0</v>
      </c>
      <c r="O248" t="str">
        <f>[1]All_Tasks_Billing!O248</f>
        <v/>
      </c>
      <c r="P248" s="47">
        <f>IF([1]All_Tasks_Billing!P248="",0,[1]All_Tasks_Billing!P248)</f>
        <v>2</v>
      </c>
      <c r="Q248" s="47">
        <f>IF([1]All_Tasks_Billing!Q248="",0,[1]All_Tasks_Billing!Q248)</f>
        <v>2</v>
      </c>
      <c r="R248" s="47">
        <f>IF([1]All_Tasks_Billing!R248="",0,[1]All_Tasks_Billing!R248)</f>
        <v>2</v>
      </c>
      <c r="S248" t="str">
        <f>[1]All_Tasks_Billing!S248</f>
        <v/>
      </c>
      <c r="T248" t="str">
        <f>[1]All_Tasks_Billing!T248</f>
        <v/>
      </c>
      <c r="U248" t="str">
        <f>[1]All_Tasks_Billing!U248</f>
        <v/>
      </c>
      <c r="V248">
        <f>[1]All_Tasks_Billing!V248</f>
        <v>10</v>
      </c>
      <c r="W248" s="48">
        <f>[1]All_Tasks_Billing!W248</f>
        <v>150</v>
      </c>
      <c r="X248">
        <f>[1]All_Tasks_Billing!X248</f>
        <v>24331.724999999999</v>
      </c>
      <c r="Y248">
        <f>[1]All_Tasks_Billing!Y248</f>
        <v>1</v>
      </c>
      <c r="Z248" s="49">
        <f>[1]All_Tasks_Billing!Z248</f>
        <v>0</v>
      </c>
      <c r="AA248" s="45" t="str">
        <f>[1]All_Tasks_Billing!AA248</f>
        <v/>
      </c>
      <c r="AB248" t="str">
        <f>[1]All_Tasks_Billing!AB248</f>
        <v/>
      </c>
      <c r="AC248" s="48">
        <f>[1]All_Tasks_Billing!AC248</f>
        <v>0</v>
      </c>
      <c r="AD248" s="48">
        <f>[1]All_Tasks_Billing!AD248</f>
        <v>0</v>
      </c>
      <c r="AE248" s="48">
        <f>[1]All_Tasks_Billing!AE248</f>
        <v>0</v>
      </c>
      <c r="AF248" s="48">
        <f>[1]All_Tasks_Billing!AF248</f>
        <v>0</v>
      </c>
      <c r="AG248" s="48">
        <f>[1]All_Tasks_Billing!AG248</f>
        <v>0</v>
      </c>
      <c r="AH248" s="48">
        <f>[1]All_Tasks_Billing!AH248</f>
        <v>8.5999999999999993E-2</v>
      </c>
      <c r="AI248" s="48">
        <f>[1]All_Tasks_Billing!AI248</f>
        <v>0</v>
      </c>
      <c r="AJ248" s="48">
        <f>[1]All_Tasks_Billing!AJ248</f>
        <v>0</v>
      </c>
      <c r="AK248" s="48">
        <f>[1]All_Tasks_Billing!AK248</f>
        <v>0</v>
      </c>
      <c r="AL248" s="48">
        <f>[1]All_Tasks_Billing!AL248</f>
        <v>0</v>
      </c>
      <c r="AM248" s="48">
        <f>[1]All_Tasks_Billing!AM248</f>
        <v>0</v>
      </c>
      <c r="AN248" s="48">
        <f>[1]All_Tasks_Billing!AN248</f>
        <v>0</v>
      </c>
      <c r="AO248" s="48">
        <f>[1]All_Tasks_Billing!AO248</f>
        <v>0</v>
      </c>
      <c r="AP248" s="48">
        <f>[1]All_Tasks_Billing!AP248</f>
        <v>8.5999999999999993E-2</v>
      </c>
      <c r="AQ248" s="48">
        <f>[1]All_Tasks_Billing!AQ248</f>
        <v>0</v>
      </c>
      <c r="AR248" s="48">
        <f>[1]All_Tasks_Billing!AR248</f>
        <v>0</v>
      </c>
      <c r="AS248" s="48">
        <f>[1]All_Tasks_Billing!AS248</f>
        <v>0</v>
      </c>
      <c r="AT248" s="48">
        <f>[1]All_Tasks_Billing!AT248</f>
        <v>0</v>
      </c>
      <c r="AU248" s="50" t="str">
        <f t="shared" si="54"/>
        <v/>
      </c>
      <c r="AV248" s="50" t="str">
        <f t="shared" si="55"/>
        <v/>
      </c>
      <c r="AW248" s="50" t="str">
        <f t="shared" si="56"/>
        <v/>
      </c>
      <c r="AX248" s="50" t="str">
        <f t="shared" ca="1" si="57"/>
        <v>Not Completed</v>
      </c>
      <c r="AY248" s="50" t="str">
        <f t="shared" ca="1" si="58"/>
        <v>Not Completed</v>
      </c>
      <c r="AZ248" s="50" t="str">
        <f t="shared" ca="1" si="59"/>
        <v>Not Completed</v>
      </c>
      <c r="BA248" s="48">
        <f t="shared" si="60"/>
        <v>0</v>
      </c>
      <c r="BB248" s="45" t="str">
        <f t="shared" si="61"/>
        <v/>
      </c>
      <c r="BC248" s="50" t="str">
        <f t="shared" si="62"/>
        <v/>
      </c>
      <c r="BD248" s="48">
        <f t="shared" si="63"/>
        <v>0</v>
      </c>
      <c r="BE248" s="50" t="str">
        <f t="shared" si="64"/>
        <v>Not Started</v>
      </c>
      <c r="BF248" s="51">
        <f t="shared" si="65"/>
        <v>1</v>
      </c>
      <c r="BG248" s="51">
        <f t="shared" si="66"/>
        <v>0</v>
      </c>
      <c r="BH248" s="50" t="str">
        <f t="shared" si="67"/>
        <v/>
      </c>
      <c r="BI248" s="50" t="str">
        <f t="shared" si="68"/>
        <v/>
      </c>
      <c r="BJ248" s="50" t="str">
        <f t="shared" si="69"/>
        <v/>
      </c>
      <c r="BK248" s="50" t="str">
        <f t="shared" si="70"/>
        <v xml:space="preserve">Not Started |  | </v>
      </c>
      <c r="BL248" s="49" t="str">
        <f t="shared" ca="1" si="71"/>
        <v/>
      </c>
    </row>
    <row r="249" spans="1:64" x14ac:dyDescent="0.25">
      <c r="A249" t="str">
        <f>[1]All_Tasks_Billing!A249</f>
        <v>LAS16.PPM05</v>
      </c>
      <c r="B249" t="str">
        <f>[1]All_Tasks_Billing!B249</f>
        <v>PPM</v>
      </c>
      <c r="C249" t="str">
        <f>[1]All_Tasks_Billing!C249</f>
        <v>5.2.8</v>
      </c>
      <c r="D249" t="str">
        <f>[1]All_Tasks_Billing!D249</f>
        <v>PDU</v>
      </c>
      <c r="E249" t="str">
        <f>[1]All_Tasks_Billing!E249</f>
        <v>Circuit Breakers -Secondary</v>
      </c>
      <c r="F249" t="str">
        <f>IF([1]All_Tasks_Billing!F249="","",[1]All_Tasks_Billing!F249)</f>
        <v>400AF / 400AT</v>
      </c>
      <c r="G249" t="str">
        <f>IF([1]All_Tasks_Billing!G249="","",[1]All_Tasks_Billing!G249)</f>
        <v/>
      </c>
      <c r="H249" s="45" t="str">
        <f>[1]All_Tasks_Billing!H249</f>
        <v/>
      </c>
      <c r="I249" t="str">
        <f>IF([1]All_Tasks_Billing!I249="","",[1]All_Tasks_Billing!I249)</f>
        <v/>
      </c>
      <c r="J249" t="str">
        <f>IF([1]All_Tasks_Billing!J249="","",[1]All_Tasks_Billing!J249)</f>
        <v/>
      </c>
      <c r="K249" t="b">
        <f>[1]All_Tasks_Billing!K249</f>
        <v>0</v>
      </c>
      <c r="L249" s="45" t="str">
        <f>[1]All_Tasks_Billing!L249</f>
        <v/>
      </c>
      <c r="M249" t="str">
        <f>[1]All_Tasks_Billing!M249</f>
        <v/>
      </c>
      <c r="N249" s="46">
        <f>IF([1]All_Tasks_Billing!N249="",0,[1]All_Tasks_Billing!N249)</f>
        <v>0</v>
      </c>
      <c r="O249" t="str">
        <f>[1]All_Tasks_Billing!O249</f>
        <v/>
      </c>
      <c r="P249" s="47">
        <f>IF([1]All_Tasks_Billing!P249="",0,[1]All_Tasks_Billing!P249)</f>
        <v>2</v>
      </c>
      <c r="Q249" s="47">
        <f>IF([1]All_Tasks_Billing!Q249="",0,[1]All_Tasks_Billing!Q249)</f>
        <v>2</v>
      </c>
      <c r="R249" s="47">
        <f>IF([1]All_Tasks_Billing!R249="",0,[1]All_Tasks_Billing!R249)</f>
        <v>2</v>
      </c>
      <c r="S249" t="str">
        <f>[1]All_Tasks_Billing!S249</f>
        <v/>
      </c>
      <c r="T249" t="str">
        <f>[1]All_Tasks_Billing!T249</f>
        <v/>
      </c>
      <c r="U249" t="str">
        <f>[1]All_Tasks_Billing!U249</f>
        <v/>
      </c>
      <c r="V249">
        <f>[1]All_Tasks_Billing!V249</f>
        <v>10</v>
      </c>
      <c r="W249" s="48">
        <f>[1]All_Tasks_Billing!W249</f>
        <v>150</v>
      </c>
      <c r="X249">
        <f>[1]All_Tasks_Billing!X249</f>
        <v>24331.724999999999</v>
      </c>
      <c r="Y249">
        <f>[1]All_Tasks_Billing!Y249</f>
        <v>1</v>
      </c>
      <c r="Z249" s="49">
        <f>[1]All_Tasks_Billing!Z249</f>
        <v>0</v>
      </c>
      <c r="AA249" s="45" t="str">
        <f>[1]All_Tasks_Billing!AA249</f>
        <v/>
      </c>
      <c r="AB249" t="str">
        <f>[1]All_Tasks_Billing!AB249</f>
        <v/>
      </c>
      <c r="AC249" s="48">
        <f>[1]All_Tasks_Billing!AC249</f>
        <v>0</v>
      </c>
      <c r="AD249" s="48">
        <f>[1]All_Tasks_Billing!AD249</f>
        <v>0</v>
      </c>
      <c r="AE249" s="48">
        <f>[1]All_Tasks_Billing!AE249</f>
        <v>0</v>
      </c>
      <c r="AF249" s="48">
        <f>[1]All_Tasks_Billing!AF249</f>
        <v>0</v>
      </c>
      <c r="AG249" s="48">
        <f>[1]All_Tasks_Billing!AG249</f>
        <v>0</v>
      </c>
      <c r="AH249" s="48">
        <f>[1]All_Tasks_Billing!AH249</f>
        <v>8.5999999999999993E-2</v>
      </c>
      <c r="AI249" s="48">
        <f>[1]All_Tasks_Billing!AI249</f>
        <v>0</v>
      </c>
      <c r="AJ249" s="48">
        <f>[1]All_Tasks_Billing!AJ249</f>
        <v>0</v>
      </c>
      <c r="AK249" s="48">
        <f>[1]All_Tasks_Billing!AK249</f>
        <v>0</v>
      </c>
      <c r="AL249" s="48">
        <f>[1]All_Tasks_Billing!AL249</f>
        <v>0</v>
      </c>
      <c r="AM249" s="48">
        <f>[1]All_Tasks_Billing!AM249</f>
        <v>0</v>
      </c>
      <c r="AN249" s="48">
        <f>[1]All_Tasks_Billing!AN249</f>
        <v>0</v>
      </c>
      <c r="AO249" s="48">
        <f>[1]All_Tasks_Billing!AO249</f>
        <v>0</v>
      </c>
      <c r="AP249" s="48">
        <f>[1]All_Tasks_Billing!AP249</f>
        <v>8.5999999999999993E-2</v>
      </c>
      <c r="AQ249" s="48">
        <f>[1]All_Tasks_Billing!AQ249</f>
        <v>0</v>
      </c>
      <c r="AR249" s="48">
        <f>[1]All_Tasks_Billing!AR249</f>
        <v>0</v>
      </c>
      <c r="AS249" s="48">
        <f>[1]All_Tasks_Billing!AS249</f>
        <v>0</v>
      </c>
      <c r="AT249" s="48">
        <f>[1]All_Tasks_Billing!AT249</f>
        <v>0</v>
      </c>
      <c r="AU249" s="50" t="str">
        <f t="shared" si="54"/>
        <v/>
      </c>
      <c r="AV249" s="50" t="str">
        <f t="shared" si="55"/>
        <v/>
      </c>
      <c r="AW249" s="50" t="str">
        <f t="shared" si="56"/>
        <v/>
      </c>
      <c r="AX249" s="50" t="str">
        <f t="shared" ca="1" si="57"/>
        <v>Not Completed</v>
      </c>
      <c r="AY249" s="50" t="str">
        <f t="shared" ca="1" si="58"/>
        <v>Not Completed</v>
      </c>
      <c r="AZ249" s="50" t="str">
        <f t="shared" ca="1" si="59"/>
        <v>Not Completed</v>
      </c>
      <c r="BA249" s="48">
        <f t="shared" si="60"/>
        <v>0</v>
      </c>
      <c r="BB249" s="45" t="str">
        <f t="shared" si="61"/>
        <v/>
      </c>
      <c r="BC249" s="50" t="str">
        <f t="shared" si="62"/>
        <v/>
      </c>
      <c r="BD249" s="48">
        <f t="shared" si="63"/>
        <v>0</v>
      </c>
      <c r="BE249" s="50" t="str">
        <f t="shared" si="64"/>
        <v>Not Started</v>
      </c>
      <c r="BF249" s="51">
        <f t="shared" si="65"/>
        <v>1</v>
      </c>
      <c r="BG249" s="51">
        <f t="shared" si="66"/>
        <v>0</v>
      </c>
      <c r="BH249" s="50" t="str">
        <f t="shared" si="67"/>
        <v/>
      </c>
      <c r="BI249" s="50" t="str">
        <f t="shared" si="68"/>
        <v/>
      </c>
      <c r="BJ249" s="50" t="str">
        <f t="shared" si="69"/>
        <v/>
      </c>
      <c r="BK249" s="50" t="str">
        <f t="shared" si="70"/>
        <v xml:space="preserve">Not Started |  | </v>
      </c>
      <c r="BL249" s="49" t="str">
        <f t="shared" ca="1" si="71"/>
        <v/>
      </c>
    </row>
    <row r="250" spans="1:64" x14ac:dyDescent="0.25">
      <c r="A250" t="str">
        <f>[1]All_Tasks_Billing!A250</f>
        <v>LAS16.PPM05</v>
      </c>
      <c r="B250" t="str">
        <f>[1]All_Tasks_Billing!B250</f>
        <v>PPM</v>
      </c>
      <c r="C250" t="str">
        <f>[1]All_Tasks_Billing!C250</f>
        <v>5.2.9</v>
      </c>
      <c r="D250" t="str">
        <f>[1]All_Tasks_Billing!D250</f>
        <v>PDU</v>
      </c>
      <c r="E250" t="str">
        <f>[1]All_Tasks_Billing!E250</f>
        <v>Circuit Breakers -Secondary</v>
      </c>
      <c r="F250" t="str">
        <f>IF([1]All_Tasks_Billing!F250="","",[1]All_Tasks_Billing!F250)</f>
        <v>400AF / 400AT</v>
      </c>
      <c r="G250" t="str">
        <f>IF([1]All_Tasks_Billing!G250="","",[1]All_Tasks_Billing!G250)</f>
        <v/>
      </c>
      <c r="H250" s="45" t="str">
        <f>[1]All_Tasks_Billing!H250</f>
        <v/>
      </c>
      <c r="I250" t="str">
        <f>IF([1]All_Tasks_Billing!I250="","",[1]All_Tasks_Billing!I250)</f>
        <v/>
      </c>
      <c r="J250" t="str">
        <f>IF([1]All_Tasks_Billing!J250="","",[1]All_Tasks_Billing!J250)</f>
        <v/>
      </c>
      <c r="K250" t="b">
        <f>[1]All_Tasks_Billing!K250</f>
        <v>0</v>
      </c>
      <c r="L250" s="45" t="str">
        <f>[1]All_Tasks_Billing!L250</f>
        <v/>
      </c>
      <c r="M250" t="str">
        <f>[1]All_Tasks_Billing!M250</f>
        <v/>
      </c>
      <c r="N250" s="46">
        <f>IF([1]All_Tasks_Billing!N250="",0,[1]All_Tasks_Billing!N250)</f>
        <v>0</v>
      </c>
      <c r="O250" t="str">
        <f>[1]All_Tasks_Billing!O250</f>
        <v/>
      </c>
      <c r="P250" s="47">
        <f>IF([1]All_Tasks_Billing!P250="",0,[1]All_Tasks_Billing!P250)</f>
        <v>2</v>
      </c>
      <c r="Q250" s="47">
        <f>IF([1]All_Tasks_Billing!Q250="",0,[1]All_Tasks_Billing!Q250)</f>
        <v>2</v>
      </c>
      <c r="R250" s="47">
        <f>IF([1]All_Tasks_Billing!R250="",0,[1]All_Tasks_Billing!R250)</f>
        <v>2</v>
      </c>
      <c r="S250" t="str">
        <f>[1]All_Tasks_Billing!S250</f>
        <v/>
      </c>
      <c r="T250" t="str">
        <f>[1]All_Tasks_Billing!T250</f>
        <v/>
      </c>
      <c r="U250" t="str">
        <f>[1]All_Tasks_Billing!U250</f>
        <v/>
      </c>
      <c r="V250">
        <f>[1]All_Tasks_Billing!V250</f>
        <v>10</v>
      </c>
      <c r="W250" s="48">
        <f>[1]All_Tasks_Billing!W250</f>
        <v>150</v>
      </c>
      <c r="X250">
        <f>[1]All_Tasks_Billing!X250</f>
        <v>24331.724999999999</v>
      </c>
      <c r="Y250">
        <f>[1]All_Tasks_Billing!Y250</f>
        <v>1</v>
      </c>
      <c r="Z250" s="49">
        <f>[1]All_Tasks_Billing!Z250</f>
        <v>0</v>
      </c>
      <c r="AA250" s="45" t="str">
        <f>[1]All_Tasks_Billing!AA250</f>
        <v/>
      </c>
      <c r="AB250" t="str">
        <f>[1]All_Tasks_Billing!AB250</f>
        <v/>
      </c>
      <c r="AC250" s="48">
        <f>[1]All_Tasks_Billing!AC250</f>
        <v>0</v>
      </c>
      <c r="AD250" s="48">
        <f>[1]All_Tasks_Billing!AD250</f>
        <v>0</v>
      </c>
      <c r="AE250" s="48">
        <f>[1]All_Tasks_Billing!AE250</f>
        <v>0</v>
      </c>
      <c r="AF250" s="48">
        <f>[1]All_Tasks_Billing!AF250</f>
        <v>0</v>
      </c>
      <c r="AG250" s="48">
        <f>[1]All_Tasks_Billing!AG250</f>
        <v>0</v>
      </c>
      <c r="AH250" s="48">
        <f>[1]All_Tasks_Billing!AH250</f>
        <v>8.5999999999999993E-2</v>
      </c>
      <c r="AI250" s="48">
        <f>[1]All_Tasks_Billing!AI250</f>
        <v>0</v>
      </c>
      <c r="AJ250" s="48">
        <f>[1]All_Tasks_Billing!AJ250</f>
        <v>0</v>
      </c>
      <c r="AK250" s="48">
        <f>[1]All_Tasks_Billing!AK250</f>
        <v>0</v>
      </c>
      <c r="AL250" s="48">
        <f>[1]All_Tasks_Billing!AL250</f>
        <v>0</v>
      </c>
      <c r="AM250" s="48">
        <f>[1]All_Tasks_Billing!AM250</f>
        <v>0</v>
      </c>
      <c r="AN250" s="48">
        <f>[1]All_Tasks_Billing!AN250</f>
        <v>0</v>
      </c>
      <c r="AO250" s="48">
        <f>[1]All_Tasks_Billing!AO250</f>
        <v>0</v>
      </c>
      <c r="AP250" s="48">
        <f>[1]All_Tasks_Billing!AP250</f>
        <v>8.5999999999999993E-2</v>
      </c>
      <c r="AQ250" s="48">
        <f>[1]All_Tasks_Billing!AQ250</f>
        <v>0</v>
      </c>
      <c r="AR250" s="48">
        <f>[1]All_Tasks_Billing!AR250</f>
        <v>0</v>
      </c>
      <c r="AS250" s="48">
        <f>[1]All_Tasks_Billing!AS250</f>
        <v>0</v>
      </c>
      <c r="AT250" s="48">
        <f>[1]All_Tasks_Billing!AT250</f>
        <v>0</v>
      </c>
      <c r="AU250" s="50" t="str">
        <f t="shared" si="54"/>
        <v/>
      </c>
      <c r="AV250" s="50" t="str">
        <f t="shared" si="55"/>
        <v/>
      </c>
      <c r="AW250" s="50" t="str">
        <f t="shared" si="56"/>
        <v/>
      </c>
      <c r="AX250" s="50" t="str">
        <f t="shared" ca="1" si="57"/>
        <v>Not Completed</v>
      </c>
      <c r="AY250" s="50" t="str">
        <f t="shared" ca="1" si="58"/>
        <v>Not Completed</v>
      </c>
      <c r="AZ250" s="50" t="str">
        <f t="shared" ca="1" si="59"/>
        <v>Not Completed</v>
      </c>
      <c r="BA250" s="48">
        <f t="shared" si="60"/>
        <v>0</v>
      </c>
      <c r="BB250" s="45" t="str">
        <f t="shared" si="61"/>
        <v/>
      </c>
      <c r="BC250" s="50" t="str">
        <f t="shared" si="62"/>
        <v/>
      </c>
      <c r="BD250" s="48">
        <f t="shared" si="63"/>
        <v>0</v>
      </c>
      <c r="BE250" s="50" t="str">
        <f t="shared" si="64"/>
        <v>Not Started</v>
      </c>
      <c r="BF250" s="51">
        <f t="shared" si="65"/>
        <v>1</v>
      </c>
      <c r="BG250" s="51">
        <f t="shared" si="66"/>
        <v>0</v>
      </c>
      <c r="BH250" s="50" t="str">
        <f t="shared" si="67"/>
        <v/>
      </c>
      <c r="BI250" s="50" t="str">
        <f t="shared" si="68"/>
        <v/>
      </c>
      <c r="BJ250" s="50" t="str">
        <f t="shared" si="69"/>
        <v/>
      </c>
      <c r="BK250" s="50" t="str">
        <f t="shared" si="70"/>
        <v xml:space="preserve">Not Started |  | </v>
      </c>
      <c r="BL250" s="49" t="str">
        <f t="shared" ca="1" si="71"/>
        <v/>
      </c>
    </row>
    <row r="251" spans="1:64" x14ac:dyDescent="0.25">
      <c r="A251" t="str">
        <f>[1]All_Tasks_Billing!A251</f>
        <v>LAS16.PPM05</v>
      </c>
      <c r="B251" t="str">
        <f>[1]All_Tasks_Billing!B251</f>
        <v>PPM</v>
      </c>
      <c r="C251" t="str">
        <f>[1]All_Tasks_Billing!C251</f>
        <v>5.2.10</v>
      </c>
      <c r="D251" t="str">
        <f>[1]All_Tasks_Billing!D251</f>
        <v>PDU</v>
      </c>
      <c r="E251" t="str">
        <f>[1]All_Tasks_Billing!E251</f>
        <v>Circuit Breakers -Secondary</v>
      </c>
      <c r="F251" t="str">
        <f>IF([1]All_Tasks_Billing!F251="","",[1]All_Tasks_Billing!F251)</f>
        <v>400AF / 400AT</v>
      </c>
      <c r="G251" t="str">
        <f>IF([1]All_Tasks_Billing!G251="","",[1]All_Tasks_Billing!G251)</f>
        <v/>
      </c>
      <c r="H251" s="45" t="str">
        <f>[1]All_Tasks_Billing!H251</f>
        <v/>
      </c>
      <c r="I251" t="str">
        <f>IF([1]All_Tasks_Billing!I251="","",[1]All_Tasks_Billing!I251)</f>
        <v/>
      </c>
      <c r="J251" t="str">
        <f>IF([1]All_Tasks_Billing!J251="","",[1]All_Tasks_Billing!J251)</f>
        <v/>
      </c>
      <c r="K251" t="b">
        <f>[1]All_Tasks_Billing!K251</f>
        <v>0</v>
      </c>
      <c r="L251" s="45" t="str">
        <f>[1]All_Tasks_Billing!L251</f>
        <v/>
      </c>
      <c r="M251" t="str">
        <f>[1]All_Tasks_Billing!M251</f>
        <v/>
      </c>
      <c r="N251" s="46">
        <f>IF([1]All_Tasks_Billing!N251="",0,[1]All_Tasks_Billing!N251)</f>
        <v>0</v>
      </c>
      <c r="O251" t="str">
        <f>[1]All_Tasks_Billing!O251</f>
        <v/>
      </c>
      <c r="P251" s="47">
        <f>IF([1]All_Tasks_Billing!P251="",0,[1]All_Tasks_Billing!P251)</f>
        <v>2</v>
      </c>
      <c r="Q251" s="47">
        <f>IF([1]All_Tasks_Billing!Q251="",0,[1]All_Tasks_Billing!Q251)</f>
        <v>2</v>
      </c>
      <c r="R251" s="47">
        <f>IF([1]All_Tasks_Billing!R251="",0,[1]All_Tasks_Billing!R251)</f>
        <v>2</v>
      </c>
      <c r="S251" t="str">
        <f>[1]All_Tasks_Billing!S251</f>
        <v/>
      </c>
      <c r="T251" t="str">
        <f>[1]All_Tasks_Billing!T251</f>
        <v/>
      </c>
      <c r="U251" t="str">
        <f>[1]All_Tasks_Billing!U251</f>
        <v/>
      </c>
      <c r="V251">
        <f>[1]All_Tasks_Billing!V251</f>
        <v>10</v>
      </c>
      <c r="W251" s="48">
        <f>[1]All_Tasks_Billing!W251</f>
        <v>150</v>
      </c>
      <c r="X251">
        <f>[1]All_Tasks_Billing!X251</f>
        <v>24331.724999999999</v>
      </c>
      <c r="Y251">
        <f>[1]All_Tasks_Billing!Y251</f>
        <v>1</v>
      </c>
      <c r="Z251" s="49">
        <f>[1]All_Tasks_Billing!Z251</f>
        <v>0</v>
      </c>
      <c r="AA251" s="45" t="str">
        <f>[1]All_Tasks_Billing!AA251</f>
        <v/>
      </c>
      <c r="AB251" t="str">
        <f>[1]All_Tasks_Billing!AB251</f>
        <v/>
      </c>
      <c r="AC251" s="48">
        <f>[1]All_Tasks_Billing!AC251</f>
        <v>0</v>
      </c>
      <c r="AD251" s="48">
        <f>[1]All_Tasks_Billing!AD251</f>
        <v>0</v>
      </c>
      <c r="AE251" s="48">
        <f>[1]All_Tasks_Billing!AE251</f>
        <v>0</v>
      </c>
      <c r="AF251" s="48">
        <f>[1]All_Tasks_Billing!AF251</f>
        <v>0</v>
      </c>
      <c r="AG251" s="48">
        <f>[1]All_Tasks_Billing!AG251</f>
        <v>0</v>
      </c>
      <c r="AH251" s="48">
        <f>[1]All_Tasks_Billing!AH251</f>
        <v>8.5999999999999993E-2</v>
      </c>
      <c r="AI251" s="48">
        <f>[1]All_Tasks_Billing!AI251</f>
        <v>0</v>
      </c>
      <c r="AJ251" s="48">
        <f>[1]All_Tasks_Billing!AJ251</f>
        <v>0</v>
      </c>
      <c r="AK251" s="48">
        <f>[1]All_Tasks_Billing!AK251</f>
        <v>0</v>
      </c>
      <c r="AL251" s="48">
        <f>[1]All_Tasks_Billing!AL251</f>
        <v>0</v>
      </c>
      <c r="AM251" s="48">
        <f>[1]All_Tasks_Billing!AM251</f>
        <v>0</v>
      </c>
      <c r="AN251" s="48">
        <f>[1]All_Tasks_Billing!AN251</f>
        <v>0</v>
      </c>
      <c r="AO251" s="48">
        <f>[1]All_Tasks_Billing!AO251</f>
        <v>0</v>
      </c>
      <c r="AP251" s="48">
        <f>[1]All_Tasks_Billing!AP251</f>
        <v>8.5999999999999993E-2</v>
      </c>
      <c r="AQ251" s="48">
        <f>[1]All_Tasks_Billing!AQ251</f>
        <v>0</v>
      </c>
      <c r="AR251" s="48">
        <f>[1]All_Tasks_Billing!AR251</f>
        <v>0</v>
      </c>
      <c r="AS251" s="48">
        <f>[1]All_Tasks_Billing!AS251</f>
        <v>0</v>
      </c>
      <c r="AT251" s="48">
        <f>[1]All_Tasks_Billing!AT251</f>
        <v>0</v>
      </c>
      <c r="AU251" s="50" t="str">
        <f t="shared" si="54"/>
        <v/>
      </c>
      <c r="AV251" s="50" t="str">
        <f t="shared" si="55"/>
        <v/>
      </c>
      <c r="AW251" s="50" t="str">
        <f t="shared" si="56"/>
        <v/>
      </c>
      <c r="AX251" s="50" t="str">
        <f t="shared" ca="1" si="57"/>
        <v>Not Completed</v>
      </c>
      <c r="AY251" s="50" t="str">
        <f t="shared" ca="1" si="58"/>
        <v>Not Completed</v>
      </c>
      <c r="AZ251" s="50" t="str">
        <f t="shared" ca="1" si="59"/>
        <v>Not Completed</v>
      </c>
      <c r="BA251" s="48">
        <f t="shared" si="60"/>
        <v>0</v>
      </c>
      <c r="BB251" s="45" t="str">
        <f t="shared" si="61"/>
        <v/>
      </c>
      <c r="BC251" s="50" t="str">
        <f t="shared" si="62"/>
        <v/>
      </c>
      <c r="BD251" s="48">
        <f t="shared" si="63"/>
        <v>0</v>
      </c>
      <c r="BE251" s="50" t="str">
        <f t="shared" si="64"/>
        <v>Not Started</v>
      </c>
      <c r="BF251" s="51">
        <f t="shared" si="65"/>
        <v>1</v>
      </c>
      <c r="BG251" s="51">
        <f t="shared" si="66"/>
        <v>0</v>
      </c>
      <c r="BH251" s="50" t="str">
        <f t="shared" si="67"/>
        <v/>
      </c>
      <c r="BI251" s="50" t="str">
        <f t="shared" si="68"/>
        <v/>
      </c>
      <c r="BJ251" s="50" t="str">
        <f t="shared" si="69"/>
        <v/>
      </c>
      <c r="BK251" s="50" t="str">
        <f t="shared" si="70"/>
        <v xml:space="preserve">Not Started |  | </v>
      </c>
      <c r="BL251" s="49" t="str">
        <f t="shared" ca="1" si="71"/>
        <v/>
      </c>
    </row>
    <row r="252" spans="1:64" x14ac:dyDescent="0.25">
      <c r="A252" t="str">
        <f>[1]All_Tasks_Billing!A252</f>
        <v>LAS16.PPM05</v>
      </c>
      <c r="B252" t="str">
        <f>[1]All_Tasks_Billing!B252</f>
        <v>PPM</v>
      </c>
      <c r="C252" t="str">
        <f>[1]All_Tasks_Billing!C252</f>
        <v>5.2.11</v>
      </c>
      <c r="D252" t="str">
        <f>[1]All_Tasks_Billing!D252</f>
        <v>PDU</v>
      </c>
      <c r="E252" t="str">
        <f>[1]All_Tasks_Billing!E252</f>
        <v>Circuit Breakers -Secondary</v>
      </c>
      <c r="F252" t="str">
        <f>IF([1]All_Tasks_Billing!F252="","",[1]All_Tasks_Billing!F252)</f>
        <v>400AF / 400AT</v>
      </c>
      <c r="G252" t="str">
        <f>IF([1]All_Tasks_Billing!G252="","",[1]All_Tasks_Billing!G252)</f>
        <v/>
      </c>
      <c r="H252" s="45" t="str">
        <f>[1]All_Tasks_Billing!H252</f>
        <v/>
      </c>
      <c r="I252" t="str">
        <f>IF([1]All_Tasks_Billing!I252="","",[1]All_Tasks_Billing!I252)</f>
        <v/>
      </c>
      <c r="J252" t="str">
        <f>IF([1]All_Tasks_Billing!J252="","",[1]All_Tasks_Billing!J252)</f>
        <v/>
      </c>
      <c r="K252" t="b">
        <f>[1]All_Tasks_Billing!K252</f>
        <v>0</v>
      </c>
      <c r="L252" s="45" t="str">
        <f>[1]All_Tasks_Billing!L252</f>
        <v/>
      </c>
      <c r="M252" t="str">
        <f>[1]All_Tasks_Billing!M252</f>
        <v/>
      </c>
      <c r="N252" s="46">
        <f>IF([1]All_Tasks_Billing!N252="",0,[1]All_Tasks_Billing!N252)</f>
        <v>0</v>
      </c>
      <c r="O252" t="str">
        <f>[1]All_Tasks_Billing!O252</f>
        <v/>
      </c>
      <c r="P252" s="47">
        <f>IF([1]All_Tasks_Billing!P252="",0,[1]All_Tasks_Billing!P252)</f>
        <v>2</v>
      </c>
      <c r="Q252" s="47">
        <f>IF([1]All_Tasks_Billing!Q252="",0,[1]All_Tasks_Billing!Q252)</f>
        <v>2</v>
      </c>
      <c r="R252" s="47">
        <f>IF([1]All_Tasks_Billing!R252="",0,[1]All_Tasks_Billing!R252)</f>
        <v>2</v>
      </c>
      <c r="S252" t="str">
        <f>[1]All_Tasks_Billing!S252</f>
        <v/>
      </c>
      <c r="T252" t="str">
        <f>[1]All_Tasks_Billing!T252</f>
        <v/>
      </c>
      <c r="U252" t="str">
        <f>[1]All_Tasks_Billing!U252</f>
        <v/>
      </c>
      <c r="V252">
        <f>[1]All_Tasks_Billing!V252</f>
        <v>10</v>
      </c>
      <c r="W252" s="48">
        <f>[1]All_Tasks_Billing!W252</f>
        <v>150</v>
      </c>
      <c r="X252">
        <f>[1]All_Tasks_Billing!X252</f>
        <v>24331.724999999999</v>
      </c>
      <c r="Y252">
        <f>[1]All_Tasks_Billing!Y252</f>
        <v>1</v>
      </c>
      <c r="Z252" s="49">
        <f>[1]All_Tasks_Billing!Z252</f>
        <v>0</v>
      </c>
      <c r="AA252" s="45" t="str">
        <f>[1]All_Tasks_Billing!AA252</f>
        <v/>
      </c>
      <c r="AB252" t="str">
        <f>[1]All_Tasks_Billing!AB252</f>
        <v/>
      </c>
      <c r="AC252" s="48">
        <f>[1]All_Tasks_Billing!AC252</f>
        <v>0</v>
      </c>
      <c r="AD252" s="48">
        <f>[1]All_Tasks_Billing!AD252</f>
        <v>0</v>
      </c>
      <c r="AE252" s="48">
        <f>[1]All_Tasks_Billing!AE252</f>
        <v>0</v>
      </c>
      <c r="AF252" s="48">
        <f>[1]All_Tasks_Billing!AF252</f>
        <v>0</v>
      </c>
      <c r="AG252" s="48">
        <f>[1]All_Tasks_Billing!AG252</f>
        <v>0</v>
      </c>
      <c r="AH252" s="48">
        <f>[1]All_Tasks_Billing!AH252</f>
        <v>8.5999999999999993E-2</v>
      </c>
      <c r="AI252" s="48">
        <f>[1]All_Tasks_Billing!AI252</f>
        <v>0</v>
      </c>
      <c r="AJ252" s="48">
        <f>[1]All_Tasks_Billing!AJ252</f>
        <v>0</v>
      </c>
      <c r="AK252" s="48">
        <f>[1]All_Tasks_Billing!AK252</f>
        <v>0</v>
      </c>
      <c r="AL252" s="48">
        <f>[1]All_Tasks_Billing!AL252</f>
        <v>0</v>
      </c>
      <c r="AM252" s="48">
        <f>[1]All_Tasks_Billing!AM252</f>
        <v>0</v>
      </c>
      <c r="AN252" s="48">
        <f>[1]All_Tasks_Billing!AN252</f>
        <v>0</v>
      </c>
      <c r="AO252" s="48">
        <f>[1]All_Tasks_Billing!AO252</f>
        <v>0</v>
      </c>
      <c r="AP252" s="48">
        <f>[1]All_Tasks_Billing!AP252</f>
        <v>8.5999999999999993E-2</v>
      </c>
      <c r="AQ252" s="48">
        <f>[1]All_Tasks_Billing!AQ252</f>
        <v>0</v>
      </c>
      <c r="AR252" s="48">
        <f>[1]All_Tasks_Billing!AR252</f>
        <v>0</v>
      </c>
      <c r="AS252" s="48">
        <f>[1]All_Tasks_Billing!AS252</f>
        <v>0</v>
      </c>
      <c r="AT252" s="48">
        <f>[1]All_Tasks_Billing!AT252</f>
        <v>0</v>
      </c>
      <c r="AU252" s="50" t="str">
        <f t="shared" si="54"/>
        <v/>
      </c>
      <c r="AV252" s="50" t="str">
        <f t="shared" si="55"/>
        <v/>
      </c>
      <c r="AW252" s="50" t="str">
        <f t="shared" si="56"/>
        <v/>
      </c>
      <c r="AX252" s="50" t="str">
        <f t="shared" ca="1" si="57"/>
        <v>Not Completed</v>
      </c>
      <c r="AY252" s="50" t="str">
        <f t="shared" ca="1" si="58"/>
        <v>Not Completed</v>
      </c>
      <c r="AZ252" s="50" t="str">
        <f t="shared" ca="1" si="59"/>
        <v>Not Completed</v>
      </c>
      <c r="BA252" s="48">
        <f t="shared" si="60"/>
        <v>0</v>
      </c>
      <c r="BB252" s="45" t="str">
        <f t="shared" si="61"/>
        <v/>
      </c>
      <c r="BC252" s="50" t="str">
        <f t="shared" si="62"/>
        <v/>
      </c>
      <c r="BD252" s="48">
        <f t="shared" si="63"/>
        <v>0</v>
      </c>
      <c r="BE252" s="50" t="str">
        <f t="shared" si="64"/>
        <v>Not Started</v>
      </c>
      <c r="BF252" s="51">
        <f t="shared" si="65"/>
        <v>1</v>
      </c>
      <c r="BG252" s="51">
        <f t="shared" si="66"/>
        <v>0</v>
      </c>
      <c r="BH252" s="50" t="str">
        <f t="shared" si="67"/>
        <v/>
      </c>
      <c r="BI252" s="50" t="str">
        <f t="shared" si="68"/>
        <v/>
      </c>
      <c r="BJ252" s="50" t="str">
        <f t="shared" si="69"/>
        <v/>
      </c>
      <c r="BK252" s="50" t="str">
        <f t="shared" si="70"/>
        <v xml:space="preserve">Not Started |  | </v>
      </c>
      <c r="BL252" s="49" t="str">
        <f t="shared" ca="1" si="71"/>
        <v/>
      </c>
    </row>
    <row r="253" spans="1:64" x14ac:dyDescent="0.25">
      <c r="A253" t="str">
        <f>[1]All_Tasks_Billing!A253</f>
        <v>LAS16.PPM05</v>
      </c>
      <c r="B253" t="str">
        <f>[1]All_Tasks_Billing!B253</f>
        <v>PPM</v>
      </c>
      <c r="C253" t="str">
        <f>[1]All_Tasks_Billing!C253</f>
        <v>5.2.12</v>
      </c>
      <c r="D253" t="str">
        <f>[1]All_Tasks_Billing!D253</f>
        <v>PDU</v>
      </c>
      <c r="E253" t="str">
        <f>[1]All_Tasks_Billing!E253</f>
        <v>Circuit Breakers -Secondary</v>
      </c>
      <c r="F253" t="str">
        <f>IF([1]All_Tasks_Billing!F253="","",[1]All_Tasks_Billing!F253)</f>
        <v>400AF / 400AT</v>
      </c>
      <c r="G253" t="str">
        <f>IF([1]All_Tasks_Billing!G253="","",[1]All_Tasks_Billing!G253)</f>
        <v/>
      </c>
      <c r="H253" s="45" t="str">
        <f>[1]All_Tasks_Billing!H253</f>
        <v/>
      </c>
      <c r="I253" t="str">
        <f>IF([1]All_Tasks_Billing!I253="","",[1]All_Tasks_Billing!I253)</f>
        <v/>
      </c>
      <c r="J253" t="str">
        <f>IF([1]All_Tasks_Billing!J253="","",[1]All_Tasks_Billing!J253)</f>
        <v/>
      </c>
      <c r="K253" t="b">
        <f>[1]All_Tasks_Billing!K253</f>
        <v>0</v>
      </c>
      <c r="L253" s="45" t="str">
        <f>[1]All_Tasks_Billing!L253</f>
        <v/>
      </c>
      <c r="M253" t="str">
        <f>[1]All_Tasks_Billing!M253</f>
        <v/>
      </c>
      <c r="N253" s="46">
        <f>IF([1]All_Tasks_Billing!N253="",0,[1]All_Tasks_Billing!N253)</f>
        <v>0</v>
      </c>
      <c r="O253" t="str">
        <f>[1]All_Tasks_Billing!O253</f>
        <v/>
      </c>
      <c r="P253" s="47">
        <f>IF([1]All_Tasks_Billing!P253="",0,[1]All_Tasks_Billing!P253)</f>
        <v>2</v>
      </c>
      <c r="Q253" s="47">
        <f>IF([1]All_Tasks_Billing!Q253="",0,[1]All_Tasks_Billing!Q253)</f>
        <v>2</v>
      </c>
      <c r="R253" s="47">
        <f>IF([1]All_Tasks_Billing!R253="",0,[1]All_Tasks_Billing!R253)</f>
        <v>2</v>
      </c>
      <c r="S253" t="str">
        <f>[1]All_Tasks_Billing!S253</f>
        <v/>
      </c>
      <c r="T253" t="str">
        <f>[1]All_Tasks_Billing!T253</f>
        <v/>
      </c>
      <c r="U253" t="str">
        <f>[1]All_Tasks_Billing!U253</f>
        <v/>
      </c>
      <c r="V253">
        <f>[1]All_Tasks_Billing!V253</f>
        <v>10</v>
      </c>
      <c r="W253" s="48">
        <f>[1]All_Tasks_Billing!W253</f>
        <v>150</v>
      </c>
      <c r="X253">
        <f>[1]All_Tasks_Billing!X253</f>
        <v>24331.724999999999</v>
      </c>
      <c r="Y253">
        <f>[1]All_Tasks_Billing!Y253</f>
        <v>1</v>
      </c>
      <c r="Z253" s="49">
        <f>[1]All_Tasks_Billing!Z253</f>
        <v>0</v>
      </c>
      <c r="AA253" s="45" t="str">
        <f>[1]All_Tasks_Billing!AA253</f>
        <v/>
      </c>
      <c r="AB253" t="str">
        <f>[1]All_Tasks_Billing!AB253</f>
        <v/>
      </c>
      <c r="AC253" s="48">
        <f>[1]All_Tasks_Billing!AC253</f>
        <v>0</v>
      </c>
      <c r="AD253" s="48">
        <f>[1]All_Tasks_Billing!AD253</f>
        <v>0</v>
      </c>
      <c r="AE253" s="48">
        <f>[1]All_Tasks_Billing!AE253</f>
        <v>0</v>
      </c>
      <c r="AF253" s="48">
        <f>[1]All_Tasks_Billing!AF253</f>
        <v>0</v>
      </c>
      <c r="AG253" s="48">
        <f>[1]All_Tasks_Billing!AG253</f>
        <v>0</v>
      </c>
      <c r="AH253" s="48">
        <f>[1]All_Tasks_Billing!AH253</f>
        <v>8.5999999999999993E-2</v>
      </c>
      <c r="AI253" s="48">
        <f>[1]All_Tasks_Billing!AI253</f>
        <v>0</v>
      </c>
      <c r="AJ253" s="48">
        <f>[1]All_Tasks_Billing!AJ253</f>
        <v>0</v>
      </c>
      <c r="AK253" s="48">
        <f>[1]All_Tasks_Billing!AK253</f>
        <v>0</v>
      </c>
      <c r="AL253" s="48">
        <f>[1]All_Tasks_Billing!AL253</f>
        <v>0</v>
      </c>
      <c r="AM253" s="48">
        <f>[1]All_Tasks_Billing!AM253</f>
        <v>0</v>
      </c>
      <c r="AN253" s="48">
        <f>[1]All_Tasks_Billing!AN253</f>
        <v>0</v>
      </c>
      <c r="AO253" s="48">
        <f>[1]All_Tasks_Billing!AO253</f>
        <v>0</v>
      </c>
      <c r="AP253" s="48">
        <f>[1]All_Tasks_Billing!AP253</f>
        <v>8.5999999999999993E-2</v>
      </c>
      <c r="AQ253" s="48">
        <f>[1]All_Tasks_Billing!AQ253</f>
        <v>0</v>
      </c>
      <c r="AR253" s="48">
        <f>[1]All_Tasks_Billing!AR253</f>
        <v>0</v>
      </c>
      <c r="AS253" s="48">
        <f>[1]All_Tasks_Billing!AS253</f>
        <v>0</v>
      </c>
      <c r="AT253" s="48">
        <f>[1]All_Tasks_Billing!AT253</f>
        <v>0</v>
      </c>
      <c r="AU253" s="50" t="str">
        <f t="shared" si="54"/>
        <v/>
      </c>
      <c r="AV253" s="50" t="str">
        <f t="shared" si="55"/>
        <v/>
      </c>
      <c r="AW253" s="50" t="str">
        <f t="shared" si="56"/>
        <v/>
      </c>
      <c r="AX253" s="50" t="str">
        <f t="shared" ca="1" si="57"/>
        <v>Not Completed</v>
      </c>
      <c r="AY253" s="50" t="str">
        <f t="shared" ca="1" si="58"/>
        <v>Not Completed</v>
      </c>
      <c r="AZ253" s="50" t="str">
        <f t="shared" ca="1" si="59"/>
        <v>Not Completed</v>
      </c>
      <c r="BA253" s="48">
        <f t="shared" si="60"/>
        <v>0</v>
      </c>
      <c r="BB253" s="45" t="str">
        <f t="shared" si="61"/>
        <v/>
      </c>
      <c r="BC253" s="50" t="str">
        <f t="shared" si="62"/>
        <v/>
      </c>
      <c r="BD253" s="48">
        <f t="shared" si="63"/>
        <v>0</v>
      </c>
      <c r="BE253" s="50" t="str">
        <f t="shared" si="64"/>
        <v>Not Started</v>
      </c>
      <c r="BF253" s="51">
        <f t="shared" si="65"/>
        <v>1</v>
      </c>
      <c r="BG253" s="51">
        <f t="shared" si="66"/>
        <v>0</v>
      </c>
      <c r="BH253" s="50" t="str">
        <f t="shared" si="67"/>
        <v/>
      </c>
      <c r="BI253" s="50" t="str">
        <f t="shared" si="68"/>
        <v/>
      </c>
      <c r="BJ253" s="50" t="str">
        <f t="shared" si="69"/>
        <v/>
      </c>
      <c r="BK253" s="50" t="str">
        <f t="shared" si="70"/>
        <v xml:space="preserve">Not Started |  | </v>
      </c>
      <c r="BL253" s="49" t="str">
        <f t="shared" ca="1" si="71"/>
        <v/>
      </c>
    </row>
    <row r="254" spans="1:64" x14ac:dyDescent="0.25">
      <c r="A254" t="str">
        <f>[1]All_Tasks_Billing!A254</f>
        <v>LAS16.PPM05</v>
      </c>
      <c r="B254" t="str">
        <f>[1]All_Tasks_Billing!B254</f>
        <v>PPM</v>
      </c>
      <c r="C254" t="str">
        <f>[1]All_Tasks_Billing!C254</f>
        <v>5.2.13</v>
      </c>
      <c r="D254" t="str">
        <f>[1]All_Tasks_Billing!D254</f>
        <v>PDU</v>
      </c>
      <c r="E254" t="str">
        <f>[1]All_Tasks_Billing!E254</f>
        <v>Circuit Breakers -Secondary</v>
      </c>
      <c r="F254" t="str">
        <f>IF([1]All_Tasks_Billing!F254="","",[1]All_Tasks_Billing!F254)</f>
        <v>400AF / 400AT</v>
      </c>
      <c r="G254" t="str">
        <f>IF([1]All_Tasks_Billing!G254="","",[1]All_Tasks_Billing!G254)</f>
        <v/>
      </c>
      <c r="H254" s="45" t="str">
        <f>[1]All_Tasks_Billing!H254</f>
        <v/>
      </c>
      <c r="I254" t="str">
        <f>IF([1]All_Tasks_Billing!I254="","",[1]All_Tasks_Billing!I254)</f>
        <v/>
      </c>
      <c r="J254" t="str">
        <f>IF([1]All_Tasks_Billing!J254="","",[1]All_Tasks_Billing!J254)</f>
        <v/>
      </c>
      <c r="K254" t="b">
        <f>[1]All_Tasks_Billing!K254</f>
        <v>0</v>
      </c>
      <c r="L254" s="45" t="str">
        <f>[1]All_Tasks_Billing!L254</f>
        <v/>
      </c>
      <c r="M254" t="str">
        <f>[1]All_Tasks_Billing!M254</f>
        <v/>
      </c>
      <c r="N254" s="46">
        <f>IF([1]All_Tasks_Billing!N254="",0,[1]All_Tasks_Billing!N254)</f>
        <v>0</v>
      </c>
      <c r="O254" t="str">
        <f>[1]All_Tasks_Billing!O254</f>
        <v/>
      </c>
      <c r="P254" s="47">
        <f>IF([1]All_Tasks_Billing!P254="",0,[1]All_Tasks_Billing!P254)</f>
        <v>2</v>
      </c>
      <c r="Q254" s="47">
        <f>IF([1]All_Tasks_Billing!Q254="",0,[1]All_Tasks_Billing!Q254)</f>
        <v>2</v>
      </c>
      <c r="R254" s="47">
        <f>IF([1]All_Tasks_Billing!R254="",0,[1]All_Tasks_Billing!R254)</f>
        <v>2</v>
      </c>
      <c r="S254" t="str">
        <f>[1]All_Tasks_Billing!S254</f>
        <v/>
      </c>
      <c r="T254" t="str">
        <f>[1]All_Tasks_Billing!T254</f>
        <v/>
      </c>
      <c r="U254" t="str">
        <f>[1]All_Tasks_Billing!U254</f>
        <v/>
      </c>
      <c r="V254">
        <f>[1]All_Tasks_Billing!V254</f>
        <v>10</v>
      </c>
      <c r="W254" s="48">
        <f>[1]All_Tasks_Billing!W254</f>
        <v>150</v>
      </c>
      <c r="X254">
        <f>[1]All_Tasks_Billing!X254</f>
        <v>24331.724999999999</v>
      </c>
      <c r="Y254">
        <f>[1]All_Tasks_Billing!Y254</f>
        <v>1</v>
      </c>
      <c r="Z254" s="49">
        <f>[1]All_Tasks_Billing!Z254</f>
        <v>0</v>
      </c>
      <c r="AA254" s="45" t="str">
        <f>[1]All_Tasks_Billing!AA254</f>
        <v/>
      </c>
      <c r="AB254" t="str">
        <f>[1]All_Tasks_Billing!AB254</f>
        <v/>
      </c>
      <c r="AC254" s="48">
        <f>[1]All_Tasks_Billing!AC254</f>
        <v>0</v>
      </c>
      <c r="AD254" s="48">
        <f>[1]All_Tasks_Billing!AD254</f>
        <v>0</v>
      </c>
      <c r="AE254" s="48">
        <f>[1]All_Tasks_Billing!AE254</f>
        <v>0</v>
      </c>
      <c r="AF254" s="48">
        <f>[1]All_Tasks_Billing!AF254</f>
        <v>0</v>
      </c>
      <c r="AG254" s="48">
        <f>[1]All_Tasks_Billing!AG254</f>
        <v>0</v>
      </c>
      <c r="AH254" s="48">
        <f>[1]All_Tasks_Billing!AH254</f>
        <v>8.5999999999999993E-2</v>
      </c>
      <c r="AI254" s="48">
        <f>[1]All_Tasks_Billing!AI254</f>
        <v>0</v>
      </c>
      <c r="AJ254" s="48">
        <f>[1]All_Tasks_Billing!AJ254</f>
        <v>0</v>
      </c>
      <c r="AK254" s="48">
        <f>[1]All_Tasks_Billing!AK254</f>
        <v>0</v>
      </c>
      <c r="AL254" s="48">
        <f>[1]All_Tasks_Billing!AL254</f>
        <v>0</v>
      </c>
      <c r="AM254" s="48">
        <f>[1]All_Tasks_Billing!AM254</f>
        <v>0</v>
      </c>
      <c r="AN254" s="48">
        <f>[1]All_Tasks_Billing!AN254</f>
        <v>0</v>
      </c>
      <c r="AO254" s="48">
        <f>[1]All_Tasks_Billing!AO254</f>
        <v>0</v>
      </c>
      <c r="AP254" s="48">
        <f>[1]All_Tasks_Billing!AP254</f>
        <v>8.5999999999999993E-2</v>
      </c>
      <c r="AQ254" s="48">
        <f>[1]All_Tasks_Billing!AQ254</f>
        <v>0</v>
      </c>
      <c r="AR254" s="48">
        <f>[1]All_Tasks_Billing!AR254</f>
        <v>0</v>
      </c>
      <c r="AS254" s="48">
        <f>[1]All_Tasks_Billing!AS254</f>
        <v>0</v>
      </c>
      <c r="AT254" s="48">
        <f>[1]All_Tasks_Billing!AT254</f>
        <v>0</v>
      </c>
      <c r="AU254" s="50" t="str">
        <f t="shared" si="54"/>
        <v/>
      </c>
      <c r="AV254" s="50" t="str">
        <f t="shared" si="55"/>
        <v/>
      </c>
      <c r="AW254" s="50" t="str">
        <f t="shared" si="56"/>
        <v/>
      </c>
      <c r="AX254" s="50" t="str">
        <f t="shared" ca="1" si="57"/>
        <v>Not Completed</v>
      </c>
      <c r="AY254" s="50" t="str">
        <f t="shared" ca="1" si="58"/>
        <v>Not Completed</v>
      </c>
      <c r="AZ254" s="50" t="str">
        <f t="shared" ca="1" si="59"/>
        <v>Not Completed</v>
      </c>
      <c r="BA254" s="48">
        <f t="shared" si="60"/>
        <v>0</v>
      </c>
      <c r="BB254" s="45" t="str">
        <f t="shared" si="61"/>
        <v/>
      </c>
      <c r="BC254" s="50" t="str">
        <f t="shared" si="62"/>
        <v/>
      </c>
      <c r="BD254" s="48">
        <f t="shared" si="63"/>
        <v>0</v>
      </c>
      <c r="BE254" s="50" t="str">
        <f t="shared" si="64"/>
        <v>Not Started</v>
      </c>
      <c r="BF254" s="51">
        <f t="shared" si="65"/>
        <v>1</v>
      </c>
      <c r="BG254" s="51">
        <f t="shared" si="66"/>
        <v>0</v>
      </c>
      <c r="BH254" s="50" t="str">
        <f t="shared" si="67"/>
        <v/>
      </c>
      <c r="BI254" s="50" t="str">
        <f t="shared" si="68"/>
        <v/>
      </c>
      <c r="BJ254" s="50" t="str">
        <f t="shared" si="69"/>
        <v/>
      </c>
      <c r="BK254" s="50" t="str">
        <f t="shared" si="70"/>
        <v xml:space="preserve">Not Started |  | </v>
      </c>
      <c r="BL254" s="49" t="str">
        <f t="shared" ca="1" si="71"/>
        <v/>
      </c>
    </row>
    <row r="255" spans="1:64" x14ac:dyDescent="0.25">
      <c r="A255" t="str">
        <f>[1]All_Tasks_Billing!A255</f>
        <v>LAS16.PPM05</v>
      </c>
      <c r="B255" t="str">
        <f>[1]All_Tasks_Billing!B255</f>
        <v>PPM</v>
      </c>
      <c r="C255" t="str">
        <f>[1]All_Tasks_Billing!C255</f>
        <v>5.2.14</v>
      </c>
      <c r="D255" t="str">
        <f>[1]All_Tasks_Billing!D255</f>
        <v>PDU</v>
      </c>
      <c r="E255" t="str">
        <f>[1]All_Tasks_Billing!E255</f>
        <v>Circuit Breakers -Secondary</v>
      </c>
      <c r="F255" t="str">
        <f>IF([1]All_Tasks_Billing!F255="","",[1]All_Tasks_Billing!F255)</f>
        <v>400AF / 400AT</v>
      </c>
      <c r="G255" t="str">
        <f>IF([1]All_Tasks_Billing!G255="","",[1]All_Tasks_Billing!G255)</f>
        <v/>
      </c>
      <c r="H255" s="45" t="str">
        <f>[1]All_Tasks_Billing!H255</f>
        <v/>
      </c>
      <c r="I255" t="str">
        <f>IF([1]All_Tasks_Billing!I255="","",[1]All_Tasks_Billing!I255)</f>
        <v/>
      </c>
      <c r="J255" t="str">
        <f>IF([1]All_Tasks_Billing!J255="","",[1]All_Tasks_Billing!J255)</f>
        <v/>
      </c>
      <c r="K255" t="b">
        <f>[1]All_Tasks_Billing!K255</f>
        <v>0</v>
      </c>
      <c r="L255" s="45" t="str">
        <f>[1]All_Tasks_Billing!L255</f>
        <v/>
      </c>
      <c r="M255" t="str">
        <f>[1]All_Tasks_Billing!M255</f>
        <v/>
      </c>
      <c r="N255" s="46">
        <f>IF([1]All_Tasks_Billing!N255="",0,[1]All_Tasks_Billing!N255)</f>
        <v>0</v>
      </c>
      <c r="O255" t="str">
        <f>[1]All_Tasks_Billing!O255</f>
        <v/>
      </c>
      <c r="P255" s="47">
        <f>IF([1]All_Tasks_Billing!P255="",0,[1]All_Tasks_Billing!P255)</f>
        <v>2</v>
      </c>
      <c r="Q255" s="47">
        <f>IF([1]All_Tasks_Billing!Q255="",0,[1]All_Tasks_Billing!Q255)</f>
        <v>2</v>
      </c>
      <c r="R255" s="47">
        <f>IF([1]All_Tasks_Billing!R255="",0,[1]All_Tasks_Billing!R255)</f>
        <v>2</v>
      </c>
      <c r="S255" t="str">
        <f>[1]All_Tasks_Billing!S255</f>
        <v/>
      </c>
      <c r="T255" t="str">
        <f>[1]All_Tasks_Billing!T255</f>
        <v/>
      </c>
      <c r="U255" t="str">
        <f>[1]All_Tasks_Billing!U255</f>
        <v/>
      </c>
      <c r="V255">
        <f>[1]All_Tasks_Billing!V255</f>
        <v>10</v>
      </c>
      <c r="W255" s="48">
        <f>[1]All_Tasks_Billing!W255</f>
        <v>150</v>
      </c>
      <c r="X255">
        <f>[1]All_Tasks_Billing!X255</f>
        <v>24331.724999999999</v>
      </c>
      <c r="Y255">
        <f>[1]All_Tasks_Billing!Y255</f>
        <v>1</v>
      </c>
      <c r="Z255" s="49">
        <f>[1]All_Tasks_Billing!Z255</f>
        <v>0</v>
      </c>
      <c r="AA255" s="45" t="str">
        <f>[1]All_Tasks_Billing!AA255</f>
        <v/>
      </c>
      <c r="AB255" t="str">
        <f>[1]All_Tasks_Billing!AB255</f>
        <v/>
      </c>
      <c r="AC255" s="48">
        <f>[1]All_Tasks_Billing!AC255</f>
        <v>0</v>
      </c>
      <c r="AD255" s="48">
        <f>[1]All_Tasks_Billing!AD255</f>
        <v>0</v>
      </c>
      <c r="AE255" s="48">
        <f>[1]All_Tasks_Billing!AE255</f>
        <v>0</v>
      </c>
      <c r="AF255" s="48">
        <f>[1]All_Tasks_Billing!AF255</f>
        <v>0</v>
      </c>
      <c r="AG255" s="48">
        <f>[1]All_Tasks_Billing!AG255</f>
        <v>0</v>
      </c>
      <c r="AH255" s="48">
        <f>[1]All_Tasks_Billing!AH255</f>
        <v>8.5999999999999993E-2</v>
      </c>
      <c r="AI255" s="48">
        <f>[1]All_Tasks_Billing!AI255</f>
        <v>0</v>
      </c>
      <c r="AJ255" s="48">
        <f>[1]All_Tasks_Billing!AJ255</f>
        <v>0</v>
      </c>
      <c r="AK255" s="48">
        <f>[1]All_Tasks_Billing!AK255</f>
        <v>0</v>
      </c>
      <c r="AL255" s="48">
        <f>[1]All_Tasks_Billing!AL255</f>
        <v>0</v>
      </c>
      <c r="AM255" s="48">
        <f>[1]All_Tasks_Billing!AM255</f>
        <v>0</v>
      </c>
      <c r="AN255" s="48">
        <f>[1]All_Tasks_Billing!AN255</f>
        <v>0</v>
      </c>
      <c r="AO255" s="48">
        <f>[1]All_Tasks_Billing!AO255</f>
        <v>0</v>
      </c>
      <c r="AP255" s="48">
        <f>[1]All_Tasks_Billing!AP255</f>
        <v>8.5999999999999993E-2</v>
      </c>
      <c r="AQ255" s="48">
        <f>[1]All_Tasks_Billing!AQ255</f>
        <v>0</v>
      </c>
      <c r="AR255" s="48">
        <f>[1]All_Tasks_Billing!AR255</f>
        <v>0</v>
      </c>
      <c r="AS255" s="48">
        <f>[1]All_Tasks_Billing!AS255</f>
        <v>0</v>
      </c>
      <c r="AT255" s="48">
        <f>[1]All_Tasks_Billing!AT255</f>
        <v>0</v>
      </c>
      <c r="AU255" s="50" t="str">
        <f t="shared" si="54"/>
        <v/>
      </c>
      <c r="AV255" s="50" t="str">
        <f t="shared" si="55"/>
        <v/>
      </c>
      <c r="AW255" s="50" t="str">
        <f t="shared" si="56"/>
        <v/>
      </c>
      <c r="AX255" s="50" t="str">
        <f t="shared" ca="1" si="57"/>
        <v>Not Completed</v>
      </c>
      <c r="AY255" s="50" t="str">
        <f t="shared" ca="1" si="58"/>
        <v>Not Completed</v>
      </c>
      <c r="AZ255" s="50" t="str">
        <f t="shared" ca="1" si="59"/>
        <v>Not Completed</v>
      </c>
      <c r="BA255" s="48">
        <f t="shared" si="60"/>
        <v>0</v>
      </c>
      <c r="BB255" s="45" t="str">
        <f t="shared" si="61"/>
        <v/>
      </c>
      <c r="BC255" s="50" t="str">
        <f t="shared" si="62"/>
        <v/>
      </c>
      <c r="BD255" s="48">
        <f t="shared" si="63"/>
        <v>0</v>
      </c>
      <c r="BE255" s="50" t="str">
        <f t="shared" si="64"/>
        <v>Not Started</v>
      </c>
      <c r="BF255" s="51">
        <f t="shared" si="65"/>
        <v>1</v>
      </c>
      <c r="BG255" s="51">
        <f t="shared" si="66"/>
        <v>0</v>
      </c>
      <c r="BH255" s="50" t="str">
        <f t="shared" si="67"/>
        <v/>
      </c>
      <c r="BI255" s="50" t="str">
        <f t="shared" si="68"/>
        <v/>
      </c>
      <c r="BJ255" s="50" t="str">
        <f t="shared" si="69"/>
        <v/>
      </c>
      <c r="BK255" s="50" t="str">
        <f t="shared" si="70"/>
        <v xml:space="preserve">Not Started |  | </v>
      </c>
      <c r="BL255" s="49" t="str">
        <f t="shared" ca="1" si="71"/>
        <v/>
      </c>
    </row>
    <row r="256" spans="1:64" x14ac:dyDescent="0.25">
      <c r="A256" t="str">
        <f>[1]All_Tasks_Billing!A256</f>
        <v>LAS16.PPM05</v>
      </c>
      <c r="B256" t="str">
        <f>[1]All_Tasks_Billing!B256</f>
        <v>PPM</v>
      </c>
      <c r="C256" t="str">
        <f>[1]All_Tasks_Billing!C256</f>
        <v>5.2.15</v>
      </c>
      <c r="D256" t="str">
        <f>[1]All_Tasks_Billing!D256</f>
        <v>PDU</v>
      </c>
      <c r="E256" t="str">
        <f>[1]All_Tasks_Billing!E256</f>
        <v>Circuit Breakers -Secondary</v>
      </c>
      <c r="F256" t="str">
        <f>IF([1]All_Tasks_Billing!F256="","",[1]All_Tasks_Billing!F256)</f>
        <v>400AF / 400AT</v>
      </c>
      <c r="G256" t="str">
        <f>IF([1]All_Tasks_Billing!G256="","",[1]All_Tasks_Billing!G256)</f>
        <v/>
      </c>
      <c r="H256" s="45" t="str">
        <f>[1]All_Tasks_Billing!H256</f>
        <v/>
      </c>
      <c r="I256" t="str">
        <f>IF([1]All_Tasks_Billing!I256="","",[1]All_Tasks_Billing!I256)</f>
        <v/>
      </c>
      <c r="J256" t="str">
        <f>IF([1]All_Tasks_Billing!J256="","",[1]All_Tasks_Billing!J256)</f>
        <v/>
      </c>
      <c r="K256" t="b">
        <f>[1]All_Tasks_Billing!K256</f>
        <v>0</v>
      </c>
      <c r="L256" s="45" t="str">
        <f>[1]All_Tasks_Billing!L256</f>
        <v/>
      </c>
      <c r="M256" t="str">
        <f>[1]All_Tasks_Billing!M256</f>
        <v/>
      </c>
      <c r="N256" s="46">
        <f>IF([1]All_Tasks_Billing!N256="",0,[1]All_Tasks_Billing!N256)</f>
        <v>0</v>
      </c>
      <c r="O256" t="str">
        <f>[1]All_Tasks_Billing!O256</f>
        <v/>
      </c>
      <c r="P256" s="47">
        <f>IF([1]All_Tasks_Billing!P256="",0,[1]All_Tasks_Billing!P256)</f>
        <v>2</v>
      </c>
      <c r="Q256" s="47">
        <f>IF([1]All_Tasks_Billing!Q256="",0,[1]All_Tasks_Billing!Q256)</f>
        <v>2</v>
      </c>
      <c r="R256" s="47">
        <f>IF([1]All_Tasks_Billing!R256="",0,[1]All_Tasks_Billing!R256)</f>
        <v>2</v>
      </c>
      <c r="S256" t="str">
        <f>[1]All_Tasks_Billing!S256</f>
        <v/>
      </c>
      <c r="T256" t="str">
        <f>[1]All_Tasks_Billing!T256</f>
        <v/>
      </c>
      <c r="U256" t="str">
        <f>[1]All_Tasks_Billing!U256</f>
        <v/>
      </c>
      <c r="V256">
        <f>[1]All_Tasks_Billing!V256</f>
        <v>10</v>
      </c>
      <c r="W256" s="48">
        <f>[1]All_Tasks_Billing!W256</f>
        <v>150</v>
      </c>
      <c r="X256">
        <f>[1]All_Tasks_Billing!X256</f>
        <v>24331.724999999999</v>
      </c>
      <c r="Y256">
        <f>[1]All_Tasks_Billing!Y256</f>
        <v>1</v>
      </c>
      <c r="Z256" s="49">
        <f>[1]All_Tasks_Billing!Z256</f>
        <v>0</v>
      </c>
      <c r="AA256" s="45" t="str">
        <f>[1]All_Tasks_Billing!AA256</f>
        <v/>
      </c>
      <c r="AB256" t="str">
        <f>[1]All_Tasks_Billing!AB256</f>
        <v/>
      </c>
      <c r="AC256" s="48">
        <f>[1]All_Tasks_Billing!AC256</f>
        <v>0</v>
      </c>
      <c r="AD256" s="48">
        <f>[1]All_Tasks_Billing!AD256</f>
        <v>0</v>
      </c>
      <c r="AE256" s="48">
        <f>[1]All_Tasks_Billing!AE256</f>
        <v>0</v>
      </c>
      <c r="AF256" s="48">
        <f>[1]All_Tasks_Billing!AF256</f>
        <v>0</v>
      </c>
      <c r="AG256" s="48">
        <f>[1]All_Tasks_Billing!AG256</f>
        <v>0</v>
      </c>
      <c r="AH256" s="48">
        <f>[1]All_Tasks_Billing!AH256</f>
        <v>8.5999999999999993E-2</v>
      </c>
      <c r="AI256" s="48">
        <f>[1]All_Tasks_Billing!AI256</f>
        <v>0</v>
      </c>
      <c r="AJ256" s="48">
        <f>[1]All_Tasks_Billing!AJ256</f>
        <v>0</v>
      </c>
      <c r="AK256" s="48">
        <f>[1]All_Tasks_Billing!AK256</f>
        <v>0</v>
      </c>
      <c r="AL256" s="48">
        <f>[1]All_Tasks_Billing!AL256</f>
        <v>0</v>
      </c>
      <c r="AM256" s="48">
        <f>[1]All_Tasks_Billing!AM256</f>
        <v>0</v>
      </c>
      <c r="AN256" s="48">
        <f>[1]All_Tasks_Billing!AN256</f>
        <v>0</v>
      </c>
      <c r="AO256" s="48">
        <f>[1]All_Tasks_Billing!AO256</f>
        <v>0</v>
      </c>
      <c r="AP256" s="48">
        <f>[1]All_Tasks_Billing!AP256</f>
        <v>8.5999999999999993E-2</v>
      </c>
      <c r="AQ256" s="48">
        <f>[1]All_Tasks_Billing!AQ256</f>
        <v>0</v>
      </c>
      <c r="AR256" s="48">
        <f>[1]All_Tasks_Billing!AR256</f>
        <v>0</v>
      </c>
      <c r="AS256" s="48">
        <f>[1]All_Tasks_Billing!AS256</f>
        <v>0</v>
      </c>
      <c r="AT256" s="48">
        <f>[1]All_Tasks_Billing!AT256</f>
        <v>0</v>
      </c>
      <c r="AU256" s="50" t="str">
        <f t="shared" si="54"/>
        <v/>
      </c>
      <c r="AV256" s="50" t="str">
        <f t="shared" si="55"/>
        <v/>
      </c>
      <c r="AW256" s="50" t="str">
        <f t="shared" si="56"/>
        <v/>
      </c>
      <c r="AX256" s="50" t="str">
        <f t="shared" ca="1" si="57"/>
        <v>Not Completed</v>
      </c>
      <c r="AY256" s="50" t="str">
        <f t="shared" ca="1" si="58"/>
        <v>Not Completed</v>
      </c>
      <c r="AZ256" s="50" t="str">
        <f t="shared" ca="1" si="59"/>
        <v>Not Completed</v>
      </c>
      <c r="BA256" s="48">
        <f t="shared" si="60"/>
        <v>0</v>
      </c>
      <c r="BB256" s="45" t="str">
        <f t="shared" si="61"/>
        <v/>
      </c>
      <c r="BC256" s="50" t="str">
        <f t="shared" si="62"/>
        <v/>
      </c>
      <c r="BD256" s="48">
        <f t="shared" si="63"/>
        <v>0</v>
      </c>
      <c r="BE256" s="50" t="str">
        <f t="shared" si="64"/>
        <v>Not Started</v>
      </c>
      <c r="BF256" s="51">
        <f t="shared" si="65"/>
        <v>1</v>
      </c>
      <c r="BG256" s="51">
        <f t="shared" si="66"/>
        <v>0</v>
      </c>
      <c r="BH256" s="50" t="str">
        <f t="shared" si="67"/>
        <v/>
      </c>
      <c r="BI256" s="50" t="str">
        <f t="shared" si="68"/>
        <v/>
      </c>
      <c r="BJ256" s="50" t="str">
        <f t="shared" si="69"/>
        <v/>
      </c>
      <c r="BK256" s="50" t="str">
        <f t="shared" si="70"/>
        <v xml:space="preserve">Not Started |  | </v>
      </c>
      <c r="BL256" s="49" t="str">
        <f t="shared" ca="1" si="71"/>
        <v/>
      </c>
    </row>
    <row r="257" spans="1:64" x14ac:dyDescent="0.25">
      <c r="A257" t="str">
        <f>[1]All_Tasks_Billing!A257</f>
        <v>LAS16.PPM05</v>
      </c>
      <c r="B257" t="str">
        <f>[1]All_Tasks_Billing!B257</f>
        <v>PPM</v>
      </c>
      <c r="C257" t="str">
        <f>[1]All_Tasks_Billing!C257</f>
        <v>5.2.16</v>
      </c>
      <c r="D257" t="str">
        <f>[1]All_Tasks_Billing!D257</f>
        <v>PDU</v>
      </c>
      <c r="E257" t="str">
        <f>[1]All_Tasks_Billing!E257</f>
        <v>Circuit Breakers -Secondary</v>
      </c>
      <c r="F257" t="str">
        <f>IF([1]All_Tasks_Billing!F257="","",[1]All_Tasks_Billing!F257)</f>
        <v>400AF / 400AT</v>
      </c>
      <c r="G257" t="str">
        <f>IF([1]All_Tasks_Billing!G257="","",[1]All_Tasks_Billing!G257)</f>
        <v/>
      </c>
      <c r="H257" s="45" t="str">
        <f>[1]All_Tasks_Billing!H257</f>
        <v/>
      </c>
      <c r="I257" t="str">
        <f>IF([1]All_Tasks_Billing!I257="","",[1]All_Tasks_Billing!I257)</f>
        <v/>
      </c>
      <c r="J257" t="str">
        <f>IF([1]All_Tasks_Billing!J257="","",[1]All_Tasks_Billing!J257)</f>
        <v/>
      </c>
      <c r="K257" t="b">
        <f>[1]All_Tasks_Billing!K257</f>
        <v>0</v>
      </c>
      <c r="L257" s="45" t="str">
        <f>[1]All_Tasks_Billing!L257</f>
        <v/>
      </c>
      <c r="M257" t="str">
        <f>[1]All_Tasks_Billing!M257</f>
        <v/>
      </c>
      <c r="N257" s="46">
        <f>IF([1]All_Tasks_Billing!N257="",0,[1]All_Tasks_Billing!N257)</f>
        <v>0</v>
      </c>
      <c r="O257" t="str">
        <f>[1]All_Tasks_Billing!O257</f>
        <v/>
      </c>
      <c r="P257" s="47">
        <f>IF([1]All_Tasks_Billing!P257="",0,[1]All_Tasks_Billing!P257)</f>
        <v>2</v>
      </c>
      <c r="Q257" s="47">
        <f>IF([1]All_Tasks_Billing!Q257="",0,[1]All_Tasks_Billing!Q257)</f>
        <v>2</v>
      </c>
      <c r="R257" s="47">
        <f>IF([1]All_Tasks_Billing!R257="",0,[1]All_Tasks_Billing!R257)</f>
        <v>2</v>
      </c>
      <c r="S257" t="str">
        <f>[1]All_Tasks_Billing!S257</f>
        <v/>
      </c>
      <c r="T257" t="str">
        <f>[1]All_Tasks_Billing!T257</f>
        <v/>
      </c>
      <c r="U257" t="str">
        <f>[1]All_Tasks_Billing!U257</f>
        <v/>
      </c>
      <c r="V257">
        <f>[1]All_Tasks_Billing!V257</f>
        <v>10</v>
      </c>
      <c r="W257" s="48">
        <f>[1]All_Tasks_Billing!W257</f>
        <v>150</v>
      </c>
      <c r="X257">
        <f>[1]All_Tasks_Billing!X257</f>
        <v>24331.724999999999</v>
      </c>
      <c r="Y257">
        <f>[1]All_Tasks_Billing!Y257</f>
        <v>1</v>
      </c>
      <c r="Z257" s="49">
        <f>[1]All_Tasks_Billing!Z257</f>
        <v>0</v>
      </c>
      <c r="AA257" s="45" t="str">
        <f>[1]All_Tasks_Billing!AA257</f>
        <v/>
      </c>
      <c r="AB257" t="str">
        <f>[1]All_Tasks_Billing!AB257</f>
        <v/>
      </c>
      <c r="AC257" s="48">
        <f>[1]All_Tasks_Billing!AC257</f>
        <v>0</v>
      </c>
      <c r="AD257" s="48">
        <f>[1]All_Tasks_Billing!AD257</f>
        <v>0</v>
      </c>
      <c r="AE257" s="48">
        <f>[1]All_Tasks_Billing!AE257</f>
        <v>0</v>
      </c>
      <c r="AF257" s="48">
        <f>[1]All_Tasks_Billing!AF257</f>
        <v>0</v>
      </c>
      <c r="AG257" s="48">
        <f>[1]All_Tasks_Billing!AG257</f>
        <v>0</v>
      </c>
      <c r="AH257" s="48">
        <f>[1]All_Tasks_Billing!AH257</f>
        <v>8.5999999999999993E-2</v>
      </c>
      <c r="AI257" s="48">
        <f>[1]All_Tasks_Billing!AI257</f>
        <v>0</v>
      </c>
      <c r="AJ257" s="48">
        <f>[1]All_Tasks_Billing!AJ257</f>
        <v>0</v>
      </c>
      <c r="AK257" s="48">
        <f>[1]All_Tasks_Billing!AK257</f>
        <v>0</v>
      </c>
      <c r="AL257" s="48">
        <f>[1]All_Tasks_Billing!AL257</f>
        <v>0</v>
      </c>
      <c r="AM257" s="48">
        <f>[1]All_Tasks_Billing!AM257</f>
        <v>0</v>
      </c>
      <c r="AN257" s="48">
        <f>[1]All_Tasks_Billing!AN257</f>
        <v>0</v>
      </c>
      <c r="AO257" s="48">
        <f>[1]All_Tasks_Billing!AO257</f>
        <v>0</v>
      </c>
      <c r="AP257" s="48">
        <f>[1]All_Tasks_Billing!AP257</f>
        <v>8.5999999999999993E-2</v>
      </c>
      <c r="AQ257" s="48">
        <f>[1]All_Tasks_Billing!AQ257</f>
        <v>0</v>
      </c>
      <c r="AR257" s="48">
        <f>[1]All_Tasks_Billing!AR257</f>
        <v>0</v>
      </c>
      <c r="AS257" s="48">
        <f>[1]All_Tasks_Billing!AS257</f>
        <v>0</v>
      </c>
      <c r="AT257" s="48">
        <f>[1]All_Tasks_Billing!AT257</f>
        <v>0</v>
      </c>
      <c r="AU257" s="50" t="str">
        <f t="shared" si="54"/>
        <v/>
      </c>
      <c r="AV257" s="50" t="str">
        <f t="shared" si="55"/>
        <v/>
      </c>
      <c r="AW257" s="50" t="str">
        <f t="shared" si="56"/>
        <v/>
      </c>
      <c r="AX257" s="50" t="str">
        <f t="shared" ca="1" si="57"/>
        <v>Not Completed</v>
      </c>
      <c r="AY257" s="50" t="str">
        <f t="shared" ca="1" si="58"/>
        <v>Not Completed</v>
      </c>
      <c r="AZ257" s="50" t="str">
        <f t="shared" ca="1" si="59"/>
        <v>Not Completed</v>
      </c>
      <c r="BA257" s="48">
        <f t="shared" si="60"/>
        <v>0</v>
      </c>
      <c r="BB257" s="45" t="str">
        <f t="shared" si="61"/>
        <v/>
      </c>
      <c r="BC257" s="50" t="str">
        <f t="shared" si="62"/>
        <v/>
      </c>
      <c r="BD257" s="48">
        <f t="shared" si="63"/>
        <v>0</v>
      </c>
      <c r="BE257" s="50" t="str">
        <f t="shared" si="64"/>
        <v>Not Started</v>
      </c>
      <c r="BF257" s="51">
        <f t="shared" si="65"/>
        <v>1</v>
      </c>
      <c r="BG257" s="51">
        <f t="shared" si="66"/>
        <v>0</v>
      </c>
      <c r="BH257" s="50" t="str">
        <f t="shared" si="67"/>
        <v/>
      </c>
      <c r="BI257" s="50" t="str">
        <f t="shared" si="68"/>
        <v/>
      </c>
      <c r="BJ257" s="50" t="str">
        <f t="shared" si="69"/>
        <v/>
      </c>
      <c r="BK257" s="50" t="str">
        <f t="shared" si="70"/>
        <v xml:space="preserve">Not Started |  | </v>
      </c>
      <c r="BL257" s="49" t="str">
        <f t="shared" ca="1" si="71"/>
        <v/>
      </c>
    </row>
    <row r="258" spans="1:64" x14ac:dyDescent="0.25">
      <c r="A258" t="str">
        <f>[1]All_Tasks_Billing!A258</f>
        <v>LAS16.PPM05</v>
      </c>
      <c r="B258" t="str">
        <f>[1]All_Tasks_Billing!B258</f>
        <v>PPM</v>
      </c>
      <c r="C258" t="str">
        <f>[1]All_Tasks_Billing!C258</f>
        <v>5.2.17</v>
      </c>
      <c r="D258" t="str">
        <f>[1]All_Tasks_Billing!D258</f>
        <v>PDU</v>
      </c>
      <c r="E258" t="str">
        <f>[1]All_Tasks_Billing!E258</f>
        <v>Circuit Breakers -Secondary</v>
      </c>
      <c r="F258" t="str">
        <f>IF([1]All_Tasks_Billing!F258="","",[1]All_Tasks_Billing!F258)</f>
        <v>400AF / 400AT</v>
      </c>
      <c r="G258" t="str">
        <f>IF([1]All_Tasks_Billing!G258="","",[1]All_Tasks_Billing!G258)</f>
        <v/>
      </c>
      <c r="H258" s="45" t="str">
        <f>[1]All_Tasks_Billing!H258</f>
        <v/>
      </c>
      <c r="I258" t="str">
        <f>IF([1]All_Tasks_Billing!I258="","",[1]All_Tasks_Billing!I258)</f>
        <v/>
      </c>
      <c r="J258" t="str">
        <f>IF([1]All_Tasks_Billing!J258="","",[1]All_Tasks_Billing!J258)</f>
        <v/>
      </c>
      <c r="K258" t="b">
        <f>[1]All_Tasks_Billing!K258</f>
        <v>0</v>
      </c>
      <c r="L258" s="45" t="str">
        <f>[1]All_Tasks_Billing!L258</f>
        <v/>
      </c>
      <c r="M258" t="str">
        <f>[1]All_Tasks_Billing!M258</f>
        <v/>
      </c>
      <c r="N258" s="46">
        <f>IF([1]All_Tasks_Billing!N258="",0,[1]All_Tasks_Billing!N258)</f>
        <v>0</v>
      </c>
      <c r="O258" t="str">
        <f>[1]All_Tasks_Billing!O258</f>
        <v/>
      </c>
      <c r="P258" s="47">
        <f>IF([1]All_Tasks_Billing!P258="",0,[1]All_Tasks_Billing!P258)</f>
        <v>2</v>
      </c>
      <c r="Q258" s="47">
        <f>IF([1]All_Tasks_Billing!Q258="",0,[1]All_Tasks_Billing!Q258)</f>
        <v>2</v>
      </c>
      <c r="R258" s="47">
        <f>IF([1]All_Tasks_Billing!R258="",0,[1]All_Tasks_Billing!R258)</f>
        <v>2</v>
      </c>
      <c r="S258" t="str">
        <f>[1]All_Tasks_Billing!S258</f>
        <v/>
      </c>
      <c r="T258" t="str">
        <f>[1]All_Tasks_Billing!T258</f>
        <v/>
      </c>
      <c r="U258" t="str">
        <f>[1]All_Tasks_Billing!U258</f>
        <v/>
      </c>
      <c r="V258">
        <f>[1]All_Tasks_Billing!V258</f>
        <v>10</v>
      </c>
      <c r="W258" s="48">
        <f>[1]All_Tasks_Billing!W258</f>
        <v>150</v>
      </c>
      <c r="X258">
        <f>[1]All_Tasks_Billing!X258</f>
        <v>24331.724999999999</v>
      </c>
      <c r="Y258">
        <f>[1]All_Tasks_Billing!Y258</f>
        <v>1</v>
      </c>
      <c r="Z258" s="49">
        <f>[1]All_Tasks_Billing!Z258</f>
        <v>0</v>
      </c>
      <c r="AA258" s="45" t="str">
        <f>[1]All_Tasks_Billing!AA258</f>
        <v/>
      </c>
      <c r="AB258" t="str">
        <f>[1]All_Tasks_Billing!AB258</f>
        <v/>
      </c>
      <c r="AC258" s="48">
        <f>[1]All_Tasks_Billing!AC258</f>
        <v>0</v>
      </c>
      <c r="AD258" s="48">
        <f>[1]All_Tasks_Billing!AD258</f>
        <v>0</v>
      </c>
      <c r="AE258" s="48">
        <f>[1]All_Tasks_Billing!AE258</f>
        <v>0</v>
      </c>
      <c r="AF258" s="48">
        <f>[1]All_Tasks_Billing!AF258</f>
        <v>0</v>
      </c>
      <c r="AG258" s="48">
        <f>[1]All_Tasks_Billing!AG258</f>
        <v>0</v>
      </c>
      <c r="AH258" s="48">
        <f>[1]All_Tasks_Billing!AH258</f>
        <v>8.5999999999999993E-2</v>
      </c>
      <c r="AI258" s="48">
        <f>[1]All_Tasks_Billing!AI258</f>
        <v>0</v>
      </c>
      <c r="AJ258" s="48">
        <f>[1]All_Tasks_Billing!AJ258</f>
        <v>0</v>
      </c>
      <c r="AK258" s="48">
        <f>[1]All_Tasks_Billing!AK258</f>
        <v>0</v>
      </c>
      <c r="AL258" s="48">
        <f>[1]All_Tasks_Billing!AL258</f>
        <v>0</v>
      </c>
      <c r="AM258" s="48">
        <f>[1]All_Tasks_Billing!AM258</f>
        <v>0</v>
      </c>
      <c r="AN258" s="48">
        <f>[1]All_Tasks_Billing!AN258</f>
        <v>0</v>
      </c>
      <c r="AO258" s="48">
        <f>[1]All_Tasks_Billing!AO258</f>
        <v>0</v>
      </c>
      <c r="AP258" s="48">
        <f>[1]All_Tasks_Billing!AP258</f>
        <v>8.5999999999999993E-2</v>
      </c>
      <c r="AQ258" s="48">
        <f>[1]All_Tasks_Billing!AQ258</f>
        <v>0</v>
      </c>
      <c r="AR258" s="48">
        <f>[1]All_Tasks_Billing!AR258</f>
        <v>0</v>
      </c>
      <c r="AS258" s="48">
        <f>[1]All_Tasks_Billing!AS258</f>
        <v>0</v>
      </c>
      <c r="AT258" s="48">
        <f>[1]All_Tasks_Billing!AT258</f>
        <v>0</v>
      </c>
      <c r="AU258" s="50" t="str">
        <f t="shared" ref="AU258:AU321" si="72">IF(L258="","",TEXT(L258,"MMM-yyyy"))</f>
        <v/>
      </c>
      <c r="AV258" s="50" t="str">
        <f t="shared" ref="AV258:AV321" si="73">IF(L258="","","Q"&amp;ROUNDUP(MONTH(L258)/3,0)&amp;"-"&amp;YEAR(L258))</f>
        <v/>
      </c>
      <c r="AW258" s="50" t="str">
        <f t="shared" ref="AW258:AW321" si="74">IF(L258="","",YEAR(L258))</f>
        <v/>
      </c>
      <c r="AX258" s="50" t="str">
        <f t="shared" ref="AX258:AX321" ca="1" si="75">IF(L258="","Not Completed",IF(L258&gt;=TODAY()-7,"This Week",IF(L258&gt;=TODAY()-14,"Last Week",IF(L258&gt;=TODAY()-30,"Last 30 Days","Older"))))</f>
        <v>Not Completed</v>
      </c>
      <c r="AY258" s="50" t="str">
        <f t="shared" ref="AY258:AY321" ca="1" si="76">IF(L258="","Not Completed",IF(MONTH(L258)=MONTH(TODAY()),"This Month",IF(MONTH(L258)=MONTH(TODAY())-1,"Last Month",IF(L258&gt;=DATE(YEAR(TODAY()),1,1),"This Year","Prior Year"))))</f>
        <v>Not Completed</v>
      </c>
      <c r="AZ258" s="50" t="str">
        <f t="shared" ref="AZ258:AZ321" ca="1" si="77">IF(L258="","Not Completed",IF(ROUNDUP(MONTH(L258)/3,0)=ROUNDUP(MONTH(TODAY())/3,0),"This Quarter",IF(ROUNDUP(MONTH(L258)/3,0)=ROUNDUP(MONTH(TODAY())/3,0)-1,"Last Quarter",IF(YEAR(L258)=YEAR(TODAY()),"Earlier This Year","Prior Year"))))</f>
        <v>Not Completed</v>
      </c>
      <c r="BA258" s="48">
        <f t="shared" ref="BA258:BA321" si="78">IF(Z258=1,AT258,0)</f>
        <v>0</v>
      </c>
      <c r="BB258" s="45" t="str">
        <f t="shared" ref="BB258:BB321" si="79">IF(AA258="","",AA258)</f>
        <v/>
      </c>
      <c r="BC258" s="50" t="str">
        <f t="shared" ref="BC258:BC321" si="80">IF(AA258="","",TEXT(AA258,"MMM-yyyy"))</f>
        <v/>
      </c>
      <c r="BD258" s="48">
        <f t="shared" ref="BD258:BD321" si="81">IF(P258=0,0,AT258/P258)</f>
        <v>0</v>
      </c>
      <c r="BE258" s="50" t="str">
        <f t="shared" ref="BE258:BE321" si="82">IF(Z258=1,"Completed",IF(N258&gt;0,"In Progress","Not Started"))</f>
        <v>Not Started</v>
      </c>
      <c r="BF258" s="51">
        <f t="shared" ref="BF258:BF321" si="83">IF(P258=0,0,R258/P258)</f>
        <v>1</v>
      </c>
      <c r="BG258" s="51">
        <f t="shared" ref="BG258:BG321" si="84">N258</f>
        <v>0</v>
      </c>
      <c r="BH258" s="50" t="str">
        <f t="shared" ref="BH258:BH321" si="85">IF(S258="","",S258&amp;" - "&amp;U258)</f>
        <v/>
      </c>
      <c r="BI258" s="50" t="str">
        <f t="shared" ref="BI258:BI321" si="86">IF(S258="","",S258&amp;" - "&amp;T258)</f>
        <v/>
      </c>
      <c r="BJ258" s="50" t="str">
        <f t="shared" ref="BJ258:BJ321" si="87">IF(U258="","",U258&amp;" - "&amp;T258)</f>
        <v/>
      </c>
      <c r="BK258" s="50" t="str">
        <f t="shared" ref="BK258:BK321" si="88">BE258&amp;" | "&amp;S258&amp;" | "&amp;U258</f>
        <v xml:space="preserve">Not Started |  | </v>
      </c>
      <c r="BL258" s="49" t="str">
        <f t="shared" ref="BL258:BL321" ca="1" si="89">IF(L258="","",TODAY()-L258)</f>
        <v/>
      </c>
    </row>
    <row r="259" spans="1:64" x14ac:dyDescent="0.25">
      <c r="A259" t="str">
        <f>[1]All_Tasks_Billing!A259</f>
        <v>LAS16.PPM05</v>
      </c>
      <c r="B259" t="str">
        <f>[1]All_Tasks_Billing!B259</f>
        <v>PPM</v>
      </c>
      <c r="C259" t="str">
        <f>[1]All_Tasks_Billing!C259</f>
        <v>5.2.18</v>
      </c>
      <c r="D259" t="str">
        <f>[1]All_Tasks_Billing!D259</f>
        <v>PDU</v>
      </c>
      <c r="E259" t="str">
        <f>[1]All_Tasks_Billing!E259</f>
        <v>Circuit Breakers -Secondary</v>
      </c>
      <c r="F259" t="str">
        <f>IF([1]All_Tasks_Billing!F259="","",[1]All_Tasks_Billing!F259)</f>
        <v>400AF / 400AT</v>
      </c>
      <c r="G259" t="str">
        <f>IF([1]All_Tasks_Billing!G259="","",[1]All_Tasks_Billing!G259)</f>
        <v/>
      </c>
      <c r="H259" s="45" t="str">
        <f>[1]All_Tasks_Billing!H259</f>
        <v/>
      </c>
      <c r="I259" t="str">
        <f>IF([1]All_Tasks_Billing!I259="","",[1]All_Tasks_Billing!I259)</f>
        <v/>
      </c>
      <c r="J259" t="str">
        <f>IF([1]All_Tasks_Billing!J259="","",[1]All_Tasks_Billing!J259)</f>
        <v/>
      </c>
      <c r="K259" t="b">
        <f>[1]All_Tasks_Billing!K259</f>
        <v>0</v>
      </c>
      <c r="L259" s="45" t="str">
        <f>[1]All_Tasks_Billing!L259</f>
        <v/>
      </c>
      <c r="M259" t="str">
        <f>[1]All_Tasks_Billing!M259</f>
        <v/>
      </c>
      <c r="N259" s="46">
        <f>IF([1]All_Tasks_Billing!N259="",0,[1]All_Tasks_Billing!N259)</f>
        <v>0</v>
      </c>
      <c r="O259" t="str">
        <f>[1]All_Tasks_Billing!O259</f>
        <v/>
      </c>
      <c r="P259" s="47">
        <f>IF([1]All_Tasks_Billing!P259="",0,[1]All_Tasks_Billing!P259)</f>
        <v>2</v>
      </c>
      <c r="Q259" s="47">
        <f>IF([1]All_Tasks_Billing!Q259="",0,[1]All_Tasks_Billing!Q259)</f>
        <v>2</v>
      </c>
      <c r="R259" s="47">
        <f>IF([1]All_Tasks_Billing!R259="",0,[1]All_Tasks_Billing!R259)</f>
        <v>2</v>
      </c>
      <c r="S259" t="str">
        <f>[1]All_Tasks_Billing!S259</f>
        <v/>
      </c>
      <c r="T259" t="str">
        <f>[1]All_Tasks_Billing!T259</f>
        <v/>
      </c>
      <c r="U259" t="str">
        <f>[1]All_Tasks_Billing!U259</f>
        <v/>
      </c>
      <c r="V259">
        <f>[1]All_Tasks_Billing!V259</f>
        <v>10</v>
      </c>
      <c r="W259" s="48">
        <f>[1]All_Tasks_Billing!W259</f>
        <v>150</v>
      </c>
      <c r="X259">
        <f>[1]All_Tasks_Billing!X259</f>
        <v>24331.724999999999</v>
      </c>
      <c r="Y259">
        <f>[1]All_Tasks_Billing!Y259</f>
        <v>1</v>
      </c>
      <c r="Z259" s="49">
        <f>[1]All_Tasks_Billing!Z259</f>
        <v>0</v>
      </c>
      <c r="AA259" s="45" t="str">
        <f>[1]All_Tasks_Billing!AA259</f>
        <v/>
      </c>
      <c r="AB259" t="str">
        <f>[1]All_Tasks_Billing!AB259</f>
        <v/>
      </c>
      <c r="AC259" s="48">
        <f>[1]All_Tasks_Billing!AC259</f>
        <v>0</v>
      </c>
      <c r="AD259" s="48">
        <f>[1]All_Tasks_Billing!AD259</f>
        <v>0</v>
      </c>
      <c r="AE259" s="48">
        <f>[1]All_Tasks_Billing!AE259</f>
        <v>0</v>
      </c>
      <c r="AF259" s="48">
        <f>[1]All_Tasks_Billing!AF259</f>
        <v>0</v>
      </c>
      <c r="AG259" s="48">
        <f>[1]All_Tasks_Billing!AG259</f>
        <v>0</v>
      </c>
      <c r="AH259" s="48">
        <f>[1]All_Tasks_Billing!AH259</f>
        <v>8.5999999999999993E-2</v>
      </c>
      <c r="AI259" s="48">
        <f>[1]All_Tasks_Billing!AI259</f>
        <v>0</v>
      </c>
      <c r="AJ259" s="48">
        <f>[1]All_Tasks_Billing!AJ259</f>
        <v>0</v>
      </c>
      <c r="AK259" s="48">
        <f>[1]All_Tasks_Billing!AK259</f>
        <v>0</v>
      </c>
      <c r="AL259" s="48">
        <f>[1]All_Tasks_Billing!AL259</f>
        <v>0</v>
      </c>
      <c r="AM259" s="48">
        <f>[1]All_Tasks_Billing!AM259</f>
        <v>0</v>
      </c>
      <c r="AN259" s="48">
        <f>[1]All_Tasks_Billing!AN259</f>
        <v>0</v>
      </c>
      <c r="AO259" s="48">
        <f>[1]All_Tasks_Billing!AO259</f>
        <v>0</v>
      </c>
      <c r="AP259" s="48">
        <f>[1]All_Tasks_Billing!AP259</f>
        <v>8.5999999999999993E-2</v>
      </c>
      <c r="AQ259" s="48">
        <f>[1]All_Tasks_Billing!AQ259</f>
        <v>0</v>
      </c>
      <c r="AR259" s="48">
        <f>[1]All_Tasks_Billing!AR259</f>
        <v>0</v>
      </c>
      <c r="AS259" s="48">
        <f>[1]All_Tasks_Billing!AS259</f>
        <v>0</v>
      </c>
      <c r="AT259" s="48">
        <f>[1]All_Tasks_Billing!AT259</f>
        <v>0</v>
      </c>
      <c r="AU259" s="50" t="str">
        <f t="shared" si="72"/>
        <v/>
      </c>
      <c r="AV259" s="50" t="str">
        <f t="shared" si="73"/>
        <v/>
      </c>
      <c r="AW259" s="50" t="str">
        <f t="shared" si="74"/>
        <v/>
      </c>
      <c r="AX259" s="50" t="str">
        <f t="shared" ca="1" si="75"/>
        <v>Not Completed</v>
      </c>
      <c r="AY259" s="50" t="str">
        <f t="shared" ca="1" si="76"/>
        <v>Not Completed</v>
      </c>
      <c r="AZ259" s="50" t="str">
        <f t="shared" ca="1" si="77"/>
        <v>Not Completed</v>
      </c>
      <c r="BA259" s="48">
        <f t="shared" si="78"/>
        <v>0</v>
      </c>
      <c r="BB259" s="45" t="str">
        <f t="shared" si="79"/>
        <v/>
      </c>
      <c r="BC259" s="50" t="str">
        <f t="shared" si="80"/>
        <v/>
      </c>
      <c r="BD259" s="48">
        <f t="shared" si="81"/>
        <v>0</v>
      </c>
      <c r="BE259" s="50" t="str">
        <f t="shared" si="82"/>
        <v>Not Started</v>
      </c>
      <c r="BF259" s="51">
        <f t="shared" si="83"/>
        <v>1</v>
      </c>
      <c r="BG259" s="51">
        <f t="shared" si="84"/>
        <v>0</v>
      </c>
      <c r="BH259" s="50" t="str">
        <f t="shared" si="85"/>
        <v/>
      </c>
      <c r="BI259" s="50" t="str">
        <f t="shared" si="86"/>
        <v/>
      </c>
      <c r="BJ259" s="50" t="str">
        <f t="shared" si="87"/>
        <v/>
      </c>
      <c r="BK259" s="50" t="str">
        <f t="shared" si="88"/>
        <v xml:space="preserve">Not Started |  | </v>
      </c>
      <c r="BL259" s="49" t="str">
        <f t="shared" ca="1" si="89"/>
        <v/>
      </c>
    </row>
    <row r="260" spans="1:64" x14ac:dyDescent="0.25">
      <c r="A260" t="str">
        <f>[1]All_Tasks_Billing!A260</f>
        <v>LAS16.PPM05</v>
      </c>
      <c r="B260" t="str">
        <f>[1]All_Tasks_Billing!B260</f>
        <v>PPM</v>
      </c>
      <c r="C260" t="str">
        <f>[1]All_Tasks_Billing!C260</f>
        <v>5.2.19</v>
      </c>
      <c r="D260" t="str">
        <f>[1]All_Tasks_Billing!D260</f>
        <v>PDU</v>
      </c>
      <c r="E260" t="str">
        <f>[1]All_Tasks_Billing!E260</f>
        <v>Circuit Breakers -Secondary</v>
      </c>
      <c r="F260" t="str">
        <f>IF([1]All_Tasks_Billing!F260="","",[1]All_Tasks_Billing!F260)</f>
        <v>400AF / 400AT</v>
      </c>
      <c r="G260" t="str">
        <f>IF([1]All_Tasks_Billing!G260="","",[1]All_Tasks_Billing!G260)</f>
        <v/>
      </c>
      <c r="H260" s="45" t="str">
        <f>[1]All_Tasks_Billing!H260</f>
        <v/>
      </c>
      <c r="I260" t="str">
        <f>IF([1]All_Tasks_Billing!I260="","",[1]All_Tasks_Billing!I260)</f>
        <v/>
      </c>
      <c r="J260" t="str">
        <f>IF([1]All_Tasks_Billing!J260="","",[1]All_Tasks_Billing!J260)</f>
        <v/>
      </c>
      <c r="K260" t="b">
        <f>[1]All_Tasks_Billing!K260</f>
        <v>0</v>
      </c>
      <c r="L260" s="45" t="str">
        <f>[1]All_Tasks_Billing!L260</f>
        <v/>
      </c>
      <c r="M260" t="str">
        <f>[1]All_Tasks_Billing!M260</f>
        <v/>
      </c>
      <c r="N260" s="46">
        <f>IF([1]All_Tasks_Billing!N260="",0,[1]All_Tasks_Billing!N260)</f>
        <v>0</v>
      </c>
      <c r="O260" t="str">
        <f>[1]All_Tasks_Billing!O260</f>
        <v/>
      </c>
      <c r="P260" s="47">
        <f>IF([1]All_Tasks_Billing!P260="",0,[1]All_Tasks_Billing!P260)</f>
        <v>2</v>
      </c>
      <c r="Q260" s="47">
        <f>IF([1]All_Tasks_Billing!Q260="",0,[1]All_Tasks_Billing!Q260)</f>
        <v>2</v>
      </c>
      <c r="R260" s="47">
        <f>IF([1]All_Tasks_Billing!R260="",0,[1]All_Tasks_Billing!R260)</f>
        <v>2</v>
      </c>
      <c r="S260" t="str">
        <f>[1]All_Tasks_Billing!S260</f>
        <v/>
      </c>
      <c r="T260" t="str">
        <f>[1]All_Tasks_Billing!T260</f>
        <v/>
      </c>
      <c r="U260" t="str">
        <f>[1]All_Tasks_Billing!U260</f>
        <v/>
      </c>
      <c r="V260">
        <f>[1]All_Tasks_Billing!V260</f>
        <v>10</v>
      </c>
      <c r="W260" s="48">
        <f>[1]All_Tasks_Billing!W260</f>
        <v>150</v>
      </c>
      <c r="X260">
        <f>[1]All_Tasks_Billing!X260</f>
        <v>24331.724999999999</v>
      </c>
      <c r="Y260">
        <f>[1]All_Tasks_Billing!Y260</f>
        <v>1</v>
      </c>
      <c r="Z260" s="49">
        <f>[1]All_Tasks_Billing!Z260</f>
        <v>0</v>
      </c>
      <c r="AA260" s="45" t="str">
        <f>[1]All_Tasks_Billing!AA260</f>
        <v/>
      </c>
      <c r="AB260" t="str">
        <f>[1]All_Tasks_Billing!AB260</f>
        <v/>
      </c>
      <c r="AC260" s="48">
        <f>[1]All_Tasks_Billing!AC260</f>
        <v>0</v>
      </c>
      <c r="AD260" s="48">
        <f>[1]All_Tasks_Billing!AD260</f>
        <v>0</v>
      </c>
      <c r="AE260" s="48">
        <f>[1]All_Tasks_Billing!AE260</f>
        <v>0</v>
      </c>
      <c r="AF260" s="48">
        <f>[1]All_Tasks_Billing!AF260</f>
        <v>0</v>
      </c>
      <c r="AG260" s="48">
        <f>[1]All_Tasks_Billing!AG260</f>
        <v>0</v>
      </c>
      <c r="AH260" s="48">
        <f>[1]All_Tasks_Billing!AH260</f>
        <v>8.5999999999999993E-2</v>
      </c>
      <c r="AI260" s="48">
        <f>[1]All_Tasks_Billing!AI260</f>
        <v>0</v>
      </c>
      <c r="AJ260" s="48">
        <f>[1]All_Tasks_Billing!AJ260</f>
        <v>0</v>
      </c>
      <c r="AK260" s="48">
        <f>[1]All_Tasks_Billing!AK260</f>
        <v>0</v>
      </c>
      <c r="AL260" s="48">
        <f>[1]All_Tasks_Billing!AL260</f>
        <v>0</v>
      </c>
      <c r="AM260" s="48">
        <f>[1]All_Tasks_Billing!AM260</f>
        <v>0</v>
      </c>
      <c r="AN260" s="48">
        <f>[1]All_Tasks_Billing!AN260</f>
        <v>0</v>
      </c>
      <c r="AO260" s="48">
        <f>[1]All_Tasks_Billing!AO260</f>
        <v>0</v>
      </c>
      <c r="AP260" s="48">
        <f>[1]All_Tasks_Billing!AP260</f>
        <v>8.5999999999999993E-2</v>
      </c>
      <c r="AQ260" s="48">
        <f>[1]All_Tasks_Billing!AQ260</f>
        <v>0</v>
      </c>
      <c r="AR260" s="48">
        <f>[1]All_Tasks_Billing!AR260</f>
        <v>0</v>
      </c>
      <c r="AS260" s="48">
        <f>[1]All_Tasks_Billing!AS260</f>
        <v>0</v>
      </c>
      <c r="AT260" s="48">
        <f>[1]All_Tasks_Billing!AT260</f>
        <v>0</v>
      </c>
      <c r="AU260" s="50" t="str">
        <f t="shared" si="72"/>
        <v/>
      </c>
      <c r="AV260" s="50" t="str">
        <f t="shared" si="73"/>
        <v/>
      </c>
      <c r="AW260" s="50" t="str">
        <f t="shared" si="74"/>
        <v/>
      </c>
      <c r="AX260" s="50" t="str">
        <f t="shared" ca="1" si="75"/>
        <v>Not Completed</v>
      </c>
      <c r="AY260" s="50" t="str">
        <f t="shared" ca="1" si="76"/>
        <v>Not Completed</v>
      </c>
      <c r="AZ260" s="50" t="str">
        <f t="shared" ca="1" si="77"/>
        <v>Not Completed</v>
      </c>
      <c r="BA260" s="48">
        <f t="shared" si="78"/>
        <v>0</v>
      </c>
      <c r="BB260" s="45" t="str">
        <f t="shared" si="79"/>
        <v/>
      </c>
      <c r="BC260" s="50" t="str">
        <f t="shared" si="80"/>
        <v/>
      </c>
      <c r="BD260" s="48">
        <f t="shared" si="81"/>
        <v>0</v>
      </c>
      <c r="BE260" s="50" t="str">
        <f t="shared" si="82"/>
        <v>Not Started</v>
      </c>
      <c r="BF260" s="51">
        <f t="shared" si="83"/>
        <v>1</v>
      </c>
      <c r="BG260" s="51">
        <f t="shared" si="84"/>
        <v>0</v>
      </c>
      <c r="BH260" s="50" t="str">
        <f t="shared" si="85"/>
        <v/>
      </c>
      <c r="BI260" s="50" t="str">
        <f t="shared" si="86"/>
        <v/>
      </c>
      <c r="BJ260" s="50" t="str">
        <f t="shared" si="87"/>
        <v/>
      </c>
      <c r="BK260" s="50" t="str">
        <f t="shared" si="88"/>
        <v xml:space="preserve">Not Started |  | </v>
      </c>
      <c r="BL260" s="49" t="str">
        <f t="shared" ca="1" si="89"/>
        <v/>
      </c>
    </row>
    <row r="261" spans="1:64" x14ac:dyDescent="0.25">
      <c r="A261" t="str">
        <f>[1]All_Tasks_Billing!A261</f>
        <v>LAS16.PPM05</v>
      </c>
      <c r="B261" t="str">
        <f>[1]All_Tasks_Billing!B261</f>
        <v>PPM</v>
      </c>
      <c r="C261" t="str">
        <f>[1]All_Tasks_Billing!C261</f>
        <v>5.2.20</v>
      </c>
      <c r="D261" t="str">
        <f>[1]All_Tasks_Billing!D261</f>
        <v>PDU</v>
      </c>
      <c r="E261" t="str">
        <f>[1]All_Tasks_Billing!E261</f>
        <v>Circuit Breakers -Secondary</v>
      </c>
      <c r="F261" t="str">
        <f>IF([1]All_Tasks_Billing!F261="","",[1]All_Tasks_Billing!F261)</f>
        <v>400AF / 400AT</v>
      </c>
      <c r="G261" t="str">
        <f>IF([1]All_Tasks_Billing!G261="","",[1]All_Tasks_Billing!G261)</f>
        <v/>
      </c>
      <c r="H261" s="45" t="str">
        <f>[1]All_Tasks_Billing!H261</f>
        <v/>
      </c>
      <c r="I261" t="str">
        <f>IF([1]All_Tasks_Billing!I261="","",[1]All_Tasks_Billing!I261)</f>
        <v/>
      </c>
      <c r="J261" t="str">
        <f>IF([1]All_Tasks_Billing!J261="","",[1]All_Tasks_Billing!J261)</f>
        <v/>
      </c>
      <c r="K261" t="b">
        <f>[1]All_Tasks_Billing!K261</f>
        <v>0</v>
      </c>
      <c r="L261" s="45" t="str">
        <f>[1]All_Tasks_Billing!L261</f>
        <v/>
      </c>
      <c r="M261" t="str">
        <f>[1]All_Tasks_Billing!M261</f>
        <v/>
      </c>
      <c r="N261" s="46">
        <f>IF([1]All_Tasks_Billing!N261="",0,[1]All_Tasks_Billing!N261)</f>
        <v>0</v>
      </c>
      <c r="O261" t="str">
        <f>[1]All_Tasks_Billing!O261</f>
        <v/>
      </c>
      <c r="P261" s="47">
        <f>IF([1]All_Tasks_Billing!P261="",0,[1]All_Tasks_Billing!P261)</f>
        <v>2</v>
      </c>
      <c r="Q261" s="47">
        <f>IF([1]All_Tasks_Billing!Q261="",0,[1]All_Tasks_Billing!Q261)</f>
        <v>2</v>
      </c>
      <c r="R261" s="47">
        <f>IF([1]All_Tasks_Billing!R261="",0,[1]All_Tasks_Billing!R261)</f>
        <v>2</v>
      </c>
      <c r="S261" t="str">
        <f>[1]All_Tasks_Billing!S261</f>
        <v/>
      </c>
      <c r="T261" t="str">
        <f>[1]All_Tasks_Billing!T261</f>
        <v/>
      </c>
      <c r="U261" t="str">
        <f>[1]All_Tasks_Billing!U261</f>
        <v/>
      </c>
      <c r="V261">
        <f>[1]All_Tasks_Billing!V261</f>
        <v>10</v>
      </c>
      <c r="W261" s="48">
        <f>[1]All_Tasks_Billing!W261</f>
        <v>150</v>
      </c>
      <c r="X261">
        <f>[1]All_Tasks_Billing!X261</f>
        <v>24331.724999999999</v>
      </c>
      <c r="Y261">
        <f>[1]All_Tasks_Billing!Y261</f>
        <v>1</v>
      </c>
      <c r="Z261" s="49">
        <f>[1]All_Tasks_Billing!Z261</f>
        <v>0</v>
      </c>
      <c r="AA261" s="45" t="str">
        <f>[1]All_Tasks_Billing!AA261</f>
        <v/>
      </c>
      <c r="AB261" t="str">
        <f>[1]All_Tasks_Billing!AB261</f>
        <v/>
      </c>
      <c r="AC261" s="48">
        <f>[1]All_Tasks_Billing!AC261</f>
        <v>0</v>
      </c>
      <c r="AD261" s="48">
        <f>[1]All_Tasks_Billing!AD261</f>
        <v>0</v>
      </c>
      <c r="AE261" s="48">
        <f>[1]All_Tasks_Billing!AE261</f>
        <v>0</v>
      </c>
      <c r="AF261" s="48">
        <f>[1]All_Tasks_Billing!AF261</f>
        <v>0</v>
      </c>
      <c r="AG261" s="48">
        <f>[1]All_Tasks_Billing!AG261</f>
        <v>0</v>
      </c>
      <c r="AH261" s="48">
        <f>[1]All_Tasks_Billing!AH261</f>
        <v>8.5999999999999993E-2</v>
      </c>
      <c r="AI261" s="48">
        <f>[1]All_Tasks_Billing!AI261</f>
        <v>0</v>
      </c>
      <c r="AJ261" s="48">
        <f>[1]All_Tasks_Billing!AJ261</f>
        <v>0</v>
      </c>
      <c r="AK261" s="48">
        <f>[1]All_Tasks_Billing!AK261</f>
        <v>0</v>
      </c>
      <c r="AL261" s="48">
        <f>[1]All_Tasks_Billing!AL261</f>
        <v>0</v>
      </c>
      <c r="AM261" s="48">
        <f>[1]All_Tasks_Billing!AM261</f>
        <v>0</v>
      </c>
      <c r="AN261" s="48">
        <f>[1]All_Tasks_Billing!AN261</f>
        <v>0</v>
      </c>
      <c r="AO261" s="48">
        <f>[1]All_Tasks_Billing!AO261</f>
        <v>0</v>
      </c>
      <c r="AP261" s="48">
        <f>[1]All_Tasks_Billing!AP261</f>
        <v>8.5999999999999993E-2</v>
      </c>
      <c r="AQ261" s="48">
        <f>[1]All_Tasks_Billing!AQ261</f>
        <v>0</v>
      </c>
      <c r="AR261" s="48">
        <f>[1]All_Tasks_Billing!AR261</f>
        <v>0</v>
      </c>
      <c r="AS261" s="48">
        <f>[1]All_Tasks_Billing!AS261</f>
        <v>0</v>
      </c>
      <c r="AT261" s="48">
        <f>[1]All_Tasks_Billing!AT261</f>
        <v>0</v>
      </c>
      <c r="AU261" s="50" t="str">
        <f t="shared" si="72"/>
        <v/>
      </c>
      <c r="AV261" s="50" t="str">
        <f t="shared" si="73"/>
        <v/>
      </c>
      <c r="AW261" s="50" t="str">
        <f t="shared" si="74"/>
        <v/>
      </c>
      <c r="AX261" s="50" t="str">
        <f t="shared" ca="1" si="75"/>
        <v>Not Completed</v>
      </c>
      <c r="AY261" s="50" t="str">
        <f t="shared" ca="1" si="76"/>
        <v>Not Completed</v>
      </c>
      <c r="AZ261" s="50" t="str">
        <f t="shared" ca="1" si="77"/>
        <v>Not Completed</v>
      </c>
      <c r="BA261" s="48">
        <f t="shared" si="78"/>
        <v>0</v>
      </c>
      <c r="BB261" s="45" t="str">
        <f t="shared" si="79"/>
        <v/>
      </c>
      <c r="BC261" s="50" t="str">
        <f t="shared" si="80"/>
        <v/>
      </c>
      <c r="BD261" s="48">
        <f t="shared" si="81"/>
        <v>0</v>
      </c>
      <c r="BE261" s="50" t="str">
        <f t="shared" si="82"/>
        <v>Not Started</v>
      </c>
      <c r="BF261" s="51">
        <f t="shared" si="83"/>
        <v>1</v>
      </c>
      <c r="BG261" s="51">
        <f t="shared" si="84"/>
        <v>0</v>
      </c>
      <c r="BH261" s="50" t="str">
        <f t="shared" si="85"/>
        <v/>
      </c>
      <c r="BI261" s="50" t="str">
        <f t="shared" si="86"/>
        <v/>
      </c>
      <c r="BJ261" s="50" t="str">
        <f t="shared" si="87"/>
        <v/>
      </c>
      <c r="BK261" s="50" t="str">
        <f t="shared" si="88"/>
        <v xml:space="preserve">Not Started |  | </v>
      </c>
      <c r="BL261" s="49" t="str">
        <f t="shared" ca="1" si="89"/>
        <v/>
      </c>
    </row>
    <row r="262" spans="1:64" x14ac:dyDescent="0.25">
      <c r="A262" t="str">
        <f>[1]All_Tasks_Billing!A262</f>
        <v>LAS16.PPM05</v>
      </c>
      <c r="B262" t="str">
        <f>[1]All_Tasks_Billing!B262</f>
        <v>PPM</v>
      </c>
      <c r="C262" t="str">
        <f>[1]All_Tasks_Billing!C262</f>
        <v>5.2.21</v>
      </c>
      <c r="D262" t="str">
        <f>[1]All_Tasks_Billing!D262</f>
        <v>PDU</v>
      </c>
      <c r="E262" t="str">
        <f>[1]All_Tasks_Billing!E262</f>
        <v>Circuit Breakers -Secondary</v>
      </c>
      <c r="F262" t="str">
        <f>IF([1]All_Tasks_Billing!F262="","",[1]All_Tasks_Billing!F262)</f>
        <v>400AF / 400AT</v>
      </c>
      <c r="G262" t="str">
        <f>IF([1]All_Tasks_Billing!G262="","",[1]All_Tasks_Billing!G262)</f>
        <v/>
      </c>
      <c r="H262" s="45" t="str">
        <f>[1]All_Tasks_Billing!H262</f>
        <v/>
      </c>
      <c r="I262" t="str">
        <f>IF([1]All_Tasks_Billing!I262="","",[1]All_Tasks_Billing!I262)</f>
        <v/>
      </c>
      <c r="J262" t="str">
        <f>IF([1]All_Tasks_Billing!J262="","",[1]All_Tasks_Billing!J262)</f>
        <v/>
      </c>
      <c r="K262" t="b">
        <f>[1]All_Tasks_Billing!K262</f>
        <v>0</v>
      </c>
      <c r="L262" s="45" t="str">
        <f>[1]All_Tasks_Billing!L262</f>
        <v/>
      </c>
      <c r="M262" t="str">
        <f>[1]All_Tasks_Billing!M262</f>
        <v/>
      </c>
      <c r="N262" s="46">
        <f>IF([1]All_Tasks_Billing!N262="",0,[1]All_Tasks_Billing!N262)</f>
        <v>0</v>
      </c>
      <c r="O262" t="str">
        <f>[1]All_Tasks_Billing!O262</f>
        <v/>
      </c>
      <c r="P262" s="47">
        <f>IF([1]All_Tasks_Billing!P262="",0,[1]All_Tasks_Billing!P262)</f>
        <v>2</v>
      </c>
      <c r="Q262" s="47">
        <f>IF([1]All_Tasks_Billing!Q262="",0,[1]All_Tasks_Billing!Q262)</f>
        <v>2</v>
      </c>
      <c r="R262" s="47">
        <f>IF([1]All_Tasks_Billing!R262="",0,[1]All_Tasks_Billing!R262)</f>
        <v>2</v>
      </c>
      <c r="S262" t="str">
        <f>[1]All_Tasks_Billing!S262</f>
        <v/>
      </c>
      <c r="T262" t="str">
        <f>[1]All_Tasks_Billing!T262</f>
        <v/>
      </c>
      <c r="U262" t="str">
        <f>[1]All_Tasks_Billing!U262</f>
        <v/>
      </c>
      <c r="V262">
        <f>[1]All_Tasks_Billing!V262</f>
        <v>10</v>
      </c>
      <c r="W262" s="48">
        <f>[1]All_Tasks_Billing!W262</f>
        <v>150</v>
      </c>
      <c r="X262">
        <f>[1]All_Tasks_Billing!X262</f>
        <v>24331.724999999999</v>
      </c>
      <c r="Y262">
        <f>[1]All_Tasks_Billing!Y262</f>
        <v>1</v>
      </c>
      <c r="Z262" s="49">
        <f>[1]All_Tasks_Billing!Z262</f>
        <v>0</v>
      </c>
      <c r="AA262" s="45" t="str">
        <f>[1]All_Tasks_Billing!AA262</f>
        <v/>
      </c>
      <c r="AB262" t="str">
        <f>[1]All_Tasks_Billing!AB262</f>
        <v/>
      </c>
      <c r="AC262" s="48">
        <f>[1]All_Tasks_Billing!AC262</f>
        <v>0</v>
      </c>
      <c r="AD262" s="48">
        <f>[1]All_Tasks_Billing!AD262</f>
        <v>0</v>
      </c>
      <c r="AE262" s="48">
        <f>[1]All_Tasks_Billing!AE262</f>
        <v>0</v>
      </c>
      <c r="AF262" s="48">
        <f>[1]All_Tasks_Billing!AF262</f>
        <v>0</v>
      </c>
      <c r="AG262" s="48">
        <f>[1]All_Tasks_Billing!AG262</f>
        <v>0</v>
      </c>
      <c r="AH262" s="48">
        <f>[1]All_Tasks_Billing!AH262</f>
        <v>8.5999999999999993E-2</v>
      </c>
      <c r="AI262" s="48">
        <f>[1]All_Tasks_Billing!AI262</f>
        <v>0</v>
      </c>
      <c r="AJ262" s="48">
        <f>[1]All_Tasks_Billing!AJ262</f>
        <v>0</v>
      </c>
      <c r="AK262" s="48">
        <f>[1]All_Tasks_Billing!AK262</f>
        <v>0</v>
      </c>
      <c r="AL262" s="48">
        <f>[1]All_Tasks_Billing!AL262</f>
        <v>0</v>
      </c>
      <c r="AM262" s="48">
        <f>[1]All_Tasks_Billing!AM262</f>
        <v>0</v>
      </c>
      <c r="AN262" s="48">
        <f>[1]All_Tasks_Billing!AN262</f>
        <v>0</v>
      </c>
      <c r="AO262" s="48">
        <f>[1]All_Tasks_Billing!AO262</f>
        <v>0</v>
      </c>
      <c r="AP262" s="48">
        <f>[1]All_Tasks_Billing!AP262</f>
        <v>8.5999999999999993E-2</v>
      </c>
      <c r="AQ262" s="48">
        <f>[1]All_Tasks_Billing!AQ262</f>
        <v>0</v>
      </c>
      <c r="AR262" s="48">
        <f>[1]All_Tasks_Billing!AR262</f>
        <v>0</v>
      </c>
      <c r="AS262" s="48">
        <f>[1]All_Tasks_Billing!AS262</f>
        <v>0</v>
      </c>
      <c r="AT262" s="48">
        <f>[1]All_Tasks_Billing!AT262</f>
        <v>0</v>
      </c>
      <c r="AU262" s="50" t="str">
        <f t="shared" si="72"/>
        <v/>
      </c>
      <c r="AV262" s="50" t="str">
        <f t="shared" si="73"/>
        <v/>
      </c>
      <c r="AW262" s="50" t="str">
        <f t="shared" si="74"/>
        <v/>
      </c>
      <c r="AX262" s="50" t="str">
        <f t="shared" ca="1" si="75"/>
        <v>Not Completed</v>
      </c>
      <c r="AY262" s="50" t="str">
        <f t="shared" ca="1" si="76"/>
        <v>Not Completed</v>
      </c>
      <c r="AZ262" s="50" t="str">
        <f t="shared" ca="1" si="77"/>
        <v>Not Completed</v>
      </c>
      <c r="BA262" s="48">
        <f t="shared" si="78"/>
        <v>0</v>
      </c>
      <c r="BB262" s="45" t="str">
        <f t="shared" si="79"/>
        <v/>
      </c>
      <c r="BC262" s="50" t="str">
        <f t="shared" si="80"/>
        <v/>
      </c>
      <c r="BD262" s="48">
        <f t="shared" si="81"/>
        <v>0</v>
      </c>
      <c r="BE262" s="50" t="str">
        <f t="shared" si="82"/>
        <v>Not Started</v>
      </c>
      <c r="BF262" s="51">
        <f t="shared" si="83"/>
        <v>1</v>
      </c>
      <c r="BG262" s="51">
        <f t="shared" si="84"/>
        <v>0</v>
      </c>
      <c r="BH262" s="50" t="str">
        <f t="shared" si="85"/>
        <v/>
      </c>
      <c r="BI262" s="50" t="str">
        <f t="shared" si="86"/>
        <v/>
      </c>
      <c r="BJ262" s="50" t="str">
        <f t="shared" si="87"/>
        <v/>
      </c>
      <c r="BK262" s="50" t="str">
        <f t="shared" si="88"/>
        <v xml:space="preserve">Not Started |  | </v>
      </c>
      <c r="BL262" s="49" t="str">
        <f t="shared" ca="1" si="89"/>
        <v/>
      </c>
    </row>
    <row r="263" spans="1:64" x14ac:dyDescent="0.25">
      <c r="A263" t="str">
        <f>[1]All_Tasks_Billing!A263</f>
        <v>LAS16.PPM05</v>
      </c>
      <c r="B263" t="str">
        <f>[1]All_Tasks_Billing!B263</f>
        <v>PPM</v>
      </c>
      <c r="C263" t="str">
        <f>[1]All_Tasks_Billing!C263</f>
        <v>5.2.22</v>
      </c>
      <c r="D263" t="str">
        <f>[1]All_Tasks_Billing!D263</f>
        <v>PDU</v>
      </c>
      <c r="E263" t="str">
        <f>[1]All_Tasks_Billing!E263</f>
        <v>Circuit Breakers -Secondary</v>
      </c>
      <c r="F263" t="str">
        <f>IF([1]All_Tasks_Billing!F263="","",[1]All_Tasks_Billing!F263)</f>
        <v>400AF / 400AT</v>
      </c>
      <c r="G263" t="str">
        <f>IF([1]All_Tasks_Billing!G263="","",[1]All_Tasks_Billing!G263)</f>
        <v/>
      </c>
      <c r="H263" s="45" t="str">
        <f>[1]All_Tasks_Billing!H263</f>
        <v/>
      </c>
      <c r="I263" t="str">
        <f>IF([1]All_Tasks_Billing!I263="","",[1]All_Tasks_Billing!I263)</f>
        <v/>
      </c>
      <c r="J263" t="str">
        <f>IF([1]All_Tasks_Billing!J263="","",[1]All_Tasks_Billing!J263)</f>
        <v/>
      </c>
      <c r="K263" t="b">
        <f>[1]All_Tasks_Billing!K263</f>
        <v>0</v>
      </c>
      <c r="L263" s="45" t="str">
        <f>[1]All_Tasks_Billing!L263</f>
        <v/>
      </c>
      <c r="M263" t="str">
        <f>[1]All_Tasks_Billing!M263</f>
        <v/>
      </c>
      <c r="N263" s="46">
        <f>IF([1]All_Tasks_Billing!N263="",0,[1]All_Tasks_Billing!N263)</f>
        <v>0</v>
      </c>
      <c r="O263" t="str">
        <f>[1]All_Tasks_Billing!O263</f>
        <v/>
      </c>
      <c r="P263" s="47">
        <f>IF([1]All_Tasks_Billing!P263="",0,[1]All_Tasks_Billing!P263)</f>
        <v>2</v>
      </c>
      <c r="Q263" s="47">
        <f>IF([1]All_Tasks_Billing!Q263="",0,[1]All_Tasks_Billing!Q263)</f>
        <v>2</v>
      </c>
      <c r="R263" s="47">
        <f>IF([1]All_Tasks_Billing!R263="",0,[1]All_Tasks_Billing!R263)</f>
        <v>2</v>
      </c>
      <c r="S263" t="str">
        <f>[1]All_Tasks_Billing!S263</f>
        <v/>
      </c>
      <c r="T263" t="str">
        <f>[1]All_Tasks_Billing!T263</f>
        <v/>
      </c>
      <c r="U263" t="str">
        <f>[1]All_Tasks_Billing!U263</f>
        <v/>
      </c>
      <c r="V263">
        <f>[1]All_Tasks_Billing!V263</f>
        <v>10</v>
      </c>
      <c r="W263" s="48">
        <f>[1]All_Tasks_Billing!W263</f>
        <v>150</v>
      </c>
      <c r="X263">
        <f>[1]All_Tasks_Billing!X263</f>
        <v>24331.724999999999</v>
      </c>
      <c r="Y263">
        <f>[1]All_Tasks_Billing!Y263</f>
        <v>1</v>
      </c>
      <c r="Z263" s="49">
        <f>[1]All_Tasks_Billing!Z263</f>
        <v>0</v>
      </c>
      <c r="AA263" s="45" t="str">
        <f>[1]All_Tasks_Billing!AA263</f>
        <v/>
      </c>
      <c r="AB263" t="str">
        <f>[1]All_Tasks_Billing!AB263</f>
        <v/>
      </c>
      <c r="AC263" s="48">
        <f>[1]All_Tasks_Billing!AC263</f>
        <v>0</v>
      </c>
      <c r="AD263" s="48">
        <f>[1]All_Tasks_Billing!AD263</f>
        <v>0</v>
      </c>
      <c r="AE263" s="48">
        <f>[1]All_Tasks_Billing!AE263</f>
        <v>0</v>
      </c>
      <c r="AF263" s="48">
        <f>[1]All_Tasks_Billing!AF263</f>
        <v>0</v>
      </c>
      <c r="AG263" s="48">
        <f>[1]All_Tasks_Billing!AG263</f>
        <v>0</v>
      </c>
      <c r="AH263" s="48">
        <f>[1]All_Tasks_Billing!AH263</f>
        <v>8.5999999999999993E-2</v>
      </c>
      <c r="AI263" s="48">
        <f>[1]All_Tasks_Billing!AI263</f>
        <v>0</v>
      </c>
      <c r="AJ263" s="48">
        <f>[1]All_Tasks_Billing!AJ263</f>
        <v>0</v>
      </c>
      <c r="AK263" s="48">
        <f>[1]All_Tasks_Billing!AK263</f>
        <v>0</v>
      </c>
      <c r="AL263" s="48">
        <f>[1]All_Tasks_Billing!AL263</f>
        <v>0</v>
      </c>
      <c r="AM263" s="48">
        <f>[1]All_Tasks_Billing!AM263</f>
        <v>0</v>
      </c>
      <c r="AN263" s="48">
        <f>[1]All_Tasks_Billing!AN263</f>
        <v>0</v>
      </c>
      <c r="AO263" s="48">
        <f>[1]All_Tasks_Billing!AO263</f>
        <v>0</v>
      </c>
      <c r="AP263" s="48">
        <f>[1]All_Tasks_Billing!AP263</f>
        <v>8.5999999999999993E-2</v>
      </c>
      <c r="AQ263" s="48">
        <f>[1]All_Tasks_Billing!AQ263</f>
        <v>0</v>
      </c>
      <c r="AR263" s="48">
        <f>[1]All_Tasks_Billing!AR263</f>
        <v>0</v>
      </c>
      <c r="AS263" s="48">
        <f>[1]All_Tasks_Billing!AS263</f>
        <v>0</v>
      </c>
      <c r="AT263" s="48">
        <f>[1]All_Tasks_Billing!AT263</f>
        <v>0</v>
      </c>
      <c r="AU263" s="50" t="str">
        <f t="shared" si="72"/>
        <v/>
      </c>
      <c r="AV263" s="50" t="str">
        <f t="shared" si="73"/>
        <v/>
      </c>
      <c r="AW263" s="50" t="str">
        <f t="shared" si="74"/>
        <v/>
      </c>
      <c r="AX263" s="50" t="str">
        <f t="shared" ca="1" si="75"/>
        <v>Not Completed</v>
      </c>
      <c r="AY263" s="50" t="str">
        <f t="shared" ca="1" si="76"/>
        <v>Not Completed</v>
      </c>
      <c r="AZ263" s="50" t="str">
        <f t="shared" ca="1" si="77"/>
        <v>Not Completed</v>
      </c>
      <c r="BA263" s="48">
        <f t="shared" si="78"/>
        <v>0</v>
      </c>
      <c r="BB263" s="45" t="str">
        <f t="shared" si="79"/>
        <v/>
      </c>
      <c r="BC263" s="50" t="str">
        <f t="shared" si="80"/>
        <v/>
      </c>
      <c r="BD263" s="48">
        <f t="shared" si="81"/>
        <v>0</v>
      </c>
      <c r="BE263" s="50" t="str">
        <f t="shared" si="82"/>
        <v>Not Started</v>
      </c>
      <c r="BF263" s="51">
        <f t="shared" si="83"/>
        <v>1</v>
      </c>
      <c r="BG263" s="51">
        <f t="shared" si="84"/>
        <v>0</v>
      </c>
      <c r="BH263" s="50" t="str">
        <f t="shared" si="85"/>
        <v/>
      </c>
      <c r="BI263" s="50" t="str">
        <f t="shared" si="86"/>
        <v/>
      </c>
      <c r="BJ263" s="50" t="str">
        <f t="shared" si="87"/>
        <v/>
      </c>
      <c r="BK263" s="50" t="str">
        <f t="shared" si="88"/>
        <v xml:space="preserve">Not Started |  | </v>
      </c>
      <c r="BL263" s="49" t="str">
        <f t="shared" ca="1" si="89"/>
        <v/>
      </c>
    </row>
    <row r="264" spans="1:64" x14ac:dyDescent="0.25">
      <c r="A264" t="str">
        <f>[1]All_Tasks_Billing!A264</f>
        <v>LAS16.PPM05</v>
      </c>
      <c r="B264" t="str">
        <f>[1]All_Tasks_Billing!B264</f>
        <v>PPM</v>
      </c>
      <c r="C264" t="str">
        <f>[1]All_Tasks_Billing!C264</f>
        <v>5.2.23</v>
      </c>
      <c r="D264" t="str">
        <f>[1]All_Tasks_Billing!D264</f>
        <v>PDU</v>
      </c>
      <c r="E264" t="str">
        <f>[1]All_Tasks_Billing!E264</f>
        <v>XFMR - Dry-Type, Large</v>
      </c>
      <c r="F264" t="str">
        <f>IF([1]All_Tasks_Billing!F264="","",[1]All_Tasks_Billing!F264)</f>
        <v/>
      </c>
      <c r="G264" t="str">
        <f>IF([1]All_Tasks_Billing!G264="","",[1]All_Tasks_Billing!G264)</f>
        <v/>
      </c>
      <c r="H264" s="45" t="str">
        <f>[1]All_Tasks_Billing!H264</f>
        <v/>
      </c>
      <c r="I264" t="str">
        <f>IF([1]All_Tasks_Billing!I264="","",[1]All_Tasks_Billing!I264)</f>
        <v/>
      </c>
      <c r="J264" t="str">
        <f>IF([1]All_Tasks_Billing!J264="","",[1]All_Tasks_Billing!J264)</f>
        <v/>
      </c>
      <c r="K264" t="b">
        <f>[1]All_Tasks_Billing!K264</f>
        <v>0</v>
      </c>
      <c r="L264" s="45" t="str">
        <f>[1]All_Tasks_Billing!L264</f>
        <v/>
      </c>
      <c r="M264" t="str">
        <f>[1]All_Tasks_Billing!M264</f>
        <v/>
      </c>
      <c r="N264" s="46">
        <f>IF([1]All_Tasks_Billing!N264="",0,[1]All_Tasks_Billing!N264)</f>
        <v>0</v>
      </c>
      <c r="O264" t="str">
        <f>[1]All_Tasks_Billing!O264</f>
        <v/>
      </c>
      <c r="P264" s="47">
        <f>IF([1]All_Tasks_Billing!P264="",0,[1]All_Tasks_Billing!P264)</f>
        <v>4</v>
      </c>
      <c r="Q264" s="47">
        <f>IF([1]All_Tasks_Billing!Q264="",0,[1]All_Tasks_Billing!Q264)</f>
        <v>4</v>
      </c>
      <c r="R264" s="47">
        <f>IF([1]All_Tasks_Billing!R264="",0,[1]All_Tasks_Billing!R264)</f>
        <v>4</v>
      </c>
      <c r="S264" t="str">
        <f>[1]All_Tasks_Billing!S264</f>
        <v/>
      </c>
      <c r="T264" t="str">
        <f>[1]All_Tasks_Billing!T264</f>
        <v/>
      </c>
      <c r="U264" t="str">
        <f>[1]All_Tasks_Billing!U264</f>
        <v/>
      </c>
      <c r="V264">
        <f>[1]All_Tasks_Billing!V264</f>
        <v>10</v>
      </c>
      <c r="W264" s="48">
        <f>[1]All_Tasks_Billing!W264</f>
        <v>150</v>
      </c>
      <c r="X264">
        <f>[1]All_Tasks_Billing!X264</f>
        <v>24331.724999999999</v>
      </c>
      <c r="Y264">
        <f>[1]All_Tasks_Billing!Y264</f>
        <v>1</v>
      </c>
      <c r="Z264" s="49">
        <f>[1]All_Tasks_Billing!Z264</f>
        <v>0</v>
      </c>
      <c r="AA264" s="45" t="str">
        <f>[1]All_Tasks_Billing!AA264</f>
        <v/>
      </c>
      <c r="AB264" t="str">
        <f>[1]All_Tasks_Billing!AB264</f>
        <v/>
      </c>
      <c r="AC264" s="48">
        <f>[1]All_Tasks_Billing!AC264</f>
        <v>0</v>
      </c>
      <c r="AD264" s="48">
        <f>[1]All_Tasks_Billing!AD264</f>
        <v>0</v>
      </c>
      <c r="AE264" s="48">
        <f>[1]All_Tasks_Billing!AE264</f>
        <v>0</v>
      </c>
      <c r="AF264" s="48">
        <f>[1]All_Tasks_Billing!AF264</f>
        <v>0</v>
      </c>
      <c r="AG264" s="48">
        <f>[1]All_Tasks_Billing!AG264</f>
        <v>0</v>
      </c>
      <c r="AH264" s="48">
        <f>[1]All_Tasks_Billing!AH264</f>
        <v>0.17199999999999999</v>
      </c>
      <c r="AI264" s="48">
        <f>[1]All_Tasks_Billing!AI264</f>
        <v>0</v>
      </c>
      <c r="AJ264" s="48">
        <f>[1]All_Tasks_Billing!AJ264</f>
        <v>0</v>
      </c>
      <c r="AK264" s="48">
        <f>[1]All_Tasks_Billing!AK264</f>
        <v>0</v>
      </c>
      <c r="AL264" s="48">
        <f>[1]All_Tasks_Billing!AL264</f>
        <v>0</v>
      </c>
      <c r="AM264" s="48">
        <f>[1]All_Tasks_Billing!AM264</f>
        <v>0</v>
      </c>
      <c r="AN264" s="48">
        <f>[1]All_Tasks_Billing!AN264</f>
        <v>0</v>
      </c>
      <c r="AO264" s="48">
        <f>[1]All_Tasks_Billing!AO264</f>
        <v>0</v>
      </c>
      <c r="AP264" s="48">
        <f>[1]All_Tasks_Billing!AP264</f>
        <v>0.17199999999999999</v>
      </c>
      <c r="AQ264" s="48">
        <f>[1]All_Tasks_Billing!AQ264</f>
        <v>0</v>
      </c>
      <c r="AR264" s="48">
        <f>[1]All_Tasks_Billing!AR264</f>
        <v>0</v>
      </c>
      <c r="AS264" s="48">
        <f>[1]All_Tasks_Billing!AS264</f>
        <v>0</v>
      </c>
      <c r="AT264" s="48">
        <f>[1]All_Tasks_Billing!AT264</f>
        <v>0</v>
      </c>
      <c r="AU264" s="50" t="str">
        <f t="shared" si="72"/>
        <v/>
      </c>
      <c r="AV264" s="50" t="str">
        <f t="shared" si="73"/>
        <v/>
      </c>
      <c r="AW264" s="50" t="str">
        <f t="shared" si="74"/>
        <v/>
      </c>
      <c r="AX264" s="50" t="str">
        <f t="shared" ca="1" si="75"/>
        <v>Not Completed</v>
      </c>
      <c r="AY264" s="50" t="str">
        <f t="shared" ca="1" si="76"/>
        <v>Not Completed</v>
      </c>
      <c r="AZ264" s="50" t="str">
        <f t="shared" ca="1" si="77"/>
        <v>Not Completed</v>
      </c>
      <c r="BA264" s="48">
        <f t="shared" si="78"/>
        <v>0</v>
      </c>
      <c r="BB264" s="45" t="str">
        <f t="shared" si="79"/>
        <v/>
      </c>
      <c r="BC264" s="50" t="str">
        <f t="shared" si="80"/>
        <v/>
      </c>
      <c r="BD264" s="48">
        <f t="shared" si="81"/>
        <v>0</v>
      </c>
      <c r="BE264" s="50" t="str">
        <f t="shared" si="82"/>
        <v>Not Started</v>
      </c>
      <c r="BF264" s="51">
        <f t="shared" si="83"/>
        <v>1</v>
      </c>
      <c r="BG264" s="51">
        <f t="shared" si="84"/>
        <v>0</v>
      </c>
      <c r="BH264" s="50" t="str">
        <f t="shared" si="85"/>
        <v/>
      </c>
      <c r="BI264" s="50" t="str">
        <f t="shared" si="86"/>
        <v/>
      </c>
      <c r="BJ264" s="50" t="str">
        <f t="shared" si="87"/>
        <v/>
      </c>
      <c r="BK264" s="50" t="str">
        <f t="shared" si="88"/>
        <v xml:space="preserve">Not Started |  | </v>
      </c>
      <c r="BL264" s="49" t="str">
        <f t="shared" ca="1" si="89"/>
        <v/>
      </c>
    </row>
    <row r="265" spans="1:64" x14ac:dyDescent="0.25">
      <c r="A265" t="str">
        <f>[1]All_Tasks_Billing!A265</f>
        <v>LAS16.PPM05</v>
      </c>
      <c r="B265" t="str">
        <f>[1]All_Tasks_Billing!B265</f>
        <v>PPM</v>
      </c>
      <c r="C265" t="str">
        <f>[1]All_Tasks_Billing!C265</f>
        <v>5.2.24</v>
      </c>
      <c r="D265" t="str">
        <f>[1]All_Tasks_Billing!D265</f>
        <v>PDU</v>
      </c>
      <c r="E265" t="str">
        <f>[1]All_Tasks_Billing!E265</f>
        <v>XFMR - Dry-Type, Large</v>
      </c>
      <c r="F265" t="str">
        <f>IF([1]All_Tasks_Billing!F265="","",[1]All_Tasks_Billing!F265)</f>
        <v/>
      </c>
      <c r="G265" t="str">
        <f>IF([1]All_Tasks_Billing!G265="","",[1]All_Tasks_Billing!G265)</f>
        <v/>
      </c>
      <c r="H265" s="45" t="str">
        <f>[1]All_Tasks_Billing!H265</f>
        <v/>
      </c>
      <c r="I265" t="str">
        <f>IF([1]All_Tasks_Billing!I265="","",[1]All_Tasks_Billing!I265)</f>
        <v/>
      </c>
      <c r="J265" t="str">
        <f>IF([1]All_Tasks_Billing!J265="","",[1]All_Tasks_Billing!J265)</f>
        <v/>
      </c>
      <c r="K265" t="b">
        <f>[1]All_Tasks_Billing!K265</f>
        <v>0</v>
      </c>
      <c r="L265" s="45" t="str">
        <f>[1]All_Tasks_Billing!L265</f>
        <v/>
      </c>
      <c r="M265" t="str">
        <f>[1]All_Tasks_Billing!M265</f>
        <v/>
      </c>
      <c r="N265" s="46">
        <f>IF([1]All_Tasks_Billing!N265="",0,[1]All_Tasks_Billing!N265)</f>
        <v>0</v>
      </c>
      <c r="O265" t="str">
        <f>[1]All_Tasks_Billing!O265</f>
        <v/>
      </c>
      <c r="P265" s="47">
        <f>IF([1]All_Tasks_Billing!P265="",0,[1]All_Tasks_Billing!P265)</f>
        <v>4</v>
      </c>
      <c r="Q265" s="47">
        <f>IF([1]All_Tasks_Billing!Q265="",0,[1]All_Tasks_Billing!Q265)</f>
        <v>4</v>
      </c>
      <c r="R265" s="47">
        <f>IF([1]All_Tasks_Billing!R265="",0,[1]All_Tasks_Billing!R265)</f>
        <v>4</v>
      </c>
      <c r="S265" t="str">
        <f>[1]All_Tasks_Billing!S265</f>
        <v/>
      </c>
      <c r="T265" t="str">
        <f>[1]All_Tasks_Billing!T265</f>
        <v/>
      </c>
      <c r="U265" t="str">
        <f>[1]All_Tasks_Billing!U265</f>
        <v/>
      </c>
      <c r="V265">
        <f>[1]All_Tasks_Billing!V265</f>
        <v>10</v>
      </c>
      <c r="W265" s="48">
        <f>[1]All_Tasks_Billing!W265</f>
        <v>150</v>
      </c>
      <c r="X265">
        <f>[1]All_Tasks_Billing!X265</f>
        <v>24331.724999999999</v>
      </c>
      <c r="Y265">
        <f>[1]All_Tasks_Billing!Y265</f>
        <v>1</v>
      </c>
      <c r="Z265" s="49">
        <f>[1]All_Tasks_Billing!Z265</f>
        <v>0</v>
      </c>
      <c r="AA265" s="45" t="str">
        <f>[1]All_Tasks_Billing!AA265</f>
        <v/>
      </c>
      <c r="AB265" t="str">
        <f>[1]All_Tasks_Billing!AB265</f>
        <v/>
      </c>
      <c r="AC265" s="48">
        <f>[1]All_Tasks_Billing!AC265</f>
        <v>0</v>
      </c>
      <c r="AD265" s="48">
        <f>[1]All_Tasks_Billing!AD265</f>
        <v>0</v>
      </c>
      <c r="AE265" s="48">
        <f>[1]All_Tasks_Billing!AE265</f>
        <v>0</v>
      </c>
      <c r="AF265" s="48">
        <f>[1]All_Tasks_Billing!AF265</f>
        <v>0</v>
      </c>
      <c r="AG265" s="48">
        <f>[1]All_Tasks_Billing!AG265</f>
        <v>0</v>
      </c>
      <c r="AH265" s="48">
        <f>[1]All_Tasks_Billing!AH265</f>
        <v>0.17199999999999999</v>
      </c>
      <c r="AI265" s="48">
        <f>[1]All_Tasks_Billing!AI265</f>
        <v>0</v>
      </c>
      <c r="AJ265" s="48">
        <f>[1]All_Tasks_Billing!AJ265</f>
        <v>0</v>
      </c>
      <c r="AK265" s="48">
        <f>[1]All_Tasks_Billing!AK265</f>
        <v>0</v>
      </c>
      <c r="AL265" s="48">
        <f>[1]All_Tasks_Billing!AL265</f>
        <v>0</v>
      </c>
      <c r="AM265" s="48">
        <f>[1]All_Tasks_Billing!AM265</f>
        <v>0</v>
      </c>
      <c r="AN265" s="48">
        <f>[1]All_Tasks_Billing!AN265</f>
        <v>0</v>
      </c>
      <c r="AO265" s="48">
        <f>[1]All_Tasks_Billing!AO265</f>
        <v>0</v>
      </c>
      <c r="AP265" s="48">
        <f>[1]All_Tasks_Billing!AP265</f>
        <v>0.17199999999999999</v>
      </c>
      <c r="AQ265" s="48">
        <f>[1]All_Tasks_Billing!AQ265</f>
        <v>0</v>
      </c>
      <c r="AR265" s="48">
        <f>[1]All_Tasks_Billing!AR265</f>
        <v>0</v>
      </c>
      <c r="AS265" s="48">
        <f>[1]All_Tasks_Billing!AS265</f>
        <v>0</v>
      </c>
      <c r="AT265" s="48">
        <f>[1]All_Tasks_Billing!AT265</f>
        <v>0</v>
      </c>
      <c r="AU265" s="50" t="str">
        <f t="shared" si="72"/>
        <v/>
      </c>
      <c r="AV265" s="50" t="str">
        <f t="shared" si="73"/>
        <v/>
      </c>
      <c r="AW265" s="50" t="str">
        <f t="shared" si="74"/>
        <v/>
      </c>
      <c r="AX265" s="50" t="str">
        <f t="shared" ca="1" si="75"/>
        <v>Not Completed</v>
      </c>
      <c r="AY265" s="50" t="str">
        <f t="shared" ca="1" si="76"/>
        <v>Not Completed</v>
      </c>
      <c r="AZ265" s="50" t="str">
        <f t="shared" ca="1" si="77"/>
        <v>Not Completed</v>
      </c>
      <c r="BA265" s="48">
        <f t="shared" si="78"/>
        <v>0</v>
      </c>
      <c r="BB265" s="45" t="str">
        <f t="shared" si="79"/>
        <v/>
      </c>
      <c r="BC265" s="50" t="str">
        <f t="shared" si="80"/>
        <v/>
      </c>
      <c r="BD265" s="48">
        <f t="shared" si="81"/>
        <v>0</v>
      </c>
      <c r="BE265" s="50" t="str">
        <f t="shared" si="82"/>
        <v>Not Started</v>
      </c>
      <c r="BF265" s="51">
        <f t="shared" si="83"/>
        <v>1</v>
      </c>
      <c r="BG265" s="51">
        <f t="shared" si="84"/>
        <v>0</v>
      </c>
      <c r="BH265" s="50" t="str">
        <f t="shared" si="85"/>
        <v/>
      </c>
      <c r="BI265" s="50" t="str">
        <f t="shared" si="86"/>
        <v/>
      </c>
      <c r="BJ265" s="50" t="str">
        <f t="shared" si="87"/>
        <v/>
      </c>
      <c r="BK265" s="50" t="str">
        <f t="shared" si="88"/>
        <v xml:space="preserve">Not Started |  | </v>
      </c>
      <c r="BL265" s="49" t="str">
        <f t="shared" ca="1" si="89"/>
        <v/>
      </c>
    </row>
    <row r="266" spans="1:64" x14ac:dyDescent="0.25">
      <c r="A266" t="str">
        <f>[1]All_Tasks_Billing!A266</f>
        <v>LAS16.PPM05</v>
      </c>
      <c r="B266" t="str">
        <f>[1]All_Tasks_Billing!B266</f>
        <v>PPM</v>
      </c>
      <c r="C266" t="str">
        <f>[1]All_Tasks_Billing!C266</f>
        <v>5.2.25</v>
      </c>
      <c r="D266" t="str">
        <f>[1]All_Tasks_Billing!D266</f>
        <v>PDU</v>
      </c>
      <c r="E266" t="str">
        <f>[1]All_Tasks_Billing!E266</f>
        <v>Switchboard</v>
      </c>
      <c r="F266" t="str">
        <f>IF([1]All_Tasks_Billing!F266="","",[1]All_Tasks_Billing!F266)</f>
        <v/>
      </c>
      <c r="G266" t="str">
        <f>IF([1]All_Tasks_Billing!G266="","",[1]All_Tasks_Billing!G266)</f>
        <v/>
      </c>
      <c r="H266" s="45" t="str">
        <f>[1]All_Tasks_Billing!H266</f>
        <v/>
      </c>
      <c r="I266" t="str">
        <f>IF([1]All_Tasks_Billing!I266="","",[1]All_Tasks_Billing!I266)</f>
        <v/>
      </c>
      <c r="J266" t="str">
        <f>IF([1]All_Tasks_Billing!J266="","",[1]All_Tasks_Billing!J266)</f>
        <v/>
      </c>
      <c r="K266" t="b">
        <f>[1]All_Tasks_Billing!K266</f>
        <v>0</v>
      </c>
      <c r="L266" s="45" t="str">
        <f>[1]All_Tasks_Billing!L266</f>
        <v/>
      </c>
      <c r="M266" t="str">
        <f>[1]All_Tasks_Billing!M266</f>
        <v/>
      </c>
      <c r="N266" s="46">
        <f>IF([1]All_Tasks_Billing!N266="",0,[1]All_Tasks_Billing!N266)</f>
        <v>0</v>
      </c>
      <c r="O266" t="str">
        <f>[1]All_Tasks_Billing!O266</f>
        <v/>
      </c>
      <c r="P266" s="47">
        <f>IF([1]All_Tasks_Billing!P266="",0,[1]All_Tasks_Billing!P266)</f>
        <v>4</v>
      </c>
      <c r="Q266" s="47">
        <f>IF([1]All_Tasks_Billing!Q266="",0,[1]All_Tasks_Billing!Q266)</f>
        <v>4</v>
      </c>
      <c r="R266" s="47">
        <f>IF([1]All_Tasks_Billing!R266="",0,[1]All_Tasks_Billing!R266)</f>
        <v>4</v>
      </c>
      <c r="S266" t="str">
        <f>[1]All_Tasks_Billing!S266</f>
        <v/>
      </c>
      <c r="T266" t="str">
        <f>[1]All_Tasks_Billing!T266</f>
        <v/>
      </c>
      <c r="U266" t="str">
        <f>[1]All_Tasks_Billing!U266</f>
        <v/>
      </c>
      <c r="V266">
        <f>[1]All_Tasks_Billing!V266</f>
        <v>10</v>
      </c>
      <c r="W266" s="48">
        <f>[1]All_Tasks_Billing!W266</f>
        <v>150</v>
      </c>
      <c r="X266">
        <f>[1]All_Tasks_Billing!X266</f>
        <v>24331.724999999999</v>
      </c>
      <c r="Y266">
        <f>[1]All_Tasks_Billing!Y266</f>
        <v>1</v>
      </c>
      <c r="Z266" s="49">
        <f>[1]All_Tasks_Billing!Z266</f>
        <v>0</v>
      </c>
      <c r="AA266" s="45" t="str">
        <f>[1]All_Tasks_Billing!AA266</f>
        <v/>
      </c>
      <c r="AB266" t="str">
        <f>[1]All_Tasks_Billing!AB266</f>
        <v/>
      </c>
      <c r="AC266" s="48">
        <f>[1]All_Tasks_Billing!AC266</f>
        <v>0</v>
      </c>
      <c r="AD266" s="48">
        <f>[1]All_Tasks_Billing!AD266</f>
        <v>0</v>
      </c>
      <c r="AE266" s="48">
        <f>[1]All_Tasks_Billing!AE266</f>
        <v>0</v>
      </c>
      <c r="AF266" s="48">
        <f>[1]All_Tasks_Billing!AF266</f>
        <v>0</v>
      </c>
      <c r="AG266" s="48">
        <f>[1]All_Tasks_Billing!AG266</f>
        <v>0</v>
      </c>
      <c r="AH266" s="48">
        <f>[1]All_Tasks_Billing!AH266</f>
        <v>0.17199999999999999</v>
      </c>
      <c r="AI266" s="48">
        <f>[1]All_Tasks_Billing!AI266</f>
        <v>0</v>
      </c>
      <c r="AJ266" s="48">
        <f>[1]All_Tasks_Billing!AJ266</f>
        <v>0</v>
      </c>
      <c r="AK266" s="48">
        <f>[1]All_Tasks_Billing!AK266</f>
        <v>0</v>
      </c>
      <c r="AL266" s="48">
        <f>[1]All_Tasks_Billing!AL266</f>
        <v>0</v>
      </c>
      <c r="AM266" s="48">
        <f>[1]All_Tasks_Billing!AM266</f>
        <v>0</v>
      </c>
      <c r="AN266" s="48">
        <f>[1]All_Tasks_Billing!AN266</f>
        <v>0</v>
      </c>
      <c r="AO266" s="48">
        <f>[1]All_Tasks_Billing!AO266</f>
        <v>0</v>
      </c>
      <c r="AP266" s="48">
        <f>[1]All_Tasks_Billing!AP266</f>
        <v>0.17199999999999999</v>
      </c>
      <c r="AQ266" s="48">
        <f>[1]All_Tasks_Billing!AQ266</f>
        <v>0</v>
      </c>
      <c r="AR266" s="48">
        <f>[1]All_Tasks_Billing!AR266</f>
        <v>0</v>
      </c>
      <c r="AS266" s="48">
        <f>[1]All_Tasks_Billing!AS266</f>
        <v>0</v>
      </c>
      <c r="AT266" s="48">
        <f>[1]All_Tasks_Billing!AT266</f>
        <v>0</v>
      </c>
      <c r="AU266" s="50" t="str">
        <f t="shared" si="72"/>
        <v/>
      </c>
      <c r="AV266" s="50" t="str">
        <f t="shared" si="73"/>
        <v/>
      </c>
      <c r="AW266" s="50" t="str">
        <f t="shared" si="74"/>
        <v/>
      </c>
      <c r="AX266" s="50" t="str">
        <f t="shared" ca="1" si="75"/>
        <v>Not Completed</v>
      </c>
      <c r="AY266" s="50" t="str">
        <f t="shared" ca="1" si="76"/>
        <v>Not Completed</v>
      </c>
      <c r="AZ266" s="50" t="str">
        <f t="shared" ca="1" si="77"/>
        <v>Not Completed</v>
      </c>
      <c r="BA266" s="48">
        <f t="shared" si="78"/>
        <v>0</v>
      </c>
      <c r="BB266" s="45" t="str">
        <f t="shared" si="79"/>
        <v/>
      </c>
      <c r="BC266" s="50" t="str">
        <f t="shared" si="80"/>
        <v/>
      </c>
      <c r="BD266" s="48">
        <f t="shared" si="81"/>
        <v>0</v>
      </c>
      <c r="BE266" s="50" t="str">
        <f t="shared" si="82"/>
        <v>Not Started</v>
      </c>
      <c r="BF266" s="51">
        <f t="shared" si="83"/>
        <v>1</v>
      </c>
      <c r="BG266" s="51">
        <f t="shared" si="84"/>
        <v>0</v>
      </c>
      <c r="BH266" s="50" t="str">
        <f t="shared" si="85"/>
        <v/>
      </c>
      <c r="BI266" s="50" t="str">
        <f t="shared" si="86"/>
        <v/>
      </c>
      <c r="BJ266" s="50" t="str">
        <f t="shared" si="87"/>
        <v/>
      </c>
      <c r="BK266" s="50" t="str">
        <f t="shared" si="88"/>
        <v xml:space="preserve">Not Started |  | </v>
      </c>
      <c r="BL266" s="49" t="str">
        <f t="shared" ca="1" si="89"/>
        <v/>
      </c>
    </row>
    <row r="267" spans="1:64" x14ac:dyDescent="0.25">
      <c r="A267" t="str">
        <f>[1]All_Tasks_Billing!A267</f>
        <v>LAS16.PPM05</v>
      </c>
      <c r="B267" t="str">
        <f>[1]All_Tasks_Billing!B267</f>
        <v>PPM</v>
      </c>
      <c r="C267" t="str">
        <f>[1]All_Tasks_Billing!C267</f>
        <v>5.2.26</v>
      </c>
      <c r="D267" t="str">
        <f>[1]All_Tasks_Billing!D267</f>
        <v>PDU</v>
      </c>
      <c r="E267" t="str">
        <f>[1]All_Tasks_Billing!E267</f>
        <v>Switchboard</v>
      </c>
      <c r="F267" t="str">
        <f>IF([1]All_Tasks_Billing!F267="","",[1]All_Tasks_Billing!F267)</f>
        <v/>
      </c>
      <c r="G267" t="str">
        <f>IF([1]All_Tasks_Billing!G267="","",[1]All_Tasks_Billing!G267)</f>
        <v/>
      </c>
      <c r="H267" s="45" t="str">
        <f>[1]All_Tasks_Billing!H267</f>
        <v/>
      </c>
      <c r="I267" t="str">
        <f>IF([1]All_Tasks_Billing!I267="","",[1]All_Tasks_Billing!I267)</f>
        <v/>
      </c>
      <c r="J267" t="str">
        <f>IF([1]All_Tasks_Billing!J267="","",[1]All_Tasks_Billing!J267)</f>
        <v/>
      </c>
      <c r="K267" t="b">
        <f>[1]All_Tasks_Billing!K267</f>
        <v>0</v>
      </c>
      <c r="L267" s="45" t="str">
        <f>[1]All_Tasks_Billing!L267</f>
        <v/>
      </c>
      <c r="M267" t="str">
        <f>[1]All_Tasks_Billing!M267</f>
        <v/>
      </c>
      <c r="N267" s="46">
        <f>IF([1]All_Tasks_Billing!N267="",0,[1]All_Tasks_Billing!N267)</f>
        <v>0</v>
      </c>
      <c r="O267" t="str">
        <f>[1]All_Tasks_Billing!O267</f>
        <v/>
      </c>
      <c r="P267" s="47">
        <f>IF([1]All_Tasks_Billing!P267="",0,[1]All_Tasks_Billing!P267)</f>
        <v>4</v>
      </c>
      <c r="Q267" s="47">
        <f>IF([1]All_Tasks_Billing!Q267="",0,[1]All_Tasks_Billing!Q267)</f>
        <v>4</v>
      </c>
      <c r="R267" s="47">
        <f>IF([1]All_Tasks_Billing!R267="",0,[1]All_Tasks_Billing!R267)</f>
        <v>4</v>
      </c>
      <c r="S267" t="str">
        <f>[1]All_Tasks_Billing!S267</f>
        <v/>
      </c>
      <c r="T267" t="str">
        <f>[1]All_Tasks_Billing!T267</f>
        <v/>
      </c>
      <c r="U267" t="str">
        <f>[1]All_Tasks_Billing!U267</f>
        <v/>
      </c>
      <c r="V267">
        <f>[1]All_Tasks_Billing!V267</f>
        <v>10</v>
      </c>
      <c r="W267" s="48">
        <f>[1]All_Tasks_Billing!W267</f>
        <v>150</v>
      </c>
      <c r="X267">
        <f>[1]All_Tasks_Billing!X267</f>
        <v>24331.724999999999</v>
      </c>
      <c r="Y267">
        <f>[1]All_Tasks_Billing!Y267</f>
        <v>1</v>
      </c>
      <c r="Z267" s="49">
        <f>[1]All_Tasks_Billing!Z267</f>
        <v>0</v>
      </c>
      <c r="AA267" s="45" t="str">
        <f>[1]All_Tasks_Billing!AA267</f>
        <v/>
      </c>
      <c r="AB267" t="str">
        <f>[1]All_Tasks_Billing!AB267</f>
        <v/>
      </c>
      <c r="AC267" s="48">
        <f>[1]All_Tasks_Billing!AC267</f>
        <v>0</v>
      </c>
      <c r="AD267" s="48">
        <f>[1]All_Tasks_Billing!AD267</f>
        <v>0</v>
      </c>
      <c r="AE267" s="48">
        <f>[1]All_Tasks_Billing!AE267</f>
        <v>0</v>
      </c>
      <c r="AF267" s="48">
        <f>[1]All_Tasks_Billing!AF267</f>
        <v>0</v>
      </c>
      <c r="AG267" s="48">
        <f>[1]All_Tasks_Billing!AG267</f>
        <v>0</v>
      </c>
      <c r="AH267" s="48">
        <f>[1]All_Tasks_Billing!AH267</f>
        <v>0.17199999999999999</v>
      </c>
      <c r="AI267" s="48">
        <f>[1]All_Tasks_Billing!AI267</f>
        <v>0</v>
      </c>
      <c r="AJ267" s="48">
        <f>[1]All_Tasks_Billing!AJ267</f>
        <v>0</v>
      </c>
      <c r="AK267" s="48">
        <f>[1]All_Tasks_Billing!AK267</f>
        <v>0</v>
      </c>
      <c r="AL267" s="48">
        <f>[1]All_Tasks_Billing!AL267</f>
        <v>0</v>
      </c>
      <c r="AM267" s="48">
        <f>[1]All_Tasks_Billing!AM267</f>
        <v>0</v>
      </c>
      <c r="AN267" s="48">
        <f>[1]All_Tasks_Billing!AN267</f>
        <v>0</v>
      </c>
      <c r="AO267" s="48">
        <f>[1]All_Tasks_Billing!AO267</f>
        <v>0</v>
      </c>
      <c r="AP267" s="48">
        <f>[1]All_Tasks_Billing!AP267</f>
        <v>0.17199999999999999</v>
      </c>
      <c r="AQ267" s="48">
        <f>[1]All_Tasks_Billing!AQ267</f>
        <v>0</v>
      </c>
      <c r="AR267" s="48">
        <f>[1]All_Tasks_Billing!AR267</f>
        <v>0</v>
      </c>
      <c r="AS267" s="48">
        <f>[1]All_Tasks_Billing!AS267</f>
        <v>0</v>
      </c>
      <c r="AT267" s="48">
        <f>[1]All_Tasks_Billing!AT267</f>
        <v>0</v>
      </c>
      <c r="AU267" s="50" t="str">
        <f t="shared" si="72"/>
        <v/>
      </c>
      <c r="AV267" s="50" t="str">
        <f t="shared" si="73"/>
        <v/>
      </c>
      <c r="AW267" s="50" t="str">
        <f t="shared" si="74"/>
        <v/>
      </c>
      <c r="AX267" s="50" t="str">
        <f t="shared" ca="1" si="75"/>
        <v>Not Completed</v>
      </c>
      <c r="AY267" s="50" t="str">
        <f t="shared" ca="1" si="76"/>
        <v>Not Completed</v>
      </c>
      <c r="AZ267" s="50" t="str">
        <f t="shared" ca="1" si="77"/>
        <v>Not Completed</v>
      </c>
      <c r="BA267" s="48">
        <f t="shared" si="78"/>
        <v>0</v>
      </c>
      <c r="BB267" s="45" t="str">
        <f t="shared" si="79"/>
        <v/>
      </c>
      <c r="BC267" s="50" t="str">
        <f t="shared" si="80"/>
        <v/>
      </c>
      <c r="BD267" s="48">
        <f t="shared" si="81"/>
        <v>0</v>
      </c>
      <c r="BE267" s="50" t="str">
        <f t="shared" si="82"/>
        <v>Not Started</v>
      </c>
      <c r="BF267" s="51">
        <f t="shared" si="83"/>
        <v>1</v>
      </c>
      <c r="BG267" s="51">
        <f t="shared" si="84"/>
        <v>0</v>
      </c>
      <c r="BH267" s="50" t="str">
        <f t="shared" si="85"/>
        <v/>
      </c>
      <c r="BI267" s="50" t="str">
        <f t="shared" si="86"/>
        <v/>
      </c>
      <c r="BJ267" s="50" t="str">
        <f t="shared" si="87"/>
        <v/>
      </c>
      <c r="BK267" s="50" t="str">
        <f t="shared" si="88"/>
        <v xml:space="preserve">Not Started |  | </v>
      </c>
      <c r="BL267" s="49" t="str">
        <f t="shared" ca="1" si="89"/>
        <v/>
      </c>
    </row>
    <row r="268" spans="1:64" x14ac:dyDescent="0.25">
      <c r="A268" t="str">
        <f>[1]All_Tasks_Billing!A268</f>
        <v>LAS16.PPM05</v>
      </c>
      <c r="B268" t="str">
        <f>[1]All_Tasks_Billing!B268</f>
        <v>PPM</v>
      </c>
      <c r="C268" t="str">
        <f>[1]All_Tasks_Billing!C268</f>
        <v>5.2.27</v>
      </c>
      <c r="D268" t="str">
        <f>[1]All_Tasks_Billing!D268</f>
        <v>PDU</v>
      </c>
      <c r="E268" t="str">
        <f>[1]All_Tasks_Billing!E268</f>
        <v>PDU Load Bank</v>
      </c>
      <c r="F268" t="str">
        <f>IF([1]All_Tasks_Billing!F268="","",[1]All_Tasks_Billing!F268)</f>
        <v/>
      </c>
      <c r="G268" t="str">
        <f>IF([1]All_Tasks_Billing!G268="","",[1]All_Tasks_Billing!G268)</f>
        <v/>
      </c>
      <c r="H268" s="45" t="str">
        <f>[1]All_Tasks_Billing!H268</f>
        <v/>
      </c>
      <c r="I268" t="str">
        <f>IF([1]All_Tasks_Billing!I268="","",[1]All_Tasks_Billing!I268)</f>
        <v/>
      </c>
      <c r="J268" t="str">
        <f>IF([1]All_Tasks_Billing!J268="","",[1]All_Tasks_Billing!J268)</f>
        <v/>
      </c>
      <c r="K268" t="b">
        <f>[1]All_Tasks_Billing!K268</f>
        <v>0</v>
      </c>
      <c r="L268" s="45" t="str">
        <f>[1]All_Tasks_Billing!L268</f>
        <v/>
      </c>
      <c r="M268" t="str">
        <f>[1]All_Tasks_Billing!M268</f>
        <v/>
      </c>
      <c r="N268" s="46">
        <f>IF([1]All_Tasks_Billing!N268="",0,[1]All_Tasks_Billing!N268)</f>
        <v>0</v>
      </c>
      <c r="O268" t="str">
        <f>[1]All_Tasks_Billing!O268</f>
        <v/>
      </c>
      <c r="P268" s="47">
        <f>IF([1]All_Tasks_Billing!P268="",0,[1]All_Tasks_Billing!P268)</f>
        <v>5</v>
      </c>
      <c r="Q268" s="47">
        <f>IF([1]All_Tasks_Billing!Q268="",0,[1]All_Tasks_Billing!Q268)</f>
        <v>5</v>
      </c>
      <c r="R268" s="47">
        <f>IF([1]All_Tasks_Billing!R268="",0,[1]All_Tasks_Billing!R268)</f>
        <v>5</v>
      </c>
      <c r="S268" t="str">
        <f>[1]All_Tasks_Billing!S268</f>
        <v/>
      </c>
      <c r="T268" t="str">
        <f>[1]All_Tasks_Billing!T268</f>
        <v/>
      </c>
      <c r="U268" t="str">
        <f>[1]All_Tasks_Billing!U268</f>
        <v/>
      </c>
      <c r="V268">
        <f>[1]All_Tasks_Billing!V268</f>
        <v>10</v>
      </c>
      <c r="W268" s="48">
        <f>[1]All_Tasks_Billing!W268</f>
        <v>150</v>
      </c>
      <c r="X268">
        <f>[1]All_Tasks_Billing!X268</f>
        <v>24331.724999999999</v>
      </c>
      <c r="Y268">
        <f>[1]All_Tasks_Billing!Y268</f>
        <v>1</v>
      </c>
      <c r="Z268" s="49">
        <f>[1]All_Tasks_Billing!Z268</f>
        <v>0</v>
      </c>
      <c r="AA268" s="45" t="str">
        <f>[1]All_Tasks_Billing!AA268</f>
        <v/>
      </c>
      <c r="AB268" t="str">
        <f>[1]All_Tasks_Billing!AB268</f>
        <v/>
      </c>
      <c r="AC268" s="48">
        <f>[1]All_Tasks_Billing!AC268</f>
        <v>0</v>
      </c>
      <c r="AD268" s="48">
        <f>[1]All_Tasks_Billing!AD268</f>
        <v>0</v>
      </c>
      <c r="AE268" s="48">
        <f>[1]All_Tasks_Billing!AE268</f>
        <v>0</v>
      </c>
      <c r="AF268" s="48">
        <f>[1]All_Tasks_Billing!AF268</f>
        <v>0</v>
      </c>
      <c r="AG268" s="48">
        <f>[1]All_Tasks_Billing!AG268</f>
        <v>0</v>
      </c>
      <c r="AH268" s="48">
        <f>[1]All_Tasks_Billing!AH268</f>
        <v>0.21499999999999997</v>
      </c>
      <c r="AI268" s="48">
        <f>[1]All_Tasks_Billing!AI268</f>
        <v>0</v>
      </c>
      <c r="AJ268" s="48">
        <f>[1]All_Tasks_Billing!AJ268</f>
        <v>0</v>
      </c>
      <c r="AK268" s="48">
        <f>[1]All_Tasks_Billing!AK268</f>
        <v>0</v>
      </c>
      <c r="AL268" s="48">
        <f>[1]All_Tasks_Billing!AL268</f>
        <v>0</v>
      </c>
      <c r="AM268" s="48">
        <f>[1]All_Tasks_Billing!AM268</f>
        <v>0</v>
      </c>
      <c r="AN268" s="48">
        <f>[1]All_Tasks_Billing!AN268</f>
        <v>0</v>
      </c>
      <c r="AO268" s="48">
        <f>[1]All_Tasks_Billing!AO268</f>
        <v>0</v>
      </c>
      <c r="AP268" s="48">
        <f>[1]All_Tasks_Billing!AP268</f>
        <v>0.21499999999999997</v>
      </c>
      <c r="AQ268" s="48">
        <f>[1]All_Tasks_Billing!AQ268</f>
        <v>0</v>
      </c>
      <c r="AR268" s="48">
        <f>[1]All_Tasks_Billing!AR268</f>
        <v>0</v>
      </c>
      <c r="AS268" s="48">
        <f>[1]All_Tasks_Billing!AS268</f>
        <v>0</v>
      </c>
      <c r="AT268" s="48">
        <f>[1]All_Tasks_Billing!AT268</f>
        <v>0</v>
      </c>
      <c r="AU268" s="50" t="str">
        <f t="shared" si="72"/>
        <v/>
      </c>
      <c r="AV268" s="50" t="str">
        <f t="shared" si="73"/>
        <v/>
      </c>
      <c r="AW268" s="50" t="str">
        <f t="shared" si="74"/>
        <v/>
      </c>
      <c r="AX268" s="50" t="str">
        <f t="shared" ca="1" si="75"/>
        <v>Not Completed</v>
      </c>
      <c r="AY268" s="50" t="str">
        <f t="shared" ca="1" si="76"/>
        <v>Not Completed</v>
      </c>
      <c r="AZ268" s="50" t="str">
        <f t="shared" ca="1" si="77"/>
        <v>Not Completed</v>
      </c>
      <c r="BA268" s="48">
        <f t="shared" si="78"/>
        <v>0</v>
      </c>
      <c r="BB268" s="45" t="str">
        <f t="shared" si="79"/>
        <v/>
      </c>
      <c r="BC268" s="50" t="str">
        <f t="shared" si="80"/>
        <v/>
      </c>
      <c r="BD268" s="48">
        <f t="shared" si="81"/>
        <v>0</v>
      </c>
      <c r="BE268" s="50" t="str">
        <f t="shared" si="82"/>
        <v>Not Started</v>
      </c>
      <c r="BF268" s="51">
        <f t="shared" si="83"/>
        <v>1</v>
      </c>
      <c r="BG268" s="51">
        <f t="shared" si="84"/>
        <v>0</v>
      </c>
      <c r="BH268" s="50" t="str">
        <f t="shared" si="85"/>
        <v/>
      </c>
      <c r="BI268" s="50" t="str">
        <f t="shared" si="86"/>
        <v/>
      </c>
      <c r="BJ268" s="50" t="str">
        <f t="shared" si="87"/>
        <v/>
      </c>
      <c r="BK268" s="50" t="str">
        <f t="shared" si="88"/>
        <v xml:space="preserve">Not Started |  | </v>
      </c>
      <c r="BL268" s="49" t="str">
        <f t="shared" ca="1" si="89"/>
        <v/>
      </c>
    </row>
    <row r="269" spans="1:64" x14ac:dyDescent="0.25">
      <c r="A269" t="str">
        <f>[1]All_Tasks_Billing!A269</f>
        <v>LAS16.PPM05</v>
      </c>
      <c r="B269" t="str">
        <f>[1]All_Tasks_Billing!B269</f>
        <v>PPM</v>
      </c>
      <c r="C269" t="str">
        <f>[1]All_Tasks_Billing!C269</f>
        <v>5.2.28</v>
      </c>
      <c r="D269" t="str">
        <f>[1]All_Tasks_Billing!D269</f>
        <v>PDU</v>
      </c>
      <c r="E269" t="str">
        <f>[1]All_Tasks_Billing!E269</f>
        <v>PDU Load Bank</v>
      </c>
      <c r="F269" t="str">
        <f>IF([1]All_Tasks_Billing!F269="","",[1]All_Tasks_Billing!F269)</f>
        <v/>
      </c>
      <c r="G269" t="str">
        <f>IF([1]All_Tasks_Billing!G269="","",[1]All_Tasks_Billing!G269)</f>
        <v/>
      </c>
      <c r="H269" s="45" t="str">
        <f>[1]All_Tasks_Billing!H269</f>
        <v/>
      </c>
      <c r="I269" t="str">
        <f>IF([1]All_Tasks_Billing!I269="","",[1]All_Tasks_Billing!I269)</f>
        <v/>
      </c>
      <c r="J269" t="str">
        <f>IF([1]All_Tasks_Billing!J269="","",[1]All_Tasks_Billing!J269)</f>
        <v/>
      </c>
      <c r="K269" t="b">
        <f>[1]All_Tasks_Billing!K269</f>
        <v>0</v>
      </c>
      <c r="L269" s="45" t="str">
        <f>[1]All_Tasks_Billing!L269</f>
        <v/>
      </c>
      <c r="M269" t="str">
        <f>[1]All_Tasks_Billing!M269</f>
        <v/>
      </c>
      <c r="N269" s="46">
        <f>IF([1]All_Tasks_Billing!N269="",0,[1]All_Tasks_Billing!N269)</f>
        <v>0</v>
      </c>
      <c r="O269" t="str">
        <f>[1]All_Tasks_Billing!O269</f>
        <v/>
      </c>
      <c r="P269" s="47">
        <f>IF([1]All_Tasks_Billing!P269="",0,[1]All_Tasks_Billing!P269)</f>
        <v>5</v>
      </c>
      <c r="Q269" s="47">
        <f>IF([1]All_Tasks_Billing!Q269="",0,[1]All_Tasks_Billing!Q269)</f>
        <v>5</v>
      </c>
      <c r="R269" s="47">
        <f>IF([1]All_Tasks_Billing!R269="",0,[1]All_Tasks_Billing!R269)</f>
        <v>5</v>
      </c>
      <c r="S269" t="str">
        <f>[1]All_Tasks_Billing!S269</f>
        <v/>
      </c>
      <c r="T269" t="str">
        <f>[1]All_Tasks_Billing!T269</f>
        <v/>
      </c>
      <c r="U269" t="str">
        <f>[1]All_Tasks_Billing!U269</f>
        <v/>
      </c>
      <c r="V269">
        <f>[1]All_Tasks_Billing!V269</f>
        <v>10</v>
      </c>
      <c r="W269" s="48">
        <f>[1]All_Tasks_Billing!W269</f>
        <v>150</v>
      </c>
      <c r="X269">
        <f>[1]All_Tasks_Billing!X269</f>
        <v>24331.724999999999</v>
      </c>
      <c r="Y269">
        <f>[1]All_Tasks_Billing!Y269</f>
        <v>1</v>
      </c>
      <c r="Z269" s="49">
        <f>[1]All_Tasks_Billing!Z269</f>
        <v>0</v>
      </c>
      <c r="AA269" s="45" t="str">
        <f>[1]All_Tasks_Billing!AA269</f>
        <v/>
      </c>
      <c r="AB269" t="str">
        <f>[1]All_Tasks_Billing!AB269</f>
        <v/>
      </c>
      <c r="AC269" s="48">
        <f>[1]All_Tasks_Billing!AC269</f>
        <v>0</v>
      </c>
      <c r="AD269" s="48">
        <f>[1]All_Tasks_Billing!AD269</f>
        <v>0</v>
      </c>
      <c r="AE269" s="48">
        <f>[1]All_Tasks_Billing!AE269</f>
        <v>0</v>
      </c>
      <c r="AF269" s="48">
        <f>[1]All_Tasks_Billing!AF269</f>
        <v>0</v>
      </c>
      <c r="AG269" s="48">
        <f>[1]All_Tasks_Billing!AG269</f>
        <v>0</v>
      </c>
      <c r="AH269" s="48">
        <f>[1]All_Tasks_Billing!AH269</f>
        <v>0.21499999999999997</v>
      </c>
      <c r="AI269" s="48">
        <f>[1]All_Tasks_Billing!AI269</f>
        <v>0</v>
      </c>
      <c r="AJ269" s="48">
        <f>[1]All_Tasks_Billing!AJ269</f>
        <v>0</v>
      </c>
      <c r="AK269" s="48">
        <f>[1]All_Tasks_Billing!AK269</f>
        <v>0</v>
      </c>
      <c r="AL269" s="48">
        <f>[1]All_Tasks_Billing!AL269</f>
        <v>0</v>
      </c>
      <c r="AM269" s="48">
        <f>[1]All_Tasks_Billing!AM269</f>
        <v>0</v>
      </c>
      <c r="AN269" s="48">
        <f>[1]All_Tasks_Billing!AN269</f>
        <v>0</v>
      </c>
      <c r="AO269" s="48">
        <f>[1]All_Tasks_Billing!AO269</f>
        <v>0</v>
      </c>
      <c r="AP269" s="48">
        <f>[1]All_Tasks_Billing!AP269</f>
        <v>0.21499999999999997</v>
      </c>
      <c r="AQ269" s="48">
        <f>[1]All_Tasks_Billing!AQ269</f>
        <v>0</v>
      </c>
      <c r="AR269" s="48">
        <f>[1]All_Tasks_Billing!AR269</f>
        <v>0</v>
      </c>
      <c r="AS269" s="48">
        <f>[1]All_Tasks_Billing!AS269</f>
        <v>0</v>
      </c>
      <c r="AT269" s="48">
        <f>[1]All_Tasks_Billing!AT269</f>
        <v>0</v>
      </c>
      <c r="AU269" s="50" t="str">
        <f t="shared" si="72"/>
        <v/>
      </c>
      <c r="AV269" s="50" t="str">
        <f t="shared" si="73"/>
        <v/>
      </c>
      <c r="AW269" s="50" t="str">
        <f t="shared" si="74"/>
        <v/>
      </c>
      <c r="AX269" s="50" t="str">
        <f t="shared" ca="1" si="75"/>
        <v>Not Completed</v>
      </c>
      <c r="AY269" s="50" t="str">
        <f t="shared" ca="1" si="76"/>
        <v>Not Completed</v>
      </c>
      <c r="AZ269" s="50" t="str">
        <f t="shared" ca="1" si="77"/>
        <v>Not Completed</v>
      </c>
      <c r="BA269" s="48">
        <f t="shared" si="78"/>
        <v>0</v>
      </c>
      <c r="BB269" s="45" t="str">
        <f t="shared" si="79"/>
        <v/>
      </c>
      <c r="BC269" s="50" t="str">
        <f t="shared" si="80"/>
        <v/>
      </c>
      <c r="BD269" s="48">
        <f t="shared" si="81"/>
        <v>0</v>
      </c>
      <c r="BE269" s="50" t="str">
        <f t="shared" si="82"/>
        <v>Not Started</v>
      </c>
      <c r="BF269" s="51">
        <f t="shared" si="83"/>
        <v>1</v>
      </c>
      <c r="BG269" s="51">
        <f t="shared" si="84"/>
        <v>0</v>
      </c>
      <c r="BH269" s="50" t="str">
        <f t="shared" si="85"/>
        <v/>
      </c>
      <c r="BI269" s="50" t="str">
        <f t="shared" si="86"/>
        <v/>
      </c>
      <c r="BJ269" s="50" t="str">
        <f t="shared" si="87"/>
        <v/>
      </c>
      <c r="BK269" s="50" t="str">
        <f t="shared" si="88"/>
        <v xml:space="preserve">Not Started |  | </v>
      </c>
      <c r="BL269" s="49" t="str">
        <f t="shared" ca="1" si="89"/>
        <v/>
      </c>
    </row>
    <row r="270" spans="1:64" x14ac:dyDescent="0.25">
      <c r="A270" t="str">
        <f>[1]All_Tasks_Billing!A270</f>
        <v>LAS16.PPM05</v>
      </c>
      <c r="B270" t="str">
        <f>[1]All_Tasks_Billing!B270</f>
        <v>PPM</v>
      </c>
      <c r="C270" t="str">
        <f>[1]All_Tasks_Billing!C270</f>
        <v>5.3.1</v>
      </c>
      <c r="D270" t="str">
        <f>[1]All_Tasks_Billing!D270</f>
        <v>Grounding</v>
      </c>
      <c r="E270" t="str">
        <f>[1]All_Tasks_Billing!E270</f>
        <v>Point-to-Point</v>
      </c>
      <c r="F270" t="str">
        <f>IF([1]All_Tasks_Billing!F270="","",[1]All_Tasks_Billing!F270)</f>
        <v/>
      </c>
      <c r="G270" t="str">
        <f>IF([1]All_Tasks_Billing!G270="","",[1]All_Tasks_Billing!G270)</f>
        <v/>
      </c>
      <c r="H270" s="45" t="str">
        <f>[1]All_Tasks_Billing!H270</f>
        <v/>
      </c>
      <c r="I270" t="str">
        <f>IF([1]All_Tasks_Billing!I270="","",[1]All_Tasks_Billing!I270)</f>
        <v/>
      </c>
      <c r="J270" t="str">
        <f>IF([1]All_Tasks_Billing!J270="","",[1]All_Tasks_Billing!J270)</f>
        <v/>
      </c>
      <c r="K270" t="b">
        <f>[1]All_Tasks_Billing!K270</f>
        <v>0</v>
      </c>
      <c r="L270" s="45" t="str">
        <f>[1]All_Tasks_Billing!L270</f>
        <v/>
      </c>
      <c r="M270" t="str">
        <f>[1]All_Tasks_Billing!M270</f>
        <v/>
      </c>
      <c r="N270" s="46">
        <f>IF([1]All_Tasks_Billing!N270="",0,[1]All_Tasks_Billing!N270)</f>
        <v>0</v>
      </c>
      <c r="O270" t="str">
        <f>[1]All_Tasks_Billing!O270</f>
        <v/>
      </c>
      <c r="P270" s="47">
        <f>IF([1]All_Tasks_Billing!P270="",0,[1]All_Tasks_Billing!P270)</f>
        <v>1.5</v>
      </c>
      <c r="Q270" s="47">
        <f>IF([1]All_Tasks_Billing!Q270="",0,[1]All_Tasks_Billing!Q270)</f>
        <v>1.5</v>
      </c>
      <c r="R270" s="47">
        <f>IF([1]All_Tasks_Billing!R270="",0,[1]All_Tasks_Billing!R270)</f>
        <v>1.5</v>
      </c>
      <c r="S270" t="str">
        <f>[1]All_Tasks_Billing!S270</f>
        <v/>
      </c>
      <c r="T270" t="str">
        <f>[1]All_Tasks_Billing!T270</f>
        <v/>
      </c>
      <c r="U270" t="str">
        <f>[1]All_Tasks_Billing!U270</f>
        <v/>
      </c>
      <c r="V270">
        <f>[1]All_Tasks_Billing!V270</f>
        <v>10</v>
      </c>
      <c r="W270" s="48">
        <f>[1]All_Tasks_Billing!W270</f>
        <v>150</v>
      </c>
      <c r="X270">
        <f>[1]All_Tasks_Billing!X270</f>
        <v>24331.724999999999</v>
      </c>
      <c r="Y270">
        <f>[1]All_Tasks_Billing!Y270</f>
        <v>1</v>
      </c>
      <c r="Z270" s="49">
        <f>[1]All_Tasks_Billing!Z270</f>
        <v>0</v>
      </c>
      <c r="AA270" s="45" t="str">
        <f>[1]All_Tasks_Billing!AA270</f>
        <v/>
      </c>
      <c r="AB270" t="str">
        <f>[1]All_Tasks_Billing!AB270</f>
        <v/>
      </c>
      <c r="AC270" s="48">
        <f>[1]All_Tasks_Billing!AC270</f>
        <v>0</v>
      </c>
      <c r="AD270" s="48">
        <f>[1]All_Tasks_Billing!AD270</f>
        <v>0</v>
      </c>
      <c r="AE270" s="48">
        <f>[1]All_Tasks_Billing!AE270</f>
        <v>0</v>
      </c>
      <c r="AF270" s="48">
        <f>[1]All_Tasks_Billing!AF270</f>
        <v>0</v>
      </c>
      <c r="AG270" s="48">
        <f>[1]All_Tasks_Billing!AG270</f>
        <v>0</v>
      </c>
      <c r="AH270" s="48">
        <f>[1]All_Tasks_Billing!AH270</f>
        <v>6.4500000000000002E-2</v>
      </c>
      <c r="AI270" s="48">
        <f>[1]All_Tasks_Billing!AI270</f>
        <v>0</v>
      </c>
      <c r="AJ270" s="48">
        <f>[1]All_Tasks_Billing!AJ270</f>
        <v>0</v>
      </c>
      <c r="AK270" s="48">
        <f>[1]All_Tasks_Billing!AK270</f>
        <v>0</v>
      </c>
      <c r="AL270" s="48">
        <f>[1]All_Tasks_Billing!AL270</f>
        <v>0</v>
      </c>
      <c r="AM270" s="48">
        <f>[1]All_Tasks_Billing!AM270</f>
        <v>0</v>
      </c>
      <c r="AN270" s="48">
        <f>[1]All_Tasks_Billing!AN270</f>
        <v>0</v>
      </c>
      <c r="AO270" s="48">
        <f>[1]All_Tasks_Billing!AO270</f>
        <v>0</v>
      </c>
      <c r="AP270" s="48">
        <f>[1]All_Tasks_Billing!AP270</f>
        <v>6.4500000000000002E-2</v>
      </c>
      <c r="AQ270" s="48">
        <f>[1]All_Tasks_Billing!AQ270</f>
        <v>0</v>
      </c>
      <c r="AR270" s="48">
        <f>[1]All_Tasks_Billing!AR270</f>
        <v>0</v>
      </c>
      <c r="AS270" s="48">
        <f>[1]All_Tasks_Billing!AS270</f>
        <v>0</v>
      </c>
      <c r="AT270" s="48">
        <f>[1]All_Tasks_Billing!AT270</f>
        <v>0</v>
      </c>
      <c r="AU270" s="50" t="str">
        <f t="shared" si="72"/>
        <v/>
      </c>
      <c r="AV270" s="50" t="str">
        <f t="shared" si="73"/>
        <v/>
      </c>
      <c r="AW270" s="50" t="str">
        <f t="shared" si="74"/>
        <v/>
      </c>
      <c r="AX270" s="50" t="str">
        <f t="shared" ca="1" si="75"/>
        <v>Not Completed</v>
      </c>
      <c r="AY270" s="50" t="str">
        <f t="shared" ca="1" si="76"/>
        <v>Not Completed</v>
      </c>
      <c r="AZ270" s="50" t="str">
        <f t="shared" ca="1" si="77"/>
        <v>Not Completed</v>
      </c>
      <c r="BA270" s="48">
        <f t="shared" si="78"/>
        <v>0</v>
      </c>
      <c r="BB270" s="45" t="str">
        <f t="shared" si="79"/>
        <v/>
      </c>
      <c r="BC270" s="50" t="str">
        <f t="shared" si="80"/>
        <v/>
      </c>
      <c r="BD270" s="48">
        <f t="shared" si="81"/>
        <v>0</v>
      </c>
      <c r="BE270" s="50" t="str">
        <f t="shared" si="82"/>
        <v>Not Started</v>
      </c>
      <c r="BF270" s="51">
        <f t="shared" si="83"/>
        <v>1</v>
      </c>
      <c r="BG270" s="51">
        <f t="shared" si="84"/>
        <v>0</v>
      </c>
      <c r="BH270" s="50" t="str">
        <f t="shared" si="85"/>
        <v/>
      </c>
      <c r="BI270" s="50" t="str">
        <f t="shared" si="86"/>
        <v/>
      </c>
      <c r="BJ270" s="50" t="str">
        <f t="shared" si="87"/>
        <v/>
      </c>
      <c r="BK270" s="50" t="str">
        <f t="shared" si="88"/>
        <v xml:space="preserve">Not Started |  | </v>
      </c>
      <c r="BL270" s="49" t="str">
        <f t="shared" ca="1" si="89"/>
        <v/>
      </c>
    </row>
    <row r="271" spans="1:64" x14ac:dyDescent="0.25">
      <c r="A271" t="str">
        <f>[1]All_Tasks_Billing!A271</f>
        <v>LAS16.PPM05</v>
      </c>
      <c r="B271" t="str">
        <f>[1]All_Tasks_Billing!B271</f>
        <v>PPM</v>
      </c>
      <c r="C271" t="str">
        <f>[1]All_Tasks_Billing!C271</f>
        <v>5.3.2</v>
      </c>
      <c r="D271" t="str">
        <f>[1]All_Tasks_Billing!D271</f>
        <v>Grounding</v>
      </c>
      <c r="E271" t="str">
        <f>[1]All_Tasks_Billing!E271</f>
        <v>Ground Resistance - Clamp</v>
      </c>
      <c r="F271" t="str">
        <f>IF([1]All_Tasks_Billing!F271="","",[1]All_Tasks_Billing!F271)</f>
        <v/>
      </c>
      <c r="G271" t="str">
        <f>IF([1]All_Tasks_Billing!G271="","",[1]All_Tasks_Billing!G271)</f>
        <v/>
      </c>
      <c r="H271" s="45" t="str">
        <f>[1]All_Tasks_Billing!H271</f>
        <v/>
      </c>
      <c r="I271" t="str">
        <f>IF([1]All_Tasks_Billing!I271="","",[1]All_Tasks_Billing!I271)</f>
        <v/>
      </c>
      <c r="J271" t="str">
        <f>IF([1]All_Tasks_Billing!J271="","",[1]All_Tasks_Billing!J271)</f>
        <v/>
      </c>
      <c r="K271" t="b">
        <f>[1]All_Tasks_Billing!K271</f>
        <v>0</v>
      </c>
      <c r="L271" s="45" t="str">
        <f>[1]All_Tasks_Billing!L271</f>
        <v/>
      </c>
      <c r="M271" t="str">
        <f>[1]All_Tasks_Billing!M271</f>
        <v/>
      </c>
      <c r="N271" s="46">
        <f>IF([1]All_Tasks_Billing!N271="",0,[1]All_Tasks_Billing!N271)</f>
        <v>0</v>
      </c>
      <c r="O271" t="str">
        <f>[1]All_Tasks_Billing!O271</f>
        <v/>
      </c>
      <c r="P271" s="47">
        <f>IF([1]All_Tasks_Billing!P271="",0,[1]All_Tasks_Billing!P271)</f>
        <v>2</v>
      </c>
      <c r="Q271" s="47">
        <f>IF([1]All_Tasks_Billing!Q271="",0,[1]All_Tasks_Billing!Q271)</f>
        <v>2</v>
      </c>
      <c r="R271" s="47">
        <f>IF([1]All_Tasks_Billing!R271="",0,[1]All_Tasks_Billing!R271)</f>
        <v>2</v>
      </c>
      <c r="S271" t="str">
        <f>[1]All_Tasks_Billing!S271</f>
        <v/>
      </c>
      <c r="T271" t="str">
        <f>[1]All_Tasks_Billing!T271</f>
        <v/>
      </c>
      <c r="U271" t="str">
        <f>[1]All_Tasks_Billing!U271</f>
        <v/>
      </c>
      <c r="V271">
        <f>[1]All_Tasks_Billing!V271</f>
        <v>10</v>
      </c>
      <c r="W271" s="48">
        <f>[1]All_Tasks_Billing!W271</f>
        <v>150</v>
      </c>
      <c r="X271">
        <f>[1]All_Tasks_Billing!X271</f>
        <v>24331.724999999999</v>
      </c>
      <c r="Y271">
        <f>[1]All_Tasks_Billing!Y271</f>
        <v>1</v>
      </c>
      <c r="Z271" s="49">
        <f>[1]All_Tasks_Billing!Z271</f>
        <v>0</v>
      </c>
      <c r="AA271" s="45" t="str">
        <f>[1]All_Tasks_Billing!AA271</f>
        <v/>
      </c>
      <c r="AB271" t="str">
        <f>[1]All_Tasks_Billing!AB271</f>
        <v/>
      </c>
      <c r="AC271" s="48">
        <f>[1]All_Tasks_Billing!AC271</f>
        <v>0</v>
      </c>
      <c r="AD271" s="48">
        <f>[1]All_Tasks_Billing!AD271</f>
        <v>0</v>
      </c>
      <c r="AE271" s="48">
        <f>[1]All_Tasks_Billing!AE271</f>
        <v>0</v>
      </c>
      <c r="AF271" s="48">
        <f>[1]All_Tasks_Billing!AF271</f>
        <v>0</v>
      </c>
      <c r="AG271" s="48">
        <f>[1]All_Tasks_Billing!AG271</f>
        <v>0</v>
      </c>
      <c r="AH271" s="48">
        <f>[1]All_Tasks_Billing!AH271</f>
        <v>8.5999999999999993E-2</v>
      </c>
      <c r="AI271" s="48">
        <f>[1]All_Tasks_Billing!AI271</f>
        <v>0</v>
      </c>
      <c r="AJ271" s="48">
        <f>[1]All_Tasks_Billing!AJ271</f>
        <v>0</v>
      </c>
      <c r="AK271" s="48">
        <f>[1]All_Tasks_Billing!AK271</f>
        <v>0</v>
      </c>
      <c r="AL271" s="48">
        <f>[1]All_Tasks_Billing!AL271</f>
        <v>0</v>
      </c>
      <c r="AM271" s="48">
        <f>[1]All_Tasks_Billing!AM271</f>
        <v>0</v>
      </c>
      <c r="AN271" s="48">
        <f>[1]All_Tasks_Billing!AN271</f>
        <v>0</v>
      </c>
      <c r="AO271" s="48">
        <f>[1]All_Tasks_Billing!AO271</f>
        <v>0</v>
      </c>
      <c r="AP271" s="48">
        <f>[1]All_Tasks_Billing!AP271</f>
        <v>8.5999999999999993E-2</v>
      </c>
      <c r="AQ271" s="48">
        <f>[1]All_Tasks_Billing!AQ271</f>
        <v>0</v>
      </c>
      <c r="AR271" s="48">
        <f>[1]All_Tasks_Billing!AR271</f>
        <v>0</v>
      </c>
      <c r="AS271" s="48">
        <f>[1]All_Tasks_Billing!AS271</f>
        <v>0</v>
      </c>
      <c r="AT271" s="48">
        <f>[1]All_Tasks_Billing!AT271</f>
        <v>0</v>
      </c>
      <c r="AU271" s="50" t="str">
        <f t="shared" si="72"/>
        <v/>
      </c>
      <c r="AV271" s="50" t="str">
        <f t="shared" si="73"/>
        <v/>
      </c>
      <c r="AW271" s="50" t="str">
        <f t="shared" si="74"/>
        <v/>
      </c>
      <c r="AX271" s="50" t="str">
        <f t="shared" ca="1" si="75"/>
        <v>Not Completed</v>
      </c>
      <c r="AY271" s="50" t="str">
        <f t="shared" ca="1" si="76"/>
        <v>Not Completed</v>
      </c>
      <c r="AZ271" s="50" t="str">
        <f t="shared" ca="1" si="77"/>
        <v>Not Completed</v>
      </c>
      <c r="BA271" s="48">
        <f t="shared" si="78"/>
        <v>0</v>
      </c>
      <c r="BB271" s="45" t="str">
        <f t="shared" si="79"/>
        <v/>
      </c>
      <c r="BC271" s="50" t="str">
        <f t="shared" si="80"/>
        <v/>
      </c>
      <c r="BD271" s="48">
        <f t="shared" si="81"/>
        <v>0</v>
      </c>
      <c r="BE271" s="50" t="str">
        <f t="shared" si="82"/>
        <v>Not Started</v>
      </c>
      <c r="BF271" s="51">
        <f t="shared" si="83"/>
        <v>1</v>
      </c>
      <c r="BG271" s="51">
        <f t="shared" si="84"/>
        <v>0</v>
      </c>
      <c r="BH271" s="50" t="str">
        <f t="shared" si="85"/>
        <v/>
      </c>
      <c r="BI271" s="50" t="str">
        <f t="shared" si="86"/>
        <v/>
      </c>
      <c r="BJ271" s="50" t="str">
        <f t="shared" si="87"/>
        <v/>
      </c>
      <c r="BK271" s="50" t="str">
        <f t="shared" si="88"/>
        <v xml:space="preserve">Not Started |  | </v>
      </c>
      <c r="BL271" s="49" t="str">
        <f t="shared" ca="1" si="89"/>
        <v/>
      </c>
    </row>
    <row r="272" spans="1:64" x14ac:dyDescent="0.25">
      <c r="A272" t="str">
        <f>[1]All_Tasks_Billing!A272</f>
        <v>LAS16.PPM06</v>
      </c>
      <c r="B272" t="str">
        <f>[1]All_Tasks_Billing!B272</f>
        <v>PPM</v>
      </c>
      <c r="C272" t="str">
        <f>[1]All_Tasks_Billing!C272</f>
        <v>6.1.1</v>
      </c>
      <c r="D272" t="str">
        <f>[1]All_Tasks_Billing!D272</f>
        <v>Main Switchgear</v>
      </c>
      <c r="E272" t="str">
        <f>[1]All_Tasks_Billing!E272</f>
        <v>Switchboard</v>
      </c>
      <c r="F272" t="str">
        <f>IF([1]All_Tasks_Billing!F272="","",[1]All_Tasks_Billing!F272)</f>
        <v/>
      </c>
      <c r="G272" t="str">
        <f>IF([1]All_Tasks_Billing!G272="","",[1]All_Tasks_Billing!G272)</f>
        <v/>
      </c>
      <c r="H272" s="45" t="str">
        <f>[1]All_Tasks_Billing!H272</f>
        <v/>
      </c>
      <c r="I272" t="str">
        <f>IF([1]All_Tasks_Billing!I272="","",[1]All_Tasks_Billing!I272)</f>
        <v/>
      </c>
      <c r="J272" t="str">
        <f>IF([1]All_Tasks_Billing!J272="","",[1]All_Tasks_Billing!J272)</f>
        <v/>
      </c>
      <c r="K272" t="b">
        <f>[1]All_Tasks_Billing!K272</f>
        <v>0</v>
      </c>
      <c r="L272" s="45" t="str">
        <f>[1]All_Tasks_Billing!L272</f>
        <v/>
      </c>
      <c r="M272" t="str">
        <f>[1]All_Tasks_Billing!M272</f>
        <v/>
      </c>
      <c r="N272" s="46">
        <f>IF([1]All_Tasks_Billing!N272="",0,[1]All_Tasks_Billing!N272)</f>
        <v>0</v>
      </c>
      <c r="O272" t="str">
        <f>[1]All_Tasks_Billing!O272</f>
        <v/>
      </c>
      <c r="P272" s="47">
        <f>IF([1]All_Tasks_Billing!P272="",0,[1]All_Tasks_Billing!P272)</f>
        <v>4</v>
      </c>
      <c r="Q272" s="47">
        <f>IF([1]All_Tasks_Billing!Q272="",0,[1]All_Tasks_Billing!Q272)</f>
        <v>4</v>
      </c>
      <c r="R272" s="47">
        <f>IF([1]All_Tasks_Billing!R272="",0,[1]All_Tasks_Billing!R272)</f>
        <v>4</v>
      </c>
      <c r="S272" t="str">
        <f>[1]All_Tasks_Billing!S272</f>
        <v/>
      </c>
      <c r="T272" t="str">
        <f>[1]All_Tasks_Billing!T272</f>
        <v/>
      </c>
      <c r="U272" t="str">
        <f>[1]All_Tasks_Billing!U272</f>
        <v/>
      </c>
      <c r="V272">
        <f>[1]All_Tasks_Billing!V272</f>
        <v>11</v>
      </c>
      <c r="W272" s="48">
        <f>[1]All_Tasks_Billing!W272</f>
        <v>150</v>
      </c>
      <c r="X272">
        <f>[1]All_Tasks_Billing!X272</f>
        <v>24331.724999999999</v>
      </c>
      <c r="Y272">
        <f>[1]All_Tasks_Billing!Y272</f>
        <v>1</v>
      </c>
      <c r="Z272" s="49">
        <f>[1]All_Tasks_Billing!Z272</f>
        <v>0</v>
      </c>
      <c r="AA272" s="45" t="str">
        <f>[1]All_Tasks_Billing!AA272</f>
        <v/>
      </c>
      <c r="AB272" t="str">
        <f>[1]All_Tasks_Billing!AB272</f>
        <v/>
      </c>
      <c r="AC272" s="48">
        <f>[1]All_Tasks_Billing!AC272</f>
        <v>0</v>
      </c>
      <c r="AD272" s="48">
        <f>[1]All_Tasks_Billing!AD272</f>
        <v>0</v>
      </c>
      <c r="AE272" s="48">
        <f>[1]All_Tasks_Billing!AE272</f>
        <v>0</v>
      </c>
      <c r="AF272" s="48">
        <f>[1]All_Tasks_Billing!AF272</f>
        <v>0</v>
      </c>
      <c r="AG272" s="48">
        <f>[1]All_Tasks_Billing!AG272</f>
        <v>0</v>
      </c>
      <c r="AH272" s="48">
        <f>[1]All_Tasks_Billing!AH272</f>
        <v>0.17199999999999999</v>
      </c>
      <c r="AI272" s="48">
        <f>[1]All_Tasks_Billing!AI272</f>
        <v>0</v>
      </c>
      <c r="AJ272" s="48">
        <f>[1]All_Tasks_Billing!AJ272</f>
        <v>0</v>
      </c>
      <c r="AK272" s="48">
        <f>[1]All_Tasks_Billing!AK272</f>
        <v>0</v>
      </c>
      <c r="AL272" s="48">
        <f>[1]All_Tasks_Billing!AL272</f>
        <v>0</v>
      </c>
      <c r="AM272" s="48">
        <f>[1]All_Tasks_Billing!AM272</f>
        <v>0</v>
      </c>
      <c r="AN272" s="48">
        <f>[1]All_Tasks_Billing!AN272</f>
        <v>0</v>
      </c>
      <c r="AO272" s="48">
        <f>[1]All_Tasks_Billing!AO272</f>
        <v>0</v>
      </c>
      <c r="AP272" s="48">
        <f>[1]All_Tasks_Billing!AP272</f>
        <v>0.17199999999999999</v>
      </c>
      <c r="AQ272" s="48">
        <f>[1]All_Tasks_Billing!AQ272</f>
        <v>0</v>
      </c>
      <c r="AR272" s="48">
        <f>[1]All_Tasks_Billing!AR272</f>
        <v>0</v>
      </c>
      <c r="AS272" s="48">
        <f>[1]All_Tasks_Billing!AS272</f>
        <v>0</v>
      </c>
      <c r="AT272" s="48">
        <f>[1]All_Tasks_Billing!AT272</f>
        <v>0</v>
      </c>
      <c r="AU272" s="50" t="str">
        <f t="shared" si="72"/>
        <v/>
      </c>
      <c r="AV272" s="50" t="str">
        <f t="shared" si="73"/>
        <v/>
      </c>
      <c r="AW272" s="50" t="str">
        <f t="shared" si="74"/>
        <v/>
      </c>
      <c r="AX272" s="50" t="str">
        <f t="shared" ca="1" si="75"/>
        <v>Not Completed</v>
      </c>
      <c r="AY272" s="50" t="str">
        <f t="shared" ca="1" si="76"/>
        <v>Not Completed</v>
      </c>
      <c r="AZ272" s="50" t="str">
        <f t="shared" ca="1" si="77"/>
        <v>Not Completed</v>
      </c>
      <c r="BA272" s="48">
        <f t="shared" si="78"/>
        <v>0</v>
      </c>
      <c r="BB272" s="45" t="str">
        <f t="shared" si="79"/>
        <v/>
      </c>
      <c r="BC272" s="50" t="str">
        <f t="shared" si="80"/>
        <v/>
      </c>
      <c r="BD272" s="48">
        <f t="shared" si="81"/>
        <v>0</v>
      </c>
      <c r="BE272" s="50" t="str">
        <f t="shared" si="82"/>
        <v>Not Started</v>
      </c>
      <c r="BF272" s="51">
        <f t="shared" si="83"/>
        <v>1</v>
      </c>
      <c r="BG272" s="51">
        <f t="shared" si="84"/>
        <v>0</v>
      </c>
      <c r="BH272" s="50" t="str">
        <f t="shared" si="85"/>
        <v/>
      </c>
      <c r="BI272" s="50" t="str">
        <f t="shared" si="86"/>
        <v/>
      </c>
      <c r="BJ272" s="50" t="str">
        <f t="shared" si="87"/>
        <v/>
      </c>
      <c r="BK272" s="50" t="str">
        <f t="shared" si="88"/>
        <v xml:space="preserve">Not Started |  | </v>
      </c>
      <c r="BL272" s="49" t="str">
        <f t="shared" ca="1" si="89"/>
        <v/>
      </c>
    </row>
    <row r="273" spans="1:64" x14ac:dyDescent="0.25">
      <c r="A273" t="str">
        <f>[1]All_Tasks_Billing!A273</f>
        <v>LAS16.PPM06</v>
      </c>
      <c r="B273" t="str">
        <f>[1]All_Tasks_Billing!B273</f>
        <v>PPM</v>
      </c>
      <c r="C273" t="str">
        <f>[1]All_Tasks_Billing!C273</f>
        <v>6.1.2</v>
      </c>
      <c r="D273" t="str">
        <f>[1]All_Tasks_Billing!D273</f>
        <v>Main Switchgear</v>
      </c>
      <c r="E273" t="str">
        <f>[1]All_Tasks_Billing!E273</f>
        <v>Circuit Breakers -Primary</v>
      </c>
      <c r="F273" t="str">
        <f>IF([1]All_Tasks_Billing!F273="","",[1]All_Tasks_Billing!F273)</f>
        <v>5000AF / 4200AT</v>
      </c>
      <c r="G273" t="str">
        <f>IF([1]All_Tasks_Billing!G273="","",[1]All_Tasks_Billing!G273)</f>
        <v/>
      </c>
      <c r="H273" s="45" t="str">
        <f>[1]All_Tasks_Billing!H273</f>
        <v/>
      </c>
      <c r="I273" t="str">
        <f>IF([1]All_Tasks_Billing!I273="","",[1]All_Tasks_Billing!I273)</f>
        <v/>
      </c>
      <c r="J273" t="str">
        <f>IF([1]All_Tasks_Billing!J273="","",[1]All_Tasks_Billing!J273)</f>
        <v/>
      </c>
      <c r="K273" t="b">
        <f>[1]All_Tasks_Billing!K273</f>
        <v>0</v>
      </c>
      <c r="L273" s="45" t="str">
        <f>[1]All_Tasks_Billing!L273</f>
        <v/>
      </c>
      <c r="M273" t="str">
        <f>[1]All_Tasks_Billing!M273</f>
        <v/>
      </c>
      <c r="N273" s="46">
        <f>IF([1]All_Tasks_Billing!N273="",0,[1]All_Tasks_Billing!N273)</f>
        <v>0</v>
      </c>
      <c r="O273" t="str">
        <f>[1]All_Tasks_Billing!O273</f>
        <v/>
      </c>
      <c r="P273" s="47">
        <f>IF([1]All_Tasks_Billing!P273="",0,[1]All_Tasks_Billing!P273)</f>
        <v>4</v>
      </c>
      <c r="Q273" s="47">
        <f>IF([1]All_Tasks_Billing!Q273="",0,[1]All_Tasks_Billing!Q273)</f>
        <v>4</v>
      </c>
      <c r="R273" s="47">
        <f>IF([1]All_Tasks_Billing!R273="",0,[1]All_Tasks_Billing!R273)</f>
        <v>4</v>
      </c>
      <c r="S273" t="str">
        <f>[1]All_Tasks_Billing!S273</f>
        <v/>
      </c>
      <c r="T273" t="str">
        <f>[1]All_Tasks_Billing!T273</f>
        <v/>
      </c>
      <c r="U273" t="str">
        <f>[1]All_Tasks_Billing!U273</f>
        <v/>
      </c>
      <c r="V273">
        <f>[1]All_Tasks_Billing!V273</f>
        <v>11</v>
      </c>
      <c r="W273" s="48">
        <f>[1]All_Tasks_Billing!W273</f>
        <v>150</v>
      </c>
      <c r="X273">
        <f>[1]All_Tasks_Billing!X273</f>
        <v>24331.724999999999</v>
      </c>
      <c r="Y273">
        <f>[1]All_Tasks_Billing!Y273</f>
        <v>1</v>
      </c>
      <c r="Z273" s="49">
        <f>[1]All_Tasks_Billing!Z273</f>
        <v>0</v>
      </c>
      <c r="AA273" s="45" t="str">
        <f>[1]All_Tasks_Billing!AA273</f>
        <v/>
      </c>
      <c r="AB273" t="str">
        <f>[1]All_Tasks_Billing!AB273</f>
        <v/>
      </c>
      <c r="AC273" s="48">
        <f>[1]All_Tasks_Billing!AC273</f>
        <v>0</v>
      </c>
      <c r="AD273" s="48">
        <f>[1]All_Tasks_Billing!AD273</f>
        <v>0</v>
      </c>
      <c r="AE273" s="48">
        <f>[1]All_Tasks_Billing!AE273</f>
        <v>0</v>
      </c>
      <c r="AF273" s="48">
        <f>[1]All_Tasks_Billing!AF273</f>
        <v>0</v>
      </c>
      <c r="AG273" s="48">
        <f>[1]All_Tasks_Billing!AG273</f>
        <v>0</v>
      </c>
      <c r="AH273" s="48">
        <f>[1]All_Tasks_Billing!AH273</f>
        <v>0.17199999999999999</v>
      </c>
      <c r="AI273" s="48">
        <f>[1]All_Tasks_Billing!AI273</f>
        <v>0</v>
      </c>
      <c r="AJ273" s="48">
        <f>[1]All_Tasks_Billing!AJ273</f>
        <v>0</v>
      </c>
      <c r="AK273" s="48">
        <f>[1]All_Tasks_Billing!AK273</f>
        <v>0</v>
      </c>
      <c r="AL273" s="48">
        <f>[1]All_Tasks_Billing!AL273</f>
        <v>0</v>
      </c>
      <c r="AM273" s="48">
        <f>[1]All_Tasks_Billing!AM273</f>
        <v>0</v>
      </c>
      <c r="AN273" s="48">
        <f>[1]All_Tasks_Billing!AN273</f>
        <v>0</v>
      </c>
      <c r="AO273" s="48">
        <f>[1]All_Tasks_Billing!AO273</f>
        <v>0</v>
      </c>
      <c r="AP273" s="48">
        <f>[1]All_Tasks_Billing!AP273</f>
        <v>0.17199999999999999</v>
      </c>
      <c r="AQ273" s="48">
        <f>[1]All_Tasks_Billing!AQ273</f>
        <v>0</v>
      </c>
      <c r="AR273" s="48">
        <f>[1]All_Tasks_Billing!AR273</f>
        <v>0</v>
      </c>
      <c r="AS273" s="48">
        <f>[1]All_Tasks_Billing!AS273</f>
        <v>0</v>
      </c>
      <c r="AT273" s="48">
        <f>[1]All_Tasks_Billing!AT273</f>
        <v>0</v>
      </c>
      <c r="AU273" s="50" t="str">
        <f t="shared" si="72"/>
        <v/>
      </c>
      <c r="AV273" s="50" t="str">
        <f t="shared" si="73"/>
        <v/>
      </c>
      <c r="AW273" s="50" t="str">
        <f t="shared" si="74"/>
        <v/>
      </c>
      <c r="AX273" s="50" t="str">
        <f t="shared" ca="1" si="75"/>
        <v>Not Completed</v>
      </c>
      <c r="AY273" s="50" t="str">
        <f t="shared" ca="1" si="76"/>
        <v>Not Completed</v>
      </c>
      <c r="AZ273" s="50" t="str">
        <f t="shared" ca="1" si="77"/>
        <v>Not Completed</v>
      </c>
      <c r="BA273" s="48">
        <f t="shared" si="78"/>
        <v>0</v>
      </c>
      <c r="BB273" s="45" t="str">
        <f t="shared" si="79"/>
        <v/>
      </c>
      <c r="BC273" s="50" t="str">
        <f t="shared" si="80"/>
        <v/>
      </c>
      <c r="BD273" s="48">
        <f t="shared" si="81"/>
        <v>0</v>
      </c>
      <c r="BE273" s="50" t="str">
        <f t="shared" si="82"/>
        <v>Not Started</v>
      </c>
      <c r="BF273" s="51">
        <f t="shared" si="83"/>
        <v>1</v>
      </c>
      <c r="BG273" s="51">
        <f t="shared" si="84"/>
        <v>0</v>
      </c>
      <c r="BH273" s="50" t="str">
        <f t="shared" si="85"/>
        <v/>
      </c>
      <c r="BI273" s="50" t="str">
        <f t="shared" si="86"/>
        <v/>
      </c>
      <c r="BJ273" s="50" t="str">
        <f t="shared" si="87"/>
        <v/>
      </c>
      <c r="BK273" s="50" t="str">
        <f t="shared" si="88"/>
        <v xml:space="preserve">Not Started |  | </v>
      </c>
      <c r="BL273" s="49" t="str">
        <f t="shared" ca="1" si="89"/>
        <v/>
      </c>
    </row>
    <row r="274" spans="1:64" x14ac:dyDescent="0.25">
      <c r="A274" t="str">
        <f>[1]All_Tasks_Billing!A274</f>
        <v>LAS16.PPM06</v>
      </c>
      <c r="B274" t="str">
        <f>[1]All_Tasks_Billing!B274</f>
        <v>PPM</v>
      </c>
      <c r="C274" t="str">
        <f>[1]All_Tasks_Billing!C274</f>
        <v>6.1.3</v>
      </c>
      <c r="D274" t="str">
        <f>[1]All_Tasks_Billing!D274</f>
        <v>Main Switchgear</v>
      </c>
      <c r="E274" t="str">
        <f>[1]All_Tasks_Billing!E274</f>
        <v>Circuit Breakers -Primary</v>
      </c>
      <c r="F274" t="str">
        <f>IF([1]All_Tasks_Billing!F274="","",[1]All_Tasks_Billing!F274)</f>
        <v>5000AF / 4200AT</v>
      </c>
      <c r="G274" t="str">
        <f>IF([1]All_Tasks_Billing!G274="","",[1]All_Tasks_Billing!G274)</f>
        <v/>
      </c>
      <c r="H274" s="45" t="str">
        <f>[1]All_Tasks_Billing!H274</f>
        <v/>
      </c>
      <c r="I274" t="str">
        <f>IF([1]All_Tasks_Billing!I274="","",[1]All_Tasks_Billing!I274)</f>
        <v/>
      </c>
      <c r="J274" t="str">
        <f>IF([1]All_Tasks_Billing!J274="","",[1]All_Tasks_Billing!J274)</f>
        <v/>
      </c>
      <c r="K274" t="b">
        <f>[1]All_Tasks_Billing!K274</f>
        <v>0</v>
      </c>
      <c r="L274" s="45" t="str">
        <f>[1]All_Tasks_Billing!L274</f>
        <v/>
      </c>
      <c r="M274" t="str">
        <f>[1]All_Tasks_Billing!M274</f>
        <v/>
      </c>
      <c r="N274" s="46">
        <f>IF([1]All_Tasks_Billing!N274="",0,[1]All_Tasks_Billing!N274)</f>
        <v>0</v>
      </c>
      <c r="O274" t="str">
        <f>[1]All_Tasks_Billing!O274</f>
        <v/>
      </c>
      <c r="P274" s="47">
        <f>IF([1]All_Tasks_Billing!P274="",0,[1]All_Tasks_Billing!P274)</f>
        <v>4</v>
      </c>
      <c r="Q274" s="47">
        <f>IF([1]All_Tasks_Billing!Q274="",0,[1]All_Tasks_Billing!Q274)</f>
        <v>4</v>
      </c>
      <c r="R274" s="47">
        <f>IF([1]All_Tasks_Billing!R274="",0,[1]All_Tasks_Billing!R274)</f>
        <v>4</v>
      </c>
      <c r="S274" t="str">
        <f>[1]All_Tasks_Billing!S274</f>
        <v/>
      </c>
      <c r="T274" t="str">
        <f>[1]All_Tasks_Billing!T274</f>
        <v/>
      </c>
      <c r="U274" t="str">
        <f>[1]All_Tasks_Billing!U274</f>
        <v/>
      </c>
      <c r="V274">
        <f>[1]All_Tasks_Billing!V274</f>
        <v>11</v>
      </c>
      <c r="W274" s="48">
        <f>[1]All_Tasks_Billing!W274</f>
        <v>150</v>
      </c>
      <c r="X274">
        <f>[1]All_Tasks_Billing!X274</f>
        <v>24331.724999999999</v>
      </c>
      <c r="Y274">
        <f>[1]All_Tasks_Billing!Y274</f>
        <v>1</v>
      </c>
      <c r="Z274" s="49">
        <f>[1]All_Tasks_Billing!Z274</f>
        <v>0</v>
      </c>
      <c r="AA274" s="45" t="str">
        <f>[1]All_Tasks_Billing!AA274</f>
        <v/>
      </c>
      <c r="AB274" t="str">
        <f>[1]All_Tasks_Billing!AB274</f>
        <v/>
      </c>
      <c r="AC274" s="48">
        <f>[1]All_Tasks_Billing!AC274</f>
        <v>0</v>
      </c>
      <c r="AD274" s="48">
        <f>[1]All_Tasks_Billing!AD274</f>
        <v>0</v>
      </c>
      <c r="AE274" s="48">
        <f>[1]All_Tasks_Billing!AE274</f>
        <v>0</v>
      </c>
      <c r="AF274" s="48">
        <f>[1]All_Tasks_Billing!AF274</f>
        <v>0</v>
      </c>
      <c r="AG274" s="48">
        <f>[1]All_Tasks_Billing!AG274</f>
        <v>0</v>
      </c>
      <c r="AH274" s="48">
        <f>[1]All_Tasks_Billing!AH274</f>
        <v>0.17199999999999999</v>
      </c>
      <c r="AI274" s="48">
        <f>[1]All_Tasks_Billing!AI274</f>
        <v>0</v>
      </c>
      <c r="AJ274" s="48">
        <f>[1]All_Tasks_Billing!AJ274</f>
        <v>0</v>
      </c>
      <c r="AK274" s="48">
        <f>[1]All_Tasks_Billing!AK274</f>
        <v>0</v>
      </c>
      <c r="AL274" s="48">
        <f>[1]All_Tasks_Billing!AL274</f>
        <v>0</v>
      </c>
      <c r="AM274" s="48">
        <f>[1]All_Tasks_Billing!AM274</f>
        <v>0</v>
      </c>
      <c r="AN274" s="48">
        <f>[1]All_Tasks_Billing!AN274</f>
        <v>0</v>
      </c>
      <c r="AO274" s="48">
        <f>[1]All_Tasks_Billing!AO274</f>
        <v>0</v>
      </c>
      <c r="AP274" s="48">
        <f>[1]All_Tasks_Billing!AP274</f>
        <v>0.17199999999999999</v>
      </c>
      <c r="AQ274" s="48">
        <f>[1]All_Tasks_Billing!AQ274</f>
        <v>0</v>
      </c>
      <c r="AR274" s="48">
        <f>[1]All_Tasks_Billing!AR274</f>
        <v>0</v>
      </c>
      <c r="AS274" s="48">
        <f>[1]All_Tasks_Billing!AS274</f>
        <v>0</v>
      </c>
      <c r="AT274" s="48">
        <f>[1]All_Tasks_Billing!AT274</f>
        <v>0</v>
      </c>
      <c r="AU274" s="50" t="str">
        <f t="shared" si="72"/>
        <v/>
      </c>
      <c r="AV274" s="50" t="str">
        <f t="shared" si="73"/>
        <v/>
      </c>
      <c r="AW274" s="50" t="str">
        <f t="shared" si="74"/>
        <v/>
      </c>
      <c r="AX274" s="50" t="str">
        <f t="shared" ca="1" si="75"/>
        <v>Not Completed</v>
      </c>
      <c r="AY274" s="50" t="str">
        <f t="shared" ca="1" si="76"/>
        <v>Not Completed</v>
      </c>
      <c r="AZ274" s="50" t="str">
        <f t="shared" ca="1" si="77"/>
        <v>Not Completed</v>
      </c>
      <c r="BA274" s="48">
        <f t="shared" si="78"/>
        <v>0</v>
      </c>
      <c r="BB274" s="45" t="str">
        <f t="shared" si="79"/>
        <v/>
      </c>
      <c r="BC274" s="50" t="str">
        <f t="shared" si="80"/>
        <v/>
      </c>
      <c r="BD274" s="48">
        <f t="shared" si="81"/>
        <v>0</v>
      </c>
      <c r="BE274" s="50" t="str">
        <f t="shared" si="82"/>
        <v>Not Started</v>
      </c>
      <c r="BF274" s="51">
        <f t="shared" si="83"/>
        <v>1</v>
      </c>
      <c r="BG274" s="51">
        <f t="shared" si="84"/>
        <v>0</v>
      </c>
      <c r="BH274" s="50" t="str">
        <f t="shared" si="85"/>
        <v/>
      </c>
      <c r="BI274" s="50" t="str">
        <f t="shared" si="86"/>
        <v/>
      </c>
      <c r="BJ274" s="50" t="str">
        <f t="shared" si="87"/>
        <v/>
      </c>
      <c r="BK274" s="50" t="str">
        <f t="shared" si="88"/>
        <v xml:space="preserve">Not Started |  | </v>
      </c>
      <c r="BL274" s="49" t="str">
        <f t="shared" ca="1" si="89"/>
        <v/>
      </c>
    </row>
    <row r="275" spans="1:64" x14ac:dyDescent="0.25">
      <c r="A275" t="str">
        <f>[1]All_Tasks_Billing!A275</f>
        <v>LAS16.PPM06</v>
      </c>
      <c r="B275" t="str">
        <f>[1]All_Tasks_Billing!B275</f>
        <v>PPM</v>
      </c>
      <c r="C275" t="str">
        <f>[1]All_Tasks_Billing!C275</f>
        <v>6.1.4</v>
      </c>
      <c r="D275" t="str">
        <f>[1]All_Tasks_Billing!D275</f>
        <v>Main Switchgear</v>
      </c>
      <c r="E275" t="str">
        <f>[1]All_Tasks_Billing!E275</f>
        <v>Circuit Breakers -Primary</v>
      </c>
      <c r="F275" t="str">
        <f>IF([1]All_Tasks_Billing!F275="","",[1]All_Tasks_Billing!F275)</f>
        <v>400AF / 400AT</v>
      </c>
      <c r="G275" t="str">
        <f>IF([1]All_Tasks_Billing!G275="","",[1]All_Tasks_Billing!G275)</f>
        <v/>
      </c>
      <c r="H275" s="45" t="str">
        <f>[1]All_Tasks_Billing!H275</f>
        <v/>
      </c>
      <c r="I275" t="str">
        <f>IF([1]All_Tasks_Billing!I275="","",[1]All_Tasks_Billing!I275)</f>
        <v/>
      </c>
      <c r="J275" t="str">
        <f>IF([1]All_Tasks_Billing!J275="","",[1]All_Tasks_Billing!J275)</f>
        <v/>
      </c>
      <c r="K275" t="b">
        <f>[1]All_Tasks_Billing!K275</f>
        <v>0</v>
      </c>
      <c r="L275" s="45" t="str">
        <f>[1]All_Tasks_Billing!L275</f>
        <v/>
      </c>
      <c r="M275" t="str">
        <f>[1]All_Tasks_Billing!M275</f>
        <v/>
      </c>
      <c r="N275" s="46">
        <f>IF([1]All_Tasks_Billing!N275="",0,[1]All_Tasks_Billing!N275)</f>
        <v>0</v>
      </c>
      <c r="O275" t="str">
        <f>[1]All_Tasks_Billing!O275</f>
        <v/>
      </c>
      <c r="P275" s="47">
        <f>IF([1]All_Tasks_Billing!P275="",0,[1]All_Tasks_Billing!P275)</f>
        <v>3</v>
      </c>
      <c r="Q275" s="47">
        <f>IF([1]All_Tasks_Billing!Q275="",0,[1]All_Tasks_Billing!Q275)</f>
        <v>3</v>
      </c>
      <c r="R275" s="47">
        <f>IF([1]All_Tasks_Billing!R275="",0,[1]All_Tasks_Billing!R275)</f>
        <v>3</v>
      </c>
      <c r="S275" t="str">
        <f>[1]All_Tasks_Billing!S275</f>
        <v/>
      </c>
      <c r="T275" t="str">
        <f>[1]All_Tasks_Billing!T275</f>
        <v/>
      </c>
      <c r="U275" t="str">
        <f>[1]All_Tasks_Billing!U275</f>
        <v/>
      </c>
      <c r="V275">
        <f>[1]All_Tasks_Billing!V275</f>
        <v>11</v>
      </c>
      <c r="W275" s="48">
        <f>[1]All_Tasks_Billing!W275</f>
        <v>150</v>
      </c>
      <c r="X275">
        <f>[1]All_Tasks_Billing!X275</f>
        <v>24331.724999999999</v>
      </c>
      <c r="Y275">
        <f>[1]All_Tasks_Billing!Y275</f>
        <v>1</v>
      </c>
      <c r="Z275" s="49">
        <f>[1]All_Tasks_Billing!Z275</f>
        <v>0</v>
      </c>
      <c r="AA275" s="45" t="str">
        <f>[1]All_Tasks_Billing!AA275</f>
        <v/>
      </c>
      <c r="AB275" t="str">
        <f>[1]All_Tasks_Billing!AB275</f>
        <v/>
      </c>
      <c r="AC275" s="48">
        <f>[1]All_Tasks_Billing!AC275</f>
        <v>0</v>
      </c>
      <c r="AD275" s="48">
        <f>[1]All_Tasks_Billing!AD275</f>
        <v>0</v>
      </c>
      <c r="AE275" s="48">
        <f>[1]All_Tasks_Billing!AE275</f>
        <v>0</v>
      </c>
      <c r="AF275" s="48">
        <f>[1]All_Tasks_Billing!AF275</f>
        <v>0</v>
      </c>
      <c r="AG275" s="48">
        <f>[1]All_Tasks_Billing!AG275</f>
        <v>0</v>
      </c>
      <c r="AH275" s="48">
        <f>[1]All_Tasks_Billing!AH275</f>
        <v>0.129</v>
      </c>
      <c r="AI275" s="48">
        <f>[1]All_Tasks_Billing!AI275</f>
        <v>0</v>
      </c>
      <c r="AJ275" s="48">
        <f>[1]All_Tasks_Billing!AJ275</f>
        <v>0</v>
      </c>
      <c r="AK275" s="48">
        <f>[1]All_Tasks_Billing!AK275</f>
        <v>0</v>
      </c>
      <c r="AL275" s="48">
        <f>[1]All_Tasks_Billing!AL275</f>
        <v>0</v>
      </c>
      <c r="AM275" s="48">
        <f>[1]All_Tasks_Billing!AM275</f>
        <v>0</v>
      </c>
      <c r="AN275" s="48">
        <f>[1]All_Tasks_Billing!AN275</f>
        <v>0</v>
      </c>
      <c r="AO275" s="48">
        <f>[1]All_Tasks_Billing!AO275</f>
        <v>0</v>
      </c>
      <c r="AP275" s="48">
        <f>[1]All_Tasks_Billing!AP275</f>
        <v>0.129</v>
      </c>
      <c r="AQ275" s="48">
        <f>[1]All_Tasks_Billing!AQ275</f>
        <v>0</v>
      </c>
      <c r="AR275" s="48">
        <f>[1]All_Tasks_Billing!AR275</f>
        <v>0</v>
      </c>
      <c r="AS275" s="48">
        <f>[1]All_Tasks_Billing!AS275</f>
        <v>0</v>
      </c>
      <c r="AT275" s="48">
        <f>[1]All_Tasks_Billing!AT275</f>
        <v>0</v>
      </c>
      <c r="AU275" s="50" t="str">
        <f t="shared" si="72"/>
        <v/>
      </c>
      <c r="AV275" s="50" t="str">
        <f t="shared" si="73"/>
        <v/>
      </c>
      <c r="AW275" s="50" t="str">
        <f t="shared" si="74"/>
        <v/>
      </c>
      <c r="AX275" s="50" t="str">
        <f t="shared" ca="1" si="75"/>
        <v>Not Completed</v>
      </c>
      <c r="AY275" s="50" t="str">
        <f t="shared" ca="1" si="76"/>
        <v>Not Completed</v>
      </c>
      <c r="AZ275" s="50" t="str">
        <f t="shared" ca="1" si="77"/>
        <v>Not Completed</v>
      </c>
      <c r="BA275" s="48">
        <f t="shared" si="78"/>
        <v>0</v>
      </c>
      <c r="BB275" s="45" t="str">
        <f t="shared" si="79"/>
        <v/>
      </c>
      <c r="BC275" s="50" t="str">
        <f t="shared" si="80"/>
        <v/>
      </c>
      <c r="BD275" s="48">
        <f t="shared" si="81"/>
        <v>0</v>
      </c>
      <c r="BE275" s="50" t="str">
        <f t="shared" si="82"/>
        <v>Not Started</v>
      </c>
      <c r="BF275" s="51">
        <f t="shared" si="83"/>
        <v>1</v>
      </c>
      <c r="BG275" s="51">
        <f t="shared" si="84"/>
        <v>0</v>
      </c>
      <c r="BH275" s="50" t="str">
        <f t="shared" si="85"/>
        <v/>
      </c>
      <c r="BI275" s="50" t="str">
        <f t="shared" si="86"/>
        <v/>
      </c>
      <c r="BJ275" s="50" t="str">
        <f t="shared" si="87"/>
        <v/>
      </c>
      <c r="BK275" s="50" t="str">
        <f t="shared" si="88"/>
        <v xml:space="preserve">Not Started |  | </v>
      </c>
      <c r="BL275" s="49" t="str">
        <f t="shared" ca="1" si="89"/>
        <v/>
      </c>
    </row>
    <row r="276" spans="1:64" x14ac:dyDescent="0.25">
      <c r="A276" t="str">
        <f>[1]All_Tasks_Billing!A276</f>
        <v>LAS16.PPM06</v>
      </c>
      <c r="B276" t="str">
        <f>[1]All_Tasks_Billing!B276</f>
        <v>PPM</v>
      </c>
      <c r="C276" t="str">
        <f>[1]All_Tasks_Billing!C276</f>
        <v>6.1.5</v>
      </c>
      <c r="D276" t="str">
        <f>[1]All_Tasks_Billing!D276</f>
        <v>Main Switchgear</v>
      </c>
      <c r="E276" t="str">
        <f>[1]All_Tasks_Billing!E276</f>
        <v>Circuit Breakers -Primary</v>
      </c>
      <c r="F276" t="str">
        <f>IF([1]All_Tasks_Billing!F276="","",[1]All_Tasks_Billing!F276)</f>
        <v>400AF / 400AT</v>
      </c>
      <c r="G276" t="str">
        <f>IF([1]All_Tasks_Billing!G276="","",[1]All_Tasks_Billing!G276)</f>
        <v/>
      </c>
      <c r="H276" s="45" t="str">
        <f>[1]All_Tasks_Billing!H276</f>
        <v/>
      </c>
      <c r="I276" t="str">
        <f>IF([1]All_Tasks_Billing!I276="","",[1]All_Tasks_Billing!I276)</f>
        <v/>
      </c>
      <c r="J276" t="str">
        <f>IF([1]All_Tasks_Billing!J276="","",[1]All_Tasks_Billing!J276)</f>
        <v/>
      </c>
      <c r="K276" t="b">
        <f>[1]All_Tasks_Billing!K276</f>
        <v>0</v>
      </c>
      <c r="L276" s="45" t="str">
        <f>[1]All_Tasks_Billing!L276</f>
        <v/>
      </c>
      <c r="M276" t="str">
        <f>[1]All_Tasks_Billing!M276</f>
        <v/>
      </c>
      <c r="N276" s="46">
        <f>IF([1]All_Tasks_Billing!N276="",0,[1]All_Tasks_Billing!N276)</f>
        <v>0</v>
      </c>
      <c r="O276" t="str">
        <f>[1]All_Tasks_Billing!O276</f>
        <v/>
      </c>
      <c r="P276" s="47">
        <f>IF([1]All_Tasks_Billing!P276="",0,[1]All_Tasks_Billing!P276)</f>
        <v>3</v>
      </c>
      <c r="Q276" s="47">
        <f>IF([1]All_Tasks_Billing!Q276="",0,[1]All_Tasks_Billing!Q276)</f>
        <v>3</v>
      </c>
      <c r="R276" s="47">
        <f>IF([1]All_Tasks_Billing!R276="",0,[1]All_Tasks_Billing!R276)</f>
        <v>3</v>
      </c>
      <c r="S276" t="str">
        <f>[1]All_Tasks_Billing!S276</f>
        <v/>
      </c>
      <c r="T276" t="str">
        <f>[1]All_Tasks_Billing!T276</f>
        <v/>
      </c>
      <c r="U276" t="str">
        <f>[1]All_Tasks_Billing!U276</f>
        <v/>
      </c>
      <c r="V276">
        <f>[1]All_Tasks_Billing!V276</f>
        <v>11</v>
      </c>
      <c r="W276" s="48">
        <f>[1]All_Tasks_Billing!W276</f>
        <v>150</v>
      </c>
      <c r="X276">
        <f>[1]All_Tasks_Billing!X276</f>
        <v>24331.724999999999</v>
      </c>
      <c r="Y276">
        <f>[1]All_Tasks_Billing!Y276</f>
        <v>1</v>
      </c>
      <c r="Z276" s="49">
        <f>[1]All_Tasks_Billing!Z276</f>
        <v>0</v>
      </c>
      <c r="AA276" s="45" t="str">
        <f>[1]All_Tasks_Billing!AA276</f>
        <v/>
      </c>
      <c r="AB276" t="str">
        <f>[1]All_Tasks_Billing!AB276</f>
        <v/>
      </c>
      <c r="AC276" s="48">
        <f>[1]All_Tasks_Billing!AC276</f>
        <v>0</v>
      </c>
      <c r="AD276" s="48">
        <f>[1]All_Tasks_Billing!AD276</f>
        <v>0</v>
      </c>
      <c r="AE276" s="48">
        <f>[1]All_Tasks_Billing!AE276</f>
        <v>0</v>
      </c>
      <c r="AF276" s="48">
        <f>[1]All_Tasks_Billing!AF276</f>
        <v>0</v>
      </c>
      <c r="AG276" s="48">
        <f>[1]All_Tasks_Billing!AG276</f>
        <v>0</v>
      </c>
      <c r="AH276" s="48">
        <f>[1]All_Tasks_Billing!AH276</f>
        <v>0.129</v>
      </c>
      <c r="AI276" s="48">
        <f>[1]All_Tasks_Billing!AI276</f>
        <v>0</v>
      </c>
      <c r="AJ276" s="48">
        <f>[1]All_Tasks_Billing!AJ276</f>
        <v>0</v>
      </c>
      <c r="AK276" s="48">
        <f>[1]All_Tasks_Billing!AK276</f>
        <v>0</v>
      </c>
      <c r="AL276" s="48">
        <f>[1]All_Tasks_Billing!AL276</f>
        <v>0</v>
      </c>
      <c r="AM276" s="48">
        <f>[1]All_Tasks_Billing!AM276</f>
        <v>0</v>
      </c>
      <c r="AN276" s="48">
        <f>[1]All_Tasks_Billing!AN276</f>
        <v>0</v>
      </c>
      <c r="AO276" s="48">
        <f>[1]All_Tasks_Billing!AO276</f>
        <v>0</v>
      </c>
      <c r="AP276" s="48">
        <f>[1]All_Tasks_Billing!AP276</f>
        <v>0.129</v>
      </c>
      <c r="AQ276" s="48">
        <f>[1]All_Tasks_Billing!AQ276</f>
        <v>0</v>
      </c>
      <c r="AR276" s="48">
        <f>[1]All_Tasks_Billing!AR276</f>
        <v>0</v>
      </c>
      <c r="AS276" s="48">
        <f>[1]All_Tasks_Billing!AS276</f>
        <v>0</v>
      </c>
      <c r="AT276" s="48">
        <f>[1]All_Tasks_Billing!AT276</f>
        <v>0</v>
      </c>
      <c r="AU276" s="50" t="str">
        <f t="shared" si="72"/>
        <v/>
      </c>
      <c r="AV276" s="50" t="str">
        <f t="shared" si="73"/>
        <v/>
      </c>
      <c r="AW276" s="50" t="str">
        <f t="shared" si="74"/>
        <v/>
      </c>
      <c r="AX276" s="50" t="str">
        <f t="shared" ca="1" si="75"/>
        <v>Not Completed</v>
      </c>
      <c r="AY276" s="50" t="str">
        <f t="shared" ca="1" si="76"/>
        <v>Not Completed</v>
      </c>
      <c r="AZ276" s="50" t="str">
        <f t="shared" ca="1" si="77"/>
        <v>Not Completed</v>
      </c>
      <c r="BA276" s="48">
        <f t="shared" si="78"/>
        <v>0</v>
      </c>
      <c r="BB276" s="45" t="str">
        <f t="shared" si="79"/>
        <v/>
      </c>
      <c r="BC276" s="50" t="str">
        <f t="shared" si="80"/>
        <v/>
      </c>
      <c r="BD276" s="48">
        <f t="shared" si="81"/>
        <v>0</v>
      </c>
      <c r="BE276" s="50" t="str">
        <f t="shared" si="82"/>
        <v>Not Started</v>
      </c>
      <c r="BF276" s="51">
        <f t="shared" si="83"/>
        <v>1</v>
      </c>
      <c r="BG276" s="51">
        <f t="shared" si="84"/>
        <v>0</v>
      </c>
      <c r="BH276" s="50" t="str">
        <f t="shared" si="85"/>
        <v/>
      </c>
      <c r="BI276" s="50" t="str">
        <f t="shared" si="86"/>
        <v/>
      </c>
      <c r="BJ276" s="50" t="str">
        <f t="shared" si="87"/>
        <v/>
      </c>
      <c r="BK276" s="50" t="str">
        <f t="shared" si="88"/>
        <v xml:space="preserve">Not Started |  | </v>
      </c>
      <c r="BL276" s="49" t="str">
        <f t="shared" ca="1" si="89"/>
        <v/>
      </c>
    </row>
    <row r="277" spans="1:64" x14ac:dyDescent="0.25">
      <c r="A277" t="str">
        <f>[1]All_Tasks_Billing!A277</f>
        <v>LAS16.PPM06</v>
      </c>
      <c r="B277" t="str">
        <f>[1]All_Tasks_Billing!B277</f>
        <v>PPM</v>
      </c>
      <c r="C277" t="str">
        <f>[1]All_Tasks_Billing!C277</f>
        <v>6.1.6</v>
      </c>
      <c r="D277" t="str">
        <f>[1]All_Tasks_Billing!D277</f>
        <v>Main Switchgear</v>
      </c>
      <c r="E277" t="str">
        <f>[1]All_Tasks_Billing!E277</f>
        <v>Circuit Breakers -Primary</v>
      </c>
      <c r="F277" t="str">
        <f>IF([1]All_Tasks_Billing!F277="","",[1]All_Tasks_Billing!F277)</f>
        <v>600AF / 400 AT</v>
      </c>
      <c r="G277" t="str">
        <f>IF([1]All_Tasks_Billing!G277="","",[1]All_Tasks_Billing!G277)</f>
        <v/>
      </c>
      <c r="H277" s="45" t="str">
        <f>[1]All_Tasks_Billing!H277</f>
        <v/>
      </c>
      <c r="I277" t="str">
        <f>IF([1]All_Tasks_Billing!I277="","",[1]All_Tasks_Billing!I277)</f>
        <v/>
      </c>
      <c r="J277" t="str">
        <f>IF([1]All_Tasks_Billing!J277="","",[1]All_Tasks_Billing!J277)</f>
        <v/>
      </c>
      <c r="K277" t="b">
        <f>[1]All_Tasks_Billing!K277</f>
        <v>0</v>
      </c>
      <c r="L277" s="45" t="str">
        <f>[1]All_Tasks_Billing!L277</f>
        <v/>
      </c>
      <c r="M277" t="str">
        <f>[1]All_Tasks_Billing!M277</f>
        <v/>
      </c>
      <c r="N277" s="46">
        <f>IF([1]All_Tasks_Billing!N277="",0,[1]All_Tasks_Billing!N277)</f>
        <v>0</v>
      </c>
      <c r="O277" t="str">
        <f>[1]All_Tasks_Billing!O277</f>
        <v/>
      </c>
      <c r="P277" s="47">
        <f>IF([1]All_Tasks_Billing!P277="",0,[1]All_Tasks_Billing!P277)</f>
        <v>3</v>
      </c>
      <c r="Q277" s="47">
        <f>IF([1]All_Tasks_Billing!Q277="",0,[1]All_Tasks_Billing!Q277)</f>
        <v>3</v>
      </c>
      <c r="R277" s="47">
        <f>IF([1]All_Tasks_Billing!R277="",0,[1]All_Tasks_Billing!R277)</f>
        <v>3</v>
      </c>
      <c r="S277" t="str">
        <f>[1]All_Tasks_Billing!S277</f>
        <v/>
      </c>
      <c r="T277" t="str">
        <f>[1]All_Tasks_Billing!T277</f>
        <v/>
      </c>
      <c r="U277" t="str">
        <f>[1]All_Tasks_Billing!U277</f>
        <v/>
      </c>
      <c r="V277">
        <f>[1]All_Tasks_Billing!V277</f>
        <v>11</v>
      </c>
      <c r="W277" s="48">
        <f>[1]All_Tasks_Billing!W277</f>
        <v>150</v>
      </c>
      <c r="X277">
        <f>[1]All_Tasks_Billing!X277</f>
        <v>24331.724999999999</v>
      </c>
      <c r="Y277">
        <f>[1]All_Tasks_Billing!Y277</f>
        <v>1</v>
      </c>
      <c r="Z277" s="49">
        <f>[1]All_Tasks_Billing!Z277</f>
        <v>0</v>
      </c>
      <c r="AA277" s="45" t="str">
        <f>[1]All_Tasks_Billing!AA277</f>
        <v/>
      </c>
      <c r="AB277" t="str">
        <f>[1]All_Tasks_Billing!AB277</f>
        <v/>
      </c>
      <c r="AC277" s="48">
        <f>[1]All_Tasks_Billing!AC277</f>
        <v>0</v>
      </c>
      <c r="AD277" s="48">
        <f>[1]All_Tasks_Billing!AD277</f>
        <v>0</v>
      </c>
      <c r="AE277" s="48">
        <f>[1]All_Tasks_Billing!AE277</f>
        <v>0</v>
      </c>
      <c r="AF277" s="48">
        <f>[1]All_Tasks_Billing!AF277</f>
        <v>0</v>
      </c>
      <c r="AG277" s="48">
        <f>[1]All_Tasks_Billing!AG277</f>
        <v>0</v>
      </c>
      <c r="AH277" s="48">
        <f>[1]All_Tasks_Billing!AH277</f>
        <v>0.129</v>
      </c>
      <c r="AI277" s="48">
        <f>[1]All_Tasks_Billing!AI277</f>
        <v>0</v>
      </c>
      <c r="AJ277" s="48">
        <f>[1]All_Tasks_Billing!AJ277</f>
        <v>0</v>
      </c>
      <c r="AK277" s="48">
        <f>[1]All_Tasks_Billing!AK277</f>
        <v>0</v>
      </c>
      <c r="AL277" s="48">
        <f>[1]All_Tasks_Billing!AL277</f>
        <v>0</v>
      </c>
      <c r="AM277" s="48">
        <f>[1]All_Tasks_Billing!AM277</f>
        <v>0</v>
      </c>
      <c r="AN277" s="48">
        <f>[1]All_Tasks_Billing!AN277</f>
        <v>0</v>
      </c>
      <c r="AO277" s="48">
        <f>[1]All_Tasks_Billing!AO277</f>
        <v>0</v>
      </c>
      <c r="AP277" s="48">
        <f>[1]All_Tasks_Billing!AP277</f>
        <v>0.129</v>
      </c>
      <c r="AQ277" s="48">
        <f>[1]All_Tasks_Billing!AQ277</f>
        <v>0</v>
      </c>
      <c r="AR277" s="48">
        <f>[1]All_Tasks_Billing!AR277</f>
        <v>0</v>
      </c>
      <c r="AS277" s="48">
        <f>[1]All_Tasks_Billing!AS277</f>
        <v>0</v>
      </c>
      <c r="AT277" s="48">
        <f>[1]All_Tasks_Billing!AT277</f>
        <v>0</v>
      </c>
      <c r="AU277" s="50" t="str">
        <f t="shared" si="72"/>
        <v/>
      </c>
      <c r="AV277" s="50" t="str">
        <f t="shared" si="73"/>
        <v/>
      </c>
      <c r="AW277" s="50" t="str">
        <f t="shared" si="74"/>
        <v/>
      </c>
      <c r="AX277" s="50" t="str">
        <f t="shared" ca="1" si="75"/>
        <v>Not Completed</v>
      </c>
      <c r="AY277" s="50" t="str">
        <f t="shared" ca="1" si="76"/>
        <v>Not Completed</v>
      </c>
      <c r="AZ277" s="50" t="str">
        <f t="shared" ca="1" si="77"/>
        <v>Not Completed</v>
      </c>
      <c r="BA277" s="48">
        <f t="shared" si="78"/>
        <v>0</v>
      </c>
      <c r="BB277" s="45" t="str">
        <f t="shared" si="79"/>
        <v/>
      </c>
      <c r="BC277" s="50" t="str">
        <f t="shared" si="80"/>
        <v/>
      </c>
      <c r="BD277" s="48">
        <f t="shared" si="81"/>
        <v>0</v>
      </c>
      <c r="BE277" s="50" t="str">
        <f t="shared" si="82"/>
        <v>Not Started</v>
      </c>
      <c r="BF277" s="51">
        <f t="shared" si="83"/>
        <v>1</v>
      </c>
      <c r="BG277" s="51">
        <f t="shared" si="84"/>
        <v>0</v>
      </c>
      <c r="BH277" s="50" t="str">
        <f t="shared" si="85"/>
        <v/>
      </c>
      <c r="BI277" s="50" t="str">
        <f t="shared" si="86"/>
        <v/>
      </c>
      <c r="BJ277" s="50" t="str">
        <f t="shared" si="87"/>
        <v/>
      </c>
      <c r="BK277" s="50" t="str">
        <f t="shared" si="88"/>
        <v xml:space="preserve">Not Started |  | </v>
      </c>
      <c r="BL277" s="49" t="str">
        <f t="shared" ca="1" si="89"/>
        <v/>
      </c>
    </row>
    <row r="278" spans="1:64" x14ac:dyDescent="0.25">
      <c r="A278" t="str">
        <f>[1]All_Tasks_Billing!A278</f>
        <v>LAS16.PPM06</v>
      </c>
      <c r="B278" t="str">
        <f>[1]All_Tasks_Billing!B278</f>
        <v>PPM</v>
      </c>
      <c r="C278" t="str">
        <f>[1]All_Tasks_Billing!C278</f>
        <v>6.1.7</v>
      </c>
      <c r="D278" t="str">
        <f>[1]All_Tasks_Billing!D278</f>
        <v>Main Switchgear</v>
      </c>
      <c r="E278" t="str">
        <f>[1]All_Tasks_Billing!E278</f>
        <v>Circuit Breakers -Primary</v>
      </c>
      <c r="F278" t="str">
        <f>IF([1]All_Tasks_Billing!F278="","",[1]All_Tasks_Billing!F278)</f>
        <v>600AF / 400 AT</v>
      </c>
      <c r="G278" t="str">
        <f>IF([1]All_Tasks_Billing!G278="","",[1]All_Tasks_Billing!G278)</f>
        <v/>
      </c>
      <c r="H278" s="45" t="str">
        <f>[1]All_Tasks_Billing!H278</f>
        <v/>
      </c>
      <c r="I278" t="str">
        <f>IF([1]All_Tasks_Billing!I278="","",[1]All_Tasks_Billing!I278)</f>
        <v/>
      </c>
      <c r="J278" t="str">
        <f>IF([1]All_Tasks_Billing!J278="","",[1]All_Tasks_Billing!J278)</f>
        <v/>
      </c>
      <c r="K278" t="b">
        <f>[1]All_Tasks_Billing!K278</f>
        <v>0</v>
      </c>
      <c r="L278" s="45" t="str">
        <f>[1]All_Tasks_Billing!L278</f>
        <v/>
      </c>
      <c r="M278" t="str">
        <f>[1]All_Tasks_Billing!M278</f>
        <v/>
      </c>
      <c r="N278" s="46">
        <f>IF([1]All_Tasks_Billing!N278="",0,[1]All_Tasks_Billing!N278)</f>
        <v>0</v>
      </c>
      <c r="O278" t="str">
        <f>[1]All_Tasks_Billing!O278</f>
        <v/>
      </c>
      <c r="P278" s="47">
        <f>IF([1]All_Tasks_Billing!P278="",0,[1]All_Tasks_Billing!P278)</f>
        <v>3</v>
      </c>
      <c r="Q278" s="47">
        <f>IF([1]All_Tasks_Billing!Q278="",0,[1]All_Tasks_Billing!Q278)</f>
        <v>3</v>
      </c>
      <c r="R278" s="47">
        <f>IF([1]All_Tasks_Billing!R278="",0,[1]All_Tasks_Billing!R278)</f>
        <v>3</v>
      </c>
      <c r="S278" t="str">
        <f>[1]All_Tasks_Billing!S278</f>
        <v/>
      </c>
      <c r="T278" t="str">
        <f>[1]All_Tasks_Billing!T278</f>
        <v/>
      </c>
      <c r="U278" t="str">
        <f>[1]All_Tasks_Billing!U278</f>
        <v/>
      </c>
      <c r="V278">
        <f>[1]All_Tasks_Billing!V278</f>
        <v>11</v>
      </c>
      <c r="W278" s="48">
        <f>[1]All_Tasks_Billing!W278</f>
        <v>150</v>
      </c>
      <c r="X278">
        <f>[1]All_Tasks_Billing!X278</f>
        <v>24331.724999999999</v>
      </c>
      <c r="Y278">
        <f>[1]All_Tasks_Billing!Y278</f>
        <v>1</v>
      </c>
      <c r="Z278" s="49">
        <f>[1]All_Tasks_Billing!Z278</f>
        <v>0</v>
      </c>
      <c r="AA278" s="45" t="str">
        <f>[1]All_Tasks_Billing!AA278</f>
        <v/>
      </c>
      <c r="AB278" t="str">
        <f>[1]All_Tasks_Billing!AB278</f>
        <v/>
      </c>
      <c r="AC278" s="48">
        <f>[1]All_Tasks_Billing!AC278</f>
        <v>0</v>
      </c>
      <c r="AD278" s="48">
        <f>[1]All_Tasks_Billing!AD278</f>
        <v>0</v>
      </c>
      <c r="AE278" s="48">
        <f>[1]All_Tasks_Billing!AE278</f>
        <v>0</v>
      </c>
      <c r="AF278" s="48">
        <f>[1]All_Tasks_Billing!AF278</f>
        <v>0</v>
      </c>
      <c r="AG278" s="48">
        <f>[1]All_Tasks_Billing!AG278</f>
        <v>0</v>
      </c>
      <c r="AH278" s="48">
        <f>[1]All_Tasks_Billing!AH278</f>
        <v>0.129</v>
      </c>
      <c r="AI278" s="48">
        <f>[1]All_Tasks_Billing!AI278</f>
        <v>0</v>
      </c>
      <c r="AJ278" s="48">
        <f>[1]All_Tasks_Billing!AJ278</f>
        <v>0</v>
      </c>
      <c r="AK278" s="48">
        <f>[1]All_Tasks_Billing!AK278</f>
        <v>0</v>
      </c>
      <c r="AL278" s="48">
        <f>[1]All_Tasks_Billing!AL278</f>
        <v>0</v>
      </c>
      <c r="AM278" s="48">
        <f>[1]All_Tasks_Billing!AM278</f>
        <v>0</v>
      </c>
      <c r="AN278" s="48">
        <f>[1]All_Tasks_Billing!AN278</f>
        <v>0</v>
      </c>
      <c r="AO278" s="48">
        <f>[1]All_Tasks_Billing!AO278</f>
        <v>0</v>
      </c>
      <c r="AP278" s="48">
        <f>[1]All_Tasks_Billing!AP278</f>
        <v>0.129</v>
      </c>
      <c r="AQ278" s="48">
        <f>[1]All_Tasks_Billing!AQ278</f>
        <v>0</v>
      </c>
      <c r="AR278" s="48">
        <f>[1]All_Tasks_Billing!AR278</f>
        <v>0</v>
      </c>
      <c r="AS278" s="48">
        <f>[1]All_Tasks_Billing!AS278</f>
        <v>0</v>
      </c>
      <c r="AT278" s="48">
        <f>[1]All_Tasks_Billing!AT278</f>
        <v>0</v>
      </c>
      <c r="AU278" s="50" t="str">
        <f t="shared" si="72"/>
        <v/>
      </c>
      <c r="AV278" s="50" t="str">
        <f t="shared" si="73"/>
        <v/>
      </c>
      <c r="AW278" s="50" t="str">
        <f t="shared" si="74"/>
        <v/>
      </c>
      <c r="AX278" s="50" t="str">
        <f t="shared" ca="1" si="75"/>
        <v>Not Completed</v>
      </c>
      <c r="AY278" s="50" t="str">
        <f t="shared" ca="1" si="76"/>
        <v>Not Completed</v>
      </c>
      <c r="AZ278" s="50" t="str">
        <f t="shared" ca="1" si="77"/>
        <v>Not Completed</v>
      </c>
      <c r="BA278" s="48">
        <f t="shared" si="78"/>
        <v>0</v>
      </c>
      <c r="BB278" s="45" t="str">
        <f t="shared" si="79"/>
        <v/>
      </c>
      <c r="BC278" s="50" t="str">
        <f t="shared" si="80"/>
        <v/>
      </c>
      <c r="BD278" s="48">
        <f t="shared" si="81"/>
        <v>0</v>
      </c>
      <c r="BE278" s="50" t="str">
        <f t="shared" si="82"/>
        <v>Not Started</v>
      </c>
      <c r="BF278" s="51">
        <f t="shared" si="83"/>
        <v>1</v>
      </c>
      <c r="BG278" s="51">
        <f t="shared" si="84"/>
        <v>0</v>
      </c>
      <c r="BH278" s="50" t="str">
        <f t="shared" si="85"/>
        <v/>
      </c>
      <c r="BI278" s="50" t="str">
        <f t="shared" si="86"/>
        <v/>
      </c>
      <c r="BJ278" s="50" t="str">
        <f t="shared" si="87"/>
        <v/>
      </c>
      <c r="BK278" s="50" t="str">
        <f t="shared" si="88"/>
        <v xml:space="preserve">Not Started |  | </v>
      </c>
      <c r="BL278" s="49" t="str">
        <f t="shared" ca="1" si="89"/>
        <v/>
      </c>
    </row>
    <row r="279" spans="1:64" x14ac:dyDescent="0.25">
      <c r="A279" t="str">
        <f>[1]All_Tasks_Billing!A279</f>
        <v>LAS16.PPM06</v>
      </c>
      <c r="B279" t="str">
        <f>[1]All_Tasks_Billing!B279</f>
        <v>PPM</v>
      </c>
      <c r="C279" t="str">
        <f>[1]All_Tasks_Billing!C279</f>
        <v>6.1.8</v>
      </c>
      <c r="D279" t="str">
        <f>[1]All_Tasks_Billing!D279</f>
        <v>Main Switchgear</v>
      </c>
      <c r="E279" t="str">
        <f>[1]All_Tasks_Billing!E279</f>
        <v>Circuit Breakers -Primary</v>
      </c>
      <c r="F279" t="str">
        <f>IF([1]All_Tasks_Billing!F279="","",[1]All_Tasks_Billing!F279)</f>
        <v>600AF / 400 AT</v>
      </c>
      <c r="G279" t="str">
        <f>IF([1]All_Tasks_Billing!G279="","",[1]All_Tasks_Billing!G279)</f>
        <v/>
      </c>
      <c r="H279" s="45" t="str">
        <f>[1]All_Tasks_Billing!H279</f>
        <v/>
      </c>
      <c r="I279" t="str">
        <f>IF([1]All_Tasks_Billing!I279="","",[1]All_Tasks_Billing!I279)</f>
        <v/>
      </c>
      <c r="J279" t="str">
        <f>IF([1]All_Tasks_Billing!J279="","",[1]All_Tasks_Billing!J279)</f>
        <v/>
      </c>
      <c r="K279" t="b">
        <f>[1]All_Tasks_Billing!K279</f>
        <v>0</v>
      </c>
      <c r="L279" s="45" t="str">
        <f>[1]All_Tasks_Billing!L279</f>
        <v/>
      </c>
      <c r="M279" t="str">
        <f>[1]All_Tasks_Billing!M279</f>
        <v/>
      </c>
      <c r="N279" s="46">
        <f>IF([1]All_Tasks_Billing!N279="",0,[1]All_Tasks_Billing!N279)</f>
        <v>0</v>
      </c>
      <c r="O279" t="str">
        <f>[1]All_Tasks_Billing!O279</f>
        <v/>
      </c>
      <c r="P279" s="47">
        <f>IF([1]All_Tasks_Billing!P279="",0,[1]All_Tasks_Billing!P279)</f>
        <v>3</v>
      </c>
      <c r="Q279" s="47">
        <f>IF([1]All_Tasks_Billing!Q279="",0,[1]All_Tasks_Billing!Q279)</f>
        <v>3</v>
      </c>
      <c r="R279" s="47">
        <f>IF([1]All_Tasks_Billing!R279="",0,[1]All_Tasks_Billing!R279)</f>
        <v>3</v>
      </c>
      <c r="S279" t="str">
        <f>[1]All_Tasks_Billing!S279</f>
        <v/>
      </c>
      <c r="T279" t="str">
        <f>[1]All_Tasks_Billing!T279</f>
        <v/>
      </c>
      <c r="U279" t="str">
        <f>[1]All_Tasks_Billing!U279</f>
        <v/>
      </c>
      <c r="V279">
        <f>[1]All_Tasks_Billing!V279</f>
        <v>11</v>
      </c>
      <c r="W279" s="48">
        <f>[1]All_Tasks_Billing!W279</f>
        <v>150</v>
      </c>
      <c r="X279">
        <f>[1]All_Tasks_Billing!X279</f>
        <v>24331.724999999999</v>
      </c>
      <c r="Y279">
        <f>[1]All_Tasks_Billing!Y279</f>
        <v>1</v>
      </c>
      <c r="Z279" s="49">
        <f>[1]All_Tasks_Billing!Z279</f>
        <v>0</v>
      </c>
      <c r="AA279" s="45" t="str">
        <f>[1]All_Tasks_Billing!AA279</f>
        <v/>
      </c>
      <c r="AB279" t="str">
        <f>[1]All_Tasks_Billing!AB279</f>
        <v/>
      </c>
      <c r="AC279" s="48">
        <f>[1]All_Tasks_Billing!AC279</f>
        <v>0</v>
      </c>
      <c r="AD279" s="48">
        <f>[1]All_Tasks_Billing!AD279</f>
        <v>0</v>
      </c>
      <c r="AE279" s="48">
        <f>[1]All_Tasks_Billing!AE279</f>
        <v>0</v>
      </c>
      <c r="AF279" s="48">
        <f>[1]All_Tasks_Billing!AF279</f>
        <v>0</v>
      </c>
      <c r="AG279" s="48">
        <f>[1]All_Tasks_Billing!AG279</f>
        <v>0</v>
      </c>
      <c r="AH279" s="48">
        <f>[1]All_Tasks_Billing!AH279</f>
        <v>0.129</v>
      </c>
      <c r="AI279" s="48">
        <f>[1]All_Tasks_Billing!AI279</f>
        <v>0</v>
      </c>
      <c r="AJ279" s="48">
        <f>[1]All_Tasks_Billing!AJ279</f>
        <v>0</v>
      </c>
      <c r="AK279" s="48">
        <f>[1]All_Tasks_Billing!AK279</f>
        <v>0</v>
      </c>
      <c r="AL279" s="48">
        <f>[1]All_Tasks_Billing!AL279</f>
        <v>0</v>
      </c>
      <c r="AM279" s="48">
        <f>[1]All_Tasks_Billing!AM279</f>
        <v>0</v>
      </c>
      <c r="AN279" s="48">
        <f>[1]All_Tasks_Billing!AN279</f>
        <v>0</v>
      </c>
      <c r="AO279" s="48">
        <f>[1]All_Tasks_Billing!AO279</f>
        <v>0</v>
      </c>
      <c r="AP279" s="48">
        <f>[1]All_Tasks_Billing!AP279</f>
        <v>0.129</v>
      </c>
      <c r="AQ279" s="48">
        <f>[1]All_Tasks_Billing!AQ279</f>
        <v>0</v>
      </c>
      <c r="AR279" s="48">
        <f>[1]All_Tasks_Billing!AR279</f>
        <v>0</v>
      </c>
      <c r="AS279" s="48">
        <f>[1]All_Tasks_Billing!AS279</f>
        <v>0</v>
      </c>
      <c r="AT279" s="48">
        <f>[1]All_Tasks_Billing!AT279</f>
        <v>0</v>
      </c>
      <c r="AU279" s="50" t="str">
        <f t="shared" si="72"/>
        <v/>
      </c>
      <c r="AV279" s="50" t="str">
        <f t="shared" si="73"/>
        <v/>
      </c>
      <c r="AW279" s="50" t="str">
        <f t="shared" si="74"/>
        <v/>
      </c>
      <c r="AX279" s="50" t="str">
        <f t="shared" ca="1" si="75"/>
        <v>Not Completed</v>
      </c>
      <c r="AY279" s="50" t="str">
        <f t="shared" ca="1" si="76"/>
        <v>Not Completed</v>
      </c>
      <c r="AZ279" s="50" t="str">
        <f t="shared" ca="1" si="77"/>
        <v>Not Completed</v>
      </c>
      <c r="BA279" s="48">
        <f t="shared" si="78"/>
        <v>0</v>
      </c>
      <c r="BB279" s="45" t="str">
        <f t="shared" si="79"/>
        <v/>
      </c>
      <c r="BC279" s="50" t="str">
        <f t="shared" si="80"/>
        <v/>
      </c>
      <c r="BD279" s="48">
        <f t="shared" si="81"/>
        <v>0</v>
      </c>
      <c r="BE279" s="50" t="str">
        <f t="shared" si="82"/>
        <v>Not Started</v>
      </c>
      <c r="BF279" s="51">
        <f t="shared" si="83"/>
        <v>1</v>
      </c>
      <c r="BG279" s="51">
        <f t="shared" si="84"/>
        <v>0</v>
      </c>
      <c r="BH279" s="50" t="str">
        <f t="shared" si="85"/>
        <v/>
      </c>
      <c r="BI279" s="50" t="str">
        <f t="shared" si="86"/>
        <v/>
      </c>
      <c r="BJ279" s="50" t="str">
        <f t="shared" si="87"/>
        <v/>
      </c>
      <c r="BK279" s="50" t="str">
        <f t="shared" si="88"/>
        <v xml:space="preserve">Not Started |  | </v>
      </c>
      <c r="BL279" s="49" t="str">
        <f t="shared" ca="1" si="89"/>
        <v/>
      </c>
    </row>
    <row r="280" spans="1:64" x14ac:dyDescent="0.25">
      <c r="A280" t="str">
        <f>[1]All_Tasks_Billing!A280</f>
        <v>LAS16.PPM06</v>
      </c>
      <c r="B280" t="str">
        <f>[1]All_Tasks_Billing!B280</f>
        <v>PPM</v>
      </c>
      <c r="C280" t="str">
        <f>[1]All_Tasks_Billing!C280</f>
        <v>6.1.9</v>
      </c>
      <c r="D280" t="str">
        <f>[1]All_Tasks_Billing!D280</f>
        <v>Main Switchgear</v>
      </c>
      <c r="E280" t="str">
        <f>[1]All_Tasks_Billing!E280</f>
        <v>Circuit Breakers -Primary</v>
      </c>
      <c r="F280" t="str">
        <f>IF([1]All_Tasks_Billing!F280="","",[1]All_Tasks_Billing!F280)</f>
        <v>1200AF / 800AT</v>
      </c>
      <c r="G280" t="str">
        <f>IF([1]All_Tasks_Billing!G280="","",[1]All_Tasks_Billing!G280)</f>
        <v/>
      </c>
      <c r="H280" s="45" t="str">
        <f>[1]All_Tasks_Billing!H280</f>
        <v/>
      </c>
      <c r="I280" t="str">
        <f>IF([1]All_Tasks_Billing!I280="","",[1]All_Tasks_Billing!I280)</f>
        <v/>
      </c>
      <c r="J280" t="str">
        <f>IF([1]All_Tasks_Billing!J280="","",[1]All_Tasks_Billing!J280)</f>
        <v/>
      </c>
      <c r="K280" t="b">
        <f>[1]All_Tasks_Billing!K280</f>
        <v>0</v>
      </c>
      <c r="L280" s="45" t="str">
        <f>[1]All_Tasks_Billing!L280</f>
        <v/>
      </c>
      <c r="M280" t="str">
        <f>[1]All_Tasks_Billing!M280</f>
        <v/>
      </c>
      <c r="N280" s="46">
        <f>IF([1]All_Tasks_Billing!N280="",0,[1]All_Tasks_Billing!N280)</f>
        <v>0</v>
      </c>
      <c r="O280" t="str">
        <f>[1]All_Tasks_Billing!O280</f>
        <v/>
      </c>
      <c r="P280" s="47">
        <f>IF([1]All_Tasks_Billing!P280="",0,[1]All_Tasks_Billing!P280)</f>
        <v>3</v>
      </c>
      <c r="Q280" s="47">
        <f>IF([1]All_Tasks_Billing!Q280="",0,[1]All_Tasks_Billing!Q280)</f>
        <v>3</v>
      </c>
      <c r="R280" s="47">
        <f>IF([1]All_Tasks_Billing!R280="",0,[1]All_Tasks_Billing!R280)</f>
        <v>3</v>
      </c>
      <c r="S280" t="str">
        <f>[1]All_Tasks_Billing!S280</f>
        <v/>
      </c>
      <c r="T280" t="str">
        <f>[1]All_Tasks_Billing!T280</f>
        <v/>
      </c>
      <c r="U280" t="str">
        <f>[1]All_Tasks_Billing!U280</f>
        <v/>
      </c>
      <c r="V280">
        <f>[1]All_Tasks_Billing!V280</f>
        <v>11</v>
      </c>
      <c r="W280" s="48">
        <f>[1]All_Tasks_Billing!W280</f>
        <v>150</v>
      </c>
      <c r="X280">
        <f>[1]All_Tasks_Billing!X280</f>
        <v>24331.724999999999</v>
      </c>
      <c r="Y280">
        <f>[1]All_Tasks_Billing!Y280</f>
        <v>1</v>
      </c>
      <c r="Z280" s="49">
        <f>[1]All_Tasks_Billing!Z280</f>
        <v>0</v>
      </c>
      <c r="AA280" s="45" t="str">
        <f>[1]All_Tasks_Billing!AA280</f>
        <v/>
      </c>
      <c r="AB280" t="str">
        <f>[1]All_Tasks_Billing!AB280</f>
        <v/>
      </c>
      <c r="AC280" s="48">
        <f>[1]All_Tasks_Billing!AC280</f>
        <v>0</v>
      </c>
      <c r="AD280" s="48">
        <f>[1]All_Tasks_Billing!AD280</f>
        <v>0</v>
      </c>
      <c r="AE280" s="48">
        <f>[1]All_Tasks_Billing!AE280</f>
        <v>0</v>
      </c>
      <c r="AF280" s="48">
        <f>[1]All_Tasks_Billing!AF280</f>
        <v>0</v>
      </c>
      <c r="AG280" s="48">
        <f>[1]All_Tasks_Billing!AG280</f>
        <v>0</v>
      </c>
      <c r="AH280" s="48">
        <f>[1]All_Tasks_Billing!AH280</f>
        <v>0.129</v>
      </c>
      <c r="AI280" s="48">
        <f>[1]All_Tasks_Billing!AI280</f>
        <v>0</v>
      </c>
      <c r="AJ280" s="48">
        <f>[1]All_Tasks_Billing!AJ280</f>
        <v>0</v>
      </c>
      <c r="AK280" s="48">
        <f>[1]All_Tasks_Billing!AK280</f>
        <v>0</v>
      </c>
      <c r="AL280" s="48">
        <f>[1]All_Tasks_Billing!AL280</f>
        <v>0</v>
      </c>
      <c r="AM280" s="48">
        <f>[1]All_Tasks_Billing!AM280</f>
        <v>0</v>
      </c>
      <c r="AN280" s="48">
        <f>[1]All_Tasks_Billing!AN280</f>
        <v>0</v>
      </c>
      <c r="AO280" s="48">
        <f>[1]All_Tasks_Billing!AO280</f>
        <v>0</v>
      </c>
      <c r="AP280" s="48">
        <f>[1]All_Tasks_Billing!AP280</f>
        <v>0.129</v>
      </c>
      <c r="AQ280" s="48">
        <f>[1]All_Tasks_Billing!AQ280</f>
        <v>0</v>
      </c>
      <c r="AR280" s="48">
        <f>[1]All_Tasks_Billing!AR280</f>
        <v>0</v>
      </c>
      <c r="AS280" s="48">
        <f>[1]All_Tasks_Billing!AS280</f>
        <v>0</v>
      </c>
      <c r="AT280" s="48">
        <f>[1]All_Tasks_Billing!AT280</f>
        <v>0</v>
      </c>
      <c r="AU280" s="50" t="str">
        <f t="shared" si="72"/>
        <v/>
      </c>
      <c r="AV280" s="50" t="str">
        <f t="shared" si="73"/>
        <v/>
      </c>
      <c r="AW280" s="50" t="str">
        <f t="shared" si="74"/>
        <v/>
      </c>
      <c r="AX280" s="50" t="str">
        <f t="shared" ca="1" si="75"/>
        <v>Not Completed</v>
      </c>
      <c r="AY280" s="50" t="str">
        <f t="shared" ca="1" si="76"/>
        <v>Not Completed</v>
      </c>
      <c r="AZ280" s="50" t="str">
        <f t="shared" ca="1" si="77"/>
        <v>Not Completed</v>
      </c>
      <c r="BA280" s="48">
        <f t="shared" si="78"/>
        <v>0</v>
      </c>
      <c r="BB280" s="45" t="str">
        <f t="shared" si="79"/>
        <v/>
      </c>
      <c r="BC280" s="50" t="str">
        <f t="shared" si="80"/>
        <v/>
      </c>
      <c r="BD280" s="48">
        <f t="shared" si="81"/>
        <v>0</v>
      </c>
      <c r="BE280" s="50" t="str">
        <f t="shared" si="82"/>
        <v>Not Started</v>
      </c>
      <c r="BF280" s="51">
        <f t="shared" si="83"/>
        <v>1</v>
      </c>
      <c r="BG280" s="51">
        <f t="shared" si="84"/>
        <v>0</v>
      </c>
      <c r="BH280" s="50" t="str">
        <f t="shared" si="85"/>
        <v/>
      </c>
      <c r="BI280" s="50" t="str">
        <f t="shared" si="86"/>
        <v/>
      </c>
      <c r="BJ280" s="50" t="str">
        <f t="shared" si="87"/>
        <v/>
      </c>
      <c r="BK280" s="50" t="str">
        <f t="shared" si="88"/>
        <v xml:space="preserve">Not Started |  | </v>
      </c>
      <c r="BL280" s="49" t="str">
        <f t="shared" ca="1" si="89"/>
        <v/>
      </c>
    </row>
    <row r="281" spans="1:64" x14ac:dyDescent="0.25">
      <c r="A281" t="str">
        <f>[1]All_Tasks_Billing!A281</f>
        <v>LAS16.PPM06</v>
      </c>
      <c r="B281" t="str">
        <f>[1]All_Tasks_Billing!B281</f>
        <v>PPM</v>
      </c>
      <c r="C281" t="str">
        <f>[1]All_Tasks_Billing!C281</f>
        <v>6.1.10</v>
      </c>
      <c r="D281" t="str">
        <f>[1]All_Tasks_Billing!D281</f>
        <v>Main Switchgear</v>
      </c>
      <c r="E281" t="str">
        <f>[1]All_Tasks_Billing!E281</f>
        <v>Circuit Breakers -Primary</v>
      </c>
      <c r="F281" t="str">
        <f>IF([1]All_Tasks_Billing!F281="","",[1]All_Tasks_Billing!F281)</f>
        <v>1200AF / 800AT</v>
      </c>
      <c r="G281" t="str">
        <f>IF([1]All_Tasks_Billing!G281="","",[1]All_Tasks_Billing!G281)</f>
        <v/>
      </c>
      <c r="H281" s="45" t="str">
        <f>[1]All_Tasks_Billing!H281</f>
        <v/>
      </c>
      <c r="I281" t="str">
        <f>IF([1]All_Tasks_Billing!I281="","",[1]All_Tasks_Billing!I281)</f>
        <v/>
      </c>
      <c r="J281" t="str">
        <f>IF([1]All_Tasks_Billing!J281="","",[1]All_Tasks_Billing!J281)</f>
        <v/>
      </c>
      <c r="K281" t="b">
        <f>[1]All_Tasks_Billing!K281</f>
        <v>0</v>
      </c>
      <c r="L281" s="45" t="str">
        <f>[1]All_Tasks_Billing!L281</f>
        <v/>
      </c>
      <c r="M281" t="str">
        <f>[1]All_Tasks_Billing!M281</f>
        <v/>
      </c>
      <c r="N281" s="46">
        <f>IF([1]All_Tasks_Billing!N281="",0,[1]All_Tasks_Billing!N281)</f>
        <v>0</v>
      </c>
      <c r="O281" t="str">
        <f>[1]All_Tasks_Billing!O281</f>
        <v/>
      </c>
      <c r="P281" s="47">
        <f>IF([1]All_Tasks_Billing!P281="",0,[1]All_Tasks_Billing!P281)</f>
        <v>3</v>
      </c>
      <c r="Q281" s="47">
        <f>IF([1]All_Tasks_Billing!Q281="",0,[1]All_Tasks_Billing!Q281)</f>
        <v>3</v>
      </c>
      <c r="R281" s="47">
        <f>IF([1]All_Tasks_Billing!R281="",0,[1]All_Tasks_Billing!R281)</f>
        <v>3</v>
      </c>
      <c r="S281" t="str">
        <f>[1]All_Tasks_Billing!S281</f>
        <v/>
      </c>
      <c r="T281" t="str">
        <f>[1]All_Tasks_Billing!T281</f>
        <v/>
      </c>
      <c r="U281" t="str">
        <f>[1]All_Tasks_Billing!U281</f>
        <v/>
      </c>
      <c r="V281">
        <f>[1]All_Tasks_Billing!V281</f>
        <v>11</v>
      </c>
      <c r="W281" s="48">
        <f>[1]All_Tasks_Billing!W281</f>
        <v>150</v>
      </c>
      <c r="X281">
        <f>[1]All_Tasks_Billing!X281</f>
        <v>24331.724999999999</v>
      </c>
      <c r="Y281">
        <f>[1]All_Tasks_Billing!Y281</f>
        <v>1</v>
      </c>
      <c r="Z281" s="49">
        <f>[1]All_Tasks_Billing!Z281</f>
        <v>0</v>
      </c>
      <c r="AA281" s="45" t="str">
        <f>[1]All_Tasks_Billing!AA281</f>
        <v/>
      </c>
      <c r="AB281" t="str">
        <f>[1]All_Tasks_Billing!AB281</f>
        <v/>
      </c>
      <c r="AC281" s="48">
        <f>[1]All_Tasks_Billing!AC281</f>
        <v>0</v>
      </c>
      <c r="AD281" s="48">
        <f>[1]All_Tasks_Billing!AD281</f>
        <v>0</v>
      </c>
      <c r="AE281" s="48">
        <f>[1]All_Tasks_Billing!AE281</f>
        <v>0</v>
      </c>
      <c r="AF281" s="48">
        <f>[1]All_Tasks_Billing!AF281</f>
        <v>0</v>
      </c>
      <c r="AG281" s="48">
        <f>[1]All_Tasks_Billing!AG281</f>
        <v>0</v>
      </c>
      <c r="AH281" s="48">
        <f>[1]All_Tasks_Billing!AH281</f>
        <v>0.129</v>
      </c>
      <c r="AI281" s="48">
        <f>[1]All_Tasks_Billing!AI281</f>
        <v>0</v>
      </c>
      <c r="AJ281" s="48">
        <f>[1]All_Tasks_Billing!AJ281</f>
        <v>0</v>
      </c>
      <c r="AK281" s="48">
        <f>[1]All_Tasks_Billing!AK281</f>
        <v>0</v>
      </c>
      <c r="AL281" s="48">
        <f>[1]All_Tasks_Billing!AL281</f>
        <v>0</v>
      </c>
      <c r="AM281" s="48">
        <f>[1]All_Tasks_Billing!AM281</f>
        <v>0</v>
      </c>
      <c r="AN281" s="48">
        <f>[1]All_Tasks_Billing!AN281</f>
        <v>0</v>
      </c>
      <c r="AO281" s="48">
        <f>[1]All_Tasks_Billing!AO281</f>
        <v>0</v>
      </c>
      <c r="AP281" s="48">
        <f>[1]All_Tasks_Billing!AP281</f>
        <v>0.129</v>
      </c>
      <c r="AQ281" s="48">
        <f>[1]All_Tasks_Billing!AQ281</f>
        <v>0</v>
      </c>
      <c r="AR281" s="48">
        <f>[1]All_Tasks_Billing!AR281</f>
        <v>0</v>
      </c>
      <c r="AS281" s="48">
        <f>[1]All_Tasks_Billing!AS281</f>
        <v>0</v>
      </c>
      <c r="AT281" s="48">
        <f>[1]All_Tasks_Billing!AT281</f>
        <v>0</v>
      </c>
      <c r="AU281" s="50" t="str">
        <f t="shared" si="72"/>
        <v/>
      </c>
      <c r="AV281" s="50" t="str">
        <f t="shared" si="73"/>
        <v/>
      </c>
      <c r="AW281" s="50" t="str">
        <f t="shared" si="74"/>
        <v/>
      </c>
      <c r="AX281" s="50" t="str">
        <f t="shared" ca="1" si="75"/>
        <v>Not Completed</v>
      </c>
      <c r="AY281" s="50" t="str">
        <f t="shared" ca="1" si="76"/>
        <v>Not Completed</v>
      </c>
      <c r="AZ281" s="50" t="str">
        <f t="shared" ca="1" si="77"/>
        <v>Not Completed</v>
      </c>
      <c r="BA281" s="48">
        <f t="shared" si="78"/>
        <v>0</v>
      </c>
      <c r="BB281" s="45" t="str">
        <f t="shared" si="79"/>
        <v/>
      </c>
      <c r="BC281" s="50" t="str">
        <f t="shared" si="80"/>
        <v/>
      </c>
      <c r="BD281" s="48">
        <f t="shared" si="81"/>
        <v>0</v>
      </c>
      <c r="BE281" s="50" t="str">
        <f t="shared" si="82"/>
        <v>Not Started</v>
      </c>
      <c r="BF281" s="51">
        <f t="shared" si="83"/>
        <v>1</v>
      </c>
      <c r="BG281" s="51">
        <f t="shared" si="84"/>
        <v>0</v>
      </c>
      <c r="BH281" s="50" t="str">
        <f t="shared" si="85"/>
        <v/>
      </c>
      <c r="BI281" s="50" t="str">
        <f t="shared" si="86"/>
        <v/>
      </c>
      <c r="BJ281" s="50" t="str">
        <f t="shared" si="87"/>
        <v/>
      </c>
      <c r="BK281" s="50" t="str">
        <f t="shared" si="88"/>
        <v xml:space="preserve">Not Started |  | </v>
      </c>
      <c r="BL281" s="49" t="str">
        <f t="shared" ca="1" si="89"/>
        <v/>
      </c>
    </row>
    <row r="282" spans="1:64" x14ac:dyDescent="0.25">
      <c r="A282" t="str">
        <f>[1]All_Tasks_Billing!A282</f>
        <v>LAS16.PPM06</v>
      </c>
      <c r="B282" t="str">
        <f>[1]All_Tasks_Billing!B282</f>
        <v>PPM</v>
      </c>
      <c r="C282" t="str">
        <f>[1]All_Tasks_Billing!C282</f>
        <v>6.1.11</v>
      </c>
      <c r="D282" t="str">
        <f>[1]All_Tasks_Billing!D282</f>
        <v>Main Switchgear</v>
      </c>
      <c r="E282" t="str">
        <f>[1]All_Tasks_Billing!E282</f>
        <v>Circuit Breakers -Primary</v>
      </c>
      <c r="F282" t="str">
        <f>IF([1]All_Tasks_Billing!F282="","",[1]All_Tasks_Billing!F282)</f>
        <v>2000AF / 1600AT</v>
      </c>
      <c r="G282" t="str">
        <f>IF([1]All_Tasks_Billing!G282="","",[1]All_Tasks_Billing!G282)</f>
        <v/>
      </c>
      <c r="H282" s="45" t="str">
        <f>[1]All_Tasks_Billing!H282</f>
        <v/>
      </c>
      <c r="I282" t="str">
        <f>IF([1]All_Tasks_Billing!I282="","",[1]All_Tasks_Billing!I282)</f>
        <v/>
      </c>
      <c r="J282" t="str">
        <f>IF([1]All_Tasks_Billing!J282="","",[1]All_Tasks_Billing!J282)</f>
        <v/>
      </c>
      <c r="K282" t="b">
        <f>[1]All_Tasks_Billing!K282</f>
        <v>0</v>
      </c>
      <c r="L282" s="45" t="str">
        <f>[1]All_Tasks_Billing!L282</f>
        <v/>
      </c>
      <c r="M282" t="str">
        <f>[1]All_Tasks_Billing!M282</f>
        <v/>
      </c>
      <c r="N282" s="46">
        <f>IF([1]All_Tasks_Billing!N282="",0,[1]All_Tasks_Billing!N282)</f>
        <v>0</v>
      </c>
      <c r="O282" t="str">
        <f>[1]All_Tasks_Billing!O282</f>
        <v/>
      </c>
      <c r="P282" s="47">
        <f>IF([1]All_Tasks_Billing!P282="",0,[1]All_Tasks_Billing!P282)</f>
        <v>3</v>
      </c>
      <c r="Q282" s="47">
        <f>IF([1]All_Tasks_Billing!Q282="",0,[1]All_Tasks_Billing!Q282)</f>
        <v>3</v>
      </c>
      <c r="R282" s="47">
        <f>IF([1]All_Tasks_Billing!R282="",0,[1]All_Tasks_Billing!R282)</f>
        <v>3</v>
      </c>
      <c r="S282" t="str">
        <f>[1]All_Tasks_Billing!S282</f>
        <v/>
      </c>
      <c r="T282" t="str">
        <f>[1]All_Tasks_Billing!T282</f>
        <v/>
      </c>
      <c r="U282" t="str">
        <f>[1]All_Tasks_Billing!U282</f>
        <v/>
      </c>
      <c r="V282">
        <f>[1]All_Tasks_Billing!V282</f>
        <v>11</v>
      </c>
      <c r="W282" s="48">
        <f>[1]All_Tasks_Billing!W282</f>
        <v>150</v>
      </c>
      <c r="X282">
        <f>[1]All_Tasks_Billing!X282</f>
        <v>24331.724999999999</v>
      </c>
      <c r="Y282">
        <f>[1]All_Tasks_Billing!Y282</f>
        <v>1</v>
      </c>
      <c r="Z282" s="49">
        <f>[1]All_Tasks_Billing!Z282</f>
        <v>0</v>
      </c>
      <c r="AA282" s="45" t="str">
        <f>[1]All_Tasks_Billing!AA282</f>
        <v/>
      </c>
      <c r="AB282" t="str">
        <f>[1]All_Tasks_Billing!AB282</f>
        <v/>
      </c>
      <c r="AC282" s="48">
        <f>[1]All_Tasks_Billing!AC282</f>
        <v>0</v>
      </c>
      <c r="AD282" s="48">
        <f>[1]All_Tasks_Billing!AD282</f>
        <v>0</v>
      </c>
      <c r="AE282" s="48">
        <f>[1]All_Tasks_Billing!AE282</f>
        <v>0</v>
      </c>
      <c r="AF282" s="48">
        <f>[1]All_Tasks_Billing!AF282</f>
        <v>0</v>
      </c>
      <c r="AG282" s="48">
        <f>[1]All_Tasks_Billing!AG282</f>
        <v>0</v>
      </c>
      <c r="AH282" s="48">
        <f>[1]All_Tasks_Billing!AH282</f>
        <v>0.129</v>
      </c>
      <c r="AI282" s="48">
        <f>[1]All_Tasks_Billing!AI282</f>
        <v>0</v>
      </c>
      <c r="AJ282" s="48">
        <f>[1]All_Tasks_Billing!AJ282</f>
        <v>0</v>
      </c>
      <c r="AK282" s="48">
        <f>[1]All_Tasks_Billing!AK282</f>
        <v>0</v>
      </c>
      <c r="AL282" s="48">
        <f>[1]All_Tasks_Billing!AL282</f>
        <v>0</v>
      </c>
      <c r="AM282" s="48">
        <f>[1]All_Tasks_Billing!AM282</f>
        <v>0</v>
      </c>
      <c r="AN282" s="48">
        <f>[1]All_Tasks_Billing!AN282</f>
        <v>0</v>
      </c>
      <c r="AO282" s="48">
        <f>[1]All_Tasks_Billing!AO282</f>
        <v>0</v>
      </c>
      <c r="AP282" s="48">
        <f>[1]All_Tasks_Billing!AP282</f>
        <v>0.129</v>
      </c>
      <c r="AQ282" s="48">
        <f>[1]All_Tasks_Billing!AQ282</f>
        <v>0</v>
      </c>
      <c r="AR282" s="48">
        <f>[1]All_Tasks_Billing!AR282</f>
        <v>0</v>
      </c>
      <c r="AS282" s="48">
        <f>[1]All_Tasks_Billing!AS282</f>
        <v>0</v>
      </c>
      <c r="AT282" s="48">
        <f>[1]All_Tasks_Billing!AT282</f>
        <v>0</v>
      </c>
      <c r="AU282" s="50" t="str">
        <f t="shared" si="72"/>
        <v/>
      </c>
      <c r="AV282" s="50" t="str">
        <f t="shared" si="73"/>
        <v/>
      </c>
      <c r="AW282" s="50" t="str">
        <f t="shared" si="74"/>
        <v/>
      </c>
      <c r="AX282" s="50" t="str">
        <f t="shared" ca="1" si="75"/>
        <v>Not Completed</v>
      </c>
      <c r="AY282" s="50" t="str">
        <f t="shared" ca="1" si="76"/>
        <v>Not Completed</v>
      </c>
      <c r="AZ282" s="50" t="str">
        <f t="shared" ca="1" si="77"/>
        <v>Not Completed</v>
      </c>
      <c r="BA282" s="48">
        <f t="shared" si="78"/>
        <v>0</v>
      </c>
      <c r="BB282" s="45" t="str">
        <f t="shared" si="79"/>
        <v/>
      </c>
      <c r="BC282" s="50" t="str">
        <f t="shared" si="80"/>
        <v/>
      </c>
      <c r="BD282" s="48">
        <f t="shared" si="81"/>
        <v>0</v>
      </c>
      <c r="BE282" s="50" t="str">
        <f t="shared" si="82"/>
        <v>Not Started</v>
      </c>
      <c r="BF282" s="51">
        <f t="shared" si="83"/>
        <v>1</v>
      </c>
      <c r="BG282" s="51">
        <f t="shared" si="84"/>
        <v>0</v>
      </c>
      <c r="BH282" s="50" t="str">
        <f t="shared" si="85"/>
        <v/>
      </c>
      <c r="BI282" s="50" t="str">
        <f t="shared" si="86"/>
        <v/>
      </c>
      <c r="BJ282" s="50" t="str">
        <f t="shared" si="87"/>
        <v/>
      </c>
      <c r="BK282" s="50" t="str">
        <f t="shared" si="88"/>
        <v xml:space="preserve">Not Started |  | </v>
      </c>
      <c r="BL282" s="49" t="str">
        <f t="shared" ca="1" si="89"/>
        <v/>
      </c>
    </row>
    <row r="283" spans="1:64" x14ac:dyDescent="0.25">
      <c r="A283" t="str">
        <f>[1]All_Tasks_Billing!A283</f>
        <v>LAS16.PPM06</v>
      </c>
      <c r="B283" t="str">
        <f>[1]All_Tasks_Billing!B283</f>
        <v>PPM</v>
      </c>
      <c r="C283" t="str">
        <f>[1]All_Tasks_Billing!C283</f>
        <v>6.1.12</v>
      </c>
      <c r="D283" t="str">
        <f>[1]All_Tasks_Billing!D283</f>
        <v>Main Switchgear</v>
      </c>
      <c r="E283" t="str">
        <f>[1]All_Tasks_Billing!E283</f>
        <v>Circuit Breakers -Primary</v>
      </c>
      <c r="F283" t="str">
        <f>IF([1]All_Tasks_Billing!F283="","",[1]All_Tasks_Billing!F283)</f>
        <v>2000AF / 1600AT</v>
      </c>
      <c r="G283" t="str">
        <f>IF([1]All_Tasks_Billing!G283="","",[1]All_Tasks_Billing!G283)</f>
        <v/>
      </c>
      <c r="H283" s="45" t="str">
        <f>[1]All_Tasks_Billing!H283</f>
        <v/>
      </c>
      <c r="I283" t="str">
        <f>IF([1]All_Tasks_Billing!I283="","",[1]All_Tasks_Billing!I283)</f>
        <v/>
      </c>
      <c r="J283" t="str">
        <f>IF([1]All_Tasks_Billing!J283="","",[1]All_Tasks_Billing!J283)</f>
        <v/>
      </c>
      <c r="K283" t="b">
        <f>[1]All_Tasks_Billing!K283</f>
        <v>0</v>
      </c>
      <c r="L283" s="45" t="str">
        <f>[1]All_Tasks_Billing!L283</f>
        <v/>
      </c>
      <c r="M283" t="str">
        <f>[1]All_Tasks_Billing!M283</f>
        <v/>
      </c>
      <c r="N283" s="46">
        <f>IF([1]All_Tasks_Billing!N283="",0,[1]All_Tasks_Billing!N283)</f>
        <v>0</v>
      </c>
      <c r="O283" t="str">
        <f>[1]All_Tasks_Billing!O283</f>
        <v/>
      </c>
      <c r="P283" s="47">
        <f>IF([1]All_Tasks_Billing!P283="",0,[1]All_Tasks_Billing!P283)</f>
        <v>3</v>
      </c>
      <c r="Q283" s="47">
        <f>IF([1]All_Tasks_Billing!Q283="",0,[1]All_Tasks_Billing!Q283)</f>
        <v>3</v>
      </c>
      <c r="R283" s="47">
        <f>IF([1]All_Tasks_Billing!R283="",0,[1]All_Tasks_Billing!R283)</f>
        <v>3</v>
      </c>
      <c r="S283" t="str">
        <f>[1]All_Tasks_Billing!S283</f>
        <v/>
      </c>
      <c r="T283" t="str">
        <f>[1]All_Tasks_Billing!T283</f>
        <v/>
      </c>
      <c r="U283" t="str">
        <f>[1]All_Tasks_Billing!U283</f>
        <v/>
      </c>
      <c r="V283">
        <f>[1]All_Tasks_Billing!V283</f>
        <v>11</v>
      </c>
      <c r="W283" s="48">
        <f>[1]All_Tasks_Billing!W283</f>
        <v>150</v>
      </c>
      <c r="X283">
        <f>[1]All_Tasks_Billing!X283</f>
        <v>24331.724999999999</v>
      </c>
      <c r="Y283">
        <f>[1]All_Tasks_Billing!Y283</f>
        <v>1</v>
      </c>
      <c r="Z283" s="49">
        <f>[1]All_Tasks_Billing!Z283</f>
        <v>0</v>
      </c>
      <c r="AA283" s="45" t="str">
        <f>[1]All_Tasks_Billing!AA283</f>
        <v/>
      </c>
      <c r="AB283" t="str">
        <f>[1]All_Tasks_Billing!AB283</f>
        <v/>
      </c>
      <c r="AC283" s="48">
        <f>[1]All_Tasks_Billing!AC283</f>
        <v>0</v>
      </c>
      <c r="AD283" s="48">
        <f>[1]All_Tasks_Billing!AD283</f>
        <v>0</v>
      </c>
      <c r="AE283" s="48">
        <f>[1]All_Tasks_Billing!AE283</f>
        <v>0</v>
      </c>
      <c r="AF283" s="48">
        <f>[1]All_Tasks_Billing!AF283</f>
        <v>0</v>
      </c>
      <c r="AG283" s="48">
        <f>[1]All_Tasks_Billing!AG283</f>
        <v>0</v>
      </c>
      <c r="AH283" s="48">
        <f>[1]All_Tasks_Billing!AH283</f>
        <v>0.129</v>
      </c>
      <c r="AI283" s="48">
        <f>[1]All_Tasks_Billing!AI283</f>
        <v>0</v>
      </c>
      <c r="AJ283" s="48">
        <f>[1]All_Tasks_Billing!AJ283</f>
        <v>0</v>
      </c>
      <c r="AK283" s="48">
        <f>[1]All_Tasks_Billing!AK283</f>
        <v>0</v>
      </c>
      <c r="AL283" s="48">
        <f>[1]All_Tasks_Billing!AL283</f>
        <v>0</v>
      </c>
      <c r="AM283" s="48">
        <f>[1]All_Tasks_Billing!AM283</f>
        <v>0</v>
      </c>
      <c r="AN283" s="48">
        <f>[1]All_Tasks_Billing!AN283</f>
        <v>0</v>
      </c>
      <c r="AO283" s="48">
        <f>[1]All_Tasks_Billing!AO283</f>
        <v>0</v>
      </c>
      <c r="AP283" s="48">
        <f>[1]All_Tasks_Billing!AP283</f>
        <v>0.129</v>
      </c>
      <c r="AQ283" s="48">
        <f>[1]All_Tasks_Billing!AQ283</f>
        <v>0</v>
      </c>
      <c r="AR283" s="48">
        <f>[1]All_Tasks_Billing!AR283</f>
        <v>0</v>
      </c>
      <c r="AS283" s="48">
        <f>[1]All_Tasks_Billing!AS283</f>
        <v>0</v>
      </c>
      <c r="AT283" s="48">
        <f>[1]All_Tasks_Billing!AT283</f>
        <v>0</v>
      </c>
      <c r="AU283" s="50" t="str">
        <f t="shared" si="72"/>
        <v/>
      </c>
      <c r="AV283" s="50" t="str">
        <f t="shared" si="73"/>
        <v/>
      </c>
      <c r="AW283" s="50" t="str">
        <f t="shared" si="74"/>
        <v/>
      </c>
      <c r="AX283" s="50" t="str">
        <f t="shared" ca="1" si="75"/>
        <v>Not Completed</v>
      </c>
      <c r="AY283" s="50" t="str">
        <f t="shared" ca="1" si="76"/>
        <v>Not Completed</v>
      </c>
      <c r="AZ283" s="50" t="str">
        <f t="shared" ca="1" si="77"/>
        <v>Not Completed</v>
      </c>
      <c r="BA283" s="48">
        <f t="shared" si="78"/>
        <v>0</v>
      </c>
      <c r="BB283" s="45" t="str">
        <f t="shared" si="79"/>
        <v/>
      </c>
      <c r="BC283" s="50" t="str">
        <f t="shared" si="80"/>
        <v/>
      </c>
      <c r="BD283" s="48">
        <f t="shared" si="81"/>
        <v>0</v>
      </c>
      <c r="BE283" s="50" t="str">
        <f t="shared" si="82"/>
        <v>Not Started</v>
      </c>
      <c r="BF283" s="51">
        <f t="shared" si="83"/>
        <v>1</v>
      </c>
      <c r="BG283" s="51">
        <f t="shared" si="84"/>
        <v>0</v>
      </c>
      <c r="BH283" s="50" t="str">
        <f t="shared" si="85"/>
        <v/>
      </c>
      <c r="BI283" s="50" t="str">
        <f t="shared" si="86"/>
        <v/>
      </c>
      <c r="BJ283" s="50" t="str">
        <f t="shared" si="87"/>
        <v/>
      </c>
      <c r="BK283" s="50" t="str">
        <f t="shared" si="88"/>
        <v xml:space="preserve">Not Started |  | </v>
      </c>
      <c r="BL283" s="49" t="str">
        <f t="shared" ca="1" si="89"/>
        <v/>
      </c>
    </row>
    <row r="284" spans="1:64" x14ac:dyDescent="0.25">
      <c r="A284" t="str">
        <f>[1]All_Tasks_Billing!A284</f>
        <v>LAS16.PPM06</v>
      </c>
      <c r="B284" t="str">
        <f>[1]All_Tasks_Billing!B284</f>
        <v>PPM</v>
      </c>
      <c r="C284" t="str">
        <f>[1]All_Tasks_Billing!C284</f>
        <v>6.1.13</v>
      </c>
      <c r="D284" t="str">
        <f>[1]All_Tasks_Billing!D284</f>
        <v>Main Switchgear</v>
      </c>
      <c r="E284" t="str">
        <f>[1]All_Tasks_Billing!E284</f>
        <v>Circuit Breakers -Primary</v>
      </c>
      <c r="F284" t="str">
        <f>IF([1]All_Tasks_Billing!F284="","",[1]All_Tasks_Billing!F284)</f>
        <v>2000AF / 1600AT</v>
      </c>
      <c r="G284" t="str">
        <f>IF([1]All_Tasks_Billing!G284="","",[1]All_Tasks_Billing!G284)</f>
        <v/>
      </c>
      <c r="H284" s="45" t="str">
        <f>[1]All_Tasks_Billing!H284</f>
        <v/>
      </c>
      <c r="I284" t="str">
        <f>IF([1]All_Tasks_Billing!I284="","",[1]All_Tasks_Billing!I284)</f>
        <v/>
      </c>
      <c r="J284" t="str">
        <f>IF([1]All_Tasks_Billing!J284="","",[1]All_Tasks_Billing!J284)</f>
        <v/>
      </c>
      <c r="K284" t="b">
        <f>[1]All_Tasks_Billing!K284</f>
        <v>0</v>
      </c>
      <c r="L284" s="45" t="str">
        <f>[1]All_Tasks_Billing!L284</f>
        <v/>
      </c>
      <c r="M284" t="str">
        <f>[1]All_Tasks_Billing!M284</f>
        <v/>
      </c>
      <c r="N284" s="46">
        <f>IF([1]All_Tasks_Billing!N284="",0,[1]All_Tasks_Billing!N284)</f>
        <v>0</v>
      </c>
      <c r="O284" t="str">
        <f>[1]All_Tasks_Billing!O284</f>
        <v/>
      </c>
      <c r="P284" s="47">
        <f>IF([1]All_Tasks_Billing!P284="",0,[1]All_Tasks_Billing!P284)</f>
        <v>3</v>
      </c>
      <c r="Q284" s="47">
        <f>IF([1]All_Tasks_Billing!Q284="",0,[1]All_Tasks_Billing!Q284)</f>
        <v>3</v>
      </c>
      <c r="R284" s="47">
        <f>IF([1]All_Tasks_Billing!R284="",0,[1]All_Tasks_Billing!R284)</f>
        <v>3</v>
      </c>
      <c r="S284" t="str">
        <f>[1]All_Tasks_Billing!S284</f>
        <v/>
      </c>
      <c r="T284" t="str">
        <f>[1]All_Tasks_Billing!T284</f>
        <v/>
      </c>
      <c r="U284" t="str">
        <f>[1]All_Tasks_Billing!U284</f>
        <v/>
      </c>
      <c r="V284">
        <f>[1]All_Tasks_Billing!V284</f>
        <v>11</v>
      </c>
      <c r="W284" s="48">
        <f>[1]All_Tasks_Billing!W284</f>
        <v>150</v>
      </c>
      <c r="X284">
        <f>[1]All_Tasks_Billing!X284</f>
        <v>24331.724999999999</v>
      </c>
      <c r="Y284">
        <f>[1]All_Tasks_Billing!Y284</f>
        <v>1</v>
      </c>
      <c r="Z284" s="49">
        <f>[1]All_Tasks_Billing!Z284</f>
        <v>0</v>
      </c>
      <c r="AA284" s="45" t="str">
        <f>[1]All_Tasks_Billing!AA284</f>
        <v/>
      </c>
      <c r="AB284" t="str">
        <f>[1]All_Tasks_Billing!AB284</f>
        <v/>
      </c>
      <c r="AC284" s="48">
        <f>[1]All_Tasks_Billing!AC284</f>
        <v>0</v>
      </c>
      <c r="AD284" s="48">
        <f>[1]All_Tasks_Billing!AD284</f>
        <v>0</v>
      </c>
      <c r="AE284" s="48">
        <f>[1]All_Tasks_Billing!AE284</f>
        <v>0</v>
      </c>
      <c r="AF284" s="48">
        <f>[1]All_Tasks_Billing!AF284</f>
        <v>0</v>
      </c>
      <c r="AG284" s="48">
        <f>[1]All_Tasks_Billing!AG284</f>
        <v>0</v>
      </c>
      <c r="AH284" s="48">
        <f>[1]All_Tasks_Billing!AH284</f>
        <v>0.129</v>
      </c>
      <c r="AI284" s="48">
        <f>[1]All_Tasks_Billing!AI284</f>
        <v>0</v>
      </c>
      <c r="AJ284" s="48">
        <f>[1]All_Tasks_Billing!AJ284</f>
        <v>0</v>
      </c>
      <c r="AK284" s="48">
        <f>[1]All_Tasks_Billing!AK284</f>
        <v>0</v>
      </c>
      <c r="AL284" s="48">
        <f>[1]All_Tasks_Billing!AL284</f>
        <v>0</v>
      </c>
      <c r="AM284" s="48">
        <f>[1]All_Tasks_Billing!AM284</f>
        <v>0</v>
      </c>
      <c r="AN284" s="48">
        <f>[1]All_Tasks_Billing!AN284</f>
        <v>0</v>
      </c>
      <c r="AO284" s="48">
        <f>[1]All_Tasks_Billing!AO284</f>
        <v>0</v>
      </c>
      <c r="AP284" s="48">
        <f>[1]All_Tasks_Billing!AP284</f>
        <v>0.129</v>
      </c>
      <c r="AQ284" s="48">
        <f>[1]All_Tasks_Billing!AQ284</f>
        <v>0</v>
      </c>
      <c r="AR284" s="48">
        <f>[1]All_Tasks_Billing!AR284</f>
        <v>0</v>
      </c>
      <c r="AS284" s="48">
        <f>[1]All_Tasks_Billing!AS284</f>
        <v>0</v>
      </c>
      <c r="AT284" s="48">
        <f>[1]All_Tasks_Billing!AT284</f>
        <v>0</v>
      </c>
      <c r="AU284" s="50" t="str">
        <f t="shared" si="72"/>
        <v/>
      </c>
      <c r="AV284" s="50" t="str">
        <f t="shared" si="73"/>
        <v/>
      </c>
      <c r="AW284" s="50" t="str">
        <f t="shared" si="74"/>
        <v/>
      </c>
      <c r="AX284" s="50" t="str">
        <f t="shared" ca="1" si="75"/>
        <v>Not Completed</v>
      </c>
      <c r="AY284" s="50" t="str">
        <f t="shared" ca="1" si="76"/>
        <v>Not Completed</v>
      </c>
      <c r="AZ284" s="50" t="str">
        <f t="shared" ca="1" si="77"/>
        <v>Not Completed</v>
      </c>
      <c r="BA284" s="48">
        <f t="shared" si="78"/>
        <v>0</v>
      </c>
      <c r="BB284" s="45" t="str">
        <f t="shared" si="79"/>
        <v/>
      </c>
      <c r="BC284" s="50" t="str">
        <f t="shared" si="80"/>
        <v/>
      </c>
      <c r="BD284" s="48">
        <f t="shared" si="81"/>
        <v>0</v>
      </c>
      <c r="BE284" s="50" t="str">
        <f t="shared" si="82"/>
        <v>Not Started</v>
      </c>
      <c r="BF284" s="51">
        <f t="shared" si="83"/>
        <v>1</v>
      </c>
      <c r="BG284" s="51">
        <f t="shared" si="84"/>
        <v>0</v>
      </c>
      <c r="BH284" s="50" t="str">
        <f t="shared" si="85"/>
        <v/>
      </c>
      <c r="BI284" s="50" t="str">
        <f t="shared" si="86"/>
        <v/>
      </c>
      <c r="BJ284" s="50" t="str">
        <f t="shared" si="87"/>
        <v/>
      </c>
      <c r="BK284" s="50" t="str">
        <f t="shared" si="88"/>
        <v xml:space="preserve">Not Started |  | </v>
      </c>
      <c r="BL284" s="49" t="str">
        <f t="shared" ca="1" si="89"/>
        <v/>
      </c>
    </row>
    <row r="285" spans="1:64" x14ac:dyDescent="0.25">
      <c r="A285" t="str">
        <f>[1]All_Tasks_Billing!A285</f>
        <v>LAS16.PPM06</v>
      </c>
      <c r="B285" t="str">
        <f>[1]All_Tasks_Billing!B285</f>
        <v>PPM</v>
      </c>
      <c r="C285" t="str">
        <f>[1]All_Tasks_Billing!C285</f>
        <v>6.1.14</v>
      </c>
      <c r="D285" t="str">
        <f>[1]All_Tasks_Billing!D285</f>
        <v>Main Switchgear</v>
      </c>
      <c r="E285" t="str">
        <f>[1]All_Tasks_Billing!E285</f>
        <v>Circuit Breakers -Primary</v>
      </c>
      <c r="F285" t="str">
        <f>IF([1]All_Tasks_Billing!F285="","",[1]All_Tasks_Billing!F285)</f>
        <v>2000AF / 1600AT</v>
      </c>
      <c r="G285" t="str">
        <f>IF([1]All_Tasks_Billing!G285="","",[1]All_Tasks_Billing!G285)</f>
        <v/>
      </c>
      <c r="H285" s="45" t="str">
        <f>[1]All_Tasks_Billing!H285</f>
        <v/>
      </c>
      <c r="I285" t="str">
        <f>IF([1]All_Tasks_Billing!I285="","",[1]All_Tasks_Billing!I285)</f>
        <v/>
      </c>
      <c r="J285" t="str">
        <f>IF([1]All_Tasks_Billing!J285="","",[1]All_Tasks_Billing!J285)</f>
        <v/>
      </c>
      <c r="K285" t="b">
        <f>[1]All_Tasks_Billing!K285</f>
        <v>0</v>
      </c>
      <c r="L285" s="45" t="str">
        <f>[1]All_Tasks_Billing!L285</f>
        <v/>
      </c>
      <c r="M285" t="str">
        <f>[1]All_Tasks_Billing!M285</f>
        <v/>
      </c>
      <c r="N285" s="46">
        <f>IF([1]All_Tasks_Billing!N285="",0,[1]All_Tasks_Billing!N285)</f>
        <v>0</v>
      </c>
      <c r="O285" t="str">
        <f>[1]All_Tasks_Billing!O285</f>
        <v/>
      </c>
      <c r="P285" s="47">
        <f>IF([1]All_Tasks_Billing!P285="",0,[1]All_Tasks_Billing!P285)</f>
        <v>3</v>
      </c>
      <c r="Q285" s="47">
        <f>IF([1]All_Tasks_Billing!Q285="",0,[1]All_Tasks_Billing!Q285)</f>
        <v>3</v>
      </c>
      <c r="R285" s="47">
        <f>IF([1]All_Tasks_Billing!R285="",0,[1]All_Tasks_Billing!R285)</f>
        <v>3</v>
      </c>
      <c r="S285" t="str">
        <f>[1]All_Tasks_Billing!S285</f>
        <v/>
      </c>
      <c r="T285" t="str">
        <f>[1]All_Tasks_Billing!T285</f>
        <v/>
      </c>
      <c r="U285" t="str">
        <f>[1]All_Tasks_Billing!U285</f>
        <v/>
      </c>
      <c r="V285">
        <f>[1]All_Tasks_Billing!V285</f>
        <v>11</v>
      </c>
      <c r="W285" s="48">
        <f>[1]All_Tasks_Billing!W285</f>
        <v>150</v>
      </c>
      <c r="X285">
        <f>[1]All_Tasks_Billing!X285</f>
        <v>24331.724999999999</v>
      </c>
      <c r="Y285">
        <f>[1]All_Tasks_Billing!Y285</f>
        <v>1</v>
      </c>
      <c r="Z285" s="49">
        <f>[1]All_Tasks_Billing!Z285</f>
        <v>0</v>
      </c>
      <c r="AA285" s="45" t="str">
        <f>[1]All_Tasks_Billing!AA285</f>
        <v/>
      </c>
      <c r="AB285" t="str">
        <f>[1]All_Tasks_Billing!AB285</f>
        <v/>
      </c>
      <c r="AC285" s="48">
        <f>[1]All_Tasks_Billing!AC285</f>
        <v>0</v>
      </c>
      <c r="AD285" s="48">
        <f>[1]All_Tasks_Billing!AD285</f>
        <v>0</v>
      </c>
      <c r="AE285" s="48">
        <f>[1]All_Tasks_Billing!AE285</f>
        <v>0</v>
      </c>
      <c r="AF285" s="48">
        <f>[1]All_Tasks_Billing!AF285</f>
        <v>0</v>
      </c>
      <c r="AG285" s="48">
        <f>[1]All_Tasks_Billing!AG285</f>
        <v>0</v>
      </c>
      <c r="AH285" s="48">
        <f>[1]All_Tasks_Billing!AH285</f>
        <v>0.129</v>
      </c>
      <c r="AI285" s="48">
        <f>[1]All_Tasks_Billing!AI285</f>
        <v>0</v>
      </c>
      <c r="AJ285" s="48">
        <f>[1]All_Tasks_Billing!AJ285</f>
        <v>0</v>
      </c>
      <c r="AK285" s="48">
        <f>[1]All_Tasks_Billing!AK285</f>
        <v>0</v>
      </c>
      <c r="AL285" s="48">
        <f>[1]All_Tasks_Billing!AL285</f>
        <v>0</v>
      </c>
      <c r="AM285" s="48">
        <f>[1]All_Tasks_Billing!AM285</f>
        <v>0</v>
      </c>
      <c r="AN285" s="48">
        <f>[1]All_Tasks_Billing!AN285</f>
        <v>0</v>
      </c>
      <c r="AO285" s="48">
        <f>[1]All_Tasks_Billing!AO285</f>
        <v>0</v>
      </c>
      <c r="AP285" s="48">
        <f>[1]All_Tasks_Billing!AP285</f>
        <v>0.129</v>
      </c>
      <c r="AQ285" s="48">
        <f>[1]All_Tasks_Billing!AQ285</f>
        <v>0</v>
      </c>
      <c r="AR285" s="48">
        <f>[1]All_Tasks_Billing!AR285</f>
        <v>0</v>
      </c>
      <c r="AS285" s="48">
        <f>[1]All_Tasks_Billing!AS285</f>
        <v>0</v>
      </c>
      <c r="AT285" s="48">
        <f>[1]All_Tasks_Billing!AT285</f>
        <v>0</v>
      </c>
      <c r="AU285" s="50" t="str">
        <f t="shared" si="72"/>
        <v/>
      </c>
      <c r="AV285" s="50" t="str">
        <f t="shared" si="73"/>
        <v/>
      </c>
      <c r="AW285" s="50" t="str">
        <f t="shared" si="74"/>
        <v/>
      </c>
      <c r="AX285" s="50" t="str">
        <f t="shared" ca="1" si="75"/>
        <v>Not Completed</v>
      </c>
      <c r="AY285" s="50" t="str">
        <f t="shared" ca="1" si="76"/>
        <v>Not Completed</v>
      </c>
      <c r="AZ285" s="50" t="str">
        <f t="shared" ca="1" si="77"/>
        <v>Not Completed</v>
      </c>
      <c r="BA285" s="48">
        <f t="shared" si="78"/>
        <v>0</v>
      </c>
      <c r="BB285" s="45" t="str">
        <f t="shared" si="79"/>
        <v/>
      </c>
      <c r="BC285" s="50" t="str">
        <f t="shared" si="80"/>
        <v/>
      </c>
      <c r="BD285" s="48">
        <f t="shared" si="81"/>
        <v>0</v>
      </c>
      <c r="BE285" s="50" t="str">
        <f t="shared" si="82"/>
        <v>Not Started</v>
      </c>
      <c r="BF285" s="51">
        <f t="shared" si="83"/>
        <v>1</v>
      </c>
      <c r="BG285" s="51">
        <f t="shared" si="84"/>
        <v>0</v>
      </c>
      <c r="BH285" s="50" t="str">
        <f t="shared" si="85"/>
        <v/>
      </c>
      <c r="BI285" s="50" t="str">
        <f t="shared" si="86"/>
        <v/>
      </c>
      <c r="BJ285" s="50" t="str">
        <f t="shared" si="87"/>
        <v/>
      </c>
      <c r="BK285" s="50" t="str">
        <f t="shared" si="88"/>
        <v xml:space="preserve">Not Started |  | </v>
      </c>
      <c r="BL285" s="49" t="str">
        <f t="shared" ca="1" si="89"/>
        <v/>
      </c>
    </row>
    <row r="286" spans="1:64" x14ac:dyDescent="0.25">
      <c r="A286" t="str">
        <f>[1]All_Tasks_Billing!A286</f>
        <v>LAS16.PPM06</v>
      </c>
      <c r="B286" t="str">
        <f>[1]All_Tasks_Billing!B286</f>
        <v>PPM</v>
      </c>
      <c r="C286" t="str">
        <f>[1]All_Tasks_Billing!C286</f>
        <v>6.1.15</v>
      </c>
      <c r="D286" t="str">
        <f>[1]All_Tasks_Billing!D286</f>
        <v>Main Switchgear</v>
      </c>
      <c r="E286" t="str">
        <f>[1]All_Tasks_Billing!E286</f>
        <v>Circuit Breakers -Primary</v>
      </c>
      <c r="F286" t="str">
        <f>IF([1]All_Tasks_Billing!F286="","",[1]All_Tasks_Billing!F286)</f>
        <v>2000AF / 1600AT</v>
      </c>
      <c r="G286" t="str">
        <f>IF([1]All_Tasks_Billing!G286="","",[1]All_Tasks_Billing!G286)</f>
        <v/>
      </c>
      <c r="H286" s="45" t="str">
        <f>[1]All_Tasks_Billing!H286</f>
        <v/>
      </c>
      <c r="I286" t="str">
        <f>IF([1]All_Tasks_Billing!I286="","",[1]All_Tasks_Billing!I286)</f>
        <v/>
      </c>
      <c r="J286" t="str">
        <f>IF([1]All_Tasks_Billing!J286="","",[1]All_Tasks_Billing!J286)</f>
        <v/>
      </c>
      <c r="K286" t="b">
        <f>[1]All_Tasks_Billing!K286</f>
        <v>0</v>
      </c>
      <c r="L286" s="45" t="str">
        <f>[1]All_Tasks_Billing!L286</f>
        <v/>
      </c>
      <c r="M286" t="str">
        <f>[1]All_Tasks_Billing!M286</f>
        <v/>
      </c>
      <c r="N286" s="46">
        <f>IF([1]All_Tasks_Billing!N286="",0,[1]All_Tasks_Billing!N286)</f>
        <v>0</v>
      </c>
      <c r="O286" t="str">
        <f>[1]All_Tasks_Billing!O286</f>
        <v/>
      </c>
      <c r="P286" s="47">
        <f>IF([1]All_Tasks_Billing!P286="",0,[1]All_Tasks_Billing!P286)</f>
        <v>3</v>
      </c>
      <c r="Q286" s="47">
        <f>IF([1]All_Tasks_Billing!Q286="",0,[1]All_Tasks_Billing!Q286)</f>
        <v>3</v>
      </c>
      <c r="R286" s="47">
        <f>IF([1]All_Tasks_Billing!R286="",0,[1]All_Tasks_Billing!R286)</f>
        <v>3</v>
      </c>
      <c r="S286" t="str">
        <f>[1]All_Tasks_Billing!S286</f>
        <v/>
      </c>
      <c r="T286" t="str">
        <f>[1]All_Tasks_Billing!T286</f>
        <v/>
      </c>
      <c r="U286" t="str">
        <f>[1]All_Tasks_Billing!U286</f>
        <v/>
      </c>
      <c r="V286">
        <f>[1]All_Tasks_Billing!V286</f>
        <v>11</v>
      </c>
      <c r="W286" s="48">
        <f>[1]All_Tasks_Billing!W286</f>
        <v>150</v>
      </c>
      <c r="X286">
        <f>[1]All_Tasks_Billing!X286</f>
        <v>24331.724999999999</v>
      </c>
      <c r="Y286">
        <f>[1]All_Tasks_Billing!Y286</f>
        <v>1</v>
      </c>
      <c r="Z286" s="49">
        <f>[1]All_Tasks_Billing!Z286</f>
        <v>0</v>
      </c>
      <c r="AA286" s="45" t="str">
        <f>[1]All_Tasks_Billing!AA286</f>
        <v/>
      </c>
      <c r="AB286" t="str">
        <f>[1]All_Tasks_Billing!AB286</f>
        <v/>
      </c>
      <c r="AC286" s="48">
        <f>[1]All_Tasks_Billing!AC286</f>
        <v>0</v>
      </c>
      <c r="AD286" s="48">
        <f>[1]All_Tasks_Billing!AD286</f>
        <v>0</v>
      </c>
      <c r="AE286" s="48">
        <f>[1]All_Tasks_Billing!AE286</f>
        <v>0</v>
      </c>
      <c r="AF286" s="48">
        <f>[1]All_Tasks_Billing!AF286</f>
        <v>0</v>
      </c>
      <c r="AG286" s="48">
        <f>[1]All_Tasks_Billing!AG286</f>
        <v>0</v>
      </c>
      <c r="AH286" s="48">
        <f>[1]All_Tasks_Billing!AH286</f>
        <v>0.129</v>
      </c>
      <c r="AI286" s="48">
        <f>[1]All_Tasks_Billing!AI286</f>
        <v>0</v>
      </c>
      <c r="AJ286" s="48">
        <f>[1]All_Tasks_Billing!AJ286</f>
        <v>0</v>
      </c>
      <c r="AK286" s="48">
        <f>[1]All_Tasks_Billing!AK286</f>
        <v>0</v>
      </c>
      <c r="AL286" s="48">
        <f>[1]All_Tasks_Billing!AL286</f>
        <v>0</v>
      </c>
      <c r="AM286" s="48">
        <f>[1]All_Tasks_Billing!AM286</f>
        <v>0</v>
      </c>
      <c r="AN286" s="48">
        <f>[1]All_Tasks_Billing!AN286</f>
        <v>0</v>
      </c>
      <c r="AO286" s="48">
        <f>[1]All_Tasks_Billing!AO286</f>
        <v>0</v>
      </c>
      <c r="AP286" s="48">
        <f>[1]All_Tasks_Billing!AP286</f>
        <v>0.129</v>
      </c>
      <c r="AQ286" s="48">
        <f>[1]All_Tasks_Billing!AQ286</f>
        <v>0</v>
      </c>
      <c r="AR286" s="48">
        <f>[1]All_Tasks_Billing!AR286</f>
        <v>0</v>
      </c>
      <c r="AS286" s="48">
        <f>[1]All_Tasks_Billing!AS286</f>
        <v>0</v>
      </c>
      <c r="AT286" s="48">
        <f>[1]All_Tasks_Billing!AT286</f>
        <v>0</v>
      </c>
      <c r="AU286" s="50" t="str">
        <f t="shared" si="72"/>
        <v/>
      </c>
      <c r="AV286" s="50" t="str">
        <f t="shared" si="73"/>
        <v/>
      </c>
      <c r="AW286" s="50" t="str">
        <f t="shared" si="74"/>
        <v/>
      </c>
      <c r="AX286" s="50" t="str">
        <f t="shared" ca="1" si="75"/>
        <v>Not Completed</v>
      </c>
      <c r="AY286" s="50" t="str">
        <f t="shared" ca="1" si="76"/>
        <v>Not Completed</v>
      </c>
      <c r="AZ286" s="50" t="str">
        <f t="shared" ca="1" si="77"/>
        <v>Not Completed</v>
      </c>
      <c r="BA286" s="48">
        <f t="shared" si="78"/>
        <v>0</v>
      </c>
      <c r="BB286" s="45" t="str">
        <f t="shared" si="79"/>
        <v/>
      </c>
      <c r="BC286" s="50" t="str">
        <f t="shared" si="80"/>
        <v/>
      </c>
      <c r="BD286" s="48">
        <f t="shared" si="81"/>
        <v>0</v>
      </c>
      <c r="BE286" s="50" t="str">
        <f t="shared" si="82"/>
        <v>Not Started</v>
      </c>
      <c r="BF286" s="51">
        <f t="shared" si="83"/>
        <v>1</v>
      </c>
      <c r="BG286" s="51">
        <f t="shared" si="84"/>
        <v>0</v>
      </c>
      <c r="BH286" s="50" t="str">
        <f t="shared" si="85"/>
        <v/>
      </c>
      <c r="BI286" s="50" t="str">
        <f t="shared" si="86"/>
        <v/>
      </c>
      <c r="BJ286" s="50" t="str">
        <f t="shared" si="87"/>
        <v/>
      </c>
      <c r="BK286" s="50" t="str">
        <f t="shared" si="88"/>
        <v xml:space="preserve">Not Started |  | </v>
      </c>
      <c r="BL286" s="49" t="str">
        <f t="shared" ca="1" si="89"/>
        <v/>
      </c>
    </row>
    <row r="287" spans="1:64" x14ac:dyDescent="0.25">
      <c r="A287" t="str">
        <f>[1]All_Tasks_Billing!A287</f>
        <v>LAS16.PPM06</v>
      </c>
      <c r="B287" t="str">
        <f>[1]All_Tasks_Billing!B287</f>
        <v>PPM</v>
      </c>
      <c r="C287" t="str">
        <f>[1]All_Tasks_Billing!C287</f>
        <v>6.1.16</v>
      </c>
      <c r="D287" t="str">
        <f>[1]All_Tasks_Billing!D287</f>
        <v>Main Switchgear</v>
      </c>
      <c r="E287" t="str">
        <f>[1]All_Tasks_Billing!E287</f>
        <v>Circuit Breakers -Primary</v>
      </c>
      <c r="F287" t="str">
        <f>IF([1]All_Tasks_Billing!F287="","",[1]All_Tasks_Billing!F287)</f>
        <v>2000AF / 1600AT</v>
      </c>
      <c r="G287" t="str">
        <f>IF([1]All_Tasks_Billing!G287="","",[1]All_Tasks_Billing!G287)</f>
        <v/>
      </c>
      <c r="H287" s="45" t="str">
        <f>[1]All_Tasks_Billing!H287</f>
        <v/>
      </c>
      <c r="I287" t="str">
        <f>IF([1]All_Tasks_Billing!I287="","",[1]All_Tasks_Billing!I287)</f>
        <v/>
      </c>
      <c r="J287" t="str">
        <f>IF([1]All_Tasks_Billing!J287="","",[1]All_Tasks_Billing!J287)</f>
        <v/>
      </c>
      <c r="K287" t="b">
        <f>[1]All_Tasks_Billing!K287</f>
        <v>0</v>
      </c>
      <c r="L287" s="45" t="str">
        <f>[1]All_Tasks_Billing!L287</f>
        <v/>
      </c>
      <c r="M287" t="str">
        <f>[1]All_Tasks_Billing!M287</f>
        <v/>
      </c>
      <c r="N287" s="46">
        <f>IF([1]All_Tasks_Billing!N287="",0,[1]All_Tasks_Billing!N287)</f>
        <v>0</v>
      </c>
      <c r="O287" t="str">
        <f>[1]All_Tasks_Billing!O287</f>
        <v/>
      </c>
      <c r="P287" s="47">
        <f>IF([1]All_Tasks_Billing!P287="",0,[1]All_Tasks_Billing!P287)</f>
        <v>3</v>
      </c>
      <c r="Q287" s="47">
        <f>IF([1]All_Tasks_Billing!Q287="",0,[1]All_Tasks_Billing!Q287)</f>
        <v>3</v>
      </c>
      <c r="R287" s="47">
        <f>IF([1]All_Tasks_Billing!R287="",0,[1]All_Tasks_Billing!R287)</f>
        <v>3</v>
      </c>
      <c r="S287" t="str">
        <f>[1]All_Tasks_Billing!S287</f>
        <v/>
      </c>
      <c r="T287" t="str">
        <f>[1]All_Tasks_Billing!T287</f>
        <v/>
      </c>
      <c r="U287" t="str">
        <f>[1]All_Tasks_Billing!U287</f>
        <v/>
      </c>
      <c r="V287">
        <f>[1]All_Tasks_Billing!V287</f>
        <v>11</v>
      </c>
      <c r="W287" s="48">
        <f>[1]All_Tasks_Billing!W287</f>
        <v>150</v>
      </c>
      <c r="X287">
        <f>[1]All_Tasks_Billing!X287</f>
        <v>24331.724999999999</v>
      </c>
      <c r="Y287">
        <f>[1]All_Tasks_Billing!Y287</f>
        <v>1</v>
      </c>
      <c r="Z287" s="49">
        <f>[1]All_Tasks_Billing!Z287</f>
        <v>0</v>
      </c>
      <c r="AA287" s="45" t="str">
        <f>[1]All_Tasks_Billing!AA287</f>
        <v/>
      </c>
      <c r="AB287" t="str">
        <f>[1]All_Tasks_Billing!AB287</f>
        <v/>
      </c>
      <c r="AC287" s="48">
        <f>[1]All_Tasks_Billing!AC287</f>
        <v>0</v>
      </c>
      <c r="AD287" s="48">
        <f>[1]All_Tasks_Billing!AD287</f>
        <v>0</v>
      </c>
      <c r="AE287" s="48">
        <f>[1]All_Tasks_Billing!AE287</f>
        <v>0</v>
      </c>
      <c r="AF287" s="48">
        <f>[1]All_Tasks_Billing!AF287</f>
        <v>0</v>
      </c>
      <c r="AG287" s="48">
        <f>[1]All_Tasks_Billing!AG287</f>
        <v>0</v>
      </c>
      <c r="AH287" s="48">
        <f>[1]All_Tasks_Billing!AH287</f>
        <v>0.129</v>
      </c>
      <c r="AI287" s="48">
        <f>[1]All_Tasks_Billing!AI287</f>
        <v>0</v>
      </c>
      <c r="AJ287" s="48">
        <f>[1]All_Tasks_Billing!AJ287</f>
        <v>0</v>
      </c>
      <c r="AK287" s="48">
        <f>[1]All_Tasks_Billing!AK287</f>
        <v>0</v>
      </c>
      <c r="AL287" s="48">
        <f>[1]All_Tasks_Billing!AL287</f>
        <v>0</v>
      </c>
      <c r="AM287" s="48">
        <f>[1]All_Tasks_Billing!AM287</f>
        <v>0</v>
      </c>
      <c r="AN287" s="48">
        <f>[1]All_Tasks_Billing!AN287</f>
        <v>0</v>
      </c>
      <c r="AO287" s="48">
        <f>[1]All_Tasks_Billing!AO287</f>
        <v>0</v>
      </c>
      <c r="AP287" s="48">
        <f>[1]All_Tasks_Billing!AP287</f>
        <v>0.129</v>
      </c>
      <c r="AQ287" s="48">
        <f>[1]All_Tasks_Billing!AQ287</f>
        <v>0</v>
      </c>
      <c r="AR287" s="48">
        <f>[1]All_Tasks_Billing!AR287</f>
        <v>0</v>
      </c>
      <c r="AS287" s="48">
        <f>[1]All_Tasks_Billing!AS287</f>
        <v>0</v>
      </c>
      <c r="AT287" s="48">
        <f>[1]All_Tasks_Billing!AT287</f>
        <v>0</v>
      </c>
      <c r="AU287" s="50" t="str">
        <f t="shared" si="72"/>
        <v/>
      </c>
      <c r="AV287" s="50" t="str">
        <f t="shared" si="73"/>
        <v/>
      </c>
      <c r="AW287" s="50" t="str">
        <f t="shared" si="74"/>
        <v/>
      </c>
      <c r="AX287" s="50" t="str">
        <f t="shared" ca="1" si="75"/>
        <v>Not Completed</v>
      </c>
      <c r="AY287" s="50" t="str">
        <f t="shared" ca="1" si="76"/>
        <v>Not Completed</v>
      </c>
      <c r="AZ287" s="50" t="str">
        <f t="shared" ca="1" si="77"/>
        <v>Not Completed</v>
      </c>
      <c r="BA287" s="48">
        <f t="shared" si="78"/>
        <v>0</v>
      </c>
      <c r="BB287" s="45" t="str">
        <f t="shared" si="79"/>
        <v/>
      </c>
      <c r="BC287" s="50" t="str">
        <f t="shared" si="80"/>
        <v/>
      </c>
      <c r="BD287" s="48">
        <f t="shared" si="81"/>
        <v>0</v>
      </c>
      <c r="BE287" s="50" t="str">
        <f t="shared" si="82"/>
        <v>Not Started</v>
      </c>
      <c r="BF287" s="51">
        <f t="shared" si="83"/>
        <v>1</v>
      </c>
      <c r="BG287" s="51">
        <f t="shared" si="84"/>
        <v>0</v>
      </c>
      <c r="BH287" s="50" t="str">
        <f t="shared" si="85"/>
        <v/>
      </c>
      <c r="BI287" s="50" t="str">
        <f t="shared" si="86"/>
        <v/>
      </c>
      <c r="BJ287" s="50" t="str">
        <f t="shared" si="87"/>
        <v/>
      </c>
      <c r="BK287" s="50" t="str">
        <f t="shared" si="88"/>
        <v xml:space="preserve">Not Started |  | </v>
      </c>
      <c r="BL287" s="49" t="str">
        <f t="shared" ca="1" si="89"/>
        <v/>
      </c>
    </row>
    <row r="288" spans="1:64" x14ac:dyDescent="0.25">
      <c r="A288" t="str">
        <f>[1]All_Tasks_Billing!A288</f>
        <v>LAS16.PPM06</v>
      </c>
      <c r="B288" t="str">
        <f>[1]All_Tasks_Billing!B288</f>
        <v>PPM</v>
      </c>
      <c r="C288" t="str">
        <f>[1]All_Tasks_Billing!C288</f>
        <v>6.1.17</v>
      </c>
      <c r="D288" t="str">
        <f>[1]All_Tasks_Billing!D288</f>
        <v>Main Switchgear</v>
      </c>
      <c r="E288" t="str">
        <f>[1]All_Tasks_Billing!E288</f>
        <v>Circuit Breakers -Primary</v>
      </c>
      <c r="F288" t="str">
        <f>IF([1]All_Tasks_Billing!F288="","",[1]All_Tasks_Billing!F288)</f>
        <v>3000AT / 2500AT</v>
      </c>
      <c r="G288" t="str">
        <f>IF([1]All_Tasks_Billing!G288="","",[1]All_Tasks_Billing!G288)</f>
        <v/>
      </c>
      <c r="H288" s="45" t="str">
        <f>[1]All_Tasks_Billing!H288</f>
        <v/>
      </c>
      <c r="I288" t="str">
        <f>IF([1]All_Tasks_Billing!I288="","",[1]All_Tasks_Billing!I288)</f>
        <v/>
      </c>
      <c r="J288" t="str">
        <f>IF([1]All_Tasks_Billing!J288="","",[1]All_Tasks_Billing!J288)</f>
        <v/>
      </c>
      <c r="K288" t="b">
        <f>[1]All_Tasks_Billing!K288</f>
        <v>0</v>
      </c>
      <c r="L288" s="45" t="str">
        <f>[1]All_Tasks_Billing!L288</f>
        <v/>
      </c>
      <c r="M288" t="str">
        <f>[1]All_Tasks_Billing!M288</f>
        <v/>
      </c>
      <c r="N288" s="46">
        <f>IF([1]All_Tasks_Billing!N288="",0,[1]All_Tasks_Billing!N288)</f>
        <v>0</v>
      </c>
      <c r="O288" t="str">
        <f>[1]All_Tasks_Billing!O288</f>
        <v/>
      </c>
      <c r="P288" s="47">
        <f>IF([1]All_Tasks_Billing!P288="",0,[1]All_Tasks_Billing!P288)</f>
        <v>3</v>
      </c>
      <c r="Q288" s="47">
        <f>IF([1]All_Tasks_Billing!Q288="",0,[1]All_Tasks_Billing!Q288)</f>
        <v>3</v>
      </c>
      <c r="R288" s="47">
        <f>IF([1]All_Tasks_Billing!R288="",0,[1]All_Tasks_Billing!R288)</f>
        <v>3</v>
      </c>
      <c r="S288" t="str">
        <f>[1]All_Tasks_Billing!S288</f>
        <v/>
      </c>
      <c r="T288" t="str">
        <f>[1]All_Tasks_Billing!T288</f>
        <v/>
      </c>
      <c r="U288" t="str">
        <f>[1]All_Tasks_Billing!U288</f>
        <v/>
      </c>
      <c r="V288">
        <f>[1]All_Tasks_Billing!V288</f>
        <v>11</v>
      </c>
      <c r="W288" s="48">
        <f>[1]All_Tasks_Billing!W288</f>
        <v>150</v>
      </c>
      <c r="X288">
        <f>[1]All_Tasks_Billing!X288</f>
        <v>24331.724999999999</v>
      </c>
      <c r="Y288">
        <f>[1]All_Tasks_Billing!Y288</f>
        <v>1</v>
      </c>
      <c r="Z288" s="49">
        <f>[1]All_Tasks_Billing!Z288</f>
        <v>0</v>
      </c>
      <c r="AA288" s="45" t="str">
        <f>[1]All_Tasks_Billing!AA288</f>
        <v/>
      </c>
      <c r="AB288" t="str">
        <f>[1]All_Tasks_Billing!AB288</f>
        <v/>
      </c>
      <c r="AC288" s="48">
        <f>[1]All_Tasks_Billing!AC288</f>
        <v>0</v>
      </c>
      <c r="AD288" s="48">
        <f>[1]All_Tasks_Billing!AD288</f>
        <v>0</v>
      </c>
      <c r="AE288" s="48">
        <f>[1]All_Tasks_Billing!AE288</f>
        <v>0</v>
      </c>
      <c r="AF288" s="48">
        <f>[1]All_Tasks_Billing!AF288</f>
        <v>0</v>
      </c>
      <c r="AG288" s="48">
        <f>[1]All_Tasks_Billing!AG288</f>
        <v>0</v>
      </c>
      <c r="AH288" s="48">
        <f>[1]All_Tasks_Billing!AH288</f>
        <v>0.129</v>
      </c>
      <c r="AI288" s="48">
        <f>[1]All_Tasks_Billing!AI288</f>
        <v>0</v>
      </c>
      <c r="AJ288" s="48">
        <f>[1]All_Tasks_Billing!AJ288</f>
        <v>0</v>
      </c>
      <c r="AK288" s="48">
        <f>[1]All_Tasks_Billing!AK288</f>
        <v>0</v>
      </c>
      <c r="AL288" s="48">
        <f>[1]All_Tasks_Billing!AL288</f>
        <v>0</v>
      </c>
      <c r="AM288" s="48">
        <f>[1]All_Tasks_Billing!AM288</f>
        <v>0</v>
      </c>
      <c r="AN288" s="48">
        <f>[1]All_Tasks_Billing!AN288</f>
        <v>0</v>
      </c>
      <c r="AO288" s="48">
        <f>[1]All_Tasks_Billing!AO288</f>
        <v>0</v>
      </c>
      <c r="AP288" s="48">
        <f>[1]All_Tasks_Billing!AP288</f>
        <v>0.129</v>
      </c>
      <c r="AQ288" s="48">
        <f>[1]All_Tasks_Billing!AQ288</f>
        <v>0</v>
      </c>
      <c r="AR288" s="48">
        <f>[1]All_Tasks_Billing!AR288</f>
        <v>0</v>
      </c>
      <c r="AS288" s="48">
        <f>[1]All_Tasks_Billing!AS288</f>
        <v>0</v>
      </c>
      <c r="AT288" s="48">
        <f>[1]All_Tasks_Billing!AT288</f>
        <v>0</v>
      </c>
      <c r="AU288" s="50" t="str">
        <f t="shared" si="72"/>
        <v/>
      </c>
      <c r="AV288" s="50" t="str">
        <f t="shared" si="73"/>
        <v/>
      </c>
      <c r="AW288" s="50" t="str">
        <f t="shared" si="74"/>
        <v/>
      </c>
      <c r="AX288" s="50" t="str">
        <f t="shared" ca="1" si="75"/>
        <v>Not Completed</v>
      </c>
      <c r="AY288" s="50" t="str">
        <f t="shared" ca="1" si="76"/>
        <v>Not Completed</v>
      </c>
      <c r="AZ288" s="50" t="str">
        <f t="shared" ca="1" si="77"/>
        <v>Not Completed</v>
      </c>
      <c r="BA288" s="48">
        <f t="shared" si="78"/>
        <v>0</v>
      </c>
      <c r="BB288" s="45" t="str">
        <f t="shared" si="79"/>
        <v/>
      </c>
      <c r="BC288" s="50" t="str">
        <f t="shared" si="80"/>
        <v/>
      </c>
      <c r="BD288" s="48">
        <f t="shared" si="81"/>
        <v>0</v>
      </c>
      <c r="BE288" s="50" t="str">
        <f t="shared" si="82"/>
        <v>Not Started</v>
      </c>
      <c r="BF288" s="51">
        <f t="shared" si="83"/>
        <v>1</v>
      </c>
      <c r="BG288" s="51">
        <f t="shared" si="84"/>
        <v>0</v>
      </c>
      <c r="BH288" s="50" t="str">
        <f t="shared" si="85"/>
        <v/>
      </c>
      <c r="BI288" s="50" t="str">
        <f t="shared" si="86"/>
        <v/>
      </c>
      <c r="BJ288" s="50" t="str">
        <f t="shared" si="87"/>
        <v/>
      </c>
      <c r="BK288" s="50" t="str">
        <f t="shared" si="88"/>
        <v xml:space="preserve">Not Started |  | </v>
      </c>
      <c r="BL288" s="49" t="str">
        <f t="shared" ca="1" si="89"/>
        <v/>
      </c>
    </row>
    <row r="289" spans="1:64" x14ac:dyDescent="0.25">
      <c r="A289" t="str">
        <f>[1]All_Tasks_Billing!A289</f>
        <v>LAS16.PPM06</v>
      </c>
      <c r="B289" t="str">
        <f>[1]All_Tasks_Billing!B289</f>
        <v>PPM</v>
      </c>
      <c r="C289" t="str">
        <f>[1]All_Tasks_Billing!C289</f>
        <v>6.1.18</v>
      </c>
      <c r="D289" t="str">
        <f>[1]All_Tasks_Billing!D289</f>
        <v>Main Switchgear</v>
      </c>
      <c r="E289" t="str">
        <f>[1]All_Tasks_Billing!E289</f>
        <v>Circuit Breakers -Primary</v>
      </c>
      <c r="F289" t="str">
        <f>IF([1]All_Tasks_Billing!F289="","",[1]All_Tasks_Billing!F289)</f>
        <v>3000AT / 2500AT</v>
      </c>
      <c r="G289" t="str">
        <f>IF([1]All_Tasks_Billing!G289="","",[1]All_Tasks_Billing!G289)</f>
        <v/>
      </c>
      <c r="H289" s="45" t="str">
        <f>[1]All_Tasks_Billing!H289</f>
        <v/>
      </c>
      <c r="I289" t="str">
        <f>IF([1]All_Tasks_Billing!I289="","",[1]All_Tasks_Billing!I289)</f>
        <v/>
      </c>
      <c r="J289" t="str">
        <f>IF([1]All_Tasks_Billing!J289="","",[1]All_Tasks_Billing!J289)</f>
        <v/>
      </c>
      <c r="K289" t="b">
        <f>[1]All_Tasks_Billing!K289</f>
        <v>0</v>
      </c>
      <c r="L289" s="45" t="str">
        <f>[1]All_Tasks_Billing!L289</f>
        <v/>
      </c>
      <c r="M289" t="str">
        <f>[1]All_Tasks_Billing!M289</f>
        <v/>
      </c>
      <c r="N289" s="46">
        <f>IF([1]All_Tasks_Billing!N289="",0,[1]All_Tasks_Billing!N289)</f>
        <v>0</v>
      </c>
      <c r="O289" t="str">
        <f>[1]All_Tasks_Billing!O289</f>
        <v/>
      </c>
      <c r="P289" s="47">
        <f>IF([1]All_Tasks_Billing!P289="",0,[1]All_Tasks_Billing!P289)</f>
        <v>3</v>
      </c>
      <c r="Q289" s="47">
        <f>IF([1]All_Tasks_Billing!Q289="",0,[1]All_Tasks_Billing!Q289)</f>
        <v>3</v>
      </c>
      <c r="R289" s="47">
        <f>IF([1]All_Tasks_Billing!R289="",0,[1]All_Tasks_Billing!R289)</f>
        <v>3</v>
      </c>
      <c r="S289" t="str">
        <f>[1]All_Tasks_Billing!S289</f>
        <v/>
      </c>
      <c r="T289" t="str">
        <f>[1]All_Tasks_Billing!T289</f>
        <v/>
      </c>
      <c r="U289" t="str">
        <f>[1]All_Tasks_Billing!U289</f>
        <v/>
      </c>
      <c r="V289">
        <f>[1]All_Tasks_Billing!V289</f>
        <v>11</v>
      </c>
      <c r="W289" s="48">
        <f>[1]All_Tasks_Billing!W289</f>
        <v>150</v>
      </c>
      <c r="X289">
        <f>[1]All_Tasks_Billing!X289</f>
        <v>24331.724999999999</v>
      </c>
      <c r="Y289">
        <f>[1]All_Tasks_Billing!Y289</f>
        <v>1</v>
      </c>
      <c r="Z289" s="49">
        <f>[1]All_Tasks_Billing!Z289</f>
        <v>0</v>
      </c>
      <c r="AA289" s="45" t="str">
        <f>[1]All_Tasks_Billing!AA289</f>
        <v/>
      </c>
      <c r="AB289" t="str">
        <f>[1]All_Tasks_Billing!AB289</f>
        <v/>
      </c>
      <c r="AC289" s="48">
        <f>[1]All_Tasks_Billing!AC289</f>
        <v>0</v>
      </c>
      <c r="AD289" s="48">
        <f>[1]All_Tasks_Billing!AD289</f>
        <v>0</v>
      </c>
      <c r="AE289" s="48">
        <f>[1]All_Tasks_Billing!AE289</f>
        <v>0</v>
      </c>
      <c r="AF289" s="48">
        <f>[1]All_Tasks_Billing!AF289</f>
        <v>0</v>
      </c>
      <c r="AG289" s="48">
        <f>[1]All_Tasks_Billing!AG289</f>
        <v>0</v>
      </c>
      <c r="AH289" s="48">
        <f>[1]All_Tasks_Billing!AH289</f>
        <v>0.129</v>
      </c>
      <c r="AI289" s="48">
        <f>[1]All_Tasks_Billing!AI289</f>
        <v>0</v>
      </c>
      <c r="AJ289" s="48">
        <f>[1]All_Tasks_Billing!AJ289</f>
        <v>0</v>
      </c>
      <c r="AK289" s="48">
        <f>[1]All_Tasks_Billing!AK289</f>
        <v>0</v>
      </c>
      <c r="AL289" s="48">
        <f>[1]All_Tasks_Billing!AL289</f>
        <v>0</v>
      </c>
      <c r="AM289" s="48">
        <f>[1]All_Tasks_Billing!AM289</f>
        <v>0</v>
      </c>
      <c r="AN289" s="48">
        <f>[1]All_Tasks_Billing!AN289</f>
        <v>0</v>
      </c>
      <c r="AO289" s="48">
        <f>[1]All_Tasks_Billing!AO289</f>
        <v>0</v>
      </c>
      <c r="AP289" s="48">
        <f>[1]All_Tasks_Billing!AP289</f>
        <v>0.129</v>
      </c>
      <c r="AQ289" s="48">
        <f>[1]All_Tasks_Billing!AQ289</f>
        <v>0</v>
      </c>
      <c r="AR289" s="48">
        <f>[1]All_Tasks_Billing!AR289</f>
        <v>0</v>
      </c>
      <c r="AS289" s="48">
        <f>[1]All_Tasks_Billing!AS289</f>
        <v>0</v>
      </c>
      <c r="AT289" s="48">
        <f>[1]All_Tasks_Billing!AT289</f>
        <v>0</v>
      </c>
      <c r="AU289" s="50" t="str">
        <f t="shared" si="72"/>
        <v/>
      </c>
      <c r="AV289" s="50" t="str">
        <f t="shared" si="73"/>
        <v/>
      </c>
      <c r="AW289" s="50" t="str">
        <f t="shared" si="74"/>
        <v/>
      </c>
      <c r="AX289" s="50" t="str">
        <f t="shared" ca="1" si="75"/>
        <v>Not Completed</v>
      </c>
      <c r="AY289" s="50" t="str">
        <f t="shared" ca="1" si="76"/>
        <v>Not Completed</v>
      </c>
      <c r="AZ289" s="50" t="str">
        <f t="shared" ca="1" si="77"/>
        <v>Not Completed</v>
      </c>
      <c r="BA289" s="48">
        <f t="shared" si="78"/>
        <v>0</v>
      </c>
      <c r="BB289" s="45" t="str">
        <f t="shared" si="79"/>
        <v/>
      </c>
      <c r="BC289" s="50" t="str">
        <f t="shared" si="80"/>
        <v/>
      </c>
      <c r="BD289" s="48">
        <f t="shared" si="81"/>
        <v>0</v>
      </c>
      <c r="BE289" s="50" t="str">
        <f t="shared" si="82"/>
        <v>Not Started</v>
      </c>
      <c r="BF289" s="51">
        <f t="shared" si="83"/>
        <v>1</v>
      </c>
      <c r="BG289" s="51">
        <f t="shared" si="84"/>
        <v>0</v>
      </c>
      <c r="BH289" s="50" t="str">
        <f t="shared" si="85"/>
        <v/>
      </c>
      <c r="BI289" s="50" t="str">
        <f t="shared" si="86"/>
        <v/>
      </c>
      <c r="BJ289" s="50" t="str">
        <f t="shared" si="87"/>
        <v/>
      </c>
      <c r="BK289" s="50" t="str">
        <f t="shared" si="88"/>
        <v xml:space="preserve">Not Started |  | </v>
      </c>
      <c r="BL289" s="49" t="str">
        <f t="shared" ca="1" si="89"/>
        <v/>
      </c>
    </row>
    <row r="290" spans="1:64" x14ac:dyDescent="0.25">
      <c r="A290" t="str">
        <f>[1]All_Tasks_Billing!A290</f>
        <v>LAS16.PPM06</v>
      </c>
      <c r="B290" t="str">
        <f>[1]All_Tasks_Billing!B290</f>
        <v>PPM</v>
      </c>
      <c r="C290" t="str">
        <f>[1]All_Tasks_Billing!C290</f>
        <v>6.1.19</v>
      </c>
      <c r="D290" t="str">
        <f>[1]All_Tasks_Billing!D290</f>
        <v>Main Switchgear</v>
      </c>
      <c r="E290" t="str">
        <f>[1]All_Tasks_Billing!E290</f>
        <v>Circuit Breakers -Primary</v>
      </c>
      <c r="F290" t="str">
        <f>IF([1]All_Tasks_Billing!F290="","",[1]All_Tasks_Billing!F290)</f>
        <v>HLP02A MAIN</v>
      </c>
      <c r="G290" t="str">
        <f>IF([1]All_Tasks_Billing!G290="","",[1]All_Tasks_Billing!G290)</f>
        <v/>
      </c>
      <c r="H290" s="45" t="str">
        <f>[1]All_Tasks_Billing!H290</f>
        <v/>
      </c>
      <c r="I290" t="str">
        <f>IF([1]All_Tasks_Billing!I290="","",[1]All_Tasks_Billing!I290)</f>
        <v/>
      </c>
      <c r="J290" t="str">
        <f>IF([1]All_Tasks_Billing!J290="","",[1]All_Tasks_Billing!J290)</f>
        <v/>
      </c>
      <c r="K290" t="b">
        <f>[1]All_Tasks_Billing!K290</f>
        <v>0</v>
      </c>
      <c r="L290" s="45" t="str">
        <f>[1]All_Tasks_Billing!L290</f>
        <v/>
      </c>
      <c r="M290" t="str">
        <f>[1]All_Tasks_Billing!M290</f>
        <v/>
      </c>
      <c r="N290" s="46">
        <f>IF([1]All_Tasks_Billing!N290="",0,[1]All_Tasks_Billing!N290)</f>
        <v>0</v>
      </c>
      <c r="O290" t="str">
        <f>[1]All_Tasks_Billing!O290</f>
        <v/>
      </c>
      <c r="P290" s="47">
        <f>IF([1]All_Tasks_Billing!P290="",0,[1]All_Tasks_Billing!P290)</f>
        <v>3</v>
      </c>
      <c r="Q290" s="47">
        <f>IF([1]All_Tasks_Billing!Q290="",0,[1]All_Tasks_Billing!Q290)</f>
        <v>3</v>
      </c>
      <c r="R290" s="47">
        <f>IF([1]All_Tasks_Billing!R290="",0,[1]All_Tasks_Billing!R290)</f>
        <v>3</v>
      </c>
      <c r="S290" t="str">
        <f>[1]All_Tasks_Billing!S290</f>
        <v/>
      </c>
      <c r="T290" t="str">
        <f>[1]All_Tasks_Billing!T290</f>
        <v/>
      </c>
      <c r="U290" t="str">
        <f>[1]All_Tasks_Billing!U290</f>
        <v/>
      </c>
      <c r="V290">
        <f>[1]All_Tasks_Billing!V290</f>
        <v>11</v>
      </c>
      <c r="W290" s="48">
        <f>[1]All_Tasks_Billing!W290</f>
        <v>150</v>
      </c>
      <c r="X290">
        <f>[1]All_Tasks_Billing!X290</f>
        <v>24331.724999999999</v>
      </c>
      <c r="Y290">
        <f>[1]All_Tasks_Billing!Y290</f>
        <v>1</v>
      </c>
      <c r="Z290" s="49">
        <f>[1]All_Tasks_Billing!Z290</f>
        <v>0</v>
      </c>
      <c r="AA290" s="45" t="str">
        <f>[1]All_Tasks_Billing!AA290</f>
        <v/>
      </c>
      <c r="AB290" t="str">
        <f>[1]All_Tasks_Billing!AB290</f>
        <v/>
      </c>
      <c r="AC290" s="48">
        <f>[1]All_Tasks_Billing!AC290</f>
        <v>0</v>
      </c>
      <c r="AD290" s="48">
        <f>[1]All_Tasks_Billing!AD290</f>
        <v>0</v>
      </c>
      <c r="AE290" s="48">
        <f>[1]All_Tasks_Billing!AE290</f>
        <v>0</v>
      </c>
      <c r="AF290" s="48">
        <f>[1]All_Tasks_Billing!AF290</f>
        <v>0</v>
      </c>
      <c r="AG290" s="48">
        <f>[1]All_Tasks_Billing!AG290</f>
        <v>0</v>
      </c>
      <c r="AH290" s="48">
        <f>[1]All_Tasks_Billing!AH290</f>
        <v>0.129</v>
      </c>
      <c r="AI290" s="48">
        <f>[1]All_Tasks_Billing!AI290</f>
        <v>0</v>
      </c>
      <c r="AJ290" s="48">
        <f>[1]All_Tasks_Billing!AJ290</f>
        <v>0</v>
      </c>
      <c r="AK290" s="48">
        <f>[1]All_Tasks_Billing!AK290</f>
        <v>0</v>
      </c>
      <c r="AL290" s="48">
        <f>[1]All_Tasks_Billing!AL290</f>
        <v>0</v>
      </c>
      <c r="AM290" s="48">
        <f>[1]All_Tasks_Billing!AM290</f>
        <v>0</v>
      </c>
      <c r="AN290" s="48">
        <f>[1]All_Tasks_Billing!AN290</f>
        <v>0</v>
      </c>
      <c r="AO290" s="48">
        <f>[1]All_Tasks_Billing!AO290</f>
        <v>0</v>
      </c>
      <c r="AP290" s="48">
        <f>[1]All_Tasks_Billing!AP290</f>
        <v>0.129</v>
      </c>
      <c r="AQ290" s="48">
        <f>[1]All_Tasks_Billing!AQ290</f>
        <v>0</v>
      </c>
      <c r="AR290" s="48">
        <f>[1]All_Tasks_Billing!AR290</f>
        <v>0</v>
      </c>
      <c r="AS290" s="48">
        <f>[1]All_Tasks_Billing!AS290</f>
        <v>0</v>
      </c>
      <c r="AT290" s="48">
        <f>[1]All_Tasks_Billing!AT290</f>
        <v>0</v>
      </c>
      <c r="AU290" s="50" t="str">
        <f t="shared" si="72"/>
        <v/>
      </c>
      <c r="AV290" s="50" t="str">
        <f t="shared" si="73"/>
        <v/>
      </c>
      <c r="AW290" s="50" t="str">
        <f t="shared" si="74"/>
        <v/>
      </c>
      <c r="AX290" s="50" t="str">
        <f t="shared" ca="1" si="75"/>
        <v>Not Completed</v>
      </c>
      <c r="AY290" s="50" t="str">
        <f t="shared" ca="1" si="76"/>
        <v>Not Completed</v>
      </c>
      <c r="AZ290" s="50" t="str">
        <f t="shared" ca="1" si="77"/>
        <v>Not Completed</v>
      </c>
      <c r="BA290" s="48">
        <f t="shared" si="78"/>
        <v>0</v>
      </c>
      <c r="BB290" s="45" t="str">
        <f t="shared" si="79"/>
        <v/>
      </c>
      <c r="BC290" s="50" t="str">
        <f t="shared" si="80"/>
        <v/>
      </c>
      <c r="BD290" s="48">
        <f t="shared" si="81"/>
        <v>0</v>
      </c>
      <c r="BE290" s="50" t="str">
        <f t="shared" si="82"/>
        <v>Not Started</v>
      </c>
      <c r="BF290" s="51">
        <f t="shared" si="83"/>
        <v>1</v>
      </c>
      <c r="BG290" s="51">
        <f t="shared" si="84"/>
        <v>0</v>
      </c>
      <c r="BH290" s="50" t="str">
        <f t="shared" si="85"/>
        <v/>
      </c>
      <c r="BI290" s="50" t="str">
        <f t="shared" si="86"/>
        <v/>
      </c>
      <c r="BJ290" s="50" t="str">
        <f t="shared" si="87"/>
        <v/>
      </c>
      <c r="BK290" s="50" t="str">
        <f t="shared" si="88"/>
        <v xml:space="preserve">Not Started |  | </v>
      </c>
      <c r="BL290" s="49" t="str">
        <f t="shared" ca="1" si="89"/>
        <v/>
      </c>
    </row>
    <row r="291" spans="1:64" x14ac:dyDescent="0.25">
      <c r="A291" t="str">
        <f>[1]All_Tasks_Billing!A291</f>
        <v>LAS16.PPM06</v>
      </c>
      <c r="B291" t="str">
        <f>[1]All_Tasks_Billing!B291</f>
        <v>PPM</v>
      </c>
      <c r="C291" t="str">
        <f>[1]All_Tasks_Billing!C291</f>
        <v>6.1.20</v>
      </c>
      <c r="D291" t="str">
        <f>[1]All_Tasks_Billing!D291</f>
        <v>Main Switchgear</v>
      </c>
      <c r="E291" t="str">
        <f>[1]All_Tasks_Billing!E291</f>
        <v>LV Cables</v>
      </c>
      <c r="F291" t="str">
        <f>IF([1]All_Tasks_Billing!F291="","",[1]All_Tasks_Billing!F291)</f>
        <v/>
      </c>
      <c r="G291" t="str">
        <f>IF([1]All_Tasks_Billing!G291="","",[1]All_Tasks_Billing!G291)</f>
        <v/>
      </c>
      <c r="H291" s="45" t="str">
        <f>[1]All_Tasks_Billing!H291</f>
        <v/>
      </c>
      <c r="I291" t="str">
        <f>IF([1]All_Tasks_Billing!I291="","",[1]All_Tasks_Billing!I291)</f>
        <v/>
      </c>
      <c r="J291" t="str">
        <f>IF([1]All_Tasks_Billing!J291="","",[1]All_Tasks_Billing!J291)</f>
        <v/>
      </c>
      <c r="K291" t="b">
        <f>[1]All_Tasks_Billing!K291</f>
        <v>0</v>
      </c>
      <c r="L291" s="45" t="str">
        <f>[1]All_Tasks_Billing!L291</f>
        <v/>
      </c>
      <c r="M291" t="str">
        <f>[1]All_Tasks_Billing!M291</f>
        <v/>
      </c>
      <c r="N291" s="46">
        <f>IF([1]All_Tasks_Billing!N291="",0,[1]All_Tasks_Billing!N291)</f>
        <v>0</v>
      </c>
      <c r="O291" t="str">
        <f>[1]All_Tasks_Billing!O291</f>
        <v/>
      </c>
      <c r="P291" s="47">
        <f>IF([1]All_Tasks_Billing!P291="",0,[1]All_Tasks_Billing!P291)</f>
        <v>18.600000000000001</v>
      </c>
      <c r="Q291" s="47">
        <f>IF([1]All_Tasks_Billing!Q291="",0,[1]All_Tasks_Billing!Q291)</f>
        <v>18.600000000000001</v>
      </c>
      <c r="R291" s="47">
        <f>IF([1]All_Tasks_Billing!R291="",0,[1]All_Tasks_Billing!R291)</f>
        <v>18.600000000000001</v>
      </c>
      <c r="S291" t="str">
        <f>[1]All_Tasks_Billing!S291</f>
        <v/>
      </c>
      <c r="T291" t="str">
        <f>[1]All_Tasks_Billing!T291</f>
        <v/>
      </c>
      <c r="U291" t="str">
        <f>[1]All_Tasks_Billing!U291</f>
        <v/>
      </c>
      <c r="V291">
        <f>[1]All_Tasks_Billing!V291</f>
        <v>11</v>
      </c>
      <c r="W291" s="48">
        <f>[1]All_Tasks_Billing!W291</f>
        <v>150</v>
      </c>
      <c r="X291">
        <f>[1]All_Tasks_Billing!X291</f>
        <v>24331.724999999999</v>
      </c>
      <c r="Y291">
        <f>[1]All_Tasks_Billing!Y291</f>
        <v>1</v>
      </c>
      <c r="Z291" s="49">
        <f>[1]All_Tasks_Billing!Z291</f>
        <v>0</v>
      </c>
      <c r="AA291" s="45" t="str">
        <f>[1]All_Tasks_Billing!AA291</f>
        <v/>
      </c>
      <c r="AB291" t="str">
        <f>[1]All_Tasks_Billing!AB291</f>
        <v/>
      </c>
      <c r="AC291" s="48">
        <f>[1]All_Tasks_Billing!AC291</f>
        <v>0</v>
      </c>
      <c r="AD291" s="48">
        <f>[1]All_Tasks_Billing!AD291</f>
        <v>0</v>
      </c>
      <c r="AE291" s="48">
        <f>[1]All_Tasks_Billing!AE291</f>
        <v>0</v>
      </c>
      <c r="AF291" s="48">
        <f>[1]All_Tasks_Billing!AF291</f>
        <v>0</v>
      </c>
      <c r="AG291" s="48">
        <f>[1]All_Tasks_Billing!AG291</f>
        <v>0</v>
      </c>
      <c r="AH291" s="48">
        <f>[1]All_Tasks_Billing!AH291</f>
        <v>0.79979999999999996</v>
      </c>
      <c r="AI291" s="48">
        <f>[1]All_Tasks_Billing!AI291</f>
        <v>0</v>
      </c>
      <c r="AJ291" s="48">
        <f>[1]All_Tasks_Billing!AJ291</f>
        <v>0</v>
      </c>
      <c r="AK291" s="48">
        <f>[1]All_Tasks_Billing!AK291</f>
        <v>0</v>
      </c>
      <c r="AL291" s="48">
        <f>[1]All_Tasks_Billing!AL291</f>
        <v>0</v>
      </c>
      <c r="AM291" s="48">
        <f>[1]All_Tasks_Billing!AM291</f>
        <v>0</v>
      </c>
      <c r="AN291" s="48">
        <f>[1]All_Tasks_Billing!AN291</f>
        <v>0</v>
      </c>
      <c r="AO291" s="48">
        <f>[1]All_Tasks_Billing!AO291</f>
        <v>0</v>
      </c>
      <c r="AP291" s="48">
        <f>[1]All_Tasks_Billing!AP291</f>
        <v>0.79979999999999996</v>
      </c>
      <c r="AQ291" s="48">
        <f>[1]All_Tasks_Billing!AQ291</f>
        <v>0</v>
      </c>
      <c r="AR291" s="48">
        <f>[1]All_Tasks_Billing!AR291</f>
        <v>0</v>
      </c>
      <c r="AS291" s="48">
        <f>[1]All_Tasks_Billing!AS291</f>
        <v>0</v>
      </c>
      <c r="AT291" s="48">
        <f>[1]All_Tasks_Billing!AT291</f>
        <v>0</v>
      </c>
      <c r="AU291" s="50" t="str">
        <f t="shared" si="72"/>
        <v/>
      </c>
      <c r="AV291" s="50" t="str">
        <f t="shared" si="73"/>
        <v/>
      </c>
      <c r="AW291" s="50" t="str">
        <f t="shared" si="74"/>
        <v/>
      </c>
      <c r="AX291" s="50" t="str">
        <f t="shared" ca="1" si="75"/>
        <v>Not Completed</v>
      </c>
      <c r="AY291" s="50" t="str">
        <f t="shared" ca="1" si="76"/>
        <v>Not Completed</v>
      </c>
      <c r="AZ291" s="50" t="str">
        <f t="shared" ca="1" si="77"/>
        <v>Not Completed</v>
      </c>
      <c r="BA291" s="48">
        <f t="shared" si="78"/>
        <v>0</v>
      </c>
      <c r="BB291" s="45" t="str">
        <f t="shared" si="79"/>
        <v/>
      </c>
      <c r="BC291" s="50" t="str">
        <f t="shared" si="80"/>
        <v/>
      </c>
      <c r="BD291" s="48">
        <f t="shared" si="81"/>
        <v>0</v>
      </c>
      <c r="BE291" s="50" t="str">
        <f t="shared" si="82"/>
        <v>Not Started</v>
      </c>
      <c r="BF291" s="51">
        <f t="shared" si="83"/>
        <v>1</v>
      </c>
      <c r="BG291" s="51">
        <f t="shared" si="84"/>
        <v>0</v>
      </c>
      <c r="BH291" s="50" t="str">
        <f t="shared" si="85"/>
        <v/>
      </c>
      <c r="BI291" s="50" t="str">
        <f t="shared" si="86"/>
        <v/>
      </c>
      <c r="BJ291" s="50" t="str">
        <f t="shared" si="87"/>
        <v/>
      </c>
      <c r="BK291" s="50" t="str">
        <f t="shared" si="88"/>
        <v xml:space="preserve">Not Started |  | </v>
      </c>
      <c r="BL291" s="49" t="str">
        <f t="shared" ca="1" si="89"/>
        <v/>
      </c>
    </row>
    <row r="292" spans="1:64" x14ac:dyDescent="0.25">
      <c r="A292" t="str">
        <f>[1]All_Tasks_Billing!A292</f>
        <v>LAS16.PPM06</v>
      </c>
      <c r="B292" t="str">
        <f>[1]All_Tasks_Billing!B292</f>
        <v>PPM</v>
      </c>
      <c r="C292" t="str">
        <f>[1]All_Tasks_Billing!C292</f>
        <v>6.1.21</v>
      </c>
      <c r="D292" t="str">
        <f>[1]All_Tasks_Billing!D292</f>
        <v>Main Switchgear</v>
      </c>
      <c r="E292" t="str">
        <f>[1]All_Tasks_Billing!E292</f>
        <v>Panelboards</v>
      </c>
      <c r="F292" t="str">
        <f>IF([1]All_Tasks_Billing!F292="","",[1]All_Tasks_Billing!F292)</f>
        <v>HLP01A</v>
      </c>
      <c r="G292" t="str">
        <f>IF([1]All_Tasks_Billing!G292="","",[1]All_Tasks_Billing!G292)</f>
        <v/>
      </c>
      <c r="H292" s="45" t="str">
        <f>[1]All_Tasks_Billing!H292</f>
        <v/>
      </c>
      <c r="I292" t="str">
        <f>IF([1]All_Tasks_Billing!I292="","",[1]All_Tasks_Billing!I292)</f>
        <v/>
      </c>
      <c r="J292" t="str">
        <f>IF([1]All_Tasks_Billing!J292="","",[1]All_Tasks_Billing!J292)</f>
        <v/>
      </c>
      <c r="K292" t="b">
        <f>[1]All_Tasks_Billing!K292</f>
        <v>0</v>
      </c>
      <c r="L292" s="45" t="str">
        <f>[1]All_Tasks_Billing!L292</f>
        <v/>
      </c>
      <c r="M292" t="str">
        <f>[1]All_Tasks_Billing!M292</f>
        <v/>
      </c>
      <c r="N292" s="46">
        <f>IF([1]All_Tasks_Billing!N292="",0,[1]All_Tasks_Billing!N292)</f>
        <v>0</v>
      </c>
      <c r="O292" t="str">
        <f>[1]All_Tasks_Billing!O292</f>
        <v/>
      </c>
      <c r="P292" s="47">
        <f>IF([1]All_Tasks_Billing!P292="",0,[1]All_Tasks_Billing!P292)</f>
        <v>0.5</v>
      </c>
      <c r="Q292" s="47">
        <f>IF([1]All_Tasks_Billing!Q292="",0,[1]All_Tasks_Billing!Q292)</f>
        <v>0.5</v>
      </c>
      <c r="R292" s="47">
        <f>IF([1]All_Tasks_Billing!R292="",0,[1]All_Tasks_Billing!R292)</f>
        <v>0.5</v>
      </c>
      <c r="S292" t="str">
        <f>[1]All_Tasks_Billing!S292</f>
        <v/>
      </c>
      <c r="T292" t="str">
        <f>[1]All_Tasks_Billing!T292</f>
        <v/>
      </c>
      <c r="U292" t="str">
        <f>[1]All_Tasks_Billing!U292</f>
        <v/>
      </c>
      <c r="V292">
        <f>[1]All_Tasks_Billing!V292</f>
        <v>11</v>
      </c>
      <c r="W292" s="48">
        <f>[1]All_Tasks_Billing!W292</f>
        <v>150</v>
      </c>
      <c r="X292">
        <f>[1]All_Tasks_Billing!X292</f>
        <v>24331.724999999999</v>
      </c>
      <c r="Y292">
        <f>[1]All_Tasks_Billing!Y292</f>
        <v>1</v>
      </c>
      <c r="Z292" s="49">
        <f>[1]All_Tasks_Billing!Z292</f>
        <v>0</v>
      </c>
      <c r="AA292" s="45" t="str">
        <f>[1]All_Tasks_Billing!AA292</f>
        <v/>
      </c>
      <c r="AB292" t="str">
        <f>[1]All_Tasks_Billing!AB292</f>
        <v/>
      </c>
      <c r="AC292" s="48">
        <f>[1]All_Tasks_Billing!AC292</f>
        <v>0</v>
      </c>
      <c r="AD292" s="48">
        <f>[1]All_Tasks_Billing!AD292</f>
        <v>0</v>
      </c>
      <c r="AE292" s="48">
        <f>[1]All_Tasks_Billing!AE292</f>
        <v>0</v>
      </c>
      <c r="AF292" s="48">
        <f>[1]All_Tasks_Billing!AF292</f>
        <v>0</v>
      </c>
      <c r="AG292" s="48">
        <f>[1]All_Tasks_Billing!AG292</f>
        <v>0</v>
      </c>
      <c r="AH292" s="48">
        <f>[1]All_Tasks_Billing!AH292</f>
        <v>2.1499999999999998E-2</v>
      </c>
      <c r="AI292" s="48">
        <f>[1]All_Tasks_Billing!AI292</f>
        <v>0</v>
      </c>
      <c r="AJ292" s="48">
        <f>[1]All_Tasks_Billing!AJ292</f>
        <v>0</v>
      </c>
      <c r="AK292" s="48">
        <f>[1]All_Tasks_Billing!AK292</f>
        <v>0</v>
      </c>
      <c r="AL292" s="48">
        <f>[1]All_Tasks_Billing!AL292</f>
        <v>0</v>
      </c>
      <c r="AM292" s="48">
        <f>[1]All_Tasks_Billing!AM292</f>
        <v>0</v>
      </c>
      <c r="AN292" s="48">
        <f>[1]All_Tasks_Billing!AN292</f>
        <v>0</v>
      </c>
      <c r="AO292" s="48">
        <f>[1]All_Tasks_Billing!AO292</f>
        <v>0</v>
      </c>
      <c r="AP292" s="48">
        <f>[1]All_Tasks_Billing!AP292</f>
        <v>2.1499999999999998E-2</v>
      </c>
      <c r="AQ292" s="48">
        <f>[1]All_Tasks_Billing!AQ292</f>
        <v>0</v>
      </c>
      <c r="AR292" s="48">
        <f>[1]All_Tasks_Billing!AR292</f>
        <v>0</v>
      </c>
      <c r="AS292" s="48">
        <f>[1]All_Tasks_Billing!AS292</f>
        <v>0</v>
      </c>
      <c r="AT292" s="48">
        <f>[1]All_Tasks_Billing!AT292</f>
        <v>0</v>
      </c>
      <c r="AU292" s="50" t="str">
        <f t="shared" si="72"/>
        <v/>
      </c>
      <c r="AV292" s="50" t="str">
        <f t="shared" si="73"/>
        <v/>
      </c>
      <c r="AW292" s="50" t="str">
        <f t="shared" si="74"/>
        <v/>
      </c>
      <c r="AX292" s="50" t="str">
        <f t="shared" ca="1" si="75"/>
        <v>Not Completed</v>
      </c>
      <c r="AY292" s="50" t="str">
        <f t="shared" ca="1" si="76"/>
        <v>Not Completed</v>
      </c>
      <c r="AZ292" s="50" t="str">
        <f t="shared" ca="1" si="77"/>
        <v>Not Completed</v>
      </c>
      <c r="BA292" s="48">
        <f t="shared" si="78"/>
        <v>0</v>
      </c>
      <c r="BB292" s="45" t="str">
        <f t="shared" si="79"/>
        <v/>
      </c>
      <c r="BC292" s="50" t="str">
        <f t="shared" si="80"/>
        <v/>
      </c>
      <c r="BD292" s="48">
        <f t="shared" si="81"/>
        <v>0</v>
      </c>
      <c r="BE292" s="50" t="str">
        <f t="shared" si="82"/>
        <v>Not Started</v>
      </c>
      <c r="BF292" s="51">
        <f t="shared" si="83"/>
        <v>1</v>
      </c>
      <c r="BG292" s="51">
        <f t="shared" si="84"/>
        <v>0</v>
      </c>
      <c r="BH292" s="50" t="str">
        <f t="shared" si="85"/>
        <v/>
      </c>
      <c r="BI292" s="50" t="str">
        <f t="shared" si="86"/>
        <v/>
      </c>
      <c r="BJ292" s="50" t="str">
        <f t="shared" si="87"/>
        <v/>
      </c>
      <c r="BK292" s="50" t="str">
        <f t="shared" si="88"/>
        <v xml:space="preserve">Not Started |  | </v>
      </c>
      <c r="BL292" s="49" t="str">
        <f t="shared" ca="1" si="89"/>
        <v/>
      </c>
    </row>
    <row r="293" spans="1:64" x14ac:dyDescent="0.25">
      <c r="A293" t="str">
        <f>[1]All_Tasks_Billing!A293</f>
        <v>LAS16.PPM06</v>
      </c>
      <c r="B293" t="str">
        <f>[1]All_Tasks_Billing!B293</f>
        <v>PPM</v>
      </c>
      <c r="C293" t="str">
        <f>[1]All_Tasks_Billing!C293</f>
        <v>6.1.22</v>
      </c>
      <c r="D293" t="str">
        <f>[1]All_Tasks_Billing!D293</f>
        <v>Main Switchgear</v>
      </c>
      <c r="E293" t="str">
        <f>[1]All_Tasks_Billing!E293</f>
        <v>Panelboards</v>
      </c>
      <c r="F293" t="str">
        <f>IF([1]All_Tasks_Billing!F293="","",[1]All_Tasks_Billing!F293)</f>
        <v>HLP02A</v>
      </c>
      <c r="G293" t="str">
        <f>IF([1]All_Tasks_Billing!G293="","",[1]All_Tasks_Billing!G293)</f>
        <v/>
      </c>
      <c r="H293" s="45" t="str">
        <f>[1]All_Tasks_Billing!H293</f>
        <v/>
      </c>
      <c r="I293" t="str">
        <f>IF([1]All_Tasks_Billing!I293="","",[1]All_Tasks_Billing!I293)</f>
        <v/>
      </c>
      <c r="J293" t="str">
        <f>IF([1]All_Tasks_Billing!J293="","",[1]All_Tasks_Billing!J293)</f>
        <v/>
      </c>
      <c r="K293" t="b">
        <f>[1]All_Tasks_Billing!K293</f>
        <v>0</v>
      </c>
      <c r="L293" s="45" t="str">
        <f>[1]All_Tasks_Billing!L293</f>
        <v/>
      </c>
      <c r="M293" t="str">
        <f>[1]All_Tasks_Billing!M293</f>
        <v/>
      </c>
      <c r="N293" s="46">
        <f>IF([1]All_Tasks_Billing!N293="",0,[1]All_Tasks_Billing!N293)</f>
        <v>0</v>
      </c>
      <c r="O293" t="str">
        <f>[1]All_Tasks_Billing!O293</f>
        <v/>
      </c>
      <c r="P293" s="47">
        <f>IF([1]All_Tasks_Billing!P293="",0,[1]All_Tasks_Billing!P293)</f>
        <v>0.5</v>
      </c>
      <c r="Q293" s="47">
        <f>IF([1]All_Tasks_Billing!Q293="",0,[1]All_Tasks_Billing!Q293)</f>
        <v>0.5</v>
      </c>
      <c r="R293" s="47">
        <f>IF([1]All_Tasks_Billing!R293="",0,[1]All_Tasks_Billing!R293)</f>
        <v>0.5</v>
      </c>
      <c r="S293" t="str">
        <f>[1]All_Tasks_Billing!S293</f>
        <v/>
      </c>
      <c r="T293" t="str">
        <f>[1]All_Tasks_Billing!T293</f>
        <v/>
      </c>
      <c r="U293" t="str">
        <f>[1]All_Tasks_Billing!U293</f>
        <v/>
      </c>
      <c r="V293">
        <f>[1]All_Tasks_Billing!V293</f>
        <v>11</v>
      </c>
      <c r="W293" s="48">
        <f>[1]All_Tasks_Billing!W293</f>
        <v>150</v>
      </c>
      <c r="X293">
        <f>[1]All_Tasks_Billing!X293</f>
        <v>24331.724999999999</v>
      </c>
      <c r="Y293">
        <f>[1]All_Tasks_Billing!Y293</f>
        <v>1</v>
      </c>
      <c r="Z293" s="49">
        <f>[1]All_Tasks_Billing!Z293</f>
        <v>0</v>
      </c>
      <c r="AA293" s="45" t="str">
        <f>[1]All_Tasks_Billing!AA293</f>
        <v/>
      </c>
      <c r="AB293" t="str">
        <f>[1]All_Tasks_Billing!AB293</f>
        <v/>
      </c>
      <c r="AC293" s="48">
        <f>[1]All_Tasks_Billing!AC293</f>
        <v>0</v>
      </c>
      <c r="AD293" s="48">
        <f>[1]All_Tasks_Billing!AD293</f>
        <v>0</v>
      </c>
      <c r="AE293" s="48">
        <f>[1]All_Tasks_Billing!AE293</f>
        <v>0</v>
      </c>
      <c r="AF293" s="48">
        <f>[1]All_Tasks_Billing!AF293</f>
        <v>0</v>
      </c>
      <c r="AG293" s="48">
        <f>[1]All_Tasks_Billing!AG293</f>
        <v>0</v>
      </c>
      <c r="AH293" s="48">
        <f>[1]All_Tasks_Billing!AH293</f>
        <v>2.1499999999999998E-2</v>
      </c>
      <c r="AI293" s="48">
        <f>[1]All_Tasks_Billing!AI293</f>
        <v>0</v>
      </c>
      <c r="AJ293" s="48">
        <f>[1]All_Tasks_Billing!AJ293</f>
        <v>0</v>
      </c>
      <c r="AK293" s="48">
        <f>[1]All_Tasks_Billing!AK293</f>
        <v>0</v>
      </c>
      <c r="AL293" s="48">
        <f>[1]All_Tasks_Billing!AL293</f>
        <v>0</v>
      </c>
      <c r="AM293" s="48">
        <f>[1]All_Tasks_Billing!AM293</f>
        <v>0</v>
      </c>
      <c r="AN293" s="48">
        <f>[1]All_Tasks_Billing!AN293</f>
        <v>0</v>
      </c>
      <c r="AO293" s="48">
        <f>[1]All_Tasks_Billing!AO293</f>
        <v>0</v>
      </c>
      <c r="AP293" s="48">
        <f>[1]All_Tasks_Billing!AP293</f>
        <v>2.1499999999999998E-2</v>
      </c>
      <c r="AQ293" s="48">
        <f>[1]All_Tasks_Billing!AQ293</f>
        <v>0</v>
      </c>
      <c r="AR293" s="48">
        <f>[1]All_Tasks_Billing!AR293</f>
        <v>0</v>
      </c>
      <c r="AS293" s="48">
        <f>[1]All_Tasks_Billing!AS293</f>
        <v>0</v>
      </c>
      <c r="AT293" s="48">
        <f>[1]All_Tasks_Billing!AT293</f>
        <v>0</v>
      </c>
      <c r="AU293" s="50" t="str">
        <f t="shared" si="72"/>
        <v/>
      </c>
      <c r="AV293" s="50" t="str">
        <f t="shared" si="73"/>
        <v/>
      </c>
      <c r="AW293" s="50" t="str">
        <f t="shared" si="74"/>
        <v/>
      </c>
      <c r="AX293" s="50" t="str">
        <f t="shared" ca="1" si="75"/>
        <v>Not Completed</v>
      </c>
      <c r="AY293" s="50" t="str">
        <f t="shared" ca="1" si="76"/>
        <v>Not Completed</v>
      </c>
      <c r="AZ293" s="50" t="str">
        <f t="shared" ca="1" si="77"/>
        <v>Not Completed</v>
      </c>
      <c r="BA293" s="48">
        <f t="shared" si="78"/>
        <v>0</v>
      </c>
      <c r="BB293" s="45" t="str">
        <f t="shared" si="79"/>
        <v/>
      </c>
      <c r="BC293" s="50" t="str">
        <f t="shared" si="80"/>
        <v/>
      </c>
      <c r="BD293" s="48">
        <f t="shared" si="81"/>
        <v>0</v>
      </c>
      <c r="BE293" s="50" t="str">
        <f t="shared" si="82"/>
        <v>Not Started</v>
      </c>
      <c r="BF293" s="51">
        <f t="shared" si="83"/>
        <v>1</v>
      </c>
      <c r="BG293" s="51">
        <f t="shared" si="84"/>
        <v>0</v>
      </c>
      <c r="BH293" s="50" t="str">
        <f t="shared" si="85"/>
        <v/>
      </c>
      <c r="BI293" s="50" t="str">
        <f t="shared" si="86"/>
        <v/>
      </c>
      <c r="BJ293" s="50" t="str">
        <f t="shared" si="87"/>
        <v/>
      </c>
      <c r="BK293" s="50" t="str">
        <f t="shared" si="88"/>
        <v xml:space="preserve">Not Started |  | </v>
      </c>
      <c r="BL293" s="49" t="str">
        <f t="shared" ca="1" si="89"/>
        <v/>
      </c>
    </row>
    <row r="294" spans="1:64" x14ac:dyDescent="0.25">
      <c r="A294" t="str">
        <f>[1]All_Tasks_Billing!A294</f>
        <v>LAS16.PPM06</v>
      </c>
      <c r="B294" t="str">
        <f>[1]All_Tasks_Billing!B294</f>
        <v>PPM</v>
      </c>
      <c r="C294" t="str">
        <f>[1]All_Tasks_Billing!C294</f>
        <v>6.1.23</v>
      </c>
      <c r="D294" t="str">
        <f>[1]All_Tasks_Billing!D294</f>
        <v>Main Switchgear</v>
      </c>
      <c r="E294" t="str">
        <f>[1]All_Tasks_Billing!E294</f>
        <v>XFMR - Dry-Type, Small</v>
      </c>
      <c r="F294" t="str">
        <f>IF([1]All_Tasks_Billing!F294="","",[1]All_Tasks_Billing!F294)</f>
        <v>TLVP</v>
      </c>
      <c r="G294" t="str">
        <f>IF([1]All_Tasks_Billing!G294="","",[1]All_Tasks_Billing!G294)</f>
        <v/>
      </c>
      <c r="H294" s="45" t="str">
        <f>[1]All_Tasks_Billing!H294</f>
        <v/>
      </c>
      <c r="I294" t="str">
        <f>IF([1]All_Tasks_Billing!I294="","",[1]All_Tasks_Billing!I294)</f>
        <v/>
      </c>
      <c r="J294" t="str">
        <f>IF([1]All_Tasks_Billing!J294="","",[1]All_Tasks_Billing!J294)</f>
        <v/>
      </c>
      <c r="K294" t="b">
        <f>[1]All_Tasks_Billing!K294</f>
        <v>0</v>
      </c>
      <c r="L294" s="45" t="str">
        <f>[1]All_Tasks_Billing!L294</f>
        <v/>
      </c>
      <c r="M294" t="str">
        <f>[1]All_Tasks_Billing!M294</f>
        <v/>
      </c>
      <c r="N294" s="46">
        <f>IF([1]All_Tasks_Billing!N294="",0,[1]All_Tasks_Billing!N294)</f>
        <v>0</v>
      </c>
      <c r="O294" t="str">
        <f>[1]All_Tasks_Billing!O294</f>
        <v/>
      </c>
      <c r="P294" s="47">
        <f>IF([1]All_Tasks_Billing!P294="",0,[1]All_Tasks_Billing!P294)</f>
        <v>2</v>
      </c>
      <c r="Q294" s="47">
        <f>IF([1]All_Tasks_Billing!Q294="",0,[1]All_Tasks_Billing!Q294)</f>
        <v>2</v>
      </c>
      <c r="R294" s="47">
        <f>IF([1]All_Tasks_Billing!R294="",0,[1]All_Tasks_Billing!R294)</f>
        <v>2</v>
      </c>
      <c r="S294" t="str">
        <f>[1]All_Tasks_Billing!S294</f>
        <v/>
      </c>
      <c r="T294" t="str">
        <f>[1]All_Tasks_Billing!T294</f>
        <v/>
      </c>
      <c r="U294" t="str">
        <f>[1]All_Tasks_Billing!U294</f>
        <v/>
      </c>
      <c r="V294">
        <f>[1]All_Tasks_Billing!V294</f>
        <v>11</v>
      </c>
      <c r="W294" s="48">
        <f>[1]All_Tasks_Billing!W294</f>
        <v>150</v>
      </c>
      <c r="X294">
        <f>[1]All_Tasks_Billing!X294</f>
        <v>24331.724999999999</v>
      </c>
      <c r="Y294">
        <f>[1]All_Tasks_Billing!Y294</f>
        <v>1</v>
      </c>
      <c r="Z294" s="49">
        <f>[1]All_Tasks_Billing!Z294</f>
        <v>0</v>
      </c>
      <c r="AA294" s="45" t="str">
        <f>[1]All_Tasks_Billing!AA294</f>
        <v/>
      </c>
      <c r="AB294" t="str">
        <f>[1]All_Tasks_Billing!AB294</f>
        <v/>
      </c>
      <c r="AC294" s="48">
        <f>[1]All_Tasks_Billing!AC294</f>
        <v>0</v>
      </c>
      <c r="AD294" s="48">
        <f>[1]All_Tasks_Billing!AD294</f>
        <v>0</v>
      </c>
      <c r="AE294" s="48">
        <f>[1]All_Tasks_Billing!AE294</f>
        <v>0</v>
      </c>
      <c r="AF294" s="48">
        <f>[1]All_Tasks_Billing!AF294</f>
        <v>0</v>
      </c>
      <c r="AG294" s="48">
        <f>[1]All_Tasks_Billing!AG294</f>
        <v>0</v>
      </c>
      <c r="AH294" s="48">
        <f>[1]All_Tasks_Billing!AH294</f>
        <v>8.5999999999999993E-2</v>
      </c>
      <c r="AI294" s="48">
        <f>[1]All_Tasks_Billing!AI294</f>
        <v>0</v>
      </c>
      <c r="AJ294" s="48">
        <f>[1]All_Tasks_Billing!AJ294</f>
        <v>0</v>
      </c>
      <c r="AK294" s="48">
        <f>[1]All_Tasks_Billing!AK294</f>
        <v>0</v>
      </c>
      <c r="AL294" s="48">
        <f>[1]All_Tasks_Billing!AL294</f>
        <v>0</v>
      </c>
      <c r="AM294" s="48">
        <f>[1]All_Tasks_Billing!AM294</f>
        <v>0</v>
      </c>
      <c r="AN294" s="48">
        <f>[1]All_Tasks_Billing!AN294</f>
        <v>0</v>
      </c>
      <c r="AO294" s="48">
        <f>[1]All_Tasks_Billing!AO294</f>
        <v>0</v>
      </c>
      <c r="AP294" s="48">
        <f>[1]All_Tasks_Billing!AP294</f>
        <v>8.5999999999999993E-2</v>
      </c>
      <c r="AQ294" s="48">
        <f>[1]All_Tasks_Billing!AQ294</f>
        <v>0</v>
      </c>
      <c r="AR294" s="48">
        <f>[1]All_Tasks_Billing!AR294</f>
        <v>0</v>
      </c>
      <c r="AS294" s="48">
        <f>[1]All_Tasks_Billing!AS294</f>
        <v>0</v>
      </c>
      <c r="AT294" s="48">
        <f>[1]All_Tasks_Billing!AT294</f>
        <v>0</v>
      </c>
      <c r="AU294" s="50" t="str">
        <f t="shared" si="72"/>
        <v/>
      </c>
      <c r="AV294" s="50" t="str">
        <f t="shared" si="73"/>
        <v/>
      </c>
      <c r="AW294" s="50" t="str">
        <f t="shared" si="74"/>
        <v/>
      </c>
      <c r="AX294" s="50" t="str">
        <f t="shared" ca="1" si="75"/>
        <v>Not Completed</v>
      </c>
      <c r="AY294" s="50" t="str">
        <f t="shared" ca="1" si="76"/>
        <v>Not Completed</v>
      </c>
      <c r="AZ294" s="50" t="str">
        <f t="shared" ca="1" si="77"/>
        <v>Not Completed</v>
      </c>
      <c r="BA294" s="48">
        <f t="shared" si="78"/>
        <v>0</v>
      </c>
      <c r="BB294" s="45" t="str">
        <f t="shared" si="79"/>
        <v/>
      </c>
      <c r="BC294" s="50" t="str">
        <f t="shared" si="80"/>
        <v/>
      </c>
      <c r="BD294" s="48">
        <f t="shared" si="81"/>
        <v>0</v>
      </c>
      <c r="BE294" s="50" t="str">
        <f t="shared" si="82"/>
        <v>Not Started</v>
      </c>
      <c r="BF294" s="51">
        <f t="shared" si="83"/>
        <v>1</v>
      </c>
      <c r="BG294" s="51">
        <f t="shared" si="84"/>
        <v>0</v>
      </c>
      <c r="BH294" s="50" t="str">
        <f t="shared" si="85"/>
        <v/>
      </c>
      <c r="BI294" s="50" t="str">
        <f t="shared" si="86"/>
        <v/>
      </c>
      <c r="BJ294" s="50" t="str">
        <f t="shared" si="87"/>
        <v/>
      </c>
      <c r="BK294" s="50" t="str">
        <f t="shared" si="88"/>
        <v xml:space="preserve">Not Started |  | </v>
      </c>
      <c r="BL294" s="49" t="str">
        <f t="shared" ca="1" si="89"/>
        <v/>
      </c>
    </row>
    <row r="295" spans="1:64" x14ac:dyDescent="0.25">
      <c r="A295" t="str">
        <f>[1]All_Tasks_Billing!A295</f>
        <v>LAS16.PPM06</v>
      </c>
      <c r="B295" t="str">
        <f>[1]All_Tasks_Billing!B295</f>
        <v>PPM</v>
      </c>
      <c r="C295" t="str">
        <f>[1]All_Tasks_Billing!C295</f>
        <v>6.1.24</v>
      </c>
      <c r="D295" t="str">
        <f>[1]All_Tasks_Billing!D295</f>
        <v>Main Switchgear</v>
      </c>
      <c r="E295" t="str">
        <f>[1]All_Tasks_Billing!E295</f>
        <v>LV Disconnect</v>
      </c>
      <c r="F295" t="str">
        <f>IF([1]All_Tasks_Billing!F295="","",[1]All_Tasks_Billing!F295)</f>
        <v/>
      </c>
      <c r="G295" t="str">
        <f>IF([1]All_Tasks_Billing!G295="","",[1]All_Tasks_Billing!G295)</f>
        <v/>
      </c>
      <c r="H295" s="45" t="str">
        <f>[1]All_Tasks_Billing!H295</f>
        <v/>
      </c>
      <c r="I295" t="str">
        <f>IF([1]All_Tasks_Billing!I295="","",[1]All_Tasks_Billing!I295)</f>
        <v/>
      </c>
      <c r="J295" t="str">
        <f>IF([1]All_Tasks_Billing!J295="","",[1]All_Tasks_Billing!J295)</f>
        <v/>
      </c>
      <c r="K295" t="b">
        <f>[1]All_Tasks_Billing!K295</f>
        <v>0</v>
      </c>
      <c r="L295" s="45" t="str">
        <f>[1]All_Tasks_Billing!L295</f>
        <v/>
      </c>
      <c r="M295" t="str">
        <f>[1]All_Tasks_Billing!M295</f>
        <v/>
      </c>
      <c r="N295" s="46">
        <f>IF([1]All_Tasks_Billing!N295="",0,[1]All_Tasks_Billing!N295)</f>
        <v>0</v>
      </c>
      <c r="O295" t="str">
        <f>[1]All_Tasks_Billing!O295</f>
        <v/>
      </c>
      <c r="P295" s="47">
        <f>IF([1]All_Tasks_Billing!P295="",0,[1]All_Tasks_Billing!P295)</f>
        <v>1.5</v>
      </c>
      <c r="Q295" s="47">
        <f>IF([1]All_Tasks_Billing!Q295="",0,[1]All_Tasks_Billing!Q295)</f>
        <v>1.5</v>
      </c>
      <c r="R295" s="47">
        <f>IF([1]All_Tasks_Billing!R295="",0,[1]All_Tasks_Billing!R295)</f>
        <v>1.5</v>
      </c>
      <c r="S295" t="str">
        <f>[1]All_Tasks_Billing!S295</f>
        <v/>
      </c>
      <c r="T295" t="str">
        <f>[1]All_Tasks_Billing!T295</f>
        <v/>
      </c>
      <c r="U295" t="str">
        <f>[1]All_Tasks_Billing!U295</f>
        <v/>
      </c>
      <c r="V295">
        <f>[1]All_Tasks_Billing!V295</f>
        <v>11</v>
      </c>
      <c r="W295" s="48">
        <f>[1]All_Tasks_Billing!W295</f>
        <v>150</v>
      </c>
      <c r="X295">
        <f>[1]All_Tasks_Billing!X295</f>
        <v>24331.724999999999</v>
      </c>
      <c r="Y295">
        <f>[1]All_Tasks_Billing!Y295</f>
        <v>1</v>
      </c>
      <c r="Z295" s="49">
        <f>[1]All_Tasks_Billing!Z295</f>
        <v>0</v>
      </c>
      <c r="AA295" s="45" t="str">
        <f>[1]All_Tasks_Billing!AA295</f>
        <v/>
      </c>
      <c r="AB295" t="str">
        <f>[1]All_Tasks_Billing!AB295</f>
        <v/>
      </c>
      <c r="AC295" s="48">
        <f>[1]All_Tasks_Billing!AC295</f>
        <v>0</v>
      </c>
      <c r="AD295" s="48">
        <f>[1]All_Tasks_Billing!AD295</f>
        <v>0</v>
      </c>
      <c r="AE295" s="48">
        <f>[1]All_Tasks_Billing!AE295</f>
        <v>0</v>
      </c>
      <c r="AF295" s="48">
        <f>[1]All_Tasks_Billing!AF295</f>
        <v>0</v>
      </c>
      <c r="AG295" s="48">
        <f>[1]All_Tasks_Billing!AG295</f>
        <v>0</v>
      </c>
      <c r="AH295" s="48">
        <f>[1]All_Tasks_Billing!AH295</f>
        <v>6.4500000000000002E-2</v>
      </c>
      <c r="AI295" s="48">
        <f>[1]All_Tasks_Billing!AI295</f>
        <v>0</v>
      </c>
      <c r="AJ295" s="48">
        <f>[1]All_Tasks_Billing!AJ295</f>
        <v>0</v>
      </c>
      <c r="AK295" s="48">
        <f>[1]All_Tasks_Billing!AK295</f>
        <v>0</v>
      </c>
      <c r="AL295" s="48">
        <f>[1]All_Tasks_Billing!AL295</f>
        <v>0</v>
      </c>
      <c r="AM295" s="48">
        <f>[1]All_Tasks_Billing!AM295</f>
        <v>0</v>
      </c>
      <c r="AN295" s="48">
        <f>[1]All_Tasks_Billing!AN295</f>
        <v>0</v>
      </c>
      <c r="AO295" s="48">
        <f>[1]All_Tasks_Billing!AO295</f>
        <v>0</v>
      </c>
      <c r="AP295" s="48">
        <f>[1]All_Tasks_Billing!AP295</f>
        <v>6.4500000000000002E-2</v>
      </c>
      <c r="AQ295" s="48">
        <f>[1]All_Tasks_Billing!AQ295</f>
        <v>0</v>
      </c>
      <c r="AR295" s="48">
        <f>[1]All_Tasks_Billing!AR295</f>
        <v>0</v>
      </c>
      <c r="AS295" s="48">
        <f>[1]All_Tasks_Billing!AS295</f>
        <v>0</v>
      </c>
      <c r="AT295" s="48">
        <f>[1]All_Tasks_Billing!AT295</f>
        <v>0</v>
      </c>
      <c r="AU295" s="50" t="str">
        <f t="shared" si="72"/>
        <v/>
      </c>
      <c r="AV295" s="50" t="str">
        <f t="shared" si="73"/>
        <v/>
      </c>
      <c r="AW295" s="50" t="str">
        <f t="shared" si="74"/>
        <v/>
      </c>
      <c r="AX295" s="50" t="str">
        <f t="shared" ca="1" si="75"/>
        <v>Not Completed</v>
      </c>
      <c r="AY295" s="50" t="str">
        <f t="shared" ca="1" si="76"/>
        <v>Not Completed</v>
      </c>
      <c r="AZ295" s="50" t="str">
        <f t="shared" ca="1" si="77"/>
        <v>Not Completed</v>
      </c>
      <c r="BA295" s="48">
        <f t="shared" si="78"/>
        <v>0</v>
      </c>
      <c r="BB295" s="45" t="str">
        <f t="shared" si="79"/>
        <v/>
      </c>
      <c r="BC295" s="50" t="str">
        <f t="shared" si="80"/>
        <v/>
      </c>
      <c r="BD295" s="48">
        <f t="shared" si="81"/>
        <v>0</v>
      </c>
      <c r="BE295" s="50" t="str">
        <f t="shared" si="82"/>
        <v>Not Started</v>
      </c>
      <c r="BF295" s="51">
        <f t="shared" si="83"/>
        <v>1</v>
      </c>
      <c r="BG295" s="51">
        <f t="shared" si="84"/>
        <v>0</v>
      </c>
      <c r="BH295" s="50" t="str">
        <f t="shared" si="85"/>
        <v/>
      </c>
      <c r="BI295" s="50" t="str">
        <f t="shared" si="86"/>
        <v/>
      </c>
      <c r="BJ295" s="50" t="str">
        <f t="shared" si="87"/>
        <v/>
      </c>
      <c r="BK295" s="50" t="str">
        <f t="shared" si="88"/>
        <v xml:space="preserve">Not Started |  | </v>
      </c>
      <c r="BL295" s="49" t="str">
        <f t="shared" ca="1" si="89"/>
        <v/>
      </c>
    </row>
    <row r="296" spans="1:64" x14ac:dyDescent="0.25">
      <c r="A296" t="str">
        <f>[1]All_Tasks_Billing!A296</f>
        <v>LAS16.PPM06</v>
      </c>
      <c r="B296" t="str">
        <f>[1]All_Tasks_Billing!B296</f>
        <v>PPM</v>
      </c>
      <c r="C296" t="str">
        <f>[1]All_Tasks_Billing!C296</f>
        <v>6.2.1</v>
      </c>
      <c r="D296" t="str">
        <f>[1]All_Tasks_Billing!D296</f>
        <v>PDU</v>
      </c>
      <c r="E296" t="str">
        <f>[1]All_Tasks_Billing!E296</f>
        <v>Circuit Breakers -Secondary</v>
      </c>
      <c r="F296" t="str">
        <f>IF([1]All_Tasks_Billing!F296="","",[1]All_Tasks_Billing!F296)</f>
        <v>1600AF / 1600AT</v>
      </c>
      <c r="G296" t="str">
        <f>IF([1]All_Tasks_Billing!G296="","",[1]All_Tasks_Billing!G296)</f>
        <v/>
      </c>
      <c r="H296" s="45" t="str">
        <f>[1]All_Tasks_Billing!H296</f>
        <v/>
      </c>
      <c r="I296" t="str">
        <f>IF([1]All_Tasks_Billing!I296="","",[1]All_Tasks_Billing!I296)</f>
        <v/>
      </c>
      <c r="J296" t="str">
        <f>IF([1]All_Tasks_Billing!J296="","",[1]All_Tasks_Billing!J296)</f>
        <v/>
      </c>
      <c r="K296" t="b">
        <f>[1]All_Tasks_Billing!K296</f>
        <v>0</v>
      </c>
      <c r="L296" s="45" t="str">
        <f>[1]All_Tasks_Billing!L296</f>
        <v/>
      </c>
      <c r="M296" t="str">
        <f>[1]All_Tasks_Billing!M296</f>
        <v/>
      </c>
      <c r="N296" s="46">
        <f>IF([1]All_Tasks_Billing!N296="",0,[1]All_Tasks_Billing!N296)</f>
        <v>0</v>
      </c>
      <c r="O296" t="str">
        <f>[1]All_Tasks_Billing!O296</f>
        <v/>
      </c>
      <c r="P296" s="47">
        <f>IF([1]All_Tasks_Billing!P296="",0,[1]All_Tasks_Billing!P296)</f>
        <v>2</v>
      </c>
      <c r="Q296" s="47">
        <f>IF([1]All_Tasks_Billing!Q296="",0,[1]All_Tasks_Billing!Q296)</f>
        <v>2</v>
      </c>
      <c r="R296" s="47">
        <f>IF([1]All_Tasks_Billing!R296="",0,[1]All_Tasks_Billing!R296)</f>
        <v>2</v>
      </c>
      <c r="S296" t="str">
        <f>[1]All_Tasks_Billing!S296</f>
        <v/>
      </c>
      <c r="T296" t="str">
        <f>[1]All_Tasks_Billing!T296</f>
        <v/>
      </c>
      <c r="U296" t="str">
        <f>[1]All_Tasks_Billing!U296</f>
        <v/>
      </c>
      <c r="V296">
        <f>[1]All_Tasks_Billing!V296</f>
        <v>11</v>
      </c>
      <c r="W296" s="48">
        <f>[1]All_Tasks_Billing!W296</f>
        <v>150</v>
      </c>
      <c r="X296">
        <f>[1]All_Tasks_Billing!X296</f>
        <v>24331.724999999999</v>
      </c>
      <c r="Y296">
        <f>[1]All_Tasks_Billing!Y296</f>
        <v>1</v>
      </c>
      <c r="Z296" s="49">
        <f>[1]All_Tasks_Billing!Z296</f>
        <v>0</v>
      </c>
      <c r="AA296" s="45" t="str">
        <f>[1]All_Tasks_Billing!AA296</f>
        <v/>
      </c>
      <c r="AB296" t="str">
        <f>[1]All_Tasks_Billing!AB296</f>
        <v/>
      </c>
      <c r="AC296" s="48">
        <f>[1]All_Tasks_Billing!AC296</f>
        <v>0</v>
      </c>
      <c r="AD296" s="48">
        <f>[1]All_Tasks_Billing!AD296</f>
        <v>0</v>
      </c>
      <c r="AE296" s="48">
        <f>[1]All_Tasks_Billing!AE296</f>
        <v>0</v>
      </c>
      <c r="AF296" s="48">
        <f>[1]All_Tasks_Billing!AF296</f>
        <v>0</v>
      </c>
      <c r="AG296" s="48">
        <f>[1]All_Tasks_Billing!AG296</f>
        <v>0</v>
      </c>
      <c r="AH296" s="48">
        <f>[1]All_Tasks_Billing!AH296</f>
        <v>8.5999999999999993E-2</v>
      </c>
      <c r="AI296" s="48">
        <f>[1]All_Tasks_Billing!AI296</f>
        <v>0</v>
      </c>
      <c r="AJ296" s="48">
        <f>[1]All_Tasks_Billing!AJ296</f>
        <v>0</v>
      </c>
      <c r="AK296" s="48">
        <f>[1]All_Tasks_Billing!AK296</f>
        <v>0</v>
      </c>
      <c r="AL296" s="48">
        <f>[1]All_Tasks_Billing!AL296</f>
        <v>0</v>
      </c>
      <c r="AM296" s="48">
        <f>[1]All_Tasks_Billing!AM296</f>
        <v>0</v>
      </c>
      <c r="AN296" s="48">
        <f>[1]All_Tasks_Billing!AN296</f>
        <v>0</v>
      </c>
      <c r="AO296" s="48">
        <f>[1]All_Tasks_Billing!AO296</f>
        <v>0</v>
      </c>
      <c r="AP296" s="48">
        <f>[1]All_Tasks_Billing!AP296</f>
        <v>8.5999999999999993E-2</v>
      </c>
      <c r="AQ296" s="48">
        <f>[1]All_Tasks_Billing!AQ296</f>
        <v>0</v>
      </c>
      <c r="AR296" s="48">
        <f>[1]All_Tasks_Billing!AR296</f>
        <v>0</v>
      </c>
      <c r="AS296" s="48">
        <f>[1]All_Tasks_Billing!AS296</f>
        <v>0</v>
      </c>
      <c r="AT296" s="48">
        <f>[1]All_Tasks_Billing!AT296</f>
        <v>0</v>
      </c>
      <c r="AU296" s="50" t="str">
        <f t="shared" si="72"/>
        <v/>
      </c>
      <c r="AV296" s="50" t="str">
        <f t="shared" si="73"/>
        <v/>
      </c>
      <c r="AW296" s="50" t="str">
        <f t="shared" si="74"/>
        <v/>
      </c>
      <c r="AX296" s="50" t="str">
        <f t="shared" ca="1" si="75"/>
        <v>Not Completed</v>
      </c>
      <c r="AY296" s="50" t="str">
        <f t="shared" ca="1" si="76"/>
        <v>Not Completed</v>
      </c>
      <c r="AZ296" s="50" t="str">
        <f t="shared" ca="1" si="77"/>
        <v>Not Completed</v>
      </c>
      <c r="BA296" s="48">
        <f t="shared" si="78"/>
        <v>0</v>
      </c>
      <c r="BB296" s="45" t="str">
        <f t="shared" si="79"/>
        <v/>
      </c>
      <c r="BC296" s="50" t="str">
        <f t="shared" si="80"/>
        <v/>
      </c>
      <c r="BD296" s="48">
        <f t="shared" si="81"/>
        <v>0</v>
      </c>
      <c r="BE296" s="50" t="str">
        <f t="shared" si="82"/>
        <v>Not Started</v>
      </c>
      <c r="BF296" s="51">
        <f t="shared" si="83"/>
        <v>1</v>
      </c>
      <c r="BG296" s="51">
        <f t="shared" si="84"/>
        <v>0</v>
      </c>
      <c r="BH296" s="50" t="str">
        <f t="shared" si="85"/>
        <v/>
      </c>
      <c r="BI296" s="50" t="str">
        <f t="shared" si="86"/>
        <v/>
      </c>
      <c r="BJ296" s="50" t="str">
        <f t="shared" si="87"/>
        <v/>
      </c>
      <c r="BK296" s="50" t="str">
        <f t="shared" si="88"/>
        <v xml:space="preserve">Not Started |  | </v>
      </c>
      <c r="BL296" s="49" t="str">
        <f t="shared" ca="1" si="89"/>
        <v/>
      </c>
    </row>
    <row r="297" spans="1:64" x14ac:dyDescent="0.25">
      <c r="A297" t="str">
        <f>[1]All_Tasks_Billing!A297</f>
        <v>LAS16.PPM06</v>
      </c>
      <c r="B297" t="str">
        <f>[1]All_Tasks_Billing!B297</f>
        <v>PPM</v>
      </c>
      <c r="C297" t="str">
        <f>[1]All_Tasks_Billing!C297</f>
        <v>6.2.2</v>
      </c>
      <c r="D297" t="str">
        <f>[1]All_Tasks_Billing!D297</f>
        <v>PDU</v>
      </c>
      <c r="E297" t="str">
        <f>[1]All_Tasks_Billing!E297</f>
        <v>Circuit Breakers -Secondary</v>
      </c>
      <c r="F297" t="str">
        <f>IF([1]All_Tasks_Billing!F297="","",[1]All_Tasks_Billing!F297)</f>
        <v>1600AF / 1600AT</v>
      </c>
      <c r="G297" t="str">
        <f>IF([1]All_Tasks_Billing!G297="","",[1]All_Tasks_Billing!G297)</f>
        <v/>
      </c>
      <c r="H297" s="45" t="str">
        <f>[1]All_Tasks_Billing!H297</f>
        <v/>
      </c>
      <c r="I297" t="str">
        <f>IF([1]All_Tasks_Billing!I297="","",[1]All_Tasks_Billing!I297)</f>
        <v/>
      </c>
      <c r="J297" t="str">
        <f>IF([1]All_Tasks_Billing!J297="","",[1]All_Tasks_Billing!J297)</f>
        <v/>
      </c>
      <c r="K297" t="b">
        <f>[1]All_Tasks_Billing!K297</f>
        <v>0</v>
      </c>
      <c r="L297" s="45" t="str">
        <f>[1]All_Tasks_Billing!L297</f>
        <v/>
      </c>
      <c r="M297" t="str">
        <f>[1]All_Tasks_Billing!M297</f>
        <v/>
      </c>
      <c r="N297" s="46">
        <f>IF([1]All_Tasks_Billing!N297="",0,[1]All_Tasks_Billing!N297)</f>
        <v>0</v>
      </c>
      <c r="O297" t="str">
        <f>[1]All_Tasks_Billing!O297</f>
        <v/>
      </c>
      <c r="P297" s="47">
        <f>IF([1]All_Tasks_Billing!P297="",0,[1]All_Tasks_Billing!P297)</f>
        <v>2</v>
      </c>
      <c r="Q297" s="47">
        <f>IF([1]All_Tasks_Billing!Q297="",0,[1]All_Tasks_Billing!Q297)</f>
        <v>2</v>
      </c>
      <c r="R297" s="47">
        <f>IF([1]All_Tasks_Billing!R297="",0,[1]All_Tasks_Billing!R297)</f>
        <v>2</v>
      </c>
      <c r="S297" t="str">
        <f>[1]All_Tasks_Billing!S297</f>
        <v/>
      </c>
      <c r="T297" t="str">
        <f>[1]All_Tasks_Billing!T297</f>
        <v/>
      </c>
      <c r="U297" t="str">
        <f>[1]All_Tasks_Billing!U297</f>
        <v/>
      </c>
      <c r="V297">
        <f>[1]All_Tasks_Billing!V297</f>
        <v>11</v>
      </c>
      <c r="W297" s="48">
        <f>[1]All_Tasks_Billing!W297</f>
        <v>150</v>
      </c>
      <c r="X297">
        <f>[1]All_Tasks_Billing!X297</f>
        <v>24331.724999999999</v>
      </c>
      <c r="Y297">
        <f>[1]All_Tasks_Billing!Y297</f>
        <v>1</v>
      </c>
      <c r="Z297" s="49">
        <f>[1]All_Tasks_Billing!Z297</f>
        <v>0</v>
      </c>
      <c r="AA297" s="45" t="str">
        <f>[1]All_Tasks_Billing!AA297</f>
        <v/>
      </c>
      <c r="AB297" t="str">
        <f>[1]All_Tasks_Billing!AB297</f>
        <v/>
      </c>
      <c r="AC297" s="48">
        <f>[1]All_Tasks_Billing!AC297</f>
        <v>0</v>
      </c>
      <c r="AD297" s="48">
        <f>[1]All_Tasks_Billing!AD297</f>
        <v>0</v>
      </c>
      <c r="AE297" s="48">
        <f>[1]All_Tasks_Billing!AE297</f>
        <v>0</v>
      </c>
      <c r="AF297" s="48">
        <f>[1]All_Tasks_Billing!AF297</f>
        <v>0</v>
      </c>
      <c r="AG297" s="48">
        <f>[1]All_Tasks_Billing!AG297</f>
        <v>0</v>
      </c>
      <c r="AH297" s="48">
        <f>[1]All_Tasks_Billing!AH297</f>
        <v>8.5999999999999993E-2</v>
      </c>
      <c r="AI297" s="48">
        <f>[1]All_Tasks_Billing!AI297</f>
        <v>0</v>
      </c>
      <c r="AJ297" s="48">
        <f>[1]All_Tasks_Billing!AJ297</f>
        <v>0</v>
      </c>
      <c r="AK297" s="48">
        <f>[1]All_Tasks_Billing!AK297</f>
        <v>0</v>
      </c>
      <c r="AL297" s="48">
        <f>[1]All_Tasks_Billing!AL297</f>
        <v>0</v>
      </c>
      <c r="AM297" s="48">
        <f>[1]All_Tasks_Billing!AM297</f>
        <v>0</v>
      </c>
      <c r="AN297" s="48">
        <f>[1]All_Tasks_Billing!AN297</f>
        <v>0</v>
      </c>
      <c r="AO297" s="48">
        <f>[1]All_Tasks_Billing!AO297</f>
        <v>0</v>
      </c>
      <c r="AP297" s="48">
        <f>[1]All_Tasks_Billing!AP297</f>
        <v>8.5999999999999993E-2</v>
      </c>
      <c r="AQ297" s="48">
        <f>[1]All_Tasks_Billing!AQ297</f>
        <v>0</v>
      </c>
      <c r="AR297" s="48">
        <f>[1]All_Tasks_Billing!AR297</f>
        <v>0</v>
      </c>
      <c r="AS297" s="48">
        <f>[1]All_Tasks_Billing!AS297</f>
        <v>0</v>
      </c>
      <c r="AT297" s="48">
        <f>[1]All_Tasks_Billing!AT297</f>
        <v>0</v>
      </c>
      <c r="AU297" s="50" t="str">
        <f t="shared" si="72"/>
        <v/>
      </c>
      <c r="AV297" s="50" t="str">
        <f t="shared" si="73"/>
        <v/>
      </c>
      <c r="AW297" s="50" t="str">
        <f t="shared" si="74"/>
        <v/>
      </c>
      <c r="AX297" s="50" t="str">
        <f t="shared" ca="1" si="75"/>
        <v>Not Completed</v>
      </c>
      <c r="AY297" s="50" t="str">
        <f t="shared" ca="1" si="76"/>
        <v>Not Completed</v>
      </c>
      <c r="AZ297" s="50" t="str">
        <f t="shared" ca="1" si="77"/>
        <v>Not Completed</v>
      </c>
      <c r="BA297" s="48">
        <f t="shared" si="78"/>
        <v>0</v>
      </c>
      <c r="BB297" s="45" t="str">
        <f t="shared" si="79"/>
        <v/>
      </c>
      <c r="BC297" s="50" t="str">
        <f t="shared" si="80"/>
        <v/>
      </c>
      <c r="BD297" s="48">
        <f t="shared" si="81"/>
        <v>0</v>
      </c>
      <c r="BE297" s="50" t="str">
        <f t="shared" si="82"/>
        <v>Not Started</v>
      </c>
      <c r="BF297" s="51">
        <f t="shared" si="83"/>
        <v>1</v>
      </c>
      <c r="BG297" s="51">
        <f t="shared" si="84"/>
        <v>0</v>
      </c>
      <c r="BH297" s="50" t="str">
        <f t="shared" si="85"/>
        <v/>
      </c>
      <c r="BI297" s="50" t="str">
        <f t="shared" si="86"/>
        <v/>
      </c>
      <c r="BJ297" s="50" t="str">
        <f t="shared" si="87"/>
        <v/>
      </c>
      <c r="BK297" s="50" t="str">
        <f t="shared" si="88"/>
        <v xml:space="preserve">Not Started |  | </v>
      </c>
      <c r="BL297" s="49" t="str">
        <f t="shared" ca="1" si="89"/>
        <v/>
      </c>
    </row>
    <row r="298" spans="1:64" x14ac:dyDescent="0.25">
      <c r="A298" t="str">
        <f>[1]All_Tasks_Billing!A298</f>
        <v>LAS16.PPM06</v>
      </c>
      <c r="B298" t="str">
        <f>[1]All_Tasks_Billing!B298</f>
        <v>PPM</v>
      </c>
      <c r="C298" t="str">
        <f>[1]All_Tasks_Billing!C298</f>
        <v>6.2.3</v>
      </c>
      <c r="D298" t="str">
        <f>[1]All_Tasks_Billing!D298</f>
        <v>PDU</v>
      </c>
      <c r="E298" t="str">
        <f>[1]All_Tasks_Billing!E298</f>
        <v>Circuit Breakers -Secondary</v>
      </c>
      <c r="F298" t="str">
        <f>IF([1]All_Tasks_Billing!F298="","",[1]All_Tasks_Billing!F298)</f>
        <v>400AF / 400AT</v>
      </c>
      <c r="G298" t="str">
        <f>IF([1]All_Tasks_Billing!G298="","",[1]All_Tasks_Billing!G298)</f>
        <v/>
      </c>
      <c r="H298" s="45" t="str">
        <f>[1]All_Tasks_Billing!H298</f>
        <v/>
      </c>
      <c r="I298" t="str">
        <f>IF([1]All_Tasks_Billing!I298="","",[1]All_Tasks_Billing!I298)</f>
        <v/>
      </c>
      <c r="J298" t="str">
        <f>IF([1]All_Tasks_Billing!J298="","",[1]All_Tasks_Billing!J298)</f>
        <v/>
      </c>
      <c r="K298" t="b">
        <f>[1]All_Tasks_Billing!K298</f>
        <v>0</v>
      </c>
      <c r="L298" s="45" t="str">
        <f>[1]All_Tasks_Billing!L298</f>
        <v/>
      </c>
      <c r="M298" t="str">
        <f>[1]All_Tasks_Billing!M298</f>
        <v/>
      </c>
      <c r="N298" s="46">
        <f>IF([1]All_Tasks_Billing!N298="",0,[1]All_Tasks_Billing!N298)</f>
        <v>0</v>
      </c>
      <c r="O298" t="str">
        <f>[1]All_Tasks_Billing!O298</f>
        <v/>
      </c>
      <c r="P298" s="47">
        <f>IF([1]All_Tasks_Billing!P298="",0,[1]All_Tasks_Billing!P298)</f>
        <v>2</v>
      </c>
      <c r="Q298" s="47">
        <f>IF([1]All_Tasks_Billing!Q298="",0,[1]All_Tasks_Billing!Q298)</f>
        <v>2</v>
      </c>
      <c r="R298" s="47">
        <f>IF([1]All_Tasks_Billing!R298="",0,[1]All_Tasks_Billing!R298)</f>
        <v>2</v>
      </c>
      <c r="S298" t="str">
        <f>[1]All_Tasks_Billing!S298</f>
        <v/>
      </c>
      <c r="T298" t="str">
        <f>[1]All_Tasks_Billing!T298</f>
        <v/>
      </c>
      <c r="U298" t="str">
        <f>[1]All_Tasks_Billing!U298</f>
        <v/>
      </c>
      <c r="V298">
        <f>[1]All_Tasks_Billing!V298</f>
        <v>11</v>
      </c>
      <c r="W298" s="48">
        <f>[1]All_Tasks_Billing!W298</f>
        <v>150</v>
      </c>
      <c r="X298">
        <f>[1]All_Tasks_Billing!X298</f>
        <v>24331.724999999999</v>
      </c>
      <c r="Y298">
        <f>[1]All_Tasks_Billing!Y298</f>
        <v>1</v>
      </c>
      <c r="Z298" s="49">
        <f>[1]All_Tasks_Billing!Z298</f>
        <v>0</v>
      </c>
      <c r="AA298" s="45" t="str">
        <f>[1]All_Tasks_Billing!AA298</f>
        <v/>
      </c>
      <c r="AB298" t="str">
        <f>[1]All_Tasks_Billing!AB298</f>
        <v/>
      </c>
      <c r="AC298" s="48">
        <f>[1]All_Tasks_Billing!AC298</f>
        <v>0</v>
      </c>
      <c r="AD298" s="48">
        <f>[1]All_Tasks_Billing!AD298</f>
        <v>0</v>
      </c>
      <c r="AE298" s="48">
        <f>[1]All_Tasks_Billing!AE298</f>
        <v>0</v>
      </c>
      <c r="AF298" s="48">
        <f>[1]All_Tasks_Billing!AF298</f>
        <v>0</v>
      </c>
      <c r="AG298" s="48">
        <f>[1]All_Tasks_Billing!AG298</f>
        <v>0</v>
      </c>
      <c r="AH298" s="48">
        <f>[1]All_Tasks_Billing!AH298</f>
        <v>8.5999999999999993E-2</v>
      </c>
      <c r="AI298" s="48">
        <f>[1]All_Tasks_Billing!AI298</f>
        <v>0</v>
      </c>
      <c r="AJ298" s="48">
        <f>[1]All_Tasks_Billing!AJ298</f>
        <v>0</v>
      </c>
      <c r="AK298" s="48">
        <f>[1]All_Tasks_Billing!AK298</f>
        <v>0</v>
      </c>
      <c r="AL298" s="48">
        <f>[1]All_Tasks_Billing!AL298</f>
        <v>0</v>
      </c>
      <c r="AM298" s="48">
        <f>[1]All_Tasks_Billing!AM298</f>
        <v>0</v>
      </c>
      <c r="AN298" s="48">
        <f>[1]All_Tasks_Billing!AN298</f>
        <v>0</v>
      </c>
      <c r="AO298" s="48">
        <f>[1]All_Tasks_Billing!AO298</f>
        <v>0</v>
      </c>
      <c r="AP298" s="48">
        <f>[1]All_Tasks_Billing!AP298</f>
        <v>8.5999999999999993E-2</v>
      </c>
      <c r="AQ298" s="48">
        <f>[1]All_Tasks_Billing!AQ298</f>
        <v>0</v>
      </c>
      <c r="AR298" s="48">
        <f>[1]All_Tasks_Billing!AR298</f>
        <v>0</v>
      </c>
      <c r="AS298" s="48">
        <f>[1]All_Tasks_Billing!AS298</f>
        <v>0</v>
      </c>
      <c r="AT298" s="48">
        <f>[1]All_Tasks_Billing!AT298</f>
        <v>0</v>
      </c>
      <c r="AU298" s="50" t="str">
        <f t="shared" si="72"/>
        <v/>
      </c>
      <c r="AV298" s="50" t="str">
        <f t="shared" si="73"/>
        <v/>
      </c>
      <c r="AW298" s="50" t="str">
        <f t="shared" si="74"/>
        <v/>
      </c>
      <c r="AX298" s="50" t="str">
        <f t="shared" ca="1" si="75"/>
        <v>Not Completed</v>
      </c>
      <c r="AY298" s="50" t="str">
        <f t="shared" ca="1" si="76"/>
        <v>Not Completed</v>
      </c>
      <c r="AZ298" s="50" t="str">
        <f t="shared" ca="1" si="77"/>
        <v>Not Completed</v>
      </c>
      <c r="BA298" s="48">
        <f t="shared" si="78"/>
        <v>0</v>
      </c>
      <c r="BB298" s="45" t="str">
        <f t="shared" si="79"/>
        <v/>
      </c>
      <c r="BC298" s="50" t="str">
        <f t="shared" si="80"/>
        <v/>
      </c>
      <c r="BD298" s="48">
        <f t="shared" si="81"/>
        <v>0</v>
      </c>
      <c r="BE298" s="50" t="str">
        <f t="shared" si="82"/>
        <v>Not Started</v>
      </c>
      <c r="BF298" s="51">
        <f t="shared" si="83"/>
        <v>1</v>
      </c>
      <c r="BG298" s="51">
        <f t="shared" si="84"/>
        <v>0</v>
      </c>
      <c r="BH298" s="50" t="str">
        <f t="shared" si="85"/>
        <v/>
      </c>
      <c r="BI298" s="50" t="str">
        <f t="shared" si="86"/>
        <v/>
      </c>
      <c r="BJ298" s="50" t="str">
        <f t="shared" si="87"/>
        <v/>
      </c>
      <c r="BK298" s="50" t="str">
        <f t="shared" si="88"/>
        <v xml:space="preserve">Not Started |  | </v>
      </c>
      <c r="BL298" s="49" t="str">
        <f t="shared" ca="1" si="89"/>
        <v/>
      </c>
    </row>
    <row r="299" spans="1:64" x14ac:dyDescent="0.25">
      <c r="A299" t="str">
        <f>[1]All_Tasks_Billing!A299</f>
        <v>LAS16.PPM06</v>
      </c>
      <c r="B299" t="str">
        <f>[1]All_Tasks_Billing!B299</f>
        <v>PPM</v>
      </c>
      <c r="C299" t="str">
        <f>[1]All_Tasks_Billing!C299</f>
        <v>6.2.4</v>
      </c>
      <c r="D299" t="str">
        <f>[1]All_Tasks_Billing!D299</f>
        <v>PDU</v>
      </c>
      <c r="E299" t="str">
        <f>[1]All_Tasks_Billing!E299</f>
        <v>Circuit Breakers -Secondary</v>
      </c>
      <c r="F299" t="str">
        <f>IF([1]All_Tasks_Billing!F299="","",[1]All_Tasks_Billing!F299)</f>
        <v>400AF / 400AT</v>
      </c>
      <c r="G299" t="str">
        <f>IF([1]All_Tasks_Billing!G299="","",[1]All_Tasks_Billing!G299)</f>
        <v/>
      </c>
      <c r="H299" s="45" t="str">
        <f>[1]All_Tasks_Billing!H299</f>
        <v/>
      </c>
      <c r="I299" t="str">
        <f>IF([1]All_Tasks_Billing!I299="","",[1]All_Tasks_Billing!I299)</f>
        <v/>
      </c>
      <c r="J299" t="str">
        <f>IF([1]All_Tasks_Billing!J299="","",[1]All_Tasks_Billing!J299)</f>
        <v/>
      </c>
      <c r="K299" t="b">
        <f>[1]All_Tasks_Billing!K299</f>
        <v>0</v>
      </c>
      <c r="L299" s="45" t="str">
        <f>[1]All_Tasks_Billing!L299</f>
        <v/>
      </c>
      <c r="M299" t="str">
        <f>[1]All_Tasks_Billing!M299</f>
        <v/>
      </c>
      <c r="N299" s="46">
        <f>IF([1]All_Tasks_Billing!N299="",0,[1]All_Tasks_Billing!N299)</f>
        <v>0</v>
      </c>
      <c r="O299" t="str">
        <f>[1]All_Tasks_Billing!O299</f>
        <v/>
      </c>
      <c r="P299" s="47">
        <f>IF([1]All_Tasks_Billing!P299="",0,[1]All_Tasks_Billing!P299)</f>
        <v>2</v>
      </c>
      <c r="Q299" s="47">
        <f>IF([1]All_Tasks_Billing!Q299="",0,[1]All_Tasks_Billing!Q299)</f>
        <v>2</v>
      </c>
      <c r="R299" s="47">
        <f>IF([1]All_Tasks_Billing!R299="",0,[1]All_Tasks_Billing!R299)</f>
        <v>2</v>
      </c>
      <c r="S299" t="str">
        <f>[1]All_Tasks_Billing!S299</f>
        <v/>
      </c>
      <c r="T299" t="str">
        <f>[1]All_Tasks_Billing!T299</f>
        <v/>
      </c>
      <c r="U299" t="str">
        <f>[1]All_Tasks_Billing!U299</f>
        <v/>
      </c>
      <c r="V299">
        <f>[1]All_Tasks_Billing!V299</f>
        <v>11</v>
      </c>
      <c r="W299" s="48">
        <f>[1]All_Tasks_Billing!W299</f>
        <v>150</v>
      </c>
      <c r="X299">
        <f>[1]All_Tasks_Billing!X299</f>
        <v>24331.724999999999</v>
      </c>
      <c r="Y299">
        <f>[1]All_Tasks_Billing!Y299</f>
        <v>1</v>
      </c>
      <c r="Z299" s="49">
        <f>[1]All_Tasks_Billing!Z299</f>
        <v>0</v>
      </c>
      <c r="AA299" s="45" t="str">
        <f>[1]All_Tasks_Billing!AA299</f>
        <v/>
      </c>
      <c r="AB299" t="str">
        <f>[1]All_Tasks_Billing!AB299</f>
        <v/>
      </c>
      <c r="AC299" s="48">
        <f>[1]All_Tasks_Billing!AC299</f>
        <v>0</v>
      </c>
      <c r="AD299" s="48">
        <f>[1]All_Tasks_Billing!AD299</f>
        <v>0</v>
      </c>
      <c r="AE299" s="48">
        <f>[1]All_Tasks_Billing!AE299</f>
        <v>0</v>
      </c>
      <c r="AF299" s="48">
        <f>[1]All_Tasks_Billing!AF299</f>
        <v>0</v>
      </c>
      <c r="AG299" s="48">
        <f>[1]All_Tasks_Billing!AG299</f>
        <v>0</v>
      </c>
      <c r="AH299" s="48">
        <f>[1]All_Tasks_Billing!AH299</f>
        <v>8.5999999999999993E-2</v>
      </c>
      <c r="AI299" s="48">
        <f>[1]All_Tasks_Billing!AI299</f>
        <v>0</v>
      </c>
      <c r="AJ299" s="48">
        <f>[1]All_Tasks_Billing!AJ299</f>
        <v>0</v>
      </c>
      <c r="AK299" s="48">
        <f>[1]All_Tasks_Billing!AK299</f>
        <v>0</v>
      </c>
      <c r="AL299" s="48">
        <f>[1]All_Tasks_Billing!AL299</f>
        <v>0</v>
      </c>
      <c r="AM299" s="48">
        <f>[1]All_Tasks_Billing!AM299</f>
        <v>0</v>
      </c>
      <c r="AN299" s="48">
        <f>[1]All_Tasks_Billing!AN299</f>
        <v>0</v>
      </c>
      <c r="AO299" s="48">
        <f>[1]All_Tasks_Billing!AO299</f>
        <v>0</v>
      </c>
      <c r="AP299" s="48">
        <f>[1]All_Tasks_Billing!AP299</f>
        <v>8.5999999999999993E-2</v>
      </c>
      <c r="AQ299" s="48">
        <f>[1]All_Tasks_Billing!AQ299</f>
        <v>0</v>
      </c>
      <c r="AR299" s="48">
        <f>[1]All_Tasks_Billing!AR299</f>
        <v>0</v>
      </c>
      <c r="AS299" s="48">
        <f>[1]All_Tasks_Billing!AS299</f>
        <v>0</v>
      </c>
      <c r="AT299" s="48">
        <f>[1]All_Tasks_Billing!AT299</f>
        <v>0</v>
      </c>
      <c r="AU299" s="50" t="str">
        <f t="shared" si="72"/>
        <v/>
      </c>
      <c r="AV299" s="50" t="str">
        <f t="shared" si="73"/>
        <v/>
      </c>
      <c r="AW299" s="50" t="str">
        <f t="shared" si="74"/>
        <v/>
      </c>
      <c r="AX299" s="50" t="str">
        <f t="shared" ca="1" si="75"/>
        <v>Not Completed</v>
      </c>
      <c r="AY299" s="50" t="str">
        <f t="shared" ca="1" si="76"/>
        <v>Not Completed</v>
      </c>
      <c r="AZ299" s="50" t="str">
        <f t="shared" ca="1" si="77"/>
        <v>Not Completed</v>
      </c>
      <c r="BA299" s="48">
        <f t="shared" si="78"/>
        <v>0</v>
      </c>
      <c r="BB299" s="45" t="str">
        <f t="shared" si="79"/>
        <v/>
      </c>
      <c r="BC299" s="50" t="str">
        <f t="shared" si="80"/>
        <v/>
      </c>
      <c r="BD299" s="48">
        <f t="shared" si="81"/>
        <v>0</v>
      </c>
      <c r="BE299" s="50" t="str">
        <f t="shared" si="82"/>
        <v>Not Started</v>
      </c>
      <c r="BF299" s="51">
        <f t="shared" si="83"/>
        <v>1</v>
      </c>
      <c r="BG299" s="51">
        <f t="shared" si="84"/>
        <v>0</v>
      </c>
      <c r="BH299" s="50" t="str">
        <f t="shared" si="85"/>
        <v/>
      </c>
      <c r="BI299" s="50" t="str">
        <f t="shared" si="86"/>
        <v/>
      </c>
      <c r="BJ299" s="50" t="str">
        <f t="shared" si="87"/>
        <v/>
      </c>
      <c r="BK299" s="50" t="str">
        <f t="shared" si="88"/>
        <v xml:space="preserve">Not Started |  | </v>
      </c>
      <c r="BL299" s="49" t="str">
        <f t="shared" ca="1" si="89"/>
        <v/>
      </c>
    </row>
    <row r="300" spans="1:64" x14ac:dyDescent="0.25">
      <c r="A300" t="str">
        <f>[1]All_Tasks_Billing!A300</f>
        <v>LAS16.PPM06</v>
      </c>
      <c r="B300" t="str">
        <f>[1]All_Tasks_Billing!B300</f>
        <v>PPM</v>
      </c>
      <c r="C300" t="str">
        <f>[1]All_Tasks_Billing!C300</f>
        <v>6.2.5</v>
      </c>
      <c r="D300" t="str">
        <f>[1]All_Tasks_Billing!D300</f>
        <v>PDU</v>
      </c>
      <c r="E300" t="str">
        <f>[1]All_Tasks_Billing!E300</f>
        <v>Circuit Breakers -Secondary</v>
      </c>
      <c r="F300" t="str">
        <f>IF([1]All_Tasks_Billing!F300="","",[1]All_Tasks_Billing!F300)</f>
        <v>400AF / 400AT</v>
      </c>
      <c r="G300" t="str">
        <f>IF([1]All_Tasks_Billing!G300="","",[1]All_Tasks_Billing!G300)</f>
        <v/>
      </c>
      <c r="H300" s="45" t="str">
        <f>[1]All_Tasks_Billing!H300</f>
        <v/>
      </c>
      <c r="I300" t="str">
        <f>IF([1]All_Tasks_Billing!I300="","",[1]All_Tasks_Billing!I300)</f>
        <v/>
      </c>
      <c r="J300" t="str">
        <f>IF([1]All_Tasks_Billing!J300="","",[1]All_Tasks_Billing!J300)</f>
        <v/>
      </c>
      <c r="K300" t="b">
        <f>[1]All_Tasks_Billing!K300</f>
        <v>0</v>
      </c>
      <c r="L300" s="45" t="str">
        <f>[1]All_Tasks_Billing!L300</f>
        <v/>
      </c>
      <c r="M300" t="str">
        <f>[1]All_Tasks_Billing!M300</f>
        <v/>
      </c>
      <c r="N300" s="46">
        <f>IF([1]All_Tasks_Billing!N300="",0,[1]All_Tasks_Billing!N300)</f>
        <v>0</v>
      </c>
      <c r="O300" t="str">
        <f>[1]All_Tasks_Billing!O300</f>
        <v/>
      </c>
      <c r="P300" s="47">
        <f>IF([1]All_Tasks_Billing!P300="",0,[1]All_Tasks_Billing!P300)</f>
        <v>2</v>
      </c>
      <c r="Q300" s="47">
        <f>IF([1]All_Tasks_Billing!Q300="",0,[1]All_Tasks_Billing!Q300)</f>
        <v>2</v>
      </c>
      <c r="R300" s="47">
        <f>IF([1]All_Tasks_Billing!R300="",0,[1]All_Tasks_Billing!R300)</f>
        <v>2</v>
      </c>
      <c r="S300" t="str">
        <f>[1]All_Tasks_Billing!S300</f>
        <v/>
      </c>
      <c r="T300" t="str">
        <f>[1]All_Tasks_Billing!T300</f>
        <v/>
      </c>
      <c r="U300" t="str">
        <f>[1]All_Tasks_Billing!U300</f>
        <v/>
      </c>
      <c r="V300">
        <f>[1]All_Tasks_Billing!V300</f>
        <v>11</v>
      </c>
      <c r="W300" s="48">
        <f>[1]All_Tasks_Billing!W300</f>
        <v>150</v>
      </c>
      <c r="X300">
        <f>[1]All_Tasks_Billing!X300</f>
        <v>24331.724999999999</v>
      </c>
      <c r="Y300">
        <f>[1]All_Tasks_Billing!Y300</f>
        <v>1</v>
      </c>
      <c r="Z300" s="49">
        <f>[1]All_Tasks_Billing!Z300</f>
        <v>0</v>
      </c>
      <c r="AA300" s="45" t="str">
        <f>[1]All_Tasks_Billing!AA300</f>
        <v/>
      </c>
      <c r="AB300" t="str">
        <f>[1]All_Tasks_Billing!AB300</f>
        <v/>
      </c>
      <c r="AC300" s="48">
        <f>[1]All_Tasks_Billing!AC300</f>
        <v>0</v>
      </c>
      <c r="AD300" s="48">
        <f>[1]All_Tasks_Billing!AD300</f>
        <v>0</v>
      </c>
      <c r="AE300" s="48">
        <f>[1]All_Tasks_Billing!AE300</f>
        <v>0</v>
      </c>
      <c r="AF300" s="48">
        <f>[1]All_Tasks_Billing!AF300</f>
        <v>0</v>
      </c>
      <c r="AG300" s="48">
        <f>[1]All_Tasks_Billing!AG300</f>
        <v>0</v>
      </c>
      <c r="AH300" s="48">
        <f>[1]All_Tasks_Billing!AH300</f>
        <v>8.5999999999999993E-2</v>
      </c>
      <c r="AI300" s="48">
        <f>[1]All_Tasks_Billing!AI300</f>
        <v>0</v>
      </c>
      <c r="AJ300" s="48">
        <f>[1]All_Tasks_Billing!AJ300</f>
        <v>0</v>
      </c>
      <c r="AK300" s="48">
        <f>[1]All_Tasks_Billing!AK300</f>
        <v>0</v>
      </c>
      <c r="AL300" s="48">
        <f>[1]All_Tasks_Billing!AL300</f>
        <v>0</v>
      </c>
      <c r="AM300" s="48">
        <f>[1]All_Tasks_Billing!AM300</f>
        <v>0</v>
      </c>
      <c r="AN300" s="48">
        <f>[1]All_Tasks_Billing!AN300</f>
        <v>0</v>
      </c>
      <c r="AO300" s="48">
        <f>[1]All_Tasks_Billing!AO300</f>
        <v>0</v>
      </c>
      <c r="AP300" s="48">
        <f>[1]All_Tasks_Billing!AP300</f>
        <v>8.5999999999999993E-2</v>
      </c>
      <c r="AQ300" s="48">
        <f>[1]All_Tasks_Billing!AQ300</f>
        <v>0</v>
      </c>
      <c r="AR300" s="48">
        <f>[1]All_Tasks_Billing!AR300</f>
        <v>0</v>
      </c>
      <c r="AS300" s="48">
        <f>[1]All_Tasks_Billing!AS300</f>
        <v>0</v>
      </c>
      <c r="AT300" s="48">
        <f>[1]All_Tasks_Billing!AT300</f>
        <v>0</v>
      </c>
      <c r="AU300" s="50" t="str">
        <f t="shared" si="72"/>
        <v/>
      </c>
      <c r="AV300" s="50" t="str">
        <f t="shared" si="73"/>
        <v/>
      </c>
      <c r="AW300" s="50" t="str">
        <f t="shared" si="74"/>
        <v/>
      </c>
      <c r="AX300" s="50" t="str">
        <f t="shared" ca="1" si="75"/>
        <v>Not Completed</v>
      </c>
      <c r="AY300" s="50" t="str">
        <f t="shared" ca="1" si="76"/>
        <v>Not Completed</v>
      </c>
      <c r="AZ300" s="50" t="str">
        <f t="shared" ca="1" si="77"/>
        <v>Not Completed</v>
      </c>
      <c r="BA300" s="48">
        <f t="shared" si="78"/>
        <v>0</v>
      </c>
      <c r="BB300" s="45" t="str">
        <f t="shared" si="79"/>
        <v/>
      </c>
      <c r="BC300" s="50" t="str">
        <f t="shared" si="80"/>
        <v/>
      </c>
      <c r="BD300" s="48">
        <f t="shared" si="81"/>
        <v>0</v>
      </c>
      <c r="BE300" s="50" t="str">
        <f t="shared" si="82"/>
        <v>Not Started</v>
      </c>
      <c r="BF300" s="51">
        <f t="shared" si="83"/>
        <v>1</v>
      </c>
      <c r="BG300" s="51">
        <f t="shared" si="84"/>
        <v>0</v>
      </c>
      <c r="BH300" s="50" t="str">
        <f t="shared" si="85"/>
        <v/>
      </c>
      <c r="BI300" s="50" t="str">
        <f t="shared" si="86"/>
        <v/>
      </c>
      <c r="BJ300" s="50" t="str">
        <f t="shared" si="87"/>
        <v/>
      </c>
      <c r="BK300" s="50" t="str">
        <f t="shared" si="88"/>
        <v xml:space="preserve">Not Started |  | </v>
      </c>
      <c r="BL300" s="49" t="str">
        <f t="shared" ca="1" si="89"/>
        <v/>
      </c>
    </row>
    <row r="301" spans="1:64" x14ac:dyDescent="0.25">
      <c r="A301" t="str">
        <f>[1]All_Tasks_Billing!A301</f>
        <v>LAS16.PPM06</v>
      </c>
      <c r="B301" t="str">
        <f>[1]All_Tasks_Billing!B301</f>
        <v>PPM</v>
      </c>
      <c r="C301" t="str">
        <f>[1]All_Tasks_Billing!C301</f>
        <v>6.2.6</v>
      </c>
      <c r="D301" t="str">
        <f>[1]All_Tasks_Billing!D301</f>
        <v>PDU</v>
      </c>
      <c r="E301" t="str">
        <f>[1]All_Tasks_Billing!E301</f>
        <v>Circuit Breakers -Secondary</v>
      </c>
      <c r="F301" t="str">
        <f>IF([1]All_Tasks_Billing!F301="","",[1]All_Tasks_Billing!F301)</f>
        <v>400AF / 400AT</v>
      </c>
      <c r="G301" t="str">
        <f>IF([1]All_Tasks_Billing!G301="","",[1]All_Tasks_Billing!G301)</f>
        <v/>
      </c>
      <c r="H301" s="45" t="str">
        <f>[1]All_Tasks_Billing!H301</f>
        <v/>
      </c>
      <c r="I301" t="str">
        <f>IF([1]All_Tasks_Billing!I301="","",[1]All_Tasks_Billing!I301)</f>
        <v/>
      </c>
      <c r="J301" t="str">
        <f>IF([1]All_Tasks_Billing!J301="","",[1]All_Tasks_Billing!J301)</f>
        <v/>
      </c>
      <c r="K301" t="b">
        <f>[1]All_Tasks_Billing!K301</f>
        <v>0</v>
      </c>
      <c r="L301" s="45" t="str">
        <f>[1]All_Tasks_Billing!L301</f>
        <v/>
      </c>
      <c r="M301" t="str">
        <f>[1]All_Tasks_Billing!M301</f>
        <v/>
      </c>
      <c r="N301" s="46">
        <f>IF([1]All_Tasks_Billing!N301="",0,[1]All_Tasks_Billing!N301)</f>
        <v>0</v>
      </c>
      <c r="O301" t="str">
        <f>[1]All_Tasks_Billing!O301</f>
        <v/>
      </c>
      <c r="P301" s="47">
        <f>IF([1]All_Tasks_Billing!P301="",0,[1]All_Tasks_Billing!P301)</f>
        <v>2</v>
      </c>
      <c r="Q301" s="47">
        <f>IF([1]All_Tasks_Billing!Q301="",0,[1]All_Tasks_Billing!Q301)</f>
        <v>2</v>
      </c>
      <c r="R301" s="47">
        <f>IF([1]All_Tasks_Billing!R301="",0,[1]All_Tasks_Billing!R301)</f>
        <v>2</v>
      </c>
      <c r="S301" t="str">
        <f>[1]All_Tasks_Billing!S301</f>
        <v/>
      </c>
      <c r="T301" t="str">
        <f>[1]All_Tasks_Billing!T301</f>
        <v/>
      </c>
      <c r="U301" t="str">
        <f>[1]All_Tasks_Billing!U301</f>
        <v/>
      </c>
      <c r="V301">
        <f>[1]All_Tasks_Billing!V301</f>
        <v>11</v>
      </c>
      <c r="W301" s="48">
        <f>[1]All_Tasks_Billing!W301</f>
        <v>150</v>
      </c>
      <c r="X301">
        <f>[1]All_Tasks_Billing!X301</f>
        <v>24331.724999999999</v>
      </c>
      <c r="Y301">
        <f>[1]All_Tasks_Billing!Y301</f>
        <v>1</v>
      </c>
      <c r="Z301" s="49">
        <f>[1]All_Tasks_Billing!Z301</f>
        <v>0</v>
      </c>
      <c r="AA301" s="45" t="str">
        <f>[1]All_Tasks_Billing!AA301</f>
        <v/>
      </c>
      <c r="AB301" t="str">
        <f>[1]All_Tasks_Billing!AB301</f>
        <v/>
      </c>
      <c r="AC301" s="48">
        <f>[1]All_Tasks_Billing!AC301</f>
        <v>0</v>
      </c>
      <c r="AD301" s="48">
        <f>[1]All_Tasks_Billing!AD301</f>
        <v>0</v>
      </c>
      <c r="AE301" s="48">
        <f>[1]All_Tasks_Billing!AE301</f>
        <v>0</v>
      </c>
      <c r="AF301" s="48">
        <f>[1]All_Tasks_Billing!AF301</f>
        <v>0</v>
      </c>
      <c r="AG301" s="48">
        <f>[1]All_Tasks_Billing!AG301</f>
        <v>0</v>
      </c>
      <c r="AH301" s="48">
        <f>[1]All_Tasks_Billing!AH301</f>
        <v>8.5999999999999993E-2</v>
      </c>
      <c r="AI301" s="48">
        <f>[1]All_Tasks_Billing!AI301</f>
        <v>0</v>
      </c>
      <c r="AJ301" s="48">
        <f>[1]All_Tasks_Billing!AJ301</f>
        <v>0</v>
      </c>
      <c r="AK301" s="48">
        <f>[1]All_Tasks_Billing!AK301</f>
        <v>0</v>
      </c>
      <c r="AL301" s="48">
        <f>[1]All_Tasks_Billing!AL301</f>
        <v>0</v>
      </c>
      <c r="AM301" s="48">
        <f>[1]All_Tasks_Billing!AM301</f>
        <v>0</v>
      </c>
      <c r="AN301" s="48">
        <f>[1]All_Tasks_Billing!AN301</f>
        <v>0</v>
      </c>
      <c r="AO301" s="48">
        <f>[1]All_Tasks_Billing!AO301</f>
        <v>0</v>
      </c>
      <c r="AP301" s="48">
        <f>[1]All_Tasks_Billing!AP301</f>
        <v>8.5999999999999993E-2</v>
      </c>
      <c r="AQ301" s="48">
        <f>[1]All_Tasks_Billing!AQ301</f>
        <v>0</v>
      </c>
      <c r="AR301" s="48">
        <f>[1]All_Tasks_Billing!AR301</f>
        <v>0</v>
      </c>
      <c r="AS301" s="48">
        <f>[1]All_Tasks_Billing!AS301</f>
        <v>0</v>
      </c>
      <c r="AT301" s="48">
        <f>[1]All_Tasks_Billing!AT301</f>
        <v>0</v>
      </c>
      <c r="AU301" s="50" t="str">
        <f t="shared" si="72"/>
        <v/>
      </c>
      <c r="AV301" s="50" t="str">
        <f t="shared" si="73"/>
        <v/>
      </c>
      <c r="AW301" s="50" t="str">
        <f t="shared" si="74"/>
        <v/>
      </c>
      <c r="AX301" s="50" t="str">
        <f t="shared" ca="1" si="75"/>
        <v>Not Completed</v>
      </c>
      <c r="AY301" s="50" t="str">
        <f t="shared" ca="1" si="76"/>
        <v>Not Completed</v>
      </c>
      <c r="AZ301" s="50" t="str">
        <f t="shared" ca="1" si="77"/>
        <v>Not Completed</v>
      </c>
      <c r="BA301" s="48">
        <f t="shared" si="78"/>
        <v>0</v>
      </c>
      <c r="BB301" s="45" t="str">
        <f t="shared" si="79"/>
        <v/>
      </c>
      <c r="BC301" s="50" t="str">
        <f t="shared" si="80"/>
        <v/>
      </c>
      <c r="BD301" s="48">
        <f t="shared" si="81"/>
        <v>0</v>
      </c>
      <c r="BE301" s="50" t="str">
        <f t="shared" si="82"/>
        <v>Not Started</v>
      </c>
      <c r="BF301" s="51">
        <f t="shared" si="83"/>
        <v>1</v>
      </c>
      <c r="BG301" s="51">
        <f t="shared" si="84"/>
        <v>0</v>
      </c>
      <c r="BH301" s="50" t="str">
        <f t="shared" si="85"/>
        <v/>
      </c>
      <c r="BI301" s="50" t="str">
        <f t="shared" si="86"/>
        <v/>
      </c>
      <c r="BJ301" s="50" t="str">
        <f t="shared" si="87"/>
        <v/>
      </c>
      <c r="BK301" s="50" t="str">
        <f t="shared" si="88"/>
        <v xml:space="preserve">Not Started |  | </v>
      </c>
      <c r="BL301" s="49" t="str">
        <f t="shared" ca="1" si="89"/>
        <v/>
      </c>
    </row>
    <row r="302" spans="1:64" x14ac:dyDescent="0.25">
      <c r="A302" t="str">
        <f>[1]All_Tasks_Billing!A302</f>
        <v>LAS16.PPM06</v>
      </c>
      <c r="B302" t="str">
        <f>[1]All_Tasks_Billing!B302</f>
        <v>PPM</v>
      </c>
      <c r="C302" t="str">
        <f>[1]All_Tasks_Billing!C302</f>
        <v>6.2.7</v>
      </c>
      <c r="D302" t="str">
        <f>[1]All_Tasks_Billing!D302</f>
        <v>PDU</v>
      </c>
      <c r="E302" t="str">
        <f>[1]All_Tasks_Billing!E302</f>
        <v>Circuit Breakers -Secondary</v>
      </c>
      <c r="F302" t="str">
        <f>IF([1]All_Tasks_Billing!F302="","",[1]All_Tasks_Billing!F302)</f>
        <v>400AF / 400AT</v>
      </c>
      <c r="G302" t="str">
        <f>IF([1]All_Tasks_Billing!G302="","",[1]All_Tasks_Billing!G302)</f>
        <v/>
      </c>
      <c r="H302" s="45" t="str">
        <f>[1]All_Tasks_Billing!H302</f>
        <v/>
      </c>
      <c r="I302" t="str">
        <f>IF([1]All_Tasks_Billing!I302="","",[1]All_Tasks_Billing!I302)</f>
        <v/>
      </c>
      <c r="J302" t="str">
        <f>IF([1]All_Tasks_Billing!J302="","",[1]All_Tasks_Billing!J302)</f>
        <v/>
      </c>
      <c r="K302" t="b">
        <f>[1]All_Tasks_Billing!K302</f>
        <v>0</v>
      </c>
      <c r="L302" s="45" t="str">
        <f>[1]All_Tasks_Billing!L302</f>
        <v/>
      </c>
      <c r="M302" t="str">
        <f>[1]All_Tasks_Billing!M302</f>
        <v/>
      </c>
      <c r="N302" s="46">
        <f>IF([1]All_Tasks_Billing!N302="",0,[1]All_Tasks_Billing!N302)</f>
        <v>0</v>
      </c>
      <c r="O302" t="str">
        <f>[1]All_Tasks_Billing!O302</f>
        <v/>
      </c>
      <c r="P302" s="47">
        <f>IF([1]All_Tasks_Billing!P302="",0,[1]All_Tasks_Billing!P302)</f>
        <v>2</v>
      </c>
      <c r="Q302" s="47">
        <f>IF([1]All_Tasks_Billing!Q302="",0,[1]All_Tasks_Billing!Q302)</f>
        <v>2</v>
      </c>
      <c r="R302" s="47">
        <f>IF([1]All_Tasks_Billing!R302="",0,[1]All_Tasks_Billing!R302)</f>
        <v>2</v>
      </c>
      <c r="S302" t="str">
        <f>[1]All_Tasks_Billing!S302</f>
        <v/>
      </c>
      <c r="T302" t="str">
        <f>[1]All_Tasks_Billing!T302</f>
        <v/>
      </c>
      <c r="U302" t="str">
        <f>[1]All_Tasks_Billing!U302</f>
        <v/>
      </c>
      <c r="V302">
        <f>[1]All_Tasks_Billing!V302</f>
        <v>11</v>
      </c>
      <c r="W302" s="48">
        <f>[1]All_Tasks_Billing!W302</f>
        <v>150</v>
      </c>
      <c r="X302">
        <f>[1]All_Tasks_Billing!X302</f>
        <v>24331.724999999999</v>
      </c>
      <c r="Y302">
        <f>[1]All_Tasks_Billing!Y302</f>
        <v>1</v>
      </c>
      <c r="Z302" s="49">
        <f>[1]All_Tasks_Billing!Z302</f>
        <v>0</v>
      </c>
      <c r="AA302" s="45" t="str">
        <f>[1]All_Tasks_Billing!AA302</f>
        <v/>
      </c>
      <c r="AB302" t="str">
        <f>[1]All_Tasks_Billing!AB302</f>
        <v/>
      </c>
      <c r="AC302" s="48">
        <f>[1]All_Tasks_Billing!AC302</f>
        <v>0</v>
      </c>
      <c r="AD302" s="48">
        <f>[1]All_Tasks_Billing!AD302</f>
        <v>0</v>
      </c>
      <c r="AE302" s="48">
        <f>[1]All_Tasks_Billing!AE302</f>
        <v>0</v>
      </c>
      <c r="AF302" s="48">
        <f>[1]All_Tasks_Billing!AF302</f>
        <v>0</v>
      </c>
      <c r="AG302" s="48">
        <f>[1]All_Tasks_Billing!AG302</f>
        <v>0</v>
      </c>
      <c r="AH302" s="48">
        <f>[1]All_Tasks_Billing!AH302</f>
        <v>8.5999999999999993E-2</v>
      </c>
      <c r="AI302" s="48">
        <f>[1]All_Tasks_Billing!AI302</f>
        <v>0</v>
      </c>
      <c r="AJ302" s="48">
        <f>[1]All_Tasks_Billing!AJ302</f>
        <v>0</v>
      </c>
      <c r="AK302" s="48">
        <f>[1]All_Tasks_Billing!AK302</f>
        <v>0</v>
      </c>
      <c r="AL302" s="48">
        <f>[1]All_Tasks_Billing!AL302</f>
        <v>0</v>
      </c>
      <c r="AM302" s="48">
        <f>[1]All_Tasks_Billing!AM302</f>
        <v>0</v>
      </c>
      <c r="AN302" s="48">
        <f>[1]All_Tasks_Billing!AN302</f>
        <v>0</v>
      </c>
      <c r="AO302" s="48">
        <f>[1]All_Tasks_Billing!AO302</f>
        <v>0</v>
      </c>
      <c r="AP302" s="48">
        <f>[1]All_Tasks_Billing!AP302</f>
        <v>8.5999999999999993E-2</v>
      </c>
      <c r="AQ302" s="48">
        <f>[1]All_Tasks_Billing!AQ302</f>
        <v>0</v>
      </c>
      <c r="AR302" s="48">
        <f>[1]All_Tasks_Billing!AR302</f>
        <v>0</v>
      </c>
      <c r="AS302" s="48">
        <f>[1]All_Tasks_Billing!AS302</f>
        <v>0</v>
      </c>
      <c r="AT302" s="48">
        <f>[1]All_Tasks_Billing!AT302</f>
        <v>0</v>
      </c>
      <c r="AU302" s="50" t="str">
        <f t="shared" si="72"/>
        <v/>
      </c>
      <c r="AV302" s="50" t="str">
        <f t="shared" si="73"/>
        <v/>
      </c>
      <c r="AW302" s="50" t="str">
        <f t="shared" si="74"/>
        <v/>
      </c>
      <c r="AX302" s="50" t="str">
        <f t="shared" ca="1" si="75"/>
        <v>Not Completed</v>
      </c>
      <c r="AY302" s="50" t="str">
        <f t="shared" ca="1" si="76"/>
        <v>Not Completed</v>
      </c>
      <c r="AZ302" s="50" t="str">
        <f t="shared" ca="1" si="77"/>
        <v>Not Completed</v>
      </c>
      <c r="BA302" s="48">
        <f t="shared" si="78"/>
        <v>0</v>
      </c>
      <c r="BB302" s="45" t="str">
        <f t="shared" si="79"/>
        <v/>
      </c>
      <c r="BC302" s="50" t="str">
        <f t="shared" si="80"/>
        <v/>
      </c>
      <c r="BD302" s="48">
        <f t="shared" si="81"/>
        <v>0</v>
      </c>
      <c r="BE302" s="50" t="str">
        <f t="shared" si="82"/>
        <v>Not Started</v>
      </c>
      <c r="BF302" s="51">
        <f t="shared" si="83"/>
        <v>1</v>
      </c>
      <c r="BG302" s="51">
        <f t="shared" si="84"/>
        <v>0</v>
      </c>
      <c r="BH302" s="50" t="str">
        <f t="shared" si="85"/>
        <v/>
      </c>
      <c r="BI302" s="50" t="str">
        <f t="shared" si="86"/>
        <v/>
      </c>
      <c r="BJ302" s="50" t="str">
        <f t="shared" si="87"/>
        <v/>
      </c>
      <c r="BK302" s="50" t="str">
        <f t="shared" si="88"/>
        <v xml:space="preserve">Not Started |  | </v>
      </c>
      <c r="BL302" s="49" t="str">
        <f t="shared" ca="1" si="89"/>
        <v/>
      </c>
    </row>
    <row r="303" spans="1:64" x14ac:dyDescent="0.25">
      <c r="A303" t="str">
        <f>[1]All_Tasks_Billing!A303</f>
        <v>LAS16.PPM06</v>
      </c>
      <c r="B303" t="str">
        <f>[1]All_Tasks_Billing!B303</f>
        <v>PPM</v>
      </c>
      <c r="C303" t="str">
        <f>[1]All_Tasks_Billing!C303</f>
        <v>6.2.8</v>
      </c>
      <c r="D303" t="str">
        <f>[1]All_Tasks_Billing!D303</f>
        <v>PDU</v>
      </c>
      <c r="E303" t="str">
        <f>[1]All_Tasks_Billing!E303</f>
        <v>Circuit Breakers -Secondary</v>
      </c>
      <c r="F303" t="str">
        <f>IF([1]All_Tasks_Billing!F303="","",[1]All_Tasks_Billing!F303)</f>
        <v>400AF / 400AT</v>
      </c>
      <c r="G303" t="str">
        <f>IF([1]All_Tasks_Billing!G303="","",[1]All_Tasks_Billing!G303)</f>
        <v/>
      </c>
      <c r="H303" s="45" t="str">
        <f>[1]All_Tasks_Billing!H303</f>
        <v/>
      </c>
      <c r="I303" t="str">
        <f>IF([1]All_Tasks_Billing!I303="","",[1]All_Tasks_Billing!I303)</f>
        <v/>
      </c>
      <c r="J303" t="str">
        <f>IF([1]All_Tasks_Billing!J303="","",[1]All_Tasks_Billing!J303)</f>
        <v/>
      </c>
      <c r="K303" t="b">
        <f>[1]All_Tasks_Billing!K303</f>
        <v>0</v>
      </c>
      <c r="L303" s="45" t="str">
        <f>[1]All_Tasks_Billing!L303</f>
        <v/>
      </c>
      <c r="M303" t="str">
        <f>[1]All_Tasks_Billing!M303</f>
        <v/>
      </c>
      <c r="N303" s="46">
        <f>IF([1]All_Tasks_Billing!N303="",0,[1]All_Tasks_Billing!N303)</f>
        <v>0</v>
      </c>
      <c r="O303" t="str">
        <f>[1]All_Tasks_Billing!O303</f>
        <v/>
      </c>
      <c r="P303" s="47">
        <f>IF([1]All_Tasks_Billing!P303="",0,[1]All_Tasks_Billing!P303)</f>
        <v>2</v>
      </c>
      <c r="Q303" s="47">
        <f>IF([1]All_Tasks_Billing!Q303="",0,[1]All_Tasks_Billing!Q303)</f>
        <v>2</v>
      </c>
      <c r="R303" s="47">
        <f>IF([1]All_Tasks_Billing!R303="",0,[1]All_Tasks_Billing!R303)</f>
        <v>2</v>
      </c>
      <c r="S303" t="str">
        <f>[1]All_Tasks_Billing!S303</f>
        <v/>
      </c>
      <c r="T303" t="str">
        <f>[1]All_Tasks_Billing!T303</f>
        <v/>
      </c>
      <c r="U303" t="str">
        <f>[1]All_Tasks_Billing!U303</f>
        <v/>
      </c>
      <c r="V303">
        <f>[1]All_Tasks_Billing!V303</f>
        <v>11</v>
      </c>
      <c r="W303" s="48">
        <f>[1]All_Tasks_Billing!W303</f>
        <v>150</v>
      </c>
      <c r="X303">
        <f>[1]All_Tasks_Billing!X303</f>
        <v>24331.724999999999</v>
      </c>
      <c r="Y303">
        <f>[1]All_Tasks_Billing!Y303</f>
        <v>1</v>
      </c>
      <c r="Z303" s="49">
        <f>[1]All_Tasks_Billing!Z303</f>
        <v>0</v>
      </c>
      <c r="AA303" s="45" t="str">
        <f>[1]All_Tasks_Billing!AA303</f>
        <v/>
      </c>
      <c r="AB303" t="str">
        <f>[1]All_Tasks_Billing!AB303</f>
        <v/>
      </c>
      <c r="AC303" s="48">
        <f>[1]All_Tasks_Billing!AC303</f>
        <v>0</v>
      </c>
      <c r="AD303" s="48">
        <f>[1]All_Tasks_Billing!AD303</f>
        <v>0</v>
      </c>
      <c r="AE303" s="48">
        <f>[1]All_Tasks_Billing!AE303</f>
        <v>0</v>
      </c>
      <c r="AF303" s="48">
        <f>[1]All_Tasks_Billing!AF303</f>
        <v>0</v>
      </c>
      <c r="AG303" s="48">
        <f>[1]All_Tasks_Billing!AG303</f>
        <v>0</v>
      </c>
      <c r="AH303" s="48">
        <f>[1]All_Tasks_Billing!AH303</f>
        <v>8.5999999999999993E-2</v>
      </c>
      <c r="AI303" s="48">
        <f>[1]All_Tasks_Billing!AI303</f>
        <v>0</v>
      </c>
      <c r="AJ303" s="48">
        <f>[1]All_Tasks_Billing!AJ303</f>
        <v>0</v>
      </c>
      <c r="AK303" s="48">
        <f>[1]All_Tasks_Billing!AK303</f>
        <v>0</v>
      </c>
      <c r="AL303" s="48">
        <f>[1]All_Tasks_Billing!AL303</f>
        <v>0</v>
      </c>
      <c r="AM303" s="48">
        <f>[1]All_Tasks_Billing!AM303</f>
        <v>0</v>
      </c>
      <c r="AN303" s="48">
        <f>[1]All_Tasks_Billing!AN303</f>
        <v>0</v>
      </c>
      <c r="AO303" s="48">
        <f>[1]All_Tasks_Billing!AO303</f>
        <v>0</v>
      </c>
      <c r="AP303" s="48">
        <f>[1]All_Tasks_Billing!AP303</f>
        <v>8.5999999999999993E-2</v>
      </c>
      <c r="AQ303" s="48">
        <f>[1]All_Tasks_Billing!AQ303</f>
        <v>0</v>
      </c>
      <c r="AR303" s="48">
        <f>[1]All_Tasks_Billing!AR303</f>
        <v>0</v>
      </c>
      <c r="AS303" s="48">
        <f>[1]All_Tasks_Billing!AS303</f>
        <v>0</v>
      </c>
      <c r="AT303" s="48">
        <f>[1]All_Tasks_Billing!AT303</f>
        <v>0</v>
      </c>
      <c r="AU303" s="50" t="str">
        <f t="shared" si="72"/>
        <v/>
      </c>
      <c r="AV303" s="50" t="str">
        <f t="shared" si="73"/>
        <v/>
      </c>
      <c r="AW303" s="50" t="str">
        <f t="shared" si="74"/>
        <v/>
      </c>
      <c r="AX303" s="50" t="str">
        <f t="shared" ca="1" si="75"/>
        <v>Not Completed</v>
      </c>
      <c r="AY303" s="50" t="str">
        <f t="shared" ca="1" si="76"/>
        <v>Not Completed</v>
      </c>
      <c r="AZ303" s="50" t="str">
        <f t="shared" ca="1" si="77"/>
        <v>Not Completed</v>
      </c>
      <c r="BA303" s="48">
        <f t="shared" si="78"/>
        <v>0</v>
      </c>
      <c r="BB303" s="45" t="str">
        <f t="shared" si="79"/>
        <v/>
      </c>
      <c r="BC303" s="50" t="str">
        <f t="shared" si="80"/>
        <v/>
      </c>
      <c r="BD303" s="48">
        <f t="shared" si="81"/>
        <v>0</v>
      </c>
      <c r="BE303" s="50" t="str">
        <f t="shared" si="82"/>
        <v>Not Started</v>
      </c>
      <c r="BF303" s="51">
        <f t="shared" si="83"/>
        <v>1</v>
      </c>
      <c r="BG303" s="51">
        <f t="shared" si="84"/>
        <v>0</v>
      </c>
      <c r="BH303" s="50" t="str">
        <f t="shared" si="85"/>
        <v/>
      </c>
      <c r="BI303" s="50" t="str">
        <f t="shared" si="86"/>
        <v/>
      </c>
      <c r="BJ303" s="50" t="str">
        <f t="shared" si="87"/>
        <v/>
      </c>
      <c r="BK303" s="50" t="str">
        <f t="shared" si="88"/>
        <v xml:space="preserve">Not Started |  | </v>
      </c>
      <c r="BL303" s="49" t="str">
        <f t="shared" ca="1" si="89"/>
        <v/>
      </c>
    </row>
    <row r="304" spans="1:64" x14ac:dyDescent="0.25">
      <c r="A304" t="str">
        <f>[1]All_Tasks_Billing!A304</f>
        <v>LAS16.PPM06</v>
      </c>
      <c r="B304" t="str">
        <f>[1]All_Tasks_Billing!B304</f>
        <v>PPM</v>
      </c>
      <c r="C304" t="str">
        <f>[1]All_Tasks_Billing!C304</f>
        <v>6.2.9</v>
      </c>
      <c r="D304" t="str">
        <f>[1]All_Tasks_Billing!D304</f>
        <v>PDU</v>
      </c>
      <c r="E304" t="str">
        <f>[1]All_Tasks_Billing!E304</f>
        <v>Circuit Breakers -Secondary</v>
      </c>
      <c r="F304" t="str">
        <f>IF([1]All_Tasks_Billing!F304="","",[1]All_Tasks_Billing!F304)</f>
        <v>400AF / 400AT</v>
      </c>
      <c r="G304" t="str">
        <f>IF([1]All_Tasks_Billing!G304="","",[1]All_Tasks_Billing!G304)</f>
        <v/>
      </c>
      <c r="H304" s="45" t="str">
        <f>[1]All_Tasks_Billing!H304</f>
        <v/>
      </c>
      <c r="I304" t="str">
        <f>IF([1]All_Tasks_Billing!I304="","",[1]All_Tasks_Billing!I304)</f>
        <v/>
      </c>
      <c r="J304" t="str">
        <f>IF([1]All_Tasks_Billing!J304="","",[1]All_Tasks_Billing!J304)</f>
        <v/>
      </c>
      <c r="K304" t="b">
        <f>[1]All_Tasks_Billing!K304</f>
        <v>0</v>
      </c>
      <c r="L304" s="45" t="str">
        <f>[1]All_Tasks_Billing!L304</f>
        <v/>
      </c>
      <c r="M304" t="str">
        <f>[1]All_Tasks_Billing!M304</f>
        <v/>
      </c>
      <c r="N304" s="46">
        <f>IF([1]All_Tasks_Billing!N304="",0,[1]All_Tasks_Billing!N304)</f>
        <v>0</v>
      </c>
      <c r="O304" t="str">
        <f>[1]All_Tasks_Billing!O304</f>
        <v/>
      </c>
      <c r="P304" s="47">
        <f>IF([1]All_Tasks_Billing!P304="",0,[1]All_Tasks_Billing!P304)</f>
        <v>2</v>
      </c>
      <c r="Q304" s="47">
        <f>IF([1]All_Tasks_Billing!Q304="",0,[1]All_Tasks_Billing!Q304)</f>
        <v>2</v>
      </c>
      <c r="R304" s="47">
        <f>IF([1]All_Tasks_Billing!R304="",0,[1]All_Tasks_Billing!R304)</f>
        <v>2</v>
      </c>
      <c r="S304" t="str">
        <f>[1]All_Tasks_Billing!S304</f>
        <v/>
      </c>
      <c r="T304" t="str">
        <f>[1]All_Tasks_Billing!T304</f>
        <v/>
      </c>
      <c r="U304" t="str">
        <f>[1]All_Tasks_Billing!U304</f>
        <v/>
      </c>
      <c r="V304">
        <f>[1]All_Tasks_Billing!V304</f>
        <v>11</v>
      </c>
      <c r="W304" s="48">
        <f>[1]All_Tasks_Billing!W304</f>
        <v>150</v>
      </c>
      <c r="X304">
        <f>[1]All_Tasks_Billing!X304</f>
        <v>24331.724999999999</v>
      </c>
      <c r="Y304">
        <f>[1]All_Tasks_Billing!Y304</f>
        <v>1</v>
      </c>
      <c r="Z304" s="49">
        <f>[1]All_Tasks_Billing!Z304</f>
        <v>0</v>
      </c>
      <c r="AA304" s="45" t="str">
        <f>[1]All_Tasks_Billing!AA304</f>
        <v/>
      </c>
      <c r="AB304" t="str">
        <f>[1]All_Tasks_Billing!AB304</f>
        <v/>
      </c>
      <c r="AC304" s="48">
        <f>[1]All_Tasks_Billing!AC304</f>
        <v>0</v>
      </c>
      <c r="AD304" s="48">
        <f>[1]All_Tasks_Billing!AD304</f>
        <v>0</v>
      </c>
      <c r="AE304" s="48">
        <f>[1]All_Tasks_Billing!AE304</f>
        <v>0</v>
      </c>
      <c r="AF304" s="48">
        <f>[1]All_Tasks_Billing!AF304</f>
        <v>0</v>
      </c>
      <c r="AG304" s="48">
        <f>[1]All_Tasks_Billing!AG304</f>
        <v>0</v>
      </c>
      <c r="AH304" s="48">
        <f>[1]All_Tasks_Billing!AH304</f>
        <v>8.5999999999999993E-2</v>
      </c>
      <c r="AI304" s="48">
        <f>[1]All_Tasks_Billing!AI304</f>
        <v>0</v>
      </c>
      <c r="AJ304" s="48">
        <f>[1]All_Tasks_Billing!AJ304</f>
        <v>0</v>
      </c>
      <c r="AK304" s="48">
        <f>[1]All_Tasks_Billing!AK304</f>
        <v>0</v>
      </c>
      <c r="AL304" s="48">
        <f>[1]All_Tasks_Billing!AL304</f>
        <v>0</v>
      </c>
      <c r="AM304" s="48">
        <f>[1]All_Tasks_Billing!AM304</f>
        <v>0</v>
      </c>
      <c r="AN304" s="48">
        <f>[1]All_Tasks_Billing!AN304</f>
        <v>0</v>
      </c>
      <c r="AO304" s="48">
        <f>[1]All_Tasks_Billing!AO304</f>
        <v>0</v>
      </c>
      <c r="AP304" s="48">
        <f>[1]All_Tasks_Billing!AP304</f>
        <v>8.5999999999999993E-2</v>
      </c>
      <c r="AQ304" s="48">
        <f>[1]All_Tasks_Billing!AQ304</f>
        <v>0</v>
      </c>
      <c r="AR304" s="48">
        <f>[1]All_Tasks_Billing!AR304</f>
        <v>0</v>
      </c>
      <c r="AS304" s="48">
        <f>[1]All_Tasks_Billing!AS304</f>
        <v>0</v>
      </c>
      <c r="AT304" s="48">
        <f>[1]All_Tasks_Billing!AT304</f>
        <v>0</v>
      </c>
      <c r="AU304" s="50" t="str">
        <f t="shared" si="72"/>
        <v/>
      </c>
      <c r="AV304" s="50" t="str">
        <f t="shared" si="73"/>
        <v/>
      </c>
      <c r="AW304" s="50" t="str">
        <f t="shared" si="74"/>
        <v/>
      </c>
      <c r="AX304" s="50" t="str">
        <f t="shared" ca="1" si="75"/>
        <v>Not Completed</v>
      </c>
      <c r="AY304" s="50" t="str">
        <f t="shared" ca="1" si="76"/>
        <v>Not Completed</v>
      </c>
      <c r="AZ304" s="50" t="str">
        <f t="shared" ca="1" si="77"/>
        <v>Not Completed</v>
      </c>
      <c r="BA304" s="48">
        <f t="shared" si="78"/>
        <v>0</v>
      </c>
      <c r="BB304" s="45" t="str">
        <f t="shared" si="79"/>
        <v/>
      </c>
      <c r="BC304" s="50" t="str">
        <f t="shared" si="80"/>
        <v/>
      </c>
      <c r="BD304" s="48">
        <f t="shared" si="81"/>
        <v>0</v>
      </c>
      <c r="BE304" s="50" t="str">
        <f t="shared" si="82"/>
        <v>Not Started</v>
      </c>
      <c r="BF304" s="51">
        <f t="shared" si="83"/>
        <v>1</v>
      </c>
      <c r="BG304" s="51">
        <f t="shared" si="84"/>
        <v>0</v>
      </c>
      <c r="BH304" s="50" t="str">
        <f t="shared" si="85"/>
        <v/>
      </c>
      <c r="BI304" s="50" t="str">
        <f t="shared" si="86"/>
        <v/>
      </c>
      <c r="BJ304" s="50" t="str">
        <f t="shared" si="87"/>
        <v/>
      </c>
      <c r="BK304" s="50" t="str">
        <f t="shared" si="88"/>
        <v xml:space="preserve">Not Started |  | </v>
      </c>
      <c r="BL304" s="49" t="str">
        <f t="shared" ca="1" si="89"/>
        <v/>
      </c>
    </row>
    <row r="305" spans="1:64" x14ac:dyDescent="0.25">
      <c r="A305" t="str">
        <f>[1]All_Tasks_Billing!A305</f>
        <v>LAS16.PPM06</v>
      </c>
      <c r="B305" t="str">
        <f>[1]All_Tasks_Billing!B305</f>
        <v>PPM</v>
      </c>
      <c r="C305" t="str">
        <f>[1]All_Tasks_Billing!C305</f>
        <v>6.2.10</v>
      </c>
      <c r="D305" t="str">
        <f>[1]All_Tasks_Billing!D305</f>
        <v>PDU</v>
      </c>
      <c r="E305" t="str">
        <f>[1]All_Tasks_Billing!E305</f>
        <v>Circuit Breakers -Secondary</v>
      </c>
      <c r="F305" t="str">
        <f>IF([1]All_Tasks_Billing!F305="","",[1]All_Tasks_Billing!F305)</f>
        <v>400AF / 400AT</v>
      </c>
      <c r="G305" t="str">
        <f>IF([1]All_Tasks_Billing!G305="","",[1]All_Tasks_Billing!G305)</f>
        <v/>
      </c>
      <c r="H305" s="45" t="str">
        <f>[1]All_Tasks_Billing!H305</f>
        <v/>
      </c>
      <c r="I305" t="str">
        <f>IF([1]All_Tasks_Billing!I305="","",[1]All_Tasks_Billing!I305)</f>
        <v/>
      </c>
      <c r="J305" t="str">
        <f>IF([1]All_Tasks_Billing!J305="","",[1]All_Tasks_Billing!J305)</f>
        <v/>
      </c>
      <c r="K305" t="b">
        <f>[1]All_Tasks_Billing!K305</f>
        <v>0</v>
      </c>
      <c r="L305" s="45" t="str">
        <f>[1]All_Tasks_Billing!L305</f>
        <v/>
      </c>
      <c r="M305" t="str">
        <f>[1]All_Tasks_Billing!M305</f>
        <v/>
      </c>
      <c r="N305" s="46">
        <f>IF([1]All_Tasks_Billing!N305="",0,[1]All_Tasks_Billing!N305)</f>
        <v>0</v>
      </c>
      <c r="O305" t="str">
        <f>[1]All_Tasks_Billing!O305</f>
        <v/>
      </c>
      <c r="P305" s="47">
        <f>IF([1]All_Tasks_Billing!P305="",0,[1]All_Tasks_Billing!P305)</f>
        <v>2</v>
      </c>
      <c r="Q305" s="47">
        <f>IF([1]All_Tasks_Billing!Q305="",0,[1]All_Tasks_Billing!Q305)</f>
        <v>2</v>
      </c>
      <c r="R305" s="47">
        <f>IF([1]All_Tasks_Billing!R305="",0,[1]All_Tasks_Billing!R305)</f>
        <v>2</v>
      </c>
      <c r="S305" t="str">
        <f>[1]All_Tasks_Billing!S305</f>
        <v/>
      </c>
      <c r="T305" t="str">
        <f>[1]All_Tasks_Billing!T305</f>
        <v/>
      </c>
      <c r="U305" t="str">
        <f>[1]All_Tasks_Billing!U305</f>
        <v/>
      </c>
      <c r="V305">
        <f>[1]All_Tasks_Billing!V305</f>
        <v>11</v>
      </c>
      <c r="W305" s="48">
        <f>[1]All_Tasks_Billing!W305</f>
        <v>150</v>
      </c>
      <c r="X305">
        <f>[1]All_Tasks_Billing!X305</f>
        <v>24331.724999999999</v>
      </c>
      <c r="Y305">
        <f>[1]All_Tasks_Billing!Y305</f>
        <v>1</v>
      </c>
      <c r="Z305" s="49">
        <f>[1]All_Tasks_Billing!Z305</f>
        <v>0</v>
      </c>
      <c r="AA305" s="45" t="str">
        <f>[1]All_Tasks_Billing!AA305</f>
        <v/>
      </c>
      <c r="AB305" t="str">
        <f>[1]All_Tasks_Billing!AB305</f>
        <v/>
      </c>
      <c r="AC305" s="48">
        <f>[1]All_Tasks_Billing!AC305</f>
        <v>0</v>
      </c>
      <c r="AD305" s="48">
        <f>[1]All_Tasks_Billing!AD305</f>
        <v>0</v>
      </c>
      <c r="AE305" s="48">
        <f>[1]All_Tasks_Billing!AE305</f>
        <v>0</v>
      </c>
      <c r="AF305" s="48">
        <f>[1]All_Tasks_Billing!AF305</f>
        <v>0</v>
      </c>
      <c r="AG305" s="48">
        <f>[1]All_Tasks_Billing!AG305</f>
        <v>0</v>
      </c>
      <c r="AH305" s="48">
        <f>[1]All_Tasks_Billing!AH305</f>
        <v>8.5999999999999993E-2</v>
      </c>
      <c r="AI305" s="48">
        <f>[1]All_Tasks_Billing!AI305</f>
        <v>0</v>
      </c>
      <c r="AJ305" s="48">
        <f>[1]All_Tasks_Billing!AJ305</f>
        <v>0</v>
      </c>
      <c r="AK305" s="48">
        <f>[1]All_Tasks_Billing!AK305</f>
        <v>0</v>
      </c>
      <c r="AL305" s="48">
        <f>[1]All_Tasks_Billing!AL305</f>
        <v>0</v>
      </c>
      <c r="AM305" s="48">
        <f>[1]All_Tasks_Billing!AM305</f>
        <v>0</v>
      </c>
      <c r="AN305" s="48">
        <f>[1]All_Tasks_Billing!AN305</f>
        <v>0</v>
      </c>
      <c r="AO305" s="48">
        <f>[1]All_Tasks_Billing!AO305</f>
        <v>0</v>
      </c>
      <c r="AP305" s="48">
        <f>[1]All_Tasks_Billing!AP305</f>
        <v>8.5999999999999993E-2</v>
      </c>
      <c r="AQ305" s="48">
        <f>[1]All_Tasks_Billing!AQ305</f>
        <v>0</v>
      </c>
      <c r="AR305" s="48">
        <f>[1]All_Tasks_Billing!AR305</f>
        <v>0</v>
      </c>
      <c r="AS305" s="48">
        <f>[1]All_Tasks_Billing!AS305</f>
        <v>0</v>
      </c>
      <c r="AT305" s="48">
        <f>[1]All_Tasks_Billing!AT305</f>
        <v>0</v>
      </c>
      <c r="AU305" s="50" t="str">
        <f t="shared" si="72"/>
        <v/>
      </c>
      <c r="AV305" s="50" t="str">
        <f t="shared" si="73"/>
        <v/>
      </c>
      <c r="AW305" s="50" t="str">
        <f t="shared" si="74"/>
        <v/>
      </c>
      <c r="AX305" s="50" t="str">
        <f t="shared" ca="1" si="75"/>
        <v>Not Completed</v>
      </c>
      <c r="AY305" s="50" t="str">
        <f t="shared" ca="1" si="76"/>
        <v>Not Completed</v>
      </c>
      <c r="AZ305" s="50" t="str">
        <f t="shared" ca="1" si="77"/>
        <v>Not Completed</v>
      </c>
      <c r="BA305" s="48">
        <f t="shared" si="78"/>
        <v>0</v>
      </c>
      <c r="BB305" s="45" t="str">
        <f t="shared" si="79"/>
        <v/>
      </c>
      <c r="BC305" s="50" t="str">
        <f t="shared" si="80"/>
        <v/>
      </c>
      <c r="BD305" s="48">
        <f t="shared" si="81"/>
        <v>0</v>
      </c>
      <c r="BE305" s="50" t="str">
        <f t="shared" si="82"/>
        <v>Not Started</v>
      </c>
      <c r="BF305" s="51">
        <f t="shared" si="83"/>
        <v>1</v>
      </c>
      <c r="BG305" s="51">
        <f t="shared" si="84"/>
        <v>0</v>
      </c>
      <c r="BH305" s="50" t="str">
        <f t="shared" si="85"/>
        <v/>
      </c>
      <c r="BI305" s="50" t="str">
        <f t="shared" si="86"/>
        <v/>
      </c>
      <c r="BJ305" s="50" t="str">
        <f t="shared" si="87"/>
        <v/>
      </c>
      <c r="BK305" s="50" t="str">
        <f t="shared" si="88"/>
        <v xml:space="preserve">Not Started |  | </v>
      </c>
      <c r="BL305" s="49" t="str">
        <f t="shared" ca="1" si="89"/>
        <v/>
      </c>
    </row>
    <row r="306" spans="1:64" x14ac:dyDescent="0.25">
      <c r="A306" t="str">
        <f>[1]All_Tasks_Billing!A306</f>
        <v>LAS16.PPM06</v>
      </c>
      <c r="B306" t="str">
        <f>[1]All_Tasks_Billing!B306</f>
        <v>PPM</v>
      </c>
      <c r="C306" t="str">
        <f>[1]All_Tasks_Billing!C306</f>
        <v>6.2.11</v>
      </c>
      <c r="D306" t="str">
        <f>[1]All_Tasks_Billing!D306</f>
        <v>PDU</v>
      </c>
      <c r="E306" t="str">
        <f>[1]All_Tasks_Billing!E306</f>
        <v>Circuit Breakers -Secondary</v>
      </c>
      <c r="F306" t="str">
        <f>IF([1]All_Tasks_Billing!F306="","",[1]All_Tasks_Billing!F306)</f>
        <v>400AF / 400AT</v>
      </c>
      <c r="G306" t="str">
        <f>IF([1]All_Tasks_Billing!G306="","",[1]All_Tasks_Billing!G306)</f>
        <v/>
      </c>
      <c r="H306" s="45" t="str">
        <f>[1]All_Tasks_Billing!H306</f>
        <v/>
      </c>
      <c r="I306" t="str">
        <f>IF([1]All_Tasks_Billing!I306="","",[1]All_Tasks_Billing!I306)</f>
        <v/>
      </c>
      <c r="J306" t="str">
        <f>IF([1]All_Tasks_Billing!J306="","",[1]All_Tasks_Billing!J306)</f>
        <v/>
      </c>
      <c r="K306" t="b">
        <f>[1]All_Tasks_Billing!K306</f>
        <v>0</v>
      </c>
      <c r="L306" s="45" t="str">
        <f>[1]All_Tasks_Billing!L306</f>
        <v/>
      </c>
      <c r="M306" t="str">
        <f>[1]All_Tasks_Billing!M306</f>
        <v/>
      </c>
      <c r="N306" s="46">
        <f>IF([1]All_Tasks_Billing!N306="",0,[1]All_Tasks_Billing!N306)</f>
        <v>0</v>
      </c>
      <c r="O306" t="str">
        <f>[1]All_Tasks_Billing!O306</f>
        <v/>
      </c>
      <c r="P306" s="47">
        <f>IF([1]All_Tasks_Billing!P306="",0,[1]All_Tasks_Billing!P306)</f>
        <v>2</v>
      </c>
      <c r="Q306" s="47">
        <f>IF([1]All_Tasks_Billing!Q306="",0,[1]All_Tasks_Billing!Q306)</f>
        <v>2</v>
      </c>
      <c r="R306" s="47">
        <f>IF([1]All_Tasks_Billing!R306="",0,[1]All_Tasks_Billing!R306)</f>
        <v>2</v>
      </c>
      <c r="S306" t="str">
        <f>[1]All_Tasks_Billing!S306</f>
        <v/>
      </c>
      <c r="T306" t="str">
        <f>[1]All_Tasks_Billing!T306</f>
        <v/>
      </c>
      <c r="U306" t="str">
        <f>[1]All_Tasks_Billing!U306</f>
        <v/>
      </c>
      <c r="V306">
        <f>[1]All_Tasks_Billing!V306</f>
        <v>11</v>
      </c>
      <c r="W306" s="48">
        <f>[1]All_Tasks_Billing!W306</f>
        <v>150</v>
      </c>
      <c r="X306">
        <f>[1]All_Tasks_Billing!X306</f>
        <v>24331.724999999999</v>
      </c>
      <c r="Y306">
        <f>[1]All_Tasks_Billing!Y306</f>
        <v>1</v>
      </c>
      <c r="Z306" s="49">
        <f>[1]All_Tasks_Billing!Z306</f>
        <v>0</v>
      </c>
      <c r="AA306" s="45" t="str">
        <f>[1]All_Tasks_Billing!AA306</f>
        <v/>
      </c>
      <c r="AB306" t="str">
        <f>[1]All_Tasks_Billing!AB306</f>
        <v/>
      </c>
      <c r="AC306" s="48">
        <f>[1]All_Tasks_Billing!AC306</f>
        <v>0</v>
      </c>
      <c r="AD306" s="48">
        <f>[1]All_Tasks_Billing!AD306</f>
        <v>0</v>
      </c>
      <c r="AE306" s="48">
        <f>[1]All_Tasks_Billing!AE306</f>
        <v>0</v>
      </c>
      <c r="AF306" s="48">
        <f>[1]All_Tasks_Billing!AF306</f>
        <v>0</v>
      </c>
      <c r="AG306" s="48">
        <f>[1]All_Tasks_Billing!AG306</f>
        <v>0</v>
      </c>
      <c r="AH306" s="48">
        <f>[1]All_Tasks_Billing!AH306</f>
        <v>8.5999999999999993E-2</v>
      </c>
      <c r="AI306" s="48">
        <f>[1]All_Tasks_Billing!AI306</f>
        <v>0</v>
      </c>
      <c r="AJ306" s="48">
        <f>[1]All_Tasks_Billing!AJ306</f>
        <v>0</v>
      </c>
      <c r="AK306" s="48">
        <f>[1]All_Tasks_Billing!AK306</f>
        <v>0</v>
      </c>
      <c r="AL306" s="48">
        <f>[1]All_Tasks_Billing!AL306</f>
        <v>0</v>
      </c>
      <c r="AM306" s="48">
        <f>[1]All_Tasks_Billing!AM306</f>
        <v>0</v>
      </c>
      <c r="AN306" s="48">
        <f>[1]All_Tasks_Billing!AN306</f>
        <v>0</v>
      </c>
      <c r="AO306" s="48">
        <f>[1]All_Tasks_Billing!AO306</f>
        <v>0</v>
      </c>
      <c r="AP306" s="48">
        <f>[1]All_Tasks_Billing!AP306</f>
        <v>8.5999999999999993E-2</v>
      </c>
      <c r="AQ306" s="48">
        <f>[1]All_Tasks_Billing!AQ306</f>
        <v>0</v>
      </c>
      <c r="AR306" s="48">
        <f>[1]All_Tasks_Billing!AR306</f>
        <v>0</v>
      </c>
      <c r="AS306" s="48">
        <f>[1]All_Tasks_Billing!AS306</f>
        <v>0</v>
      </c>
      <c r="AT306" s="48">
        <f>[1]All_Tasks_Billing!AT306</f>
        <v>0</v>
      </c>
      <c r="AU306" s="50" t="str">
        <f t="shared" si="72"/>
        <v/>
      </c>
      <c r="AV306" s="50" t="str">
        <f t="shared" si="73"/>
        <v/>
      </c>
      <c r="AW306" s="50" t="str">
        <f t="shared" si="74"/>
        <v/>
      </c>
      <c r="AX306" s="50" t="str">
        <f t="shared" ca="1" si="75"/>
        <v>Not Completed</v>
      </c>
      <c r="AY306" s="50" t="str">
        <f t="shared" ca="1" si="76"/>
        <v>Not Completed</v>
      </c>
      <c r="AZ306" s="50" t="str">
        <f t="shared" ca="1" si="77"/>
        <v>Not Completed</v>
      </c>
      <c r="BA306" s="48">
        <f t="shared" si="78"/>
        <v>0</v>
      </c>
      <c r="BB306" s="45" t="str">
        <f t="shared" si="79"/>
        <v/>
      </c>
      <c r="BC306" s="50" t="str">
        <f t="shared" si="80"/>
        <v/>
      </c>
      <c r="BD306" s="48">
        <f t="shared" si="81"/>
        <v>0</v>
      </c>
      <c r="BE306" s="50" t="str">
        <f t="shared" si="82"/>
        <v>Not Started</v>
      </c>
      <c r="BF306" s="51">
        <f t="shared" si="83"/>
        <v>1</v>
      </c>
      <c r="BG306" s="51">
        <f t="shared" si="84"/>
        <v>0</v>
      </c>
      <c r="BH306" s="50" t="str">
        <f t="shared" si="85"/>
        <v/>
      </c>
      <c r="BI306" s="50" t="str">
        <f t="shared" si="86"/>
        <v/>
      </c>
      <c r="BJ306" s="50" t="str">
        <f t="shared" si="87"/>
        <v/>
      </c>
      <c r="BK306" s="50" t="str">
        <f t="shared" si="88"/>
        <v xml:space="preserve">Not Started |  | </v>
      </c>
      <c r="BL306" s="49" t="str">
        <f t="shared" ca="1" si="89"/>
        <v/>
      </c>
    </row>
    <row r="307" spans="1:64" x14ac:dyDescent="0.25">
      <c r="A307" t="str">
        <f>[1]All_Tasks_Billing!A307</f>
        <v>LAS16.PPM06</v>
      </c>
      <c r="B307" t="str">
        <f>[1]All_Tasks_Billing!B307</f>
        <v>PPM</v>
      </c>
      <c r="C307" t="str">
        <f>[1]All_Tasks_Billing!C307</f>
        <v>6.2.12</v>
      </c>
      <c r="D307" t="str">
        <f>[1]All_Tasks_Billing!D307</f>
        <v>PDU</v>
      </c>
      <c r="E307" t="str">
        <f>[1]All_Tasks_Billing!E307</f>
        <v>Circuit Breakers -Secondary</v>
      </c>
      <c r="F307" t="str">
        <f>IF([1]All_Tasks_Billing!F307="","",[1]All_Tasks_Billing!F307)</f>
        <v>400AF / 400AT</v>
      </c>
      <c r="G307" t="str">
        <f>IF([1]All_Tasks_Billing!G307="","",[1]All_Tasks_Billing!G307)</f>
        <v/>
      </c>
      <c r="H307" s="45" t="str">
        <f>[1]All_Tasks_Billing!H307</f>
        <v/>
      </c>
      <c r="I307" t="str">
        <f>IF([1]All_Tasks_Billing!I307="","",[1]All_Tasks_Billing!I307)</f>
        <v/>
      </c>
      <c r="J307" t="str">
        <f>IF([1]All_Tasks_Billing!J307="","",[1]All_Tasks_Billing!J307)</f>
        <v/>
      </c>
      <c r="K307" t="b">
        <f>[1]All_Tasks_Billing!K307</f>
        <v>0</v>
      </c>
      <c r="L307" s="45" t="str">
        <f>[1]All_Tasks_Billing!L307</f>
        <v/>
      </c>
      <c r="M307" t="str">
        <f>[1]All_Tasks_Billing!M307</f>
        <v/>
      </c>
      <c r="N307" s="46">
        <f>IF([1]All_Tasks_Billing!N307="",0,[1]All_Tasks_Billing!N307)</f>
        <v>0</v>
      </c>
      <c r="O307" t="str">
        <f>[1]All_Tasks_Billing!O307</f>
        <v/>
      </c>
      <c r="P307" s="47">
        <f>IF([1]All_Tasks_Billing!P307="",0,[1]All_Tasks_Billing!P307)</f>
        <v>2</v>
      </c>
      <c r="Q307" s="47">
        <f>IF([1]All_Tasks_Billing!Q307="",0,[1]All_Tasks_Billing!Q307)</f>
        <v>2</v>
      </c>
      <c r="R307" s="47">
        <f>IF([1]All_Tasks_Billing!R307="",0,[1]All_Tasks_Billing!R307)</f>
        <v>2</v>
      </c>
      <c r="S307" t="str">
        <f>[1]All_Tasks_Billing!S307</f>
        <v/>
      </c>
      <c r="T307" t="str">
        <f>[1]All_Tasks_Billing!T307</f>
        <v/>
      </c>
      <c r="U307" t="str">
        <f>[1]All_Tasks_Billing!U307</f>
        <v/>
      </c>
      <c r="V307">
        <f>[1]All_Tasks_Billing!V307</f>
        <v>11</v>
      </c>
      <c r="W307" s="48">
        <f>[1]All_Tasks_Billing!W307</f>
        <v>150</v>
      </c>
      <c r="X307">
        <f>[1]All_Tasks_Billing!X307</f>
        <v>24331.724999999999</v>
      </c>
      <c r="Y307">
        <f>[1]All_Tasks_Billing!Y307</f>
        <v>1</v>
      </c>
      <c r="Z307" s="49">
        <f>[1]All_Tasks_Billing!Z307</f>
        <v>0</v>
      </c>
      <c r="AA307" s="45" t="str">
        <f>[1]All_Tasks_Billing!AA307</f>
        <v/>
      </c>
      <c r="AB307" t="str">
        <f>[1]All_Tasks_Billing!AB307</f>
        <v/>
      </c>
      <c r="AC307" s="48">
        <f>[1]All_Tasks_Billing!AC307</f>
        <v>0</v>
      </c>
      <c r="AD307" s="48">
        <f>[1]All_Tasks_Billing!AD307</f>
        <v>0</v>
      </c>
      <c r="AE307" s="48">
        <f>[1]All_Tasks_Billing!AE307</f>
        <v>0</v>
      </c>
      <c r="AF307" s="48">
        <f>[1]All_Tasks_Billing!AF307</f>
        <v>0</v>
      </c>
      <c r="AG307" s="48">
        <f>[1]All_Tasks_Billing!AG307</f>
        <v>0</v>
      </c>
      <c r="AH307" s="48">
        <f>[1]All_Tasks_Billing!AH307</f>
        <v>8.5999999999999993E-2</v>
      </c>
      <c r="AI307" s="48">
        <f>[1]All_Tasks_Billing!AI307</f>
        <v>0</v>
      </c>
      <c r="AJ307" s="48">
        <f>[1]All_Tasks_Billing!AJ307</f>
        <v>0</v>
      </c>
      <c r="AK307" s="48">
        <f>[1]All_Tasks_Billing!AK307</f>
        <v>0</v>
      </c>
      <c r="AL307" s="48">
        <f>[1]All_Tasks_Billing!AL307</f>
        <v>0</v>
      </c>
      <c r="AM307" s="48">
        <f>[1]All_Tasks_Billing!AM307</f>
        <v>0</v>
      </c>
      <c r="AN307" s="48">
        <f>[1]All_Tasks_Billing!AN307</f>
        <v>0</v>
      </c>
      <c r="AO307" s="48">
        <f>[1]All_Tasks_Billing!AO307</f>
        <v>0</v>
      </c>
      <c r="AP307" s="48">
        <f>[1]All_Tasks_Billing!AP307</f>
        <v>8.5999999999999993E-2</v>
      </c>
      <c r="AQ307" s="48">
        <f>[1]All_Tasks_Billing!AQ307</f>
        <v>0</v>
      </c>
      <c r="AR307" s="48">
        <f>[1]All_Tasks_Billing!AR307</f>
        <v>0</v>
      </c>
      <c r="AS307" s="48">
        <f>[1]All_Tasks_Billing!AS307</f>
        <v>0</v>
      </c>
      <c r="AT307" s="48">
        <f>[1]All_Tasks_Billing!AT307</f>
        <v>0</v>
      </c>
      <c r="AU307" s="50" t="str">
        <f t="shared" si="72"/>
        <v/>
      </c>
      <c r="AV307" s="50" t="str">
        <f t="shared" si="73"/>
        <v/>
      </c>
      <c r="AW307" s="50" t="str">
        <f t="shared" si="74"/>
        <v/>
      </c>
      <c r="AX307" s="50" t="str">
        <f t="shared" ca="1" si="75"/>
        <v>Not Completed</v>
      </c>
      <c r="AY307" s="50" t="str">
        <f t="shared" ca="1" si="76"/>
        <v>Not Completed</v>
      </c>
      <c r="AZ307" s="50" t="str">
        <f t="shared" ca="1" si="77"/>
        <v>Not Completed</v>
      </c>
      <c r="BA307" s="48">
        <f t="shared" si="78"/>
        <v>0</v>
      </c>
      <c r="BB307" s="45" t="str">
        <f t="shared" si="79"/>
        <v/>
      </c>
      <c r="BC307" s="50" t="str">
        <f t="shared" si="80"/>
        <v/>
      </c>
      <c r="BD307" s="48">
        <f t="shared" si="81"/>
        <v>0</v>
      </c>
      <c r="BE307" s="50" t="str">
        <f t="shared" si="82"/>
        <v>Not Started</v>
      </c>
      <c r="BF307" s="51">
        <f t="shared" si="83"/>
        <v>1</v>
      </c>
      <c r="BG307" s="51">
        <f t="shared" si="84"/>
        <v>0</v>
      </c>
      <c r="BH307" s="50" t="str">
        <f t="shared" si="85"/>
        <v/>
      </c>
      <c r="BI307" s="50" t="str">
        <f t="shared" si="86"/>
        <v/>
      </c>
      <c r="BJ307" s="50" t="str">
        <f t="shared" si="87"/>
        <v/>
      </c>
      <c r="BK307" s="50" t="str">
        <f t="shared" si="88"/>
        <v xml:space="preserve">Not Started |  | </v>
      </c>
      <c r="BL307" s="49" t="str">
        <f t="shared" ca="1" si="89"/>
        <v/>
      </c>
    </row>
    <row r="308" spans="1:64" x14ac:dyDescent="0.25">
      <c r="A308" t="str">
        <f>[1]All_Tasks_Billing!A308</f>
        <v>LAS16.PPM06</v>
      </c>
      <c r="B308" t="str">
        <f>[1]All_Tasks_Billing!B308</f>
        <v>PPM</v>
      </c>
      <c r="C308" t="str">
        <f>[1]All_Tasks_Billing!C308</f>
        <v>6.2.13</v>
      </c>
      <c r="D308" t="str">
        <f>[1]All_Tasks_Billing!D308</f>
        <v>PDU</v>
      </c>
      <c r="E308" t="str">
        <f>[1]All_Tasks_Billing!E308</f>
        <v>Circuit Breakers -Secondary</v>
      </c>
      <c r="F308" t="str">
        <f>IF([1]All_Tasks_Billing!F308="","",[1]All_Tasks_Billing!F308)</f>
        <v>400AF / 400AT</v>
      </c>
      <c r="G308" t="str">
        <f>IF([1]All_Tasks_Billing!G308="","",[1]All_Tasks_Billing!G308)</f>
        <v/>
      </c>
      <c r="H308" s="45" t="str">
        <f>[1]All_Tasks_Billing!H308</f>
        <v/>
      </c>
      <c r="I308" t="str">
        <f>IF([1]All_Tasks_Billing!I308="","",[1]All_Tasks_Billing!I308)</f>
        <v/>
      </c>
      <c r="J308" t="str">
        <f>IF([1]All_Tasks_Billing!J308="","",[1]All_Tasks_Billing!J308)</f>
        <v/>
      </c>
      <c r="K308" t="b">
        <f>[1]All_Tasks_Billing!K308</f>
        <v>0</v>
      </c>
      <c r="L308" s="45" t="str">
        <f>[1]All_Tasks_Billing!L308</f>
        <v/>
      </c>
      <c r="M308" t="str">
        <f>[1]All_Tasks_Billing!M308</f>
        <v/>
      </c>
      <c r="N308" s="46">
        <f>IF([1]All_Tasks_Billing!N308="",0,[1]All_Tasks_Billing!N308)</f>
        <v>0</v>
      </c>
      <c r="O308" t="str">
        <f>[1]All_Tasks_Billing!O308</f>
        <v/>
      </c>
      <c r="P308" s="47">
        <f>IF([1]All_Tasks_Billing!P308="",0,[1]All_Tasks_Billing!P308)</f>
        <v>2</v>
      </c>
      <c r="Q308" s="47">
        <f>IF([1]All_Tasks_Billing!Q308="",0,[1]All_Tasks_Billing!Q308)</f>
        <v>2</v>
      </c>
      <c r="R308" s="47">
        <f>IF([1]All_Tasks_Billing!R308="",0,[1]All_Tasks_Billing!R308)</f>
        <v>2</v>
      </c>
      <c r="S308" t="str">
        <f>[1]All_Tasks_Billing!S308</f>
        <v/>
      </c>
      <c r="T308" t="str">
        <f>[1]All_Tasks_Billing!T308</f>
        <v/>
      </c>
      <c r="U308" t="str">
        <f>[1]All_Tasks_Billing!U308</f>
        <v/>
      </c>
      <c r="V308">
        <f>[1]All_Tasks_Billing!V308</f>
        <v>11</v>
      </c>
      <c r="W308" s="48">
        <f>[1]All_Tasks_Billing!W308</f>
        <v>150</v>
      </c>
      <c r="X308">
        <f>[1]All_Tasks_Billing!X308</f>
        <v>24331.724999999999</v>
      </c>
      <c r="Y308">
        <f>[1]All_Tasks_Billing!Y308</f>
        <v>1</v>
      </c>
      <c r="Z308" s="49">
        <f>[1]All_Tasks_Billing!Z308</f>
        <v>0</v>
      </c>
      <c r="AA308" s="45" t="str">
        <f>[1]All_Tasks_Billing!AA308</f>
        <v/>
      </c>
      <c r="AB308" t="str">
        <f>[1]All_Tasks_Billing!AB308</f>
        <v/>
      </c>
      <c r="AC308" s="48">
        <f>[1]All_Tasks_Billing!AC308</f>
        <v>0</v>
      </c>
      <c r="AD308" s="48">
        <f>[1]All_Tasks_Billing!AD308</f>
        <v>0</v>
      </c>
      <c r="AE308" s="48">
        <f>[1]All_Tasks_Billing!AE308</f>
        <v>0</v>
      </c>
      <c r="AF308" s="48">
        <f>[1]All_Tasks_Billing!AF308</f>
        <v>0</v>
      </c>
      <c r="AG308" s="48">
        <f>[1]All_Tasks_Billing!AG308</f>
        <v>0</v>
      </c>
      <c r="AH308" s="48">
        <f>[1]All_Tasks_Billing!AH308</f>
        <v>8.5999999999999993E-2</v>
      </c>
      <c r="AI308" s="48">
        <f>[1]All_Tasks_Billing!AI308</f>
        <v>0</v>
      </c>
      <c r="AJ308" s="48">
        <f>[1]All_Tasks_Billing!AJ308</f>
        <v>0</v>
      </c>
      <c r="AK308" s="48">
        <f>[1]All_Tasks_Billing!AK308</f>
        <v>0</v>
      </c>
      <c r="AL308" s="48">
        <f>[1]All_Tasks_Billing!AL308</f>
        <v>0</v>
      </c>
      <c r="AM308" s="48">
        <f>[1]All_Tasks_Billing!AM308</f>
        <v>0</v>
      </c>
      <c r="AN308" s="48">
        <f>[1]All_Tasks_Billing!AN308</f>
        <v>0</v>
      </c>
      <c r="AO308" s="48">
        <f>[1]All_Tasks_Billing!AO308</f>
        <v>0</v>
      </c>
      <c r="AP308" s="48">
        <f>[1]All_Tasks_Billing!AP308</f>
        <v>8.5999999999999993E-2</v>
      </c>
      <c r="AQ308" s="48">
        <f>[1]All_Tasks_Billing!AQ308</f>
        <v>0</v>
      </c>
      <c r="AR308" s="48">
        <f>[1]All_Tasks_Billing!AR308</f>
        <v>0</v>
      </c>
      <c r="AS308" s="48">
        <f>[1]All_Tasks_Billing!AS308</f>
        <v>0</v>
      </c>
      <c r="AT308" s="48">
        <f>[1]All_Tasks_Billing!AT308</f>
        <v>0</v>
      </c>
      <c r="AU308" s="50" t="str">
        <f t="shared" si="72"/>
        <v/>
      </c>
      <c r="AV308" s="50" t="str">
        <f t="shared" si="73"/>
        <v/>
      </c>
      <c r="AW308" s="50" t="str">
        <f t="shared" si="74"/>
        <v/>
      </c>
      <c r="AX308" s="50" t="str">
        <f t="shared" ca="1" si="75"/>
        <v>Not Completed</v>
      </c>
      <c r="AY308" s="50" t="str">
        <f t="shared" ca="1" si="76"/>
        <v>Not Completed</v>
      </c>
      <c r="AZ308" s="50" t="str">
        <f t="shared" ca="1" si="77"/>
        <v>Not Completed</v>
      </c>
      <c r="BA308" s="48">
        <f t="shared" si="78"/>
        <v>0</v>
      </c>
      <c r="BB308" s="45" t="str">
        <f t="shared" si="79"/>
        <v/>
      </c>
      <c r="BC308" s="50" t="str">
        <f t="shared" si="80"/>
        <v/>
      </c>
      <c r="BD308" s="48">
        <f t="shared" si="81"/>
        <v>0</v>
      </c>
      <c r="BE308" s="50" t="str">
        <f t="shared" si="82"/>
        <v>Not Started</v>
      </c>
      <c r="BF308" s="51">
        <f t="shared" si="83"/>
        <v>1</v>
      </c>
      <c r="BG308" s="51">
        <f t="shared" si="84"/>
        <v>0</v>
      </c>
      <c r="BH308" s="50" t="str">
        <f t="shared" si="85"/>
        <v/>
      </c>
      <c r="BI308" s="50" t="str">
        <f t="shared" si="86"/>
        <v/>
      </c>
      <c r="BJ308" s="50" t="str">
        <f t="shared" si="87"/>
        <v/>
      </c>
      <c r="BK308" s="50" t="str">
        <f t="shared" si="88"/>
        <v xml:space="preserve">Not Started |  | </v>
      </c>
      <c r="BL308" s="49" t="str">
        <f t="shared" ca="1" si="89"/>
        <v/>
      </c>
    </row>
    <row r="309" spans="1:64" x14ac:dyDescent="0.25">
      <c r="A309" t="str">
        <f>[1]All_Tasks_Billing!A309</f>
        <v>LAS16.PPM06</v>
      </c>
      <c r="B309" t="str">
        <f>[1]All_Tasks_Billing!B309</f>
        <v>PPM</v>
      </c>
      <c r="C309" t="str">
        <f>[1]All_Tasks_Billing!C309</f>
        <v>6.2.14</v>
      </c>
      <c r="D309" t="str">
        <f>[1]All_Tasks_Billing!D309</f>
        <v>PDU</v>
      </c>
      <c r="E309" t="str">
        <f>[1]All_Tasks_Billing!E309</f>
        <v>Circuit Breakers -Secondary</v>
      </c>
      <c r="F309" t="str">
        <f>IF([1]All_Tasks_Billing!F309="","",[1]All_Tasks_Billing!F309)</f>
        <v>400AF / 400AT</v>
      </c>
      <c r="G309" t="str">
        <f>IF([1]All_Tasks_Billing!G309="","",[1]All_Tasks_Billing!G309)</f>
        <v/>
      </c>
      <c r="H309" s="45" t="str">
        <f>[1]All_Tasks_Billing!H309</f>
        <v/>
      </c>
      <c r="I309" t="str">
        <f>IF([1]All_Tasks_Billing!I309="","",[1]All_Tasks_Billing!I309)</f>
        <v/>
      </c>
      <c r="J309" t="str">
        <f>IF([1]All_Tasks_Billing!J309="","",[1]All_Tasks_Billing!J309)</f>
        <v/>
      </c>
      <c r="K309" t="b">
        <f>[1]All_Tasks_Billing!K309</f>
        <v>0</v>
      </c>
      <c r="L309" s="45" t="str">
        <f>[1]All_Tasks_Billing!L309</f>
        <v/>
      </c>
      <c r="M309" t="str">
        <f>[1]All_Tasks_Billing!M309</f>
        <v/>
      </c>
      <c r="N309" s="46">
        <f>IF([1]All_Tasks_Billing!N309="",0,[1]All_Tasks_Billing!N309)</f>
        <v>0</v>
      </c>
      <c r="O309" t="str">
        <f>[1]All_Tasks_Billing!O309</f>
        <v/>
      </c>
      <c r="P309" s="47">
        <f>IF([1]All_Tasks_Billing!P309="",0,[1]All_Tasks_Billing!P309)</f>
        <v>2</v>
      </c>
      <c r="Q309" s="47">
        <f>IF([1]All_Tasks_Billing!Q309="",0,[1]All_Tasks_Billing!Q309)</f>
        <v>2</v>
      </c>
      <c r="R309" s="47">
        <f>IF([1]All_Tasks_Billing!R309="",0,[1]All_Tasks_Billing!R309)</f>
        <v>2</v>
      </c>
      <c r="S309" t="str">
        <f>[1]All_Tasks_Billing!S309</f>
        <v/>
      </c>
      <c r="T309" t="str">
        <f>[1]All_Tasks_Billing!T309</f>
        <v/>
      </c>
      <c r="U309" t="str">
        <f>[1]All_Tasks_Billing!U309</f>
        <v/>
      </c>
      <c r="V309">
        <f>[1]All_Tasks_Billing!V309</f>
        <v>11</v>
      </c>
      <c r="W309" s="48">
        <f>[1]All_Tasks_Billing!W309</f>
        <v>150</v>
      </c>
      <c r="X309">
        <f>[1]All_Tasks_Billing!X309</f>
        <v>24331.724999999999</v>
      </c>
      <c r="Y309">
        <f>[1]All_Tasks_Billing!Y309</f>
        <v>1</v>
      </c>
      <c r="Z309" s="49">
        <f>[1]All_Tasks_Billing!Z309</f>
        <v>0</v>
      </c>
      <c r="AA309" s="45" t="str">
        <f>[1]All_Tasks_Billing!AA309</f>
        <v/>
      </c>
      <c r="AB309" t="str">
        <f>[1]All_Tasks_Billing!AB309</f>
        <v/>
      </c>
      <c r="AC309" s="48">
        <f>[1]All_Tasks_Billing!AC309</f>
        <v>0</v>
      </c>
      <c r="AD309" s="48">
        <f>[1]All_Tasks_Billing!AD309</f>
        <v>0</v>
      </c>
      <c r="AE309" s="48">
        <f>[1]All_Tasks_Billing!AE309</f>
        <v>0</v>
      </c>
      <c r="AF309" s="48">
        <f>[1]All_Tasks_Billing!AF309</f>
        <v>0</v>
      </c>
      <c r="AG309" s="48">
        <f>[1]All_Tasks_Billing!AG309</f>
        <v>0</v>
      </c>
      <c r="AH309" s="48">
        <f>[1]All_Tasks_Billing!AH309</f>
        <v>8.5999999999999993E-2</v>
      </c>
      <c r="AI309" s="48">
        <f>[1]All_Tasks_Billing!AI309</f>
        <v>0</v>
      </c>
      <c r="AJ309" s="48">
        <f>[1]All_Tasks_Billing!AJ309</f>
        <v>0</v>
      </c>
      <c r="AK309" s="48">
        <f>[1]All_Tasks_Billing!AK309</f>
        <v>0</v>
      </c>
      <c r="AL309" s="48">
        <f>[1]All_Tasks_Billing!AL309</f>
        <v>0</v>
      </c>
      <c r="AM309" s="48">
        <f>[1]All_Tasks_Billing!AM309</f>
        <v>0</v>
      </c>
      <c r="AN309" s="48">
        <f>[1]All_Tasks_Billing!AN309</f>
        <v>0</v>
      </c>
      <c r="AO309" s="48">
        <f>[1]All_Tasks_Billing!AO309</f>
        <v>0</v>
      </c>
      <c r="AP309" s="48">
        <f>[1]All_Tasks_Billing!AP309</f>
        <v>8.5999999999999993E-2</v>
      </c>
      <c r="AQ309" s="48">
        <f>[1]All_Tasks_Billing!AQ309</f>
        <v>0</v>
      </c>
      <c r="AR309" s="48">
        <f>[1]All_Tasks_Billing!AR309</f>
        <v>0</v>
      </c>
      <c r="AS309" s="48">
        <f>[1]All_Tasks_Billing!AS309</f>
        <v>0</v>
      </c>
      <c r="AT309" s="48">
        <f>[1]All_Tasks_Billing!AT309</f>
        <v>0</v>
      </c>
      <c r="AU309" s="50" t="str">
        <f t="shared" si="72"/>
        <v/>
      </c>
      <c r="AV309" s="50" t="str">
        <f t="shared" si="73"/>
        <v/>
      </c>
      <c r="AW309" s="50" t="str">
        <f t="shared" si="74"/>
        <v/>
      </c>
      <c r="AX309" s="50" t="str">
        <f t="shared" ca="1" si="75"/>
        <v>Not Completed</v>
      </c>
      <c r="AY309" s="50" t="str">
        <f t="shared" ca="1" si="76"/>
        <v>Not Completed</v>
      </c>
      <c r="AZ309" s="50" t="str">
        <f t="shared" ca="1" si="77"/>
        <v>Not Completed</v>
      </c>
      <c r="BA309" s="48">
        <f t="shared" si="78"/>
        <v>0</v>
      </c>
      <c r="BB309" s="45" t="str">
        <f t="shared" si="79"/>
        <v/>
      </c>
      <c r="BC309" s="50" t="str">
        <f t="shared" si="80"/>
        <v/>
      </c>
      <c r="BD309" s="48">
        <f t="shared" si="81"/>
        <v>0</v>
      </c>
      <c r="BE309" s="50" t="str">
        <f t="shared" si="82"/>
        <v>Not Started</v>
      </c>
      <c r="BF309" s="51">
        <f t="shared" si="83"/>
        <v>1</v>
      </c>
      <c r="BG309" s="51">
        <f t="shared" si="84"/>
        <v>0</v>
      </c>
      <c r="BH309" s="50" t="str">
        <f t="shared" si="85"/>
        <v/>
      </c>
      <c r="BI309" s="50" t="str">
        <f t="shared" si="86"/>
        <v/>
      </c>
      <c r="BJ309" s="50" t="str">
        <f t="shared" si="87"/>
        <v/>
      </c>
      <c r="BK309" s="50" t="str">
        <f t="shared" si="88"/>
        <v xml:space="preserve">Not Started |  | </v>
      </c>
      <c r="BL309" s="49" t="str">
        <f t="shared" ca="1" si="89"/>
        <v/>
      </c>
    </row>
    <row r="310" spans="1:64" x14ac:dyDescent="0.25">
      <c r="A310" t="str">
        <f>[1]All_Tasks_Billing!A310</f>
        <v>LAS16.PPM06</v>
      </c>
      <c r="B310" t="str">
        <f>[1]All_Tasks_Billing!B310</f>
        <v>PPM</v>
      </c>
      <c r="C310" t="str">
        <f>[1]All_Tasks_Billing!C310</f>
        <v>6.2.15</v>
      </c>
      <c r="D310" t="str">
        <f>[1]All_Tasks_Billing!D310</f>
        <v>PDU</v>
      </c>
      <c r="E310" t="str">
        <f>[1]All_Tasks_Billing!E310</f>
        <v>Circuit Breakers -Secondary</v>
      </c>
      <c r="F310" t="str">
        <f>IF([1]All_Tasks_Billing!F310="","",[1]All_Tasks_Billing!F310)</f>
        <v>400AF / 400AT</v>
      </c>
      <c r="G310" t="str">
        <f>IF([1]All_Tasks_Billing!G310="","",[1]All_Tasks_Billing!G310)</f>
        <v/>
      </c>
      <c r="H310" s="45" t="str">
        <f>[1]All_Tasks_Billing!H310</f>
        <v/>
      </c>
      <c r="I310" t="str">
        <f>IF([1]All_Tasks_Billing!I310="","",[1]All_Tasks_Billing!I310)</f>
        <v/>
      </c>
      <c r="J310" t="str">
        <f>IF([1]All_Tasks_Billing!J310="","",[1]All_Tasks_Billing!J310)</f>
        <v/>
      </c>
      <c r="K310" t="b">
        <f>[1]All_Tasks_Billing!K310</f>
        <v>0</v>
      </c>
      <c r="L310" s="45" t="str">
        <f>[1]All_Tasks_Billing!L310</f>
        <v/>
      </c>
      <c r="M310" t="str">
        <f>[1]All_Tasks_Billing!M310</f>
        <v/>
      </c>
      <c r="N310" s="46">
        <f>IF([1]All_Tasks_Billing!N310="",0,[1]All_Tasks_Billing!N310)</f>
        <v>0</v>
      </c>
      <c r="O310" t="str">
        <f>[1]All_Tasks_Billing!O310</f>
        <v/>
      </c>
      <c r="P310" s="47">
        <f>IF([1]All_Tasks_Billing!P310="",0,[1]All_Tasks_Billing!P310)</f>
        <v>2</v>
      </c>
      <c r="Q310" s="47">
        <f>IF([1]All_Tasks_Billing!Q310="",0,[1]All_Tasks_Billing!Q310)</f>
        <v>2</v>
      </c>
      <c r="R310" s="47">
        <f>IF([1]All_Tasks_Billing!R310="",0,[1]All_Tasks_Billing!R310)</f>
        <v>2</v>
      </c>
      <c r="S310" t="str">
        <f>[1]All_Tasks_Billing!S310</f>
        <v/>
      </c>
      <c r="T310" t="str">
        <f>[1]All_Tasks_Billing!T310</f>
        <v/>
      </c>
      <c r="U310" t="str">
        <f>[1]All_Tasks_Billing!U310</f>
        <v/>
      </c>
      <c r="V310">
        <f>[1]All_Tasks_Billing!V310</f>
        <v>11</v>
      </c>
      <c r="W310" s="48">
        <f>[1]All_Tasks_Billing!W310</f>
        <v>150</v>
      </c>
      <c r="X310">
        <f>[1]All_Tasks_Billing!X310</f>
        <v>24331.724999999999</v>
      </c>
      <c r="Y310">
        <f>[1]All_Tasks_Billing!Y310</f>
        <v>1</v>
      </c>
      <c r="Z310" s="49">
        <f>[1]All_Tasks_Billing!Z310</f>
        <v>0</v>
      </c>
      <c r="AA310" s="45" t="str">
        <f>[1]All_Tasks_Billing!AA310</f>
        <v/>
      </c>
      <c r="AB310" t="str">
        <f>[1]All_Tasks_Billing!AB310</f>
        <v/>
      </c>
      <c r="AC310" s="48">
        <f>[1]All_Tasks_Billing!AC310</f>
        <v>0</v>
      </c>
      <c r="AD310" s="48">
        <f>[1]All_Tasks_Billing!AD310</f>
        <v>0</v>
      </c>
      <c r="AE310" s="48">
        <f>[1]All_Tasks_Billing!AE310</f>
        <v>0</v>
      </c>
      <c r="AF310" s="48">
        <f>[1]All_Tasks_Billing!AF310</f>
        <v>0</v>
      </c>
      <c r="AG310" s="48">
        <f>[1]All_Tasks_Billing!AG310</f>
        <v>0</v>
      </c>
      <c r="AH310" s="48">
        <f>[1]All_Tasks_Billing!AH310</f>
        <v>8.5999999999999993E-2</v>
      </c>
      <c r="AI310" s="48">
        <f>[1]All_Tasks_Billing!AI310</f>
        <v>0</v>
      </c>
      <c r="AJ310" s="48">
        <f>[1]All_Tasks_Billing!AJ310</f>
        <v>0</v>
      </c>
      <c r="AK310" s="48">
        <f>[1]All_Tasks_Billing!AK310</f>
        <v>0</v>
      </c>
      <c r="AL310" s="48">
        <f>[1]All_Tasks_Billing!AL310</f>
        <v>0</v>
      </c>
      <c r="AM310" s="48">
        <f>[1]All_Tasks_Billing!AM310</f>
        <v>0</v>
      </c>
      <c r="AN310" s="48">
        <f>[1]All_Tasks_Billing!AN310</f>
        <v>0</v>
      </c>
      <c r="AO310" s="48">
        <f>[1]All_Tasks_Billing!AO310</f>
        <v>0</v>
      </c>
      <c r="AP310" s="48">
        <f>[1]All_Tasks_Billing!AP310</f>
        <v>8.5999999999999993E-2</v>
      </c>
      <c r="AQ310" s="48">
        <f>[1]All_Tasks_Billing!AQ310</f>
        <v>0</v>
      </c>
      <c r="AR310" s="48">
        <f>[1]All_Tasks_Billing!AR310</f>
        <v>0</v>
      </c>
      <c r="AS310" s="48">
        <f>[1]All_Tasks_Billing!AS310</f>
        <v>0</v>
      </c>
      <c r="AT310" s="48">
        <f>[1]All_Tasks_Billing!AT310</f>
        <v>0</v>
      </c>
      <c r="AU310" s="50" t="str">
        <f t="shared" si="72"/>
        <v/>
      </c>
      <c r="AV310" s="50" t="str">
        <f t="shared" si="73"/>
        <v/>
      </c>
      <c r="AW310" s="50" t="str">
        <f t="shared" si="74"/>
        <v/>
      </c>
      <c r="AX310" s="50" t="str">
        <f t="shared" ca="1" si="75"/>
        <v>Not Completed</v>
      </c>
      <c r="AY310" s="50" t="str">
        <f t="shared" ca="1" si="76"/>
        <v>Not Completed</v>
      </c>
      <c r="AZ310" s="50" t="str">
        <f t="shared" ca="1" si="77"/>
        <v>Not Completed</v>
      </c>
      <c r="BA310" s="48">
        <f t="shared" si="78"/>
        <v>0</v>
      </c>
      <c r="BB310" s="45" t="str">
        <f t="shared" si="79"/>
        <v/>
      </c>
      <c r="BC310" s="50" t="str">
        <f t="shared" si="80"/>
        <v/>
      </c>
      <c r="BD310" s="48">
        <f t="shared" si="81"/>
        <v>0</v>
      </c>
      <c r="BE310" s="50" t="str">
        <f t="shared" si="82"/>
        <v>Not Started</v>
      </c>
      <c r="BF310" s="51">
        <f t="shared" si="83"/>
        <v>1</v>
      </c>
      <c r="BG310" s="51">
        <f t="shared" si="84"/>
        <v>0</v>
      </c>
      <c r="BH310" s="50" t="str">
        <f t="shared" si="85"/>
        <v/>
      </c>
      <c r="BI310" s="50" t="str">
        <f t="shared" si="86"/>
        <v/>
      </c>
      <c r="BJ310" s="50" t="str">
        <f t="shared" si="87"/>
        <v/>
      </c>
      <c r="BK310" s="50" t="str">
        <f t="shared" si="88"/>
        <v xml:space="preserve">Not Started |  | </v>
      </c>
      <c r="BL310" s="49" t="str">
        <f t="shared" ca="1" si="89"/>
        <v/>
      </c>
    </row>
    <row r="311" spans="1:64" x14ac:dyDescent="0.25">
      <c r="A311" t="str">
        <f>[1]All_Tasks_Billing!A311</f>
        <v>LAS16.PPM06</v>
      </c>
      <c r="B311" t="str">
        <f>[1]All_Tasks_Billing!B311</f>
        <v>PPM</v>
      </c>
      <c r="C311" t="str">
        <f>[1]All_Tasks_Billing!C311</f>
        <v>6.2.16</v>
      </c>
      <c r="D311" t="str">
        <f>[1]All_Tasks_Billing!D311</f>
        <v>PDU</v>
      </c>
      <c r="E311" t="str">
        <f>[1]All_Tasks_Billing!E311</f>
        <v>Circuit Breakers -Secondary</v>
      </c>
      <c r="F311" t="str">
        <f>IF([1]All_Tasks_Billing!F311="","",[1]All_Tasks_Billing!F311)</f>
        <v>400AF / 400AT</v>
      </c>
      <c r="G311" t="str">
        <f>IF([1]All_Tasks_Billing!G311="","",[1]All_Tasks_Billing!G311)</f>
        <v/>
      </c>
      <c r="H311" s="45" t="str">
        <f>[1]All_Tasks_Billing!H311</f>
        <v/>
      </c>
      <c r="I311" t="str">
        <f>IF([1]All_Tasks_Billing!I311="","",[1]All_Tasks_Billing!I311)</f>
        <v/>
      </c>
      <c r="J311" t="str">
        <f>IF([1]All_Tasks_Billing!J311="","",[1]All_Tasks_Billing!J311)</f>
        <v/>
      </c>
      <c r="K311" t="b">
        <f>[1]All_Tasks_Billing!K311</f>
        <v>0</v>
      </c>
      <c r="L311" s="45" t="str">
        <f>[1]All_Tasks_Billing!L311</f>
        <v/>
      </c>
      <c r="M311" t="str">
        <f>[1]All_Tasks_Billing!M311</f>
        <v/>
      </c>
      <c r="N311" s="46">
        <f>IF([1]All_Tasks_Billing!N311="",0,[1]All_Tasks_Billing!N311)</f>
        <v>0</v>
      </c>
      <c r="O311" t="str">
        <f>[1]All_Tasks_Billing!O311</f>
        <v/>
      </c>
      <c r="P311" s="47">
        <f>IF([1]All_Tasks_Billing!P311="",0,[1]All_Tasks_Billing!P311)</f>
        <v>2</v>
      </c>
      <c r="Q311" s="47">
        <f>IF([1]All_Tasks_Billing!Q311="",0,[1]All_Tasks_Billing!Q311)</f>
        <v>2</v>
      </c>
      <c r="R311" s="47">
        <f>IF([1]All_Tasks_Billing!R311="",0,[1]All_Tasks_Billing!R311)</f>
        <v>2</v>
      </c>
      <c r="S311" t="str">
        <f>[1]All_Tasks_Billing!S311</f>
        <v/>
      </c>
      <c r="T311" t="str">
        <f>[1]All_Tasks_Billing!T311</f>
        <v/>
      </c>
      <c r="U311" t="str">
        <f>[1]All_Tasks_Billing!U311</f>
        <v/>
      </c>
      <c r="V311">
        <f>[1]All_Tasks_Billing!V311</f>
        <v>11</v>
      </c>
      <c r="W311" s="48">
        <f>[1]All_Tasks_Billing!W311</f>
        <v>150</v>
      </c>
      <c r="X311">
        <f>[1]All_Tasks_Billing!X311</f>
        <v>24331.724999999999</v>
      </c>
      <c r="Y311">
        <f>[1]All_Tasks_Billing!Y311</f>
        <v>1</v>
      </c>
      <c r="Z311" s="49">
        <f>[1]All_Tasks_Billing!Z311</f>
        <v>0</v>
      </c>
      <c r="AA311" s="45" t="str">
        <f>[1]All_Tasks_Billing!AA311</f>
        <v/>
      </c>
      <c r="AB311" t="str">
        <f>[1]All_Tasks_Billing!AB311</f>
        <v/>
      </c>
      <c r="AC311" s="48">
        <f>[1]All_Tasks_Billing!AC311</f>
        <v>0</v>
      </c>
      <c r="AD311" s="48">
        <f>[1]All_Tasks_Billing!AD311</f>
        <v>0</v>
      </c>
      <c r="AE311" s="48">
        <f>[1]All_Tasks_Billing!AE311</f>
        <v>0</v>
      </c>
      <c r="AF311" s="48">
        <f>[1]All_Tasks_Billing!AF311</f>
        <v>0</v>
      </c>
      <c r="AG311" s="48">
        <f>[1]All_Tasks_Billing!AG311</f>
        <v>0</v>
      </c>
      <c r="AH311" s="48">
        <f>[1]All_Tasks_Billing!AH311</f>
        <v>8.5999999999999993E-2</v>
      </c>
      <c r="AI311" s="48">
        <f>[1]All_Tasks_Billing!AI311</f>
        <v>0</v>
      </c>
      <c r="AJ311" s="48">
        <f>[1]All_Tasks_Billing!AJ311</f>
        <v>0</v>
      </c>
      <c r="AK311" s="48">
        <f>[1]All_Tasks_Billing!AK311</f>
        <v>0</v>
      </c>
      <c r="AL311" s="48">
        <f>[1]All_Tasks_Billing!AL311</f>
        <v>0</v>
      </c>
      <c r="AM311" s="48">
        <f>[1]All_Tasks_Billing!AM311</f>
        <v>0</v>
      </c>
      <c r="AN311" s="48">
        <f>[1]All_Tasks_Billing!AN311</f>
        <v>0</v>
      </c>
      <c r="AO311" s="48">
        <f>[1]All_Tasks_Billing!AO311</f>
        <v>0</v>
      </c>
      <c r="AP311" s="48">
        <f>[1]All_Tasks_Billing!AP311</f>
        <v>8.5999999999999993E-2</v>
      </c>
      <c r="AQ311" s="48">
        <f>[1]All_Tasks_Billing!AQ311</f>
        <v>0</v>
      </c>
      <c r="AR311" s="48">
        <f>[1]All_Tasks_Billing!AR311</f>
        <v>0</v>
      </c>
      <c r="AS311" s="48">
        <f>[1]All_Tasks_Billing!AS311</f>
        <v>0</v>
      </c>
      <c r="AT311" s="48">
        <f>[1]All_Tasks_Billing!AT311</f>
        <v>0</v>
      </c>
      <c r="AU311" s="50" t="str">
        <f t="shared" si="72"/>
        <v/>
      </c>
      <c r="AV311" s="50" t="str">
        <f t="shared" si="73"/>
        <v/>
      </c>
      <c r="AW311" s="50" t="str">
        <f t="shared" si="74"/>
        <v/>
      </c>
      <c r="AX311" s="50" t="str">
        <f t="shared" ca="1" si="75"/>
        <v>Not Completed</v>
      </c>
      <c r="AY311" s="50" t="str">
        <f t="shared" ca="1" si="76"/>
        <v>Not Completed</v>
      </c>
      <c r="AZ311" s="50" t="str">
        <f t="shared" ca="1" si="77"/>
        <v>Not Completed</v>
      </c>
      <c r="BA311" s="48">
        <f t="shared" si="78"/>
        <v>0</v>
      </c>
      <c r="BB311" s="45" t="str">
        <f t="shared" si="79"/>
        <v/>
      </c>
      <c r="BC311" s="50" t="str">
        <f t="shared" si="80"/>
        <v/>
      </c>
      <c r="BD311" s="48">
        <f t="shared" si="81"/>
        <v>0</v>
      </c>
      <c r="BE311" s="50" t="str">
        <f t="shared" si="82"/>
        <v>Not Started</v>
      </c>
      <c r="BF311" s="51">
        <f t="shared" si="83"/>
        <v>1</v>
      </c>
      <c r="BG311" s="51">
        <f t="shared" si="84"/>
        <v>0</v>
      </c>
      <c r="BH311" s="50" t="str">
        <f t="shared" si="85"/>
        <v/>
      </c>
      <c r="BI311" s="50" t="str">
        <f t="shared" si="86"/>
        <v/>
      </c>
      <c r="BJ311" s="50" t="str">
        <f t="shared" si="87"/>
        <v/>
      </c>
      <c r="BK311" s="50" t="str">
        <f t="shared" si="88"/>
        <v xml:space="preserve">Not Started |  | </v>
      </c>
      <c r="BL311" s="49" t="str">
        <f t="shared" ca="1" si="89"/>
        <v/>
      </c>
    </row>
    <row r="312" spans="1:64" x14ac:dyDescent="0.25">
      <c r="A312" t="str">
        <f>[1]All_Tasks_Billing!A312</f>
        <v>LAS16.PPM06</v>
      </c>
      <c r="B312" t="str">
        <f>[1]All_Tasks_Billing!B312</f>
        <v>PPM</v>
      </c>
      <c r="C312" t="str">
        <f>[1]All_Tasks_Billing!C312</f>
        <v>6.2.17</v>
      </c>
      <c r="D312" t="str">
        <f>[1]All_Tasks_Billing!D312</f>
        <v>PDU</v>
      </c>
      <c r="E312" t="str">
        <f>[1]All_Tasks_Billing!E312</f>
        <v>Circuit Breakers -Secondary</v>
      </c>
      <c r="F312" t="str">
        <f>IF([1]All_Tasks_Billing!F312="","",[1]All_Tasks_Billing!F312)</f>
        <v>400AF / 400AT</v>
      </c>
      <c r="G312" t="str">
        <f>IF([1]All_Tasks_Billing!G312="","",[1]All_Tasks_Billing!G312)</f>
        <v/>
      </c>
      <c r="H312" s="45" t="str">
        <f>[1]All_Tasks_Billing!H312</f>
        <v/>
      </c>
      <c r="I312" t="str">
        <f>IF([1]All_Tasks_Billing!I312="","",[1]All_Tasks_Billing!I312)</f>
        <v/>
      </c>
      <c r="J312" t="str">
        <f>IF([1]All_Tasks_Billing!J312="","",[1]All_Tasks_Billing!J312)</f>
        <v/>
      </c>
      <c r="K312" t="b">
        <f>[1]All_Tasks_Billing!K312</f>
        <v>0</v>
      </c>
      <c r="L312" s="45" t="str">
        <f>[1]All_Tasks_Billing!L312</f>
        <v/>
      </c>
      <c r="M312" t="str">
        <f>[1]All_Tasks_Billing!M312</f>
        <v/>
      </c>
      <c r="N312" s="46">
        <f>IF([1]All_Tasks_Billing!N312="",0,[1]All_Tasks_Billing!N312)</f>
        <v>0</v>
      </c>
      <c r="O312" t="str">
        <f>[1]All_Tasks_Billing!O312</f>
        <v/>
      </c>
      <c r="P312" s="47">
        <f>IF([1]All_Tasks_Billing!P312="",0,[1]All_Tasks_Billing!P312)</f>
        <v>2</v>
      </c>
      <c r="Q312" s="47">
        <f>IF([1]All_Tasks_Billing!Q312="",0,[1]All_Tasks_Billing!Q312)</f>
        <v>2</v>
      </c>
      <c r="R312" s="47">
        <f>IF([1]All_Tasks_Billing!R312="",0,[1]All_Tasks_Billing!R312)</f>
        <v>2</v>
      </c>
      <c r="S312" t="str">
        <f>[1]All_Tasks_Billing!S312</f>
        <v/>
      </c>
      <c r="T312" t="str">
        <f>[1]All_Tasks_Billing!T312</f>
        <v/>
      </c>
      <c r="U312" t="str">
        <f>[1]All_Tasks_Billing!U312</f>
        <v/>
      </c>
      <c r="V312">
        <f>[1]All_Tasks_Billing!V312</f>
        <v>11</v>
      </c>
      <c r="W312" s="48">
        <f>[1]All_Tasks_Billing!W312</f>
        <v>150</v>
      </c>
      <c r="X312">
        <f>[1]All_Tasks_Billing!X312</f>
        <v>24331.724999999999</v>
      </c>
      <c r="Y312">
        <f>[1]All_Tasks_Billing!Y312</f>
        <v>1</v>
      </c>
      <c r="Z312" s="49">
        <f>[1]All_Tasks_Billing!Z312</f>
        <v>0</v>
      </c>
      <c r="AA312" s="45" t="str">
        <f>[1]All_Tasks_Billing!AA312</f>
        <v/>
      </c>
      <c r="AB312" t="str">
        <f>[1]All_Tasks_Billing!AB312</f>
        <v/>
      </c>
      <c r="AC312" s="48">
        <f>[1]All_Tasks_Billing!AC312</f>
        <v>0</v>
      </c>
      <c r="AD312" s="48">
        <f>[1]All_Tasks_Billing!AD312</f>
        <v>0</v>
      </c>
      <c r="AE312" s="48">
        <f>[1]All_Tasks_Billing!AE312</f>
        <v>0</v>
      </c>
      <c r="AF312" s="48">
        <f>[1]All_Tasks_Billing!AF312</f>
        <v>0</v>
      </c>
      <c r="AG312" s="48">
        <f>[1]All_Tasks_Billing!AG312</f>
        <v>0</v>
      </c>
      <c r="AH312" s="48">
        <f>[1]All_Tasks_Billing!AH312</f>
        <v>8.5999999999999993E-2</v>
      </c>
      <c r="AI312" s="48">
        <f>[1]All_Tasks_Billing!AI312</f>
        <v>0</v>
      </c>
      <c r="AJ312" s="48">
        <f>[1]All_Tasks_Billing!AJ312</f>
        <v>0</v>
      </c>
      <c r="AK312" s="48">
        <f>[1]All_Tasks_Billing!AK312</f>
        <v>0</v>
      </c>
      <c r="AL312" s="48">
        <f>[1]All_Tasks_Billing!AL312</f>
        <v>0</v>
      </c>
      <c r="AM312" s="48">
        <f>[1]All_Tasks_Billing!AM312</f>
        <v>0</v>
      </c>
      <c r="AN312" s="48">
        <f>[1]All_Tasks_Billing!AN312</f>
        <v>0</v>
      </c>
      <c r="AO312" s="48">
        <f>[1]All_Tasks_Billing!AO312</f>
        <v>0</v>
      </c>
      <c r="AP312" s="48">
        <f>[1]All_Tasks_Billing!AP312</f>
        <v>8.5999999999999993E-2</v>
      </c>
      <c r="AQ312" s="48">
        <f>[1]All_Tasks_Billing!AQ312</f>
        <v>0</v>
      </c>
      <c r="AR312" s="48">
        <f>[1]All_Tasks_Billing!AR312</f>
        <v>0</v>
      </c>
      <c r="AS312" s="48">
        <f>[1]All_Tasks_Billing!AS312</f>
        <v>0</v>
      </c>
      <c r="AT312" s="48">
        <f>[1]All_Tasks_Billing!AT312</f>
        <v>0</v>
      </c>
      <c r="AU312" s="50" t="str">
        <f t="shared" si="72"/>
        <v/>
      </c>
      <c r="AV312" s="50" t="str">
        <f t="shared" si="73"/>
        <v/>
      </c>
      <c r="AW312" s="50" t="str">
        <f t="shared" si="74"/>
        <v/>
      </c>
      <c r="AX312" s="50" t="str">
        <f t="shared" ca="1" si="75"/>
        <v>Not Completed</v>
      </c>
      <c r="AY312" s="50" t="str">
        <f t="shared" ca="1" si="76"/>
        <v>Not Completed</v>
      </c>
      <c r="AZ312" s="50" t="str">
        <f t="shared" ca="1" si="77"/>
        <v>Not Completed</v>
      </c>
      <c r="BA312" s="48">
        <f t="shared" si="78"/>
        <v>0</v>
      </c>
      <c r="BB312" s="45" t="str">
        <f t="shared" si="79"/>
        <v/>
      </c>
      <c r="BC312" s="50" t="str">
        <f t="shared" si="80"/>
        <v/>
      </c>
      <c r="BD312" s="48">
        <f t="shared" si="81"/>
        <v>0</v>
      </c>
      <c r="BE312" s="50" t="str">
        <f t="shared" si="82"/>
        <v>Not Started</v>
      </c>
      <c r="BF312" s="51">
        <f t="shared" si="83"/>
        <v>1</v>
      </c>
      <c r="BG312" s="51">
        <f t="shared" si="84"/>
        <v>0</v>
      </c>
      <c r="BH312" s="50" t="str">
        <f t="shared" si="85"/>
        <v/>
      </c>
      <c r="BI312" s="50" t="str">
        <f t="shared" si="86"/>
        <v/>
      </c>
      <c r="BJ312" s="50" t="str">
        <f t="shared" si="87"/>
        <v/>
      </c>
      <c r="BK312" s="50" t="str">
        <f t="shared" si="88"/>
        <v xml:space="preserve">Not Started |  | </v>
      </c>
      <c r="BL312" s="49" t="str">
        <f t="shared" ca="1" si="89"/>
        <v/>
      </c>
    </row>
    <row r="313" spans="1:64" x14ac:dyDescent="0.25">
      <c r="A313" t="str">
        <f>[1]All_Tasks_Billing!A313</f>
        <v>LAS16.PPM06</v>
      </c>
      <c r="B313" t="str">
        <f>[1]All_Tasks_Billing!B313</f>
        <v>PPM</v>
      </c>
      <c r="C313" t="str">
        <f>[1]All_Tasks_Billing!C313</f>
        <v>6.2.18</v>
      </c>
      <c r="D313" t="str">
        <f>[1]All_Tasks_Billing!D313</f>
        <v>PDU</v>
      </c>
      <c r="E313" t="str">
        <f>[1]All_Tasks_Billing!E313</f>
        <v>Circuit Breakers -Secondary</v>
      </c>
      <c r="F313" t="str">
        <f>IF([1]All_Tasks_Billing!F313="","",[1]All_Tasks_Billing!F313)</f>
        <v>400AF / 400AT</v>
      </c>
      <c r="G313" t="str">
        <f>IF([1]All_Tasks_Billing!G313="","",[1]All_Tasks_Billing!G313)</f>
        <v/>
      </c>
      <c r="H313" s="45" t="str">
        <f>[1]All_Tasks_Billing!H313</f>
        <v/>
      </c>
      <c r="I313" t="str">
        <f>IF([1]All_Tasks_Billing!I313="","",[1]All_Tasks_Billing!I313)</f>
        <v/>
      </c>
      <c r="J313" t="str">
        <f>IF([1]All_Tasks_Billing!J313="","",[1]All_Tasks_Billing!J313)</f>
        <v/>
      </c>
      <c r="K313" t="b">
        <f>[1]All_Tasks_Billing!K313</f>
        <v>0</v>
      </c>
      <c r="L313" s="45" t="str">
        <f>[1]All_Tasks_Billing!L313</f>
        <v/>
      </c>
      <c r="M313" t="str">
        <f>[1]All_Tasks_Billing!M313</f>
        <v/>
      </c>
      <c r="N313" s="46">
        <f>IF([1]All_Tasks_Billing!N313="",0,[1]All_Tasks_Billing!N313)</f>
        <v>0</v>
      </c>
      <c r="O313" t="str">
        <f>[1]All_Tasks_Billing!O313</f>
        <v/>
      </c>
      <c r="P313" s="47">
        <f>IF([1]All_Tasks_Billing!P313="",0,[1]All_Tasks_Billing!P313)</f>
        <v>2</v>
      </c>
      <c r="Q313" s="47">
        <f>IF([1]All_Tasks_Billing!Q313="",0,[1]All_Tasks_Billing!Q313)</f>
        <v>2</v>
      </c>
      <c r="R313" s="47">
        <f>IF([1]All_Tasks_Billing!R313="",0,[1]All_Tasks_Billing!R313)</f>
        <v>2</v>
      </c>
      <c r="S313" t="str">
        <f>[1]All_Tasks_Billing!S313</f>
        <v/>
      </c>
      <c r="T313" t="str">
        <f>[1]All_Tasks_Billing!T313</f>
        <v/>
      </c>
      <c r="U313" t="str">
        <f>[1]All_Tasks_Billing!U313</f>
        <v/>
      </c>
      <c r="V313">
        <f>[1]All_Tasks_Billing!V313</f>
        <v>11</v>
      </c>
      <c r="W313" s="48">
        <f>[1]All_Tasks_Billing!W313</f>
        <v>150</v>
      </c>
      <c r="X313">
        <f>[1]All_Tasks_Billing!X313</f>
        <v>24331.724999999999</v>
      </c>
      <c r="Y313">
        <f>[1]All_Tasks_Billing!Y313</f>
        <v>1</v>
      </c>
      <c r="Z313" s="49">
        <f>[1]All_Tasks_Billing!Z313</f>
        <v>0</v>
      </c>
      <c r="AA313" s="45" t="str">
        <f>[1]All_Tasks_Billing!AA313</f>
        <v/>
      </c>
      <c r="AB313" t="str">
        <f>[1]All_Tasks_Billing!AB313</f>
        <v/>
      </c>
      <c r="AC313" s="48">
        <f>[1]All_Tasks_Billing!AC313</f>
        <v>0</v>
      </c>
      <c r="AD313" s="48">
        <f>[1]All_Tasks_Billing!AD313</f>
        <v>0</v>
      </c>
      <c r="AE313" s="48">
        <f>[1]All_Tasks_Billing!AE313</f>
        <v>0</v>
      </c>
      <c r="AF313" s="48">
        <f>[1]All_Tasks_Billing!AF313</f>
        <v>0</v>
      </c>
      <c r="AG313" s="48">
        <f>[1]All_Tasks_Billing!AG313</f>
        <v>0</v>
      </c>
      <c r="AH313" s="48">
        <f>[1]All_Tasks_Billing!AH313</f>
        <v>8.5999999999999993E-2</v>
      </c>
      <c r="AI313" s="48">
        <f>[1]All_Tasks_Billing!AI313</f>
        <v>0</v>
      </c>
      <c r="AJ313" s="48">
        <f>[1]All_Tasks_Billing!AJ313</f>
        <v>0</v>
      </c>
      <c r="AK313" s="48">
        <f>[1]All_Tasks_Billing!AK313</f>
        <v>0</v>
      </c>
      <c r="AL313" s="48">
        <f>[1]All_Tasks_Billing!AL313</f>
        <v>0</v>
      </c>
      <c r="AM313" s="48">
        <f>[1]All_Tasks_Billing!AM313</f>
        <v>0</v>
      </c>
      <c r="AN313" s="48">
        <f>[1]All_Tasks_Billing!AN313</f>
        <v>0</v>
      </c>
      <c r="AO313" s="48">
        <f>[1]All_Tasks_Billing!AO313</f>
        <v>0</v>
      </c>
      <c r="AP313" s="48">
        <f>[1]All_Tasks_Billing!AP313</f>
        <v>8.5999999999999993E-2</v>
      </c>
      <c r="AQ313" s="48">
        <f>[1]All_Tasks_Billing!AQ313</f>
        <v>0</v>
      </c>
      <c r="AR313" s="48">
        <f>[1]All_Tasks_Billing!AR313</f>
        <v>0</v>
      </c>
      <c r="AS313" s="48">
        <f>[1]All_Tasks_Billing!AS313</f>
        <v>0</v>
      </c>
      <c r="AT313" s="48">
        <f>[1]All_Tasks_Billing!AT313</f>
        <v>0</v>
      </c>
      <c r="AU313" s="50" t="str">
        <f t="shared" si="72"/>
        <v/>
      </c>
      <c r="AV313" s="50" t="str">
        <f t="shared" si="73"/>
        <v/>
      </c>
      <c r="AW313" s="50" t="str">
        <f t="shared" si="74"/>
        <v/>
      </c>
      <c r="AX313" s="50" t="str">
        <f t="shared" ca="1" si="75"/>
        <v>Not Completed</v>
      </c>
      <c r="AY313" s="50" t="str">
        <f t="shared" ca="1" si="76"/>
        <v>Not Completed</v>
      </c>
      <c r="AZ313" s="50" t="str">
        <f t="shared" ca="1" si="77"/>
        <v>Not Completed</v>
      </c>
      <c r="BA313" s="48">
        <f t="shared" si="78"/>
        <v>0</v>
      </c>
      <c r="BB313" s="45" t="str">
        <f t="shared" si="79"/>
        <v/>
      </c>
      <c r="BC313" s="50" t="str">
        <f t="shared" si="80"/>
        <v/>
      </c>
      <c r="BD313" s="48">
        <f t="shared" si="81"/>
        <v>0</v>
      </c>
      <c r="BE313" s="50" t="str">
        <f t="shared" si="82"/>
        <v>Not Started</v>
      </c>
      <c r="BF313" s="51">
        <f t="shared" si="83"/>
        <v>1</v>
      </c>
      <c r="BG313" s="51">
        <f t="shared" si="84"/>
        <v>0</v>
      </c>
      <c r="BH313" s="50" t="str">
        <f t="shared" si="85"/>
        <v/>
      </c>
      <c r="BI313" s="50" t="str">
        <f t="shared" si="86"/>
        <v/>
      </c>
      <c r="BJ313" s="50" t="str">
        <f t="shared" si="87"/>
        <v/>
      </c>
      <c r="BK313" s="50" t="str">
        <f t="shared" si="88"/>
        <v xml:space="preserve">Not Started |  | </v>
      </c>
      <c r="BL313" s="49" t="str">
        <f t="shared" ca="1" si="89"/>
        <v/>
      </c>
    </row>
    <row r="314" spans="1:64" x14ac:dyDescent="0.25">
      <c r="A314" t="str">
        <f>[1]All_Tasks_Billing!A314</f>
        <v>LAS16.PPM06</v>
      </c>
      <c r="B314" t="str">
        <f>[1]All_Tasks_Billing!B314</f>
        <v>PPM</v>
      </c>
      <c r="C314" t="str">
        <f>[1]All_Tasks_Billing!C314</f>
        <v>6.2.19</v>
      </c>
      <c r="D314" t="str">
        <f>[1]All_Tasks_Billing!D314</f>
        <v>PDU</v>
      </c>
      <c r="E314" t="str">
        <f>[1]All_Tasks_Billing!E314</f>
        <v>Circuit Breakers -Secondary</v>
      </c>
      <c r="F314" t="str">
        <f>IF([1]All_Tasks_Billing!F314="","",[1]All_Tasks_Billing!F314)</f>
        <v>400AF / 400AT</v>
      </c>
      <c r="G314" t="str">
        <f>IF([1]All_Tasks_Billing!G314="","",[1]All_Tasks_Billing!G314)</f>
        <v/>
      </c>
      <c r="H314" s="45" t="str">
        <f>[1]All_Tasks_Billing!H314</f>
        <v/>
      </c>
      <c r="I314" t="str">
        <f>IF([1]All_Tasks_Billing!I314="","",[1]All_Tasks_Billing!I314)</f>
        <v/>
      </c>
      <c r="J314" t="str">
        <f>IF([1]All_Tasks_Billing!J314="","",[1]All_Tasks_Billing!J314)</f>
        <v/>
      </c>
      <c r="K314" t="b">
        <f>[1]All_Tasks_Billing!K314</f>
        <v>0</v>
      </c>
      <c r="L314" s="45" t="str">
        <f>[1]All_Tasks_Billing!L314</f>
        <v/>
      </c>
      <c r="M314" t="str">
        <f>[1]All_Tasks_Billing!M314</f>
        <v/>
      </c>
      <c r="N314" s="46">
        <f>IF([1]All_Tasks_Billing!N314="",0,[1]All_Tasks_Billing!N314)</f>
        <v>0</v>
      </c>
      <c r="O314" t="str">
        <f>[1]All_Tasks_Billing!O314</f>
        <v/>
      </c>
      <c r="P314" s="47">
        <f>IF([1]All_Tasks_Billing!P314="",0,[1]All_Tasks_Billing!P314)</f>
        <v>2</v>
      </c>
      <c r="Q314" s="47">
        <f>IF([1]All_Tasks_Billing!Q314="",0,[1]All_Tasks_Billing!Q314)</f>
        <v>2</v>
      </c>
      <c r="R314" s="47">
        <f>IF([1]All_Tasks_Billing!R314="",0,[1]All_Tasks_Billing!R314)</f>
        <v>2</v>
      </c>
      <c r="S314" t="str">
        <f>[1]All_Tasks_Billing!S314</f>
        <v/>
      </c>
      <c r="T314" t="str">
        <f>[1]All_Tasks_Billing!T314</f>
        <v/>
      </c>
      <c r="U314" t="str">
        <f>[1]All_Tasks_Billing!U314</f>
        <v/>
      </c>
      <c r="V314">
        <f>[1]All_Tasks_Billing!V314</f>
        <v>11</v>
      </c>
      <c r="W314" s="48">
        <f>[1]All_Tasks_Billing!W314</f>
        <v>150</v>
      </c>
      <c r="X314">
        <f>[1]All_Tasks_Billing!X314</f>
        <v>24331.724999999999</v>
      </c>
      <c r="Y314">
        <f>[1]All_Tasks_Billing!Y314</f>
        <v>1</v>
      </c>
      <c r="Z314" s="49">
        <f>[1]All_Tasks_Billing!Z314</f>
        <v>0</v>
      </c>
      <c r="AA314" s="45" t="str">
        <f>[1]All_Tasks_Billing!AA314</f>
        <v/>
      </c>
      <c r="AB314" t="str">
        <f>[1]All_Tasks_Billing!AB314</f>
        <v/>
      </c>
      <c r="AC314" s="48">
        <f>[1]All_Tasks_Billing!AC314</f>
        <v>0</v>
      </c>
      <c r="AD314" s="48">
        <f>[1]All_Tasks_Billing!AD314</f>
        <v>0</v>
      </c>
      <c r="AE314" s="48">
        <f>[1]All_Tasks_Billing!AE314</f>
        <v>0</v>
      </c>
      <c r="AF314" s="48">
        <f>[1]All_Tasks_Billing!AF314</f>
        <v>0</v>
      </c>
      <c r="AG314" s="48">
        <f>[1]All_Tasks_Billing!AG314</f>
        <v>0</v>
      </c>
      <c r="AH314" s="48">
        <f>[1]All_Tasks_Billing!AH314</f>
        <v>8.5999999999999993E-2</v>
      </c>
      <c r="AI314" s="48">
        <f>[1]All_Tasks_Billing!AI314</f>
        <v>0</v>
      </c>
      <c r="AJ314" s="48">
        <f>[1]All_Tasks_Billing!AJ314</f>
        <v>0</v>
      </c>
      <c r="AK314" s="48">
        <f>[1]All_Tasks_Billing!AK314</f>
        <v>0</v>
      </c>
      <c r="AL314" s="48">
        <f>[1]All_Tasks_Billing!AL314</f>
        <v>0</v>
      </c>
      <c r="AM314" s="48">
        <f>[1]All_Tasks_Billing!AM314</f>
        <v>0</v>
      </c>
      <c r="AN314" s="48">
        <f>[1]All_Tasks_Billing!AN314</f>
        <v>0</v>
      </c>
      <c r="AO314" s="48">
        <f>[1]All_Tasks_Billing!AO314</f>
        <v>0</v>
      </c>
      <c r="AP314" s="48">
        <f>[1]All_Tasks_Billing!AP314</f>
        <v>8.5999999999999993E-2</v>
      </c>
      <c r="AQ314" s="48">
        <f>[1]All_Tasks_Billing!AQ314</f>
        <v>0</v>
      </c>
      <c r="AR314" s="48">
        <f>[1]All_Tasks_Billing!AR314</f>
        <v>0</v>
      </c>
      <c r="AS314" s="48">
        <f>[1]All_Tasks_Billing!AS314</f>
        <v>0</v>
      </c>
      <c r="AT314" s="48">
        <f>[1]All_Tasks_Billing!AT314</f>
        <v>0</v>
      </c>
      <c r="AU314" s="50" t="str">
        <f t="shared" si="72"/>
        <v/>
      </c>
      <c r="AV314" s="50" t="str">
        <f t="shared" si="73"/>
        <v/>
      </c>
      <c r="AW314" s="50" t="str">
        <f t="shared" si="74"/>
        <v/>
      </c>
      <c r="AX314" s="50" t="str">
        <f t="shared" ca="1" si="75"/>
        <v>Not Completed</v>
      </c>
      <c r="AY314" s="50" t="str">
        <f t="shared" ca="1" si="76"/>
        <v>Not Completed</v>
      </c>
      <c r="AZ314" s="50" t="str">
        <f t="shared" ca="1" si="77"/>
        <v>Not Completed</v>
      </c>
      <c r="BA314" s="48">
        <f t="shared" si="78"/>
        <v>0</v>
      </c>
      <c r="BB314" s="45" t="str">
        <f t="shared" si="79"/>
        <v/>
      </c>
      <c r="BC314" s="50" t="str">
        <f t="shared" si="80"/>
        <v/>
      </c>
      <c r="BD314" s="48">
        <f t="shared" si="81"/>
        <v>0</v>
      </c>
      <c r="BE314" s="50" t="str">
        <f t="shared" si="82"/>
        <v>Not Started</v>
      </c>
      <c r="BF314" s="51">
        <f t="shared" si="83"/>
        <v>1</v>
      </c>
      <c r="BG314" s="51">
        <f t="shared" si="84"/>
        <v>0</v>
      </c>
      <c r="BH314" s="50" t="str">
        <f t="shared" si="85"/>
        <v/>
      </c>
      <c r="BI314" s="50" t="str">
        <f t="shared" si="86"/>
        <v/>
      </c>
      <c r="BJ314" s="50" t="str">
        <f t="shared" si="87"/>
        <v/>
      </c>
      <c r="BK314" s="50" t="str">
        <f t="shared" si="88"/>
        <v xml:space="preserve">Not Started |  | </v>
      </c>
      <c r="BL314" s="49" t="str">
        <f t="shared" ca="1" si="89"/>
        <v/>
      </c>
    </row>
    <row r="315" spans="1:64" x14ac:dyDescent="0.25">
      <c r="A315" t="str">
        <f>[1]All_Tasks_Billing!A315</f>
        <v>LAS16.PPM06</v>
      </c>
      <c r="B315" t="str">
        <f>[1]All_Tasks_Billing!B315</f>
        <v>PPM</v>
      </c>
      <c r="C315" t="str">
        <f>[1]All_Tasks_Billing!C315</f>
        <v>6.2.20</v>
      </c>
      <c r="D315" t="str">
        <f>[1]All_Tasks_Billing!D315</f>
        <v>PDU</v>
      </c>
      <c r="E315" t="str">
        <f>[1]All_Tasks_Billing!E315</f>
        <v>Circuit Breakers -Secondary</v>
      </c>
      <c r="F315" t="str">
        <f>IF([1]All_Tasks_Billing!F315="","",[1]All_Tasks_Billing!F315)</f>
        <v>400AF / 400AT</v>
      </c>
      <c r="G315" t="str">
        <f>IF([1]All_Tasks_Billing!G315="","",[1]All_Tasks_Billing!G315)</f>
        <v/>
      </c>
      <c r="H315" s="45" t="str">
        <f>[1]All_Tasks_Billing!H315</f>
        <v/>
      </c>
      <c r="I315" t="str">
        <f>IF([1]All_Tasks_Billing!I315="","",[1]All_Tasks_Billing!I315)</f>
        <v/>
      </c>
      <c r="J315" t="str">
        <f>IF([1]All_Tasks_Billing!J315="","",[1]All_Tasks_Billing!J315)</f>
        <v/>
      </c>
      <c r="K315" t="b">
        <f>[1]All_Tasks_Billing!K315</f>
        <v>0</v>
      </c>
      <c r="L315" s="45" t="str">
        <f>[1]All_Tasks_Billing!L315</f>
        <v/>
      </c>
      <c r="M315" t="str">
        <f>[1]All_Tasks_Billing!M315</f>
        <v/>
      </c>
      <c r="N315" s="46">
        <f>IF([1]All_Tasks_Billing!N315="",0,[1]All_Tasks_Billing!N315)</f>
        <v>0</v>
      </c>
      <c r="O315" t="str">
        <f>[1]All_Tasks_Billing!O315</f>
        <v/>
      </c>
      <c r="P315" s="47">
        <f>IF([1]All_Tasks_Billing!P315="",0,[1]All_Tasks_Billing!P315)</f>
        <v>2</v>
      </c>
      <c r="Q315" s="47">
        <f>IF([1]All_Tasks_Billing!Q315="",0,[1]All_Tasks_Billing!Q315)</f>
        <v>2</v>
      </c>
      <c r="R315" s="47">
        <f>IF([1]All_Tasks_Billing!R315="",0,[1]All_Tasks_Billing!R315)</f>
        <v>2</v>
      </c>
      <c r="S315" t="str">
        <f>[1]All_Tasks_Billing!S315</f>
        <v/>
      </c>
      <c r="T315" t="str">
        <f>[1]All_Tasks_Billing!T315</f>
        <v/>
      </c>
      <c r="U315" t="str">
        <f>[1]All_Tasks_Billing!U315</f>
        <v/>
      </c>
      <c r="V315">
        <f>[1]All_Tasks_Billing!V315</f>
        <v>11</v>
      </c>
      <c r="W315" s="48">
        <f>[1]All_Tasks_Billing!W315</f>
        <v>150</v>
      </c>
      <c r="X315">
        <f>[1]All_Tasks_Billing!X315</f>
        <v>24331.724999999999</v>
      </c>
      <c r="Y315">
        <f>[1]All_Tasks_Billing!Y315</f>
        <v>1</v>
      </c>
      <c r="Z315" s="49">
        <f>[1]All_Tasks_Billing!Z315</f>
        <v>0</v>
      </c>
      <c r="AA315" s="45" t="str">
        <f>[1]All_Tasks_Billing!AA315</f>
        <v/>
      </c>
      <c r="AB315" t="str">
        <f>[1]All_Tasks_Billing!AB315</f>
        <v/>
      </c>
      <c r="AC315" s="48">
        <f>[1]All_Tasks_Billing!AC315</f>
        <v>0</v>
      </c>
      <c r="AD315" s="48">
        <f>[1]All_Tasks_Billing!AD315</f>
        <v>0</v>
      </c>
      <c r="AE315" s="48">
        <f>[1]All_Tasks_Billing!AE315</f>
        <v>0</v>
      </c>
      <c r="AF315" s="48">
        <f>[1]All_Tasks_Billing!AF315</f>
        <v>0</v>
      </c>
      <c r="AG315" s="48">
        <f>[1]All_Tasks_Billing!AG315</f>
        <v>0</v>
      </c>
      <c r="AH315" s="48">
        <f>[1]All_Tasks_Billing!AH315</f>
        <v>8.5999999999999993E-2</v>
      </c>
      <c r="AI315" s="48">
        <f>[1]All_Tasks_Billing!AI315</f>
        <v>0</v>
      </c>
      <c r="AJ315" s="48">
        <f>[1]All_Tasks_Billing!AJ315</f>
        <v>0</v>
      </c>
      <c r="AK315" s="48">
        <f>[1]All_Tasks_Billing!AK315</f>
        <v>0</v>
      </c>
      <c r="AL315" s="48">
        <f>[1]All_Tasks_Billing!AL315</f>
        <v>0</v>
      </c>
      <c r="AM315" s="48">
        <f>[1]All_Tasks_Billing!AM315</f>
        <v>0</v>
      </c>
      <c r="AN315" s="48">
        <f>[1]All_Tasks_Billing!AN315</f>
        <v>0</v>
      </c>
      <c r="AO315" s="48">
        <f>[1]All_Tasks_Billing!AO315</f>
        <v>0</v>
      </c>
      <c r="AP315" s="48">
        <f>[1]All_Tasks_Billing!AP315</f>
        <v>8.5999999999999993E-2</v>
      </c>
      <c r="AQ315" s="48">
        <f>[1]All_Tasks_Billing!AQ315</f>
        <v>0</v>
      </c>
      <c r="AR315" s="48">
        <f>[1]All_Tasks_Billing!AR315</f>
        <v>0</v>
      </c>
      <c r="AS315" s="48">
        <f>[1]All_Tasks_Billing!AS315</f>
        <v>0</v>
      </c>
      <c r="AT315" s="48">
        <f>[1]All_Tasks_Billing!AT315</f>
        <v>0</v>
      </c>
      <c r="AU315" s="50" t="str">
        <f t="shared" si="72"/>
        <v/>
      </c>
      <c r="AV315" s="50" t="str">
        <f t="shared" si="73"/>
        <v/>
      </c>
      <c r="AW315" s="50" t="str">
        <f t="shared" si="74"/>
        <v/>
      </c>
      <c r="AX315" s="50" t="str">
        <f t="shared" ca="1" si="75"/>
        <v>Not Completed</v>
      </c>
      <c r="AY315" s="50" t="str">
        <f t="shared" ca="1" si="76"/>
        <v>Not Completed</v>
      </c>
      <c r="AZ315" s="50" t="str">
        <f t="shared" ca="1" si="77"/>
        <v>Not Completed</v>
      </c>
      <c r="BA315" s="48">
        <f t="shared" si="78"/>
        <v>0</v>
      </c>
      <c r="BB315" s="45" t="str">
        <f t="shared" si="79"/>
        <v/>
      </c>
      <c r="BC315" s="50" t="str">
        <f t="shared" si="80"/>
        <v/>
      </c>
      <c r="BD315" s="48">
        <f t="shared" si="81"/>
        <v>0</v>
      </c>
      <c r="BE315" s="50" t="str">
        <f t="shared" si="82"/>
        <v>Not Started</v>
      </c>
      <c r="BF315" s="51">
        <f t="shared" si="83"/>
        <v>1</v>
      </c>
      <c r="BG315" s="51">
        <f t="shared" si="84"/>
        <v>0</v>
      </c>
      <c r="BH315" s="50" t="str">
        <f t="shared" si="85"/>
        <v/>
      </c>
      <c r="BI315" s="50" t="str">
        <f t="shared" si="86"/>
        <v/>
      </c>
      <c r="BJ315" s="50" t="str">
        <f t="shared" si="87"/>
        <v/>
      </c>
      <c r="BK315" s="50" t="str">
        <f t="shared" si="88"/>
        <v xml:space="preserve">Not Started |  | </v>
      </c>
      <c r="BL315" s="49" t="str">
        <f t="shared" ca="1" si="89"/>
        <v/>
      </c>
    </row>
    <row r="316" spans="1:64" x14ac:dyDescent="0.25">
      <c r="A316" t="str">
        <f>[1]All_Tasks_Billing!A316</f>
        <v>LAS16.PPM06</v>
      </c>
      <c r="B316" t="str">
        <f>[1]All_Tasks_Billing!B316</f>
        <v>PPM</v>
      </c>
      <c r="C316" t="str">
        <f>[1]All_Tasks_Billing!C316</f>
        <v>6.2.21</v>
      </c>
      <c r="D316" t="str">
        <f>[1]All_Tasks_Billing!D316</f>
        <v>PDU</v>
      </c>
      <c r="E316" t="str">
        <f>[1]All_Tasks_Billing!E316</f>
        <v>Circuit Breakers -Secondary</v>
      </c>
      <c r="F316" t="str">
        <f>IF([1]All_Tasks_Billing!F316="","",[1]All_Tasks_Billing!F316)</f>
        <v>400AF / 400AT</v>
      </c>
      <c r="G316" t="str">
        <f>IF([1]All_Tasks_Billing!G316="","",[1]All_Tasks_Billing!G316)</f>
        <v/>
      </c>
      <c r="H316" s="45" t="str">
        <f>[1]All_Tasks_Billing!H316</f>
        <v/>
      </c>
      <c r="I316" t="str">
        <f>IF([1]All_Tasks_Billing!I316="","",[1]All_Tasks_Billing!I316)</f>
        <v/>
      </c>
      <c r="J316" t="str">
        <f>IF([1]All_Tasks_Billing!J316="","",[1]All_Tasks_Billing!J316)</f>
        <v/>
      </c>
      <c r="K316" t="b">
        <f>[1]All_Tasks_Billing!K316</f>
        <v>0</v>
      </c>
      <c r="L316" s="45" t="str">
        <f>[1]All_Tasks_Billing!L316</f>
        <v/>
      </c>
      <c r="M316" t="str">
        <f>[1]All_Tasks_Billing!M316</f>
        <v/>
      </c>
      <c r="N316" s="46">
        <f>IF([1]All_Tasks_Billing!N316="",0,[1]All_Tasks_Billing!N316)</f>
        <v>0</v>
      </c>
      <c r="O316" t="str">
        <f>[1]All_Tasks_Billing!O316</f>
        <v/>
      </c>
      <c r="P316" s="47">
        <f>IF([1]All_Tasks_Billing!P316="",0,[1]All_Tasks_Billing!P316)</f>
        <v>2</v>
      </c>
      <c r="Q316" s="47">
        <f>IF([1]All_Tasks_Billing!Q316="",0,[1]All_Tasks_Billing!Q316)</f>
        <v>2</v>
      </c>
      <c r="R316" s="47">
        <f>IF([1]All_Tasks_Billing!R316="",0,[1]All_Tasks_Billing!R316)</f>
        <v>2</v>
      </c>
      <c r="S316" t="str">
        <f>[1]All_Tasks_Billing!S316</f>
        <v/>
      </c>
      <c r="T316" t="str">
        <f>[1]All_Tasks_Billing!T316</f>
        <v/>
      </c>
      <c r="U316" t="str">
        <f>[1]All_Tasks_Billing!U316</f>
        <v/>
      </c>
      <c r="V316">
        <f>[1]All_Tasks_Billing!V316</f>
        <v>11</v>
      </c>
      <c r="W316" s="48">
        <f>[1]All_Tasks_Billing!W316</f>
        <v>150</v>
      </c>
      <c r="X316">
        <f>[1]All_Tasks_Billing!X316</f>
        <v>24331.724999999999</v>
      </c>
      <c r="Y316">
        <f>[1]All_Tasks_Billing!Y316</f>
        <v>1</v>
      </c>
      <c r="Z316" s="49">
        <f>[1]All_Tasks_Billing!Z316</f>
        <v>0</v>
      </c>
      <c r="AA316" s="45" t="str">
        <f>[1]All_Tasks_Billing!AA316</f>
        <v/>
      </c>
      <c r="AB316" t="str">
        <f>[1]All_Tasks_Billing!AB316</f>
        <v/>
      </c>
      <c r="AC316" s="48">
        <f>[1]All_Tasks_Billing!AC316</f>
        <v>0</v>
      </c>
      <c r="AD316" s="48">
        <f>[1]All_Tasks_Billing!AD316</f>
        <v>0</v>
      </c>
      <c r="AE316" s="48">
        <f>[1]All_Tasks_Billing!AE316</f>
        <v>0</v>
      </c>
      <c r="AF316" s="48">
        <f>[1]All_Tasks_Billing!AF316</f>
        <v>0</v>
      </c>
      <c r="AG316" s="48">
        <f>[1]All_Tasks_Billing!AG316</f>
        <v>0</v>
      </c>
      <c r="AH316" s="48">
        <f>[1]All_Tasks_Billing!AH316</f>
        <v>8.5999999999999993E-2</v>
      </c>
      <c r="AI316" s="48">
        <f>[1]All_Tasks_Billing!AI316</f>
        <v>0</v>
      </c>
      <c r="AJ316" s="48">
        <f>[1]All_Tasks_Billing!AJ316</f>
        <v>0</v>
      </c>
      <c r="AK316" s="48">
        <f>[1]All_Tasks_Billing!AK316</f>
        <v>0</v>
      </c>
      <c r="AL316" s="48">
        <f>[1]All_Tasks_Billing!AL316</f>
        <v>0</v>
      </c>
      <c r="AM316" s="48">
        <f>[1]All_Tasks_Billing!AM316</f>
        <v>0</v>
      </c>
      <c r="AN316" s="48">
        <f>[1]All_Tasks_Billing!AN316</f>
        <v>0</v>
      </c>
      <c r="AO316" s="48">
        <f>[1]All_Tasks_Billing!AO316</f>
        <v>0</v>
      </c>
      <c r="AP316" s="48">
        <f>[1]All_Tasks_Billing!AP316</f>
        <v>8.5999999999999993E-2</v>
      </c>
      <c r="AQ316" s="48">
        <f>[1]All_Tasks_Billing!AQ316</f>
        <v>0</v>
      </c>
      <c r="AR316" s="48">
        <f>[1]All_Tasks_Billing!AR316</f>
        <v>0</v>
      </c>
      <c r="AS316" s="48">
        <f>[1]All_Tasks_Billing!AS316</f>
        <v>0</v>
      </c>
      <c r="AT316" s="48">
        <f>[1]All_Tasks_Billing!AT316</f>
        <v>0</v>
      </c>
      <c r="AU316" s="50" t="str">
        <f t="shared" si="72"/>
        <v/>
      </c>
      <c r="AV316" s="50" t="str">
        <f t="shared" si="73"/>
        <v/>
      </c>
      <c r="AW316" s="50" t="str">
        <f t="shared" si="74"/>
        <v/>
      </c>
      <c r="AX316" s="50" t="str">
        <f t="shared" ca="1" si="75"/>
        <v>Not Completed</v>
      </c>
      <c r="AY316" s="50" t="str">
        <f t="shared" ca="1" si="76"/>
        <v>Not Completed</v>
      </c>
      <c r="AZ316" s="50" t="str">
        <f t="shared" ca="1" si="77"/>
        <v>Not Completed</v>
      </c>
      <c r="BA316" s="48">
        <f t="shared" si="78"/>
        <v>0</v>
      </c>
      <c r="BB316" s="45" t="str">
        <f t="shared" si="79"/>
        <v/>
      </c>
      <c r="BC316" s="50" t="str">
        <f t="shared" si="80"/>
        <v/>
      </c>
      <c r="BD316" s="48">
        <f t="shared" si="81"/>
        <v>0</v>
      </c>
      <c r="BE316" s="50" t="str">
        <f t="shared" si="82"/>
        <v>Not Started</v>
      </c>
      <c r="BF316" s="51">
        <f t="shared" si="83"/>
        <v>1</v>
      </c>
      <c r="BG316" s="51">
        <f t="shared" si="84"/>
        <v>0</v>
      </c>
      <c r="BH316" s="50" t="str">
        <f t="shared" si="85"/>
        <v/>
      </c>
      <c r="BI316" s="50" t="str">
        <f t="shared" si="86"/>
        <v/>
      </c>
      <c r="BJ316" s="50" t="str">
        <f t="shared" si="87"/>
        <v/>
      </c>
      <c r="BK316" s="50" t="str">
        <f t="shared" si="88"/>
        <v xml:space="preserve">Not Started |  | </v>
      </c>
      <c r="BL316" s="49" t="str">
        <f t="shared" ca="1" si="89"/>
        <v/>
      </c>
    </row>
    <row r="317" spans="1:64" x14ac:dyDescent="0.25">
      <c r="A317" t="str">
        <f>[1]All_Tasks_Billing!A317</f>
        <v>LAS16.PPM06</v>
      </c>
      <c r="B317" t="str">
        <f>[1]All_Tasks_Billing!B317</f>
        <v>PPM</v>
      </c>
      <c r="C317" t="str">
        <f>[1]All_Tasks_Billing!C317</f>
        <v>6.2.22</v>
      </c>
      <c r="D317" t="str">
        <f>[1]All_Tasks_Billing!D317</f>
        <v>PDU</v>
      </c>
      <c r="E317" t="str">
        <f>[1]All_Tasks_Billing!E317</f>
        <v>Circuit Breakers -Secondary</v>
      </c>
      <c r="F317" t="str">
        <f>IF([1]All_Tasks_Billing!F317="","",[1]All_Tasks_Billing!F317)</f>
        <v>400AF / 400AT</v>
      </c>
      <c r="G317" t="str">
        <f>IF([1]All_Tasks_Billing!G317="","",[1]All_Tasks_Billing!G317)</f>
        <v/>
      </c>
      <c r="H317" s="45" t="str">
        <f>[1]All_Tasks_Billing!H317</f>
        <v/>
      </c>
      <c r="I317" t="str">
        <f>IF([1]All_Tasks_Billing!I317="","",[1]All_Tasks_Billing!I317)</f>
        <v/>
      </c>
      <c r="J317" t="str">
        <f>IF([1]All_Tasks_Billing!J317="","",[1]All_Tasks_Billing!J317)</f>
        <v/>
      </c>
      <c r="K317" t="b">
        <f>[1]All_Tasks_Billing!K317</f>
        <v>0</v>
      </c>
      <c r="L317" s="45" t="str">
        <f>[1]All_Tasks_Billing!L317</f>
        <v/>
      </c>
      <c r="M317" t="str">
        <f>[1]All_Tasks_Billing!M317</f>
        <v/>
      </c>
      <c r="N317" s="46">
        <f>IF([1]All_Tasks_Billing!N317="",0,[1]All_Tasks_Billing!N317)</f>
        <v>0</v>
      </c>
      <c r="O317" t="str">
        <f>[1]All_Tasks_Billing!O317</f>
        <v/>
      </c>
      <c r="P317" s="47">
        <f>IF([1]All_Tasks_Billing!P317="",0,[1]All_Tasks_Billing!P317)</f>
        <v>2</v>
      </c>
      <c r="Q317" s="47">
        <f>IF([1]All_Tasks_Billing!Q317="",0,[1]All_Tasks_Billing!Q317)</f>
        <v>2</v>
      </c>
      <c r="R317" s="47">
        <f>IF([1]All_Tasks_Billing!R317="",0,[1]All_Tasks_Billing!R317)</f>
        <v>2</v>
      </c>
      <c r="S317" t="str">
        <f>[1]All_Tasks_Billing!S317</f>
        <v/>
      </c>
      <c r="T317" t="str">
        <f>[1]All_Tasks_Billing!T317</f>
        <v/>
      </c>
      <c r="U317" t="str">
        <f>[1]All_Tasks_Billing!U317</f>
        <v/>
      </c>
      <c r="V317">
        <f>[1]All_Tasks_Billing!V317</f>
        <v>11</v>
      </c>
      <c r="W317" s="48">
        <f>[1]All_Tasks_Billing!W317</f>
        <v>150</v>
      </c>
      <c r="X317">
        <f>[1]All_Tasks_Billing!X317</f>
        <v>24331.724999999999</v>
      </c>
      <c r="Y317">
        <f>[1]All_Tasks_Billing!Y317</f>
        <v>1</v>
      </c>
      <c r="Z317" s="49">
        <f>[1]All_Tasks_Billing!Z317</f>
        <v>0</v>
      </c>
      <c r="AA317" s="45" t="str">
        <f>[1]All_Tasks_Billing!AA317</f>
        <v/>
      </c>
      <c r="AB317" t="str">
        <f>[1]All_Tasks_Billing!AB317</f>
        <v/>
      </c>
      <c r="AC317" s="48">
        <f>[1]All_Tasks_Billing!AC317</f>
        <v>0</v>
      </c>
      <c r="AD317" s="48">
        <f>[1]All_Tasks_Billing!AD317</f>
        <v>0</v>
      </c>
      <c r="AE317" s="48">
        <f>[1]All_Tasks_Billing!AE317</f>
        <v>0</v>
      </c>
      <c r="AF317" s="48">
        <f>[1]All_Tasks_Billing!AF317</f>
        <v>0</v>
      </c>
      <c r="AG317" s="48">
        <f>[1]All_Tasks_Billing!AG317</f>
        <v>0</v>
      </c>
      <c r="AH317" s="48">
        <f>[1]All_Tasks_Billing!AH317</f>
        <v>8.5999999999999993E-2</v>
      </c>
      <c r="AI317" s="48">
        <f>[1]All_Tasks_Billing!AI317</f>
        <v>0</v>
      </c>
      <c r="AJ317" s="48">
        <f>[1]All_Tasks_Billing!AJ317</f>
        <v>0</v>
      </c>
      <c r="AK317" s="48">
        <f>[1]All_Tasks_Billing!AK317</f>
        <v>0</v>
      </c>
      <c r="AL317" s="48">
        <f>[1]All_Tasks_Billing!AL317</f>
        <v>0</v>
      </c>
      <c r="AM317" s="48">
        <f>[1]All_Tasks_Billing!AM317</f>
        <v>0</v>
      </c>
      <c r="AN317" s="48">
        <f>[1]All_Tasks_Billing!AN317</f>
        <v>0</v>
      </c>
      <c r="AO317" s="48">
        <f>[1]All_Tasks_Billing!AO317</f>
        <v>0</v>
      </c>
      <c r="AP317" s="48">
        <f>[1]All_Tasks_Billing!AP317</f>
        <v>8.5999999999999993E-2</v>
      </c>
      <c r="AQ317" s="48">
        <f>[1]All_Tasks_Billing!AQ317</f>
        <v>0</v>
      </c>
      <c r="AR317" s="48">
        <f>[1]All_Tasks_Billing!AR317</f>
        <v>0</v>
      </c>
      <c r="AS317" s="48">
        <f>[1]All_Tasks_Billing!AS317</f>
        <v>0</v>
      </c>
      <c r="AT317" s="48">
        <f>[1]All_Tasks_Billing!AT317</f>
        <v>0</v>
      </c>
      <c r="AU317" s="50" t="str">
        <f t="shared" si="72"/>
        <v/>
      </c>
      <c r="AV317" s="50" t="str">
        <f t="shared" si="73"/>
        <v/>
      </c>
      <c r="AW317" s="50" t="str">
        <f t="shared" si="74"/>
        <v/>
      </c>
      <c r="AX317" s="50" t="str">
        <f t="shared" ca="1" si="75"/>
        <v>Not Completed</v>
      </c>
      <c r="AY317" s="50" t="str">
        <f t="shared" ca="1" si="76"/>
        <v>Not Completed</v>
      </c>
      <c r="AZ317" s="50" t="str">
        <f t="shared" ca="1" si="77"/>
        <v>Not Completed</v>
      </c>
      <c r="BA317" s="48">
        <f t="shared" si="78"/>
        <v>0</v>
      </c>
      <c r="BB317" s="45" t="str">
        <f t="shared" si="79"/>
        <v/>
      </c>
      <c r="BC317" s="50" t="str">
        <f t="shared" si="80"/>
        <v/>
      </c>
      <c r="BD317" s="48">
        <f t="shared" si="81"/>
        <v>0</v>
      </c>
      <c r="BE317" s="50" t="str">
        <f t="shared" si="82"/>
        <v>Not Started</v>
      </c>
      <c r="BF317" s="51">
        <f t="shared" si="83"/>
        <v>1</v>
      </c>
      <c r="BG317" s="51">
        <f t="shared" si="84"/>
        <v>0</v>
      </c>
      <c r="BH317" s="50" t="str">
        <f t="shared" si="85"/>
        <v/>
      </c>
      <c r="BI317" s="50" t="str">
        <f t="shared" si="86"/>
        <v/>
      </c>
      <c r="BJ317" s="50" t="str">
        <f t="shared" si="87"/>
        <v/>
      </c>
      <c r="BK317" s="50" t="str">
        <f t="shared" si="88"/>
        <v xml:space="preserve">Not Started |  | </v>
      </c>
      <c r="BL317" s="49" t="str">
        <f t="shared" ca="1" si="89"/>
        <v/>
      </c>
    </row>
    <row r="318" spans="1:64" x14ac:dyDescent="0.25">
      <c r="A318" t="str">
        <f>[1]All_Tasks_Billing!A318</f>
        <v>LAS16.PPM06</v>
      </c>
      <c r="B318" t="str">
        <f>[1]All_Tasks_Billing!B318</f>
        <v>PPM</v>
      </c>
      <c r="C318" t="str">
        <f>[1]All_Tasks_Billing!C318</f>
        <v>6.2.23</v>
      </c>
      <c r="D318" t="str">
        <f>[1]All_Tasks_Billing!D318</f>
        <v>PDU</v>
      </c>
      <c r="E318" t="str">
        <f>[1]All_Tasks_Billing!E318</f>
        <v>XFMR - Dry-Type, Large</v>
      </c>
      <c r="F318" t="str">
        <f>IF([1]All_Tasks_Billing!F318="","",[1]All_Tasks_Billing!F318)</f>
        <v/>
      </c>
      <c r="G318" t="str">
        <f>IF([1]All_Tasks_Billing!G318="","",[1]All_Tasks_Billing!G318)</f>
        <v/>
      </c>
      <c r="H318" s="45" t="str">
        <f>[1]All_Tasks_Billing!H318</f>
        <v/>
      </c>
      <c r="I318" t="str">
        <f>IF([1]All_Tasks_Billing!I318="","",[1]All_Tasks_Billing!I318)</f>
        <v/>
      </c>
      <c r="J318" t="str">
        <f>IF([1]All_Tasks_Billing!J318="","",[1]All_Tasks_Billing!J318)</f>
        <v/>
      </c>
      <c r="K318" t="b">
        <f>[1]All_Tasks_Billing!K318</f>
        <v>0</v>
      </c>
      <c r="L318" s="45" t="str">
        <f>[1]All_Tasks_Billing!L318</f>
        <v/>
      </c>
      <c r="M318" t="str">
        <f>[1]All_Tasks_Billing!M318</f>
        <v/>
      </c>
      <c r="N318" s="46">
        <f>IF([1]All_Tasks_Billing!N318="",0,[1]All_Tasks_Billing!N318)</f>
        <v>0</v>
      </c>
      <c r="O318" t="str">
        <f>[1]All_Tasks_Billing!O318</f>
        <v/>
      </c>
      <c r="P318" s="47">
        <f>IF([1]All_Tasks_Billing!P318="",0,[1]All_Tasks_Billing!P318)</f>
        <v>4</v>
      </c>
      <c r="Q318" s="47">
        <f>IF([1]All_Tasks_Billing!Q318="",0,[1]All_Tasks_Billing!Q318)</f>
        <v>4</v>
      </c>
      <c r="R318" s="47">
        <f>IF([1]All_Tasks_Billing!R318="",0,[1]All_Tasks_Billing!R318)</f>
        <v>4</v>
      </c>
      <c r="S318" t="str">
        <f>[1]All_Tasks_Billing!S318</f>
        <v/>
      </c>
      <c r="T318" t="str">
        <f>[1]All_Tasks_Billing!T318</f>
        <v/>
      </c>
      <c r="U318" t="str">
        <f>[1]All_Tasks_Billing!U318</f>
        <v/>
      </c>
      <c r="V318">
        <f>[1]All_Tasks_Billing!V318</f>
        <v>11</v>
      </c>
      <c r="W318" s="48">
        <f>[1]All_Tasks_Billing!W318</f>
        <v>150</v>
      </c>
      <c r="X318">
        <f>[1]All_Tasks_Billing!X318</f>
        <v>24331.724999999999</v>
      </c>
      <c r="Y318">
        <f>[1]All_Tasks_Billing!Y318</f>
        <v>1</v>
      </c>
      <c r="Z318" s="49">
        <f>[1]All_Tasks_Billing!Z318</f>
        <v>0</v>
      </c>
      <c r="AA318" s="45" t="str">
        <f>[1]All_Tasks_Billing!AA318</f>
        <v/>
      </c>
      <c r="AB318" t="str">
        <f>[1]All_Tasks_Billing!AB318</f>
        <v/>
      </c>
      <c r="AC318" s="48">
        <f>[1]All_Tasks_Billing!AC318</f>
        <v>0</v>
      </c>
      <c r="AD318" s="48">
        <f>[1]All_Tasks_Billing!AD318</f>
        <v>0</v>
      </c>
      <c r="AE318" s="48">
        <f>[1]All_Tasks_Billing!AE318</f>
        <v>0</v>
      </c>
      <c r="AF318" s="48">
        <f>[1]All_Tasks_Billing!AF318</f>
        <v>0</v>
      </c>
      <c r="AG318" s="48">
        <f>[1]All_Tasks_Billing!AG318</f>
        <v>0</v>
      </c>
      <c r="AH318" s="48">
        <f>[1]All_Tasks_Billing!AH318</f>
        <v>0.17199999999999999</v>
      </c>
      <c r="AI318" s="48">
        <f>[1]All_Tasks_Billing!AI318</f>
        <v>0</v>
      </c>
      <c r="AJ318" s="48">
        <f>[1]All_Tasks_Billing!AJ318</f>
        <v>0</v>
      </c>
      <c r="AK318" s="48">
        <f>[1]All_Tasks_Billing!AK318</f>
        <v>0</v>
      </c>
      <c r="AL318" s="48">
        <f>[1]All_Tasks_Billing!AL318</f>
        <v>0</v>
      </c>
      <c r="AM318" s="48">
        <f>[1]All_Tasks_Billing!AM318</f>
        <v>0</v>
      </c>
      <c r="AN318" s="48">
        <f>[1]All_Tasks_Billing!AN318</f>
        <v>0</v>
      </c>
      <c r="AO318" s="48">
        <f>[1]All_Tasks_Billing!AO318</f>
        <v>0</v>
      </c>
      <c r="AP318" s="48">
        <f>[1]All_Tasks_Billing!AP318</f>
        <v>0.17199999999999999</v>
      </c>
      <c r="AQ318" s="48">
        <f>[1]All_Tasks_Billing!AQ318</f>
        <v>0</v>
      </c>
      <c r="AR318" s="48">
        <f>[1]All_Tasks_Billing!AR318</f>
        <v>0</v>
      </c>
      <c r="AS318" s="48">
        <f>[1]All_Tasks_Billing!AS318</f>
        <v>0</v>
      </c>
      <c r="AT318" s="48">
        <f>[1]All_Tasks_Billing!AT318</f>
        <v>0</v>
      </c>
      <c r="AU318" s="50" t="str">
        <f t="shared" si="72"/>
        <v/>
      </c>
      <c r="AV318" s="50" t="str">
        <f t="shared" si="73"/>
        <v/>
      </c>
      <c r="AW318" s="50" t="str">
        <f t="shared" si="74"/>
        <v/>
      </c>
      <c r="AX318" s="50" t="str">
        <f t="shared" ca="1" si="75"/>
        <v>Not Completed</v>
      </c>
      <c r="AY318" s="50" t="str">
        <f t="shared" ca="1" si="76"/>
        <v>Not Completed</v>
      </c>
      <c r="AZ318" s="50" t="str">
        <f t="shared" ca="1" si="77"/>
        <v>Not Completed</v>
      </c>
      <c r="BA318" s="48">
        <f t="shared" si="78"/>
        <v>0</v>
      </c>
      <c r="BB318" s="45" t="str">
        <f t="shared" si="79"/>
        <v/>
      </c>
      <c r="BC318" s="50" t="str">
        <f t="shared" si="80"/>
        <v/>
      </c>
      <c r="BD318" s="48">
        <f t="shared" si="81"/>
        <v>0</v>
      </c>
      <c r="BE318" s="50" t="str">
        <f t="shared" si="82"/>
        <v>Not Started</v>
      </c>
      <c r="BF318" s="51">
        <f t="shared" si="83"/>
        <v>1</v>
      </c>
      <c r="BG318" s="51">
        <f t="shared" si="84"/>
        <v>0</v>
      </c>
      <c r="BH318" s="50" t="str">
        <f t="shared" si="85"/>
        <v/>
      </c>
      <c r="BI318" s="50" t="str">
        <f t="shared" si="86"/>
        <v/>
      </c>
      <c r="BJ318" s="50" t="str">
        <f t="shared" si="87"/>
        <v/>
      </c>
      <c r="BK318" s="50" t="str">
        <f t="shared" si="88"/>
        <v xml:space="preserve">Not Started |  | </v>
      </c>
      <c r="BL318" s="49" t="str">
        <f t="shared" ca="1" si="89"/>
        <v/>
      </c>
    </row>
    <row r="319" spans="1:64" x14ac:dyDescent="0.25">
      <c r="A319" t="str">
        <f>[1]All_Tasks_Billing!A319</f>
        <v>LAS16.PPM06</v>
      </c>
      <c r="B319" t="str">
        <f>[1]All_Tasks_Billing!B319</f>
        <v>PPM</v>
      </c>
      <c r="C319" t="str">
        <f>[1]All_Tasks_Billing!C319</f>
        <v>6.2.24</v>
      </c>
      <c r="D319" t="str">
        <f>[1]All_Tasks_Billing!D319</f>
        <v>PDU</v>
      </c>
      <c r="E319" t="str">
        <f>[1]All_Tasks_Billing!E319</f>
        <v>XFMR - Dry-Type, Large</v>
      </c>
      <c r="F319" t="str">
        <f>IF([1]All_Tasks_Billing!F319="","",[1]All_Tasks_Billing!F319)</f>
        <v/>
      </c>
      <c r="G319" t="str">
        <f>IF([1]All_Tasks_Billing!G319="","",[1]All_Tasks_Billing!G319)</f>
        <v/>
      </c>
      <c r="H319" s="45" t="str">
        <f>[1]All_Tasks_Billing!H319</f>
        <v/>
      </c>
      <c r="I319" t="str">
        <f>IF([1]All_Tasks_Billing!I319="","",[1]All_Tasks_Billing!I319)</f>
        <v/>
      </c>
      <c r="J319" t="str">
        <f>IF([1]All_Tasks_Billing!J319="","",[1]All_Tasks_Billing!J319)</f>
        <v/>
      </c>
      <c r="K319" t="b">
        <f>[1]All_Tasks_Billing!K319</f>
        <v>0</v>
      </c>
      <c r="L319" s="45" t="str">
        <f>[1]All_Tasks_Billing!L319</f>
        <v/>
      </c>
      <c r="M319" t="str">
        <f>[1]All_Tasks_Billing!M319</f>
        <v/>
      </c>
      <c r="N319" s="46">
        <f>IF([1]All_Tasks_Billing!N319="",0,[1]All_Tasks_Billing!N319)</f>
        <v>0</v>
      </c>
      <c r="O319" t="str">
        <f>[1]All_Tasks_Billing!O319</f>
        <v/>
      </c>
      <c r="P319" s="47">
        <f>IF([1]All_Tasks_Billing!P319="",0,[1]All_Tasks_Billing!P319)</f>
        <v>4</v>
      </c>
      <c r="Q319" s="47">
        <f>IF([1]All_Tasks_Billing!Q319="",0,[1]All_Tasks_Billing!Q319)</f>
        <v>4</v>
      </c>
      <c r="R319" s="47">
        <f>IF([1]All_Tasks_Billing!R319="",0,[1]All_Tasks_Billing!R319)</f>
        <v>4</v>
      </c>
      <c r="S319" t="str">
        <f>[1]All_Tasks_Billing!S319</f>
        <v/>
      </c>
      <c r="T319" t="str">
        <f>[1]All_Tasks_Billing!T319</f>
        <v/>
      </c>
      <c r="U319" t="str">
        <f>[1]All_Tasks_Billing!U319</f>
        <v/>
      </c>
      <c r="V319">
        <f>[1]All_Tasks_Billing!V319</f>
        <v>11</v>
      </c>
      <c r="W319" s="48">
        <f>[1]All_Tasks_Billing!W319</f>
        <v>150</v>
      </c>
      <c r="X319">
        <f>[1]All_Tasks_Billing!X319</f>
        <v>24331.724999999999</v>
      </c>
      <c r="Y319">
        <f>[1]All_Tasks_Billing!Y319</f>
        <v>1</v>
      </c>
      <c r="Z319" s="49">
        <f>[1]All_Tasks_Billing!Z319</f>
        <v>0</v>
      </c>
      <c r="AA319" s="45" t="str">
        <f>[1]All_Tasks_Billing!AA319</f>
        <v/>
      </c>
      <c r="AB319" t="str">
        <f>[1]All_Tasks_Billing!AB319</f>
        <v/>
      </c>
      <c r="AC319" s="48">
        <f>[1]All_Tasks_Billing!AC319</f>
        <v>0</v>
      </c>
      <c r="AD319" s="48">
        <f>[1]All_Tasks_Billing!AD319</f>
        <v>0</v>
      </c>
      <c r="AE319" s="48">
        <f>[1]All_Tasks_Billing!AE319</f>
        <v>0</v>
      </c>
      <c r="AF319" s="48">
        <f>[1]All_Tasks_Billing!AF319</f>
        <v>0</v>
      </c>
      <c r="AG319" s="48">
        <f>[1]All_Tasks_Billing!AG319</f>
        <v>0</v>
      </c>
      <c r="AH319" s="48">
        <f>[1]All_Tasks_Billing!AH319</f>
        <v>0.17199999999999999</v>
      </c>
      <c r="AI319" s="48">
        <f>[1]All_Tasks_Billing!AI319</f>
        <v>0</v>
      </c>
      <c r="AJ319" s="48">
        <f>[1]All_Tasks_Billing!AJ319</f>
        <v>0</v>
      </c>
      <c r="AK319" s="48">
        <f>[1]All_Tasks_Billing!AK319</f>
        <v>0</v>
      </c>
      <c r="AL319" s="48">
        <f>[1]All_Tasks_Billing!AL319</f>
        <v>0</v>
      </c>
      <c r="AM319" s="48">
        <f>[1]All_Tasks_Billing!AM319</f>
        <v>0</v>
      </c>
      <c r="AN319" s="48">
        <f>[1]All_Tasks_Billing!AN319</f>
        <v>0</v>
      </c>
      <c r="AO319" s="48">
        <f>[1]All_Tasks_Billing!AO319</f>
        <v>0</v>
      </c>
      <c r="AP319" s="48">
        <f>[1]All_Tasks_Billing!AP319</f>
        <v>0.17199999999999999</v>
      </c>
      <c r="AQ319" s="48">
        <f>[1]All_Tasks_Billing!AQ319</f>
        <v>0</v>
      </c>
      <c r="AR319" s="48">
        <f>[1]All_Tasks_Billing!AR319</f>
        <v>0</v>
      </c>
      <c r="AS319" s="48">
        <f>[1]All_Tasks_Billing!AS319</f>
        <v>0</v>
      </c>
      <c r="AT319" s="48">
        <f>[1]All_Tasks_Billing!AT319</f>
        <v>0</v>
      </c>
      <c r="AU319" s="50" t="str">
        <f t="shared" si="72"/>
        <v/>
      </c>
      <c r="AV319" s="50" t="str">
        <f t="shared" si="73"/>
        <v/>
      </c>
      <c r="AW319" s="50" t="str">
        <f t="shared" si="74"/>
        <v/>
      </c>
      <c r="AX319" s="50" t="str">
        <f t="shared" ca="1" si="75"/>
        <v>Not Completed</v>
      </c>
      <c r="AY319" s="50" t="str">
        <f t="shared" ca="1" si="76"/>
        <v>Not Completed</v>
      </c>
      <c r="AZ319" s="50" t="str">
        <f t="shared" ca="1" si="77"/>
        <v>Not Completed</v>
      </c>
      <c r="BA319" s="48">
        <f t="shared" si="78"/>
        <v>0</v>
      </c>
      <c r="BB319" s="45" t="str">
        <f t="shared" si="79"/>
        <v/>
      </c>
      <c r="BC319" s="50" t="str">
        <f t="shared" si="80"/>
        <v/>
      </c>
      <c r="BD319" s="48">
        <f t="shared" si="81"/>
        <v>0</v>
      </c>
      <c r="BE319" s="50" t="str">
        <f t="shared" si="82"/>
        <v>Not Started</v>
      </c>
      <c r="BF319" s="51">
        <f t="shared" si="83"/>
        <v>1</v>
      </c>
      <c r="BG319" s="51">
        <f t="shared" si="84"/>
        <v>0</v>
      </c>
      <c r="BH319" s="50" t="str">
        <f t="shared" si="85"/>
        <v/>
      </c>
      <c r="BI319" s="50" t="str">
        <f t="shared" si="86"/>
        <v/>
      </c>
      <c r="BJ319" s="50" t="str">
        <f t="shared" si="87"/>
        <v/>
      </c>
      <c r="BK319" s="50" t="str">
        <f t="shared" si="88"/>
        <v xml:space="preserve">Not Started |  | </v>
      </c>
      <c r="BL319" s="49" t="str">
        <f t="shared" ca="1" si="89"/>
        <v/>
      </c>
    </row>
    <row r="320" spans="1:64" x14ac:dyDescent="0.25">
      <c r="A320" t="str">
        <f>[1]All_Tasks_Billing!A320</f>
        <v>LAS16.PPM06</v>
      </c>
      <c r="B320" t="str">
        <f>[1]All_Tasks_Billing!B320</f>
        <v>PPM</v>
      </c>
      <c r="C320" t="str">
        <f>[1]All_Tasks_Billing!C320</f>
        <v>6.2.25</v>
      </c>
      <c r="D320" t="str">
        <f>[1]All_Tasks_Billing!D320</f>
        <v>PDU</v>
      </c>
      <c r="E320" t="str">
        <f>[1]All_Tasks_Billing!E320</f>
        <v>Switchboard</v>
      </c>
      <c r="F320" t="str">
        <f>IF([1]All_Tasks_Billing!F320="","",[1]All_Tasks_Billing!F320)</f>
        <v/>
      </c>
      <c r="G320" t="str">
        <f>IF([1]All_Tasks_Billing!G320="","",[1]All_Tasks_Billing!G320)</f>
        <v/>
      </c>
      <c r="H320" s="45" t="str">
        <f>[1]All_Tasks_Billing!H320</f>
        <v/>
      </c>
      <c r="I320" t="str">
        <f>IF([1]All_Tasks_Billing!I320="","",[1]All_Tasks_Billing!I320)</f>
        <v/>
      </c>
      <c r="J320" t="str">
        <f>IF([1]All_Tasks_Billing!J320="","",[1]All_Tasks_Billing!J320)</f>
        <v/>
      </c>
      <c r="K320" t="b">
        <f>[1]All_Tasks_Billing!K320</f>
        <v>0</v>
      </c>
      <c r="L320" s="45" t="str">
        <f>[1]All_Tasks_Billing!L320</f>
        <v/>
      </c>
      <c r="M320" t="str">
        <f>[1]All_Tasks_Billing!M320</f>
        <v/>
      </c>
      <c r="N320" s="46">
        <f>IF([1]All_Tasks_Billing!N320="",0,[1]All_Tasks_Billing!N320)</f>
        <v>0</v>
      </c>
      <c r="O320" t="str">
        <f>[1]All_Tasks_Billing!O320</f>
        <v/>
      </c>
      <c r="P320" s="47">
        <f>IF([1]All_Tasks_Billing!P320="",0,[1]All_Tasks_Billing!P320)</f>
        <v>4</v>
      </c>
      <c r="Q320" s="47">
        <f>IF([1]All_Tasks_Billing!Q320="",0,[1]All_Tasks_Billing!Q320)</f>
        <v>4</v>
      </c>
      <c r="R320" s="47">
        <f>IF([1]All_Tasks_Billing!R320="",0,[1]All_Tasks_Billing!R320)</f>
        <v>4</v>
      </c>
      <c r="S320" t="str">
        <f>[1]All_Tasks_Billing!S320</f>
        <v/>
      </c>
      <c r="T320" t="str">
        <f>[1]All_Tasks_Billing!T320</f>
        <v/>
      </c>
      <c r="U320" t="str">
        <f>[1]All_Tasks_Billing!U320</f>
        <v/>
      </c>
      <c r="V320">
        <f>[1]All_Tasks_Billing!V320</f>
        <v>11</v>
      </c>
      <c r="W320" s="48">
        <f>[1]All_Tasks_Billing!W320</f>
        <v>150</v>
      </c>
      <c r="X320">
        <f>[1]All_Tasks_Billing!X320</f>
        <v>24331.724999999999</v>
      </c>
      <c r="Y320">
        <f>[1]All_Tasks_Billing!Y320</f>
        <v>1</v>
      </c>
      <c r="Z320" s="49">
        <f>[1]All_Tasks_Billing!Z320</f>
        <v>0</v>
      </c>
      <c r="AA320" s="45" t="str">
        <f>[1]All_Tasks_Billing!AA320</f>
        <v/>
      </c>
      <c r="AB320" t="str">
        <f>[1]All_Tasks_Billing!AB320</f>
        <v/>
      </c>
      <c r="AC320" s="48">
        <f>[1]All_Tasks_Billing!AC320</f>
        <v>0</v>
      </c>
      <c r="AD320" s="48">
        <f>[1]All_Tasks_Billing!AD320</f>
        <v>0</v>
      </c>
      <c r="AE320" s="48">
        <f>[1]All_Tasks_Billing!AE320</f>
        <v>0</v>
      </c>
      <c r="AF320" s="48">
        <f>[1]All_Tasks_Billing!AF320</f>
        <v>0</v>
      </c>
      <c r="AG320" s="48">
        <f>[1]All_Tasks_Billing!AG320</f>
        <v>0</v>
      </c>
      <c r="AH320" s="48">
        <f>[1]All_Tasks_Billing!AH320</f>
        <v>0.17199999999999999</v>
      </c>
      <c r="AI320" s="48">
        <f>[1]All_Tasks_Billing!AI320</f>
        <v>0</v>
      </c>
      <c r="AJ320" s="48">
        <f>[1]All_Tasks_Billing!AJ320</f>
        <v>0</v>
      </c>
      <c r="AK320" s="48">
        <f>[1]All_Tasks_Billing!AK320</f>
        <v>0</v>
      </c>
      <c r="AL320" s="48">
        <f>[1]All_Tasks_Billing!AL320</f>
        <v>0</v>
      </c>
      <c r="AM320" s="48">
        <f>[1]All_Tasks_Billing!AM320</f>
        <v>0</v>
      </c>
      <c r="AN320" s="48">
        <f>[1]All_Tasks_Billing!AN320</f>
        <v>0</v>
      </c>
      <c r="AO320" s="48">
        <f>[1]All_Tasks_Billing!AO320</f>
        <v>0</v>
      </c>
      <c r="AP320" s="48">
        <f>[1]All_Tasks_Billing!AP320</f>
        <v>0.17199999999999999</v>
      </c>
      <c r="AQ320" s="48">
        <f>[1]All_Tasks_Billing!AQ320</f>
        <v>0</v>
      </c>
      <c r="AR320" s="48">
        <f>[1]All_Tasks_Billing!AR320</f>
        <v>0</v>
      </c>
      <c r="AS320" s="48">
        <f>[1]All_Tasks_Billing!AS320</f>
        <v>0</v>
      </c>
      <c r="AT320" s="48">
        <f>[1]All_Tasks_Billing!AT320</f>
        <v>0</v>
      </c>
      <c r="AU320" s="50" t="str">
        <f t="shared" si="72"/>
        <v/>
      </c>
      <c r="AV320" s="50" t="str">
        <f t="shared" si="73"/>
        <v/>
      </c>
      <c r="AW320" s="50" t="str">
        <f t="shared" si="74"/>
        <v/>
      </c>
      <c r="AX320" s="50" t="str">
        <f t="shared" ca="1" si="75"/>
        <v>Not Completed</v>
      </c>
      <c r="AY320" s="50" t="str">
        <f t="shared" ca="1" si="76"/>
        <v>Not Completed</v>
      </c>
      <c r="AZ320" s="50" t="str">
        <f t="shared" ca="1" si="77"/>
        <v>Not Completed</v>
      </c>
      <c r="BA320" s="48">
        <f t="shared" si="78"/>
        <v>0</v>
      </c>
      <c r="BB320" s="45" t="str">
        <f t="shared" si="79"/>
        <v/>
      </c>
      <c r="BC320" s="50" t="str">
        <f t="shared" si="80"/>
        <v/>
      </c>
      <c r="BD320" s="48">
        <f t="shared" si="81"/>
        <v>0</v>
      </c>
      <c r="BE320" s="50" t="str">
        <f t="shared" si="82"/>
        <v>Not Started</v>
      </c>
      <c r="BF320" s="51">
        <f t="shared" si="83"/>
        <v>1</v>
      </c>
      <c r="BG320" s="51">
        <f t="shared" si="84"/>
        <v>0</v>
      </c>
      <c r="BH320" s="50" t="str">
        <f t="shared" si="85"/>
        <v/>
      </c>
      <c r="BI320" s="50" t="str">
        <f t="shared" si="86"/>
        <v/>
      </c>
      <c r="BJ320" s="50" t="str">
        <f t="shared" si="87"/>
        <v/>
      </c>
      <c r="BK320" s="50" t="str">
        <f t="shared" si="88"/>
        <v xml:space="preserve">Not Started |  | </v>
      </c>
      <c r="BL320" s="49" t="str">
        <f t="shared" ca="1" si="89"/>
        <v/>
      </c>
    </row>
    <row r="321" spans="1:64" x14ac:dyDescent="0.25">
      <c r="A321" t="str">
        <f>[1]All_Tasks_Billing!A321</f>
        <v>LAS16.PPM06</v>
      </c>
      <c r="B321" t="str">
        <f>[1]All_Tasks_Billing!B321</f>
        <v>PPM</v>
      </c>
      <c r="C321" t="str">
        <f>[1]All_Tasks_Billing!C321</f>
        <v>6.2.26</v>
      </c>
      <c r="D321" t="str">
        <f>[1]All_Tasks_Billing!D321</f>
        <v>PDU</v>
      </c>
      <c r="E321" t="str">
        <f>[1]All_Tasks_Billing!E321</f>
        <v>Switchboard</v>
      </c>
      <c r="F321" t="str">
        <f>IF([1]All_Tasks_Billing!F321="","",[1]All_Tasks_Billing!F321)</f>
        <v/>
      </c>
      <c r="G321" t="str">
        <f>IF([1]All_Tasks_Billing!G321="","",[1]All_Tasks_Billing!G321)</f>
        <v/>
      </c>
      <c r="H321" s="45" t="str">
        <f>[1]All_Tasks_Billing!H321</f>
        <v/>
      </c>
      <c r="I321" t="str">
        <f>IF([1]All_Tasks_Billing!I321="","",[1]All_Tasks_Billing!I321)</f>
        <v/>
      </c>
      <c r="J321" t="str">
        <f>IF([1]All_Tasks_Billing!J321="","",[1]All_Tasks_Billing!J321)</f>
        <v/>
      </c>
      <c r="K321" t="b">
        <f>[1]All_Tasks_Billing!K321</f>
        <v>0</v>
      </c>
      <c r="L321" s="45" t="str">
        <f>[1]All_Tasks_Billing!L321</f>
        <v/>
      </c>
      <c r="M321" t="str">
        <f>[1]All_Tasks_Billing!M321</f>
        <v/>
      </c>
      <c r="N321" s="46">
        <f>IF([1]All_Tasks_Billing!N321="",0,[1]All_Tasks_Billing!N321)</f>
        <v>0</v>
      </c>
      <c r="O321" t="str">
        <f>[1]All_Tasks_Billing!O321</f>
        <v/>
      </c>
      <c r="P321" s="47">
        <f>IF([1]All_Tasks_Billing!P321="",0,[1]All_Tasks_Billing!P321)</f>
        <v>4</v>
      </c>
      <c r="Q321" s="47">
        <f>IF([1]All_Tasks_Billing!Q321="",0,[1]All_Tasks_Billing!Q321)</f>
        <v>4</v>
      </c>
      <c r="R321" s="47">
        <f>IF([1]All_Tasks_Billing!R321="",0,[1]All_Tasks_Billing!R321)</f>
        <v>4</v>
      </c>
      <c r="S321" t="str">
        <f>[1]All_Tasks_Billing!S321</f>
        <v/>
      </c>
      <c r="T321" t="str">
        <f>[1]All_Tasks_Billing!T321</f>
        <v/>
      </c>
      <c r="U321" t="str">
        <f>[1]All_Tasks_Billing!U321</f>
        <v/>
      </c>
      <c r="V321">
        <f>[1]All_Tasks_Billing!V321</f>
        <v>11</v>
      </c>
      <c r="W321" s="48">
        <f>[1]All_Tasks_Billing!W321</f>
        <v>150</v>
      </c>
      <c r="X321">
        <f>[1]All_Tasks_Billing!X321</f>
        <v>24331.724999999999</v>
      </c>
      <c r="Y321">
        <f>[1]All_Tasks_Billing!Y321</f>
        <v>1</v>
      </c>
      <c r="Z321" s="49">
        <f>[1]All_Tasks_Billing!Z321</f>
        <v>0</v>
      </c>
      <c r="AA321" s="45" t="str">
        <f>[1]All_Tasks_Billing!AA321</f>
        <v/>
      </c>
      <c r="AB321" t="str">
        <f>[1]All_Tasks_Billing!AB321</f>
        <v/>
      </c>
      <c r="AC321" s="48">
        <f>[1]All_Tasks_Billing!AC321</f>
        <v>0</v>
      </c>
      <c r="AD321" s="48">
        <f>[1]All_Tasks_Billing!AD321</f>
        <v>0</v>
      </c>
      <c r="AE321" s="48">
        <f>[1]All_Tasks_Billing!AE321</f>
        <v>0</v>
      </c>
      <c r="AF321" s="48">
        <f>[1]All_Tasks_Billing!AF321</f>
        <v>0</v>
      </c>
      <c r="AG321" s="48">
        <f>[1]All_Tasks_Billing!AG321</f>
        <v>0</v>
      </c>
      <c r="AH321" s="48">
        <f>[1]All_Tasks_Billing!AH321</f>
        <v>0.17199999999999999</v>
      </c>
      <c r="AI321" s="48">
        <f>[1]All_Tasks_Billing!AI321</f>
        <v>0</v>
      </c>
      <c r="AJ321" s="48">
        <f>[1]All_Tasks_Billing!AJ321</f>
        <v>0</v>
      </c>
      <c r="AK321" s="48">
        <f>[1]All_Tasks_Billing!AK321</f>
        <v>0</v>
      </c>
      <c r="AL321" s="48">
        <f>[1]All_Tasks_Billing!AL321</f>
        <v>0</v>
      </c>
      <c r="AM321" s="48">
        <f>[1]All_Tasks_Billing!AM321</f>
        <v>0</v>
      </c>
      <c r="AN321" s="48">
        <f>[1]All_Tasks_Billing!AN321</f>
        <v>0</v>
      </c>
      <c r="AO321" s="48">
        <f>[1]All_Tasks_Billing!AO321</f>
        <v>0</v>
      </c>
      <c r="AP321" s="48">
        <f>[1]All_Tasks_Billing!AP321</f>
        <v>0.17199999999999999</v>
      </c>
      <c r="AQ321" s="48">
        <f>[1]All_Tasks_Billing!AQ321</f>
        <v>0</v>
      </c>
      <c r="AR321" s="48">
        <f>[1]All_Tasks_Billing!AR321</f>
        <v>0</v>
      </c>
      <c r="AS321" s="48">
        <f>[1]All_Tasks_Billing!AS321</f>
        <v>0</v>
      </c>
      <c r="AT321" s="48">
        <f>[1]All_Tasks_Billing!AT321</f>
        <v>0</v>
      </c>
      <c r="AU321" s="50" t="str">
        <f t="shared" si="72"/>
        <v/>
      </c>
      <c r="AV321" s="50" t="str">
        <f t="shared" si="73"/>
        <v/>
      </c>
      <c r="AW321" s="50" t="str">
        <f t="shared" si="74"/>
        <v/>
      </c>
      <c r="AX321" s="50" t="str">
        <f t="shared" ca="1" si="75"/>
        <v>Not Completed</v>
      </c>
      <c r="AY321" s="50" t="str">
        <f t="shared" ca="1" si="76"/>
        <v>Not Completed</v>
      </c>
      <c r="AZ321" s="50" t="str">
        <f t="shared" ca="1" si="77"/>
        <v>Not Completed</v>
      </c>
      <c r="BA321" s="48">
        <f t="shared" si="78"/>
        <v>0</v>
      </c>
      <c r="BB321" s="45" t="str">
        <f t="shared" si="79"/>
        <v/>
      </c>
      <c r="BC321" s="50" t="str">
        <f t="shared" si="80"/>
        <v/>
      </c>
      <c r="BD321" s="48">
        <f t="shared" si="81"/>
        <v>0</v>
      </c>
      <c r="BE321" s="50" t="str">
        <f t="shared" si="82"/>
        <v>Not Started</v>
      </c>
      <c r="BF321" s="51">
        <f t="shared" si="83"/>
        <v>1</v>
      </c>
      <c r="BG321" s="51">
        <f t="shared" si="84"/>
        <v>0</v>
      </c>
      <c r="BH321" s="50" t="str">
        <f t="shared" si="85"/>
        <v/>
      </c>
      <c r="BI321" s="50" t="str">
        <f t="shared" si="86"/>
        <v/>
      </c>
      <c r="BJ321" s="50" t="str">
        <f t="shared" si="87"/>
        <v/>
      </c>
      <c r="BK321" s="50" t="str">
        <f t="shared" si="88"/>
        <v xml:space="preserve">Not Started |  | </v>
      </c>
      <c r="BL321" s="49" t="str">
        <f t="shared" ca="1" si="89"/>
        <v/>
      </c>
    </row>
    <row r="322" spans="1:64" x14ac:dyDescent="0.25">
      <c r="A322" t="str">
        <f>[1]All_Tasks_Billing!A322</f>
        <v>LAS16.PPM06</v>
      </c>
      <c r="B322" t="str">
        <f>[1]All_Tasks_Billing!B322</f>
        <v>PPM</v>
      </c>
      <c r="C322" t="str">
        <f>[1]All_Tasks_Billing!C322</f>
        <v>6.2.27</v>
      </c>
      <c r="D322" t="str">
        <f>[1]All_Tasks_Billing!D322</f>
        <v>PDU</v>
      </c>
      <c r="E322" t="str">
        <f>[1]All_Tasks_Billing!E322</f>
        <v>PDU Load Bank</v>
      </c>
      <c r="F322" t="str">
        <f>IF([1]All_Tasks_Billing!F322="","",[1]All_Tasks_Billing!F322)</f>
        <v/>
      </c>
      <c r="G322" t="str">
        <f>IF([1]All_Tasks_Billing!G322="","",[1]All_Tasks_Billing!G322)</f>
        <v/>
      </c>
      <c r="H322" s="45" t="str">
        <f>[1]All_Tasks_Billing!H322</f>
        <v/>
      </c>
      <c r="I322" t="str">
        <f>IF([1]All_Tasks_Billing!I322="","",[1]All_Tasks_Billing!I322)</f>
        <v/>
      </c>
      <c r="J322" t="str">
        <f>IF([1]All_Tasks_Billing!J322="","",[1]All_Tasks_Billing!J322)</f>
        <v/>
      </c>
      <c r="K322" t="b">
        <f>[1]All_Tasks_Billing!K322</f>
        <v>0</v>
      </c>
      <c r="L322" s="45" t="str">
        <f>[1]All_Tasks_Billing!L322</f>
        <v/>
      </c>
      <c r="M322" t="str">
        <f>[1]All_Tasks_Billing!M322</f>
        <v/>
      </c>
      <c r="N322" s="46">
        <f>IF([1]All_Tasks_Billing!N322="",0,[1]All_Tasks_Billing!N322)</f>
        <v>0</v>
      </c>
      <c r="O322" t="str">
        <f>[1]All_Tasks_Billing!O322</f>
        <v/>
      </c>
      <c r="P322" s="47">
        <f>IF([1]All_Tasks_Billing!P322="",0,[1]All_Tasks_Billing!P322)</f>
        <v>5</v>
      </c>
      <c r="Q322" s="47">
        <f>IF([1]All_Tasks_Billing!Q322="",0,[1]All_Tasks_Billing!Q322)</f>
        <v>5</v>
      </c>
      <c r="R322" s="47">
        <f>IF([1]All_Tasks_Billing!R322="",0,[1]All_Tasks_Billing!R322)</f>
        <v>5</v>
      </c>
      <c r="S322" t="str">
        <f>[1]All_Tasks_Billing!S322</f>
        <v/>
      </c>
      <c r="T322" t="str">
        <f>[1]All_Tasks_Billing!T322</f>
        <v/>
      </c>
      <c r="U322" t="str">
        <f>[1]All_Tasks_Billing!U322</f>
        <v/>
      </c>
      <c r="V322">
        <f>[1]All_Tasks_Billing!V322</f>
        <v>11</v>
      </c>
      <c r="W322" s="48">
        <f>[1]All_Tasks_Billing!W322</f>
        <v>150</v>
      </c>
      <c r="X322">
        <f>[1]All_Tasks_Billing!X322</f>
        <v>24331.724999999999</v>
      </c>
      <c r="Y322">
        <f>[1]All_Tasks_Billing!Y322</f>
        <v>1</v>
      </c>
      <c r="Z322" s="49">
        <f>[1]All_Tasks_Billing!Z322</f>
        <v>0</v>
      </c>
      <c r="AA322" s="45" t="str">
        <f>[1]All_Tasks_Billing!AA322</f>
        <v/>
      </c>
      <c r="AB322" t="str">
        <f>[1]All_Tasks_Billing!AB322</f>
        <v/>
      </c>
      <c r="AC322" s="48">
        <f>[1]All_Tasks_Billing!AC322</f>
        <v>0</v>
      </c>
      <c r="AD322" s="48">
        <f>[1]All_Tasks_Billing!AD322</f>
        <v>0</v>
      </c>
      <c r="AE322" s="48">
        <f>[1]All_Tasks_Billing!AE322</f>
        <v>0</v>
      </c>
      <c r="AF322" s="48">
        <f>[1]All_Tasks_Billing!AF322</f>
        <v>0</v>
      </c>
      <c r="AG322" s="48">
        <f>[1]All_Tasks_Billing!AG322</f>
        <v>0</v>
      </c>
      <c r="AH322" s="48">
        <f>[1]All_Tasks_Billing!AH322</f>
        <v>0.21499999999999997</v>
      </c>
      <c r="AI322" s="48">
        <f>[1]All_Tasks_Billing!AI322</f>
        <v>0</v>
      </c>
      <c r="AJ322" s="48">
        <f>[1]All_Tasks_Billing!AJ322</f>
        <v>0</v>
      </c>
      <c r="AK322" s="48">
        <f>[1]All_Tasks_Billing!AK322</f>
        <v>0</v>
      </c>
      <c r="AL322" s="48">
        <f>[1]All_Tasks_Billing!AL322</f>
        <v>0</v>
      </c>
      <c r="AM322" s="48">
        <f>[1]All_Tasks_Billing!AM322</f>
        <v>0</v>
      </c>
      <c r="AN322" s="48">
        <f>[1]All_Tasks_Billing!AN322</f>
        <v>0</v>
      </c>
      <c r="AO322" s="48">
        <f>[1]All_Tasks_Billing!AO322</f>
        <v>0</v>
      </c>
      <c r="AP322" s="48">
        <f>[1]All_Tasks_Billing!AP322</f>
        <v>0.21499999999999997</v>
      </c>
      <c r="AQ322" s="48">
        <f>[1]All_Tasks_Billing!AQ322</f>
        <v>0</v>
      </c>
      <c r="AR322" s="48">
        <f>[1]All_Tasks_Billing!AR322</f>
        <v>0</v>
      </c>
      <c r="AS322" s="48">
        <f>[1]All_Tasks_Billing!AS322</f>
        <v>0</v>
      </c>
      <c r="AT322" s="48">
        <f>[1]All_Tasks_Billing!AT322</f>
        <v>0</v>
      </c>
      <c r="AU322" s="50" t="str">
        <f t="shared" ref="AU322:AU385" si="90">IF(L322="","",TEXT(L322,"MMM-yyyy"))</f>
        <v/>
      </c>
      <c r="AV322" s="50" t="str">
        <f t="shared" ref="AV322:AV385" si="91">IF(L322="","","Q"&amp;ROUNDUP(MONTH(L322)/3,0)&amp;"-"&amp;YEAR(L322))</f>
        <v/>
      </c>
      <c r="AW322" s="50" t="str">
        <f t="shared" ref="AW322:AW385" si="92">IF(L322="","",YEAR(L322))</f>
        <v/>
      </c>
      <c r="AX322" s="50" t="str">
        <f t="shared" ref="AX322:AX385" ca="1" si="93">IF(L322="","Not Completed",IF(L322&gt;=TODAY()-7,"This Week",IF(L322&gt;=TODAY()-14,"Last Week",IF(L322&gt;=TODAY()-30,"Last 30 Days","Older"))))</f>
        <v>Not Completed</v>
      </c>
      <c r="AY322" s="50" t="str">
        <f t="shared" ref="AY322:AY385" ca="1" si="94">IF(L322="","Not Completed",IF(MONTH(L322)=MONTH(TODAY()),"This Month",IF(MONTH(L322)=MONTH(TODAY())-1,"Last Month",IF(L322&gt;=DATE(YEAR(TODAY()),1,1),"This Year","Prior Year"))))</f>
        <v>Not Completed</v>
      </c>
      <c r="AZ322" s="50" t="str">
        <f t="shared" ref="AZ322:AZ385" ca="1" si="95">IF(L322="","Not Completed",IF(ROUNDUP(MONTH(L322)/3,0)=ROUNDUP(MONTH(TODAY())/3,0),"This Quarter",IF(ROUNDUP(MONTH(L322)/3,0)=ROUNDUP(MONTH(TODAY())/3,0)-1,"Last Quarter",IF(YEAR(L322)=YEAR(TODAY()),"Earlier This Year","Prior Year"))))</f>
        <v>Not Completed</v>
      </c>
      <c r="BA322" s="48">
        <f t="shared" ref="BA322:BA385" si="96">IF(Z322=1,AT322,0)</f>
        <v>0</v>
      </c>
      <c r="BB322" s="45" t="str">
        <f t="shared" ref="BB322:BB385" si="97">IF(AA322="","",AA322)</f>
        <v/>
      </c>
      <c r="BC322" s="50" t="str">
        <f t="shared" ref="BC322:BC385" si="98">IF(AA322="","",TEXT(AA322,"MMM-yyyy"))</f>
        <v/>
      </c>
      <c r="BD322" s="48">
        <f t="shared" ref="BD322:BD385" si="99">IF(P322=0,0,AT322/P322)</f>
        <v>0</v>
      </c>
      <c r="BE322" s="50" t="str">
        <f t="shared" ref="BE322:BE385" si="100">IF(Z322=1,"Completed",IF(N322&gt;0,"In Progress","Not Started"))</f>
        <v>Not Started</v>
      </c>
      <c r="BF322" s="51">
        <f t="shared" ref="BF322:BF385" si="101">IF(P322=0,0,R322/P322)</f>
        <v>1</v>
      </c>
      <c r="BG322" s="51">
        <f t="shared" ref="BG322:BG385" si="102">N322</f>
        <v>0</v>
      </c>
      <c r="BH322" s="50" t="str">
        <f t="shared" ref="BH322:BH385" si="103">IF(S322="","",S322&amp;" - "&amp;U322)</f>
        <v/>
      </c>
      <c r="BI322" s="50" t="str">
        <f t="shared" ref="BI322:BI385" si="104">IF(S322="","",S322&amp;" - "&amp;T322)</f>
        <v/>
      </c>
      <c r="BJ322" s="50" t="str">
        <f t="shared" ref="BJ322:BJ385" si="105">IF(U322="","",U322&amp;" - "&amp;T322)</f>
        <v/>
      </c>
      <c r="BK322" s="50" t="str">
        <f t="shared" ref="BK322:BK385" si="106">BE322&amp;" | "&amp;S322&amp;" | "&amp;U322</f>
        <v xml:space="preserve">Not Started |  | </v>
      </c>
      <c r="BL322" s="49" t="str">
        <f t="shared" ref="BL322:BL385" ca="1" si="107">IF(L322="","",TODAY()-L322)</f>
        <v/>
      </c>
    </row>
    <row r="323" spans="1:64" x14ac:dyDescent="0.25">
      <c r="A323" t="str">
        <f>[1]All_Tasks_Billing!A323</f>
        <v>LAS16.PPM06</v>
      </c>
      <c r="B323" t="str">
        <f>[1]All_Tasks_Billing!B323</f>
        <v>PPM</v>
      </c>
      <c r="C323" t="str">
        <f>[1]All_Tasks_Billing!C323</f>
        <v>6.2.28</v>
      </c>
      <c r="D323" t="str">
        <f>[1]All_Tasks_Billing!D323</f>
        <v>PDU</v>
      </c>
      <c r="E323" t="str">
        <f>[1]All_Tasks_Billing!E323</f>
        <v>PDU Load Bank</v>
      </c>
      <c r="F323" t="str">
        <f>IF([1]All_Tasks_Billing!F323="","",[1]All_Tasks_Billing!F323)</f>
        <v/>
      </c>
      <c r="G323" t="str">
        <f>IF([1]All_Tasks_Billing!G323="","",[1]All_Tasks_Billing!G323)</f>
        <v/>
      </c>
      <c r="H323" s="45" t="str">
        <f>[1]All_Tasks_Billing!H323</f>
        <v/>
      </c>
      <c r="I323" t="str">
        <f>IF([1]All_Tasks_Billing!I323="","",[1]All_Tasks_Billing!I323)</f>
        <v/>
      </c>
      <c r="J323" t="str">
        <f>IF([1]All_Tasks_Billing!J323="","",[1]All_Tasks_Billing!J323)</f>
        <v/>
      </c>
      <c r="K323" t="b">
        <f>[1]All_Tasks_Billing!K323</f>
        <v>0</v>
      </c>
      <c r="L323" s="45" t="str">
        <f>[1]All_Tasks_Billing!L323</f>
        <v/>
      </c>
      <c r="M323" t="str">
        <f>[1]All_Tasks_Billing!M323</f>
        <v/>
      </c>
      <c r="N323" s="46">
        <f>IF([1]All_Tasks_Billing!N323="",0,[1]All_Tasks_Billing!N323)</f>
        <v>0</v>
      </c>
      <c r="O323" t="str">
        <f>[1]All_Tasks_Billing!O323</f>
        <v/>
      </c>
      <c r="P323" s="47">
        <f>IF([1]All_Tasks_Billing!P323="",0,[1]All_Tasks_Billing!P323)</f>
        <v>5</v>
      </c>
      <c r="Q323" s="47">
        <f>IF([1]All_Tasks_Billing!Q323="",0,[1]All_Tasks_Billing!Q323)</f>
        <v>5</v>
      </c>
      <c r="R323" s="47">
        <f>IF([1]All_Tasks_Billing!R323="",0,[1]All_Tasks_Billing!R323)</f>
        <v>5</v>
      </c>
      <c r="S323" t="str">
        <f>[1]All_Tasks_Billing!S323</f>
        <v/>
      </c>
      <c r="T323" t="str">
        <f>[1]All_Tasks_Billing!T323</f>
        <v/>
      </c>
      <c r="U323" t="str">
        <f>[1]All_Tasks_Billing!U323</f>
        <v/>
      </c>
      <c r="V323">
        <f>[1]All_Tasks_Billing!V323</f>
        <v>11</v>
      </c>
      <c r="W323" s="48">
        <f>[1]All_Tasks_Billing!W323</f>
        <v>150</v>
      </c>
      <c r="X323">
        <f>[1]All_Tasks_Billing!X323</f>
        <v>24331.724999999999</v>
      </c>
      <c r="Y323">
        <f>[1]All_Tasks_Billing!Y323</f>
        <v>1</v>
      </c>
      <c r="Z323" s="49">
        <f>[1]All_Tasks_Billing!Z323</f>
        <v>0</v>
      </c>
      <c r="AA323" s="45" t="str">
        <f>[1]All_Tasks_Billing!AA323</f>
        <v/>
      </c>
      <c r="AB323" t="str">
        <f>[1]All_Tasks_Billing!AB323</f>
        <v/>
      </c>
      <c r="AC323" s="48">
        <f>[1]All_Tasks_Billing!AC323</f>
        <v>0</v>
      </c>
      <c r="AD323" s="48">
        <f>[1]All_Tasks_Billing!AD323</f>
        <v>0</v>
      </c>
      <c r="AE323" s="48">
        <f>[1]All_Tasks_Billing!AE323</f>
        <v>0</v>
      </c>
      <c r="AF323" s="48">
        <f>[1]All_Tasks_Billing!AF323</f>
        <v>0</v>
      </c>
      <c r="AG323" s="48">
        <f>[1]All_Tasks_Billing!AG323</f>
        <v>0</v>
      </c>
      <c r="AH323" s="48">
        <f>[1]All_Tasks_Billing!AH323</f>
        <v>0.21499999999999997</v>
      </c>
      <c r="AI323" s="48">
        <f>[1]All_Tasks_Billing!AI323</f>
        <v>0</v>
      </c>
      <c r="AJ323" s="48">
        <f>[1]All_Tasks_Billing!AJ323</f>
        <v>0</v>
      </c>
      <c r="AK323" s="48">
        <f>[1]All_Tasks_Billing!AK323</f>
        <v>0</v>
      </c>
      <c r="AL323" s="48">
        <f>[1]All_Tasks_Billing!AL323</f>
        <v>0</v>
      </c>
      <c r="AM323" s="48">
        <f>[1]All_Tasks_Billing!AM323</f>
        <v>0</v>
      </c>
      <c r="AN323" s="48">
        <f>[1]All_Tasks_Billing!AN323</f>
        <v>0</v>
      </c>
      <c r="AO323" s="48">
        <f>[1]All_Tasks_Billing!AO323</f>
        <v>0</v>
      </c>
      <c r="AP323" s="48">
        <f>[1]All_Tasks_Billing!AP323</f>
        <v>0.21499999999999997</v>
      </c>
      <c r="AQ323" s="48">
        <f>[1]All_Tasks_Billing!AQ323</f>
        <v>0</v>
      </c>
      <c r="AR323" s="48">
        <f>[1]All_Tasks_Billing!AR323</f>
        <v>0</v>
      </c>
      <c r="AS323" s="48">
        <f>[1]All_Tasks_Billing!AS323</f>
        <v>0</v>
      </c>
      <c r="AT323" s="48">
        <f>[1]All_Tasks_Billing!AT323</f>
        <v>0</v>
      </c>
      <c r="AU323" s="50" t="str">
        <f t="shared" si="90"/>
        <v/>
      </c>
      <c r="AV323" s="50" t="str">
        <f t="shared" si="91"/>
        <v/>
      </c>
      <c r="AW323" s="50" t="str">
        <f t="shared" si="92"/>
        <v/>
      </c>
      <c r="AX323" s="50" t="str">
        <f t="shared" ca="1" si="93"/>
        <v>Not Completed</v>
      </c>
      <c r="AY323" s="50" t="str">
        <f t="shared" ca="1" si="94"/>
        <v>Not Completed</v>
      </c>
      <c r="AZ323" s="50" t="str">
        <f t="shared" ca="1" si="95"/>
        <v>Not Completed</v>
      </c>
      <c r="BA323" s="48">
        <f t="shared" si="96"/>
        <v>0</v>
      </c>
      <c r="BB323" s="45" t="str">
        <f t="shared" si="97"/>
        <v/>
      </c>
      <c r="BC323" s="50" t="str">
        <f t="shared" si="98"/>
        <v/>
      </c>
      <c r="BD323" s="48">
        <f t="shared" si="99"/>
        <v>0</v>
      </c>
      <c r="BE323" s="50" t="str">
        <f t="shared" si="100"/>
        <v>Not Started</v>
      </c>
      <c r="BF323" s="51">
        <f t="shared" si="101"/>
        <v>1</v>
      </c>
      <c r="BG323" s="51">
        <f t="shared" si="102"/>
        <v>0</v>
      </c>
      <c r="BH323" s="50" t="str">
        <f t="shared" si="103"/>
        <v/>
      </c>
      <c r="BI323" s="50" t="str">
        <f t="shared" si="104"/>
        <v/>
      </c>
      <c r="BJ323" s="50" t="str">
        <f t="shared" si="105"/>
        <v/>
      </c>
      <c r="BK323" s="50" t="str">
        <f t="shared" si="106"/>
        <v xml:space="preserve">Not Started |  | </v>
      </c>
      <c r="BL323" s="49" t="str">
        <f t="shared" ca="1" si="107"/>
        <v/>
      </c>
    </row>
    <row r="324" spans="1:64" x14ac:dyDescent="0.25">
      <c r="A324" t="str">
        <f>[1]All_Tasks_Billing!A324</f>
        <v>LAS16.PPM06</v>
      </c>
      <c r="B324" t="str">
        <f>[1]All_Tasks_Billing!B324</f>
        <v>PPM</v>
      </c>
      <c r="C324" t="str">
        <f>[1]All_Tasks_Billing!C324</f>
        <v>6.3.1</v>
      </c>
      <c r="D324" t="str">
        <f>[1]All_Tasks_Billing!D324</f>
        <v>Grounding</v>
      </c>
      <c r="E324" t="str">
        <f>[1]All_Tasks_Billing!E324</f>
        <v>Point-to-Point</v>
      </c>
      <c r="F324" t="str">
        <f>IF([1]All_Tasks_Billing!F324="","",[1]All_Tasks_Billing!F324)</f>
        <v/>
      </c>
      <c r="G324" t="str">
        <f>IF([1]All_Tasks_Billing!G324="","",[1]All_Tasks_Billing!G324)</f>
        <v/>
      </c>
      <c r="H324" s="45" t="str">
        <f>[1]All_Tasks_Billing!H324</f>
        <v/>
      </c>
      <c r="I324" t="str">
        <f>IF([1]All_Tasks_Billing!I324="","",[1]All_Tasks_Billing!I324)</f>
        <v/>
      </c>
      <c r="J324" t="str">
        <f>IF([1]All_Tasks_Billing!J324="","",[1]All_Tasks_Billing!J324)</f>
        <v/>
      </c>
      <c r="K324" t="b">
        <f>[1]All_Tasks_Billing!K324</f>
        <v>0</v>
      </c>
      <c r="L324" s="45" t="str">
        <f>[1]All_Tasks_Billing!L324</f>
        <v/>
      </c>
      <c r="M324" t="str">
        <f>[1]All_Tasks_Billing!M324</f>
        <v/>
      </c>
      <c r="N324" s="46">
        <f>IF([1]All_Tasks_Billing!N324="",0,[1]All_Tasks_Billing!N324)</f>
        <v>0</v>
      </c>
      <c r="O324" t="str">
        <f>[1]All_Tasks_Billing!O324</f>
        <v/>
      </c>
      <c r="P324" s="47">
        <f>IF([1]All_Tasks_Billing!P324="",0,[1]All_Tasks_Billing!P324)</f>
        <v>1.5</v>
      </c>
      <c r="Q324" s="47">
        <f>IF([1]All_Tasks_Billing!Q324="",0,[1]All_Tasks_Billing!Q324)</f>
        <v>1.5</v>
      </c>
      <c r="R324" s="47">
        <f>IF([1]All_Tasks_Billing!R324="",0,[1]All_Tasks_Billing!R324)</f>
        <v>1.5</v>
      </c>
      <c r="S324" t="str">
        <f>[1]All_Tasks_Billing!S324</f>
        <v/>
      </c>
      <c r="T324" t="str">
        <f>[1]All_Tasks_Billing!T324</f>
        <v/>
      </c>
      <c r="U324" t="str">
        <f>[1]All_Tasks_Billing!U324</f>
        <v/>
      </c>
      <c r="V324">
        <f>[1]All_Tasks_Billing!V324</f>
        <v>11</v>
      </c>
      <c r="W324" s="48">
        <f>[1]All_Tasks_Billing!W324</f>
        <v>150</v>
      </c>
      <c r="X324">
        <f>[1]All_Tasks_Billing!X324</f>
        <v>24331.724999999999</v>
      </c>
      <c r="Y324">
        <f>[1]All_Tasks_Billing!Y324</f>
        <v>1</v>
      </c>
      <c r="Z324" s="49">
        <f>[1]All_Tasks_Billing!Z324</f>
        <v>0</v>
      </c>
      <c r="AA324" s="45" t="str">
        <f>[1]All_Tasks_Billing!AA324</f>
        <v/>
      </c>
      <c r="AB324" t="str">
        <f>[1]All_Tasks_Billing!AB324</f>
        <v/>
      </c>
      <c r="AC324" s="48">
        <f>[1]All_Tasks_Billing!AC324</f>
        <v>0</v>
      </c>
      <c r="AD324" s="48">
        <f>[1]All_Tasks_Billing!AD324</f>
        <v>0</v>
      </c>
      <c r="AE324" s="48">
        <f>[1]All_Tasks_Billing!AE324</f>
        <v>0</v>
      </c>
      <c r="AF324" s="48">
        <f>[1]All_Tasks_Billing!AF324</f>
        <v>0</v>
      </c>
      <c r="AG324" s="48">
        <f>[1]All_Tasks_Billing!AG324</f>
        <v>0</v>
      </c>
      <c r="AH324" s="48">
        <f>[1]All_Tasks_Billing!AH324</f>
        <v>6.4500000000000002E-2</v>
      </c>
      <c r="AI324" s="48">
        <f>[1]All_Tasks_Billing!AI324</f>
        <v>0</v>
      </c>
      <c r="AJ324" s="48">
        <f>[1]All_Tasks_Billing!AJ324</f>
        <v>0</v>
      </c>
      <c r="AK324" s="48">
        <f>[1]All_Tasks_Billing!AK324</f>
        <v>0</v>
      </c>
      <c r="AL324" s="48">
        <f>[1]All_Tasks_Billing!AL324</f>
        <v>0</v>
      </c>
      <c r="AM324" s="48">
        <f>[1]All_Tasks_Billing!AM324</f>
        <v>0</v>
      </c>
      <c r="AN324" s="48">
        <f>[1]All_Tasks_Billing!AN324</f>
        <v>0</v>
      </c>
      <c r="AO324" s="48">
        <f>[1]All_Tasks_Billing!AO324</f>
        <v>0</v>
      </c>
      <c r="AP324" s="48">
        <f>[1]All_Tasks_Billing!AP324</f>
        <v>6.4500000000000002E-2</v>
      </c>
      <c r="AQ324" s="48">
        <f>[1]All_Tasks_Billing!AQ324</f>
        <v>0</v>
      </c>
      <c r="AR324" s="48">
        <f>[1]All_Tasks_Billing!AR324</f>
        <v>0</v>
      </c>
      <c r="AS324" s="48">
        <f>[1]All_Tasks_Billing!AS324</f>
        <v>0</v>
      </c>
      <c r="AT324" s="48">
        <f>[1]All_Tasks_Billing!AT324</f>
        <v>0</v>
      </c>
      <c r="AU324" s="50" t="str">
        <f t="shared" si="90"/>
        <v/>
      </c>
      <c r="AV324" s="50" t="str">
        <f t="shared" si="91"/>
        <v/>
      </c>
      <c r="AW324" s="50" t="str">
        <f t="shared" si="92"/>
        <v/>
      </c>
      <c r="AX324" s="50" t="str">
        <f t="shared" ca="1" si="93"/>
        <v>Not Completed</v>
      </c>
      <c r="AY324" s="50" t="str">
        <f t="shared" ca="1" si="94"/>
        <v>Not Completed</v>
      </c>
      <c r="AZ324" s="50" t="str">
        <f t="shared" ca="1" si="95"/>
        <v>Not Completed</v>
      </c>
      <c r="BA324" s="48">
        <f t="shared" si="96"/>
        <v>0</v>
      </c>
      <c r="BB324" s="45" t="str">
        <f t="shared" si="97"/>
        <v/>
      </c>
      <c r="BC324" s="50" t="str">
        <f t="shared" si="98"/>
        <v/>
      </c>
      <c r="BD324" s="48">
        <f t="shared" si="99"/>
        <v>0</v>
      </c>
      <c r="BE324" s="50" t="str">
        <f t="shared" si="100"/>
        <v>Not Started</v>
      </c>
      <c r="BF324" s="51">
        <f t="shared" si="101"/>
        <v>1</v>
      </c>
      <c r="BG324" s="51">
        <f t="shared" si="102"/>
        <v>0</v>
      </c>
      <c r="BH324" s="50" t="str">
        <f t="shared" si="103"/>
        <v/>
      </c>
      <c r="BI324" s="50" t="str">
        <f t="shared" si="104"/>
        <v/>
      </c>
      <c r="BJ324" s="50" t="str">
        <f t="shared" si="105"/>
        <v/>
      </c>
      <c r="BK324" s="50" t="str">
        <f t="shared" si="106"/>
        <v xml:space="preserve">Not Started |  | </v>
      </c>
      <c r="BL324" s="49" t="str">
        <f t="shared" ca="1" si="107"/>
        <v/>
      </c>
    </row>
    <row r="325" spans="1:64" x14ac:dyDescent="0.25">
      <c r="A325" t="str">
        <f>[1]All_Tasks_Billing!A325</f>
        <v>LAS16.PPM06</v>
      </c>
      <c r="B325" t="str">
        <f>[1]All_Tasks_Billing!B325</f>
        <v>PPM</v>
      </c>
      <c r="C325" t="str">
        <f>[1]All_Tasks_Billing!C325</f>
        <v>6.3.2</v>
      </c>
      <c r="D325" t="str">
        <f>[1]All_Tasks_Billing!D325</f>
        <v>Grounding</v>
      </c>
      <c r="E325" t="str">
        <f>[1]All_Tasks_Billing!E325</f>
        <v>Ground Resistance - Clamp</v>
      </c>
      <c r="F325" t="str">
        <f>IF([1]All_Tasks_Billing!F325="","",[1]All_Tasks_Billing!F325)</f>
        <v/>
      </c>
      <c r="G325" t="str">
        <f>IF([1]All_Tasks_Billing!G325="","",[1]All_Tasks_Billing!G325)</f>
        <v/>
      </c>
      <c r="H325" s="45" t="str">
        <f>[1]All_Tasks_Billing!H325</f>
        <v/>
      </c>
      <c r="I325" t="str">
        <f>IF([1]All_Tasks_Billing!I325="","",[1]All_Tasks_Billing!I325)</f>
        <v/>
      </c>
      <c r="J325" t="str">
        <f>IF([1]All_Tasks_Billing!J325="","",[1]All_Tasks_Billing!J325)</f>
        <v/>
      </c>
      <c r="K325" t="b">
        <f>[1]All_Tasks_Billing!K325</f>
        <v>0</v>
      </c>
      <c r="L325" s="45" t="str">
        <f>[1]All_Tasks_Billing!L325</f>
        <v/>
      </c>
      <c r="M325" t="str">
        <f>[1]All_Tasks_Billing!M325</f>
        <v/>
      </c>
      <c r="N325" s="46">
        <f>IF([1]All_Tasks_Billing!N325="",0,[1]All_Tasks_Billing!N325)</f>
        <v>0</v>
      </c>
      <c r="O325" t="str">
        <f>[1]All_Tasks_Billing!O325</f>
        <v/>
      </c>
      <c r="P325" s="47">
        <f>IF([1]All_Tasks_Billing!P325="",0,[1]All_Tasks_Billing!P325)</f>
        <v>2</v>
      </c>
      <c r="Q325" s="47">
        <f>IF([1]All_Tasks_Billing!Q325="",0,[1]All_Tasks_Billing!Q325)</f>
        <v>2</v>
      </c>
      <c r="R325" s="47">
        <f>IF([1]All_Tasks_Billing!R325="",0,[1]All_Tasks_Billing!R325)</f>
        <v>2</v>
      </c>
      <c r="S325" t="str">
        <f>[1]All_Tasks_Billing!S325</f>
        <v/>
      </c>
      <c r="T325" t="str">
        <f>[1]All_Tasks_Billing!T325</f>
        <v/>
      </c>
      <c r="U325" t="str">
        <f>[1]All_Tasks_Billing!U325</f>
        <v/>
      </c>
      <c r="V325">
        <f>[1]All_Tasks_Billing!V325</f>
        <v>11</v>
      </c>
      <c r="W325" s="48">
        <f>[1]All_Tasks_Billing!W325</f>
        <v>150</v>
      </c>
      <c r="X325">
        <f>[1]All_Tasks_Billing!X325</f>
        <v>24331.724999999999</v>
      </c>
      <c r="Y325">
        <f>[1]All_Tasks_Billing!Y325</f>
        <v>1</v>
      </c>
      <c r="Z325" s="49">
        <f>[1]All_Tasks_Billing!Z325</f>
        <v>0</v>
      </c>
      <c r="AA325" s="45" t="str">
        <f>[1]All_Tasks_Billing!AA325</f>
        <v/>
      </c>
      <c r="AB325" t="str">
        <f>[1]All_Tasks_Billing!AB325</f>
        <v/>
      </c>
      <c r="AC325" s="48">
        <f>[1]All_Tasks_Billing!AC325</f>
        <v>0</v>
      </c>
      <c r="AD325" s="48">
        <f>[1]All_Tasks_Billing!AD325</f>
        <v>0</v>
      </c>
      <c r="AE325" s="48">
        <f>[1]All_Tasks_Billing!AE325</f>
        <v>0</v>
      </c>
      <c r="AF325" s="48">
        <f>[1]All_Tasks_Billing!AF325</f>
        <v>0</v>
      </c>
      <c r="AG325" s="48">
        <f>[1]All_Tasks_Billing!AG325</f>
        <v>0</v>
      </c>
      <c r="AH325" s="48">
        <f>[1]All_Tasks_Billing!AH325</f>
        <v>8.5999999999999993E-2</v>
      </c>
      <c r="AI325" s="48">
        <f>[1]All_Tasks_Billing!AI325</f>
        <v>0</v>
      </c>
      <c r="AJ325" s="48">
        <f>[1]All_Tasks_Billing!AJ325</f>
        <v>0</v>
      </c>
      <c r="AK325" s="48">
        <f>[1]All_Tasks_Billing!AK325</f>
        <v>0</v>
      </c>
      <c r="AL325" s="48">
        <f>[1]All_Tasks_Billing!AL325</f>
        <v>0</v>
      </c>
      <c r="AM325" s="48">
        <f>[1]All_Tasks_Billing!AM325</f>
        <v>0</v>
      </c>
      <c r="AN325" s="48">
        <f>[1]All_Tasks_Billing!AN325</f>
        <v>0</v>
      </c>
      <c r="AO325" s="48">
        <f>[1]All_Tasks_Billing!AO325</f>
        <v>0</v>
      </c>
      <c r="AP325" s="48">
        <f>[1]All_Tasks_Billing!AP325</f>
        <v>8.5999999999999993E-2</v>
      </c>
      <c r="AQ325" s="48">
        <f>[1]All_Tasks_Billing!AQ325</f>
        <v>0</v>
      </c>
      <c r="AR325" s="48">
        <f>[1]All_Tasks_Billing!AR325</f>
        <v>0</v>
      </c>
      <c r="AS325" s="48">
        <f>[1]All_Tasks_Billing!AS325</f>
        <v>0</v>
      </c>
      <c r="AT325" s="48">
        <f>[1]All_Tasks_Billing!AT325</f>
        <v>0</v>
      </c>
      <c r="AU325" s="50" t="str">
        <f t="shared" si="90"/>
        <v/>
      </c>
      <c r="AV325" s="50" t="str">
        <f t="shared" si="91"/>
        <v/>
      </c>
      <c r="AW325" s="50" t="str">
        <f t="shared" si="92"/>
        <v/>
      </c>
      <c r="AX325" s="50" t="str">
        <f t="shared" ca="1" si="93"/>
        <v>Not Completed</v>
      </c>
      <c r="AY325" s="50" t="str">
        <f t="shared" ca="1" si="94"/>
        <v>Not Completed</v>
      </c>
      <c r="AZ325" s="50" t="str">
        <f t="shared" ca="1" si="95"/>
        <v>Not Completed</v>
      </c>
      <c r="BA325" s="48">
        <f t="shared" si="96"/>
        <v>0</v>
      </c>
      <c r="BB325" s="45" t="str">
        <f t="shared" si="97"/>
        <v/>
      </c>
      <c r="BC325" s="50" t="str">
        <f t="shared" si="98"/>
        <v/>
      </c>
      <c r="BD325" s="48">
        <f t="shared" si="99"/>
        <v>0</v>
      </c>
      <c r="BE325" s="50" t="str">
        <f t="shared" si="100"/>
        <v>Not Started</v>
      </c>
      <c r="BF325" s="51">
        <f t="shared" si="101"/>
        <v>1</v>
      </c>
      <c r="BG325" s="51">
        <f t="shared" si="102"/>
        <v>0</v>
      </c>
      <c r="BH325" s="50" t="str">
        <f t="shared" si="103"/>
        <v/>
      </c>
      <c r="BI325" s="50" t="str">
        <f t="shared" si="104"/>
        <v/>
      </c>
      <c r="BJ325" s="50" t="str">
        <f t="shared" si="105"/>
        <v/>
      </c>
      <c r="BK325" s="50" t="str">
        <f t="shared" si="106"/>
        <v xml:space="preserve">Not Started |  | </v>
      </c>
      <c r="BL325" s="49" t="str">
        <f t="shared" ca="1" si="107"/>
        <v/>
      </c>
    </row>
    <row r="326" spans="1:64" x14ac:dyDescent="0.25">
      <c r="A326" t="str">
        <f>[1]All_Tasks_Billing!A326</f>
        <v>LAS16.PPM07</v>
      </c>
      <c r="B326" t="str">
        <f>[1]All_Tasks_Billing!B326</f>
        <v>PPM</v>
      </c>
      <c r="C326" t="str">
        <f>[1]All_Tasks_Billing!C326</f>
        <v>7.1.1</v>
      </c>
      <c r="D326" t="str">
        <f>[1]All_Tasks_Billing!D326</f>
        <v>Main Switchgear</v>
      </c>
      <c r="E326" t="str">
        <f>[1]All_Tasks_Billing!E326</f>
        <v>Switchboard</v>
      </c>
      <c r="F326" t="str">
        <f>IF([1]All_Tasks_Billing!F326="","",[1]All_Tasks_Billing!F326)</f>
        <v/>
      </c>
      <c r="G326" t="str">
        <f>IF([1]All_Tasks_Billing!G326="","",[1]All_Tasks_Billing!G326)</f>
        <v/>
      </c>
      <c r="H326" s="45" t="str">
        <f>[1]All_Tasks_Billing!H326</f>
        <v/>
      </c>
      <c r="I326" t="str">
        <f>IF([1]All_Tasks_Billing!I326="","",[1]All_Tasks_Billing!I326)</f>
        <v/>
      </c>
      <c r="J326" t="str">
        <f>IF([1]All_Tasks_Billing!J326="","",[1]All_Tasks_Billing!J326)</f>
        <v/>
      </c>
      <c r="K326" t="b">
        <f>[1]All_Tasks_Billing!K326</f>
        <v>0</v>
      </c>
      <c r="L326" s="45" t="str">
        <f>[1]All_Tasks_Billing!L326</f>
        <v/>
      </c>
      <c r="M326" t="str">
        <f>[1]All_Tasks_Billing!M326</f>
        <v/>
      </c>
      <c r="N326" s="46">
        <f>IF([1]All_Tasks_Billing!N326="",0,[1]All_Tasks_Billing!N326)</f>
        <v>0</v>
      </c>
      <c r="O326" t="str">
        <f>[1]All_Tasks_Billing!O326</f>
        <v/>
      </c>
      <c r="P326" s="47">
        <f>IF([1]All_Tasks_Billing!P326="",0,[1]All_Tasks_Billing!P326)</f>
        <v>4</v>
      </c>
      <c r="Q326" s="47">
        <f>IF([1]All_Tasks_Billing!Q326="",0,[1]All_Tasks_Billing!Q326)</f>
        <v>4</v>
      </c>
      <c r="R326" s="47">
        <f>IF([1]All_Tasks_Billing!R326="",0,[1]All_Tasks_Billing!R326)</f>
        <v>4</v>
      </c>
      <c r="S326" t="str">
        <f>[1]All_Tasks_Billing!S326</f>
        <v/>
      </c>
      <c r="T326" t="str">
        <f>[1]All_Tasks_Billing!T326</f>
        <v/>
      </c>
      <c r="U326" t="str">
        <f>[1]All_Tasks_Billing!U326</f>
        <v/>
      </c>
      <c r="V326">
        <f>[1]All_Tasks_Billing!V326</f>
        <v>12</v>
      </c>
      <c r="W326" s="48">
        <f>[1]All_Tasks_Billing!W326</f>
        <v>150</v>
      </c>
      <c r="X326">
        <f>[1]All_Tasks_Billing!X326</f>
        <v>24331.724999999999</v>
      </c>
      <c r="Y326">
        <f>[1]All_Tasks_Billing!Y326</f>
        <v>1</v>
      </c>
      <c r="Z326" s="49">
        <f>[1]All_Tasks_Billing!Z326</f>
        <v>0</v>
      </c>
      <c r="AA326" s="45" t="str">
        <f>[1]All_Tasks_Billing!AA326</f>
        <v/>
      </c>
      <c r="AB326" t="str">
        <f>[1]All_Tasks_Billing!AB326</f>
        <v/>
      </c>
      <c r="AC326" s="48">
        <f>[1]All_Tasks_Billing!AC326</f>
        <v>0</v>
      </c>
      <c r="AD326" s="48">
        <f>[1]All_Tasks_Billing!AD326</f>
        <v>0</v>
      </c>
      <c r="AE326" s="48">
        <f>[1]All_Tasks_Billing!AE326</f>
        <v>0</v>
      </c>
      <c r="AF326" s="48">
        <f>[1]All_Tasks_Billing!AF326</f>
        <v>0</v>
      </c>
      <c r="AG326" s="48">
        <f>[1]All_Tasks_Billing!AG326</f>
        <v>0</v>
      </c>
      <c r="AH326" s="48">
        <f>[1]All_Tasks_Billing!AH326</f>
        <v>0.17199999999999999</v>
      </c>
      <c r="AI326" s="48">
        <f>[1]All_Tasks_Billing!AI326</f>
        <v>0</v>
      </c>
      <c r="AJ326" s="48">
        <f>[1]All_Tasks_Billing!AJ326</f>
        <v>0</v>
      </c>
      <c r="AK326" s="48">
        <f>[1]All_Tasks_Billing!AK326</f>
        <v>0</v>
      </c>
      <c r="AL326" s="48">
        <f>[1]All_Tasks_Billing!AL326</f>
        <v>0</v>
      </c>
      <c r="AM326" s="48">
        <f>[1]All_Tasks_Billing!AM326</f>
        <v>0</v>
      </c>
      <c r="AN326" s="48">
        <f>[1]All_Tasks_Billing!AN326</f>
        <v>0</v>
      </c>
      <c r="AO326" s="48">
        <f>[1]All_Tasks_Billing!AO326</f>
        <v>0</v>
      </c>
      <c r="AP326" s="48">
        <f>[1]All_Tasks_Billing!AP326</f>
        <v>0.17199999999999999</v>
      </c>
      <c r="AQ326" s="48">
        <f>[1]All_Tasks_Billing!AQ326</f>
        <v>0</v>
      </c>
      <c r="AR326" s="48">
        <f>[1]All_Tasks_Billing!AR326</f>
        <v>0</v>
      </c>
      <c r="AS326" s="48">
        <f>[1]All_Tasks_Billing!AS326</f>
        <v>0</v>
      </c>
      <c r="AT326" s="48">
        <f>[1]All_Tasks_Billing!AT326</f>
        <v>0</v>
      </c>
      <c r="AU326" s="50" t="str">
        <f t="shared" si="90"/>
        <v/>
      </c>
      <c r="AV326" s="50" t="str">
        <f t="shared" si="91"/>
        <v/>
      </c>
      <c r="AW326" s="50" t="str">
        <f t="shared" si="92"/>
        <v/>
      </c>
      <c r="AX326" s="50" t="str">
        <f t="shared" ca="1" si="93"/>
        <v>Not Completed</v>
      </c>
      <c r="AY326" s="50" t="str">
        <f t="shared" ca="1" si="94"/>
        <v>Not Completed</v>
      </c>
      <c r="AZ326" s="50" t="str">
        <f t="shared" ca="1" si="95"/>
        <v>Not Completed</v>
      </c>
      <c r="BA326" s="48">
        <f t="shared" si="96"/>
        <v>0</v>
      </c>
      <c r="BB326" s="45" t="str">
        <f t="shared" si="97"/>
        <v/>
      </c>
      <c r="BC326" s="50" t="str">
        <f t="shared" si="98"/>
        <v/>
      </c>
      <c r="BD326" s="48">
        <f t="shared" si="99"/>
        <v>0</v>
      </c>
      <c r="BE326" s="50" t="str">
        <f t="shared" si="100"/>
        <v>Not Started</v>
      </c>
      <c r="BF326" s="51">
        <f t="shared" si="101"/>
        <v>1</v>
      </c>
      <c r="BG326" s="51">
        <f t="shared" si="102"/>
        <v>0</v>
      </c>
      <c r="BH326" s="50" t="str">
        <f t="shared" si="103"/>
        <v/>
      </c>
      <c r="BI326" s="50" t="str">
        <f t="shared" si="104"/>
        <v/>
      </c>
      <c r="BJ326" s="50" t="str">
        <f t="shared" si="105"/>
        <v/>
      </c>
      <c r="BK326" s="50" t="str">
        <f t="shared" si="106"/>
        <v xml:space="preserve">Not Started |  | </v>
      </c>
      <c r="BL326" s="49" t="str">
        <f t="shared" ca="1" si="107"/>
        <v/>
      </c>
    </row>
    <row r="327" spans="1:64" x14ac:dyDescent="0.25">
      <c r="A327" t="str">
        <f>[1]All_Tasks_Billing!A327</f>
        <v>LAS16.PPM07</v>
      </c>
      <c r="B327" t="str">
        <f>[1]All_Tasks_Billing!B327</f>
        <v>PPM</v>
      </c>
      <c r="C327" t="str">
        <f>[1]All_Tasks_Billing!C327</f>
        <v>7.1.2</v>
      </c>
      <c r="D327" t="str">
        <f>[1]All_Tasks_Billing!D327</f>
        <v>Main Switchgear</v>
      </c>
      <c r="E327" t="str">
        <f>[1]All_Tasks_Billing!E327</f>
        <v>Circuit Breakers -Primary</v>
      </c>
      <c r="F327" t="str">
        <f>IF([1]All_Tasks_Billing!F327="","",[1]All_Tasks_Billing!F327)</f>
        <v>5000AF / 4200AT</v>
      </c>
      <c r="G327" t="str">
        <f>IF([1]All_Tasks_Billing!G327="","",[1]All_Tasks_Billing!G327)</f>
        <v/>
      </c>
      <c r="H327" s="45" t="str">
        <f>[1]All_Tasks_Billing!H327</f>
        <v/>
      </c>
      <c r="I327" t="str">
        <f>IF([1]All_Tasks_Billing!I327="","",[1]All_Tasks_Billing!I327)</f>
        <v/>
      </c>
      <c r="J327" t="str">
        <f>IF([1]All_Tasks_Billing!J327="","",[1]All_Tasks_Billing!J327)</f>
        <v/>
      </c>
      <c r="K327" t="b">
        <f>[1]All_Tasks_Billing!K327</f>
        <v>0</v>
      </c>
      <c r="L327" s="45" t="str">
        <f>[1]All_Tasks_Billing!L327</f>
        <v/>
      </c>
      <c r="M327" t="str">
        <f>[1]All_Tasks_Billing!M327</f>
        <v/>
      </c>
      <c r="N327" s="46">
        <f>IF([1]All_Tasks_Billing!N327="",0,[1]All_Tasks_Billing!N327)</f>
        <v>0</v>
      </c>
      <c r="O327" t="str">
        <f>[1]All_Tasks_Billing!O327</f>
        <v/>
      </c>
      <c r="P327" s="47">
        <f>IF([1]All_Tasks_Billing!P327="",0,[1]All_Tasks_Billing!P327)</f>
        <v>4</v>
      </c>
      <c r="Q327" s="47">
        <f>IF([1]All_Tasks_Billing!Q327="",0,[1]All_Tasks_Billing!Q327)</f>
        <v>4</v>
      </c>
      <c r="R327" s="47">
        <f>IF([1]All_Tasks_Billing!R327="",0,[1]All_Tasks_Billing!R327)</f>
        <v>4</v>
      </c>
      <c r="S327" t="str">
        <f>[1]All_Tasks_Billing!S327</f>
        <v/>
      </c>
      <c r="T327" t="str">
        <f>[1]All_Tasks_Billing!T327</f>
        <v/>
      </c>
      <c r="U327" t="str">
        <f>[1]All_Tasks_Billing!U327</f>
        <v/>
      </c>
      <c r="V327">
        <f>[1]All_Tasks_Billing!V327</f>
        <v>12</v>
      </c>
      <c r="W327" s="48">
        <f>[1]All_Tasks_Billing!W327</f>
        <v>150</v>
      </c>
      <c r="X327">
        <f>[1]All_Tasks_Billing!X327</f>
        <v>24331.724999999999</v>
      </c>
      <c r="Y327">
        <f>[1]All_Tasks_Billing!Y327</f>
        <v>1</v>
      </c>
      <c r="Z327" s="49">
        <f>[1]All_Tasks_Billing!Z327</f>
        <v>0</v>
      </c>
      <c r="AA327" s="45" t="str">
        <f>[1]All_Tasks_Billing!AA327</f>
        <v/>
      </c>
      <c r="AB327" t="str">
        <f>[1]All_Tasks_Billing!AB327</f>
        <v/>
      </c>
      <c r="AC327" s="48">
        <f>[1]All_Tasks_Billing!AC327</f>
        <v>0</v>
      </c>
      <c r="AD327" s="48">
        <f>[1]All_Tasks_Billing!AD327</f>
        <v>0</v>
      </c>
      <c r="AE327" s="48">
        <f>[1]All_Tasks_Billing!AE327</f>
        <v>0</v>
      </c>
      <c r="AF327" s="48">
        <f>[1]All_Tasks_Billing!AF327</f>
        <v>0</v>
      </c>
      <c r="AG327" s="48">
        <f>[1]All_Tasks_Billing!AG327</f>
        <v>0</v>
      </c>
      <c r="AH327" s="48">
        <f>[1]All_Tasks_Billing!AH327</f>
        <v>0.17199999999999999</v>
      </c>
      <c r="AI327" s="48">
        <f>[1]All_Tasks_Billing!AI327</f>
        <v>0</v>
      </c>
      <c r="AJ327" s="48">
        <f>[1]All_Tasks_Billing!AJ327</f>
        <v>0</v>
      </c>
      <c r="AK327" s="48">
        <f>[1]All_Tasks_Billing!AK327</f>
        <v>0</v>
      </c>
      <c r="AL327" s="48">
        <f>[1]All_Tasks_Billing!AL327</f>
        <v>0</v>
      </c>
      <c r="AM327" s="48">
        <f>[1]All_Tasks_Billing!AM327</f>
        <v>0</v>
      </c>
      <c r="AN327" s="48">
        <f>[1]All_Tasks_Billing!AN327</f>
        <v>0</v>
      </c>
      <c r="AO327" s="48">
        <f>[1]All_Tasks_Billing!AO327</f>
        <v>0</v>
      </c>
      <c r="AP327" s="48">
        <f>[1]All_Tasks_Billing!AP327</f>
        <v>0.17199999999999999</v>
      </c>
      <c r="AQ327" s="48">
        <f>[1]All_Tasks_Billing!AQ327</f>
        <v>0</v>
      </c>
      <c r="AR327" s="48">
        <f>[1]All_Tasks_Billing!AR327</f>
        <v>0</v>
      </c>
      <c r="AS327" s="48">
        <f>[1]All_Tasks_Billing!AS327</f>
        <v>0</v>
      </c>
      <c r="AT327" s="48">
        <f>[1]All_Tasks_Billing!AT327</f>
        <v>0</v>
      </c>
      <c r="AU327" s="50" t="str">
        <f t="shared" si="90"/>
        <v/>
      </c>
      <c r="AV327" s="50" t="str">
        <f t="shared" si="91"/>
        <v/>
      </c>
      <c r="AW327" s="50" t="str">
        <f t="shared" si="92"/>
        <v/>
      </c>
      <c r="AX327" s="50" t="str">
        <f t="shared" ca="1" si="93"/>
        <v>Not Completed</v>
      </c>
      <c r="AY327" s="50" t="str">
        <f t="shared" ca="1" si="94"/>
        <v>Not Completed</v>
      </c>
      <c r="AZ327" s="50" t="str">
        <f t="shared" ca="1" si="95"/>
        <v>Not Completed</v>
      </c>
      <c r="BA327" s="48">
        <f t="shared" si="96"/>
        <v>0</v>
      </c>
      <c r="BB327" s="45" t="str">
        <f t="shared" si="97"/>
        <v/>
      </c>
      <c r="BC327" s="50" t="str">
        <f t="shared" si="98"/>
        <v/>
      </c>
      <c r="BD327" s="48">
        <f t="shared" si="99"/>
        <v>0</v>
      </c>
      <c r="BE327" s="50" t="str">
        <f t="shared" si="100"/>
        <v>Not Started</v>
      </c>
      <c r="BF327" s="51">
        <f t="shared" si="101"/>
        <v>1</v>
      </c>
      <c r="BG327" s="51">
        <f t="shared" si="102"/>
        <v>0</v>
      </c>
      <c r="BH327" s="50" t="str">
        <f t="shared" si="103"/>
        <v/>
      </c>
      <c r="BI327" s="50" t="str">
        <f t="shared" si="104"/>
        <v/>
      </c>
      <c r="BJ327" s="50" t="str">
        <f t="shared" si="105"/>
        <v/>
      </c>
      <c r="BK327" s="50" t="str">
        <f t="shared" si="106"/>
        <v xml:space="preserve">Not Started |  | </v>
      </c>
      <c r="BL327" s="49" t="str">
        <f t="shared" ca="1" si="107"/>
        <v/>
      </c>
    </row>
    <row r="328" spans="1:64" x14ac:dyDescent="0.25">
      <c r="A328" t="str">
        <f>[1]All_Tasks_Billing!A328</f>
        <v>LAS16.PPM07</v>
      </c>
      <c r="B328" t="str">
        <f>[1]All_Tasks_Billing!B328</f>
        <v>PPM</v>
      </c>
      <c r="C328" t="str">
        <f>[1]All_Tasks_Billing!C328</f>
        <v>7.1.3</v>
      </c>
      <c r="D328" t="str">
        <f>[1]All_Tasks_Billing!D328</f>
        <v>Main Switchgear</v>
      </c>
      <c r="E328" t="str">
        <f>[1]All_Tasks_Billing!E328</f>
        <v>Circuit Breakers -Primary</v>
      </c>
      <c r="F328" t="str">
        <f>IF([1]All_Tasks_Billing!F328="","",[1]All_Tasks_Billing!F328)</f>
        <v>5000AF / 4200AT</v>
      </c>
      <c r="G328" t="str">
        <f>IF([1]All_Tasks_Billing!G328="","",[1]All_Tasks_Billing!G328)</f>
        <v/>
      </c>
      <c r="H328" s="45" t="str">
        <f>[1]All_Tasks_Billing!H328</f>
        <v/>
      </c>
      <c r="I328" t="str">
        <f>IF([1]All_Tasks_Billing!I328="","",[1]All_Tasks_Billing!I328)</f>
        <v/>
      </c>
      <c r="J328" t="str">
        <f>IF([1]All_Tasks_Billing!J328="","",[1]All_Tasks_Billing!J328)</f>
        <v/>
      </c>
      <c r="K328" t="b">
        <f>[1]All_Tasks_Billing!K328</f>
        <v>0</v>
      </c>
      <c r="L328" s="45" t="str">
        <f>[1]All_Tasks_Billing!L328</f>
        <v/>
      </c>
      <c r="M328" t="str">
        <f>[1]All_Tasks_Billing!M328</f>
        <v/>
      </c>
      <c r="N328" s="46">
        <f>IF([1]All_Tasks_Billing!N328="",0,[1]All_Tasks_Billing!N328)</f>
        <v>0</v>
      </c>
      <c r="O328" t="str">
        <f>[1]All_Tasks_Billing!O328</f>
        <v/>
      </c>
      <c r="P328" s="47">
        <f>IF([1]All_Tasks_Billing!P328="",0,[1]All_Tasks_Billing!P328)</f>
        <v>4</v>
      </c>
      <c r="Q328" s="47">
        <f>IF([1]All_Tasks_Billing!Q328="",0,[1]All_Tasks_Billing!Q328)</f>
        <v>4</v>
      </c>
      <c r="R328" s="47">
        <f>IF([1]All_Tasks_Billing!R328="",0,[1]All_Tasks_Billing!R328)</f>
        <v>4</v>
      </c>
      <c r="S328" t="str">
        <f>[1]All_Tasks_Billing!S328</f>
        <v/>
      </c>
      <c r="T328" t="str">
        <f>[1]All_Tasks_Billing!T328</f>
        <v/>
      </c>
      <c r="U328" t="str">
        <f>[1]All_Tasks_Billing!U328</f>
        <v/>
      </c>
      <c r="V328">
        <f>[1]All_Tasks_Billing!V328</f>
        <v>12</v>
      </c>
      <c r="W328" s="48">
        <f>[1]All_Tasks_Billing!W328</f>
        <v>150</v>
      </c>
      <c r="X328">
        <f>[1]All_Tasks_Billing!X328</f>
        <v>24331.724999999999</v>
      </c>
      <c r="Y328">
        <f>[1]All_Tasks_Billing!Y328</f>
        <v>1</v>
      </c>
      <c r="Z328" s="49">
        <f>[1]All_Tasks_Billing!Z328</f>
        <v>0</v>
      </c>
      <c r="AA328" s="45" t="str">
        <f>[1]All_Tasks_Billing!AA328</f>
        <v/>
      </c>
      <c r="AB328" t="str">
        <f>[1]All_Tasks_Billing!AB328</f>
        <v/>
      </c>
      <c r="AC328" s="48">
        <f>[1]All_Tasks_Billing!AC328</f>
        <v>0</v>
      </c>
      <c r="AD328" s="48">
        <f>[1]All_Tasks_Billing!AD328</f>
        <v>0</v>
      </c>
      <c r="AE328" s="48">
        <f>[1]All_Tasks_Billing!AE328</f>
        <v>0</v>
      </c>
      <c r="AF328" s="48">
        <f>[1]All_Tasks_Billing!AF328</f>
        <v>0</v>
      </c>
      <c r="AG328" s="48">
        <f>[1]All_Tasks_Billing!AG328</f>
        <v>0</v>
      </c>
      <c r="AH328" s="48">
        <f>[1]All_Tasks_Billing!AH328</f>
        <v>0.17199999999999999</v>
      </c>
      <c r="AI328" s="48">
        <f>[1]All_Tasks_Billing!AI328</f>
        <v>0</v>
      </c>
      <c r="AJ328" s="48">
        <f>[1]All_Tasks_Billing!AJ328</f>
        <v>0</v>
      </c>
      <c r="AK328" s="48">
        <f>[1]All_Tasks_Billing!AK328</f>
        <v>0</v>
      </c>
      <c r="AL328" s="48">
        <f>[1]All_Tasks_Billing!AL328</f>
        <v>0</v>
      </c>
      <c r="AM328" s="48">
        <f>[1]All_Tasks_Billing!AM328</f>
        <v>0</v>
      </c>
      <c r="AN328" s="48">
        <f>[1]All_Tasks_Billing!AN328</f>
        <v>0</v>
      </c>
      <c r="AO328" s="48">
        <f>[1]All_Tasks_Billing!AO328</f>
        <v>0</v>
      </c>
      <c r="AP328" s="48">
        <f>[1]All_Tasks_Billing!AP328</f>
        <v>0.17199999999999999</v>
      </c>
      <c r="AQ328" s="48">
        <f>[1]All_Tasks_Billing!AQ328</f>
        <v>0</v>
      </c>
      <c r="AR328" s="48">
        <f>[1]All_Tasks_Billing!AR328</f>
        <v>0</v>
      </c>
      <c r="AS328" s="48">
        <f>[1]All_Tasks_Billing!AS328</f>
        <v>0</v>
      </c>
      <c r="AT328" s="48">
        <f>[1]All_Tasks_Billing!AT328</f>
        <v>0</v>
      </c>
      <c r="AU328" s="50" t="str">
        <f t="shared" si="90"/>
        <v/>
      </c>
      <c r="AV328" s="50" t="str">
        <f t="shared" si="91"/>
        <v/>
      </c>
      <c r="AW328" s="50" t="str">
        <f t="shared" si="92"/>
        <v/>
      </c>
      <c r="AX328" s="50" t="str">
        <f t="shared" ca="1" si="93"/>
        <v>Not Completed</v>
      </c>
      <c r="AY328" s="50" t="str">
        <f t="shared" ca="1" si="94"/>
        <v>Not Completed</v>
      </c>
      <c r="AZ328" s="50" t="str">
        <f t="shared" ca="1" si="95"/>
        <v>Not Completed</v>
      </c>
      <c r="BA328" s="48">
        <f t="shared" si="96"/>
        <v>0</v>
      </c>
      <c r="BB328" s="45" t="str">
        <f t="shared" si="97"/>
        <v/>
      </c>
      <c r="BC328" s="50" t="str">
        <f t="shared" si="98"/>
        <v/>
      </c>
      <c r="BD328" s="48">
        <f t="shared" si="99"/>
        <v>0</v>
      </c>
      <c r="BE328" s="50" t="str">
        <f t="shared" si="100"/>
        <v>Not Started</v>
      </c>
      <c r="BF328" s="51">
        <f t="shared" si="101"/>
        <v>1</v>
      </c>
      <c r="BG328" s="51">
        <f t="shared" si="102"/>
        <v>0</v>
      </c>
      <c r="BH328" s="50" t="str">
        <f t="shared" si="103"/>
        <v/>
      </c>
      <c r="BI328" s="50" t="str">
        <f t="shared" si="104"/>
        <v/>
      </c>
      <c r="BJ328" s="50" t="str">
        <f t="shared" si="105"/>
        <v/>
      </c>
      <c r="BK328" s="50" t="str">
        <f t="shared" si="106"/>
        <v xml:space="preserve">Not Started |  | </v>
      </c>
      <c r="BL328" s="49" t="str">
        <f t="shared" ca="1" si="107"/>
        <v/>
      </c>
    </row>
    <row r="329" spans="1:64" x14ac:dyDescent="0.25">
      <c r="A329" t="str">
        <f>[1]All_Tasks_Billing!A329</f>
        <v>LAS16.PPM07</v>
      </c>
      <c r="B329" t="str">
        <f>[1]All_Tasks_Billing!B329</f>
        <v>PPM</v>
      </c>
      <c r="C329" t="str">
        <f>[1]All_Tasks_Billing!C329</f>
        <v>7.1.4</v>
      </c>
      <c r="D329" t="str">
        <f>[1]All_Tasks_Billing!D329</f>
        <v>Main Switchgear</v>
      </c>
      <c r="E329" t="str">
        <f>[1]All_Tasks_Billing!E329</f>
        <v>Circuit Breakers -Primary</v>
      </c>
      <c r="F329" t="str">
        <f>IF([1]All_Tasks_Billing!F329="","",[1]All_Tasks_Billing!F329)</f>
        <v>400AF / 400AT</v>
      </c>
      <c r="G329" t="str">
        <f>IF([1]All_Tasks_Billing!G329="","",[1]All_Tasks_Billing!G329)</f>
        <v/>
      </c>
      <c r="H329" s="45" t="str">
        <f>[1]All_Tasks_Billing!H329</f>
        <v/>
      </c>
      <c r="I329" t="str">
        <f>IF([1]All_Tasks_Billing!I329="","",[1]All_Tasks_Billing!I329)</f>
        <v/>
      </c>
      <c r="J329" t="str">
        <f>IF([1]All_Tasks_Billing!J329="","",[1]All_Tasks_Billing!J329)</f>
        <v/>
      </c>
      <c r="K329" t="b">
        <f>[1]All_Tasks_Billing!K329</f>
        <v>0</v>
      </c>
      <c r="L329" s="45" t="str">
        <f>[1]All_Tasks_Billing!L329</f>
        <v/>
      </c>
      <c r="M329" t="str">
        <f>[1]All_Tasks_Billing!M329</f>
        <v/>
      </c>
      <c r="N329" s="46">
        <f>IF([1]All_Tasks_Billing!N329="",0,[1]All_Tasks_Billing!N329)</f>
        <v>0</v>
      </c>
      <c r="O329" t="str">
        <f>[1]All_Tasks_Billing!O329</f>
        <v/>
      </c>
      <c r="P329" s="47">
        <f>IF([1]All_Tasks_Billing!P329="",0,[1]All_Tasks_Billing!P329)</f>
        <v>3</v>
      </c>
      <c r="Q329" s="47">
        <f>IF([1]All_Tasks_Billing!Q329="",0,[1]All_Tasks_Billing!Q329)</f>
        <v>3</v>
      </c>
      <c r="R329" s="47">
        <f>IF([1]All_Tasks_Billing!R329="",0,[1]All_Tasks_Billing!R329)</f>
        <v>3</v>
      </c>
      <c r="S329" t="str">
        <f>[1]All_Tasks_Billing!S329</f>
        <v/>
      </c>
      <c r="T329" t="str">
        <f>[1]All_Tasks_Billing!T329</f>
        <v/>
      </c>
      <c r="U329" t="str">
        <f>[1]All_Tasks_Billing!U329</f>
        <v/>
      </c>
      <c r="V329">
        <f>[1]All_Tasks_Billing!V329</f>
        <v>12</v>
      </c>
      <c r="W329" s="48">
        <f>[1]All_Tasks_Billing!W329</f>
        <v>150</v>
      </c>
      <c r="X329">
        <f>[1]All_Tasks_Billing!X329</f>
        <v>24331.724999999999</v>
      </c>
      <c r="Y329">
        <f>[1]All_Tasks_Billing!Y329</f>
        <v>1</v>
      </c>
      <c r="Z329" s="49">
        <f>[1]All_Tasks_Billing!Z329</f>
        <v>0</v>
      </c>
      <c r="AA329" s="45" t="str">
        <f>[1]All_Tasks_Billing!AA329</f>
        <v/>
      </c>
      <c r="AB329" t="str">
        <f>[1]All_Tasks_Billing!AB329</f>
        <v/>
      </c>
      <c r="AC329" s="48">
        <f>[1]All_Tasks_Billing!AC329</f>
        <v>0</v>
      </c>
      <c r="AD329" s="48">
        <f>[1]All_Tasks_Billing!AD329</f>
        <v>0</v>
      </c>
      <c r="AE329" s="48">
        <f>[1]All_Tasks_Billing!AE329</f>
        <v>0</v>
      </c>
      <c r="AF329" s="48">
        <f>[1]All_Tasks_Billing!AF329</f>
        <v>0</v>
      </c>
      <c r="AG329" s="48">
        <f>[1]All_Tasks_Billing!AG329</f>
        <v>0</v>
      </c>
      <c r="AH329" s="48">
        <f>[1]All_Tasks_Billing!AH329</f>
        <v>0.129</v>
      </c>
      <c r="AI329" s="48">
        <f>[1]All_Tasks_Billing!AI329</f>
        <v>0</v>
      </c>
      <c r="AJ329" s="48">
        <f>[1]All_Tasks_Billing!AJ329</f>
        <v>0</v>
      </c>
      <c r="AK329" s="48">
        <f>[1]All_Tasks_Billing!AK329</f>
        <v>0</v>
      </c>
      <c r="AL329" s="48">
        <f>[1]All_Tasks_Billing!AL329</f>
        <v>0</v>
      </c>
      <c r="AM329" s="48">
        <f>[1]All_Tasks_Billing!AM329</f>
        <v>0</v>
      </c>
      <c r="AN329" s="48">
        <f>[1]All_Tasks_Billing!AN329</f>
        <v>0</v>
      </c>
      <c r="AO329" s="48">
        <f>[1]All_Tasks_Billing!AO329</f>
        <v>0</v>
      </c>
      <c r="AP329" s="48">
        <f>[1]All_Tasks_Billing!AP329</f>
        <v>0.129</v>
      </c>
      <c r="AQ329" s="48">
        <f>[1]All_Tasks_Billing!AQ329</f>
        <v>0</v>
      </c>
      <c r="AR329" s="48">
        <f>[1]All_Tasks_Billing!AR329</f>
        <v>0</v>
      </c>
      <c r="AS329" s="48">
        <f>[1]All_Tasks_Billing!AS329</f>
        <v>0</v>
      </c>
      <c r="AT329" s="48">
        <f>[1]All_Tasks_Billing!AT329</f>
        <v>0</v>
      </c>
      <c r="AU329" s="50" t="str">
        <f t="shared" si="90"/>
        <v/>
      </c>
      <c r="AV329" s="50" t="str">
        <f t="shared" si="91"/>
        <v/>
      </c>
      <c r="AW329" s="50" t="str">
        <f t="shared" si="92"/>
        <v/>
      </c>
      <c r="AX329" s="50" t="str">
        <f t="shared" ca="1" si="93"/>
        <v>Not Completed</v>
      </c>
      <c r="AY329" s="50" t="str">
        <f t="shared" ca="1" si="94"/>
        <v>Not Completed</v>
      </c>
      <c r="AZ329" s="50" t="str">
        <f t="shared" ca="1" si="95"/>
        <v>Not Completed</v>
      </c>
      <c r="BA329" s="48">
        <f t="shared" si="96"/>
        <v>0</v>
      </c>
      <c r="BB329" s="45" t="str">
        <f t="shared" si="97"/>
        <v/>
      </c>
      <c r="BC329" s="50" t="str">
        <f t="shared" si="98"/>
        <v/>
      </c>
      <c r="BD329" s="48">
        <f t="shared" si="99"/>
        <v>0</v>
      </c>
      <c r="BE329" s="50" t="str">
        <f t="shared" si="100"/>
        <v>Not Started</v>
      </c>
      <c r="BF329" s="51">
        <f t="shared" si="101"/>
        <v>1</v>
      </c>
      <c r="BG329" s="51">
        <f t="shared" si="102"/>
        <v>0</v>
      </c>
      <c r="BH329" s="50" t="str">
        <f t="shared" si="103"/>
        <v/>
      </c>
      <c r="BI329" s="50" t="str">
        <f t="shared" si="104"/>
        <v/>
      </c>
      <c r="BJ329" s="50" t="str">
        <f t="shared" si="105"/>
        <v/>
      </c>
      <c r="BK329" s="50" t="str">
        <f t="shared" si="106"/>
        <v xml:space="preserve">Not Started |  | </v>
      </c>
      <c r="BL329" s="49" t="str">
        <f t="shared" ca="1" si="107"/>
        <v/>
      </c>
    </row>
    <row r="330" spans="1:64" x14ac:dyDescent="0.25">
      <c r="A330" t="str">
        <f>[1]All_Tasks_Billing!A330</f>
        <v>LAS16.PPM07</v>
      </c>
      <c r="B330" t="str">
        <f>[1]All_Tasks_Billing!B330</f>
        <v>PPM</v>
      </c>
      <c r="C330" t="str">
        <f>[1]All_Tasks_Billing!C330</f>
        <v>7.1.5</v>
      </c>
      <c r="D330" t="str">
        <f>[1]All_Tasks_Billing!D330</f>
        <v>Main Switchgear</v>
      </c>
      <c r="E330" t="str">
        <f>[1]All_Tasks_Billing!E330</f>
        <v>Circuit Breakers -Primary</v>
      </c>
      <c r="F330" t="str">
        <f>IF([1]All_Tasks_Billing!F330="","",[1]All_Tasks_Billing!F330)</f>
        <v>400AF / 400AT</v>
      </c>
      <c r="G330" t="str">
        <f>IF([1]All_Tasks_Billing!G330="","",[1]All_Tasks_Billing!G330)</f>
        <v/>
      </c>
      <c r="H330" s="45" t="str">
        <f>[1]All_Tasks_Billing!H330</f>
        <v/>
      </c>
      <c r="I330" t="str">
        <f>IF([1]All_Tasks_Billing!I330="","",[1]All_Tasks_Billing!I330)</f>
        <v/>
      </c>
      <c r="J330" t="str">
        <f>IF([1]All_Tasks_Billing!J330="","",[1]All_Tasks_Billing!J330)</f>
        <v/>
      </c>
      <c r="K330" t="b">
        <f>[1]All_Tasks_Billing!K330</f>
        <v>0</v>
      </c>
      <c r="L330" s="45" t="str">
        <f>[1]All_Tasks_Billing!L330</f>
        <v/>
      </c>
      <c r="M330" t="str">
        <f>[1]All_Tasks_Billing!M330</f>
        <v/>
      </c>
      <c r="N330" s="46">
        <f>IF([1]All_Tasks_Billing!N330="",0,[1]All_Tasks_Billing!N330)</f>
        <v>0</v>
      </c>
      <c r="O330" t="str">
        <f>[1]All_Tasks_Billing!O330</f>
        <v/>
      </c>
      <c r="P330" s="47">
        <f>IF([1]All_Tasks_Billing!P330="",0,[1]All_Tasks_Billing!P330)</f>
        <v>3</v>
      </c>
      <c r="Q330" s="47">
        <f>IF([1]All_Tasks_Billing!Q330="",0,[1]All_Tasks_Billing!Q330)</f>
        <v>3</v>
      </c>
      <c r="R330" s="47">
        <f>IF([1]All_Tasks_Billing!R330="",0,[1]All_Tasks_Billing!R330)</f>
        <v>3</v>
      </c>
      <c r="S330" t="str">
        <f>[1]All_Tasks_Billing!S330</f>
        <v/>
      </c>
      <c r="T330" t="str">
        <f>[1]All_Tasks_Billing!T330</f>
        <v/>
      </c>
      <c r="U330" t="str">
        <f>[1]All_Tasks_Billing!U330</f>
        <v/>
      </c>
      <c r="V330">
        <f>[1]All_Tasks_Billing!V330</f>
        <v>12</v>
      </c>
      <c r="W330" s="48">
        <f>[1]All_Tasks_Billing!W330</f>
        <v>150</v>
      </c>
      <c r="X330">
        <f>[1]All_Tasks_Billing!X330</f>
        <v>24331.724999999999</v>
      </c>
      <c r="Y330">
        <f>[1]All_Tasks_Billing!Y330</f>
        <v>1</v>
      </c>
      <c r="Z330" s="49">
        <f>[1]All_Tasks_Billing!Z330</f>
        <v>0</v>
      </c>
      <c r="AA330" s="45" t="str">
        <f>[1]All_Tasks_Billing!AA330</f>
        <v/>
      </c>
      <c r="AB330" t="str">
        <f>[1]All_Tasks_Billing!AB330</f>
        <v/>
      </c>
      <c r="AC330" s="48">
        <f>[1]All_Tasks_Billing!AC330</f>
        <v>0</v>
      </c>
      <c r="AD330" s="48">
        <f>[1]All_Tasks_Billing!AD330</f>
        <v>0</v>
      </c>
      <c r="AE330" s="48">
        <f>[1]All_Tasks_Billing!AE330</f>
        <v>0</v>
      </c>
      <c r="AF330" s="48">
        <f>[1]All_Tasks_Billing!AF330</f>
        <v>0</v>
      </c>
      <c r="AG330" s="48">
        <f>[1]All_Tasks_Billing!AG330</f>
        <v>0</v>
      </c>
      <c r="AH330" s="48">
        <f>[1]All_Tasks_Billing!AH330</f>
        <v>0.129</v>
      </c>
      <c r="AI330" s="48">
        <f>[1]All_Tasks_Billing!AI330</f>
        <v>0</v>
      </c>
      <c r="AJ330" s="48">
        <f>[1]All_Tasks_Billing!AJ330</f>
        <v>0</v>
      </c>
      <c r="AK330" s="48">
        <f>[1]All_Tasks_Billing!AK330</f>
        <v>0</v>
      </c>
      <c r="AL330" s="48">
        <f>[1]All_Tasks_Billing!AL330</f>
        <v>0</v>
      </c>
      <c r="AM330" s="48">
        <f>[1]All_Tasks_Billing!AM330</f>
        <v>0</v>
      </c>
      <c r="AN330" s="48">
        <f>[1]All_Tasks_Billing!AN330</f>
        <v>0</v>
      </c>
      <c r="AO330" s="48">
        <f>[1]All_Tasks_Billing!AO330</f>
        <v>0</v>
      </c>
      <c r="AP330" s="48">
        <f>[1]All_Tasks_Billing!AP330</f>
        <v>0.129</v>
      </c>
      <c r="AQ330" s="48">
        <f>[1]All_Tasks_Billing!AQ330</f>
        <v>0</v>
      </c>
      <c r="AR330" s="48">
        <f>[1]All_Tasks_Billing!AR330</f>
        <v>0</v>
      </c>
      <c r="AS330" s="48">
        <f>[1]All_Tasks_Billing!AS330</f>
        <v>0</v>
      </c>
      <c r="AT330" s="48">
        <f>[1]All_Tasks_Billing!AT330</f>
        <v>0</v>
      </c>
      <c r="AU330" s="50" t="str">
        <f t="shared" si="90"/>
        <v/>
      </c>
      <c r="AV330" s="50" t="str">
        <f t="shared" si="91"/>
        <v/>
      </c>
      <c r="AW330" s="50" t="str">
        <f t="shared" si="92"/>
        <v/>
      </c>
      <c r="AX330" s="50" t="str">
        <f t="shared" ca="1" si="93"/>
        <v>Not Completed</v>
      </c>
      <c r="AY330" s="50" t="str">
        <f t="shared" ca="1" si="94"/>
        <v>Not Completed</v>
      </c>
      <c r="AZ330" s="50" t="str">
        <f t="shared" ca="1" si="95"/>
        <v>Not Completed</v>
      </c>
      <c r="BA330" s="48">
        <f t="shared" si="96"/>
        <v>0</v>
      </c>
      <c r="BB330" s="45" t="str">
        <f t="shared" si="97"/>
        <v/>
      </c>
      <c r="BC330" s="50" t="str">
        <f t="shared" si="98"/>
        <v/>
      </c>
      <c r="BD330" s="48">
        <f t="shared" si="99"/>
        <v>0</v>
      </c>
      <c r="BE330" s="50" t="str">
        <f t="shared" si="100"/>
        <v>Not Started</v>
      </c>
      <c r="BF330" s="51">
        <f t="shared" si="101"/>
        <v>1</v>
      </c>
      <c r="BG330" s="51">
        <f t="shared" si="102"/>
        <v>0</v>
      </c>
      <c r="BH330" s="50" t="str">
        <f t="shared" si="103"/>
        <v/>
      </c>
      <c r="BI330" s="50" t="str">
        <f t="shared" si="104"/>
        <v/>
      </c>
      <c r="BJ330" s="50" t="str">
        <f t="shared" si="105"/>
        <v/>
      </c>
      <c r="BK330" s="50" t="str">
        <f t="shared" si="106"/>
        <v xml:space="preserve">Not Started |  | </v>
      </c>
      <c r="BL330" s="49" t="str">
        <f t="shared" ca="1" si="107"/>
        <v/>
      </c>
    </row>
    <row r="331" spans="1:64" x14ac:dyDescent="0.25">
      <c r="A331" t="str">
        <f>[1]All_Tasks_Billing!A331</f>
        <v>LAS16.PPM07</v>
      </c>
      <c r="B331" t="str">
        <f>[1]All_Tasks_Billing!B331</f>
        <v>PPM</v>
      </c>
      <c r="C331" t="str">
        <f>[1]All_Tasks_Billing!C331</f>
        <v>7.1.6</v>
      </c>
      <c r="D331" t="str">
        <f>[1]All_Tasks_Billing!D331</f>
        <v>Main Switchgear</v>
      </c>
      <c r="E331" t="str">
        <f>[1]All_Tasks_Billing!E331</f>
        <v>Circuit Breakers -Primary</v>
      </c>
      <c r="F331" t="str">
        <f>IF([1]All_Tasks_Billing!F331="","",[1]All_Tasks_Billing!F331)</f>
        <v>600AF / 400 AT</v>
      </c>
      <c r="G331" t="str">
        <f>IF([1]All_Tasks_Billing!G331="","",[1]All_Tasks_Billing!G331)</f>
        <v/>
      </c>
      <c r="H331" s="45" t="str">
        <f>[1]All_Tasks_Billing!H331</f>
        <v/>
      </c>
      <c r="I331" t="str">
        <f>IF([1]All_Tasks_Billing!I331="","",[1]All_Tasks_Billing!I331)</f>
        <v/>
      </c>
      <c r="J331" t="str">
        <f>IF([1]All_Tasks_Billing!J331="","",[1]All_Tasks_Billing!J331)</f>
        <v/>
      </c>
      <c r="K331" t="b">
        <f>[1]All_Tasks_Billing!K331</f>
        <v>0</v>
      </c>
      <c r="L331" s="45" t="str">
        <f>[1]All_Tasks_Billing!L331</f>
        <v/>
      </c>
      <c r="M331" t="str">
        <f>[1]All_Tasks_Billing!M331</f>
        <v/>
      </c>
      <c r="N331" s="46">
        <f>IF([1]All_Tasks_Billing!N331="",0,[1]All_Tasks_Billing!N331)</f>
        <v>0</v>
      </c>
      <c r="O331" t="str">
        <f>[1]All_Tasks_Billing!O331</f>
        <v/>
      </c>
      <c r="P331" s="47">
        <f>IF([1]All_Tasks_Billing!P331="",0,[1]All_Tasks_Billing!P331)</f>
        <v>3</v>
      </c>
      <c r="Q331" s="47">
        <f>IF([1]All_Tasks_Billing!Q331="",0,[1]All_Tasks_Billing!Q331)</f>
        <v>3</v>
      </c>
      <c r="R331" s="47">
        <f>IF([1]All_Tasks_Billing!R331="",0,[1]All_Tasks_Billing!R331)</f>
        <v>3</v>
      </c>
      <c r="S331" t="str">
        <f>[1]All_Tasks_Billing!S331</f>
        <v/>
      </c>
      <c r="T331" t="str">
        <f>[1]All_Tasks_Billing!T331</f>
        <v/>
      </c>
      <c r="U331" t="str">
        <f>[1]All_Tasks_Billing!U331</f>
        <v/>
      </c>
      <c r="V331">
        <f>[1]All_Tasks_Billing!V331</f>
        <v>12</v>
      </c>
      <c r="W331" s="48">
        <f>[1]All_Tasks_Billing!W331</f>
        <v>150</v>
      </c>
      <c r="X331">
        <f>[1]All_Tasks_Billing!X331</f>
        <v>24331.724999999999</v>
      </c>
      <c r="Y331">
        <f>[1]All_Tasks_Billing!Y331</f>
        <v>1</v>
      </c>
      <c r="Z331" s="49">
        <f>[1]All_Tasks_Billing!Z331</f>
        <v>0</v>
      </c>
      <c r="AA331" s="45" t="str">
        <f>[1]All_Tasks_Billing!AA331</f>
        <v/>
      </c>
      <c r="AB331" t="str">
        <f>[1]All_Tasks_Billing!AB331</f>
        <v/>
      </c>
      <c r="AC331" s="48">
        <f>[1]All_Tasks_Billing!AC331</f>
        <v>0</v>
      </c>
      <c r="AD331" s="48">
        <f>[1]All_Tasks_Billing!AD331</f>
        <v>0</v>
      </c>
      <c r="AE331" s="48">
        <f>[1]All_Tasks_Billing!AE331</f>
        <v>0</v>
      </c>
      <c r="AF331" s="48">
        <f>[1]All_Tasks_Billing!AF331</f>
        <v>0</v>
      </c>
      <c r="AG331" s="48">
        <f>[1]All_Tasks_Billing!AG331</f>
        <v>0</v>
      </c>
      <c r="AH331" s="48">
        <f>[1]All_Tasks_Billing!AH331</f>
        <v>0.129</v>
      </c>
      <c r="AI331" s="48">
        <f>[1]All_Tasks_Billing!AI331</f>
        <v>0</v>
      </c>
      <c r="AJ331" s="48">
        <f>[1]All_Tasks_Billing!AJ331</f>
        <v>0</v>
      </c>
      <c r="AK331" s="48">
        <f>[1]All_Tasks_Billing!AK331</f>
        <v>0</v>
      </c>
      <c r="AL331" s="48">
        <f>[1]All_Tasks_Billing!AL331</f>
        <v>0</v>
      </c>
      <c r="AM331" s="48">
        <f>[1]All_Tasks_Billing!AM331</f>
        <v>0</v>
      </c>
      <c r="AN331" s="48">
        <f>[1]All_Tasks_Billing!AN331</f>
        <v>0</v>
      </c>
      <c r="AO331" s="48">
        <f>[1]All_Tasks_Billing!AO331</f>
        <v>0</v>
      </c>
      <c r="AP331" s="48">
        <f>[1]All_Tasks_Billing!AP331</f>
        <v>0.129</v>
      </c>
      <c r="AQ331" s="48">
        <f>[1]All_Tasks_Billing!AQ331</f>
        <v>0</v>
      </c>
      <c r="AR331" s="48">
        <f>[1]All_Tasks_Billing!AR331</f>
        <v>0</v>
      </c>
      <c r="AS331" s="48">
        <f>[1]All_Tasks_Billing!AS331</f>
        <v>0</v>
      </c>
      <c r="AT331" s="48">
        <f>[1]All_Tasks_Billing!AT331</f>
        <v>0</v>
      </c>
      <c r="AU331" s="50" t="str">
        <f t="shared" si="90"/>
        <v/>
      </c>
      <c r="AV331" s="50" t="str">
        <f t="shared" si="91"/>
        <v/>
      </c>
      <c r="AW331" s="50" t="str">
        <f t="shared" si="92"/>
        <v/>
      </c>
      <c r="AX331" s="50" t="str">
        <f t="shared" ca="1" si="93"/>
        <v>Not Completed</v>
      </c>
      <c r="AY331" s="50" t="str">
        <f t="shared" ca="1" si="94"/>
        <v>Not Completed</v>
      </c>
      <c r="AZ331" s="50" t="str">
        <f t="shared" ca="1" si="95"/>
        <v>Not Completed</v>
      </c>
      <c r="BA331" s="48">
        <f t="shared" si="96"/>
        <v>0</v>
      </c>
      <c r="BB331" s="45" t="str">
        <f t="shared" si="97"/>
        <v/>
      </c>
      <c r="BC331" s="50" t="str">
        <f t="shared" si="98"/>
        <v/>
      </c>
      <c r="BD331" s="48">
        <f t="shared" si="99"/>
        <v>0</v>
      </c>
      <c r="BE331" s="50" t="str">
        <f t="shared" si="100"/>
        <v>Not Started</v>
      </c>
      <c r="BF331" s="51">
        <f t="shared" si="101"/>
        <v>1</v>
      </c>
      <c r="BG331" s="51">
        <f t="shared" si="102"/>
        <v>0</v>
      </c>
      <c r="BH331" s="50" t="str">
        <f t="shared" si="103"/>
        <v/>
      </c>
      <c r="BI331" s="50" t="str">
        <f t="shared" si="104"/>
        <v/>
      </c>
      <c r="BJ331" s="50" t="str">
        <f t="shared" si="105"/>
        <v/>
      </c>
      <c r="BK331" s="50" t="str">
        <f t="shared" si="106"/>
        <v xml:space="preserve">Not Started |  | </v>
      </c>
      <c r="BL331" s="49" t="str">
        <f t="shared" ca="1" si="107"/>
        <v/>
      </c>
    </row>
    <row r="332" spans="1:64" x14ac:dyDescent="0.25">
      <c r="A332" t="str">
        <f>[1]All_Tasks_Billing!A332</f>
        <v>LAS16.PPM07</v>
      </c>
      <c r="B332" t="str">
        <f>[1]All_Tasks_Billing!B332</f>
        <v>PPM</v>
      </c>
      <c r="C332" t="str">
        <f>[1]All_Tasks_Billing!C332</f>
        <v>7.1.7</v>
      </c>
      <c r="D332" t="str">
        <f>[1]All_Tasks_Billing!D332</f>
        <v>Main Switchgear</v>
      </c>
      <c r="E332" t="str">
        <f>[1]All_Tasks_Billing!E332</f>
        <v>Circuit Breakers -Primary</v>
      </c>
      <c r="F332" t="str">
        <f>IF([1]All_Tasks_Billing!F332="","",[1]All_Tasks_Billing!F332)</f>
        <v>600AF / 400 AT</v>
      </c>
      <c r="G332" t="str">
        <f>IF([1]All_Tasks_Billing!G332="","",[1]All_Tasks_Billing!G332)</f>
        <v/>
      </c>
      <c r="H332" s="45" t="str">
        <f>[1]All_Tasks_Billing!H332</f>
        <v/>
      </c>
      <c r="I332" t="str">
        <f>IF([1]All_Tasks_Billing!I332="","",[1]All_Tasks_Billing!I332)</f>
        <v/>
      </c>
      <c r="J332" t="str">
        <f>IF([1]All_Tasks_Billing!J332="","",[1]All_Tasks_Billing!J332)</f>
        <v/>
      </c>
      <c r="K332" t="b">
        <f>[1]All_Tasks_Billing!K332</f>
        <v>0</v>
      </c>
      <c r="L332" s="45" t="str">
        <f>[1]All_Tasks_Billing!L332</f>
        <v/>
      </c>
      <c r="M332" t="str">
        <f>[1]All_Tasks_Billing!M332</f>
        <v/>
      </c>
      <c r="N332" s="46">
        <f>IF([1]All_Tasks_Billing!N332="",0,[1]All_Tasks_Billing!N332)</f>
        <v>0</v>
      </c>
      <c r="O332" t="str">
        <f>[1]All_Tasks_Billing!O332</f>
        <v/>
      </c>
      <c r="P332" s="47">
        <f>IF([1]All_Tasks_Billing!P332="",0,[1]All_Tasks_Billing!P332)</f>
        <v>3</v>
      </c>
      <c r="Q332" s="47">
        <f>IF([1]All_Tasks_Billing!Q332="",0,[1]All_Tasks_Billing!Q332)</f>
        <v>3</v>
      </c>
      <c r="R332" s="47">
        <f>IF([1]All_Tasks_Billing!R332="",0,[1]All_Tasks_Billing!R332)</f>
        <v>3</v>
      </c>
      <c r="S332" t="str">
        <f>[1]All_Tasks_Billing!S332</f>
        <v/>
      </c>
      <c r="T332" t="str">
        <f>[1]All_Tasks_Billing!T332</f>
        <v/>
      </c>
      <c r="U332" t="str">
        <f>[1]All_Tasks_Billing!U332</f>
        <v/>
      </c>
      <c r="V332">
        <f>[1]All_Tasks_Billing!V332</f>
        <v>12</v>
      </c>
      <c r="W332" s="48">
        <f>[1]All_Tasks_Billing!W332</f>
        <v>150</v>
      </c>
      <c r="X332">
        <f>[1]All_Tasks_Billing!X332</f>
        <v>24331.724999999999</v>
      </c>
      <c r="Y332">
        <f>[1]All_Tasks_Billing!Y332</f>
        <v>1</v>
      </c>
      <c r="Z332" s="49">
        <f>[1]All_Tasks_Billing!Z332</f>
        <v>0</v>
      </c>
      <c r="AA332" s="45" t="str">
        <f>[1]All_Tasks_Billing!AA332</f>
        <v/>
      </c>
      <c r="AB332" t="str">
        <f>[1]All_Tasks_Billing!AB332</f>
        <v/>
      </c>
      <c r="AC332" s="48">
        <f>[1]All_Tasks_Billing!AC332</f>
        <v>0</v>
      </c>
      <c r="AD332" s="48">
        <f>[1]All_Tasks_Billing!AD332</f>
        <v>0</v>
      </c>
      <c r="AE332" s="48">
        <f>[1]All_Tasks_Billing!AE332</f>
        <v>0</v>
      </c>
      <c r="AF332" s="48">
        <f>[1]All_Tasks_Billing!AF332</f>
        <v>0</v>
      </c>
      <c r="AG332" s="48">
        <f>[1]All_Tasks_Billing!AG332</f>
        <v>0</v>
      </c>
      <c r="AH332" s="48">
        <f>[1]All_Tasks_Billing!AH332</f>
        <v>0.129</v>
      </c>
      <c r="AI332" s="48">
        <f>[1]All_Tasks_Billing!AI332</f>
        <v>0</v>
      </c>
      <c r="AJ332" s="48">
        <f>[1]All_Tasks_Billing!AJ332</f>
        <v>0</v>
      </c>
      <c r="AK332" s="48">
        <f>[1]All_Tasks_Billing!AK332</f>
        <v>0</v>
      </c>
      <c r="AL332" s="48">
        <f>[1]All_Tasks_Billing!AL332</f>
        <v>0</v>
      </c>
      <c r="AM332" s="48">
        <f>[1]All_Tasks_Billing!AM332</f>
        <v>0</v>
      </c>
      <c r="AN332" s="48">
        <f>[1]All_Tasks_Billing!AN332</f>
        <v>0</v>
      </c>
      <c r="AO332" s="48">
        <f>[1]All_Tasks_Billing!AO332</f>
        <v>0</v>
      </c>
      <c r="AP332" s="48">
        <f>[1]All_Tasks_Billing!AP332</f>
        <v>0.129</v>
      </c>
      <c r="AQ332" s="48">
        <f>[1]All_Tasks_Billing!AQ332</f>
        <v>0</v>
      </c>
      <c r="AR332" s="48">
        <f>[1]All_Tasks_Billing!AR332</f>
        <v>0</v>
      </c>
      <c r="AS332" s="48">
        <f>[1]All_Tasks_Billing!AS332</f>
        <v>0</v>
      </c>
      <c r="AT332" s="48">
        <f>[1]All_Tasks_Billing!AT332</f>
        <v>0</v>
      </c>
      <c r="AU332" s="50" t="str">
        <f t="shared" si="90"/>
        <v/>
      </c>
      <c r="AV332" s="50" t="str">
        <f t="shared" si="91"/>
        <v/>
      </c>
      <c r="AW332" s="50" t="str">
        <f t="shared" si="92"/>
        <v/>
      </c>
      <c r="AX332" s="50" t="str">
        <f t="shared" ca="1" si="93"/>
        <v>Not Completed</v>
      </c>
      <c r="AY332" s="50" t="str">
        <f t="shared" ca="1" si="94"/>
        <v>Not Completed</v>
      </c>
      <c r="AZ332" s="50" t="str">
        <f t="shared" ca="1" si="95"/>
        <v>Not Completed</v>
      </c>
      <c r="BA332" s="48">
        <f t="shared" si="96"/>
        <v>0</v>
      </c>
      <c r="BB332" s="45" t="str">
        <f t="shared" si="97"/>
        <v/>
      </c>
      <c r="BC332" s="50" t="str">
        <f t="shared" si="98"/>
        <v/>
      </c>
      <c r="BD332" s="48">
        <f t="shared" si="99"/>
        <v>0</v>
      </c>
      <c r="BE332" s="50" t="str">
        <f t="shared" si="100"/>
        <v>Not Started</v>
      </c>
      <c r="BF332" s="51">
        <f t="shared" si="101"/>
        <v>1</v>
      </c>
      <c r="BG332" s="51">
        <f t="shared" si="102"/>
        <v>0</v>
      </c>
      <c r="BH332" s="50" t="str">
        <f t="shared" si="103"/>
        <v/>
      </c>
      <c r="BI332" s="50" t="str">
        <f t="shared" si="104"/>
        <v/>
      </c>
      <c r="BJ332" s="50" t="str">
        <f t="shared" si="105"/>
        <v/>
      </c>
      <c r="BK332" s="50" t="str">
        <f t="shared" si="106"/>
        <v xml:space="preserve">Not Started |  | </v>
      </c>
      <c r="BL332" s="49" t="str">
        <f t="shared" ca="1" si="107"/>
        <v/>
      </c>
    </row>
    <row r="333" spans="1:64" x14ac:dyDescent="0.25">
      <c r="A333" t="str">
        <f>[1]All_Tasks_Billing!A333</f>
        <v>LAS16.PPM07</v>
      </c>
      <c r="B333" t="str">
        <f>[1]All_Tasks_Billing!B333</f>
        <v>PPM</v>
      </c>
      <c r="C333" t="str">
        <f>[1]All_Tasks_Billing!C333</f>
        <v>7.1.8</v>
      </c>
      <c r="D333" t="str">
        <f>[1]All_Tasks_Billing!D333</f>
        <v>Main Switchgear</v>
      </c>
      <c r="E333" t="str">
        <f>[1]All_Tasks_Billing!E333</f>
        <v>Circuit Breakers -Primary</v>
      </c>
      <c r="F333" t="str">
        <f>IF([1]All_Tasks_Billing!F333="","",[1]All_Tasks_Billing!F333)</f>
        <v>600AF / 400 AT</v>
      </c>
      <c r="G333" t="str">
        <f>IF([1]All_Tasks_Billing!G333="","",[1]All_Tasks_Billing!G333)</f>
        <v/>
      </c>
      <c r="H333" s="45" t="str">
        <f>[1]All_Tasks_Billing!H333</f>
        <v/>
      </c>
      <c r="I333" t="str">
        <f>IF([1]All_Tasks_Billing!I333="","",[1]All_Tasks_Billing!I333)</f>
        <v/>
      </c>
      <c r="J333" t="str">
        <f>IF([1]All_Tasks_Billing!J333="","",[1]All_Tasks_Billing!J333)</f>
        <v/>
      </c>
      <c r="K333" t="b">
        <f>[1]All_Tasks_Billing!K333</f>
        <v>0</v>
      </c>
      <c r="L333" s="45" t="str">
        <f>[1]All_Tasks_Billing!L333</f>
        <v/>
      </c>
      <c r="M333" t="str">
        <f>[1]All_Tasks_Billing!M333</f>
        <v/>
      </c>
      <c r="N333" s="46">
        <f>IF([1]All_Tasks_Billing!N333="",0,[1]All_Tasks_Billing!N333)</f>
        <v>0</v>
      </c>
      <c r="O333" t="str">
        <f>[1]All_Tasks_Billing!O333</f>
        <v/>
      </c>
      <c r="P333" s="47">
        <f>IF([1]All_Tasks_Billing!P333="",0,[1]All_Tasks_Billing!P333)</f>
        <v>3</v>
      </c>
      <c r="Q333" s="47">
        <f>IF([1]All_Tasks_Billing!Q333="",0,[1]All_Tasks_Billing!Q333)</f>
        <v>3</v>
      </c>
      <c r="R333" s="47">
        <f>IF([1]All_Tasks_Billing!R333="",0,[1]All_Tasks_Billing!R333)</f>
        <v>3</v>
      </c>
      <c r="S333" t="str">
        <f>[1]All_Tasks_Billing!S333</f>
        <v/>
      </c>
      <c r="T333" t="str">
        <f>[1]All_Tasks_Billing!T333</f>
        <v/>
      </c>
      <c r="U333" t="str">
        <f>[1]All_Tasks_Billing!U333</f>
        <v/>
      </c>
      <c r="V333">
        <f>[1]All_Tasks_Billing!V333</f>
        <v>12</v>
      </c>
      <c r="W333" s="48">
        <f>[1]All_Tasks_Billing!W333</f>
        <v>150</v>
      </c>
      <c r="X333">
        <f>[1]All_Tasks_Billing!X333</f>
        <v>24331.724999999999</v>
      </c>
      <c r="Y333">
        <f>[1]All_Tasks_Billing!Y333</f>
        <v>1</v>
      </c>
      <c r="Z333" s="49">
        <f>[1]All_Tasks_Billing!Z333</f>
        <v>0</v>
      </c>
      <c r="AA333" s="45" t="str">
        <f>[1]All_Tasks_Billing!AA333</f>
        <v/>
      </c>
      <c r="AB333" t="str">
        <f>[1]All_Tasks_Billing!AB333</f>
        <v/>
      </c>
      <c r="AC333" s="48">
        <f>[1]All_Tasks_Billing!AC333</f>
        <v>0</v>
      </c>
      <c r="AD333" s="48">
        <f>[1]All_Tasks_Billing!AD333</f>
        <v>0</v>
      </c>
      <c r="AE333" s="48">
        <f>[1]All_Tasks_Billing!AE333</f>
        <v>0</v>
      </c>
      <c r="AF333" s="48">
        <f>[1]All_Tasks_Billing!AF333</f>
        <v>0</v>
      </c>
      <c r="AG333" s="48">
        <f>[1]All_Tasks_Billing!AG333</f>
        <v>0</v>
      </c>
      <c r="AH333" s="48">
        <f>[1]All_Tasks_Billing!AH333</f>
        <v>0.129</v>
      </c>
      <c r="AI333" s="48">
        <f>[1]All_Tasks_Billing!AI333</f>
        <v>0</v>
      </c>
      <c r="AJ333" s="48">
        <f>[1]All_Tasks_Billing!AJ333</f>
        <v>0</v>
      </c>
      <c r="AK333" s="48">
        <f>[1]All_Tasks_Billing!AK333</f>
        <v>0</v>
      </c>
      <c r="AL333" s="48">
        <f>[1]All_Tasks_Billing!AL333</f>
        <v>0</v>
      </c>
      <c r="AM333" s="48">
        <f>[1]All_Tasks_Billing!AM333</f>
        <v>0</v>
      </c>
      <c r="AN333" s="48">
        <f>[1]All_Tasks_Billing!AN333</f>
        <v>0</v>
      </c>
      <c r="AO333" s="48">
        <f>[1]All_Tasks_Billing!AO333</f>
        <v>0</v>
      </c>
      <c r="AP333" s="48">
        <f>[1]All_Tasks_Billing!AP333</f>
        <v>0.129</v>
      </c>
      <c r="AQ333" s="48">
        <f>[1]All_Tasks_Billing!AQ333</f>
        <v>0</v>
      </c>
      <c r="AR333" s="48">
        <f>[1]All_Tasks_Billing!AR333</f>
        <v>0</v>
      </c>
      <c r="AS333" s="48">
        <f>[1]All_Tasks_Billing!AS333</f>
        <v>0</v>
      </c>
      <c r="AT333" s="48">
        <f>[1]All_Tasks_Billing!AT333</f>
        <v>0</v>
      </c>
      <c r="AU333" s="50" t="str">
        <f t="shared" si="90"/>
        <v/>
      </c>
      <c r="AV333" s="50" t="str">
        <f t="shared" si="91"/>
        <v/>
      </c>
      <c r="AW333" s="50" t="str">
        <f t="shared" si="92"/>
        <v/>
      </c>
      <c r="AX333" s="50" t="str">
        <f t="shared" ca="1" si="93"/>
        <v>Not Completed</v>
      </c>
      <c r="AY333" s="50" t="str">
        <f t="shared" ca="1" si="94"/>
        <v>Not Completed</v>
      </c>
      <c r="AZ333" s="50" t="str">
        <f t="shared" ca="1" si="95"/>
        <v>Not Completed</v>
      </c>
      <c r="BA333" s="48">
        <f t="shared" si="96"/>
        <v>0</v>
      </c>
      <c r="BB333" s="45" t="str">
        <f t="shared" si="97"/>
        <v/>
      </c>
      <c r="BC333" s="50" t="str">
        <f t="shared" si="98"/>
        <v/>
      </c>
      <c r="BD333" s="48">
        <f t="shared" si="99"/>
        <v>0</v>
      </c>
      <c r="BE333" s="50" t="str">
        <f t="shared" si="100"/>
        <v>Not Started</v>
      </c>
      <c r="BF333" s="51">
        <f t="shared" si="101"/>
        <v>1</v>
      </c>
      <c r="BG333" s="51">
        <f t="shared" si="102"/>
        <v>0</v>
      </c>
      <c r="BH333" s="50" t="str">
        <f t="shared" si="103"/>
        <v/>
      </c>
      <c r="BI333" s="50" t="str">
        <f t="shared" si="104"/>
        <v/>
      </c>
      <c r="BJ333" s="50" t="str">
        <f t="shared" si="105"/>
        <v/>
      </c>
      <c r="BK333" s="50" t="str">
        <f t="shared" si="106"/>
        <v xml:space="preserve">Not Started |  | </v>
      </c>
      <c r="BL333" s="49" t="str">
        <f t="shared" ca="1" si="107"/>
        <v/>
      </c>
    </row>
    <row r="334" spans="1:64" x14ac:dyDescent="0.25">
      <c r="A334" t="str">
        <f>[1]All_Tasks_Billing!A334</f>
        <v>LAS16.PPM07</v>
      </c>
      <c r="B334" t="str">
        <f>[1]All_Tasks_Billing!B334</f>
        <v>PPM</v>
      </c>
      <c r="C334" t="str">
        <f>[1]All_Tasks_Billing!C334</f>
        <v>7.1.9</v>
      </c>
      <c r="D334" t="str">
        <f>[1]All_Tasks_Billing!D334</f>
        <v>Main Switchgear</v>
      </c>
      <c r="E334" t="str">
        <f>[1]All_Tasks_Billing!E334</f>
        <v>Circuit Breakers -Primary</v>
      </c>
      <c r="F334" t="str">
        <f>IF([1]All_Tasks_Billing!F334="","",[1]All_Tasks_Billing!F334)</f>
        <v>1200AF / 800AT</v>
      </c>
      <c r="G334" t="str">
        <f>IF([1]All_Tasks_Billing!G334="","",[1]All_Tasks_Billing!G334)</f>
        <v/>
      </c>
      <c r="H334" s="45" t="str">
        <f>[1]All_Tasks_Billing!H334</f>
        <v/>
      </c>
      <c r="I334" t="str">
        <f>IF([1]All_Tasks_Billing!I334="","",[1]All_Tasks_Billing!I334)</f>
        <v/>
      </c>
      <c r="J334" t="str">
        <f>IF([1]All_Tasks_Billing!J334="","",[1]All_Tasks_Billing!J334)</f>
        <v/>
      </c>
      <c r="K334" t="b">
        <f>[1]All_Tasks_Billing!K334</f>
        <v>0</v>
      </c>
      <c r="L334" s="45" t="str">
        <f>[1]All_Tasks_Billing!L334</f>
        <v/>
      </c>
      <c r="M334" t="str">
        <f>[1]All_Tasks_Billing!M334</f>
        <v/>
      </c>
      <c r="N334" s="46">
        <f>IF([1]All_Tasks_Billing!N334="",0,[1]All_Tasks_Billing!N334)</f>
        <v>0</v>
      </c>
      <c r="O334" t="str">
        <f>[1]All_Tasks_Billing!O334</f>
        <v/>
      </c>
      <c r="P334" s="47">
        <f>IF([1]All_Tasks_Billing!P334="",0,[1]All_Tasks_Billing!P334)</f>
        <v>3</v>
      </c>
      <c r="Q334" s="47">
        <f>IF([1]All_Tasks_Billing!Q334="",0,[1]All_Tasks_Billing!Q334)</f>
        <v>3</v>
      </c>
      <c r="R334" s="47">
        <f>IF([1]All_Tasks_Billing!R334="",0,[1]All_Tasks_Billing!R334)</f>
        <v>3</v>
      </c>
      <c r="S334" t="str">
        <f>[1]All_Tasks_Billing!S334</f>
        <v/>
      </c>
      <c r="T334" t="str">
        <f>[1]All_Tasks_Billing!T334</f>
        <v/>
      </c>
      <c r="U334" t="str">
        <f>[1]All_Tasks_Billing!U334</f>
        <v/>
      </c>
      <c r="V334">
        <f>[1]All_Tasks_Billing!V334</f>
        <v>12</v>
      </c>
      <c r="W334" s="48">
        <f>[1]All_Tasks_Billing!W334</f>
        <v>150</v>
      </c>
      <c r="X334">
        <f>[1]All_Tasks_Billing!X334</f>
        <v>24331.724999999999</v>
      </c>
      <c r="Y334">
        <f>[1]All_Tasks_Billing!Y334</f>
        <v>1</v>
      </c>
      <c r="Z334" s="49">
        <f>[1]All_Tasks_Billing!Z334</f>
        <v>0</v>
      </c>
      <c r="AA334" s="45" t="str">
        <f>[1]All_Tasks_Billing!AA334</f>
        <v/>
      </c>
      <c r="AB334" t="str">
        <f>[1]All_Tasks_Billing!AB334</f>
        <v/>
      </c>
      <c r="AC334" s="48">
        <f>[1]All_Tasks_Billing!AC334</f>
        <v>0</v>
      </c>
      <c r="AD334" s="48">
        <f>[1]All_Tasks_Billing!AD334</f>
        <v>0</v>
      </c>
      <c r="AE334" s="48">
        <f>[1]All_Tasks_Billing!AE334</f>
        <v>0</v>
      </c>
      <c r="AF334" s="48">
        <f>[1]All_Tasks_Billing!AF334</f>
        <v>0</v>
      </c>
      <c r="AG334" s="48">
        <f>[1]All_Tasks_Billing!AG334</f>
        <v>0</v>
      </c>
      <c r="AH334" s="48">
        <f>[1]All_Tasks_Billing!AH334</f>
        <v>0.129</v>
      </c>
      <c r="AI334" s="48">
        <f>[1]All_Tasks_Billing!AI334</f>
        <v>0</v>
      </c>
      <c r="AJ334" s="48">
        <f>[1]All_Tasks_Billing!AJ334</f>
        <v>0</v>
      </c>
      <c r="AK334" s="48">
        <f>[1]All_Tasks_Billing!AK334</f>
        <v>0</v>
      </c>
      <c r="AL334" s="48">
        <f>[1]All_Tasks_Billing!AL334</f>
        <v>0</v>
      </c>
      <c r="AM334" s="48">
        <f>[1]All_Tasks_Billing!AM334</f>
        <v>0</v>
      </c>
      <c r="AN334" s="48">
        <f>[1]All_Tasks_Billing!AN334</f>
        <v>0</v>
      </c>
      <c r="AO334" s="48">
        <f>[1]All_Tasks_Billing!AO334</f>
        <v>0</v>
      </c>
      <c r="AP334" s="48">
        <f>[1]All_Tasks_Billing!AP334</f>
        <v>0.129</v>
      </c>
      <c r="AQ334" s="48">
        <f>[1]All_Tasks_Billing!AQ334</f>
        <v>0</v>
      </c>
      <c r="AR334" s="48">
        <f>[1]All_Tasks_Billing!AR334</f>
        <v>0</v>
      </c>
      <c r="AS334" s="48">
        <f>[1]All_Tasks_Billing!AS334</f>
        <v>0</v>
      </c>
      <c r="AT334" s="48">
        <f>[1]All_Tasks_Billing!AT334</f>
        <v>0</v>
      </c>
      <c r="AU334" s="50" t="str">
        <f t="shared" si="90"/>
        <v/>
      </c>
      <c r="AV334" s="50" t="str">
        <f t="shared" si="91"/>
        <v/>
      </c>
      <c r="AW334" s="50" t="str">
        <f t="shared" si="92"/>
        <v/>
      </c>
      <c r="AX334" s="50" t="str">
        <f t="shared" ca="1" si="93"/>
        <v>Not Completed</v>
      </c>
      <c r="AY334" s="50" t="str">
        <f t="shared" ca="1" si="94"/>
        <v>Not Completed</v>
      </c>
      <c r="AZ334" s="50" t="str">
        <f t="shared" ca="1" si="95"/>
        <v>Not Completed</v>
      </c>
      <c r="BA334" s="48">
        <f t="shared" si="96"/>
        <v>0</v>
      </c>
      <c r="BB334" s="45" t="str">
        <f t="shared" si="97"/>
        <v/>
      </c>
      <c r="BC334" s="50" t="str">
        <f t="shared" si="98"/>
        <v/>
      </c>
      <c r="BD334" s="48">
        <f t="shared" si="99"/>
        <v>0</v>
      </c>
      <c r="BE334" s="50" t="str">
        <f t="shared" si="100"/>
        <v>Not Started</v>
      </c>
      <c r="BF334" s="51">
        <f t="shared" si="101"/>
        <v>1</v>
      </c>
      <c r="BG334" s="51">
        <f t="shared" si="102"/>
        <v>0</v>
      </c>
      <c r="BH334" s="50" t="str">
        <f t="shared" si="103"/>
        <v/>
      </c>
      <c r="BI334" s="50" t="str">
        <f t="shared" si="104"/>
        <v/>
      </c>
      <c r="BJ334" s="50" t="str">
        <f t="shared" si="105"/>
        <v/>
      </c>
      <c r="BK334" s="50" t="str">
        <f t="shared" si="106"/>
        <v xml:space="preserve">Not Started |  | </v>
      </c>
      <c r="BL334" s="49" t="str">
        <f t="shared" ca="1" si="107"/>
        <v/>
      </c>
    </row>
    <row r="335" spans="1:64" x14ac:dyDescent="0.25">
      <c r="A335" t="str">
        <f>[1]All_Tasks_Billing!A335</f>
        <v>LAS16.PPM07</v>
      </c>
      <c r="B335" t="str">
        <f>[1]All_Tasks_Billing!B335</f>
        <v>PPM</v>
      </c>
      <c r="C335" t="str">
        <f>[1]All_Tasks_Billing!C335</f>
        <v>7.1.10</v>
      </c>
      <c r="D335" t="str">
        <f>[1]All_Tasks_Billing!D335</f>
        <v>Main Switchgear</v>
      </c>
      <c r="E335" t="str">
        <f>[1]All_Tasks_Billing!E335</f>
        <v>Circuit Breakers -Primary</v>
      </c>
      <c r="F335" t="str">
        <f>IF([1]All_Tasks_Billing!F335="","",[1]All_Tasks_Billing!F335)</f>
        <v>1200AF / 800AT</v>
      </c>
      <c r="G335" t="str">
        <f>IF([1]All_Tasks_Billing!G335="","",[1]All_Tasks_Billing!G335)</f>
        <v/>
      </c>
      <c r="H335" s="45" t="str">
        <f>[1]All_Tasks_Billing!H335</f>
        <v/>
      </c>
      <c r="I335" t="str">
        <f>IF([1]All_Tasks_Billing!I335="","",[1]All_Tasks_Billing!I335)</f>
        <v/>
      </c>
      <c r="J335" t="str">
        <f>IF([1]All_Tasks_Billing!J335="","",[1]All_Tasks_Billing!J335)</f>
        <v/>
      </c>
      <c r="K335" t="b">
        <f>[1]All_Tasks_Billing!K335</f>
        <v>0</v>
      </c>
      <c r="L335" s="45" t="str">
        <f>[1]All_Tasks_Billing!L335</f>
        <v/>
      </c>
      <c r="M335" t="str">
        <f>[1]All_Tasks_Billing!M335</f>
        <v/>
      </c>
      <c r="N335" s="46">
        <f>IF([1]All_Tasks_Billing!N335="",0,[1]All_Tasks_Billing!N335)</f>
        <v>0</v>
      </c>
      <c r="O335" t="str">
        <f>[1]All_Tasks_Billing!O335</f>
        <v/>
      </c>
      <c r="P335" s="47">
        <f>IF([1]All_Tasks_Billing!P335="",0,[1]All_Tasks_Billing!P335)</f>
        <v>3</v>
      </c>
      <c r="Q335" s="47">
        <f>IF([1]All_Tasks_Billing!Q335="",0,[1]All_Tasks_Billing!Q335)</f>
        <v>3</v>
      </c>
      <c r="R335" s="47">
        <f>IF([1]All_Tasks_Billing!R335="",0,[1]All_Tasks_Billing!R335)</f>
        <v>3</v>
      </c>
      <c r="S335" t="str">
        <f>[1]All_Tasks_Billing!S335</f>
        <v/>
      </c>
      <c r="T335" t="str">
        <f>[1]All_Tasks_Billing!T335</f>
        <v/>
      </c>
      <c r="U335" t="str">
        <f>[1]All_Tasks_Billing!U335</f>
        <v/>
      </c>
      <c r="V335">
        <f>[1]All_Tasks_Billing!V335</f>
        <v>12</v>
      </c>
      <c r="W335" s="48">
        <f>[1]All_Tasks_Billing!W335</f>
        <v>150</v>
      </c>
      <c r="X335">
        <f>[1]All_Tasks_Billing!X335</f>
        <v>24331.724999999999</v>
      </c>
      <c r="Y335">
        <f>[1]All_Tasks_Billing!Y335</f>
        <v>1</v>
      </c>
      <c r="Z335" s="49">
        <f>[1]All_Tasks_Billing!Z335</f>
        <v>0</v>
      </c>
      <c r="AA335" s="45" t="str">
        <f>[1]All_Tasks_Billing!AA335</f>
        <v/>
      </c>
      <c r="AB335" t="str">
        <f>[1]All_Tasks_Billing!AB335</f>
        <v/>
      </c>
      <c r="AC335" s="48">
        <f>[1]All_Tasks_Billing!AC335</f>
        <v>0</v>
      </c>
      <c r="AD335" s="48">
        <f>[1]All_Tasks_Billing!AD335</f>
        <v>0</v>
      </c>
      <c r="AE335" s="48">
        <f>[1]All_Tasks_Billing!AE335</f>
        <v>0</v>
      </c>
      <c r="AF335" s="48">
        <f>[1]All_Tasks_Billing!AF335</f>
        <v>0</v>
      </c>
      <c r="AG335" s="48">
        <f>[1]All_Tasks_Billing!AG335</f>
        <v>0</v>
      </c>
      <c r="AH335" s="48">
        <f>[1]All_Tasks_Billing!AH335</f>
        <v>0.129</v>
      </c>
      <c r="AI335" s="48">
        <f>[1]All_Tasks_Billing!AI335</f>
        <v>0</v>
      </c>
      <c r="AJ335" s="48">
        <f>[1]All_Tasks_Billing!AJ335</f>
        <v>0</v>
      </c>
      <c r="AK335" s="48">
        <f>[1]All_Tasks_Billing!AK335</f>
        <v>0</v>
      </c>
      <c r="AL335" s="48">
        <f>[1]All_Tasks_Billing!AL335</f>
        <v>0</v>
      </c>
      <c r="AM335" s="48">
        <f>[1]All_Tasks_Billing!AM335</f>
        <v>0</v>
      </c>
      <c r="AN335" s="48">
        <f>[1]All_Tasks_Billing!AN335</f>
        <v>0</v>
      </c>
      <c r="AO335" s="48">
        <f>[1]All_Tasks_Billing!AO335</f>
        <v>0</v>
      </c>
      <c r="AP335" s="48">
        <f>[1]All_Tasks_Billing!AP335</f>
        <v>0.129</v>
      </c>
      <c r="AQ335" s="48">
        <f>[1]All_Tasks_Billing!AQ335</f>
        <v>0</v>
      </c>
      <c r="AR335" s="48">
        <f>[1]All_Tasks_Billing!AR335</f>
        <v>0</v>
      </c>
      <c r="AS335" s="48">
        <f>[1]All_Tasks_Billing!AS335</f>
        <v>0</v>
      </c>
      <c r="AT335" s="48">
        <f>[1]All_Tasks_Billing!AT335</f>
        <v>0</v>
      </c>
      <c r="AU335" s="50" t="str">
        <f t="shared" si="90"/>
        <v/>
      </c>
      <c r="AV335" s="50" t="str">
        <f t="shared" si="91"/>
        <v/>
      </c>
      <c r="AW335" s="50" t="str">
        <f t="shared" si="92"/>
        <v/>
      </c>
      <c r="AX335" s="50" t="str">
        <f t="shared" ca="1" si="93"/>
        <v>Not Completed</v>
      </c>
      <c r="AY335" s="50" t="str">
        <f t="shared" ca="1" si="94"/>
        <v>Not Completed</v>
      </c>
      <c r="AZ335" s="50" t="str">
        <f t="shared" ca="1" si="95"/>
        <v>Not Completed</v>
      </c>
      <c r="BA335" s="48">
        <f t="shared" si="96"/>
        <v>0</v>
      </c>
      <c r="BB335" s="45" t="str">
        <f t="shared" si="97"/>
        <v/>
      </c>
      <c r="BC335" s="50" t="str">
        <f t="shared" si="98"/>
        <v/>
      </c>
      <c r="BD335" s="48">
        <f t="shared" si="99"/>
        <v>0</v>
      </c>
      <c r="BE335" s="50" t="str">
        <f t="shared" si="100"/>
        <v>Not Started</v>
      </c>
      <c r="BF335" s="51">
        <f t="shared" si="101"/>
        <v>1</v>
      </c>
      <c r="BG335" s="51">
        <f t="shared" si="102"/>
        <v>0</v>
      </c>
      <c r="BH335" s="50" t="str">
        <f t="shared" si="103"/>
        <v/>
      </c>
      <c r="BI335" s="50" t="str">
        <f t="shared" si="104"/>
        <v/>
      </c>
      <c r="BJ335" s="50" t="str">
        <f t="shared" si="105"/>
        <v/>
      </c>
      <c r="BK335" s="50" t="str">
        <f t="shared" si="106"/>
        <v xml:space="preserve">Not Started |  | </v>
      </c>
      <c r="BL335" s="49" t="str">
        <f t="shared" ca="1" si="107"/>
        <v/>
      </c>
    </row>
    <row r="336" spans="1:64" x14ac:dyDescent="0.25">
      <c r="A336" t="str">
        <f>[1]All_Tasks_Billing!A336</f>
        <v>LAS16.PPM07</v>
      </c>
      <c r="B336" t="str">
        <f>[1]All_Tasks_Billing!B336</f>
        <v>PPM</v>
      </c>
      <c r="C336" t="str">
        <f>[1]All_Tasks_Billing!C336</f>
        <v>7.1.11</v>
      </c>
      <c r="D336" t="str">
        <f>[1]All_Tasks_Billing!D336</f>
        <v>Main Switchgear</v>
      </c>
      <c r="E336" t="str">
        <f>[1]All_Tasks_Billing!E336</f>
        <v>Circuit Breakers -Primary</v>
      </c>
      <c r="F336" t="str">
        <f>IF([1]All_Tasks_Billing!F336="","",[1]All_Tasks_Billing!F336)</f>
        <v>2000AF / 1600AT</v>
      </c>
      <c r="G336" t="str">
        <f>IF([1]All_Tasks_Billing!G336="","",[1]All_Tasks_Billing!G336)</f>
        <v/>
      </c>
      <c r="H336" s="45" t="str">
        <f>[1]All_Tasks_Billing!H336</f>
        <v/>
      </c>
      <c r="I336" t="str">
        <f>IF([1]All_Tasks_Billing!I336="","",[1]All_Tasks_Billing!I336)</f>
        <v/>
      </c>
      <c r="J336" t="str">
        <f>IF([1]All_Tasks_Billing!J336="","",[1]All_Tasks_Billing!J336)</f>
        <v/>
      </c>
      <c r="K336" t="b">
        <f>[1]All_Tasks_Billing!K336</f>
        <v>0</v>
      </c>
      <c r="L336" s="45" t="str">
        <f>[1]All_Tasks_Billing!L336</f>
        <v/>
      </c>
      <c r="M336" t="str">
        <f>[1]All_Tasks_Billing!M336</f>
        <v/>
      </c>
      <c r="N336" s="46">
        <f>IF([1]All_Tasks_Billing!N336="",0,[1]All_Tasks_Billing!N336)</f>
        <v>0</v>
      </c>
      <c r="O336" t="str">
        <f>[1]All_Tasks_Billing!O336</f>
        <v/>
      </c>
      <c r="P336" s="47">
        <f>IF([1]All_Tasks_Billing!P336="",0,[1]All_Tasks_Billing!P336)</f>
        <v>3</v>
      </c>
      <c r="Q336" s="47">
        <f>IF([1]All_Tasks_Billing!Q336="",0,[1]All_Tasks_Billing!Q336)</f>
        <v>3</v>
      </c>
      <c r="R336" s="47">
        <f>IF([1]All_Tasks_Billing!R336="",0,[1]All_Tasks_Billing!R336)</f>
        <v>3</v>
      </c>
      <c r="S336" t="str">
        <f>[1]All_Tasks_Billing!S336</f>
        <v/>
      </c>
      <c r="T336" t="str">
        <f>[1]All_Tasks_Billing!T336</f>
        <v/>
      </c>
      <c r="U336" t="str">
        <f>[1]All_Tasks_Billing!U336</f>
        <v/>
      </c>
      <c r="V336">
        <f>[1]All_Tasks_Billing!V336</f>
        <v>12</v>
      </c>
      <c r="W336" s="48">
        <f>[1]All_Tasks_Billing!W336</f>
        <v>150</v>
      </c>
      <c r="X336">
        <f>[1]All_Tasks_Billing!X336</f>
        <v>24331.724999999999</v>
      </c>
      <c r="Y336">
        <f>[1]All_Tasks_Billing!Y336</f>
        <v>1</v>
      </c>
      <c r="Z336" s="49">
        <f>[1]All_Tasks_Billing!Z336</f>
        <v>0</v>
      </c>
      <c r="AA336" s="45" t="str">
        <f>[1]All_Tasks_Billing!AA336</f>
        <v/>
      </c>
      <c r="AB336" t="str">
        <f>[1]All_Tasks_Billing!AB336</f>
        <v/>
      </c>
      <c r="AC336" s="48">
        <f>[1]All_Tasks_Billing!AC336</f>
        <v>0</v>
      </c>
      <c r="AD336" s="48">
        <f>[1]All_Tasks_Billing!AD336</f>
        <v>0</v>
      </c>
      <c r="AE336" s="48">
        <f>[1]All_Tasks_Billing!AE336</f>
        <v>0</v>
      </c>
      <c r="AF336" s="48">
        <f>[1]All_Tasks_Billing!AF336</f>
        <v>0</v>
      </c>
      <c r="AG336" s="48">
        <f>[1]All_Tasks_Billing!AG336</f>
        <v>0</v>
      </c>
      <c r="AH336" s="48">
        <f>[1]All_Tasks_Billing!AH336</f>
        <v>0.129</v>
      </c>
      <c r="AI336" s="48">
        <f>[1]All_Tasks_Billing!AI336</f>
        <v>0</v>
      </c>
      <c r="AJ336" s="48">
        <f>[1]All_Tasks_Billing!AJ336</f>
        <v>0</v>
      </c>
      <c r="AK336" s="48">
        <f>[1]All_Tasks_Billing!AK336</f>
        <v>0</v>
      </c>
      <c r="AL336" s="48">
        <f>[1]All_Tasks_Billing!AL336</f>
        <v>0</v>
      </c>
      <c r="AM336" s="48">
        <f>[1]All_Tasks_Billing!AM336</f>
        <v>0</v>
      </c>
      <c r="AN336" s="48">
        <f>[1]All_Tasks_Billing!AN336</f>
        <v>0</v>
      </c>
      <c r="AO336" s="48">
        <f>[1]All_Tasks_Billing!AO336</f>
        <v>0</v>
      </c>
      <c r="AP336" s="48">
        <f>[1]All_Tasks_Billing!AP336</f>
        <v>0.129</v>
      </c>
      <c r="AQ336" s="48">
        <f>[1]All_Tasks_Billing!AQ336</f>
        <v>0</v>
      </c>
      <c r="AR336" s="48">
        <f>[1]All_Tasks_Billing!AR336</f>
        <v>0</v>
      </c>
      <c r="AS336" s="48">
        <f>[1]All_Tasks_Billing!AS336</f>
        <v>0</v>
      </c>
      <c r="AT336" s="48">
        <f>[1]All_Tasks_Billing!AT336</f>
        <v>0</v>
      </c>
      <c r="AU336" s="50" t="str">
        <f t="shared" si="90"/>
        <v/>
      </c>
      <c r="AV336" s="50" t="str">
        <f t="shared" si="91"/>
        <v/>
      </c>
      <c r="AW336" s="50" t="str">
        <f t="shared" si="92"/>
        <v/>
      </c>
      <c r="AX336" s="50" t="str">
        <f t="shared" ca="1" si="93"/>
        <v>Not Completed</v>
      </c>
      <c r="AY336" s="50" t="str">
        <f t="shared" ca="1" si="94"/>
        <v>Not Completed</v>
      </c>
      <c r="AZ336" s="50" t="str">
        <f t="shared" ca="1" si="95"/>
        <v>Not Completed</v>
      </c>
      <c r="BA336" s="48">
        <f t="shared" si="96"/>
        <v>0</v>
      </c>
      <c r="BB336" s="45" t="str">
        <f t="shared" si="97"/>
        <v/>
      </c>
      <c r="BC336" s="50" t="str">
        <f t="shared" si="98"/>
        <v/>
      </c>
      <c r="BD336" s="48">
        <f t="shared" si="99"/>
        <v>0</v>
      </c>
      <c r="BE336" s="50" t="str">
        <f t="shared" si="100"/>
        <v>Not Started</v>
      </c>
      <c r="BF336" s="51">
        <f t="shared" si="101"/>
        <v>1</v>
      </c>
      <c r="BG336" s="51">
        <f t="shared" si="102"/>
        <v>0</v>
      </c>
      <c r="BH336" s="50" t="str">
        <f t="shared" si="103"/>
        <v/>
      </c>
      <c r="BI336" s="50" t="str">
        <f t="shared" si="104"/>
        <v/>
      </c>
      <c r="BJ336" s="50" t="str">
        <f t="shared" si="105"/>
        <v/>
      </c>
      <c r="BK336" s="50" t="str">
        <f t="shared" si="106"/>
        <v xml:space="preserve">Not Started |  | </v>
      </c>
      <c r="BL336" s="49" t="str">
        <f t="shared" ca="1" si="107"/>
        <v/>
      </c>
    </row>
    <row r="337" spans="1:64" x14ac:dyDescent="0.25">
      <c r="A337" t="str">
        <f>[1]All_Tasks_Billing!A337</f>
        <v>LAS16.PPM07</v>
      </c>
      <c r="B337" t="str">
        <f>[1]All_Tasks_Billing!B337</f>
        <v>PPM</v>
      </c>
      <c r="C337" t="str">
        <f>[1]All_Tasks_Billing!C337</f>
        <v>7.1.12</v>
      </c>
      <c r="D337" t="str">
        <f>[1]All_Tasks_Billing!D337</f>
        <v>Main Switchgear</v>
      </c>
      <c r="E337" t="str">
        <f>[1]All_Tasks_Billing!E337</f>
        <v>Circuit Breakers -Primary</v>
      </c>
      <c r="F337" t="str">
        <f>IF([1]All_Tasks_Billing!F337="","",[1]All_Tasks_Billing!F337)</f>
        <v>2000AF / 1600AT</v>
      </c>
      <c r="G337" t="str">
        <f>IF([1]All_Tasks_Billing!G337="","",[1]All_Tasks_Billing!G337)</f>
        <v/>
      </c>
      <c r="H337" s="45" t="str">
        <f>[1]All_Tasks_Billing!H337</f>
        <v/>
      </c>
      <c r="I337" t="str">
        <f>IF([1]All_Tasks_Billing!I337="","",[1]All_Tasks_Billing!I337)</f>
        <v/>
      </c>
      <c r="J337" t="str">
        <f>IF([1]All_Tasks_Billing!J337="","",[1]All_Tasks_Billing!J337)</f>
        <v/>
      </c>
      <c r="K337" t="b">
        <f>[1]All_Tasks_Billing!K337</f>
        <v>0</v>
      </c>
      <c r="L337" s="45" t="str">
        <f>[1]All_Tasks_Billing!L337</f>
        <v/>
      </c>
      <c r="M337" t="str">
        <f>[1]All_Tasks_Billing!M337</f>
        <v/>
      </c>
      <c r="N337" s="46">
        <f>IF([1]All_Tasks_Billing!N337="",0,[1]All_Tasks_Billing!N337)</f>
        <v>0</v>
      </c>
      <c r="O337" t="str">
        <f>[1]All_Tasks_Billing!O337</f>
        <v/>
      </c>
      <c r="P337" s="47">
        <f>IF([1]All_Tasks_Billing!P337="",0,[1]All_Tasks_Billing!P337)</f>
        <v>3</v>
      </c>
      <c r="Q337" s="47">
        <f>IF([1]All_Tasks_Billing!Q337="",0,[1]All_Tasks_Billing!Q337)</f>
        <v>3</v>
      </c>
      <c r="R337" s="47">
        <f>IF([1]All_Tasks_Billing!R337="",0,[1]All_Tasks_Billing!R337)</f>
        <v>3</v>
      </c>
      <c r="S337" t="str">
        <f>[1]All_Tasks_Billing!S337</f>
        <v/>
      </c>
      <c r="T337" t="str">
        <f>[1]All_Tasks_Billing!T337</f>
        <v/>
      </c>
      <c r="U337" t="str">
        <f>[1]All_Tasks_Billing!U337</f>
        <v/>
      </c>
      <c r="V337">
        <f>[1]All_Tasks_Billing!V337</f>
        <v>12</v>
      </c>
      <c r="W337" s="48">
        <f>[1]All_Tasks_Billing!W337</f>
        <v>150</v>
      </c>
      <c r="X337">
        <f>[1]All_Tasks_Billing!X337</f>
        <v>24331.724999999999</v>
      </c>
      <c r="Y337">
        <f>[1]All_Tasks_Billing!Y337</f>
        <v>1</v>
      </c>
      <c r="Z337" s="49">
        <f>[1]All_Tasks_Billing!Z337</f>
        <v>0</v>
      </c>
      <c r="AA337" s="45" t="str">
        <f>[1]All_Tasks_Billing!AA337</f>
        <v/>
      </c>
      <c r="AB337" t="str">
        <f>[1]All_Tasks_Billing!AB337</f>
        <v/>
      </c>
      <c r="AC337" s="48">
        <f>[1]All_Tasks_Billing!AC337</f>
        <v>0</v>
      </c>
      <c r="AD337" s="48">
        <f>[1]All_Tasks_Billing!AD337</f>
        <v>0</v>
      </c>
      <c r="AE337" s="48">
        <f>[1]All_Tasks_Billing!AE337</f>
        <v>0</v>
      </c>
      <c r="AF337" s="48">
        <f>[1]All_Tasks_Billing!AF337</f>
        <v>0</v>
      </c>
      <c r="AG337" s="48">
        <f>[1]All_Tasks_Billing!AG337</f>
        <v>0</v>
      </c>
      <c r="AH337" s="48">
        <f>[1]All_Tasks_Billing!AH337</f>
        <v>0.129</v>
      </c>
      <c r="AI337" s="48">
        <f>[1]All_Tasks_Billing!AI337</f>
        <v>0</v>
      </c>
      <c r="AJ337" s="48">
        <f>[1]All_Tasks_Billing!AJ337</f>
        <v>0</v>
      </c>
      <c r="AK337" s="48">
        <f>[1]All_Tasks_Billing!AK337</f>
        <v>0</v>
      </c>
      <c r="AL337" s="48">
        <f>[1]All_Tasks_Billing!AL337</f>
        <v>0</v>
      </c>
      <c r="AM337" s="48">
        <f>[1]All_Tasks_Billing!AM337</f>
        <v>0</v>
      </c>
      <c r="AN337" s="48">
        <f>[1]All_Tasks_Billing!AN337</f>
        <v>0</v>
      </c>
      <c r="AO337" s="48">
        <f>[1]All_Tasks_Billing!AO337</f>
        <v>0</v>
      </c>
      <c r="AP337" s="48">
        <f>[1]All_Tasks_Billing!AP337</f>
        <v>0.129</v>
      </c>
      <c r="AQ337" s="48">
        <f>[1]All_Tasks_Billing!AQ337</f>
        <v>0</v>
      </c>
      <c r="AR337" s="48">
        <f>[1]All_Tasks_Billing!AR337</f>
        <v>0</v>
      </c>
      <c r="AS337" s="48">
        <f>[1]All_Tasks_Billing!AS337</f>
        <v>0</v>
      </c>
      <c r="AT337" s="48">
        <f>[1]All_Tasks_Billing!AT337</f>
        <v>0</v>
      </c>
      <c r="AU337" s="50" t="str">
        <f t="shared" si="90"/>
        <v/>
      </c>
      <c r="AV337" s="50" t="str">
        <f t="shared" si="91"/>
        <v/>
      </c>
      <c r="AW337" s="50" t="str">
        <f t="shared" si="92"/>
        <v/>
      </c>
      <c r="AX337" s="50" t="str">
        <f t="shared" ca="1" si="93"/>
        <v>Not Completed</v>
      </c>
      <c r="AY337" s="50" t="str">
        <f t="shared" ca="1" si="94"/>
        <v>Not Completed</v>
      </c>
      <c r="AZ337" s="50" t="str">
        <f t="shared" ca="1" si="95"/>
        <v>Not Completed</v>
      </c>
      <c r="BA337" s="48">
        <f t="shared" si="96"/>
        <v>0</v>
      </c>
      <c r="BB337" s="45" t="str">
        <f t="shared" si="97"/>
        <v/>
      </c>
      <c r="BC337" s="50" t="str">
        <f t="shared" si="98"/>
        <v/>
      </c>
      <c r="BD337" s="48">
        <f t="shared" si="99"/>
        <v>0</v>
      </c>
      <c r="BE337" s="50" t="str">
        <f t="shared" si="100"/>
        <v>Not Started</v>
      </c>
      <c r="BF337" s="51">
        <f t="shared" si="101"/>
        <v>1</v>
      </c>
      <c r="BG337" s="51">
        <f t="shared" si="102"/>
        <v>0</v>
      </c>
      <c r="BH337" s="50" t="str">
        <f t="shared" si="103"/>
        <v/>
      </c>
      <c r="BI337" s="50" t="str">
        <f t="shared" si="104"/>
        <v/>
      </c>
      <c r="BJ337" s="50" t="str">
        <f t="shared" si="105"/>
        <v/>
      </c>
      <c r="BK337" s="50" t="str">
        <f t="shared" si="106"/>
        <v xml:space="preserve">Not Started |  | </v>
      </c>
      <c r="BL337" s="49" t="str">
        <f t="shared" ca="1" si="107"/>
        <v/>
      </c>
    </row>
    <row r="338" spans="1:64" x14ac:dyDescent="0.25">
      <c r="A338" t="str">
        <f>[1]All_Tasks_Billing!A338</f>
        <v>LAS16.PPM07</v>
      </c>
      <c r="B338" t="str">
        <f>[1]All_Tasks_Billing!B338</f>
        <v>PPM</v>
      </c>
      <c r="C338" t="str">
        <f>[1]All_Tasks_Billing!C338</f>
        <v>7.1.13</v>
      </c>
      <c r="D338" t="str">
        <f>[1]All_Tasks_Billing!D338</f>
        <v>Main Switchgear</v>
      </c>
      <c r="E338" t="str">
        <f>[1]All_Tasks_Billing!E338</f>
        <v>Circuit Breakers -Primary</v>
      </c>
      <c r="F338" t="str">
        <f>IF([1]All_Tasks_Billing!F338="","",[1]All_Tasks_Billing!F338)</f>
        <v>2000AF / 1600AT</v>
      </c>
      <c r="G338" t="str">
        <f>IF([1]All_Tasks_Billing!G338="","",[1]All_Tasks_Billing!G338)</f>
        <v/>
      </c>
      <c r="H338" s="45" t="str">
        <f>[1]All_Tasks_Billing!H338</f>
        <v/>
      </c>
      <c r="I338" t="str">
        <f>IF([1]All_Tasks_Billing!I338="","",[1]All_Tasks_Billing!I338)</f>
        <v/>
      </c>
      <c r="J338" t="str">
        <f>IF([1]All_Tasks_Billing!J338="","",[1]All_Tasks_Billing!J338)</f>
        <v/>
      </c>
      <c r="K338" t="b">
        <f>[1]All_Tasks_Billing!K338</f>
        <v>0</v>
      </c>
      <c r="L338" s="45" t="str">
        <f>[1]All_Tasks_Billing!L338</f>
        <v/>
      </c>
      <c r="M338" t="str">
        <f>[1]All_Tasks_Billing!M338</f>
        <v/>
      </c>
      <c r="N338" s="46">
        <f>IF([1]All_Tasks_Billing!N338="",0,[1]All_Tasks_Billing!N338)</f>
        <v>0</v>
      </c>
      <c r="O338" t="str">
        <f>[1]All_Tasks_Billing!O338</f>
        <v/>
      </c>
      <c r="P338" s="47">
        <f>IF([1]All_Tasks_Billing!P338="",0,[1]All_Tasks_Billing!P338)</f>
        <v>3</v>
      </c>
      <c r="Q338" s="47">
        <f>IF([1]All_Tasks_Billing!Q338="",0,[1]All_Tasks_Billing!Q338)</f>
        <v>3</v>
      </c>
      <c r="R338" s="47">
        <f>IF([1]All_Tasks_Billing!R338="",0,[1]All_Tasks_Billing!R338)</f>
        <v>3</v>
      </c>
      <c r="S338" t="str">
        <f>[1]All_Tasks_Billing!S338</f>
        <v/>
      </c>
      <c r="T338" t="str">
        <f>[1]All_Tasks_Billing!T338</f>
        <v/>
      </c>
      <c r="U338" t="str">
        <f>[1]All_Tasks_Billing!U338</f>
        <v/>
      </c>
      <c r="V338">
        <f>[1]All_Tasks_Billing!V338</f>
        <v>12</v>
      </c>
      <c r="W338" s="48">
        <f>[1]All_Tasks_Billing!W338</f>
        <v>150</v>
      </c>
      <c r="X338">
        <f>[1]All_Tasks_Billing!X338</f>
        <v>24331.724999999999</v>
      </c>
      <c r="Y338">
        <f>[1]All_Tasks_Billing!Y338</f>
        <v>1</v>
      </c>
      <c r="Z338" s="49">
        <f>[1]All_Tasks_Billing!Z338</f>
        <v>0</v>
      </c>
      <c r="AA338" s="45" t="str">
        <f>[1]All_Tasks_Billing!AA338</f>
        <v/>
      </c>
      <c r="AB338" t="str">
        <f>[1]All_Tasks_Billing!AB338</f>
        <v/>
      </c>
      <c r="AC338" s="48">
        <f>[1]All_Tasks_Billing!AC338</f>
        <v>0</v>
      </c>
      <c r="AD338" s="48">
        <f>[1]All_Tasks_Billing!AD338</f>
        <v>0</v>
      </c>
      <c r="AE338" s="48">
        <f>[1]All_Tasks_Billing!AE338</f>
        <v>0</v>
      </c>
      <c r="AF338" s="48">
        <f>[1]All_Tasks_Billing!AF338</f>
        <v>0</v>
      </c>
      <c r="AG338" s="48">
        <f>[1]All_Tasks_Billing!AG338</f>
        <v>0</v>
      </c>
      <c r="AH338" s="48">
        <f>[1]All_Tasks_Billing!AH338</f>
        <v>0.129</v>
      </c>
      <c r="AI338" s="48">
        <f>[1]All_Tasks_Billing!AI338</f>
        <v>0</v>
      </c>
      <c r="AJ338" s="48">
        <f>[1]All_Tasks_Billing!AJ338</f>
        <v>0</v>
      </c>
      <c r="AK338" s="48">
        <f>[1]All_Tasks_Billing!AK338</f>
        <v>0</v>
      </c>
      <c r="AL338" s="48">
        <f>[1]All_Tasks_Billing!AL338</f>
        <v>0</v>
      </c>
      <c r="AM338" s="48">
        <f>[1]All_Tasks_Billing!AM338</f>
        <v>0</v>
      </c>
      <c r="AN338" s="48">
        <f>[1]All_Tasks_Billing!AN338</f>
        <v>0</v>
      </c>
      <c r="AO338" s="48">
        <f>[1]All_Tasks_Billing!AO338</f>
        <v>0</v>
      </c>
      <c r="AP338" s="48">
        <f>[1]All_Tasks_Billing!AP338</f>
        <v>0.129</v>
      </c>
      <c r="AQ338" s="48">
        <f>[1]All_Tasks_Billing!AQ338</f>
        <v>0</v>
      </c>
      <c r="AR338" s="48">
        <f>[1]All_Tasks_Billing!AR338</f>
        <v>0</v>
      </c>
      <c r="AS338" s="48">
        <f>[1]All_Tasks_Billing!AS338</f>
        <v>0</v>
      </c>
      <c r="AT338" s="48">
        <f>[1]All_Tasks_Billing!AT338</f>
        <v>0</v>
      </c>
      <c r="AU338" s="50" t="str">
        <f t="shared" si="90"/>
        <v/>
      </c>
      <c r="AV338" s="50" t="str">
        <f t="shared" si="91"/>
        <v/>
      </c>
      <c r="AW338" s="50" t="str">
        <f t="shared" si="92"/>
        <v/>
      </c>
      <c r="AX338" s="50" t="str">
        <f t="shared" ca="1" si="93"/>
        <v>Not Completed</v>
      </c>
      <c r="AY338" s="50" t="str">
        <f t="shared" ca="1" si="94"/>
        <v>Not Completed</v>
      </c>
      <c r="AZ338" s="50" t="str">
        <f t="shared" ca="1" si="95"/>
        <v>Not Completed</v>
      </c>
      <c r="BA338" s="48">
        <f t="shared" si="96"/>
        <v>0</v>
      </c>
      <c r="BB338" s="45" t="str">
        <f t="shared" si="97"/>
        <v/>
      </c>
      <c r="BC338" s="50" t="str">
        <f t="shared" si="98"/>
        <v/>
      </c>
      <c r="BD338" s="48">
        <f t="shared" si="99"/>
        <v>0</v>
      </c>
      <c r="BE338" s="50" t="str">
        <f t="shared" si="100"/>
        <v>Not Started</v>
      </c>
      <c r="BF338" s="51">
        <f t="shared" si="101"/>
        <v>1</v>
      </c>
      <c r="BG338" s="51">
        <f t="shared" si="102"/>
        <v>0</v>
      </c>
      <c r="BH338" s="50" t="str">
        <f t="shared" si="103"/>
        <v/>
      </c>
      <c r="BI338" s="50" t="str">
        <f t="shared" si="104"/>
        <v/>
      </c>
      <c r="BJ338" s="50" t="str">
        <f t="shared" si="105"/>
        <v/>
      </c>
      <c r="BK338" s="50" t="str">
        <f t="shared" si="106"/>
        <v xml:space="preserve">Not Started |  | </v>
      </c>
      <c r="BL338" s="49" t="str">
        <f t="shared" ca="1" si="107"/>
        <v/>
      </c>
    </row>
    <row r="339" spans="1:64" x14ac:dyDescent="0.25">
      <c r="A339" t="str">
        <f>[1]All_Tasks_Billing!A339</f>
        <v>LAS16.PPM07</v>
      </c>
      <c r="B339" t="str">
        <f>[1]All_Tasks_Billing!B339</f>
        <v>PPM</v>
      </c>
      <c r="C339" t="str">
        <f>[1]All_Tasks_Billing!C339</f>
        <v>7.1.14</v>
      </c>
      <c r="D339" t="str">
        <f>[1]All_Tasks_Billing!D339</f>
        <v>Main Switchgear</v>
      </c>
      <c r="E339" t="str">
        <f>[1]All_Tasks_Billing!E339</f>
        <v>Circuit Breakers -Primary</v>
      </c>
      <c r="F339" t="str">
        <f>IF([1]All_Tasks_Billing!F339="","",[1]All_Tasks_Billing!F339)</f>
        <v>2000AF / 1600AT</v>
      </c>
      <c r="G339" t="str">
        <f>IF([1]All_Tasks_Billing!G339="","",[1]All_Tasks_Billing!G339)</f>
        <v/>
      </c>
      <c r="H339" s="45" t="str">
        <f>[1]All_Tasks_Billing!H339</f>
        <v/>
      </c>
      <c r="I339" t="str">
        <f>IF([1]All_Tasks_Billing!I339="","",[1]All_Tasks_Billing!I339)</f>
        <v/>
      </c>
      <c r="J339" t="str">
        <f>IF([1]All_Tasks_Billing!J339="","",[1]All_Tasks_Billing!J339)</f>
        <v/>
      </c>
      <c r="K339" t="b">
        <f>[1]All_Tasks_Billing!K339</f>
        <v>0</v>
      </c>
      <c r="L339" s="45" t="str">
        <f>[1]All_Tasks_Billing!L339</f>
        <v/>
      </c>
      <c r="M339" t="str">
        <f>[1]All_Tasks_Billing!M339</f>
        <v/>
      </c>
      <c r="N339" s="46">
        <f>IF([1]All_Tasks_Billing!N339="",0,[1]All_Tasks_Billing!N339)</f>
        <v>0</v>
      </c>
      <c r="O339" t="str">
        <f>[1]All_Tasks_Billing!O339</f>
        <v/>
      </c>
      <c r="P339" s="47">
        <f>IF([1]All_Tasks_Billing!P339="",0,[1]All_Tasks_Billing!P339)</f>
        <v>3</v>
      </c>
      <c r="Q339" s="47">
        <f>IF([1]All_Tasks_Billing!Q339="",0,[1]All_Tasks_Billing!Q339)</f>
        <v>3</v>
      </c>
      <c r="R339" s="47">
        <f>IF([1]All_Tasks_Billing!R339="",0,[1]All_Tasks_Billing!R339)</f>
        <v>3</v>
      </c>
      <c r="S339" t="str">
        <f>[1]All_Tasks_Billing!S339</f>
        <v/>
      </c>
      <c r="T339" t="str">
        <f>[1]All_Tasks_Billing!T339</f>
        <v/>
      </c>
      <c r="U339" t="str">
        <f>[1]All_Tasks_Billing!U339</f>
        <v/>
      </c>
      <c r="V339">
        <f>[1]All_Tasks_Billing!V339</f>
        <v>12</v>
      </c>
      <c r="W339" s="48">
        <f>[1]All_Tasks_Billing!W339</f>
        <v>150</v>
      </c>
      <c r="X339">
        <f>[1]All_Tasks_Billing!X339</f>
        <v>24331.724999999999</v>
      </c>
      <c r="Y339">
        <f>[1]All_Tasks_Billing!Y339</f>
        <v>1</v>
      </c>
      <c r="Z339" s="49">
        <f>[1]All_Tasks_Billing!Z339</f>
        <v>0</v>
      </c>
      <c r="AA339" s="45" t="str">
        <f>[1]All_Tasks_Billing!AA339</f>
        <v/>
      </c>
      <c r="AB339" t="str">
        <f>[1]All_Tasks_Billing!AB339</f>
        <v/>
      </c>
      <c r="AC339" s="48">
        <f>[1]All_Tasks_Billing!AC339</f>
        <v>0</v>
      </c>
      <c r="AD339" s="48">
        <f>[1]All_Tasks_Billing!AD339</f>
        <v>0</v>
      </c>
      <c r="AE339" s="48">
        <f>[1]All_Tasks_Billing!AE339</f>
        <v>0</v>
      </c>
      <c r="AF339" s="48">
        <f>[1]All_Tasks_Billing!AF339</f>
        <v>0</v>
      </c>
      <c r="AG339" s="48">
        <f>[1]All_Tasks_Billing!AG339</f>
        <v>0</v>
      </c>
      <c r="AH339" s="48">
        <f>[1]All_Tasks_Billing!AH339</f>
        <v>0.129</v>
      </c>
      <c r="AI339" s="48">
        <f>[1]All_Tasks_Billing!AI339</f>
        <v>0</v>
      </c>
      <c r="AJ339" s="48">
        <f>[1]All_Tasks_Billing!AJ339</f>
        <v>0</v>
      </c>
      <c r="AK339" s="48">
        <f>[1]All_Tasks_Billing!AK339</f>
        <v>0</v>
      </c>
      <c r="AL339" s="48">
        <f>[1]All_Tasks_Billing!AL339</f>
        <v>0</v>
      </c>
      <c r="AM339" s="48">
        <f>[1]All_Tasks_Billing!AM339</f>
        <v>0</v>
      </c>
      <c r="AN339" s="48">
        <f>[1]All_Tasks_Billing!AN339</f>
        <v>0</v>
      </c>
      <c r="AO339" s="48">
        <f>[1]All_Tasks_Billing!AO339</f>
        <v>0</v>
      </c>
      <c r="AP339" s="48">
        <f>[1]All_Tasks_Billing!AP339</f>
        <v>0.129</v>
      </c>
      <c r="AQ339" s="48">
        <f>[1]All_Tasks_Billing!AQ339</f>
        <v>0</v>
      </c>
      <c r="AR339" s="48">
        <f>[1]All_Tasks_Billing!AR339</f>
        <v>0</v>
      </c>
      <c r="AS339" s="48">
        <f>[1]All_Tasks_Billing!AS339</f>
        <v>0</v>
      </c>
      <c r="AT339" s="48">
        <f>[1]All_Tasks_Billing!AT339</f>
        <v>0</v>
      </c>
      <c r="AU339" s="50" t="str">
        <f t="shared" si="90"/>
        <v/>
      </c>
      <c r="AV339" s="50" t="str">
        <f t="shared" si="91"/>
        <v/>
      </c>
      <c r="AW339" s="50" t="str">
        <f t="shared" si="92"/>
        <v/>
      </c>
      <c r="AX339" s="50" t="str">
        <f t="shared" ca="1" si="93"/>
        <v>Not Completed</v>
      </c>
      <c r="AY339" s="50" t="str">
        <f t="shared" ca="1" si="94"/>
        <v>Not Completed</v>
      </c>
      <c r="AZ339" s="50" t="str">
        <f t="shared" ca="1" si="95"/>
        <v>Not Completed</v>
      </c>
      <c r="BA339" s="48">
        <f t="shared" si="96"/>
        <v>0</v>
      </c>
      <c r="BB339" s="45" t="str">
        <f t="shared" si="97"/>
        <v/>
      </c>
      <c r="BC339" s="50" t="str">
        <f t="shared" si="98"/>
        <v/>
      </c>
      <c r="BD339" s="48">
        <f t="shared" si="99"/>
        <v>0</v>
      </c>
      <c r="BE339" s="50" t="str">
        <f t="shared" si="100"/>
        <v>Not Started</v>
      </c>
      <c r="BF339" s="51">
        <f t="shared" si="101"/>
        <v>1</v>
      </c>
      <c r="BG339" s="51">
        <f t="shared" si="102"/>
        <v>0</v>
      </c>
      <c r="BH339" s="50" t="str">
        <f t="shared" si="103"/>
        <v/>
      </c>
      <c r="BI339" s="50" t="str">
        <f t="shared" si="104"/>
        <v/>
      </c>
      <c r="BJ339" s="50" t="str">
        <f t="shared" si="105"/>
        <v/>
      </c>
      <c r="BK339" s="50" t="str">
        <f t="shared" si="106"/>
        <v xml:space="preserve">Not Started |  | </v>
      </c>
      <c r="BL339" s="49" t="str">
        <f t="shared" ca="1" si="107"/>
        <v/>
      </c>
    </row>
    <row r="340" spans="1:64" x14ac:dyDescent="0.25">
      <c r="A340" t="str">
        <f>[1]All_Tasks_Billing!A340</f>
        <v>LAS16.PPM07</v>
      </c>
      <c r="B340" t="str">
        <f>[1]All_Tasks_Billing!B340</f>
        <v>PPM</v>
      </c>
      <c r="C340" t="str">
        <f>[1]All_Tasks_Billing!C340</f>
        <v>7.1.15</v>
      </c>
      <c r="D340" t="str">
        <f>[1]All_Tasks_Billing!D340</f>
        <v>Main Switchgear</v>
      </c>
      <c r="E340" t="str">
        <f>[1]All_Tasks_Billing!E340</f>
        <v>Circuit Breakers -Primary</v>
      </c>
      <c r="F340" t="str">
        <f>IF([1]All_Tasks_Billing!F340="","",[1]All_Tasks_Billing!F340)</f>
        <v>2000AF / 1600AT</v>
      </c>
      <c r="G340" t="str">
        <f>IF([1]All_Tasks_Billing!G340="","",[1]All_Tasks_Billing!G340)</f>
        <v/>
      </c>
      <c r="H340" s="45" t="str">
        <f>[1]All_Tasks_Billing!H340</f>
        <v/>
      </c>
      <c r="I340" t="str">
        <f>IF([1]All_Tasks_Billing!I340="","",[1]All_Tasks_Billing!I340)</f>
        <v/>
      </c>
      <c r="J340" t="str">
        <f>IF([1]All_Tasks_Billing!J340="","",[1]All_Tasks_Billing!J340)</f>
        <v/>
      </c>
      <c r="K340" t="b">
        <f>[1]All_Tasks_Billing!K340</f>
        <v>0</v>
      </c>
      <c r="L340" s="45" t="str">
        <f>[1]All_Tasks_Billing!L340</f>
        <v/>
      </c>
      <c r="M340" t="str">
        <f>[1]All_Tasks_Billing!M340</f>
        <v/>
      </c>
      <c r="N340" s="46">
        <f>IF([1]All_Tasks_Billing!N340="",0,[1]All_Tasks_Billing!N340)</f>
        <v>0</v>
      </c>
      <c r="O340" t="str">
        <f>[1]All_Tasks_Billing!O340</f>
        <v/>
      </c>
      <c r="P340" s="47">
        <f>IF([1]All_Tasks_Billing!P340="",0,[1]All_Tasks_Billing!P340)</f>
        <v>3</v>
      </c>
      <c r="Q340" s="47">
        <f>IF([1]All_Tasks_Billing!Q340="",0,[1]All_Tasks_Billing!Q340)</f>
        <v>3</v>
      </c>
      <c r="R340" s="47">
        <f>IF([1]All_Tasks_Billing!R340="",0,[1]All_Tasks_Billing!R340)</f>
        <v>3</v>
      </c>
      <c r="S340" t="str">
        <f>[1]All_Tasks_Billing!S340</f>
        <v/>
      </c>
      <c r="T340" t="str">
        <f>[1]All_Tasks_Billing!T340</f>
        <v/>
      </c>
      <c r="U340" t="str">
        <f>[1]All_Tasks_Billing!U340</f>
        <v/>
      </c>
      <c r="V340">
        <f>[1]All_Tasks_Billing!V340</f>
        <v>12</v>
      </c>
      <c r="W340" s="48">
        <f>[1]All_Tasks_Billing!W340</f>
        <v>150</v>
      </c>
      <c r="X340">
        <f>[1]All_Tasks_Billing!X340</f>
        <v>24331.724999999999</v>
      </c>
      <c r="Y340">
        <f>[1]All_Tasks_Billing!Y340</f>
        <v>1</v>
      </c>
      <c r="Z340" s="49">
        <f>[1]All_Tasks_Billing!Z340</f>
        <v>0</v>
      </c>
      <c r="AA340" s="45" t="str">
        <f>[1]All_Tasks_Billing!AA340</f>
        <v/>
      </c>
      <c r="AB340" t="str">
        <f>[1]All_Tasks_Billing!AB340</f>
        <v/>
      </c>
      <c r="AC340" s="48">
        <f>[1]All_Tasks_Billing!AC340</f>
        <v>0</v>
      </c>
      <c r="AD340" s="48">
        <f>[1]All_Tasks_Billing!AD340</f>
        <v>0</v>
      </c>
      <c r="AE340" s="48">
        <f>[1]All_Tasks_Billing!AE340</f>
        <v>0</v>
      </c>
      <c r="AF340" s="48">
        <f>[1]All_Tasks_Billing!AF340</f>
        <v>0</v>
      </c>
      <c r="AG340" s="48">
        <f>[1]All_Tasks_Billing!AG340</f>
        <v>0</v>
      </c>
      <c r="AH340" s="48">
        <f>[1]All_Tasks_Billing!AH340</f>
        <v>0.129</v>
      </c>
      <c r="AI340" s="48">
        <f>[1]All_Tasks_Billing!AI340</f>
        <v>0</v>
      </c>
      <c r="AJ340" s="48">
        <f>[1]All_Tasks_Billing!AJ340</f>
        <v>0</v>
      </c>
      <c r="AK340" s="48">
        <f>[1]All_Tasks_Billing!AK340</f>
        <v>0</v>
      </c>
      <c r="AL340" s="48">
        <f>[1]All_Tasks_Billing!AL340</f>
        <v>0</v>
      </c>
      <c r="AM340" s="48">
        <f>[1]All_Tasks_Billing!AM340</f>
        <v>0</v>
      </c>
      <c r="AN340" s="48">
        <f>[1]All_Tasks_Billing!AN340</f>
        <v>0</v>
      </c>
      <c r="AO340" s="48">
        <f>[1]All_Tasks_Billing!AO340</f>
        <v>0</v>
      </c>
      <c r="AP340" s="48">
        <f>[1]All_Tasks_Billing!AP340</f>
        <v>0.129</v>
      </c>
      <c r="AQ340" s="48">
        <f>[1]All_Tasks_Billing!AQ340</f>
        <v>0</v>
      </c>
      <c r="AR340" s="48">
        <f>[1]All_Tasks_Billing!AR340</f>
        <v>0</v>
      </c>
      <c r="AS340" s="48">
        <f>[1]All_Tasks_Billing!AS340</f>
        <v>0</v>
      </c>
      <c r="AT340" s="48">
        <f>[1]All_Tasks_Billing!AT340</f>
        <v>0</v>
      </c>
      <c r="AU340" s="50" t="str">
        <f t="shared" si="90"/>
        <v/>
      </c>
      <c r="AV340" s="50" t="str">
        <f t="shared" si="91"/>
        <v/>
      </c>
      <c r="AW340" s="50" t="str">
        <f t="shared" si="92"/>
        <v/>
      </c>
      <c r="AX340" s="50" t="str">
        <f t="shared" ca="1" si="93"/>
        <v>Not Completed</v>
      </c>
      <c r="AY340" s="50" t="str">
        <f t="shared" ca="1" si="94"/>
        <v>Not Completed</v>
      </c>
      <c r="AZ340" s="50" t="str">
        <f t="shared" ca="1" si="95"/>
        <v>Not Completed</v>
      </c>
      <c r="BA340" s="48">
        <f t="shared" si="96"/>
        <v>0</v>
      </c>
      <c r="BB340" s="45" t="str">
        <f t="shared" si="97"/>
        <v/>
      </c>
      <c r="BC340" s="50" t="str">
        <f t="shared" si="98"/>
        <v/>
      </c>
      <c r="BD340" s="48">
        <f t="shared" si="99"/>
        <v>0</v>
      </c>
      <c r="BE340" s="50" t="str">
        <f t="shared" si="100"/>
        <v>Not Started</v>
      </c>
      <c r="BF340" s="51">
        <f t="shared" si="101"/>
        <v>1</v>
      </c>
      <c r="BG340" s="51">
        <f t="shared" si="102"/>
        <v>0</v>
      </c>
      <c r="BH340" s="50" t="str">
        <f t="shared" si="103"/>
        <v/>
      </c>
      <c r="BI340" s="50" t="str">
        <f t="shared" si="104"/>
        <v/>
      </c>
      <c r="BJ340" s="50" t="str">
        <f t="shared" si="105"/>
        <v/>
      </c>
      <c r="BK340" s="50" t="str">
        <f t="shared" si="106"/>
        <v xml:space="preserve">Not Started |  | </v>
      </c>
      <c r="BL340" s="49" t="str">
        <f t="shared" ca="1" si="107"/>
        <v/>
      </c>
    </row>
    <row r="341" spans="1:64" x14ac:dyDescent="0.25">
      <c r="A341" t="str">
        <f>[1]All_Tasks_Billing!A341</f>
        <v>LAS16.PPM07</v>
      </c>
      <c r="B341" t="str">
        <f>[1]All_Tasks_Billing!B341</f>
        <v>PPM</v>
      </c>
      <c r="C341" t="str">
        <f>[1]All_Tasks_Billing!C341</f>
        <v>7.1.16</v>
      </c>
      <c r="D341" t="str">
        <f>[1]All_Tasks_Billing!D341</f>
        <v>Main Switchgear</v>
      </c>
      <c r="E341" t="str">
        <f>[1]All_Tasks_Billing!E341</f>
        <v>Circuit Breakers -Primary</v>
      </c>
      <c r="F341" t="str">
        <f>IF([1]All_Tasks_Billing!F341="","",[1]All_Tasks_Billing!F341)</f>
        <v>2000AF / 1600AT</v>
      </c>
      <c r="G341" t="str">
        <f>IF([1]All_Tasks_Billing!G341="","",[1]All_Tasks_Billing!G341)</f>
        <v/>
      </c>
      <c r="H341" s="45" t="str">
        <f>[1]All_Tasks_Billing!H341</f>
        <v/>
      </c>
      <c r="I341" t="str">
        <f>IF([1]All_Tasks_Billing!I341="","",[1]All_Tasks_Billing!I341)</f>
        <v/>
      </c>
      <c r="J341" t="str">
        <f>IF([1]All_Tasks_Billing!J341="","",[1]All_Tasks_Billing!J341)</f>
        <v/>
      </c>
      <c r="K341" t="b">
        <f>[1]All_Tasks_Billing!K341</f>
        <v>0</v>
      </c>
      <c r="L341" s="45" t="str">
        <f>[1]All_Tasks_Billing!L341</f>
        <v/>
      </c>
      <c r="M341" t="str">
        <f>[1]All_Tasks_Billing!M341</f>
        <v/>
      </c>
      <c r="N341" s="46">
        <f>IF([1]All_Tasks_Billing!N341="",0,[1]All_Tasks_Billing!N341)</f>
        <v>0</v>
      </c>
      <c r="O341" t="str">
        <f>[1]All_Tasks_Billing!O341</f>
        <v/>
      </c>
      <c r="P341" s="47">
        <f>IF([1]All_Tasks_Billing!P341="",0,[1]All_Tasks_Billing!P341)</f>
        <v>3</v>
      </c>
      <c r="Q341" s="47">
        <f>IF([1]All_Tasks_Billing!Q341="",0,[1]All_Tasks_Billing!Q341)</f>
        <v>3</v>
      </c>
      <c r="R341" s="47">
        <f>IF([1]All_Tasks_Billing!R341="",0,[1]All_Tasks_Billing!R341)</f>
        <v>3</v>
      </c>
      <c r="S341" t="str">
        <f>[1]All_Tasks_Billing!S341</f>
        <v/>
      </c>
      <c r="T341" t="str">
        <f>[1]All_Tasks_Billing!T341</f>
        <v/>
      </c>
      <c r="U341" t="str">
        <f>[1]All_Tasks_Billing!U341</f>
        <v/>
      </c>
      <c r="V341">
        <f>[1]All_Tasks_Billing!V341</f>
        <v>12</v>
      </c>
      <c r="W341" s="48">
        <f>[1]All_Tasks_Billing!W341</f>
        <v>150</v>
      </c>
      <c r="X341">
        <f>[1]All_Tasks_Billing!X341</f>
        <v>24331.724999999999</v>
      </c>
      <c r="Y341">
        <f>[1]All_Tasks_Billing!Y341</f>
        <v>1</v>
      </c>
      <c r="Z341" s="49">
        <f>[1]All_Tasks_Billing!Z341</f>
        <v>0</v>
      </c>
      <c r="AA341" s="45" t="str">
        <f>[1]All_Tasks_Billing!AA341</f>
        <v/>
      </c>
      <c r="AB341" t="str">
        <f>[1]All_Tasks_Billing!AB341</f>
        <v/>
      </c>
      <c r="AC341" s="48">
        <f>[1]All_Tasks_Billing!AC341</f>
        <v>0</v>
      </c>
      <c r="AD341" s="48">
        <f>[1]All_Tasks_Billing!AD341</f>
        <v>0</v>
      </c>
      <c r="AE341" s="48">
        <f>[1]All_Tasks_Billing!AE341</f>
        <v>0</v>
      </c>
      <c r="AF341" s="48">
        <f>[1]All_Tasks_Billing!AF341</f>
        <v>0</v>
      </c>
      <c r="AG341" s="48">
        <f>[1]All_Tasks_Billing!AG341</f>
        <v>0</v>
      </c>
      <c r="AH341" s="48">
        <f>[1]All_Tasks_Billing!AH341</f>
        <v>0.129</v>
      </c>
      <c r="AI341" s="48">
        <f>[1]All_Tasks_Billing!AI341</f>
        <v>0</v>
      </c>
      <c r="AJ341" s="48">
        <f>[1]All_Tasks_Billing!AJ341</f>
        <v>0</v>
      </c>
      <c r="AK341" s="48">
        <f>[1]All_Tasks_Billing!AK341</f>
        <v>0</v>
      </c>
      <c r="AL341" s="48">
        <f>[1]All_Tasks_Billing!AL341</f>
        <v>0</v>
      </c>
      <c r="AM341" s="48">
        <f>[1]All_Tasks_Billing!AM341</f>
        <v>0</v>
      </c>
      <c r="AN341" s="48">
        <f>[1]All_Tasks_Billing!AN341</f>
        <v>0</v>
      </c>
      <c r="AO341" s="48">
        <f>[1]All_Tasks_Billing!AO341</f>
        <v>0</v>
      </c>
      <c r="AP341" s="48">
        <f>[1]All_Tasks_Billing!AP341</f>
        <v>0.129</v>
      </c>
      <c r="AQ341" s="48">
        <f>[1]All_Tasks_Billing!AQ341</f>
        <v>0</v>
      </c>
      <c r="AR341" s="48">
        <f>[1]All_Tasks_Billing!AR341</f>
        <v>0</v>
      </c>
      <c r="AS341" s="48">
        <f>[1]All_Tasks_Billing!AS341</f>
        <v>0</v>
      </c>
      <c r="AT341" s="48">
        <f>[1]All_Tasks_Billing!AT341</f>
        <v>0</v>
      </c>
      <c r="AU341" s="50" t="str">
        <f t="shared" si="90"/>
        <v/>
      </c>
      <c r="AV341" s="50" t="str">
        <f t="shared" si="91"/>
        <v/>
      </c>
      <c r="AW341" s="50" t="str">
        <f t="shared" si="92"/>
        <v/>
      </c>
      <c r="AX341" s="50" t="str">
        <f t="shared" ca="1" si="93"/>
        <v>Not Completed</v>
      </c>
      <c r="AY341" s="50" t="str">
        <f t="shared" ca="1" si="94"/>
        <v>Not Completed</v>
      </c>
      <c r="AZ341" s="50" t="str">
        <f t="shared" ca="1" si="95"/>
        <v>Not Completed</v>
      </c>
      <c r="BA341" s="48">
        <f t="shared" si="96"/>
        <v>0</v>
      </c>
      <c r="BB341" s="45" t="str">
        <f t="shared" si="97"/>
        <v/>
      </c>
      <c r="BC341" s="50" t="str">
        <f t="shared" si="98"/>
        <v/>
      </c>
      <c r="BD341" s="48">
        <f t="shared" si="99"/>
        <v>0</v>
      </c>
      <c r="BE341" s="50" t="str">
        <f t="shared" si="100"/>
        <v>Not Started</v>
      </c>
      <c r="BF341" s="51">
        <f t="shared" si="101"/>
        <v>1</v>
      </c>
      <c r="BG341" s="51">
        <f t="shared" si="102"/>
        <v>0</v>
      </c>
      <c r="BH341" s="50" t="str">
        <f t="shared" si="103"/>
        <v/>
      </c>
      <c r="BI341" s="50" t="str">
        <f t="shared" si="104"/>
        <v/>
      </c>
      <c r="BJ341" s="50" t="str">
        <f t="shared" si="105"/>
        <v/>
      </c>
      <c r="BK341" s="50" t="str">
        <f t="shared" si="106"/>
        <v xml:space="preserve">Not Started |  | </v>
      </c>
      <c r="BL341" s="49" t="str">
        <f t="shared" ca="1" si="107"/>
        <v/>
      </c>
    </row>
    <row r="342" spans="1:64" x14ac:dyDescent="0.25">
      <c r="A342" t="str">
        <f>[1]All_Tasks_Billing!A342</f>
        <v>LAS16.PPM07</v>
      </c>
      <c r="B342" t="str">
        <f>[1]All_Tasks_Billing!B342</f>
        <v>PPM</v>
      </c>
      <c r="C342" t="str">
        <f>[1]All_Tasks_Billing!C342</f>
        <v>7.1.17</v>
      </c>
      <c r="D342" t="str">
        <f>[1]All_Tasks_Billing!D342</f>
        <v>Main Switchgear</v>
      </c>
      <c r="E342" t="str">
        <f>[1]All_Tasks_Billing!E342</f>
        <v>Circuit Breakers -Primary</v>
      </c>
      <c r="F342" t="str">
        <f>IF([1]All_Tasks_Billing!F342="","",[1]All_Tasks_Billing!F342)</f>
        <v>3000AT / 2500AT</v>
      </c>
      <c r="G342" t="str">
        <f>IF([1]All_Tasks_Billing!G342="","",[1]All_Tasks_Billing!G342)</f>
        <v/>
      </c>
      <c r="H342" s="45" t="str">
        <f>[1]All_Tasks_Billing!H342</f>
        <v/>
      </c>
      <c r="I342" t="str">
        <f>IF([1]All_Tasks_Billing!I342="","",[1]All_Tasks_Billing!I342)</f>
        <v/>
      </c>
      <c r="J342" t="str">
        <f>IF([1]All_Tasks_Billing!J342="","",[1]All_Tasks_Billing!J342)</f>
        <v/>
      </c>
      <c r="K342" t="b">
        <f>[1]All_Tasks_Billing!K342</f>
        <v>0</v>
      </c>
      <c r="L342" s="45" t="str">
        <f>[1]All_Tasks_Billing!L342</f>
        <v/>
      </c>
      <c r="M342" t="str">
        <f>[1]All_Tasks_Billing!M342</f>
        <v/>
      </c>
      <c r="N342" s="46">
        <f>IF([1]All_Tasks_Billing!N342="",0,[1]All_Tasks_Billing!N342)</f>
        <v>0</v>
      </c>
      <c r="O342" t="str">
        <f>[1]All_Tasks_Billing!O342</f>
        <v/>
      </c>
      <c r="P342" s="47">
        <f>IF([1]All_Tasks_Billing!P342="",0,[1]All_Tasks_Billing!P342)</f>
        <v>3</v>
      </c>
      <c r="Q342" s="47">
        <f>IF([1]All_Tasks_Billing!Q342="",0,[1]All_Tasks_Billing!Q342)</f>
        <v>3</v>
      </c>
      <c r="R342" s="47">
        <f>IF([1]All_Tasks_Billing!R342="",0,[1]All_Tasks_Billing!R342)</f>
        <v>3</v>
      </c>
      <c r="S342" t="str">
        <f>[1]All_Tasks_Billing!S342</f>
        <v/>
      </c>
      <c r="T342" t="str">
        <f>[1]All_Tasks_Billing!T342</f>
        <v/>
      </c>
      <c r="U342" t="str">
        <f>[1]All_Tasks_Billing!U342</f>
        <v/>
      </c>
      <c r="V342">
        <f>[1]All_Tasks_Billing!V342</f>
        <v>12</v>
      </c>
      <c r="W342" s="48">
        <f>[1]All_Tasks_Billing!W342</f>
        <v>150</v>
      </c>
      <c r="X342">
        <f>[1]All_Tasks_Billing!X342</f>
        <v>24331.724999999999</v>
      </c>
      <c r="Y342">
        <f>[1]All_Tasks_Billing!Y342</f>
        <v>1</v>
      </c>
      <c r="Z342" s="49">
        <f>[1]All_Tasks_Billing!Z342</f>
        <v>0</v>
      </c>
      <c r="AA342" s="45" t="str">
        <f>[1]All_Tasks_Billing!AA342</f>
        <v/>
      </c>
      <c r="AB342" t="str">
        <f>[1]All_Tasks_Billing!AB342</f>
        <v/>
      </c>
      <c r="AC342" s="48">
        <f>[1]All_Tasks_Billing!AC342</f>
        <v>0</v>
      </c>
      <c r="AD342" s="48">
        <f>[1]All_Tasks_Billing!AD342</f>
        <v>0</v>
      </c>
      <c r="AE342" s="48">
        <f>[1]All_Tasks_Billing!AE342</f>
        <v>0</v>
      </c>
      <c r="AF342" s="48">
        <f>[1]All_Tasks_Billing!AF342</f>
        <v>0</v>
      </c>
      <c r="AG342" s="48">
        <f>[1]All_Tasks_Billing!AG342</f>
        <v>0</v>
      </c>
      <c r="AH342" s="48">
        <f>[1]All_Tasks_Billing!AH342</f>
        <v>0.129</v>
      </c>
      <c r="AI342" s="48">
        <f>[1]All_Tasks_Billing!AI342</f>
        <v>0</v>
      </c>
      <c r="AJ342" s="48">
        <f>[1]All_Tasks_Billing!AJ342</f>
        <v>0</v>
      </c>
      <c r="AK342" s="48">
        <f>[1]All_Tasks_Billing!AK342</f>
        <v>0</v>
      </c>
      <c r="AL342" s="48">
        <f>[1]All_Tasks_Billing!AL342</f>
        <v>0</v>
      </c>
      <c r="AM342" s="48">
        <f>[1]All_Tasks_Billing!AM342</f>
        <v>0</v>
      </c>
      <c r="AN342" s="48">
        <f>[1]All_Tasks_Billing!AN342</f>
        <v>0</v>
      </c>
      <c r="AO342" s="48">
        <f>[1]All_Tasks_Billing!AO342</f>
        <v>0</v>
      </c>
      <c r="AP342" s="48">
        <f>[1]All_Tasks_Billing!AP342</f>
        <v>0.129</v>
      </c>
      <c r="AQ342" s="48">
        <f>[1]All_Tasks_Billing!AQ342</f>
        <v>0</v>
      </c>
      <c r="AR342" s="48">
        <f>[1]All_Tasks_Billing!AR342</f>
        <v>0</v>
      </c>
      <c r="AS342" s="48">
        <f>[1]All_Tasks_Billing!AS342</f>
        <v>0</v>
      </c>
      <c r="AT342" s="48">
        <f>[1]All_Tasks_Billing!AT342</f>
        <v>0</v>
      </c>
      <c r="AU342" s="50" t="str">
        <f t="shared" si="90"/>
        <v/>
      </c>
      <c r="AV342" s="50" t="str">
        <f t="shared" si="91"/>
        <v/>
      </c>
      <c r="AW342" s="50" t="str">
        <f t="shared" si="92"/>
        <v/>
      </c>
      <c r="AX342" s="50" t="str">
        <f t="shared" ca="1" si="93"/>
        <v>Not Completed</v>
      </c>
      <c r="AY342" s="50" t="str">
        <f t="shared" ca="1" si="94"/>
        <v>Not Completed</v>
      </c>
      <c r="AZ342" s="50" t="str">
        <f t="shared" ca="1" si="95"/>
        <v>Not Completed</v>
      </c>
      <c r="BA342" s="48">
        <f t="shared" si="96"/>
        <v>0</v>
      </c>
      <c r="BB342" s="45" t="str">
        <f t="shared" si="97"/>
        <v/>
      </c>
      <c r="BC342" s="50" t="str">
        <f t="shared" si="98"/>
        <v/>
      </c>
      <c r="BD342" s="48">
        <f t="shared" si="99"/>
        <v>0</v>
      </c>
      <c r="BE342" s="50" t="str">
        <f t="shared" si="100"/>
        <v>Not Started</v>
      </c>
      <c r="BF342" s="51">
        <f t="shared" si="101"/>
        <v>1</v>
      </c>
      <c r="BG342" s="51">
        <f t="shared" si="102"/>
        <v>0</v>
      </c>
      <c r="BH342" s="50" t="str">
        <f t="shared" si="103"/>
        <v/>
      </c>
      <c r="BI342" s="50" t="str">
        <f t="shared" si="104"/>
        <v/>
      </c>
      <c r="BJ342" s="50" t="str">
        <f t="shared" si="105"/>
        <v/>
      </c>
      <c r="BK342" s="50" t="str">
        <f t="shared" si="106"/>
        <v xml:space="preserve">Not Started |  | </v>
      </c>
      <c r="BL342" s="49" t="str">
        <f t="shared" ca="1" si="107"/>
        <v/>
      </c>
    </row>
    <row r="343" spans="1:64" x14ac:dyDescent="0.25">
      <c r="A343" t="str">
        <f>[1]All_Tasks_Billing!A343</f>
        <v>LAS16.PPM07</v>
      </c>
      <c r="B343" t="str">
        <f>[1]All_Tasks_Billing!B343</f>
        <v>PPM</v>
      </c>
      <c r="C343" t="str">
        <f>[1]All_Tasks_Billing!C343</f>
        <v>7.1.18</v>
      </c>
      <c r="D343" t="str">
        <f>[1]All_Tasks_Billing!D343</f>
        <v>Main Switchgear</v>
      </c>
      <c r="E343" t="str">
        <f>[1]All_Tasks_Billing!E343</f>
        <v>Circuit Breakers -Primary</v>
      </c>
      <c r="F343" t="str">
        <f>IF([1]All_Tasks_Billing!F343="","",[1]All_Tasks_Billing!F343)</f>
        <v>3000AT / 2500AT</v>
      </c>
      <c r="G343" t="str">
        <f>IF([1]All_Tasks_Billing!G343="","",[1]All_Tasks_Billing!G343)</f>
        <v/>
      </c>
      <c r="H343" s="45" t="str">
        <f>[1]All_Tasks_Billing!H343</f>
        <v/>
      </c>
      <c r="I343" t="str">
        <f>IF([1]All_Tasks_Billing!I343="","",[1]All_Tasks_Billing!I343)</f>
        <v/>
      </c>
      <c r="J343" t="str">
        <f>IF([1]All_Tasks_Billing!J343="","",[1]All_Tasks_Billing!J343)</f>
        <v/>
      </c>
      <c r="K343" t="b">
        <f>[1]All_Tasks_Billing!K343</f>
        <v>0</v>
      </c>
      <c r="L343" s="45" t="str">
        <f>[1]All_Tasks_Billing!L343</f>
        <v/>
      </c>
      <c r="M343" t="str">
        <f>[1]All_Tasks_Billing!M343</f>
        <v/>
      </c>
      <c r="N343" s="46">
        <f>IF([1]All_Tasks_Billing!N343="",0,[1]All_Tasks_Billing!N343)</f>
        <v>0</v>
      </c>
      <c r="O343" t="str">
        <f>[1]All_Tasks_Billing!O343</f>
        <v/>
      </c>
      <c r="P343" s="47">
        <f>IF([1]All_Tasks_Billing!P343="",0,[1]All_Tasks_Billing!P343)</f>
        <v>3</v>
      </c>
      <c r="Q343" s="47">
        <f>IF([1]All_Tasks_Billing!Q343="",0,[1]All_Tasks_Billing!Q343)</f>
        <v>3</v>
      </c>
      <c r="R343" s="47">
        <f>IF([1]All_Tasks_Billing!R343="",0,[1]All_Tasks_Billing!R343)</f>
        <v>3</v>
      </c>
      <c r="S343" t="str">
        <f>[1]All_Tasks_Billing!S343</f>
        <v/>
      </c>
      <c r="T343" t="str">
        <f>[1]All_Tasks_Billing!T343</f>
        <v/>
      </c>
      <c r="U343" t="str">
        <f>[1]All_Tasks_Billing!U343</f>
        <v/>
      </c>
      <c r="V343">
        <f>[1]All_Tasks_Billing!V343</f>
        <v>12</v>
      </c>
      <c r="W343" s="48">
        <f>[1]All_Tasks_Billing!W343</f>
        <v>150</v>
      </c>
      <c r="X343">
        <f>[1]All_Tasks_Billing!X343</f>
        <v>24331.724999999999</v>
      </c>
      <c r="Y343">
        <f>[1]All_Tasks_Billing!Y343</f>
        <v>1</v>
      </c>
      <c r="Z343" s="49">
        <f>[1]All_Tasks_Billing!Z343</f>
        <v>0</v>
      </c>
      <c r="AA343" s="45" t="str">
        <f>[1]All_Tasks_Billing!AA343</f>
        <v/>
      </c>
      <c r="AB343" t="str">
        <f>[1]All_Tasks_Billing!AB343</f>
        <v/>
      </c>
      <c r="AC343" s="48">
        <f>[1]All_Tasks_Billing!AC343</f>
        <v>0</v>
      </c>
      <c r="AD343" s="48">
        <f>[1]All_Tasks_Billing!AD343</f>
        <v>0</v>
      </c>
      <c r="AE343" s="48">
        <f>[1]All_Tasks_Billing!AE343</f>
        <v>0</v>
      </c>
      <c r="AF343" s="48">
        <f>[1]All_Tasks_Billing!AF343</f>
        <v>0</v>
      </c>
      <c r="AG343" s="48">
        <f>[1]All_Tasks_Billing!AG343</f>
        <v>0</v>
      </c>
      <c r="AH343" s="48">
        <f>[1]All_Tasks_Billing!AH343</f>
        <v>0.129</v>
      </c>
      <c r="AI343" s="48">
        <f>[1]All_Tasks_Billing!AI343</f>
        <v>0</v>
      </c>
      <c r="AJ343" s="48">
        <f>[1]All_Tasks_Billing!AJ343</f>
        <v>0</v>
      </c>
      <c r="AK343" s="48">
        <f>[1]All_Tasks_Billing!AK343</f>
        <v>0</v>
      </c>
      <c r="AL343" s="48">
        <f>[1]All_Tasks_Billing!AL343</f>
        <v>0</v>
      </c>
      <c r="AM343" s="48">
        <f>[1]All_Tasks_Billing!AM343</f>
        <v>0</v>
      </c>
      <c r="AN343" s="48">
        <f>[1]All_Tasks_Billing!AN343</f>
        <v>0</v>
      </c>
      <c r="AO343" s="48">
        <f>[1]All_Tasks_Billing!AO343</f>
        <v>0</v>
      </c>
      <c r="AP343" s="48">
        <f>[1]All_Tasks_Billing!AP343</f>
        <v>0.129</v>
      </c>
      <c r="AQ343" s="48">
        <f>[1]All_Tasks_Billing!AQ343</f>
        <v>0</v>
      </c>
      <c r="AR343" s="48">
        <f>[1]All_Tasks_Billing!AR343</f>
        <v>0</v>
      </c>
      <c r="AS343" s="48">
        <f>[1]All_Tasks_Billing!AS343</f>
        <v>0</v>
      </c>
      <c r="AT343" s="48">
        <f>[1]All_Tasks_Billing!AT343</f>
        <v>0</v>
      </c>
      <c r="AU343" s="50" t="str">
        <f t="shared" si="90"/>
        <v/>
      </c>
      <c r="AV343" s="50" t="str">
        <f t="shared" si="91"/>
        <v/>
      </c>
      <c r="AW343" s="50" t="str">
        <f t="shared" si="92"/>
        <v/>
      </c>
      <c r="AX343" s="50" t="str">
        <f t="shared" ca="1" si="93"/>
        <v>Not Completed</v>
      </c>
      <c r="AY343" s="50" t="str">
        <f t="shared" ca="1" si="94"/>
        <v>Not Completed</v>
      </c>
      <c r="AZ343" s="50" t="str">
        <f t="shared" ca="1" si="95"/>
        <v>Not Completed</v>
      </c>
      <c r="BA343" s="48">
        <f t="shared" si="96"/>
        <v>0</v>
      </c>
      <c r="BB343" s="45" t="str">
        <f t="shared" si="97"/>
        <v/>
      </c>
      <c r="BC343" s="50" t="str">
        <f t="shared" si="98"/>
        <v/>
      </c>
      <c r="BD343" s="48">
        <f t="shared" si="99"/>
        <v>0</v>
      </c>
      <c r="BE343" s="50" t="str">
        <f t="shared" si="100"/>
        <v>Not Started</v>
      </c>
      <c r="BF343" s="51">
        <f t="shared" si="101"/>
        <v>1</v>
      </c>
      <c r="BG343" s="51">
        <f t="shared" si="102"/>
        <v>0</v>
      </c>
      <c r="BH343" s="50" t="str">
        <f t="shared" si="103"/>
        <v/>
      </c>
      <c r="BI343" s="50" t="str">
        <f t="shared" si="104"/>
        <v/>
      </c>
      <c r="BJ343" s="50" t="str">
        <f t="shared" si="105"/>
        <v/>
      </c>
      <c r="BK343" s="50" t="str">
        <f t="shared" si="106"/>
        <v xml:space="preserve">Not Started |  | </v>
      </c>
      <c r="BL343" s="49" t="str">
        <f t="shared" ca="1" si="107"/>
        <v/>
      </c>
    </row>
    <row r="344" spans="1:64" x14ac:dyDescent="0.25">
      <c r="A344" t="str">
        <f>[1]All_Tasks_Billing!A344</f>
        <v>LAS16.PPM07</v>
      </c>
      <c r="B344" t="str">
        <f>[1]All_Tasks_Billing!B344</f>
        <v>PPM</v>
      </c>
      <c r="C344" t="str">
        <f>[1]All_Tasks_Billing!C344</f>
        <v>7.1.19</v>
      </c>
      <c r="D344" t="str">
        <f>[1]All_Tasks_Billing!D344</f>
        <v>Main Switchgear</v>
      </c>
      <c r="E344" t="str">
        <f>[1]All_Tasks_Billing!E344</f>
        <v>Circuit Breakers -Primary</v>
      </c>
      <c r="F344" t="str">
        <f>IF([1]All_Tasks_Billing!F344="","",[1]All_Tasks_Billing!F344)</f>
        <v>HLP02A MAIN</v>
      </c>
      <c r="G344" t="str">
        <f>IF([1]All_Tasks_Billing!G344="","",[1]All_Tasks_Billing!G344)</f>
        <v/>
      </c>
      <c r="H344" s="45" t="str">
        <f>[1]All_Tasks_Billing!H344</f>
        <v/>
      </c>
      <c r="I344" t="str">
        <f>IF([1]All_Tasks_Billing!I344="","",[1]All_Tasks_Billing!I344)</f>
        <v/>
      </c>
      <c r="J344" t="str">
        <f>IF([1]All_Tasks_Billing!J344="","",[1]All_Tasks_Billing!J344)</f>
        <v/>
      </c>
      <c r="K344" t="b">
        <f>[1]All_Tasks_Billing!K344</f>
        <v>0</v>
      </c>
      <c r="L344" s="45" t="str">
        <f>[1]All_Tasks_Billing!L344</f>
        <v/>
      </c>
      <c r="M344" t="str">
        <f>[1]All_Tasks_Billing!M344</f>
        <v/>
      </c>
      <c r="N344" s="46">
        <f>IF([1]All_Tasks_Billing!N344="",0,[1]All_Tasks_Billing!N344)</f>
        <v>0</v>
      </c>
      <c r="O344" t="str">
        <f>[1]All_Tasks_Billing!O344</f>
        <v/>
      </c>
      <c r="P344" s="47">
        <f>IF([1]All_Tasks_Billing!P344="",0,[1]All_Tasks_Billing!P344)</f>
        <v>3</v>
      </c>
      <c r="Q344" s="47">
        <f>IF([1]All_Tasks_Billing!Q344="",0,[1]All_Tasks_Billing!Q344)</f>
        <v>3</v>
      </c>
      <c r="R344" s="47">
        <f>IF([1]All_Tasks_Billing!R344="",0,[1]All_Tasks_Billing!R344)</f>
        <v>3</v>
      </c>
      <c r="S344" t="str">
        <f>[1]All_Tasks_Billing!S344</f>
        <v/>
      </c>
      <c r="T344" t="str">
        <f>[1]All_Tasks_Billing!T344</f>
        <v/>
      </c>
      <c r="U344" t="str">
        <f>[1]All_Tasks_Billing!U344</f>
        <v/>
      </c>
      <c r="V344">
        <f>[1]All_Tasks_Billing!V344</f>
        <v>12</v>
      </c>
      <c r="W344" s="48">
        <f>[1]All_Tasks_Billing!W344</f>
        <v>150</v>
      </c>
      <c r="X344">
        <f>[1]All_Tasks_Billing!X344</f>
        <v>24331.724999999999</v>
      </c>
      <c r="Y344">
        <f>[1]All_Tasks_Billing!Y344</f>
        <v>1</v>
      </c>
      <c r="Z344" s="49">
        <f>[1]All_Tasks_Billing!Z344</f>
        <v>0</v>
      </c>
      <c r="AA344" s="45" t="str">
        <f>[1]All_Tasks_Billing!AA344</f>
        <v/>
      </c>
      <c r="AB344" t="str">
        <f>[1]All_Tasks_Billing!AB344</f>
        <v/>
      </c>
      <c r="AC344" s="48">
        <f>[1]All_Tasks_Billing!AC344</f>
        <v>0</v>
      </c>
      <c r="AD344" s="48">
        <f>[1]All_Tasks_Billing!AD344</f>
        <v>0</v>
      </c>
      <c r="AE344" s="48">
        <f>[1]All_Tasks_Billing!AE344</f>
        <v>0</v>
      </c>
      <c r="AF344" s="48">
        <f>[1]All_Tasks_Billing!AF344</f>
        <v>0</v>
      </c>
      <c r="AG344" s="48">
        <f>[1]All_Tasks_Billing!AG344</f>
        <v>0</v>
      </c>
      <c r="AH344" s="48">
        <f>[1]All_Tasks_Billing!AH344</f>
        <v>0.129</v>
      </c>
      <c r="AI344" s="48">
        <f>[1]All_Tasks_Billing!AI344</f>
        <v>0</v>
      </c>
      <c r="AJ344" s="48">
        <f>[1]All_Tasks_Billing!AJ344</f>
        <v>0</v>
      </c>
      <c r="AK344" s="48">
        <f>[1]All_Tasks_Billing!AK344</f>
        <v>0</v>
      </c>
      <c r="AL344" s="48">
        <f>[1]All_Tasks_Billing!AL344</f>
        <v>0</v>
      </c>
      <c r="AM344" s="48">
        <f>[1]All_Tasks_Billing!AM344</f>
        <v>0</v>
      </c>
      <c r="AN344" s="48">
        <f>[1]All_Tasks_Billing!AN344</f>
        <v>0</v>
      </c>
      <c r="AO344" s="48">
        <f>[1]All_Tasks_Billing!AO344</f>
        <v>0</v>
      </c>
      <c r="AP344" s="48">
        <f>[1]All_Tasks_Billing!AP344</f>
        <v>0.129</v>
      </c>
      <c r="AQ344" s="48">
        <f>[1]All_Tasks_Billing!AQ344</f>
        <v>0</v>
      </c>
      <c r="AR344" s="48">
        <f>[1]All_Tasks_Billing!AR344</f>
        <v>0</v>
      </c>
      <c r="AS344" s="48">
        <f>[1]All_Tasks_Billing!AS344</f>
        <v>0</v>
      </c>
      <c r="AT344" s="48">
        <f>[1]All_Tasks_Billing!AT344</f>
        <v>0</v>
      </c>
      <c r="AU344" s="50" t="str">
        <f t="shared" si="90"/>
        <v/>
      </c>
      <c r="AV344" s="50" t="str">
        <f t="shared" si="91"/>
        <v/>
      </c>
      <c r="AW344" s="50" t="str">
        <f t="shared" si="92"/>
        <v/>
      </c>
      <c r="AX344" s="50" t="str">
        <f t="shared" ca="1" si="93"/>
        <v>Not Completed</v>
      </c>
      <c r="AY344" s="50" t="str">
        <f t="shared" ca="1" si="94"/>
        <v>Not Completed</v>
      </c>
      <c r="AZ344" s="50" t="str">
        <f t="shared" ca="1" si="95"/>
        <v>Not Completed</v>
      </c>
      <c r="BA344" s="48">
        <f t="shared" si="96"/>
        <v>0</v>
      </c>
      <c r="BB344" s="45" t="str">
        <f t="shared" si="97"/>
        <v/>
      </c>
      <c r="BC344" s="50" t="str">
        <f t="shared" si="98"/>
        <v/>
      </c>
      <c r="BD344" s="48">
        <f t="shared" si="99"/>
        <v>0</v>
      </c>
      <c r="BE344" s="50" t="str">
        <f t="shared" si="100"/>
        <v>Not Started</v>
      </c>
      <c r="BF344" s="51">
        <f t="shared" si="101"/>
        <v>1</v>
      </c>
      <c r="BG344" s="51">
        <f t="shared" si="102"/>
        <v>0</v>
      </c>
      <c r="BH344" s="50" t="str">
        <f t="shared" si="103"/>
        <v/>
      </c>
      <c r="BI344" s="50" t="str">
        <f t="shared" si="104"/>
        <v/>
      </c>
      <c r="BJ344" s="50" t="str">
        <f t="shared" si="105"/>
        <v/>
      </c>
      <c r="BK344" s="50" t="str">
        <f t="shared" si="106"/>
        <v xml:space="preserve">Not Started |  | </v>
      </c>
      <c r="BL344" s="49" t="str">
        <f t="shared" ca="1" si="107"/>
        <v/>
      </c>
    </row>
    <row r="345" spans="1:64" x14ac:dyDescent="0.25">
      <c r="A345" t="str">
        <f>[1]All_Tasks_Billing!A345</f>
        <v>LAS16.PPM07</v>
      </c>
      <c r="B345" t="str">
        <f>[1]All_Tasks_Billing!B345</f>
        <v>PPM</v>
      </c>
      <c r="C345" t="str">
        <f>[1]All_Tasks_Billing!C345</f>
        <v>7.1.20</v>
      </c>
      <c r="D345" t="str">
        <f>[1]All_Tasks_Billing!D345</f>
        <v>Main Switchgear</v>
      </c>
      <c r="E345" t="str">
        <f>[1]All_Tasks_Billing!E345</f>
        <v>LV Cables</v>
      </c>
      <c r="F345" t="str">
        <f>IF([1]All_Tasks_Billing!F345="","",[1]All_Tasks_Billing!F345)</f>
        <v/>
      </c>
      <c r="G345" t="str">
        <f>IF([1]All_Tasks_Billing!G345="","",[1]All_Tasks_Billing!G345)</f>
        <v/>
      </c>
      <c r="H345" s="45" t="str">
        <f>[1]All_Tasks_Billing!H345</f>
        <v/>
      </c>
      <c r="I345" t="str">
        <f>IF([1]All_Tasks_Billing!I345="","",[1]All_Tasks_Billing!I345)</f>
        <v/>
      </c>
      <c r="J345" t="str">
        <f>IF([1]All_Tasks_Billing!J345="","",[1]All_Tasks_Billing!J345)</f>
        <v/>
      </c>
      <c r="K345" t="b">
        <f>[1]All_Tasks_Billing!K345</f>
        <v>0</v>
      </c>
      <c r="L345" s="45" t="str">
        <f>[1]All_Tasks_Billing!L345</f>
        <v/>
      </c>
      <c r="M345" t="str">
        <f>[1]All_Tasks_Billing!M345</f>
        <v/>
      </c>
      <c r="N345" s="46">
        <f>IF([1]All_Tasks_Billing!N345="",0,[1]All_Tasks_Billing!N345)</f>
        <v>0</v>
      </c>
      <c r="O345" t="str">
        <f>[1]All_Tasks_Billing!O345</f>
        <v/>
      </c>
      <c r="P345" s="47">
        <f>IF([1]All_Tasks_Billing!P345="",0,[1]All_Tasks_Billing!P345)</f>
        <v>18.600000000000001</v>
      </c>
      <c r="Q345" s="47">
        <f>IF([1]All_Tasks_Billing!Q345="",0,[1]All_Tasks_Billing!Q345)</f>
        <v>18.600000000000001</v>
      </c>
      <c r="R345" s="47">
        <f>IF([1]All_Tasks_Billing!R345="",0,[1]All_Tasks_Billing!R345)</f>
        <v>18.600000000000001</v>
      </c>
      <c r="S345" t="str">
        <f>[1]All_Tasks_Billing!S345</f>
        <v/>
      </c>
      <c r="T345" t="str">
        <f>[1]All_Tasks_Billing!T345</f>
        <v/>
      </c>
      <c r="U345" t="str">
        <f>[1]All_Tasks_Billing!U345</f>
        <v/>
      </c>
      <c r="V345">
        <f>[1]All_Tasks_Billing!V345</f>
        <v>12</v>
      </c>
      <c r="W345" s="48">
        <f>[1]All_Tasks_Billing!W345</f>
        <v>150</v>
      </c>
      <c r="X345">
        <f>[1]All_Tasks_Billing!X345</f>
        <v>24331.724999999999</v>
      </c>
      <c r="Y345">
        <f>[1]All_Tasks_Billing!Y345</f>
        <v>1</v>
      </c>
      <c r="Z345" s="49">
        <f>[1]All_Tasks_Billing!Z345</f>
        <v>0</v>
      </c>
      <c r="AA345" s="45" t="str">
        <f>[1]All_Tasks_Billing!AA345</f>
        <v/>
      </c>
      <c r="AB345" t="str">
        <f>[1]All_Tasks_Billing!AB345</f>
        <v/>
      </c>
      <c r="AC345" s="48">
        <f>[1]All_Tasks_Billing!AC345</f>
        <v>0</v>
      </c>
      <c r="AD345" s="48">
        <f>[1]All_Tasks_Billing!AD345</f>
        <v>0</v>
      </c>
      <c r="AE345" s="48">
        <f>[1]All_Tasks_Billing!AE345</f>
        <v>0</v>
      </c>
      <c r="AF345" s="48">
        <f>[1]All_Tasks_Billing!AF345</f>
        <v>0</v>
      </c>
      <c r="AG345" s="48">
        <f>[1]All_Tasks_Billing!AG345</f>
        <v>0</v>
      </c>
      <c r="AH345" s="48">
        <f>[1]All_Tasks_Billing!AH345</f>
        <v>0.79979999999999996</v>
      </c>
      <c r="AI345" s="48">
        <f>[1]All_Tasks_Billing!AI345</f>
        <v>0</v>
      </c>
      <c r="AJ345" s="48">
        <f>[1]All_Tasks_Billing!AJ345</f>
        <v>0</v>
      </c>
      <c r="AK345" s="48">
        <f>[1]All_Tasks_Billing!AK345</f>
        <v>0</v>
      </c>
      <c r="AL345" s="48">
        <f>[1]All_Tasks_Billing!AL345</f>
        <v>0</v>
      </c>
      <c r="AM345" s="48">
        <f>[1]All_Tasks_Billing!AM345</f>
        <v>0</v>
      </c>
      <c r="AN345" s="48">
        <f>[1]All_Tasks_Billing!AN345</f>
        <v>0</v>
      </c>
      <c r="AO345" s="48">
        <f>[1]All_Tasks_Billing!AO345</f>
        <v>0</v>
      </c>
      <c r="AP345" s="48">
        <f>[1]All_Tasks_Billing!AP345</f>
        <v>0.79979999999999996</v>
      </c>
      <c r="AQ345" s="48">
        <f>[1]All_Tasks_Billing!AQ345</f>
        <v>0</v>
      </c>
      <c r="AR345" s="48">
        <f>[1]All_Tasks_Billing!AR345</f>
        <v>0</v>
      </c>
      <c r="AS345" s="48">
        <f>[1]All_Tasks_Billing!AS345</f>
        <v>0</v>
      </c>
      <c r="AT345" s="48">
        <f>[1]All_Tasks_Billing!AT345</f>
        <v>0</v>
      </c>
      <c r="AU345" s="50" t="str">
        <f t="shared" si="90"/>
        <v/>
      </c>
      <c r="AV345" s="50" t="str">
        <f t="shared" si="91"/>
        <v/>
      </c>
      <c r="AW345" s="50" t="str">
        <f t="shared" si="92"/>
        <v/>
      </c>
      <c r="AX345" s="50" t="str">
        <f t="shared" ca="1" si="93"/>
        <v>Not Completed</v>
      </c>
      <c r="AY345" s="50" t="str">
        <f t="shared" ca="1" si="94"/>
        <v>Not Completed</v>
      </c>
      <c r="AZ345" s="50" t="str">
        <f t="shared" ca="1" si="95"/>
        <v>Not Completed</v>
      </c>
      <c r="BA345" s="48">
        <f t="shared" si="96"/>
        <v>0</v>
      </c>
      <c r="BB345" s="45" t="str">
        <f t="shared" si="97"/>
        <v/>
      </c>
      <c r="BC345" s="50" t="str">
        <f t="shared" si="98"/>
        <v/>
      </c>
      <c r="BD345" s="48">
        <f t="shared" si="99"/>
        <v>0</v>
      </c>
      <c r="BE345" s="50" t="str">
        <f t="shared" si="100"/>
        <v>Not Started</v>
      </c>
      <c r="BF345" s="51">
        <f t="shared" si="101"/>
        <v>1</v>
      </c>
      <c r="BG345" s="51">
        <f t="shared" si="102"/>
        <v>0</v>
      </c>
      <c r="BH345" s="50" t="str">
        <f t="shared" si="103"/>
        <v/>
      </c>
      <c r="BI345" s="50" t="str">
        <f t="shared" si="104"/>
        <v/>
      </c>
      <c r="BJ345" s="50" t="str">
        <f t="shared" si="105"/>
        <v/>
      </c>
      <c r="BK345" s="50" t="str">
        <f t="shared" si="106"/>
        <v xml:space="preserve">Not Started |  | </v>
      </c>
      <c r="BL345" s="49" t="str">
        <f t="shared" ca="1" si="107"/>
        <v/>
      </c>
    </row>
    <row r="346" spans="1:64" x14ac:dyDescent="0.25">
      <c r="A346" t="str">
        <f>[1]All_Tasks_Billing!A346</f>
        <v>LAS16.PPM07</v>
      </c>
      <c r="B346" t="str">
        <f>[1]All_Tasks_Billing!B346</f>
        <v>PPM</v>
      </c>
      <c r="C346" t="str">
        <f>[1]All_Tasks_Billing!C346</f>
        <v>7.1.21</v>
      </c>
      <c r="D346" t="str">
        <f>[1]All_Tasks_Billing!D346</f>
        <v>Main Switchgear</v>
      </c>
      <c r="E346" t="str">
        <f>[1]All_Tasks_Billing!E346</f>
        <v>Panelboards</v>
      </c>
      <c r="F346" t="str">
        <f>IF([1]All_Tasks_Billing!F346="","",[1]All_Tasks_Billing!F346)</f>
        <v>HLP01A</v>
      </c>
      <c r="G346" t="str">
        <f>IF([1]All_Tasks_Billing!G346="","",[1]All_Tasks_Billing!G346)</f>
        <v/>
      </c>
      <c r="H346" s="45" t="str">
        <f>[1]All_Tasks_Billing!H346</f>
        <v/>
      </c>
      <c r="I346" t="str">
        <f>IF([1]All_Tasks_Billing!I346="","",[1]All_Tasks_Billing!I346)</f>
        <v/>
      </c>
      <c r="J346" t="str">
        <f>IF([1]All_Tasks_Billing!J346="","",[1]All_Tasks_Billing!J346)</f>
        <v/>
      </c>
      <c r="K346" t="b">
        <f>[1]All_Tasks_Billing!K346</f>
        <v>0</v>
      </c>
      <c r="L346" s="45" t="str">
        <f>[1]All_Tasks_Billing!L346</f>
        <v/>
      </c>
      <c r="M346" t="str">
        <f>[1]All_Tasks_Billing!M346</f>
        <v/>
      </c>
      <c r="N346" s="46">
        <f>IF([1]All_Tasks_Billing!N346="",0,[1]All_Tasks_Billing!N346)</f>
        <v>0</v>
      </c>
      <c r="O346" t="str">
        <f>[1]All_Tasks_Billing!O346</f>
        <v/>
      </c>
      <c r="P346" s="47">
        <f>IF([1]All_Tasks_Billing!P346="",0,[1]All_Tasks_Billing!P346)</f>
        <v>0.5</v>
      </c>
      <c r="Q346" s="47">
        <f>IF([1]All_Tasks_Billing!Q346="",0,[1]All_Tasks_Billing!Q346)</f>
        <v>0.5</v>
      </c>
      <c r="R346" s="47">
        <f>IF([1]All_Tasks_Billing!R346="",0,[1]All_Tasks_Billing!R346)</f>
        <v>0.5</v>
      </c>
      <c r="S346" t="str">
        <f>[1]All_Tasks_Billing!S346</f>
        <v/>
      </c>
      <c r="T346" t="str">
        <f>[1]All_Tasks_Billing!T346</f>
        <v/>
      </c>
      <c r="U346" t="str">
        <f>[1]All_Tasks_Billing!U346</f>
        <v/>
      </c>
      <c r="V346">
        <f>[1]All_Tasks_Billing!V346</f>
        <v>12</v>
      </c>
      <c r="W346" s="48">
        <f>[1]All_Tasks_Billing!W346</f>
        <v>150</v>
      </c>
      <c r="X346">
        <f>[1]All_Tasks_Billing!X346</f>
        <v>24331.724999999999</v>
      </c>
      <c r="Y346">
        <f>[1]All_Tasks_Billing!Y346</f>
        <v>1</v>
      </c>
      <c r="Z346" s="49">
        <f>[1]All_Tasks_Billing!Z346</f>
        <v>0</v>
      </c>
      <c r="AA346" s="45" t="str">
        <f>[1]All_Tasks_Billing!AA346</f>
        <v/>
      </c>
      <c r="AB346" t="str">
        <f>[1]All_Tasks_Billing!AB346</f>
        <v/>
      </c>
      <c r="AC346" s="48">
        <f>[1]All_Tasks_Billing!AC346</f>
        <v>0</v>
      </c>
      <c r="AD346" s="48">
        <f>[1]All_Tasks_Billing!AD346</f>
        <v>0</v>
      </c>
      <c r="AE346" s="48">
        <f>[1]All_Tasks_Billing!AE346</f>
        <v>0</v>
      </c>
      <c r="AF346" s="48">
        <f>[1]All_Tasks_Billing!AF346</f>
        <v>0</v>
      </c>
      <c r="AG346" s="48">
        <f>[1]All_Tasks_Billing!AG346</f>
        <v>0</v>
      </c>
      <c r="AH346" s="48">
        <f>[1]All_Tasks_Billing!AH346</f>
        <v>2.1499999999999998E-2</v>
      </c>
      <c r="AI346" s="48">
        <f>[1]All_Tasks_Billing!AI346</f>
        <v>0</v>
      </c>
      <c r="AJ346" s="48">
        <f>[1]All_Tasks_Billing!AJ346</f>
        <v>0</v>
      </c>
      <c r="AK346" s="48">
        <f>[1]All_Tasks_Billing!AK346</f>
        <v>0</v>
      </c>
      <c r="AL346" s="48">
        <f>[1]All_Tasks_Billing!AL346</f>
        <v>0</v>
      </c>
      <c r="AM346" s="48">
        <f>[1]All_Tasks_Billing!AM346</f>
        <v>0</v>
      </c>
      <c r="AN346" s="48">
        <f>[1]All_Tasks_Billing!AN346</f>
        <v>0</v>
      </c>
      <c r="AO346" s="48">
        <f>[1]All_Tasks_Billing!AO346</f>
        <v>0</v>
      </c>
      <c r="AP346" s="48">
        <f>[1]All_Tasks_Billing!AP346</f>
        <v>2.1499999999999998E-2</v>
      </c>
      <c r="AQ346" s="48">
        <f>[1]All_Tasks_Billing!AQ346</f>
        <v>0</v>
      </c>
      <c r="AR346" s="48">
        <f>[1]All_Tasks_Billing!AR346</f>
        <v>0</v>
      </c>
      <c r="AS346" s="48">
        <f>[1]All_Tasks_Billing!AS346</f>
        <v>0</v>
      </c>
      <c r="AT346" s="48">
        <f>[1]All_Tasks_Billing!AT346</f>
        <v>0</v>
      </c>
      <c r="AU346" s="50" t="str">
        <f t="shared" si="90"/>
        <v/>
      </c>
      <c r="AV346" s="50" t="str">
        <f t="shared" si="91"/>
        <v/>
      </c>
      <c r="AW346" s="50" t="str">
        <f t="shared" si="92"/>
        <v/>
      </c>
      <c r="AX346" s="50" t="str">
        <f t="shared" ca="1" si="93"/>
        <v>Not Completed</v>
      </c>
      <c r="AY346" s="50" t="str">
        <f t="shared" ca="1" si="94"/>
        <v>Not Completed</v>
      </c>
      <c r="AZ346" s="50" t="str">
        <f t="shared" ca="1" si="95"/>
        <v>Not Completed</v>
      </c>
      <c r="BA346" s="48">
        <f t="shared" si="96"/>
        <v>0</v>
      </c>
      <c r="BB346" s="45" t="str">
        <f t="shared" si="97"/>
        <v/>
      </c>
      <c r="BC346" s="50" t="str">
        <f t="shared" si="98"/>
        <v/>
      </c>
      <c r="BD346" s="48">
        <f t="shared" si="99"/>
        <v>0</v>
      </c>
      <c r="BE346" s="50" t="str">
        <f t="shared" si="100"/>
        <v>Not Started</v>
      </c>
      <c r="BF346" s="51">
        <f t="shared" si="101"/>
        <v>1</v>
      </c>
      <c r="BG346" s="51">
        <f t="shared" si="102"/>
        <v>0</v>
      </c>
      <c r="BH346" s="50" t="str">
        <f t="shared" si="103"/>
        <v/>
      </c>
      <c r="BI346" s="50" t="str">
        <f t="shared" si="104"/>
        <v/>
      </c>
      <c r="BJ346" s="50" t="str">
        <f t="shared" si="105"/>
        <v/>
      </c>
      <c r="BK346" s="50" t="str">
        <f t="shared" si="106"/>
        <v xml:space="preserve">Not Started |  | </v>
      </c>
      <c r="BL346" s="49" t="str">
        <f t="shared" ca="1" si="107"/>
        <v/>
      </c>
    </row>
    <row r="347" spans="1:64" x14ac:dyDescent="0.25">
      <c r="A347" t="str">
        <f>[1]All_Tasks_Billing!A347</f>
        <v>LAS16.PPM07</v>
      </c>
      <c r="B347" t="str">
        <f>[1]All_Tasks_Billing!B347</f>
        <v>PPM</v>
      </c>
      <c r="C347" t="str">
        <f>[1]All_Tasks_Billing!C347</f>
        <v>7.1.22</v>
      </c>
      <c r="D347" t="str">
        <f>[1]All_Tasks_Billing!D347</f>
        <v>Main Switchgear</v>
      </c>
      <c r="E347" t="str">
        <f>[1]All_Tasks_Billing!E347</f>
        <v>Panelboards</v>
      </c>
      <c r="F347" t="str">
        <f>IF([1]All_Tasks_Billing!F347="","",[1]All_Tasks_Billing!F347)</f>
        <v>HLP02A</v>
      </c>
      <c r="G347" t="str">
        <f>IF([1]All_Tasks_Billing!G347="","",[1]All_Tasks_Billing!G347)</f>
        <v/>
      </c>
      <c r="H347" s="45" t="str">
        <f>[1]All_Tasks_Billing!H347</f>
        <v/>
      </c>
      <c r="I347" t="str">
        <f>IF([1]All_Tasks_Billing!I347="","",[1]All_Tasks_Billing!I347)</f>
        <v/>
      </c>
      <c r="J347" t="str">
        <f>IF([1]All_Tasks_Billing!J347="","",[1]All_Tasks_Billing!J347)</f>
        <v/>
      </c>
      <c r="K347" t="b">
        <f>[1]All_Tasks_Billing!K347</f>
        <v>0</v>
      </c>
      <c r="L347" s="45" t="str">
        <f>[1]All_Tasks_Billing!L347</f>
        <v/>
      </c>
      <c r="M347" t="str">
        <f>[1]All_Tasks_Billing!M347</f>
        <v/>
      </c>
      <c r="N347" s="46">
        <f>IF([1]All_Tasks_Billing!N347="",0,[1]All_Tasks_Billing!N347)</f>
        <v>0</v>
      </c>
      <c r="O347" t="str">
        <f>[1]All_Tasks_Billing!O347</f>
        <v/>
      </c>
      <c r="P347" s="47">
        <f>IF([1]All_Tasks_Billing!P347="",0,[1]All_Tasks_Billing!P347)</f>
        <v>0.5</v>
      </c>
      <c r="Q347" s="47">
        <f>IF([1]All_Tasks_Billing!Q347="",0,[1]All_Tasks_Billing!Q347)</f>
        <v>0.5</v>
      </c>
      <c r="R347" s="47">
        <f>IF([1]All_Tasks_Billing!R347="",0,[1]All_Tasks_Billing!R347)</f>
        <v>0.5</v>
      </c>
      <c r="S347" t="str">
        <f>[1]All_Tasks_Billing!S347</f>
        <v/>
      </c>
      <c r="T347" t="str">
        <f>[1]All_Tasks_Billing!T347</f>
        <v/>
      </c>
      <c r="U347" t="str">
        <f>[1]All_Tasks_Billing!U347</f>
        <v/>
      </c>
      <c r="V347">
        <f>[1]All_Tasks_Billing!V347</f>
        <v>12</v>
      </c>
      <c r="W347" s="48">
        <f>[1]All_Tasks_Billing!W347</f>
        <v>150</v>
      </c>
      <c r="X347">
        <f>[1]All_Tasks_Billing!X347</f>
        <v>24331.724999999999</v>
      </c>
      <c r="Y347">
        <f>[1]All_Tasks_Billing!Y347</f>
        <v>1</v>
      </c>
      <c r="Z347" s="49">
        <f>[1]All_Tasks_Billing!Z347</f>
        <v>0</v>
      </c>
      <c r="AA347" s="45" t="str">
        <f>[1]All_Tasks_Billing!AA347</f>
        <v/>
      </c>
      <c r="AB347" t="str">
        <f>[1]All_Tasks_Billing!AB347</f>
        <v/>
      </c>
      <c r="AC347" s="48">
        <f>[1]All_Tasks_Billing!AC347</f>
        <v>0</v>
      </c>
      <c r="AD347" s="48">
        <f>[1]All_Tasks_Billing!AD347</f>
        <v>0</v>
      </c>
      <c r="AE347" s="48">
        <f>[1]All_Tasks_Billing!AE347</f>
        <v>0</v>
      </c>
      <c r="AF347" s="48">
        <f>[1]All_Tasks_Billing!AF347</f>
        <v>0</v>
      </c>
      <c r="AG347" s="48">
        <f>[1]All_Tasks_Billing!AG347</f>
        <v>0</v>
      </c>
      <c r="AH347" s="48">
        <f>[1]All_Tasks_Billing!AH347</f>
        <v>2.1499999999999998E-2</v>
      </c>
      <c r="AI347" s="48">
        <f>[1]All_Tasks_Billing!AI347</f>
        <v>0</v>
      </c>
      <c r="AJ347" s="48">
        <f>[1]All_Tasks_Billing!AJ347</f>
        <v>0</v>
      </c>
      <c r="AK347" s="48">
        <f>[1]All_Tasks_Billing!AK347</f>
        <v>0</v>
      </c>
      <c r="AL347" s="48">
        <f>[1]All_Tasks_Billing!AL347</f>
        <v>0</v>
      </c>
      <c r="AM347" s="48">
        <f>[1]All_Tasks_Billing!AM347</f>
        <v>0</v>
      </c>
      <c r="AN347" s="48">
        <f>[1]All_Tasks_Billing!AN347</f>
        <v>0</v>
      </c>
      <c r="AO347" s="48">
        <f>[1]All_Tasks_Billing!AO347</f>
        <v>0</v>
      </c>
      <c r="AP347" s="48">
        <f>[1]All_Tasks_Billing!AP347</f>
        <v>2.1499999999999998E-2</v>
      </c>
      <c r="AQ347" s="48">
        <f>[1]All_Tasks_Billing!AQ347</f>
        <v>0</v>
      </c>
      <c r="AR347" s="48">
        <f>[1]All_Tasks_Billing!AR347</f>
        <v>0</v>
      </c>
      <c r="AS347" s="48">
        <f>[1]All_Tasks_Billing!AS347</f>
        <v>0</v>
      </c>
      <c r="AT347" s="48">
        <f>[1]All_Tasks_Billing!AT347</f>
        <v>0</v>
      </c>
      <c r="AU347" s="50" t="str">
        <f t="shared" si="90"/>
        <v/>
      </c>
      <c r="AV347" s="50" t="str">
        <f t="shared" si="91"/>
        <v/>
      </c>
      <c r="AW347" s="50" t="str">
        <f t="shared" si="92"/>
        <v/>
      </c>
      <c r="AX347" s="50" t="str">
        <f t="shared" ca="1" si="93"/>
        <v>Not Completed</v>
      </c>
      <c r="AY347" s="50" t="str">
        <f t="shared" ca="1" si="94"/>
        <v>Not Completed</v>
      </c>
      <c r="AZ347" s="50" t="str">
        <f t="shared" ca="1" si="95"/>
        <v>Not Completed</v>
      </c>
      <c r="BA347" s="48">
        <f t="shared" si="96"/>
        <v>0</v>
      </c>
      <c r="BB347" s="45" t="str">
        <f t="shared" si="97"/>
        <v/>
      </c>
      <c r="BC347" s="50" t="str">
        <f t="shared" si="98"/>
        <v/>
      </c>
      <c r="BD347" s="48">
        <f t="shared" si="99"/>
        <v>0</v>
      </c>
      <c r="BE347" s="50" t="str">
        <f t="shared" si="100"/>
        <v>Not Started</v>
      </c>
      <c r="BF347" s="51">
        <f t="shared" si="101"/>
        <v>1</v>
      </c>
      <c r="BG347" s="51">
        <f t="shared" si="102"/>
        <v>0</v>
      </c>
      <c r="BH347" s="50" t="str">
        <f t="shared" si="103"/>
        <v/>
      </c>
      <c r="BI347" s="50" t="str">
        <f t="shared" si="104"/>
        <v/>
      </c>
      <c r="BJ347" s="50" t="str">
        <f t="shared" si="105"/>
        <v/>
      </c>
      <c r="BK347" s="50" t="str">
        <f t="shared" si="106"/>
        <v xml:space="preserve">Not Started |  | </v>
      </c>
      <c r="BL347" s="49" t="str">
        <f t="shared" ca="1" si="107"/>
        <v/>
      </c>
    </row>
    <row r="348" spans="1:64" x14ac:dyDescent="0.25">
      <c r="A348" t="str">
        <f>[1]All_Tasks_Billing!A348</f>
        <v>LAS16.PPM07</v>
      </c>
      <c r="B348" t="str">
        <f>[1]All_Tasks_Billing!B348</f>
        <v>PPM</v>
      </c>
      <c r="C348" t="str">
        <f>[1]All_Tasks_Billing!C348</f>
        <v>7.1.23</v>
      </c>
      <c r="D348" t="str">
        <f>[1]All_Tasks_Billing!D348</f>
        <v>Main Switchgear</v>
      </c>
      <c r="E348" t="str">
        <f>[1]All_Tasks_Billing!E348</f>
        <v>XFMR - Dry-Type, Small</v>
      </c>
      <c r="F348" t="str">
        <f>IF([1]All_Tasks_Billing!F348="","",[1]All_Tasks_Billing!F348)</f>
        <v>TLVP</v>
      </c>
      <c r="G348" t="str">
        <f>IF([1]All_Tasks_Billing!G348="","",[1]All_Tasks_Billing!G348)</f>
        <v/>
      </c>
      <c r="H348" s="45" t="str">
        <f>[1]All_Tasks_Billing!H348</f>
        <v/>
      </c>
      <c r="I348" t="str">
        <f>IF([1]All_Tasks_Billing!I348="","",[1]All_Tasks_Billing!I348)</f>
        <v/>
      </c>
      <c r="J348" t="str">
        <f>IF([1]All_Tasks_Billing!J348="","",[1]All_Tasks_Billing!J348)</f>
        <v/>
      </c>
      <c r="K348" t="b">
        <f>[1]All_Tasks_Billing!K348</f>
        <v>0</v>
      </c>
      <c r="L348" s="45" t="str">
        <f>[1]All_Tasks_Billing!L348</f>
        <v/>
      </c>
      <c r="M348" t="str">
        <f>[1]All_Tasks_Billing!M348</f>
        <v/>
      </c>
      <c r="N348" s="46">
        <f>IF([1]All_Tasks_Billing!N348="",0,[1]All_Tasks_Billing!N348)</f>
        <v>0</v>
      </c>
      <c r="O348" t="str">
        <f>[1]All_Tasks_Billing!O348</f>
        <v/>
      </c>
      <c r="P348" s="47">
        <f>IF([1]All_Tasks_Billing!P348="",0,[1]All_Tasks_Billing!P348)</f>
        <v>2</v>
      </c>
      <c r="Q348" s="47">
        <f>IF([1]All_Tasks_Billing!Q348="",0,[1]All_Tasks_Billing!Q348)</f>
        <v>2</v>
      </c>
      <c r="R348" s="47">
        <f>IF([1]All_Tasks_Billing!R348="",0,[1]All_Tasks_Billing!R348)</f>
        <v>2</v>
      </c>
      <c r="S348" t="str">
        <f>[1]All_Tasks_Billing!S348</f>
        <v/>
      </c>
      <c r="T348" t="str">
        <f>[1]All_Tasks_Billing!T348</f>
        <v/>
      </c>
      <c r="U348" t="str">
        <f>[1]All_Tasks_Billing!U348</f>
        <v/>
      </c>
      <c r="V348">
        <f>[1]All_Tasks_Billing!V348</f>
        <v>12</v>
      </c>
      <c r="W348" s="48">
        <f>[1]All_Tasks_Billing!W348</f>
        <v>150</v>
      </c>
      <c r="X348">
        <f>[1]All_Tasks_Billing!X348</f>
        <v>24331.724999999999</v>
      </c>
      <c r="Y348">
        <f>[1]All_Tasks_Billing!Y348</f>
        <v>1</v>
      </c>
      <c r="Z348" s="49">
        <f>[1]All_Tasks_Billing!Z348</f>
        <v>0</v>
      </c>
      <c r="AA348" s="45" t="str">
        <f>[1]All_Tasks_Billing!AA348</f>
        <v/>
      </c>
      <c r="AB348" t="str">
        <f>[1]All_Tasks_Billing!AB348</f>
        <v/>
      </c>
      <c r="AC348" s="48">
        <f>[1]All_Tasks_Billing!AC348</f>
        <v>0</v>
      </c>
      <c r="AD348" s="48">
        <f>[1]All_Tasks_Billing!AD348</f>
        <v>0</v>
      </c>
      <c r="AE348" s="48">
        <f>[1]All_Tasks_Billing!AE348</f>
        <v>0</v>
      </c>
      <c r="AF348" s="48">
        <f>[1]All_Tasks_Billing!AF348</f>
        <v>0</v>
      </c>
      <c r="AG348" s="48">
        <f>[1]All_Tasks_Billing!AG348</f>
        <v>0</v>
      </c>
      <c r="AH348" s="48">
        <f>[1]All_Tasks_Billing!AH348</f>
        <v>8.5999999999999993E-2</v>
      </c>
      <c r="AI348" s="48">
        <f>[1]All_Tasks_Billing!AI348</f>
        <v>0</v>
      </c>
      <c r="AJ348" s="48">
        <f>[1]All_Tasks_Billing!AJ348</f>
        <v>0</v>
      </c>
      <c r="AK348" s="48">
        <f>[1]All_Tasks_Billing!AK348</f>
        <v>0</v>
      </c>
      <c r="AL348" s="48">
        <f>[1]All_Tasks_Billing!AL348</f>
        <v>0</v>
      </c>
      <c r="AM348" s="48">
        <f>[1]All_Tasks_Billing!AM348</f>
        <v>0</v>
      </c>
      <c r="AN348" s="48">
        <f>[1]All_Tasks_Billing!AN348</f>
        <v>0</v>
      </c>
      <c r="AO348" s="48">
        <f>[1]All_Tasks_Billing!AO348</f>
        <v>0</v>
      </c>
      <c r="AP348" s="48">
        <f>[1]All_Tasks_Billing!AP348</f>
        <v>8.5999999999999993E-2</v>
      </c>
      <c r="AQ348" s="48">
        <f>[1]All_Tasks_Billing!AQ348</f>
        <v>0</v>
      </c>
      <c r="AR348" s="48">
        <f>[1]All_Tasks_Billing!AR348</f>
        <v>0</v>
      </c>
      <c r="AS348" s="48">
        <f>[1]All_Tasks_Billing!AS348</f>
        <v>0</v>
      </c>
      <c r="AT348" s="48">
        <f>[1]All_Tasks_Billing!AT348</f>
        <v>0</v>
      </c>
      <c r="AU348" s="50" t="str">
        <f t="shared" si="90"/>
        <v/>
      </c>
      <c r="AV348" s="50" t="str">
        <f t="shared" si="91"/>
        <v/>
      </c>
      <c r="AW348" s="50" t="str">
        <f t="shared" si="92"/>
        <v/>
      </c>
      <c r="AX348" s="50" t="str">
        <f t="shared" ca="1" si="93"/>
        <v>Not Completed</v>
      </c>
      <c r="AY348" s="50" t="str">
        <f t="shared" ca="1" si="94"/>
        <v>Not Completed</v>
      </c>
      <c r="AZ348" s="50" t="str">
        <f t="shared" ca="1" si="95"/>
        <v>Not Completed</v>
      </c>
      <c r="BA348" s="48">
        <f t="shared" si="96"/>
        <v>0</v>
      </c>
      <c r="BB348" s="45" t="str">
        <f t="shared" si="97"/>
        <v/>
      </c>
      <c r="BC348" s="50" t="str">
        <f t="shared" si="98"/>
        <v/>
      </c>
      <c r="BD348" s="48">
        <f t="shared" si="99"/>
        <v>0</v>
      </c>
      <c r="BE348" s="50" t="str">
        <f t="shared" si="100"/>
        <v>Not Started</v>
      </c>
      <c r="BF348" s="51">
        <f t="shared" si="101"/>
        <v>1</v>
      </c>
      <c r="BG348" s="51">
        <f t="shared" si="102"/>
        <v>0</v>
      </c>
      <c r="BH348" s="50" t="str">
        <f t="shared" si="103"/>
        <v/>
      </c>
      <c r="BI348" s="50" t="str">
        <f t="shared" si="104"/>
        <v/>
      </c>
      <c r="BJ348" s="50" t="str">
        <f t="shared" si="105"/>
        <v/>
      </c>
      <c r="BK348" s="50" t="str">
        <f t="shared" si="106"/>
        <v xml:space="preserve">Not Started |  | </v>
      </c>
      <c r="BL348" s="49" t="str">
        <f t="shared" ca="1" si="107"/>
        <v/>
      </c>
    </row>
    <row r="349" spans="1:64" x14ac:dyDescent="0.25">
      <c r="A349" t="str">
        <f>[1]All_Tasks_Billing!A349</f>
        <v>LAS16.PPM07</v>
      </c>
      <c r="B349" t="str">
        <f>[1]All_Tasks_Billing!B349</f>
        <v>PPM</v>
      </c>
      <c r="C349" t="str">
        <f>[1]All_Tasks_Billing!C349</f>
        <v>7.1.24</v>
      </c>
      <c r="D349" t="str">
        <f>[1]All_Tasks_Billing!D349</f>
        <v>Main Switchgear</v>
      </c>
      <c r="E349" t="str">
        <f>[1]All_Tasks_Billing!E349</f>
        <v>LV Disconnect</v>
      </c>
      <c r="F349" t="str">
        <f>IF([1]All_Tasks_Billing!F349="","",[1]All_Tasks_Billing!F349)</f>
        <v/>
      </c>
      <c r="G349" t="str">
        <f>IF([1]All_Tasks_Billing!G349="","",[1]All_Tasks_Billing!G349)</f>
        <v/>
      </c>
      <c r="H349" s="45" t="str">
        <f>[1]All_Tasks_Billing!H349</f>
        <v/>
      </c>
      <c r="I349" t="str">
        <f>IF([1]All_Tasks_Billing!I349="","",[1]All_Tasks_Billing!I349)</f>
        <v/>
      </c>
      <c r="J349" t="str">
        <f>IF([1]All_Tasks_Billing!J349="","",[1]All_Tasks_Billing!J349)</f>
        <v/>
      </c>
      <c r="K349" t="b">
        <f>[1]All_Tasks_Billing!K349</f>
        <v>0</v>
      </c>
      <c r="L349" s="45" t="str">
        <f>[1]All_Tasks_Billing!L349</f>
        <v/>
      </c>
      <c r="M349" t="str">
        <f>[1]All_Tasks_Billing!M349</f>
        <v/>
      </c>
      <c r="N349" s="46">
        <f>IF([1]All_Tasks_Billing!N349="",0,[1]All_Tasks_Billing!N349)</f>
        <v>0</v>
      </c>
      <c r="O349" t="str">
        <f>[1]All_Tasks_Billing!O349</f>
        <v/>
      </c>
      <c r="P349" s="47">
        <f>IF([1]All_Tasks_Billing!P349="",0,[1]All_Tasks_Billing!P349)</f>
        <v>1.5</v>
      </c>
      <c r="Q349" s="47">
        <f>IF([1]All_Tasks_Billing!Q349="",0,[1]All_Tasks_Billing!Q349)</f>
        <v>1.5</v>
      </c>
      <c r="R349" s="47">
        <f>IF([1]All_Tasks_Billing!R349="",0,[1]All_Tasks_Billing!R349)</f>
        <v>1.5</v>
      </c>
      <c r="S349" t="str">
        <f>[1]All_Tasks_Billing!S349</f>
        <v/>
      </c>
      <c r="T349" t="str">
        <f>[1]All_Tasks_Billing!T349</f>
        <v/>
      </c>
      <c r="U349" t="str">
        <f>[1]All_Tasks_Billing!U349</f>
        <v/>
      </c>
      <c r="V349">
        <f>[1]All_Tasks_Billing!V349</f>
        <v>12</v>
      </c>
      <c r="W349" s="48">
        <f>[1]All_Tasks_Billing!W349</f>
        <v>150</v>
      </c>
      <c r="X349">
        <f>[1]All_Tasks_Billing!X349</f>
        <v>24331.724999999999</v>
      </c>
      <c r="Y349">
        <f>[1]All_Tasks_Billing!Y349</f>
        <v>1</v>
      </c>
      <c r="Z349" s="49">
        <f>[1]All_Tasks_Billing!Z349</f>
        <v>0</v>
      </c>
      <c r="AA349" s="45" t="str">
        <f>[1]All_Tasks_Billing!AA349</f>
        <v/>
      </c>
      <c r="AB349" t="str">
        <f>[1]All_Tasks_Billing!AB349</f>
        <v/>
      </c>
      <c r="AC349" s="48">
        <f>[1]All_Tasks_Billing!AC349</f>
        <v>0</v>
      </c>
      <c r="AD349" s="48">
        <f>[1]All_Tasks_Billing!AD349</f>
        <v>0</v>
      </c>
      <c r="AE349" s="48">
        <f>[1]All_Tasks_Billing!AE349</f>
        <v>0</v>
      </c>
      <c r="AF349" s="48">
        <f>[1]All_Tasks_Billing!AF349</f>
        <v>0</v>
      </c>
      <c r="AG349" s="48">
        <f>[1]All_Tasks_Billing!AG349</f>
        <v>0</v>
      </c>
      <c r="AH349" s="48">
        <f>[1]All_Tasks_Billing!AH349</f>
        <v>6.4500000000000002E-2</v>
      </c>
      <c r="AI349" s="48">
        <f>[1]All_Tasks_Billing!AI349</f>
        <v>0</v>
      </c>
      <c r="AJ349" s="48">
        <f>[1]All_Tasks_Billing!AJ349</f>
        <v>0</v>
      </c>
      <c r="AK349" s="48">
        <f>[1]All_Tasks_Billing!AK349</f>
        <v>0</v>
      </c>
      <c r="AL349" s="48">
        <f>[1]All_Tasks_Billing!AL349</f>
        <v>0</v>
      </c>
      <c r="AM349" s="48">
        <f>[1]All_Tasks_Billing!AM349</f>
        <v>0</v>
      </c>
      <c r="AN349" s="48">
        <f>[1]All_Tasks_Billing!AN349</f>
        <v>0</v>
      </c>
      <c r="AO349" s="48">
        <f>[1]All_Tasks_Billing!AO349</f>
        <v>0</v>
      </c>
      <c r="AP349" s="48">
        <f>[1]All_Tasks_Billing!AP349</f>
        <v>6.4500000000000002E-2</v>
      </c>
      <c r="AQ349" s="48">
        <f>[1]All_Tasks_Billing!AQ349</f>
        <v>0</v>
      </c>
      <c r="AR349" s="48">
        <f>[1]All_Tasks_Billing!AR349</f>
        <v>0</v>
      </c>
      <c r="AS349" s="48">
        <f>[1]All_Tasks_Billing!AS349</f>
        <v>0</v>
      </c>
      <c r="AT349" s="48">
        <f>[1]All_Tasks_Billing!AT349</f>
        <v>0</v>
      </c>
      <c r="AU349" s="50" t="str">
        <f t="shared" si="90"/>
        <v/>
      </c>
      <c r="AV349" s="50" t="str">
        <f t="shared" si="91"/>
        <v/>
      </c>
      <c r="AW349" s="50" t="str">
        <f t="shared" si="92"/>
        <v/>
      </c>
      <c r="AX349" s="50" t="str">
        <f t="shared" ca="1" si="93"/>
        <v>Not Completed</v>
      </c>
      <c r="AY349" s="50" t="str">
        <f t="shared" ca="1" si="94"/>
        <v>Not Completed</v>
      </c>
      <c r="AZ349" s="50" t="str">
        <f t="shared" ca="1" si="95"/>
        <v>Not Completed</v>
      </c>
      <c r="BA349" s="48">
        <f t="shared" si="96"/>
        <v>0</v>
      </c>
      <c r="BB349" s="45" t="str">
        <f t="shared" si="97"/>
        <v/>
      </c>
      <c r="BC349" s="50" t="str">
        <f t="shared" si="98"/>
        <v/>
      </c>
      <c r="BD349" s="48">
        <f t="shared" si="99"/>
        <v>0</v>
      </c>
      <c r="BE349" s="50" t="str">
        <f t="shared" si="100"/>
        <v>Not Started</v>
      </c>
      <c r="BF349" s="51">
        <f t="shared" si="101"/>
        <v>1</v>
      </c>
      <c r="BG349" s="51">
        <f t="shared" si="102"/>
        <v>0</v>
      </c>
      <c r="BH349" s="50" t="str">
        <f t="shared" si="103"/>
        <v/>
      </c>
      <c r="BI349" s="50" t="str">
        <f t="shared" si="104"/>
        <v/>
      </c>
      <c r="BJ349" s="50" t="str">
        <f t="shared" si="105"/>
        <v/>
      </c>
      <c r="BK349" s="50" t="str">
        <f t="shared" si="106"/>
        <v xml:space="preserve">Not Started |  | </v>
      </c>
      <c r="BL349" s="49" t="str">
        <f t="shared" ca="1" si="107"/>
        <v/>
      </c>
    </row>
    <row r="350" spans="1:64" x14ac:dyDescent="0.25">
      <c r="A350" t="str">
        <f>[1]All_Tasks_Billing!A350</f>
        <v>LAS16.PPM07</v>
      </c>
      <c r="B350" t="str">
        <f>[1]All_Tasks_Billing!B350</f>
        <v>PPM</v>
      </c>
      <c r="C350" t="str">
        <f>[1]All_Tasks_Billing!C350</f>
        <v>7.2.1</v>
      </c>
      <c r="D350" t="str">
        <f>[1]All_Tasks_Billing!D350</f>
        <v>PDU</v>
      </c>
      <c r="E350" t="str">
        <f>[1]All_Tasks_Billing!E350</f>
        <v>Circuit Breakers -Secondary</v>
      </c>
      <c r="F350" t="str">
        <f>IF([1]All_Tasks_Billing!F350="","",[1]All_Tasks_Billing!F350)</f>
        <v>1600AF / 1600AT</v>
      </c>
      <c r="G350" t="str">
        <f>IF([1]All_Tasks_Billing!G350="","",[1]All_Tasks_Billing!G350)</f>
        <v/>
      </c>
      <c r="H350" s="45" t="str">
        <f>[1]All_Tasks_Billing!H350</f>
        <v/>
      </c>
      <c r="I350" t="str">
        <f>IF([1]All_Tasks_Billing!I350="","",[1]All_Tasks_Billing!I350)</f>
        <v/>
      </c>
      <c r="J350" t="str">
        <f>IF([1]All_Tasks_Billing!J350="","",[1]All_Tasks_Billing!J350)</f>
        <v/>
      </c>
      <c r="K350" t="b">
        <f>[1]All_Tasks_Billing!K350</f>
        <v>0</v>
      </c>
      <c r="L350" s="45" t="str">
        <f>[1]All_Tasks_Billing!L350</f>
        <v/>
      </c>
      <c r="M350" t="str">
        <f>[1]All_Tasks_Billing!M350</f>
        <v/>
      </c>
      <c r="N350" s="46">
        <f>IF([1]All_Tasks_Billing!N350="",0,[1]All_Tasks_Billing!N350)</f>
        <v>0</v>
      </c>
      <c r="O350" t="str">
        <f>[1]All_Tasks_Billing!O350</f>
        <v/>
      </c>
      <c r="P350" s="47">
        <f>IF([1]All_Tasks_Billing!P350="",0,[1]All_Tasks_Billing!P350)</f>
        <v>2</v>
      </c>
      <c r="Q350" s="47">
        <f>IF([1]All_Tasks_Billing!Q350="",0,[1]All_Tasks_Billing!Q350)</f>
        <v>2</v>
      </c>
      <c r="R350" s="47">
        <f>IF([1]All_Tasks_Billing!R350="",0,[1]All_Tasks_Billing!R350)</f>
        <v>2</v>
      </c>
      <c r="S350" t="str">
        <f>[1]All_Tasks_Billing!S350</f>
        <v/>
      </c>
      <c r="T350" t="str">
        <f>[1]All_Tasks_Billing!T350</f>
        <v/>
      </c>
      <c r="U350" t="str">
        <f>[1]All_Tasks_Billing!U350</f>
        <v/>
      </c>
      <c r="V350">
        <f>[1]All_Tasks_Billing!V350</f>
        <v>12</v>
      </c>
      <c r="W350" s="48">
        <f>[1]All_Tasks_Billing!W350</f>
        <v>150</v>
      </c>
      <c r="X350">
        <f>[1]All_Tasks_Billing!X350</f>
        <v>24331.724999999999</v>
      </c>
      <c r="Y350">
        <f>[1]All_Tasks_Billing!Y350</f>
        <v>1</v>
      </c>
      <c r="Z350" s="49">
        <f>[1]All_Tasks_Billing!Z350</f>
        <v>0</v>
      </c>
      <c r="AA350" s="45" t="str">
        <f>[1]All_Tasks_Billing!AA350</f>
        <v/>
      </c>
      <c r="AB350" t="str">
        <f>[1]All_Tasks_Billing!AB350</f>
        <v/>
      </c>
      <c r="AC350" s="48">
        <f>[1]All_Tasks_Billing!AC350</f>
        <v>0</v>
      </c>
      <c r="AD350" s="48">
        <f>[1]All_Tasks_Billing!AD350</f>
        <v>0</v>
      </c>
      <c r="AE350" s="48">
        <f>[1]All_Tasks_Billing!AE350</f>
        <v>0</v>
      </c>
      <c r="AF350" s="48">
        <f>[1]All_Tasks_Billing!AF350</f>
        <v>0</v>
      </c>
      <c r="AG350" s="48">
        <f>[1]All_Tasks_Billing!AG350</f>
        <v>0</v>
      </c>
      <c r="AH350" s="48">
        <f>[1]All_Tasks_Billing!AH350</f>
        <v>8.5999999999999993E-2</v>
      </c>
      <c r="AI350" s="48">
        <f>[1]All_Tasks_Billing!AI350</f>
        <v>0</v>
      </c>
      <c r="AJ350" s="48">
        <f>[1]All_Tasks_Billing!AJ350</f>
        <v>0</v>
      </c>
      <c r="AK350" s="48">
        <f>[1]All_Tasks_Billing!AK350</f>
        <v>0</v>
      </c>
      <c r="AL350" s="48">
        <f>[1]All_Tasks_Billing!AL350</f>
        <v>0</v>
      </c>
      <c r="AM350" s="48">
        <f>[1]All_Tasks_Billing!AM350</f>
        <v>0</v>
      </c>
      <c r="AN350" s="48">
        <f>[1]All_Tasks_Billing!AN350</f>
        <v>0</v>
      </c>
      <c r="AO350" s="48">
        <f>[1]All_Tasks_Billing!AO350</f>
        <v>0</v>
      </c>
      <c r="AP350" s="48">
        <f>[1]All_Tasks_Billing!AP350</f>
        <v>8.5999999999999993E-2</v>
      </c>
      <c r="AQ350" s="48">
        <f>[1]All_Tasks_Billing!AQ350</f>
        <v>0</v>
      </c>
      <c r="AR350" s="48">
        <f>[1]All_Tasks_Billing!AR350</f>
        <v>0</v>
      </c>
      <c r="AS350" s="48">
        <f>[1]All_Tasks_Billing!AS350</f>
        <v>0</v>
      </c>
      <c r="AT350" s="48">
        <f>[1]All_Tasks_Billing!AT350</f>
        <v>0</v>
      </c>
      <c r="AU350" s="50" t="str">
        <f t="shared" si="90"/>
        <v/>
      </c>
      <c r="AV350" s="50" t="str">
        <f t="shared" si="91"/>
        <v/>
      </c>
      <c r="AW350" s="50" t="str">
        <f t="shared" si="92"/>
        <v/>
      </c>
      <c r="AX350" s="50" t="str">
        <f t="shared" ca="1" si="93"/>
        <v>Not Completed</v>
      </c>
      <c r="AY350" s="50" t="str">
        <f t="shared" ca="1" si="94"/>
        <v>Not Completed</v>
      </c>
      <c r="AZ350" s="50" t="str">
        <f t="shared" ca="1" si="95"/>
        <v>Not Completed</v>
      </c>
      <c r="BA350" s="48">
        <f t="shared" si="96"/>
        <v>0</v>
      </c>
      <c r="BB350" s="45" t="str">
        <f t="shared" si="97"/>
        <v/>
      </c>
      <c r="BC350" s="50" t="str">
        <f t="shared" si="98"/>
        <v/>
      </c>
      <c r="BD350" s="48">
        <f t="shared" si="99"/>
        <v>0</v>
      </c>
      <c r="BE350" s="50" t="str">
        <f t="shared" si="100"/>
        <v>Not Started</v>
      </c>
      <c r="BF350" s="51">
        <f t="shared" si="101"/>
        <v>1</v>
      </c>
      <c r="BG350" s="51">
        <f t="shared" si="102"/>
        <v>0</v>
      </c>
      <c r="BH350" s="50" t="str">
        <f t="shared" si="103"/>
        <v/>
      </c>
      <c r="BI350" s="50" t="str">
        <f t="shared" si="104"/>
        <v/>
      </c>
      <c r="BJ350" s="50" t="str">
        <f t="shared" si="105"/>
        <v/>
      </c>
      <c r="BK350" s="50" t="str">
        <f t="shared" si="106"/>
        <v xml:space="preserve">Not Started |  | </v>
      </c>
      <c r="BL350" s="49" t="str">
        <f t="shared" ca="1" si="107"/>
        <v/>
      </c>
    </row>
    <row r="351" spans="1:64" x14ac:dyDescent="0.25">
      <c r="A351" t="str">
        <f>[1]All_Tasks_Billing!A351</f>
        <v>LAS16.PPM07</v>
      </c>
      <c r="B351" t="str">
        <f>[1]All_Tasks_Billing!B351</f>
        <v>PPM</v>
      </c>
      <c r="C351" t="str">
        <f>[1]All_Tasks_Billing!C351</f>
        <v>7.2.2</v>
      </c>
      <c r="D351" t="str">
        <f>[1]All_Tasks_Billing!D351</f>
        <v>PDU</v>
      </c>
      <c r="E351" t="str">
        <f>[1]All_Tasks_Billing!E351</f>
        <v>Circuit Breakers -Secondary</v>
      </c>
      <c r="F351" t="str">
        <f>IF([1]All_Tasks_Billing!F351="","",[1]All_Tasks_Billing!F351)</f>
        <v>1600AF / 1600AT</v>
      </c>
      <c r="G351" t="str">
        <f>IF([1]All_Tasks_Billing!G351="","",[1]All_Tasks_Billing!G351)</f>
        <v/>
      </c>
      <c r="H351" s="45" t="str">
        <f>[1]All_Tasks_Billing!H351</f>
        <v/>
      </c>
      <c r="I351" t="str">
        <f>IF([1]All_Tasks_Billing!I351="","",[1]All_Tasks_Billing!I351)</f>
        <v/>
      </c>
      <c r="J351" t="str">
        <f>IF([1]All_Tasks_Billing!J351="","",[1]All_Tasks_Billing!J351)</f>
        <v/>
      </c>
      <c r="K351" t="b">
        <f>[1]All_Tasks_Billing!K351</f>
        <v>0</v>
      </c>
      <c r="L351" s="45" t="str">
        <f>[1]All_Tasks_Billing!L351</f>
        <v/>
      </c>
      <c r="M351" t="str">
        <f>[1]All_Tasks_Billing!M351</f>
        <v/>
      </c>
      <c r="N351" s="46">
        <f>IF([1]All_Tasks_Billing!N351="",0,[1]All_Tasks_Billing!N351)</f>
        <v>0</v>
      </c>
      <c r="O351" t="str">
        <f>[1]All_Tasks_Billing!O351</f>
        <v/>
      </c>
      <c r="P351" s="47">
        <f>IF([1]All_Tasks_Billing!P351="",0,[1]All_Tasks_Billing!P351)</f>
        <v>2</v>
      </c>
      <c r="Q351" s="47">
        <f>IF([1]All_Tasks_Billing!Q351="",0,[1]All_Tasks_Billing!Q351)</f>
        <v>2</v>
      </c>
      <c r="R351" s="47">
        <f>IF([1]All_Tasks_Billing!R351="",0,[1]All_Tasks_Billing!R351)</f>
        <v>2</v>
      </c>
      <c r="S351" t="str">
        <f>[1]All_Tasks_Billing!S351</f>
        <v/>
      </c>
      <c r="T351" t="str">
        <f>[1]All_Tasks_Billing!T351</f>
        <v/>
      </c>
      <c r="U351" t="str">
        <f>[1]All_Tasks_Billing!U351</f>
        <v/>
      </c>
      <c r="V351">
        <f>[1]All_Tasks_Billing!V351</f>
        <v>12</v>
      </c>
      <c r="W351" s="48">
        <f>[1]All_Tasks_Billing!W351</f>
        <v>150</v>
      </c>
      <c r="X351">
        <f>[1]All_Tasks_Billing!X351</f>
        <v>24331.724999999999</v>
      </c>
      <c r="Y351">
        <f>[1]All_Tasks_Billing!Y351</f>
        <v>1</v>
      </c>
      <c r="Z351" s="49">
        <f>[1]All_Tasks_Billing!Z351</f>
        <v>0</v>
      </c>
      <c r="AA351" s="45" t="str">
        <f>[1]All_Tasks_Billing!AA351</f>
        <v/>
      </c>
      <c r="AB351" t="str">
        <f>[1]All_Tasks_Billing!AB351</f>
        <v/>
      </c>
      <c r="AC351" s="48">
        <f>[1]All_Tasks_Billing!AC351</f>
        <v>0</v>
      </c>
      <c r="AD351" s="48">
        <f>[1]All_Tasks_Billing!AD351</f>
        <v>0</v>
      </c>
      <c r="AE351" s="48">
        <f>[1]All_Tasks_Billing!AE351</f>
        <v>0</v>
      </c>
      <c r="AF351" s="48">
        <f>[1]All_Tasks_Billing!AF351</f>
        <v>0</v>
      </c>
      <c r="AG351" s="48">
        <f>[1]All_Tasks_Billing!AG351</f>
        <v>0</v>
      </c>
      <c r="AH351" s="48">
        <f>[1]All_Tasks_Billing!AH351</f>
        <v>8.5999999999999993E-2</v>
      </c>
      <c r="AI351" s="48">
        <f>[1]All_Tasks_Billing!AI351</f>
        <v>0</v>
      </c>
      <c r="AJ351" s="48">
        <f>[1]All_Tasks_Billing!AJ351</f>
        <v>0</v>
      </c>
      <c r="AK351" s="48">
        <f>[1]All_Tasks_Billing!AK351</f>
        <v>0</v>
      </c>
      <c r="AL351" s="48">
        <f>[1]All_Tasks_Billing!AL351</f>
        <v>0</v>
      </c>
      <c r="AM351" s="48">
        <f>[1]All_Tasks_Billing!AM351</f>
        <v>0</v>
      </c>
      <c r="AN351" s="48">
        <f>[1]All_Tasks_Billing!AN351</f>
        <v>0</v>
      </c>
      <c r="AO351" s="48">
        <f>[1]All_Tasks_Billing!AO351</f>
        <v>0</v>
      </c>
      <c r="AP351" s="48">
        <f>[1]All_Tasks_Billing!AP351</f>
        <v>8.5999999999999993E-2</v>
      </c>
      <c r="AQ351" s="48">
        <f>[1]All_Tasks_Billing!AQ351</f>
        <v>0</v>
      </c>
      <c r="AR351" s="48">
        <f>[1]All_Tasks_Billing!AR351</f>
        <v>0</v>
      </c>
      <c r="AS351" s="48">
        <f>[1]All_Tasks_Billing!AS351</f>
        <v>0</v>
      </c>
      <c r="AT351" s="48">
        <f>[1]All_Tasks_Billing!AT351</f>
        <v>0</v>
      </c>
      <c r="AU351" s="50" t="str">
        <f t="shared" si="90"/>
        <v/>
      </c>
      <c r="AV351" s="50" t="str">
        <f t="shared" si="91"/>
        <v/>
      </c>
      <c r="AW351" s="50" t="str">
        <f t="shared" si="92"/>
        <v/>
      </c>
      <c r="AX351" s="50" t="str">
        <f t="shared" ca="1" si="93"/>
        <v>Not Completed</v>
      </c>
      <c r="AY351" s="50" t="str">
        <f t="shared" ca="1" si="94"/>
        <v>Not Completed</v>
      </c>
      <c r="AZ351" s="50" t="str">
        <f t="shared" ca="1" si="95"/>
        <v>Not Completed</v>
      </c>
      <c r="BA351" s="48">
        <f t="shared" si="96"/>
        <v>0</v>
      </c>
      <c r="BB351" s="45" t="str">
        <f t="shared" si="97"/>
        <v/>
      </c>
      <c r="BC351" s="50" t="str">
        <f t="shared" si="98"/>
        <v/>
      </c>
      <c r="BD351" s="48">
        <f t="shared" si="99"/>
        <v>0</v>
      </c>
      <c r="BE351" s="50" t="str">
        <f t="shared" si="100"/>
        <v>Not Started</v>
      </c>
      <c r="BF351" s="51">
        <f t="shared" si="101"/>
        <v>1</v>
      </c>
      <c r="BG351" s="51">
        <f t="shared" si="102"/>
        <v>0</v>
      </c>
      <c r="BH351" s="50" t="str">
        <f t="shared" si="103"/>
        <v/>
      </c>
      <c r="BI351" s="50" t="str">
        <f t="shared" si="104"/>
        <v/>
      </c>
      <c r="BJ351" s="50" t="str">
        <f t="shared" si="105"/>
        <v/>
      </c>
      <c r="BK351" s="50" t="str">
        <f t="shared" si="106"/>
        <v xml:space="preserve">Not Started |  | </v>
      </c>
      <c r="BL351" s="49" t="str">
        <f t="shared" ca="1" si="107"/>
        <v/>
      </c>
    </row>
    <row r="352" spans="1:64" x14ac:dyDescent="0.25">
      <c r="A352" t="str">
        <f>[1]All_Tasks_Billing!A352</f>
        <v>LAS16.PPM07</v>
      </c>
      <c r="B352" t="str">
        <f>[1]All_Tasks_Billing!B352</f>
        <v>PPM</v>
      </c>
      <c r="C352" t="str">
        <f>[1]All_Tasks_Billing!C352</f>
        <v>7.2.3</v>
      </c>
      <c r="D352" t="str">
        <f>[1]All_Tasks_Billing!D352</f>
        <v>PDU</v>
      </c>
      <c r="E352" t="str">
        <f>[1]All_Tasks_Billing!E352</f>
        <v>Circuit Breakers -Secondary</v>
      </c>
      <c r="F352" t="str">
        <f>IF([1]All_Tasks_Billing!F352="","",[1]All_Tasks_Billing!F352)</f>
        <v>400AF / 400AT</v>
      </c>
      <c r="G352" t="str">
        <f>IF([1]All_Tasks_Billing!G352="","",[1]All_Tasks_Billing!G352)</f>
        <v/>
      </c>
      <c r="H352" s="45" t="str">
        <f>[1]All_Tasks_Billing!H352</f>
        <v/>
      </c>
      <c r="I352" t="str">
        <f>IF([1]All_Tasks_Billing!I352="","",[1]All_Tasks_Billing!I352)</f>
        <v/>
      </c>
      <c r="J352" t="str">
        <f>IF([1]All_Tasks_Billing!J352="","",[1]All_Tasks_Billing!J352)</f>
        <v/>
      </c>
      <c r="K352" t="b">
        <f>[1]All_Tasks_Billing!K352</f>
        <v>0</v>
      </c>
      <c r="L352" s="45" t="str">
        <f>[1]All_Tasks_Billing!L352</f>
        <v/>
      </c>
      <c r="M352" t="str">
        <f>[1]All_Tasks_Billing!M352</f>
        <v/>
      </c>
      <c r="N352" s="46">
        <f>IF([1]All_Tasks_Billing!N352="",0,[1]All_Tasks_Billing!N352)</f>
        <v>0</v>
      </c>
      <c r="O352" t="str">
        <f>[1]All_Tasks_Billing!O352</f>
        <v/>
      </c>
      <c r="P352" s="47">
        <f>IF([1]All_Tasks_Billing!P352="",0,[1]All_Tasks_Billing!P352)</f>
        <v>2</v>
      </c>
      <c r="Q352" s="47">
        <f>IF([1]All_Tasks_Billing!Q352="",0,[1]All_Tasks_Billing!Q352)</f>
        <v>2</v>
      </c>
      <c r="R352" s="47">
        <f>IF([1]All_Tasks_Billing!R352="",0,[1]All_Tasks_Billing!R352)</f>
        <v>2</v>
      </c>
      <c r="S352" t="str">
        <f>[1]All_Tasks_Billing!S352</f>
        <v/>
      </c>
      <c r="T352" t="str">
        <f>[1]All_Tasks_Billing!T352</f>
        <v/>
      </c>
      <c r="U352" t="str">
        <f>[1]All_Tasks_Billing!U352</f>
        <v/>
      </c>
      <c r="V352">
        <f>[1]All_Tasks_Billing!V352</f>
        <v>12</v>
      </c>
      <c r="W352" s="48">
        <f>[1]All_Tasks_Billing!W352</f>
        <v>150</v>
      </c>
      <c r="X352">
        <f>[1]All_Tasks_Billing!X352</f>
        <v>24331.724999999999</v>
      </c>
      <c r="Y352">
        <f>[1]All_Tasks_Billing!Y352</f>
        <v>1</v>
      </c>
      <c r="Z352" s="49">
        <f>[1]All_Tasks_Billing!Z352</f>
        <v>0</v>
      </c>
      <c r="AA352" s="45" t="str">
        <f>[1]All_Tasks_Billing!AA352</f>
        <v/>
      </c>
      <c r="AB352" t="str">
        <f>[1]All_Tasks_Billing!AB352</f>
        <v/>
      </c>
      <c r="AC352" s="48">
        <f>[1]All_Tasks_Billing!AC352</f>
        <v>0</v>
      </c>
      <c r="AD352" s="48">
        <f>[1]All_Tasks_Billing!AD352</f>
        <v>0</v>
      </c>
      <c r="AE352" s="48">
        <f>[1]All_Tasks_Billing!AE352</f>
        <v>0</v>
      </c>
      <c r="AF352" s="48">
        <f>[1]All_Tasks_Billing!AF352</f>
        <v>0</v>
      </c>
      <c r="AG352" s="48">
        <f>[1]All_Tasks_Billing!AG352</f>
        <v>0</v>
      </c>
      <c r="AH352" s="48">
        <f>[1]All_Tasks_Billing!AH352</f>
        <v>8.5999999999999993E-2</v>
      </c>
      <c r="AI352" s="48">
        <f>[1]All_Tasks_Billing!AI352</f>
        <v>0</v>
      </c>
      <c r="AJ352" s="48">
        <f>[1]All_Tasks_Billing!AJ352</f>
        <v>0</v>
      </c>
      <c r="AK352" s="48">
        <f>[1]All_Tasks_Billing!AK352</f>
        <v>0</v>
      </c>
      <c r="AL352" s="48">
        <f>[1]All_Tasks_Billing!AL352</f>
        <v>0</v>
      </c>
      <c r="AM352" s="48">
        <f>[1]All_Tasks_Billing!AM352</f>
        <v>0</v>
      </c>
      <c r="AN352" s="48">
        <f>[1]All_Tasks_Billing!AN352</f>
        <v>0</v>
      </c>
      <c r="AO352" s="48">
        <f>[1]All_Tasks_Billing!AO352</f>
        <v>0</v>
      </c>
      <c r="AP352" s="48">
        <f>[1]All_Tasks_Billing!AP352</f>
        <v>8.5999999999999993E-2</v>
      </c>
      <c r="AQ352" s="48">
        <f>[1]All_Tasks_Billing!AQ352</f>
        <v>0</v>
      </c>
      <c r="AR352" s="48">
        <f>[1]All_Tasks_Billing!AR352</f>
        <v>0</v>
      </c>
      <c r="AS352" s="48">
        <f>[1]All_Tasks_Billing!AS352</f>
        <v>0</v>
      </c>
      <c r="AT352" s="48">
        <f>[1]All_Tasks_Billing!AT352</f>
        <v>0</v>
      </c>
      <c r="AU352" s="50" t="str">
        <f t="shared" si="90"/>
        <v/>
      </c>
      <c r="AV352" s="50" t="str">
        <f t="shared" si="91"/>
        <v/>
      </c>
      <c r="AW352" s="50" t="str">
        <f t="shared" si="92"/>
        <v/>
      </c>
      <c r="AX352" s="50" t="str">
        <f t="shared" ca="1" si="93"/>
        <v>Not Completed</v>
      </c>
      <c r="AY352" s="50" t="str">
        <f t="shared" ca="1" si="94"/>
        <v>Not Completed</v>
      </c>
      <c r="AZ352" s="50" t="str">
        <f t="shared" ca="1" si="95"/>
        <v>Not Completed</v>
      </c>
      <c r="BA352" s="48">
        <f t="shared" si="96"/>
        <v>0</v>
      </c>
      <c r="BB352" s="45" t="str">
        <f t="shared" si="97"/>
        <v/>
      </c>
      <c r="BC352" s="50" t="str">
        <f t="shared" si="98"/>
        <v/>
      </c>
      <c r="BD352" s="48">
        <f t="shared" si="99"/>
        <v>0</v>
      </c>
      <c r="BE352" s="50" t="str">
        <f t="shared" si="100"/>
        <v>Not Started</v>
      </c>
      <c r="BF352" s="51">
        <f t="shared" si="101"/>
        <v>1</v>
      </c>
      <c r="BG352" s="51">
        <f t="shared" si="102"/>
        <v>0</v>
      </c>
      <c r="BH352" s="50" t="str">
        <f t="shared" si="103"/>
        <v/>
      </c>
      <c r="BI352" s="50" t="str">
        <f t="shared" si="104"/>
        <v/>
      </c>
      <c r="BJ352" s="50" t="str">
        <f t="shared" si="105"/>
        <v/>
      </c>
      <c r="BK352" s="50" t="str">
        <f t="shared" si="106"/>
        <v xml:space="preserve">Not Started |  | </v>
      </c>
      <c r="BL352" s="49" t="str">
        <f t="shared" ca="1" si="107"/>
        <v/>
      </c>
    </row>
    <row r="353" spans="1:64" x14ac:dyDescent="0.25">
      <c r="A353" t="str">
        <f>[1]All_Tasks_Billing!A353</f>
        <v>LAS16.PPM07</v>
      </c>
      <c r="B353" t="str">
        <f>[1]All_Tasks_Billing!B353</f>
        <v>PPM</v>
      </c>
      <c r="C353" t="str">
        <f>[1]All_Tasks_Billing!C353</f>
        <v>7.2.4</v>
      </c>
      <c r="D353" t="str">
        <f>[1]All_Tasks_Billing!D353</f>
        <v>PDU</v>
      </c>
      <c r="E353" t="str">
        <f>[1]All_Tasks_Billing!E353</f>
        <v>Circuit Breakers -Secondary</v>
      </c>
      <c r="F353" t="str">
        <f>IF([1]All_Tasks_Billing!F353="","",[1]All_Tasks_Billing!F353)</f>
        <v>400AF / 400AT</v>
      </c>
      <c r="G353" t="str">
        <f>IF([1]All_Tasks_Billing!G353="","",[1]All_Tasks_Billing!G353)</f>
        <v/>
      </c>
      <c r="H353" s="45" t="str">
        <f>[1]All_Tasks_Billing!H353</f>
        <v/>
      </c>
      <c r="I353" t="str">
        <f>IF([1]All_Tasks_Billing!I353="","",[1]All_Tasks_Billing!I353)</f>
        <v/>
      </c>
      <c r="J353" t="str">
        <f>IF([1]All_Tasks_Billing!J353="","",[1]All_Tasks_Billing!J353)</f>
        <v/>
      </c>
      <c r="K353" t="b">
        <f>[1]All_Tasks_Billing!K353</f>
        <v>0</v>
      </c>
      <c r="L353" s="45" t="str">
        <f>[1]All_Tasks_Billing!L353</f>
        <v/>
      </c>
      <c r="M353" t="str">
        <f>[1]All_Tasks_Billing!M353</f>
        <v/>
      </c>
      <c r="N353" s="46">
        <f>IF([1]All_Tasks_Billing!N353="",0,[1]All_Tasks_Billing!N353)</f>
        <v>0</v>
      </c>
      <c r="O353" t="str">
        <f>[1]All_Tasks_Billing!O353</f>
        <v/>
      </c>
      <c r="P353" s="47">
        <f>IF([1]All_Tasks_Billing!P353="",0,[1]All_Tasks_Billing!P353)</f>
        <v>2</v>
      </c>
      <c r="Q353" s="47">
        <f>IF([1]All_Tasks_Billing!Q353="",0,[1]All_Tasks_Billing!Q353)</f>
        <v>2</v>
      </c>
      <c r="R353" s="47">
        <f>IF([1]All_Tasks_Billing!R353="",0,[1]All_Tasks_Billing!R353)</f>
        <v>2</v>
      </c>
      <c r="S353" t="str">
        <f>[1]All_Tasks_Billing!S353</f>
        <v/>
      </c>
      <c r="T353" t="str">
        <f>[1]All_Tasks_Billing!T353</f>
        <v/>
      </c>
      <c r="U353" t="str">
        <f>[1]All_Tasks_Billing!U353</f>
        <v/>
      </c>
      <c r="V353">
        <f>[1]All_Tasks_Billing!V353</f>
        <v>12</v>
      </c>
      <c r="W353" s="48">
        <f>[1]All_Tasks_Billing!W353</f>
        <v>150</v>
      </c>
      <c r="X353">
        <f>[1]All_Tasks_Billing!X353</f>
        <v>24331.724999999999</v>
      </c>
      <c r="Y353">
        <f>[1]All_Tasks_Billing!Y353</f>
        <v>1</v>
      </c>
      <c r="Z353" s="49">
        <f>[1]All_Tasks_Billing!Z353</f>
        <v>0</v>
      </c>
      <c r="AA353" s="45" t="str">
        <f>[1]All_Tasks_Billing!AA353</f>
        <v/>
      </c>
      <c r="AB353" t="str">
        <f>[1]All_Tasks_Billing!AB353</f>
        <v/>
      </c>
      <c r="AC353" s="48">
        <f>[1]All_Tasks_Billing!AC353</f>
        <v>0</v>
      </c>
      <c r="AD353" s="48">
        <f>[1]All_Tasks_Billing!AD353</f>
        <v>0</v>
      </c>
      <c r="AE353" s="48">
        <f>[1]All_Tasks_Billing!AE353</f>
        <v>0</v>
      </c>
      <c r="AF353" s="48">
        <f>[1]All_Tasks_Billing!AF353</f>
        <v>0</v>
      </c>
      <c r="AG353" s="48">
        <f>[1]All_Tasks_Billing!AG353</f>
        <v>0</v>
      </c>
      <c r="AH353" s="48">
        <f>[1]All_Tasks_Billing!AH353</f>
        <v>8.5999999999999993E-2</v>
      </c>
      <c r="AI353" s="48">
        <f>[1]All_Tasks_Billing!AI353</f>
        <v>0</v>
      </c>
      <c r="AJ353" s="48">
        <f>[1]All_Tasks_Billing!AJ353</f>
        <v>0</v>
      </c>
      <c r="AK353" s="48">
        <f>[1]All_Tasks_Billing!AK353</f>
        <v>0</v>
      </c>
      <c r="AL353" s="48">
        <f>[1]All_Tasks_Billing!AL353</f>
        <v>0</v>
      </c>
      <c r="AM353" s="48">
        <f>[1]All_Tasks_Billing!AM353</f>
        <v>0</v>
      </c>
      <c r="AN353" s="48">
        <f>[1]All_Tasks_Billing!AN353</f>
        <v>0</v>
      </c>
      <c r="AO353" s="48">
        <f>[1]All_Tasks_Billing!AO353</f>
        <v>0</v>
      </c>
      <c r="AP353" s="48">
        <f>[1]All_Tasks_Billing!AP353</f>
        <v>8.5999999999999993E-2</v>
      </c>
      <c r="AQ353" s="48">
        <f>[1]All_Tasks_Billing!AQ353</f>
        <v>0</v>
      </c>
      <c r="AR353" s="48">
        <f>[1]All_Tasks_Billing!AR353</f>
        <v>0</v>
      </c>
      <c r="AS353" s="48">
        <f>[1]All_Tasks_Billing!AS353</f>
        <v>0</v>
      </c>
      <c r="AT353" s="48">
        <f>[1]All_Tasks_Billing!AT353</f>
        <v>0</v>
      </c>
      <c r="AU353" s="50" t="str">
        <f t="shared" si="90"/>
        <v/>
      </c>
      <c r="AV353" s="50" t="str">
        <f t="shared" si="91"/>
        <v/>
      </c>
      <c r="AW353" s="50" t="str">
        <f t="shared" si="92"/>
        <v/>
      </c>
      <c r="AX353" s="50" t="str">
        <f t="shared" ca="1" si="93"/>
        <v>Not Completed</v>
      </c>
      <c r="AY353" s="50" t="str">
        <f t="shared" ca="1" si="94"/>
        <v>Not Completed</v>
      </c>
      <c r="AZ353" s="50" t="str">
        <f t="shared" ca="1" si="95"/>
        <v>Not Completed</v>
      </c>
      <c r="BA353" s="48">
        <f t="shared" si="96"/>
        <v>0</v>
      </c>
      <c r="BB353" s="45" t="str">
        <f t="shared" si="97"/>
        <v/>
      </c>
      <c r="BC353" s="50" t="str">
        <f t="shared" si="98"/>
        <v/>
      </c>
      <c r="BD353" s="48">
        <f t="shared" si="99"/>
        <v>0</v>
      </c>
      <c r="BE353" s="50" t="str">
        <f t="shared" si="100"/>
        <v>Not Started</v>
      </c>
      <c r="BF353" s="51">
        <f t="shared" si="101"/>
        <v>1</v>
      </c>
      <c r="BG353" s="51">
        <f t="shared" si="102"/>
        <v>0</v>
      </c>
      <c r="BH353" s="50" t="str">
        <f t="shared" si="103"/>
        <v/>
      </c>
      <c r="BI353" s="50" t="str">
        <f t="shared" si="104"/>
        <v/>
      </c>
      <c r="BJ353" s="50" t="str">
        <f t="shared" si="105"/>
        <v/>
      </c>
      <c r="BK353" s="50" t="str">
        <f t="shared" si="106"/>
        <v xml:space="preserve">Not Started |  | </v>
      </c>
      <c r="BL353" s="49" t="str">
        <f t="shared" ca="1" si="107"/>
        <v/>
      </c>
    </row>
    <row r="354" spans="1:64" x14ac:dyDescent="0.25">
      <c r="A354" t="str">
        <f>[1]All_Tasks_Billing!A354</f>
        <v>LAS16.PPM07</v>
      </c>
      <c r="B354" t="str">
        <f>[1]All_Tasks_Billing!B354</f>
        <v>PPM</v>
      </c>
      <c r="C354" t="str">
        <f>[1]All_Tasks_Billing!C354</f>
        <v>7.2.5</v>
      </c>
      <c r="D354" t="str">
        <f>[1]All_Tasks_Billing!D354</f>
        <v>PDU</v>
      </c>
      <c r="E354" t="str">
        <f>[1]All_Tasks_Billing!E354</f>
        <v>Circuit Breakers -Secondary</v>
      </c>
      <c r="F354" t="str">
        <f>IF([1]All_Tasks_Billing!F354="","",[1]All_Tasks_Billing!F354)</f>
        <v>400AF / 400AT</v>
      </c>
      <c r="G354" t="str">
        <f>IF([1]All_Tasks_Billing!G354="","",[1]All_Tasks_Billing!G354)</f>
        <v/>
      </c>
      <c r="H354" s="45" t="str">
        <f>[1]All_Tasks_Billing!H354</f>
        <v/>
      </c>
      <c r="I354" t="str">
        <f>IF([1]All_Tasks_Billing!I354="","",[1]All_Tasks_Billing!I354)</f>
        <v/>
      </c>
      <c r="J354" t="str">
        <f>IF([1]All_Tasks_Billing!J354="","",[1]All_Tasks_Billing!J354)</f>
        <v/>
      </c>
      <c r="K354" t="b">
        <f>[1]All_Tasks_Billing!K354</f>
        <v>0</v>
      </c>
      <c r="L354" s="45" t="str">
        <f>[1]All_Tasks_Billing!L354</f>
        <v/>
      </c>
      <c r="M354" t="str">
        <f>[1]All_Tasks_Billing!M354</f>
        <v/>
      </c>
      <c r="N354" s="46">
        <f>IF([1]All_Tasks_Billing!N354="",0,[1]All_Tasks_Billing!N354)</f>
        <v>0</v>
      </c>
      <c r="O354" t="str">
        <f>[1]All_Tasks_Billing!O354</f>
        <v/>
      </c>
      <c r="P354" s="47">
        <f>IF([1]All_Tasks_Billing!P354="",0,[1]All_Tasks_Billing!P354)</f>
        <v>2</v>
      </c>
      <c r="Q354" s="47">
        <f>IF([1]All_Tasks_Billing!Q354="",0,[1]All_Tasks_Billing!Q354)</f>
        <v>2</v>
      </c>
      <c r="R354" s="47">
        <f>IF([1]All_Tasks_Billing!R354="",0,[1]All_Tasks_Billing!R354)</f>
        <v>2</v>
      </c>
      <c r="S354" t="str">
        <f>[1]All_Tasks_Billing!S354</f>
        <v/>
      </c>
      <c r="T354" t="str">
        <f>[1]All_Tasks_Billing!T354</f>
        <v/>
      </c>
      <c r="U354" t="str">
        <f>[1]All_Tasks_Billing!U354</f>
        <v/>
      </c>
      <c r="V354">
        <f>[1]All_Tasks_Billing!V354</f>
        <v>12</v>
      </c>
      <c r="W354" s="48">
        <f>[1]All_Tasks_Billing!W354</f>
        <v>150</v>
      </c>
      <c r="X354">
        <f>[1]All_Tasks_Billing!X354</f>
        <v>24331.724999999999</v>
      </c>
      <c r="Y354">
        <f>[1]All_Tasks_Billing!Y354</f>
        <v>1</v>
      </c>
      <c r="Z354" s="49">
        <f>[1]All_Tasks_Billing!Z354</f>
        <v>0</v>
      </c>
      <c r="AA354" s="45" t="str">
        <f>[1]All_Tasks_Billing!AA354</f>
        <v/>
      </c>
      <c r="AB354" t="str">
        <f>[1]All_Tasks_Billing!AB354</f>
        <v/>
      </c>
      <c r="AC354" s="48">
        <f>[1]All_Tasks_Billing!AC354</f>
        <v>0</v>
      </c>
      <c r="AD354" s="48">
        <f>[1]All_Tasks_Billing!AD354</f>
        <v>0</v>
      </c>
      <c r="AE354" s="48">
        <f>[1]All_Tasks_Billing!AE354</f>
        <v>0</v>
      </c>
      <c r="AF354" s="48">
        <f>[1]All_Tasks_Billing!AF354</f>
        <v>0</v>
      </c>
      <c r="AG354" s="48">
        <f>[1]All_Tasks_Billing!AG354</f>
        <v>0</v>
      </c>
      <c r="AH354" s="48">
        <f>[1]All_Tasks_Billing!AH354</f>
        <v>8.5999999999999993E-2</v>
      </c>
      <c r="AI354" s="48">
        <f>[1]All_Tasks_Billing!AI354</f>
        <v>0</v>
      </c>
      <c r="AJ354" s="48">
        <f>[1]All_Tasks_Billing!AJ354</f>
        <v>0</v>
      </c>
      <c r="AK354" s="48">
        <f>[1]All_Tasks_Billing!AK354</f>
        <v>0</v>
      </c>
      <c r="AL354" s="48">
        <f>[1]All_Tasks_Billing!AL354</f>
        <v>0</v>
      </c>
      <c r="AM354" s="48">
        <f>[1]All_Tasks_Billing!AM354</f>
        <v>0</v>
      </c>
      <c r="AN354" s="48">
        <f>[1]All_Tasks_Billing!AN354</f>
        <v>0</v>
      </c>
      <c r="AO354" s="48">
        <f>[1]All_Tasks_Billing!AO354</f>
        <v>0</v>
      </c>
      <c r="AP354" s="48">
        <f>[1]All_Tasks_Billing!AP354</f>
        <v>8.5999999999999993E-2</v>
      </c>
      <c r="AQ354" s="48">
        <f>[1]All_Tasks_Billing!AQ354</f>
        <v>0</v>
      </c>
      <c r="AR354" s="48">
        <f>[1]All_Tasks_Billing!AR354</f>
        <v>0</v>
      </c>
      <c r="AS354" s="48">
        <f>[1]All_Tasks_Billing!AS354</f>
        <v>0</v>
      </c>
      <c r="AT354" s="48">
        <f>[1]All_Tasks_Billing!AT354</f>
        <v>0</v>
      </c>
      <c r="AU354" s="50" t="str">
        <f t="shared" si="90"/>
        <v/>
      </c>
      <c r="AV354" s="50" t="str">
        <f t="shared" si="91"/>
        <v/>
      </c>
      <c r="AW354" s="50" t="str">
        <f t="shared" si="92"/>
        <v/>
      </c>
      <c r="AX354" s="50" t="str">
        <f t="shared" ca="1" si="93"/>
        <v>Not Completed</v>
      </c>
      <c r="AY354" s="50" t="str">
        <f t="shared" ca="1" si="94"/>
        <v>Not Completed</v>
      </c>
      <c r="AZ354" s="50" t="str">
        <f t="shared" ca="1" si="95"/>
        <v>Not Completed</v>
      </c>
      <c r="BA354" s="48">
        <f t="shared" si="96"/>
        <v>0</v>
      </c>
      <c r="BB354" s="45" t="str">
        <f t="shared" si="97"/>
        <v/>
      </c>
      <c r="BC354" s="50" t="str">
        <f t="shared" si="98"/>
        <v/>
      </c>
      <c r="BD354" s="48">
        <f t="shared" si="99"/>
        <v>0</v>
      </c>
      <c r="BE354" s="50" t="str">
        <f t="shared" si="100"/>
        <v>Not Started</v>
      </c>
      <c r="BF354" s="51">
        <f t="shared" si="101"/>
        <v>1</v>
      </c>
      <c r="BG354" s="51">
        <f t="shared" si="102"/>
        <v>0</v>
      </c>
      <c r="BH354" s="50" t="str">
        <f t="shared" si="103"/>
        <v/>
      </c>
      <c r="BI354" s="50" t="str">
        <f t="shared" si="104"/>
        <v/>
      </c>
      <c r="BJ354" s="50" t="str">
        <f t="shared" si="105"/>
        <v/>
      </c>
      <c r="BK354" s="50" t="str">
        <f t="shared" si="106"/>
        <v xml:space="preserve">Not Started |  | </v>
      </c>
      <c r="BL354" s="49" t="str">
        <f t="shared" ca="1" si="107"/>
        <v/>
      </c>
    </row>
    <row r="355" spans="1:64" x14ac:dyDescent="0.25">
      <c r="A355" t="str">
        <f>[1]All_Tasks_Billing!A355</f>
        <v>LAS16.PPM07</v>
      </c>
      <c r="B355" t="str">
        <f>[1]All_Tasks_Billing!B355</f>
        <v>PPM</v>
      </c>
      <c r="C355" t="str">
        <f>[1]All_Tasks_Billing!C355</f>
        <v>7.2.6</v>
      </c>
      <c r="D355" t="str">
        <f>[1]All_Tasks_Billing!D355</f>
        <v>PDU</v>
      </c>
      <c r="E355" t="str">
        <f>[1]All_Tasks_Billing!E355</f>
        <v>Circuit Breakers -Secondary</v>
      </c>
      <c r="F355" t="str">
        <f>IF([1]All_Tasks_Billing!F355="","",[1]All_Tasks_Billing!F355)</f>
        <v>400AF / 400AT</v>
      </c>
      <c r="G355" t="str">
        <f>IF([1]All_Tasks_Billing!G355="","",[1]All_Tasks_Billing!G355)</f>
        <v/>
      </c>
      <c r="H355" s="45" t="str">
        <f>[1]All_Tasks_Billing!H355</f>
        <v/>
      </c>
      <c r="I355" t="str">
        <f>IF([1]All_Tasks_Billing!I355="","",[1]All_Tasks_Billing!I355)</f>
        <v/>
      </c>
      <c r="J355" t="str">
        <f>IF([1]All_Tasks_Billing!J355="","",[1]All_Tasks_Billing!J355)</f>
        <v/>
      </c>
      <c r="K355" t="b">
        <f>[1]All_Tasks_Billing!K355</f>
        <v>0</v>
      </c>
      <c r="L355" s="45" t="str">
        <f>[1]All_Tasks_Billing!L355</f>
        <v/>
      </c>
      <c r="M355" t="str">
        <f>[1]All_Tasks_Billing!M355</f>
        <v/>
      </c>
      <c r="N355" s="46">
        <f>IF([1]All_Tasks_Billing!N355="",0,[1]All_Tasks_Billing!N355)</f>
        <v>0</v>
      </c>
      <c r="O355" t="str">
        <f>[1]All_Tasks_Billing!O355</f>
        <v/>
      </c>
      <c r="P355" s="47">
        <f>IF([1]All_Tasks_Billing!P355="",0,[1]All_Tasks_Billing!P355)</f>
        <v>2</v>
      </c>
      <c r="Q355" s="47">
        <f>IF([1]All_Tasks_Billing!Q355="",0,[1]All_Tasks_Billing!Q355)</f>
        <v>2</v>
      </c>
      <c r="R355" s="47">
        <f>IF([1]All_Tasks_Billing!R355="",0,[1]All_Tasks_Billing!R355)</f>
        <v>2</v>
      </c>
      <c r="S355" t="str">
        <f>[1]All_Tasks_Billing!S355</f>
        <v/>
      </c>
      <c r="T355" t="str">
        <f>[1]All_Tasks_Billing!T355</f>
        <v/>
      </c>
      <c r="U355" t="str">
        <f>[1]All_Tasks_Billing!U355</f>
        <v/>
      </c>
      <c r="V355">
        <f>[1]All_Tasks_Billing!V355</f>
        <v>12</v>
      </c>
      <c r="W355" s="48">
        <f>[1]All_Tasks_Billing!W355</f>
        <v>150</v>
      </c>
      <c r="X355">
        <f>[1]All_Tasks_Billing!X355</f>
        <v>24331.724999999999</v>
      </c>
      <c r="Y355">
        <f>[1]All_Tasks_Billing!Y355</f>
        <v>1</v>
      </c>
      <c r="Z355" s="49">
        <f>[1]All_Tasks_Billing!Z355</f>
        <v>0</v>
      </c>
      <c r="AA355" s="45" t="str">
        <f>[1]All_Tasks_Billing!AA355</f>
        <v/>
      </c>
      <c r="AB355" t="str">
        <f>[1]All_Tasks_Billing!AB355</f>
        <v/>
      </c>
      <c r="AC355" s="48">
        <f>[1]All_Tasks_Billing!AC355</f>
        <v>0</v>
      </c>
      <c r="AD355" s="48">
        <f>[1]All_Tasks_Billing!AD355</f>
        <v>0</v>
      </c>
      <c r="AE355" s="48">
        <f>[1]All_Tasks_Billing!AE355</f>
        <v>0</v>
      </c>
      <c r="AF355" s="48">
        <f>[1]All_Tasks_Billing!AF355</f>
        <v>0</v>
      </c>
      <c r="AG355" s="48">
        <f>[1]All_Tasks_Billing!AG355</f>
        <v>0</v>
      </c>
      <c r="AH355" s="48">
        <f>[1]All_Tasks_Billing!AH355</f>
        <v>8.5999999999999993E-2</v>
      </c>
      <c r="AI355" s="48">
        <f>[1]All_Tasks_Billing!AI355</f>
        <v>0</v>
      </c>
      <c r="AJ355" s="48">
        <f>[1]All_Tasks_Billing!AJ355</f>
        <v>0</v>
      </c>
      <c r="AK355" s="48">
        <f>[1]All_Tasks_Billing!AK355</f>
        <v>0</v>
      </c>
      <c r="AL355" s="48">
        <f>[1]All_Tasks_Billing!AL355</f>
        <v>0</v>
      </c>
      <c r="AM355" s="48">
        <f>[1]All_Tasks_Billing!AM355</f>
        <v>0</v>
      </c>
      <c r="AN355" s="48">
        <f>[1]All_Tasks_Billing!AN355</f>
        <v>0</v>
      </c>
      <c r="AO355" s="48">
        <f>[1]All_Tasks_Billing!AO355</f>
        <v>0</v>
      </c>
      <c r="AP355" s="48">
        <f>[1]All_Tasks_Billing!AP355</f>
        <v>8.5999999999999993E-2</v>
      </c>
      <c r="AQ355" s="48">
        <f>[1]All_Tasks_Billing!AQ355</f>
        <v>0</v>
      </c>
      <c r="AR355" s="48">
        <f>[1]All_Tasks_Billing!AR355</f>
        <v>0</v>
      </c>
      <c r="AS355" s="48">
        <f>[1]All_Tasks_Billing!AS355</f>
        <v>0</v>
      </c>
      <c r="AT355" s="48">
        <f>[1]All_Tasks_Billing!AT355</f>
        <v>0</v>
      </c>
      <c r="AU355" s="50" t="str">
        <f t="shared" si="90"/>
        <v/>
      </c>
      <c r="AV355" s="50" t="str">
        <f t="shared" si="91"/>
        <v/>
      </c>
      <c r="AW355" s="50" t="str">
        <f t="shared" si="92"/>
        <v/>
      </c>
      <c r="AX355" s="50" t="str">
        <f t="shared" ca="1" si="93"/>
        <v>Not Completed</v>
      </c>
      <c r="AY355" s="50" t="str">
        <f t="shared" ca="1" si="94"/>
        <v>Not Completed</v>
      </c>
      <c r="AZ355" s="50" t="str">
        <f t="shared" ca="1" si="95"/>
        <v>Not Completed</v>
      </c>
      <c r="BA355" s="48">
        <f t="shared" si="96"/>
        <v>0</v>
      </c>
      <c r="BB355" s="45" t="str">
        <f t="shared" si="97"/>
        <v/>
      </c>
      <c r="BC355" s="50" t="str">
        <f t="shared" si="98"/>
        <v/>
      </c>
      <c r="BD355" s="48">
        <f t="shared" si="99"/>
        <v>0</v>
      </c>
      <c r="BE355" s="50" t="str">
        <f t="shared" si="100"/>
        <v>Not Started</v>
      </c>
      <c r="BF355" s="51">
        <f t="shared" si="101"/>
        <v>1</v>
      </c>
      <c r="BG355" s="51">
        <f t="shared" si="102"/>
        <v>0</v>
      </c>
      <c r="BH355" s="50" t="str">
        <f t="shared" si="103"/>
        <v/>
      </c>
      <c r="BI355" s="50" t="str">
        <f t="shared" si="104"/>
        <v/>
      </c>
      <c r="BJ355" s="50" t="str">
        <f t="shared" si="105"/>
        <v/>
      </c>
      <c r="BK355" s="50" t="str">
        <f t="shared" si="106"/>
        <v xml:space="preserve">Not Started |  | </v>
      </c>
      <c r="BL355" s="49" t="str">
        <f t="shared" ca="1" si="107"/>
        <v/>
      </c>
    </row>
    <row r="356" spans="1:64" x14ac:dyDescent="0.25">
      <c r="A356" t="str">
        <f>[1]All_Tasks_Billing!A356</f>
        <v>LAS16.PPM07</v>
      </c>
      <c r="B356" t="str">
        <f>[1]All_Tasks_Billing!B356</f>
        <v>PPM</v>
      </c>
      <c r="C356" t="str">
        <f>[1]All_Tasks_Billing!C356</f>
        <v>7.2.7</v>
      </c>
      <c r="D356" t="str">
        <f>[1]All_Tasks_Billing!D356</f>
        <v>PDU</v>
      </c>
      <c r="E356" t="str">
        <f>[1]All_Tasks_Billing!E356</f>
        <v>Circuit Breakers -Secondary</v>
      </c>
      <c r="F356" t="str">
        <f>IF([1]All_Tasks_Billing!F356="","",[1]All_Tasks_Billing!F356)</f>
        <v>400AF / 400AT</v>
      </c>
      <c r="G356" t="str">
        <f>IF([1]All_Tasks_Billing!G356="","",[1]All_Tasks_Billing!G356)</f>
        <v/>
      </c>
      <c r="H356" s="45" t="str">
        <f>[1]All_Tasks_Billing!H356</f>
        <v/>
      </c>
      <c r="I356" t="str">
        <f>IF([1]All_Tasks_Billing!I356="","",[1]All_Tasks_Billing!I356)</f>
        <v/>
      </c>
      <c r="J356" t="str">
        <f>IF([1]All_Tasks_Billing!J356="","",[1]All_Tasks_Billing!J356)</f>
        <v/>
      </c>
      <c r="K356" t="b">
        <f>[1]All_Tasks_Billing!K356</f>
        <v>0</v>
      </c>
      <c r="L356" s="45" t="str">
        <f>[1]All_Tasks_Billing!L356</f>
        <v/>
      </c>
      <c r="M356" t="str">
        <f>[1]All_Tasks_Billing!M356</f>
        <v/>
      </c>
      <c r="N356" s="46">
        <f>IF([1]All_Tasks_Billing!N356="",0,[1]All_Tasks_Billing!N356)</f>
        <v>0</v>
      </c>
      <c r="O356" t="str">
        <f>[1]All_Tasks_Billing!O356</f>
        <v/>
      </c>
      <c r="P356" s="47">
        <f>IF([1]All_Tasks_Billing!P356="",0,[1]All_Tasks_Billing!P356)</f>
        <v>2</v>
      </c>
      <c r="Q356" s="47">
        <f>IF([1]All_Tasks_Billing!Q356="",0,[1]All_Tasks_Billing!Q356)</f>
        <v>2</v>
      </c>
      <c r="R356" s="47">
        <f>IF([1]All_Tasks_Billing!R356="",0,[1]All_Tasks_Billing!R356)</f>
        <v>2</v>
      </c>
      <c r="S356" t="str">
        <f>[1]All_Tasks_Billing!S356</f>
        <v/>
      </c>
      <c r="T356" t="str">
        <f>[1]All_Tasks_Billing!T356</f>
        <v/>
      </c>
      <c r="U356" t="str">
        <f>[1]All_Tasks_Billing!U356</f>
        <v/>
      </c>
      <c r="V356">
        <f>[1]All_Tasks_Billing!V356</f>
        <v>12</v>
      </c>
      <c r="W356" s="48">
        <f>[1]All_Tasks_Billing!W356</f>
        <v>150</v>
      </c>
      <c r="X356">
        <f>[1]All_Tasks_Billing!X356</f>
        <v>24331.724999999999</v>
      </c>
      <c r="Y356">
        <f>[1]All_Tasks_Billing!Y356</f>
        <v>1</v>
      </c>
      <c r="Z356" s="49">
        <f>[1]All_Tasks_Billing!Z356</f>
        <v>0</v>
      </c>
      <c r="AA356" s="45" t="str">
        <f>[1]All_Tasks_Billing!AA356</f>
        <v/>
      </c>
      <c r="AB356" t="str">
        <f>[1]All_Tasks_Billing!AB356</f>
        <v/>
      </c>
      <c r="AC356" s="48">
        <f>[1]All_Tasks_Billing!AC356</f>
        <v>0</v>
      </c>
      <c r="AD356" s="48">
        <f>[1]All_Tasks_Billing!AD356</f>
        <v>0</v>
      </c>
      <c r="AE356" s="48">
        <f>[1]All_Tasks_Billing!AE356</f>
        <v>0</v>
      </c>
      <c r="AF356" s="48">
        <f>[1]All_Tasks_Billing!AF356</f>
        <v>0</v>
      </c>
      <c r="AG356" s="48">
        <f>[1]All_Tasks_Billing!AG356</f>
        <v>0</v>
      </c>
      <c r="AH356" s="48">
        <f>[1]All_Tasks_Billing!AH356</f>
        <v>8.5999999999999993E-2</v>
      </c>
      <c r="AI356" s="48">
        <f>[1]All_Tasks_Billing!AI356</f>
        <v>0</v>
      </c>
      <c r="AJ356" s="48">
        <f>[1]All_Tasks_Billing!AJ356</f>
        <v>0</v>
      </c>
      <c r="AK356" s="48">
        <f>[1]All_Tasks_Billing!AK356</f>
        <v>0</v>
      </c>
      <c r="AL356" s="48">
        <f>[1]All_Tasks_Billing!AL356</f>
        <v>0</v>
      </c>
      <c r="AM356" s="48">
        <f>[1]All_Tasks_Billing!AM356</f>
        <v>0</v>
      </c>
      <c r="AN356" s="48">
        <f>[1]All_Tasks_Billing!AN356</f>
        <v>0</v>
      </c>
      <c r="AO356" s="48">
        <f>[1]All_Tasks_Billing!AO356</f>
        <v>0</v>
      </c>
      <c r="AP356" s="48">
        <f>[1]All_Tasks_Billing!AP356</f>
        <v>8.5999999999999993E-2</v>
      </c>
      <c r="AQ356" s="48">
        <f>[1]All_Tasks_Billing!AQ356</f>
        <v>0</v>
      </c>
      <c r="AR356" s="48">
        <f>[1]All_Tasks_Billing!AR356</f>
        <v>0</v>
      </c>
      <c r="AS356" s="48">
        <f>[1]All_Tasks_Billing!AS356</f>
        <v>0</v>
      </c>
      <c r="AT356" s="48">
        <f>[1]All_Tasks_Billing!AT356</f>
        <v>0</v>
      </c>
      <c r="AU356" s="50" t="str">
        <f t="shared" si="90"/>
        <v/>
      </c>
      <c r="AV356" s="50" t="str">
        <f t="shared" si="91"/>
        <v/>
      </c>
      <c r="AW356" s="50" t="str">
        <f t="shared" si="92"/>
        <v/>
      </c>
      <c r="AX356" s="50" t="str">
        <f t="shared" ca="1" si="93"/>
        <v>Not Completed</v>
      </c>
      <c r="AY356" s="50" t="str">
        <f t="shared" ca="1" si="94"/>
        <v>Not Completed</v>
      </c>
      <c r="AZ356" s="50" t="str">
        <f t="shared" ca="1" si="95"/>
        <v>Not Completed</v>
      </c>
      <c r="BA356" s="48">
        <f t="shared" si="96"/>
        <v>0</v>
      </c>
      <c r="BB356" s="45" t="str">
        <f t="shared" si="97"/>
        <v/>
      </c>
      <c r="BC356" s="50" t="str">
        <f t="shared" si="98"/>
        <v/>
      </c>
      <c r="BD356" s="48">
        <f t="shared" si="99"/>
        <v>0</v>
      </c>
      <c r="BE356" s="50" t="str">
        <f t="shared" si="100"/>
        <v>Not Started</v>
      </c>
      <c r="BF356" s="51">
        <f t="shared" si="101"/>
        <v>1</v>
      </c>
      <c r="BG356" s="51">
        <f t="shared" si="102"/>
        <v>0</v>
      </c>
      <c r="BH356" s="50" t="str">
        <f t="shared" si="103"/>
        <v/>
      </c>
      <c r="BI356" s="50" t="str">
        <f t="shared" si="104"/>
        <v/>
      </c>
      <c r="BJ356" s="50" t="str">
        <f t="shared" si="105"/>
        <v/>
      </c>
      <c r="BK356" s="50" t="str">
        <f t="shared" si="106"/>
        <v xml:space="preserve">Not Started |  | </v>
      </c>
      <c r="BL356" s="49" t="str">
        <f t="shared" ca="1" si="107"/>
        <v/>
      </c>
    </row>
    <row r="357" spans="1:64" x14ac:dyDescent="0.25">
      <c r="A357" t="str">
        <f>[1]All_Tasks_Billing!A357</f>
        <v>LAS16.PPM07</v>
      </c>
      <c r="B357" t="str">
        <f>[1]All_Tasks_Billing!B357</f>
        <v>PPM</v>
      </c>
      <c r="C357" t="str">
        <f>[1]All_Tasks_Billing!C357</f>
        <v>7.2.8</v>
      </c>
      <c r="D357" t="str">
        <f>[1]All_Tasks_Billing!D357</f>
        <v>PDU</v>
      </c>
      <c r="E357" t="str">
        <f>[1]All_Tasks_Billing!E357</f>
        <v>Circuit Breakers -Secondary</v>
      </c>
      <c r="F357" t="str">
        <f>IF([1]All_Tasks_Billing!F357="","",[1]All_Tasks_Billing!F357)</f>
        <v>400AF / 400AT</v>
      </c>
      <c r="G357" t="str">
        <f>IF([1]All_Tasks_Billing!G357="","",[1]All_Tasks_Billing!G357)</f>
        <v/>
      </c>
      <c r="H357" s="45" t="str">
        <f>[1]All_Tasks_Billing!H357</f>
        <v/>
      </c>
      <c r="I357" t="str">
        <f>IF([1]All_Tasks_Billing!I357="","",[1]All_Tasks_Billing!I357)</f>
        <v/>
      </c>
      <c r="J357" t="str">
        <f>IF([1]All_Tasks_Billing!J357="","",[1]All_Tasks_Billing!J357)</f>
        <v/>
      </c>
      <c r="K357" t="b">
        <f>[1]All_Tasks_Billing!K357</f>
        <v>0</v>
      </c>
      <c r="L357" s="45" t="str">
        <f>[1]All_Tasks_Billing!L357</f>
        <v/>
      </c>
      <c r="M357" t="str">
        <f>[1]All_Tasks_Billing!M357</f>
        <v/>
      </c>
      <c r="N357" s="46">
        <f>IF([1]All_Tasks_Billing!N357="",0,[1]All_Tasks_Billing!N357)</f>
        <v>0</v>
      </c>
      <c r="O357" t="str">
        <f>[1]All_Tasks_Billing!O357</f>
        <v/>
      </c>
      <c r="P357" s="47">
        <f>IF([1]All_Tasks_Billing!P357="",0,[1]All_Tasks_Billing!P357)</f>
        <v>2</v>
      </c>
      <c r="Q357" s="47">
        <f>IF([1]All_Tasks_Billing!Q357="",0,[1]All_Tasks_Billing!Q357)</f>
        <v>2</v>
      </c>
      <c r="R357" s="47">
        <f>IF([1]All_Tasks_Billing!R357="",0,[1]All_Tasks_Billing!R357)</f>
        <v>2</v>
      </c>
      <c r="S357" t="str">
        <f>[1]All_Tasks_Billing!S357</f>
        <v/>
      </c>
      <c r="T357" t="str">
        <f>[1]All_Tasks_Billing!T357</f>
        <v/>
      </c>
      <c r="U357" t="str">
        <f>[1]All_Tasks_Billing!U357</f>
        <v/>
      </c>
      <c r="V357">
        <f>[1]All_Tasks_Billing!V357</f>
        <v>12</v>
      </c>
      <c r="W357" s="48">
        <f>[1]All_Tasks_Billing!W357</f>
        <v>150</v>
      </c>
      <c r="X357">
        <f>[1]All_Tasks_Billing!X357</f>
        <v>24331.724999999999</v>
      </c>
      <c r="Y357">
        <f>[1]All_Tasks_Billing!Y357</f>
        <v>1</v>
      </c>
      <c r="Z357" s="49">
        <f>[1]All_Tasks_Billing!Z357</f>
        <v>0</v>
      </c>
      <c r="AA357" s="45" t="str">
        <f>[1]All_Tasks_Billing!AA357</f>
        <v/>
      </c>
      <c r="AB357" t="str">
        <f>[1]All_Tasks_Billing!AB357</f>
        <v/>
      </c>
      <c r="AC357" s="48">
        <f>[1]All_Tasks_Billing!AC357</f>
        <v>0</v>
      </c>
      <c r="AD357" s="48">
        <f>[1]All_Tasks_Billing!AD357</f>
        <v>0</v>
      </c>
      <c r="AE357" s="48">
        <f>[1]All_Tasks_Billing!AE357</f>
        <v>0</v>
      </c>
      <c r="AF357" s="48">
        <f>[1]All_Tasks_Billing!AF357</f>
        <v>0</v>
      </c>
      <c r="AG357" s="48">
        <f>[1]All_Tasks_Billing!AG357</f>
        <v>0</v>
      </c>
      <c r="AH357" s="48">
        <f>[1]All_Tasks_Billing!AH357</f>
        <v>8.5999999999999993E-2</v>
      </c>
      <c r="AI357" s="48">
        <f>[1]All_Tasks_Billing!AI357</f>
        <v>0</v>
      </c>
      <c r="AJ357" s="48">
        <f>[1]All_Tasks_Billing!AJ357</f>
        <v>0</v>
      </c>
      <c r="AK357" s="48">
        <f>[1]All_Tasks_Billing!AK357</f>
        <v>0</v>
      </c>
      <c r="AL357" s="48">
        <f>[1]All_Tasks_Billing!AL357</f>
        <v>0</v>
      </c>
      <c r="AM357" s="48">
        <f>[1]All_Tasks_Billing!AM357</f>
        <v>0</v>
      </c>
      <c r="AN357" s="48">
        <f>[1]All_Tasks_Billing!AN357</f>
        <v>0</v>
      </c>
      <c r="AO357" s="48">
        <f>[1]All_Tasks_Billing!AO357</f>
        <v>0</v>
      </c>
      <c r="AP357" s="48">
        <f>[1]All_Tasks_Billing!AP357</f>
        <v>8.5999999999999993E-2</v>
      </c>
      <c r="AQ357" s="48">
        <f>[1]All_Tasks_Billing!AQ357</f>
        <v>0</v>
      </c>
      <c r="AR357" s="48">
        <f>[1]All_Tasks_Billing!AR357</f>
        <v>0</v>
      </c>
      <c r="AS357" s="48">
        <f>[1]All_Tasks_Billing!AS357</f>
        <v>0</v>
      </c>
      <c r="AT357" s="48">
        <f>[1]All_Tasks_Billing!AT357</f>
        <v>0</v>
      </c>
      <c r="AU357" s="50" t="str">
        <f t="shared" si="90"/>
        <v/>
      </c>
      <c r="AV357" s="50" t="str">
        <f t="shared" si="91"/>
        <v/>
      </c>
      <c r="AW357" s="50" t="str">
        <f t="shared" si="92"/>
        <v/>
      </c>
      <c r="AX357" s="50" t="str">
        <f t="shared" ca="1" si="93"/>
        <v>Not Completed</v>
      </c>
      <c r="AY357" s="50" t="str">
        <f t="shared" ca="1" si="94"/>
        <v>Not Completed</v>
      </c>
      <c r="AZ357" s="50" t="str">
        <f t="shared" ca="1" si="95"/>
        <v>Not Completed</v>
      </c>
      <c r="BA357" s="48">
        <f t="shared" si="96"/>
        <v>0</v>
      </c>
      <c r="BB357" s="45" t="str">
        <f t="shared" si="97"/>
        <v/>
      </c>
      <c r="BC357" s="50" t="str">
        <f t="shared" si="98"/>
        <v/>
      </c>
      <c r="BD357" s="48">
        <f t="shared" si="99"/>
        <v>0</v>
      </c>
      <c r="BE357" s="50" t="str">
        <f t="shared" si="100"/>
        <v>Not Started</v>
      </c>
      <c r="BF357" s="51">
        <f t="shared" si="101"/>
        <v>1</v>
      </c>
      <c r="BG357" s="51">
        <f t="shared" si="102"/>
        <v>0</v>
      </c>
      <c r="BH357" s="50" t="str">
        <f t="shared" si="103"/>
        <v/>
      </c>
      <c r="BI357" s="50" t="str">
        <f t="shared" si="104"/>
        <v/>
      </c>
      <c r="BJ357" s="50" t="str">
        <f t="shared" si="105"/>
        <v/>
      </c>
      <c r="BK357" s="50" t="str">
        <f t="shared" si="106"/>
        <v xml:space="preserve">Not Started |  | </v>
      </c>
      <c r="BL357" s="49" t="str">
        <f t="shared" ca="1" si="107"/>
        <v/>
      </c>
    </row>
    <row r="358" spans="1:64" x14ac:dyDescent="0.25">
      <c r="A358" t="str">
        <f>[1]All_Tasks_Billing!A358</f>
        <v>LAS16.PPM07</v>
      </c>
      <c r="B358" t="str">
        <f>[1]All_Tasks_Billing!B358</f>
        <v>PPM</v>
      </c>
      <c r="C358" t="str">
        <f>[1]All_Tasks_Billing!C358</f>
        <v>7.2.9</v>
      </c>
      <c r="D358" t="str">
        <f>[1]All_Tasks_Billing!D358</f>
        <v>PDU</v>
      </c>
      <c r="E358" t="str">
        <f>[1]All_Tasks_Billing!E358</f>
        <v>Circuit Breakers -Secondary</v>
      </c>
      <c r="F358" t="str">
        <f>IF([1]All_Tasks_Billing!F358="","",[1]All_Tasks_Billing!F358)</f>
        <v>400AF / 400AT</v>
      </c>
      <c r="G358" t="str">
        <f>IF([1]All_Tasks_Billing!G358="","",[1]All_Tasks_Billing!G358)</f>
        <v/>
      </c>
      <c r="H358" s="45" t="str">
        <f>[1]All_Tasks_Billing!H358</f>
        <v/>
      </c>
      <c r="I358" t="str">
        <f>IF([1]All_Tasks_Billing!I358="","",[1]All_Tasks_Billing!I358)</f>
        <v/>
      </c>
      <c r="J358" t="str">
        <f>IF([1]All_Tasks_Billing!J358="","",[1]All_Tasks_Billing!J358)</f>
        <v/>
      </c>
      <c r="K358" t="b">
        <f>[1]All_Tasks_Billing!K358</f>
        <v>0</v>
      </c>
      <c r="L358" s="45" t="str">
        <f>[1]All_Tasks_Billing!L358</f>
        <v/>
      </c>
      <c r="M358" t="str">
        <f>[1]All_Tasks_Billing!M358</f>
        <v/>
      </c>
      <c r="N358" s="46">
        <f>IF([1]All_Tasks_Billing!N358="",0,[1]All_Tasks_Billing!N358)</f>
        <v>0</v>
      </c>
      <c r="O358" t="str">
        <f>[1]All_Tasks_Billing!O358</f>
        <v/>
      </c>
      <c r="P358" s="47">
        <f>IF([1]All_Tasks_Billing!P358="",0,[1]All_Tasks_Billing!P358)</f>
        <v>2</v>
      </c>
      <c r="Q358" s="47">
        <f>IF([1]All_Tasks_Billing!Q358="",0,[1]All_Tasks_Billing!Q358)</f>
        <v>2</v>
      </c>
      <c r="R358" s="47">
        <f>IF([1]All_Tasks_Billing!R358="",0,[1]All_Tasks_Billing!R358)</f>
        <v>2</v>
      </c>
      <c r="S358" t="str">
        <f>[1]All_Tasks_Billing!S358</f>
        <v/>
      </c>
      <c r="T358" t="str">
        <f>[1]All_Tasks_Billing!T358</f>
        <v/>
      </c>
      <c r="U358" t="str">
        <f>[1]All_Tasks_Billing!U358</f>
        <v/>
      </c>
      <c r="V358">
        <f>[1]All_Tasks_Billing!V358</f>
        <v>12</v>
      </c>
      <c r="W358" s="48">
        <f>[1]All_Tasks_Billing!W358</f>
        <v>150</v>
      </c>
      <c r="X358">
        <f>[1]All_Tasks_Billing!X358</f>
        <v>24331.724999999999</v>
      </c>
      <c r="Y358">
        <f>[1]All_Tasks_Billing!Y358</f>
        <v>1</v>
      </c>
      <c r="Z358" s="49">
        <f>[1]All_Tasks_Billing!Z358</f>
        <v>0</v>
      </c>
      <c r="AA358" s="45" t="str">
        <f>[1]All_Tasks_Billing!AA358</f>
        <v/>
      </c>
      <c r="AB358" t="str">
        <f>[1]All_Tasks_Billing!AB358</f>
        <v/>
      </c>
      <c r="AC358" s="48">
        <f>[1]All_Tasks_Billing!AC358</f>
        <v>0</v>
      </c>
      <c r="AD358" s="48">
        <f>[1]All_Tasks_Billing!AD358</f>
        <v>0</v>
      </c>
      <c r="AE358" s="48">
        <f>[1]All_Tasks_Billing!AE358</f>
        <v>0</v>
      </c>
      <c r="AF358" s="48">
        <f>[1]All_Tasks_Billing!AF358</f>
        <v>0</v>
      </c>
      <c r="AG358" s="48">
        <f>[1]All_Tasks_Billing!AG358</f>
        <v>0</v>
      </c>
      <c r="AH358" s="48">
        <f>[1]All_Tasks_Billing!AH358</f>
        <v>8.5999999999999993E-2</v>
      </c>
      <c r="AI358" s="48">
        <f>[1]All_Tasks_Billing!AI358</f>
        <v>0</v>
      </c>
      <c r="AJ358" s="48">
        <f>[1]All_Tasks_Billing!AJ358</f>
        <v>0</v>
      </c>
      <c r="AK358" s="48">
        <f>[1]All_Tasks_Billing!AK358</f>
        <v>0</v>
      </c>
      <c r="AL358" s="48">
        <f>[1]All_Tasks_Billing!AL358</f>
        <v>0</v>
      </c>
      <c r="AM358" s="48">
        <f>[1]All_Tasks_Billing!AM358</f>
        <v>0</v>
      </c>
      <c r="AN358" s="48">
        <f>[1]All_Tasks_Billing!AN358</f>
        <v>0</v>
      </c>
      <c r="AO358" s="48">
        <f>[1]All_Tasks_Billing!AO358</f>
        <v>0</v>
      </c>
      <c r="AP358" s="48">
        <f>[1]All_Tasks_Billing!AP358</f>
        <v>8.5999999999999993E-2</v>
      </c>
      <c r="AQ358" s="48">
        <f>[1]All_Tasks_Billing!AQ358</f>
        <v>0</v>
      </c>
      <c r="AR358" s="48">
        <f>[1]All_Tasks_Billing!AR358</f>
        <v>0</v>
      </c>
      <c r="AS358" s="48">
        <f>[1]All_Tasks_Billing!AS358</f>
        <v>0</v>
      </c>
      <c r="AT358" s="48">
        <f>[1]All_Tasks_Billing!AT358</f>
        <v>0</v>
      </c>
      <c r="AU358" s="50" t="str">
        <f t="shared" si="90"/>
        <v/>
      </c>
      <c r="AV358" s="50" t="str">
        <f t="shared" si="91"/>
        <v/>
      </c>
      <c r="AW358" s="50" t="str">
        <f t="shared" si="92"/>
        <v/>
      </c>
      <c r="AX358" s="50" t="str">
        <f t="shared" ca="1" si="93"/>
        <v>Not Completed</v>
      </c>
      <c r="AY358" s="50" t="str">
        <f t="shared" ca="1" si="94"/>
        <v>Not Completed</v>
      </c>
      <c r="AZ358" s="50" t="str">
        <f t="shared" ca="1" si="95"/>
        <v>Not Completed</v>
      </c>
      <c r="BA358" s="48">
        <f t="shared" si="96"/>
        <v>0</v>
      </c>
      <c r="BB358" s="45" t="str">
        <f t="shared" si="97"/>
        <v/>
      </c>
      <c r="BC358" s="50" t="str">
        <f t="shared" si="98"/>
        <v/>
      </c>
      <c r="BD358" s="48">
        <f t="shared" si="99"/>
        <v>0</v>
      </c>
      <c r="BE358" s="50" t="str">
        <f t="shared" si="100"/>
        <v>Not Started</v>
      </c>
      <c r="BF358" s="51">
        <f t="shared" si="101"/>
        <v>1</v>
      </c>
      <c r="BG358" s="51">
        <f t="shared" si="102"/>
        <v>0</v>
      </c>
      <c r="BH358" s="50" t="str">
        <f t="shared" si="103"/>
        <v/>
      </c>
      <c r="BI358" s="50" t="str">
        <f t="shared" si="104"/>
        <v/>
      </c>
      <c r="BJ358" s="50" t="str">
        <f t="shared" si="105"/>
        <v/>
      </c>
      <c r="BK358" s="50" t="str">
        <f t="shared" si="106"/>
        <v xml:space="preserve">Not Started |  | </v>
      </c>
      <c r="BL358" s="49" t="str">
        <f t="shared" ca="1" si="107"/>
        <v/>
      </c>
    </row>
    <row r="359" spans="1:64" x14ac:dyDescent="0.25">
      <c r="A359" t="str">
        <f>[1]All_Tasks_Billing!A359</f>
        <v>LAS16.PPM07</v>
      </c>
      <c r="B359" t="str">
        <f>[1]All_Tasks_Billing!B359</f>
        <v>PPM</v>
      </c>
      <c r="C359" t="str">
        <f>[1]All_Tasks_Billing!C359</f>
        <v>7.2.10</v>
      </c>
      <c r="D359" t="str">
        <f>[1]All_Tasks_Billing!D359</f>
        <v>PDU</v>
      </c>
      <c r="E359" t="str">
        <f>[1]All_Tasks_Billing!E359</f>
        <v>Circuit Breakers -Secondary</v>
      </c>
      <c r="F359" t="str">
        <f>IF([1]All_Tasks_Billing!F359="","",[1]All_Tasks_Billing!F359)</f>
        <v>400AF / 400AT</v>
      </c>
      <c r="G359" t="str">
        <f>IF([1]All_Tasks_Billing!G359="","",[1]All_Tasks_Billing!G359)</f>
        <v/>
      </c>
      <c r="H359" s="45" t="str">
        <f>[1]All_Tasks_Billing!H359</f>
        <v/>
      </c>
      <c r="I359" t="str">
        <f>IF([1]All_Tasks_Billing!I359="","",[1]All_Tasks_Billing!I359)</f>
        <v/>
      </c>
      <c r="J359" t="str">
        <f>IF([1]All_Tasks_Billing!J359="","",[1]All_Tasks_Billing!J359)</f>
        <v/>
      </c>
      <c r="K359" t="b">
        <f>[1]All_Tasks_Billing!K359</f>
        <v>0</v>
      </c>
      <c r="L359" s="45" t="str">
        <f>[1]All_Tasks_Billing!L359</f>
        <v/>
      </c>
      <c r="M359" t="str">
        <f>[1]All_Tasks_Billing!M359</f>
        <v/>
      </c>
      <c r="N359" s="46">
        <f>IF([1]All_Tasks_Billing!N359="",0,[1]All_Tasks_Billing!N359)</f>
        <v>0</v>
      </c>
      <c r="O359" t="str">
        <f>[1]All_Tasks_Billing!O359</f>
        <v/>
      </c>
      <c r="P359" s="47">
        <f>IF([1]All_Tasks_Billing!P359="",0,[1]All_Tasks_Billing!P359)</f>
        <v>2</v>
      </c>
      <c r="Q359" s="47">
        <f>IF([1]All_Tasks_Billing!Q359="",0,[1]All_Tasks_Billing!Q359)</f>
        <v>2</v>
      </c>
      <c r="R359" s="47">
        <f>IF([1]All_Tasks_Billing!R359="",0,[1]All_Tasks_Billing!R359)</f>
        <v>2</v>
      </c>
      <c r="S359" t="str">
        <f>[1]All_Tasks_Billing!S359</f>
        <v/>
      </c>
      <c r="T359" t="str">
        <f>[1]All_Tasks_Billing!T359</f>
        <v/>
      </c>
      <c r="U359" t="str">
        <f>[1]All_Tasks_Billing!U359</f>
        <v/>
      </c>
      <c r="V359">
        <f>[1]All_Tasks_Billing!V359</f>
        <v>12</v>
      </c>
      <c r="W359" s="48">
        <f>[1]All_Tasks_Billing!W359</f>
        <v>150</v>
      </c>
      <c r="X359">
        <f>[1]All_Tasks_Billing!X359</f>
        <v>24331.724999999999</v>
      </c>
      <c r="Y359">
        <f>[1]All_Tasks_Billing!Y359</f>
        <v>1</v>
      </c>
      <c r="Z359" s="49">
        <f>[1]All_Tasks_Billing!Z359</f>
        <v>0</v>
      </c>
      <c r="AA359" s="45" t="str">
        <f>[1]All_Tasks_Billing!AA359</f>
        <v/>
      </c>
      <c r="AB359" t="str">
        <f>[1]All_Tasks_Billing!AB359</f>
        <v/>
      </c>
      <c r="AC359" s="48">
        <f>[1]All_Tasks_Billing!AC359</f>
        <v>0</v>
      </c>
      <c r="AD359" s="48">
        <f>[1]All_Tasks_Billing!AD359</f>
        <v>0</v>
      </c>
      <c r="AE359" s="48">
        <f>[1]All_Tasks_Billing!AE359</f>
        <v>0</v>
      </c>
      <c r="AF359" s="48">
        <f>[1]All_Tasks_Billing!AF359</f>
        <v>0</v>
      </c>
      <c r="AG359" s="48">
        <f>[1]All_Tasks_Billing!AG359</f>
        <v>0</v>
      </c>
      <c r="AH359" s="48">
        <f>[1]All_Tasks_Billing!AH359</f>
        <v>8.5999999999999993E-2</v>
      </c>
      <c r="AI359" s="48">
        <f>[1]All_Tasks_Billing!AI359</f>
        <v>0</v>
      </c>
      <c r="AJ359" s="48">
        <f>[1]All_Tasks_Billing!AJ359</f>
        <v>0</v>
      </c>
      <c r="AK359" s="48">
        <f>[1]All_Tasks_Billing!AK359</f>
        <v>0</v>
      </c>
      <c r="AL359" s="48">
        <f>[1]All_Tasks_Billing!AL359</f>
        <v>0</v>
      </c>
      <c r="AM359" s="48">
        <f>[1]All_Tasks_Billing!AM359</f>
        <v>0</v>
      </c>
      <c r="AN359" s="48">
        <f>[1]All_Tasks_Billing!AN359</f>
        <v>0</v>
      </c>
      <c r="AO359" s="48">
        <f>[1]All_Tasks_Billing!AO359</f>
        <v>0</v>
      </c>
      <c r="AP359" s="48">
        <f>[1]All_Tasks_Billing!AP359</f>
        <v>8.5999999999999993E-2</v>
      </c>
      <c r="AQ359" s="48">
        <f>[1]All_Tasks_Billing!AQ359</f>
        <v>0</v>
      </c>
      <c r="AR359" s="48">
        <f>[1]All_Tasks_Billing!AR359</f>
        <v>0</v>
      </c>
      <c r="AS359" s="48">
        <f>[1]All_Tasks_Billing!AS359</f>
        <v>0</v>
      </c>
      <c r="AT359" s="48">
        <f>[1]All_Tasks_Billing!AT359</f>
        <v>0</v>
      </c>
      <c r="AU359" s="50" t="str">
        <f t="shared" si="90"/>
        <v/>
      </c>
      <c r="AV359" s="50" t="str">
        <f t="shared" si="91"/>
        <v/>
      </c>
      <c r="AW359" s="50" t="str">
        <f t="shared" si="92"/>
        <v/>
      </c>
      <c r="AX359" s="50" t="str">
        <f t="shared" ca="1" si="93"/>
        <v>Not Completed</v>
      </c>
      <c r="AY359" s="50" t="str">
        <f t="shared" ca="1" si="94"/>
        <v>Not Completed</v>
      </c>
      <c r="AZ359" s="50" t="str">
        <f t="shared" ca="1" si="95"/>
        <v>Not Completed</v>
      </c>
      <c r="BA359" s="48">
        <f t="shared" si="96"/>
        <v>0</v>
      </c>
      <c r="BB359" s="45" t="str">
        <f t="shared" si="97"/>
        <v/>
      </c>
      <c r="BC359" s="50" t="str">
        <f t="shared" si="98"/>
        <v/>
      </c>
      <c r="BD359" s="48">
        <f t="shared" si="99"/>
        <v>0</v>
      </c>
      <c r="BE359" s="50" t="str">
        <f t="shared" si="100"/>
        <v>Not Started</v>
      </c>
      <c r="BF359" s="51">
        <f t="shared" si="101"/>
        <v>1</v>
      </c>
      <c r="BG359" s="51">
        <f t="shared" si="102"/>
        <v>0</v>
      </c>
      <c r="BH359" s="50" t="str">
        <f t="shared" si="103"/>
        <v/>
      </c>
      <c r="BI359" s="50" t="str">
        <f t="shared" si="104"/>
        <v/>
      </c>
      <c r="BJ359" s="50" t="str">
        <f t="shared" si="105"/>
        <v/>
      </c>
      <c r="BK359" s="50" t="str">
        <f t="shared" si="106"/>
        <v xml:space="preserve">Not Started |  | </v>
      </c>
      <c r="BL359" s="49" t="str">
        <f t="shared" ca="1" si="107"/>
        <v/>
      </c>
    </row>
    <row r="360" spans="1:64" x14ac:dyDescent="0.25">
      <c r="A360" t="str">
        <f>[1]All_Tasks_Billing!A360</f>
        <v>LAS16.PPM07</v>
      </c>
      <c r="B360" t="str">
        <f>[1]All_Tasks_Billing!B360</f>
        <v>PPM</v>
      </c>
      <c r="C360" t="str">
        <f>[1]All_Tasks_Billing!C360</f>
        <v>7.2.11</v>
      </c>
      <c r="D360" t="str">
        <f>[1]All_Tasks_Billing!D360</f>
        <v>PDU</v>
      </c>
      <c r="E360" t="str">
        <f>[1]All_Tasks_Billing!E360</f>
        <v>Circuit Breakers -Secondary</v>
      </c>
      <c r="F360" t="str">
        <f>IF([1]All_Tasks_Billing!F360="","",[1]All_Tasks_Billing!F360)</f>
        <v>400AF / 400AT</v>
      </c>
      <c r="G360" t="str">
        <f>IF([1]All_Tasks_Billing!G360="","",[1]All_Tasks_Billing!G360)</f>
        <v/>
      </c>
      <c r="H360" s="45" t="str">
        <f>[1]All_Tasks_Billing!H360</f>
        <v/>
      </c>
      <c r="I360" t="str">
        <f>IF([1]All_Tasks_Billing!I360="","",[1]All_Tasks_Billing!I360)</f>
        <v/>
      </c>
      <c r="J360" t="str">
        <f>IF([1]All_Tasks_Billing!J360="","",[1]All_Tasks_Billing!J360)</f>
        <v/>
      </c>
      <c r="K360" t="b">
        <f>[1]All_Tasks_Billing!K360</f>
        <v>0</v>
      </c>
      <c r="L360" s="45" t="str">
        <f>[1]All_Tasks_Billing!L360</f>
        <v/>
      </c>
      <c r="M360" t="str">
        <f>[1]All_Tasks_Billing!M360</f>
        <v/>
      </c>
      <c r="N360" s="46">
        <f>IF([1]All_Tasks_Billing!N360="",0,[1]All_Tasks_Billing!N360)</f>
        <v>0</v>
      </c>
      <c r="O360" t="str">
        <f>[1]All_Tasks_Billing!O360</f>
        <v/>
      </c>
      <c r="P360" s="47">
        <f>IF([1]All_Tasks_Billing!P360="",0,[1]All_Tasks_Billing!P360)</f>
        <v>2</v>
      </c>
      <c r="Q360" s="47">
        <f>IF([1]All_Tasks_Billing!Q360="",0,[1]All_Tasks_Billing!Q360)</f>
        <v>2</v>
      </c>
      <c r="R360" s="47">
        <f>IF([1]All_Tasks_Billing!R360="",0,[1]All_Tasks_Billing!R360)</f>
        <v>2</v>
      </c>
      <c r="S360" t="str">
        <f>[1]All_Tasks_Billing!S360</f>
        <v/>
      </c>
      <c r="T360" t="str">
        <f>[1]All_Tasks_Billing!T360</f>
        <v/>
      </c>
      <c r="U360" t="str">
        <f>[1]All_Tasks_Billing!U360</f>
        <v/>
      </c>
      <c r="V360">
        <f>[1]All_Tasks_Billing!V360</f>
        <v>12</v>
      </c>
      <c r="W360" s="48">
        <f>[1]All_Tasks_Billing!W360</f>
        <v>150</v>
      </c>
      <c r="X360">
        <f>[1]All_Tasks_Billing!X360</f>
        <v>24331.724999999999</v>
      </c>
      <c r="Y360">
        <f>[1]All_Tasks_Billing!Y360</f>
        <v>1</v>
      </c>
      <c r="Z360" s="49">
        <f>[1]All_Tasks_Billing!Z360</f>
        <v>0</v>
      </c>
      <c r="AA360" s="45" t="str">
        <f>[1]All_Tasks_Billing!AA360</f>
        <v/>
      </c>
      <c r="AB360" t="str">
        <f>[1]All_Tasks_Billing!AB360</f>
        <v/>
      </c>
      <c r="AC360" s="48">
        <f>[1]All_Tasks_Billing!AC360</f>
        <v>0</v>
      </c>
      <c r="AD360" s="48">
        <f>[1]All_Tasks_Billing!AD360</f>
        <v>0</v>
      </c>
      <c r="AE360" s="48">
        <f>[1]All_Tasks_Billing!AE360</f>
        <v>0</v>
      </c>
      <c r="AF360" s="48">
        <f>[1]All_Tasks_Billing!AF360</f>
        <v>0</v>
      </c>
      <c r="AG360" s="48">
        <f>[1]All_Tasks_Billing!AG360</f>
        <v>0</v>
      </c>
      <c r="AH360" s="48">
        <f>[1]All_Tasks_Billing!AH360</f>
        <v>8.5999999999999993E-2</v>
      </c>
      <c r="AI360" s="48">
        <f>[1]All_Tasks_Billing!AI360</f>
        <v>0</v>
      </c>
      <c r="AJ360" s="48">
        <f>[1]All_Tasks_Billing!AJ360</f>
        <v>0</v>
      </c>
      <c r="AK360" s="48">
        <f>[1]All_Tasks_Billing!AK360</f>
        <v>0</v>
      </c>
      <c r="AL360" s="48">
        <f>[1]All_Tasks_Billing!AL360</f>
        <v>0</v>
      </c>
      <c r="AM360" s="48">
        <f>[1]All_Tasks_Billing!AM360</f>
        <v>0</v>
      </c>
      <c r="AN360" s="48">
        <f>[1]All_Tasks_Billing!AN360</f>
        <v>0</v>
      </c>
      <c r="AO360" s="48">
        <f>[1]All_Tasks_Billing!AO360</f>
        <v>0</v>
      </c>
      <c r="AP360" s="48">
        <f>[1]All_Tasks_Billing!AP360</f>
        <v>8.5999999999999993E-2</v>
      </c>
      <c r="AQ360" s="48">
        <f>[1]All_Tasks_Billing!AQ360</f>
        <v>0</v>
      </c>
      <c r="AR360" s="48">
        <f>[1]All_Tasks_Billing!AR360</f>
        <v>0</v>
      </c>
      <c r="AS360" s="48">
        <f>[1]All_Tasks_Billing!AS360</f>
        <v>0</v>
      </c>
      <c r="AT360" s="48">
        <f>[1]All_Tasks_Billing!AT360</f>
        <v>0</v>
      </c>
      <c r="AU360" s="50" t="str">
        <f t="shared" si="90"/>
        <v/>
      </c>
      <c r="AV360" s="50" t="str">
        <f t="shared" si="91"/>
        <v/>
      </c>
      <c r="AW360" s="50" t="str">
        <f t="shared" si="92"/>
        <v/>
      </c>
      <c r="AX360" s="50" t="str">
        <f t="shared" ca="1" si="93"/>
        <v>Not Completed</v>
      </c>
      <c r="AY360" s="50" t="str">
        <f t="shared" ca="1" si="94"/>
        <v>Not Completed</v>
      </c>
      <c r="AZ360" s="50" t="str">
        <f t="shared" ca="1" si="95"/>
        <v>Not Completed</v>
      </c>
      <c r="BA360" s="48">
        <f t="shared" si="96"/>
        <v>0</v>
      </c>
      <c r="BB360" s="45" t="str">
        <f t="shared" si="97"/>
        <v/>
      </c>
      <c r="BC360" s="50" t="str">
        <f t="shared" si="98"/>
        <v/>
      </c>
      <c r="BD360" s="48">
        <f t="shared" si="99"/>
        <v>0</v>
      </c>
      <c r="BE360" s="50" t="str">
        <f t="shared" si="100"/>
        <v>Not Started</v>
      </c>
      <c r="BF360" s="51">
        <f t="shared" si="101"/>
        <v>1</v>
      </c>
      <c r="BG360" s="51">
        <f t="shared" si="102"/>
        <v>0</v>
      </c>
      <c r="BH360" s="50" t="str">
        <f t="shared" si="103"/>
        <v/>
      </c>
      <c r="BI360" s="50" t="str">
        <f t="shared" si="104"/>
        <v/>
      </c>
      <c r="BJ360" s="50" t="str">
        <f t="shared" si="105"/>
        <v/>
      </c>
      <c r="BK360" s="50" t="str">
        <f t="shared" si="106"/>
        <v xml:space="preserve">Not Started |  | </v>
      </c>
      <c r="BL360" s="49" t="str">
        <f t="shared" ca="1" si="107"/>
        <v/>
      </c>
    </row>
    <row r="361" spans="1:64" x14ac:dyDescent="0.25">
      <c r="A361" t="str">
        <f>[1]All_Tasks_Billing!A361</f>
        <v>LAS16.PPM07</v>
      </c>
      <c r="B361" t="str">
        <f>[1]All_Tasks_Billing!B361</f>
        <v>PPM</v>
      </c>
      <c r="C361" t="str">
        <f>[1]All_Tasks_Billing!C361</f>
        <v>7.2.12</v>
      </c>
      <c r="D361" t="str">
        <f>[1]All_Tasks_Billing!D361</f>
        <v>PDU</v>
      </c>
      <c r="E361" t="str">
        <f>[1]All_Tasks_Billing!E361</f>
        <v>Circuit Breakers -Secondary</v>
      </c>
      <c r="F361" t="str">
        <f>IF([1]All_Tasks_Billing!F361="","",[1]All_Tasks_Billing!F361)</f>
        <v>400AF / 400AT</v>
      </c>
      <c r="G361" t="str">
        <f>IF([1]All_Tasks_Billing!G361="","",[1]All_Tasks_Billing!G361)</f>
        <v/>
      </c>
      <c r="H361" s="45" t="str">
        <f>[1]All_Tasks_Billing!H361</f>
        <v/>
      </c>
      <c r="I361" t="str">
        <f>IF([1]All_Tasks_Billing!I361="","",[1]All_Tasks_Billing!I361)</f>
        <v/>
      </c>
      <c r="J361" t="str">
        <f>IF([1]All_Tasks_Billing!J361="","",[1]All_Tasks_Billing!J361)</f>
        <v/>
      </c>
      <c r="K361" t="b">
        <f>[1]All_Tasks_Billing!K361</f>
        <v>0</v>
      </c>
      <c r="L361" s="45" t="str">
        <f>[1]All_Tasks_Billing!L361</f>
        <v/>
      </c>
      <c r="M361" t="str">
        <f>[1]All_Tasks_Billing!M361</f>
        <v/>
      </c>
      <c r="N361" s="46">
        <f>IF([1]All_Tasks_Billing!N361="",0,[1]All_Tasks_Billing!N361)</f>
        <v>0</v>
      </c>
      <c r="O361" t="str">
        <f>[1]All_Tasks_Billing!O361</f>
        <v/>
      </c>
      <c r="P361" s="47">
        <f>IF([1]All_Tasks_Billing!P361="",0,[1]All_Tasks_Billing!P361)</f>
        <v>2</v>
      </c>
      <c r="Q361" s="47">
        <f>IF([1]All_Tasks_Billing!Q361="",0,[1]All_Tasks_Billing!Q361)</f>
        <v>2</v>
      </c>
      <c r="R361" s="47">
        <f>IF([1]All_Tasks_Billing!R361="",0,[1]All_Tasks_Billing!R361)</f>
        <v>2</v>
      </c>
      <c r="S361" t="str">
        <f>[1]All_Tasks_Billing!S361</f>
        <v/>
      </c>
      <c r="T361" t="str">
        <f>[1]All_Tasks_Billing!T361</f>
        <v/>
      </c>
      <c r="U361" t="str">
        <f>[1]All_Tasks_Billing!U361</f>
        <v/>
      </c>
      <c r="V361">
        <f>[1]All_Tasks_Billing!V361</f>
        <v>12</v>
      </c>
      <c r="W361" s="48">
        <f>[1]All_Tasks_Billing!W361</f>
        <v>150</v>
      </c>
      <c r="X361">
        <f>[1]All_Tasks_Billing!X361</f>
        <v>24331.724999999999</v>
      </c>
      <c r="Y361">
        <f>[1]All_Tasks_Billing!Y361</f>
        <v>1</v>
      </c>
      <c r="Z361" s="49">
        <f>[1]All_Tasks_Billing!Z361</f>
        <v>0</v>
      </c>
      <c r="AA361" s="45" t="str">
        <f>[1]All_Tasks_Billing!AA361</f>
        <v/>
      </c>
      <c r="AB361" t="str">
        <f>[1]All_Tasks_Billing!AB361</f>
        <v/>
      </c>
      <c r="AC361" s="48">
        <f>[1]All_Tasks_Billing!AC361</f>
        <v>0</v>
      </c>
      <c r="AD361" s="48">
        <f>[1]All_Tasks_Billing!AD361</f>
        <v>0</v>
      </c>
      <c r="AE361" s="48">
        <f>[1]All_Tasks_Billing!AE361</f>
        <v>0</v>
      </c>
      <c r="AF361" s="48">
        <f>[1]All_Tasks_Billing!AF361</f>
        <v>0</v>
      </c>
      <c r="AG361" s="48">
        <f>[1]All_Tasks_Billing!AG361</f>
        <v>0</v>
      </c>
      <c r="AH361" s="48">
        <f>[1]All_Tasks_Billing!AH361</f>
        <v>8.5999999999999993E-2</v>
      </c>
      <c r="AI361" s="48">
        <f>[1]All_Tasks_Billing!AI361</f>
        <v>0</v>
      </c>
      <c r="AJ361" s="48">
        <f>[1]All_Tasks_Billing!AJ361</f>
        <v>0</v>
      </c>
      <c r="AK361" s="48">
        <f>[1]All_Tasks_Billing!AK361</f>
        <v>0</v>
      </c>
      <c r="AL361" s="48">
        <f>[1]All_Tasks_Billing!AL361</f>
        <v>0</v>
      </c>
      <c r="AM361" s="48">
        <f>[1]All_Tasks_Billing!AM361</f>
        <v>0</v>
      </c>
      <c r="AN361" s="48">
        <f>[1]All_Tasks_Billing!AN361</f>
        <v>0</v>
      </c>
      <c r="AO361" s="48">
        <f>[1]All_Tasks_Billing!AO361</f>
        <v>0</v>
      </c>
      <c r="AP361" s="48">
        <f>[1]All_Tasks_Billing!AP361</f>
        <v>8.5999999999999993E-2</v>
      </c>
      <c r="AQ361" s="48">
        <f>[1]All_Tasks_Billing!AQ361</f>
        <v>0</v>
      </c>
      <c r="AR361" s="48">
        <f>[1]All_Tasks_Billing!AR361</f>
        <v>0</v>
      </c>
      <c r="AS361" s="48">
        <f>[1]All_Tasks_Billing!AS361</f>
        <v>0</v>
      </c>
      <c r="AT361" s="48">
        <f>[1]All_Tasks_Billing!AT361</f>
        <v>0</v>
      </c>
      <c r="AU361" s="50" t="str">
        <f t="shared" si="90"/>
        <v/>
      </c>
      <c r="AV361" s="50" t="str">
        <f t="shared" si="91"/>
        <v/>
      </c>
      <c r="AW361" s="50" t="str">
        <f t="shared" si="92"/>
        <v/>
      </c>
      <c r="AX361" s="50" t="str">
        <f t="shared" ca="1" si="93"/>
        <v>Not Completed</v>
      </c>
      <c r="AY361" s="50" t="str">
        <f t="shared" ca="1" si="94"/>
        <v>Not Completed</v>
      </c>
      <c r="AZ361" s="50" t="str">
        <f t="shared" ca="1" si="95"/>
        <v>Not Completed</v>
      </c>
      <c r="BA361" s="48">
        <f t="shared" si="96"/>
        <v>0</v>
      </c>
      <c r="BB361" s="45" t="str">
        <f t="shared" si="97"/>
        <v/>
      </c>
      <c r="BC361" s="50" t="str">
        <f t="shared" si="98"/>
        <v/>
      </c>
      <c r="BD361" s="48">
        <f t="shared" si="99"/>
        <v>0</v>
      </c>
      <c r="BE361" s="50" t="str">
        <f t="shared" si="100"/>
        <v>Not Started</v>
      </c>
      <c r="BF361" s="51">
        <f t="shared" si="101"/>
        <v>1</v>
      </c>
      <c r="BG361" s="51">
        <f t="shared" si="102"/>
        <v>0</v>
      </c>
      <c r="BH361" s="50" t="str">
        <f t="shared" si="103"/>
        <v/>
      </c>
      <c r="BI361" s="50" t="str">
        <f t="shared" si="104"/>
        <v/>
      </c>
      <c r="BJ361" s="50" t="str">
        <f t="shared" si="105"/>
        <v/>
      </c>
      <c r="BK361" s="50" t="str">
        <f t="shared" si="106"/>
        <v xml:space="preserve">Not Started |  | </v>
      </c>
      <c r="BL361" s="49" t="str">
        <f t="shared" ca="1" si="107"/>
        <v/>
      </c>
    </row>
    <row r="362" spans="1:64" x14ac:dyDescent="0.25">
      <c r="A362" t="str">
        <f>[1]All_Tasks_Billing!A362</f>
        <v>LAS16.PPM07</v>
      </c>
      <c r="B362" t="str">
        <f>[1]All_Tasks_Billing!B362</f>
        <v>PPM</v>
      </c>
      <c r="C362" t="str">
        <f>[1]All_Tasks_Billing!C362</f>
        <v>7.2.13</v>
      </c>
      <c r="D362" t="str">
        <f>[1]All_Tasks_Billing!D362</f>
        <v>PDU</v>
      </c>
      <c r="E362" t="str">
        <f>[1]All_Tasks_Billing!E362</f>
        <v>Circuit Breakers -Secondary</v>
      </c>
      <c r="F362" t="str">
        <f>IF([1]All_Tasks_Billing!F362="","",[1]All_Tasks_Billing!F362)</f>
        <v>400AF / 400AT</v>
      </c>
      <c r="G362" t="str">
        <f>IF([1]All_Tasks_Billing!G362="","",[1]All_Tasks_Billing!G362)</f>
        <v/>
      </c>
      <c r="H362" s="45" t="str">
        <f>[1]All_Tasks_Billing!H362</f>
        <v/>
      </c>
      <c r="I362" t="str">
        <f>IF([1]All_Tasks_Billing!I362="","",[1]All_Tasks_Billing!I362)</f>
        <v/>
      </c>
      <c r="J362" t="str">
        <f>IF([1]All_Tasks_Billing!J362="","",[1]All_Tasks_Billing!J362)</f>
        <v/>
      </c>
      <c r="K362" t="b">
        <f>[1]All_Tasks_Billing!K362</f>
        <v>0</v>
      </c>
      <c r="L362" s="45" t="str">
        <f>[1]All_Tasks_Billing!L362</f>
        <v/>
      </c>
      <c r="M362" t="str">
        <f>[1]All_Tasks_Billing!M362</f>
        <v/>
      </c>
      <c r="N362" s="46">
        <f>IF([1]All_Tasks_Billing!N362="",0,[1]All_Tasks_Billing!N362)</f>
        <v>0</v>
      </c>
      <c r="O362" t="str">
        <f>[1]All_Tasks_Billing!O362</f>
        <v/>
      </c>
      <c r="P362" s="47">
        <f>IF([1]All_Tasks_Billing!P362="",0,[1]All_Tasks_Billing!P362)</f>
        <v>2</v>
      </c>
      <c r="Q362" s="47">
        <f>IF([1]All_Tasks_Billing!Q362="",0,[1]All_Tasks_Billing!Q362)</f>
        <v>2</v>
      </c>
      <c r="R362" s="47">
        <f>IF([1]All_Tasks_Billing!R362="",0,[1]All_Tasks_Billing!R362)</f>
        <v>2</v>
      </c>
      <c r="S362" t="str">
        <f>[1]All_Tasks_Billing!S362</f>
        <v/>
      </c>
      <c r="T362" t="str">
        <f>[1]All_Tasks_Billing!T362</f>
        <v/>
      </c>
      <c r="U362" t="str">
        <f>[1]All_Tasks_Billing!U362</f>
        <v/>
      </c>
      <c r="V362">
        <f>[1]All_Tasks_Billing!V362</f>
        <v>12</v>
      </c>
      <c r="W362" s="48">
        <f>[1]All_Tasks_Billing!W362</f>
        <v>150</v>
      </c>
      <c r="X362">
        <f>[1]All_Tasks_Billing!X362</f>
        <v>24331.724999999999</v>
      </c>
      <c r="Y362">
        <f>[1]All_Tasks_Billing!Y362</f>
        <v>1</v>
      </c>
      <c r="Z362" s="49">
        <f>[1]All_Tasks_Billing!Z362</f>
        <v>0</v>
      </c>
      <c r="AA362" s="45" t="str">
        <f>[1]All_Tasks_Billing!AA362</f>
        <v/>
      </c>
      <c r="AB362" t="str">
        <f>[1]All_Tasks_Billing!AB362</f>
        <v/>
      </c>
      <c r="AC362" s="48">
        <f>[1]All_Tasks_Billing!AC362</f>
        <v>0</v>
      </c>
      <c r="AD362" s="48">
        <f>[1]All_Tasks_Billing!AD362</f>
        <v>0</v>
      </c>
      <c r="AE362" s="48">
        <f>[1]All_Tasks_Billing!AE362</f>
        <v>0</v>
      </c>
      <c r="AF362" s="48">
        <f>[1]All_Tasks_Billing!AF362</f>
        <v>0</v>
      </c>
      <c r="AG362" s="48">
        <f>[1]All_Tasks_Billing!AG362</f>
        <v>0</v>
      </c>
      <c r="AH362" s="48">
        <f>[1]All_Tasks_Billing!AH362</f>
        <v>8.5999999999999993E-2</v>
      </c>
      <c r="AI362" s="48">
        <f>[1]All_Tasks_Billing!AI362</f>
        <v>0</v>
      </c>
      <c r="AJ362" s="48">
        <f>[1]All_Tasks_Billing!AJ362</f>
        <v>0</v>
      </c>
      <c r="AK362" s="48">
        <f>[1]All_Tasks_Billing!AK362</f>
        <v>0</v>
      </c>
      <c r="AL362" s="48">
        <f>[1]All_Tasks_Billing!AL362</f>
        <v>0</v>
      </c>
      <c r="AM362" s="48">
        <f>[1]All_Tasks_Billing!AM362</f>
        <v>0</v>
      </c>
      <c r="AN362" s="48">
        <f>[1]All_Tasks_Billing!AN362</f>
        <v>0</v>
      </c>
      <c r="AO362" s="48">
        <f>[1]All_Tasks_Billing!AO362</f>
        <v>0</v>
      </c>
      <c r="AP362" s="48">
        <f>[1]All_Tasks_Billing!AP362</f>
        <v>8.5999999999999993E-2</v>
      </c>
      <c r="AQ362" s="48">
        <f>[1]All_Tasks_Billing!AQ362</f>
        <v>0</v>
      </c>
      <c r="AR362" s="48">
        <f>[1]All_Tasks_Billing!AR362</f>
        <v>0</v>
      </c>
      <c r="AS362" s="48">
        <f>[1]All_Tasks_Billing!AS362</f>
        <v>0</v>
      </c>
      <c r="AT362" s="48">
        <f>[1]All_Tasks_Billing!AT362</f>
        <v>0</v>
      </c>
      <c r="AU362" s="50" t="str">
        <f t="shared" si="90"/>
        <v/>
      </c>
      <c r="AV362" s="50" t="str">
        <f t="shared" si="91"/>
        <v/>
      </c>
      <c r="AW362" s="50" t="str">
        <f t="shared" si="92"/>
        <v/>
      </c>
      <c r="AX362" s="50" t="str">
        <f t="shared" ca="1" si="93"/>
        <v>Not Completed</v>
      </c>
      <c r="AY362" s="50" t="str">
        <f t="shared" ca="1" si="94"/>
        <v>Not Completed</v>
      </c>
      <c r="AZ362" s="50" t="str">
        <f t="shared" ca="1" si="95"/>
        <v>Not Completed</v>
      </c>
      <c r="BA362" s="48">
        <f t="shared" si="96"/>
        <v>0</v>
      </c>
      <c r="BB362" s="45" t="str">
        <f t="shared" si="97"/>
        <v/>
      </c>
      <c r="BC362" s="50" t="str">
        <f t="shared" si="98"/>
        <v/>
      </c>
      <c r="BD362" s="48">
        <f t="shared" si="99"/>
        <v>0</v>
      </c>
      <c r="BE362" s="50" t="str">
        <f t="shared" si="100"/>
        <v>Not Started</v>
      </c>
      <c r="BF362" s="51">
        <f t="shared" si="101"/>
        <v>1</v>
      </c>
      <c r="BG362" s="51">
        <f t="shared" si="102"/>
        <v>0</v>
      </c>
      <c r="BH362" s="50" t="str">
        <f t="shared" si="103"/>
        <v/>
      </c>
      <c r="BI362" s="50" t="str">
        <f t="shared" si="104"/>
        <v/>
      </c>
      <c r="BJ362" s="50" t="str">
        <f t="shared" si="105"/>
        <v/>
      </c>
      <c r="BK362" s="50" t="str">
        <f t="shared" si="106"/>
        <v xml:space="preserve">Not Started |  | </v>
      </c>
      <c r="BL362" s="49" t="str">
        <f t="shared" ca="1" si="107"/>
        <v/>
      </c>
    </row>
    <row r="363" spans="1:64" x14ac:dyDescent="0.25">
      <c r="A363" t="str">
        <f>[1]All_Tasks_Billing!A363</f>
        <v>LAS16.PPM07</v>
      </c>
      <c r="B363" t="str">
        <f>[1]All_Tasks_Billing!B363</f>
        <v>PPM</v>
      </c>
      <c r="C363" t="str">
        <f>[1]All_Tasks_Billing!C363</f>
        <v>7.2.14</v>
      </c>
      <c r="D363" t="str">
        <f>[1]All_Tasks_Billing!D363</f>
        <v>PDU</v>
      </c>
      <c r="E363" t="str">
        <f>[1]All_Tasks_Billing!E363</f>
        <v>Circuit Breakers -Secondary</v>
      </c>
      <c r="F363" t="str">
        <f>IF([1]All_Tasks_Billing!F363="","",[1]All_Tasks_Billing!F363)</f>
        <v>400AF / 400AT</v>
      </c>
      <c r="G363" t="str">
        <f>IF([1]All_Tasks_Billing!G363="","",[1]All_Tasks_Billing!G363)</f>
        <v/>
      </c>
      <c r="H363" s="45" t="str">
        <f>[1]All_Tasks_Billing!H363</f>
        <v/>
      </c>
      <c r="I363" t="str">
        <f>IF([1]All_Tasks_Billing!I363="","",[1]All_Tasks_Billing!I363)</f>
        <v/>
      </c>
      <c r="J363" t="str">
        <f>IF([1]All_Tasks_Billing!J363="","",[1]All_Tasks_Billing!J363)</f>
        <v/>
      </c>
      <c r="K363" t="b">
        <f>[1]All_Tasks_Billing!K363</f>
        <v>0</v>
      </c>
      <c r="L363" s="45" t="str">
        <f>[1]All_Tasks_Billing!L363</f>
        <v/>
      </c>
      <c r="M363" t="str">
        <f>[1]All_Tasks_Billing!M363</f>
        <v/>
      </c>
      <c r="N363" s="46">
        <f>IF([1]All_Tasks_Billing!N363="",0,[1]All_Tasks_Billing!N363)</f>
        <v>0</v>
      </c>
      <c r="O363" t="str">
        <f>[1]All_Tasks_Billing!O363</f>
        <v/>
      </c>
      <c r="P363" s="47">
        <f>IF([1]All_Tasks_Billing!P363="",0,[1]All_Tasks_Billing!P363)</f>
        <v>2</v>
      </c>
      <c r="Q363" s="47">
        <f>IF([1]All_Tasks_Billing!Q363="",0,[1]All_Tasks_Billing!Q363)</f>
        <v>2</v>
      </c>
      <c r="R363" s="47">
        <f>IF([1]All_Tasks_Billing!R363="",0,[1]All_Tasks_Billing!R363)</f>
        <v>2</v>
      </c>
      <c r="S363" t="str">
        <f>[1]All_Tasks_Billing!S363</f>
        <v/>
      </c>
      <c r="T363" t="str">
        <f>[1]All_Tasks_Billing!T363</f>
        <v/>
      </c>
      <c r="U363" t="str">
        <f>[1]All_Tasks_Billing!U363</f>
        <v/>
      </c>
      <c r="V363">
        <f>[1]All_Tasks_Billing!V363</f>
        <v>12</v>
      </c>
      <c r="W363" s="48">
        <f>[1]All_Tasks_Billing!W363</f>
        <v>150</v>
      </c>
      <c r="X363">
        <f>[1]All_Tasks_Billing!X363</f>
        <v>24331.724999999999</v>
      </c>
      <c r="Y363">
        <f>[1]All_Tasks_Billing!Y363</f>
        <v>1</v>
      </c>
      <c r="Z363" s="49">
        <f>[1]All_Tasks_Billing!Z363</f>
        <v>0</v>
      </c>
      <c r="AA363" s="45" t="str">
        <f>[1]All_Tasks_Billing!AA363</f>
        <v/>
      </c>
      <c r="AB363" t="str">
        <f>[1]All_Tasks_Billing!AB363</f>
        <v/>
      </c>
      <c r="AC363" s="48">
        <f>[1]All_Tasks_Billing!AC363</f>
        <v>0</v>
      </c>
      <c r="AD363" s="48">
        <f>[1]All_Tasks_Billing!AD363</f>
        <v>0</v>
      </c>
      <c r="AE363" s="48">
        <f>[1]All_Tasks_Billing!AE363</f>
        <v>0</v>
      </c>
      <c r="AF363" s="48">
        <f>[1]All_Tasks_Billing!AF363</f>
        <v>0</v>
      </c>
      <c r="AG363" s="48">
        <f>[1]All_Tasks_Billing!AG363</f>
        <v>0</v>
      </c>
      <c r="AH363" s="48">
        <f>[1]All_Tasks_Billing!AH363</f>
        <v>8.5999999999999993E-2</v>
      </c>
      <c r="AI363" s="48">
        <f>[1]All_Tasks_Billing!AI363</f>
        <v>0</v>
      </c>
      <c r="AJ363" s="48">
        <f>[1]All_Tasks_Billing!AJ363</f>
        <v>0</v>
      </c>
      <c r="AK363" s="48">
        <f>[1]All_Tasks_Billing!AK363</f>
        <v>0</v>
      </c>
      <c r="AL363" s="48">
        <f>[1]All_Tasks_Billing!AL363</f>
        <v>0</v>
      </c>
      <c r="AM363" s="48">
        <f>[1]All_Tasks_Billing!AM363</f>
        <v>0</v>
      </c>
      <c r="AN363" s="48">
        <f>[1]All_Tasks_Billing!AN363</f>
        <v>0</v>
      </c>
      <c r="AO363" s="48">
        <f>[1]All_Tasks_Billing!AO363</f>
        <v>0</v>
      </c>
      <c r="AP363" s="48">
        <f>[1]All_Tasks_Billing!AP363</f>
        <v>8.5999999999999993E-2</v>
      </c>
      <c r="AQ363" s="48">
        <f>[1]All_Tasks_Billing!AQ363</f>
        <v>0</v>
      </c>
      <c r="AR363" s="48">
        <f>[1]All_Tasks_Billing!AR363</f>
        <v>0</v>
      </c>
      <c r="AS363" s="48">
        <f>[1]All_Tasks_Billing!AS363</f>
        <v>0</v>
      </c>
      <c r="AT363" s="48">
        <f>[1]All_Tasks_Billing!AT363</f>
        <v>0</v>
      </c>
      <c r="AU363" s="50" t="str">
        <f t="shared" si="90"/>
        <v/>
      </c>
      <c r="AV363" s="50" t="str">
        <f t="shared" si="91"/>
        <v/>
      </c>
      <c r="AW363" s="50" t="str">
        <f t="shared" si="92"/>
        <v/>
      </c>
      <c r="AX363" s="50" t="str">
        <f t="shared" ca="1" si="93"/>
        <v>Not Completed</v>
      </c>
      <c r="AY363" s="50" t="str">
        <f t="shared" ca="1" si="94"/>
        <v>Not Completed</v>
      </c>
      <c r="AZ363" s="50" t="str">
        <f t="shared" ca="1" si="95"/>
        <v>Not Completed</v>
      </c>
      <c r="BA363" s="48">
        <f t="shared" si="96"/>
        <v>0</v>
      </c>
      <c r="BB363" s="45" t="str">
        <f t="shared" si="97"/>
        <v/>
      </c>
      <c r="BC363" s="50" t="str">
        <f t="shared" si="98"/>
        <v/>
      </c>
      <c r="BD363" s="48">
        <f t="shared" si="99"/>
        <v>0</v>
      </c>
      <c r="BE363" s="50" t="str">
        <f t="shared" si="100"/>
        <v>Not Started</v>
      </c>
      <c r="BF363" s="51">
        <f t="shared" si="101"/>
        <v>1</v>
      </c>
      <c r="BG363" s="51">
        <f t="shared" si="102"/>
        <v>0</v>
      </c>
      <c r="BH363" s="50" t="str">
        <f t="shared" si="103"/>
        <v/>
      </c>
      <c r="BI363" s="50" t="str">
        <f t="shared" si="104"/>
        <v/>
      </c>
      <c r="BJ363" s="50" t="str">
        <f t="shared" si="105"/>
        <v/>
      </c>
      <c r="BK363" s="50" t="str">
        <f t="shared" si="106"/>
        <v xml:space="preserve">Not Started |  | </v>
      </c>
      <c r="BL363" s="49" t="str">
        <f t="shared" ca="1" si="107"/>
        <v/>
      </c>
    </row>
    <row r="364" spans="1:64" x14ac:dyDescent="0.25">
      <c r="A364" t="str">
        <f>[1]All_Tasks_Billing!A364</f>
        <v>LAS16.PPM07</v>
      </c>
      <c r="B364" t="str">
        <f>[1]All_Tasks_Billing!B364</f>
        <v>PPM</v>
      </c>
      <c r="C364" t="str">
        <f>[1]All_Tasks_Billing!C364</f>
        <v>7.2.15</v>
      </c>
      <c r="D364" t="str">
        <f>[1]All_Tasks_Billing!D364</f>
        <v>PDU</v>
      </c>
      <c r="E364" t="str">
        <f>[1]All_Tasks_Billing!E364</f>
        <v>Circuit Breakers -Secondary</v>
      </c>
      <c r="F364" t="str">
        <f>IF([1]All_Tasks_Billing!F364="","",[1]All_Tasks_Billing!F364)</f>
        <v>400AF / 400AT</v>
      </c>
      <c r="G364" t="str">
        <f>IF([1]All_Tasks_Billing!G364="","",[1]All_Tasks_Billing!G364)</f>
        <v/>
      </c>
      <c r="H364" s="45" t="str">
        <f>[1]All_Tasks_Billing!H364</f>
        <v/>
      </c>
      <c r="I364" t="str">
        <f>IF([1]All_Tasks_Billing!I364="","",[1]All_Tasks_Billing!I364)</f>
        <v/>
      </c>
      <c r="J364" t="str">
        <f>IF([1]All_Tasks_Billing!J364="","",[1]All_Tasks_Billing!J364)</f>
        <v/>
      </c>
      <c r="K364" t="b">
        <f>[1]All_Tasks_Billing!K364</f>
        <v>0</v>
      </c>
      <c r="L364" s="45" t="str">
        <f>[1]All_Tasks_Billing!L364</f>
        <v/>
      </c>
      <c r="M364" t="str">
        <f>[1]All_Tasks_Billing!M364</f>
        <v/>
      </c>
      <c r="N364" s="46">
        <f>IF([1]All_Tasks_Billing!N364="",0,[1]All_Tasks_Billing!N364)</f>
        <v>0</v>
      </c>
      <c r="O364" t="str">
        <f>[1]All_Tasks_Billing!O364</f>
        <v/>
      </c>
      <c r="P364" s="47">
        <f>IF([1]All_Tasks_Billing!P364="",0,[1]All_Tasks_Billing!P364)</f>
        <v>2</v>
      </c>
      <c r="Q364" s="47">
        <f>IF([1]All_Tasks_Billing!Q364="",0,[1]All_Tasks_Billing!Q364)</f>
        <v>2</v>
      </c>
      <c r="R364" s="47">
        <f>IF([1]All_Tasks_Billing!R364="",0,[1]All_Tasks_Billing!R364)</f>
        <v>2</v>
      </c>
      <c r="S364" t="str">
        <f>[1]All_Tasks_Billing!S364</f>
        <v/>
      </c>
      <c r="T364" t="str">
        <f>[1]All_Tasks_Billing!T364</f>
        <v/>
      </c>
      <c r="U364" t="str">
        <f>[1]All_Tasks_Billing!U364</f>
        <v/>
      </c>
      <c r="V364">
        <f>[1]All_Tasks_Billing!V364</f>
        <v>12</v>
      </c>
      <c r="W364" s="48">
        <f>[1]All_Tasks_Billing!W364</f>
        <v>150</v>
      </c>
      <c r="X364">
        <f>[1]All_Tasks_Billing!X364</f>
        <v>24331.724999999999</v>
      </c>
      <c r="Y364">
        <f>[1]All_Tasks_Billing!Y364</f>
        <v>1</v>
      </c>
      <c r="Z364" s="49">
        <f>[1]All_Tasks_Billing!Z364</f>
        <v>0</v>
      </c>
      <c r="AA364" s="45" t="str">
        <f>[1]All_Tasks_Billing!AA364</f>
        <v/>
      </c>
      <c r="AB364" t="str">
        <f>[1]All_Tasks_Billing!AB364</f>
        <v/>
      </c>
      <c r="AC364" s="48">
        <f>[1]All_Tasks_Billing!AC364</f>
        <v>0</v>
      </c>
      <c r="AD364" s="48">
        <f>[1]All_Tasks_Billing!AD364</f>
        <v>0</v>
      </c>
      <c r="AE364" s="48">
        <f>[1]All_Tasks_Billing!AE364</f>
        <v>0</v>
      </c>
      <c r="AF364" s="48">
        <f>[1]All_Tasks_Billing!AF364</f>
        <v>0</v>
      </c>
      <c r="AG364" s="48">
        <f>[1]All_Tasks_Billing!AG364</f>
        <v>0</v>
      </c>
      <c r="AH364" s="48">
        <f>[1]All_Tasks_Billing!AH364</f>
        <v>8.5999999999999993E-2</v>
      </c>
      <c r="AI364" s="48">
        <f>[1]All_Tasks_Billing!AI364</f>
        <v>0</v>
      </c>
      <c r="AJ364" s="48">
        <f>[1]All_Tasks_Billing!AJ364</f>
        <v>0</v>
      </c>
      <c r="AK364" s="48">
        <f>[1]All_Tasks_Billing!AK364</f>
        <v>0</v>
      </c>
      <c r="AL364" s="48">
        <f>[1]All_Tasks_Billing!AL364</f>
        <v>0</v>
      </c>
      <c r="AM364" s="48">
        <f>[1]All_Tasks_Billing!AM364</f>
        <v>0</v>
      </c>
      <c r="AN364" s="48">
        <f>[1]All_Tasks_Billing!AN364</f>
        <v>0</v>
      </c>
      <c r="AO364" s="48">
        <f>[1]All_Tasks_Billing!AO364</f>
        <v>0</v>
      </c>
      <c r="AP364" s="48">
        <f>[1]All_Tasks_Billing!AP364</f>
        <v>8.5999999999999993E-2</v>
      </c>
      <c r="AQ364" s="48">
        <f>[1]All_Tasks_Billing!AQ364</f>
        <v>0</v>
      </c>
      <c r="AR364" s="48">
        <f>[1]All_Tasks_Billing!AR364</f>
        <v>0</v>
      </c>
      <c r="AS364" s="48">
        <f>[1]All_Tasks_Billing!AS364</f>
        <v>0</v>
      </c>
      <c r="AT364" s="48">
        <f>[1]All_Tasks_Billing!AT364</f>
        <v>0</v>
      </c>
      <c r="AU364" s="50" t="str">
        <f t="shared" si="90"/>
        <v/>
      </c>
      <c r="AV364" s="50" t="str">
        <f t="shared" si="91"/>
        <v/>
      </c>
      <c r="AW364" s="50" t="str">
        <f t="shared" si="92"/>
        <v/>
      </c>
      <c r="AX364" s="50" t="str">
        <f t="shared" ca="1" si="93"/>
        <v>Not Completed</v>
      </c>
      <c r="AY364" s="50" t="str">
        <f t="shared" ca="1" si="94"/>
        <v>Not Completed</v>
      </c>
      <c r="AZ364" s="50" t="str">
        <f t="shared" ca="1" si="95"/>
        <v>Not Completed</v>
      </c>
      <c r="BA364" s="48">
        <f t="shared" si="96"/>
        <v>0</v>
      </c>
      <c r="BB364" s="45" t="str">
        <f t="shared" si="97"/>
        <v/>
      </c>
      <c r="BC364" s="50" t="str">
        <f t="shared" si="98"/>
        <v/>
      </c>
      <c r="BD364" s="48">
        <f t="shared" si="99"/>
        <v>0</v>
      </c>
      <c r="BE364" s="50" t="str">
        <f t="shared" si="100"/>
        <v>Not Started</v>
      </c>
      <c r="BF364" s="51">
        <f t="shared" si="101"/>
        <v>1</v>
      </c>
      <c r="BG364" s="51">
        <f t="shared" si="102"/>
        <v>0</v>
      </c>
      <c r="BH364" s="50" t="str">
        <f t="shared" si="103"/>
        <v/>
      </c>
      <c r="BI364" s="50" t="str">
        <f t="shared" si="104"/>
        <v/>
      </c>
      <c r="BJ364" s="50" t="str">
        <f t="shared" si="105"/>
        <v/>
      </c>
      <c r="BK364" s="50" t="str">
        <f t="shared" si="106"/>
        <v xml:space="preserve">Not Started |  | </v>
      </c>
      <c r="BL364" s="49" t="str">
        <f t="shared" ca="1" si="107"/>
        <v/>
      </c>
    </row>
    <row r="365" spans="1:64" x14ac:dyDescent="0.25">
      <c r="A365" t="str">
        <f>[1]All_Tasks_Billing!A365</f>
        <v>LAS16.PPM07</v>
      </c>
      <c r="B365" t="str">
        <f>[1]All_Tasks_Billing!B365</f>
        <v>PPM</v>
      </c>
      <c r="C365" t="str">
        <f>[1]All_Tasks_Billing!C365</f>
        <v>7.2.16</v>
      </c>
      <c r="D365" t="str">
        <f>[1]All_Tasks_Billing!D365</f>
        <v>PDU</v>
      </c>
      <c r="E365" t="str">
        <f>[1]All_Tasks_Billing!E365</f>
        <v>Circuit Breakers -Secondary</v>
      </c>
      <c r="F365" t="str">
        <f>IF([1]All_Tasks_Billing!F365="","",[1]All_Tasks_Billing!F365)</f>
        <v>400AF / 400AT</v>
      </c>
      <c r="G365" t="str">
        <f>IF([1]All_Tasks_Billing!G365="","",[1]All_Tasks_Billing!G365)</f>
        <v/>
      </c>
      <c r="H365" s="45" t="str">
        <f>[1]All_Tasks_Billing!H365</f>
        <v/>
      </c>
      <c r="I365" t="str">
        <f>IF([1]All_Tasks_Billing!I365="","",[1]All_Tasks_Billing!I365)</f>
        <v/>
      </c>
      <c r="J365" t="str">
        <f>IF([1]All_Tasks_Billing!J365="","",[1]All_Tasks_Billing!J365)</f>
        <v/>
      </c>
      <c r="K365" t="b">
        <f>[1]All_Tasks_Billing!K365</f>
        <v>0</v>
      </c>
      <c r="L365" s="45" t="str">
        <f>[1]All_Tasks_Billing!L365</f>
        <v/>
      </c>
      <c r="M365" t="str">
        <f>[1]All_Tasks_Billing!M365</f>
        <v/>
      </c>
      <c r="N365" s="46">
        <f>IF([1]All_Tasks_Billing!N365="",0,[1]All_Tasks_Billing!N365)</f>
        <v>0</v>
      </c>
      <c r="O365" t="str">
        <f>[1]All_Tasks_Billing!O365</f>
        <v/>
      </c>
      <c r="P365" s="47">
        <f>IF([1]All_Tasks_Billing!P365="",0,[1]All_Tasks_Billing!P365)</f>
        <v>2</v>
      </c>
      <c r="Q365" s="47">
        <f>IF([1]All_Tasks_Billing!Q365="",0,[1]All_Tasks_Billing!Q365)</f>
        <v>2</v>
      </c>
      <c r="R365" s="47">
        <f>IF([1]All_Tasks_Billing!R365="",0,[1]All_Tasks_Billing!R365)</f>
        <v>2</v>
      </c>
      <c r="S365" t="str">
        <f>[1]All_Tasks_Billing!S365</f>
        <v/>
      </c>
      <c r="T365" t="str">
        <f>[1]All_Tasks_Billing!T365</f>
        <v/>
      </c>
      <c r="U365" t="str">
        <f>[1]All_Tasks_Billing!U365</f>
        <v/>
      </c>
      <c r="V365">
        <f>[1]All_Tasks_Billing!V365</f>
        <v>12</v>
      </c>
      <c r="W365" s="48">
        <f>[1]All_Tasks_Billing!W365</f>
        <v>150</v>
      </c>
      <c r="X365">
        <f>[1]All_Tasks_Billing!X365</f>
        <v>24331.724999999999</v>
      </c>
      <c r="Y365">
        <f>[1]All_Tasks_Billing!Y365</f>
        <v>1</v>
      </c>
      <c r="Z365" s="49">
        <f>[1]All_Tasks_Billing!Z365</f>
        <v>0</v>
      </c>
      <c r="AA365" s="45" t="str">
        <f>[1]All_Tasks_Billing!AA365</f>
        <v/>
      </c>
      <c r="AB365" t="str">
        <f>[1]All_Tasks_Billing!AB365</f>
        <v/>
      </c>
      <c r="AC365" s="48">
        <f>[1]All_Tasks_Billing!AC365</f>
        <v>0</v>
      </c>
      <c r="AD365" s="48">
        <f>[1]All_Tasks_Billing!AD365</f>
        <v>0</v>
      </c>
      <c r="AE365" s="48">
        <f>[1]All_Tasks_Billing!AE365</f>
        <v>0</v>
      </c>
      <c r="AF365" s="48">
        <f>[1]All_Tasks_Billing!AF365</f>
        <v>0</v>
      </c>
      <c r="AG365" s="48">
        <f>[1]All_Tasks_Billing!AG365</f>
        <v>0</v>
      </c>
      <c r="AH365" s="48">
        <f>[1]All_Tasks_Billing!AH365</f>
        <v>8.5999999999999993E-2</v>
      </c>
      <c r="AI365" s="48">
        <f>[1]All_Tasks_Billing!AI365</f>
        <v>0</v>
      </c>
      <c r="AJ365" s="48">
        <f>[1]All_Tasks_Billing!AJ365</f>
        <v>0</v>
      </c>
      <c r="AK365" s="48">
        <f>[1]All_Tasks_Billing!AK365</f>
        <v>0</v>
      </c>
      <c r="AL365" s="48">
        <f>[1]All_Tasks_Billing!AL365</f>
        <v>0</v>
      </c>
      <c r="AM365" s="48">
        <f>[1]All_Tasks_Billing!AM365</f>
        <v>0</v>
      </c>
      <c r="AN365" s="48">
        <f>[1]All_Tasks_Billing!AN365</f>
        <v>0</v>
      </c>
      <c r="AO365" s="48">
        <f>[1]All_Tasks_Billing!AO365</f>
        <v>0</v>
      </c>
      <c r="AP365" s="48">
        <f>[1]All_Tasks_Billing!AP365</f>
        <v>8.5999999999999993E-2</v>
      </c>
      <c r="AQ365" s="48">
        <f>[1]All_Tasks_Billing!AQ365</f>
        <v>0</v>
      </c>
      <c r="AR365" s="48">
        <f>[1]All_Tasks_Billing!AR365</f>
        <v>0</v>
      </c>
      <c r="AS365" s="48">
        <f>[1]All_Tasks_Billing!AS365</f>
        <v>0</v>
      </c>
      <c r="AT365" s="48">
        <f>[1]All_Tasks_Billing!AT365</f>
        <v>0</v>
      </c>
      <c r="AU365" s="50" t="str">
        <f t="shared" si="90"/>
        <v/>
      </c>
      <c r="AV365" s="50" t="str">
        <f t="shared" si="91"/>
        <v/>
      </c>
      <c r="AW365" s="50" t="str">
        <f t="shared" si="92"/>
        <v/>
      </c>
      <c r="AX365" s="50" t="str">
        <f t="shared" ca="1" si="93"/>
        <v>Not Completed</v>
      </c>
      <c r="AY365" s="50" t="str">
        <f t="shared" ca="1" si="94"/>
        <v>Not Completed</v>
      </c>
      <c r="AZ365" s="50" t="str">
        <f t="shared" ca="1" si="95"/>
        <v>Not Completed</v>
      </c>
      <c r="BA365" s="48">
        <f t="shared" si="96"/>
        <v>0</v>
      </c>
      <c r="BB365" s="45" t="str">
        <f t="shared" si="97"/>
        <v/>
      </c>
      <c r="BC365" s="50" t="str">
        <f t="shared" si="98"/>
        <v/>
      </c>
      <c r="BD365" s="48">
        <f t="shared" si="99"/>
        <v>0</v>
      </c>
      <c r="BE365" s="50" t="str">
        <f t="shared" si="100"/>
        <v>Not Started</v>
      </c>
      <c r="BF365" s="51">
        <f t="shared" si="101"/>
        <v>1</v>
      </c>
      <c r="BG365" s="51">
        <f t="shared" si="102"/>
        <v>0</v>
      </c>
      <c r="BH365" s="50" t="str">
        <f t="shared" si="103"/>
        <v/>
      </c>
      <c r="BI365" s="50" t="str">
        <f t="shared" si="104"/>
        <v/>
      </c>
      <c r="BJ365" s="50" t="str">
        <f t="shared" si="105"/>
        <v/>
      </c>
      <c r="BK365" s="50" t="str">
        <f t="shared" si="106"/>
        <v xml:space="preserve">Not Started |  | </v>
      </c>
      <c r="BL365" s="49" t="str">
        <f t="shared" ca="1" si="107"/>
        <v/>
      </c>
    </row>
    <row r="366" spans="1:64" x14ac:dyDescent="0.25">
      <c r="A366" t="str">
        <f>[1]All_Tasks_Billing!A366</f>
        <v>LAS16.PPM07</v>
      </c>
      <c r="B366" t="str">
        <f>[1]All_Tasks_Billing!B366</f>
        <v>PPM</v>
      </c>
      <c r="C366" t="str">
        <f>[1]All_Tasks_Billing!C366</f>
        <v>7.2.17</v>
      </c>
      <c r="D366" t="str">
        <f>[1]All_Tasks_Billing!D366</f>
        <v>PDU</v>
      </c>
      <c r="E366" t="str">
        <f>[1]All_Tasks_Billing!E366</f>
        <v>Circuit Breakers -Secondary</v>
      </c>
      <c r="F366" t="str">
        <f>IF([1]All_Tasks_Billing!F366="","",[1]All_Tasks_Billing!F366)</f>
        <v>400AF / 400AT</v>
      </c>
      <c r="G366" t="str">
        <f>IF([1]All_Tasks_Billing!G366="","",[1]All_Tasks_Billing!G366)</f>
        <v/>
      </c>
      <c r="H366" s="45" t="str">
        <f>[1]All_Tasks_Billing!H366</f>
        <v/>
      </c>
      <c r="I366" t="str">
        <f>IF([1]All_Tasks_Billing!I366="","",[1]All_Tasks_Billing!I366)</f>
        <v/>
      </c>
      <c r="J366" t="str">
        <f>IF([1]All_Tasks_Billing!J366="","",[1]All_Tasks_Billing!J366)</f>
        <v/>
      </c>
      <c r="K366" t="b">
        <f>[1]All_Tasks_Billing!K366</f>
        <v>0</v>
      </c>
      <c r="L366" s="45" t="str">
        <f>[1]All_Tasks_Billing!L366</f>
        <v/>
      </c>
      <c r="M366" t="str">
        <f>[1]All_Tasks_Billing!M366</f>
        <v/>
      </c>
      <c r="N366" s="46">
        <f>IF([1]All_Tasks_Billing!N366="",0,[1]All_Tasks_Billing!N366)</f>
        <v>0</v>
      </c>
      <c r="O366" t="str">
        <f>[1]All_Tasks_Billing!O366</f>
        <v/>
      </c>
      <c r="P366" s="47">
        <f>IF([1]All_Tasks_Billing!P366="",0,[1]All_Tasks_Billing!P366)</f>
        <v>2</v>
      </c>
      <c r="Q366" s="47">
        <f>IF([1]All_Tasks_Billing!Q366="",0,[1]All_Tasks_Billing!Q366)</f>
        <v>2</v>
      </c>
      <c r="R366" s="47">
        <f>IF([1]All_Tasks_Billing!R366="",0,[1]All_Tasks_Billing!R366)</f>
        <v>2</v>
      </c>
      <c r="S366" t="str">
        <f>[1]All_Tasks_Billing!S366</f>
        <v/>
      </c>
      <c r="T366" t="str">
        <f>[1]All_Tasks_Billing!T366</f>
        <v/>
      </c>
      <c r="U366" t="str">
        <f>[1]All_Tasks_Billing!U366</f>
        <v/>
      </c>
      <c r="V366">
        <f>[1]All_Tasks_Billing!V366</f>
        <v>12</v>
      </c>
      <c r="W366" s="48">
        <f>[1]All_Tasks_Billing!W366</f>
        <v>150</v>
      </c>
      <c r="X366">
        <f>[1]All_Tasks_Billing!X366</f>
        <v>24331.724999999999</v>
      </c>
      <c r="Y366">
        <f>[1]All_Tasks_Billing!Y366</f>
        <v>1</v>
      </c>
      <c r="Z366" s="49">
        <f>[1]All_Tasks_Billing!Z366</f>
        <v>0</v>
      </c>
      <c r="AA366" s="45" t="str">
        <f>[1]All_Tasks_Billing!AA366</f>
        <v/>
      </c>
      <c r="AB366" t="str">
        <f>[1]All_Tasks_Billing!AB366</f>
        <v/>
      </c>
      <c r="AC366" s="48">
        <f>[1]All_Tasks_Billing!AC366</f>
        <v>0</v>
      </c>
      <c r="AD366" s="48">
        <f>[1]All_Tasks_Billing!AD366</f>
        <v>0</v>
      </c>
      <c r="AE366" s="48">
        <f>[1]All_Tasks_Billing!AE366</f>
        <v>0</v>
      </c>
      <c r="AF366" s="48">
        <f>[1]All_Tasks_Billing!AF366</f>
        <v>0</v>
      </c>
      <c r="AG366" s="48">
        <f>[1]All_Tasks_Billing!AG366</f>
        <v>0</v>
      </c>
      <c r="AH366" s="48">
        <f>[1]All_Tasks_Billing!AH366</f>
        <v>8.5999999999999993E-2</v>
      </c>
      <c r="AI366" s="48">
        <f>[1]All_Tasks_Billing!AI366</f>
        <v>0</v>
      </c>
      <c r="AJ366" s="48">
        <f>[1]All_Tasks_Billing!AJ366</f>
        <v>0</v>
      </c>
      <c r="AK366" s="48">
        <f>[1]All_Tasks_Billing!AK366</f>
        <v>0</v>
      </c>
      <c r="AL366" s="48">
        <f>[1]All_Tasks_Billing!AL366</f>
        <v>0</v>
      </c>
      <c r="AM366" s="48">
        <f>[1]All_Tasks_Billing!AM366</f>
        <v>0</v>
      </c>
      <c r="AN366" s="48">
        <f>[1]All_Tasks_Billing!AN366</f>
        <v>0</v>
      </c>
      <c r="AO366" s="48">
        <f>[1]All_Tasks_Billing!AO366</f>
        <v>0</v>
      </c>
      <c r="AP366" s="48">
        <f>[1]All_Tasks_Billing!AP366</f>
        <v>8.5999999999999993E-2</v>
      </c>
      <c r="AQ366" s="48">
        <f>[1]All_Tasks_Billing!AQ366</f>
        <v>0</v>
      </c>
      <c r="AR366" s="48">
        <f>[1]All_Tasks_Billing!AR366</f>
        <v>0</v>
      </c>
      <c r="AS366" s="48">
        <f>[1]All_Tasks_Billing!AS366</f>
        <v>0</v>
      </c>
      <c r="AT366" s="48">
        <f>[1]All_Tasks_Billing!AT366</f>
        <v>0</v>
      </c>
      <c r="AU366" s="50" t="str">
        <f t="shared" si="90"/>
        <v/>
      </c>
      <c r="AV366" s="50" t="str">
        <f t="shared" si="91"/>
        <v/>
      </c>
      <c r="AW366" s="50" t="str">
        <f t="shared" si="92"/>
        <v/>
      </c>
      <c r="AX366" s="50" t="str">
        <f t="shared" ca="1" si="93"/>
        <v>Not Completed</v>
      </c>
      <c r="AY366" s="50" t="str">
        <f t="shared" ca="1" si="94"/>
        <v>Not Completed</v>
      </c>
      <c r="AZ366" s="50" t="str">
        <f t="shared" ca="1" si="95"/>
        <v>Not Completed</v>
      </c>
      <c r="BA366" s="48">
        <f t="shared" si="96"/>
        <v>0</v>
      </c>
      <c r="BB366" s="45" t="str">
        <f t="shared" si="97"/>
        <v/>
      </c>
      <c r="BC366" s="50" t="str">
        <f t="shared" si="98"/>
        <v/>
      </c>
      <c r="BD366" s="48">
        <f t="shared" si="99"/>
        <v>0</v>
      </c>
      <c r="BE366" s="50" t="str">
        <f t="shared" si="100"/>
        <v>Not Started</v>
      </c>
      <c r="BF366" s="51">
        <f t="shared" si="101"/>
        <v>1</v>
      </c>
      <c r="BG366" s="51">
        <f t="shared" si="102"/>
        <v>0</v>
      </c>
      <c r="BH366" s="50" t="str">
        <f t="shared" si="103"/>
        <v/>
      </c>
      <c r="BI366" s="50" t="str">
        <f t="shared" si="104"/>
        <v/>
      </c>
      <c r="BJ366" s="50" t="str">
        <f t="shared" si="105"/>
        <v/>
      </c>
      <c r="BK366" s="50" t="str">
        <f t="shared" si="106"/>
        <v xml:space="preserve">Not Started |  | </v>
      </c>
      <c r="BL366" s="49" t="str">
        <f t="shared" ca="1" si="107"/>
        <v/>
      </c>
    </row>
    <row r="367" spans="1:64" x14ac:dyDescent="0.25">
      <c r="A367" t="str">
        <f>[1]All_Tasks_Billing!A367</f>
        <v>LAS16.PPM07</v>
      </c>
      <c r="B367" t="str">
        <f>[1]All_Tasks_Billing!B367</f>
        <v>PPM</v>
      </c>
      <c r="C367" t="str">
        <f>[1]All_Tasks_Billing!C367</f>
        <v>7.2.18</v>
      </c>
      <c r="D367" t="str">
        <f>[1]All_Tasks_Billing!D367</f>
        <v>PDU</v>
      </c>
      <c r="E367" t="str">
        <f>[1]All_Tasks_Billing!E367</f>
        <v>Circuit Breakers -Secondary</v>
      </c>
      <c r="F367" t="str">
        <f>IF([1]All_Tasks_Billing!F367="","",[1]All_Tasks_Billing!F367)</f>
        <v>400AF / 400AT</v>
      </c>
      <c r="G367" t="str">
        <f>IF([1]All_Tasks_Billing!G367="","",[1]All_Tasks_Billing!G367)</f>
        <v/>
      </c>
      <c r="H367" s="45" t="str">
        <f>[1]All_Tasks_Billing!H367</f>
        <v/>
      </c>
      <c r="I367" t="str">
        <f>IF([1]All_Tasks_Billing!I367="","",[1]All_Tasks_Billing!I367)</f>
        <v/>
      </c>
      <c r="J367" t="str">
        <f>IF([1]All_Tasks_Billing!J367="","",[1]All_Tasks_Billing!J367)</f>
        <v/>
      </c>
      <c r="K367" t="b">
        <f>[1]All_Tasks_Billing!K367</f>
        <v>0</v>
      </c>
      <c r="L367" s="45" t="str">
        <f>[1]All_Tasks_Billing!L367</f>
        <v/>
      </c>
      <c r="M367" t="str">
        <f>[1]All_Tasks_Billing!M367</f>
        <v/>
      </c>
      <c r="N367" s="46">
        <f>IF([1]All_Tasks_Billing!N367="",0,[1]All_Tasks_Billing!N367)</f>
        <v>0</v>
      </c>
      <c r="O367" t="str">
        <f>[1]All_Tasks_Billing!O367</f>
        <v/>
      </c>
      <c r="P367" s="47">
        <f>IF([1]All_Tasks_Billing!P367="",0,[1]All_Tasks_Billing!P367)</f>
        <v>2</v>
      </c>
      <c r="Q367" s="47">
        <f>IF([1]All_Tasks_Billing!Q367="",0,[1]All_Tasks_Billing!Q367)</f>
        <v>2</v>
      </c>
      <c r="R367" s="47">
        <f>IF([1]All_Tasks_Billing!R367="",0,[1]All_Tasks_Billing!R367)</f>
        <v>2</v>
      </c>
      <c r="S367" t="str">
        <f>[1]All_Tasks_Billing!S367</f>
        <v/>
      </c>
      <c r="T367" t="str">
        <f>[1]All_Tasks_Billing!T367</f>
        <v/>
      </c>
      <c r="U367" t="str">
        <f>[1]All_Tasks_Billing!U367</f>
        <v/>
      </c>
      <c r="V367">
        <f>[1]All_Tasks_Billing!V367</f>
        <v>12</v>
      </c>
      <c r="W367" s="48">
        <f>[1]All_Tasks_Billing!W367</f>
        <v>150</v>
      </c>
      <c r="X367">
        <f>[1]All_Tasks_Billing!X367</f>
        <v>24331.724999999999</v>
      </c>
      <c r="Y367">
        <f>[1]All_Tasks_Billing!Y367</f>
        <v>1</v>
      </c>
      <c r="Z367" s="49">
        <f>[1]All_Tasks_Billing!Z367</f>
        <v>0</v>
      </c>
      <c r="AA367" s="45" t="str">
        <f>[1]All_Tasks_Billing!AA367</f>
        <v/>
      </c>
      <c r="AB367" t="str">
        <f>[1]All_Tasks_Billing!AB367</f>
        <v/>
      </c>
      <c r="AC367" s="48">
        <f>[1]All_Tasks_Billing!AC367</f>
        <v>0</v>
      </c>
      <c r="AD367" s="48">
        <f>[1]All_Tasks_Billing!AD367</f>
        <v>0</v>
      </c>
      <c r="AE367" s="48">
        <f>[1]All_Tasks_Billing!AE367</f>
        <v>0</v>
      </c>
      <c r="AF367" s="48">
        <f>[1]All_Tasks_Billing!AF367</f>
        <v>0</v>
      </c>
      <c r="AG367" s="48">
        <f>[1]All_Tasks_Billing!AG367</f>
        <v>0</v>
      </c>
      <c r="AH367" s="48">
        <f>[1]All_Tasks_Billing!AH367</f>
        <v>8.5999999999999993E-2</v>
      </c>
      <c r="AI367" s="48">
        <f>[1]All_Tasks_Billing!AI367</f>
        <v>0</v>
      </c>
      <c r="AJ367" s="48">
        <f>[1]All_Tasks_Billing!AJ367</f>
        <v>0</v>
      </c>
      <c r="AK367" s="48">
        <f>[1]All_Tasks_Billing!AK367</f>
        <v>0</v>
      </c>
      <c r="AL367" s="48">
        <f>[1]All_Tasks_Billing!AL367</f>
        <v>0</v>
      </c>
      <c r="AM367" s="48">
        <f>[1]All_Tasks_Billing!AM367</f>
        <v>0</v>
      </c>
      <c r="AN367" s="48">
        <f>[1]All_Tasks_Billing!AN367</f>
        <v>0</v>
      </c>
      <c r="AO367" s="48">
        <f>[1]All_Tasks_Billing!AO367</f>
        <v>0</v>
      </c>
      <c r="AP367" s="48">
        <f>[1]All_Tasks_Billing!AP367</f>
        <v>8.5999999999999993E-2</v>
      </c>
      <c r="AQ367" s="48">
        <f>[1]All_Tasks_Billing!AQ367</f>
        <v>0</v>
      </c>
      <c r="AR367" s="48">
        <f>[1]All_Tasks_Billing!AR367</f>
        <v>0</v>
      </c>
      <c r="AS367" s="48">
        <f>[1]All_Tasks_Billing!AS367</f>
        <v>0</v>
      </c>
      <c r="AT367" s="48">
        <f>[1]All_Tasks_Billing!AT367</f>
        <v>0</v>
      </c>
      <c r="AU367" s="50" t="str">
        <f t="shared" si="90"/>
        <v/>
      </c>
      <c r="AV367" s="50" t="str">
        <f t="shared" si="91"/>
        <v/>
      </c>
      <c r="AW367" s="50" t="str">
        <f t="shared" si="92"/>
        <v/>
      </c>
      <c r="AX367" s="50" t="str">
        <f t="shared" ca="1" si="93"/>
        <v>Not Completed</v>
      </c>
      <c r="AY367" s="50" t="str">
        <f t="shared" ca="1" si="94"/>
        <v>Not Completed</v>
      </c>
      <c r="AZ367" s="50" t="str">
        <f t="shared" ca="1" si="95"/>
        <v>Not Completed</v>
      </c>
      <c r="BA367" s="48">
        <f t="shared" si="96"/>
        <v>0</v>
      </c>
      <c r="BB367" s="45" t="str">
        <f t="shared" si="97"/>
        <v/>
      </c>
      <c r="BC367" s="50" t="str">
        <f t="shared" si="98"/>
        <v/>
      </c>
      <c r="BD367" s="48">
        <f t="shared" si="99"/>
        <v>0</v>
      </c>
      <c r="BE367" s="50" t="str">
        <f t="shared" si="100"/>
        <v>Not Started</v>
      </c>
      <c r="BF367" s="51">
        <f t="shared" si="101"/>
        <v>1</v>
      </c>
      <c r="BG367" s="51">
        <f t="shared" si="102"/>
        <v>0</v>
      </c>
      <c r="BH367" s="50" t="str">
        <f t="shared" si="103"/>
        <v/>
      </c>
      <c r="BI367" s="50" t="str">
        <f t="shared" si="104"/>
        <v/>
      </c>
      <c r="BJ367" s="50" t="str">
        <f t="shared" si="105"/>
        <v/>
      </c>
      <c r="BK367" s="50" t="str">
        <f t="shared" si="106"/>
        <v xml:space="preserve">Not Started |  | </v>
      </c>
      <c r="BL367" s="49" t="str">
        <f t="shared" ca="1" si="107"/>
        <v/>
      </c>
    </row>
    <row r="368" spans="1:64" x14ac:dyDescent="0.25">
      <c r="A368" t="str">
        <f>[1]All_Tasks_Billing!A368</f>
        <v>LAS16.PPM07</v>
      </c>
      <c r="B368" t="str">
        <f>[1]All_Tasks_Billing!B368</f>
        <v>PPM</v>
      </c>
      <c r="C368" t="str">
        <f>[1]All_Tasks_Billing!C368</f>
        <v>7.2.19</v>
      </c>
      <c r="D368" t="str">
        <f>[1]All_Tasks_Billing!D368</f>
        <v>PDU</v>
      </c>
      <c r="E368" t="str">
        <f>[1]All_Tasks_Billing!E368</f>
        <v>Circuit Breakers -Secondary</v>
      </c>
      <c r="F368" t="str">
        <f>IF([1]All_Tasks_Billing!F368="","",[1]All_Tasks_Billing!F368)</f>
        <v>400AF / 400AT</v>
      </c>
      <c r="G368" t="str">
        <f>IF([1]All_Tasks_Billing!G368="","",[1]All_Tasks_Billing!G368)</f>
        <v/>
      </c>
      <c r="H368" s="45" t="str">
        <f>[1]All_Tasks_Billing!H368</f>
        <v/>
      </c>
      <c r="I368" t="str">
        <f>IF([1]All_Tasks_Billing!I368="","",[1]All_Tasks_Billing!I368)</f>
        <v/>
      </c>
      <c r="J368" t="str">
        <f>IF([1]All_Tasks_Billing!J368="","",[1]All_Tasks_Billing!J368)</f>
        <v/>
      </c>
      <c r="K368" t="b">
        <f>[1]All_Tasks_Billing!K368</f>
        <v>0</v>
      </c>
      <c r="L368" s="45" t="str">
        <f>[1]All_Tasks_Billing!L368</f>
        <v/>
      </c>
      <c r="M368" t="str">
        <f>[1]All_Tasks_Billing!M368</f>
        <v/>
      </c>
      <c r="N368" s="46">
        <f>IF([1]All_Tasks_Billing!N368="",0,[1]All_Tasks_Billing!N368)</f>
        <v>0</v>
      </c>
      <c r="O368" t="str">
        <f>[1]All_Tasks_Billing!O368</f>
        <v/>
      </c>
      <c r="P368" s="47">
        <f>IF([1]All_Tasks_Billing!P368="",0,[1]All_Tasks_Billing!P368)</f>
        <v>2</v>
      </c>
      <c r="Q368" s="47">
        <f>IF([1]All_Tasks_Billing!Q368="",0,[1]All_Tasks_Billing!Q368)</f>
        <v>2</v>
      </c>
      <c r="R368" s="47">
        <f>IF([1]All_Tasks_Billing!R368="",0,[1]All_Tasks_Billing!R368)</f>
        <v>2</v>
      </c>
      <c r="S368" t="str">
        <f>[1]All_Tasks_Billing!S368</f>
        <v/>
      </c>
      <c r="T368" t="str">
        <f>[1]All_Tasks_Billing!T368</f>
        <v/>
      </c>
      <c r="U368" t="str">
        <f>[1]All_Tasks_Billing!U368</f>
        <v/>
      </c>
      <c r="V368">
        <f>[1]All_Tasks_Billing!V368</f>
        <v>12</v>
      </c>
      <c r="W368" s="48">
        <f>[1]All_Tasks_Billing!W368</f>
        <v>150</v>
      </c>
      <c r="X368">
        <f>[1]All_Tasks_Billing!X368</f>
        <v>24331.724999999999</v>
      </c>
      <c r="Y368">
        <f>[1]All_Tasks_Billing!Y368</f>
        <v>1</v>
      </c>
      <c r="Z368" s="49">
        <f>[1]All_Tasks_Billing!Z368</f>
        <v>0</v>
      </c>
      <c r="AA368" s="45" t="str">
        <f>[1]All_Tasks_Billing!AA368</f>
        <v/>
      </c>
      <c r="AB368" t="str">
        <f>[1]All_Tasks_Billing!AB368</f>
        <v/>
      </c>
      <c r="AC368" s="48">
        <f>[1]All_Tasks_Billing!AC368</f>
        <v>0</v>
      </c>
      <c r="AD368" s="48">
        <f>[1]All_Tasks_Billing!AD368</f>
        <v>0</v>
      </c>
      <c r="AE368" s="48">
        <f>[1]All_Tasks_Billing!AE368</f>
        <v>0</v>
      </c>
      <c r="AF368" s="48">
        <f>[1]All_Tasks_Billing!AF368</f>
        <v>0</v>
      </c>
      <c r="AG368" s="48">
        <f>[1]All_Tasks_Billing!AG368</f>
        <v>0</v>
      </c>
      <c r="AH368" s="48">
        <f>[1]All_Tasks_Billing!AH368</f>
        <v>8.5999999999999993E-2</v>
      </c>
      <c r="AI368" s="48">
        <f>[1]All_Tasks_Billing!AI368</f>
        <v>0</v>
      </c>
      <c r="AJ368" s="48">
        <f>[1]All_Tasks_Billing!AJ368</f>
        <v>0</v>
      </c>
      <c r="AK368" s="48">
        <f>[1]All_Tasks_Billing!AK368</f>
        <v>0</v>
      </c>
      <c r="AL368" s="48">
        <f>[1]All_Tasks_Billing!AL368</f>
        <v>0</v>
      </c>
      <c r="AM368" s="48">
        <f>[1]All_Tasks_Billing!AM368</f>
        <v>0</v>
      </c>
      <c r="AN368" s="48">
        <f>[1]All_Tasks_Billing!AN368</f>
        <v>0</v>
      </c>
      <c r="AO368" s="48">
        <f>[1]All_Tasks_Billing!AO368</f>
        <v>0</v>
      </c>
      <c r="AP368" s="48">
        <f>[1]All_Tasks_Billing!AP368</f>
        <v>8.5999999999999993E-2</v>
      </c>
      <c r="AQ368" s="48">
        <f>[1]All_Tasks_Billing!AQ368</f>
        <v>0</v>
      </c>
      <c r="AR368" s="48">
        <f>[1]All_Tasks_Billing!AR368</f>
        <v>0</v>
      </c>
      <c r="AS368" s="48">
        <f>[1]All_Tasks_Billing!AS368</f>
        <v>0</v>
      </c>
      <c r="AT368" s="48">
        <f>[1]All_Tasks_Billing!AT368</f>
        <v>0</v>
      </c>
      <c r="AU368" s="50" t="str">
        <f t="shared" si="90"/>
        <v/>
      </c>
      <c r="AV368" s="50" t="str">
        <f t="shared" si="91"/>
        <v/>
      </c>
      <c r="AW368" s="50" t="str">
        <f t="shared" si="92"/>
        <v/>
      </c>
      <c r="AX368" s="50" t="str">
        <f t="shared" ca="1" si="93"/>
        <v>Not Completed</v>
      </c>
      <c r="AY368" s="50" t="str">
        <f t="shared" ca="1" si="94"/>
        <v>Not Completed</v>
      </c>
      <c r="AZ368" s="50" t="str">
        <f t="shared" ca="1" si="95"/>
        <v>Not Completed</v>
      </c>
      <c r="BA368" s="48">
        <f t="shared" si="96"/>
        <v>0</v>
      </c>
      <c r="BB368" s="45" t="str">
        <f t="shared" si="97"/>
        <v/>
      </c>
      <c r="BC368" s="50" t="str">
        <f t="shared" si="98"/>
        <v/>
      </c>
      <c r="BD368" s="48">
        <f t="shared" si="99"/>
        <v>0</v>
      </c>
      <c r="BE368" s="50" t="str">
        <f t="shared" si="100"/>
        <v>Not Started</v>
      </c>
      <c r="BF368" s="51">
        <f t="shared" si="101"/>
        <v>1</v>
      </c>
      <c r="BG368" s="51">
        <f t="shared" si="102"/>
        <v>0</v>
      </c>
      <c r="BH368" s="50" t="str">
        <f t="shared" si="103"/>
        <v/>
      </c>
      <c r="BI368" s="50" t="str">
        <f t="shared" si="104"/>
        <v/>
      </c>
      <c r="BJ368" s="50" t="str">
        <f t="shared" si="105"/>
        <v/>
      </c>
      <c r="BK368" s="50" t="str">
        <f t="shared" si="106"/>
        <v xml:space="preserve">Not Started |  | </v>
      </c>
      <c r="BL368" s="49" t="str">
        <f t="shared" ca="1" si="107"/>
        <v/>
      </c>
    </row>
    <row r="369" spans="1:64" x14ac:dyDescent="0.25">
      <c r="A369" t="str">
        <f>[1]All_Tasks_Billing!A369</f>
        <v>LAS16.PPM07</v>
      </c>
      <c r="B369" t="str">
        <f>[1]All_Tasks_Billing!B369</f>
        <v>PPM</v>
      </c>
      <c r="C369" t="str">
        <f>[1]All_Tasks_Billing!C369</f>
        <v>7.2.20</v>
      </c>
      <c r="D369" t="str">
        <f>[1]All_Tasks_Billing!D369</f>
        <v>PDU</v>
      </c>
      <c r="E369" t="str">
        <f>[1]All_Tasks_Billing!E369</f>
        <v>Circuit Breakers -Secondary</v>
      </c>
      <c r="F369" t="str">
        <f>IF([1]All_Tasks_Billing!F369="","",[1]All_Tasks_Billing!F369)</f>
        <v>400AF / 400AT</v>
      </c>
      <c r="G369" t="str">
        <f>IF([1]All_Tasks_Billing!G369="","",[1]All_Tasks_Billing!G369)</f>
        <v/>
      </c>
      <c r="H369" s="45" t="str">
        <f>[1]All_Tasks_Billing!H369</f>
        <v/>
      </c>
      <c r="I369" t="str">
        <f>IF([1]All_Tasks_Billing!I369="","",[1]All_Tasks_Billing!I369)</f>
        <v/>
      </c>
      <c r="J369" t="str">
        <f>IF([1]All_Tasks_Billing!J369="","",[1]All_Tasks_Billing!J369)</f>
        <v/>
      </c>
      <c r="K369" t="b">
        <f>[1]All_Tasks_Billing!K369</f>
        <v>0</v>
      </c>
      <c r="L369" s="45" t="str">
        <f>[1]All_Tasks_Billing!L369</f>
        <v/>
      </c>
      <c r="M369" t="str">
        <f>[1]All_Tasks_Billing!M369</f>
        <v/>
      </c>
      <c r="N369" s="46">
        <f>IF([1]All_Tasks_Billing!N369="",0,[1]All_Tasks_Billing!N369)</f>
        <v>0</v>
      </c>
      <c r="O369" t="str">
        <f>[1]All_Tasks_Billing!O369</f>
        <v/>
      </c>
      <c r="P369" s="47">
        <f>IF([1]All_Tasks_Billing!P369="",0,[1]All_Tasks_Billing!P369)</f>
        <v>2</v>
      </c>
      <c r="Q369" s="47">
        <f>IF([1]All_Tasks_Billing!Q369="",0,[1]All_Tasks_Billing!Q369)</f>
        <v>2</v>
      </c>
      <c r="R369" s="47">
        <f>IF([1]All_Tasks_Billing!R369="",0,[1]All_Tasks_Billing!R369)</f>
        <v>2</v>
      </c>
      <c r="S369" t="str">
        <f>[1]All_Tasks_Billing!S369</f>
        <v/>
      </c>
      <c r="T369" t="str">
        <f>[1]All_Tasks_Billing!T369</f>
        <v/>
      </c>
      <c r="U369" t="str">
        <f>[1]All_Tasks_Billing!U369</f>
        <v/>
      </c>
      <c r="V369">
        <f>[1]All_Tasks_Billing!V369</f>
        <v>12</v>
      </c>
      <c r="W369" s="48">
        <f>[1]All_Tasks_Billing!W369</f>
        <v>150</v>
      </c>
      <c r="X369">
        <f>[1]All_Tasks_Billing!X369</f>
        <v>24331.724999999999</v>
      </c>
      <c r="Y369">
        <f>[1]All_Tasks_Billing!Y369</f>
        <v>1</v>
      </c>
      <c r="Z369" s="49">
        <f>[1]All_Tasks_Billing!Z369</f>
        <v>0</v>
      </c>
      <c r="AA369" s="45" t="str">
        <f>[1]All_Tasks_Billing!AA369</f>
        <v/>
      </c>
      <c r="AB369" t="str">
        <f>[1]All_Tasks_Billing!AB369</f>
        <v/>
      </c>
      <c r="AC369" s="48">
        <f>[1]All_Tasks_Billing!AC369</f>
        <v>0</v>
      </c>
      <c r="AD369" s="48">
        <f>[1]All_Tasks_Billing!AD369</f>
        <v>0</v>
      </c>
      <c r="AE369" s="48">
        <f>[1]All_Tasks_Billing!AE369</f>
        <v>0</v>
      </c>
      <c r="AF369" s="48">
        <f>[1]All_Tasks_Billing!AF369</f>
        <v>0</v>
      </c>
      <c r="AG369" s="48">
        <f>[1]All_Tasks_Billing!AG369</f>
        <v>0</v>
      </c>
      <c r="AH369" s="48">
        <f>[1]All_Tasks_Billing!AH369</f>
        <v>8.5999999999999993E-2</v>
      </c>
      <c r="AI369" s="48">
        <f>[1]All_Tasks_Billing!AI369</f>
        <v>0</v>
      </c>
      <c r="AJ369" s="48">
        <f>[1]All_Tasks_Billing!AJ369</f>
        <v>0</v>
      </c>
      <c r="AK369" s="48">
        <f>[1]All_Tasks_Billing!AK369</f>
        <v>0</v>
      </c>
      <c r="AL369" s="48">
        <f>[1]All_Tasks_Billing!AL369</f>
        <v>0</v>
      </c>
      <c r="AM369" s="48">
        <f>[1]All_Tasks_Billing!AM369</f>
        <v>0</v>
      </c>
      <c r="AN369" s="48">
        <f>[1]All_Tasks_Billing!AN369</f>
        <v>0</v>
      </c>
      <c r="AO369" s="48">
        <f>[1]All_Tasks_Billing!AO369</f>
        <v>0</v>
      </c>
      <c r="AP369" s="48">
        <f>[1]All_Tasks_Billing!AP369</f>
        <v>8.5999999999999993E-2</v>
      </c>
      <c r="AQ369" s="48">
        <f>[1]All_Tasks_Billing!AQ369</f>
        <v>0</v>
      </c>
      <c r="AR369" s="48">
        <f>[1]All_Tasks_Billing!AR369</f>
        <v>0</v>
      </c>
      <c r="AS369" s="48">
        <f>[1]All_Tasks_Billing!AS369</f>
        <v>0</v>
      </c>
      <c r="AT369" s="48">
        <f>[1]All_Tasks_Billing!AT369</f>
        <v>0</v>
      </c>
      <c r="AU369" s="50" t="str">
        <f t="shared" si="90"/>
        <v/>
      </c>
      <c r="AV369" s="50" t="str">
        <f t="shared" si="91"/>
        <v/>
      </c>
      <c r="AW369" s="50" t="str">
        <f t="shared" si="92"/>
        <v/>
      </c>
      <c r="AX369" s="50" t="str">
        <f t="shared" ca="1" si="93"/>
        <v>Not Completed</v>
      </c>
      <c r="AY369" s="50" t="str">
        <f t="shared" ca="1" si="94"/>
        <v>Not Completed</v>
      </c>
      <c r="AZ369" s="50" t="str">
        <f t="shared" ca="1" si="95"/>
        <v>Not Completed</v>
      </c>
      <c r="BA369" s="48">
        <f t="shared" si="96"/>
        <v>0</v>
      </c>
      <c r="BB369" s="45" t="str">
        <f t="shared" si="97"/>
        <v/>
      </c>
      <c r="BC369" s="50" t="str">
        <f t="shared" si="98"/>
        <v/>
      </c>
      <c r="BD369" s="48">
        <f t="shared" si="99"/>
        <v>0</v>
      </c>
      <c r="BE369" s="50" t="str">
        <f t="shared" si="100"/>
        <v>Not Started</v>
      </c>
      <c r="BF369" s="51">
        <f t="shared" si="101"/>
        <v>1</v>
      </c>
      <c r="BG369" s="51">
        <f t="shared" si="102"/>
        <v>0</v>
      </c>
      <c r="BH369" s="50" t="str">
        <f t="shared" si="103"/>
        <v/>
      </c>
      <c r="BI369" s="50" t="str">
        <f t="shared" si="104"/>
        <v/>
      </c>
      <c r="BJ369" s="50" t="str">
        <f t="shared" si="105"/>
        <v/>
      </c>
      <c r="BK369" s="50" t="str">
        <f t="shared" si="106"/>
        <v xml:space="preserve">Not Started |  | </v>
      </c>
      <c r="BL369" s="49" t="str">
        <f t="shared" ca="1" si="107"/>
        <v/>
      </c>
    </row>
    <row r="370" spans="1:64" x14ac:dyDescent="0.25">
      <c r="A370" t="str">
        <f>[1]All_Tasks_Billing!A370</f>
        <v>LAS16.PPM07</v>
      </c>
      <c r="B370" t="str">
        <f>[1]All_Tasks_Billing!B370</f>
        <v>PPM</v>
      </c>
      <c r="C370" t="str">
        <f>[1]All_Tasks_Billing!C370</f>
        <v>7.2.21</v>
      </c>
      <c r="D370" t="str">
        <f>[1]All_Tasks_Billing!D370</f>
        <v>PDU</v>
      </c>
      <c r="E370" t="str">
        <f>[1]All_Tasks_Billing!E370</f>
        <v>Circuit Breakers -Secondary</v>
      </c>
      <c r="F370" t="str">
        <f>IF([1]All_Tasks_Billing!F370="","",[1]All_Tasks_Billing!F370)</f>
        <v>400AF / 400AT</v>
      </c>
      <c r="G370" t="str">
        <f>IF([1]All_Tasks_Billing!G370="","",[1]All_Tasks_Billing!G370)</f>
        <v/>
      </c>
      <c r="H370" s="45" t="str">
        <f>[1]All_Tasks_Billing!H370</f>
        <v/>
      </c>
      <c r="I370" t="str">
        <f>IF([1]All_Tasks_Billing!I370="","",[1]All_Tasks_Billing!I370)</f>
        <v/>
      </c>
      <c r="J370" t="str">
        <f>IF([1]All_Tasks_Billing!J370="","",[1]All_Tasks_Billing!J370)</f>
        <v/>
      </c>
      <c r="K370" t="b">
        <f>[1]All_Tasks_Billing!K370</f>
        <v>0</v>
      </c>
      <c r="L370" s="45" t="str">
        <f>[1]All_Tasks_Billing!L370</f>
        <v/>
      </c>
      <c r="M370" t="str">
        <f>[1]All_Tasks_Billing!M370</f>
        <v/>
      </c>
      <c r="N370" s="46">
        <f>IF([1]All_Tasks_Billing!N370="",0,[1]All_Tasks_Billing!N370)</f>
        <v>0</v>
      </c>
      <c r="O370" t="str">
        <f>[1]All_Tasks_Billing!O370</f>
        <v/>
      </c>
      <c r="P370" s="47">
        <f>IF([1]All_Tasks_Billing!P370="",0,[1]All_Tasks_Billing!P370)</f>
        <v>2</v>
      </c>
      <c r="Q370" s="47">
        <f>IF([1]All_Tasks_Billing!Q370="",0,[1]All_Tasks_Billing!Q370)</f>
        <v>2</v>
      </c>
      <c r="R370" s="47">
        <f>IF([1]All_Tasks_Billing!R370="",0,[1]All_Tasks_Billing!R370)</f>
        <v>2</v>
      </c>
      <c r="S370" t="str">
        <f>[1]All_Tasks_Billing!S370</f>
        <v/>
      </c>
      <c r="T370" t="str">
        <f>[1]All_Tasks_Billing!T370</f>
        <v/>
      </c>
      <c r="U370" t="str">
        <f>[1]All_Tasks_Billing!U370</f>
        <v/>
      </c>
      <c r="V370">
        <f>[1]All_Tasks_Billing!V370</f>
        <v>12</v>
      </c>
      <c r="W370" s="48">
        <f>[1]All_Tasks_Billing!W370</f>
        <v>150</v>
      </c>
      <c r="X370">
        <f>[1]All_Tasks_Billing!X370</f>
        <v>24331.724999999999</v>
      </c>
      <c r="Y370">
        <f>[1]All_Tasks_Billing!Y370</f>
        <v>1</v>
      </c>
      <c r="Z370" s="49">
        <f>[1]All_Tasks_Billing!Z370</f>
        <v>0</v>
      </c>
      <c r="AA370" s="45" t="str">
        <f>[1]All_Tasks_Billing!AA370</f>
        <v/>
      </c>
      <c r="AB370" t="str">
        <f>[1]All_Tasks_Billing!AB370</f>
        <v/>
      </c>
      <c r="AC370" s="48">
        <f>[1]All_Tasks_Billing!AC370</f>
        <v>0</v>
      </c>
      <c r="AD370" s="48">
        <f>[1]All_Tasks_Billing!AD370</f>
        <v>0</v>
      </c>
      <c r="AE370" s="48">
        <f>[1]All_Tasks_Billing!AE370</f>
        <v>0</v>
      </c>
      <c r="AF370" s="48">
        <f>[1]All_Tasks_Billing!AF370</f>
        <v>0</v>
      </c>
      <c r="AG370" s="48">
        <f>[1]All_Tasks_Billing!AG370</f>
        <v>0</v>
      </c>
      <c r="AH370" s="48">
        <f>[1]All_Tasks_Billing!AH370</f>
        <v>8.5999999999999993E-2</v>
      </c>
      <c r="AI370" s="48">
        <f>[1]All_Tasks_Billing!AI370</f>
        <v>0</v>
      </c>
      <c r="AJ370" s="48">
        <f>[1]All_Tasks_Billing!AJ370</f>
        <v>0</v>
      </c>
      <c r="AK370" s="48">
        <f>[1]All_Tasks_Billing!AK370</f>
        <v>0</v>
      </c>
      <c r="AL370" s="48">
        <f>[1]All_Tasks_Billing!AL370</f>
        <v>0</v>
      </c>
      <c r="AM370" s="48">
        <f>[1]All_Tasks_Billing!AM370</f>
        <v>0</v>
      </c>
      <c r="AN370" s="48">
        <f>[1]All_Tasks_Billing!AN370</f>
        <v>0</v>
      </c>
      <c r="AO370" s="48">
        <f>[1]All_Tasks_Billing!AO370</f>
        <v>0</v>
      </c>
      <c r="AP370" s="48">
        <f>[1]All_Tasks_Billing!AP370</f>
        <v>8.5999999999999993E-2</v>
      </c>
      <c r="AQ370" s="48">
        <f>[1]All_Tasks_Billing!AQ370</f>
        <v>0</v>
      </c>
      <c r="AR370" s="48">
        <f>[1]All_Tasks_Billing!AR370</f>
        <v>0</v>
      </c>
      <c r="AS370" s="48">
        <f>[1]All_Tasks_Billing!AS370</f>
        <v>0</v>
      </c>
      <c r="AT370" s="48">
        <f>[1]All_Tasks_Billing!AT370</f>
        <v>0</v>
      </c>
      <c r="AU370" s="50" t="str">
        <f t="shared" si="90"/>
        <v/>
      </c>
      <c r="AV370" s="50" t="str">
        <f t="shared" si="91"/>
        <v/>
      </c>
      <c r="AW370" s="50" t="str">
        <f t="shared" si="92"/>
        <v/>
      </c>
      <c r="AX370" s="50" t="str">
        <f t="shared" ca="1" si="93"/>
        <v>Not Completed</v>
      </c>
      <c r="AY370" s="50" t="str">
        <f t="shared" ca="1" si="94"/>
        <v>Not Completed</v>
      </c>
      <c r="AZ370" s="50" t="str">
        <f t="shared" ca="1" si="95"/>
        <v>Not Completed</v>
      </c>
      <c r="BA370" s="48">
        <f t="shared" si="96"/>
        <v>0</v>
      </c>
      <c r="BB370" s="45" t="str">
        <f t="shared" si="97"/>
        <v/>
      </c>
      <c r="BC370" s="50" t="str">
        <f t="shared" si="98"/>
        <v/>
      </c>
      <c r="BD370" s="48">
        <f t="shared" si="99"/>
        <v>0</v>
      </c>
      <c r="BE370" s="50" t="str">
        <f t="shared" si="100"/>
        <v>Not Started</v>
      </c>
      <c r="BF370" s="51">
        <f t="shared" si="101"/>
        <v>1</v>
      </c>
      <c r="BG370" s="51">
        <f t="shared" si="102"/>
        <v>0</v>
      </c>
      <c r="BH370" s="50" t="str">
        <f t="shared" si="103"/>
        <v/>
      </c>
      <c r="BI370" s="50" t="str">
        <f t="shared" si="104"/>
        <v/>
      </c>
      <c r="BJ370" s="50" t="str">
        <f t="shared" si="105"/>
        <v/>
      </c>
      <c r="BK370" s="50" t="str">
        <f t="shared" si="106"/>
        <v xml:space="preserve">Not Started |  | </v>
      </c>
      <c r="BL370" s="49" t="str">
        <f t="shared" ca="1" si="107"/>
        <v/>
      </c>
    </row>
    <row r="371" spans="1:64" x14ac:dyDescent="0.25">
      <c r="A371" t="str">
        <f>[1]All_Tasks_Billing!A371</f>
        <v>LAS16.PPM07</v>
      </c>
      <c r="B371" t="str">
        <f>[1]All_Tasks_Billing!B371</f>
        <v>PPM</v>
      </c>
      <c r="C371" t="str">
        <f>[1]All_Tasks_Billing!C371</f>
        <v>7.2.22</v>
      </c>
      <c r="D371" t="str">
        <f>[1]All_Tasks_Billing!D371</f>
        <v>PDU</v>
      </c>
      <c r="E371" t="str">
        <f>[1]All_Tasks_Billing!E371</f>
        <v>Circuit Breakers -Secondary</v>
      </c>
      <c r="F371" t="str">
        <f>IF([1]All_Tasks_Billing!F371="","",[1]All_Tasks_Billing!F371)</f>
        <v>400AF / 400AT</v>
      </c>
      <c r="G371" t="str">
        <f>IF([1]All_Tasks_Billing!G371="","",[1]All_Tasks_Billing!G371)</f>
        <v/>
      </c>
      <c r="H371" s="45" t="str">
        <f>[1]All_Tasks_Billing!H371</f>
        <v/>
      </c>
      <c r="I371" t="str">
        <f>IF([1]All_Tasks_Billing!I371="","",[1]All_Tasks_Billing!I371)</f>
        <v/>
      </c>
      <c r="J371" t="str">
        <f>IF([1]All_Tasks_Billing!J371="","",[1]All_Tasks_Billing!J371)</f>
        <v/>
      </c>
      <c r="K371" t="b">
        <f>[1]All_Tasks_Billing!K371</f>
        <v>0</v>
      </c>
      <c r="L371" s="45" t="str">
        <f>[1]All_Tasks_Billing!L371</f>
        <v/>
      </c>
      <c r="M371" t="str">
        <f>[1]All_Tasks_Billing!M371</f>
        <v/>
      </c>
      <c r="N371" s="46">
        <f>IF([1]All_Tasks_Billing!N371="",0,[1]All_Tasks_Billing!N371)</f>
        <v>0</v>
      </c>
      <c r="O371" t="str">
        <f>[1]All_Tasks_Billing!O371</f>
        <v/>
      </c>
      <c r="P371" s="47">
        <f>IF([1]All_Tasks_Billing!P371="",0,[1]All_Tasks_Billing!P371)</f>
        <v>2</v>
      </c>
      <c r="Q371" s="47">
        <f>IF([1]All_Tasks_Billing!Q371="",0,[1]All_Tasks_Billing!Q371)</f>
        <v>2</v>
      </c>
      <c r="R371" s="47">
        <f>IF([1]All_Tasks_Billing!R371="",0,[1]All_Tasks_Billing!R371)</f>
        <v>2</v>
      </c>
      <c r="S371" t="str">
        <f>[1]All_Tasks_Billing!S371</f>
        <v/>
      </c>
      <c r="T371" t="str">
        <f>[1]All_Tasks_Billing!T371</f>
        <v/>
      </c>
      <c r="U371" t="str">
        <f>[1]All_Tasks_Billing!U371</f>
        <v/>
      </c>
      <c r="V371">
        <f>[1]All_Tasks_Billing!V371</f>
        <v>12</v>
      </c>
      <c r="W371" s="48">
        <f>[1]All_Tasks_Billing!W371</f>
        <v>150</v>
      </c>
      <c r="X371">
        <f>[1]All_Tasks_Billing!X371</f>
        <v>24331.724999999999</v>
      </c>
      <c r="Y371">
        <f>[1]All_Tasks_Billing!Y371</f>
        <v>1</v>
      </c>
      <c r="Z371" s="49">
        <f>[1]All_Tasks_Billing!Z371</f>
        <v>0</v>
      </c>
      <c r="AA371" s="45" t="str">
        <f>[1]All_Tasks_Billing!AA371</f>
        <v/>
      </c>
      <c r="AB371" t="str">
        <f>[1]All_Tasks_Billing!AB371</f>
        <v/>
      </c>
      <c r="AC371" s="48">
        <f>[1]All_Tasks_Billing!AC371</f>
        <v>0</v>
      </c>
      <c r="AD371" s="48">
        <f>[1]All_Tasks_Billing!AD371</f>
        <v>0</v>
      </c>
      <c r="AE371" s="48">
        <f>[1]All_Tasks_Billing!AE371</f>
        <v>0</v>
      </c>
      <c r="AF371" s="48">
        <f>[1]All_Tasks_Billing!AF371</f>
        <v>0</v>
      </c>
      <c r="AG371" s="48">
        <f>[1]All_Tasks_Billing!AG371</f>
        <v>0</v>
      </c>
      <c r="AH371" s="48">
        <f>[1]All_Tasks_Billing!AH371</f>
        <v>8.5999999999999993E-2</v>
      </c>
      <c r="AI371" s="48">
        <f>[1]All_Tasks_Billing!AI371</f>
        <v>0</v>
      </c>
      <c r="AJ371" s="48">
        <f>[1]All_Tasks_Billing!AJ371</f>
        <v>0</v>
      </c>
      <c r="AK371" s="48">
        <f>[1]All_Tasks_Billing!AK371</f>
        <v>0</v>
      </c>
      <c r="AL371" s="48">
        <f>[1]All_Tasks_Billing!AL371</f>
        <v>0</v>
      </c>
      <c r="AM371" s="48">
        <f>[1]All_Tasks_Billing!AM371</f>
        <v>0</v>
      </c>
      <c r="AN371" s="48">
        <f>[1]All_Tasks_Billing!AN371</f>
        <v>0</v>
      </c>
      <c r="AO371" s="48">
        <f>[1]All_Tasks_Billing!AO371</f>
        <v>0</v>
      </c>
      <c r="AP371" s="48">
        <f>[1]All_Tasks_Billing!AP371</f>
        <v>8.5999999999999993E-2</v>
      </c>
      <c r="AQ371" s="48">
        <f>[1]All_Tasks_Billing!AQ371</f>
        <v>0</v>
      </c>
      <c r="AR371" s="48">
        <f>[1]All_Tasks_Billing!AR371</f>
        <v>0</v>
      </c>
      <c r="AS371" s="48">
        <f>[1]All_Tasks_Billing!AS371</f>
        <v>0</v>
      </c>
      <c r="AT371" s="48">
        <f>[1]All_Tasks_Billing!AT371</f>
        <v>0</v>
      </c>
      <c r="AU371" s="50" t="str">
        <f t="shared" si="90"/>
        <v/>
      </c>
      <c r="AV371" s="50" t="str">
        <f t="shared" si="91"/>
        <v/>
      </c>
      <c r="AW371" s="50" t="str">
        <f t="shared" si="92"/>
        <v/>
      </c>
      <c r="AX371" s="50" t="str">
        <f t="shared" ca="1" si="93"/>
        <v>Not Completed</v>
      </c>
      <c r="AY371" s="50" t="str">
        <f t="shared" ca="1" si="94"/>
        <v>Not Completed</v>
      </c>
      <c r="AZ371" s="50" t="str">
        <f t="shared" ca="1" si="95"/>
        <v>Not Completed</v>
      </c>
      <c r="BA371" s="48">
        <f t="shared" si="96"/>
        <v>0</v>
      </c>
      <c r="BB371" s="45" t="str">
        <f t="shared" si="97"/>
        <v/>
      </c>
      <c r="BC371" s="50" t="str">
        <f t="shared" si="98"/>
        <v/>
      </c>
      <c r="BD371" s="48">
        <f t="shared" si="99"/>
        <v>0</v>
      </c>
      <c r="BE371" s="50" t="str">
        <f t="shared" si="100"/>
        <v>Not Started</v>
      </c>
      <c r="BF371" s="51">
        <f t="shared" si="101"/>
        <v>1</v>
      </c>
      <c r="BG371" s="51">
        <f t="shared" si="102"/>
        <v>0</v>
      </c>
      <c r="BH371" s="50" t="str">
        <f t="shared" si="103"/>
        <v/>
      </c>
      <c r="BI371" s="50" t="str">
        <f t="shared" si="104"/>
        <v/>
      </c>
      <c r="BJ371" s="50" t="str">
        <f t="shared" si="105"/>
        <v/>
      </c>
      <c r="BK371" s="50" t="str">
        <f t="shared" si="106"/>
        <v xml:space="preserve">Not Started |  | </v>
      </c>
      <c r="BL371" s="49" t="str">
        <f t="shared" ca="1" si="107"/>
        <v/>
      </c>
    </row>
    <row r="372" spans="1:64" x14ac:dyDescent="0.25">
      <c r="A372" t="str">
        <f>[1]All_Tasks_Billing!A372</f>
        <v>LAS16.PPM07</v>
      </c>
      <c r="B372" t="str">
        <f>[1]All_Tasks_Billing!B372</f>
        <v>PPM</v>
      </c>
      <c r="C372" t="str">
        <f>[1]All_Tasks_Billing!C372</f>
        <v>7.2.23</v>
      </c>
      <c r="D372" t="str">
        <f>[1]All_Tasks_Billing!D372</f>
        <v>PDU</v>
      </c>
      <c r="E372" t="str">
        <f>[1]All_Tasks_Billing!E372</f>
        <v>XFMR - Dry-Type, Large</v>
      </c>
      <c r="F372" t="str">
        <f>IF([1]All_Tasks_Billing!F372="","",[1]All_Tasks_Billing!F372)</f>
        <v/>
      </c>
      <c r="G372" t="str">
        <f>IF([1]All_Tasks_Billing!G372="","",[1]All_Tasks_Billing!G372)</f>
        <v/>
      </c>
      <c r="H372" s="45" t="str">
        <f>[1]All_Tasks_Billing!H372</f>
        <v/>
      </c>
      <c r="I372" t="str">
        <f>IF([1]All_Tasks_Billing!I372="","",[1]All_Tasks_Billing!I372)</f>
        <v/>
      </c>
      <c r="J372" t="str">
        <f>IF([1]All_Tasks_Billing!J372="","",[1]All_Tasks_Billing!J372)</f>
        <v/>
      </c>
      <c r="K372" t="b">
        <f>[1]All_Tasks_Billing!K372</f>
        <v>0</v>
      </c>
      <c r="L372" s="45" t="str">
        <f>[1]All_Tasks_Billing!L372</f>
        <v/>
      </c>
      <c r="M372" t="str">
        <f>[1]All_Tasks_Billing!M372</f>
        <v/>
      </c>
      <c r="N372" s="46">
        <f>IF([1]All_Tasks_Billing!N372="",0,[1]All_Tasks_Billing!N372)</f>
        <v>0</v>
      </c>
      <c r="O372" t="str">
        <f>[1]All_Tasks_Billing!O372</f>
        <v/>
      </c>
      <c r="P372" s="47">
        <f>IF([1]All_Tasks_Billing!P372="",0,[1]All_Tasks_Billing!P372)</f>
        <v>4</v>
      </c>
      <c r="Q372" s="47">
        <f>IF([1]All_Tasks_Billing!Q372="",0,[1]All_Tasks_Billing!Q372)</f>
        <v>4</v>
      </c>
      <c r="R372" s="47">
        <f>IF([1]All_Tasks_Billing!R372="",0,[1]All_Tasks_Billing!R372)</f>
        <v>4</v>
      </c>
      <c r="S372" t="str">
        <f>[1]All_Tasks_Billing!S372</f>
        <v/>
      </c>
      <c r="T372" t="str">
        <f>[1]All_Tasks_Billing!T372</f>
        <v/>
      </c>
      <c r="U372" t="str">
        <f>[1]All_Tasks_Billing!U372</f>
        <v/>
      </c>
      <c r="V372">
        <f>[1]All_Tasks_Billing!V372</f>
        <v>12</v>
      </c>
      <c r="W372" s="48">
        <f>[1]All_Tasks_Billing!W372</f>
        <v>150</v>
      </c>
      <c r="X372">
        <f>[1]All_Tasks_Billing!X372</f>
        <v>24331.724999999999</v>
      </c>
      <c r="Y372">
        <f>[1]All_Tasks_Billing!Y372</f>
        <v>1</v>
      </c>
      <c r="Z372" s="49">
        <f>[1]All_Tasks_Billing!Z372</f>
        <v>0</v>
      </c>
      <c r="AA372" s="45" t="str">
        <f>[1]All_Tasks_Billing!AA372</f>
        <v/>
      </c>
      <c r="AB372" t="str">
        <f>[1]All_Tasks_Billing!AB372</f>
        <v/>
      </c>
      <c r="AC372" s="48">
        <f>[1]All_Tasks_Billing!AC372</f>
        <v>0</v>
      </c>
      <c r="AD372" s="48">
        <f>[1]All_Tasks_Billing!AD372</f>
        <v>0</v>
      </c>
      <c r="AE372" s="48">
        <f>[1]All_Tasks_Billing!AE372</f>
        <v>0</v>
      </c>
      <c r="AF372" s="48">
        <f>[1]All_Tasks_Billing!AF372</f>
        <v>0</v>
      </c>
      <c r="AG372" s="48">
        <f>[1]All_Tasks_Billing!AG372</f>
        <v>0</v>
      </c>
      <c r="AH372" s="48">
        <f>[1]All_Tasks_Billing!AH372</f>
        <v>0.17199999999999999</v>
      </c>
      <c r="AI372" s="48">
        <f>[1]All_Tasks_Billing!AI372</f>
        <v>0</v>
      </c>
      <c r="AJ372" s="48">
        <f>[1]All_Tasks_Billing!AJ372</f>
        <v>0</v>
      </c>
      <c r="AK372" s="48">
        <f>[1]All_Tasks_Billing!AK372</f>
        <v>0</v>
      </c>
      <c r="AL372" s="48">
        <f>[1]All_Tasks_Billing!AL372</f>
        <v>0</v>
      </c>
      <c r="AM372" s="48">
        <f>[1]All_Tasks_Billing!AM372</f>
        <v>0</v>
      </c>
      <c r="AN372" s="48">
        <f>[1]All_Tasks_Billing!AN372</f>
        <v>0</v>
      </c>
      <c r="AO372" s="48">
        <f>[1]All_Tasks_Billing!AO372</f>
        <v>0</v>
      </c>
      <c r="AP372" s="48">
        <f>[1]All_Tasks_Billing!AP372</f>
        <v>0.17199999999999999</v>
      </c>
      <c r="AQ372" s="48">
        <f>[1]All_Tasks_Billing!AQ372</f>
        <v>0</v>
      </c>
      <c r="AR372" s="48">
        <f>[1]All_Tasks_Billing!AR372</f>
        <v>0</v>
      </c>
      <c r="AS372" s="48">
        <f>[1]All_Tasks_Billing!AS372</f>
        <v>0</v>
      </c>
      <c r="AT372" s="48">
        <f>[1]All_Tasks_Billing!AT372</f>
        <v>0</v>
      </c>
      <c r="AU372" s="50" t="str">
        <f t="shared" si="90"/>
        <v/>
      </c>
      <c r="AV372" s="50" t="str">
        <f t="shared" si="91"/>
        <v/>
      </c>
      <c r="AW372" s="50" t="str">
        <f t="shared" si="92"/>
        <v/>
      </c>
      <c r="AX372" s="50" t="str">
        <f t="shared" ca="1" si="93"/>
        <v>Not Completed</v>
      </c>
      <c r="AY372" s="50" t="str">
        <f t="shared" ca="1" si="94"/>
        <v>Not Completed</v>
      </c>
      <c r="AZ372" s="50" t="str">
        <f t="shared" ca="1" si="95"/>
        <v>Not Completed</v>
      </c>
      <c r="BA372" s="48">
        <f t="shared" si="96"/>
        <v>0</v>
      </c>
      <c r="BB372" s="45" t="str">
        <f t="shared" si="97"/>
        <v/>
      </c>
      <c r="BC372" s="50" t="str">
        <f t="shared" si="98"/>
        <v/>
      </c>
      <c r="BD372" s="48">
        <f t="shared" si="99"/>
        <v>0</v>
      </c>
      <c r="BE372" s="50" t="str">
        <f t="shared" si="100"/>
        <v>Not Started</v>
      </c>
      <c r="BF372" s="51">
        <f t="shared" si="101"/>
        <v>1</v>
      </c>
      <c r="BG372" s="51">
        <f t="shared" si="102"/>
        <v>0</v>
      </c>
      <c r="BH372" s="50" t="str">
        <f t="shared" si="103"/>
        <v/>
      </c>
      <c r="BI372" s="50" t="str">
        <f t="shared" si="104"/>
        <v/>
      </c>
      <c r="BJ372" s="50" t="str">
        <f t="shared" si="105"/>
        <v/>
      </c>
      <c r="BK372" s="50" t="str">
        <f t="shared" si="106"/>
        <v xml:space="preserve">Not Started |  | </v>
      </c>
      <c r="BL372" s="49" t="str">
        <f t="shared" ca="1" si="107"/>
        <v/>
      </c>
    </row>
    <row r="373" spans="1:64" x14ac:dyDescent="0.25">
      <c r="A373" t="str">
        <f>[1]All_Tasks_Billing!A373</f>
        <v>LAS16.PPM07</v>
      </c>
      <c r="B373" t="str">
        <f>[1]All_Tasks_Billing!B373</f>
        <v>PPM</v>
      </c>
      <c r="C373" t="str">
        <f>[1]All_Tasks_Billing!C373</f>
        <v>7.2.24</v>
      </c>
      <c r="D373" t="str">
        <f>[1]All_Tasks_Billing!D373</f>
        <v>PDU</v>
      </c>
      <c r="E373" t="str">
        <f>[1]All_Tasks_Billing!E373</f>
        <v>XFMR - Dry-Type, Large</v>
      </c>
      <c r="F373" t="str">
        <f>IF([1]All_Tasks_Billing!F373="","",[1]All_Tasks_Billing!F373)</f>
        <v/>
      </c>
      <c r="G373" t="str">
        <f>IF([1]All_Tasks_Billing!G373="","",[1]All_Tasks_Billing!G373)</f>
        <v/>
      </c>
      <c r="H373" s="45" t="str">
        <f>[1]All_Tasks_Billing!H373</f>
        <v/>
      </c>
      <c r="I373" t="str">
        <f>IF([1]All_Tasks_Billing!I373="","",[1]All_Tasks_Billing!I373)</f>
        <v/>
      </c>
      <c r="J373" t="str">
        <f>IF([1]All_Tasks_Billing!J373="","",[1]All_Tasks_Billing!J373)</f>
        <v/>
      </c>
      <c r="K373" t="b">
        <f>[1]All_Tasks_Billing!K373</f>
        <v>0</v>
      </c>
      <c r="L373" s="45" t="str">
        <f>[1]All_Tasks_Billing!L373</f>
        <v/>
      </c>
      <c r="M373" t="str">
        <f>[1]All_Tasks_Billing!M373</f>
        <v/>
      </c>
      <c r="N373" s="46">
        <f>IF([1]All_Tasks_Billing!N373="",0,[1]All_Tasks_Billing!N373)</f>
        <v>0</v>
      </c>
      <c r="O373" t="str">
        <f>[1]All_Tasks_Billing!O373</f>
        <v/>
      </c>
      <c r="P373" s="47">
        <f>IF([1]All_Tasks_Billing!P373="",0,[1]All_Tasks_Billing!P373)</f>
        <v>4</v>
      </c>
      <c r="Q373" s="47">
        <f>IF([1]All_Tasks_Billing!Q373="",0,[1]All_Tasks_Billing!Q373)</f>
        <v>4</v>
      </c>
      <c r="R373" s="47">
        <f>IF([1]All_Tasks_Billing!R373="",0,[1]All_Tasks_Billing!R373)</f>
        <v>4</v>
      </c>
      <c r="S373" t="str">
        <f>[1]All_Tasks_Billing!S373</f>
        <v/>
      </c>
      <c r="T373" t="str">
        <f>[1]All_Tasks_Billing!T373</f>
        <v/>
      </c>
      <c r="U373" t="str">
        <f>[1]All_Tasks_Billing!U373</f>
        <v/>
      </c>
      <c r="V373">
        <f>[1]All_Tasks_Billing!V373</f>
        <v>12</v>
      </c>
      <c r="W373" s="48">
        <f>[1]All_Tasks_Billing!W373</f>
        <v>150</v>
      </c>
      <c r="X373">
        <f>[1]All_Tasks_Billing!X373</f>
        <v>24331.724999999999</v>
      </c>
      <c r="Y373">
        <f>[1]All_Tasks_Billing!Y373</f>
        <v>1</v>
      </c>
      <c r="Z373" s="49">
        <f>[1]All_Tasks_Billing!Z373</f>
        <v>0</v>
      </c>
      <c r="AA373" s="45" t="str">
        <f>[1]All_Tasks_Billing!AA373</f>
        <v/>
      </c>
      <c r="AB373" t="str">
        <f>[1]All_Tasks_Billing!AB373</f>
        <v/>
      </c>
      <c r="AC373" s="48">
        <f>[1]All_Tasks_Billing!AC373</f>
        <v>0</v>
      </c>
      <c r="AD373" s="48">
        <f>[1]All_Tasks_Billing!AD373</f>
        <v>0</v>
      </c>
      <c r="AE373" s="48">
        <f>[1]All_Tasks_Billing!AE373</f>
        <v>0</v>
      </c>
      <c r="AF373" s="48">
        <f>[1]All_Tasks_Billing!AF373</f>
        <v>0</v>
      </c>
      <c r="AG373" s="48">
        <f>[1]All_Tasks_Billing!AG373</f>
        <v>0</v>
      </c>
      <c r="AH373" s="48">
        <f>[1]All_Tasks_Billing!AH373</f>
        <v>0.17199999999999999</v>
      </c>
      <c r="AI373" s="48">
        <f>[1]All_Tasks_Billing!AI373</f>
        <v>0</v>
      </c>
      <c r="AJ373" s="48">
        <f>[1]All_Tasks_Billing!AJ373</f>
        <v>0</v>
      </c>
      <c r="AK373" s="48">
        <f>[1]All_Tasks_Billing!AK373</f>
        <v>0</v>
      </c>
      <c r="AL373" s="48">
        <f>[1]All_Tasks_Billing!AL373</f>
        <v>0</v>
      </c>
      <c r="AM373" s="48">
        <f>[1]All_Tasks_Billing!AM373</f>
        <v>0</v>
      </c>
      <c r="AN373" s="48">
        <f>[1]All_Tasks_Billing!AN373</f>
        <v>0</v>
      </c>
      <c r="AO373" s="48">
        <f>[1]All_Tasks_Billing!AO373</f>
        <v>0</v>
      </c>
      <c r="AP373" s="48">
        <f>[1]All_Tasks_Billing!AP373</f>
        <v>0.17199999999999999</v>
      </c>
      <c r="AQ373" s="48">
        <f>[1]All_Tasks_Billing!AQ373</f>
        <v>0</v>
      </c>
      <c r="AR373" s="48">
        <f>[1]All_Tasks_Billing!AR373</f>
        <v>0</v>
      </c>
      <c r="AS373" s="48">
        <f>[1]All_Tasks_Billing!AS373</f>
        <v>0</v>
      </c>
      <c r="AT373" s="48">
        <f>[1]All_Tasks_Billing!AT373</f>
        <v>0</v>
      </c>
      <c r="AU373" s="50" t="str">
        <f t="shared" si="90"/>
        <v/>
      </c>
      <c r="AV373" s="50" t="str">
        <f t="shared" si="91"/>
        <v/>
      </c>
      <c r="AW373" s="50" t="str">
        <f t="shared" si="92"/>
        <v/>
      </c>
      <c r="AX373" s="50" t="str">
        <f t="shared" ca="1" si="93"/>
        <v>Not Completed</v>
      </c>
      <c r="AY373" s="50" t="str">
        <f t="shared" ca="1" si="94"/>
        <v>Not Completed</v>
      </c>
      <c r="AZ373" s="50" t="str">
        <f t="shared" ca="1" si="95"/>
        <v>Not Completed</v>
      </c>
      <c r="BA373" s="48">
        <f t="shared" si="96"/>
        <v>0</v>
      </c>
      <c r="BB373" s="45" t="str">
        <f t="shared" si="97"/>
        <v/>
      </c>
      <c r="BC373" s="50" t="str">
        <f t="shared" si="98"/>
        <v/>
      </c>
      <c r="BD373" s="48">
        <f t="shared" si="99"/>
        <v>0</v>
      </c>
      <c r="BE373" s="50" t="str">
        <f t="shared" si="100"/>
        <v>Not Started</v>
      </c>
      <c r="BF373" s="51">
        <f t="shared" si="101"/>
        <v>1</v>
      </c>
      <c r="BG373" s="51">
        <f t="shared" si="102"/>
        <v>0</v>
      </c>
      <c r="BH373" s="50" t="str">
        <f t="shared" si="103"/>
        <v/>
      </c>
      <c r="BI373" s="50" t="str">
        <f t="shared" si="104"/>
        <v/>
      </c>
      <c r="BJ373" s="50" t="str">
        <f t="shared" si="105"/>
        <v/>
      </c>
      <c r="BK373" s="50" t="str">
        <f t="shared" si="106"/>
        <v xml:space="preserve">Not Started |  | </v>
      </c>
      <c r="BL373" s="49" t="str">
        <f t="shared" ca="1" si="107"/>
        <v/>
      </c>
    </row>
    <row r="374" spans="1:64" x14ac:dyDescent="0.25">
      <c r="A374" t="str">
        <f>[1]All_Tasks_Billing!A374</f>
        <v>LAS16.PPM07</v>
      </c>
      <c r="B374" t="str">
        <f>[1]All_Tasks_Billing!B374</f>
        <v>PPM</v>
      </c>
      <c r="C374" t="str">
        <f>[1]All_Tasks_Billing!C374</f>
        <v>7.2.25</v>
      </c>
      <c r="D374" t="str">
        <f>[1]All_Tasks_Billing!D374</f>
        <v>PDU</v>
      </c>
      <c r="E374" t="str">
        <f>[1]All_Tasks_Billing!E374</f>
        <v>Switchboard</v>
      </c>
      <c r="F374" t="str">
        <f>IF([1]All_Tasks_Billing!F374="","",[1]All_Tasks_Billing!F374)</f>
        <v/>
      </c>
      <c r="G374" t="str">
        <f>IF([1]All_Tasks_Billing!G374="","",[1]All_Tasks_Billing!G374)</f>
        <v/>
      </c>
      <c r="H374" s="45" t="str">
        <f>[1]All_Tasks_Billing!H374</f>
        <v/>
      </c>
      <c r="I374" t="str">
        <f>IF([1]All_Tasks_Billing!I374="","",[1]All_Tasks_Billing!I374)</f>
        <v/>
      </c>
      <c r="J374" t="str">
        <f>IF([1]All_Tasks_Billing!J374="","",[1]All_Tasks_Billing!J374)</f>
        <v/>
      </c>
      <c r="K374" t="b">
        <f>[1]All_Tasks_Billing!K374</f>
        <v>0</v>
      </c>
      <c r="L374" s="45" t="str">
        <f>[1]All_Tasks_Billing!L374</f>
        <v/>
      </c>
      <c r="M374" t="str">
        <f>[1]All_Tasks_Billing!M374</f>
        <v/>
      </c>
      <c r="N374" s="46">
        <f>IF([1]All_Tasks_Billing!N374="",0,[1]All_Tasks_Billing!N374)</f>
        <v>0</v>
      </c>
      <c r="O374" t="str">
        <f>[1]All_Tasks_Billing!O374</f>
        <v/>
      </c>
      <c r="P374" s="47">
        <f>IF([1]All_Tasks_Billing!P374="",0,[1]All_Tasks_Billing!P374)</f>
        <v>4</v>
      </c>
      <c r="Q374" s="47">
        <f>IF([1]All_Tasks_Billing!Q374="",0,[1]All_Tasks_Billing!Q374)</f>
        <v>4</v>
      </c>
      <c r="R374" s="47">
        <f>IF([1]All_Tasks_Billing!R374="",0,[1]All_Tasks_Billing!R374)</f>
        <v>4</v>
      </c>
      <c r="S374" t="str">
        <f>[1]All_Tasks_Billing!S374</f>
        <v/>
      </c>
      <c r="T374" t="str">
        <f>[1]All_Tasks_Billing!T374</f>
        <v/>
      </c>
      <c r="U374" t="str">
        <f>[1]All_Tasks_Billing!U374</f>
        <v/>
      </c>
      <c r="V374">
        <f>[1]All_Tasks_Billing!V374</f>
        <v>12</v>
      </c>
      <c r="W374" s="48">
        <f>[1]All_Tasks_Billing!W374</f>
        <v>150</v>
      </c>
      <c r="X374">
        <f>[1]All_Tasks_Billing!X374</f>
        <v>24331.724999999999</v>
      </c>
      <c r="Y374">
        <f>[1]All_Tasks_Billing!Y374</f>
        <v>1</v>
      </c>
      <c r="Z374" s="49">
        <f>[1]All_Tasks_Billing!Z374</f>
        <v>0</v>
      </c>
      <c r="AA374" s="45" t="str">
        <f>[1]All_Tasks_Billing!AA374</f>
        <v/>
      </c>
      <c r="AB374" t="str">
        <f>[1]All_Tasks_Billing!AB374</f>
        <v/>
      </c>
      <c r="AC374" s="48">
        <f>[1]All_Tasks_Billing!AC374</f>
        <v>0</v>
      </c>
      <c r="AD374" s="48">
        <f>[1]All_Tasks_Billing!AD374</f>
        <v>0</v>
      </c>
      <c r="AE374" s="48">
        <f>[1]All_Tasks_Billing!AE374</f>
        <v>0</v>
      </c>
      <c r="AF374" s="48">
        <f>[1]All_Tasks_Billing!AF374</f>
        <v>0</v>
      </c>
      <c r="AG374" s="48">
        <f>[1]All_Tasks_Billing!AG374</f>
        <v>0</v>
      </c>
      <c r="AH374" s="48">
        <f>[1]All_Tasks_Billing!AH374</f>
        <v>0.17199999999999999</v>
      </c>
      <c r="AI374" s="48">
        <f>[1]All_Tasks_Billing!AI374</f>
        <v>0</v>
      </c>
      <c r="AJ374" s="48">
        <f>[1]All_Tasks_Billing!AJ374</f>
        <v>0</v>
      </c>
      <c r="AK374" s="48">
        <f>[1]All_Tasks_Billing!AK374</f>
        <v>0</v>
      </c>
      <c r="AL374" s="48">
        <f>[1]All_Tasks_Billing!AL374</f>
        <v>0</v>
      </c>
      <c r="AM374" s="48">
        <f>[1]All_Tasks_Billing!AM374</f>
        <v>0</v>
      </c>
      <c r="AN374" s="48">
        <f>[1]All_Tasks_Billing!AN374</f>
        <v>0</v>
      </c>
      <c r="AO374" s="48">
        <f>[1]All_Tasks_Billing!AO374</f>
        <v>0</v>
      </c>
      <c r="AP374" s="48">
        <f>[1]All_Tasks_Billing!AP374</f>
        <v>0.17199999999999999</v>
      </c>
      <c r="AQ374" s="48">
        <f>[1]All_Tasks_Billing!AQ374</f>
        <v>0</v>
      </c>
      <c r="AR374" s="48">
        <f>[1]All_Tasks_Billing!AR374</f>
        <v>0</v>
      </c>
      <c r="AS374" s="48">
        <f>[1]All_Tasks_Billing!AS374</f>
        <v>0</v>
      </c>
      <c r="AT374" s="48">
        <f>[1]All_Tasks_Billing!AT374</f>
        <v>0</v>
      </c>
      <c r="AU374" s="50" t="str">
        <f t="shared" si="90"/>
        <v/>
      </c>
      <c r="AV374" s="50" t="str">
        <f t="shared" si="91"/>
        <v/>
      </c>
      <c r="AW374" s="50" t="str">
        <f t="shared" si="92"/>
        <v/>
      </c>
      <c r="AX374" s="50" t="str">
        <f t="shared" ca="1" si="93"/>
        <v>Not Completed</v>
      </c>
      <c r="AY374" s="50" t="str">
        <f t="shared" ca="1" si="94"/>
        <v>Not Completed</v>
      </c>
      <c r="AZ374" s="50" t="str">
        <f t="shared" ca="1" si="95"/>
        <v>Not Completed</v>
      </c>
      <c r="BA374" s="48">
        <f t="shared" si="96"/>
        <v>0</v>
      </c>
      <c r="BB374" s="45" t="str">
        <f t="shared" si="97"/>
        <v/>
      </c>
      <c r="BC374" s="50" t="str">
        <f t="shared" si="98"/>
        <v/>
      </c>
      <c r="BD374" s="48">
        <f t="shared" si="99"/>
        <v>0</v>
      </c>
      <c r="BE374" s="50" t="str">
        <f t="shared" si="100"/>
        <v>Not Started</v>
      </c>
      <c r="BF374" s="51">
        <f t="shared" si="101"/>
        <v>1</v>
      </c>
      <c r="BG374" s="51">
        <f t="shared" si="102"/>
        <v>0</v>
      </c>
      <c r="BH374" s="50" t="str">
        <f t="shared" si="103"/>
        <v/>
      </c>
      <c r="BI374" s="50" t="str">
        <f t="shared" si="104"/>
        <v/>
      </c>
      <c r="BJ374" s="50" t="str">
        <f t="shared" si="105"/>
        <v/>
      </c>
      <c r="BK374" s="50" t="str">
        <f t="shared" si="106"/>
        <v xml:space="preserve">Not Started |  | </v>
      </c>
      <c r="BL374" s="49" t="str">
        <f t="shared" ca="1" si="107"/>
        <v/>
      </c>
    </row>
    <row r="375" spans="1:64" x14ac:dyDescent="0.25">
      <c r="A375" t="str">
        <f>[1]All_Tasks_Billing!A375</f>
        <v>LAS16.PPM07</v>
      </c>
      <c r="B375" t="str">
        <f>[1]All_Tasks_Billing!B375</f>
        <v>PPM</v>
      </c>
      <c r="C375" t="str">
        <f>[1]All_Tasks_Billing!C375</f>
        <v>7.2.26</v>
      </c>
      <c r="D375" t="str">
        <f>[1]All_Tasks_Billing!D375</f>
        <v>PDU</v>
      </c>
      <c r="E375" t="str">
        <f>[1]All_Tasks_Billing!E375</f>
        <v>Switchboard</v>
      </c>
      <c r="F375" t="str">
        <f>IF([1]All_Tasks_Billing!F375="","",[1]All_Tasks_Billing!F375)</f>
        <v/>
      </c>
      <c r="G375" t="str">
        <f>IF([1]All_Tasks_Billing!G375="","",[1]All_Tasks_Billing!G375)</f>
        <v/>
      </c>
      <c r="H375" s="45" t="str">
        <f>[1]All_Tasks_Billing!H375</f>
        <v/>
      </c>
      <c r="I375" t="str">
        <f>IF([1]All_Tasks_Billing!I375="","",[1]All_Tasks_Billing!I375)</f>
        <v/>
      </c>
      <c r="J375" t="str">
        <f>IF([1]All_Tasks_Billing!J375="","",[1]All_Tasks_Billing!J375)</f>
        <v/>
      </c>
      <c r="K375" t="b">
        <f>[1]All_Tasks_Billing!K375</f>
        <v>0</v>
      </c>
      <c r="L375" s="45" t="str">
        <f>[1]All_Tasks_Billing!L375</f>
        <v/>
      </c>
      <c r="M375" t="str">
        <f>[1]All_Tasks_Billing!M375</f>
        <v/>
      </c>
      <c r="N375" s="46">
        <f>IF([1]All_Tasks_Billing!N375="",0,[1]All_Tasks_Billing!N375)</f>
        <v>0</v>
      </c>
      <c r="O375" t="str">
        <f>[1]All_Tasks_Billing!O375</f>
        <v/>
      </c>
      <c r="P375" s="47">
        <f>IF([1]All_Tasks_Billing!P375="",0,[1]All_Tasks_Billing!P375)</f>
        <v>4</v>
      </c>
      <c r="Q375" s="47">
        <f>IF([1]All_Tasks_Billing!Q375="",0,[1]All_Tasks_Billing!Q375)</f>
        <v>4</v>
      </c>
      <c r="R375" s="47">
        <f>IF([1]All_Tasks_Billing!R375="",0,[1]All_Tasks_Billing!R375)</f>
        <v>4</v>
      </c>
      <c r="S375" t="str">
        <f>[1]All_Tasks_Billing!S375</f>
        <v/>
      </c>
      <c r="T375" t="str">
        <f>[1]All_Tasks_Billing!T375</f>
        <v/>
      </c>
      <c r="U375" t="str">
        <f>[1]All_Tasks_Billing!U375</f>
        <v/>
      </c>
      <c r="V375">
        <f>[1]All_Tasks_Billing!V375</f>
        <v>12</v>
      </c>
      <c r="W375" s="48">
        <f>[1]All_Tasks_Billing!W375</f>
        <v>150</v>
      </c>
      <c r="X375">
        <f>[1]All_Tasks_Billing!X375</f>
        <v>24331.724999999999</v>
      </c>
      <c r="Y375">
        <f>[1]All_Tasks_Billing!Y375</f>
        <v>1</v>
      </c>
      <c r="Z375" s="49">
        <f>[1]All_Tasks_Billing!Z375</f>
        <v>0</v>
      </c>
      <c r="AA375" s="45" t="str">
        <f>[1]All_Tasks_Billing!AA375</f>
        <v/>
      </c>
      <c r="AB375" t="str">
        <f>[1]All_Tasks_Billing!AB375</f>
        <v/>
      </c>
      <c r="AC375" s="48">
        <f>[1]All_Tasks_Billing!AC375</f>
        <v>0</v>
      </c>
      <c r="AD375" s="48">
        <f>[1]All_Tasks_Billing!AD375</f>
        <v>0</v>
      </c>
      <c r="AE375" s="48">
        <f>[1]All_Tasks_Billing!AE375</f>
        <v>0</v>
      </c>
      <c r="AF375" s="48">
        <f>[1]All_Tasks_Billing!AF375</f>
        <v>0</v>
      </c>
      <c r="AG375" s="48">
        <f>[1]All_Tasks_Billing!AG375</f>
        <v>0</v>
      </c>
      <c r="AH375" s="48">
        <f>[1]All_Tasks_Billing!AH375</f>
        <v>0.17199999999999999</v>
      </c>
      <c r="AI375" s="48">
        <f>[1]All_Tasks_Billing!AI375</f>
        <v>0</v>
      </c>
      <c r="AJ375" s="48">
        <f>[1]All_Tasks_Billing!AJ375</f>
        <v>0</v>
      </c>
      <c r="AK375" s="48">
        <f>[1]All_Tasks_Billing!AK375</f>
        <v>0</v>
      </c>
      <c r="AL375" s="48">
        <f>[1]All_Tasks_Billing!AL375</f>
        <v>0</v>
      </c>
      <c r="AM375" s="48">
        <f>[1]All_Tasks_Billing!AM375</f>
        <v>0</v>
      </c>
      <c r="AN375" s="48">
        <f>[1]All_Tasks_Billing!AN375</f>
        <v>0</v>
      </c>
      <c r="AO375" s="48">
        <f>[1]All_Tasks_Billing!AO375</f>
        <v>0</v>
      </c>
      <c r="AP375" s="48">
        <f>[1]All_Tasks_Billing!AP375</f>
        <v>0.17199999999999999</v>
      </c>
      <c r="AQ375" s="48">
        <f>[1]All_Tasks_Billing!AQ375</f>
        <v>0</v>
      </c>
      <c r="AR375" s="48">
        <f>[1]All_Tasks_Billing!AR375</f>
        <v>0</v>
      </c>
      <c r="AS375" s="48">
        <f>[1]All_Tasks_Billing!AS375</f>
        <v>0</v>
      </c>
      <c r="AT375" s="48">
        <f>[1]All_Tasks_Billing!AT375</f>
        <v>0</v>
      </c>
      <c r="AU375" s="50" t="str">
        <f t="shared" si="90"/>
        <v/>
      </c>
      <c r="AV375" s="50" t="str">
        <f t="shared" si="91"/>
        <v/>
      </c>
      <c r="AW375" s="50" t="str">
        <f t="shared" si="92"/>
        <v/>
      </c>
      <c r="AX375" s="50" t="str">
        <f t="shared" ca="1" si="93"/>
        <v>Not Completed</v>
      </c>
      <c r="AY375" s="50" t="str">
        <f t="shared" ca="1" si="94"/>
        <v>Not Completed</v>
      </c>
      <c r="AZ375" s="50" t="str">
        <f t="shared" ca="1" si="95"/>
        <v>Not Completed</v>
      </c>
      <c r="BA375" s="48">
        <f t="shared" si="96"/>
        <v>0</v>
      </c>
      <c r="BB375" s="45" t="str">
        <f t="shared" si="97"/>
        <v/>
      </c>
      <c r="BC375" s="50" t="str">
        <f t="shared" si="98"/>
        <v/>
      </c>
      <c r="BD375" s="48">
        <f t="shared" si="99"/>
        <v>0</v>
      </c>
      <c r="BE375" s="50" t="str">
        <f t="shared" si="100"/>
        <v>Not Started</v>
      </c>
      <c r="BF375" s="51">
        <f t="shared" si="101"/>
        <v>1</v>
      </c>
      <c r="BG375" s="51">
        <f t="shared" si="102"/>
        <v>0</v>
      </c>
      <c r="BH375" s="50" t="str">
        <f t="shared" si="103"/>
        <v/>
      </c>
      <c r="BI375" s="50" t="str">
        <f t="shared" si="104"/>
        <v/>
      </c>
      <c r="BJ375" s="50" t="str">
        <f t="shared" si="105"/>
        <v/>
      </c>
      <c r="BK375" s="50" t="str">
        <f t="shared" si="106"/>
        <v xml:space="preserve">Not Started |  | </v>
      </c>
      <c r="BL375" s="49" t="str">
        <f t="shared" ca="1" si="107"/>
        <v/>
      </c>
    </row>
    <row r="376" spans="1:64" x14ac:dyDescent="0.25">
      <c r="A376" t="str">
        <f>[1]All_Tasks_Billing!A376</f>
        <v>LAS16.PPM07</v>
      </c>
      <c r="B376" t="str">
        <f>[1]All_Tasks_Billing!B376</f>
        <v>PPM</v>
      </c>
      <c r="C376" t="str">
        <f>[1]All_Tasks_Billing!C376</f>
        <v>7.2.27</v>
      </c>
      <c r="D376" t="str">
        <f>[1]All_Tasks_Billing!D376</f>
        <v>PDU</v>
      </c>
      <c r="E376" t="str">
        <f>[1]All_Tasks_Billing!E376</f>
        <v>PDU Load Bank</v>
      </c>
      <c r="F376" t="str">
        <f>IF([1]All_Tasks_Billing!F376="","",[1]All_Tasks_Billing!F376)</f>
        <v/>
      </c>
      <c r="G376" t="str">
        <f>IF([1]All_Tasks_Billing!G376="","",[1]All_Tasks_Billing!G376)</f>
        <v/>
      </c>
      <c r="H376" s="45" t="str">
        <f>[1]All_Tasks_Billing!H376</f>
        <v/>
      </c>
      <c r="I376" t="str">
        <f>IF([1]All_Tasks_Billing!I376="","",[1]All_Tasks_Billing!I376)</f>
        <v/>
      </c>
      <c r="J376" t="str">
        <f>IF([1]All_Tasks_Billing!J376="","",[1]All_Tasks_Billing!J376)</f>
        <v/>
      </c>
      <c r="K376" t="b">
        <f>[1]All_Tasks_Billing!K376</f>
        <v>0</v>
      </c>
      <c r="L376" s="45" t="str">
        <f>[1]All_Tasks_Billing!L376</f>
        <v/>
      </c>
      <c r="M376" t="str">
        <f>[1]All_Tasks_Billing!M376</f>
        <v/>
      </c>
      <c r="N376" s="46">
        <f>IF([1]All_Tasks_Billing!N376="",0,[1]All_Tasks_Billing!N376)</f>
        <v>0</v>
      </c>
      <c r="O376" t="str">
        <f>[1]All_Tasks_Billing!O376</f>
        <v/>
      </c>
      <c r="P376" s="47">
        <f>IF([1]All_Tasks_Billing!P376="",0,[1]All_Tasks_Billing!P376)</f>
        <v>5</v>
      </c>
      <c r="Q376" s="47">
        <f>IF([1]All_Tasks_Billing!Q376="",0,[1]All_Tasks_Billing!Q376)</f>
        <v>5</v>
      </c>
      <c r="R376" s="47">
        <f>IF([1]All_Tasks_Billing!R376="",0,[1]All_Tasks_Billing!R376)</f>
        <v>5</v>
      </c>
      <c r="S376" t="str">
        <f>[1]All_Tasks_Billing!S376</f>
        <v/>
      </c>
      <c r="T376" t="str">
        <f>[1]All_Tasks_Billing!T376</f>
        <v/>
      </c>
      <c r="U376" t="str">
        <f>[1]All_Tasks_Billing!U376</f>
        <v/>
      </c>
      <c r="V376">
        <f>[1]All_Tasks_Billing!V376</f>
        <v>12</v>
      </c>
      <c r="W376" s="48">
        <f>[1]All_Tasks_Billing!W376</f>
        <v>150</v>
      </c>
      <c r="X376">
        <f>[1]All_Tasks_Billing!X376</f>
        <v>24331.724999999999</v>
      </c>
      <c r="Y376">
        <f>[1]All_Tasks_Billing!Y376</f>
        <v>1</v>
      </c>
      <c r="Z376" s="49">
        <f>[1]All_Tasks_Billing!Z376</f>
        <v>0</v>
      </c>
      <c r="AA376" s="45" t="str">
        <f>[1]All_Tasks_Billing!AA376</f>
        <v/>
      </c>
      <c r="AB376" t="str">
        <f>[1]All_Tasks_Billing!AB376</f>
        <v/>
      </c>
      <c r="AC376" s="48">
        <f>[1]All_Tasks_Billing!AC376</f>
        <v>0</v>
      </c>
      <c r="AD376" s="48">
        <f>[1]All_Tasks_Billing!AD376</f>
        <v>0</v>
      </c>
      <c r="AE376" s="48">
        <f>[1]All_Tasks_Billing!AE376</f>
        <v>0</v>
      </c>
      <c r="AF376" s="48">
        <f>[1]All_Tasks_Billing!AF376</f>
        <v>0</v>
      </c>
      <c r="AG376" s="48">
        <f>[1]All_Tasks_Billing!AG376</f>
        <v>0</v>
      </c>
      <c r="AH376" s="48">
        <f>[1]All_Tasks_Billing!AH376</f>
        <v>0.21499999999999997</v>
      </c>
      <c r="AI376" s="48">
        <f>[1]All_Tasks_Billing!AI376</f>
        <v>0</v>
      </c>
      <c r="AJ376" s="48">
        <f>[1]All_Tasks_Billing!AJ376</f>
        <v>0</v>
      </c>
      <c r="AK376" s="48">
        <f>[1]All_Tasks_Billing!AK376</f>
        <v>0</v>
      </c>
      <c r="AL376" s="48">
        <f>[1]All_Tasks_Billing!AL376</f>
        <v>0</v>
      </c>
      <c r="AM376" s="48">
        <f>[1]All_Tasks_Billing!AM376</f>
        <v>0</v>
      </c>
      <c r="AN376" s="48">
        <f>[1]All_Tasks_Billing!AN376</f>
        <v>0</v>
      </c>
      <c r="AO376" s="48">
        <f>[1]All_Tasks_Billing!AO376</f>
        <v>0</v>
      </c>
      <c r="AP376" s="48">
        <f>[1]All_Tasks_Billing!AP376</f>
        <v>0.21499999999999997</v>
      </c>
      <c r="AQ376" s="48">
        <f>[1]All_Tasks_Billing!AQ376</f>
        <v>0</v>
      </c>
      <c r="AR376" s="48">
        <f>[1]All_Tasks_Billing!AR376</f>
        <v>0</v>
      </c>
      <c r="AS376" s="48">
        <f>[1]All_Tasks_Billing!AS376</f>
        <v>0</v>
      </c>
      <c r="AT376" s="48">
        <f>[1]All_Tasks_Billing!AT376</f>
        <v>0</v>
      </c>
      <c r="AU376" s="50" t="str">
        <f t="shared" si="90"/>
        <v/>
      </c>
      <c r="AV376" s="50" t="str">
        <f t="shared" si="91"/>
        <v/>
      </c>
      <c r="AW376" s="50" t="str">
        <f t="shared" si="92"/>
        <v/>
      </c>
      <c r="AX376" s="50" t="str">
        <f t="shared" ca="1" si="93"/>
        <v>Not Completed</v>
      </c>
      <c r="AY376" s="50" t="str">
        <f t="shared" ca="1" si="94"/>
        <v>Not Completed</v>
      </c>
      <c r="AZ376" s="50" t="str">
        <f t="shared" ca="1" si="95"/>
        <v>Not Completed</v>
      </c>
      <c r="BA376" s="48">
        <f t="shared" si="96"/>
        <v>0</v>
      </c>
      <c r="BB376" s="45" t="str">
        <f t="shared" si="97"/>
        <v/>
      </c>
      <c r="BC376" s="50" t="str">
        <f t="shared" si="98"/>
        <v/>
      </c>
      <c r="BD376" s="48">
        <f t="shared" si="99"/>
        <v>0</v>
      </c>
      <c r="BE376" s="50" t="str">
        <f t="shared" si="100"/>
        <v>Not Started</v>
      </c>
      <c r="BF376" s="51">
        <f t="shared" si="101"/>
        <v>1</v>
      </c>
      <c r="BG376" s="51">
        <f t="shared" si="102"/>
        <v>0</v>
      </c>
      <c r="BH376" s="50" t="str">
        <f t="shared" si="103"/>
        <v/>
      </c>
      <c r="BI376" s="50" t="str">
        <f t="shared" si="104"/>
        <v/>
      </c>
      <c r="BJ376" s="50" t="str">
        <f t="shared" si="105"/>
        <v/>
      </c>
      <c r="BK376" s="50" t="str">
        <f t="shared" si="106"/>
        <v xml:space="preserve">Not Started |  | </v>
      </c>
      <c r="BL376" s="49" t="str">
        <f t="shared" ca="1" si="107"/>
        <v/>
      </c>
    </row>
    <row r="377" spans="1:64" x14ac:dyDescent="0.25">
      <c r="A377" t="str">
        <f>[1]All_Tasks_Billing!A377</f>
        <v>LAS16.PPM07</v>
      </c>
      <c r="B377" t="str">
        <f>[1]All_Tasks_Billing!B377</f>
        <v>PPM</v>
      </c>
      <c r="C377" t="str">
        <f>[1]All_Tasks_Billing!C377</f>
        <v>7.2.28</v>
      </c>
      <c r="D377" t="str">
        <f>[1]All_Tasks_Billing!D377</f>
        <v>PDU</v>
      </c>
      <c r="E377" t="str">
        <f>[1]All_Tasks_Billing!E377</f>
        <v>PDU Load Bank</v>
      </c>
      <c r="F377" t="str">
        <f>IF([1]All_Tasks_Billing!F377="","",[1]All_Tasks_Billing!F377)</f>
        <v/>
      </c>
      <c r="G377" t="str">
        <f>IF([1]All_Tasks_Billing!G377="","",[1]All_Tasks_Billing!G377)</f>
        <v/>
      </c>
      <c r="H377" s="45" t="str">
        <f>[1]All_Tasks_Billing!H377</f>
        <v/>
      </c>
      <c r="I377" t="str">
        <f>IF([1]All_Tasks_Billing!I377="","",[1]All_Tasks_Billing!I377)</f>
        <v/>
      </c>
      <c r="J377" t="str">
        <f>IF([1]All_Tasks_Billing!J377="","",[1]All_Tasks_Billing!J377)</f>
        <v/>
      </c>
      <c r="K377" t="b">
        <f>[1]All_Tasks_Billing!K377</f>
        <v>0</v>
      </c>
      <c r="L377" s="45" t="str">
        <f>[1]All_Tasks_Billing!L377</f>
        <v/>
      </c>
      <c r="M377" t="str">
        <f>[1]All_Tasks_Billing!M377</f>
        <v/>
      </c>
      <c r="N377" s="46">
        <f>IF([1]All_Tasks_Billing!N377="",0,[1]All_Tasks_Billing!N377)</f>
        <v>0</v>
      </c>
      <c r="O377" t="str">
        <f>[1]All_Tasks_Billing!O377</f>
        <v/>
      </c>
      <c r="P377" s="47">
        <f>IF([1]All_Tasks_Billing!P377="",0,[1]All_Tasks_Billing!P377)</f>
        <v>5</v>
      </c>
      <c r="Q377" s="47">
        <f>IF([1]All_Tasks_Billing!Q377="",0,[1]All_Tasks_Billing!Q377)</f>
        <v>5</v>
      </c>
      <c r="R377" s="47">
        <f>IF([1]All_Tasks_Billing!R377="",0,[1]All_Tasks_Billing!R377)</f>
        <v>5</v>
      </c>
      <c r="S377" t="str">
        <f>[1]All_Tasks_Billing!S377</f>
        <v/>
      </c>
      <c r="T377" t="str">
        <f>[1]All_Tasks_Billing!T377</f>
        <v/>
      </c>
      <c r="U377" t="str">
        <f>[1]All_Tasks_Billing!U377</f>
        <v/>
      </c>
      <c r="V377">
        <f>[1]All_Tasks_Billing!V377</f>
        <v>12</v>
      </c>
      <c r="W377" s="48">
        <f>[1]All_Tasks_Billing!W377</f>
        <v>150</v>
      </c>
      <c r="X377">
        <f>[1]All_Tasks_Billing!X377</f>
        <v>24331.724999999999</v>
      </c>
      <c r="Y377">
        <f>[1]All_Tasks_Billing!Y377</f>
        <v>1</v>
      </c>
      <c r="Z377" s="49">
        <f>[1]All_Tasks_Billing!Z377</f>
        <v>0</v>
      </c>
      <c r="AA377" s="45" t="str">
        <f>[1]All_Tasks_Billing!AA377</f>
        <v/>
      </c>
      <c r="AB377" t="str">
        <f>[1]All_Tasks_Billing!AB377</f>
        <v/>
      </c>
      <c r="AC377" s="48">
        <f>[1]All_Tasks_Billing!AC377</f>
        <v>0</v>
      </c>
      <c r="AD377" s="48">
        <f>[1]All_Tasks_Billing!AD377</f>
        <v>0</v>
      </c>
      <c r="AE377" s="48">
        <f>[1]All_Tasks_Billing!AE377</f>
        <v>0</v>
      </c>
      <c r="AF377" s="48">
        <f>[1]All_Tasks_Billing!AF377</f>
        <v>0</v>
      </c>
      <c r="AG377" s="48">
        <f>[1]All_Tasks_Billing!AG377</f>
        <v>0</v>
      </c>
      <c r="AH377" s="48">
        <f>[1]All_Tasks_Billing!AH377</f>
        <v>0.21499999999999997</v>
      </c>
      <c r="AI377" s="48">
        <f>[1]All_Tasks_Billing!AI377</f>
        <v>0</v>
      </c>
      <c r="AJ377" s="48">
        <f>[1]All_Tasks_Billing!AJ377</f>
        <v>0</v>
      </c>
      <c r="AK377" s="48">
        <f>[1]All_Tasks_Billing!AK377</f>
        <v>0</v>
      </c>
      <c r="AL377" s="48">
        <f>[1]All_Tasks_Billing!AL377</f>
        <v>0</v>
      </c>
      <c r="AM377" s="48">
        <f>[1]All_Tasks_Billing!AM377</f>
        <v>0</v>
      </c>
      <c r="AN377" s="48">
        <f>[1]All_Tasks_Billing!AN377</f>
        <v>0</v>
      </c>
      <c r="AO377" s="48">
        <f>[1]All_Tasks_Billing!AO377</f>
        <v>0</v>
      </c>
      <c r="AP377" s="48">
        <f>[1]All_Tasks_Billing!AP377</f>
        <v>0.21499999999999997</v>
      </c>
      <c r="AQ377" s="48">
        <f>[1]All_Tasks_Billing!AQ377</f>
        <v>0</v>
      </c>
      <c r="AR377" s="48">
        <f>[1]All_Tasks_Billing!AR377</f>
        <v>0</v>
      </c>
      <c r="AS377" s="48">
        <f>[1]All_Tasks_Billing!AS377</f>
        <v>0</v>
      </c>
      <c r="AT377" s="48">
        <f>[1]All_Tasks_Billing!AT377</f>
        <v>0</v>
      </c>
      <c r="AU377" s="50" t="str">
        <f t="shared" si="90"/>
        <v/>
      </c>
      <c r="AV377" s="50" t="str">
        <f t="shared" si="91"/>
        <v/>
      </c>
      <c r="AW377" s="50" t="str">
        <f t="shared" si="92"/>
        <v/>
      </c>
      <c r="AX377" s="50" t="str">
        <f t="shared" ca="1" si="93"/>
        <v>Not Completed</v>
      </c>
      <c r="AY377" s="50" t="str">
        <f t="shared" ca="1" si="94"/>
        <v>Not Completed</v>
      </c>
      <c r="AZ377" s="50" t="str">
        <f t="shared" ca="1" si="95"/>
        <v>Not Completed</v>
      </c>
      <c r="BA377" s="48">
        <f t="shared" si="96"/>
        <v>0</v>
      </c>
      <c r="BB377" s="45" t="str">
        <f t="shared" si="97"/>
        <v/>
      </c>
      <c r="BC377" s="50" t="str">
        <f t="shared" si="98"/>
        <v/>
      </c>
      <c r="BD377" s="48">
        <f t="shared" si="99"/>
        <v>0</v>
      </c>
      <c r="BE377" s="50" t="str">
        <f t="shared" si="100"/>
        <v>Not Started</v>
      </c>
      <c r="BF377" s="51">
        <f t="shared" si="101"/>
        <v>1</v>
      </c>
      <c r="BG377" s="51">
        <f t="shared" si="102"/>
        <v>0</v>
      </c>
      <c r="BH377" s="50" t="str">
        <f t="shared" si="103"/>
        <v/>
      </c>
      <c r="BI377" s="50" t="str">
        <f t="shared" si="104"/>
        <v/>
      </c>
      <c r="BJ377" s="50" t="str">
        <f t="shared" si="105"/>
        <v/>
      </c>
      <c r="BK377" s="50" t="str">
        <f t="shared" si="106"/>
        <v xml:space="preserve">Not Started |  | </v>
      </c>
      <c r="BL377" s="49" t="str">
        <f t="shared" ca="1" si="107"/>
        <v/>
      </c>
    </row>
    <row r="378" spans="1:64" x14ac:dyDescent="0.25">
      <c r="A378" t="str">
        <f>[1]All_Tasks_Billing!A378</f>
        <v>LAS16.PPM07</v>
      </c>
      <c r="B378" t="str">
        <f>[1]All_Tasks_Billing!B378</f>
        <v>PPM</v>
      </c>
      <c r="C378" t="str">
        <f>[1]All_Tasks_Billing!C378</f>
        <v>7.3.1</v>
      </c>
      <c r="D378" t="str">
        <f>[1]All_Tasks_Billing!D378</f>
        <v>Grounding</v>
      </c>
      <c r="E378" t="str">
        <f>[1]All_Tasks_Billing!E378</f>
        <v>Point-to-Point</v>
      </c>
      <c r="F378" t="str">
        <f>IF([1]All_Tasks_Billing!F378="","",[1]All_Tasks_Billing!F378)</f>
        <v/>
      </c>
      <c r="G378" t="str">
        <f>IF([1]All_Tasks_Billing!G378="","",[1]All_Tasks_Billing!G378)</f>
        <v/>
      </c>
      <c r="H378" s="45" t="str">
        <f>[1]All_Tasks_Billing!H378</f>
        <v/>
      </c>
      <c r="I378" t="str">
        <f>IF([1]All_Tasks_Billing!I378="","",[1]All_Tasks_Billing!I378)</f>
        <v/>
      </c>
      <c r="J378" t="str">
        <f>IF([1]All_Tasks_Billing!J378="","",[1]All_Tasks_Billing!J378)</f>
        <v/>
      </c>
      <c r="K378" t="b">
        <f>[1]All_Tasks_Billing!K378</f>
        <v>0</v>
      </c>
      <c r="L378" s="45" t="str">
        <f>[1]All_Tasks_Billing!L378</f>
        <v/>
      </c>
      <c r="M378" t="str">
        <f>[1]All_Tasks_Billing!M378</f>
        <v/>
      </c>
      <c r="N378" s="46">
        <f>IF([1]All_Tasks_Billing!N378="",0,[1]All_Tasks_Billing!N378)</f>
        <v>0</v>
      </c>
      <c r="O378" t="str">
        <f>[1]All_Tasks_Billing!O378</f>
        <v/>
      </c>
      <c r="P378" s="47">
        <f>IF([1]All_Tasks_Billing!P378="",0,[1]All_Tasks_Billing!P378)</f>
        <v>1.5</v>
      </c>
      <c r="Q378" s="47">
        <f>IF([1]All_Tasks_Billing!Q378="",0,[1]All_Tasks_Billing!Q378)</f>
        <v>1.5</v>
      </c>
      <c r="R378" s="47">
        <f>IF([1]All_Tasks_Billing!R378="",0,[1]All_Tasks_Billing!R378)</f>
        <v>1.5</v>
      </c>
      <c r="S378" t="str">
        <f>[1]All_Tasks_Billing!S378</f>
        <v/>
      </c>
      <c r="T378" t="str">
        <f>[1]All_Tasks_Billing!T378</f>
        <v/>
      </c>
      <c r="U378" t="str">
        <f>[1]All_Tasks_Billing!U378</f>
        <v/>
      </c>
      <c r="V378">
        <f>[1]All_Tasks_Billing!V378</f>
        <v>12</v>
      </c>
      <c r="W378" s="48">
        <f>[1]All_Tasks_Billing!W378</f>
        <v>150</v>
      </c>
      <c r="X378">
        <f>[1]All_Tasks_Billing!X378</f>
        <v>24331.724999999999</v>
      </c>
      <c r="Y378">
        <f>[1]All_Tasks_Billing!Y378</f>
        <v>1</v>
      </c>
      <c r="Z378" s="49">
        <f>[1]All_Tasks_Billing!Z378</f>
        <v>0</v>
      </c>
      <c r="AA378" s="45" t="str">
        <f>[1]All_Tasks_Billing!AA378</f>
        <v/>
      </c>
      <c r="AB378" t="str">
        <f>[1]All_Tasks_Billing!AB378</f>
        <v/>
      </c>
      <c r="AC378" s="48">
        <f>[1]All_Tasks_Billing!AC378</f>
        <v>0</v>
      </c>
      <c r="AD378" s="48">
        <f>[1]All_Tasks_Billing!AD378</f>
        <v>0</v>
      </c>
      <c r="AE378" s="48">
        <f>[1]All_Tasks_Billing!AE378</f>
        <v>0</v>
      </c>
      <c r="AF378" s="48">
        <f>[1]All_Tasks_Billing!AF378</f>
        <v>0</v>
      </c>
      <c r="AG378" s="48">
        <f>[1]All_Tasks_Billing!AG378</f>
        <v>0</v>
      </c>
      <c r="AH378" s="48">
        <f>[1]All_Tasks_Billing!AH378</f>
        <v>6.4500000000000002E-2</v>
      </c>
      <c r="AI378" s="48">
        <f>[1]All_Tasks_Billing!AI378</f>
        <v>0</v>
      </c>
      <c r="AJ378" s="48">
        <f>[1]All_Tasks_Billing!AJ378</f>
        <v>0</v>
      </c>
      <c r="AK378" s="48">
        <f>[1]All_Tasks_Billing!AK378</f>
        <v>0</v>
      </c>
      <c r="AL378" s="48">
        <f>[1]All_Tasks_Billing!AL378</f>
        <v>0</v>
      </c>
      <c r="AM378" s="48">
        <f>[1]All_Tasks_Billing!AM378</f>
        <v>0</v>
      </c>
      <c r="AN378" s="48">
        <f>[1]All_Tasks_Billing!AN378</f>
        <v>0</v>
      </c>
      <c r="AO378" s="48">
        <f>[1]All_Tasks_Billing!AO378</f>
        <v>0</v>
      </c>
      <c r="AP378" s="48">
        <f>[1]All_Tasks_Billing!AP378</f>
        <v>6.4500000000000002E-2</v>
      </c>
      <c r="AQ378" s="48">
        <f>[1]All_Tasks_Billing!AQ378</f>
        <v>0</v>
      </c>
      <c r="AR378" s="48">
        <f>[1]All_Tasks_Billing!AR378</f>
        <v>0</v>
      </c>
      <c r="AS378" s="48">
        <f>[1]All_Tasks_Billing!AS378</f>
        <v>0</v>
      </c>
      <c r="AT378" s="48">
        <f>[1]All_Tasks_Billing!AT378</f>
        <v>0</v>
      </c>
      <c r="AU378" s="50" t="str">
        <f t="shared" si="90"/>
        <v/>
      </c>
      <c r="AV378" s="50" t="str">
        <f t="shared" si="91"/>
        <v/>
      </c>
      <c r="AW378" s="50" t="str">
        <f t="shared" si="92"/>
        <v/>
      </c>
      <c r="AX378" s="50" t="str">
        <f t="shared" ca="1" si="93"/>
        <v>Not Completed</v>
      </c>
      <c r="AY378" s="50" t="str">
        <f t="shared" ca="1" si="94"/>
        <v>Not Completed</v>
      </c>
      <c r="AZ378" s="50" t="str">
        <f t="shared" ca="1" si="95"/>
        <v>Not Completed</v>
      </c>
      <c r="BA378" s="48">
        <f t="shared" si="96"/>
        <v>0</v>
      </c>
      <c r="BB378" s="45" t="str">
        <f t="shared" si="97"/>
        <v/>
      </c>
      <c r="BC378" s="50" t="str">
        <f t="shared" si="98"/>
        <v/>
      </c>
      <c r="BD378" s="48">
        <f t="shared" si="99"/>
        <v>0</v>
      </c>
      <c r="BE378" s="50" t="str">
        <f t="shared" si="100"/>
        <v>Not Started</v>
      </c>
      <c r="BF378" s="51">
        <f t="shared" si="101"/>
        <v>1</v>
      </c>
      <c r="BG378" s="51">
        <f t="shared" si="102"/>
        <v>0</v>
      </c>
      <c r="BH378" s="50" t="str">
        <f t="shared" si="103"/>
        <v/>
      </c>
      <c r="BI378" s="50" t="str">
        <f t="shared" si="104"/>
        <v/>
      </c>
      <c r="BJ378" s="50" t="str">
        <f t="shared" si="105"/>
        <v/>
      </c>
      <c r="BK378" s="50" t="str">
        <f t="shared" si="106"/>
        <v xml:space="preserve">Not Started |  | </v>
      </c>
      <c r="BL378" s="49" t="str">
        <f t="shared" ca="1" si="107"/>
        <v/>
      </c>
    </row>
    <row r="379" spans="1:64" x14ac:dyDescent="0.25">
      <c r="A379" t="str">
        <f>[1]All_Tasks_Billing!A379</f>
        <v>LAS16.PPM07</v>
      </c>
      <c r="B379" t="str">
        <f>[1]All_Tasks_Billing!B379</f>
        <v>PPM</v>
      </c>
      <c r="C379" t="str">
        <f>[1]All_Tasks_Billing!C379</f>
        <v>7.3.2</v>
      </c>
      <c r="D379" t="str">
        <f>[1]All_Tasks_Billing!D379</f>
        <v>Grounding</v>
      </c>
      <c r="E379" t="str">
        <f>[1]All_Tasks_Billing!E379</f>
        <v>Ground Resistance - Clamp</v>
      </c>
      <c r="F379" t="str">
        <f>IF([1]All_Tasks_Billing!F379="","",[1]All_Tasks_Billing!F379)</f>
        <v/>
      </c>
      <c r="G379" t="str">
        <f>IF([1]All_Tasks_Billing!G379="","",[1]All_Tasks_Billing!G379)</f>
        <v/>
      </c>
      <c r="H379" s="45" t="str">
        <f>[1]All_Tasks_Billing!H379</f>
        <v/>
      </c>
      <c r="I379" t="str">
        <f>IF([1]All_Tasks_Billing!I379="","",[1]All_Tasks_Billing!I379)</f>
        <v/>
      </c>
      <c r="J379" t="str">
        <f>IF([1]All_Tasks_Billing!J379="","",[1]All_Tasks_Billing!J379)</f>
        <v/>
      </c>
      <c r="K379" t="b">
        <f>[1]All_Tasks_Billing!K379</f>
        <v>0</v>
      </c>
      <c r="L379" s="45" t="str">
        <f>[1]All_Tasks_Billing!L379</f>
        <v/>
      </c>
      <c r="M379" t="str">
        <f>[1]All_Tasks_Billing!M379</f>
        <v/>
      </c>
      <c r="N379" s="46">
        <f>IF([1]All_Tasks_Billing!N379="",0,[1]All_Tasks_Billing!N379)</f>
        <v>0</v>
      </c>
      <c r="O379" t="str">
        <f>[1]All_Tasks_Billing!O379</f>
        <v/>
      </c>
      <c r="P379" s="47">
        <f>IF([1]All_Tasks_Billing!P379="",0,[1]All_Tasks_Billing!P379)</f>
        <v>2</v>
      </c>
      <c r="Q379" s="47">
        <f>IF([1]All_Tasks_Billing!Q379="",0,[1]All_Tasks_Billing!Q379)</f>
        <v>2</v>
      </c>
      <c r="R379" s="47">
        <f>IF([1]All_Tasks_Billing!R379="",0,[1]All_Tasks_Billing!R379)</f>
        <v>2</v>
      </c>
      <c r="S379" t="str">
        <f>[1]All_Tasks_Billing!S379</f>
        <v/>
      </c>
      <c r="T379" t="str">
        <f>[1]All_Tasks_Billing!T379</f>
        <v/>
      </c>
      <c r="U379" t="str">
        <f>[1]All_Tasks_Billing!U379</f>
        <v/>
      </c>
      <c r="V379">
        <f>[1]All_Tasks_Billing!V379</f>
        <v>12</v>
      </c>
      <c r="W379" s="48">
        <f>[1]All_Tasks_Billing!W379</f>
        <v>150</v>
      </c>
      <c r="X379">
        <f>[1]All_Tasks_Billing!X379</f>
        <v>24331.724999999999</v>
      </c>
      <c r="Y379">
        <f>[1]All_Tasks_Billing!Y379</f>
        <v>1</v>
      </c>
      <c r="Z379" s="49">
        <f>[1]All_Tasks_Billing!Z379</f>
        <v>0</v>
      </c>
      <c r="AA379" s="45" t="str">
        <f>[1]All_Tasks_Billing!AA379</f>
        <v/>
      </c>
      <c r="AB379" t="str">
        <f>[1]All_Tasks_Billing!AB379</f>
        <v/>
      </c>
      <c r="AC379" s="48">
        <f>[1]All_Tasks_Billing!AC379</f>
        <v>0</v>
      </c>
      <c r="AD379" s="48">
        <f>[1]All_Tasks_Billing!AD379</f>
        <v>0</v>
      </c>
      <c r="AE379" s="48">
        <f>[1]All_Tasks_Billing!AE379</f>
        <v>0</v>
      </c>
      <c r="AF379" s="48">
        <f>[1]All_Tasks_Billing!AF379</f>
        <v>0</v>
      </c>
      <c r="AG379" s="48">
        <f>[1]All_Tasks_Billing!AG379</f>
        <v>0</v>
      </c>
      <c r="AH379" s="48">
        <f>[1]All_Tasks_Billing!AH379</f>
        <v>8.5999999999999993E-2</v>
      </c>
      <c r="AI379" s="48">
        <f>[1]All_Tasks_Billing!AI379</f>
        <v>0</v>
      </c>
      <c r="AJ379" s="48">
        <f>[1]All_Tasks_Billing!AJ379</f>
        <v>0</v>
      </c>
      <c r="AK379" s="48">
        <f>[1]All_Tasks_Billing!AK379</f>
        <v>0</v>
      </c>
      <c r="AL379" s="48">
        <f>[1]All_Tasks_Billing!AL379</f>
        <v>0</v>
      </c>
      <c r="AM379" s="48">
        <f>[1]All_Tasks_Billing!AM379</f>
        <v>0</v>
      </c>
      <c r="AN379" s="48">
        <f>[1]All_Tasks_Billing!AN379</f>
        <v>0</v>
      </c>
      <c r="AO379" s="48">
        <f>[1]All_Tasks_Billing!AO379</f>
        <v>0</v>
      </c>
      <c r="AP379" s="48">
        <f>[1]All_Tasks_Billing!AP379</f>
        <v>8.5999999999999993E-2</v>
      </c>
      <c r="AQ379" s="48">
        <f>[1]All_Tasks_Billing!AQ379</f>
        <v>0</v>
      </c>
      <c r="AR379" s="48">
        <f>[1]All_Tasks_Billing!AR379</f>
        <v>0</v>
      </c>
      <c r="AS379" s="48">
        <f>[1]All_Tasks_Billing!AS379</f>
        <v>0</v>
      </c>
      <c r="AT379" s="48">
        <f>[1]All_Tasks_Billing!AT379</f>
        <v>0</v>
      </c>
      <c r="AU379" s="50" t="str">
        <f t="shared" si="90"/>
        <v/>
      </c>
      <c r="AV379" s="50" t="str">
        <f t="shared" si="91"/>
        <v/>
      </c>
      <c r="AW379" s="50" t="str">
        <f t="shared" si="92"/>
        <v/>
      </c>
      <c r="AX379" s="50" t="str">
        <f t="shared" ca="1" si="93"/>
        <v>Not Completed</v>
      </c>
      <c r="AY379" s="50" t="str">
        <f t="shared" ca="1" si="94"/>
        <v>Not Completed</v>
      </c>
      <c r="AZ379" s="50" t="str">
        <f t="shared" ca="1" si="95"/>
        <v>Not Completed</v>
      </c>
      <c r="BA379" s="48">
        <f t="shared" si="96"/>
        <v>0</v>
      </c>
      <c r="BB379" s="45" t="str">
        <f t="shared" si="97"/>
        <v/>
      </c>
      <c r="BC379" s="50" t="str">
        <f t="shared" si="98"/>
        <v/>
      </c>
      <c r="BD379" s="48">
        <f t="shared" si="99"/>
        <v>0</v>
      </c>
      <c r="BE379" s="50" t="str">
        <f t="shared" si="100"/>
        <v>Not Started</v>
      </c>
      <c r="BF379" s="51">
        <f t="shared" si="101"/>
        <v>1</v>
      </c>
      <c r="BG379" s="51">
        <f t="shared" si="102"/>
        <v>0</v>
      </c>
      <c r="BH379" s="50" t="str">
        <f t="shared" si="103"/>
        <v/>
      </c>
      <c r="BI379" s="50" t="str">
        <f t="shared" si="104"/>
        <v/>
      </c>
      <c r="BJ379" s="50" t="str">
        <f t="shared" si="105"/>
        <v/>
      </c>
      <c r="BK379" s="50" t="str">
        <f t="shared" si="106"/>
        <v xml:space="preserve">Not Started |  | </v>
      </c>
      <c r="BL379" s="49" t="str">
        <f t="shared" ca="1" si="107"/>
        <v/>
      </c>
    </row>
    <row r="380" spans="1:64" x14ac:dyDescent="0.25">
      <c r="A380" t="str">
        <f>[1]All_Tasks_Billing!A380</f>
        <v>LAS16.PPM08</v>
      </c>
      <c r="B380" t="str">
        <f>[1]All_Tasks_Billing!B380</f>
        <v>PPM</v>
      </c>
      <c r="C380" t="str">
        <f>[1]All_Tasks_Billing!C380</f>
        <v>8.1.1</v>
      </c>
      <c r="D380" t="str">
        <f>[1]All_Tasks_Billing!D380</f>
        <v>Main Switchgear</v>
      </c>
      <c r="E380" t="str">
        <f>[1]All_Tasks_Billing!E380</f>
        <v>Switchboard</v>
      </c>
      <c r="F380" t="str">
        <f>IF([1]All_Tasks_Billing!F380="","",[1]All_Tasks_Billing!F380)</f>
        <v/>
      </c>
      <c r="G380" t="str">
        <f>IF([1]All_Tasks_Billing!G380="","",[1]All_Tasks_Billing!G380)</f>
        <v/>
      </c>
      <c r="H380" s="45" t="str">
        <f>[1]All_Tasks_Billing!H380</f>
        <v/>
      </c>
      <c r="I380" t="str">
        <f>IF([1]All_Tasks_Billing!I380="","",[1]All_Tasks_Billing!I380)</f>
        <v/>
      </c>
      <c r="J380" t="str">
        <f>IF([1]All_Tasks_Billing!J380="","",[1]All_Tasks_Billing!J380)</f>
        <v/>
      </c>
      <c r="K380" t="b">
        <f>[1]All_Tasks_Billing!K380</f>
        <v>0</v>
      </c>
      <c r="L380" s="45" t="str">
        <f>[1]All_Tasks_Billing!L380</f>
        <v/>
      </c>
      <c r="M380" t="str">
        <f>[1]All_Tasks_Billing!M380</f>
        <v/>
      </c>
      <c r="N380" s="46">
        <f>IF([1]All_Tasks_Billing!N380="",0,[1]All_Tasks_Billing!N380)</f>
        <v>0</v>
      </c>
      <c r="O380" t="str">
        <f>[1]All_Tasks_Billing!O380</f>
        <v/>
      </c>
      <c r="P380" s="47">
        <f>IF([1]All_Tasks_Billing!P380="",0,[1]All_Tasks_Billing!P380)</f>
        <v>4</v>
      </c>
      <c r="Q380" s="47">
        <f>IF([1]All_Tasks_Billing!Q380="",0,[1]All_Tasks_Billing!Q380)</f>
        <v>4</v>
      </c>
      <c r="R380" s="47">
        <f>IF([1]All_Tasks_Billing!R380="",0,[1]All_Tasks_Billing!R380)</f>
        <v>4</v>
      </c>
      <c r="S380" t="str">
        <f>[1]All_Tasks_Billing!S380</f>
        <v/>
      </c>
      <c r="T380" t="str">
        <f>[1]All_Tasks_Billing!T380</f>
        <v/>
      </c>
      <c r="U380" t="str">
        <f>[1]All_Tasks_Billing!U380</f>
        <v/>
      </c>
      <c r="V380">
        <f>[1]All_Tasks_Billing!V380</f>
        <v>13</v>
      </c>
      <c r="W380" s="48">
        <f>[1]All_Tasks_Billing!W380</f>
        <v>150</v>
      </c>
      <c r="X380">
        <f>[1]All_Tasks_Billing!X380</f>
        <v>24331.724999999999</v>
      </c>
      <c r="Y380">
        <f>[1]All_Tasks_Billing!Y380</f>
        <v>1</v>
      </c>
      <c r="Z380" s="49">
        <f>[1]All_Tasks_Billing!Z380</f>
        <v>0</v>
      </c>
      <c r="AA380" s="45" t="str">
        <f>[1]All_Tasks_Billing!AA380</f>
        <v/>
      </c>
      <c r="AB380" t="str">
        <f>[1]All_Tasks_Billing!AB380</f>
        <v/>
      </c>
      <c r="AC380" s="48">
        <f>[1]All_Tasks_Billing!AC380</f>
        <v>0</v>
      </c>
      <c r="AD380" s="48">
        <f>[1]All_Tasks_Billing!AD380</f>
        <v>0</v>
      </c>
      <c r="AE380" s="48">
        <f>[1]All_Tasks_Billing!AE380</f>
        <v>0</v>
      </c>
      <c r="AF380" s="48">
        <f>[1]All_Tasks_Billing!AF380</f>
        <v>0</v>
      </c>
      <c r="AG380" s="48">
        <f>[1]All_Tasks_Billing!AG380</f>
        <v>0</v>
      </c>
      <c r="AH380" s="48">
        <f>[1]All_Tasks_Billing!AH380</f>
        <v>0.17199999999999999</v>
      </c>
      <c r="AI380" s="48">
        <f>[1]All_Tasks_Billing!AI380</f>
        <v>0</v>
      </c>
      <c r="AJ380" s="48">
        <f>[1]All_Tasks_Billing!AJ380</f>
        <v>0</v>
      </c>
      <c r="AK380" s="48">
        <f>[1]All_Tasks_Billing!AK380</f>
        <v>0</v>
      </c>
      <c r="AL380" s="48">
        <f>[1]All_Tasks_Billing!AL380</f>
        <v>0</v>
      </c>
      <c r="AM380" s="48">
        <f>[1]All_Tasks_Billing!AM380</f>
        <v>0</v>
      </c>
      <c r="AN380" s="48">
        <f>[1]All_Tasks_Billing!AN380</f>
        <v>0</v>
      </c>
      <c r="AO380" s="48">
        <f>[1]All_Tasks_Billing!AO380</f>
        <v>0</v>
      </c>
      <c r="AP380" s="48">
        <f>[1]All_Tasks_Billing!AP380</f>
        <v>0.17199999999999999</v>
      </c>
      <c r="AQ380" s="48">
        <f>[1]All_Tasks_Billing!AQ380</f>
        <v>0</v>
      </c>
      <c r="AR380" s="48">
        <f>[1]All_Tasks_Billing!AR380</f>
        <v>0</v>
      </c>
      <c r="AS380" s="48">
        <f>[1]All_Tasks_Billing!AS380</f>
        <v>0</v>
      </c>
      <c r="AT380" s="48">
        <f>[1]All_Tasks_Billing!AT380</f>
        <v>0</v>
      </c>
      <c r="AU380" s="50" t="str">
        <f t="shared" si="90"/>
        <v/>
      </c>
      <c r="AV380" s="50" t="str">
        <f t="shared" si="91"/>
        <v/>
      </c>
      <c r="AW380" s="50" t="str">
        <f t="shared" si="92"/>
        <v/>
      </c>
      <c r="AX380" s="50" t="str">
        <f t="shared" ca="1" si="93"/>
        <v>Not Completed</v>
      </c>
      <c r="AY380" s="50" t="str">
        <f t="shared" ca="1" si="94"/>
        <v>Not Completed</v>
      </c>
      <c r="AZ380" s="50" t="str">
        <f t="shared" ca="1" si="95"/>
        <v>Not Completed</v>
      </c>
      <c r="BA380" s="48">
        <f t="shared" si="96"/>
        <v>0</v>
      </c>
      <c r="BB380" s="45" t="str">
        <f t="shared" si="97"/>
        <v/>
      </c>
      <c r="BC380" s="50" t="str">
        <f t="shared" si="98"/>
        <v/>
      </c>
      <c r="BD380" s="48">
        <f t="shared" si="99"/>
        <v>0</v>
      </c>
      <c r="BE380" s="50" t="str">
        <f t="shared" si="100"/>
        <v>Not Started</v>
      </c>
      <c r="BF380" s="51">
        <f t="shared" si="101"/>
        <v>1</v>
      </c>
      <c r="BG380" s="51">
        <f t="shared" si="102"/>
        <v>0</v>
      </c>
      <c r="BH380" s="50" t="str">
        <f t="shared" si="103"/>
        <v/>
      </c>
      <c r="BI380" s="50" t="str">
        <f t="shared" si="104"/>
        <v/>
      </c>
      <c r="BJ380" s="50" t="str">
        <f t="shared" si="105"/>
        <v/>
      </c>
      <c r="BK380" s="50" t="str">
        <f t="shared" si="106"/>
        <v xml:space="preserve">Not Started |  | </v>
      </c>
      <c r="BL380" s="49" t="str">
        <f t="shared" ca="1" si="107"/>
        <v/>
      </c>
    </row>
    <row r="381" spans="1:64" x14ac:dyDescent="0.25">
      <c r="A381" t="str">
        <f>[1]All_Tasks_Billing!A381</f>
        <v>LAS16.PPM08</v>
      </c>
      <c r="B381" t="str">
        <f>[1]All_Tasks_Billing!B381</f>
        <v>PPM</v>
      </c>
      <c r="C381" t="str">
        <f>[1]All_Tasks_Billing!C381</f>
        <v>8.1.2</v>
      </c>
      <c r="D381" t="str">
        <f>[1]All_Tasks_Billing!D381</f>
        <v>Main Switchgear</v>
      </c>
      <c r="E381" t="str">
        <f>[1]All_Tasks_Billing!E381</f>
        <v>Circuit Breakers -Primary</v>
      </c>
      <c r="F381" t="str">
        <f>IF([1]All_Tasks_Billing!F381="","",[1]All_Tasks_Billing!F381)</f>
        <v>5000AF / 4200AT</v>
      </c>
      <c r="G381" t="str">
        <f>IF([1]All_Tasks_Billing!G381="","",[1]All_Tasks_Billing!G381)</f>
        <v/>
      </c>
      <c r="H381" s="45" t="str">
        <f>[1]All_Tasks_Billing!H381</f>
        <v/>
      </c>
      <c r="I381" t="str">
        <f>IF([1]All_Tasks_Billing!I381="","",[1]All_Tasks_Billing!I381)</f>
        <v/>
      </c>
      <c r="J381" t="str">
        <f>IF([1]All_Tasks_Billing!J381="","",[1]All_Tasks_Billing!J381)</f>
        <v/>
      </c>
      <c r="K381" t="b">
        <f>[1]All_Tasks_Billing!K381</f>
        <v>0</v>
      </c>
      <c r="L381" s="45" t="str">
        <f>[1]All_Tasks_Billing!L381</f>
        <v/>
      </c>
      <c r="M381" t="str">
        <f>[1]All_Tasks_Billing!M381</f>
        <v/>
      </c>
      <c r="N381" s="46">
        <f>IF([1]All_Tasks_Billing!N381="",0,[1]All_Tasks_Billing!N381)</f>
        <v>0</v>
      </c>
      <c r="O381" t="str">
        <f>[1]All_Tasks_Billing!O381</f>
        <v/>
      </c>
      <c r="P381" s="47">
        <f>IF([1]All_Tasks_Billing!P381="",0,[1]All_Tasks_Billing!P381)</f>
        <v>4</v>
      </c>
      <c r="Q381" s="47">
        <f>IF([1]All_Tasks_Billing!Q381="",0,[1]All_Tasks_Billing!Q381)</f>
        <v>4</v>
      </c>
      <c r="R381" s="47">
        <f>IF([1]All_Tasks_Billing!R381="",0,[1]All_Tasks_Billing!R381)</f>
        <v>4</v>
      </c>
      <c r="S381" t="str">
        <f>[1]All_Tasks_Billing!S381</f>
        <v/>
      </c>
      <c r="T381" t="str">
        <f>[1]All_Tasks_Billing!T381</f>
        <v/>
      </c>
      <c r="U381" t="str">
        <f>[1]All_Tasks_Billing!U381</f>
        <v/>
      </c>
      <c r="V381">
        <f>[1]All_Tasks_Billing!V381</f>
        <v>13</v>
      </c>
      <c r="W381" s="48">
        <f>[1]All_Tasks_Billing!W381</f>
        <v>150</v>
      </c>
      <c r="X381">
        <f>[1]All_Tasks_Billing!X381</f>
        <v>24331.724999999999</v>
      </c>
      <c r="Y381">
        <f>[1]All_Tasks_Billing!Y381</f>
        <v>1</v>
      </c>
      <c r="Z381" s="49">
        <f>[1]All_Tasks_Billing!Z381</f>
        <v>0</v>
      </c>
      <c r="AA381" s="45" t="str">
        <f>[1]All_Tasks_Billing!AA381</f>
        <v/>
      </c>
      <c r="AB381" t="str">
        <f>[1]All_Tasks_Billing!AB381</f>
        <v/>
      </c>
      <c r="AC381" s="48">
        <f>[1]All_Tasks_Billing!AC381</f>
        <v>0</v>
      </c>
      <c r="AD381" s="48">
        <f>[1]All_Tasks_Billing!AD381</f>
        <v>0</v>
      </c>
      <c r="AE381" s="48">
        <f>[1]All_Tasks_Billing!AE381</f>
        <v>0</v>
      </c>
      <c r="AF381" s="48">
        <f>[1]All_Tasks_Billing!AF381</f>
        <v>0</v>
      </c>
      <c r="AG381" s="48">
        <f>[1]All_Tasks_Billing!AG381</f>
        <v>0</v>
      </c>
      <c r="AH381" s="48">
        <f>[1]All_Tasks_Billing!AH381</f>
        <v>0.17199999999999999</v>
      </c>
      <c r="AI381" s="48">
        <f>[1]All_Tasks_Billing!AI381</f>
        <v>0</v>
      </c>
      <c r="AJ381" s="48">
        <f>[1]All_Tasks_Billing!AJ381</f>
        <v>0</v>
      </c>
      <c r="AK381" s="48">
        <f>[1]All_Tasks_Billing!AK381</f>
        <v>0</v>
      </c>
      <c r="AL381" s="48">
        <f>[1]All_Tasks_Billing!AL381</f>
        <v>0</v>
      </c>
      <c r="AM381" s="48">
        <f>[1]All_Tasks_Billing!AM381</f>
        <v>0</v>
      </c>
      <c r="AN381" s="48">
        <f>[1]All_Tasks_Billing!AN381</f>
        <v>0</v>
      </c>
      <c r="AO381" s="48">
        <f>[1]All_Tasks_Billing!AO381</f>
        <v>0</v>
      </c>
      <c r="AP381" s="48">
        <f>[1]All_Tasks_Billing!AP381</f>
        <v>0.17199999999999999</v>
      </c>
      <c r="AQ381" s="48">
        <f>[1]All_Tasks_Billing!AQ381</f>
        <v>0</v>
      </c>
      <c r="AR381" s="48">
        <f>[1]All_Tasks_Billing!AR381</f>
        <v>0</v>
      </c>
      <c r="AS381" s="48">
        <f>[1]All_Tasks_Billing!AS381</f>
        <v>0</v>
      </c>
      <c r="AT381" s="48">
        <f>[1]All_Tasks_Billing!AT381</f>
        <v>0</v>
      </c>
      <c r="AU381" s="50" t="str">
        <f t="shared" si="90"/>
        <v/>
      </c>
      <c r="AV381" s="50" t="str">
        <f t="shared" si="91"/>
        <v/>
      </c>
      <c r="AW381" s="50" t="str">
        <f t="shared" si="92"/>
        <v/>
      </c>
      <c r="AX381" s="50" t="str">
        <f t="shared" ca="1" si="93"/>
        <v>Not Completed</v>
      </c>
      <c r="AY381" s="50" t="str">
        <f t="shared" ca="1" si="94"/>
        <v>Not Completed</v>
      </c>
      <c r="AZ381" s="50" t="str">
        <f t="shared" ca="1" si="95"/>
        <v>Not Completed</v>
      </c>
      <c r="BA381" s="48">
        <f t="shared" si="96"/>
        <v>0</v>
      </c>
      <c r="BB381" s="45" t="str">
        <f t="shared" si="97"/>
        <v/>
      </c>
      <c r="BC381" s="50" t="str">
        <f t="shared" si="98"/>
        <v/>
      </c>
      <c r="BD381" s="48">
        <f t="shared" si="99"/>
        <v>0</v>
      </c>
      <c r="BE381" s="50" t="str">
        <f t="shared" si="100"/>
        <v>Not Started</v>
      </c>
      <c r="BF381" s="51">
        <f t="shared" si="101"/>
        <v>1</v>
      </c>
      <c r="BG381" s="51">
        <f t="shared" si="102"/>
        <v>0</v>
      </c>
      <c r="BH381" s="50" t="str">
        <f t="shared" si="103"/>
        <v/>
      </c>
      <c r="BI381" s="50" t="str">
        <f t="shared" si="104"/>
        <v/>
      </c>
      <c r="BJ381" s="50" t="str">
        <f t="shared" si="105"/>
        <v/>
      </c>
      <c r="BK381" s="50" t="str">
        <f t="shared" si="106"/>
        <v xml:space="preserve">Not Started |  | </v>
      </c>
      <c r="BL381" s="49" t="str">
        <f t="shared" ca="1" si="107"/>
        <v/>
      </c>
    </row>
    <row r="382" spans="1:64" x14ac:dyDescent="0.25">
      <c r="A382" t="str">
        <f>[1]All_Tasks_Billing!A382</f>
        <v>LAS16.PPM08</v>
      </c>
      <c r="B382" t="str">
        <f>[1]All_Tasks_Billing!B382</f>
        <v>PPM</v>
      </c>
      <c r="C382" t="str">
        <f>[1]All_Tasks_Billing!C382</f>
        <v>8.1.3</v>
      </c>
      <c r="D382" t="str">
        <f>[1]All_Tasks_Billing!D382</f>
        <v>Main Switchgear</v>
      </c>
      <c r="E382" t="str">
        <f>[1]All_Tasks_Billing!E382</f>
        <v>Circuit Breakers -Primary</v>
      </c>
      <c r="F382" t="str">
        <f>IF([1]All_Tasks_Billing!F382="","",[1]All_Tasks_Billing!F382)</f>
        <v>5000AF / 4200AT</v>
      </c>
      <c r="G382" t="str">
        <f>IF([1]All_Tasks_Billing!G382="","",[1]All_Tasks_Billing!G382)</f>
        <v/>
      </c>
      <c r="H382" s="45" t="str">
        <f>[1]All_Tasks_Billing!H382</f>
        <v/>
      </c>
      <c r="I382" t="str">
        <f>IF([1]All_Tasks_Billing!I382="","",[1]All_Tasks_Billing!I382)</f>
        <v/>
      </c>
      <c r="J382" t="str">
        <f>IF([1]All_Tasks_Billing!J382="","",[1]All_Tasks_Billing!J382)</f>
        <v/>
      </c>
      <c r="K382" t="b">
        <f>[1]All_Tasks_Billing!K382</f>
        <v>0</v>
      </c>
      <c r="L382" s="45" t="str">
        <f>[1]All_Tasks_Billing!L382</f>
        <v/>
      </c>
      <c r="M382" t="str">
        <f>[1]All_Tasks_Billing!M382</f>
        <v/>
      </c>
      <c r="N382" s="46">
        <f>IF([1]All_Tasks_Billing!N382="",0,[1]All_Tasks_Billing!N382)</f>
        <v>0</v>
      </c>
      <c r="O382" t="str">
        <f>[1]All_Tasks_Billing!O382</f>
        <v/>
      </c>
      <c r="P382" s="47">
        <f>IF([1]All_Tasks_Billing!P382="",0,[1]All_Tasks_Billing!P382)</f>
        <v>4</v>
      </c>
      <c r="Q382" s="47">
        <f>IF([1]All_Tasks_Billing!Q382="",0,[1]All_Tasks_Billing!Q382)</f>
        <v>4</v>
      </c>
      <c r="R382" s="47">
        <f>IF([1]All_Tasks_Billing!R382="",0,[1]All_Tasks_Billing!R382)</f>
        <v>4</v>
      </c>
      <c r="S382" t="str">
        <f>[1]All_Tasks_Billing!S382</f>
        <v/>
      </c>
      <c r="T382" t="str">
        <f>[1]All_Tasks_Billing!T382</f>
        <v/>
      </c>
      <c r="U382" t="str">
        <f>[1]All_Tasks_Billing!U382</f>
        <v/>
      </c>
      <c r="V382">
        <f>[1]All_Tasks_Billing!V382</f>
        <v>13</v>
      </c>
      <c r="W382" s="48">
        <f>[1]All_Tasks_Billing!W382</f>
        <v>150</v>
      </c>
      <c r="X382">
        <f>[1]All_Tasks_Billing!X382</f>
        <v>24331.724999999999</v>
      </c>
      <c r="Y382">
        <f>[1]All_Tasks_Billing!Y382</f>
        <v>1</v>
      </c>
      <c r="Z382" s="49">
        <f>[1]All_Tasks_Billing!Z382</f>
        <v>0</v>
      </c>
      <c r="AA382" s="45" t="str">
        <f>[1]All_Tasks_Billing!AA382</f>
        <v/>
      </c>
      <c r="AB382" t="str">
        <f>[1]All_Tasks_Billing!AB382</f>
        <v/>
      </c>
      <c r="AC382" s="48">
        <f>[1]All_Tasks_Billing!AC382</f>
        <v>0</v>
      </c>
      <c r="AD382" s="48">
        <f>[1]All_Tasks_Billing!AD382</f>
        <v>0</v>
      </c>
      <c r="AE382" s="48">
        <f>[1]All_Tasks_Billing!AE382</f>
        <v>0</v>
      </c>
      <c r="AF382" s="48">
        <f>[1]All_Tasks_Billing!AF382</f>
        <v>0</v>
      </c>
      <c r="AG382" s="48">
        <f>[1]All_Tasks_Billing!AG382</f>
        <v>0</v>
      </c>
      <c r="AH382" s="48">
        <f>[1]All_Tasks_Billing!AH382</f>
        <v>0.17199999999999999</v>
      </c>
      <c r="AI382" s="48">
        <f>[1]All_Tasks_Billing!AI382</f>
        <v>0</v>
      </c>
      <c r="AJ382" s="48">
        <f>[1]All_Tasks_Billing!AJ382</f>
        <v>0</v>
      </c>
      <c r="AK382" s="48">
        <f>[1]All_Tasks_Billing!AK382</f>
        <v>0</v>
      </c>
      <c r="AL382" s="48">
        <f>[1]All_Tasks_Billing!AL382</f>
        <v>0</v>
      </c>
      <c r="AM382" s="48">
        <f>[1]All_Tasks_Billing!AM382</f>
        <v>0</v>
      </c>
      <c r="AN382" s="48">
        <f>[1]All_Tasks_Billing!AN382</f>
        <v>0</v>
      </c>
      <c r="AO382" s="48">
        <f>[1]All_Tasks_Billing!AO382</f>
        <v>0</v>
      </c>
      <c r="AP382" s="48">
        <f>[1]All_Tasks_Billing!AP382</f>
        <v>0.17199999999999999</v>
      </c>
      <c r="AQ382" s="48">
        <f>[1]All_Tasks_Billing!AQ382</f>
        <v>0</v>
      </c>
      <c r="AR382" s="48">
        <f>[1]All_Tasks_Billing!AR382</f>
        <v>0</v>
      </c>
      <c r="AS382" s="48">
        <f>[1]All_Tasks_Billing!AS382</f>
        <v>0</v>
      </c>
      <c r="AT382" s="48">
        <f>[1]All_Tasks_Billing!AT382</f>
        <v>0</v>
      </c>
      <c r="AU382" s="50" t="str">
        <f t="shared" si="90"/>
        <v/>
      </c>
      <c r="AV382" s="50" t="str">
        <f t="shared" si="91"/>
        <v/>
      </c>
      <c r="AW382" s="50" t="str">
        <f t="shared" si="92"/>
        <v/>
      </c>
      <c r="AX382" s="50" t="str">
        <f t="shared" ca="1" si="93"/>
        <v>Not Completed</v>
      </c>
      <c r="AY382" s="50" t="str">
        <f t="shared" ca="1" si="94"/>
        <v>Not Completed</v>
      </c>
      <c r="AZ382" s="50" t="str">
        <f t="shared" ca="1" si="95"/>
        <v>Not Completed</v>
      </c>
      <c r="BA382" s="48">
        <f t="shared" si="96"/>
        <v>0</v>
      </c>
      <c r="BB382" s="45" t="str">
        <f t="shared" si="97"/>
        <v/>
      </c>
      <c r="BC382" s="50" t="str">
        <f t="shared" si="98"/>
        <v/>
      </c>
      <c r="BD382" s="48">
        <f t="shared" si="99"/>
        <v>0</v>
      </c>
      <c r="BE382" s="50" t="str">
        <f t="shared" si="100"/>
        <v>Not Started</v>
      </c>
      <c r="BF382" s="51">
        <f t="shared" si="101"/>
        <v>1</v>
      </c>
      <c r="BG382" s="51">
        <f t="shared" si="102"/>
        <v>0</v>
      </c>
      <c r="BH382" s="50" t="str">
        <f t="shared" si="103"/>
        <v/>
      </c>
      <c r="BI382" s="50" t="str">
        <f t="shared" si="104"/>
        <v/>
      </c>
      <c r="BJ382" s="50" t="str">
        <f t="shared" si="105"/>
        <v/>
      </c>
      <c r="BK382" s="50" t="str">
        <f t="shared" si="106"/>
        <v xml:space="preserve">Not Started |  | </v>
      </c>
      <c r="BL382" s="49" t="str">
        <f t="shared" ca="1" si="107"/>
        <v/>
      </c>
    </row>
    <row r="383" spans="1:64" x14ac:dyDescent="0.25">
      <c r="A383" t="str">
        <f>[1]All_Tasks_Billing!A383</f>
        <v>LAS16.PPM08</v>
      </c>
      <c r="B383" t="str">
        <f>[1]All_Tasks_Billing!B383</f>
        <v>PPM</v>
      </c>
      <c r="C383" t="str">
        <f>[1]All_Tasks_Billing!C383</f>
        <v>8.1.4</v>
      </c>
      <c r="D383" t="str">
        <f>[1]All_Tasks_Billing!D383</f>
        <v>Main Switchgear</v>
      </c>
      <c r="E383" t="str">
        <f>[1]All_Tasks_Billing!E383</f>
        <v>Circuit Breakers -Primary</v>
      </c>
      <c r="F383" t="str">
        <f>IF([1]All_Tasks_Billing!F383="","",[1]All_Tasks_Billing!F383)</f>
        <v>400AF / 400AT</v>
      </c>
      <c r="G383" t="str">
        <f>IF([1]All_Tasks_Billing!G383="","",[1]All_Tasks_Billing!G383)</f>
        <v/>
      </c>
      <c r="H383" s="45" t="str">
        <f>[1]All_Tasks_Billing!H383</f>
        <v/>
      </c>
      <c r="I383" t="str">
        <f>IF([1]All_Tasks_Billing!I383="","",[1]All_Tasks_Billing!I383)</f>
        <v/>
      </c>
      <c r="J383" t="str">
        <f>IF([1]All_Tasks_Billing!J383="","",[1]All_Tasks_Billing!J383)</f>
        <v/>
      </c>
      <c r="K383" t="b">
        <f>[1]All_Tasks_Billing!K383</f>
        <v>0</v>
      </c>
      <c r="L383" s="45" t="str">
        <f>[1]All_Tasks_Billing!L383</f>
        <v/>
      </c>
      <c r="M383" t="str">
        <f>[1]All_Tasks_Billing!M383</f>
        <v/>
      </c>
      <c r="N383" s="46">
        <f>IF([1]All_Tasks_Billing!N383="",0,[1]All_Tasks_Billing!N383)</f>
        <v>0</v>
      </c>
      <c r="O383" t="str">
        <f>[1]All_Tasks_Billing!O383</f>
        <v/>
      </c>
      <c r="P383" s="47">
        <f>IF([1]All_Tasks_Billing!P383="",0,[1]All_Tasks_Billing!P383)</f>
        <v>3</v>
      </c>
      <c r="Q383" s="47">
        <f>IF([1]All_Tasks_Billing!Q383="",0,[1]All_Tasks_Billing!Q383)</f>
        <v>3</v>
      </c>
      <c r="R383" s="47">
        <f>IF([1]All_Tasks_Billing!R383="",0,[1]All_Tasks_Billing!R383)</f>
        <v>3</v>
      </c>
      <c r="S383" t="str">
        <f>[1]All_Tasks_Billing!S383</f>
        <v/>
      </c>
      <c r="T383" t="str">
        <f>[1]All_Tasks_Billing!T383</f>
        <v/>
      </c>
      <c r="U383" t="str">
        <f>[1]All_Tasks_Billing!U383</f>
        <v/>
      </c>
      <c r="V383">
        <f>[1]All_Tasks_Billing!V383</f>
        <v>13</v>
      </c>
      <c r="W383" s="48">
        <f>[1]All_Tasks_Billing!W383</f>
        <v>150</v>
      </c>
      <c r="X383">
        <f>[1]All_Tasks_Billing!X383</f>
        <v>24331.724999999999</v>
      </c>
      <c r="Y383">
        <f>[1]All_Tasks_Billing!Y383</f>
        <v>1</v>
      </c>
      <c r="Z383" s="49">
        <f>[1]All_Tasks_Billing!Z383</f>
        <v>0</v>
      </c>
      <c r="AA383" s="45" t="str">
        <f>[1]All_Tasks_Billing!AA383</f>
        <v/>
      </c>
      <c r="AB383" t="str">
        <f>[1]All_Tasks_Billing!AB383</f>
        <v/>
      </c>
      <c r="AC383" s="48">
        <f>[1]All_Tasks_Billing!AC383</f>
        <v>0</v>
      </c>
      <c r="AD383" s="48">
        <f>[1]All_Tasks_Billing!AD383</f>
        <v>0</v>
      </c>
      <c r="AE383" s="48">
        <f>[1]All_Tasks_Billing!AE383</f>
        <v>0</v>
      </c>
      <c r="AF383" s="48">
        <f>[1]All_Tasks_Billing!AF383</f>
        <v>0</v>
      </c>
      <c r="AG383" s="48">
        <f>[1]All_Tasks_Billing!AG383</f>
        <v>0</v>
      </c>
      <c r="AH383" s="48">
        <f>[1]All_Tasks_Billing!AH383</f>
        <v>0.129</v>
      </c>
      <c r="AI383" s="48">
        <f>[1]All_Tasks_Billing!AI383</f>
        <v>0</v>
      </c>
      <c r="AJ383" s="48">
        <f>[1]All_Tasks_Billing!AJ383</f>
        <v>0</v>
      </c>
      <c r="AK383" s="48">
        <f>[1]All_Tasks_Billing!AK383</f>
        <v>0</v>
      </c>
      <c r="AL383" s="48">
        <f>[1]All_Tasks_Billing!AL383</f>
        <v>0</v>
      </c>
      <c r="AM383" s="48">
        <f>[1]All_Tasks_Billing!AM383</f>
        <v>0</v>
      </c>
      <c r="AN383" s="48">
        <f>[1]All_Tasks_Billing!AN383</f>
        <v>0</v>
      </c>
      <c r="AO383" s="48">
        <f>[1]All_Tasks_Billing!AO383</f>
        <v>0</v>
      </c>
      <c r="AP383" s="48">
        <f>[1]All_Tasks_Billing!AP383</f>
        <v>0.129</v>
      </c>
      <c r="AQ383" s="48">
        <f>[1]All_Tasks_Billing!AQ383</f>
        <v>0</v>
      </c>
      <c r="AR383" s="48">
        <f>[1]All_Tasks_Billing!AR383</f>
        <v>0</v>
      </c>
      <c r="AS383" s="48">
        <f>[1]All_Tasks_Billing!AS383</f>
        <v>0</v>
      </c>
      <c r="AT383" s="48">
        <f>[1]All_Tasks_Billing!AT383</f>
        <v>0</v>
      </c>
      <c r="AU383" s="50" t="str">
        <f t="shared" si="90"/>
        <v/>
      </c>
      <c r="AV383" s="50" t="str">
        <f t="shared" si="91"/>
        <v/>
      </c>
      <c r="AW383" s="50" t="str">
        <f t="shared" si="92"/>
        <v/>
      </c>
      <c r="AX383" s="50" t="str">
        <f t="shared" ca="1" si="93"/>
        <v>Not Completed</v>
      </c>
      <c r="AY383" s="50" t="str">
        <f t="shared" ca="1" si="94"/>
        <v>Not Completed</v>
      </c>
      <c r="AZ383" s="50" t="str">
        <f t="shared" ca="1" si="95"/>
        <v>Not Completed</v>
      </c>
      <c r="BA383" s="48">
        <f t="shared" si="96"/>
        <v>0</v>
      </c>
      <c r="BB383" s="45" t="str">
        <f t="shared" si="97"/>
        <v/>
      </c>
      <c r="BC383" s="50" t="str">
        <f t="shared" si="98"/>
        <v/>
      </c>
      <c r="BD383" s="48">
        <f t="shared" si="99"/>
        <v>0</v>
      </c>
      <c r="BE383" s="50" t="str">
        <f t="shared" si="100"/>
        <v>Not Started</v>
      </c>
      <c r="BF383" s="51">
        <f t="shared" si="101"/>
        <v>1</v>
      </c>
      <c r="BG383" s="51">
        <f t="shared" si="102"/>
        <v>0</v>
      </c>
      <c r="BH383" s="50" t="str">
        <f t="shared" si="103"/>
        <v/>
      </c>
      <c r="BI383" s="50" t="str">
        <f t="shared" si="104"/>
        <v/>
      </c>
      <c r="BJ383" s="50" t="str">
        <f t="shared" si="105"/>
        <v/>
      </c>
      <c r="BK383" s="50" t="str">
        <f t="shared" si="106"/>
        <v xml:space="preserve">Not Started |  | </v>
      </c>
      <c r="BL383" s="49" t="str">
        <f t="shared" ca="1" si="107"/>
        <v/>
      </c>
    </row>
    <row r="384" spans="1:64" x14ac:dyDescent="0.25">
      <c r="A384" t="str">
        <f>[1]All_Tasks_Billing!A384</f>
        <v>LAS16.PPM08</v>
      </c>
      <c r="B384" t="str">
        <f>[1]All_Tasks_Billing!B384</f>
        <v>PPM</v>
      </c>
      <c r="C384" t="str">
        <f>[1]All_Tasks_Billing!C384</f>
        <v>8.1.5</v>
      </c>
      <c r="D384" t="str">
        <f>[1]All_Tasks_Billing!D384</f>
        <v>Main Switchgear</v>
      </c>
      <c r="E384" t="str">
        <f>[1]All_Tasks_Billing!E384</f>
        <v>Circuit Breakers -Primary</v>
      </c>
      <c r="F384" t="str">
        <f>IF([1]All_Tasks_Billing!F384="","",[1]All_Tasks_Billing!F384)</f>
        <v>400AF / 400AT</v>
      </c>
      <c r="G384" t="str">
        <f>IF([1]All_Tasks_Billing!G384="","",[1]All_Tasks_Billing!G384)</f>
        <v/>
      </c>
      <c r="H384" s="45" t="str">
        <f>[1]All_Tasks_Billing!H384</f>
        <v/>
      </c>
      <c r="I384" t="str">
        <f>IF([1]All_Tasks_Billing!I384="","",[1]All_Tasks_Billing!I384)</f>
        <v/>
      </c>
      <c r="J384" t="str">
        <f>IF([1]All_Tasks_Billing!J384="","",[1]All_Tasks_Billing!J384)</f>
        <v/>
      </c>
      <c r="K384" t="b">
        <f>[1]All_Tasks_Billing!K384</f>
        <v>0</v>
      </c>
      <c r="L384" s="45" t="str">
        <f>[1]All_Tasks_Billing!L384</f>
        <v/>
      </c>
      <c r="M384" t="str">
        <f>[1]All_Tasks_Billing!M384</f>
        <v/>
      </c>
      <c r="N384" s="46">
        <f>IF([1]All_Tasks_Billing!N384="",0,[1]All_Tasks_Billing!N384)</f>
        <v>0</v>
      </c>
      <c r="O384" t="str">
        <f>[1]All_Tasks_Billing!O384</f>
        <v/>
      </c>
      <c r="P384" s="47">
        <f>IF([1]All_Tasks_Billing!P384="",0,[1]All_Tasks_Billing!P384)</f>
        <v>3</v>
      </c>
      <c r="Q384" s="47">
        <f>IF([1]All_Tasks_Billing!Q384="",0,[1]All_Tasks_Billing!Q384)</f>
        <v>3</v>
      </c>
      <c r="R384" s="47">
        <f>IF([1]All_Tasks_Billing!R384="",0,[1]All_Tasks_Billing!R384)</f>
        <v>3</v>
      </c>
      <c r="S384" t="str">
        <f>[1]All_Tasks_Billing!S384</f>
        <v/>
      </c>
      <c r="T384" t="str">
        <f>[1]All_Tasks_Billing!T384</f>
        <v/>
      </c>
      <c r="U384" t="str">
        <f>[1]All_Tasks_Billing!U384</f>
        <v/>
      </c>
      <c r="V384">
        <f>[1]All_Tasks_Billing!V384</f>
        <v>13</v>
      </c>
      <c r="W384" s="48">
        <f>[1]All_Tasks_Billing!W384</f>
        <v>150</v>
      </c>
      <c r="X384">
        <f>[1]All_Tasks_Billing!X384</f>
        <v>24331.724999999999</v>
      </c>
      <c r="Y384">
        <f>[1]All_Tasks_Billing!Y384</f>
        <v>1</v>
      </c>
      <c r="Z384" s="49">
        <f>[1]All_Tasks_Billing!Z384</f>
        <v>0</v>
      </c>
      <c r="AA384" s="45" t="str">
        <f>[1]All_Tasks_Billing!AA384</f>
        <v/>
      </c>
      <c r="AB384" t="str">
        <f>[1]All_Tasks_Billing!AB384</f>
        <v/>
      </c>
      <c r="AC384" s="48">
        <f>[1]All_Tasks_Billing!AC384</f>
        <v>0</v>
      </c>
      <c r="AD384" s="48">
        <f>[1]All_Tasks_Billing!AD384</f>
        <v>0</v>
      </c>
      <c r="AE384" s="48">
        <f>[1]All_Tasks_Billing!AE384</f>
        <v>0</v>
      </c>
      <c r="AF384" s="48">
        <f>[1]All_Tasks_Billing!AF384</f>
        <v>0</v>
      </c>
      <c r="AG384" s="48">
        <f>[1]All_Tasks_Billing!AG384</f>
        <v>0</v>
      </c>
      <c r="AH384" s="48">
        <f>[1]All_Tasks_Billing!AH384</f>
        <v>0.129</v>
      </c>
      <c r="AI384" s="48">
        <f>[1]All_Tasks_Billing!AI384</f>
        <v>0</v>
      </c>
      <c r="AJ384" s="48">
        <f>[1]All_Tasks_Billing!AJ384</f>
        <v>0</v>
      </c>
      <c r="AK384" s="48">
        <f>[1]All_Tasks_Billing!AK384</f>
        <v>0</v>
      </c>
      <c r="AL384" s="48">
        <f>[1]All_Tasks_Billing!AL384</f>
        <v>0</v>
      </c>
      <c r="AM384" s="48">
        <f>[1]All_Tasks_Billing!AM384</f>
        <v>0</v>
      </c>
      <c r="AN384" s="48">
        <f>[1]All_Tasks_Billing!AN384</f>
        <v>0</v>
      </c>
      <c r="AO384" s="48">
        <f>[1]All_Tasks_Billing!AO384</f>
        <v>0</v>
      </c>
      <c r="AP384" s="48">
        <f>[1]All_Tasks_Billing!AP384</f>
        <v>0.129</v>
      </c>
      <c r="AQ384" s="48">
        <f>[1]All_Tasks_Billing!AQ384</f>
        <v>0</v>
      </c>
      <c r="AR384" s="48">
        <f>[1]All_Tasks_Billing!AR384</f>
        <v>0</v>
      </c>
      <c r="AS384" s="48">
        <f>[1]All_Tasks_Billing!AS384</f>
        <v>0</v>
      </c>
      <c r="AT384" s="48">
        <f>[1]All_Tasks_Billing!AT384</f>
        <v>0</v>
      </c>
      <c r="AU384" s="50" t="str">
        <f t="shared" si="90"/>
        <v/>
      </c>
      <c r="AV384" s="50" t="str">
        <f t="shared" si="91"/>
        <v/>
      </c>
      <c r="AW384" s="50" t="str">
        <f t="shared" si="92"/>
        <v/>
      </c>
      <c r="AX384" s="50" t="str">
        <f t="shared" ca="1" si="93"/>
        <v>Not Completed</v>
      </c>
      <c r="AY384" s="50" t="str">
        <f t="shared" ca="1" si="94"/>
        <v>Not Completed</v>
      </c>
      <c r="AZ384" s="50" t="str">
        <f t="shared" ca="1" si="95"/>
        <v>Not Completed</v>
      </c>
      <c r="BA384" s="48">
        <f t="shared" si="96"/>
        <v>0</v>
      </c>
      <c r="BB384" s="45" t="str">
        <f t="shared" si="97"/>
        <v/>
      </c>
      <c r="BC384" s="50" t="str">
        <f t="shared" si="98"/>
        <v/>
      </c>
      <c r="BD384" s="48">
        <f t="shared" si="99"/>
        <v>0</v>
      </c>
      <c r="BE384" s="50" t="str">
        <f t="shared" si="100"/>
        <v>Not Started</v>
      </c>
      <c r="BF384" s="51">
        <f t="shared" si="101"/>
        <v>1</v>
      </c>
      <c r="BG384" s="51">
        <f t="shared" si="102"/>
        <v>0</v>
      </c>
      <c r="BH384" s="50" t="str">
        <f t="shared" si="103"/>
        <v/>
      </c>
      <c r="BI384" s="50" t="str">
        <f t="shared" si="104"/>
        <v/>
      </c>
      <c r="BJ384" s="50" t="str">
        <f t="shared" si="105"/>
        <v/>
      </c>
      <c r="BK384" s="50" t="str">
        <f t="shared" si="106"/>
        <v xml:space="preserve">Not Started |  | </v>
      </c>
      <c r="BL384" s="49" t="str">
        <f t="shared" ca="1" si="107"/>
        <v/>
      </c>
    </row>
    <row r="385" spans="1:64" x14ac:dyDescent="0.25">
      <c r="A385" t="str">
        <f>[1]All_Tasks_Billing!A385</f>
        <v>LAS16.PPM08</v>
      </c>
      <c r="B385" t="str">
        <f>[1]All_Tasks_Billing!B385</f>
        <v>PPM</v>
      </c>
      <c r="C385" t="str">
        <f>[1]All_Tasks_Billing!C385</f>
        <v>8.1.6</v>
      </c>
      <c r="D385" t="str">
        <f>[1]All_Tasks_Billing!D385</f>
        <v>Main Switchgear</v>
      </c>
      <c r="E385" t="str">
        <f>[1]All_Tasks_Billing!E385</f>
        <v>Circuit Breakers -Primary</v>
      </c>
      <c r="F385" t="str">
        <f>IF([1]All_Tasks_Billing!F385="","",[1]All_Tasks_Billing!F385)</f>
        <v>600AF / 400 AT</v>
      </c>
      <c r="G385" t="str">
        <f>IF([1]All_Tasks_Billing!G385="","",[1]All_Tasks_Billing!G385)</f>
        <v/>
      </c>
      <c r="H385" s="45" t="str">
        <f>[1]All_Tasks_Billing!H385</f>
        <v/>
      </c>
      <c r="I385" t="str">
        <f>IF([1]All_Tasks_Billing!I385="","",[1]All_Tasks_Billing!I385)</f>
        <v/>
      </c>
      <c r="J385" t="str">
        <f>IF([1]All_Tasks_Billing!J385="","",[1]All_Tasks_Billing!J385)</f>
        <v/>
      </c>
      <c r="K385" t="b">
        <f>[1]All_Tasks_Billing!K385</f>
        <v>0</v>
      </c>
      <c r="L385" s="45" t="str">
        <f>[1]All_Tasks_Billing!L385</f>
        <v/>
      </c>
      <c r="M385" t="str">
        <f>[1]All_Tasks_Billing!M385</f>
        <v/>
      </c>
      <c r="N385" s="46">
        <f>IF([1]All_Tasks_Billing!N385="",0,[1]All_Tasks_Billing!N385)</f>
        <v>0</v>
      </c>
      <c r="O385" t="str">
        <f>[1]All_Tasks_Billing!O385</f>
        <v/>
      </c>
      <c r="P385" s="47">
        <f>IF([1]All_Tasks_Billing!P385="",0,[1]All_Tasks_Billing!P385)</f>
        <v>3</v>
      </c>
      <c r="Q385" s="47">
        <f>IF([1]All_Tasks_Billing!Q385="",0,[1]All_Tasks_Billing!Q385)</f>
        <v>3</v>
      </c>
      <c r="R385" s="47">
        <f>IF([1]All_Tasks_Billing!R385="",0,[1]All_Tasks_Billing!R385)</f>
        <v>3</v>
      </c>
      <c r="S385" t="str">
        <f>[1]All_Tasks_Billing!S385</f>
        <v/>
      </c>
      <c r="T385" t="str">
        <f>[1]All_Tasks_Billing!T385</f>
        <v/>
      </c>
      <c r="U385" t="str">
        <f>[1]All_Tasks_Billing!U385</f>
        <v/>
      </c>
      <c r="V385">
        <f>[1]All_Tasks_Billing!V385</f>
        <v>13</v>
      </c>
      <c r="W385" s="48">
        <f>[1]All_Tasks_Billing!W385</f>
        <v>150</v>
      </c>
      <c r="X385">
        <f>[1]All_Tasks_Billing!X385</f>
        <v>24331.724999999999</v>
      </c>
      <c r="Y385">
        <f>[1]All_Tasks_Billing!Y385</f>
        <v>1</v>
      </c>
      <c r="Z385" s="49">
        <f>[1]All_Tasks_Billing!Z385</f>
        <v>0</v>
      </c>
      <c r="AA385" s="45" t="str">
        <f>[1]All_Tasks_Billing!AA385</f>
        <v/>
      </c>
      <c r="AB385" t="str">
        <f>[1]All_Tasks_Billing!AB385</f>
        <v/>
      </c>
      <c r="AC385" s="48">
        <f>[1]All_Tasks_Billing!AC385</f>
        <v>0</v>
      </c>
      <c r="AD385" s="48">
        <f>[1]All_Tasks_Billing!AD385</f>
        <v>0</v>
      </c>
      <c r="AE385" s="48">
        <f>[1]All_Tasks_Billing!AE385</f>
        <v>0</v>
      </c>
      <c r="AF385" s="48">
        <f>[1]All_Tasks_Billing!AF385</f>
        <v>0</v>
      </c>
      <c r="AG385" s="48">
        <f>[1]All_Tasks_Billing!AG385</f>
        <v>0</v>
      </c>
      <c r="AH385" s="48">
        <f>[1]All_Tasks_Billing!AH385</f>
        <v>0.129</v>
      </c>
      <c r="AI385" s="48">
        <f>[1]All_Tasks_Billing!AI385</f>
        <v>0</v>
      </c>
      <c r="AJ385" s="48">
        <f>[1]All_Tasks_Billing!AJ385</f>
        <v>0</v>
      </c>
      <c r="AK385" s="48">
        <f>[1]All_Tasks_Billing!AK385</f>
        <v>0</v>
      </c>
      <c r="AL385" s="48">
        <f>[1]All_Tasks_Billing!AL385</f>
        <v>0</v>
      </c>
      <c r="AM385" s="48">
        <f>[1]All_Tasks_Billing!AM385</f>
        <v>0</v>
      </c>
      <c r="AN385" s="48">
        <f>[1]All_Tasks_Billing!AN385</f>
        <v>0</v>
      </c>
      <c r="AO385" s="48">
        <f>[1]All_Tasks_Billing!AO385</f>
        <v>0</v>
      </c>
      <c r="AP385" s="48">
        <f>[1]All_Tasks_Billing!AP385</f>
        <v>0.129</v>
      </c>
      <c r="AQ385" s="48">
        <f>[1]All_Tasks_Billing!AQ385</f>
        <v>0</v>
      </c>
      <c r="AR385" s="48">
        <f>[1]All_Tasks_Billing!AR385</f>
        <v>0</v>
      </c>
      <c r="AS385" s="48">
        <f>[1]All_Tasks_Billing!AS385</f>
        <v>0</v>
      </c>
      <c r="AT385" s="48">
        <f>[1]All_Tasks_Billing!AT385</f>
        <v>0</v>
      </c>
      <c r="AU385" s="50" t="str">
        <f t="shared" si="90"/>
        <v/>
      </c>
      <c r="AV385" s="50" t="str">
        <f t="shared" si="91"/>
        <v/>
      </c>
      <c r="AW385" s="50" t="str">
        <f t="shared" si="92"/>
        <v/>
      </c>
      <c r="AX385" s="50" t="str">
        <f t="shared" ca="1" si="93"/>
        <v>Not Completed</v>
      </c>
      <c r="AY385" s="50" t="str">
        <f t="shared" ca="1" si="94"/>
        <v>Not Completed</v>
      </c>
      <c r="AZ385" s="50" t="str">
        <f t="shared" ca="1" si="95"/>
        <v>Not Completed</v>
      </c>
      <c r="BA385" s="48">
        <f t="shared" si="96"/>
        <v>0</v>
      </c>
      <c r="BB385" s="45" t="str">
        <f t="shared" si="97"/>
        <v/>
      </c>
      <c r="BC385" s="50" t="str">
        <f t="shared" si="98"/>
        <v/>
      </c>
      <c r="BD385" s="48">
        <f t="shared" si="99"/>
        <v>0</v>
      </c>
      <c r="BE385" s="50" t="str">
        <f t="shared" si="100"/>
        <v>Not Started</v>
      </c>
      <c r="BF385" s="51">
        <f t="shared" si="101"/>
        <v>1</v>
      </c>
      <c r="BG385" s="51">
        <f t="shared" si="102"/>
        <v>0</v>
      </c>
      <c r="BH385" s="50" t="str">
        <f t="shared" si="103"/>
        <v/>
      </c>
      <c r="BI385" s="50" t="str">
        <f t="shared" si="104"/>
        <v/>
      </c>
      <c r="BJ385" s="50" t="str">
        <f t="shared" si="105"/>
        <v/>
      </c>
      <c r="BK385" s="50" t="str">
        <f t="shared" si="106"/>
        <v xml:space="preserve">Not Started |  | </v>
      </c>
      <c r="BL385" s="49" t="str">
        <f t="shared" ca="1" si="107"/>
        <v/>
      </c>
    </row>
    <row r="386" spans="1:64" x14ac:dyDescent="0.25">
      <c r="A386" t="str">
        <f>[1]All_Tasks_Billing!A386</f>
        <v>LAS16.PPM08</v>
      </c>
      <c r="B386" t="str">
        <f>[1]All_Tasks_Billing!B386</f>
        <v>PPM</v>
      </c>
      <c r="C386" t="str">
        <f>[1]All_Tasks_Billing!C386</f>
        <v>8.1.7</v>
      </c>
      <c r="D386" t="str">
        <f>[1]All_Tasks_Billing!D386</f>
        <v>Main Switchgear</v>
      </c>
      <c r="E386" t="str">
        <f>[1]All_Tasks_Billing!E386</f>
        <v>Circuit Breakers -Primary</v>
      </c>
      <c r="F386" t="str">
        <f>IF([1]All_Tasks_Billing!F386="","",[1]All_Tasks_Billing!F386)</f>
        <v>600AF / 400 AT</v>
      </c>
      <c r="G386" t="str">
        <f>IF([1]All_Tasks_Billing!G386="","",[1]All_Tasks_Billing!G386)</f>
        <v/>
      </c>
      <c r="H386" s="45" t="str">
        <f>[1]All_Tasks_Billing!H386</f>
        <v/>
      </c>
      <c r="I386" t="str">
        <f>IF([1]All_Tasks_Billing!I386="","",[1]All_Tasks_Billing!I386)</f>
        <v/>
      </c>
      <c r="J386" t="str">
        <f>IF([1]All_Tasks_Billing!J386="","",[1]All_Tasks_Billing!J386)</f>
        <v/>
      </c>
      <c r="K386" t="b">
        <f>[1]All_Tasks_Billing!K386</f>
        <v>0</v>
      </c>
      <c r="L386" s="45" t="str">
        <f>[1]All_Tasks_Billing!L386</f>
        <v/>
      </c>
      <c r="M386" t="str">
        <f>[1]All_Tasks_Billing!M386</f>
        <v/>
      </c>
      <c r="N386" s="46">
        <f>IF([1]All_Tasks_Billing!N386="",0,[1]All_Tasks_Billing!N386)</f>
        <v>0</v>
      </c>
      <c r="O386" t="str">
        <f>[1]All_Tasks_Billing!O386</f>
        <v/>
      </c>
      <c r="P386" s="47">
        <f>IF([1]All_Tasks_Billing!P386="",0,[1]All_Tasks_Billing!P386)</f>
        <v>3</v>
      </c>
      <c r="Q386" s="47">
        <f>IF([1]All_Tasks_Billing!Q386="",0,[1]All_Tasks_Billing!Q386)</f>
        <v>3</v>
      </c>
      <c r="R386" s="47">
        <f>IF([1]All_Tasks_Billing!R386="",0,[1]All_Tasks_Billing!R386)</f>
        <v>3</v>
      </c>
      <c r="S386" t="str">
        <f>[1]All_Tasks_Billing!S386</f>
        <v/>
      </c>
      <c r="T386" t="str">
        <f>[1]All_Tasks_Billing!T386</f>
        <v/>
      </c>
      <c r="U386" t="str">
        <f>[1]All_Tasks_Billing!U386</f>
        <v/>
      </c>
      <c r="V386">
        <f>[1]All_Tasks_Billing!V386</f>
        <v>13</v>
      </c>
      <c r="W386" s="48">
        <f>[1]All_Tasks_Billing!W386</f>
        <v>150</v>
      </c>
      <c r="X386">
        <f>[1]All_Tasks_Billing!X386</f>
        <v>24331.724999999999</v>
      </c>
      <c r="Y386">
        <f>[1]All_Tasks_Billing!Y386</f>
        <v>1</v>
      </c>
      <c r="Z386" s="49">
        <f>[1]All_Tasks_Billing!Z386</f>
        <v>0</v>
      </c>
      <c r="AA386" s="45" t="str">
        <f>[1]All_Tasks_Billing!AA386</f>
        <v/>
      </c>
      <c r="AB386" t="str">
        <f>[1]All_Tasks_Billing!AB386</f>
        <v/>
      </c>
      <c r="AC386" s="48">
        <f>[1]All_Tasks_Billing!AC386</f>
        <v>0</v>
      </c>
      <c r="AD386" s="48">
        <f>[1]All_Tasks_Billing!AD386</f>
        <v>0</v>
      </c>
      <c r="AE386" s="48">
        <f>[1]All_Tasks_Billing!AE386</f>
        <v>0</v>
      </c>
      <c r="AF386" s="48">
        <f>[1]All_Tasks_Billing!AF386</f>
        <v>0</v>
      </c>
      <c r="AG386" s="48">
        <f>[1]All_Tasks_Billing!AG386</f>
        <v>0</v>
      </c>
      <c r="AH386" s="48">
        <f>[1]All_Tasks_Billing!AH386</f>
        <v>0.129</v>
      </c>
      <c r="AI386" s="48">
        <f>[1]All_Tasks_Billing!AI386</f>
        <v>0</v>
      </c>
      <c r="AJ386" s="48">
        <f>[1]All_Tasks_Billing!AJ386</f>
        <v>0</v>
      </c>
      <c r="AK386" s="48">
        <f>[1]All_Tasks_Billing!AK386</f>
        <v>0</v>
      </c>
      <c r="AL386" s="48">
        <f>[1]All_Tasks_Billing!AL386</f>
        <v>0</v>
      </c>
      <c r="AM386" s="48">
        <f>[1]All_Tasks_Billing!AM386</f>
        <v>0</v>
      </c>
      <c r="AN386" s="48">
        <f>[1]All_Tasks_Billing!AN386</f>
        <v>0</v>
      </c>
      <c r="AO386" s="48">
        <f>[1]All_Tasks_Billing!AO386</f>
        <v>0</v>
      </c>
      <c r="AP386" s="48">
        <f>[1]All_Tasks_Billing!AP386</f>
        <v>0.129</v>
      </c>
      <c r="AQ386" s="48">
        <f>[1]All_Tasks_Billing!AQ386</f>
        <v>0</v>
      </c>
      <c r="AR386" s="48">
        <f>[1]All_Tasks_Billing!AR386</f>
        <v>0</v>
      </c>
      <c r="AS386" s="48">
        <f>[1]All_Tasks_Billing!AS386</f>
        <v>0</v>
      </c>
      <c r="AT386" s="48">
        <f>[1]All_Tasks_Billing!AT386</f>
        <v>0</v>
      </c>
      <c r="AU386" s="50" t="str">
        <f t="shared" ref="AU386:AU449" si="108">IF(L386="","",TEXT(L386,"MMM-yyyy"))</f>
        <v/>
      </c>
      <c r="AV386" s="50" t="str">
        <f t="shared" ref="AV386:AV449" si="109">IF(L386="","","Q"&amp;ROUNDUP(MONTH(L386)/3,0)&amp;"-"&amp;YEAR(L386))</f>
        <v/>
      </c>
      <c r="AW386" s="50" t="str">
        <f t="shared" ref="AW386:AW449" si="110">IF(L386="","",YEAR(L386))</f>
        <v/>
      </c>
      <c r="AX386" s="50" t="str">
        <f t="shared" ref="AX386:AX449" ca="1" si="111">IF(L386="","Not Completed",IF(L386&gt;=TODAY()-7,"This Week",IF(L386&gt;=TODAY()-14,"Last Week",IF(L386&gt;=TODAY()-30,"Last 30 Days","Older"))))</f>
        <v>Not Completed</v>
      </c>
      <c r="AY386" s="50" t="str">
        <f t="shared" ref="AY386:AY449" ca="1" si="112">IF(L386="","Not Completed",IF(MONTH(L386)=MONTH(TODAY()),"This Month",IF(MONTH(L386)=MONTH(TODAY())-1,"Last Month",IF(L386&gt;=DATE(YEAR(TODAY()),1,1),"This Year","Prior Year"))))</f>
        <v>Not Completed</v>
      </c>
      <c r="AZ386" s="50" t="str">
        <f t="shared" ref="AZ386:AZ449" ca="1" si="113">IF(L386="","Not Completed",IF(ROUNDUP(MONTH(L386)/3,0)=ROUNDUP(MONTH(TODAY())/3,0),"This Quarter",IF(ROUNDUP(MONTH(L386)/3,0)=ROUNDUP(MONTH(TODAY())/3,0)-1,"Last Quarter",IF(YEAR(L386)=YEAR(TODAY()),"Earlier This Year","Prior Year"))))</f>
        <v>Not Completed</v>
      </c>
      <c r="BA386" s="48">
        <f t="shared" ref="BA386:BA449" si="114">IF(Z386=1,AT386,0)</f>
        <v>0</v>
      </c>
      <c r="BB386" s="45" t="str">
        <f t="shared" ref="BB386:BB449" si="115">IF(AA386="","",AA386)</f>
        <v/>
      </c>
      <c r="BC386" s="50" t="str">
        <f t="shared" ref="BC386:BC449" si="116">IF(AA386="","",TEXT(AA386,"MMM-yyyy"))</f>
        <v/>
      </c>
      <c r="BD386" s="48">
        <f t="shared" ref="BD386:BD449" si="117">IF(P386=0,0,AT386/P386)</f>
        <v>0</v>
      </c>
      <c r="BE386" s="50" t="str">
        <f t="shared" ref="BE386:BE449" si="118">IF(Z386=1,"Completed",IF(N386&gt;0,"In Progress","Not Started"))</f>
        <v>Not Started</v>
      </c>
      <c r="BF386" s="51">
        <f t="shared" ref="BF386:BF449" si="119">IF(P386=0,0,R386/P386)</f>
        <v>1</v>
      </c>
      <c r="BG386" s="51">
        <f t="shared" ref="BG386:BG449" si="120">N386</f>
        <v>0</v>
      </c>
      <c r="BH386" s="50" t="str">
        <f t="shared" ref="BH386:BH449" si="121">IF(S386="","",S386&amp;" - "&amp;U386)</f>
        <v/>
      </c>
      <c r="BI386" s="50" t="str">
        <f t="shared" ref="BI386:BI449" si="122">IF(S386="","",S386&amp;" - "&amp;T386)</f>
        <v/>
      </c>
      <c r="BJ386" s="50" t="str">
        <f t="shared" ref="BJ386:BJ449" si="123">IF(U386="","",U386&amp;" - "&amp;T386)</f>
        <v/>
      </c>
      <c r="BK386" s="50" t="str">
        <f t="shared" ref="BK386:BK449" si="124">BE386&amp;" | "&amp;S386&amp;" | "&amp;U386</f>
        <v xml:space="preserve">Not Started |  | </v>
      </c>
      <c r="BL386" s="49" t="str">
        <f t="shared" ref="BL386:BL449" ca="1" si="125">IF(L386="","",TODAY()-L386)</f>
        <v/>
      </c>
    </row>
    <row r="387" spans="1:64" x14ac:dyDescent="0.25">
      <c r="A387" t="str">
        <f>[1]All_Tasks_Billing!A387</f>
        <v>LAS16.PPM08</v>
      </c>
      <c r="B387" t="str">
        <f>[1]All_Tasks_Billing!B387</f>
        <v>PPM</v>
      </c>
      <c r="C387" t="str">
        <f>[1]All_Tasks_Billing!C387</f>
        <v>8.1.8</v>
      </c>
      <c r="D387" t="str">
        <f>[1]All_Tasks_Billing!D387</f>
        <v>Main Switchgear</v>
      </c>
      <c r="E387" t="str">
        <f>[1]All_Tasks_Billing!E387</f>
        <v>Circuit Breakers -Primary</v>
      </c>
      <c r="F387" t="str">
        <f>IF([1]All_Tasks_Billing!F387="","",[1]All_Tasks_Billing!F387)</f>
        <v>600AF / 400 AT</v>
      </c>
      <c r="G387" t="str">
        <f>IF([1]All_Tasks_Billing!G387="","",[1]All_Tasks_Billing!G387)</f>
        <v/>
      </c>
      <c r="H387" s="45" t="str">
        <f>[1]All_Tasks_Billing!H387</f>
        <v/>
      </c>
      <c r="I387" t="str">
        <f>IF([1]All_Tasks_Billing!I387="","",[1]All_Tasks_Billing!I387)</f>
        <v/>
      </c>
      <c r="J387" t="str">
        <f>IF([1]All_Tasks_Billing!J387="","",[1]All_Tasks_Billing!J387)</f>
        <v/>
      </c>
      <c r="K387" t="b">
        <f>[1]All_Tasks_Billing!K387</f>
        <v>0</v>
      </c>
      <c r="L387" s="45" t="str">
        <f>[1]All_Tasks_Billing!L387</f>
        <v/>
      </c>
      <c r="M387" t="str">
        <f>[1]All_Tasks_Billing!M387</f>
        <v/>
      </c>
      <c r="N387" s="46">
        <f>IF([1]All_Tasks_Billing!N387="",0,[1]All_Tasks_Billing!N387)</f>
        <v>0</v>
      </c>
      <c r="O387" t="str">
        <f>[1]All_Tasks_Billing!O387</f>
        <v/>
      </c>
      <c r="P387" s="47">
        <f>IF([1]All_Tasks_Billing!P387="",0,[1]All_Tasks_Billing!P387)</f>
        <v>3</v>
      </c>
      <c r="Q387" s="47">
        <f>IF([1]All_Tasks_Billing!Q387="",0,[1]All_Tasks_Billing!Q387)</f>
        <v>3</v>
      </c>
      <c r="R387" s="47">
        <f>IF([1]All_Tasks_Billing!R387="",0,[1]All_Tasks_Billing!R387)</f>
        <v>3</v>
      </c>
      <c r="S387" t="str">
        <f>[1]All_Tasks_Billing!S387</f>
        <v/>
      </c>
      <c r="T387" t="str">
        <f>[1]All_Tasks_Billing!T387</f>
        <v/>
      </c>
      <c r="U387" t="str">
        <f>[1]All_Tasks_Billing!U387</f>
        <v/>
      </c>
      <c r="V387">
        <f>[1]All_Tasks_Billing!V387</f>
        <v>13</v>
      </c>
      <c r="W387" s="48">
        <f>[1]All_Tasks_Billing!W387</f>
        <v>150</v>
      </c>
      <c r="X387">
        <f>[1]All_Tasks_Billing!X387</f>
        <v>24331.724999999999</v>
      </c>
      <c r="Y387">
        <f>[1]All_Tasks_Billing!Y387</f>
        <v>1</v>
      </c>
      <c r="Z387" s="49">
        <f>[1]All_Tasks_Billing!Z387</f>
        <v>0</v>
      </c>
      <c r="AA387" s="45" t="str">
        <f>[1]All_Tasks_Billing!AA387</f>
        <v/>
      </c>
      <c r="AB387" t="str">
        <f>[1]All_Tasks_Billing!AB387</f>
        <v/>
      </c>
      <c r="AC387" s="48">
        <f>[1]All_Tasks_Billing!AC387</f>
        <v>0</v>
      </c>
      <c r="AD387" s="48">
        <f>[1]All_Tasks_Billing!AD387</f>
        <v>0</v>
      </c>
      <c r="AE387" s="48">
        <f>[1]All_Tasks_Billing!AE387</f>
        <v>0</v>
      </c>
      <c r="AF387" s="48">
        <f>[1]All_Tasks_Billing!AF387</f>
        <v>0</v>
      </c>
      <c r="AG387" s="48">
        <f>[1]All_Tasks_Billing!AG387</f>
        <v>0</v>
      </c>
      <c r="AH387" s="48">
        <f>[1]All_Tasks_Billing!AH387</f>
        <v>0.129</v>
      </c>
      <c r="AI387" s="48">
        <f>[1]All_Tasks_Billing!AI387</f>
        <v>0</v>
      </c>
      <c r="AJ387" s="48">
        <f>[1]All_Tasks_Billing!AJ387</f>
        <v>0</v>
      </c>
      <c r="AK387" s="48">
        <f>[1]All_Tasks_Billing!AK387</f>
        <v>0</v>
      </c>
      <c r="AL387" s="48">
        <f>[1]All_Tasks_Billing!AL387</f>
        <v>0</v>
      </c>
      <c r="AM387" s="48">
        <f>[1]All_Tasks_Billing!AM387</f>
        <v>0</v>
      </c>
      <c r="AN387" s="48">
        <f>[1]All_Tasks_Billing!AN387</f>
        <v>0</v>
      </c>
      <c r="AO387" s="48">
        <f>[1]All_Tasks_Billing!AO387</f>
        <v>0</v>
      </c>
      <c r="AP387" s="48">
        <f>[1]All_Tasks_Billing!AP387</f>
        <v>0.129</v>
      </c>
      <c r="AQ387" s="48">
        <f>[1]All_Tasks_Billing!AQ387</f>
        <v>0</v>
      </c>
      <c r="AR387" s="48">
        <f>[1]All_Tasks_Billing!AR387</f>
        <v>0</v>
      </c>
      <c r="AS387" s="48">
        <f>[1]All_Tasks_Billing!AS387</f>
        <v>0</v>
      </c>
      <c r="AT387" s="48">
        <f>[1]All_Tasks_Billing!AT387</f>
        <v>0</v>
      </c>
      <c r="AU387" s="50" t="str">
        <f t="shared" si="108"/>
        <v/>
      </c>
      <c r="AV387" s="50" t="str">
        <f t="shared" si="109"/>
        <v/>
      </c>
      <c r="AW387" s="50" t="str">
        <f t="shared" si="110"/>
        <v/>
      </c>
      <c r="AX387" s="50" t="str">
        <f t="shared" ca="1" si="111"/>
        <v>Not Completed</v>
      </c>
      <c r="AY387" s="50" t="str">
        <f t="shared" ca="1" si="112"/>
        <v>Not Completed</v>
      </c>
      <c r="AZ387" s="50" t="str">
        <f t="shared" ca="1" si="113"/>
        <v>Not Completed</v>
      </c>
      <c r="BA387" s="48">
        <f t="shared" si="114"/>
        <v>0</v>
      </c>
      <c r="BB387" s="45" t="str">
        <f t="shared" si="115"/>
        <v/>
      </c>
      <c r="BC387" s="50" t="str">
        <f t="shared" si="116"/>
        <v/>
      </c>
      <c r="BD387" s="48">
        <f t="shared" si="117"/>
        <v>0</v>
      </c>
      <c r="BE387" s="50" t="str">
        <f t="shared" si="118"/>
        <v>Not Started</v>
      </c>
      <c r="BF387" s="51">
        <f t="shared" si="119"/>
        <v>1</v>
      </c>
      <c r="BG387" s="51">
        <f t="shared" si="120"/>
        <v>0</v>
      </c>
      <c r="BH387" s="50" t="str">
        <f t="shared" si="121"/>
        <v/>
      </c>
      <c r="BI387" s="50" t="str">
        <f t="shared" si="122"/>
        <v/>
      </c>
      <c r="BJ387" s="50" t="str">
        <f t="shared" si="123"/>
        <v/>
      </c>
      <c r="BK387" s="50" t="str">
        <f t="shared" si="124"/>
        <v xml:space="preserve">Not Started |  | </v>
      </c>
      <c r="BL387" s="49" t="str">
        <f t="shared" ca="1" si="125"/>
        <v/>
      </c>
    </row>
    <row r="388" spans="1:64" x14ac:dyDescent="0.25">
      <c r="A388" t="str">
        <f>[1]All_Tasks_Billing!A388</f>
        <v>LAS16.PPM08</v>
      </c>
      <c r="B388" t="str">
        <f>[1]All_Tasks_Billing!B388</f>
        <v>PPM</v>
      </c>
      <c r="C388" t="str">
        <f>[1]All_Tasks_Billing!C388</f>
        <v>8.1.9</v>
      </c>
      <c r="D388" t="str">
        <f>[1]All_Tasks_Billing!D388</f>
        <v>Main Switchgear</v>
      </c>
      <c r="E388" t="str">
        <f>[1]All_Tasks_Billing!E388</f>
        <v>Circuit Breakers -Primary</v>
      </c>
      <c r="F388" t="str">
        <f>IF([1]All_Tasks_Billing!F388="","",[1]All_Tasks_Billing!F388)</f>
        <v>1200AF / 800AT</v>
      </c>
      <c r="G388" t="str">
        <f>IF([1]All_Tasks_Billing!G388="","",[1]All_Tasks_Billing!G388)</f>
        <v/>
      </c>
      <c r="H388" s="45" t="str">
        <f>[1]All_Tasks_Billing!H388</f>
        <v/>
      </c>
      <c r="I388" t="str">
        <f>IF([1]All_Tasks_Billing!I388="","",[1]All_Tasks_Billing!I388)</f>
        <v/>
      </c>
      <c r="J388" t="str">
        <f>IF([1]All_Tasks_Billing!J388="","",[1]All_Tasks_Billing!J388)</f>
        <v/>
      </c>
      <c r="K388" t="b">
        <f>[1]All_Tasks_Billing!K388</f>
        <v>0</v>
      </c>
      <c r="L388" s="45" t="str">
        <f>[1]All_Tasks_Billing!L388</f>
        <v/>
      </c>
      <c r="M388" t="str">
        <f>[1]All_Tasks_Billing!M388</f>
        <v/>
      </c>
      <c r="N388" s="46">
        <f>IF([1]All_Tasks_Billing!N388="",0,[1]All_Tasks_Billing!N388)</f>
        <v>0</v>
      </c>
      <c r="O388" t="str">
        <f>[1]All_Tasks_Billing!O388</f>
        <v/>
      </c>
      <c r="P388" s="47">
        <f>IF([1]All_Tasks_Billing!P388="",0,[1]All_Tasks_Billing!P388)</f>
        <v>3</v>
      </c>
      <c r="Q388" s="47">
        <f>IF([1]All_Tasks_Billing!Q388="",0,[1]All_Tasks_Billing!Q388)</f>
        <v>3</v>
      </c>
      <c r="R388" s="47">
        <f>IF([1]All_Tasks_Billing!R388="",0,[1]All_Tasks_Billing!R388)</f>
        <v>3</v>
      </c>
      <c r="S388" t="str">
        <f>[1]All_Tasks_Billing!S388</f>
        <v/>
      </c>
      <c r="T388" t="str">
        <f>[1]All_Tasks_Billing!T388</f>
        <v/>
      </c>
      <c r="U388" t="str">
        <f>[1]All_Tasks_Billing!U388</f>
        <v/>
      </c>
      <c r="V388">
        <f>[1]All_Tasks_Billing!V388</f>
        <v>13</v>
      </c>
      <c r="W388" s="48">
        <f>[1]All_Tasks_Billing!W388</f>
        <v>150</v>
      </c>
      <c r="X388">
        <f>[1]All_Tasks_Billing!X388</f>
        <v>24331.724999999999</v>
      </c>
      <c r="Y388">
        <f>[1]All_Tasks_Billing!Y388</f>
        <v>1</v>
      </c>
      <c r="Z388" s="49">
        <f>[1]All_Tasks_Billing!Z388</f>
        <v>0</v>
      </c>
      <c r="AA388" s="45" t="str">
        <f>[1]All_Tasks_Billing!AA388</f>
        <v/>
      </c>
      <c r="AB388" t="str">
        <f>[1]All_Tasks_Billing!AB388</f>
        <v/>
      </c>
      <c r="AC388" s="48">
        <f>[1]All_Tasks_Billing!AC388</f>
        <v>0</v>
      </c>
      <c r="AD388" s="48">
        <f>[1]All_Tasks_Billing!AD388</f>
        <v>0</v>
      </c>
      <c r="AE388" s="48">
        <f>[1]All_Tasks_Billing!AE388</f>
        <v>0</v>
      </c>
      <c r="AF388" s="48">
        <f>[1]All_Tasks_Billing!AF388</f>
        <v>0</v>
      </c>
      <c r="AG388" s="48">
        <f>[1]All_Tasks_Billing!AG388</f>
        <v>0</v>
      </c>
      <c r="AH388" s="48">
        <f>[1]All_Tasks_Billing!AH388</f>
        <v>0.129</v>
      </c>
      <c r="AI388" s="48">
        <f>[1]All_Tasks_Billing!AI388</f>
        <v>0</v>
      </c>
      <c r="AJ388" s="48">
        <f>[1]All_Tasks_Billing!AJ388</f>
        <v>0</v>
      </c>
      <c r="AK388" s="48">
        <f>[1]All_Tasks_Billing!AK388</f>
        <v>0</v>
      </c>
      <c r="AL388" s="48">
        <f>[1]All_Tasks_Billing!AL388</f>
        <v>0</v>
      </c>
      <c r="AM388" s="48">
        <f>[1]All_Tasks_Billing!AM388</f>
        <v>0</v>
      </c>
      <c r="AN388" s="48">
        <f>[1]All_Tasks_Billing!AN388</f>
        <v>0</v>
      </c>
      <c r="AO388" s="48">
        <f>[1]All_Tasks_Billing!AO388</f>
        <v>0</v>
      </c>
      <c r="AP388" s="48">
        <f>[1]All_Tasks_Billing!AP388</f>
        <v>0.129</v>
      </c>
      <c r="AQ388" s="48">
        <f>[1]All_Tasks_Billing!AQ388</f>
        <v>0</v>
      </c>
      <c r="AR388" s="48">
        <f>[1]All_Tasks_Billing!AR388</f>
        <v>0</v>
      </c>
      <c r="AS388" s="48">
        <f>[1]All_Tasks_Billing!AS388</f>
        <v>0</v>
      </c>
      <c r="AT388" s="48">
        <f>[1]All_Tasks_Billing!AT388</f>
        <v>0</v>
      </c>
      <c r="AU388" s="50" t="str">
        <f t="shared" si="108"/>
        <v/>
      </c>
      <c r="AV388" s="50" t="str">
        <f t="shared" si="109"/>
        <v/>
      </c>
      <c r="AW388" s="50" t="str">
        <f t="shared" si="110"/>
        <v/>
      </c>
      <c r="AX388" s="50" t="str">
        <f t="shared" ca="1" si="111"/>
        <v>Not Completed</v>
      </c>
      <c r="AY388" s="50" t="str">
        <f t="shared" ca="1" si="112"/>
        <v>Not Completed</v>
      </c>
      <c r="AZ388" s="50" t="str">
        <f t="shared" ca="1" si="113"/>
        <v>Not Completed</v>
      </c>
      <c r="BA388" s="48">
        <f t="shared" si="114"/>
        <v>0</v>
      </c>
      <c r="BB388" s="45" t="str">
        <f t="shared" si="115"/>
        <v/>
      </c>
      <c r="BC388" s="50" t="str">
        <f t="shared" si="116"/>
        <v/>
      </c>
      <c r="BD388" s="48">
        <f t="shared" si="117"/>
        <v>0</v>
      </c>
      <c r="BE388" s="50" t="str">
        <f t="shared" si="118"/>
        <v>Not Started</v>
      </c>
      <c r="BF388" s="51">
        <f t="shared" si="119"/>
        <v>1</v>
      </c>
      <c r="BG388" s="51">
        <f t="shared" si="120"/>
        <v>0</v>
      </c>
      <c r="BH388" s="50" t="str">
        <f t="shared" si="121"/>
        <v/>
      </c>
      <c r="BI388" s="50" t="str">
        <f t="shared" si="122"/>
        <v/>
      </c>
      <c r="BJ388" s="50" t="str">
        <f t="shared" si="123"/>
        <v/>
      </c>
      <c r="BK388" s="50" t="str">
        <f t="shared" si="124"/>
        <v xml:space="preserve">Not Started |  | </v>
      </c>
      <c r="BL388" s="49" t="str">
        <f t="shared" ca="1" si="125"/>
        <v/>
      </c>
    </row>
    <row r="389" spans="1:64" x14ac:dyDescent="0.25">
      <c r="A389" t="str">
        <f>[1]All_Tasks_Billing!A389</f>
        <v>LAS16.PPM08</v>
      </c>
      <c r="B389" t="str">
        <f>[1]All_Tasks_Billing!B389</f>
        <v>PPM</v>
      </c>
      <c r="C389" t="str">
        <f>[1]All_Tasks_Billing!C389</f>
        <v>8.1.10</v>
      </c>
      <c r="D389" t="str">
        <f>[1]All_Tasks_Billing!D389</f>
        <v>Main Switchgear</v>
      </c>
      <c r="E389" t="str">
        <f>[1]All_Tasks_Billing!E389</f>
        <v>Circuit Breakers -Primary</v>
      </c>
      <c r="F389" t="str">
        <f>IF([1]All_Tasks_Billing!F389="","",[1]All_Tasks_Billing!F389)</f>
        <v>1200AF / 800AT</v>
      </c>
      <c r="G389" t="str">
        <f>IF([1]All_Tasks_Billing!G389="","",[1]All_Tasks_Billing!G389)</f>
        <v/>
      </c>
      <c r="H389" s="45" t="str">
        <f>[1]All_Tasks_Billing!H389</f>
        <v/>
      </c>
      <c r="I389" t="str">
        <f>IF([1]All_Tasks_Billing!I389="","",[1]All_Tasks_Billing!I389)</f>
        <v/>
      </c>
      <c r="J389" t="str">
        <f>IF([1]All_Tasks_Billing!J389="","",[1]All_Tasks_Billing!J389)</f>
        <v/>
      </c>
      <c r="K389" t="b">
        <f>[1]All_Tasks_Billing!K389</f>
        <v>0</v>
      </c>
      <c r="L389" s="45" t="str">
        <f>[1]All_Tasks_Billing!L389</f>
        <v/>
      </c>
      <c r="M389" t="str">
        <f>[1]All_Tasks_Billing!M389</f>
        <v/>
      </c>
      <c r="N389" s="46">
        <f>IF([1]All_Tasks_Billing!N389="",0,[1]All_Tasks_Billing!N389)</f>
        <v>0</v>
      </c>
      <c r="O389" t="str">
        <f>[1]All_Tasks_Billing!O389</f>
        <v/>
      </c>
      <c r="P389" s="47">
        <f>IF([1]All_Tasks_Billing!P389="",0,[1]All_Tasks_Billing!P389)</f>
        <v>3</v>
      </c>
      <c r="Q389" s="47">
        <f>IF([1]All_Tasks_Billing!Q389="",0,[1]All_Tasks_Billing!Q389)</f>
        <v>3</v>
      </c>
      <c r="R389" s="47">
        <f>IF([1]All_Tasks_Billing!R389="",0,[1]All_Tasks_Billing!R389)</f>
        <v>3</v>
      </c>
      <c r="S389" t="str">
        <f>[1]All_Tasks_Billing!S389</f>
        <v/>
      </c>
      <c r="T389" t="str">
        <f>[1]All_Tasks_Billing!T389</f>
        <v/>
      </c>
      <c r="U389" t="str">
        <f>[1]All_Tasks_Billing!U389</f>
        <v/>
      </c>
      <c r="V389">
        <f>[1]All_Tasks_Billing!V389</f>
        <v>13</v>
      </c>
      <c r="W389" s="48">
        <f>[1]All_Tasks_Billing!W389</f>
        <v>150</v>
      </c>
      <c r="X389">
        <f>[1]All_Tasks_Billing!X389</f>
        <v>24331.724999999999</v>
      </c>
      <c r="Y389">
        <f>[1]All_Tasks_Billing!Y389</f>
        <v>1</v>
      </c>
      <c r="Z389" s="49">
        <f>[1]All_Tasks_Billing!Z389</f>
        <v>0</v>
      </c>
      <c r="AA389" s="45" t="str">
        <f>[1]All_Tasks_Billing!AA389</f>
        <v/>
      </c>
      <c r="AB389" t="str">
        <f>[1]All_Tasks_Billing!AB389</f>
        <v/>
      </c>
      <c r="AC389" s="48">
        <f>[1]All_Tasks_Billing!AC389</f>
        <v>0</v>
      </c>
      <c r="AD389" s="48">
        <f>[1]All_Tasks_Billing!AD389</f>
        <v>0</v>
      </c>
      <c r="AE389" s="48">
        <f>[1]All_Tasks_Billing!AE389</f>
        <v>0</v>
      </c>
      <c r="AF389" s="48">
        <f>[1]All_Tasks_Billing!AF389</f>
        <v>0</v>
      </c>
      <c r="AG389" s="48">
        <f>[1]All_Tasks_Billing!AG389</f>
        <v>0</v>
      </c>
      <c r="AH389" s="48">
        <f>[1]All_Tasks_Billing!AH389</f>
        <v>0.129</v>
      </c>
      <c r="AI389" s="48">
        <f>[1]All_Tasks_Billing!AI389</f>
        <v>0</v>
      </c>
      <c r="AJ389" s="48">
        <f>[1]All_Tasks_Billing!AJ389</f>
        <v>0</v>
      </c>
      <c r="AK389" s="48">
        <f>[1]All_Tasks_Billing!AK389</f>
        <v>0</v>
      </c>
      <c r="AL389" s="48">
        <f>[1]All_Tasks_Billing!AL389</f>
        <v>0</v>
      </c>
      <c r="AM389" s="48">
        <f>[1]All_Tasks_Billing!AM389</f>
        <v>0</v>
      </c>
      <c r="AN389" s="48">
        <f>[1]All_Tasks_Billing!AN389</f>
        <v>0</v>
      </c>
      <c r="AO389" s="48">
        <f>[1]All_Tasks_Billing!AO389</f>
        <v>0</v>
      </c>
      <c r="AP389" s="48">
        <f>[1]All_Tasks_Billing!AP389</f>
        <v>0.129</v>
      </c>
      <c r="AQ389" s="48">
        <f>[1]All_Tasks_Billing!AQ389</f>
        <v>0</v>
      </c>
      <c r="AR389" s="48">
        <f>[1]All_Tasks_Billing!AR389</f>
        <v>0</v>
      </c>
      <c r="AS389" s="48">
        <f>[1]All_Tasks_Billing!AS389</f>
        <v>0</v>
      </c>
      <c r="AT389" s="48">
        <f>[1]All_Tasks_Billing!AT389</f>
        <v>0</v>
      </c>
      <c r="AU389" s="50" t="str">
        <f t="shared" si="108"/>
        <v/>
      </c>
      <c r="AV389" s="50" t="str">
        <f t="shared" si="109"/>
        <v/>
      </c>
      <c r="AW389" s="50" t="str">
        <f t="shared" si="110"/>
        <v/>
      </c>
      <c r="AX389" s="50" t="str">
        <f t="shared" ca="1" si="111"/>
        <v>Not Completed</v>
      </c>
      <c r="AY389" s="50" t="str">
        <f t="shared" ca="1" si="112"/>
        <v>Not Completed</v>
      </c>
      <c r="AZ389" s="50" t="str">
        <f t="shared" ca="1" si="113"/>
        <v>Not Completed</v>
      </c>
      <c r="BA389" s="48">
        <f t="shared" si="114"/>
        <v>0</v>
      </c>
      <c r="BB389" s="45" t="str">
        <f t="shared" si="115"/>
        <v/>
      </c>
      <c r="BC389" s="50" t="str">
        <f t="shared" si="116"/>
        <v/>
      </c>
      <c r="BD389" s="48">
        <f t="shared" si="117"/>
        <v>0</v>
      </c>
      <c r="BE389" s="50" t="str">
        <f t="shared" si="118"/>
        <v>Not Started</v>
      </c>
      <c r="BF389" s="51">
        <f t="shared" si="119"/>
        <v>1</v>
      </c>
      <c r="BG389" s="51">
        <f t="shared" si="120"/>
        <v>0</v>
      </c>
      <c r="BH389" s="50" t="str">
        <f t="shared" si="121"/>
        <v/>
      </c>
      <c r="BI389" s="50" t="str">
        <f t="shared" si="122"/>
        <v/>
      </c>
      <c r="BJ389" s="50" t="str">
        <f t="shared" si="123"/>
        <v/>
      </c>
      <c r="BK389" s="50" t="str">
        <f t="shared" si="124"/>
        <v xml:space="preserve">Not Started |  | </v>
      </c>
      <c r="BL389" s="49" t="str">
        <f t="shared" ca="1" si="125"/>
        <v/>
      </c>
    </row>
    <row r="390" spans="1:64" x14ac:dyDescent="0.25">
      <c r="A390" t="str">
        <f>[1]All_Tasks_Billing!A390</f>
        <v>LAS16.PPM08</v>
      </c>
      <c r="B390" t="str">
        <f>[1]All_Tasks_Billing!B390</f>
        <v>PPM</v>
      </c>
      <c r="C390" t="str">
        <f>[1]All_Tasks_Billing!C390</f>
        <v>8.1.11</v>
      </c>
      <c r="D390" t="str">
        <f>[1]All_Tasks_Billing!D390</f>
        <v>Main Switchgear</v>
      </c>
      <c r="E390" t="str">
        <f>[1]All_Tasks_Billing!E390</f>
        <v>Circuit Breakers -Primary</v>
      </c>
      <c r="F390" t="str">
        <f>IF([1]All_Tasks_Billing!F390="","",[1]All_Tasks_Billing!F390)</f>
        <v>2000AF / 1600AT</v>
      </c>
      <c r="G390" t="str">
        <f>IF([1]All_Tasks_Billing!G390="","",[1]All_Tasks_Billing!G390)</f>
        <v/>
      </c>
      <c r="H390" s="45" t="str">
        <f>[1]All_Tasks_Billing!H390</f>
        <v/>
      </c>
      <c r="I390" t="str">
        <f>IF([1]All_Tasks_Billing!I390="","",[1]All_Tasks_Billing!I390)</f>
        <v/>
      </c>
      <c r="J390" t="str">
        <f>IF([1]All_Tasks_Billing!J390="","",[1]All_Tasks_Billing!J390)</f>
        <v/>
      </c>
      <c r="K390" t="b">
        <f>[1]All_Tasks_Billing!K390</f>
        <v>0</v>
      </c>
      <c r="L390" s="45" t="str">
        <f>[1]All_Tasks_Billing!L390</f>
        <v/>
      </c>
      <c r="M390" t="str">
        <f>[1]All_Tasks_Billing!M390</f>
        <v/>
      </c>
      <c r="N390" s="46">
        <f>IF([1]All_Tasks_Billing!N390="",0,[1]All_Tasks_Billing!N390)</f>
        <v>0</v>
      </c>
      <c r="O390" t="str">
        <f>[1]All_Tasks_Billing!O390</f>
        <v/>
      </c>
      <c r="P390" s="47">
        <f>IF([1]All_Tasks_Billing!P390="",0,[1]All_Tasks_Billing!P390)</f>
        <v>3</v>
      </c>
      <c r="Q390" s="47">
        <f>IF([1]All_Tasks_Billing!Q390="",0,[1]All_Tasks_Billing!Q390)</f>
        <v>3</v>
      </c>
      <c r="R390" s="47">
        <f>IF([1]All_Tasks_Billing!R390="",0,[1]All_Tasks_Billing!R390)</f>
        <v>3</v>
      </c>
      <c r="S390" t="str">
        <f>[1]All_Tasks_Billing!S390</f>
        <v/>
      </c>
      <c r="T390" t="str">
        <f>[1]All_Tasks_Billing!T390</f>
        <v/>
      </c>
      <c r="U390" t="str">
        <f>[1]All_Tasks_Billing!U390</f>
        <v/>
      </c>
      <c r="V390">
        <f>[1]All_Tasks_Billing!V390</f>
        <v>13</v>
      </c>
      <c r="W390" s="48">
        <f>[1]All_Tasks_Billing!W390</f>
        <v>150</v>
      </c>
      <c r="X390">
        <f>[1]All_Tasks_Billing!X390</f>
        <v>24331.724999999999</v>
      </c>
      <c r="Y390">
        <f>[1]All_Tasks_Billing!Y390</f>
        <v>1</v>
      </c>
      <c r="Z390" s="49">
        <f>[1]All_Tasks_Billing!Z390</f>
        <v>0</v>
      </c>
      <c r="AA390" s="45" t="str">
        <f>[1]All_Tasks_Billing!AA390</f>
        <v/>
      </c>
      <c r="AB390" t="str">
        <f>[1]All_Tasks_Billing!AB390</f>
        <v/>
      </c>
      <c r="AC390" s="48">
        <f>[1]All_Tasks_Billing!AC390</f>
        <v>0</v>
      </c>
      <c r="AD390" s="48">
        <f>[1]All_Tasks_Billing!AD390</f>
        <v>0</v>
      </c>
      <c r="AE390" s="48">
        <f>[1]All_Tasks_Billing!AE390</f>
        <v>0</v>
      </c>
      <c r="AF390" s="48">
        <f>[1]All_Tasks_Billing!AF390</f>
        <v>0</v>
      </c>
      <c r="AG390" s="48">
        <f>[1]All_Tasks_Billing!AG390</f>
        <v>0</v>
      </c>
      <c r="AH390" s="48">
        <f>[1]All_Tasks_Billing!AH390</f>
        <v>0.129</v>
      </c>
      <c r="AI390" s="48">
        <f>[1]All_Tasks_Billing!AI390</f>
        <v>0</v>
      </c>
      <c r="AJ390" s="48">
        <f>[1]All_Tasks_Billing!AJ390</f>
        <v>0</v>
      </c>
      <c r="AK390" s="48">
        <f>[1]All_Tasks_Billing!AK390</f>
        <v>0</v>
      </c>
      <c r="AL390" s="48">
        <f>[1]All_Tasks_Billing!AL390</f>
        <v>0</v>
      </c>
      <c r="AM390" s="48">
        <f>[1]All_Tasks_Billing!AM390</f>
        <v>0</v>
      </c>
      <c r="AN390" s="48">
        <f>[1]All_Tasks_Billing!AN390</f>
        <v>0</v>
      </c>
      <c r="AO390" s="48">
        <f>[1]All_Tasks_Billing!AO390</f>
        <v>0</v>
      </c>
      <c r="AP390" s="48">
        <f>[1]All_Tasks_Billing!AP390</f>
        <v>0.129</v>
      </c>
      <c r="AQ390" s="48">
        <f>[1]All_Tasks_Billing!AQ390</f>
        <v>0</v>
      </c>
      <c r="AR390" s="48">
        <f>[1]All_Tasks_Billing!AR390</f>
        <v>0</v>
      </c>
      <c r="AS390" s="48">
        <f>[1]All_Tasks_Billing!AS390</f>
        <v>0</v>
      </c>
      <c r="AT390" s="48">
        <f>[1]All_Tasks_Billing!AT390</f>
        <v>0</v>
      </c>
      <c r="AU390" s="50" t="str">
        <f t="shared" si="108"/>
        <v/>
      </c>
      <c r="AV390" s="50" t="str">
        <f t="shared" si="109"/>
        <v/>
      </c>
      <c r="AW390" s="50" t="str">
        <f t="shared" si="110"/>
        <v/>
      </c>
      <c r="AX390" s="50" t="str">
        <f t="shared" ca="1" si="111"/>
        <v>Not Completed</v>
      </c>
      <c r="AY390" s="50" t="str">
        <f t="shared" ca="1" si="112"/>
        <v>Not Completed</v>
      </c>
      <c r="AZ390" s="50" t="str">
        <f t="shared" ca="1" si="113"/>
        <v>Not Completed</v>
      </c>
      <c r="BA390" s="48">
        <f t="shared" si="114"/>
        <v>0</v>
      </c>
      <c r="BB390" s="45" t="str">
        <f t="shared" si="115"/>
        <v/>
      </c>
      <c r="BC390" s="50" t="str">
        <f t="shared" si="116"/>
        <v/>
      </c>
      <c r="BD390" s="48">
        <f t="shared" si="117"/>
        <v>0</v>
      </c>
      <c r="BE390" s="50" t="str">
        <f t="shared" si="118"/>
        <v>Not Started</v>
      </c>
      <c r="BF390" s="51">
        <f t="shared" si="119"/>
        <v>1</v>
      </c>
      <c r="BG390" s="51">
        <f t="shared" si="120"/>
        <v>0</v>
      </c>
      <c r="BH390" s="50" t="str">
        <f t="shared" si="121"/>
        <v/>
      </c>
      <c r="BI390" s="50" t="str">
        <f t="shared" si="122"/>
        <v/>
      </c>
      <c r="BJ390" s="50" t="str">
        <f t="shared" si="123"/>
        <v/>
      </c>
      <c r="BK390" s="50" t="str">
        <f t="shared" si="124"/>
        <v xml:space="preserve">Not Started |  | </v>
      </c>
      <c r="BL390" s="49" t="str">
        <f t="shared" ca="1" si="125"/>
        <v/>
      </c>
    </row>
    <row r="391" spans="1:64" x14ac:dyDescent="0.25">
      <c r="A391" t="str">
        <f>[1]All_Tasks_Billing!A391</f>
        <v>LAS16.PPM08</v>
      </c>
      <c r="B391" t="str">
        <f>[1]All_Tasks_Billing!B391</f>
        <v>PPM</v>
      </c>
      <c r="C391" t="str">
        <f>[1]All_Tasks_Billing!C391</f>
        <v>8.1.12</v>
      </c>
      <c r="D391" t="str">
        <f>[1]All_Tasks_Billing!D391</f>
        <v>Main Switchgear</v>
      </c>
      <c r="E391" t="str">
        <f>[1]All_Tasks_Billing!E391</f>
        <v>Circuit Breakers -Primary</v>
      </c>
      <c r="F391" t="str">
        <f>IF([1]All_Tasks_Billing!F391="","",[1]All_Tasks_Billing!F391)</f>
        <v>2000AF / 1600AT</v>
      </c>
      <c r="G391" t="str">
        <f>IF([1]All_Tasks_Billing!G391="","",[1]All_Tasks_Billing!G391)</f>
        <v/>
      </c>
      <c r="H391" s="45" t="str">
        <f>[1]All_Tasks_Billing!H391</f>
        <v/>
      </c>
      <c r="I391" t="str">
        <f>IF([1]All_Tasks_Billing!I391="","",[1]All_Tasks_Billing!I391)</f>
        <v/>
      </c>
      <c r="J391" t="str">
        <f>IF([1]All_Tasks_Billing!J391="","",[1]All_Tasks_Billing!J391)</f>
        <v/>
      </c>
      <c r="K391" t="b">
        <f>[1]All_Tasks_Billing!K391</f>
        <v>0</v>
      </c>
      <c r="L391" s="45" t="str">
        <f>[1]All_Tasks_Billing!L391</f>
        <v/>
      </c>
      <c r="M391" t="str">
        <f>[1]All_Tasks_Billing!M391</f>
        <v/>
      </c>
      <c r="N391" s="46">
        <f>IF([1]All_Tasks_Billing!N391="",0,[1]All_Tasks_Billing!N391)</f>
        <v>0</v>
      </c>
      <c r="O391" t="str">
        <f>[1]All_Tasks_Billing!O391</f>
        <v/>
      </c>
      <c r="P391" s="47">
        <f>IF([1]All_Tasks_Billing!P391="",0,[1]All_Tasks_Billing!P391)</f>
        <v>3</v>
      </c>
      <c r="Q391" s="47">
        <f>IF([1]All_Tasks_Billing!Q391="",0,[1]All_Tasks_Billing!Q391)</f>
        <v>3</v>
      </c>
      <c r="R391" s="47">
        <f>IF([1]All_Tasks_Billing!R391="",0,[1]All_Tasks_Billing!R391)</f>
        <v>3</v>
      </c>
      <c r="S391" t="str">
        <f>[1]All_Tasks_Billing!S391</f>
        <v/>
      </c>
      <c r="T391" t="str">
        <f>[1]All_Tasks_Billing!T391</f>
        <v/>
      </c>
      <c r="U391" t="str">
        <f>[1]All_Tasks_Billing!U391</f>
        <v/>
      </c>
      <c r="V391">
        <f>[1]All_Tasks_Billing!V391</f>
        <v>13</v>
      </c>
      <c r="W391" s="48">
        <f>[1]All_Tasks_Billing!W391</f>
        <v>150</v>
      </c>
      <c r="X391">
        <f>[1]All_Tasks_Billing!X391</f>
        <v>24331.724999999999</v>
      </c>
      <c r="Y391">
        <f>[1]All_Tasks_Billing!Y391</f>
        <v>1</v>
      </c>
      <c r="Z391" s="49">
        <f>[1]All_Tasks_Billing!Z391</f>
        <v>0</v>
      </c>
      <c r="AA391" s="45" t="str">
        <f>[1]All_Tasks_Billing!AA391</f>
        <v/>
      </c>
      <c r="AB391" t="str">
        <f>[1]All_Tasks_Billing!AB391</f>
        <v/>
      </c>
      <c r="AC391" s="48">
        <f>[1]All_Tasks_Billing!AC391</f>
        <v>0</v>
      </c>
      <c r="AD391" s="48">
        <f>[1]All_Tasks_Billing!AD391</f>
        <v>0</v>
      </c>
      <c r="AE391" s="48">
        <f>[1]All_Tasks_Billing!AE391</f>
        <v>0</v>
      </c>
      <c r="AF391" s="48">
        <f>[1]All_Tasks_Billing!AF391</f>
        <v>0</v>
      </c>
      <c r="AG391" s="48">
        <f>[1]All_Tasks_Billing!AG391</f>
        <v>0</v>
      </c>
      <c r="AH391" s="48">
        <f>[1]All_Tasks_Billing!AH391</f>
        <v>0.129</v>
      </c>
      <c r="AI391" s="48">
        <f>[1]All_Tasks_Billing!AI391</f>
        <v>0</v>
      </c>
      <c r="AJ391" s="48">
        <f>[1]All_Tasks_Billing!AJ391</f>
        <v>0</v>
      </c>
      <c r="AK391" s="48">
        <f>[1]All_Tasks_Billing!AK391</f>
        <v>0</v>
      </c>
      <c r="AL391" s="48">
        <f>[1]All_Tasks_Billing!AL391</f>
        <v>0</v>
      </c>
      <c r="AM391" s="48">
        <f>[1]All_Tasks_Billing!AM391</f>
        <v>0</v>
      </c>
      <c r="AN391" s="48">
        <f>[1]All_Tasks_Billing!AN391</f>
        <v>0</v>
      </c>
      <c r="AO391" s="48">
        <f>[1]All_Tasks_Billing!AO391</f>
        <v>0</v>
      </c>
      <c r="AP391" s="48">
        <f>[1]All_Tasks_Billing!AP391</f>
        <v>0.129</v>
      </c>
      <c r="AQ391" s="48">
        <f>[1]All_Tasks_Billing!AQ391</f>
        <v>0</v>
      </c>
      <c r="AR391" s="48">
        <f>[1]All_Tasks_Billing!AR391</f>
        <v>0</v>
      </c>
      <c r="AS391" s="48">
        <f>[1]All_Tasks_Billing!AS391</f>
        <v>0</v>
      </c>
      <c r="AT391" s="48">
        <f>[1]All_Tasks_Billing!AT391</f>
        <v>0</v>
      </c>
      <c r="AU391" s="50" t="str">
        <f t="shared" si="108"/>
        <v/>
      </c>
      <c r="AV391" s="50" t="str">
        <f t="shared" si="109"/>
        <v/>
      </c>
      <c r="AW391" s="50" t="str">
        <f t="shared" si="110"/>
        <v/>
      </c>
      <c r="AX391" s="50" t="str">
        <f t="shared" ca="1" si="111"/>
        <v>Not Completed</v>
      </c>
      <c r="AY391" s="50" t="str">
        <f t="shared" ca="1" si="112"/>
        <v>Not Completed</v>
      </c>
      <c r="AZ391" s="50" t="str">
        <f t="shared" ca="1" si="113"/>
        <v>Not Completed</v>
      </c>
      <c r="BA391" s="48">
        <f t="shared" si="114"/>
        <v>0</v>
      </c>
      <c r="BB391" s="45" t="str">
        <f t="shared" si="115"/>
        <v/>
      </c>
      <c r="BC391" s="50" t="str">
        <f t="shared" si="116"/>
        <v/>
      </c>
      <c r="BD391" s="48">
        <f t="shared" si="117"/>
        <v>0</v>
      </c>
      <c r="BE391" s="50" t="str">
        <f t="shared" si="118"/>
        <v>Not Started</v>
      </c>
      <c r="BF391" s="51">
        <f t="shared" si="119"/>
        <v>1</v>
      </c>
      <c r="BG391" s="51">
        <f t="shared" si="120"/>
        <v>0</v>
      </c>
      <c r="BH391" s="50" t="str">
        <f t="shared" si="121"/>
        <v/>
      </c>
      <c r="BI391" s="50" t="str">
        <f t="shared" si="122"/>
        <v/>
      </c>
      <c r="BJ391" s="50" t="str">
        <f t="shared" si="123"/>
        <v/>
      </c>
      <c r="BK391" s="50" t="str">
        <f t="shared" si="124"/>
        <v xml:space="preserve">Not Started |  | </v>
      </c>
      <c r="BL391" s="49" t="str">
        <f t="shared" ca="1" si="125"/>
        <v/>
      </c>
    </row>
    <row r="392" spans="1:64" x14ac:dyDescent="0.25">
      <c r="A392" t="str">
        <f>[1]All_Tasks_Billing!A392</f>
        <v>LAS16.PPM08</v>
      </c>
      <c r="B392" t="str">
        <f>[1]All_Tasks_Billing!B392</f>
        <v>PPM</v>
      </c>
      <c r="C392" t="str">
        <f>[1]All_Tasks_Billing!C392</f>
        <v>8.1.13</v>
      </c>
      <c r="D392" t="str">
        <f>[1]All_Tasks_Billing!D392</f>
        <v>Main Switchgear</v>
      </c>
      <c r="E392" t="str">
        <f>[1]All_Tasks_Billing!E392</f>
        <v>Circuit Breakers -Primary</v>
      </c>
      <c r="F392" t="str">
        <f>IF([1]All_Tasks_Billing!F392="","",[1]All_Tasks_Billing!F392)</f>
        <v>2000AF / 1600AT</v>
      </c>
      <c r="G392" t="str">
        <f>IF([1]All_Tasks_Billing!G392="","",[1]All_Tasks_Billing!G392)</f>
        <v/>
      </c>
      <c r="H392" s="45" t="str">
        <f>[1]All_Tasks_Billing!H392</f>
        <v/>
      </c>
      <c r="I392" t="str">
        <f>IF([1]All_Tasks_Billing!I392="","",[1]All_Tasks_Billing!I392)</f>
        <v/>
      </c>
      <c r="J392" t="str">
        <f>IF([1]All_Tasks_Billing!J392="","",[1]All_Tasks_Billing!J392)</f>
        <v/>
      </c>
      <c r="K392" t="b">
        <f>[1]All_Tasks_Billing!K392</f>
        <v>0</v>
      </c>
      <c r="L392" s="45" t="str">
        <f>[1]All_Tasks_Billing!L392</f>
        <v/>
      </c>
      <c r="M392" t="str">
        <f>[1]All_Tasks_Billing!M392</f>
        <v/>
      </c>
      <c r="N392" s="46">
        <f>IF([1]All_Tasks_Billing!N392="",0,[1]All_Tasks_Billing!N392)</f>
        <v>0</v>
      </c>
      <c r="O392" t="str">
        <f>[1]All_Tasks_Billing!O392</f>
        <v/>
      </c>
      <c r="P392" s="47">
        <f>IF([1]All_Tasks_Billing!P392="",0,[1]All_Tasks_Billing!P392)</f>
        <v>3</v>
      </c>
      <c r="Q392" s="47">
        <f>IF([1]All_Tasks_Billing!Q392="",0,[1]All_Tasks_Billing!Q392)</f>
        <v>3</v>
      </c>
      <c r="R392" s="47">
        <f>IF([1]All_Tasks_Billing!R392="",0,[1]All_Tasks_Billing!R392)</f>
        <v>3</v>
      </c>
      <c r="S392" t="str">
        <f>[1]All_Tasks_Billing!S392</f>
        <v/>
      </c>
      <c r="T392" t="str">
        <f>[1]All_Tasks_Billing!T392</f>
        <v/>
      </c>
      <c r="U392" t="str">
        <f>[1]All_Tasks_Billing!U392</f>
        <v/>
      </c>
      <c r="V392">
        <f>[1]All_Tasks_Billing!V392</f>
        <v>13</v>
      </c>
      <c r="W392" s="48">
        <f>[1]All_Tasks_Billing!W392</f>
        <v>150</v>
      </c>
      <c r="X392">
        <f>[1]All_Tasks_Billing!X392</f>
        <v>24331.724999999999</v>
      </c>
      <c r="Y392">
        <f>[1]All_Tasks_Billing!Y392</f>
        <v>1</v>
      </c>
      <c r="Z392" s="49">
        <f>[1]All_Tasks_Billing!Z392</f>
        <v>0</v>
      </c>
      <c r="AA392" s="45" t="str">
        <f>[1]All_Tasks_Billing!AA392</f>
        <v/>
      </c>
      <c r="AB392" t="str">
        <f>[1]All_Tasks_Billing!AB392</f>
        <v/>
      </c>
      <c r="AC392" s="48">
        <f>[1]All_Tasks_Billing!AC392</f>
        <v>0</v>
      </c>
      <c r="AD392" s="48">
        <f>[1]All_Tasks_Billing!AD392</f>
        <v>0</v>
      </c>
      <c r="AE392" s="48">
        <f>[1]All_Tasks_Billing!AE392</f>
        <v>0</v>
      </c>
      <c r="AF392" s="48">
        <f>[1]All_Tasks_Billing!AF392</f>
        <v>0</v>
      </c>
      <c r="AG392" s="48">
        <f>[1]All_Tasks_Billing!AG392</f>
        <v>0</v>
      </c>
      <c r="AH392" s="48">
        <f>[1]All_Tasks_Billing!AH392</f>
        <v>0.129</v>
      </c>
      <c r="AI392" s="48">
        <f>[1]All_Tasks_Billing!AI392</f>
        <v>0</v>
      </c>
      <c r="AJ392" s="48">
        <f>[1]All_Tasks_Billing!AJ392</f>
        <v>0</v>
      </c>
      <c r="AK392" s="48">
        <f>[1]All_Tasks_Billing!AK392</f>
        <v>0</v>
      </c>
      <c r="AL392" s="48">
        <f>[1]All_Tasks_Billing!AL392</f>
        <v>0</v>
      </c>
      <c r="AM392" s="48">
        <f>[1]All_Tasks_Billing!AM392</f>
        <v>0</v>
      </c>
      <c r="AN392" s="48">
        <f>[1]All_Tasks_Billing!AN392</f>
        <v>0</v>
      </c>
      <c r="AO392" s="48">
        <f>[1]All_Tasks_Billing!AO392</f>
        <v>0</v>
      </c>
      <c r="AP392" s="48">
        <f>[1]All_Tasks_Billing!AP392</f>
        <v>0.129</v>
      </c>
      <c r="AQ392" s="48">
        <f>[1]All_Tasks_Billing!AQ392</f>
        <v>0</v>
      </c>
      <c r="AR392" s="48">
        <f>[1]All_Tasks_Billing!AR392</f>
        <v>0</v>
      </c>
      <c r="AS392" s="48">
        <f>[1]All_Tasks_Billing!AS392</f>
        <v>0</v>
      </c>
      <c r="AT392" s="48">
        <f>[1]All_Tasks_Billing!AT392</f>
        <v>0</v>
      </c>
      <c r="AU392" s="50" t="str">
        <f t="shared" si="108"/>
        <v/>
      </c>
      <c r="AV392" s="50" t="str">
        <f t="shared" si="109"/>
        <v/>
      </c>
      <c r="AW392" s="50" t="str">
        <f t="shared" si="110"/>
        <v/>
      </c>
      <c r="AX392" s="50" t="str">
        <f t="shared" ca="1" si="111"/>
        <v>Not Completed</v>
      </c>
      <c r="AY392" s="50" t="str">
        <f t="shared" ca="1" si="112"/>
        <v>Not Completed</v>
      </c>
      <c r="AZ392" s="50" t="str">
        <f t="shared" ca="1" si="113"/>
        <v>Not Completed</v>
      </c>
      <c r="BA392" s="48">
        <f t="shared" si="114"/>
        <v>0</v>
      </c>
      <c r="BB392" s="45" t="str">
        <f t="shared" si="115"/>
        <v/>
      </c>
      <c r="BC392" s="50" t="str">
        <f t="shared" si="116"/>
        <v/>
      </c>
      <c r="BD392" s="48">
        <f t="shared" si="117"/>
        <v>0</v>
      </c>
      <c r="BE392" s="50" t="str">
        <f t="shared" si="118"/>
        <v>Not Started</v>
      </c>
      <c r="BF392" s="51">
        <f t="shared" si="119"/>
        <v>1</v>
      </c>
      <c r="BG392" s="51">
        <f t="shared" si="120"/>
        <v>0</v>
      </c>
      <c r="BH392" s="50" t="str">
        <f t="shared" si="121"/>
        <v/>
      </c>
      <c r="BI392" s="50" t="str">
        <f t="shared" si="122"/>
        <v/>
      </c>
      <c r="BJ392" s="50" t="str">
        <f t="shared" si="123"/>
        <v/>
      </c>
      <c r="BK392" s="50" t="str">
        <f t="shared" si="124"/>
        <v xml:space="preserve">Not Started |  | </v>
      </c>
      <c r="BL392" s="49" t="str">
        <f t="shared" ca="1" si="125"/>
        <v/>
      </c>
    </row>
    <row r="393" spans="1:64" x14ac:dyDescent="0.25">
      <c r="A393" t="str">
        <f>[1]All_Tasks_Billing!A393</f>
        <v>LAS16.PPM08</v>
      </c>
      <c r="B393" t="str">
        <f>[1]All_Tasks_Billing!B393</f>
        <v>PPM</v>
      </c>
      <c r="C393" t="str">
        <f>[1]All_Tasks_Billing!C393</f>
        <v>8.1.14</v>
      </c>
      <c r="D393" t="str">
        <f>[1]All_Tasks_Billing!D393</f>
        <v>Main Switchgear</v>
      </c>
      <c r="E393" t="str">
        <f>[1]All_Tasks_Billing!E393</f>
        <v>Circuit Breakers -Primary</v>
      </c>
      <c r="F393" t="str">
        <f>IF([1]All_Tasks_Billing!F393="","",[1]All_Tasks_Billing!F393)</f>
        <v>2000AF / 1600AT</v>
      </c>
      <c r="G393" t="str">
        <f>IF([1]All_Tasks_Billing!G393="","",[1]All_Tasks_Billing!G393)</f>
        <v/>
      </c>
      <c r="H393" s="45" t="str">
        <f>[1]All_Tasks_Billing!H393</f>
        <v/>
      </c>
      <c r="I393" t="str">
        <f>IF([1]All_Tasks_Billing!I393="","",[1]All_Tasks_Billing!I393)</f>
        <v/>
      </c>
      <c r="J393" t="str">
        <f>IF([1]All_Tasks_Billing!J393="","",[1]All_Tasks_Billing!J393)</f>
        <v/>
      </c>
      <c r="K393" t="b">
        <f>[1]All_Tasks_Billing!K393</f>
        <v>0</v>
      </c>
      <c r="L393" s="45" t="str">
        <f>[1]All_Tasks_Billing!L393</f>
        <v/>
      </c>
      <c r="M393" t="str">
        <f>[1]All_Tasks_Billing!M393</f>
        <v/>
      </c>
      <c r="N393" s="46">
        <f>IF([1]All_Tasks_Billing!N393="",0,[1]All_Tasks_Billing!N393)</f>
        <v>0</v>
      </c>
      <c r="O393" t="str">
        <f>[1]All_Tasks_Billing!O393</f>
        <v/>
      </c>
      <c r="P393" s="47">
        <f>IF([1]All_Tasks_Billing!P393="",0,[1]All_Tasks_Billing!P393)</f>
        <v>3</v>
      </c>
      <c r="Q393" s="47">
        <f>IF([1]All_Tasks_Billing!Q393="",0,[1]All_Tasks_Billing!Q393)</f>
        <v>3</v>
      </c>
      <c r="R393" s="47">
        <f>IF([1]All_Tasks_Billing!R393="",0,[1]All_Tasks_Billing!R393)</f>
        <v>3</v>
      </c>
      <c r="S393" t="str">
        <f>[1]All_Tasks_Billing!S393</f>
        <v/>
      </c>
      <c r="T393" t="str">
        <f>[1]All_Tasks_Billing!T393</f>
        <v/>
      </c>
      <c r="U393" t="str">
        <f>[1]All_Tasks_Billing!U393</f>
        <v/>
      </c>
      <c r="V393">
        <f>[1]All_Tasks_Billing!V393</f>
        <v>13</v>
      </c>
      <c r="W393" s="48">
        <f>[1]All_Tasks_Billing!W393</f>
        <v>150</v>
      </c>
      <c r="X393">
        <f>[1]All_Tasks_Billing!X393</f>
        <v>24331.724999999999</v>
      </c>
      <c r="Y393">
        <f>[1]All_Tasks_Billing!Y393</f>
        <v>1</v>
      </c>
      <c r="Z393" s="49">
        <f>[1]All_Tasks_Billing!Z393</f>
        <v>0</v>
      </c>
      <c r="AA393" s="45" t="str">
        <f>[1]All_Tasks_Billing!AA393</f>
        <v/>
      </c>
      <c r="AB393" t="str">
        <f>[1]All_Tasks_Billing!AB393</f>
        <v/>
      </c>
      <c r="AC393" s="48">
        <f>[1]All_Tasks_Billing!AC393</f>
        <v>0</v>
      </c>
      <c r="AD393" s="48">
        <f>[1]All_Tasks_Billing!AD393</f>
        <v>0</v>
      </c>
      <c r="AE393" s="48">
        <f>[1]All_Tasks_Billing!AE393</f>
        <v>0</v>
      </c>
      <c r="AF393" s="48">
        <f>[1]All_Tasks_Billing!AF393</f>
        <v>0</v>
      </c>
      <c r="AG393" s="48">
        <f>[1]All_Tasks_Billing!AG393</f>
        <v>0</v>
      </c>
      <c r="AH393" s="48">
        <f>[1]All_Tasks_Billing!AH393</f>
        <v>0.129</v>
      </c>
      <c r="AI393" s="48">
        <f>[1]All_Tasks_Billing!AI393</f>
        <v>0</v>
      </c>
      <c r="AJ393" s="48">
        <f>[1]All_Tasks_Billing!AJ393</f>
        <v>0</v>
      </c>
      <c r="AK393" s="48">
        <f>[1]All_Tasks_Billing!AK393</f>
        <v>0</v>
      </c>
      <c r="AL393" s="48">
        <f>[1]All_Tasks_Billing!AL393</f>
        <v>0</v>
      </c>
      <c r="AM393" s="48">
        <f>[1]All_Tasks_Billing!AM393</f>
        <v>0</v>
      </c>
      <c r="AN393" s="48">
        <f>[1]All_Tasks_Billing!AN393</f>
        <v>0</v>
      </c>
      <c r="AO393" s="48">
        <f>[1]All_Tasks_Billing!AO393</f>
        <v>0</v>
      </c>
      <c r="AP393" s="48">
        <f>[1]All_Tasks_Billing!AP393</f>
        <v>0.129</v>
      </c>
      <c r="AQ393" s="48">
        <f>[1]All_Tasks_Billing!AQ393</f>
        <v>0</v>
      </c>
      <c r="AR393" s="48">
        <f>[1]All_Tasks_Billing!AR393</f>
        <v>0</v>
      </c>
      <c r="AS393" s="48">
        <f>[1]All_Tasks_Billing!AS393</f>
        <v>0</v>
      </c>
      <c r="AT393" s="48">
        <f>[1]All_Tasks_Billing!AT393</f>
        <v>0</v>
      </c>
      <c r="AU393" s="50" t="str">
        <f t="shared" si="108"/>
        <v/>
      </c>
      <c r="AV393" s="50" t="str">
        <f t="shared" si="109"/>
        <v/>
      </c>
      <c r="AW393" s="50" t="str">
        <f t="shared" si="110"/>
        <v/>
      </c>
      <c r="AX393" s="50" t="str">
        <f t="shared" ca="1" si="111"/>
        <v>Not Completed</v>
      </c>
      <c r="AY393" s="50" t="str">
        <f t="shared" ca="1" si="112"/>
        <v>Not Completed</v>
      </c>
      <c r="AZ393" s="50" t="str">
        <f t="shared" ca="1" si="113"/>
        <v>Not Completed</v>
      </c>
      <c r="BA393" s="48">
        <f t="shared" si="114"/>
        <v>0</v>
      </c>
      <c r="BB393" s="45" t="str">
        <f t="shared" si="115"/>
        <v/>
      </c>
      <c r="BC393" s="50" t="str">
        <f t="shared" si="116"/>
        <v/>
      </c>
      <c r="BD393" s="48">
        <f t="shared" si="117"/>
        <v>0</v>
      </c>
      <c r="BE393" s="50" t="str">
        <f t="shared" si="118"/>
        <v>Not Started</v>
      </c>
      <c r="BF393" s="51">
        <f t="shared" si="119"/>
        <v>1</v>
      </c>
      <c r="BG393" s="51">
        <f t="shared" si="120"/>
        <v>0</v>
      </c>
      <c r="BH393" s="50" t="str">
        <f t="shared" si="121"/>
        <v/>
      </c>
      <c r="BI393" s="50" t="str">
        <f t="shared" si="122"/>
        <v/>
      </c>
      <c r="BJ393" s="50" t="str">
        <f t="shared" si="123"/>
        <v/>
      </c>
      <c r="BK393" s="50" t="str">
        <f t="shared" si="124"/>
        <v xml:space="preserve">Not Started |  | </v>
      </c>
      <c r="BL393" s="49" t="str">
        <f t="shared" ca="1" si="125"/>
        <v/>
      </c>
    </row>
    <row r="394" spans="1:64" x14ac:dyDescent="0.25">
      <c r="A394" t="str">
        <f>[1]All_Tasks_Billing!A394</f>
        <v>LAS16.PPM08</v>
      </c>
      <c r="B394" t="str">
        <f>[1]All_Tasks_Billing!B394</f>
        <v>PPM</v>
      </c>
      <c r="C394" t="str">
        <f>[1]All_Tasks_Billing!C394</f>
        <v>8.1.15</v>
      </c>
      <c r="D394" t="str">
        <f>[1]All_Tasks_Billing!D394</f>
        <v>Main Switchgear</v>
      </c>
      <c r="E394" t="str">
        <f>[1]All_Tasks_Billing!E394</f>
        <v>Circuit Breakers -Primary</v>
      </c>
      <c r="F394" t="str">
        <f>IF([1]All_Tasks_Billing!F394="","",[1]All_Tasks_Billing!F394)</f>
        <v>2000AF / 1600AT</v>
      </c>
      <c r="G394" t="str">
        <f>IF([1]All_Tasks_Billing!G394="","",[1]All_Tasks_Billing!G394)</f>
        <v/>
      </c>
      <c r="H394" s="45" t="str">
        <f>[1]All_Tasks_Billing!H394</f>
        <v/>
      </c>
      <c r="I394" t="str">
        <f>IF([1]All_Tasks_Billing!I394="","",[1]All_Tasks_Billing!I394)</f>
        <v/>
      </c>
      <c r="J394" t="str">
        <f>IF([1]All_Tasks_Billing!J394="","",[1]All_Tasks_Billing!J394)</f>
        <v/>
      </c>
      <c r="K394" t="b">
        <f>[1]All_Tasks_Billing!K394</f>
        <v>0</v>
      </c>
      <c r="L394" s="45" t="str">
        <f>[1]All_Tasks_Billing!L394</f>
        <v/>
      </c>
      <c r="M394" t="str">
        <f>[1]All_Tasks_Billing!M394</f>
        <v/>
      </c>
      <c r="N394" s="46">
        <f>IF([1]All_Tasks_Billing!N394="",0,[1]All_Tasks_Billing!N394)</f>
        <v>0</v>
      </c>
      <c r="O394" t="str">
        <f>[1]All_Tasks_Billing!O394</f>
        <v/>
      </c>
      <c r="P394" s="47">
        <f>IF([1]All_Tasks_Billing!P394="",0,[1]All_Tasks_Billing!P394)</f>
        <v>3</v>
      </c>
      <c r="Q394" s="47">
        <f>IF([1]All_Tasks_Billing!Q394="",0,[1]All_Tasks_Billing!Q394)</f>
        <v>3</v>
      </c>
      <c r="R394" s="47">
        <f>IF([1]All_Tasks_Billing!R394="",0,[1]All_Tasks_Billing!R394)</f>
        <v>3</v>
      </c>
      <c r="S394" t="str">
        <f>[1]All_Tasks_Billing!S394</f>
        <v/>
      </c>
      <c r="T394" t="str">
        <f>[1]All_Tasks_Billing!T394</f>
        <v/>
      </c>
      <c r="U394" t="str">
        <f>[1]All_Tasks_Billing!U394</f>
        <v/>
      </c>
      <c r="V394">
        <f>[1]All_Tasks_Billing!V394</f>
        <v>13</v>
      </c>
      <c r="W394" s="48">
        <f>[1]All_Tasks_Billing!W394</f>
        <v>150</v>
      </c>
      <c r="X394">
        <f>[1]All_Tasks_Billing!X394</f>
        <v>24331.724999999999</v>
      </c>
      <c r="Y394">
        <f>[1]All_Tasks_Billing!Y394</f>
        <v>1</v>
      </c>
      <c r="Z394" s="49">
        <f>[1]All_Tasks_Billing!Z394</f>
        <v>0</v>
      </c>
      <c r="AA394" s="45" t="str">
        <f>[1]All_Tasks_Billing!AA394</f>
        <v/>
      </c>
      <c r="AB394" t="str">
        <f>[1]All_Tasks_Billing!AB394</f>
        <v/>
      </c>
      <c r="AC394" s="48">
        <f>[1]All_Tasks_Billing!AC394</f>
        <v>0</v>
      </c>
      <c r="AD394" s="48">
        <f>[1]All_Tasks_Billing!AD394</f>
        <v>0</v>
      </c>
      <c r="AE394" s="48">
        <f>[1]All_Tasks_Billing!AE394</f>
        <v>0</v>
      </c>
      <c r="AF394" s="48">
        <f>[1]All_Tasks_Billing!AF394</f>
        <v>0</v>
      </c>
      <c r="AG394" s="48">
        <f>[1]All_Tasks_Billing!AG394</f>
        <v>0</v>
      </c>
      <c r="AH394" s="48">
        <f>[1]All_Tasks_Billing!AH394</f>
        <v>0.129</v>
      </c>
      <c r="AI394" s="48">
        <f>[1]All_Tasks_Billing!AI394</f>
        <v>0</v>
      </c>
      <c r="AJ394" s="48">
        <f>[1]All_Tasks_Billing!AJ394</f>
        <v>0</v>
      </c>
      <c r="AK394" s="48">
        <f>[1]All_Tasks_Billing!AK394</f>
        <v>0</v>
      </c>
      <c r="AL394" s="48">
        <f>[1]All_Tasks_Billing!AL394</f>
        <v>0</v>
      </c>
      <c r="AM394" s="48">
        <f>[1]All_Tasks_Billing!AM394</f>
        <v>0</v>
      </c>
      <c r="AN394" s="48">
        <f>[1]All_Tasks_Billing!AN394</f>
        <v>0</v>
      </c>
      <c r="AO394" s="48">
        <f>[1]All_Tasks_Billing!AO394</f>
        <v>0</v>
      </c>
      <c r="AP394" s="48">
        <f>[1]All_Tasks_Billing!AP394</f>
        <v>0.129</v>
      </c>
      <c r="AQ394" s="48">
        <f>[1]All_Tasks_Billing!AQ394</f>
        <v>0</v>
      </c>
      <c r="AR394" s="48">
        <f>[1]All_Tasks_Billing!AR394</f>
        <v>0</v>
      </c>
      <c r="AS394" s="48">
        <f>[1]All_Tasks_Billing!AS394</f>
        <v>0</v>
      </c>
      <c r="AT394" s="48">
        <f>[1]All_Tasks_Billing!AT394</f>
        <v>0</v>
      </c>
      <c r="AU394" s="50" t="str">
        <f t="shared" si="108"/>
        <v/>
      </c>
      <c r="AV394" s="50" t="str">
        <f t="shared" si="109"/>
        <v/>
      </c>
      <c r="AW394" s="50" t="str">
        <f t="shared" si="110"/>
        <v/>
      </c>
      <c r="AX394" s="50" t="str">
        <f t="shared" ca="1" si="111"/>
        <v>Not Completed</v>
      </c>
      <c r="AY394" s="50" t="str">
        <f t="shared" ca="1" si="112"/>
        <v>Not Completed</v>
      </c>
      <c r="AZ394" s="50" t="str">
        <f t="shared" ca="1" si="113"/>
        <v>Not Completed</v>
      </c>
      <c r="BA394" s="48">
        <f t="shared" si="114"/>
        <v>0</v>
      </c>
      <c r="BB394" s="45" t="str">
        <f t="shared" si="115"/>
        <v/>
      </c>
      <c r="BC394" s="50" t="str">
        <f t="shared" si="116"/>
        <v/>
      </c>
      <c r="BD394" s="48">
        <f t="shared" si="117"/>
        <v>0</v>
      </c>
      <c r="BE394" s="50" t="str">
        <f t="shared" si="118"/>
        <v>Not Started</v>
      </c>
      <c r="BF394" s="51">
        <f t="shared" si="119"/>
        <v>1</v>
      </c>
      <c r="BG394" s="51">
        <f t="shared" si="120"/>
        <v>0</v>
      </c>
      <c r="BH394" s="50" t="str">
        <f t="shared" si="121"/>
        <v/>
      </c>
      <c r="BI394" s="50" t="str">
        <f t="shared" si="122"/>
        <v/>
      </c>
      <c r="BJ394" s="50" t="str">
        <f t="shared" si="123"/>
        <v/>
      </c>
      <c r="BK394" s="50" t="str">
        <f t="shared" si="124"/>
        <v xml:space="preserve">Not Started |  | </v>
      </c>
      <c r="BL394" s="49" t="str">
        <f t="shared" ca="1" si="125"/>
        <v/>
      </c>
    </row>
    <row r="395" spans="1:64" x14ac:dyDescent="0.25">
      <c r="A395" t="str">
        <f>[1]All_Tasks_Billing!A395</f>
        <v>LAS16.PPM08</v>
      </c>
      <c r="B395" t="str">
        <f>[1]All_Tasks_Billing!B395</f>
        <v>PPM</v>
      </c>
      <c r="C395" t="str">
        <f>[1]All_Tasks_Billing!C395</f>
        <v>8.1.16</v>
      </c>
      <c r="D395" t="str">
        <f>[1]All_Tasks_Billing!D395</f>
        <v>Main Switchgear</v>
      </c>
      <c r="E395" t="str">
        <f>[1]All_Tasks_Billing!E395</f>
        <v>Circuit Breakers -Primary</v>
      </c>
      <c r="F395" t="str">
        <f>IF([1]All_Tasks_Billing!F395="","",[1]All_Tasks_Billing!F395)</f>
        <v>2000AF / 1600AT</v>
      </c>
      <c r="G395" t="str">
        <f>IF([1]All_Tasks_Billing!G395="","",[1]All_Tasks_Billing!G395)</f>
        <v/>
      </c>
      <c r="H395" s="45" t="str">
        <f>[1]All_Tasks_Billing!H395</f>
        <v/>
      </c>
      <c r="I395" t="str">
        <f>IF([1]All_Tasks_Billing!I395="","",[1]All_Tasks_Billing!I395)</f>
        <v/>
      </c>
      <c r="J395" t="str">
        <f>IF([1]All_Tasks_Billing!J395="","",[1]All_Tasks_Billing!J395)</f>
        <v/>
      </c>
      <c r="K395" t="b">
        <f>[1]All_Tasks_Billing!K395</f>
        <v>0</v>
      </c>
      <c r="L395" s="45" t="str">
        <f>[1]All_Tasks_Billing!L395</f>
        <v/>
      </c>
      <c r="M395" t="str">
        <f>[1]All_Tasks_Billing!M395</f>
        <v/>
      </c>
      <c r="N395" s="46">
        <f>IF([1]All_Tasks_Billing!N395="",0,[1]All_Tasks_Billing!N395)</f>
        <v>0</v>
      </c>
      <c r="O395" t="str">
        <f>[1]All_Tasks_Billing!O395</f>
        <v/>
      </c>
      <c r="P395" s="47">
        <f>IF([1]All_Tasks_Billing!P395="",0,[1]All_Tasks_Billing!P395)</f>
        <v>3</v>
      </c>
      <c r="Q395" s="47">
        <f>IF([1]All_Tasks_Billing!Q395="",0,[1]All_Tasks_Billing!Q395)</f>
        <v>3</v>
      </c>
      <c r="R395" s="47">
        <f>IF([1]All_Tasks_Billing!R395="",0,[1]All_Tasks_Billing!R395)</f>
        <v>3</v>
      </c>
      <c r="S395" t="str">
        <f>[1]All_Tasks_Billing!S395</f>
        <v/>
      </c>
      <c r="T395" t="str">
        <f>[1]All_Tasks_Billing!T395</f>
        <v/>
      </c>
      <c r="U395" t="str">
        <f>[1]All_Tasks_Billing!U395</f>
        <v/>
      </c>
      <c r="V395">
        <f>[1]All_Tasks_Billing!V395</f>
        <v>13</v>
      </c>
      <c r="W395" s="48">
        <f>[1]All_Tasks_Billing!W395</f>
        <v>150</v>
      </c>
      <c r="X395">
        <f>[1]All_Tasks_Billing!X395</f>
        <v>24331.724999999999</v>
      </c>
      <c r="Y395">
        <f>[1]All_Tasks_Billing!Y395</f>
        <v>1</v>
      </c>
      <c r="Z395" s="49">
        <f>[1]All_Tasks_Billing!Z395</f>
        <v>0</v>
      </c>
      <c r="AA395" s="45" t="str">
        <f>[1]All_Tasks_Billing!AA395</f>
        <v/>
      </c>
      <c r="AB395" t="str">
        <f>[1]All_Tasks_Billing!AB395</f>
        <v/>
      </c>
      <c r="AC395" s="48">
        <f>[1]All_Tasks_Billing!AC395</f>
        <v>0</v>
      </c>
      <c r="AD395" s="48">
        <f>[1]All_Tasks_Billing!AD395</f>
        <v>0</v>
      </c>
      <c r="AE395" s="48">
        <f>[1]All_Tasks_Billing!AE395</f>
        <v>0</v>
      </c>
      <c r="AF395" s="48">
        <f>[1]All_Tasks_Billing!AF395</f>
        <v>0</v>
      </c>
      <c r="AG395" s="48">
        <f>[1]All_Tasks_Billing!AG395</f>
        <v>0</v>
      </c>
      <c r="AH395" s="48">
        <f>[1]All_Tasks_Billing!AH395</f>
        <v>0.129</v>
      </c>
      <c r="AI395" s="48">
        <f>[1]All_Tasks_Billing!AI395</f>
        <v>0</v>
      </c>
      <c r="AJ395" s="48">
        <f>[1]All_Tasks_Billing!AJ395</f>
        <v>0</v>
      </c>
      <c r="AK395" s="48">
        <f>[1]All_Tasks_Billing!AK395</f>
        <v>0</v>
      </c>
      <c r="AL395" s="48">
        <f>[1]All_Tasks_Billing!AL395</f>
        <v>0</v>
      </c>
      <c r="AM395" s="48">
        <f>[1]All_Tasks_Billing!AM395</f>
        <v>0</v>
      </c>
      <c r="AN395" s="48">
        <f>[1]All_Tasks_Billing!AN395</f>
        <v>0</v>
      </c>
      <c r="AO395" s="48">
        <f>[1]All_Tasks_Billing!AO395</f>
        <v>0</v>
      </c>
      <c r="AP395" s="48">
        <f>[1]All_Tasks_Billing!AP395</f>
        <v>0.129</v>
      </c>
      <c r="AQ395" s="48">
        <f>[1]All_Tasks_Billing!AQ395</f>
        <v>0</v>
      </c>
      <c r="AR395" s="48">
        <f>[1]All_Tasks_Billing!AR395</f>
        <v>0</v>
      </c>
      <c r="AS395" s="48">
        <f>[1]All_Tasks_Billing!AS395</f>
        <v>0</v>
      </c>
      <c r="AT395" s="48">
        <f>[1]All_Tasks_Billing!AT395</f>
        <v>0</v>
      </c>
      <c r="AU395" s="50" t="str">
        <f t="shared" si="108"/>
        <v/>
      </c>
      <c r="AV395" s="50" t="str">
        <f t="shared" si="109"/>
        <v/>
      </c>
      <c r="AW395" s="50" t="str">
        <f t="shared" si="110"/>
        <v/>
      </c>
      <c r="AX395" s="50" t="str">
        <f t="shared" ca="1" si="111"/>
        <v>Not Completed</v>
      </c>
      <c r="AY395" s="50" t="str">
        <f t="shared" ca="1" si="112"/>
        <v>Not Completed</v>
      </c>
      <c r="AZ395" s="50" t="str">
        <f t="shared" ca="1" si="113"/>
        <v>Not Completed</v>
      </c>
      <c r="BA395" s="48">
        <f t="shared" si="114"/>
        <v>0</v>
      </c>
      <c r="BB395" s="45" t="str">
        <f t="shared" si="115"/>
        <v/>
      </c>
      <c r="BC395" s="50" t="str">
        <f t="shared" si="116"/>
        <v/>
      </c>
      <c r="BD395" s="48">
        <f t="shared" si="117"/>
        <v>0</v>
      </c>
      <c r="BE395" s="50" t="str">
        <f t="shared" si="118"/>
        <v>Not Started</v>
      </c>
      <c r="BF395" s="51">
        <f t="shared" si="119"/>
        <v>1</v>
      </c>
      <c r="BG395" s="51">
        <f t="shared" si="120"/>
        <v>0</v>
      </c>
      <c r="BH395" s="50" t="str">
        <f t="shared" si="121"/>
        <v/>
      </c>
      <c r="BI395" s="50" t="str">
        <f t="shared" si="122"/>
        <v/>
      </c>
      <c r="BJ395" s="50" t="str">
        <f t="shared" si="123"/>
        <v/>
      </c>
      <c r="BK395" s="50" t="str">
        <f t="shared" si="124"/>
        <v xml:space="preserve">Not Started |  | </v>
      </c>
      <c r="BL395" s="49" t="str">
        <f t="shared" ca="1" si="125"/>
        <v/>
      </c>
    </row>
    <row r="396" spans="1:64" x14ac:dyDescent="0.25">
      <c r="A396" t="str">
        <f>[1]All_Tasks_Billing!A396</f>
        <v>LAS16.PPM08</v>
      </c>
      <c r="B396" t="str">
        <f>[1]All_Tasks_Billing!B396</f>
        <v>PPM</v>
      </c>
      <c r="C396" t="str">
        <f>[1]All_Tasks_Billing!C396</f>
        <v>8.1.17</v>
      </c>
      <c r="D396" t="str">
        <f>[1]All_Tasks_Billing!D396</f>
        <v>Main Switchgear</v>
      </c>
      <c r="E396" t="str">
        <f>[1]All_Tasks_Billing!E396</f>
        <v>Circuit Breakers -Primary</v>
      </c>
      <c r="F396" t="str">
        <f>IF([1]All_Tasks_Billing!F396="","",[1]All_Tasks_Billing!F396)</f>
        <v>3000AT / 2500AT</v>
      </c>
      <c r="G396" t="str">
        <f>IF([1]All_Tasks_Billing!G396="","",[1]All_Tasks_Billing!G396)</f>
        <v/>
      </c>
      <c r="H396" s="45" t="str">
        <f>[1]All_Tasks_Billing!H396</f>
        <v/>
      </c>
      <c r="I396" t="str">
        <f>IF([1]All_Tasks_Billing!I396="","",[1]All_Tasks_Billing!I396)</f>
        <v/>
      </c>
      <c r="J396" t="str">
        <f>IF([1]All_Tasks_Billing!J396="","",[1]All_Tasks_Billing!J396)</f>
        <v/>
      </c>
      <c r="K396" t="b">
        <f>[1]All_Tasks_Billing!K396</f>
        <v>0</v>
      </c>
      <c r="L396" s="45" t="str">
        <f>[1]All_Tasks_Billing!L396</f>
        <v/>
      </c>
      <c r="M396" t="str">
        <f>[1]All_Tasks_Billing!M396</f>
        <v/>
      </c>
      <c r="N396" s="46">
        <f>IF([1]All_Tasks_Billing!N396="",0,[1]All_Tasks_Billing!N396)</f>
        <v>0</v>
      </c>
      <c r="O396" t="str">
        <f>[1]All_Tasks_Billing!O396</f>
        <v/>
      </c>
      <c r="P396" s="47">
        <f>IF([1]All_Tasks_Billing!P396="",0,[1]All_Tasks_Billing!P396)</f>
        <v>3</v>
      </c>
      <c r="Q396" s="47">
        <f>IF([1]All_Tasks_Billing!Q396="",0,[1]All_Tasks_Billing!Q396)</f>
        <v>3</v>
      </c>
      <c r="R396" s="47">
        <f>IF([1]All_Tasks_Billing!R396="",0,[1]All_Tasks_Billing!R396)</f>
        <v>3</v>
      </c>
      <c r="S396" t="str">
        <f>[1]All_Tasks_Billing!S396</f>
        <v/>
      </c>
      <c r="T396" t="str">
        <f>[1]All_Tasks_Billing!T396</f>
        <v/>
      </c>
      <c r="U396" t="str">
        <f>[1]All_Tasks_Billing!U396</f>
        <v/>
      </c>
      <c r="V396">
        <f>[1]All_Tasks_Billing!V396</f>
        <v>13</v>
      </c>
      <c r="W396" s="48">
        <f>[1]All_Tasks_Billing!W396</f>
        <v>150</v>
      </c>
      <c r="X396">
        <f>[1]All_Tasks_Billing!X396</f>
        <v>24331.724999999999</v>
      </c>
      <c r="Y396">
        <f>[1]All_Tasks_Billing!Y396</f>
        <v>1</v>
      </c>
      <c r="Z396" s="49">
        <f>[1]All_Tasks_Billing!Z396</f>
        <v>0</v>
      </c>
      <c r="AA396" s="45" t="str">
        <f>[1]All_Tasks_Billing!AA396</f>
        <v/>
      </c>
      <c r="AB396" t="str">
        <f>[1]All_Tasks_Billing!AB396</f>
        <v/>
      </c>
      <c r="AC396" s="48">
        <f>[1]All_Tasks_Billing!AC396</f>
        <v>0</v>
      </c>
      <c r="AD396" s="48">
        <f>[1]All_Tasks_Billing!AD396</f>
        <v>0</v>
      </c>
      <c r="AE396" s="48">
        <f>[1]All_Tasks_Billing!AE396</f>
        <v>0</v>
      </c>
      <c r="AF396" s="48">
        <f>[1]All_Tasks_Billing!AF396</f>
        <v>0</v>
      </c>
      <c r="AG396" s="48">
        <f>[1]All_Tasks_Billing!AG396</f>
        <v>0</v>
      </c>
      <c r="AH396" s="48">
        <f>[1]All_Tasks_Billing!AH396</f>
        <v>0.129</v>
      </c>
      <c r="AI396" s="48">
        <f>[1]All_Tasks_Billing!AI396</f>
        <v>0</v>
      </c>
      <c r="AJ396" s="48">
        <f>[1]All_Tasks_Billing!AJ396</f>
        <v>0</v>
      </c>
      <c r="AK396" s="48">
        <f>[1]All_Tasks_Billing!AK396</f>
        <v>0</v>
      </c>
      <c r="AL396" s="48">
        <f>[1]All_Tasks_Billing!AL396</f>
        <v>0</v>
      </c>
      <c r="AM396" s="48">
        <f>[1]All_Tasks_Billing!AM396</f>
        <v>0</v>
      </c>
      <c r="AN396" s="48">
        <f>[1]All_Tasks_Billing!AN396</f>
        <v>0</v>
      </c>
      <c r="AO396" s="48">
        <f>[1]All_Tasks_Billing!AO396</f>
        <v>0</v>
      </c>
      <c r="AP396" s="48">
        <f>[1]All_Tasks_Billing!AP396</f>
        <v>0.129</v>
      </c>
      <c r="AQ396" s="48">
        <f>[1]All_Tasks_Billing!AQ396</f>
        <v>0</v>
      </c>
      <c r="AR396" s="48">
        <f>[1]All_Tasks_Billing!AR396</f>
        <v>0</v>
      </c>
      <c r="AS396" s="48">
        <f>[1]All_Tasks_Billing!AS396</f>
        <v>0</v>
      </c>
      <c r="AT396" s="48">
        <f>[1]All_Tasks_Billing!AT396</f>
        <v>0</v>
      </c>
      <c r="AU396" s="50" t="str">
        <f t="shared" si="108"/>
        <v/>
      </c>
      <c r="AV396" s="50" t="str">
        <f t="shared" si="109"/>
        <v/>
      </c>
      <c r="AW396" s="50" t="str">
        <f t="shared" si="110"/>
        <v/>
      </c>
      <c r="AX396" s="50" t="str">
        <f t="shared" ca="1" si="111"/>
        <v>Not Completed</v>
      </c>
      <c r="AY396" s="50" t="str">
        <f t="shared" ca="1" si="112"/>
        <v>Not Completed</v>
      </c>
      <c r="AZ396" s="50" t="str">
        <f t="shared" ca="1" si="113"/>
        <v>Not Completed</v>
      </c>
      <c r="BA396" s="48">
        <f t="shared" si="114"/>
        <v>0</v>
      </c>
      <c r="BB396" s="45" t="str">
        <f t="shared" si="115"/>
        <v/>
      </c>
      <c r="BC396" s="50" t="str">
        <f t="shared" si="116"/>
        <v/>
      </c>
      <c r="BD396" s="48">
        <f t="shared" si="117"/>
        <v>0</v>
      </c>
      <c r="BE396" s="50" t="str">
        <f t="shared" si="118"/>
        <v>Not Started</v>
      </c>
      <c r="BF396" s="51">
        <f t="shared" si="119"/>
        <v>1</v>
      </c>
      <c r="BG396" s="51">
        <f t="shared" si="120"/>
        <v>0</v>
      </c>
      <c r="BH396" s="50" t="str">
        <f t="shared" si="121"/>
        <v/>
      </c>
      <c r="BI396" s="50" t="str">
        <f t="shared" si="122"/>
        <v/>
      </c>
      <c r="BJ396" s="50" t="str">
        <f t="shared" si="123"/>
        <v/>
      </c>
      <c r="BK396" s="50" t="str">
        <f t="shared" si="124"/>
        <v xml:space="preserve">Not Started |  | </v>
      </c>
      <c r="BL396" s="49" t="str">
        <f t="shared" ca="1" si="125"/>
        <v/>
      </c>
    </row>
    <row r="397" spans="1:64" x14ac:dyDescent="0.25">
      <c r="A397" t="str">
        <f>[1]All_Tasks_Billing!A397</f>
        <v>LAS16.PPM08</v>
      </c>
      <c r="B397" t="str">
        <f>[1]All_Tasks_Billing!B397</f>
        <v>PPM</v>
      </c>
      <c r="C397" t="str">
        <f>[1]All_Tasks_Billing!C397</f>
        <v>8.1.18</v>
      </c>
      <c r="D397" t="str">
        <f>[1]All_Tasks_Billing!D397</f>
        <v>Main Switchgear</v>
      </c>
      <c r="E397" t="str">
        <f>[1]All_Tasks_Billing!E397</f>
        <v>Circuit Breakers -Primary</v>
      </c>
      <c r="F397" t="str">
        <f>IF([1]All_Tasks_Billing!F397="","",[1]All_Tasks_Billing!F397)</f>
        <v>3000AT / 2500AT</v>
      </c>
      <c r="G397" t="str">
        <f>IF([1]All_Tasks_Billing!G397="","",[1]All_Tasks_Billing!G397)</f>
        <v/>
      </c>
      <c r="H397" s="45" t="str">
        <f>[1]All_Tasks_Billing!H397</f>
        <v/>
      </c>
      <c r="I397" t="str">
        <f>IF([1]All_Tasks_Billing!I397="","",[1]All_Tasks_Billing!I397)</f>
        <v/>
      </c>
      <c r="J397" t="str">
        <f>IF([1]All_Tasks_Billing!J397="","",[1]All_Tasks_Billing!J397)</f>
        <v/>
      </c>
      <c r="K397" t="b">
        <f>[1]All_Tasks_Billing!K397</f>
        <v>0</v>
      </c>
      <c r="L397" s="45" t="str">
        <f>[1]All_Tasks_Billing!L397</f>
        <v/>
      </c>
      <c r="M397" t="str">
        <f>[1]All_Tasks_Billing!M397</f>
        <v/>
      </c>
      <c r="N397" s="46">
        <f>IF([1]All_Tasks_Billing!N397="",0,[1]All_Tasks_Billing!N397)</f>
        <v>0</v>
      </c>
      <c r="O397" t="str">
        <f>[1]All_Tasks_Billing!O397</f>
        <v/>
      </c>
      <c r="P397" s="47">
        <f>IF([1]All_Tasks_Billing!P397="",0,[1]All_Tasks_Billing!P397)</f>
        <v>3</v>
      </c>
      <c r="Q397" s="47">
        <f>IF([1]All_Tasks_Billing!Q397="",0,[1]All_Tasks_Billing!Q397)</f>
        <v>3</v>
      </c>
      <c r="R397" s="47">
        <f>IF([1]All_Tasks_Billing!R397="",0,[1]All_Tasks_Billing!R397)</f>
        <v>3</v>
      </c>
      <c r="S397" t="str">
        <f>[1]All_Tasks_Billing!S397</f>
        <v/>
      </c>
      <c r="T397" t="str">
        <f>[1]All_Tasks_Billing!T397</f>
        <v/>
      </c>
      <c r="U397" t="str">
        <f>[1]All_Tasks_Billing!U397</f>
        <v/>
      </c>
      <c r="V397">
        <f>[1]All_Tasks_Billing!V397</f>
        <v>13</v>
      </c>
      <c r="W397" s="48">
        <f>[1]All_Tasks_Billing!W397</f>
        <v>150</v>
      </c>
      <c r="X397">
        <f>[1]All_Tasks_Billing!X397</f>
        <v>24331.724999999999</v>
      </c>
      <c r="Y397">
        <f>[1]All_Tasks_Billing!Y397</f>
        <v>1</v>
      </c>
      <c r="Z397" s="49">
        <f>[1]All_Tasks_Billing!Z397</f>
        <v>0</v>
      </c>
      <c r="AA397" s="45" t="str">
        <f>[1]All_Tasks_Billing!AA397</f>
        <v/>
      </c>
      <c r="AB397" t="str">
        <f>[1]All_Tasks_Billing!AB397</f>
        <v/>
      </c>
      <c r="AC397" s="48">
        <f>[1]All_Tasks_Billing!AC397</f>
        <v>0</v>
      </c>
      <c r="AD397" s="48">
        <f>[1]All_Tasks_Billing!AD397</f>
        <v>0</v>
      </c>
      <c r="AE397" s="48">
        <f>[1]All_Tasks_Billing!AE397</f>
        <v>0</v>
      </c>
      <c r="AF397" s="48">
        <f>[1]All_Tasks_Billing!AF397</f>
        <v>0</v>
      </c>
      <c r="AG397" s="48">
        <f>[1]All_Tasks_Billing!AG397</f>
        <v>0</v>
      </c>
      <c r="AH397" s="48">
        <f>[1]All_Tasks_Billing!AH397</f>
        <v>0.129</v>
      </c>
      <c r="AI397" s="48">
        <f>[1]All_Tasks_Billing!AI397</f>
        <v>0</v>
      </c>
      <c r="AJ397" s="48">
        <f>[1]All_Tasks_Billing!AJ397</f>
        <v>0</v>
      </c>
      <c r="AK397" s="48">
        <f>[1]All_Tasks_Billing!AK397</f>
        <v>0</v>
      </c>
      <c r="AL397" s="48">
        <f>[1]All_Tasks_Billing!AL397</f>
        <v>0</v>
      </c>
      <c r="AM397" s="48">
        <f>[1]All_Tasks_Billing!AM397</f>
        <v>0</v>
      </c>
      <c r="AN397" s="48">
        <f>[1]All_Tasks_Billing!AN397</f>
        <v>0</v>
      </c>
      <c r="AO397" s="48">
        <f>[1]All_Tasks_Billing!AO397</f>
        <v>0</v>
      </c>
      <c r="AP397" s="48">
        <f>[1]All_Tasks_Billing!AP397</f>
        <v>0.129</v>
      </c>
      <c r="AQ397" s="48">
        <f>[1]All_Tasks_Billing!AQ397</f>
        <v>0</v>
      </c>
      <c r="AR397" s="48">
        <f>[1]All_Tasks_Billing!AR397</f>
        <v>0</v>
      </c>
      <c r="AS397" s="48">
        <f>[1]All_Tasks_Billing!AS397</f>
        <v>0</v>
      </c>
      <c r="AT397" s="48">
        <f>[1]All_Tasks_Billing!AT397</f>
        <v>0</v>
      </c>
      <c r="AU397" s="50" t="str">
        <f t="shared" si="108"/>
        <v/>
      </c>
      <c r="AV397" s="50" t="str">
        <f t="shared" si="109"/>
        <v/>
      </c>
      <c r="AW397" s="50" t="str">
        <f t="shared" si="110"/>
        <v/>
      </c>
      <c r="AX397" s="50" t="str">
        <f t="shared" ca="1" si="111"/>
        <v>Not Completed</v>
      </c>
      <c r="AY397" s="50" t="str">
        <f t="shared" ca="1" si="112"/>
        <v>Not Completed</v>
      </c>
      <c r="AZ397" s="50" t="str">
        <f t="shared" ca="1" si="113"/>
        <v>Not Completed</v>
      </c>
      <c r="BA397" s="48">
        <f t="shared" si="114"/>
        <v>0</v>
      </c>
      <c r="BB397" s="45" t="str">
        <f t="shared" si="115"/>
        <v/>
      </c>
      <c r="BC397" s="50" t="str">
        <f t="shared" si="116"/>
        <v/>
      </c>
      <c r="BD397" s="48">
        <f t="shared" si="117"/>
        <v>0</v>
      </c>
      <c r="BE397" s="50" t="str">
        <f t="shared" si="118"/>
        <v>Not Started</v>
      </c>
      <c r="BF397" s="51">
        <f t="shared" si="119"/>
        <v>1</v>
      </c>
      <c r="BG397" s="51">
        <f t="shared" si="120"/>
        <v>0</v>
      </c>
      <c r="BH397" s="50" t="str">
        <f t="shared" si="121"/>
        <v/>
      </c>
      <c r="BI397" s="50" t="str">
        <f t="shared" si="122"/>
        <v/>
      </c>
      <c r="BJ397" s="50" t="str">
        <f t="shared" si="123"/>
        <v/>
      </c>
      <c r="BK397" s="50" t="str">
        <f t="shared" si="124"/>
        <v xml:space="preserve">Not Started |  | </v>
      </c>
      <c r="BL397" s="49" t="str">
        <f t="shared" ca="1" si="125"/>
        <v/>
      </c>
    </row>
    <row r="398" spans="1:64" x14ac:dyDescent="0.25">
      <c r="A398" t="str">
        <f>[1]All_Tasks_Billing!A398</f>
        <v>LAS16.PPM08</v>
      </c>
      <c r="B398" t="str">
        <f>[1]All_Tasks_Billing!B398</f>
        <v>PPM</v>
      </c>
      <c r="C398" t="str">
        <f>[1]All_Tasks_Billing!C398</f>
        <v>8.1.19</v>
      </c>
      <c r="D398" t="str">
        <f>[1]All_Tasks_Billing!D398</f>
        <v>Main Switchgear</v>
      </c>
      <c r="E398" t="str">
        <f>[1]All_Tasks_Billing!E398</f>
        <v>Circuit Breakers -Primary</v>
      </c>
      <c r="F398" t="str">
        <f>IF([1]All_Tasks_Billing!F398="","",[1]All_Tasks_Billing!F398)</f>
        <v>HLP02A MAIN</v>
      </c>
      <c r="G398" t="str">
        <f>IF([1]All_Tasks_Billing!G398="","",[1]All_Tasks_Billing!G398)</f>
        <v/>
      </c>
      <c r="H398" s="45" t="str">
        <f>[1]All_Tasks_Billing!H398</f>
        <v/>
      </c>
      <c r="I398" t="str">
        <f>IF([1]All_Tasks_Billing!I398="","",[1]All_Tasks_Billing!I398)</f>
        <v/>
      </c>
      <c r="J398" t="str">
        <f>IF([1]All_Tasks_Billing!J398="","",[1]All_Tasks_Billing!J398)</f>
        <v/>
      </c>
      <c r="K398" t="b">
        <f>[1]All_Tasks_Billing!K398</f>
        <v>0</v>
      </c>
      <c r="L398" s="45" t="str">
        <f>[1]All_Tasks_Billing!L398</f>
        <v/>
      </c>
      <c r="M398" t="str">
        <f>[1]All_Tasks_Billing!M398</f>
        <v/>
      </c>
      <c r="N398" s="46">
        <f>IF([1]All_Tasks_Billing!N398="",0,[1]All_Tasks_Billing!N398)</f>
        <v>0</v>
      </c>
      <c r="O398" t="str">
        <f>[1]All_Tasks_Billing!O398</f>
        <v/>
      </c>
      <c r="P398" s="47">
        <f>IF([1]All_Tasks_Billing!P398="",0,[1]All_Tasks_Billing!P398)</f>
        <v>3</v>
      </c>
      <c r="Q398" s="47">
        <f>IF([1]All_Tasks_Billing!Q398="",0,[1]All_Tasks_Billing!Q398)</f>
        <v>3</v>
      </c>
      <c r="R398" s="47">
        <f>IF([1]All_Tasks_Billing!R398="",0,[1]All_Tasks_Billing!R398)</f>
        <v>3</v>
      </c>
      <c r="S398" t="str">
        <f>[1]All_Tasks_Billing!S398</f>
        <v/>
      </c>
      <c r="T398" t="str">
        <f>[1]All_Tasks_Billing!T398</f>
        <v/>
      </c>
      <c r="U398" t="str">
        <f>[1]All_Tasks_Billing!U398</f>
        <v/>
      </c>
      <c r="V398">
        <f>[1]All_Tasks_Billing!V398</f>
        <v>13</v>
      </c>
      <c r="W398" s="48">
        <f>[1]All_Tasks_Billing!W398</f>
        <v>150</v>
      </c>
      <c r="X398">
        <f>[1]All_Tasks_Billing!X398</f>
        <v>24331.724999999999</v>
      </c>
      <c r="Y398">
        <f>[1]All_Tasks_Billing!Y398</f>
        <v>1</v>
      </c>
      <c r="Z398" s="49">
        <f>[1]All_Tasks_Billing!Z398</f>
        <v>0</v>
      </c>
      <c r="AA398" s="45" t="str">
        <f>[1]All_Tasks_Billing!AA398</f>
        <v/>
      </c>
      <c r="AB398" t="str">
        <f>[1]All_Tasks_Billing!AB398</f>
        <v/>
      </c>
      <c r="AC398" s="48">
        <f>[1]All_Tasks_Billing!AC398</f>
        <v>0</v>
      </c>
      <c r="AD398" s="48">
        <f>[1]All_Tasks_Billing!AD398</f>
        <v>0</v>
      </c>
      <c r="AE398" s="48">
        <f>[1]All_Tasks_Billing!AE398</f>
        <v>0</v>
      </c>
      <c r="AF398" s="48">
        <f>[1]All_Tasks_Billing!AF398</f>
        <v>0</v>
      </c>
      <c r="AG398" s="48">
        <f>[1]All_Tasks_Billing!AG398</f>
        <v>0</v>
      </c>
      <c r="AH398" s="48">
        <f>[1]All_Tasks_Billing!AH398</f>
        <v>0.129</v>
      </c>
      <c r="AI398" s="48">
        <f>[1]All_Tasks_Billing!AI398</f>
        <v>0</v>
      </c>
      <c r="AJ398" s="48">
        <f>[1]All_Tasks_Billing!AJ398</f>
        <v>0</v>
      </c>
      <c r="AK398" s="48">
        <f>[1]All_Tasks_Billing!AK398</f>
        <v>0</v>
      </c>
      <c r="AL398" s="48">
        <f>[1]All_Tasks_Billing!AL398</f>
        <v>0</v>
      </c>
      <c r="AM398" s="48">
        <f>[1]All_Tasks_Billing!AM398</f>
        <v>0</v>
      </c>
      <c r="AN398" s="48">
        <f>[1]All_Tasks_Billing!AN398</f>
        <v>0</v>
      </c>
      <c r="AO398" s="48">
        <f>[1]All_Tasks_Billing!AO398</f>
        <v>0</v>
      </c>
      <c r="AP398" s="48">
        <f>[1]All_Tasks_Billing!AP398</f>
        <v>0.129</v>
      </c>
      <c r="AQ398" s="48">
        <f>[1]All_Tasks_Billing!AQ398</f>
        <v>0</v>
      </c>
      <c r="AR398" s="48">
        <f>[1]All_Tasks_Billing!AR398</f>
        <v>0</v>
      </c>
      <c r="AS398" s="48">
        <f>[1]All_Tasks_Billing!AS398</f>
        <v>0</v>
      </c>
      <c r="AT398" s="48">
        <f>[1]All_Tasks_Billing!AT398</f>
        <v>0</v>
      </c>
      <c r="AU398" s="50" t="str">
        <f t="shared" si="108"/>
        <v/>
      </c>
      <c r="AV398" s="50" t="str">
        <f t="shared" si="109"/>
        <v/>
      </c>
      <c r="AW398" s="50" t="str">
        <f t="shared" si="110"/>
        <v/>
      </c>
      <c r="AX398" s="50" t="str">
        <f t="shared" ca="1" si="111"/>
        <v>Not Completed</v>
      </c>
      <c r="AY398" s="50" t="str">
        <f t="shared" ca="1" si="112"/>
        <v>Not Completed</v>
      </c>
      <c r="AZ398" s="50" t="str">
        <f t="shared" ca="1" si="113"/>
        <v>Not Completed</v>
      </c>
      <c r="BA398" s="48">
        <f t="shared" si="114"/>
        <v>0</v>
      </c>
      <c r="BB398" s="45" t="str">
        <f t="shared" si="115"/>
        <v/>
      </c>
      <c r="BC398" s="50" t="str">
        <f t="shared" si="116"/>
        <v/>
      </c>
      <c r="BD398" s="48">
        <f t="shared" si="117"/>
        <v>0</v>
      </c>
      <c r="BE398" s="50" t="str">
        <f t="shared" si="118"/>
        <v>Not Started</v>
      </c>
      <c r="BF398" s="51">
        <f t="shared" si="119"/>
        <v>1</v>
      </c>
      <c r="BG398" s="51">
        <f t="shared" si="120"/>
        <v>0</v>
      </c>
      <c r="BH398" s="50" t="str">
        <f t="shared" si="121"/>
        <v/>
      </c>
      <c r="BI398" s="50" t="str">
        <f t="shared" si="122"/>
        <v/>
      </c>
      <c r="BJ398" s="50" t="str">
        <f t="shared" si="123"/>
        <v/>
      </c>
      <c r="BK398" s="50" t="str">
        <f t="shared" si="124"/>
        <v xml:space="preserve">Not Started |  | </v>
      </c>
      <c r="BL398" s="49" t="str">
        <f t="shared" ca="1" si="125"/>
        <v/>
      </c>
    </row>
    <row r="399" spans="1:64" x14ac:dyDescent="0.25">
      <c r="A399" t="str">
        <f>[1]All_Tasks_Billing!A399</f>
        <v>LAS16.PPM08</v>
      </c>
      <c r="B399" t="str">
        <f>[1]All_Tasks_Billing!B399</f>
        <v>PPM</v>
      </c>
      <c r="C399" t="str">
        <f>[1]All_Tasks_Billing!C399</f>
        <v>8.1.20</v>
      </c>
      <c r="D399" t="str">
        <f>[1]All_Tasks_Billing!D399</f>
        <v>Main Switchgear</v>
      </c>
      <c r="E399" t="str">
        <f>[1]All_Tasks_Billing!E399</f>
        <v>LV Cables</v>
      </c>
      <c r="F399" t="str">
        <f>IF([1]All_Tasks_Billing!F399="","",[1]All_Tasks_Billing!F399)</f>
        <v/>
      </c>
      <c r="G399" t="str">
        <f>IF([1]All_Tasks_Billing!G399="","",[1]All_Tasks_Billing!G399)</f>
        <v/>
      </c>
      <c r="H399" s="45" t="str">
        <f>[1]All_Tasks_Billing!H399</f>
        <v/>
      </c>
      <c r="I399" t="str">
        <f>IF([1]All_Tasks_Billing!I399="","",[1]All_Tasks_Billing!I399)</f>
        <v/>
      </c>
      <c r="J399" t="str">
        <f>IF([1]All_Tasks_Billing!J399="","",[1]All_Tasks_Billing!J399)</f>
        <v/>
      </c>
      <c r="K399" t="b">
        <f>[1]All_Tasks_Billing!K399</f>
        <v>0</v>
      </c>
      <c r="L399" s="45" t="str">
        <f>[1]All_Tasks_Billing!L399</f>
        <v/>
      </c>
      <c r="M399" t="str">
        <f>[1]All_Tasks_Billing!M399</f>
        <v/>
      </c>
      <c r="N399" s="46">
        <f>IF([1]All_Tasks_Billing!N399="",0,[1]All_Tasks_Billing!N399)</f>
        <v>0</v>
      </c>
      <c r="O399" t="str">
        <f>[1]All_Tasks_Billing!O399</f>
        <v/>
      </c>
      <c r="P399" s="47">
        <f>IF([1]All_Tasks_Billing!P399="",0,[1]All_Tasks_Billing!P399)</f>
        <v>18.600000000000001</v>
      </c>
      <c r="Q399" s="47">
        <f>IF([1]All_Tasks_Billing!Q399="",0,[1]All_Tasks_Billing!Q399)</f>
        <v>18.600000000000001</v>
      </c>
      <c r="R399" s="47">
        <f>IF([1]All_Tasks_Billing!R399="",0,[1]All_Tasks_Billing!R399)</f>
        <v>18.600000000000001</v>
      </c>
      <c r="S399" t="str">
        <f>[1]All_Tasks_Billing!S399</f>
        <v/>
      </c>
      <c r="T399" t="str">
        <f>[1]All_Tasks_Billing!T399</f>
        <v/>
      </c>
      <c r="U399" t="str">
        <f>[1]All_Tasks_Billing!U399</f>
        <v/>
      </c>
      <c r="V399">
        <f>[1]All_Tasks_Billing!V399</f>
        <v>13</v>
      </c>
      <c r="W399" s="48">
        <f>[1]All_Tasks_Billing!W399</f>
        <v>150</v>
      </c>
      <c r="X399">
        <f>[1]All_Tasks_Billing!X399</f>
        <v>24331.724999999999</v>
      </c>
      <c r="Y399">
        <f>[1]All_Tasks_Billing!Y399</f>
        <v>1</v>
      </c>
      <c r="Z399" s="49">
        <f>[1]All_Tasks_Billing!Z399</f>
        <v>0</v>
      </c>
      <c r="AA399" s="45" t="str">
        <f>[1]All_Tasks_Billing!AA399</f>
        <v/>
      </c>
      <c r="AB399" t="str">
        <f>[1]All_Tasks_Billing!AB399</f>
        <v/>
      </c>
      <c r="AC399" s="48">
        <f>[1]All_Tasks_Billing!AC399</f>
        <v>0</v>
      </c>
      <c r="AD399" s="48">
        <f>[1]All_Tasks_Billing!AD399</f>
        <v>0</v>
      </c>
      <c r="AE399" s="48">
        <f>[1]All_Tasks_Billing!AE399</f>
        <v>0</v>
      </c>
      <c r="AF399" s="48">
        <f>[1]All_Tasks_Billing!AF399</f>
        <v>0</v>
      </c>
      <c r="AG399" s="48">
        <f>[1]All_Tasks_Billing!AG399</f>
        <v>0</v>
      </c>
      <c r="AH399" s="48">
        <f>[1]All_Tasks_Billing!AH399</f>
        <v>0.79979999999999996</v>
      </c>
      <c r="AI399" s="48">
        <f>[1]All_Tasks_Billing!AI399</f>
        <v>0</v>
      </c>
      <c r="AJ399" s="48">
        <f>[1]All_Tasks_Billing!AJ399</f>
        <v>0</v>
      </c>
      <c r="AK399" s="48">
        <f>[1]All_Tasks_Billing!AK399</f>
        <v>0</v>
      </c>
      <c r="AL399" s="48">
        <f>[1]All_Tasks_Billing!AL399</f>
        <v>0</v>
      </c>
      <c r="AM399" s="48">
        <f>[1]All_Tasks_Billing!AM399</f>
        <v>0</v>
      </c>
      <c r="AN399" s="48">
        <f>[1]All_Tasks_Billing!AN399</f>
        <v>0</v>
      </c>
      <c r="AO399" s="48">
        <f>[1]All_Tasks_Billing!AO399</f>
        <v>0</v>
      </c>
      <c r="AP399" s="48">
        <f>[1]All_Tasks_Billing!AP399</f>
        <v>0.79979999999999996</v>
      </c>
      <c r="AQ399" s="48">
        <f>[1]All_Tasks_Billing!AQ399</f>
        <v>0</v>
      </c>
      <c r="AR399" s="48">
        <f>[1]All_Tasks_Billing!AR399</f>
        <v>0</v>
      </c>
      <c r="AS399" s="48">
        <f>[1]All_Tasks_Billing!AS399</f>
        <v>0</v>
      </c>
      <c r="AT399" s="48">
        <f>[1]All_Tasks_Billing!AT399</f>
        <v>0</v>
      </c>
      <c r="AU399" s="50" t="str">
        <f t="shared" si="108"/>
        <v/>
      </c>
      <c r="AV399" s="50" t="str">
        <f t="shared" si="109"/>
        <v/>
      </c>
      <c r="AW399" s="50" t="str">
        <f t="shared" si="110"/>
        <v/>
      </c>
      <c r="AX399" s="50" t="str">
        <f t="shared" ca="1" si="111"/>
        <v>Not Completed</v>
      </c>
      <c r="AY399" s="50" t="str">
        <f t="shared" ca="1" si="112"/>
        <v>Not Completed</v>
      </c>
      <c r="AZ399" s="50" t="str">
        <f t="shared" ca="1" si="113"/>
        <v>Not Completed</v>
      </c>
      <c r="BA399" s="48">
        <f t="shared" si="114"/>
        <v>0</v>
      </c>
      <c r="BB399" s="45" t="str">
        <f t="shared" si="115"/>
        <v/>
      </c>
      <c r="BC399" s="50" t="str">
        <f t="shared" si="116"/>
        <v/>
      </c>
      <c r="BD399" s="48">
        <f t="shared" si="117"/>
        <v>0</v>
      </c>
      <c r="BE399" s="50" t="str">
        <f t="shared" si="118"/>
        <v>Not Started</v>
      </c>
      <c r="BF399" s="51">
        <f t="shared" si="119"/>
        <v>1</v>
      </c>
      <c r="BG399" s="51">
        <f t="shared" si="120"/>
        <v>0</v>
      </c>
      <c r="BH399" s="50" t="str">
        <f t="shared" si="121"/>
        <v/>
      </c>
      <c r="BI399" s="50" t="str">
        <f t="shared" si="122"/>
        <v/>
      </c>
      <c r="BJ399" s="50" t="str">
        <f t="shared" si="123"/>
        <v/>
      </c>
      <c r="BK399" s="50" t="str">
        <f t="shared" si="124"/>
        <v xml:space="preserve">Not Started |  | </v>
      </c>
      <c r="BL399" s="49" t="str">
        <f t="shared" ca="1" si="125"/>
        <v/>
      </c>
    </row>
    <row r="400" spans="1:64" x14ac:dyDescent="0.25">
      <c r="A400" t="str">
        <f>[1]All_Tasks_Billing!A400</f>
        <v>LAS16.PPM08</v>
      </c>
      <c r="B400" t="str">
        <f>[1]All_Tasks_Billing!B400</f>
        <v>PPM</v>
      </c>
      <c r="C400" t="str">
        <f>[1]All_Tasks_Billing!C400</f>
        <v>8.1.21</v>
      </c>
      <c r="D400" t="str">
        <f>[1]All_Tasks_Billing!D400</f>
        <v>Main Switchgear</v>
      </c>
      <c r="E400" t="str">
        <f>[1]All_Tasks_Billing!E400</f>
        <v>Panelboards</v>
      </c>
      <c r="F400" t="str">
        <f>IF([1]All_Tasks_Billing!F400="","",[1]All_Tasks_Billing!F400)</f>
        <v>HLP01A</v>
      </c>
      <c r="G400" t="str">
        <f>IF([1]All_Tasks_Billing!G400="","",[1]All_Tasks_Billing!G400)</f>
        <v/>
      </c>
      <c r="H400" s="45" t="str">
        <f>[1]All_Tasks_Billing!H400</f>
        <v/>
      </c>
      <c r="I400" t="str">
        <f>IF([1]All_Tasks_Billing!I400="","",[1]All_Tasks_Billing!I400)</f>
        <v/>
      </c>
      <c r="J400" t="str">
        <f>IF([1]All_Tasks_Billing!J400="","",[1]All_Tasks_Billing!J400)</f>
        <v/>
      </c>
      <c r="K400" t="b">
        <f>[1]All_Tasks_Billing!K400</f>
        <v>0</v>
      </c>
      <c r="L400" s="45" t="str">
        <f>[1]All_Tasks_Billing!L400</f>
        <v/>
      </c>
      <c r="M400" t="str">
        <f>[1]All_Tasks_Billing!M400</f>
        <v/>
      </c>
      <c r="N400" s="46">
        <f>IF([1]All_Tasks_Billing!N400="",0,[1]All_Tasks_Billing!N400)</f>
        <v>0</v>
      </c>
      <c r="O400" t="str">
        <f>[1]All_Tasks_Billing!O400</f>
        <v/>
      </c>
      <c r="P400" s="47">
        <f>IF([1]All_Tasks_Billing!P400="",0,[1]All_Tasks_Billing!P400)</f>
        <v>0.5</v>
      </c>
      <c r="Q400" s="47">
        <f>IF([1]All_Tasks_Billing!Q400="",0,[1]All_Tasks_Billing!Q400)</f>
        <v>0.5</v>
      </c>
      <c r="R400" s="47">
        <f>IF([1]All_Tasks_Billing!R400="",0,[1]All_Tasks_Billing!R400)</f>
        <v>0.5</v>
      </c>
      <c r="S400" t="str">
        <f>[1]All_Tasks_Billing!S400</f>
        <v/>
      </c>
      <c r="T400" t="str">
        <f>[1]All_Tasks_Billing!T400</f>
        <v/>
      </c>
      <c r="U400" t="str">
        <f>[1]All_Tasks_Billing!U400</f>
        <v/>
      </c>
      <c r="V400">
        <f>[1]All_Tasks_Billing!V400</f>
        <v>13</v>
      </c>
      <c r="W400" s="48">
        <f>[1]All_Tasks_Billing!W400</f>
        <v>150</v>
      </c>
      <c r="X400">
        <f>[1]All_Tasks_Billing!X400</f>
        <v>24331.724999999999</v>
      </c>
      <c r="Y400">
        <f>[1]All_Tasks_Billing!Y400</f>
        <v>1</v>
      </c>
      <c r="Z400" s="49">
        <f>[1]All_Tasks_Billing!Z400</f>
        <v>0</v>
      </c>
      <c r="AA400" s="45" t="str">
        <f>[1]All_Tasks_Billing!AA400</f>
        <v/>
      </c>
      <c r="AB400" t="str">
        <f>[1]All_Tasks_Billing!AB400</f>
        <v/>
      </c>
      <c r="AC400" s="48">
        <f>[1]All_Tasks_Billing!AC400</f>
        <v>0</v>
      </c>
      <c r="AD400" s="48">
        <f>[1]All_Tasks_Billing!AD400</f>
        <v>0</v>
      </c>
      <c r="AE400" s="48">
        <f>[1]All_Tasks_Billing!AE400</f>
        <v>0</v>
      </c>
      <c r="AF400" s="48">
        <f>[1]All_Tasks_Billing!AF400</f>
        <v>0</v>
      </c>
      <c r="AG400" s="48">
        <f>[1]All_Tasks_Billing!AG400</f>
        <v>0</v>
      </c>
      <c r="AH400" s="48">
        <f>[1]All_Tasks_Billing!AH400</f>
        <v>2.1499999999999998E-2</v>
      </c>
      <c r="AI400" s="48">
        <f>[1]All_Tasks_Billing!AI400</f>
        <v>0</v>
      </c>
      <c r="AJ400" s="48">
        <f>[1]All_Tasks_Billing!AJ400</f>
        <v>0</v>
      </c>
      <c r="AK400" s="48">
        <f>[1]All_Tasks_Billing!AK400</f>
        <v>0</v>
      </c>
      <c r="AL400" s="48">
        <f>[1]All_Tasks_Billing!AL400</f>
        <v>0</v>
      </c>
      <c r="AM400" s="48">
        <f>[1]All_Tasks_Billing!AM400</f>
        <v>0</v>
      </c>
      <c r="AN400" s="48">
        <f>[1]All_Tasks_Billing!AN400</f>
        <v>0</v>
      </c>
      <c r="AO400" s="48">
        <f>[1]All_Tasks_Billing!AO400</f>
        <v>0</v>
      </c>
      <c r="AP400" s="48">
        <f>[1]All_Tasks_Billing!AP400</f>
        <v>2.1499999999999998E-2</v>
      </c>
      <c r="AQ400" s="48">
        <f>[1]All_Tasks_Billing!AQ400</f>
        <v>0</v>
      </c>
      <c r="AR400" s="48">
        <f>[1]All_Tasks_Billing!AR400</f>
        <v>0</v>
      </c>
      <c r="AS400" s="48">
        <f>[1]All_Tasks_Billing!AS400</f>
        <v>0</v>
      </c>
      <c r="AT400" s="48">
        <f>[1]All_Tasks_Billing!AT400</f>
        <v>0</v>
      </c>
      <c r="AU400" s="50" t="str">
        <f t="shared" si="108"/>
        <v/>
      </c>
      <c r="AV400" s="50" t="str">
        <f t="shared" si="109"/>
        <v/>
      </c>
      <c r="AW400" s="50" t="str">
        <f t="shared" si="110"/>
        <v/>
      </c>
      <c r="AX400" s="50" t="str">
        <f t="shared" ca="1" si="111"/>
        <v>Not Completed</v>
      </c>
      <c r="AY400" s="50" t="str">
        <f t="shared" ca="1" si="112"/>
        <v>Not Completed</v>
      </c>
      <c r="AZ400" s="50" t="str">
        <f t="shared" ca="1" si="113"/>
        <v>Not Completed</v>
      </c>
      <c r="BA400" s="48">
        <f t="shared" si="114"/>
        <v>0</v>
      </c>
      <c r="BB400" s="45" t="str">
        <f t="shared" si="115"/>
        <v/>
      </c>
      <c r="BC400" s="50" t="str">
        <f t="shared" si="116"/>
        <v/>
      </c>
      <c r="BD400" s="48">
        <f t="shared" si="117"/>
        <v>0</v>
      </c>
      <c r="BE400" s="50" t="str">
        <f t="shared" si="118"/>
        <v>Not Started</v>
      </c>
      <c r="BF400" s="51">
        <f t="shared" si="119"/>
        <v>1</v>
      </c>
      <c r="BG400" s="51">
        <f t="shared" si="120"/>
        <v>0</v>
      </c>
      <c r="BH400" s="50" t="str">
        <f t="shared" si="121"/>
        <v/>
      </c>
      <c r="BI400" s="50" t="str">
        <f t="shared" si="122"/>
        <v/>
      </c>
      <c r="BJ400" s="50" t="str">
        <f t="shared" si="123"/>
        <v/>
      </c>
      <c r="BK400" s="50" t="str">
        <f t="shared" si="124"/>
        <v xml:space="preserve">Not Started |  | </v>
      </c>
      <c r="BL400" s="49" t="str">
        <f t="shared" ca="1" si="125"/>
        <v/>
      </c>
    </row>
    <row r="401" spans="1:64" x14ac:dyDescent="0.25">
      <c r="A401" t="str">
        <f>[1]All_Tasks_Billing!A401</f>
        <v>LAS16.PPM08</v>
      </c>
      <c r="B401" t="str">
        <f>[1]All_Tasks_Billing!B401</f>
        <v>PPM</v>
      </c>
      <c r="C401" t="str">
        <f>[1]All_Tasks_Billing!C401</f>
        <v>8.1.22</v>
      </c>
      <c r="D401" t="str">
        <f>[1]All_Tasks_Billing!D401</f>
        <v>Main Switchgear</v>
      </c>
      <c r="E401" t="str">
        <f>[1]All_Tasks_Billing!E401</f>
        <v>Panelboards</v>
      </c>
      <c r="F401" t="str">
        <f>IF([1]All_Tasks_Billing!F401="","",[1]All_Tasks_Billing!F401)</f>
        <v>HLP02A</v>
      </c>
      <c r="G401" t="str">
        <f>IF([1]All_Tasks_Billing!G401="","",[1]All_Tasks_Billing!G401)</f>
        <v/>
      </c>
      <c r="H401" s="45" t="str">
        <f>[1]All_Tasks_Billing!H401</f>
        <v/>
      </c>
      <c r="I401" t="str">
        <f>IF([1]All_Tasks_Billing!I401="","",[1]All_Tasks_Billing!I401)</f>
        <v/>
      </c>
      <c r="J401" t="str">
        <f>IF([1]All_Tasks_Billing!J401="","",[1]All_Tasks_Billing!J401)</f>
        <v/>
      </c>
      <c r="K401" t="b">
        <f>[1]All_Tasks_Billing!K401</f>
        <v>0</v>
      </c>
      <c r="L401" s="45" t="str">
        <f>[1]All_Tasks_Billing!L401</f>
        <v/>
      </c>
      <c r="M401" t="str">
        <f>[1]All_Tasks_Billing!M401</f>
        <v/>
      </c>
      <c r="N401" s="46">
        <f>IF([1]All_Tasks_Billing!N401="",0,[1]All_Tasks_Billing!N401)</f>
        <v>0</v>
      </c>
      <c r="O401" t="str">
        <f>[1]All_Tasks_Billing!O401</f>
        <v/>
      </c>
      <c r="P401" s="47">
        <f>IF([1]All_Tasks_Billing!P401="",0,[1]All_Tasks_Billing!P401)</f>
        <v>0.5</v>
      </c>
      <c r="Q401" s="47">
        <f>IF([1]All_Tasks_Billing!Q401="",0,[1]All_Tasks_Billing!Q401)</f>
        <v>0.5</v>
      </c>
      <c r="R401" s="47">
        <f>IF([1]All_Tasks_Billing!R401="",0,[1]All_Tasks_Billing!R401)</f>
        <v>0.5</v>
      </c>
      <c r="S401" t="str">
        <f>[1]All_Tasks_Billing!S401</f>
        <v/>
      </c>
      <c r="T401" t="str">
        <f>[1]All_Tasks_Billing!T401</f>
        <v/>
      </c>
      <c r="U401" t="str">
        <f>[1]All_Tasks_Billing!U401</f>
        <v/>
      </c>
      <c r="V401">
        <f>[1]All_Tasks_Billing!V401</f>
        <v>13</v>
      </c>
      <c r="W401" s="48">
        <f>[1]All_Tasks_Billing!W401</f>
        <v>150</v>
      </c>
      <c r="X401">
        <f>[1]All_Tasks_Billing!X401</f>
        <v>24331.724999999999</v>
      </c>
      <c r="Y401">
        <f>[1]All_Tasks_Billing!Y401</f>
        <v>1</v>
      </c>
      <c r="Z401" s="49">
        <f>[1]All_Tasks_Billing!Z401</f>
        <v>0</v>
      </c>
      <c r="AA401" s="45" t="str">
        <f>[1]All_Tasks_Billing!AA401</f>
        <v/>
      </c>
      <c r="AB401" t="str">
        <f>[1]All_Tasks_Billing!AB401</f>
        <v/>
      </c>
      <c r="AC401" s="48">
        <f>[1]All_Tasks_Billing!AC401</f>
        <v>0</v>
      </c>
      <c r="AD401" s="48">
        <f>[1]All_Tasks_Billing!AD401</f>
        <v>0</v>
      </c>
      <c r="AE401" s="48">
        <f>[1]All_Tasks_Billing!AE401</f>
        <v>0</v>
      </c>
      <c r="AF401" s="48">
        <f>[1]All_Tasks_Billing!AF401</f>
        <v>0</v>
      </c>
      <c r="AG401" s="48">
        <f>[1]All_Tasks_Billing!AG401</f>
        <v>0</v>
      </c>
      <c r="AH401" s="48">
        <f>[1]All_Tasks_Billing!AH401</f>
        <v>2.1499999999999998E-2</v>
      </c>
      <c r="AI401" s="48">
        <f>[1]All_Tasks_Billing!AI401</f>
        <v>0</v>
      </c>
      <c r="AJ401" s="48">
        <f>[1]All_Tasks_Billing!AJ401</f>
        <v>0</v>
      </c>
      <c r="AK401" s="48">
        <f>[1]All_Tasks_Billing!AK401</f>
        <v>0</v>
      </c>
      <c r="AL401" s="48">
        <f>[1]All_Tasks_Billing!AL401</f>
        <v>0</v>
      </c>
      <c r="AM401" s="48">
        <f>[1]All_Tasks_Billing!AM401</f>
        <v>0</v>
      </c>
      <c r="AN401" s="48">
        <f>[1]All_Tasks_Billing!AN401</f>
        <v>0</v>
      </c>
      <c r="AO401" s="48">
        <f>[1]All_Tasks_Billing!AO401</f>
        <v>0</v>
      </c>
      <c r="AP401" s="48">
        <f>[1]All_Tasks_Billing!AP401</f>
        <v>2.1499999999999998E-2</v>
      </c>
      <c r="AQ401" s="48">
        <f>[1]All_Tasks_Billing!AQ401</f>
        <v>0</v>
      </c>
      <c r="AR401" s="48">
        <f>[1]All_Tasks_Billing!AR401</f>
        <v>0</v>
      </c>
      <c r="AS401" s="48">
        <f>[1]All_Tasks_Billing!AS401</f>
        <v>0</v>
      </c>
      <c r="AT401" s="48">
        <f>[1]All_Tasks_Billing!AT401</f>
        <v>0</v>
      </c>
      <c r="AU401" s="50" t="str">
        <f t="shared" si="108"/>
        <v/>
      </c>
      <c r="AV401" s="50" t="str">
        <f t="shared" si="109"/>
        <v/>
      </c>
      <c r="AW401" s="50" t="str">
        <f t="shared" si="110"/>
        <v/>
      </c>
      <c r="AX401" s="50" t="str">
        <f t="shared" ca="1" si="111"/>
        <v>Not Completed</v>
      </c>
      <c r="AY401" s="50" t="str">
        <f t="shared" ca="1" si="112"/>
        <v>Not Completed</v>
      </c>
      <c r="AZ401" s="50" t="str">
        <f t="shared" ca="1" si="113"/>
        <v>Not Completed</v>
      </c>
      <c r="BA401" s="48">
        <f t="shared" si="114"/>
        <v>0</v>
      </c>
      <c r="BB401" s="45" t="str">
        <f t="shared" si="115"/>
        <v/>
      </c>
      <c r="BC401" s="50" t="str">
        <f t="shared" si="116"/>
        <v/>
      </c>
      <c r="BD401" s="48">
        <f t="shared" si="117"/>
        <v>0</v>
      </c>
      <c r="BE401" s="50" t="str">
        <f t="shared" si="118"/>
        <v>Not Started</v>
      </c>
      <c r="BF401" s="51">
        <f t="shared" si="119"/>
        <v>1</v>
      </c>
      <c r="BG401" s="51">
        <f t="shared" si="120"/>
        <v>0</v>
      </c>
      <c r="BH401" s="50" t="str">
        <f t="shared" si="121"/>
        <v/>
      </c>
      <c r="BI401" s="50" t="str">
        <f t="shared" si="122"/>
        <v/>
      </c>
      <c r="BJ401" s="50" t="str">
        <f t="shared" si="123"/>
        <v/>
      </c>
      <c r="BK401" s="50" t="str">
        <f t="shared" si="124"/>
        <v xml:space="preserve">Not Started |  | </v>
      </c>
      <c r="BL401" s="49" t="str">
        <f t="shared" ca="1" si="125"/>
        <v/>
      </c>
    </row>
    <row r="402" spans="1:64" x14ac:dyDescent="0.25">
      <c r="A402" t="str">
        <f>[1]All_Tasks_Billing!A402</f>
        <v>LAS16.PPM08</v>
      </c>
      <c r="B402" t="str">
        <f>[1]All_Tasks_Billing!B402</f>
        <v>PPM</v>
      </c>
      <c r="C402" t="str">
        <f>[1]All_Tasks_Billing!C402</f>
        <v>8.1.23</v>
      </c>
      <c r="D402" t="str">
        <f>[1]All_Tasks_Billing!D402</f>
        <v>Main Switchgear</v>
      </c>
      <c r="E402" t="str">
        <f>[1]All_Tasks_Billing!E402</f>
        <v>XFMR - Dry-Type, Small</v>
      </c>
      <c r="F402" t="str">
        <f>IF([1]All_Tasks_Billing!F402="","",[1]All_Tasks_Billing!F402)</f>
        <v>TLVP</v>
      </c>
      <c r="G402" t="str">
        <f>IF([1]All_Tasks_Billing!G402="","",[1]All_Tasks_Billing!G402)</f>
        <v/>
      </c>
      <c r="H402" s="45" t="str">
        <f>[1]All_Tasks_Billing!H402</f>
        <v/>
      </c>
      <c r="I402" t="str">
        <f>IF([1]All_Tasks_Billing!I402="","",[1]All_Tasks_Billing!I402)</f>
        <v/>
      </c>
      <c r="J402" t="str">
        <f>IF([1]All_Tasks_Billing!J402="","",[1]All_Tasks_Billing!J402)</f>
        <v/>
      </c>
      <c r="K402" t="b">
        <f>[1]All_Tasks_Billing!K402</f>
        <v>0</v>
      </c>
      <c r="L402" s="45" t="str">
        <f>[1]All_Tasks_Billing!L402</f>
        <v/>
      </c>
      <c r="M402" t="str">
        <f>[1]All_Tasks_Billing!M402</f>
        <v/>
      </c>
      <c r="N402" s="46">
        <f>IF([1]All_Tasks_Billing!N402="",0,[1]All_Tasks_Billing!N402)</f>
        <v>0</v>
      </c>
      <c r="O402" t="str">
        <f>[1]All_Tasks_Billing!O402</f>
        <v/>
      </c>
      <c r="P402" s="47">
        <f>IF([1]All_Tasks_Billing!P402="",0,[1]All_Tasks_Billing!P402)</f>
        <v>2</v>
      </c>
      <c r="Q402" s="47">
        <f>IF([1]All_Tasks_Billing!Q402="",0,[1]All_Tasks_Billing!Q402)</f>
        <v>2</v>
      </c>
      <c r="R402" s="47">
        <f>IF([1]All_Tasks_Billing!R402="",0,[1]All_Tasks_Billing!R402)</f>
        <v>2</v>
      </c>
      <c r="S402" t="str">
        <f>[1]All_Tasks_Billing!S402</f>
        <v/>
      </c>
      <c r="T402" t="str">
        <f>[1]All_Tasks_Billing!T402</f>
        <v/>
      </c>
      <c r="U402" t="str">
        <f>[1]All_Tasks_Billing!U402</f>
        <v/>
      </c>
      <c r="V402">
        <f>[1]All_Tasks_Billing!V402</f>
        <v>13</v>
      </c>
      <c r="W402" s="48">
        <f>[1]All_Tasks_Billing!W402</f>
        <v>150</v>
      </c>
      <c r="X402">
        <f>[1]All_Tasks_Billing!X402</f>
        <v>24331.724999999999</v>
      </c>
      <c r="Y402">
        <f>[1]All_Tasks_Billing!Y402</f>
        <v>1</v>
      </c>
      <c r="Z402" s="49">
        <f>[1]All_Tasks_Billing!Z402</f>
        <v>0</v>
      </c>
      <c r="AA402" s="45" t="str">
        <f>[1]All_Tasks_Billing!AA402</f>
        <v/>
      </c>
      <c r="AB402" t="str">
        <f>[1]All_Tasks_Billing!AB402</f>
        <v/>
      </c>
      <c r="AC402" s="48">
        <f>[1]All_Tasks_Billing!AC402</f>
        <v>0</v>
      </c>
      <c r="AD402" s="48">
        <f>[1]All_Tasks_Billing!AD402</f>
        <v>0</v>
      </c>
      <c r="AE402" s="48">
        <f>[1]All_Tasks_Billing!AE402</f>
        <v>0</v>
      </c>
      <c r="AF402" s="48">
        <f>[1]All_Tasks_Billing!AF402</f>
        <v>0</v>
      </c>
      <c r="AG402" s="48">
        <f>[1]All_Tasks_Billing!AG402</f>
        <v>0</v>
      </c>
      <c r="AH402" s="48">
        <f>[1]All_Tasks_Billing!AH402</f>
        <v>8.5999999999999993E-2</v>
      </c>
      <c r="AI402" s="48">
        <f>[1]All_Tasks_Billing!AI402</f>
        <v>0</v>
      </c>
      <c r="AJ402" s="48">
        <f>[1]All_Tasks_Billing!AJ402</f>
        <v>0</v>
      </c>
      <c r="AK402" s="48">
        <f>[1]All_Tasks_Billing!AK402</f>
        <v>0</v>
      </c>
      <c r="AL402" s="48">
        <f>[1]All_Tasks_Billing!AL402</f>
        <v>0</v>
      </c>
      <c r="AM402" s="48">
        <f>[1]All_Tasks_Billing!AM402</f>
        <v>0</v>
      </c>
      <c r="AN402" s="48">
        <f>[1]All_Tasks_Billing!AN402</f>
        <v>0</v>
      </c>
      <c r="AO402" s="48">
        <f>[1]All_Tasks_Billing!AO402</f>
        <v>0</v>
      </c>
      <c r="AP402" s="48">
        <f>[1]All_Tasks_Billing!AP402</f>
        <v>8.5999999999999993E-2</v>
      </c>
      <c r="AQ402" s="48">
        <f>[1]All_Tasks_Billing!AQ402</f>
        <v>0</v>
      </c>
      <c r="AR402" s="48">
        <f>[1]All_Tasks_Billing!AR402</f>
        <v>0</v>
      </c>
      <c r="AS402" s="48">
        <f>[1]All_Tasks_Billing!AS402</f>
        <v>0</v>
      </c>
      <c r="AT402" s="48">
        <f>[1]All_Tasks_Billing!AT402</f>
        <v>0</v>
      </c>
      <c r="AU402" s="50" t="str">
        <f t="shared" si="108"/>
        <v/>
      </c>
      <c r="AV402" s="50" t="str">
        <f t="shared" si="109"/>
        <v/>
      </c>
      <c r="AW402" s="50" t="str">
        <f t="shared" si="110"/>
        <v/>
      </c>
      <c r="AX402" s="50" t="str">
        <f t="shared" ca="1" si="111"/>
        <v>Not Completed</v>
      </c>
      <c r="AY402" s="50" t="str">
        <f t="shared" ca="1" si="112"/>
        <v>Not Completed</v>
      </c>
      <c r="AZ402" s="50" t="str">
        <f t="shared" ca="1" si="113"/>
        <v>Not Completed</v>
      </c>
      <c r="BA402" s="48">
        <f t="shared" si="114"/>
        <v>0</v>
      </c>
      <c r="BB402" s="45" t="str">
        <f t="shared" si="115"/>
        <v/>
      </c>
      <c r="BC402" s="50" t="str">
        <f t="shared" si="116"/>
        <v/>
      </c>
      <c r="BD402" s="48">
        <f t="shared" si="117"/>
        <v>0</v>
      </c>
      <c r="BE402" s="50" t="str">
        <f t="shared" si="118"/>
        <v>Not Started</v>
      </c>
      <c r="BF402" s="51">
        <f t="shared" si="119"/>
        <v>1</v>
      </c>
      <c r="BG402" s="51">
        <f t="shared" si="120"/>
        <v>0</v>
      </c>
      <c r="BH402" s="50" t="str">
        <f t="shared" si="121"/>
        <v/>
      </c>
      <c r="BI402" s="50" t="str">
        <f t="shared" si="122"/>
        <v/>
      </c>
      <c r="BJ402" s="50" t="str">
        <f t="shared" si="123"/>
        <v/>
      </c>
      <c r="BK402" s="50" t="str">
        <f t="shared" si="124"/>
        <v xml:space="preserve">Not Started |  | </v>
      </c>
      <c r="BL402" s="49" t="str">
        <f t="shared" ca="1" si="125"/>
        <v/>
      </c>
    </row>
    <row r="403" spans="1:64" x14ac:dyDescent="0.25">
      <c r="A403" t="str">
        <f>[1]All_Tasks_Billing!A403</f>
        <v>LAS16.PPM08</v>
      </c>
      <c r="B403" t="str">
        <f>[1]All_Tasks_Billing!B403</f>
        <v>PPM</v>
      </c>
      <c r="C403" t="str">
        <f>[1]All_Tasks_Billing!C403</f>
        <v>8.1.24</v>
      </c>
      <c r="D403" t="str">
        <f>[1]All_Tasks_Billing!D403</f>
        <v>Main Switchgear</v>
      </c>
      <c r="E403" t="str">
        <f>[1]All_Tasks_Billing!E403</f>
        <v>LV Disconnect</v>
      </c>
      <c r="F403" t="str">
        <f>IF([1]All_Tasks_Billing!F403="","",[1]All_Tasks_Billing!F403)</f>
        <v/>
      </c>
      <c r="G403" t="str">
        <f>IF([1]All_Tasks_Billing!G403="","",[1]All_Tasks_Billing!G403)</f>
        <v/>
      </c>
      <c r="H403" s="45" t="str">
        <f>[1]All_Tasks_Billing!H403</f>
        <v/>
      </c>
      <c r="I403" t="str">
        <f>IF([1]All_Tasks_Billing!I403="","",[1]All_Tasks_Billing!I403)</f>
        <v/>
      </c>
      <c r="J403" t="str">
        <f>IF([1]All_Tasks_Billing!J403="","",[1]All_Tasks_Billing!J403)</f>
        <v/>
      </c>
      <c r="K403" t="b">
        <f>[1]All_Tasks_Billing!K403</f>
        <v>0</v>
      </c>
      <c r="L403" s="45" t="str">
        <f>[1]All_Tasks_Billing!L403</f>
        <v/>
      </c>
      <c r="M403" t="str">
        <f>[1]All_Tasks_Billing!M403</f>
        <v/>
      </c>
      <c r="N403" s="46">
        <f>IF([1]All_Tasks_Billing!N403="",0,[1]All_Tasks_Billing!N403)</f>
        <v>0</v>
      </c>
      <c r="O403" t="str">
        <f>[1]All_Tasks_Billing!O403</f>
        <v/>
      </c>
      <c r="P403" s="47">
        <f>IF([1]All_Tasks_Billing!P403="",0,[1]All_Tasks_Billing!P403)</f>
        <v>1.5</v>
      </c>
      <c r="Q403" s="47">
        <f>IF([1]All_Tasks_Billing!Q403="",0,[1]All_Tasks_Billing!Q403)</f>
        <v>1.5</v>
      </c>
      <c r="R403" s="47">
        <f>IF([1]All_Tasks_Billing!R403="",0,[1]All_Tasks_Billing!R403)</f>
        <v>1.5</v>
      </c>
      <c r="S403" t="str">
        <f>[1]All_Tasks_Billing!S403</f>
        <v/>
      </c>
      <c r="T403" t="str">
        <f>[1]All_Tasks_Billing!T403</f>
        <v/>
      </c>
      <c r="U403" t="str">
        <f>[1]All_Tasks_Billing!U403</f>
        <v/>
      </c>
      <c r="V403">
        <f>[1]All_Tasks_Billing!V403</f>
        <v>13</v>
      </c>
      <c r="W403" s="48">
        <f>[1]All_Tasks_Billing!W403</f>
        <v>150</v>
      </c>
      <c r="X403">
        <f>[1]All_Tasks_Billing!X403</f>
        <v>24331.724999999999</v>
      </c>
      <c r="Y403">
        <f>[1]All_Tasks_Billing!Y403</f>
        <v>1</v>
      </c>
      <c r="Z403" s="49">
        <f>[1]All_Tasks_Billing!Z403</f>
        <v>0</v>
      </c>
      <c r="AA403" s="45" t="str">
        <f>[1]All_Tasks_Billing!AA403</f>
        <v/>
      </c>
      <c r="AB403" t="str">
        <f>[1]All_Tasks_Billing!AB403</f>
        <v/>
      </c>
      <c r="AC403" s="48">
        <f>[1]All_Tasks_Billing!AC403</f>
        <v>0</v>
      </c>
      <c r="AD403" s="48">
        <f>[1]All_Tasks_Billing!AD403</f>
        <v>0</v>
      </c>
      <c r="AE403" s="48">
        <f>[1]All_Tasks_Billing!AE403</f>
        <v>0</v>
      </c>
      <c r="AF403" s="48">
        <f>[1]All_Tasks_Billing!AF403</f>
        <v>0</v>
      </c>
      <c r="AG403" s="48">
        <f>[1]All_Tasks_Billing!AG403</f>
        <v>0</v>
      </c>
      <c r="AH403" s="48">
        <f>[1]All_Tasks_Billing!AH403</f>
        <v>6.4500000000000002E-2</v>
      </c>
      <c r="AI403" s="48">
        <f>[1]All_Tasks_Billing!AI403</f>
        <v>0</v>
      </c>
      <c r="AJ403" s="48">
        <f>[1]All_Tasks_Billing!AJ403</f>
        <v>0</v>
      </c>
      <c r="AK403" s="48">
        <f>[1]All_Tasks_Billing!AK403</f>
        <v>0</v>
      </c>
      <c r="AL403" s="48">
        <f>[1]All_Tasks_Billing!AL403</f>
        <v>0</v>
      </c>
      <c r="AM403" s="48">
        <f>[1]All_Tasks_Billing!AM403</f>
        <v>0</v>
      </c>
      <c r="AN403" s="48">
        <f>[1]All_Tasks_Billing!AN403</f>
        <v>0</v>
      </c>
      <c r="AO403" s="48">
        <f>[1]All_Tasks_Billing!AO403</f>
        <v>0</v>
      </c>
      <c r="AP403" s="48">
        <f>[1]All_Tasks_Billing!AP403</f>
        <v>6.4500000000000002E-2</v>
      </c>
      <c r="AQ403" s="48">
        <f>[1]All_Tasks_Billing!AQ403</f>
        <v>0</v>
      </c>
      <c r="AR403" s="48">
        <f>[1]All_Tasks_Billing!AR403</f>
        <v>0</v>
      </c>
      <c r="AS403" s="48">
        <f>[1]All_Tasks_Billing!AS403</f>
        <v>0</v>
      </c>
      <c r="AT403" s="48">
        <f>[1]All_Tasks_Billing!AT403</f>
        <v>0</v>
      </c>
      <c r="AU403" s="50" t="str">
        <f t="shared" si="108"/>
        <v/>
      </c>
      <c r="AV403" s="50" t="str">
        <f t="shared" si="109"/>
        <v/>
      </c>
      <c r="AW403" s="50" t="str">
        <f t="shared" si="110"/>
        <v/>
      </c>
      <c r="AX403" s="50" t="str">
        <f t="shared" ca="1" si="111"/>
        <v>Not Completed</v>
      </c>
      <c r="AY403" s="50" t="str">
        <f t="shared" ca="1" si="112"/>
        <v>Not Completed</v>
      </c>
      <c r="AZ403" s="50" t="str">
        <f t="shared" ca="1" si="113"/>
        <v>Not Completed</v>
      </c>
      <c r="BA403" s="48">
        <f t="shared" si="114"/>
        <v>0</v>
      </c>
      <c r="BB403" s="45" t="str">
        <f t="shared" si="115"/>
        <v/>
      </c>
      <c r="BC403" s="50" t="str">
        <f t="shared" si="116"/>
        <v/>
      </c>
      <c r="BD403" s="48">
        <f t="shared" si="117"/>
        <v>0</v>
      </c>
      <c r="BE403" s="50" t="str">
        <f t="shared" si="118"/>
        <v>Not Started</v>
      </c>
      <c r="BF403" s="51">
        <f t="shared" si="119"/>
        <v>1</v>
      </c>
      <c r="BG403" s="51">
        <f t="shared" si="120"/>
        <v>0</v>
      </c>
      <c r="BH403" s="50" t="str">
        <f t="shared" si="121"/>
        <v/>
      </c>
      <c r="BI403" s="50" t="str">
        <f t="shared" si="122"/>
        <v/>
      </c>
      <c r="BJ403" s="50" t="str">
        <f t="shared" si="123"/>
        <v/>
      </c>
      <c r="BK403" s="50" t="str">
        <f t="shared" si="124"/>
        <v xml:space="preserve">Not Started |  | </v>
      </c>
      <c r="BL403" s="49" t="str">
        <f t="shared" ca="1" si="125"/>
        <v/>
      </c>
    </row>
    <row r="404" spans="1:64" x14ac:dyDescent="0.25">
      <c r="A404" t="str">
        <f>[1]All_Tasks_Billing!A404</f>
        <v>LAS16.PPM08</v>
      </c>
      <c r="B404" t="str">
        <f>[1]All_Tasks_Billing!B404</f>
        <v>PPM</v>
      </c>
      <c r="C404" t="str">
        <f>[1]All_Tasks_Billing!C404</f>
        <v>8.2.1</v>
      </c>
      <c r="D404" t="str">
        <f>[1]All_Tasks_Billing!D404</f>
        <v>PDU</v>
      </c>
      <c r="E404" t="str">
        <f>[1]All_Tasks_Billing!E404</f>
        <v>Circuit Breakers -Secondary</v>
      </c>
      <c r="F404" t="str">
        <f>IF([1]All_Tasks_Billing!F404="","",[1]All_Tasks_Billing!F404)</f>
        <v>1600AF / 1600AT</v>
      </c>
      <c r="G404" t="str">
        <f>IF([1]All_Tasks_Billing!G404="","",[1]All_Tasks_Billing!G404)</f>
        <v/>
      </c>
      <c r="H404" s="45" t="str">
        <f>[1]All_Tasks_Billing!H404</f>
        <v/>
      </c>
      <c r="I404" t="str">
        <f>IF([1]All_Tasks_Billing!I404="","",[1]All_Tasks_Billing!I404)</f>
        <v/>
      </c>
      <c r="J404" t="str">
        <f>IF([1]All_Tasks_Billing!J404="","",[1]All_Tasks_Billing!J404)</f>
        <v/>
      </c>
      <c r="K404" t="b">
        <f>[1]All_Tasks_Billing!K404</f>
        <v>0</v>
      </c>
      <c r="L404" s="45" t="str">
        <f>[1]All_Tasks_Billing!L404</f>
        <v/>
      </c>
      <c r="M404" t="str">
        <f>[1]All_Tasks_Billing!M404</f>
        <v/>
      </c>
      <c r="N404" s="46">
        <f>IF([1]All_Tasks_Billing!N404="",0,[1]All_Tasks_Billing!N404)</f>
        <v>0</v>
      </c>
      <c r="O404" t="str">
        <f>[1]All_Tasks_Billing!O404</f>
        <v/>
      </c>
      <c r="P404" s="47">
        <f>IF([1]All_Tasks_Billing!P404="",0,[1]All_Tasks_Billing!P404)</f>
        <v>2</v>
      </c>
      <c r="Q404" s="47">
        <f>IF([1]All_Tasks_Billing!Q404="",0,[1]All_Tasks_Billing!Q404)</f>
        <v>2</v>
      </c>
      <c r="R404" s="47">
        <f>IF([1]All_Tasks_Billing!R404="",0,[1]All_Tasks_Billing!R404)</f>
        <v>2</v>
      </c>
      <c r="S404" t="str">
        <f>[1]All_Tasks_Billing!S404</f>
        <v/>
      </c>
      <c r="T404" t="str">
        <f>[1]All_Tasks_Billing!T404</f>
        <v/>
      </c>
      <c r="U404" t="str">
        <f>[1]All_Tasks_Billing!U404</f>
        <v/>
      </c>
      <c r="V404">
        <f>[1]All_Tasks_Billing!V404</f>
        <v>13</v>
      </c>
      <c r="W404" s="48">
        <f>[1]All_Tasks_Billing!W404</f>
        <v>150</v>
      </c>
      <c r="X404">
        <f>[1]All_Tasks_Billing!X404</f>
        <v>24331.724999999999</v>
      </c>
      <c r="Y404">
        <f>[1]All_Tasks_Billing!Y404</f>
        <v>1</v>
      </c>
      <c r="Z404" s="49">
        <f>[1]All_Tasks_Billing!Z404</f>
        <v>0</v>
      </c>
      <c r="AA404" s="45" t="str">
        <f>[1]All_Tasks_Billing!AA404</f>
        <v/>
      </c>
      <c r="AB404" t="str">
        <f>[1]All_Tasks_Billing!AB404</f>
        <v/>
      </c>
      <c r="AC404" s="48">
        <f>[1]All_Tasks_Billing!AC404</f>
        <v>0</v>
      </c>
      <c r="AD404" s="48">
        <f>[1]All_Tasks_Billing!AD404</f>
        <v>0</v>
      </c>
      <c r="AE404" s="48">
        <f>[1]All_Tasks_Billing!AE404</f>
        <v>0</v>
      </c>
      <c r="AF404" s="48">
        <f>[1]All_Tasks_Billing!AF404</f>
        <v>0</v>
      </c>
      <c r="AG404" s="48">
        <f>[1]All_Tasks_Billing!AG404</f>
        <v>0</v>
      </c>
      <c r="AH404" s="48">
        <f>[1]All_Tasks_Billing!AH404</f>
        <v>8.5999999999999993E-2</v>
      </c>
      <c r="AI404" s="48">
        <f>[1]All_Tasks_Billing!AI404</f>
        <v>0</v>
      </c>
      <c r="AJ404" s="48">
        <f>[1]All_Tasks_Billing!AJ404</f>
        <v>0</v>
      </c>
      <c r="AK404" s="48">
        <f>[1]All_Tasks_Billing!AK404</f>
        <v>0</v>
      </c>
      <c r="AL404" s="48">
        <f>[1]All_Tasks_Billing!AL404</f>
        <v>0</v>
      </c>
      <c r="AM404" s="48">
        <f>[1]All_Tasks_Billing!AM404</f>
        <v>0</v>
      </c>
      <c r="AN404" s="48">
        <f>[1]All_Tasks_Billing!AN404</f>
        <v>0</v>
      </c>
      <c r="AO404" s="48">
        <f>[1]All_Tasks_Billing!AO404</f>
        <v>0</v>
      </c>
      <c r="AP404" s="48">
        <f>[1]All_Tasks_Billing!AP404</f>
        <v>8.5999999999999993E-2</v>
      </c>
      <c r="AQ404" s="48">
        <f>[1]All_Tasks_Billing!AQ404</f>
        <v>0</v>
      </c>
      <c r="AR404" s="48">
        <f>[1]All_Tasks_Billing!AR404</f>
        <v>0</v>
      </c>
      <c r="AS404" s="48">
        <f>[1]All_Tasks_Billing!AS404</f>
        <v>0</v>
      </c>
      <c r="AT404" s="48">
        <f>[1]All_Tasks_Billing!AT404</f>
        <v>0</v>
      </c>
      <c r="AU404" s="50" t="str">
        <f t="shared" si="108"/>
        <v/>
      </c>
      <c r="AV404" s="50" t="str">
        <f t="shared" si="109"/>
        <v/>
      </c>
      <c r="AW404" s="50" t="str">
        <f t="shared" si="110"/>
        <v/>
      </c>
      <c r="AX404" s="50" t="str">
        <f t="shared" ca="1" si="111"/>
        <v>Not Completed</v>
      </c>
      <c r="AY404" s="50" t="str">
        <f t="shared" ca="1" si="112"/>
        <v>Not Completed</v>
      </c>
      <c r="AZ404" s="50" t="str">
        <f t="shared" ca="1" si="113"/>
        <v>Not Completed</v>
      </c>
      <c r="BA404" s="48">
        <f t="shared" si="114"/>
        <v>0</v>
      </c>
      <c r="BB404" s="45" t="str">
        <f t="shared" si="115"/>
        <v/>
      </c>
      <c r="BC404" s="50" t="str">
        <f t="shared" si="116"/>
        <v/>
      </c>
      <c r="BD404" s="48">
        <f t="shared" si="117"/>
        <v>0</v>
      </c>
      <c r="BE404" s="50" t="str">
        <f t="shared" si="118"/>
        <v>Not Started</v>
      </c>
      <c r="BF404" s="51">
        <f t="shared" si="119"/>
        <v>1</v>
      </c>
      <c r="BG404" s="51">
        <f t="shared" si="120"/>
        <v>0</v>
      </c>
      <c r="BH404" s="50" t="str">
        <f t="shared" si="121"/>
        <v/>
      </c>
      <c r="BI404" s="50" t="str">
        <f t="shared" si="122"/>
        <v/>
      </c>
      <c r="BJ404" s="50" t="str">
        <f t="shared" si="123"/>
        <v/>
      </c>
      <c r="BK404" s="50" t="str">
        <f t="shared" si="124"/>
        <v xml:space="preserve">Not Started |  | </v>
      </c>
      <c r="BL404" s="49" t="str">
        <f t="shared" ca="1" si="125"/>
        <v/>
      </c>
    </row>
    <row r="405" spans="1:64" x14ac:dyDescent="0.25">
      <c r="A405" t="str">
        <f>[1]All_Tasks_Billing!A405</f>
        <v>LAS16.PPM08</v>
      </c>
      <c r="B405" t="str">
        <f>[1]All_Tasks_Billing!B405</f>
        <v>PPM</v>
      </c>
      <c r="C405" t="str">
        <f>[1]All_Tasks_Billing!C405</f>
        <v>8.2.2</v>
      </c>
      <c r="D405" t="str">
        <f>[1]All_Tasks_Billing!D405</f>
        <v>PDU</v>
      </c>
      <c r="E405" t="str">
        <f>[1]All_Tasks_Billing!E405</f>
        <v>Circuit Breakers -Secondary</v>
      </c>
      <c r="F405" t="str">
        <f>IF([1]All_Tasks_Billing!F405="","",[1]All_Tasks_Billing!F405)</f>
        <v>1600AF / 1600AT</v>
      </c>
      <c r="G405" t="str">
        <f>IF([1]All_Tasks_Billing!G405="","",[1]All_Tasks_Billing!G405)</f>
        <v/>
      </c>
      <c r="H405" s="45" t="str">
        <f>[1]All_Tasks_Billing!H405</f>
        <v/>
      </c>
      <c r="I405" t="str">
        <f>IF([1]All_Tasks_Billing!I405="","",[1]All_Tasks_Billing!I405)</f>
        <v/>
      </c>
      <c r="J405" t="str">
        <f>IF([1]All_Tasks_Billing!J405="","",[1]All_Tasks_Billing!J405)</f>
        <v/>
      </c>
      <c r="K405" t="b">
        <f>[1]All_Tasks_Billing!K405</f>
        <v>0</v>
      </c>
      <c r="L405" s="45" t="str">
        <f>[1]All_Tasks_Billing!L405</f>
        <v/>
      </c>
      <c r="M405" t="str">
        <f>[1]All_Tasks_Billing!M405</f>
        <v/>
      </c>
      <c r="N405" s="46">
        <f>IF([1]All_Tasks_Billing!N405="",0,[1]All_Tasks_Billing!N405)</f>
        <v>0</v>
      </c>
      <c r="O405" t="str">
        <f>[1]All_Tasks_Billing!O405</f>
        <v/>
      </c>
      <c r="P405" s="47">
        <f>IF([1]All_Tasks_Billing!P405="",0,[1]All_Tasks_Billing!P405)</f>
        <v>2</v>
      </c>
      <c r="Q405" s="47">
        <f>IF([1]All_Tasks_Billing!Q405="",0,[1]All_Tasks_Billing!Q405)</f>
        <v>2</v>
      </c>
      <c r="R405" s="47">
        <f>IF([1]All_Tasks_Billing!R405="",0,[1]All_Tasks_Billing!R405)</f>
        <v>2</v>
      </c>
      <c r="S405" t="str">
        <f>[1]All_Tasks_Billing!S405</f>
        <v/>
      </c>
      <c r="T405" t="str">
        <f>[1]All_Tasks_Billing!T405</f>
        <v/>
      </c>
      <c r="U405" t="str">
        <f>[1]All_Tasks_Billing!U405</f>
        <v/>
      </c>
      <c r="V405">
        <f>[1]All_Tasks_Billing!V405</f>
        <v>13</v>
      </c>
      <c r="W405" s="48">
        <f>[1]All_Tasks_Billing!W405</f>
        <v>150</v>
      </c>
      <c r="X405">
        <f>[1]All_Tasks_Billing!X405</f>
        <v>24331.724999999999</v>
      </c>
      <c r="Y405">
        <f>[1]All_Tasks_Billing!Y405</f>
        <v>1</v>
      </c>
      <c r="Z405" s="49">
        <f>[1]All_Tasks_Billing!Z405</f>
        <v>0</v>
      </c>
      <c r="AA405" s="45" t="str">
        <f>[1]All_Tasks_Billing!AA405</f>
        <v/>
      </c>
      <c r="AB405" t="str">
        <f>[1]All_Tasks_Billing!AB405</f>
        <v/>
      </c>
      <c r="AC405" s="48">
        <f>[1]All_Tasks_Billing!AC405</f>
        <v>0</v>
      </c>
      <c r="AD405" s="48">
        <f>[1]All_Tasks_Billing!AD405</f>
        <v>0</v>
      </c>
      <c r="AE405" s="48">
        <f>[1]All_Tasks_Billing!AE405</f>
        <v>0</v>
      </c>
      <c r="AF405" s="48">
        <f>[1]All_Tasks_Billing!AF405</f>
        <v>0</v>
      </c>
      <c r="AG405" s="48">
        <f>[1]All_Tasks_Billing!AG405</f>
        <v>0</v>
      </c>
      <c r="AH405" s="48">
        <f>[1]All_Tasks_Billing!AH405</f>
        <v>8.5999999999999993E-2</v>
      </c>
      <c r="AI405" s="48">
        <f>[1]All_Tasks_Billing!AI405</f>
        <v>0</v>
      </c>
      <c r="AJ405" s="48">
        <f>[1]All_Tasks_Billing!AJ405</f>
        <v>0</v>
      </c>
      <c r="AK405" s="48">
        <f>[1]All_Tasks_Billing!AK405</f>
        <v>0</v>
      </c>
      <c r="AL405" s="48">
        <f>[1]All_Tasks_Billing!AL405</f>
        <v>0</v>
      </c>
      <c r="AM405" s="48">
        <f>[1]All_Tasks_Billing!AM405</f>
        <v>0</v>
      </c>
      <c r="AN405" s="48">
        <f>[1]All_Tasks_Billing!AN405</f>
        <v>0</v>
      </c>
      <c r="AO405" s="48">
        <f>[1]All_Tasks_Billing!AO405</f>
        <v>0</v>
      </c>
      <c r="AP405" s="48">
        <f>[1]All_Tasks_Billing!AP405</f>
        <v>8.5999999999999993E-2</v>
      </c>
      <c r="AQ405" s="48">
        <f>[1]All_Tasks_Billing!AQ405</f>
        <v>0</v>
      </c>
      <c r="AR405" s="48">
        <f>[1]All_Tasks_Billing!AR405</f>
        <v>0</v>
      </c>
      <c r="AS405" s="48">
        <f>[1]All_Tasks_Billing!AS405</f>
        <v>0</v>
      </c>
      <c r="AT405" s="48">
        <f>[1]All_Tasks_Billing!AT405</f>
        <v>0</v>
      </c>
      <c r="AU405" s="50" t="str">
        <f t="shared" si="108"/>
        <v/>
      </c>
      <c r="AV405" s="50" t="str">
        <f t="shared" si="109"/>
        <v/>
      </c>
      <c r="AW405" s="50" t="str">
        <f t="shared" si="110"/>
        <v/>
      </c>
      <c r="AX405" s="50" t="str">
        <f t="shared" ca="1" si="111"/>
        <v>Not Completed</v>
      </c>
      <c r="AY405" s="50" t="str">
        <f t="shared" ca="1" si="112"/>
        <v>Not Completed</v>
      </c>
      <c r="AZ405" s="50" t="str">
        <f t="shared" ca="1" si="113"/>
        <v>Not Completed</v>
      </c>
      <c r="BA405" s="48">
        <f t="shared" si="114"/>
        <v>0</v>
      </c>
      <c r="BB405" s="45" t="str">
        <f t="shared" si="115"/>
        <v/>
      </c>
      <c r="BC405" s="50" t="str">
        <f t="shared" si="116"/>
        <v/>
      </c>
      <c r="BD405" s="48">
        <f t="shared" si="117"/>
        <v>0</v>
      </c>
      <c r="BE405" s="50" t="str">
        <f t="shared" si="118"/>
        <v>Not Started</v>
      </c>
      <c r="BF405" s="51">
        <f t="shared" si="119"/>
        <v>1</v>
      </c>
      <c r="BG405" s="51">
        <f t="shared" si="120"/>
        <v>0</v>
      </c>
      <c r="BH405" s="50" t="str">
        <f t="shared" si="121"/>
        <v/>
      </c>
      <c r="BI405" s="50" t="str">
        <f t="shared" si="122"/>
        <v/>
      </c>
      <c r="BJ405" s="50" t="str">
        <f t="shared" si="123"/>
        <v/>
      </c>
      <c r="BK405" s="50" t="str">
        <f t="shared" si="124"/>
        <v xml:space="preserve">Not Started |  | </v>
      </c>
      <c r="BL405" s="49" t="str">
        <f t="shared" ca="1" si="125"/>
        <v/>
      </c>
    </row>
    <row r="406" spans="1:64" x14ac:dyDescent="0.25">
      <c r="A406" t="str">
        <f>[1]All_Tasks_Billing!A406</f>
        <v>LAS16.PPM08</v>
      </c>
      <c r="B406" t="str">
        <f>[1]All_Tasks_Billing!B406</f>
        <v>PPM</v>
      </c>
      <c r="C406" t="str">
        <f>[1]All_Tasks_Billing!C406</f>
        <v>8.2.3</v>
      </c>
      <c r="D406" t="str">
        <f>[1]All_Tasks_Billing!D406</f>
        <v>PDU</v>
      </c>
      <c r="E406" t="str">
        <f>[1]All_Tasks_Billing!E406</f>
        <v>Circuit Breakers -Secondary</v>
      </c>
      <c r="F406" t="str">
        <f>IF([1]All_Tasks_Billing!F406="","",[1]All_Tasks_Billing!F406)</f>
        <v>400AF / 400AT</v>
      </c>
      <c r="G406" t="str">
        <f>IF([1]All_Tasks_Billing!G406="","",[1]All_Tasks_Billing!G406)</f>
        <v/>
      </c>
      <c r="H406" s="45" t="str">
        <f>[1]All_Tasks_Billing!H406</f>
        <v/>
      </c>
      <c r="I406" t="str">
        <f>IF([1]All_Tasks_Billing!I406="","",[1]All_Tasks_Billing!I406)</f>
        <v/>
      </c>
      <c r="J406" t="str">
        <f>IF([1]All_Tasks_Billing!J406="","",[1]All_Tasks_Billing!J406)</f>
        <v/>
      </c>
      <c r="K406" t="b">
        <f>[1]All_Tasks_Billing!K406</f>
        <v>0</v>
      </c>
      <c r="L406" s="45" t="str">
        <f>[1]All_Tasks_Billing!L406</f>
        <v/>
      </c>
      <c r="M406" t="str">
        <f>[1]All_Tasks_Billing!M406</f>
        <v/>
      </c>
      <c r="N406" s="46">
        <f>IF([1]All_Tasks_Billing!N406="",0,[1]All_Tasks_Billing!N406)</f>
        <v>0</v>
      </c>
      <c r="O406" t="str">
        <f>[1]All_Tasks_Billing!O406</f>
        <v/>
      </c>
      <c r="P406" s="47">
        <f>IF([1]All_Tasks_Billing!P406="",0,[1]All_Tasks_Billing!P406)</f>
        <v>2</v>
      </c>
      <c r="Q406" s="47">
        <f>IF([1]All_Tasks_Billing!Q406="",0,[1]All_Tasks_Billing!Q406)</f>
        <v>2</v>
      </c>
      <c r="R406" s="47">
        <f>IF([1]All_Tasks_Billing!R406="",0,[1]All_Tasks_Billing!R406)</f>
        <v>2</v>
      </c>
      <c r="S406" t="str">
        <f>[1]All_Tasks_Billing!S406</f>
        <v/>
      </c>
      <c r="T406" t="str">
        <f>[1]All_Tasks_Billing!T406</f>
        <v/>
      </c>
      <c r="U406" t="str">
        <f>[1]All_Tasks_Billing!U406</f>
        <v/>
      </c>
      <c r="V406">
        <f>[1]All_Tasks_Billing!V406</f>
        <v>13</v>
      </c>
      <c r="W406" s="48">
        <f>[1]All_Tasks_Billing!W406</f>
        <v>150</v>
      </c>
      <c r="X406">
        <f>[1]All_Tasks_Billing!X406</f>
        <v>24331.724999999999</v>
      </c>
      <c r="Y406">
        <f>[1]All_Tasks_Billing!Y406</f>
        <v>1</v>
      </c>
      <c r="Z406" s="49">
        <f>[1]All_Tasks_Billing!Z406</f>
        <v>0</v>
      </c>
      <c r="AA406" s="45" t="str">
        <f>[1]All_Tasks_Billing!AA406</f>
        <v/>
      </c>
      <c r="AB406" t="str">
        <f>[1]All_Tasks_Billing!AB406</f>
        <v/>
      </c>
      <c r="AC406" s="48">
        <f>[1]All_Tasks_Billing!AC406</f>
        <v>0</v>
      </c>
      <c r="AD406" s="48">
        <f>[1]All_Tasks_Billing!AD406</f>
        <v>0</v>
      </c>
      <c r="AE406" s="48">
        <f>[1]All_Tasks_Billing!AE406</f>
        <v>0</v>
      </c>
      <c r="AF406" s="48">
        <f>[1]All_Tasks_Billing!AF406</f>
        <v>0</v>
      </c>
      <c r="AG406" s="48">
        <f>[1]All_Tasks_Billing!AG406</f>
        <v>0</v>
      </c>
      <c r="AH406" s="48">
        <f>[1]All_Tasks_Billing!AH406</f>
        <v>8.5999999999999993E-2</v>
      </c>
      <c r="AI406" s="48">
        <f>[1]All_Tasks_Billing!AI406</f>
        <v>0</v>
      </c>
      <c r="AJ406" s="48">
        <f>[1]All_Tasks_Billing!AJ406</f>
        <v>0</v>
      </c>
      <c r="AK406" s="48">
        <f>[1]All_Tasks_Billing!AK406</f>
        <v>0</v>
      </c>
      <c r="AL406" s="48">
        <f>[1]All_Tasks_Billing!AL406</f>
        <v>0</v>
      </c>
      <c r="AM406" s="48">
        <f>[1]All_Tasks_Billing!AM406</f>
        <v>0</v>
      </c>
      <c r="AN406" s="48">
        <f>[1]All_Tasks_Billing!AN406</f>
        <v>0</v>
      </c>
      <c r="AO406" s="48">
        <f>[1]All_Tasks_Billing!AO406</f>
        <v>0</v>
      </c>
      <c r="AP406" s="48">
        <f>[1]All_Tasks_Billing!AP406</f>
        <v>8.5999999999999993E-2</v>
      </c>
      <c r="AQ406" s="48">
        <f>[1]All_Tasks_Billing!AQ406</f>
        <v>0</v>
      </c>
      <c r="AR406" s="48">
        <f>[1]All_Tasks_Billing!AR406</f>
        <v>0</v>
      </c>
      <c r="AS406" s="48">
        <f>[1]All_Tasks_Billing!AS406</f>
        <v>0</v>
      </c>
      <c r="AT406" s="48">
        <f>[1]All_Tasks_Billing!AT406</f>
        <v>0</v>
      </c>
      <c r="AU406" s="50" t="str">
        <f t="shared" si="108"/>
        <v/>
      </c>
      <c r="AV406" s="50" t="str">
        <f t="shared" si="109"/>
        <v/>
      </c>
      <c r="AW406" s="50" t="str">
        <f t="shared" si="110"/>
        <v/>
      </c>
      <c r="AX406" s="50" t="str">
        <f t="shared" ca="1" si="111"/>
        <v>Not Completed</v>
      </c>
      <c r="AY406" s="50" t="str">
        <f t="shared" ca="1" si="112"/>
        <v>Not Completed</v>
      </c>
      <c r="AZ406" s="50" t="str">
        <f t="shared" ca="1" si="113"/>
        <v>Not Completed</v>
      </c>
      <c r="BA406" s="48">
        <f t="shared" si="114"/>
        <v>0</v>
      </c>
      <c r="BB406" s="45" t="str">
        <f t="shared" si="115"/>
        <v/>
      </c>
      <c r="BC406" s="50" t="str">
        <f t="shared" si="116"/>
        <v/>
      </c>
      <c r="BD406" s="48">
        <f t="shared" si="117"/>
        <v>0</v>
      </c>
      <c r="BE406" s="50" t="str">
        <f t="shared" si="118"/>
        <v>Not Started</v>
      </c>
      <c r="BF406" s="51">
        <f t="shared" si="119"/>
        <v>1</v>
      </c>
      <c r="BG406" s="51">
        <f t="shared" si="120"/>
        <v>0</v>
      </c>
      <c r="BH406" s="50" t="str">
        <f t="shared" si="121"/>
        <v/>
      </c>
      <c r="BI406" s="50" t="str">
        <f t="shared" si="122"/>
        <v/>
      </c>
      <c r="BJ406" s="50" t="str">
        <f t="shared" si="123"/>
        <v/>
      </c>
      <c r="BK406" s="50" t="str">
        <f t="shared" si="124"/>
        <v xml:space="preserve">Not Started |  | </v>
      </c>
      <c r="BL406" s="49" t="str">
        <f t="shared" ca="1" si="125"/>
        <v/>
      </c>
    </row>
    <row r="407" spans="1:64" x14ac:dyDescent="0.25">
      <c r="A407" t="str">
        <f>[1]All_Tasks_Billing!A407</f>
        <v>LAS16.PPM08</v>
      </c>
      <c r="B407" t="str">
        <f>[1]All_Tasks_Billing!B407</f>
        <v>PPM</v>
      </c>
      <c r="C407" t="str">
        <f>[1]All_Tasks_Billing!C407</f>
        <v>8.2.4</v>
      </c>
      <c r="D407" t="str">
        <f>[1]All_Tasks_Billing!D407</f>
        <v>PDU</v>
      </c>
      <c r="E407" t="str">
        <f>[1]All_Tasks_Billing!E407</f>
        <v>Circuit Breakers -Secondary</v>
      </c>
      <c r="F407" t="str">
        <f>IF([1]All_Tasks_Billing!F407="","",[1]All_Tasks_Billing!F407)</f>
        <v>400AF / 400AT</v>
      </c>
      <c r="G407" t="str">
        <f>IF([1]All_Tasks_Billing!G407="","",[1]All_Tasks_Billing!G407)</f>
        <v/>
      </c>
      <c r="H407" s="45" t="str">
        <f>[1]All_Tasks_Billing!H407</f>
        <v/>
      </c>
      <c r="I407" t="str">
        <f>IF([1]All_Tasks_Billing!I407="","",[1]All_Tasks_Billing!I407)</f>
        <v/>
      </c>
      <c r="J407" t="str">
        <f>IF([1]All_Tasks_Billing!J407="","",[1]All_Tasks_Billing!J407)</f>
        <v/>
      </c>
      <c r="K407" t="b">
        <f>[1]All_Tasks_Billing!K407</f>
        <v>0</v>
      </c>
      <c r="L407" s="45" t="str">
        <f>[1]All_Tasks_Billing!L407</f>
        <v/>
      </c>
      <c r="M407" t="str">
        <f>[1]All_Tasks_Billing!M407</f>
        <v/>
      </c>
      <c r="N407" s="46">
        <f>IF([1]All_Tasks_Billing!N407="",0,[1]All_Tasks_Billing!N407)</f>
        <v>0</v>
      </c>
      <c r="O407" t="str">
        <f>[1]All_Tasks_Billing!O407</f>
        <v/>
      </c>
      <c r="P407" s="47">
        <f>IF([1]All_Tasks_Billing!P407="",0,[1]All_Tasks_Billing!P407)</f>
        <v>2</v>
      </c>
      <c r="Q407" s="47">
        <f>IF([1]All_Tasks_Billing!Q407="",0,[1]All_Tasks_Billing!Q407)</f>
        <v>2</v>
      </c>
      <c r="R407" s="47">
        <f>IF([1]All_Tasks_Billing!R407="",0,[1]All_Tasks_Billing!R407)</f>
        <v>2</v>
      </c>
      <c r="S407" t="str">
        <f>[1]All_Tasks_Billing!S407</f>
        <v/>
      </c>
      <c r="T407" t="str">
        <f>[1]All_Tasks_Billing!T407</f>
        <v/>
      </c>
      <c r="U407" t="str">
        <f>[1]All_Tasks_Billing!U407</f>
        <v/>
      </c>
      <c r="V407">
        <f>[1]All_Tasks_Billing!V407</f>
        <v>13</v>
      </c>
      <c r="W407" s="48">
        <f>[1]All_Tasks_Billing!W407</f>
        <v>150</v>
      </c>
      <c r="X407">
        <f>[1]All_Tasks_Billing!X407</f>
        <v>24331.724999999999</v>
      </c>
      <c r="Y407">
        <f>[1]All_Tasks_Billing!Y407</f>
        <v>1</v>
      </c>
      <c r="Z407" s="49">
        <f>[1]All_Tasks_Billing!Z407</f>
        <v>0</v>
      </c>
      <c r="AA407" s="45" t="str">
        <f>[1]All_Tasks_Billing!AA407</f>
        <v/>
      </c>
      <c r="AB407" t="str">
        <f>[1]All_Tasks_Billing!AB407</f>
        <v/>
      </c>
      <c r="AC407" s="48">
        <f>[1]All_Tasks_Billing!AC407</f>
        <v>0</v>
      </c>
      <c r="AD407" s="48">
        <f>[1]All_Tasks_Billing!AD407</f>
        <v>0</v>
      </c>
      <c r="AE407" s="48">
        <f>[1]All_Tasks_Billing!AE407</f>
        <v>0</v>
      </c>
      <c r="AF407" s="48">
        <f>[1]All_Tasks_Billing!AF407</f>
        <v>0</v>
      </c>
      <c r="AG407" s="48">
        <f>[1]All_Tasks_Billing!AG407</f>
        <v>0</v>
      </c>
      <c r="AH407" s="48">
        <f>[1]All_Tasks_Billing!AH407</f>
        <v>8.5999999999999993E-2</v>
      </c>
      <c r="AI407" s="48">
        <f>[1]All_Tasks_Billing!AI407</f>
        <v>0</v>
      </c>
      <c r="AJ407" s="48">
        <f>[1]All_Tasks_Billing!AJ407</f>
        <v>0</v>
      </c>
      <c r="AK407" s="48">
        <f>[1]All_Tasks_Billing!AK407</f>
        <v>0</v>
      </c>
      <c r="AL407" s="48">
        <f>[1]All_Tasks_Billing!AL407</f>
        <v>0</v>
      </c>
      <c r="AM407" s="48">
        <f>[1]All_Tasks_Billing!AM407</f>
        <v>0</v>
      </c>
      <c r="AN407" s="48">
        <f>[1]All_Tasks_Billing!AN407</f>
        <v>0</v>
      </c>
      <c r="AO407" s="48">
        <f>[1]All_Tasks_Billing!AO407</f>
        <v>0</v>
      </c>
      <c r="AP407" s="48">
        <f>[1]All_Tasks_Billing!AP407</f>
        <v>8.5999999999999993E-2</v>
      </c>
      <c r="AQ407" s="48">
        <f>[1]All_Tasks_Billing!AQ407</f>
        <v>0</v>
      </c>
      <c r="AR407" s="48">
        <f>[1]All_Tasks_Billing!AR407</f>
        <v>0</v>
      </c>
      <c r="AS407" s="48">
        <f>[1]All_Tasks_Billing!AS407</f>
        <v>0</v>
      </c>
      <c r="AT407" s="48">
        <f>[1]All_Tasks_Billing!AT407</f>
        <v>0</v>
      </c>
      <c r="AU407" s="50" t="str">
        <f t="shared" si="108"/>
        <v/>
      </c>
      <c r="AV407" s="50" t="str">
        <f t="shared" si="109"/>
        <v/>
      </c>
      <c r="AW407" s="50" t="str">
        <f t="shared" si="110"/>
        <v/>
      </c>
      <c r="AX407" s="50" t="str">
        <f t="shared" ca="1" si="111"/>
        <v>Not Completed</v>
      </c>
      <c r="AY407" s="50" t="str">
        <f t="shared" ca="1" si="112"/>
        <v>Not Completed</v>
      </c>
      <c r="AZ407" s="50" t="str">
        <f t="shared" ca="1" si="113"/>
        <v>Not Completed</v>
      </c>
      <c r="BA407" s="48">
        <f t="shared" si="114"/>
        <v>0</v>
      </c>
      <c r="BB407" s="45" t="str">
        <f t="shared" si="115"/>
        <v/>
      </c>
      <c r="BC407" s="50" t="str">
        <f t="shared" si="116"/>
        <v/>
      </c>
      <c r="BD407" s="48">
        <f t="shared" si="117"/>
        <v>0</v>
      </c>
      <c r="BE407" s="50" t="str">
        <f t="shared" si="118"/>
        <v>Not Started</v>
      </c>
      <c r="BF407" s="51">
        <f t="shared" si="119"/>
        <v>1</v>
      </c>
      <c r="BG407" s="51">
        <f t="shared" si="120"/>
        <v>0</v>
      </c>
      <c r="BH407" s="50" t="str">
        <f t="shared" si="121"/>
        <v/>
      </c>
      <c r="BI407" s="50" t="str">
        <f t="shared" si="122"/>
        <v/>
      </c>
      <c r="BJ407" s="50" t="str">
        <f t="shared" si="123"/>
        <v/>
      </c>
      <c r="BK407" s="50" t="str">
        <f t="shared" si="124"/>
        <v xml:space="preserve">Not Started |  | </v>
      </c>
      <c r="BL407" s="49" t="str">
        <f t="shared" ca="1" si="125"/>
        <v/>
      </c>
    </row>
    <row r="408" spans="1:64" x14ac:dyDescent="0.25">
      <c r="A408" t="str">
        <f>[1]All_Tasks_Billing!A408</f>
        <v>LAS16.PPM08</v>
      </c>
      <c r="B408" t="str">
        <f>[1]All_Tasks_Billing!B408</f>
        <v>PPM</v>
      </c>
      <c r="C408" t="str">
        <f>[1]All_Tasks_Billing!C408</f>
        <v>8.2.5</v>
      </c>
      <c r="D408" t="str">
        <f>[1]All_Tasks_Billing!D408</f>
        <v>PDU</v>
      </c>
      <c r="E408" t="str">
        <f>[1]All_Tasks_Billing!E408</f>
        <v>Circuit Breakers -Secondary</v>
      </c>
      <c r="F408" t="str">
        <f>IF([1]All_Tasks_Billing!F408="","",[1]All_Tasks_Billing!F408)</f>
        <v>400AF / 400AT</v>
      </c>
      <c r="G408" t="str">
        <f>IF([1]All_Tasks_Billing!G408="","",[1]All_Tasks_Billing!G408)</f>
        <v/>
      </c>
      <c r="H408" s="45" t="str">
        <f>[1]All_Tasks_Billing!H408</f>
        <v/>
      </c>
      <c r="I408" t="str">
        <f>IF([1]All_Tasks_Billing!I408="","",[1]All_Tasks_Billing!I408)</f>
        <v/>
      </c>
      <c r="J408" t="str">
        <f>IF([1]All_Tasks_Billing!J408="","",[1]All_Tasks_Billing!J408)</f>
        <v/>
      </c>
      <c r="K408" t="b">
        <f>[1]All_Tasks_Billing!K408</f>
        <v>0</v>
      </c>
      <c r="L408" s="45" t="str">
        <f>[1]All_Tasks_Billing!L408</f>
        <v/>
      </c>
      <c r="M408" t="str">
        <f>[1]All_Tasks_Billing!M408</f>
        <v/>
      </c>
      <c r="N408" s="46">
        <f>IF([1]All_Tasks_Billing!N408="",0,[1]All_Tasks_Billing!N408)</f>
        <v>0</v>
      </c>
      <c r="O408" t="str">
        <f>[1]All_Tasks_Billing!O408</f>
        <v/>
      </c>
      <c r="P408" s="47">
        <f>IF([1]All_Tasks_Billing!P408="",0,[1]All_Tasks_Billing!P408)</f>
        <v>2</v>
      </c>
      <c r="Q408" s="47">
        <f>IF([1]All_Tasks_Billing!Q408="",0,[1]All_Tasks_Billing!Q408)</f>
        <v>2</v>
      </c>
      <c r="R408" s="47">
        <f>IF([1]All_Tasks_Billing!R408="",0,[1]All_Tasks_Billing!R408)</f>
        <v>2</v>
      </c>
      <c r="S408" t="str">
        <f>[1]All_Tasks_Billing!S408</f>
        <v/>
      </c>
      <c r="T408" t="str">
        <f>[1]All_Tasks_Billing!T408</f>
        <v/>
      </c>
      <c r="U408" t="str">
        <f>[1]All_Tasks_Billing!U408</f>
        <v/>
      </c>
      <c r="V408">
        <f>[1]All_Tasks_Billing!V408</f>
        <v>13</v>
      </c>
      <c r="W408" s="48">
        <f>[1]All_Tasks_Billing!W408</f>
        <v>150</v>
      </c>
      <c r="X408">
        <f>[1]All_Tasks_Billing!X408</f>
        <v>24331.724999999999</v>
      </c>
      <c r="Y408">
        <f>[1]All_Tasks_Billing!Y408</f>
        <v>1</v>
      </c>
      <c r="Z408" s="49">
        <f>[1]All_Tasks_Billing!Z408</f>
        <v>0</v>
      </c>
      <c r="AA408" s="45" t="str">
        <f>[1]All_Tasks_Billing!AA408</f>
        <v/>
      </c>
      <c r="AB408" t="str">
        <f>[1]All_Tasks_Billing!AB408</f>
        <v/>
      </c>
      <c r="AC408" s="48">
        <f>[1]All_Tasks_Billing!AC408</f>
        <v>0</v>
      </c>
      <c r="AD408" s="48">
        <f>[1]All_Tasks_Billing!AD408</f>
        <v>0</v>
      </c>
      <c r="AE408" s="48">
        <f>[1]All_Tasks_Billing!AE408</f>
        <v>0</v>
      </c>
      <c r="AF408" s="48">
        <f>[1]All_Tasks_Billing!AF408</f>
        <v>0</v>
      </c>
      <c r="AG408" s="48">
        <f>[1]All_Tasks_Billing!AG408</f>
        <v>0</v>
      </c>
      <c r="AH408" s="48">
        <f>[1]All_Tasks_Billing!AH408</f>
        <v>8.5999999999999993E-2</v>
      </c>
      <c r="AI408" s="48">
        <f>[1]All_Tasks_Billing!AI408</f>
        <v>0</v>
      </c>
      <c r="AJ408" s="48">
        <f>[1]All_Tasks_Billing!AJ408</f>
        <v>0</v>
      </c>
      <c r="AK408" s="48">
        <f>[1]All_Tasks_Billing!AK408</f>
        <v>0</v>
      </c>
      <c r="AL408" s="48">
        <f>[1]All_Tasks_Billing!AL408</f>
        <v>0</v>
      </c>
      <c r="AM408" s="48">
        <f>[1]All_Tasks_Billing!AM408</f>
        <v>0</v>
      </c>
      <c r="AN408" s="48">
        <f>[1]All_Tasks_Billing!AN408</f>
        <v>0</v>
      </c>
      <c r="AO408" s="48">
        <f>[1]All_Tasks_Billing!AO408</f>
        <v>0</v>
      </c>
      <c r="AP408" s="48">
        <f>[1]All_Tasks_Billing!AP408</f>
        <v>8.5999999999999993E-2</v>
      </c>
      <c r="AQ408" s="48">
        <f>[1]All_Tasks_Billing!AQ408</f>
        <v>0</v>
      </c>
      <c r="AR408" s="48">
        <f>[1]All_Tasks_Billing!AR408</f>
        <v>0</v>
      </c>
      <c r="AS408" s="48">
        <f>[1]All_Tasks_Billing!AS408</f>
        <v>0</v>
      </c>
      <c r="AT408" s="48">
        <f>[1]All_Tasks_Billing!AT408</f>
        <v>0</v>
      </c>
      <c r="AU408" s="50" t="str">
        <f t="shared" si="108"/>
        <v/>
      </c>
      <c r="AV408" s="50" t="str">
        <f t="shared" si="109"/>
        <v/>
      </c>
      <c r="AW408" s="50" t="str">
        <f t="shared" si="110"/>
        <v/>
      </c>
      <c r="AX408" s="50" t="str">
        <f t="shared" ca="1" si="111"/>
        <v>Not Completed</v>
      </c>
      <c r="AY408" s="50" t="str">
        <f t="shared" ca="1" si="112"/>
        <v>Not Completed</v>
      </c>
      <c r="AZ408" s="50" t="str">
        <f t="shared" ca="1" si="113"/>
        <v>Not Completed</v>
      </c>
      <c r="BA408" s="48">
        <f t="shared" si="114"/>
        <v>0</v>
      </c>
      <c r="BB408" s="45" t="str">
        <f t="shared" si="115"/>
        <v/>
      </c>
      <c r="BC408" s="50" t="str">
        <f t="shared" si="116"/>
        <v/>
      </c>
      <c r="BD408" s="48">
        <f t="shared" si="117"/>
        <v>0</v>
      </c>
      <c r="BE408" s="50" t="str">
        <f t="shared" si="118"/>
        <v>Not Started</v>
      </c>
      <c r="BF408" s="51">
        <f t="shared" si="119"/>
        <v>1</v>
      </c>
      <c r="BG408" s="51">
        <f t="shared" si="120"/>
        <v>0</v>
      </c>
      <c r="BH408" s="50" t="str">
        <f t="shared" si="121"/>
        <v/>
      </c>
      <c r="BI408" s="50" t="str">
        <f t="shared" si="122"/>
        <v/>
      </c>
      <c r="BJ408" s="50" t="str">
        <f t="shared" si="123"/>
        <v/>
      </c>
      <c r="BK408" s="50" t="str">
        <f t="shared" si="124"/>
        <v xml:space="preserve">Not Started |  | </v>
      </c>
      <c r="BL408" s="49" t="str">
        <f t="shared" ca="1" si="125"/>
        <v/>
      </c>
    </row>
    <row r="409" spans="1:64" x14ac:dyDescent="0.25">
      <c r="A409" t="str">
        <f>[1]All_Tasks_Billing!A409</f>
        <v>LAS16.PPM08</v>
      </c>
      <c r="B409" t="str">
        <f>[1]All_Tasks_Billing!B409</f>
        <v>PPM</v>
      </c>
      <c r="C409" t="str">
        <f>[1]All_Tasks_Billing!C409</f>
        <v>8.2.6</v>
      </c>
      <c r="D409" t="str">
        <f>[1]All_Tasks_Billing!D409</f>
        <v>PDU</v>
      </c>
      <c r="E409" t="str">
        <f>[1]All_Tasks_Billing!E409</f>
        <v>Circuit Breakers -Secondary</v>
      </c>
      <c r="F409" t="str">
        <f>IF([1]All_Tasks_Billing!F409="","",[1]All_Tasks_Billing!F409)</f>
        <v>400AF / 400AT</v>
      </c>
      <c r="G409" t="str">
        <f>IF([1]All_Tasks_Billing!G409="","",[1]All_Tasks_Billing!G409)</f>
        <v/>
      </c>
      <c r="H409" s="45" t="str">
        <f>[1]All_Tasks_Billing!H409</f>
        <v/>
      </c>
      <c r="I409" t="str">
        <f>IF([1]All_Tasks_Billing!I409="","",[1]All_Tasks_Billing!I409)</f>
        <v/>
      </c>
      <c r="J409" t="str">
        <f>IF([1]All_Tasks_Billing!J409="","",[1]All_Tasks_Billing!J409)</f>
        <v/>
      </c>
      <c r="K409" t="b">
        <f>[1]All_Tasks_Billing!K409</f>
        <v>0</v>
      </c>
      <c r="L409" s="45" t="str">
        <f>[1]All_Tasks_Billing!L409</f>
        <v/>
      </c>
      <c r="M409" t="str">
        <f>[1]All_Tasks_Billing!M409</f>
        <v/>
      </c>
      <c r="N409" s="46">
        <f>IF([1]All_Tasks_Billing!N409="",0,[1]All_Tasks_Billing!N409)</f>
        <v>0</v>
      </c>
      <c r="O409" t="str">
        <f>[1]All_Tasks_Billing!O409</f>
        <v/>
      </c>
      <c r="P409" s="47">
        <f>IF([1]All_Tasks_Billing!P409="",0,[1]All_Tasks_Billing!P409)</f>
        <v>2</v>
      </c>
      <c r="Q409" s="47">
        <f>IF([1]All_Tasks_Billing!Q409="",0,[1]All_Tasks_Billing!Q409)</f>
        <v>2</v>
      </c>
      <c r="R409" s="47">
        <f>IF([1]All_Tasks_Billing!R409="",0,[1]All_Tasks_Billing!R409)</f>
        <v>2</v>
      </c>
      <c r="S409" t="str">
        <f>[1]All_Tasks_Billing!S409</f>
        <v/>
      </c>
      <c r="T409" t="str">
        <f>[1]All_Tasks_Billing!T409</f>
        <v/>
      </c>
      <c r="U409" t="str">
        <f>[1]All_Tasks_Billing!U409</f>
        <v/>
      </c>
      <c r="V409">
        <f>[1]All_Tasks_Billing!V409</f>
        <v>13</v>
      </c>
      <c r="W409" s="48">
        <f>[1]All_Tasks_Billing!W409</f>
        <v>150</v>
      </c>
      <c r="X409">
        <f>[1]All_Tasks_Billing!X409</f>
        <v>24331.724999999999</v>
      </c>
      <c r="Y409">
        <f>[1]All_Tasks_Billing!Y409</f>
        <v>1</v>
      </c>
      <c r="Z409" s="49">
        <f>[1]All_Tasks_Billing!Z409</f>
        <v>0</v>
      </c>
      <c r="AA409" s="45" t="str">
        <f>[1]All_Tasks_Billing!AA409</f>
        <v/>
      </c>
      <c r="AB409" t="str">
        <f>[1]All_Tasks_Billing!AB409</f>
        <v/>
      </c>
      <c r="AC409" s="48">
        <f>[1]All_Tasks_Billing!AC409</f>
        <v>0</v>
      </c>
      <c r="AD409" s="48">
        <f>[1]All_Tasks_Billing!AD409</f>
        <v>0</v>
      </c>
      <c r="AE409" s="48">
        <f>[1]All_Tasks_Billing!AE409</f>
        <v>0</v>
      </c>
      <c r="AF409" s="48">
        <f>[1]All_Tasks_Billing!AF409</f>
        <v>0</v>
      </c>
      <c r="AG409" s="48">
        <f>[1]All_Tasks_Billing!AG409</f>
        <v>0</v>
      </c>
      <c r="AH409" s="48">
        <f>[1]All_Tasks_Billing!AH409</f>
        <v>8.5999999999999993E-2</v>
      </c>
      <c r="AI409" s="48">
        <f>[1]All_Tasks_Billing!AI409</f>
        <v>0</v>
      </c>
      <c r="AJ409" s="48">
        <f>[1]All_Tasks_Billing!AJ409</f>
        <v>0</v>
      </c>
      <c r="AK409" s="48">
        <f>[1]All_Tasks_Billing!AK409</f>
        <v>0</v>
      </c>
      <c r="AL409" s="48">
        <f>[1]All_Tasks_Billing!AL409</f>
        <v>0</v>
      </c>
      <c r="AM409" s="48">
        <f>[1]All_Tasks_Billing!AM409</f>
        <v>0</v>
      </c>
      <c r="AN409" s="48">
        <f>[1]All_Tasks_Billing!AN409</f>
        <v>0</v>
      </c>
      <c r="AO409" s="48">
        <f>[1]All_Tasks_Billing!AO409</f>
        <v>0</v>
      </c>
      <c r="AP409" s="48">
        <f>[1]All_Tasks_Billing!AP409</f>
        <v>8.5999999999999993E-2</v>
      </c>
      <c r="AQ409" s="48">
        <f>[1]All_Tasks_Billing!AQ409</f>
        <v>0</v>
      </c>
      <c r="AR409" s="48">
        <f>[1]All_Tasks_Billing!AR409</f>
        <v>0</v>
      </c>
      <c r="AS409" s="48">
        <f>[1]All_Tasks_Billing!AS409</f>
        <v>0</v>
      </c>
      <c r="AT409" s="48">
        <f>[1]All_Tasks_Billing!AT409</f>
        <v>0</v>
      </c>
      <c r="AU409" s="50" t="str">
        <f t="shared" si="108"/>
        <v/>
      </c>
      <c r="AV409" s="50" t="str">
        <f t="shared" si="109"/>
        <v/>
      </c>
      <c r="AW409" s="50" t="str">
        <f t="shared" si="110"/>
        <v/>
      </c>
      <c r="AX409" s="50" t="str">
        <f t="shared" ca="1" si="111"/>
        <v>Not Completed</v>
      </c>
      <c r="AY409" s="50" t="str">
        <f t="shared" ca="1" si="112"/>
        <v>Not Completed</v>
      </c>
      <c r="AZ409" s="50" t="str">
        <f t="shared" ca="1" si="113"/>
        <v>Not Completed</v>
      </c>
      <c r="BA409" s="48">
        <f t="shared" si="114"/>
        <v>0</v>
      </c>
      <c r="BB409" s="45" t="str">
        <f t="shared" si="115"/>
        <v/>
      </c>
      <c r="BC409" s="50" t="str">
        <f t="shared" si="116"/>
        <v/>
      </c>
      <c r="BD409" s="48">
        <f t="shared" si="117"/>
        <v>0</v>
      </c>
      <c r="BE409" s="50" t="str">
        <f t="shared" si="118"/>
        <v>Not Started</v>
      </c>
      <c r="BF409" s="51">
        <f t="shared" si="119"/>
        <v>1</v>
      </c>
      <c r="BG409" s="51">
        <f t="shared" si="120"/>
        <v>0</v>
      </c>
      <c r="BH409" s="50" t="str">
        <f t="shared" si="121"/>
        <v/>
      </c>
      <c r="BI409" s="50" t="str">
        <f t="shared" si="122"/>
        <v/>
      </c>
      <c r="BJ409" s="50" t="str">
        <f t="shared" si="123"/>
        <v/>
      </c>
      <c r="BK409" s="50" t="str">
        <f t="shared" si="124"/>
        <v xml:space="preserve">Not Started |  | </v>
      </c>
      <c r="BL409" s="49" t="str">
        <f t="shared" ca="1" si="125"/>
        <v/>
      </c>
    </row>
    <row r="410" spans="1:64" x14ac:dyDescent="0.25">
      <c r="A410" t="str">
        <f>[1]All_Tasks_Billing!A410</f>
        <v>LAS16.PPM08</v>
      </c>
      <c r="B410" t="str">
        <f>[1]All_Tasks_Billing!B410</f>
        <v>PPM</v>
      </c>
      <c r="C410" t="str">
        <f>[1]All_Tasks_Billing!C410</f>
        <v>8.2.7</v>
      </c>
      <c r="D410" t="str">
        <f>[1]All_Tasks_Billing!D410</f>
        <v>PDU</v>
      </c>
      <c r="E410" t="str">
        <f>[1]All_Tasks_Billing!E410</f>
        <v>Circuit Breakers -Secondary</v>
      </c>
      <c r="F410" t="str">
        <f>IF([1]All_Tasks_Billing!F410="","",[1]All_Tasks_Billing!F410)</f>
        <v>400AF / 400AT</v>
      </c>
      <c r="G410" t="str">
        <f>IF([1]All_Tasks_Billing!G410="","",[1]All_Tasks_Billing!G410)</f>
        <v/>
      </c>
      <c r="H410" s="45" t="str">
        <f>[1]All_Tasks_Billing!H410</f>
        <v/>
      </c>
      <c r="I410" t="str">
        <f>IF([1]All_Tasks_Billing!I410="","",[1]All_Tasks_Billing!I410)</f>
        <v/>
      </c>
      <c r="J410" t="str">
        <f>IF([1]All_Tasks_Billing!J410="","",[1]All_Tasks_Billing!J410)</f>
        <v/>
      </c>
      <c r="K410" t="b">
        <f>[1]All_Tasks_Billing!K410</f>
        <v>0</v>
      </c>
      <c r="L410" s="45" t="str">
        <f>[1]All_Tasks_Billing!L410</f>
        <v/>
      </c>
      <c r="M410" t="str">
        <f>[1]All_Tasks_Billing!M410</f>
        <v/>
      </c>
      <c r="N410" s="46">
        <f>IF([1]All_Tasks_Billing!N410="",0,[1]All_Tasks_Billing!N410)</f>
        <v>0</v>
      </c>
      <c r="O410" t="str">
        <f>[1]All_Tasks_Billing!O410</f>
        <v/>
      </c>
      <c r="P410" s="47">
        <f>IF([1]All_Tasks_Billing!P410="",0,[1]All_Tasks_Billing!P410)</f>
        <v>2</v>
      </c>
      <c r="Q410" s="47">
        <f>IF([1]All_Tasks_Billing!Q410="",0,[1]All_Tasks_Billing!Q410)</f>
        <v>2</v>
      </c>
      <c r="R410" s="47">
        <f>IF([1]All_Tasks_Billing!R410="",0,[1]All_Tasks_Billing!R410)</f>
        <v>2</v>
      </c>
      <c r="S410" t="str">
        <f>[1]All_Tasks_Billing!S410</f>
        <v/>
      </c>
      <c r="T410" t="str">
        <f>[1]All_Tasks_Billing!T410</f>
        <v/>
      </c>
      <c r="U410" t="str">
        <f>[1]All_Tasks_Billing!U410</f>
        <v/>
      </c>
      <c r="V410">
        <f>[1]All_Tasks_Billing!V410</f>
        <v>13</v>
      </c>
      <c r="W410" s="48">
        <f>[1]All_Tasks_Billing!W410</f>
        <v>150</v>
      </c>
      <c r="X410">
        <f>[1]All_Tasks_Billing!X410</f>
        <v>24331.724999999999</v>
      </c>
      <c r="Y410">
        <f>[1]All_Tasks_Billing!Y410</f>
        <v>1</v>
      </c>
      <c r="Z410" s="49">
        <f>[1]All_Tasks_Billing!Z410</f>
        <v>0</v>
      </c>
      <c r="AA410" s="45" t="str">
        <f>[1]All_Tasks_Billing!AA410</f>
        <v/>
      </c>
      <c r="AB410" t="str">
        <f>[1]All_Tasks_Billing!AB410</f>
        <v/>
      </c>
      <c r="AC410" s="48">
        <f>[1]All_Tasks_Billing!AC410</f>
        <v>0</v>
      </c>
      <c r="AD410" s="48">
        <f>[1]All_Tasks_Billing!AD410</f>
        <v>0</v>
      </c>
      <c r="AE410" s="48">
        <f>[1]All_Tasks_Billing!AE410</f>
        <v>0</v>
      </c>
      <c r="AF410" s="48">
        <f>[1]All_Tasks_Billing!AF410</f>
        <v>0</v>
      </c>
      <c r="AG410" s="48">
        <f>[1]All_Tasks_Billing!AG410</f>
        <v>0</v>
      </c>
      <c r="AH410" s="48">
        <f>[1]All_Tasks_Billing!AH410</f>
        <v>8.5999999999999993E-2</v>
      </c>
      <c r="AI410" s="48">
        <f>[1]All_Tasks_Billing!AI410</f>
        <v>0</v>
      </c>
      <c r="AJ410" s="48">
        <f>[1]All_Tasks_Billing!AJ410</f>
        <v>0</v>
      </c>
      <c r="AK410" s="48">
        <f>[1]All_Tasks_Billing!AK410</f>
        <v>0</v>
      </c>
      <c r="AL410" s="48">
        <f>[1]All_Tasks_Billing!AL410</f>
        <v>0</v>
      </c>
      <c r="AM410" s="48">
        <f>[1]All_Tasks_Billing!AM410</f>
        <v>0</v>
      </c>
      <c r="AN410" s="48">
        <f>[1]All_Tasks_Billing!AN410</f>
        <v>0</v>
      </c>
      <c r="AO410" s="48">
        <f>[1]All_Tasks_Billing!AO410</f>
        <v>0</v>
      </c>
      <c r="AP410" s="48">
        <f>[1]All_Tasks_Billing!AP410</f>
        <v>8.5999999999999993E-2</v>
      </c>
      <c r="AQ410" s="48">
        <f>[1]All_Tasks_Billing!AQ410</f>
        <v>0</v>
      </c>
      <c r="AR410" s="48">
        <f>[1]All_Tasks_Billing!AR410</f>
        <v>0</v>
      </c>
      <c r="AS410" s="48">
        <f>[1]All_Tasks_Billing!AS410</f>
        <v>0</v>
      </c>
      <c r="AT410" s="48">
        <f>[1]All_Tasks_Billing!AT410</f>
        <v>0</v>
      </c>
      <c r="AU410" s="50" t="str">
        <f t="shared" si="108"/>
        <v/>
      </c>
      <c r="AV410" s="50" t="str">
        <f t="shared" si="109"/>
        <v/>
      </c>
      <c r="AW410" s="50" t="str">
        <f t="shared" si="110"/>
        <v/>
      </c>
      <c r="AX410" s="50" t="str">
        <f t="shared" ca="1" si="111"/>
        <v>Not Completed</v>
      </c>
      <c r="AY410" s="50" t="str">
        <f t="shared" ca="1" si="112"/>
        <v>Not Completed</v>
      </c>
      <c r="AZ410" s="50" t="str">
        <f t="shared" ca="1" si="113"/>
        <v>Not Completed</v>
      </c>
      <c r="BA410" s="48">
        <f t="shared" si="114"/>
        <v>0</v>
      </c>
      <c r="BB410" s="45" t="str">
        <f t="shared" si="115"/>
        <v/>
      </c>
      <c r="BC410" s="50" t="str">
        <f t="shared" si="116"/>
        <v/>
      </c>
      <c r="BD410" s="48">
        <f t="shared" si="117"/>
        <v>0</v>
      </c>
      <c r="BE410" s="50" t="str">
        <f t="shared" si="118"/>
        <v>Not Started</v>
      </c>
      <c r="BF410" s="51">
        <f t="shared" si="119"/>
        <v>1</v>
      </c>
      <c r="BG410" s="51">
        <f t="shared" si="120"/>
        <v>0</v>
      </c>
      <c r="BH410" s="50" t="str">
        <f t="shared" si="121"/>
        <v/>
      </c>
      <c r="BI410" s="50" t="str">
        <f t="shared" si="122"/>
        <v/>
      </c>
      <c r="BJ410" s="50" t="str">
        <f t="shared" si="123"/>
        <v/>
      </c>
      <c r="BK410" s="50" t="str">
        <f t="shared" si="124"/>
        <v xml:space="preserve">Not Started |  | </v>
      </c>
      <c r="BL410" s="49" t="str">
        <f t="shared" ca="1" si="125"/>
        <v/>
      </c>
    </row>
    <row r="411" spans="1:64" x14ac:dyDescent="0.25">
      <c r="A411" t="str">
        <f>[1]All_Tasks_Billing!A411</f>
        <v>LAS16.PPM08</v>
      </c>
      <c r="B411" t="str">
        <f>[1]All_Tasks_Billing!B411</f>
        <v>PPM</v>
      </c>
      <c r="C411" t="str">
        <f>[1]All_Tasks_Billing!C411</f>
        <v>8.2.8</v>
      </c>
      <c r="D411" t="str">
        <f>[1]All_Tasks_Billing!D411</f>
        <v>PDU</v>
      </c>
      <c r="E411" t="str">
        <f>[1]All_Tasks_Billing!E411</f>
        <v>Circuit Breakers -Secondary</v>
      </c>
      <c r="F411" t="str">
        <f>IF([1]All_Tasks_Billing!F411="","",[1]All_Tasks_Billing!F411)</f>
        <v>400AF / 400AT</v>
      </c>
      <c r="G411" t="str">
        <f>IF([1]All_Tasks_Billing!G411="","",[1]All_Tasks_Billing!G411)</f>
        <v/>
      </c>
      <c r="H411" s="45" t="str">
        <f>[1]All_Tasks_Billing!H411</f>
        <v/>
      </c>
      <c r="I411" t="str">
        <f>IF([1]All_Tasks_Billing!I411="","",[1]All_Tasks_Billing!I411)</f>
        <v/>
      </c>
      <c r="J411" t="str">
        <f>IF([1]All_Tasks_Billing!J411="","",[1]All_Tasks_Billing!J411)</f>
        <v/>
      </c>
      <c r="K411" t="b">
        <f>[1]All_Tasks_Billing!K411</f>
        <v>0</v>
      </c>
      <c r="L411" s="45" t="str">
        <f>[1]All_Tasks_Billing!L411</f>
        <v/>
      </c>
      <c r="M411" t="str">
        <f>[1]All_Tasks_Billing!M411</f>
        <v/>
      </c>
      <c r="N411" s="46">
        <f>IF([1]All_Tasks_Billing!N411="",0,[1]All_Tasks_Billing!N411)</f>
        <v>0</v>
      </c>
      <c r="O411" t="str">
        <f>[1]All_Tasks_Billing!O411</f>
        <v/>
      </c>
      <c r="P411" s="47">
        <f>IF([1]All_Tasks_Billing!P411="",0,[1]All_Tasks_Billing!P411)</f>
        <v>2</v>
      </c>
      <c r="Q411" s="47">
        <f>IF([1]All_Tasks_Billing!Q411="",0,[1]All_Tasks_Billing!Q411)</f>
        <v>2</v>
      </c>
      <c r="R411" s="47">
        <f>IF([1]All_Tasks_Billing!R411="",0,[1]All_Tasks_Billing!R411)</f>
        <v>2</v>
      </c>
      <c r="S411" t="str">
        <f>[1]All_Tasks_Billing!S411</f>
        <v/>
      </c>
      <c r="T411" t="str">
        <f>[1]All_Tasks_Billing!T411</f>
        <v/>
      </c>
      <c r="U411" t="str">
        <f>[1]All_Tasks_Billing!U411</f>
        <v/>
      </c>
      <c r="V411">
        <f>[1]All_Tasks_Billing!V411</f>
        <v>13</v>
      </c>
      <c r="W411" s="48">
        <f>[1]All_Tasks_Billing!W411</f>
        <v>150</v>
      </c>
      <c r="X411">
        <f>[1]All_Tasks_Billing!X411</f>
        <v>24331.724999999999</v>
      </c>
      <c r="Y411">
        <f>[1]All_Tasks_Billing!Y411</f>
        <v>1</v>
      </c>
      <c r="Z411" s="49">
        <f>[1]All_Tasks_Billing!Z411</f>
        <v>0</v>
      </c>
      <c r="AA411" s="45" t="str">
        <f>[1]All_Tasks_Billing!AA411</f>
        <v/>
      </c>
      <c r="AB411" t="str">
        <f>[1]All_Tasks_Billing!AB411</f>
        <v/>
      </c>
      <c r="AC411" s="48">
        <f>[1]All_Tasks_Billing!AC411</f>
        <v>0</v>
      </c>
      <c r="AD411" s="48">
        <f>[1]All_Tasks_Billing!AD411</f>
        <v>0</v>
      </c>
      <c r="AE411" s="48">
        <f>[1]All_Tasks_Billing!AE411</f>
        <v>0</v>
      </c>
      <c r="AF411" s="48">
        <f>[1]All_Tasks_Billing!AF411</f>
        <v>0</v>
      </c>
      <c r="AG411" s="48">
        <f>[1]All_Tasks_Billing!AG411</f>
        <v>0</v>
      </c>
      <c r="AH411" s="48">
        <f>[1]All_Tasks_Billing!AH411</f>
        <v>8.5999999999999993E-2</v>
      </c>
      <c r="AI411" s="48">
        <f>[1]All_Tasks_Billing!AI411</f>
        <v>0</v>
      </c>
      <c r="AJ411" s="48">
        <f>[1]All_Tasks_Billing!AJ411</f>
        <v>0</v>
      </c>
      <c r="AK411" s="48">
        <f>[1]All_Tasks_Billing!AK411</f>
        <v>0</v>
      </c>
      <c r="AL411" s="48">
        <f>[1]All_Tasks_Billing!AL411</f>
        <v>0</v>
      </c>
      <c r="AM411" s="48">
        <f>[1]All_Tasks_Billing!AM411</f>
        <v>0</v>
      </c>
      <c r="AN411" s="48">
        <f>[1]All_Tasks_Billing!AN411</f>
        <v>0</v>
      </c>
      <c r="AO411" s="48">
        <f>[1]All_Tasks_Billing!AO411</f>
        <v>0</v>
      </c>
      <c r="AP411" s="48">
        <f>[1]All_Tasks_Billing!AP411</f>
        <v>8.5999999999999993E-2</v>
      </c>
      <c r="AQ411" s="48">
        <f>[1]All_Tasks_Billing!AQ411</f>
        <v>0</v>
      </c>
      <c r="AR411" s="48">
        <f>[1]All_Tasks_Billing!AR411</f>
        <v>0</v>
      </c>
      <c r="AS411" s="48">
        <f>[1]All_Tasks_Billing!AS411</f>
        <v>0</v>
      </c>
      <c r="AT411" s="48">
        <f>[1]All_Tasks_Billing!AT411</f>
        <v>0</v>
      </c>
      <c r="AU411" s="50" t="str">
        <f t="shared" si="108"/>
        <v/>
      </c>
      <c r="AV411" s="50" t="str">
        <f t="shared" si="109"/>
        <v/>
      </c>
      <c r="AW411" s="50" t="str">
        <f t="shared" si="110"/>
        <v/>
      </c>
      <c r="AX411" s="50" t="str">
        <f t="shared" ca="1" si="111"/>
        <v>Not Completed</v>
      </c>
      <c r="AY411" s="50" t="str">
        <f t="shared" ca="1" si="112"/>
        <v>Not Completed</v>
      </c>
      <c r="AZ411" s="50" t="str">
        <f t="shared" ca="1" si="113"/>
        <v>Not Completed</v>
      </c>
      <c r="BA411" s="48">
        <f t="shared" si="114"/>
        <v>0</v>
      </c>
      <c r="BB411" s="45" t="str">
        <f t="shared" si="115"/>
        <v/>
      </c>
      <c r="BC411" s="50" t="str">
        <f t="shared" si="116"/>
        <v/>
      </c>
      <c r="BD411" s="48">
        <f t="shared" si="117"/>
        <v>0</v>
      </c>
      <c r="BE411" s="50" t="str">
        <f t="shared" si="118"/>
        <v>Not Started</v>
      </c>
      <c r="BF411" s="51">
        <f t="shared" si="119"/>
        <v>1</v>
      </c>
      <c r="BG411" s="51">
        <f t="shared" si="120"/>
        <v>0</v>
      </c>
      <c r="BH411" s="50" t="str">
        <f t="shared" si="121"/>
        <v/>
      </c>
      <c r="BI411" s="50" t="str">
        <f t="shared" si="122"/>
        <v/>
      </c>
      <c r="BJ411" s="50" t="str">
        <f t="shared" si="123"/>
        <v/>
      </c>
      <c r="BK411" s="50" t="str">
        <f t="shared" si="124"/>
        <v xml:space="preserve">Not Started |  | </v>
      </c>
      <c r="BL411" s="49" t="str">
        <f t="shared" ca="1" si="125"/>
        <v/>
      </c>
    </row>
    <row r="412" spans="1:64" x14ac:dyDescent="0.25">
      <c r="A412" t="str">
        <f>[1]All_Tasks_Billing!A412</f>
        <v>LAS16.PPM08</v>
      </c>
      <c r="B412" t="str">
        <f>[1]All_Tasks_Billing!B412</f>
        <v>PPM</v>
      </c>
      <c r="C412" t="str">
        <f>[1]All_Tasks_Billing!C412</f>
        <v>8.2.9</v>
      </c>
      <c r="D412" t="str">
        <f>[1]All_Tasks_Billing!D412</f>
        <v>PDU</v>
      </c>
      <c r="E412" t="str">
        <f>[1]All_Tasks_Billing!E412</f>
        <v>Circuit Breakers -Secondary</v>
      </c>
      <c r="F412" t="str">
        <f>IF([1]All_Tasks_Billing!F412="","",[1]All_Tasks_Billing!F412)</f>
        <v>400AF / 400AT</v>
      </c>
      <c r="G412" t="str">
        <f>IF([1]All_Tasks_Billing!G412="","",[1]All_Tasks_Billing!G412)</f>
        <v/>
      </c>
      <c r="H412" s="45" t="str">
        <f>[1]All_Tasks_Billing!H412</f>
        <v/>
      </c>
      <c r="I412" t="str">
        <f>IF([1]All_Tasks_Billing!I412="","",[1]All_Tasks_Billing!I412)</f>
        <v/>
      </c>
      <c r="J412" t="str">
        <f>IF([1]All_Tasks_Billing!J412="","",[1]All_Tasks_Billing!J412)</f>
        <v/>
      </c>
      <c r="K412" t="b">
        <f>[1]All_Tasks_Billing!K412</f>
        <v>0</v>
      </c>
      <c r="L412" s="45" t="str">
        <f>[1]All_Tasks_Billing!L412</f>
        <v/>
      </c>
      <c r="M412" t="str">
        <f>[1]All_Tasks_Billing!M412</f>
        <v/>
      </c>
      <c r="N412" s="46">
        <f>IF([1]All_Tasks_Billing!N412="",0,[1]All_Tasks_Billing!N412)</f>
        <v>0</v>
      </c>
      <c r="O412" t="str">
        <f>[1]All_Tasks_Billing!O412</f>
        <v/>
      </c>
      <c r="P412" s="47">
        <f>IF([1]All_Tasks_Billing!P412="",0,[1]All_Tasks_Billing!P412)</f>
        <v>2</v>
      </c>
      <c r="Q412" s="47">
        <f>IF([1]All_Tasks_Billing!Q412="",0,[1]All_Tasks_Billing!Q412)</f>
        <v>2</v>
      </c>
      <c r="R412" s="47">
        <f>IF([1]All_Tasks_Billing!R412="",0,[1]All_Tasks_Billing!R412)</f>
        <v>2</v>
      </c>
      <c r="S412" t="str">
        <f>[1]All_Tasks_Billing!S412</f>
        <v/>
      </c>
      <c r="T412" t="str">
        <f>[1]All_Tasks_Billing!T412</f>
        <v/>
      </c>
      <c r="U412" t="str">
        <f>[1]All_Tasks_Billing!U412</f>
        <v/>
      </c>
      <c r="V412">
        <f>[1]All_Tasks_Billing!V412</f>
        <v>13</v>
      </c>
      <c r="W412" s="48">
        <f>[1]All_Tasks_Billing!W412</f>
        <v>150</v>
      </c>
      <c r="X412">
        <f>[1]All_Tasks_Billing!X412</f>
        <v>24331.724999999999</v>
      </c>
      <c r="Y412">
        <f>[1]All_Tasks_Billing!Y412</f>
        <v>1</v>
      </c>
      <c r="Z412" s="49">
        <f>[1]All_Tasks_Billing!Z412</f>
        <v>0</v>
      </c>
      <c r="AA412" s="45" t="str">
        <f>[1]All_Tasks_Billing!AA412</f>
        <v/>
      </c>
      <c r="AB412" t="str">
        <f>[1]All_Tasks_Billing!AB412</f>
        <v/>
      </c>
      <c r="AC412" s="48">
        <f>[1]All_Tasks_Billing!AC412</f>
        <v>0</v>
      </c>
      <c r="AD412" s="48">
        <f>[1]All_Tasks_Billing!AD412</f>
        <v>0</v>
      </c>
      <c r="AE412" s="48">
        <f>[1]All_Tasks_Billing!AE412</f>
        <v>0</v>
      </c>
      <c r="AF412" s="48">
        <f>[1]All_Tasks_Billing!AF412</f>
        <v>0</v>
      </c>
      <c r="AG412" s="48">
        <f>[1]All_Tasks_Billing!AG412</f>
        <v>0</v>
      </c>
      <c r="AH412" s="48">
        <f>[1]All_Tasks_Billing!AH412</f>
        <v>8.5999999999999993E-2</v>
      </c>
      <c r="AI412" s="48">
        <f>[1]All_Tasks_Billing!AI412</f>
        <v>0</v>
      </c>
      <c r="AJ412" s="48">
        <f>[1]All_Tasks_Billing!AJ412</f>
        <v>0</v>
      </c>
      <c r="AK412" s="48">
        <f>[1]All_Tasks_Billing!AK412</f>
        <v>0</v>
      </c>
      <c r="AL412" s="48">
        <f>[1]All_Tasks_Billing!AL412</f>
        <v>0</v>
      </c>
      <c r="AM412" s="48">
        <f>[1]All_Tasks_Billing!AM412</f>
        <v>0</v>
      </c>
      <c r="AN412" s="48">
        <f>[1]All_Tasks_Billing!AN412</f>
        <v>0</v>
      </c>
      <c r="AO412" s="48">
        <f>[1]All_Tasks_Billing!AO412</f>
        <v>0</v>
      </c>
      <c r="AP412" s="48">
        <f>[1]All_Tasks_Billing!AP412</f>
        <v>8.5999999999999993E-2</v>
      </c>
      <c r="AQ412" s="48">
        <f>[1]All_Tasks_Billing!AQ412</f>
        <v>0</v>
      </c>
      <c r="AR412" s="48">
        <f>[1]All_Tasks_Billing!AR412</f>
        <v>0</v>
      </c>
      <c r="AS412" s="48">
        <f>[1]All_Tasks_Billing!AS412</f>
        <v>0</v>
      </c>
      <c r="AT412" s="48">
        <f>[1]All_Tasks_Billing!AT412</f>
        <v>0</v>
      </c>
      <c r="AU412" s="50" t="str">
        <f t="shared" si="108"/>
        <v/>
      </c>
      <c r="AV412" s="50" t="str">
        <f t="shared" si="109"/>
        <v/>
      </c>
      <c r="AW412" s="50" t="str">
        <f t="shared" si="110"/>
        <v/>
      </c>
      <c r="AX412" s="50" t="str">
        <f t="shared" ca="1" si="111"/>
        <v>Not Completed</v>
      </c>
      <c r="AY412" s="50" t="str">
        <f t="shared" ca="1" si="112"/>
        <v>Not Completed</v>
      </c>
      <c r="AZ412" s="50" t="str">
        <f t="shared" ca="1" si="113"/>
        <v>Not Completed</v>
      </c>
      <c r="BA412" s="48">
        <f t="shared" si="114"/>
        <v>0</v>
      </c>
      <c r="BB412" s="45" t="str">
        <f t="shared" si="115"/>
        <v/>
      </c>
      <c r="BC412" s="50" t="str">
        <f t="shared" si="116"/>
        <v/>
      </c>
      <c r="BD412" s="48">
        <f t="shared" si="117"/>
        <v>0</v>
      </c>
      <c r="BE412" s="50" t="str">
        <f t="shared" si="118"/>
        <v>Not Started</v>
      </c>
      <c r="BF412" s="51">
        <f t="shared" si="119"/>
        <v>1</v>
      </c>
      <c r="BG412" s="51">
        <f t="shared" si="120"/>
        <v>0</v>
      </c>
      <c r="BH412" s="50" t="str">
        <f t="shared" si="121"/>
        <v/>
      </c>
      <c r="BI412" s="50" t="str">
        <f t="shared" si="122"/>
        <v/>
      </c>
      <c r="BJ412" s="50" t="str">
        <f t="shared" si="123"/>
        <v/>
      </c>
      <c r="BK412" s="50" t="str">
        <f t="shared" si="124"/>
        <v xml:space="preserve">Not Started |  | </v>
      </c>
      <c r="BL412" s="49" t="str">
        <f t="shared" ca="1" si="125"/>
        <v/>
      </c>
    </row>
    <row r="413" spans="1:64" x14ac:dyDescent="0.25">
      <c r="A413" t="str">
        <f>[1]All_Tasks_Billing!A413</f>
        <v>LAS16.PPM08</v>
      </c>
      <c r="B413" t="str">
        <f>[1]All_Tasks_Billing!B413</f>
        <v>PPM</v>
      </c>
      <c r="C413" t="str">
        <f>[1]All_Tasks_Billing!C413</f>
        <v>8.2.10</v>
      </c>
      <c r="D413" t="str">
        <f>[1]All_Tasks_Billing!D413</f>
        <v>PDU</v>
      </c>
      <c r="E413" t="str">
        <f>[1]All_Tasks_Billing!E413</f>
        <v>Circuit Breakers -Secondary</v>
      </c>
      <c r="F413" t="str">
        <f>IF([1]All_Tasks_Billing!F413="","",[1]All_Tasks_Billing!F413)</f>
        <v>400AF / 400AT</v>
      </c>
      <c r="G413" t="str">
        <f>IF([1]All_Tasks_Billing!G413="","",[1]All_Tasks_Billing!G413)</f>
        <v/>
      </c>
      <c r="H413" s="45" t="str">
        <f>[1]All_Tasks_Billing!H413</f>
        <v/>
      </c>
      <c r="I413" t="str">
        <f>IF([1]All_Tasks_Billing!I413="","",[1]All_Tasks_Billing!I413)</f>
        <v/>
      </c>
      <c r="J413" t="str">
        <f>IF([1]All_Tasks_Billing!J413="","",[1]All_Tasks_Billing!J413)</f>
        <v/>
      </c>
      <c r="K413" t="b">
        <f>[1]All_Tasks_Billing!K413</f>
        <v>0</v>
      </c>
      <c r="L413" s="45" t="str">
        <f>[1]All_Tasks_Billing!L413</f>
        <v/>
      </c>
      <c r="M413" t="str">
        <f>[1]All_Tasks_Billing!M413</f>
        <v/>
      </c>
      <c r="N413" s="46">
        <f>IF([1]All_Tasks_Billing!N413="",0,[1]All_Tasks_Billing!N413)</f>
        <v>0</v>
      </c>
      <c r="O413" t="str">
        <f>[1]All_Tasks_Billing!O413</f>
        <v/>
      </c>
      <c r="P413" s="47">
        <f>IF([1]All_Tasks_Billing!P413="",0,[1]All_Tasks_Billing!P413)</f>
        <v>2</v>
      </c>
      <c r="Q413" s="47">
        <f>IF([1]All_Tasks_Billing!Q413="",0,[1]All_Tasks_Billing!Q413)</f>
        <v>2</v>
      </c>
      <c r="R413" s="47">
        <f>IF([1]All_Tasks_Billing!R413="",0,[1]All_Tasks_Billing!R413)</f>
        <v>2</v>
      </c>
      <c r="S413" t="str">
        <f>[1]All_Tasks_Billing!S413</f>
        <v/>
      </c>
      <c r="T413" t="str">
        <f>[1]All_Tasks_Billing!T413</f>
        <v/>
      </c>
      <c r="U413" t="str">
        <f>[1]All_Tasks_Billing!U413</f>
        <v/>
      </c>
      <c r="V413">
        <f>[1]All_Tasks_Billing!V413</f>
        <v>13</v>
      </c>
      <c r="W413" s="48">
        <f>[1]All_Tasks_Billing!W413</f>
        <v>150</v>
      </c>
      <c r="X413">
        <f>[1]All_Tasks_Billing!X413</f>
        <v>24331.724999999999</v>
      </c>
      <c r="Y413">
        <f>[1]All_Tasks_Billing!Y413</f>
        <v>1</v>
      </c>
      <c r="Z413" s="49">
        <f>[1]All_Tasks_Billing!Z413</f>
        <v>0</v>
      </c>
      <c r="AA413" s="45" t="str">
        <f>[1]All_Tasks_Billing!AA413</f>
        <v/>
      </c>
      <c r="AB413" t="str">
        <f>[1]All_Tasks_Billing!AB413</f>
        <v/>
      </c>
      <c r="AC413" s="48">
        <f>[1]All_Tasks_Billing!AC413</f>
        <v>0</v>
      </c>
      <c r="AD413" s="48">
        <f>[1]All_Tasks_Billing!AD413</f>
        <v>0</v>
      </c>
      <c r="AE413" s="48">
        <f>[1]All_Tasks_Billing!AE413</f>
        <v>0</v>
      </c>
      <c r="AF413" s="48">
        <f>[1]All_Tasks_Billing!AF413</f>
        <v>0</v>
      </c>
      <c r="AG413" s="48">
        <f>[1]All_Tasks_Billing!AG413</f>
        <v>0</v>
      </c>
      <c r="AH413" s="48">
        <f>[1]All_Tasks_Billing!AH413</f>
        <v>8.5999999999999993E-2</v>
      </c>
      <c r="AI413" s="48">
        <f>[1]All_Tasks_Billing!AI413</f>
        <v>0</v>
      </c>
      <c r="AJ413" s="48">
        <f>[1]All_Tasks_Billing!AJ413</f>
        <v>0</v>
      </c>
      <c r="AK413" s="48">
        <f>[1]All_Tasks_Billing!AK413</f>
        <v>0</v>
      </c>
      <c r="AL413" s="48">
        <f>[1]All_Tasks_Billing!AL413</f>
        <v>0</v>
      </c>
      <c r="AM413" s="48">
        <f>[1]All_Tasks_Billing!AM413</f>
        <v>0</v>
      </c>
      <c r="AN413" s="48">
        <f>[1]All_Tasks_Billing!AN413</f>
        <v>0</v>
      </c>
      <c r="AO413" s="48">
        <f>[1]All_Tasks_Billing!AO413</f>
        <v>0</v>
      </c>
      <c r="AP413" s="48">
        <f>[1]All_Tasks_Billing!AP413</f>
        <v>8.5999999999999993E-2</v>
      </c>
      <c r="AQ413" s="48">
        <f>[1]All_Tasks_Billing!AQ413</f>
        <v>0</v>
      </c>
      <c r="AR413" s="48">
        <f>[1]All_Tasks_Billing!AR413</f>
        <v>0</v>
      </c>
      <c r="AS413" s="48">
        <f>[1]All_Tasks_Billing!AS413</f>
        <v>0</v>
      </c>
      <c r="AT413" s="48">
        <f>[1]All_Tasks_Billing!AT413</f>
        <v>0</v>
      </c>
      <c r="AU413" s="50" t="str">
        <f t="shared" si="108"/>
        <v/>
      </c>
      <c r="AV413" s="50" t="str">
        <f t="shared" si="109"/>
        <v/>
      </c>
      <c r="AW413" s="50" t="str">
        <f t="shared" si="110"/>
        <v/>
      </c>
      <c r="AX413" s="50" t="str">
        <f t="shared" ca="1" si="111"/>
        <v>Not Completed</v>
      </c>
      <c r="AY413" s="50" t="str">
        <f t="shared" ca="1" si="112"/>
        <v>Not Completed</v>
      </c>
      <c r="AZ413" s="50" t="str">
        <f t="shared" ca="1" si="113"/>
        <v>Not Completed</v>
      </c>
      <c r="BA413" s="48">
        <f t="shared" si="114"/>
        <v>0</v>
      </c>
      <c r="BB413" s="45" t="str">
        <f t="shared" si="115"/>
        <v/>
      </c>
      <c r="BC413" s="50" t="str">
        <f t="shared" si="116"/>
        <v/>
      </c>
      <c r="BD413" s="48">
        <f t="shared" si="117"/>
        <v>0</v>
      </c>
      <c r="BE413" s="50" t="str">
        <f t="shared" si="118"/>
        <v>Not Started</v>
      </c>
      <c r="BF413" s="51">
        <f t="shared" si="119"/>
        <v>1</v>
      </c>
      <c r="BG413" s="51">
        <f t="shared" si="120"/>
        <v>0</v>
      </c>
      <c r="BH413" s="50" t="str">
        <f t="shared" si="121"/>
        <v/>
      </c>
      <c r="BI413" s="50" t="str">
        <f t="shared" si="122"/>
        <v/>
      </c>
      <c r="BJ413" s="50" t="str">
        <f t="shared" si="123"/>
        <v/>
      </c>
      <c r="BK413" s="50" t="str">
        <f t="shared" si="124"/>
        <v xml:space="preserve">Not Started |  | </v>
      </c>
      <c r="BL413" s="49" t="str">
        <f t="shared" ca="1" si="125"/>
        <v/>
      </c>
    </row>
    <row r="414" spans="1:64" x14ac:dyDescent="0.25">
      <c r="A414" t="str">
        <f>[1]All_Tasks_Billing!A414</f>
        <v>LAS16.PPM08</v>
      </c>
      <c r="B414" t="str">
        <f>[1]All_Tasks_Billing!B414</f>
        <v>PPM</v>
      </c>
      <c r="C414" t="str">
        <f>[1]All_Tasks_Billing!C414</f>
        <v>8.2.11</v>
      </c>
      <c r="D414" t="str">
        <f>[1]All_Tasks_Billing!D414</f>
        <v>PDU</v>
      </c>
      <c r="E414" t="str">
        <f>[1]All_Tasks_Billing!E414</f>
        <v>Circuit Breakers -Secondary</v>
      </c>
      <c r="F414" t="str">
        <f>IF([1]All_Tasks_Billing!F414="","",[1]All_Tasks_Billing!F414)</f>
        <v>400AF / 400AT</v>
      </c>
      <c r="G414" t="str">
        <f>IF([1]All_Tasks_Billing!G414="","",[1]All_Tasks_Billing!G414)</f>
        <v/>
      </c>
      <c r="H414" s="45" t="str">
        <f>[1]All_Tasks_Billing!H414</f>
        <v/>
      </c>
      <c r="I414" t="str">
        <f>IF([1]All_Tasks_Billing!I414="","",[1]All_Tasks_Billing!I414)</f>
        <v/>
      </c>
      <c r="J414" t="str">
        <f>IF([1]All_Tasks_Billing!J414="","",[1]All_Tasks_Billing!J414)</f>
        <v/>
      </c>
      <c r="K414" t="b">
        <f>[1]All_Tasks_Billing!K414</f>
        <v>0</v>
      </c>
      <c r="L414" s="45" t="str">
        <f>[1]All_Tasks_Billing!L414</f>
        <v/>
      </c>
      <c r="M414" t="str">
        <f>[1]All_Tasks_Billing!M414</f>
        <v/>
      </c>
      <c r="N414" s="46">
        <f>IF([1]All_Tasks_Billing!N414="",0,[1]All_Tasks_Billing!N414)</f>
        <v>0</v>
      </c>
      <c r="O414" t="str">
        <f>[1]All_Tasks_Billing!O414</f>
        <v/>
      </c>
      <c r="P414" s="47">
        <f>IF([1]All_Tasks_Billing!P414="",0,[1]All_Tasks_Billing!P414)</f>
        <v>2</v>
      </c>
      <c r="Q414" s="47">
        <f>IF([1]All_Tasks_Billing!Q414="",0,[1]All_Tasks_Billing!Q414)</f>
        <v>2</v>
      </c>
      <c r="R414" s="47">
        <f>IF([1]All_Tasks_Billing!R414="",0,[1]All_Tasks_Billing!R414)</f>
        <v>2</v>
      </c>
      <c r="S414" t="str">
        <f>[1]All_Tasks_Billing!S414</f>
        <v/>
      </c>
      <c r="T414" t="str">
        <f>[1]All_Tasks_Billing!T414</f>
        <v/>
      </c>
      <c r="U414" t="str">
        <f>[1]All_Tasks_Billing!U414</f>
        <v/>
      </c>
      <c r="V414">
        <f>[1]All_Tasks_Billing!V414</f>
        <v>13</v>
      </c>
      <c r="W414" s="48">
        <f>[1]All_Tasks_Billing!W414</f>
        <v>150</v>
      </c>
      <c r="X414">
        <f>[1]All_Tasks_Billing!X414</f>
        <v>24331.724999999999</v>
      </c>
      <c r="Y414">
        <f>[1]All_Tasks_Billing!Y414</f>
        <v>1</v>
      </c>
      <c r="Z414" s="49">
        <f>[1]All_Tasks_Billing!Z414</f>
        <v>0</v>
      </c>
      <c r="AA414" s="45" t="str">
        <f>[1]All_Tasks_Billing!AA414</f>
        <v/>
      </c>
      <c r="AB414" t="str">
        <f>[1]All_Tasks_Billing!AB414</f>
        <v/>
      </c>
      <c r="AC414" s="48">
        <f>[1]All_Tasks_Billing!AC414</f>
        <v>0</v>
      </c>
      <c r="AD414" s="48">
        <f>[1]All_Tasks_Billing!AD414</f>
        <v>0</v>
      </c>
      <c r="AE414" s="48">
        <f>[1]All_Tasks_Billing!AE414</f>
        <v>0</v>
      </c>
      <c r="AF414" s="48">
        <f>[1]All_Tasks_Billing!AF414</f>
        <v>0</v>
      </c>
      <c r="AG414" s="48">
        <f>[1]All_Tasks_Billing!AG414</f>
        <v>0</v>
      </c>
      <c r="AH414" s="48">
        <f>[1]All_Tasks_Billing!AH414</f>
        <v>8.5999999999999993E-2</v>
      </c>
      <c r="AI414" s="48">
        <f>[1]All_Tasks_Billing!AI414</f>
        <v>0</v>
      </c>
      <c r="AJ414" s="48">
        <f>[1]All_Tasks_Billing!AJ414</f>
        <v>0</v>
      </c>
      <c r="AK414" s="48">
        <f>[1]All_Tasks_Billing!AK414</f>
        <v>0</v>
      </c>
      <c r="AL414" s="48">
        <f>[1]All_Tasks_Billing!AL414</f>
        <v>0</v>
      </c>
      <c r="AM414" s="48">
        <f>[1]All_Tasks_Billing!AM414</f>
        <v>0</v>
      </c>
      <c r="AN414" s="48">
        <f>[1]All_Tasks_Billing!AN414</f>
        <v>0</v>
      </c>
      <c r="AO414" s="48">
        <f>[1]All_Tasks_Billing!AO414</f>
        <v>0</v>
      </c>
      <c r="AP414" s="48">
        <f>[1]All_Tasks_Billing!AP414</f>
        <v>8.5999999999999993E-2</v>
      </c>
      <c r="AQ414" s="48">
        <f>[1]All_Tasks_Billing!AQ414</f>
        <v>0</v>
      </c>
      <c r="AR414" s="48">
        <f>[1]All_Tasks_Billing!AR414</f>
        <v>0</v>
      </c>
      <c r="AS414" s="48">
        <f>[1]All_Tasks_Billing!AS414</f>
        <v>0</v>
      </c>
      <c r="AT414" s="48">
        <f>[1]All_Tasks_Billing!AT414</f>
        <v>0</v>
      </c>
      <c r="AU414" s="50" t="str">
        <f t="shared" si="108"/>
        <v/>
      </c>
      <c r="AV414" s="50" t="str">
        <f t="shared" si="109"/>
        <v/>
      </c>
      <c r="AW414" s="50" t="str">
        <f t="shared" si="110"/>
        <v/>
      </c>
      <c r="AX414" s="50" t="str">
        <f t="shared" ca="1" si="111"/>
        <v>Not Completed</v>
      </c>
      <c r="AY414" s="50" t="str">
        <f t="shared" ca="1" si="112"/>
        <v>Not Completed</v>
      </c>
      <c r="AZ414" s="50" t="str">
        <f t="shared" ca="1" si="113"/>
        <v>Not Completed</v>
      </c>
      <c r="BA414" s="48">
        <f t="shared" si="114"/>
        <v>0</v>
      </c>
      <c r="BB414" s="45" t="str">
        <f t="shared" si="115"/>
        <v/>
      </c>
      <c r="BC414" s="50" t="str">
        <f t="shared" si="116"/>
        <v/>
      </c>
      <c r="BD414" s="48">
        <f t="shared" si="117"/>
        <v>0</v>
      </c>
      <c r="BE414" s="50" t="str">
        <f t="shared" si="118"/>
        <v>Not Started</v>
      </c>
      <c r="BF414" s="51">
        <f t="shared" si="119"/>
        <v>1</v>
      </c>
      <c r="BG414" s="51">
        <f t="shared" si="120"/>
        <v>0</v>
      </c>
      <c r="BH414" s="50" t="str">
        <f t="shared" si="121"/>
        <v/>
      </c>
      <c r="BI414" s="50" t="str">
        <f t="shared" si="122"/>
        <v/>
      </c>
      <c r="BJ414" s="50" t="str">
        <f t="shared" si="123"/>
        <v/>
      </c>
      <c r="BK414" s="50" t="str">
        <f t="shared" si="124"/>
        <v xml:space="preserve">Not Started |  | </v>
      </c>
      <c r="BL414" s="49" t="str">
        <f t="shared" ca="1" si="125"/>
        <v/>
      </c>
    </row>
    <row r="415" spans="1:64" x14ac:dyDescent="0.25">
      <c r="A415" t="str">
        <f>[1]All_Tasks_Billing!A415</f>
        <v>LAS16.PPM08</v>
      </c>
      <c r="B415" t="str">
        <f>[1]All_Tasks_Billing!B415</f>
        <v>PPM</v>
      </c>
      <c r="C415" t="str">
        <f>[1]All_Tasks_Billing!C415</f>
        <v>8.2.12</v>
      </c>
      <c r="D415" t="str">
        <f>[1]All_Tasks_Billing!D415</f>
        <v>PDU</v>
      </c>
      <c r="E415" t="str">
        <f>[1]All_Tasks_Billing!E415</f>
        <v>Circuit Breakers -Secondary</v>
      </c>
      <c r="F415" t="str">
        <f>IF([1]All_Tasks_Billing!F415="","",[1]All_Tasks_Billing!F415)</f>
        <v>400AF / 400AT</v>
      </c>
      <c r="G415" t="str">
        <f>IF([1]All_Tasks_Billing!G415="","",[1]All_Tasks_Billing!G415)</f>
        <v/>
      </c>
      <c r="H415" s="45" t="str">
        <f>[1]All_Tasks_Billing!H415</f>
        <v/>
      </c>
      <c r="I415" t="str">
        <f>IF([1]All_Tasks_Billing!I415="","",[1]All_Tasks_Billing!I415)</f>
        <v/>
      </c>
      <c r="J415" t="str">
        <f>IF([1]All_Tasks_Billing!J415="","",[1]All_Tasks_Billing!J415)</f>
        <v/>
      </c>
      <c r="K415" t="b">
        <f>[1]All_Tasks_Billing!K415</f>
        <v>0</v>
      </c>
      <c r="L415" s="45" t="str">
        <f>[1]All_Tasks_Billing!L415</f>
        <v/>
      </c>
      <c r="M415" t="str">
        <f>[1]All_Tasks_Billing!M415</f>
        <v/>
      </c>
      <c r="N415" s="46">
        <f>IF([1]All_Tasks_Billing!N415="",0,[1]All_Tasks_Billing!N415)</f>
        <v>0</v>
      </c>
      <c r="O415" t="str">
        <f>[1]All_Tasks_Billing!O415</f>
        <v/>
      </c>
      <c r="P415" s="47">
        <f>IF([1]All_Tasks_Billing!P415="",0,[1]All_Tasks_Billing!P415)</f>
        <v>2</v>
      </c>
      <c r="Q415" s="47">
        <f>IF([1]All_Tasks_Billing!Q415="",0,[1]All_Tasks_Billing!Q415)</f>
        <v>2</v>
      </c>
      <c r="R415" s="47">
        <f>IF([1]All_Tasks_Billing!R415="",0,[1]All_Tasks_Billing!R415)</f>
        <v>2</v>
      </c>
      <c r="S415" t="str">
        <f>[1]All_Tasks_Billing!S415</f>
        <v/>
      </c>
      <c r="T415" t="str">
        <f>[1]All_Tasks_Billing!T415</f>
        <v/>
      </c>
      <c r="U415" t="str">
        <f>[1]All_Tasks_Billing!U415</f>
        <v/>
      </c>
      <c r="V415">
        <f>[1]All_Tasks_Billing!V415</f>
        <v>13</v>
      </c>
      <c r="W415" s="48">
        <f>[1]All_Tasks_Billing!W415</f>
        <v>150</v>
      </c>
      <c r="X415">
        <f>[1]All_Tasks_Billing!X415</f>
        <v>24331.724999999999</v>
      </c>
      <c r="Y415">
        <f>[1]All_Tasks_Billing!Y415</f>
        <v>1</v>
      </c>
      <c r="Z415" s="49">
        <f>[1]All_Tasks_Billing!Z415</f>
        <v>0</v>
      </c>
      <c r="AA415" s="45" t="str">
        <f>[1]All_Tasks_Billing!AA415</f>
        <v/>
      </c>
      <c r="AB415" t="str">
        <f>[1]All_Tasks_Billing!AB415</f>
        <v/>
      </c>
      <c r="AC415" s="48">
        <f>[1]All_Tasks_Billing!AC415</f>
        <v>0</v>
      </c>
      <c r="AD415" s="48">
        <f>[1]All_Tasks_Billing!AD415</f>
        <v>0</v>
      </c>
      <c r="AE415" s="48">
        <f>[1]All_Tasks_Billing!AE415</f>
        <v>0</v>
      </c>
      <c r="AF415" s="48">
        <f>[1]All_Tasks_Billing!AF415</f>
        <v>0</v>
      </c>
      <c r="AG415" s="48">
        <f>[1]All_Tasks_Billing!AG415</f>
        <v>0</v>
      </c>
      <c r="AH415" s="48">
        <f>[1]All_Tasks_Billing!AH415</f>
        <v>8.5999999999999993E-2</v>
      </c>
      <c r="AI415" s="48">
        <f>[1]All_Tasks_Billing!AI415</f>
        <v>0</v>
      </c>
      <c r="AJ415" s="48">
        <f>[1]All_Tasks_Billing!AJ415</f>
        <v>0</v>
      </c>
      <c r="AK415" s="48">
        <f>[1]All_Tasks_Billing!AK415</f>
        <v>0</v>
      </c>
      <c r="AL415" s="48">
        <f>[1]All_Tasks_Billing!AL415</f>
        <v>0</v>
      </c>
      <c r="AM415" s="48">
        <f>[1]All_Tasks_Billing!AM415</f>
        <v>0</v>
      </c>
      <c r="AN415" s="48">
        <f>[1]All_Tasks_Billing!AN415</f>
        <v>0</v>
      </c>
      <c r="AO415" s="48">
        <f>[1]All_Tasks_Billing!AO415</f>
        <v>0</v>
      </c>
      <c r="AP415" s="48">
        <f>[1]All_Tasks_Billing!AP415</f>
        <v>8.5999999999999993E-2</v>
      </c>
      <c r="AQ415" s="48">
        <f>[1]All_Tasks_Billing!AQ415</f>
        <v>0</v>
      </c>
      <c r="AR415" s="48">
        <f>[1]All_Tasks_Billing!AR415</f>
        <v>0</v>
      </c>
      <c r="AS415" s="48">
        <f>[1]All_Tasks_Billing!AS415</f>
        <v>0</v>
      </c>
      <c r="AT415" s="48">
        <f>[1]All_Tasks_Billing!AT415</f>
        <v>0</v>
      </c>
      <c r="AU415" s="50" t="str">
        <f t="shared" si="108"/>
        <v/>
      </c>
      <c r="AV415" s="50" t="str">
        <f t="shared" si="109"/>
        <v/>
      </c>
      <c r="AW415" s="50" t="str">
        <f t="shared" si="110"/>
        <v/>
      </c>
      <c r="AX415" s="50" t="str">
        <f t="shared" ca="1" si="111"/>
        <v>Not Completed</v>
      </c>
      <c r="AY415" s="50" t="str">
        <f t="shared" ca="1" si="112"/>
        <v>Not Completed</v>
      </c>
      <c r="AZ415" s="50" t="str">
        <f t="shared" ca="1" si="113"/>
        <v>Not Completed</v>
      </c>
      <c r="BA415" s="48">
        <f t="shared" si="114"/>
        <v>0</v>
      </c>
      <c r="BB415" s="45" t="str">
        <f t="shared" si="115"/>
        <v/>
      </c>
      <c r="BC415" s="50" t="str">
        <f t="shared" si="116"/>
        <v/>
      </c>
      <c r="BD415" s="48">
        <f t="shared" si="117"/>
        <v>0</v>
      </c>
      <c r="BE415" s="50" t="str">
        <f t="shared" si="118"/>
        <v>Not Started</v>
      </c>
      <c r="BF415" s="51">
        <f t="shared" si="119"/>
        <v>1</v>
      </c>
      <c r="BG415" s="51">
        <f t="shared" si="120"/>
        <v>0</v>
      </c>
      <c r="BH415" s="50" t="str">
        <f t="shared" si="121"/>
        <v/>
      </c>
      <c r="BI415" s="50" t="str">
        <f t="shared" si="122"/>
        <v/>
      </c>
      <c r="BJ415" s="50" t="str">
        <f t="shared" si="123"/>
        <v/>
      </c>
      <c r="BK415" s="50" t="str">
        <f t="shared" si="124"/>
        <v xml:space="preserve">Not Started |  | </v>
      </c>
      <c r="BL415" s="49" t="str">
        <f t="shared" ca="1" si="125"/>
        <v/>
      </c>
    </row>
    <row r="416" spans="1:64" x14ac:dyDescent="0.25">
      <c r="A416" t="str">
        <f>[1]All_Tasks_Billing!A416</f>
        <v>LAS16.PPM08</v>
      </c>
      <c r="B416" t="str">
        <f>[1]All_Tasks_Billing!B416</f>
        <v>PPM</v>
      </c>
      <c r="C416" t="str">
        <f>[1]All_Tasks_Billing!C416</f>
        <v>8.2.13</v>
      </c>
      <c r="D416" t="str">
        <f>[1]All_Tasks_Billing!D416</f>
        <v>PDU</v>
      </c>
      <c r="E416" t="str">
        <f>[1]All_Tasks_Billing!E416</f>
        <v>Circuit Breakers -Secondary</v>
      </c>
      <c r="F416" t="str">
        <f>IF([1]All_Tasks_Billing!F416="","",[1]All_Tasks_Billing!F416)</f>
        <v>400AF / 400AT</v>
      </c>
      <c r="G416" t="str">
        <f>IF([1]All_Tasks_Billing!G416="","",[1]All_Tasks_Billing!G416)</f>
        <v/>
      </c>
      <c r="H416" s="45" t="str">
        <f>[1]All_Tasks_Billing!H416</f>
        <v/>
      </c>
      <c r="I416" t="str">
        <f>IF([1]All_Tasks_Billing!I416="","",[1]All_Tasks_Billing!I416)</f>
        <v/>
      </c>
      <c r="J416" t="str">
        <f>IF([1]All_Tasks_Billing!J416="","",[1]All_Tasks_Billing!J416)</f>
        <v/>
      </c>
      <c r="K416" t="b">
        <f>[1]All_Tasks_Billing!K416</f>
        <v>0</v>
      </c>
      <c r="L416" s="45" t="str">
        <f>[1]All_Tasks_Billing!L416</f>
        <v/>
      </c>
      <c r="M416" t="str">
        <f>[1]All_Tasks_Billing!M416</f>
        <v/>
      </c>
      <c r="N416" s="46">
        <f>IF([1]All_Tasks_Billing!N416="",0,[1]All_Tasks_Billing!N416)</f>
        <v>0</v>
      </c>
      <c r="O416" t="str">
        <f>[1]All_Tasks_Billing!O416</f>
        <v/>
      </c>
      <c r="P416" s="47">
        <f>IF([1]All_Tasks_Billing!P416="",0,[1]All_Tasks_Billing!P416)</f>
        <v>2</v>
      </c>
      <c r="Q416" s="47">
        <f>IF([1]All_Tasks_Billing!Q416="",0,[1]All_Tasks_Billing!Q416)</f>
        <v>2</v>
      </c>
      <c r="R416" s="47">
        <f>IF([1]All_Tasks_Billing!R416="",0,[1]All_Tasks_Billing!R416)</f>
        <v>2</v>
      </c>
      <c r="S416" t="str">
        <f>[1]All_Tasks_Billing!S416</f>
        <v/>
      </c>
      <c r="T416" t="str">
        <f>[1]All_Tasks_Billing!T416</f>
        <v/>
      </c>
      <c r="U416" t="str">
        <f>[1]All_Tasks_Billing!U416</f>
        <v/>
      </c>
      <c r="V416">
        <f>[1]All_Tasks_Billing!V416</f>
        <v>13</v>
      </c>
      <c r="W416" s="48">
        <f>[1]All_Tasks_Billing!W416</f>
        <v>150</v>
      </c>
      <c r="X416">
        <f>[1]All_Tasks_Billing!X416</f>
        <v>24331.724999999999</v>
      </c>
      <c r="Y416">
        <f>[1]All_Tasks_Billing!Y416</f>
        <v>1</v>
      </c>
      <c r="Z416" s="49">
        <f>[1]All_Tasks_Billing!Z416</f>
        <v>0</v>
      </c>
      <c r="AA416" s="45" t="str">
        <f>[1]All_Tasks_Billing!AA416</f>
        <v/>
      </c>
      <c r="AB416" t="str">
        <f>[1]All_Tasks_Billing!AB416</f>
        <v/>
      </c>
      <c r="AC416" s="48">
        <f>[1]All_Tasks_Billing!AC416</f>
        <v>0</v>
      </c>
      <c r="AD416" s="48">
        <f>[1]All_Tasks_Billing!AD416</f>
        <v>0</v>
      </c>
      <c r="AE416" s="48">
        <f>[1]All_Tasks_Billing!AE416</f>
        <v>0</v>
      </c>
      <c r="AF416" s="48">
        <f>[1]All_Tasks_Billing!AF416</f>
        <v>0</v>
      </c>
      <c r="AG416" s="48">
        <f>[1]All_Tasks_Billing!AG416</f>
        <v>0</v>
      </c>
      <c r="AH416" s="48">
        <f>[1]All_Tasks_Billing!AH416</f>
        <v>8.5999999999999993E-2</v>
      </c>
      <c r="AI416" s="48">
        <f>[1]All_Tasks_Billing!AI416</f>
        <v>0</v>
      </c>
      <c r="AJ416" s="48">
        <f>[1]All_Tasks_Billing!AJ416</f>
        <v>0</v>
      </c>
      <c r="AK416" s="48">
        <f>[1]All_Tasks_Billing!AK416</f>
        <v>0</v>
      </c>
      <c r="AL416" s="48">
        <f>[1]All_Tasks_Billing!AL416</f>
        <v>0</v>
      </c>
      <c r="AM416" s="48">
        <f>[1]All_Tasks_Billing!AM416</f>
        <v>0</v>
      </c>
      <c r="AN416" s="48">
        <f>[1]All_Tasks_Billing!AN416</f>
        <v>0</v>
      </c>
      <c r="AO416" s="48">
        <f>[1]All_Tasks_Billing!AO416</f>
        <v>0</v>
      </c>
      <c r="AP416" s="48">
        <f>[1]All_Tasks_Billing!AP416</f>
        <v>8.5999999999999993E-2</v>
      </c>
      <c r="AQ416" s="48">
        <f>[1]All_Tasks_Billing!AQ416</f>
        <v>0</v>
      </c>
      <c r="AR416" s="48">
        <f>[1]All_Tasks_Billing!AR416</f>
        <v>0</v>
      </c>
      <c r="AS416" s="48">
        <f>[1]All_Tasks_Billing!AS416</f>
        <v>0</v>
      </c>
      <c r="AT416" s="48">
        <f>[1]All_Tasks_Billing!AT416</f>
        <v>0</v>
      </c>
      <c r="AU416" s="50" t="str">
        <f t="shared" si="108"/>
        <v/>
      </c>
      <c r="AV416" s="50" t="str">
        <f t="shared" si="109"/>
        <v/>
      </c>
      <c r="AW416" s="50" t="str">
        <f t="shared" si="110"/>
        <v/>
      </c>
      <c r="AX416" s="50" t="str">
        <f t="shared" ca="1" si="111"/>
        <v>Not Completed</v>
      </c>
      <c r="AY416" s="50" t="str">
        <f t="shared" ca="1" si="112"/>
        <v>Not Completed</v>
      </c>
      <c r="AZ416" s="50" t="str">
        <f t="shared" ca="1" si="113"/>
        <v>Not Completed</v>
      </c>
      <c r="BA416" s="48">
        <f t="shared" si="114"/>
        <v>0</v>
      </c>
      <c r="BB416" s="45" t="str">
        <f t="shared" si="115"/>
        <v/>
      </c>
      <c r="BC416" s="50" t="str">
        <f t="shared" si="116"/>
        <v/>
      </c>
      <c r="BD416" s="48">
        <f t="shared" si="117"/>
        <v>0</v>
      </c>
      <c r="BE416" s="50" t="str">
        <f t="shared" si="118"/>
        <v>Not Started</v>
      </c>
      <c r="BF416" s="51">
        <f t="shared" si="119"/>
        <v>1</v>
      </c>
      <c r="BG416" s="51">
        <f t="shared" si="120"/>
        <v>0</v>
      </c>
      <c r="BH416" s="50" t="str">
        <f t="shared" si="121"/>
        <v/>
      </c>
      <c r="BI416" s="50" t="str">
        <f t="shared" si="122"/>
        <v/>
      </c>
      <c r="BJ416" s="50" t="str">
        <f t="shared" si="123"/>
        <v/>
      </c>
      <c r="BK416" s="50" t="str">
        <f t="shared" si="124"/>
        <v xml:space="preserve">Not Started |  | </v>
      </c>
      <c r="BL416" s="49" t="str">
        <f t="shared" ca="1" si="125"/>
        <v/>
      </c>
    </row>
    <row r="417" spans="1:64" x14ac:dyDescent="0.25">
      <c r="A417" t="str">
        <f>[1]All_Tasks_Billing!A417</f>
        <v>LAS16.PPM08</v>
      </c>
      <c r="B417" t="str">
        <f>[1]All_Tasks_Billing!B417</f>
        <v>PPM</v>
      </c>
      <c r="C417" t="str">
        <f>[1]All_Tasks_Billing!C417</f>
        <v>8.2.14</v>
      </c>
      <c r="D417" t="str">
        <f>[1]All_Tasks_Billing!D417</f>
        <v>PDU</v>
      </c>
      <c r="E417" t="str">
        <f>[1]All_Tasks_Billing!E417</f>
        <v>Circuit Breakers -Secondary</v>
      </c>
      <c r="F417" t="str">
        <f>IF([1]All_Tasks_Billing!F417="","",[1]All_Tasks_Billing!F417)</f>
        <v>400AF / 400AT</v>
      </c>
      <c r="G417" t="str">
        <f>IF([1]All_Tasks_Billing!G417="","",[1]All_Tasks_Billing!G417)</f>
        <v/>
      </c>
      <c r="H417" s="45" t="str">
        <f>[1]All_Tasks_Billing!H417</f>
        <v/>
      </c>
      <c r="I417" t="str">
        <f>IF([1]All_Tasks_Billing!I417="","",[1]All_Tasks_Billing!I417)</f>
        <v/>
      </c>
      <c r="J417" t="str">
        <f>IF([1]All_Tasks_Billing!J417="","",[1]All_Tasks_Billing!J417)</f>
        <v/>
      </c>
      <c r="K417" t="b">
        <f>[1]All_Tasks_Billing!K417</f>
        <v>0</v>
      </c>
      <c r="L417" s="45" t="str">
        <f>[1]All_Tasks_Billing!L417</f>
        <v/>
      </c>
      <c r="M417" t="str">
        <f>[1]All_Tasks_Billing!M417</f>
        <v/>
      </c>
      <c r="N417" s="46">
        <f>IF([1]All_Tasks_Billing!N417="",0,[1]All_Tasks_Billing!N417)</f>
        <v>0</v>
      </c>
      <c r="O417" t="str">
        <f>[1]All_Tasks_Billing!O417</f>
        <v/>
      </c>
      <c r="P417" s="47">
        <f>IF([1]All_Tasks_Billing!P417="",0,[1]All_Tasks_Billing!P417)</f>
        <v>2</v>
      </c>
      <c r="Q417" s="47">
        <f>IF([1]All_Tasks_Billing!Q417="",0,[1]All_Tasks_Billing!Q417)</f>
        <v>2</v>
      </c>
      <c r="R417" s="47">
        <f>IF([1]All_Tasks_Billing!R417="",0,[1]All_Tasks_Billing!R417)</f>
        <v>2</v>
      </c>
      <c r="S417" t="str">
        <f>[1]All_Tasks_Billing!S417</f>
        <v/>
      </c>
      <c r="T417" t="str">
        <f>[1]All_Tasks_Billing!T417</f>
        <v/>
      </c>
      <c r="U417" t="str">
        <f>[1]All_Tasks_Billing!U417</f>
        <v/>
      </c>
      <c r="V417">
        <f>[1]All_Tasks_Billing!V417</f>
        <v>13</v>
      </c>
      <c r="W417" s="48">
        <f>[1]All_Tasks_Billing!W417</f>
        <v>150</v>
      </c>
      <c r="X417">
        <f>[1]All_Tasks_Billing!X417</f>
        <v>24331.724999999999</v>
      </c>
      <c r="Y417">
        <f>[1]All_Tasks_Billing!Y417</f>
        <v>1</v>
      </c>
      <c r="Z417" s="49">
        <f>[1]All_Tasks_Billing!Z417</f>
        <v>0</v>
      </c>
      <c r="AA417" s="45" t="str">
        <f>[1]All_Tasks_Billing!AA417</f>
        <v/>
      </c>
      <c r="AB417" t="str">
        <f>[1]All_Tasks_Billing!AB417</f>
        <v/>
      </c>
      <c r="AC417" s="48">
        <f>[1]All_Tasks_Billing!AC417</f>
        <v>0</v>
      </c>
      <c r="AD417" s="48">
        <f>[1]All_Tasks_Billing!AD417</f>
        <v>0</v>
      </c>
      <c r="AE417" s="48">
        <f>[1]All_Tasks_Billing!AE417</f>
        <v>0</v>
      </c>
      <c r="AF417" s="48">
        <f>[1]All_Tasks_Billing!AF417</f>
        <v>0</v>
      </c>
      <c r="AG417" s="48">
        <f>[1]All_Tasks_Billing!AG417</f>
        <v>0</v>
      </c>
      <c r="AH417" s="48">
        <f>[1]All_Tasks_Billing!AH417</f>
        <v>8.5999999999999993E-2</v>
      </c>
      <c r="AI417" s="48">
        <f>[1]All_Tasks_Billing!AI417</f>
        <v>0</v>
      </c>
      <c r="AJ417" s="48">
        <f>[1]All_Tasks_Billing!AJ417</f>
        <v>0</v>
      </c>
      <c r="AK417" s="48">
        <f>[1]All_Tasks_Billing!AK417</f>
        <v>0</v>
      </c>
      <c r="AL417" s="48">
        <f>[1]All_Tasks_Billing!AL417</f>
        <v>0</v>
      </c>
      <c r="AM417" s="48">
        <f>[1]All_Tasks_Billing!AM417</f>
        <v>0</v>
      </c>
      <c r="AN417" s="48">
        <f>[1]All_Tasks_Billing!AN417</f>
        <v>0</v>
      </c>
      <c r="AO417" s="48">
        <f>[1]All_Tasks_Billing!AO417</f>
        <v>0</v>
      </c>
      <c r="AP417" s="48">
        <f>[1]All_Tasks_Billing!AP417</f>
        <v>8.5999999999999993E-2</v>
      </c>
      <c r="AQ417" s="48">
        <f>[1]All_Tasks_Billing!AQ417</f>
        <v>0</v>
      </c>
      <c r="AR417" s="48">
        <f>[1]All_Tasks_Billing!AR417</f>
        <v>0</v>
      </c>
      <c r="AS417" s="48">
        <f>[1]All_Tasks_Billing!AS417</f>
        <v>0</v>
      </c>
      <c r="AT417" s="48">
        <f>[1]All_Tasks_Billing!AT417</f>
        <v>0</v>
      </c>
      <c r="AU417" s="50" t="str">
        <f t="shared" si="108"/>
        <v/>
      </c>
      <c r="AV417" s="50" t="str">
        <f t="shared" si="109"/>
        <v/>
      </c>
      <c r="AW417" s="50" t="str">
        <f t="shared" si="110"/>
        <v/>
      </c>
      <c r="AX417" s="50" t="str">
        <f t="shared" ca="1" si="111"/>
        <v>Not Completed</v>
      </c>
      <c r="AY417" s="50" t="str">
        <f t="shared" ca="1" si="112"/>
        <v>Not Completed</v>
      </c>
      <c r="AZ417" s="50" t="str">
        <f t="shared" ca="1" si="113"/>
        <v>Not Completed</v>
      </c>
      <c r="BA417" s="48">
        <f t="shared" si="114"/>
        <v>0</v>
      </c>
      <c r="BB417" s="45" t="str">
        <f t="shared" si="115"/>
        <v/>
      </c>
      <c r="BC417" s="50" t="str">
        <f t="shared" si="116"/>
        <v/>
      </c>
      <c r="BD417" s="48">
        <f t="shared" si="117"/>
        <v>0</v>
      </c>
      <c r="BE417" s="50" t="str">
        <f t="shared" si="118"/>
        <v>Not Started</v>
      </c>
      <c r="BF417" s="51">
        <f t="shared" si="119"/>
        <v>1</v>
      </c>
      <c r="BG417" s="51">
        <f t="shared" si="120"/>
        <v>0</v>
      </c>
      <c r="BH417" s="50" t="str">
        <f t="shared" si="121"/>
        <v/>
      </c>
      <c r="BI417" s="50" t="str">
        <f t="shared" si="122"/>
        <v/>
      </c>
      <c r="BJ417" s="50" t="str">
        <f t="shared" si="123"/>
        <v/>
      </c>
      <c r="BK417" s="50" t="str">
        <f t="shared" si="124"/>
        <v xml:space="preserve">Not Started |  | </v>
      </c>
      <c r="BL417" s="49" t="str">
        <f t="shared" ca="1" si="125"/>
        <v/>
      </c>
    </row>
    <row r="418" spans="1:64" x14ac:dyDescent="0.25">
      <c r="A418" t="str">
        <f>[1]All_Tasks_Billing!A418</f>
        <v>LAS16.PPM08</v>
      </c>
      <c r="B418" t="str">
        <f>[1]All_Tasks_Billing!B418</f>
        <v>PPM</v>
      </c>
      <c r="C418" t="str">
        <f>[1]All_Tasks_Billing!C418</f>
        <v>8.2.15</v>
      </c>
      <c r="D418" t="str">
        <f>[1]All_Tasks_Billing!D418</f>
        <v>PDU</v>
      </c>
      <c r="E418" t="str">
        <f>[1]All_Tasks_Billing!E418</f>
        <v>Circuit Breakers -Secondary</v>
      </c>
      <c r="F418" t="str">
        <f>IF([1]All_Tasks_Billing!F418="","",[1]All_Tasks_Billing!F418)</f>
        <v>400AF / 400AT</v>
      </c>
      <c r="G418" t="str">
        <f>IF([1]All_Tasks_Billing!G418="","",[1]All_Tasks_Billing!G418)</f>
        <v/>
      </c>
      <c r="H418" s="45" t="str">
        <f>[1]All_Tasks_Billing!H418</f>
        <v/>
      </c>
      <c r="I418" t="str">
        <f>IF([1]All_Tasks_Billing!I418="","",[1]All_Tasks_Billing!I418)</f>
        <v/>
      </c>
      <c r="J418" t="str">
        <f>IF([1]All_Tasks_Billing!J418="","",[1]All_Tasks_Billing!J418)</f>
        <v/>
      </c>
      <c r="K418" t="b">
        <f>[1]All_Tasks_Billing!K418</f>
        <v>0</v>
      </c>
      <c r="L418" s="45" t="str">
        <f>[1]All_Tasks_Billing!L418</f>
        <v/>
      </c>
      <c r="M418" t="str">
        <f>[1]All_Tasks_Billing!M418</f>
        <v/>
      </c>
      <c r="N418" s="46">
        <f>IF([1]All_Tasks_Billing!N418="",0,[1]All_Tasks_Billing!N418)</f>
        <v>0</v>
      </c>
      <c r="O418" t="str">
        <f>[1]All_Tasks_Billing!O418</f>
        <v/>
      </c>
      <c r="P418" s="47">
        <f>IF([1]All_Tasks_Billing!P418="",0,[1]All_Tasks_Billing!P418)</f>
        <v>2</v>
      </c>
      <c r="Q418" s="47">
        <f>IF([1]All_Tasks_Billing!Q418="",0,[1]All_Tasks_Billing!Q418)</f>
        <v>2</v>
      </c>
      <c r="R418" s="47">
        <f>IF([1]All_Tasks_Billing!R418="",0,[1]All_Tasks_Billing!R418)</f>
        <v>2</v>
      </c>
      <c r="S418" t="str">
        <f>[1]All_Tasks_Billing!S418</f>
        <v/>
      </c>
      <c r="T418" t="str">
        <f>[1]All_Tasks_Billing!T418</f>
        <v/>
      </c>
      <c r="U418" t="str">
        <f>[1]All_Tasks_Billing!U418</f>
        <v/>
      </c>
      <c r="V418">
        <f>[1]All_Tasks_Billing!V418</f>
        <v>13</v>
      </c>
      <c r="W418" s="48">
        <f>[1]All_Tasks_Billing!W418</f>
        <v>150</v>
      </c>
      <c r="X418">
        <f>[1]All_Tasks_Billing!X418</f>
        <v>24331.724999999999</v>
      </c>
      <c r="Y418">
        <f>[1]All_Tasks_Billing!Y418</f>
        <v>1</v>
      </c>
      <c r="Z418" s="49">
        <f>[1]All_Tasks_Billing!Z418</f>
        <v>0</v>
      </c>
      <c r="AA418" s="45" t="str">
        <f>[1]All_Tasks_Billing!AA418</f>
        <v/>
      </c>
      <c r="AB418" t="str">
        <f>[1]All_Tasks_Billing!AB418</f>
        <v/>
      </c>
      <c r="AC418" s="48">
        <f>[1]All_Tasks_Billing!AC418</f>
        <v>0</v>
      </c>
      <c r="AD418" s="48">
        <f>[1]All_Tasks_Billing!AD418</f>
        <v>0</v>
      </c>
      <c r="AE418" s="48">
        <f>[1]All_Tasks_Billing!AE418</f>
        <v>0</v>
      </c>
      <c r="AF418" s="48">
        <f>[1]All_Tasks_Billing!AF418</f>
        <v>0</v>
      </c>
      <c r="AG418" s="48">
        <f>[1]All_Tasks_Billing!AG418</f>
        <v>0</v>
      </c>
      <c r="AH418" s="48">
        <f>[1]All_Tasks_Billing!AH418</f>
        <v>8.5999999999999993E-2</v>
      </c>
      <c r="AI418" s="48">
        <f>[1]All_Tasks_Billing!AI418</f>
        <v>0</v>
      </c>
      <c r="AJ418" s="48">
        <f>[1]All_Tasks_Billing!AJ418</f>
        <v>0</v>
      </c>
      <c r="AK418" s="48">
        <f>[1]All_Tasks_Billing!AK418</f>
        <v>0</v>
      </c>
      <c r="AL418" s="48">
        <f>[1]All_Tasks_Billing!AL418</f>
        <v>0</v>
      </c>
      <c r="AM418" s="48">
        <f>[1]All_Tasks_Billing!AM418</f>
        <v>0</v>
      </c>
      <c r="AN418" s="48">
        <f>[1]All_Tasks_Billing!AN418</f>
        <v>0</v>
      </c>
      <c r="AO418" s="48">
        <f>[1]All_Tasks_Billing!AO418</f>
        <v>0</v>
      </c>
      <c r="AP418" s="48">
        <f>[1]All_Tasks_Billing!AP418</f>
        <v>8.5999999999999993E-2</v>
      </c>
      <c r="AQ418" s="48">
        <f>[1]All_Tasks_Billing!AQ418</f>
        <v>0</v>
      </c>
      <c r="AR418" s="48">
        <f>[1]All_Tasks_Billing!AR418</f>
        <v>0</v>
      </c>
      <c r="AS418" s="48">
        <f>[1]All_Tasks_Billing!AS418</f>
        <v>0</v>
      </c>
      <c r="AT418" s="48">
        <f>[1]All_Tasks_Billing!AT418</f>
        <v>0</v>
      </c>
      <c r="AU418" s="50" t="str">
        <f t="shared" si="108"/>
        <v/>
      </c>
      <c r="AV418" s="50" t="str">
        <f t="shared" si="109"/>
        <v/>
      </c>
      <c r="AW418" s="50" t="str">
        <f t="shared" si="110"/>
        <v/>
      </c>
      <c r="AX418" s="50" t="str">
        <f t="shared" ca="1" si="111"/>
        <v>Not Completed</v>
      </c>
      <c r="AY418" s="50" t="str">
        <f t="shared" ca="1" si="112"/>
        <v>Not Completed</v>
      </c>
      <c r="AZ418" s="50" t="str">
        <f t="shared" ca="1" si="113"/>
        <v>Not Completed</v>
      </c>
      <c r="BA418" s="48">
        <f t="shared" si="114"/>
        <v>0</v>
      </c>
      <c r="BB418" s="45" t="str">
        <f t="shared" si="115"/>
        <v/>
      </c>
      <c r="BC418" s="50" t="str">
        <f t="shared" si="116"/>
        <v/>
      </c>
      <c r="BD418" s="48">
        <f t="shared" si="117"/>
        <v>0</v>
      </c>
      <c r="BE418" s="50" t="str">
        <f t="shared" si="118"/>
        <v>Not Started</v>
      </c>
      <c r="BF418" s="51">
        <f t="shared" si="119"/>
        <v>1</v>
      </c>
      <c r="BG418" s="51">
        <f t="shared" si="120"/>
        <v>0</v>
      </c>
      <c r="BH418" s="50" t="str">
        <f t="shared" si="121"/>
        <v/>
      </c>
      <c r="BI418" s="50" t="str">
        <f t="shared" si="122"/>
        <v/>
      </c>
      <c r="BJ418" s="50" t="str">
        <f t="shared" si="123"/>
        <v/>
      </c>
      <c r="BK418" s="50" t="str">
        <f t="shared" si="124"/>
        <v xml:space="preserve">Not Started |  | </v>
      </c>
      <c r="BL418" s="49" t="str">
        <f t="shared" ca="1" si="125"/>
        <v/>
      </c>
    </row>
    <row r="419" spans="1:64" x14ac:dyDescent="0.25">
      <c r="A419" t="str">
        <f>[1]All_Tasks_Billing!A419</f>
        <v>LAS16.PPM08</v>
      </c>
      <c r="B419" t="str">
        <f>[1]All_Tasks_Billing!B419</f>
        <v>PPM</v>
      </c>
      <c r="C419" t="str">
        <f>[1]All_Tasks_Billing!C419</f>
        <v>8.2.16</v>
      </c>
      <c r="D419" t="str">
        <f>[1]All_Tasks_Billing!D419</f>
        <v>PDU</v>
      </c>
      <c r="E419" t="str">
        <f>[1]All_Tasks_Billing!E419</f>
        <v>Circuit Breakers -Secondary</v>
      </c>
      <c r="F419" t="str">
        <f>IF([1]All_Tasks_Billing!F419="","",[1]All_Tasks_Billing!F419)</f>
        <v>400AF / 400AT</v>
      </c>
      <c r="G419" t="str">
        <f>IF([1]All_Tasks_Billing!G419="","",[1]All_Tasks_Billing!G419)</f>
        <v/>
      </c>
      <c r="H419" s="45" t="str">
        <f>[1]All_Tasks_Billing!H419</f>
        <v/>
      </c>
      <c r="I419" t="str">
        <f>IF([1]All_Tasks_Billing!I419="","",[1]All_Tasks_Billing!I419)</f>
        <v/>
      </c>
      <c r="J419" t="str">
        <f>IF([1]All_Tasks_Billing!J419="","",[1]All_Tasks_Billing!J419)</f>
        <v/>
      </c>
      <c r="K419" t="b">
        <f>[1]All_Tasks_Billing!K419</f>
        <v>0</v>
      </c>
      <c r="L419" s="45" t="str">
        <f>[1]All_Tasks_Billing!L419</f>
        <v/>
      </c>
      <c r="M419" t="str">
        <f>[1]All_Tasks_Billing!M419</f>
        <v/>
      </c>
      <c r="N419" s="46">
        <f>IF([1]All_Tasks_Billing!N419="",0,[1]All_Tasks_Billing!N419)</f>
        <v>0</v>
      </c>
      <c r="O419" t="str">
        <f>[1]All_Tasks_Billing!O419</f>
        <v/>
      </c>
      <c r="P419" s="47">
        <f>IF([1]All_Tasks_Billing!P419="",0,[1]All_Tasks_Billing!P419)</f>
        <v>2</v>
      </c>
      <c r="Q419" s="47">
        <f>IF([1]All_Tasks_Billing!Q419="",0,[1]All_Tasks_Billing!Q419)</f>
        <v>2</v>
      </c>
      <c r="R419" s="47">
        <f>IF([1]All_Tasks_Billing!R419="",0,[1]All_Tasks_Billing!R419)</f>
        <v>2</v>
      </c>
      <c r="S419" t="str">
        <f>[1]All_Tasks_Billing!S419</f>
        <v/>
      </c>
      <c r="T419" t="str">
        <f>[1]All_Tasks_Billing!T419</f>
        <v/>
      </c>
      <c r="U419" t="str">
        <f>[1]All_Tasks_Billing!U419</f>
        <v/>
      </c>
      <c r="V419">
        <f>[1]All_Tasks_Billing!V419</f>
        <v>13</v>
      </c>
      <c r="W419" s="48">
        <f>[1]All_Tasks_Billing!W419</f>
        <v>150</v>
      </c>
      <c r="X419">
        <f>[1]All_Tasks_Billing!X419</f>
        <v>24331.724999999999</v>
      </c>
      <c r="Y419">
        <f>[1]All_Tasks_Billing!Y419</f>
        <v>1</v>
      </c>
      <c r="Z419" s="49">
        <f>[1]All_Tasks_Billing!Z419</f>
        <v>0</v>
      </c>
      <c r="AA419" s="45" t="str">
        <f>[1]All_Tasks_Billing!AA419</f>
        <v/>
      </c>
      <c r="AB419" t="str">
        <f>[1]All_Tasks_Billing!AB419</f>
        <v/>
      </c>
      <c r="AC419" s="48">
        <f>[1]All_Tasks_Billing!AC419</f>
        <v>0</v>
      </c>
      <c r="AD419" s="48">
        <f>[1]All_Tasks_Billing!AD419</f>
        <v>0</v>
      </c>
      <c r="AE419" s="48">
        <f>[1]All_Tasks_Billing!AE419</f>
        <v>0</v>
      </c>
      <c r="AF419" s="48">
        <f>[1]All_Tasks_Billing!AF419</f>
        <v>0</v>
      </c>
      <c r="AG419" s="48">
        <f>[1]All_Tasks_Billing!AG419</f>
        <v>0</v>
      </c>
      <c r="AH419" s="48">
        <f>[1]All_Tasks_Billing!AH419</f>
        <v>8.5999999999999993E-2</v>
      </c>
      <c r="AI419" s="48">
        <f>[1]All_Tasks_Billing!AI419</f>
        <v>0</v>
      </c>
      <c r="AJ419" s="48">
        <f>[1]All_Tasks_Billing!AJ419</f>
        <v>0</v>
      </c>
      <c r="AK419" s="48">
        <f>[1]All_Tasks_Billing!AK419</f>
        <v>0</v>
      </c>
      <c r="AL419" s="48">
        <f>[1]All_Tasks_Billing!AL419</f>
        <v>0</v>
      </c>
      <c r="AM419" s="48">
        <f>[1]All_Tasks_Billing!AM419</f>
        <v>0</v>
      </c>
      <c r="AN419" s="48">
        <f>[1]All_Tasks_Billing!AN419</f>
        <v>0</v>
      </c>
      <c r="AO419" s="48">
        <f>[1]All_Tasks_Billing!AO419</f>
        <v>0</v>
      </c>
      <c r="AP419" s="48">
        <f>[1]All_Tasks_Billing!AP419</f>
        <v>8.5999999999999993E-2</v>
      </c>
      <c r="AQ419" s="48">
        <f>[1]All_Tasks_Billing!AQ419</f>
        <v>0</v>
      </c>
      <c r="AR419" s="48">
        <f>[1]All_Tasks_Billing!AR419</f>
        <v>0</v>
      </c>
      <c r="AS419" s="48">
        <f>[1]All_Tasks_Billing!AS419</f>
        <v>0</v>
      </c>
      <c r="AT419" s="48">
        <f>[1]All_Tasks_Billing!AT419</f>
        <v>0</v>
      </c>
      <c r="AU419" s="50" t="str">
        <f t="shared" si="108"/>
        <v/>
      </c>
      <c r="AV419" s="50" t="str">
        <f t="shared" si="109"/>
        <v/>
      </c>
      <c r="AW419" s="50" t="str">
        <f t="shared" si="110"/>
        <v/>
      </c>
      <c r="AX419" s="50" t="str">
        <f t="shared" ca="1" si="111"/>
        <v>Not Completed</v>
      </c>
      <c r="AY419" s="50" t="str">
        <f t="shared" ca="1" si="112"/>
        <v>Not Completed</v>
      </c>
      <c r="AZ419" s="50" t="str">
        <f t="shared" ca="1" si="113"/>
        <v>Not Completed</v>
      </c>
      <c r="BA419" s="48">
        <f t="shared" si="114"/>
        <v>0</v>
      </c>
      <c r="BB419" s="45" t="str">
        <f t="shared" si="115"/>
        <v/>
      </c>
      <c r="BC419" s="50" t="str">
        <f t="shared" si="116"/>
        <v/>
      </c>
      <c r="BD419" s="48">
        <f t="shared" si="117"/>
        <v>0</v>
      </c>
      <c r="BE419" s="50" t="str">
        <f t="shared" si="118"/>
        <v>Not Started</v>
      </c>
      <c r="BF419" s="51">
        <f t="shared" si="119"/>
        <v>1</v>
      </c>
      <c r="BG419" s="51">
        <f t="shared" si="120"/>
        <v>0</v>
      </c>
      <c r="BH419" s="50" t="str">
        <f t="shared" si="121"/>
        <v/>
      </c>
      <c r="BI419" s="50" t="str">
        <f t="shared" si="122"/>
        <v/>
      </c>
      <c r="BJ419" s="50" t="str">
        <f t="shared" si="123"/>
        <v/>
      </c>
      <c r="BK419" s="50" t="str">
        <f t="shared" si="124"/>
        <v xml:space="preserve">Not Started |  | </v>
      </c>
      <c r="BL419" s="49" t="str">
        <f t="shared" ca="1" si="125"/>
        <v/>
      </c>
    </row>
    <row r="420" spans="1:64" x14ac:dyDescent="0.25">
      <c r="A420" t="str">
        <f>[1]All_Tasks_Billing!A420</f>
        <v>LAS16.PPM08</v>
      </c>
      <c r="B420" t="str">
        <f>[1]All_Tasks_Billing!B420</f>
        <v>PPM</v>
      </c>
      <c r="C420" t="str">
        <f>[1]All_Tasks_Billing!C420</f>
        <v>8.2.17</v>
      </c>
      <c r="D420" t="str">
        <f>[1]All_Tasks_Billing!D420</f>
        <v>PDU</v>
      </c>
      <c r="E420" t="str">
        <f>[1]All_Tasks_Billing!E420</f>
        <v>Circuit Breakers -Secondary</v>
      </c>
      <c r="F420" t="str">
        <f>IF([1]All_Tasks_Billing!F420="","",[1]All_Tasks_Billing!F420)</f>
        <v>400AF / 400AT</v>
      </c>
      <c r="G420" t="str">
        <f>IF([1]All_Tasks_Billing!G420="","",[1]All_Tasks_Billing!G420)</f>
        <v/>
      </c>
      <c r="H420" s="45" t="str">
        <f>[1]All_Tasks_Billing!H420</f>
        <v/>
      </c>
      <c r="I420" t="str">
        <f>IF([1]All_Tasks_Billing!I420="","",[1]All_Tasks_Billing!I420)</f>
        <v/>
      </c>
      <c r="J420" t="str">
        <f>IF([1]All_Tasks_Billing!J420="","",[1]All_Tasks_Billing!J420)</f>
        <v/>
      </c>
      <c r="K420" t="b">
        <f>[1]All_Tasks_Billing!K420</f>
        <v>0</v>
      </c>
      <c r="L420" s="45" t="str">
        <f>[1]All_Tasks_Billing!L420</f>
        <v/>
      </c>
      <c r="M420" t="str">
        <f>[1]All_Tasks_Billing!M420</f>
        <v/>
      </c>
      <c r="N420" s="46">
        <f>IF([1]All_Tasks_Billing!N420="",0,[1]All_Tasks_Billing!N420)</f>
        <v>0</v>
      </c>
      <c r="O420" t="str">
        <f>[1]All_Tasks_Billing!O420</f>
        <v/>
      </c>
      <c r="P420" s="47">
        <f>IF([1]All_Tasks_Billing!P420="",0,[1]All_Tasks_Billing!P420)</f>
        <v>2</v>
      </c>
      <c r="Q420" s="47">
        <f>IF([1]All_Tasks_Billing!Q420="",0,[1]All_Tasks_Billing!Q420)</f>
        <v>2</v>
      </c>
      <c r="R420" s="47">
        <f>IF([1]All_Tasks_Billing!R420="",0,[1]All_Tasks_Billing!R420)</f>
        <v>2</v>
      </c>
      <c r="S420" t="str">
        <f>[1]All_Tasks_Billing!S420</f>
        <v/>
      </c>
      <c r="T420" t="str">
        <f>[1]All_Tasks_Billing!T420</f>
        <v/>
      </c>
      <c r="U420" t="str">
        <f>[1]All_Tasks_Billing!U420</f>
        <v/>
      </c>
      <c r="V420">
        <f>[1]All_Tasks_Billing!V420</f>
        <v>13</v>
      </c>
      <c r="W420" s="48">
        <f>[1]All_Tasks_Billing!W420</f>
        <v>150</v>
      </c>
      <c r="X420">
        <f>[1]All_Tasks_Billing!X420</f>
        <v>24331.724999999999</v>
      </c>
      <c r="Y420">
        <f>[1]All_Tasks_Billing!Y420</f>
        <v>1</v>
      </c>
      <c r="Z420" s="49">
        <f>[1]All_Tasks_Billing!Z420</f>
        <v>0</v>
      </c>
      <c r="AA420" s="45" t="str">
        <f>[1]All_Tasks_Billing!AA420</f>
        <v/>
      </c>
      <c r="AB420" t="str">
        <f>[1]All_Tasks_Billing!AB420</f>
        <v/>
      </c>
      <c r="AC420" s="48">
        <f>[1]All_Tasks_Billing!AC420</f>
        <v>0</v>
      </c>
      <c r="AD420" s="48">
        <f>[1]All_Tasks_Billing!AD420</f>
        <v>0</v>
      </c>
      <c r="AE420" s="48">
        <f>[1]All_Tasks_Billing!AE420</f>
        <v>0</v>
      </c>
      <c r="AF420" s="48">
        <f>[1]All_Tasks_Billing!AF420</f>
        <v>0</v>
      </c>
      <c r="AG420" s="48">
        <f>[1]All_Tasks_Billing!AG420</f>
        <v>0</v>
      </c>
      <c r="AH420" s="48">
        <f>[1]All_Tasks_Billing!AH420</f>
        <v>8.5999999999999993E-2</v>
      </c>
      <c r="AI420" s="48">
        <f>[1]All_Tasks_Billing!AI420</f>
        <v>0</v>
      </c>
      <c r="AJ420" s="48">
        <f>[1]All_Tasks_Billing!AJ420</f>
        <v>0</v>
      </c>
      <c r="AK420" s="48">
        <f>[1]All_Tasks_Billing!AK420</f>
        <v>0</v>
      </c>
      <c r="AL420" s="48">
        <f>[1]All_Tasks_Billing!AL420</f>
        <v>0</v>
      </c>
      <c r="AM420" s="48">
        <f>[1]All_Tasks_Billing!AM420</f>
        <v>0</v>
      </c>
      <c r="AN420" s="48">
        <f>[1]All_Tasks_Billing!AN420</f>
        <v>0</v>
      </c>
      <c r="AO420" s="48">
        <f>[1]All_Tasks_Billing!AO420</f>
        <v>0</v>
      </c>
      <c r="AP420" s="48">
        <f>[1]All_Tasks_Billing!AP420</f>
        <v>8.5999999999999993E-2</v>
      </c>
      <c r="AQ420" s="48">
        <f>[1]All_Tasks_Billing!AQ420</f>
        <v>0</v>
      </c>
      <c r="AR420" s="48">
        <f>[1]All_Tasks_Billing!AR420</f>
        <v>0</v>
      </c>
      <c r="AS420" s="48">
        <f>[1]All_Tasks_Billing!AS420</f>
        <v>0</v>
      </c>
      <c r="AT420" s="48">
        <f>[1]All_Tasks_Billing!AT420</f>
        <v>0</v>
      </c>
      <c r="AU420" s="50" t="str">
        <f t="shared" si="108"/>
        <v/>
      </c>
      <c r="AV420" s="50" t="str">
        <f t="shared" si="109"/>
        <v/>
      </c>
      <c r="AW420" s="50" t="str">
        <f t="shared" si="110"/>
        <v/>
      </c>
      <c r="AX420" s="50" t="str">
        <f t="shared" ca="1" si="111"/>
        <v>Not Completed</v>
      </c>
      <c r="AY420" s="50" t="str">
        <f t="shared" ca="1" si="112"/>
        <v>Not Completed</v>
      </c>
      <c r="AZ420" s="50" t="str">
        <f t="shared" ca="1" si="113"/>
        <v>Not Completed</v>
      </c>
      <c r="BA420" s="48">
        <f t="shared" si="114"/>
        <v>0</v>
      </c>
      <c r="BB420" s="45" t="str">
        <f t="shared" si="115"/>
        <v/>
      </c>
      <c r="BC420" s="50" t="str">
        <f t="shared" si="116"/>
        <v/>
      </c>
      <c r="BD420" s="48">
        <f t="shared" si="117"/>
        <v>0</v>
      </c>
      <c r="BE420" s="50" t="str">
        <f t="shared" si="118"/>
        <v>Not Started</v>
      </c>
      <c r="BF420" s="51">
        <f t="shared" si="119"/>
        <v>1</v>
      </c>
      <c r="BG420" s="51">
        <f t="shared" si="120"/>
        <v>0</v>
      </c>
      <c r="BH420" s="50" t="str">
        <f t="shared" si="121"/>
        <v/>
      </c>
      <c r="BI420" s="50" t="str">
        <f t="shared" si="122"/>
        <v/>
      </c>
      <c r="BJ420" s="50" t="str">
        <f t="shared" si="123"/>
        <v/>
      </c>
      <c r="BK420" s="50" t="str">
        <f t="shared" si="124"/>
        <v xml:space="preserve">Not Started |  | </v>
      </c>
      <c r="BL420" s="49" t="str">
        <f t="shared" ca="1" si="125"/>
        <v/>
      </c>
    </row>
    <row r="421" spans="1:64" x14ac:dyDescent="0.25">
      <c r="A421" t="str">
        <f>[1]All_Tasks_Billing!A421</f>
        <v>LAS16.PPM08</v>
      </c>
      <c r="B421" t="str">
        <f>[1]All_Tasks_Billing!B421</f>
        <v>PPM</v>
      </c>
      <c r="C421" t="str">
        <f>[1]All_Tasks_Billing!C421</f>
        <v>8.2.18</v>
      </c>
      <c r="D421" t="str">
        <f>[1]All_Tasks_Billing!D421</f>
        <v>PDU</v>
      </c>
      <c r="E421" t="str">
        <f>[1]All_Tasks_Billing!E421</f>
        <v>Circuit Breakers -Secondary</v>
      </c>
      <c r="F421" t="str">
        <f>IF([1]All_Tasks_Billing!F421="","",[1]All_Tasks_Billing!F421)</f>
        <v>400AF / 400AT</v>
      </c>
      <c r="G421" t="str">
        <f>IF([1]All_Tasks_Billing!G421="","",[1]All_Tasks_Billing!G421)</f>
        <v/>
      </c>
      <c r="H421" s="45" t="str">
        <f>[1]All_Tasks_Billing!H421</f>
        <v/>
      </c>
      <c r="I421" t="str">
        <f>IF([1]All_Tasks_Billing!I421="","",[1]All_Tasks_Billing!I421)</f>
        <v/>
      </c>
      <c r="J421" t="str">
        <f>IF([1]All_Tasks_Billing!J421="","",[1]All_Tasks_Billing!J421)</f>
        <v/>
      </c>
      <c r="K421" t="b">
        <f>[1]All_Tasks_Billing!K421</f>
        <v>0</v>
      </c>
      <c r="L421" s="45" t="str">
        <f>[1]All_Tasks_Billing!L421</f>
        <v/>
      </c>
      <c r="M421" t="str">
        <f>[1]All_Tasks_Billing!M421</f>
        <v/>
      </c>
      <c r="N421" s="46">
        <f>IF([1]All_Tasks_Billing!N421="",0,[1]All_Tasks_Billing!N421)</f>
        <v>0</v>
      </c>
      <c r="O421" t="str">
        <f>[1]All_Tasks_Billing!O421</f>
        <v/>
      </c>
      <c r="P421" s="47">
        <f>IF([1]All_Tasks_Billing!P421="",0,[1]All_Tasks_Billing!P421)</f>
        <v>2</v>
      </c>
      <c r="Q421" s="47">
        <f>IF([1]All_Tasks_Billing!Q421="",0,[1]All_Tasks_Billing!Q421)</f>
        <v>2</v>
      </c>
      <c r="R421" s="47">
        <f>IF([1]All_Tasks_Billing!R421="",0,[1]All_Tasks_Billing!R421)</f>
        <v>2</v>
      </c>
      <c r="S421" t="str">
        <f>[1]All_Tasks_Billing!S421</f>
        <v/>
      </c>
      <c r="T421" t="str">
        <f>[1]All_Tasks_Billing!T421</f>
        <v/>
      </c>
      <c r="U421" t="str">
        <f>[1]All_Tasks_Billing!U421</f>
        <v/>
      </c>
      <c r="V421">
        <f>[1]All_Tasks_Billing!V421</f>
        <v>13</v>
      </c>
      <c r="W421" s="48">
        <f>[1]All_Tasks_Billing!W421</f>
        <v>150</v>
      </c>
      <c r="X421">
        <f>[1]All_Tasks_Billing!X421</f>
        <v>24331.724999999999</v>
      </c>
      <c r="Y421">
        <f>[1]All_Tasks_Billing!Y421</f>
        <v>1</v>
      </c>
      <c r="Z421" s="49">
        <f>[1]All_Tasks_Billing!Z421</f>
        <v>0</v>
      </c>
      <c r="AA421" s="45" t="str">
        <f>[1]All_Tasks_Billing!AA421</f>
        <v/>
      </c>
      <c r="AB421" t="str">
        <f>[1]All_Tasks_Billing!AB421</f>
        <v/>
      </c>
      <c r="AC421" s="48">
        <f>[1]All_Tasks_Billing!AC421</f>
        <v>0</v>
      </c>
      <c r="AD421" s="48">
        <f>[1]All_Tasks_Billing!AD421</f>
        <v>0</v>
      </c>
      <c r="AE421" s="48">
        <f>[1]All_Tasks_Billing!AE421</f>
        <v>0</v>
      </c>
      <c r="AF421" s="48">
        <f>[1]All_Tasks_Billing!AF421</f>
        <v>0</v>
      </c>
      <c r="AG421" s="48">
        <f>[1]All_Tasks_Billing!AG421</f>
        <v>0</v>
      </c>
      <c r="AH421" s="48">
        <f>[1]All_Tasks_Billing!AH421</f>
        <v>8.5999999999999993E-2</v>
      </c>
      <c r="AI421" s="48">
        <f>[1]All_Tasks_Billing!AI421</f>
        <v>0</v>
      </c>
      <c r="AJ421" s="48">
        <f>[1]All_Tasks_Billing!AJ421</f>
        <v>0</v>
      </c>
      <c r="AK421" s="48">
        <f>[1]All_Tasks_Billing!AK421</f>
        <v>0</v>
      </c>
      <c r="AL421" s="48">
        <f>[1]All_Tasks_Billing!AL421</f>
        <v>0</v>
      </c>
      <c r="AM421" s="48">
        <f>[1]All_Tasks_Billing!AM421</f>
        <v>0</v>
      </c>
      <c r="AN421" s="48">
        <f>[1]All_Tasks_Billing!AN421</f>
        <v>0</v>
      </c>
      <c r="AO421" s="48">
        <f>[1]All_Tasks_Billing!AO421</f>
        <v>0</v>
      </c>
      <c r="AP421" s="48">
        <f>[1]All_Tasks_Billing!AP421</f>
        <v>8.5999999999999993E-2</v>
      </c>
      <c r="AQ421" s="48">
        <f>[1]All_Tasks_Billing!AQ421</f>
        <v>0</v>
      </c>
      <c r="AR421" s="48">
        <f>[1]All_Tasks_Billing!AR421</f>
        <v>0</v>
      </c>
      <c r="AS421" s="48">
        <f>[1]All_Tasks_Billing!AS421</f>
        <v>0</v>
      </c>
      <c r="AT421" s="48">
        <f>[1]All_Tasks_Billing!AT421</f>
        <v>0</v>
      </c>
      <c r="AU421" s="50" t="str">
        <f t="shared" si="108"/>
        <v/>
      </c>
      <c r="AV421" s="50" t="str">
        <f t="shared" si="109"/>
        <v/>
      </c>
      <c r="AW421" s="50" t="str">
        <f t="shared" si="110"/>
        <v/>
      </c>
      <c r="AX421" s="50" t="str">
        <f t="shared" ca="1" si="111"/>
        <v>Not Completed</v>
      </c>
      <c r="AY421" s="50" t="str">
        <f t="shared" ca="1" si="112"/>
        <v>Not Completed</v>
      </c>
      <c r="AZ421" s="50" t="str">
        <f t="shared" ca="1" si="113"/>
        <v>Not Completed</v>
      </c>
      <c r="BA421" s="48">
        <f t="shared" si="114"/>
        <v>0</v>
      </c>
      <c r="BB421" s="45" t="str">
        <f t="shared" si="115"/>
        <v/>
      </c>
      <c r="BC421" s="50" t="str">
        <f t="shared" si="116"/>
        <v/>
      </c>
      <c r="BD421" s="48">
        <f t="shared" si="117"/>
        <v>0</v>
      </c>
      <c r="BE421" s="50" t="str">
        <f t="shared" si="118"/>
        <v>Not Started</v>
      </c>
      <c r="BF421" s="51">
        <f t="shared" si="119"/>
        <v>1</v>
      </c>
      <c r="BG421" s="51">
        <f t="shared" si="120"/>
        <v>0</v>
      </c>
      <c r="BH421" s="50" t="str">
        <f t="shared" si="121"/>
        <v/>
      </c>
      <c r="BI421" s="50" t="str">
        <f t="shared" si="122"/>
        <v/>
      </c>
      <c r="BJ421" s="50" t="str">
        <f t="shared" si="123"/>
        <v/>
      </c>
      <c r="BK421" s="50" t="str">
        <f t="shared" si="124"/>
        <v xml:space="preserve">Not Started |  | </v>
      </c>
      <c r="BL421" s="49" t="str">
        <f t="shared" ca="1" si="125"/>
        <v/>
      </c>
    </row>
    <row r="422" spans="1:64" x14ac:dyDescent="0.25">
      <c r="A422" t="str">
        <f>[1]All_Tasks_Billing!A422</f>
        <v>LAS16.PPM08</v>
      </c>
      <c r="B422" t="str">
        <f>[1]All_Tasks_Billing!B422</f>
        <v>PPM</v>
      </c>
      <c r="C422" t="str">
        <f>[1]All_Tasks_Billing!C422</f>
        <v>8.2.19</v>
      </c>
      <c r="D422" t="str">
        <f>[1]All_Tasks_Billing!D422</f>
        <v>PDU</v>
      </c>
      <c r="E422" t="str">
        <f>[1]All_Tasks_Billing!E422</f>
        <v>Circuit Breakers -Secondary</v>
      </c>
      <c r="F422" t="str">
        <f>IF([1]All_Tasks_Billing!F422="","",[1]All_Tasks_Billing!F422)</f>
        <v>400AF / 400AT</v>
      </c>
      <c r="G422" t="str">
        <f>IF([1]All_Tasks_Billing!G422="","",[1]All_Tasks_Billing!G422)</f>
        <v/>
      </c>
      <c r="H422" s="45" t="str">
        <f>[1]All_Tasks_Billing!H422</f>
        <v/>
      </c>
      <c r="I422" t="str">
        <f>IF([1]All_Tasks_Billing!I422="","",[1]All_Tasks_Billing!I422)</f>
        <v/>
      </c>
      <c r="J422" t="str">
        <f>IF([1]All_Tasks_Billing!J422="","",[1]All_Tasks_Billing!J422)</f>
        <v/>
      </c>
      <c r="K422" t="b">
        <f>[1]All_Tasks_Billing!K422</f>
        <v>0</v>
      </c>
      <c r="L422" s="45" t="str">
        <f>[1]All_Tasks_Billing!L422</f>
        <v/>
      </c>
      <c r="M422" t="str">
        <f>[1]All_Tasks_Billing!M422</f>
        <v/>
      </c>
      <c r="N422" s="46">
        <f>IF([1]All_Tasks_Billing!N422="",0,[1]All_Tasks_Billing!N422)</f>
        <v>0</v>
      </c>
      <c r="O422" t="str">
        <f>[1]All_Tasks_Billing!O422</f>
        <v/>
      </c>
      <c r="P422" s="47">
        <f>IF([1]All_Tasks_Billing!P422="",0,[1]All_Tasks_Billing!P422)</f>
        <v>2</v>
      </c>
      <c r="Q422" s="47">
        <f>IF([1]All_Tasks_Billing!Q422="",0,[1]All_Tasks_Billing!Q422)</f>
        <v>2</v>
      </c>
      <c r="R422" s="47">
        <f>IF([1]All_Tasks_Billing!R422="",0,[1]All_Tasks_Billing!R422)</f>
        <v>2</v>
      </c>
      <c r="S422" t="str">
        <f>[1]All_Tasks_Billing!S422</f>
        <v/>
      </c>
      <c r="T422" t="str">
        <f>[1]All_Tasks_Billing!T422</f>
        <v/>
      </c>
      <c r="U422" t="str">
        <f>[1]All_Tasks_Billing!U422</f>
        <v/>
      </c>
      <c r="V422">
        <f>[1]All_Tasks_Billing!V422</f>
        <v>13</v>
      </c>
      <c r="W422" s="48">
        <f>[1]All_Tasks_Billing!W422</f>
        <v>150</v>
      </c>
      <c r="X422">
        <f>[1]All_Tasks_Billing!X422</f>
        <v>24331.724999999999</v>
      </c>
      <c r="Y422">
        <f>[1]All_Tasks_Billing!Y422</f>
        <v>1</v>
      </c>
      <c r="Z422" s="49">
        <f>[1]All_Tasks_Billing!Z422</f>
        <v>0</v>
      </c>
      <c r="AA422" s="45" t="str">
        <f>[1]All_Tasks_Billing!AA422</f>
        <v/>
      </c>
      <c r="AB422" t="str">
        <f>[1]All_Tasks_Billing!AB422</f>
        <v/>
      </c>
      <c r="AC422" s="48">
        <f>[1]All_Tasks_Billing!AC422</f>
        <v>0</v>
      </c>
      <c r="AD422" s="48">
        <f>[1]All_Tasks_Billing!AD422</f>
        <v>0</v>
      </c>
      <c r="AE422" s="48">
        <f>[1]All_Tasks_Billing!AE422</f>
        <v>0</v>
      </c>
      <c r="AF422" s="48">
        <f>[1]All_Tasks_Billing!AF422</f>
        <v>0</v>
      </c>
      <c r="AG422" s="48">
        <f>[1]All_Tasks_Billing!AG422</f>
        <v>0</v>
      </c>
      <c r="AH422" s="48">
        <f>[1]All_Tasks_Billing!AH422</f>
        <v>8.5999999999999993E-2</v>
      </c>
      <c r="AI422" s="48">
        <f>[1]All_Tasks_Billing!AI422</f>
        <v>0</v>
      </c>
      <c r="AJ422" s="48">
        <f>[1]All_Tasks_Billing!AJ422</f>
        <v>0</v>
      </c>
      <c r="AK422" s="48">
        <f>[1]All_Tasks_Billing!AK422</f>
        <v>0</v>
      </c>
      <c r="AL422" s="48">
        <f>[1]All_Tasks_Billing!AL422</f>
        <v>0</v>
      </c>
      <c r="AM422" s="48">
        <f>[1]All_Tasks_Billing!AM422</f>
        <v>0</v>
      </c>
      <c r="AN422" s="48">
        <f>[1]All_Tasks_Billing!AN422</f>
        <v>0</v>
      </c>
      <c r="AO422" s="48">
        <f>[1]All_Tasks_Billing!AO422</f>
        <v>0</v>
      </c>
      <c r="AP422" s="48">
        <f>[1]All_Tasks_Billing!AP422</f>
        <v>8.5999999999999993E-2</v>
      </c>
      <c r="AQ422" s="48">
        <f>[1]All_Tasks_Billing!AQ422</f>
        <v>0</v>
      </c>
      <c r="AR422" s="48">
        <f>[1]All_Tasks_Billing!AR422</f>
        <v>0</v>
      </c>
      <c r="AS422" s="48">
        <f>[1]All_Tasks_Billing!AS422</f>
        <v>0</v>
      </c>
      <c r="AT422" s="48">
        <f>[1]All_Tasks_Billing!AT422</f>
        <v>0</v>
      </c>
      <c r="AU422" s="50" t="str">
        <f t="shared" si="108"/>
        <v/>
      </c>
      <c r="AV422" s="50" t="str">
        <f t="shared" si="109"/>
        <v/>
      </c>
      <c r="AW422" s="50" t="str">
        <f t="shared" si="110"/>
        <v/>
      </c>
      <c r="AX422" s="50" t="str">
        <f t="shared" ca="1" si="111"/>
        <v>Not Completed</v>
      </c>
      <c r="AY422" s="50" t="str">
        <f t="shared" ca="1" si="112"/>
        <v>Not Completed</v>
      </c>
      <c r="AZ422" s="50" t="str">
        <f t="shared" ca="1" si="113"/>
        <v>Not Completed</v>
      </c>
      <c r="BA422" s="48">
        <f t="shared" si="114"/>
        <v>0</v>
      </c>
      <c r="BB422" s="45" t="str">
        <f t="shared" si="115"/>
        <v/>
      </c>
      <c r="BC422" s="50" t="str">
        <f t="shared" si="116"/>
        <v/>
      </c>
      <c r="BD422" s="48">
        <f t="shared" si="117"/>
        <v>0</v>
      </c>
      <c r="BE422" s="50" t="str">
        <f t="shared" si="118"/>
        <v>Not Started</v>
      </c>
      <c r="BF422" s="51">
        <f t="shared" si="119"/>
        <v>1</v>
      </c>
      <c r="BG422" s="51">
        <f t="shared" si="120"/>
        <v>0</v>
      </c>
      <c r="BH422" s="50" t="str">
        <f t="shared" si="121"/>
        <v/>
      </c>
      <c r="BI422" s="50" t="str">
        <f t="shared" si="122"/>
        <v/>
      </c>
      <c r="BJ422" s="50" t="str">
        <f t="shared" si="123"/>
        <v/>
      </c>
      <c r="BK422" s="50" t="str">
        <f t="shared" si="124"/>
        <v xml:space="preserve">Not Started |  | </v>
      </c>
      <c r="BL422" s="49" t="str">
        <f t="shared" ca="1" si="125"/>
        <v/>
      </c>
    </row>
    <row r="423" spans="1:64" x14ac:dyDescent="0.25">
      <c r="A423" t="str">
        <f>[1]All_Tasks_Billing!A423</f>
        <v>LAS16.PPM08</v>
      </c>
      <c r="B423" t="str">
        <f>[1]All_Tasks_Billing!B423</f>
        <v>PPM</v>
      </c>
      <c r="C423" t="str">
        <f>[1]All_Tasks_Billing!C423</f>
        <v>8.2.20</v>
      </c>
      <c r="D423" t="str">
        <f>[1]All_Tasks_Billing!D423</f>
        <v>PDU</v>
      </c>
      <c r="E423" t="str">
        <f>[1]All_Tasks_Billing!E423</f>
        <v>Circuit Breakers -Secondary</v>
      </c>
      <c r="F423" t="str">
        <f>IF([1]All_Tasks_Billing!F423="","",[1]All_Tasks_Billing!F423)</f>
        <v>400AF / 400AT</v>
      </c>
      <c r="G423" t="str">
        <f>IF([1]All_Tasks_Billing!G423="","",[1]All_Tasks_Billing!G423)</f>
        <v/>
      </c>
      <c r="H423" s="45" t="str">
        <f>[1]All_Tasks_Billing!H423</f>
        <v/>
      </c>
      <c r="I423" t="str">
        <f>IF([1]All_Tasks_Billing!I423="","",[1]All_Tasks_Billing!I423)</f>
        <v/>
      </c>
      <c r="J423" t="str">
        <f>IF([1]All_Tasks_Billing!J423="","",[1]All_Tasks_Billing!J423)</f>
        <v/>
      </c>
      <c r="K423" t="b">
        <f>[1]All_Tasks_Billing!K423</f>
        <v>0</v>
      </c>
      <c r="L423" s="45" t="str">
        <f>[1]All_Tasks_Billing!L423</f>
        <v/>
      </c>
      <c r="M423" t="str">
        <f>[1]All_Tasks_Billing!M423</f>
        <v/>
      </c>
      <c r="N423" s="46">
        <f>IF([1]All_Tasks_Billing!N423="",0,[1]All_Tasks_Billing!N423)</f>
        <v>0</v>
      </c>
      <c r="O423" t="str">
        <f>[1]All_Tasks_Billing!O423</f>
        <v/>
      </c>
      <c r="P423" s="47">
        <f>IF([1]All_Tasks_Billing!P423="",0,[1]All_Tasks_Billing!P423)</f>
        <v>2</v>
      </c>
      <c r="Q423" s="47">
        <f>IF([1]All_Tasks_Billing!Q423="",0,[1]All_Tasks_Billing!Q423)</f>
        <v>2</v>
      </c>
      <c r="R423" s="47">
        <f>IF([1]All_Tasks_Billing!R423="",0,[1]All_Tasks_Billing!R423)</f>
        <v>2</v>
      </c>
      <c r="S423" t="str">
        <f>[1]All_Tasks_Billing!S423</f>
        <v/>
      </c>
      <c r="T423" t="str">
        <f>[1]All_Tasks_Billing!T423</f>
        <v/>
      </c>
      <c r="U423" t="str">
        <f>[1]All_Tasks_Billing!U423</f>
        <v/>
      </c>
      <c r="V423">
        <f>[1]All_Tasks_Billing!V423</f>
        <v>13</v>
      </c>
      <c r="W423" s="48">
        <f>[1]All_Tasks_Billing!W423</f>
        <v>150</v>
      </c>
      <c r="X423">
        <f>[1]All_Tasks_Billing!X423</f>
        <v>24331.724999999999</v>
      </c>
      <c r="Y423">
        <f>[1]All_Tasks_Billing!Y423</f>
        <v>1</v>
      </c>
      <c r="Z423" s="49">
        <f>[1]All_Tasks_Billing!Z423</f>
        <v>0</v>
      </c>
      <c r="AA423" s="45" t="str">
        <f>[1]All_Tasks_Billing!AA423</f>
        <v/>
      </c>
      <c r="AB423" t="str">
        <f>[1]All_Tasks_Billing!AB423</f>
        <v/>
      </c>
      <c r="AC423" s="48">
        <f>[1]All_Tasks_Billing!AC423</f>
        <v>0</v>
      </c>
      <c r="AD423" s="48">
        <f>[1]All_Tasks_Billing!AD423</f>
        <v>0</v>
      </c>
      <c r="AE423" s="48">
        <f>[1]All_Tasks_Billing!AE423</f>
        <v>0</v>
      </c>
      <c r="AF423" s="48">
        <f>[1]All_Tasks_Billing!AF423</f>
        <v>0</v>
      </c>
      <c r="AG423" s="48">
        <f>[1]All_Tasks_Billing!AG423</f>
        <v>0</v>
      </c>
      <c r="AH423" s="48">
        <f>[1]All_Tasks_Billing!AH423</f>
        <v>8.5999999999999993E-2</v>
      </c>
      <c r="AI423" s="48">
        <f>[1]All_Tasks_Billing!AI423</f>
        <v>0</v>
      </c>
      <c r="AJ423" s="48">
        <f>[1]All_Tasks_Billing!AJ423</f>
        <v>0</v>
      </c>
      <c r="AK423" s="48">
        <f>[1]All_Tasks_Billing!AK423</f>
        <v>0</v>
      </c>
      <c r="AL423" s="48">
        <f>[1]All_Tasks_Billing!AL423</f>
        <v>0</v>
      </c>
      <c r="AM423" s="48">
        <f>[1]All_Tasks_Billing!AM423</f>
        <v>0</v>
      </c>
      <c r="AN423" s="48">
        <f>[1]All_Tasks_Billing!AN423</f>
        <v>0</v>
      </c>
      <c r="AO423" s="48">
        <f>[1]All_Tasks_Billing!AO423</f>
        <v>0</v>
      </c>
      <c r="AP423" s="48">
        <f>[1]All_Tasks_Billing!AP423</f>
        <v>8.5999999999999993E-2</v>
      </c>
      <c r="AQ423" s="48">
        <f>[1]All_Tasks_Billing!AQ423</f>
        <v>0</v>
      </c>
      <c r="AR423" s="48">
        <f>[1]All_Tasks_Billing!AR423</f>
        <v>0</v>
      </c>
      <c r="AS423" s="48">
        <f>[1]All_Tasks_Billing!AS423</f>
        <v>0</v>
      </c>
      <c r="AT423" s="48">
        <f>[1]All_Tasks_Billing!AT423</f>
        <v>0</v>
      </c>
      <c r="AU423" s="50" t="str">
        <f t="shared" si="108"/>
        <v/>
      </c>
      <c r="AV423" s="50" t="str">
        <f t="shared" si="109"/>
        <v/>
      </c>
      <c r="AW423" s="50" t="str">
        <f t="shared" si="110"/>
        <v/>
      </c>
      <c r="AX423" s="50" t="str">
        <f t="shared" ca="1" si="111"/>
        <v>Not Completed</v>
      </c>
      <c r="AY423" s="50" t="str">
        <f t="shared" ca="1" si="112"/>
        <v>Not Completed</v>
      </c>
      <c r="AZ423" s="50" t="str">
        <f t="shared" ca="1" si="113"/>
        <v>Not Completed</v>
      </c>
      <c r="BA423" s="48">
        <f t="shared" si="114"/>
        <v>0</v>
      </c>
      <c r="BB423" s="45" t="str">
        <f t="shared" si="115"/>
        <v/>
      </c>
      <c r="BC423" s="50" t="str">
        <f t="shared" si="116"/>
        <v/>
      </c>
      <c r="BD423" s="48">
        <f t="shared" si="117"/>
        <v>0</v>
      </c>
      <c r="BE423" s="50" t="str">
        <f t="shared" si="118"/>
        <v>Not Started</v>
      </c>
      <c r="BF423" s="51">
        <f t="shared" si="119"/>
        <v>1</v>
      </c>
      <c r="BG423" s="51">
        <f t="shared" si="120"/>
        <v>0</v>
      </c>
      <c r="BH423" s="50" t="str">
        <f t="shared" si="121"/>
        <v/>
      </c>
      <c r="BI423" s="50" t="str">
        <f t="shared" si="122"/>
        <v/>
      </c>
      <c r="BJ423" s="50" t="str">
        <f t="shared" si="123"/>
        <v/>
      </c>
      <c r="BK423" s="50" t="str">
        <f t="shared" si="124"/>
        <v xml:space="preserve">Not Started |  | </v>
      </c>
      <c r="BL423" s="49" t="str">
        <f t="shared" ca="1" si="125"/>
        <v/>
      </c>
    </row>
    <row r="424" spans="1:64" x14ac:dyDescent="0.25">
      <c r="A424" t="str">
        <f>[1]All_Tasks_Billing!A424</f>
        <v>LAS16.PPM08</v>
      </c>
      <c r="B424" t="str">
        <f>[1]All_Tasks_Billing!B424</f>
        <v>PPM</v>
      </c>
      <c r="C424" t="str">
        <f>[1]All_Tasks_Billing!C424</f>
        <v>8.2.21</v>
      </c>
      <c r="D424" t="str">
        <f>[1]All_Tasks_Billing!D424</f>
        <v>PDU</v>
      </c>
      <c r="E424" t="str">
        <f>[1]All_Tasks_Billing!E424</f>
        <v>Circuit Breakers -Secondary</v>
      </c>
      <c r="F424" t="str">
        <f>IF([1]All_Tasks_Billing!F424="","",[1]All_Tasks_Billing!F424)</f>
        <v>400AF / 400AT</v>
      </c>
      <c r="G424" t="str">
        <f>IF([1]All_Tasks_Billing!G424="","",[1]All_Tasks_Billing!G424)</f>
        <v/>
      </c>
      <c r="H424" s="45" t="str">
        <f>[1]All_Tasks_Billing!H424</f>
        <v/>
      </c>
      <c r="I424" t="str">
        <f>IF([1]All_Tasks_Billing!I424="","",[1]All_Tasks_Billing!I424)</f>
        <v/>
      </c>
      <c r="J424" t="str">
        <f>IF([1]All_Tasks_Billing!J424="","",[1]All_Tasks_Billing!J424)</f>
        <v/>
      </c>
      <c r="K424" t="b">
        <f>[1]All_Tasks_Billing!K424</f>
        <v>0</v>
      </c>
      <c r="L424" s="45" t="str">
        <f>[1]All_Tasks_Billing!L424</f>
        <v/>
      </c>
      <c r="M424" t="str">
        <f>[1]All_Tasks_Billing!M424</f>
        <v/>
      </c>
      <c r="N424" s="46">
        <f>IF([1]All_Tasks_Billing!N424="",0,[1]All_Tasks_Billing!N424)</f>
        <v>0</v>
      </c>
      <c r="O424" t="str">
        <f>[1]All_Tasks_Billing!O424</f>
        <v/>
      </c>
      <c r="P424" s="47">
        <f>IF([1]All_Tasks_Billing!P424="",0,[1]All_Tasks_Billing!P424)</f>
        <v>2</v>
      </c>
      <c r="Q424" s="47">
        <f>IF([1]All_Tasks_Billing!Q424="",0,[1]All_Tasks_Billing!Q424)</f>
        <v>2</v>
      </c>
      <c r="R424" s="47">
        <f>IF([1]All_Tasks_Billing!R424="",0,[1]All_Tasks_Billing!R424)</f>
        <v>2</v>
      </c>
      <c r="S424" t="str">
        <f>[1]All_Tasks_Billing!S424</f>
        <v/>
      </c>
      <c r="T424" t="str">
        <f>[1]All_Tasks_Billing!T424</f>
        <v/>
      </c>
      <c r="U424" t="str">
        <f>[1]All_Tasks_Billing!U424</f>
        <v/>
      </c>
      <c r="V424">
        <f>[1]All_Tasks_Billing!V424</f>
        <v>13</v>
      </c>
      <c r="W424" s="48">
        <f>[1]All_Tasks_Billing!W424</f>
        <v>150</v>
      </c>
      <c r="X424">
        <f>[1]All_Tasks_Billing!X424</f>
        <v>24331.724999999999</v>
      </c>
      <c r="Y424">
        <f>[1]All_Tasks_Billing!Y424</f>
        <v>1</v>
      </c>
      <c r="Z424" s="49">
        <f>[1]All_Tasks_Billing!Z424</f>
        <v>0</v>
      </c>
      <c r="AA424" s="45" t="str">
        <f>[1]All_Tasks_Billing!AA424</f>
        <v/>
      </c>
      <c r="AB424" t="str">
        <f>[1]All_Tasks_Billing!AB424</f>
        <v/>
      </c>
      <c r="AC424" s="48">
        <f>[1]All_Tasks_Billing!AC424</f>
        <v>0</v>
      </c>
      <c r="AD424" s="48">
        <f>[1]All_Tasks_Billing!AD424</f>
        <v>0</v>
      </c>
      <c r="AE424" s="48">
        <f>[1]All_Tasks_Billing!AE424</f>
        <v>0</v>
      </c>
      <c r="AF424" s="48">
        <f>[1]All_Tasks_Billing!AF424</f>
        <v>0</v>
      </c>
      <c r="AG424" s="48">
        <f>[1]All_Tasks_Billing!AG424</f>
        <v>0</v>
      </c>
      <c r="AH424" s="48">
        <f>[1]All_Tasks_Billing!AH424</f>
        <v>8.5999999999999993E-2</v>
      </c>
      <c r="AI424" s="48">
        <f>[1]All_Tasks_Billing!AI424</f>
        <v>0</v>
      </c>
      <c r="AJ424" s="48">
        <f>[1]All_Tasks_Billing!AJ424</f>
        <v>0</v>
      </c>
      <c r="AK424" s="48">
        <f>[1]All_Tasks_Billing!AK424</f>
        <v>0</v>
      </c>
      <c r="AL424" s="48">
        <f>[1]All_Tasks_Billing!AL424</f>
        <v>0</v>
      </c>
      <c r="AM424" s="48">
        <f>[1]All_Tasks_Billing!AM424</f>
        <v>0</v>
      </c>
      <c r="AN424" s="48">
        <f>[1]All_Tasks_Billing!AN424</f>
        <v>0</v>
      </c>
      <c r="AO424" s="48">
        <f>[1]All_Tasks_Billing!AO424</f>
        <v>0</v>
      </c>
      <c r="AP424" s="48">
        <f>[1]All_Tasks_Billing!AP424</f>
        <v>8.5999999999999993E-2</v>
      </c>
      <c r="AQ424" s="48">
        <f>[1]All_Tasks_Billing!AQ424</f>
        <v>0</v>
      </c>
      <c r="AR424" s="48">
        <f>[1]All_Tasks_Billing!AR424</f>
        <v>0</v>
      </c>
      <c r="AS424" s="48">
        <f>[1]All_Tasks_Billing!AS424</f>
        <v>0</v>
      </c>
      <c r="AT424" s="48">
        <f>[1]All_Tasks_Billing!AT424</f>
        <v>0</v>
      </c>
      <c r="AU424" s="50" t="str">
        <f t="shared" si="108"/>
        <v/>
      </c>
      <c r="AV424" s="50" t="str">
        <f t="shared" si="109"/>
        <v/>
      </c>
      <c r="AW424" s="50" t="str">
        <f t="shared" si="110"/>
        <v/>
      </c>
      <c r="AX424" s="50" t="str">
        <f t="shared" ca="1" si="111"/>
        <v>Not Completed</v>
      </c>
      <c r="AY424" s="50" t="str">
        <f t="shared" ca="1" si="112"/>
        <v>Not Completed</v>
      </c>
      <c r="AZ424" s="50" t="str">
        <f t="shared" ca="1" si="113"/>
        <v>Not Completed</v>
      </c>
      <c r="BA424" s="48">
        <f t="shared" si="114"/>
        <v>0</v>
      </c>
      <c r="BB424" s="45" t="str">
        <f t="shared" si="115"/>
        <v/>
      </c>
      <c r="BC424" s="50" t="str">
        <f t="shared" si="116"/>
        <v/>
      </c>
      <c r="BD424" s="48">
        <f t="shared" si="117"/>
        <v>0</v>
      </c>
      <c r="BE424" s="50" t="str">
        <f t="shared" si="118"/>
        <v>Not Started</v>
      </c>
      <c r="BF424" s="51">
        <f t="shared" si="119"/>
        <v>1</v>
      </c>
      <c r="BG424" s="51">
        <f t="shared" si="120"/>
        <v>0</v>
      </c>
      <c r="BH424" s="50" t="str">
        <f t="shared" si="121"/>
        <v/>
      </c>
      <c r="BI424" s="50" t="str">
        <f t="shared" si="122"/>
        <v/>
      </c>
      <c r="BJ424" s="50" t="str">
        <f t="shared" si="123"/>
        <v/>
      </c>
      <c r="BK424" s="50" t="str">
        <f t="shared" si="124"/>
        <v xml:space="preserve">Not Started |  | </v>
      </c>
      <c r="BL424" s="49" t="str">
        <f t="shared" ca="1" si="125"/>
        <v/>
      </c>
    </row>
    <row r="425" spans="1:64" x14ac:dyDescent="0.25">
      <c r="A425" t="str">
        <f>[1]All_Tasks_Billing!A425</f>
        <v>LAS16.PPM08</v>
      </c>
      <c r="B425" t="str">
        <f>[1]All_Tasks_Billing!B425</f>
        <v>PPM</v>
      </c>
      <c r="C425" t="str">
        <f>[1]All_Tasks_Billing!C425</f>
        <v>8.2.22</v>
      </c>
      <c r="D425" t="str">
        <f>[1]All_Tasks_Billing!D425</f>
        <v>PDU</v>
      </c>
      <c r="E425" t="str">
        <f>[1]All_Tasks_Billing!E425</f>
        <v>Circuit Breakers -Secondary</v>
      </c>
      <c r="F425" t="str">
        <f>IF([1]All_Tasks_Billing!F425="","",[1]All_Tasks_Billing!F425)</f>
        <v>400AF / 400AT</v>
      </c>
      <c r="G425" t="str">
        <f>IF([1]All_Tasks_Billing!G425="","",[1]All_Tasks_Billing!G425)</f>
        <v/>
      </c>
      <c r="H425" s="45" t="str">
        <f>[1]All_Tasks_Billing!H425</f>
        <v/>
      </c>
      <c r="I425" t="str">
        <f>IF([1]All_Tasks_Billing!I425="","",[1]All_Tasks_Billing!I425)</f>
        <v/>
      </c>
      <c r="J425" t="str">
        <f>IF([1]All_Tasks_Billing!J425="","",[1]All_Tasks_Billing!J425)</f>
        <v/>
      </c>
      <c r="K425" t="b">
        <f>[1]All_Tasks_Billing!K425</f>
        <v>0</v>
      </c>
      <c r="L425" s="45" t="str">
        <f>[1]All_Tasks_Billing!L425</f>
        <v/>
      </c>
      <c r="M425" t="str">
        <f>[1]All_Tasks_Billing!M425</f>
        <v/>
      </c>
      <c r="N425" s="46">
        <f>IF([1]All_Tasks_Billing!N425="",0,[1]All_Tasks_Billing!N425)</f>
        <v>0</v>
      </c>
      <c r="O425" t="str">
        <f>[1]All_Tasks_Billing!O425</f>
        <v/>
      </c>
      <c r="P425" s="47">
        <f>IF([1]All_Tasks_Billing!P425="",0,[1]All_Tasks_Billing!P425)</f>
        <v>2</v>
      </c>
      <c r="Q425" s="47">
        <f>IF([1]All_Tasks_Billing!Q425="",0,[1]All_Tasks_Billing!Q425)</f>
        <v>2</v>
      </c>
      <c r="R425" s="47">
        <f>IF([1]All_Tasks_Billing!R425="",0,[1]All_Tasks_Billing!R425)</f>
        <v>2</v>
      </c>
      <c r="S425" t="str">
        <f>[1]All_Tasks_Billing!S425</f>
        <v/>
      </c>
      <c r="T425" t="str">
        <f>[1]All_Tasks_Billing!T425</f>
        <v/>
      </c>
      <c r="U425" t="str">
        <f>[1]All_Tasks_Billing!U425</f>
        <v/>
      </c>
      <c r="V425">
        <f>[1]All_Tasks_Billing!V425</f>
        <v>13</v>
      </c>
      <c r="W425" s="48">
        <f>[1]All_Tasks_Billing!W425</f>
        <v>150</v>
      </c>
      <c r="X425">
        <f>[1]All_Tasks_Billing!X425</f>
        <v>24331.724999999999</v>
      </c>
      <c r="Y425">
        <f>[1]All_Tasks_Billing!Y425</f>
        <v>1</v>
      </c>
      <c r="Z425" s="49">
        <f>[1]All_Tasks_Billing!Z425</f>
        <v>0</v>
      </c>
      <c r="AA425" s="45" t="str">
        <f>[1]All_Tasks_Billing!AA425</f>
        <v/>
      </c>
      <c r="AB425" t="str">
        <f>[1]All_Tasks_Billing!AB425</f>
        <v/>
      </c>
      <c r="AC425" s="48">
        <f>[1]All_Tasks_Billing!AC425</f>
        <v>0</v>
      </c>
      <c r="AD425" s="48">
        <f>[1]All_Tasks_Billing!AD425</f>
        <v>0</v>
      </c>
      <c r="AE425" s="48">
        <f>[1]All_Tasks_Billing!AE425</f>
        <v>0</v>
      </c>
      <c r="AF425" s="48">
        <f>[1]All_Tasks_Billing!AF425</f>
        <v>0</v>
      </c>
      <c r="AG425" s="48">
        <f>[1]All_Tasks_Billing!AG425</f>
        <v>0</v>
      </c>
      <c r="AH425" s="48">
        <f>[1]All_Tasks_Billing!AH425</f>
        <v>8.5999999999999993E-2</v>
      </c>
      <c r="AI425" s="48">
        <f>[1]All_Tasks_Billing!AI425</f>
        <v>0</v>
      </c>
      <c r="AJ425" s="48">
        <f>[1]All_Tasks_Billing!AJ425</f>
        <v>0</v>
      </c>
      <c r="AK425" s="48">
        <f>[1]All_Tasks_Billing!AK425</f>
        <v>0</v>
      </c>
      <c r="AL425" s="48">
        <f>[1]All_Tasks_Billing!AL425</f>
        <v>0</v>
      </c>
      <c r="AM425" s="48">
        <f>[1]All_Tasks_Billing!AM425</f>
        <v>0</v>
      </c>
      <c r="AN425" s="48">
        <f>[1]All_Tasks_Billing!AN425</f>
        <v>0</v>
      </c>
      <c r="AO425" s="48">
        <f>[1]All_Tasks_Billing!AO425</f>
        <v>0</v>
      </c>
      <c r="AP425" s="48">
        <f>[1]All_Tasks_Billing!AP425</f>
        <v>8.5999999999999993E-2</v>
      </c>
      <c r="AQ425" s="48">
        <f>[1]All_Tasks_Billing!AQ425</f>
        <v>0</v>
      </c>
      <c r="AR425" s="48">
        <f>[1]All_Tasks_Billing!AR425</f>
        <v>0</v>
      </c>
      <c r="AS425" s="48">
        <f>[1]All_Tasks_Billing!AS425</f>
        <v>0</v>
      </c>
      <c r="AT425" s="48">
        <f>[1]All_Tasks_Billing!AT425</f>
        <v>0</v>
      </c>
      <c r="AU425" s="50" t="str">
        <f t="shared" si="108"/>
        <v/>
      </c>
      <c r="AV425" s="50" t="str">
        <f t="shared" si="109"/>
        <v/>
      </c>
      <c r="AW425" s="50" t="str">
        <f t="shared" si="110"/>
        <v/>
      </c>
      <c r="AX425" s="50" t="str">
        <f t="shared" ca="1" si="111"/>
        <v>Not Completed</v>
      </c>
      <c r="AY425" s="50" t="str">
        <f t="shared" ca="1" si="112"/>
        <v>Not Completed</v>
      </c>
      <c r="AZ425" s="50" t="str">
        <f t="shared" ca="1" si="113"/>
        <v>Not Completed</v>
      </c>
      <c r="BA425" s="48">
        <f t="shared" si="114"/>
        <v>0</v>
      </c>
      <c r="BB425" s="45" t="str">
        <f t="shared" si="115"/>
        <v/>
      </c>
      <c r="BC425" s="50" t="str">
        <f t="shared" si="116"/>
        <v/>
      </c>
      <c r="BD425" s="48">
        <f t="shared" si="117"/>
        <v>0</v>
      </c>
      <c r="BE425" s="50" t="str">
        <f t="shared" si="118"/>
        <v>Not Started</v>
      </c>
      <c r="BF425" s="51">
        <f t="shared" si="119"/>
        <v>1</v>
      </c>
      <c r="BG425" s="51">
        <f t="shared" si="120"/>
        <v>0</v>
      </c>
      <c r="BH425" s="50" t="str">
        <f t="shared" si="121"/>
        <v/>
      </c>
      <c r="BI425" s="50" t="str">
        <f t="shared" si="122"/>
        <v/>
      </c>
      <c r="BJ425" s="50" t="str">
        <f t="shared" si="123"/>
        <v/>
      </c>
      <c r="BK425" s="50" t="str">
        <f t="shared" si="124"/>
        <v xml:space="preserve">Not Started |  | </v>
      </c>
      <c r="BL425" s="49" t="str">
        <f t="shared" ca="1" si="125"/>
        <v/>
      </c>
    </row>
    <row r="426" spans="1:64" x14ac:dyDescent="0.25">
      <c r="A426" t="str">
        <f>[1]All_Tasks_Billing!A426</f>
        <v>LAS16.PPM08</v>
      </c>
      <c r="B426" t="str">
        <f>[1]All_Tasks_Billing!B426</f>
        <v>PPM</v>
      </c>
      <c r="C426" t="str">
        <f>[1]All_Tasks_Billing!C426</f>
        <v>8.2.23</v>
      </c>
      <c r="D426" t="str">
        <f>[1]All_Tasks_Billing!D426</f>
        <v>PDU</v>
      </c>
      <c r="E426" t="str">
        <f>[1]All_Tasks_Billing!E426</f>
        <v>XFMR - Dry-Type, Large</v>
      </c>
      <c r="F426" t="str">
        <f>IF([1]All_Tasks_Billing!F426="","",[1]All_Tasks_Billing!F426)</f>
        <v/>
      </c>
      <c r="G426" t="str">
        <f>IF([1]All_Tasks_Billing!G426="","",[1]All_Tasks_Billing!G426)</f>
        <v/>
      </c>
      <c r="H426" s="45" t="str">
        <f>[1]All_Tasks_Billing!H426</f>
        <v/>
      </c>
      <c r="I426" t="str">
        <f>IF([1]All_Tasks_Billing!I426="","",[1]All_Tasks_Billing!I426)</f>
        <v/>
      </c>
      <c r="J426" t="str">
        <f>IF([1]All_Tasks_Billing!J426="","",[1]All_Tasks_Billing!J426)</f>
        <v/>
      </c>
      <c r="K426" t="b">
        <f>[1]All_Tasks_Billing!K426</f>
        <v>0</v>
      </c>
      <c r="L426" s="45" t="str">
        <f>[1]All_Tasks_Billing!L426</f>
        <v/>
      </c>
      <c r="M426" t="str">
        <f>[1]All_Tasks_Billing!M426</f>
        <v/>
      </c>
      <c r="N426" s="46">
        <f>IF([1]All_Tasks_Billing!N426="",0,[1]All_Tasks_Billing!N426)</f>
        <v>0</v>
      </c>
      <c r="O426" t="str">
        <f>[1]All_Tasks_Billing!O426</f>
        <v/>
      </c>
      <c r="P426" s="47">
        <f>IF([1]All_Tasks_Billing!P426="",0,[1]All_Tasks_Billing!P426)</f>
        <v>4</v>
      </c>
      <c r="Q426" s="47">
        <f>IF([1]All_Tasks_Billing!Q426="",0,[1]All_Tasks_Billing!Q426)</f>
        <v>4</v>
      </c>
      <c r="R426" s="47">
        <f>IF([1]All_Tasks_Billing!R426="",0,[1]All_Tasks_Billing!R426)</f>
        <v>4</v>
      </c>
      <c r="S426" t="str">
        <f>[1]All_Tasks_Billing!S426</f>
        <v/>
      </c>
      <c r="T426" t="str">
        <f>[1]All_Tasks_Billing!T426</f>
        <v/>
      </c>
      <c r="U426" t="str">
        <f>[1]All_Tasks_Billing!U426</f>
        <v/>
      </c>
      <c r="V426">
        <f>[1]All_Tasks_Billing!V426</f>
        <v>13</v>
      </c>
      <c r="W426" s="48">
        <f>[1]All_Tasks_Billing!W426</f>
        <v>150</v>
      </c>
      <c r="X426">
        <f>[1]All_Tasks_Billing!X426</f>
        <v>24331.724999999999</v>
      </c>
      <c r="Y426">
        <f>[1]All_Tasks_Billing!Y426</f>
        <v>1</v>
      </c>
      <c r="Z426" s="49">
        <f>[1]All_Tasks_Billing!Z426</f>
        <v>0</v>
      </c>
      <c r="AA426" s="45" t="str">
        <f>[1]All_Tasks_Billing!AA426</f>
        <v/>
      </c>
      <c r="AB426" t="str">
        <f>[1]All_Tasks_Billing!AB426</f>
        <v/>
      </c>
      <c r="AC426" s="48">
        <f>[1]All_Tasks_Billing!AC426</f>
        <v>0</v>
      </c>
      <c r="AD426" s="48">
        <f>[1]All_Tasks_Billing!AD426</f>
        <v>0</v>
      </c>
      <c r="AE426" s="48">
        <f>[1]All_Tasks_Billing!AE426</f>
        <v>0</v>
      </c>
      <c r="AF426" s="48">
        <f>[1]All_Tasks_Billing!AF426</f>
        <v>0</v>
      </c>
      <c r="AG426" s="48">
        <f>[1]All_Tasks_Billing!AG426</f>
        <v>0</v>
      </c>
      <c r="AH426" s="48">
        <f>[1]All_Tasks_Billing!AH426</f>
        <v>0.17199999999999999</v>
      </c>
      <c r="AI426" s="48">
        <f>[1]All_Tasks_Billing!AI426</f>
        <v>0</v>
      </c>
      <c r="AJ426" s="48">
        <f>[1]All_Tasks_Billing!AJ426</f>
        <v>0</v>
      </c>
      <c r="AK426" s="48">
        <f>[1]All_Tasks_Billing!AK426</f>
        <v>0</v>
      </c>
      <c r="AL426" s="48">
        <f>[1]All_Tasks_Billing!AL426</f>
        <v>0</v>
      </c>
      <c r="AM426" s="48">
        <f>[1]All_Tasks_Billing!AM426</f>
        <v>0</v>
      </c>
      <c r="AN426" s="48">
        <f>[1]All_Tasks_Billing!AN426</f>
        <v>0</v>
      </c>
      <c r="AO426" s="48">
        <f>[1]All_Tasks_Billing!AO426</f>
        <v>0</v>
      </c>
      <c r="AP426" s="48">
        <f>[1]All_Tasks_Billing!AP426</f>
        <v>0.17199999999999999</v>
      </c>
      <c r="AQ426" s="48">
        <f>[1]All_Tasks_Billing!AQ426</f>
        <v>0</v>
      </c>
      <c r="AR426" s="48">
        <f>[1]All_Tasks_Billing!AR426</f>
        <v>0</v>
      </c>
      <c r="AS426" s="48">
        <f>[1]All_Tasks_Billing!AS426</f>
        <v>0</v>
      </c>
      <c r="AT426" s="48">
        <f>[1]All_Tasks_Billing!AT426</f>
        <v>0</v>
      </c>
      <c r="AU426" s="50" t="str">
        <f t="shared" si="108"/>
        <v/>
      </c>
      <c r="AV426" s="50" t="str">
        <f t="shared" si="109"/>
        <v/>
      </c>
      <c r="AW426" s="50" t="str">
        <f t="shared" si="110"/>
        <v/>
      </c>
      <c r="AX426" s="50" t="str">
        <f t="shared" ca="1" si="111"/>
        <v>Not Completed</v>
      </c>
      <c r="AY426" s="50" t="str">
        <f t="shared" ca="1" si="112"/>
        <v>Not Completed</v>
      </c>
      <c r="AZ426" s="50" t="str">
        <f t="shared" ca="1" si="113"/>
        <v>Not Completed</v>
      </c>
      <c r="BA426" s="48">
        <f t="shared" si="114"/>
        <v>0</v>
      </c>
      <c r="BB426" s="45" t="str">
        <f t="shared" si="115"/>
        <v/>
      </c>
      <c r="BC426" s="50" t="str">
        <f t="shared" si="116"/>
        <v/>
      </c>
      <c r="BD426" s="48">
        <f t="shared" si="117"/>
        <v>0</v>
      </c>
      <c r="BE426" s="50" t="str">
        <f t="shared" si="118"/>
        <v>Not Started</v>
      </c>
      <c r="BF426" s="51">
        <f t="shared" si="119"/>
        <v>1</v>
      </c>
      <c r="BG426" s="51">
        <f t="shared" si="120"/>
        <v>0</v>
      </c>
      <c r="BH426" s="50" t="str">
        <f t="shared" si="121"/>
        <v/>
      </c>
      <c r="BI426" s="50" t="str">
        <f t="shared" si="122"/>
        <v/>
      </c>
      <c r="BJ426" s="50" t="str">
        <f t="shared" si="123"/>
        <v/>
      </c>
      <c r="BK426" s="50" t="str">
        <f t="shared" si="124"/>
        <v xml:space="preserve">Not Started |  | </v>
      </c>
      <c r="BL426" s="49" t="str">
        <f t="shared" ca="1" si="125"/>
        <v/>
      </c>
    </row>
    <row r="427" spans="1:64" x14ac:dyDescent="0.25">
      <c r="A427" t="str">
        <f>[1]All_Tasks_Billing!A427</f>
        <v>LAS16.PPM08</v>
      </c>
      <c r="B427" t="str">
        <f>[1]All_Tasks_Billing!B427</f>
        <v>PPM</v>
      </c>
      <c r="C427" t="str">
        <f>[1]All_Tasks_Billing!C427</f>
        <v>8.2.24</v>
      </c>
      <c r="D427" t="str">
        <f>[1]All_Tasks_Billing!D427</f>
        <v>PDU</v>
      </c>
      <c r="E427" t="str">
        <f>[1]All_Tasks_Billing!E427</f>
        <v>XFMR - Dry-Type, Large</v>
      </c>
      <c r="F427" t="str">
        <f>IF([1]All_Tasks_Billing!F427="","",[1]All_Tasks_Billing!F427)</f>
        <v/>
      </c>
      <c r="G427" t="str">
        <f>IF([1]All_Tasks_Billing!G427="","",[1]All_Tasks_Billing!G427)</f>
        <v/>
      </c>
      <c r="H427" s="45" t="str">
        <f>[1]All_Tasks_Billing!H427</f>
        <v/>
      </c>
      <c r="I427" t="str">
        <f>IF([1]All_Tasks_Billing!I427="","",[1]All_Tasks_Billing!I427)</f>
        <v/>
      </c>
      <c r="J427" t="str">
        <f>IF([1]All_Tasks_Billing!J427="","",[1]All_Tasks_Billing!J427)</f>
        <v/>
      </c>
      <c r="K427" t="b">
        <f>[1]All_Tasks_Billing!K427</f>
        <v>0</v>
      </c>
      <c r="L427" s="45" t="str">
        <f>[1]All_Tasks_Billing!L427</f>
        <v/>
      </c>
      <c r="M427" t="str">
        <f>[1]All_Tasks_Billing!M427</f>
        <v/>
      </c>
      <c r="N427" s="46">
        <f>IF([1]All_Tasks_Billing!N427="",0,[1]All_Tasks_Billing!N427)</f>
        <v>0</v>
      </c>
      <c r="O427" t="str">
        <f>[1]All_Tasks_Billing!O427</f>
        <v/>
      </c>
      <c r="P427" s="47">
        <f>IF([1]All_Tasks_Billing!P427="",0,[1]All_Tasks_Billing!P427)</f>
        <v>4</v>
      </c>
      <c r="Q427" s="47">
        <f>IF([1]All_Tasks_Billing!Q427="",0,[1]All_Tasks_Billing!Q427)</f>
        <v>4</v>
      </c>
      <c r="R427" s="47">
        <f>IF([1]All_Tasks_Billing!R427="",0,[1]All_Tasks_Billing!R427)</f>
        <v>4</v>
      </c>
      <c r="S427" t="str">
        <f>[1]All_Tasks_Billing!S427</f>
        <v/>
      </c>
      <c r="T427" t="str">
        <f>[1]All_Tasks_Billing!T427</f>
        <v/>
      </c>
      <c r="U427" t="str">
        <f>[1]All_Tasks_Billing!U427</f>
        <v/>
      </c>
      <c r="V427">
        <f>[1]All_Tasks_Billing!V427</f>
        <v>13</v>
      </c>
      <c r="W427" s="48">
        <f>[1]All_Tasks_Billing!W427</f>
        <v>150</v>
      </c>
      <c r="X427">
        <f>[1]All_Tasks_Billing!X427</f>
        <v>24331.724999999999</v>
      </c>
      <c r="Y427">
        <f>[1]All_Tasks_Billing!Y427</f>
        <v>1</v>
      </c>
      <c r="Z427" s="49">
        <f>[1]All_Tasks_Billing!Z427</f>
        <v>0</v>
      </c>
      <c r="AA427" s="45" t="str">
        <f>[1]All_Tasks_Billing!AA427</f>
        <v/>
      </c>
      <c r="AB427" t="str">
        <f>[1]All_Tasks_Billing!AB427</f>
        <v/>
      </c>
      <c r="AC427" s="48">
        <f>[1]All_Tasks_Billing!AC427</f>
        <v>0</v>
      </c>
      <c r="AD427" s="48">
        <f>[1]All_Tasks_Billing!AD427</f>
        <v>0</v>
      </c>
      <c r="AE427" s="48">
        <f>[1]All_Tasks_Billing!AE427</f>
        <v>0</v>
      </c>
      <c r="AF427" s="48">
        <f>[1]All_Tasks_Billing!AF427</f>
        <v>0</v>
      </c>
      <c r="AG427" s="48">
        <f>[1]All_Tasks_Billing!AG427</f>
        <v>0</v>
      </c>
      <c r="AH427" s="48">
        <f>[1]All_Tasks_Billing!AH427</f>
        <v>0.17199999999999999</v>
      </c>
      <c r="AI427" s="48">
        <f>[1]All_Tasks_Billing!AI427</f>
        <v>0</v>
      </c>
      <c r="AJ427" s="48">
        <f>[1]All_Tasks_Billing!AJ427</f>
        <v>0</v>
      </c>
      <c r="AK427" s="48">
        <f>[1]All_Tasks_Billing!AK427</f>
        <v>0</v>
      </c>
      <c r="AL427" s="48">
        <f>[1]All_Tasks_Billing!AL427</f>
        <v>0</v>
      </c>
      <c r="AM427" s="48">
        <f>[1]All_Tasks_Billing!AM427</f>
        <v>0</v>
      </c>
      <c r="AN427" s="48">
        <f>[1]All_Tasks_Billing!AN427</f>
        <v>0</v>
      </c>
      <c r="AO427" s="48">
        <f>[1]All_Tasks_Billing!AO427</f>
        <v>0</v>
      </c>
      <c r="AP427" s="48">
        <f>[1]All_Tasks_Billing!AP427</f>
        <v>0.17199999999999999</v>
      </c>
      <c r="AQ427" s="48">
        <f>[1]All_Tasks_Billing!AQ427</f>
        <v>0</v>
      </c>
      <c r="AR427" s="48">
        <f>[1]All_Tasks_Billing!AR427</f>
        <v>0</v>
      </c>
      <c r="AS427" s="48">
        <f>[1]All_Tasks_Billing!AS427</f>
        <v>0</v>
      </c>
      <c r="AT427" s="48">
        <f>[1]All_Tasks_Billing!AT427</f>
        <v>0</v>
      </c>
      <c r="AU427" s="50" t="str">
        <f t="shared" si="108"/>
        <v/>
      </c>
      <c r="AV427" s="50" t="str">
        <f t="shared" si="109"/>
        <v/>
      </c>
      <c r="AW427" s="50" t="str">
        <f t="shared" si="110"/>
        <v/>
      </c>
      <c r="AX427" s="50" t="str">
        <f t="shared" ca="1" si="111"/>
        <v>Not Completed</v>
      </c>
      <c r="AY427" s="50" t="str">
        <f t="shared" ca="1" si="112"/>
        <v>Not Completed</v>
      </c>
      <c r="AZ427" s="50" t="str">
        <f t="shared" ca="1" si="113"/>
        <v>Not Completed</v>
      </c>
      <c r="BA427" s="48">
        <f t="shared" si="114"/>
        <v>0</v>
      </c>
      <c r="BB427" s="45" t="str">
        <f t="shared" si="115"/>
        <v/>
      </c>
      <c r="BC427" s="50" t="str">
        <f t="shared" si="116"/>
        <v/>
      </c>
      <c r="BD427" s="48">
        <f t="shared" si="117"/>
        <v>0</v>
      </c>
      <c r="BE427" s="50" t="str">
        <f t="shared" si="118"/>
        <v>Not Started</v>
      </c>
      <c r="BF427" s="51">
        <f t="shared" si="119"/>
        <v>1</v>
      </c>
      <c r="BG427" s="51">
        <f t="shared" si="120"/>
        <v>0</v>
      </c>
      <c r="BH427" s="50" t="str">
        <f t="shared" si="121"/>
        <v/>
      </c>
      <c r="BI427" s="50" t="str">
        <f t="shared" si="122"/>
        <v/>
      </c>
      <c r="BJ427" s="50" t="str">
        <f t="shared" si="123"/>
        <v/>
      </c>
      <c r="BK427" s="50" t="str">
        <f t="shared" si="124"/>
        <v xml:space="preserve">Not Started |  | </v>
      </c>
      <c r="BL427" s="49" t="str">
        <f t="shared" ca="1" si="125"/>
        <v/>
      </c>
    </row>
    <row r="428" spans="1:64" x14ac:dyDescent="0.25">
      <c r="A428" t="str">
        <f>[1]All_Tasks_Billing!A428</f>
        <v>LAS16.PPM08</v>
      </c>
      <c r="B428" t="str">
        <f>[1]All_Tasks_Billing!B428</f>
        <v>PPM</v>
      </c>
      <c r="C428" t="str">
        <f>[1]All_Tasks_Billing!C428</f>
        <v>8.2.25</v>
      </c>
      <c r="D428" t="str">
        <f>[1]All_Tasks_Billing!D428</f>
        <v>PDU</v>
      </c>
      <c r="E428" t="str">
        <f>[1]All_Tasks_Billing!E428</f>
        <v>Switchboard</v>
      </c>
      <c r="F428" t="str">
        <f>IF([1]All_Tasks_Billing!F428="","",[1]All_Tasks_Billing!F428)</f>
        <v/>
      </c>
      <c r="G428" t="str">
        <f>IF([1]All_Tasks_Billing!G428="","",[1]All_Tasks_Billing!G428)</f>
        <v/>
      </c>
      <c r="H428" s="45" t="str">
        <f>[1]All_Tasks_Billing!H428</f>
        <v/>
      </c>
      <c r="I428" t="str">
        <f>IF([1]All_Tasks_Billing!I428="","",[1]All_Tasks_Billing!I428)</f>
        <v/>
      </c>
      <c r="J428" t="str">
        <f>IF([1]All_Tasks_Billing!J428="","",[1]All_Tasks_Billing!J428)</f>
        <v/>
      </c>
      <c r="K428" t="b">
        <f>[1]All_Tasks_Billing!K428</f>
        <v>0</v>
      </c>
      <c r="L428" s="45" t="str">
        <f>[1]All_Tasks_Billing!L428</f>
        <v/>
      </c>
      <c r="M428" t="str">
        <f>[1]All_Tasks_Billing!M428</f>
        <v/>
      </c>
      <c r="N428" s="46">
        <f>IF([1]All_Tasks_Billing!N428="",0,[1]All_Tasks_Billing!N428)</f>
        <v>0</v>
      </c>
      <c r="O428" t="str">
        <f>[1]All_Tasks_Billing!O428</f>
        <v/>
      </c>
      <c r="P428" s="47">
        <f>IF([1]All_Tasks_Billing!P428="",0,[1]All_Tasks_Billing!P428)</f>
        <v>4</v>
      </c>
      <c r="Q428" s="47">
        <f>IF([1]All_Tasks_Billing!Q428="",0,[1]All_Tasks_Billing!Q428)</f>
        <v>4</v>
      </c>
      <c r="R428" s="47">
        <f>IF([1]All_Tasks_Billing!R428="",0,[1]All_Tasks_Billing!R428)</f>
        <v>4</v>
      </c>
      <c r="S428" t="str">
        <f>[1]All_Tasks_Billing!S428</f>
        <v/>
      </c>
      <c r="T428" t="str">
        <f>[1]All_Tasks_Billing!T428</f>
        <v/>
      </c>
      <c r="U428" t="str">
        <f>[1]All_Tasks_Billing!U428</f>
        <v/>
      </c>
      <c r="V428">
        <f>[1]All_Tasks_Billing!V428</f>
        <v>13</v>
      </c>
      <c r="W428" s="48">
        <f>[1]All_Tasks_Billing!W428</f>
        <v>150</v>
      </c>
      <c r="X428">
        <f>[1]All_Tasks_Billing!X428</f>
        <v>24331.724999999999</v>
      </c>
      <c r="Y428">
        <f>[1]All_Tasks_Billing!Y428</f>
        <v>1</v>
      </c>
      <c r="Z428" s="49">
        <f>[1]All_Tasks_Billing!Z428</f>
        <v>0</v>
      </c>
      <c r="AA428" s="45" t="str">
        <f>[1]All_Tasks_Billing!AA428</f>
        <v/>
      </c>
      <c r="AB428" t="str">
        <f>[1]All_Tasks_Billing!AB428</f>
        <v/>
      </c>
      <c r="AC428" s="48">
        <f>[1]All_Tasks_Billing!AC428</f>
        <v>0</v>
      </c>
      <c r="AD428" s="48">
        <f>[1]All_Tasks_Billing!AD428</f>
        <v>0</v>
      </c>
      <c r="AE428" s="48">
        <f>[1]All_Tasks_Billing!AE428</f>
        <v>0</v>
      </c>
      <c r="AF428" s="48">
        <f>[1]All_Tasks_Billing!AF428</f>
        <v>0</v>
      </c>
      <c r="AG428" s="48">
        <f>[1]All_Tasks_Billing!AG428</f>
        <v>0</v>
      </c>
      <c r="AH428" s="48">
        <f>[1]All_Tasks_Billing!AH428</f>
        <v>0.17199999999999999</v>
      </c>
      <c r="AI428" s="48">
        <f>[1]All_Tasks_Billing!AI428</f>
        <v>0</v>
      </c>
      <c r="AJ428" s="48">
        <f>[1]All_Tasks_Billing!AJ428</f>
        <v>0</v>
      </c>
      <c r="AK428" s="48">
        <f>[1]All_Tasks_Billing!AK428</f>
        <v>0</v>
      </c>
      <c r="AL428" s="48">
        <f>[1]All_Tasks_Billing!AL428</f>
        <v>0</v>
      </c>
      <c r="AM428" s="48">
        <f>[1]All_Tasks_Billing!AM428</f>
        <v>0</v>
      </c>
      <c r="AN428" s="48">
        <f>[1]All_Tasks_Billing!AN428</f>
        <v>0</v>
      </c>
      <c r="AO428" s="48">
        <f>[1]All_Tasks_Billing!AO428</f>
        <v>0</v>
      </c>
      <c r="AP428" s="48">
        <f>[1]All_Tasks_Billing!AP428</f>
        <v>0.17199999999999999</v>
      </c>
      <c r="AQ428" s="48">
        <f>[1]All_Tasks_Billing!AQ428</f>
        <v>0</v>
      </c>
      <c r="AR428" s="48">
        <f>[1]All_Tasks_Billing!AR428</f>
        <v>0</v>
      </c>
      <c r="AS428" s="48">
        <f>[1]All_Tasks_Billing!AS428</f>
        <v>0</v>
      </c>
      <c r="AT428" s="48">
        <f>[1]All_Tasks_Billing!AT428</f>
        <v>0</v>
      </c>
      <c r="AU428" s="50" t="str">
        <f t="shared" si="108"/>
        <v/>
      </c>
      <c r="AV428" s="50" t="str">
        <f t="shared" si="109"/>
        <v/>
      </c>
      <c r="AW428" s="50" t="str">
        <f t="shared" si="110"/>
        <v/>
      </c>
      <c r="AX428" s="50" t="str">
        <f t="shared" ca="1" si="111"/>
        <v>Not Completed</v>
      </c>
      <c r="AY428" s="50" t="str">
        <f t="shared" ca="1" si="112"/>
        <v>Not Completed</v>
      </c>
      <c r="AZ428" s="50" t="str">
        <f t="shared" ca="1" si="113"/>
        <v>Not Completed</v>
      </c>
      <c r="BA428" s="48">
        <f t="shared" si="114"/>
        <v>0</v>
      </c>
      <c r="BB428" s="45" t="str">
        <f t="shared" si="115"/>
        <v/>
      </c>
      <c r="BC428" s="50" t="str">
        <f t="shared" si="116"/>
        <v/>
      </c>
      <c r="BD428" s="48">
        <f t="shared" si="117"/>
        <v>0</v>
      </c>
      <c r="BE428" s="50" t="str">
        <f t="shared" si="118"/>
        <v>Not Started</v>
      </c>
      <c r="BF428" s="51">
        <f t="shared" si="119"/>
        <v>1</v>
      </c>
      <c r="BG428" s="51">
        <f t="shared" si="120"/>
        <v>0</v>
      </c>
      <c r="BH428" s="50" t="str">
        <f t="shared" si="121"/>
        <v/>
      </c>
      <c r="BI428" s="50" t="str">
        <f t="shared" si="122"/>
        <v/>
      </c>
      <c r="BJ428" s="50" t="str">
        <f t="shared" si="123"/>
        <v/>
      </c>
      <c r="BK428" s="50" t="str">
        <f t="shared" si="124"/>
        <v xml:space="preserve">Not Started |  | </v>
      </c>
      <c r="BL428" s="49" t="str">
        <f t="shared" ca="1" si="125"/>
        <v/>
      </c>
    </row>
    <row r="429" spans="1:64" x14ac:dyDescent="0.25">
      <c r="A429" t="str">
        <f>[1]All_Tasks_Billing!A429</f>
        <v>LAS16.PPM08</v>
      </c>
      <c r="B429" t="str">
        <f>[1]All_Tasks_Billing!B429</f>
        <v>PPM</v>
      </c>
      <c r="C429" t="str">
        <f>[1]All_Tasks_Billing!C429</f>
        <v>8.2.26</v>
      </c>
      <c r="D429" t="str">
        <f>[1]All_Tasks_Billing!D429</f>
        <v>PDU</v>
      </c>
      <c r="E429" t="str">
        <f>[1]All_Tasks_Billing!E429</f>
        <v>Switchboard</v>
      </c>
      <c r="F429" t="str">
        <f>IF([1]All_Tasks_Billing!F429="","",[1]All_Tasks_Billing!F429)</f>
        <v/>
      </c>
      <c r="G429" t="str">
        <f>IF([1]All_Tasks_Billing!G429="","",[1]All_Tasks_Billing!G429)</f>
        <v/>
      </c>
      <c r="H429" s="45" t="str">
        <f>[1]All_Tasks_Billing!H429</f>
        <v/>
      </c>
      <c r="I429" t="str">
        <f>IF([1]All_Tasks_Billing!I429="","",[1]All_Tasks_Billing!I429)</f>
        <v/>
      </c>
      <c r="J429" t="str">
        <f>IF([1]All_Tasks_Billing!J429="","",[1]All_Tasks_Billing!J429)</f>
        <v/>
      </c>
      <c r="K429" t="b">
        <f>[1]All_Tasks_Billing!K429</f>
        <v>0</v>
      </c>
      <c r="L429" s="45" t="str">
        <f>[1]All_Tasks_Billing!L429</f>
        <v/>
      </c>
      <c r="M429" t="str">
        <f>[1]All_Tasks_Billing!M429</f>
        <v/>
      </c>
      <c r="N429" s="46">
        <f>IF([1]All_Tasks_Billing!N429="",0,[1]All_Tasks_Billing!N429)</f>
        <v>0</v>
      </c>
      <c r="O429" t="str">
        <f>[1]All_Tasks_Billing!O429</f>
        <v/>
      </c>
      <c r="P429" s="47">
        <f>IF([1]All_Tasks_Billing!P429="",0,[1]All_Tasks_Billing!P429)</f>
        <v>4</v>
      </c>
      <c r="Q429" s="47">
        <f>IF([1]All_Tasks_Billing!Q429="",0,[1]All_Tasks_Billing!Q429)</f>
        <v>4</v>
      </c>
      <c r="R429" s="47">
        <f>IF([1]All_Tasks_Billing!R429="",0,[1]All_Tasks_Billing!R429)</f>
        <v>4</v>
      </c>
      <c r="S429" t="str">
        <f>[1]All_Tasks_Billing!S429</f>
        <v/>
      </c>
      <c r="T429" t="str">
        <f>[1]All_Tasks_Billing!T429</f>
        <v/>
      </c>
      <c r="U429" t="str">
        <f>[1]All_Tasks_Billing!U429</f>
        <v/>
      </c>
      <c r="V429">
        <f>[1]All_Tasks_Billing!V429</f>
        <v>13</v>
      </c>
      <c r="W429" s="48">
        <f>[1]All_Tasks_Billing!W429</f>
        <v>150</v>
      </c>
      <c r="X429">
        <f>[1]All_Tasks_Billing!X429</f>
        <v>24331.724999999999</v>
      </c>
      <c r="Y429">
        <f>[1]All_Tasks_Billing!Y429</f>
        <v>1</v>
      </c>
      <c r="Z429" s="49">
        <f>[1]All_Tasks_Billing!Z429</f>
        <v>0</v>
      </c>
      <c r="AA429" s="45" t="str">
        <f>[1]All_Tasks_Billing!AA429</f>
        <v/>
      </c>
      <c r="AB429" t="str">
        <f>[1]All_Tasks_Billing!AB429</f>
        <v/>
      </c>
      <c r="AC429" s="48">
        <f>[1]All_Tasks_Billing!AC429</f>
        <v>0</v>
      </c>
      <c r="AD429" s="48">
        <f>[1]All_Tasks_Billing!AD429</f>
        <v>0</v>
      </c>
      <c r="AE429" s="48">
        <f>[1]All_Tasks_Billing!AE429</f>
        <v>0</v>
      </c>
      <c r="AF429" s="48">
        <f>[1]All_Tasks_Billing!AF429</f>
        <v>0</v>
      </c>
      <c r="AG429" s="48">
        <f>[1]All_Tasks_Billing!AG429</f>
        <v>0</v>
      </c>
      <c r="AH429" s="48">
        <f>[1]All_Tasks_Billing!AH429</f>
        <v>0.17199999999999999</v>
      </c>
      <c r="AI429" s="48">
        <f>[1]All_Tasks_Billing!AI429</f>
        <v>0</v>
      </c>
      <c r="AJ429" s="48">
        <f>[1]All_Tasks_Billing!AJ429</f>
        <v>0</v>
      </c>
      <c r="AK429" s="48">
        <f>[1]All_Tasks_Billing!AK429</f>
        <v>0</v>
      </c>
      <c r="AL429" s="48">
        <f>[1]All_Tasks_Billing!AL429</f>
        <v>0</v>
      </c>
      <c r="AM429" s="48">
        <f>[1]All_Tasks_Billing!AM429</f>
        <v>0</v>
      </c>
      <c r="AN429" s="48">
        <f>[1]All_Tasks_Billing!AN429</f>
        <v>0</v>
      </c>
      <c r="AO429" s="48">
        <f>[1]All_Tasks_Billing!AO429</f>
        <v>0</v>
      </c>
      <c r="AP429" s="48">
        <f>[1]All_Tasks_Billing!AP429</f>
        <v>0.17199999999999999</v>
      </c>
      <c r="AQ429" s="48">
        <f>[1]All_Tasks_Billing!AQ429</f>
        <v>0</v>
      </c>
      <c r="AR429" s="48">
        <f>[1]All_Tasks_Billing!AR429</f>
        <v>0</v>
      </c>
      <c r="AS429" s="48">
        <f>[1]All_Tasks_Billing!AS429</f>
        <v>0</v>
      </c>
      <c r="AT429" s="48">
        <f>[1]All_Tasks_Billing!AT429</f>
        <v>0</v>
      </c>
      <c r="AU429" s="50" t="str">
        <f t="shared" si="108"/>
        <v/>
      </c>
      <c r="AV429" s="50" t="str">
        <f t="shared" si="109"/>
        <v/>
      </c>
      <c r="AW429" s="50" t="str">
        <f t="shared" si="110"/>
        <v/>
      </c>
      <c r="AX429" s="50" t="str">
        <f t="shared" ca="1" si="111"/>
        <v>Not Completed</v>
      </c>
      <c r="AY429" s="50" t="str">
        <f t="shared" ca="1" si="112"/>
        <v>Not Completed</v>
      </c>
      <c r="AZ429" s="50" t="str">
        <f t="shared" ca="1" si="113"/>
        <v>Not Completed</v>
      </c>
      <c r="BA429" s="48">
        <f t="shared" si="114"/>
        <v>0</v>
      </c>
      <c r="BB429" s="45" t="str">
        <f t="shared" si="115"/>
        <v/>
      </c>
      <c r="BC429" s="50" t="str">
        <f t="shared" si="116"/>
        <v/>
      </c>
      <c r="BD429" s="48">
        <f t="shared" si="117"/>
        <v>0</v>
      </c>
      <c r="BE429" s="50" t="str">
        <f t="shared" si="118"/>
        <v>Not Started</v>
      </c>
      <c r="BF429" s="51">
        <f t="shared" si="119"/>
        <v>1</v>
      </c>
      <c r="BG429" s="51">
        <f t="shared" si="120"/>
        <v>0</v>
      </c>
      <c r="BH429" s="50" t="str">
        <f t="shared" si="121"/>
        <v/>
      </c>
      <c r="BI429" s="50" t="str">
        <f t="shared" si="122"/>
        <v/>
      </c>
      <c r="BJ429" s="50" t="str">
        <f t="shared" si="123"/>
        <v/>
      </c>
      <c r="BK429" s="50" t="str">
        <f t="shared" si="124"/>
        <v xml:space="preserve">Not Started |  | </v>
      </c>
      <c r="BL429" s="49" t="str">
        <f t="shared" ca="1" si="125"/>
        <v/>
      </c>
    </row>
    <row r="430" spans="1:64" x14ac:dyDescent="0.25">
      <c r="A430" t="str">
        <f>[1]All_Tasks_Billing!A430</f>
        <v>LAS16.PPM08</v>
      </c>
      <c r="B430" t="str">
        <f>[1]All_Tasks_Billing!B430</f>
        <v>PPM</v>
      </c>
      <c r="C430" t="str">
        <f>[1]All_Tasks_Billing!C430</f>
        <v>8.2.27</v>
      </c>
      <c r="D430" t="str">
        <f>[1]All_Tasks_Billing!D430</f>
        <v>PDU</v>
      </c>
      <c r="E430" t="str">
        <f>[1]All_Tasks_Billing!E430</f>
        <v>PDU Load Bank</v>
      </c>
      <c r="F430" t="str">
        <f>IF([1]All_Tasks_Billing!F430="","",[1]All_Tasks_Billing!F430)</f>
        <v/>
      </c>
      <c r="G430" t="str">
        <f>IF([1]All_Tasks_Billing!G430="","",[1]All_Tasks_Billing!G430)</f>
        <v/>
      </c>
      <c r="H430" s="45" t="str">
        <f>[1]All_Tasks_Billing!H430</f>
        <v/>
      </c>
      <c r="I430" t="str">
        <f>IF([1]All_Tasks_Billing!I430="","",[1]All_Tasks_Billing!I430)</f>
        <v/>
      </c>
      <c r="J430" t="str">
        <f>IF([1]All_Tasks_Billing!J430="","",[1]All_Tasks_Billing!J430)</f>
        <v/>
      </c>
      <c r="K430" t="b">
        <f>[1]All_Tasks_Billing!K430</f>
        <v>0</v>
      </c>
      <c r="L430" s="45" t="str">
        <f>[1]All_Tasks_Billing!L430</f>
        <v/>
      </c>
      <c r="M430" t="str">
        <f>[1]All_Tasks_Billing!M430</f>
        <v/>
      </c>
      <c r="N430" s="46">
        <f>IF([1]All_Tasks_Billing!N430="",0,[1]All_Tasks_Billing!N430)</f>
        <v>0</v>
      </c>
      <c r="O430" t="str">
        <f>[1]All_Tasks_Billing!O430</f>
        <v/>
      </c>
      <c r="P430" s="47">
        <f>IF([1]All_Tasks_Billing!P430="",0,[1]All_Tasks_Billing!P430)</f>
        <v>5</v>
      </c>
      <c r="Q430" s="47">
        <f>IF([1]All_Tasks_Billing!Q430="",0,[1]All_Tasks_Billing!Q430)</f>
        <v>5</v>
      </c>
      <c r="R430" s="47">
        <f>IF([1]All_Tasks_Billing!R430="",0,[1]All_Tasks_Billing!R430)</f>
        <v>5</v>
      </c>
      <c r="S430" t="str">
        <f>[1]All_Tasks_Billing!S430</f>
        <v/>
      </c>
      <c r="T430" t="str">
        <f>[1]All_Tasks_Billing!T430</f>
        <v/>
      </c>
      <c r="U430" t="str">
        <f>[1]All_Tasks_Billing!U430</f>
        <v/>
      </c>
      <c r="V430">
        <f>[1]All_Tasks_Billing!V430</f>
        <v>13</v>
      </c>
      <c r="W430" s="48">
        <f>[1]All_Tasks_Billing!W430</f>
        <v>150</v>
      </c>
      <c r="X430">
        <f>[1]All_Tasks_Billing!X430</f>
        <v>24331.724999999999</v>
      </c>
      <c r="Y430">
        <f>[1]All_Tasks_Billing!Y430</f>
        <v>1</v>
      </c>
      <c r="Z430" s="49">
        <f>[1]All_Tasks_Billing!Z430</f>
        <v>0</v>
      </c>
      <c r="AA430" s="45" t="str">
        <f>[1]All_Tasks_Billing!AA430</f>
        <v/>
      </c>
      <c r="AB430" t="str">
        <f>[1]All_Tasks_Billing!AB430</f>
        <v/>
      </c>
      <c r="AC430" s="48">
        <f>[1]All_Tasks_Billing!AC430</f>
        <v>0</v>
      </c>
      <c r="AD430" s="48">
        <f>[1]All_Tasks_Billing!AD430</f>
        <v>0</v>
      </c>
      <c r="AE430" s="48">
        <f>[1]All_Tasks_Billing!AE430</f>
        <v>0</v>
      </c>
      <c r="AF430" s="48">
        <f>[1]All_Tasks_Billing!AF430</f>
        <v>0</v>
      </c>
      <c r="AG430" s="48">
        <f>[1]All_Tasks_Billing!AG430</f>
        <v>0</v>
      </c>
      <c r="AH430" s="48">
        <f>[1]All_Tasks_Billing!AH430</f>
        <v>0.21499999999999997</v>
      </c>
      <c r="AI430" s="48">
        <f>[1]All_Tasks_Billing!AI430</f>
        <v>0</v>
      </c>
      <c r="AJ430" s="48">
        <f>[1]All_Tasks_Billing!AJ430</f>
        <v>0</v>
      </c>
      <c r="AK430" s="48">
        <f>[1]All_Tasks_Billing!AK430</f>
        <v>0</v>
      </c>
      <c r="AL430" s="48">
        <f>[1]All_Tasks_Billing!AL430</f>
        <v>0</v>
      </c>
      <c r="AM430" s="48">
        <f>[1]All_Tasks_Billing!AM430</f>
        <v>0</v>
      </c>
      <c r="AN430" s="48">
        <f>[1]All_Tasks_Billing!AN430</f>
        <v>0</v>
      </c>
      <c r="AO430" s="48">
        <f>[1]All_Tasks_Billing!AO430</f>
        <v>0</v>
      </c>
      <c r="AP430" s="48">
        <f>[1]All_Tasks_Billing!AP430</f>
        <v>0.21499999999999997</v>
      </c>
      <c r="AQ430" s="48">
        <f>[1]All_Tasks_Billing!AQ430</f>
        <v>0</v>
      </c>
      <c r="AR430" s="48">
        <f>[1]All_Tasks_Billing!AR430</f>
        <v>0</v>
      </c>
      <c r="AS430" s="48">
        <f>[1]All_Tasks_Billing!AS430</f>
        <v>0</v>
      </c>
      <c r="AT430" s="48">
        <f>[1]All_Tasks_Billing!AT430</f>
        <v>0</v>
      </c>
      <c r="AU430" s="50" t="str">
        <f t="shared" si="108"/>
        <v/>
      </c>
      <c r="AV430" s="50" t="str">
        <f t="shared" si="109"/>
        <v/>
      </c>
      <c r="AW430" s="50" t="str">
        <f t="shared" si="110"/>
        <v/>
      </c>
      <c r="AX430" s="50" t="str">
        <f t="shared" ca="1" si="111"/>
        <v>Not Completed</v>
      </c>
      <c r="AY430" s="50" t="str">
        <f t="shared" ca="1" si="112"/>
        <v>Not Completed</v>
      </c>
      <c r="AZ430" s="50" t="str">
        <f t="shared" ca="1" si="113"/>
        <v>Not Completed</v>
      </c>
      <c r="BA430" s="48">
        <f t="shared" si="114"/>
        <v>0</v>
      </c>
      <c r="BB430" s="45" t="str">
        <f t="shared" si="115"/>
        <v/>
      </c>
      <c r="BC430" s="50" t="str">
        <f t="shared" si="116"/>
        <v/>
      </c>
      <c r="BD430" s="48">
        <f t="shared" si="117"/>
        <v>0</v>
      </c>
      <c r="BE430" s="50" t="str">
        <f t="shared" si="118"/>
        <v>Not Started</v>
      </c>
      <c r="BF430" s="51">
        <f t="shared" si="119"/>
        <v>1</v>
      </c>
      <c r="BG430" s="51">
        <f t="shared" si="120"/>
        <v>0</v>
      </c>
      <c r="BH430" s="50" t="str">
        <f t="shared" si="121"/>
        <v/>
      </c>
      <c r="BI430" s="50" t="str">
        <f t="shared" si="122"/>
        <v/>
      </c>
      <c r="BJ430" s="50" t="str">
        <f t="shared" si="123"/>
        <v/>
      </c>
      <c r="BK430" s="50" t="str">
        <f t="shared" si="124"/>
        <v xml:space="preserve">Not Started |  | </v>
      </c>
      <c r="BL430" s="49" t="str">
        <f t="shared" ca="1" si="125"/>
        <v/>
      </c>
    </row>
    <row r="431" spans="1:64" x14ac:dyDescent="0.25">
      <c r="A431" t="str">
        <f>[1]All_Tasks_Billing!A431</f>
        <v>LAS16.PPM08</v>
      </c>
      <c r="B431" t="str">
        <f>[1]All_Tasks_Billing!B431</f>
        <v>PPM</v>
      </c>
      <c r="C431" t="str">
        <f>[1]All_Tasks_Billing!C431</f>
        <v>8.2.28</v>
      </c>
      <c r="D431" t="str">
        <f>[1]All_Tasks_Billing!D431</f>
        <v>PDU</v>
      </c>
      <c r="E431" t="str">
        <f>[1]All_Tasks_Billing!E431</f>
        <v>PDU Load Bank</v>
      </c>
      <c r="F431" t="str">
        <f>IF([1]All_Tasks_Billing!F431="","",[1]All_Tasks_Billing!F431)</f>
        <v/>
      </c>
      <c r="G431" t="str">
        <f>IF([1]All_Tasks_Billing!G431="","",[1]All_Tasks_Billing!G431)</f>
        <v/>
      </c>
      <c r="H431" s="45" t="str">
        <f>[1]All_Tasks_Billing!H431</f>
        <v/>
      </c>
      <c r="I431" t="str">
        <f>IF([1]All_Tasks_Billing!I431="","",[1]All_Tasks_Billing!I431)</f>
        <v/>
      </c>
      <c r="J431" t="str">
        <f>IF([1]All_Tasks_Billing!J431="","",[1]All_Tasks_Billing!J431)</f>
        <v/>
      </c>
      <c r="K431" t="b">
        <f>[1]All_Tasks_Billing!K431</f>
        <v>0</v>
      </c>
      <c r="L431" s="45" t="str">
        <f>[1]All_Tasks_Billing!L431</f>
        <v/>
      </c>
      <c r="M431" t="str">
        <f>[1]All_Tasks_Billing!M431</f>
        <v/>
      </c>
      <c r="N431" s="46">
        <f>IF([1]All_Tasks_Billing!N431="",0,[1]All_Tasks_Billing!N431)</f>
        <v>0</v>
      </c>
      <c r="O431" t="str">
        <f>[1]All_Tasks_Billing!O431</f>
        <v/>
      </c>
      <c r="P431" s="47">
        <f>IF([1]All_Tasks_Billing!P431="",0,[1]All_Tasks_Billing!P431)</f>
        <v>5</v>
      </c>
      <c r="Q431" s="47">
        <f>IF([1]All_Tasks_Billing!Q431="",0,[1]All_Tasks_Billing!Q431)</f>
        <v>5</v>
      </c>
      <c r="R431" s="47">
        <f>IF([1]All_Tasks_Billing!R431="",0,[1]All_Tasks_Billing!R431)</f>
        <v>5</v>
      </c>
      <c r="S431" t="str">
        <f>[1]All_Tasks_Billing!S431</f>
        <v/>
      </c>
      <c r="T431" t="str">
        <f>[1]All_Tasks_Billing!T431</f>
        <v/>
      </c>
      <c r="U431" t="str">
        <f>[1]All_Tasks_Billing!U431</f>
        <v/>
      </c>
      <c r="V431">
        <f>[1]All_Tasks_Billing!V431</f>
        <v>13</v>
      </c>
      <c r="W431" s="48">
        <f>[1]All_Tasks_Billing!W431</f>
        <v>150</v>
      </c>
      <c r="X431">
        <f>[1]All_Tasks_Billing!X431</f>
        <v>24331.724999999999</v>
      </c>
      <c r="Y431">
        <f>[1]All_Tasks_Billing!Y431</f>
        <v>1</v>
      </c>
      <c r="Z431" s="49">
        <f>[1]All_Tasks_Billing!Z431</f>
        <v>0</v>
      </c>
      <c r="AA431" s="45" t="str">
        <f>[1]All_Tasks_Billing!AA431</f>
        <v/>
      </c>
      <c r="AB431" t="str">
        <f>[1]All_Tasks_Billing!AB431</f>
        <v/>
      </c>
      <c r="AC431" s="48">
        <f>[1]All_Tasks_Billing!AC431</f>
        <v>0</v>
      </c>
      <c r="AD431" s="48">
        <f>[1]All_Tasks_Billing!AD431</f>
        <v>0</v>
      </c>
      <c r="AE431" s="48">
        <f>[1]All_Tasks_Billing!AE431</f>
        <v>0</v>
      </c>
      <c r="AF431" s="48">
        <f>[1]All_Tasks_Billing!AF431</f>
        <v>0</v>
      </c>
      <c r="AG431" s="48">
        <f>[1]All_Tasks_Billing!AG431</f>
        <v>0</v>
      </c>
      <c r="AH431" s="48">
        <f>[1]All_Tasks_Billing!AH431</f>
        <v>0.21499999999999997</v>
      </c>
      <c r="AI431" s="48">
        <f>[1]All_Tasks_Billing!AI431</f>
        <v>0</v>
      </c>
      <c r="AJ431" s="48">
        <f>[1]All_Tasks_Billing!AJ431</f>
        <v>0</v>
      </c>
      <c r="AK431" s="48">
        <f>[1]All_Tasks_Billing!AK431</f>
        <v>0</v>
      </c>
      <c r="AL431" s="48">
        <f>[1]All_Tasks_Billing!AL431</f>
        <v>0</v>
      </c>
      <c r="AM431" s="48">
        <f>[1]All_Tasks_Billing!AM431</f>
        <v>0</v>
      </c>
      <c r="AN431" s="48">
        <f>[1]All_Tasks_Billing!AN431</f>
        <v>0</v>
      </c>
      <c r="AO431" s="48">
        <f>[1]All_Tasks_Billing!AO431</f>
        <v>0</v>
      </c>
      <c r="AP431" s="48">
        <f>[1]All_Tasks_Billing!AP431</f>
        <v>0.21499999999999997</v>
      </c>
      <c r="AQ431" s="48">
        <f>[1]All_Tasks_Billing!AQ431</f>
        <v>0</v>
      </c>
      <c r="AR431" s="48">
        <f>[1]All_Tasks_Billing!AR431</f>
        <v>0</v>
      </c>
      <c r="AS431" s="48">
        <f>[1]All_Tasks_Billing!AS431</f>
        <v>0</v>
      </c>
      <c r="AT431" s="48">
        <f>[1]All_Tasks_Billing!AT431</f>
        <v>0</v>
      </c>
      <c r="AU431" s="50" t="str">
        <f t="shared" si="108"/>
        <v/>
      </c>
      <c r="AV431" s="50" t="str">
        <f t="shared" si="109"/>
        <v/>
      </c>
      <c r="AW431" s="50" t="str">
        <f t="shared" si="110"/>
        <v/>
      </c>
      <c r="AX431" s="50" t="str">
        <f t="shared" ca="1" si="111"/>
        <v>Not Completed</v>
      </c>
      <c r="AY431" s="50" t="str">
        <f t="shared" ca="1" si="112"/>
        <v>Not Completed</v>
      </c>
      <c r="AZ431" s="50" t="str">
        <f t="shared" ca="1" si="113"/>
        <v>Not Completed</v>
      </c>
      <c r="BA431" s="48">
        <f t="shared" si="114"/>
        <v>0</v>
      </c>
      <c r="BB431" s="45" t="str">
        <f t="shared" si="115"/>
        <v/>
      </c>
      <c r="BC431" s="50" t="str">
        <f t="shared" si="116"/>
        <v/>
      </c>
      <c r="BD431" s="48">
        <f t="shared" si="117"/>
        <v>0</v>
      </c>
      <c r="BE431" s="50" t="str">
        <f t="shared" si="118"/>
        <v>Not Started</v>
      </c>
      <c r="BF431" s="51">
        <f t="shared" si="119"/>
        <v>1</v>
      </c>
      <c r="BG431" s="51">
        <f t="shared" si="120"/>
        <v>0</v>
      </c>
      <c r="BH431" s="50" t="str">
        <f t="shared" si="121"/>
        <v/>
      </c>
      <c r="BI431" s="50" t="str">
        <f t="shared" si="122"/>
        <v/>
      </c>
      <c r="BJ431" s="50" t="str">
        <f t="shared" si="123"/>
        <v/>
      </c>
      <c r="BK431" s="50" t="str">
        <f t="shared" si="124"/>
        <v xml:space="preserve">Not Started |  | </v>
      </c>
      <c r="BL431" s="49" t="str">
        <f t="shared" ca="1" si="125"/>
        <v/>
      </c>
    </row>
    <row r="432" spans="1:64" x14ac:dyDescent="0.25">
      <c r="A432" t="str">
        <f>[1]All_Tasks_Billing!A432</f>
        <v>LAS16.PPM08</v>
      </c>
      <c r="B432" t="str">
        <f>[1]All_Tasks_Billing!B432</f>
        <v>PPM</v>
      </c>
      <c r="C432" t="str">
        <f>[1]All_Tasks_Billing!C432</f>
        <v>8.3.1</v>
      </c>
      <c r="D432" t="str">
        <f>[1]All_Tasks_Billing!D432</f>
        <v>Grounding</v>
      </c>
      <c r="E432" t="str">
        <f>[1]All_Tasks_Billing!E432</f>
        <v>Point-to-Point</v>
      </c>
      <c r="F432" t="str">
        <f>IF([1]All_Tasks_Billing!F432="","",[1]All_Tasks_Billing!F432)</f>
        <v/>
      </c>
      <c r="G432" t="str">
        <f>IF([1]All_Tasks_Billing!G432="","",[1]All_Tasks_Billing!G432)</f>
        <v/>
      </c>
      <c r="H432" s="45" t="str">
        <f>[1]All_Tasks_Billing!H432</f>
        <v/>
      </c>
      <c r="I432" t="str">
        <f>IF([1]All_Tasks_Billing!I432="","",[1]All_Tasks_Billing!I432)</f>
        <v/>
      </c>
      <c r="J432" t="str">
        <f>IF([1]All_Tasks_Billing!J432="","",[1]All_Tasks_Billing!J432)</f>
        <v/>
      </c>
      <c r="K432" t="b">
        <f>[1]All_Tasks_Billing!K432</f>
        <v>0</v>
      </c>
      <c r="L432" s="45" t="str">
        <f>[1]All_Tasks_Billing!L432</f>
        <v/>
      </c>
      <c r="M432" t="str">
        <f>[1]All_Tasks_Billing!M432</f>
        <v/>
      </c>
      <c r="N432" s="46">
        <f>IF([1]All_Tasks_Billing!N432="",0,[1]All_Tasks_Billing!N432)</f>
        <v>0</v>
      </c>
      <c r="O432" t="str">
        <f>[1]All_Tasks_Billing!O432</f>
        <v/>
      </c>
      <c r="P432" s="47">
        <f>IF([1]All_Tasks_Billing!P432="",0,[1]All_Tasks_Billing!P432)</f>
        <v>1.5</v>
      </c>
      <c r="Q432" s="47">
        <f>IF([1]All_Tasks_Billing!Q432="",0,[1]All_Tasks_Billing!Q432)</f>
        <v>1.5</v>
      </c>
      <c r="R432" s="47">
        <f>IF([1]All_Tasks_Billing!R432="",0,[1]All_Tasks_Billing!R432)</f>
        <v>1.5</v>
      </c>
      <c r="S432" t="str">
        <f>[1]All_Tasks_Billing!S432</f>
        <v/>
      </c>
      <c r="T432" t="str">
        <f>[1]All_Tasks_Billing!T432</f>
        <v/>
      </c>
      <c r="U432" t="str">
        <f>[1]All_Tasks_Billing!U432</f>
        <v/>
      </c>
      <c r="V432">
        <f>[1]All_Tasks_Billing!V432</f>
        <v>13</v>
      </c>
      <c r="W432" s="48">
        <f>[1]All_Tasks_Billing!W432</f>
        <v>150</v>
      </c>
      <c r="X432">
        <f>[1]All_Tasks_Billing!X432</f>
        <v>24331.724999999999</v>
      </c>
      <c r="Y432">
        <f>[1]All_Tasks_Billing!Y432</f>
        <v>1</v>
      </c>
      <c r="Z432" s="49">
        <f>[1]All_Tasks_Billing!Z432</f>
        <v>0</v>
      </c>
      <c r="AA432" s="45" t="str">
        <f>[1]All_Tasks_Billing!AA432</f>
        <v/>
      </c>
      <c r="AB432" t="str">
        <f>[1]All_Tasks_Billing!AB432</f>
        <v/>
      </c>
      <c r="AC432" s="48">
        <f>[1]All_Tasks_Billing!AC432</f>
        <v>0</v>
      </c>
      <c r="AD432" s="48">
        <f>[1]All_Tasks_Billing!AD432</f>
        <v>0</v>
      </c>
      <c r="AE432" s="48">
        <f>[1]All_Tasks_Billing!AE432</f>
        <v>0</v>
      </c>
      <c r="AF432" s="48">
        <f>[1]All_Tasks_Billing!AF432</f>
        <v>0</v>
      </c>
      <c r="AG432" s="48">
        <f>[1]All_Tasks_Billing!AG432</f>
        <v>0</v>
      </c>
      <c r="AH432" s="48">
        <f>[1]All_Tasks_Billing!AH432</f>
        <v>6.4500000000000002E-2</v>
      </c>
      <c r="AI432" s="48">
        <f>[1]All_Tasks_Billing!AI432</f>
        <v>0</v>
      </c>
      <c r="AJ432" s="48">
        <f>[1]All_Tasks_Billing!AJ432</f>
        <v>0</v>
      </c>
      <c r="AK432" s="48">
        <f>[1]All_Tasks_Billing!AK432</f>
        <v>0</v>
      </c>
      <c r="AL432" s="48">
        <f>[1]All_Tasks_Billing!AL432</f>
        <v>0</v>
      </c>
      <c r="AM432" s="48">
        <f>[1]All_Tasks_Billing!AM432</f>
        <v>0</v>
      </c>
      <c r="AN432" s="48">
        <f>[1]All_Tasks_Billing!AN432</f>
        <v>0</v>
      </c>
      <c r="AO432" s="48">
        <f>[1]All_Tasks_Billing!AO432</f>
        <v>0</v>
      </c>
      <c r="AP432" s="48">
        <f>[1]All_Tasks_Billing!AP432</f>
        <v>6.4500000000000002E-2</v>
      </c>
      <c r="AQ432" s="48">
        <f>[1]All_Tasks_Billing!AQ432</f>
        <v>0</v>
      </c>
      <c r="AR432" s="48">
        <f>[1]All_Tasks_Billing!AR432</f>
        <v>0</v>
      </c>
      <c r="AS432" s="48">
        <f>[1]All_Tasks_Billing!AS432</f>
        <v>0</v>
      </c>
      <c r="AT432" s="48">
        <f>[1]All_Tasks_Billing!AT432</f>
        <v>0</v>
      </c>
      <c r="AU432" s="50" t="str">
        <f t="shared" si="108"/>
        <v/>
      </c>
      <c r="AV432" s="50" t="str">
        <f t="shared" si="109"/>
        <v/>
      </c>
      <c r="AW432" s="50" t="str">
        <f t="shared" si="110"/>
        <v/>
      </c>
      <c r="AX432" s="50" t="str">
        <f t="shared" ca="1" si="111"/>
        <v>Not Completed</v>
      </c>
      <c r="AY432" s="50" t="str">
        <f t="shared" ca="1" si="112"/>
        <v>Not Completed</v>
      </c>
      <c r="AZ432" s="50" t="str">
        <f t="shared" ca="1" si="113"/>
        <v>Not Completed</v>
      </c>
      <c r="BA432" s="48">
        <f t="shared" si="114"/>
        <v>0</v>
      </c>
      <c r="BB432" s="45" t="str">
        <f t="shared" si="115"/>
        <v/>
      </c>
      <c r="BC432" s="50" t="str">
        <f t="shared" si="116"/>
        <v/>
      </c>
      <c r="BD432" s="48">
        <f t="shared" si="117"/>
        <v>0</v>
      </c>
      <c r="BE432" s="50" t="str">
        <f t="shared" si="118"/>
        <v>Not Started</v>
      </c>
      <c r="BF432" s="51">
        <f t="shared" si="119"/>
        <v>1</v>
      </c>
      <c r="BG432" s="51">
        <f t="shared" si="120"/>
        <v>0</v>
      </c>
      <c r="BH432" s="50" t="str">
        <f t="shared" si="121"/>
        <v/>
      </c>
      <c r="BI432" s="50" t="str">
        <f t="shared" si="122"/>
        <v/>
      </c>
      <c r="BJ432" s="50" t="str">
        <f t="shared" si="123"/>
        <v/>
      </c>
      <c r="BK432" s="50" t="str">
        <f t="shared" si="124"/>
        <v xml:space="preserve">Not Started |  | </v>
      </c>
      <c r="BL432" s="49" t="str">
        <f t="shared" ca="1" si="125"/>
        <v/>
      </c>
    </row>
    <row r="433" spans="1:64" x14ac:dyDescent="0.25">
      <c r="A433" t="str">
        <f>[1]All_Tasks_Billing!A433</f>
        <v>LAS16.PPM08</v>
      </c>
      <c r="B433" t="str">
        <f>[1]All_Tasks_Billing!B433</f>
        <v>PPM</v>
      </c>
      <c r="C433" t="str">
        <f>[1]All_Tasks_Billing!C433</f>
        <v>8.3.2</v>
      </c>
      <c r="D433" t="str">
        <f>[1]All_Tasks_Billing!D433</f>
        <v>Grounding</v>
      </c>
      <c r="E433" t="str">
        <f>[1]All_Tasks_Billing!E433</f>
        <v>Ground Resistance - Clamp</v>
      </c>
      <c r="F433" t="str">
        <f>IF([1]All_Tasks_Billing!F433="","",[1]All_Tasks_Billing!F433)</f>
        <v/>
      </c>
      <c r="G433" t="str">
        <f>IF([1]All_Tasks_Billing!G433="","",[1]All_Tasks_Billing!G433)</f>
        <v/>
      </c>
      <c r="H433" s="45" t="str">
        <f>[1]All_Tasks_Billing!H433</f>
        <v/>
      </c>
      <c r="I433" t="str">
        <f>IF([1]All_Tasks_Billing!I433="","",[1]All_Tasks_Billing!I433)</f>
        <v/>
      </c>
      <c r="J433" t="str">
        <f>IF([1]All_Tasks_Billing!J433="","",[1]All_Tasks_Billing!J433)</f>
        <v/>
      </c>
      <c r="K433" t="b">
        <f>[1]All_Tasks_Billing!K433</f>
        <v>0</v>
      </c>
      <c r="L433" s="45" t="str">
        <f>[1]All_Tasks_Billing!L433</f>
        <v/>
      </c>
      <c r="M433" t="str">
        <f>[1]All_Tasks_Billing!M433</f>
        <v/>
      </c>
      <c r="N433" s="46">
        <f>IF([1]All_Tasks_Billing!N433="",0,[1]All_Tasks_Billing!N433)</f>
        <v>0</v>
      </c>
      <c r="O433" t="str">
        <f>[1]All_Tasks_Billing!O433</f>
        <v/>
      </c>
      <c r="P433" s="47">
        <f>IF([1]All_Tasks_Billing!P433="",0,[1]All_Tasks_Billing!P433)</f>
        <v>2</v>
      </c>
      <c r="Q433" s="47">
        <f>IF([1]All_Tasks_Billing!Q433="",0,[1]All_Tasks_Billing!Q433)</f>
        <v>2</v>
      </c>
      <c r="R433" s="47">
        <f>IF([1]All_Tasks_Billing!R433="",0,[1]All_Tasks_Billing!R433)</f>
        <v>2</v>
      </c>
      <c r="S433" t="str">
        <f>[1]All_Tasks_Billing!S433</f>
        <v/>
      </c>
      <c r="T433" t="str">
        <f>[1]All_Tasks_Billing!T433</f>
        <v/>
      </c>
      <c r="U433" t="str">
        <f>[1]All_Tasks_Billing!U433</f>
        <v/>
      </c>
      <c r="V433">
        <f>[1]All_Tasks_Billing!V433</f>
        <v>13</v>
      </c>
      <c r="W433" s="48">
        <f>[1]All_Tasks_Billing!W433</f>
        <v>150</v>
      </c>
      <c r="X433">
        <f>[1]All_Tasks_Billing!X433</f>
        <v>24331.724999999999</v>
      </c>
      <c r="Y433">
        <f>[1]All_Tasks_Billing!Y433</f>
        <v>1</v>
      </c>
      <c r="Z433" s="49">
        <f>[1]All_Tasks_Billing!Z433</f>
        <v>0</v>
      </c>
      <c r="AA433" s="45" t="str">
        <f>[1]All_Tasks_Billing!AA433</f>
        <v/>
      </c>
      <c r="AB433" t="str">
        <f>[1]All_Tasks_Billing!AB433</f>
        <v/>
      </c>
      <c r="AC433" s="48">
        <f>[1]All_Tasks_Billing!AC433</f>
        <v>0</v>
      </c>
      <c r="AD433" s="48">
        <f>[1]All_Tasks_Billing!AD433</f>
        <v>0</v>
      </c>
      <c r="AE433" s="48">
        <f>[1]All_Tasks_Billing!AE433</f>
        <v>0</v>
      </c>
      <c r="AF433" s="48">
        <f>[1]All_Tasks_Billing!AF433</f>
        <v>0</v>
      </c>
      <c r="AG433" s="48">
        <f>[1]All_Tasks_Billing!AG433</f>
        <v>0</v>
      </c>
      <c r="AH433" s="48">
        <f>[1]All_Tasks_Billing!AH433</f>
        <v>8.5999999999999993E-2</v>
      </c>
      <c r="AI433" s="48">
        <f>[1]All_Tasks_Billing!AI433</f>
        <v>0</v>
      </c>
      <c r="AJ433" s="48">
        <f>[1]All_Tasks_Billing!AJ433</f>
        <v>0</v>
      </c>
      <c r="AK433" s="48">
        <f>[1]All_Tasks_Billing!AK433</f>
        <v>0</v>
      </c>
      <c r="AL433" s="48">
        <f>[1]All_Tasks_Billing!AL433</f>
        <v>0</v>
      </c>
      <c r="AM433" s="48">
        <f>[1]All_Tasks_Billing!AM433</f>
        <v>0</v>
      </c>
      <c r="AN433" s="48">
        <f>[1]All_Tasks_Billing!AN433</f>
        <v>0</v>
      </c>
      <c r="AO433" s="48">
        <f>[1]All_Tasks_Billing!AO433</f>
        <v>0</v>
      </c>
      <c r="AP433" s="48">
        <f>[1]All_Tasks_Billing!AP433</f>
        <v>8.5999999999999993E-2</v>
      </c>
      <c r="AQ433" s="48">
        <f>[1]All_Tasks_Billing!AQ433</f>
        <v>0</v>
      </c>
      <c r="AR433" s="48">
        <f>[1]All_Tasks_Billing!AR433</f>
        <v>0</v>
      </c>
      <c r="AS433" s="48">
        <f>[1]All_Tasks_Billing!AS433</f>
        <v>0</v>
      </c>
      <c r="AT433" s="48">
        <f>[1]All_Tasks_Billing!AT433</f>
        <v>0</v>
      </c>
      <c r="AU433" s="50" t="str">
        <f t="shared" si="108"/>
        <v/>
      </c>
      <c r="AV433" s="50" t="str">
        <f t="shared" si="109"/>
        <v/>
      </c>
      <c r="AW433" s="50" t="str">
        <f t="shared" si="110"/>
        <v/>
      </c>
      <c r="AX433" s="50" t="str">
        <f t="shared" ca="1" si="111"/>
        <v>Not Completed</v>
      </c>
      <c r="AY433" s="50" t="str">
        <f t="shared" ca="1" si="112"/>
        <v>Not Completed</v>
      </c>
      <c r="AZ433" s="50" t="str">
        <f t="shared" ca="1" si="113"/>
        <v>Not Completed</v>
      </c>
      <c r="BA433" s="48">
        <f t="shared" si="114"/>
        <v>0</v>
      </c>
      <c r="BB433" s="45" t="str">
        <f t="shared" si="115"/>
        <v/>
      </c>
      <c r="BC433" s="50" t="str">
        <f t="shared" si="116"/>
        <v/>
      </c>
      <c r="BD433" s="48">
        <f t="shared" si="117"/>
        <v>0</v>
      </c>
      <c r="BE433" s="50" t="str">
        <f t="shared" si="118"/>
        <v>Not Started</v>
      </c>
      <c r="BF433" s="51">
        <f t="shared" si="119"/>
        <v>1</v>
      </c>
      <c r="BG433" s="51">
        <f t="shared" si="120"/>
        <v>0</v>
      </c>
      <c r="BH433" s="50" t="str">
        <f t="shared" si="121"/>
        <v/>
      </c>
      <c r="BI433" s="50" t="str">
        <f t="shared" si="122"/>
        <v/>
      </c>
      <c r="BJ433" s="50" t="str">
        <f t="shared" si="123"/>
        <v/>
      </c>
      <c r="BK433" s="50" t="str">
        <f t="shared" si="124"/>
        <v xml:space="preserve">Not Started |  | </v>
      </c>
      <c r="BL433" s="49" t="str">
        <f t="shared" ca="1" si="125"/>
        <v/>
      </c>
    </row>
    <row r="434" spans="1:64" x14ac:dyDescent="0.25">
      <c r="A434" t="str">
        <f>[1]All_Tasks_Billing!A434</f>
        <v>LAS16.PPM09</v>
      </c>
      <c r="B434" t="str">
        <f>[1]All_Tasks_Billing!B434</f>
        <v>PPM</v>
      </c>
      <c r="C434" t="str">
        <f>[1]All_Tasks_Billing!C434</f>
        <v>9.1.1</v>
      </c>
      <c r="D434" t="str">
        <f>[1]All_Tasks_Billing!D434</f>
        <v>Main Switchgear</v>
      </c>
      <c r="E434" t="str">
        <f>[1]All_Tasks_Billing!E434</f>
        <v>Switchboard</v>
      </c>
      <c r="F434" t="str">
        <f>IF([1]All_Tasks_Billing!F434="","",[1]All_Tasks_Billing!F434)</f>
        <v/>
      </c>
      <c r="G434" t="str">
        <f>IF([1]All_Tasks_Billing!G434="","",[1]All_Tasks_Billing!G434)</f>
        <v/>
      </c>
      <c r="H434" s="45" t="str">
        <f>[1]All_Tasks_Billing!H434</f>
        <v/>
      </c>
      <c r="I434" t="str">
        <f>IF([1]All_Tasks_Billing!I434="","",[1]All_Tasks_Billing!I434)</f>
        <v/>
      </c>
      <c r="J434" t="str">
        <f>IF([1]All_Tasks_Billing!J434="","",[1]All_Tasks_Billing!J434)</f>
        <v/>
      </c>
      <c r="K434" t="b">
        <f>[1]All_Tasks_Billing!K434</f>
        <v>0</v>
      </c>
      <c r="L434" s="45" t="str">
        <f>[1]All_Tasks_Billing!L434</f>
        <v/>
      </c>
      <c r="M434" t="str">
        <f>[1]All_Tasks_Billing!M434</f>
        <v/>
      </c>
      <c r="N434" s="46">
        <f>IF([1]All_Tasks_Billing!N434="",0,[1]All_Tasks_Billing!N434)</f>
        <v>0</v>
      </c>
      <c r="O434" t="str">
        <f>[1]All_Tasks_Billing!O434</f>
        <v/>
      </c>
      <c r="P434" s="47">
        <f>IF([1]All_Tasks_Billing!P434="",0,[1]All_Tasks_Billing!P434)</f>
        <v>4</v>
      </c>
      <c r="Q434" s="47">
        <f>IF([1]All_Tasks_Billing!Q434="",0,[1]All_Tasks_Billing!Q434)</f>
        <v>4</v>
      </c>
      <c r="R434" s="47">
        <f>IF([1]All_Tasks_Billing!R434="",0,[1]All_Tasks_Billing!R434)</f>
        <v>4</v>
      </c>
      <c r="S434" t="str">
        <f>[1]All_Tasks_Billing!S434</f>
        <v/>
      </c>
      <c r="T434" t="str">
        <f>[1]All_Tasks_Billing!T434</f>
        <v/>
      </c>
      <c r="U434" t="str">
        <f>[1]All_Tasks_Billing!U434</f>
        <v/>
      </c>
      <c r="V434">
        <f>[1]All_Tasks_Billing!V434</f>
        <v>14</v>
      </c>
      <c r="W434" s="48">
        <f>[1]All_Tasks_Billing!W434</f>
        <v>150</v>
      </c>
      <c r="X434">
        <f>[1]All_Tasks_Billing!X434</f>
        <v>24331.724999999999</v>
      </c>
      <c r="Y434">
        <f>[1]All_Tasks_Billing!Y434</f>
        <v>1</v>
      </c>
      <c r="Z434" s="49">
        <f>[1]All_Tasks_Billing!Z434</f>
        <v>0</v>
      </c>
      <c r="AA434" s="45" t="str">
        <f>[1]All_Tasks_Billing!AA434</f>
        <v/>
      </c>
      <c r="AB434" t="str">
        <f>[1]All_Tasks_Billing!AB434</f>
        <v/>
      </c>
      <c r="AC434" s="48">
        <f>[1]All_Tasks_Billing!AC434</f>
        <v>0</v>
      </c>
      <c r="AD434" s="48">
        <f>[1]All_Tasks_Billing!AD434</f>
        <v>0</v>
      </c>
      <c r="AE434" s="48">
        <f>[1]All_Tasks_Billing!AE434</f>
        <v>0</v>
      </c>
      <c r="AF434" s="48">
        <f>[1]All_Tasks_Billing!AF434</f>
        <v>0</v>
      </c>
      <c r="AG434" s="48">
        <f>[1]All_Tasks_Billing!AG434</f>
        <v>0</v>
      </c>
      <c r="AH434" s="48">
        <f>[1]All_Tasks_Billing!AH434</f>
        <v>0.17199999999999999</v>
      </c>
      <c r="AI434" s="48">
        <f>[1]All_Tasks_Billing!AI434</f>
        <v>0</v>
      </c>
      <c r="AJ434" s="48">
        <f>[1]All_Tasks_Billing!AJ434</f>
        <v>0</v>
      </c>
      <c r="AK434" s="48">
        <f>[1]All_Tasks_Billing!AK434</f>
        <v>0</v>
      </c>
      <c r="AL434" s="48">
        <f>[1]All_Tasks_Billing!AL434</f>
        <v>0</v>
      </c>
      <c r="AM434" s="48">
        <f>[1]All_Tasks_Billing!AM434</f>
        <v>0</v>
      </c>
      <c r="AN434" s="48">
        <f>[1]All_Tasks_Billing!AN434</f>
        <v>0</v>
      </c>
      <c r="AO434" s="48">
        <f>[1]All_Tasks_Billing!AO434</f>
        <v>0</v>
      </c>
      <c r="AP434" s="48">
        <f>[1]All_Tasks_Billing!AP434</f>
        <v>0.17199999999999999</v>
      </c>
      <c r="AQ434" s="48">
        <f>[1]All_Tasks_Billing!AQ434</f>
        <v>0</v>
      </c>
      <c r="AR434" s="48">
        <f>[1]All_Tasks_Billing!AR434</f>
        <v>0</v>
      </c>
      <c r="AS434" s="48">
        <f>[1]All_Tasks_Billing!AS434</f>
        <v>0</v>
      </c>
      <c r="AT434" s="48">
        <f>[1]All_Tasks_Billing!AT434</f>
        <v>0</v>
      </c>
      <c r="AU434" s="50" t="str">
        <f t="shared" si="108"/>
        <v/>
      </c>
      <c r="AV434" s="50" t="str">
        <f t="shared" si="109"/>
        <v/>
      </c>
      <c r="AW434" s="50" t="str">
        <f t="shared" si="110"/>
        <v/>
      </c>
      <c r="AX434" s="50" t="str">
        <f t="shared" ca="1" si="111"/>
        <v>Not Completed</v>
      </c>
      <c r="AY434" s="50" t="str">
        <f t="shared" ca="1" si="112"/>
        <v>Not Completed</v>
      </c>
      <c r="AZ434" s="50" t="str">
        <f t="shared" ca="1" si="113"/>
        <v>Not Completed</v>
      </c>
      <c r="BA434" s="48">
        <f t="shared" si="114"/>
        <v>0</v>
      </c>
      <c r="BB434" s="45" t="str">
        <f t="shared" si="115"/>
        <v/>
      </c>
      <c r="BC434" s="50" t="str">
        <f t="shared" si="116"/>
        <v/>
      </c>
      <c r="BD434" s="48">
        <f t="shared" si="117"/>
        <v>0</v>
      </c>
      <c r="BE434" s="50" t="str">
        <f t="shared" si="118"/>
        <v>Not Started</v>
      </c>
      <c r="BF434" s="51">
        <f t="shared" si="119"/>
        <v>1</v>
      </c>
      <c r="BG434" s="51">
        <f t="shared" si="120"/>
        <v>0</v>
      </c>
      <c r="BH434" s="50" t="str">
        <f t="shared" si="121"/>
        <v/>
      </c>
      <c r="BI434" s="50" t="str">
        <f t="shared" si="122"/>
        <v/>
      </c>
      <c r="BJ434" s="50" t="str">
        <f t="shared" si="123"/>
        <v/>
      </c>
      <c r="BK434" s="50" t="str">
        <f t="shared" si="124"/>
        <v xml:space="preserve">Not Started |  | </v>
      </c>
      <c r="BL434" s="49" t="str">
        <f t="shared" ca="1" si="125"/>
        <v/>
      </c>
    </row>
    <row r="435" spans="1:64" x14ac:dyDescent="0.25">
      <c r="A435" t="str">
        <f>[1]All_Tasks_Billing!A435</f>
        <v>LAS16.PPM09</v>
      </c>
      <c r="B435" t="str">
        <f>[1]All_Tasks_Billing!B435</f>
        <v>PPM</v>
      </c>
      <c r="C435" t="str">
        <f>[1]All_Tasks_Billing!C435</f>
        <v>9.1.2</v>
      </c>
      <c r="D435" t="str">
        <f>[1]All_Tasks_Billing!D435</f>
        <v>Main Switchgear</v>
      </c>
      <c r="E435" t="str">
        <f>[1]All_Tasks_Billing!E435</f>
        <v>Circuit Breakers -Primary</v>
      </c>
      <c r="F435" t="str">
        <f>IF([1]All_Tasks_Billing!F435="","",[1]All_Tasks_Billing!F435)</f>
        <v>5000AF / 4200AT</v>
      </c>
      <c r="G435" t="str">
        <f>IF([1]All_Tasks_Billing!G435="","",[1]All_Tasks_Billing!G435)</f>
        <v/>
      </c>
      <c r="H435" s="45" t="str">
        <f>[1]All_Tasks_Billing!H435</f>
        <v/>
      </c>
      <c r="I435" t="str">
        <f>IF([1]All_Tasks_Billing!I435="","",[1]All_Tasks_Billing!I435)</f>
        <v/>
      </c>
      <c r="J435" t="str">
        <f>IF([1]All_Tasks_Billing!J435="","",[1]All_Tasks_Billing!J435)</f>
        <v/>
      </c>
      <c r="K435" t="b">
        <f>[1]All_Tasks_Billing!K435</f>
        <v>0</v>
      </c>
      <c r="L435" s="45" t="str">
        <f>[1]All_Tasks_Billing!L435</f>
        <v/>
      </c>
      <c r="M435" t="str">
        <f>[1]All_Tasks_Billing!M435</f>
        <v/>
      </c>
      <c r="N435" s="46">
        <f>IF([1]All_Tasks_Billing!N435="",0,[1]All_Tasks_Billing!N435)</f>
        <v>0</v>
      </c>
      <c r="O435" t="str">
        <f>[1]All_Tasks_Billing!O435</f>
        <v/>
      </c>
      <c r="P435" s="47">
        <f>IF([1]All_Tasks_Billing!P435="",0,[1]All_Tasks_Billing!P435)</f>
        <v>4</v>
      </c>
      <c r="Q435" s="47">
        <f>IF([1]All_Tasks_Billing!Q435="",0,[1]All_Tasks_Billing!Q435)</f>
        <v>4</v>
      </c>
      <c r="R435" s="47">
        <f>IF([1]All_Tasks_Billing!R435="",0,[1]All_Tasks_Billing!R435)</f>
        <v>4</v>
      </c>
      <c r="S435" t="str">
        <f>[1]All_Tasks_Billing!S435</f>
        <v/>
      </c>
      <c r="T435" t="str">
        <f>[1]All_Tasks_Billing!T435</f>
        <v/>
      </c>
      <c r="U435" t="str">
        <f>[1]All_Tasks_Billing!U435</f>
        <v/>
      </c>
      <c r="V435">
        <f>[1]All_Tasks_Billing!V435</f>
        <v>14</v>
      </c>
      <c r="W435" s="48">
        <f>[1]All_Tasks_Billing!W435</f>
        <v>150</v>
      </c>
      <c r="X435">
        <f>[1]All_Tasks_Billing!X435</f>
        <v>24331.724999999999</v>
      </c>
      <c r="Y435">
        <f>[1]All_Tasks_Billing!Y435</f>
        <v>1</v>
      </c>
      <c r="Z435" s="49">
        <f>[1]All_Tasks_Billing!Z435</f>
        <v>0</v>
      </c>
      <c r="AA435" s="45" t="str">
        <f>[1]All_Tasks_Billing!AA435</f>
        <v/>
      </c>
      <c r="AB435" t="str">
        <f>[1]All_Tasks_Billing!AB435</f>
        <v/>
      </c>
      <c r="AC435" s="48">
        <f>[1]All_Tasks_Billing!AC435</f>
        <v>0</v>
      </c>
      <c r="AD435" s="48">
        <f>[1]All_Tasks_Billing!AD435</f>
        <v>0</v>
      </c>
      <c r="AE435" s="48">
        <f>[1]All_Tasks_Billing!AE435</f>
        <v>0</v>
      </c>
      <c r="AF435" s="48">
        <f>[1]All_Tasks_Billing!AF435</f>
        <v>0</v>
      </c>
      <c r="AG435" s="48">
        <f>[1]All_Tasks_Billing!AG435</f>
        <v>0</v>
      </c>
      <c r="AH435" s="48">
        <f>[1]All_Tasks_Billing!AH435</f>
        <v>0.17199999999999999</v>
      </c>
      <c r="AI435" s="48">
        <f>[1]All_Tasks_Billing!AI435</f>
        <v>0</v>
      </c>
      <c r="AJ435" s="48">
        <f>[1]All_Tasks_Billing!AJ435</f>
        <v>0</v>
      </c>
      <c r="AK435" s="48">
        <f>[1]All_Tasks_Billing!AK435</f>
        <v>0</v>
      </c>
      <c r="AL435" s="48">
        <f>[1]All_Tasks_Billing!AL435</f>
        <v>0</v>
      </c>
      <c r="AM435" s="48">
        <f>[1]All_Tasks_Billing!AM435</f>
        <v>0</v>
      </c>
      <c r="AN435" s="48">
        <f>[1]All_Tasks_Billing!AN435</f>
        <v>0</v>
      </c>
      <c r="AO435" s="48">
        <f>[1]All_Tasks_Billing!AO435</f>
        <v>0</v>
      </c>
      <c r="AP435" s="48">
        <f>[1]All_Tasks_Billing!AP435</f>
        <v>0.17199999999999999</v>
      </c>
      <c r="AQ435" s="48">
        <f>[1]All_Tasks_Billing!AQ435</f>
        <v>0</v>
      </c>
      <c r="AR435" s="48">
        <f>[1]All_Tasks_Billing!AR435</f>
        <v>0</v>
      </c>
      <c r="AS435" s="48">
        <f>[1]All_Tasks_Billing!AS435</f>
        <v>0</v>
      </c>
      <c r="AT435" s="48">
        <f>[1]All_Tasks_Billing!AT435</f>
        <v>0</v>
      </c>
      <c r="AU435" s="50" t="str">
        <f t="shared" si="108"/>
        <v/>
      </c>
      <c r="AV435" s="50" t="str">
        <f t="shared" si="109"/>
        <v/>
      </c>
      <c r="AW435" s="50" t="str">
        <f t="shared" si="110"/>
        <v/>
      </c>
      <c r="AX435" s="50" t="str">
        <f t="shared" ca="1" si="111"/>
        <v>Not Completed</v>
      </c>
      <c r="AY435" s="50" t="str">
        <f t="shared" ca="1" si="112"/>
        <v>Not Completed</v>
      </c>
      <c r="AZ435" s="50" t="str">
        <f t="shared" ca="1" si="113"/>
        <v>Not Completed</v>
      </c>
      <c r="BA435" s="48">
        <f t="shared" si="114"/>
        <v>0</v>
      </c>
      <c r="BB435" s="45" t="str">
        <f t="shared" si="115"/>
        <v/>
      </c>
      <c r="BC435" s="50" t="str">
        <f t="shared" si="116"/>
        <v/>
      </c>
      <c r="BD435" s="48">
        <f t="shared" si="117"/>
        <v>0</v>
      </c>
      <c r="BE435" s="50" t="str">
        <f t="shared" si="118"/>
        <v>Not Started</v>
      </c>
      <c r="BF435" s="51">
        <f t="shared" si="119"/>
        <v>1</v>
      </c>
      <c r="BG435" s="51">
        <f t="shared" si="120"/>
        <v>0</v>
      </c>
      <c r="BH435" s="50" t="str">
        <f t="shared" si="121"/>
        <v/>
      </c>
      <c r="BI435" s="50" t="str">
        <f t="shared" si="122"/>
        <v/>
      </c>
      <c r="BJ435" s="50" t="str">
        <f t="shared" si="123"/>
        <v/>
      </c>
      <c r="BK435" s="50" t="str">
        <f t="shared" si="124"/>
        <v xml:space="preserve">Not Started |  | </v>
      </c>
      <c r="BL435" s="49" t="str">
        <f t="shared" ca="1" si="125"/>
        <v/>
      </c>
    </row>
    <row r="436" spans="1:64" x14ac:dyDescent="0.25">
      <c r="A436" t="str">
        <f>[1]All_Tasks_Billing!A436</f>
        <v>LAS16.PPM09</v>
      </c>
      <c r="B436" t="str">
        <f>[1]All_Tasks_Billing!B436</f>
        <v>PPM</v>
      </c>
      <c r="C436" t="str">
        <f>[1]All_Tasks_Billing!C436</f>
        <v>9.1.3</v>
      </c>
      <c r="D436" t="str">
        <f>[1]All_Tasks_Billing!D436</f>
        <v>Main Switchgear</v>
      </c>
      <c r="E436" t="str">
        <f>[1]All_Tasks_Billing!E436</f>
        <v>Circuit Breakers -Primary</v>
      </c>
      <c r="F436" t="str">
        <f>IF([1]All_Tasks_Billing!F436="","",[1]All_Tasks_Billing!F436)</f>
        <v>5000AF / 4200AT</v>
      </c>
      <c r="G436" t="str">
        <f>IF([1]All_Tasks_Billing!G436="","",[1]All_Tasks_Billing!G436)</f>
        <v/>
      </c>
      <c r="H436" s="45" t="str">
        <f>[1]All_Tasks_Billing!H436</f>
        <v/>
      </c>
      <c r="I436" t="str">
        <f>IF([1]All_Tasks_Billing!I436="","",[1]All_Tasks_Billing!I436)</f>
        <v/>
      </c>
      <c r="J436" t="str">
        <f>IF([1]All_Tasks_Billing!J436="","",[1]All_Tasks_Billing!J436)</f>
        <v/>
      </c>
      <c r="K436" t="b">
        <f>[1]All_Tasks_Billing!K436</f>
        <v>0</v>
      </c>
      <c r="L436" s="45" t="str">
        <f>[1]All_Tasks_Billing!L436</f>
        <v/>
      </c>
      <c r="M436" t="str">
        <f>[1]All_Tasks_Billing!M436</f>
        <v/>
      </c>
      <c r="N436" s="46">
        <f>IF([1]All_Tasks_Billing!N436="",0,[1]All_Tasks_Billing!N436)</f>
        <v>0</v>
      </c>
      <c r="O436" t="str">
        <f>[1]All_Tasks_Billing!O436</f>
        <v/>
      </c>
      <c r="P436" s="47">
        <f>IF([1]All_Tasks_Billing!P436="",0,[1]All_Tasks_Billing!P436)</f>
        <v>4</v>
      </c>
      <c r="Q436" s="47">
        <f>IF([1]All_Tasks_Billing!Q436="",0,[1]All_Tasks_Billing!Q436)</f>
        <v>4</v>
      </c>
      <c r="R436" s="47">
        <f>IF([1]All_Tasks_Billing!R436="",0,[1]All_Tasks_Billing!R436)</f>
        <v>4</v>
      </c>
      <c r="S436" t="str">
        <f>[1]All_Tasks_Billing!S436</f>
        <v/>
      </c>
      <c r="T436" t="str">
        <f>[1]All_Tasks_Billing!T436</f>
        <v/>
      </c>
      <c r="U436" t="str">
        <f>[1]All_Tasks_Billing!U436</f>
        <v/>
      </c>
      <c r="V436">
        <f>[1]All_Tasks_Billing!V436</f>
        <v>14</v>
      </c>
      <c r="W436" s="48">
        <f>[1]All_Tasks_Billing!W436</f>
        <v>150</v>
      </c>
      <c r="X436">
        <f>[1]All_Tasks_Billing!X436</f>
        <v>24331.724999999999</v>
      </c>
      <c r="Y436">
        <f>[1]All_Tasks_Billing!Y436</f>
        <v>1</v>
      </c>
      <c r="Z436" s="49">
        <f>[1]All_Tasks_Billing!Z436</f>
        <v>0</v>
      </c>
      <c r="AA436" s="45" t="str">
        <f>[1]All_Tasks_Billing!AA436</f>
        <v/>
      </c>
      <c r="AB436" t="str">
        <f>[1]All_Tasks_Billing!AB436</f>
        <v/>
      </c>
      <c r="AC436" s="48">
        <f>[1]All_Tasks_Billing!AC436</f>
        <v>0</v>
      </c>
      <c r="AD436" s="48">
        <f>[1]All_Tasks_Billing!AD436</f>
        <v>0</v>
      </c>
      <c r="AE436" s="48">
        <f>[1]All_Tasks_Billing!AE436</f>
        <v>0</v>
      </c>
      <c r="AF436" s="48">
        <f>[1]All_Tasks_Billing!AF436</f>
        <v>0</v>
      </c>
      <c r="AG436" s="48">
        <f>[1]All_Tasks_Billing!AG436</f>
        <v>0</v>
      </c>
      <c r="AH436" s="48">
        <f>[1]All_Tasks_Billing!AH436</f>
        <v>0.17199999999999999</v>
      </c>
      <c r="AI436" s="48">
        <f>[1]All_Tasks_Billing!AI436</f>
        <v>0</v>
      </c>
      <c r="AJ436" s="48">
        <f>[1]All_Tasks_Billing!AJ436</f>
        <v>0</v>
      </c>
      <c r="AK436" s="48">
        <f>[1]All_Tasks_Billing!AK436</f>
        <v>0</v>
      </c>
      <c r="AL436" s="48">
        <f>[1]All_Tasks_Billing!AL436</f>
        <v>0</v>
      </c>
      <c r="AM436" s="48">
        <f>[1]All_Tasks_Billing!AM436</f>
        <v>0</v>
      </c>
      <c r="AN436" s="48">
        <f>[1]All_Tasks_Billing!AN436</f>
        <v>0</v>
      </c>
      <c r="AO436" s="48">
        <f>[1]All_Tasks_Billing!AO436</f>
        <v>0</v>
      </c>
      <c r="AP436" s="48">
        <f>[1]All_Tasks_Billing!AP436</f>
        <v>0.17199999999999999</v>
      </c>
      <c r="AQ436" s="48">
        <f>[1]All_Tasks_Billing!AQ436</f>
        <v>0</v>
      </c>
      <c r="AR436" s="48">
        <f>[1]All_Tasks_Billing!AR436</f>
        <v>0</v>
      </c>
      <c r="AS436" s="48">
        <f>[1]All_Tasks_Billing!AS436</f>
        <v>0</v>
      </c>
      <c r="AT436" s="48">
        <f>[1]All_Tasks_Billing!AT436</f>
        <v>0</v>
      </c>
      <c r="AU436" s="50" t="str">
        <f t="shared" si="108"/>
        <v/>
      </c>
      <c r="AV436" s="50" t="str">
        <f t="shared" si="109"/>
        <v/>
      </c>
      <c r="AW436" s="50" t="str">
        <f t="shared" si="110"/>
        <v/>
      </c>
      <c r="AX436" s="50" t="str">
        <f t="shared" ca="1" si="111"/>
        <v>Not Completed</v>
      </c>
      <c r="AY436" s="50" t="str">
        <f t="shared" ca="1" si="112"/>
        <v>Not Completed</v>
      </c>
      <c r="AZ436" s="50" t="str">
        <f t="shared" ca="1" si="113"/>
        <v>Not Completed</v>
      </c>
      <c r="BA436" s="48">
        <f t="shared" si="114"/>
        <v>0</v>
      </c>
      <c r="BB436" s="45" t="str">
        <f t="shared" si="115"/>
        <v/>
      </c>
      <c r="BC436" s="50" t="str">
        <f t="shared" si="116"/>
        <v/>
      </c>
      <c r="BD436" s="48">
        <f t="shared" si="117"/>
        <v>0</v>
      </c>
      <c r="BE436" s="50" t="str">
        <f t="shared" si="118"/>
        <v>Not Started</v>
      </c>
      <c r="BF436" s="51">
        <f t="shared" si="119"/>
        <v>1</v>
      </c>
      <c r="BG436" s="51">
        <f t="shared" si="120"/>
        <v>0</v>
      </c>
      <c r="BH436" s="50" t="str">
        <f t="shared" si="121"/>
        <v/>
      </c>
      <c r="BI436" s="50" t="str">
        <f t="shared" si="122"/>
        <v/>
      </c>
      <c r="BJ436" s="50" t="str">
        <f t="shared" si="123"/>
        <v/>
      </c>
      <c r="BK436" s="50" t="str">
        <f t="shared" si="124"/>
        <v xml:space="preserve">Not Started |  | </v>
      </c>
      <c r="BL436" s="49" t="str">
        <f t="shared" ca="1" si="125"/>
        <v/>
      </c>
    </row>
    <row r="437" spans="1:64" x14ac:dyDescent="0.25">
      <c r="A437" t="str">
        <f>[1]All_Tasks_Billing!A437</f>
        <v>LAS16.PPM09</v>
      </c>
      <c r="B437" t="str">
        <f>[1]All_Tasks_Billing!B437</f>
        <v>PPM</v>
      </c>
      <c r="C437" t="str">
        <f>[1]All_Tasks_Billing!C437</f>
        <v>9.1.4</v>
      </c>
      <c r="D437" t="str">
        <f>[1]All_Tasks_Billing!D437</f>
        <v>Main Switchgear</v>
      </c>
      <c r="E437" t="str">
        <f>[1]All_Tasks_Billing!E437</f>
        <v>Circuit Breakers -Primary</v>
      </c>
      <c r="F437" t="str">
        <f>IF([1]All_Tasks_Billing!F437="","",[1]All_Tasks_Billing!F437)</f>
        <v>400AF / 400AT</v>
      </c>
      <c r="G437" t="str">
        <f>IF([1]All_Tasks_Billing!G437="","",[1]All_Tasks_Billing!G437)</f>
        <v/>
      </c>
      <c r="H437" s="45" t="str">
        <f>[1]All_Tasks_Billing!H437</f>
        <v/>
      </c>
      <c r="I437" t="str">
        <f>IF([1]All_Tasks_Billing!I437="","",[1]All_Tasks_Billing!I437)</f>
        <v/>
      </c>
      <c r="J437" t="str">
        <f>IF([1]All_Tasks_Billing!J437="","",[1]All_Tasks_Billing!J437)</f>
        <v/>
      </c>
      <c r="K437" t="b">
        <f>[1]All_Tasks_Billing!K437</f>
        <v>0</v>
      </c>
      <c r="L437" s="45" t="str">
        <f>[1]All_Tasks_Billing!L437</f>
        <v/>
      </c>
      <c r="M437" t="str">
        <f>[1]All_Tasks_Billing!M437</f>
        <v/>
      </c>
      <c r="N437" s="46">
        <f>IF([1]All_Tasks_Billing!N437="",0,[1]All_Tasks_Billing!N437)</f>
        <v>0</v>
      </c>
      <c r="O437" t="str">
        <f>[1]All_Tasks_Billing!O437</f>
        <v/>
      </c>
      <c r="P437" s="47">
        <f>IF([1]All_Tasks_Billing!P437="",0,[1]All_Tasks_Billing!P437)</f>
        <v>3</v>
      </c>
      <c r="Q437" s="47">
        <f>IF([1]All_Tasks_Billing!Q437="",0,[1]All_Tasks_Billing!Q437)</f>
        <v>3</v>
      </c>
      <c r="R437" s="47">
        <f>IF([1]All_Tasks_Billing!R437="",0,[1]All_Tasks_Billing!R437)</f>
        <v>3</v>
      </c>
      <c r="S437" t="str">
        <f>[1]All_Tasks_Billing!S437</f>
        <v/>
      </c>
      <c r="T437" t="str">
        <f>[1]All_Tasks_Billing!T437</f>
        <v/>
      </c>
      <c r="U437" t="str">
        <f>[1]All_Tasks_Billing!U437</f>
        <v/>
      </c>
      <c r="V437">
        <f>[1]All_Tasks_Billing!V437</f>
        <v>14</v>
      </c>
      <c r="W437" s="48">
        <f>[1]All_Tasks_Billing!W437</f>
        <v>150</v>
      </c>
      <c r="X437">
        <f>[1]All_Tasks_Billing!X437</f>
        <v>24331.724999999999</v>
      </c>
      <c r="Y437">
        <f>[1]All_Tasks_Billing!Y437</f>
        <v>1</v>
      </c>
      <c r="Z437" s="49">
        <f>[1]All_Tasks_Billing!Z437</f>
        <v>0</v>
      </c>
      <c r="AA437" s="45" t="str">
        <f>[1]All_Tasks_Billing!AA437</f>
        <v/>
      </c>
      <c r="AB437" t="str">
        <f>[1]All_Tasks_Billing!AB437</f>
        <v/>
      </c>
      <c r="AC437" s="48">
        <f>[1]All_Tasks_Billing!AC437</f>
        <v>0</v>
      </c>
      <c r="AD437" s="48">
        <f>[1]All_Tasks_Billing!AD437</f>
        <v>0</v>
      </c>
      <c r="AE437" s="48">
        <f>[1]All_Tasks_Billing!AE437</f>
        <v>0</v>
      </c>
      <c r="AF437" s="48">
        <f>[1]All_Tasks_Billing!AF437</f>
        <v>0</v>
      </c>
      <c r="AG437" s="48">
        <f>[1]All_Tasks_Billing!AG437</f>
        <v>0</v>
      </c>
      <c r="AH437" s="48">
        <f>[1]All_Tasks_Billing!AH437</f>
        <v>0.129</v>
      </c>
      <c r="AI437" s="48">
        <f>[1]All_Tasks_Billing!AI437</f>
        <v>0</v>
      </c>
      <c r="AJ437" s="48">
        <f>[1]All_Tasks_Billing!AJ437</f>
        <v>0</v>
      </c>
      <c r="AK437" s="48">
        <f>[1]All_Tasks_Billing!AK437</f>
        <v>0</v>
      </c>
      <c r="AL437" s="48">
        <f>[1]All_Tasks_Billing!AL437</f>
        <v>0</v>
      </c>
      <c r="AM437" s="48">
        <f>[1]All_Tasks_Billing!AM437</f>
        <v>0</v>
      </c>
      <c r="AN437" s="48">
        <f>[1]All_Tasks_Billing!AN437</f>
        <v>0</v>
      </c>
      <c r="AO437" s="48">
        <f>[1]All_Tasks_Billing!AO437</f>
        <v>0</v>
      </c>
      <c r="AP437" s="48">
        <f>[1]All_Tasks_Billing!AP437</f>
        <v>0.129</v>
      </c>
      <c r="AQ437" s="48">
        <f>[1]All_Tasks_Billing!AQ437</f>
        <v>0</v>
      </c>
      <c r="AR437" s="48">
        <f>[1]All_Tasks_Billing!AR437</f>
        <v>0</v>
      </c>
      <c r="AS437" s="48">
        <f>[1]All_Tasks_Billing!AS437</f>
        <v>0</v>
      </c>
      <c r="AT437" s="48">
        <f>[1]All_Tasks_Billing!AT437</f>
        <v>0</v>
      </c>
      <c r="AU437" s="50" t="str">
        <f t="shared" si="108"/>
        <v/>
      </c>
      <c r="AV437" s="50" t="str">
        <f t="shared" si="109"/>
        <v/>
      </c>
      <c r="AW437" s="50" t="str">
        <f t="shared" si="110"/>
        <v/>
      </c>
      <c r="AX437" s="50" t="str">
        <f t="shared" ca="1" si="111"/>
        <v>Not Completed</v>
      </c>
      <c r="AY437" s="50" t="str">
        <f t="shared" ca="1" si="112"/>
        <v>Not Completed</v>
      </c>
      <c r="AZ437" s="50" t="str">
        <f t="shared" ca="1" si="113"/>
        <v>Not Completed</v>
      </c>
      <c r="BA437" s="48">
        <f t="shared" si="114"/>
        <v>0</v>
      </c>
      <c r="BB437" s="45" t="str">
        <f t="shared" si="115"/>
        <v/>
      </c>
      <c r="BC437" s="50" t="str">
        <f t="shared" si="116"/>
        <v/>
      </c>
      <c r="BD437" s="48">
        <f t="shared" si="117"/>
        <v>0</v>
      </c>
      <c r="BE437" s="50" t="str">
        <f t="shared" si="118"/>
        <v>Not Started</v>
      </c>
      <c r="BF437" s="51">
        <f t="shared" si="119"/>
        <v>1</v>
      </c>
      <c r="BG437" s="51">
        <f t="shared" si="120"/>
        <v>0</v>
      </c>
      <c r="BH437" s="50" t="str">
        <f t="shared" si="121"/>
        <v/>
      </c>
      <c r="BI437" s="50" t="str">
        <f t="shared" si="122"/>
        <v/>
      </c>
      <c r="BJ437" s="50" t="str">
        <f t="shared" si="123"/>
        <v/>
      </c>
      <c r="BK437" s="50" t="str">
        <f t="shared" si="124"/>
        <v xml:space="preserve">Not Started |  | </v>
      </c>
      <c r="BL437" s="49" t="str">
        <f t="shared" ca="1" si="125"/>
        <v/>
      </c>
    </row>
    <row r="438" spans="1:64" x14ac:dyDescent="0.25">
      <c r="A438" t="str">
        <f>[1]All_Tasks_Billing!A438</f>
        <v>LAS16.PPM09</v>
      </c>
      <c r="B438" t="str">
        <f>[1]All_Tasks_Billing!B438</f>
        <v>PPM</v>
      </c>
      <c r="C438" t="str">
        <f>[1]All_Tasks_Billing!C438</f>
        <v>9.1.5</v>
      </c>
      <c r="D438" t="str">
        <f>[1]All_Tasks_Billing!D438</f>
        <v>Main Switchgear</v>
      </c>
      <c r="E438" t="str">
        <f>[1]All_Tasks_Billing!E438</f>
        <v>Circuit Breakers -Primary</v>
      </c>
      <c r="F438" t="str">
        <f>IF([1]All_Tasks_Billing!F438="","",[1]All_Tasks_Billing!F438)</f>
        <v>400AF / 400AT</v>
      </c>
      <c r="G438" t="str">
        <f>IF([1]All_Tasks_Billing!G438="","",[1]All_Tasks_Billing!G438)</f>
        <v/>
      </c>
      <c r="H438" s="45" t="str">
        <f>[1]All_Tasks_Billing!H438</f>
        <v/>
      </c>
      <c r="I438" t="str">
        <f>IF([1]All_Tasks_Billing!I438="","",[1]All_Tasks_Billing!I438)</f>
        <v/>
      </c>
      <c r="J438" t="str">
        <f>IF([1]All_Tasks_Billing!J438="","",[1]All_Tasks_Billing!J438)</f>
        <v/>
      </c>
      <c r="K438" t="b">
        <f>[1]All_Tasks_Billing!K438</f>
        <v>0</v>
      </c>
      <c r="L438" s="45" t="str">
        <f>[1]All_Tasks_Billing!L438</f>
        <v/>
      </c>
      <c r="M438" t="str">
        <f>[1]All_Tasks_Billing!M438</f>
        <v/>
      </c>
      <c r="N438" s="46">
        <f>IF([1]All_Tasks_Billing!N438="",0,[1]All_Tasks_Billing!N438)</f>
        <v>0</v>
      </c>
      <c r="O438" t="str">
        <f>[1]All_Tasks_Billing!O438</f>
        <v/>
      </c>
      <c r="P438" s="47">
        <f>IF([1]All_Tasks_Billing!P438="",0,[1]All_Tasks_Billing!P438)</f>
        <v>3</v>
      </c>
      <c r="Q438" s="47">
        <f>IF([1]All_Tasks_Billing!Q438="",0,[1]All_Tasks_Billing!Q438)</f>
        <v>3</v>
      </c>
      <c r="R438" s="47">
        <f>IF([1]All_Tasks_Billing!R438="",0,[1]All_Tasks_Billing!R438)</f>
        <v>3</v>
      </c>
      <c r="S438" t="str">
        <f>[1]All_Tasks_Billing!S438</f>
        <v/>
      </c>
      <c r="T438" t="str">
        <f>[1]All_Tasks_Billing!T438</f>
        <v/>
      </c>
      <c r="U438" t="str">
        <f>[1]All_Tasks_Billing!U438</f>
        <v/>
      </c>
      <c r="V438">
        <f>[1]All_Tasks_Billing!V438</f>
        <v>14</v>
      </c>
      <c r="W438" s="48">
        <f>[1]All_Tasks_Billing!W438</f>
        <v>150</v>
      </c>
      <c r="X438">
        <f>[1]All_Tasks_Billing!X438</f>
        <v>24331.724999999999</v>
      </c>
      <c r="Y438">
        <f>[1]All_Tasks_Billing!Y438</f>
        <v>1</v>
      </c>
      <c r="Z438" s="49">
        <f>[1]All_Tasks_Billing!Z438</f>
        <v>0</v>
      </c>
      <c r="AA438" s="45" t="str">
        <f>[1]All_Tasks_Billing!AA438</f>
        <v/>
      </c>
      <c r="AB438" t="str">
        <f>[1]All_Tasks_Billing!AB438</f>
        <v/>
      </c>
      <c r="AC438" s="48">
        <f>[1]All_Tasks_Billing!AC438</f>
        <v>0</v>
      </c>
      <c r="AD438" s="48">
        <f>[1]All_Tasks_Billing!AD438</f>
        <v>0</v>
      </c>
      <c r="AE438" s="48">
        <f>[1]All_Tasks_Billing!AE438</f>
        <v>0</v>
      </c>
      <c r="AF438" s="48">
        <f>[1]All_Tasks_Billing!AF438</f>
        <v>0</v>
      </c>
      <c r="AG438" s="48">
        <f>[1]All_Tasks_Billing!AG438</f>
        <v>0</v>
      </c>
      <c r="AH438" s="48">
        <f>[1]All_Tasks_Billing!AH438</f>
        <v>0.129</v>
      </c>
      <c r="AI438" s="48">
        <f>[1]All_Tasks_Billing!AI438</f>
        <v>0</v>
      </c>
      <c r="AJ438" s="48">
        <f>[1]All_Tasks_Billing!AJ438</f>
        <v>0</v>
      </c>
      <c r="AK438" s="48">
        <f>[1]All_Tasks_Billing!AK438</f>
        <v>0</v>
      </c>
      <c r="AL438" s="48">
        <f>[1]All_Tasks_Billing!AL438</f>
        <v>0</v>
      </c>
      <c r="AM438" s="48">
        <f>[1]All_Tasks_Billing!AM438</f>
        <v>0</v>
      </c>
      <c r="AN438" s="48">
        <f>[1]All_Tasks_Billing!AN438</f>
        <v>0</v>
      </c>
      <c r="AO438" s="48">
        <f>[1]All_Tasks_Billing!AO438</f>
        <v>0</v>
      </c>
      <c r="AP438" s="48">
        <f>[1]All_Tasks_Billing!AP438</f>
        <v>0.129</v>
      </c>
      <c r="AQ438" s="48">
        <f>[1]All_Tasks_Billing!AQ438</f>
        <v>0</v>
      </c>
      <c r="AR438" s="48">
        <f>[1]All_Tasks_Billing!AR438</f>
        <v>0</v>
      </c>
      <c r="AS438" s="48">
        <f>[1]All_Tasks_Billing!AS438</f>
        <v>0</v>
      </c>
      <c r="AT438" s="48">
        <f>[1]All_Tasks_Billing!AT438</f>
        <v>0</v>
      </c>
      <c r="AU438" s="50" t="str">
        <f t="shared" si="108"/>
        <v/>
      </c>
      <c r="AV438" s="50" t="str">
        <f t="shared" si="109"/>
        <v/>
      </c>
      <c r="AW438" s="50" t="str">
        <f t="shared" si="110"/>
        <v/>
      </c>
      <c r="AX438" s="50" t="str">
        <f t="shared" ca="1" si="111"/>
        <v>Not Completed</v>
      </c>
      <c r="AY438" s="50" t="str">
        <f t="shared" ca="1" si="112"/>
        <v>Not Completed</v>
      </c>
      <c r="AZ438" s="50" t="str">
        <f t="shared" ca="1" si="113"/>
        <v>Not Completed</v>
      </c>
      <c r="BA438" s="48">
        <f t="shared" si="114"/>
        <v>0</v>
      </c>
      <c r="BB438" s="45" t="str">
        <f t="shared" si="115"/>
        <v/>
      </c>
      <c r="BC438" s="50" t="str">
        <f t="shared" si="116"/>
        <v/>
      </c>
      <c r="BD438" s="48">
        <f t="shared" si="117"/>
        <v>0</v>
      </c>
      <c r="BE438" s="50" t="str">
        <f t="shared" si="118"/>
        <v>Not Started</v>
      </c>
      <c r="BF438" s="51">
        <f t="shared" si="119"/>
        <v>1</v>
      </c>
      <c r="BG438" s="51">
        <f t="shared" si="120"/>
        <v>0</v>
      </c>
      <c r="BH438" s="50" t="str">
        <f t="shared" si="121"/>
        <v/>
      </c>
      <c r="BI438" s="50" t="str">
        <f t="shared" si="122"/>
        <v/>
      </c>
      <c r="BJ438" s="50" t="str">
        <f t="shared" si="123"/>
        <v/>
      </c>
      <c r="BK438" s="50" t="str">
        <f t="shared" si="124"/>
        <v xml:space="preserve">Not Started |  | </v>
      </c>
      <c r="BL438" s="49" t="str">
        <f t="shared" ca="1" si="125"/>
        <v/>
      </c>
    </row>
    <row r="439" spans="1:64" x14ac:dyDescent="0.25">
      <c r="A439" t="str">
        <f>[1]All_Tasks_Billing!A439</f>
        <v>LAS16.PPM09</v>
      </c>
      <c r="B439" t="str">
        <f>[1]All_Tasks_Billing!B439</f>
        <v>PPM</v>
      </c>
      <c r="C439" t="str">
        <f>[1]All_Tasks_Billing!C439</f>
        <v>9.1.6</v>
      </c>
      <c r="D439" t="str">
        <f>[1]All_Tasks_Billing!D439</f>
        <v>Main Switchgear</v>
      </c>
      <c r="E439" t="str">
        <f>[1]All_Tasks_Billing!E439</f>
        <v>Circuit Breakers -Primary</v>
      </c>
      <c r="F439" t="str">
        <f>IF([1]All_Tasks_Billing!F439="","",[1]All_Tasks_Billing!F439)</f>
        <v>600AF / 400 AT</v>
      </c>
      <c r="G439" t="str">
        <f>IF([1]All_Tasks_Billing!G439="","",[1]All_Tasks_Billing!G439)</f>
        <v/>
      </c>
      <c r="H439" s="45" t="str">
        <f>[1]All_Tasks_Billing!H439</f>
        <v/>
      </c>
      <c r="I439" t="str">
        <f>IF([1]All_Tasks_Billing!I439="","",[1]All_Tasks_Billing!I439)</f>
        <v/>
      </c>
      <c r="J439" t="str">
        <f>IF([1]All_Tasks_Billing!J439="","",[1]All_Tasks_Billing!J439)</f>
        <v/>
      </c>
      <c r="K439" t="b">
        <f>[1]All_Tasks_Billing!K439</f>
        <v>0</v>
      </c>
      <c r="L439" s="45" t="str">
        <f>[1]All_Tasks_Billing!L439</f>
        <v/>
      </c>
      <c r="M439" t="str">
        <f>[1]All_Tasks_Billing!M439</f>
        <v/>
      </c>
      <c r="N439" s="46">
        <f>IF([1]All_Tasks_Billing!N439="",0,[1]All_Tasks_Billing!N439)</f>
        <v>0</v>
      </c>
      <c r="O439" t="str">
        <f>[1]All_Tasks_Billing!O439</f>
        <v/>
      </c>
      <c r="P439" s="47">
        <f>IF([1]All_Tasks_Billing!P439="",0,[1]All_Tasks_Billing!P439)</f>
        <v>3</v>
      </c>
      <c r="Q439" s="47">
        <f>IF([1]All_Tasks_Billing!Q439="",0,[1]All_Tasks_Billing!Q439)</f>
        <v>3</v>
      </c>
      <c r="R439" s="47">
        <f>IF([1]All_Tasks_Billing!R439="",0,[1]All_Tasks_Billing!R439)</f>
        <v>3</v>
      </c>
      <c r="S439" t="str">
        <f>[1]All_Tasks_Billing!S439</f>
        <v/>
      </c>
      <c r="T439" t="str">
        <f>[1]All_Tasks_Billing!T439</f>
        <v/>
      </c>
      <c r="U439" t="str">
        <f>[1]All_Tasks_Billing!U439</f>
        <v/>
      </c>
      <c r="V439">
        <f>[1]All_Tasks_Billing!V439</f>
        <v>14</v>
      </c>
      <c r="W439" s="48">
        <f>[1]All_Tasks_Billing!W439</f>
        <v>150</v>
      </c>
      <c r="X439">
        <f>[1]All_Tasks_Billing!X439</f>
        <v>24331.724999999999</v>
      </c>
      <c r="Y439">
        <f>[1]All_Tasks_Billing!Y439</f>
        <v>1</v>
      </c>
      <c r="Z439" s="49">
        <f>[1]All_Tasks_Billing!Z439</f>
        <v>0</v>
      </c>
      <c r="AA439" s="45" t="str">
        <f>[1]All_Tasks_Billing!AA439</f>
        <v/>
      </c>
      <c r="AB439" t="str">
        <f>[1]All_Tasks_Billing!AB439</f>
        <v/>
      </c>
      <c r="AC439" s="48">
        <f>[1]All_Tasks_Billing!AC439</f>
        <v>0</v>
      </c>
      <c r="AD439" s="48">
        <f>[1]All_Tasks_Billing!AD439</f>
        <v>0</v>
      </c>
      <c r="AE439" s="48">
        <f>[1]All_Tasks_Billing!AE439</f>
        <v>0</v>
      </c>
      <c r="AF439" s="48">
        <f>[1]All_Tasks_Billing!AF439</f>
        <v>0</v>
      </c>
      <c r="AG439" s="48">
        <f>[1]All_Tasks_Billing!AG439</f>
        <v>0</v>
      </c>
      <c r="AH439" s="48">
        <f>[1]All_Tasks_Billing!AH439</f>
        <v>0.129</v>
      </c>
      <c r="AI439" s="48">
        <f>[1]All_Tasks_Billing!AI439</f>
        <v>0</v>
      </c>
      <c r="AJ439" s="48">
        <f>[1]All_Tasks_Billing!AJ439</f>
        <v>0</v>
      </c>
      <c r="AK439" s="48">
        <f>[1]All_Tasks_Billing!AK439</f>
        <v>0</v>
      </c>
      <c r="AL439" s="48">
        <f>[1]All_Tasks_Billing!AL439</f>
        <v>0</v>
      </c>
      <c r="AM439" s="48">
        <f>[1]All_Tasks_Billing!AM439</f>
        <v>0</v>
      </c>
      <c r="AN439" s="48">
        <f>[1]All_Tasks_Billing!AN439</f>
        <v>0</v>
      </c>
      <c r="AO439" s="48">
        <f>[1]All_Tasks_Billing!AO439</f>
        <v>0</v>
      </c>
      <c r="AP439" s="48">
        <f>[1]All_Tasks_Billing!AP439</f>
        <v>0.129</v>
      </c>
      <c r="AQ439" s="48">
        <f>[1]All_Tasks_Billing!AQ439</f>
        <v>0</v>
      </c>
      <c r="AR439" s="48">
        <f>[1]All_Tasks_Billing!AR439</f>
        <v>0</v>
      </c>
      <c r="AS439" s="48">
        <f>[1]All_Tasks_Billing!AS439</f>
        <v>0</v>
      </c>
      <c r="AT439" s="48">
        <f>[1]All_Tasks_Billing!AT439</f>
        <v>0</v>
      </c>
      <c r="AU439" s="50" t="str">
        <f t="shared" si="108"/>
        <v/>
      </c>
      <c r="AV439" s="50" t="str">
        <f t="shared" si="109"/>
        <v/>
      </c>
      <c r="AW439" s="50" t="str">
        <f t="shared" si="110"/>
        <v/>
      </c>
      <c r="AX439" s="50" t="str">
        <f t="shared" ca="1" si="111"/>
        <v>Not Completed</v>
      </c>
      <c r="AY439" s="50" t="str">
        <f t="shared" ca="1" si="112"/>
        <v>Not Completed</v>
      </c>
      <c r="AZ439" s="50" t="str">
        <f t="shared" ca="1" si="113"/>
        <v>Not Completed</v>
      </c>
      <c r="BA439" s="48">
        <f t="shared" si="114"/>
        <v>0</v>
      </c>
      <c r="BB439" s="45" t="str">
        <f t="shared" si="115"/>
        <v/>
      </c>
      <c r="BC439" s="50" t="str">
        <f t="shared" si="116"/>
        <v/>
      </c>
      <c r="BD439" s="48">
        <f t="shared" si="117"/>
        <v>0</v>
      </c>
      <c r="BE439" s="50" t="str">
        <f t="shared" si="118"/>
        <v>Not Started</v>
      </c>
      <c r="BF439" s="51">
        <f t="shared" si="119"/>
        <v>1</v>
      </c>
      <c r="BG439" s="51">
        <f t="shared" si="120"/>
        <v>0</v>
      </c>
      <c r="BH439" s="50" t="str">
        <f t="shared" si="121"/>
        <v/>
      </c>
      <c r="BI439" s="50" t="str">
        <f t="shared" si="122"/>
        <v/>
      </c>
      <c r="BJ439" s="50" t="str">
        <f t="shared" si="123"/>
        <v/>
      </c>
      <c r="BK439" s="50" t="str">
        <f t="shared" si="124"/>
        <v xml:space="preserve">Not Started |  | </v>
      </c>
      <c r="BL439" s="49" t="str">
        <f t="shared" ca="1" si="125"/>
        <v/>
      </c>
    </row>
    <row r="440" spans="1:64" x14ac:dyDescent="0.25">
      <c r="A440" t="str">
        <f>[1]All_Tasks_Billing!A440</f>
        <v>LAS16.PPM09</v>
      </c>
      <c r="B440" t="str">
        <f>[1]All_Tasks_Billing!B440</f>
        <v>PPM</v>
      </c>
      <c r="C440" t="str">
        <f>[1]All_Tasks_Billing!C440</f>
        <v>9.1.7</v>
      </c>
      <c r="D440" t="str">
        <f>[1]All_Tasks_Billing!D440</f>
        <v>Main Switchgear</v>
      </c>
      <c r="E440" t="str">
        <f>[1]All_Tasks_Billing!E440</f>
        <v>Circuit Breakers -Primary</v>
      </c>
      <c r="F440" t="str">
        <f>IF([1]All_Tasks_Billing!F440="","",[1]All_Tasks_Billing!F440)</f>
        <v>600AF / 400 AT</v>
      </c>
      <c r="G440" t="str">
        <f>IF([1]All_Tasks_Billing!G440="","",[1]All_Tasks_Billing!G440)</f>
        <v/>
      </c>
      <c r="H440" s="45" t="str">
        <f>[1]All_Tasks_Billing!H440</f>
        <v/>
      </c>
      <c r="I440" t="str">
        <f>IF([1]All_Tasks_Billing!I440="","",[1]All_Tasks_Billing!I440)</f>
        <v/>
      </c>
      <c r="J440" t="str">
        <f>IF([1]All_Tasks_Billing!J440="","",[1]All_Tasks_Billing!J440)</f>
        <v/>
      </c>
      <c r="K440" t="b">
        <f>[1]All_Tasks_Billing!K440</f>
        <v>0</v>
      </c>
      <c r="L440" s="45" t="str">
        <f>[1]All_Tasks_Billing!L440</f>
        <v/>
      </c>
      <c r="M440" t="str">
        <f>[1]All_Tasks_Billing!M440</f>
        <v/>
      </c>
      <c r="N440" s="46">
        <f>IF([1]All_Tasks_Billing!N440="",0,[1]All_Tasks_Billing!N440)</f>
        <v>0</v>
      </c>
      <c r="O440" t="str">
        <f>[1]All_Tasks_Billing!O440</f>
        <v/>
      </c>
      <c r="P440" s="47">
        <f>IF([1]All_Tasks_Billing!P440="",0,[1]All_Tasks_Billing!P440)</f>
        <v>3</v>
      </c>
      <c r="Q440" s="47">
        <f>IF([1]All_Tasks_Billing!Q440="",0,[1]All_Tasks_Billing!Q440)</f>
        <v>3</v>
      </c>
      <c r="R440" s="47">
        <f>IF([1]All_Tasks_Billing!R440="",0,[1]All_Tasks_Billing!R440)</f>
        <v>3</v>
      </c>
      <c r="S440" t="str">
        <f>[1]All_Tasks_Billing!S440</f>
        <v/>
      </c>
      <c r="T440" t="str">
        <f>[1]All_Tasks_Billing!T440</f>
        <v/>
      </c>
      <c r="U440" t="str">
        <f>[1]All_Tasks_Billing!U440</f>
        <v/>
      </c>
      <c r="V440">
        <f>[1]All_Tasks_Billing!V440</f>
        <v>14</v>
      </c>
      <c r="W440" s="48">
        <f>[1]All_Tasks_Billing!W440</f>
        <v>150</v>
      </c>
      <c r="X440">
        <f>[1]All_Tasks_Billing!X440</f>
        <v>24331.724999999999</v>
      </c>
      <c r="Y440">
        <f>[1]All_Tasks_Billing!Y440</f>
        <v>1</v>
      </c>
      <c r="Z440" s="49">
        <f>[1]All_Tasks_Billing!Z440</f>
        <v>0</v>
      </c>
      <c r="AA440" s="45" t="str">
        <f>[1]All_Tasks_Billing!AA440</f>
        <v/>
      </c>
      <c r="AB440" t="str">
        <f>[1]All_Tasks_Billing!AB440</f>
        <v/>
      </c>
      <c r="AC440" s="48">
        <f>[1]All_Tasks_Billing!AC440</f>
        <v>0</v>
      </c>
      <c r="AD440" s="48">
        <f>[1]All_Tasks_Billing!AD440</f>
        <v>0</v>
      </c>
      <c r="AE440" s="48">
        <f>[1]All_Tasks_Billing!AE440</f>
        <v>0</v>
      </c>
      <c r="AF440" s="48">
        <f>[1]All_Tasks_Billing!AF440</f>
        <v>0</v>
      </c>
      <c r="AG440" s="48">
        <f>[1]All_Tasks_Billing!AG440</f>
        <v>0</v>
      </c>
      <c r="AH440" s="48">
        <f>[1]All_Tasks_Billing!AH440</f>
        <v>0.129</v>
      </c>
      <c r="AI440" s="48">
        <f>[1]All_Tasks_Billing!AI440</f>
        <v>0</v>
      </c>
      <c r="AJ440" s="48">
        <f>[1]All_Tasks_Billing!AJ440</f>
        <v>0</v>
      </c>
      <c r="AK440" s="48">
        <f>[1]All_Tasks_Billing!AK440</f>
        <v>0</v>
      </c>
      <c r="AL440" s="48">
        <f>[1]All_Tasks_Billing!AL440</f>
        <v>0</v>
      </c>
      <c r="AM440" s="48">
        <f>[1]All_Tasks_Billing!AM440</f>
        <v>0</v>
      </c>
      <c r="AN440" s="48">
        <f>[1]All_Tasks_Billing!AN440</f>
        <v>0</v>
      </c>
      <c r="AO440" s="48">
        <f>[1]All_Tasks_Billing!AO440</f>
        <v>0</v>
      </c>
      <c r="AP440" s="48">
        <f>[1]All_Tasks_Billing!AP440</f>
        <v>0.129</v>
      </c>
      <c r="AQ440" s="48">
        <f>[1]All_Tasks_Billing!AQ440</f>
        <v>0</v>
      </c>
      <c r="AR440" s="48">
        <f>[1]All_Tasks_Billing!AR440</f>
        <v>0</v>
      </c>
      <c r="AS440" s="48">
        <f>[1]All_Tasks_Billing!AS440</f>
        <v>0</v>
      </c>
      <c r="AT440" s="48">
        <f>[1]All_Tasks_Billing!AT440</f>
        <v>0</v>
      </c>
      <c r="AU440" s="50" t="str">
        <f t="shared" si="108"/>
        <v/>
      </c>
      <c r="AV440" s="50" t="str">
        <f t="shared" si="109"/>
        <v/>
      </c>
      <c r="AW440" s="50" t="str">
        <f t="shared" si="110"/>
        <v/>
      </c>
      <c r="AX440" s="50" t="str">
        <f t="shared" ca="1" si="111"/>
        <v>Not Completed</v>
      </c>
      <c r="AY440" s="50" t="str">
        <f t="shared" ca="1" si="112"/>
        <v>Not Completed</v>
      </c>
      <c r="AZ440" s="50" t="str">
        <f t="shared" ca="1" si="113"/>
        <v>Not Completed</v>
      </c>
      <c r="BA440" s="48">
        <f t="shared" si="114"/>
        <v>0</v>
      </c>
      <c r="BB440" s="45" t="str">
        <f t="shared" si="115"/>
        <v/>
      </c>
      <c r="BC440" s="50" t="str">
        <f t="shared" si="116"/>
        <v/>
      </c>
      <c r="BD440" s="48">
        <f t="shared" si="117"/>
        <v>0</v>
      </c>
      <c r="BE440" s="50" t="str">
        <f t="shared" si="118"/>
        <v>Not Started</v>
      </c>
      <c r="BF440" s="51">
        <f t="shared" si="119"/>
        <v>1</v>
      </c>
      <c r="BG440" s="51">
        <f t="shared" si="120"/>
        <v>0</v>
      </c>
      <c r="BH440" s="50" t="str">
        <f t="shared" si="121"/>
        <v/>
      </c>
      <c r="BI440" s="50" t="str">
        <f t="shared" si="122"/>
        <v/>
      </c>
      <c r="BJ440" s="50" t="str">
        <f t="shared" si="123"/>
        <v/>
      </c>
      <c r="BK440" s="50" t="str">
        <f t="shared" si="124"/>
        <v xml:space="preserve">Not Started |  | </v>
      </c>
      <c r="BL440" s="49" t="str">
        <f t="shared" ca="1" si="125"/>
        <v/>
      </c>
    </row>
    <row r="441" spans="1:64" x14ac:dyDescent="0.25">
      <c r="A441" t="str">
        <f>[1]All_Tasks_Billing!A441</f>
        <v>LAS16.PPM09</v>
      </c>
      <c r="B441" t="str">
        <f>[1]All_Tasks_Billing!B441</f>
        <v>PPM</v>
      </c>
      <c r="C441" t="str">
        <f>[1]All_Tasks_Billing!C441</f>
        <v>9.1.8</v>
      </c>
      <c r="D441" t="str">
        <f>[1]All_Tasks_Billing!D441</f>
        <v>Main Switchgear</v>
      </c>
      <c r="E441" t="str">
        <f>[1]All_Tasks_Billing!E441</f>
        <v>Circuit Breakers -Primary</v>
      </c>
      <c r="F441" t="str">
        <f>IF([1]All_Tasks_Billing!F441="","",[1]All_Tasks_Billing!F441)</f>
        <v>600AF / 400 AT</v>
      </c>
      <c r="G441" t="str">
        <f>IF([1]All_Tasks_Billing!G441="","",[1]All_Tasks_Billing!G441)</f>
        <v/>
      </c>
      <c r="H441" s="45" t="str">
        <f>[1]All_Tasks_Billing!H441</f>
        <v/>
      </c>
      <c r="I441" t="str">
        <f>IF([1]All_Tasks_Billing!I441="","",[1]All_Tasks_Billing!I441)</f>
        <v/>
      </c>
      <c r="J441" t="str">
        <f>IF([1]All_Tasks_Billing!J441="","",[1]All_Tasks_Billing!J441)</f>
        <v/>
      </c>
      <c r="K441" t="b">
        <f>[1]All_Tasks_Billing!K441</f>
        <v>0</v>
      </c>
      <c r="L441" s="45" t="str">
        <f>[1]All_Tasks_Billing!L441</f>
        <v/>
      </c>
      <c r="M441" t="str">
        <f>[1]All_Tasks_Billing!M441</f>
        <v/>
      </c>
      <c r="N441" s="46">
        <f>IF([1]All_Tasks_Billing!N441="",0,[1]All_Tasks_Billing!N441)</f>
        <v>0</v>
      </c>
      <c r="O441" t="str">
        <f>[1]All_Tasks_Billing!O441</f>
        <v/>
      </c>
      <c r="P441" s="47">
        <f>IF([1]All_Tasks_Billing!P441="",0,[1]All_Tasks_Billing!P441)</f>
        <v>3</v>
      </c>
      <c r="Q441" s="47">
        <f>IF([1]All_Tasks_Billing!Q441="",0,[1]All_Tasks_Billing!Q441)</f>
        <v>3</v>
      </c>
      <c r="R441" s="47">
        <f>IF([1]All_Tasks_Billing!R441="",0,[1]All_Tasks_Billing!R441)</f>
        <v>3</v>
      </c>
      <c r="S441" t="str">
        <f>[1]All_Tasks_Billing!S441</f>
        <v/>
      </c>
      <c r="T441" t="str">
        <f>[1]All_Tasks_Billing!T441</f>
        <v/>
      </c>
      <c r="U441" t="str">
        <f>[1]All_Tasks_Billing!U441</f>
        <v/>
      </c>
      <c r="V441">
        <f>[1]All_Tasks_Billing!V441</f>
        <v>14</v>
      </c>
      <c r="W441" s="48">
        <f>[1]All_Tasks_Billing!W441</f>
        <v>150</v>
      </c>
      <c r="X441">
        <f>[1]All_Tasks_Billing!X441</f>
        <v>24331.724999999999</v>
      </c>
      <c r="Y441">
        <f>[1]All_Tasks_Billing!Y441</f>
        <v>1</v>
      </c>
      <c r="Z441" s="49">
        <f>[1]All_Tasks_Billing!Z441</f>
        <v>0</v>
      </c>
      <c r="AA441" s="45" t="str">
        <f>[1]All_Tasks_Billing!AA441</f>
        <v/>
      </c>
      <c r="AB441" t="str">
        <f>[1]All_Tasks_Billing!AB441</f>
        <v/>
      </c>
      <c r="AC441" s="48">
        <f>[1]All_Tasks_Billing!AC441</f>
        <v>0</v>
      </c>
      <c r="AD441" s="48">
        <f>[1]All_Tasks_Billing!AD441</f>
        <v>0</v>
      </c>
      <c r="AE441" s="48">
        <f>[1]All_Tasks_Billing!AE441</f>
        <v>0</v>
      </c>
      <c r="AF441" s="48">
        <f>[1]All_Tasks_Billing!AF441</f>
        <v>0</v>
      </c>
      <c r="AG441" s="48">
        <f>[1]All_Tasks_Billing!AG441</f>
        <v>0</v>
      </c>
      <c r="AH441" s="48">
        <f>[1]All_Tasks_Billing!AH441</f>
        <v>0.129</v>
      </c>
      <c r="AI441" s="48">
        <f>[1]All_Tasks_Billing!AI441</f>
        <v>0</v>
      </c>
      <c r="AJ441" s="48">
        <f>[1]All_Tasks_Billing!AJ441</f>
        <v>0</v>
      </c>
      <c r="AK441" s="48">
        <f>[1]All_Tasks_Billing!AK441</f>
        <v>0</v>
      </c>
      <c r="AL441" s="48">
        <f>[1]All_Tasks_Billing!AL441</f>
        <v>0</v>
      </c>
      <c r="AM441" s="48">
        <f>[1]All_Tasks_Billing!AM441</f>
        <v>0</v>
      </c>
      <c r="AN441" s="48">
        <f>[1]All_Tasks_Billing!AN441</f>
        <v>0</v>
      </c>
      <c r="AO441" s="48">
        <f>[1]All_Tasks_Billing!AO441</f>
        <v>0</v>
      </c>
      <c r="AP441" s="48">
        <f>[1]All_Tasks_Billing!AP441</f>
        <v>0.129</v>
      </c>
      <c r="AQ441" s="48">
        <f>[1]All_Tasks_Billing!AQ441</f>
        <v>0</v>
      </c>
      <c r="AR441" s="48">
        <f>[1]All_Tasks_Billing!AR441</f>
        <v>0</v>
      </c>
      <c r="AS441" s="48">
        <f>[1]All_Tasks_Billing!AS441</f>
        <v>0</v>
      </c>
      <c r="AT441" s="48">
        <f>[1]All_Tasks_Billing!AT441</f>
        <v>0</v>
      </c>
      <c r="AU441" s="50" t="str">
        <f t="shared" si="108"/>
        <v/>
      </c>
      <c r="AV441" s="50" t="str">
        <f t="shared" si="109"/>
        <v/>
      </c>
      <c r="AW441" s="50" t="str">
        <f t="shared" si="110"/>
        <v/>
      </c>
      <c r="AX441" s="50" t="str">
        <f t="shared" ca="1" si="111"/>
        <v>Not Completed</v>
      </c>
      <c r="AY441" s="50" t="str">
        <f t="shared" ca="1" si="112"/>
        <v>Not Completed</v>
      </c>
      <c r="AZ441" s="50" t="str">
        <f t="shared" ca="1" si="113"/>
        <v>Not Completed</v>
      </c>
      <c r="BA441" s="48">
        <f t="shared" si="114"/>
        <v>0</v>
      </c>
      <c r="BB441" s="45" t="str">
        <f t="shared" si="115"/>
        <v/>
      </c>
      <c r="BC441" s="50" t="str">
        <f t="shared" si="116"/>
        <v/>
      </c>
      <c r="BD441" s="48">
        <f t="shared" si="117"/>
        <v>0</v>
      </c>
      <c r="BE441" s="50" t="str">
        <f t="shared" si="118"/>
        <v>Not Started</v>
      </c>
      <c r="BF441" s="51">
        <f t="shared" si="119"/>
        <v>1</v>
      </c>
      <c r="BG441" s="51">
        <f t="shared" si="120"/>
        <v>0</v>
      </c>
      <c r="BH441" s="50" t="str">
        <f t="shared" si="121"/>
        <v/>
      </c>
      <c r="BI441" s="50" t="str">
        <f t="shared" si="122"/>
        <v/>
      </c>
      <c r="BJ441" s="50" t="str">
        <f t="shared" si="123"/>
        <v/>
      </c>
      <c r="BK441" s="50" t="str">
        <f t="shared" si="124"/>
        <v xml:space="preserve">Not Started |  | </v>
      </c>
      <c r="BL441" s="49" t="str">
        <f t="shared" ca="1" si="125"/>
        <v/>
      </c>
    </row>
    <row r="442" spans="1:64" x14ac:dyDescent="0.25">
      <c r="A442" t="str">
        <f>[1]All_Tasks_Billing!A442</f>
        <v>LAS16.PPM09</v>
      </c>
      <c r="B442" t="str">
        <f>[1]All_Tasks_Billing!B442</f>
        <v>PPM</v>
      </c>
      <c r="C442" t="str">
        <f>[1]All_Tasks_Billing!C442</f>
        <v>9.1.9</v>
      </c>
      <c r="D442" t="str">
        <f>[1]All_Tasks_Billing!D442</f>
        <v>Main Switchgear</v>
      </c>
      <c r="E442" t="str">
        <f>[1]All_Tasks_Billing!E442</f>
        <v>Circuit Breakers -Primary</v>
      </c>
      <c r="F442" t="str">
        <f>IF([1]All_Tasks_Billing!F442="","",[1]All_Tasks_Billing!F442)</f>
        <v>1200AF / 800AT</v>
      </c>
      <c r="G442" t="str">
        <f>IF([1]All_Tasks_Billing!G442="","",[1]All_Tasks_Billing!G442)</f>
        <v/>
      </c>
      <c r="H442" s="45" t="str">
        <f>[1]All_Tasks_Billing!H442</f>
        <v/>
      </c>
      <c r="I442" t="str">
        <f>IF([1]All_Tasks_Billing!I442="","",[1]All_Tasks_Billing!I442)</f>
        <v/>
      </c>
      <c r="J442" t="str">
        <f>IF([1]All_Tasks_Billing!J442="","",[1]All_Tasks_Billing!J442)</f>
        <v/>
      </c>
      <c r="K442" t="b">
        <f>[1]All_Tasks_Billing!K442</f>
        <v>0</v>
      </c>
      <c r="L442" s="45" t="str">
        <f>[1]All_Tasks_Billing!L442</f>
        <v/>
      </c>
      <c r="M442" t="str">
        <f>[1]All_Tasks_Billing!M442</f>
        <v/>
      </c>
      <c r="N442" s="46">
        <f>IF([1]All_Tasks_Billing!N442="",0,[1]All_Tasks_Billing!N442)</f>
        <v>0</v>
      </c>
      <c r="O442" t="str">
        <f>[1]All_Tasks_Billing!O442</f>
        <v/>
      </c>
      <c r="P442" s="47">
        <f>IF([1]All_Tasks_Billing!P442="",0,[1]All_Tasks_Billing!P442)</f>
        <v>3</v>
      </c>
      <c r="Q442" s="47">
        <f>IF([1]All_Tasks_Billing!Q442="",0,[1]All_Tasks_Billing!Q442)</f>
        <v>3</v>
      </c>
      <c r="R442" s="47">
        <f>IF([1]All_Tasks_Billing!R442="",0,[1]All_Tasks_Billing!R442)</f>
        <v>3</v>
      </c>
      <c r="S442" t="str">
        <f>[1]All_Tasks_Billing!S442</f>
        <v/>
      </c>
      <c r="T442" t="str">
        <f>[1]All_Tasks_Billing!T442</f>
        <v/>
      </c>
      <c r="U442" t="str">
        <f>[1]All_Tasks_Billing!U442</f>
        <v/>
      </c>
      <c r="V442">
        <f>[1]All_Tasks_Billing!V442</f>
        <v>14</v>
      </c>
      <c r="W442" s="48">
        <f>[1]All_Tasks_Billing!W442</f>
        <v>150</v>
      </c>
      <c r="X442">
        <f>[1]All_Tasks_Billing!X442</f>
        <v>24331.724999999999</v>
      </c>
      <c r="Y442">
        <f>[1]All_Tasks_Billing!Y442</f>
        <v>1</v>
      </c>
      <c r="Z442" s="49">
        <f>[1]All_Tasks_Billing!Z442</f>
        <v>0</v>
      </c>
      <c r="AA442" s="45" t="str">
        <f>[1]All_Tasks_Billing!AA442</f>
        <v/>
      </c>
      <c r="AB442" t="str">
        <f>[1]All_Tasks_Billing!AB442</f>
        <v/>
      </c>
      <c r="AC442" s="48">
        <f>[1]All_Tasks_Billing!AC442</f>
        <v>0</v>
      </c>
      <c r="AD442" s="48">
        <f>[1]All_Tasks_Billing!AD442</f>
        <v>0</v>
      </c>
      <c r="AE442" s="48">
        <f>[1]All_Tasks_Billing!AE442</f>
        <v>0</v>
      </c>
      <c r="AF442" s="48">
        <f>[1]All_Tasks_Billing!AF442</f>
        <v>0</v>
      </c>
      <c r="AG442" s="48">
        <f>[1]All_Tasks_Billing!AG442</f>
        <v>0</v>
      </c>
      <c r="AH442" s="48">
        <f>[1]All_Tasks_Billing!AH442</f>
        <v>0.129</v>
      </c>
      <c r="AI442" s="48">
        <f>[1]All_Tasks_Billing!AI442</f>
        <v>0</v>
      </c>
      <c r="AJ442" s="48">
        <f>[1]All_Tasks_Billing!AJ442</f>
        <v>0</v>
      </c>
      <c r="AK442" s="48">
        <f>[1]All_Tasks_Billing!AK442</f>
        <v>0</v>
      </c>
      <c r="AL442" s="48">
        <f>[1]All_Tasks_Billing!AL442</f>
        <v>0</v>
      </c>
      <c r="AM442" s="48">
        <f>[1]All_Tasks_Billing!AM442</f>
        <v>0</v>
      </c>
      <c r="AN442" s="48">
        <f>[1]All_Tasks_Billing!AN442</f>
        <v>0</v>
      </c>
      <c r="AO442" s="48">
        <f>[1]All_Tasks_Billing!AO442</f>
        <v>0</v>
      </c>
      <c r="AP442" s="48">
        <f>[1]All_Tasks_Billing!AP442</f>
        <v>0.129</v>
      </c>
      <c r="AQ442" s="48">
        <f>[1]All_Tasks_Billing!AQ442</f>
        <v>0</v>
      </c>
      <c r="AR442" s="48">
        <f>[1]All_Tasks_Billing!AR442</f>
        <v>0</v>
      </c>
      <c r="AS442" s="48">
        <f>[1]All_Tasks_Billing!AS442</f>
        <v>0</v>
      </c>
      <c r="AT442" s="48">
        <f>[1]All_Tasks_Billing!AT442</f>
        <v>0</v>
      </c>
      <c r="AU442" s="50" t="str">
        <f t="shared" si="108"/>
        <v/>
      </c>
      <c r="AV442" s="50" t="str">
        <f t="shared" si="109"/>
        <v/>
      </c>
      <c r="AW442" s="50" t="str">
        <f t="shared" si="110"/>
        <v/>
      </c>
      <c r="AX442" s="50" t="str">
        <f t="shared" ca="1" si="111"/>
        <v>Not Completed</v>
      </c>
      <c r="AY442" s="50" t="str">
        <f t="shared" ca="1" si="112"/>
        <v>Not Completed</v>
      </c>
      <c r="AZ442" s="50" t="str">
        <f t="shared" ca="1" si="113"/>
        <v>Not Completed</v>
      </c>
      <c r="BA442" s="48">
        <f t="shared" si="114"/>
        <v>0</v>
      </c>
      <c r="BB442" s="45" t="str">
        <f t="shared" si="115"/>
        <v/>
      </c>
      <c r="BC442" s="50" t="str">
        <f t="shared" si="116"/>
        <v/>
      </c>
      <c r="BD442" s="48">
        <f t="shared" si="117"/>
        <v>0</v>
      </c>
      <c r="BE442" s="50" t="str">
        <f t="shared" si="118"/>
        <v>Not Started</v>
      </c>
      <c r="BF442" s="51">
        <f t="shared" si="119"/>
        <v>1</v>
      </c>
      <c r="BG442" s="51">
        <f t="shared" si="120"/>
        <v>0</v>
      </c>
      <c r="BH442" s="50" t="str">
        <f t="shared" si="121"/>
        <v/>
      </c>
      <c r="BI442" s="50" t="str">
        <f t="shared" si="122"/>
        <v/>
      </c>
      <c r="BJ442" s="50" t="str">
        <f t="shared" si="123"/>
        <v/>
      </c>
      <c r="BK442" s="50" t="str">
        <f t="shared" si="124"/>
        <v xml:space="preserve">Not Started |  | </v>
      </c>
      <c r="BL442" s="49" t="str">
        <f t="shared" ca="1" si="125"/>
        <v/>
      </c>
    </row>
    <row r="443" spans="1:64" x14ac:dyDescent="0.25">
      <c r="A443" t="str">
        <f>[1]All_Tasks_Billing!A443</f>
        <v>LAS16.PPM09</v>
      </c>
      <c r="B443" t="str">
        <f>[1]All_Tasks_Billing!B443</f>
        <v>PPM</v>
      </c>
      <c r="C443" t="str">
        <f>[1]All_Tasks_Billing!C443</f>
        <v>9.1.10</v>
      </c>
      <c r="D443" t="str">
        <f>[1]All_Tasks_Billing!D443</f>
        <v>Main Switchgear</v>
      </c>
      <c r="E443" t="str">
        <f>[1]All_Tasks_Billing!E443</f>
        <v>Circuit Breakers -Primary</v>
      </c>
      <c r="F443" t="str">
        <f>IF([1]All_Tasks_Billing!F443="","",[1]All_Tasks_Billing!F443)</f>
        <v>1200AF / 800AT</v>
      </c>
      <c r="G443" t="str">
        <f>IF([1]All_Tasks_Billing!G443="","",[1]All_Tasks_Billing!G443)</f>
        <v/>
      </c>
      <c r="H443" s="45" t="str">
        <f>[1]All_Tasks_Billing!H443</f>
        <v/>
      </c>
      <c r="I443" t="str">
        <f>IF([1]All_Tasks_Billing!I443="","",[1]All_Tasks_Billing!I443)</f>
        <v/>
      </c>
      <c r="J443" t="str">
        <f>IF([1]All_Tasks_Billing!J443="","",[1]All_Tasks_Billing!J443)</f>
        <v/>
      </c>
      <c r="K443" t="b">
        <f>[1]All_Tasks_Billing!K443</f>
        <v>0</v>
      </c>
      <c r="L443" s="45" t="str">
        <f>[1]All_Tasks_Billing!L443</f>
        <v/>
      </c>
      <c r="M443" t="str">
        <f>[1]All_Tasks_Billing!M443</f>
        <v/>
      </c>
      <c r="N443" s="46">
        <f>IF([1]All_Tasks_Billing!N443="",0,[1]All_Tasks_Billing!N443)</f>
        <v>0</v>
      </c>
      <c r="O443" t="str">
        <f>[1]All_Tasks_Billing!O443</f>
        <v/>
      </c>
      <c r="P443" s="47">
        <f>IF([1]All_Tasks_Billing!P443="",0,[1]All_Tasks_Billing!P443)</f>
        <v>3</v>
      </c>
      <c r="Q443" s="47">
        <f>IF([1]All_Tasks_Billing!Q443="",0,[1]All_Tasks_Billing!Q443)</f>
        <v>3</v>
      </c>
      <c r="R443" s="47">
        <f>IF([1]All_Tasks_Billing!R443="",0,[1]All_Tasks_Billing!R443)</f>
        <v>3</v>
      </c>
      <c r="S443" t="str">
        <f>[1]All_Tasks_Billing!S443</f>
        <v/>
      </c>
      <c r="T443" t="str">
        <f>[1]All_Tasks_Billing!T443</f>
        <v/>
      </c>
      <c r="U443" t="str">
        <f>[1]All_Tasks_Billing!U443</f>
        <v/>
      </c>
      <c r="V443">
        <f>[1]All_Tasks_Billing!V443</f>
        <v>14</v>
      </c>
      <c r="W443" s="48">
        <f>[1]All_Tasks_Billing!W443</f>
        <v>150</v>
      </c>
      <c r="X443">
        <f>[1]All_Tasks_Billing!X443</f>
        <v>24331.724999999999</v>
      </c>
      <c r="Y443">
        <f>[1]All_Tasks_Billing!Y443</f>
        <v>1</v>
      </c>
      <c r="Z443" s="49">
        <f>[1]All_Tasks_Billing!Z443</f>
        <v>0</v>
      </c>
      <c r="AA443" s="45" t="str">
        <f>[1]All_Tasks_Billing!AA443</f>
        <v/>
      </c>
      <c r="AB443" t="str">
        <f>[1]All_Tasks_Billing!AB443</f>
        <v/>
      </c>
      <c r="AC443" s="48">
        <f>[1]All_Tasks_Billing!AC443</f>
        <v>0</v>
      </c>
      <c r="AD443" s="48">
        <f>[1]All_Tasks_Billing!AD443</f>
        <v>0</v>
      </c>
      <c r="AE443" s="48">
        <f>[1]All_Tasks_Billing!AE443</f>
        <v>0</v>
      </c>
      <c r="AF443" s="48">
        <f>[1]All_Tasks_Billing!AF443</f>
        <v>0</v>
      </c>
      <c r="AG443" s="48">
        <f>[1]All_Tasks_Billing!AG443</f>
        <v>0</v>
      </c>
      <c r="AH443" s="48">
        <f>[1]All_Tasks_Billing!AH443</f>
        <v>0.129</v>
      </c>
      <c r="AI443" s="48">
        <f>[1]All_Tasks_Billing!AI443</f>
        <v>0</v>
      </c>
      <c r="AJ443" s="48">
        <f>[1]All_Tasks_Billing!AJ443</f>
        <v>0</v>
      </c>
      <c r="AK443" s="48">
        <f>[1]All_Tasks_Billing!AK443</f>
        <v>0</v>
      </c>
      <c r="AL443" s="48">
        <f>[1]All_Tasks_Billing!AL443</f>
        <v>0</v>
      </c>
      <c r="AM443" s="48">
        <f>[1]All_Tasks_Billing!AM443</f>
        <v>0</v>
      </c>
      <c r="AN443" s="48">
        <f>[1]All_Tasks_Billing!AN443</f>
        <v>0</v>
      </c>
      <c r="AO443" s="48">
        <f>[1]All_Tasks_Billing!AO443</f>
        <v>0</v>
      </c>
      <c r="AP443" s="48">
        <f>[1]All_Tasks_Billing!AP443</f>
        <v>0.129</v>
      </c>
      <c r="AQ443" s="48">
        <f>[1]All_Tasks_Billing!AQ443</f>
        <v>0</v>
      </c>
      <c r="AR443" s="48">
        <f>[1]All_Tasks_Billing!AR443</f>
        <v>0</v>
      </c>
      <c r="AS443" s="48">
        <f>[1]All_Tasks_Billing!AS443</f>
        <v>0</v>
      </c>
      <c r="AT443" s="48">
        <f>[1]All_Tasks_Billing!AT443</f>
        <v>0</v>
      </c>
      <c r="AU443" s="50" t="str">
        <f t="shared" si="108"/>
        <v/>
      </c>
      <c r="AV443" s="50" t="str">
        <f t="shared" si="109"/>
        <v/>
      </c>
      <c r="AW443" s="50" t="str">
        <f t="shared" si="110"/>
        <v/>
      </c>
      <c r="AX443" s="50" t="str">
        <f t="shared" ca="1" si="111"/>
        <v>Not Completed</v>
      </c>
      <c r="AY443" s="50" t="str">
        <f t="shared" ca="1" si="112"/>
        <v>Not Completed</v>
      </c>
      <c r="AZ443" s="50" t="str">
        <f t="shared" ca="1" si="113"/>
        <v>Not Completed</v>
      </c>
      <c r="BA443" s="48">
        <f t="shared" si="114"/>
        <v>0</v>
      </c>
      <c r="BB443" s="45" t="str">
        <f t="shared" si="115"/>
        <v/>
      </c>
      <c r="BC443" s="50" t="str">
        <f t="shared" si="116"/>
        <v/>
      </c>
      <c r="BD443" s="48">
        <f t="shared" si="117"/>
        <v>0</v>
      </c>
      <c r="BE443" s="50" t="str">
        <f t="shared" si="118"/>
        <v>Not Started</v>
      </c>
      <c r="BF443" s="51">
        <f t="shared" si="119"/>
        <v>1</v>
      </c>
      <c r="BG443" s="51">
        <f t="shared" si="120"/>
        <v>0</v>
      </c>
      <c r="BH443" s="50" t="str">
        <f t="shared" si="121"/>
        <v/>
      </c>
      <c r="BI443" s="50" t="str">
        <f t="shared" si="122"/>
        <v/>
      </c>
      <c r="BJ443" s="50" t="str">
        <f t="shared" si="123"/>
        <v/>
      </c>
      <c r="BK443" s="50" t="str">
        <f t="shared" si="124"/>
        <v xml:space="preserve">Not Started |  | </v>
      </c>
      <c r="BL443" s="49" t="str">
        <f t="shared" ca="1" si="125"/>
        <v/>
      </c>
    </row>
    <row r="444" spans="1:64" x14ac:dyDescent="0.25">
      <c r="A444" t="str">
        <f>[1]All_Tasks_Billing!A444</f>
        <v>LAS16.PPM09</v>
      </c>
      <c r="B444" t="str">
        <f>[1]All_Tasks_Billing!B444</f>
        <v>PPM</v>
      </c>
      <c r="C444" t="str">
        <f>[1]All_Tasks_Billing!C444</f>
        <v>9.1.11</v>
      </c>
      <c r="D444" t="str">
        <f>[1]All_Tasks_Billing!D444</f>
        <v>Main Switchgear</v>
      </c>
      <c r="E444" t="str">
        <f>[1]All_Tasks_Billing!E444</f>
        <v>Circuit Breakers -Primary</v>
      </c>
      <c r="F444" t="str">
        <f>IF([1]All_Tasks_Billing!F444="","",[1]All_Tasks_Billing!F444)</f>
        <v>2000AF / 1600AT</v>
      </c>
      <c r="G444" t="str">
        <f>IF([1]All_Tasks_Billing!G444="","",[1]All_Tasks_Billing!G444)</f>
        <v/>
      </c>
      <c r="H444" s="45" t="str">
        <f>[1]All_Tasks_Billing!H444</f>
        <v/>
      </c>
      <c r="I444" t="str">
        <f>IF([1]All_Tasks_Billing!I444="","",[1]All_Tasks_Billing!I444)</f>
        <v/>
      </c>
      <c r="J444" t="str">
        <f>IF([1]All_Tasks_Billing!J444="","",[1]All_Tasks_Billing!J444)</f>
        <v/>
      </c>
      <c r="K444" t="b">
        <f>[1]All_Tasks_Billing!K444</f>
        <v>0</v>
      </c>
      <c r="L444" s="45" t="str">
        <f>[1]All_Tasks_Billing!L444</f>
        <v/>
      </c>
      <c r="M444" t="str">
        <f>[1]All_Tasks_Billing!M444</f>
        <v/>
      </c>
      <c r="N444" s="46">
        <f>IF([1]All_Tasks_Billing!N444="",0,[1]All_Tasks_Billing!N444)</f>
        <v>0</v>
      </c>
      <c r="O444" t="str">
        <f>[1]All_Tasks_Billing!O444</f>
        <v/>
      </c>
      <c r="P444" s="47">
        <f>IF([1]All_Tasks_Billing!P444="",0,[1]All_Tasks_Billing!P444)</f>
        <v>3</v>
      </c>
      <c r="Q444" s="47">
        <f>IF([1]All_Tasks_Billing!Q444="",0,[1]All_Tasks_Billing!Q444)</f>
        <v>3</v>
      </c>
      <c r="R444" s="47">
        <f>IF([1]All_Tasks_Billing!R444="",0,[1]All_Tasks_Billing!R444)</f>
        <v>3</v>
      </c>
      <c r="S444" t="str">
        <f>[1]All_Tasks_Billing!S444</f>
        <v/>
      </c>
      <c r="T444" t="str">
        <f>[1]All_Tasks_Billing!T444</f>
        <v/>
      </c>
      <c r="U444" t="str">
        <f>[1]All_Tasks_Billing!U444</f>
        <v/>
      </c>
      <c r="V444">
        <f>[1]All_Tasks_Billing!V444</f>
        <v>14</v>
      </c>
      <c r="W444" s="48">
        <f>[1]All_Tasks_Billing!W444</f>
        <v>150</v>
      </c>
      <c r="X444">
        <f>[1]All_Tasks_Billing!X444</f>
        <v>24331.724999999999</v>
      </c>
      <c r="Y444">
        <f>[1]All_Tasks_Billing!Y444</f>
        <v>1</v>
      </c>
      <c r="Z444" s="49">
        <f>[1]All_Tasks_Billing!Z444</f>
        <v>0</v>
      </c>
      <c r="AA444" s="45" t="str">
        <f>[1]All_Tasks_Billing!AA444</f>
        <v/>
      </c>
      <c r="AB444" t="str">
        <f>[1]All_Tasks_Billing!AB444</f>
        <v/>
      </c>
      <c r="AC444" s="48">
        <f>[1]All_Tasks_Billing!AC444</f>
        <v>0</v>
      </c>
      <c r="AD444" s="48">
        <f>[1]All_Tasks_Billing!AD444</f>
        <v>0</v>
      </c>
      <c r="AE444" s="48">
        <f>[1]All_Tasks_Billing!AE444</f>
        <v>0</v>
      </c>
      <c r="AF444" s="48">
        <f>[1]All_Tasks_Billing!AF444</f>
        <v>0</v>
      </c>
      <c r="AG444" s="48">
        <f>[1]All_Tasks_Billing!AG444</f>
        <v>0</v>
      </c>
      <c r="AH444" s="48">
        <f>[1]All_Tasks_Billing!AH444</f>
        <v>0.129</v>
      </c>
      <c r="AI444" s="48">
        <f>[1]All_Tasks_Billing!AI444</f>
        <v>0</v>
      </c>
      <c r="AJ444" s="48">
        <f>[1]All_Tasks_Billing!AJ444</f>
        <v>0</v>
      </c>
      <c r="AK444" s="48">
        <f>[1]All_Tasks_Billing!AK444</f>
        <v>0</v>
      </c>
      <c r="AL444" s="48">
        <f>[1]All_Tasks_Billing!AL444</f>
        <v>0</v>
      </c>
      <c r="AM444" s="48">
        <f>[1]All_Tasks_Billing!AM444</f>
        <v>0</v>
      </c>
      <c r="AN444" s="48">
        <f>[1]All_Tasks_Billing!AN444</f>
        <v>0</v>
      </c>
      <c r="AO444" s="48">
        <f>[1]All_Tasks_Billing!AO444</f>
        <v>0</v>
      </c>
      <c r="AP444" s="48">
        <f>[1]All_Tasks_Billing!AP444</f>
        <v>0.129</v>
      </c>
      <c r="AQ444" s="48">
        <f>[1]All_Tasks_Billing!AQ444</f>
        <v>0</v>
      </c>
      <c r="AR444" s="48">
        <f>[1]All_Tasks_Billing!AR444</f>
        <v>0</v>
      </c>
      <c r="AS444" s="48">
        <f>[1]All_Tasks_Billing!AS444</f>
        <v>0</v>
      </c>
      <c r="AT444" s="48">
        <f>[1]All_Tasks_Billing!AT444</f>
        <v>0</v>
      </c>
      <c r="AU444" s="50" t="str">
        <f t="shared" si="108"/>
        <v/>
      </c>
      <c r="AV444" s="50" t="str">
        <f t="shared" si="109"/>
        <v/>
      </c>
      <c r="AW444" s="50" t="str">
        <f t="shared" si="110"/>
        <v/>
      </c>
      <c r="AX444" s="50" t="str">
        <f t="shared" ca="1" si="111"/>
        <v>Not Completed</v>
      </c>
      <c r="AY444" s="50" t="str">
        <f t="shared" ca="1" si="112"/>
        <v>Not Completed</v>
      </c>
      <c r="AZ444" s="50" t="str">
        <f t="shared" ca="1" si="113"/>
        <v>Not Completed</v>
      </c>
      <c r="BA444" s="48">
        <f t="shared" si="114"/>
        <v>0</v>
      </c>
      <c r="BB444" s="45" t="str">
        <f t="shared" si="115"/>
        <v/>
      </c>
      <c r="BC444" s="50" t="str">
        <f t="shared" si="116"/>
        <v/>
      </c>
      <c r="BD444" s="48">
        <f t="shared" si="117"/>
        <v>0</v>
      </c>
      <c r="BE444" s="50" t="str">
        <f t="shared" si="118"/>
        <v>Not Started</v>
      </c>
      <c r="BF444" s="51">
        <f t="shared" si="119"/>
        <v>1</v>
      </c>
      <c r="BG444" s="51">
        <f t="shared" si="120"/>
        <v>0</v>
      </c>
      <c r="BH444" s="50" t="str">
        <f t="shared" si="121"/>
        <v/>
      </c>
      <c r="BI444" s="50" t="str">
        <f t="shared" si="122"/>
        <v/>
      </c>
      <c r="BJ444" s="50" t="str">
        <f t="shared" si="123"/>
        <v/>
      </c>
      <c r="BK444" s="50" t="str">
        <f t="shared" si="124"/>
        <v xml:space="preserve">Not Started |  | </v>
      </c>
      <c r="BL444" s="49" t="str">
        <f t="shared" ca="1" si="125"/>
        <v/>
      </c>
    </row>
    <row r="445" spans="1:64" x14ac:dyDescent="0.25">
      <c r="A445" t="str">
        <f>[1]All_Tasks_Billing!A445</f>
        <v>LAS16.PPM09</v>
      </c>
      <c r="B445" t="str">
        <f>[1]All_Tasks_Billing!B445</f>
        <v>PPM</v>
      </c>
      <c r="C445" t="str">
        <f>[1]All_Tasks_Billing!C445</f>
        <v>9.1.12</v>
      </c>
      <c r="D445" t="str">
        <f>[1]All_Tasks_Billing!D445</f>
        <v>Main Switchgear</v>
      </c>
      <c r="E445" t="str">
        <f>[1]All_Tasks_Billing!E445</f>
        <v>Circuit Breakers -Primary</v>
      </c>
      <c r="F445" t="str">
        <f>IF([1]All_Tasks_Billing!F445="","",[1]All_Tasks_Billing!F445)</f>
        <v>2000AF / 1600AT</v>
      </c>
      <c r="G445" t="str">
        <f>IF([1]All_Tasks_Billing!G445="","",[1]All_Tasks_Billing!G445)</f>
        <v/>
      </c>
      <c r="H445" s="45" t="str">
        <f>[1]All_Tasks_Billing!H445</f>
        <v/>
      </c>
      <c r="I445" t="str">
        <f>IF([1]All_Tasks_Billing!I445="","",[1]All_Tasks_Billing!I445)</f>
        <v/>
      </c>
      <c r="J445" t="str">
        <f>IF([1]All_Tasks_Billing!J445="","",[1]All_Tasks_Billing!J445)</f>
        <v/>
      </c>
      <c r="K445" t="b">
        <f>[1]All_Tasks_Billing!K445</f>
        <v>0</v>
      </c>
      <c r="L445" s="45" t="str">
        <f>[1]All_Tasks_Billing!L445</f>
        <v/>
      </c>
      <c r="M445" t="str">
        <f>[1]All_Tasks_Billing!M445</f>
        <v/>
      </c>
      <c r="N445" s="46">
        <f>IF([1]All_Tasks_Billing!N445="",0,[1]All_Tasks_Billing!N445)</f>
        <v>0</v>
      </c>
      <c r="O445" t="str">
        <f>[1]All_Tasks_Billing!O445</f>
        <v/>
      </c>
      <c r="P445" s="47">
        <f>IF([1]All_Tasks_Billing!P445="",0,[1]All_Tasks_Billing!P445)</f>
        <v>3</v>
      </c>
      <c r="Q445" s="47">
        <f>IF([1]All_Tasks_Billing!Q445="",0,[1]All_Tasks_Billing!Q445)</f>
        <v>3</v>
      </c>
      <c r="R445" s="47">
        <f>IF([1]All_Tasks_Billing!R445="",0,[1]All_Tasks_Billing!R445)</f>
        <v>3</v>
      </c>
      <c r="S445" t="str">
        <f>[1]All_Tasks_Billing!S445</f>
        <v/>
      </c>
      <c r="T445" t="str">
        <f>[1]All_Tasks_Billing!T445</f>
        <v/>
      </c>
      <c r="U445" t="str">
        <f>[1]All_Tasks_Billing!U445</f>
        <v/>
      </c>
      <c r="V445">
        <f>[1]All_Tasks_Billing!V445</f>
        <v>14</v>
      </c>
      <c r="W445" s="48">
        <f>[1]All_Tasks_Billing!W445</f>
        <v>150</v>
      </c>
      <c r="X445">
        <f>[1]All_Tasks_Billing!X445</f>
        <v>24331.724999999999</v>
      </c>
      <c r="Y445">
        <f>[1]All_Tasks_Billing!Y445</f>
        <v>1</v>
      </c>
      <c r="Z445" s="49">
        <f>[1]All_Tasks_Billing!Z445</f>
        <v>0</v>
      </c>
      <c r="AA445" s="45" t="str">
        <f>[1]All_Tasks_Billing!AA445</f>
        <v/>
      </c>
      <c r="AB445" t="str">
        <f>[1]All_Tasks_Billing!AB445</f>
        <v/>
      </c>
      <c r="AC445" s="48">
        <f>[1]All_Tasks_Billing!AC445</f>
        <v>0</v>
      </c>
      <c r="AD445" s="48">
        <f>[1]All_Tasks_Billing!AD445</f>
        <v>0</v>
      </c>
      <c r="AE445" s="48">
        <f>[1]All_Tasks_Billing!AE445</f>
        <v>0</v>
      </c>
      <c r="AF445" s="48">
        <f>[1]All_Tasks_Billing!AF445</f>
        <v>0</v>
      </c>
      <c r="AG445" s="48">
        <f>[1]All_Tasks_Billing!AG445</f>
        <v>0</v>
      </c>
      <c r="AH445" s="48">
        <f>[1]All_Tasks_Billing!AH445</f>
        <v>0.129</v>
      </c>
      <c r="AI445" s="48">
        <f>[1]All_Tasks_Billing!AI445</f>
        <v>0</v>
      </c>
      <c r="AJ445" s="48">
        <f>[1]All_Tasks_Billing!AJ445</f>
        <v>0</v>
      </c>
      <c r="AK445" s="48">
        <f>[1]All_Tasks_Billing!AK445</f>
        <v>0</v>
      </c>
      <c r="AL445" s="48">
        <f>[1]All_Tasks_Billing!AL445</f>
        <v>0</v>
      </c>
      <c r="AM445" s="48">
        <f>[1]All_Tasks_Billing!AM445</f>
        <v>0</v>
      </c>
      <c r="AN445" s="48">
        <f>[1]All_Tasks_Billing!AN445</f>
        <v>0</v>
      </c>
      <c r="AO445" s="48">
        <f>[1]All_Tasks_Billing!AO445</f>
        <v>0</v>
      </c>
      <c r="AP445" s="48">
        <f>[1]All_Tasks_Billing!AP445</f>
        <v>0.129</v>
      </c>
      <c r="AQ445" s="48">
        <f>[1]All_Tasks_Billing!AQ445</f>
        <v>0</v>
      </c>
      <c r="AR445" s="48">
        <f>[1]All_Tasks_Billing!AR445</f>
        <v>0</v>
      </c>
      <c r="AS445" s="48">
        <f>[1]All_Tasks_Billing!AS445</f>
        <v>0</v>
      </c>
      <c r="AT445" s="48">
        <f>[1]All_Tasks_Billing!AT445</f>
        <v>0</v>
      </c>
      <c r="AU445" s="50" t="str">
        <f t="shared" si="108"/>
        <v/>
      </c>
      <c r="AV445" s="50" t="str">
        <f t="shared" si="109"/>
        <v/>
      </c>
      <c r="AW445" s="50" t="str">
        <f t="shared" si="110"/>
        <v/>
      </c>
      <c r="AX445" s="50" t="str">
        <f t="shared" ca="1" si="111"/>
        <v>Not Completed</v>
      </c>
      <c r="AY445" s="50" t="str">
        <f t="shared" ca="1" si="112"/>
        <v>Not Completed</v>
      </c>
      <c r="AZ445" s="50" t="str">
        <f t="shared" ca="1" si="113"/>
        <v>Not Completed</v>
      </c>
      <c r="BA445" s="48">
        <f t="shared" si="114"/>
        <v>0</v>
      </c>
      <c r="BB445" s="45" t="str">
        <f t="shared" si="115"/>
        <v/>
      </c>
      <c r="BC445" s="50" t="str">
        <f t="shared" si="116"/>
        <v/>
      </c>
      <c r="BD445" s="48">
        <f t="shared" si="117"/>
        <v>0</v>
      </c>
      <c r="BE445" s="50" t="str">
        <f t="shared" si="118"/>
        <v>Not Started</v>
      </c>
      <c r="BF445" s="51">
        <f t="shared" si="119"/>
        <v>1</v>
      </c>
      <c r="BG445" s="51">
        <f t="shared" si="120"/>
        <v>0</v>
      </c>
      <c r="BH445" s="50" t="str">
        <f t="shared" si="121"/>
        <v/>
      </c>
      <c r="BI445" s="50" t="str">
        <f t="shared" si="122"/>
        <v/>
      </c>
      <c r="BJ445" s="50" t="str">
        <f t="shared" si="123"/>
        <v/>
      </c>
      <c r="BK445" s="50" t="str">
        <f t="shared" si="124"/>
        <v xml:space="preserve">Not Started |  | </v>
      </c>
      <c r="BL445" s="49" t="str">
        <f t="shared" ca="1" si="125"/>
        <v/>
      </c>
    </row>
    <row r="446" spans="1:64" x14ac:dyDescent="0.25">
      <c r="A446" t="str">
        <f>[1]All_Tasks_Billing!A446</f>
        <v>LAS16.PPM09</v>
      </c>
      <c r="B446" t="str">
        <f>[1]All_Tasks_Billing!B446</f>
        <v>PPM</v>
      </c>
      <c r="C446" t="str">
        <f>[1]All_Tasks_Billing!C446</f>
        <v>9.1.13</v>
      </c>
      <c r="D446" t="str">
        <f>[1]All_Tasks_Billing!D446</f>
        <v>Main Switchgear</v>
      </c>
      <c r="E446" t="str">
        <f>[1]All_Tasks_Billing!E446</f>
        <v>Circuit Breakers -Primary</v>
      </c>
      <c r="F446" t="str">
        <f>IF([1]All_Tasks_Billing!F446="","",[1]All_Tasks_Billing!F446)</f>
        <v>2000AF / 1600AT</v>
      </c>
      <c r="G446" t="str">
        <f>IF([1]All_Tasks_Billing!G446="","",[1]All_Tasks_Billing!G446)</f>
        <v/>
      </c>
      <c r="H446" s="45" t="str">
        <f>[1]All_Tasks_Billing!H446</f>
        <v/>
      </c>
      <c r="I446" t="str">
        <f>IF([1]All_Tasks_Billing!I446="","",[1]All_Tasks_Billing!I446)</f>
        <v/>
      </c>
      <c r="J446" t="str">
        <f>IF([1]All_Tasks_Billing!J446="","",[1]All_Tasks_Billing!J446)</f>
        <v/>
      </c>
      <c r="K446" t="b">
        <f>[1]All_Tasks_Billing!K446</f>
        <v>0</v>
      </c>
      <c r="L446" s="45" t="str">
        <f>[1]All_Tasks_Billing!L446</f>
        <v/>
      </c>
      <c r="M446" t="str">
        <f>[1]All_Tasks_Billing!M446</f>
        <v/>
      </c>
      <c r="N446" s="46">
        <f>IF([1]All_Tasks_Billing!N446="",0,[1]All_Tasks_Billing!N446)</f>
        <v>0</v>
      </c>
      <c r="O446" t="str">
        <f>[1]All_Tasks_Billing!O446</f>
        <v/>
      </c>
      <c r="P446" s="47">
        <f>IF([1]All_Tasks_Billing!P446="",0,[1]All_Tasks_Billing!P446)</f>
        <v>3</v>
      </c>
      <c r="Q446" s="47">
        <f>IF([1]All_Tasks_Billing!Q446="",0,[1]All_Tasks_Billing!Q446)</f>
        <v>3</v>
      </c>
      <c r="R446" s="47">
        <f>IF([1]All_Tasks_Billing!R446="",0,[1]All_Tasks_Billing!R446)</f>
        <v>3</v>
      </c>
      <c r="S446" t="str">
        <f>[1]All_Tasks_Billing!S446</f>
        <v/>
      </c>
      <c r="T446" t="str">
        <f>[1]All_Tasks_Billing!T446</f>
        <v/>
      </c>
      <c r="U446" t="str">
        <f>[1]All_Tasks_Billing!U446</f>
        <v/>
      </c>
      <c r="V446">
        <f>[1]All_Tasks_Billing!V446</f>
        <v>14</v>
      </c>
      <c r="W446" s="48">
        <f>[1]All_Tasks_Billing!W446</f>
        <v>150</v>
      </c>
      <c r="X446">
        <f>[1]All_Tasks_Billing!X446</f>
        <v>24331.724999999999</v>
      </c>
      <c r="Y446">
        <f>[1]All_Tasks_Billing!Y446</f>
        <v>1</v>
      </c>
      <c r="Z446" s="49">
        <f>[1]All_Tasks_Billing!Z446</f>
        <v>0</v>
      </c>
      <c r="AA446" s="45" t="str">
        <f>[1]All_Tasks_Billing!AA446</f>
        <v/>
      </c>
      <c r="AB446" t="str">
        <f>[1]All_Tasks_Billing!AB446</f>
        <v/>
      </c>
      <c r="AC446" s="48">
        <f>[1]All_Tasks_Billing!AC446</f>
        <v>0</v>
      </c>
      <c r="AD446" s="48">
        <f>[1]All_Tasks_Billing!AD446</f>
        <v>0</v>
      </c>
      <c r="AE446" s="48">
        <f>[1]All_Tasks_Billing!AE446</f>
        <v>0</v>
      </c>
      <c r="AF446" s="48">
        <f>[1]All_Tasks_Billing!AF446</f>
        <v>0</v>
      </c>
      <c r="AG446" s="48">
        <f>[1]All_Tasks_Billing!AG446</f>
        <v>0</v>
      </c>
      <c r="AH446" s="48">
        <f>[1]All_Tasks_Billing!AH446</f>
        <v>0.129</v>
      </c>
      <c r="AI446" s="48">
        <f>[1]All_Tasks_Billing!AI446</f>
        <v>0</v>
      </c>
      <c r="AJ446" s="48">
        <f>[1]All_Tasks_Billing!AJ446</f>
        <v>0</v>
      </c>
      <c r="AK446" s="48">
        <f>[1]All_Tasks_Billing!AK446</f>
        <v>0</v>
      </c>
      <c r="AL446" s="48">
        <f>[1]All_Tasks_Billing!AL446</f>
        <v>0</v>
      </c>
      <c r="AM446" s="48">
        <f>[1]All_Tasks_Billing!AM446</f>
        <v>0</v>
      </c>
      <c r="AN446" s="48">
        <f>[1]All_Tasks_Billing!AN446</f>
        <v>0</v>
      </c>
      <c r="AO446" s="48">
        <f>[1]All_Tasks_Billing!AO446</f>
        <v>0</v>
      </c>
      <c r="AP446" s="48">
        <f>[1]All_Tasks_Billing!AP446</f>
        <v>0.129</v>
      </c>
      <c r="AQ446" s="48">
        <f>[1]All_Tasks_Billing!AQ446</f>
        <v>0</v>
      </c>
      <c r="AR446" s="48">
        <f>[1]All_Tasks_Billing!AR446</f>
        <v>0</v>
      </c>
      <c r="AS446" s="48">
        <f>[1]All_Tasks_Billing!AS446</f>
        <v>0</v>
      </c>
      <c r="AT446" s="48">
        <f>[1]All_Tasks_Billing!AT446</f>
        <v>0</v>
      </c>
      <c r="AU446" s="50" t="str">
        <f t="shared" si="108"/>
        <v/>
      </c>
      <c r="AV446" s="50" t="str">
        <f t="shared" si="109"/>
        <v/>
      </c>
      <c r="AW446" s="50" t="str">
        <f t="shared" si="110"/>
        <v/>
      </c>
      <c r="AX446" s="50" t="str">
        <f t="shared" ca="1" si="111"/>
        <v>Not Completed</v>
      </c>
      <c r="AY446" s="50" t="str">
        <f t="shared" ca="1" si="112"/>
        <v>Not Completed</v>
      </c>
      <c r="AZ446" s="50" t="str">
        <f t="shared" ca="1" si="113"/>
        <v>Not Completed</v>
      </c>
      <c r="BA446" s="48">
        <f t="shared" si="114"/>
        <v>0</v>
      </c>
      <c r="BB446" s="45" t="str">
        <f t="shared" si="115"/>
        <v/>
      </c>
      <c r="BC446" s="50" t="str">
        <f t="shared" si="116"/>
        <v/>
      </c>
      <c r="BD446" s="48">
        <f t="shared" si="117"/>
        <v>0</v>
      </c>
      <c r="BE446" s="50" t="str">
        <f t="shared" si="118"/>
        <v>Not Started</v>
      </c>
      <c r="BF446" s="51">
        <f t="shared" si="119"/>
        <v>1</v>
      </c>
      <c r="BG446" s="51">
        <f t="shared" si="120"/>
        <v>0</v>
      </c>
      <c r="BH446" s="50" t="str">
        <f t="shared" si="121"/>
        <v/>
      </c>
      <c r="BI446" s="50" t="str">
        <f t="shared" si="122"/>
        <v/>
      </c>
      <c r="BJ446" s="50" t="str">
        <f t="shared" si="123"/>
        <v/>
      </c>
      <c r="BK446" s="50" t="str">
        <f t="shared" si="124"/>
        <v xml:space="preserve">Not Started |  | </v>
      </c>
      <c r="BL446" s="49" t="str">
        <f t="shared" ca="1" si="125"/>
        <v/>
      </c>
    </row>
    <row r="447" spans="1:64" x14ac:dyDescent="0.25">
      <c r="A447" t="str">
        <f>[1]All_Tasks_Billing!A447</f>
        <v>LAS16.PPM09</v>
      </c>
      <c r="B447" t="str">
        <f>[1]All_Tasks_Billing!B447</f>
        <v>PPM</v>
      </c>
      <c r="C447" t="str">
        <f>[1]All_Tasks_Billing!C447</f>
        <v>9.1.14</v>
      </c>
      <c r="D447" t="str">
        <f>[1]All_Tasks_Billing!D447</f>
        <v>Main Switchgear</v>
      </c>
      <c r="E447" t="str">
        <f>[1]All_Tasks_Billing!E447</f>
        <v>Circuit Breakers -Primary</v>
      </c>
      <c r="F447" t="str">
        <f>IF([1]All_Tasks_Billing!F447="","",[1]All_Tasks_Billing!F447)</f>
        <v>2000AF / 1600AT</v>
      </c>
      <c r="G447" t="str">
        <f>IF([1]All_Tasks_Billing!G447="","",[1]All_Tasks_Billing!G447)</f>
        <v/>
      </c>
      <c r="H447" s="45" t="str">
        <f>[1]All_Tasks_Billing!H447</f>
        <v/>
      </c>
      <c r="I447" t="str">
        <f>IF([1]All_Tasks_Billing!I447="","",[1]All_Tasks_Billing!I447)</f>
        <v/>
      </c>
      <c r="J447" t="str">
        <f>IF([1]All_Tasks_Billing!J447="","",[1]All_Tasks_Billing!J447)</f>
        <v/>
      </c>
      <c r="K447" t="b">
        <f>[1]All_Tasks_Billing!K447</f>
        <v>0</v>
      </c>
      <c r="L447" s="45" t="str">
        <f>[1]All_Tasks_Billing!L447</f>
        <v/>
      </c>
      <c r="M447" t="str">
        <f>[1]All_Tasks_Billing!M447</f>
        <v/>
      </c>
      <c r="N447" s="46">
        <f>IF([1]All_Tasks_Billing!N447="",0,[1]All_Tasks_Billing!N447)</f>
        <v>0</v>
      </c>
      <c r="O447" t="str">
        <f>[1]All_Tasks_Billing!O447</f>
        <v/>
      </c>
      <c r="P447" s="47">
        <f>IF([1]All_Tasks_Billing!P447="",0,[1]All_Tasks_Billing!P447)</f>
        <v>3</v>
      </c>
      <c r="Q447" s="47">
        <f>IF([1]All_Tasks_Billing!Q447="",0,[1]All_Tasks_Billing!Q447)</f>
        <v>3</v>
      </c>
      <c r="R447" s="47">
        <f>IF([1]All_Tasks_Billing!R447="",0,[1]All_Tasks_Billing!R447)</f>
        <v>3</v>
      </c>
      <c r="S447" t="str">
        <f>[1]All_Tasks_Billing!S447</f>
        <v/>
      </c>
      <c r="T447" t="str">
        <f>[1]All_Tasks_Billing!T447</f>
        <v/>
      </c>
      <c r="U447" t="str">
        <f>[1]All_Tasks_Billing!U447</f>
        <v/>
      </c>
      <c r="V447">
        <f>[1]All_Tasks_Billing!V447</f>
        <v>14</v>
      </c>
      <c r="W447" s="48">
        <f>[1]All_Tasks_Billing!W447</f>
        <v>150</v>
      </c>
      <c r="X447">
        <f>[1]All_Tasks_Billing!X447</f>
        <v>24331.724999999999</v>
      </c>
      <c r="Y447">
        <f>[1]All_Tasks_Billing!Y447</f>
        <v>1</v>
      </c>
      <c r="Z447" s="49">
        <f>[1]All_Tasks_Billing!Z447</f>
        <v>0</v>
      </c>
      <c r="AA447" s="45" t="str">
        <f>[1]All_Tasks_Billing!AA447</f>
        <v/>
      </c>
      <c r="AB447" t="str">
        <f>[1]All_Tasks_Billing!AB447</f>
        <v/>
      </c>
      <c r="AC447" s="48">
        <f>[1]All_Tasks_Billing!AC447</f>
        <v>0</v>
      </c>
      <c r="AD447" s="48">
        <f>[1]All_Tasks_Billing!AD447</f>
        <v>0</v>
      </c>
      <c r="AE447" s="48">
        <f>[1]All_Tasks_Billing!AE447</f>
        <v>0</v>
      </c>
      <c r="AF447" s="48">
        <f>[1]All_Tasks_Billing!AF447</f>
        <v>0</v>
      </c>
      <c r="AG447" s="48">
        <f>[1]All_Tasks_Billing!AG447</f>
        <v>0</v>
      </c>
      <c r="AH447" s="48">
        <f>[1]All_Tasks_Billing!AH447</f>
        <v>0.129</v>
      </c>
      <c r="AI447" s="48">
        <f>[1]All_Tasks_Billing!AI447</f>
        <v>0</v>
      </c>
      <c r="AJ447" s="48">
        <f>[1]All_Tasks_Billing!AJ447</f>
        <v>0</v>
      </c>
      <c r="AK447" s="48">
        <f>[1]All_Tasks_Billing!AK447</f>
        <v>0</v>
      </c>
      <c r="AL447" s="48">
        <f>[1]All_Tasks_Billing!AL447</f>
        <v>0</v>
      </c>
      <c r="AM447" s="48">
        <f>[1]All_Tasks_Billing!AM447</f>
        <v>0</v>
      </c>
      <c r="AN447" s="48">
        <f>[1]All_Tasks_Billing!AN447</f>
        <v>0</v>
      </c>
      <c r="AO447" s="48">
        <f>[1]All_Tasks_Billing!AO447</f>
        <v>0</v>
      </c>
      <c r="AP447" s="48">
        <f>[1]All_Tasks_Billing!AP447</f>
        <v>0.129</v>
      </c>
      <c r="AQ447" s="48">
        <f>[1]All_Tasks_Billing!AQ447</f>
        <v>0</v>
      </c>
      <c r="AR447" s="48">
        <f>[1]All_Tasks_Billing!AR447</f>
        <v>0</v>
      </c>
      <c r="AS447" s="48">
        <f>[1]All_Tasks_Billing!AS447</f>
        <v>0</v>
      </c>
      <c r="AT447" s="48">
        <f>[1]All_Tasks_Billing!AT447</f>
        <v>0</v>
      </c>
      <c r="AU447" s="50" t="str">
        <f t="shared" si="108"/>
        <v/>
      </c>
      <c r="AV447" s="50" t="str">
        <f t="shared" si="109"/>
        <v/>
      </c>
      <c r="AW447" s="50" t="str">
        <f t="shared" si="110"/>
        <v/>
      </c>
      <c r="AX447" s="50" t="str">
        <f t="shared" ca="1" si="111"/>
        <v>Not Completed</v>
      </c>
      <c r="AY447" s="50" t="str">
        <f t="shared" ca="1" si="112"/>
        <v>Not Completed</v>
      </c>
      <c r="AZ447" s="50" t="str">
        <f t="shared" ca="1" si="113"/>
        <v>Not Completed</v>
      </c>
      <c r="BA447" s="48">
        <f t="shared" si="114"/>
        <v>0</v>
      </c>
      <c r="BB447" s="45" t="str">
        <f t="shared" si="115"/>
        <v/>
      </c>
      <c r="BC447" s="50" t="str">
        <f t="shared" si="116"/>
        <v/>
      </c>
      <c r="BD447" s="48">
        <f t="shared" si="117"/>
        <v>0</v>
      </c>
      <c r="BE447" s="50" t="str">
        <f t="shared" si="118"/>
        <v>Not Started</v>
      </c>
      <c r="BF447" s="51">
        <f t="shared" si="119"/>
        <v>1</v>
      </c>
      <c r="BG447" s="51">
        <f t="shared" si="120"/>
        <v>0</v>
      </c>
      <c r="BH447" s="50" t="str">
        <f t="shared" si="121"/>
        <v/>
      </c>
      <c r="BI447" s="50" t="str">
        <f t="shared" si="122"/>
        <v/>
      </c>
      <c r="BJ447" s="50" t="str">
        <f t="shared" si="123"/>
        <v/>
      </c>
      <c r="BK447" s="50" t="str">
        <f t="shared" si="124"/>
        <v xml:space="preserve">Not Started |  | </v>
      </c>
      <c r="BL447" s="49" t="str">
        <f t="shared" ca="1" si="125"/>
        <v/>
      </c>
    </row>
    <row r="448" spans="1:64" x14ac:dyDescent="0.25">
      <c r="A448" t="str">
        <f>[1]All_Tasks_Billing!A448</f>
        <v>LAS16.PPM09</v>
      </c>
      <c r="B448" t="str">
        <f>[1]All_Tasks_Billing!B448</f>
        <v>PPM</v>
      </c>
      <c r="C448" t="str">
        <f>[1]All_Tasks_Billing!C448</f>
        <v>9.1.15</v>
      </c>
      <c r="D448" t="str">
        <f>[1]All_Tasks_Billing!D448</f>
        <v>Main Switchgear</v>
      </c>
      <c r="E448" t="str">
        <f>[1]All_Tasks_Billing!E448</f>
        <v>Circuit Breakers -Primary</v>
      </c>
      <c r="F448" t="str">
        <f>IF([1]All_Tasks_Billing!F448="","",[1]All_Tasks_Billing!F448)</f>
        <v>2000AF / 1600AT</v>
      </c>
      <c r="G448" t="str">
        <f>IF([1]All_Tasks_Billing!G448="","",[1]All_Tasks_Billing!G448)</f>
        <v/>
      </c>
      <c r="H448" s="45" t="str">
        <f>[1]All_Tasks_Billing!H448</f>
        <v/>
      </c>
      <c r="I448" t="str">
        <f>IF([1]All_Tasks_Billing!I448="","",[1]All_Tasks_Billing!I448)</f>
        <v/>
      </c>
      <c r="J448" t="str">
        <f>IF([1]All_Tasks_Billing!J448="","",[1]All_Tasks_Billing!J448)</f>
        <v/>
      </c>
      <c r="K448" t="b">
        <f>[1]All_Tasks_Billing!K448</f>
        <v>0</v>
      </c>
      <c r="L448" s="45" t="str">
        <f>[1]All_Tasks_Billing!L448</f>
        <v/>
      </c>
      <c r="M448" t="str">
        <f>[1]All_Tasks_Billing!M448</f>
        <v/>
      </c>
      <c r="N448" s="46">
        <f>IF([1]All_Tasks_Billing!N448="",0,[1]All_Tasks_Billing!N448)</f>
        <v>0</v>
      </c>
      <c r="O448" t="str">
        <f>[1]All_Tasks_Billing!O448</f>
        <v/>
      </c>
      <c r="P448" s="47">
        <f>IF([1]All_Tasks_Billing!P448="",0,[1]All_Tasks_Billing!P448)</f>
        <v>3</v>
      </c>
      <c r="Q448" s="47">
        <f>IF([1]All_Tasks_Billing!Q448="",0,[1]All_Tasks_Billing!Q448)</f>
        <v>3</v>
      </c>
      <c r="R448" s="47">
        <f>IF([1]All_Tasks_Billing!R448="",0,[1]All_Tasks_Billing!R448)</f>
        <v>3</v>
      </c>
      <c r="S448" t="str">
        <f>[1]All_Tasks_Billing!S448</f>
        <v/>
      </c>
      <c r="T448" t="str">
        <f>[1]All_Tasks_Billing!T448</f>
        <v/>
      </c>
      <c r="U448" t="str">
        <f>[1]All_Tasks_Billing!U448</f>
        <v/>
      </c>
      <c r="V448">
        <f>[1]All_Tasks_Billing!V448</f>
        <v>14</v>
      </c>
      <c r="W448" s="48">
        <f>[1]All_Tasks_Billing!W448</f>
        <v>150</v>
      </c>
      <c r="X448">
        <f>[1]All_Tasks_Billing!X448</f>
        <v>24331.724999999999</v>
      </c>
      <c r="Y448">
        <f>[1]All_Tasks_Billing!Y448</f>
        <v>1</v>
      </c>
      <c r="Z448" s="49">
        <f>[1]All_Tasks_Billing!Z448</f>
        <v>0</v>
      </c>
      <c r="AA448" s="45" t="str">
        <f>[1]All_Tasks_Billing!AA448</f>
        <v/>
      </c>
      <c r="AB448" t="str">
        <f>[1]All_Tasks_Billing!AB448</f>
        <v/>
      </c>
      <c r="AC448" s="48">
        <f>[1]All_Tasks_Billing!AC448</f>
        <v>0</v>
      </c>
      <c r="AD448" s="48">
        <f>[1]All_Tasks_Billing!AD448</f>
        <v>0</v>
      </c>
      <c r="AE448" s="48">
        <f>[1]All_Tasks_Billing!AE448</f>
        <v>0</v>
      </c>
      <c r="AF448" s="48">
        <f>[1]All_Tasks_Billing!AF448</f>
        <v>0</v>
      </c>
      <c r="AG448" s="48">
        <f>[1]All_Tasks_Billing!AG448</f>
        <v>0</v>
      </c>
      <c r="AH448" s="48">
        <f>[1]All_Tasks_Billing!AH448</f>
        <v>0.129</v>
      </c>
      <c r="AI448" s="48">
        <f>[1]All_Tasks_Billing!AI448</f>
        <v>0</v>
      </c>
      <c r="AJ448" s="48">
        <f>[1]All_Tasks_Billing!AJ448</f>
        <v>0</v>
      </c>
      <c r="AK448" s="48">
        <f>[1]All_Tasks_Billing!AK448</f>
        <v>0</v>
      </c>
      <c r="AL448" s="48">
        <f>[1]All_Tasks_Billing!AL448</f>
        <v>0</v>
      </c>
      <c r="AM448" s="48">
        <f>[1]All_Tasks_Billing!AM448</f>
        <v>0</v>
      </c>
      <c r="AN448" s="48">
        <f>[1]All_Tasks_Billing!AN448</f>
        <v>0</v>
      </c>
      <c r="AO448" s="48">
        <f>[1]All_Tasks_Billing!AO448</f>
        <v>0</v>
      </c>
      <c r="AP448" s="48">
        <f>[1]All_Tasks_Billing!AP448</f>
        <v>0.129</v>
      </c>
      <c r="AQ448" s="48">
        <f>[1]All_Tasks_Billing!AQ448</f>
        <v>0</v>
      </c>
      <c r="AR448" s="48">
        <f>[1]All_Tasks_Billing!AR448</f>
        <v>0</v>
      </c>
      <c r="AS448" s="48">
        <f>[1]All_Tasks_Billing!AS448</f>
        <v>0</v>
      </c>
      <c r="AT448" s="48">
        <f>[1]All_Tasks_Billing!AT448</f>
        <v>0</v>
      </c>
      <c r="AU448" s="50" t="str">
        <f t="shared" si="108"/>
        <v/>
      </c>
      <c r="AV448" s="50" t="str">
        <f t="shared" si="109"/>
        <v/>
      </c>
      <c r="AW448" s="50" t="str">
        <f t="shared" si="110"/>
        <v/>
      </c>
      <c r="AX448" s="50" t="str">
        <f t="shared" ca="1" si="111"/>
        <v>Not Completed</v>
      </c>
      <c r="AY448" s="50" t="str">
        <f t="shared" ca="1" si="112"/>
        <v>Not Completed</v>
      </c>
      <c r="AZ448" s="50" t="str">
        <f t="shared" ca="1" si="113"/>
        <v>Not Completed</v>
      </c>
      <c r="BA448" s="48">
        <f t="shared" si="114"/>
        <v>0</v>
      </c>
      <c r="BB448" s="45" t="str">
        <f t="shared" si="115"/>
        <v/>
      </c>
      <c r="BC448" s="50" t="str">
        <f t="shared" si="116"/>
        <v/>
      </c>
      <c r="BD448" s="48">
        <f t="shared" si="117"/>
        <v>0</v>
      </c>
      <c r="BE448" s="50" t="str">
        <f t="shared" si="118"/>
        <v>Not Started</v>
      </c>
      <c r="BF448" s="51">
        <f t="shared" si="119"/>
        <v>1</v>
      </c>
      <c r="BG448" s="51">
        <f t="shared" si="120"/>
        <v>0</v>
      </c>
      <c r="BH448" s="50" t="str">
        <f t="shared" si="121"/>
        <v/>
      </c>
      <c r="BI448" s="50" t="str">
        <f t="shared" si="122"/>
        <v/>
      </c>
      <c r="BJ448" s="50" t="str">
        <f t="shared" si="123"/>
        <v/>
      </c>
      <c r="BK448" s="50" t="str">
        <f t="shared" si="124"/>
        <v xml:space="preserve">Not Started |  | </v>
      </c>
      <c r="BL448" s="49" t="str">
        <f t="shared" ca="1" si="125"/>
        <v/>
      </c>
    </row>
    <row r="449" spans="1:64" x14ac:dyDescent="0.25">
      <c r="A449" t="str">
        <f>[1]All_Tasks_Billing!A449</f>
        <v>LAS16.PPM09</v>
      </c>
      <c r="B449" t="str">
        <f>[1]All_Tasks_Billing!B449</f>
        <v>PPM</v>
      </c>
      <c r="C449" t="str">
        <f>[1]All_Tasks_Billing!C449</f>
        <v>9.1.16</v>
      </c>
      <c r="D449" t="str">
        <f>[1]All_Tasks_Billing!D449</f>
        <v>Main Switchgear</v>
      </c>
      <c r="E449" t="str">
        <f>[1]All_Tasks_Billing!E449</f>
        <v>Circuit Breakers -Primary</v>
      </c>
      <c r="F449" t="str">
        <f>IF([1]All_Tasks_Billing!F449="","",[1]All_Tasks_Billing!F449)</f>
        <v>2000AF / 1600AT</v>
      </c>
      <c r="G449" t="str">
        <f>IF([1]All_Tasks_Billing!G449="","",[1]All_Tasks_Billing!G449)</f>
        <v/>
      </c>
      <c r="H449" s="45" t="str">
        <f>[1]All_Tasks_Billing!H449</f>
        <v/>
      </c>
      <c r="I449" t="str">
        <f>IF([1]All_Tasks_Billing!I449="","",[1]All_Tasks_Billing!I449)</f>
        <v/>
      </c>
      <c r="J449" t="str">
        <f>IF([1]All_Tasks_Billing!J449="","",[1]All_Tasks_Billing!J449)</f>
        <v/>
      </c>
      <c r="K449" t="b">
        <f>[1]All_Tasks_Billing!K449</f>
        <v>0</v>
      </c>
      <c r="L449" s="45" t="str">
        <f>[1]All_Tasks_Billing!L449</f>
        <v/>
      </c>
      <c r="M449" t="str">
        <f>[1]All_Tasks_Billing!M449</f>
        <v/>
      </c>
      <c r="N449" s="46">
        <f>IF([1]All_Tasks_Billing!N449="",0,[1]All_Tasks_Billing!N449)</f>
        <v>0</v>
      </c>
      <c r="O449" t="str">
        <f>[1]All_Tasks_Billing!O449</f>
        <v/>
      </c>
      <c r="P449" s="47">
        <f>IF([1]All_Tasks_Billing!P449="",0,[1]All_Tasks_Billing!P449)</f>
        <v>3</v>
      </c>
      <c r="Q449" s="47">
        <f>IF([1]All_Tasks_Billing!Q449="",0,[1]All_Tasks_Billing!Q449)</f>
        <v>3</v>
      </c>
      <c r="R449" s="47">
        <f>IF([1]All_Tasks_Billing!R449="",0,[1]All_Tasks_Billing!R449)</f>
        <v>3</v>
      </c>
      <c r="S449" t="str">
        <f>[1]All_Tasks_Billing!S449</f>
        <v/>
      </c>
      <c r="T449" t="str">
        <f>[1]All_Tasks_Billing!T449</f>
        <v/>
      </c>
      <c r="U449" t="str">
        <f>[1]All_Tasks_Billing!U449</f>
        <v/>
      </c>
      <c r="V449">
        <f>[1]All_Tasks_Billing!V449</f>
        <v>14</v>
      </c>
      <c r="W449" s="48">
        <f>[1]All_Tasks_Billing!W449</f>
        <v>150</v>
      </c>
      <c r="X449">
        <f>[1]All_Tasks_Billing!X449</f>
        <v>24331.724999999999</v>
      </c>
      <c r="Y449">
        <f>[1]All_Tasks_Billing!Y449</f>
        <v>1</v>
      </c>
      <c r="Z449" s="49">
        <f>[1]All_Tasks_Billing!Z449</f>
        <v>0</v>
      </c>
      <c r="AA449" s="45" t="str">
        <f>[1]All_Tasks_Billing!AA449</f>
        <v/>
      </c>
      <c r="AB449" t="str">
        <f>[1]All_Tasks_Billing!AB449</f>
        <v/>
      </c>
      <c r="AC449" s="48">
        <f>[1]All_Tasks_Billing!AC449</f>
        <v>0</v>
      </c>
      <c r="AD449" s="48">
        <f>[1]All_Tasks_Billing!AD449</f>
        <v>0</v>
      </c>
      <c r="AE449" s="48">
        <f>[1]All_Tasks_Billing!AE449</f>
        <v>0</v>
      </c>
      <c r="AF449" s="48">
        <f>[1]All_Tasks_Billing!AF449</f>
        <v>0</v>
      </c>
      <c r="AG449" s="48">
        <f>[1]All_Tasks_Billing!AG449</f>
        <v>0</v>
      </c>
      <c r="AH449" s="48">
        <f>[1]All_Tasks_Billing!AH449</f>
        <v>0.129</v>
      </c>
      <c r="AI449" s="48">
        <f>[1]All_Tasks_Billing!AI449</f>
        <v>0</v>
      </c>
      <c r="AJ449" s="48">
        <f>[1]All_Tasks_Billing!AJ449</f>
        <v>0</v>
      </c>
      <c r="AK449" s="48">
        <f>[1]All_Tasks_Billing!AK449</f>
        <v>0</v>
      </c>
      <c r="AL449" s="48">
        <f>[1]All_Tasks_Billing!AL449</f>
        <v>0</v>
      </c>
      <c r="AM449" s="48">
        <f>[1]All_Tasks_Billing!AM449</f>
        <v>0</v>
      </c>
      <c r="AN449" s="48">
        <f>[1]All_Tasks_Billing!AN449</f>
        <v>0</v>
      </c>
      <c r="AO449" s="48">
        <f>[1]All_Tasks_Billing!AO449</f>
        <v>0</v>
      </c>
      <c r="AP449" s="48">
        <f>[1]All_Tasks_Billing!AP449</f>
        <v>0.129</v>
      </c>
      <c r="AQ449" s="48">
        <f>[1]All_Tasks_Billing!AQ449</f>
        <v>0</v>
      </c>
      <c r="AR449" s="48">
        <f>[1]All_Tasks_Billing!AR449</f>
        <v>0</v>
      </c>
      <c r="AS449" s="48">
        <f>[1]All_Tasks_Billing!AS449</f>
        <v>0</v>
      </c>
      <c r="AT449" s="48">
        <f>[1]All_Tasks_Billing!AT449</f>
        <v>0</v>
      </c>
      <c r="AU449" s="50" t="str">
        <f t="shared" si="108"/>
        <v/>
      </c>
      <c r="AV449" s="50" t="str">
        <f t="shared" si="109"/>
        <v/>
      </c>
      <c r="AW449" s="50" t="str">
        <f t="shared" si="110"/>
        <v/>
      </c>
      <c r="AX449" s="50" t="str">
        <f t="shared" ca="1" si="111"/>
        <v>Not Completed</v>
      </c>
      <c r="AY449" s="50" t="str">
        <f t="shared" ca="1" si="112"/>
        <v>Not Completed</v>
      </c>
      <c r="AZ449" s="50" t="str">
        <f t="shared" ca="1" si="113"/>
        <v>Not Completed</v>
      </c>
      <c r="BA449" s="48">
        <f t="shared" si="114"/>
        <v>0</v>
      </c>
      <c r="BB449" s="45" t="str">
        <f t="shared" si="115"/>
        <v/>
      </c>
      <c r="BC449" s="50" t="str">
        <f t="shared" si="116"/>
        <v/>
      </c>
      <c r="BD449" s="48">
        <f t="shared" si="117"/>
        <v>0</v>
      </c>
      <c r="BE449" s="50" t="str">
        <f t="shared" si="118"/>
        <v>Not Started</v>
      </c>
      <c r="BF449" s="51">
        <f t="shared" si="119"/>
        <v>1</v>
      </c>
      <c r="BG449" s="51">
        <f t="shared" si="120"/>
        <v>0</v>
      </c>
      <c r="BH449" s="50" t="str">
        <f t="shared" si="121"/>
        <v/>
      </c>
      <c r="BI449" s="50" t="str">
        <f t="shared" si="122"/>
        <v/>
      </c>
      <c r="BJ449" s="50" t="str">
        <f t="shared" si="123"/>
        <v/>
      </c>
      <c r="BK449" s="50" t="str">
        <f t="shared" si="124"/>
        <v xml:space="preserve">Not Started |  | </v>
      </c>
      <c r="BL449" s="49" t="str">
        <f t="shared" ca="1" si="125"/>
        <v/>
      </c>
    </row>
    <row r="450" spans="1:64" x14ac:dyDescent="0.25">
      <c r="A450" t="str">
        <f>[1]All_Tasks_Billing!A450</f>
        <v>LAS16.PPM09</v>
      </c>
      <c r="B450" t="str">
        <f>[1]All_Tasks_Billing!B450</f>
        <v>PPM</v>
      </c>
      <c r="C450" t="str">
        <f>[1]All_Tasks_Billing!C450</f>
        <v>9.1.17</v>
      </c>
      <c r="D450" t="str">
        <f>[1]All_Tasks_Billing!D450</f>
        <v>Main Switchgear</v>
      </c>
      <c r="E450" t="str">
        <f>[1]All_Tasks_Billing!E450</f>
        <v>Circuit Breakers -Primary</v>
      </c>
      <c r="F450" t="str">
        <f>IF([1]All_Tasks_Billing!F450="","",[1]All_Tasks_Billing!F450)</f>
        <v>3000AT / 2500AT</v>
      </c>
      <c r="G450" t="str">
        <f>IF([1]All_Tasks_Billing!G450="","",[1]All_Tasks_Billing!G450)</f>
        <v/>
      </c>
      <c r="H450" s="45" t="str">
        <f>[1]All_Tasks_Billing!H450</f>
        <v/>
      </c>
      <c r="I450" t="str">
        <f>IF([1]All_Tasks_Billing!I450="","",[1]All_Tasks_Billing!I450)</f>
        <v/>
      </c>
      <c r="J450" t="str">
        <f>IF([1]All_Tasks_Billing!J450="","",[1]All_Tasks_Billing!J450)</f>
        <v/>
      </c>
      <c r="K450" t="b">
        <f>[1]All_Tasks_Billing!K450</f>
        <v>0</v>
      </c>
      <c r="L450" s="45" t="str">
        <f>[1]All_Tasks_Billing!L450</f>
        <v/>
      </c>
      <c r="M450" t="str">
        <f>[1]All_Tasks_Billing!M450</f>
        <v/>
      </c>
      <c r="N450" s="46">
        <f>IF([1]All_Tasks_Billing!N450="",0,[1]All_Tasks_Billing!N450)</f>
        <v>0</v>
      </c>
      <c r="O450" t="str">
        <f>[1]All_Tasks_Billing!O450</f>
        <v/>
      </c>
      <c r="P450" s="47">
        <f>IF([1]All_Tasks_Billing!P450="",0,[1]All_Tasks_Billing!P450)</f>
        <v>3</v>
      </c>
      <c r="Q450" s="47">
        <f>IF([1]All_Tasks_Billing!Q450="",0,[1]All_Tasks_Billing!Q450)</f>
        <v>3</v>
      </c>
      <c r="R450" s="47">
        <f>IF([1]All_Tasks_Billing!R450="",0,[1]All_Tasks_Billing!R450)</f>
        <v>3</v>
      </c>
      <c r="S450" t="str">
        <f>[1]All_Tasks_Billing!S450</f>
        <v/>
      </c>
      <c r="T450" t="str">
        <f>[1]All_Tasks_Billing!T450</f>
        <v/>
      </c>
      <c r="U450" t="str">
        <f>[1]All_Tasks_Billing!U450</f>
        <v/>
      </c>
      <c r="V450">
        <f>[1]All_Tasks_Billing!V450</f>
        <v>14</v>
      </c>
      <c r="W450" s="48">
        <f>[1]All_Tasks_Billing!W450</f>
        <v>150</v>
      </c>
      <c r="X450">
        <f>[1]All_Tasks_Billing!X450</f>
        <v>24331.724999999999</v>
      </c>
      <c r="Y450">
        <f>[1]All_Tasks_Billing!Y450</f>
        <v>1</v>
      </c>
      <c r="Z450" s="49">
        <f>[1]All_Tasks_Billing!Z450</f>
        <v>0</v>
      </c>
      <c r="AA450" s="45" t="str">
        <f>[1]All_Tasks_Billing!AA450</f>
        <v/>
      </c>
      <c r="AB450" t="str">
        <f>[1]All_Tasks_Billing!AB450</f>
        <v/>
      </c>
      <c r="AC450" s="48">
        <f>[1]All_Tasks_Billing!AC450</f>
        <v>0</v>
      </c>
      <c r="AD450" s="48">
        <f>[1]All_Tasks_Billing!AD450</f>
        <v>0</v>
      </c>
      <c r="AE450" s="48">
        <f>[1]All_Tasks_Billing!AE450</f>
        <v>0</v>
      </c>
      <c r="AF450" s="48">
        <f>[1]All_Tasks_Billing!AF450</f>
        <v>0</v>
      </c>
      <c r="AG450" s="48">
        <f>[1]All_Tasks_Billing!AG450</f>
        <v>0</v>
      </c>
      <c r="AH450" s="48">
        <f>[1]All_Tasks_Billing!AH450</f>
        <v>0.129</v>
      </c>
      <c r="AI450" s="48">
        <f>[1]All_Tasks_Billing!AI450</f>
        <v>0</v>
      </c>
      <c r="AJ450" s="48">
        <f>[1]All_Tasks_Billing!AJ450</f>
        <v>0</v>
      </c>
      <c r="AK450" s="48">
        <f>[1]All_Tasks_Billing!AK450</f>
        <v>0</v>
      </c>
      <c r="AL450" s="48">
        <f>[1]All_Tasks_Billing!AL450</f>
        <v>0</v>
      </c>
      <c r="AM450" s="48">
        <f>[1]All_Tasks_Billing!AM450</f>
        <v>0</v>
      </c>
      <c r="AN450" s="48">
        <f>[1]All_Tasks_Billing!AN450</f>
        <v>0</v>
      </c>
      <c r="AO450" s="48">
        <f>[1]All_Tasks_Billing!AO450</f>
        <v>0</v>
      </c>
      <c r="AP450" s="48">
        <f>[1]All_Tasks_Billing!AP450</f>
        <v>0.129</v>
      </c>
      <c r="AQ450" s="48">
        <f>[1]All_Tasks_Billing!AQ450</f>
        <v>0</v>
      </c>
      <c r="AR450" s="48">
        <f>[1]All_Tasks_Billing!AR450</f>
        <v>0</v>
      </c>
      <c r="AS450" s="48">
        <f>[1]All_Tasks_Billing!AS450</f>
        <v>0</v>
      </c>
      <c r="AT450" s="48">
        <f>[1]All_Tasks_Billing!AT450</f>
        <v>0</v>
      </c>
      <c r="AU450" s="50" t="str">
        <f t="shared" ref="AU450:AU513" si="126">IF(L450="","",TEXT(L450,"MMM-yyyy"))</f>
        <v/>
      </c>
      <c r="AV450" s="50" t="str">
        <f t="shared" ref="AV450:AV513" si="127">IF(L450="","","Q"&amp;ROUNDUP(MONTH(L450)/3,0)&amp;"-"&amp;YEAR(L450))</f>
        <v/>
      </c>
      <c r="AW450" s="50" t="str">
        <f t="shared" ref="AW450:AW513" si="128">IF(L450="","",YEAR(L450))</f>
        <v/>
      </c>
      <c r="AX450" s="50" t="str">
        <f t="shared" ref="AX450:AX513" ca="1" si="129">IF(L450="","Not Completed",IF(L450&gt;=TODAY()-7,"This Week",IF(L450&gt;=TODAY()-14,"Last Week",IF(L450&gt;=TODAY()-30,"Last 30 Days","Older"))))</f>
        <v>Not Completed</v>
      </c>
      <c r="AY450" s="50" t="str">
        <f t="shared" ref="AY450:AY513" ca="1" si="130">IF(L450="","Not Completed",IF(MONTH(L450)=MONTH(TODAY()),"This Month",IF(MONTH(L450)=MONTH(TODAY())-1,"Last Month",IF(L450&gt;=DATE(YEAR(TODAY()),1,1),"This Year","Prior Year"))))</f>
        <v>Not Completed</v>
      </c>
      <c r="AZ450" s="50" t="str">
        <f t="shared" ref="AZ450:AZ513" ca="1" si="131">IF(L450="","Not Completed",IF(ROUNDUP(MONTH(L450)/3,0)=ROUNDUP(MONTH(TODAY())/3,0),"This Quarter",IF(ROUNDUP(MONTH(L450)/3,0)=ROUNDUP(MONTH(TODAY())/3,0)-1,"Last Quarter",IF(YEAR(L450)=YEAR(TODAY()),"Earlier This Year","Prior Year"))))</f>
        <v>Not Completed</v>
      </c>
      <c r="BA450" s="48">
        <f t="shared" ref="BA450:BA513" si="132">IF(Z450=1,AT450,0)</f>
        <v>0</v>
      </c>
      <c r="BB450" s="45" t="str">
        <f t="shared" ref="BB450:BB513" si="133">IF(AA450="","",AA450)</f>
        <v/>
      </c>
      <c r="BC450" s="50" t="str">
        <f t="shared" ref="BC450:BC513" si="134">IF(AA450="","",TEXT(AA450,"MMM-yyyy"))</f>
        <v/>
      </c>
      <c r="BD450" s="48">
        <f t="shared" ref="BD450:BD513" si="135">IF(P450=0,0,AT450/P450)</f>
        <v>0</v>
      </c>
      <c r="BE450" s="50" t="str">
        <f t="shared" ref="BE450:BE513" si="136">IF(Z450=1,"Completed",IF(N450&gt;0,"In Progress","Not Started"))</f>
        <v>Not Started</v>
      </c>
      <c r="BF450" s="51">
        <f t="shared" ref="BF450:BF513" si="137">IF(P450=0,0,R450/P450)</f>
        <v>1</v>
      </c>
      <c r="BG450" s="51">
        <f t="shared" ref="BG450:BG513" si="138">N450</f>
        <v>0</v>
      </c>
      <c r="BH450" s="50" t="str">
        <f t="shared" ref="BH450:BH513" si="139">IF(S450="","",S450&amp;" - "&amp;U450)</f>
        <v/>
      </c>
      <c r="BI450" s="50" t="str">
        <f t="shared" ref="BI450:BI513" si="140">IF(S450="","",S450&amp;" - "&amp;T450)</f>
        <v/>
      </c>
      <c r="BJ450" s="50" t="str">
        <f t="shared" ref="BJ450:BJ513" si="141">IF(U450="","",U450&amp;" - "&amp;T450)</f>
        <v/>
      </c>
      <c r="BK450" s="50" t="str">
        <f t="shared" ref="BK450:BK513" si="142">BE450&amp;" | "&amp;S450&amp;" | "&amp;U450</f>
        <v xml:space="preserve">Not Started |  | </v>
      </c>
      <c r="BL450" s="49" t="str">
        <f t="shared" ref="BL450:BL513" ca="1" si="143">IF(L450="","",TODAY()-L450)</f>
        <v/>
      </c>
    </row>
    <row r="451" spans="1:64" x14ac:dyDescent="0.25">
      <c r="A451" t="str">
        <f>[1]All_Tasks_Billing!A451</f>
        <v>LAS16.PPM09</v>
      </c>
      <c r="B451" t="str">
        <f>[1]All_Tasks_Billing!B451</f>
        <v>PPM</v>
      </c>
      <c r="C451" t="str">
        <f>[1]All_Tasks_Billing!C451</f>
        <v>9.1.18</v>
      </c>
      <c r="D451" t="str">
        <f>[1]All_Tasks_Billing!D451</f>
        <v>Main Switchgear</v>
      </c>
      <c r="E451" t="str">
        <f>[1]All_Tasks_Billing!E451</f>
        <v>Circuit Breakers -Primary</v>
      </c>
      <c r="F451" t="str">
        <f>IF([1]All_Tasks_Billing!F451="","",[1]All_Tasks_Billing!F451)</f>
        <v>3000AT / 2500AT</v>
      </c>
      <c r="G451" t="str">
        <f>IF([1]All_Tasks_Billing!G451="","",[1]All_Tasks_Billing!G451)</f>
        <v/>
      </c>
      <c r="H451" s="45" t="str">
        <f>[1]All_Tasks_Billing!H451</f>
        <v/>
      </c>
      <c r="I451" t="str">
        <f>IF([1]All_Tasks_Billing!I451="","",[1]All_Tasks_Billing!I451)</f>
        <v/>
      </c>
      <c r="J451" t="str">
        <f>IF([1]All_Tasks_Billing!J451="","",[1]All_Tasks_Billing!J451)</f>
        <v/>
      </c>
      <c r="K451" t="b">
        <f>[1]All_Tasks_Billing!K451</f>
        <v>0</v>
      </c>
      <c r="L451" s="45" t="str">
        <f>[1]All_Tasks_Billing!L451</f>
        <v/>
      </c>
      <c r="M451" t="str">
        <f>[1]All_Tasks_Billing!M451</f>
        <v/>
      </c>
      <c r="N451" s="46">
        <f>IF([1]All_Tasks_Billing!N451="",0,[1]All_Tasks_Billing!N451)</f>
        <v>0</v>
      </c>
      <c r="O451" t="str">
        <f>[1]All_Tasks_Billing!O451</f>
        <v/>
      </c>
      <c r="P451" s="47">
        <f>IF([1]All_Tasks_Billing!P451="",0,[1]All_Tasks_Billing!P451)</f>
        <v>3</v>
      </c>
      <c r="Q451" s="47">
        <f>IF([1]All_Tasks_Billing!Q451="",0,[1]All_Tasks_Billing!Q451)</f>
        <v>3</v>
      </c>
      <c r="R451" s="47">
        <f>IF([1]All_Tasks_Billing!R451="",0,[1]All_Tasks_Billing!R451)</f>
        <v>3</v>
      </c>
      <c r="S451" t="str">
        <f>[1]All_Tasks_Billing!S451</f>
        <v/>
      </c>
      <c r="T451" t="str">
        <f>[1]All_Tasks_Billing!T451</f>
        <v/>
      </c>
      <c r="U451" t="str">
        <f>[1]All_Tasks_Billing!U451</f>
        <v/>
      </c>
      <c r="V451">
        <f>[1]All_Tasks_Billing!V451</f>
        <v>14</v>
      </c>
      <c r="W451" s="48">
        <f>[1]All_Tasks_Billing!W451</f>
        <v>150</v>
      </c>
      <c r="X451">
        <f>[1]All_Tasks_Billing!X451</f>
        <v>24331.724999999999</v>
      </c>
      <c r="Y451">
        <f>[1]All_Tasks_Billing!Y451</f>
        <v>1</v>
      </c>
      <c r="Z451" s="49">
        <f>[1]All_Tasks_Billing!Z451</f>
        <v>0</v>
      </c>
      <c r="AA451" s="45" t="str">
        <f>[1]All_Tasks_Billing!AA451</f>
        <v/>
      </c>
      <c r="AB451" t="str">
        <f>[1]All_Tasks_Billing!AB451</f>
        <v/>
      </c>
      <c r="AC451" s="48">
        <f>[1]All_Tasks_Billing!AC451</f>
        <v>0</v>
      </c>
      <c r="AD451" s="48">
        <f>[1]All_Tasks_Billing!AD451</f>
        <v>0</v>
      </c>
      <c r="AE451" s="48">
        <f>[1]All_Tasks_Billing!AE451</f>
        <v>0</v>
      </c>
      <c r="AF451" s="48">
        <f>[1]All_Tasks_Billing!AF451</f>
        <v>0</v>
      </c>
      <c r="AG451" s="48">
        <f>[1]All_Tasks_Billing!AG451</f>
        <v>0</v>
      </c>
      <c r="AH451" s="48">
        <f>[1]All_Tasks_Billing!AH451</f>
        <v>0.129</v>
      </c>
      <c r="AI451" s="48">
        <f>[1]All_Tasks_Billing!AI451</f>
        <v>0</v>
      </c>
      <c r="AJ451" s="48">
        <f>[1]All_Tasks_Billing!AJ451</f>
        <v>0</v>
      </c>
      <c r="AK451" s="48">
        <f>[1]All_Tasks_Billing!AK451</f>
        <v>0</v>
      </c>
      <c r="AL451" s="48">
        <f>[1]All_Tasks_Billing!AL451</f>
        <v>0</v>
      </c>
      <c r="AM451" s="48">
        <f>[1]All_Tasks_Billing!AM451</f>
        <v>0</v>
      </c>
      <c r="AN451" s="48">
        <f>[1]All_Tasks_Billing!AN451</f>
        <v>0</v>
      </c>
      <c r="AO451" s="48">
        <f>[1]All_Tasks_Billing!AO451</f>
        <v>0</v>
      </c>
      <c r="AP451" s="48">
        <f>[1]All_Tasks_Billing!AP451</f>
        <v>0.129</v>
      </c>
      <c r="AQ451" s="48">
        <f>[1]All_Tasks_Billing!AQ451</f>
        <v>0</v>
      </c>
      <c r="AR451" s="48">
        <f>[1]All_Tasks_Billing!AR451</f>
        <v>0</v>
      </c>
      <c r="AS451" s="48">
        <f>[1]All_Tasks_Billing!AS451</f>
        <v>0</v>
      </c>
      <c r="AT451" s="48">
        <f>[1]All_Tasks_Billing!AT451</f>
        <v>0</v>
      </c>
      <c r="AU451" s="50" t="str">
        <f t="shared" si="126"/>
        <v/>
      </c>
      <c r="AV451" s="50" t="str">
        <f t="shared" si="127"/>
        <v/>
      </c>
      <c r="AW451" s="50" t="str">
        <f t="shared" si="128"/>
        <v/>
      </c>
      <c r="AX451" s="50" t="str">
        <f t="shared" ca="1" si="129"/>
        <v>Not Completed</v>
      </c>
      <c r="AY451" s="50" t="str">
        <f t="shared" ca="1" si="130"/>
        <v>Not Completed</v>
      </c>
      <c r="AZ451" s="50" t="str">
        <f t="shared" ca="1" si="131"/>
        <v>Not Completed</v>
      </c>
      <c r="BA451" s="48">
        <f t="shared" si="132"/>
        <v>0</v>
      </c>
      <c r="BB451" s="45" t="str">
        <f t="shared" si="133"/>
        <v/>
      </c>
      <c r="BC451" s="50" t="str">
        <f t="shared" si="134"/>
        <v/>
      </c>
      <c r="BD451" s="48">
        <f t="shared" si="135"/>
        <v>0</v>
      </c>
      <c r="BE451" s="50" t="str">
        <f t="shared" si="136"/>
        <v>Not Started</v>
      </c>
      <c r="BF451" s="51">
        <f t="shared" si="137"/>
        <v>1</v>
      </c>
      <c r="BG451" s="51">
        <f t="shared" si="138"/>
        <v>0</v>
      </c>
      <c r="BH451" s="50" t="str">
        <f t="shared" si="139"/>
        <v/>
      </c>
      <c r="BI451" s="50" t="str">
        <f t="shared" si="140"/>
        <v/>
      </c>
      <c r="BJ451" s="50" t="str">
        <f t="shared" si="141"/>
        <v/>
      </c>
      <c r="BK451" s="50" t="str">
        <f t="shared" si="142"/>
        <v xml:space="preserve">Not Started |  | </v>
      </c>
      <c r="BL451" s="49" t="str">
        <f t="shared" ca="1" si="143"/>
        <v/>
      </c>
    </row>
    <row r="452" spans="1:64" x14ac:dyDescent="0.25">
      <c r="A452" t="str">
        <f>[1]All_Tasks_Billing!A452</f>
        <v>LAS16.PPM09</v>
      </c>
      <c r="B452" t="str">
        <f>[1]All_Tasks_Billing!B452</f>
        <v>PPM</v>
      </c>
      <c r="C452" t="str">
        <f>[1]All_Tasks_Billing!C452</f>
        <v>9.1.19</v>
      </c>
      <c r="D452" t="str">
        <f>[1]All_Tasks_Billing!D452</f>
        <v>Main Switchgear</v>
      </c>
      <c r="E452" t="str">
        <f>[1]All_Tasks_Billing!E452</f>
        <v>Circuit Breakers -Primary</v>
      </c>
      <c r="F452" t="str">
        <f>IF([1]All_Tasks_Billing!F452="","",[1]All_Tasks_Billing!F452)</f>
        <v>HLP02A MAIN</v>
      </c>
      <c r="G452" t="str">
        <f>IF([1]All_Tasks_Billing!G452="","",[1]All_Tasks_Billing!G452)</f>
        <v/>
      </c>
      <c r="H452" s="45" t="str">
        <f>[1]All_Tasks_Billing!H452</f>
        <v/>
      </c>
      <c r="I452" t="str">
        <f>IF([1]All_Tasks_Billing!I452="","",[1]All_Tasks_Billing!I452)</f>
        <v/>
      </c>
      <c r="J452" t="str">
        <f>IF([1]All_Tasks_Billing!J452="","",[1]All_Tasks_Billing!J452)</f>
        <v/>
      </c>
      <c r="K452" t="b">
        <f>[1]All_Tasks_Billing!K452</f>
        <v>0</v>
      </c>
      <c r="L452" s="45" t="str">
        <f>[1]All_Tasks_Billing!L452</f>
        <v/>
      </c>
      <c r="M452" t="str">
        <f>[1]All_Tasks_Billing!M452</f>
        <v/>
      </c>
      <c r="N452" s="46">
        <f>IF([1]All_Tasks_Billing!N452="",0,[1]All_Tasks_Billing!N452)</f>
        <v>0</v>
      </c>
      <c r="O452" t="str">
        <f>[1]All_Tasks_Billing!O452</f>
        <v/>
      </c>
      <c r="P452" s="47">
        <f>IF([1]All_Tasks_Billing!P452="",0,[1]All_Tasks_Billing!P452)</f>
        <v>3</v>
      </c>
      <c r="Q452" s="47">
        <f>IF([1]All_Tasks_Billing!Q452="",0,[1]All_Tasks_Billing!Q452)</f>
        <v>3</v>
      </c>
      <c r="R452" s="47">
        <f>IF([1]All_Tasks_Billing!R452="",0,[1]All_Tasks_Billing!R452)</f>
        <v>3</v>
      </c>
      <c r="S452" t="str">
        <f>[1]All_Tasks_Billing!S452</f>
        <v/>
      </c>
      <c r="T452" t="str">
        <f>[1]All_Tasks_Billing!T452</f>
        <v/>
      </c>
      <c r="U452" t="str">
        <f>[1]All_Tasks_Billing!U452</f>
        <v/>
      </c>
      <c r="V452">
        <f>[1]All_Tasks_Billing!V452</f>
        <v>14</v>
      </c>
      <c r="W452" s="48">
        <f>[1]All_Tasks_Billing!W452</f>
        <v>150</v>
      </c>
      <c r="X452">
        <f>[1]All_Tasks_Billing!X452</f>
        <v>24331.724999999999</v>
      </c>
      <c r="Y452">
        <f>[1]All_Tasks_Billing!Y452</f>
        <v>1</v>
      </c>
      <c r="Z452" s="49">
        <f>[1]All_Tasks_Billing!Z452</f>
        <v>0</v>
      </c>
      <c r="AA452" s="45" t="str">
        <f>[1]All_Tasks_Billing!AA452</f>
        <v/>
      </c>
      <c r="AB452" t="str">
        <f>[1]All_Tasks_Billing!AB452</f>
        <v/>
      </c>
      <c r="AC452" s="48">
        <f>[1]All_Tasks_Billing!AC452</f>
        <v>0</v>
      </c>
      <c r="AD452" s="48">
        <f>[1]All_Tasks_Billing!AD452</f>
        <v>0</v>
      </c>
      <c r="AE452" s="48">
        <f>[1]All_Tasks_Billing!AE452</f>
        <v>0</v>
      </c>
      <c r="AF452" s="48">
        <f>[1]All_Tasks_Billing!AF452</f>
        <v>0</v>
      </c>
      <c r="AG452" s="48">
        <f>[1]All_Tasks_Billing!AG452</f>
        <v>0</v>
      </c>
      <c r="AH452" s="48">
        <f>[1]All_Tasks_Billing!AH452</f>
        <v>0.129</v>
      </c>
      <c r="AI452" s="48">
        <f>[1]All_Tasks_Billing!AI452</f>
        <v>0</v>
      </c>
      <c r="AJ452" s="48">
        <f>[1]All_Tasks_Billing!AJ452</f>
        <v>0</v>
      </c>
      <c r="AK452" s="48">
        <f>[1]All_Tasks_Billing!AK452</f>
        <v>0</v>
      </c>
      <c r="AL452" s="48">
        <f>[1]All_Tasks_Billing!AL452</f>
        <v>0</v>
      </c>
      <c r="AM452" s="48">
        <f>[1]All_Tasks_Billing!AM452</f>
        <v>0</v>
      </c>
      <c r="AN452" s="48">
        <f>[1]All_Tasks_Billing!AN452</f>
        <v>0</v>
      </c>
      <c r="AO452" s="48">
        <f>[1]All_Tasks_Billing!AO452</f>
        <v>0</v>
      </c>
      <c r="AP452" s="48">
        <f>[1]All_Tasks_Billing!AP452</f>
        <v>0.129</v>
      </c>
      <c r="AQ452" s="48">
        <f>[1]All_Tasks_Billing!AQ452</f>
        <v>0</v>
      </c>
      <c r="AR452" s="48">
        <f>[1]All_Tasks_Billing!AR452</f>
        <v>0</v>
      </c>
      <c r="AS452" s="48">
        <f>[1]All_Tasks_Billing!AS452</f>
        <v>0</v>
      </c>
      <c r="AT452" s="48">
        <f>[1]All_Tasks_Billing!AT452</f>
        <v>0</v>
      </c>
      <c r="AU452" s="50" t="str">
        <f t="shared" si="126"/>
        <v/>
      </c>
      <c r="AV452" s="50" t="str">
        <f t="shared" si="127"/>
        <v/>
      </c>
      <c r="AW452" s="50" t="str">
        <f t="shared" si="128"/>
        <v/>
      </c>
      <c r="AX452" s="50" t="str">
        <f t="shared" ca="1" si="129"/>
        <v>Not Completed</v>
      </c>
      <c r="AY452" s="50" t="str">
        <f t="shared" ca="1" si="130"/>
        <v>Not Completed</v>
      </c>
      <c r="AZ452" s="50" t="str">
        <f t="shared" ca="1" si="131"/>
        <v>Not Completed</v>
      </c>
      <c r="BA452" s="48">
        <f t="shared" si="132"/>
        <v>0</v>
      </c>
      <c r="BB452" s="45" t="str">
        <f t="shared" si="133"/>
        <v/>
      </c>
      <c r="BC452" s="50" t="str">
        <f t="shared" si="134"/>
        <v/>
      </c>
      <c r="BD452" s="48">
        <f t="shared" si="135"/>
        <v>0</v>
      </c>
      <c r="BE452" s="50" t="str">
        <f t="shared" si="136"/>
        <v>Not Started</v>
      </c>
      <c r="BF452" s="51">
        <f t="shared" si="137"/>
        <v>1</v>
      </c>
      <c r="BG452" s="51">
        <f t="shared" si="138"/>
        <v>0</v>
      </c>
      <c r="BH452" s="50" t="str">
        <f t="shared" si="139"/>
        <v/>
      </c>
      <c r="BI452" s="50" t="str">
        <f t="shared" si="140"/>
        <v/>
      </c>
      <c r="BJ452" s="50" t="str">
        <f t="shared" si="141"/>
        <v/>
      </c>
      <c r="BK452" s="50" t="str">
        <f t="shared" si="142"/>
        <v xml:space="preserve">Not Started |  | </v>
      </c>
      <c r="BL452" s="49" t="str">
        <f t="shared" ca="1" si="143"/>
        <v/>
      </c>
    </row>
    <row r="453" spans="1:64" x14ac:dyDescent="0.25">
      <c r="A453" t="str">
        <f>[1]All_Tasks_Billing!A453</f>
        <v>LAS16.PPM09</v>
      </c>
      <c r="B453" t="str">
        <f>[1]All_Tasks_Billing!B453</f>
        <v>PPM</v>
      </c>
      <c r="C453" t="str">
        <f>[1]All_Tasks_Billing!C453</f>
        <v>9.1.20</v>
      </c>
      <c r="D453" t="str">
        <f>[1]All_Tasks_Billing!D453</f>
        <v>Main Switchgear</v>
      </c>
      <c r="E453" t="str">
        <f>[1]All_Tasks_Billing!E453</f>
        <v>LV Cables</v>
      </c>
      <c r="F453" t="str">
        <f>IF([1]All_Tasks_Billing!F453="","",[1]All_Tasks_Billing!F453)</f>
        <v/>
      </c>
      <c r="G453" t="str">
        <f>IF([1]All_Tasks_Billing!G453="","",[1]All_Tasks_Billing!G453)</f>
        <v/>
      </c>
      <c r="H453" s="45" t="str">
        <f>[1]All_Tasks_Billing!H453</f>
        <v/>
      </c>
      <c r="I453" t="str">
        <f>IF([1]All_Tasks_Billing!I453="","",[1]All_Tasks_Billing!I453)</f>
        <v/>
      </c>
      <c r="J453" t="str">
        <f>IF([1]All_Tasks_Billing!J453="","",[1]All_Tasks_Billing!J453)</f>
        <v/>
      </c>
      <c r="K453" t="b">
        <f>[1]All_Tasks_Billing!K453</f>
        <v>0</v>
      </c>
      <c r="L453" s="45" t="str">
        <f>[1]All_Tasks_Billing!L453</f>
        <v/>
      </c>
      <c r="M453" t="str">
        <f>[1]All_Tasks_Billing!M453</f>
        <v/>
      </c>
      <c r="N453" s="46">
        <f>IF([1]All_Tasks_Billing!N453="",0,[1]All_Tasks_Billing!N453)</f>
        <v>0</v>
      </c>
      <c r="O453" t="str">
        <f>[1]All_Tasks_Billing!O453</f>
        <v/>
      </c>
      <c r="P453" s="47">
        <f>IF([1]All_Tasks_Billing!P453="",0,[1]All_Tasks_Billing!P453)</f>
        <v>18.600000000000001</v>
      </c>
      <c r="Q453" s="47">
        <f>IF([1]All_Tasks_Billing!Q453="",0,[1]All_Tasks_Billing!Q453)</f>
        <v>18.600000000000001</v>
      </c>
      <c r="R453" s="47">
        <f>IF([1]All_Tasks_Billing!R453="",0,[1]All_Tasks_Billing!R453)</f>
        <v>18.600000000000001</v>
      </c>
      <c r="S453" t="str">
        <f>[1]All_Tasks_Billing!S453</f>
        <v/>
      </c>
      <c r="T453" t="str">
        <f>[1]All_Tasks_Billing!T453</f>
        <v/>
      </c>
      <c r="U453" t="str">
        <f>[1]All_Tasks_Billing!U453</f>
        <v/>
      </c>
      <c r="V453">
        <f>[1]All_Tasks_Billing!V453</f>
        <v>14</v>
      </c>
      <c r="W453" s="48">
        <f>[1]All_Tasks_Billing!W453</f>
        <v>150</v>
      </c>
      <c r="X453">
        <f>[1]All_Tasks_Billing!X453</f>
        <v>24331.724999999999</v>
      </c>
      <c r="Y453">
        <f>[1]All_Tasks_Billing!Y453</f>
        <v>1</v>
      </c>
      <c r="Z453" s="49">
        <f>[1]All_Tasks_Billing!Z453</f>
        <v>0</v>
      </c>
      <c r="AA453" s="45" t="str">
        <f>[1]All_Tasks_Billing!AA453</f>
        <v/>
      </c>
      <c r="AB453" t="str">
        <f>[1]All_Tasks_Billing!AB453</f>
        <v/>
      </c>
      <c r="AC453" s="48">
        <f>[1]All_Tasks_Billing!AC453</f>
        <v>0</v>
      </c>
      <c r="AD453" s="48">
        <f>[1]All_Tasks_Billing!AD453</f>
        <v>0</v>
      </c>
      <c r="AE453" s="48">
        <f>[1]All_Tasks_Billing!AE453</f>
        <v>0</v>
      </c>
      <c r="AF453" s="48">
        <f>[1]All_Tasks_Billing!AF453</f>
        <v>0</v>
      </c>
      <c r="AG453" s="48">
        <f>[1]All_Tasks_Billing!AG453</f>
        <v>0</v>
      </c>
      <c r="AH453" s="48">
        <f>[1]All_Tasks_Billing!AH453</f>
        <v>0.79979999999999996</v>
      </c>
      <c r="AI453" s="48">
        <f>[1]All_Tasks_Billing!AI453</f>
        <v>0</v>
      </c>
      <c r="AJ453" s="48">
        <f>[1]All_Tasks_Billing!AJ453</f>
        <v>0</v>
      </c>
      <c r="AK453" s="48">
        <f>[1]All_Tasks_Billing!AK453</f>
        <v>0</v>
      </c>
      <c r="AL453" s="48">
        <f>[1]All_Tasks_Billing!AL453</f>
        <v>0</v>
      </c>
      <c r="AM453" s="48">
        <f>[1]All_Tasks_Billing!AM453</f>
        <v>0</v>
      </c>
      <c r="AN453" s="48">
        <f>[1]All_Tasks_Billing!AN453</f>
        <v>0</v>
      </c>
      <c r="AO453" s="48">
        <f>[1]All_Tasks_Billing!AO453</f>
        <v>0</v>
      </c>
      <c r="AP453" s="48">
        <f>[1]All_Tasks_Billing!AP453</f>
        <v>0.79979999999999996</v>
      </c>
      <c r="AQ453" s="48">
        <f>[1]All_Tasks_Billing!AQ453</f>
        <v>0</v>
      </c>
      <c r="AR453" s="48">
        <f>[1]All_Tasks_Billing!AR453</f>
        <v>0</v>
      </c>
      <c r="AS453" s="48">
        <f>[1]All_Tasks_Billing!AS453</f>
        <v>0</v>
      </c>
      <c r="AT453" s="48">
        <f>[1]All_Tasks_Billing!AT453</f>
        <v>0</v>
      </c>
      <c r="AU453" s="50" t="str">
        <f t="shared" si="126"/>
        <v/>
      </c>
      <c r="AV453" s="50" t="str">
        <f t="shared" si="127"/>
        <v/>
      </c>
      <c r="AW453" s="50" t="str">
        <f t="shared" si="128"/>
        <v/>
      </c>
      <c r="AX453" s="50" t="str">
        <f t="shared" ca="1" si="129"/>
        <v>Not Completed</v>
      </c>
      <c r="AY453" s="50" t="str">
        <f t="shared" ca="1" si="130"/>
        <v>Not Completed</v>
      </c>
      <c r="AZ453" s="50" t="str">
        <f t="shared" ca="1" si="131"/>
        <v>Not Completed</v>
      </c>
      <c r="BA453" s="48">
        <f t="shared" si="132"/>
        <v>0</v>
      </c>
      <c r="BB453" s="45" t="str">
        <f t="shared" si="133"/>
        <v/>
      </c>
      <c r="BC453" s="50" t="str">
        <f t="shared" si="134"/>
        <v/>
      </c>
      <c r="BD453" s="48">
        <f t="shared" si="135"/>
        <v>0</v>
      </c>
      <c r="BE453" s="50" t="str">
        <f t="shared" si="136"/>
        <v>Not Started</v>
      </c>
      <c r="BF453" s="51">
        <f t="shared" si="137"/>
        <v>1</v>
      </c>
      <c r="BG453" s="51">
        <f t="shared" si="138"/>
        <v>0</v>
      </c>
      <c r="BH453" s="50" t="str">
        <f t="shared" si="139"/>
        <v/>
      </c>
      <c r="BI453" s="50" t="str">
        <f t="shared" si="140"/>
        <v/>
      </c>
      <c r="BJ453" s="50" t="str">
        <f t="shared" si="141"/>
        <v/>
      </c>
      <c r="BK453" s="50" t="str">
        <f t="shared" si="142"/>
        <v xml:space="preserve">Not Started |  | </v>
      </c>
      <c r="BL453" s="49" t="str">
        <f t="shared" ca="1" si="143"/>
        <v/>
      </c>
    </row>
    <row r="454" spans="1:64" x14ac:dyDescent="0.25">
      <c r="A454" t="str">
        <f>[1]All_Tasks_Billing!A454</f>
        <v>LAS16.PPM09</v>
      </c>
      <c r="B454" t="str">
        <f>[1]All_Tasks_Billing!B454</f>
        <v>PPM</v>
      </c>
      <c r="C454" t="str">
        <f>[1]All_Tasks_Billing!C454</f>
        <v>9.1.21</v>
      </c>
      <c r="D454" t="str">
        <f>[1]All_Tasks_Billing!D454</f>
        <v>Main Switchgear</v>
      </c>
      <c r="E454" t="str">
        <f>[1]All_Tasks_Billing!E454</f>
        <v>Panelboards</v>
      </c>
      <c r="F454" t="str">
        <f>IF([1]All_Tasks_Billing!F454="","",[1]All_Tasks_Billing!F454)</f>
        <v>HLP01A</v>
      </c>
      <c r="G454" t="str">
        <f>IF([1]All_Tasks_Billing!G454="","",[1]All_Tasks_Billing!G454)</f>
        <v/>
      </c>
      <c r="H454" s="45" t="str">
        <f>[1]All_Tasks_Billing!H454</f>
        <v/>
      </c>
      <c r="I454" t="str">
        <f>IF([1]All_Tasks_Billing!I454="","",[1]All_Tasks_Billing!I454)</f>
        <v/>
      </c>
      <c r="J454" t="str">
        <f>IF([1]All_Tasks_Billing!J454="","",[1]All_Tasks_Billing!J454)</f>
        <v/>
      </c>
      <c r="K454" t="b">
        <f>[1]All_Tasks_Billing!K454</f>
        <v>0</v>
      </c>
      <c r="L454" s="45" t="str">
        <f>[1]All_Tasks_Billing!L454</f>
        <v/>
      </c>
      <c r="M454" t="str">
        <f>[1]All_Tasks_Billing!M454</f>
        <v/>
      </c>
      <c r="N454" s="46">
        <f>IF([1]All_Tasks_Billing!N454="",0,[1]All_Tasks_Billing!N454)</f>
        <v>0</v>
      </c>
      <c r="O454" t="str">
        <f>[1]All_Tasks_Billing!O454</f>
        <v/>
      </c>
      <c r="P454" s="47">
        <f>IF([1]All_Tasks_Billing!P454="",0,[1]All_Tasks_Billing!P454)</f>
        <v>0.5</v>
      </c>
      <c r="Q454" s="47">
        <f>IF([1]All_Tasks_Billing!Q454="",0,[1]All_Tasks_Billing!Q454)</f>
        <v>0.5</v>
      </c>
      <c r="R454" s="47">
        <f>IF([1]All_Tasks_Billing!R454="",0,[1]All_Tasks_Billing!R454)</f>
        <v>0.5</v>
      </c>
      <c r="S454" t="str">
        <f>[1]All_Tasks_Billing!S454</f>
        <v/>
      </c>
      <c r="T454" t="str">
        <f>[1]All_Tasks_Billing!T454</f>
        <v/>
      </c>
      <c r="U454" t="str">
        <f>[1]All_Tasks_Billing!U454</f>
        <v/>
      </c>
      <c r="V454">
        <f>[1]All_Tasks_Billing!V454</f>
        <v>14</v>
      </c>
      <c r="W454" s="48">
        <f>[1]All_Tasks_Billing!W454</f>
        <v>150</v>
      </c>
      <c r="X454">
        <f>[1]All_Tasks_Billing!X454</f>
        <v>24331.724999999999</v>
      </c>
      <c r="Y454">
        <f>[1]All_Tasks_Billing!Y454</f>
        <v>1</v>
      </c>
      <c r="Z454" s="49">
        <f>[1]All_Tasks_Billing!Z454</f>
        <v>0</v>
      </c>
      <c r="AA454" s="45" t="str">
        <f>[1]All_Tasks_Billing!AA454</f>
        <v/>
      </c>
      <c r="AB454" t="str">
        <f>[1]All_Tasks_Billing!AB454</f>
        <v/>
      </c>
      <c r="AC454" s="48">
        <f>[1]All_Tasks_Billing!AC454</f>
        <v>0</v>
      </c>
      <c r="AD454" s="48">
        <f>[1]All_Tasks_Billing!AD454</f>
        <v>0</v>
      </c>
      <c r="AE454" s="48">
        <f>[1]All_Tasks_Billing!AE454</f>
        <v>0</v>
      </c>
      <c r="AF454" s="48">
        <f>[1]All_Tasks_Billing!AF454</f>
        <v>0</v>
      </c>
      <c r="AG454" s="48">
        <f>[1]All_Tasks_Billing!AG454</f>
        <v>0</v>
      </c>
      <c r="AH454" s="48">
        <f>[1]All_Tasks_Billing!AH454</f>
        <v>2.1499999999999998E-2</v>
      </c>
      <c r="AI454" s="48">
        <f>[1]All_Tasks_Billing!AI454</f>
        <v>0</v>
      </c>
      <c r="AJ454" s="48">
        <f>[1]All_Tasks_Billing!AJ454</f>
        <v>0</v>
      </c>
      <c r="AK454" s="48">
        <f>[1]All_Tasks_Billing!AK454</f>
        <v>0</v>
      </c>
      <c r="AL454" s="48">
        <f>[1]All_Tasks_Billing!AL454</f>
        <v>0</v>
      </c>
      <c r="AM454" s="48">
        <f>[1]All_Tasks_Billing!AM454</f>
        <v>0</v>
      </c>
      <c r="AN454" s="48">
        <f>[1]All_Tasks_Billing!AN454</f>
        <v>0</v>
      </c>
      <c r="AO454" s="48">
        <f>[1]All_Tasks_Billing!AO454</f>
        <v>0</v>
      </c>
      <c r="AP454" s="48">
        <f>[1]All_Tasks_Billing!AP454</f>
        <v>2.1499999999999998E-2</v>
      </c>
      <c r="AQ454" s="48">
        <f>[1]All_Tasks_Billing!AQ454</f>
        <v>0</v>
      </c>
      <c r="AR454" s="48">
        <f>[1]All_Tasks_Billing!AR454</f>
        <v>0</v>
      </c>
      <c r="AS454" s="48">
        <f>[1]All_Tasks_Billing!AS454</f>
        <v>0</v>
      </c>
      <c r="AT454" s="48">
        <f>[1]All_Tasks_Billing!AT454</f>
        <v>0</v>
      </c>
      <c r="AU454" s="50" t="str">
        <f t="shared" si="126"/>
        <v/>
      </c>
      <c r="AV454" s="50" t="str">
        <f t="shared" si="127"/>
        <v/>
      </c>
      <c r="AW454" s="50" t="str">
        <f t="shared" si="128"/>
        <v/>
      </c>
      <c r="AX454" s="50" t="str">
        <f t="shared" ca="1" si="129"/>
        <v>Not Completed</v>
      </c>
      <c r="AY454" s="50" t="str">
        <f t="shared" ca="1" si="130"/>
        <v>Not Completed</v>
      </c>
      <c r="AZ454" s="50" t="str">
        <f t="shared" ca="1" si="131"/>
        <v>Not Completed</v>
      </c>
      <c r="BA454" s="48">
        <f t="shared" si="132"/>
        <v>0</v>
      </c>
      <c r="BB454" s="45" t="str">
        <f t="shared" si="133"/>
        <v/>
      </c>
      <c r="BC454" s="50" t="str">
        <f t="shared" si="134"/>
        <v/>
      </c>
      <c r="BD454" s="48">
        <f t="shared" si="135"/>
        <v>0</v>
      </c>
      <c r="BE454" s="50" t="str">
        <f t="shared" si="136"/>
        <v>Not Started</v>
      </c>
      <c r="BF454" s="51">
        <f t="shared" si="137"/>
        <v>1</v>
      </c>
      <c r="BG454" s="51">
        <f t="shared" si="138"/>
        <v>0</v>
      </c>
      <c r="BH454" s="50" t="str">
        <f t="shared" si="139"/>
        <v/>
      </c>
      <c r="BI454" s="50" t="str">
        <f t="shared" si="140"/>
        <v/>
      </c>
      <c r="BJ454" s="50" t="str">
        <f t="shared" si="141"/>
        <v/>
      </c>
      <c r="BK454" s="50" t="str">
        <f t="shared" si="142"/>
        <v xml:space="preserve">Not Started |  | </v>
      </c>
      <c r="BL454" s="49" t="str">
        <f t="shared" ca="1" si="143"/>
        <v/>
      </c>
    </row>
    <row r="455" spans="1:64" x14ac:dyDescent="0.25">
      <c r="A455" t="str">
        <f>[1]All_Tasks_Billing!A455</f>
        <v>LAS16.PPM09</v>
      </c>
      <c r="B455" t="str">
        <f>[1]All_Tasks_Billing!B455</f>
        <v>PPM</v>
      </c>
      <c r="C455" t="str">
        <f>[1]All_Tasks_Billing!C455</f>
        <v>9.1.22</v>
      </c>
      <c r="D455" t="str">
        <f>[1]All_Tasks_Billing!D455</f>
        <v>Main Switchgear</v>
      </c>
      <c r="E455" t="str">
        <f>[1]All_Tasks_Billing!E455</f>
        <v>Panelboards</v>
      </c>
      <c r="F455" t="str">
        <f>IF([1]All_Tasks_Billing!F455="","",[1]All_Tasks_Billing!F455)</f>
        <v>HLP02A</v>
      </c>
      <c r="G455" t="str">
        <f>IF([1]All_Tasks_Billing!G455="","",[1]All_Tasks_Billing!G455)</f>
        <v/>
      </c>
      <c r="H455" s="45" t="str">
        <f>[1]All_Tasks_Billing!H455</f>
        <v/>
      </c>
      <c r="I455" t="str">
        <f>IF([1]All_Tasks_Billing!I455="","",[1]All_Tasks_Billing!I455)</f>
        <v/>
      </c>
      <c r="J455" t="str">
        <f>IF([1]All_Tasks_Billing!J455="","",[1]All_Tasks_Billing!J455)</f>
        <v/>
      </c>
      <c r="K455" t="b">
        <f>[1]All_Tasks_Billing!K455</f>
        <v>0</v>
      </c>
      <c r="L455" s="45" t="str">
        <f>[1]All_Tasks_Billing!L455</f>
        <v/>
      </c>
      <c r="M455" t="str">
        <f>[1]All_Tasks_Billing!M455</f>
        <v/>
      </c>
      <c r="N455" s="46">
        <f>IF([1]All_Tasks_Billing!N455="",0,[1]All_Tasks_Billing!N455)</f>
        <v>0</v>
      </c>
      <c r="O455" t="str">
        <f>[1]All_Tasks_Billing!O455</f>
        <v/>
      </c>
      <c r="P455" s="47">
        <f>IF([1]All_Tasks_Billing!P455="",0,[1]All_Tasks_Billing!P455)</f>
        <v>0.5</v>
      </c>
      <c r="Q455" s="47">
        <f>IF([1]All_Tasks_Billing!Q455="",0,[1]All_Tasks_Billing!Q455)</f>
        <v>0.5</v>
      </c>
      <c r="R455" s="47">
        <f>IF([1]All_Tasks_Billing!R455="",0,[1]All_Tasks_Billing!R455)</f>
        <v>0.5</v>
      </c>
      <c r="S455" t="str">
        <f>[1]All_Tasks_Billing!S455</f>
        <v/>
      </c>
      <c r="T455" t="str">
        <f>[1]All_Tasks_Billing!T455</f>
        <v/>
      </c>
      <c r="U455" t="str">
        <f>[1]All_Tasks_Billing!U455</f>
        <v/>
      </c>
      <c r="V455">
        <f>[1]All_Tasks_Billing!V455</f>
        <v>14</v>
      </c>
      <c r="W455" s="48">
        <f>[1]All_Tasks_Billing!W455</f>
        <v>150</v>
      </c>
      <c r="X455">
        <f>[1]All_Tasks_Billing!X455</f>
        <v>24331.724999999999</v>
      </c>
      <c r="Y455">
        <f>[1]All_Tasks_Billing!Y455</f>
        <v>1</v>
      </c>
      <c r="Z455" s="49">
        <f>[1]All_Tasks_Billing!Z455</f>
        <v>0</v>
      </c>
      <c r="AA455" s="45" t="str">
        <f>[1]All_Tasks_Billing!AA455</f>
        <v/>
      </c>
      <c r="AB455" t="str">
        <f>[1]All_Tasks_Billing!AB455</f>
        <v/>
      </c>
      <c r="AC455" s="48">
        <f>[1]All_Tasks_Billing!AC455</f>
        <v>0</v>
      </c>
      <c r="AD455" s="48">
        <f>[1]All_Tasks_Billing!AD455</f>
        <v>0</v>
      </c>
      <c r="AE455" s="48">
        <f>[1]All_Tasks_Billing!AE455</f>
        <v>0</v>
      </c>
      <c r="AF455" s="48">
        <f>[1]All_Tasks_Billing!AF455</f>
        <v>0</v>
      </c>
      <c r="AG455" s="48">
        <f>[1]All_Tasks_Billing!AG455</f>
        <v>0</v>
      </c>
      <c r="AH455" s="48">
        <f>[1]All_Tasks_Billing!AH455</f>
        <v>2.1499999999999998E-2</v>
      </c>
      <c r="AI455" s="48">
        <f>[1]All_Tasks_Billing!AI455</f>
        <v>0</v>
      </c>
      <c r="AJ455" s="48">
        <f>[1]All_Tasks_Billing!AJ455</f>
        <v>0</v>
      </c>
      <c r="AK455" s="48">
        <f>[1]All_Tasks_Billing!AK455</f>
        <v>0</v>
      </c>
      <c r="AL455" s="48">
        <f>[1]All_Tasks_Billing!AL455</f>
        <v>0</v>
      </c>
      <c r="AM455" s="48">
        <f>[1]All_Tasks_Billing!AM455</f>
        <v>0</v>
      </c>
      <c r="AN455" s="48">
        <f>[1]All_Tasks_Billing!AN455</f>
        <v>0</v>
      </c>
      <c r="AO455" s="48">
        <f>[1]All_Tasks_Billing!AO455</f>
        <v>0</v>
      </c>
      <c r="AP455" s="48">
        <f>[1]All_Tasks_Billing!AP455</f>
        <v>2.1499999999999998E-2</v>
      </c>
      <c r="AQ455" s="48">
        <f>[1]All_Tasks_Billing!AQ455</f>
        <v>0</v>
      </c>
      <c r="AR455" s="48">
        <f>[1]All_Tasks_Billing!AR455</f>
        <v>0</v>
      </c>
      <c r="AS455" s="48">
        <f>[1]All_Tasks_Billing!AS455</f>
        <v>0</v>
      </c>
      <c r="AT455" s="48">
        <f>[1]All_Tasks_Billing!AT455</f>
        <v>0</v>
      </c>
      <c r="AU455" s="50" t="str">
        <f t="shared" si="126"/>
        <v/>
      </c>
      <c r="AV455" s="50" t="str">
        <f t="shared" si="127"/>
        <v/>
      </c>
      <c r="AW455" s="50" t="str">
        <f t="shared" si="128"/>
        <v/>
      </c>
      <c r="AX455" s="50" t="str">
        <f t="shared" ca="1" si="129"/>
        <v>Not Completed</v>
      </c>
      <c r="AY455" s="50" t="str">
        <f t="shared" ca="1" si="130"/>
        <v>Not Completed</v>
      </c>
      <c r="AZ455" s="50" t="str">
        <f t="shared" ca="1" si="131"/>
        <v>Not Completed</v>
      </c>
      <c r="BA455" s="48">
        <f t="shared" si="132"/>
        <v>0</v>
      </c>
      <c r="BB455" s="45" t="str">
        <f t="shared" si="133"/>
        <v/>
      </c>
      <c r="BC455" s="50" t="str">
        <f t="shared" si="134"/>
        <v/>
      </c>
      <c r="BD455" s="48">
        <f t="shared" si="135"/>
        <v>0</v>
      </c>
      <c r="BE455" s="50" t="str">
        <f t="shared" si="136"/>
        <v>Not Started</v>
      </c>
      <c r="BF455" s="51">
        <f t="shared" si="137"/>
        <v>1</v>
      </c>
      <c r="BG455" s="51">
        <f t="shared" si="138"/>
        <v>0</v>
      </c>
      <c r="BH455" s="50" t="str">
        <f t="shared" si="139"/>
        <v/>
      </c>
      <c r="BI455" s="50" t="str">
        <f t="shared" si="140"/>
        <v/>
      </c>
      <c r="BJ455" s="50" t="str">
        <f t="shared" si="141"/>
        <v/>
      </c>
      <c r="BK455" s="50" t="str">
        <f t="shared" si="142"/>
        <v xml:space="preserve">Not Started |  | </v>
      </c>
      <c r="BL455" s="49" t="str">
        <f t="shared" ca="1" si="143"/>
        <v/>
      </c>
    </row>
    <row r="456" spans="1:64" x14ac:dyDescent="0.25">
      <c r="A456" t="str">
        <f>[1]All_Tasks_Billing!A456</f>
        <v>LAS16.PPM09</v>
      </c>
      <c r="B456" t="str">
        <f>[1]All_Tasks_Billing!B456</f>
        <v>PPM</v>
      </c>
      <c r="C456" t="str">
        <f>[1]All_Tasks_Billing!C456</f>
        <v>9.1.23</v>
      </c>
      <c r="D456" t="str">
        <f>[1]All_Tasks_Billing!D456</f>
        <v>Main Switchgear</v>
      </c>
      <c r="E456" t="str">
        <f>[1]All_Tasks_Billing!E456</f>
        <v>XFMR - Dry-Type, Small</v>
      </c>
      <c r="F456" t="str">
        <f>IF([1]All_Tasks_Billing!F456="","",[1]All_Tasks_Billing!F456)</f>
        <v>TLVP</v>
      </c>
      <c r="G456" t="str">
        <f>IF([1]All_Tasks_Billing!G456="","",[1]All_Tasks_Billing!G456)</f>
        <v/>
      </c>
      <c r="H456" s="45" t="str">
        <f>[1]All_Tasks_Billing!H456</f>
        <v/>
      </c>
      <c r="I456" t="str">
        <f>IF([1]All_Tasks_Billing!I456="","",[1]All_Tasks_Billing!I456)</f>
        <v/>
      </c>
      <c r="J456" t="str">
        <f>IF([1]All_Tasks_Billing!J456="","",[1]All_Tasks_Billing!J456)</f>
        <v/>
      </c>
      <c r="K456" t="b">
        <f>[1]All_Tasks_Billing!K456</f>
        <v>0</v>
      </c>
      <c r="L456" s="45" t="str">
        <f>[1]All_Tasks_Billing!L456</f>
        <v/>
      </c>
      <c r="M456" t="str">
        <f>[1]All_Tasks_Billing!M456</f>
        <v/>
      </c>
      <c r="N456" s="46">
        <f>IF([1]All_Tasks_Billing!N456="",0,[1]All_Tasks_Billing!N456)</f>
        <v>0</v>
      </c>
      <c r="O456" t="str">
        <f>[1]All_Tasks_Billing!O456</f>
        <v/>
      </c>
      <c r="P456" s="47">
        <f>IF([1]All_Tasks_Billing!P456="",0,[1]All_Tasks_Billing!P456)</f>
        <v>2</v>
      </c>
      <c r="Q456" s="47">
        <f>IF([1]All_Tasks_Billing!Q456="",0,[1]All_Tasks_Billing!Q456)</f>
        <v>2</v>
      </c>
      <c r="R456" s="47">
        <f>IF([1]All_Tasks_Billing!R456="",0,[1]All_Tasks_Billing!R456)</f>
        <v>2</v>
      </c>
      <c r="S456" t="str">
        <f>[1]All_Tasks_Billing!S456</f>
        <v/>
      </c>
      <c r="T456" t="str">
        <f>[1]All_Tasks_Billing!T456</f>
        <v/>
      </c>
      <c r="U456" t="str">
        <f>[1]All_Tasks_Billing!U456</f>
        <v/>
      </c>
      <c r="V456">
        <f>[1]All_Tasks_Billing!V456</f>
        <v>14</v>
      </c>
      <c r="W456" s="48">
        <f>[1]All_Tasks_Billing!W456</f>
        <v>150</v>
      </c>
      <c r="X456">
        <f>[1]All_Tasks_Billing!X456</f>
        <v>24331.724999999999</v>
      </c>
      <c r="Y456">
        <f>[1]All_Tasks_Billing!Y456</f>
        <v>1</v>
      </c>
      <c r="Z456" s="49">
        <f>[1]All_Tasks_Billing!Z456</f>
        <v>0</v>
      </c>
      <c r="AA456" s="45" t="str">
        <f>[1]All_Tasks_Billing!AA456</f>
        <v/>
      </c>
      <c r="AB456" t="str">
        <f>[1]All_Tasks_Billing!AB456</f>
        <v/>
      </c>
      <c r="AC456" s="48">
        <f>[1]All_Tasks_Billing!AC456</f>
        <v>0</v>
      </c>
      <c r="AD456" s="48">
        <f>[1]All_Tasks_Billing!AD456</f>
        <v>0</v>
      </c>
      <c r="AE456" s="48">
        <f>[1]All_Tasks_Billing!AE456</f>
        <v>0</v>
      </c>
      <c r="AF456" s="48">
        <f>[1]All_Tasks_Billing!AF456</f>
        <v>0</v>
      </c>
      <c r="AG456" s="48">
        <f>[1]All_Tasks_Billing!AG456</f>
        <v>0</v>
      </c>
      <c r="AH456" s="48">
        <f>[1]All_Tasks_Billing!AH456</f>
        <v>8.5999999999999993E-2</v>
      </c>
      <c r="AI456" s="48">
        <f>[1]All_Tasks_Billing!AI456</f>
        <v>0</v>
      </c>
      <c r="AJ456" s="48">
        <f>[1]All_Tasks_Billing!AJ456</f>
        <v>0</v>
      </c>
      <c r="AK456" s="48">
        <f>[1]All_Tasks_Billing!AK456</f>
        <v>0</v>
      </c>
      <c r="AL456" s="48">
        <f>[1]All_Tasks_Billing!AL456</f>
        <v>0</v>
      </c>
      <c r="AM456" s="48">
        <f>[1]All_Tasks_Billing!AM456</f>
        <v>0</v>
      </c>
      <c r="AN456" s="48">
        <f>[1]All_Tasks_Billing!AN456</f>
        <v>0</v>
      </c>
      <c r="AO456" s="48">
        <f>[1]All_Tasks_Billing!AO456</f>
        <v>0</v>
      </c>
      <c r="AP456" s="48">
        <f>[1]All_Tasks_Billing!AP456</f>
        <v>8.5999999999999993E-2</v>
      </c>
      <c r="AQ456" s="48">
        <f>[1]All_Tasks_Billing!AQ456</f>
        <v>0</v>
      </c>
      <c r="AR456" s="48">
        <f>[1]All_Tasks_Billing!AR456</f>
        <v>0</v>
      </c>
      <c r="AS456" s="48">
        <f>[1]All_Tasks_Billing!AS456</f>
        <v>0</v>
      </c>
      <c r="AT456" s="48">
        <f>[1]All_Tasks_Billing!AT456</f>
        <v>0</v>
      </c>
      <c r="AU456" s="50" t="str">
        <f t="shared" si="126"/>
        <v/>
      </c>
      <c r="AV456" s="50" t="str">
        <f t="shared" si="127"/>
        <v/>
      </c>
      <c r="AW456" s="50" t="str">
        <f t="shared" si="128"/>
        <v/>
      </c>
      <c r="AX456" s="50" t="str">
        <f t="shared" ca="1" si="129"/>
        <v>Not Completed</v>
      </c>
      <c r="AY456" s="50" t="str">
        <f t="shared" ca="1" si="130"/>
        <v>Not Completed</v>
      </c>
      <c r="AZ456" s="50" t="str">
        <f t="shared" ca="1" si="131"/>
        <v>Not Completed</v>
      </c>
      <c r="BA456" s="48">
        <f t="shared" si="132"/>
        <v>0</v>
      </c>
      <c r="BB456" s="45" t="str">
        <f t="shared" si="133"/>
        <v/>
      </c>
      <c r="BC456" s="50" t="str">
        <f t="shared" si="134"/>
        <v/>
      </c>
      <c r="BD456" s="48">
        <f t="shared" si="135"/>
        <v>0</v>
      </c>
      <c r="BE456" s="50" t="str">
        <f t="shared" si="136"/>
        <v>Not Started</v>
      </c>
      <c r="BF456" s="51">
        <f t="shared" si="137"/>
        <v>1</v>
      </c>
      <c r="BG456" s="51">
        <f t="shared" si="138"/>
        <v>0</v>
      </c>
      <c r="BH456" s="50" t="str">
        <f t="shared" si="139"/>
        <v/>
      </c>
      <c r="BI456" s="50" t="str">
        <f t="shared" si="140"/>
        <v/>
      </c>
      <c r="BJ456" s="50" t="str">
        <f t="shared" si="141"/>
        <v/>
      </c>
      <c r="BK456" s="50" t="str">
        <f t="shared" si="142"/>
        <v xml:space="preserve">Not Started |  | </v>
      </c>
      <c r="BL456" s="49" t="str">
        <f t="shared" ca="1" si="143"/>
        <v/>
      </c>
    </row>
    <row r="457" spans="1:64" x14ac:dyDescent="0.25">
      <c r="A457" t="str">
        <f>[1]All_Tasks_Billing!A457</f>
        <v>LAS16.PPM09</v>
      </c>
      <c r="B457" t="str">
        <f>[1]All_Tasks_Billing!B457</f>
        <v>PPM</v>
      </c>
      <c r="C457" t="str">
        <f>[1]All_Tasks_Billing!C457</f>
        <v>9.1.24</v>
      </c>
      <c r="D457" t="str">
        <f>[1]All_Tasks_Billing!D457</f>
        <v>Main Switchgear</v>
      </c>
      <c r="E457" t="str">
        <f>[1]All_Tasks_Billing!E457</f>
        <v>LV Disconnect</v>
      </c>
      <c r="F457" t="str">
        <f>IF([1]All_Tasks_Billing!F457="","",[1]All_Tasks_Billing!F457)</f>
        <v/>
      </c>
      <c r="G457" t="str">
        <f>IF([1]All_Tasks_Billing!G457="","",[1]All_Tasks_Billing!G457)</f>
        <v/>
      </c>
      <c r="H457" s="45" t="str">
        <f>[1]All_Tasks_Billing!H457</f>
        <v/>
      </c>
      <c r="I457" t="str">
        <f>IF([1]All_Tasks_Billing!I457="","",[1]All_Tasks_Billing!I457)</f>
        <v/>
      </c>
      <c r="J457" t="str">
        <f>IF([1]All_Tasks_Billing!J457="","",[1]All_Tasks_Billing!J457)</f>
        <v/>
      </c>
      <c r="K457" t="b">
        <f>[1]All_Tasks_Billing!K457</f>
        <v>0</v>
      </c>
      <c r="L457" s="45" t="str">
        <f>[1]All_Tasks_Billing!L457</f>
        <v/>
      </c>
      <c r="M457" t="str">
        <f>[1]All_Tasks_Billing!M457</f>
        <v/>
      </c>
      <c r="N457" s="46">
        <f>IF([1]All_Tasks_Billing!N457="",0,[1]All_Tasks_Billing!N457)</f>
        <v>0</v>
      </c>
      <c r="O457" t="str">
        <f>[1]All_Tasks_Billing!O457</f>
        <v/>
      </c>
      <c r="P457" s="47">
        <f>IF([1]All_Tasks_Billing!P457="",0,[1]All_Tasks_Billing!P457)</f>
        <v>1.5</v>
      </c>
      <c r="Q457" s="47">
        <f>IF([1]All_Tasks_Billing!Q457="",0,[1]All_Tasks_Billing!Q457)</f>
        <v>1.5</v>
      </c>
      <c r="R457" s="47">
        <f>IF([1]All_Tasks_Billing!R457="",0,[1]All_Tasks_Billing!R457)</f>
        <v>1.5</v>
      </c>
      <c r="S457" t="str">
        <f>[1]All_Tasks_Billing!S457</f>
        <v/>
      </c>
      <c r="T457" t="str">
        <f>[1]All_Tasks_Billing!T457</f>
        <v/>
      </c>
      <c r="U457" t="str">
        <f>[1]All_Tasks_Billing!U457</f>
        <v/>
      </c>
      <c r="V457">
        <f>[1]All_Tasks_Billing!V457</f>
        <v>14</v>
      </c>
      <c r="W457" s="48">
        <f>[1]All_Tasks_Billing!W457</f>
        <v>150</v>
      </c>
      <c r="X457">
        <f>[1]All_Tasks_Billing!X457</f>
        <v>24331.724999999999</v>
      </c>
      <c r="Y457">
        <f>[1]All_Tasks_Billing!Y457</f>
        <v>1</v>
      </c>
      <c r="Z457" s="49">
        <f>[1]All_Tasks_Billing!Z457</f>
        <v>0</v>
      </c>
      <c r="AA457" s="45" t="str">
        <f>[1]All_Tasks_Billing!AA457</f>
        <v/>
      </c>
      <c r="AB457" t="str">
        <f>[1]All_Tasks_Billing!AB457</f>
        <v/>
      </c>
      <c r="AC457" s="48">
        <f>[1]All_Tasks_Billing!AC457</f>
        <v>0</v>
      </c>
      <c r="AD457" s="48">
        <f>[1]All_Tasks_Billing!AD457</f>
        <v>0</v>
      </c>
      <c r="AE457" s="48">
        <f>[1]All_Tasks_Billing!AE457</f>
        <v>0</v>
      </c>
      <c r="AF457" s="48">
        <f>[1]All_Tasks_Billing!AF457</f>
        <v>0</v>
      </c>
      <c r="AG457" s="48">
        <f>[1]All_Tasks_Billing!AG457</f>
        <v>0</v>
      </c>
      <c r="AH457" s="48">
        <f>[1]All_Tasks_Billing!AH457</f>
        <v>6.4500000000000002E-2</v>
      </c>
      <c r="AI457" s="48">
        <f>[1]All_Tasks_Billing!AI457</f>
        <v>0</v>
      </c>
      <c r="AJ457" s="48">
        <f>[1]All_Tasks_Billing!AJ457</f>
        <v>0</v>
      </c>
      <c r="AK457" s="48">
        <f>[1]All_Tasks_Billing!AK457</f>
        <v>0</v>
      </c>
      <c r="AL457" s="48">
        <f>[1]All_Tasks_Billing!AL457</f>
        <v>0</v>
      </c>
      <c r="AM457" s="48">
        <f>[1]All_Tasks_Billing!AM457</f>
        <v>0</v>
      </c>
      <c r="AN457" s="48">
        <f>[1]All_Tasks_Billing!AN457</f>
        <v>0</v>
      </c>
      <c r="AO457" s="48">
        <f>[1]All_Tasks_Billing!AO457</f>
        <v>0</v>
      </c>
      <c r="AP457" s="48">
        <f>[1]All_Tasks_Billing!AP457</f>
        <v>6.4500000000000002E-2</v>
      </c>
      <c r="AQ457" s="48">
        <f>[1]All_Tasks_Billing!AQ457</f>
        <v>0</v>
      </c>
      <c r="AR457" s="48">
        <f>[1]All_Tasks_Billing!AR457</f>
        <v>0</v>
      </c>
      <c r="AS457" s="48">
        <f>[1]All_Tasks_Billing!AS457</f>
        <v>0</v>
      </c>
      <c r="AT457" s="48">
        <f>[1]All_Tasks_Billing!AT457</f>
        <v>0</v>
      </c>
      <c r="AU457" s="50" t="str">
        <f t="shared" si="126"/>
        <v/>
      </c>
      <c r="AV457" s="50" t="str">
        <f t="shared" si="127"/>
        <v/>
      </c>
      <c r="AW457" s="50" t="str">
        <f t="shared" si="128"/>
        <v/>
      </c>
      <c r="AX457" s="50" t="str">
        <f t="shared" ca="1" si="129"/>
        <v>Not Completed</v>
      </c>
      <c r="AY457" s="50" t="str">
        <f t="shared" ca="1" si="130"/>
        <v>Not Completed</v>
      </c>
      <c r="AZ457" s="50" t="str">
        <f t="shared" ca="1" si="131"/>
        <v>Not Completed</v>
      </c>
      <c r="BA457" s="48">
        <f t="shared" si="132"/>
        <v>0</v>
      </c>
      <c r="BB457" s="45" t="str">
        <f t="shared" si="133"/>
        <v/>
      </c>
      <c r="BC457" s="50" t="str">
        <f t="shared" si="134"/>
        <v/>
      </c>
      <c r="BD457" s="48">
        <f t="shared" si="135"/>
        <v>0</v>
      </c>
      <c r="BE457" s="50" t="str">
        <f t="shared" si="136"/>
        <v>Not Started</v>
      </c>
      <c r="BF457" s="51">
        <f t="shared" si="137"/>
        <v>1</v>
      </c>
      <c r="BG457" s="51">
        <f t="shared" si="138"/>
        <v>0</v>
      </c>
      <c r="BH457" s="50" t="str">
        <f t="shared" si="139"/>
        <v/>
      </c>
      <c r="BI457" s="50" t="str">
        <f t="shared" si="140"/>
        <v/>
      </c>
      <c r="BJ457" s="50" t="str">
        <f t="shared" si="141"/>
        <v/>
      </c>
      <c r="BK457" s="50" t="str">
        <f t="shared" si="142"/>
        <v xml:space="preserve">Not Started |  | </v>
      </c>
      <c r="BL457" s="49" t="str">
        <f t="shared" ca="1" si="143"/>
        <v/>
      </c>
    </row>
    <row r="458" spans="1:64" x14ac:dyDescent="0.25">
      <c r="A458" t="str">
        <f>[1]All_Tasks_Billing!A458</f>
        <v>LAS16.PPM09</v>
      </c>
      <c r="B458" t="str">
        <f>[1]All_Tasks_Billing!B458</f>
        <v>PPM</v>
      </c>
      <c r="C458" t="str">
        <f>[1]All_Tasks_Billing!C458</f>
        <v>9.2.1</v>
      </c>
      <c r="D458" t="str">
        <f>[1]All_Tasks_Billing!D458</f>
        <v>PDU</v>
      </c>
      <c r="E458" t="str">
        <f>[1]All_Tasks_Billing!E458</f>
        <v>Circuit Breakers -Secondary</v>
      </c>
      <c r="F458" t="str">
        <f>IF([1]All_Tasks_Billing!F458="","",[1]All_Tasks_Billing!F458)</f>
        <v>1600AF / 1600AT</v>
      </c>
      <c r="G458" t="str">
        <f>IF([1]All_Tasks_Billing!G458="","",[1]All_Tasks_Billing!G458)</f>
        <v/>
      </c>
      <c r="H458" s="45" t="str">
        <f>[1]All_Tasks_Billing!H458</f>
        <v/>
      </c>
      <c r="I458" t="str">
        <f>IF([1]All_Tasks_Billing!I458="","",[1]All_Tasks_Billing!I458)</f>
        <v/>
      </c>
      <c r="J458" t="str">
        <f>IF([1]All_Tasks_Billing!J458="","",[1]All_Tasks_Billing!J458)</f>
        <v/>
      </c>
      <c r="K458" t="b">
        <f>[1]All_Tasks_Billing!K458</f>
        <v>0</v>
      </c>
      <c r="L458" s="45" t="str">
        <f>[1]All_Tasks_Billing!L458</f>
        <v/>
      </c>
      <c r="M458" t="str">
        <f>[1]All_Tasks_Billing!M458</f>
        <v/>
      </c>
      <c r="N458" s="46">
        <f>IF([1]All_Tasks_Billing!N458="",0,[1]All_Tasks_Billing!N458)</f>
        <v>0</v>
      </c>
      <c r="O458" t="str">
        <f>[1]All_Tasks_Billing!O458</f>
        <v/>
      </c>
      <c r="P458" s="47">
        <f>IF([1]All_Tasks_Billing!P458="",0,[1]All_Tasks_Billing!P458)</f>
        <v>2</v>
      </c>
      <c r="Q458" s="47">
        <f>IF([1]All_Tasks_Billing!Q458="",0,[1]All_Tasks_Billing!Q458)</f>
        <v>2</v>
      </c>
      <c r="R458" s="47">
        <f>IF([1]All_Tasks_Billing!R458="",0,[1]All_Tasks_Billing!R458)</f>
        <v>2</v>
      </c>
      <c r="S458" t="str">
        <f>[1]All_Tasks_Billing!S458</f>
        <v/>
      </c>
      <c r="T458" t="str">
        <f>[1]All_Tasks_Billing!T458</f>
        <v/>
      </c>
      <c r="U458" t="str">
        <f>[1]All_Tasks_Billing!U458</f>
        <v/>
      </c>
      <c r="V458">
        <f>[1]All_Tasks_Billing!V458</f>
        <v>14</v>
      </c>
      <c r="W458" s="48">
        <f>[1]All_Tasks_Billing!W458</f>
        <v>150</v>
      </c>
      <c r="X458">
        <f>[1]All_Tasks_Billing!X458</f>
        <v>24331.724999999999</v>
      </c>
      <c r="Y458">
        <f>[1]All_Tasks_Billing!Y458</f>
        <v>1</v>
      </c>
      <c r="Z458" s="49">
        <f>[1]All_Tasks_Billing!Z458</f>
        <v>0</v>
      </c>
      <c r="AA458" s="45" t="str">
        <f>[1]All_Tasks_Billing!AA458</f>
        <v/>
      </c>
      <c r="AB458" t="str">
        <f>[1]All_Tasks_Billing!AB458</f>
        <v/>
      </c>
      <c r="AC458" s="48">
        <f>[1]All_Tasks_Billing!AC458</f>
        <v>0</v>
      </c>
      <c r="AD458" s="48">
        <f>[1]All_Tasks_Billing!AD458</f>
        <v>0</v>
      </c>
      <c r="AE458" s="48">
        <f>[1]All_Tasks_Billing!AE458</f>
        <v>0</v>
      </c>
      <c r="AF458" s="48">
        <f>[1]All_Tasks_Billing!AF458</f>
        <v>0</v>
      </c>
      <c r="AG458" s="48">
        <f>[1]All_Tasks_Billing!AG458</f>
        <v>0</v>
      </c>
      <c r="AH458" s="48">
        <f>[1]All_Tasks_Billing!AH458</f>
        <v>8.5999999999999993E-2</v>
      </c>
      <c r="AI458" s="48">
        <f>[1]All_Tasks_Billing!AI458</f>
        <v>0</v>
      </c>
      <c r="AJ458" s="48">
        <f>[1]All_Tasks_Billing!AJ458</f>
        <v>0</v>
      </c>
      <c r="AK458" s="48">
        <f>[1]All_Tasks_Billing!AK458</f>
        <v>0</v>
      </c>
      <c r="AL458" s="48">
        <f>[1]All_Tasks_Billing!AL458</f>
        <v>0</v>
      </c>
      <c r="AM458" s="48">
        <f>[1]All_Tasks_Billing!AM458</f>
        <v>0</v>
      </c>
      <c r="AN458" s="48">
        <f>[1]All_Tasks_Billing!AN458</f>
        <v>0</v>
      </c>
      <c r="AO458" s="48">
        <f>[1]All_Tasks_Billing!AO458</f>
        <v>0</v>
      </c>
      <c r="AP458" s="48">
        <f>[1]All_Tasks_Billing!AP458</f>
        <v>8.5999999999999993E-2</v>
      </c>
      <c r="AQ458" s="48">
        <f>[1]All_Tasks_Billing!AQ458</f>
        <v>0</v>
      </c>
      <c r="AR458" s="48">
        <f>[1]All_Tasks_Billing!AR458</f>
        <v>0</v>
      </c>
      <c r="AS458" s="48">
        <f>[1]All_Tasks_Billing!AS458</f>
        <v>0</v>
      </c>
      <c r="AT458" s="48">
        <f>[1]All_Tasks_Billing!AT458</f>
        <v>0</v>
      </c>
      <c r="AU458" s="50" t="str">
        <f t="shared" si="126"/>
        <v/>
      </c>
      <c r="AV458" s="50" t="str">
        <f t="shared" si="127"/>
        <v/>
      </c>
      <c r="AW458" s="50" t="str">
        <f t="shared" si="128"/>
        <v/>
      </c>
      <c r="AX458" s="50" t="str">
        <f t="shared" ca="1" si="129"/>
        <v>Not Completed</v>
      </c>
      <c r="AY458" s="50" t="str">
        <f t="shared" ca="1" si="130"/>
        <v>Not Completed</v>
      </c>
      <c r="AZ458" s="50" t="str">
        <f t="shared" ca="1" si="131"/>
        <v>Not Completed</v>
      </c>
      <c r="BA458" s="48">
        <f t="shared" si="132"/>
        <v>0</v>
      </c>
      <c r="BB458" s="45" t="str">
        <f t="shared" si="133"/>
        <v/>
      </c>
      <c r="BC458" s="50" t="str">
        <f t="shared" si="134"/>
        <v/>
      </c>
      <c r="BD458" s="48">
        <f t="shared" si="135"/>
        <v>0</v>
      </c>
      <c r="BE458" s="50" t="str">
        <f t="shared" si="136"/>
        <v>Not Started</v>
      </c>
      <c r="BF458" s="51">
        <f t="shared" si="137"/>
        <v>1</v>
      </c>
      <c r="BG458" s="51">
        <f t="shared" si="138"/>
        <v>0</v>
      </c>
      <c r="BH458" s="50" t="str">
        <f t="shared" si="139"/>
        <v/>
      </c>
      <c r="BI458" s="50" t="str">
        <f t="shared" si="140"/>
        <v/>
      </c>
      <c r="BJ458" s="50" t="str">
        <f t="shared" si="141"/>
        <v/>
      </c>
      <c r="BK458" s="50" t="str">
        <f t="shared" si="142"/>
        <v xml:space="preserve">Not Started |  | </v>
      </c>
      <c r="BL458" s="49" t="str">
        <f t="shared" ca="1" si="143"/>
        <v/>
      </c>
    </row>
    <row r="459" spans="1:64" x14ac:dyDescent="0.25">
      <c r="A459" t="str">
        <f>[1]All_Tasks_Billing!A459</f>
        <v>LAS16.PPM09</v>
      </c>
      <c r="B459" t="str">
        <f>[1]All_Tasks_Billing!B459</f>
        <v>PPM</v>
      </c>
      <c r="C459" t="str">
        <f>[1]All_Tasks_Billing!C459</f>
        <v>9.2.2</v>
      </c>
      <c r="D459" t="str">
        <f>[1]All_Tasks_Billing!D459</f>
        <v>PDU</v>
      </c>
      <c r="E459" t="str">
        <f>[1]All_Tasks_Billing!E459</f>
        <v>Circuit Breakers -Secondary</v>
      </c>
      <c r="F459" t="str">
        <f>IF([1]All_Tasks_Billing!F459="","",[1]All_Tasks_Billing!F459)</f>
        <v>1600AF / 1600AT</v>
      </c>
      <c r="G459" t="str">
        <f>IF([1]All_Tasks_Billing!G459="","",[1]All_Tasks_Billing!G459)</f>
        <v/>
      </c>
      <c r="H459" s="45" t="str">
        <f>[1]All_Tasks_Billing!H459</f>
        <v/>
      </c>
      <c r="I459" t="str">
        <f>IF([1]All_Tasks_Billing!I459="","",[1]All_Tasks_Billing!I459)</f>
        <v/>
      </c>
      <c r="J459" t="str">
        <f>IF([1]All_Tasks_Billing!J459="","",[1]All_Tasks_Billing!J459)</f>
        <v/>
      </c>
      <c r="K459" t="b">
        <f>[1]All_Tasks_Billing!K459</f>
        <v>0</v>
      </c>
      <c r="L459" s="45" t="str">
        <f>[1]All_Tasks_Billing!L459</f>
        <v/>
      </c>
      <c r="M459" t="str">
        <f>[1]All_Tasks_Billing!M459</f>
        <v/>
      </c>
      <c r="N459" s="46">
        <f>IF([1]All_Tasks_Billing!N459="",0,[1]All_Tasks_Billing!N459)</f>
        <v>0</v>
      </c>
      <c r="O459" t="str">
        <f>[1]All_Tasks_Billing!O459</f>
        <v/>
      </c>
      <c r="P459" s="47">
        <f>IF([1]All_Tasks_Billing!P459="",0,[1]All_Tasks_Billing!P459)</f>
        <v>2</v>
      </c>
      <c r="Q459" s="47">
        <f>IF([1]All_Tasks_Billing!Q459="",0,[1]All_Tasks_Billing!Q459)</f>
        <v>2</v>
      </c>
      <c r="R459" s="47">
        <f>IF([1]All_Tasks_Billing!R459="",0,[1]All_Tasks_Billing!R459)</f>
        <v>2</v>
      </c>
      <c r="S459" t="str">
        <f>[1]All_Tasks_Billing!S459</f>
        <v/>
      </c>
      <c r="T459" t="str">
        <f>[1]All_Tasks_Billing!T459</f>
        <v/>
      </c>
      <c r="U459" t="str">
        <f>[1]All_Tasks_Billing!U459</f>
        <v/>
      </c>
      <c r="V459">
        <f>[1]All_Tasks_Billing!V459</f>
        <v>14</v>
      </c>
      <c r="W459" s="48">
        <f>[1]All_Tasks_Billing!W459</f>
        <v>150</v>
      </c>
      <c r="X459">
        <f>[1]All_Tasks_Billing!X459</f>
        <v>24331.724999999999</v>
      </c>
      <c r="Y459">
        <f>[1]All_Tasks_Billing!Y459</f>
        <v>1</v>
      </c>
      <c r="Z459" s="49">
        <f>[1]All_Tasks_Billing!Z459</f>
        <v>0</v>
      </c>
      <c r="AA459" s="45" t="str">
        <f>[1]All_Tasks_Billing!AA459</f>
        <v/>
      </c>
      <c r="AB459" t="str">
        <f>[1]All_Tasks_Billing!AB459</f>
        <v/>
      </c>
      <c r="AC459" s="48">
        <f>[1]All_Tasks_Billing!AC459</f>
        <v>0</v>
      </c>
      <c r="AD459" s="48">
        <f>[1]All_Tasks_Billing!AD459</f>
        <v>0</v>
      </c>
      <c r="AE459" s="48">
        <f>[1]All_Tasks_Billing!AE459</f>
        <v>0</v>
      </c>
      <c r="AF459" s="48">
        <f>[1]All_Tasks_Billing!AF459</f>
        <v>0</v>
      </c>
      <c r="AG459" s="48">
        <f>[1]All_Tasks_Billing!AG459</f>
        <v>0</v>
      </c>
      <c r="AH459" s="48">
        <f>[1]All_Tasks_Billing!AH459</f>
        <v>8.5999999999999993E-2</v>
      </c>
      <c r="AI459" s="48">
        <f>[1]All_Tasks_Billing!AI459</f>
        <v>0</v>
      </c>
      <c r="AJ459" s="48">
        <f>[1]All_Tasks_Billing!AJ459</f>
        <v>0</v>
      </c>
      <c r="AK459" s="48">
        <f>[1]All_Tasks_Billing!AK459</f>
        <v>0</v>
      </c>
      <c r="AL459" s="48">
        <f>[1]All_Tasks_Billing!AL459</f>
        <v>0</v>
      </c>
      <c r="AM459" s="48">
        <f>[1]All_Tasks_Billing!AM459</f>
        <v>0</v>
      </c>
      <c r="AN459" s="48">
        <f>[1]All_Tasks_Billing!AN459</f>
        <v>0</v>
      </c>
      <c r="AO459" s="48">
        <f>[1]All_Tasks_Billing!AO459</f>
        <v>0</v>
      </c>
      <c r="AP459" s="48">
        <f>[1]All_Tasks_Billing!AP459</f>
        <v>8.5999999999999993E-2</v>
      </c>
      <c r="AQ459" s="48">
        <f>[1]All_Tasks_Billing!AQ459</f>
        <v>0</v>
      </c>
      <c r="AR459" s="48">
        <f>[1]All_Tasks_Billing!AR459</f>
        <v>0</v>
      </c>
      <c r="AS459" s="48">
        <f>[1]All_Tasks_Billing!AS459</f>
        <v>0</v>
      </c>
      <c r="AT459" s="48">
        <f>[1]All_Tasks_Billing!AT459</f>
        <v>0</v>
      </c>
      <c r="AU459" s="50" t="str">
        <f t="shared" si="126"/>
        <v/>
      </c>
      <c r="AV459" s="50" t="str">
        <f t="shared" si="127"/>
        <v/>
      </c>
      <c r="AW459" s="50" t="str">
        <f t="shared" si="128"/>
        <v/>
      </c>
      <c r="AX459" s="50" t="str">
        <f t="shared" ca="1" si="129"/>
        <v>Not Completed</v>
      </c>
      <c r="AY459" s="50" t="str">
        <f t="shared" ca="1" si="130"/>
        <v>Not Completed</v>
      </c>
      <c r="AZ459" s="50" t="str">
        <f t="shared" ca="1" si="131"/>
        <v>Not Completed</v>
      </c>
      <c r="BA459" s="48">
        <f t="shared" si="132"/>
        <v>0</v>
      </c>
      <c r="BB459" s="45" t="str">
        <f t="shared" si="133"/>
        <v/>
      </c>
      <c r="BC459" s="50" t="str">
        <f t="shared" si="134"/>
        <v/>
      </c>
      <c r="BD459" s="48">
        <f t="shared" si="135"/>
        <v>0</v>
      </c>
      <c r="BE459" s="50" t="str">
        <f t="shared" si="136"/>
        <v>Not Started</v>
      </c>
      <c r="BF459" s="51">
        <f t="shared" si="137"/>
        <v>1</v>
      </c>
      <c r="BG459" s="51">
        <f t="shared" si="138"/>
        <v>0</v>
      </c>
      <c r="BH459" s="50" t="str">
        <f t="shared" si="139"/>
        <v/>
      </c>
      <c r="BI459" s="50" t="str">
        <f t="shared" si="140"/>
        <v/>
      </c>
      <c r="BJ459" s="50" t="str">
        <f t="shared" si="141"/>
        <v/>
      </c>
      <c r="BK459" s="50" t="str">
        <f t="shared" si="142"/>
        <v xml:space="preserve">Not Started |  | </v>
      </c>
      <c r="BL459" s="49" t="str">
        <f t="shared" ca="1" si="143"/>
        <v/>
      </c>
    </row>
    <row r="460" spans="1:64" x14ac:dyDescent="0.25">
      <c r="A460" t="str">
        <f>[1]All_Tasks_Billing!A460</f>
        <v>LAS16.PPM09</v>
      </c>
      <c r="B460" t="str">
        <f>[1]All_Tasks_Billing!B460</f>
        <v>PPM</v>
      </c>
      <c r="C460" t="str">
        <f>[1]All_Tasks_Billing!C460</f>
        <v>9.2.3</v>
      </c>
      <c r="D460" t="str">
        <f>[1]All_Tasks_Billing!D460</f>
        <v>PDU</v>
      </c>
      <c r="E460" t="str">
        <f>[1]All_Tasks_Billing!E460</f>
        <v>Circuit Breakers -Secondary</v>
      </c>
      <c r="F460" t="str">
        <f>IF([1]All_Tasks_Billing!F460="","",[1]All_Tasks_Billing!F460)</f>
        <v>400AF / 400AT</v>
      </c>
      <c r="G460" t="str">
        <f>IF([1]All_Tasks_Billing!G460="","",[1]All_Tasks_Billing!G460)</f>
        <v/>
      </c>
      <c r="H460" s="45" t="str">
        <f>[1]All_Tasks_Billing!H460</f>
        <v/>
      </c>
      <c r="I460" t="str">
        <f>IF([1]All_Tasks_Billing!I460="","",[1]All_Tasks_Billing!I460)</f>
        <v/>
      </c>
      <c r="J460" t="str">
        <f>IF([1]All_Tasks_Billing!J460="","",[1]All_Tasks_Billing!J460)</f>
        <v/>
      </c>
      <c r="K460" t="b">
        <f>[1]All_Tasks_Billing!K460</f>
        <v>0</v>
      </c>
      <c r="L460" s="45" t="str">
        <f>[1]All_Tasks_Billing!L460</f>
        <v/>
      </c>
      <c r="M460" t="str">
        <f>[1]All_Tasks_Billing!M460</f>
        <v/>
      </c>
      <c r="N460" s="46">
        <f>IF([1]All_Tasks_Billing!N460="",0,[1]All_Tasks_Billing!N460)</f>
        <v>0</v>
      </c>
      <c r="O460" t="str">
        <f>[1]All_Tasks_Billing!O460</f>
        <v/>
      </c>
      <c r="P460" s="47">
        <f>IF([1]All_Tasks_Billing!P460="",0,[1]All_Tasks_Billing!P460)</f>
        <v>2</v>
      </c>
      <c r="Q460" s="47">
        <f>IF([1]All_Tasks_Billing!Q460="",0,[1]All_Tasks_Billing!Q460)</f>
        <v>2</v>
      </c>
      <c r="R460" s="47">
        <f>IF([1]All_Tasks_Billing!R460="",0,[1]All_Tasks_Billing!R460)</f>
        <v>2</v>
      </c>
      <c r="S460" t="str">
        <f>[1]All_Tasks_Billing!S460</f>
        <v/>
      </c>
      <c r="T460" t="str">
        <f>[1]All_Tasks_Billing!T460</f>
        <v/>
      </c>
      <c r="U460" t="str">
        <f>[1]All_Tasks_Billing!U460</f>
        <v/>
      </c>
      <c r="V460">
        <f>[1]All_Tasks_Billing!V460</f>
        <v>14</v>
      </c>
      <c r="W460" s="48">
        <f>[1]All_Tasks_Billing!W460</f>
        <v>150</v>
      </c>
      <c r="X460">
        <f>[1]All_Tasks_Billing!X460</f>
        <v>24331.724999999999</v>
      </c>
      <c r="Y460">
        <f>[1]All_Tasks_Billing!Y460</f>
        <v>1</v>
      </c>
      <c r="Z460" s="49">
        <f>[1]All_Tasks_Billing!Z460</f>
        <v>0</v>
      </c>
      <c r="AA460" s="45" t="str">
        <f>[1]All_Tasks_Billing!AA460</f>
        <v/>
      </c>
      <c r="AB460" t="str">
        <f>[1]All_Tasks_Billing!AB460</f>
        <v/>
      </c>
      <c r="AC460" s="48">
        <f>[1]All_Tasks_Billing!AC460</f>
        <v>0</v>
      </c>
      <c r="AD460" s="48">
        <f>[1]All_Tasks_Billing!AD460</f>
        <v>0</v>
      </c>
      <c r="AE460" s="48">
        <f>[1]All_Tasks_Billing!AE460</f>
        <v>0</v>
      </c>
      <c r="AF460" s="48">
        <f>[1]All_Tasks_Billing!AF460</f>
        <v>0</v>
      </c>
      <c r="AG460" s="48">
        <f>[1]All_Tasks_Billing!AG460</f>
        <v>0</v>
      </c>
      <c r="AH460" s="48">
        <f>[1]All_Tasks_Billing!AH460</f>
        <v>8.5999999999999993E-2</v>
      </c>
      <c r="AI460" s="48">
        <f>[1]All_Tasks_Billing!AI460</f>
        <v>0</v>
      </c>
      <c r="AJ460" s="48">
        <f>[1]All_Tasks_Billing!AJ460</f>
        <v>0</v>
      </c>
      <c r="AK460" s="48">
        <f>[1]All_Tasks_Billing!AK460</f>
        <v>0</v>
      </c>
      <c r="AL460" s="48">
        <f>[1]All_Tasks_Billing!AL460</f>
        <v>0</v>
      </c>
      <c r="AM460" s="48">
        <f>[1]All_Tasks_Billing!AM460</f>
        <v>0</v>
      </c>
      <c r="AN460" s="48">
        <f>[1]All_Tasks_Billing!AN460</f>
        <v>0</v>
      </c>
      <c r="AO460" s="48">
        <f>[1]All_Tasks_Billing!AO460</f>
        <v>0</v>
      </c>
      <c r="AP460" s="48">
        <f>[1]All_Tasks_Billing!AP460</f>
        <v>8.5999999999999993E-2</v>
      </c>
      <c r="AQ460" s="48">
        <f>[1]All_Tasks_Billing!AQ460</f>
        <v>0</v>
      </c>
      <c r="AR460" s="48">
        <f>[1]All_Tasks_Billing!AR460</f>
        <v>0</v>
      </c>
      <c r="AS460" s="48">
        <f>[1]All_Tasks_Billing!AS460</f>
        <v>0</v>
      </c>
      <c r="AT460" s="48">
        <f>[1]All_Tasks_Billing!AT460</f>
        <v>0</v>
      </c>
      <c r="AU460" s="50" t="str">
        <f t="shared" si="126"/>
        <v/>
      </c>
      <c r="AV460" s="50" t="str">
        <f t="shared" si="127"/>
        <v/>
      </c>
      <c r="AW460" s="50" t="str">
        <f t="shared" si="128"/>
        <v/>
      </c>
      <c r="AX460" s="50" t="str">
        <f t="shared" ca="1" si="129"/>
        <v>Not Completed</v>
      </c>
      <c r="AY460" s="50" t="str">
        <f t="shared" ca="1" si="130"/>
        <v>Not Completed</v>
      </c>
      <c r="AZ460" s="50" t="str">
        <f t="shared" ca="1" si="131"/>
        <v>Not Completed</v>
      </c>
      <c r="BA460" s="48">
        <f t="shared" si="132"/>
        <v>0</v>
      </c>
      <c r="BB460" s="45" t="str">
        <f t="shared" si="133"/>
        <v/>
      </c>
      <c r="BC460" s="50" t="str">
        <f t="shared" si="134"/>
        <v/>
      </c>
      <c r="BD460" s="48">
        <f t="shared" si="135"/>
        <v>0</v>
      </c>
      <c r="BE460" s="50" t="str">
        <f t="shared" si="136"/>
        <v>Not Started</v>
      </c>
      <c r="BF460" s="51">
        <f t="shared" si="137"/>
        <v>1</v>
      </c>
      <c r="BG460" s="51">
        <f t="shared" si="138"/>
        <v>0</v>
      </c>
      <c r="BH460" s="50" t="str">
        <f t="shared" si="139"/>
        <v/>
      </c>
      <c r="BI460" s="50" t="str">
        <f t="shared" si="140"/>
        <v/>
      </c>
      <c r="BJ460" s="50" t="str">
        <f t="shared" si="141"/>
        <v/>
      </c>
      <c r="BK460" s="50" t="str">
        <f t="shared" si="142"/>
        <v xml:space="preserve">Not Started |  | </v>
      </c>
      <c r="BL460" s="49" t="str">
        <f t="shared" ca="1" si="143"/>
        <v/>
      </c>
    </row>
    <row r="461" spans="1:64" x14ac:dyDescent="0.25">
      <c r="A461" t="str">
        <f>[1]All_Tasks_Billing!A461</f>
        <v>LAS16.PPM09</v>
      </c>
      <c r="B461" t="str">
        <f>[1]All_Tasks_Billing!B461</f>
        <v>PPM</v>
      </c>
      <c r="C461" t="str">
        <f>[1]All_Tasks_Billing!C461</f>
        <v>9.2.4</v>
      </c>
      <c r="D461" t="str">
        <f>[1]All_Tasks_Billing!D461</f>
        <v>PDU</v>
      </c>
      <c r="E461" t="str">
        <f>[1]All_Tasks_Billing!E461</f>
        <v>Circuit Breakers -Secondary</v>
      </c>
      <c r="F461" t="str">
        <f>IF([1]All_Tasks_Billing!F461="","",[1]All_Tasks_Billing!F461)</f>
        <v>400AF / 400AT</v>
      </c>
      <c r="G461" t="str">
        <f>IF([1]All_Tasks_Billing!G461="","",[1]All_Tasks_Billing!G461)</f>
        <v/>
      </c>
      <c r="H461" s="45" t="str">
        <f>[1]All_Tasks_Billing!H461</f>
        <v/>
      </c>
      <c r="I461" t="str">
        <f>IF([1]All_Tasks_Billing!I461="","",[1]All_Tasks_Billing!I461)</f>
        <v/>
      </c>
      <c r="J461" t="str">
        <f>IF([1]All_Tasks_Billing!J461="","",[1]All_Tasks_Billing!J461)</f>
        <v/>
      </c>
      <c r="K461" t="b">
        <f>[1]All_Tasks_Billing!K461</f>
        <v>0</v>
      </c>
      <c r="L461" s="45" t="str">
        <f>[1]All_Tasks_Billing!L461</f>
        <v/>
      </c>
      <c r="M461" t="str">
        <f>[1]All_Tasks_Billing!M461</f>
        <v/>
      </c>
      <c r="N461" s="46">
        <f>IF([1]All_Tasks_Billing!N461="",0,[1]All_Tasks_Billing!N461)</f>
        <v>0</v>
      </c>
      <c r="O461" t="str">
        <f>[1]All_Tasks_Billing!O461</f>
        <v/>
      </c>
      <c r="P461" s="47">
        <f>IF([1]All_Tasks_Billing!P461="",0,[1]All_Tasks_Billing!P461)</f>
        <v>2</v>
      </c>
      <c r="Q461" s="47">
        <f>IF([1]All_Tasks_Billing!Q461="",0,[1]All_Tasks_Billing!Q461)</f>
        <v>2</v>
      </c>
      <c r="R461" s="47">
        <f>IF([1]All_Tasks_Billing!R461="",0,[1]All_Tasks_Billing!R461)</f>
        <v>2</v>
      </c>
      <c r="S461" t="str">
        <f>[1]All_Tasks_Billing!S461</f>
        <v/>
      </c>
      <c r="T461" t="str">
        <f>[1]All_Tasks_Billing!T461</f>
        <v/>
      </c>
      <c r="U461" t="str">
        <f>[1]All_Tasks_Billing!U461</f>
        <v/>
      </c>
      <c r="V461">
        <f>[1]All_Tasks_Billing!V461</f>
        <v>14</v>
      </c>
      <c r="W461" s="48">
        <f>[1]All_Tasks_Billing!W461</f>
        <v>150</v>
      </c>
      <c r="X461">
        <f>[1]All_Tasks_Billing!X461</f>
        <v>24331.724999999999</v>
      </c>
      <c r="Y461">
        <f>[1]All_Tasks_Billing!Y461</f>
        <v>1</v>
      </c>
      <c r="Z461" s="49">
        <f>[1]All_Tasks_Billing!Z461</f>
        <v>0</v>
      </c>
      <c r="AA461" s="45" t="str">
        <f>[1]All_Tasks_Billing!AA461</f>
        <v/>
      </c>
      <c r="AB461" t="str">
        <f>[1]All_Tasks_Billing!AB461</f>
        <v/>
      </c>
      <c r="AC461" s="48">
        <f>[1]All_Tasks_Billing!AC461</f>
        <v>0</v>
      </c>
      <c r="AD461" s="48">
        <f>[1]All_Tasks_Billing!AD461</f>
        <v>0</v>
      </c>
      <c r="AE461" s="48">
        <f>[1]All_Tasks_Billing!AE461</f>
        <v>0</v>
      </c>
      <c r="AF461" s="48">
        <f>[1]All_Tasks_Billing!AF461</f>
        <v>0</v>
      </c>
      <c r="AG461" s="48">
        <f>[1]All_Tasks_Billing!AG461</f>
        <v>0</v>
      </c>
      <c r="AH461" s="48">
        <f>[1]All_Tasks_Billing!AH461</f>
        <v>8.5999999999999993E-2</v>
      </c>
      <c r="AI461" s="48">
        <f>[1]All_Tasks_Billing!AI461</f>
        <v>0</v>
      </c>
      <c r="AJ461" s="48">
        <f>[1]All_Tasks_Billing!AJ461</f>
        <v>0</v>
      </c>
      <c r="AK461" s="48">
        <f>[1]All_Tasks_Billing!AK461</f>
        <v>0</v>
      </c>
      <c r="AL461" s="48">
        <f>[1]All_Tasks_Billing!AL461</f>
        <v>0</v>
      </c>
      <c r="AM461" s="48">
        <f>[1]All_Tasks_Billing!AM461</f>
        <v>0</v>
      </c>
      <c r="AN461" s="48">
        <f>[1]All_Tasks_Billing!AN461</f>
        <v>0</v>
      </c>
      <c r="AO461" s="48">
        <f>[1]All_Tasks_Billing!AO461</f>
        <v>0</v>
      </c>
      <c r="AP461" s="48">
        <f>[1]All_Tasks_Billing!AP461</f>
        <v>8.5999999999999993E-2</v>
      </c>
      <c r="AQ461" s="48">
        <f>[1]All_Tasks_Billing!AQ461</f>
        <v>0</v>
      </c>
      <c r="AR461" s="48">
        <f>[1]All_Tasks_Billing!AR461</f>
        <v>0</v>
      </c>
      <c r="AS461" s="48">
        <f>[1]All_Tasks_Billing!AS461</f>
        <v>0</v>
      </c>
      <c r="AT461" s="48">
        <f>[1]All_Tasks_Billing!AT461</f>
        <v>0</v>
      </c>
      <c r="AU461" s="50" t="str">
        <f t="shared" si="126"/>
        <v/>
      </c>
      <c r="AV461" s="50" t="str">
        <f t="shared" si="127"/>
        <v/>
      </c>
      <c r="AW461" s="50" t="str">
        <f t="shared" si="128"/>
        <v/>
      </c>
      <c r="AX461" s="50" t="str">
        <f t="shared" ca="1" si="129"/>
        <v>Not Completed</v>
      </c>
      <c r="AY461" s="50" t="str">
        <f t="shared" ca="1" si="130"/>
        <v>Not Completed</v>
      </c>
      <c r="AZ461" s="50" t="str">
        <f t="shared" ca="1" si="131"/>
        <v>Not Completed</v>
      </c>
      <c r="BA461" s="48">
        <f t="shared" si="132"/>
        <v>0</v>
      </c>
      <c r="BB461" s="45" t="str">
        <f t="shared" si="133"/>
        <v/>
      </c>
      <c r="BC461" s="50" t="str">
        <f t="shared" si="134"/>
        <v/>
      </c>
      <c r="BD461" s="48">
        <f t="shared" si="135"/>
        <v>0</v>
      </c>
      <c r="BE461" s="50" t="str">
        <f t="shared" si="136"/>
        <v>Not Started</v>
      </c>
      <c r="BF461" s="51">
        <f t="shared" si="137"/>
        <v>1</v>
      </c>
      <c r="BG461" s="51">
        <f t="shared" si="138"/>
        <v>0</v>
      </c>
      <c r="BH461" s="50" t="str">
        <f t="shared" si="139"/>
        <v/>
      </c>
      <c r="BI461" s="50" t="str">
        <f t="shared" si="140"/>
        <v/>
      </c>
      <c r="BJ461" s="50" t="str">
        <f t="shared" si="141"/>
        <v/>
      </c>
      <c r="BK461" s="50" t="str">
        <f t="shared" si="142"/>
        <v xml:space="preserve">Not Started |  | </v>
      </c>
      <c r="BL461" s="49" t="str">
        <f t="shared" ca="1" si="143"/>
        <v/>
      </c>
    </row>
    <row r="462" spans="1:64" x14ac:dyDescent="0.25">
      <c r="A462" t="str">
        <f>[1]All_Tasks_Billing!A462</f>
        <v>LAS16.PPM09</v>
      </c>
      <c r="B462" t="str">
        <f>[1]All_Tasks_Billing!B462</f>
        <v>PPM</v>
      </c>
      <c r="C462" t="str">
        <f>[1]All_Tasks_Billing!C462</f>
        <v>9.2.5</v>
      </c>
      <c r="D462" t="str">
        <f>[1]All_Tasks_Billing!D462</f>
        <v>PDU</v>
      </c>
      <c r="E462" t="str">
        <f>[1]All_Tasks_Billing!E462</f>
        <v>Circuit Breakers -Secondary</v>
      </c>
      <c r="F462" t="str">
        <f>IF([1]All_Tasks_Billing!F462="","",[1]All_Tasks_Billing!F462)</f>
        <v>400AF / 400AT</v>
      </c>
      <c r="G462" t="str">
        <f>IF([1]All_Tasks_Billing!G462="","",[1]All_Tasks_Billing!G462)</f>
        <v/>
      </c>
      <c r="H462" s="45" t="str">
        <f>[1]All_Tasks_Billing!H462</f>
        <v/>
      </c>
      <c r="I462" t="str">
        <f>IF([1]All_Tasks_Billing!I462="","",[1]All_Tasks_Billing!I462)</f>
        <v/>
      </c>
      <c r="J462" t="str">
        <f>IF([1]All_Tasks_Billing!J462="","",[1]All_Tasks_Billing!J462)</f>
        <v/>
      </c>
      <c r="K462" t="b">
        <f>[1]All_Tasks_Billing!K462</f>
        <v>0</v>
      </c>
      <c r="L462" s="45" t="str">
        <f>[1]All_Tasks_Billing!L462</f>
        <v/>
      </c>
      <c r="M462" t="str">
        <f>[1]All_Tasks_Billing!M462</f>
        <v/>
      </c>
      <c r="N462" s="46">
        <f>IF([1]All_Tasks_Billing!N462="",0,[1]All_Tasks_Billing!N462)</f>
        <v>0</v>
      </c>
      <c r="O462" t="str">
        <f>[1]All_Tasks_Billing!O462</f>
        <v/>
      </c>
      <c r="P462" s="47">
        <f>IF([1]All_Tasks_Billing!P462="",0,[1]All_Tasks_Billing!P462)</f>
        <v>2</v>
      </c>
      <c r="Q462" s="47">
        <f>IF([1]All_Tasks_Billing!Q462="",0,[1]All_Tasks_Billing!Q462)</f>
        <v>2</v>
      </c>
      <c r="R462" s="47">
        <f>IF([1]All_Tasks_Billing!R462="",0,[1]All_Tasks_Billing!R462)</f>
        <v>2</v>
      </c>
      <c r="S462" t="str">
        <f>[1]All_Tasks_Billing!S462</f>
        <v/>
      </c>
      <c r="T462" t="str">
        <f>[1]All_Tasks_Billing!T462</f>
        <v/>
      </c>
      <c r="U462" t="str">
        <f>[1]All_Tasks_Billing!U462</f>
        <v/>
      </c>
      <c r="V462">
        <f>[1]All_Tasks_Billing!V462</f>
        <v>14</v>
      </c>
      <c r="W462" s="48">
        <f>[1]All_Tasks_Billing!W462</f>
        <v>150</v>
      </c>
      <c r="X462">
        <f>[1]All_Tasks_Billing!X462</f>
        <v>24331.724999999999</v>
      </c>
      <c r="Y462">
        <f>[1]All_Tasks_Billing!Y462</f>
        <v>1</v>
      </c>
      <c r="Z462" s="49">
        <f>[1]All_Tasks_Billing!Z462</f>
        <v>0</v>
      </c>
      <c r="AA462" s="45" t="str">
        <f>[1]All_Tasks_Billing!AA462</f>
        <v/>
      </c>
      <c r="AB462" t="str">
        <f>[1]All_Tasks_Billing!AB462</f>
        <v/>
      </c>
      <c r="AC462" s="48">
        <f>[1]All_Tasks_Billing!AC462</f>
        <v>0</v>
      </c>
      <c r="AD462" s="48">
        <f>[1]All_Tasks_Billing!AD462</f>
        <v>0</v>
      </c>
      <c r="AE462" s="48">
        <f>[1]All_Tasks_Billing!AE462</f>
        <v>0</v>
      </c>
      <c r="AF462" s="48">
        <f>[1]All_Tasks_Billing!AF462</f>
        <v>0</v>
      </c>
      <c r="AG462" s="48">
        <f>[1]All_Tasks_Billing!AG462</f>
        <v>0</v>
      </c>
      <c r="AH462" s="48">
        <f>[1]All_Tasks_Billing!AH462</f>
        <v>8.5999999999999993E-2</v>
      </c>
      <c r="AI462" s="48">
        <f>[1]All_Tasks_Billing!AI462</f>
        <v>0</v>
      </c>
      <c r="AJ462" s="48">
        <f>[1]All_Tasks_Billing!AJ462</f>
        <v>0</v>
      </c>
      <c r="AK462" s="48">
        <f>[1]All_Tasks_Billing!AK462</f>
        <v>0</v>
      </c>
      <c r="AL462" s="48">
        <f>[1]All_Tasks_Billing!AL462</f>
        <v>0</v>
      </c>
      <c r="AM462" s="48">
        <f>[1]All_Tasks_Billing!AM462</f>
        <v>0</v>
      </c>
      <c r="AN462" s="48">
        <f>[1]All_Tasks_Billing!AN462</f>
        <v>0</v>
      </c>
      <c r="AO462" s="48">
        <f>[1]All_Tasks_Billing!AO462</f>
        <v>0</v>
      </c>
      <c r="AP462" s="48">
        <f>[1]All_Tasks_Billing!AP462</f>
        <v>8.5999999999999993E-2</v>
      </c>
      <c r="AQ462" s="48">
        <f>[1]All_Tasks_Billing!AQ462</f>
        <v>0</v>
      </c>
      <c r="AR462" s="48">
        <f>[1]All_Tasks_Billing!AR462</f>
        <v>0</v>
      </c>
      <c r="AS462" s="48">
        <f>[1]All_Tasks_Billing!AS462</f>
        <v>0</v>
      </c>
      <c r="AT462" s="48">
        <f>[1]All_Tasks_Billing!AT462</f>
        <v>0</v>
      </c>
      <c r="AU462" s="50" t="str">
        <f t="shared" si="126"/>
        <v/>
      </c>
      <c r="AV462" s="50" t="str">
        <f t="shared" si="127"/>
        <v/>
      </c>
      <c r="AW462" s="50" t="str">
        <f t="shared" si="128"/>
        <v/>
      </c>
      <c r="AX462" s="50" t="str">
        <f t="shared" ca="1" si="129"/>
        <v>Not Completed</v>
      </c>
      <c r="AY462" s="50" t="str">
        <f t="shared" ca="1" si="130"/>
        <v>Not Completed</v>
      </c>
      <c r="AZ462" s="50" t="str">
        <f t="shared" ca="1" si="131"/>
        <v>Not Completed</v>
      </c>
      <c r="BA462" s="48">
        <f t="shared" si="132"/>
        <v>0</v>
      </c>
      <c r="BB462" s="45" t="str">
        <f t="shared" si="133"/>
        <v/>
      </c>
      <c r="BC462" s="50" t="str">
        <f t="shared" si="134"/>
        <v/>
      </c>
      <c r="BD462" s="48">
        <f t="shared" si="135"/>
        <v>0</v>
      </c>
      <c r="BE462" s="50" t="str">
        <f t="shared" si="136"/>
        <v>Not Started</v>
      </c>
      <c r="BF462" s="51">
        <f t="shared" si="137"/>
        <v>1</v>
      </c>
      <c r="BG462" s="51">
        <f t="shared" si="138"/>
        <v>0</v>
      </c>
      <c r="BH462" s="50" t="str">
        <f t="shared" si="139"/>
        <v/>
      </c>
      <c r="BI462" s="50" t="str">
        <f t="shared" si="140"/>
        <v/>
      </c>
      <c r="BJ462" s="50" t="str">
        <f t="shared" si="141"/>
        <v/>
      </c>
      <c r="BK462" s="50" t="str">
        <f t="shared" si="142"/>
        <v xml:space="preserve">Not Started |  | </v>
      </c>
      <c r="BL462" s="49" t="str">
        <f t="shared" ca="1" si="143"/>
        <v/>
      </c>
    </row>
    <row r="463" spans="1:64" x14ac:dyDescent="0.25">
      <c r="A463" t="str">
        <f>[1]All_Tasks_Billing!A463</f>
        <v>LAS16.PPM09</v>
      </c>
      <c r="B463" t="str">
        <f>[1]All_Tasks_Billing!B463</f>
        <v>PPM</v>
      </c>
      <c r="C463" t="str">
        <f>[1]All_Tasks_Billing!C463</f>
        <v>9.2.6</v>
      </c>
      <c r="D463" t="str">
        <f>[1]All_Tasks_Billing!D463</f>
        <v>PDU</v>
      </c>
      <c r="E463" t="str">
        <f>[1]All_Tasks_Billing!E463</f>
        <v>Circuit Breakers -Secondary</v>
      </c>
      <c r="F463" t="str">
        <f>IF([1]All_Tasks_Billing!F463="","",[1]All_Tasks_Billing!F463)</f>
        <v>400AF / 400AT</v>
      </c>
      <c r="G463" t="str">
        <f>IF([1]All_Tasks_Billing!G463="","",[1]All_Tasks_Billing!G463)</f>
        <v/>
      </c>
      <c r="H463" s="45" t="str">
        <f>[1]All_Tasks_Billing!H463</f>
        <v/>
      </c>
      <c r="I463" t="str">
        <f>IF([1]All_Tasks_Billing!I463="","",[1]All_Tasks_Billing!I463)</f>
        <v/>
      </c>
      <c r="J463" t="str">
        <f>IF([1]All_Tasks_Billing!J463="","",[1]All_Tasks_Billing!J463)</f>
        <v/>
      </c>
      <c r="K463" t="b">
        <f>[1]All_Tasks_Billing!K463</f>
        <v>0</v>
      </c>
      <c r="L463" s="45" t="str">
        <f>[1]All_Tasks_Billing!L463</f>
        <v/>
      </c>
      <c r="M463" t="str">
        <f>[1]All_Tasks_Billing!M463</f>
        <v/>
      </c>
      <c r="N463" s="46">
        <f>IF([1]All_Tasks_Billing!N463="",0,[1]All_Tasks_Billing!N463)</f>
        <v>0</v>
      </c>
      <c r="O463" t="str">
        <f>[1]All_Tasks_Billing!O463</f>
        <v/>
      </c>
      <c r="P463" s="47">
        <f>IF([1]All_Tasks_Billing!P463="",0,[1]All_Tasks_Billing!P463)</f>
        <v>2</v>
      </c>
      <c r="Q463" s="47">
        <f>IF([1]All_Tasks_Billing!Q463="",0,[1]All_Tasks_Billing!Q463)</f>
        <v>2</v>
      </c>
      <c r="R463" s="47">
        <f>IF([1]All_Tasks_Billing!R463="",0,[1]All_Tasks_Billing!R463)</f>
        <v>2</v>
      </c>
      <c r="S463" t="str">
        <f>[1]All_Tasks_Billing!S463</f>
        <v/>
      </c>
      <c r="T463" t="str">
        <f>[1]All_Tasks_Billing!T463</f>
        <v/>
      </c>
      <c r="U463" t="str">
        <f>[1]All_Tasks_Billing!U463</f>
        <v/>
      </c>
      <c r="V463">
        <f>[1]All_Tasks_Billing!V463</f>
        <v>14</v>
      </c>
      <c r="W463" s="48">
        <f>[1]All_Tasks_Billing!W463</f>
        <v>150</v>
      </c>
      <c r="X463">
        <f>[1]All_Tasks_Billing!X463</f>
        <v>24331.724999999999</v>
      </c>
      <c r="Y463">
        <f>[1]All_Tasks_Billing!Y463</f>
        <v>1</v>
      </c>
      <c r="Z463" s="49">
        <f>[1]All_Tasks_Billing!Z463</f>
        <v>0</v>
      </c>
      <c r="AA463" s="45" t="str">
        <f>[1]All_Tasks_Billing!AA463</f>
        <v/>
      </c>
      <c r="AB463" t="str">
        <f>[1]All_Tasks_Billing!AB463</f>
        <v/>
      </c>
      <c r="AC463" s="48">
        <f>[1]All_Tasks_Billing!AC463</f>
        <v>0</v>
      </c>
      <c r="AD463" s="48">
        <f>[1]All_Tasks_Billing!AD463</f>
        <v>0</v>
      </c>
      <c r="AE463" s="48">
        <f>[1]All_Tasks_Billing!AE463</f>
        <v>0</v>
      </c>
      <c r="AF463" s="48">
        <f>[1]All_Tasks_Billing!AF463</f>
        <v>0</v>
      </c>
      <c r="AG463" s="48">
        <f>[1]All_Tasks_Billing!AG463</f>
        <v>0</v>
      </c>
      <c r="AH463" s="48">
        <f>[1]All_Tasks_Billing!AH463</f>
        <v>8.5999999999999993E-2</v>
      </c>
      <c r="AI463" s="48">
        <f>[1]All_Tasks_Billing!AI463</f>
        <v>0</v>
      </c>
      <c r="AJ463" s="48">
        <f>[1]All_Tasks_Billing!AJ463</f>
        <v>0</v>
      </c>
      <c r="AK463" s="48">
        <f>[1]All_Tasks_Billing!AK463</f>
        <v>0</v>
      </c>
      <c r="AL463" s="48">
        <f>[1]All_Tasks_Billing!AL463</f>
        <v>0</v>
      </c>
      <c r="AM463" s="48">
        <f>[1]All_Tasks_Billing!AM463</f>
        <v>0</v>
      </c>
      <c r="AN463" s="48">
        <f>[1]All_Tasks_Billing!AN463</f>
        <v>0</v>
      </c>
      <c r="AO463" s="48">
        <f>[1]All_Tasks_Billing!AO463</f>
        <v>0</v>
      </c>
      <c r="AP463" s="48">
        <f>[1]All_Tasks_Billing!AP463</f>
        <v>8.5999999999999993E-2</v>
      </c>
      <c r="AQ463" s="48">
        <f>[1]All_Tasks_Billing!AQ463</f>
        <v>0</v>
      </c>
      <c r="AR463" s="48">
        <f>[1]All_Tasks_Billing!AR463</f>
        <v>0</v>
      </c>
      <c r="AS463" s="48">
        <f>[1]All_Tasks_Billing!AS463</f>
        <v>0</v>
      </c>
      <c r="AT463" s="48">
        <f>[1]All_Tasks_Billing!AT463</f>
        <v>0</v>
      </c>
      <c r="AU463" s="50" t="str">
        <f t="shared" si="126"/>
        <v/>
      </c>
      <c r="AV463" s="50" t="str">
        <f t="shared" si="127"/>
        <v/>
      </c>
      <c r="AW463" s="50" t="str">
        <f t="shared" si="128"/>
        <v/>
      </c>
      <c r="AX463" s="50" t="str">
        <f t="shared" ca="1" si="129"/>
        <v>Not Completed</v>
      </c>
      <c r="AY463" s="50" t="str">
        <f t="shared" ca="1" si="130"/>
        <v>Not Completed</v>
      </c>
      <c r="AZ463" s="50" t="str">
        <f t="shared" ca="1" si="131"/>
        <v>Not Completed</v>
      </c>
      <c r="BA463" s="48">
        <f t="shared" si="132"/>
        <v>0</v>
      </c>
      <c r="BB463" s="45" t="str">
        <f t="shared" si="133"/>
        <v/>
      </c>
      <c r="BC463" s="50" t="str">
        <f t="shared" si="134"/>
        <v/>
      </c>
      <c r="BD463" s="48">
        <f t="shared" si="135"/>
        <v>0</v>
      </c>
      <c r="BE463" s="50" t="str">
        <f t="shared" si="136"/>
        <v>Not Started</v>
      </c>
      <c r="BF463" s="51">
        <f t="shared" si="137"/>
        <v>1</v>
      </c>
      <c r="BG463" s="51">
        <f t="shared" si="138"/>
        <v>0</v>
      </c>
      <c r="BH463" s="50" t="str">
        <f t="shared" si="139"/>
        <v/>
      </c>
      <c r="BI463" s="50" t="str">
        <f t="shared" si="140"/>
        <v/>
      </c>
      <c r="BJ463" s="50" t="str">
        <f t="shared" si="141"/>
        <v/>
      </c>
      <c r="BK463" s="50" t="str">
        <f t="shared" si="142"/>
        <v xml:space="preserve">Not Started |  | </v>
      </c>
      <c r="BL463" s="49" t="str">
        <f t="shared" ca="1" si="143"/>
        <v/>
      </c>
    </row>
    <row r="464" spans="1:64" x14ac:dyDescent="0.25">
      <c r="A464" t="str">
        <f>[1]All_Tasks_Billing!A464</f>
        <v>LAS16.PPM09</v>
      </c>
      <c r="B464" t="str">
        <f>[1]All_Tasks_Billing!B464</f>
        <v>PPM</v>
      </c>
      <c r="C464" t="str">
        <f>[1]All_Tasks_Billing!C464</f>
        <v>9.2.7</v>
      </c>
      <c r="D464" t="str">
        <f>[1]All_Tasks_Billing!D464</f>
        <v>PDU</v>
      </c>
      <c r="E464" t="str">
        <f>[1]All_Tasks_Billing!E464</f>
        <v>Circuit Breakers -Secondary</v>
      </c>
      <c r="F464" t="str">
        <f>IF([1]All_Tasks_Billing!F464="","",[1]All_Tasks_Billing!F464)</f>
        <v>400AF / 400AT</v>
      </c>
      <c r="G464" t="str">
        <f>IF([1]All_Tasks_Billing!G464="","",[1]All_Tasks_Billing!G464)</f>
        <v/>
      </c>
      <c r="H464" s="45" t="str">
        <f>[1]All_Tasks_Billing!H464</f>
        <v/>
      </c>
      <c r="I464" t="str">
        <f>IF([1]All_Tasks_Billing!I464="","",[1]All_Tasks_Billing!I464)</f>
        <v/>
      </c>
      <c r="J464" t="str">
        <f>IF([1]All_Tasks_Billing!J464="","",[1]All_Tasks_Billing!J464)</f>
        <v/>
      </c>
      <c r="K464" t="b">
        <f>[1]All_Tasks_Billing!K464</f>
        <v>0</v>
      </c>
      <c r="L464" s="45" t="str">
        <f>[1]All_Tasks_Billing!L464</f>
        <v/>
      </c>
      <c r="M464" t="str">
        <f>[1]All_Tasks_Billing!M464</f>
        <v/>
      </c>
      <c r="N464" s="46">
        <f>IF([1]All_Tasks_Billing!N464="",0,[1]All_Tasks_Billing!N464)</f>
        <v>0</v>
      </c>
      <c r="O464" t="str">
        <f>[1]All_Tasks_Billing!O464</f>
        <v/>
      </c>
      <c r="P464" s="47">
        <f>IF([1]All_Tasks_Billing!P464="",0,[1]All_Tasks_Billing!P464)</f>
        <v>2</v>
      </c>
      <c r="Q464" s="47">
        <f>IF([1]All_Tasks_Billing!Q464="",0,[1]All_Tasks_Billing!Q464)</f>
        <v>2</v>
      </c>
      <c r="R464" s="47">
        <f>IF([1]All_Tasks_Billing!R464="",0,[1]All_Tasks_Billing!R464)</f>
        <v>2</v>
      </c>
      <c r="S464" t="str">
        <f>[1]All_Tasks_Billing!S464</f>
        <v/>
      </c>
      <c r="T464" t="str">
        <f>[1]All_Tasks_Billing!T464</f>
        <v/>
      </c>
      <c r="U464" t="str">
        <f>[1]All_Tasks_Billing!U464</f>
        <v/>
      </c>
      <c r="V464">
        <f>[1]All_Tasks_Billing!V464</f>
        <v>14</v>
      </c>
      <c r="W464" s="48">
        <f>[1]All_Tasks_Billing!W464</f>
        <v>150</v>
      </c>
      <c r="X464">
        <f>[1]All_Tasks_Billing!X464</f>
        <v>24331.724999999999</v>
      </c>
      <c r="Y464">
        <f>[1]All_Tasks_Billing!Y464</f>
        <v>1</v>
      </c>
      <c r="Z464" s="49">
        <f>[1]All_Tasks_Billing!Z464</f>
        <v>0</v>
      </c>
      <c r="AA464" s="45" t="str">
        <f>[1]All_Tasks_Billing!AA464</f>
        <v/>
      </c>
      <c r="AB464" t="str">
        <f>[1]All_Tasks_Billing!AB464</f>
        <v/>
      </c>
      <c r="AC464" s="48">
        <f>[1]All_Tasks_Billing!AC464</f>
        <v>0</v>
      </c>
      <c r="AD464" s="48">
        <f>[1]All_Tasks_Billing!AD464</f>
        <v>0</v>
      </c>
      <c r="AE464" s="48">
        <f>[1]All_Tasks_Billing!AE464</f>
        <v>0</v>
      </c>
      <c r="AF464" s="48">
        <f>[1]All_Tasks_Billing!AF464</f>
        <v>0</v>
      </c>
      <c r="AG464" s="48">
        <f>[1]All_Tasks_Billing!AG464</f>
        <v>0</v>
      </c>
      <c r="AH464" s="48">
        <f>[1]All_Tasks_Billing!AH464</f>
        <v>8.5999999999999993E-2</v>
      </c>
      <c r="AI464" s="48">
        <f>[1]All_Tasks_Billing!AI464</f>
        <v>0</v>
      </c>
      <c r="AJ464" s="48">
        <f>[1]All_Tasks_Billing!AJ464</f>
        <v>0</v>
      </c>
      <c r="AK464" s="48">
        <f>[1]All_Tasks_Billing!AK464</f>
        <v>0</v>
      </c>
      <c r="AL464" s="48">
        <f>[1]All_Tasks_Billing!AL464</f>
        <v>0</v>
      </c>
      <c r="AM464" s="48">
        <f>[1]All_Tasks_Billing!AM464</f>
        <v>0</v>
      </c>
      <c r="AN464" s="48">
        <f>[1]All_Tasks_Billing!AN464</f>
        <v>0</v>
      </c>
      <c r="AO464" s="48">
        <f>[1]All_Tasks_Billing!AO464</f>
        <v>0</v>
      </c>
      <c r="AP464" s="48">
        <f>[1]All_Tasks_Billing!AP464</f>
        <v>8.5999999999999993E-2</v>
      </c>
      <c r="AQ464" s="48">
        <f>[1]All_Tasks_Billing!AQ464</f>
        <v>0</v>
      </c>
      <c r="AR464" s="48">
        <f>[1]All_Tasks_Billing!AR464</f>
        <v>0</v>
      </c>
      <c r="AS464" s="48">
        <f>[1]All_Tasks_Billing!AS464</f>
        <v>0</v>
      </c>
      <c r="AT464" s="48">
        <f>[1]All_Tasks_Billing!AT464</f>
        <v>0</v>
      </c>
      <c r="AU464" s="50" t="str">
        <f t="shared" si="126"/>
        <v/>
      </c>
      <c r="AV464" s="50" t="str">
        <f t="shared" si="127"/>
        <v/>
      </c>
      <c r="AW464" s="50" t="str">
        <f t="shared" si="128"/>
        <v/>
      </c>
      <c r="AX464" s="50" t="str">
        <f t="shared" ca="1" si="129"/>
        <v>Not Completed</v>
      </c>
      <c r="AY464" s="50" t="str">
        <f t="shared" ca="1" si="130"/>
        <v>Not Completed</v>
      </c>
      <c r="AZ464" s="50" t="str">
        <f t="shared" ca="1" si="131"/>
        <v>Not Completed</v>
      </c>
      <c r="BA464" s="48">
        <f t="shared" si="132"/>
        <v>0</v>
      </c>
      <c r="BB464" s="45" t="str">
        <f t="shared" si="133"/>
        <v/>
      </c>
      <c r="BC464" s="50" t="str">
        <f t="shared" si="134"/>
        <v/>
      </c>
      <c r="BD464" s="48">
        <f t="shared" si="135"/>
        <v>0</v>
      </c>
      <c r="BE464" s="50" t="str">
        <f t="shared" si="136"/>
        <v>Not Started</v>
      </c>
      <c r="BF464" s="51">
        <f t="shared" si="137"/>
        <v>1</v>
      </c>
      <c r="BG464" s="51">
        <f t="shared" si="138"/>
        <v>0</v>
      </c>
      <c r="BH464" s="50" t="str">
        <f t="shared" si="139"/>
        <v/>
      </c>
      <c r="BI464" s="50" t="str">
        <f t="shared" si="140"/>
        <v/>
      </c>
      <c r="BJ464" s="50" t="str">
        <f t="shared" si="141"/>
        <v/>
      </c>
      <c r="BK464" s="50" t="str">
        <f t="shared" si="142"/>
        <v xml:space="preserve">Not Started |  | </v>
      </c>
      <c r="BL464" s="49" t="str">
        <f t="shared" ca="1" si="143"/>
        <v/>
      </c>
    </row>
    <row r="465" spans="1:64" x14ac:dyDescent="0.25">
      <c r="A465" t="str">
        <f>[1]All_Tasks_Billing!A465</f>
        <v>LAS16.PPM09</v>
      </c>
      <c r="B465" t="str">
        <f>[1]All_Tasks_Billing!B465</f>
        <v>PPM</v>
      </c>
      <c r="C465" t="str">
        <f>[1]All_Tasks_Billing!C465</f>
        <v>9.2.8</v>
      </c>
      <c r="D465" t="str">
        <f>[1]All_Tasks_Billing!D465</f>
        <v>PDU</v>
      </c>
      <c r="E465" t="str">
        <f>[1]All_Tasks_Billing!E465</f>
        <v>Circuit Breakers -Secondary</v>
      </c>
      <c r="F465" t="str">
        <f>IF([1]All_Tasks_Billing!F465="","",[1]All_Tasks_Billing!F465)</f>
        <v>400AF / 400AT</v>
      </c>
      <c r="G465" t="str">
        <f>IF([1]All_Tasks_Billing!G465="","",[1]All_Tasks_Billing!G465)</f>
        <v/>
      </c>
      <c r="H465" s="45" t="str">
        <f>[1]All_Tasks_Billing!H465</f>
        <v/>
      </c>
      <c r="I465" t="str">
        <f>IF([1]All_Tasks_Billing!I465="","",[1]All_Tasks_Billing!I465)</f>
        <v/>
      </c>
      <c r="J465" t="str">
        <f>IF([1]All_Tasks_Billing!J465="","",[1]All_Tasks_Billing!J465)</f>
        <v/>
      </c>
      <c r="K465" t="b">
        <f>[1]All_Tasks_Billing!K465</f>
        <v>0</v>
      </c>
      <c r="L465" s="45" t="str">
        <f>[1]All_Tasks_Billing!L465</f>
        <v/>
      </c>
      <c r="M465" t="str">
        <f>[1]All_Tasks_Billing!M465</f>
        <v/>
      </c>
      <c r="N465" s="46">
        <f>IF([1]All_Tasks_Billing!N465="",0,[1]All_Tasks_Billing!N465)</f>
        <v>0</v>
      </c>
      <c r="O465" t="str">
        <f>[1]All_Tasks_Billing!O465</f>
        <v/>
      </c>
      <c r="P465" s="47">
        <f>IF([1]All_Tasks_Billing!P465="",0,[1]All_Tasks_Billing!P465)</f>
        <v>2</v>
      </c>
      <c r="Q465" s="47">
        <f>IF([1]All_Tasks_Billing!Q465="",0,[1]All_Tasks_Billing!Q465)</f>
        <v>2</v>
      </c>
      <c r="R465" s="47">
        <f>IF([1]All_Tasks_Billing!R465="",0,[1]All_Tasks_Billing!R465)</f>
        <v>2</v>
      </c>
      <c r="S465" t="str">
        <f>[1]All_Tasks_Billing!S465</f>
        <v/>
      </c>
      <c r="T465" t="str">
        <f>[1]All_Tasks_Billing!T465</f>
        <v/>
      </c>
      <c r="U465" t="str">
        <f>[1]All_Tasks_Billing!U465</f>
        <v/>
      </c>
      <c r="V465">
        <f>[1]All_Tasks_Billing!V465</f>
        <v>14</v>
      </c>
      <c r="W465" s="48">
        <f>[1]All_Tasks_Billing!W465</f>
        <v>150</v>
      </c>
      <c r="X465">
        <f>[1]All_Tasks_Billing!X465</f>
        <v>24331.724999999999</v>
      </c>
      <c r="Y465">
        <f>[1]All_Tasks_Billing!Y465</f>
        <v>1</v>
      </c>
      <c r="Z465" s="49">
        <f>[1]All_Tasks_Billing!Z465</f>
        <v>0</v>
      </c>
      <c r="AA465" s="45" t="str">
        <f>[1]All_Tasks_Billing!AA465</f>
        <v/>
      </c>
      <c r="AB465" t="str">
        <f>[1]All_Tasks_Billing!AB465</f>
        <v/>
      </c>
      <c r="AC465" s="48">
        <f>[1]All_Tasks_Billing!AC465</f>
        <v>0</v>
      </c>
      <c r="AD465" s="48">
        <f>[1]All_Tasks_Billing!AD465</f>
        <v>0</v>
      </c>
      <c r="AE465" s="48">
        <f>[1]All_Tasks_Billing!AE465</f>
        <v>0</v>
      </c>
      <c r="AF465" s="48">
        <f>[1]All_Tasks_Billing!AF465</f>
        <v>0</v>
      </c>
      <c r="AG465" s="48">
        <f>[1]All_Tasks_Billing!AG465</f>
        <v>0</v>
      </c>
      <c r="AH465" s="48">
        <f>[1]All_Tasks_Billing!AH465</f>
        <v>8.5999999999999993E-2</v>
      </c>
      <c r="AI465" s="48">
        <f>[1]All_Tasks_Billing!AI465</f>
        <v>0</v>
      </c>
      <c r="AJ465" s="48">
        <f>[1]All_Tasks_Billing!AJ465</f>
        <v>0</v>
      </c>
      <c r="AK465" s="48">
        <f>[1]All_Tasks_Billing!AK465</f>
        <v>0</v>
      </c>
      <c r="AL465" s="48">
        <f>[1]All_Tasks_Billing!AL465</f>
        <v>0</v>
      </c>
      <c r="AM465" s="48">
        <f>[1]All_Tasks_Billing!AM465</f>
        <v>0</v>
      </c>
      <c r="AN465" s="48">
        <f>[1]All_Tasks_Billing!AN465</f>
        <v>0</v>
      </c>
      <c r="AO465" s="48">
        <f>[1]All_Tasks_Billing!AO465</f>
        <v>0</v>
      </c>
      <c r="AP465" s="48">
        <f>[1]All_Tasks_Billing!AP465</f>
        <v>8.5999999999999993E-2</v>
      </c>
      <c r="AQ465" s="48">
        <f>[1]All_Tasks_Billing!AQ465</f>
        <v>0</v>
      </c>
      <c r="AR465" s="48">
        <f>[1]All_Tasks_Billing!AR465</f>
        <v>0</v>
      </c>
      <c r="AS465" s="48">
        <f>[1]All_Tasks_Billing!AS465</f>
        <v>0</v>
      </c>
      <c r="AT465" s="48">
        <f>[1]All_Tasks_Billing!AT465</f>
        <v>0</v>
      </c>
      <c r="AU465" s="50" t="str">
        <f t="shared" si="126"/>
        <v/>
      </c>
      <c r="AV465" s="50" t="str">
        <f t="shared" si="127"/>
        <v/>
      </c>
      <c r="AW465" s="50" t="str">
        <f t="shared" si="128"/>
        <v/>
      </c>
      <c r="AX465" s="50" t="str">
        <f t="shared" ca="1" si="129"/>
        <v>Not Completed</v>
      </c>
      <c r="AY465" s="50" t="str">
        <f t="shared" ca="1" si="130"/>
        <v>Not Completed</v>
      </c>
      <c r="AZ465" s="50" t="str">
        <f t="shared" ca="1" si="131"/>
        <v>Not Completed</v>
      </c>
      <c r="BA465" s="48">
        <f t="shared" si="132"/>
        <v>0</v>
      </c>
      <c r="BB465" s="45" t="str">
        <f t="shared" si="133"/>
        <v/>
      </c>
      <c r="BC465" s="50" t="str">
        <f t="shared" si="134"/>
        <v/>
      </c>
      <c r="BD465" s="48">
        <f t="shared" si="135"/>
        <v>0</v>
      </c>
      <c r="BE465" s="50" t="str">
        <f t="shared" si="136"/>
        <v>Not Started</v>
      </c>
      <c r="BF465" s="51">
        <f t="shared" si="137"/>
        <v>1</v>
      </c>
      <c r="BG465" s="51">
        <f t="shared" si="138"/>
        <v>0</v>
      </c>
      <c r="BH465" s="50" t="str">
        <f t="shared" si="139"/>
        <v/>
      </c>
      <c r="BI465" s="50" t="str">
        <f t="shared" si="140"/>
        <v/>
      </c>
      <c r="BJ465" s="50" t="str">
        <f t="shared" si="141"/>
        <v/>
      </c>
      <c r="BK465" s="50" t="str">
        <f t="shared" si="142"/>
        <v xml:space="preserve">Not Started |  | </v>
      </c>
      <c r="BL465" s="49" t="str">
        <f t="shared" ca="1" si="143"/>
        <v/>
      </c>
    </row>
    <row r="466" spans="1:64" x14ac:dyDescent="0.25">
      <c r="A466" t="str">
        <f>[1]All_Tasks_Billing!A466</f>
        <v>LAS16.PPM09</v>
      </c>
      <c r="B466" t="str">
        <f>[1]All_Tasks_Billing!B466</f>
        <v>PPM</v>
      </c>
      <c r="C466" t="str">
        <f>[1]All_Tasks_Billing!C466</f>
        <v>9.2.9</v>
      </c>
      <c r="D466" t="str">
        <f>[1]All_Tasks_Billing!D466</f>
        <v>PDU</v>
      </c>
      <c r="E466" t="str">
        <f>[1]All_Tasks_Billing!E466</f>
        <v>Circuit Breakers -Secondary</v>
      </c>
      <c r="F466" t="str">
        <f>IF([1]All_Tasks_Billing!F466="","",[1]All_Tasks_Billing!F466)</f>
        <v>400AF / 400AT</v>
      </c>
      <c r="G466" t="str">
        <f>IF([1]All_Tasks_Billing!G466="","",[1]All_Tasks_Billing!G466)</f>
        <v/>
      </c>
      <c r="H466" s="45" t="str">
        <f>[1]All_Tasks_Billing!H466</f>
        <v/>
      </c>
      <c r="I466" t="str">
        <f>IF([1]All_Tasks_Billing!I466="","",[1]All_Tasks_Billing!I466)</f>
        <v/>
      </c>
      <c r="J466" t="str">
        <f>IF([1]All_Tasks_Billing!J466="","",[1]All_Tasks_Billing!J466)</f>
        <v/>
      </c>
      <c r="K466" t="b">
        <f>[1]All_Tasks_Billing!K466</f>
        <v>0</v>
      </c>
      <c r="L466" s="45" t="str">
        <f>[1]All_Tasks_Billing!L466</f>
        <v/>
      </c>
      <c r="M466" t="str">
        <f>[1]All_Tasks_Billing!M466</f>
        <v/>
      </c>
      <c r="N466" s="46">
        <f>IF([1]All_Tasks_Billing!N466="",0,[1]All_Tasks_Billing!N466)</f>
        <v>0</v>
      </c>
      <c r="O466" t="str">
        <f>[1]All_Tasks_Billing!O466</f>
        <v/>
      </c>
      <c r="P466" s="47">
        <f>IF([1]All_Tasks_Billing!P466="",0,[1]All_Tasks_Billing!P466)</f>
        <v>2</v>
      </c>
      <c r="Q466" s="47">
        <f>IF([1]All_Tasks_Billing!Q466="",0,[1]All_Tasks_Billing!Q466)</f>
        <v>2</v>
      </c>
      <c r="R466" s="47">
        <f>IF([1]All_Tasks_Billing!R466="",0,[1]All_Tasks_Billing!R466)</f>
        <v>2</v>
      </c>
      <c r="S466" t="str">
        <f>[1]All_Tasks_Billing!S466</f>
        <v/>
      </c>
      <c r="T466" t="str">
        <f>[1]All_Tasks_Billing!T466</f>
        <v/>
      </c>
      <c r="U466" t="str">
        <f>[1]All_Tasks_Billing!U466</f>
        <v/>
      </c>
      <c r="V466">
        <f>[1]All_Tasks_Billing!V466</f>
        <v>14</v>
      </c>
      <c r="W466" s="48">
        <f>[1]All_Tasks_Billing!W466</f>
        <v>150</v>
      </c>
      <c r="X466">
        <f>[1]All_Tasks_Billing!X466</f>
        <v>24331.724999999999</v>
      </c>
      <c r="Y466">
        <f>[1]All_Tasks_Billing!Y466</f>
        <v>1</v>
      </c>
      <c r="Z466" s="49">
        <f>[1]All_Tasks_Billing!Z466</f>
        <v>0</v>
      </c>
      <c r="AA466" s="45" t="str">
        <f>[1]All_Tasks_Billing!AA466</f>
        <v/>
      </c>
      <c r="AB466" t="str">
        <f>[1]All_Tasks_Billing!AB466</f>
        <v/>
      </c>
      <c r="AC466" s="48">
        <f>[1]All_Tasks_Billing!AC466</f>
        <v>0</v>
      </c>
      <c r="AD466" s="48">
        <f>[1]All_Tasks_Billing!AD466</f>
        <v>0</v>
      </c>
      <c r="AE466" s="48">
        <f>[1]All_Tasks_Billing!AE466</f>
        <v>0</v>
      </c>
      <c r="AF466" s="48">
        <f>[1]All_Tasks_Billing!AF466</f>
        <v>0</v>
      </c>
      <c r="AG466" s="48">
        <f>[1]All_Tasks_Billing!AG466</f>
        <v>0</v>
      </c>
      <c r="AH466" s="48">
        <f>[1]All_Tasks_Billing!AH466</f>
        <v>8.5999999999999993E-2</v>
      </c>
      <c r="AI466" s="48">
        <f>[1]All_Tasks_Billing!AI466</f>
        <v>0</v>
      </c>
      <c r="AJ466" s="48">
        <f>[1]All_Tasks_Billing!AJ466</f>
        <v>0</v>
      </c>
      <c r="AK466" s="48">
        <f>[1]All_Tasks_Billing!AK466</f>
        <v>0</v>
      </c>
      <c r="AL466" s="48">
        <f>[1]All_Tasks_Billing!AL466</f>
        <v>0</v>
      </c>
      <c r="AM466" s="48">
        <f>[1]All_Tasks_Billing!AM466</f>
        <v>0</v>
      </c>
      <c r="AN466" s="48">
        <f>[1]All_Tasks_Billing!AN466</f>
        <v>0</v>
      </c>
      <c r="AO466" s="48">
        <f>[1]All_Tasks_Billing!AO466</f>
        <v>0</v>
      </c>
      <c r="AP466" s="48">
        <f>[1]All_Tasks_Billing!AP466</f>
        <v>8.5999999999999993E-2</v>
      </c>
      <c r="AQ466" s="48">
        <f>[1]All_Tasks_Billing!AQ466</f>
        <v>0</v>
      </c>
      <c r="AR466" s="48">
        <f>[1]All_Tasks_Billing!AR466</f>
        <v>0</v>
      </c>
      <c r="AS466" s="48">
        <f>[1]All_Tasks_Billing!AS466</f>
        <v>0</v>
      </c>
      <c r="AT466" s="48">
        <f>[1]All_Tasks_Billing!AT466</f>
        <v>0</v>
      </c>
      <c r="AU466" s="50" t="str">
        <f t="shared" si="126"/>
        <v/>
      </c>
      <c r="AV466" s="50" t="str">
        <f t="shared" si="127"/>
        <v/>
      </c>
      <c r="AW466" s="50" t="str">
        <f t="shared" si="128"/>
        <v/>
      </c>
      <c r="AX466" s="50" t="str">
        <f t="shared" ca="1" si="129"/>
        <v>Not Completed</v>
      </c>
      <c r="AY466" s="50" t="str">
        <f t="shared" ca="1" si="130"/>
        <v>Not Completed</v>
      </c>
      <c r="AZ466" s="50" t="str">
        <f t="shared" ca="1" si="131"/>
        <v>Not Completed</v>
      </c>
      <c r="BA466" s="48">
        <f t="shared" si="132"/>
        <v>0</v>
      </c>
      <c r="BB466" s="45" t="str">
        <f t="shared" si="133"/>
        <v/>
      </c>
      <c r="BC466" s="50" t="str">
        <f t="shared" si="134"/>
        <v/>
      </c>
      <c r="BD466" s="48">
        <f t="shared" si="135"/>
        <v>0</v>
      </c>
      <c r="BE466" s="50" t="str">
        <f t="shared" si="136"/>
        <v>Not Started</v>
      </c>
      <c r="BF466" s="51">
        <f t="shared" si="137"/>
        <v>1</v>
      </c>
      <c r="BG466" s="51">
        <f t="shared" si="138"/>
        <v>0</v>
      </c>
      <c r="BH466" s="50" t="str">
        <f t="shared" si="139"/>
        <v/>
      </c>
      <c r="BI466" s="50" t="str">
        <f t="shared" si="140"/>
        <v/>
      </c>
      <c r="BJ466" s="50" t="str">
        <f t="shared" si="141"/>
        <v/>
      </c>
      <c r="BK466" s="50" t="str">
        <f t="shared" si="142"/>
        <v xml:space="preserve">Not Started |  | </v>
      </c>
      <c r="BL466" s="49" t="str">
        <f t="shared" ca="1" si="143"/>
        <v/>
      </c>
    </row>
    <row r="467" spans="1:64" x14ac:dyDescent="0.25">
      <c r="A467" t="str">
        <f>[1]All_Tasks_Billing!A467</f>
        <v>LAS16.PPM09</v>
      </c>
      <c r="B467" t="str">
        <f>[1]All_Tasks_Billing!B467</f>
        <v>PPM</v>
      </c>
      <c r="C467" t="str">
        <f>[1]All_Tasks_Billing!C467</f>
        <v>9.2.10</v>
      </c>
      <c r="D467" t="str">
        <f>[1]All_Tasks_Billing!D467</f>
        <v>PDU</v>
      </c>
      <c r="E467" t="str">
        <f>[1]All_Tasks_Billing!E467</f>
        <v>Circuit Breakers -Secondary</v>
      </c>
      <c r="F467" t="str">
        <f>IF([1]All_Tasks_Billing!F467="","",[1]All_Tasks_Billing!F467)</f>
        <v>400AF / 400AT</v>
      </c>
      <c r="G467" t="str">
        <f>IF([1]All_Tasks_Billing!G467="","",[1]All_Tasks_Billing!G467)</f>
        <v/>
      </c>
      <c r="H467" s="45" t="str">
        <f>[1]All_Tasks_Billing!H467</f>
        <v/>
      </c>
      <c r="I467" t="str">
        <f>IF([1]All_Tasks_Billing!I467="","",[1]All_Tasks_Billing!I467)</f>
        <v/>
      </c>
      <c r="J467" t="str">
        <f>IF([1]All_Tasks_Billing!J467="","",[1]All_Tasks_Billing!J467)</f>
        <v/>
      </c>
      <c r="K467" t="b">
        <f>[1]All_Tasks_Billing!K467</f>
        <v>0</v>
      </c>
      <c r="L467" s="45" t="str">
        <f>[1]All_Tasks_Billing!L467</f>
        <v/>
      </c>
      <c r="M467" t="str">
        <f>[1]All_Tasks_Billing!M467</f>
        <v/>
      </c>
      <c r="N467" s="46">
        <f>IF([1]All_Tasks_Billing!N467="",0,[1]All_Tasks_Billing!N467)</f>
        <v>0</v>
      </c>
      <c r="O467" t="str">
        <f>[1]All_Tasks_Billing!O467</f>
        <v/>
      </c>
      <c r="P467" s="47">
        <f>IF([1]All_Tasks_Billing!P467="",0,[1]All_Tasks_Billing!P467)</f>
        <v>2</v>
      </c>
      <c r="Q467" s="47">
        <f>IF([1]All_Tasks_Billing!Q467="",0,[1]All_Tasks_Billing!Q467)</f>
        <v>2</v>
      </c>
      <c r="R467" s="47">
        <f>IF([1]All_Tasks_Billing!R467="",0,[1]All_Tasks_Billing!R467)</f>
        <v>2</v>
      </c>
      <c r="S467" t="str">
        <f>[1]All_Tasks_Billing!S467</f>
        <v/>
      </c>
      <c r="T467" t="str">
        <f>[1]All_Tasks_Billing!T467</f>
        <v/>
      </c>
      <c r="U467" t="str">
        <f>[1]All_Tasks_Billing!U467</f>
        <v/>
      </c>
      <c r="V467">
        <f>[1]All_Tasks_Billing!V467</f>
        <v>14</v>
      </c>
      <c r="W467" s="48">
        <f>[1]All_Tasks_Billing!W467</f>
        <v>150</v>
      </c>
      <c r="X467">
        <f>[1]All_Tasks_Billing!X467</f>
        <v>24331.724999999999</v>
      </c>
      <c r="Y467">
        <f>[1]All_Tasks_Billing!Y467</f>
        <v>1</v>
      </c>
      <c r="Z467" s="49">
        <f>[1]All_Tasks_Billing!Z467</f>
        <v>0</v>
      </c>
      <c r="AA467" s="45" t="str">
        <f>[1]All_Tasks_Billing!AA467</f>
        <v/>
      </c>
      <c r="AB467" t="str">
        <f>[1]All_Tasks_Billing!AB467</f>
        <v/>
      </c>
      <c r="AC467" s="48">
        <f>[1]All_Tasks_Billing!AC467</f>
        <v>0</v>
      </c>
      <c r="AD467" s="48">
        <f>[1]All_Tasks_Billing!AD467</f>
        <v>0</v>
      </c>
      <c r="AE467" s="48">
        <f>[1]All_Tasks_Billing!AE467</f>
        <v>0</v>
      </c>
      <c r="AF467" s="48">
        <f>[1]All_Tasks_Billing!AF467</f>
        <v>0</v>
      </c>
      <c r="AG467" s="48">
        <f>[1]All_Tasks_Billing!AG467</f>
        <v>0</v>
      </c>
      <c r="AH467" s="48">
        <f>[1]All_Tasks_Billing!AH467</f>
        <v>8.5999999999999993E-2</v>
      </c>
      <c r="AI467" s="48">
        <f>[1]All_Tasks_Billing!AI467</f>
        <v>0</v>
      </c>
      <c r="AJ467" s="48">
        <f>[1]All_Tasks_Billing!AJ467</f>
        <v>0</v>
      </c>
      <c r="AK467" s="48">
        <f>[1]All_Tasks_Billing!AK467</f>
        <v>0</v>
      </c>
      <c r="AL467" s="48">
        <f>[1]All_Tasks_Billing!AL467</f>
        <v>0</v>
      </c>
      <c r="AM467" s="48">
        <f>[1]All_Tasks_Billing!AM467</f>
        <v>0</v>
      </c>
      <c r="AN467" s="48">
        <f>[1]All_Tasks_Billing!AN467</f>
        <v>0</v>
      </c>
      <c r="AO467" s="48">
        <f>[1]All_Tasks_Billing!AO467</f>
        <v>0</v>
      </c>
      <c r="AP467" s="48">
        <f>[1]All_Tasks_Billing!AP467</f>
        <v>8.5999999999999993E-2</v>
      </c>
      <c r="AQ467" s="48">
        <f>[1]All_Tasks_Billing!AQ467</f>
        <v>0</v>
      </c>
      <c r="AR467" s="48">
        <f>[1]All_Tasks_Billing!AR467</f>
        <v>0</v>
      </c>
      <c r="AS467" s="48">
        <f>[1]All_Tasks_Billing!AS467</f>
        <v>0</v>
      </c>
      <c r="AT467" s="48">
        <f>[1]All_Tasks_Billing!AT467</f>
        <v>0</v>
      </c>
      <c r="AU467" s="50" t="str">
        <f t="shared" si="126"/>
        <v/>
      </c>
      <c r="AV467" s="50" t="str">
        <f t="shared" si="127"/>
        <v/>
      </c>
      <c r="AW467" s="50" t="str">
        <f t="shared" si="128"/>
        <v/>
      </c>
      <c r="AX467" s="50" t="str">
        <f t="shared" ca="1" si="129"/>
        <v>Not Completed</v>
      </c>
      <c r="AY467" s="50" t="str">
        <f t="shared" ca="1" si="130"/>
        <v>Not Completed</v>
      </c>
      <c r="AZ467" s="50" t="str">
        <f t="shared" ca="1" si="131"/>
        <v>Not Completed</v>
      </c>
      <c r="BA467" s="48">
        <f t="shared" si="132"/>
        <v>0</v>
      </c>
      <c r="BB467" s="45" t="str">
        <f t="shared" si="133"/>
        <v/>
      </c>
      <c r="BC467" s="50" t="str">
        <f t="shared" si="134"/>
        <v/>
      </c>
      <c r="BD467" s="48">
        <f t="shared" si="135"/>
        <v>0</v>
      </c>
      <c r="BE467" s="50" t="str">
        <f t="shared" si="136"/>
        <v>Not Started</v>
      </c>
      <c r="BF467" s="51">
        <f t="shared" si="137"/>
        <v>1</v>
      </c>
      <c r="BG467" s="51">
        <f t="shared" si="138"/>
        <v>0</v>
      </c>
      <c r="BH467" s="50" t="str">
        <f t="shared" si="139"/>
        <v/>
      </c>
      <c r="BI467" s="50" t="str">
        <f t="shared" si="140"/>
        <v/>
      </c>
      <c r="BJ467" s="50" t="str">
        <f t="shared" si="141"/>
        <v/>
      </c>
      <c r="BK467" s="50" t="str">
        <f t="shared" si="142"/>
        <v xml:space="preserve">Not Started |  | </v>
      </c>
      <c r="BL467" s="49" t="str">
        <f t="shared" ca="1" si="143"/>
        <v/>
      </c>
    </row>
    <row r="468" spans="1:64" x14ac:dyDescent="0.25">
      <c r="A468" t="str">
        <f>[1]All_Tasks_Billing!A468</f>
        <v>LAS16.PPM09</v>
      </c>
      <c r="B468" t="str">
        <f>[1]All_Tasks_Billing!B468</f>
        <v>PPM</v>
      </c>
      <c r="C468" t="str">
        <f>[1]All_Tasks_Billing!C468</f>
        <v>9.2.11</v>
      </c>
      <c r="D468" t="str">
        <f>[1]All_Tasks_Billing!D468</f>
        <v>PDU</v>
      </c>
      <c r="E468" t="str">
        <f>[1]All_Tasks_Billing!E468</f>
        <v>Circuit Breakers -Secondary</v>
      </c>
      <c r="F468" t="str">
        <f>IF([1]All_Tasks_Billing!F468="","",[1]All_Tasks_Billing!F468)</f>
        <v>400AF / 400AT</v>
      </c>
      <c r="G468" t="str">
        <f>IF([1]All_Tasks_Billing!G468="","",[1]All_Tasks_Billing!G468)</f>
        <v/>
      </c>
      <c r="H468" s="45" t="str">
        <f>[1]All_Tasks_Billing!H468</f>
        <v/>
      </c>
      <c r="I468" t="str">
        <f>IF([1]All_Tasks_Billing!I468="","",[1]All_Tasks_Billing!I468)</f>
        <v/>
      </c>
      <c r="J468" t="str">
        <f>IF([1]All_Tasks_Billing!J468="","",[1]All_Tasks_Billing!J468)</f>
        <v/>
      </c>
      <c r="K468" t="b">
        <f>[1]All_Tasks_Billing!K468</f>
        <v>0</v>
      </c>
      <c r="L468" s="45" t="str">
        <f>[1]All_Tasks_Billing!L468</f>
        <v/>
      </c>
      <c r="M468" t="str">
        <f>[1]All_Tasks_Billing!M468</f>
        <v/>
      </c>
      <c r="N468" s="46">
        <f>IF([1]All_Tasks_Billing!N468="",0,[1]All_Tasks_Billing!N468)</f>
        <v>0</v>
      </c>
      <c r="O468" t="str">
        <f>[1]All_Tasks_Billing!O468</f>
        <v/>
      </c>
      <c r="P468" s="47">
        <f>IF([1]All_Tasks_Billing!P468="",0,[1]All_Tasks_Billing!P468)</f>
        <v>2</v>
      </c>
      <c r="Q468" s="47">
        <f>IF([1]All_Tasks_Billing!Q468="",0,[1]All_Tasks_Billing!Q468)</f>
        <v>2</v>
      </c>
      <c r="R468" s="47">
        <f>IF([1]All_Tasks_Billing!R468="",0,[1]All_Tasks_Billing!R468)</f>
        <v>2</v>
      </c>
      <c r="S468" t="str">
        <f>[1]All_Tasks_Billing!S468</f>
        <v/>
      </c>
      <c r="T468" t="str">
        <f>[1]All_Tasks_Billing!T468</f>
        <v/>
      </c>
      <c r="U468" t="str">
        <f>[1]All_Tasks_Billing!U468</f>
        <v/>
      </c>
      <c r="V468">
        <f>[1]All_Tasks_Billing!V468</f>
        <v>14</v>
      </c>
      <c r="W468" s="48">
        <f>[1]All_Tasks_Billing!W468</f>
        <v>150</v>
      </c>
      <c r="X468">
        <f>[1]All_Tasks_Billing!X468</f>
        <v>24331.724999999999</v>
      </c>
      <c r="Y468">
        <f>[1]All_Tasks_Billing!Y468</f>
        <v>1</v>
      </c>
      <c r="Z468" s="49">
        <f>[1]All_Tasks_Billing!Z468</f>
        <v>0</v>
      </c>
      <c r="AA468" s="45" t="str">
        <f>[1]All_Tasks_Billing!AA468</f>
        <v/>
      </c>
      <c r="AB468" t="str">
        <f>[1]All_Tasks_Billing!AB468</f>
        <v/>
      </c>
      <c r="AC468" s="48">
        <f>[1]All_Tasks_Billing!AC468</f>
        <v>0</v>
      </c>
      <c r="AD468" s="48">
        <f>[1]All_Tasks_Billing!AD468</f>
        <v>0</v>
      </c>
      <c r="AE468" s="48">
        <f>[1]All_Tasks_Billing!AE468</f>
        <v>0</v>
      </c>
      <c r="AF468" s="48">
        <f>[1]All_Tasks_Billing!AF468</f>
        <v>0</v>
      </c>
      <c r="AG468" s="48">
        <f>[1]All_Tasks_Billing!AG468</f>
        <v>0</v>
      </c>
      <c r="AH468" s="48">
        <f>[1]All_Tasks_Billing!AH468</f>
        <v>8.5999999999999993E-2</v>
      </c>
      <c r="AI468" s="48">
        <f>[1]All_Tasks_Billing!AI468</f>
        <v>0</v>
      </c>
      <c r="AJ468" s="48">
        <f>[1]All_Tasks_Billing!AJ468</f>
        <v>0</v>
      </c>
      <c r="AK468" s="48">
        <f>[1]All_Tasks_Billing!AK468</f>
        <v>0</v>
      </c>
      <c r="AL468" s="48">
        <f>[1]All_Tasks_Billing!AL468</f>
        <v>0</v>
      </c>
      <c r="AM468" s="48">
        <f>[1]All_Tasks_Billing!AM468</f>
        <v>0</v>
      </c>
      <c r="AN468" s="48">
        <f>[1]All_Tasks_Billing!AN468</f>
        <v>0</v>
      </c>
      <c r="AO468" s="48">
        <f>[1]All_Tasks_Billing!AO468</f>
        <v>0</v>
      </c>
      <c r="AP468" s="48">
        <f>[1]All_Tasks_Billing!AP468</f>
        <v>8.5999999999999993E-2</v>
      </c>
      <c r="AQ468" s="48">
        <f>[1]All_Tasks_Billing!AQ468</f>
        <v>0</v>
      </c>
      <c r="AR468" s="48">
        <f>[1]All_Tasks_Billing!AR468</f>
        <v>0</v>
      </c>
      <c r="AS468" s="48">
        <f>[1]All_Tasks_Billing!AS468</f>
        <v>0</v>
      </c>
      <c r="AT468" s="48">
        <f>[1]All_Tasks_Billing!AT468</f>
        <v>0</v>
      </c>
      <c r="AU468" s="50" t="str">
        <f t="shared" si="126"/>
        <v/>
      </c>
      <c r="AV468" s="50" t="str">
        <f t="shared" si="127"/>
        <v/>
      </c>
      <c r="AW468" s="50" t="str">
        <f t="shared" si="128"/>
        <v/>
      </c>
      <c r="AX468" s="50" t="str">
        <f t="shared" ca="1" si="129"/>
        <v>Not Completed</v>
      </c>
      <c r="AY468" s="50" t="str">
        <f t="shared" ca="1" si="130"/>
        <v>Not Completed</v>
      </c>
      <c r="AZ468" s="50" t="str">
        <f t="shared" ca="1" si="131"/>
        <v>Not Completed</v>
      </c>
      <c r="BA468" s="48">
        <f t="shared" si="132"/>
        <v>0</v>
      </c>
      <c r="BB468" s="45" t="str">
        <f t="shared" si="133"/>
        <v/>
      </c>
      <c r="BC468" s="50" t="str">
        <f t="shared" si="134"/>
        <v/>
      </c>
      <c r="BD468" s="48">
        <f t="shared" si="135"/>
        <v>0</v>
      </c>
      <c r="BE468" s="50" t="str">
        <f t="shared" si="136"/>
        <v>Not Started</v>
      </c>
      <c r="BF468" s="51">
        <f t="shared" si="137"/>
        <v>1</v>
      </c>
      <c r="BG468" s="51">
        <f t="shared" si="138"/>
        <v>0</v>
      </c>
      <c r="BH468" s="50" t="str">
        <f t="shared" si="139"/>
        <v/>
      </c>
      <c r="BI468" s="50" t="str">
        <f t="shared" si="140"/>
        <v/>
      </c>
      <c r="BJ468" s="50" t="str">
        <f t="shared" si="141"/>
        <v/>
      </c>
      <c r="BK468" s="50" t="str">
        <f t="shared" si="142"/>
        <v xml:space="preserve">Not Started |  | </v>
      </c>
      <c r="BL468" s="49" t="str">
        <f t="shared" ca="1" si="143"/>
        <v/>
      </c>
    </row>
    <row r="469" spans="1:64" x14ac:dyDescent="0.25">
      <c r="A469" t="str">
        <f>[1]All_Tasks_Billing!A469</f>
        <v>LAS16.PPM09</v>
      </c>
      <c r="B469" t="str">
        <f>[1]All_Tasks_Billing!B469</f>
        <v>PPM</v>
      </c>
      <c r="C469" t="str">
        <f>[1]All_Tasks_Billing!C469</f>
        <v>9.2.12</v>
      </c>
      <c r="D469" t="str">
        <f>[1]All_Tasks_Billing!D469</f>
        <v>PDU</v>
      </c>
      <c r="E469" t="str">
        <f>[1]All_Tasks_Billing!E469</f>
        <v>Circuit Breakers -Secondary</v>
      </c>
      <c r="F469" t="str">
        <f>IF([1]All_Tasks_Billing!F469="","",[1]All_Tasks_Billing!F469)</f>
        <v>400AF / 400AT</v>
      </c>
      <c r="G469" t="str">
        <f>IF([1]All_Tasks_Billing!G469="","",[1]All_Tasks_Billing!G469)</f>
        <v/>
      </c>
      <c r="H469" s="45" t="str">
        <f>[1]All_Tasks_Billing!H469</f>
        <v/>
      </c>
      <c r="I469" t="str">
        <f>IF([1]All_Tasks_Billing!I469="","",[1]All_Tasks_Billing!I469)</f>
        <v/>
      </c>
      <c r="J469" t="str">
        <f>IF([1]All_Tasks_Billing!J469="","",[1]All_Tasks_Billing!J469)</f>
        <v/>
      </c>
      <c r="K469" t="b">
        <f>[1]All_Tasks_Billing!K469</f>
        <v>0</v>
      </c>
      <c r="L469" s="45" t="str">
        <f>[1]All_Tasks_Billing!L469</f>
        <v/>
      </c>
      <c r="M469" t="str">
        <f>[1]All_Tasks_Billing!M469</f>
        <v/>
      </c>
      <c r="N469" s="46">
        <f>IF([1]All_Tasks_Billing!N469="",0,[1]All_Tasks_Billing!N469)</f>
        <v>0</v>
      </c>
      <c r="O469" t="str">
        <f>[1]All_Tasks_Billing!O469</f>
        <v/>
      </c>
      <c r="P469" s="47">
        <f>IF([1]All_Tasks_Billing!P469="",0,[1]All_Tasks_Billing!P469)</f>
        <v>2</v>
      </c>
      <c r="Q469" s="47">
        <f>IF([1]All_Tasks_Billing!Q469="",0,[1]All_Tasks_Billing!Q469)</f>
        <v>2</v>
      </c>
      <c r="R469" s="47">
        <f>IF([1]All_Tasks_Billing!R469="",0,[1]All_Tasks_Billing!R469)</f>
        <v>2</v>
      </c>
      <c r="S469" t="str">
        <f>[1]All_Tasks_Billing!S469</f>
        <v/>
      </c>
      <c r="T469" t="str">
        <f>[1]All_Tasks_Billing!T469</f>
        <v/>
      </c>
      <c r="U469" t="str">
        <f>[1]All_Tasks_Billing!U469</f>
        <v/>
      </c>
      <c r="V469">
        <f>[1]All_Tasks_Billing!V469</f>
        <v>14</v>
      </c>
      <c r="W469" s="48">
        <f>[1]All_Tasks_Billing!W469</f>
        <v>150</v>
      </c>
      <c r="X469">
        <f>[1]All_Tasks_Billing!X469</f>
        <v>24331.724999999999</v>
      </c>
      <c r="Y469">
        <f>[1]All_Tasks_Billing!Y469</f>
        <v>1</v>
      </c>
      <c r="Z469" s="49">
        <f>[1]All_Tasks_Billing!Z469</f>
        <v>0</v>
      </c>
      <c r="AA469" s="45" t="str">
        <f>[1]All_Tasks_Billing!AA469</f>
        <v/>
      </c>
      <c r="AB469" t="str">
        <f>[1]All_Tasks_Billing!AB469</f>
        <v/>
      </c>
      <c r="AC469" s="48">
        <f>[1]All_Tasks_Billing!AC469</f>
        <v>0</v>
      </c>
      <c r="AD469" s="48">
        <f>[1]All_Tasks_Billing!AD469</f>
        <v>0</v>
      </c>
      <c r="AE469" s="48">
        <f>[1]All_Tasks_Billing!AE469</f>
        <v>0</v>
      </c>
      <c r="AF469" s="48">
        <f>[1]All_Tasks_Billing!AF469</f>
        <v>0</v>
      </c>
      <c r="AG469" s="48">
        <f>[1]All_Tasks_Billing!AG469</f>
        <v>0</v>
      </c>
      <c r="AH469" s="48">
        <f>[1]All_Tasks_Billing!AH469</f>
        <v>8.5999999999999993E-2</v>
      </c>
      <c r="AI469" s="48">
        <f>[1]All_Tasks_Billing!AI469</f>
        <v>0</v>
      </c>
      <c r="AJ469" s="48">
        <f>[1]All_Tasks_Billing!AJ469</f>
        <v>0</v>
      </c>
      <c r="AK469" s="48">
        <f>[1]All_Tasks_Billing!AK469</f>
        <v>0</v>
      </c>
      <c r="AL469" s="48">
        <f>[1]All_Tasks_Billing!AL469</f>
        <v>0</v>
      </c>
      <c r="AM469" s="48">
        <f>[1]All_Tasks_Billing!AM469</f>
        <v>0</v>
      </c>
      <c r="AN469" s="48">
        <f>[1]All_Tasks_Billing!AN469</f>
        <v>0</v>
      </c>
      <c r="AO469" s="48">
        <f>[1]All_Tasks_Billing!AO469</f>
        <v>0</v>
      </c>
      <c r="AP469" s="48">
        <f>[1]All_Tasks_Billing!AP469</f>
        <v>8.5999999999999993E-2</v>
      </c>
      <c r="AQ469" s="48">
        <f>[1]All_Tasks_Billing!AQ469</f>
        <v>0</v>
      </c>
      <c r="AR469" s="48">
        <f>[1]All_Tasks_Billing!AR469</f>
        <v>0</v>
      </c>
      <c r="AS469" s="48">
        <f>[1]All_Tasks_Billing!AS469</f>
        <v>0</v>
      </c>
      <c r="AT469" s="48">
        <f>[1]All_Tasks_Billing!AT469</f>
        <v>0</v>
      </c>
      <c r="AU469" s="50" t="str">
        <f t="shared" si="126"/>
        <v/>
      </c>
      <c r="AV469" s="50" t="str">
        <f t="shared" si="127"/>
        <v/>
      </c>
      <c r="AW469" s="50" t="str">
        <f t="shared" si="128"/>
        <v/>
      </c>
      <c r="AX469" s="50" t="str">
        <f t="shared" ca="1" si="129"/>
        <v>Not Completed</v>
      </c>
      <c r="AY469" s="50" t="str">
        <f t="shared" ca="1" si="130"/>
        <v>Not Completed</v>
      </c>
      <c r="AZ469" s="50" t="str">
        <f t="shared" ca="1" si="131"/>
        <v>Not Completed</v>
      </c>
      <c r="BA469" s="48">
        <f t="shared" si="132"/>
        <v>0</v>
      </c>
      <c r="BB469" s="45" t="str">
        <f t="shared" si="133"/>
        <v/>
      </c>
      <c r="BC469" s="50" t="str">
        <f t="shared" si="134"/>
        <v/>
      </c>
      <c r="BD469" s="48">
        <f t="shared" si="135"/>
        <v>0</v>
      </c>
      <c r="BE469" s="50" t="str">
        <f t="shared" si="136"/>
        <v>Not Started</v>
      </c>
      <c r="BF469" s="51">
        <f t="shared" si="137"/>
        <v>1</v>
      </c>
      <c r="BG469" s="51">
        <f t="shared" si="138"/>
        <v>0</v>
      </c>
      <c r="BH469" s="50" t="str">
        <f t="shared" si="139"/>
        <v/>
      </c>
      <c r="BI469" s="50" t="str">
        <f t="shared" si="140"/>
        <v/>
      </c>
      <c r="BJ469" s="50" t="str">
        <f t="shared" si="141"/>
        <v/>
      </c>
      <c r="BK469" s="50" t="str">
        <f t="shared" si="142"/>
        <v xml:space="preserve">Not Started |  | </v>
      </c>
      <c r="BL469" s="49" t="str">
        <f t="shared" ca="1" si="143"/>
        <v/>
      </c>
    </row>
    <row r="470" spans="1:64" x14ac:dyDescent="0.25">
      <c r="A470" t="str">
        <f>[1]All_Tasks_Billing!A470</f>
        <v>LAS16.PPM09</v>
      </c>
      <c r="B470" t="str">
        <f>[1]All_Tasks_Billing!B470</f>
        <v>PPM</v>
      </c>
      <c r="C470" t="str">
        <f>[1]All_Tasks_Billing!C470</f>
        <v>9.2.13</v>
      </c>
      <c r="D470" t="str">
        <f>[1]All_Tasks_Billing!D470</f>
        <v>PDU</v>
      </c>
      <c r="E470" t="str">
        <f>[1]All_Tasks_Billing!E470</f>
        <v>Circuit Breakers -Secondary</v>
      </c>
      <c r="F470" t="str">
        <f>IF([1]All_Tasks_Billing!F470="","",[1]All_Tasks_Billing!F470)</f>
        <v>400AF / 400AT</v>
      </c>
      <c r="G470" t="str">
        <f>IF([1]All_Tasks_Billing!G470="","",[1]All_Tasks_Billing!G470)</f>
        <v/>
      </c>
      <c r="H470" s="45" t="str">
        <f>[1]All_Tasks_Billing!H470</f>
        <v/>
      </c>
      <c r="I470" t="str">
        <f>IF([1]All_Tasks_Billing!I470="","",[1]All_Tasks_Billing!I470)</f>
        <v/>
      </c>
      <c r="J470" t="str">
        <f>IF([1]All_Tasks_Billing!J470="","",[1]All_Tasks_Billing!J470)</f>
        <v/>
      </c>
      <c r="K470" t="b">
        <f>[1]All_Tasks_Billing!K470</f>
        <v>0</v>
      </c>
      <c r="L470" s="45" t="str">
        <f>[1]All_Tasks_Billing!L470</f>
        <v/>
      </c>
      <c r="M470" t="str">
        <f>[1]All_Tasks_Billing!M470</f>
        <v/>
      </c>
      <c r="N470" s="46">
        <f>IF([1]All_Tasks_Billing!N470="",0,[1]All_Tasks_Billing!N470)</f>
        <v>0</v>
      </c>
      <c r="O470" t="str">
        <f>[1]All_Tasks_Billing!O470</f>
        <v/>
      </c>
      <c r="P470" s="47">
        <f>IF([1]All_Tasks_Billing!P470="",0,[1]All_Tasks_Billing!P470)</f>
        <v>2</v>
      </c>
      <c r="Q470" s="47">
        <f>IF([1]All_Tasks_Billing!Q470="",0,[1]All_Tasks_Billing!Q470)</f>
        <v>2</v>
      </c>
      <c r="R470" s="47">
        <f>IF([1]All_Tasks_Billing!R470="",0,[1]All_Tasks_Billing!R470)</f>
        <v>2</v>
      </c>
      <c r="S470" t="str">
        <f>[1]All_Tasks_Billing!S470</f>
        <v/>
      </c>
      <c r="T470" t="str">
        <f>[1]All_Tasks_Billing!T470</f>
        <v/>
      </c>
      <c r="U470" t="str">
        <f>[1]All_Tasks_Billing!U470</f>
        <v/>
      </c>
      <c r="V470">
        <f>[1]All_Tasks_Billing!V470</f>
        <v>14</v>
      </c>
      <c r="W470" s="48">
        <f>[1]All_Tasks_Billing!W470</f>
        <v>150</v>
      </c>
      <c r="X470">
        <f>[1]All_Tasks_Billing!X470</f>
        <v>24331.724999999999</v>
      </c>
      <c r="Y470">
        <f>[1]All_Tasks_Billing!Y470</f>
        <v>1</v>
      </c>
      <c r="Z470" s="49">
        <f>[1]All_Tasks_Billing!Z470</f>
        <v>0</v>
      </c>
      <c r="AA470" s="45" t="str">
        <f>[1]All_Tasks_Billing!AA470</f>
        <v/>
      </c>
      <c r="AB470" t="str">
        <f>[1]All_Tasks_Billing!AB470</f>
        <v/>
      </c>
      <c r="AC470" s="48">
        <f>[1]All_Tasks_Billing!AC470</f>
        <v>0</v>
      </c>
      <c r="AD470" s="48">
        <f>[1]All_Tasks_Billing!AD470</f>
        <v>0</v>
      </c>
      <c r="AE470" s="48">
        <f>[1]All_Tasks_Billing!AE470</f>
        <v>0</v>
      </c>
      <c r="AF470" s="48">
        <f>[1]All_Tasks_Billing!AF470</f>
        <v>0</v>
      </c>
      <c r="AG470" s="48">
        <f>[1]All_Tasks_Billing!AG470</f>
        <v>0</v>
      </c>
      <c r="AH470" s="48">
        <f>[1]All_Tasks_Billing!AH470</f>
        <v>8.5999999999999993E-2</v>
      </c>
      <c r="AI470" s="48">
        <f>[1]All_Tasks_Billing!AI470</f>
        <v>0</v>
      </c>
      <c r="AJ470" s="48">
        <f>[1]All_Tasks_Billing!AJ470</f>
        <v>0</v>
      </c>
      <c r="AK470" s="48">
        <f>[1]All_Tasks_Billing!AK470</f>
        <v>0</v>
      </c>
      <c r="AL470" s="48">
        <f>[1]All_Tasks_Billing!AL470</f>
        <v>0</v>
      </c>
      <c r="AM470" s="48">
        <f>[1]All_Tasks_Billing!AM470</f>
        <v>0</v>
      </c>
      <c r="AN470" s="48">
        <f>[1]All_Tasks_Billing!AN470</f>
        <v>0</v>
      </c>
      <c r="AO470" s="48">
        <f>[1]All_Tasks_Billing!AO470</f>
        <v>0</v>
      </c>
      <c r="AP470" s="48">
        <f>[1]All_Tasks_Billing!AP470</f>
        <v>8.5999999999999993E-2</v>
      </c>
      <c r="AQ470" s="48">
        <f>[1]All_Tasks_Billing!AQ470</f>
        <v>0</v>
      </c>
      <c r="AR470" s="48">
        <f>[1]All_Tasks_Billing!AR470</f>
        <v>0</v>
      </c>
      <c r="AS470" s="48">
        <f>[1]All_Tasks_Billing!AS470</f>
        <v>0</v>
      </c>
      <c r="AT470" s="48">
        <f>[1]All_Tasks_Billing!AT470</f>
        <v>0</v>
      </c>
      <c r="AU470" s="50" t="str">
        <f t="shared" si="126"/>
        <v/>
      </c>
      <c r="AV470" s="50" t="str">
        <f t="shared" si="127"/>
        <v/>
      </c>
      <c r="AW470" s="50" t="str">
        <f t="shared" si="128"/>
        <v/>
      </c>
      <c r="AX470" s="50" t="str">
        <f t="shared" ca="1" si="129"/>
        <v>Not Completed</v>
      </c>
      <c r="AY470" s="50" t="str">
        <f t="shared" ca="1" si="130"/>
        <v>Not Completed</v>
      </c>
      <c r="AZ470" s="50" t="str">
        <f t="shared" ca="1" si="131"/>
        <v>Not Completed</v>
      </c>
      <c r="BA470" s="48">
        <f t="shared" si="132"/>
        <v>0</v>
      </c>
      <c r="BB470" s="45" t="str">
        <f t="shared" si="133"/>
        <v/>
      </c>
      <c r="BC470" s="50" t="str">
        <f t="shared" si="134"/>
        <v/>
      </c>
      <c r="BD470" s="48">
        <f t="shared" si="135"/>
        <v>0</v>
      </c>
      <c r="BE470" s="50" t="str">
        <f t="shared" si="136"/>
        <v>Not Started</v>
      </c>
      <c r="BF470" s="51">
        <f t="shared" si="137"/>
        <v>1</v>
      </c>
      <c r="BG470" s="51">
        <f t="shared" si="138"/>
        <v>0</v>
      </c>
      <c r="BH470" s="50" t="str">
        <f t="shared" si="139"/>
        <v/>
      </c>
      <c r="BI470" s="50" t="str">
        <f t="shared" si="140"/>
        <v/>
      </c>
      <c r="BJ470" s="50" t="str">
        <f t="shared" si="141"/>
        <v/>
      </c>
      <c r="BK470" s="50" t="str">
        <f t="shared" si="142"/>
        <v xml:space="preserve">Not Started |  | </v>
      </c>
      <c r="BL470" s="49" t="str">
        <f t="shared" ca="1" si="143"/>
        <v/>
      </c>
    </row>
    <row r="471" spans="1:64" x14ac:dyDescent="0.25">
      <c r="A471" t="str">
        <f>[1]All_Tasks_Billing!A471</f>
        <v>LAS16.PPM09</v>
      </c>
      <c r="B471" t="str">
        <f>[1]All_Tasks_Billing!B471</f>
        <v>PPM</v>
      </c>
      <c r="C471" t="str">
        <f>[1]All_Tasks_Billing!C471</f>
        <v>9.2.14</v>
      </c>
      <c r="D471" t="str">
        <f>[1]All_Tasks_Billing!D471</f>
        <v>PDU</v>
      </c>
      <c r="E471" t="str">
        <f>[1]All_Tasks_Billing!E471</f>
        <v>Circuit Breakers -Secondary</v>
      </c>
      <c r="F471" t="str">
        <f>IF([1]All_Tasks_Billing!F471="","",[1]All_Tasks_Billing!F471)</f>
        <v>400AF / 400AT</v>
      </c>
      <c r="G471" t="str">
        <f>IF([1]All_Tasks_Billing!G471="","",[1]All_Tasks_Billing!G471)</f>
        <v/>
      </c>
      <c r="H471" s="45" t="str">
        <f>[1]All_Tasks_Billing!H471</f>
        <v/>
      </c>
      <c r="I471" t="str">
        <f>IF([1]All_Tasks_Billing!I471="","",[1]All_Tasks_Billing!I471)</f>
        <v/>
      </c>
      <c r="J471" t="str">
        <f>IF([1]All_Tasks_Billing!J471="","",[1]All_Tasks_Billing!J471)</f>
        <v/>
      </c>
      <c r="K471" t="b">
        <f>[1]All_Tasks_Billing!K471</f>
        <v>0</v>
      </c>
      <c r="L471" s="45" t="str">
        <f>[1]All_Tasks_Billing!L471</f>
        <v/>
      </c>
      <c r="M471" t="str">
        <f>[1]All_Tasks_Billing!M471</f>
        <v/>
      </c>
      <c r="N471" s="46">
        <f>IF([1]All_Tasks_Billing!N471="",0,[1]All_Tasks_Billing!N471)</f>
        <v>0</v>
      </c>
      <c r="O471" t="str">
        <f>[1]All_Tasks_Billing!O471</f>
        <v/>
      </c>
      <c r="P471" s="47">
        <f>IF([1]All_Tasks_Billing!P471="",0,[1]All_Tasks_Billing!P471)</f>
        <v>2</v>
      </c>
      <c r="Q471" s="47">
        <f>IF([1]All_Tasks_Billing!Q471="",0,[1]All_Tasks_Billing!Q471)</f>
        <v>2</v>
      </c>
      <c r="R471" s="47">
        <f>IF([1]All_Tasks_Billing!R471="",0,[1]All_Tasks_Billing!R471)</f>
        <v>2</v>
      </c>
      <c r="S471" t="str">
        <f>[1]All_Tasks_Billing!S471</f>
        <v/>
      </c>
      <c r="T471" t="str">
        <f>[1]All_Tasks_Billing!T471</f>
        <v/>
      </c>
      <c r="U471" t="str">
        <f>[1]All_Tasks_Billing!U471</f>
        <v/>
      </c>
      <c r="V471">
        <f>[1]All_Tasks_Billing!V471</f>
        <v>14</v>
      </c>
      <c r="W471" s="48">
        <f>[1]All_Tasks_Billing!W471</f>
        <v>150</v>
      </c>
      <c r="X471">
        <f>[1]All_Tasks_Billing!X471</f>
        <v>24331.724999999999</v>
      </c>
      <c r="Y471">
        <f>[1]All_Tasks_Billing!Y471</f>
        <v>1</v>
      </c>
      <c r="Z471" s="49">
        <f>[1]All_Tasks_Billing!Z471</f>
        <v>0</v>
      </c>
      <c r="AA471" s="45" t="str">
        <f>[1]All_Tasks_Billing!AA471</f>
        <v/>
      </c>
      <c r="AB471" t="str">
        <f>[1]All_Tasks_Billing!AB471</f>
        <v/>
      </c>
      <c r="AC471" s="48">
        <f>[1]All_Tasks_Billing!AC471</f>
        <v>0</v>
      </c>
      <c r="AD471" s="48">
        <f>[1]All_Tasks_Billing!AD471</f>
        <v>0</v>
      </c>
      <c r="AE471" s="48">
        <f>[1]All_Tasks_Billing!AE471</f>
        <v>0</v>
      </c>
      <c r="AF471" s="48">
        <f>[1]All_Tasks_Billing!AF471</f>
        <v>0</v>
      </c>
      <c r="AG471" s="48">
        <f>[1]All_Tasks_Billing!AG471</f>
        <v>0</v>
      </c>
      <c r="AH471" s="48">
        <f>[1]All_Tasks_Billing!AH471</f>
        <v>8.5999999999999993E-2</v>
      </c>
      <c r="AI471" s="48">
        <f>[1]All_Tasks_Billing!AI471</f>
        <v>0</v>
      </c>
      <c r="AJ471" s="48">
        <f>[1]All_Tasks_Billing!AJ471</f>
        <v>0</v>
      </c>
      <c r="AK471" s="48">
        <f>[1]All_Tasks_Billing!AK471</f>
        <v>0</v>
      </c>
      <c r="AL471" s="48">
        <f>[1]All_Tasks_Billing!AL471</f>
        <v>0</v>
      </c>
      <c r="AM471" s="48">
        <f>[1]All_Tasks_Billing!AM471</f>
        <v>0</v>
      </c>
      <c r="AN471" s="48">
        <f>[1]All_Tasks_Billing!AN471</f>
        <v>0</v>
      </c>
      <c r="AO471" s="48">
        <f>[1]All_Tasks_Billing!AO471</f>
        <v>0</v>
      </c>
      <c r="AP471" s="48">
        <f>[1]All_Tasks_Billing!AP471</f>
        <v>8.5999999999999993E-2</v>
      </c>
      <c r="AQ471" s="48">
        <f>[1]All_Tasks_Billing!AQ471</f>
        <v>0</v>
      </c>
      <c r="AR471" s="48">
        <f>[1]All_Tasks_Billing!AR471</f>
        <v>0</v>
      </c>
      <c r="AS471" s="48">
        <f>[1]All_Tasks_Billing!AS471</f>
        <v>0</v>
      </c>
      <c r="AT471" s="48">
        <f>[1]All_Tasks_Billing!AT471</f>
        <v>0</v>
      </c>
      <c r="AU471" s="50" t="str">
        <f t="shared" si="126"/>
        <v/>
      </c>
      <c r="AV471" s="50" t="str">
        <f t="shared" si="127"/>
        <v/>
      </c>
      <c r="AW471" s="50" t="str">
        <f t="shared" si="128"/>
        <v/>
      </c>
      <c r="AX471" s="50" t="str">
        <f t="shared" ca="1" si="129"/>
        <v>Not Completed</v>
      </c>
      <c r="AY471" s="50" t="str">
        <f t="shared" ca="1" si="130"/>
        <v>Not Completed</v>
      </c>
      <c r="AZ471" s="50" t="str">
        <f t="shared" ca="1" si="131"/>
        <v>Not Completed</v>
      </c>
      <c r="BA471" s="48">
        <f t="shared" si="132"/>
        <v>0</v>
      </c>
      <c r="BB471" s="45" t="str">
        <f t="shared" si="133"/>
        <v/>
      </c>
      <c r="BC471" s="50" t="str">
        <f t="shared" si="134"/>
        <v/>
      </c>
      <c r="BD471" s="48">
        <f t="shared" si="135"/>
        <v>0</v>
      </c>
      <c r="BE471" s="50" t="str">
        <f t="shared" si="136"/>
        <v>Not Started</v>
      </c>
      <c r="BF471" s="51">
        <f t="shared" si="137"/>
        <v>1</v>
      </c>
      <c r="BG471" s="51">
        <f t="shared" si="138"/>
        <v>0</v>
      </c>
      <c r="BH471" s="50" t="str">
        <f t="shared" si="139"/>
        <v/>
      </c>
      <c r="BI471" s="50" t="str">
        <f t="shared" si="140"/>
        <v/>
      </c>
      <c r="BJ471" s="50" t="str">
        <f t="shared" si="141"/>
        <v/>
      </c>
      <c r="BK471" s="50" t="str">
        <f t="shared" si="142"/>
        <v xml:space="preserve">Not Started |  | </v>
      </c>
      <c r="BL471" s="49" t="str">
        <f t="shared" ca="1" si="143"/>
        <v/>
      </c>
    </row>
    <row r="472" spans="1:64" x14ac:dyDescent="0.25">
      <c r="A472" t="str">
        <f>[1]All_Tasks_Billing!A472</f>
        <v>LAS16.PPM09</v>
      </c>
      <c r="B472" t="str">
        <f>[1]All_Tasks_Billing!B472</f>
        <v>PPM</v>
      </c>
      <c r="C472" t="str">
        <f>[1]All_Tasks_Billing!C472</f>
        <v>9.2.15</v>
      </c>
      <c r="D472" t="str">
        <f>[1]All_Tasks_Billing!D472</f>
        <v>PDU</v>
      </c>
      <c r="E472" t="str">
        <f>[1]All_Tasks_Billing!E472</f>
        <v>Circuit Breakers -Secondary</v>
      </c>
      <c r="F472" t="str">
        <f>IF([1]All_Tasks_Billing!F472="","",[1]All_Tasks_Billing!F472)</f>
        <v>400AF / 400AT</v>
      </c>
      <c r="G472" t="str">
        <f>IF([1]All_Tasks_Billing!G472="","",[1]All_Tasks_Billing!G472)</f>
        <v/>
      </c>
      <c r="H472" s="45" t="str">
        <f>[1]All_Tasks_Billing!H472</f>
        <v/>
      </c>
      <c r="I472" t="str">
        <f>IF([1]All_Tasks_Billing!I472="","",[1]All_Tasks_Billing!I472)</f>
        <v/>
      </c>
      <c r="J472" t="str">
        <f>IF([1]All_Tasks_Billing!J472="","",[1]All_Tasks_Billing!J472)</f>
        <v/>
      </c>
      <c r="K472" t="b">
        <f>[1]All_Tasks_Billing!K472</f>
        <v>0</v>
      </c>
      <c r="L472" s="45" t="str">
        <f>[1]All_Tasks_Billing!L472</f>
        <v/>
      </c>
      <c r="M472" t="str">
        <f>[1]All_Tasks_Billing!M472</f>
        <v/>
      </c>
      <c r="N472" s="46">
        <f>IF([1]All_Tasks_Billing!N472="",0,[1]All_Tasks_Billing!N472)</f>
        <v>0</v>
      </c>
      <c r="O472" t="str">
        <f>[1]All_Tasks_Billing!O472</f>
        <v/>
      </c>
      <c r="P472" s="47">
        <f>IF([1]All_Tasks_Billing!P472="",0,[1]All_Tasks_Billing!P472)</f>
        <v>2</v>
      </c>
      <c r="Q472" s="47">
        <f>IF([1]All_Tasks_Billing!Q472="",0,[1]All_Tasks_Billing!Q472)</f>
        <v>2</v>
      </c>
      <c r="R472" s="47">
        <f>IF([1]All_Tasks_Billing!R472="",0,[1]All_Tasks_Billing!R472)</f>
        <v>2</v>
      </c>
      <c r="S472" t="str">
        <f>[1]All_Tasks_Billing!S472</f>
        <v/>
      </c>
      <c r="T472" t="str">
        <f>[1]All_Tasks_Billing!T472</f>
        <v/>
      </c>
      <c r="U472" t="str">
        <f>[1]All_Tasks_Billing!U472</f>
        <v/>
      </c>
      <c r="V472">
        <f>[1]All_Tasks_Billing!V472</f>
        <v>14</v>
      </c>
      <c r="W472" s="48">
        <f>[1]All_Tasks_Billing!W472</f>
        <v>150</v>
      </c>
      <c r="X472">
        <f>[1]All_Tasks_Billing!X472</f>
        <v>24331.724999999999</v>
      </c>
      <c r="Y472">
        <f>[1]All_Tasks_Billing!Y472</f>
        <v>1</v>
      </c>
      <c r="Z472" s="49">
        <f>[1]All_Tasks_Billing!Z472</f>
        <v>0</v>
      </c>
      <c r="AA472" s="45" t="str">
        <f>[1]All_Tasks_Billing!AA472</f>
        <v/>
      </c>
      <c r="AB472" t="str">
        <f>[1]All_Tasks_Billing!AB472</f>
        <v/>
      </c>
      <c r="AC472" s="48">
        <f>[1]All_Tasks_Billing!AC472</f>
        <v>0</v>
      </c>
      <c r="AD472" s="48">
        <f>[1]All_Tasks_Billing!AD472</f>
        <v>0</v>
      </c>
      <c r="AE472" s="48">
        <f>[1]All_Tasks_Billing!AE472</f>
        <v>0</v>
      </c>
      <c r="AF472" s="48">
        <f>[1]All_Tasks_Billing!AF472</f>
        <v>0</v>
      </c>
      <c r="AG472" s="48">
        <f>[1]All_Tasks_Billing!AG472</f>
        <v>0</v>
      </c>
      <c r="AH472" s="48">
        <f>[1]All_Tasks_Billing!AH472</f>
        <v>8.5999999999999993E-2</v>
      </c>
      <c r="AI472" s="48">
        <f>[1]All_Tasks_Billing!AI472</f>
        <v>0</v>
      </c>
      <c r="AJ472" s="48">
        <f>[1]All_Tasks_Billing!AJ472</f>
        <v>0</v>
      </c>
      <c r="AK472" s="48">
        <f>[1]All_Tasks_Billing!AK472</f>
        <v>0</v>
      </c>
      <c r="AL472" s="48">
        <f>[1]All_Tasks_Billing!AL472</f>
        <v>0</v>
      </c>
      <c r="AM472" s="48">
        <f>[1]All_Tasks_Billing!AM472</f>
        <v>0</v>
      </c>
      <c r="AN472" s="48">
        <f>[1]All_Tasks_Billing!AN472</f>
        <v>0</v>
      </c>
      <c r="AO472" s="48">
        <f>[1]All_Tasks_Billing!AO472</f>
        <v>0</v>
      </c>
      <c r="AP472" s="48">
        <f>[1]All_Tasks_Billing!AP472</f>
        <v>8.5999999999999993E-2</v>
      </c>
      <c r="AQ472" s="48">
        <f>[1]All_Tasks_Billing!AQ472</f>
        <v>0</v>
      </c>
      <c r="AR472" s="48">
        <f>[1]All_Tasks_Billing!AR472</f>
        <v>0</v>
      </c>
      <c r="AS472" s="48">
        <f>[1]All_Tasks_Billing!AS472</f>
        <v>0</v>
      </c>
      <c r="AT472" s="48">
        <f>[1]All_Tasks_Billing!AT472</f>
        <v>0</v>
      </c>
      <c r="AU472" s="50" t="str">
        <f t="shared" si="126"/>
        <v/>
      </c>
      <c r="AV472" s="50" t="str">
        <f t="shared" si="127"/>
        <v/>
      </c>
      <c r="AW472" s="50" t="str">
        <f t="shared" si="128"/>
        <v/>
      </c>
      <c r="AX472" s="50" t="str">
        <f t="shared" ca="1" si="129"/>
        <v>Not Completed</v>
      </c>
      <c r="AY472" s="50" t="str">
        <f t="shared" ca="1" si="130"/>
        <v>Not Completed</v>
      </c>
      <c r="AZ472" s="50" t="str">
        <f t="shared" ca="1" si="131"/>
        <v>Not Completed</v>
      </c>
      <c r="BA472" s="48">
        <f t="shared" si="132"/>
        <v>0</v>
      </c>
      <c r="BB472" s="45" t="str">
        <f t="shared" si="133"/>
        <v/>
      </c>
      <c r="BC472" s="50" t="str">
        <f t="shared" si="134"/>
        <v/>
      </c>
      <c r="BD472" s="48">
        <f t="shared" si="135"/>
        <v>0</v>
      </c>
      <c r="BE472" s="50" t="str">
        <f t="shared" si="136"/>
        <v>Not Started</v>
      </c>
      <c r="BF472" s="51">
        <f t="shared" si="137"/>
        <v>1</v>
      </c>
      <c r="BG472" s="51">
        <f t="shared" si="138"/>
        <v>0</v>
      </c>
      <c r="BH472" s="50" t="str">
        <f t="shared" si="139"/>
        <v/>
      </c>
      <c r="BI472" s="50" t="str">
        <f t="shared" si="140"/>
        <v/>
      </c>
      <c r="BJ472" s="50" t="str">
        <f t="shared" si="141"/>
        <v/>
      </c>
      <c r="BK472" s="50" t="str">
        <f t="shared" si="142"/>
        <v xml:space="preserve">Not Started |  | </v>
      </c>
      <c r="BL472" s="49" t="str">
        <f t="shared" ca="1" si="143"/>
        <v/>
      </c>
    </row>
    <row r="473" spans="1:64" x14ac:dyDescent="0.25">
      <c r="A473" t="str">
        <f>[1]All_Tasks_Billing!A473</f>
        <v>LAS16.PPM09</v>
      </c>
      <c r="B473" t="str">
        <f>[1]All_Tasks_Billing!B473</f>
        <v>PPM</v>
      </c>
      <c r="C473" t="str">
        <f>[1]All_Tasks_Billing!C473</f>
        <v>9.2.16</v>
      </c>
      <c r="D473" t="str">
        <f>[1]All_Tasks_Billing!D473</f>
        <v>PDU</v>
      </c>
      <c r="E473" t="str">
        <f>[1]All_Tasks_Billing!E473</f>
        <v>Circuit Breakers -Secondary</v>
      </c>
      <c r="F473" t="str">
        <f>IF([1]All_Tasks_Billing!F473="","",[1]All_Tasks_Billing!F473)</f>
        <v>400AF / 400AT</v>
      </c>
      <c r="G473" t="str">
        <f>IF([1]All_Tasks_Billing!G473="","",[1]All_Tasks_Billing!G473)</f>
        <v/>
      </c>
      <c r="H473" s="45" t="str">
        <f>[1]All_Tasks_Billing!H473</f>
        <v/>
      </c>
      <c r="I473" t="str">
        <f>IF([1]All_Tasks_Billing!I473="","",[1]All_Tasks_Billing!I473)</f>
        <v/>
      </c>
      <c r="J473" t="str">
        <f>IF([1]All_Tasks_Billing!J473="","",[1]All_Tasks_Billing!J473)</f>
        <v/>
      </c>
      <c r="K473" t="b">
        <f>[1]All_Tasks_Billing!K473</f>
        <v>0</v>
      </c>
      <c r="L473" s="45" t="str">
        <f>[1]All_Tasks_Billing!L473</f>
        <v/>
      </c>
      <c r="M473" t="str">
        <f>[1]All_Tasks_Billing!M473</f>
        <v/>
      </c>
      <c r="N473" s="46">
        <f>IF([1]All_Tasks_Billing!N473="",0,[1]All_Tasks_Billing!N473)</f>
        <v>0</v>
      </c>
      <c r="O473" t="str">
        <f>[1]All_Tasks_Billing!O473</f>
        <v/>
      </c>
      <c r="P473" s="47">
        <f>IF([1]All_Tasks_Billing!P473="",0,[1]All_Tasks_Billing!P473)</f>
        <v>2</v>
      </c>
      <c r="Q473" s="47">
        <f>IF([1]All_Tasks_Billing!Q473="",0,[1]All_Tasks_Billing!Q473)</f>
        <v>2</v>
      </c>
      <c r="R473" s="47">
        <f>IF([1]All_Tasks_Billing!R473="",0,[1]All_Tasks_Billing!R473)</f>
        <v>2</v>
      </c>
      <c r="S473" t="str">
        <f>[1]All_Tasks_Billing!S473</f>
        <v/>
      </c>
      <c r="T473" t="str">
        <f>[1]All_Tasks_Billing!T473</f>
        <v/>
      </c>
      <c r="U473" t="str">
        <f>[1]All_Tasks_Billing!U473</f>
        <v/>
      </c>
      <c r="V473">
        <f>[1]All_Tasks_Billing!V473</f>
        <v>14</v>
      </c>
      <c r="W473" s="48">
        <f>[1]All_Tasks_Billing!W473</f>
        <v>150</v>
      </c>
      <c r="X473">
        <f>[1]All_Tasks_Billing!X473</f>
        <v>24331.724999999999</v>
      </c>
      <c r="Y473">
        <f>[1]All_Tasks_Billing!Y473</f>
        <v>1</v>
      </c>
      <c r="Z473" s="49">
        <f>[1]All_Tasks_Billing!Z473</f>
        <v>0</v>
      </c>
      <c r="AA473" s="45" t="str">
        <f>[1]All_Tasks_Billing!AA473</f>
        <v/>
      </c>
      <c r="AB473" t="str">
        <f>[1]All_Tasks_Billing!AB473</f>
        <v/>
      </c>
      <c r="AC473" s="48">
        <f>[1]All_Tasks_Billing!AC473</f>
        <v>0</v>
      </c>
      <c r="AD473" s="48">
        <f>[1]All_Tasks_Billing!AD473</f>
        <v>0</v>
      </c>
      <c r="AE473" s="48">
        <f>[1]All_Tasks_Billing!AE473</f>
        <v>0</v>
      </c>
      <c r="AF473" s="48">
        <f>[1]All_Tasks_Billing!AF473</f>
        <v>0</v>
      </c>
      <c r="AG473" s="48">
        <f>[1]All_Tasks_Billing!AG473</f>
        <v>0</v>
      </c>
      <c r="AH473" s="48">
        <f>[1]All_Tasks_Billing!AH473</f>
        <v>8.5999999999999993E-2</v>
      </c>
      <c r="AI473" s="48">
        <f>[1]All_Tasks_Billing!AI473</f>
        <v>0</v>
      </c>
      <c r="AJ473" s="48">
        <f>[1]All_Tasks_Billing!AJ473</f>
        <v>0</v>
      </c>
      <c r="AK473" s="48">
        <f>[1]All_Tasks_Billing!AK473</f>
        <v>0</v>
      </c>
      <c r="AL473" s="48">
        <f>[1]All_Tasks_Billing!AL473</f>
        <v>0</v>
      </c>
      <c r="AM473" s="48">
        <f>[1]All_Tasks_Billing!AM473</f>
        <v>0</v>
      </c>
      <c r="AN473" s="48">
        <f>[1]All_Tasks_Billing!AN473</f>
        <v>0</v>
      </c>
      <c r="AO473" s="48">
        <f>[1]All_Tasks_Billing!AO473</f>
        <v>0</v>
      </c>
      <c r="AP473" s="48">
        <f>[1]All_Tasks_Billing!AP473</f>
        <v>8.5999999999999993E-2</v>
      </c>
      <c r="AQ473" s="48">
        <f>[1]All_Tasks_Billing!AQ473</f>
        <v>0</v>
      </c>
      <c r="AR473" s="48">
        <f>[1]All_Tasks_Billing!AR473</f>
        <v>0</v>
      </c>
      <c r="AS473" s="48">
        <f>[1]All_Tasks_Billing!AS473</f>
        <v>0</v>
      </c>
      <c r="AT473" s="48">
        <f>[1]All_Tasks_Billing!AT473</f>
        <v>0</v>
      </c>
      <c r="AU473" s="50" t="str">
        <f t="shared" si="126"/>
        <v/>
      </c>
      <c r="AV473" s="50" t="str">
        <f t="shared" si="127"/>
        <v/>
      </c>
      <c r="AW473" s="50" t="str">
        <f t="shared" si="128"/>
        <v/>
      </c>
      <c r="AX473" s="50" t="str">
        <f t="shared" ca="1" si="129"/>
        <v>Not Completed</v>
      </c>
      <c r="AY473" s="50" t="str">
        <f t="shared" ca="1" si="130"/>
        <v>Not Completed</v>
      </c>
      <c r="AZ473" s="50" t="str">
        <f t="shared" ca="1" si="131"/>
        <v>Not Completed</v>
      </c>
      <c r="BA473" s="48">
        <f t="shared" si="132"/>
        <v>0</v>
      </c>
      <c r="BB473" s="45" t="str">
        <f t="shared" si="133"/>
        <v/>
      </c>
      <c r="BC473" s="50" t="str">
        <f t="shared" si="134"/>
        <v/>
      </c>
      <c r="BD473" s="48">
        <f t="shared" si="135"/>
        <v>0</v>
      </c>
      <c r="BE473" s="50" t="str">
        <f t="shared" si="136"/>
        <v>Not Started</v>
      </c>
      <c r="BF473" s="51">
        <f t="shared" si="137"/>
        <v>1</v>
      </c>
      <c r="BG473" s="51">
        <f t="shared" si="138"/>
        <v>0</v>
      </c>
      <c r="BH473" s="50" t="str">
        <f t="shared" si="139"/>
        <v/>
      </c>
      <c r="BI473" s="50" t="str">
        <f t="shared" si="140"/>
        <v/>
      </c>
      <c r="BJ473" s="50" t="str">
        <f t="shared" si="141"/>
        <v/>
      </c>
      <c r="BK473" s="50" t="str">
        <f t="shared" si="142"/>
        <v xml:space="preserve">Not Started |  | </v>
      </c>
      <c r="BL473" s="49" t="str">
        <f t="shared" ca="1" si="143"/>
        <v/>
      </c>
    </row>
    <row r="474" spans="1:64" x14ac:dyDescent="0.25">
      <c r="A474" t="str">
        <f>[1]All_Tasks_Billing!A474</f>
        <v>LAS16.PPM09</v>
      </c>
      <c r="B474" t="str">
        <f>[1]All_Tasks_Billing!B474</f>
        <v>PPM</v>
      </c>
      <c r="C474" t="str">
        <f>[1]All_Tasks_Billing!C474</f>
        <v>9.2.17</v>
      </c>
      <c r="D474" t="str">
        <f>[1]All_Tasks_Billing!D474</f>
        <v>PDU</v>
      </c>
      <c r="E474" t="str">
        <f>[1]All_Tasks_Billing!E474</f>
        <v>Circuit Breakers -Secondary</v>
      </c>
      <c r="F474" t="str">
        <f>IF([1]All_Tasks_Billing!F474="","",[1]All_Tasks_Billing!F474)</f>
        <v>400AF / 400AT</v>
      </c>
      <c r="G474" t="str">
        <f>IF([1]All_Tasks_Billing!G474="","",[1]All_Tasks_Billing!G474)</f>
        <v/>
      </c>
      <c r="H474" s="45" t="str">
        <f>[1]All_Tasks_Billing!H474</f>
        <v/>
      </c>
      <c r="I474" t="str">
        <f>IF([1]All_Tasks_Billing!I474="","",[1]All_Tasks_Billing!I474)</f>
        <v/>
      </c>
      <c r="J474" t="str">
        <f>IF([1]All_Tasks_Billing!J474="","",[1]All_Tasks_Billing!J474)</f>
        <v/>
      </c>
      <c r="K474" t="b">
        <f>[1]All_Tasks_Billing!K474</f>
        <v>0</v>
      </c>
      <c r="L474" s="45" t="str">
        <f>[1]All_Tasks_Billing!L474</f>
        <v/>
      </c>
      <c r="M474" t="str">
        <f>[1]All_Tasks_Billing!M474</f>
        <v/>
      </c>
      <c r="N474" s="46">
        <f>IF([1]All_Tasks_Billing!N474="",0,[1]All_Tasks_Billing!N474)</f>
        <v>0</v>
      </c>
      <c r="O474" t="str">
        <f>[1]All_Tasks_Billing!O474</f>
        <v/>
      </c>
      <c r="P474" s="47">
        <f>IF([1]All_Tasks_Billing!P474="",0,[1]All_Tasks_Billing!P474)</f>
        <v>2</v>
      </c>
      <c r="Q474" s="47">
        <f>IF([1]All_Tasks_Billing!Q474="",0,[1]All_Tasks_Billing!Q474)</f>
        <v>2</v>
      </c>
      <c r="R474" s="47">
        <f>IF([1]All_Tasks_Billing!R474="",0,[1]All_Tasks_Billing!R474)</f>
        <v>2</v>
      </c>
      <c r="S474" t="str">
        <f>[1]All_Tasks_Billing!S474</f>
        <v/>
      </c>
      <c r="T474" t="str">
        <f>[1]All_Tasks_Billing!T474</f>
        <v/>
      </c>
      <c r="U474" t="str">
        <f>[1]All_Tasks_Billing!U474</f>
        <v/>
      </c>
      <c r="V474">
        <f>[1]All_Tasks_Billing!V474</f>
        <v>14</v>
      </c>
      <c r="W474" s="48">
        <f>[1]All_Tasks_Billing!W474</f>
        <v>150</v>
      </c>
      <c r="X474">
        <f>[1]All_Tasks_Billing!X474</f>
        <v>24331.724999999999</v>
      </c>
      <c r="Y474">
        <f>[1]All_Tasks_Billing!Y474</f>
        <v>1</v>
      </c>
      <c r="Z474" s="49">
        <f>[1]All_Tasks_Billing!Z474</f>
        <v>0</v>
      </c>
      <c r="AA474" s="45" t="str">
        <f>[1]All_Tasks_Billing!AA474</f>
        <v/>
      </c>
      <c r="AB474" t="str">
        <f>[1]All_Tasks_Billing!AB474</f>
        <v/>
      </c>
      <c r="AC474" s="48">
        <f>[1]All_Tasks_Billing!AC474</f>
        <v>0</v>
      </c>
      <c r="AD474" s="48">
        <f>[1]All_Tasks_Billing!AD474</f>
        <v>0</v>
      </c>
      <c r="AE474" s="48">
        <f>[1]All_Tasks_Billing!AE474</f>
        <v>0</v>
      </c>
      <c r="AF474" s="48">
        <f>[1]All_Tasks_Billing!AF474</f>
        <v>0</v>
      </c>
      <c r="AG474" s="48">
        <f>[1]All_Tasks_Billing!AG474</f>
        <v>0</v>
      </c>
      <c r="AH474" s="48">
        <f>[1]All_Tasks_Billing!AH474</f>
        <v>8.5999999999999993E-2</v>
      </c>
      <c r="AI474" s="48">
        <f>[1]All_Tasks_Billing!AI474</f>
        <v>0</v>
      </c>
      <c r="AJ474" s="48">
        <f>[1]All_Tasks_Billing!AJ474</f>
        <v>0</v>
      </c>
      <c r="AK474" s="48">
        <f>[1]All_Tasks_Billing!AK474</f>
        <v>0</v>
      </c>
      <c r="AL474" s="48">
        <f>[1]All_Tasks_Billing!AL474</f>
        <v>0</v>
      </c>
      <c r="AM474" s="48">
        <f>[1]All_Tasks_Billing!AM474</f>
        <v>0</v>
      </c>
      <c r="AN474" s="48">
        <f>[1]All_Tasks_Billing!AN474</f>
        <v>0</v>
      </c>
      <c r="AO474" s="48">
        <f>[1]All_Tasks_Billing!AO474</f>
        <v>0</v>
      </c>
      <c r="AP474" s="48">
        <f>[1]All_Tasks_Billing!AP474</f>
        <v>8.5999999999999993E-2</v>
      </c>
      <c r="AQ474" s="48">
        <f>[1]All_Tasks_Billing!AQ474</f>
        <v>0</v>
      </c>
      <c r="AR474" s="48">
        <f>[1]All_Tasks_Billing!AR474</f>
        <v>0</v>
      </c>
      <c r="AS474" s="48">
        <f>[1]All_Tasks_Billing!AS474</f>
        <v>0</v>
      </c>
      <c r="AT474" s="48">
        <f>[1]All_Tasks_Billing!AT474</f>
        <v>0</v>
      </c>
      <c r="AU474" s="50" t="str">
        <f t="shared" si="126"/>
        <v/>
      </c>
      <c r="AV474" s="50" t="str">
        <f t="shared" si="127"/>
        <v/>
      </c>
      <c r="AW474" s="50" t="str">
        <f t="shared" si="128"/>
        <v/>
      </c>
      <c r="AX474" s="50" t="str">
        <f t="shared" ca="1" si="129"/>
        <v>Not Completed</v>
      </c>
      <c r="AY474" s="50" t="str">
        <f t="shared" ca="1" si="130"/>
        <v>Not Completed</v>
      </c>
      <c r="AZ474" s="50" t="str">
        <f t="shared" ca="1" si="131"/>
        <v>Not Completed</v>
      </c>
      <c r="BA474" s="48">
        <f t="shared" si="132"/>
        <v>0</v>
      </c>
      <c r="BB474" s="45" t="str">
        <f t="shared" si="133"/>
        <v/>
      </c>
      <c r="BC474" s="50" t="str">
        <f t="shared" si="134"/>
        <v/>
      </c>
      <c r="BD474" s="48">
        <f t="shared" si="135"/>
        <v>0</v>
      </c>
      <c r="BE474" s="50" t="str">
        <f t="shared" si="136"/>
        <v>Not Started</v>
      </c>
      <c r="BF474" s="51">
        <f t="shared" si="137"/>
        <v>1</v>
      </c>
      <c r="BG474" s="51">
        <f t="shared" si="138"/>
        <v>0</v>
      </c>
      <c r="BH474" s="50" t="str">
        <f t="shared" si="139"/>
        <v/>
      </c>
      <c r="BI474" s="50" t="str">
        <f t="shared" si="140"/>
        <v/>
      </c>
      <c r="BJ474" s="50" t="str">
        <f t="shared" si="141"/>
        <v/>
      </c>
      <c r="BK474" s="50" t="str">
        <f t="shared" si="142"/>
        <v xml:space="preserve">Not Started |  | </v>
      </c>
      <c r="BL474" s="49" t="str">
        <f t="shared" ca="1" si="143"/>
        <v/>
      </c>
    </row>
    <row r="475" spans="1:64" x14ac:dyDescent="0.25">
      <c r="A475" t="str">
        <f>[1]All_Tasks_Billing!A475</f>
        <v>LAS16.PPM09</v>
      </c>
      <c r="B475" t="str">
        <f>[1]All_Tasks_Billing!B475</f>
        <v>PPM</v>
      </c>
      <c r="C475" t="str">
        <f>[1]All_Tasks_Billing!C475</f>
        <v>9.2.18</v>
      </c>
      <c r="D475" t="str">
        <f>[1]All_Tasks_Billing!D475</f>
        <v>PDU</v>
      </c>
      <c r="E475" t="str">
        <f>[1]All_Tasks_Billing!E475</f>
        <v>Circuit Breakers -Secondary</v>
      </c>
      <c r="F475" t="str">
        <f>IF([1]All_Tasks_Billing!F475="","",[1]All_Tasks_Billing!F475)</f>
        <v>400AF / 400AT</v>
      </c>
      <c r="G475" t="str">
        <f>IF([1]All_Tasks_Billing!G475="","",[1]All_Tasks_Billing!G475)</f>
        <v/>
      </c>
      <c r="H475" s="45" t="str">
        <f>[1]All_Tasks_Billing!H475</f>
        <v/>
      </c>
      <c r="I475" t="str">
        <f>IF([1]All_Tasks_Billing!I475="","",[1]All_Tasks_Billing!I475)</f>
        <v/>
      </c>
      <c r="J475" t="str">
        <f>IF([1]All_Tasks_Billing!J475="","",[1]All_Tasks_Billing!J475)</f>
        <v/>
      </c>
      <c r="K475" t="b">
        <f>[1]All_Tasks_Billing!K475</f>
        <v>0</v>
      </c>
      <c r="L475" s="45" t="str">
        <f>[1]All_Tasks_Billing!L475</f>
        <v/>
      </c>
      <c r="M475" t="str">
        <f>[1]All_Tasks_Billing!M475</f>
        <v/>
      </c>
      <c r="N475" s="46">
        <f>IF([1]All_Tasks_Billing!N475="",0,[1]All_Tasks_Billing!N475)</f>
        <v>0</v>
      </c>
      <c r="O475" t="str">
        <f>[1]All_Tasks_Billing!O475</f>
        <v/>
      </c>
      <c r="P475" s="47">
        <f>IF([1]All_Tasks_Billing!P475="",0,[1]All_Tasks_Billing!P475)</f>
        <v>2</v>
      </c>
      <c r="Q475" s="47">
        <f>IF([1]All_Tasks_Billing!Q475="",0,[1]All_Tasks_Billing!Q475)</f>
        <v>2</v>
      </c>
      <c r="R475" s="47">
        <f>IF([1]All_Tasks_Billing!R475="",0,[1]All_Tasks_Billing!R475)</f>
        <v>2</v>
      </c>
      <c r="S475" t="str">
        <f>[1]All_Tasks_Billing!S475</f>
        <v/>
      </c>
      <c r="T475" t="str">
        <f>[1]All_Tasks_Billing!T475</f>
        <v/>
      </c>
      <c r="U475" t="str">
        <f>[1]All_Tasks_Billing!U475</f>
        <v/>
      </c>
      <c r="V475">
        <f>[1]All_Tasks_Billing!V475</f>
        <v>14</v>
      </c>
      <c r="W475" s="48">
        <f>[1]All_Tasks_Billing!W475</f>
        <v>150</v>
      </c>
      <c r="X475">
        <f>[1]All_Tasks_Billing!X475</f>
        <v>24331.724999999999</v>
      </c>
      <c r="Y475">
        <f>[1]All_Tasks_Billing!Y475</f>
        <v>1</v>
      </c>
      <c r="Z475" s="49">
        <f>[1]All_Tasks_Billing!Z475</f>
        <v>0</v>
      </c>
      <c r="AA475" s="45" t="str">
        <f>[1]All_Tasks_Billing!AA475</f>
        <v/>
      </c>
      <c r="AB475" t="str">
        <f>[1]All_Tasks_Billing!AB475</f>
        <v/>
      </c>
      <c r="AC475" s="48">
        <f>[1]All_Tasks_Billing!AC475</f>
        <v>0</v>
      </c>
      <c r="AD475" s="48">
        <f>[1]All_Tasks_Billing!AD475</f>
        <v>0</v>
      </c>
      <c r="AE475" s="48">
        <f>[1]All_Tasks_Billing!AE475</f>
        <v>0</v>
      </c>
      <c r="AF475" s="48">
        <f>[1]All_Tasks_Billing!AF475</f>
        <v>0</v>
      </c>
      <c r="AG475" s="48">
        <f>[1]All_Tasks_Billing!AG475</f>
        <v>0</v>
      </c>
      <c r="AH475" s="48">
        <f>[1]All_Tasks_Billing!AH475</f>
        <v>8.5999999999999993E-2</v>
      </c>
      <c r="AI475" s="48">
        <f>[1]All_Tasks_Billing!AI475</f>
        <v>0</v>
      </c>
      <c r="AJ475" s="48">
        <f>[1]All_Tasks_Billing!AJ475</f>
        <v>0</v>
      </c>
      <c r="AK475" s="48">
        <f>[1]All_Tasks_Billing!AK475</f>
        <v>0</v>
      </c>
      <c r="AL475" s="48">
        <f>[1]All_Tasks_Billing!AL475</f>
        <v>0</v>
      </c>
      <c r="AM475" s="48">
        <f>[1]All_Tasks_Billing!AM475</f>
        <v>0</v>
      </c>
      <c r="AN475" s="48">
        <f>[1]All_Tasks_Billing!AN475</f>
        <v>0</v>
      </c>
      <c r="AO475" s="48">
        <f>[1]All_Tasks_Billing!AO475</f>
        <v>0</v>
      </c>
      <c r="AP475" s="48">
        <f>[1]All_Tasks_Billing!AP475</f>
        <v>8.5999999999999993E-2</v>
      </c>
      <c r="AQ475" s="48">
        <f>[1]All_Tasks_Billing!AQ475</f>
        <v>0</v>
      </c>
      <c r="AR475" s="48">
        <f>[1]All_Tasks_Billing!AR475</f>
        <v>0</v>
      </c>
      <c r="AS475" s="48">
        <f>[1]All_Tasks_Billing!AS475</f>
        <v>0</v>
      </c>
      <c r="AT475" s="48">
        <f>[1]All_Tasks_Billing!AT475</f>
        <v>0</v>
      </c>
      <c r="AU475" s="50" t="str">
        <f t="shared" si="126"/>
        <v/>
      </c>
      <c r="AV475" s="50" t="str">
        <f t="shared" si="127"/>
        <v/>
      </c>
      <c r="AW475" s="50" t="str">
        <f t="shared" si="128"/>
        <v/>
      </c>
      <c r="AX475" s="50" t="str">
        <f t="shared" ca="1" si="129"/>
        <v>Not Completed</v>
      </c>
      <c r="AY475" s="50" t="str">
        <f t="shared" ca="1" si="130"/>
        <v>Not Completed</v>
      </c>
      <c r="AZ475" s="50" t="str">
        <f t="shared" ca="1" si="131"/>
        <v>Not Completed</v>
      </c>
      <c r="BA475" s="48">
        <f t="shared" si="132"/>
        <v>0</v>
      </c>
      <c r="BB475" s="45" t="str">
        <f t="shared" si="133"/>
        <v/>
      </c>
      <c r="BC475" s="50" t="str">
        <f t="shared" si="134"/>
        <v/>
      </c>
      <c r="BD475" s="48">
        <f t="shared" si="135"/>
        <v>0</v>
      </c>
      <c r="BE475" s="50" t="str">
        <f t="shared" si="136"/>
        <v>Not Started</v>
      </c>
      <c r="BF475" s="51">
        <f t="shared" si="137"/>
        <v>1</v>
      </c>
      <c r="BG475" s="51">
        <f t="shared" si="138"/>
        <v>0</v>
      </c>
      <c r="BH475" s="50" t="str">
        <f t="shared" si="139"/>
        <v/>
      </c>
      <c r="BI475" s="50" t="str">
        <f t="shared" si="140"/>
        <v/>
      </c>
      <c r="BJ475" s="50" t="str">
        <f t="shared" si="141"/>
        <v/>
      </c>
      <c r="BK475" s="50" t="str">
        <f t="shared" si="142"/>
        <v xml:space="preserve">Not Started |  | </v>
      </c>
      <c r="BL475" s="49" t="str">
        <f t="shared" ca="1" si="143"/>
        <v/>
      </c>
    </row>
    <row r="476" spans="1:64" x14ac:dyDescent="0.25">
      <c r="A476" t="str">
        <f>[1]All_Tasks_Billing!A476</f>
        <v>LAS16.PPM09</v>
      </c>
      <c r="B476" t="str">
        <f>[1]All_Tasks_Billing!B476</f>
        <v>PPM</v>
      </c>
      <c r="C476" t="str">
        <f>[1]All_Tasks_Billing!C476</f>
        <v>9.2.19</v>
      </c>
      <c r="D476" t="str">
        <f>[1]All_Tasks_Billing!D476</f>
        <v>PDU</v>
      </c>
      <c r="E476" t="str">
        <f>[1]All_Tasks_Billing!E476</f>
        <v>Circuit Breakers -Secondary</v>
      </c>
      <c r="F476" t="str">
        <f>IF([1]All_Tasks_Billing!F476="","",[1]All_Tasks_Billing!F476)</f>
        <v>400AF / 400AT</v>
      </c>
      <c r="G476" t="str">
        <f>IF([1]All_Tasks_Billing!G476="","",[1]All_Tasks_Billing!G476)</f>
        <v/>
      </c>
      <c r="H476" s="45" t="str">
        <f>[1]All_Tasks_Billing!H476</f>
        <v/>
      </c>
      <c r="I476" t="str">
        <f>IF([1]All_Tasks_Billing!I476="","",[1]All_Tasks_Billing!I476)</f>
        <v/>
      </c>
      <c r="J476" t="str">
        <f>IF([1]All_Tasks_Billing!J476="","",[1]All_Tasks_Billing!J476)</f>
        <v/>
      </c>
      <c r="K476" t="b">
        <f>[1]All_Tasks_Billing!K476</f>
        <v>0</v>
      </c>
      <c r="L476" s="45" t="str">
        <f>[1]All_Tasks_Billing!L476</f>
        <v/>
      </c>
      <c r="M476" t="str">
        <f>[1]All_Tasks_Billing!M476</f>
        <v/>
      </c>
      <c r="N476" s="46">
        <f>IF([1]All_Tasks_Billing!N476="",0,[1]All_Tasks_Billing!N476)</f>
        <v>0</v>
      </c>
      <c r="O476" t="str">
        <f>[1]All_Tasks_Billing!O476</f>
        <v/>
      </c>
      <c r="P476" s="47">
        <f>IF([1]All_Tasks_Billing!P476="",0,[1]All_Tasks_Billing!P476)</f>
        <v>2</v>
      </c>
      <c r="Q476" s="47">
        <f>IF([1]All_Tasks_Billing!Q476="",0,[1]All_Tasks_Billing!Q476)</f>
        <v>2</v>
      </c>
      <c r="R476" s="47">
        <f>IF([1]All_Tasks_Billing!R476="",0,[1]All_Tasks_Billing!R476)</f>
        <v>2</v>
      </c>
      <c r="S476" t="str">
        <f>[1]All_Tasks_Billing!S476</f>
        <v/>
      </c>
      <c r="T476" t="str">
        <f>[1]All_Tasks_Billing!T476</f>
        <v/>
      </c>
      <c r="U476" t="str">
        <f>[1]All_Tasks_Billing!U476</f>
        <v/>
      </c>
      <c r="V476">
        <f>[1]All_Tasks_Billing!V476</f>
        <v>14</v>
      </c>
      <c r="W476" s="48">
        <f>[1]All_Tasks_Billing!W476</f>
        <v>150</v>
      </c>
      <c r="X476">
        <f>[1]All_Tasks_Billing!X476</f>
        <v>24331.724999999999</v>
      </c>
      <c r="Y476">
        <f>[1]All_Tasks_Billing!Y476</f>
        <v>1</v>
      </c>
      <c r="Z476" s="49">
        <f>[1]All_Tasks_Billing!Z476</f>
        <v>0</v>
      </c>
      <c r="AA476" s="45" t="str">
        <f>[1]All_Tasks_Billing!AA476</f>
        <v/>
      </c>
      <c r="AB476" t="str">
        <f>[1]All_Tasks_Billing!AB476</f>
        <v/>
      </c>
      <c r="AC476" s="48">
        <f>[1]All_Tasks_Billing!AC476</f>
        <v>0</v>
      </c>
      <c r="AD476" s="48">
        <f>[1]All_Tasks_Billing!AD476</f>
        <v>0</v>
      </c>
      <c r="AE476" s="48">
        <f>[1]All_Tasks_Billing!AE476</f>
        <v>0</v>
      </c>
      <c r="AF476" s="48">
        <f>[1]All_Tasks_Billing!AF476</f>
        <v>0</v>
      </c>
      <c r="AG476" s="48">
        <f>[1]All_Tasks_Billing!AG476</f>
        <v>0</v>
      </c>
      <c r="AH476" s="48">
        <f>[1]All_Tasks_Billing!AH476</f>
        <v>8.5999999999999993E-2</v>
      </c>
      <c r="AI476" s="48">
        <f>[1]All_Tasks_Billing!AI476</f>
        <v>0</v>
      </c>
      <c r="AJ476" s="48">
        <f>[1]All_Tasks_Billing!AJ476</f>
        <v>0</v>
      </c>
      <c r="AK476" s="48">
        <f>[1]All_Tasks_Billing!AK476</f>
        <v>0</v>
      </c>
      <c r="AL476" s="48">
        <f>[1]All_Tasks_Billing!AL476</f>
        <v>0</v>
      </c>
      <c r="AM476" s="48">
        <f>[1]All_Tasks_Billing!AM476</f>
        <v>0</v>
      </c>
      <c r="AN476" s="48">
        <f>[1]All_Tasks_Billing!AN476</f>
        <v>0</v>
      </c>
      <c r="AO476" s="48">
        <f>[1]All_Tasks_Billing!AO476</f>
        <v>0</v>
      </c>
      <c r="AP476" s="48">
        <f>[1]All_Tasks_Billing!AP476</f>
        <v>8.5999999999999993E-2</v>
      </c>
      <c r="AQ476" s="48">
        <f>[1]All_Tasks_Billing!AQ476</f>
        <v>0</v>
      </c>
      <c r="AR476" s="48">
        <f>[1]All_Tasks_Billing!AR476</f>
        <v>0</v>
      </c>
      <c r="AS476" s="48">
        <f>[1]All_Tasks_Billing!AS476</f>
        <v>0</v>
      </c>
      <c r="AT476" s="48">
        <f>[1]All_Tasks_Billing!AT476</f>
        <v>0</v>
      </c>
      <c r="AU476" s="50" t="str">
        <f t="shared" si="126"/>
        <v/>
      </c>
      <c r="AV476" s="50" t="str">
        <f t="shared" si="127"/>
        <v/>
      </c>
      <c r="AW476" s="50" t="str">
        <f t="shared" si="128"/>
        <v/>
      </c>
      <c r="AX476" s="50" t="str">
        <f t="shared" ca="1" si="129"/>
        <v>Not Completed</v>
      </c>
      <c r="AY476" s="50" t="str">
        <f t="shared" ca="1" si="130"/>
        <v>Not Completed</v>
      </c>
      <c r="AZ476" s="50" t="str">
        <f t="shared" ca="1" si="131"/>
        <v>Not Completed</v>
      </c>
      <c r="BA476" s="48">
        <f t="shared" si="132"/>
        <v>0</v>
      </c>
      <c r="BB476" s="45" t="str">
        <f t="shared" si="133"/>
        <v/>
      </c>
      <c r="BC476" s="50" t="str">
        <f t="shared" si="134"/>
        <v/>
      </c>
      <c r="BD476" s="48">
        <f t="shared" si="135"/>
        <v>0</v>
      </c>
      <c r="BE476" s="50" t="str">
        <f t="shared" si="136"/>
        <v>Not Started</v>
      </c>
      <c r="BF476" s="51">
        <f t="shared" si="137"/>
        <v>1</v>
      </c>
      <c r="BG476" s="51">
        <f t="shared" si="138"/>
        <v>0</v>
      </c>
      <c r="BH476" s="50" t="str">
        <f t="shared" si="139"/>
        <v/>
      </c>
      <c r="BI476" s="50" t="str">
        <f t="shared" si="140"/>
        <v/>
      </c>
      <c r="BJ476" s="50" t="str">
        <f t="shared" si="141"/>
        <v/>
      </c>
      <c r="BK476" s="50" t="str">
        <f t="shared" si="142"/>
        <v xml:space="preserve">Not Started |  | </v>
      </c>
      <c r="BL476" s="49" t="str">
        <f t="shared" ca="1" si="143"/>
        <v/>
      </c>
    </row>
    <row r="477" spans="1:64" x14ac:dyDescent="0.25">
      <c r="A477" t="str">
        <f>[1]All_Tasks_Billing!A477</f>
        <v>LAS16.PPM09</v>
      </c>
      <c r="B477" t="str">
        <f>[1]All_Tasks_Billing!B477</f>
        <v>PPM</v>
      </c>
      <c r="C477" t="str">
        <f>[1]All_Tasks_Billing!C477</f>
        <v>9.2.20</v>
      </c>
      <c r="D477" t="str">
        <f>[1]All_Tasks_Billing!D477</f>
        <v>PDU</v>
      </c>
      <c r="E477" t="str">
        <f>[1]All_Tasks_Billing!E477</f>
        <v>Circuit Breakers -Secondary</v>
      </c>
      <c r="F477" t="str">
        <f>IF([1]All_Tasks_Billing!F477="","",[1]All_Tasks_Billing!F477)</f>
        <v>400AF / 400AT</v>
      </c>
      <c r="G477" t="str">
        <f>IF([1]All_Tasks_Billing!G477="","",[1]All_Tasks_Billing!G477)</f>
        <v/>
      </c>
      <c r="H477" s="45" t="str">
        <f>[1]All_Tasks_Billing!H477</f>
        <v/>
      </c>
      <c r="I477" t="str">
        <f>IF([1]All_Tasks_Billing!I477="","",[1]All_Tasks_Billing!I477)</f>
        <v/>
      </c>
      <c r="J477" t="str">
        <f>IF([1]All_Tasks_Billing!J477="","",[1]All_Tasks_Billing!J477)</f>
        <v/>
      </c>
      <c r="K477" t="b">
        <f>[1]All_Tasks_Billing!K477</f>
        <v>0</v>
      </c>
      <c r="L477" s="45" t="str">
        <f>[1]All_Tasks_Billing!L477</f>
        <v/>
      </c>
      <c r="M477" t="str">
        <f>[1]All_Tasks_Billing!M477</f>
        <v/>
      </c>
      <c r="N477" s="46">
        <f>IF([1]All_Tasks_Billing!N477="",0,[1]All_Tasks_Billing!N477)</f>
        <v>0</v>
      </c>
      <c r="O477" t="str">
        <f>[1]All_Tasks_Billing!O477</f>
        <v/>
      </c>
      <c r="P477" s="47">
        <f>IF([1]All_Tasks_Billing!P477="",0,[1]All_Tasks_Billing!P477)</f>
        <v>2</v>
      </c>
      <c r="Q477" s="47">
        <f>IF([1]All_Tasks_Billing!Q477="",0,[1]All_Tasks_Billing!Q477)</f>
        <v>2</v>
      </c>
      <c r="R477" s="47">
        <f>IF([1]All_Tasks_Billing!R477="",0,[1]All_Tasks_Billing!R477)</f>
        <v>2</v>
      </c>
      <c r="S477" t="str">
        <f>[1]All_Tasks_Billing!S477</f>
        <v/>
      </c>
      <c r="T477" t="str">
        <f>[1]All_Tasks_Billing!T477</f>
        <v/>
      </c>
      <c r="U477" t="str">
        <f>[1]All_Tasks_Billing!U477</f>
        <v/>
      </c>
      <c r="V477">
        <f>[1]All_Tasks_Billing!V477</f>
        <v>14</v>
      </c>
      <c r="W477" s="48">
        <f>[1]All_Tasks_Billing!W477</f>
        <v>150</v>
      </c>
      <c r="X477">
        <f>[1]All_Tasks_Billing!X477</f>
        <v>24331.724999999999</v>
      </c>
      <c r="Y477">
        <f>[1]All_Tasks_Billing!Y477</f>
        <v>1</v>
      </c>
      <c r="Z477" s="49">
        <f>[1]All_Tasks_Billing!Z477</f>
        <v>0</v>
      </c>
      <c r="AA477" s="45" t="str">
        <f>[1]All_Tasks_Billing!AA477</f>
        <v/>
      </c>
      <c r="AB477" t="str">
        <f>[1]All_Tasks_Billing!AB477</f>
        <v/>
      </c>
      <c r="AC477" s="48">
        <f>[1]All_Tasks_Billing!AC477</f>
        <v>0</v>
      </c>
      <c r="AD477" s="48">
        <f>[1]All_Tasks_Billing!AD477</f>
        <v>0</v>
      </c>
      <c r="AE477" s="48">
        <f>[1]All_Tasks_Billing!AE477</f>
        <v>0</v>
      </c>
      <c r="AF477" s="48">
        <f>[1]All_Tasks_Billing!AF477</f>
        <v>0</v>
      </c>
      <c r="AG477" s="48">
        <f>[1]All_Tasks_Billing!AG477</f>
        <v>0</v>
      </c>
      <c r="AH477" s="48">
        <f>[1]All_Tasks_Billing!AH477</f>
        <v>8.5999999999999993E-2</v>
      </c>
      <c r="AI477" s="48">
        <f>[1]All_Tasks_Billing!AI477</f>
        <v>0</v>
      </c>
      <c r="AJ477" s="48">
        <f>[1]All_Tasks_Billing!AJ477</f>
        <v>0</v>
      </c>
      <c r="AK477" s="48">
        <f>[1]All_Tasks_Billing!AK477</f>
        <v>0</v>
      </c>
      <c r="AL477" s="48">
        <f>[1]All_Tasks_Billing!AL477</f>
        <v>0</v>
      </c>
      <c r="AM477" s="48">
        <f>[1]All_Tasks_Billing!AM477</f>
        <v>0</v>
      </c>
      <c r="AN477" s="48">
        <f>[1]All_Tasks_Billing!AN477</f>
        <v>0</v>
      </c>
      <c r="AO477" s="48">
        <f>[1]All_Tasks_Billing!AO477</f>
        <v>0</v>
      </c>
      <c r="AP477" s="48">
        <f>[1]All_Tasks_Billing!AP477</f>
        <v>8.5999999999999993E-2</v>
      </c>
      <c r="AQ477" s="48">
        <f>[1]All_Tasks_Billing!AQ477</f>
        <v>0</v>
      </c>
      <c r="AR477" s="48">
        <f>[1]All_Tasks_Billing!AR477</f>
        <v>0</v>
      </c>
      <c r="AS477" s="48">
        <f>[1]All_Tasks_Billing!AS477</f>
        <v>0</v>
      </c>
      <c r="AT477" s="48">
        <f>[1]All_Tasks_Billing!AT477</f>
        <v>0</v>
      </c>
      <c r="AU477" s="50" t="str">
        <f t="shared" si="126"/>
        <v/>
      </c>
      <c r="AV477" s="50" t="str">
        <f t="shared" si="127"/>
        <v/>
      </c>
      <c r="AW477" s="50" t="str">
        <f t="shared" si="128"/>
        <v/>
      </c>
      <c r="AX477" s="50" t="str">
        <f t="shared" ca="1" si="129"/>
        <v>Not Completed</v>
      </c>
      <c r="AY477" s="50" t="str">
        <f t="shared" ca="1" si="130"/>
        <v>Not Completed</v>
      </c>
      <c r="AZ477" s="50" t="str">
        <f t="shared" ca="1" si="131"/>
        <v>Not Completed</v>
      </c>
      <c r="BA477" s="48">
        <f t="shared" si="132"/>
        <v>0</v>
      </c>
      <c r="BB477" s="45" t="str">
        <f t="shared" si="133"/>
        <v/>
      </c>
      <c r="BC477" s="50" t="str">
        <f t="shared" si="134"/>
        <v/>
      </c>
      <c r="BD477" s="48">
        <f t="shared" si="135"/>
        <v>0</v>
      </c>
      <c r="BE477" s="50" t="str">
        <f t="shared" si="136"/>
        <v>Not Started</v>
      </c>
      <c r="BF477" s="51">
        <f t="shared" si="137"/>
        <v>1</v>
      </c>
      <c r="BG477" s="51">
        <f t="shared" si="138"/>
        <v>0</v>
      </c>
      <c r="BH477" s="50" t="str">
        <f t="shared" si="139"/>
        <v/>
      </c>
      <c r="BI477" s="50" t="str">
        <f t="shared" si="140"/>
        <v/>
      </c>
      <c r="BJ477" s="50" t="str">
        <f t="shared" si="141"/>
        <v/>
      </c>
      <c r="BK477" s="50" t="str">
        <f t="shared" si="142"/>
        <v xml:space="preserve">Not Started |  | </v>
      </c>
      <c r="BL477" s="49" t="str">
        <f t="shared" ca="1" si="143"/>
        <v/>
      </c>
    </row>
    <row r="478" spans="1:64" x14ac:dyDescent="0.25">
      <c r="A478" t="str">
        <f>[1]All_Tasks_Billing!A478</f>
        <v>LAS16.PPM09</v>
      </c>
      <c r="B478" t="str">
        <f>[1]All_Tasks_Billing!B478</f>
        <v>PPM</v>
      </c>
      <c r="C478" t="str">
        <f>[1]All_Tasks_Billing!C478</f>
        <v>9.2.21</v>
      </c>
      <c r="D478" t="str">
        <f>[1]All_Tasks_Billing!D478</f>
        <v>PDU</v>
      </c>
      <c r="E478" t="str">
        <f>[1]All_Tasks_Billing!E478</f>
        <v>Circuit Breakers -Secondary</v>
      </c>
      <c r="F478" t="str">
        <f>IF([1]All_Tasks_Billing!F478="","",[1]All_Tasks_Billing!F478)</f>
        <v>400AF / 400AT</v>
      </c>
      <c r="G478" t="str">
        <f>IF([1]All_Tasks_Billing!G478="","",[1]All_Tasks_Billing!G478)</f>
        <v/>
      </c>
      <c r="H478" s="45" t="str">
        <f>[1]All_Tasks_Billing!H478</f>
        <v/>
      </c>
      <c r="I478" t="str">
        <f>IF([1]All_Tasks_Billing!I478="","",[1]All_Tasks_Billing!I478)</f>
        <v/>
      </c>
      <c r="J478" t="str">
        <f>IF([1]All_Tasks_Billing!J478="","",[1]All_Tasks_Billing!J478)</f>
        <v/>
      </c>
      <c r="K478" t="b">
        <f>[1]All_Tasks_Billing!K478</f>
        <v>0</v>
      </c>
      <c r="L478" s="45" t="str">
        <f>[1]All_Tasks_Billing!L478</f>
        <v/>
      </c>
      <c r="M478" t="str">
        <f>[1]All_Tasks_Billing!M478</f>
        <v/>
      </c>
      <c r="N478" s="46">
        <f>IF([1]All_Tasks_Billing!N478="",0,[1]All_Tasks_Billing!N478)</f>
        <v>0</v>
      </c>
      <c r="O478" t="str">
        <f>[1]All_Tasks_Billing!O478</f>
        <v/>
      </c>
      <c r="P478" s="47">
        <f>IF([1]All_Tasks_Billing!P478="",0,[1]All_Tasks_Billing!P478)</f>
        <v>2</v>
      </c>
      <c r="Q478" s="47">
        <f>IF([1]All_Tasks_Billing!Q478="",0,[1]All_Tasks_Billing!Q478)</f>
        <v>2</v>
      </c>
      <c r="R478" s="47">
        <f>IF([1]All_Tasks_Billing!R478="",0,[1]All_Tasks_Billing!R478)</f>
        <v>2</v>
      </c>
      <c r="S478" t="str">
        <f>[1]All_Tasks_Billing!S478</f>
        <v/>
      </c>
      <c r="T478" t="str">
        <f>[1]All_Tasks_Billing!T478</f>
        <v/>
      </c>
      <c r="U478" t="str">
        <f>[1]All_Tasks_Billing!U478</f>
        <v/>
      </c>
      <c r="V478">
        <f>[1]All_Tasks_Billing!V478</f>
        <v>14</v>
      </c>
      <c r="W478" s="48">
        <f>[1]All_Tasks_Billing!W478</f>
        <v>150</v>
      </c>
      <c r="X478">
        <f>[1]All_Tasks_Billing!X478</f>
        <v>24331.724999999999</v>
      </c>
      <c r="Y478">
        <f>[1]All_Tasks_Billing!Y478</f>
        <v>1</v>
      </c>
      <c r="Z478" s="49">
        <f>[1]All_Tasks_Billing!Z478</f>
        <v>0</v>
      </c>
      <c r="AA478" s="45" t="str">
        <f>[1]All_Tasks_Billing!AA478</f>
        <v/>
      </c>
      <c r="AB478" t="str">
        <f>[1]All_Tasks_Billing!AB478</f>
        <v/>
      </c>
      <c r="AC478" s="48">
        <f>[1]All_Tasks_Billing!AC478</f>
        <v>0</v>
      </c>
      <c r="AD478" s="48">
        <f>[1]All_Tasks_Billing!AD478</f>
        <v>0</v>
      </c>
      <c r="AE478" s="48">
        <f>[1]All_Tasks_Billing!AE478</f>
        <v>0</v>
      </c>
      <c r="AF478" s="48">
        <f>[1]All_Tasks_Billing!AF478</f>
        <v>0</v>
      </c>
      <c r="AG478" s="48">
        <f>[1]All_Tasks_Billing!AG478</f>
        <v>0</v>
      </c>
      <c r="AH478" s="48">
        <f>[1]All_Tasks_Billing!AH478</f>
        <v>8.5999999999999993E-2</v>
      </c>
      <c r="AI478" s="48">
        <f>[1]All_Tasks_Billing!AI478</f>
        <v>0</v>
      </c>
      <c r="AJ478" s="48">
        <f>[1]All_Tasks_Billing!AJ478</f>
        <v>0</v>
      </c>
      <c r="AK478" s="48">
        <f>[1]All_Tasks_Billing!AK478</f>
        <v>0</v>
      </c>
      <c r="AL478" s="48">
        <f>[1]All_Tasks_Billing!AL478</f>
        <v>0</v>
      </c>
      <c r="AM478" s="48">
        <f>[1]All_Tasks_Billing!AM478</f>
        <v>0</v>
      </c>
      <c r="AN478" s="48">
        <f>[1]All_Tasks_Billing!AN478</f>
        <v>0</v>
      </c>
      <c r="AO478" s="48">
        <f>[1]All_Tasks_Billing!AO478</f>
        <v>0</v>
      </c>
      <c r="AP478" s="48">
        <f>[1]All_Tasks_Billing!AP478</f>
        <v>8.5999999999999993E-2</v>
      </c>
      <c r="AQ478" s="48">
        <f>[1]All_Tasks_Billing!AQ478</f>
        <v>0</v>
      </c>
      <c r="AR478" s="48">
        <f>[1]All_Tasks_Billing!AR478</f>
        <v>0</v>
      </c>
      <c r="AS478" s="48">
        <f>[1]All_Tasks_Billing!AS478</f>
        <v>0</v>
      </c>
      <c r="AT478" s="48">
        <f>[1]All_Tasks_Billing!AT478</f>
        <v>0</v>
      </c>
      <c r="AU478" s="50" t="str">
        <f t="shared" si="126"/>
        <v/>
      </c>
      <c r="AV478" s="50" t="str">
        <f t="shared" si="127"/>
        <v/>
      </c>
      <c r="AW478" s="50" t="str">
        <f t="shared" si="128"/>
        <v/>
      </c>
      <c r="AX478" s="50" t="str">
        <f t="shared" ca="1" si="129"/>
        <v>Not Completed</v>
      </c>
      <c r="AY478" s="50" t="str">
        <f t="shared" ca="1" si="130"/>
        <v>Not Completed</v>
      </c>
      <c r="AZ478" s="50" t="str">
        <f t="shared" ca="1" si="131"/>
        <v>Not Completed</v>
      </c>
      <c r="BA478" s="48">
        <f t="shared" si="132"/>
        <v>0</v>
      </c>
      <c r="BB478" s="45" t="str">
        <f t="shared" si="133"/>
        <v/>
      </c>
      <c r="BC478" s="50" t="str">
        <f t="shared" si="134"/>
        <v/>
      </c>
      <c r="BD478" s="48">
        <f t="shared" si="135"/>
        <v>0</v>
      </c>
      <c r="BE478" s="50" t="str">
        <f t="shared" si="136"/>
        <v>Not Started</v>
      </c>
      <c r="BF478" s="51">
        <f t="shared" si="137"/>
        <v>1</v>
      </c>
      <c r="BG478" s="51">
        <f t="shared" si="138"/>
        <v>0</v>
      </c>
      <c r="BH478" s="50" t="str">
        <f t="shared" si="139"/>
        <v/>
      </c>
      <c r="BI478" s="50" t="str">
        <f t="shared" si="140"/>
        <v/>
      </c>
      <c r="BJ478" s="50" t="str">
        <f t="shared" si="141"/>
        <v/>
      </c>
      <c r="BK478" s="50" t="str">
        <f t="shared" si="142"/>
        <v xml:space="preserve">Not Started |  | </v>
      </c>
      <c r="BL478" s="49" t="str">
        <f t="shared" ca="1" si="143"/>
        <v/>
      </c>
    </row>
    <row r="479" spans="1:64" x14ac:dyDescent="0.25">
      <c r="A479" t="str">
        <f>[1]All_Tasks_Billing!A479</f>
        <v>LAS16.PPM09</v>
      </c>
      <c r="B479" t="str">
        <f>[1]All_Tasks_Billing!B479</f>
        <v>PPM</v>
      </c>
      <c r="C479" t="str">
        <f>[1]All_Tasks_Billing!C479</f>
        <v>9.2.22</v>
      </c>
      <c r="D479" t="str">
        <f>[1]All_Tasks_Billing!D479</f>
        <v>PDU</v>
      </c>
      <c r="E479" t="str">
        <f>[1]All_Tasks_Billing!E479</f>
        <v>Circuit Breakers -Secondary</v>
      </c>
      <c r="F479" t="str">
        <f>IF([1]All_Tasks_Billing!F479="","",[1]All_Tasks_Billing!F479)</f>
        <v>400AF / 400AT</v>
      </c>
      <c r="G479" t="str">
        <f>IF([1]All_Tasks_Billing!G479="","",[1]All_Tasks_Billing!G479)</f>
        <v/>
      </c>
      <c r="H479" s="45" t="str">
        <f>[1]All_Tasks_Billing!H479</f>
        <v/>
      </c>
      <c r="I479" t="str">
        <f>IF([1]All_Tasks_Billing!I479="","",[1]All_Tasks_Billing!I479)</f>
        <v/>
      </c>
      <c r="J479" t="str">
        <f>IF([1]All_Tasks_Billing!J479="","",[1]All_Tasks_Billing!J479)</f>
        <v/>
      </c>
      <c r="K479" t="b">
        <f>[1]All_Tasks_Billing!K479</f>
        <v>0</v>
      </c>
      <c r="L479" s="45" t="str">
        <f>[1]All_Tasks_Billing!L479</f>
        <v/>
      </c>
      <c r="M479" t="str">
        <f>[1]All_Tasks_Billing!M479</f>
        <v/>
      </c>
      <c r="N479" s="46">
        <f>IF([1]All_Tasks_Billing!N479="",0,[1]All_Tasks_Billing!N479)</f>
        <v>0</v>
      </c>
      <c r="O479" t="str">
        <f>[1]All_Tasks_Billing!O479</f>
        <v/>
      </c>
      <c r="P479" s="47">
        <f>IF([1]All_Tasks_Billing!P479="",0,[1]All_Tasks_Billing!P479)</f>
        <v>2</v>
      </c>
      <c r="Q479" s="47">
        <f>IF([1]All_Tasks_Billing!Q479="",0,[1]All_Tasks_Billing!Q479)</f>
        <v>2</v>
      </c>
      <c r="R479" s="47">
        <f>IF([1]All_Tasks_Billing!R479="",0,[1]All_Tasks_Billing!R479)</f>
        <v>2</v>
      </c>
      <c r="S479" t="str">
        <f>[1]All_Tasks_Billing!S479</f>
        <v/>
      </c>
      <c r="T479" t="str">
        <f>[1]All_Tasks_Billing!T479</f>
        <v/>
      </c>
      <c r="U479" t="str">
        <f>[1]All_Tasks_Billing!U479</f>
        <v/>
      </c>
      <c r="V479">
        <f>[1]All_Tasks_Billing!V479</f>
        <v>14</v>
      </c>
      <c r="W479" s="48">
        <f>[1]All_Tasks_Billing!W479</f>
        <v>150</v>
      </c>
      <c r="X479">
        <f>[1]All_Tasks_Billing!X479</f>
        <v>24331.724999999999</v>
      </c>
      <c r="Y479">
        <f>[1]All_Tasks_Billing!Y479</f>
        <v>1</v>
      </c>
      <c r="Z479" s="49">
        <f>[1]All_Tasks_Billing!Z479</f>
        <v>0</v>
      </c>
      <c r="AA479" s="45" t="str">
        <f>[1]All_Tasks_Billing!AA479</f>
        <v/>
      </c>
      <c r="AB479" t="str">
        <f>[1]All_Tasks_Billing!AB479</f>
        <v/>
      </c>
      <c r="AC479" s="48">
        <f>[1]All_Tasks_Billing!AC479</f>
        <v>0</v>
      </c>
      <c r="AD479" s="48">
        <f>[1]All_Tasks_Billing!AD479</f>
        <v>0</v>
      </c>
      <c r="AE479" s="48">
        <f>[1]All_Tasks_Billing!AE479</f>
        <v>0</v>
      </c>
      <c r="AF479" s="48">
        <f>[1]All_Tasks_Billing!AF479</f>
        <v>0</v>
      </c>
      <c r="AG479" s="48">
        <f>[1]All_Tasks_Billing!AG479</f>
        <v>0</v>
      </c>
      <c r="AH479" s="48">
        <f>[1]All_Tasks_Billing!AH479</f>
        <v>8.5999999999999993E-2</v>
      </c>
      <c r="AI479" s="48">
        <f>[1]All_Tasks_Billing!AI479</f>
        <v>0</v>
      </c>
      <c r="AJ479" s="48">
        <f>[1]All_Tasks_Billing!AJ479</f>
        <v>0</v>
      </c>
      <c r="AK479" s="48">
        <f>[1]All_Tasks_Billing!AK479</f>
        <v>0</v>
      </c>
      <c r="AL479" s="48">
        <f>[1]All_Tasks_Billing!AL479</f>
        <v>0</v>
      </c>
      <c r="AM479" s="48">
        <f>[1]All_Tasks_Billing!AM479</f>
        <v>0</v>
      </c>
      <c r="AN479" s="48">
        <f>[1]All_Tasks_Billing!AN479</f>
        <v>0</v>
      </c>
      <c r="AO479" s="48">
        <f>[1]All_Tasks_Billing!AO479</f>
        <v>0</v>
      </c>
      <c r="AP479" s="48">
        <f>[1]All_Tasks_Billing!AP479</f>
        <v>8.5999999999999993E-2</v>
      </c>
      <c r="AQ479" s="48">
        <f>[1]All_Tasks_Billing!AQ479</f>
        <v>0</v>
      </c>
      <c r="AR479" s="48">
        <f>[1]All_Tasks_Billing!AR479</f>
        <v>0</v>
      </c>
      <c r="AS479" s="48">
        <f>[1]All_Tasks_Billing!AS479</f>
        <v>0</v>
      </c>
      <c r="AT479" s="48">
        <f>[1]All_Tasks_Billing!AT479</f>
        <v>0</v>
      </c>
      <c r="AU479" s="50" t="str">
        <f t="shared" si="126"/>
        <v/>
      </c>
      <c r="AV479" s="50" t="str">
        <f t="shared" si="127"/>
        <v/>
      </c>
      <c r="AW479" s="50" t="str">
        <f t="shared" si="128"/>
        <v/>
      </c>
      <c r="AX479" s="50" t="str">
        <f t="shared" ca="1" si="129"/>
        <v>Not Completed</v>
      </c>
      <c r="AY479" s="50" t="str">
        <f t="shared" ca="1" si="130"/>
        <v>Not Completed</v>
      </c>
      <c r="AZ479" s="50" t="str">
        <f t="shared" ca="1" si="131"/>
        <v>Not Completed</v>
      </c>
      <c r="BA479" s="48">
        <f t="shared" si="132"/>
        <v>0</v>
      </c>
      <c r="BB479" s="45" t="str">
        <f t="shared" si="133"/>
        <v/>
      </c>
      <c r="BC479" s="50" t="str">
        <f t="shared" si="134"/>
        <v/>
      </c>
      <c r="BD479" s="48">
        <f t="shared" si="135"/>
        <v>0</v>
      </c>
      <c r="BE479" s="50" t="str">
        <f t="shared" si="136"/>
        <v>Not Started</v>
      </c>
      <c r="BF479" s="51">
        <f t="shared" si="137"/>
        <v>1</v>
      </c>
      <c r="BG479" s="51">
        <f t="shared" si="138"/>
        <v>0</v>
      </c>
      <c r="BH479" s="50" t="str">
        <f t="shared" si="139"/>
        <v/>
      </c>
      <c r="BI479" s="50" t="str">
        <f t="shared" si="140"/>
        <v/>
      </c>
      <c r="BJ479" s="50" t="str">
        <f t="shared" si="141"/>
        <v/>
      </c>
      <c r="BK479" s="50" t="str">
        <f t="shared" si="142"/>
        <v xml:space="preserve">Not Started |  | </v>
      </c>
      <c r="BL479" s="49" t="str">
        <f t="shared" ca="1" si="143"/>
        <v/>
      </c>
    </row>
    <row r="480" spans="1:64" x14ac:dyDescent="0.25">
      <c r="A480" t="str">
        <f>[1]All_Tasks_Billing!A480</f>
        <v>LAS16.PPM09</v>
      </c>
      <c r="B480" t="str">
        <f>[1]All_Tasks_Billing!B480</f>
        <v>PPM</v>
      </c>
      <c r="C480" t="str">
        <f>[1]All_Tasks_Billing!C480</f>
        <v>9.2.23</v>
      </c>
      <c r="D480" t="str">
        <f>[1]All_Tasks_Billing!D480</f>
        <v>PDU</v>
      </c>
      <c r="E480" t="str">
        <f>[1]All_Tasks_Billing!E480</f>
        <v>XFMR - Dry-Type, Large</v>
      </c>
      <c r="F480" t="str">
        <f>IF([1]All_Tasks_Billing!F480="","",[1]All_Tasks_Billing!F480)</f>
        <v/>
      </c>
      <c r="G480" t="str">
        <f>IF([1]All_Tasks_Billing!G480="","",[1]All_Tasks_Billing!G480)</f>
        <v/>
      </c>
      <c r="H480" s="45" t="str">
        <f>[1]All_Tasks_Billing!H480</f>
        <v/>
      </c>
      <c r="I480" t="str">
        <f>IF([1]All_Tasks_Billing!I480="","",[1]All_Tasks_Billing!I480)</f>
        <v/>
      </c>
      <c r="J480" t="str">
        <f>IF([1]All_Tasks_Billing!J480="","",[1]All_Tasks_Billing!J480)</f>
        <v/>
      </c>
      <c r="K480" t="b">
        <f>[1]All_Tasks_Billing!K480</f>
        <v>0</v>
      </c>
      <c r="L480" s="45" t="str">
        <f>[1]All_Tasks_Billing!L480</f>
        <v/>
      </c>
      <c r="M480" t="str">
        <f>[1]All_Tasks_Billing!M480</f>
        <v/>
      </c>
      <c r="N480" s="46">
        <f>IF([1]All_Tasks_Billing!N480="",0,[1]All_Tasks_Billing!N480)</f>
        <v>0</v>
      </c>
      <c r="O480" t="str">
        <f>[1]All_Tasks_Billing!O480</f>
        <v/>
      </c>
      <c r="P480" s="47">
        <f>IF([1]All_Tasks_Billing!P480="",0,[1]All_Tasks_Billing!P480)</f>
        <v>4</v>
      </c>
      <c r="Q480" s="47">
        <f>IF([1]All_Tasks_Billing!Q480="",0,[1]All_Tasks_Billing!Q480)</f>
        <v>4</v>
      </c>
      <c r="R480" s="47">
        <f>IF([1]All_Tasks_Billing!R480="",0,[1]All_Tasks_Billing!R480)</f>
        <v>4</v>
      </c>
      <c r="S480" t="str">
        <f>[1]All_Tasks_Billing!S480</f>
        <v/>
      </c>
      <c r="T480" t="str">
        <f>[1]All_Tasks_Billing!T480</f>
        <v/>
      </c>
      <c r="U480" t="str">
        <f>[1]All_Tasks_Billing!U480</f>
        <v/>
      </c>
      <c r="V480">
        <f>[1]All_Tasks_Billing!V480</f>
        <v>14</v>
      </c>
      <c r="W480" s="48">
        <f>[1]All_Tasks_Billing!W480</f>
        <v>150</v>
      </c>
      <c r="X480">
        <f>[1]All_Tasks_Billing!X480</f>
        <v>24331.724999999999</v>
      </c>
      <c r="Y480">
        <f>[1]All_Tasks_Billing!Y480</f>
        <v>1</v>
      </c>
      <c r="Z480" s="49">
        <f>[1]All_Tasks_Billing!Z480</f>
        <v>0</v>
      </c>
      <c r="AA480" s="45" t="str">
        <f>[1]All_Tasks_Billing!AA480</f>
        <v/>
      </c>
      <c r="AB480" t="str">
        <f>[1]All_Tasks_Billing!AB480</f>
        <v/>
      </c>
      <c r="AC480" s="48">
        <f>[1]All_Tasks_Billing!AC480</f>
        <v>0</v>
      </c>
      <c r="AD480" s="48">
        <f>[1]All_Tasks_Billing!AD480</f>
        <v>0</v>
      </c>
      <c r="AE480" s="48">
        <f>[1]All_Tasks_Billing!AE480</f>
        <v>0</v>
      </c>
      <c r="AF480" s="48">
        <f>[1]All_Tasks_Billing!AF480</f>
        <v>0</v>
      </c>
      <c r="AG480" s="48">
        <f>[1]All_Tasks_Billing!AG480</f>
        <v>0</v>
      </c>
      <c r="AH480" s="48">
        <f>[1]All_Tasks_Billing!AH480</f>
        <v>0.17199999999999999</v>
      </c>
      <c r="AI480" s="48">
        <f>[1]All_Tasks_Billing!AI480</f>
        <v>0</v>
      </c>
      <c r="AJ480" s="48">
        <f>[1]All_Tasks_Billing!AJ480</f>
        <v>0</v>
      </c>
      <c r="AK480" s="48">
        <f>[1]All_Tasks_Billing!AK480</f>
        <v>0</v>
      </c>
      <c r="AL480" s="48">
        <f>[1]All_Tasks_Billing!AL480</f>
        <v>0</v>
      </c>
      <c r="AM480" s="48">
        <f>[1]All_Tasks_Billing!AM480</f>
        <v>0</v>
      </c>
      <c r="AN480" s="48">
        <f>[1]All_Tasks_Billing!AN480</f>
        <v>0</v>
      </c>
      <c r="AO480" s="48">
        <f>[1]All_Tasks_Billing!AO480</f>
        <v>0</v>
      </c>
      <c r="AP480" s="48">
        <f>[1]All_Tasks_Billing!AP480</f>
        <v>0.17199999999999999</v>
      </c>
      <c r="AQ480" s="48">
        <f>[1]All_Tasks_Billing!AQ480</f>
        <v>0</v>
      </c>
      <c r="AR480" s="48">
        <f>[1]All_Tasks_Billing!AR480</f>
        <v>0</v>
      </c>
      <c r="AS480" s="48">
        <f>[1]All_Tasks_Billing!AS480</f>
        <v>0</v>
      </c>
      <c r="AT480" s="48">
        <f>[1]All_Tasks_Billing!AT480</f>
        <v>0</v>
      </c>
      <c r="AU480" s="50" t="str">
        <f t="shared" si="126"/>
        <v/>
      </c>
      <c r="AV480" s="50" t="str">
        <f t="shared" si="127"/>
        <v/>
      </c>
      <c r="AW480" s="50" t="str">
        <f t="shared" si="128"/>
        <v/>
      </c>
      <c r="AX480" s="50" t="str">
        <f t="shared" ca="1" si="129"/>
        <v>Not Completed</v>
      </c>
      <c r="AY480" s="50" t="str">
        <f t="shared" ca="1" si="130"/>
        <v>Not Completed</v>
      </c>
      <c r="AZ480" s="50" t="str">
        <f t="shared" ca="1" si="131"/>
        <v>Not Completed</v>
      </c>
      <c r="BA480" s="48">
        <f t="shared" si="132"/>
        <v>0</v>
      </c>
      <c r="BB480" s="45" t="str">
        <f t="shared" si="133"/>
        <v/>
      </c>
      <c r="BC480" s="50" t="str">
        <f t="shared" si="134"/>
        <v/>
      </c>
      <c r="BD480" s="48">
        <f t="shared" si="135"/>
        <v>0</v>
      </c>
      <c r="BE480" s="50" t="str">
        <f t="shared" si="136"/>
        <v>Not Started</v>
      </c>
      <c r="BF480" s="51">
        <f t="shared" si="137"/>
        <v>1</v>
      </c>
      <c r="BG480" s="51">
        <f t="shared" si="138"/>
        <v>0</v>
      </c>
      <c r="BH480" s="50" t="str">
        <f t="shared" si="139"/>
        <v/>
      </c>
      <c r="BI480" s="50" t="str">
        <f t="shared" si="140"/>
        <v/>
      </c>
      <c r="BJ480" s="50" t="str">
        <f t="shared" si="141"/>
        <v/>
      </c>
      <c r="BK480" s="50" t="str">
        <f t="shared" si="142"/>
        <v xml:space="preserve">Not Started |  | </v>
      </c>
      <c r="BL480" s="49" t="str">
        <f t="shared" ca="1" si="143"/>
        <v/>
      </c>
    </row>
    <row r="481" spans="1:64" x14ac:dyDescent="0.25">
      <c r="A481" t="str">
        <f>[1]All_Tasks_Billing!A481</f>
        <v>LAS16.PPM09</v>
      </c>
      <c r="B481" t="str">
        <f>[1]All_Tasks_Billing!B481</f>
        <v>PPM</v>
      </c>
      <c r="C481" t="str">
        <f>[1]All_Tasks_Billing!C481</f>
        <v>9.2.24</v>
      </c>
      <c r="D481" t="str">
        <f>[1]All_Tasks_Billing!D481</f>
        <v>PDU</v>
      </c>
      <c r="E481" t="str">
        <f>[1]All_Tasks_Billing!E481</f>
        <v>XFMR - Dry-Type, Large</v>
      </c>
      <c r="F481" t="str">
        <f>IF([1]All_Tasks_Billing!F481="","",[1]All_Tasks_Billing!F481)</f>
        <v/>
      </c>
      <c r="G481" t="str">
        <f>IF([1]All_Tasks_Billing!G481="","",[1]All_Tasks_Billing!G481)</f>
        <v/>
      </c>
      <c r="H481" s="45" t="str">
        <f>[1]All_Tasks_Billing!H481</f>
        <v/>
      </c>
      <c r="I481" t="str">
        <f>IF([1]All_Tasks_Billing!I481="","",[1]All_Tasks_Billing!I481)</f>
        <v/>
      </c>
      <c r="J481" t="str">
        <f>IF([1]All_Tasks_Billing!J481="","",[1]All_Tasks_Billing!J481)</f>
        <v/>
      </c>
      <c r="K481" t="b">
        <f>[1]All_Tasks_Billing!K481</f>
        <v>0</v>
      </c>
      <c r="L481" s="45" t="str">
        <f>[1]All_Tasks_Billing!L481</f>
        <v/>
      </c>
      <c r="M481" t="str">
        <f>[1]All_Tasks_Billing!M481</f>
        <v/>
      </c>
      <c r="N481" s="46">
        <f>IF([1]All_Tasks_Billing!N481="",0,[1]All_Tasks_Billing!N481)</f>
        <v>0</v>
      </c>
      <c r="O481" t="str">
        <f>[1]All_Tasks_Billing!O481</f>
        <v/>
      </c>
      <c r="P481" s="47">
        <f>IF([1]All_Tasks_Billing!P481="",0,[1]All_Tasks_Billing!P481)</f>
        <v>4</v>
      </c>
      <c r="Q481" s="47">
        <f>IF([1]All_Tasks_Billing!Q481="",0,[1]All_Tasks_Billing!Q481)</f>
        <v>4</v>
      </c>
      <c r="R481" s="47">
        <f>IF([1]All_Tasks_Billing!R481="",0,[1]All_Tasks_Billing!R481)</f>
        <v>4</v>
      </c>
      <c r="S481" t="str">
        <f>[1]All_Tasks_Billing!S481</f>
        <v/>
      </c>
      <c r="T481" t="str">
        <f>[1]All_Tasks_Billing!T481</f>
        <v/>
      </c>
      <c r="U481" t="str">
        <f>[1]All_Tasks_Billing!U481</f>
        <v/>
      </c>
      <c r="V481">
        <f>[1]All_Tasks_Billing!V481</f>
        <v>14</v>
      </c>
      <c r="W481" s="48">
        <f>[1]All_Tasks_Billing!W481</f>
        <v>150</v>
      </c>
      <c r="X481">
        <f>[1]All_Tasks_Billing!X481</f>
        <v>24331.724999999999</v>
      </c>
      <c r="Y481">
        <f>[1]All_Tasks_Billing!Y481</f>
        <v>1</v>
      </c>
      <c r="Z481" s="49">
        <f>[1]All_Tasks_Billing!Z481</f>
        <v>0</v>
      </c>
      <c r="AA481" s="45" t="str">
        <f>[1]All_Tasks_Billing!AA481</f>
        <v/>
      </c>
      <c r="AB481" t="str">
        <f>[1]All_Tasks_Billing!AB481</f>
        <v/>
      </c>
      <c r="AC481" s="48">
        <f>[1]All_Tasks_Billing!AC481</f>
        <v>0</v>
      </c>
      <c r="AD481" s="48">
        <f>[1]All_Tasks_Billing!AD481</f>
        <v>0</v>
      </c>
      <c r="AE481" s="48">
        <f>[1]All_Tasks_Billing!AE481</f>
        <v>0</v>
      </c>
      <c r="AF481" s="48">
        <f>[1]All_Tasks_Billing!AF481</f>
        <v>0</v>
      </c>
      <c r="AG481" s="48">
        <f>[1]All_Tasks_Billing!AG481</f>
        <v>0</v>
      </c>
      <c r="AH481" s="48">
        <f>[1]All_Tasks_Billing!AH481</f>
        <v>0.17199999999999999</v>
      </c>
      <c r="AI481" s="48">
        <f>[1]All_Tasks_Billing!AI481</f>
        <v>0</v>
      </c>
      <c r="AJ481" s="48">
        <f>[1]All_Tasks_Billing!AJ481</f>
        <v>0</v>
      </c>
      <c r="AK481" s="48">
        <f>[1]All_Tasks_Billing!AK481</f>
        <v>0</v>
      </c>
      <c r="AL481" s="48">
        <f>[1]All_Tasks_Billing!AL481</f>
        <v>0</v>
      </c>
      <c r="AM481" s="48">
        <f>[1]All_Tasks_Billing!AM481</f>
        <v>0</v>
      </c>
      <c r="AN481" s="48">
        <f>[1]All_Tasks_Billing!AN481</f>
        <v>0</v>
      </c>
      <c r="AO481" s="48">
        <f>[1]All_Tasks_Billing!AO481</f>
        <v>0</v>
      </c>
      <c r="AP481" s="48">
        <f>[1]All_Tasks_Billing!AP481</f>
        <v>0.17199999999999999</v>
      </c>
      <c r="AQ481" s="48">
        <f>[1]All_Tasks_Billing!AQ481</f>
        <v>0</v>
      </c>
      <c r="AR481" s="48">
        <f>[1]All_Tasks_Billing!AR481</f>
        <v>0</v>
      </c>
      <c r="AS481" s="48">
        <f>[1]All_Tasks_Billing!AS481</f>
        <v>0</v>
      </c>
      <c r="AT481" s="48">
        <f>[1]All_Tasks_Billing!AT481</f>
        <v>0</v>
      </c>
      <c r="AU481" s="50" t="str">
        <f t="shared" si="126"/>
        <v/>
      </c>
      <c r="AV481" s="50" t="str">
        <f t="shared" si="127"/>
        <v/>
      </c>
      <c r="AW481" s="50" t="str">
        <f t="shared" si="128"/>
        <v/>
      </c>
      <c r="AX481" s="50" t="str">
        <f t="shared" ca="1" si="129"/>
        <v>Not Completed</v>
      </c>
      <c r="AY481" s="50" t="str">
        <f t="shared" ca="1" si="130"/>
        <v>Not Completed</v>
      </c>
      <c r="AZ481" s="50" t="str">
        <f t="shared" ca="1" si="131"/>
        <v>Not Completed</v>
      </c>
      <c r="BA481" s="48">
        <f t="shared" si="132"/>
        <v>0</v>
      </c>
      <c r="BB481" s="45" t="str">
        <f t="shared" si="133"/>
        <v/>
      </c>
      <c r="BC481" s="50" t="str">
        <f t="shared" si="134"/>
        <v/>
      </c>
      <c r="BD481" s="48">
        <f t="shared" si="135"/>
        <v>0</v>
      </c>
      <c r="BE481" s="50" t="str">
        <f t="shared" si="136"/>
        <v>Not Started</v>
      </c>
      <c r="BF481" s="51">
        <f t="shared" si="137"/>
        <v>1</v>
      </c>
      <c r="BG481" s="51">
        <f t="shared" si="138"/>
        <v>0</v>
      </c>
      <c r="BH481" s="50" t="str">
        <f t="shared" si="139"/>
        <v/>
      </c>
      <c r="BI481" s="50" t="str">
        <f t="shared" si="140"/>
        <v/>
      </c>
      <c r="BJ481" s="50" t="str">
        <f t="shared" si="141"/>
        <v/>
      </c>
      <c r="BK481" s="50" t="str">
        <f t="shared" si="142"/>
        <v xml:space="preserve">Not Started |  | </v>
      </c>
      <c r="BL481" s="49" t="str">
        <f t="shared" ca="1" si="143"/>
        <v/>
      </c>
    </row>
    <row r="482" spans="1:64" x14ac:dyDescent="0.25">
      <c r="A482" t="str">
        <f>[1]All_Tasks_Billing!A482</f>
        <v>LAS16.PPM09</v>
      </c>
      <c r="B482" t="str">
        <f>[1]All_Tasks_Billing!B482</f>
        <v>PPM</v>
      </c>
      <c r="C482" t="str">
        <f>[1]All_Tasks_Billing!C482</f>
        <v>9.2.25</v>
      </c>
      <c r="D482" t="str">
        <f>[1]All_Tasks_Billing!D482</f>
        <v>PDU</v>
      </c>
      <c r="E482" t="str">
        <f>[1]All_Tasks_Billing!E482</f>
        <v>Switchboard</v>
      </c>
      <c r="F482" t="str">
        <f>IF([1]All_Tasks_Billing!F482="","",[1]All_Tasks_Billing!F482)</f>
        <v/>
      </c>
      <c r="G482" t="str">
        <f>IF([1]All_Tasks_Billing!G482="","",[1]All_Tasks_Billing!G482)</f>
        <v/>
      </c>
      <c r="H482" s="45" t="str">
        <f>[1]All_Tasks_Billing!H482</f>
        <v/>
      </c>
      <c r="I482" t="str">
        <f>IF([1]All_Tasks_Billing!I482="","",[1]All_Tasks_Billing!I482)</f>
        <v/>
      </c>
      <c r="J482" t="str">
        <f>IF([1]All_Tasks_Billing!J482="","",[1]All_Tasks_Billing!J482)</f>
        <v/>
      </c>
      <c r="K482" t="b">
        <f>[1]All_Tasks_Billing!K482</f>
        <v>0</v>
      </c>
      <c r="L482" s="45" t="str">
        <f>[1]All_Tasks_Billing!L482</f>
        <v/>
      </c>
      <c r="M482" t="str">
        <f>[1]All_Tasks_Billing!M482</f>
        <v/>
      </c>
      <c r="N482" s="46">
        <f>IF([1]All_Tasks_Billing!N482="",0,[1]All_Tasks_Billing!N482)</f>
        <v>0</v>
      </c>
      <c r="O482" t="str">
        <f>[1]All_Tasks_Billing!O482</f>
        <v/>
      </c>
      <c r="P482" s="47">
        <f>IF([1]All_Tasks_Billing!P482="",0,[1]All_Tasks_Billing!P482)</f>
        <v>4</v>
      </c>
      <c r="Q482" s="47">
        <f>IF([1]All_Tasks_Billing!Q482="",0,[1]All_Tasks_Billing!Q482)</f>
        <v>4</v>
      </c>
      <c r="R482" s="47">
        <f>IF([1]All_Tasks_Billing!R482="",0,[1]All_Tasks_Billing!R482)</f>
        <v>4</v>
      </c>
      <c r="S482" t="str">
        <f>[1]All_Tasks_Billing!S482</f>
        <v/>
      </c>
      <c r="T482" t="str">
        <f>[1]All_Tasks_Billing!T482</f>
        <v/>
      </c>
      <c r="U482" t="str">
        <f>[1]All_Tasks_Billing!U482</f>
        <v/>
      </c>
      <c r="V482">
        <f>[1]All_Tasks_Billing!V482</f>
        <v>14</v>
      </c>
      <c r="W482" s="48">
        <f>[1]All_Tasks_Billing!W482</f>
        <v>150</v>
      </c>
      <c r="X482">
        <f>[1]All_Tasks_Billing!X482</f>
        <v>24331.724999999999</v>
      </c>
      <c r="Y482">
        <f>[1]All_Tasks_Billing!Y482</f>
        <v>1</v>
      </c>
      <c r="Z482" s="49">
        <f>[1]All_Tasks_Billing!Z482</f>
        <v>0</v>
      </c>
      <c r="AA482" s="45" t="str">
        <f>[1]All_Tasks_Billing!AA482</f>
        <v/>
      </c>
      <c r="AB482" t="str">
        <f>[1]All_Tasks_Billing!AB482</f>
        <v/>
      </c>
      <c r="AC482" s="48">
        <f>[1]All_Tasks_Billing!AC482</f>
        <v>0</v>
      </c>
      <c r="AD482" s="48">
        <f>[1]All_Tasks_Billing!AD482</f>
        <v>0</v>
      </c>
      <c r="AE482" s="48">
        <f>[1]All_Tasks_Billing!AE482</f>
        <v>0</v>
      </c>
      <c r="AF482" s="48">
        <f>[1]All_Tasks_Billing!AF482</f>
        <v>0</v>
      </c>
      <c r="AG482" s="48">
        <f>[1]All_Tasks_Billing!AG482</f>
        <v>0</v>
      </c>
      <c r="AH482" s="48">
        <f>[1]All_Tasks_Billing!AH482</f>
        <v>0.17199999999999999</v>
      </c>
      <c r="AI482" s="48">
        <f>[1]All_Tasks_Billing!AI482</f>
        <v>0</v>
      </c>
      <c r="AJ482" s="48">
        <f>[1]All_Tasks_Billing!AJ482</f>
        <v>0</v>
      </c>
      <c r="AK482" s="48">
        <f>[1]All_Tasks_Billing!AK482</f>
        <v>0</v>
      </c>
      <c r="AL482" s="48">
        <f>[1]All_Tasks_Billing!AL482</f>
        <v>0</v>
      </c>
      <c r="AM482" s="48">
        <f>[1]All_Tasks_Billing!AM482</f>
        <v>0</v>
      </c>
      <c r="AN482" s="48">
        <f>[1]All_Tasks_Billing!AN482</f>
        <v>0</v>
      </c>
      <c r="AO482" s="48">
        <f>[1]All_Tasks_Billing!AO482</f>
        <v>0</v>
      </c>
      <c r="AP482" s="48">
        <f>[1]All_Tasks_Billing!AP482</f>
        <v>0.17199999999999999</v>
      </c>
      <c r="AQ482" s="48">
        <f>[1]All_Tasks_Billing!AQ482</f>
        <v>0</v>
      </c>
      <c r="AR482" s="48">
        <f>[1]All_Tasks_Billing!AR482</f>
        <v>0</v>
      </c>
      <c r="AS482" s="48">
        <f>[1]All_Tasks_Billing!AS482</f>
        <v>0</v>
      </c>
      <c r="AT482" s="48">
        <f>[1]All_Tasks_Billing!AT482</f>
        <v>0</v>
      </c>
      <c r="AU482" s="50" t="str">
        <f t="shared" si="126"/>
        <v/>
      </c>
      <c r="AV482" s="50" t="str">
        <f t="shared" si="127"/>
        <v/>
      </c>
      <c r="AW482" s="50" t="str">
        <f t="shared" si="128"/>
        <v/>
      </c>
      <c r="AX482" s="50" t="str">
        <f t="shared" ca="1" si="129"/>
        <v>Not Completed</v>
      </c>
      <c r="AY482" s="50" t="str">
        <f t="shared" ca="1" si="130"/>
        <v>Not Completed</v>
      </c>
      <c r="AZ482" s="50" t="str">
        <f t="shared" ca="1" si="131"/>
        <v>Not Completed</v>
      </c>
      <c r="BA482" s="48">
        <f t="shared" si="132"/>
        <v>0</v>
      </c>
      <c r="BB482" s="45" t="str">
        <f t="shared" si="133"/>
        <v/>
      </c>
      <c r="BC482" s="50" t="str">
        <f t="shared" si="134"/>
        <v/>
      </c>
      <c r="BD482" s="48">
        <f t="shared" si="135"/>
        <v>0</v>
      </c>
      <c r="BE482" s="50" t="str">
        <f t="shared" si="136"/>
        <v>Not Started</v>
      </c>
      <c r="BF482" s="51">
        <f t="shared" si="137"/>
        <v>1</v>
      </c>
      <c r="BG482" s="51">
        <f t="shared" si="138"/>
        <v>0</v>
      </c>
      <c r="BH482" s="50" t="str">
        <f t="shared" si="139"/>
        <v/>
      </c>
      <c r="BI482" s="50" t="str">
        <f t="shared" si="140"/>
        <v/>
      </c>
      <c r="BJ482" s="50" t="str">
        <f t="shared" si="141"/>
        <v/>
      </c>
      <c r="BK482" s="50" t="str">
        <f t="shared" si="142"/>
        <v xml:space="preserve">Not Started |  | </v>
      </c>
      <c r="BL482" s="49" t="str">
        <f t="shared" ca="1" si="143"/>
        <v/>
      </c>
    </row>
    <row r="483" spans="1:64" x14ac:dyDescent="0.25">
      <c r="A483" t="str">
        <f>[1]All_Tasks_Billing!A483</f>
        <v>LAS16.PPM09</v>
      </c>
      <c r="B483" t="str">
        <f>[1]All_Tasks_Billing!B483</f>
        <v>PPM</v>
      </c>
      <c r="C483" t="str">
        <f>[1]All_Tasks_Billing!C483</f>
        <v>9.2.26</v>
      </c>
      <c r="D483" t="str">
        <f>[1]All_Tasks_Billing!D483</f>
        <v>PDU</v>
      </c>
      <c r="E483" t="str">
        <f>[1]All_Tasks_Billing!E483</f>
        <v>Switchboard</v>
      </c>
      <c r="F483" t="str">
        <f>IF([1]All_Tasks_Billing!F483="","",[1]All_Tasks_Billing!F483)</f>
        <v/>
      </c>
      <c r="G483" t="str">
        <f>IF([1]All_Tasks_Billing!G483="","",[1]All_Tasks_Billing!G483)</f>
        <v/>
      </c>
      <c r="H483" s="45" t="str">
        <f>[1]All_Tasks_Billing!H483</f>
        <v/>
      </c>
      <c r="I483" t="str">
        <f>IF([1]All_Tasks_Billing!I483="","",[1]All_Tasks_Billing!I483)</f>
        <v/>
      </c>
      <c r="J483" t="str">
        <f>IF([1]All_Tasks_Billing!J483="","",[1]All_Tasks_Billing!J483)</f>
        <v/>
      </c>
      <c r="K483" t="b">
        <f>[1]All_Tasks_Billing!K483</f>
        <v>0</v>
      </c>
      <c r="L483" s="45" t="str">
        <f>[1]All_Tasks_Billing!L483</f>
        <v/>
      </c>
      <c r="M483" t="str">
        <f>[1]All_Tasks_Billing!M483</f>
        <v/>
      </c>
      <c r="N483" s="46">
        <f>IF([1]All_Tasks_Billing!N483="",0,[1]All_Tasks_Billing!N483)</f>
        <v>0</v>
      </c>
      <c r="O483" t="str">
        <f>[1]All_Tasks_Billing!O483</f>
        <v/>
      </c>
      <c r="P483" s="47">
        <f>IF([1]All_Tasks_Billing!P483="",0,[1]All_Tasks_Billing!P483)</f>
        <v>4</v>
      </c>
      <c r="Q483" s="47">
        <f>IF([1]All_Tasks_Billing!Q483="",0,[1]All_Tasks_Billing!Q483)</f>
        <v>4</v>
      </c>
      <c r="R483" s="47">
        <f>IF([1]All_Tasks_Billing!R483="",0,[1]All_Tasks_Billing!R483)</f>
        <v>4</v>
      </c>
      <c r="S483" t="str">
        <f>[1]All_Tasks_Billing!S483</f>
        <v/>
      </c>
      <c r="T483" t="str">
        <f>[1]All_Tasks_Billing!T483</f>
        <v/>
      </c>
      <c r="U483" t="str">
        <f>[1]All_Tasks_Billing!U483</f>
        <v/>
      </c>
      <c r="V483">
        <f>[1]All_Tasks_Billing!V483</f>
        <v>14</v>
      </c>
      <c r="W483" s="48">
        <f>[1]All_Tasks_Billing!W483</f>
        <v>150</v>
      </c>
      <c r="X483">
        <f>[1]All_Tasks_Billing!X483</f>
        <v>24331.724999999999</v>
      </c>
      <c r="Y483">
        <f>[1]All_Tasks_Billing!Y483</f>
        <v>1</v>
      </c>
      <c r="Z483" s="49">
        <f>[1]All_Tasks_Billing!Z483</f>
        <v>0</v>
      </c>
      <c r="AA483" s="45" t="str">
        <f>[1]All_Tasks_Billing!AA483</f>
        <v/>
      </c>
      <c r="AB483" t="str">
        <f>[1]All_Tasks_Billing!AB483</f>
        <v/>
      </c>
      <c r="AC483" s="48">
        <f>[1]All_Tasks_Billing!AC483</f>
        <v>0</v>
      </c>
      <c r="AD483" s="48">
        <f>[1]All_Tasks_Billing!AD483</f>
        <v>0</v>
      </c>
      <c r="AE483" s="48">
        <f>[1]All_Tasks_Billing!AE483</f>
        <v>0</v>
      </c>
      <c r="AF483" s="48">
        <f>[1]All_Tasks_Billing!AF483</f>
        <v>0</v>
      </c>
      <c r="AG483" s="48">
        <f>[1]All_Tasks_Billing!AG483</f>
        <v>0</v>
      </c>
      <c r="AH483" s="48">
        <f>[1]All_Tasks_Billing!AH483</f>
        <v>0.17199999999999999</v>
      </c>
      <c r="AI483" s="48">
        <f>[1]All_Tasks_Billing!AI483</f>
        <v>0</v>
      </c>
      <c r="AJ483" s="48">
        <f>[1]All_Tasks_Billing!AJ483</f>
        <v>0</v>
      </c>
      <c r="AK483" s="48">
        <f>[1]All_Tasks_Billing!AK483</f>
        <v>0</v>
      </c>
      <c r="AL483" s="48">
        <f>[1]All_Tasks_Billing!AL483</f>
        <v>0</v>
      </c>
      <c r="AM483" s="48">
        <f>[1]All_Tasks_Billing!AM483</f>
        <v>0</v>
      </c>
      <c r="AN483" s="48">
        <f>[1]All_Tasks_Billing!AN483</f>
        <v>0</v>
      </c>
      <c r="AO483" s="48">
        <f>[1]All_Tasks_Billing!AO483</f>
        <v>0</v>
      </c>
      <c r="AP483" s="48">
        <f>[1]All_Tasks_Billing!AP483</f>
        <v>0.17199999999999999</v>
      </c>
      <c r="AQ483" s="48">
        <f>[1]All_Tasks_Billing!AQ483</f>
        <v>0</v>
      </c>
      <c r="AR483" s="48">
        <f>[1]All_Tasks_Billing!AR483</f>
        <v>0</v>
      </c>
      <c r="AS483" s="48">
        <f>[1]All_Tasks_Billing!AS483</f>
        <v>0</v>
      </c>
      <c r="AT483" s="48">
        <f>[1]All_Tasks_Billing!AT483</f>
        <v>0</v>
      </c>
      <c r="AU483" s="50" t="str">
        <f t="shared" si="126"/>
        <v/>
      </c>
      <c r="AV483" s="50" t="str">
        <f t="shared" si="127"/>
        <v/>
      </c>
      <c r="AW483" s="50" t="str">
        <f t="shared" si="128"/>
        <v/>
      </c>
      <c r="AX483" s="50" t="str">
        <f t="shared" ca="1" si="129"/>
        <v>Not Completed</v>
      </c>
      <c r="AY483" s="50" t="str">
        <f t="shared" ca="1" si="130"/>
        <v>Not Completed</v>
      </c>
      <c r="AZ483" s="50" t="str">
        <f t="shared" ca="1" si="131"/>
        <v>Not Completed</v>
      </c>
      <c r="BA483" s="48">
        <f t="shared" si="132"/>
        <v>0</v>
      </c>
      <c r="BB483" s="45" t="str">
        <f t="shared" si="133"/>
        <v/>
      </c>
      <c r="BC483" s="50" t="str">
        <f t="shared" si="134"/>
        <v/>
      </c>
      <c r="BD483" s="48">
        <f t="shared" si="135"/>
        <v>0</v>
      </c>
      <c r="BE483" s="50" t="str">
        <f t="shared" si="136"/>
        <v>Not Started</v>
      </c>
      <c r="BF483" s="51">
        <f t="shared" si="137"/>
        <v>1</v>
      </c>
      <c r="BG483" s="51">
        <f t="shared" si="138"/>
        <v>0</v>
      </c>
      <c r="BH483" s="50" t="str">
        <f t="shared" si="139"/>
        <v/>
      </c>
      <c r="BI483" s="50" t="str">
        <f t="shared" si="140"/>
        <v/>
      </c>
      <c r="BJ483" s="50" t="str">
        <f t="shared" si="141"/>
        <v/>
      </c>
      <c r="BK483" s="50" t="str">
        <f t="shared" si="142"/>
        <v xml:space="preserve">Not Started |  | </v>
      </c>
      <c r="BL483" s="49" t="str">
        <f t="shared" ca="1" si="143"/>
        <v/>
      </c>
    </row>
    <row r="484" spans="1:64" x14ac:dyDescent="0.25">
      <c r="A484" t="str">
        <f>[1]All_Tasks_Billing!A484</f>
        <v>LAS16.PPM09</v>
      </c>
      <c r="B484" t="str">
        <f>[1]All_Tasks_Billing!B484</f>
        <v>PPM</v>
      </c>
      <c r="C484" t="str">
        <f>[1]All_Tasks_Billing!C484</f>
        <v>9.2.27</v>
      </c>
      <c r="D484" t="str">
        <f>[1]All_Tasks_Billing!D484</f>
        <v>PDU</v>
      </c>
      <c r="E484" t="str">
        <f>[1]All_Tasks_Billing!E484</f>
        <v>PDU Load Bank</v>
      </c>
      <c r="F484" t="str">
        <f>IF([1]All_Tasks_Billing!F484="","",[1]All_Tasks_Billing!F484)</f>
        <v/>
      </c>
      <c r="G484" t="str">
        <f>IF([1]All_Tasks_Billing!G484="","",[1]All_Tasks_Billing!G484)</f>
        <v/>
      </c>
      <c r="H484" s="45" t="str">
        <f>[1]All_Tasks_Billing!H484</f>
        <v/>
      </c>
      <c r="I484" t="str">
        <f>IF([1]All_Tasks_Billing!I484="","",[1]All_Tasks_Billing!I484)</f>
        <v/>
      </c>
      <c r="J484" t="str">
        <f>IF([1]All_Tasks_Billing!J484="","",[1]All_Tasks_Billing!J484)</f>
        <v/>
      </c>
      <c r="K484" t="b">
        <f>[1]All_Tasks_Billing!K484</f>
        <v>0</v>
      </c>
      <c r="L484" s="45" t="str">
        <f>[1]All_Tasks_Billing!L484</f>
        <v/>
      </c>
      <c r="M484" t="str">
        <f>[1]All_Tasks_Billing!M484</f>
        <v/>
      </c>
      <c r="N484" s="46">
        <f>IF([1]All_Tasks_Billing!N484="",0,[1]All_Tasks_Billing!N484)</f>
        <v>0</v>
      </c>
      <c r="O484" t="str">
        <f>[1]All_Tasks_Billing!O484</f>
        <v/>
      </c>
      <c r="P484" s="47">
        <f>IF([1]All_Tasks_Billing!P484="",0,[1]All_Tasks_Billing!P484)</f>
        <v>5</v>
      </c>
      <c r="Q484" s="47">
        <f>IF([1]All_Tasks_Billing!Q484="",0,[1]All_Tasks_Billing!Q484)</f>
        <v>5</v>
      </c>
      <c r="R484" s="47">
        <f>IF([1]All_Tasks_Billing!R484="",0,[1]All_Tasks_Billing!R484)</f>
        <v>5</v>
      </c>
      <c r="S484" t="str">
        <f>[1]All_Tasks_Billing!S484</f>
        <v/>
      </c>
      <c r="T484" t="str">
        <f>[1]All_Tasks_Billing!T484</f>
        <v/>
      </c>
      <c r="U484" t="str">
        <f>[1]All_Tasks_Billing!U484</f>
        <v/>
      </c>
      <c r="V484">
        <f>[1]All_Tasks_Billing!V484</f>
        <v>14</v>
      </c>
      <c r="W484" s="48">
        <f>[1]All_Tasks_Billing!W484</f>
        <v>150</v>
      </c>
      <c r="X484">
        <f>[1]All_Tasks_Billing!X484</f>
        <v>24331.724999999999</v>
      </c>
      <c r="Y484">
        <f>[1]All_Tasks_Billing!Y484</f>
        <v>1</v>
      </c>
      <c r="Z484" s="49">
        <f>[1]All_Tasks_Billing!Z484</f>
        <v>0</v>
      </c>
      <c r="AA484" s="45" t="str">
        <f>[1]All_Tasks_Billing!AA484</f>
        <v/>
      </c>
      <c r="AB484" t="str">
        <f>[1]All_Tasks_Billing!AB484</f>
        <v/>
      </c>
      <c r="AC484" s="48">
        <f>[1]All_Tasks_Billing!AC484</f>
        <v>0</v>
      </c>
      <c r="AD484" s="48">
        <f>[1]All_Tasks_Billing!AD484</f>
        <v>0</v>
      </c>
      <c r="AE484" s="48">
        <f>[1]All_Tasks_Billing!AE484</f>
        <v>0</v>
      </c>
      <c r="AF484" s="48">
        <f>[1]All_Tasks_Billing!AF484</f>
        <v>0</v>
      </c>
      <c r="AG484" s="48">
        <f>[1]All_Tasks_Billing!AG484</f>
        <v>0</v>
      </c>
      <c r="AH484" s="48">
        <f>[1]All_Tasks_Billing!AH484</f>
        <v>0.21499999999999997</v>
      </c>
      <c r="AI484" s="48">
        <f>[1]All_Tasks_Billing!AI484</f>
        <v>0</v>
      </c>
      <c r="AJ484" s="48">
        <f>[1]All_Tasks_Billing!AJ484</f>
        <v>0</v>
      </c>
      <c r="AK484" s="48">
        <f>[1]All_Tasks_Billing!AK484</f>
        <v>0</v>
      </c>
      <c r="AL484" s="48">
        <f>[1]All_Tasks_Billing!AL484</f>
        <v>0</v>
      </c>
      <c r="AM484" s="48">
        <f>[1]All_Tasks_Billing!AM484</f>
        <v>0</v>
      </c>
      <c r="AN484" s="48">
        <f>[1]All_Tasks_Billing!AN484</f>
        <v>0</v>
      </c>
      <c r="AO484" s="48">
        <f>[1]All_Tasks_Billing!AO484</f>
        <v>0</v>
      </c>
      <c r="AP484" s="48">
        <f>[1]All_Tasks_Billing!AP484</f>
        <v>0.21499999999999997</v>
      </c>
      <c r="AQ484" s="48">
        <f>[1]All_Tasks_Billing!AQ484</f>
        <v>0</v>
      </c>
      <c r="AR484" s="48">
        <f>[1]All_Tasks_Billing!AR484</f>
        <v>0</v>
      </c>
      <c r="AS484" s="48">
        <f>[1]All_Tasks_Billing!AS484</f>
        <v>0</v>
      </c>
      <c r="AT484" s="48">
        <f>[1]All_Tasks_Billing!AT484</f>
        <v>0</v>
      </c>
      <c r="AU484" s="50" t="str">
        <f t="shared" si="126"/>
        <v/>
      </c>
      <c r="AV484" s="50" t="str">
        <f t="shared" si="127"/>
        <v/>
      </c>
      <c r="AW484" s="50" t="str">
        <f t="shared" si="128"/>
        <v/>
      </c>
      <c r="AX484" s="50" t="str">
        <f t="shared" ca="1" si="129"/>
        <v>Not Completed</v>
      </c>
      <c r="AY484" s="50" t="str">
        <f t="shared" ca="1" si="130"/>
        <v>Not Completed</v>
      </c>
      <c r="AZ484" s="50" t="str">
        <f t="shared" ca="1" si="131"/>
        <v>Not Completed</v>
      </c>
      <c r="BA484" s="48">
        <f t="shared" si="132"/>
        <v>0</v>
      </c>
      <c r="BB484" s="45" t="str">
        <f t="shared" si="133"/>
        <v/>
      </c>
      <c r="BC484" s="50" t="str">
        <f t="shared" si="134"/>
        <v/>
      </c>
      <c r="BD484" s="48">
        <f t="shared" si="135"/>
        <v>0</v>
      </c>
      <c r="BE484" s="50" t="str">
        <f t="shared" si="136"/>
        <v>Not Started</v>
      </c>
      <c r="BF484" s="51">
        <f t="shared" si="137"/>
        <v>1</v>
      </c>
      <c r="BG484" s="51">
        <f t="shared" si="138"/>
        <v>0</v>
      </c>
      <c r="BH484" s="50" t="str">
        <f t="shared" si="139"/>
        <v/>
      </c>
      <c r="BI484" s="50" t="str">
        <f t="shared" si="140"/>
        <v/>
      </c>
      <c r="BJ484" s="50" t="str">
        <f t="shared" si="141"/>
        <v/>
      </c>
      <c r="BK484" s="50" t="str">
        <f t="shared" si="142"/>
        <v xml:space="preserve">Not Started |  | </v>
      </c>
      <c r="BL484" s="49" t="str">
        <f t="shared" ca="1" si="143"/>
        <v/>
      </c>
    </row>
    <row r="485" spans="1:64" x14ac:dyDescent="0.25">
      <c r="A485" t="str">
        <f>[1]All_Tasks_Billing!A485</f>
        <v>LAS16.PPM09</v>
      </c>
      <c r="B485" t="str">
        <f>[1]All_Tasks_Billing!B485</f>
        <v>PPM</v>
      </c>
      <c r="C485" t="str">
        <f>[1]All_Tasks_Billing!C485</f>
        <v>9.2.28</v>
      </c>
      <c r="D485" t="str">
        <f>[1]All_Tasks_Billing!D485</f>
        <v>PDU</v>
      </c>
      <c r="E485" t="str">
        <f>[1]All_Tasks_Billing!E485</f>
        <v>PDU Load Bank</v>
      </c>
      <c r="F485" t="str">
        <f>IF([1]All_Tasks_Billing!F485="","",[1]All_Tasks_Billing!F485)</f>
        <v/>
      </c>
      <c r="G485" t="str">
        <f>IF([1]All_Tasks_Billing!G485="","",[1]All_Tasks_Billing!G485)</f>
        <v/>
      </c>
      <c r="H485" s="45" t="str">
        <f>[1]All_Tasks_Billing!H485</f>
        <v/>
      </c>
      <c r="I485" t="str">
        <f>IF([1]All_Tasks_Billing!I485="","",[1]All_Tasks_Billing!I485)</f>
        <v/>
      </c>
      <c r="J485" t="str">
        <f>IF([1]All_Tasks_Billing!J485="","",[1]All_Tasks_Billing!J485)</f>
        <v/>
      </c>
      <c r="K485" t="b">
        <f>[1]All_Tasks_Billing!K485</f>
        <v>0</v>
      </c>
      <c r="L485" s="45" t="str">
        <f>[1]All_Tasks_Billing!L485</f>
        <v/>
      </c>
      <c r="M485" t="str">
        <f>[1]All_Tasks_Billing!M485</f>
        <v/>
      </c>
      <c r="N485" s="46">
        <f>IF([1]All_Tasks_Billing!N485="",0,[1]All_Tasks_Billing!N485)</f>
        <v>0</v>
      </c>
      <c r="O485" t="str">
        <f>[1]All_Tasks_Billing!O485</f>
        <v/>
      </c>
      <c r="P485" s="47">
        <f>IF([1]All_Tasks_Billing!P485="",0,[1]All_Tasks_Billing!P485)</f>
        <v>5</v>
      </c>
      <c r="Q485" s="47">
        <f>IF([1]All_Tasks_Billing!Q485="",0,[1]All_Tasks_Billing!Q485)</f>
        <v>5</v>
      </c>
      <c r="R485" s="47">
        <f>IF([1]All_Tasks_Billing!R485="",0,[1]All_Tasks_Billing!R485)</f>
        <v>5</v>
      </c>
      <c r="S485" t="str">
        <f>[1]All_Tasks_Billing!S485</f>
        <v/>
      </c>
      <c r="T485" t="str">
        <f>[1]All_Tasks_Billing!T485</f>
        <v/>
      </c>
      <c r="U485" t="str">
        <f>[1]All_Tasks_Billing!U485</f>
        <v/>
      </c>
      <c r="V485">
        <f>[1]All_Tasks_Billing!V485</f>
        <v>14</v>
      </c>
      <c r="W485" s="48">
        <f>[1]All_Tasks_Billing!W485</f>
        <v>150</v>
      </c>
      <c r="X485">
        <f>[1]All_Tasks_Billing!X485</f>
        <v>24331.724999999999</v>
      </c>
      <c r="Y485">
        <f>[1]All_Tasks_Billing!Y485</f>
        <v>1</v>
      </c>
      <c r="Z485" s="49">
        <f>[1]All_Tasks_Billing!Z485</f>
        <v>0</v>
      </c>
      <c r="AA485" s="45" t="str">
        <f>[1]All_Tasks_Billing!AA485</f>
        <v/>
      </c>
      <c r="AB485" t="str">
        <f>[1]All_Tasks_Billing!AB485</f>
        <v/>
      </c>
      <c r="AC485" s="48">
        <f>[1]All_Tasks_Billing!AC485</f>
        <v>0</v>
      </c>
      <c r="AD485" s="48">
        <f>[1]All_Tasks_Billing!AD485</f>
        <v>0</v>
      </c>
      <c r="AE485" s="48">
        <f>[1]All_Tasks_Billing!AE485</f>
        <v>0</v>
      </c>
      <c r="AF485" s="48">
        <f>[1]All_Tasks_Billing!AF485</f>
        <v>0</v>
      </c>
      <c r="AG485" s="48">
        <f>[1]All_Tasks_Billing!AG485</f>
        <v>0</v>
      </c>
      <c r="AH485" s="48">
        <f>[1]All_Tasks_Billing!AH485</f>
        <v>0.21499999999999997</v>
      </c>
      <c r="AI485" s="48">
        <f>[1]All_Tasks_Billing!AI485</f>
        <v>0</v>
      </c>
      <c r="AJ485" s="48">
        <f>[1]All_Tasks_Billing!AJ485</f>
        <v>0</v>
      </c>
      <c r="AK485" s="48">
        <f>[1]All_Tasks_Billing!AK485</f>
        <v>0</v>
      </c>
      <c r="AL485" s="48">
        <f>[1]All_Tasks_Billing!AL485</f>
        <v>0</v>
      </c>
      <c r="AM485" s="48">
        <f>[1]All_Tasks_Billing!AM485</f>
        <v>0</v>
      </c>
      <c r="AN485" s="48">
        <f>[1]All_Tasks_Billing!AN485</f>
        <v>0</v>
      </c>
      <c r="AO485" s="48">
        <f>[1]All_Tasks_Billing!AO485</f>
        <v>0</v>
      </c>
      <c r="AP485" s="48">
        <f>[1]All_Tasks_Billing!AP485</f>
        <v>0.21499999999999997</v>
      </c>
      <c r="AQ485" s="48">
        <f>[1]All_Tasks_Billing!AQ485</f>
        <v>0</v>
      </c>
      <c r="AR485" s="48">
        <f>[1]All_Tasks_Billing!AR485</f>
        <v>0</v>
      </c>
      <c r="AS485" s="48">
        <f>[1]All_Tasks_Billing!AS485</f>
        <v>0</v>
      </c>
      <c r="AT485" s="48">
        <f>[1]All_Tasks_Billing!AT485</f>
        <v>0</v>
      </c>
      <c r="AU485" s="50" t="str">
        <f t="shared" si="126"/>
        <v/>
      </c>
      <c r="AV485" s="50" t="str">
        <f t="shared" si="127"/>
        <v/>
      </c>
      <c r="AW485" s="50" t="str">
        <f t="shared" si="128"/>
        <v/>
      </c>
      <c r="AX485" s="50" t="str">
        <f t="shared" ca="1" si="129"/>
        <v>Not Completed</v>
      </c>
      <c r="AY485" s="50" t="str">
        <f t="shared" ca="1" si="130"/>
        <v>Not Completed</v>
      </c>
      <c r="AZ485" s="50" t="str">
        <f t="shared" ca="1" si="131"/>
        <v>Not Completed</v>
      </c>
      <c r="BA485" s="48">
        <f t="shared" si="132"/>
        <v>0</v>
      </c>
      <c r="BB485" s="45" t="str">
        <f t="shared" si="133"/>
        <v/>
      </c>
      <c r="BC485" s="50" t="str">
        <f t="shared" si="134"/>
        <v/>
      </c>
      <c r="BD485" s="48">
        <f t="shared" si="135"/>
        <v>0</v>
      </c>
      <c r="BE485" s="50" t="str">
        <f t="shared" si="136"/>
        <v>Not Started</v>
      </c>
      <c r="BF485" s="51">
        <f t="shared" si="137"/>
        <v>1</v>
      </c>
      <c r="BG485" s="51">
        <f t="shared" si="138"/>
        <v>0</v>
      </c>
      <c r="BH485" s="50" t="str">
        <f t="shared" si="139"/>
        <v/>
      </c>
      <c r="BI485" s="50" t="str">
        <f t="shared" si="140"/>
        <v/>
      </c>
      <c r="BJ485" s="50" t="str">
        <f t="shared" si="141"/>
        <v/>
      </c>
      <c r="BK485" s="50" t="str">
        <f t="shared" si="142"/>
        <v xml:space="preserve">Not Started |  | </v>
      </c>
      <c r="BL485" s="49" t="str">
        <f t="shared" ca="1" si="143"/>
        <v/>
      </c>
    </row>
    <row r="486" spans="1:64" x14ac:dyDescent="0.25">
      <c r="A486" t="str">
        <f>[1]All_Tasks_Billing!A486</f>
        <v>LAS16.PPM09</v>
      </c>
      <c r="B486" t="str">
        <f>[1]All_Tasks_Billing!B486</f>
        <v>PPM</v>
      </c>
      <c r="C486" t="str">
        <f>[1]All_Tasks_Billing!C486</f>
        <v>9.3.1</v>
      </c>
      <c r="D486" t="str">
        <f>[1]All_Tasks_Billing!D486</f>
        <v>Grounding</v>
      </c>
      <c r="E486" t="str">
        <f>[1]All_Tasks_Billing!E486</f>
        <v>Point-to-Point</v>
      </c>
      <c r="F486" t="str">
        <f>IF([1]All_Tasks_Billing!F486="","",[1]All_Tasks_Billing!F486)</f>
        <v/>
      </c>
      <c r="G486" t="str">
        <f>IF([1]All_Tasks_Billing!G486="","",[1]All_Tasks_Billing!G486)</f>
        <v/>
      </c>
      <c r="H486" s="45" t="str">
        <f>[1]All_Tasks_Billing!H486</f>
        <v/>
      </c>
      <c r="I486" t="str">
        <f>IF([1]All_Tasks_Billing!I486="","",[1]All_Tasks_Billing!I486)</f>
        <v/>
      </c>
      <c r="J486" t="str">
        <f>IF([1]All_Tasks_Billing!J486="","",[1]All_Tasks_Billing!J486)</f>
        <v/>
      </c>
      <c r="K486" t="b">
        <f>[1]All_Tasks_Billing!K486</f>
        <v>0</v>
      </c>
      <c r="L486" s="45" t="str">
        <f>[1]All_Tasks_Billing!L486</f>
        <v/>
      </c>
      <c r="M486" t="str">
        <f>[1]All_Tasks_Billing!M486</f>
        <v/>
      </c>
      <c r="N486" s="46">
        <f>IF([1]All_Tasks_Billing!N486="",0,[1]All_Tasks_Billing!N486)</f>
        <v>0</v>
      </c>
      <c r="O486" t="str">
        <f>[1]All_Tasks_Billing!O486</f>
        <v/>
      </c>
      <c r="P486" s="47">
        <f>IF([1]All_Tasks_Billing!P486="",0,[1]All_Tasks_Billing!P486)</f>
        <v>1.5</v>
      </c>
      <c r="Q486" s="47">
        <f>IF([1]All_Tasks_Billing!Q486="",0,[1]All_Tasks_Billing!Q486)</f>
        <v>1.5</v>
      </c>
      <c r="R486" s="47">
        <f>IF([1]All_Tasks_Billing!R486="",0,[1]All_Tasks_Billing!R486)</f>
        <v>1.5</v>
      </c>
      <c r="S486" t="str">
        <f>[1]All_Tasks_Billing!S486</f>
        <v/>
      </c>
      <c r="T486" t="str">
        <f>[1]All_Tasks_Billing!T486</f>
        <v/>
      </c>
      <c r="U486" t="str">
        <f>[1]All_Tasks_Billing!U486</f>
        <v/>
      </c>
      <c r="V486">
        <f>[1]All_Tasks_Billing!V486</f>
        <v>14</v>
      </c>
      <c r="W486" s="48">
        <f>[1]All_Tasks_Billing!W486</f>
        <v>150</v>
      </c>
      <c r="X486">
        <f>[1]All_Tasks_Billing!X486</f>
        <v>24331.724999999999</v>
      </c>
      <c r="Y486">
        <f>[1]All_Tasks_Billing!Y486</f>
        <v>1</v>
      </c>
      <c r="Z486" s="49">
        <f>[1]All_Tasks_Billing!Z486</f>
        <v>0</v>
      </c>
      <c r="AA486" s="45" t="str">
        <f>[1]All_Tasks_Billing!AA486</f>
        <v/>
      </c>
      <c r="AB486" t="str">
        <f>[1]All_Tasks_Billing!AB486</f>
        <v/>
      </c>
      <c r="AC486" s="48">
        <f>[1]All_Tasks_Billing!AC486</f>
        <v>0</v>
      </c>
      <c r="AD486" s="48">
        <f>[1]All_Tasks_Billing!AD486</f>
        <v>0</v>
      </c>
      <c r="AE486" s="48">
        <f>[1]All_Tasks_Billing!AE486</f>
        <v>0</v>
      </c>
      <c r="AF486" s="48">
        <f>[1]All_Tasks_Billing!AF486</f>
        <v>0</v>
      </c>
      <c r="AG486" s="48">
        <f>[1]All_Tasks_Billing!AG486</f>
        <v>0</v>
      </c>
      <c r="AH486" s="48">
        <f>[1]All_Tasks_Billing!AH486</f>
        <v>6.4500000000000002E-2</v>
      </c>
      <c r="AI486" s="48">
        <f>[1]All_Tasks_Billing!AI486</f>
        <v>0</v>
      </c>
      <c r="AJ486" s="48">
        <f>[1]All_Tasks_Billing!AJ486</f>
        <v>0</v>
      </c>
      <c r="AK486" s="48">
        <f>[1]All_Tasks_Billing!AK486</f>
        <v>0</v>
      </c>
      <c r="AL486" s="48">
        <f>[1]All_Tasks_Billing!AL486</f>
        <v>0</v>
      </c>
      <c r="AM486" s="48">
        <f>[1]All_Tasks_Billing!AM486</f>
        <v>0</v>
      </c>
      <c r="AN486" s="48">
        <f>[1]All_Tasks_Billing!AN486</f>
        <v>0</v>
      </c>
      <c r="AO486" s="48">
        <f>[1]All_Tasks_Billing!AO486</f>
        <v>0</v>
      </c>
      <c r="AP486" s="48">
        <f>[1]All_Tasks_Billing!AP486</f>
        <v>6.4500000000000002E-2</v>
      </c>
      <c r="AQ486" s="48">
        <f>[1]All_Tasks_Billing!AQ486</f>
        <v>0</v>
      </c>
      <c r="AR486" s="48">
        <f>[1]All_Tasks_Billing!AR486</f>
        <v>0</v>
      </c>
      <c r="AS486" s="48">
        <f>[1]All_Tasks_Billing!AS486</f>
        <v>0</v>
      </c>
      <c r="AT486" s="48">
        <f>[1]All_Tasks_Billing!AT486</f>
        <v>0</v>
      </c>
      <c r="AU486" s="50" t="str">
        <f t="shared" si="126"/>
        <v/>
      </c>
      <c r="AV486" s="50" t="str">
        <f t="shared" si="127"/>
        <v/>
      </c>
      <c r="AW486" s="50" t="str">
        <f t="shared" si="128"/>
        <v/>
      </c>
      <c r="AX486" s="50" t="str">
        <f t="shared" ca="1" si="129"/>
        <v>Not Completed</v>
      </c>
      <c r="AY486" s="50" t="str">
        <f t="shared" ca="1" si="130"/>
        <v>Not Completed</v>
      </c>
      <c r="AZ486" s="50" t="str">
        <f t="shared" ca="1" si="131"/>
        <v>Not Completed</v>
      </c>
      <c r="BA486" s="48">
        <f t="shared" si="132"/>
        <v>0</v>
      </c>
      <c r="BB486" s="45" t="str">
        <f t="shared" si="133"/>
        <v/>
      </c>
      <c r="BC486" s="50" t="str">
        <f t="shared" si="134"/>
        <v/>
      </c>
      <c r="BD486" s="48">
        <f t="shared" si="135"/>
        <v>0</v>
      </c>
      <c r="BE486" s="50" t="str">
        <f t="shared" si="136"/>
        <v>Not Started</v>
      </c>
      <c r="BF486" s="51">
        <f t="shared" si="137"/>
        <v>1</v>
      </c>
      <c r="BG486" s="51">
        <f t="shared" si="138"/>
        <v>0</v>
      </c>
      <c r="BH486" s="50" t="str">
        <f t="shared" si="139"/>
        <v/>
      </c>
      <c r="BI486" s="50" t="str">
        <f t="shared" si="140"/>
        <v/>
      </c>
      <c r="BJ486" s="50" t="str">
        <f t="shared" si="141"/>
        <v/>
      </c>
      <c r="BK486" s="50" t="str">
        <f t="shared" si="142"/>
        <v xml:space="preserve">Not Started |  | </v>
      </c>
      <c r="BL486" s="49" t="str">
        <f t="shared" ca="1" si="143"/>
        <v/>
      </c>
    </row>
    <row r="487" spans="1:64" x14ac:dyDescent="0.25">
      <c r="A487" t="str">
        <f>[1]All_Tasks_Billing!A487</f>
        <v>LAS16.PPM09</v>
      </c>
      <c r="B487" t="str">
        <f>[1]All_Tasks_Billing!B487</f>
        <v>PPM</v>
      </c>
      <c r="C487" t="str">
        <f>[1]All_Tasks_Billing!C487</f>
        <v>9.3.2</v>
      </c>
      <c r="D487" t="str">
        <f>[1]All_Tasks_Billing!D487</f>
        <v>Grounding</v>
      </c>
      <c r="E487" t="str">
        <f>[1]All_Tasks_Billing!E487</f>
        <v>Ground Resistance - Clamp</v>
      </c>
      <c r="F487" t="str">
        <f>IF([1]All_Tasks_Billing!F487="","",[1]All_Tasks_Billing!F487)</f>
        <v/>
      </c>
      <c r="G487" t="str">
        <f>IF([1]All_Tasks_Billing!G487="","",[1]All_Tasks_Billing!G487)</f>
        <v/>
      </c>
      <c r="H487" s="45" t="str">
        <f>[1]All_Tasks_Billing!H487</f>
        <v/>
      </c>
      <c r="I487" t="str">
        <f>IF([1]All_Tasks_Billing!I487="","",[1]All_Tasks_Billing!I487)</f>
        <v/>
      </c>
      <c r="J487" t="str">
        <f>IF([1]All_Tasks_Billing!J487="","",[1]All_Tasks_Billing!J487)</f>
        <v/>
      </c>
      <c r="K487" t="b">
        <f>[1]All_Tasks_Billing!K487</f>
        <v>0</v>
      </c>
      <c r="L487" s="45" t="str">
        <f>[1]All_Tasks_Billing!L487</f>
        <v/>
      </c>
      <c r="M487" t="str">
        <f>[1]All_Tasks_Billing!M487</f>
        <v/>
      </c>
      <c r="N487" s="46">
        <f>IF([1]All_Tasks_Billing!N487="",0,[1]All_Tasks_Billing!N487)</f>
        <v>0</v>
      </c>
      <c r="O487" t="str">
        <f>[1]All_Tasks_Billing!O487</f>
        <v/>
      </c>
      <c r="P487" s="47">
        <f>IF([1]All_Tasks_Billing!P487="",0,[1]All_Tasks_Billing!P487)</f>
        <v>2</v>
      </c>
      <c r="Q487" s="47">
        <f>IF([1]All_Tasks_Billing!Q487="",0,[1]All_Tasks_Billing!Q487)</f>
        <v>2</v>
      </c>
      <c r="R487" s="47">
        <f>IF([1]All_Tasks_Billing!R487="",0,[1]All_Tasks_Billing!R487)</f>
        <v>2</v>
      </c>
      <c r="S487" t="str">
        <f>[1]All_Tasks_Billing!S487</f>
        <v/>
      </c>
      <c r="T487" t="str">
        <f>[1]All_Tasks_Billing!T487</f>
        <v/>
      </c>
      <c r="U487" t="str">
        <f>[1]All_Tasks_Billing!U487</f>
        <v/>
      </c>
      <c r="V487">
        <f>[1]All_Tasks_Billing!V487</f>
        <v>14</v>
      </c>
      <c r="W487" s="48">
        <f>[1]All_Tasks_Billing!W487</f>
        <v>150</v>
      </c>
      <c r="X487">
        <f>[1]All_Tasks_Billing!X487</f>
        <v>24331.724999999999</v>
      </c>
      <c r="Y487">
        <f>[1]All_Tasks_Billing!Y487</f>
        <v>1</v>
      </c>
      <c r="Z487" s="49">
        <f>[1]All_Tasks_Billing!Z487</f>
        <v>0</v>
      </c>
      <c r="AA487" s="45" t="str">
        <f>[1]All_Tasks_Billing!AA487</f>
        <v/>
      </c>
      <c r="AB487" t="str">
        <f>[1]All_Tasks_Billing!AB487</f>
        <v/>
      </c>
      <c r="AC487" s="48">
        <f>[1]All_Tasks_Billing!AC487</f>
        <v>0</v>
      </c>
      <c r="AD487" s="48">
        <f>[1]All_Tasks_Billing!AD487</f>
        <v>0</v>
      </c>
      <c r="AE487" s="48">
        <f>[1]All_Tasks_Billing!AE487</f>
        <v>0</v>
      </c>
      <c r="AF487" s="48">
        <f>[1]All_Tasks_Billing!AF487</f>
        <v>0</v>
      </c>
      <c r="AG487" s="48">
        <f>[1]All_Tasks_Billing!AG487</f>
        <v>0</v>
      </c>
      <c r="AH487" s="48">
        <f>[1]All_Tasks_Billing!AH487</f>
        <v>8.5999999999999993E-2</v>
      </c>
      <c r="AI487" s="48">
        <f>[1]All_Tasks_Billing!AI487</f>
        <v>0</v>
      </c>
      <c r="AJ487" s="48">
        <f>[1]All_Tasks_Billing!AJ487</f>
        <v>0</v>
      </c>
      <c r="AK487" s="48">
        <f>[1]All_Tasks_Billing!AK487</f>
        <v>0</v>
      </c>
      <c r="AL487" s="48">
        <f>[1]All_Tasks_Billing!AL487</f>
        <v>0</v>
      </c>
      <c r="AM487" s="48">
        <f>[1]All_Tasks_Billing!AM487</f>
        <v>0</v>
      </c>
      <c r="AN487" s="48">
        <f>[1]All_Tasks_Billing!AN487</f>
        <v>0</v>
      </c>
      <c r="AO487" s="48">
        <f>[1]All_Tasks_Billing!AO487</f>
        <v>0</v>
      </c>
      <c r="AP487" s="48">
        <f>[1]All_Tasks_Billing!AP487</f>
        <v>8.5999999999999993E-2</v>
      </c>
      <c r="AQ487" s="48">
        <f>[1]All_Tasks_Billing!AQ487</f>
        <v>0</v>
      </c>
      <c r="AR487" s="48">
        <f>[1]All_Tasks_Billing!AR487</f>
        <v>0</v>
      </c>
      <c r="AS487" s="48">
        <f>[1]All_Tasks_Billing!AS487</f>
        <v>0</v>
      </c>
      <c r="AT487" s="48">
        <f>[1]All_Tasks_Billing!AT487</f>
        <v>0</v>
      </c>
      <c r="AU487" s="50" t="str">
        <f t="shared" si="126"/>
        <v/>
      </c>
      <c r="AV487" s="50" t="str">
        <f t="shared" si="127"/>
        <v/>
      </c>
      <c r="AW487" s="50" t="str">
        <f t="shared" si="128"/>
        <v/>
      </c>
      <c r="AX487" s="50" t="str">
        <f t="shared" ca="1" si="129"/>
        <v>Not Completed</v>
      </c>
      <c r="AY487" s="50" t="str">
        <f t="shared" ca="1" si="130"/>
        <v>Not Completed</v>
      </c>
      <c r="AZ487" s="50" t="str">
        <f t="shared" ca="1" si="131"/>
        <v>Not Completed</v>
      </c>
      <c r="BA487" s="48">
        <f t="shared" si="132"/>
        <v>0</v>
      </c>
      <c r="BB487" s="45" t="str">
        <f t="shared" si="133"/>
        <v/>
      </c>
      <c r="BC487" s="50" t="str">
        <f t="shared" si="134"/>
        <v/>
      </c>
      <c r="BD487" s="48">
        <f t="shared" si="135"/>
        <v>0</v>
      </c>
      <c r="BE487" s="50" t="str">
        <f t="shared" si="136"/>
        <v>Not Started</v>
      </c>
      <c r="BF487" s="51">
        <f t="shared" si="137"/>
        <v>1</v>
      </c>
      <c r="BG487" s="51">
        <f t="shared" si="138"/>
        <v>0</v>
      </c>
      <c r="BH487" s="50" t="str">
        <f t="shared" si="139"/>
        <v/>
      </c>
      <c r="BI487" s="50" t="str">
        <f t="shared" si="140"/>
        <v/>
      </c>
      <c r="BJ487" s="50" t="str">
        <f t="shared" si="141"/>
        <v/>
      </c>
      <c r="BK487" s="50" t="str">
        <f t="shared" si="142"/>
        <v xml:space="preserve">Not Started |  | </v>
      </c>
      <c r="BL487" s="49" t="str">
        <f t="shared" ca="1" si="143"/>
        <v/>
      </c>
    </row>
    <row r="488" spans="1:64" x14ac:dyDescent="0.25">
      <c r="A488" t="str">
        <f>[1]All_Tasks_Billing!A488</f>
        <v>LAS16.PPM10</v>
      </c>
      <c r="B488" t="str">
        <f>[1]All_Tasks_Billing!B488</f>
        <v>PPM</v>
      </c>
      <c r="C488" t="str">
        <f>[1]All_Tasks_Billing!C488</f>
        <v>10.1.1</v>
      </c>
      <c r="D488" t="str">
        <f>[1]All_Tasks_Billing!D488</f>
        <v>Main Switchgear</v>
      </c>
      <c r="E488" t="str">
        <f>[1]All_Tasks_Billing!E488</f>
        <v>Switchboard</v>
      </c>
      <c r="F488" t="str">
        <f>IF([1]All_Tasks_Billing!F488="","",[1]All_Tasks_Billing!F488)</f>
        <v/>
      </c>
      <c r="G488" t="str">
        <f>IF([1]All_Tasks_Billing!G488="","",[1]All_Tasks_Billing!G488)</f>
        <v/>
      </c>
      <c r="H488" s="45" t="str">
        <f>[1]All_Tasks_Billing!H488</f>
        <v/>
      </c>
      <c r="I488" t="str">
        <f>IF([1]All_Tasks_Billing!I488="","",[1]All_Tasks_Billing!I488)</f>
        <v/>
      </c>
      <c r="J488" t="str">
        <f>IF([1]All_Tasks_Billing!J488="","",[1]All_Tasks_Billing!J488)</f>
        <v/>
      </c>
      <c r="K488" t="b">
        <f>[1]All_Tasks_Billing!K488</f>
        <v>0</v>
      </c>
      <c r="L488" s="45" t="str">
        <f>[1]All_Tasks_Billing!L488</f>
        <v/>
      </c>
      <c r="M488" t="str">
        <f>[1]All_Tasks_Billing!M488</f>
        <v/>
      </c>
      <c r="N488" s="46">
        <f>IF([1]All_Tasks_Billing!N488="",0,[1]All_Tasks_Billing!N488)</f>
        <v>0</v>
      </c>
      <c r="O488" t="str">
        <f>[1]All_Tasks_Billing!O488</f>
        <v/>
      </c>
      <c r="P488" s="47">
        <f>IF([1]All_Tasks_Billing!P488="",0,[1]All_Tasks_Billing!P488)</f>
        <v>4</v>
      </c>
      <c r="Q488" s="47">
        <f>IF([1]All_Tasks_Billing!Q488="",0,[1]All_Tasks_Billing!Q488)</f>
        <v>4</v>
      </c>
      <c r="R488" s="47">
        <f>IF([1]All_Tasks_Billing!R488="",0,[1]All_Tasks_Billing!R488)</f>
        <v>4</v>
      </c>
      <c r="S488" t="str">
        <f>[1]All_Tasks_Billing!S488</f>
        <v/>
      </c>
      <c r="T488" t="str">
        <f>[1]All_Tasks_Billing!T488</f>
        <v/>
      </c>
      <c r="U488" t="str">
        <f>[1]All_Tasks_Billing!U488</f>
        <v/>
      </c>
      <c r="V488">
        <f>[1]All_Tasks_Billing!V488</f>
        <v>15</v>
      </c>
      <c r="W488" s="48">
        <f>[1]All_Tasks_Billing!W488</f>
        <v>150</v>
      </c>
      <c r="X488">
        <f>[1]All_Tasks_Billing!X488</f>
        <v>24331.724999999999</v>
      </c>
      <c r="Y488">
        <f>[1]All_Tasks_Billing!Y488</f>
        <v>1</v>
      </c>
      <c r="Z488" s="49">
        <f>[1]All_Tasks_Billing!Z488</f>
        <v>0</v>
      </c>
      <c r="AA488" s="45" t="str">
        <f>[1]All_Tasks_Billing!AA488</f>
        <v/>
      </c>
      <c r="AB488" t="str">
        <f>[1]All_Tasks_Billing!AB488</f>
        <v/>
      </c>
      <c r="AC488" s="48">
        <f>[1]All_Tasks_Billing!AC488</f>
        <v>0</v>
      </c>
      <c r="AD488" s="48">
        <f>[1]All_Tasks_Billing!AD488</f>
        <v>0</v>
      </c>
      <c r="AE488" s="48">
        <f>[1]All_Tasks_Billing!AE488</f>
        <v>0</v>
      </c>
      <c r="AF488" s="48">
        <f>[1]All_Tasks_Billing!AF488</f>
        <v>0</v>
      </c>
      <c r="AG488" s="48">
        <f>[1]All_Tasks_Billing!AG488</f>
        <v>0</v>
      </c>
      <c r="AH488" s="48">
        <f>[1]All_Tasks_Billing!AH488</f>
        <v>0.17199999999999999</v>
      </c>
      <c r="AI488" s="48">
        <f>[1]All_Tasks_Billing!AI488</f>
        <v>0</v>
      </c>
      <c r="AJ488" s="48">
        <f>[1]All_Tasks_Billing!AJ488</f>
        <v>0</v>
      </c>
      <c r="AK488" s="48">
        <f>[1]All_Tasks_Billing!AK488</f>
        <v>0</v>
      </c>
      <c r="AL488" s="48">
        <f>[1]All_Tasks_Billing!AL488</f>
        <v>0</v>
      </c>
      <c r="AM488" s="48">
        <f>[1]All_Tasks_Billing!AM488</f>
        <v>0</v>
      </c>
      <c r="AN488" s="48">
        <f>[1]All_Tasks_Billing!AN488</f>
        <v>0</v>
      </c>
      <c r="AO488" s="48">
        <f>[1]All_Tasks_Billing!AO488</f>
        <v>0</v>
      </c>
      <c r="AP488" s="48">
        <f>[1]All_Tasks_Billing!AP488</f>
        <v>0.17199999999999999</v>
      </c>
      <c r="AQ488" s="48">
        <f>[1]All_Tasks_Billing!AQ488</f>
        <v>0</v>
      </c>
      <c r="AR488" s="48">
        <f>[1]All_Tasks_Billing!AR488</f>
        <v>0</v>
      </c>
      <c r="AS488" s="48">
        <f>[1]All_Tasks_Billing!AS488</f>
        <v>0</v>
      </c>
      <c r="AT488" s="48">
        <f>[1]All_Tasks_Billing!AT488</f>
        <v>0</v>
      </c>
      <c r="AU488" s="50" t="str">
        <f t="shared" si="126"/>
        <v/>
      </c>
      <c r="AV488" s="50" t="str">
        <f t="shared" si="127"/>
        <v/>
      </c>
      <c r="AW488" s="50" t="str">
        <f t="shared" si="128"/>
        <v/>
      </c>
      <c r="AX488" s="50" t="str">
        <f t="shared" ca="1" si="129"/>
        <v>Not Completed</v>
      </c>
      <c r="AY488" s="50" t="str">
        <f t="shared" ca="1" si="130"/>
        <v>Not Completed</v>
      </c>
      <c r="AZ488" s="50" t="str">
        <f t="shared" ca="1" si="131"/>
        <v>Not Completed</v>
      </c>
      <c r="BA488" s="48">
        <f t="shared" si="132"/>
        <v>0</v>
      </c>
      <c r="BB488" s="45" t="str">
        <f t="shared" si="133"/>
        <v/>
      </c>
      <c r="BC488" s="50" t="str">
        <f t="shared" si="134"/>
        <v/>
      </c>
      <c r="BD488" s="48">
        <f t="shared" si="135"/>
        <v>0</v>
      </c>
      <c r="BE488" s="50" t="str">
        <f t="shared" si="136"/>
        <v>Not Started</v>
      </c>
      <c r="BF488" s="51">
        <f t="shared" si="137"/>
        <v>1</v>
      </c>
      <c r="BG488" s="51">
        <f t="shared" si="138"/>
        <v>0</v>
      </c>
      <c r="BH488" s="50" t="str">
        <f t="shared" si="139"/>
        <v/>
      </c>
      <c r="BI488" s="50" t="str">
        <f t="shared" si="140"/>
        <v/>
      </c>
      <c r="BJ488" s="50" t="str">
        <f t="shared" si="141"/>
        <v/>
      </c>
      <c r="BK488" s="50" t="str">
        <f t="shared" si="142"/>
        <v xml:space="preserve">Not Started |  | </v>
      </c>
      <c r="BL488" s="49" t="str">
        <f t="shared" ca="1" si="143"/>
        <v/>
      </c>
    </row>
    <row r="489" spans="1:64" x14ac:dyDescent="0.25">
      <c r="A489" t="str">
        <f>[1]All_Tasks_Billing!A489</f>
        <v>LAS16.PPM10</v>
      </c>
      <c r="B489" t="str">
        <f>[1]All_Tasks_Billing!B489</f>
        <v>PPM</v>
      </c>
      <c r="C489" t="str">
        <f>[1]All_Tasks_Billing!C489</f>
        <v>10.1.2</v>
      </c>
      <c r="D489" t="str">
        <f>[1]All_Tasks_Billing!D489</f>
        <v>Main Switchgear</v>
      </c>
      <c r="E489" t="str">
        <f>[1]All_Tasks_Billing!E489</f>
        <v>Circuit Breakers -Primary</v>
      </c>
      <c r="F489" t="str">
        <f>IF([1]All_Tasks_Billing!F489="","",[1]All_Tasks_Billing!F489)</f>
        <v>5000AF / 4200AT</v>
      </c>
      <c r="G489" t="str">
        <f>IF([1]All_Tasks_Billing!G489="","",[1]All_Tasks_Billing!G489)</f>
        <v/>
      </c>
      <c r="H489" s="45" t="str">
        <f>[1]All_Tasks_Billing!H489</f>
        <v/>
      </c>
      <c r="I489" t="str">
        <f>IF([1]All_Tasks_Billing!I489="","",[1]All_Tasks_Billing!I489)</f>
        <v/>
      </c>
      <c r="J489" t="str">
        <f>IF([1]All_Tasks_Billing!J489="","",[1]All_Tasks_Billing!J489)</f>
        <v/>
      </c>
      <c r="K489" t="b">
        <f>[1]All_Tasks_Billing!K489</f>
        <v>0</v>
      </c>
      <c r="L489" s="45" t="str">
        <f>[1]All_Tasks_Billing!L489</f>
        <v/>
      </c>
      <c r="M489" t="str">
        <f>[1]All_Tasks_Billing!M489</f>
        <v/>
      </c>
      <c r="N489" s="46">
        <f>IF([1]All_Tasks_Billing!N489="",0,[1]All_Tasks_Billing!N489)</f>
        <v>0</v>
      </c>
      <c r="O489" t="str">
        <f>[1]All_Tasks_Billing!O489</f>
        <v/>
      </c>
      <c r="P489" s="47">
        <f>IF([1]All_Tasks_Billing!P489="",0,[1]All_Tasks_Billing!P489)</f>
        <v>4</v>
      </c>
      <c r="Q489" s="47">
        <f>IF([1]All_Tasks_Billing!Q489="",0,[1]All_Tasks_Billing!Q489)</f>
        <v>4</v>
      </c>
      <c r="R489" s="47">
        <f>IF([1]All_Tasks_Billing!R489="",0,[1]All_Tasks_Billing!R489)</f>
        <v>4</v>
      </c>
      <c r="S489" t="str">
        <f>[1]All_Tasks_Billing!S489</f>
        <v/>
      </c>
      <c r="T489" t="str">
        <f>[1]All_Tasks_Billing!T489</f>
        <v/>
      </c>
      <c r="U489" t="str">
        <f>[1]All_Tasks_Billing!U489</f>
        <v/>
      </c>
      <c r="V489">
        <f>[1]All_Tasks_Billing!V489</f>
        <v>15</v>
      </c>
      <c r="W489" s="48">
        <f>[1]All_Tasks_Billing!W489</f>
        <v>150</v>
      </c>
      <c r="X489">
        <f>[1]All_Tasks_Billing!X489</f>
        <v>24331.724999999999</v>
      </c>
      <c r="Y489">
        <f>[1]All_Tasks_Billing!Y489</f>
        <v>1</v>
      </c>
      <c r="Z489" s="49">
        <f>[1]All_Tasks_Billing!Z489</f>
        <v>0</v>
      </c>
      <c r="AA489" s="45" t="str">
        <f>[1]All_Tasks_Billing!AA489</f>
        <v/>
      </c>
      <c r="AB489" t="str">
        <f>[1]All_Tasks_Billing!AB489</f>
        <v/>
      </c>
      <c r="AC489" s="48">
        <f>[1]All_Tasks_Billing!AC489</f>
        <v>0</v>
      </c>
      <c r="AD489" s="48">
        <f>[1]All_Tasks_Billing!AD489</f>
        <v>0</v>
      </c>
      <c r="AE489" s="48">
        <f>[1]All_Tasks_Billing!AE489</f>
        <v>0</v>
      </c>
      <c r="AF489" s="48">
        <f>[1]All_Tasks_Billing!AF489</f>
        <v>0</v>
      </c>
      <c r="AG489" s="48">
        <f>[1]All_Tasks_Billing!AG489</f>
        <v>0</v>
      </c>
      <c r="AH489" s="48">
        <f>[1]All_Tasks_Billing!AH489</f>
        <v>0.17199999999999999</v>
      </c>
      <c r="AI489" s="48">
        <f>[1]All_Tasks_Billing!AI489</f>
        <v>0</v>
      </c>
      <c r="AJ489" s="48">
        <f>[1]All_Tasks_Billing!AJ489</f>
        <v>0</v>
      </c>
      <c r="AK489" s="48">
        <f>[1]All_Tasks_Billing!AK489</f>
        <v>0</v>
      </c>
      <c r="AL489" s="48">
        <f>[1]All_Tasks_Billing!AL489</f>
        <v>0</v>
      </c>
      <c r="AM489" s="48">
        <f>[1]All_Tasks_Billing!AM489</f>
        <v>0</v>
      </c>
      <c r="AN489" s="48">
        <f>[1]All_Tasks_Billing!AN489</f>
        <v>0</v>
      </c>
      <c r="AO489" s="48">
        <f>[1]All_Tasks_Billing!AO489</f>
        <v>0</v>
      </c>
      <c r="AP489" s="48">
        <f>[1]All_Tasks_Billing!AP489</f>
        <v>0.17199999999999999</v>
      </c>
      <c r="AQ489" s="48">
        <f>[1]All_Tasks_Billing!AQ489</f>
        <v>0</v>
      </c>
      <c r="AR489" s="48">
        <f>[1]All_Tasks_Billing!AR489</f>
        <v>0</v>
      </c>
      <c r="AS489" s="48">
        <f>[1]All_Tasks_Billing!AS489</f>
        <v>0</v>
      </c>
      <c r="AT489" s="48">
        <f>[1]All_Tasks_Billing!AT489</f>
        <v>0</v>
      </c>
      <c r="AU489" s="50" t="str">
        <f t="shared" si="126"/>
        <v/>
      </c>
      <c r="AV489" s="50" t="str">
        <f t="shared" si="127"/>
        <v/>
      </c>
      <c r="AW489" s="50" t="str">
        <f t="shared" si="128"/>
        <v/>
      </c>
      <c r="AX489" s="50" t="str">
        <f t="shared" ca="1" si="129"/>
        <v>Not Completed</v>
      </c>
      <c r="AY489" s="50" t="str">
        <f t="shared" ca="1" si="130"/>
        <v>Not Completed</v>
      </c>
      <c r="AZ489" s="50" t="str">
        <f t="shared" ca="1" si="131"/>
        <v>Not Completed</v>
      </c>
      <c r="BA489" s="48">
        <f t="shared" si="132"/>
        <v>0</v>
      </c>
      <c r="BB489" s="45" t="str">
        <f t="shared" si="133"/>
        <v/>
      </c>
      <c r="BC489" s="50" t="str">
        <f t="shared" si="134"/>
        <v/>
      </c>
      <c r="BD489" s="48">
        <f t="shared" si="135"/>
        <v>0</v>
      </c>
      <c r="BE489" s="50" t="str">
        <f t="shared" si="136"/>
        <v>Not Started</v>
      </c>
      <c r="BF489" s="51">
        <f t="shared" si="137"/>
        <v>1</v>
      </c>
      <c r="BG489" s="51">
        <f t="shared" si="138"/>
        <v>0</v>
      </c>
      <c r="BH489" s="50" t="str">
        <f t="shared" si="139"/>
        <v/>
      </c>
      <c r="BI489" s="50" t="str">
        <f t="shared" si="140"/>
        <v/>
      </c>
      <c r="BJ489" s="50" t="str">
        <f t="shared" si="141"/>
        <v/>
      </c>
      <c r="BK489" s="50" t="str">
        <f t="shared" si="142"/>
        <v xml:space="preserve">Not Started |  | </v>
      </c>
      <c r="BL489" s="49" t="str">
        <f t="shared" ca="1" si="143"/>
        <v/>
      </c>
    </row>
    <row r="490" spans="1:64" x14ac:dyDescent="0.25">
      <c r="A490" t="str">
        <f>[1]All_Tasks_Billing!A490</f>
        <v>LAS16.PPM10</v>
      </c>
      <c r="B490" t="str">
        <f>[1]All_Tasks_Billing!B490</f>
        <v>PPM</v>
      </c>
      <c r="C490" t="str">
        <f>[1]All_Tasks_Billing!C490</f>
        <v>10.1.3</v>
      </c>
      <c r="D490" t="str">
        <f>[1]All_Tasks_Billing!D490</f>
        <v>Main Switchgear</v>
      </c>
      <c r="E490" t="str">
        <f>[1]All_Tasks_Billing!E490</f>
        <v>Circuit Breakers -Primary</v>
      </c>
      <c r="F490" t="str">
        <f>IF([1]All_Tasks_Billing!F490="","",[1]All_Tasks_Billing!F490)</f>
        <v>5000AF / 4200AT</v>
      </c>
      <c r="G490" t="str">
        <f>IF([1]All_Tasks_Billing!G490="","",[1]All_Tasks_Billing!G490)</f>
        <v/>
      </c>
      <c r="H490" s="45" t="str">
        <f>[1]All_Tasks_Billing!H490</f>
        <v/>
      </c>
      <c r="I490" t="str">
        <f>IF([1]All_Tasks_Billing!I490="","",[1]All_Tasks_Billing!I490)</f>
        <v/>
      </c>
      <c r="J490" t="str">
        <f>IF([1]All_Tasks_Billing!J490="","",[1]All_Tasks_Billing!J490)</f>
        <v/>
      </c>
      <c r="K490" t="b">
        <f>[1]All_Tasks_Billing!K490</f>
        <v>0</v>
      </c>
      <c r="L490" s="45" t="str">
        <f>[1]All_Tasks_Billing!L490</f>
        <v/>
      </c>
      <c r="M490" t="str">
        <f>[1]All_Tasks_Billing!M490</f>
        <v/>
      </c>
      <c r="N490" s="46">
        <f>IF([1]All_Tasks_Billing!N490="",0,[1]All_Tasks_Billing!N490)</f>
        <v>0</v>
      </c>
      <c r="O490" t="str">
        <f>[1]All_Tasks_Billing!O490</f>
        <v/>
      </c>
      <c r="P490" s="47">
        <f>IF([1]All_Tasks_Billing!P490="",0,[1]All_Tasks_Billing!P490)</f>
        <v>4</v>
      </c>
      <c r="Q490" s="47">
        <f>IF([1]All_Tasks_Billing!Q490="",0,[1]All_Tasks_Billing!Q490)</f>
        <v>4</v>
      </c>
      <c r="R490" s="47">
        <f>IF([1]All_Tasks_Billing!R490="",0,[1]All_Tasks_Billing!R490)</f>
        <v>4</v>
      </c>
      <c r="S490" t="str">
        <f>[1]All_Tasks_Billing!S490</f>
        <v/>
      </c>
      <c r="T490" t="str">
        <f>[1]All_Tasks_Billing!T490</f>
        <v/>
      </c>
      <c r="U490" t="str">
        <f>[1]All_Tasks_Billing!U490</f>
        <v/>
      </c>
      <c r="V490">
        <f>[1]All_Tasks_Billing!V490</f>
        <v>15</v>
      </c>
      <c r="W490" s="48">
        <f>[1]All_Tasks_Billing!W490</f>
        <v>150</v>
      </c>
      <c r="X490">
        <f>[1]All_Tasks_Billing!X490</f>
        <v>24331.724999999999</v>
      </c>
      <c r="Y490">
        <f>[1]All_Tasks_Billing!Y490</f>
        <v>1</v>
      </c>
      <c r="Z490" s="49">
        <f>[1]All_Tasks_Billing!Z490</f>
        <v>0</v>
      </c>
      <c r="AA490" s="45" t="str">
        <f>[1]All_Tasks_Billing!AA490</f>
        <v/>
      </c>
      <c r="AB490" t="str">
        <f>[1]All_Tasks_Billing!AB490</f>
        <v/>
      </c>
      <c r="AC490" s="48">
        <f>[1]All_Tasks_Billing!AC490</f>
        <v>0</v>
      </c>
      <c r="AD490" s="48">
        <f>[1]All_Tasks_Billing!AD490</f>
        <v>0</v>
      </c>
      <c r="AE490" s="48">
        <f>[1]All_Tasks_Billing!AE490</f>
        <v>0</v>
      </c>
      <c r="AF490" s="48">
        <f>[1]All_Tasks_Billing!AF490</f>
        <v>0</v>
      </c>
      <c r="AG490" s="48">
        <f>[1]All_Tasks_Billing!AG490</f>
        <v>0</v>
      </c>
      <c r="AH490" s="48">
        <f>[1]All_Tasks_Billing!AH490</f>
        <v>0.17199999999999999</v>
      </c>
      <c r="AI490" s="48">
        <f>[1]All_Tasks_Billing!AI490</f>
        <v>0</v>
      </c>
      <c r="AJ490" s="48">
        <f>[1]All_Tasks_Billing!AJ490</f>
        <v>0</v>
      </c>
      <c r="AK490" s="48">
        <f>[1]All_Tasks_Billing!AK490</f>
        <v>0</v>
      </c>
      <c r="AL490" s="48">
        <f>[1]All_Tasks_Billing!AL490</f>
        <v>0</v>
      </c>
      <c r="AM490" s="48">
        <f>[1]All_Tasks_Billing!AM490</f>
        <v>0</v>
      </c>
      <c r="AN490" s="48">
        <f>[1]All_Tasks_Billing!AN490</f>
        <v>0</v>
      </c>
      <c r="AO490" s="48">
        <f>[1]All_Tasks_Billing!AO490</f>
        <v>0</v>
      </c>
      <c r="AP490" s="48">
        <f>[1]All_Tasks_Billing!AP490</f>
        <v>0.17199999999999999</v>
      </c>
      <c r="AQ490" s="48">
        <f>[1]All_Tasks_Billing!AQ490</f>
        <v>0</v>
      </c>
      <c r="AR490" s="48">
        <f>[1]All_Tasks_Billing!AR490</f>
        <v>0</v>
      </c>
      <c r="AS490" s="48">
        <f>[1]All_Tasks_Billing!AS490</f>
        <v>0</v>
      </c>
      <c r="AT490" s="48">
        <f>[1]All_Tasks_Billing!AT490</f>
        <v>0</v>
      </c>
      <c r="AU490" s="50" t="str">
        <f t="shared" si="126"/>
        <v/>
      </c>
      <c r="AV490" s="50" t="str">
        <f t="shared" si="127"/>
        <v/>
      </c>
      <c r="AW490" s="50" t="str">
        <f t="shared" si="128"/>
        <v/>
      </c>
      <c r="AX490" s="50" t="str">
        <f t="shared" ca="1" si="129"/>
        <v>Not Completed</v>
      </c>
      <c r="AY490" s="50" t="str">
        <f t="shared" ca="1" si="130"/>
        <v>Not Completed</v>
      </c>
      <c r="AZ490" s="50" t="str">
        <f t="shared" ca="1" si="131"/>
        <v>Not Completed</v>
      </c>
      <c r="BA490" s="48">
        <f t="shared" si="132"/>
        <v>0</v>
      </c>
      <c r="BB490" s="45" t="str">
        <f t="shared" si="133"/>
        <v/>
      </c>
      <c r="BC490" s="50" t="str">
        <f t="shared" si="134"/>
        <v/>
      </c>
      <c r="BD490" s="48">
        <f t="shared" si="135"/>
        <v>0</v>
      </c>
      <c r="BE490" s="50" t="str">
        <f t="shared" si="136"/>
        <v>Not Started</v>
      </c>
      <c r="BF490" s="51">
        <f t="shared" si="137"/>
        <v>1</v>
      </c>
      <c r="BG490" s="51">
        <f t="shared" si="138"/>
        <v>0</v>
      </c>
      <c r="BH490" s="50" t="str">
        <f t="shared" si="139"/>
        <v/>
      </c>
      <c r="BI490" s="50" t="str">
        <f t="shared" si="140"/>
        <v/>
      </c>
      <c r="BJ490" s="50" t="str">
        <f t="shared" si="141"/>
        <v/>
      </c>
      <c r="BK490" s="50" t="str">
        <f t="shared" si="142"/>
        <v xml:space="preserve">Not Started |  | </v>
      </c>
      <c r="BL490" s="49" t="str">
        <f t="shared" ca="1" si="143"/>
        <v/>
      </c>
    </row>
    <row r="491" spans="1:64" x14ac:dyDescent="0.25">
      <c r="A491" t="str">
        <f>[1]All_Tasks_Billing!A491</f>
        <v>LAS16.PPM10</v>
      </c>
      <c r="B491" t="str">
        <f>[1]All_Tasks_Billing!B491</f>
        <v>PPM</v>
      </c>
      <c r="C491" t="str">
        <f>[1]All_Tasks_Billing!C491</f>
        <v>10.1.4</v>
      </c>
      <c r="D491" t="str">
        <f>[1]All_Tasks_Billing!D491</f>
        <v>Main Switchgear</v>
      </c>
      <c r="E491" t="str">
        <f>[1]All_Tasks_Billing!E491</f>
        <v>Circuit Breakers -Primary</v>
      </c>
      <c r="F491" t="str">
        <f>IF([1]All_Tasks_Billing!F491="","",[1]All_Tasks_Billing!F491)</f>
        <v>400AF / 400AT</v>
      </c>
      <c r="G491" t="str">
        <f>IF([1]All_Tasks_Billing!G491="","",[1]All_Tasks_Billing!G491)</f>
        <v/>
      </c>
      <c r="H491" s="45" t="str">
        <f>[1]All_Tasks_Billing!H491</f>
        <v/>
      </c>
      <c r="I491" t="str">
        <f>IF([1]All_Tasks_Billing!I491="","",[1]All_Tasks_Billing!I491)</f>
        <v/>
      </c>
      <c r="J491" t="str">
        <f>IF([1]All_Tasks_Billing!J491="","",[1]All_Tasks_Billing!J491)</f>
        <v/>
      </c>
      <c r="K491" t="b">
        <f>[1]All_Tasks_Billing!K491</f>
        <v>0</v>
      </c>
      <c r="L491" s="45" t="str">
        <f>[1]All_Tasks_Billing!L491</f>
        <v/>
      </c>
      <c r="M491" t="str">
        <f>[1]All_Tasks_Billing!M491</f>
        <v/>
      </c>
      <c r="N491" s="46">
        <f>IF([1]All_Tasks_Billing!N491="",0,[1]All_Tasks_Billing!N491)</f>
        <v>0</v>
      </c>
      <c r="O491" t="str">
        <f>[1]All_Tasks_Billing!O491</f>
        <v/>
      </c>
      <c r="P491" s="47">
        <f>IF([1]All_Tasks_Billing!P491="",0,[1]All_Tasks_Billing!P491)</f>
        <v>3</v>
      </c>
      <c r="Q491" s="47">
        <f>IF([1]All_Tasks_Billing!Q491="",0,[1]All_Tasks_Billing!Q491)</f>
        <v>3</v>
      </c>
      <c r="R491" s="47">
        <f>IF([1]All_Tasks_Billing!R491="",0,[1]All_Tasks_Billing!R491)</f>
        <v>3</v>
      </c>
      <c r="S491" t="str">
        <f>[1]All_Tasks_Billing!S491</f>
        <v/>
      </c>
      <c r="T491" t="str">
        <f>[1]All_Tasks_Billing!T491</f>
        <v/>
      </c>
      <c r="U491" t="str">
        <f>[1]All_Tasks_Billing!U491</f>
        <v/>
      </c>
      <c r="V491">
        <f>[1]All_Tasks_Billing!V491</f>
        <v>15</v>
      </c>
      <c r="W491" s="48">
        <f>[1]All_Tasks_Billing!W491</f>
        <v>150</v>
      </c>
      <c r="X491">
        <f>[1]All_Tasks_Billing!X491</f>
        <v>24331.724999999999</v>
      </c>
      <c r="Y491">
        <f>[1]All_Tasks_Billing!Y491</f>
        <v>1</v>
      </c>
      <c r="Z491" s="49">
        <f>[1]All_Tasks_Billing!Z491</f>
        <v>0</v>
      </c>
      <c r="AA491" s="45" t="str">
        <f>[1]All_Tasks_Billing!AA491</f>
        <v/>
      </c>
      <c r="AB491" t="str">
        <f>[1]All_Tasks_Billing!AB491</f>
        <v/>
      </c>
      <c r="AC491" s="48">
        <f>[1]All_Tasks_Billing!AC491</f>
        <v>0</v>
      </c>
      <c r="AD491" s="48">
        <f>[1]All_Tasks_Billing!AD491</f>
        <v>0</v>
      </c>
      <c r="AE491" s="48">
        <f>[1]All_Tasks_Billing!AE491</f>
        <v>0</v>
      </c>
      <c r="AF491" s="48">
        <f>[1]All_Tasks_Billing!AF491</f>
        <v>0</v>
      </c>
      <c r="AG491" s="48">
        <f>[1]All_Tasks_Billing!AG491</f>
        <v>0</v>
      </c>
      <c r="AH491" s="48">
        <f>[1]All_Tasks_Billing!AH491</f>
        <v>0.129</v>
      </c>
      <c r="AI491" s="48">
        <f>[1]All_Tasks_Billing!AI491</f>
        <v>0</v>
      </c>
      <c r="AJ491" s="48">
        <f>[1]All_Tasks_Billing!AJ491</f>
        <v>0</v>
      </c>
      <c r="AK491" s="48">
        <f>[1]All_Tasks_Billing!AK491</f>
        <v>0</v>
      </c>
      <c r="AL491" s="48">
        <f>[1]All_Tasks_Billing!AL491</f>
        <v>0</v>
      </c>
      <c r="AM491" s="48">
        <f>[1]All_Tasks_Billing!AM491</f>
        <v>0</v>
      </c>
      <c r="AN491" s="48">
        <f>[1]All_Tasks_Billing!AN491</f>
        <v>0</v>
      </c>
      <c r="AO491" s="48">
        <f>[1]All_Tasks_Billing!AO491</f>
        <v>0</v>
      </c>
      <c r="AP491" s="48">
        <f>[1]All_Tasks_Billing!AP491</f>
        <v>0.129</v>
      </c>
      <c r="AQ491" s="48">
        <f>[1]All_Tasks_Billing!AQ491</f>
        <v>0</v>
      </c>
      <c r="AR491" s="48">
        <f>[1]All_Tasks_Billing!AR491</f>
        <v>0</v>
      </c>
      <c r="AS491" s="48">
        <f>[1]All_Tasks_Billing!AS491</f>
        <v>0</v>
      </c>
      <c r="AT491" s="48">
        <f>[1]All_Tasks_Billing!AT491</f>
        <v>0</v>
      </c>
      <c r="AU491" s="50" t="str">
        <f t="shared" si="126"/>
        <v/>
      </c>
      <c r="AV491" s="50" t="str">
        <f t="shared" si="127"/>
        <v/>
      </c>
      <c r="AW491" s="50" t="str">
        <f t="shared" si="128"/>
        <v/>
      </c>
      <c r="AX491" s="50" t="str">
        <f t="shared" ca="1" si="129"/>
        <v>Not Completed</v>
      </c>
      <c r="AY491" s="50" t="str">
        <f t="shared" ca="1" si="130"/>
        <v>Not Completed</v>
      </c>
      <c r="AZ491" s="50" t="str">
        <f t="shared" ca="1" si="131"/>
        <v>Not Completed</v>
      </c>
      <c r="BA491" s="48">
        <f t="shared" si="132"/>
        <v>0</v>
      </c>
      <c r="BB491" s="45" t="str">
        <f t="shared" si="133"/>
        <v/>
      </c>
      <c r="BC491" s="50" t="str">
        <f t="shared" si="134"/>
        <v/>
      </c>
      <c r="BD491" s="48">
        <f t="shared" si="135"/>
        <v>0</v>
      </c>
      <c r="BE491" s="50" t="str">
        <f t="shared" si="136"/>
        <v>Not Started</v>
      </c>
      <c r="BF491" s="51">
        <f t="shared" si="137"/>
        <v>1</v>
      </c>
      <c r="BG491" s="51">
        <f t="shared" si="138"/>
        <v>0</v>
      </c>
      <c r="BH491" s="50" t="str">
        <f t="shared" si="139"/>
        <v/>
      </c>
      <c r="BI491" s="50" t="str">
        <f t="shared" si="140"/>
        <v/>
      </c>
      <c r="BJ491" s="50" t="str">
        <f t="shared" si="141"/>
        <v/>
      </c>
      <c r="BK491" s="50" t="str">
        <f t="shared" si="142"/>
        <v xml:space="preserve">Not Started |  | </v>
      </c>
      <c r="BL491" s="49" t="str">
        <f t="shared" ca="1" si="143"/>
        <v/>
      </c>
    </row>
    <row r="492" spans="1:64" x14ac:dyDescent="0.25">
      <c r="A492" t="str">
        <f>[1]All_Tasks_Billing!A492</f>
        <v>LAS16.PPM10</v>
      </c>
      <c r="B492" t="str">
        <f>[1]All_Tasks_Billing!B492</f>
        <v>PPM</v>
      </c>
      <c r="C492" t="str">
        <f>[1]All_Tasks_Billing!C492</f>
        <v>10.1.5</v>
      </c>
      <c r="D492" t="str">
        <f>[1]All_Tasks_Billing!D492</f>
        <v>Main Switchgear</v>
      </c>
      <c r="E492" t="str">
        <f>[1]All_Tasks_Billing!E492</f>
        <v>Circuit Breakers -Primary</v>
      </c>
      <c r="F492" t="str">
        <f>IF([1]All_Tasks_Billing!F492="","",[1]All_Tasks_Billing!F492)</f>
        <v>400AF / 400AT</v>
      </c>
      <c r="G492" t="str">
        <f>IF([1]All_Tasks_Billing!G492="","",[1]All_Tasks_Billing!G492)</f>
        <v/>
      </c>
      <c r="H492" s="45" t="str">
        <f>[1]All_Tasks_Billing!H492</f>
        <v/>
      </c>
      <c r="I492" t="str">
        <f>IF([1]All_Tasks_Billing!I492="","",[1]All_Tasks_Billing!I492)</f>
        <v/>
      </c>
      <c r="J492" t="str">
        <f>IF([1]All_Tasks_Billing!J492="","",[1]All_Tasks_Billing!J492)</f>
        <v/>
      </c>
      <c r="K492" t="b">
        <f>[1]All_Tasks_Billing!K492</f>
        <v>0</v>
      </c>
      <c r="L492" s="45" t="str">
        <f>[1]All_Tasks_Billing!L492</f>
        <v/>
      </c>
      <c r="M492" t="str">
        <f>[1]All_Tasks_Billing!M492</f>
        <v/>
      </c>
      <c r="N492" s="46">
        <f>IF([1]All_Tasks_Billing!N492="",0,[1]All_Tasks_Billing!N492)</f>
        <v>0</v>
      </c>
      <c r="O492" t="str">
        <f>[1]All_Tasks_Billing!O492</f>
        <v/>
      </c>
      <c r="P492" s="47">
        <f>IF([1]All_Tasks_Billing!P492="",0,[1]All_Tasks_Billing!P492)</f>
        <v>3</v>
      </c>
      <c r="Q492" s="47">
        <f>IF([1]All_Tasks_Billing!Q492="",0,[1]All_Tasks_Billing!Q492)</f>
        <v>3</v>
      </c>
      <c r="R492" s="47">
        <f>IF([1]All_Tasks_Billing!R492="",0,[1]All_Tasks_Billing!R492)</f>
        <v>3</v>
      </c>
      <c r="S492" t="str">
        <f>[1]All_Tasks_Billing!S492</f>
        <v/>
      </c>
      <c r="T492" t="str">
        <f>[1]All_Tasks_Billing!T492</f>
        <v/>
      </c>
      <c r="U492" t="str">
        <f>[1]All_Tasks_Billing!U492</f>
        <v/>
      </c>
      <c r="V492">
        <f>[1]All_Tasks_Billing!V492</f>
        <v>15</v>
      </c>
      <c r="W492" s="48">
        <f>[1]All_Tasks_Billing!W492</f>
        <v>150</v>
      </c>
      <c r="X492">
        <f>[1]All_Tasks_Billing!X492</f>
        <v>24331.724999999999</v>
      </c>
      <c r="Y492">
        <f>[1]All_Tasks_Billing!Y492</f>
        <v>1</v>
      </c>
      <c r="Z492" s="49">
        <f>[1]All_Tasks_Billing!Z492</f>
        <v>0</v>
      </c>
      <c r="AA492" s="45" t="str">
        <f>[1]All_Tasks_Billing!AA492</f>
        <v/>
      </c>
      <c r="AB492" t="str">
        <f>[1]All_Tasks_Billing!AB492</f>
        <v/>
      </c>
      <c r="AC492" s="48">
        <f>[1]All_Tasks_Billing!AC492</f>
        <v>0</v>
      </c>
      <c r="AD492" s="48">
        <f>[1]All_Tasks_Billing!AD492</f>
        <v>0</v>
      </c>
      <c r="AE492" s="48">
        <f>[1]All_Tasks_Billing!AE492</f>
        <v>0</v>
      </c>
      <c r="AF492" s="48">
        <f>[1]All_Tasks_Billing!AF492</f>
        <v>0</v>
      </c>
      <c r="AG492" s="48">
        <f>[1]All_Tasks_Billing!AG492</f>
        <v>0</v>
      </c>
      <c r="AH492" s="48">
        <f>[1]All_Tasks_Billing!AH492</f>
        <v>0.129</v>
      </c>
      <c r="AI492" s="48">
        <f>[1]All_Tasks_Billing!AI492</f>
        <v>0</v>
      </c>
      <c r="AJ492" s="48">
        <f>[1]All_Tasks_Billing!AJ492</f>
        <v>0</v>
      </c>
      <c r="AK492" s="48">
        <f>[1]All_Tasks_Billing!AK492</f>
        <v>0</v>
      </c>
      <c r="AL492" s="48">
        <f>[1]All_Tasks_Billing!AL492</f>
        <v>0</v>
      </c>
      <c r="AM492" s="48">
        <f>[1]All_Tasks_Billing!AM492</f>
        <v>0</v>
      </c>
      <c r="AN492" s="48">
        <f>[1]All_Tasks_Billing!AN492</f>
        <v>0</v>
      </c>
      <c r="AO492" s="48">
        <f>[1]All_Tasks_Billing!AO492</f>
        <v>0</v>
      </c>
      <c r="AP492" s="48">
        <f>[1]All_Tasks_Billing!AP492</f>
        <v>0.129</v>
      </c>
      <c r="AQ492" s="48">
        <f>[1]All_Tasks_Billing!AQ492</f>
        <v>0</v>
      </c>
      <c r="AR492" s="48">
        <f>[1]All_Tasks_Billing!AR492</f>
        <v>0</v>
      </c>
      <c r="AS492" s="48">
        <f>[1]All_Tasks_Billing!AS492</f>
        <v>0</v>
      </c>
      <c r="AT492" s="48">
        <f>[1]All_Tasks_Billing!AT492</f>
        <v>0</v>
      </c>
      <c r="AU492" s="50" t="str">
        <f t="shared" si="126"/>
        <v/>
      </c>
      <c r="AV492" s="50" t="str">
        <f t="shared" si="127"/>
        <v/>
      </c>
      <c r="AW492" s="50" t="str">
        <f t="shared" si="128"/>
        <v/>
      </c>
      <c r="AX492" s="50" t="str">
        <f t="shared" ca="1" si="129"/>
        <v>Not Completed</v>
      </c>
      <c r="AY492" s="50" t="str">
        <f t="shared" ca="1" si="130"/>
        <v>Not Completed</v>
      </c>
      <c r="AZ492" s="50" t="str">
        <f t="shared" ca="1" si="131"/>
        <v>Not Completed</v>
      </c>
      <c r="BA492" s="48">
        <f t="shared" si="132"/>
        <v>0</v>
      </c>
      <c r="BB492" s="45" t="str">
        <f t="shared" si="133"/>
        <v/>
      </c>
      <c r="BC492" s="50" t="str">
        <f t="shared" si="134"/>
        <v/>
      </c>
      <c r="BD492" s="48">
        <f t="shared" si="135"/>
        <v>0</v>
      </c>
      <c r="BE492" s="50" t="str">
        <f t="shared" si="136"/>
        <v>Not Started</v>
      </c>
      <c r="BF492" s="51">
        <f t="shared" si="137"/>
        <v>1</v>
      </c>
      <c r="BG492" s="51">
        <f t="shared" si="138"/>
        <v>0</v>
      </c>
      <c r="BH492" s="50" t="str">
        <f t="shared" si="139"/>
        <v/>
      </c>
      <c r="BI492" s="50" t="str">
        <f t="shared" si="140"/>
        <v/>
      </c>
      <c r="BJ492" s="50" t="str">
        <f t="shared" si="141"/>
        <v/>
      </c>
      <c r="BK492" s="50" t="str">
        <f t="shared" si="142"/>
        <v xml:space="preserve">Not Started |  | </v>
      </c>
      <c r="BL492" s="49" t="str">
        <f t="shared" ca="1" si="143"/>
        <v/>
      </c>
    </row>
    <row r="493" spans="1:64" x14ac:dyDescent="0.25">
      <c r="A493" t="str">
        <f>[1]All_Tasks_Billing!A493</f>
        <v>LAS16.PPM10</v>
      </c>
      <c r="B493" t="str">
        <f>[1]All_Tasks_Billing!B493</f>
        <v>PPM</v>
      </c>
      <c r="C493" t="str">
        <f>[1]All_Tasks_Billing!C493</f>
        <v>10.1.6</v>
      </c>
      <c r="D493" t="str">
        <f>[1]All_Tasks_Billing!D493</f>
        <v>Main Switchgear</v>
      </c>
      <c r="E493" t="str">
        <f>[1]All_Tasks_Billing!E493</f>
        <v>Circuit Breakers -Primary</v>
      </c>
      <c r="F493" t="str">
        <f>IF([1]All_Tasks_Billing!F493="","",[1]All_Tasks_Billing!F493)</f>
        <v>600AF / 400 AT</v>
      </c>
      <c r="G493" t="str">
        <f>IF([1]All_Tasks_Billing!G493="","",[1]All_Tasks_Billing!G493)</f>
        <v/>
      </c>
      <c r="H493" s="45" t="str">
        <f>[1]All_Tasks_Billing!H493</f>
        <v/>
      </c>
      <c r="I493" t="str">
        <f>IF([1]All_Tasks_Billing!I493="","",[1]All_Tasks_Billing!I493)</f>
        <v/>
      </c>
      <c r="J493" t="str">
        <f>IF([1]All_Tasks_Billing!J493="","",[1]All_Tasks_Billing!J493)</f>
        <v/>
      </c>
      <c r="K493" t="b">
        <f>[1]All_Tasks_Billing!K493</f>
        <v>0</v>
      </c>
      <c r="L493" s="45" t="str">
        <f>[1]All_Tasks_Billing!L493</f>
        <v/>
      </c>
      <c r="M493" t="str">
        <f>[1]All_Tasks_Billing!M493</f>
        <v/>
      </c>
      <c r="N493" s="46">
        <f>IF([1]All_Tasks_Billing!N493="",0,[1]All_Tasks_Billing!N493)</f>
        <v>0</v>
      </c>
      <c r="O493" t="str">
        <f>[1]All_Tasks_Billing!O493</f>
        <v/>
      </c>
      <c r="P493" s="47">
        <f>IF([1]All_Tasks_Billing!P493="",0,[1]All_Tasks_Billing!P493)</f>
        <v>3</v>
      </c>
      <c r="Q493" s="47">
        <f>IF([1]All_Tasks_Billing!Q493="",0,[1]All_Tasks_Billing!Q493)</f>
        <v>3</v>
      </c>
      <c r="R493" s="47">
        <f>IF([1]All_Tasks_Billing!R493="",0,[1]All_Tasks_Billing!R493)</f>
        <v>3</v>
      </c>
      <c r="S493" t="str">
        <f>[1]All_Tasks_Billing!S493</f>
        <v/>
      </c>
      <c r="T493" t="str">
        <f>[1]All_Tasks_Billing!T493</f>
        <v/>
      </c>
      <c r="U493" t="str">
        <f>[1]All_Tasks_Billing!U493</f>
        <v/>
      </c>
      <c r="V493">
        <f>[1]All_Tasks_Billing!V493</f>
        <v>15</v>
      </c>
      <c r="W493" s="48">
        <f>[1]All_Tasks_Billing!W493</f>
        <v>150</v>
      </c>
      <c r="X493">
        <f>[1]All_Tasks_Billing!X493</f>
        <v>24331.724999999999</v>
      </c>
      <c r="Y493">
        <f>[1]All_Tasks_Billing!Y493</f>
        <v>1</v>
      </c>
      <c r="Z493" s="49">
        <f>[1]All_Tasks_Billing!Z493</f>
        <v>0</v>
      </c>
      <c r="AA493" s="45" t="str">
        <f>[1]All_Tasks_Billing!AA493</f>
        <v/>
      </c>
      <c r="AB493" t="str">
        <f>[1]All_Tasks_Billing!AB493</f>
        <v/>
      </c>
      <c r="AC493" s="48">
        <f>[1]All_Tasks_Billing!AC493</f>
        <v>0</v>
      </c>
      <c r="AD493" s="48">
        <f>[1]All_Tasks_Billing!AD493</f>
        <v>0</v>
      </c>
      <c r="AE493" s="48">
        <f>[1]All_Tasks_Billing!AE493</f>
        <v>0</v>
      </c>
      <c r="AF493" s="48">
        <f>[1]All_Tasks_Billing!AF493</f>
        <v>0</v>
      </c>
      <c r="AG493" s="48">
        <f>[1]All_Tasks_Billing!AG493</f>
        <v>0</v>
      </c>
      <c r="AH493" s="48">
        <f>[1]All_Tasks_Billing!AH493</f>
        <v>0.129</v>
      </c>
      <c r="AI493" s="48">
        <f>[1]All_Tasks_Billing!AI493</f>
        <v>0</v>
      </c>
      <c r="AJ493" s="48">
        <f>[1]All_Tasks_Billing!AJ493</f>
        <v>0</v>
      </c>
      <c r="AK493" s="48">
        <f>[1]All_Tasks_Billing!AK493</f>
        <v>0</v>
      </c>
      <c r="AL493" s="48">
        <f>[1]All_Tasks_Billing!AL493</f>
        <v>0</v>
      </c>
      <c r="AM493" s="48">
        <f>[1]All_Tasks_Billing!AM493</f>
        <v>0</v>
      </c>
      <c r="AN493" s="48">
        <f>[1]All_Tasks_Billing!AN493</f>
        <v>0</v>
      </c>
      <c r="AO493" s="48">
        <f>[1]All_Tasks_Billing!AO493</f>
        <v>0</v>
      </c>
      <c r="AP493" s="48">
        <f>[1]All_Tasks_Billing!AP493</f>
        <v>0.129</v>
      </c>
      <c r="AQ493" s="48">
        <f>[1]All_Tasks_Billing!AQ493</f>
        <v>0</v>
      </c>
      <c r="AR493" s="48">
        <f>[1]All_Tasks_Billing!AR493</f>
        <v>0</v>
      </c>
      <c r="AS493" s="48">
        <f>[1]All_Tasks_Billing!AS493</f>
        <v>0</v>
      </c>
      <c r="AT493" s="48">
        <f>[1]All_Tasks_Billing!AT493</f>
        <v>0</v>
      </c>
      <c r="AU493" s="50" t="str">
        <f t="shared" si="126"/>
        <v/>
      </c>
      <c r="AV493" s="50" t="str">
        <f t="shared" si="127"/>
        <v/>
      </c>
      <c r="AW493" s="50" t="str">
        <f t="shared" si="128"/>
        <v/>
      </c>
      <c r="AX493" s="50" t="str">
        <f t="shared" ca="1" si="129"/>
        <v>Not Completed</v>
      </c>
      <c r="AY493" s="50" t="str">
        <f t="shared" ca="1" si="130"/>
        <v>Not Completed</v>
      </c>
      <c r="AZ493" s="50" t="str">
        <f t="shared" ca="1" si="131"/>
        <v>Not Completed</v>
      </c>
      <c r="BA493" s="48">
        <f t="shared" si="132"/>
        <v>0</v>
      </c>
      <c r="BB493" s="45" t="str">
        <f t="shared" si="133"/>
        <v/>
      </c>
      <c r="BC493" s="50" t="str">
        <f t="shared" si="134"/>
        <v/>
      </c>
      <c r="BD493" s="48">
        <f t="shared" si="135"/>
        <v>0</v>
      </c>
      <c r="BE493" s="50" t="str">
        <f t="shared" si="136"/>
        <v>Not Started</v>
      </c>
      <c r="BF493" s="51">
        <f t="shared" si="137"/>
        <v>1</v>
      </c>
      <c r="BG493" s="51">
        <f t="shared" si="138"/>
        <v>0</v>
      </c>
      <c r="BH493" s="50" t="str">
        <f t="shared" si="139"/>
        <v/>
      </c>
      <c r="BI493" s="50" t="str">
        <f t="shared" si="140"/>
        <v/>
      </c>
      <c r="BJ493" s="50" t="str">
        <f t="shared" si="141"/>
        <v/>
      </c>
      <c r="BK493" s="50" t="str">
        <f t="shared" si="142"/>
        <v xml:space="preserve">Not Started |  | </v>
      </c>
      <c r="BL493" s="49" t="str">
        <f t="shared" ca="1" si="143"/>
        <v/>
      </c>
    </row>
    <row r="494" spans="1:64" x14ac:dyDescent="0.25">
      <c r="A494" t="str">
        <f>[1]All_Tasks_Billing!A494</f>
        <v>LAS16.PPM10</v>
      </c>
      <c r="B494" t="str">
        <f>[1]All_Tasks_Billing!B494</f>
        <v>PPM</v>
      </c>
      <c r="C494" t="str">
        <f>[1]All_Tasks_Billing!C494</f>
        <v>10.1.7</v>
      </c>
      <c r="D494" t="str">
        <f>[1]All_Tasks_Billing!D494</f>
        <v>Main Switchgear</v>
      </c>
      <c r="E494" t="str">
        <f>[1]All_Tasks_Billing!E494</f>
        <v>Circuit Breakers -Primary</v>
      </c>
      <c r="F494" t="str">
        <f>IF([1]All_Tasks_Billing!F494="","",[1]All_Tasks_Billing!F494)</f>
        <v>600AF / 400 AT</v>
      </c>
      <c r="G494" t="str">
        <f>IF([1]All_Tasks_Billing!G494="","",[1]All_Tasks_Billing!G494)</f>
        <v/>
      </c>
      <c r="H494" s="45" t="str">
        <f>[1]All_Tasks_Billing!H494</f>
        <v/>
      </c>
      <c r="I494" t="str">
        <f>IF([1]All_Tasks_Billing!I494="","",[1]All_Tasks_Billing!I494)</f>
        <v/>
      </c>
      <c r="J494" t="str">
        <f>IF([1]All_Tasks_Billing!J494="","",[1]All_Tasks_Billing!J494)</f>
        <v/>
      </c>
      <c r="K494" t="b">
        <f>[1]All_Tasks_Billing!K494</f>
        <v>0</v>
      </c>
      <c r="L494" s="45" t="str">
        <f>[1]All_Tasks_Billing!L494</f>
        <v/>
      </c>
      <c r="M494" t="str">
        <f>[1]All_Tasks_Billing!M494</f>
        <v/>
      </c>
      <c r="N494" s="46">
        <f>IF([1]All_Tasks_Billing!N494="",0,[1]All_Tasks_Billing!N494)</f>
        <v>0</v>
      </c>
      <c r="O494" t="str">
        <f>[1]All_Tasks_Billing!O494</f>
        <v/>
      </c>
      <c r="P494" s="47">
        <f>IF([1]All_Tasks_Billing!P494="",0,[1]All_Tasks_Billing!P494)</f>
        <v>3</v>
      </c>
      <c r="Q494" s="47">
        <f>IF([1]All_Tasks_Billing!Q494="",0,[1]All_Tasks_Billing!Q494)</f>
        <v>3</v>
      </c>
      <c r="R494" s="47">
        <f>IF([1]All_Tasks_Billing!R494="",0,[1]All_Tasks_Billing!R494)</f>
        <v>3</v>
      </c>
      <c r="S494" t="str">
        <f>[1]All_Tasks_Billing!S494</f>
        <v/>
      </c>
      <c r="T494" t="str">
        <f>[1]All_Tasks_Billing!T494</f>
        <v/>
      </c>
      <c r="U494" t="str">
        <f>[1]All_Tasks_Billing!U494</f>
        <v/>
      </c>
      <c r="V494">
        <f>[1]All_Tasks_Billing!V494</f>
        <v>15</v>
      </c>
      <c r="W494" s="48">
        <f>[1]All_Tasks_Billing!W494</f>
        <v>150</v>
      </c>
      <c r="X494">
        <f>[1]All_Tasks_Billing!X494</f>
        <v>24331.724999999999</v>
      </c>
      <c r="Y494">
        <f>[1]All_Tasks_Billing!Y494</f>
        <v>1</v>
      </c>
      <c r="Z494" s="49">
        <f>[1]All_Tasks_Billing!Z494</f>
        <v>0</v>
      </c>
      <c r="AA494" s="45" t="str">
        <f>[1]All_Tasks_Billing!AA494</f>
        <v/>
      </c>
      <c r="AB494" t="str">
        <f>[1]All_Tasks_Billing!AB494</f>
        <v/>
      </c>
      <c r="AC494" s="48">
        <f>[1]All_Tasks_Billing!AC494</f>
        <v>0</v>
      </c>
      <c r="AD494" s="48">
        <f>[1]All_Tasks_Billing!AD494</f>
        <v>0</v>
      </c>
      <c r="AE494" s="48">
        <f>[1]All_Tasks_Billing!AE494</f>
        <v>0</v>
      </c>
      <c r="AF494" s="48">
        <f>[1]All_Tasks_Billing!AF494</f>
        <v>0</v>
      </c>
      <c r="AG494" s="48">
        <f>[1]All_Tasks_Billing!AG494</f>
        <v>0</v>
      </c>
      <c r="AH494" s="48">
        <f>[1]All_Tasks_Billing!AH494</f>
        <v>0.129</v>
      </c>
      <c r="AI494" s="48">
        <f>[1]All_Tasks_Billing!AI494</f>
        <v>0</v>
      </c>
      <c r="AJ494" s="48">
        <f>[1]All_Tasks_Billing!AJ494</f>
        <v>0</v>
      </c>
      <c r="AK494" s="48">
        <f>[1]All_Tasks_Billing!AK494</f>
        <v>0</v>
      </c>
      <c r="AL494" s="48">
        <f>[1]All_Tasks_Billing!AL494</f>
        <v>0</v>
      </c>
      <c r="AM494" s="48">
        <f>[1]All_Tasks_Billing!AM494</f>
        <v>0</v>
      </c>
      <c r="AN494" s="48">
        <f>[1]All_Tasks_Billing!AN494</f>
        <v>0</v>
      </c>
      <c r="AO494" s="48">
        <f>[1]All_Tasks_Billing!AO494</f>
        <v>0</v>
      </c>
      <c r="AP494" s="48">
        <f>[1]All_Tasks_Billing!AP494</f>
        <v>0.129</v>
      </c>
      <c r="AQ494" s="48">
        <f>[1]All_Tasks_Billing!AQ494</f>
        <v>0</v>
      </c>
      <c r="AR494" s="48">
        <f>[1]All_Tasks_Billing!AR494</f>
        <v>0</v>
      </c>
      <c r="AS494" s="48">
        <f>[1]All_Tasks_Billing!AS494</f>
        <v>0</v>
      </c>
      <c r="AT494" s="48">
        <f>[1]All_Tasks_Billing!AT494</f>
        <v>0</v>
      </c>
      <c r="AU494" s="50" t="str">
        <f t="shared" si="126"/>
        <v/>
      </c>
      <c r="AV494" s="50" t="str">
        <f t="shared" si="127"/>
        <v/>
      </c>
      <c r="AW494" s="50" t="str">
        <f t="shared" si="128"/>
        <v/>
      </c>
      <c r="AX494" s="50" t="str">
        <f t="shared" ca="1" si="129"/>
        <v>Not Completed</v>
      </c>
      <c r="AY494" s="50" t="str">
        <f t="shared" ca="1" si="130"/>
        <v>Not Completed</v>
      </c>
      <c r="AZ494" s="50" t="str">
        <f t="shared" ca="1" si="131"/>
        <v>Not Completed</v>
      </c>
      <c r="BA494" s="48">
        <f t="shared" si="132"/>
        <v>0</v>
      </c>
      <c r="BB494" s="45" t="str">
        <f t="shared" si="133"/>
        <v/>
      </c>
      <c r="BC494" s="50" t="str">
        <f t="shared" si="134"/>
        <v/>
      </c>
      <c r="BD494" s="48">
        <f t="shared" si="135"/>
        <v>0</v>
      </c>
      <c r="BE494" s="50" t="str">
        <f t="shared" si="136"/>
        <v>Not Started</v>
      </c>
      <c r="BF494" s="51">
        <f t="shared" si="137"/>
        <v>1</v>
      </c>
      <c r="BG494" s="51">
        <f t="shared" si="138"/>
        <v>0</v>
      </c>
      <c r="BH494" s="50" t="str">
        <f t="shared" si="139"/>
        <v/>
      </c>
      <c r="BI494" s="50" t="str">
        <f t="shared" si="140"/>
        <v/>
      </c>
      <c r="BJ494" s="50" t="str">
        <f t="shared" si="141"/>
        <v/>
      </c>
      <c r="BK494" s="50" t="str">
        <f t="shared" si="142"/>
        <v xml:space="preserve">Not Started |  | </v>
      </c>
      <c r="BL494" s="49" t="str">
        <f t="shared" ca="1" si="143"/>
        <v/>
      </c>
    </row>
    <row r="495" spans="1:64" x14ac:dyDescent="0.25">
      <c r="A495" t="str">
        <f>[1]All_Tasks_Billing!A495</f>
        <v>LAS16.PPM10</v>
      </c>
      <c r="B495" t="str">
        <f>[1]All_Tasks_Billing!B495</f>
        <v>PPM</v>
      </c>
      <c r="C495" t="str">
        <f>[1]All_Tasks_Billing!C495</f>
        <v>10.1.8</v>
      </c>
      <c r="D495" t="str">
        <f>[1]All_Tasks_Billing!D495</f>
        <v>Main Switchgear</v>
      </c>
      <c r="E495" t="str">
        <f>[1]All_Tasks_Billing!E495</f>
        <v>Circuit Breakers -Primary</v>
      </c>
      <c r="F495" t="str">
        <f>IF([1]All_Tasks_Billing!F495="","",[1]All_Tasks_Billing!F495)</f>
        <v>600AF / 400 AT</v>
      </c>
      <c r="G495" t="str">
        <f>IF([1]All_Tasks_Billing!G495="","",[1]All_Tasks_Billing!G495)</f>
        <v/>
      </c>
      <c r="H495" s="45" t="str">
        <f>[1]All_Tasks_Billing!H495</f>
        <v/>
      </c>
      <c r="I495" t="str">
        <f>IF([1]All_Tasks_Billing!I495="","",[1]All_Tasks_Billing!I495)</f>
        <v/>
      </c>
      <c r="J495" t="str">
        <f>IF([1]All_Tasks_Billing!J495="","",[1]All_Tasks_Billing!J495)</f>
        <v/>
      </c>
      <c r="K495" t="b">
        <f>[1]All_Tasks_Billing!K495</f>
        <v>0</v>
      </c>
      <c r="L495" s="45" t="str">
        <f>[1]All_Tasks_Billing!L495</f>
        <v/>
      </c>
      <c r="M495" t="str">
        <f>[1]All_Tasks_Billing!M495</f>
        <v/>
      </c>
      <c r="N495" s="46">
        <f>IF([1]All_Tasks_Billing!N495="",0,[1]All_Tasks_Billing!N495)</f>
        <v>0</v>
      </c>
      <c r="O495" t="str">
        <f>[1]All_Tasks_Billing!O495</f>
        <v/>
      </c>
      <c r="P495" s="47">
        <f>IF([1]All_Tasks_Billing!P495="",0,[1]All_Tasks_Billing!P495)</f>
        <v>3</v>
      </c>
      <c r="Q495" s="47">
        <f>IF([1]All_Tasks_Billing!Q495="",0,[1]All_Tasks_Billing!Q495)</f>
        <v>3</v>
      </c>
      <c r="R495" s="47">
        <f>IF([1]All_Tasks_Billing!R495="",0,[1]All_Tasks_Billing!R495)</f>
        <v>3</v>
      </c>
      <c r="S495" t="str">
        <f>[1]All_Tasks_Billing!S495</f>
        <v/>
      </c>
      <c r="T495" t="str">
        <f>[1]All_Tasks_Billing!T495</f>
        <v/>
      </c>
      <c r="U495" t="str">
        <f>[1]All_Tasks_Billing!U495</f>
        <v/>
      </c>
      <c r="V495">
        <f>[1]All_Tasks_Billing!V495</f>
        <v>15</v>
      </c>
      <c r="W495" s="48">
        <f>[1]All_Tasks_Billing!W495</f>
        <v>150</v>
      </c>
      <c r="X495">
        <f>[1]All_Tasks_Billing!X495</f>
        <v>24331.724999999999</v>
      </c>
      <c r="Y495">
        <f>[1]All_Tasks_Billing!Y495</f>
        <v>1</v>
      </c>
      <c r="Z495" s="49">
        <f>[1]All_Tasks_Billing!Z495</f>
        <v>0</v>
      </c>
      <c r="AA495" s="45" t="str">
        <f>[1]All_Tasks_Billing!AA495</f>
        <v/>
      </c>
      <c r="AB495" t="str">
        <f>[1]All_Tasks_Billing!AB495</f>
        <v/>
      </c>
      <c r="AC495" s="48">
        <f>[1]All_Tasks_Billing!AC495</f>
        <v>0</v>
      </c>
      <c r="AD495" s="48">
        <f>[1]All_Tasks_Billing!AD495</f>
        <v>0</v>
      </c>
      <c r="AE495" s="48">
        <f>[1]All_Tasks_Billing!AE495</f>
        <v>0</v>
      </c>
      <c r="AF495" s="48">
        <f>[1]All_Tasks_Billing!AF495</f>
        <v>0</v>
      </c>
      <c r="AG495" s="48">
        <f>[1]All_Tasks_Billing!AG495</f>
        <v>0</v>
      </c>
      <c r="AH495" s="48">
        <f>[1]All_Tasks_Billing!AH495</f>
        <v>0.129</v>
      </c>
      <c r="AI495" s="48">
        <f>[1]All_Tasks_Billing!AI495</f>
        <v>0</v>
      </c>
      <c r="AJ495" s="48">
        <f>[1]All_Tasks_Billing!AJ495</f>
        <v>0</v>
      </c>
      <c r="AK495" s="48">
        <f>[1]All_Tasks_Billing!AK495</f>
        <v>0</v>
      </c>
      <c r="AL495" s="48">
        <f>[1]All_Tasks_Billing!AL495</f>
        <v>0</v>
      </c>
      <c r="AM495" s="48">
        <f>[1]All_Tasks_Billing!AM495</f>
        <v>0</v>
      </c>
      <c r="AN495" s="48">
        <f>[1]All_Tasks_Billing!AN495</f>
        <v>0</v>
      </c>
      <c r="AO495" s="48">
        <f>[1]All_Tasks_Billing!AO495</f>
        <v>0</v>
      </c>
      <c r="AP495" s="48">
        <f>[1]All_Tasks_Billing!AP495</f>
        <v>0.129</v>
      </c>
      <c r="AQ495" s="48">
        <f>[1]All_Tasks_Billing!AQ495</f>
        <v>0</v>
      </c>
      <c r="AR495" s="48">
        <f>[1]All_Tasks_Billing!AR495</f>
        <v>0</v>
      </c>
      <c r="AS495" s="48">
        <f>[1]All_Tasks_Billing!AS495</f>
        <v>0</v>
      </c>
      <c r="AT495" s="48">
        <f>[1]All_Tasks_Billing!AT495</f>
        <v>0</v>
      </c>
      <c r="AU495" s="50" t="str">
        <f t="shared" si="126"/>
        <v/>
      </c>
      <c r="AV495" s="50" t="str">
        <f t="shared" si="127"/>
        <v/>
      </c>
      <c r="AW495" s="50" t="str">
        <f t="shared" si="128"/>
        <v/>
      </c>
      <c r="AX495" s="50" t="str">
        <f t="shared" ca="1" si="129"/>
        <v>Not Completed</v>
      </c>
      <c r="AY495" s="50" t="str">
        <f t="shared" ca="1" si="130"/>
        <v>Not Completed</v>
      </c>
      <c r="AZ495" s="50" t="str">
        <f t="shared" ca="1" si="131"/>
        <v>Not Completed</v>
      </c>
      <c r="BA495" s="48">
        <f t="shared" si="132"/>
        <v>0</v>
      </c>
      <c r="BB495" s="45" t="str">
        <f t="shared" si="133"/>
        <v/>
      </c>
      <c r="BC495" s="50" t="str">
        <f t="shared" si="134"/>
        <v/>
      </c>
      <c r="BD495" s="48">
        <f t="shared" si="135"/>
        <v>0</v>
      </c>
      <c r="BE495" s="50" t="str">
        <f t="shared" si="136"/>
        <v>Not Started</v>
      </c>
      <c r="BF495" s="51">
        <f t="shared" si="137"/>
        <v>1</v>
      </c>
      <c r="BG495" s="51">
        <f t="shared" si="138"/>
        <v>0</v>
      </c>
      <c r="BH495" s="50" t="str">
        <f t="shared" si="139"/>
        <v/>
      </c>
      <c r="BI495" s="50" t="str">
        <f t="shared" si="140"/>
        <v/>
      </c>
      <c r="BJ495" s="50" t="str">
        <f t="shared" si="141"/>
        <v/>
      </c>
      <c r="BK495" s="50" t="str">
        <f t="shared" si="142"/>
        <v xml:space="preserve">Not Started |  | </v>
      </c>
      <c r="BL495" s="49" t="str">
        <f t="shared" ca="1" si="143"/>
        <v/>
      </c>
    </row>
    <row r="496" spans="1:64" x14ac:dyDescent="0.25">
      <c r="A496" t="str">
        <f>[1]All_Tasks_Billing!A496</f>
        <v>LAS16.PPM10</v>
      </c>
      <c r="B496" t="str">
        <f>[1]All_Tasks_Billing!B496</f>
        <v>PPM</v>
      </c>
      <c r="C496" t="str">
        <f>[1]All_Tasks_Billing!C496</f>
        <v>10.1.9</v>
      </c>
      <c r="D496" t="str">
        <f>[1]All_Tasks_Billing!D496</f>
        <v>Main Switchgear</v>
      </c>
      <c r="E496" t="str">
        <f>[1]All_Tasks_Billing!E496</f>
        <v>Circuit Breakers -Primary</v>
      </c>
      <c r="F496" t="str">
        <f>IF([1]All_Tasks_Billing!F496="","",[1]All_Tasks_Billing!F496)</f>
        <v>1200AF / 800AT</v>
      </c>
      <c r="G496" t="str">
        <f>IF([1]All_Tasks_Billing!G496="","",[1]All_Tasks_Billing!G496)</f>
        <v/>
      </c>
      <c r="H496" s="45" t="str">
        <f>[1]All_Tasks_Billing!H496</f>
        <v/>
      </c>
      <c r="I496" t="str">
        <f>IF([1]All_Tasks_Billing!I496="","",[1]All_Tasks_Billing!I496)</f>
        <v/>
      </c>
      <c r="J496" t="str">
        <f>IF([1]All_Tasks_Billing!J496="","",[1]All_Tasks_Billing!J496)</f>
        <v/>
      </c>
      <c r="K496" t="b">
        <f>[1]All_Tasks_Billing!K496</f>
        <v>0</v>
      </c>
      <c r="L496" s="45" t="str">
        <f>[1]All_Tasks_Billing!L496</f>
        <v/>
      </c>
      <c r="M496" t="str">
        <f>[1]All_Tasks_Billing!M496</f>
        <v/>
      </c>
      <c r="N496" s="46">
        <f>IF([1]All_Tasks_Billing!N496="",0,[1]All_Tasks_Billing!N496)</f>
        <v>0</v>
      </c>
      <c r="O496" t="str">
        <f>[1]All_Tasks_Billing!O496</f>
        <v/>
      </c>
      <c r="P496" s="47">
        <f>IF([1]All_Tasks_Billing!P496="",0,[1]All_Tasks_Billing!P496)</f>
        <v>3</v>
      </c>
      <c r="Q496" s="47">
        <f>IF([1]All_Tasks_Billing!Q496="",0,[1]All_Tasks_Billing!Q496)</f>
        <v>3</v>
      </c>
      <c r="R496" s="47">
        <f>IF([1]All_Tasks_Billing!R496="",0,[1]All_Tasks_Billing!R496)</f>
        <v>3</v>
      </c>
      <c r="S496" t="str">
        <f>[1]All_Tasks_Billing!S496</f>
        <v/>
      </c>
      <c r="T496" t="str">
        <f>[1]All_Tasks_Billing!T496</f>
        <v/>
      </c>
      <c r="U496" t="str">
        <f>[1]All_Tasks_Billing!U496</f>
        <v/>
      </c>
      <c r="V496">
        <f>[1]All_Tasks_Billing!V496</f>
        <v>15</v>
      </c>
      <c r="W496" s="48">
        <f>[1]All_Tasks_Billing!W496</f>
        <v>150</v>
      </c>
      <c r="X496">
        <f>[1]All_Tasks_Billing!X496</f>
        <v>24331.724999999999</v>
      </c>
      <c r="Y496">
        <f>[1]All_Tasks_Billing!Y496</f>
        <v>1</v>
      </c>
      <c r="Z496" s="49">
        <f>[1]All_Tasks_Billing!Z496</f>
        <v>0</v>
      </c>
      <c r="AA496" s="45" t="str">
        <f>[1]All_Tasks_Billing!AA496</f>
        <v/>
      </c>
      <c r="AB496" t="str">
        <f>[1]All_Tasks_Billing!AB496</f>
        <v/>
      </c>
      <c r="AC496" s="48">
        <f>[1]All_Tasks_Billing!AC496</f>
        <v>0</v>
      </c>
      <c r="AD496" s="48">
        <f>[1]All_Tasks_Billing!AD496</f>
        <v>0</v>
      </c>
      <c r="AE496" s="48">
        <f>[1]All_Tasks_Billing!AE496</f>
        <v>0</v>
      </c>
      <c r="AF496" s="48">
        <f>[1]All_Tasks_Billing!AF496</f>
        <v>0</v>
      </c>
      <c r="AG496" s="48">
        <f>[1]All_Tasks_Billing!AG496</f>
        <v>0</v>
      </c>
      <c r="AH496" s="48">
        <f>[1]All_Tasks_Billing!AH496</f>
        <v>0.129</v>
      </c>
      <c r="AI496" s="48">
        <f>[1]All_Tasks_Billing!AI496</f>
        <v>0</v>
      </c>
      <c r="AJ496" s="48">
        <f>[1]All_Tasks_Billing!AJ496</f>
        <v>0</v>
      </c>
      <c r="AK496" s="48">
        <f>[1]All_Tasks_Billing!AK496</f>
        <v>0</v>
      </c>
      <c r="AL496" s="48">
        <f>[1]All_Tasks_Billing!AL496</f>
        <v>0</v>
      </c>
      <c r="AM496" s="48">
        <f>[1]All_Tasks_Billing!AM496</f>
        <v>0</v>
      </c>
      <c r="AN496" s="48">
        <f>[1]All_Tasks_Billing!AN496</f>
        <v>0</v>
      </c>
      <c r="AO496" s="48">
        <f>[1]All_Tasks_Billing!AO496</f>
        <v>0</v>
      </c>
      <c r="AP496" s="48">
        <f>[1]All_Tasks_Billing!AP496</f>
        <v>0.129</v>
      </c>
      <c r="AQ496" s="48">
        <f>[1]All_Tasks_Billing!AQ496</f>
        <v>0</v>
      </c>
      <c r="AR496" s="48">
        <f>[1]All_Tasks_Billing!AR496</f>
        <v>0</v>
      </c>
      <c r="AS496" s="48">
        <f>[1]All_Tasks_Billing!AS496</f>
        <v>0</v>
      </c>
      <c r="AT496" s="48">
        <f>[1]All_Tasks_Billing!AT496</f>
        <v>0</v>
      </c>
      <c r="AU496" s="50" t="str">
        <f t="shared" si="126"/>
        <v/>
      </c>
      <c r="AV496" s="50" t="str">
        <f t="shared" si="127"/>
        <v/>
      </c>
      <c r="AW496" s="50" t="str">
        <f t="shared" si="128"/>
        <v/>
      </c>
      <c r="AX496" s="50" t="str">
        <f t="shared" ca="1" si="129"/>
        <v>Not Completed</v>
      </c>
      <c r="AY496" s="50" t="str">
        <f t="shared" ca="1" si="130"/>
        <v>Not Completed</v>
      </c>
      <c r="AZ496" s="50" t="str">
        <f t="shared" ca="1" si="131"/>
        <v>Not Completed</v>
      </c>
      <c r="BA496" s="48">
        <f t="shared" si="132"/>
        <v>0</v>
      </c>
      <c r="BB496" s="45" t="str">
        <f t="shared" si="133"/>
        <v/>
      </c>
      <c r="BC496" s="50" t="str">
        <f t="shared" si="134"/>
        <v/>
      </c>
      <c r="BD496" s="48">
        <f t="shared" si="135"/>
        <v>0</v>
      </c>
      <c r="BE496" s="50" t="str">
        <f t="shared" si="136"/>
        <v>Not Started</v>
      </c>
      <c r="BF496" s="51">
        <f t="shared" si="137"/>
        <v>1</v>
      </c>
      <c r="BG496" s="51">
        <f t="shared" si="138"/>
        <v>0</v>
      </c>
      <c r="BH496" s="50" t="str">
        <f t="shared" si="139"/>
        <v/>
      </c>
      <c r="BI496" s="50" t="str">
        <f t="shared" si="140"/>
        <v/>
      </c>
      <c r="BJ496" s="50" t="str">
        <f t="shared" si="141"/>
        <v/>
      </c>
      <c r="BK496" s="50" t="str">
        <f t="shared" si="142"/>
        <v xml:space="preserve">Not Started |  | </v>
      </c>
      <c r="BL496" s="49" t="str">
        <f t="shared" ca="1" si="143"/>
        <v/>
      </c>
    </row>
    <row r="497" spans="1:64" x14ac:dyDescent="0.25">
      <c r="A497" t="str">
        <f>[1]All_Tasks_Billing!A497</f>
        <v>LAS16.PPM10</v>
      </c>
      <c r="B497" t="str">
        <f>[1]All_Tasks_Billing!B497</f>
        <v>PPM</v>
      </c>
      <c r="C497" t="str">
        <f>[1]All_Tasks_Billing!C497</f>
        <v>10.1.10</v>
      </c>
      <c r="D497" t="str">
        <f>[1]All_Tasks_Billing!D497</f>
        <v>Main Switchgear</v>
      </c>
      <c r="E497" t="str">
        <f>[1]All_Tasks_Billing!E497</f>
        <v>Circuit Breakers -Primary</v>
      </c>
      <c r="F497" t="str">
        <f>IF([1]All_Tasks_Billing!F497="","",[1]All_Tasks_Billing!F497)</f>
        <v>1200AF / 800AT</v>
      </c>
      <c r="G497" t="str">
        <f>IF([1]All_Tasks_Billing!G497="","",[1]All_Tasks_Billing!G497)</f>
        <v/>
      </c>
      <c r="H497" s="45" t="str">
        <f>[1]All_Tasks_Billing!H497</f>
        <v/>
      </c>
      <c r="I497" t="str">
        <f>IF([1]All_Tasks_Billing!I497="","",[1]All_Tasks_Billing!I497)</f>
        <v/>
      </c>
      <c r="J497" t="str">
        <f>IF([1]All_Tasks_Billing!J497="","",[1]All_Tasks_Billing!J497)</f>
        <v/>
      </c>
      <c r="K497" t="b">
        <f>[1]All_Tasks_Billing!K497</f>
        <v>0</v>
      </c>
      <c r="L497" s="45" t="str">
        <f>[1]All_Tasks_Billing!L497</f>
        <v/>
      </c>
      <c r="M497" t="str">
        <f>[1]All_Tasks_Billing!M497</f>
        <v/>
      </c>
      <c r="N497" s="46">
        <f>IF([1]All_Tasks_Billing!N497="",0,[1]All_Tasks_Billing!N497)</f>
        <v>0</v>
      </c>
      <c r="O497" t="str">
        <f>[1]All_Tasks_Billing!O497</f>
        <v/>
      </c>
      <c r="P497" s="47">
        <f>IF([1]All_Tasks_Billing!P497="",0,[1]All_Tasks_Billing!P497)</f>
        <v>3</v>
      </c>
      <c r="Q497" s="47">
        <f>IF([1]All_Tasks_Billing!Q497="",0,[1]All_Tasks_Billing!Q497)</f>
        <v>3</v>
      </c>
      <c r="R497" s="47">
        <f>IF([1]All_Tasks_Billing!R497="",0,[1]All_Tasks_Billing!R497)</f>
        <v>3</v>
      </c>
      <c r="S497" t="str">
        <f>[1]All_Tasks_Billing!S497</f>
        <v/>
      </c>
      <c r="T497" t="str">
        <f>[1]All_Tasks_Billing!T497</f>
        <v/>
      </c>
      <c r="U497" t="str">
        <f>[1]All_Tasks_Billing!U497</f>
        <v/>
      </c>
      <c r="V497">
        <f>[1]All_Tasks_Billing!V497</f>
        <v>15</v>
      </c>
      <c r="W497" s="48">
        <f>[1]All_Tasks_Billing!W497</f>
        <v>150</v>
      </c>
      <c r="X497">
        <f>[1]All_Tasks_Billing!X497</f>
        <v>24331.724999999999</v>
      </c>
      <c r="Y497">
        <f>[1]All_Tasks_Billing!Y497</f>
        <v>1</v>
      </c>
      <c r="Z497" s="49">
        <f>[1]All_Tasks_Billing!Z497</f>
        <v>0</v>
      </c>
      <c r="AA497" s="45" t="str">
        <f>[1]All_Tasks_Billing!AA497</f>
        <v/>
      </c>
      <c r="AB497" t="str">
        <f>[1]All_Tasks_Billing!AB497</f>
        <v/>
      </c>
      <c r="AC497" s="48">
        <f>[1]All_Tasks_Billing!AC497</f>
        <v>0</v>
      </c>
      <c r="AD497" s="48">
        <f>[1]All_Tasks_Billing!AD497</f>
        <v>0</v>
      </c>
      <c r="AE497" s="48">
        <f>[1]All_Tasks_Billing!AE497</f>
        <v>0</v>
      </c>
      <c r="AF497" s="48">
        <f>[1]All_Tasks_Billing!AF497</f>
        <v>0</v>
      </c>
      <c r="AG497" s="48">
        <f>[1]All_Tasks_Billing!AG497</f>
        <v>0</v>
      </c>
      <c r="AH497" s="48">
        <f>[1]All_Tasks_Billing!AH497</f>
        <v>0.129</v>
      </c>
      <c r="AI497" s="48">
        <f>[1]All_Tasks_Billing!AI497</f>
        <v>0</v>
      </c>
      <c r="AJ497" s="48">
        <f>[1]All_Tasks_Billing!AJ497</f>
        <v>0</v>
      </c>
      <c r="AK497" s="48">
        <f>[1]All_Tasks_Billing!AK497</f>
        <v>0</v>
      </c>
      <c r="AL497" s="48">
        <f>[1]All_Tasks_Billing!AL497</f>
        <v>0</v>
      </c>
      <c r="AM497" s="48">
        <f>[1]All_Tasks_Billing!AM497</f>
        <v>0</v>
      </c>
      <c r="AN497" s="48">
        <f>[1]All_Tasks_Billing!AN497</f>
        <v>0</v>
      </c>
      <c r="AO497" s="48">
        <f>[1]All_Tasks_Billing!AO497</f>
        <v>0</v>
      </c>
      <c r="AP497" s="48">
        <f>[1]All_Tasks_Billing!AP497</f>
        <v>0.129</v>
      </c>
      <c r="AQ497" s="48">
        <f>[1]All_Tasks_Billing!AQ497</f>
        <v>0</v>
      </c>
      <c r="AR497" s="48">
        <f>[1]All_Tasks_Billing!AR497</f>
        <v>0</v>
      </c>
      <c r="AS497" s="48">
        <f>[1]All_Tasks_Billing!AS497</f>
        <v>0</v>
      </c>
      <c r="AT497" s="48">
        <f>[1]All_Tasks_Billing!AT497</f>
        <v>0</v>
      </c>
      <c r="AU497" s="50" t="str">
        <f t="shared" si="126"/>
        <v/>
      </c>
      <c r="AV497" s="50" t="str">
        <f t="shared" si="127"/>
        <v/>
      </c>
      <c r="AW497" s="50" t="str">
        <f t="shared" si="128"/>
        <v/>
      </c>
      <c r="AX497" s="50" t="str">
        <f t="shared" ca="1" si="129"/>
        <v>Not Completed</v>
      </c>
      <c r="AY497" s="50" t="str">
        <f t="shared" ca="1" si="130"/>
        <v>Not Completed</v>
      </c>
      <c r="AZ497" s="50" t="str">
        <f t="shared" ca="1" si="131"/>
        <v>Not Completed</v>
      </c>
      <c r="BA497" s="48">
        <f t="shared" si="132"/>
        <v>0</v>
      </c>
      <c r="BB497" s="45" t="str">
        <f t="shared" si="133"/>
        <v/>
      </c>
      <c r="BC497" s="50" t="str">
        <f t="shared" si="134"/>
        <v/>
      </c>
      <c r="BD497" s="48">
        <f t="shared" si="135"/>
        <v>0</v>
      </c>
      <c r="BE497" s="50" t="str">
        <f t="shared" si="136"/>
        <v>Not Started</v>
      </c>
      <c r="BF497" s="51">
        <f t="shared" si="137"/>
        <v>1</v>
      </c>
      <c r="BG497" s="51">
        <f t="shared" si="138"/>
        <v>0</v>
      </c>
      <c r="BH497" s="50" t="str">
        <f t="shared" si="139"/>
        <v/>
      </c>
      <c r="BI497" s="50" t="str">
        <f t="shared" si="140"/>
        <v/>
      </c>
      <c r="BJ497" s="50" t="str">
        <f t="shared" si="141"/>
        <v/>
      </c>
      <c r="BK497" s="50" t="str">
        <f t="shared" si="142"/>
        <v xml:space="preserve">Not Started |  | </v>
      </c>
      <c r="BL497" s="49" t="str">
        <f t="shared" ca="1" si="143"/>
        <v/>
      </c>
    </row>
    <row r="498" spans="1:64" x14ac:dyDescent="0.25">
      <c r="A498" t="str">
        <f>[1]All_Tasks_Billing!A498</f>
        <v>LAS16.PPM10</v>
      </c>
      <c r="B498" t="str">
        <f>[1]All_Tasks_Billing!B498</f>
        <v>PPM</v>
      </c>
      <c r="C498" t="str">
        <f>[1]All_Tasks_Billing!C498</f>
        <v>10.1.11</v>
      </c>
      <c r="D498" t="str">
        <f>[1]All_Tasks_Billing!D498</f>
        <v>Main Switchgear</v>
      </c>
      <c r="E498" t="str">
        <f>[1]All_Tasks_Billing!E498</f>
        <v>Circuit Breakers -Primary</v>
      </c>
      <c r="F498" t="str">
        <f>IF([1]All_Tasks_Billing!F498="","",[1]All_Tasks_Billing!F498)</f>
        <v>2000AF / 1600AT</v>
      </c>
      <c r="G498" t="str">
        <f>IF([1]All_Tasks_Billing!G498="","",[1]All_Tasks_Billing!G498)</f>
        <v/>
      </c>
      <c r="H498" s="45" t="str">
        <f>[1]All_Tasks_Billing!H498</f>
        <v/>
      </c>
      <c r="I498" t="str">
        <f>IF([1]All_Tasks_Billing!I498="","",[1]All_Tasks_Billing!I498)</f>
        <v/>
      </c>
      <c r="J498" t="str">
        <f>IF([1]All_Tasks_Billing!J498="","",[1]All_Tasks_Billing!J498)</f>
        <v/>
      </c>
      <c r="K498" t="b">
        <f>[1]All_Tasks_Billing!K498</f>
        <v>0</v>
      </c>
      <c r="L498" s="45" t="str">
        <f>[1]All_Tasks_Billing!L498</f>
        <v/>
      </c>
      <c r="M498" t="str">
        <f>[1]All_Tasks_Billing!M498</f>
        <v/>
      </c>
      <c r="N498" s="46">
        <f>IF([1]All_Tasks_Billing!N498="",0,[1]All_Tasks_Billing!N498)</f>
        <v>0</v>
      </c>
      <c r="O498" t="str">
        <f>[1]All_Tasks_Billing!O498</f>
        <v/>
      </c>
      <c r="P498" s="47">
        <f>IF([1]All_Tasks_Billing!P498="",0,[1]All_Tasks_Billing!P498)</f>
        <v>3</v>
      </c>
      <c r="Q498" s="47">
        <f>IF([1]All_Tasks_Billing!Q498="",0,[1]All_Tasks_Billing!Q498)</f>
        <v>3</v>
      </c>
      <c r="R498" s="47">
        <f>IF([1]All_Tasks_Billing!R498="",0,[1]All_Tasks_Billing!R498)</f>
        <v>3</v>
      </c>
      <c r="S498" t="str">
        <f>[1]All_Tasks_Billing!S498</f>
        <v/>
      </c>
      <c r="T498" t="str">
        <f>[1]All_Tasks_Billing!T498</f>
        <v/>
      </c>
      <c r="U498" t="str">
        <f>[1]All_Tasks_Billing!U498</f>
        <v/>
      </c>
      <c r="V498">
        <f>[1]All_Tasks_Billing!V498</f>
        <v>15</v>
      </c>
      <c r="W498" s="48">
        <f>[1]All_Tasks_Billing!W498</f>
        <v>150</v>
      </c>
      <c r="X498">
        <f>[1]All_Tasks_Billing!X498</f>
        <v>24331.724999999999</v>
      </c>
      <c r="Y498">
        <f>[1]All_Tasks_Billing!Y498</f>
        <v>1</v>
      </c>
      <c r="Z498" s="49">
        <f>[1]All_Tasks_Billing!Z498</f>
        <v>0</v>
      </c>
      <c r="AA498" s="45" t="str">
        <f>[1]All_Tasks_Billing!AA498</f>
        <v/>
      </c>
      <c r="AB498" t="str">
        <f>[1]All_Tasks_Billing!AB498</f>
        <v/>
      </c>
      <c r="AC498" s="48">
        <f>[1]All_Tasks_Billing!AC498</f>
        <v>0</v>
      </c>
      <c r="AD498" s="48">
        <f>[1]All_Tasks_Billing!AD498</f>
        <v>0</v>
      </c>
      <c r="AE498" s="48">
        <f>[1]All_Tasks_Billing!AE498</f>
        <v>0</v>
      </c>
      <c r="AF498" s="48">
        <f>[1]All_Tasks_Billing!AF498</f>
        <v>0</v>
      </c>
      <c r="AG498" s="48">
        <f>[1]All_Tasks_Billing!AG498</f>
        <v>0</v>
      </c>
      <c r="AH498" s="48">
        <f>[1]All_Tasks_Billing!AH498</f>
        <v>0.129</v>
      </c>
      <c r="AI498" s="48">
        <f>[1]All_Tasks_Billing!AI498</f>
        <v>0</v>
      </c>
      <c r="AJ498" s="48">
        <f>[1]All_Tasks_Billing!AJ498</f>
        <v>0</v>
      </c>
      <c r="AK498" s="48">
        <f>[1]All_Tasks_Billing!AK498</f>
        <v>0</v>
      </c>
      <c r="AL498" s="48">
        <f>[1]All_Tasks_Billing!AL498</f>
        <v>0</v>
      </c>
      <c r="AM498" s="48">
        <f>[1]All_Tasks_Billing!AM498</f>
        <v>0</v>
      </c>
      <c r="AN498" s="48">
        <f>[1]All_Tasks_Billing!AN498</f>
        <v>0</v>
      </c>
      <c r="AO498" s="48">
        <f>[1]All_Tasks_Billing!AO498</f>
        <v>0</v>
      </c>
      <c r="AP498" s="48">
        <f>[1]All_Tasks_Billing!AP498</f>
        <v>0.129</v>
      </c>
      <c r="AQ498" s="48">
        <f>[1]All_Tasks_Billing!AQ498</f>
        <v>0</v>
      </c>
      <c r="AR498" s="48">
        <f>[1]All_Tasks_Billing!AR498</f>
        <v>0</v>
      </c>
      <c r="AS498" s="48">
        <f>[1]All_Tasks_Billing!AS498</f>
        <v>0</v>
      </c>
      <c r="AT498" s="48">
        <f>[1]All_Tasks_Billing!AT498</f>
        <v>0</v>
      </c>
      <c r="AU498" s="50" t="str">
        <f t="shared" si="126"/>
        <v/>
      </c>
      <c r="AV498" s="50" t="str">
        <f t="shared" si="127"/>
        <v/>
      </c>
      <c r="AW498" s="50" t="str">
        <f t="shared" si="128"/>
        <v/>
      </c>
      <c r="AX498" s="50" t="str">
        <f t="shared" ca="1" si="129"/>
        <v>Not Completed</v>
      </c>
      <c r="AY498" s="50" t="str">
        <f t="shared" ca="1" si="130"/>
        <v>Not Completed</v>
      </c>
      <c r="AZ498" s="50" t="str">
        <f t="shared" ca="1" si="131"/>
        <v>Not Completed</v>
      </c>
      <c r="BA498" s="48">
        <f t="shared" si="132"/>
        <v>0</v>
      </c>
      <c r="BB498" s="45" t="str">
        <f t="shared" si="133"/>
        <v/>
      </c>
      <c r="BC498" s="50" t="str">
        <f t="shared" si="134"/>
        <v/>
      </c>
      <c r="BD498" s="48">
        <f t="shared" si="135"/>
        <v>0</v>
      </c>
      <c r="BE498" s="50" t="str">
        <f t="shared" si="136"/>
        <v>Not Started</v>
      </c>
      <c r="BF498" s="51">
        <f t="shared" si="137"/>
        <v>1</v>
      </c>
      <c r="BG498" s="51">
        <f t="shared" si="138"/>
        <v>0</v>
      </c>
      <c r="BH498" s="50" t="str">
        <f t="shared" si="139"/>
        <v/>
      </c>
      <c r="BI498" s="50" t="str">
        <f t="shared" si="140"/>
        <v/>
      </c>
      <c r="BJ498" s="50" t="str">
        <f t="shared" si="141"/>
        <v/>
      </c>
      <c r="BK498" s="50" t="str">
        <f t="shared" si="142"/>
        <v xml:space="preserve">Not Started |  | </v>
      </c>
      <c r="BL498" s="49" t="str">
        <f t="shared" ca="1" si="143"/>
        <v/>
      </c>
    </row>
    <row r="499" spans="1:64" x14ac:dyDescent="0.25">
      <c r="A499" t="str">
        <f>[1]All_Tasks_Billing!A499</f>
        <v>LAS16.PPM10</v>
      </c>
      <c r="B499" t="str">
        <f>[1]All_Tasks_Billing!B499</f>
        <v>PPM</v>
      </c>
      <c r="C499" t="str">
        <f>[1]All_Tasks_Billing!C499</f>
        <v>10.1.12</v>
      </c>
      <c r="D499" t="str">
        <f>[1]All_Tasks_Billing!D499</f>
        <v>Main Switchgear</v>
      </c>
      <c r="E499" t="str">
        <f>[1]All_Tasks_Billing!E499</f>
        <v>Circuit Breakers -Primary</v>
      </c>
      <c r="F499" t="str">
        <f>IF([1]All_Tasks_Billing!F499="","",[1]All_Tasks_Billing!F499)</f>
        <v>2000AF / 1600AT</v>
      </c>
      <c r="G499" t="str">
        <f>IF([1]All_Tasks_Billing!G499="","",[1]All_Tasks_Billing!G499)</f>
        <v/>
      </c>
      <c r="H499" s="45" t="str">
        <f>[1]All_Tasks_Billing!H499</f>
        <v/>
      </c>
      <c r="I499" t="str">
        <f>IF([1]All_Tasks_Billing!I499="","",[1]All_Tasks_Billing!I499)</f>
        <v/>
      </c>
      <c r="J499" t="str">
        <f>IF([1]All_Tasks_Billing!J499="","",[1]All_Tasks_Billing!J499)</f>
        <v/>
      </c>
      <c r="K499" t="b">
        <f>[1]All_Tasks_Billing!K499</f>
        <v>0</v>
      </c>
      <c r="L499" s="45" t="str">
        <f>[1]All_Tasks_Billing!L499</f>
        <v/>
      </c>
      <c r="M499" t="str">
        <f>[1]All_Tasks_Billing!M499</f>
        <v/>
      </c>
      <c r="N499" s="46">
        <f>IF([1]All_Tasks_Billing!N499="",0,[1]All_Tasks_Billing!N499)</f>
        <v>0</v>
      </c>
      <c r="O499" t="str">
        <f>[1]All_Tasks_Billing!O499</f>
        <v/>
      </c>
      <c r="P499" s="47">
        <f>IF([1]All_Tasks_Billing!P499="",0,[1]All_Tasks_Billing!P499)</f>
        <v>3</v>
      </c>
      <c r="Q499" s="47">
        <f>IF([1]All_Tasks_Billing!Q499="",0,[1]All_Tasks_Billing!Q499)</f>
        <v>3</v>
      </c>
      <c r="R499" s="47">
        <f>IF([1]All_Tasks_Billing!R499="",0,[1]All_Tasks_Billing!R499)</f>
        <v>3</v>
      </c>
      <c r="S499" t="str">
        <f>[1]All_Tasks_Billing!S499</f>
        <v/>
      </c>
      <c r="T499" t="str">
        <f>[1]All_Tasks_Billing!T499</f>
        <v/>
      </c>
      <c r="U499" t="str">
        <f>[1]All_Tasks_Billing!U499</f>
        <v/>
      </c>
      <c r="V499">
        <f>[1]All_Tasks_Billing!V499</f>
        <v>15</v>
      </c>
      <c r="W499" s="48">
        <f>[1]All_Tasks_Billing!W499</f>
        <v>150</v>
      </c>
      <c r="X499">
        <f>[1]All_Tasks_Billing!X499</f>
        <v>24331.724999999999</v>
      </c>
      <c r="Y499">
        <f>[1]All_Tasks_Billing!Y499</f>
        <v>1</v>
      </c>
      <c r="Z499" s="49">
        <f>[1]All_Tasks_Billing!Z499</f>
        <v>0</v>
      </c>
      <c r="AA499" s="45" t="str">
        <f>[1]All_Tasks_Billing!AA499</f>
        <v/>
      </c>
      <c r="AB499" t="str">
        <f>[1]All_Tasks_Billing!AB499</f>
        <v/>
      </c>
      <c r="AC499" s="48">
        <f>[1]All_Tasks_Billing!AC499</f>
        <v>0</v>
      </c>
      <c r="AD499" s="48">
        <f>[1]All_Tasks_Billing!AD499</f>
        <v>0</v>
      </c>
      <c r="AE499" s="48">
        <f>[1]All_Tasks_Billing!AE499</f>
        <v>0</v>
      </c>
      <c r="AF499" s="48">
        <f>[1]All_Tasks_Billing!AF499</f>
        <v>0</v>
      </c>
      <c r="AG499" s="48">
        <f>[1]All_Tasks_Billing!AG499</f>
        <v>0</v>
      </c>
      <c r="AH499" s="48">
        <f>[1]All_Tasks_Billing!AH499</f>
        <v>0.129</v>
      </c>
      <c r="AI499" s="48">
        <f>[1]All_Tasks_Billing!AI499</f>
        <v>0</v>
      </c>
      <c r="AJ499" s="48">
        <f>[1]All_Tasks_Billing!AJ499</f>
        <v>0</v>
      </c>
      <c r="AK499" s="48">
        <f>[1]All_Tasks_Billing!AK499</f>
        <v>0</v>
      </c>
      <c r="AL499" s="48">
        <f>[1]All_Tasks_Billing!AL499</f>
        <v>0</v>
      </c>
      <c r="AM499" s="48">
        <f>[1]All_Tasks_Billing!AM499</f>
        <v>0</v>
      </c>
      <c r="AN499" s="48">
        <f>[1]All_Tasks_Billing!AN499</f>
        <v>0</v>
      </c>
      <c r="AO499" s="48">
        <f>[1]All_Tasks_Billing!AO499</f>
        <v>0</v>
      </c>
      <c r="AP499" s="48">
        <f>[1]All_Tasks_Billing!AP499</f>
        <v>0.129</v>
      </c>
      <c r="AQ499" s="48">
        <f>[1]All_Tasks_Billing!AQ499</f>
        <v>0</v>
      </c>
      <c r="AR499" s="48">
        <f>[1]All_Tasks_Billing!AR499</f>
        <v>0</v>
      </c>
      <c r="AS499" s="48">
        <f>[1]All_Tasks_Billing!AS499</f>
        <v>0</v>
      </c>
      <c r="AT499" s="48">
        <f>[1]All_Tasks_Billing!AT499</f>
        <v>0</v>
      </c>
      <c r="AU499" s="50" t="str">
        <f t="shared" si="126"/>
        <v/>
      </c>
      <c r="AV499" s="50" t="str">
        <f t="shared" si="127"/>
        <v/>
      </c>
      <c r="AW499" s="50" t="str">
        <f t="shared" si="128"/>
        <v/>
      </c>
      <c r="AX499" s="50" t="str">
        <f t="shared" ca="1" si="129"/>
        <v>Not Completed</v>
      </c>
      <c r="AY499" s="50" t="str">
        <f t="shared" ca="1" si="130"/>
        <v>Not Completed</v>
      </c>
      <c r="AZ499" s="50" t="str">
        <f t="shared" ca="1" si="131"/>
        <v>Not Completed</v>
      </c>
      <c r="BA499" s="48">
        <f t="shared" si="132"/>
        <v>0</v>
      </c>
      <c r="BB499" s="45" t="str">
        <f t="shared" si="133"/>
        <v/>
      </c>
      <c r="BC499" s="50" t="str">
        <f t="shared" si="134"/>
        <v/>
      </c>
      <c r="BD499" s="48">
        <f t="shared" si="135"/>
        <v>0</v>
      </c>
      <c r="BE499" s="50" t="str">
        <f t="shared" si="136"/>
        <v>Not Started</v>
      </c>
      <c r="BF499" s="51">
        <f t="shared" si="137"/>
        <v>1</v>
      </c>
      <c r="BG499" s="51">
        <f t="shared" si="138"/>
        <v>0</v>
      </c>
      <c r="BH499" s="50" t="str">
        <f t="shared" si="139"/>
        <v/>
      </c>
      <c r="BI499" s="50" t="str">
        <f t="shared" si="140"/>
        <v/>
      </c>
      <c r="BJ499" s="50" t="str">
        <f t="shared" si="141"/>
        <v/>
      </c>
      <c r="BK499" s="50" t="str">
        <f t="shared" si="142"/>
        <v xml:space="preserve">Not Started |  | </v>
      </c>
      <c r="BL499" s="49" t="str">
        <f t="shared" ca="1" si="143"/>
        <v/>
      </c>
    </row>
    <row r="500" spans="1:64" x14ac:dyDescent="0.25">
      <c r="A500" t="str">
        <f>[1]All_Tasks_Billing!A500</f>
        <v>LAS16.PPM10</v>
      </c>
      <c r="B500" t="str">
        <f>[1]All_Tasks_Billing!B500</f>
        <v>PPM</v>
      </c>
      <c r="C500" t="str">
        <f>[1]All_Tasks_Billing!C500</f>
        <v>10.1.13</v>
      </c>
      <c r="D500" t="str">
        <f>[1]All_Tasks_Billing!D500</f>
        <v>Main Switchgear</v>
      </c>
      <c r="E500" t="str">
        <f>[1]All_Tasks_Billing!E500</f>
        <v>Circuit Breakers -Primary</v>
      </c>
      <c r="F500" t="str">
        <f>IF([1]All_Tasks_Billing!F500="","",[1]All_Tasks_Billing!F500)</f>
        <v>2000AF / 1600AT</v>
      </c>
      <c r="G500" t="str">
        <f>IF([1]All_Tasks_Billing!G500="","",[1]All_Tasks_Billing!G500)</f>
        <v/>
      </c>
      <c r="H500" s="45" t="str">
        <f>[1]All_Tasks_Billing!H500</f>
        <v/>
      </c>
      <c r="I500" t="str">
        <f>IF([1]All_Tasks_Billing!I500="","",[1]All_Tasks_Billing!I500)</f>
        <v/>
      </c>
      <c r="J500" t="str">
        <f>IF([1]All_Tasks_Billing!J500="","",[1]All_Tasks_Billing!J500)</f>
        <v/>
      </c>
      <c r="K500" t="b">
        <f>[1]All_Tasks_Billing!K500</f>
        <v>0</v>
      </c>
      <c r="L500" s="45" t="str">
        <f>[1]All_Tasks_Billing!L500</f>
        <v/>
      </c>
      <c r="M500" t="str">
        <f>[1]All_Tasks_Billing!M500</f>
        <v/>
      </c>
      <c r="N500" s="46">
        <f>IF([1]All_Tasks_Billing!N500="",0,[1]All_Tasks_Billing!N500)</f>
        <v>0</v>
      </c>
      <c r="O500" t="str">
        <f>[1]All_Tasks_Billing!O500</f>
        <v/>
      </c>
      <c r="P500" s="47">
        <f>IF([1]All_Tasks_Billing!P500="",0,[1]All_Tasks_Billing!P500)</f>
        <v>3</v>
      </c>
      <c r="Q500" s="47">
        <f>IF([1]All_Tasks_Billing!Q500="",0,[1]All_Tasks_Billing!Q500)</f>
        <v>3</v>
      </c>
      <c r="R500" s="47">
        <f>IF([1]All_Tasks_Billing!R500="",0,[1]All_Tasks_Billing!R500)</f>
        <v>3</v>
      </c>
      <c r="S500" t="str">
        <f>[1]All_Tasks_Billing!S500</f>
        <v/>
      </c>
      <c r="T500" t="str">
        <f>[1]All_Tasks_Billing!T500</f>
        <v/>
      </c>
      <c r="U500" t="str">
        <f>[1]All_Tasks_Billing!U500</f>
        <v/>
      </c>
      <c r="V500">
        <f>[1]All_Tasks_Billing!V500</f>
        <v>15</v>
      </c>
      <c r="W500" s="48">
        <f>[1]All_Tasks_Billing!W500</f>
        <v>150</v>
      </c>
      <c r="X500">
        <f>[1]All_Tasks_Billing!X500</f>
        <v>24331.724999999999</v>
      </c>
      <c r="Y500">
        <f>[1]All_Tasks_Billing!Y500</f>
        <v>1</v>
      </c>
      <c r="Z500" s="49">
        <f>[1]All_Tasks_Billing!Z500</f>
        <v>0</v>
      </c>
      <c r="AA500" s="45" t="str">
        <f>[1]All_Tasks_Billing!AA500</f>
        <v/>
      </c>
      <c r="AB500" t="str">
        <f>[1]All_Tasks_Billing!AB500</f>
        <v/>
      </c>
      <c r="AC500" s="48">
        <f>[1]All_Tasks_Billing!AC500</f>
        <v>0</v>
      </c>
      <c r="AD500" s="48">
        <f>[1]All_Tasks_Billing!AD500</f>
        <v>0</v>
      </c>
      <c r="AE500" s="48">
        <f>[1]All_Tasks_Billing!AE500</f>
        <v>0</v>
      </c>
      <c r="AF500" s="48">
        <f>[1]All_Tasks_Billing!AF500</f>
        <v>0</v>
      </c>
      <c r="AG500" s="48">
        <f>[1]All_Tasks_Billing!AG500</f>
        <v>0</v>
      </c>
      <c r="AH500" s="48">
        <f>[1]All_Tasks_Billing!AH500</f>
        <v>0.129</v>
      </c>
      <c r="AI500" s="48">
        <f>[1]All_Tasks_Billing!AI500</f>
        <v>0</v>
      </c>
      <c r="AJ500" s="48">
        <f>[1]All_Tasks_Billing!AJ500</f>
        <v>0</v>
      </c>
      <c r="AK500" s="48">
        <f>[1]All_Tasks_Billing!AK500</f>
        <v>0</v>
      </c>
      <c r="AL500" s="48">
        <f>[1]All_Tasks_Billing!AL500</f>
        <v>0</v>
      </c>
      <c r="AM500" s="48">
        <f>[1]All_Tasks_Billing!AM500</f>
        <v>0</v>
      </c>
      <c r="AN500" s="48">
        <f>[1]All_Tasks_Billing!AN500</f>
        <v>0</v>
      </c>
      <c r="AO500" s="48">
        <f>[1]All_Tasks_Billing!AO500</f>
        <v>0</v>
      </c>
      <c r="AP500" s="48">
        <f>[1]All_Tasks_Billing!AP500</f>
        <v>0.129</v>
      </c>
      <c r="AQ500" s="48">
        <f>[1]All_Tasks_Billing!AQ500</f>
        <v>0</v>
      </c>
      <c r="AR500" s="48">
        <f>[1]All_Tasks_Billing!AR500</f>
        <v>0</v>
      </c>
      <c r="AS500" s="48">
        <f>[1]All_Tasks_Billing!AS500</f>
        <v>0</v>
      </c>
      <c r="AT500" s="48">
        <f>[1]All_Tasks_Billing!AT500</f>
        <v>0</v>
      </c>
      <c r="AU500" s="50" t="str">
        <f t="shared" si="126"/>
        <v/>
      </c>
      <c r="AV500" s="50" t="str">
        <f t="shared" si="127"/>
        <v/>
      </c>
      <c r="AW500" s="50" t="str">
        <f t="shared" si="128"/>
        <v/>
      </c>
      <c r="AX500" s="50" t="str">
        <f t="shared" ca="1" si="129"/>
        <v>Not Completed</v>
      </c>
      <c r="AY500" s="50" t="str">
        <f t="shared" ca="1" si="130"/>
        <v>Not Completed</v>
      </c>
      <c r="AZ500" s="50" t="str">
        <f t="shared" ca="1" si="131"/>
        <v>Not Completed</v>
      </c>
      <c r="BA500" s="48">
        <f t="shared" si="132"/>
        <v>0</v>
      </c>
      <c r="BB500" s="45" t="str">
        <f t="shared" si="133"/>
        <v/>
      </c>
      <c r="BC500" s="50" t="str">
        <f t="shared" si="134"/>
        <v/>
      </c>
      <c r="BD500" s="48">
        <f t="shared" si="135"/>
        <v>0</v>
      </c>
      <c r="BE500" s="50" t="str">
        <f t="shared" si="136"/>
        <v>Not Started</v>
      </c>
      <c r="BF500" s="51">
        <f t="shared" si="137"/>
        <v>1</v>
      </c>
      <c r="BG500" s="51">
        <f t="shared" si="138"/>
        <v>0</v>
      </c>
      <c r="BH500" s="50" t="str">
        <f t="shared" si="139"/>
        <v/>
      </c>
      <c r="BI500" s="50" t="str">
        <f t="shared" si="140"/>
        <v/>
      </c>
      <c r="BJ500" s="50" t="str">
        <f t="shared" si="141"/>
        <v/>
      </c>
      <c r="BK500" s="50" t="str">
        <f t="shared" si="142"/>
        <v xml:space="preserve">Not Started |  | </v>
      </c>
      <c r="BL500" s="49" t="str">
        <f t="shared" ca="1" si="143"/>
        <v/>
      </c>
    </row>
    <row r="501" spans="1:64" x14ac:dyDescent="0.25">
      <c r="A501" t="str">
        <f>[1]All_Tasks_Billing!A501</f>
        <v>LAS16.PPM10</v>
      </c>
      <c r="B501" t="str">
        <f>[1]All_Tasks_Billing!B501</f>
        <v>PPM</v>
      </c>
      <c r="C501" t="str">
        <f>[1]All_Tasks_Billing!C501</f>
        <v>10.1.14</v>
      </c>
      <c r="D501" t="str">
        <f>[1]All_Tasks_Billing!D501</f>
        <v>Main Switchgear</v>
      </c>
      <c r="E501" t="str">
        <f>[1]All_Tasks_Billing!E501</f>
        <v>Circuit Breakers -Primary</v>
      </c>
      <c r="F501" t="str">
        <f>IF([1]All_Tasks_Billing!F501="","",[1]All_Tasks_Billing!F501)</f>
        <v>2000AF / 1600AT</v>
      </c>
      <c r="G501" t="str">
        <f>IF([1]All_Tasks_Billing!G501="","",[1]All_Tasks_Billing!G501)</f>
        <v/>
      </c>
      <c r="H501" s="45" t="str">
        <f>[1]All_Tasks_Billing!H501</f>
        <v/>
      </c>
      <c r="I501" t="str">
        <f>IF([1]All_Tasks_Billing!I501="","",[1]All_Tasks_Billing!I501)</f>
        <v/>
      </c>
      <c r="J501" t="str">
        <f>IF([1]All_Tasks_Billing!J501="","",[1]All_Tasks_Billing!J501)</f>
        <v/>
      </c>
      <c r="K501" t="b">
        <f>[1]All_Tasks_Billing!K501</f>
        <v>0</v>
      </c>
      <c r="L501" s="45" t="str">
        <f>[1]All_Tasks_Billing!L501</f>
        <v/>
      </c>
      <c r="M501" t="str">
        <f>[1]All_Tasks_Billing!M501</f>
        <v/>
      </c>
      <c r="N501" s="46">
        <f>IF([1]All_Tasks_Billing!N501="",0,[1]All_Tasks_Billing!N501)</f>
        <v>0</v>
      </c>
      <c r="O501" t="str">
        <f>[1]All_Tasks_Billing!O501</f>
        <v/>
      </c>
      <c r="P501" s="47">
        <f>IF([1]All_Tasks_Billing!P501="",0,[1]All_Tasks_Billing!P501)</f>
        <v>3</v>
      </c>
      <c r="Q501" s="47">
        <f>IF([1]All_Tasks_Billing!Q501="",0,[1]All_Tasks_Billing!Q501)</f>
        <v>3</v>
      </c>
      <c r="R501" s="47">
        <f>IF([1]All_Tasks_Billing!R501="",0,[1]All_Tasks_Billing!R501)</f>
        <v>3</v>
      </c>
      <c r="S501" t="str">
        <f>[1]All_Tasks_Billing!S501</f>
        <v/>
      </c>
      <c r="T501" t="str">
        <f>[1]All_Tasks_Billing!T501</f>
        <v/>
      </c>
      <c r="U501" t="str">
        <f>[1]All_Tasks_Billing!U501</f>
        <v/>
      </c>
      <c r="V501">
        <f>[1]All_Tasks_Billing!V501</f>
        <v>15</v>
      </c>
      <c r="W501" s="48">
        <f>[1]All_Tasks_Billing!W501</f>
        <v>150</v>
      </c>
      <c r="X501">
        <f>[1]All_Tasks_Billing!X501</f>
        <v>24331.724999999999</v>
      </c>
      <c r="Y501">
        <f>[1]All_Tasks_Billing!Y501</f>
        <v>1</v>
      </c>
      <c r="Z501" s="49">
        <f>[1]All_Tasks_Billing!Z501</f>
        <v>0</v>
      </c>
      <c r="AA501" s="45" t="str">
        <f>[1]All_Tasks_Billing!AA501</f>
        <v/>
      </c>
      <c r="AB501" t="str">
        <f>[1]All_Tasks_Billing!AB501</f>
        <v/>
      </c>
      <c r="AC501" s="48">
        <f>[1]All_Tasks_Billing!AC501</f>
        <v>0</v>
      </c>
      <c r="AD501" s="48">
        <f>[1]All_Tasks_Billing!AD501</f>
        <v>0</v>
      </c>
      <c r="AE501" s="48">
        <f>[1]All_Tasks_Billing!AE501</f>
        <v>0</v>
      </c>
      <c r="AF501" s="48">
        <f>[1]All_Tasks_Billing!AF501</f>
        <v>0</v>
      </c>
      <c r="AG501" s="48">
        <f>[1]All_Tasks_Billing!AG501</f>
        <v>0</v>
      </c>
      <c r="AH501" s="48">
        <f>[1]All_Tasks_Billing!AH501</f>
        <v>0.129</v>
      </c>
      <c r="AI501" s="48">
        <f>[1]All_Tasks_Billing!AI501</f>
        <v>0</v>
      </c>
      <c r="AJ501" s="48">
        <f>[1]All_Tasks_Billing!AJ501</f>
        <v>0</v>
      </c>
      <c r="AK501" s="48">
        <f>[1]All_Tasks_Billing!AK501</f>
        <v>0</v>
      </c>
      <c r="AL501" s="48">
        <f>[1]All_Tasks_Billing!AL501</f>
        <v>0</v>
      </c>
      <c r="AM501" s="48">
        <f>[1]All_Tasks_Billing!AM501</f>
        <v>0</v>
      </c>
      <c r="AN501" s="48">
        <f>[1]All_Tasks_Billing!AN501</f>
        <v>0</v>
      </c>
      <c r="AO501" s="48">
        <f>[1]All_Tasks_Billing!AO501</f>
        <v>0</v>
      </c>
      <c r="AP501" s="48">
        <f>[1]All_Tasks_Billing!AP501</f>
        <v>0.129</v>
      </c>
      <c r="AQ501" s="48">
        <f>[1]All_Tasks_Billing!AQ501</f>
        <v>0</v>
      </c>
      <c r="AR501" s="48">
        <f>[1]All_Tasks_Billing!AR501</f>
        <v>0</v>
      </c>
      <c r="AS501" s="48">
        <f>[1]All_Tasks_Billing!AS501</f>
        <v>0</v>
      </c>
      <c r="AT501" s="48">
        <f>[1]All_Tasks_Billing!AT501</f>
        <v>0</v>
      </c>
      <c r="AU501" s="50" t="str">
        <f t="shared" si="126"/>
        <v/>
      </c>
      <c r="AV501" s="50" t="str">
        <f t="shared" si="127"/>
        <v/>
      </c>
      <c r="AW501" s="50" t="str">
        <f t="shared" si="128"/>
        <v/>
      </c>
      <c r="AX501" s="50" t="str">
        <f t="shared" ca="1" si="129"/>
        <v>Not Completed</v>
      </c>
      <c r="AY501" s="50" t="str">
        <f t="shared" ca="1" si="130"/>
        <v>Not Completed</v>
      </c>
      <c r="AZ501" s="50" t="str">
        <f t="shared" ca="1" si="131"/>
        <v>Not Completed</v>
      </c>
      <c r="BA501" s="48">
        <f t="shared" si="132"/>
        <v>0</v>
      </c>
      <c r="BB501" s="45" t="str">
        <f t="shared" si="133"/>
        <v/>
      </c>
      <c r="BC501" s="50" t="str">
        <f t="shared" si="134"/>
        <v/>
      </c>
      <c r="BD501" s="48">
        <f t="shared" si="135"/>
        <v>0</v>
      </c>
      <c r="BE501" s="50" t="str">
        <f t="shared" si="136"/>
        <v>Not Started</v>
      </c>
      <c r="BF501" s="51">
        <f t="shared" si="137"/>
        <v>1</v>
      </c>
      <c r="BG501" s="51">
        <f t="shared" si="138"/>
        <v>0</v>
      </c>
      <c r="BH501" s="50" t="str">
        <f t="shared" si="139"/>
        <v/>
      </c>
      <c r="BI501" s="50" t="str">
        <f t="shared" si="140"/>
        <v/>
      </c>
      <c r="BJ501" s="50" t="str">
        <f t="shared" si="141"/>
        <v/>
      </c>
      <c r="BK501" s="50" t="str">
        <f t="shared" si="142"/>
        <v xml:space="preserve">Not Started |  | </v>
      </c>
      <c r="BL501" s="49" t="str">
        <f t="shared" ca="1" si="143"/>
        <v/>
      </c>
    </row>
    <row r="502" spans="1:64" x14ac:dyDescent="0.25">
      <c r="A502" t="str">
        <f>[1]All_Tasks_Billing!A502</f>
        <v>LAS16.PPM10</v>
      </c>
      <c r="B502" t="str">
        <f>[1]All_Tasks_Billing!B502</f>
        <v>PPM</v>
      </c>
      <c r="C502" t="str">
        <f>[1]All_Tasks_Billing!C502</f>
        <v>10.1.15</v>
      </c>
      <c r="D502" t="str">
        <f>[1]All_Tasks_Billing!D502</f>
        <v>Main Switchgear</v>
      </c>
      <c r="E502" t="str">
        <f>[1]All_Tasks_Billing!E502</f>
        <v>Circuit Breakers -Primary</v>
      </c>
      <c r="F502" t="str">
        <f>IF([1]All_Tasks_Billing!F502="","",[1]All_Tasks_Billing!F502)</f>
        <v>2000AF / 1600AT</v>
      </c>
      <c r="G502" t="str">
        <f>IF([1]All_Tasks_Billing!G502="","",[1]All_Tasks_Billing!G502)</f>
        <v/>
      </c>
      <c r="H502" s="45" t="str">
        <f>[1]All_Tasks_Billing!H502</f>
        <v/>
      </c>
      <c r="I502" t="str">
        <f>IF([1]All_Tasks_Billing!I502="","",[1]All_Tasks_Billing!I502)</f>
        <v/>
      </c>
      <c r="J502" t="str">
        <f>IF([1]All_Tasks_Billing!J502="","",[1]All_Tasks_Billing!J502)</f>
        <v/>
      </c>
      <c r="K502" t="b">
        <f>[1]All_Tasks_Billing!K502</f>
        <v>0</v>
      </c>
      <c r="L502" s="45" t="str">
        <f>[1]All_Tasks_Billing!L502</f>
        <v/>
      </c>
      <c r="M502" t="str">
        <f>[1]All_Tasks_Billing!M502</f>
        <v/>
      </c>
      <c r="N502" s="46">
        <f>IF([1]All_Tasks_Billing!N502="",0,[1]All_Tasks_Billing!N502)</f>
        <v>0</v>
      </c>
      <c r="O502" t="str">
        <f>[1]All_Tasks_Billing!O502</f>
        <v/>
      </c>
      <c r="P502" s="47">
        <f>IF([1]All_Tasks_Billing!P502="",0,[1]All_Tasks_Billing!P502)</f>
        <v>3</v>
      </c>
      <c r="Q502" s="47">
        <f>IF([1]All_Tasks_Billing!Q502="",0,[1]All_Tasks_Billing!Q502)</f>
        <v>3</v>
      </c>
      <c r="R502" s="47">
        <f>IF([1]All_Tasks_Billing!R502="",0,[1]All_Tasks_Billing!R502)</f>
        <v>3</v>
      </c>
      <c r="S502" t="str">
        <f>[1]All_Tasks_Billing!S502</f>
        <v/>
      </c>
      <c r="T502" t="str">
        <f>[1]All_Tasks_Billing!T502</f>
        <v/>
      </c>
      <c r="U502" t="str">
        <f>[1]All_Tasks_Billing!U502</f>
        <v/>
      </c>
      <c r="V502">
        <f>[1]All_Tasks_Billing!V502</f>
        <v>15</v>
      </c>
      <c r="W502" s="48">
        <f>[1]All_Tasks_Billing!W502</f>
        <v>150</v>
      </c>
      <c r="X502">
        <f>[1]All_Tasks_Billing!X502</f>
        <v>24331.724999999999</v>
      </c>
      <c r="Y502">
        <f>[1]All_Tasks_Billing!Y502</f>
        <v>1</v>
      </c>
      <c r="Z502" s="49">
        <f>[1]All_Tasks_Billing!Z502</f>
        <v>0</v>
      </c>
      <c r="AA502" s="45" t="str">
        <f>[1]All_Tasks_Billing!AA502</f>
        <v/>
      </c>
      <c r="AB502" t="str">
        <f>[1]All_Tasks_Billing!AB502</f>
        <v/>
      </c>
      <c r="AC502" s="48">
        <f>[1]All_Tasks_Billing!AC502</f>
        <v>0</v>
      </c>
      <c r="AD502" s="48">
        <f>[1]All_Tasks_Billing!AD502</f>
        <v>0</v>
      </c>
      <c r="AE502" s="48">
        <f>[1]All_Tasks_Billing!AE502</f>
        <v>0</v>
      </c>
      <c r="AF502" s="48">
        <f>[1]All_Tasks_Billing!AF502</f>
        <v>0</v>
      </c>
      <c r="AG502" s="48">
        <f>[1]All_Tasks_Billing!AG502</f>
        <v>0</v>
      </c>
      <c r="AH502" s="48">
        <f>[1]All_Tasks_Billing!AH502</f>
        <v>0.129</v>
      </c>
      <c r="AI502" s="48">
        <f>[1]All_Tasks_Billing!AI502</f>
        <v>0</v>
      </c>
      <c r="AJ502" s="48">
        <f>[1]All_Tasks_Billing!AJ502</f>
        <v>0</v>
      </c>
      <c r="AK502" s="48">
        <f>[1]All_Tasks_Billing!AK502</f>
        <v>0</v>
      </c>
      <c r="AL502" s="48">
        <f>[1]All_Tasks_Billing!AL502</f>
        <v>0</v>
      </c>
      <c r="AM502" s="48">
        <f>[1]All_Tasks_Billing!AM502</f>
        <v>0</v>
      </c>
      <c r="AN502" s="48">
        <f>[1]All_Tasks_Billing!AN502</f>
        <v>0</v>
      </c>
      <c r="AO502" s="48">
        <f>[1]All_Tasks_Billing!AO502</f>
        <v>0</v>
      </c>
      <c r="AP502" s="48">
        <f>[1]All_Tasks_Billing!AP502</f>
        <v>0.129</v>
      </c>
      <c r="AQ502" s="48">
        <f>[1]All_Tasks_Billing!AQ502</f>
        <v>0</v>
      </c>
      <c r="AR502" s="48">
        <f>[1]All_Tasks_Billing!AR502</f>
        <v>0</v>
      </c>
      <c r="AS502" s="48">
        <f>[1]All_Tasks_Billing!AS502</f>
        <v>0</v>
      </c>
      <c r="AT502" s="48">
        <f>[1]All_Tasks_Billing!AT502</f>
        <v>0</v>
      </c>
      <c r="AU502" s="50" t="str">
        <f t="shared" si="126"/>
        <v/>
      </c>
      <c r="AV502" s="50" t="str">
        <f t="shared" si="127"/>
        <v/>
      </c>
      <c r="AW502" s="50" t="str">
        <f t="shared" si="128"/>
        <v/>
      </c>
      <c r="AX502" s="50" t="str">
        <f t="shared" ca="1" si="129"/>
        <v>Not Completed</v>
      </c>
      <c r="AY502" s="50" t="str">
        <f t="shared" ca="1" si="130"/>
        <v>Not Completed</v>
      </c>
      <c r="AZ502" s="50" t="str">
        <f t="shared" ca="1" si="131"/>
        <v>Not Completed</v>
      </c>
      <c r="BA502" s="48">
        <f t="shared" si="132"/>
        <v>0</v>
      </c>
      <c r="BB502" s="45" t="str">
        <f t="shared" si="133"/>
        <v/>
      </c>
      <c r="BC502" s="50" t="str">
        <f t="shared" si="134"/>
        <v/>
      </c>
      <c r="BD502" s="48">
        <f t="shared" si="135"/>
        <v>0</v>
      </c>
      <c r="BE502" s="50" t="str">
        <f t="shared" si="136"/>
        <v>Not Started</v>
      </c>
      <c r="BF502" s="51">
        <f t="shared" si="137"/>
        <v>1</v>
      </c>
      <c r="BG502" s="51">
        <f t="shared" si="138"/>
        <v>0</v>
      </c>
      <c r="BH502" s="50" t="str">
        <f t="shared" si="139"/>
        <v/>
      </c>
      <c r="BI502" s="50" t="str">
        <f t="shared" si="140"/>
        <v/>
      </c>
      <c r="BJ502" s="50" t="str">
        <f t="shared" si="141"/>
        <v/>
      </c>
      <c r="BK502" s="50" t="str">
        <f t="shared" si="142"/>
        <v xml:space="preserve">Not Started |  | </v>
      </c>
      <c r="BL502" s="49" t="str">
        <f t="shared" ca="1" si="143"/>
        <v/>
      </c>
    </row>
    <row r="503" spans="1:64" x14ac:dyDescent="0.25">
      <c r="A503" t="str">
        <f>[1]All_Tasks_Billing!A503</f>
        <v>LAS16.PPM10</v>
      </c>
      <c r="B503" t="str">
        <f>[1]All_Tasks_Billing!B503</f>
        <v>PPM</v>
      </c>
      <c r="C503" t="str">
        <f>[1]All_Tasks_Billing!C503</f>
        <v>10.1.16</v>
      </c>
      <c r="D503" t="str">
        <f>[1]All_Tasks_Billing!D503</f>
        <v>Main Switchgear</v>
      </c>
      <c r="E503" t="str">
        <f>[1]All_Tasks_Billing!E503</f>
        <v>Circuit Breakers -Primary</v>
      </c>
      <c r="F503" t="str">
        <f>IF([1]All_Tasks_Billing!F503="","",[1]All_Tasks_Billing!F503)</f>
        <v>2000AF / 1600AT</v>
      </c>
      <c r="G503" t="str">
        <f>IF([1]All_Tasks_Billing!G503="","",[1]All_Tasks_Billing!G503)</f>
        <v/>
      </c>
      <c r="H503" s="45" t="str">
        <f>[1]All_Tasks_Billing!H503</f>
        <v/>
      </c>
      <c r="I503" t="str">
        <f>IF([1]All_Tasks_Billing!I503="","",[1]All_Tasks_Billing!I503)</f>
        <v/>
      </c>
      <c r="J503" t="str">
        <f>IF([1]All_Tasks_Billing!J503="","",[1]All_Tasks_Billing!J503)</f>
        <v/>
      </c>
      <c r="K503" t="b">
        <f>[1]All_Tasks_Billing!K503</f>
        <v>0</v>
      </c>
      <c r="L503" s="45" t="str">
        <f>[1]All_Tasks_Billing!L503</f>
        <v/>
      </c>
      <c r="M503" t="str">
        <f>[1]All_Tasks_Billing!M503</f>
        <v/>
      </c>
      <c r="N503" s="46">
        <f>IF([1]All_Tasks_Billing!N503="",0,[1]All_Tasks_Billing!N503)</f>
        <v>0</v>
      </c>
      <c r="O503" t="str">
        <f>[1]All_Tasks_Billing!O503</f>
        <v/>
      </c>
      <c r="P503" s="47">
        <f>IF([1]All_Tasks_Billing!P503="",0,[1]All_Tasks_Billing!P503)</f>
        <v>3</v>
      </c>
      <c r="Q503" s="47">
        <f>IF([1]All_Tasks_Billing!Q503="",0,[1]All_Tasks_Billing!Q503)</f>
        <v>3</v>
      </c>
      <c r="R503" s="47">
        <f>IF([1]All_Tasks_Billing!R503="",0,[1]All_Tasks_Billing!R503)</f>
        <v>3</v>
      </c>
      <c r="S503" t="str">
        <f>[1]All_Tasks_Billing!S503</f>
        <v/>
      </c>
      <c r="T503" t="str">
        <f>[1]All_Tasks_Billing!T503</f>
        <v/>
      </c>
      <c r="U503" t="str">
        <f>[1]All_Tasks_Billing!U503</f>
        <v/>
      </c>
      <c r="V503">
        <f>[1]All_Tasks_Billing!V503</f>
        <v>15</v>
      </c>
      <c r="W503" s="48">
        <f>[1]All_Tasks_Billing!W503</f>
        <v>150</v>
      </c>
      <c r="X503">
        <f>[1]All_Tasks_Billing!X503</f>
        <v>24331.724999999999</v>
      </c>
      <c r="Y503">
        <f>[1]All_Tasks_Billing!Y503</f>
        <v>1</v>
      </c>
      <c r="Z503" s="49">
        <f>[1]All_Tasks_Billing!Z503</f>
        <v>0</v>
      </c>
      <c r="AA503" s="45" t="str">
        <f>[1]All_Tasks_Billing!AA503</f>
        <v/>
      </c>
      <c r="AB503" t="str">
        <f>[1]All_Tasks_Billing!AB503</f>
        <v/>
      </c>
      <c r="AC503" s="48">
        <f>[1]All_Tasks_Billing!AC503</f>
        <v>0</v>
      </c>
      <c r="AD503" s="48">
        <f>[1]All_Tasks_Billing!AD503</f>
        <v>0</v>
      </c>
      <c r="AE503" s="48">
        <f>[1]All_Tasks_Billing!AE503</f>
        <v>0</v>
      </c>
      <c r="AF503" s="48">
        <f>[1]All_Tasks_Billing!AF503</f>
        <v>0</v>
      </c>
      <c r="AG503" s="48">
        <f>[1]All_Tasks_Billing!AG503</f>
        <v>0</v>
      </c>
      <c r="AH503" s="48">
        <f>[1]All_Tasks_Billing!AH503</f>
        <v>0.129</v>
      </c>
      <c r="AI503" s="48">
        <f>[1]All_Tasks_Billing!AI503</f>
        <v>0</v>
      </c>
      <c r="AJ503" s="48">
        <f>[1]All_Tasks_Billing!AJ503</f>
        <v>0</v>
      </c>
      <c r="AK503" s="48">
        <f>[1]All_Tasks_Billing!AK503</f>
        <v>0</v>
      </c>
      <c r="AL503" s="48">
        <f>[1]All_Tasks_Billing!AL503</f>
        <v>0</v>
      </c>
      <c r="AM503" s="48">
        <f>[1]All_Tasks_Billing!AM503</f>
        <v>0</v>
      </c>
      <c r="AN503" s="48">
        <f>[1]All_Tasks_Billing!AN503</f>
        <v>0</v>
      </c>
      <c r="AO503" s="48">
        <f>[1]All_Tasks_Billing!AO503</f>
        <v>0</v>
      </c>
      <c r="AP503" s="48">
        <f>[1]All_Tasks_Billing!AP503</f>
        <v>0.129</v>
      </c>
      <c r="AQ503" s="48">
        <f>[1]All_Tasks_Billing!AQ503</f>
        <v>0</v>
      </c>
      <c r="AR503" s="48">
        <f>[1]All_Tasks_Billing!AR503</f>
        <v>0</v>
      </c>
      <c r="AS503" s="48">
        <f>[1]All_Tasks_Billing!AS503</f>
        <v>0</v>
      </c>
      <c r="AT503" s="48">
        <f>[1]All_Tasks_Billing!AT503</f>
        <v>0</v>
      </c>
      <c r="AU503" s="50" t="str">
        <f t="shared" si="126"/>
        <v/>
      </c>
      <c r="AV503" s="50" t="str">
        <f t="shared" si="127"/>
        <v/>
      </c>
      <c r="AW503" s="50" t="str">
        <f t="shared" si="128"/>
        <v/>
      </c>
      <c r="AX503" s="50" t="str">
        <f t="shared" ca="1" si="129"/>
        <v>Not Completed</v>
      </c>
      <c r="AY503" s="50" t="str">
        <f t="shared" ca="1" si="130"/>
        <v>Not Completed</v>
      </c>
      <c r="AZ503" s="50" t="str">
        <f t="shared" ca="1" si="131"/>
        <v>Not Completed</v>
      </c>
      <c r="BA503" s="48">
        <f t="shared" si="132"/>
        <v>0</v>
      </c>
      <c r="BB503" s="45" t="str">
        <f t="shared" si="133"/>
        <v/>
      </c>
      <c r="BC503" s="50" t="str">
        <f t="shared" si="134"/>
        <v/>
      </c>
      <c r="BD503" s="48">
        <f t="shared" si="135"/>
        <v>0</v>
      </c>
      <c r="BE503" s="50" t="str">
        <f t="shared" si="136"/>
        <v>Not Started</v>
      </c>
      <c r="BF503" s="51">
        <f t="shared" si="137"/>
        <v>1</v>
      </c>
      <c r="BG503" s="51">
        <f t="shared" si="138"/>
        <v>0</v>
      </c>
      <c r="BH503" s="50" t="str">
        <f t="shared" si="139"/>
        <v/>
      </c>
      <c r="BI503" s="50" t="str">
        <f t="shared" si="140"/>
        <v/>
      </c>
      <c r="BJ503" s="50" t="str">
        <f t="shared" si="141"/>
        <v/>
      </c>
      <c r="BK503" s="50" t="str">
        <f t="shared" si="142"/>
        <v xml:space="preserve">Not Started |  | </v>
      </c>
      <c r="BL503" s="49" t="str">
        <f t="shared" ca="1" si="143"/>
        <v/>
      </c>
    </row>
    <row r="504" spans="1:64" x14ac:dyDescent="0.25">
      <c r="A504" t="str">
        <f>[1]All_Tasks_Billing!A504</f>
        <v>LAS16.PPM10</v>
      </c>
      <c r="B504" t="str">
        <f>[1]All_Tasks_Billing!B504</f>
        <v>PPM</v>
      </c>
      <c r="C504" t="str">
        <f>[1]All_Tasks_Billing!C504</f>
        <v>10.1.17</v>
      </c>
      <c r="D504" t="str">
        <f>[1]All_Tasks_Billing!D504</f>
        <v>Main Switchgear</v>
      </c>
      <c r="E504" t="str">
        <f>[1]All_Tasks_Billing!E504</f>
        <v>Circuit Breakers -Primary</v>
      </c>
      <c r="F504" t="str">
        <f>IF([1]All_Tasks_Billing!F504="","",[1]All_Tasks_Billing!F504)</f>
        <v>3000AT / 2500AT</v>
      </c>
      <c r="G504" t="str">
        <f>IF([1]All_Tasks_Billing!G504="","",[1]All_Tasks_Billing!G504)</f>
        <v/>
      </c>
      <c r="H504" s="45" t="str">
        <f>[1]All_Tasks_Billing!H504</f>
        <v/>
      </c>
      <c r="I504" t="str">
        <f>IF([1]All_Tasks_Billing!I504="","",[1]All_Tasks_Billing!I504)</f>
        <v/>
      </c>
      <c r="J504" t="str">
        <f>IF([1]All_Tasks_Billing!J504="","",[1]All_Tasks_Billing!J504)</f>
        <v/>
      </c>
      <c r="K504" t="b">
        <f>[1]All_Tasks_Billing!K504</f>
        <v>0</v>
      </c>
      <c r="L504" s="45" t="str">
        <f>[1]All_Tasks_Billing!L504</f>
        <v/>
      </c>
      <c r="M504" t="str">
        <f>[1]All_Tasks_Billing!M504</f>
        <v/>
      </c>
      <c r="N504" s="46">
        <f>IF([1]All_Tasks_Billing!N504="",0,[1]All_Tasks_Billing!N504)</f>
        <v>0</v>
      </c>
      <c r="O504" t="str">
        <f>[1]All_Tasks_Billing!O504</f>
        <v/>
      </c>
      <c r="P504" s="47">
        <f>IF([1]All_Tasks_Billing!P504="",0,[1]All_Tasks_Billing!P504)</f>
        <v>3</v>
      </c>
      <c r="Q504" s="47">
        <f>IF([1]All_Tasks_Billing!Q504="",0,[1]All_Tasks_Billing!Q504)</f>
        <v>3</v>
      </c>
      <c r="R504" s="47">
        <f>IF([1]All_Tasks_Billing!R504="",0,[1]All_Tasks_Billing!R504)</f>
        <v>3</v>
      </c>
      <c r="S504" t="str">
        <f>[1]All_Tasks_Billing!S504</f>
        <v/>
      </c>
      <c r="T504" t="str">
        <f>[1]All_Tasks_Billing!T504</f>
        <v/>
      </c>
      <c r="U504" t="str">
        <f>[1]All_Tasks_Billing!U504</f>
        <v/>
      </c>
      <c r="V504">
        <f>[1]All_Tasks_Billing!V504</f>
        <v>15</v>
      </c>
      <c r="W504" s="48">
        <f>[1]All_Tasks_Billing!W504</f>
        <v>150</v>
      </c>
      <c r="X504">
        <f>[1]All_Tasks_Billing!X504</f>
        <v>24331.724999999999</v>
      </c>
      <c r="Y504">
        <f>[1]All_Tasks_Billing!Y504</f>
        <v>1</v>
      </c>
      <c r="Z504" s="49">
        <f>[1]All_Tasks_Billing!Z504</f>
        <v>0</v>
      </c>
      <c r="AA504" s="45" t="str">
        <f>[1]All_Tasks_Billing!AA504</f>
        <v/>
      </c>
      <c r="AB504" t="str">
        <f>[1]All_Tasks_Billing!AB504</f>
        <v/>
      </c>
      <c r="AC504" s="48">
        <f>[1]All_Tasks_Billing!AC504</f>
        <v>0</v>
      </c>
      <c r="AD504" s="48">
        <f>[1]All_Tasks_Billing!AD504</f>
        <v>0</v>
      </c>
      <c r="AE504" s="48">
        <f>[1]All_Tasks_Billing!AE504</f>
        <v>0</v>
      </c>
      <c r="AF504" s="48">
        <f>[1]All_Tasks_Billing!AF504</f>
        <v>0</v>
      </c>
      <c r="AG504" s="48">
        <f>[1]All_Tasks_Billing!AG504</f>
        <v>0</v>
      </c>
      <c r="AH504" s="48">
        <f>[1]All_Tasks_Billing!AH504</f>
        <v>0.129</v>
      </c>
      <c r="AI504" s="48">
        <f>[1]All_Tasks_Billing!AI504</f>
        <v>0</v>
      </c>
      <c r="AJ504" s="48">
        <f>[1]All_Tasks_Billing!AJ504</f>
        <v>0</v>
      </c>
      <c r="AK504" s="48">
        <f>[1]All_Tasks_Billing!AK504</f>
        <v>0</v>
      </c>
      <c r="AL504" s="48">
        <f>[1]All_Tasks_Billing!AL504</f>
        <v>0</v>
      </c>
      <c r="AM504" s="48">
        <f>[1]All_Tasks_Billing!AM504</f>
        <v>0</v>
      </c>
      <c r="AN504" s="48">
        <f>[1]All_Tasks_Billing!AN504</f>
        <v>0</v>
      </c>
      <c r="AO504" s="48">
        <f>[1]All_Tasks_Billing!AO504</f>
        <v>0</v>
      </c>
      <c r="AP504" s="48">
        <f>[1]All_Tasks_Billing!AP504</f>
        <v>0.129</v>
      </c>
      <c r="AQ504" s="48">
        <f>[1]All_Tasks_Billing!AQ504</f>
        <v>0</v>
      </c>
      <c r="AR504" s="48">
        <f>[1]All_Tasks_Billing!AR504</f>
        <v>0</v>
      </c>
      <c r="AS504" s="48">
        <f>[1]All_Tasks_Billing!AS504</f>
        <v>0</v>
      </c>
      <c r="AT504" s="48">
        <f>[1]All_Tasks_Billing!AT504</f>
        <v>0</v>
      </c>
      <c r="AU504" s="50" t="str">
        <f t="shared" si="126"/>
        <v/>
      </c>
      <c r="AV504" s="50" t="str">
        <f t="shared" si="127"/>
        <v/>
      </c>
      <c r="AW504" s="50" t="str">
        <f t="shared" si="128"/>
        <v/>
      </c>
      <c r="AX504" s="50" t="str">
        <f t="shared" ca="1" si="129"/>
        <v>Not Completed</v>
      </c>
      <c r="AY504" s="50" t="str">
        <f t="shared" ca="1" si="130"/>
        <v>Not Completed</v>
      </c>
      <c r="AZ504" s="50" t="str">
        <f t="shared" ca="1" si="131"/>
        <v>Not Completed</v>
      </c>
      <c r="BA504" s="48">
        <f t="shared" si="132"/>
        <v>0</v>
      </c>
      <c r="BB504" s="45" t="str">
        <f t="shared" si="133"/>
        <v/>
      </c>
      <c r="BC504" s="50" t="str">
        <f t="shared" si="134"/>
        <v/>
      </c>
      <c r="BD504" s="48">
        <f t="shared" si="135"/>
        <v>0</v>
      </c>
      <c r="BE504" s="50" t="str">
        <f t="shared" si="136"/>
        <v>Not Started</v>
      </c>
      <c r="BF504" s="51">
        <f t="shared" si="137"/>
        <v>1</v>
      </c>
      <c r="BG504" s="51">
        <f t="shared" si="138"/>
        <v>0</v>
      </c>
      <c r="BH504" s="50" t="str">
        <f t="shared" si="139"/>
        <v/>
      </c>
      <c r="BI504" s="50" t="str">
        <f t="shared" si="140"/>
        <v/>
      </c>
      <c r="BJ504" s="50" t="str">
        <f t="shared" si="141"/>
        <v/>
      </c>
      <c r="BK504" s="50" t="str">
        <f t="shared" si="142"/>
        <v xml:space="preserve">Not Started |  | </v>
      </c>
      <c r="BL504" s="49" t="str">
        <f t="shared" ca="1" si="143"/>
        <v/>
      </c>
    </row>
    <row r="505" spans="1:64" x14ac:dyDescent="0.25">
      <c r="A505" t="str">
        <f>[1]All_Tasks_Billing!A505</f>
        <v>LAS16.PPM10</v>
      </c>
      <c r="B505" t="str">
        <f>[1]All_Tasks_Billing!B505</f>
        <v>PPM</v>
      </c>
      <c r="C505" t="str">
        <f>[1]All_Tasks_Billing!C505</f>
        <v>10.1.18</v>
      </c>
      <c r="D505" t="str">
        <f>[1]All_Tasks_Billing!D505</f>
        <v>Main Switchgear</v>
      </c>
      <c r="E505" t="str">
        <f>[1]All_Tasks_Billing!E505</f>
        <v>Circuit Breakers -Primary</v>
      </c>
      <c r="F505" t="str">
        <f>IF([1]All_Tasks_Billing!F505="","",[1]All_Tasks_Billing!F505)</f>
        <v>3000AT / 2500AT</v>
      </c>
      <c r="G505" t="str">
        <f>IF([1]All_Tasks_Billing!G505="","",[1]All_Tasks_Billing!G505)</f>
        <v/>
      </c>
      <c r="H505" s="45" t="str">
        <f>[1]All_Tasks_Billing!H505</f>
        <v/>
      </c>
      <c r="I505" t="str">
        <f>IF([1]All_Tasks_Billing!I505="","",[1]All_Tasks_Billing!I505)</f>
        <v/>
      </c>
      <c r="J505" t="str">
        <f>IF([1]All_Tasks_Billing!J505="","",[1]All_Tasks_Billing!J505)</f>
        <v/>
      </c>
      <c r="K505" t="b">
        <f>[1]All_Tasks_Billing!K505</f>
        <v>0</v>
      </c>
      <c r="L505" s="45" t="str">
        <f>[1]All_Tasks_Billing!L505</f>
        <v/>
      </c>
      <c r="M505" t="str">
        <f>[1]All_Tasks_Billing!M505</f>
        <v/>
      </c>
      <c r="N505" s="46">
        <f>IF([1]All_Tasks_Billing!N505="",0,[1]All_Tasks_Billing!N505)</f>
        <v>0</v>
      </c>
      <c r="O505" t="str">
        <f>[1]All_Tasks_Billing!O505</f>
        <v/>
      </c>
      <c r="P505" s="47">
        <f>IF([1]All_Tasks_Billing!P505="",0,[1]All_Tasks_Billing!P505)</f>
        <v>3</v>
      </c>
      <c r="Q505" s="47">
        <f>IF([1]All_Tasks_Billing!Q505="",0,[1]All_Tasks_Billing!Q505)</f>
        <v>3</v>
      </c>
      <c r="R505" s="47">
        <f>IF([1]All_Tasks_Billing!R505="",0,[1]All_Tasks_Billing!R505)</f>
        <v>3</v>
      </c>
      <c r="S505" t="str">
        <f>[1]All_Tasks_Billing!S505</f>
        <v/>
      </c>
      <c r="T505" t="str">
        <f>[1]All_Tasks_Billing!T505</f>
        <v/>
      </c>
      <c r="U505" t="str">
        <f>[1]All_Tasks_Billing!U505</f>
        <v/>
      </c>
      <c r="V505">
        <f>[1]All_Tasks_Billing!V505</f>
        <v>15</v>
      </c>
      <c r="W505" s="48">
        <f>[1]All_Tasks_Billing!W505</f>
        <v>150</v>
      </c>
      <c r="X505">
        <f>[1]All_Tasks_Billing!X505</f>
        <v>24331.724999999999</v>
      </c>
      <c r="Y505">
        <f>[1]All_Tasks_Billing!Y505</f>
        <v>1</v>
      </c>
      <c r="Z505" s="49">
        <f>[1]All_Tasks_Billing!Z505</f>
        <v>0</v>
      </c>
      <c r="AA505" s="45" t="str">
        <f>[1]All_Tasks_Billing!AA505</f>
        <v/>
      </c>
      <c r="AB505" t="str">
        <f>[1]All_Tasks_Billing!AB505</f>
        <v/>
      </c>
      <c r="AC505" s="48">
        <f>[1]All_Tasks_Billing!AC505</f>
        <v>0</v>
      </c>
      <c r="AD505" s="48">
        <f>[1]All_Tasks_Billing!AD505</f>
        <v>0</v>
      </c>
      <c r="AE505" s="48">
        <f>[1]All_Tasks_Billing!AE505</f>
        <v>0</v>
      </c>
      <c r="AF505" s="48">
        <f>[1]All_Tasks_Billing!AF505</f>
        <v>0</v>
      </c>
      <c r="AG505" s="48">
        <f>[1]All_Tasks_Billing!AG505</f>
        <v>0</v>
      </c>
      <c r="AH505" s="48">
        <f>[1]All_Tasks_Billing!AH505</f>
        <v>0.129</v>
      </c>
      <c r="AI505" s="48">
        <f>[1]All_Tasks_Billing!AI505</f>
        <v>0</v>
      </c>
      <c r="AJ505" s="48">
        <f>[1]All_Tasks_Billing!AJ505</f>
        <v>0</v>
      </c>
      <c r="AK505" s="48">
        <f>[1]All_Tasks_Billing!AK505</f>
        <v>0</v>
      </c>
      <c r="AL505" s="48">
        <f>[1]All_Tasks_Billing!AL505</f>
        <v>0</v>
      </c>
      <c r="AM505" s="48">
        <f>[1]All_Tasks_Billing!AM505</f>
        <v>0</v>
      </c>
      <c r="AN505" s="48">
        <f>[1]All_Tasks_Billing!AN505</f>
        <v>0</v>
      </c>
      <c r="AO505" s="48">
        <f>[1]All_Tasks_Billing!AO505</f>
        <v>0</v>
      </c>
      <c r="AP505" s="48">
        <f>[1]All_Tasks_Billing!AP505</f>
        <v>0.129</v>
      </c>
      <c r="AQ505" s="48">
        <f>[1]All_Tasks_Billing!AQ505</f>
        <v>0</v>
      </c>
      <c r="AR505" s="48">
        <f>[1]All_Tasks_Billing!AR505</f>
        <v>0</v>
      </c>
      <c r="AS505" s="48">
        <f>[1]All_Tasks_Billing!AS505</f>
        <v>0</v>
      </c>
      <c r="AT505" s="48">
        <f>[1]All_Tasks_Billing!AT505</f>
        <v>0</v>
      </c>
      <c r="AU505" s="50" t="str">
        <f t="shared" si="126"/>
        <v/>
      </c>
      <c r="AV505" s="50" t="str">
        <f t="shared" si="127"/>
        <v/>
      </c>
      <c r="AW505" s="50" t="str">
        <f t="shared" si="128"/>
        <v/>
      </c>
      <c r="AX505" s="50" t="str">
        <f t="shared" ca="1" si="129"/>
        <v>Not Completed</v>
      </c>
      <c r="AY505" s="50" t="str">
        <f t="shared" ca="1" si="130"/>
        <v>Not Completed</v>
      </c>
      <c r="AZ505" s="50" t="str">
        <f t="shared" ca="1" si="131"/>
        <v>Not Completed</v>
      </c>
      <c r="BA505" s="48">
        <f t="shared" si="132"/>
        <v>0</v>
      </c>
      <c r="BB505" s="45" t="str">
        <f t="shared" si="133"/>
        <v/>
      </c>
      <c r="BC505" s="50" t="str">
        <f t="shared" si="134"/>
        <v/>
      </c>
      <c r="BD505" s="48">
        <f t="shared" si="135"/>
        <v>0</v>
      </c>
      <c r="BE505" s="50" t="str">
        <f t="shared" si="136"/>
        <v>Not Started</v>
      </c>
      <c r="BF505" s="51">
        <f t="shared" si="137"/>
        <v>1</v>
      </c>
      <c r="BG505" s="51">
        <f t="shared" si="138"/>
        <v>0</v>
      </c>
      <c r="BH505" s="50" t="str">
        <f t="shared" si="139"/>
        <v/>
      </c>
      <c r="BI505" s="50" t="str">
        <f t="shared" si="140"/>
        <v/>
      </c>
      <c r="BJ505" s="50" t="str">
        <f t="shared" si="141"/>
        <v/>
      </c>
      <c r="BK505" s="50" t="str">
        <f t="shared" si="142"/>
        <v xml:space="preserve">Not Started |  | </v>
      </c>
      <c r="BL505" s="49" t="str">
        <f t="shared" ca="1" si="143"/>
        <v/>
      </c>
    </row>
    <row r="506" spans="1:64" x14ac:dyDescent="0.25">
      <c r="A506" t="str">
        <f>[1]All_Tasks_Billing!A506</f>
        <v>LAS16.PPM10</v>
      </c>
      <c r="B506" t="str">
        <f>[1]All_Tasks_Billing!B506</f>
        <v>PPM</v>
      </c>
      <c r="C506" t="str">
        <f>[1]All_Tasks_Billing!C506</f>
        <v>10.1.19</v>
      </c>
      <c r="D506" t="str">
        <f>[1]All_Tasks_Billing!D506</f>
        <v>Main Switchgear</v>
      </c>
      <c r="E506" t="str">
        <f>[1]All_Tasks_Billing!E506</f>
        <v>Circuit Breakers -Primary</v>
      </c>
      <c r="F506" t="str">
        <f>IF([1]All_Tasks_Billing!F506="","",[1]All_Tasks_Billing!F506)</f>
        <v>HLP02A MAIN</v>
      </c>
      <c r="G506" t="str">
        <f>IF([1]All_Tasks_Billing!G506="","",[1]All_Tasks_Billing!G506)</f>
        <v/>
      </c>
      <c r="H506" s="45" t="str">
        <f>[1]All_Tasks_Billing!H506</f>
        <v/>
      </c>
      <c r="I506" t="str">
        <f>IF([1]All_Tasks_Billing!I506="","",[1]All_Tasks_Billing!I506)</f>
        <v/>
      </c>
      <c r="J506" t="str">
        <f>IF([1]All_Tasks_Billing!J506="","",[1]All_Tasks_Billing!J506)</f>
        <v/>
      </c>
      <c r="K506" t="b">
        <f>[1]All_Tasks_Billing!K506</f>
        <v>0</v>
      </c>
      <c r="L506" s="45" t="str">
        <f>[1]All_Tasks_Billing!L506</f>
        <v/>
      </c>
      <c r="M506" t="str">
        <f>[1]All_Tasks_Billing!M506</f>
        <v/>
      </c>
      <c r="N506" s="46">
        <f>IF([1]All_Tasks_Billing!N506="",0,[1]All_Tasks_Billing!N506)</f>
        <v>0</v>
      </c>
      <c r="O506" t="str">
        <f>[1]All_Tasks_Billing!O506</f>
        <v/>
      </c>
      <c r="P506" s="47">
        <f>IF([1]All_Tasks_Billing!P506="",0,[1]All_Tasks_Billing!P506)</f>
        <v>3</v>
      </c>
      <c r="Q506" s="47">
        <f>IF([1]All_Tasks_Billing!Q506="",0,[1]All_Tasks_Billing!Q506)</f>
        <v>3</v>
      </c>
      <c r="R506" s="47">
        <f>IF([1]All_Tasks_Billing!R506="",0,[1]All_Tasks_Billing!R506)</f>
        <v>3</v>
      </c>
      <c r="S506" t="str">
        <f>[1]All_Tasks_Billing!S506</f>
        <v/>
      </c>
      <c r="T506" t="str">
        <f>[1]All_Tasks_Billing!T506</f>
        <v/>
      </c>
      <c r="U506" t="str">
        <f>[1]All_Tasks_Billing!U506</f>
        <v/>
      </c>
      <c r="V506">
        <f>[1]All_Tasks_Billing!V506</f>
        <v>15</v>
      </c>
      <c r="W506" s="48">
        <f>[1]All_Tasks_Billing!W506</f>
        <v>150</v>
      </c>
      <c r="X506">
        <f>[1]All_Tasks_Billing!X506</f>
        <v>24331.724999999999</v>
      </c>
      <c r="Y506">
        <f>[1]All_Tasks_Billing!Y506</f>
        <v>1</v>
      </c>
      <c r="Z506" s="49">
        <f>[1]All_Tasks_Billing!Z506</f>
        <v>0</v>
      </c>
      <c r="AA506" s="45" t="str">
        <f>[1]All_Tasks_Billing!AA506</f>
        <v/>
      </c>
      <c r="AB506" t="str">
        <f>[1]All_Tasks_Billing!AB506</f>
        <v/>
      </c>
      <c r="AC506" s="48">
        <f>[1]All_Tasks_Billing!AC506</f>
        <v>0</v>
      </c>
      <c r="AD506" s="48">
        <f>[1]All_Tasks_Billing!AD506</f>
        <v>0</v>
      </c>
      <c r="AE506" s="48">
        <f>[1]All_Tasks_Billing!AE506</f>
        <v>0</v>
      </c>
      <c r="AF506" s="48">
        <f>[1]All_Tasks_Billing!AF506</f>
        <v>0</v>
      </c>
      <c r="AG506" s="48">
        <f>[1]All_Tasks_Billing!AG506</f>
        <v>0</v>
      </c>
      <c r="AH506" s="48">
        <f>[1]All_Tasks_Billing!AH506</f>
        <v>0.129</v>
      </c>
      <c r="AI506" s="48">
        <f>[1]All_Tasks_Billing!AI506</f>
        <v>0</v>
      </c>
      <c r="AJ506" s="48">
        <f>[1]All_Tasks_Billing!AJ506</f>
        <v>0</v>
      </c>
      <c r="AK506" s="48">
        <f>[1]All_Tasks_Billing!AK506</f>
        <v>0</v>
      </c>
      <c r="AL506" s="48">
        <f>[1]All_Tasks_Billing!AL506</f>
        <v>0</v>
      </c>
      <c r="AM506" s="48">
        <f>[1]All_Tasks_Billing!AM506</f>
        <v>0</v>
      </c>
      <c r="AN506" s="48">
        <f>[1]All_Tasks_Billing!AN506</f>
        <v>0</v>
      </c>
      <c r="AO506" s="48">
        <f>[1]All_Tasks_Billing!AO506</f>
        <v>0</v>
      </c>
      <c r="AP506" s="48">
        <f>[1]All_Tasks_Billing!AP506</f>
        <v>0.129</v>
      </c>
      <c r="AQ506" s="48">
        <f>[1]All_Tasks_Billing!AQ506</f>
        <v>0</v>
      </c>
      <c r="AR506" s="48">
        <f>[1]All_Tasks_Billing!AR506</f>
        <v>0</v>
      </c>
      <c r="AS506" s="48">
        <f>[1]All_Tasks_Billing!AS506</f>
        <v>0</v>
      </c>
      <c r="AT506" s="48">
        <f>[1]All_Tasks_Billing!AT506</f>
        <v>0</v>
      </c>
      <c r="AU506" s="50" t="str">
        <f t="shared" si="126"/>
        <v/>
      </c>
      <c r="AV506" s="50" t="str">
        <f t="shared" si="127"/>
        <v/>
      </c>
      <c r="AW506" s="50" t="str">
        <f t="shared" si="128"/>
        <v/>
      </c>
      <c r="AX506" s="50" t="str">
        <f t="shared" ca="1" si="129"/>
        <v>Not Completed</v>
      </c>
      <c r="AY506" s="50" t="str">
        <f t="shared" ca="1" si="130"/>
        <v>Not Completed</v>
      </c>
      <c r="AZ506" s="50" t="str">
        <f t="shared" ca="1" si="131"/>
        <v>Not Completed</v>
      </c>
      <c r="BA506" s="48">
        <f t="shared" si="132"/>
        <v>0</v>
      </c>
      <c r="BB506" s="45" t="str">
        <f t="shared" si="133"/>
        <v/>
      </c>
      <c r="BC506" s="50" t="str">
        <f t="shared" si="134"/>
        <v/>
      </c>
      <c r="BD506" s="48">
        <f t="shared" si="135"/>
        <v>0</v>
      </c>
      <c r="BE506" s="50" t="str">
        <f t="shared" si="136"/>
        <v>Not Started</v>
      </c>
      <c r="BF506" s="51">
        <f t="shared" si="137"/>
        <v>1</v>
      </c>
      <c r="BG506" s="51">
        <f t="shared" si="138"/>
        <v>0</v>
      </c>
      <c r="BH506" s="50" t="str">
        <f t="shared" si="139"/>
        <v/>
      </c>
      <c r="BI506" s="50" t="str">
        <f t="shared" si="140"/>
        <v/>
      </c>
      <c r="BJ506" s="50" t="str">
        <f t="shared" si="141"/>
        <v/>
      </c>
      <c r="BK506" s="50" t="str">
        <f t="shared" si="142"/>
        <v xml:space="preserve">Not Started |  | </v>
      </c>
      <c r="BL506" s="49" t="str">
        <f t="shared" ca="1" si="143"/>
        <v/>
      </c>
    </row>
    <row r="507" spans="1:64" x14ac:dyDescent="0.25">
      <c r="A507" t="str">
        <f>[1]All_Tasks_Billing!A507</f>
        <v>LAS16.PPM10</v>
      </c>
      <c r="B507" t="str">
        <f>[1]All_Tasks_Billing!B507</f>
        <v>PPM</v>
      </c>
      <c r="C507" t="str">
        <f>[1]All_Tasks_Billing!C507</f>
        <v>10.1.20</v>
      </c>
      <c r="D507" t="str">
        <f>[1]All_Tasks_Billing!D507</f>
        <v>Main Switchgear</v>
      </c>
      <c r="E507" t="str">
        <f>[1]All_Tasks_Billing!E507</f>
        <v>LV Cables</v>
      </c>
      <c r="F507" t="str">
        <f>IF([1]All_Tasks_Billing!F507="","",[1]All_Tasks_Billing!F507)</f>
        <v/>
      </c>
      <c r="G507" t="str">
        <f>IF([1]All_Tasks_Billing!G507="","",[1]All_Tasks_Billing!G507)</f>
        <v/>
      </c>
      <c r="H507" s="45" t="str">
        <f>[1]All_Tasks_Billing!H507</f>
        <v/>
      </c>
      <c r="I507" t="str">
        <f>IF([1]All_Tasks_Billing!I507="","",[1]All_Tasks_Billing!I507)</f>
        <v/>
      </c>
      <c r="J507" t="str">
        <f>IF([1]All_Tasks_Billing!J507="","",[1]All_Tasks_Billing!J507)</f>
        <v/>
      </c>
      <c r="K507" t="b">
        <f>[1]All_Tasks_Billing!K507</f>
        <v>0</v>
      </c>
      <c r="L507" s="45" t="str">
        <f>[1]All_Tasks_Billing!L507</f>
        <v/>
      </c>
      <c r="M507" t="str">
        <f>[1]All_Tasks_Billing!M507</f>
        <v/>
      </c>
      <c r="N507" s="46">
        <f>IF([1]All_Tasks_Billing!N507="",0,[1]All_Tasks_Billing!N507)</f>
        <v>0</v>
      </c>
      <c r="O507" t="str">
        <f>[1]All_Tasks_Billing!O507</f>
        <v/>
      </c>
      <c r="P507" s="47">
        <f>IF([1]All_Tasks_Billing!P507="",0,[1]All_Tasks_Billing!P507)</f>
        <v>18.600000000000001</v>
      </c>
      <c r="Q507" s="47">
        <f>IF([1]All_Tasks_Billing!Q507="",0,[1]All_Tasks_Billing!Q507)</f>
        <v>18.600000000000001</v>
      </c>
      <c r="R507" s="47">
        <f>IF([1]All_Tasks_Billing!R507="",0,[1]All_Tasks_Billing!R507)</f>
        <v>18.600000000000001</v>
      </c>
      <c r="S507" t="str">
        <f>[1]All_Tasks_Billing!S507</f>
        <v/>
      </c>
      <c r="T507" t="str">
        <f>[1]All_Tasks_Billing!T507</f>
        <v/>
      </c>
      <c r="U507" t="str">
        <f>[1]All_Tasks_Billing!U507</f>
        <v/>
      </c>
      <c r="V507">
        <f>[1]All_Tasks_Billing!V507</f>
        <v>15</v>
      </c>
      <c r="W507" s="48">
        <f>[1]All_Tasks_Billing!W507</f>
        <v>150</v>
      </c>
      <c r="X507">
        <f>[1]All_Tasks_Billing!X507</f>
        <v>24331.724999999999</v>
      </c>
      <c r="Y507">
        <f>[1]All_Tasks_Billing!Y507</f>
        <v>1</v>
      </c>
      <c r="Z507" s="49">
        <f>[1]All_Tasks_Billing!Z507</f>
        <v>0</v>
      </c>
      <c r="AA507" s="45" t="str">
        <f>[1]All_Tasks_Billing!AA507</f>
        <v/>
      </c>
      <c r="AB507" t="str">
        <f>[1]All_Tasks_Billing!AB507</f>
        <v/>
      </c>
      <c r="AC507" s="48">
        <f>[1]All_Tasks_Billing!AC507</f>
        <v>0</v>
      </c>
      <c r="AD507" s="48">
        <f>[1]All_Tasks_Billing!AD507</f>
        <v>0</v>
      </c>
      <c r="AE507" s="48">
        <f>[1]All_Tasks_Billing!AE507</f>
        <v>0</v>
      </c>
      <c r="AF507" s="48">
        <f>[1]All_Tasks_Billing!AF507</f>
        <v>0</v>
      </c>
      <c r="AG507" s="48">
        <f>[1]All_Tasks_Billing!AG507</f>
        <v>0</v>
      </c>
      <c r="AH507" s="48">
        <f>[1]All_Tasks_Billing!AH507</f>
        <v>0.79979999999999996</v>
      </c>
      <c r="AI507" s="48">
        <f>[1]All_Tasks_Billing!AI507</f>
        <v>0</v>
      </c>
      <c r="AJ507" s="48">
        <f>[1]All_Tasks_Billing!AJ507</f>
        <v>0</v>
      </c>
      <c r="AK507" s="48">
        <f>[1]All_Tasks_Billing!AK507</f>
        <v>0</v>
      </c>
      <c r="AL507" s="48">
        <f>[1]All_Tasks_Billing!AL507</f>
        <v>0</v>
      </c>
      <c r="AM507" s="48">
        <f>[1]All_Tasks_Billing!AM507</f>
        <v>0</v>
      </c>
      <c r="AN507" s="48">
        <f>[1]All_Tasks_Billing!AN507</f>
        <v>0</v>
      </c>
      <c r="AO507" s="48">
        <f>[1]All_Tasks_Billing!AO507</f>
        <v>0</v>
      </c>
      <c r="AP507" s="48">
        <f>[1]All_Tasks_Billing!AP507</f>
        <v>0.79979999999999996</v>
      </c>
      <c r="AQ507" s="48">
        <f>[1]All_Tasks_Billing!AQ507</f>
        <v>0</v>
      </c>
      <c r="AR507" s="48">
        <f>[1]All_Tasks_Billing!AR507</f>
        <v>0</v>
      </c>
      <c r="AS507" s="48">
        <f>[1]All_Tasks_Billing!AS507</f>
        <v>0</v>
      </c>
      <c r="AT507" s="48">
        <f>[1]All_Tasks_Billing!AT507</f>
        <v>0</v>
      </c>
      <c r="AU507" s="50" t="str">
        <f t="shared" si="126"/>
        <v/>
      </c>
      <c r="AV507" s="50" t="str">
        <f t="shared" si="127"/>
        <v/>
      </c>
      <c r="AW507" s="50" t="str">
        <f t="shared" si="128"/>
        <v/>
      </c>
      <c r="AX507" s="50" t="str">
        <f t="shared" ca="1" si="129"/>
        <v>Not Completed</v>
      </c>
      <c r="AY507" s="50" t="str">
        <f t="shared" ca="1" si="130"/>
        <v>Not Completed</v>
      </c>
      <c r="AZ507" s="50" t="str">
        <f t="shared" ca="1" si="131"/>
        <v>Not Completed</v>
      </c>
      <c r="BA507" s="48">
        <f t="shared" si="132"/>
        <v>0</v>
      </c>
      <c r="BB507" s="45" t="str">
        <f t="shared" si="133"/>
        <v/>
      </c>
      <c r="BC507" s="50" t="str">
        <f t="shared" si="134"/>
        <v/>
      </c>
      <c r="BD507" s="48">
        <f t="shared" si="135"/>
        <v>0</v>
      </c>
      <c r="BE507" s="50" t="str">
        <f t="shared" si="136"/>
        <v>Not Started</v>
      </c>
      <c r="BF507" s="51">
        <f t="shared" si="137"/>
        <v>1</v>
      </c>
      <c r="BG507" s="51">
        <f t="shared" si="138"/>
        <v>0</v>
      </c>
      <c r="BH507" s="50" t="str">
        <f t="shared" si="139"/>
        <v/>
      </c>
      <c r="BI507" s="50" t="str">
        <f t="shared" si="140"/>
        <v/>
      </c>
      <c r="BJ507" s="50" t="str">
        <f t="shared" si="141"/>
        <v/>
      </c>
      <c r="BK507" s="50" t="str">
        <f t="shared" si="142"/>
        <v xml:space="preserve">Not Started |  | </v>
      </c>
      <c r="BL507" s="49" t="str">
        <f t="shared" ca="1" si="143"/>
        <v/>
      </c>
    </row>
    <row r="508" spans="1:64" x14ac:dyDescent="0.25">
      <c r="A508" t="str">
        <f>[1]All_Tasks_Billing!A508</f>
        <v>LAS16.PPM10</v>
      </c>
      <c r="B508" t="str">
        <f>[1]All_Tasks_Billing!B508</f>
        <v>PPM</v>
      </c>
      <c r="C508" t="str">
        <f>[1]All_Tasks_Billing!C508</f>
        <v>10.1.21</v>
      </c>
      <c r="D508" t="str">
        <f>[1]All_Tasks_Billing!D508</f>
        <v>Main Switchgear</v>
      </c>
      <c r="E508" t="str">
        <f>[1]All_Tasks_Billing!E508</f>
        <v>Panelboards</v>
      </c>
      <c r="F508" t="str">
        <f>IF([1]All_Tasks_Billing!F508="","",[1]All_Tasks_Billing!F508)</f>
        <v>HLP01A</v>
      </c>
      <c r="G508" t="str">
        <f>IF([1]All_Tasks_Billing!G508="","",[1]All_Tasks_Billing!G508)</f>
        <v/>
      </c>
      <c r="H508" s="45" t="str">
        <f>[1]All_Tasks_Billing!H508</f>
        <v/>
      </c>
      <c r="I508" t="str">
        <f>IF([1]All_Tasks_Billing!I508="","",[1]All_Tasks_Billing!I508)</f>
        <v/>
      </c>
      <c r="J508" t="str">
        <f>IF([1]All_Tasks_Billing!J508="","",[1]All_Tasks_Billing!J508)</f>
        <v/>
      </c>
      <c r="K508" t="b">
        <f>[1]All_Tasks_Billing!K508</f>
        <v>0</v>
      </c>
      <c r="L508" s="45" t="str">
        <f>[1]All_Tasks_Billing!L508</f>
        <v/>
      </c>
      <c r="M508" t="str">
        <f>[1]All_Tasks_Billing!M508</f>
        <v/>
      </c>
      <c r="N508" s="46">
        <f>IF([1]All_Tasks_Billing!N508="",0,[1]All_Tasks_Billing!N508)</f>
        <v>0</v>
      </c>
      <c r="O508" t="str">
        <f>[1]All_Tasks_Billing!O508</f>
        <v/>
      </c>
      <c r="P508" s="47">
        <f>IF([1]All_Tasks_Billing!P508="",0,[1]All_Tasks_Billing!P508)</f>
        <v>0.5</v>
      </c>
      <c r="Q508" s="47">
        <f>IF([1]All_Tasks_Billing!Q508="",0,[1]All_Tasks_Billing!Q508)</f>
        <v>0.5</v>
      </c>
      <c r="R508" s="47">
        <f>IF([1]All_Tasks_Billing!R508="",0,[1]All_Tasks_Billing!R508)</f>
        <v>0.5</v>
      </c>
      <c r="S508" t="str">
        <f>[1]All_Tasks_Billing!S508</f>
        <v/>
      </c>
      <c r="T508" t="str">
        <f>[1]All_Tasks_Billing!T508</f>
        <v/>
      </c>
      <c r="U508" t="str">
        <f>[1]All_Tasks_Billing!U508</f>
        <v/>
      </c>
      <c r="V508">
        <f>[1]All_Tasks_Billing!V508</f>
        <v>15</v>
      </c>
      <c r="W508" s="48">
        <f>[1]All_Tasks_Billing!W508</f>
        <v>150</v>
      </c>
      <c r="X508">
        <f>[1]All_Tasks_Billing!X508</f>
        <v>24331.724999999999</v>
      </c>
      <c r="Y508">
        <f>[1]All_Tasks_Billing!Y508</f>
        <v>1</v>
      </c>
      <c r="Z508" s="49">
        <f>[1]All_Tasks_Billing!Z508</f>
        <v>0</v>
      </c>
      <c r="AA508" s="45" t="str">
        <f>[1]All_Tasks_Billing!AA508</f>
        <v/>
      </c>
      <c r="AB508" t="str">
        <f>[1]All_Tasks_Billing!AB508</f>
        <v/>
      </c>
      <c r="AC508" s="48">
        <f>[1]All_Tasks_Billing!AC508</f>
        <v>0</v>
      </c>
      <c r="AD508" s="48">
        <f>[1]All_Tasks_Billing!AD508</f>
        <v>0</v>
      </c>
      <c r="AE508" s="48">
        <f>[1]All_Tasks_Billing!AE508</f>
        <v>0</v>
      </c>
      <c r="AF508" s="48">
        <f>[1]All_Tasks_Billing!AF508</f>
        <v>0</v>
      </c>
      <c r="AG508" s="48">
        <f>[1]All_Tasks_Billing!AG508</f>
        <v>0</v>
      </c>
      <c r="AH508" s="48">
        <f>[1]All_Tasks_Billing!AH508</f>
        <v>2.1499999999999998E-2</v>
      </c>
      <c r="AI508" s="48">
        <f>[1]All_Tasks_Billing!AI508</f>
        <v>0</v>
      </c>
      <c r="AJ508" s="48">
        <f>[1]All_Tasks_Billing!AJ508</f>
        <v>0</v>
      </c>
      <c r="AK508" s="48">
        <f>[1]All_Tasks_Billing!AK508</f>
        <v>0</v>
      </c>
      <c r="AL508" s="48">
        <f>[1]All_Tasks_Billing!AL508</f>
        <v>0</v>
      </c>
      <c r="AM508" s="48">
        <f>[1]All_Tasks_Billing!AM508</f>
        <v>0</v>
      </c>
      <c r="AN508" s="48">
        <f>[1]All_Tasks_Billing!AN508</f>
        <v>0</v>
      </c>
      <c r="AO508" s="48">
        <f>[1]All_Tasks_Billing!AO508</f>
        <v>0</v>
      </c>
      <c r="AP508" s="48">
        <f>[1]All_Tasks_Billing!AP508</f>
        <v>2.1499999999999998E-2</v>
      </c>
      <c r="AQ508" s="48">
        <f>[1]All_Tasks_Billing!AQ508</f>
        <v>0</v>
      </c>
      <c r="AR508" s="48">
        <f>[1]All_Tasks_Billing!AR508</f>
        <v>0</v>
      </c>
      <c r="AS508" s="48">
        <f>[1]All_Tasks_Billing!AS508</f>
        <v>0</v>
      </c>
      <c r="AT508" s="48">
        <f>[1]All_Tasks_Billing!AT508</f>
        <v>0</v>
      </c>
      <c r="AU508" s="50" t="str">
        <f t="shared" si="126"/>
        <v/>
      </c>
      <c r="AV508" s="50" t="str">
        <f t="shared" si="127"/>
        <v/>
      </c>
      <c r="AW508" s="50" t="str">
        <f t="shared" si="128"/>
        <v/>
      </c>
      <c r="AX508" s="50" t="str">
        <f t="shared" ca="1" si="129"/>
        <v>Not Completed</v>
      </c>
      <c r="AY508" s="50" t="str">
        <f t="shared" ca="1" si="130"/>
        <v>Not Completed</v>
      </c>
      <c r="AZ508" s="50" t="str">
        <f t="shared" ca="1" si="131"/>
        <v>Not Completed</v>
      </c>
      <c r="BA508" s="48">
        <f t="shared" si="132"/>
        <v>0</v>
      </c>
      <c r="BB508" s="45" t="str">
        <f t="shared" si="133"/>
        <v/>
      </c>
      <c r="BC508" s="50" t="str">
        <f t="shared" si="134"/>
        <v/>
      </c>
      <c r="BD508" s="48">
        <f t="shared" si="135"/>
        <v>0</v>
      </c>
      <c r="BE508" s="50" t="str">
        <f t="shared" si="136"/>
        <v>Not Started</v>
      </c>
      <c r="BF508" s="51">
        <f t="shared" si="137"/>
        <v>1</v>
      </c>
      <c r="BG508" s="51">
        <f t="shared" si="138"/>
        <v>0</v>
      </c>
      <c r="BH508" s="50" t="str">
        <f t="shared" si="139"/>
        <v/>
      </c>
      <c r="BI508" s="50" t="str">
        <f t="shared" si="140"/>
        <v/>
      </c>
      <c r="BJ508" s="50" t="str">
        <f t="shared" si="141"/>
        <v/>
      </c>
      <c r="BK508" s="50" t="str">
        <f t="shared" si="142"/>
        <v xml:space="preserve">Not Started |  | </v>
      </c>
      <c r="BL508" s="49" t="str">
        <f t="shared" ca="1" si="143"/>
        <v/>
      </c>
    </row>
    <row r="509" spans="1:64" x14ac:dyDescent="0.25">
      <c r="A509" t="str">
        <f>[1]All_Tasks_Billing!A509</f>
        <v>LAS16.PPM10</v>
      </c>
      <c r="B509" t="str">
        <f>[1]All_Tasks_Billing!B509</f>
        <v>PPM</v>
      </c>
      <c r="C509" t="str">
        <f>[1]All_Tasks_Billing!C509</f>
        <v>10.1.22</v>
      </c>
      <c r="D509" t="str">
        <f>[1]All_Tasks_Billing!D509</f>
        <v>Main Switchgear</v>
      </c>
      <c r="E509" t="str">
        <f>[1]All_Tasks_Billing!E509</f>
        <v>Panelboards</v>
      </c>
      <c r="F509" t="str">
        <f>IF([1]All_Tasks_Billing!F509="","",[1]All_Tasks_Billing!F509)</f>
        <v>HLP02A</v>
      </c>
      <c r="G509" t="str">
        <f>IF([1]All_Tasks_Billing!G509="","",[1]All_Tasks_Billing!G509)</f>
        <v/>
      </c>
      <c r="H509" s="45" t="str">
        <f>[1]All_Tasks_Billing!H509</f>
        <v/>
      </c>
      <c r="I509" t="str">
        <f>IF([1]All_Tasks_Billing!I509="","",[1]All_Tasks_Billing!I509)</f>
        <v/>
      </c>
      <c r="J509" t="str">
        <f>IF([1]All_Tasks_Billing!J509="","",[1]All_Tasks_Billing!J509)</f>
        <v/>
      </c>
      <c r="K509" t="b">
        <f>[1]All_Tasks_Billing!K509</f>
        <v>0</v>
      </c>
      <c r="L509" s="45" t="str">
        <f>[1]All_Tasks_Billing!L509</f>
        <v/>
      </c>
      <c r="M509" t="str">
        <f>[1]All_Tasks_Billing!M509</f>
        <v/>
      </c>
      <c r="N509" s="46">
        <f>IF([1]All_Tasks_Billing!N509="",0,[1]All_Tasks_Billing!N509)</f>
        <v>0</v>
      </c>
      <c r="O509" t="str">
        <f>[1]All_Tasks_Billing!O509</f>
        <v/>
      </c>
      <c r="P509" s="47">
        <f>IF([1]All_Tasks_Billing!P509="",0,[1]All_Tasks_Billing!P509)</f>
        <v>0.5</v>
      </c>
      <c r="Q509" s="47">
        <f>IF([1]All_Tasks_Billing!Q509="",0,[1]All_Tasks_Billing!Q509)</f>
        <v>0.5</v>
      </c>
      <c r="R509" s="47">
        <f>IF([1]All_Tasks_Billing!R509="",0,[1]All_Tasks_Billing!R509)</f>
        <v>0.5</v>
      </c>
      <c r="S509" t="str">
        <f>[1]All_Tasks_Billing!S509</f>
        <v/>
      </c>
      <c r="T509" t="str">
        <f>[1]All_Tasks_Billing!T509</f>
        <v/>
      </c>
      <c r="U509" t="str">
        <f>[1]All_Tasks_Billing!U509</f>
        <v/>
      </c>
      <c r="V509">
        <f>[1]All_Tasks_Billing!V509</f>
        <v>15</v>
      </c>
      <c r="W509" s="48">
        <f>[1]All_Tasks_Billing!W509</f>
        <v>150</v>
      </c>
      <c r="X509">
        <f>[1]All_Tasks_Billing!X509</f>
        <v>24331.724999999999</v>
      </c>
      <c r="Y509">
        <f>[1]All_Tasks_Billing!Y509</f>
        <v>1</v>
      </c>
      <c r="Z509" s="49">
        <f>[1]All_Tasks_Billing!Z509</f>
        <v>0</v>
      </c>
      <c r="AA509" s="45" t="str">
        <f>[1]All_Tasks_Billing!AA509</f>
        <v/>
      </c>
      <c r="AB509" t="str">
        <f>[1]All_Tasks_Billing!AB509</f>
        <v/>
      </c>
      <c r="AC509" s="48">
        <f>[1]All_Tasks_Billing!AC509</f>
        <v>0</v>
      </c>
      <c r="AD509" s="48">
        <f>[1]All_Tasks_Billing!AD509</f>
        <v>0</v>
      </c>
      <c r="AE509" s="48">
        <f>[1]All_Tasks_Billing!AE509</f>
        <v>0</v>
      </c>
      <c r="AF509" s="48">
        <f>[1]All_Tasks_Billing!AF509</f>
        <v>0</v>
      </c>
      <c r="AG509" s="48">
        <f>[1]All_Tasks_Billing!AG509</f>
        <v>0</v>
      </c>
      <c r="AH509" s="48">
        <f>[1]All_Tasks_Billing!AH509</f>
        <v>2.1499999999999998E-2</v>
      </c>
      <c r="AI509" s="48">
        <f>[1]All_Tasks_Billing!AI509</f>
        <v>0</v>
      </c>
      <c r="AJ509" s="48">
        <f>[1]All_Tasks_Billing!AJ509</f>
        <v>0</v>
      </c>
      <c r="AK509" s="48">
        <f>[1]All_Tasks_Billing!AK509</f>
        <v>0</v>
      </c>
      <c r="AL509" s="48">
        <f>[1]All_Tasks_Billing!AL509</f>
        <v>0</v>
      </c>
      <c r="AM509" s="48">
        <f>[1]All_Tasks_Billing!AM509</f>
        <v>0</v>
      </c>
      <c r="AN509" s="48">
        <f>[1]All_Tasks_Billing!AN509</f>
        <v>0</v>
      </c>
      <c r="AO509" s="48">
        <f>[1]All_Tasks_Billing!AO509</f>
        <v>0</v>
      </c>
      <c r="AP509" s="48">
        <f>[1]All_Tasks_Billing!AP509</f>
        <v>2.1499999999999998E-2</v>
      </c>
      <c r="AQ509" s="48">
        <f>[1]All_Tasks_Billing!AQ509</f>
        <v>0</v>
      </c>
      <c r="AR509" s="48">
        <f>[1]All_Tasks_Billing!AR509</f>
        <v>0</v>
      </c>
      <c r="AS509" s="48">
        <f>[1]All_Tasks_Billing!AS509</f>
        <v>0</v>
      </c>
      <c r="AT509" s="48">
        <f>[1]All_Tasks_Billing!AT509</f>
        <v>0</v>
      </c>
      <c r="AU509" s="50" t="str">
        <f t="shared" si="126"/>
        <v/>
      </c>
      <c r="AV509" s="50" t="str">
        <f t="shared" si="127"/>
        <v/>
      </c>
      <c r="AW509" s="50" t="str">
        <f t="shared" si="128"/>
        <v/>
      </c>
      <c r="AX509" s="50" t="str">
        <f t="shared" ca="1" si="129"/>
        <v>Not Completed</v>
      </c>
      <c r="AY509" s="50" t="str">
        <f t="shared" ca="1" si="130"/>
        <v>Not Completed</v>
      </c>
      <c r="AZ509" s="50" t="str">
        <f t="shared" ca="1" si="131"/>
        <v>Not Completed</v>
      </c>
      <c r="BA509" s="48">
        <f t="shared" si="132"/>
        <v>0</v>
      </c>
      <c r="BB509" s="45" t="str">
        <f t="shared" si="133"/>
        <v/>
      </c>
      <c r="BC509" s="50" t="str">
        <f t="shared" si="134"/>
        <v/>
      </c>
      <c r="BD509" s="48">
        <f t="shared" si="135"/>
        <v>0</v>
      </c>
      <c r="BE509" s="50" t="str">
        <f t="shared" si="136"/>
        <v>Not Started</v>
      </c>
      <c r="BF509" s="51">
        <f t="shared" si="137"/>
        <v>1</v>
      </c>
      <c r="BG509" s="51">
        <f t="shared" si="138"/>
        <v>0</v>
      </c>
      <c r="BH509" s="50" t="str">
        <f t="shared" si="139"/>
        <v/>
      </c>
      <c r="BI509" s="50" t="str">
        <f t="shared" si="140"/>
        <v/>
      </c>
      <c r="BJ509" s="50" t="str">
        <f t="shared" si="141"/>
        <v/>
      </c>
      <c r="BK509" s="50" t="str">
        <f t="shared" si="142"/>
        <v xml:space="preserve">Not Started |  | </v>
      </c>
      <c r="BL509" s="49" t="str">
        <f t="shared" ca="1" si="143"/>
        <v/>
      </c>
    </row>
    <row r="510" spans="1:64" x14ac:dyDescent="0.25">
      <c r="A510" t="str">
        <f>[1]All_Tasks_Billing!A510</f>
        <v>LAS16.PPM10</v>
      </c>
      <c r="B510" t="str">
        <f>[1]All_Tasks_Billing!B510</f>
        <v>PPM</v>
      </c>
      <c r="C510" t="str">
        <f>[1]All_Tasks_Billing!C510</f>
        <v>10.1.23</v>
      </c>
      <c r="D510" t="str">
        <f>[1]All_Tasks_Billing!D510</f>
        <v>Main Switchgear</v>
      </c>
      <c r="E510" t="str">
        <f>[1]All_Tasks_Billing!E510</f>
        <v>XFMR - Dry-Type, Small</v>
      </c>
      <c r="F510" t="str">
        <f>IF([1]All_Tasks_Billing!F510="","",[1]All_Tasks_Billing!F510)</f>
        <v>TLVP</v>
      </c>
      <c r="G510" t="str">
        <f>IF([1]All_Tasks_Billing!G510="","",[1]All_Tasks_Billing!G510)</f>
        <v/>
      </c>
      <c r="H510" s="45" t="str">
        <f>[1]All_Tasks_Billing!H510</f>
        <v/>
      </c>
      <c r="I510" t="str">
        <f>IF([1]All_Tasks_Billing!I510="","",[1]All_Tasks_Billing!I510)</f>
        <v/>
      </c>
      <c r="J510" t="str">
        <f>IF([1]All_Tasks_Billing!J510="","",[1]All_Tasks_Billing!J510)</f>
        <v/>
      </c>
      <c r="K510" t="b">
        <f>[1]All_Tasks_Billing!K510</f>
        <v>0</v>
      </c>
      <c r="L510" s="45" t="str">
        <f>[1]All_Tasks_Billing!L510</f>
        <v/>
      </c>
      <c r="M510" t="str">
        <f>[1]All_Tasks_Billing!M510</f>
        <v/>
      </c>
      <c r="N510" s="46">
        <f>IF([1]All_Tasks_Billing!N510="",0,[1]All_Tasks_Billing!N510)</f>
        <v>0</v>
      </c>
      <c r="O510" t="str">
        <f>[1]All_Tasks_Billing!O510</f>
        <v/>
      </c>
      <c r="P510" s="47">
        <f>IF([1]All_Tasks_Billing!P510="",0,[1]All_Tasks_Billing!P510)</f>
        <v>2</v>
      </c>
      <c r="Q510" s="47">
        <f>IF([1]All_Tasks_Billing!Q510="",0,[1]All_Tasks_Billing!Q510)</f>
        <v>2</v>
      </c>
      <c r="R510" s="47">
        <f>IF([1]All_Tasks_Billing!R510="",0,[1]All_Tasks_Billing!R510)</f>
        <v>2</v>
      </c>
      <c r="S510" t="str">
        <f>[1]All_Tasks_Billing!S510</f>
        <v/>
      </c>
      <c r="T510" t="str">
        <f>[1]All_Tasks_Billing!T510</f>
        <v/>
      </c>
      <c r="U510" t="str">
        <f>[1]All_Tasks_Billing!U510</f>
        <v/>
      </c>
      <c r="V510">
        <f>[1]All_Tasks_Billing!V510</f>
        <v>15</v>
      </c>
      <c r="W510" s="48">
        <f>[1]All_Tasks_Billing!W510</f>
        <v>150</v>
      </c>
      <c r="X510">
        <f>[1]All_Tasks_Billing!X510</f>
        <v>24331.724999999999</v>
      </c>
      <c r="Y510">
        <f>[1]All_Tasks_Billing!Y510</f>
        <v>1</v>
      </c>
      <c r="Z510" s="49">
        <f>[1]All_Tasks_Billing!Z510</f>
        <v>0</v>
      </c>
      <c r="AA510" s="45" t="str">
        <f>[1]All_Tasks_Billing!AA510</f>
        <v/>
      </c>
      <c r="AB510" t="str">
        <f>[1]All_Tasks_Billing!AB510</f>
        <v/>
      </c>
      <c r="AC510" s="48">
        <f>[1]All_Tasks_Billing!AC510</f>
        <v>0</v>
      </c>
      <c r="AD510" s="48">
        <f>[1]All_Tasks_Billing!AD510</f>
        <v>0</v>
      </c>
      <c r="AE510" s="48">
        <f>[1]All_Tasks_Billing!AE510</f>
        <v>0</v>
      </c>
      <c r="AF510" s="48">
        <f>[1]All_Tasks_Billing!AF510</f>
        <v>0</v>
      </c>
      <c r="AG510" s="48">
        <f>[1]All_Tasks_Billing!AG510</f>
        <v>0</v>
      </c>
      <c r="AH510" s="48">
        <f>[1]All_Tasks_Billing!AH510</f>
        <v>8.5999999999999993E-2</v>
      </c>
      <c r="AI510" s="48">
        <f>[1]All_Tasks_Billing!AI510</f>
        <v>0</v>
      </c>
      <c r="AJ510" s="48">
        <f>[1]All_Tasks_Billing!AJ510</f>
        <v>0</v>
      </c>
      <c r="AK510" s="48">
        <f>[1]All_Tasks_Billing!AK510</f>
        <v>0</v>
      </c>
      <c r="AL510" s="48">
        <f>[1]All_Tasks_Billing!AL510</f>
        <v>0</v>
      </c>
      <c r="AM510" s="48">
        <f>[1]All_Tasks_Billing!AM510</f>
        <v>0</v>
      </c>
      <c r="AN510" s="48">
        <f>[1]All_Tasks_Billing!AN510</f>
        <v>0</v>
      </c>
      <c r="AO510" s="48">
        <f>[1]All_Tasks_Billing!AO510</f>
        <v>0</v>
      </c>
      <c r="AP510" s="48">
        <f>[1]All_Tasks_Billing!AP510</f>
        <v>8.5999999999999993E-2</v>
      </c>
      <c r="AQ510" s="48">
        <f>[1]All_Tasks_Billing!AQ510</f>
        <v>0</v>
      </c>
      <c r="AR510" s="48">
        <f>[1]All_Tasks_Billing!AR510</f>
        <v>0</v>
      </c>
      <c r="AS510" s="48">
        <f>[1]All_Tasks_Billing!AS510</f>
        <v>0</v>
      </c>
      <c r="AT510" s="48">
        <f>[1]All_Tasks_Billing!AT510</f>
        <v>0</v>
      </c>
      <c r="AU510" s="50" t="str">
        <f t="shared" si="126"/>
        <v/>
      </c>
      <c r="AV510" s="50" t="str">
        <f t="shared" si="127"/>
        <v/>
      </c>
      <c r="AW510" s="50" t="str">
        <f t="shared" si="128"/>
        <v/>
      </c>
      <c r="AX510" s="50" t="str">
        <f t="shared" ca="1" si="129"/>
        <v>Not Completed</v>
      </c>
      <c r="AY510" s="50" t="str">
        <f t="shared" ca="1" si="130"/>
        <v>Not Completed</v>
      </c>
      <c r="AZ510" s="50" t="str">
        <f t="shared" ca="1" si="131"/>
        <v>Not Completed</v>
      </c>
      <c r="BA510" s="48">
        <f t="shared" si="132"/>
        <v>0</v>
      </c>
      <c r="BB510" s="45" t="str">
        <f t="shared" si="133"/>
        <v/>
      </c>
      <c r="BC510" s="50" t="str">
        <f t="shared" si="134"/>
        <v/>
      </c>
      <c r="BD510" s="48">
        <f t="shared" si="135"/>
        <v>0</v>
      </c>
      <c r="BE510" s="50" t="str">
        <f t="shared" si="136"/>
        <v>Not Started</v>
      </c>
      <c r="BF510" s="51">
        <f t="shared" si="137"/>
        <v>1</v>
      </c>
      <c r="BG510" s="51">
        <f t="shared" si="138"/>
        <v>0</v>
      </c>
      <c r="BH510" s="50" t="str">
        <f t="shared" si="139"/>
        <v/>
      </c>
      <c r="BI510" s="50" t="str">
        <f t="shared" si="140"/>
        <v/>
      </c>
      <c r="BJ510" s="50" t="str">
        <f t="shared" si="141"/>
        <v/>
      </c>
      <c r="BK510" s="50" t="str">
        <f t="shared" si="142"/>
        <v xml:space="preserve">Not Started |  | </v>
      </c>
      <c r="BL510" s="49" t="str">
        <f t="shared" ca="1" si="143"/>
        <v/>
      </c>
    </row>
    <row r="511" spans="1:64" x14ac:dyDescent="0.25">
      <c r="A511" t="str">
        <f>[1]All_Tasks_Billing!A511</f>
        <v>LAS16.PPM10</v>
      </c>
      <c r="B511" t="str">
        <f>[1]All_Tasks_Billing!B511</f>
        <v>PPM</v>
      </c>
      <c r="C511" t="str">
        <f>[1]All_Tasks_Billing!C511</f>
        <v>10.1.24</v>
      </c>
      <c r="D511" t="str">
        <f>[1]All_Tasks_Billing!D511</f>
        <v>Main Switchgear</v>
      </c>
      <c r="E511" t="str">
        <f>[1]All_Tasks_Billing!E511</f>
        <v>LV Disconnect</v>
      </c>
      <c r="F511" t="str">
        <f>IF([1]All_Tasks_Billing!F511="","",[1]All_Tasks_Billing!F511)</f>
        <v/>
      </c>
      <c r="G511" t="str">
        <f>IF([1]All_Tasks_Billing!G511="","",[1]All_Tasks_Billing!G511)</f>
        <v/>
      </c>
      <c r="H511" s="45" t="str">
        <f>[1]All_Tasks_Billing!H511</f>
        <v/>
      </c>
      <c r="I511" t="str">
        <f>IF([1]All_Tasks_Billing!I511="","",[1]All_Tasks_Billing!I511)</f>
        <v/>
      </c>
      <c r="J511" t="str">
        <f>IF([1]All_Tasks_Billing!J511="","",[1]All_Tasks_Billing!J511)</f>
        <v/>
      </c>
      <c r="K511" t="b">
        <f>[1]All_Tasks_Billing!K511</f>
        <v>0</v>
      </c>
      <c r="L511" s="45" t="str">
        <f>[1]All_Tasks_Billing!L511</f>
        <v/>
      </c>
      <c r="M511" t="str">
        <f>[1]All_Tasks_Billing!M511</f>
        <v/>
      </c>
      <c r="N511" s="46">
        <f>IF([1]All_Tasks_Billing!N511="",0,[1]All_Tasks_Billing!N511)</f>
        <v>0</v>
      </c>
      <c r="O511" t="str">
        <f>[1]All_Tasks_Billing!O511</f>
        <v/>
      </c>
      <c r="P511" s="47">
        <f>IF([1]All_Tasks_Billing!P511="",0,[1]All_Tasks_Billing!P511)</f>
        <v>1.5</v>
      </c>
      <c r="Q511" s="47">
        <f>IF([1]All_Tasks_Billing!Q511="",0,[1]All_Tasks_Billing!Q511)</f>
        <v>1.5</v>
      </c>
      <c r="R511" s="47">
        <f>IF([1]All_Tasks_Billing!R511="",0,[1]All_Tasks_Billing!R511)</f>
        <v>1.5</v>
      </c>
      <c r="S511" t="str">
        <f>[1]All_Tasks_Billing!S511</f>
        <v/>
      </c>
      <c r="T511" t="str">
        <f>[1]All_Tasks_Billing!T511</f>
        <v/>
      </c>
      <c r="U511" t="str">
        <f>[1]All_Tasks_Billing!U511</f>
        <v/>
      </c>
      <c r="V511">
        <f>[1]All_Tasks_Billing!V511</f>
        <v>15</v>
      </c>
      <c r="W511" s="48">
        <f>[1]All_Tasks_Billing!W511</f>
        <v>150</v>
      </c>
      <c r="X511">
        <f>[1]All_Tasks_Billing!X511</f>
        <v>24331.724999999999</v>
      </c>
      <c r="Y511">
        <f>[1]All_Tasks_Billing!Y511</f>
        <v>1</v>
      </c>
      <c r="Z511" s="49">
        <f>[1]All_Tasks_Billing!Z511</f>
        <v>0</v>
      </c>
      <c r="AA511" s="45" t="str">
        <f>[1]All_Tasks_Billing!AA511</f>
        <v/>
      </c>
      <c r="AB511" t="str">
        <f>[1]All_Tasks_Billing!AB511</f>
        <v/>
      </c>
      <c r="AC511" s="48">
        <f>[1]All_Tasks_Billing!AC511</f>
        <v>0</v>
      </c>
      <c r="AD511" s="48">
        <f>[1]All_Tasks_Billing!AD511</f>
        <v>0</v>
      </c>
      <c r="AE511" s="48">
        <f>[1]All_Tasks_Billing!AE511</f>
        <v>0</v>
      </c>
      <c r="AF511" s="48">
        <f>[1]All_Tasks_Billing!AF511</f>
        <v>0</v>
      </c>
      <c r="AG511" s="48">
        <f>[1]All_Tasks_Billing!AG511</f>
        <v>0</v>
      </c>
      <c r="AH511" s="48">
        <f>[1]All_Tasks_Billing!AH511</f>
        <v>6.4500000000000002E-2</v>
      </c>
      <c r="AI511" s="48">
        <f>[1]All_Tasks_Billing!AI511</f>
        <v>0</v>
      </c>
      <c r="AJ511" s="48">
        <f>[1]All_Tasks_Billing!AJ511</f>
        <v>0</v>
      </c>
      <c r="AK511" s="48">
        <f>[1]All_Tasks_Billing!AK511</f>
        <v>0</v>
      </c>
      <c r="AL511" s="48">
        <f>[1]All_Tasks_Billing!AL511</f>
        <v>0</v>
      </c>
      <c r="AM511" s="48">
        <f>[1]All_Tasks_Billing!AM511</f>
        <v>0</v>
      </c>
      <c r="AN511" s="48">
        <f>[1]All_Tasks_Billing!AN511</f>
        <v>0</v>
      </c>
      <c r="AO511" s="48">
        <f>[1]All_Tasks_Billing!AO511</f>
        <v>0</v>
      </c>
      <c r="AP511" s="48">
        <f>[1]All_Tasks_Billing!AP511</f>
        <v>6.4500000000000002E-2</v>
      </c>
      <c r="AQ511" s="48">
        <f>[1]All_Tasks_Billing!AQ511</f>
        <v>0</v>
      </c>
      <c r="AR511" s="48">
        <f>[1]All_Tasks_Billing!AR511</f>
        <v>0</v>
      </c>
      <c r="AS511" s="48">
        <f>[1]All_Tasks_Billing!AS511</f>
        <v>0</v>
      </c>
      <c r="AT511" s="48">
        <f>[1]All_Tasks_Billing!AT511</f>
        <v>0</v>
      </c>
      <c r="AU511" s="50" t="str">
        <f t="shared" si="126"/>
        <v/>
      </c>
      <c r="AV511" s="50" t="str">
        <f t="shared" si="127"/>
        <v/>
      </c>
      <c r="AW511" s="50" t="str">
        <f t="shared" si="128"/>
        <v/>
      </c>
      <c r="AX511" s="50" t="str">
        <f t="shared" ca="1" si="129"/>
        <v>Not Completed</v>
      </c>
      <c r="AY511" s="50" t="str">
        <f t="shared" ca="1" si="130"/>
        <v>Not Completed</v>
      </c>
      <c r="AZ511" s="50" t="str">
        <f t="shared" ca="1" si="131"/>
        <v>Not Completed</v>
      </c>
      <c r="BA511" s="48">
        <f t="shared" si="132"/>
        <v>0</v>
      </c>
      <c r="BB511" s="45" t="str">
        <f t="shared" si="133"/>
        <v/>
      </c>
      <c r="BC511" s="50" t="str">
        <f t="shared" si="134"/>
        <v/>
      </c>
      <c r="BD511" s="48">
        <f t="shared" si="135"/>
        <v>0</v>
      </c>
      <c r="BE511" s="50" t="str">
        <f t="shared" si="136"/>
        <v>Not Started</v>
      </c>
      <c r="BF511" s="51">
        <f t="shared" si="137"/>
        <v>1</v>
      </c>
      <c r="BG511" s="51">
        <f t="shared" si="138"/>
        <v>0</v>
      </c>
      <c r="BH511" s="50" t="str">
        <f t="shared" si="139"/>
        <v/>
      </c>
      <c r="BI511" s="50" t="str">
        <f t="shared" si="140"/>
        <v/>
      </c>
      <c r="BJ511" s="50" t="str">
        <f t="shared" si="141"/>
        <v/>
      </c>
      <c r="BK511" s="50" t="str">
        <f t="shared" si="142"/>
        <v xml:space="preserve">Not Started |  | </v>
      </c>
      <c r="BL511" s="49" t="str">
        <f t="shared" ca="1" si="143"/>
        <v/>
      </c>
    </row>
    <row r="512" spans="1:64" x14ac:dyDescent="0.25">
      <c r="A512" t="str">
        <f>[1]All_Tasks_Billing!A512</f>
        <v>LAS16.PPM10</v>
      </c>
      <c r="B512" t="str">
        <f>[1]All_Tasks_Billing!B512</f>
        <v>PPM</v>
      </c>
      <c r="C512" t="str">
        <f>[1]All_Tasks_Billing!C512</f>
        <v>10.2.1</v>
      </c>
      <c r="D512" t="str">
        <f>[1]All_Tasks_Billing!D512</f>
        <v>PDU</v>
      </c>
      <c r="E512" t="str">
        <f>[1]All_Tasks_Billing!E512</f>
        <v>Circuit Breakers -Secondary</v>
      </c>
      <c r="F512" t="str">
        <f>IF([1]All_Tasks_Billing!F512="","",[1]All_Tasks_Billing!F512)</f>
        <v>1600AF / 1600AT</v>
      </c>
      <c r="G512" t="str">
        <f>IF([1]All_Tasks_Billing!G512="","",[1]All_Tasks_Billing!G512)</f>
        <v/>
      </c>
      <c r="H512" s="45" t="str">
        <f>[1]All_Tasks_Billing!H512</f>
        <v/>
      </c>
      <c r="I512" t="str">
        <f>IF([1]All_Tasks_Billing!I512="","",[1]All_Tasks_Billing!I512)</f>
        <v/>
      </c>
      <c r="J512" t="str">
        <f>IF([1]All_Tasks_Billing!J512="","",[1]All_Tasks_Billing!J512)</f>
        <v/>
      </c>
      <c r="K512" t="b">
        <f>[1]All_Tasks_Billing!K512</f>
        <v>0</v>
      </c>
      <c r="L512" s="45" t="str">
        <f>[1]All_Tasks_Billing!L512</f>
        <v/>
      </c>
      <c r="M512" t="str">
        <f>[1]All_Tasks_Billing!M512</f>
        <v/>
      </c>
      <c r="N512" s="46">
        <f>IF([1]All_Tasks_Billing!N512="",0,[1]All_Tasks_Billing!N512)</f>
        <v>0</v>
      </c>
      <c r="O512" t="str">
        <f>[1]All_Tasks_Billing!O512</f>
        <v/>
      </c>
      <c r="P512" s="47">
        <f>IF([1]All_Tasks_Billing!P512="",0,[1]All_Tasks_Billing!P512)</f>
        <v>2</v>
      </c>
      <c r="Q512" s="47">
        <f>IF([1]All_Tasks_Billing!Q512="",0,[1]All_Tasks_Billing!Q512)</f>
        <v>2</v>
      </c>
      <c r="R512" s="47">
        <f>IF([1]All_Tasks_Billing!R512="",0,[1]All_Tasks_Billing!R512)</f>
        <v>2</v>
      </c>
      <c r="S512" t="str">
        <f>[1]All_Tasks_Billing!S512</f>
        <v/>
      </c>
      <c r="T512" t="str">
        <f>[1]All_Tasks_Billing!T512</f>
        <v/>
      </c>
      <c r="U512" t="str">
        <f>[1]All_Tasks_Billing!U512</f>
        <v/>
      </c>
      <c r="V512">
        <f>[1]All_Tasks_Billing!V512</f>
        <v>15</v>
      </c>
      <c r="W512" s="48">
        <f>[1]All_Tasks_Billing!W512</f>
        <v>150</v>
      </c>
      <c r="X512">
        <f>[1]All_Tasks_Billing!X512</f>
        <v>24331.724999999999</v>
      </c>
      <c r="Y512">
        <f>[1]All_Tasks_Billing!Y512</f>
        <v>1</v>
      </c>
      <c r="Z512" s="49">
        <f>[1]All_Tasks_Billing!Z512</f>
        <v>0</v>
      </c>
      <c r="AA512" s="45" t="str">
        <f>[1]All_Tasks_Billing!AA512</f>
        <v/>
      </c>
      <c r="AB512" t="str">
        <f>[1]All_Tasks_Billing!AB512</f>
        <v/>
      </c>
      <c r="AC512" s="48">
        <f>[1]All_Tasks_Billing!AC512</f>
        <v>0</v>
      </c>
      <c r="AD512" s="48">
        <f>[1]All_Tasks_Billing!AD512</f>
        <v>0</v>
      </c>
      <c r="AE512" s="48">
        <f>[1]All_Tasks_Billing!AE512</f>
        <v>0</v>
      </c>
      <c r="AF512" s="48">
        <f>[1]All_Tasks_Billing!AF512</f>
        <v>0</v>
      </c>
      <c r="AG512" s="48">
        <f>[1]All_Tasks_Billing!AG512</f>
        <v>0</v>
      </c>
      <c r="AH512" s="48">
        <f>[1]All_Tasks_Billing!AH512</f>
        <v>8.5999999999999993E-2</v>
      </c>
      <c r="AI512" s="48">
        <f>[1]All_Tasks_Billing!AI512</f>
        <v>0</v>
      </c>
      <c r="AJ512" s="48">
        <f>[1]All_Tasks_Billing!AJ512</f>
        <v>0</v>
      </c>
      <c r="AK512" s="48">
        <f>[1]All_Tasks_Billing!AK512</f>
        <v>0</v>
      </c>
      <c r="AL512" s="48">
        <f>[1]All_Tasks_Billing!AL512</f>
        <v>0</v>
      </c>
      <c r="AM512" s="48">
        <f>[1]All_Tasks_Billing!AM512</f>
        <v>0</v>
      </c>
      <c r="AN512" s="48">
        <f>[1]All_Tasks_Billing!AN512</f>
        <v>0</v>
      </c>
      <c r="AO512" s="48">
        <f>[1]All_Tasks_Billing!AO512</f>
        <v>0</v>
      </c>
      <c r="AP512" s="48">
        <f>[1]All_Tasks_Billing!AP512</f>
        <v>8.5999999999999993E-2</v>
      </c>
      <c r="AQ512" s="48">
        <f>[1]All_Tasks_Billing!AQ512</f>
        <v>0</v>
      </c>
      <c r="AR512" s="48">
        <f>[1]All_Tasks_Billing!AR512</f>
        <v>0</v>
      </c>
      <c r="AS512" s="48">
        <f>[1]All_Tasks_Billing!AS512</f>
        <v>0</v>
      </c>
      <c r="AT512" s="48">
        <f>[1]All_Tasks_Billing!AT512</f>
        <v>0</v>
      </c>
      <c r="AU512" s="50" t="str">
        <f t="shared" si="126"/>
        <v/>
      </c>
      <c r="AV512" s="50" t="str">
        <f t="shared" si="127"/>
        <v/>
      </c>
      <c r="AW512" s="50" t="str">
        <f t="shared" si="128"/>
        <v/>
      </c>
      <c r="AX512" s="50" t="str">
        <f t="shared" ca="1" si="129"/>
        <v>Not Completed</v>
      </c>
      <c r="AY512" s="50" t="str">
        <f t="shared" ca="1" si="130"/>
        <v>Not Completed</v>
      </c>
      <c r="AZ512" s="50" t="str">
        <f t="shared" ca="1" si="131"/>
        <v>Not Completed</v>
      </c>
      <c r="BA512" s="48">
        <f t="shared" si="132"/>
        <v>0</v>
      </c>
      <c r="BB512" s="45" t="str">
        <f t="shared" si="133"/>
        <v/>
      </c>
      <c r="BC512" s="50" t="str">
        <f t="shared" si="134"/>
        <v/>
      </c>
      <c r="BD512" s="48">
        <f t="shared" si="135"/>
        <v>0</v>
      </c>
      <c r="BE512" s="50" t="str">
        <f t="shared" si="136"/>
        <v>Not Started</v>
      </c>
      <c r="BF512" s="51">
        <f t="shared" si="137"/>
        <v>1</v>
      </c>
      <c r="BG512" s="51">
        <f t="shared" si="138"/>
        <v>0</v>
      </c>
      <c r="BH512" s="50" t="str">
        <f t="shared" si="139"/>
        <v/>
      </c>
      <c r="BI512" s="50" t="str">
        <f t="shared" si="140"/>
        <v/>
      </c>
      <c r="BJ512" s="50" t="str">
        <f t="shared" si="141"/>
        <v/>
      </c>
      <c r="BK512" s="50" t="str">
        <f t="shared" si="142"/>
        <v xml:space="preserve">Not Started |  | </v>
      </c>
      <c r="BL512" s="49" t="str">
        <f t="shared" ca="1" si="143"/>
        <v/>
      </c>
    </row>
    <row r="513" spans="1:64" x14ac:dyDescent="0.25">
      <c r="A513" t="str">
        <f>[1]All_Tasks_Billing!A513</f>
        <v>LAS16.PPM10</v>
      </c>
      <c r="B513" t="str">
        <f>[1]All_Tasks_Billing!B513</f>
        <v>PPM</v>
      </c>
      <c r="C513" t="str">
        <f>[1]All_Tasks_Billing!C513</f>
        <v>10.2.2</v>
      </c>
      <c r="D513" t="str">
        <f>[1]All_Tasks_Billing!D513</f>
        <v>PDU</v>
      </c>
      <c r="E513" t="str">
        <f>[1]All_Tasks_Billing!E513</f>
        <v>Circuit Breakers -Secondary</v>
      </c>
      <c r="F513" t="str">
        <f>IF([1]All_Tasks_Billing!F513="","",[1]All_Tasks_Billing!F513)</f>
        <v>1600AF / 1600AT</v>
      </c>
      <c r="G513" t="str">
        <f>IF([1]All_Tasks_Billing!G513="","",[1]All_Tasks_Billing!G513)</f>
        <v/>
      </c>
      <c r="H513" s="45" t="str">
        <f>[1]All_Tasks_Billing!H513</f>
        <v/>
      </c>
      <c r="I513" t="str">
        <f>IF([1]All_Tasks_Billing!I513="","",[1]All_Tasks_Billing!I513)</f>
        <v/>
      </c>
      <c r="J513" t="str">
        <f>IF([1]All_Tasks_Billing!J513="","",[1]All_Tasks_Billing!J513)</f>
        <v/>
      </c>
      <c r="K513" t="b">
        <f>[1]All_Tasks_Billing!K513</f>
        <v>0</v>
      </c>
      <c r="L513" s="45" t="str">
        <f>[1]All_Tasks_Billing!L513</f>
        <v/>
      </c>
      <c r="M513" t="str">
        <f>[1]All_Tasks_Billing!M513</f>
        <v/>
      </c>
      <c r="N513" s="46">
        <f>IF([1]All_Tasks_Billing!N513="",0,[1]All_Tasks_Billing!N513)</f>
        <v>0</v>
      </c>
      <c r="O513" t="str">
        <f>[1]All_Tasks_Billing!O513</f>
        <v/>
      </c>
      <c r="P513" s="47">
        <f>IF([1]All_Tasks_Billing!P513="",0,[1]All_Tasks_Billing!P513)</f>
        <v>2</v>
      </c>
      <c r="Q513" s="47">
        <f>IF([1]All_Tasks_Billing!Q513="",0,[1]All_Tasks_Billing!Q513)</f>
        <v>2</v>
      </c>
      <c r="R513" s="47">
        <f>IF([1]All_Tasks_Billing!R513="",0,[1]All_Tasks_Billing!R513)</f>
        <v>2</v>
      </c>
      <c r="S513" t="str">
        <f>[1]All_Tasks_Billing!S513</f>
        <v/>
      </c>
      <c r="T513" t="str">
        <f>[1]All_Tasks_Billing!T513</f>
        <v/>
      </c>
      <c r="U513" t="str">
        <f>[1]All_Tasks_Billing!U513</f>
        <v/>
      </c>
      <c r="V513">
        <f>[1]All_Tasks_Billing!V513</f>
        <v>15</v>
      </c>
      <c r="W513" s="48">
        <f>[1]All_Tasks_Billing!W513</f>
        <v>150</v>
      </c>
      <c r="X513">
        <f>[1]All_Tasks_Billing!X513</f>
        <v>24331.724999999999</v>
      </c>
      <c r="Y513">
        <f>[1]All_Tasks_Billing!Y513</f>
        <v>1</v>
      </c>
      <c r="Z513" s="49">
        <f>[1]All_Tasks_Billing!Z513</f>
        <v>0</v>
      </c>
      <c r="AA513" s="45" t="str">
        <f>[1]All_Tasks_Billing!AA513</f>
        <v/>
      </c>
      <c r="AB513" t="str">
        <f>[1]All_Tasks_Billing!AB513</f>
        <v/>
      </c>
      <c r="AC513" s="48">
        <f>[1]All_Tasks_Billing!AC513</f>
        <v>0</v>
      </c>
      <c r="AD513" s="48">
        <f>[1]All_Tasks_Billing!AD513</f>
        <v>0</v>
      </c>
      <c r="AE513" s="48">
        <f>[1]All_Tasks_Billing!AE513</f>
        <v>0</v>
      </c>
      <c r="AF513" s="48">
        <f>[1]All_Tasks_Billing!AF513</f>
        <v>0</v>
      </c>
      <c r="AG513" s="48">
        <f>[1]All_Tasks_Billing!AG513</f>
        <v>0</v>
      </c>
      <c r="AH513" s="48">
        <f>[1]All_Tasks_Billing!AH513</f>
        <v>8.5999999999999993E-2</v>
      </c>
      <c r="AI513" s="48">
        <f>[1]All_Tasks_Billing!AI513</f>
        <v>0</v>
      </c>
      <c r="AJ513" s="48">
        <f>[1]All_Tasks_Billing!AJ513</f>
        <v>0</v>
      </c>
      <c r="AK513" s="48">
        <f>[1]All_Tasks_Billing!AK513</f>
        <v>0</v>
      </c>
      <c r="AL513" s="48">
        <f>[1]All_Tasks_Billing!AL513</f>
        <v>0</v>
      </c>
      <c r="AM513" s="48">
        <f>[1]All_Tasks_Billing!AM513</f>
        <v>0</v>
      </c>
      <c r="AN513" s="48">
        <f>[1]All_Tasks_Billing!AN513</f>
        <v>0</v>
      </c>
      <c r="AO513" s="48">
        <f>[1]All_Tasks_Billing!AO513</f>
        <v>0</v>
      </c>
      <c r="AP513" s="48">
        <f>[1]All_Tasks_Billing!AP513</f>
        <v>8.5999999999999993E-2</v>
      </c>
      <c r="AQ513" s="48">
        <f>[1]All_Tasks_Billing!AQ513</f>
        <v>0</v>
      </c>
      <c r="AR513" s="48">
        <f>[1]All_Tasks_Billing!AR513</f>
        <v>0</v>
      </c>
      <c r="AS513" s="48">
        <f>[1]All_Tasks_Billing!AS513</f>
        <v>0</v>
      </c>
      <c r="AT513" s="48">
        <f>[1]All_Tasks_Billing!AT513</f>
        <v>0</v>
      </c>
      <c r="AU513" s="50" t="str">
        <f t="shared" si="126"/>
        <v/>
      </c>
      <c r="AV513" s="50" t="str">
        <f t="shared" si="127"/>
        <v/>
      </c>
      <c r="AW513" s="50" t="str">
        <f t="shared" si="128"/>
        <v/>
      </c>
      <c r="AX513" s="50" t="str">
        <f t="shared" ca="1" si="129"/>
        <v>Not Completed</v>
      </c>
      <c r="AY513" s="50" t="str">
        <f t="shared" ca="1" si="130"/>
        <v>Not Completed</v>
      </c>
      <c r="AZ513" s="50" t="str">
        <f t="shared" ca="1" si="131"/>
        <v>Not Completed</v>
      </c>
      <c r="BA513" s="48">
        <f t="shared" si="132"/>
        <v>0</v>
      </c>
      <c r="BB513" s="45" t="str">
        <f t="shared" si="133"/>
        <v/>
      </c>
      <c r="BC513" s="50" t="str">
        <f t="shared" si="134"/>
        <v/>
      </c>
      <c r="BD513" s="48">
        <f t="shared" si="135"/>
        <v>0</v>
      </c>
      <c r="BE513" s="50" t="str">
        <f t="shared" si="136"/>
        <v>Not Started</v>
      </c>
      <c r="BF513" s="51">
        <f t="shared" si="137"/>
        <v>1</v>
      </c>
      <c r="BG513" s="51">
        <f t="shared" si="138"/>
        <v>0</v>
      </c>
      <c r="BH513" s="50" t="str">
        <f t="shared" si="139"/>
        <v/>
      </c>
      <c r="BI513" s="50" t="str">
        <f t="shared" si="140"/>
        <v/>
      </c>
      <c r="BJ513" s="50" t="str">
        <f t="shared" si="141"/>
        <v/>
      </c>
      <c r="BK513" s="50" t="str">
        <f t="shared" si="142"/>
        <v xml:space="preserve">Not Started |  | </v>
      </c>
      <c r="BL513" s="49" t="str">
        <f t="shared" ca="1" si="143"/>
        <v/>
      </c>
    </row>
    <row r="514" spans="1:64" x14ac:dyDescent="0.25">
      <c r="A514" t="str">
        <f>[1]All_Tasks_Billing!A514</f>
        <v>LAS16.PPM10</v>
      </c>
      <c r="B514" t="str">
        <f>[1]All_Tasks_Billing!B514</f>
        <v>PPM</v>
      </c>
      <c r="C514" t="str">
        <f>[1]All_Tasks_Billing!C514</f>
        <v>10.2.3</v>
      </c>
      <c r="D514" t="str">
        <f>[1]All_Tasks_Billing!D514</f>
        <v>PDU</v>
      </c>
      <c r="E514" t="str">
        <f>[1]All_Tasks_Billing!E514</f>
        <v>Circuit Breakers -Secondary</v>
      </c>
      <c r="F514" t="str">
        <f>IF([1]All_Tasks_Billing!F514="","",[1]All_Tasks_Billing!F514)</f>
        <v>400AF / 400AT</v>
      </c>
      <c r="G514" t="str">
        <f>IF([1]All_Tasks_Billing!G514="","",[1]All_Tasks_Billing!G514)</f>
        <v/>
      </c>
      <c r="H514" s="45" t="str">
        <f>[1]All_Tasks_Billing!H514</f>
        <v/>
      </c>
      <c r="I514" t="str">
        <f>IF([1]All_Tasks_Billing!I514="","",[1]All_Tasks_Billing!I514)</f>
        <v/>
      </c>
      <c r="J514" t="str">
        <f>IF([1]All_Tasks_Billing!J514="","",[1]All_Tasks_Billing!J514)</f>
        <v/>
      </c>
      <c r="K514" t="b">
        <f>[1]All_Tasks_Billing!K514</f>
        <v>0</v>
      </c>
      <c r="L514" s="45" t="str">
        <f>[1]All_Tasks_Billing!L514</f>
        <v/>
      </c>
      <c r="M514" t="str">
        <f>[1]All_Tasks_Billing!M514</f>
        <v/>
      </c>
      <c r="N514" s="46">
        <f>IF([1]All_Tasks_Billing!N514="",0,[1]All_Tasks_Billing!N514)</f>
        <v>0</v>
      </c>
      <c r="O514" t="str">
        <f>[1]All_Tasks_Billing!O514</f>
        <v/>
      </c>
      <c r="P514" s="47">
        <f>IF([1]All_Tasks_Billing!P514="",0,[1]All_Tasks_Billing!P514)</f>
        <v>2</v>
      </c>
      <c r="Q514" s="47">
        <f>IF([1]All_Tasks_Billing!Q514="",0,[1]All_Tasks_Billing!Q514)</f>
        <v>2</v>
      </c>
      <c r="R514" s="47">
        <f>IF([1]All_Tasks_Billing!R514="",0,[1]All_Tasks_Billing!R514)</f>
        <v>2</v>
      </c>
      <c r="S514" t="str">
        <f>[1]All_Tasks_Billing!S514</f>
        <v/>
      </c>
      <c r="T514" t="str">
        <f>[1]All_Tasks_Billing!T514</f>
        <v/>
      </c>
      <c r="U514" t="str">
        <f>[1]All_Tasks_Billing!U514</f>
        <v/>
      </c>
      <c r="V514">
        <f>[1]All_Tasks_Billing!V514</f>
        <v>15</v>
      </c>
      <c r="W514" s="48">
        <f>[1]All_Tasks_Billing!W514</f>
        <v>150</v>
      </c>
      <c r="X514">
        <f>[1]All_Tasks_Billing!X514</f>
        <v>24331.724999999999</v>
      </c>
      <c r="Y514">
        <f>[1]All_Tasks_Billing!Y514</f>
        <v>1</v>
      </c>
      <c r="Z514" s="49">
        <f>[1]All_Tasks_Billing!Z514</f>
        <v>0</v>
      </c>
      <c r="AA514" s="45" t="str">
        <f>[1]All_Tasks_Billing!AA514</f>
        <v/>
      </c>
      <c r="AB514" t="str">
        <f>[1]All_Tasks_Billing!AB514</f>
        <v/>
      </c>
      <c r="AC514" s="48">
        <f>[1]All_Tasks_Billing!AC514</f>
        <v>0</v>
      </c>
      <c r="AD514" s="48">
        <f>[1]All_Tasks_Billing!AD514</f>
        <v>0</v>
      </c>
      <c r="AE514" s="48">
        <f>[1]All_Tasks_Billing!AE514</f>
        <v>0</v>
      </c>
      <c r="AF514" s="48">
        <f>[1]All_Tasks_Billing!AF514</f>
        <v>0</v>
      </c>
      <c r="AG514" s="48">
        <f>[1]All_Tasks_Billing!AG514</f>
        <v>0</v>
      </c>
      <c r="AH514" s="48">
        <f>[1]All_Tasks_Billing!AH514</f>
        <v>8.5999999999999993E-2</v>
      </c>
      <c r="AI514" s="48">
        <f>[1]All_Tasks_Billing!AI514</f>
        <v>0</v>
      </c>
      <c r="AJ514" s="48">
        <f>[1]All_Tasks_Billing!AJ514</f>
        <v>0</v>
      </c>
      <c r="AK514" s="48">
        <f>[1]All_Tasks_Billing!AK514</f>
        <v>0</v>
      </c>
      <c r="AL514" s="48">
        <f>[1]All_Tasks_Billing!AL514</f>
        <v>0</v>
      </c>
      <c r="AM514" s="48">
        <f>[1]All_Tasks_Billing!AM514</f>
        <v>0</v>
      </c>
      <c r="AN514" s="48">
        <f>[1]All_Tasks_Billing!AN514</f>
        <v>0</v>
      </c>
      <c r="AO514" s="48">
        <f>[1]All_Tasks_Billing!AO514</f>
        <v>0</v>
      </c>
      <c r="AP514" s="48">
        <f>[1]All_Tasks_Billing!AP514</f>
        <v>8.5999999999999993E-2</v>
      </c>
      <c r="AQ514" s="48">
        <f>[1]All_Tasks_Billing!AQ514</f>
        <v>0</v>
      </c>
      <c r="AR514" s="48">
        <f>[1]All_Tasks_Billing!AR514</f>
        <v>0</v>
      </c>
      <c r="AS514" s="48">
        <f>[1]All_Tasks_Billing!AS514</f>
        <v>0</v>
      </c>
      <c r="AT514" s="48">
        <f>[1]All_Tasks_Billing!AT514</f>
        <v>0</v>
      </c>
      <c r="AU514" s="50" t="str">
        <f t="shared" ref="AU514:AU577" si="144">IF(L514="","",TEXT(L514,"MMM-yyyy"))</f>
        <v/>
      </c>
      <c r="AV514" s="50" t="str">
        <f t="shared" ref="AV514:AV577" si="145">IF(L514="","","Q"&amp;ROUNDUP(MONTH(L514)/3,0)&amp;"-"&amp;YEAR(L514))</f>
        <v/>
      </c>
      <c r="AW514" s="50" t="str">
        <f t="shared" ref="AW514:AW577" si="146">IF(L514="","",YEAR(L514))</f>
        <v/>
      </c>
      <c r="AX514" s="50" t="str">
        <f t="shared" ref="AX514:AX577" ca="1" si="147">IF(L514="","Not Completed",IF(L514&gt;=TODAY()-7,"This Week",IF(L514&gt;=TODAY()-14,"Last Week",IF(L514&gt;=TODAY()-30,"Last 30 Days","Older"))))</f>
        <v>Not Completed</v>
      </c>
      <c r="AY514" s="50" t="str">
        <f t="shared" ref="AY514:AY577" ca="1" si="148">IF(L514="","Not Completed",IF(MONTH(L514)=MONTH(TODAY()),"This Month",IF(MONTH(L514)=MONTH(TODAY())-1,"Last Month",IF(L514&gt;=DATE(YEAR(TODAY()),1,1),"This Year","Prior Year"))))</f>
        <v>Not Completed</v>
      </c>
      <c r="AZ514" s="50" t="str">
        <f t="shared" ref="AZ514:AZ577" ca="1" si="149">IF(L514="","Not Completed",IF(ROUNDUP(MONTH(L514)/3,0)=ROUNDUP(MONTH(TODAY())/3,0),"This Quarter",IF(ROUNDUP(MONTH(L514)/3,0)=ROUNDUP(MONTH(TODAY())/3,0)-1,"Last Quarter",IF(YEAR(L514)=YEAR(TODAY()),"Earlier This Year","Prior Year"))))</f>
        <v>Not Completed</v>
      </c>
      <c r="BA514" s="48">
        <f t="shared" ref="BA514:BA577" si="150">IF(Z514=1,AT514,0)</f>
        <v>0</v>
      </c>
      <c r="BB514" s="45" t="str">
        <f t="shared" ref="BB514:BB577" si="151">IF(AA514="","",AA514)</f>
        <v/>
      </c>
      <c r="BC514" s="50" t="str">
        <f t="shared" ref="BC514:BC577" si="152">IF(AA514="","",TEXT(AA514,"MMM-yyyy"))</f>
        <v/>
      </c>
      <c r="BD514" s="48">
        <f t="shared" ref="BD514:BD577" si="153">IF(P514=0,0,AT514/P514)</f>
        <v>0</v>
      </c>
      <c r="BE514" s="50" t="str">
        <f t="shared" ref="BE514:BE577" si="154">IF(Z514=1,"Completed",IF(N514&gt;0,"In Progress","Not Started"))</f>
        <v>Not Started</v>
      </c>
      <c r="BF514" s="51">
        <f t="shared" ref="BF514:BF577" si="155">IF(P514=0,0,R514/P514)</f>
        <v>1</v>
      </c>
      <c r="BG514" s="51">
        <f t="shared" ref="BG514:BG577" si="156">N514</f>
        <v>0</v>
      </c>
      <c r="BH514" s="50" t="str">
        <f t="shared" ref="BH514:BH577" si="157">IF(S514="","",S514&amp;" - "&amp;U514)</f>
        <v/>
      </c>
      <c r="BI514" s="50" t="str">
        <f t="shared" ref="BI514:BI577" si="158">IF(S514="","",S514&amp;" - "&amp;T514)</f>
        <v/>
      </c>
      <c r="BJ514" s="50" t="str">
        <f t="shared" ref="BJ514:BJ577" si="159">IF(U514="","",U514&amp;" - "&amp;T514)</f>
        <v/>
      </c>
      <c r="BK514" s="50" t="str">
        <f t="shared" ref="BK514:BK577" si="160">BE514&amp;" | "&amp;S514&amp;" | "&amp;U514</f>
        <v xml:space="preserve">Not Started |  | </v>
      </c>
      <c r="BL514" s="49" t="str">
        <f t="shared" ref="BL514:BL577" ca="1" si="161">IF(L514="","",TODAY()-L514)</f>
        <v/>
      </c>
    </row>
    <row r="515" spans="1:64" x14ac:dyDescent="0.25">
      <c r="A515" t="str">
        <f>[1]All_Tasks_Billing!A515</f>
        <v>LAS16.PPM10</v>
      </c>
      <c r="B515" t="str">
        <f>[1]All_Tasks_Billing!B515</f>
        <v>PPM</v>
      </c>
      <c r="C515" t="str">
        <f>[1]All_Tasks_Billing!C515</f>
        <v>10.2.4</v>
      </c>
      <c r="D515" t="str">
        <f>[1]All_Tasks_Billing!D515</f>
        <v>PDU</v>
      </c>
      <c r="E515" t="str">
        <f>[1]All_Tasks_Billing!E515</f>
        <v>Circuit Breakers -Secondary</v>
      </c>
      <c r="F515" t="str">
        <f>IF([1]All_Tasks_Billing!F515="","",[1]All_Tasks_Billing!F515)</f>
        <v>400AF / 400AT</v>
      </c>
      <c r="G515" t="str">
        <f>IF([1]All_Tasks_Billing!G515="","",[1]All_Tasks_Billing!G515)</f>
        <v/>
      </c>
      <c r="H515" s="45" t="str">
        <f>[1]All_Tasks_Billing!H515</f>
        <v/>
      </c>
      <c r="I515" t="str">
        <f>IF([1]All_Tasks_Billing!I515="","",[1]All_Tasks_Billing!I515)</f>
        <v/>
      </c>
      <c r="J515" t="str">
        <f>IF([1]All_Tasks_Billing!J515="","",[1]All_Tasks_Billing!J515)</f>
        <v/>
      </c>
      <c r="K515" t="b">
        <f>[1]All_Tasks_Billing!K515</f>
        <v>0</v>
      </c>
      <c r="L515" s="45" t="str">
        <f>[1]All_Tasks_Billing!L515</f>
        <v/>
      </c>
      <c r="M515" t="str">
        <f>[1]All_Tasks_Billing!M515</f>
        <v/>
      </c>
      <c r="N515" s="46">
        <f>IF([1]All_Tasks_Billing!N515="",0,[1]All_Tasks_Billing!N515)</f>
        <v>0</v>
      </c>
      <c r="O515" t="str">
        <f>[1]All_Tasks_Billing!O515</f>
        <v/>
      </c>
      <c r="P515" s="47">
        <f>IF([1]All_Tasks_Billing!P515="",0,[1]All_Tasks_Billing!P515)</f>
        <v>2</v>
      </c>
      <c r="Q515" s="47">
        <f>IF([1]All_Tasks_Billing!Q515="",0,[1]All_Tasks_Billing!Q515)</f>
        <v>2</v>
      </c>
      <c r="R515" s="47">
        <f>IF([1]All_Tasks_Billing!R515="",0,[1]All_Tasks_Billing!R515)</f>
        <v>2</v>
      </c>
      <c r="S515" t="str">
        <f>[1]All_Tasks_Billing!S515</f>
        <v/>
      </c>
      <c r="T515" t="str">
        <f>[1]All_Tasks_Billing!T515</f>
        <v/>
      </c>
      <c r="U515" t="str">
        <f>[1]All_Tasks_Billing!U515</f>
        <v/>
      </c>
      <c r="V515">
        <f>[1]All_Tasks_Billing!V515</f>
        <v>15</v>
      </c>
      <c r="W515" s="48">
        <f>[1]All_Tasks_Billing!W515</f>
        <v>150</v>
      </c>
      <c r="X515">
        <f>[1]All_Tasks_Billing!X515</f>
        <v>24331.724999999999</v>
      </c>
      <c r="Y515">
        <f>[1]All_Tasks_Billing!Y515</f>
        <v>1</v>
      </c>
      <c r="Z515" s="49">
        <f>[1]All_Tasks_Billing!Z515</f>
        <v>0</v>
      </c>
      <c r="AA515" s="45" t="str">
        <f>[1]All_Tasks_Billing!AA515</f>
        <v/>
      </c>
      <c r="AB515" t="str">
        <f>[1]All_Tasks_Billing!AB515</f>
        <v/>
      </c>
      <c r="AC515" s="48">
        <f>[1]All_Tasks_Billing!AC515</f>
        <v>0</v>
      </c>
      <c r="AD515" s="48">
        <f>[1]All_Tasks_Billing!AD515</f>
        <v>0</v>
      </c>
      <c r="AE515" s="48">
        <f>[1]All_Tasks_Billing!AE515</f>
        <v>0</v>
      </c>
      <c r="AF515" s="48">
        <f>[1]All_Tasks_Billing!AF515</f>
        <v>0</v>
      </c>
      <c r="AG515" s="48">
        <f>[1]All_Tasks_Billing!AG515</f>
        <v>0</v>
      </c>
      <c r="AH515" s="48">
        <f>[1]All_Tasks_Billing!AH515</f>
        <v>8.5999999999999993E-2</v>
      </c>
      <c r="AI515" s="48">
        <f>[1]All_Tasks_Billing!AI515</f>
        <v>0</v>
      </c>
      <c r="AJ515" s="48">
        <f>[1]All_Tasks_Billing!AJ515</f>
        <v>0</v>
      </c>
      <c r="AK515" s="48">
        <f>[1]All_Tasks_Billing!AK515</f>
        <v>0</v>
      </c>
      <c r="AL515" s="48">
        <f>[1]All_Tasks_Billing!AL515</f>
        <v>0</v>
      </c>
      <c r="AM515" s="48">
        <f>[1]All_Tasks_Billing!AM515</f>
        <v>0</v>
      </c>
      <c r="AN515" s="48">
        <f>[1]All_Tasks_Billing!AN515</f>
        <v>0</v>
      </c>
      <c r="AO515" s="48">
        <f>[1]All_Tasks_Billing!AO515</f>
        <v>0</v>
      </c>
      <c r="AP515" s="48">
        <f>[1]All_Tasks_Billing!AP515</f>
        <v>8.5999999999999993E-2</v>
      </c>
      <c r="AQ515" s="48">
        <f>[1]All_Tasks_Billing!AQ515</f>
        <v>0</v>
      </c>
      <c r="AR515" s="48">
        <f>[1]All_Tasks_Billing!AR515</f>
        <v>0</v>
      </c>
      <c r="AS515" s="48">
        <f>[1]All_Tasks_Billing!AS515</f>
        <v>0</v>
      </c>
      <c r="AT515" s="48">
        <f>[1]All_Tasks_Billing!AT515</f>
        <v>0</v>
      </c>
      <c r="AU515" s="50" t="str">
        <f t="shared" si="144"/>
        <v/>
      </c>
      <c r="AV515" s="50" t="str">
        <f t="shared" si="145"/>
        <v/>
      </c>
      <c r="AW515" s="50" t="str">
        <f t="shared" si="146"/>
        <v/>
      </c>
      <c r="AX515" s="50" t="str">
        <f t="shared" ca="1" si="147"/>
        <v>Not Completed</v>
      </c>
      <c r="AY515" s="50" t="str">
        <f t="shared" ca="1" si="148"/>
        <v>Not Completed</v>
      </c>
      <c r="AZ515" s="50" t="str">
        <f t="shared" ca="1" si="149"/>
        <v>Not Completed</v>
      </c>
      <c r="BA515" s="48">
        <f t="shared" si="150"/>
        <v>0</v>
      </c>
      <c r="BB515" s="45" t="str">
        <f t="shared" si="151"/>
        <v/>
      </c>
      <c r="BC515" s="50" t="str">
        <f t="shared" si="152"/>
        <v/>
      </c>
      <c r="BD515" s="48">
        <f t="shared" si="153"/>
        <v>0</v>
      </c>
      <c r="BE515" s="50" t="str">
        <f t="shared" si="154"/>
        <v>Not Started</v>
      </c>
      <c r="BF515" s="51">
        <f t="shared" si="155"/>
        <v>1</v>
      </c>
      <c r="BG515" s="51">
        <f t="shared" si="156"/>
        <v>0</v>
      </c>
      <c r="BH515" s="50" t="str">
        <f t="shared" si="157"/>
        <v/>
      </c>
      <c r="BI515" s="50" t="str">
        <f t="shared" si="158"/>
        <v/>
      </c>
      <c r="BJ515" s="50" t="str">
        <f t="shared" si="159"/>
        <v/>
      </c>
      <c r="BK515" s="50" t="str">
        <f t="shared" si="160"/>
        <v xml:space="preserve">Not Started |  | </v>
      </c>
      <c r="BL515" s="49" t="str">
        <f t="shared" ca="1" si="161"/>
        <v/>
      </c>
    </row>
    <row r="516" spans="1:64" x14ac:dyDescent="0.25">
      <c r="A516" t="str">
        <f>[1]All_Tasks_Billing!A516</f>
        <v>LAS16.PPM10</v>
      </c>
      <c r="B516" t="str">
        <f>[1]All_Tasks_Billing!B516</f>
        <v>PPM</v>
      </c>
      <c r="C516" t="str">
        <f>[1]All_Tasks_Billing!C516</f>
        <v>10.2.5</v>
      </c>
      <c r="D516" t="str">
        <f>[1]All_Tasks_Billing!D516</f>
        <v>PDU</v>
      </c>
      <c r="E516" t="str">
        <f>[1]All_Tasks_Billing!E516</f>
        <v>Circuit Breakers -Secondary</v>
      </c>
      <c r="F516" t="str">
        <f>IF([1]All_Tasks_Billing!F516="","",[1]All_Tasks_Billing!F516)</f>
        <v>400AF / 400AT</v>
      </c>
      <c r="G516" t="str">
        <f>IF([1]All_Tasks_Billing!G516="","",[1]All_Tasks_Billing!G516)</f>
        <v/>
      </c>
      <c r="H516" s="45" t="str">
        <f>[1]All_Tasks_Billing!H516</f>
        <v/>
      </c>
      <c r="I516" t="str">
        <f>IF([1]All_Tasks_Billing!I516="","",[1]All_Tasks_Billing!I516)</f>
        <v/>
      </c>
      <c r="J516" t="str">
        <f>IF([1]All_Tasks_Billing!J516="","",[1]All_Tasks_Billing!J516)</f>
        <v/>
      </c>
      <c r="K516" t="b">
        <f>[1]All_Tasks_Billing!K516</f>
        <v>0</v>
      </c>
      <c r="L516" s="45" t="str">
        <f>[1]All_Tasks_Billing!L516</f>
        <v/>
      </c>
      <c r="M516" t="str">
        <f>[1]All_Tasks_Billing!M516</f>
        <v/>
      </c>
      <c r="N516" s="46">
        <f>IF([1]All_Tasks_Billing!N516="",0,[1]All_Tasks_Billing!N516)</f>
        <v>0</v>
      </c>
      <c r="O516" t="str">
        <f>[1]All_Tasks_Billing!O516</f>
        <v/>
      </c>
      <c r="P516" s="47">
        <f>IF([1]All_Tasks_Billing!P516="",0,[1]All_Tasks_Billing!P516)</f>
        <v>2</v>
      </c>
      <c r="Q516" s="47">
        <f>IF([1]All_Tasks_Billing!Q516="",0,[1]All_Tasks_Billing!Q516)</f>
        <v>2</v>
      </c>
      <c r="R516" s="47">
        <f>IF([1]All_Tasks_Billing!R516="",0,[1]All_Tasks_Billing!R516)</f>
        <v>2</v>
      </c>
      <c r="S516" t="str">
        <f>[1]All_Tasks_Billing!S516</f>
        <v/>
      </c>
      <c r="T516" t="str">
        <f>[1]All_Tasks_Billing!T516</f>
        <v/>
      </c>
      <c r="U516" t="str">
        <f>[1]All_Tasks_Billing!U516</f>
        <v/>
      </c>
      <c r="V516">
        <f>[1]All_Tasks_Billing!V516</f>
        <v>15</v>
      </c>
      <c r="W516" s="48">
        <f>[1]All_Tasks_Billing!W516</f>
        <v>150</v>
      </c>
      <c r="X516">
        <f>[1]All_Tasks_Billing!X516</f>
        <v>24331.724999999999</v>
      </c>
      <c r="Y516">
        <f>[1]All_Tasks_Billing!Y516</f>
        <v>1</v>
      </c>
      <c r="Z516" s="49">
        <f>[1]All_Tasks_Billing!Z516</f>
        <v>0</v>
      </c>
      <c r="AA516" s="45" t="str">
        <f>[1]All_Tasks_Billing!AA516</f>
        <v/>
      </c>
      <c r="AB516" t="str">
        <f>[1]All_Tasks_Billing!AB516</f>
        <v/>
      </c>
      <c r="AC516" s="48">
        <f>[1]All_Tasks_Billing!AC516</f>
        <v>0</v>
      </c>
      <c r="AD516" s="48">
        <f>[1]All_Tasks_Billing!AD516</f>
        <v>0</v>
      </c>
      <c r="AE516" s="48">
        <f>[1]All_Tasks_Billing!AE516</f>
        <v>0</v>
      </c>
      <c r="AF516" s="48">
        <f>[1]All_Tasks_Billing!AF516</f>
        <v>0</v>
      </c>
      <c r="AG516" s="48">
        <f>[1]All_Tasks_Billing!AG516</f>
        <v>0</v>
      </c>
      <c r="AH516" s="48">
        <f>[1]All_Tasks_Billing!AH516</f>
        <v>8.5999999999999993E-2</v>
      </c>
      <c r="AI516" s="48">
        <f>[1]All_Tasks_Billing!AI516</f>
        <v>0</v>
      </c>
      <c r="AJ516" s="48">
        <f>[1]All_Tasks_Billing!AJ516</f>
        <v>0</v>
      </c>
      <c r="AK516" s="48">
        <f>[1]All_Tasks_Billing!AK516</f>
        <v>0</v>
      </c>
      <c r="AL516" s="48">
        <f>[1]All_Tasks_Billing!AL516</f>
        <v>0</v>
      </c>
      <c r="AM516" s="48">
        <f>[1]All_Tasks_Billing!AM516</f>
        <v>0</v>
      </c>
      <c r="AN516" s="48">
        <f>[1]All_Tasks_Billing!AN516</f>
        <v>0</v>
      </c>
      <c r="AO516" s="48">
        <f>[1]All_Tasks_Billing!AO516</f>
        <v>0</v>
      </c>
      <c r="AP516" s="48">
        <f>[1]All_Tasks_Billing!AP516</f>
        <v>8.5999999999999993E-2</v>
      </c>
      <c r="AQ516" s="48">
        <f>[1]All_Tasks_Billing!AQ516</f>
        <v>0</v>
      </c>
      <c r="AR516" s="48">
        <f>[1]All_Tasks_Billing!AR516</f>
        <v>0</v>
      </c>
      <c r="AS516" s="48">
        <f>[1]All_Tasks_Billing!AS516</f>
        <v>0</v>
      </c>
      <c r="AT516" s="48">
        <f>[1]All_Tasks_Billing!AT516</f>
        <v>0</v>
      </c>
      <c r="AU516" s="50" t="str">
        <f t="shared" si="144"/>
        <v/>
      </c>
      <c r="AV516" s="50" t="str">
        <f t="shared" si="145"/>
        <v/>
      </c>
      <c r="AW516" s="50" t="str">
        <f t="shared" si="146"/>
        <v/>
      </c>
      <c r="AX516" s="50" t="str">
        <f t="shared" ca="1" si="147"/>
        <v>Not Completed</v>
      </c>
      <c r="AY516" s="50" t="str">
        <f t="shared" ca="1" si="148"/>
        <v>Not Completed</v>
      </c>
      <c r="AZ516" s="50" t="str">
        <f t="shared" ca="1" si="149"/>
        <v>Not Completed</v>
      </c>
      <c r="BA516" s="48">
        <f t="shared" si="150"/>
        <v>0</v>
      </c>
      <c r="BB516" s="45" t="str">
        <f t="shared" si="151"/>
        <v/>
      </c>
      <c r="BC516" s="50" t="str">
        <f t="shared" si="152"/>
        <v/>
      </c>
      <c r="BD516" s="48">
        <f t="shared" si="153"/>
        <v>0</v>
      </c>
      <c r="BE516" s="50" t="str">
        <f t="shared" si="154"/>
        <v>Not Started</v>
      </c>
      <c r="BF516" s="51">
        <f t="shared" si="155"/>
        <v>1</v>
      </c>
      <c r="BG516" s="51">
        <f t="shared" si="156"/>
        <v>0</v>
      </c>
      <c r="BH516" s="50" t="str">
        <f t="shared" si="157"/>
        <v/>
      </c>
      <c r="BI516" s="50" t="str">
        <f t="shared" si="158"/>
        <v/>
      </c>
      <c r="BJ516" s="50" t="str">
        <f t="shared" si="159"/>
        <v/>
      </c>
      <c r="BK516" s="50" t="str">
        <f t="shared" si="160"/>
        <v xml:space="preserve">Not Started |  | </v>
      </c>
      <c r="BL516" s="49" t="str">
        <f t="shared" ca="1" si="161"/>
        <v/>
      </c>
    </row>
    <row r="517" spans="1:64" x14ac:dyDescent="0.25">
      <c r="A517" t="str">
        <f>[1]All_Tasks_Billing!A517</f>
        <v>LAS16.PPM10</v>
      </c>
      <c r="B517" t="str">
        <f>[1]All_Tasks_Billing!B517</f>
        <v>PPM</v>
      </c>
      <c r="C517" t="str">
        <f>[1]All_Tasks_Billing!C517</f>
        <v>10.2.6</v>
      </c>
      <c r="D517" t="str">
        <f>[1]All_Tasks_Billing!D517</f>
        <v>PDU</v>
      </c>
      <c r="E517" t="str">
        <f>[1]All_Tasks_Billing!E517</f>
        <v>Circuit Breakers -Secondary</v>
      </c>
      <c r="F517" t="str">
        <f>IF([1]All_Tasks_Billing!F517="","",[1]All_Tasks_Billing!F517)</f>
        <v>400AF / 400AT</v>
      </c>
      <c r="G517" t="str">
        <f>IF([1]All_Tasks_Billing!G517="","",[1]All_Tasks_Billing!G517)</f>
        <v/>
      </c>
      <c r="H517" s="45" t="str">
        <f>[1]All_Tasks_Billing!H517</f>
        <v/>
      </c>
      <c r="I517" t="str">
        <f>IF([1]All_Tasks_Billing!I517="","",[1]All_Tasks_Billing!I517)</f>
        <v/>
      </c>
      <c r="J517" t="str">
        <f>IF([1]All_Tasks_Billing!J517="","",[1]All_Tasks_Billing!J517)</f>
        <v/>
      </c>
      <c r="K517" t="b">
        <f>[1]All_Tasks_Billing!K517</f>
        <v>0</v>
      </c>
      <c r="L517" s="45" t="str">
        <f>[1]All_Tasks_Billing!L517</f>
        <v/>
      </c>
      <c r="M517" t="str">
        <f>[1]All_Tasks_Billing!M517</f>
        <v/>
      </c>
      <c r="N517" s="46">
        <f>IF([1]All_Tasks_Billing!N517="",0,[1]All_Tasks_Billing!N517)</f>
        <v>0</v>
      </c>
      <c r="O517" t="str">
        <f>[1]All_Tasks_Billing!O517</f>
        <v/>
      </c>
      <c r="P517" s="47">
        <f>IF([1]All_Tasks_Billing!P517="",0,[1]All_Tasks_Billing!P517)</f>
        <v>2</v>
      </c>
      <c r="Q517" s="47">
        <f>IF([1]All_Tasks_Billing!Q517="",0,[1]All_Tasks_Billing!Q517)</f>
        <v>2</v>
      </c>
      <c r="R517" s="47">
        <f>IF([1]All_Tasks_Billing!R517="",0,[1]All_Tasks_Billing!R517)</f>
        <v>2</v>
      </c>
      <c r="S517" t="str">
        <f>[1]All_Tasks_Billing!S517</f>
        <v/>
      </c>
      <c r="T517" t="str">
        <f>[1]All_Tasks_Billing!T517</f>
        <v/>
      </c>
      <c r="U517" t="str">
        <f>[1]All_Tasks_Billing!U517</f>
        <v/>
      </c>
      <c r="V517">
        <f>[1]All_Tasks_Billing!V517</f>
        <v>15</v>
      </c>
      <c r="W517" s="48">
        <f>[1]All_Tasks_Billing!W517</f>
        <v>150</v>
      </c>
      <c r="X517">
        <f>[1]All_Tasks_Billing!X517</f>
        <v>24331.724999999999</v>
      </c>
      <c r="Y517">
        <f>[1]All_Tasks_Billing!Y517</f>
        <v>1</v>
      </c>
      <c r="Z517" s="49">
        <f>[1]All_Tasks_Billing!Z517</f>
        <v>0</v>
      </c>
      <c r="AA517" s="45" t="str">
        <f>[1]All_Tasks_Billing!AA517</f>
        <v/>
      </c>
      <c r="AB517" t="str">
        <f>[1]All_Tasks_Billing!AB517</f>
        <v/>
      </c>
      <c r="AC517" s="48">
        <f>[1]All_Tasks_Billing!AC517</f>
        <v>0</v>
      </c>
      <c r="AD517" s="48">
        <f>[1]All_Tasks_Billing!AD517</f>
        <v>0</v>
      </c>
      <c r="AE517" s="48">
        <f>[1]All_Tasks_Billing!AE517</f>
        <v>0</v>
      </c>
      <c r="AF517" s="48">
        <f>[1]All_Tasks_Billing!AF517</f>
        <v>0</v>
      </c>
      <c r="AG517" s="48">
        <f>[1]All_Tasks_Billing!AG517</f>
        <v>0</v>
      </c>
      <c r="AH517" s="48">
        <f>[1]All_Tasks_Billing!AH517</f>
        <v>8.5999999999999993E-2</v>
      </c>
      <c r="AI517" s="48">
        <f>[1]All_Tasks_Billing!AI517</f>
        <v>0</v>
      </c>
      <c r="AJ517" s="48">
        <f>[1]All_Tasks_Billing!AJ517</f>
        <v>0</v>
      </c>
      <c r="AK517" s="48">
        <f>[1]All_Tasks_Billing!AK517</f>
        <v>0</v>
      </c>
      <c r="AL517" s="48">
        <f>[1]All_Tasks_Billing!AL517</f>
        <v>0</v>
      </c>
      <c r="AM517" s="48">
        <f>[1]All_Tasks_Billing!AM517</f>
        <v>0</v>
      </c>
      <c r="AN517" s="48">
        <f>[1]All_Tasks_Billing!AN517</f>
        <v>0</v>
      </c>
      <c r="AO517" s="48">
        <f>[1]All_Tasks_Billing!AO517</f>
        <v>0</v>
      </c>
      <c r="AP517" s="48">
        <f>[1]All_Tasks_Billing!AP517</f>
        <v>8.5999999999999993E-2</v>
      </c>
      <c r="AQ517" s="48">
        <f>[1]All_Tasks_Billing!AQ517</f>
        <v>0</v>
      </c>
      <c r="AR517" s="48">
        <f>[1]All_Tasks_Billing!AR517</f>
        <v>0</v>
      </c>
      <c r="AS517" s="48">
        <f>[1]All_Tasks_Billing!AS517</f>
        <v>0</v>
      </c>
      <c r="AT517" s="48">
        <f>[1]All_Tasks_Billing!AT517</f>
        <v>0</v>
      </c>
      <c r="AU517" s="50" t="str">
        <f t="shared" si="144"/>
        <v/>
      </c>
      <c r="AV517" s="50" t="str">
        <f t="shared" si="145"/>
        <v/>
      </c>
      <c r="AW517" s="50" t="str">
        <f t="shared" si="146"/>
        <v/>
      </c>
      <c r="AX517" s="50" t="str">
        <f t="shared" ca="1" si="147"/>
        <v>Not Completed</v>
      </c>
      <c r="AY517" s="50" t="str">
        <f t="shared" ca="1" si="148"/>
        <v>Not Completed</v>
      </c>
      <c r="AZ517" s="50" t="str">
        <f t="shared" ca="1" si="149"/>
        <v>Not Completed</v>
      </c>
      <c r="BA517" s="48">
        <f t="shared" si="150"/>
        <v>0</v>
      </c>
      <c r="BB517" s="45" t="str">
        <f t="shared" si="151"/>
        <v/>
      </c>
      <c r="BC517" s="50" t="str">
        <f t="shared" si="152"/>
        <v/>
      </c>
      <c r="BD517" s="48">
        <f t="shared" si="153"/>
        <v>0</v>
      </c>
      <c r="BE517" s="50" t="str">
        <f t="shared" si="154"/>
        <v>Not Started</v>
      </c>
      <c r="BF517" s="51">
        <f t="shared" si="155"/>
        <v>1</v>
      </c>
      <c r="BG517" s="51">
        <f t="shared" si="156"/>
        <v>0</v>
      </c>
      <c r="BH517" s="50" t="str">
        <f t="shared" si="157"/>
        <v/>
      </c>
      <c r="BI517" s="50" t="str">
        <f t="shared" si="158"/>
        <v/>
      </c>
      <c r="BJ517" s="50" t="str">
        <f t="shared" si="159"/>
        <v/>
      </c>
      <c r="BK517" s="50" t="str">
        <f t="shared" si="160"/>
        <v xml:space="preserve">Not Started |  | </v>
      </c>
      <c r="BL517" s="49" t="str">
        <f t="shared" ca="1" si="161"/>
        <v/>
      </c>
    </row>
    <row r="518" spans="1:64" x14ac:dyDescent="0.25">
      <c r="A518" t="str">
        <f>[1]All_Tasks_Billing!A518</f>
        <v>LAS16.PPM10</v>
      </c>
      <c r="B518" t="str">
        <f>[1]All_Tasks_Billing!B518</f>
        <v>PPM</v>
      </c>
      <c r="C518" t="str">
        <f>[1]All_Tasks_Billing!C518</f>
        <v>10.2.7</v>
      </c>
      <c r="D518" t="str">
        <f>[1]All_Tasks_Billing!D518</f>
        <v>PDU</v>
      </c>
      <c r="E518" t="str">
        <f>[1]All_Tasks_Billing!E518</f>
        <v>Circuit Breakers -Secondary</v>
      </c>
      <c r="F518" t="str">
        <f>IF([1]All_Tasks_Billing!F518="","",[1]All_Tasks_Billing!F518)</f>
        <v>400AF / 400AT</v>
      </c>
      <c r="G518" t="str">
        <f>IF([1]All_Tasks_Billing!G518="","",[1]All_Tasks_Billing!G518)</f>
        <v/>
      </c>
      <c r="H518" s="45" t="str">
        <f>[1]All_Tasks_Billing!H518</f>
        <v/>
      </c>
      <c r="I518" t="str">
        <f>IF([1]All_Tasks_Billing!I518="","",[1]All_Tasks_Billing!I518)</f>
        <v/>
      </c>
      <c r="J518" t="str">
        <f>IF([1]All_Tasks_Billing!J518="","",[1]All_Tasks_Billing!J518)</f>
        <v/>
      </c>
      <c r="K518" t="b">
        <f>[1]All_Tasks_Billing!K518</f>
        <v>0</v>
      </c>
      <c r="L518" s="45" t="str">
        <f>[1]All_Tasks_Billing!L518</f>
        <v/>
      </c>
      <c r="M518" t="str">
        <f>[1]All_Tasks_Billing!M518</f>
        <v/>
      </c>
      <c r="N518" s="46">
        <f>IF([1]All_Tasks_Billing!N518="",0,[1]All_Tasks_Billing!N518)</f>
        <v>0</v>
      </c>
      <c r="O518" t="str">
        <f>[1]All_Tasks_Billing!O518</f>
        <v/>
      </c>
      <c r="P518" s="47">
        <f>IF([1]All_Tasks_Billing!P518="",0,[1]All_Tasks_Billing!P518)</f>
        <v>2</v>
      </c>
      <c r="Q518" s="47">
        <f>IF([1]All_Tasks_Billing!Q518="",0,[1]All_Tasks_Billing!Q518)</f>
        <v>2</v>
      </c>
      <c r="R518" s="47">
        <f>IF([1]All_Tasks_Billing!R518="",0,[1]All_Tasks_Billing!R518)</f>
        <v>2</v>
      </c>
      <c r="S518" t="str">
        <f>[1]All_Tasks_Billing!S518</f>
        <v/>
      </c>
      <c r="T518" t="str">
        <f>[1]All_Tasks_Billing!T518</f>
        <v/>
      </c>
      <c r="U518" t="str">
        <f>[1]All_Tasks_Billing!U518</f>
        <v/>
      </c>
      <c r="V518">
        <f>[1]All_Tasks_Billing!V518</f>
        <v>15</v>
      </c>
      <c r="W518" s="48">
        <f>[1]All_Tasks_Billing!W518</f>
        <v>150</v>
      </c>
      <c r="X518">
        <f>[1]All_Tasks_Billing!X518</f>
        <v>24331.724999999999</v>
      </c>
      <c r="Y518">
        <f>[1]All_Tasks_Billing!Y518</f>
        <v>1</v>
      </c>
      <c r="Z518" s="49">
        <f>[1]All_Tasks_Billing!Z518</f>
        <v>0</v>
      </c>
      <c r="AA518" s="45" t="str">
        <f>[1]All_Tasks_Billing!AA518</f>
        <v/>
      </c>
      <c r="AB518" t="str">
        <f>[1]All_Tasks_Billing!AB518</f>
        <v/>
      </c>
      <c r="AC518" s="48">
        <f>[1]All_Tasks_Billing!AC518</f>
        <v>0</v>
      </c>
      <c r="AD518" s="48">
        <f>[1]All_Tasks_Billing!AD518</f>
        <v>0</v>
      </c>
      <c r="AE518" s="48">
        <f>[1]All_Tasks_Billing!AE518</f>
        <v>0</v>
      </c>
      <c r="AF518" s="48">
        <f>[1]All_Tasks_Billing!AF518</f>
        <v>0</v>
      </c>
      <c r="AG518" s="48">
        <f>[1]All_Tasks_Billing!AG518</f>
        <v>0</v>
      </c>
      <c r="AH518" s="48">
        <f>[1]All_Tasks_Billing!AH518</f>
        <v>8.5999999999999993E-2</v>
      </c>
      <c r="AI518" s="48">
        <f>[1]All_Tasks_Billing!AI518</f>
        <v>0</v>
      </c>
      <c r="AJ518" s="48">
        <f>[1]All_Tasks_Billing!AJ518</f>
        <v>0</v>
      </c>
      <c r="AK518" s="48">
        <f>[1]All_Tasks_Billing!AK518</f>
        <v>0</v>
      </c>
      <c r="AL518" s="48">
        <f>[1]All_Tasks_Billing!AL518</f>
        <v>0</v>
      </c>
      <c r="AM518" s="48">
        <f>[1]All_Tasks_Billing!AM518</f>
        <v>0</v>
      </c>
      <c r="AN518" s="48">
        <f>[1]All_Tasks_Billing!AN518</f>
        <v>0</v>
      </c>
      <c r="AO518" s="48">
        <f>[1]All_Tasks_Billing!AO518</f>
        <v>0</v>
      </c>
      <c r="AP518" s="48">
        <f>[1]All_Tasks_Billing!AP518</f>
        <v>8.5999999999999993E-2</v>
      </c>
      <c r="AQ518" s="48">
        <f>[1]All_Tasks_Billing!AQ518</f>
        <v>0</v>
      </c>
      <c r="AR518" s="48">
        <f>[1]All_Tasks_Billing!AR518</f>
        <v>0</v>
      </c>
      <c r="AS518" s="48">
        <f>[1]All_Tasks_Billing!AS518</f>
        <v>0</v>
      </c>
      <c r="AT518" s="48">
        <f>[1]All_Tasks_Billing!AT518</f>
        <v>0</v>
      </c>
      <c r="AU518" s="50" t="str">
        <f t="shared" si="144"/>
        <v/>
      </c>
      <c r="AV518" s="50" t="str">
        <f t="shared" si="145"/>
        <v/>
      </c>
      <c r="AW518" s="50" t="str">
        <f t="shared" si="146"/>
        <v/>
      </c>
      <c r="AX518" s="50" t="str">
        <f t="shared" ca="1" si="147"/>
        <v>Not Completed</v>
      </c>
      <c r="AY518" s="50" t="str">
        <f t="shared" ca="1" si="148"/>
        <v>Not Completed</v>
      </c>
      <c r="AZ518" s="50" t="str">
        <f t="shared" ca="1" si="149"/>
        <v>Not Completed</v>
      </c>
      <c r="BA518" s="48">
        <f t="shared" si="150"/>
        <v>0</v>
      </c>
      <c r="BB518" s="45" t="str">
        <f t="shared" si="151"/>
        <v/>
      </c>
      <c r="BC518" s="50" t="str">
        <f t="shared" si="152"/>
        <v/>
      </c>
      <c r="BD518" s="48">
        <f t="shared" si="153"/>
        <v>0</v>
      </c>
      <c r="BE518" s="50" t="str">
        <f t="shared" si="154"/>
        <v>Not Started</v>
      </c>
      <c r="BF518" s="51">
        <f t="shared" si="155"/>
        <v>1</v>
      </c>
      <c r="BG518" s="51">
        <f t="shared" si="156"/>
        <v>0</v>
      </c>
      <c r="BH518" s="50" t="str">
        <f t="shared" si="157"/>
        <v/>
      </c>
      <c r="BI518" s="50" t="str">
        <f t="shared" si="158"/>
        <v/>
      </c>
      <c r="BJ518" s="50" t="str">
        <f t="shared" si="159"/>
        <v/>
      </c>
      <c r="BK518" s="50" t="str">
        <f t="shared" si="160"/>
        <v xml:space="preserve">Not Started |  | </v>
      </c>
      <c r="BL518" s="49" t="str">
        <f t="shared" ca="1" si="161"/>
        <v/>
      </c>
    </row>
    <row r="519" spans="1:64" x14ac:dyDescent="0.25">
      <c r="A519" t="str">
        <f>[1]All_Tasks_Billing!A519</f>
        <v>LAS16.PPM10</v>
      </c>
      <c r="B519" t="str">
        <f>[1]All_Tasks_Billing!B519</f>
        <v>PPM</v>
      </c>
      <c r="C519" t="str">
        <f>[1]All_Tasks_Billing!C519</f>
        <v>10.2.8</v>
      </c>
      <c r="D519" t="str">
        <f>[1]All_Tasks_Billing!D519</f>
        <v>PDU</v>
      </c>
      <c r="E519" t="str">
        <f>[1]All_Tasks_Billing!E519</f>
        <v>Circuit Breakers -Secondary</v>
      </c>
      <c r="F519" t="str">
        <f>IF([1]All_Tasks_Billing!F519="","",[1]All_Tasks_Billing!F519)</f>
        <v>400AF / 400AT</v>
      </c>
      <c r="G519" t="str">
        <f>IF([1]All_Tasks_Billing!G519="","",[1]All_Tasks_Billing!G519)</f>
        <v/>
      </c>
      <c r="H519" s="45" t="str">
        <f>[1]All_Tasks_Billing!H519</f>
        <v/>
      </c>
      <c r="I519" t="str">
        <f>IF([1]All_Tasks_Billing!I519="","",[1]All_Tasks_Billing!I519)</f>
        <v/>
      </c>
      <c r="J519" t="str">
        <f>IF([1]All_Tasks_Billing!J519="","",[1]All_Tasks_Billing!J519)</f>
        <v/>
      </c>
      <c r="K519" t="b">
        <f>[1]All_Tasks_Billing!K519</f>
        <v>0</v>
      </c>
      <c r="L519" s="45" t="str">
        <f>[1]All_Tasks_Billing!L519</f>
        <v/>
      </c>
      <c r="M519" t="str">
        <f>[1]All_Tasks_Billing!M519</f>
        <v/>
      </c>
      <c r="N519" s="46">
        <f>IF([1]All_Tasks_Billing!N519="",0,[1]All_Tasks_Billing!N519)</f>
        <v>0</v>
      </c>
      <c r="O519" t="str">
        <f>[1]All_Tasks_Billing!O519</f>
        <v/>
      </c>
      <c r="P519" s="47">
        <f>IF([1]All_Tasks_Billing!P519="",0,[1]All_Tasks_Billing!P519)</f>
        <v>2</v>
      </c>
      <c r="Q519" s="47">
        <f>IF([1]All_Tasks_Billing!Q519="",0,[1]All_Tasks_Billing!Q519)</f>
        <v>2</v>
      </c>
      <c r="R519" s="47">
        <f>IF([1]All_Tasks_Billing!R519="",0,[1]All_Tasks_Billing!R519)</f>
        <v>2</v>
      </c>
      <c r="S519" t="str">
        <f>[1]All_Tasks_Billing!S519</f>
        <v/>
      </c>
      <c r="T519" t="str">
        <f>[1]All_Tasks_Billing!T519</f>
        <v/>
      </c>
      <c r="U519" t="str">
        <f>[1]All_Tasks_Billing!U519</f>
        <v/>
      </c>
      <c r="V519">
        <f>[1]All_Tasks_Billing!V519</f>
        <v>15</v>
      </c>
      <c r="W519" s="48">
        <f>[1]All_Tasks_Billing!W519</f>
        <v>150</v>
      </c>
      <c r="X519">
        <f>[1]All_Tasks_Billing!X519</f>
        <v>24331.724999999999</v>
      </c>
      <c r="Y519">
        <f>[1]All_Tasks_Billing!Y519</f>
        <v>1</v>
      </c>
      <c r="Z519" s="49">
        <f>[1]All_Tasks_Billing!Z519</f>
        <v>0</v>
      </c>
      <c r="AA519" s="45" t="str">
        <f>[1]All_Tasks_Billing!AA519</f>
        <v/>
      </c>
      <c r="AB519" t="str">
        <f>[1]All_Tasks_Billing!AB519</f>
        <v/>
      </c>
      <c r="AC519" s="48">
        <f>[1]All_Tasks_Billing!AC519</f>
        <v>0</v>
      </c>
      <c r="AD519" s="48">
        <f>[1]All_Tasks_Billing!AD519</f>
        <v>0</v>
      </c>
      <c r="AE519" s="48">
        <f>[1]All_Tasks_Billing!AE519</f>
        <v>0</v>
      </c>
      <c r="AF519" s="48">
        <f>[1]All_Tasks_Billing!AF519</f>
        <v>0</v>
      </c>
      <c r="AG519" s="48">
        <f>[1]All_Tasks_Billing!AG519</f>
        <v>0</v>
      </c>
      <c r="AH519" s="48">
        <f>[1]All_Tasks_Billing!AH519</f>
        <v>8.5999999999999993E-2</v>
      </c>
      <c r="AI519" s="48">
        <f>[1]All_Tasks_Billing!AI519</f>
        <v>0</v>
      </c>
      <c r="AJ519" s="48">
        <f>[1]All_Tasks_Billing!AJ519</f>
        <v>0</v>
      </c>
      <c r="AK519" s="48">
        <f>[1]All_Tasks_Billing!AK519</f>
        <v>0</v>
      </c>
      <c r="AL519" s="48">
        <f>[1]All_Tasks_Billing!AL519</f>
        <v>0</v>
      </c>
      <c r="AM519" s="48">
        <f>[1]All_Tasks_Billing!AM519</f>
        <v>0</v>
      </c>
      <c r="AN519" s="48">
        <f>[1]All_Tasks_Billing!AN519</f>
        <v>0</v>
      </c>
      <c r="AO519" s="48">
        <f>[1]All_Tasks_Billing!AO519</f>
        <v>0</v>
      </c>
      <c r="AP519" s="48">
        <f>[1]All_Tasks_Billing!AP519</f>
        <v>8.5999999999999993E-2</v>
      </c>
      <c r="AQ519" s="48">
        <f>[1]All_Tasks_Billing!AQ519</f>
        <v>0</v>
      </c>
      <c r="AR519" s="48">
        <f>[1]All_Tasks_Billing!AR519</f>
        <v>0</v>
      </c>
      <c r="AS519" s="48">
        <f>[1]All_Tasks_Billing!AS519</f>
        <v>0</v>
      </c>
      <c r="AT519" s="48">
        <f>[1]All_Tasks_Billing!AT519</f>
        <v>0</v>
      </c>
      <c r="AU519" s="50" t="str">
        <f t="shared" si="144"/>
        <v/>
      </c>
      <c r="AV519" s="50" t="str">
        <f t="shared" si="145"/>
        <v/>
      </c>
      <c r="AW519" s="50" t="str">
        <f t="shared" si="146"/>
        <v/>
      </c>
      <c r="AX519" s="50" t="str">
        <f t="shared" ca="1" si="147"/>
        <v>Not Completed</v>
      </c>
      <c r="AY519" s="50" t="str">
        <f t="shared" ca="1" si="148"/>
        <v>Not Completed</v>
      </c>
      <c r="AZ519" s="50" t="str">
        <f t="shared" ca="1" si="149"/>
        <v>Not Completed</v>
      </c>
      <c r="BA519" s="48">
        <f t="shared" si="150"/>
        <v>0</v>
      </c>
      <c r="BB519" s="45" t="str">
        <f t="shared" si="151"/>
        <v/>
      </c>
      <c r="BC519" s="50" t="str">
        <f t="shared" si="152"/>
        <v/>
      </c>
      <c r="BD519" s="48">
        <f t="shared" si="153"/>
        <v>0</v>
      </c>
      <c r="BE519" s="50" t="str">
        <f t="shared" si="154"/>
        <v>Not Started</v>
      </c>
      <c r="BF519" s="51">
        <f t="shared" si="155"/>
        <v>1</v>
      </c>
      <c r="BG519" s="51">
        <f t="shared" si="156"/>
        <v>0</v>
      </c>
      <c r="BH519" s="50" t="str">
        <f t="shared" si="157"/>
        <v/>
      </c>
      <c r="BI519" s="50" t="str">
        <f t="shared" si="158"/>
        <v/>
      </c>
      <c r="BJ519" s="50" t="str">
        <f t="shared" si="159"/>
        <v/>
      </c>
      <c r="BK519" s="50" t="str">
        <f t="shared" si="160"/>
        <v xml:space="preserve">Not Started |  | </v>
      </c>
      <c r="BL519" s="49" t="str">
        <f t="shared" ca="1" si="161"/>
        <v/>
      </c>
    </row>
    <row r="520" spans="1:64" x14ac:dyDescent="0.25">
      <c r="A520" t="str">
        <f>[1]All_Tasks_Billing!A520</f>
        <v>LAS16.PPM10</v>
      </c>
      <c r="B520" t="str">
        <f>[1]All_Tasks_Billing!B520</f>
        <v>PPM</v>
      </c>
      <c r="C520" t="str">
        <f>[1]All_Tasks_Billing!C520</f>
        <v>10.2.9</v>
      </c>
      <c r="D520" t="str">
        <f>[1]All_Tasks_Billing!D520</f>
        <v>PDU</v>
      </c>
      <c r="E520" t="str">
        <f>[1]All_Tasks_Billing!E520</f>
        <v>Circuit Breakers -Secondary</v>
      </c>
      <c r="F520" t="str">
        <f>IF([1]All_Tasks_Billing!F520="","",[1]All_Tasks_Billing!F520)</f>
        <v>400AF / 400AT</v>
      </c>
      <c r="G520" t="str">
        <f>IF([1]All_Tasks_Billing!G520="","",[1]All_Tasks_Billing!G520)</f>
        <v/>
      </c>
      <c r="H520" s="45" t="str">
        <f>[1]All_Tasks_Billing!H520</f>
        <v/>
      </c>
      <c r="I520" t="str">
        <f>IF([1]All_Tasks_Billing!I520="","",[1]All_Tasks_Billing!I520)</f>
        <v/>
      </c>
      <c r="J520" t="str">
        <f>IF([1]All_Tasks_Billing!J520="","",[1]All_Tasks_Billing!J520)</f>
        <v/>
      </c>
      <c r="K520" t="b">
        <f>[1]All_Tasks_Billing!K520</f>
        <v>0</v>
      </c>
      <c r="L520" s="45" t="str">
        <f>[1]All_Tasks_Billing!L520</f>
        <v/>
      </c>
      <c r="M520" t="str">
        <f>[1]All_Tasks_Billing!M520</f>
        <v/>
      </c>
      <c r="N520" s="46">
        <f>IF([1]All_Tasks_Billing!N520="",0,[1]All_Tasks_Billing!N520)</f>
        <v>0</v>
      </c>
      <c r="O520" t="str">
        <f>[1]All_Tasks_Billing!O520</f>
        <v/>
      </c>
      <c r="P520" s="47">
        <f>IF([1]All_Tasks_Billing!P520="",0,[1]All_Tasks_Billing!P520)</f>
        <v>2</v>
      </c>
      <c r="Q520" s="47">
        <f>IF([1]All_Tasks_Billing!Q520="",0,[1]All_Tasks_Billing!Q520)</f>
        <v>2</v>
      </c>
      <c r="R520" s="47">
        <f>IF([1]All_Tasks_Billing!R520="",0,[1]All_Tasks_Billing!R520)</f>
        <v>2</v>
      </c>
      <c r="S520" t="str">
        <f>[1]All_Tasks_Billing!S520</f>
        <v/>
      </c>
      <c r="T520" t="str">
        <f>[1]All_Tasks_Billing!T520</f>
        <v/>
      </c>
      <c r="U520" t="str">
        <f>[1]All_Tasks_Billing!U520</f>
        <v/>
      </c>
      <c r="V520">
        <f>[1]All_Tasks_Billing!V520</f>
        <v>15</v>
      </c>
      <c r="W520" s="48">
        <f>[1]All_Tasks_Billing!W520</f>
        <v>150</v>
      </c>
      <c r="X520">
        <f>[1]All_Tasks_Billing!X520</f>
        <v>24331.724999999999</v>
      </c>
      <c r="Y520">
        <f>[1]All_Tasks_Billing!Y520</f>
        <v>1</v>
      </c>
      <c r="Z520" s="49">
        <f>[1]All_Tasks_Billing!Z520</f>
        <v>0</v>
      </c>
      <c r="AA520" s="45" t="str">
        <f>[1]All_Tasks_Billing!AA520</f>
        <v/>
      </c>
      <c r="AB520" t="str">
        <f>[1]All_Tasks_Billing!AB520</f>
        <v/>
      </c>
      <c r="AC520" s="48">
        <f>[1]All_Tasks_Billing!AC520</f>
        <v>0</v>
      </c>
      <c r="AD520" s="48">
        <f>[1]All_Tasks_Billing!AD520</f>
        <v>0</v>
      </c>
      <c r="AE520" s="48">
        <f>[1]All_Tasks_Billing!AE520</f>
        <v>0</v>
      </c>
      <c r="AF520" s="48">
        <f>[1]All_Tasks_Billing!AF520</f>
        <v>0</v>
      </c>
      <c r="AG520" s="48">
        <f>[1]All_Tasks_Billing!AG520</f>
        <v>0</v>
      </c>
      <c r="AH520" s="48">
        <f>[1]All_Tasks_Billing!AH520</f>
        <v>8.5999999999999993E-2</v>
      </c>
      <c r="AI520" s="48">
        <f>[1]All_Tasks_Billing!AI520</f>
        <v>0</v>
      </c>
      <c r="AJ520" s="48">
        <f>[1]All_Tasks_Billing!AJ520</f>
        <v>0</v>
      </c>
      <c r="AK520" s="48">
        <f>[1]All_Tasks_Billing!AK520</f>
        <v>0</v>
      </c>
      <c r="AL520" s="48">
        <f>[1]All_Tasks_Billing!AL520</f>
        <v>0</v>
      </c>
      <c r="AM520" s="48">
        <f>[1]All_Tasks_Billing!AM520</f>
        <v>0</v>
      </c>
      <c r="AN520" s="48">
        <f>[1]All_Tasks_Billing!AN520</f>
        <v>0</v>
      </c>
      <c r="AO520" s="48">
        <f>[1]All_Tasks_Billing!AO520</f>
        <v>0</v>
      </c>
      <c r="AP520" s="48">
        <f>[1]All_Tasks_Billing!AP520</f>
        <v>8.5999999999999993E-2</v>
      </c>
      <c r="AQ520" s="48">
        <f>[1]All_Tasks_Billing!AQ520</f>
        <v>0</v>
      </c>
      <c r="AR520" s="48">
        <f>[1]All_Tasks_Billing!AR520</f>
        <v>0</v>
      </c>
      <c r="AS520" s="48">
        <f>[1]All_Tasks_Billing!AS520</f>
        <v>0</v>
      </c>
      <c r="AT520" s="48">
        <f>[1]All_Tasks_Billing!AT520</f>
        <v>0</v>
      </c>
      <c r="AU520" s="50" t="str">
        <f t="shared" si="144"/>
        <v/>
      </c>
      <c r="AV520" s="50" t="str">
        <f t="shared" si="145"/>
        <v/>
      </c>
      <c r="AW520" s="50" t="str">
        <f t="shared" si="146"/>
        <v/>
      </c>
      <c r="AX520" s="50" t="str">
        <f t="shared" ca="1" si="147"/>
        <v>Not Completed</v>
      </c>
      <c r="AY520" s="50" t="str">
        <f t="shared" ca="1" si="148"/>
        <v>Not Completed</v>
      </c>
      <c r="AZ520" s="50" t="str">
        <f t="shared" ca="1" si="149"/>
        <v>Not Completed</v>
      </c>
      <c r="BA520" s="48">
        <f t="shared" si="150"/>
        <v>0</v>
      </c>
      <c r="BB520" s="45" t="str">
        <f t="shared" si="151"/>
        <v/>
      </c>
      <c r="BC520" s="50" t="str">
        <f t="shared" si="152"/>
        <v/>
      </c>
      <c r="BD520" s="48">
        <f t="shared" si="153"/>
        <v>0</v>
      </c>
      <c r="BE520" s="50" t="str">
        <f t="shared" si="154"/>
        <v>Not Started</v>
      </c>
      <c r="BF520" s="51">
        <f t="shared" si="155"/>
        <v>1</v>
      </c>
      <c r="BG520" s="51">
        <f t="shared" si="156"/>
        <v>0</v>
      </c>
      <c r="BH520" s="50" t="str">
        <f t="shared" si="157"/>
        <v/>
      </c>
      <c r="BI520" s="50" t="str">
        <f t="shared" si="158"/>
        <v/>
      </c>
      <c r="BJ520" s="50" t="str">
        <f t="shared" si="159"/>
        <v/>
      </c>
      <c r="BK520" s="50" t="str">
        <f t="shared" si="160"/>
        <v xml:space="preserve">Not Started |  | </v>
      </c>
      <c r="BL520" s="49" t="str">
        <f t="shared" ca="1" si="161"/>
        <v/>
      </c>
    </row>
    <row r="521" spans="1:64" x14ac:dyDescent="0.25">
      <c r="A521" t="str">
        <f>[1]All_Tasks_Billing!A521</f>
        <v>LAS16.PPM10</v>
      </c>
      <c r="B521" t="str">
        <f>[1]All_Tasks_Billing!B521</f>
        <v>PPM</v>
      </c>
      <c r="C521" t="str">
        <f>[1]All_Tasks_Billing!C521</f>
        <v>10.2.10</v>
      </c>
      <c r="D521" t="str">
        <f>[1]All_Tasks_Billing!D521</f>
        <v>PDU</v>
      </c>
      <c r="E521" t="str">
        <f>[1]All_Tasks_Billing!E521</f>
        <v>Circuit Breakers -Secondary</v>
      </c>
      <c r="F521" t="str">
        <f>IF([1]All_Tasks_Billing!F521="","",[1]All_Tasks_Billing!F521)</f>
        <v>400AF / 400AT</v>
      </c>
      <c r="G521" t="str">
        <f>IF([1]All_Tasks_Billing!G521="","",[1]All_Tasks_Billing!G521)</f>
        <v/>
      </c>
      <c r="H521" s="45" t="str">
        <f>[1]All_Tasks_Billing!H521</f>
        <v/>
      </c>
      <c r="I521" t="str">
        <f>IF([1]All_Tasks_Billing!I521="","",[1]All_Tasks_Billing!I521)</f>
        <v/>
      </c>
      <c r="J521" t="str">
        <f>IF([1]All_Tasks_Billing!J521="","",[1]All_Tasks_Billing!J521)</f>
        <v/>
      </c>
      <c r="K521" t="b">
        <f>[1]All_Tasks_Billing!K521</f>
        <v>0</v>
      </c>
      <c r="L521" s="45" t="str">
        <f>[1]All_Tasks_Billing!L521</f>
        <v/>
      </c>
      <c r="M521" t="str">
        <f>[1]All_Tasks_Billing!M521</f>
        <v/>
      </c>
      <c r="N521" s="46">
        <f>IF([1]All_Tasks_Billing!N521="",0,[1]All_Tasks_Billing!N521)</f>
        <v>0</v>
      </c>
      <c r="O521" t="str">
        <f>[1]All_Tasks_Billing!O521</f>
        <v/>
      </c>
      <c r="P521" s="47">
        <f>IF([1]All_Tasks_Billing!P521="",0,[1]All_Tasks_Billing!P521)</f>
        <v>2</v>
      </c>
      <c r="Q521" s="47">
        <f>IF([1]All_Tasks_Billing!Q521="",0,[1]All_Tasks_Billing!Q521)</f>
        <v>2</v>
      </c>
      <c r="R521" s="47">
        <f>IF([1]All_Tasks_Billing!R521="",0,[1]All_Tasks_Billing!R521)</f>
        <v>2</v>
      </c>
      <c r="S521" t="str">
        <f>[1]All_Tasks_Billing!S521</f>
        <v/>
      </c>
      <c r="T521" t="str">
        <f>[1]All_Tasks_Billing!T521</f>
        <v/>
      </c>
      <c r="U521" t="str">
        <f>[1]All_Tasks_Billing!U521</f>
        <v/>
      </c>
      <c r="V521">
        <f>[1]All_Tasks_Billing!V521</f>
        <v>15</v>
      </c>
      <c r="W521" s="48">
        <f>[1]All_Tasks_Billing!W521</f>
        <v>150</v>
      </c>
      <c r="X521">
        <f>[1]All_Tasks_Billing!X521</f>
        <v>24331.724999999999</v>
      </c>
      <c r="Y521">
        <f>[1]All_Tasks_Billing!Y521</f>
        <v>1</v>
      </c>
      <c r="Z521" s="49">
        <f>[1]All_Tasks_Billing!Z521</f>
        <v>0</v>
      </c>
      <c r="AA521" s="45" t="str">
        <f>[1]All_Tasks_Billing!AA521</f>
        <v/>
      </c>
      <c r="AB521" t="str">
        <f>[1]All_Tasks_Billing!AB521</f>
        <v/>
      </c>
      <c r="AC521" s="48">
        <f>[1]All_Tasks_Billing!AC521</f>
        <v>0</v>
      </c>
      <c r="AD521" s="48">
        <f>[1]All_Tasks_Billing!AD521</f>
        <v>0</v>
      </c>
      <c r="AE521" s="48">
        <f>[1]All_Tasks_Billing!AE521</f>
        <v>0</v>
      </c>
      <c r="AF521" s="48">
        <f>[1]All_Tasks_Billing!AF521</f>
        <v>0</v>
      </c>
      <c r="AG521" s="48">
        <f>[1]All_Tasks_Billing!AG521</f>
        <v>0</v>
      </c>
      <c r="AH521" s="48">
        <f>[1]All_Tasks_Billing!AH521</f>
        <v>8.5999999999999993E-2</v>
      </c>
      <c r="AI521" s="48">
        <f>[1]All_Tasks_Billing!AI521</f>
        <v>0</v>
      </c>
      <c r="AJ521" s="48">
        <f>[1]All_Tasks_Billing!AJ521</f>
        <v>0</v>
      </c>
      <c r="AK521" s="48">
        <f>[1]All_Tasks_Billing!AK521</f>
        <v>0</v>
      </c>
      <c r="AL521" s="48">
        <f>[1]All_Tasks_Billing!AL521</f>
        <v>0</v>
      </c>
      <c r="AM521" s="48">
        <f>[1]All_Tasks_Billing!AM521</f>
        <v>0</v>
      </c>
      <c r="AN521" s="48">
        <f>[1]All_Tasks_Billing!AN521</f>
        <v>0</v>
      </c>
      <c r="AO521" s="48">
        <f>[1]All_Tasks_Billing!AO521</f>
        <v>0</v>
      </c>
      <c r="AP521" s="48">
        <f>[1]All_Tasks_Billing!AP521</f>
        <v>8.5999999999999993E-2</v>
      </c>
      <c r="AQ521" s="48">
        <f>[1]All_Tasks_Billing!AQ521</f>
        <v>0</v>
      </c>
      <c r="AR521" s="48">
        <f>[1]All_Tasks_Billing!AR521</f>
        <v>0</v>
      </c>
      <c r="AS521" s="48">
        <f>[1]All_Tasks_Billing!AS521</f>
        <v>0</v>
      </c>
      <c r="AT521" s="48">
        <f>[1]All_Tasks_Billing!AT521</f>
        <v>0</v>
      </c>
      <c r="AU521" s="50" t="str">
        <f t="shared" si="144"/>
        <v/>
      </c>
      <c r="AV521" s="50" t="str">
        <f t="shared" si="145"/>
        <v/>
      </c>
      <c r="AW521" s="50" t="str">
        <f t="shared" si="146"/>
        <v/>
      </c>
      <c r="AX521" s="50" t="str">
        <f t="shared" ca="1" si="147"/>
        <v>Not Completed</v>
      </c>
      <c r="AY521" s="50" t="str">
        <f t="shared" ca="1" si="148"/>
        <v>Not Completed</v>
      </c>
      <c r="AZ521" s="50" t="str">
        <f t="shared" ca="1" si="149"/>
        <v>Not Completed</v>
      </c>
      <c r="BA521" s="48">
        <f t="shared" si="150"/>
        <v>0</v>
      </c>
      <c r="BB521" s="45" t="str">
        <f t="shared" si="151"/>
        <v/>
      </c>
      <c r="BC521" s="50" t="str">
        <f t="shared" si="152"/>
        <v/>
      </c>
      <c r="BD521" s="48">
        <f t="shared" si="153"/>
        <v>0</v>
      </c>
      <c r="BE521" s="50" t="str">
        <f t="shared" si="154"/>
        <v>Not Started</v>
      </c>
      <c r="BF521" s="51">
        <f t="shared" si="155"/>
        <v>1</v>
      </c>
      <c r="BG521" s="51">
        <f t="shared" si="156"/>
        <v>0</v>
      </c>
      <c r="BH521" s="50" t="str">
        <f t="shared" si="157"/>
        <v/>
      </c>
      <c r="BI521" s="50" t="str">
        <f t="shared" si="158"/>
        <v/>
      </c>
      <c r="BJ521" s="50" t="str">
        <f t="shared" si="159"/>
        <v/>
      </c>
      <c r="BK521" s="50" t="str">
        <f t="shared" si="160"/>
        <v xml:space="preserve">Not Started |  | </v>
      </c>
      <c r="BL521" s="49" t="str">
        <f t="shared" ca="1" si="161"/>
        <v/>
      </c>
    </row>
    <row r="522" spans="1:64" x14ac:dyDescent="0.25">
      <c r="A522" t="str">
        <f>[1]All_Tasks_Billing!A522</f>
        <v>LAS16.PPM10</v>
      </c>
      <c r="B522" t="str">
        <f>[1]All_Tasks_Billing!B522</f>
        <v>PPM</v>
      </c>
      <c r="C522" t="str">
        <f>[1]All_Tasks_Billing!C522</f>
        <v>10.2.11</v>
      </c>
      <c r="D522" t="str">
        <f>[1]All_Tasks_Billing!D522</f>
        <v>PDU</v>
      </c>
      <c r="E522" t="str">
        <f>[1]All_Tasks_Billing!E522</f>
        <v>Circuit Breakers -Secondary</v>
      </c>
      <c r="F522" t="str">
        <f>IF([1]All_Tasks_Billing!F522="","",[1]All_Tasks_Billing!F522)</f>
        <v>400AF / 400AT</v>
      </c>
      <c r="G522" t="str">
        <f>IF([1]All_Tasks_Billing!G522="","",[1]All_Tasks_Billing!G522)</f>
        <v/>
      </c>
      <c r="H522" s="45" t="str">
        <f>[1]All_Tasks_Billing!H522</f>
        <v/>
      </c>
      <c r="I522" t="str">
        <f>IF([1]All_Tasks_Billing!I522="","",[1]All_Tasks_Billing!I522)</f>
        <v/>
      </c>
      <c r="J522" t="str">
        <f>IF([1]All_Tasks_Billing!J522="","",[1]All_Tasks_Billing!J522)</f>
        <v/>
      </c>
      <c r="K522" t="b">
        <f>[1]All_Tasks_Billing!K522</f>
        <v>0</v>
      </c>
      <c r="L522" s="45" t="str">
        <f>[1]All_Tasks_Billing!L522</f>
        <v/>
      </c>
      <c r="M522" t="str">
        <f>[1]All_Tasks_Billing!M522</f>
        <v/>
      </c>
      <c r="N522" s="46">
        <f>IF([1]All_Tasks_Billing!N522="",0,[1]All_Tasks_Billing!N522)</f>
        <v>0</v>
      </c>
      <c r="O522" t="str">
        <f>[1]All_Tasks_Billing!O522</f>
        <v/>
      </c>
      <c r="P522" s="47">
        <f>IF([1]All_Tasks_Billing!P522="",0,[1]All_Tasks_Billing!P522)</f>
        <v>2</v>
      </c>
      <c r="Q522" s="47">
        <f>IF([1]All_Tasks_Billing!Q522="",0,[1]All_Tasks_Billing!Q522)</f>
        <v>2</v>
      </c>
      <c r="R522" s="47">
        <f>IF([1]All_Tasks_Billing!R522="",0,[1]All_Tasks_Billing!R522)</f>
        <v>2</v>
      </c>
      <c r="S522" t="str">
        <f>[1]All_Tasks_Billing!S522</f>
        <v/>
      </c>
      <c r="T522" t="str">
        <f>[1]All_Tasks_Billing!T522</f>
        <v/>
      </c>
      <c r="U522" t="str">
        <f>[1]All_Tasks_Billing!U522</f>
        <v/>
      </c>
      <c r="V522">
        <f>[1]All_Tasks_Billing!V522</f>
        <v>15</v>
      </c>
      <c r="W522" s="48">
        <f>[1]All_Tasks_Billing!W522</f>
        <v>150</v>
      </c>
      <c r="X522">
        <f>[1]All_Tasks_Billing!X522</f>
        <v>24331.724999999999</v>
      </c>
      <c r="Y522">
        <f>[1]All_Tasks_Billing!Y522</f>
        <v>1</v>
      </c>
      <c r="Z522" s="49">
        <f>[1]All_Tasks_Billing!Z522</f>
        <v>0</v>
      </c>
      <c r="AA522" s="45" t="str">
        <f>[1]All_Tasks_Billing!AA522</f>
        <v/>
      </c>
      <c r="AB522" t="str">
        <f>[1]All_Tasks_Billing!AB522</f>
        <v/>
      </c>
      <c r="AC522" s="48">
        <f>[1]All_Tasks_Billing!AC522</f>
        <v>0</v>
      </c>
      <c r="AD522" s="48">
        <f>[1]All_Tasks_Billing!AD522</f>
        <v>0</v>
      </c>
      <c r="AE522" s="48">
        <f>[1]All_Tasks_Billing!AE522</f>
        <v>0</v>
      </c>
      <c r="AF522" s="48">
        <f>[1]All_Tasks_Billing!AF522</f>
        <v>0</v>
      </c>
      <c r="AG522" s="48">
        <f>[1]All_Tasks_Billing!AG522</f>
        <v>0</v>
      </c>
      <c r="AH522" s="48">
        <f>[1]All_Tasks_Billing!AH522</f>
        <v>8.5999999999999993E-2</v>
      </c>
      <c r="AI522" s="48">
        <f>[1]All_Tasks_Billing!AI522</f>
        <v>0</v>
      </c>
      <c r="AJ522" s="48">
        <f>[1]All_Tasks_Billing!AJ522</f>
        <v>0</v>
      </c>
      <c r="AK522" s="48">
        <f>[1]All_Tasks_Billing!AK522</f>
        <v>0</v>
      </c>
      <c r="AL522" s="48">
        <f>[1]All_Tasks_Billing!AL522</f>
        <v>0</v>
      </c>
      <c r="AM522" s="48">
        <f>[1]All_Tasks_Billing!AM522</f>
        <v>0</v>
      </c>
      <c r="AN522" s="48">
        <f>[1]All_Tasks_Billing!AN522</f>
        <v>0</v>
      </c>
      <c r="AO522" s="48">
        <f>[1]All_Tasks_Billing!AO522</f>
        <v>0</v>
      </c>
      <c r="AP522" s="48">
        <f>[1]All_Tasks_Billing!AP522</f>
        <v>8.5999999999999993E-2</v>
      </c>
      <c r="AQ522" s="48">
        <f>[1]All_Tasks_Billing!AQ522</f>
        <v>0</v>
      </c>
      <c r="AR522" s="48">
        <f>[1]All_Tasks_Billing!AR522</f>
        <v>0</v>
      </c>
      <c r="AS522" s="48">
        <f>[1]All_Tasks_Billing!AS522</f>
        <v>0</v>
      </c>
      <c r="AT522" s="48">
        <f>[1]All_Tasks_Billing!AT522</f>
        <v>0</v>
      </c>
      <c r="AU522" s="50" t="str">
        <f t="shared" si="144"/>
        <v/>
      </c>
      <c r="AV522" s="50" t="str">
        <f t="shared" si="145"/>
        <v/>
      </c>
      <c r="AW522" s="50" t="str">
        <f t="shared" si="146"/>
        <v/>
      </c>
      <c r="AX522" s="50" t="str">
        <f t="shared" ca="1" si="147"/>
        <v>Not Completed</v>
      </c>
      <c r="AY522" s="50" t="str">
        <f t="shared" ca="1" si="148"/>
        <v>Not Completed</v>
      </c>
      <c r="AZ522" s="50" t="str">
        <f t="shared" ca="1" si="149"/>
        <v>Not Completed</v>
      </c>
      <c r="BA522" s="48">
        <f t="shared" si="150"/>
        <v>0</v>
      </c>
      <c r="BB522" s="45" t="str">
        <f t="shared" si="151"/>
        <v/>
      </c>
      <c r="BC522" s="50" t="str">
        <f t="shared" si="152"/>
        <v/>
      </c>
      <c r="BD522" s="48">
        <f t="shared" si="153"/>
        <v>0</v>
      </c>
      <c r="BE522" s="50" t="str">
        <f t="shared" si="154"/>
        <v>Not Started</v>
      </c>
      <c r="BF522" s="51">
        <f t="shared" si="155"/>
        <v>1</v>
      </c>
      <c r="BG522" s="51">
        <f t="shared" si="156"/>
        <v>0</v>
      </c>
      <c r="BH522" s="50" t="str">
        <f t="shared" si="157"/>
        <v/>
      </c>
      <c r="BI522" s="50" t="str">
        <f t="shared" si="158"/>
        <v/>
      </c>
      <c r="BJ522" s="50" t="str">
        <f t="shared" si="159"/>
        <v/>
      </c>
      <c r="BK522" s="50" t="str">
        <f t="shared" si="160"/>
        <v xml:space="preserve">Not Started |  | </v>
      </c>
      <c r="BL522" s="49" t="str">
        <f t="shared" ca="1" si="161"/>
        <v/>
      </c>
    </row>
    <row r="523" spans="1:64" x14ac:dyDescent="0.25">
      <c r="A523" t="str">
        <f>[1]All_Tasks_Billing!A523</f>
        <v>LAS16.PPM10</v>
      </c>
      <c r="B523" t="str">
        <f>[1]All_Tasks_Billing!B523</f>
        <v>PPM</v>
      </c>
      <c r="C523" t="str">
        <f>[1]All_Tasks_Billing!C523</f>
        <v>10.2.12</v>
      </c>
      <c r="D523" t="str">
        <f>[1]All_Tasks_Billing!D523</f>
        <v>PDU</v>
      </c>
      <c r="E523" t="str">
        <f>[1]All_Tasks_Billing!E523</f>
        <v>Circuit Breakers -Secondary</v>
      </c>
      <c r="F523" t="str">
        <f>IF([1]All_Tasks_Billing!F523="","",[1]All_Tasks_Billing!F523)</f>
        <v>400AF / 400AT</v>
      </c>
      <c r="G523" t="str">
        <f>IF([1]All_Tasks_Billing!G523="","",[1]All_Tasks_Billing!G523)</f>
        <v/>
      </c>
      <c r="H523" s="45" t="str">
        <f>[1]All_Tasks_Billing!H523</f>
        <v/>
      </c>
      <c r="I523" t="str">
        <f>IF([1]All_Tasks_Billing!I523="","",[1]All_Tasks_Billing!I523)</f>
        <v/>
      </c>
      <c r="J523" t="str">
        <f>IF([1]All_Tasks_Billing!J523="","",[1]All_Tasks_Billing!J523)</f>
        <v/>
      </c>
      <c r="K523" t="b">
        <f>[1]All_Tasks_Billing!K523</f>
        <v>0</v>
      </c>
      <c r="L523" s="45" t="str">
        <f>[1]All_Tasks_Billing!L523</f>
        <v/>
      </c>
      <c r="M523" t="str">
        <f>[1]All_Tasks_Billing!M523</f>
        <v/>
      </c>
      <c r="N523" s="46">
        <f>IF([1]All_Tasks_Billing!N523="",0,[1]All_Tasks_Billing!N523)</f>
        <v>0</v>
      </c>
      <c r="O523" t="str">
        <f>[1]All_Tasks_Billing!O523</f>
        <v/>
      </c>
      <c r="P523" s="47">
        <f>IF([1]All_Tasks_Billing!P523="",0,[1]All_Tasks_Billing!P523)</f>
        <v>2</v>
      </c>
      <c r="Q523" s="47">
        <f>IF([1]All_Tasks_Billing!Q523="",0,[1]All_Tasks_Billing!Q523)</f>
        <v>2</v>
      </c>
      <c r="R523" s="47">
        <f>IF([1]All_Tasks_Billing!R523="",0,[1]All_Tasks_Billing!R523)</f>
        <v>2</v>
      </c>
      <c r="S523" t="str">
        <f>[1]All_Tasks_Billing!S523</f>
        <v/>
      </c>
      <c r="T523" t="str">
        <f>[1]All_Tasks_Billing!T523</f>
        <v/>
      </c>
      <c r="U523" t="str">
        <f>[1]All_Tasks_Billing!U523</f>
        <v/>
      </c>
      <c r="V523">
        <f>[1]All_Tasks_Billing!V523</f>
        <v>15</v>
      </c>
      <c r="W523" s="48">
        <f>[1]All_Tasks_Billing!W523</f>
        <v>150</v>
      </c>
      <c r="X523">
        <f>[1]All_Tasks_Billing!X523</f>
        <v>24331.724999999999</v>
      </c>
      <c r="Y523">
        <f>[1]All_Tasks_Billing!Y523</f>
        <v>1</v>
      </c>
      <c r="Z523" s="49">
        <f>[1]All_Tasks_Billing!Z523</f>
        <v>0</v>
      </c>
      <c r="AA523" s="45" t="str">
        <f>[1]All_Tasks_Billing!AA523</f>
        <v/>
      </c>
      <c r="AB523" t="str">
        <f>[1]All_Tasks_Billing!AB523</f>
        <v/>
      </c>
      <c r="AC523" s="48">
        <f>[1]All_Tasks_Billing!AC523</f>
        <v>0</v>
      </c>
      <c r="AD523" s="48">
        <f>[1]All_Tasks_Billing!AD523</f>
        <v>0</v>
      </c>
      <c r="AE523" s="48">
        <f>[1]All_Tasks_Billing!AE523</f>
        <v>0</v>
      </c>
      <c r="AF523" s="48">
        <f>[1]All_Tasks_Billing!AF523</f>
        <v>0</v>
      </c>
      <c r="AG523" s="48">
        <f>[1]All_Tasks_Billing!AG523</f>
        <v>0</v>
      </c>
      <c r="AH523" s="48">
        <f>[1]All_Tasks_Billing!AH523</f>
        <v>8.5999999999999993E-2</v>
      </c>
      <c r="AI523" s="48">
        <f>[1]All_Tasks_Billing!AI523</f>
        <v>0</v>
      </c>
      <c r="AJ523" s="48">
        <f>[1]All_Tasks_Billing!AJ523</f>
        <v>0</v>
      </c>
      <c r="AK523" s="48">
        <f>[1]All_Tasks_Billing!AK523</f>
        <v>0</v>
      </c>
      <c r="AL523" s="48">
        <f>[1]All_Tasks_Billing!AL523</f>
        <v>0</v>
      </c>
      <c r="AM523" s="48">
        <f>[1]All_Tasks_Billing!AM523</f>
        <v>0</v>
      </c>
      <c r="AN523" s="48">
        <f>[1]All_Tasks_Billing!AN523</f>
        <v>0</v>
      </c>
      <c r="AO523" s="48">
        <f>[1]All_Tasks_Billing!AO523</f>
        <v>0</v>
      </c>
      <c r="AP523" s="48">
        <f>[1]All_Tasks_Billing!AP523</f>
        <v>8.5999999999999993E-2</v>
      </c>
      <c r="AQ523" s="48">
        <f>[1]All_Tasks_Billing!AQ523</f>
        <v>0</v>
      </c>
      <c r="AR523" s="48">
        <f>[1]All_Tasks_Billing!AR523</f>
        <v>0</v>
      </c>
      <c r="AS523" s="48">
        <f>[1]All_Tasks_Billing!AS523</f>
        <v>0</v>
      </c>
      <c r="AT523" s="48">
        <f>[1]All_Tasks_Billing!AT523</f>
        <v>0</v>
      </c>
      <c r="AU523" s="50" t="str">
        <f t="shared" si="144"/>
        <v/>
      </c>
      <c r="AV523" s="50" t="str">
        <f t="shared" si="145"/>
        <v/>
      </c>
      <c r="AW523" s="50" t="str">
        <f t="shared" si="146"/>
        <v/>
      </c>
      <c r="AX523" s="50" t="str">
        <f t="shared" ca="1" si="147"/>
        <v>Not Completed</v>
      </c>
      <c r="AY523" s="50" t="str">
        <f t="shared" ca="1" si="148"/>
        <v>Not Completed</v>
      </c>
      <c r="AZ523" s="50" t="str">
        <f t="shared" ca="1" si="149"/>
        <v>Not Completed</v>
      </c>
      <c r="BA523" s="48">
        <f t="shared" si="150"/>
        <v>0</v>
      </c>
      <c r="BB523" s="45" t="str">
        <f t="shared" si="151"/>
        <v/>
      </c>
      <c r="BC523" s="50" t="str">
        <f t="shared" si="152"/>
        <v/>
      </c>
      <c r="BD523" s="48">
        <f t="shared" si="153"/>
        <v>0</v>
      </c>
      <c r="BE523" s="50" t="str">
        <f t="shared" si="154"/>
        <v>Not Started</v>
      </c>
      <c r="BF523" s="51">
        <f t="shared" si="155"/>
        <v>1</v>
      </c>
      <c r="BG523" s="51">
        <f t="shared" si="156"/>
        <v>0</v>
      </c>
      <c r="BH523" s="50" t="str">
        <f t="shared" si="157"/>
        <v/>
      </c>
      <c r="BI523" s="50" t="str">
        <f t="shared" si="158"/>
        <v/>
      </c>
      <c r="BJ523" s="50" t="str">
        <f t="shared" si="159"/>
        <v/>
      </c>
      <c r="BK523" s="50" t="str">
        <f t="shared" si="160"/>
        <v xml:space="preserve">Not Started |  | </v>
      </c>
      <c r="BL523" s="49" t="str">
        <f t="shared" ca="1" si="161"/>
        <v/>
      </c>
    </row>
    <row r="524" spans="1:64" x14ac:dyDescent="0.25">
      <c r="A524" t="str">
        <f>[1]All_Tasks_Billing!A524</f>
        <v>LAS16.PPM10</v>
      </c>
      <c r="B524" t="str">
        <f>[1]All_Tasks_Billing!B524</f>
        <v>PPM</v>
      </c>
      <c r="C524" t="str">
        <f>[1]All_Tasks_Billing!C524</f>
        <v>10.2.13</v>
      </c>
      <c r="D524" t="str">
        <f>[1]All_Tasks_Billing!D524</f>
        <v>PDU</v>
      </c>
      <c r="E524" t="str">
        <f>[1]All_Tasks_Billing!E524</f>
        <v>Circuit Breakers -Secondary</v>
      </c>
      <c r="F524" t="str">
        <f>IF([1]All_Tasks_Billing!F524="","",[1]All_Tasks_Billing!F524)</f>
        <v>400AF / 400AT</v>
      </c>
      <c r="G524" t="str">
        <f>IF([1]All_Tasks_Billing!G524="","",[1]All_Tasks_Billing!G524)</f>
        <v/>
      </c>
      <c r="H524" s="45" t="str">
        <f>[1]All_Tasks_Billing!H524</f>
        <v/>
      </c>
      <c r="I524" t="str">
        <f>IF([1]All_Tasks_Billing!I524="","",[1]All_Tasks_Billing!I524)</f>
        <v/>
      </c>
      <c r="J524" t="str">
        <f>IF([1]All_Tasks_Billing!J524="","",[1]All_Tasks_Billing!J524)</f>
        <v/>
      </c>
      <c r="K524" t="b">
        <f>[1]All_Tasks_Billing!K524</f>
        <v>0</v>
      </c>
      <c r="L524" s="45" t="str">
        <f>[1]All_Tasks_Billing!L524</f>
        <v/>
      </c>
      <c r="M524" t="str">
        <f>[1]All_Tasks_Billing!M524</f>
        <v/>
      </c>
      <c r="N524" s="46">
        <f>IF([1]All_Tasks_Billing!N524="",0,[1]All_Tasks_Billing!N524)</f>
        <v>0</v>
      </c>
      <c r="O524" t="str">
        <f>[1]All_Tasks_Billing!O524</f>
        <v/>
      </c>
      <c r="P524" s="47">
        <f>IF([1]All_Tasks_Billing!P524="",0,[1]All_Tasks_Billing!P524)</f>
        <v>2</v>
      </c>
      <c r="Q524" s="47">
        <f>IF([1]All_Tasks_Billing!Q524="",0,[1]All_Tasks_Billing!Q524)</f>
        <v>2</v>
      </c>
      <c r="R524" s="47">
        <f>IF([1]All_Tasks_Billing!R524="",0,[1]All_Tasks_Billing!R524)</f>
        <v>2</v>
      </c>
      <c r="S524" t="str">
        <f>[1]All_Tasks_Billing!S524</f>
        <v/>
      </c>
      <c r="T524" t="str">
        <f>[1]All_Tasks_Billing!T524</f>
        <v/>
      </c>
      <c r="U524" t="str">
        <f>[1]All_Tasks_Billing!U524</f>
        <v/>
      </c>
      <c r="V524">
        <f>[1]All_Tasks_Billing!V524</f>
        <v>15</v>
      </c>
      <c r="W524" s="48">
        <f>[1]All_Tasks_Billing!W524</f>
        <v>150</v>
      </c>
      <c r="X524">
        <f>[1]All_Tasks_Billing!X524</f>
        <v>24331.724999999999</v>
      </c>
      <c r="Y524">
        <f>[1]All_Tasks_Billing!Y524</f>
        <v>1</v>
      </c>
      <c r="Z524" s="49">
        <f>[1]All_Tasks_Billing!Z524</f>
        <v>0</v>
      </c>
      <c r="AA524" s="45" t="str">
        <f>[1]All_Tasks_Billing!AA524</f>
        <v/>
      </c>
      <c r="AB524" t="str">
        <f>[1]All_Tasks_Billing!AB524</f>
        <v/>
      </c>
      <c r="AC524" s="48">
        <f>[1]All_Tasks_Billing!AC524</f>
        <v>0</v>
      </c>
      <c r="AD524" s="48">
        <f>[1]All_Tasks_Billing!AD524</f>
        <v>0</v>
      </c>
      <c r="AE524" s="48">
        <f>[1]All_Tasks_Billing!AE524</f>
        <v>0</v>
      </c>
      <c r="AF524" s="48">
        <f>[1]All_Tasks_Billing!AF524</f>
        <v>0</v>
      </c>
      <c r="AG524" s="48">
        <f>[1]All_Tasks_Billing!AG524</f>
        <v>0</v>
      </c>
      <c r="AH524" s="48">
        <f>[1]All_Tasks_Billing!AH524</f>
        <v>8.5999999999999993E-2</v>
      </c>
      <c r="AI524" s="48">
        <f>[1]All_Tasks_Billing!AI524</f>
        <v>0</v>
      </c>
      <c r="AJ524" s="48">
        <f>[1]All_Tasks_Billing!AJ524</f>
        <v>0</v>
      </c>
      <c r="AK524" s="48">
        <f>[1]All_Tasks_Billing!AK524</f>
        <v>0</v>
      </c>
      <c r="AL524" s="48">
        <f>[1]All_Tasks_Billing!AL524</f>
        <v>0</v>
      </c>
      <c r="AM524" s="48">
        <f>[1]All_Tasks_Billing!AM524</f>
        <v>0</v>
      </c>
      <c r="AN524" s="48">
        <f>[1]All_Tasks_Billing!AN524</f>
        <v>0</v>
      </c>
      <c r="AO524" s="48">
        <f>[1]All_Tasks_Billing!AO524</f>
        <v>0</v>
      </c>
      <c r="AP524" s="48">
        <f>[1]All_Tasks_Billing!AP524</f>
        <v>8.5999999999999993E-2</v>
      </c>
      <c r="AQ524" s="48">
        <f>[1]All_Tasks_Billing!AQ524</f>
        <v>0</v>
      </c>
      <c r="AR524" s="48">
        <f>[1]All_Tasks_Billing!AR524</f>
        <v>0</v>
      </c>
      <c r="AS524" s="48">
        <f>[1]All_Tasks_Billing!AS524</f>
        <v>0</v>
      </c>
      <c r="AT524" s="48">
        <f>[1]All_Tasks_Billing!AT524</f>
        <v>0</v>
      </c>
      <c r="AU524" s="50" t="str">
        <f t="shared" si="144"/>
        <v/>
      </c>
      <c r="AV524" s="50" t="str">
        <f t="shared" si="145"/>
        <v/>
      </c>
      <c r="AW524" s="50" t="str">
        <f t="shared" si="146"/>
        <v/>
      </c>
      <c r="AX524" s="50" t="str">
        <f t="shared" ca="1" si="147"/>
        <v>Not Completed</v>
      </c>
      <c r="AY524" s="50" t="str">
        <f t="shared" ca="1" si="148"/>
        <v>Not Completed</v>
      </c>
      <c r="AZ524" s="50" t="str">
        <f t="shared" ca="1" si="149"/>
        <v>Not Completed</v>
      </c>
      <c r="BA524" s="48">
        <f t="shared" si="150"/>
        <v>0</v>
      </c>
      <c r="BB524" s="45" t="str">
        <f t="shared" si="151"/>
        <v/>
      </c>
      <c r="BC524" s="50" t="str">
        <f t="shared" si="152"/>
        <v/>
      </c>
      <c r="BD524" s="48">
        <f t="shared" si="153"/>
        <v>0</v>
      </c>
      <c r="BE524" s="50" t="str">
        <f t="shared" si="154"/>
        <v>Not Started</v>
      </c>
      <c r="BF524" s="51">
        <f t="shared" si="155"/>
        <v>1</v>
      </c>
      <c r="BG524" s="51">
        <f t="shared" si="156"/>
        <v>0</v>
      </c>
      <c r="BH524" s="50" t="str">
        <f t="shared" si="157"/>
        <v/>
      </c>
      <c r="BI524" s="50" t="str">
        <f t="shared" si="158"/>
        <v/>
      </c>
      <c r="BJ524" s="50" t="str">
        <f t="shared" si="159"/>
        <v/>
      </c>
      <c r="BK524" s="50" t="str">
        <f t="shared" si="160"/>
        <v xml:space="preserve">Not Started |  | </v>
      </c>
      <c r="BL524" s="49" t="str">
        <f t="shared" ca="1" si="161"/>
        <v/>
      </c>
    </row>
    <row r="525" spans="1:64" x14ac:dyDescent="0.25">
      <c r="A525" t="str">
        <f>[1]All_Tasks_Billing!A525</f>
        <v>LAS16.PPM10</v>
      </c>
      <c r="B525" t="str">
        <f>[1]All_Tasks_Billing!B525</f>
        <v>PPM</v>
      </c>
      <c r="C525" t="str">
        <f>[1]All_Tasks_Billing!C525</f>
        <v>10.2.14</v>
      </c>
      <c r="D525" t="str">
        <f>[1]All_Tasks_Billing!D525</f>
        <v>PDU</v>
      </c>
      <c r="E525" t="str">
        <f>[1]All_Tasks_Billing!E525</f>
        <v>Circuit Breakers -Secondary</v>
      </c>
      <c r="F525" t="str">
        <f>IF([1]All_Tasks_Billing!F525="","",[1]All_Tasks_Billing!F525)</f>
        <v>400AF / 400AT</v>
      </c>
      <c r="G525" t="str">
        <f>IF([1]All_Tasks_Billing!G525="","",[1]All_Tasks_Billing!G525)</f>
        <v/>
      </c>
      <c r="H525" s="45" t="str">
        <f>[1]All_Tasks_Billing!H525</f>
        <v/>
      </c>
      <c r="I525" t="str">
        <f>IF([1]All_Tasks_Billing!I525="","",[1]All_Tasks_Billing!I525)</f>
        <v/>
      </c>
      <c r="J525" t="str">
        <f>IF([1]All_Tasks_Billing!J525="","",[1]All_Tasks_Billing!J525)</f>
        <v/>
      </c>
      <c r="K525" t="b">
        <f>[1]All_Tasks_Billing!K525</f>
        <v>0</v>
      </c>
      <c r="L525" s="45" t="str">
        <f>[1]All_Tasks_Billing!L525</f>
        <v/>
      </c>
      <c r="M525" t="str">
        <f>[1]All_Tasks_Billing!M525</f>
        <v/>
      </c>
      <c r="N525" s="46">
        <f>IF([1]All_Tasks_Billing!N525="",0,[1]All_Tasks_Billing!N525)</f>
        <v>0</v>
      </c>
      <c r="O525" t="str">
        <f>[1]All_Tasks_Billing!O525</f>
        <v/>
      </c>
      <c r="P525" s="47">
        <f>IF([1]All_Tasks_Billing!P525="",0,[1]All_Tasks_Billing!P525)</f>
        <v>2</v>
      </c>
      <c r="Q525" s="47">
        <f>IF([1]All_Tasks_Billing!Q525="",0,[1]All_Tasks_Billing!Q525)</f>
        <v>2</v>
      </c>
      <c r="R525" s="47">
        <f>IF([1]All_Tasks_Billing!R525="",0,[1]All_Tasks_Billing!R525)</f>
        <v>2</v>
      </c>
      <c r="S525" t="str">
        <f>[1]All_Tasks_Billing!S525</f>
        <v/>
      </c>
      <c r="T525" t="str">
        <f>[1]All_Tasks_Billing!T525</f>
        <v/>
      </c>
      <c r="U525" t="str">
        <f>[1]All_Tasks_Billing!U525</f>
        <v/>
      </c>
      <c r="V525">
        <f>[1]All_Tasks_Billing!V525</f>
        <v>15</v>
      </c>
      <c r="W525" s="48">
        <f>[1]All_Tasks_Billing!W525</f>
        <v>150</v>
      </c>
      <c r="X525">
        <f>[1]All_Tasks_Billing!X525</f>
        <v>24331.724999999999</v>
      </c>
      <c r="Y525">
        <f>[1]All_Tasks_Billing!Y525</f>
        <v>1</v>
      </c>
      <c r="Z525" s="49">
        <f>[1]All_Tasks_Billing!Z525</f>
        <v>0</v>
      </c>
      <c r="AA525" s="45" t="str">
        <f>[1]All_Tasks_Billing!AA525</f>
        <v/>
      </c>
      <c r="AB525" t="str">
        <f>[1]All_Tasks_Billing!AB525</f>
        <v/>
      </c>
      <c r="AC525" s="48">
        <f>[1]All_Tasks_Billing!AC525</f>
        <v>0</v>
      </c>
      <c r="AD525" s="48">
        <f>[1]All_Tasks_Billing!AD525</f>
        <v>0</v>
      </c>
      <c r="AE525" s="48">
        <f>[1]All_Tasks_Billing!AE525</f>
        <v>0</v>
      </c>
      <c r="AF525" s="48">
        <f>[1]All_Tasks_Billing!AF525</f>
        <v>0</v>
      </c>
      <c r="AG525" s="48">
        <f>[1]All_Tasks_Billing!AG525</f>
        <v>0</v>
      </c>
      <c r="AH525" s="48">
        <f>[1]All_Tasks_Billing!AH525</f>
        <v>8.5999999999999993E-2</v>
      </c>
      <c r="AI525" s="48">
        <f>[1]All_Tasks_Billing!AI525</f>
        <v>0</v>
      </c>
      <c r="AJ525" s="48">
        <f>[1]All_Tasks_Billing!AJ525</f>
        <v>0</v>
      </c>
      <c r="AK525" s="48">
        <f>[1]All_Tasks_Billing!AK525</f>
        <v>0</v>
      </c>
      <c r="AL525" s="48">
        <f>[1]All_Tasks_Billing!AL525</f>
        <v>0</v>
      </c>
      <c r="AM525" s="48">
        <f>[1]All_Tasks_Billing!AM525</f>
        <v>0</v>
      </c>
      <c r="AN525" s="48">
        <f>[1]All_Tasks_Billing!AN525</f>
        <v>0</v>
      </c>
      <c r="AO525" s="48">
        <f>[1]All_Tasks_Billing!AO525</f>
        <v>0</v>
      </c>
      <c r="AP525" s="48">
        <f>[1]All_Tasks_Billing!AP525</f>
        <v>8.5999999999999993E-2</v>
      </c>
      <c r="AQ525" s="48">
        <f>[1]All_Tasks_Billing!AQ525</f>
        <v>0</v>
      </c>
      <c r="AR525" s="48">
        <f>[1]All_Tasks_Billing!AR525</f>
        <v>0</v>
      </c>
      <c r="AS525" s="48">
        <f>[1]All_Tasks_Billing!AS525</f>
        <v>0</v>
      </c>
      <c r="AT525" s="48">
        <f>[1]All_Tasks_Billing!AT525</f>
        <v>0</v>
      </c>
      <c r="AU525" s="50" t="str">
        <f t="shared" si="144"/>
        <v/>
      </c>
      <c r="AV525" s="50" t="str">
        <f t="shared" si="145"/>
        <v/>
      </c>
      <c r="AW525" s="50" t="str">
        <f t="shared" si="146"/>
        <v/>
      </c>
      <c r="AX525" s="50" t="str">
        <f t="shared" ca="1" si="147"/>
        <v>Not Completed</v>
      </c>
      <c r="AY525" s="50" t="str">
        <f t="shared" ca="1" si="148"/>
        <v>Not Completed</v>
      </c>
      <c r="AZ525" s="50" t="str">
        <f t="shared" ca="1" si="149"/>
        <v>Not Completed</v>
      </c>
      <c r="BA525" s="48">
        <f t="shared" si="150"/>
        <v>0</v>
      </c>
      <c r="BB525" s="45" t="str">
        <f t="shared" si="151"/>
        <v/>
      </c>
      <c r="BC525" s="50" t="str">
        <f t="shared" si="152"/>
        <v/>
      </c>
      <c r="BD525" s="48">
        <f t="shared" si="153"/>
        <v>0</v>
      </c>
      <c r="BE525" s="50" t="str">
        <f t="shared" si="154"/>
        <v>Not Started</v>
      </c>
      <c r="BF525" s="51">
        <f t="shared" si="155"/>
        <v>1</v>
      </c>
      <c r="BG525" s="51">
        <f t="shared" si="156"/>
        <v>0</v>
      </c>
      <c r="BH525" s="50" t="str">
        <f t="shared" si="157"/>
        <v/>
      </c>
      <c r="BI525" s="50" t="str">
        <f t="shared" si="158"/>
        <v/>
      </c>
      <c r="BJ525" s="50" t="str">
        <f t="shared" si="159"/>
        <v/>
      </c>
      <c r="BK525" s="50" t="str">
        <f t="shared" si="160"/>
        <v xml:space="preserve">Not Started |  | </v>
      </c>
      <c r="BL525" s="49" t="str">
        <f t="shared" ca="1" si="161"/>
        <v/>
      </c>
    </row>
    <row r="526" spans="1:64" x14ac:dyDescent="0.25">
      <c r="A526" t="str">
        <f>[1]All_Tasks_Billing!A526</f>
        <v>LAS16.PPM10</v>
      </c>
      <c r="B526" t="str">
        <f>[1]All_Tasks_Billing!B526</f>
        <v>PPM</v>
      </c>
      <c r="C526" t="str">
        <f>[1]All_Tasks_Billing!C526</f>
        <v>10.2.15</v>
      </c>
      <c r="D526" t="str">
        <f>[1]All_Tasks_Billing!D526</f>
        <v>PDU</v>
      </c>
      <c r="E526" t="str">
        <f>[1]All_Tasks_Billing!E526</f>
        <v>Circuit Breakers -Secondary</v>
      </c>
      <c r="F526" t="str">
        <f>IF([1]All_Tasks_Billing!F526="","",[1]All_Tasks_Billing!F526)</f>
        <v>400AF / 400AT</v>
      </c>
      <c r="G526" t="str">
        <f>IF([1]All_Tasks_Billing!G526="","",[1]All_Tasks_Billing!G526)</f>
        <v/>
      </c>
      <c r="H526" s="45" t="str">
        <f>[1]All_Tasks_Billing!H526</f>
        <v/>
      </c>
      <c r="I526" t="str">
        <f>IF([1]All_Tasks_Billing!I526="","",[1]All_Tasks_Billing!I526)</f>
        <v/>
      </c>
      <c r="J526" t="str">
        <f>IF([1]All_Tasks_Billing!J526="","",[1]All_Tasks_Billing!J526)</f>
        <v/>
      </c>
      <c r="K526" t="b">
        <f>[1]All_Tasks_Billing!K526</f>
        <v>0</v>
      </c>
      <c r="L526" s="45" t="str">
        <f>[1]All_Tasks_Billing!L526</f>
        <v/>
      </c>
      <c r="M526" t="str">
        <f>[1]All_Tasks_Billing!M526</f>
        <v/>
      </c>
      <c r="N526" s="46">
        <f>IF([1]All_Tasks_Billing!N526="",0,[1]All_Tasks_Billing!N526)</f>
        <v>0</v>
      </c>
      <c r="O526" t="str">
        <f>[1]All_Tasks_Billing!O526</f>
        <v/>
      </c>
      <c r="P526" s="47">
        <f>IF([1]All_Tasks_Billing!P526="",0,[1]All_Tasks_Billing!P526)</f>
        <v>2</v>
      </c>
      <c r="Q526" s="47">
        <f>IF([1]All_Tasks_Billing!Q526="",0,[1]All_Tasks_Billing!Q526)</f>
        <v>2</v>
      </c>
      <c r="R526" s="47">
        <f>IF([1]All_Tasks_Billing!R526="",0,[1]All_Tasks_Billing!R526)</f>
        <v>2</v>
      </c>
      <c r="S526" t="str">
        <f>[1]All_Tasks_Billing!S526</f>
        <v/>
      </c>
      <c r="T526" t="str">
        <f>[1]All_Tasks_Billing!T526</f>
        <v/>
      </c>
      <c r="U526" t="str">
        <f>[1]All_Tasks_Billing!U526</f>
        <v/>
      </c>
      <c r="V526">
        <f>[1]All_Tasks_Billing!V526</f>
        <v>15</v>
      </c>
      <c r="W526" s="48">
        <f>[1]All_Tasks_Billing!W526</f>
        <v>150</v>
      </c>
      <c r="X526">
        <f>[1]All_Tasks_Billing!X526</f>
        <v>24331.724999999999</v>
      </c>
      <c r="Y526">
        <f>[1]All_Tasks_Billing!Y526</f>
        <v>1</v>
      </c>
      <c r="Z526" s="49">
        <f>[1]All_Tasks_Billing!Z526</f>
        <v>0</v>
      </c>
      <c r="AA526" s="45" t="str">
        <f>[1]All_Tasks_Billing!AA526</f>
        <v/>
      </c>
      <c r="AB526" t="str">
        <f>[1]All_Tasks_Billing!AB526</f>
        <v/>
      </c>
      <c r="AC526" s="48">
        <f>[1]All_Tasks_Billing!AC526</f>
        <v>0</v>
      </c>
      <c r="AD526" s="48">
        <f>[1]All_Tasks_Billing!AD526</f>
        <v>0</v>
      </c>
      <c r="AE526" s="48">
        <f>[1]All_Tasks_Billing!AE526</f>
        <v>0</v>
      </c>
      <c r="AF526" s="48">
        <f>[1]All_Tasks_Billing!AF526</f>
        <v>0</v>
      </c>
      <c r="AG526" s="48">
        <f>[1]All_Tasks_Billing!AG526</f>
        <v>0</v>
      </c>
      <c r="AH526" s="48">
        <f>[1]All_Tasks_Billing!AH526</f>
        <v>8.5999999999999993E-2</v>
      </c>
      <c r="AI526" s="48">
        <f>[1]All_Tasks_Billing!AI526</f>
        <v>0</v>
      </c>
      <c r="AJ526" s="48">
        <f>[1]All_Tasks_Billing!AJ526</f>
        <v>0</v>
      </c>
      <c r="AK526" s="48">
        <f>[1]All_Tasks_Billing!AK526</f>
        <v>0</v>
      </c>
      <c r="AL526" s="48">
        <f>[1]All_Tasks_Billing!AL526</f>
        <v>0</v>
      </c>
      <c r="AM526" s="48">
        <f>[1]All_Tasks_Billing!AM526</f>
        <v>0</v>
      </c>
      <c r="AN526" s="48">
        <f>[1]All_Tasks_Billing!AN526</f>
        <v>0</v>
      </c>
      <c r="AO526" s="48">
        <f>[1]All_Tasks_Billing!AO526</f>
        <v>0</v>
      </c>
      <c r="AP526" s="48">
        <f>[1]All_Tasks_Billing!AP526</f>
        <v>8.5999999999999993E-2</v>
      </c>
      <c r="AQ526" s="48">
        <f>[1]All_Tasks_Billing!AQ526</f>
        <v>0</v>
      </c>
      <c r="AR526" s="48">
        <f>[1]All_Tasks_Billing!AR526</f>
        <v>0</v>
      </c>
      <c r="AS526" s="48">
        <f>[1]All_Tasks_Billing!AS526</f>
        <v>0</v>
      </c>
      <c r="AT526" s="48">
        <f>[1]All_Tasks_Billing!AT526</f>
        <v>0</v>
      </c>
      <c r="AU526" s="50" t="str">
        <f t="shared" si="144"/>
        <v/>
      </c>
      <c r="AV526" s="50" t="str">
        <f t="shared" si="145"/>
        <v/>
      </c>
      <c r="AW526" s="50" t="str">
        <f t="shared" si="146"/>
        <v/>
      </c>
      <c r="AX526" s="50" t="str">
        <f t="shared" ca="1" si="147"/>
        <v>Not Completed</v>
      </c>
      <c r="AY526" s="50" t="str">
        <f t="shared" ca="1" si="148"/>
        <v>Not Completed</v>
      </c>
      <c r="AZ526" s="50" t="str">
        <f t="shared" ca="1" si="149"/>
        <v>Not Completed</v>
      </c>
      <c r="BA526" s="48">
        <f t="shared" si="150"/>
        <v>0</v>
      </c>
      <c r="BB526" s="45" t="str">
        <f t="shared" si="151"/>
        <v/>
      </c>
      <c r="BC526" s="50" t="str">
        <f t="shared" si="152"/>
        <v/>
      </c>
      <c r="BD526" s="48">
        <f t="shared" si="153"/>
        <v>0</v>
      </c>
      <c r="BE526" s="50" t="str">
        <f t="shared" si="154"/>
        <v>Not Started</v>
      </c>
      <c r="BF526" s="51">
        <f t="shared" si="155"/>
        <v>1</v>
      </c>
      <c r="BG526" s="51">
        <f t="shared" si="156"/>
        <v>0</v>
      </c>
      <c r="BH526" s="50" t="str">
        <f t="shared" si="157"/>
        <v/>
      </c>
      <c r="BI526" s="50" t="str">
        <f t="shared" si="158"/>
        <v/>
      </c>
      <c r="BJ526" s="50" t="str">
        <f t="shared" si="159"/>
        <v/>
      </c>
      <c r="BK526" s="50" t="str">
        <f t="shared" si="160"/>
        <v xml:space="preserve">Not Started |  | </v>
      </c>
      <c r="BL526" s="49" t="str">
        <f t="shared" ca="1" si="161"/>
        <v/>
      </c>
    </row>
    <row r="527" spans="1:64" x14ac:dyDescent="0.25">
      <c r="A527" t="str">
        <f>[1]All_Tasks_Billing!A527</f>
        <v>LAS16.PPM10</v>
      </c>
      <c r="B527" t="str">
        <f>[1]All_Tasks_Billing!B527</f>
        <v>PPM</v>
      </c>
      <c r="C527" t="str">
        <f>[1]All_Tasks_Billing!C527</f>
        <v>10.2.16</v>
      </c>
      <c r="D527" t="str">
        <f>[1]All_Tasks_Billing!D527</f>
        <v>PDU</v>
      </c>
      <c r="E527" t="str">
        <f>[1]All_Tasks_Billing!E527</f>
        <v>Circuit Breakers -Secondary</v>
      </c>
      <c r="F527" t="str">
        <f>IF([1]All_Tasks_Billing!F527="","",[1]All_Tasks_Billing!F527)</f>
        <v>400AF / 400AT</v>
      </c>
      <c r="G527" t="str">
        <f>IF([1]All_Tasks_Billing!G527="","",[1]All_Tasks_Billing!G527)</f>
        <v/>
      </c>
      <c r="H527" s="45" t="str">
        <f>[1]All_Tasks_Billing!H527</f>
        <v/>
      </c>
      <c r="I527" t="str">
        <f>IF([1]All_Tasks_Billing!I527="","",[1]All_Tasks_Billing!I527)</f>
        <v/>
      </c>
      <c r="J527" t="str">
        <f>IF([1]All_Tasks_Billing!J527="","",[1]All_Tasks_Billing!J527)</f>
        <v/>
      </c>
      <c r="K527" t="b">
        <f>[1]All_Tasks_Billing!K527</f>
        <v>0</v>
      </c>
      <c r="L527" s="45" t="str">
        <f>[1]All_Tasks_Billing!L527</f>
        <v/>
      </c>
      <c r="M527" t="str">
        <f>[1]All_Tasks_Billing!M527</f>
        <v/>
      </c>
      <c r="N527" s="46">
        <f>IF([1]All_Tasks_Billing!N527="",0,[1]All_Tasks_Billing!N527)</f>
        <v>0</v>
      </c>
      <c r="O527" t="str">
        <f>[1]All_Tasks_Billing!O527</f>
        <v/>
      </c>
      <c r="P527" s="47">
        <f>IF([1]All_Tasks_Billing!P527="",0,[1]All_Tasks_Billing!P527)</f>
        <v>2</v>
      </c>
      <c r="Q527" s="47">
        <f>IF([1]All_Tasks_Billing!Q527="",0,[1]All_Tasks_Billing!Q527)</f>
        <v>2</v>
      </c>
      <c r="R527" s="47">
        <f>IF([1]All_Tasks_Billing!R527="",0,[1]All_Tasks_Billing!R527)</f>
        <v>2</v>
      </c>
      <c r="S527" t="str">
        <f>[1]All_Tasks_Billing!S527</f>
        <v/>
      </c>
      <c r="T527" t="str">
        <f>[1]All_Tasks_Billing!T527</f>
        <v/>
      </c>
      <c r="U527" t="str">
        <f>[1]All_Tasks_Billing!U527</f>
        <v/>
      </c>
      <c r="V527">
        <f>[1]All_Tasks_Billing!V527</f>
        <v>15</v>
      </c>
      <c r="W527" s="48">
        <f>[1]All_Tasks_Billing!W527</f>
        <v>150</v>
      </c>
      <c r="X527">
        <f>[1]All_Tasks_Billing!X527</f>
        <v>24331.724999999999</v>
      </c>
      <c r="Y527">
        <f>[1]All_Tasks_Billing!Y527</f>
        <v>1</v>
      </c>
      <c r="Z527" s="49">
        <f>[1]All_Tasks_Billing!Z527</f>
        <v>0</v>
      </c>
      <c r="AA527" s="45" t="str">
        <f>[1]All_Tasks_Billing!AA527</f>
        <v/>
      </c>
      <c r="AB527" t="str">
        <f>[1]All_Tasks_Billing!AB527</f>
        <v/>
      </c>
      <c r="AC527" s="48">
        <f>[1]All_Tasks_Billing!AC527</f>
        <v>0</v>
      </c>
      <c r="AD527" s="48">
        <f>[1]All_Tasks_Billing!AD527</f>
        <v>0</v>
      </c>
      <c r="AE527" s="48">
        <f>[1]All_Tasks_Billing!AE527</f>
        <v>0</v>
      </c>
      <c r="AF527" s="48">
        <f>[1]All_Tasks_Billing!AF527</f>
        <v>0</v>
      </c>
      <c r="AG527" s="48">
        <f>[1]All_Tasks_Billing!AG527</f>
        <v>0</v>
      </c>
      <c r="AH527" s="48">
        <f>[1]All_Tasks_Billing!AH527</f>
        <v>8.5999999999999993E-2</v>
      </c>
      <c r="AI527" s="48">
        <f>[1]All_Tasks_Billing!AI527</f>
        <v>0</v>
      </c>
      <c r="AJ527" s="48">
        <f>[1]All_Tasks_Billing!AJ527</f>
        <v>0</v>
      </c>
      <c r="AK527" s="48">
        <f>[1]All_Tasks_Billing!AK527</f>
        <v>0</v>
      </c>
      <c r="AL527" s="48">
        <f>[1]All_Tasks_Billing!AL527</f>
        <v>0</v>
      </c>
      <c r="AM527" s="48">
        <f>[1]All_Tasks_Billing!AM527</f>
        <v>0</v>
      </c>
      <c r="AN527" s="48">
        <f>[1]All_Tasks_Billing!AN527</f>
        <v>0</v>
      </c>
      <c r="AO527" s="48">
        <f>[1]All_Tasks_Billing!AO527</f>
        <v>0</v>
      </c>
      <c r="AP527" s="48">
        <f>[1]All_Tasks_Billing!AP527</f>
        <v>8.5999999999999993E-2</v>
      </c>
      <c r="AQ527" s="48">
        <f>[1]All_Tasks_Billing!AQ527</f>
        <v>0</v>
      </c>
      <c r="AR527" s="48">
        <f>[1]All_Tasks_Billing!AR527</f>
        <v>0</v>
      </c>
      <c r="AS527" s="48">
        <f>[1]All_Tasks_Billing!AS527</f>
        <v>0</v>
      </c>
      <c r="AT527" s="48">
        <f>[1]All_Tasks_Billing!AT527</f>
        <v>0</v>
      </c>
      <c r="AU527" s="50" t="str">
        <f t="shared" si="144"/>
        <v/>
      </c>
      <c r="AV527" s="50" t="str">
        <f t="shared" si="145"/>
        <v/>
      </c>
      <c r="AW527" s="50" t="str">
        <f t="shared" si="146"/>
        <v/>
      </c>
      <c r="AX527" s="50" t="str">
        <f t="shared" ca="1" si="147"/>
        <v>Not Completed</v>
      </c>
      <c r="AY527" s="50" t="str">
        <f t="shared" ca="1" si="148"/>
        <v>Not Completed</v>
      </c>
      <c r="AZ527" s="50" t="str">
        <f t="shared" ca="1" si="149"/>
        <v>Not Completed</v>
      </c>
      <c r="BA527" s="48">
        <f t="shared" si="150"/>
        <v>0</v>
      </c>
      <c r="BB527" s="45" t="str">
        <f t="shared" si="151"/>
        <v/>
      </c>
      <c r="BC527" s="50" t="str">
        <f t="shared" si="152"/>
        <v/>
      </c>
      <c r="BD527" s="48">
        <f t="shared" si="153"/>
        <v>0</v>
      </c>
      <c r="BE527" s="50" t="str">
        <f t="shared" si="154"/>
        <v>Not Started</v>
      </c>
      <c r="BF527" s="51">
        <f t="shared" si="155"/>
        <v>1</v>
      </c>
      <c r="BG527" s="51">
        <f t="shared" si="156"/>
        <v>0</v>
      </c>
      <c r="BH527" s="50" t="str">
        <f t="shared" si="157"/>
        <v/>
      </c>
      <c r="BI527" s="50" t="str">
        <f t="shared" si="158"/>
        <v/>
      </c>
      <c r="BJ527" s="50" t="str">
        <f t="shared" si="159"/>
        <v/>
      </c>
      <c r="BK527" s="50" t="str">
        <f t="shared" si="160"/>
        <v xml:space="preserve">Not Started |  | </v>
      </c>
      <c r="BL527" s="49" t="str">
        <f t="shared" ca="1" si="161"/>
        <v/>
      </c>
    </row>
    <row r="528" spans="1:64" x14ac:dyDescent="0.25">
      <c r="A528" t="str">
        <f>[1]All_Tasks_Billing!A528</f>
        <v>LAS16.PPM10</v>
      </c>
      <c r="B528" t="str">
        <f>[1]All_Tasks_Billing!B528</f>
        <v>PPM</v>
      </c>
      <c r="C528" t="str">
        <f>[1]All_Tasks_Billing!C528</f>
        <v>10.2.17</v>
      </c>
      <c r="D528" t="str">
        <f>[1]All_Tasks_Billing!D528</f>
        <v>PDU</v>
      </c>
      <c r="E528" t="str">
        <f>[1]All_Tasks_Billing!E528</f>
        <v>Circuit Breakers -Secondary</v>
      </c>
      <c r="F528" t="str">
        <f>IF([1]All_Tasks_Billing!F528="","",[1]All_Tasks_Billing!F528)</f>
        <v>400AF / 400AT</v>
      </c>
      <c r="G528" t="str">
        <f>IF([1]All_Tasks_Billing!G528="","",[1]All_Tasks_Billing!G528)</f>
        <v/>
      </c>
      <c r="H528" s="45" t="str">
        <f>[1]All_Tasks_Billing!H528</f>
        <v/>
      </c>
      <c r="I528" t="str">
        <f>IF([1]All_Tasks_Billing!I528="","",[1]All_Tasks_Billing!I528)</f>
        <v/>
      </c>
      <c r="J528" t="str">
        <f>IF([1]All_Tasks_Billing!J528="","",[1]All_Tasks_Billing!J528)</f>
        <v/>
      </c>
      <c r="K528" t="b">
        <f>[1]All_Tasks_Billing!K528</f>
        <v>0</v>
      </c>
      <c r="L528" s="45" t="str">
        <f>[1]All_Tasks_Billing!L528</f>
        <v/>
      </c>
      <c r="M528" t="str">
        <f>[1]All_Tasks_Billing!M528</f>
        <v/>
      </c>
      <c r="N528" s="46">
        <f>IF([1]All_Tasks_Billing!N528="",0,[1]All_Tasks_Billing!N528)</f>
        <v>0</v>
      </c>
      <c r="O528" t="str">
        <f>[1]All_Tasks_Billing!O528</f>
        <v/>
      </c>
      <c r="P528" s="47">
        <f>IF([1]All_Tasks_Billing!P528="",0,[1]All_Tasks_Billing!P528)</f>
        <v>2</v>
      </c>
      <c r="Q528" s="47">
        <f>IF([1]All_Tasks_Billing!Q528="",0,[1]All_Tasks_Billing!Q528)</f>
        <v>2</v>
      </c>
      <c r="R528" s="47">
        <f>IF([1]All_Tasks_Billing!R528="",0,[1]All_Tasks_Billing!R528)</f>
        <v>2</v>
      </c>
      <c r="S528" t="str">
        <f>[1]All_Tasks_Billing!S528</f>
        <v/>
      </c>
      <c r="T528" t="str">
        <f>[1]All_Tasks_Billing!T528</f>
        <v/>
      </c>
      <c r="U528" t="str">
        <f>[1]All_Tasks_Billing!U528</f>
        <v/>
      </c>
      <c r="V528">
        <f>[1]All_Tasks_Billing!V528</f>
        <v>15</v>
      </c>
      <c r="W528" s="48">
        <f>[1]All_Tasks_Billing!W528</f>
        <v>150</v>
      </c>
      <c r="X528">
        <f>[1]All_Tasks_Billing!X528</f>
        <v>24331.724999999999</v>
      </c>
      <c r="Y528">
        <f>[1]All_Tasks_Billing!Y528</f>
        <v>1</v>
      </c>
      <c r="Z528" s="49">
        <f>[1]All_Tasks_Billing!Z528</f>
        <v>0</v>
      </c>
      <c r="AA528" s="45" t="str">
        <f>[1]All_Tasks_Billing!AA528</f>
        <v/>
      </c>
      <c r="AB528" t="str">
        <f>[1]All_Tasks_Billing!AB528</f>
        <v/>
      </c>
      <c r="AC528" s="48">
        <f>[1]All_Tasks_Billing!AC528</f>
        <v>0</v>
      </c>
      <c r="AD528" s="48">
        <f>[1]All_Tasks_Billing!AD528</f>
        <v>0</v>
      </c>
      <c r="AE528" s="48">
        <f>[1]All_Tasks_Billing!AE528</f>
        <v>0</v>
      </c>
      <c r="AF528" s="48">
        <f>[1]All_Tasks_Billing!AF528</f>
        <v>0</v>
      </c>
      <c r="AG528" s="48">
        <f>[1]All_Tasks_Billing!AG528</f>
        <v>0</v>
      </c>
      <c r="AH528" s="48">
        <f>[1]All_Tasks_Billing!AH528</f>
        <v>8.5999999999999993E-2</v>
      </c>
      <c r="AI528" s="48">
        <f>[1]All_Tasks_Billing!AI528</f>
        <v>0</v>
      </c>
      <c r="AJ528" s="48">
        <f>[1]All_Tasks_Billing!AJ528</f>
        <v>0</v>
      </c>
      <c r="AK528" s="48">
        <f>[1]All_Tasks_Billing!AK528</f>
        <v>0</v>
      </c>
      <c r="AL528" s="48">
        <f>[1]All_Tasks_Billing!AL528</f>
        <v>0</v>
      </c>
      <c r="AM528" s="48">
        <f>[1]All_Tasks_Billing!AM528</f>
        <v>0</v>
      </c>
      <c r="AN528" s="48">
        <f>[1]All_Tasks_Billing!AN528</f>
        <v>0</v>
      </c>
      <c r="AO528" s="48">
        <f>[1]All_Tasks_Billing!AO528</f>
        <v>0</v>
      </c>
      <c r="AP528" s="48">
        <f>[1]All_Tasks_Billing!AP528</f>
        <v>8.5999999999999993E-2</v>
      </c>
      <c r="AQ528" s="48">
        <f>[1]All_Tasks_Billing!AQ528</f>
        <v>0</v>
      </c>
      <c r="AR528" s="48">
        <f>[1]All_Tasks_Billing!AR528</f>
        <v>0</v>
      </c>
      <c r="AS528" s="48">
        <f>[1]All_Tasks_Billing!AS528</f>
        <v>0</v>
      </c>
      <c r="AT528" s="48">
        <f>[1]All_Tasks_Billing!AT528</f>
        <v>0</v>
      </c>
      <c r="AU528" s="50" t="str">
        <f t="shared" si="144"/>
        <v/>
      </c>
      <c r="AV528" s="50" t="str">
        <f t="shared" si="145"/>
        <v/>
      </c>
      <c r="AW528" s="50" t="str">
        <f t="shared" si="146"/>
        <v/>
      </c>
      <c r="AX528" s="50" t="str">
        <f t="shared" ca="1" si="147"/>
        <v>Not Completed</v>
      </c>
      <c r="AY528" s="50" t="str">
        <f t="shared" ca="1" si="148"/>
        <v>Not Completed</v>
      </c>
      <c r="AZ528" s="50" t="str">
        <f t="shared" ca="1" si="149"/>
        <v>Not Completed</v>
      </c>
      <c r="BA528" s="48">
        <f t="shared" si="150"/>
        <v>0</v>
      </c>
      <c r="BB528" s="45" t="str">
        <f t="shared" si="151"/>
        <v/>
      </c>
      <c r="BC528" s="50" t="str">
        <f t="shared" si="152"/>
        <v/>
      </c>
      <c r="BD528" s="48">
        <f t="shared" si="153"/>
        <v>0</v>
      </c>
      <c r="BE528" s="50" t="str">
        <f t="shared" si="154"/>
        <v>Not Started</v>
      </c>
      <c r="BF528" s="51">
        <f t="shared" si="155"/>
        <v>1</v>
      </c>
      <c r="BG528" s="51">
        <f t="shared" si="156"/>
        <v>0</v>
      </c>
      <c r="BH528" s="50" t="str">
        <f t="shared" si="157"/>
        <v/>
      </c>
      <c r="BI528" s="50" t="str">
        <f t="shared" si="158"/>
        <v/>
      </c>
      <c r="BJ528" s="50" t="str">
        <f t="shared" si="159"/>
        <v/>
      </c>
      <c r="BK528" s="50" t="str">
        <f t="shared" si="160"/>
        <v xml:space="preserve">Not Started |  | </v>
      </c>
      <c r="BL528" s="49" t="str">
        <f t="shared" ca="1" si="161"/>
        <v/>
      </c>
    </row>
    <row r="529" spans="1:64" x14ac:dyDescent="0.25">
      <c r="A529" t="str">
        <f>[1]All_Tasks_Billing!A529</f>
        <v>LAS16.PPM10</v>
      </c>
      <c r="B529" t="str">
        <f>[1]All_Tasks_Billing!B529</f>
        <v>PPM</v>
      </c>
      <c r="C529" t="str">
        <f>[1]All_Tasks_Billing!C529</f>
        <v>10.2.18</v>
      </c>
      <c r="D529" t="str">
        <f>[1]All_Tasks_Billing!D529</f>
        <v>PDU</v>
      </c>
      <c r="E529" t="str">
        <f>[1]All_Tasks_Billing!E529</f>
        <v>Circuit Breakers -Secondary</v>
      </c>
      <c r="F529" t="str">
        <f>IF([1]All_Tasks_Billing!F529="","",[1]All_Tasks_Billing!F529)</f>
        <v>400AF / 400AT</v>
      </c>
      <c r="G529" t="str">
        <f>IF([1]All_Tasks_Billing!G529="","",[1]All_Tasks_Billing!G529)</f>
        <v/>
      </c>
      <c r="H529" s="45" t="str">
        <f>[1]All_Tasks_Billing!H529</f>
        <v/>
      </c>
      <c r="I529" t="str">
        <f>IF([1]All_Tasks_Billing!I529="","",[1]All_Tasks_Billing!I529)</f>
        <v/>
      </c>
      <c r="J529" t="str">
        <f>IF([1]All_Tasks_Billing!J529="","",[1]All_Tasks_Billing!J529)</f>
        <v/>
      </c>
      <c r="K529" t="b">
        <f>[1]All_Tasks_Billing!K529</f>
        <v>0</v>
      </c>
      <c r="L529" s="45" t="str">
        <f>[1]All_Tasks_Billing!L529</f>
        <v/>
      </c>
      <c r="M529" t="str">
        <f>[1]All_Tasks_Billing!M529</f>
        <v/>
      </c>
      <c r="N529" s="46">
        <f>IF([1]All_Tasks_Billing!N529="",0,[1]All_Tasks_Billing!N529)</f>
        <v>0</v>
      </c>
      <c r="O529" t="str">
        <f>[1]All_Tasks_Billing!O529</f>
        <v/>
      </c>
      <c r="P529" s="47">
        <f>IF([1]All_Tasks_Billing!P529="",0,[1]All_Tasks_Billing!P529)</f>
        <v>2</v>
      </c>
      <c r="Q529" s="47">
        <f>IF([1]All_Tasks_Billing!Q529="",0,[1]All_Tasks_Billing!Q529)</f>
        <v>2</v>
      </c>
      <c r="R529" s="47">
        <f>IF([1]All_Tasks_Billing!R529="",0,[1]All_Tasks_Billing!R529)</f>
        <v>2</v>
      </c>
      <c r="S529" t="str">
        <f>[1]All_Tasks_Billing!S529</f>
        <v/>
      </c>
      <c r="T529" t="str">
        <f>[1]All_Tasks_Billing!T529</f>
        <v/>
      </c>
      <c r="U529" t="str">
        <f>[1]All_Tasks_Billing!U529</f>
        <v/>
      </c>
      <c r="V529">
        <f>[1]All_Tasks_Billing!V529</f>
        <v>15</v>
      </c>
      <c r="W529" s="48">
        <f>[1]All_Tasks_Billing!W529</f>
        <v>150</v>
      </c>
      <c r="X529">
        <f>[1]All_Tasks_Billing!X529</f>
        <v>24331.724999999999</v>
      </c>
      <c r="Y529">
        <f>[1]All_Tasks_Billing!Y529</f>
        <v>1</v>
      </c>
      <c r="Z529" s="49">
        <f>[1]All_Tasks_Billing!Z529</f>
        <v>0</v>
      </c>
      <c r="AA529" s="45" t="str">
        <f>[1]All_Tasks_Billing!AA529</f>
        <v/>
      </c>
      <c r="AB529" t="str">
        <f>[1]All_Tasks_Billing!AB529</f>
        <v/>
      </c>
      <c r="AC529" s="48">
        <f>[1]All_Tasks_Billing!AC529</f>
        <v>0</v>
      </c>
      <c r="AD529" s="48">
        <f>[1]All_Tasks_Billing!AD529</f>
        <v>0</v>
      </c>
      <c r="AE529" s="48">
        <f>[1]All_Tasks_Billing!AE529</f>
        <v>0</v>
      </c>
      <c r="AF529" s="48">
        <f>[1]All_Tasks_Billing!AF529</f>
        <v>0</v>
      </c>
      <c r="AG529" s="48">
        <f>[1]All_Tasks_Billing!AG529</f>
        <v>0</v>
      </c>
      <c r="AH529" s="48">
        <f>[1]All_Tasks_Billing!AH529</f>
        <v>8.5999999999999993E-2</v>
      </c>
      <c r="AI529" s="48">
        <f>[1]All_Tasks_Billing!AI529</f>
        <v>0</v>
      </c>
      <c r="AJ529" s="48">
        <f>[1]All_Tasks_Billing!AJ529</f>
        <v>0</v>
      </c>
      <c r="AK529" s="48">
        <f>[1]All_Tasks_Billing!AK529</f>
        <v>0</v>
      </c>
      <c r="AL529" s="48">
        <f>[1]All_Tasks_Billing!AL529</f>
        <v>0</v>
      </c>
      <c r="AM529" s="48">
        <f>[1]All_Tasks_Billing!AM529</f>
        <v>0</v>
      </c>
      <c r="AN529" s="48">
        <f>[1]All_Tasks_Billing!AN529</f>
        <v>0</v>
      </c>
      <c r="AO529" s="48">
        <f>[1]All_Tasks_Billing!AO529</f>
        <v>0</v>
      </c>
      <c r="AP529" s="48">
        <f>[1]All_Tasks_Billing!AP529</f>
        <v>8.5999999999999993E-2</v>
      </c>
      <c r="AQ529" s="48">
        <f>[1]All_Tasks_Billing!AQ529</f>
        <v>0</v>
      </c>
      <c r="AR529" s="48">
        <f>[1]All_Tasks_Billing!AR529</f>
        <v>0</v>
      </c>
      <c r="AS529" s="48">
        <f>[1]All_Tasks_Billing!AS529</f>
        <v>0</v>
      </c>
      <c r="AT529" s="48">
        <f>[1]All_Tasks_Billing!AT529</f>
        <v>0</v>
      </c>
      <c r="AU529" s="50" t="str">
        <f t="shared" si="144"/>
        <v/>
      </c>
      <c r="AV529" s="50" t="str">
        <f t="shared" si="145"/>
        <v/>
      </c>
      <c r="AW529" s="50" t="str">
        <f t="shared" si="146"/>
        <v/>
      </c>
      <c r="AX529" s="50" t="str">
        <f t="shared" ca="1" si="147"/>
        <v>Not Completed</v>
      </c>
      <c r="AY529" s="50" t="str">
        <f t="shared" ca="1" si="148"/>
        <v>Not Completed</v>
      </c>
      <c r="AZ529" s="50" t="str">
        <f t="shared" ca="1" si="149"/>
        <v>Not Completed</v>
      </c>
      <c r="BA529" s="48">
        <f t="shared" si="150"/>
        <v>0</v>
      </c>
      <c r="BB529" s="45" t="str">
        <f t="shared" si="151"/>
        <v/>
      </c>
      <c r="BC529" s="50" t="str">
        <f t="shared" si="152"/>
        <v/>
      </c>
      <c r="BD529" s="48">
        <f t="shared" si="153"/>
        <v>0</v>
      </c>
      <c r="BE529" s="50" t="str">
        <f t="shared" si="154"/>
        <v>Not Started</v>
      </c>
      <c r="BF529" s="51">
        <f t="shared" si="155"/>
        <v>1</v>
      </c>
      <c r="BG529" s="51">
        <f t="shared" si="156"/>
        <v>0</v>
      </c>
      <c r="BH529" s="50" t="str">
        <f t="shared" si="157"/>
        <v/>
      </c>
      <c r="BI529" s="50" t="str">
        <f t="shared" si="158"/>
        <v/>
      </c>
      <c r="BJ529" s="50" t="str">
        <f t="shared" si="159"/>
        <v/>
      </c>
      <c r="BK529" s="50" t="str">
        <f t="shared" si="160"/>
        <v xml:space="preserve">Not Started |  | </v>
      </c>
      <c r="BL529" s="49" t="str">
        <f t="shared" ca="1" si="161"/>
        <v/>
      </c>
    </row>
    <row r="530" spans="1:64" x14ac:dyDescent="0.25">
      <c r="A530" t="str">
        <f>[1]All_Tasks_Billing!A530</f>
        <v>LAS16.PPM10</v>
      </c>
      <c r="B530" t="str">
        <f>[1]All_Tasks_Billing!B530</f>
        <v>PPM</v>
      </c>
      <c r="C530" t="str">
        <f>[1]All_Tasks_Billing!C530</f>
        <v>10.2.19</v>
      </c>
      <c r="D530" t="str">
        <f>[1]All_Tasks_Billing!D530</f>
        <v>PDU</v>
      </c>
      <c r="E530" t="str">
        <f>[1]All_Tasks_Billing!E530</f>
        <v>Circuit Breakers -Secondary</v>
      </c>
      <c r="F530" t="str">
        <f>IF([1]All_Tasks_Billing!F530="","",[1]All_Tasks_Billing!F530)</f>
        <v>400AF / 400AT</v>
      </c>
      <c r="G530" t="str">
        <f>IF([1]All_Tasks_Billing!G530="","",[1]All_Tasks_Billing!G530)</f>
        <v/>
      </c>
      <c r="H530" s="45" t="str">
        <f>[1]All_Tasks_Billing!H530</f>
        <v/>
      </c>
      <c r="I530" t="str">
        <f>IF([1]All_Tasks_Billing!I530="","",[1]All_Tasks_Billing!I530)</f>
        <v/>
      </c>
      <c r="J530" t="str">
        <f>IF([1]All_Tasks_Billing!J530="","",[1]All_Tasks_Billing!J530)</f>
        <v/>
      </c>
      <c r="K530" t="b">
        <f>[1]All_Tasks_Billing!K530</f>
        <v>0</v>
      </c>
      <c r="L530" s="45" t="str">
        <f>[1]All_Tasks_Billing!L530</f>
        <v/>
      </c>
      <c r="M530" t="str">
        <f>[1]All_Tasks_Billing!M530</f>
        <v/>
      </c>
      <c r="N530" s="46">
        <f>IF([1]All_Tasks_Billing!N530="",0,[1]All_Tasks_Billing!N530)</f>
        <v>0</v>
      </c>
      <c r="O530" t="str">
        <f>[1]All_Tasks_Billing!O530</f>
        <v/>
      </c>
      <c r="P530" s="47">
        <f>IF([1]All_Tasks_Billing!P530="",0,[1]All_Tasks_Billing!P530)</f>
        <v>2</v>
      </c>
      <c r="Q530" s="47">
        <f>IF([1]All_Tasks_Billing!Q530="",0,[1]All_Tasks_Billing!Q530)</f>
        <v>2</v>
      </c>
      <c r="R530" s="47">
        <f>IF([1]All_Tasks_Billing!R530="",0,[1]All_Tasks_Billing!R530)</f>
        <v>2</v>
      </c>
      <c r="S530" t="str">
        <f>[1]All_Tasks_Billing!S530</f>
        <v/>
      </c>
      <c r="T530" t="str">
        <f>[1]All_Tasks_Billing!T530</f>
        <v/>
      </c>
      <c r="U530" t="str">
        <f>[1]All_Tasks_Billing!U530</f>
        <v/>
      </c>
      <c r="V530">
        <f>[1]All_Tasks_Billing!V530</f>
        <v>15</v>
      </c>
      <c r="W530" s="48">
        <f>[1]All_Tasks_Billing!W530</f>
        <v>150</v>
      </c>
      <c r="X530">
        <f>[1]All_Tasks_Billing!X530</f>
        <v>24331.724999999999</v>
      </c>
      <c r="Y530">
        <f>[1]All_Tasks_Billing!Y530</f>
        <v>1</v>
      </c>
      <c r="Z530" s="49">
        <f>[1]All_Tasks_Billing!Z530</f>
        <v>0</v>
      </c>
      <c r="AA530" s="45" t="str">
        <f>[1]All_Tasks_Billing!AA530</f>
        <v/>
      </c>
      <c r="AB530" t="str">
        <f>[1]All_Tasks_Billing!AB530</f>
        <v/>
      </c>
      <c r="AC530" s="48">
        <f>[1]All_Tasks_Billing!AC530</f>
        <v>0</v>
      </c>
      <c r="AD530" s="48">
        <f>[1]All_Tasks_Billing!AD530</f>
        <v>0</v>
      </c>
      <c r="AE530" s="48">
        <f>[1]All_Tasks_Billing!AE530</f>
        <v>0</v>
      </c>
      <c r="AF530" s="48">
        <f>[1]All_Tasks_Billing!AF530</f>
        <v>0</v>
      </c>
      <c r="AG530" s="48">
        <f>[1]All_Tasks_Billing!AG530</f>
        <v>0</v>
      </c>
      <c r="AH530" s="48">
        <f>[1]All_Tasks_Billing!AH530</f>
        <v>8.5999999999999993E-2</v>
      </c>
      <c r="AI530" s="48">
        <f>[1]All_Tasks_Billing!AI530</f>
        <v>0</v>
      </c>
      <c r="AJ530" s="48">
        <f>[1]All_Tasks_Billing!AJ530</f>
        <v>0</v>
      </c>
      <c r="AK530" s="48">
        <f>[1]All_Tasks_Billing!AK530</f>
        <v>0</v>
      </c>
      <c r="AL530" s="48">
        <f>[1]All_Tasks_Billing!AL530</f>
        <v>0</v>
      </c>
      <c r="AM530" s="48">
        <f>[1]All_Tasks_Billing!AM530</f>
        <v>0</v>
      </c>
      <c r="AN530" s="48">
        <f>[1]All_Tasks_Billing!AN530</f>
        <v>0</v>
      </c>
      <c r="AO530" s="48">
        <f>[1]All_Tasks_Billing!AO530</f>
        <v>0</v>
      </c>
      <c r="AP530" s="48">
        <f>[1]All_Tasks_Billing!AP530</f>
        <v>8.5999999999999993E-2</v>
      </c>
      <c r="AQ530" s="48">
        <f>[1]All_Tasks_Billing!AQ530</f>
        <v>0</v>
      </c>
      <c r="AR530" s="48">
        <f>[1]All_Tasks_Billing!AR530</f>
        <v>0</v>
      </c>
      <c r="AS530" s="48">
        <f>[1]All_Tasks_Billing!AS530</f>
        <v>0</v>
      </c>
      <c r="AT530" s="48">
        <f>[1]All_Tasks_Billing!AT530</f>
        <v>0</v>
      </c>
      <c r="AU530" s="50" t="str">
        <f t="shared" si="144"/>
        <v/>
      </c>
      <c r="AV530" s="50" t="str">
        <f t="shared" si="145"/>
        <v/>
      </c>
      <c r="AW530" s="50" t="str">
        <f t="shared" si="146"/>
        <v/>
      </c>
      <c r="AX530" s="50" t="str">
        <f t="shared" ca="1" si="147"/>
        <v>Not Completed</v>
      </c>
      <c r="AY530" s="50" t="str">
        <f t="shared" ca="1" si="148"/>
        <v>Not Completed</v>
      </c>
      <c r="AZ530" s="50" t="str">
        <f t="shared" ca="1" si="149"/>
        <v>Not Completed</v>
      </c>
      <c r="BA530" s="48">
        <f t="shared" si="150"/>
        <v>0</v>
      </c>
      <c r="BB530" s="45" t="str">
        <f t="shared" si="151"/>
        <v/>
      </c>
      <c r="BC530" s="50" t="str">
        <f t="shared" si="152"/>
        <v/>
      </c>
      <c r="BD530" s="48">
        <f t="shared" si="153"/>
        <v>0</v>
      </c>
      <c r="BE530" s="50" t="str">
        <f t="shared" si="154"/>
        <v>Not Started</v>
      </c>
      <c r="BF530" s="51">
        <f t="shared" si="155"/>
        <v>1</v>
      </c>
      <c r="BG530" s="51">
        <f t="shared" si="156"/>
        <v>0</v>
      </c>
      <c r="BH530" s="50" t="str">
        <f t="shared" si="157"/>
        <v/>
      </c>
      <c r="BI530" s="50" t="str">
        <f t="shared" si="158"/>
        <v/>
      </c>
      <c r="BJ530" s="50" t="str">
        <f t="shared" si="159"/>
        <v/>
      </c>
      <c r="BK530" s="50" t="str">
        <f t="shared" si="160"/>
        <v xml:space="preserve">Not Started |  | </v>
      </c>
      <c r="BL530" s="49" t="str">
        <f t="shared" ca="1" si="161"/>
        <v/>
      </c>
    </row>
    <row r="531" spans="1:64" x14ac:dyDescent="0.25">
      <c r="A531" t="str">
        <f>[1]All_Tasks_Billing!A531</f>
        <v>LAS16.PPM10</v>
      </c>
      <c r="B531" t="str">
        <f>[1]All_Tasks_Billing!B531</f>
        <v>PPM</v>
      </c>
      <c r="C531" t="str">
        <f>[1]All_Tasks_Billing!C531</f>
        <v>10.2.20</v>
      </c>
      <c r="D531" t="str">
        <f>[1]All_Tasks_Billing!D531</f>
        <v>PDU</v>
      </c>
      <c r="E531" t="str">
        <f>[1]All_Tasks_Billing!E531</f>
        <v>Circuit Breakers -Secondary</v>
      </c>
      <c r="F531" t="str">
        <f>IF([1]All_Tasks_Billing!F531="","",[1]All_Tasks_Billing!F531)</f>
        <v>400AF / 400AT</v>
      </c>
      <c r="G531" t="str">
        <f>IF([1]All_Tasks_Billing!G531="","",[1]All_Tasks_Billing!G531)</f>
        <v/>
      </c>
      <c r="H531" s="45" t="str">
        <f>[1]All_Tasks_Billing!H531</f>
        <v/>
      </c>
      <c r="I531" t="str">
        <f>IF([1]All_Tasks_Billing!I531="","",[1]All_Tasks_Billing!I531)</f>
        <v/>
      </c>
      <c r="J531" t="str">
        <f>IF([1]All_Tasks_Billing!J531="","",[1]All_Tasks_Billing!J531)</f>
        <v/>
      </c>
      <c r="K531" t="b">
        <f>[1]All_Tasks_Billing!K531</f>
        <v>0</v>
      </c>
      <c r="L531" s="45" t="str">
        <f>[1]All_Tasks_Billing!L531</f>
        <v/>
      </c>
      <c r="M531" t="str">
        <f>[1]All_Tasks_Billing!M531</f>
        <v/>
      </c>
      <c r="N531" s="46">
        <f>IF([1]All_Tasks_Billing!N531="",0,[1]All_Tasks_Billing!N531)</f>
        <v>0</v>
      </c>
      <c r="O531" t="str">
        <f>[1]All_Tasks_Billing!O531</f>
        <v/>
      </c>
      <c r="P531" s="47">
        <f>IF([1]All_Tasks_Billing!P531="",0,[1]All_Tasks_Billing!P531)</f>
        <v>2</v>
      </c>
      <c r="Q531" s="47">
        <f>IF([1]All_Tasks_Billing!Q531="",0,[1]All_Tasks_Billing!Q531)</f>
        <v>2</v>
      </c>
      <c r="R531" s="47">
        <f>IF([1]All_Tasks_Billing!R531="",0,[1]All_Tasks_Billing!R531)</f>
        <v>2</v>
      </c>
      <c r="S531" t="str">
        <f>[1]All_Tasks_Billing!S531</f>
        <v/>
      </c>
      <c r="T531" t="str">
        <f>[1]All_Tasks_Billing!T531</f>
        <v/>
      </c>
      <c r="U531" t="str">
        <f>[1]All_Tasks_Billing!U531</f>
        <v/>
      </c>
      <c r="V531">
        <f>[1]All_Tasks_Billing!V531</f>
        <v>15</v>
      </c>
      <c r="W531" s="48">
        <f>[1]All_Tasks_Billing!W531</f>
        <v>150</v>
      </c>
      <c r="X531">
        <f>[1]All_Tasks_Billing!X531</f>
        <v>24331.724999999999</v>
      </c>
      <c r="Y531">
        <f>[1]All_Tasks_Billing!Y531</f>
        <v>1</v>
      </c>
      <c r="Z531" s="49">
        <f>[1]All_Tasks_Billing!Z531</f>
        <v>0</v>
      </c>
      <c r="AA531" s="45" t="str">
        <f>[1]All_Tasks_Billing!AA531</f>
        <v/>
      </c>
      <c r="AB531" t="str">
        <f>[1]All_Tasks_Billing!AB531</f>
        <v/>
      </c>
      <c r="AC531" s="48">
        <f>[1]All_Tasks_Billing!AC531</f>
        <v>0</v>
      </c>
      <c r="AD531" s="48">
        <f>[1]All_Tasks_Billing!AD531</f>
        <v>0</v>
      </c>
      <c r="AE531" s="48">
        <f>[1]All_Tasks_Billing!AE531</f>
        <v>0</v>
      </c>
      <c r="AF531" s="48">
        <f>[1]All_Tasks_Billing!AF531</f>
        <v>0</v>
      </c>
      <c r="AG531" s="48">
        <f>[1]All_Tasks_Billing!AG531</f>
        <v>0</v>
      </c>
      <c r="AH531" s="48">
        <f>[1]All_Tasks_Billing!AH531</f>
        <v>8.5999999999999993E-2</v>
      </c>
      <c r="AI531" s="48">
        <f>[1]All_Tasks_Billing!AI531</f>
        <v>0</v>
      </c>
      <c r="AJ531" s="48">
        <f>[1]All_Tasks_Billing!AJ531</f>
        <v>0</v>
      </c>
      <c r="AK531" s="48">
        <f>[1]All_Tasks_Billing!AK531</f>
        <v>0</v>
      </c>
      <c r="AL531" s="48">
        <f>[1]All_Tasks_Billing!AL531</f>
        <v>0</v>
      </c>
      <c r="AM531" s="48">
        <f>[1]All_Tasks_Billing!AM531</f>
        <v>0</v>
      </c>
      <c r="AN531" s="48">
        <f>[1]All_Tasks_Billing!AN531</f>
        <v>0</v>
      </c>
      <c r="AO531" s="48">
        <f>[1]All_Tasks_Billing!AO531</f>
        <v>0</v>
      </c>
      <c r="AP531" s="48">
        <f>[1]All_Tasks_Billing!AP531</f>
        <v>8.5999999999999993E-2</v>
      </c>
      <c r="AQ531" s="48">
        <f>[1]All_Tasks_Billing!AQ531</f>
        <v>0</v>
      </c>
      <c r="AR531" s="48">
        <f>[1]All_Tasks_Billing!AR531</f>
        <v>0</v>
      </c>
      <c r="AS531" s="48">
        <f>[1]All_Tasks_Billing!AS531</f>
        <v>0</v>
      </c>
      <c r="AT531" s="48">
        <f>[1]All_Tasks_Billing!AT531</f>
        <v>0</v>
      </c>
      <c r="AU531" s="50" t="str">
        <f t="shared" si="144"/>
        <v/>
      </c>
      <c r="AV531" s="50" t="str">
        <f t="shared" si="145"/>
        <v/>
      </c>
      <c r="AW531" s="50" t="str">
        <f t="shared" si="146"/>
        <v/>
      </c>
      <c r="AX531" s="50" t="str">
        <f t="shared" ca="1" si="147"/>
        <v>Not Completed</v>
      </c>
      <c r="AY531" s="50" t="str">
        <f t="shared" ca="1" si="148"/>
        <v>Not Completed</v>
      </c>
      <c r="AZ531" s="50" t="str">
        <f t="shared" ca="1" si="149"/>
        <v>Not Completed</v>
      </c>
      <c r="BA531" s="48">
        <f t="shared" si="150"/>
        <v>0</v>
      </c>
      <c r="BB531" s="45" t="str">
        <f t="shared" si="151"/>
        <v/>
      </c>
      <c r="BC531" s="50" t="str">
        <f t="shared" si="152"/>
        <v/>
      </c>
      <c r="BD531" s="48">
        <f t="shared" si="153"/>
        <v>0</v>
      </c>
      <c r="BE531" s="50" t="str">
        <f t="shared" si="154"/>
        <v>Not Started</v>
      </c>
      <c r="BF531" s="51">
        <f t="shared" si="155"/>
        <v>1</v>
      </c>
      <c r="BG531" s="51">
        <f t="shared" si="156"/>
        <v>0</v>
      </c>
      <c r="BH531" s="50" t="str">
        <f t="shared" si="157"/>
        <v/>
      </c>
      <c r="BI531" s="50" t="str">
        <f t="shared" si="158"/>
        <v/>
      </c>
      <c r="BJ531" s="50" t="str">
        <f t="shared" si="159"/>
        <v/>
      </c>
      <c r="BK531" s="50" t="str">
        <f t="shared" si="160"/>
        <v xml:space="preserve">Not Started |  | </v>
      </c>
      <c r="BL531" s="49" t="str">
        <f t="shared" ca="1" si="161"/>
        <v/>
      </c>
    </row>
    <row r="532" spans="1:64" x14ac:dyDescent="0.25">
      <c r="A532" t="str">
        <f>[1]All_Tasks_Billing!A532</f>
        <v>LAS16.PPM10</v>
      </c>
      <c r="B532" t="str">
        <f>[1]All_Tasks_Billing!B532</f>
        <v>PPM</v>
      </c>
      <c r="C532" t="str">
        <f>[1]All_Tasks_Billing!C532</f>
        <v>10.2.21</v>
      </c>
      <c r="D532" t="str">
        <f>[1]All_Tasks_Billing!D532</f>
        <v>PDU</v>
      </c>
      <c r="E532" t="str">
        <f>[1]All_Tasks_Billing!E532</f>
        <v>Circuit Breakers -Secondary</v>
      </c>
      <c r="F532" t="str">
        <f>IF([1]All_Tasks_Billing!F532="","",[1]All_Tasks_Billing!F532)</f>
        <v>400AF / 400AT</v>
      </c>
      <c r="G532" t="str">
        <f>IF([1]All_Tasks_Billing!G532="","",[1]All_Tasks_Billing!G532)</f>
        <v/>
      </c>
      <c r="H532" s="45" t="str">
        <f>[1]All_Tasks_Billing!H532</f>
        <v/>
      </c>
      <c r="I532" t="str">
        <f>IF([1]All_Tasks_Billing!I532="","",[1]All_Tasks_Billing!I532)</f>
        <v/>
      </c>
      <c r="J532" t="str">
        <f>IF([1]All_Tasks_Billing!J532="","",[1]All_Tasks_Billing!J532)</f>
        <v/>
      </c>
      <c r="K532" t="b">
        <f>[1]All_Tasks_Billing!K532</f>
        <v>0</v>
      </c>
      <c r="L532" s="45" t="str">
        <f>[1]All_Tasks_Billing!L532</f>
        <v/>
      </c>
      <c r="M532" t="str">
        <f>[1]All_Tasks_Billing!M532</f>
        <v/>
      </c>
      <c r="N532" s="46">
        <f>IF([1]All_Tasks_Billing!N532="",0,[1]All_Tasks_Billing!N532)</f>
        <v>0</v>
      </c>
      <c r="O532" t="str">
        <f>[1]All_Tasks_Billing!O532</f>
        <v/>
      </c>
      <c r="P532" s="47">
        <f>IF([1]All_Tasks_Billing!P532="",0,[1]All_Tasks_Billing!P532)</f>
        <v>2</v>
      </c>
      <c r="Q532" s="47">
        <f>IF([1]All_Tasks_Billing!Q532="",0,[1]All_Tasks_Billing!Q532)</f>
        <v>2</v>
      </c>
      <c r="R532" s="47">
        <f>IF([1]All_Tasks_Billing!R532="",0,[1]All_Tasks_Billing!R532)</f>
        <v>2</v>
      </c>
      <c r="S532" t="str">
        <f>[1]All_Tasks_Billing!S532</f>
        <v/>
      </c>
      <c r="T532" t="str">
        <f>[1]All_Tasks_Billing!T532</f>
        <v/>
      </c>
      <c r="U532" t="str">
        <f>[1]All_Tasks_Billing!U532</f>
        <v/>
      </c>
      <c r="V532">
        <f>[1]All_Tasks_Billing!V532</f>
        <v>15</v>
      </c>
      <c r="W532" s="48">
        <f>[1]All_Tasks_Billing!W532</f>
        <v>150</v>
      </c>
      <c r="X532">
        <f>[1]All_Tasks_Billing!X532</f>
        <v>24331.724999999999</v>
      </c>
      <c r="Y532">
        <f>[1]All_Tasks_Billing!Y532</f>
        <v>1</v>
      </c>
      <c r="Z532" s="49">
        <f>[1]All_Tasks_Billing!Z532</f>
        <v>0</v>
      </c>
      <c r="AA532" s="45" t="str">
        <f>[1]All_Tasks_Billing!AA532</f>
        <v/>
      </c>
      <c r="AB532" t="str">
        <f>[1]All_Tasks_Billing!AB532</f>
        <v/>
      </c>
      <c r="AC532" s="48">
        <f>[1]All_Tasks_Billing!AC532</f>
        <v>0</v>
      </c>
      <c r="AD532" s="48">
        <f>[1]All_Tasks_Billing!AD532</f>
        <v>0</v>
      </c>
      <c r="AE532" s="48">
        <f>[1]All_Tasks_Billing!AE532</f>
        <v>0</v>
      </c>
      <c r="AF532" s="48">
        <f>[1]All_Tasks_Billing!AF532</f>
        <v>0</v>
      </c>
      <c r="AG532" s="48">
        <f>[1]All_Tasks_Billing!AG532</f>
        <v>0</v>
      </c>
      <c r="AH532" s="48">
        <f>[1]All_Tasks_Billing!AH532</f>
        <v>8.5999999999999993E-2</v>
      </c>
      <c r="AI532" s="48">
        <f>[1]All_Tasks_Billing!AI532</f>
        <v>0</v>
      </c>
      <c r="AJ532" s="48">
        <f>[1]All_Tasks_Billing!AJ532</f>
        <v>0</v>
      </c>
      <c r="AK532" s="48">
        <f>[1]All_Tasks_Billing!AK532</f>
        <v>0</v>
      </c>
      <c r="AL532" s="48">
        <f>[1]All_Tasks_Billing!AL532</f>
        <v>0</v>
      </c>
      <c r="AM532" s="48">
        <f>[1]All_Tasks_Billing!AM532</f>
        <v>0</v>
      </c>
      <c r="AN532" s="48">
        <f>[1]All_Tasks_Billing!AN532</f>
        <v>0</v>
      </c>
      <c r="AO532" s="48">
        <f>[1]All_Tasks_Billing!AO532</f>
        <v>0</v>
      </c>
      <c r="AP532" s="48">
        <f>[1]All_Tasks_Billing!AP532</f>
        <v>8.5999999999999993E-2</v>
      </c>
      <c r="AQ532" s="48">
        <f>[1]All_Tasks_Billing!AQ532</f>
        <v>0</v>
      </c>
      <c r="AR532" s="48">
        <f>[1]All_Tasks_Billing!AR532</f>
        <v>0</v>
      </c>
      <c r="AS532" s="48">
        <f>[1]All_Tasks_Billing!AS532</f>
        <v>0</v>
      </c>
      <c r="AT532" s="48">
        <f>[1]All_Tasks_Billing!AT532</f>
        <v>0</v>
      </c>
      <c r="AU532" s="50" t="str">
        <f t="shared" si="144"/>
        <v/>
      </c>
      <c r="AV532" s="50" t="str">
        <f t="shared" si="145"/>
        <v/>
      </c>
      <c r="AW532" s="50" t="str">
        <f t="shared" si="146"/>
        <v/>
      </c>
      <c r="AX532" s="50" t="str">
        <f t="shared" ca="1" si="147"/>
        <v>Not Completed</v>
      </c>
      <c r="AY532" s="50" t="str">
        <f t="shared" ca="1" si="148"/>
        <v>Not Completed</v>
      </c>
      <c r="AZ532" s="50" t="str">
        <f t="shared" ca="1" si="149"/>
        <v>Not Completed</v>
      </c>
      <c r="BA532" s="48">
        <f t="shared" si="150"/>
        <v>0</v>
      </c>
      <c r="BB532" s="45" t="str">
        <f t="shared" si="151"/>
        <v/>
      </c>
      <c r="BC532" s="50" t="str">
        <f t="shared" si="152"/>
        <v/>
      </c>
      <c r="BD532" s="48">
        <f t="shared" si="153"/>
        <v>0</v>
      </c>
      <c r="BE532" s="50" t="str">
        <f t="shared" si="154"/>
        <v>Not Started</v>
      </c>
      <c r="BF532" s="51">
        <f t="shared" si="155"/>
        <v>1</v>
      </c>
      <c r="BG532" s="51">
        <f t="shared" si="156"/>
        <v>0</v>
      </c>
      <c r="BH532" s="50" t="str">
        <f t="shared" si="157"/>
        <v/>
      </c>
      <c r="BI532" s="50" t="str">
        <f t="shared" si="158"/>
        <v/>
      </c>
      <c r="BJ532" s="50" t="str">
        <f t="shared" si="159"/>
        <v/>
      </c>
      <c r="BK532" s="50" t="str">
        <f t="shared" si="160"/>
        <v xml:space="preserve">Not Started |  | </v>
      </c>
      <c r="BL532" s="49" t="str">
        <f t="shared" ca="1" si="161"/>
        <v/>
      </c>
    </row>
    <row r="533" spans="1:64" x14ac:dyDescent="0.25">
      <c r="A533" t="str">
        <f>[1]All_Tasks_Billing!A533</f>
        <v>LAS16.PPM10</v>
      </c>
      <c r="B533" t="str">
        <f>[1]All_Tasks_Billing!B533</f>
        <v>PPM</v>
      </c>
      <c r="C533" t="str">
        <f>[1]All_Tasks_Billing!C533</f>
        <v>10.2.22</v>
      </c>
      <c r="D533" t="str">
        <f>[1]All_Tasks_Billing!D533</f>
        <v>PDU</v>
      </c>
      <c r="E533" t="str">
        <f>[1]All_Tasks_Billing!E533</f>
        <v>Circuit Breakers -Secondary</v>
      </c>
      <c r="F533" t="str">
        <f>IF([1]All_Tasks_Billing!F533="","",[1]All_Tasks_Billing!F533)</f>
        <v>400AF / 400AT</v>
      </c>
      <c r="G533" t="str">
        <f>IF([1]All_Tasks_Billing!G533="","",[1]All_Tasks_Billing!G533)</f>
        <v/>
      </c>
      <c r="H533" s="45" t="str">
        <f>[1]All_Tasks_Billing!H533</f>
        <v/>
      </c>
      <c r="I533" t="str">
        <f>IF([1]All_Tasks_Billing!I533="","",[1]All_Tasks_Billing!I533)</f>
        <v/>
      </c>
      <c r="J533" t="str">
        <f>IF([1]All_Tasks_Billing!J533="","",[1]All_Tasks_Billing!J533)</f>
        <v/>
      </c>
      <c r="K533" t="b">
        <f>[1]All_Tasks_Billing!K533</f>
        <v>0</v>
      </c>
      <c r="L533" s="45" t="str">
        <f>[1]All_Tasks_Billing!L533</f>
        <v/>
      </c>
      <c r="M533" t="str">
        <f>[1]All_Tasks_Billing!M533</f>
        <v/>
      </c>
      <c r="N533" s="46">
        <f>IF([1]All_Tasks_Billing!N533="",0,[1]All_Tasks_Billing!N533)</f>
        <v>0</v>
      </c>
      <c r="O533" t="str">
        <f>[1]All_Tasks_Billing!O533</f>
        <v/>
      </c>
      <c r="P533" s="47">
        <f>IF([1]All_Tasks_Billing!P533="",0,[1]All_Tasks_Billing!P533)</f>
        <v>2</v>
      </c>
      <c r="Q533" s="47">
        <f>IF([1]All_Tasks_Billing!Q533="",0,[1]All_Tasks_Billing!Q533)</f>
        <v>2</v>
      </c>
      <c r="R533" s="47">
        <f>IF([1]All_Tasks_Billing!R533="",0,[1]All_Tasks_Billing!R533)</f>
        <v>2</v>
      </c>
      <c r="S533" t="str">
        <f>[1]All_Tasks_Billing!S533</f>
        <v/>
      </c>
      <c r="T533" t="str">
        <f>[1]All_Tasks_Billing!T533</f>
        <v/>
      </c>
      <c r="U533" t="str">
        <f>[1]All_Tasks_Billing!U533</f>
        <v/>
      </c>
      <c r="V533">
        <f>[1]All_Tasks_Billing!V533</f>
        <v>15</v>
      </c>
      <c r="W533" s="48">
        <f>[1]All_Tasks_Billing!W533</f>
        <v>150</v>
      </c>
      <c r="X533">
        <f>[1]All_Tasks_Billing!X533</f>
        <v>24331.724999999999</v>
      </c>
      <c r="Y533">
        <f>[1]All_Tasks_Billing!Y533</f>
        <v>1</v>
      </c>
      <c r="Z533" s="49">
        <f>[1]All_Tasks_Billing!Z533</f>
        <v>0</v>
      </c>
      <c r="AA533" s="45" t="str">
        <f>[1]All_Tasks_Billing!AA533</f>
        <v/>
      </c>
      <c r="AB533" t="str">
        <f>[1]All_Tasks_Billing!AB533</f>
        <v/>
      </c>
      <c r="AC533" s="48">
        <f>[1]All_Tasks_Billing!AC533</f>
        <v>0</v>
      </c>
      <c r="AD533" s="48">
        <f>[1]All_Tasks_Billing!AD533</f>
        <v>0</v>
      </c>
      <c r="AE533" s="48">
        <f>[1]All_Tasks_Billing!AE533</f>
        <v>0</v>
      </c>
      <c r="AF533" s="48">
        <f>[1]All_Tasks_Billing!AF533</f>
        <v>0</v>
      </c>
      <c r="AG533" s="48">
        <f>[1]All_Tasks_Billing!AG533</f>
        <v>0</v>
      </c>
      <c r="AH533" s="48">
        <f>[1]All_Tasks_Billing!AH533</f>
        <v>8.5999999999999993E-2</v>
      </c>
      <c r="AI533" s="48">
        <f>[1]All_Tasks_Billing!AI533</f>
        <v>0</v>
      </c>
      <c r="AJ533" s="48">
        <f>[1]All_Tasks_Billing!AJ533</f>
        <v>0</v>
      </c>
      <c r="AK533" s="48">
        <f>[1]All_Tasks_Billing!AK533</f>
        <v>0</v>
      </c>
      <c r="AL533" s="48">
        <f>[1]All_Tasks_Billing!AL533</f>
        <v>0</v>
      </c>
      <c r="AM533" s="48">
        <f>[1]All_Tasks_Billing!AM533</f>
        <v>0</v>
      </c>
      <c r="AN533" s="48">
        <f>[1]All_Tasks_Billing!AN533</f>
        <v>0</v>
      </c>
      <c r="AO533" s="48">
        <f>[1]All_Tasks_Billing!AO533</f>
        <v>0</v>
      </c>
      <c r="AP533" s="48">
        <f>[1]All_Tasks_Billing!AP533</f>
        <v>8.5999999999999993E-2</v>
      </c>
      <c r="AQ533" s="48">
        <f>[1]All_Tasks_Billing!AQ533</f>
        <v>0</v>
      </c>
      <c r="AR533" s="48">
        <f>[1]All_Tasks_Billing!AR533</f>
        <v>0</v>
      </c>
      <c r="AS533" s="48">
        <f>[1]All_Tasks_Billing!AS533</f>
        <v>0</v>
      </c>
      <c r="AT533" s="48">
        <f>[1]All_Tasks_Billing!AT533</f>
        <v>0</v>
      </c>
      <c r="AU533" s="50" t="str">
        <f t="shared" si="144"/>
        <v/>
      </c>
      <c r="AV533" s="50" t="str">
        <f t="shared" si="145"/>
        <v/>
      </c>
      <c r="AW533" s="50" t="str">
        <f t="shared" si="146"/>
        <v/>
      </c>
      <c r="AX533" s="50" t="str">
        <f t="shared" ca="1" si="147"/>
        <v>Not Completed</v>
      </c>
      <c r="AY533" s="50" t="str">
        <f t="shared" ca="1" si="148"/>
        <v>Not Completed</v>
      </c>
      <c r="AZ533" s="50" t="str">
        <f t="shared" ca="1" si="149"/>
        <v>Not Completed</v>
      </c>
      <c r="BA533" s="48">
        <f t="shared" si="150"/>
        <v>0</v>
      </c>
      <c r="BB533" s="45" t="str">
        <f t="shared" si="151"/>
        <v/>
      </c>
      <c r="BC533" s="50" t="str">
        <f t="shared" si="152"/>
        <v/>
      </c>
      <c r="BD533" s="48">
        <f t="shared" si="153"/>
        <v>0</v>
      </c>
      <c r="BE533" s="50" t="str">
        <f t="shared" si="154"/>
        <v>Not Started</v>
      </c>
      <c r="BF533" s="51">
        <f t="shared" si="155"/>
        <v>1</v>
      </c>
      <c r="BG533" s="51">
        <f t="shared" si="156"/>
        <v>0</v>
      </c>
      <c r="BH533" s="50" t="str">
        <f t="shared" si="157"/>
        <v/>
      </c>
      <c r="BI533" s="50" t="str">
        <f t="shared" si="158"/>
        <v/>
      </c>
      <c r="BJ533" s="50" t="str">
        <f t="shared" si="159"/>
        <v/>
      </c>
      <c r="BK533" s="50" t="str">
        <f t="shared" si="160"/>
        <v xml:space="preserve">Not Started |  | </v>
      </c>
      <c r="BL533" s="49" t="str">
        <f t="shared" ca="1" si="161"/>
        <v/>
      </c>
    </row>
    <row r="534" spans="1:64" x14ac:dyDescent="0.25">
      <c r="A534" t="str">
        <f>[1]All_Tasks_Billing!A534</f>
        <v>LAS16.PPM10</v>
      </c>
      <c r="B534" t="str">
        <f>[1]All_Tasks_Billing!B534</f>
        <v>PPM</v>
      </c>
      <c r="C534" t="str">
        <f>[1]All_Tasks_Billing!C534</f>
        <v>10.2.23</v>
      </c>
      <c r="D534" t="str">
        <f>[1]All_Tasks_Billing!D534</f>
        <v>PDU</v>
      </c>
      <c r="E534" t="str">
        <f>[1]All_Tasks_Billing!E534</f>
        <v>XFMR - Dry-Type, Large</v>
      </c>
      <c r="F534" t="str">
        <f>IF([1]All_Tasks_Billing!F534="","",[1]All_Tasks_Billing!F534)</f>
        <v/>
      </c>
      <c r="G534" t="str">
        <f>IF([1]All_Tasks_Billing!G534="","",[1]All_Tasks_Billing!G534)</f>
        <v/>
      </c>
      <c r="H534" s="45" t="str">
        <f>[1]All_Tasks_Billing!H534</f>
        <v/>
      </c>
      <c r="I534" t="str">
        <f>IF([1]All_Tasks_Billing!I534="","",[1]All_Tasks_Billing!I534)</f>
        <v/>
      </c>
      <c r="J534" t="str">
        <f>IF([1]All_Tasks_Billing!J534="","",[1]All_Tasks_Billing!J534)</f>
        <v/>
      </c>
      <c r="K534" t="b">
        <f>[1]All_Tasks_Billing!K534</f>
        <v>0</v>
      </c>
      <c r="L534" s="45" t="str">
        <f>[1]All_Tasks_Billing!L534</f>
        <v/>
      </c>
      <c r="M534" t="str">
        <f>[1]All_Tasks_Billing!M534</f>
        <v/>
      </c>
      <c r="N534" s="46">
        <f>IF([1]All_Tasks_Billing!N534="",0,[1]All_Tasks_Billing!N534)</f>
        <v>0</v>
      </c>
      <c r="O534" t="str">
        <f>[1]All_Tasks_Billing!O534</f>
        <v/>
      </c>
      <c r="P534" s="47">
        <f>IF([1]All_Tasks_Billing!P534="",0,[1]All_Tasks_Billing!P534)</f>
        <v>4</v>
      </c>
      <c r="Q534" s="47">
        <f>IF([1]All_Tasks_Billing!Q534="",0,[1]All_Tasks_Billing!Q534)</f>
        <v>4</v>
      </c>
      <c r="R534" s="47">
        <f>IF([1]All_Tasks_Billing!R534="",0,[1]All_Tasks_Billing!R534)</f>
        <v>4</v>
      </c>
      <c r="S534" t="str">
        <f>[1]All_Tasks_Billing!S534</f>
        <v/>
      </c>
      <c r="T534" t="str">
        <f>[1]All_Tasks_Billing!T534</f>
        <v/>
      </c>
      <c r="U534" t="str">
        <f>[1]All_Tasks_Billing!U534</f>
        <v/>
      </c>
      <c r="V534">
        <f>[1]All_Tasks_Billing!V534</f>
        <v>15</v>
      </c>
      <c r="W534" s="48">
        <f>[1]All_Tasks_Billing!W534</f>
        <v>150</v>
      </c>
      <c r="X534">
        <f>[1]All_Tasks_Billing!X534</f>
        <v>24331.724999999999</v>
      </c>
      <c r="Y534">
        <f>[1]All_Tasks_Billing!Y534</f>
        <v>1</v>
      </c>
      <c r="Z534" s="49">
        <f>[1]All_Tasks_Billing!Z534</f>
        <v>0</v>
      </c>
      <c r="AA534" s="45" t="str">
        <f>[1]All_Tasks_Billing!AA534</f>
        <v/>
      </c>
      <c r="AB534" t="str">
        <f>[1]All_Tasks_Billing!AB534</f>
        <v/>
      </c>
      <c r="AC534" s="48">
        <f>[1]All_Tasks_Billing!AC534</f>
        <v>0</v>
      </c>
      <c r="AD534" s="48">
        <f>[1]All_Tasks_Billing!AD534</f>
        <v>0</v>
      </c>
      <c r="AE534" s="48">
        <f>[1]All_Tasks_Billing!AE534</f>
        <v>0</v>
      </c>
      <c r="AF534" s="48">
        <f>[1]All_Tasks_Billing!AF534</f>
        <v>0</v>
      </c>
      <c r="AG534" s="48">
        <f>[1]All_Tasks_Billing!AG534</f>
        <v>0</v>
      </c>
      <c r="AH534" s="48">
        <f>[1]All_Tasks_Billing!AH534</f>
        <v>0.17199999999999999</v>
      </c>
      <c r="AI534" s="48">
        <f>[1]All_Tasks_Billing!AI534</f>
        <v>0</v>
      </c>
      <c r="AJ534" s="48">
        <f>[1]All_Tasks_Billing!AJ534</f>
        <v>0</v>
      </c>
      <c r="AK534" s="48">
        <f>[1]All_Tasks_Billing!AK534</f>
        <v>0</v>
      </c>
      <c r="AL534" s="48">
        <f>[1]All_Tasks_Billing!AL534</f>
        <v>0</v>
      </c>
      <c r="AM534" s="48">
        <f>[1]All_Tasks_Billing!AM534</f>
        <v>0</v>
      </c>
      <c r="AN534" s="48">
        <f>[1]All_Tasks_Billing!AN534</f>
        <v>0</v>
      </c>
      <c r="AO534" s="48">
        <f>[1]All_Tasks_Billing!AO534</f>
        <v>0</v>
      </c>
      <c r="AP534" s="48">
        <f>[1]All_Tasks_Billing!AP534</f>
        <v>0.17199999999999999</v>
      </c>
      <c r="AQ534" s="48">
        <f>[1]All_Tasks_Billing!AQ534</f>
        <v>0</v>
      </c>
      <c r="AR534" s="48">
        <f>[1]All_Tasks_Billing!AR534</f>
        <v>0</v>
      </c>
      <c r="AS534" s="48">
        <f>[1]All_Tasks_Billing!AS534</f>
        <v>0</v>
      </c>
      <c r="AT534" s="48">
        <f>[1]All_Tasks_Billing!AT534</f>
        <v>0</v>
      </c>
      <c r="AU534" s="50" t="str">
        <f t="shared" si="144"/>
        <v/>
      </c>
      <c r="AV534" s="50" t="str">
        <f t="shared" si="145"/>
        <v/>
      </c>
      <c r="AW534" s="50" t="str">
        <f t="shared" si="146"/>
        <v/>
      </c>
      <c r="AX534" s="50" t="str">
        <f t="shared" ca="1" si="147"/>
        <v>Not Completed</v>
      </c>
      <c r="AY534" s="50" t="str">
        <f t="shared" ca="1" si="148"/>
        <v>Not Completed</v>
      </c>
      <c r="AZ534" s="50" t="str">
        <f t="shared" ca="1" si="149"/>
        <v>Not Completed</v>
      </c>
      <c r="BA534" s="48">
        <f t="shared" si="150"/>
        <v>0</v>
      </c>
      <c r="BB534" s="45" t="str">
        <f t="shared" si="151"/>
        <v/>
      </c>
      <c r="BC534" s="50" t="str">
        <f t="shared" si="152"/>
        <v/>
      </c>
      <c r="BD534" s="48">
        <f t="shared" si="153"/>
        <v>0</v>
      </c>
      <c r="BE534" s="50" t="str">
        <f t="shared" si="154"/>
        <v>Not Started</v>
      </c>
      <c r="BF534" s="51">
        <f t="shared" si="155"/>
        <v>1</v>
      </c>
      <c r="BG534" s="51">
        <f t="shared" si="156"/>
        <v>0</v>
      </c>
      <c r="BH534" s="50" t="str">
        <f t="shared" si="157"/>
        <v/>
      </c>
      <c r="BI534" s="50" t="str">
        <f t="shared" si="158"/>
        <v/>
      </c>
      <c r="BJ534" s="50" t="str">
        <f t="shared" si="159"/>
        <v/>
      </c>
      <c r="BK534" s="50" t="str">
        <f t="shared" si="160"/>
        <v xml:space="preserve">Not Started |  | </v>
      </c>
      <c r="BL534" s="49" t="str">
        <f t="shared" ca="1" si="161"/>
        <v/>
      </c>
    </row>
    <row r="535" spans="1:64" x14ac:dyDescent="0.25">
      <c r="A535" t="str">
        <f>[1]All_Tasks_Billing!A535</f>
        <v>LAS16.PPM10</v>
      </c>
      <c r="B535" t="str">
        <f>[1]All_Tasks_Billing!B535</f>
        <v>PPM</v>
      </c>
      <c r="C535" t="str">
        <f>[1]All_Tasks_Billing!C535</f>
        <v>10.2.24</v>
      </c>
      <c r="D535" t="str">
        <f>[1]All_Tasks_Billing!D535</f>
        <v>PDU</v>
      </c>
      <c r="E535" t="str">
        <f>[1]All_Tasks_Billing!E535</f>
        <v>XFMR - Dry-Type, Large</v>
      </c>
      <c r="F535" t="str">
        <f>IF([1]All_Tasks_Billing!F535="","",[1]All_Tasks_Billing!F535)</f>
        <v/>
      </c>
      <c r="G535" t="str">
        <f>IF([1]All_Tasks_Billing!G535="","",[1]All_Tasks_Billing!G535)</f>
        <v/>
      </c>
      <c r="H535" s="45" t="str">
        <f>[1]All_Tasks_Billing!H535</f>
        <v/>
      </c>
      <c r="I535" t="str">
        <f>IF([1]All_Tasks_Billing!I535="","",[1]All_Tasks_Billing!I535)</f>
        <v/>
      </c>
      <c r="J535" t="str">
        <f>IF([1]All_Tasks_Billing!J535="","",[1]All_Tasks_Billing!J535)</f>
        <v/>
      </c>
      <c r="K535" t="b">
        <f>[1]All_Tasks_Billing!K535</f>
        <v>0</v>
      </c>
      <c r="L535" s="45" t="str">
        <f>[1]All_Tasks_Billing!L535</f>
        <v/>
      </c>
      <c r="M535" t="str">
        <f>[1]All_Tasks_Billing!M535</f>
        <v/>
      </c>
      <c r="N535" s="46">
        <f>IF([1]All_Tasks_Billing!N535="",0,[1]All_Tasks_Billing!N535)</f>
        <v>0</v>
      </c>
      <c r="O535" t="str">
        <f>[1]All_Tasks_Billing!O535</f>
        <v/>
      </c>
      <c r="P535" s="47">
        <f>IF([1]All_Tasks_Billing!P535="",0,[1]All_Tasks_Billing!P535)</f>
        <v>4</v>
      </c>
      <c r="Q535" s="47">
        <f>IF([1]All_Tasks_Billing!Q535="",0,[1]All_Tasks_Billing!Q535)</f>
        <v>4</v>
      </c>
      <c r="R535" s="47">
        <f>IF([1]All_Tasks_Billing!R535="",0,[1]All_Tasks_Billing!R535)</f>
        <v>4</v>
      </c>
      <c r="S535" t="str">
        <f>[1]All_Tasks_Billing!S535</f>
        <v/>
      </c>
      <c r="T535" t="str">
        <f>[1]All_Tasks_Billing!T535</f>
        <v/>
      </c>
      <c r="U535" t="str">
        <f>[1]All_Tasks_Billing!U535</f>
        <v/>
      </c>
      <c r="V535">
        <f>[1]All_Tasks_Billing!V535</f>
        <v>15</v>
      </c>
      <c r="W535" s="48">
        <f>[1]All_Tasks_Billing!W535</f>
        <v>150</v>
      </c>
      <c r="X535">
        <f>[1]All_Tasks_Billing!X535</f>
        <v>24331.724999999999</v>
      </c>
      <c r="Y535">
        <f>[1]All_Tasks_Billing!Y535</f>
        <v>1</v>
      </c>
      <c r="Z535" s="49">
        <f>[1]All_Tasks_Billing!Z535</f>
        <v>0</v>
      </c>
      <c r="AA535" s="45" t="str">
        <f>[1]All_Tasks_Billing!AA535</f>
        <v/>
      </c>
      <c r="AB535" t="str">
        <f>[1]All_Tasks_Billing!AB535</f>
        <v/>
      </c>
      <c r="AC535" s="48">
        <f>[1]All_Tasks_Billing!AC535</f>
        <v>0</v>
      </c>
      <c r="AD535" s="48">
        <f>[1]All_Tasks_Billing!AD535</f>
        <v>0</v>
      </c>
      <c r="AE535" s="48">
        <f>[1]All_Tasks_Billing!AE535</f>
        <v>0</v>
      </c>
      <c r="AF535" s="48">
        <f>[1]All_Tasks_Billing!AF535</f>
        <v>0</v>
      </c>
      <c r="AG535" s="48">
        <f>[1]All_Tasks_Billing!AG535</f>
        <v>0</v>
      </c>
      <c r="AH535" s="48">
        <f>[1]All_Tasks_Billing!AH535</f>
        <v>0.17199999999999999</v>
      </c>
      <c r="AI535" s="48">
        <f>[1]All_Tasks_Billing!AI535</f>
        <v>0</v>
      </c>
      <c r="AJ535" s="48">
        <f>[1]All_Tasks_Billing!AJ535</f>
        <v>0</v>
      </c>
      <c r="AK535" s="48">
        <f>[1]All_Tasks_Billing!AK535</f>
        <v>0</v>
      </c>
      <c r="AL535" s="48">
        <f>[1]All_Tasks_Billing!AL535</f>
        <v>0</v>
      </c>
      <c r="AM535" s="48">
        <f>[1]All_Tasks_Billing!AM535</f>
        <v>0</v>
      </c>
      <c r="AN535" s="48">
        <f>[1]All_Tasks_Billing!AN535</f>
        <v>0</v>
      </c>
      <c r="AO535" s="48">
        <f>[1]All_Tasks_Billing!AO535</f>
        <v>0</v>
      </c>
      <c r="AP535" s="48">
        <f>[1]All_Tasks_Billing!AP535</f>
        <v>0.17199999999999999</v>
      </c>
      <c r="AQ535" s="48">
        <f>[1]All_Tasks_Billing!AQ535</f>
        <v>0</v>
      </c>
      <c r="AR535" s="48">
        <f>[1]All_Tasks_Billing!AR535</f>
        <v>0</v>
      </c>
      <c r="AS535" s="48">
        <f>[1]All_Tasks_Billing!AS535</f>
        <v>0</v>
      </c>
      <c r="AT535" s="48">
        <f>[1]All_Tasks_Billing!AT535</f>
        <v>0</v>
      </c>
      <c r="AU535" s="50" t="str">
        <f t="shared" si="144"/>
        <v/>
      </c>
      <c r="AV535" s="50" t="str">
        <f t="shared" si="145"/>
        <v/>
      </c>
      <c r="AW535" s="50" t="str">
        <f t="shared" si="146"/>
        <v/>
      </c>
      <c r="AX535" s="50" t="str">
        <f t="shared" ca="1" si="147"/>
        <v>Not Completed</v>
      </c>
      <c r="AY535" s="50" t="str">
        <f t="shared" ca="1" si="148"/>
        <v>Not Completed</v>
      </c>
      <c r="AZ535" s="50" t="str">
        <f t="shared" ca="1" si="149"/>
        <v>Not Completed</v>
      </c>
      <c r="BA535" s="48">
        <f t="shared" si="150"/>
        <v>0</v>
      </c>
      <c r="BB535" s="45" t="str">
        <f t="shared" si="151"/>
        <v/>
      </c>
      <c r="BC535" s="50" t="str">
        <f t="shared" si="152"/>
        <v/>
      </c>
      <c r="BD535" s="48">
        <f t="shared" si="153"/>
        <v>0</v>
      </c>
      <c r="BE535" s="50" t="str">
        <f t="shared" si="154"/>
        <v>Not Started</v>
      </c>
      <c r="BF535" s="51">
        <f t="shared" si="155"/>
        <v>1</v>
      </c>
      <c r="BG535" s="51">
        <f t="shared" si="156"/>
        <v>0</v>
      </c>
      <c r="BH535" s="50" t="str">
        <f t="shared" si="157"/>
        <v/>
      </c>
      <c r="BI535" s="50" t="str">
        <f t="shared" si="158"/>
        <v/>
      </c>
      <c r="BJ535" s="50" t="str">
        <f t="shared" si="159"/>
        <v/>
      </c>
      <c r="BK535" s="50" t="str">
        <f t="shared" si="160"/>
        <v xml:space="preserve">Not Started |  | </v>
      </c>
      <c r="BL535" s="49" t="str">
        <f t="shared" ca="1" si="161"/>
        <v/>
      </c>
    </row>
    <row r="536" spans="1:64" x14ac:dyDescent="0.25">
      <c r="A536" t="str">
        <f>[1]All_Tasks_Billing!A536</f>
        <v>LAS16.PPM10</v>
      </c>
      <c r="B536" t="str">
        <f>[1]All_Tasks_Billing!B536</f>
        <v>PPM</v>
      </c>
      <c r="C536" t="str">
        <f>[1]All_Tasks_Billing!C536</f>
        <v>10.2.25</v>
      </c>
      <c r="D536" t="str">
        <f>[1]All_Tasks_Billing!D536</f>
        <v>PDU</v>
      </c>
      <c r="E536" t="str">
        <f>[1]All_Tasks_Billing!E536</f>
        <v>Switchboard</v>
      </c>
      <c r="F536" t="str">
        <f>IF([1]All_Tasks_Billing!F536="","",[1]All_Tasks_Billing!F536)</f>
        <v/>
      </c>
      <c r="G536" t="str">
        <f>IF([1]All_Tasks_Billing!G536="","",[1]All_Tasks_Billing!G536)</f>
        <v/>
      </c>
      <c r="H536" s="45" t="str">
        <f>[1]All_Tasks_Billing!H536</f>
        <v/>
      </c>
      <c r="I536" t="str">
        <f>IF([1]All_Tasks_Billing!I536="","",[1]All_Tasks_Billing!I536)</f>
        <v/>
      </c>
      <c r="J536" t="str">
        <f>IF([1]All_Tasks_Billing!J536="","",[1]All_Tasks_Billing!J536)</f>
        <v/>
      </c>
      <c r="K536" t="b">
        <f>[1]All_Tasks_Billing!K536</f>
        <v>0</v>
      </c>
      <c r="L536" s="45" t="str">
        <f>[1]All_Tasks_Billing!L536</f>
        <v/>
      </c>
      <c r="M536" t="str">
        <f>[1]All_Tasks_Billing!M536</f>
        <v/>
      </c>
      <c r="N536" s="46">
        <f>IF([1]All_Tasks_Billing!N536="",0,[1]All_Tasks_Billing!N536)</f>
        <v>0</v>
      </c>
      <c r="O536" t="str">
        <f>[1]All_Tasks_Billing!O536</f>
        <v/>
      </c>
      <c r="P536" s="47">
        <f>IF([1]All_Tasks_Billing!P536="",0,[1]All_Tasks_Billing!P536)</f>
        <v>4</v>
      </c>
      <c r="Q536" s="47">
        <f>IF([1]All_Tasks_Billing!Q536="",0,[1]All_Tasks_Billing!Q536)</f>
        <v>4</v>
      </c>
      <c r="R536" s="47">
        <f>IF([1]All_Tasks_Billing!R536="",0,[1]All_Tasks_Billing!R536)</f>
        <v>4</v>
      </c>
      <c r="S536" t="str">
        <f>[1]All_Tasks_Billing!S536</f>
        <v/>
      </c>
      <c r="T536" t="str">
        <f>[1]All_Tasks_Billing!T536</f>
        <v/>
      </c>
      <c r="U536" t="str">
        <f>[1]All_Tasks_Billing!U536</f>
        <v/>
      </c>
      <c r="V536">
        <f>[1]All_Tasks_Billing!V536</f>
        <v>15</v>
      </c>
      <c r="W536" s="48">
        <f>[1]All_Tasks_Billing!W536</f>
        <v>150</v>
      </c>
      <c r="X536">
        <f>[1]All_Tasks_Billing!X536</f>
        <v>24331.724999999999</v>
      </c>
      <c r="Y536">
        <f>[1]All_Tasks_Billing!Y536</f>
        <v>1</v>
      </c>
      <c r="Z536" s="49">
        <f>[1]All_Tasks_Billing!Z536</f>
        <v>0</v>
      </c>
      <c r="AA536" s="45" t="str">
        <f>[1]All_Tasks_Billing!AA536</f>
        <v/>
      </c>
      <c r="AB536" t="str">
        <f>[1]All_Tasks_Billing!AB536</f>
        <v/>
      </c>
      <c r="AC536" s="48">
        <f>[1]All_Tasks_Billing!AC536</f>
        <v>0</v>
      </c>
      <c r="AD536" s="48">
        <f>[1]All_Tasks_Billing!AD536</f>
        <v>0</v>
      </c>
      <c r="AE536" s="48">
        <f>[1]All_Tasks_Billing!AE536</f>
        <v>0</v>
      </c>
      <c r="AF536" s="48">
        <f>[1]All_Tasks_Billing!AF536</f>
        <v>0</v>
      </c>
      <c r="AG536" s="48">
        <f>[1]All_Tasks_Billing!AG536</f>
        <v>0</v>
      </c>
      <c r="AH536" s="48">
        <f>[1]All_Tasks_Billing!AH536</f>
        <v>0.17199999999999999</v>
      </c>
      <c r="AI536" s="48">
        <f>[1]All_Tasks_Billing!AI536</f>
        <v>0</v>
      </c>
      <c r="AJ536" s="48">
        <f>[1]All_Tasks_Billing!AJ536</f>
        <v>0</v>
      </c>
      <c r="AK536" s="48">
        <f>[1]All_Tasks_Billing!AK536</f>
        <v>0</v>
      </c>
      <c r="AL536" s="48">
        <f>[1]All_Tasks_Billing!AL536</f>
        <v>0</v>
      </c>
      <c r="AM536" s="48">
        <f>[1]All_Tasks_Billing!AM536</f>
        <v>0</v>
      </c>
      <c r="AN536" s="48">
        <f>[1]All_Tasks_Billing!AN536</f>
        <v>0</v>
      </c>
      <c r="AO536" s="48">
        <f>[1]All_Tasks_Billing!AO536</f>
        <v>0</v>
      </c>
      <c r="AP536" s="48">
        <f>[1]All_Tasks_Billing!AP536</f>
        <v>0.17199999999999999</v>
      </c>
      <c r="AQ536" s="48">
        <f>[1]All_Tasks_Billing!AQ536</f>
        <v>0</v>
      </c>
      <c r="AR536" s="48">
        <f>[1]All_Tasks_Billing!AR536</f>
        <v>0</v>
      </c>
      <c r="AS536" s="48">
        <f>[1]All_Tasks_Billing!AS536</f>
        <v>0</v>
      </c>
      <c r="AT536" s="48">
        <f>[1]All_Tasks_Billing!AT536</f>
        <v>0</v>
      </c>
      <c r="AU536" s="50" t="str">
        <f t="shared" si="144"/>
        <v/>
      </c>
      <c r="AV536" s="50" t="str">
        <f t="shared" si="145"/>
        <v/>
      </c>
      <c r="AW536" s="50" t="str">
        <f t="shared" si="146"/>
        <v/>
      </c>
      <c r="AX536" s="50" t="str">
        <f t="shared" ca="1" si="147"/>
        <v>Not Completed</v>
      </c>
      <c r="AY536" s="50" t="str">
        <f t="shared" ca="1" si="148"/>
        <v>Not Completed</v>
      </c>
      <c r="AZ536" s="50" t="str">
        <f t="shared" ca="1" si="149"/>
        <v>Not Completed</v>
      </c>
      <c r="BA536" s="48">
        <f t="shared" si="150"/>
        <v>0</v>
      </c>
      <c r="BB536" s="45" t="str">
        <f t="shared" si="151"/>
        <v/>
      </c>
      <c r="BC536" s="50" t="str">
        <f t="shared" si="152"/>
        <v/>
      </c>
      <c r="BD536" s="48">
        <f t="shared" si="153"/>
        <v>0</v>
      </c>
      <c r="BE536" s="50" t="str">
        <f t="shared" si="154"/>
        <v>Not Started</v>
      </c>
      <c r="BF536" s="51">
        <f t="shared" si="155"/>
        <v>1</v>
      </c>
      <c r="BG536" s="51">
        <f t="shared" si="156"/>
        <v>0</v>
      </c>
      <c r="BH536" s="50" t="str">
        <f t="shared" si="157"/>
        <v/>
      </c>
      <c r="BI536" s="50" t="str">
        <f t="shared" si="158"/>
        <v/>
      </c>
      <c r="BJ536" s="50" t="str">
        <f t="shared" si="159"/>
        <v/>
      </c>
      <c r="BK536" s="50" t="str">
        <f t="shared" si="160"/>
        <v xml:space="preserve">Not Started |  | </v>
      </c>
      <c r="BL536" s="49" t="str">
        <f t="shared" ca="1" si="161"/>
        <v/>
      </c>
    </row>
    <row r="537" spans="1:64" x14ac:dyDescent="0.25">
      <c r="A537" t="str">
        <f>[1]All_Tasks_Billing!A537</f>
        <v>LAS16.PPM10</v>
      </c>
      <c r="B537" t="str">
        <f>[1]All_Tasks_Billing!B537</f>
        <v>PPM</v>
      </c>
      <c r="C537" t="str">
        <f>[1]All_Tasks_Billing!C537</f>
        <v>10.2.26</v>
      </c>
      <c r="D537" t="str">
        <f>[1]All_Tasks_Billing!D537</f>
        <v>PDU</v>
      </c>
      <c r="E537" t="str">
        <f>[1]All_Tasks_Billing!E537</f>
        <v>Switchboard</v>
      </c>
      <c r="F537" t="str">
        <f>IF([1]All_Tasks_Billing!F537="","",[1]All_Tasks_Billing!F537)</f>
        <v/>
      </c>
      <c r="G537" t="str">
        <f>IF([1]All_Tasks_Billing!G537="","",[1]All_Tasks_Billing!G537)</f>
        <v/>
      </c>
      <c r="H537" s="45" t="str">
        <f>[1]All_Tasks_Billing!H537</f>
        <v/>
      </c>
      <c r="I537" t="str">
        <f>IF([1]All_Tasks_Billing!I537="","",[1]All_Tasks_Billing!I537)</f>
        <v/>
      </c>
      <c r="J537" t="str">
        <f>IF([1]All_Tasks_Billing!J537="","",[1]All_Tasks_Billing!J537)</f>
        <v/>
      </c>
      <c r="K537" t="b">
        <f>[1]All_Tasks_Billing!K537</f>
        <v>0</v>
      </c>
      <c r="L537" s="45" t="str">
        <f>[1]All_Tasks_Billing!L537</f>
        <v/>
      </c>
      <c r="M537" t="str">
        <f>[1]All_Tasks_Billing!M537</f>
        <v/>
      </c>
      <c r="N537" s="46">
        <f>IF([1]All_Tasks_Billing!N537="",0,[1]All_Tasks_Billing!N537)</f>
        <v>0</v>
      </c>
      <c r="O537" t="str">
        <f>[1]All_Tasks_Billing!O537</f>
        <v/>
      </c>
      <c r="P537" s="47">
        <f>IF([1]All_Tasks_Billing!P537="",0,[1]All_Tasks_Billing!P537)</f>
        <v>4</v>
      </c>
      <c r="Q537" s="47">
        <f>IF([1]All_Tasks_Billing!Q537="",0,[1]All_Tasks_Billing!Q537)</f>
        <v>4</v>
      </c>
      <c r="R537" s="47">
        <f>IF([1]All_Tasks_Billing!R537="",0,[1]All_Tasks_Billing!R537)</f>
        <v>4</v>
      </c>
      <c r="S537" t="str">
        <f>[1]All_Tasks_Billing!S537</f>
        <v/>
      </c>
      <c r="T537" t="str">
        <f>[1]All_Tasks_Billing!T537</f>
        <v/>
      </c>
      <c r="U537" t="str">
        <f>[1]All_Tasks_Billing!U537</f>
        <v/>
      </c>
      <c r="V537">
        <f>[1]All_Tasks_Billing!V537</f>
        <v>15</v>
      </c>
      <c r="W537" s="48">
        <f>[1]All_Tasks_Billing!W537</f>
        <v>150</v>
      </c>
      <c r="X537">
        <f>[1]All_Tasks_Billing!X537</f>
        <v>24331.724999999999</v>
      </c>
      <c r="Y537">
        <f>[1]All_Tasks_Billing!Y537</f>
        <v>1</v>
      </c>
      <c r="Z537" s="49">
        <f>[1]All_Tasks_Billing!Z537</f>
        <v>0</v>
      </c>
      <c r="AA537" s="45" t="str">
        <f>[1]All_Tasks_Billing!AA537</f>
        <v/>
      </c>
      <c r="AB537" t="str">
        <f>[1]All_Tasks_Billing!AB537</f>
        <v/>
      </c>
      <c r="AC537" s="48">
        <f>[1]All_Tasks_Billing!AC537</f>
        <v>0</v>
      </c>
      <c r="AD537" s="48">
        <f>[1]All_Tasks_Billing!AD537</f>
        <v>0</v>
      </c>
      <c r="AE537" s="48">
        <f>[1]All_Tasks_Billing!AE537</f>
        <v>0</v>
      </c>
      <c r="AF537" s="48">
        <f>[1]All_Tasks_Billing!AF537</f>
        <v>0</v>
      </c>
      <c r="AG537" s="48">
        <f>[1]All_Tasks_Billing!AG537</f>
        <v>0</v>
      </c>
      <c r="AH537" s="48">
        <f>[1]All_Tasks_Billing!AH537</f>
        <v>0.17199999999999999</v>
      </c>
      <c r="AI537" s="48">
        <f>[1]All_Tasks_Billing!AI537</f>
        <v>0</v>
      </c>
      <c r="AJ537" s="48">
        <f>[1]All_Tasks_Billing!AJ537</f>
        <v>0</v>
      </c>
      <c r="AK537" s="48">
        <f>[1]All_Tasks_Billing!AK537</f>
        <v>0</v>
      </c>
      <c r="AL537" s="48">
        <f>[1]All_Tasks_Billing!AL537</f>
        <v>0</v>
      </c>
      <c r="AM537" s="48">
        <f>[1]All_Tasks_Billing!AM537</f>
        <v>0</v>
      </c>
      <c r="AN537" s="48">
        <f>[1]All_Tasks_Billing!AN537</f>
        <v>0</v>
      </c>
      <c r="AO537" s="48">
        <f>[1]All_Tasks_Billing!AO537</f>
        <v>0</v>
      </c>
      <c r="AP537" s="48">
        <f>[1]All_Tasks_Billing!AP537</f>
        <v>0.17199999999999999</v>
      </c>
      <c r="AQ537" s="48">
        <f>[1]All_Tasks_Billing!AQ537</f>
        <v>0</v>
      </c>
      <c r="AR537" s="48">
        <f>[1]All_Tasks_Billing!AR537</f>
        <v>0</v>
      </c>
      <c r="AS537" s="48">
        <f>[1]All_Tasks_Billing!AS537</f>
        <v>0</v>
      </c>
      <c r="AT537" s="48">
        <f>[1]All_Tasks_Billing!AT537</f>
        <v>0</v>
      </c>
      <c r="AU537" s="50" t="str">
        <f t="shared" si="144"/>
        <v/>
      </c>
      <c r="AV537" s="50" t="str">
        <f t="shared" si="145"/>
        <v/>
      </c>
      <c r="AW537" s="50" t="str">
        <f t="shared" si="146"/>
        <v/>
      </c>
      <c r="AX537" s="50" t="str">
        <f t="shared" ca="1" si="147"/>
        <v>Not Completed</v>
      </c>
      <c r="AY537" s="50" t="str">
        <f t="shared" ca="1" si="148"/>
        <v>Not Completed</v>
      </c>
      <c r="AZ537" s="50" t="str">
        <f t="shared" ca="1" si="149"/>
        <v>Not Completed</v>
      </c>
      <c r="BA537" s="48">
        <f t="shared" si="150"/>
        <v>0</v>
      </c>
      <c r="BB537" s="45" t="str">
        <f t="shared" si="151"/>
        <v/>
      </c>
      <c r="BC537" s="50" t="str">
        <f t="shared" si="152"/>
        <v/>
      </c>
      <c r="BD537" s="48">
        <f t="shared" si="153"/>
        <v>0</v>
      </c>
      <c r="BE537" s="50" t="str">
        <f t="shared" si="154"/>
        <v>Not Started</v>
      </c>
      <c r="BF537" s="51">
        <f t="shared" si="155"/>
        <v>1</v>
      </c>
      <c r="BG537" s="51">
        <f t="shared" si="156"/>
        <v>0</v>
      </c>
      <c r="BH537" s="50" t="str">
        <f t="shared" si="157"/>
        <v/>
      </c>
      <c r="BI537" s="50" t="str">
        <f t="shared" si="158"/>
        <v/>
      </c>
      <c r="BJ537" s="50" t="str">
        <f t="shared" si="159"/>
        <v/>
      </c>
      <c r="BK537" s="50" t="str">
        <f t="shared" si="160"/>
        <v xml:space="preserve">Not Started |  | </v>
      </c>
      <c r="BL537" s="49" t="str">
        <f t="shared" ca="1" si="161"/>
        <v/>
      </c>
    </row>
    <row r="538" spans="1:64" x14ac:dyDescent="0.25">
      <c r="A538" t="str">
        <f>[1]All_Tasks_Billing!A538</f>
        <v>LAS16.PPM10</v>
      </c>
      <c r="B538" t="str">
        <f>[1]All_Tasks_Billing!B538</f>
        <v>PPM</v>
      </c>
      <c r="C538" t="str">
        <f>[1]All_Tasks_Billing!C538</f>
        <v>10.2.27</v>
      </c>
      <c r="D538" t="str">
        <f>[1]All_Tasks_Billing!D538</f>
        <v>PDU</v>
      </c>
      <c r="E538" t="str">
        <f>[1]All_Tasks_Billing!E538</f>
        <v>PDU Load Bank</v>
      </c>
      <c r="F538" t="str">
        <f>IF([1]All_Tasks_Billing!F538="","",[1]All_Tasks_Billing!F538)</f>
        <v/>
      </c>
      <c r="G538" t="str">
        <f>IF([1]All_Tasks_Billing!G538="","",[1]All_Tasks_Billing!G538)</f>
        <v/>
      </c>
      <c r="H538" s="45" t="str">
        <f>[1]All_Tasks_Billing!H538</f>
        <v/>
      </c>
      <c r="I538" t="str">
        <f>IF([1]All_Tasks_Billing!I538="","",[1]All_Tasks_Billing!I538)</f>
        <v/>
      </c>
      <c r="J538" t="str">
        <f>IF([1]All_Tasks_Billing!J538="","",[1]All_Tasks_Billing!J538)</f>
        <v/>
      </c>
      <c r="K538" t="b">
        <f>[1]All_Tasks_Billing!K538</f>
        <v>0</v>
      </c>
      <c r="L538" s="45" t="str">
        <f>[1]All_Tasks_Billing!L538</f>
        <v/>
      </c>
      <c r="M538" t="str">
        <f>[1]All_Tasks_Billing!M538</f>
        <v/>
      </c>
      <c r="N538" s="46">
        <f>IF([1]All_Tasks_Billing!N538="",0,[1]All_Tasks_Billing!N538)</f>
        <v>0</v>
      </c>
      <c r="O538" t="str">
        <f>[1]All_Tasks_Billing!O538</f>
        <v/>
      </c>
      <c r="P538" s="47">
        <f>IF([1]All_Tasks_Billing!P538="",0,[1]All_Tasks_Billing!P538)</f>
        <v>5</v>
      </c>
      <c r="Q538" s="47">
        <f>IF([1]All_Tasks_Billing!Q538="",0,[1]All_Tasks_Billing!Q538)</f>
        <v>5</v>
      </c>
      <c r="R538" s="47">
        <f>IF([1]All_Tasks_Billing!R538="",0,[1]All_Tasks_Billing!R538)</f>
        <v>5</v>
      </c>
      <c r="S538" t="str">
        <f>[1]All_Tasks_Billing!S538</f>
        <v/>
      </c>
      <c r="T538" t="str">
        <f>[1]All_Tasks_Billing!T538</f>
        <v/>
      </c>
      <c r="U538" t="str">
        <f>[1]All_Tasks_Billing!U538</f>
        <v/>
      </c>
      <c r="V538">
        <f>[1]All_Tasks_Billing!V538</f>
        <v>15</v>
      </c>
      <c r="W538" s="48">
        <f>[1]All_Tasks_Billing!W538</f>
        <v>150</v>
      </c>
      <c r="X538">
        <f>[1]All_Tasks_Billing!X538</f>
        <v>24331.724999999999</v>
      </c>
      <c r="Y538">
        <f>[1]All_Tasks_Billing!Y538</f>
        <v>1</v>
      </c>
      <c r="Z538" s="49">
        <f>[1]All_Tasks_Billing!Z538</f>
        <v>0</v>
      </c>
      <c r="AA538" s="45" t="str">
        <f>[1]All_Tasks_Billing!AA538</f>
        <v/>
      </c>
      <c r="AB538" t="str">
        <f>[1]All_Tasks_Billing!AB538</f>
        <v/>
      </c>
      <c r="AC538" s="48">
        <f>[1]All_Tasks_Billing!AC538</f>
        <v>0</v>
      </c>
      <c r="AD538" s="48">
        <f>[1]All_Tasks_Billing!AD538</f>
        <v>0</v>
      </c>
      <c r="AE538" s="48">
        <f>[1]All_Tasks_Billing!AE538</f>
        <v>0</v>
      </c>
      <c r="AF538" s="48">
        <f>[1]All_Tasks_Billing!AF538</f>
        <v>0</v>
      </c>
      <c r="AG538" s="48">
        <f>[1]All_Tasks_Billing!AG538</f>
        <v>0</v>
      </c>
      <c r="AH538" s="48">
        <f>[1]All_Tasks_Billing!AH538</f>
        <v>0.21499999999999997</v>
      </c>
      <c r="AI538" s="48">
        <f>[1]All_Tasks_Billing!AI538</f>
        <v>0</v>
      </c>
      <c r="AJ538" s="48">
        <f>[1]All_Tasks_Billing!AJ538</f>
        <v>0</v>
      </c>
      <c r="AK538" s="48">
        <f>[1]All_Tasks_Billing!AK538</f>
        <v>0</v>
      </c>
      <c r="AL538" s="48">
        <f>[1]All_Tasks_Billing!AL538</f>
        <v>0</v>
      </c>
      <c r="AM538" s="48">
        <f>[1]All_Tasks_Billing!AM538</f>
        <v>0</v>
      </c>
      <c r="AN538" s="48">
        <f>[1]All_Tasks_Billing!AN538</f>
        <v>0</v>
      </c>
      <c r="AO538" s="48">
        <f>[1]All_Tasks_Billing!AO538</f>
        <v>0</v>
      </c>
      <c r="AP538" s="48">
        <f>[1]All_Tasks_Billing!AP538</f>
        <v>0.21499999999999997</v>
      </c>
      <c r="AQ538" s="48">
        <f>[1]All_Tasks_Billing!AQ538</f>
        <v>0</v>
      </c>
      <c r="AR538" s="48">
        <f>[1]All_Tasks_Billing!AR538</f>
        <v>0</v>
      </c>
      <c r="AS538" s="48">
        <f>[1]All_Tasks_Billing!AS538</f>
        <v>0</v>
      </c>
      <c r="AT538" s="48">
        <f>[1]All_Tasks_Billing!AT538</f>
        <v>0</v>
      </c>
      <c r="AU538" s="50" t="str">
        <f t="shared" si="144"/>
        <v/>
      </c>
      <c r="AV538" s="50" t="str">
        <f t="shared" si="145"/>
        <v/>
      </c>
      <c r="AW538" s="50" t="str">
        <f t="shared" si="146"/>
        <v/>
      </c>
      <c r="AX538" s="50" t="str">
        <f t="shared" ca="1" si="147"/>
        <v>Not Completed</v>
      </c>
      <c r="AY538" s="50" t="str">
        <f t="shared" ca="1" si="148"/>
        <v>Not Completed</v>
      </c>
      <c r="AZ538" s="50" t="str">
        <f t="shared" ca="1" si="149"/>
        <v>Not Completed</v>
      </c>
      <c r="BA538" s="48">
        <f t="shared" si="150"/>
        <v>0</v>
      </c>
      <c r="BB538" s="45" t="str">
        <f t="shared" si="151"/>
        <v/>
      </c>
      <c r="BC538" s="50" t="str">
        <f t="shared" si="152"/>
        <v/>
      </c>
      <c r="BD538" s="48">
        <f t="shared" si="153"/>
        <v>0</v>
      </c>
      <c r="BE538" s="50" t="str">
        <f t="shared" si="154"/>
        <v>Not Started</v>
      </c>
      <c r="BF538" s="51">
        <f t="shared" si="155"/>
        <v>1</v>
      </c>
      <c r="BG538" s="51">
        <f t="shared" si="156"/>
        <v>0</v>
      </c>
      <c r="BH538" s="50" t="str">
        <f t="shared" si="157"/>
        <v/>
      </c>
      <c r="BI538" s="50" t="str">
        <f t="shared" si="158"/>
        <v/>
      </c>
      <c r="BJ538" s="50" t="str">
        <f t="shared" si="159"/>
        <v/>
      </c>
      <c r="BK538" s="50" t="str">
        <f t="shared" si="160"/>
        <v xml:space="preserve">Not Started |  | </v>
      </c>
      <c r="BL538" s="49" t="str">
        <f t="shared" ca="1" si="161"/>
        <v/>
      </c>
    </row>
    <row r="539" spans="1:64" x14ac:dyDescent="0.25">
      <c r="A539" t="str">
        <f>[1]All_Tasks_Billing!A539</f>
        <v>LAS16.PPM10</v>
      </c>
      <c r="B539" t="str">
        <f>[1]All_Tasks_Billing!B539</f>
        <v>PPM</v>
      </c>
      <c r="C539" t="str">
        <f>[1]All_Tasks_Billing!C539</f>
        <v>10.2.28</v>
      </c>
      <c r="D539" t="str">
        <f>[1]All_Tasks_Billing!D539</f>
        <v>PDU</v>
      </c>
      <c r="E539" t="str">
        <f>[1]All_Tasks_Billing!E539</f>
        <v>PDU Load Bank</v>
      </c>
      <c r="F539" t="str">
        <f>IF([1]All_Tasks_Billing!F539="","",[1]All_Tasks_Billing!F539)</f>
        <v/>
      </c>
      <c r="G539" t="str">
        <f>IF([1]All_Tasks_Billing!G539="","",[1]All_Tasks_Billing!G539)</f>
        <v/>
      </c>
      <c r="H539" s="45" t="str">
        <f>[1]All_Tasks_Billing!H539</f>
        <v/>
      </c>
      <c r="I539" t="str">
        <f>IF([1]All_Tasks_Billing!I539="","",[1]All_Tasks_Billing!I539)</f>
        <v/>
      </c>
      <c r="J539" t="str">
        <f>IF([1]All_Tasks_Billing!J539="","",[1]All_Tasks_Billing!J539)</f>
        <v/>
      </c>
      <c r="K539" t="b">
        <f>[1]All_Tasks_Billing!K539</f>
        <v>0</v>
      </c>
      <c r="L539" s="45" t="str">
        <f>[1]All_Tasks_Billing!L539</f>
        <v/>
      </c>
      <c r="M539" t="str">
        <f>[1]All_Tasks_Billing!M539</f>
        <v/>
      </c>
      <c r="N539" s="46">
        <f>IF([1]All_Tasks_Billing!N539="",0,[1]All_Tasks_Billing!N539)</f>
        <v>0</v>
      </c>
      <c r="O539" t="str">
        <f>[1]All_Tasks_Billing!O539</f>
        <v/>
      </c>
      <c r="P539" s="47">
        <f>IF([1]All_Tasks_Billing!P539="",0,[1]All_Tasks_Billing!P539)</f>
        <v>5</v>
      </c>
      <c r="Q539" s="47">
        <f>IF([1]All_Tasks_Billing!Q539="",0,[1]All_Tasks_Billing!Q539)</f>
        <v>5</v>
      </c>
      <c r="R539" s="47">
        <f>IF([1]All_Tasks_Billing!R539="",0,[1]All_Tasks_Billing!R539)</f>
        <v>5</v>
      </c>
      <c r="S539" t="str">
        <f>[1]All_Tasks_Billing!S539</f>
        <v/>
      </c>
      <c r="T539" t="str">
        <f>[1]All_Tasks_Billing!T539</f>
        <v/>
      </c>
      <c r="U539" t="str">
        <f>[1]All_Tasks_Billing!U539</f>
        <v/>
      </c>
      <c r="V539">
        <f>[1]All_Tasks_Billing!V539</f>
        <v>15</v>
      </c>
      <c r="W539" s="48">
        <f>[1]All_Tasks_Billing!W539</f>
        <v>150</v>
      </c>
      <c r="X539">
        <f>[1]All_Tasks_Billing!X539</f>
        <v>24331.724999999999</v>
      </c>
      <c r="Y539">
        <f>[1]All_Tasks_Billing!Y539</f>
        <v>1</v>
      </c>
      <c r="Z539" s="49">
        <f>[1]All_Tasks_Billing!Z539</f>
        <v>0</v>
      </c>
      <c r="AA539" s="45" t="str">
        <f>[1]All_Tasks_Billing!AA539</f>
        <v/>
      </c>
      <c r="AB539" t="str">
        <f>[1]All_Tasks_Billing!AB539</f>
        <v/>
      </c>
      <c r="AC539" s="48">
        <f>[1]All_Tasks_Billing!AC539</f>
        <v>0</v>
      </c>
      <c r="AD539" s="48">
        <f>[1]All_Tasks_Billing!AD539</f>
        <v>0</v>
      </c>
      <c r="AE539" s="48">
        <f>[1]All_Tasks_Billing!AE539</f>
        <v>0</v>
      </c>
      <c r="AF539" s="48">
        <f>[1]All_Tasks_Billing!AF539</f>
        <v>0</v>
      </c>
      <c r="AG539" s="48">
        <f>[1]All_Tasks_Billing!AG539</f>
        <v>0</v>
      </c>
      <c r="AH539" s="48">
        <f>[1]All_Tasks_Billing!AH539</f>
        <v>0.21499999999999997</v>
      </c>
      <c r="AI539" s="48">
        <f>[1]All_Tasks_Billing!AI539</f>
        <v>0</v>
      </c>
      <c r="AJ539" s="48">
        <f>[1]All_Tasks_Billing!AJ539</f>
        <v>0</v>
      </c>
      <c r="AK539" s="48">
        <f>[1]All_Tasks_Billing!AK539</f>
        <v>0</v>
      </c>
      <c r="AL539" s="48">
        <f>[1]All_Tasks_Billing!AL539</f>
        <v>0</v>
      </c>
      <c r="AM539" s="48">
        <f>[1]All_Tasks_Billing!AM539</f>
        <v>0</v>
      </c>
      <c r="AN539" s="48">
        <f>[1]All_Tasks_Billing!AN539</f>
        <v>0</v>
      </c>
      <c r="AO539" s="48">
        <f>[1]All_Tasks_Billing!AO539</f>
        <v>0</v>
      </c>
      <c r="AP539" s="48">
        <f>[1]All_Tasks_Billing!AP539</f>
        <v>0.21499999999999997</v>
      </c>
      <c r="AQ539" s="48">
        <f>[1]All_Tasks_Billing!AQ539</f>
        <v>0</v>
      </c>
      <c r="AR539" s="48">
        <f>[1]All_Tasks_Billing!AR539</f>
        <v>0</v>
      </c>
      <c r="AS539" s="48">
        <f>[1]All_Tasks_Billing!AS539</f>
        <v>0</v>
      </c>
      <c r="AT539" s="48">
        <f>[1]All_Tasks_Billing!AT539</f>
        <v>0</v>
      </c>
      <c r="AU539" s="50" t="str">
        <f t="shared" si="144"/>
        <v/>
      </c>
      <c r="AV539" s="50" t="str">
        <f t="shared" si="145"/>
        <v/>
      </c>
      <c r="AW539" s="50" t="str">
        <f t="shared" si="146"/>
        <v/>
      </c>
      <c r="AX539" s="50" t="str">
        <f t="shared" ca="1" si="147"/>
        <v>Not Completed</v>
      </c>
      <c r="AY539" s="50" t="str">
        <f t="shared" ca="1" si="148"/>
        <v>Not Completed</v>
      </c>
      <c r="AZ539" s="50" t="str">
        <f t="shared" ca="1" si="149"/>
        <v>Not Completed</v>
      </c>
      <c r="BA539" s="48">
        <f t="shared" si="150"/>
        <v>0</v>
      </c>
      <c r="BB539" s="45" t="str">
        <f t="shared" si="151"/>
        <v/>
      </c>
      <c r="BC539" s="50" t="str">
        <f t="shared" si="152"/>
        <v/>
      </c>
      <c r="BD539" s="48">
        <f t="shared" si="153"/>
        <v>0</v>
      </c>
      <c r="BE539" s="50" t="str">
        <f t="shared" si="154"/>
        <v>Not Started</v>
      </c>
      <c r="BF539" s="51">
        <f t="shared" si="155"/>
        <v>1</v>
      </c>
      <c r="BG539" s="51">
        <f t="shared" si="156"/>
        <v>0</v>
      </c>
      <c r="BH539" s="50" t="str">
        <f t="shared" si="157"/>
        <v/>
      </c>
      <c r="BI539" s="50" t="str">
        <f t="shared" si="158"/>
        <v/>
      </c>
      <c r="BJ539" s="50" t="str">
        <f t="shared" si="159"/>
        <v/>
      </c>
      <c r="BK539" s="50" t="str">
        <f t="shared" si="160"/>
        <v xml:space="preserve">Not Started |  | </v>
      </c>
      <c r="BL539" s="49" t="str">
        <f t="shared" ca="1" si="161"/>
        <v/>
      </c>
    </row>
    <row r="540" spans="1:64" x14ac:dyDescent="0.25">
      <c r="A540" t="str">
        <f>[1]All_Tasks_Billing!A540</f>
        <v>LAS16.PPM10</v>
      </c>
      <c r="B540" t="str">
        <f>[1]All_Tasks_Billing!B540</f>
        <v>PPM</v>
      </c>
      <c r="C540" t="str">
        <f>[1]All_Tasks_Billing!C540</f>
        <v>10.3.1</v>
      </c>
      <c r="D540" t="str">
        <f>[1]All_Tasks_Billing!D540</f>
        <v>Grounding</v>
      </c>
      <c r="E540" t="str">
        <f>[1]All_Tasks_Billing!E540</f>
        <v>Point-to-Point</v>
      </c>
      <c r="F540" t="str">
        <f>IF([1]All_Tasks_Billing!F540="","",[1]All_Tasks_Billing!F540)</f>
        <v/>
      </c>
      <c r="G540" t="str">
        <f>IF([1]All_Tasks_Billing!G540="","",[1]All_Tasks_Billing!G540)</f>
        <v/>
      </c>
      <c r="H540" s="45" t="str">
        <f>[1]All_Tasks_Billing!H540</f>
        <v/>
      </c>
      <c r="I540" t="str">
        <f>IF([1]All_Tasks_Billing!I540="","",[1]All_Tasks_Billing!I540)</f>
        <v/>
      </c>
      <c r="J540" t="str">
        <f>IF([1]All_Tasks_Billing!J540="","",[1]All_Tasks_Billing!J540)</f>
        <v/>
      </c>
      <c r="K540" t="b">
        <f>[1]All_Tasks_Billing!K540</f>
        <v>0</v>
      </c>
      <c r="L540" s="45" t="str">
        <f>[1]All_Tasks_Billing!L540</f>
        <v/>
      </c>
      <c r="M540" t="str">
        <f>[1]All_Tasks_Billing!M540</f>
        <v/>
      </c>
      <c r="N540" s="46">
        <f>IF([1]All_Tasks_Billing!N540="",0,[1]All_Tasks_Billing!N540)</f>
        <v>0</v>
      </c>
      <c r="O540" t="str">
        <f>[1]All_Tasks_Billing!O540</f>
        <v/>
      </c>
      <c r="P540" s="47">
        <f>IF([1]All_Tasks_Billing!P540="",0,[1]All_Tasks_Billing!P540)</f>
        <v>1.5</v>
      </c>
      <c r="Q540" s="47">
        <f>IF([1]All_Tasks_Billing!Q540="",0,[1]All_Tasks_Billing!Q540)</f>
        <v>1.5</v>
      </c>
      <c r="R540" s="47">
        <f>IF([1]All_Tasks_Billing!R540="",0,[1]All_Tasks_Billing!R540)</f>
        <v>1.5</v>
      </c>
      <c r="S540" t="str">
        <f>[1]All_Tasks_Billing!S540</f>
        <v/>
      </c>
      <c r="T540" t="str">
        <f>[1]All_Tasks_Billing!T540</f>
        <v/>
      </c>
      <c r="U540" t="str">
        <f>[1]All_Tasks_Billing!U540</f>
        <v/>
      </c>
      <c r="V540">
        <f>[1]All_Tasks_Billing!V540</f>
        <v>15</v>
      </c>
      <c r="W540" s="48">
        <f>[1]All_Tasks_Billing!W540</f>
        <v>150</v>
      </c>
      <c r="X540">
        <f>[1]All_Tasks_Billing!X540</f>
        <v>24331.724999999999</v>
      </c>
      <c r="Y540">
        <f>[1]All_Tasks_Billing!Y540</f>
        <v>1</v>
      </c>
      <c r="Z540" s="49">
        <f>[1]All_Tasks_Billing!Z540</f>
        <v>0</v>
      </c>
      <c r="AA540" s="45" t="str">
        <f>[1]All_Tasks_Billing!AA540</f>
        <v/>
      </c>
      <c r="AB540" t="str">
        <f>[1]All_Tasks_Billing!AB540</f>
        <v/>
      </c>
      <c r="AC540" s="48">
        <f>[1]All_Tasks_Billing!AC540</f>
        <v>0</v>
      </c>
      <c r="AD540" s="48">
        <f>[1]All_Tasks_Billing!AD540</f>
        <v>0</v>
      </c>
      <c r="AE540" s="48">
        <f>[1]All_Tasks_Billing!AE540</f>
        <v>0</v>
      </c>
      <c r="AF540" s="48">
        <f>[1]All_Tasks_Billing!AF540</f>
        <v>0</v>
      </c>
      <c r="AG540" s="48">
        <f>[1]All_Tasks_Billing!AG540</f>
        <v>0</v>
      </c>
      <c r="AH540" s="48">
        <f>[1]All_Tasks_Billing!AH540</f>
        <v>6.4500000000000002E-2</v>
      </c>
      <c r="AI540" s="48">
        <f>[1]All_Tasks_Billing!AI540</f>
        <v>0</v>
      </c>
      <c r="AJ540" s="48">
        <f>[1]All_Tasks_Billing!AJ540</f>
        <v>0</v>
      </c>
      <c r="AK540" s="48">
        <f>[1]All_Tasks_Billing!AK540</f>
        <v>0</v>
      </c>
      <c r="AL540" s="48">
        <f>[1]All_Tasks_Billing!AL540</f>
        <v>0</v>
      </c>
      <c r="AM540" s="48">
        <f>[1]All_Tasks_Billing!AM540</f>
        <v>0</v>
      </c>
      <c r="AN540" s="48">
        <f>[1]All_Tasks_Billing!AN540</f>
        <v>0</v>
      </c>
      <c r="AO540" s="48">
        <f>[1]All_Tasks_Billing!AO540</f>
        <v>0</v>
      </c>
      <c r="AP540" s="48">
        <f>[1]All_Tasks_Billing!AP540</f>
        <v>6.4500000000000002E-2</v>
      </c>
      <c r="AQ540" s="48">
        <f>[1]All_Tasks_Billing!AQ540</f>
        <v>0</v>
      </c>
      <c r="AR540" s="48">
        <f>[1]All_Tasks_Billing!AR540</f>
        <v>0</v>
      </c>
      <c r="AS540" s="48">
        <f>[1]All_Tasks_Billing!AS540</f>
        <v>0</v>
      </c>
      <c r="AT540" s="48">
        <f>[1]All_Tasks_Billing!AT540</f>
        <v>0</v>
      </c>
      <c r="AU540" s="50" t="str">
        <f t="shared" si="144"/>
        <v/>
      </c>
      <c r="AV540" s="50" t="str">
        <f t="shared" si="145"/>
        <v/>
      </c>
      <c r="AW540" s="50" t="str">
        <f t="shared" si="146"/>
        <v/>
      </c>
      <c r="AX540" s="50" t="str">
        <f t="shared" ca="1" si="147"/>
        <v>Not Completed</v>
      </c>
      <c r="AY540" s="50" t="str">
        <f t="shared" ca="1" si="148"/>
        <v>Not Completed</v>
      </c>
      <c r="AZ540" s="50" t="str">
        <f t="shared" ca="1" si="149"/>
        <v>Not Completed</v>
      </c>
      <c r="BA540" s="48">
        <f t="shared" si="150"/>
        <v>0</v>
      </c>
      <c r="BB540" s="45" t="str">
        <f t="shared" si="151"/>
        <v/>
      </c>
      <c r="BC540" s="50" t="str">
        <f t="shared" si="152"/>
        <v/>
      </c>
      <c r="BD540" s="48">
        <f t="shared" si="153"/>
        <v>0</v>
      </c>
      <c r="BE540" s="50" t="str">
        <f t="shared" si="154"/>
        <v>Not Started</v>
      </c>
      <c r="BF540" s="51">
        <f t="shared" si="155"/>
        <v>1</v>
      </c>
      <c r="BG540" s="51">
        <f t="shared" si="156"/>
        <v>0</v>
      </c>
      <c r="BH540" s="50" t="str">
        <f t="shared" si="157"/>
        <v/>
      </c>
      <c r="BI540" s="50" t="str">
        <f t="shared" si="158"/>
        <v/>
      </c>
      <c r="BJ540" s="50" t="str">
        <f t="shared" si="159"/>
        <v/>
      </c>
      <c r="BK540" s="50" t="str">
        <f t="shared" si="160"/>
        <v xml:space="preserve">Not Started |  | </v>
      </c>
      <c r="BL540" s="49" t="str">
        <f t="shared" ca="1" si="161"/>
        <v/>
      </c>
    </row>
    <row r="541" spans="1:64" x14ac:dyDescent="0.25">
      <c r="A541" t="str">
        <f>[1]All_Tasks_Billing!A541</f>
        <v>LAS16.PPM10</v>
      </c>
      <c r="B541" t="str">
        <f>[1]All_Tasks_Billing!B541</f>
        <v>PPM</v>
      </c>
      <c r="C541" t="str">
        <f>[1]All_Tasks_Billing!C541</f>
        <v>10.3.2</v>
      </c>
      <c r="D541" t="str">
        <f>[1]All_Tasks_Billing!D541</f>
        <v>Grounding</v>
      </c>
      <c r="E541" t="str">
        <f>[1]All_Tasks_Billing!E541</f>
        <v>Ground Resistance - Clamp</v>
      </c>
      <c r="F541" t="str">
        <f>IF([1]All_Tasks_Billing!F541="","",[1]All_Tasks_Billing!F541)</f>
        <v/>
      </c>
      <c r="G541" t="str">
        <f>IF([1]All_Tasks_Billing!G541="","",[1]All_Tasks_Billing!G541)</f>
        <v/>
      </c>
      <c r="H541" s="45" t="str">
        <f>[1]All_Tasks_Billing!H541</f>
        <v/>
      </c>
      <c r="I541" t="str">
        <f>IF([1]All_Tasks_Billing!I541="","",[1]All_Tasks_Billing!I541)</f>
        <v/>
      </c>
      <c r="J541" t="str">
        <f>IF([1]All_Tasks_Billing!J541="","",[1]All_Tasks_Billing!J541)</f>
        <v/>
      </c>
      <c r="K541" t="b">
        <f>[1]All_Tasks_Billing!K541</f>
        <v>0</v>
      </c>
      <c r="L541" s="45" t="str">
        <f>[1]All_Tasks_Billing!L541</f>
        <v/>
      </c>
      <c r="M541" t="str">
        <f>[1]All_Tasks_Billing!M541</f>
        <v/>
      </c>
      <c r="N541" s="46">
        <f>IF([1]All_Tasks_Billing!N541="",0,[1]All_Tasks_Billing!N541)</f>
        <v>0</v>
      </c>
      <c r="O541" t="str">
        <f>[1]All_Tasks_Billing!O541</f>
        <v/>
      </c>
      <c r="P541" s="47">
        <f>IF([1]All_Tasks_Billing!P541="",0,[1]All_Tasks_Billing!P541)</f>
        <v>2</v>
      </c>
      <c r="Q541" s="47">
        <f>IF([1]All_Tasks_Billing!Q541="",0,[1]All_Tasks_Billing!Q541)</f>
        <v>2</v>
      </c>
      <c r="R541" s="47">
        <f>IF([1]All_Tasks_Billing!R541="",0,[1]All_Tasks_Billing!R541)</f>
        <v>2</v>
      </c>
      <c r="S541" t="str">
        <f>[1]All_Tasks_Billing!S541</f>
        <v/>
      </c>
      <c r="T541" t="str">
        <f>[1]All_Tasks_Billing!T541</f>
        <v/>
      </c>
      <c r="U541" t="str">
        <f>[1]All_Tasks_Billing!U541</f>
        <v/>
      </c>
      <c r="V541">
        <f>[1]All_Tasks_Billing!V541</f>
        <v>15</v>
      </c>
      <c r="W541" s="48">
        <f>[1]All_Tasks_Billing!W541</f>
        <v>150</v>
      </c>
      <c r="X541">
        <f>[1]All_Tasks_Billing!X541</f>
        <v>24331.724999999999</v>
      </c>
      <c r="Y541">
        <f>[1]All_Tasks_Billing!Y541</f>
        <v>1</v>
      </c>
      <c r="Z541" s="49">
        <f>[1]All_Tasks_Billing!Z541</f>
        <v>0</v>
      </c>
      <c r="AA541" s="45" t="str">
        <f>[1]All_Tasks_Billing!AA541</f>
        <v/>
      </c>
      <c r="AB541" t="str">
        <f>[1]All_Tasks_Billing!AB541</f>
        <v/>
      </c>
      <c r="AC541" s="48">
        <f>[1]All_Tasks_Billing!AC541</f>
        <v>0</v>
      </c>
      <c r="AD541" s="48">
        <f>[1]All_Tasks_Billing!AD541</f>
        <v>0</v>
      </c>
      <c r="AE541" s="48">
        <f>[1]All_Tasks_Billing!AE541</f>
        <v>0</v>
      </c>
      <c r="AF541" s="48">
        <f>[1]All_Tasks_Billing!AF541</f>
        <v>0</v>
      </c>
      <c r="AG541" s="48">
        <f>[1]All_Tasks_Billing!AG541</f>
        <v>0</v>
      </c>
      <c r="AH541" s="48">
        <f>[1]All_Tasks_Billing!AH541</f>
        <v>8.5999999999999993E-2</v>
      </c>
      <c r="AI541" s="48">
        <f>[1]All_Tasks_Billing!AI541</f>
        <v>0</v>
      </c>
      <c r="AJ541" s="48">
        <f>[1]All_Tasks_Billing!AJ541</f>
        <v>0</v>
      </c>
      <c r="AK541" s="48">
        <f>[1]All_Tasks_Billing!AK541</f>
        <v>0</v>
      </c>
      <c r="AL541" s="48">
        <f>[1]All_Tasks_Billing!AL541</f>
        <v>0</v>
      </c>
      <c r="AM541" s="48">
        <f>[1]All_Tasks_Billing!AM541</f>
        <v>0</v>
      </c>
      <c r="AN541" s="48">
        <f>[1]All_Tasks_Billing!AN541</f>
        <v>0</v>
      </c>
      <c r="AO541" s="48">
        <f>[1]All_Tasks_Billing!AO541</f>
        <v>0</v>
      </c>
      <c r="AP541" s="48">
        <f>[1]All_Tasks_Billing!AP541</f>
        <v>8.5999999999999993E-2</v>
      </c>
      <c r="AQ541" s="48">
        <f>[1]All_Tasks_Billing!AQ541</f>
        <v>0</v>
      </c>
      <c r="AR541" s="48">
        <f>[1]All_Tasks_Billing!AR541</f>
        <v>0</v>
      </c>
      <c r="AS541" s="48">
        <f>[1]All_Tasks_Billing!AS541</f>
        <v>0</v>
      </c>
      <c r="AT541" s="48">
        <f>[1]All_Tasks_Billing!AT541</f>
        <v>0</v>
      </c>
      <c r="AU541" s="50" t="str">
        <f t="shared" si="144"/>
        <v/>
      </c>
      <c r="AV541" s="50" t="str">
        <f t="shared" si="145"/>
        <v/>
      </c>
      <c r="AW541" s="50" t="str">
        <f t="shared" si="146"/>
        <v/>
      </c>
      <c r="AX541" s="50" t="str">
        <f t="shared" ca="1" si="147"/>
        <v>Not Completed</v>
      </c>
      <c r="AY541" s="50" t="str">
        <f t="shared" ca="1" si="148"/>
        <v>Not Completed</v>
      </c>
      <c r="AZ541" s="50" t="str">
        <f t="shared" ca="1" si="149"/>
        <v>Not Completed</v>
      </c>
      <c r="BA541" s="48">
        <f t="shared" si="150"/>
        <v>0</v>
      </c>
      <c r="BB541" s="45" t="str">
        <f t="shared" si="151"/>
        <v/>
      </c>
      <c r="BC541" s="50" t="str">
        <f t="shared" si="152"/>
        <v/>
      </c>
      <c r="BD541" s="48">
        <f t="shared" si="153"/>
        <v>0</v>
      </c>
      <c r="BE541" s="50" t="str">
        <f t="shared" si="154"/>
        <v>Not Started</v>
      </c>
      <c r="BF541" s="51">
        <f t="shared" si="155"/>
        <v>1</v>
      </c>
      <c r="BG541" s="51">
        <f t="shared" si="156"/>
        <v>0</v>
      </c>
      <c r="BH541" s="50" t="str">
        <f t="shared" si="157"/>
        <v/>
      </c>
      <c r="BI541" s="50" t="str">
        <f t="shared" si="158"/>
        <v/>
      </c>
      <c r="BJ541" s="50" t="str">
        <f t="shared" si="159"/>
        <v/>
      </c>
      <c r="BK541" s="50" t="str">
        <f t="shared" si="160"/>
        <v xml:space="preserve">Not Started |  | </v>
      </c>
      <c r="BL541" s="49" t="str">
        <f t="shared" ca="1" si="161"/>
        <v/>
      </c>
    </row>
    <row r="542" spans="1:64" x14ac:dyDescent="0.25">
      <c r="A542" t="str">
        <f>[1]All_Tasks_Billing!A542</f>
        <v>LAS16.PPM11</v>
      </c>
      <c r="B542" t="str">
        <f>[1]All_Tasks_Billing!B542</f>
        <v>PPM</v>
      </c>
      <c r="C542" t="str">
        <f>[1]All_Tasks_Billing!C542</f>
        <v>11.1.1</v>
      </c>
      <c r="D542" t="str">
        <f>[1]All_Tasks_Billing!D542</f>
        <v>Main Switchgear</v>
      </c>
      <c r="E542" t="str">
        <f>[1]All_Tasks_Billing!E542</f>
        <v>Switchboard</v>
      </c>
      <c r="F542" t="str">
        <f>IF([1]All_Tasks_Billing!F542="","",[1]All_Tasks_Billing!F542)</f>
        <v/>
      </c>
      <c r="G542" t="str">
        <f>IF([1]All_Tasks_Billing!G542="","",[1]All_Tasks_Billing!G542)</f>
        <v/>
      </c>
      <c r="H542" s="45" t="str">
        <f>[1]All_Tasks_Billing!H542</f>
        <v/>
      </c>
      <c r="I542" t="str">
        <f>IF([1]All_Tasks_Billing!I542="","",[1]All_Tasks_Billing!I542)</f>
        <v/>
      </c>
      <c r="J542" t="str">
        <f>IF([1]All_Tasks_Billing!J542="","",[1]All_Tasks_Billing!J542)</f>
        <v/>
      </c>
      <c r="K542" t="b">
        <f>[1]All_Tasks_Billing!K542</f>
        <v>0</v>
      </c>
      <c r="L542" s="45" t="str">
        <f>[1]All_Tasks_Billing!L542</f>
        <v/>
      </c>
      <c r="M542" t="str">
        <f>[1]All_Tasks_Billing!M542</f>
        <v/>
      </c>
      <c r="N542" s="46">
        <f>IF([1]All_Tasks_Billing!N542="",0,[1]All_Tasks_Billing!N542)</f>
        <v>0</v>
      </c>
      <c r="O542" t="str">
        <f>[1]All_Tasks_Billing!O542</f>
        <v/>
      </c>
      <c r="P542" s="47">
        <f>IF([1]All_Tasks_Billing!P542="",0,[1]All_Tasks_Billing!P542)</f>
        <v>4</v>
      </c>
      <c r="Q542" s="47">
        <f>IF([1]All_Tasks_Billing!Q542="",0,[1]All_Tasks_Billing!Q542)</f>
        <v>4</v>
      </c>
      <c r="R542" s="47">
        <f>IF([1]All_Tasks_Billing!R542="",0,[1]All_Tasks_Billing!R542)</f>
        <v>4</v>
      </c>
      <c r="S542" t="str">
        <f>[1]All_Tasks_Billing!S542</f>
        <v/>
      </c>
      <c r="T542" t="str">
        <f>[1]All_Tasks_Billing!T542</f>
        <v/>
      </c>
      <c r="U542" t="str">
        <f>[1]All_Tasks_Billing!U542</f>
        <v/>
      </c>
      <c r="V542">
        <f>[1]All_Tasks_Billing!V542</f>
        <v>16</v>
      </c>
      <c r="W542" s="48">
        <f>[1]All_Tasks_Billing!W542</f>
        <v>150</v>
      </c>
      <c r="X542">
        <f>[1]All_Tasks_Billing!X542</f>
        <v>24331.724999999999</v>
      </c>
      <c r="Y542">
        <f>[1]All_Tasks_Billing!Y542</f>
        <v>1</v>
      </c>
      <c r="Z542" s="49">
        <f>[1]All_Tasks_Billing!Z542</f>
        <v>0</v>
      </c>
      <c r="AA542" s="45" t="str">
        <f>[1]All_Tasks_Billing!AA542</f>
        <v/>
      </c>
      <c r="AB542" t="str">
        <f>[1]All_Tasks_Billing!AB542</f>
        <v/>
      </c>
      <c r="AC542" s="48">
        <f>[1]All_Tasks_Billing!AC542</f>
        <v>0</v>
      </c>
      <c r="AD542" s="48">
        <f>[1]All_Tasks_Billing!AD542</f>
        <v>0</v>
      </c>
      <c r="AE542" s="48">
        <f>[1]All_Tasks_Billing!AE542</f>
        <v>0</v>
      </c>
      <c r="AF542" s="48">
        <f>[1]All_Tasks_Billing!AF542</f>
        <v>0</v>
      </c>
      <c r="AG542" s="48">
        <f>[1]All_Tasks_Billing!AG542</f>
        <v>0</v>
      </c>
      <c r="AH542" s="48">
        <f>[1]All_Tasks_Billing!AH542</f>
        <v>0.17199999999999999</v>
      </c>
      <c r="AI542" s="48">
        <f>[1]All_Tasks_Billing!AI542</f>
        <v>0</v>
      </c>
      <c r="AJ542" s="48">
        <f>[1]All_Tasks_Billing!AJ542</f>
        <v>0</v>
      </c>
      <c r="AK542" s="48">
        <f>[1]All_Tasks_Billing!AK542</f>
        <v>0</v>
      </c>
      <c r="AL542" s="48">
        <f>[1]All_Tasks_Billing!AL542</f>
        <v>0</v>
      </c>
      <c r="AM542" s="48">
        <f>[1]All_Tasks_Billing!AM542</f>
        <v>0</v>
      </c>
      <c r="AN542" s="48">
        <f>[1]All_Tasks_Billing!AN542</f>
        <v>0</v>
      </c>
      <c r="AO542" s="48">
        <f>[1]All_Tasks_Billing!AO542</f>
        <v>0</v>
      </c>
      <c r="AP542" s="48">
        <f>[1]All_Tasks_Billing!AP542</f>
        <v>0.17199999999999999</v>
      </c>
      <c r="AQ542" s="48">
        <f>[1]All_Tasks_Billing!AQ542</f>
        <v>0</v>
      </c>
      <c r="AR542" s="48">
        <f>[1]All_Tasks_Billing!AR542</f>
        <v>0</v>
      </c>
      <c r="AS542" s="48">
        <f>[1]All_Tasks_Billing!AS542</f>
        <v>0</v>
      </c>
      <c r="AT542" s="48">
        <f>[1]All_Tasks_Billing!AT542</f>
        <v>0</v>
      </c>
      <c r="AU542" s="50" t="str">
        <f t="shared" si="144"/>
        <v/>
      </c>
      <c r="AV542" s="50" t="str">
        <f t="shared" si="145"/>
        <v/>
      </c>
      <c r="AW542" s="50" t="str">
        <f t="shared" si="146"/>
        <v/>
      </c>
      <c r="AX542" s="50" t="str">
        <f t="shared" ca="1" si="147"/>
        <v>Not Completed</v>
      </c>
      <c r="AY542" s="50" t="str">
        <f t="shared" ca="1" si="148"/>
        <v>Not Completed</v>
      </c>
      <c r="AZ542" s="50" t="str">
        <f t="shared" ca="1" si="149"/>
        <v>Not Completed</v>
      </c>
      <c r="BA542" s="48">
        <f t="shared" si="150"/>
        <v>0</v>
      </c>
      <c r="BB542" s="45" t="str">
        <f t="shared" si="151"/>
        <v/>
      </c>
      <c r="BC542" s="50" t="str">
        <f t="shared" si="152"/>
        <v/>
      </c>
      <c r="BD542" s="48">
        <f t="shared" si="153"/>
        <v>0</v>
      </c>
      <c r="BE542" s="50" t="str">
        <f t="shared" si="154"/>
        <v>Not Started</v>
      </c>
      <c r="BF542" s="51">
        <f t="shared" si="155"/>
        <v>1</v>
      </c>
      <c r="BG542" s="51">
        <f t="shared" si="156"/>
        <v>0</v>
      </c>
      <c r="BH542" s="50" t="str">
        <f t="shared" si="157"/>
        <v/>
      </c>
      <c r="BI542" s="50" t="str">
        <f t="shared" si="158"/>
        <v/>
      </c>
      <c r="BJ542" s="50" t="str">
        <f t="shared" si="159"/>
        <v/>
      </c>
      <c r="BK542" s="50" t="str">
        <f t="shared" si="160"/>
        <v xml:space="preserve">Not Started |  | </v>
      </c>
      <c r="BL542" s="49" t="str">
        <f t="shared" ca="1" si="161"/>
        <v/>
      </c>
    </row>
    <row r="543" spans="1:64" x14ac:dyDescent="0.25">
      <c r="A543" t="str">
        <f>[1]All_Tasks_Billing!A543</f>
        <v>LAS16.PPM11</v>
      </c>
      <c r="B543" t="str">
        <f>[1]All_Tasks_Billing!B543</f>
        <v>PPM</v>
      </c>
      <c r="C543" t="str">
        <f>[1]All_Tasks_Billing!C543</f>
        <v>11.1.2</v>
      </c>
      <c r="D543" t="str">
        <f>[1]All_Tasks_Billing!D543</f>
        <v>Main Switchgear</v>
      </c>
      <c r="E543" t="str">
        <f>[1]All_Tasks_Billing!E543</f>
        <v>Circuit Breakers -Primary</v>
      </c>
      <c r="F543" t="str">
        <f>IF([1]All_Tasks_Billing!F543="","",[1]All_Tasks_Billing!F543)</f>
        <v>5000AF / 4200AT</v>
      </c>
      <c r="G543" t="str">
        <f>IF([1]All_Tasks_Billing!G543="","",[1]All_Tasks_Billing!G543)</f>
        <v/>
      </c>
      <c r="H543" s="45" t="str">
        <f>[1]All_Tasks_Billing!H543</f>
        <v/>
      </c>
      <c r="I543" t="str">
        <f>IF([1]All_Tasks_Billing!I543="","",[1]All_Tasks_Billing!I543)</f>
        <v/>
      </c>
      <c r="J543" t="str">
        <f>IF([1]All_Tasks_Billing!J543="","",[1]All_Tasks_Billing!J543)</f>
        <v/>
      </c>
      <c r="K543" t="b">
        <f>[1]All_Tasks_Billing!K543</f>
        <v>0</v>
      </c>
      <c r="L543" s="45" t="str">
        <f>[1]All_Tasks_Billing!L543</f>
        <v/>
      </c>
      <c r="M543" t="str">
        <f>[1]All_Tasks_Billing!M543</f>
        <v/>
      </c>
      <c r="N543" s="46">
        <f>IF([1]All_Tasks_Billing!N543="",0,[1]All_Tasks_Billing!N543)</f>
        <v>0</v>
      </c>
      <c r="O543" t="str">
        <f>[1]All_Tasks_Billing!O543</f>
        <v/>
      </c>
      <c r="P543" s="47">
        <f>IF([1]All_Tasks_Billing!P543="",0,[1]All_Tasks_Billing!P543)</f>
        <v>4</v>
      </c>
      <c r="Q543" s="47">
        <f>IF([1]All_Tasks_Billing!Q543="",0,[1]All_Tasks_Billing!Q543)</f>
        <v>4</v>
      </c>
      <c r="R543" s="47">
        <f>IF([1]All_Tasks_Billing!R543="",0,[1]All_Tasks_Billing!R543)</f>
        <v>4</v>
      </c>
      <c r="S543" t="str">
        <f>[1]All_Tasks_Billing!S543</f>
        <v/>
      </c>
      <c r="T543" t="str">
        <f>[1]All_Tasks_Billing!T543</f>
        <v/>
      </c>
      <c r="U543" t="str">
        <f>[1]All_Tasks_Billing!U543</f>
        <v/>
      </c>
      <c r="V543">
        <f>[1]All_Tasks_Billing!V543</f>
        <v>16</v>
      </c>
      <c r="W543" s="48">
        <f>[1]All_Tasks_Billing!W543</f>
        <v>150</v>
      </c>
      <c r="X543">
        <f>[1]All_Tasks_Billing!X543</f>
        <v>24331.724999999999</v>
      </c>
      <c r="Y543">
        <f>[1]All_Tasks_Billing!Y543</f>
        <v>1</v>
      </c>
      <c r="Z543" s="49">
        <f>[1]All_Tasks_Billing!Z543</f>
        <v>0</v>
      </c>
      <c r="AA543" s="45" t="str">
        <f>[1]All_Tasks_Billing!AA543</f>
        <v/>
      </c>
      <c r="AB543" t="str">
        <f>[1]All_Tasks_Billing!AB543</f>
        <v/>
      </c>
      <c r="AC543" s="48">
        <f>[1]All_Tasks_Billing!AC543</f>
        <v>0</v>
      </c>
      <c r="AD543" s="48">
        <f>[1]All_Tasks_Billing!AD543</f>
        <v>0</v>
      </c>
      <c r="AE543" s="48">
        <f>[1]All_Tasks_Billing!AE543</f>
        <v>0</v>
      </c>
      <c r="AF543" s="48">
        <f>[1]All_Tasks_Billing!AF543</f>
        <v>0</v>
      </c>
      <c r="AG543" s="48">
        <f>[1]All_Tasks_Billing!AG543</f>
        <v>0</v>
      </c>
      <c r="AH543" s="48">
        <f>[1]All_Tasks_Billing!AH543</f>
        <v>0.17199999999999999</v>
      </c>
      <c r="AI543" s="48">
        <f>[1]All_Tasks_Billing!AI543</f>
        <v>0</v>
      </c>
      <c r="AJ543" s="48">
        <f>[1]All_Tasks_Billing!AJ543</f>
        <v>0</v>
      </c>
      <c r="AK543" s="48">
        <f>[1]All_Tasks_Billing!AK543</f>
        <v>0</v>
      </c>
      <c r="AL543" s="48">
        <f>[1]All_Tasks_Billing!AL543</f>
        <v>0</v>
      </c>
      <c r="AM543" s="48">
        <f>[1]All_Tasks_Billing!AM543</f>
        <v>0</v>
      </c>
      <c r="AN543" s="48">
        <f>[1]All_Tasks_Billing!AN543</f>
        <v>0</v>
      </c>
      <c r="AO543" s="48">
        <f>[1]All_Tasks_Billing!AO543</f>
        <v>0</v>
      </c>
      <c r="AP543" s="48">
        <f>[1]All_Tasks_Billing!AP543</f>
        <v>0.17199999999999999</v>
      </c>
      <c r="AQ543" s="48">
        <f>[1]All_Tasks_Billing!AQ543</f>
        <v>0</v>
      </c>
      <c r="AR543" s="48">
        <f>[1]All_Tasks_Billing!AR543</f>
        <v>0</v>
      </c>
      <c r="AS543" s="48">
        <f>[1]All_Tasks_Billing!AS543</f>
        <v>0</v>
      </c>
      <c r="AT543" s="48">
        <f>[1]All_Tasks_Billing!AT543</f>
        <v>0</v>
      </c>
      <c r="AU543" s="50" t="str">
        <f t="shared" si="144"/>
        <v/>
      </c>
      <c r="AV543" s="50" t="str">
        <f t="shared" si="145"/>
        <v/>
      </c>
      <c r="AW543" s="50" t="str">
        <f t="shared" si="146"/>
        <v/>
      </c>
      <c r="AX543" s="50" t="str">
        <f t="shared" ca="1" si="147"/>
        <v>Not Completed</v>
      </c>
      <c r="AY543" s="50" t="str">
        <f t="shared" ca="1" si="148"/>
        <v>Not Completed</v>
      </c>
      <c r="AZ543" s="50" t="str">
        <f t="shared" ca="1" si="149"/>
        <v>Not Completed</v>
      </c>
      <c r="BA543" s="48">
        <f t="shared" si="150"/>
        <v>0</v>
      </c>
      <c r="BB543" s="45" t="str">
        <f t="shared" si="151"/>
        <v/>
      </c>
      <c r="BC543" s="50" t="str">
        <f t="shared" si="152"/>
        <v/>
      </c>
      <c r="BD543" s="48">
        <f t="shared" si="153"/>
        <v>0</v>
      </c>
      <c r="BE543" s="50" t="str">
        <f t="shared" si="154"/>
        <v>Not Started</v>
      </c>
      <c r="BF543" s="51">
        <f t="shared" si="155"/>
        <v>1</v>
      </c>
      <c r="BG543" s="51">
        <f t="shared" si="156"/>
        <v>0</v>
      </c>
      <c r="BH543" s="50" t="str">
        <f t="shared" si="157"/>
        <v/>
      </c>
      <c r="BI543" s="50" t="str">
        <f t="shared" si="158"/>
        <v/>
      </c>
      <c r="BJ543" s="50" t="str">
        <f t="shared" si="159"/>
        <v/>
      </c>
      <c r="BK543" s="50" t="str">
        <f t="shared" si="160"/>
        <v xml:space="preserve">Not Started |  | </v>
      </c>
      <c r="BL543" s="49" t="str">
        <f t="shared" ca="1" si="161"/>
        <v/>
      </c>
    </row>
    <row r="544" spans="1:64" x14ac:dyDescent="0.25">
      <c r="A544" t="str">
        <f>[1]All_Tasks_Billing!A544</f>
        <v>LAS16.PPM11</v>
      </c>
      <c r="B544" t="str">
        <f>[1]All_Tasks_Billing!B544</f>
        <v>PPM</v>
      </c>
      <c r="C544" t="str">
        <f>[1]All_Tasks_Billing!C544</f>
        <v>11.1.3</v>
      </c>
      <c r="D544" t="str">
        <f>[1]All_Tasks_Billing!D544</f>
        <v>Main Switchgear</v>
      </c>
      <c r="E544" t="str">
        <f>[1]All_Tasks_Billing!E544</f>
        <v>Circuit Breakers -Primary</v>
      </c>
      <c r="F544" t="str">
        <f>IF([1]All_Tasks_Billing!F544="","",[1]All_Tasks_Billing!F544)</f>
        <v>5000AF / 4200AT</v>
      </c>
      <c r="G544" t="str">
        <f>IF([1]All_Tasks_Billing!G544="","",[1]All_Tasks_Billing!G544)</f>
        <v/>
      </c>
      <c r="H544" s="45" t="str">
        <f>[1]All_Tasks_Billing!H544</f>
        <v/>
      </c>
      <c r="I544" t="str">
        <f>IF([1]All_Tasks_Billing!I544="","",[1]All_Tasks_Billing!I544)</f>
        <v/>
      </c>
      <c r="J544" t="str">
        <f>IF([1]All_Tasks_Billing!J544="","",[1]All_Tasks_Billing!J544)</f>
        <v/>
      </c>
      <c r="K544" t="b">
        <f>[1]All_Tasks_Billing!K544</f>
        <v>0</v>
      </c>
      <c r="L544" s="45" t="str">
        <f>[1]All_Tasks_Billing!L544</f>
        <v/>
      </c>
      <c r="M544" t="str">
        <f>[1]All_Tasks_Billing!M544</f>
        <v/>
      </c>
      <c r="N544" s="46">
        <f>IF([1]All_Tasks_Billing!N544="",0,[1]All_Tasks_Billing!N544)</f>
        <v>0</v>
      </c>
      <c r="O544" t="str">
        <f>[1]All_Tasks_Billing!O544</f>
        <v/>
      </c>
      <c r="P544" s="47">
        <f>IF([1]All_Tasks_Billing!P544="",0,[1]All_Tasks_Billing!P544)</f>
        <v>4</v>
      </c>
      <c r="Q544" s="47">
        <f>IF([1]All_Tasks_Billing!Q544="",0,[1]All_Tasks_Billing!Q544)</f>
        <v>4</v>
      </c>
      <c r="R544" s="47">
        <f>IF([1]All_Tasks_Billing!R544="",0,[1]All_Tasks_Billing!R544)</f>
        <v>4</v>
      </c>
      <c r="S544" t="str">
        <f>[1]All_Tasks_Billing!S544</f>
        <v/>
      </c>
      <c r="T544" t="str">
        <f>[1]All_Tasks_Billing!T544</f>
        <v/>
      </c>
      <c r="U544" t="str">
        <f>[1]All_Tasks_Billing!U544</f>
        <v/>
      </c>
      <c r="V544">
        <f>[1]All_Tasks_Billing!V544</f>
        <v>16</v>
      </c>
      <c r="W544" s="48">
        <f>[1]All_Tasks_Billing!W544</f>
        <v>150</v>
      </c>
      <c r="X544">
        <f>[1]All_Tasks_Billing!X544</f>
        <v>24331.724999999999</v>
      </c>
      <c r="Y544">
        <f>[1]All_Tasks_Billing!Y544</f>
        <v>1</v>
      </c>
      <c r="Z544" s="49">
        <f>[1]All_Tasks_Billing!Z544</f>
        <v>0</v>
      </c>
      <c r="AA544" s="45" t="str">
        <f>[1]All_Tasks_Billing!AA544</f>
        <v/>
      </c>
      <c r="AB544" t="str">
        <f>[1]All_Tasks_Billing!AB544</f>
        <v/>
      </c>
      <c r="AC544" s="48">
        <f>[1]All_Tasks_Billing!AC544</f>
        <v>0</v>
      </c>
      <c r="AD544" s="48">
        <f>[1]All_Tasks_Billing!AD544</f>
        <v>0</v>
      </c>
      <c r="AE544" s="48">
        <f>[1]All_Tasks_Billing!AE544</f>
        <v>0</v>
      </c>
      <c r="AF544" s="48">
        <f>[1]All_Tasks_Billing!AF544</f>
        <v>0</v>
      </c>
      <c r="AG544" s="48">
        <f>[1]All_Tasks_Billing!AG544</f>
        <v>0</v>
      </c>
      <c r="AH544" s="48">
        <f>[1]All_Tasks_Billing!AH544</f>
        <v>0.17199999999999999</v>
      </c>
      <c r="AI544" s="48">
        <f>[1]All_Tasks_Billing!AI544</f>
        <v>0</v>
      </c>
      <c r="AJ544" s="48">
        <f>[1]All_Tasks_Billing!AJ544</f>
        <v>0</v>
      </c>
      <c r="AK544" s="48">
        <f>[1]All_Tasks_Billing!AK544</f>
        <v>0</v>
      </c>
      <c r="AL544" s="48">
        <f>[1]All_Tasks_Billing!AL544</f>
        <v>0</v>
      </c>
      <c r="AM544" s="48">
        <f>[1]All_Tasks_Billing!AM544</f>
        <v>0</v>
      </c>
      <c r="AN544" s="48">
        <f>[1]All_Tasks_Billing!AN544</f>
        <v>0</v>
      </c>
      <c r="AO544" s="48">
        <f>[1]All_Tasks_Billing!AO544</f>
        <v>0</v>
      </c>
      <c r="AP544" s="48">
        <f>[1]All_Tasks_Billing!AP544</f>
        <v>0.17199999999999999</v>
      </c>
      <c r="AQ544" s="48">
        <f>[1]All_Tasks_Billing!AQ544</f>
        <v>0</v>
      </c>
      <c r="AR544" s="48">
        <f>[1]All_Tasks_Billing!AR544</f>
        <v>0</v>
      </c>
      <c r="AS544" s="48">
        <f>[1]All_Tasks_Billing!AS544</f>
        <v>0</v>
      </c>
      <c r="AT544" s="48">
        <f>[1]All_Tasks_Billing!AT544</f>
        <v>0</v>
      </c>
      <c r="AU544" s="50" t="str">
        <f t="shared" si="144"/>
        <v/>
      </c>
      <c r="AV544" s="50" t="str">
        <f t="shared" si="145"/>
        <v/>
      </c>
      <c r="AW544" s="50" t="str">
        <f t="shared" si="146"/>
        <v/>
      </c>
      <c r="AX544" s="50" t="str">
        <f t="shared" ca="1" si="147"/>
        <v>Not Completed</v>
      </c>
      <c r="AY544" s="50" t="str">
        <f t="shared" ca="1" si="148"/>
        <v>Not Completed</v>
      </c>
      <c r="AZ544" s="50" t="str">
        <f t="shared" ca="1" si="149"/>
        <v>Not Completed</v>
      </c>
      <c r="BA544" s="48">
        <f t="shared" si="150"/>
        <v>0</v>
      </c>
      <c r="BB544" s="45" t="str">
        <f t="shared" si="151"/>
        <v/>
      </c>
      <c r="BC544" s="50" t="str">
        <f t="shared" si="152"/>
        <v/>
      </c>
      <c r="BD544" s="48">
        <f t="shared" si="153"/>
        <v>0</v>
      </c>
      <c r="BE544" s="50" t="str">
        <f t="shared" si="154"/>
        <v>Not Started</v>
      </c>
      <c r="BF544" s="51">
        <f t="shared" si="155"/>
        <v>1</v>
      </c>
      <c r="BG544" s="51">
        <f t="shared" si="156"/>
        <v>0</v>
      </c>
      <c r="BH544" s="50" t="str">
        <f t="shared" si="157"/>
        <v/>
      </c>
      <c r="BI544" s="50" t="str">
        <f t="shared" si="158"/>
        <v/>
      </c>
      <c r="BJ544" s="50" t="str">
        <f t="shared" si="159"/>
        <v/>
      </c>
      <c r="BK544" s="50" t="str">
        <f t="shared" si="160"/>
        <v xml:space="preserve">Not Started |  | </v>
      </c>
      <c r="BL544" s="49" t="str">
        <f t="shared" ca="1" si="161"/>
        <v/>
      </c>
    </row>
    <row r="545" spans="1:64" x14ac:dyDescent="0.25">
      <c r="A545" t="str">
        <f>[1]All_Tasks_Billing!A545</f>
        <v>LAS16.PPM11</v>
      </c>
      <c r="B545" t="str">
        <f>[1]All_Tasks_Billing!B545</f>
        <v>PPM</v>
      </c>
      <c r="C545" t="str">
        <f>[1]All_Tasks_Billing!C545</f>
        <v>11.1.4</v>
      </c>
      <c r="D545" t="str">
        <f>[1]All_Tasks_Billing!D545</f>
        <v>Main Switchgear</v>
      </c>
      <c r="E545" t="str">
        <f>[1]All_Tasks_Billing!E545</f>
        <v>Circuit Breakers -Primary</v>
      </c>
      <c r="F545" t="str">
        <f>IF([1]All_Tasks_Billing!F545="","",[1]All_Tasks_Billing!F545)</f>
        <v>400AF / 400AT</v>
      </c>
      <c r="G545" t="str">
        <f>IF([1]All_Tasks_Billing!G545="","",[1]All_Tasks_Billing!G545)</f>
        <v/>
      </c>
      <c r="H545" s="45" t="str">
        <f>[1]All_Tasks_Billing!H545</f>
        <v/>
      </c>
      <c r="I545" t="str">
        <f>IF([1]All_Tasks_Billing!I545="","",[1]All_Tasks_Billing!I545)</f>
        <v/>
      </c>
      <c r="J545" t="str">
        <f>IF([1]All_Tasks_Billing!J545="","",[1]All_Tasks_Billing!J545)</f>
        <v/>
      </c>
      <c r="K545" t="b">
        <f>[1]All_Tasks_Billing!K545</f>
        <v>0</v>
      </c>
      <c r="L545" s="45" t="str">
        <f>[1]All_Tasks_Billing!L545</f>
        <v/>
      </c>
      <c r="M545" t="str">
        <f>[1]All_Tasks_Billing!M545</f>
        <v/>
      </c>
      <c r="N545" s="46">
        <f>IF([1]All_Tasks_Billing!N545="",0,[1]All_Tasks_Billing!N545)</f>
        <v>0</v>
      </c>
      <c r="O545" t="str">
        <f>[1]All_Tasks_Billing!O545</f>
        <v/>
      </c>
      <c r="P545" s="47">
        <f>IF([1]All_Tasks_Billing!P545="",0,[1]All_Tasks_Billing!P545)</f>
        <v>3</v>
      </c>
      <c r="Q545" s="47">
        <f>IF([1]All_Tasks_Billing!Q545="",0,[1]All_Tasks_Billing!Q545)</f>
        <v>3</v>
      </c>
      <c r="R545" s="47">
        <f>IF([1]All_Tasks_Billing!R545="",0,[1]All_Tasks_Billing!R545)</f>
        <v>3</v>
      </c>
      <c r="S545" t="str">
        <f>[1]All_Tasks_Billing!S545</f>
        <v/>
      </c>
      <c r="T545" t="str">
        <f>[1]All_Tasks_Billing!T545</f>
        <v/>
      </c>
      <c r="U545" t="str">
        <f>[1]All_Tasks_Billing!U545</f>
        <v/>
      </c>
      <c r="V545">
        <f>[1]All_Tasks_Billing!V545</f>
        <v>16</v>
      </c>
      <c r="W545" s="48">
        <f>[1]All_Tasks_Billing!W545</f>
        <v>150</v>
      </c>
      <c r="X545">
        <f>[1]All_Tasks_Billing!X545</f>
        <v>24331.724999999999</v>
      </c>
      <c r="Y545">
        <f>[1]All_Tasks_Billing!Y545</f>
        <v>1</v>
      </c>
      <c r="Z545" s="49">
        <f>[1]All_Tasks_Billing!Z545</f>
        <v>0</v>
      </c>
      <c r="AA545" s="45" t="str">
        <f>[1]All_Tasks_Billing!AA545</f>
        <v/>
      </c>
      <c r="AB545" t="str">
        <f>[1]All_Tasks_Billing!AB545</f>
        <v/>
      </c>
      <c r="AC545" s="48">
        <f>[1]All_Tasks_Billing!AC545</f>
        <v>0</v>
      </c>
      <c r="AD545" s="48">
        <f>[1]All_Tasks_Billing!AD545</f>
        <v>0</v>
      </c>
      <c r="AE545" s="48">
        <f>[1]All_Tasks_Billing!AE545</f>
        <v>0</v>
      </c>
      <c r="AF545" s="48">
        <f>[1]All_Tasks_Billing!AF545</f>
        <v>0</v>
      </c>
      <c r="AG545" s="48">
        <f>[1]All_Tasks_Billing!AG545</f>
        <v>0</v>
      </c>
      <c r="AH545" s="48">
        <f>[1]All_Tasks_Billing!AH545</f>
        <v>0.129</v>
      </c>
      <c r="AI545" s="48">
        <f>[1]All_Tasks_Billing!AI545</f>
        <v>0</v>
      </c>
      <c r="AJ545" s="48">
        <f>[1]All_Tasks_Billing!AJ545</f>
        <v>0</v>
      </c>
      <c r="AK545" s="48">
        <f>[1]All_Tasks_Billing!AK545</f>
        <v>0</v>
      </c>
      <c r="AL545" s="48">
        <f>[1]All_Tasks_Billing!AL545</f>
        <v>0</v>
      </c>
      <c r="AM545" s="48">
        <f>[1]All_Tasks_Billing!AM545</f>
        <v>0</v>
      </c>
      <c r="AN545" s="48">
        <f>[1]All_Tasks_Billing!AN545</f>
        <v>0</v>
      </c>
      <c r="AO545" s="48">
        <f>[1]All_Tasks_Billing!AO545</f>
        <v>0</v>
      </c>
      <c r="AP545" s="48">
        <f>[1]All_Tasks_Billing!AP545</f>
        <v>0.129</v>
      </c>
      <c r="AQ545" s="48">
        <f>[1]All_Tasks_Billing!AQ545</f>
        <v>0</v>
      </c>
      <c r="AR545" s="48">
        <f>[1]All_Tasks_Billing!AR545</f>
        <v>0</v>
      </c>
      <c r="AS545" s="48">
        <f>[1]All_Tasks_Billing!AS545</f>
        <v>0</v>
      </c>
      <c r="AT545" s="48">
        <f>[1]All_Tasks_Billing!AT545</f>
        <v>0</v>
      </c>
      <c r="AU545" s="50" t="str">
        <f t="shared" si="144"/>
        <v/>
      </c>
      <c r="AV545" s="50" t="str">
        <f t="shared" si="145"/>
        <v/>
      </c>
      <c r="AW545" s="50" t="str">
        <f t="shared" si="146"/>
        <v/>
      </c>
      <c r="AX545" s="50" t="str">
        <f t="shared" ca="1" si="147"/>
        <v>Not Completed</v>
      </c>
      <c r="AY545" s="50" t="str">
        <f t="shared" ca="1" si="148"/>
        <v>Not Completed</v>
      </c>
      <c r="AZ545" s="50" t="str">
        <f t="shared" ca="1" si="149"/>
        <v>Not Completed</v>
      </c>
      <c r="BA545" s="48">
        <f t="shared" si="150"/>
        <v>0</v>
      </c>
      <c r="BB545" s="45" t="str">
        <f t="shared" si="151"/>
        <v/>
      </c>
      <c r="BC545" s="50" t="str">
        <f t="shared" si="152"/>
        <v/>
      </c>
      <c r="BD545" s="48">
        <f t="shared" si="153"/>
        <v>0</v>
      </c>
      <c r="BE545" s="50" t="str">
        <f t="shared" si="154"/>
        <v>Not Started</v>
      </c>
      <c r="BF545" s="51">
        <f t="shared" si="155"/>
        <v>1</v>
      </c>
      <c r="BG545" s="51">
        <f t="shared" si="156"/>
        <v>0</v>
      </c>
      <c r="BH545" s="50" t="str">
        <f t="shared" si="157"/>
        <v/>
      </c>
      <c r="BI545" s="50" t="str">
        <f t="shared" si="158"/>
        <v/>
      </c>
      <c r="BJ545" s="50" t="str">
        <f t="shared" si="159"/>
        <v/>
      </c>
      <c r="BK545" s="50" t="str">
        <f t="shared" si="160"/>
        <v xml:space="preserve">Not Started |  | </v>
      </c>
      <c r="BL545" s="49" t="str">
        <f t="shared" ca="1" si="161"/>
        <v/>
      </c>
    </row>
    <row r="546" spans="1:64" x14ac:dyDescent="0.25">
      <c r="A546" t="str">
        <f>[1]All_Tasks_Billing!A546</f>
        <v>LAS16.PPM11</v>
      </c>
      <c r="B546" t="str">
        <f>[1]All_Tasks_Billing!B546</f>
        <v>PPM</v>
      </c>
      <c r="C546" t="str">
        <f>[1]All_Tasks_Billing!C546</f>
        <v>11.1.5</v>
      </c>
      <c r="D546" t="str">
        <f>[1]All_Tasks_Billing!D546</f>
        <v>Main Switchgear</v>
      </c>
      <c r="E546" t="str">
        <f>[1]All_Tasks_Billing!E546</f>
        <v>Circuit Breakers -Primary</v>
      </c>
      <c r="F546" t="str">
        <f>IF([1]All_Tasks_Billing!F546="","",[1]All_Tasks_Billing!F546)</f>
        <v>400AF / 400AT</v>
      </c>
      <c r="G546" t="str">
        <f>IF([1]All_Tasks_Billing!G546="","",[1]All_Tasks_Billing!G546)</f>
        <v/>
      </c>
      <c r="H546" s="45" t="str">
        <f>[1]All_Tasks_Billing!H546</f>
        <v/>
      </c>
      <c r="I546" t="str">
        <f>IF([1]All_Tasks_Billing!I546="","",[1]All_Tasks_Billing!I546)</f>
        <v/>
      </c>
      <c r="J546" t="str">
        <f>IF([1]All_Tasks_Billing!J546="","",[1]All_Tasks_Billing!J546)</f>
        <v/>
      </c>
      <c r="K546" t="b">
        <f>[1]All_Tasks_Billing!K546</f>
        <v>0</v>
      </c>
      <c r="L546" s="45" t="str">
        <f>[1]All_Tasks_Billing!L546</f>
        <v/>
      </c>
      <c r="M546" t="str">
        <f>[1]All_Tasks_Billing!M546</f>
        <v/>
      </c>
      <c r="N546" s="46">
        <f>IF([1]All_Tasks_Billing!N546="",0,[1]All_Tasks_Billing!N546)</f>
        <v>0</v>
      </c>
      <c r="O546" t="str">
        <f>[1]All_Tasks_Billing!O546</f>
        <v/>
      </c>
      <c r="P546" s="47">
        <f>IF([1]All_Tasks_Billing!P546="",0,[1]All_Tasks_Billing!P546)</f>
        <v>3</v>
      </c>
      <c r="Q546" s="47">
        <f>IF([1]All_Tasks_Billing!Q546="",0,[1]All_Tasks_Billing!Q546)</f>
        <v>3</v>
      </c>
      <c r="R546" s="47">
        <f>IF([1]All_Tasks_Billing!R546="",0,[1]All_Tasks_Billing!R546)</f>
        <v>3</v>
      </c>
      <c r="S546" t="str">
        <f>[1]All_Tasks_Billing!S546</f>
        <v/>
      </c>
      <c r="T546" t="str">
        <f>[1]All_Tasks_Billing!T546</f>
        <v/>
      </c>
      <c r="U546" t="str">
        <f>[1]All_Tasks_Billing!U546</f>
        <v/>
      </c>
      <c r="V546">
        <f>[1]All_Tasks_Billing!V546</f>
        <v>16</v>
      </c>
      <c r="W546" s="48">
        <f>[1]All_Tasks_Billing!W546</f>
        <v>150</v>
      </c>
      <c r="X546">
        <f>[1]All_Tasks_Billing!X546</f>
        <v>24331.724999999999</v>
      </c>
      <c r="Y546">
        <f>[1]All_Tasks_Billing!Y546</f>
        <v>1</v>
      </c>
      <c r="Z546" s="49">
        <f>[1]All_Tasks_Billing!Z546</f>
        <v>0</v>
      </c>
      <c r="AA546" s="45" t="str">
        <f>[1]All_Tasks_Billing!AA546</f>
        <v/>
      </c>
      <c r="AB546" t="str">
        <f>[1]All_Tasks_Billing!AB546</f>
        <v/>
      </c>
      <c r="AC546" s="48">
        <f>[1]All_Tasks_Billing!AC546</f>
        <v>0</v>
      </c>
      <c r="AD546" s="48">
        <f>[1]All_Tasks_Billing!AD546</f>
        <v>0</v>
      </c>
      <c r="AE546" s="48">
        <f>[1]All_Tasks_Billing!AE546</f>
        <v>0</v>
      </c>
      <c r="AF546" s="48">
        <f>[1]All_Tasks_Billing!AF546</f>
        <v>0</v>
      </c>
      <c r="AG546" s="48">
        <f>[1]All_Tasks_Billing!AG546</f>
        <v>0</v>
      </c>
      <c r="AH546" s="48">
        <f>[1]All_Tasks_Billing!AH546</f>
        <v>0.129</v>
      </c>
      <c r="AI546" s="48">
        <f>[1]All_Tasks_Billing!AI546</f>
        <v>0</v>
      </c>
      <c r="AJ546" s="48">
        <f>[1]All_Tasks_Billing!AJ546</f>
        <v>0</v>
      </c>
      <c r="AK546" s="48">
        <f>[1]All_Tasks_Billing!AK546</f>
        <v>0</v>
      </c>
      <c r="AL546" s="48">
        <f>[1]All_Tasks_Billing!AL546</f>
        <v>0</v>
      </c>
      <c r="AM546" s="48">
        <f>[1]All_Tasks_Billing!AM546</f>
        <v>0</v>
      </c>
      <c r="AN546" s="48">
        <f>[1]All_Tasks_Billing!AN546</f>
        <v>0</v>
      </c>
      <c r="AO546" s="48">
        <f>[1]All_Tasks_Billing!AO546</f>
        <v>0</v>
      </c>
      <c r="AP546" s="48">
        <f>[1]All_Tasks_Billing!AP546</f>
        <v>0.129</v>
      </c>
      <c r="AQ546" s="48">
        <f>[1]All_Tasks_Billing!AQ546</f>
        <v>0</v>
      </c>
      <c r="AR546" s="48">
        <f>[1]All_Tasks_Billing!AR546</f>
        <v>0</v>
      </c>
      <c r="AS546" s="48">
        <f>[1]All_Tasks_Billing!AS546</f>
        <v>0</v>
      </c>
      <c r="AT546" s="48">
        <f>[1]All_Tasks_Billing!AT546</f>
        <v>0</v>
      </c>
      <c r="AU546" s="50" t="str">
        <f t="shared" si="144"/>
        <v/>
      </c>
      <c r="AV546" s="50" t="str">
        <f t="shared" si="145"/>
        <v/>
      </c>
      <c r="AW546" s="50" t="str">
        <f t="shared" si="146"/>
        <v/>
      </c>
      <c r="AX546" s="50" t="str">
        <f t="shared" ca="1" si="147"/>
        <v>Not Completed</v>
      </c>
      <c r="AY546" s="50" t="str">
        <f t="shared" ca="1" si="148"/>
        <v>Not Completed</v>
      </c>
      <c r="AZ546" s="50" t="str">
        <f t="shared" ca="1" si="149"/>
        <v>Not Completed</v>
      </c>
      <c r="BA546" s="48">
        <f t="shared" si="150"/>
        <v>0</v>
      </c>
      <c r="BB546" s="45" t="str">
        <f t="shared" si="151"/>
        <v/>
      </c>
      <c r="BC546" s="50" t="str">
        <f t="shared" si="152"/>
        <v/>
      </c>
      <c r="BD546" s="48">
        <f t="shared" si="153"/>
        <v>0</v>
      </c>
      <c r="BE546" s="50" t="str">
        <f t="shared" si="154"/>
        <v>Not Started</v>
      </c>
      <c r="BF546" s="51">
        <f t="shared" si="155"/>
        <v>1</v>
      </c>
      <c r="BG546" s="51">
        <f t="shared" si="156"/>
        <v>0</v>
      </c>
      <c r="BH546" s="50" t="str">
        <f t="shared" si="157"/>
        <v/>
      </c>
      <c r="BI546" s="50" t="str">
        <f t="shared" si="158"/>
        <v/>
      </c>
      <c r="BJ546" s="50" t="str">
        <f t="shared" si="159"/>
        <v/>
      </c>
      <c r="BK546" s="50" t="str">
        <f t="shared" si="160"/>
        <v xml:space="preserve">Not Started |  | </v>
      </c>
      <c r="BL546" s="49" t="str">
        <f t="shared" ca="1" si="161"/>
        <v/>
      </c>
    </row>
    <row r="547" spans="1:64" x14ac:dyDescent="0.25">
      <c r="A547" t="str">
        <f>[1]All_Tasks_Billing!A547</f>
        <v>LAS16.PPM11</v>
      </c>
      <c r="B547" t="str">
        <f>[1]All_Tasks_Billing!B547</f>
        <v>PPM</v>
      </c>
      <c r="C547" t="str">
        <f>[1]All_Tasks_Billing!C547</f>
        <v>11.1.6</v>
      </c>
      <c r="D547" t="str">
        <f>[1]All_Tasks_Billing!D547</f>
        <v>Main Switchgear</v>
      </c>
      <c r="E547" t="str">
        <f>[1]All_Tasks_Billing!E547</f>
        <v>Circuit Breakers -Primary</v>
      </c>
      <c r="F547" t="str">
        <f>IF([1]All_Tasks_Billing!F547="","",[1]All_Tasks_Billing!F547)</f>
        <v>600AF / 400 AT</v>
      </c>
      <c r="G547" t="str">
        <f>IF([1]All_Tasks_Billing!G547="","",[1]All_Tasks_Billing!G547)</f>
        <v/>
      </c>
      <c r="H547" s="45" t="str">
        <f>[1]All_Tasks_Billing!H547</f>
        <v/>
      </c>
      <c r="I547" t="str">
        <f>IF([1]All_Tasks_Billing!I547="","",[1]All_Tasks_Billing!I547)</f>
        <v/>
      </c>
      <c r="J547" t="str">
        <f>IF([1]All_Tasks_Billing!J547="","",[1]All_Tasks_Billing!J547)</f>
        <v/>
      </c>
      <c r="K547" t="b">
        <f>[1]All_Tasks_Billing!K547</f>
        <v>0</v>
      </c>
      <c r="L547" s="45" t="str">
        <f>[1]All_Tasks_Billing!L547</f>
        <v/>
      </c>
      <c r="M547" t="str">
        <f>[1]All_Tasks_Billing!M547</f>
        <v/>
      </c>
      <c r="N547" s="46">
        <f>IF([1]All_Tasks_Billing!N547="",0,[1]All_Tasks_Billing!N547)</f>
        <v>0</v>
      </c>
      <c r="O547" t="str">
        <f>[1]All_Tasks_Billing!O547</f>
        <v/>
      </c>
      <c r="P547" s="47">
        <f>IF([1]All_Tasks_Billing!P547="",0,[1]All_Tasks_Billing!P547)</f>
        <v>3</v>
      </c>
      <c r="Q547" s="47">
        <f>IF([1]All_Tasks_Billing!Q547="",0,[1]All_Tasks_Billing!Q547)</f>
        <v>3</v>
      </c>
      <c r="R547" s="47">
        <f>IF([1]All_Tasks_Billing!R547="",0,[1]All_Tasks_Billing!R547)</f>
        <v>3</v>
      </c>
      <c r="S547" t="str">
        <f>[1]All_Tasks_Billing!S547</f>
        <v/>
      </c>
      <c r="T547" t="str">
        <f>[1]All_Tasks_Billing!T547</f>
        <v/>
      </c>
      <c r="U547" t="str">
        <f>[1]All_Tasks_Billing!U547</f>
        <v/>
      </c>
      <c r="V547">
        <f>[1]All_Tasks_Billing!V547</f>
        <v>16</v>
      </c>
      <c r="W547" s="48">
        <f>[1]All_Tasks_Billing!W547</f>
        <v>150</v>
      </c>
      <c r="X547">
        <f>[1]All_Tasks_Billing!X547</f>
        <v>24331.724999999999</v>
      </c>
      <c r="Y547">
        <f>[1]All_Tasks_Billing!Y547</f>
        <v>1</v>
      </c>
      <c r="Z547" s="49">
        <f>[1]All_Tasks_Billing!Z547</f>
        <v>0</v>
      </c>
      <c r="AA547" s="45" t="str">
        <f>[1]All_Tasks_Billing!AA547</f>
        <v/>
      </c>
      <c r="AB547" t="str">
        <f>[1]All_Tasks_Billing!AB547</f>
        <v/>
      </c>
      <c r="AC547" s="48">
        <f>[1]All_Tasks_Billing!AC547</f>
        <v>0</v>
      </c>
      <c r="AD547" s="48">
        <f>[1]All_Tasks_Billing!AD547</f>
        <v>0</v>
      </c>
      <c r="AE547" s="48">
        <f>[1]All_Tasks_Billing!AE547</f>
        <v>0</v>
      </c>
      <c r="AF547" s="48">
        <f>[1]All_Tasks_Billing!AF547</f>
        <v>0</v>
      </c>
      <c r="AG547" s="48">
        <f>[1]All_Tasks_Billing!AG547</f>
        <v>0</v>
      </c>
      <c r="AH547" s="48">
        <f>[1]All_Tasks_Billing!AH547</f>
        <v>0.129</v>
      </c>
      <c r="AI547" s="48">
        <f>[1]All_Tasks_Billing!AI547</f>
        <v>0</v>
      </c>
      <c r="AJ547" s="48">
        <f>[1]All_Tasks_Billing!AJ547</f>
        <v>0</v>
      </c>
      <c r="AK547" s="48">
        <f>[1]All_Tasks_Billing!AK547</f>
        <v>0</v>
      </c>
      <c r="AL547" s="48">
        <f>[1]All_Tasks_Billing!AL547</f>
        <v>0</v>
      </c>
      <c r="AM547" s="48">
        <f>[1]All_Tasks_Billing!AM547</f>
        <v>0</v>
      </c>
      <c r="AN547" s="48">
        <f>[1]All_Tasks_Billing!AN547</f>
        <v>0</v>
      </c>
      <c r="AO547" s="48">
        <f>[1]All_Tasks_Billing!AO547</f>
        <v>0</v>
      </c>
      <c r="AP547" s="48">
        <f>[1]All_Tasks_Billing!AP547</f>
        <v>0.129</v>
      </c>
      <c r="AQ547" s="48">
        <f>[1]All_Tasks_Billing!AQ547</f>
        <v>0</v>
      </c>
      <c r="AR547" s="48">
        <f>[1]All_Tasks_Billing!AR547</f>
        <v>0</v>
      </c>
      <c r="AS547" s="48">
        <f>[1]All_Tasks_Billing!AS547</f>
        <v>0</v>
      </c>
      <c r="AT547" s="48">
        <f>[1]All_Tasks_Billing!AT547</f>
        <v>0</v>
      </c>
      <c r="AU547" s="50" t="str">
        <f t="shared" si="144"/>
        <v/>
      </c>
      <c r="AV547" s="50" t="str">
        <f t="shared" si="145"/>
        <v/>
      </c>
      <c r="AW547" s="50" t="str">
        <f t="shared" si="146"/>
        <v/>
      </c>
      <c r="AX547" s="50" t="str">
        <f t="shared" ca="1" si="147"/>
        <v>Not Completed</v>
      </c>
      <c r="AY547" s="50" t="str">
        <f t="shared" ca="1" si="148"/>
        <v>Not Completed</v>
      </c>
      <c r="AZ547" s="50" t="str">
        <f t="shared" ca="1" si="149"/>
        <v>Not Completed</v>
      </c>
      <c r="BA547" s="48">
        <f t="shared" si="150"/>
        <v>0</v>
      </c>
      <c r="BB547" s="45" t="str">
        <f t="shared" si="151"/>
        <v/>
      </c>
      <c r="BC547" s="50" t="str">
        <f t="shared" si="152"/>
        <v/>
      </c>
      <c r="BD547" s="48">
        <f t="shared" si="153"/>
        <v>0</v>
      </c>
      <c r="BE547" s="50" t="str">
        <f t="shared" si="154"/>
        <v>Not Started</v>
      </c>
      <c r="BF547" s="51">
        <f t="shared" si="155"/>
        <v>1</v>
      </c>
      <c r="BG547" s="51">
        <f t="shared" si="156"/>
        <v>0</v>
      </c>
      <c r="BH547" s="50" t="str">
        <f t="shared" si="157"/>
        <v/>
      </c>
      <c r="BI547" s="50" t="str">
        <f t="shared" si="158"/>
        <v/>
      </c>
      <c r="BJ547" s="50" t="str">
        <f t="shared" si="159"/>
        <v/>
      </c>
      <c r="BK547" s="50" t="str">
        <f t="shared" si="160"/>
        <v xml:space="preserve">Not Started |  | </v>
      </c>
      <c r="BL547" s="49" t="str">
        <f t="shared" ca="1" si="161"/>
        <v/>
      </c>
    </row>
    <row r="548" spans="1:64" x14ac:dyDescent="0.25">
      <c r="A548" t="str">
        <f>[1]All_Tasks_Billing!A548</f>
        <v>LAS16.PPM11</v>
      </c>
      <c r="B548" t="str">
        <f>[1]All_Tasks_Billing!B548</f>
        <v>PPM</v>
      </c>
      <c r="C548" t="str">
        <f>[1]All_Tasks_Billing!C548</f>
        <v>11.1.7</v>
      </c>
      <c r="D548" t="str">
        <f>[1]All_Tasks_Billing!D548</f>
        <v>Main Switchgear</v>
      </c>
      <c r="E548" t="str">
        <f>[1]All_Tasks_Billing!E548</f>
        <v>Circuit Breakers -Primary</v>
      </c>
      <c r="F548" t="str">
        <f>IF([1]All_Tasks_Billing!F548="","",[1]All_Tasks_Billing!F548)</f>
        <v>600AF / 400 AT</v>
      </c>
      <c r="G548" t="str">
        <f>IF([1]All_Tasks_Billing!G548="","",[1]All_Tasks_Billing!G548)</f>
        <v/>
      </c>
      <c r="H548" s="45" t="str">
        <f>[1]All_Tasks_Billing!H548</f>
        <v/>
      </c>
      <c r="I548" t="str">
        <f>IF([1]All_Tasks_Billing!I548="","",[1]All_Tasks_Billing!I548)</f>
        <v/>
      </c>
      <c r="J548" t="str">
        <f>IF([1]All_Tasks_Billing!J548="","",[1]All_Tasks_Billing!J548)</f>
        <v/>
      </c>
      <c r="K548" t="b">
        <f>[1]All_Tasks_Billing!K548</f>
        <v>0</v>
      </c>
      <c r="L548" s="45" t="str">
        <f>[1]All_Tasks_Billing!L548</f>
        <v/>
      </c>
      <c r="M548" t="str">
        <f>[1]All_Tasks_Billing!M548</f>
        <v/>
      </c>
      <c r="N548" s="46">
        <f>IF([1]All_Tasks_Billing!N548="",0,[1]All_Tasks_Billing!N548)</f>
        <v>0</v>
      </c>
      <c r="O548" t="str">
        <f>[1]All_Tasks_Billing!O548</f>
        <v/>
      </c>
      <c r="P548" s="47">
        <f>IF([1]All_Tasks_Billing!P548="",0,[1]All_Tasks_Billing!P548)</f>
        <v>3</v>
      </c>
      <c r="Q548" s="47">
        <f>IF([1]All_Tasks_Billing!Q548="",0,[1]All_Tasks_Billing!Q548)</f>
        <v>3</v>
      </c>
      <c r="R548" s="47">
        <f>IF([1]All_Tasks_Billing!R548="",0,[1]All_Tasks_Billing!R548)</f>
        <v>3</v>
      </c>
      <c r="S548" t="str">
        <f>[1]All_Tasks_Billing!S548</f>
        <v/>
      </c>
      <c r="T548" t="str">
        <f>[1]All_Tasks_Billing!T548</f>
        <v/>
      </c>
      <c r="U548" t="str">
        <f>[1]All_Tasks_Billing!U548</f>
        <v/>
      </c>
      <c r="V548">
        <f>[1]All_Tasks_Billing!V548</f>
        <v>16</v>
      </c>
      <c r="W548" s="48">
        <f>[1]All_Tasks_Billing!W548</f>
        <v>150</v>
      </c>
      <c r="X548">
        <f>[1]All_Tasks_Billing!X548</f>
        <v>24331.724999999999</v>
      </c>
      <c r="Y548">
        <f>[1]All_Tasks_Billing!Y548</f>
        <v>1</v>
      </c>
      <c r="Z548" s="49">
        <f>[1]All_Tasks_Billing!Z548</f>
        <v>0</v>
      </c>
      <c r="AA548" s="45" t="str">
        <f>[1]All_Tasks_Billing!AA548</f>
        <v/>
      </c>
      <c r="AB548" t="str">
        <f>[1]All_Tasks_Billing!AB548</f>
        <v/>
      </c>
      <c r="AC548" s="48">
        <f>[1]All_Tasks_Billing!AC548</f>
        <v>0</v>
      </c>
      <c r="AD548" s="48">
        <f>[1]All_Tasks_Billing!AD548</f>
        <v>0</v>
      </c>
      <c r="AE548" s="48">
        <f>[1]All_Tasks_Billing!AE548</f>
        <v>0</v>
      </c>
      <c r="AF548" s="48">
        <f>[1]All_Tasks_Billing!AF548</f>
        <v>0</v>
      </c>
      <c r="AG548" s="48">
        <f>[1]All_Tasks_Billing!AG548</f>
        <v>0</v>
      </c>
      <c r="AH548" s="48">
        <f>[1]All_Tasks_Billing!AH548</f>
        <v>0.129</v>
      </c>
      <c r="AI548" s="48">
        <f>[1]All_Tasks_Billing!AI548</f>
        <v>0</v>
      </c>
      <c r="AJ548" s="48">
        <f>[1]All_Tasks_Billing!AJ548</f>
        <v>0</v>
      </c>
      <c r="AK548" s="48">
        <f>[1]All_Tasks_Billing!AK548</f>
        <v>0</v>
      </c>
      <c r="AL548" s="48">
        <f>[1]All_Tasks_Billing!AL548</f>
        <v>0</v>
      </c>
      <c r="AM548" s="48">
        <f>[1]All_Tasks_Billing!AM548</f>
        <v>0</v>
      </c>
      <c r="AN548" s="48">
        <f>[1]All_Tasks_Billing!AN548</f>
        <v>0</v>
      </c>
      <c r="AO548" s="48">
        <f>[1]All_Tasks_Billing!AO548</f>
        <v>0</v>
      </c>
      <c r="AP548" s="48">
        <f>[1]All_Tasks_Billing!AP548</f>
        <v>0.129</v>
      </c>
      <c r="AQ548" s="48">
        <f>[1]All_Tasks_Billing!AQ548</f>
        <v>0</v>
      </c>
      <c r="AR548" s="48">
        <f>[1]All_Tasks_Billing!AR548</f>
        <v>0</v>
      </c>
      <c r="AS548" s="48">
        <f>[1]All_Tasks_Billing!AS548</f>
        <v>0</v>
      </c>
      <c r="AT548" s="48">
        <f>[1]All_Tasks_Billing!AT548</f>
        <v>0</v>
      </c>
      <c r="AU548" s="50" t="str">
        <f t="shared" si="144"/>
        <v/>
      </c>
      <c r="AV548" s="50" t="str">
        <f t="shared" si="145"/>
        <v/>
      </c>
      <c r="AW548" s="50" t="str">
        <f t="shared" si="146"/>
        <v/>
      </c>
      <c r="AX548" s="50" t="str">
        <f t="shared" ca="1" si="147"/>
        <v>Not Completed</v>
      </c>
      <c r="AY548" s="50" t="str">
        <f t="shared" ca="1" si="148"/>
        <v>Not Completed</v>
      </c>
      <c r="AZ548" s="50" t="str">
        <f t="shared" ca="1" si="149"/>
        <v>Not Completed</v>
      </c>
      <c r="BA548" s="48">
        <f t="shared" si="150"/>
        <v>0</v>
      </c>
      <c r="BB548" s="45" t="str">
        <f t="shared" si="151"/>
        <v/>
      </c>
      <c r="BC548" s="50" t="str">
        <f t="shared" si="152"/>
        <v/>
      </c>
      <c r="BD548" s="48">
        <f t="shared" si="153"/>
        <v>0</v>
      </c>
      <c r="BE548" s="50" t="str">
        <f t="shared" si="154"/>
        <v>Not Started</v>
      </c>
      <c r="BF548" s="51">
        <f t="shared" si="155"/>
        <v>1</v>
      </c>
      <c r="BG548" s="51">
        <f t="shared" si="156"/>
        <v>0</v>
      </c>
      <c r="BH548" s="50" t="str">
        <f t="shared" si="157"/>
        <v/>
      </c>
      <c r="BI548" s="50" t="str">
        <f t="shared" si="158"/>
        <v/>
      </c>
      <c r="BJ548" s="50" t="str">
        <f t="shared" si="159"/>
        <v/>
      </c>
      <c r="BK548" s="50" t="str">
        <f t="shared" si="160"/>
        <v xml:space="preserve">Not Started |  | </v>
      </c>
      <c r="BL548" s="49" t="str">
        <f t="shared" ca="1" si="161"/>
        <v/>
      </c>
    </row>
    <row r="549" spans="1:64" x14ac:dyDescent="0.25">
      <c r="A549" t="str">
        <f>[1]All_Tasks_Billing!A549</f>
        <v>LAS16.PPM11</v>
      </c>
      <c r="B549" t="str">
        <f>[1]All_Tasks_Billing!B549</f>
        <v>PPM</v>
      </c>
      <c r="C549" t="str">
        <f>[1]All_Tasks_Billing!C549</f>
        <v>11.1.8</v>
      </c>
      <c r="D549" t="str">
        <f>[1]All_Tasks_Billing!D549</f>
        <v>Main Switchgear</v>
      </c>
      <c r="E549" t="str">
        <f>[1]All_Tasks_Billing!E549</f>
        <v>Circuit Breakers -Primary</v>
      </c>
      <c r="F549" t="str">
        <f>IF([1]All_Tasks_Billing!F549="","",[1]All_Tasks_Billing!F549)</f>
        <v>600AF / 400 AT</v>
      </c>
      <c r="G549" t="str">
        <f>IF([1]All_Tasks_Billing!G549="","",[1]All_Tasks_Billing!G549)</f>
        <v/>
      </c>
      <c r="H549" s="45" t="str">
        <f>[1]All_Tasks_Billing!H549</f>
        <v/>
      </c>
      <c r="I549" t="str">
        <f>IF([1]All_Tasks_Billing!I549="","",[1]All_Tasks_Billing!I549)</f>
        <v/>
      </c>
      <c r="J549" t="str">
        <f>IF([1]All_Tasks_Billing!J549="","",[1]All_Tasks_Billing!J549)</f>
        <v/>
      </c>
      <c r="K549" t="b">
        <f>[1]All_Tasks_Billing!K549</f>
        <v>0</v>
      </c>
      <c r="L549" s="45" t="str">
        <f>[1]All_Tasks_Billing!L549</f>
        <v/>
      </c>
      <c r="M549" t="str">
        <f>[1]All_Tasks_Billing!M549</f>
        <v/>
      </c>
      <c r="N549" s="46">
        <f>IF([1]All_Tasks_Billing!N549="",0,[1]All_Tasks_Billing!N549)</f>
        <v>0</v>
      </c>
      <c r="O549" t="str">
        <f>[1]All_Tasks_Billing!O549</f>
        <v/>
      </c>
      <c r="P549" s="47">
        <f>IF([1]All_Tasks_Billing!P549="",0,[1]All_Tasks_Billing!P549)</f>
        <v>3</v>
      </c>
      <c r="Q549" s="47">
        <f>IF([1]All_Tasks_Billing!Q549="",0,[1]All_Tasks_Billing!Q549)</f>
        <v>3</v>
      </c>
      <c r="R549" s="47">
        <f>IF([1]All_Tasks_Billing!R549="",0,[1]All_Tasks_Billing!R549)</f>
        <v>3</v>
      </c>
      <c r="S549" t="str">
        <f>[1]All_Tasks_Billing!S549</f>
        <v/>
      </c>
      <c r="T549" t="str">
        <f>[1]All_Tasks_Billing!T549</f>
        <v/>
      </c>
      <c r="U549" t="str">
        <f>[1]All_Tasks_Billing!U549</f>
        <v/>
      </c>
      <c r="V549">
        <f>[1]All_Tasks_Billing!V549</f>
        <v>16</v>
      </c>
      <c r="W549" s="48">
        <f>[1]All_Tasks_Billing!W549</f>
        <v>150</v>
      </c>
      <c r="X549">
        <f>[1]All_Tasks_Billing!X549</f>
        <v>24331.724999999999</v>
      </c>
      <c r="Y549">
        <f>[1]All_Tasks_Billing!Y549</f>
        <v>1</v>
      </c>
      <c r="Z549" s="49">
        <f>[1]All_Tasks_Billing!Z549</f>
        <v>0</v>
      </c>
      <c r="AA549" s="45" t="str">
        <f>[1]All_Tasks_Billing!AA549</f>
        <v/>
      </c>
      <c r="AB549" t="str">
        <f>[1]All_Tasks_Billing!AB549</f>
        <v/>
      </c>
      <c r="AC549" s="48">
        <f>[1]All_Tasks_Billing!AC549</f>
        <v>0</v>
      </c>
      <c r="AD549" s="48">
        <f>[1]All_Tasks_Billing!AD549</f>
        <v>0</v>
      </c>
      <c r="AE549" s="48">
        <f>[1]All_Tasks_Billing!AE549</f>
        <v>0</v>
      </c>
      <c r="AF549" s="48">
        <f>[1]All_Tasks_Billing!AF549</f>
        <v>0</v>
      </c>
      <c r="AG549" s="48">
        <f>[1]All_Tasks_Billing!AG549</f>
        <v>0</v>
      </c>
      <c r="AH549" s="48">
        <f>[1]All_Tasks_Billing!AH549</f>
        <v>0.129</v>
      </c>
      <c r="AI549" s="48">
        <f>[1]All_Tasks_Billing!AI549</f>
        <v>0</v>
      </c>
      <c r="AJ549" s="48">
        <f>[1]All_Tasks_Billing!AJ549</f>
        <v>0</v>
      </c>
      <c r="AK549" s="48">
        <f>[1]All_Tasks_Billing!AK549</f>
        <v>0</v>
      </c>
      <c r="AL549" s="48">
        <f>[1]All_Tasks_Billing!AL549</f>
        <v>0</v>
      </c>
      <c r="AM549" s="48">
        <f>[1]All_Tasks_Billing!AM549</f>
        <v>0</v>
      </c>
      <c r="AN549" s="48">
        <f>[1]All_Tasks_Billing!AN549</f>
        <v>0</v>
      </c>
      <c r="AO549" s="48">
        <f>[1]All_Tasks_Billing!AO549</f>
        <v>0</v>
      </c>
      <c r="AP549" s="48">
        <f>[1]All_Tasks_Billing!AP549</f>
        <v>0.129</v>
      </c>
      <c r="AQ549" s="48">
        <f>[1]All_Tasks_Billing!AQ549</f>
        <v>0</v>
      </c>
      <c r="AR549" s="48">
        <f>[1]All_Tasks_Billing!AR549</f>
        <v>0</v>
      </c>
      <c r="AS549" s="48">
        <f>[1]All_Tasks_Billing!AS549</f>
        <v>0</v>
      </c>
      <c r="AT549" s="48">
        <f>[1]All_Tasks_Billing!AT549</f>
        <v>0</v>
      </c>
      <c r="AU549" s="50" t="str">
        <f t="shared" si="144"/>
        <v/>
      </c>
      <c r="AV549" s="50" t="str">
        <f t="shared" si="145"/>
        <v/>
      </c>
      <c r="AW549" s="50" t="str">
        <f t="shared" si="146"/>
        <v/>
      </c>
      <c r="AX549" s="50" t="str">
        <f t="shared" ca="1" si="147"/>
        <v>Not Completed</v>
      </c>
      <c r="AY549" s="50" t="str">
        <f t="shared" ca="1" si="148"/>
        <v>Not Completed</v>
      </c>
      <c r="AZ549" s="50" t="str">
        <f t="shared" ca="1" si="149"/>
        <v>Not Completed</v>
      </c>
      <c r="BA549" s="48">
        <f t="shared" si="150"/>
        <v>0</v>
      </c>
      <c r="BB549" s="45" t="str">
        <f t="shared" si="151"/>
        <v/>
      </c>
      <c r="BC549" s="50" t="str">
        <f t="shared" si="152"/>
        <v/>
      </c>
      <c r="BD549" s="48">
        <f t="shared" si="153"/>
        <v>0</v>
      </c>
      <c r="BE549" s="50" t="str">
        <f t="shared" si="154"/>
        <v>Not Started</v>
      </c>
      <c r="BF549" s="51">
        <f t="shared" si="155"/>
        <v>1</v>
      </c>
      <c r="BG549" s="51">
        <f t="shared" si="156"/>
        <v>0</v>
      </c>
      <c r="BH549" s="50" t="str">
        <f t="shared" si="157"/>
        <v/>
      </c>
      <c r="BI549" s="50" t="str">
        <f t="shared" si="158"/>
        <v/>
      </c>
      <c r="BJ549" s="50" t="str">
        <f t="shared" si="159"/>
        <v/>
      </c>
      <c r="BK549" s="50" t="str">
        <f t="shared" si="160"/>
        <v xml:space="preserve">Not Started |  | </v>
      </c>
      <c r="BL549" s="49" t="str">
        <f t="shared" ca="1" si="161"/>
        <v/>
      </c>
    </row>
    <row r="550" spans="1:64" x14ac:dyDescent="0.25">
      <c r="A550" t="str">
        <f>[1]All_Tasks_Billing!A550</f>
        <v>LAS16.PPM11</v>
      </c>
      <c r="B550" t="str">
        <f>[1]All_Tasks_Billing!B550</f>
        <v>PPM</v>
      </c>
      <c r="C550" t="str">
        <f>[1]All_Tasks_Billing!C550</f>
        <v>11.1.9</v>
      </c>
      <c r="D550" t="str">
        <f>[1]All_Tasks_Billing!D550</f>
        <v>Main Switchgear</v>
      </c>
      <c r="E550" t="str">
        <f>[1]All_Tasks_Billing!E550</f>
        <v>Circuit Breakers -Primary</v>
      </c>
      <c r="F550" t="str">
        <f>IF([1]All_Tasks_Billing!F550="","",[1]All_Tasks_Billing!F550)</f>
        <v>1200AF / 800AT</v>
      </c>
      <c r="G550" t="str">
        <f>IF([1]All_Tasks_Billing!G550="","",[1]All_Tasks_Billing!G550)</f>
        <v/>
      </c>
      <c r="H550" s="45" t="str">
        <f>[1]All_Tasks_Billing!H550</f>
        <v/>
      </c>
      <c r="I550" t="str">
        <f>IF([1]All_Tasks_Billing!I550="","",[1]All_Tasks_Billing!I550)</f>
        <v/>
      </c>
      <c r="J550" t="str">
        <f>IF([1]All_Tasks_Billing!J550="","",[1]All_Tasks_Billing!J550)</f>
        <v/>
      </c>
      <c r="K550" t="b">
        <f>[1]All_Tasks_Billing!K550</f>
        <v>0</v>
      </c>
      <c r="L550" s="45" t="str">
        <f>[1]All_Tasks_Billing!L550</f>
        <v/>
      </c>
      <c r="M550" t="str">
        <f>[1]All_Tasks_Billing!M550</f>
        <v/>
      </c>
      <c r="N550" s="46">
        <f>IF([1]All_Tasks_Billing!N550="",0,[1]All_Tasks_Billing!N550)</f>
        <v>0</v>
      </c>
      <c r="O550" t="str">
        <f>[1]All_Tasks_Billing!O550</f>
        <v/>
      </c>
      <c r="P550" s="47">
        <f>IF([1]All_Tasks_Billing!P550="",0,[1]All_Tasks_Billing!P550)</f>
        <v>3</v>
      </c>
      <c r="Q550" s="47">
        <f>IF([1]All_Tasks_Billing!Q550="",0,[1]All_Tasks_Billing!Q550)</f>
        <v>3</v>
      </c>
      <c r="R550" s="47">
        <f>IF([1]All_Tasks_Billing!R550="",0,[1]All_Tasks_Billing!R550)</f>
        <v>3</v>
      </c>
      <c r="S550" t="str">
        <f>[1]All_Tasks_Billing!S550</f>
        <v/>
      </c>
      <c r="T550" t="str">
        <f>[1]All_Tasks_Billing!T550</f>
        <v/>
      </c>
      <c r="U550" t="str">
        <f>[1]All_Tasks_Billing!U550</f>
        <v/>
      </c>
      <c r="V550">
        <f>[1]All_Tasks_Billing!V550</f>
        <v>16</v>
      </c>
      <c r="W550" s="48">
        <f>[1]All_Tasks_Billing!W550</f>
        <v>150</v>
      </c>
      <c r="X550">
        <f>[1]All_Tasks_Billing!X550</f>
        <v>24331.724999999999</v>
      </c>
      <c r="Y550">
        <f>[1]All_Tasks_Billing!Y550</f>
        <v>1</v>
      </c>
      <c r="Z550" s="49">
        <f>[1]All_Tasks_Billing!Z550</f>
        <v>0</v>
      </c>
      <c r="AA550" s="45" t="str">
        <f>[1]All_Tasks_Billing!AA550</f>
        <v/>
      </c>
      <c r="AB550" t="str">
        <f>[1]All_Tasks_Billing!AB550</f>
        <v/>
      </c>
      <c r="AC550" s="48">
        <f>[1]All_Tasks_Billing!AC550</f>
        <v>0</v>
      </c>
      <c r="AD550" s="48">
        <f>[1]All_Tasks_Billing!AD550</f>
        <v>0</v>
      </c>
      <c r="AE550" s="48">
        <f>[1]All_Tasks_Billing!AE550</f>
        <v>0</v>
      </c>
      <c r="AF550" s="48">
        <f>[1]All_Tasks_Billing!AF550</f>
        <v>0</v>
      </c>
      <c r="AG550" s="48">
        <f>[1]All_Tasks_Billing!AG550</f>
        <v>0</v>
      </c>
      <c r="AH550" s="48">
        <f>[1]All_Tasks_Billing!AH550</f>
        <v>0.129</v>
      </c>
      <c r="AI550" s="48">
        <f>[1]All_Tasks_Billing!AI550</f>
        <v>0</v>
      </c>
      <c r="AJ550" s="48">
        <f>[1]All_Tasks_Billing!AJ550</f>
        <v>0</v>
      </c>
      <c r="AK550" s="48">
        <f>[1]All_Tasks_Billing!AK550</f>
        <v>0</v>
      </c>
      <c r="AL550" s="48">
        <f>[1]All_Tasks_Billing!AL550</f>
        <v>0</v>
      </c>
      <c r="AM550" s="48">
        <f>[1]All_Tasks_Billing!AM550</f>
        <v>0</v>
      </c>
      <c r="AN550" s="48">
        <f>[1]All_Tasks_Billing!AN550</f>
        <v>0</v>
      </c>
      <c r="AO550" s="48">
        <f>[1]All_Tasks_Billing!AO550</f>
        <v>0</v>
      </c>
      <c r="AP550" s="48">
        <f>[1]All_Tasks_Billing!AP550</f>
        <v>0.129</v>
      </c>
      <c r="AQ550" s="48">
        <f>[1]All_Tasks_Billing!AQ550</f>
        <v>0</v>
      </c>
      <c r="AR550" s="48">
        <f>[1]All_Tasks_Billing!AR550</f>
        <v>0</v>
      </c>
      <c r="AS550" s="48">
        <f>[1]All_Tasks_Billing!AS550</f>
        <v>0</v>
      </c>
      <c r="AT550" s="48">
        <f>[1]All_Tasks_Billing!AT550</f>
        <v>0</v>
      </c>
      <c r="AU550" s="50" t="str">
        <f t="shared" si="144"/>
        <v/>
      </c>
      <c r="AV550" s="50" t="str">
        <f t="shared" si="145"/>
        <v/>
      </c>
      <c r="AW550" s="50" t="str">
        <f t="shared" si="146"/>
        <v/>
      </c>
      <c r="AX550" s="50" t="str">
        <f t="shared" ca="1" si="147"/>
        <v>Not Completed</v>
      </c>
      <c r="AY550" s="50" t="str">
        <f t="shared" ca="1" si="148"/>
        <v>Not Completed</v>
      </c>
      <c r="AZ550" s="50" t="str">
        <f t="shared" ca="1" si="149"/>
        <v>Not Completed</v>
      </c>
      <c r="BA550" s="48">
        <f t="shared" si="150"/>
        <v>0</v>
      </c>
      <c r="BB550" s="45" t="str">
        <f t="shared" si="151"/>
        <v/>
      </c>
      <c r="BC550" s="50" t="str">
        <f t="shared" si="152"/>
        <v/>
      </c>
      <c r="BD550" s="48">
        <f t="shared" si="153"/>
        <v>0</v>
      </c>
      <c r="BE550" s="50" t="str">
        <f t="shared" si="154"/>
        <v>Not Started</v>
      </c>
      <c r="BF550" s="51">
        <f t="shared" si="155"/>
        <v>1</v>
      </c>
      <c r="BG550" s="51">
        <f t="shared" si="156"/>
        <v>0</v>
      </c>
      <c r="BH550" s="50" t="str">
        <f t="shared" si="157"/>
        <v/>
      </c>
      <c r="BI550" s="50" t="str">
        <f t="shared" si="158"/>
        <v/>
      </c>
      <c r="BJ550" s="50" t="str">
        <f t="shared" si="159"/>
        <v/>
      </c>
      <c r="BK550" s="50" t="str">
        <f t="shared" si="160"/>
        <v xml:space="preserve">Not Started |  | </v>
      </c>
      <c r="BL550" s="49" t="str">
        <f t="shared" ca="1" si="161"/>
        <v/>
      </c>
    </row>
    <row r="551" spans="1:64" x14ac:dyDescent="0.25">
      <c r="A551" t="str">
        <f>[1]All_Tasks_Billing!A551</f>
        <v>LAS16.PPM11</v>
      </c>
      <c r="B551" t="str">
        <f>[1]All_Tasks_Billing!B551</f>
        <v>PPM</v>
      </c>
      <c r="C551" t="str">
        <f>[1]All_Tasks_Billing!C551</f>
        <v>11.1.10</v>
      </c>
      <c r="D551" t="str">
        <f>[1]All_Tasks_Billing!D551</f>
        <v>Main Switchgear</v>
      </c>
      <c r="E551" t="str">
        <f>[1]All_Tasks_Billing!E551</f>
        <v>Circuit Breakers -Primary</v>
      </c>
      <c r="F551" t="str">
        <f>IF([1]All_Tasks_Billing!F551="","",[1]All_Tasks_Billing!F551)</f>
        <v>1200AF / 800AT</v>
      </c>
      <c r="G551" t="str">
        <f>IF([1]All_Tasks_Billing!G551="","",[1]All_Tasks_Billing!G551)</f>
        <v/>
      </c>
      <c r="H551" s="45" t="str">
        <f>[1]All_Tasks_Billing!H551</f>
        <v/>
      </c>
      <c r="I551" t="str">
        <f>IF([1]All_Tasks_Billing!I551="","",[1]All_Tasks_Billing!I551)</f>
        <v/>
      </c>
      <c r="J551" t="str">
        <f>IF([1]All_Tasks_Billing!J551="","",[1]All_Tasks_Billing!J551)</f>
        <v/>
      </c>
      <c r="K551" t="b">
        <f>[1]All_Tasks_Billing!K551</f>
        <v>0</v>
      </c>
      <c r="L551" s="45" t="str">
        <f>[1]All_Tasks_Billing!L551</f>
        <v/>
      </c>
      <c r="M551" t="str">
        <f>[1]All_Tasks_Billing!M551</f>
        <v/>
      </c>
      <c r="N551" s="46">
        <f>IF([1]All_Tasks_Billing!N551="",0,[1]All_Tasks_Billing!N551)</f>
        <v>0</v>
      </c>
      <c r="O551" t="str">
        <f>[1]All_Tasks_Billing!O551</f>
        <v/>
      </c>
      <c r="P551" s="47">
        <f>IF([1]All_Tasks_Billing!P551="",0,[1]All_Tasks_Billing!P551)</f>
        <v>3</v>
      </c>
      <c r="Q551" s="47">
        <f>IF([1]All_Tasks_Billing!Q551="",0,[1]All_Tasks_Billing!Q551)</f>
        <v>3</v>
      </c>
      <c r="R551" s="47">
        <f>IF([1]All_Tasks_Billing!R551="",0,[1]All_Tasks_Billing!R551)</f>
        <v>3</v>
      </c>
      <c r="S551" t="str">
        <f>[1]All_Tasks_Billing!S551</f>
        <v/>
      </c>
      <c r="T551" t="str">
        <f>[1]All_Tasks_Billing!T551</f>
        <v/>
      </c>
      <c r="U551" t="str">
        <f>[1]All_Tasks_Billing!U551</f>
        <v/>
      </c>
      <c r="V551">
        <f>[1]All_Tasks_Billing!V551</f>
        <v>16</v>
      </c>
      <c r="W551" s="48">
        <f>[1]All_Tasks_Billing!W551</f>
        <v>150</v>
      </c>
      <c r="X551">
        <f>[1]All_Tasks_Billing!X551</f>
        <v>24331.724999999999</v>
      </c>
      <c r="Y551">
        <f>[1]All_Tasks_Billing!Y551</f>
        <v>1</v>
      </c>
      <c r="Z551" s="49">
        <f>[1]All_Tasks_Billing!Z551</f>
        <v>0</v>
      </c>
      <c r="AA551" s="45" t="str">
        <f>[1]All_Tasks_Billing!AA551</f>
        <v/>
      </c>
      <c r="AB551" t="str">
        <f>[1]All_Tasks_Billing!AB551</f>
        <v/>
      </c>
      <c r="AC551" s="48">
        <f>[1]All_Tasks_Billing!AC551</f>
        <v>0</v>
      </c>
      <c r="AD551" s="48">
        <f>[1]All_Tasks_Billing!AD551</f>
        <v>0</v>
      </c>
      <c r="AE551" s="48">
        <f>[1]All_Tasks_Billing!AE551</f>
        <v>0</v>
      </c>
      <c r="AF551" s="48">
        <f>[1]All_Tasks_Billing!AF551</f>
        <v>0</v>
      </c>
      <c r="AG551" s="48">
        <f>[1]All_Tasks_Billing!AG551</f>
        <v>0</v>
      </c>
      <c r="AH551" s="48">
        <f>[1]All_Tasks_Billing!AH551</f>
        <v>0.129</v>
      </c>
      <c r="AI551" s="48">
        <f>[1]All_Tasks_Billing!AI551</f>
        <v>0</v>
      </c>
      <c r="AJ551" s="48">
        <f>[1]All_Tasks_Billing!AJ551</f>
        <v>0</v>
      </c>
      <c r="AK551" s="48">
        <f>[1]All_Tasks_Billing!AK551</f>
        <v>0</v>
      </c>
      <c r="AL551" s="48">
        <f>[1]All_Tasks_Billing!AL551</f>
        <v>0</v>
      </c>
      <c r="AM551" s="48">
        <f>[1]All_Tasks_Billing!AM551</f>
        <v>0</v>
      </c>
      <c r="AN551" s="48">
        <f>[1]All_Tasks_Billing!AN551</f>
        <v>0</v>
      </c>
      <c r="AO551" s="48">
        <f>[1]All_Tasks_Billing!AO551</f>
        <v>0</v>
      </c>
      <c r="AP551" s="48">
        <f>[1]All_Tasks_Billing!AP551</f>
        <v>0.129</v>
      </c>
      <c r="AQ551" s="48">
        <f>[1]All_Tasks_Billing!AQ551</f>
        <v>0</v>
      </c>
      <c r="AR551" s="48">
        <f>[1]All_Tasks_Billing!AR551</f>
        <v>0</v>
      </c>
      <c r="AS551" s="48">
        <f>[1]All_Tasks_Billing!AS551</f>
        <v>0</v>
      </c>
      <c r="AT551" s="48">
        <f>[1]All_Tasks_Billing!AT551</f>
        <v>0</v>
      </c>
      <c r="AU551" s="50" t="str">
        <f t="shared" si="144"/>
        <v/>
      </c>
      <c r="AV551" s="50" t="str">
        <f t="shared" si="145"/>
        <v/>
      </c>
      <c r="AW551" s="50" t="str">
        <f t="shared" si="146"/>
        <v/>
      </c>
      <c r="AX551" s="50" t="str">
        <f t="shared" ca="1" si="147"/>
        <v>Not Completed</v>
      </c>
      <c r="AY551" s="50" t="str">
        <f t="shared" ca="1" si="148"/>
        <v>Not Completed</v>
      </c>
      <c r="AZ551" s="50" t="str">
        <f t="shared" ca="1" si="149"/>
        <v>Not Completed</v>
      </c>
      <c r="BA551" s="48">
        <f t="shared" si="150"/>
        <v>0</v>
      </c>
      <c r="BB551" s="45" t="str">
        <f t="shared" si="151"/>
        <v/>
      </c>
      <c r="BC551" s="50" t="str">
        <f t="shared" si="152"/>
        <v/>
      </c>
      <c r="BD551" s="48">
        <f t="shared" si="153"/>
        <v>0</v>
      </c>
      <c r="BE551" s="50" t="str">
        <f t="shared" si="154"/>
        <v>Not Started</v>
      </c>
      <c r="BF551" s="51">
        <f t="shared" si="155"/>
        <v>1</v>
      </c>
      <c r="BG551" s="51">
        <f t="shared" si="156"/>
        <v>0</v>
      </c>
      <c r="BH551" s="50" t="str">
        <f t="shared" si="157"/>
        <v/>
      </c>
      <c r="BI551" s="50" t="str">
        <f t="shared" si="158"/>
        <v/>
      </c>
      <c r="BJ551" s="50" t="str">
        <f t="shared" si="159"/>
        <v/>
      </c>
      <c r="BK551" s="50" t="str">
        <f t="shared" si="160"/>
        <v xml:space="preserve">Not Started |  | </v>
      </c>
      <c r="BL551" s="49" t="str">
        <f t="shared" ca="1" si="161"/>
        <v/>
      </c>
    </row>
    <row r="552" spans="1:64" x14ac:dyDescent="0.25">
      <c r="A552" t="str">
        <f>[1]All_Tasks_Billing!A552</f>
        <v>LAS16.PPM11</v>
      </c>
      <c r="B552" t="str">
        <f>[1]All_Tasks_Billing!B552</f>
        <v>PPM</v>
      </c>
      <c r="C552" t="str">
        <f>[1]All_Tasks_Billing!C552</f>
        <v>11.1.11</v>
      </c>
      <c r="D552" t="str">
        <f>[1]All_Tasks_Billing!D552</f>
        <v>Main Switchgear</v>
      </c>
      <c r="E552" t="str">
        <f>[1]All_Tasks_Billing!E552</f>
        <v>Circuit Breakers -Primary</v>
      </c>
      <c r="F552" t="str">
        <f>IF([1]All_Tasks_Billing!F552="","",[1]All_Tasks_Billing!F552)</f>
        <v>2000AF / 1600AT</v>
      </c>
      <c r="G552" t="str">
        <f>IF([1]All_Tasks_Billing!G552="","",[1]All_Tasks_Billing!G552)</f>
        <v/>
      </c>
      <c r="H552" s="45" t="str">
        <f>[1]All_Tasks_Billing!H552</f>
        <v/>
      </c>
      <c r="I552" t="str">
        <f>IF([1]All_Tasks_Billing!I552="","",[1]All_Tasks_Billing!I552)</f>
        <v/>
      </c>
      <c r="J552" t="str">
        <f>IF([1]All_Tasks_Billing!J552="","",[1]All_Tasks_Billing!J552)</f>
        <v/>
      </c>
      <c r="K552" t="b">
        <f>[1]All_Tasks_Billing!K552</f>
        <v>0</v>
      </c>
      <c r="L552" s="45" t="str">
        <f>[1]All_Tasks_Billing!L552</f>
        <v/>
      </c>
      <c r="M552" t="str">
        <f>[1]All_Tasks_Billing!M552</f>
        <v/>
      </c>
      <c r="N552" s="46">
        <f>IF([1]All_Tasks_Billing!N552="",0,[1]All_Tasks_Billing!N552)</f>
        <v>0</v>
      </c>
      <c r="O552" t="str">
        <f>[1]All_Tasks_Billing!O552</f>
        <v/>
      </c>
      <c r="P552" s="47">
        <f>IF([1]All_Tasks_Billing!P552="",0,[1]All_Tasks_Billing!P552)</f>
        <v>3</v>
      </c>
      <c r="Q552" s="47">
        <f>IF([1]All_Tasks_Billing!Q552="",0,[1]All_Tasks_Billing!Q552)</f>
        <v>3</v>
      </c>
      <c r="R552" s="47">
        <f>IF([1]All_Tasks_Billing!R552="",0,[1]All_Tasks_Billing!R552)</f>
        <v>3</v>
      </c>
      <c r="S552" t="str">
        <f>[1]All_Tasks_Billing!S552</f>
        <v/>
      </c>
      <c r="T552" t="str">
        <f>[1]All_Tasks_Billing!T552</f>
        <v/>
      </c>
      <c r="U552" t="str">
        <f>[1]All_Tasks_Billing!U552</f>
        <v/>
      </c>
      <c r="V552">
        <f>[1]All_Tasks_Billing!V552</f>
        <v>16</v>
      </c>
      <c r="W552" s="48">
        <f>[1]All_Tasks_Billing!W552</f>
        <v>150</v>
      </c>
      <c r="X552">
        <f>[1]All_Tasks_Billing!X552</f>
        <v>24331.724999999999</v>
      </c>
      <c r="Y552">
        <f>[1]All_Tasks_Billing!Y552</f>
        <v>1</v>
      </c>
      <c r="Z552" s="49">
        <f>[1]All_Tasks_Billing!Z552</f>
        <v>0</v>
      </c>
      <c r="AA552" s="45" t="str">
        <f>[1]All_Tasks_Billing!AA552</f>
        <v/>
      </c>
      <c r="AB552" t="str">
        <f>[1]All_Tasks_Billing!AB552</f>
        <v/>
      </c>
      <c r="AC552" s="48">
        <f>[1]All_Tasks_Billing!AC552</f>
        <v>0</v>
      </c>
      <c r="AD552" s="48">
        <f>[1]All_Tasks_Billing!AD552</f>
        <v>0</v>
      </c>
      <c r="AE552" s="48">
        <f>[1]All_Tasks_Billing!AE552</f>
        <v>0</v>
      </c>
      <c r="AF552" s="48">
        <f>[1]All_Tasks_Billing!AF552</f>
        <v>0</v>
      </c>
      <c r="AG552" s="48">
        <f>[1]All_Tasks_Billing!AG552</f>
        <v>0</v>
      </c>
      <c r="AH552" s="48">
        <f>[1]All_Tasks_Billing!AH552</f>
        <v>0.129</v>
      </c>
      <c r="AI552" s="48">
        <f>[1]All_Tasks_Billing!AI552</f>
        <v>0</v>
      </c>
      <c r="AJ552" s="48">
        <f>[1]All_Tasks_Billing!AJ552</f>
        <v>0</v>
      </c>
      <c r="AK552" s="48">
        <f>[1]All_Tasks_Billing!AK552</f>
        <v>0</v>
      </c>
      <c r="AL552" s="48">
        <f>[1]All_Tasks_Billing!AL552</f>
        <v>0</v>
      </c>
      <c r="AM552" s="48">
        <f>[1]All_Tasks_Billing!AM552</f>
        <v>0</v>
      </c>
      <c r="AN552" s="48">
        <f>[1]All_Tasks_Billing!AN552</f>
        <v>0</v>
      </c>
      <c r="AO552" s="48">
        <f>[1]All_Tasks_Billing!AO552</f>
        <v>0</v>
      </c>
      <c r="AP552" s="48">
        <f>[1]All_Tasks_Billing!AP552</f>
        <v>0.129</v>
      </c>
      <c r="AQ552" s="48">
        <f>[1]All_Tasks_Billing!AQ552</f>
        <v>0</v>
      </c>
      <c r="AR552" s="48">
        <f>[1]All_Tasks_Billing!AR552</f>
        <v>0</v>
      </c>
      <c r="AS552" s="48">
        <f>[1]All_Tasks_Billing!AS552</f>
        <v>0</v>
      </c>
      <c r="AT552" s="48">
        <f>[1]All_Tasks_Billing!AT552</f>
        <v>0</v>
      </c>
      <c r="AU552" s="50" t="str">
        <f t="shared" si="144"/>
        <v/>
      </c>
      <c r="AV552" s="50" t="str">
        <f t="shared" si="145"/>
        <v/>
      </c>
      <c r="AW552" s="50" t="str">
        <f t="shared" si="146"/>
        <v/>
      </c>
      <c r="AX552" s="50" t="str">
        <f t="shared" ca="1" si="147"/>
        <v>Not Completed</v>
      </c>
      <c r="AY552" s="50" t="str">
        <f t="shared" ca="1" si="148"/>
        <v>Not Completed</v>
      </c>
      <c r="AZ552" s="50" t="str">
        <f t="shared" ca="1" si="149"/>
        <v>Not Completed</v>
      </c>
      <c r="BA552" s="48">
        <f t="shared" si="150"/>
        <v>0</v>
      </c>
      <c r="BB552" s="45" t="str">
        <f t="shared" si="151"/>
        <v/>
      </c>
      <c r="BC552" s="50" t="str">
        <f t="shared" si="152"/>
        <v/>
      </c>
      <c r="BD552" s="48">
        <f t="shared" si="153"/>
        <v>0</v>
      </c>
      <c r="BE552" s="50" t="str">
        <f t="shared" si="154"/>
        <v>Not Started</v>
      </c>
      <c r="BF552" s="51">
        <f t="shared" si="155"/>
        <v>1</v>
      </c>
      <c r="BG552" s="51">
        <f t="shared" si="156"/>
        <v>0</v>
      </c>
      <c r="BH552" s="50" t="str">
        <f t="shared" si="157"/>
        <v/>
      </c>
      <c r="BI552" s="50" t="str">
        <f t="shared" si="158"/>
        <v/>
      </c>
      <c r="BJ552" s="50" t="str">
        <f t="shared" si="159"/>
        <v/>
      </c>
      <c r="BK552" s="50" t="str">
        <f t="shared" si="160"/>
        <v xml:space="preserve">Not Started |  | </v>
      </c>
      <c r="BL552" s="49" t="str">
        <f t="shared" ca="1" si="161"/>
        <v/>
      </c>
    </row>
    <row r="553" spans="1:64" x14ac:dyDescent="0.25">
      <c r="A553" t="str">
        <f>[1]All_Tasks_Billing!A553</f>
        <v>LAS16.PPM11</v>
      </c>
      <c r="B553" t="str">
        <f>[1]All_Tasks_Billing!B553</f>
        <v>PPM</v>
      </c>
      <c r="C553" t="str">
        <f>[1]All_Tasks_Billing!C553</f>
        <v>11.1.12</v>
      </c>
      <c r="D553" t="str">
        <f>[1]All_Tasks_Billing!D553</f>
        <v>Main Switchgear</v>
      </c>
      <c r="E553" t="str">
        <f>[1]All_Tasks_Billing!E553</f>
        <v>Circuit Breakers -Primary</v>
      </c>
      <c r="F553" t="str">
        <f>IF([1]All_Tasks_Billing!F553="","",[1]All_Tasks_Billing!F553)</f>
        <v>2000AF / 1600AT</v>
      </c>
      <c r="G553" t="str">
        <f>IF([1]All_Tasks_Billing!G553="","",[1]All_Tasks_Billing!G553)</f>
        <v/>
      </c>
      <c r="H553" s="45" t="str">
        <f>[1]All_Tasks_Billing!H553</f>
        <v/>
      </c>
      <c r="I553" t="str">
        <f>IF([1]All_Tasks_Billing!I553="","",[1]All_Tasks_Billing!I553)</f>
        <v/>
      </c>
      <c r="J553" t="str">
        <f>IF([1]All_Tasks_Billing!J553="","",[1]All_Tasks_Billing!J553)</f>
        <v/>
      </c>
      <c r="K553" t="b">
        <f>[1]All_Tasks_Billing!K553</f>
        <v>0</v>
      </c>
      <c r="L553" s="45" t="str">
        <f>[1]All_Tasks_Billing!L553</f>
        <v/>
      </c>
      <c r="M553" t="str">
        <f>[1]All_Tasks_Billing!M553</f>
        <v/>
      </c>
      <c r="N553" s="46">
        <f>IF([1]All_Tasks_Billing!N553="",0,[1]All_Tasks_Billing!N553)</f>
        <v>0</v>
      </c>
      <c r="O553" t="str">
        <f>[1]All_Tasks_Billing!O553</f>
        <v/>
      </c>
      <c r="P553" s="47">
        <f>IF([1]All_Tasks_Billing!P553="",0,[1]All_Tasks_Billing!P553)</f>
        <v>3</v>
      </c>
      <c r="Q553" s="47">
        <f>IF([1]All_Tasks_Billing!Q553="",0,[1]All_Tasks_Billing!Q553)</f>
        <v>3</v>
      </c>
      <c r="R553" s="47">
        <f>IF([1]All_Tasks_Billing!R553="",0,[1]All_Tasks_Billing!R553)</f>
        <v>3</v>
      </c>
      <c r="S553" t="str">
        <f>[1]All_Tasks_Billing!S553</f>
        <v/>
      </c>
      <c r="T553" t="str">
        <f>[1]All_Tasks_Billing!T553</f>
        <v/>
      </c>
      <c r="U553" t="str">
        <f>[1]All_Tasks_Billing!U553</f>
        <v/>
      </c>
      <c r="V553">
        <f>[1]All_Tasks_Billing!V553</f>
        <v>16</v>
      </c>
      <c r="W553" s="48">
        <f>[1]All_Tasks_Billing!W553</f>
        <v>150</v>
      </c>
      <c r="X553">
        <f>[1]All_Tasks_Billing!X553</f>
        <v>24331.724999999999</v>
      </c>
      <c r="Y553">
        <f>[1]All_Tasks_Billing!Y553</f>
        <v>1</v>
      </c>
      <c r="Z553" s="49">
        <f>[1]All_Tasks_Billing!Z553</f>
        <v>0</v>
      </c>
      <c r="AA553" s="45" t="str">
        <f>[1]All_Tasks_Billing!AA553</f>
        <v/>
      </c>
      <c r="AB553" t="str">
        <f>[1]All_Tasks_Billing!AB553</f>
        <v/>
      </c>
      <c r="AC553" s="48">
        <f>[1]All_Tasks_Billing!AC553</f>
        <v>0</v>
      </c>
      <c r="AD553" s="48">
        <f>[1]All_Tasks_Billing!AD553</f>
        <v>0</v>
      </c>
      <c r="AE553" s="48">
        <f>[1]All_Tasks_Billing!AE553</f>
        <v>0</v>
      </c>
      <c r="AF553" s="48">
        <f>[1]All_Tasks_Billing!AF553</f>
        <v>0</v>
      </c>
      <c r="AG553" s="48">
        <f>[1]All_Tasks_Billing!AG553</f>
        <v>0</v>
      </c>
      <c r="AH553" s="48">
        <f>[1]All_Tasks_Billing!AH553</f>
        <v>0.129</v>
      </c>
      <c r="AI553" s="48">
        <f>[1]All_Tasks_Billing!AI553</f>
        <v>0</v>
      </c>
      <c r="AJ553" s="48">
        <f>[1]All_Tasks_Billing!AJ553</f>
        <v>0</v>
      </c>
      <c r="AK553" s="48">
        <f>[1]All_Tasks_Billing!AK553</f>
        <v>0</v>
      </c>
      <c r="AL553" s="48">
        <f>[1]All_Tasks_Billing!AL553</f>
        <v>0</v>
      </c>
      <c r="AM553" s="48">
        <f>[1]All_Tasks_Billing!AM553</f>
        <v>0</v>
      </c>
      <c r="AN553" s="48">
        <f>[1]All_Tasks_Billing!AN553</f>
        <v>0</v>
      </c>
      <c r="AO553" s="48">
        <f>[1]All_Tasks_Billing!AO553</f>
        <v>0</v>
      </c>
      <c r="AP553" s="48">
        <f>[1]All_Tasks_Billing!AP553</f>
        <v>0.129</v>
      </c>
      <c r="AQ553" s="48">
        <f>[1]All_Tasks_Billing!AQ553</f>
        <v>0</v>
      </c>
      <c r="AR553" s="48">
        <f>[1]All_Tasks_Billing!AR553</f>
        <v>0</v>
      </c>
      <c r="AS553" s="48">
        <f>[1]All_Tasks_Billing!AS553</f>
        <v>0</v>
      </c>
      <c r="AT553" s="48">
        <f>[1]All_Tasks_Billing!AT553</f>
        <v>0</v>
      </c>
      <c r="AU553" s="50" t="str">
        <f t="shared" si="144"/>
        <v/>
      </c>
      <c r="AV553" s="50" t="str">
        <f t="shared" si="145"/>
        <v/>
      </c>
      <c r="AW553" s="50" t="str">
        <f t="shared" si="146"/>
        <v/>
      </c>
      <c r="AX553" s="50" t="str">
        <f t="shared" ca="1" si="147"/>
        <v>Not Completed</v>
      </c>
      <c r="AY553" s="50" t="str">
        <f t="shared" ca="1" si="148"/>
        <v>Not Completed</v>
      </c>
      <c r="AZ553" s="50" t="str">
        <f t="shared" ca="1" si="149"/>
        <v>Not Completed</v>
      </c>
      <c r="BA553" s="48">
        <f t="shared" si="150"/>
        <v>0</v>
      </c>
      <c r="BB553" s="45" t="str">
        <f t="shared" si="151"/>
        <v/>
      </c>
      <c r="BC553" s="50" t="str">
        <f t="shared" si="152"/>
        <v/>
      </c>
      <c r="BD553" s="48">
        <f t="shared" si="153"/>
        <v>0</v>
      </c>
      <c r="BE553" s="50" t="str">
        <f t="shared" si="154"/>
        <v>Not Started</v>
      </c>
      <c r="BF553" s="51">
        <f t="shared" si="155"/>
        <v>1</v>
      </c>
      <c r="BG553" s="51">
        <f t="shared" si="156"/>
        <v>0</v>
      </c>
      <c r="BH553" s="50" t="str">
        <f t="shared" si="157"/>
        <v/>
      </c>
      <c r="BI553" s="50" t="str">
        <f t="shared" si="158"/>
        <v/>
      </c>
      <c r="BJ553" s="50" t="str">
        <f t="shared" si="159"/>
        <v/>
      </c>
      <c r="BK553" s="50" t="str">
        <f t="shared" si="160"/>
        <v xml:space="preserve">Not Started |  | </v>
      </c>
      <c r="BL553" s="49" t="str">
        <f t="shared" ca="1" si="161"/>
        <v/>
      </c>
    </row>
    <row r="554" spans="1:64" x14ac:dyDescent="0.25">
      <c r="A554" t="str">
        <f>[1]All_Tasks_Billing!A554</f>
        <v>LAS16.PPM11</v>
      </c>
      <c r="B554" t="str">
        <f>[1]All_Tasks_Billing!B554</f>
        <v>PPM</v>
      </c>
      <c r="C554" t="str">
        <f>[1]All_Tasks_Billing!C554</f>
        <v>11.1.13</v>
      </c>
      <c r="D554" t="str">
        <f>[1]All_Tasks_Billing!D554</f>
        <v>Main Switchgear</v>
      </c>
      <c r="E554" t="str">
        <f>[1]All_Tasks_Billing!E554</f>
        <v>Circuit Breakers -Primary</v>
      </c>
      <c r="F554" t="str">
        <f>IF([1]All_Tasks_Billing!F554="","",[1]All_Tasks_Billing!F554)</f>
        <v>2000AF / 1600AT</v>
      </c>
      <c r="G554" t="str">
        <f>IF([1]All_Tasks_Billing!G554="","",[1]All_Tasks_Billing!G554)</f>
        <v/>
      </c>
      <c r="H554" s="45" t="str">
        <f>[1]All_Tasks_Billing!H554</f>
        <v/>
      </c>
      <c r="I554" t="str">
        <f>IF([1]All_Tasks_Billing!I554="","",[1]All_Tasks_Billing!I554)</f>
        <v/>
      </c>
      <c r="J554" t="str">
        <f>IF([1]All_Tasks_Billing!J554="","",[1]All_Tasks_Billing!J554)</f>
        <v/>
      </c>
      <c r="K554" t="b">
        <f>[1]All_Tasks_Billing!K554</f>
        <v>0</v>
      </c>
      <c r="L554" s="45" t="str">
        <f>[1]All_Tasks_Billing!L554</f>
        <v/>
      </c>
      <c r="M554" t="str">
        <f>[1]All_Tasks_Billing!M554</f>
        <v/>
      </c>
      <c r="N554" s="46">
        <f>IF([1]All_Tasks_Billing!N554="",0,[1]All_Tasks_Billing!N554)</f>
        <v>0</v>
      </c>
      <c r="O554" t="str">
        <f>[1]All_Tasks_Billing!O554</f>
        <v/>
      </c>
      <c r="P554" s="47">
        <f>IF([1]All_Tasks_Billing!P554="",0,[1]All_Tasks_Billing!P554)</f>
        <v>3</v>
      </c>
      <c r="Q554" s="47">
        <f>IF([1]All_Tasks_Billing!Q554="",0,[1]All_Tasks_Billing!Q554)</f>
        <v>3</v>
      </c>
      <c r="R554" s="47">
        <f>IF([1]All_Tasks_Billing!R554="",0,[1]All_Tasks_Billing!R554)</f>
        <v>3</v>
      </c>
      <c r="S554" t="str">
        <f>[1]All_Tasks_Billing!S554</f>
        <v/>
      </c>
      <c r="T554" t="str">
        <f>[1]All_Tasks_Billing!T554</f>
        <v/>
      </c>
      <c r="U554" t="str">
        <f>[1]All_Tasks_Billing!U554</f>
        <v/>
      </c>
      <c r="V554">
        <f>[1]All_Tasks_Billing!V554</f>
        <v>16</v>
      </c>
      <c r="W554" s="48">
        <f>[1]All_Tasks_Billing!W554</f>
        <v>150</v>
      </c>
      <c r="X554">
        <f>[1]All_Tasks_Billing!X554</f>
        <v>24331.724999999999</v>
      </c>
      <c r="Y554">
        <f>[1]All_Tasks_Billing!Y554</f>
        <v>1</v>
      </c>
      <c r="Z554" s="49">
        <f>[1]All_Tasks_Billing!Z554</f>
        <v>0</v>
      </c>
      <c r="AA554" s="45" t="str">
        <f>[1]All_Tasks_Billing!AA554</f>
        <v/>
      </c>
      <c r="AB554" t="str">
        <f>[1]All_Tasks_Billing!AB554</f>
        <v/>
      </c>
      <c r="AC554" s="48">
        <f>[1]All_Tasks_Billing!AC554</f>
        <v>0</v>
      </c>
      <c r="AD554" s="48">
        <f>[1]All_Tasks_Billing!AD554</f>
        <v>0</v>
      </c>
      <c r="AE554" s="48">
        <f>[1]All_Tasks_Billing!AE554</f>
        <v>0</v>
      </c>
      <c r="AF554" s="48">
        <f>[1]All_Tasks_Billing!AF554</f>
        <v>0</v>
      </c>
      <c r="AG554" s="48">
        <f>[1]All_Tasks_Billing!AG554</f>
        <v>0</v>
      </c>
      <c r="AH554" s="48">
        <f>[1]All_Tasks_Billing!AH554</f>
        <v>0.129</v>
      </c>
      <c r="AI554" s="48">
        <f>[1]All_Tasks_Billing!AI554</f>
        <v>0</v>
      </c>
      <c r="AJ554" s="48">
        <f>[1]All_Tasks_Billing!AJ554</f>
        <v>0</v>
      </c>
      <c r="AK554" s="48">
        <f>[1]All_Tasks_Billing!AK554</f>
        <v>0</v>
      </c>
      <c r="AL554" s="48">
        <f>[1]All_Tasks_Billing!AL554</f>
        <v>0</v>
      </c>
      <c r="AM554" s="48">
        <f>[1]All_Tasks_Billing!AM554</f>
        <v>0</v>
      </c>
      <c r="AN554" s="48">
        <f>[1]All_Tasks_Billing!AN554</f>
        <v>0</v>
      </c>
      <c r="AO554" s="48">
        <f>[1]All_Tasks_Billing!AO554</f>
        <v>0</v>
      </c>
      <c r="AP554" s="48">
        <f>[1]All_Tasks_Billing!AP554</f>
        <v>0.129</v>
      </c>
      <c r="AQ554" s="48">
        <f>[1]All_Tasks_Billing!AQ554</f>
        <v>0</v>
      </c>
      <c r="AR554" s="48">
        <f>[1]All_Tasks_Billing!AR554</f>
        <v>0</v>
      </c>
      <c r="AS554" s="48">
        <f>[1]All_Tasks_Billing!AS554</f>
        <v>0</v>
      </c>
      <c r="AT554" s="48">
        <f>[1]All_Tasks_Billing!AT554</f>
        <v>0</v>
      </c>
      <c r="AU554" s="50" t="str">
        <f t="shared" si="144"/>
        <v/>
      </c>
      <c r="AV554" s="50" t="str">
        <f t="shared" si="145"/>
        <v/>
      </c>
      <c r="AW554" s="50" t="str">
        <f t="shared" si="146"/>
        <v/>
      </c>
      <c r="AX554" s="50" t="str">
        <f t="shared" ca="1" si="147"/>
        <v>Not Completed</v>
      </c>
      <c r="AY554" s="50" t="str">
        <f t="shared" ca="1" si="148"/>
        <v>Not Completed</v>
      </c>
      <c r="AZ554" s="50" t="str">
        <f t="shared" ca="1" si="149"/>
        <v>Not Completed</v>
      </c>
      <c r="BA554" s="48">
        <f t="shared" si="150"/>
        <v>0</v>
      </c>
      <c r="BB554" s="45" t="str">
        <f t="shared" si="151"/>
        <v/>
      </c>
      <c r="BC554" s="50" t="str">
        <f t="shared" si="152"/>
        <v/>
      </c>
      <c r="BD554" s="48">
        <f t="shared" si="153"/>
        <v>0</v>
      </c>
      <c r="BE554" s="50" t="str">
        <f t="shared" si="154"/>
        <v>Not Started</v>
      </c>
      <c r="BF554" s="51">
        <f t="shared" si="155"/>
        <v>1</v>
      </c>
      <c r="BG554" s="51">
        <f t="shared" si="156"/>
        <v>0</v>
      </c>
      <c r="BH554" s="50" t="str">
        <f t="shared" si="157"/>
        <v/>
      </c>
      <c r="BI554" s="50" t="str">
        <f t="shared" si="158"/>
        <v/>
      </c>
      <c r="BJ554" s="50" t="str">
        <f t="shared" si="159"/>
        <v/>
      </c>
      <c r="BK554" s="50" t="str">
        <f t="shared" si="160"/>
        <v xml:space="preserve">Not Started |  | </v>
      </c>
      <c r="BL554" s="49" t="str">
        <f t="shared" ca="1" si="161"/>
        <v/>
      </c>
    </row>
    <row r="555" spans="1:64" x14ac:dyDescent="0.25">
      <c r="A555" t="str">
        <f>[1]All_Tasks_Billing!A555</f>
        <v>LAS16.PPM11</v>
      </c>
      <c r="B555" t="str">
        <f>[1]All_Tasks_Billing!B555</f>
        <v>PPM</v>
      </c>
      <c r="C555" t="str">
        <f>[1]All_Tasks_Billing!C555</f>
        <v>11.1.14</v>
      </c>
      <c r="D555" t="str">
        <f>[1]All_Tasks_Billing!D555</f>
        <v>Main Switchgear</v>
      </c>
      <c r="E555" t="str">
        <f>[1]All_Tasks_Billing!E555</f>
        <v>Circuit Breakers -Primary</v>
      </c>
      <c r="F555" t="str">
        <f>IF([1]All_Tasks_Billing!F555="","",[1]All_Tasks_Billing!F555)</f>
        <v>2000AF / 1600AT</v>
      </c>
      <c r="G555" t="str">
        <f>IF([1]All_Tasks_Billing!G555="","",[1]All_Tasks_Billing!G555)</f>
        <v/>
      </c>
      <c r="H555" s="45" t="str">
        <f>[1]All_Tasks_Billing!H555</f>
        <v/>
      </c>
      <c r="I555" t="str">
        <f>IF([1]All_Tasks_Billing!I555="","",[1]All_Tasks_Billing!I555)</f>
        <v/>
      </c>
      <c r="J555" t="str">
        <f>IF([1]All_Tasks_Billing!J555="","",[1]All_Tasks_Billing!J555)</f>
        <v/>
      </c>
      <c r="K555" t="b">
        <f>[1]All_Tasks_Billing!K555</f>
        <v>0</v>
      </c>
      <c r="L555" s="45" t="str">
        <f>[1]All_Tasks_Billing!L555</f>
        <v/>
      </c>
      <c r="M555" t="str">
        <f>[1]All_Tasks_Billing!M555</f>
        <v/>
      </c>
      <c r="N555" s="46">
        <f>IF([1]All_Tasks_Billing!N555="",0,[1]All_Tasks_Billing!N555)</f>
        <v>0</v>
      </c>
      <c r="O555" t="str">
        <f>[1]All_Tasks_Billing!O555</f>
        <v/>
      </c>
      <c r="P555" s="47">
        <f>IF([1]All_Tasks_Billing!P555="",0,[1]All_Tasks_Billing!P555)</f>
        <v>3</v>
      </c>
      <c r="Q555" s="47">
        <f>IF([1]All_Tasks_Billing!Q555="",0,[1]All_Tasks_Billing!Q555)</f>
        <v>3</v>
      </c>
      <c r="R555" s="47">
        <f>IF([1]All_Tasks_Billing!R555="",0,[1]All_Tasks_Billing!R555)</f>
        <v>3</v>
      </c>
      <c r="S555" t="str">
        <f>[1]All_Tasks_Billing!S555</f>
        <v/>
      </c>
      <c r="T555" t="str">
        <f>[1]All_Tasks_Billing!T555</f>
        <v/>
      </c>
      <c r="U555" t="str">
        <f>[1]All_Tasks_Billing!U555</f>
        <v/>
      </c>
      <c r="V555">
        <f>[1]All_Tasks_Billing!V555</f>
        <v>16</v>
      </c>
      <c r="W555" s="48">
        <f>[1]All_Tasks_Billing!W555</f>
        <v>150</v>
      </c>
      <c r="X555">
        <f>[1]All_Tasks_Billing!X555</f>
        <v>24331.724999999999</v>
      </c>
      <c r="Y555">
        <f>[1]All_Tasks_Billing!Y555</f>
        <v>1</v>
      </c>
      <c r="Z555" s="49">
        <f>[1]All_Tasks_Billing!Z555</f>
        <v>0</v>
      </c>
      <c r="AA555" s="45" t="str">
        <f>[1]All_Tasks_Billing!AA555</f>
        <v/>
      </c>
      <c r="AB555" t="str">
        <f>[1]All_Tasks_Billing!AB555</f>
        <v/>
      </c>
      <c r="AC555" s="48">
        <f>[1]All_Tasks_Billing!AC555</f>
        <v>0</v>
      </c>
      <c r="AD555" s="48">
        <f>[1]All_Tasks_Billing!AD555</f>
        <v>0</v>
      </c>
      <c r="AE555" s="48">
        <f>[1]All_Tasks_Billing!AE555</f>
        <v>0</v>
      </c>
      <c r="AF555" s="48">
        <f>[1]All_Tasks_Billing!AF555</f>
        <v>0</v>
      </c>
      <c r="AG555" s="48">
        <f>[1]All_Tasks_Billing!AG555</f>
        <v>0</v>
      </c>
      <c r="AH555" s="48">
        <f>[1]All_Tasks_Billing!AH555</f>
        <v>0.129</v>
      </c>
      <c r="AI555" s="48">
        <f>[1]All_Tasks_Billing!AI555</f>
        <v>0</v>
      </c>
      <c r="AJ555" s="48">
        <f>[1]All_Tasks_Billing!AJ555</f>
        <v>0</v>
      </c>
      <c r="AK555" s="48">
        <f>[1]All_Tasks_Billing!AK555</f>
        <v>0</v>
      </c>
      <c r="AL555" s="48">
        <f>[1]All_Tasks_Billing!AL555</f>
        <v>0</v>
      </c>
      <c r="AM555" s="48">
        <f>[1]All_Tasks_Billing!AM555</f>
        <v>0</v>
      </c>
      <c r="AN555" s="48">
        <f>[1]All_Tasks_Billing!AN555</f>
        <v>0</v>
      </c>
      <c r="AO555" s="48">
        <f>[1]All_Tasks_Billing!AO555</f>
        <v>0</v>
      </c>
      <c r="AP555" s="48">
        <f>[1]All_Tasks_Billing!AP555</f>
        <v>0.129</v>
      </c>
      <c r="AQ555" s="48">
        <f>[1]All_Tasks_Billing!AQ555</f>
        <v>0</v>
      </c>
      <c r="AR555" s="48">
        <f>[1]All_Tasks_Billing!AR555</f>
        <v>0</v>
      </c>
      <c r="AS555" s="48">
        <f>[1]All_Tasks_Billing!AS555</f>
        <v>0</v>
      </c>
      <c r="AT555" s="48">
        <f>[1]All_Tasks_Billing!AT555</f>
        <v>0</v>
      </c>
      <c r="AU555" s="50" t="str">
        <f t="shared" si="144"/>
        <v/>
      </c>
      <c r="AV555" s="50" t="str">
        <f t="shared" si="145"/>
        <v/>
      </c>
      <c r="AW555" s="50" t="str">
        <f t="shared" si="146"/>
        <v/>
      </c>
      <c r="AX555" s="50" t="str">
        <f t="shared" ca="1" si="147"/>
        <v>Not Completed</v>
      </c>
      <c r="AY555" s="50" t="str">
        <f t="shared" ca="1" si="148"/>
        <v>Not Completed</v>
      </c>
      <c r="AZ555" s="50" t="str">
        <f t="shared" ca="1" si="149"/>
        <v>Not Completed</v>
      </c>
      <c r="BA555" s="48">
        <f t="shared" si="150"/>
        <v>0</v>
      </c>
      <c r="BB555" s="45" t="str">
        <f t="shared" si="151"/>
        <v/>
      </c>
      <c r="BC555" s="50" t="str">
        <f t="shared" si="152"/>
        <v/>
      </c>
      <c r="BD555" s="48">
        <f t="shared" si="153"/>
        <v>0</v>
      </c>
      <c r="BE555" s="50" t="str">
        <f t="shared" si="154"/>
        <v>Not Started</v>
      </c>
      <c r="BF555" s="51">
        <f t="shared" si="155"/>
        <v>1</v>
      </c>
      <c r="BG555" s="51">
        <f t="shared" si="156"/>
        <v>0</v>
      </c>
      <c r="BH555" s="50" t="str">
        <f t="shared" si="157"/>
        <v/>
      </c>
      <c r="BI555" s="50" t="str">
        <f t="shared" si="158"/>
        <v/>
      </c>
      <c r="BJ555" s="50" t="str">
        <f t="shared" si="159"/>
        <v/>
      </c>
      <c r="BK555" s="50" t="str">
        <f t="shared" si="160"/>
        <v xml:space="preserve">Not Started |  | </v>
      </c>
      <c r="BL555" s="49" t="str">
        <f t="shared" ca="1" si="161"/>
        <v/>
      </c>
    </row>
    <row r="556" spans="1:64" x14ac:dyDescent="0.25">
      <c r="A556" t="str">
        <f>[1]All_Tasks_Billing!A556</f>
        <v>LAS16.PPM11</v>
      </c>
      <c r="B556" t="str">
        <f>[1]All_Tasks_Billing!B556</f>
        <v>PPM</v>
      </c>
      <c r="C556" t="str">
        <f>[1]All_Tasks_Billing!C556</f>
        <v>11.1.15</v>
      </c>
      <c r="D556" t="str">
        <f>[1]All_Tasks_Billing!D556</f>
        <v>Main Switchgear</v>
      </c>
      <c r="E556" t="str">
        <f>[1]All_Tasks_Billing!E556</f>
        <v>Circuit Breakers -Primary</v>
      </c>
      <c r="F556" t="str">
        <f>IF([1]All_Tasks_Billing!F556="","",[1]All_Tasks_Billing!F556)</f>
        <v>2000AF / 1600AT</v>
      </c>
      <c r="G556" t="str">
        <f>IF([1]All_Tasks_Billing!G556="","",[1]All_Tasks_Billing!G556)</f>
        <v/>
      </c>
      <c r="H556" s="45" t="str">
        <f>[1]All_Tasks_Billing!H556</f>
        <v/>
      </c>
      <c r="I556" t="str">
        <f>IF([1]All_Tasks_Billing!I556="","",[1]All_Tasks_Billing!I556)</f>
        <v/>
      </c>
      <c r="J556" t="str">
        <f>IF([1]All_Tasks_Billing!J556="","",[1]All_Tasks_Billing!J556)</f>
        <v/>
      </c>
      <c r="K556" t="b">
        <f>[1]All_Tasks_Billing!K556</f>
        <v>0</v>
      </c>
      <c r="L556" s="45" t="str">
        <f>[1]All_Tasks_Billing!L556</f>
        <v/>
      </c>
      <c r="M556" t="str">
        <f>[1]All_Tasks_Billing!M556</f>
        <v/>
      </c>
      <c r="N556" s="46">
        <f>IF([1]All_Tasks_Billing!N556="",0,[1]All_Tasks_Billing!N556)</f>
        <v>0</v>
      </c>
      <c r="O556" t="str">
        <f>[1]All_Tasks_Billing!O556</f>
        <v/>
      </c>
      <c r="P556" s="47">
        <f>IF([1]All_Tasks_Billing!P556="",0,[1]All_Tasks_Billing!P556)</f>
        <v>3</v>
      </c>
      <c r="Q556" s="47">
        <f>IF([1]All_Tasks_Billing!Q556="",0,[1]All_Tasks_Billing!Q556)</f>
        <v>3</v>
      </c>
      <c r="R556" s="47">
        <f>IF([1]All_Tasks_Billing!R556="",0,[1]All_Tasks_Billing!R556)</f>
        <v>3</v>
      </c>
      <c r="S556" t="str">
        <f>[1]All_Tasks_Billing!S556</f>
        <v/>
      </c>
      <c r="T556" t="str">
        <f>[1]All_Tasks_Billing!T556</f>
        <v/>
      </c>
      <c r="U556" t="str">
        <f>[1]All_Tasks_Billing!U556</f>
        <v/>
      </c>
      <c r="V556">
        <f>[1]All_Tasks_Billing!V556</f>
        <v>16</v>
      </c>
      <c r="W556" s="48">
        <f>[1]All_Tasks_Billing!W556</f>
        <v>150</v>
      </c>
      <c r="X556">
        <f>[1]All_Tasks_Billing!X556</f>
        <v>24331.724999999999</v>
      </c>
      <c r="Y556">
        <f>[1]All_Tasks_Billing!Y556</f>
        <v>1</v>
      </c>
      <c r="Z556" s="49">
        <f>[1]All_Tasks_Billing!Z556</f>
        <v>0</v>
      </c>
      <c r="AA556" s="45" t="str">
        <f>[1]All_Tasks_Billing!AA556</f>
        <v/>
      </c>
      <c r="AB556" t="str">
        <f>[1]All_Tasks_Billing!AB556</f>
        <v/>
      </c>
      <c r="AC556" s="48">
        <f>[1]All_Tasks_Billing!AC556</f>
        <v>0</v>
      </c>
      <c r="AD556" s="48">
        <f>[1]All_Tasks_Billing!AD556</f>
        <v>0</v>
      </c>
      <c r="AE556" s="48">
        <f>[1]All_Tasks_Billing!AE556</f>
        <v>0</v>
      </c>
      <c r="AF556" s="48">
        <f>[1]All_Tasks_Billing!AF556</f>
        <v>0</v>
      </c>
      <c r="AG556" s="48">
        <f>[1]All_Tasks_Billing!AG556</f>
        <v>0</v>
      </c>
      <c r="AH556" s="48">
        <f>[1]All_Tasks_Billing!AH556</f>
        <v>0.129</v>
      </c>
      <c r="AI556" s="48">
        <f>[1]All_Tasks_Billing!AI556</f>
        <v>0</v>
      </c>
      <c r="AJ556" s="48">
        <f>[1]All_Tasks_Billing!AJ556</f>
        <v>0</v>
      </c>
      <c r="AK556" s="48">
        <f>[1]All_Tasks_Billing!AK556</f>
        <v>0</v>
      </c>
      <c r="AL556" s="48">
        <f>[1]All_Tasks_Billing!AL556</f>
        <v>0</v>
      </c>
      <c r="AM556" s="48">
        <f>[1]All_Tasks_Billing!AM556</f>
        <v>0</v>
      </c>
      <c r="AN556" s="48">
        <f>[1]All_Tasks_Billing!AN556</f>
        <v>0</v>
      </c>
      <c r="AO556" s="48">
        <f>[1]All_Tasks_Billing!AO556</f>
        <v>0</v>
      </c>
      <c r="AP556" s="48">
        <f>[1]All_Tasks_Billing!AP556</f>
        <v>0.129</v>
      </c>
      <c r="AQ556" s="48">
        <f>[1]All_Tasks_Billing!AQ556</f>
        <v>0</v>
      </c>
      <c r="AR556" s="48">
        <f>[1]All_Tasks_Billing!AR556</f>
        <v>0</v>
      </c>
      <c r="AS556" s="48">
        <f>[1]All_Tasks_Billing!AS556</f>
        <v>0</v>
      </c>
      <c r="AT556" s="48">
        <f>[1]All_Tasks_Billing!AT556</f>
        <v>0</v>
      </c>
      <c r="AU556" s="50" t="str">
        <f t="shared" si="144"/>
        <v/>
      </c>
      <c r="AV556" s="50" t="str">
        <f t="shared" si="145"/>
        <v/>
      </c>
      <c r="AW556" s="50" t="str">
        <f t="shared" si="146"/>
        <v/>
      </c>
      <c r="AX556" s="50" t="str">
        <f t="shared" ca="1" si="147"/>
        <v>Not Completed</v>
      </c>
      <c r="AY556" s="50" t="str">
        <f t="shared" ca="1" si="148"/>
        <v>Not Completed</v>
      </c>
      <c r="AZ556" s="50" t="str">
        <f t="shared" ca="1" si="149"/>
        <v>Not Completed</v>
      </c>
      <c r="BA556" s="48">
        <f t="shared" si="150"/>
        <v>0</v>
      </c>
      <c r="BB556" s="45" t="str">
        <f t="shared" si="151"/>
        <v/>
      </c>
      <c r="BC556" s="50" t="str">
        <f t="shared" si="152"/>
        <v/>
      </c>
      <c r="BD556" s="48">
        <f t="shared" si="153"/>
        <v>0</v>
      </c>
      <c r="BE556" s="50" t="str">
        <f t="shared" si="154"/>
        <v>Not Started</v>
      </c>
      <c r="BF556" s="51">
        <f t="shared" si="155"/>
        <v>1</v>
      </c>
      <c r="BG556" s="51">
        <f t="shared" si="156"/>
        <v>0</v>
      </c>
      <c r="BH556" s="50" t="str">
        <f t="shared" si="157"/>
        <v/>
      </c>
      <c r="BI556" s="50" t="str">
        <f t="shared" si="158"/>
        <v/>
      </c>
      <c r="BJ556" s="50" t="str">
        <f t="shared" si="159"/>
        <v/>
      </c>
      <c r="BK556" s="50" t="str">
        <f t="shared" si="160"/>
        <v xml:space="preserve">Not Started |  | </v>
      </c>
      <c r="BL556" s="49" t="str">
        <f t="shared" ca="1" si="161"/>
        <v/>
      </c>
    </row>
    <row r="557" spans="1:64" x14ac:dyDescent="0.25">
      <c r="A557" t="str">
        <f>[1]All_Tasks_Billing!A557</f>
        <v>LAS16.PPM11</v>
      </c>
      <c r="B557" t="str">
        <f>[1]All_Tasks_Billing!B557</f>
        <v>PPM</v>
      </c>
      <c r="C557" t="str">
        <f>[1]All_Tasks_Billing!C557</f>
        <v>11.1.16</v>
      </c>
      <c r="D557" t="str">
        <f>[1]All_Tasks_Billing!D557</f>
        <v>Main Switchgear</v>
      </c>
      <c r="E557" t="str">
        <f>[1]All_Tasks_Billing!E557</f>
        <v>Circuit Breakers -Primary</v>
      </c>
      <c r="F557" t="str">
        <f>IF([1]All_Tasks_Billing!F557="","",[1]All_Tasks_Billing!F557)</f>
        <v>2000AF / 1600AT</v>
      </c>
      <c r="G557" t="str">
        <f>IF([1]All_Tasks_Billing!G557="","",[1]All_Tasks_Billing!G557)</f>
        <v/>
      </c>
      <c r="H557" s="45" t="str">
        <f>[1]All_Tasks_Billing!H557</f>
        <v/>
      </c>
      <c r="I557" t="str">
        <f>IF([1]All_Tasks_Billing!I557="","",[1]All_Tasks_Billing!I557)</f>
        <v/>
      </c>
      <c r="J557" t="str">
        <f>IF([1]All_Tasks_Billing!J557="","",[1]All_Tasks_Billing!J557)</f>
        <v/>
      </c>
      <c r="K557" t="b">
        <f>[1]All_Tasks_Billing!K557</f>
        <v>0</v>
      </c>
      <c r="L557" s="45" t="str">
        <f>[1]All_Tasks_Billing!L557</f>
        <v/>
      </c>
      <c r="M557" t="str">
        <f>[1]All_Tasks_Billing!M557</f>
        <v/>
      </c>
      <c r="N557" s="46">
        <f>IF([1]All_Tasks_Billing!N557="",0,[1]All_Tasks_Billing!N557)</f>
        <v>0</v>
      </c>
      <c r="O557" t="str">
        <f>[1]All_Tasks_Billing!O557</f>
        <v/>
      </c>
      <c r="P557" s="47">
        <f>IF([1]All_Tasks_Billing!P557="",0,[1]All_Tasks_Billing!P557)</f>
        <v>3</v>
      </c>
      <c r="Q557" s="47">
        <f>IF([1]All_Tasks_Billing!Q557="",0,[1]All_Tasks_Billing!Q557)</f>
        <v>3</v>
      </c>
      <c r="R557" s="47">
        <f>IF([1]All_Tasks_Billing!R557="",0,[1]All_Tasks_Billing!R557)</f>
        <v>3</v>
      </c>
      <c r="S557" t="str">
        <f>[1]All_Tasks_Billing!S557</f>
        <v/>
      </c>
      <c r="T557" t="str">
        <f>[1]All_Tasks_Billing!T557</f>
        <v/>
      </c>
      <c r="U557" t="str">
        <f>[1]All_Tasks_Billing!U557</f>
        <v/>
      </c>
      <c r="V557">
        <f>[1]All_Tasks_Billing!V557</f>
        <v>16</v>
      </c>
      <c r="W557" s="48">
        <f>[1]All_Tasks_Billing!W557</f>
        <v>150</v>
      </c>
      <c r="X557">
        <f>[1]All_Tasks_Billing!X557</f>
        <v>24331.724999999999</v>
      </c>
      <c r="Y557">
        <f>[1]All_Tasks_Billing!Y557</f>
        <v>1</v>
      </c>
      <c r="Z557" s="49">
        <f>[1]All_Tasks_Billing!Z557</f>
        <v>0</v>
      </c>
      <c r="AA557" s="45" t="str">
        <f>[1]All_Tasks_Billing!AA557</f>
        <v/>
      </c>
      <c r="AB557" t="str">
        <f>[1]All_Tasks_Billing!AB557</f>
        <v/>
      </c>
      <c r="AC557" s="48">
        <f>[1]All_Tasks_Billing!AC557</f>
        <v>0</v>
      </c>
      <c r="AD557" s="48">
        <f>[1]All_Tasks_Billing!AD557</f>
        <v>0</v>
      </c>
      <c r="AE557" s="48">
        <f>[1]All_Tasks_Billing!AE557</f>
        <v>0</v>
      </c>
      <c r="AF557" s="48">
        <f>[1]All_Tasks_Billing!AF557</f>
        <v>0</v>
      </c>
      <c r="AG557" s="48">
        <f>[1]All_Tasks_Billing!AG557</f>
        <v>0</v>
      </c>
      <c r="AH557" s="48">
        <f>[1]All_Tasks_Billing!AH557</f>
        <v>0.129</v>
      </c>
      <c r="AI557" s="48">
        <f>[1]All_Tasks_Billing!AI557</f>
        <v>0</v>
      </c>
      <c r="AJ557" s="48">
        <f>[1]All_Tasks_Billing!AJ557</f>
        <v>0</v>
      </c>
      <c r="AK557" s="48">
        <f>[1]All_Tasks_Billing!AK557</f>
        <v>0</v>
      </c>
      <c r="AL557" s="48">
        <f>[1]All_Tasks_Billing!AL557</f>
        <v>0</v>
      </c>
      <c r="AM557" s="48">
        <f>[1]All_Tasks_Billing!AM557</f>
        <v>0</v>
      </c>
      <c r="AN557" s="48">
        <f>[1]All_Tasks_Billing!AN557</f>
        <v>0</v>
      </c>
      <c r="AO557" s="48">
        <f>[1]All_Tasks_Billing!AO557</f>
        <v>0</v>
      </c>
      <c r="AP557" s="48">
        <f>[1]All_Tasks_Billing!AP557</f>
        <v>0.129</v>
      </c>
      <c r="AQ557" s="48">
        <f>[1]All_Tasks_Billing!AQ557</f>
        <v>0</v>
      </c>
      <c r="AR557" s="48">
        <f>[1]All_Tasks_Billing!AR557</f>
        <v>0</v>
      </c>
      <c r="AS557" s="48">
        <f>[1]All_Tasks_Billing!AS557</f>
        <v>0</v>
      </c>
      <c r="AT557" s="48">
        <f>[1]All_Tasks_Billing!AT557</f>
        <v>0</v>
      </c>
      <c r="AU557" s="50" t="str">
        <f t="shared" si="144"/>
        <v/>
      </c>
      <c r="AV557" s="50" t="str">
        <f t="shared" si="145"/>
        <v/>
      </c>
      <c r="AW557" s="50" t="str">
        <f t="shared" si="146"/>
        <v/>
      </c>
      <c r="AX557" s="50" t="str">
        <f t="shared" ca="1" si="147"/>
        <v>Not Completed</v>
      </c>
      <c r="AY557" s="50" t="str">
        <f t="shared" ca="1" si="148"/>
        <v>Not Completed</v>
      </c>
      <c r="AZ557" s="50" t="str">
        <f t="shared" ca="1" si="149"/>
        <v>Not Completed</v>
      </c>
      <c r="BA557" s="48">
        <f t="shared" si="150"/>
        <v>0</v>
      </c>
      <c r="BB557" s="45" t="str">
        <f t="shared" si="151"/>
        <v/>
      </c>
      <c r="BC557" s="50" t="str">
        <f t="shared" si="152"/>
        <v/>
      </c>
      <c r="BD557" s="48">
        <f t="shared" si="153"/>
        <v>0</v>
      </c>
      <c r="BE557" s="50" t="str">
        <f t="shared" si="154"/>
        <v>Not Started</v>
      </c>
      <c r="BF557" s="51">
        <f t="shared" si="155"/>
        <v>1</v>
      </c>
      <c r="BG557" s="51">
        <f t="shared" si="156"/>
        <v>0</v>
      </c>
      <c r="BH557" s="50" t="str">
        <f t="shared" si="157"/>
        <v/>
      </c>
      <c r="BI557" s="50" t="str">
        <f t="shared" si="158"/>
        <v/>
      </c>
      <c r="BJ557" s="50" t="str">
        <f t="shared" si="159"/>
        <v/>
      </c>
      <c r="BK557" s="50" t="str">
        <f t="shared" si="160"/>
        <v xml:space="preserve">Not Started |  | </v>
      </c>
      <c r="BL557" s="49" t="str">
        <f t="shared" ca="1" si="161"/>
        <v/>
      </c>
    </row>
    <row r="558" spans="1:64" x14ac:dyDescent="0.25">
      <c r="A558" t="str">
        <f>[1]All_Tasks_Billing!A558</f>
        <v>LAS16.PPM11</v>
      </c>
      <c r="B558" t="str">
        <f>[1]All_Tasks_Billing!B558</f>
        <v>PPM</v>
      </c>
      <c r="C558" t="str">
        <f>[1]All_Tasks_Billing!C558</f>
        <v>11.1.17</v>
      </c>
      <c r="D558" t="str">
        <f>[1]All_Tasks_Billing!D558</f>
        <v>Main Switchgear</v>
      </c>
      <c r="E558" t="str">
        <f>[1]All_Tasks_Billing!E558</f>
        <v>Circuit Breakers -Primary</v>
      </c>
      <c r="F558" t="str">
        <f>IF([1]All_Tasks_Billing!F558="","",[1]All_Tasks_Billing!F558)</f>
        <v>3000AT / 2500AT</v>
      </c>
      <c r="G558" t="str">
        <f>IF([1]All_Tasks_Billing!G558="","",[1]All_Tasks_Billing!G558)</f>
        <v/>
      </c>
      <c r="H558" s="45" t="str">
        <f>[1]All_Tasks_Billing!H558</f>
        <v/>
      </c>
      <c r="I558" t="str">
        <f>IF([1]All_Tasks_Billing!I558="","",[1]All_Tasks_Billing!I558)</f>
        <v/>
      </c>
      <c r="J558" t="str">
        <f>IF([1]All_Tasks_Billing!J558="","",[1]All_Tasks_Billing!J558)</f>
        <v/>
      </c>
      <c r="K558" t="b">
        <f>[1]All_Tasks_Billing!K558</f>
        <v>0</v>
      </c>
      <c r="L558" s="45" t="str">
        <f>[1]All_Tasks_Billing!L558</f>
        <v/>
      </c>
      <c r="M558" t="str">
        <f>[1]All_Tasks_Billing!M558</f>
        <v/>
      </c>
      <c r="N558" s="46">
        <f>IF([1]All_Tasks_Billing!N558="",0,[1]All_Tasks_Billing!N558)</f>
        <v>0</v>
      </c>
      <c r="O558" t="str">
        <f>[1]All_Tasks_Billing!O558</f>
        <v/>
      </c>
      <c r="P558" s="47">
        <f>IF([1]All_Tasks_Billing!P558="",0,[1]All_Tasks_Billing!P558)</f>
        <v>3</v>
      </c>
      <c r="Q558" s="47">
        <f>IF([1]All_Tasks_Billing!Q558="",0,[1]All_Tasks_Billing!Q558)</f>
        <v>3</v>
      </c>
      <c r="R558" s="47">
        <f>IF([1]All_Tasks_Billing!R558="",0,[1]All_Tasks_Billing!R558)</f>
        <v>3</v>
      </c>
      <c r="S558" t="str">
        <f>[1]All_Tasks_Billing!S558</f>
        <v/>
      </c>
      <c r="T558" t="str">
        <f>[1]All_Tasks_Billing!T558</f>
        <v/>
      </c>
      <c r="U558" t="str">
        <f>[1]All_Tasks_Billing!U558</f>
        <v/>
      </c>
      <c r="V558">
        <f>[1]All_Tasks_Billing!V558</f>
        <v>16</v>
      </c>
      <c r="W558" s="48">
        <f>[1]All_Tasks_Billing!W558</f>
        <v>150</v>
      </c>
      <c r="X558">
        <f>[1]All_Tasks_Billing!X558</f>
        <v>24331.724999999999</v>
      </c>
      <c r="Y558">
        <f>[1]All_Tasks_Billing!Y558</f>
        <v>1</v>
      </c>
      <c r="Z558" s="49">
        <f>[1]All_Tasks_Billing!Z558</f>
        <v>0</v>
      </c>
      <c r="AA558" s="45" t="str">
        <f>[1]All_Tasks_Billing!AA558</f>
        <v/>
      </c>
      <c r="AB558" t="str">
        <f>[1]All_Tasks_Billing!AB558</f>
        <v/>
      </c>
      <c r="AC558" s="48">
        <f>[1]All_Tasks_Billing!AC558</f>
        <v>0</v>
      </c>
      <c r="AD558" s="48">
        <f>[1]All_Tasks_Billing!AD558</f>
        <v>0</v>
      </c>
      <c r="AE558" s="48">
        <f>[1]All_Tasks_Billing!AE558</f>
        <v>0</v>
      </c>
      <c r="AF558" s="48">
        <f>[1]All_Tasks_Billing!AF558</f>
        <v>0</v>
      </c>
      <c r="AG558" s="48">
        <f>[1]All_Tasks_Billing!AG558</f>
        <v>0</v>
      </c>
      <c r="AH558" s="48">
        <f>[1]All_Tasks_Billing!AH558</f>
        <v>0.129</v>
      </c>
      <c r="AI558" s="48">
        <f>[1]All_Tasks_Billing!AI558</f>
        <v>0</v>
      </c>
      <c r="AJ558" s="48">
        <f>[1]All_Tasks_Billing!AJ558</f>
        <v>0</v>
      </c>
      <c r="AK558" s="48">
        <f>[1]All_Tasks_Billing!AK558</f>
        <v>0</v>
      </c>
      <c r="AL558" s="48">
        <f>[1]All_Tasks_Billing!AL558</f>
        <v>0</v>
      </c>
      <c r="AM558" s="48">
        <f>[1]All_Tasks_Billing!AM558</f>
        <v>0</v>
      </c>
      <c r="AN558" s="48">
        <f>[1]All_Tasks_Billing!AN558</f>
        <v>0</v>
      </c>
      <c r="AO558" s="48">
        <f>[1]All_Tasks_Billing!AO558</f>
        <v>0</v>
      </c>
      <c r="AP558" s="48">
        <f>[1]All_Tasks_Billing!AP558</f>
        <v>0.129</v>
      </c>
      <c r="AQ558" s="48">
        <f>[1]All_Tasks_Billing!AQ558</f>
        <v>0</v>
      </c>
      <c r="AR558" s="48">
        <f>[1]All_Tasks_Billing!AR558</f>
        <v>0</v>
      </c>
      <c r="AS558" s="48">
        <f>[1]All_Tasks_Billing!AS558</f>
        <v>0</v>
      </c>
      <c r="AT558" s="48">
        <f>[1]All_Tasks_Billing!AT558</f>
        <v>0</v>
      </c>
      <c r="AU558" s="50" t="str">
        <f t="shared" si="144"/>
        <v/>
      </c>
      <c r="AV558" s="50" t="str">
        <f t="shared" si="145"/>
        <v/>
      </c>
      <c r="AW558" s="50" t="str">
        <f t="shared" si="146"/>
        <v/>
      </c>
      <c r="AX558" s="50" t="str">
        <f t="shared" ca="1" si="147"/>
        <v>Not Completed</v>
      </c>
      <c r="AY558" s="50" t="str">
        <f t="shared" ca="1" si="148"/>
        <v>Not Completed</v>
      </c>
      <c r="AZ558" s="50" t="str">
        <f t="shared" ca="1" si="149"/>
        <v>Not Completed</v>
      </c>
      <c r="BA558" s="48">
        <f t="shared" si="150"/>
        <v>0</v>
      </c>
      <c r="BB558" s="45" t="str">
        <f t="shared" si="151"/>
        <v/>
      </c>
      <c r="BC558" s="50" t="str">
        <f t="shared" si="152"/>
        <v/>
      </c>
      <c r="BD558" s="48">
        <f t="shared" si="153"/>
        <v>0</v>
      </c>
      <c r="BE558" s="50" t="str">
        <f t="shared" si="154"/>
        <v>Not Started</v>
      </c>
      <c r="BF558" s="51">
        <f t="shared" si="155"/>
        <v>1</v>
      </c>
      <c r="BG558" s="51">
        <f t="shared" si="156"/>
        <v>0</v>
      </c>
      <c r="BH558" s="50" t="str">
        <f t="shared" si="157"/>
        <v/>
      </c>
      <c r="BI558" s="50" t="str">
        <f t="shared" si="158"/>
        <v/>
      </c>
      <c r="BJ558" s="50" t="str">
        <f t="shared" si="159"/>
        <v/>
      </c>
      <c r="BK558" s="50" t="str">
        <f t="shared" si="160"/>
        <v xml:space="preserve">Not Started |  | </v>
      </c>
      <c r="BL558" s="49" t="str">
        <f t="shared" ca="1" si="161"/>
        <v/>
      </c>
    </row>
    <row r="559" spans="1:64" x14ac:dyDescent="0.25">
      <c r="A559" t="str">
        <f>[1]All_Tasks_Billing!A559</f>
        <v>LAS16.PPM11</v>
      </c>
      <c r="B559" t="str">
        <f>[1]All_Tasks_Billing!B559</f>
        <v>PPM</v>
      </c>
      <c r="C559" t="str">
        <f>[1]All_Tasks_Billing!C559</f>
        <v>11.1.18</v>
      </c>
      <c r="D559" t="str">
        <f>[1]All_Tasks_Billing!D559</f>
        <v>Main Switchgear</v>
      </c>
      <c r="E559" t="str">
        <f>[1]All_Tasks_Billing!E559</f>
        <v>Circuit Breakers -Primary</v>
      </c>
      <c r="F559" t="str">
        <f>IF([1]All_Tasks_Billing!F559="","",[1]All_Tasks_Billing!F559)</f>
        <v>3000AT / 2500AT</v>
      </c>
      <c r="G559" t="str">
        <f>IF([1]All_Tasks_Billing!G559="","",[1]All_Tasks_Billing!G559)</f>
        <v/>
      </c>
      <c r="H559" s="45" t="str">
        <f>[1]All_Tasks_Billing!H559</f>
        <v/>
      </c>
      <c r="I559" t="str">
        <f>IF([1]All_Tasks_Billing!I559="","",[1]All_Tasks_Billing!I559)</f>
        <v/>
      </c>
      <c r="J559" t="str">
        <f>IF([1]All_Tasks_Billing!J559="","",[1]All_Tasks_Billing!J559)</f>
        <v/>
      </c>
      <c r="K559" t="b">
        <f>[1]All_Tasks_Billing!K559</f>
        <v>0</v>
      </c>
      <c r="L559" s="45" t="str">
        <f>[1]All_Tasks_Billing!L559</f>
        <v/>
      </c>
      <c r="M559" t="str">
        <f>[1]All_Tasks_Billing!M559</f>
        <v/>
      </c>
      <c r="N559" s="46">
        <f>IF([1]All_Tasks_Billing!N559="",0,[1]All_Tasks_Billing!N559)</f>
        <v>0</v>
      </c>
      <c r="O559" t="str">
        <f>[1]All_Tasks_Billing!O559</f>
        <v/>
      </c>
      <c r="P559" s="47">
        <f>IF([1]All_Tasks_Billing!P559="",0,[1]All_Tasks_Billing!P559)</f>
        <v>3</v>
      </c>
      <c r="Q559" s="47">
        <f>IF([1]All_Tasks_Billing!Q559="",0,[1]All_Tasks_Billing!Q559)</f>
        <v>3</v>
      </c>
      <c r="R559" s="47">
        <f>IF([1]All_Tasks_Billing!R559="",0,[1]All_Tasks_Billing!R559)</f>
        <v>3</v>
      </c>
      <c r="S559" t="str">
        <f>[1]All_Tasks_Billing!S559</f>
        <v/>
      </c>
      <c r="T559" t="str">
        <f>[1]All_Tasks_Billing!T559</f>
        <v/>
      </c>
      <c r="U559" t="str">
        <f>[1]All_Tasks_Billing!U559</f>
        <v/>
      </c>
      <c r="V559">
        <f>[1]All_Tasks_Billing!V559</f>
        <v>16</v>
      </c>
      <c r="W559" s="48">
        <f>[1]All_Tasks_Billing!W559</f>
        <v>150</v>
      </c>
      <c r="X559">
        <f>[1]All_Tasks_Billing!X559</f>
        <v>24331.724999999999</v>
      </c>
      <c r="Y559">
        <f>[1]All_Tasks_Billing!Y559</f>
        <v>1</v>
      </c>
      <c r="Z559" s="49">
        <f>[1]All_Tasks_Billing!Z559</f>
        <v>0</v>
      </c>
      <c r="AA559" s="45" t="str">
        <f>[1]All_Tasks_Billing!AA559</f>
        <v/>
      </c>
      <c r="AB559" t="str">
        <f>[1]All_Tasks_Billing!AB559</f>
        <v/>
      </c>
      <c r="AC559" s="48">
        <f>[1]All_Tasks_Billing!AC559</f>
        <v>0</v>
      </c>
      <c r="AD559" s="48">
        <f>[1]All_Tasks_Billing!AD559</f>
        <v>0</v>
      </c>
      <c r="AE559" s="48">
        <f>[1]All_Tasks_Billing!AE559</f>
        <v>0</v>
      </c>
      <c r="AF559" s="48">
        <f>[1]All_Tasks_Billing!AF559</f>
        <v>0</v>
      </c>
      <c r="AG559" s="48">
        <f>[1]All_Tasks_Billing!AG559</f>
        <v>0</v>
      </c>
      <c r="AH559" s="48">
        <f>[1]All_Tasks_Billing!AH559</f>
        <v>0.129</v>
      </c>
      <c r="AI559" s="48">
        <f>[1]All_Tasks_Billing!AI559</f>
        <v>0</v>
      </c>
      <c r="AJ559" s="48">
        <f>[1]All_Tasks_Billing!AJ559</f>
        <v>0</v>
      </c>
      <c r="AK559" s="48">
        <f>[1]All_Tasks_Billing!AK559</f>
        <v>0</v>
      </c>
      <c r="AL559" s="48">
        <f>[1]All_Tasks_Billing!AL559</f>
        <v>0</v>
      </c>
      <c r="AM559" s="48">
        <f>[1]All_Tasks_Billing!AM559</f>
        <v>0</v>
      </c>
      <c r="AN559" s="48">
        <f>[1]All_Tasks_Billing!AN559</f>
        <v>0</v>
      </c>
      <c r="AO559" s="48">
        <f>[1]All_Tasks_Billing!AO559</f>
        <v>0</v>
      </c>
      <c r="AP559" s="48">
        <f>[1]All_Tasks_Billing!AP559</f>
        <v>0.129</v>
      </c>
      <c r="AQ559" s="48">
        <f>[1]All_Tasks_Billing!AQ559</f>
        <v>0</v>
      </c>
      <c r="AR559" s="48">
        <f>[1]All_Tasks_Billing!AR559</f>
        <v>0</v>
      </c>
      <c r="AS559" s="48">
        <f>[1]All_Tasks_Billing!AS559</f>
        <v>0</v>
      </c>
      <c r="AT559" s="48">
        <f>[1]All_Tasks_Billing!AT559</f>
        <v>0</v>
      </c>
      <c r="AU559" s="50" t="str">
        <f t="shared" si="144"/>
        <v/>
      </c>
      <c r="AV559" s="50" t="str">
        <f t="shared" si="145"/>
        <v/>
      </c>
      <c r="AW559" s="50" t="str">
        <f t="shared" si="146"/>
        <v/>
      </c>
      <c r="AX559" s="50" t="str">
        <f t="shared" ca="1" si="147"/>
        <v>Not Completed</v>
      </c>
      <c r="AY559" s="50" t="str">
        <f t="shared" ca="1" si="148"/>
        <v>Not Completed</v>
      </c>
      <c r="AZ559" s="50" t="str">
        <f t="shared" ca="1" si="149"/>
        <v>Not Completed</v>
      </c>
      <c r="BA559" s="48">
        <f t="shared" si="150"/>
        <v>0</v>
      </c>
      <c r="BB559" s="45" t="str">
        <f t="shared" si="151"/>
        <v/>
      </c>
      <c r="BC559" s="50" t="str">
        <f t="shared" si="152"/>
        <v/>
      </c>
      <c r="BD559" s="48">
        <f t="shared" si="153"/>
        <v>0</v>
      </c>
      <c r="BE559" s="50" t="str">
        <f t="shared" si="154"/>
        <v>Not Started</v>
      </c>
      <c r="BF559" s="51">
        <f t="shared" si="155"/>
        <v>1</v>
      </c>
      <c r="BG559" s="51">
        <f t="shared" si="156"/>
        <v>0</v>
      </c>
      <c r="BH559" s="50" t="str">
        <f t="shared" si="157"/>
        <v/>
      </c>
      <c r="BI559" s="50" t="str">
        <f t="shared" si="158"/>
        <v/>
      </c>
      <c r="BJ559" s="50" t="str">
        <f t="shared" si="159"/>
        <v/>
      </c>
      <c r="BK559" s="50" t="str">
        <f t="shared" si="160"/>
        <v xml:space="preserve">Not Started |  | </v>
      </c>
      <c r="BL559" s="49" t="str">
        <f t="shared" ca="1" si="161"/>
        <v/>
      </c>
    </row>
    <row r="560" spans="1:64" x14ac:dyDescent="0.25">
      <c r="A560" t="str">
        <f>[1]All_Tasks_Billing!A560</f>
        <v>LAS16.PPM11</v>
      </c>
      <c r="B560" t="str">
        <f>[1]All_Tasks_Billing!B560</f>
        <v>PPM</v>
      </c>
      <c r="C560" t="str">
        <f>[1]All_Tasks_Billing!C560</f>
        <v>11.1.19</v>
      </c>
      <c r="D560" t="str">
        <f>[1]All_Tasks_Billing!D560</f>
        <v>Main Switchgear</v>
      </c>
      <c r="E560" t="str">
        <f>[1]All_Tasks_Billing!E560</f>
        <v>Circuit Breakers -Primary</v>
      </c>
      <c r="F560" t="str">
        <f>IF([1]All_Tasks_Billing!F560="","",[1]All_Tasks_Billing!F560)</f>
        <v>HLP02A MAIN</v>
      </c>
      <c r="G560" t="str">
        <f>IF([1]All_Tasks_Billing!G560="","",[1]All_Tasks_Billing!G560)</f>
        <v/>
      </c>
      <c r="H560" s="45" t="str">
        <f>[1]All_Tasks_Billing!H560</f>
        <v/>
      </c>
      <c r="I560" t="str">
        <f>IF([1]All_Tasks_Billing!I560="","",[1]All_Tasks_Billing!I560)</f>
        <v/>
      </c>
      <c r="J560" t="str">
        <f>IF([1]All_Tasks_Billing!J560="","",[1]All_Tasks_Billing!J560)</f>
        <v/>
      </c>
      <c r="K560" t="b">
        <f>[1]All_Tasks_Billing!K560</f>
        <v>0</v>
      </c>
      <c r="L560" s="45" t="str">
        <f>[1]All_Tasks_Billing!L560</f>
        <v/>
      </c>
      <c r="M560" t="str">
        <f>[1]All_Tasks_Billing!M560</f>
        <v/>
      </c>
      <c r="N560" s="46">
        <f>IF([1]All_Tasks_Billing!N560="",0,[1]All_Tasks_Billing!N560)</f>
        <v>0</v>
      </c>
      <c r="O560" t="str">
        <f>[1]All_Tasks_Billing!O560</f>
        <v/>
      </c>
      <c r="P560" s="47">
        <f>IF([1]All_Tasks_Billing!P560="",0,[1]All_Tasks_Billing!P560)</f>
        <v>3</v>
      </c>
      <c r="Q560" s="47">
        <f>IF([1]All_Tasks_Billing!Q560="",0,[1]All_Tasks_Billing!Q560)</f>
        <v>3</v>
      </c>
      <c r="R560" s="47">
        <f>IF([1]All_Tasks_Billing!R560="",0,[1]All_Tasks_Billing!R560)</f>
        <v>3</v>
      </c>
      <c r="S560" t="str">
        <f>[1]All_Tasks_Billing!S560</f>
        <v/>
      </c>
      <c r="T560" t="str">
        <f>[1]All_Tasks_Billing!T560</f>
        <v/>
      </c>
      <c r="U560" t="str">
        <f>[1]All_Tasks_Billing!U560</f>
        <v/>
      </c>
      <c r="V560">
        <f>[1]All_Tasks_Billing!V560</f>
        <v>16</v>
      </c>
      <c r="W560" s="48">
        <f>[1]All_Tasks_Billing!W560</f>
        <v>150</v>
      </c>
      <c r="X560">
        <f>[1]All_Tasks_Billing!X560</f>
        <v>24331.724999999999</v>
      </c>
      <c r="Y560">
        <f>[1]All_Tasks_Billing!Y560</f>
        <v>1</v>
      </c>
      <c r="Z560" s="49">
        <f>[1]All_Tasks_Billing!Z560</f>
        <v>0</v>
      </c>
      <c r="AA560" s="45" t="str">
        <f>[1]All_Tasks_Billing!AA560</f>
        <v/>
      </c>
      <c r="AB560" t="str">
        <f>[1]All_Tasks_Billing!AB560</f>
        <v/>
      </c>
      <c r="AC560" s="48">
        <f>[1]All_Tasks_Billing!AC560</f>
        <v>0</v>
      </c>
      <c r="AD560" s="48">
        <f>[1]All_Tasks_Billing!AD560</f>
        <v>0</v>
      </c>
      <c r="AE560" s="48">
        <f>[1]All_Tasks_Billing!AE560</f>
        <v>0</v>
      </c>
      <c r="AF560" s="48">
        <f>[1]All_Tasks_Billing!AF560</f>
        <v>0</v>
      </c>
      <c r="AG560" s="48">
        <f>[1]All_Tasks_Billing!AG560</f>
        <v>0</v>
      </c>
      <c r="AH560" s="48">
        <f>[1]All_Tasks_Billing!AH560</f>
        <v>0.129</v>
      </c>
      <c r="AI560" s="48">
        <f>[1]All_Tasks_Billing!AI560</f>
        <v>0</v>
      </c>
      <c r="AJ560" s="48">
        <f>[1]All_Tasks_Billing!AJ560</f>
        <v>0</v>
      </c>
      <c r="AK560" s="48">
        <f>[1]All_Tasks_Billing!AK560</f>
        <v>0</v>
      </c>
      <c r="AL560" s="48">
        <f>[1]All_Tasks_Billing!AL560</f>
        <v>0</v>
      </c>
      <c r="AM560" s="48">
        <f>[1]All_Tasks_Billing!AM560</f>
        <v>0</v>
      </c>
      <c r="AN560" s="48">
        <f>[1]All_Tasks_Billing!AN560</f>
        <v>0</v>
      </c>
      <c r="AO560" s="48">
        <f>[1]All_Tasks_Billing!AO560</f>
        <v>0</v>
      </c>
      <c r="AP560" s="48">
        <f>[1]All_Tasks_Billing!AP560</f>
        <v>0.129</v>
      </c>
      <c r="AQ560" s="48">
        <f>[1]All_Tasks_Billing!AQ560</f>
        <v>0</v>
      </c>
      <c r="AR560" s="48">
        <f>[1]All_Tasks_Billing!AR560</f>
        <v>0</v>
      </c>
      <c r="AS560" s="48">
        <f>[1]All_Tasks_Billing!AS560</f>
        <v>0</v>
      </c>
      <c r="AT560" s="48">
        <f>[1]All_Tasks_Billing!AT560</f>
        <v>0</v>
      </c>
      <c r="AU560" s="50" t="str">
        <f t="shared" si="144"/>
        <v/>
      </c>
      <c r="AV560" s="50" t="str">
        <f t="shared" si="145"/>
        <v/>
      </c>
      <c r="AW560" s="50" t="str">
        <f t="shared" si="146"/>
        <v/>
      </c>
      <c r="AX560" s="50" t="str">
        <f t="shared" ca="1" si="147"/>
        <v>Not Completed</v>
      </c>
      <c r="AY560" s="50" t="str">
        <f t="shared" ca="1" si="148"/>
        <v>Not Completed</v>
      </c>
      <c r="AZ560" s="50" t="str">
        <f t="shared" ca="1" si="149"/>
        <v>Not Completed</v>
      </c>
      <c r="BA560" s="48">
        <f t="shared" si="150"/>
        <v>0</v>
      </c>
      <c r="BB560" s="45" t="str">
        <f t="shared" si="151"/>
        <v/>
      </c>
      <c r="BC560" s="50" t="str">
        <f t="shared" si="152"/>
        <v/>
      </c>
      <c r="BD560" s="48">
        <f t="shared" si="153"/>
        <v>0</v>
      </c>
      <c r="BE560" s="50" t="str">
        <f t="shared" si="154"/>
        <v>Not Started</v>
      </c>
      <c r="BF560" s="51">
        <f t="shared" si="155"/>
        <v>1</v>
      </c>
      <c r="BG560" s="51">
        <f t="shared" si="156"/>
        <v>0</v>
      </c>
      <c r="BH560" s="50" t="str">
        <f t="shared" si="157"/>
        <v/>
      </c>
      <c r="BI560" s="50" t="str">
        <f t="shared" si="158"/>
        <v/>
      </c>
      <c r="BJ560" s="50" t="str">
        <f t="shared" si="159"/>
        <v/>
      </c>
      <c r="BK560" s="50" t="str">
        <f t="shared" si="160"/>
        <v xml:space="preserve">Not Started |  | </v>
      </c>
      <c r="BL560" s="49" t="str">
        <f t="shared" ca="1" si="161"/>
        <v/>
      </c>
    </row>
    <row r="561" spans="1:64" x14ac:dyDescent="0.25">
      <c r="A561" t="str">
        <f>[1]All_Tasks_Billing!A561</f>
        <v>LAS16.PPM11</v>
      </c>
      <c r="B561" t="str">
        <f>[1]All_Tasks_Billing!B561</f>
        <v>PPM</v>
      </c>
      <c r="C561" t="str">
        <f>[1]All_Tasks_Billing!C561</f>
        <v>11.1.20</v>
      </c>
      <c r="D561" t="str">
        <f>[1]All_Tasks_Billing!D561</f>
        <v>Main Switchgear</v>
      </c>
      <c r="E561" t="str">
        <f>[1]All_Tasks_Billing!E561</f>
        <v>LV Cables</v>
      </c>
      <c r="F561" t="str">
        <f>IF([1]All_Tasks_Billing!F561="","",[1]All_Tasks_Billing!F561)</f>
        <v/>
      </c>
      <c r="G561" t="str">
        <f>IF([1]All_Tasks_Billing!G561="","",[1]All_Tasks_Billing!G561)</f>
        <v/>
      </c>
      <c r="H561" s="45" t="str">
        <f>[1]All_Tasks_Billing!H561</f>
        <v/>
      </c>
      <c r="I561" t="str">
        <f>IF([1]All_Tasks_Billing!I561="","",[1]All_Tasks_Billing!I561)</f>
        <v/>
      </c>
      <c r="J561" t="str">
        <f>IF([1]All_Tasks_Billing!J561="","",[1]All_Tasks_Billing!J561)</f>
        <v/>
      </c>
      <c r="K561" t="b">
        <f>[1]All_Tasks_Billing!K561</f>
        <v>0</v>
      </c>
      <c r="L561" s="45" t="str">
        <f>[1]All_Tasks_Billing!L561</f>
        <v/>
      </c>
      <c r="M561" t="str">
        <f>[1]All_Tasks_Billing!M561</f>
        <v/>
      </c>
      <c r="N561" s="46">
        <f>IF([1]All_Tasks_Billing!N561="",0,[1]All_Tasks_Billing!N561)</f>
        <v>0</v>
      </c>
      <c r="O561" t="str">
        <f>[1]All_Tasks_Billing!O561</f>
        <v/>
      </c>
      <c r="P561" s="47">
        <f>IF([1]All_Tasks_Billing!P561="",0,[1]All_Tasks_Billing!P561)</f>
        <v>18.600000000000001</v>
      </c>
      <c r="Q561" s="47">
        <f>IF([1]All_Tasks_Billing!Q561="",0,[1]All_Tasks_Billing!Q561)</f>
        <v>18.600000000000001</v>
      </c>
      <c r="R561" s="47">
        <f>IF([1]All_Tasks_Billing!R561="",0,[1]All_Tasks_Billing!R561)</f>
        <v>18.600000000000001</v>
      </c>
      <c r="S561" t="str">
        <f>[1]All_Tasks_Billing!S561</f>
        <v/>
      </c>
      <c r="T561" t="str">
        <f>[1]All_Tasks_Billing!T561</f>
        <v/>
      </c>
      <c r="U561" t="str">
        <f>[1]All_Tasks_Billing!U561</f>
        <v/>
      </c>
      <c r="V561">
        <f>[1]All_Tasks_Billing!V561</f>
        <v>16</v>
      </c>
      <c r="W561" s="48">
        <f>[1]All_Tasks_Billing!W561</f>
        <v>150</v>
      </c>
      <c r="X561">
        <f>[1]All_Tasks_Billing!X561</f>
        <v>24331.724999999999</v>
      </c>
      <c r="Y561">
        <f>[1]All_Tasks_Billing!Y561</f>
        <v>1</v>
      </c>
      <c r="Z561" s="49">
        <f>[1]All_Tasks_Billing!Z561</f>
        <v>0</v>
      </c>
      <c r="AA561" s="45" t="str">
        <f>[1]All_Tasks_Billing!AA561</f>
        <v/>
      </c>
      <c r="AB561" t="str">
        <f>[1]All_Tasks_Billing!AB561</f>
        <v/>
      </c>
      <c r="AC561" s="48">
        <f>[1]All_Tasks_Billing!AC561</f>
        <v>0</v>
      </c>
      <c r="AD561" s="48">
        <f>[1]All_Tasks_Billing!AD561</f>
        <v>0</v>
      </c>
      <c r="AE561" s="48">
        <f>[1]All_Tasks_Billing!AE561</f>
        <v>0</v>
      </c>
      <c r="AF561" s="48">
        <f>[1]All_Tasks_Billing!AF561</f>
        <v>0</v>
      </c>
      <c r="AG561" s="48">
        <f>[1]All_Tasks_Billing!AG561</f>
        <v>0</v>
      </c>
      <c r="AH561" s="48">
        <f>[1]All_Tasks_Billing!AH561</f>
        <v>0.79979999999999996</v>
      </c>
      <c r="AI561" s="48">
        <f>[1]All_Tasks_Billing!AI561</f>
        <v>0</v>
      </c>
      <c r="AJ561" s="48">
        <f>[1]All_Tasks_Billing!AJ561</f>
        <v>0</v>
      </c>
      <c r="AK561" s="48">
        <f>[1]All_Tasks_Billing!AK561</f>
        <v>0</v>
      </c>
      <c r="AL561" s="48">
        <f>[1]All_Tasks_Billing!AL561</f>
        <v>0</v>
      </c>
      <c r="AM561" s="48">
        <f>[1]All_Tasks_Billing!AM561</f>
        <v>0</v>
      </c>
      <c r="AN561" s="48">
        <f>[1]All_Tasks_Billing!AN561</f>
        <v>0</v>
      </c>
      <c r="AO561" s="48">
        <f>[1]All_Tasks_Billing!AO561</f>
        <v>0</v>
      </c>
      <c r="AP561" s="48">
        <f>[1]All_Tasks_Billing!AP561</f>
        <v>0.79979999999999996</v>
      </c>
      <c r="AQ561" s="48">
        <f>[1]All_Tasks_Billing!AQ561</f>
        <v>0</v>
      </c>
      <c r="AR561" s="48">
        <f>[1]All_Tasks_Billing!AR561</f>
        <v>0</v>
      </c>
      <c r="AS561" s="48">
        <f>[1]All_Tasks_Billing!AS561</f>
        <v>0</v>
      </c>
      <c r="AT561" s="48">
        <f>[1]All_Tasks_Billing!AT561</f>
        <v>0</v>
      </c>
      <c r="AU561" s="50" t="str">
        <f t="shared" si="144"/>
        <v/>
      </c>
      <c r="AV561" s="50" t="str">
        <f t="shared" si="145"/>
        <v/>
      </c>
      <c r="AW561" s="50" t="str">
        <f t="shared" si="146"/>
        <v/>
      </c>
      <c r="AX561" s="50" t="str">
        <f t="shared" ca="1" si="147"/>
        <v>Not Completed</v>
      </c>
      <c r="AY561" s="50" t="str">
        <f t="shared" ca="1" si="148"/>
        <v>Not Completed</v>
      </c>
      <c r="AZ561" s="50" t="str">
        <f t="shared" ca="1" si="149"/>
        <v>Not Completed</v>
      </c>
      <c r="BA561" s="48">
        <f t="shared" si="150"/>
        <v>0</v>
      </c>
      <c r="BB561" s="45" t="str">
        <f t="shared" si="151"/>
        <v/>
      </c>
      <c r="BC561" s="50" t="str">
        <f t="shared" si="152"/>
        <v/>
      </c>
      <c r="BD561" s="48">
        <f t="shared" si="153"/>
        <v>0</v>
      </c>
      <c r="BE561" s="50" t="str">
        <f t="shared" si="154"/>
        <v>Not Started</v>
      </c>
      <c r="BF561" s="51">
        <f t="shared" si="155"/>
        <v>1</v>
      </c>
      <c r="BG561" s="51">
        <f t="shared" si="156"/>
        <v>0</v>
      </c>
      <c r="BH561" s="50" t="str">
        <f t="shared" si="157"/>
        <v/>
      </c>
      <c r="BI561" s="50" t="str">
        <f t="shared" si="158"/>
        <v/>
      </c>
      <c r="BJ561" s="50" t="str">
        <f t="shared" si="159"/>
        <v/>
      </c>
      <c r="BK561" s="50" t="str">
        <f t="shared" si="160"/>
        <v xml:space="preserve">Not Started |  | </v>
      </c>
      <c r="BL561" s="49" t="str">
        <f t="shared" ca="1" si="161"/>
        <v/>
      </c>
    </row>
    <row r="562" spans="1:64" x14ac:dyDescent="0.25">
      <c r="A562" t="str">
        <f>[1]All_Tasks_Billing!A562</f>
        <v>LAS16.PPM11</v>
      </c>
      <c r="B562" t="str">
        <f>[1]All_Tasks_Billing!B562</f>
        <v>PPM</v>
      </c>
      <c r="C562" t="str">
        <f>[1]All_Tasks_Billing!C562</f>
        <v>11.1.21</v>
      </c>
      <c r="D562" t="str">
        <f>[1]All_Tasks_Billing!D562</f>
        <v>Main Switchgear</v>
      </c>
      <c r="E562" t="str">
        <f>[1]All_Tasks_Billing!E562</f>
        <v>Panelboards</v>
      </c>
      <c r="F562" t="str">
        <f>IF([1]All_Tasks_Billing!F562="","",[1]All_Tasks_Billing!F562)</f>
        <v>HLP01A</v>
      </c>
      <c r="G562" t="str">
        <f>IF([1]All_Tasks_Billing!G562="","",[1]All_Tasks_Billing!G562)</f>
        <v/>
      </c>
      <c r="H562" s="45" t="str">
        <f>[1]All_Tasks_Billing!H562</f>
        <v/>
      </c>
      <c r="I562" t="str">
        <f>IF([1]All_Tasks_Billing!I562="","",[1]All_Tasks_Billing!I562)</f>
        <v/>
      </c>
      <c r="J562" t="str">
        <f>IF([1]All_Tasks_Billing!J562="","",[1]All_Tasks_Billing!J562)</f>
        <v/>
      </c>
      <c r="K562" t="b">
        <f>[1]All_Tasks_Billing!K562</f>
        <v>0</v>
      </c>
      <c r="L562" s="45" t="str">
        <f>[1]All_Tasks_Billing!L562</f>
        <v/>
      </c>
      <c r="M562" t="str">
        <f>[1]All_Tasks_Billing!M562</f>
        <v/>
      </c>
      <c r="N562" s="46">
        <f>IF([1]All_Tasks_Billing!N562="",0,[1]All_Tasks_Billing!N562)</f>
        <v>0</v>
      </c>
      <c r="O562" t="str">
        <f>[1]All_Tasks_Billing!O562</f>
        <v/>
      </c>
      <c r="P562" s="47">
        <f>IF([1]All_Tasks_Billing!P562="",0,[1]All_Tasks_Billing!P562)</f>
        <v>0.5</v>
      </c>
      <c r="Q562" s="47">
        <f>IF([1]All_Tasks_Billing!Q562="",0,[1]All_Tasks_Billing!Q562)</f>
        <v>0.5</v>
      </c>
      <c r="R562" s="47">
        <f>IF([1]All_Tasks_Billing!R562="",0,[1]All_Tasks_Billing!R562)</f>
        <v>0.5</v>
      </c>
      <c r="S562" t="str">
        <f>[1]All_Tasks_Billing!S562</f>
        <v/>
      </c>
      <c r="T562" t="str">
        <f>[1]All_Tasks_Billing!T562</f>
        <v/>
      </c>
      <c r="U562" t="str">
        <f>[1]All_Tasks_Billing!U562</f>
        <v/>
      </c>
      <c r="V562">
        <f>[1]All_Tasks_Billing!V562</f>
        <v>16</v>
      </c>
      <c r="W562" s="48">
        <f>[1]All_Tasks_Billing!W562</f>
        <v>150</v>
      </c>
      <c r="X562">
        <f>[1]All_Tasks_Billing!X562</f>
        <v>24331.724999999999</v>
      </c>
      <c r="Y562">
        <f>[1]All_Tasks_Billing!Y562</f>
        <v>1</v>
      </c>
      <c r="Z562" s="49">
        <f>[1]All_Tasks_Billing!Z562</f>
        <v>0</v>
      </c>
      <c r="AA562" s="45" t="str">
        <f>[1]All_Tasks_Billing!AA562</f>
        <v/>
      </c>
      <c r="AB562" t="str">
        <f>[1]All_Tasks_Billing!AB562</f>
        <v/>
      </c>
      <c r="AC562" s="48">
        <f>[1]All_Tasks_Billing!AC562</f>
        <v>0</v>
      </c>
      <c r="AD562" s="48">
        <f>[1]All_Tasks_Billing!AD562</f>
        <v>0</v>
      </c>
      <c r="AE562" s="48">
        <f>[1]All_Tasks_Billing!AE562</f>
        <v>0</v>
      </c>
      <c r="AF562" s="48">
        <f>[1]All_Tasks_Billing!AF562</f>
        <v>0</v>
      </c>
      <c r="AG562" s="48">
        <f>[1]All_Tasks_Billing!AG562</f>
        <v>0</v>
      </c>
      <c r="AH562" s="48">
        <f>[1]All_Tasks_Billing!AH562</f>
        <v>2.1499999999999998E-2</v>
      </c>
      <c r="AI562" s="48">
        <f>[1]All_Tasks_Billing!AI562</f>
        <v>0</v>
      </c>
      <c r="AJ562" s="48">
        <f>[1]All_Tasks_Billing!AJ562</f>
        <v>0</v>
      </c>
      <c r="AK562" s="48">
        <f>[1]All_Tasks_Billing!AK562</f>
        <v>0</v>
      </c>
      <c r="AL562" s="48">
        <f>[1]All_Tasks_Billing!AL562</f>
        <v>0</v>
      </c>
      <c r="AM562" s="48">
        <f>[1]All_Tasks_Billing!AM562</f>
        <v>0</v>
      </c>
      <c r="AN562" s="48">
        <f>[1]All_Tasks_Billing!AN562</f>
        <v>0</v>
      </c>
      <c r="AO562" s="48">
        <f>[1]All_Tasks_Billing!AO562</f>
        <v>0</v>
      </c>
      <c r="AP562" s="48">
        <f>[1]All_Tasks_Billing!AP562</f>
        <v>2.1499999999999998E-2</v>
      </c>
      <c r="AQ562" s="48">
        <f>[1]All_Tasks_Billing!AQ562</f>
        <v>0</v>
      </c>
      <c r="AR562" s="48">
        <f>[1]All_Tasks_Billing!AR562</f>
        <v>0</v>
      </c>
      <c r="AS562" s="48">
        <f>[1]All_Tasks_Billing!AS562</f>
        <v>0</v>
      </c>
      <c r="AT562" s="48">
        <f>[1]All_Tasks_Billing!AT562</f>
        <v>0</v>
      </c>
      <c r="AU562" s="50" t="str">
        <f t="shared" si="144"/>
        <v/>
      </c>
      <c r="AV562" s="50" t="str">
        <f t="shared" si="145"/>
        <v/>
      </c>
      <c r="AW562" s="50" t="str">
        <f t="shared" si="146"/>
        <v/>
      </c>
      <c r="AX562" s="50" t="str">
        <f t="shared" ca="1" si="147"/>
        <v>Not Completed</v>
      </c>
      <c r="AY562" s="50" t="str">
        <f t="shared" ca="1" si="148"/>
        <v>Not Completed</v>
      </c>
      <c r="AZ562" s="50" t="str">
        <f t="shared" ca="1" si="149"/>
        <v>Not Completed</v>
      </c>
      <c r="BA562" s="48">
        <f t="shared" si="150"/>
        <v>0</v>
      </c>
      <c r="BB562" s="45" t="str">
        <f t="shared" si="151"/>
        <v/>
      </c>
      <c r="BC562" s="50" t="str">
        <f t="shared" si="152"/>
        <v/>
      </c>
      <c r="BD562" s="48">
        <f t="shared" si="153"/>
        <v>0</v>
      </c>
      <c r="BE562" s="50" t="str">
        <f t="shared" si="154"/>
        <v>Not Started</v>
      </c>
      <c r="BF562" s="51">
        <f t="shared" si="155"/>
        <v>1</v>
      </c>
      <c r="BG562" s="51">
        <f t="shared" si="156"/>
        <v>0</v>
      </c>
      <c r="BH562" s="50" t="str">
        <f t="shared" si="157"/>
        <v/>
      </c>
      <c r="BI562" s="50" t="str">
        <f t="shared" si="158"/>
        <v/>
      </c>
      <c r="BJ562" s="50" t="str">
        <f t="shared" si="159"/>
        <v/>
      </c>
      <c r="BK562" s="50" t="str">
        <f t="shared" si="160"/>
        <v xml:space="preserve">Not Started |  | </v>
      </c>
      <c r="BL562" s="49" t="str">
        <f t="shared" ca="1" si="161"/>
        <v/>
      </c>
    </row>
    <row r="563" spans="1:64" x14ac:dyDescent="0.25">
      <c r="A563" t="str">
        <f>[1]All_Tasks_Billing!A563</f>
        <v>LAS16.PPM11</v>
      </c>
      <c r="B563" t="str">
        <f>[1]All_Tasks_Billing!B563</f>
        <v>PPM</v>
      </c>
      <c r="C563" t="str">
        <f>[1]All_Tasks_Billing!C563</f>
        <v>11.1.22</v>
      </c>
      <c r="D563" t="str">
        <f>[1]All_Tasks_Billing!D563</f>
        <v>Main Switchgear</v>
      </c>
      <c r="E563" t="str">
        <f>[1]All_Tasks_Billing!E563</f>
        <v>Panelboards</v>
      </c>
      <c r="F563" t="str">
        <f>IF([1]All_Tasks_Billing!F563="","",[1]All_Tasks_Billing!F563)</f>
        <v>HLP02A</v>
      </c>
      <c r="G563" t="str">
        <f>IF([1]All_Tasks_Billing!G563="","",[1]All_Tasks_Billing!G563)</f>
        <v/>
      </c>
      <c r="H563" s="45" t="str">
        <f>[1]All_Tasks_Billing!H563</f>
        <v/>
      </c>
      <c r="I563" t="str">
        <f>IF([1]All_Tasks_Billing!I563="","",[1]All_Tasks_Billing!I563)</f>
        <v/>
      </c>
      <c r="J563" t="str">
        <f>IF([1]All_Tasks_Billing!J563="","",[1]All_Tasks_Billing!J563)</f>
        <v/>
      </c>
      <c r="K563" t="b">
        <f>[1]All_Tasks_Billing!K563</f>
        <v>0</v>
      </c>
      <c r="L563" s="45" t="str">
        <f>[1]All_Tasks_Billing!L563</f>
        <v/>
      </c>
      <c r="M563" t="str">
        <f>[1]All_Tasks_Billing!M563</f>
        <v/>
      </c>
      <c r="N563" s="46">
        <f>IF([1]All_Tasks_Billing!N563="",0,[1]All_Tasks_Billing!N563)</f>
        <v>0</v>
      </c>
      <c r="O563" t="str">
        <f>[1]All_Tasks_Billing!O563</f>
        <v/>
      </c>
      <c r="P563" s="47">
        <f>IF([1]All_Tasks_Billing!P563="",0,[1]All_Tasks_Billing!P563)</f>
        <v>0.5</v>
      </c>
      <c r="Q563" s="47">
        <f>IF([1]All_Tasks_Billing!Q563="",0,[1]All_Tasks_Billing!Q563)</f>
        <v>0.5</v>
      </c>
      <c r="R563" s="47">
        <f>IF([1]All_Tasks_Billing!R563="",0,[1]All_Tasks_Billing!R563)</f>
        <v>0.5</v>
      </c>
      <c r="S563" t="str">
        <f>[1]All_Tasks_Billing!S563</f>
        <v/>
      </c>
      <c r="T563" t="str">
        <f>[1]All_Tasks_Billing!T563</f>
        <v/>
      </c>
      <c r="U563" t="str">
        <f>[1]All_Tasks_Billing!U563</f>
        <v/>
      </c>
      <c r="V563">
        <f>[1]All_Tasks_Billing!V563</f>
        <v>16</v>
      </c>
      <c r="W563" s="48">
        <f>[1]All_Tasks_Billing!W563</f>
        <v>150</v>
      </c>
      <c r="X563">
        <f>[1]All_Tasks_Billing!X563</f>
        <v>24331.724999999999</v>
      </c>
      <c r="Y563">
        <f>[1]All_Tasks_Billing!Y563</f>
        <v>1</v>
      </c>
      <c r="Z563" s="49">
        <f>[1]All_Tasks_Billing!Z563</f>
        <v>0</v>
      </c>
      <c r="AA563" s="45" t="str">
        <f>[1]All_Tasks_Billing!AA563</f>
        <v/>
      </c>
      <c r="AB563" t="str">
        <f>[1]All_Tasks_Billing!AB563</f>
        <v/>
      </c>
      <c r="AC563" s="48">
        <f>[1]All_Tasks_Billing!AC563</f>
        <v>0</v>
      </c>
      <c r="AD563" s="48">
        <f>[1]All_Tasks_Billing!AD563</f>
        <v>0</v>
      </c>
      <c r="AE563" s="48">
        <f>[1]All_Tasks_Billing!AE563</f>
        <v>0</v>
      </c>
      <c r="AF563" s="48">
        <f>[1]All_Tasks_Billing!AF563</f>
        <v>0</v>
      </c>
      <c r="AG563" s="48">
        <f>[1]All_Tasks_Billing!AG563</f>
        <v>0</v>
      </c>
      <c r="AH563" s="48">
        <f>[1]All_Tasks_Billing!AH563</f>
        <v>2.1499999999999998E-2</v>
      </c>
      <c r="AI563" s="48">
        <f>[1]All_Tasks_Billing!AI563</f>
        <v>0</v>
      </c>
      <c r="AJ563" s="48">
        <f>[1]All_Tasks_Billing!AJ563</f>
        <v>0</v>
      </c>
      <c r="AK563" s="48">
        <f>[1]All_Tasks_Billing!AK563</f>
        <v>0</v>
      </c>
      <c r="AL563" s="48">
        <f>[1]All_Tasks_Billing!AL563</f>
        <v>0</v>
      </c>
      <c r="AM563" s="48">
        <f>[1]All_Tasks_Billing!AM563</f>
        <v>0</v>
      </c>
      <c r="AN563" s="48">
        <f>[1]All_Tasks_Billing!AN563</f>
        <v>0</v>
      </c>
      <c r="AO563" s="48">
        <f>[1]All_Tasks_Billing!AO563</f>
        <v>0</v>
      </c>
      <c r="AP563" s="48">
        <f>[1]All_Tasks_Billing!AP563</f>
        <v>2.1499999999999998E-2</v>
      </c>
      <c r="AQ563" s="48">
        <f>[1]All_Tasks_Billing!AQ563</f>
        <v>0</v>
      </c>
      <c r="AR563" s="48">
        <f>[1]All_Tasks_Billing!AR563</f>
        <v>0</v>
      </c>
      <c r="AS563" s="48">
        <f>[1]All_Tasks_Billing!AS563</f>
        <v>0</v>
      </c>
      <c r="AT563" s="48">
        <f>[1]All_Tasks_Billing!AT563</f>
        <v>0</v>
      </c>
      <c r="AU563" s="50" t="str">
        <f t="shared" si="144"/>
        <v/>
      </c>
      <c r="AV563" s="50" t="str">
        <f t="shared" si="145"/>
        <v/>
      </c>
      <c r="AW563" s="50" t="str">
        <f t="shared" si="146"/>
        <v/>
      </c>
      <c r="AX563" s="50" t="str">
        <f t="shared" ca="1" si="147"/>
        <v>Not Completed</v>
      </c>
      <c r="AY563" s="50" t="str">
        <f t="shared" ca="1" si="148"/>
        <v>Not Completed</v>
      </c>
      <c r="AZ563" s="50" t="str">
        <f t="shared" ca="1" si="149"/>
        <v>Not Completed</v>
      </c>
      <c r="BA563" s="48">
        <f t="shared" si="150"/>
        <v>0</v>
      </c>
      <c r="BB563" s="45" t="str">
        <f t="shared" si="151"/>
        <v/>
      </c>
      <c r="BC563" s="50" t="str">
        <f t="shared" si="152"/>
        <v/>
      </c>
      <c r="BD563" s="48">
        <f t="shared" si="153"/>
        <v>0</v>
      </c>
      <c r="BE563" s="50" t="str">
        <f t="shared" si="154"/>
        <v>Not Started</v>
      </c>
      <c r="BF563" s="51">
        <f t="shared" si="155"/>
        <v>1</v>
      </c>
      <c r="BG563" s="51">
        <f t="shared" si="156"/>
        <v>0</v>
      </c>
      <c r="BH563" s="50" t="str">
        <f t="shared" si="157"/>
        <v/>
      </c>
      <c r="BI563" s="50" t="str">
        <f t="shared" si="158"/>
        <v/>
      </c>
      <c r="BJ563" s="50" t="str">
        <f t="shared" si="159"/>
        <v/>
      </c>
      <c r="BK563" s="50" t="str">
        <f t="shared" si="160"/>
        <v xml:space="preserve">Not Started |  | </v>
      </c>
      <c r="BL563" s="49" t="str">
        <f t="shared" ca="1" si="161"/>
        <v/>
      </c>
    </row>
    <row r="564" spans="1:64" x14ac:dyDescent="0.25">
      <c r="A564" t="str">
        <f>[1]All_Tasks_Billing!A564</f>
        <v>LAS16.PPM11</v>
      </c>
      <c r="B564" t="str">
        <f>[1]All_Tasks_Billing!B564</f>
        <v>PPM</v>
      </c>
      <c r="C564" t="str">
        <f>[1]All_Tasks_Billing!C564</f>
        <v>11.1.23</v>
      </c>
      <c r="D564" t="str">
        <f>[1]All_Tasks_Billing!D564</f>
        <v>Main Switchgear</v>
      </c>
      <c r="E564" t="str">
        <f>[1]All_Tasks_Billing!E564</f>
        <v>XFMR - Dry-Type, Small</v>
      </c>
      <c r="F564" t="str">
        <f>IF([1]All_Tasks_Billing!F564="","",[1]All_Tasks_Billing!F564)</f>
        <v>TLVP</v>
      </c>
      <c r="G564" t="str">
        <f>IF([1]All_Tasks_Billing!G564="","",[1]All_Tasks_Billing!G564)</f>
        <v/>
      </c>
      <c r="H564" s="45" t="str">
        <f>[1]All_Tasks_Billing!H564</f>
        <v/>
      </c>
      <c r="I564" t="str">
        <f>IF([1]All_Tasks_Billing!I564="","",[1]All_Tasks_Billing!I564)</f>
        <v/>
      </c>
      <c r="J564" t="str">
        <f>IF([1]All_Tasks_Billing!J564="","",[1]All_Tasks_Billing!J564)</f>
        <v/>
      </c>
      <c r="K564" t="b">
        <f>[1]All_Tasks_Billing!K564</f>
        <v>0</v>
      </c>
      <c r="L564" s="45" t="str">
        <f>[1]All_Tasks_Billing!L564</f>
        <v/>
      </c>
      <c r="M564" t="str">
        <f>[1]All_Tasks_Billing!M564</f>
        <v/>
      </c>
      <c r="N564" s="46">
        <f>IF([1]All_Tasks_Billing!N564="",0,[1]All_Tasks_Billing!N564)</f>
        <v>0</v>
      </c>
      <c r="O564" t="str">
        <f>[1]All_Tasks_Billing!O564</f>
        <v/>
      </c>
      <c r="P564" s="47">
        <f>IF([1]All_Tasks_Billing!P564="",0,[1]All_Tasks_Billing!P564)</f>
        <v>2</v>
      </c>
      <c r="Q564" s="47">
        <f>IF([1]All_Tasks_Billing!Q564="",0,[1]All_Tasks_Billing!Q564)</f>
        <v>2</v>
      </c>
      <c r="R564" s="47">
        <f>IF([1]All_Tasks_Billing!R564="",0,[1]All_Tasks_Billing!R564)</f>
        <v>2</v>
      </c>
      <c r="S564" t="str">
        <f>[1]All_Tasks_Billing!S564</f>
        <v/>
      </c>
      <c r="T564" t="str">
        <f>[1]All_Tasks_Billing!T564</f>
        <v/>
      </c>
      <c r="U564" t="str">
        <f>[1]All_Tasks_Billing!U564</f>
        <v/>
      </c>
      <c r="V564">
        <f>[1]All_Tasks_Billing!V564</f>
        <v>16</v>
      </c>
      <c r="W564" s="48">
        <f>[1]All_Tasks_Billing!W564</f>
        <v>150</v>
      </c>
      <c r="X564">
        <f>[1]All_Tasks_Billing!X564</f>
        <v>24331.724999999999</v>
      </c>
      <c r="Y564">
        <f>[1]All_Tasks_Billing!Y564</f>
        <v>1</v>
      </c>
      <c r="Z564" s="49">
        <f>[1]All_Tasks_Billing!Z564</f>
        <v>0</v>
      </c>
      <c r="AA564" s="45" t="str">
        <f>[1]All_Tasks_Billing!AA564</f>
        <v/>
      </c>
      <c r="AB564" t="str">
        <f>[1]All_Tasks_Billing!AB564</f>
        <v/>
      </c>
      <c r="AC564" s="48">
        <f>[1]All_Tasks_Billing!AC564</f>
        <v>0</v>
      </c>
      <c r="AD564" s="48">
        <f>[1]All_Tasks_Billing!AD564</f>
        <v>0</v>
      </c>
      <c r="AE564" s="48">
        <f>[1]All_Tasks_Billing!AE564</f>
        <v>0</v>
      </c>
      <c r="AF564" s="48">
        <f>[1]All_Tasks_Billing!AF564</f>
        <v>0</v>
      </c>
      <c r="AG564" s="48">
        <f>[1]All_Tasks_Billing!AG564</f>
        <v>0</v>
      </c>
      <c r="AH564" s="48">
        <f>[1]All_Tasks_Billing!AH564</f>
        <v>8.5999999999999993E-2</v>
      </c>
      <c r="AI564" s="48">
        <f>[1]All_Tasks_Billing!AI564</f>
        <v>0</v>
      </c>
      <c r="AJ564" s="48">
        <f>[1]All_Tasks_Billing!AJ564</f>
        <v>0</v>
      </c>
      <c r="AK564" s="48">
        <f>[1]All_Tasks_Billing!AK564</f>
        <v>0</v>
      </c>
      <c r="AL564" s="48">
        <f>[1]All_Tasks_Billing!AL564</f>
        <v>0</v>
      </c>
      <c r="AM564" s="48">
        <f>[1]All_Tasks_Billing!AM564</f>
        <v>0</v>
      </c>
      <c r="AN564" s="48">
        <f>[1]All_Tasks_Billing!AN564</f>
        <v>0</v>
      </c>
      <c r="AO564" s="48">
        <f>[1]All_Tasks_Billing!AO564</f>
        <v>0</v>
      </c>
      <c r="AP564" s="48">
        <f>[1]All_Tasks_Billing!AP564</f>
        <v>8.5999999999999993E-2</v>
      </c>
      <c r="AQ564" s="48">
        <f>[1]All_Tasks_Billing!AQ564</f>
        <v>0</v>
      </c>
      <c r="AR564" s="48">
        <f>[1]All_Tasks_Billing!AR564</f>
        <v>0</v>
      </c>
      <c r="AS564" s="48">
        <f>[1]All_Tasks_Billing!AS564</f>
        <v>0</v>
      </c>
      <c r="AT564" s="48">
        <f>[1]All_Tasks_Billing!AT564</f>
        <v>0</v>
      </c>
      <c r="AU564" s="50" t="str">
        <f t="shared" si="144"/>
        <v/>
      </c>
      <c r="AV564" s="50" t="str">
        <f t="shared" si="145"/>
        <v/>
      </c>
      <c r="AW564" s="50" t="str">
        <f t="shared" si="146"/>
        <v/>
      </c>
      <c r="AX564" s="50" t="str">
        <f t="shared" ca="1" si="147"/>
        <v>Not Completed</v>
      </c>
      <c r="AY564" s="50" t="str">
        <f t="shared" ca="1" si="148"/>
        <v>Not Completed</v>
      </c>
      <c r="AZ564" s="50" t="str">
        <f t="shared" ca="1" si="149"/>
        <v>Not Completed</v>
      </c>
      <c r="BA564" s="48">
        <f t="shared" si="150"/>
        <v>0</v>
      </c>
      <c r="BB564" s="45" t="str">
        <f t="shared" si="151"/>
        <v/>
      </c>
      <c r="BC564" s="50" t="str">
        <f t="shared" si="152"/>
        <v/>
      </c>
      <c r="BD564" s="48">
        <f t="shared" si="153"/>
        <v>0</v>
      </c>
      <c r="BE564" s="50" t="str">
        <f t="shared" si="154"/>
        <v>Not Started</v>
      </c>
      <c r="BF564" s="51">
        <f t="shared" si="155"/>
        <v>1</v>
      </c>
      <c r="BG564" s="51">
        <f t="shared" si="156"/>
        <v>0</v>
      </c>
      <c r="BH564" s="50" t="str">
        <f t="shared" si="157"/>
        <v/>
      </c>
      <c r="BI564" s="50" t="str">
        <f t="shared" si="158"/>
        <v/>
      </c>
      <c r="BJ564" s="50" t="str">
        <f t="shared" si="159"/>
        <v/>
      </c>
      <c r="BK564" s="50" t="str">
        <f t="shared" si="160"/>
        <v xml:space="preserve">Not Started |  | </v>
      </c>
      <c r="BL564" s="49" t="str">
        <f t="shared" ca="1" si="161"/>
        <v/>
      </c>
    </row>
    <row r="565" spans="1:64" x14ac:dyDescent="0.25">
      <c r="A565" t="str">
        <f>[1]All_Tasks_Billing!A565</f>
        <v>LAS16.PPM11</v>
      </c>
      <c r="B565" t="str">
        <f>[1]All_Tasks_Billing!B565</f>
        <v>PPM</v>
      </c>
      <c r="C565" t="str">
        <f>[1]All_Tasks_Billing!C565</f>
        <v>11.1.24</v>
      </c>
      <c r="D565" t="str">
        <f>[1]All_Tasks_Billing!D565</f>
        <v>Main Switchgear</v>
      </c>
      <c r="E565" t="str">
        <f>[1]All_Tasks_Billing!E565</f>
        <v>LV Disconnect</v>
      </c>
      <c r="F565" t="str">
        <f>IF([1]All_Tasks_Billing!F565="","",[1]All_Tasks_Billing!F565)</f>
        <v/>
      </c>
      <c r="G565" t="str">
        <f>IF([1]All_Tasks_Billing!G565="","",[1]All_Tasks_Billing!G565)</f>
        <v/>
      </c>
      <c r="H565" s="45" t="str">
        <f>[1]All_Tasks_Billing!H565</f>
        <v/>
      </c>
      <c r="I565" t="str">
        <f>IF([1]All_Tasks_Billing!I565="","",[1]All_Tasks_Billing!I565)</f>
        <v/>
      </c>
      <c r="J565" t="str">
        <f>IF([1]All_Tasks_Billing!J565="","",[1]All_Tasks_Billing!J565)</f>
        <v/>
      </c>
      <c r="K565" t="b">
        <f>[1]All_Tasks_Billing!K565</f>
        <v>0</v>
      </c>
      <c r="L565" s="45" t="str">
        <f>[1]All_Tasks_Billing!L565</f>
        <v/>
      </c>
      <c r="M565" t="str">
        <f>[1]All_Tasks_Billing!M565</f>
        <v/>
      </c>
      <c r="N565" s="46">
        <f>IF([1]All_Tasks_Billing!N565="",0,[1]All_Tasks_Billing!N565)</f>
        <v>0</v>
      </c>
      <c r="O565" t="str">
        <f>[1]All_Tasks_Billing!O565</f>
        <v/>
      </c>
      <c r="P565" s="47">
        <f>IF([1]All_Tasks_Billing!P565="",0,[1]All_Tasks_Billing!P565)</f>
        <v>1.5</v>
      </c>
      <c r="Q565" s="47">
        <f>IF([1]All_Tasks_Billing!Q565="",0,[1]All_Tasks_Billing!Q565)</f>
        <v>1.5</v>
      </c>
      <c r="R565" s="47">
        <f>IF([1]All_Tasks_Billing!R565="",0,[1]All_Tasks_Billing!R565)</f>
        <v>1.5</v>
      </c>
      <c r="S565" t="str">
        <f>[1]All_Tasks_Billing!S565</f>
        <v/>
      </c>
      <c r="T565" t="str">
        <f>[1]All_Tasks_Billing!T565</f>
        <v/>
      </c>
      <c r="U565" t="str">
        <f>[1]All_Tasks_Billing!U565</f>
        <v/>
      </c>
      <c r="V565">
        <f>[1]All_Tasks_Billing!V565</f>
        <v>16</v>
      </c>
      <c r="W565" s="48">
        <f>[1]All_Tasks_Billing!W565</f>
        <v>150</v>
      </c>
      <c r="X565">
        <f>[1]All_Tasks_Billing!X565</f>
        <v>24331.724999999999</v>
      </c>
      <c r="Y565">
        <f>[1]All_Tasks_Billing!Y565</f>
        <v>1</v>
      </c>
      <c r="Z565" s="49">
        <f>[1]All_Tasks_Billing!Z565</f>
        <v>0</v>
      </c>
      <c r="AA565" s="45" t="str">
        <f>[1]All_Tasks_Billing!AA565</f>
        <v/>
      </c>
      <c r="AB565" t="str">
        <f>[1]All_Tasks_Billing!AB565</f>
        <v/>
      </c>
      <c r="AC565" s="48">
        <f>[1]All_Tasks_Billing!AC565</f>
        <v>0</v>
      </c>
      <c r="AD565" s="48">
        <f>[1]All_Tasks_Billing!AD565</f>
        <v>0</v>
      </c>
      <c r="AE565" s="48">
        <f>[1]All_Tasks_Billing!AE565</f>
        <v>0</v>
      </c>
      <c r="AF565" s="48">
        <f>[1]All_Tasks_Billing!AF565</f>
        <v>0</v>
      </c>
      <c r="AG565" s="48">
        <f>[1]All_Tasks_Billing!AG565</f>
        <v>0</v>
      </c>
      <c r="AH565" s="48">
        <f>[1]All_Tasks_Billing!AH565</f>
        <v>6.4500000000000002E-2</v>
      </c>
      <c r="AI565" s="48">
        <f>[1]All_Tasks_Billing!AI565</f>
        <v>0</v>
      </c>
      <c r="AJ565" s="48">
        <f>[1]All_Tasks_Billing!AJ565</f>
        <v>0</v>
      </c>
      <c r="AK565" s="48">
        <f>[1]All_Tasks_Billing!AK565</f>
        <v>0</v>
      </c>
      <c r="AL565" s="48">
        <f>[1]All_Tasks_Billing!AL565</f>
        <v>0</v>
      </c>
      <c r="AM565" s="48">
        <f>[1]All_Tasks_Billing!AM565</f>
        <v>0</v>
      </c>
      <c r="AN565" s="48">
        <f>[1]All_Tasks_Billing!AN565</f>
        <v>0</v>
      </c>
      <c r="AO565" s="48">
        <f>[1]All_Tasks_Billing!AO565</f>
        <v>0</v>
      </c>
      <c r="AP565" s="48">
        <f>[1]All_Tasks_Billing!AP565</f>
        <v>6.4500000000000002E-2</v>
      </c>
      <c r="AQ565" s="48">
        <f>[1]All_Tasks_Billing!AQ565</f>
        <v>0</v>
      </c>
      <c r="AR565" s="48">
        <f>[1]All_Tasks_Billing!AR565</f>
        <v>0</v>
      </c>
      <c r="AS565" s="48">
        <f>[1]All_Tasks_Billing!AS565</f>
        <v>0</v>
      </c>
      <c r="AT565" s="48">
        <f>[1]All_Tasks_Billing!AT565</f>
        <v>0</v>
      </c>
      <c r="AU565" s="50" t="str">
        <f t="shared" si="144"/>
        <v/>
      </c>
      <c r="AV565" s="50" t="str">
        <f t="shared" si="145"/>
        <v/>
      </c>
      <c r="AW565" s="50" t="str">
        <f t="shared" si="146"/>
        <v/>
      </c>
      <c r="AX565" s="50" t="str">
        <f t="shared" ca="1" si="147"/>
        <v>Not Completed</v>
      </c>
      <c r="AY565" s="50" t="str">
        <f t="shared" ca="1" si="148"/>
        <v>Not Completed</v>
      </c>
      <c r="AZ565" s="50" t="str">
        <f t="shared" ca="1" si="149"/>
        <v>Not Completed</v>
      </c>
      <c r="BA565" s="48">
        <f t="shared" si="150"/>
        <v>0</v>
      </c>
      <c r="BB565" s="45" t="str">
        <f t="shared" si="151"/>
        <v/>
      </c>
      <c r="BC565" s="50" t="str">
        <f t="shared" si="152"/>
        <v/>
      </c>
      <c r="BD565" s="48">
        <f t="shared" si="153"/>
        <v>0</v>
      </c>
      <c r="BE565" s="50" t="str">
        <f t="shared" si="154"/>
        <v>Not Started</v>
      </c>
      <c r="BF565" s="51">
        <f t="shared" si="155"/>
        <v>1</v>
      </c>
      <c r="BG565" s="51">
        <f t="shared" si="156"/>
        <v>0</v>
      </c>
      <c r="BH565" s="50" t="str">
        <f t="shared" si="157"/>
        <v/>
      </c>
      <c r="BI565" s="50" t="str">
        <f t="shared" si="158"/>
        <v/>
      </c>
      <c r="BJ565" s="50" t="str">
        <f t="shared" si="159"/>
        <v/>
      </c>
      <c r="BK565" s="50" t="str">
        <f t="shared" si="160"/>
        <v xml:space="preserve">Not Started |  | </v>
      </c>
      <c r="BL565" s="49" t="str">
        <f t="shared" ca="1" si="161"/>
        <v/>
      </c>
    </row>
    <row r="566" spans="1:64" x14ac:dyDescent="0.25">
      <c r="A566" t="str">
        <f>[1]All_Tasks_Billing!A566</f>
        <v>LAS16.PPM11</v>
      </c>
      <c r="B566" t="str">
        <f>[1]All_Tasks_Billing!B566</f>
        <v>PPM</v>
      </c>
      <c r="C566" t="str">
        <f>[1]All_Tasks_Billing!C566</f>
        <v>11.2.1</v>
      </c>
      <c r="D566" t="str">
        <f>[1]All_Tasks_Billing!D566</f>
        <v>PDU</v>
      </c>
      <c r="E566" t="str">
        <f>[1]All_Tasks_Billing!E566</f>
        <v>Circuit Breakers -Secondary</v>
      </c>
      <c r="F566" t="str">
        <f>IF([1]All_Tasks_Billing!F566="","",[1]All_Tasks_Billing!F566)</f>
        <v>1600AF / 1600AT</v>
      </c>
      <c r="G566" t="str">
        <f>IF([1]All_Tasks_Billing!G566="","",[1]All_Tasks_Billing!G566)</f>
        <v/>
      </c>
      <c r="H566" s="45" t="str">
        <f>[1]All_Tasks_Billing!H566</f>
        <v/>
      </c>
      <c r="I566" t="str">
        <f>IF([1]All_Tasks_Billing!I566="","",[1]All_Tasks_Billing!I566)</f>
        <v/>
      </c>
      <c r="J566" t="str">
        <f>IF([1]All_Tasks_Billing!J566="","",[1]All_Tasks_Billing!J566)</f>
        <v/>
      </c>
      <c r="K566" t="b">
        <f>[1]All_Tasks_Billing!K566</f>
        <v>0</v>
      </c>
      <c r="L566" s="45" t="str">
        <f>[1]All_Tasks_Billing!L566</f>
        <v/>
      </c>
      <c r="M566" t="str">
        <f>[1]All_Tasks_Billing!M566</f>
        <v/>
      </c>
      <c r="N566" s="46">
        <f>IF([1]All_Tasks_Billing!N566="",0,[1]All_Tasks_Billing!N566)</f>
        <v>0</v>
      </c>
      <c r="O566" t="str">
        <f>[1]All_Tasks_Billing!O566</f>
        <v/>
      </c>
      <c r="P566" s="47">
        <f>IF([1]All_Tasks_Billing!P566="",0,[1]All_Tasks_Billing!P566)</f>
        <v>2</v>
      </c>
      <c r="Q566" s="47">
        <f>IF([1]All_Tasks_Billing!Q566="",0,[1]All_Tasks_Billing!Q566)</f>
        <v>2</v>
      </c>
      <c r="R566" s="47">
        <f>IF([1]All_Tasks_Billing!R566="",0,[1]All_Tasks_Billing!R566)</f>
        <v>2</v>
      </c>
      <c r="S566" t="str">
        <f>[1]All_Tasks_Billing!S566</f>
        <v/>
      </c>
      <c r="T566" t="str">
        <f>[1]All_Tasks_Billing!T566</f>
        <v/>
      </c>
      <c r="U566" t="str">
        <f>[1]All_Tasks_Billing!U566</f>
        <v/>
      </c>
      <c r="V566">
        <f>[1]All_Tasks_Billing!V566</f>
        <v>16</v>
      </c>
      <c r="W566" s="48">
        <f>[1]All_Tasks_Billing!W566</f>
        <v>150</v>
      </c>
      <c r="X566">
        <f>[1]All_Tasks_Billing!X566</f>
        <v>24331.724999999999</v>
      </c>
      <c r="Y566">
        <f>[1]All_Tasks_Billing!Y566</f>
        <v>1</v>
      </c>
      <c r="Z566" s="49">
        <f>[1]All_Tasks_Billing!Z566</f>
        <v>0</v>
      </c>
      <c r="AA566" s="45" t="str">
        <f>[1]All_Tasks_Billing!AA566</f>
        <v/>
      </c>
      <c r="AB566" t="str">
        <f>[1]All_Tasks_Billing!AB566</f>
        <v/>
      </c>
      <c r="AC566" s="48">
        <f>[1]All_Tasks_Billing!AC566</f>
        <v>0</v>
      </c>
      <c r="AD566" s="48">
        <f>[1]All_Tasks_Billing!AD566</f>
        <v>0</v>
      </c>
      <c r="AE566" s="48">
        <f>[1]All_Tasks_Billing!AE566</f>
        <v>0</v>
      </c>
      <c r="AF566" s="48">
        <f>[1]All_Tasks_Billing!AF566</f>
        <v>0</v>
      </c>
      <c r="AG566" s="48">
        <f>[1]All_Tasks_Billing!AG566</f>
        <v>0</v>
      </c>
      <c r="AH566" s="48">
        <f>[1]All_Tasks_Billing!AH566</f>
        <v>8.5999999999999993E-2</v>
      </c>
      <c r="AI566" s="48">
        <f>[1]All_Tasks_Billing!AI566</f>
        <v>0</v>
      </c>
      <c r="AJ566" s="48">
        <f>[1]All_Tasks_Billing!AJ566</f>
        <v>0</v>
      </c>
      <c r="AK566" s="48">
        <f>[1]All_Tasks_Billing!AK566</f>
        <v>0</v>
      </c>
      <c r="AL566" s="48">
        <f>[1]All_Tasks_Billing!AL566</f>
        <v>0</v>
      </c>
      <c r="AM566" s="48">
        <f>[1]All_Tasks_Billing!AM566</f>
        <v>0</v>
      </c>
      <c r="AN566" s="48">
        <f>[1]All_Tasks_Billing!AN566</f>
        <v>0</v>
      </c>
      <c r="AO566" s="48">
        <f>[1]All_Tasks_Billing!AO566</f>
        <v>0</v>
      </c>
      <c r="AP566" s="48">
        <f>[1]All_Tasks_Billing!AP566</f>
        <v>8.5999999999999993E-2</v>
      </c>
      <c r="AQ566" s="48">
        <f>[1]All_Tasks_Billing!AQ566</f>
        <v>0</v>
      </c>
      <c r="AR566" s="48">
        <f>[1]All_Tasks_Billing!AR566</f>
        <v>0</v>
      </c>
      <c r="AS566" s="48">
        <f>[1]All_Tasks_Billing!AS566</f>
        <v>0</v>
      </c>
      <c r="AT566" s="48">
        <f>[1]All_Tasks_Billing!AT566</f>
        <v>0</v>
      </c>
      <c r="AU566" s="50" t="str">
        <f t="shared" si="144"/>
        <v/>
      </c>
      <c r="AV566" s="50" t="str">
        <f t="shared" si="145"/>
        <v/>
      </c>
      <c r="AW566" s="50" t="str">
        <f t="shared" si="146"/>
        <v/>
      </c>
      <c r="AX566" s="50" t="str">
        <f t="shared" ca="1" si="147"/>
        <v>Not Completed</v>
      </c>
      <c r="AY566" s="50" t="str">
        <f t="shared" ca="1" si="148"/>
        <v>Not Completed</v>
      </c>
      <c r="AZ566" s="50" t="str">
        <f t="shared" ca="1" si="149"/>
        <v>Not Completed</v>
      </c>
      <c r="BA566" s="48">
        <f t="shared" si="150"/>
        <v>0</v>
      </c>
      <c r="BB566" s="45" t="str">
        <f t="shared" si="151"/>
        <v/>
      </c>
      <c r="BC566" s="50" t="str">
        <f t="shared" si="152"/>
        <v/>
      </c>
      <c r="BD566" s="48">
        <f t="shared" si="153"/>
        <v>0</v>
      </c>
      <c r="BE566" s="50" t="str">
        <f t="shared" si="154"/>
        <v>Not Started</v>
      </c>
      <c r="BF566" s="51">
        <f t="shared" si="155"/>
        <v>1</v>
      </c>
      <c r="BG566" s="51">
        <f t="shared" si="156"/>
        <v>0</v>
      </c>
      <c r="BH566" s="50" t="str">
        <f t="shared" si="157"/>
        <v/>
      </c>
      <c r="BI566" s="50" t="str">
        <f t="shared" si="158"/>
        <v/>
      </c>
      <c r="BJ566" s="50" t="str">
        <f t="shared" si="159"/>
        <v/>
      </c>
      <c r="BK566" s="50" t="str">
        <f t="shared" si="160"/>
        <v xml:space="preserve">Not Started |  | </v>
      </c>
      <c r="BL566" s="49" t="str">
        <f t="shared" ca="1" si="161"/>
        <v/>
      </c>
    </row>
    <row r="567" spans="1:64" x14ac:dyDescent="0.25">
      <c r="A567" t="str">
        <f>[1]All_Tasks_Billing!A567</f>
        <v>LAS16.PPM11</v>
      </c>
      <c r="B567" t="str">
        <f>[1]All_Tasks_Billing!B567</f>
        <v>PPM</v>
      </c>
      <c r="C567" t="str">
        <f>[1]All_Tasks_Billing!C567</f>
        <v>11.2.2</v>
      </c>
      <c r="D567" t="str">
        <f>[1]All_Tasks_Billing!D567</f>
        <v>PDU</v>
      </c>
      <c r="E567" t="str">
        <f>[1]All_Tasks_Billing!E567</f>
        <v>Circuit Breakers -Secondary</v>
      </c>
      <c r="F567" t="str">
        <f>IF([1]All_Tasks_Billing!F567="","",[1]All_Tasks_Billing!F567)</f>
        <v>1600AF / 1600AT</v>
      </c>
      <c r="G567" t="str">
        <f>IF([1]All_Tasks_Billing!G567="","",[1]All_Tasks_Billing!G567)</f>
        <v/>
      </c>
      <c r="H567" s="45" t="str">
        <f>[1]All_Tasks_Billing!H567</f>
        <v/>
      </c>
      <c r="I567" t="str">
        <f>IF([1]All_Tasks_Billing!I567="","",[1]All_Tasks_Billing!I567)</f>
        <v/>
      </c>
      <c r="J567" t="str">
        <f>IF([1]All_Tasks_Billing!J567="","",[1]All_Tasks_Billing!J567)</f>
        <v/>
      </c>
      <c r="K567" t="b">
        <f>[1]All_Tasks_Billing!K567</f>
        <v>0</v>
      </c>
      <c r="L567" s="45" t="str">
        <f>[1]All_Tasks_Billing!L567</f>
        <v/>
      </c>
      <c r="M567" t="str">
        <f>[1]All_Tasks_Billing!M567</f>
        <v/>
      </c>
      <c r="N567" s="46">
        <f>IF([1]All_Tasks_Billing!N567="",0,[1]All_Tasks_Billing!N567)</f>
        <v>0</v>
      </c>
      <c r="O567" t="str">
        <f>[1]All_Tasks_Billing!O567</f>
        <v/>
      </c>
      <c r="P567" s="47">
        <f>IF([1]All_Tasks_Billing!P567="",0,[1]All_Tasks_Billing!P567)</f>
        <v>2</v>
      </c>
      <c r="Q567" s="47">
        <f>IF([1]All_Tasks_Billing!Q567="",0,[1]All_Tasks_Billing!Q567)</f>
        <v>2</v>
      </c>
      <c r="R567" s="47">
        <f>IF([1]All_Tasks_Billing!R567="",0,[1]All_Tasks_Billing!R567)</f>
        <v>2</v>
      </c>
      <c r="S567" t="str">
        <f>[1]All_Tasks_Billing!S567</f>
        <v/>
      </c>
      <c r="T567" t="str">
        <f>[1]All_Tasks_Billing!T567</f>
        <v/>
      </c>
      <c r="U567" t="str">
        <f>[1]All_Tasks_Billing!U567</f>
        <v/>
      </c>
      <c r="V567">
        <f>[1]All_Tasks_Billing!V567</f>
        <v>16</v>
      </c>
      <c r="W567" s="48">
        <f>[1]All_Tasks_Billing!W567</f>
        <v>150</v>
      </c>
      <c r="X567">
        <f>[1]All_Tasks_Billing!X567</f>
        <v>24331.724999999999</v>
      </c>
      <c r="Y567">
        <f>[1]All_Tasks_Billing!Y567</f>
        <v>1</v>
      </c>
      <c r="Z567" s="49">
        <f>[1]All_Tasks_Billing!Z567</f>
        <v>0</v>
      </c>
      <c r="AA567" s="45" t="str">
        <f>[1]All_Tasks_Billing!AA567</f>
        <v/>
      </c>
      <c r="AB567" t="str">
        <f>[1]All_Tasks_Billing!AB567</f>
        <v/>
      </c>
      <c r="AC567" s="48">
        <f>[1]All_Tasks_Billing!AC567</f>
        <v>0</v>
      </c>
      <c r="AD567" s="48">
        <f>[1]All_Tasks_Billing!AD567</f>
        <v>0</v>
      </c>
      <c r="AE567" s="48">
        <f>[1]All_Tasks_Billing!AE567</f>
        <v>0</v>
      </c>
      <c r="AF567" s="48">
        <f>[1]All_Tasks_Billing!AF567</f>
        <v>0</v>
      </c>
      <c r="AG567" s="48">
        <f>[1]All_Tasks_Billing!AG567</f>
        <v>0</v>
      </c>
      <c r="AH567" s="48">
        <f>[1]All_Tasks_Billing!AH567</f>
        <v>8.5999999999999993E-2</v>
      </c>
      <c r="AI567" s="48">
        <f>[1]All_Tasks_Billing!AI567</f>
        <v>0</v>
      </c>
      <c r="AJ567" s="48">
        <f>[1]All_Tasks_Billing!AJ567</f>
        <v>0</v>
      </c>
      <c r="AK567" s="48">
        <f>[1]All_Tasks_Billing!AK567</f>
        <v>0</v>
      </c>
      <c r="AL567" s="48">
        <f>[1]All_Tasks_Billing!AL567</f>
        <v>0</v>
      </c>
      <c r="AM567" s="48">
        <f>[1]All_Tasks_Billing!AM567</f>
        <v>0</v>
      </c>
      <c r="AN567" s="48">
        <f>[1]All_Tasks_Billing!AN567</f>
        <v>0</v>
      </c>
      <c r="AO567" s="48">
        <f>[1]All_Tasks_Billing!AO567</f>
        <v>0</v>
      </c>
      <c r="AP567" s="48">
        <f>[1]All_Tasks_Billing!AP567</f>
        <v>8.5999999999999993E-2</v>
      </c>
      <c r="AQ567" s="48">
        <f>[1]All_Tasks_Billing!AQ567</f>
        <v>0</v>
      </c>
      <c r="AR567" s="48">
        <f>[1]All_Tasks_Billing!AR567</f>
        <v>0</v>
      </c>
      <c r="AS567" s="48">
        <f>[1]All_Tasks_Billing!AS567</f>
        <v>0</v>
      </c>
      <c r="AT567" s="48">
        <f>[1]All_Tasks_Billing!AT567</f>
        <v>0</v>
      </c>
      <c r="AU567" s="50" t="str">
        <f t="shared" si="144"/>
        <v/>
      </c>
      <c r="AV567" s="50" t="str">
        <f t="shared" si="145"/>
        <v/>
      </c>
      <c r="AW567" s="50" t="str">
        <f t="shared" si="146"/>
        <v/>
      </c>
      <c r="AX567" s="50" t="str">
        <f t="shared" ca="1" si="147"/>
        <v>Not Completed</v>
      </c>
      <c r="AY567" s="50" t="str">
        <f t="shared" ca="1" si="148"/>
        <v>Not Completed</v>
      </c>
      <c r="AZ567" s="50" t="str">
        <f t="shared" ca="1" si="149"/>
        <v>Not Completed</v>
      </c>
      <c r="BA567" s="48">
        <f t="shared" si="150"/>
        <v>0</v>
      </c>
      <c r="BB567" s="45" t="str">
        <f t="shared" si="151"/>
        <v/>
      </c>
      <c r="BC567" s="50" t="str">
        <f t="shared" si="152"/>
        <v/>
      </c>
      <c r="BD567" s="48">
        <f t="shared" si="153"/>
        <v>0</v>
      </c>
      <c r="BE567" s="50" t="str">
        <f t="shared" si="154"/>
        <v>Not Started</v>
      </c>
      <c r="BF567" s="51">
        <f t="shared" si="155"/>
        <v>1</v>
      </c>
      <c r="BG567" s="51">
        <f t="shared" si="156"/>
        <v>0</v>
      </c>
      <c r="BH567" s="50" t="str">
        <f t="shared" si="157"/>
        <v/>
      </c>
      <c r="BI567" s="50" t="str">
        <f t="shared" si="158"/>
        <v/>
      </c>
      <c r="BJ567" s="50" t="str">
        <f t="shared" si="159"/>
        <v/>
      </c>
      <c r="BK567" s="50" t="str">
        <f t="shared" si="160"/>
        <v xml:space="preserve">Not Started |  | </v>
      </c>
      <c r="BL567" s="49" t="str">
        <f t="shared" ca="1" si="161"/>
        <v/>
      </c>
    </row>
    <row r="568" spans="1:64" x14ac:dyDescent="0.25">
      <c r="A568" t="str">
        <f>[1]All_Tasks_Billing!A568</f>
        <v>LAS16.PPM11</v>
      </c>
      <c r="B568" t="str">
        <f>[1]All_Tasks_Billing!B568</f>
        <v>PPM</v>
      </c>
      <c r="C568" t="str">
        <f>[1]All_Tasks_Billing!C568</f>
        <v>11.2.3</v>
      </c>
      <c r="D568" t="str">
        <f>[1]All_Tasks_Billing!D568</f>
        <v>PDU</v>
      </c>
      <c r="E568" t="str">
        <f>[1]All_Tasks_Billing!E568</f>
        <v>Circuit Breakers -Secondary</v>
      </c>
      <c r="F568" t="str">
        <f>IF([1]All_Tasks_Billing!F568="","",[1]All_Tasks_Billing!F568)</f>
        <v>400AF / 400AT</v>
      </c>
      <c r="G568" t="str">
        <f>IF([1]All_Tasks_Billing!G568="","",[1]All_Tasks_Billing!G568)</f>
        <v/>
      </c>
      <c r="H568" s="45" t="str">
        <f>[1]All_Tasks_Billing!H568</f>
        <v/>
      </c>
      <c r="I568" t="str">
        <f>IF([1]All_Tasks_Billing!I568="","",[1]All_Tasks_Billing!I568)</f>
        <v/>
      </c>
      <c r="J568" t="str">
        <f>IF([1]All_Tasks_Billing!J568="","",[1]All_Tasks_Billing!J568)</f>
        <v/>
      </c>
      <c r="K568" t="b">
        <f>[1]All_Tasks_Billing!K568</f>
        <v>0</v>
      </c>
      <c r="L568" s="45" t="str">
        <f>[1]All_Tasks_Billing!L568</f>
        <v/>
      </c>
      <c r="M568" t="str">
        <f>[1]All_Tasks_Billing!M568</f>
        <v/>
      </c>
      <c r="N568" s="46">
        <f>IF([1]All_Tasks_Billing!N568="",0,[1]All_Tasks_Billing!N568)</f>
        <v>0</v>
      </c>
      <c r="O568" t="str">
        <f>[1]All_Tasks_Billing!O568</f>
        <v/>
      </c>
      <c r="P568" s="47">
        <f>IF([1]All_Tasks_Billing!P568="",0,[1]All_Tasks_Billing!P568)</f>
        <v>2</v>
      </c>
      <c r="Q568" s="47">
        <f>IF([1]All_Tasks_Billing!Q568="",0,[1]All_Tasks_Billing!Q568)</f>
        <v>2</v>
      </c>
      <c r="R568" s="47">
        <f>IF([1]All_Tasks_Billing!R568="",0,[1]All_Tasks_Billing!R568)</f>
        <v>2</v>
      </c>
      <c r="S568" t="str">
        <f>[1]All_Tasks_Billing!S568</f>
        <v/>
      </c>
      <c r="T568" t="str">
        <f>[1]All_Tasks_Billing!T568</f>
        <v/>
      </c>
      <c r="U568" t="str">
        <f>[1]All_Tasks_Billing!U568</f>
        <v/>
      </c>
      <c r="V568">
        <f>[1]All_Tasks_Billing!V568</f>
        <v>16</v>
      </c>
      <c r="W568" s="48">
        <f>[1]All_Tasks_Billing!W568</f>
        <v>150</v>
      </c>
      <c r="X568">
        <f>[1]All_Tasks_Billing!X568</f>
        <v>24331.724999999999</v>
      </c>
      <c r="Y568">
        <f>[1]All_Tasks_Billing!Y568</f>
        <v>1</v>
      </c>
      <c r="Z568" s="49">
        <f>[1]All_Tasks_Billing!Z568</f>
        <v>0</v>
      </c>
      <c r="AA568" s="45" t="str">
        <f>[1]All_Tasks_Billing!AA568</f>
        <v/>
      </c>
      <c r="AB568" t="str">
        <f>[1]All_Tasks_Billing!AB568</f>
        <v/>
      </c>
      <c r="AC568" s="48">
        <f>[1]All_Tasks_Billing!AC568</f>
        <v>0</v>
      </c>
      <c r="AD568" s="48">
        <f>[1]All_Tasks_Billing!AD568</f>
        <v>0</v>
      </c>
      <c r="AE568" s="48">
        <f>[1]All_Tasks_Billing!AE568</f>
        <v>0</v>
      </c>
      <c r="AF568" s="48">
        <f>[1]All_Tasks_Billing!AF568</f>
        <v>0</v>
      </c>
      <c r="AG568" s="48">
        <f>[1]All_Tasks_Billing!AG568</f>
        <v>0</v>
      </c>
      <c r="AH568" s="48">
        <f>[1]All_Tasks_Billing!AH568</f>
        <v>8.5999999999999993E-2</v>
      </c>
      <c r="AI568" s="48">
        <f>[1]All_Tasks_Billing!AI568</f>
        <v>0</v>
      </c>
      <c r="AJ568" s="48">
        <f>[1]All_Tasks_Billing!AJ568</f>
        <v>0</v>
      </c>
      <c r="AK568" s="48">
        <f>[1]All_Tasks_Billing!AK568</f>
        <v>0</v>
      </c>
      <c r="AL568" s="48">
        <f>[1]All_Tasks_Billing!AL568</f>
        <v>0</v>
      </c>
      <c r="AM568" s="48">
        <f>[1]All_Tasks_Billing!AM568</f>
        <v>0</v>
      </c>
      <c r="AN568" s="48">
        <f>[1]All_Tasks_Billing!AN568</f>
        <v>0</v>
      </c>
      <c r="AO568" s="48">
        <f>[1]All_Tasks_Billing!AO568</f>
        <v>0</v>
      </c>
      <c r="AP568" s="48">
        <f>[1]All_Tasks_Billing!AP568</f>
        <v>8.5999999999999993E-2</v>
      </c>
      <c r="AQ568" s="48">
        <f>[1]All_Tasks_Billing!AQ568</f>
        <v>0</v>
      </c>
      <c r="AR568" s="48">
        <f>[1]All_Tasks_Billing!AR568</f>
        <v>0</v>
      </c>
      <c r="AS568" s="48">
        <f>[1]All_Tasks_Billing!AS568</f>
        <v>0</v>
      </c>
      <c r="AT568" s="48">
        <f>[1]All_Tasks_Billing!AT568</f>
        <v>0</v>
      </c>
      <c r="AU568" s="50" t="str">
        <f t="shared" si="144"/>
        <v/>
      </c>
      <c r="AV568" s="50" t="str">
        <f t="shared" si="145"/>
        <v/>
      </c>
      <c r="AW568" s="50" t="str">
        <f t="shared" si="146"/>
        <v/>
      </c>
      <c r="AX568" s="50" t="str">
        <f t="shared" ca="1" si="147"/>
        <v>Not Completed</v>
      </c>
      <c r="AY568" s="50" t="str">
        <f t="shared" ca="1" si="148"/>
        <v>Not Completed</v>
      </c>
      <c r="AZ568" s="50" t="str">
        <f t="shared" ca="1" si="149"/>
        <v>Not Completed</v>
      </c>
      <c r="BA568" s="48">
        <f t="shared" si="150"/>
        <v>0</v>
      </c>
      <c r="BB568" s="45" t="str">
        <f t="shared" si="151"/>
        <v/>
      </c>
      <c r="BC568" s="50" t="str">
        <f t="shared" si="152"/>
        <v/>
      </c>
      <c r="BD568" s="48">
        <f t="shared" si="153"/>
        <v>0</v>
      </c>
      <c r="BE568" s="50" t="str">
        <f t="shared" si="154"/>
        <v>Not Started</v>
      </c>
      <c r="BF568" s="51">
        <f t="shared" si="155"/>
        <v>1</v>
      </c>
      <c r="BG568" s="51">
        <f t="shared" si="156"/>
        <v>0</v>
      </c>
      <c r="BH568" s="50" t="str">
        <f t="shared" si="157"/>
        <v/>
      </c>
      <c r="BI568" s="50" t="str">
        <f t="shared" si="158"/>
        <v/>
      </c>
      <c r="BJ568" s="50" t="str">
        <f t="shared" si="159"/>
        <v/>
      </c>
      <c r="BK568" s="50" t="str">
        <f t="shared" si="160"/>
        <v xml:space="preserve">Not Started |  | </v>
      </c>
      <c r="BL568" s="49" t="str">
        <f t="shared" ca="1" si="161"/>
        <v/>
      </c>
    </row>
    <row r="569" spans="1:64" x14ac:dyDescent="0.25">
      <c r="A569" t="str">
        <f>[1]All_Tasks_Billing!A569</f>
        <v>LAS16.PPM11</v>
      </c>
      <c r="B569" t="str">
        <f>[1]All_Tasks_Billing!B569</f>
        <v>PPM</v>
      </c>
      <c r="C569" t="str">
        <f>[1]All_Tasks_Billing!C569</f>
        <v>11.2.4</v>
      </c>
      <c r="D569" t="str">
        <f>[1]All_Tasks_Billing!D569</f>
        <v>PDU</v>
      </c>
      <c r="E569" t="str">
        <f>[1]All_Tasks_Billing!E569</f>
        <v>Circuit Breakers -Secondary</v>
      </c>
      <c r="F569" t="str">
        <f>IF([1]All_Tasks_Billing!F569="","",[1]All_Tasks_Billing!F569)</f>
        <v>400AF / 400AT</v>
      </c>
      <c r="G569" t="str">
        <f>IF([1]All_Tasks_Billing!G569="","",[1]All_Tasks_Billing!G569)</f>
        <v/>
      </c>
      <c r="H569" s="45" t="str">
        <f>[1]All_Tasks_Billing!H569</f>
        <v/>
      </c>
      <c r="I569" t="str">
        <f>IF([1]All_Tasks_Billing!I569="","",[1]All_Tasks_Billing!I569)</f>
        <v/>
      </c>
      <c r="J569" t="str">
        <f>IF([1]All_Tasks_Billing!J569="","",[1]All_Tasks_Billing!J569)</f>
        <v/>
      </c>
      <c r="K569" t="b">
        <f>[1]All_Tasks_Billing!K569</f>
        <v>0</v>
      </c>
      <c r="L569" s="45" t="str">
        <f>[1]All_Tasks_Billing!L569</f>
        <v/>
      </c>
      <c r="M569" t="str">
        <f>[1]All_Tasks_Billing!M569</f>
        <v/>
      </c>
      <c r="N569" s="46">
        <f>IF([1]All_Tasks_Billing!N569="",0,[1]All_Tasks_Billing!N569)</f>
        <v>0</v>
      </c>
      <c r="O569" t="str">
        <f>[1]All_Tasks_Billing!O569</f>
        <v/>
      </c>
      <c r="P569" s="47">
        <f>IF([1]All_Tasks_Billing!P569="",0,[1]All_Tasks_Billing!P569)</f>
        <v>2</v>
      </c>
      <c r="Q569" s="47">
        <f>IF([1]All_Tasks_Billing!Q569="",0,[1]All_Tasks_Billing!Q569)</f>
        <v>2</v>
      </c>
      <c r="R569" s="47">
        <f>IF([1]All_Tasks_Billing!R569="",0,[1]All_Tasks_Billing!R569)</f>
        <v>2</v>
      </c>
      <c r="S569" t="str">
        <f>[1]All_Tasks_Billing!S569</f>
        <v/>
      </c>
      <c r="T569" t="str">
        <f>[1]All_Tasks_Billing!T569</f>
        <v/>
      </c>
      <c r="U569" t="str">
        <f>[1]All_Tasks_Billing!U569</f>
        <v/>
      </c>
      <c r="V569">
        <f>[1]All_Tasks_Billing!V569</f>
        <v>16</v>
      </c>
      <c r="W569" s="48">
        <f>[1]All_Tasks_Billing!W569</f>
        <v>150</v>
      </c>
      <c r="X569">
        <f>[1]All_Tasks_Billing!X569</f>
        <v>24331.724999999999</v>
      </c>
      <c r="Y569">
        <f>[1]All_Tasks_Billing!Y569</f>
        <v>1</v>
      </c>
      <c r="Z569" s="49">
        <f>[1]All_Tasks_Billing!Z569</f>
        <v>0</v>
      </c>
      <c r="AA569" s="45" t="str">
        <f>[1]All_Tasks_Billing!AA569</f>
        <v/>
      </c>
      <c r="AB569" t="str">
        <f>[1]All_Tasks_Billing!AB569</f>
        <v/>
      </c>
      <c r="AC569" s="48">
        <f>[1]All_Tasks_Billing!AC569</f>
        <v>0</v>
      </c>
      <c r="AD569" s="48">
        <f>[1]All_Tasks_Billing!AD569</f>
        <v>0</v>
      </c>
      <c r="AE569" s="48">
        <f>[1]All_Tasks_Billing!AE569</f>
        <v>0</v>
      </c>
      <c r="AF569" s="48">
        <f>[1]All_Tasks_Billing!AF569</f>
        <v>0</v>
      </c>
      <c r="AG569" s="48">
        <f>[1]All_Tasks_Billing!AG569</f>
        <v>0</v>
      </c>
      <c r="AH569" s="48">
        <f>[1]All_Tasks_Billing!AH569</f>
        <v>8.5999999999999993E-2</v>
      </c>
      <c r="AI569" s="48">
        <f>[1]All_Tasks_Billing!AI569</f>
        <v>0</v>
      </c>
      <c r="AJ569" s="48">
        <f>[1]All_Tasks_Billing!AJ569</f>
        <v>0</v>
      </c>
      <c r="AK569" s="48">
        <f>[1]All_Tasks_Billing!AK569</f>
        <v>0</v>
      </c>
      <c r="AL569" s="48">
        <f>[1]All_Tasks_Billing!AL569</f>
        <v>0</v>
      </c>
      <c r="AM569" s="48">
        <f>[1]All_Tasks_Billing!AM569</f>
        <v>0</v>
      </c>
      <c r="AN569" s="48">
        <f>[1]All_Tasks_Billing!AN569</f>
        <v>0</v>
      </c>
      <c r="AO569" s="48">
        <f>[1]All_Tasks_Billing!AO569</f>
        <v>0</v>
      </c>
      <c r="AP569" s="48">
        <f>[1]All_Tasks_Billing!AP569</f>
        <v>8.5999999999999993E-2</v>
      </c>
      <c r="AQ569" s="48">
        <f>[1]All_Tasks_Billing!AQ569</f>
        <v>0</v>
      </c>
      <c r="AR569" s="48">
        <f>[1]All_Tasks_Billing!AR569</f>
        <v>0</v>
      </c>
      <c r="AS569" s="48">
        <f>[1]All_Tasks_Billing!AS569</f>
        <v>0</v>
      </c>
      <c r="AT569" s="48">
        <f>[1]All_Tasks_Billing!AT569</f>
        <v>0</v>
      </c>
      <c r="AU569" s="50" t="str">
        <f t="shared" si="144"/>
        <v/>
      </c>
      <c r="AV569" s="50" t="str">
        <f t="shared" si="145"/>
        <v/>
      </c>
      <c r="AW569" s="50" t="str">
        <f t="shared" si="146"/>
        <v/>
      </c>
      <c r="AX569" s="50" t="str">
        <f t="shared" ca="1" si="147"/>
        <v>Not Completed</v>
      </c>
      <c r="AY569" s="50" t="str">
        <f t="shared" ca="1" si="148"/>
        <v>Not Completed</v>
      </c>
      <c r="AZ569" s="50" t="str">
        <f t="shared" ca="1" si="149"/>
        <v>Not Completed</v>
      </c>
      <c r="BA569" s="48">
        <f t="shared" si="150"/>
        <v>0</v>
      </c>
      <c r="BB569" s="45" t="str">
        <f t="shared" si="151"/>
        <v/>
      </c>
      <c r="BC569" s="50" t="str">
        <f t="shared" si="152"/>
        <v/>
      </c>
      <c r="BD569" s="48">
        <f t="shared" si="153"/>
        <v>0</v>
      </c>
      <c r="BE569" s="50" t="str">
        <f t="shared" si="154"/>
        <v>Not Started</v>
      </c>
      <c r="BF569" s="51">
        <f t="shared" si="155"/>
        <v>1</v>
      </c>
      <c r="BG569" s="51">
        <f t="shared" si="156"/>
        <v>0</v>
      </c>
      <c r="BH569" s="50" t="str">
        <f t="shared" si="157"/>
        <v/>
      </c>
      <c r="BI569" s="50" t="str">
        <f t="shared" si="158"/>
        <v/>
      </c>
      <c r="BJ569" s="50" t="str">
        <f t="shared" si="159"/>
        <v/>
      </c>
      <c r="BK569" s="50" t="str">
        <f t="shared" si="160"/>
        <v xml:space="preserve">Not Started |  | </v>
      </c>
      <c r="BL569" s="49" t="str">
        <f t="shared" ca="1" si="161"/>
        <v/>
      </c>
    </row>
    <row r="570" spans="1:64" x14ac:dyDescent="0.25">
      <c r="A570" t="str">
        <f>[1]All_Tasks_Billing!A570</f>
        <v>LAS16.PPM11</v>
      </c>
      <c r="B570" t="str">
        <f>[1]All_Tasks_Billing!B570</f>
        <v>PPM</v>
      </c>
      <c r="C570" t="str">
        <f>[1]All_Tasks_Billing!C570</f>
        <v>11.2.5</v>
      </c>
      <c r="D570" t="str">
        <f>[1]All_Tasks_Billing!D570</f>
        <v>PDU</v>
      </c>
      <c r="E570" t="str">
        <f>[1]All_Tasks_Billing!E570</f>
        <v>Circuit Breakers -Secondary</v>
      </c>
      <c r="F570" t="str">
        <f>IF([1]All_Tasks_Billing!F570="","",[1]All_Tasks_Billing!F570)</f>
        <v>400AF / 400AT</v>
      </c>
      <c r="G570" t="str">
        <f>IF([1]All_Tasks_Billing!G570="","",[1]All_Tasks_Billing!G570)</f>
        <v/>
      </c>
      <c r="H570" s="45" t="str">
        <f>[1]All_Tasks_Billing!H570</f>
        <v/>
      </c>
      <c r="I570" t="str">
        <f>IF([1]All_Tasks_Billing!I570="","",[1]All_Tasks_Billing!I570)</f>
        <v/>
      </c>
      <c r="J570" t="str">
        <f>IF([1]All_Tasks_Billing!J570="","",[1]All_Tasks_Billing!J570)</f>
        <v/>
      </c>
      <c r="K570" t="b">
        <f>[1]All_Tasks_Billing!K570</f>
        <v>0</v>
      </c>
      <c r="L570" s="45" t="str">
        <f>[1]All_Tasks_Billing!L570</f>
        <v/>
      </c>
      <c r="M570" t="str">
        <f>[1]All_Tasks_Billing!M570</f>
        <v/>
      </c>
      <c r="N570" s="46">
        <f>IF([1]All_Tasks_Billing!N570="",0,[1]All_Tasks_Billing!N570)</f>
        <v>0</v>
      </c>
      <c r="O570" t="str">
        <f>[1]All_Tasks_Billing!O570</f>
        <v/>
      </c>
      <c r="P570" s="47">
        <f>IF([1]All_Tasks_Billing!P570="",0,[1]All_Tasks_Billing!P570)</f>
        <v>2</v>
      </c>
      <c r="Q570" s="47">
        <f>IF([1]All_Tasks_Billing!Q570="",0,[1]All_Tasks_Billing!Q570)</f>
        <v>2</v>
      </c>
      <c r="R570" s="47">
        <f>IF([1]All_Tasks_Billing!R570="",0,[1]All_Tasks_Billing!R570)</f>
        <v>2</v>
      </c>
      <c r="S570" t="str">
        <f>[1]All_Tasks_Billing!S570</f>
        <v/>
      </c>
      <c r="T570" t="str">
        <f>[1]All_Tasks_Billing!T570</f>
        <v/>
      </c>
      <c r="U570" t="str">
        <f>[1]All_Tasks_Billing!U570</f>
        <v/>
      </c>
      <c r="V570">
        <f>[1]All_Tasks_Billing!V570</f>
        <v>16</v>
      </c>
      <c r="W570" s="48">
        <f>[1]All_Tasks_Billing!W570</f>
        <v>150</v>
      </c>
      <c r="X570">
        <f>[1]All_Tasks_Billing!X570</f>
        <v>24331.724999999999</v>
      </c>
      <c r="Y570">
        <f>[1]All_Tasks_Billing!Y570</f>
        <v>1</v>
      </c>
      <c r="Z570" s="49">
        <f>[1]All_Tasks_Billing!Z570</f>
        <v>0</v>
      </c>
      <c r="AA570" s="45" t="str">
        <f>[1]All_Tasks_Billing!AA570</f>
        <v/>
      </c>
      <c r="AB570" t="str">
        <f>[1]All_Tasks_Billing!AB570</f>
        <v/>
      </c>
      <c r="AC570" s="48">
        <f>[1]All_Tasks_Billing!AC570</f>
        <v>0</v>
      </c>
      <c r="AD570" s="48">
        <f>[1]All_Tasks_Billing!AD570</f>
        <v>0</v>
      </c>
      <c r="AE570" s="48">
        <f>[1]All_Tasks_Billing!AE570</f>
        <v>0</v>
      </c>
      <c r="AF570" s="48">
        <f>[1]All_Tasks_Billing!AF570</f>
        <v>0</v>
      </c>
      <c r="AG570" s="48">
        <f>[1]All_Tasks_Billing!AG570</f>
        <v>0</v>
      </c>
      <c r="AH570" s="48">
        <f>[1]All_Tasks_Billing!AH570</f>
        <v>8.5999999999999993E-2</v>
      </c>
      <c r="AI570" s="48">
        <f>[1]All_Tasks_Billing!AI570</f>
        <v>0</v>
      </c>
      <c r="AJ570" s="48">
        <f>[1]All_Tasks_Billing!AJ570</f>
        <v>0</v>
      </c>
      <c r="AK570" s="48">
        <f>[1]All_Tasks_Billing!AK570</f>
        <v>0</v>
      </c>
      <c r="AL570" s="48">
        <f>[1]All_Tasks_Billing!AL570</f>
        <v>0</v>
      </c>
      <c r="AM570" s="48">
        <f>[1]All_Tasks_Billing!AM570</f>
        <v>0</v>
      </c>
      <c r="AN570" s="48">
        <f>[1]All_Tasks_Billing!AN570</f>
        <v>0</v>
      </c>
      <c r="AO570" s="48">
        <f>[1]All_Tasks_Billing!AO570</f>
        <v>0</v>
      </c>
      <c r="AP570" s="48">
        <f>[1]All_Tasks_Billing!AP570</f>
        <v>8.5999999999999993E-2</v>
      </c>
      <c r="AQ570" s="48">
        <f>[1]All_Tasks_Billing!AQ570</f>
        <v>0</v>
      </c>
      <c r="AR570" s="48">
        <f>[1]All_Tasks_Billing!AR570</f>
        <v>0</v>
      </c>
      <c r="AS570" s="48">
        <f>[1]All_Tasks_Billing!AS570</f>
        <v>0</v>
      </c>
      <c r="AT570" s="48">
        <f>[1]All_Tasks_Billing!AT570</f>
        <v>0</v>
      </c>
      <c r="AU570" s="50" t="str">
        <f t="shared" si="144"/>
        <v/>
      </c>
      <c r="AV570" s="50" t="str">
        <f t="shared" si="145"/>
        <v/>
      </c>
      <c r="AW570" s="50" t="str">
        <f t="shared" si="146"/>
        <v/>
      </c>
      <c r="AX570" s="50" t="str">
        <f t="shared" ca="1" si="147"/>
        <v>Not Completed</v>
      </c>
      <c r="AY570" s="50" t="str">
        <f t="shared" ca="1" si="148"/>
        <v>Not Completed</v>
      </c>
      <c r="AZ570" s="50" t="str">
        <f t="shared" ca="1" si="149"/>
        <v>Not Completed</v>
      </c>
      <c r="BA570" s="48">
        <f t="shared" si="150"/>
        <v>0</v>
      </c>
      <c r="BB570" s="45" t="str">
        <f t="shared" si="151"/>
        <v/>
      </c>
      <c r="BC570" s="50" t="str">
        <f t="shared" si="152"/>
        <v/>
      </c>
      <c r="BD570" s="48">
        <f t="shared" si="153"/>
        <v>0</v>
      </c>
      <c r="BE570" s="50" t="str">
        <f t="shared" si="154"/>
        <v>Not Started</v>
      </c>
      <c r="BF570" s="51">
        <f t="shared" si="155"/>
        <v>1</v>
      </c>
      <c r="BG570" s="51">
        <f t="shared" si="156"/>
        <v>0</v>
      </c>
      <c r="BH570" s="50" t="str">
        <f t="shared" si="157"/>
        <v/>
      </c>
      <c r="BI570" s="50" t="str">
        <f t="shared" si="158"/>
        <v/>
      </c>
      <c r="BJ570" s="50" t="str">
        <f t="shared" si="159"/>
        <v/>
      </c>
      <c r="BK570" s="50" t="str">
        <f t="shared" si="160"/>
        <v xml:space="preserve">Not Started |  | </v>
      </c>
      <c r="BL570" s="49" t="str">
        <f t="shared" ca="1" si="161"/>
        <v/>
      </c>
    </row>
    <row r="571" spans="1:64" x14ac:dyDescent="0.25">
      <c r="A571" t="str">
        <f>[1]All_Tasks_Billing!A571</f>
        <v>LAS16.PPM11</v>
      </c>
      <c r="B571" t="str">
        <f>[1]All_Tasks_Billing!B571</f>
        <v>PPM</v>
      </c>
      <c r="C571" t="str">
        <f>[1]All_Tasks_Billing!C571</f>
        <v>11.2.6</v>
      </c>
      <c r="D571" t="str">
        <f>[1]All_Tasks_Billing!D571</f>
        <v>PDU</v>
      </c>
      <c r="E571" t="str">
        <f>[1]All_Tasks_Billing!E571</f>
        <v>Circuit Breakers -Secondary</v>
      </c>
      <c r="F571" t="str">
        <f>IF([1]All_Tasks_Billing!F571="","",[1]All_Tasks_Billing!F571)</f>
        <v>400AF / 400AT</v>
      </c>
      <c r="G571" t="str">
        <f>IF([1]All_Tasks_Billing!G571="","",[1]All_Tasks_Billing!G571)</f>
        <v/>
      </c>
      <c r="H571" s="45" t="str">
        <f>[1]All_Tasks_Billing!H571</f>
        <v/>
      </c>
      <c r="I571" t="str">
        <f>IF([1]All_Tasks_Billing!I571="","",[1]All_Tasks_Billing!I571)</f>
        <v/>
      </c>
      <c r="J571" t="str">
        <f>IF([1]All_Tasks_Billing!J571="","",[1]All_Tasks_Billing!J571)</f>
        <v/>
      </c>
      <c r="K571" t="b">
        <f>[1]All_Tasks_Billing!K571</f>
        <v>0</v>
      </c>
      <c r="L571" s="45" t="str">
        <f>[1]All_Tasks_Billing!L571</f>
        <v/>
      </c>
      <c r="M571" t="str">
        <f>[1]All_Tasks_Billing!M571</f>
        <v/>
      </c>
      <c r="N571" s="46">
        <f>IF([1]All_Tasks_Billing!N571="",0,[1]All_Tasks_Billing!N571)</f>
        <v>0</v>
      </c>
      <c r="O571" t="str">
        <f>[1]All_Tasks_Billing!O571</f>
        <v/>
      </c>
      <c r="P571" s="47">
        <f>IF([1]All_Tasks_Billing!P571="",0,[1]All_Tasks_Billing!P571)</f>
        <v>2</v>
      </c>
      <c r="Q571" s="47">
        <f>IF([1]All_Tasks_Billing!Q571="",0,[1]All_Tasks_Billing!Q571)</f>
        <v>2</v>
      </c>
      <c r="R571" s="47">
        <f>IF([1]All_Tasks_Billing!R571="",0,[1]All_Tasks_Billing!R571)</f>
        <v>2</v>
      </c>
      <c r="S571" t="str">
        <f>[1]All_Tasks_Billing!S571</f>
        <v/>
      </c>
      <c r="T571" t="str">
        <f>[1]All_Tasks_Billing!T571</f>
        <v/>
      </c>
      <c r="U571" t="str">
        <f>[1]All_Tasks_Billing!U571</f>
        <v/>
      </c>
      <c r="V571">
        <f>[1]All_Tasks_Billing!V571</f>
        <v>16</v>
      </c>
      <c r="W571" s="48">
        <f>[1]All_Tasks_Billing!W571</f>
        <v>150</v>
      </c>
      <c r="X571">
        <f>[1]All_Tasks_Billing!X571</f>
        <v>24331.724999999999</v>
      </c>
      <c r="Y571">
        <f>[1]All_Tasks_Billing!Y571</f>
        <v>1</v>
      </c>
      <c r="Z571" s="49">
        <f>[1]All_Tasks_Billing!Z571</f>
        <v>0</v>
      </c>
      <c r="AA571" s="45" t="str">
        <f>[1]All_Tasks_Billing!AA571</f>
        <v/>
      </c>
      <c r="AB571" t="str">
        <f>[1]All_Tasks_Billing!AB571</f>
        <v/>
      </c>
      <c r="AC571" s="48">
        <f>[1]All_Tasks_Billing!AC571</f>
        <v>0</v>
      </c>
      <c r="AD571" s="48">
        <f>[1]All_Tasks_Billing!AD571</f>
        <v>0</v>
      </c>
      <c r="AE571" s="48">
        <f>[1]All_Tasks_Billing!AE571</f>
        <v>0</v>
      </c>
      <c r="AF571" s="48">
        <f>[1]All_Tasks_Billing!AF571</f>
        <v>0</v>
      </c>
      <c r="AG571" s="48">
        <f>[1]All_Tasks_Billing!AG571</f>
        <v>0</v>
      </c>
      <c r="AH571" s="48">
        <f>[1]All_Tasks_Billing!AH571</f>
        <v>8.5999999999999993E-2</v>
      </c>
      <c r="AI571" s="48">
        <f>[1]All_Tasks_Billing!AI571</f>
        <v>0</v>
      </c>
      <c r="AJ571" s="48">
        <f>[1]All_Tasks_Billing!AJ571</f>
        <v>0</v>
      </c>
      <c r="AK571" s="48">
        <f>[1]All_Tasks_Billing!AK571</f>
        <v>0</v>
      </c>
      <c r="AL571" s="48">
        <f>[1]All_Tasks_Billing!AL571</f>
        <v>0</v>
      </c>
      <c r="AM571" s="48">
        <f>[1]All_Tasks_Billing!AM571</f>
        <v>0</v>
      </c>
      <c r="AN571" s="48">
        <f>[1]All_Tasks_Billing!AN571</f>
        <v>0</v>
      </c>
      <c r="AO571" s="48">
        <f>[1]All_Tasks_Billing!AO571</f>
        <v>0</v>
      </c>
      <c r="AP571" s="48">
        <f>[1]All_Tasks_Billing!AP571</f>
        <v>8.5999999999999993E-2</v>
      </c>
      <c r="AQ571" s="48">
        <f>[1]All_Tasks_Billing!AQ571</f>
        <v>0</v>
      </c>
      <c r="AR571" s="48">
        <f>[1]All_Tasks_Billing!AR571</f>
        <v>0</v>
      </c>
      <c r="AS571" s="48">
        <f>[1]All_Tasks_Billing!AS571</f>
        <v>0</v>
      </c>
      <c r="AT571" s="48">
        <f>[1]All_Tasks_Billing!AT571</f>
        <v>0</v>
      </c>
      <c r="AU571" s="50" t="str">
        <f t="shared" si="144"/>
        <v/>
      </c>
      <c r="AV571" s="50" t="str">
        <f t="shared" si="145"/>
        <v/>
      </c>
      <c r="AW571" s="50" t="str">
        <f t="shared" si="146"/>
        <v/>
      </c>
      <c r="AX571" s="50" t="str">
        <f t="shared" ca="1" si="147"/>
        <v>Not Completed</v>
      </c>
      <c r="AY571" s="50" t="str">
        <f t="shared" ca="1" si="148"/>
        <v>Not Completed</v>
      </c>
      <c r="AZ571" s="50" t="str">
        <f t="shared" ca="1" si="149"/>
        <v>Not Completed</v>
      </c>
      <c r="BA571" s="48">
        <f t="shared" si="150"/>
        <v>0</v>
      </c>
      <c r="BB571" s="45" t="str">
        <f t="shared" si="151"/>
        <v/>
      </c>
      <c r="BC571" s="50" t="str">
        <f t="shared" si="152"/>
        <v/>
      </c>
      <c r="BD571" s="48">
        <f t="shared" si="153"/>
        <v>0</v>
      </c>
      <c r="BE571" s="50" t="str">
        <f t="shared" si="154"/>
        <v>Not Started</v>
      </c>
      <c r="BF571" s="51">
        <f t="shared" si="155"/>
        <v>1</v>
      </c>
      <c r="BG571" s="51">
        <f t="shared" si="156"/>
        <v>0</v>
      </c>
      <c r="BH571" s="50" t="str">
        <f t="shared" si="157"/>
        <v/>
      </c>
      <c r="BI571" s="50" t="str">
        <f t="shared" si="158"/>
        <v/>
      </c>
      <c r="BJ571" s="50" t="str">
        <f t="shared" si="159"/>
        <v/>
      </c>
      <c r="BK571" s="50" t="str">
        <f t="shared" si="160"/>
        <v xml:space="preserve">Not Started |  | </v>
      </c>
      <c r="BL571" s="49" t="str">
        <f t="shared" ca="1" si="161"/>
        <v/>
      </c>
    </row>
    <row r="572" spans="1:64" x14ac:dyDescent="0.25">
      <c r="A572" t="str">
        <f>[1]All_Tasks_Billing!A572</f>
        <v>LAS16.PPM11</v>
      </c>
      <c r="B572" t="str">
        <f>[1]All_Tasks_Billing!B572</f>
        <v>PPM</v>
      </c>
      <c r="C572" t="str">
        <f>[1]All_Tasks_Billing!C572</f>
        <v>11.2.7</v>
      </c>
      <c r="D572" t="str">
        <f>[1]All_Tasks_Billing!D572</f>
        <v>PDU</v>
      </c>
      <c r="E572" t="str">
        <f>[1]All_Tasks_Billing!E572</f>
        <v>Circuit Breakers -Secondary</v>
      </c>
      <c r="F572" t="str">
        <f>IF([1]All_Tasks_Billing!F572="","",[1]All_Tasks_Billing!F572)</f>
        <v>400AF / 400AT</v>
      </c>
      <c r="G572" t="str">
        <f>IF([1]All_Tasks_Billing!G572="","",[1]All_Tasks_Billing!G572)</f>
        <v/>
      </c>
      <c r="H572" s="45" t="str">
        <f>[1]All_Tasks_Billing!H572</f>
        <v/>
      </c>
      <c r="I572" t="str">
        <f>IF([1]All_Tasks_Billing!I572="","",[1]All_Tasks_Billing!I572)</f>
        <v/>
      </c>
      <c r="J572" t="str">
        <f>IF([1]All_Tasks_Billing!J572="","",[1]All_Tasks_Billing!J572)</f>
        <v/>
      </c>
      <c r="K572" t="b">
        <f>[1]All_Tasks_Billing!K572</f>
        <v>0</v>
      </c>
      <c r="L572" s="45" t="str">
        <f>[1]All_Tasks_Billing!L572</f>
        <v/>
      </c>
      <c r="M572" t="str">
        <f>[1]All_Tasks_Billing!M572</f>
        <v/>
      </c>
      <c r="N572" s="46">
        <f>IF([1]All_Tasks_Billing!N572="",0,[1]All_Tasks_Billing!N572)</f>
        <v>0</v>
      </c>
      <c r="O572" t="str">
        <f>[1]All_Tasks_Billing!O572</f>
        <v/>
      </c>
      <c r="P572" s="47">
        <f>IF([1]All_Tasks_Billing!P572="",0,[1]All_Tasks_Billing!P572)</f>
        <v>2</v>
      </c>
      <c r="Q572" s="47">
        <f>IF([1]All_Tasks_Billing!Q572="",0,[1]All_Tasks_Billing!Q572)</f>
        <v>2</v>
      </c>
      <c r="R572" s="47">
        <f>IF([1]All_Tasks_Billing!R572="",0,[1]All_Tasks_Billing!R572)</f>
        <v>2</v>
      </c>
      <c r="S572" t="str">
        <f>[1]All_Tasks_Billing!S572</f>
        <v/>
      </c>
      <c r="T572" t="str">
        <f>[1]All_Tasks_Billing!T572</f>
        <v/>
      </c>
      <c r="U572" t="str">
        <f>[1]All_Tasks_Billing!U572</f>
        <v/>
      </c>
      <c r="V572">
        <f>[1]All_Tasks_Billing!V572</f>
        <v>16</v>
      </c>
      <c r="W572" s="48">
        <f>[1]All_Tasks_Billing!W572</f>
        <v>150</v>
      </c>
      <c r="X572">
        <f>[1]All_Tasks_Billing!X572</f>
        <v>24331.724999999999</v>
      </c>
      <c r="Y572">
        <f>[1]All_Tasks_Billing!Y572</f>
        <v>1</v>
      </c>
      <c r="Z572" s="49">
        <f>[1]All_Tasks_Billing!Z572</f>
        <v>0</v>
      </c>
      <c r="AA572" s="45" t="str">
        <f>[1]All_Tasks_Billing!AA572</f>
        <v/>
      </c>
      <c r="AB572" t="str">
        <f>[1]All_Tasks_Billing!AB572</f>
        <v/>
      </c>
      <c r="AC572" s="48">
        <f>[1]All_Tasks_Billing!AC572</f>
        <v>0</v>
      </c>
      <c r="AD572" s="48">
        <f>[1]All_Tasks_Billing!AD572</f>
        <v>0</v>
      </c>
      <c r="AE572" s="48">
        <f>[1]All_Tasks_Billing!AE572</f>
        <v>0</v>
      </c>
      <c r="AF572" s="48">
        <f>[1]All_Tasks_Billing!AF572</f>
        <v>0</v>
      </c>
      <c r="AG572" s="48">
        <f>[1]All_Tasks_Billing!AG572</f>
        <v>0</v>
      </c>
      <c r="AH572" s="48">
        <f>[1]All_Tasks_Billing!AH572</f>
        <v>8.5999999999999993E-2</v>
      </c>
      <c r="AI572" s="48">
        <f>[1]All_Tasks_Billing!AI572</f>
        <v>0</v>
      </c>
      <c r="AJ572" s="48">
        <f>[1]All_Tasks_Billing!AJ572</f>
        <v>0</v>
      </c>
      <c r="AK572" s="48">
        <f>[1]All_Tasks_Billing!AK572</f>
        <v>0</v>
      </c>
      <c r="AL572" s="48">
        <f>[1]All_Tasks_Billing!AL572</f>
        <v>0</v>
      </c>
      <c r="AM572" s="48">
        <f>[1]All_Tasks_Billing!AM572</f>
        <v>0</v>
      </c>
      <c r="AN572" s="48">
        <f>[1]All_Tasks_Billing!AN572</f>
        <v>0</v>
      </c>
      <c r="AO572" s="48">
        <f>[1]All_Tasks_Billing!AO572</f>
        <v>0</v>
      </c>
      <c r="AP572" s="48">
        <f>[1]All_Tasks_Billing!AP572</f>
        <v>8.5999999999999993E-2</v>
      </c>
      <c r="AQ572" s="48">
        <f>[1]All_Tasks_Billing!AQ572</f>
        <v>0</v>
      </c>
      <c r="AR572" s="48">
        <f>[1]All_Tasks_Billing!AR572</f>
        <v>0</v>
      </c>
      <c r="AS572" s="48">
        <f>[1]All_Tasks_Billing!AS572</f>
        <v>0</v>
      </c>
      <c r="AT572" s="48">
        <f>[1]All_Tasks_Billing!AT572</f>
        <v>0</v>
      </c>
      <c r="AU572" s="50" t="str">
        <f t="shared" si="144"/>
        <v/>
      </c>
      <c r="AV572" s="50" t="str">
        <f t="shared" si="145"/>
        <v/>
      </c>
      <c r="AW572" s="50" t="str">
        <f t="shared" si="146"/>
        <v/>
      </c>
      <c r="AX572" s="50" t="str">
        <f t="shared" ca="1" si="147"/>
        <v>Not Completed</v>
      </c>
      <c r="AY572" s="50" t="str">
        <f t="shared" ca="1" si="148"/>
        <v>Not Completed</v>
      </c>
      <c r="AZ572" s="50" t="str">
        <f t="shared" ca="1" si="149"/>
        <v>Not Completed</v>
      </c>
      <c r="BA572" s="48">
        <f t="shared" si="150"/>
        <v>0</v>
      </c>
      <c r="BB572" s="45" t="str">
        <f t="shared" si="151"/>
        <v/>
      </c>
      <c r="BC572" s="50" t="str">
        <f t="shared" si="152"/>
        <v/>
      </c>
      <c r="BD572" s="48">
        <f t="shared" si="153"/>
        <v>0</v>
      </c>
      <c r="BE572" s="50" t="str">
        <f t="shared" si="154"/>
        <v>Not Started</v>
      </c>
      <c r="BF572" s="51">
        <f t="shared" si="155"/>
        <v>1</v>
      </c>
      <c r="BG572" s="51">
        <f t="shared" si="156"/>
        <v>0</v>
      </c>
      <c r="BH572" s="50" t="str">
        <f t="shared" si="157"/>
        <v/>
      </c>
      <c r="BI572" s="50" t="str">
        <f t="shared" si="158"/>
        <v/>
      </c>
      <c r="BJ572" s="50" t="str">
        <f t="shared" si="159"/>
        <v/>
      </c>
      <c r="BK572" s="50" t="str">
        <f t="shared" si="160"/>
        <v xml:space="preserve">Not Started |  | </v>
      </c>
      <c r="BL572" s="49" t="str">
        <f t="shared" ca="1" si="161"/>
        <v/>
      </c>
    </row>
    <row r="573" spans="1:64" x14ac:dyDescent="0.25">
      <c r="A573" t="str">
        <f>[1]All_Tasks_Billing!A573</f>
        <v>LAS16.PPM11</v>
      </c>
      <c r="B573" t="str">
        <f>[1]All_Tasks_Billing!B573</f>
        <v>PPM</v>
      </c>
      <c r="C573" t="str">
        <f>[1]All_Tasks_Billing!C573</f>
        <v>11.2.8</v>
      </c>
      <c r="D573" t="str">
        <f>[1]All_Tasks_Billing!D573</f>
        <v>PDU</v>
      </c>
      <c r="E573" t="str">
        <f>[1]All_Tasks_Billing!E573</f>
        <v>Circuit Breakers -Secondary</v>
      </c>
      <c r="F573" t="str">
        <f>IF([1]All_Tasks_Billing!F573="","",[1]All_Tasks_Billing!F573)</f>
        <v>400AF / 400AT</v>
      </c>
      <c r="G573" t="str">
        <f>IF([1]All_Tasks_Billing!G573="","",[1]All_Tasks_Billing!G573)</f>
        <v/>
      </c>
      <c r="H573" s="45" t="str">
        <f>[1]All_Tasks_Billing!H573</f>
        <v/>
      </c>
      <c r="I573" t="str">
        <f>IF([1]All_Tasks_Billing!I573="","",[1]All_Tasks_Billing!I573)</f>
        <v/>
      </c>
      <c r="J573" t="str">
        <f>IF([1]All_Tasks_Billing!J573="","",[1]All_Tasks_Billing!J573)</f>
        <v/>
      </c>
      <c r="K573" t="b">
        <f>[1]All_Tasks_Billing!K573</f>
        <v>0</v>
      </c>
      <c r="L573" s="45" t="str">
        <f>[1]All_Tasks_Billing!L573</f>
        <v/>
      </c>
      <c r="M573" t="str">
        <f>[1]All_Tasks_Billing!M573</f>
        <v/>
      </c>
      <c r="N573" s="46">
        <f>IF([1]All_Tasks_Billing!N573="",0,[1]All_Tasks_Billing!N573)</f>
        <v>0</v>
      </c>
      <c r="O573" t="str">
        <f>[1]All_Tasks_Billing!O573</f>
        <v/>
      </c>
      <c r="P573" s="47">
        <f>IF([1]All_Tasks_Billing!P573="",0,[1]All_Tasks_Billing!P573)</f>
        <v>2</v>
      </c>
      <c r="Q573" s="47">
        <f>IF([1]All_Tasks_Billing!Q573="",0,[1]All_Tasks_Billing!Q573)</f>
        <v>2</v>
      </c>
      <c r="R573" s="47">
        <f>IF([1]All_Tasks_Billing!R573="",0,[1]All_Tasks_Billing!R573)</f>
        <v>2</v>
      </c>
      <c r="S573" t="str">
        <f>[1]All_Tasks_Billing!S573</f>
        <v/>
      </c>
      <c r="T573" t="str">
        <f>[1]All_Tasks_Billing!T573</f>
        <v/>
      </c>
      <c r="U573" t="str">
        <f>[1]All_Tasks_Billing!U573</f>
        <v/>
      </c>
      <c r="V573">
        <f>[1]All_Tasks_Billing!V573</f>
        <v>16</v>
      </c>
      <c r="W573" s="48">
        <f>[1]All_Tasks_Billing!W573</f>
        <v>150</v>
      </c>
      <c r="X573">
        <f>[1]All_Tasks_Billing!X573</f>
        <v>24331.724999999999</v>
      </c>
      <c r="Y573">
        <f>[1]All_Tasks_Billing!Y573</f>
        <v>1</v>
      </c>
      <c r="Z573" s="49">
        <f>[1]All_Tasks_Billing!Z573</f>
        <v>0</v>
      </c>
      <c r="AA573" s="45" t="str">
        <f>[1]All_Tasks_Billing!AA573</f>
        <v/>
      </c>
      <c r="AB573" t="str">
        <f>[1]All_Tasks_Billing!AB573</f>
        <v/>
      </c>
      <c r="AC573" s="48">
        <f>[1]All_Tasks_Billing!AC573</f>
        <v>0</v>
      </c>
      <c r="AD573" s="48">
        <f>[1]All_Tasks_Billing!AD573</f>
        <v>0</v>
      </c>
      <c r="AE573" s="48">
        <f>[1]All_Tasks_Billing!AE573</f>
        <v>0</v>
      </c>
      <c r="AF573" s="48">
        <f>[1]All_Tasks_Billing!AF573</f>
        <v>0</v>
      </c>
      <c r="AG573" s="48">
        <f>[1]All_Tasks_Billing!AG573</f>
        <v>0</v>
      </c>
      <c r="AH573" s="48">
        <f>[1]All_Tasks_Billing!AH573</f>
        <v>8.5999999999999993E-2</v>
      </c>
      <c r="AI573" s="48">
        <f>[1]All_Tasks_Billing!AI573</f>
        <v>0</v>
      </c>
      <c r="AJ573" s="48">
        <f>[1]All_Tasks_Billing!AJ573</f>
        <v>0</v>
      </c>
      <c r="AK573" s="48">
        <f>[1]All_Tasks_Billing!AK573</f>
        <v>0</v>
      </c>
      <c r="AL573" s="48">
        <f>[1]All_Tasks_Billing!AL573</f>
        <v>0</v>
      </c>
      <c r="AM573" s="48">
        <f>[1]All_Tasks_Billing!AM573</f>
        <v>0</v>
      </c>
      <c r="AN573" s="48">
        <f>[1]All_Tasks_Billing!AN573</f>
        <v>0</v>
      </c>
      <c r="AO573" s="48">
        <f>[1]All_Tasks_Billing!AO573</f>
        <v>0</v>
      </c>
      <c r="AP573" s="48">
        <f>[1]All_Tasks_Billing!AP573</f>
        <v>8.5999999999999993E-2</v>
      </c>
      <c r="AQ573" s="48">
        <f>[1]All_Tasks_Billing!AQ573</f>
        <v>0</v>
      </c>
      <c r="AR573" s="48">
        <f>[1]All_Tasks_Billing!AR573</f>
        <v>0</v>
      </c>
      <c r="AS573" s="48">
        <f>[1]All_Tasks_Billing!AS573</f>
        <v>0</v>
      </c>
      <c r="AT573" s="48">
        <f>[1]All_Tasks_Billing!AT573</f>
        <v>0</v>
      </c>
      <c r="AU573" s="50" t="str">
        <f t="shared" si="144"/>
        <v/>
      </c>
      <c r="AV573" s="50" t="str">
        <f t="shared" si="145"/>
        <v/>
      </c>
      <c r="AW573" s="50" t="str">
        <f t="shared" si="146"/>
        <v/>
      </c>
      <c r="AX573" s="50" t="str">
        <f t="shared" ca="1" si="147"/>
        <v>Not Completed</v>
      </c>
      <c r="AY573" s="50" t="str">
        <f t="shared" ca="1" si="148"/>
        <v>Not Completed</v>
      </c>
      <c r="AZ573" s="50" t="str">
        <f t="shared" ca="1" si="149"/>
        <v>Not Completed</v>
      </c>
      <c r="BA573" s="48">
        <f t="shared" si="150"/>
        <v>0</v>
      </c>
      <c r="BB573" s="45" t="str">
        <f t="shared" si="151"/>
        <v/>
      </c>
      <c r="BC573" s="50" t="str">
        <f t="shared" si="152"/>
        <v/>
      </c>
      <c r="BD573" s="48">
        <f t="shared" si="153"/>
        <v>0</v>
      </c>
      <c r="BE573" s="50" t="str">
        <f t="shared" si="154"/>
        <v>Not Started</v>
      </c>
      <c r="BF573" s="51">
        <f t="shared" si="155"/>
        <v>1</v>
      </c>
      <c r="BG573" s="51">
        <f t="shared" si="156"/>
        <v>0</v>
      </c>
      <c r="BH573" s="50" t="str">
        <f t="shared" si="157"/>
        <v/>
      </c>
      <c r="BI573" s="50" t="str">
        <f t="shared" si="158"/>
        <v/>
      </c>
      <c r="BJ573" s="50" t="str">
        <f t="shared" si="159"/>
        <v/>
      </c>
      <c r="BK573" s="50" t="str">
        <f t="shared" si="160"/>
        <v xml:space="preserve">Not Started |  | </v>
      </c>
      <c r="BL573" s="49" t="str">
        <f t="shared" ca="1" si="161"/>
        <v/>
      </c>
    </row>
    <row r="574" spans="1:64" x14ac:dyDescent="0.25">
      <c r="A574" t="str">
        <f>[1]All_Tasks_Billing!A574</f>
        <v>LAS16.PPM11</v>
      </c>
      <c r="B574" t="str">
        <f>[1]All_Tasks_Billing!B574</f>
        <v>PPM</v>
      </c>
      <c r="C574" t="str">
        <f>[1]All_Tasks_Billing!C574</f>
        <v>11.2.9</v>
      </c>
      <c r="D574" t="str">
        <f>[1]All_Tasks_Billing!D574</f>
        <v>PDU</v>
      </c>
      <c r="E574" t="str">
        <f>[1]All_Tasks_Billing!E574</f>
        <v>Circuit Breakers -Secondary</v>
      </c>
      <c r="F574" t="str">
        <f>IF([1]All_Tasks_Billing!F574="","",[1]All_Tasks_Billing!F574)</f>
        <v>400AF / 400AT</v>
      </c>
      <c r="G574" t="str">
        <f>IF([1]All_Tasks_Billing!G574="","",[1]All_Tasks_Billing!G574)</f>
        <v/>
      </c>
      <c r="H574" s="45" t="str">
        <f>[1]All_Tasks_Billing!H574</f>
        <v/>
      </c>
      <c r="I574" t="str">
        <f>IF([1]All_Tasks_Billing!I574="","",[1]All_Tasks_Billing!I574)</f>
        <v/>
      </c>
      <c r="J574" t="str">
        <f>IF([1]All_Tasks_Billing!J574="","",[1]All_Tasks_Billing!J574)</f>
        <v/>
      </c>
      <c r="K574" t="b">
        <f>[1]All_Tasks_Billing!K574</f>
        <v>0</v>
      </c>
      <c r="L574" s="45" t="str">
        <f>[1]All_Tasks_Billing!L574</f>
        <v/>
      </c>
      <c r="M574" t="str">
        <f>[1]All_Tasks_Billing!M574</f>
        <v/>
      </c>
      <c r="N574" s="46">
        <f>IF([1]All_Tasks_Billing!N574="",0,[1]All_Tasks_Billing!N574)</f>
        <v>0</v>
      </c>
      <c r="O574" t="str">
        <f>[1]All_Tasks_Billing!O574</f>
        <v/>
      </c>
      <c r="P574" s="47">
        <f>IF([1]All_Tasks_Billing!P574="",0,[1]All_Tasks_Billing!P574)</f>
        <v>2</v>
      </c>
      <c r="Q574" s="47">
        <f>IF([1]All_Tasks_Billing!Q574="",0,[1]All_Tasks_Billing!Q574)</f>
        <v>2</v>
      </c>
      <c r="R574" s="47">
        <f>IF([1]All_Tasks_Billing!R574="",0,[1]All_Tasks_Billing!R574)</f>
        <v>2</v>
      </c>
      <c r="S574" t="str">
        <f>[1]All_Tasks_Billing!S574</f>
        <v/>
      </c>
      <c r="T574" t="str">
        <f>[1]All_Tasks_Billing!T574</f>
        <v/>
      </c>
      <c r="U574" t="str">
        <f>[1]All_Tasks_Billing!U574</f>
        <v/>
      </c>
      <c r="V574">
        <f>[1]All_Tasks_Billing!V574</f>
        <v>16</v>
      </c>
      <c r="W574" s="48">
        <f>[1]All_Tasks_Billing!W574</f>
        <v>150</v>
      </c>
      <c r="X574">
        <f>[1]All_Tasks_Billing!X574</f>
        <v>24331.724999999999</v>
      </c>
      <c r="Y574">
        <f>[1]All_Tasks_Billing!Y574</f>
        <v>1</v>
      </c>
      <c r="Z574" s="49">
        <f>[1]All_Tasks_Billing!Z574</f>
        <v>0</v>
      </c>
      <c r="AA574" s="45" t="str">
        <f>[1]All_Tasks_Billing!AA574</f>
        <v/>
      </c>
      <c r="AB574" t="str">
        <f>[1]All_Tasks_Billing!AB574</f>
        <v/>
      </c>
      <c r="AC574" s="48">
        <f>[1]All_Tasks_Billing!AC574</f>
        <v>0</v>
      </c>
      <c r="AD574" s="48">
        <f>[1]All_Tasks_Billing!AD574</f>
        <v>0</v>
      </c>
      <c r="AE574" s="48">
        <f>[1]All_Tasks_Billing!AE574</f>
        <v>0</v>
      </c>
      <c r="AF574" s="48">
        <f>[1]All_Tasks_Billing!AF574</f>
        <v>0</v>
      </c>
      <c r="AG574" s="48">
        <f>[1]All_Tasks_Billing!AG574</f>
        <v>0</v>
      </c>
      <c r="AH574" s="48">
        <f>[1]All_Tasks_Billing!AH574</f>
        <v>8.5999999999999993E-2</v>
      </c>
      <c r="AI574" s="48">
        <f>[1]All_Tasks_Billing!AI574</f>
        <v>0</v>
      </c>
      <c r="AJ574" s="48">
        <f>[1]All_Tasks_Billing!AJ574</f>
        <v>0</v>
      </c>
      <c r="AK574" s="48">
        <f>[1]All_Tasks_Billing!AK574</f>
        <v>0</v>
      </c>
      <c r="AL574" s="48">
        <f>[1]All_Tasks_Billing!AL574</f>
        <v>0</v>
      </c>
      <c r="AM574" s="48">
        <f>[1]All_Tasks_Billing!AM574</f>
        <v>0</v>
      </c>
      <c r="AN574" s="48">
        <f>[1]All_Tasks_Billing!AN574</f>
        <v>0</v>
      </c>
      <c r="AO574" s="48">
        <f>[1]All_Tasks_Billing!AO574</f>
        <v>0</v>
      </c>
      <c r="AP574" s="48">
        <f>[1]All_Tasks_Billing!AP574</f>
        <v>8.5999999999999993E-2</v>
      </c>
      <c r="AQ574" s="48">
        <f>[1]All_Tasks_Billing!AQ574</f>
        <v>0</v>
      </c>
      <c r="AR574" s="48">
        <f>[1]All_Tasks_Billing!AR574</f>
        <v>0</v>
      </c>
      <c r="AS574" s="48">
        <f>[1]All_Tasks_Billing!AS574</f>
        <v>0</v>
      </c>
      <c r="AT574" s="48">
        <f>[1]All_Tasks_Billing!AT574</f>
        <v>0</v>
      </c>
      <c r="AU574" s="50" t="str">
        <f t="shared" si="144"/>
        <v/>
      </c>
      <c r="AV574" s="50" t="str">
        <f t="shared" si="145"/>
        <v/>
      </c>
      <c r="AW574" s="50" t="str">
        <f t="shared" si="146"/>
        <v/>
      </c>
      <c r="AX574" s="50" t="str">
        <f t="shared" ca="1" si="147"/>
        <v>Not Completed</v>
      </c>
      <c r="AY574" s="50" t="str">
        <f t="shared" ca="1" si="148"/>
        <v>Not Completed</v>
      </c>
      <c r="AZ574" s="50" t="str">
        <f t="shared" ca="1" si="149"/>
        <v>Not Completed</v>
      </c>
      <c r="BA574" s="48">
        <f t="shared" si="150"/>
        <v>0</v>
      </c>
      <c r="BB574" s="45" t="str">
        <f t="shared" si="151"/>
        <v/>
      </c>
      <c r="BC574" s="50" t="str">
        <f t="shared" si="152"/>
        <v/>
      </c>
      <c r="BD574" s="48">
        <f t="shared" si="153"/>
        <v>0</v>
      </c>
      <c r="BE574" s="50" t="str">
        <f t="shared" si="154"/>
        <v>Not Started</v>
      </c>
      <c r="BF574" s="51">
        <f t="shared" si="155"/>
        <v>1</v>
      </c>
      <c r="BG574" s="51">
        <f t="shared" si="156"/>
        <v>0</v>
      </c>
      <c r="BH574" s="50" t="str">
        <f t="shared" si="157"/>
        <v/>
      </c>
      <c r="BI574" s="50" t="str">
        <f t="shared" si="158"/>
        <v/>
      </c>
      <c r="BJ574" s="50" t="str">
        <f t="shared" si="159"/>
        <v/>
      </c>
      <c r="BK574" s="50" t="str">
        <f t="shared" si="160"/>
        <v xml:space="preserve">Not Started |  | </v>
      </c>
      <c r="BL574" s="49" t="str">
        <f t="shared" ca="1" si="161"/>
        <v/>
      </c>
    </row>
    <row r="575" spans="1:64" x14ac:dyDescent="0.25">
      <c r="A575" t="str">
        <f>[1]All_Tasks_Billing!A575</f>
        <v>LAS16.PPM11</v>
      </c>
      <c r="B575" t="str">
        <f>[1]All_Tasks_Billing!B575</f>
        <v>PPM</v>
      </c>
      <c r="C575" t="str">
        <f>[1]All_Tasks_Billing!C575</f>
        <v>11.2.10</v>
      </c>
      <c r="D575" t="str">
        <f>[1]All_Tasks_Billing!D575</f>
        <v>PDU</v>
      </c>
      <c r="E575" t="str">
        <f>[1]All_Tasks_Billing!E575</f>
        <v>Circuit Breakers -Secondary</v>
      </c>
      <c r="F575" t="str">
        <f>IF([1]All_Tasks_Billing!F575="","",[1]All_Tasks_Billing!F575)</f>
        <v>400AF / 400AT</v>
      </c>
      <c r="G575" t="str">
        <f>IF([1]All_Tasks_Billing!G575="","",[1]All_Tasks_Billing!G575)</f>
        <v/>
      </c>
      <c r="H575" s="45" t="str">
        <f>[1]All_Tasks_Billing!H575</f>
        <v/>
      </c>
      <c r="I575" t="str">
        <f>IF([1]All_Tasks_Billing!I575="","",[1]All_Tasks_Billing!I575)</f>
        <v/>
      </c>
      <c r="J575" t="str">
        <f>IF([1]All_Tasks_Billing!J575="","",[1]All_Tasks_Billing!J575)</f>
        <v/>
      </c>
      <c r="K575" t="b">
        <f>[1]All_Tasks_Billing!K575</f>
        <v>0</v>
      </c>
      <c r="L575" s="45" t="str">
        <f>[1]All_Tasks_Billing!L575</f>
        <v/>
      </c>
      <c r="M575" t="str">
        <f>[1]All_Tasks_Billing!M575</f>
        <v/>
      </c>
      <c r="N575" s="46">
        <f>IF([1]All_Tasks_Billing!N575="",0,[1]All_Tasks_Billing!N575)</f>
        <v>0</v>
      </c>
      <c r="O575" t="str">
        <f>[1]All_Tasks_Billing!O575</f>
        <v/>
      </c>
      <c r="P575" s="47">
        <f>IF([1]All_Tasks_Billing!P575="",0,[1]All_Tasks_Billing!P575)</f>
        <v>2</v>
      </c>
      <c r="Q575" s="47">
        <f>IF([1]All_Tasks_Billing!Q575="",0,[1]All_Tasks_Billing!Q575)</f>
        <v>2</v>
      </c>
      <c r="R575" s="47">
        <f>IF([1]All_Tasks_Billing!R575="",0,[1]All_Tasks_Billing!R575)</f>
        <v>2</v>
      </c>
      <c r="S575" t="str">
        <f>[1]All_Tasks_Billing!S575</f>
        <v/>
      </c>
      <c r="T575" t="str">
        <f>[1]All_Tasks_Billing!T575</f>
        <v/>
      </c>
      <c r="U575" t="str">
        <f>[1]All_Tasks_Billing!U575</f>
        <v/>
      </c>
      <c r="V575">
        <f>[1]All_Tasks_Billing!V575</f>
        <v>16</v>
      </c>
      <c r="W575" s="48">
        <f>[1]All_Tasks_Billing!W575</f>
        <v>150</v>
      </c>
      <c r="X575">
        <f>[1]All_Tasks_Billing!X575</f>
        <v>24331.724999999999</v>
      </c>
      <c r="Y575">
        <f>[1]All_Tasks_Billing!Y575</f>
        <v>1</v>
      </c>
      <c r="Z575" s="49">
        <f>[1]All_Tasks_Billing!Z575</f>
        <v>0</v>
      </c>
      <c r="AA575" s="45" t="str">
        <f>[1]All_Tasks_Billing!AA575</f>
        <v/>
      </c>
      <c r="AB575" t="str">
        <f>[1]All_Tasks_Billing!AB575</f>
        <v/>
      </c>
      <c r="AC575" s="48">
        <f>[1]All_Tasks_Billing!AC575</f>
        <v>0</v>
      </c>
      <c r="AD575" s="48">
        <f>[1]All_Tasks_Billing!AD575</f>
        <v>0</v>
      </c>
      <c r="AE575" s="48">
        <f>[1]All_Tasks_Billing!AE575</f>
        <v>0</v>
      </c>
      <c r="AF575" s="48">
        <f>[1]All_Tasks_Billing!AF575</f>
        <v>0</v>
      </c>
      <c r="AG575" s="48">
        <f>[1]All_Tasks_Billing!AG575</f>
        <v>0</v>
      </c>
      <c r="AH575" s="48">
        <f>[1]All_Tasks_Billing!AH575</f>
        <v>8.5999999999999993E-2</v>
      </c>
      <c r="AI575" s="48">
        <f>[1]All_Tasks_Billing!AI575</f>
        <v>0</v>
      </c>
      <c r="AJ575" s="48">
        <f>[1]All_Tasks_Billing!AJ575</f>
        <v>0</v>
      </c>
      <c r="AK575" s="48">
        <f>[1]All_Tasks_Billing!AK575</f>
        <v>0</v>
      </c>
      <c r="AL575" s="48">
        <f>[1]All_Tasks_Billing!AL575</f>
        <v>0</v>
      </c>
      <c r="AM575" s="48">
        <f>[1]All_Tasks_Billing!AM575</f>
        <v>0</v>
      </c>
      <c r="AN575" s="48">
        <f>[1]All_Tasks_Billing!AN575</f>
        <v>0</v>
      </c>
      <c r="AO575" s="48">
        <f>[1]All_Tasks_Billing!AO575</f>
        <v>0</v>
      </c>
      <c r="AP575" s="48">
        <f>[1]All_Tasks_Billing!AP575</f>
        <v>8.5999999999999993E-2</v>
      </c>
      <c r="AQ575" s="48">
        <f>[1]All_Tasks_Billing!AQ575</f>
        <v>0</v>
      </c>
      <c r="AR575" s="48">
        <f>[1]All_Tasks_Billing!AR575</f>
        <v>0</v>
      </c>
      <c r="AS575" s="48">
        <f>[1]All_Tasks_Billing!AS575</f>
        <v>0</v>
      </c>
      <c r="AT575" s="48">
        <f>[1]All_Tasks_Billing!AT575</f>
        <v>0</v>
      </c>
      <c r="AU575" s="50" t="str">
        <f t="shared" si="144"/>
        <v/>
      </c>
      <c r="AV575" s="50" t="str">
        <f t="shared" si="145"/>
        <v/>
      </c>
      <c r="AW575" s="50" t="str">
        <f t="shared" si="146"/>
        <v/>
      </c>
      <c r="AX575" s="50" t="str">
        <f t="shared" ca="1" si="147"/>
        <v>Not Completed</v>
      </c>
      <c r="AY575" s="50" t="str">
        <f t="shared" ca="1" si="148"/>
        <v>Not Completed</v>
      </c>
      <c r="AZ575" s="50" t="str">
        <f t="shared" ca="1" si="149"/>
        <v>Not Completed</v>
      </c>
      <c r="BA575" s="48">
        <f t="shared" si="150"/>
        <v>0</v>
      </c>
      <c r="BB575" s="45" t="str">
        <f t="shared" si="151"/>
        <v/>
      </c>
      <c r="BC575" s="50" t="str">
        <f t="shared" si="152"/>
        <v/>
      </c>
      <c r="BD575" s="48">
        <f t="shared" si="153"/>
        <v>0</v>
      </c>
      <c r="BE575" s="50" t="str">
        <f t="shared" si="154"/>
        <v>Not Started</v>
      </c>
      <c r="BF575" s="51">
        <f t="shared" si="155"/>
        <v>1</v>
      </c>
      <c r="BG575" s="51">
        <f t="shared" si="156"/>
        <v>0</v>
      </c>
      <c r="BH575" s="50" t="str">
        <f t="shared" si="157"/>
        <v/>
      </c>
      <c r="BI575" s="50" t="str">
        <f t="shared" si="158"/>
        <v/>
      </c>
      <c r="BJ575" s="50" t="str">
        <f t="shared" si="159"/>
        <v/>
      </c>
      <c r="BK575" s="50" t="str">
        <f t="shared" si="160"/>
        <v xml:space="preserve">Not Started |  | </v>
      </c>
      <c r="BL575" s="49" t="str">
        <f t="shared" ca="1" si="161"/>
        <v/>
      </c>
    </row>
    <row r="576" spans="1:64" x14ac:dyDescent="0.25">
      <c r="A576" t="str">
        <f>[1]All_Tasks_Billing!A576</f>
        <v>LAS16.PPM11</v>
      </c>
      <c r="B576" t="str">
        <f>[1]All_Tasks_Billing!B576</f>
        <v>PPM</v>
      </c>
      <c r="C576" t="str">
        <f>[1]All_Tasks_Billing!C576</f>
        <v>11.2.11</v>
      </c>
      <c r="D576" t="str">
        <f>[1]All_Tasks_Billing!D576</f>
        <v>PDU</v>
      </c>
      <c r="E576" t="str">
        <f>[1]All_Tasks_Billing!E576</f>
        <v>Circuit Breakers -Secondary</v>
      </c>
      <c r="F576" t="str">
        <f>IF([1]All_Tasks_Billing!F576="","",[1]All_Tasks_Billing!F576)</f>
        <v>400AF / 400AT</v>
      </c>
      <c r="G576" t="str">
        <f>IF([1]All_Tasks_Billing!G576="","",[1]All_Tasks_Billing!G576)</f>
        <v/>
      </c>
      <c r="H576" s="45" t="str">
        <f>[1]All_Tasks_Billing!H576</f>
        <v/>
      </c>
      <c r="I576" t="str">
        <f>IF([1]All_Tasks_Billing!I576="","",[1]All_Tasks_Billing!I576)</f>
        <v/>
      </c>
      <c r="J576" t="str">
        <f>IF([1]All_Tasks_Billing!J576="","",[1]All_Tasks_Billing!J576)</f>
        <v/>
      </c>
      <c r="K576" t="b">
        <f>[1]All_Tasks_Billing!K576</f>
        <v>0</v>
      </c>
      <c r="L576" s="45" t="str">
        <f>[1]All_Tasks_Billing!L576</f>
        <v/>
      </c>
      <c r="M576" t="str">
        <f>[1]All_Tasks_Billing!M576</f>
        <v/>
      </c>
      <c r="N576" s="46">
        <f>IF([1]All_Tasks_Billing!N576="",0,[1]All_Tasks_Billing!N576)</f>
        <v>0</v>
      </c>
      <c r="O576" t="str">
        <f>[1]All_Tasks_Billing!O576</f>
        <v/>
      </c>
      <c r="P576" s="47">
        <f>IF([1]All_Tasks_Billing!P576="",0,[1]All_Tasks_Billing!P576)</f>
        <v>2</v>
      </c>
      <c r="Q576" s="47">
        <f>IF([1]All_Tasks_Billing!Q576="",0,[1]All_Tasks_Billing!Q576)</f>
        <v>2</v>
      </c>
      <c r="R576" s="47">
        <f>IF([1]All_Tasks_Billing!R576="",0,[1]All_Tasks_Billing!R576)</f>
        <v>2</v>
      </c>
      <c r="S576" t="str">
        <f>[1]All_Tasks_Billing!S576</f>
        <v/>
      </c>
      <c r="T576" t="str">
        <f>[1]All_Tasks_Billing!T576</f>
        <v/>
      </c>
      <c r="U576" t="str">
        <f>[1]All_Tasks_Billing!U576</f>
        <v/>
      </c>
      <c r="V576">
        <f>[1]All_Tasks_Billing!V576</f>
        <v>16</v>
      </c>
      <c r="W576" s="48">
        <f>[1]All_Tasks_Billing!W576</f>
        <v>150</v>
      </c>
      <c r="X576">
        <f>[1]All_Tasks_Billing!X576</f>
        <v>24331.724999999999</v>
      </c>
      <c r="Y576">
        <f>[1]All_Tasks_Billing!Y576</f>
        <v>1</v>
      </c>
      <c r="Z576" s="49">
        <f>[1]All_Tasks_Billing!Z576</f>
        <v>0</v>
      </c>
      <c r="AA576" s="45" t="str">
        <f>[1]All_Tasks_Billing!AA576</f>
        <v/>
      </c>
      <c r="AB576" t="str">
        <f>[1]All_Tasks_Billing!AB576</f>
        <v/>
      </c>
      <c r="AC576" s="48">
        <f>[1]All_Tasks_Billing!AC576</f>
        <v>0</v>
      </c>
      <c r="AD576" s="48">
        <f>[1]All_Tasks_Billing!AD576</f>
        <v>0</v>
      </c>
      <c r="AE576" s="48">
        <f>[1]All_Tasks_Billing!AE576</f>
        <v>0</v>
      </c>
      <c r="AF576" s="48">
        <f>[1]All_Tasks_Billing!AF576</f>
        <v>0</v>
      </c>
      <c r="AG576" s="48">
        <f>[1]All_Tasks_Billing!AG576</f>
        <v>0</v>
      </c>
      <c r="AH576" s="48">
        <f>[1]All_Tasks_Billing!AH576</f>
        <v>8.5999999999999993E-2</v>
      </c>
      <c r="AI576" s="48">
        <f>[1]All_Tasks_Billing!AI576</f>
        <v>0</v>
      </c>
      <c r="AJ576" s="48">
        <f>[1]All_Tasks_Billing!AJ576</f>
        <v>0</v>
      </c>
      <c r="AK576" s="48">
        <f>[1]All_Tasks_Billing!AK576</f>
        <v>0</v>
      </c>
      <c r="AL576" s="48">
        <f>[1]All_Tasks_Billing!AL576</f>
        <v>0</v>
      </c>
      <c r="AM576" s="48">
        <f>[1]All_Tasks_Billing!AM576</f>
        <v>0</v>
      </c>
      <c r="AN576" s="48">
        <f>[1]All_Tasks_Billing!AN576</f>
        <v>0</v>
      </c>
      <c r="AO576" s="48">
        <f>[1]All_Tasks_Billing!AO576</f>
        <v>0</v>
      </c>
      <c r="AP576" s="48">
        <f>[1]All_Tasks_Billing!AP576</f>
        <v>8.5999999999999993E-2</v>
      </c>
      <c r="AQ576" s="48">
        <f>[1]All_Tasks_Billing!AQ576</f>
        <v>0</v>
      </c>
      <c r="AR576" s="48">
        <f>[1]All_Tasks_Billing!AR576</f>
        <v>0</v>
      </c>
      <c r="AS576" s="48">
        <f>[1]All_Tasks_Billing!AS576</f>
        <v>0</v>
      </c>
      <c r="AT576" s="48">
        <f>[1]All_Tasks_Billing!AT576</f>
        <v>0</v>
      </c>
      <c r="AU576" s="50" t="str">
        <f t="shared" si="144"/>
        <v/>
      </c>
      <c r="AV576" s="50" t="str">
        <f t="shared" si="145"/>
        <v/>
      </c>
      <c r="AW576" s="50" t="str">
        <f t="shared" si="146"/>
        <v/>
      </c>
      <c r="AX576" s="50" t="str">
        <f t="shared" ca="1" si="147"/>
        <v>Not Completed</v>
      </c>
      <c r="AY576" s="50" t="str">
        <f t="shared" ca="1" si="148"/>
        <v>Not Completed</v>
      </c>
      <c r="AZ576" s="50" t="str">
        <f t="shared" ca="1" si="149"/>
        <v>Not Completed</v>
      </c>
      <c r="BA576" s="48">
        <f t="shared" si="150"/>
        <v>0</v>
      </c>
      <c r="BB576" s="45" t="str">
        <f t="shared" si="151"/>
        <v/>
      </c>
      <c r="BC576" s="50" t="str">
        <f t="shared" si="152"/>
        <v/>
      </c>
      <c r="BD576" s="48">
        <f t="shared" si="153"/>
        <v>0</v>
      </c>
      <c r="BE576" s="50" t="str">
        <f t="shared" si="154"/>
        <v>Not Started</v>
      </c>
      <c r="BF576" s="51">
        <f t="shared" si="155"/>
        <v>1</v>
      </c>
      <c r="BG576" s="51">
        <f t="shared" si="156"/>
        <v>0</v>
      </c>
      <c r="BH576" s="50" t="str">
        <f t="shared" si="157"/>
        <v/>
      </c>
      <c r="BI576" s="50" t="str">
        <f t="shared" si="158"/>
        <v/>
      </c>
      <c r="BJ576" s="50" t="str">
        <f t="shared" si="159"/>
        <v/>
      </c>
      <c r="BK576" s="50" t="str">
        <f t="shared" si="160"/>
        <v xml:space="preserve">Not Started |  | </v>
      </c>
      <c r="BL576" s="49" t="str">
        <f t="shared" ca="1" si="161"/>
        <v/>
      </c>
    </row>
    <row r="577" spans="1:64" x14ac:dyDescent="0.25">
      <c r="A577" t="str">
        <f>[1]All_Tasks_Billing!A577</f>
        <v>LAS16.PPM11</v>
      </c>
      <c r="B577" t="str">
        <f>[1]All_Tasks_Billing!B577</f>
        <v>PPM</v>
      </c>
      <c r="C577" t="str">
        <f>[1]All_Tasks_Billing!C577</f>
        <v>11.2.12</v>
      </c>
      <c r="D577" t="str">
        <f>[1]All_Tasks_Billing!D577</f>
        <v>PDU</v>
      </c>
      <c r="E577" t="str">
        <f>[1]All_Tasks_Billing!E577</f>
        <v>Circuit Breakers -Secondary</v>
      </c>
      <c r="F577" t="str">
        <f>IF([1]All_Tasks_Billing!F577="","",[1]All_Tasks_Billing!F577)</f>
        <v>400AF / 400AT</v>
      </c>
      <c r="G577" t="str">
        <f>IF([1]All_Tasks_Billing!G577="","",[1]All_Tasks_Billing!G577)</f>
        <v/>
      </c>
      <c r="H577" s="45" t="str">
        <f>[1]All_Tasks_Billing!H577</f>
        <v/>
      </c>
      <c r="I577" t="str">
        <f>IF([1]All_Tasks_Billing!I577="","",[1]All_Tasks_Billing!I577)</f>
        <v/>
      </c>
      <c r="J577" t="str">
        <f>IF([1]All_Tasks_Billing!J577="","",[1]All_Tasks_Billing!J577)</f>
        <v/>
      </c>
      <c r="K577" t="b">
        <f>[1]All_Tasks_Billing!K577</f>
        <v>0</v>
      </c>
      <c r="L577" s="45" t="str">
        <f>[1]All_Tasks_Billing!L577</f>
        <v/>
      </c>
      <c r="M577" t="str">
        <f>[1]All_Tasks_Billing!M577</f>
        <v/>
      </c>
      <c r="N577" s="46">
        <f>IF([1]All_Tasks_Billing!N577="",0,[1]All_Tasks_Billing!N577)</f>
        <v>0</v>
      </c>
      <c r="O577" t="str">
        <f>[1]All_Tasks_Billing!O577</f>
        <v/>
      </c>
      <c r="P577" s="47">
        <f>IF([1]All_Tasks_Billing!P577="",0,[1]All_Tasks_Billing!P577)</f>
        <v>2</v>
      </c>
      <c r="Q577" s="47">
        <f>IF([1]All_Tasks_Billing!Q577="",0,[1]All_Tasks_Billing!Q577)</f>
        <v>2</v>
      </c>
      <c r="R577" s="47">
        <f>IF([1]All_Tasks_Billing!R577="",0,[1]All_Tasks_Billing!R577)</f>
        <v>2</v>
      </c>
      <c r="S577" t="str">
        <f>[1]All_Tasks_Billing!S577</f>
        <v/>
      </c>
      <c r="T577" t="str">
        <f>[1]All_Tasks_Billing!T577</f>
        <v/>
      </c>
      <c r="U577" t="str">
        <f>[1]All_Tasks_Billing!U577</f>
        <v/>
      </c>
      <c r="V577">
        <f>[1]All_Tasks_Billing!V577</f>
        <v>16</v>
      </c>
      <c r="W577" s="48">
        <f>[1]All_Tasks_Billing!W577</f>
        <v>150</v>
      </c>
      <c r="X577">
        <f>[1]All_Tasks_Billing!X577</f>
        <v>24331.724999999999</v>
      </c>
      <c r="Y577">
        <f>[1]All_Tasks_Billing!Y577</f>
        <v>1</v>
      </c>
      <c r="Z577" s="49">
        <f>[1]All_Tasks_Billing!Z577</f>
        <v>0</v>
      </c>
      <c r="AA577" s="45" t="str">
        <f>[1]All_Tasks_Billing!AA577</f>
        <v/>
      </c>
      <c r="AB577" t="str">
        <f>[1]All_Tasks_Billing!AB577</f>
        <v/>
      </c>
      <c r="AC577" s="48">
        <f>[1]All_Tasks_Billing!AC577</f>
        <v>0</v>
      </c>
      <c r="AD577" s="48">
        <f>[1]All_Tasks_Billing!AD577</f>
        <v>0</v>
      </c>
      <c r="AE577" s="48">
        <f>[1]All_Tasks_Billing!AE577</f>
        <v>0</v>
      </c>
      <c r="AF577" s="48">
        <f>[1]All_Tasks_Billing!AF577</f>
        <v>0</v>
      </c>
      <c r="AG577" s="48">
        <f>[1]All_Tasks_Billing!AG577</f>
        <v>0</v>
      </c>
      <c r="AH577" s="48">
        <f>[1]All_Tasks_Billing!AH577</f>
        <v>8.5999999999999993E-2</v>
      </c>
      <c r="AI577" s="48">
        <f>[1]All_Tasks_Billing!AI577</f>
        <v>0</v>
      </c>
      <c r="AJ577" s="48">
        <f>[1]All_Tasks_Billing!AJ577</f>
        <v>0</v>
      </c>
      <c r="AK577" s="48">
        <f>[1]All_Tasks_Billing!AK577</f>
        <v>0</v>
      </c>
      <c r="AL577" s="48">
        <f>[1]All_Tasks_Billing!AL577</f>
        <v>0</v>
      </c>
      <c r="AM577" s="48">
        <f>[1]All_Tasks_Billing!AM577</f>
        <v>0</v>
      </c>
      <c r="AN577" s="48">
        <f>[1]All_Tasks_Billing!AN577</f>
        <v>0</v>
      </c>
      <c r="AO577" s="48">
        <f>[1]All_Tasks_Billing!AO577</f>
        <v>0</v>
      </c>
      <c r="AP577" s="48">
        <f>[1]All_Tasks_Billing!AP577</f>
        <v>8.5999999999999993E-2</v>
      </c>
      <c r="AQ577" s="48">
        <f>[1]All_Tasks_Billing!AQ577</f>
        <v>0</v>
      </c>
      <c r="AR577" s="48">
        <f>[1]All_Tasks_Billing!AR577</f>
        <v>0</v>
      </c>
      <c r="AS577" s="48">
        <f>[1]All_Tasks_Billing!AS577</f>
        <v>0</v>
      </c>
      <c r="AT577" s="48">
        <f>[1]All_Tasks_Billing!AT577</f>
        <v>0</v>
      </c>
      <c r="AU577" s="50" t="str">
        <f t="shared" si="144"/>
        <v/>
      </c>
      <c r="AV577" s="50" t="str">
        <f t="shared" si="145"/>
        <v/>
      </c>
      <c r="AW577" s="50" t="str">
        <f t="shared" si="146"/>
        <v/>
      </c>
      <c r="AX577" s="50" t="str">
        <f t="shared" ca="1" si="147"/>
        <v>Not Completed</v>
      </c>
      <c r="AY577" s="50" t="str">
        <f t="shared" ca="1" si="148"/>
        <v>Not Completed</v>
      </c>
      <c r="AZ577" s="50" t="str">
        <f t="shared" ca="1" si="149"/>
        <v>Not Completed</v>
      </c>
      <c r="BA577" s="48">
        <f t="shared" si="150"/>
        <v>0</v>
      </c>
      <c r="BB577" s="45" t="str">
        <f t="shared" si="151"/>
        <v/>
      </c>
      <c r="BC577" s="50" t="str">
        <f t="shared" si="152"/>
        <v/>
      </c>
      <c r="BD577" s="48">
        <f t="shared" si="153"/>
        <v>0</v>
      </c>
      <c r="BE577" s="50" t="str">
        <f t="shared" si="154"/>
        <v>Not Started</v>
      </c>
      <c r="BF577" s="51">
        <f t="shared" si="155"/>
        <v>1</v>
      </c>
      <c r="BG577" s="51">
        <f t="shared" si="156"/>
        <v>0</v>
      </c>
      <c r="BH577" s="50" t="str">
        <f t="shared" si="157"/>
        <v/>
      </c>
      <c r="BI577" s="50" t="str">
        <f t="shared" si="158"/>
        <v/>
      </c>
      <c r="BJ577" s="50" t="str">
        <f t="shared" si="159"/>
        <v/>
      </c>
      <c r="BK577" s="50" t="str">
        <f t="shared" si="160"/>
        <v xml:space="preserve">Not Started |  | </v>
      </c>
      <c r="BL577" s="49" t="str">
        <f t="shared" ca="1" si="161"/>
        <v/>
      </c>
    </row>
    <row r="578" spans="1:64" x14ac:dyDescent="0.25">
      <c r="A578" t="str">
        <f>[1]All_Tasks_Billing!A578</f>
        <v>LAS16.PPM11</v>
      </c>
      <c r="B578" t="str">
        <f>[1]All_Tasks_Billing!B578</f>
        <v>PPM</v>
      </c>
      <c r="C578" t="str">
        <f>[1]All_Tasks_Billing!C578</f>
        <v>11.2.13</v>
      </c>
      <c r="D578" t="str">
        <f>[1]All_Tasks_Billing!D578</f>
        <v>PDU</v>
      </c>
      <c r="E578" t="str">
        <f>[1]All_Tasks_Billing!E578</f>
        <v>Circuit Breakers -Secondary</v>
      </c>
      <c r="F578" t="str">
        <f>IF([1]All_Tasks_Billing!F578="","",[1]All_Tasks_Billing!F578)</f>
        <v>400AF / 400AT</v>
      </c>
      <c r="G578" t="str">
        <f>IF([1]All_Tasks_Billing!G578="","",[1]All_Tasks_Billing!G578)</f>
        <v/>
      </c>
      <c r="H578" s="45" t="str">
        <f>[1]All_Tasks_Billing!H578</f>
        <v/>
      </c>
      <c r="I578" t="str">
        <f>IF([1]All_Tasks_Billing!I578="","",[1]All_Tasks_Billing!I578)</f>
        <v/>
      </c>
      <c r="J578" t="str">
        <f>IF([1]All_Tasks_Billing!J578="","",[1]All_Tasks_Billing!J578)</f>
        <v/>
      </c>
      <c r="K578" t="b">
        <f>[1]All_Tasks_Billing!K578</f>
        <v>0</v>
      </c>
      <c r="L578" s="45" t="str">
        <f>[1]All_Tasks_Billing!L578</f>
        <v/>
      </c>
      <c r="M578" t="str">
        <f>[1]All_Tasks_Billing!M578</f>
        <v/>
      </c>
      <c r="N578" s="46">
        <f>IF([1]All_Tasks_Billing!N578="",0,[1]All_Tasks_Billing!N578)</f>
        <v>0</v>
      </c>
      <c r="O578" t="str">
        <f>[1]All_Tasks_Billing!O578</f>
        <v/>
      </c>
      <c r="P578" s="47">
        <f>IF([1]All_Tasks_Billing!P578="",0,[1]All_Tasks_Billing!P578)</f>
        <v>2</v>
      </c>
      <c r="Q578" s="47">
        <f>IF([1]All_Tasks_Billing!Q578="",0,[1]All_Tasks_Billing!Q578)</f>
        <v>2</v>
      </c>
      <c r="R578" s="47">
        <f>IF([1]All_Tasks_Billing!R578="",0,[1]All_Tasks_Billing!R578)</f>
        <v>2</v>
      </c>
      <c r="S578" t="str">
        <f>[1]All_Tasks_Billing!S578</f>
        <v/>
      </c>
      <c r="T578" t="str">
        <f>[1]All_Tasks_Billing!T578</f>
        <v/>
      </c>
      <c r="U578" t="str">
        <f>[1]All_Tasks_Billing!U578</f>
        <v/>
      </c>
      <c r="V578">
        <f>[1]All_Tasks_Billing!V578</f>
        <v>16</v>
      </c>
      <c r="W578" s="48">
        <f>[1]All_Tasks_Billing!W578</f>
        <v>150</v>
      </c>
      <c r="X578">
        <f>[1]All_Tasks_Billing!X578</f>
        <v>24331.724999999999</v>
      </c>
      <c r="Y578">
        <f>[1]All_Tasks_Billing!Y578</f>
        <v>1</v>
      </c>
      <c r="Z578" s="49">
        <f>[1]All_Tasks_Billing!Z578</f>
        <v>0</v>
      </c>
      <c r="AA578" s="45" t="str">
        <f>[1]All_Tasks_Billing!AA578</f>
        <v/>
      </c>
      <c r="AB578" t="str">
        <f>[1]All_Tasks_Billing!AB578</f>
        <v/>
      </c>
      <c r="AC578" s="48">
        <f>[1]All_Tasks_Billing!AC578</f>
        <v>0</v>
      </c>
      <c r="AD578" s="48">
        <f>[1]All_Tasks_Billing!AD578</f>
        <v>0</v>
      </c>
      <c r="AE578" s="48">
        <f>[1]All_Tasks_Billing!AE578</f>
        <v>0</v>
      </c>
      <c r="AF578" s="48">
        <f>[1]All_Tasks_Billing!AF578</f>
        <v>0</v>
      </c>
      <c r="AG578" s="48">
        <f>[1]All_Tasks_Billing!AG578</f>
        <v>0</v>
      </c>
      <c r="AH578" s="48">
        <f>[1]All_Tasks_Billing!AH578</f>
        <v>8.5999999999999993E-2</v>
      </c>
      <c r="AI578" s="48">
        <f>[1]All_Tasks_Billing!AI578</f>
        <v>0</v>
      </c>
      <c r="AJ578" s="48">
        <f>[1]All_Tasks_Billing!AJ578</f>
        <v>0</v>
      </c>
      <c r="AK578" s="48">
        <f>[1]All_Tasks_Billing!AK578</f>
        <v>0</v>
      </c>
      <c r="AL578" s="48">
        <f>[1]All_Tasks_Billing!AL578</f>
        <v>0</v>
      </c>
      <c r="AM578" s="48">
        <f>[1]All_Tasks_Billing!AM578</f>
        <v>0</v>
      </c>
      <c r="AN578" s="48">
        <f>[1]All_Tasks_Billing!AN578</f>
        <v>0</v>
      </c>
      <c r="AO578" s="48">
        <f>[1]All_Tasks_Billing!AO578</f>
        <v>0</v>
      </c>
      <c r="AP578" s="48">
        <f>[1]All_Tasks_Billing!AP578</f>
        <v>8.5999999999999993E-2</v>
      </c>
      <c r="AQ578" s="48">
        <f>[1]All_Tasks_Billing!AQ578</f>
        <v>0</v>
      </c>
      <c r="AR578" s="48">
        <f>[1]All_Tasks_Billing!AR578</f>
        <v>0</v>
      </c>
      <c r="AS578" s="48">
        <f>[1]All_Tasks_Billing!AS578</f>
        <v>0</v>
      </c>
      <c r="AT578" s="48">
        <f>[1]All_Tasks_Billing!AT578</f>
        <v>0</v>
      </c>
      <c r="AU578" s="50" t="str">
        <f t="shared" ref="AU578:AU641" si="162">IF(L578="","",TEXT(L578,"MMM-yyyy"))</f>
        <v/>
      </c>
      <c r="AV578" s="50" t="str">
        <f t="shared" ref="AV578:AV641" si="163">IF(L578="","","Q"&amp;ROUNDUP(MONTH(L578)/3,0)&amp;"-"&amp;YEAR(L578))</f>
        <v/>
      </c>
      <c r="AW578" s="50" t="str">
        <f t="shared" ref="AW578:AW641" si="164">IF(L578="","",YEAR(L578))</f>
        <v/>
      </c>
      <c r="AX578" s="50" t="str">
        <f t="shared" ref="AX578:AX641" ca="1" si="165">IF(L578="","Not Completed",IF(L578&gt;=TODAY()-7,"This Week",IF(L578&gt;=TODAY()-14,"Last Week",IF(L578&gt;=TODAY()-30,"Last 30 Days","Older"))))</f>
        <v>Not Completed</v>
      </c>
      <c r="AY578" s="50" t="str">
        <f t="shared" ref="AY578:AY641" ca="1" si="166">IF(L578="","Not Completed",IF(MONTH(L578)=MONTH(TODAY()),"This Month",IF(MONTH(L578)=MONTH(TODAY())-1,"Last Month",IF(L578&gt;=DATE(YEAR(TODAY()),1,1),"This Year","Prior Year"))))</f>
        <v>Not Completed</v>
      </c>
      <c r="AZ578" s="50" t="str">
        <f t="shared" ref="AZ578:AZ641" ca="1" si="167">IF(L578="","Not Completed",IF(ROUNDUP(MONTH(L578)/3,0)=ROUNDUP(MONTH(TODAY())/3,0),"This Quarter",IF(ROUNDUP(MONTH(L578)/3,0)=ROUNDUP(MONTH(TODAY())/3,0)-1,"Last Quarter",IF(YEAR(L578)=YEAR(TODAY()),"Earlier This Year","Prior Year"))))</f>
        <v>Not Completed</v>
      </c>
      <c r="BA578" s="48">
        <f t="shared" ref="BA578:BA641" si="168">IF(Z578=1,AT578,0)</f>
        <v>0</v>
      </c>
      <c r="BB578" s="45" t="str">
        <f t="shared" ref="BB578:BB641" si="169">IF(AA578="","",AA578)</f>
        <v/>
      </c>
      <c r="BC578" s="50" t="str">
        <f t="shared" ref="BC578:BC641" si="170">IF(AA578="","",TEXT(AA578,"MMM-yyyy"))</f>
        <v/>
      </c>
      <c r="BD578" s="48">
        <f t="shared" ref="BD578:BD641" si="171">IF(P578=0,0,AT578/P578)</f>
        <v>0</v>
      </c>
      <c r="BE578" s="50" t="str">
        <f t="shared" ref="BE578:BE641" si="172">IF(Z578=1,"Completed",IF(N578&gt;0,"In Progress","Not Started"))</f>
        <v>Not Started</v>
      </c>
      <c r="BF578" s="51">
        <f t="shared" ref="BF578:BF641" si="173">IF(P578=0,0,R578/P578)</f>
        <v>1</v>
      </c>
      <c r="BG578" s="51">
        <f t="shared" ref="BG578:BG641" si="174">N578</f>
        <v>0</v>
      </c>
      <c r="BH578" s="50" t="str">
        <f t="shared" ref="BH578:BH641" si="175">IF(S578="","",S578&amp;" - "&amp;U578)</f>
        <v/>
      </c>
      <c r="BI578" s="50" t="str">
        <f t="shared" ref="BI578:BI641" si="176">IF(S578="","",S578&amp;" - "&amp;T578)</f>
        <v/>
      </c>
      <c r="BJ578" s="50" t="str">
        <f t="shared" ref="BJ578:BJ641" si="177">IF(U578="","",U578&amp;" - "&amp;T578)</f>
        <v/>
      </c>
      <c r="BK578" s="50" t="str">
        <f t="shared" ref="BK578:BK641" si="178">BE578&amp;" | "&amp;S578&amp;" | "&amp;U578</f>
        <v xml:space="preserve">Not Started |  | </v>
      </c>
      <c r="BL578" s="49" t="str">
        <f t="shared" ref="BL578:BL641" ca="1" si="179">IF(L578="","",TODAY()-L578)</f>
        <v/>
      </c>
    </row>
    <row r="579" spans="1:64" x14ac:dyDescent="0.25">
      <c r="A579" t="str">
        <f>[1]All_Tasks_Billing!A579</f>
        <v>LAS16.PPM11</v>
      </c>
      <c r="B579" t="str">
        <f>[1]All_Tasks_Billing!B579</f>
        <v>PPM</v>
      </c>
      <c r="C579" t="str">
        <f>[1]All_Tasks_Billing!C579</f>
        <v>11.2.14</v>
      </c>
      <c r="D579" t="str">
        <f>[1]All_Tasks_Billing!D579</f>
        <v>PDU</v>
      </c>
      <c r="E579" t="str">
        <f>[1]All_Tasks_Billing!E579</f>
        <v>Circuit Breakers -Secondary</v>
      </c>
      <c r="F579" t="str">
        <f>IF([1]All_Tasks_Billing!F579="","",[1]All_Tasks_Billing!F579)</f>
        <v>400AF / 400AT</v>
      </c>
      <c r="G579" t="str">
        <f>IF([1]All_Tasks_Billing!G579="","",[1]All_Tasks_Billing!G579)</f>
        <v/>
      </c>
      <c r="H579" s="45" t="str">
        <f>[1]All_Tasks_Billing!H579</f>
        <v/>
      </c>
      <c r="I579" t="str">
        <f>IF([1]All_Tasks_Billing!I579="","",[1]All_Tasks_Billing!I579)</f>
        <v/>
      </c>
      <c r="J579" t="str">
        <f>IF([1]All_Tasks_Billing!J579="","",[1]All_Tasks_Billing!J579)</f>
        <v/>
      </c>
      <c r="K579" t="b">
        <f>[1]All_Tasks_Billing!K579</f>
        <v>0</v>
      </c>
      <c r="L579" s="45" t="str">
        <f>[1]All_Tasks_Billing!L579</f>
        <v/>
      </c>
      <c r="M579" t="str">
        <f>[1]All_Tasks_Billing!M579</f>
        <v/>
      </c>
      <c r="N579" s="46">
        <f>IF([1]All_Tasks_Billing!N579="",0,[1]All_Tasks_Billing!N579)</f>
        <v>0</v>
      </c>
      <c r="O579" t="str">
        <f>[1]All_Tasks_Billing!O579</f>
        <v/>
      </c>
      <c r="P579" s="47">
        <f>IF([1]All_Tasks_Billing!P579="",0,[1]All_Tasks_Billing!P579)</f>
        <v>2</v>
      </c>
      <c r="Q579" s="47">
        <f>IF([1]All_Tasks_Billing!Q579="",0,[1]All_Tasks_Billing!Q579)</f>
        <v>2</v>
      </c>
      <c r="R579" s="47">
        <f>IF([1]All_Tasks_Billing!R579="",0,[1]All_Tasks_Billing!R579)</f>
        <v>2</v>
      </c>
      <c r="S579" t="str">
        <f>[1]All_Tasks_Billing!S579</f>
        <v/>
      </c>
      <c r="T579" t="str">
        <f>[1]All_Tasks_Billing!T579</f>
        <v/>
      </c>
      <c r="U579" t="str">
        <f>[1]All_Tasks_Billing!U579</f>
        <v/>
      </c>
      <c r="V579">
        <f>[1]All_Tasks_Billing!V579</f>
        <v>16</v>
      </c>
      <c r="W579" s="48">
        <f>[1]All_Tasks_Billing!W579</f>
        <v>150</v>
      </c>
      <c r="X579">
        <f>[1]All_Tasks_Billing!X579</f>
        <v>24331.724999999999</v>
      </c>
      <c r="Y579">
        <f>[1]All_Tasks_Billing!Y579</f>
        <v>1</v>
      </c>
      <c r="Z579" s="49">
        <f>[1]All_Tasks_Billing!Z579</f>
        <v>0</v>
      </c>
      <c r="AA579" s="45" t="str">
        <f>[1]All_Tasks_Billing!AA579</f>
        <v/>
      </c>
      <c r="AB579" t="str">
        <f>[1]All_Tasks_Billing!AB579</f>
        <v/>
      </c>
      <c r="AC579" s="48">
        <f>[1]All_Tasks_Billing!AC579</f>
        <v>0</v>
      </c>
      <c r="AD579" s="48">
        <f>[1]All_Tasks_Billing!AD579</f>
        <v>0</v>
      </c>
      <c r="AE579" s="48">
        <f>[1]All_Tasks_Billing!AE579</f>
        <v>0</v>
      </c>
      <c r="AF579" s="48">
        <f>[1]All_Tasks_Billing!AF579</f>
        <v>0</v>
      </c>
      <c r="AG579" s="48">
        <f>[1]All_Tasks_Billing!AG579</f>
        <v>0</v>
      </c>
      <c r="AH579" s="48">
        <f>[1]All_Tasks_Billing!AH579</f>
        <v>8.5999999999999993E-2</v>
      </c>
      <c r="AI579" s="48">
        <f>[1]All_Tasks_Billing!AI579</f>
        <v>0</v>
      </c>
      <c r="AJ579" s="48">
        <f>[1]All_Tasks_Billing!AJ579</f>
        <v>0</v>
      </c>
      <c r="AK579" s="48">
        <f>[1]All_Tasks_Billing!AK579</f>
        <v>0</v>
      </c>
      <c r="AL579" s="48">
        <f>[1]All_Tasks_Billing!AL579</f>
        <v>0</v>
      </c>
      <c r="AM579" s="48">
        <f>[1]All_Tasks_Billing!AM579</f>
        <v>0</v>
      </c>
      <c r="AN579" s="48">
        <f>[1]All_Tasks_Billing!AN579</f>
        <v>0</v>
      </c>
      <c r="AO579" s="48">
        <f>[1]All_Tasks_Billing!AO579</f>
        <v>0</v>
      </c>
      <c r="AP579" s="48">
        <f>[1]All_Tasks_Billing!AP579</f>
        <v>8.5999999999999993E-2</v>
      </c>
      <c r="AQ579" s="48">
        <f>[1]All_Tasks_Billing!AQ579</f>
        <v>0</v>
      </c>
      <c r="AR579" s="48">
        <f>[1]All_Tasks_Billing!AR579</f>
        <v>0</v>
      </c>
      <c r="AS579" s="48">
        <f>[1]All_Tasks_Billing!AS579</f>
        <v>0</v>
      </c>
      <c r="AT579" s="48">
        <f>[1]All_Tasks_Billing!AT579</f>
        <v>0</v>
      </c>
      <c r="AU579" s="50" t="str">
        <f t="shared" si="162"/>
        <v/>
      </c>
      <c r="AV579" s="50" t="str">
        <f t="shared" si="163"/>
        <v/>
      </c>
      <c r="AW579" s="50" t="str">
        <f t="shared" si="164"/>
        <v/>
      </c>
      <c r="AX579" s="50" t="str">
        <f t="shared" ca="1" si="165"/>
        <v>Not Completed</v>
      </c>
      <c r="AY579" s="50" t="str">
        <f t="shared" ca="1" si="166"/>
        <v>Not Completed</v>
      </c>
      <c r="AZ579" s="50" t="str">
        <f t="shared" ca="1" si="167"/>
        <v>Not Completed</v>
      </c>
      <c r="BA579" s="48">
        <f t="shared" si="168"/>
        <v>0</v>
      </c>
      <c r="BB579" s="45" t="str">
        <f t="shared" si="169"/>
        <v/>
      </c>
      <c r="BC579" s="50" t="str">
        <f t="shared" si="170"/>
        <v/>
      </c>
      <c r="BD579" s="48">
        <f t="shared" si="171"/>
        <v>0</v>
      </c>
      <c r="BE579" s="50" t="str">
        <f t="shared" si="172"/>
        <v>Not Started</v>
      </c>
      <c r="BF579" s="51">
        <f t="shared" si="173"/>
        <v>1</v>
      </c>
      <c r="BG579" s="51">
        <f t="shared" si="174"/>
        <v>0</v>
      </c>
      <c r="BH579" s="50" t="str">
        <f t="shared" si="175"/>
        <v/>
      </c>
      <c r="BI579" s="50" t="str">
        <f t="shared" si="176"/>
        <v/>
      </c>
      <c r="BJ579" s="50" t="str">
        <f t="shared" si="177"/>
        <v/>
      </c>
      <c r="BK579" s="50" t="str">
        <f t="shared" si="178"/>
        <v xml:space="preserve">Not Started |  | </v>
      </c>
      <c r="BL579" s="49" t="str">
        <f t="shared" ca="1" si="179"/>
        <v/>
      </c>
    </row>
    <row r="580" spans="1:64" x14ac:dyDescent="0.25">
      <c r="A580" t="str">
        <f>[1]All_Tasks_Billing!A580</f>
        <v>LAS16.PPM11</v>
      </c>
      <c r="B580" t="str">
        <f>[1]All_Tasks_Billing!B580</f>
        <v>PPM</v>
      </c>
      <c r="C580" t="str">
        <f>[1]All_Tasks_Billing!C580</f>
        <v>11.2.15</v>
      </c>
      <c r="D580" t="str">
        <f>[1]All_Tasks_Billing!D580</f>
        <v>PDU</v>
      </c>
      <c r="E580" t="str">
        <f>[1]All_Tasks_Billing!E580</f>
        <v>Circuit Breakers -Secondary</v>
      </c>
      <c r="F580" t="str">
        <f>IF([1]All_Tasks_Billing!F580="","",[1]All_Tasks_Billing!F580)</f>
        <v>400AF / 400AT</v>
      </c>
      <c r="G580" t="str">
        <f>IF([1]All_Tasks_Billing!G580="","",[1]All_Tasks_Billing!G580)</f>
        <v/>
      </c>
      <c r="H580" s="45" t="str">
        <f>[1]All_Tasks_Billing!H580</f>
        <v/>
      </c>
      <c r="I580" t="str">
        <f>IF([1]All_Tasks_Billing!I580="","",[1]All_Tasks_Billing!I580)</f>
        <v/>
      </c>
      <c r="J580" t="str">
        <f>IF([1]All_Tasks_Billing!J580="","",[1]All_Tasks_Billing!J580)</f>
        <v/>
      </c>
      <c r="K580" t="b">
        <f>[1]All_Tasks_Billing!K580</f>
        <v>0</v>
      </c>
      <c r="L580" s="45" t="str">
        <f>[1]All_Tasks_Billing!L580</f>
        <v/>
      </c>
      <c r="M580" t="str">
        <f>[1]All_Tasks_Billing!M580</f>
        <v/>
      </c>
      <c r="N580" s="46">
        <f>IF([1]All_Tasks_Billing!N580="",0,[1]All_Tasks_Billing!N580)</f>
        <v>0</v>
      </c>
      <c r="O580" t="str">
        <f>[1]All_Tasks_Billing!O580</f>
        <v/>
      </c>
      <c r="P580" s="47">
        <f>IF([1]All_Tasks_Billing!P580="",0,[1]All_Tasks_Billing!P580)</f>
        <v>2</v>
      </c>
      <c r="Q580" s="47">
        <f>IF([1]All_Tasks_Billing!Q580="",0,[1]All_Tasks_Billing!Q580)</f>
        <v>2</v>
      </c>
      <c r="R580" s="47">
        <f>IF([1]All_Tasks_Billing!R580="",0,[1]All_Tasks_Billing!R580)</f>
        <v>2</v>
      </c>
      <c r="S580" t="str">
        <f>[1]All_Tasks_Billing!S580</f>
        <v/>
      </c>
      <c r="T580" t="str">
        <f>[1]All_Tasks_Billing!T580</f>
        <v/>
      </c>
      <c r="U580" t="str">
        <f>[1]All_Tasks_Billing!U580</f>
        <v/>
      </c>
      <c r="V580">
        <f>[1]All_Tasks_Billing!V580</f>
        <v>16</v>
      </c>
      <c r="W580" s="48">
        <f>[1]All_Tasks_Billing!W580</f>
        <v>150</v>
      </c>
      <c r="X580">
        <f>[1]All_Tasks_Billing!X580</f>
        <v>24331.724999999999</v>
      </c>
      <c r="Y580">
        <f>[1]All_Tasks_Billing!Y580</f>
        <v>1</v>
      </c>
      <c r="Z580" s="49">
        <f>[1]All_Tasks_Billing!Z580</f>
        <v>0</v>
      </c>
      <c r="AA580" s="45" t="str">
        <f>[1]All_Tasks_Billing!AA580</f>
        <v/>
      </c>
      <c r="AB580" t="str">
        <f>[1]All_Tasks_Billing!AB580</f>
        <v/>
      </c>
      <c r="AC580" s="48">
        <f>[1]All_Tasks_Billing!AC580</f>
        <v>0</v>
      </c>
      <c r="AD580" s="48">
        <f>[1]All_Tasks_Billing!AD580</f>
        <v>0</v>
      </c>
      <c r="AE580" s="48">
        <f>[1]All_Tasks_Billing!AE580</f>
        <v>0</v>
      </c>
      <c r="AF580" s="48">
        <f>[1]All_Tasks_Billing!AF580</f>
        <v>0</v>
      </c>
      <c r="AG580" s="48">
        <f>[1]All_Tasks_Billing!AG580</f>
        <v>0</v>
      </c>
      <c r="AH580" s="48">
        <f>[1]All_Tasks_Billing!AH580</f>
        <v>8.5999999999999993E-2</v>
      </c>
      <c r="AI580" s="48">
        <f>[1]All_Tasks_Billing!AI580</f>
        <v>0</v>
      </c>
      <c r="AJ580" s="48">
        <f>[1]All_Tasks_Billing!AJ580</f>
        <v>0</v>
      </c>
      <c r="AK580" s="48">
        <f>[1]All_Tasks_Billing!AK580</f>
        <v>0</v>
      </c>
      <c r="AL580" s="48">
        <f>[1]All_Tasks_Billing!AL580</f>
        <v>0</v>
      </c>
      <c r="AM580" s="48">
        <f>[1]All_Tasks_Billing!AM580</f>
        <v>0</v>
      </c>
      <c r="AN580" s="48">
        <f>[1]All_Tasks_Billing!AN580</f>
        <v>0</v>
      </c>
      <c r="AO580" s="48">
        <f>[1]All_Tasks_Billing!AO580</f>
        <v>0</v>
      </c>
      <c r="AP580" s="48">
        <f>[1]All_Tasks_Billing!AP580</f>
        <v>8.5999999999999993E-2</v>
      </c>
      <c r="AQ580" s="48">
        <f>[1]All_Tasks_Billing!AQ580</f>
        <v>0</v>
      </c>
      <c r="AR580" s="48">
        <f>[1]All_Tasks_Billing!AR580</f>
        <v>0</v>
      </c>
      <c r="AS580" s="48">
        <f>[1]All_Tasks_Billing!AS580</f>
        <v>0</v>
      </c>
      <c r="AT580" s="48">
        <f>[1]All_Tasks_Billing!AT580</f>
        <v>0</v>
      </c>
      <c r="AU580" s="50" t="str">
        <f t="shared" si="162"/>
        <v/>
      </c>
      <c r="AV580" s="50" t="str">
        <f t="shared" si="163"/>
        <v/>
      </c>
      <c r="AW580" s="50" t="str">
        <f t="shared" si="164"/>
        <v/>
      </c>
      <c r="AX580" s="50" t="str">
        <f t="shared" ca="1" si="165"/>
        <v>Not Completed</v>
      </c>
      <c r="AY580" s="50" t="str">
        <f t="shared" ca="1" si="166"/>
        <v>Not Completed</v>
      </c>
      <c r="AZ580" s="50" t="str">
        <f t="shared" ca="1" si="167"/>
        <v>Not Completed</v>
      </c>
      <c r="BA580" s="48">
        <f t="shared" si="168"/>
        <v>0</v>
      </c>
      <c r="BB580" s="45" t="str">
        <f t="shared" si="169"/>
        <v/>
      </c>
      <c r="BC580" s="50" t="str">
        <f t="shared" si="170"/>
        <v/>
      </c>
      <c r="BD580" s="48">
        <f t="shared" si="171"/>
        <v>0</v>
      </c>
      <c r="BE580" s="50" t="str">
        <f t="shared" si="172"/>
        <v>Not Started</v>
      </c>
      <c r="BF580" s="51">
        <f t="shared" si="173"/>
        <v>1</v>
      </c>
      <c r="BG580" s="51">
        <f t="shared" si="174"/>
        <v>0</v>
      </c>
      <c r="BH580" s="50" t="str">
        <f t="shared" si="175"/>
        <v/>
      </c>
      <c r="BI580" s="50" t="str">
        <f t="shared" si="176"/>
        <v/>
      </c>
      <c r="BJ580" s="50" t="str">
        <f t="shared" si="177"/>
        <v/>
      </c>
      <c r="BK580" s="50" t="str">
        <f t="shared" si="178"/>
        <v xml:space="preserve">Not Started |  | </v>
      </c>
      <c r="BL580" s="49" t="str">
        <f t="shared" ca="1" si="179"/>
        <v/>
      </c>
    </row>
    <row r="581" spans="1:64" x14ac:dyDescent="0.25">
      <c r="A581" t="str">
        <f>[1]All_Tasks_Billing!A581</f>
        <v>LAS16.PPM11</v>
      </c>
      <c r="B581" t="str">
        <f>[1]All_Tasks_Billing!B581</f>
        <v>PPM</v>
      </c>
      <c r="C581" t="str">
        <f>[1]All_Tasks_Billing!C581</f>
        <v>11.2.16</v>
      </c>
      <c r="D581" t="str">
        <f>[1]All_Tasks_Billing!D581</f>
        <v>PDU</v>
      </c>
      <c r="E581" t="str">
        <f>[1]All_Tasks_Billing!E581</f>
        <v>Circuit Breakers -Secondary</v>
      </c>
      <c r="F581" t="str">
        <f>IF([1]All_Tasks_Billing!F581="","",[1]All_Tasks_Billing!F581)</f>
        <v>400AF / 400AT</v>
      </c>
      <c r="G581" t="str">
        <f>IF([1]All_Tasks_Billing!G581="","",[1]All_Tasks_Billing!G581)</f>
        <v/>
      </c>
      <c r="H581" s="45" t="str">
        <f>[1]All_Tasks_Billing!H581</f>
        <v/>
      </c>
      <c r="I581" t="str">
        <f>IF([1]All_Tasks_Billing!I581="","",[1]All_Tasks_Billing!I581)</f>
        <v/>
      </c>
      <c r="J581" t="str">
        <f>IF([1]All_Tasks_Billing!J581="","",[1]All_Tasks_Billing!J581)</f>
        <v/>
      </c>
      <c r="K581" t="b">
        <f>[1]All_Tasks_Billing!K581</f>
        <v>0</v>
      </c>
      <c r="L581" s="45" t="str">
        <f>[1]All_Tasks_Billing!L581</f>
        <v/>
      </c>
      <c r="M581" t="str">
        <f>[1]All_Tasks_Billing!M581</f>
        <v/>
      </c>
      <c r="N581" s="46">
        <f>IF([1]All_Tasks_Billing!N581="",0,[1]All_Tasks_Billing!N581)</f>
        <v>0</v>
      </c>
      <c r="O581" t="str">
        <f>[1]All_Tasks_Billing!O581</f>
        <v/>
      </c>
      <c r="P581" s="47">
        <f>IF([1]All_Tasks_Billing!P581="",0,[1]All_Tasks_Billing!P581)</f>
        <v>2</v>
      </c>
      <c r="Q581" s="47">
        <f>IF([1]All_Tasks_Billing!Q581="",0,[1]All_Tasks_Billing!Q581)</f>
        <v>2</v>
      </c>
      <c r="R581" s="47">
        <f>IF([1]All_Tasks_Billing!R581="",0,[1]All_Tasks_Billing!R581)</f>
        <v>2</v>
      </c>
      <c r="S581" t="str">
        <f>[1]All_Tasks_Billing!S581</f>
        <v/>
      </c>
      <c r="T581" t="str">
        <f>[1]All_Tasks_Billing!T581</f>
        <v/>
      </c>
      <c r="U581" t="str">
        <f>[1]All_Tasks_Billing!U581</f>
        <v/>
      </c>
      <c r="V581">
        <f>[1]All_Tasks_Billing!V581</f>
        <v>16</v>
      </c>
      <c r="W581" s="48">
        <f>[1]All_Tasks_Billing!W581</f>
        <v>150</v>
      </c>
      <c r="X581">
        <f>[1]All_Tasks_Billing!X581</f>
        <v>24331.724999999999</v>
      </c>
      <c r="Y581">
        <f>[1]All_Tasks_Billing!Y581</f>
        <v>1</v>
      </c>
      <c r="Z581" s="49">
        <f>[1]All_Tasks_Billing!Z581</f>
        <v>0</v>
      </c>
      <c r="AA581" s="45" t="str">
        <f>[1]All_Tasks_Billing!AA581</f>
        <v/>
      </c>
      <c r="AB581" t="str">
        <f>[1]All_Tasks_Billing!AB581</f>
        <v/>
      </c>
      <c r="AC581" s="48">
        <f>[1]All_Tasks_Billing!AC581</f>
        <v>0</v>
      </c>
      <c r="AD581" s="48">
        <f>[1]All_Tasks_Billing!AD581</f>
        <v>0</v>
      </c>
      <c r="AE581" s="48">
        <f>[1]All_Tasks_Billing!AE581</f>
        <v>0</v>
      </c>
      <c r="AF581" s="48">
        <f>[1]All_Tasks_Billing!AF581</f>
        <v>0</v>
      </c>
      <c r="AG581" s="48">
        <f>[1]All_Tasks_Billing!AG581</f>
        <v>0</v>
      </c>
      <c r="AH581" s="48">
        <f>[1]All_Tasks_Billing!AH581</f>
        <v>8.5999999999999993E-2</v>
      </c>
      <c r="AI581" s="48">
        <f>[1]All_Tasks_Billing!AI581</f>
        <v>0</v>
      </c>
      <c r="AJ581" s="48">
        <f>[1]All_Tasks_Billing!AJ581</f>
        <v>0</v>
      </c>
      <c r="AK581" s="48">
        <f>[1]All_Tasks_Billing!AK581</f>
        <v>0</v>
      </c>
      <c r="AL581" s="48">
        <f>[1]All_Tasks_Billing!AL581</f>
        <v>0</v>
      </c>
      <c r="AM581" s="48">
        <f>[1]All_Tasks_Billing!AM581</f>
        <v>0</v>
      </c>
      <c r="AN581" s="48">
        <f>[1]All_Tasks_Billing!AN581</f>
        <v>0</v>
      </c>
      <c r="AO581" s="48">
        <f>[1]All_Tasks_Billing!AO581</f>
        <v>0</v>
      </c>
      <c r="AP581" s="48">
        <f>[1]All_Tasks_Billing!AP581</f>
        <v>8.5999999999999993E-2</v>
      </c>
      <c r="AQ581" s="48">
        <f>[1]All_Tasks_Billing!AQ581</f>
        <v>0</v>
      </c>
      <c r="AR581" s="48">
        <f>[1]All_Tasks_Billing!AR581</f>
        <v>0</v>
      </c>
      <c r="AS581" s="48">
        <f>[1]All_Tasks_Billing!AS581</f>
        <v>0</v>
      </c>
      <c r="AT581" s="48">
        <f>[1]All_Tasks_Billing!AT581</f>
        <v>0</v>
      </c>
      <c r="AU581" s="50" t="str">
        <f t="shared" si="162"/>
        <v/>
      </c>
      <c r="AV581" s="50" t="str">
        <f t="shared" si="163"/>
        <v/>
      </c>
      <c r="AW581" s="50" t="str">
        <f t="shared" si="164"/>
        <v/>
      </c>
      <c r="AX581" s="50" t="str">
        <f t="shared" ca="1" si="165"/>
        <v>Not Completed</v>
      </c>
      <c r="AY581" s="50" t="str">
        <f t="shared" ca="1" si="166"/>
        <v>Not Completed</v>
      </c>
      <c r="AZ581" s="50" t="str">
        <f t="shared" ca="1" si="167"/>
        <v>Not Completed</v>
      </c>
      <c r="BA581" s="48">
        <f t="shared" si="168"/>
        <v>0</v>
      </c>
      <c r="BB581" s="45" t="str">
        <f t="shared" si="169"/>
        <v/>
      </c>
      <c r="BC581" s="50" t="str">
        <f t="shared" si="170"/>
        <v/>
      </c>
      <c r="BD581" s="48">
        <f t="shared" si="171"/>
        <v>0</v>
      </c>
      <c r="BE581" s="50" t="str">
        <f t="shared" si="172"/>
        <v>Not Started</v>
      </c>
      <c r="BF581" s="51">
        <f t="shared" si="173"/>
        <v>1</v>
      </c>
      <c r="BG581" s="51">
        <f t="shared" si="174"/>
        <v>0</v>
      </c>
      <c r="BH581" s="50" t="str">
        <f t="shared" si="175"/>
        <v/>
      </c>
      <c r="BI581" s="50" t="str">
        <f t="shared" si="176"/>
        <v/>
      </c>
      <c r="BJ581" s="50" t="str">
        <f t="shared" si="177"/>
        <v/>
      </c>
      <c r="BK581" s="50" t="str">
        <f t="shared" si="178"/>
        <v xml:space="preserve">Not Started |  | </v>
      </c>
      <c r="BL581" s="49" t="str">
        <f t="shared" ca="1" si="179"/>
        <v/>
      </c>
    </row>
    <row r="582" spans="1:64" x14ac:dyDescent="0.25">
      <c r="A582" t="str">
        <f>[1]All_Tasks_Billing!A582</f>
        <v>LAS16.PPM11</v>
      </c>
      <c r="B582" t="str">
        <f>[1]All_Tasks_Billing!B582</f>
        <v>PPM</v>
      </c>
      <c r="C582" t="str">
        <f>[1]All_Tasks_Billing!C582</f>
        <v>11.2.17</v>
      </c>
      <c r="D582" t="str">
        <f>[1]All_Tasks_Billing!D582</f>
        <v>PDU</v>
      </c>
      <c r="E582" t="str">
        <f>[1]All_Tasks_Billing!E582</f>
        <v>Circuit Breakers -Secondary</v>
      </c>
      <c r="F582" t="str">
        <f>IF([1]All_Tasks_Billing!F582="","",[1]All_Tasks_Billing!F582)</f>
        <v>400AF / 400AT</v>
      </c>
      <c r="G582" t="str">
        <f>IF([1]All_Tasks_Billing!G582="","",[1]All_Tasks_Billing!G582)</f>
        <v/>
      </c>
      <c r="H582" s="45" t="str">
        <f>[1]All_Tasks_Billing!H582</f>
        <v/>
      </c>
      <c r="I582" t="str">
        <f>IF([1]All_Tasks_Billing!I582="","",[1]All_Tasks_Billing!I582)</f>
        <v/>
      </c>
      <c r="J582" t="str">
        <f>IF([1]All_Tasks_Billing!J582="","",[1]All_Tasks_Billing!J582)</f>
        <v/>
      </c>
      <c r="K582" t="b">
        <f>[1]All_Tasks_Billing!K582</f>
        <v>0</v>
      </c>
      <c r="L582" s="45" t="str">
        <f>[1]All_Tasks_Billing!L582</f>
        <v/>
      </c>
      <c r="M582" t="str">
        <f>[1]All_Tasks_Billing!M582</f>
        <v/>
      </c>
      <c r="N582" s="46">
        <f>IF([1]All_Tasks_Billing!N582="",0,[1]All_Tasks_Billing!N582)</f>
        <v>0</v>
      </c>
      <c r="O582" t="str">
        <f>[1]All_Tasks_Billing!O582</f>
        <v/>
      </c>
      <c r="P582" s="47">
        <f>IF([1]All_Tasks_Billing!P582="",0,[1]All_Tasks_Billing!P582)</f>
        <v>2</v>
      </c>
      <c r="Q582" s="47">
        <f>IF([1]All_Tasks_Billing!Q582="",0,[1]All_Tasks_Billing!Q582)</f>
        <v>2</v>
      </c>
      <c r="R582" s="47">
        <f>IF([1]All_Tasks_Billing!R582="",0,[1]All_Tasks_Billing!R582)</f>
        <v>2</v>
      </c>
      <c r="S582" t="str">
        <f>[1]All_Tasks_Billing!S582</f>
        <v/>
      </c>
      <c r="T582" t="str">
        <f>[1]All_Tasks_Billing!T582</f>
        <v/>
      </c>
      <c r="U582" t="str">
        <f>[1]All_Tasks_Billing!U582</f>
        <v/>
      </c>
      <c r="V582">
        <f>[1]All_Tasks_Billing!V582</f>
        <v>16</v>
      </c>
      <c r="W582" s="48">
        <f>[1]All_Tasks_Billing!W582</f>
        <v>150</v>
      </c>
      <c r="X582">
        <f>[1]All_Tasks_Billing!X582</f>
        <v>24331.724999999999</v>
      </c>
      <c r="Y582">
        <f>[1]All_Tasks_Billing!Y582</f>
        <v>1</v>
      </c>
      <c r="Z582" s="49">
        <f>[1]All_Tasks_Billing!Z582</f>
        <v>0</v>
      </c>
      <c r="AA582" s="45" t="str">
        <f>[1]All_Tasks_Billing!AA582</f>
        <v/>
      </c>
      <c r="AB582" t="str">
        <f>[1]All_Tasks_Billing!AB582</f>
        <v/>
      </c>
      <c r="AC582" s="48">
        <f>[1]All_Tasks_Billing!AC582</f>
        <v>0</v>
      </c>
      <c r="AD582" s="48">
        <f>[1]All_Tasks_Billing!AD582</f>
        <v>0</v>
      </c>
      <c r="AE582" s="48">
        <f>[1]All_Tasks_Billing!AE582</f>
        <v>0</v>
      </c>
      <c r="AF582" s="48">
        <f>[1]All_Tasks_Billing!AF582</f>
        <v>0</v>
      </c>
      <c r="AG582" s="48">
        <f>[1]All_Tasks_Billing!AG582</f>
        <v>0</v>
      </c>
      <c r="AH582" s="48">
        <f>[1]All_Tasks_Billing!AH582</f>
        <v>8.5999999999999993E-2</v>
      </c>
      <c r="AI582" s="48">
        <f>[1]All_Tasks_Billing!AI582</f>
        <v>0</v>
      </c>
      <c r="AJ582" s="48">
        <f>[1]All_Tasks_Billing!AJ582</f>
        <v>0</v>
      </c>
      <c r="AK582" s="48">
        <f>[1]All_Tasks_Billing!AK582</f>
        <v>0</v>
      </c>
      <c r="AL582" s="48">
        <f>[1]All_Tasks_Billing!AL582</f>
        <v>0</v>
      </c>
      <c r="AM582" s="48">
        <f>[1]All_Tasks_Billing!AM582</f>
        <v>0</v>
      </c>
      <c r="AN582" s="48">
        <f>[1]All_Tasks_Billing!AN582</f>
        <v>0</v>
      </c>
      <c r="AO582" s="48">
        <f>[1]All_Tasks_Billing!AO582</f>
        <v>0</v>
      </c>
      <c r="AP582" s="48">
        <f>[1]All_Tasks_Billing!AP582</f>
        <v>8.5999999999999993E-2</v>
      </c>
      <c r="AQ582" s="48">
        <f>[1]All_Tasks_Billing!AQ582</f>
        <v>0</v>
      </c>
      <c r="AR582" s="48">
        <f>[1]All_Tasks_Billing!AR582</f>
        <v>0</v>
      </c>
      <c r="AS582" s="48">
        <f>[1]All_Tasks_Billing!AS582</f>
        <v>0</v>
      </c>
      <c r="AT582" s="48">
        <f>[1]All_Tasks_Billing!AT582</f>
        <v>0</v>
      </c>
      <c r="AU582" s="50" t="str">
        <f t="shared" si="162"/>
        <v/>
      </c>
      <c r="AV582" s="50" t="str">
        <f t="shared" si="163"/>
        <v/>
      </c>
      <c r="AW582" s="50" t="str">
        <f t="shared" si="164"/>
        <v/>
      </c>
      <c r="AX582" s="50" t="str">
        <f t="shared" ca="1" si="165"/>
        <v>Not Completed</v>
      </c>
      <c r="AY582" s="50" t="str">
        <f t="shared" ca="1" si="166"/>
        <v>Not Completed</v>
      </c>
      <c r="AZ582" s="50" t="str">
        <f t="shared" ca="1" si="167"/>
        <v>Not Completed</v>
      </c>
      <c r="BA582" s="48">
        <f t="shared" si="168"/>
        <v>0</v>
      </c>
      <c r="BB582" s="45" t="str">
        <f t="shared" si="169"/>
        <v/>
      </c>
      <c r="BC582" s="50" t="str">
        <f t="shared" si="170"/>
        <v/>
      </c>
      <c r="BD582" s="48">
        <f t="shared" si="171"/>
        <v>0</v>
      </c>
      <c r="BE582" s="50" t="str">
        <f t="shared" si="172"/>
        <v>Not Started</v>
      </c>
      <c r="BF582" s="51">
        <f t="shared" si="173"/>
        <v>1</v>
      </c>
      <c r="BG582" s="51">
        <f t="shared" si="174"/>
        <v>0</v>
      </c>
      <c r="BH582" s="50" t="str">
        <f t="shared" si="175"/>
        <v/>
      </c>
      <c r="BI582" s="50" t="str">
        <f t="shared" si="176"/>
        <v/>
      </c>
      <c r="BJ582" s="50" t="str">
        <f t="shared" si="177"/>
        <v/>
      </c>
      <c r="BK582" s="50" t="str">
        <f t="shared" si="178"/>
        <v xml:space="preserve">Not Started |  | </v>
      </c>
      <c r="BL582" s="49" t="str">
        <f t="shared" ca="1" si="179"/>
        <v/>
      </c>
    </row>
    <row r="583" spans="1:64" x14ac:dyDescent="0.25">
      <c r="A583" t="str">
        <f>[1]All_Tasks_Billing!A583</f>
        <v>LAS16.PPM11</v>
      </c>
      <c r="B583" t="str">
        <f>[1]All_Tasks_Billing!B583</f>
        <v>PPM</v>
      </c>
      <c r="C583" t="str">
        <f>[1]All_Tasks_Billing!C583</f>
        <v>11.2.18</v>
      </c>
      <c r="D583" t="str">
        <f>[1]All_Tasks_Billing!D583</f>
        <v>PDU</v>
      </c>
      <c r="E583" t="str">
        <f>[1]All_Tasks_Billing!E583</f>
        <v>Circuit Breakers -Secondary</v>
      </c>
      <c r="F583" t="str">
        <f>IF([1]All_Tasks_Billing!F583="","",[1]All_Tasks_Billing!F583)</f>
        <v>400AF / 400AT</v>
      </c>
      <c r="G583" t="str">
        <f>IF([1]All_Tasks_Billing!G583="","",[1]All_Tasks_Billing!G583)</f>
        <v/>
      </c>
      <c r="H583" s="45" t="str">
        <f>[1]All_Tasks_Billing!H583</f>
        <v/>
      </c>
      <c r="I583" t="str">
        <f>IF([1]All_Tasks_Billing!I583="","",[1]All_Tasks_Billing!I583)</f>
        <v/>
      </c>
      <c r="J583" t="str">
        <f>IF([1]All_Tasks_Billing!J583="","",[1]All_Tasks_Billing!J583)</f>
        <v/>
      </c>
      <c r="K583" t="b">
        <f>[1]All_Tasks_Billing!K583</f>
        <v>0</v>
      </c>
      <c r="L583" s="45" t="str">
        <f>[1]All_Tasks_Billing!L583</f>
        <v/>
      </c>
      <c r="M583" t="str">
        <f>[1]All_Tasks_Billing!M583</f>
        <v/>
      </c>
      <c r="N583" s="46">
        <f>IF([1]All_Tasks_Billing!N583="",0,[1]All_Tasks_Billing!N583)</f>
        <v>0</v>
      </c>
      <c r="O583" t="str">
        <f>[1]All_Tasks_Billing!O583</f>
        <v/>
      </c>
      <c r="P583" s="47">
        <f>IF([1]All_Tasks_Billing!P583="",0,[1]All_Tasks_Billing!P583)</f>
        <v>2</v>
      </c>
      <c r="Q583" s="47">
        <f>IF([1]All_Tasks_Billing!Q583="",0,[1]All_Tasks_Billing!Q583)</f>
        <v>2</v>
      </c>
      <c r="R583" s="47">
        <f>IF([1]All_Tasks_Billing!R583="",0,[1]All_Tasks_Billing!R583)</f>
        <v>2</v>
      </c>
      <c r="S583" t="str">
        <f>[1]All_Tasks_Billing!S583</f>
        <v/>
      </c>
      <c r="T583" t="str">
        <f>[1]All_Tasks_Billing!T583</f>
        <v/>
      </c>
      <c r="U583" t="str">
        <f>[1]All_Tasks_Billing!U583</f>
        <v/>
      </c>
      <c r="V583">
        <f>[1]All_Tasks_Billing!V583</f>
        <v>16</v>
      </c>
      <c r="W583" s="48">
        <f>[1]All_Tasks_Billing!W583</f>
        <v>150</v>
      </c>
      <c r="X583">
        <f>[1]All_Tasks_Billing!X583</f>
        <v>24331.724999999999</v>
      </c>
      <c r="Y583">
        <f>[1]All_Tasks_Billing!Y583</f>
        <v>1</v>
      </c>
      <c r="Z583" s="49">
        <f>[1]All_Tasks_Billing!Z583</f>
        <v>0</v>
      </c>
      <c r="AA583" s="45" t="str">
        <f>[1]All_Tasks_Billing!AA583</f>
        <v/>
      </c>
      <c r="AB583" t="str">
        <f>[1]All_Tasks_Billing!AB583</f>
        <v/>
      </c>
      <c r="AC583" s="48">
        <f>[1]All_Tasks_Billing!AC583</f>
        <v>0</v>
      </c>
      <c r="AD583" s="48">
        <f>[1]All_Tasks_Billing!AD583</f>
        <v>0</v>
      </c>
      <c r="AE583" s="48">
        <f>[1]All_Tasks_Billing!AE583</f>
        <v>0</v>
      </c>
      <c r="AF583" s="48">
        <f>[1]All_Tasks_Billing!AF583</f>
        <v>0</v>
      </c>
      <c r="AG583" s="48">
        <f>[1]All_Tasks_Billing!AG583</f>
        <v>0</v>
      </c>
      <c r="AH583" s="48">
        <f>[1]All_Tasks_Billing!AH583</f>
        <v>8.5999999999999993E-2</v>
      </c>
      <c r="AI583" s="48">
        <f>[1]All_Tasks_Billing!AI583</f>
        <v>0</v>
      </c>
      <c r="AJ583" s="48">
        <f>[1]All_Tasks_Billing!AJ583</f>
        <v>0</v>
      </c>
      <c r="AK583" s="48">
        <f>[1]All_Tasks_Billing!AK583</f>
        <v>0</v>
      </c>
      <c r="AL583" s="48">
        <f>[1]All_Tasks_Billing!AL583</f>
        <v>0</v>
      </c>
      <c r="AM583" s="48">
        <f>[1]All_Tasks_Billing!AM583</f>
        <v>0</v>
      </c>
      <c r="AN583" s="48">
        <f>[1]All_Tasks_Billing!AN583</f>
        <v>0</v>
      </c>
      <c r="AO583" s="48">
        <f>[1]All_Tasks_Billing!AO583</f>
        <v>0</v>
      </c>
      <c r="AP583" s="48">
        <f>[1]All_Tasks_Billing!AP583</f>
        <v>8.5999999999999993E-2</v>
      </c>
      <c r="AQ583" s="48">
        <f>[1]All_Tasks_Billing!AQ583</f>
        <v>0</v>
      </c>
      <c r="AR583" s="48">
        <f>[1]All_Tasks_Billing!AR583</f>
        <v>0</v>
      </c>
      <c r="AS583" s="48">
        <f>[1]All_Tasks_Billing!AS583</f>
        <v>0</v>
      </c>
      <c r="AT583" s="48">
        <f>[1]All_Tasks_Billing!AT583</f>
        <v>0</v>
      </c>
      <c r="AU583" s="50" t="str">
        <f t="shared" si="162"/>
        <v/>
      </c>
      <c r="AV583" s="50" t="str">
        <f t="shared" si="163"/>
        <v/>
      </c>
      <c r="AW583" s="50" t="str">
        <f t="shared" si="164"/>
        <v/>
      </c>
      <c r="AX583" s="50" t="str">
        <f t="shared" ca="1" si="165"/>
        <v>Not Completed</v>
      </c>
      <c r="AY583" s="50" t="str">
        <f t="shared" ca="1" si="166"/>
        <v>Not Completed</v>
      </c>
      <c r="AZ583" s="50" t="str">
        <f t="shared" ca="1" si="167"/>
        <v>Not Completed</v>
      </c>
      <c r="BA583" s="48">
        <f t="shared" si="168"/>
        <v>0</v>
      </c>
      <c r="BB583" s="45" t="str">
        <f t="shared" si="169"/>
        <v/>
      </c>
      <c r="BC583" s="50" t="str">
        <f t="shared" si="170"/>
        <v/>
      </c>
      <c r="BD583" s="48">
        <f t="shared" si="171"/>
        <v>0</v>
      </c>
      <c r="BE583" s="50" t="str">
        <f t="shared" si="172"/>
        <v>Not Started</v>
      </c>
      <c r="BF583" s="51">
        <f t="shared" si="173"/>
        <v>1</v>
      </c>
      <c r="BG583" s="51">
        <f t="shared" si="174"/>
        <v>0</v>
      </c>
      <c r="BH583" s="50" t="str">
        <f t="shared" si="175"/>
        <v/>
      </c>
      <c r="BI583" s="50" t="str">
        <f t="shared" si="176"/>
        <v/>
      </c>
      <c r="BJ583" s="50" t="str">
        <f t="shared" si="177"/>
        <v/>
      </c>
      <c r="BK583" s="50" t="str">
        <f t="shared" si="178"/>
        <v xml:space="preserve">Not Started |  | </v>
      </c>
      <c r="BL583" s="49" t="str">
        <f t="shared" ca="1" si="179"/>
        <v/>
      </c>
    </row>
    <row r="584" spans="1:64" x14ac:dyDescent="0.25">
      <c r="A584" t="str">
        <f>[1]All_Tasks_Billing!A584</f>
        <v>LAS16.PPM11</v>
      </c>
      <c r="B584" t="str">
        <f>[1]All_Tasks_Billing!B584</f>
        <v>PPM</v>
      </c>
      <c r="C584" t="str">
        <f>[1]All_Tasks_Billing!C584</f>
        <v>11.2.19</v>
      </c>
      <c r="D584" t="str">
        <f>[1]All_Tasks_Billing!D584</f>
        <v>PDU</v>
      </c>
      <c r="E584" t="str">
        <f>[1]All_Tasks_Billing!E584</f>
        <v>Circuit Breakers -Secondary</v>
      </c>
      <c r="F584" t="str">
        <f>IF([1]All_Tasks_Billing!F584="","",[1]All_Tasks_Billing!F584)</f>
        <v>400AF / 400AT</v>
      </c>
      <c r="G584" t="str">
        <f>IF([1]All_Tasks_Billing!G584="","",[1]All_Tasks_Billing!G584)</f>
        <v/>
      </c>
      <c r="H584" s="45" t="str">
        <f>[1]All_Tasks_Billing!H584</f>
        <v/>
      </c>
      <c r="I584" t="str">
        <f>IF([1]All_Tasks_Billing!I584="","",[1]All_Tasks_Billing!I584)</f>
        <v/>
      </c>
      <c r="J584" t="str">
        <f>IF([1]All_Tasks_Billing!J584="","",[1]All_Tasks_Billing!J584)</f>
        <v/>
      </c>
      <c r="K584" t="b">
        <f>[1]All_Tasks_Billing!K584</f>
        <v>0</v>
      </c>
      <c r="L584" s="45" t="str">
        <f>[1]All_Tasks_Billing!L584</f>
        <v/>
      </c>
      <c r="M584" t="str">
        <f>[1]All_Tasks_Billing!M584</f>
        <v/>
      </c>
      <c r="N584" s="46">
        <f>IF([1]All_Tasks_Billing!N584="",0,[1]All_Tasks_Billing!N584)</f>
        <v>0</v>
      </c>
      <c r="O584" t="str">
        <f>[1]All_Tasks_Billing!O584</f>
        <v/>
      </c>
      <c r="P584" s="47">
        <f>IF([1]All_Tasks_Billing!P584="",0,[1]All_Tasks_Billing!P584)</f>
        <v>2</v>
      </c>
      <c r="Q584" s="47">
        <f>IF([1]All_Tasks_Billing!Q584="",0,[1]All_Tasks_Billing!Q584)</f>
        <v>2</v>
      </c>
      <c r="R584" s="47">
        <f>IF([1]All_Tasks_Billing!R584="",0,[1]All_Tasks_Billing!R584)</f>
        <v>2</v>
      </c>
      <c r="S584" t="str">
        <f>[1]All_Tasks_Billing!S584</f>
        <v/>
      </c>
      <c r="T584" t="str">
        <f>[1]All_Tasks_Billing!T584</f>
        <v/>
      </c>
      <c r="U584" t="str">
        <f>[1]All_Tasks_Billing!U584</f>
        <v/>
      </c>
      <c r="V584">
        <f>[1]All_Tasks_Billing!V584</f>
        <v>16</v>
      </c>
      <c r="W584" s="48">
        <f>[1]All_Tasks_Billing!W584</f>
        <v>150</v>
      </c>
      <c r="X584">
        <f>[1]All_Tasks_Billing!X584</f>
        <v>24331.724999999999</v>
      </c>
      <c r="Y584">
        <f>[1]All_Tasks_Billing!Y584</f>
        <v>1</v>
      </c>
      <c r="Z584" s="49">
        <f>[1]All_Tasks_Billing!Z584</f>
        <v>0</v>
      </c>
      <c r="AA584" s="45" t="str">
        <f>[1]All_Tasks_Billing!AA584</f>
        <v/>
      </c>
      <c r="AB584" t="str">
        <f>[1]All_Tasks_Billing!AB584</f>
        <v/>
      </c>
      <c r="AC584" s="48">
        <f>[1]All_Tasks_Billing!AC584</f>
        <v>0</v>
      </c>
      <c r="AD584" s="48">
        <f>[1]All_Tasks_Billing!AD584</f>
        <v>0</v>
      </c>
      <c r="AE584" s="48">
        <f>[1]All_Tasks_Billing!AE584</f>
        <v>0</v>
      </c>
      <c r="AF584" s="48">
        <f>[1]All_Tasks_Billing!AF584</f>
        <v>0</v>
      </c>
      <c r="AG584" s="48">
        <f>[1]All_Tasks_Billing!AG584</f>
        <v>0</v>
      </c>
      <c r="AH584" s="48">
        <f>[1]All_Tasks_Billing!AH584</f>
        <v>8.5999999999999993E-2</v>
      </c>
      <c r="AI584" s="48">
        <f>[1]All_Tasks_Billing!AI584</f>
        <v>0</v>
      </c>
      <c r="AJ584" s="48">
        <f>[1]All_Tasks_Billing!AJ584</f>
        <v>0</v>
      </c>
      <c r="AK584" s="48">
        <f>[1]All_Tasks_Billing!AK584</f>
        <v>0</v>
      </c>
      <c r="AL584" s="48">
        <f>[1]All_Tasks_Billing!AL584</f>
        <v>0</v>
      </c>
      <c r="AM584" s="48">
        <f>[1]All_Tasks_Billing!AM584</f>
        <v>0</v>
      </c>
      <c r="AN584" s="48">
        <f>[1]All_Tasks_Billing!AN584</f>
        <v>0</v>
      </c>
      <c r="AO584" s="48">
        <f>[1]All_Tasks_Billing!AO584</f>
        <v>0</v>
      </c>
      <c r="AP584" s="48">
        <f>[1]All_Tasks_Billing!AP584</f>
        <v>8.5999999999999993E-2</v>
      </c>
      <c r="AQ584" s="48">
        <f>[1]All_Tasks_Billing!AQ584</f>
        <v>0</v>
      </c>
      <c r="AR584" s="48">
        <f>[1]All_Tasks_Billing!AR584</f>
        <v>0</v>
      </c>
      <c r="AS584" s="48">
        <f>[1]All_Tasks_Billing!AS584</f>
        <v>0</v>
      </c>
      <c r="AT584" s="48">
        <f>[1]All_Tasks_Billing!AT584</f>
        <v>0</v>
      </c>
      <c r="AU584" s="50" t="str">
        <f t="shared" si="162"/>
        <v/>
      </c>
      <c r="AV584" s="50" t="str">
        <f t="shared" si="163"/>
        <v/>
      </c>
      <c r="AW584" s="50" t="str">
        <f t="shared" si="164"/>
        <v/>
      </c>
      <c r="AX584" s="50" t="str">
        <f t="shared" ca="1" si="165"/>
        <v>Not Completed</v>
      </c>
      <c r="AY584" s="50" t="str">
        <f t="shared" ca="1" si="166"/>
        <v>Not Completed</v>
      </c>
      <c r="AZ584" s="50" t="str">
        <f t="shared" ca="1" si="167"/>
        <v>Not Completed</v>
      </c>
      <c r="BA584" s="48">
        <f t="shared" si="168"/>
        <v>0</v>
      </c>
      <c r="BB584" s="45" t="str">
        <f t="shared" si="169"/>
        <v/>
      </c>
      <c r="BC584" s="50" t="str">
        <f t="shared" si="170"/>
        <v/>
      </c>
      <c r="BD584" s="48">
        <f t="shared" si="171"/>
        <v>0</v>
      </c>
      <c r="BE584" s="50" t="str">
        <f t="shared" si="172"/>
        <v>Not Started</v>
      </c>
      <c r="BF584" s="51">
        <f t="shared" si="173"/>
        <v>1</v>
      </c>
      <c r="BG584" s="51">
        <f t="shared" si="174"/>
        <v>0</v>
      </c>
      <c r="BH584" s="50" t="str">
        <f t="shared" si="175"/>
        <v/>
      </c>
      <c r="BI584" s="50" t="str">
        <f t="shared" si="176"/>
        <v/>
      </c>
      <c r="BJ584" s="50" t="str">
        <f t="shared" si="177"/>
        <v/>
      </c>
      <c r="BK584" s="50" t="str">
        <f t="shared" si="178"/>
        <v xml:space="preserve">Not Started |  | </v>
      </c>
      <c r="BL584" s="49" t="str">
        <f t="shared" ca="1" si="179"/>
        <v/>
      </c>
    </row>
    <row r="585" spans="1:64" x14ac:dyDescent="0.25">
      <c r="A585" t="str">
        <f>[1]All_Tasks_Billing!A585</f>
        <v>LAS16.PPM11</v>
      </c>
      <c r="B585" t="str">
        <f>[1]All_Tasks_Billing!B585</f>
        <v>PPM</v>
      </c>
      <c r="C585" t="str">
        <f>[1]All_Tasks_Billing!C585</f>
        <v>11.2.20</v>
      </c>
      <c r="D585" t="str">
        <f>[1]All_Tasks_Billing!D585</f>
        <v>PDU</v>
      </c>
      <c r="E585" t="str">
        <f>[1]All_Tasks_Billing!E585</f>
        <v>Circuit Breakers -Secondary</v>
      </c>
      <c r="F585" t="str">
        <f>IF([1]All_Tasks_Billing!F585="","",[1]All_Tasks_Billing!F585)</f>
        <v>400AF / 400AT</v>
      </c>
      <c r="G585" t="str">
        <f>IF([1]All_Tasks_Billing!G585="","",[1]All_Tasks_Billing!G585)</f>
        <v/>
      </c>
      <c r="H585" s="45" t="str">
        <f>[1]All_Tasks_Billing!H585</f>
        <v/>
      </c>
      <c r="I585" t="str">
        <f>IF([1]All_Tasks_Billing!I585="","",[1]All_Tasks_Billing!I585)</f>
        <v/>
      </c>
      <c r="J585" t="str">
        <f>IF([1]All_Tasks_Billing!J585="","",[1]All_Tasks_Billing!J585)</f>
        <v/>
      </c>
      <c r="K585" t="b">
        <f>[1]All_Tasks_Billing!K585</f>
        <v>0</v>
      </c>
      <c r="L585" s="45" t="str">
        <f>[1]All_Tasks_Billing!L585</f>
        <v/>
      </c>
      <c r="M585" t="str">
        <f>[1]All_Tasks_Billing!M585</f>
        <v/>
      </c>
      <c r="N585" s="46">
        <f>IF([1]All_Tasks_Billing!N585="",0,[1]All_Tasks_Billing!N585)</f>
        <v>0</v>
      </c>
      <c r="O585" t="str">
        <f>[1]All_Tasks_Billing!O585</f>
        <v/>
      </c>
      <c r="P585" s="47">
        <f>IF([1]All_Tasks_Billing!P585="",0,[1]All_Tasks_Billing!P585)</f>
        <v>2</v>
      </c>
      <c r="Q585" s="47">
        <f>IF([1]All_Tasks_Billing!Q585="",0,[1]All_Tasks_Billing!Q585)</f>
        <v>2</v>
      </c>
      <c r="R585" s="47">
        <f>IF([1]All_Tasks_Billing!R585="",0,[1]All_Tasks_Billing!R585)</f>
        <v>2</v>
      </c>
      <c r="S585" t="str">
        <f>[1]All_Tasks_Billing!S585</f>
        <v/>
      </c>
      <c r="T585" t="str">
        <f>[1]All_Tasks_Billing!T585</f>
        <v/>
      </c>
      <c r="U585" t="str">
        <f>[1]All_Tasks_Billing!U585</f>
        <v/>
      </c>
      <c r="V585">
        <f>[1]All_Tasks_Billing!V585</f>
        <v>16</v>
      </c>
      <c r="W585" s="48">
        <f>[1]All_Tasks_Billing!W585</f>
        <v>150</v>
      </c>
      <c r="X585">
        <f>[1]All_Tasks_Billing!X585</f>
        <v>24331.724999999999</v>
      </c>
      <c r="Y585">
        <f>[1]All_Tasks_Billing!Y585</f>
        <v>1</v>
      </c>
      <c r="Z585" s="49">
        <f>[1]All_Tasks_Billing!Z585</f>
        <v>0</v>
      </c>
      <c r="AA585" s="45" t="str">
        <f>[1]All_Tasks_Billing!AA585</f>
        <v/>
      </c>
      <c r="AB585" t="str">
        <f>[1]All_Tasks_Billing!AB585</f>
        <v/>
      </c>
      <c r="AC585" s="48">
        <f>[1]All_Tasks_Billing!AC585</f>
        <v>0</v>
      </c>
      <c r="AD585" s="48">
        <f>[1]All_Tasks_Billing!AD585</f>
        <v>0</v>
      </c>
      <c r="AE585" s="48">
        <f>[1]All_Tasks_Billing!AE585</f>
        <v>0</v>
      </c>
      <c r="AF585" s="48">
        <f>[1]All_Tasks_Billing!AF585</f>
        <v>0</v>
      </c>
      <c r="AG585" s="48">
        <f>[1]All_Tasks_Billing!AG585</f>
        <v>0</v>
      </c>
      <c r="AH585" s="48">
        <f>[1]All_Tasks_Billing!AH585</f>
        <v>8.5999999999999993E-2</v>
      </c>
      <c r="AI585" s="48">
        <f>[1]All_Tasks_Billing!AI585</f>
        <v>0</v>
      </c>
      <c r="AJ585" s="48">
        <f>[1]All_Tasks_Billing!AJ585</f>
        <v>0</v>
      </c>
      <c r="AK585" s="48">
        <f>[1]All_Tasks_Billing!AK585</f>
        <v>0</v>
      </c>
      <c r="AL585" s="48">
        <f>[1]All_Tasks_Billing!AL585</f>
        <v>0</v>
      </c>
      <c r="AM585" s="48">
        <f>[1]All_Tasks_Billing!AM585</f>
        <v>0</v>
      </c>
      <c r="AN585" s="48">
        <f>[1]All_Tasks_Billing!AN585</f>
        <v>0</v>
      </c>
      <c r="AO585" s="48">
        <f>[1]All_Tasks_Billing!AO585</f>
        <v>0</v>
      </c>
      <c r="AP585" s="48">
        <f>[1]All_Tasks_Billing!AP585</f>
        <v>8.5999999999999993E-2</v>
      </c>
      <c r="AQ585" s="48">
        <f>[1]All_Tasks_Billing!AQ585</f>
        <v>0</v>
      </c>
      <c r="AR585" s="48">
        <f>[1]All_Tasks_Billing!AR585</f>
        <v>0</v>
      </c>
      <c r="AS585" s="48">
        <f>[1]All_Tasks_Billing!AS585</f>
        <v>0</v>
      </c>
      <c r="AT585" s="48">
        <f>[1]All_Tasks_Billing!AT585</f>
        <v>0</v>
      </c>
      <c r="AU585" s="50" t="str">
        <f t="shared" si="162"/>
        <v/>
      </c>
      <c r="AV585" s="50" t="str">
        <f t="shared" si="163"/>
        <v/>
      </c>
      <c r="AW585" s="50" t="str">
        <f t="shared" si="164"/>
        <v/>
      </c>
      <c r="AX585" s="50" t="str">
        <f t="shared" ca="1" si="165"/>
        <v>Not Completed</v>
      </c>
      <c r="AY585" s="50" t="str">
        <f t="shared" ca="1" si="166"/>
        <v>Not Completed</v>
      </c>
      <c r="AZ585" s="50" t="str">
        <f t="shared" ca="1" si="167"/>
        <v>Not Completed</v>
      </c>
      <c r="BA585" s="48">
        <f t="shared" si="168"/>
        <v>0</v>
      </c>
      <c r="BB585" s="45" t="str">
        <f t="shared" si="169"/>
        <v/>
      </c>
      <c r="BC585" s="50" t="str">
        <f t="shared" si="170"/>
        <v/>
      </c>
      <c r="BD585" s="48">
        <f t="shared" si="171"/>
        <v>0</v>
      </c>
      <c r="BE585" s="50" t="str">
        <f t="shared" si="172"/>
        <v>Not Started</v>
      </c>
      <c r="BF585" s="51">
        <f t="shared" si="173"/>
        <v>1</v>
      </c>
      <c r="BG585" s="51">
        <f t="shared" si="174"/>
        <v>0</v>
      </c>
      <c r="BH585" s="50" t="str">
        <f t="shared" si="175"/>
        <v/>
      </c>
      <c r="BI585" s="50" t="str">
        <f t="shared" si="176"/>
        <v/>
      </c>
      <c r="BJ585" s="50" t="str">
        <f t="shared" si="177"/>
        <v/>
      </c>
      <c r="BK585" s="50" t="str">
        <f t="shared" si="178"/>
        <v xml:space="preserve">Not Started |  | </v>
      </c>
      <c r="BL585" s="49" t="str">
        <f t="shared" ca="1" si="179"/>
        <v/>
      </c>
    </row>
    <row r="586" spans="1:64" x14ac:dyDescent="0.25">
      <c r="A586" t="str">
        <f>[1]All_Tasks_Billing!A586</f>
        <v>LAS16.PPM11</v>
      </c>
      <c r="B586" t="str">
        <f>[1]All_Tasks_Billing!B586</f>
        <v>PPM</v>
      </c>
      <c r="C586" t="str">
        <f>[1]All_Tasks_Billing!C586</f>
        <v>11.2.21</v>
      </c>
      <c r="D586" t="str">
        <f>[1]All_Tasks_Billing!D586</f>
        <v>PDU</v>
      </c>
      <c r="E586" t="str">
        <f>[1]All_Tasks_Billing!E586</f>
        <v>Circuit Breakers -Secondary</v>
      </c>
      <c r="F586" t="str">
        <f>IF([1]All_Tasks_Billing!F586="","",[1]All_Tasks_Billing!F586)</f>
        <v>400AF / 400AT</v>
      </c>
      <c r="G586" t="str">
        <f>IF([1]All_Tasks_Billing!G586="","",[1]All_Tasks_Billing!G586)</f>
        <v/>
      </c>
      <c r="H586" s="45" t="str">
        <f>[1]All_Tasks_Billing!H586</f>
        <v/>
      </c>
      <c r="I586" t="str">
        <f>IF([1]All_Tasks_Billing!I586="","",[1]All_Tasks_Billing!I586)</f>
        <v/>
      </c>
      <c r="J586" t="str">
        <f>IF([1]All_Tasks_Billing!J586="","",[1]All_Tasks_Billing!J586)</f>
        <v/>
      </c>
      <c r="K586" t="b">
        <f>[1]All_Tasks_Billing!K586</f>
        <v>0</v>
      </c>
      <c r="L586" s="45" t="str">
        <f>[1]All_Tasks_Billing!L586</f>
        <v/>
      </c>
      <c r="M586" t="str">
        <f>[1]All_Tasks_Billing!M586</f>
        <v/>
      </c>
      <c r="N586" s="46">
        <f>IF([1]All_Tasks_Billing!N586="",0,[1]All_Tasks_Billing!N586)</f>
        <v>0</v>
      </c>
      <c r="O586" t="str">
        <f>[1]All_Tasks_Billing!O586</f>
        <v/>
      </c>
      <c r="P586" s="47">
        <f>IF([1]All_Tasks_Billing!P586="",0,[1]All_Tasks_Billing!P586)</f>
        <v>2</v>
      </c>
      <c r="Q586" s="47">
        <f>IF([1]All_Tasks_Billing!Q586="",0,[1]All_Tasks_Billing!Q586)</f>
        <v>2</v>
      </c>
      <c r="R586" s="47">
        <f>IF([1]All_Tasks_Billing!R586="",0,[1]All_Tasks_Billing!R586)</f>
        <v>2</v>
      </c>
      <c r="S586" t="str">
        <f>[1]All_Tasks_Billing!S586</f>
        <v/>
      </c>
      <c r="T586" t="str">
        <f>[1]All_Tasks_Billing!T586</f>
        <v/>
      </c>
      <c r="U586" t="str">
        <f>[1]All_Tasks_Billing!U586</f>
        <v/>
      </c>
      <c r="V586">
        <f>[1]All_Tasks_Billing!V586</f>
        <v>16</v>
      </c>
      <c r="W586" s="48">
        <f>[1]All_Tasks_Billing!W586</f>
        <v>150</v>
      </c>
      <c r="X586">
        <f>[1]All_Tasks_Billing!X586</f>
        <v>24331.724999999999</v>
      </c>
      <c r="Y586">
        <f>[1]All_Tasks_Billing!Y586</f>
        <v>1</v>
      </c>
      <c r="Z586" s="49">
        <f>[1]All_Tasks_Billing!Z586</f>
        <v>0</v>
      </c>
      <c r="AA586" s="45" t="str">
        <f>[1]All_Tasks_Billing!AA586</f>
        <v/>
      </c>
      <c r="AB586" t="str">
        <f>[1]All_Tasks_Billing!AB586</f>
        <v/>
      </c>
      <c r="AC586" s="48">
        <f>[1]All_Tasks_Billing!AC586</f>
        <v>0</v>
      </c>
      <c r="AD586" s="48">
        <f>[1]All_Tasks_Billing!AD586</f>
        <v>0</v>
      </c>
      <c r="AE586" s="48">
        <f>[1]All_Tasks_Billing!AE586</f>
        <v>0</v>
      </c>
      <c r="AF586" s="48">
        <f>[1]All_Tasks_Billing!AF586</f>
        <v>0</v>
      </c>
      <c r="AG586" s="48">
        <f>[1]All_Tasks_Billing!AG586</f>
        <v>0</v>
      </c>
      <c r="AH586" s="48">
        <f>[1]All_Tasks_Billing!AH586</f>
        <v>8.5999999999999993E-2</v>
      </c>
      <c r="AI586" s="48">
        <f>[1]All_Tasks_Billing!AI586</f>
        <v>0</v>
      </c>
      <c r="AJ586" s="48">
        <f>[1]All_Tasks_Billing!AJ586</f>
        <v>0</v>
      </c>
      <c r="AK586" s="48">
        <f>[1]All_Tasks_Billing!AK586</f>
        <v>0</v>
      </c>
      <c r="AL586" s="48">
        <f>[1]All_Tasks_Billing!AL586</f>
        <v>0</v>
      </c>
      <c r="AM586" s="48">
        <f>[1]All_Tasks_Billing!AM586</f>
        <v>0</v>
      </c>
      <c r="AN586" s="48">
        <f>[1]All_Tasks_Billing!AN586</f>
        <v>0</v>
      </c>
      <c r="AO586" s="48">
        <f>[1]All_Tasks_Billing!AO586</f>
        <v>0</v>
      </c>
      <c r="AP586" s="48">
        <f>[1]All_Tasks_Billing!AP586</f>
        <v>8.5999999999999993E-2</v>
      </c>
      <c r="AQ586" s="48">
        <f>[1]All_Tasks_Billing!AQ586</f>
        <v>0</v>
      </c>
      <c r="AR586" s="48">
        <f>[1]All_Tasks_Billing!AR586</f>
        <v>0</v>
      </c>
      <c r="AS586" s="48">
        <f>[1]All_Tasks_Billing!AS586</f>
        <v>0</v>
      </c>
      <c r="AT586" s="48">
        <f>[1]All_Tasks_Billing!AT586</f>
        <v>0</v>
      </c>
      <c r="AU586" s="50" t="str">
        <f t="shared" si="162"/>
        <v/>
      </c>
      <c r="AV586" s="50" t="str">
        <f t="shared" si="163"/>
        <v/>
      </c>
      <c r="AW586" s="50" t="str">
        <f t="shared" si="164"/>
        <v/>
      </c>
      <c r="AX586" s="50" t="str">
        <f t="shared" ca="1" si="165"/>
        <v>Not Completed</v>
      </c>
      <c r="AY586" s="50" t="str">
        <f t="shared" ca="1" si="166"/>
        <v>Not Completed</v>
      </c>
      <c r="AZ586" s="50" t="str">
        <f t="shared" ca="1" si="167"/>
        <v>Not Completed</v>
      </c>
      <c r="BA586" s="48">
        <f t="shared" si="168"/>
        <v>0</v>
      </c>
      <c r="BB586" s="45" t="str">
        <f t="shared" si="169"/>
        <v/>
      </c>
      <c r="BC586" s="50" t="str">
        <f t="shared" si="170"/>
        <v/>
      </c>
      <c r="BD586" s="48">
        <f t="shared" si="171"/>
        <v>0</v>
      </c>
      <c r="BE586" s="50" t="str">
        <f t="shared" si="172"/>
        <v>Not Started</v>
      </c>
      <c r="BF586" s="51">
        <f t="shared" si="173"/>
        <v>1</v>
      </c>
      <c r="BG586" s="51">
        <f t="shared" si="174"/>
        <v>0</v>
      </c>
      <c r="BH586" s="50" t="str">
        <f t="shared" si="175"/>
        <v/>
      </c>
      <c r="BI586" s="50" t="str">
        <f t="shared" si="176"/>
        <v/>
      </c>
      <c r="BJ586" s="50" t="str">
        <f t="shared" si="177"/>
        <v/>
      </c>
      <c r="BK586" s="50" t="str">
        <f t="shared" si="178"/>
        <v xml:space="preserve">Not Started |  | </v>
      </c>
      <c r="BL586" s="49" t="str">
        <f t="shared" ca="1" si="179"/>
        <v/>
      </c>
    </row>
    <row r="587" spans="1:64" x14ac:dyDescent="0.25">
      <c r="A587" t="str">
        <f>[1]All_Tasks_Billing!A587</f>
        <v>LAS16.PPM11</v>
      </c>
      <c r="B587" t="str">
        <f>[1]All_Tasks_Billing!B587</f>
        <v>PPM</v>
      </c>
      <c r="C587" t="str">
        <f>[1]All_Tasks_Billing!C587</f>
        <v>11.2.22</v>
      </c>
      <c r="D587" t="str">
        <f>[1]All_Tasks_Billing!D587</f>
        <v>PDU</v>
      </c>
      <c r="E587" t="str">
        <f>[1]All_Tasks_Billing!E587</f>
        <v>Circuit Breakers -Secondary</v>
      </c>
      <c r="F587" t="str">
        <f>IF([1]All_Tasks_Billing!F587="","",[1]All_Tasks_Billing!F587)</f>
        <v>400AF / 400AT</v>
      </c>
      <c r="G587" t="str">
        <f>IF([1]All_Tasks_Billing!G587="","",[1]All_Tasks_Billing!G587)</f>
        <v/>
      </c>
      <c r="H587" s="45" t="str">
        <f>[1]All_Tasks_Billing!H587</f>
        <v/>
      </c>
      <c r="I587" t="str">
        <f>IF([1]All_Tasks_Billing!I587="","",[1]All_Tasks_Billing!I587)</f>
        <v/>
      </c>
      <c r="J587" t="str">
        <f>IF([1]All_Tasks_Billing!J587="","",[1]All_Tasks_Billing!J587)</f>
        <v/>
      </c>
      <c r="K587" t="b">
        <f>[1]All_Tasks_Billing!K587</f>
        <v>0</v>
      </c>
      <c r="L587" s="45" t="str">
        <f>[1]All_Tasks_Billing!L587</f>
        <v/>
      </c>
      <c r="M587" t="str">
        <f>[1]All_Tasks_Billing!M587</f>
        <v/>
      </c>
      <c r="N587" s="46">
        <f>IF([1]All_Tasks_Billing!N587="",0,[1]All_Tasks_Billing!N587)</f>
        <v>0</v>
      </c>
      <c r="O587" t="str">
        <f>[1]All_Tasks_Billing!O587</f>
        <v/>
      </c>
      <c r="P587" s="47">
        <f>IF([1]All_Tasks_Billing!P587="",0,[1]All_Tasks_Billing!P587)</f>
        <v>2</v>
      </c>
      <c r="Q587" s="47">
        <f>IF([1]All_Tasks_Billing!Q587="",0,[1]All_Tasks_Billing!Q587)</f>
        <v>2</v>
      </c>
      <c r="R587" s="47">
        <f>IF([1]All_Tasks_Billing!R587="",0,[1]All_Tasks_Billing!R587)</f>
        <v>2</v>
      </c>
      <c r="S587" t="str">
        <f>[1]All_Tasks_Billing!S587</f>
        <v/>
      </c>
      <c r="T587" t="str">
        <f>[1]All_Tasks_Billing!T587</f>
        <v/>
      </c>
      <c r="U587" t="str">
        <f>[1]All_Tasks_Billing!U587</f>
        <v/>
      </c>
      <c r="V587">
        <f>[1]All_Tasks_Billing!V587</f>
        <v>16</v>
      </c>
      <c r="W587" s="48">
        <f>[1]All_Tasks_Billing!W587</f>
        <v>150</v>
      </c>
      <c r="X587">
        <f>[1]All_Tasks_Billing!X587</f>
        <v>24331.724999999999</v>
      </c>
      <c r="Y587">
        <f>[1]All_Tasks_Billing!Y587</f>
        <v>1</v>
      </c>
      <c r="Z587" s="49">
        <f>[1]All_Tasks_Billing!Z587</f>
        <v>0</v>
      </c>
      <c r="AA587" s="45" t="str">
        <f>[1]All_Tasks_Billing!AA587</f>
        <v/>
      </c>
      <c r="AB587" t="str">
        <f>[1]All_Tasks_Billing!AB587</f>
        <v/>
      </c>
      <c r="AC587" s="48">
        <f>[1]All_Tasks_Billing!AC587</f>
        <v>0</v>
      </c>
      <c r="AD587" s="48">
        <f>[1]All_Tasks_Billing!AD587</f>
        <v>0</v>
      </c>
      <c r="AE587" s="48">
        <f>[1]All_Tasks_Billing!AE587</f>
        <v>0</v>
      </c>
      <c r="AF587" s="48">
        <f>[1]All_Tasks_Billing!AF587</f>
        <v>0</v>
      </c>
      <c r="AG587" s="48">
        <f>[1]All_Tasks_Billing!AG587</f>
        <v>0</v>
      </c>
      <c r="AH587" s="48">
        <f>[1]All_Tasks_Billing!AH587</f>
        <v>8.5999999999999993E-2</v>
      </c>
      <c r="AI587" s="48">
        <f>[1]All_Tasks_Billing!AI587</f>
        <v>0</v>
      </c>
      <c r="AJ587" s="48">
        <f>[1]All_Tasks_Billing!AJ587</f>
        <v>0</v>
      </c>
      <c r="AK587" s="48">
        <f>[1]All_Tasks_Billing!AK587</f>
        <v>0</v>
      </c>
      <c r="AL587" s="48">
        <f>[1]All_Tasks_Billing!AL587</f>
        <v>0</v>
      </c>
      <c r="AM587" s="48">
        <f>[1]All_Tasks_Billing!AM587</f>
        <v>0</v>
      </c>
      <c r="AN587" s="48">
        <f>[1]All_Tasks_Billing!AN587</f>
        <v>0</v>
      </c>
      <c r="AO587" s="48">
        <f>[1]All_Tasks_Billing!AO587</f>
        <v>0</v>
      </c>
      <c r="AP587" s="48">
        <f>[1]All_Tasks_Billing!AP587</f>
        <v>8.5999999999999993E-2</v>
      </c>
      <c r="AQ587" s="48">
        <f>[1]All_Tasks_Billing!AQ587</f>
        <v>0</v>
      </c>
      <c r="AR587" s="48">
        <f>[1]All_Tasks_Billing!AR587</f>
        <v>0</v>
      </c>
      <c r="AS587" s="48">
        <f>[1]All_Tasks_Billing!AS587</f>
        <v>0</v>
      </c>
      <c r="AT587" s="48">
        <f>[1]All_Tasks_Billing!AT587</f>
        <v>0</v>
      </c>
      <c r="AU587" s="50" t="str">
        <f t="shared" si="162"/>
        <v/>
      </c>
      <c r="AV587" s="50" t="str">
        <f t="shared" si="163"/>
        <v/>
      </c>
      <c r="AW587" s="50" t="str">
        <f t="shared" si="164"/>
        <v/>
      </c>
      <c r="AX587" s="50" t="str">
        <f t="shared" ca="1" si="165"/>
        <v>Not Completed</v>
      </c>
      <c r="AY587" s="50" t="str">
        <f t="shared" ca="1" si="166"/>
        <v>Not Completed</v>
      </c>
      <c r="AZ587" s="50" t="str">
        <f t="shared" ca="1" si="167"/>
        <v>Not Completed</v>
      </c>
      <c r="BA587" s="48">
        <f t="shared" si="168"/>
        <v>0</v>
      </c>
      <c r="BB587" s="45" t="str">
        <f t="shared" si="169"/>
        <v/>
      </c>
      <c r="BC587" s="50" t="str">
        <f t="shared" si="170"/>
        <v/>
      </c>
      <c r="BD587" s="48">
        <f t="shared" si="171"/>
        <v>0</v>
      </c>
      <c r="BE587" s="50" t="str">
        <f t="shared" si="172"/>
        <v>Not Started</v>
      </c>
      <c r="BF587" s="51">
        <f t="shared" si="173"/>
        <v>1</v>
      </c>
      <c r="BG587" s="51">
        <f t="shared" si="174"/>
        <v>0</v>
      </c>
      <c r="BH587" s="50" t="str">
        <f t="shared" si="175"/>
        <v/>
      </c>
      <c r="BI587" s="50" t="str">
        <f t="shared" si="176"/>
        <v/>
      </c>
      <c r="BJ587" s="50" t="str">
        <f t="shared" si="177"/>
        <v/>
      </c>
      <c r="BK587" s="50" t="str">
        <f t="shared" si="178"/>
        <v xml:space="preserve">Not Started |  | </v>
      </c>
      <c r="BL587" s="49" t="str">
        <f t="shared" ca="1" si="179"/>
        <v/>
      </c>
    </row>
    <row r="588" spans="1:64" x14ac:dyDescent="0.25">
      <c r="A588" t="str">
        <f>[1]All_Tasks_Billing!A588</f>
        <v>LAS16.PPM11</v>
      </c>
      <c r="B588" t="str">
        <f>[1]All_Tasks_Billing!B588</f>
        <v>PPM</v>
      </c>
      <c r="C588" t="str">
        <f>[1]All_Tasks_Billing!C588</f>
        <v>11.2.23</v>
      </c>
      <c r="D588" t="str">
        <f>[1]All_Tasks_Billing!D588</f>
        <v>PDU</v>
      </c>
      <c r="E588" t="str">
        <f>[1]All_Tasks_Billing!E588</f>
        <v>XFMR - Dry-Type, Large</v>
      </c>
      <c r="F588" t="str">
        <f>IF([1]All_Tasks_Billing!F588="","",[1]All_Tasks_Billing!F588)</f>
        <v/>
      </c>
      <c r="G588" t="str">
        <f>IF([1]All_Tasks_Billing!G588="","",[1]All_Tasks_Billing!G588)</f>
        <v/>
      </c>
      <c r="H588" s="45" t="str">
        <f>[1]All_Tasks_Billing!H588</f>
        <v/>
      </c>
      <c r="I588" t="str">
        <f>IF([1]All_Tasks_Billing!I588="","",[1]All_Tasks_Billing!I588)</f>
        <v/>
      </c>
      <c r="J588" t="str">
        <f>IF([1]All_Tasks_Billing!J588="","",[1]All_Tasks_Billing!J588)</f>
        <v/>
      </c>
      <c r="K588" t="b">
        <f>[1]All_Tasks_Billing!K588</f>
        <v>0</v>
      </c>
      <c r="L588" s="45" t="str">
        <f>[1]All_Tasks_Billing!L588</f>
        <v/>
      </c>
      <c r="M588" t="str">
        <f>[1]All_Tasks_Billing!M588</f>
        <v/>
      </c>
      <c r="N588" s="46">
        <f>IF([1]All_Tasks_Billing!N588="",0,[1]All_Tasks_Billing!N588)</f>
        <v>0</v>
      </c>
      <c r="O588" t="str">
        <f>[1]All_Tasks_Billing!O588</f>
        <v/>
      </c>
      <c r="P588" s="47">
        <f>IF([1]All_Tasks_Billing!P588="",0,[1]All_Tasks_Billing!P588)</f>
        <v>4</v>
      </c>
      <c r="Q588" s="47">
        <f>IF([1]All_Tasks_Billing!Q588="",0,[1]All_Tasks_Billing!Q588)</f>
        <v>4</v>
      </c>
      <c r="R588" s="47">
        <f>IF([1]All_Tasks_Billing!R588="",0,[1]All_Tasks_Billing!R588)</f>
        <v>4</v>
      </c>
      <c r="S588" t="str">
        <f>[1]All_Tasks_Billing!S588</f>
        <v/>
      </c>
      <c r="T588" t="str">
        <f>[1]All_Tasks_Billing!T588</f>
        <v/>
      </c>
      <c r="U588" t="str">
        <f>[1]All_Tasks_Billing!U588</f>
        <v/>
      </c>
      <c r="V588">
        <f>[1]All_Tasks_Billing!V588</f>
        <v>16</v>
      </c>
      <c r="W588" s="48">
        <f>[1]All_Tasks_Billing!W588</f>
        <v>150</v>
      </c>
      <c r="X588">
        <f>[1]All_Tasks_Billing!X588</f>
        <v>24331.724999999999</v>
      </c>
      <c r="Y588">
        <f>[1]All_Tasks_Billing!Y588</f>
        <v>1</v>
      </c>
      <c r="Z588" s="49">
        <f>[1]All_Tasks_Billing!Z588</f>
        <v>0</v>
      </c>
      <c r="AA588" s="45" t="str">
        <f>[1]All_Tasks_Billing!AA588</f>
        <v/>
      </c>
      <c r="AB588" t="str">
        <f>[1]All_Tasks_Billing!AB588</f>
        <v/>
      </c>
      <c r="AC588" s="48">
        <f>[1]All_Tasks_Billing!AC588</f>
        <v>0</v>
      </c>
      <c r="AD588" s="48">
        <f>[1]All_Tasks_Billing!AD588</f>
        <v>0</v>
      </c>
      <c r="AE588" s="48">
        <f>[1]All_Tasks_Billing!AE588</f>
        <v>0</v>
      </c>
      <c r="AF588" s="48">
        <f>[1]All_Tasks_Billing!AF588</f>
        <v>0</v>
      </c>
      <c r="AG588" s="48">
        <f>[1]All_Tasks_Billing!AG588</f>
        <v>0</v>
      </c>
      <c r="AH588" s="48">
        <f>[1]All_Tasks_Billing!AH588</f>
        <v>0.17199999999999999</v>
      </c>
      <c r="AI588" s="48">
        <f>[1]All_Tasks_Billing!AI588</f>
        <v>0</v>
      </c>
      <c r="AJ588" s="48">
        <f>[1]All_Tasks_Billing!AJ588</f>
        <v>0</v>
      </c>
      <c r="AK588" s="48">
        <f>[1]All_Tasks_Billing!AK588</f>
        <v>0</v>
      </c>
      <c r="AL588" s="48">
        <f>[1]All_Tasks_Billing!AL588</f>
        <v>0</v>
      </c>
      <c r="AM588" s="48">
        <f>[1]All_Tasks_Billing!AM588</f>
        <v>0</v>
      </c>
      <c r="AN588" s="48">
        <f>[1]All_Tasks_Billing!AN588</f>
        <v>0</v>
      </c>
      <c r="AO588" s="48">
        <f>[1]All_Tasks_Billing!AO588</f>
        <v>0</v>
      </c>
      <c r="AP588" s="48">
        <f>[1]All_Tasks_Billing!AP588</f>
        <v>0.17199999999999999</v>
      </c>
      <c r="AQ588" s="48">
        <f>[1]All_Tasks_Billing!AQ588</f>
        <v>0</v>
      </c>
      <c r="AR588" s="48">
        <f>[1]All_Tasks_Billing!AR588</f>
        <v>0</v>
      </c>
      <c r="AS588" s="48">
        <f>[1]All_Tasks_Billing!AS588</f>
        <v>0</v>
      </c>
      <c r="AT588" s="48">
        <f>[1]All_Tasks_Billing!AT588</f>
        <v>0</v>
      </c>
      <c r="AU588" s="50" t="str">
        <f t="shared" si="162"/>
        <v/>
      </c>
      <c r="AV588" s="50" t="str">
        <f t="shared" si="163"/>
        <v/>
      </c>
      <c r="AW588" s="50" t="str">
        <f t="shared" si="164"/>
        <v/>
      </c>
      <c r="AX588" s="50" t="str">
        <f t="shared" ca="1" si="165"/>
        <v>Not Completed</v>
      </c>
      <c r="AY588" s="50" t="str">
        <f t="shared" ca="1" si="166"/>
        <v>Not Completed</v>
      </c>
      <c r="AZ588" s="50" t="str">
        <f t="shared" ca="1" si="167"/>
        <v>Not Completed</v>
      </c>
      <c r="BA588" s="48">
        <f t="shared" si="168"/>
        <v>0</v>
      </c>
      <c r="BB588" s="45" t="str">
        <f t="shared" si="169"/>
        <v/>
      </c>
      <c r="BC588" s="50" t="str">
        <f t="shared" si="170"/>
        <v/>
      </c>
      <c r="BD588" s="48">
        <f t="shared" si="171"/>
        <v>0</v>
      </c>
      <c r="BE588" s="50" t="str">
        <f t="shared" si="172"/>
        <v>Not Started</v>
      </c>
      <c r="BF588" s="51">
        <f t="shared" si="173"/>
        <v>1</v>
      </c>
      <c r="BG588" s="51">
        <f t="shared" si="174"/>
        <v>0</v>
      </c>
      <c r="BH588" s="50" t="str">
        <f t="shared" si="175"/>
        <v/>
      </c>
      <c r="BI588" s="50" t="str">
        <f t="shared" si="176"/>
        <v/>
      </c>
      <c r="BJ588" s="50" t="str">
        <f t="shared" si="177"/>
        <v/>
      </c>
      <c r="BK588" s="50" t="str">
        <f t="shared" si="178"/>
        <v xml:space="preserve">Not Started |  | </v>
      </c>
      <c r="BL588" s="49" t="str">
        <f t="shared" ca="1" si="179"/>
        <v/>
      </c>
    </row>
    <row r="589" spans="1:64" x14ac:dyDescent="0.25">
      <c r="A589" t="str">
        <f>[1]All_Tasks_Billing!A589</f>
        <v>LAS16.PPM11</v>
      </c>
      <c r="B589" t="str">
        <f>[1]All_Tasks_Billing!B589</f>
        <v>PPM</v>
      </c>
      <c r="C589" t="str">
        <f>[1]All_Tasks_Billing!C589</f>
        <v>11.2.24</v>
      </c>
      <c r="D589" t="str">
        <f>[1]All_Tasks_Billing!D589</f>
        <v>PDU</v>
      </c>
      <c r="E589" t="str">
        <f>[1]All_Tasks_Billing!E589</f>
        <v>XFMR - Dry-Type, Large</v>
      </c>
      <c r="F589" t="str">
        <f>IF([1]All_Tasks_Billing!F589="","",[1]All_Tasks_Billing!F589)</f>
        <v/>
      </c>
      <c r="G589" t="str">
        <f>IF([1]All_Tasks_Billing!G589="","",[1]All_Tasks_Billing!G589)</f>
        <v/>
      </c>
      <c r="H589" s="45" t="str">
        <f>[1]All_Tasks_Billing!H589</f>
        <v/>
      </c>
      <c r="I589" t="str">
        <f>IF([1]All_Tasks_Billing!I589="","",[1]All_Tasks_Billing!I589)</f>
        <v/>
      </c>
      <c r="J589" t="str">
        <f>IF([1]All_Tasks_Billing!J589="","",[1]All_Tasks_Billing!J589)</f>
        <v/>
      </c>
      <c r="K589" t="b">
        <f>[1]All_Tasks_Billing!K589</f>
        <v>0</v>
      </c>
      <c r="L589" s="45" t="str">
        <f>[1]All_Tasks_Billing!L589</f>
        <v/>
      </c>
      <c r="M589" t="str">
        <f>[1]All_Tasks_Billing!M589</f>
        <v/>
      </c>
      <c r="N589" s="46">
        <f>IF([1]All_Tasks_Billing!N589="",0,[1]All_Tasks_Billing!N589)</f>
        <v>0</v>
      </c>
      <c r="O589" t="str">
        <f>[1]All_Tasks_Billing!O589</f>
        <v/>
      </c>
      <c r="P589" s="47">
        <f>IF([1]All_Tasks_Billing!P589="",0,[1]All_Tasks_Billing!P589)</f>
        <v>4</v>
      </c>
      <c r="Q589" s="47">
        <f>IF([1]All_Tasks_Billing!Q589="",0,[1]All_Tasks_Billing!Q589)</f>
        <v>4</v>
      </c>
      <c r="R589" s="47">
        <f>IF([1]All_Tasks_Billing!R589="",0,[1]All_Tasks_Billing!R589)</f>
        <v>4</v>
      </c>
      <c r="S589" t="str">
        <f>[1]All_Tasks_Billing!S589</f>
        <v/>
      </c>
      <c r="T589" t="str">
        <f>[1]All_Tasks_Billing!T589</f>
        <v/>
      </c>
      <c r="U589" t="str">
        <f>[1]All_Tasks_Billing!U589</f>
        <v/>
      </c>
      <c r="V589">
        <f>[1]All_Tasks_Billing!V589</f>
        <v>16</v>
      </c>
      <c r="W589" s="48">
        <f>[1]All_Tasks_Billing!W589</f>
        <v>150</v>
      </c>
      <c r="X589">
        <f>[1]All_Tasks_Billing!X589</f>
        <v>24331.724999999999</v>
      </c>
      <c r="Y589">
        <f>[1]All_Tasks_Billing!Y589</f>
        <v>1</v>
      </c>
      <c r="Z589" s="49">
        <f>[1]All_Tasks_Billing!Z589</f>
        <v>0</v>
      </c>
      <c r="AA589" s="45" t="str">
        <f>[1]All_Tasks_Billing!AA589</f>
        <v/>
      </c>
      <c r="AB589" t="str">
        <f>[1]All_Tasks_Billing!AB589</f>
        <v/>
      </c>
      <c r="AC589" s="48">
        <f>[1]All_Tasks_Billing!AC589</f>
        <v>0</v>
      </c>
      <c r="AD589" s="48">
        <f>[1]All_Tasks_Billing!AD589</f>
        <v>0</v>
      </c>
      <c r="AE589" s="48">
        <f>[1]All_Tasks_Billing!AE589</f>
        <v>0</v>
      </c>
      <c r="AF589" s="48">
        <f>[1]All_Tasks_Billing!AF589</f>
        <v>0</v>
      </c>
      <c r="AG589" s="48">
        <f>[1]All_Tasks_Billing!AG589</f>
        <v>0</v>
      </c>
      <c r="AH589" s="48">
        <f>[1]All_Tasks_Billing!AH589</f>
        <v>0.17199999999999999</v>
      </c>
      <c r="AI589" s="48">
        <f>[1]All_Tasks_Billing!AI589</f>
        <v>0</v>
      </c>
      <c r="AJ589" s="48">
        <f>[1]All_Tasks_Billing!AJ589</f>
        <v>0</v>
      </c>
      <c r="AK589" s="48">
        <f>[1]All_Tasks_Billing!AK589</f>
        <v>0</v>
      </c>
      <c r="AL589" s="48">
        <f>[1]All_Tasks_Billing!AL589</f>
        <v>0</v>
      </c>
      <c r="AM589" s="48">
        <f>[1]All_Tasks_Billing!AM589</f>
        <v>0</v>
      </c>
      <c r="AN589" s="48">
        <f>[1]All_Tasks_Billing!AN589</f>
        <v>0</v>
      </c>
      <c r="AO589" s="48">
        <f>[1]All_Tasks_Billing!AO589</f>
        <v>0</v>
      </c>
      <c r="AP589" s="48">
        <f>[1]All_Tasks_Billing!AP589</f>
        <v>0.17199999999999999</v>
      </c>
      <c r="AQ589" s="48">
        <f>[1]All_Tasks_Billing!AQ589</f>
        <v>0</v>
      </c>
      <c r="AR589" s="48">
        <f>[1]All_Tasks_Billing!AR589</f>
        <v>0</v>
      </c>
      <c r="AS589" s="48">
        <f>[1]All_Tasks_Billing!AS589</f>
        <v>0</v>
      </c>
      <c r="AT589" s="48">
        <f>[1]All_Tasks_Billing!AT589</f>
        <v>0</v>
      </c>
      <c r="AU589" s="50" t="str">
        <f t="shared" si="162"/>
        <v/>
      </c>
      <c r="AV589" s="50" t="str">
        <f t="shared" si="163"/>
        <v/>
      </c>
      <c r="AW589" s="50" t="str">
        <f t="shared" si="164"/>
        <v/>
      </c>
      <c r="AX589" s="50" t="str">
        <f t="shared" ca="1" si="165"/>
        <v>Not Completed</v>
      </c>
      <c r="AY589" s="50" t="str">
        <f t="shared" ca="1" si="166"/>
        <v>Not Completed</v>
      </c>
      <c r="AZ589" s="50" t="str">
        <f t="shared" ca="1" si="167"/>
        <v>Not Completed</v>
      </c>
      <c r="BA589" s="48">
        <f t="shared" si="168"/>
        <v>0</v>
      </c>
      <c r="BB589" s="45" t="str">
        <f t="shared" si="169"/>
        <v/>
      </c>
      <c r="BC589" s="50" t="str">
        <f t="shared" si="170"/>
        <v/>
      </c>
      <c r="BD589" s="48">
        <f t="shared" si="171"/>
        <v>0</v>
      </c>
      <c r="BE589" s="50" t="str">
        <f t="shared" si="172"/>
        <v>Not Started</v>
      </c>
      <c r="BF589" s="51">
        <f t="shared" si="173"/>
        <v>1</v>
      </c>
      <c r="BG589" s="51">
        <f t="shared" si="174"/>
        <v>0</v>
      </c>
      <c r="BH589" s="50" t="str">
        <f t="shared" si="175"/>
        <v/>
      </c>
      <c r="BI589" s="50" t="str">
        <f t="shared" si="176"/>
        <v/>
      </c>
      <c r="BJ589" s="50" t="str">
        <f t="shared" si="177"/>
        <v/>
      </c>
      <c r="BK589" s="50" t="str">
        <f t="shared" si="178"/>
        <v xml:space="preserve">Not Started |  | </v>
      </c>
      <c r="BL589" s="49" t="str">
        <f t="shared" ca="1" si="179"/>
        <v/>
      </c>
    </row>
    <row r="590" spans="1:64" x14ac:dyDescent="0.25">
      <c r="A590" t="str">
        <f>[1]All_Tasks_Billing!A590</f>
        <v>LAS16.PPM11</v>
      </c>
      <c r="B590" t="str">
        <f>[1]All_Tasks_Billing!B590</f>
        <v>PPM</v>
      </c>
      <c r="C590" t="str">
        <f>[1]All_Tasks_Billing!C590</f>
        <v>11.2.25</v>
      </c>
      <c r="D590" t="str">
        <f>[1]All_Tasks_Billing!D590</f>
        <v>PDU</v>
      </c>
      <c r="E590" t="str">
        <f>[1]All_Tasks_Billing!E590</f>
        <v>Switchboard</v>
      </c>
      <c r="F590" t="str">
        <f>IF([1]All_Tasks_Billing!F590="","",[1]All_Tasks_Billing!F590)</f>
        <v/>
      </c>
      <c r="G590" t="str">
        <f>IF([1]All_Tasks_Billing!G590="","",[1]All_Tasks_Billing!G590)</f>
        <v/>
      </c>
      <c r="H590" s="45" t="str">
        <f>[1]All_Tasks_Billing!H590</f>
        <v/>
      </c>
      <c r="I590" t="str">
        <f>IF([1]All_Tasks_Billing!I590="","",[1]All_Tasks_Billing!I590)</f>
        <v/>
      </c>
      <c r="J590" t="str">
        <f>IF([1]All_Tasks_Billing!J590="","",[1]All_Tasks_Billing!J590)</f>
        <v/>
      </c>
      <c r="K590" t="b">
        <f>[1]All_Tasks_Billing!K590</f>
        <v>0</v>
      </c>
      <c r="L590" s="45" t="str">
        <f>[1]All_Tasks_Billing!L590</f>
        <v/>
      </c>
      <c r="M590" t="str">
        <f>[1]All_Tasks_Billing!M590</f>
        <v/>
      </c>
      <c r="N590" s="46">
        <f>IF([1]All_Tasks_Billing!N590="",0,[1]All_Tasks_Billing!N590)</f>
        <v>0</v>
      </c>
      <c r="O590" t="str">
        <f>[1]All_Tasks_Billing!O590</f>
        <v/>
      </c>
      <c r="P590" s="47">
        <f>IF([1]All_Tasks_Billing!P590="",0,[1]All_Tasks_Billing!P590)</f>
        <v>4</v>
      </c>
      <c r="Q590" s="47">
        <f>IF([1]All_Tasks_Billing!Q590="",0,[1]All_Tasks_Billing!Q590)</f>
        <v>4</v>
      </c>
      <c r="R590" s="47">
        <f>IF([1]All_Tasks_Billing!R590="",0,[1]All_Tasks_Billing!R590)</f>
        <v>4</v>
      </c>
      <c r="S590" t="str">
        <f>[1]All_Tasks_Billing!S590</f>
        <v/>
      </c>
      <c r="T590" t="str">
        <f>[1]All_Tasks_Billing!T590</f>
        <v/>
      </c>
      <c r="U590" t="str">
        <f>[1]All_Tasks_Billing!U590</f>
        <v/>
      </c>
      <c r="V590">
        <f>[1]All_Tasks_Billing!V590</f>
        <v>16</v>
      </c>
      <c r="W590" s="48">
        <f>[1]All_Tasks_Billing!W590</f>
        <v>150</v>
      </c>
      <c r="X590">
        <f>[1]All_Tasks_Billing!X590</f>
        <v>24331.724999999999</v>
      </c>
      <c r="Y590">
        <f>[1]All_Tasks_Billing!Y590</f>
        <v>1</v>
      </c>
      <c r="Z590" s="49">
        <f>[1]All_Tasks_Billing!Z590</f>
        <v>0</v>
      </c>
      <c r="AA590" s="45" t="str">
        <f>[1]All_Tasks_Billing!AA590</f>
        <v/>
      </c>
      <c r="AB590" t="str">
        <f>[1]All_Tasks_Billing!AB590</f>
        <v/>
      </c>
      <c r="AC590" s="48">
        <f>[1]All_Tasks_Billing!AC590</f>
        <v>0</v>
      </c>
      <c r="AD590" s="48">
        <f>[1]All_Tasks_Billing!AD590</f>
        <v>0</v>
      </c>
      <c r="AE590" s="48">
        <f>[1]All_Tasks_Billing!AE590</f>
        <v>0</v>
      </c>
      <c r="AF590" s="48">
        <f>[1]All_Tasks_Billing!AF590</f>
        <v>0</v>
      </c>
      <c r="AG590" s="48">
        <f>[1]All_Tasks_Billing!AG590</f>
        <v>0</v>
      </c>
      <c r="AH590" s="48">
        <f>[1]All_Tasks_Billing!AH590</f>
        <v>0.17199999999999999</v>
      </c>
      <c r="AI590" s="48">
        <f>[1]All_Tasks_Billing!AI590</f>
        <v>0</v>
      </c>
      <c r="AJ590" s="48">
        <f>[1]All_Tasks_Billing!AJ590</f>
        <v>0</v>
      </c>
      <c r="AK590" s="48">
        <f>[1]All_Tasks_Billing!AK590</f>
        <v>0</v>
      </c>
      <c r="AL590" s="48">
        <f>[1]All_Tasks_Billing!AL590</f>
        <v>0</v>
      </c>
      <c r="AM590" s="48">
        <f>[1]All_Tasks_Billing!AM590</f>
        <v>0</v>
      </c>
      <c r="AN590" s="48">
        <f>[1]All_Tasks_Billing!AN590</f>
        <v>0</v>
      </c>
      <c r="AO590" s="48">
        <f>[1]All_Tasks_Billing!AO590</f>
        <v>0</v>
      </c>
      <c r="AP590" s="48">
        <f>[1]All_Tasks_Billing!AP590</f>
        <v>0.17199999999999999</v>
      </c>
      <c r="AQ590" s="48">
        <f>[1]All_Tasks_Billing!AQ590</f>
        <v>0</v>
      </c>
      <c r="AR590" s="48">
        <f>[1]All_Tasks_Billing!AR590</f>
        <v>0</v>
      </c>
      <c r="AS590" s="48">
        <f>[1]All_Tasks_Billing!AS590</f>
        <v>0</v>
      </c>
      <c r="AT590" s="48">
        <f>[1]All_Tasks_Billing!AT590</f>
        <v>0</v>
      </c>
      <c r="AU590" s="50" t="str">
        <f t="shared" si="162"/>
        <v/>
      </c>
      <c r="AV590" s="50" t="str">
        <f t="shared" si="163"/>
        <v/>
      </c>
      <c r="AW590" s="50" t="str">
        <f t="shared" si="164"/>
        <v/>
      </c>
      <c r="AX590" s="50" t="str">
        <f t="shared" ca="1" si="165"/>
        <v>Not Completed</v>
      </c>
      <c r="AY590" s="50" t="str">
        <f t="shared" ca="1" si="166"/>
        <v>Not Completed</v>
      </c>
      <c r="AZ590" s="50" t="str">
        <f t="shared" ca="1" si="167"/>
        <v>Not Completed</v>
      </c>
      <c r="BA590" s="48">
        <f t="shared" si="168"/>
        <v>0</v>
      </c>
      <c r="BB590" s="45" t="str">
        <f t="shared" si="169"/>
        <v/>
      </c>
      <c r="BC590" s="50" t="str">
        <f t="shared" si="170"/>
        <v/>
      </c>
      <c r="BD590" s="48">
        <f t="shared" si="171"/>
        <v>0</v>
      </c>
      <c r="BE590" s="50" t="str">
        <f t="shared" si="172"/>
        <v>Not Started</v>
      </c>
      <c r="BF590" s="51">
        <f t="shared" si="173"/>
        <v>1</v>
      </c>
      <c r="BG590" s="51">
        <f t="shared" si="174"/>
        <v>0</v>
      </c>
      <c r="BH590" s="50" t="str">
        <f t="shared" si="175"/>
        <v/>
      </c>
      <c r="BI590" s="50" t="str">
        <f t="shared" si="176"/>
        <v/>
      </c>
      <c r="BJ590" s="50" t="str">
        <f t="shared" si="177"/>
        <v/>
      </c>
      <c r="BK590" s="50" t="str">
        <f t="shared" si="178"/>
        <v xml:space="preserve">Not Started |  | </v>
      </c>
      <c r="BL590" s="49" t="str">
        <f t="shared" ca="1" si="179"/>
        <v/>
      </c>
    </row>
    <row r="591" spans="1:64" x14ac:dyDescent="0.25">
      <c r="A591" t="str">
        <f>[1]All_Tasks_Billing!A591</f>
        <v>LAS16.PPM11</v>
      </c>
      <c r="B591" t="str">
        <f>[1]All_Tasks_Billing!B591</f>
        <v>PPM</v>
      </c>
      <c r="C591" t="str">
        <f>[1]All_Tasks_Billing!C591</f>
        <v>11.2.26</v>
      </c>
      <c r="D591" t="str">
        <f>[1]All_Tasks_Billing!D591</f>
        <v>PDU</v>
      </c>
      <c r="E591" t="str">
        <f>[1]All_Tasks_Billing!E591</f>
        <v>Switchboard</v>
      </c>
      <c r="F591" t="str">
        <f>IF([1]All_Tasks_Billing!F591="","",[1]All_Tasks_Billing!F591)</f>
        <v/>
      </c>
      <c r="G591" t="str">
        <f>IF([1]All_Tasks_Billing!G591="","",[1]All_Tasks_Billing!G591)</f>
        <v/>
      </c>
      <c r="H591" s="45" t="str">
        <f>[1]All_Tasks_Billing!H591</f>
        <v/>
      </c>
      <c r="I591" t="str">
        <f>IF([1]All_Tasks_Billing!I591="","",[1]All_Tasks_Billing!I591)</f>
        <v/>
      </c>
      <c r="J591" t="str">
        <f>IF([1]All_Tasks_Billing!J591="","",[1]All_Tasks_Billing!J591)</f>
        <v/>
      </c>
      <c r="K591" t="b">
        <f>[1]All_Tasks_Billing!K591</f>
        <v>0</v>
      </c>
      <c r="L591" s="45" t="str">
        <f>[1]All_Tasks_Billing!L591</f>
        <v/>
      </c>
      <c r="M591" t="str">
        <f>[1]All_Tasks_Billing!M591</f>
        <v/>
      </c>
      <c r="N591" s="46">
        <f>IF([1]All_Tasks_Billing!N591="",0,[1]All_Tasks_Billing!N591)</f>
        <v>0</v>
      </c>
      <c r="O591" t="str">
        <f>[1]All_Tasks_Billing!O591</f>
        <v/>
      </c>
      <c r="P591" s="47">
        <f>IF([1]All_Tasks_Billing!P591="",0,[1]All_Tasks_Billing!P591)</f>
        <v>4</v>
      </c>
      <c r="Q591" s="47">
        <f>IF([1]All_Tasks_Billing!Q591="",0,[1]All_Tasks_Billing!Q591)</f>
        <v>4</v>
      </c>
      <c r="R591" s="47">
        <f>IF([1]All_Tasks_Billing!R591="",0,[1]All_Tasks_Billing!R591)</f>
        <v>4</v>
      </c>
      <c r="S591" t="str">
        <f>[1]All_Tasks_Billing!S591</f>
        <v/>
      </c>
      <c r="T591" t="str">
        <f>[1]All_Tasks_Billing!T591</f>
        <v/>
      </c>
      <c r="U591" t="str">
        <f>[1]All_Tasks_Billing!U591</f>
        <v/>
      </c>
      <c r="V591">
        <f>[1]All_Tasks_Billing!V591</f>
        <v>16</v>
      </c>
      <c r="W591" s="48">
        <f>[1]All_Tasks_Billing!W591</f>
        <v>150</v>
      </c>
      <c r="X591">
        <f>[1]All_Tasks_Billing!X591</f>
        <v>24331.724999999999</v>
      </c>
      <c r="Y591">
        <f>[1]All_Tasks_Billing!Y591</f>
        <v>1</v>
      </c>
      <c r="Z591" s="49">
        <f>[1]All_Tasks_Billing!Z591</f>
        <v>0</v>
      </c>
      <c r="AA591" s="45" t="str">
        <f>[1]All_Tasks_Billing!AA591</f>
        <v/>
      </c>
      <c r="AB591" t="str">
        <f>[1]All_Tasks_Billing!AB591</f>
        <v/>
      </c>
      <c r="AC591" s="48">
        <f>[1]All_Tasks_Billing!AC591</f>
        <v>0</v>
      </c>
      <c r="AD591" s="48">
        <f>[1]All_Tasks_Billing!AD591</f>
        <v>0</v>
      </c>
      <c r="AE591" s="48">
        <f>[1]All_Tasks_Billing!AE591</f>
        <v>0</v>
      </c>
      <c r="AF591" s="48">
        <f>[1]All_Tasks_Billing!AF591</f>
        <v>0</v>
      </c>
      <c r="AG591" s="48">
        <f>[1]All_Tasks_Billing!AG591</f>
        <v>0</v>
      </c>
      <c r="AH591" s="48">
        <f>[1]All_Tasks_Billing!AH591</f>
        <v>0.17199999999999999</v>
      </c>
      <c r="AI591" s="48">
        <f>[1]All_Tasks_Billing!AI591</f>
        <v>0</v>
      </c>
      <c r="AJ591" s="48">
        <f>[1]All_Tasks_Billing!AJ591</f>
        <v>0</v>
      </c>
      <c r="AK591" s="48">
        <f>[1]All_Tasks_Billing!AK591</f>
        <v>0</v>
      </c>
      <c r="AL591" s="48">
        <f>[1]All_Tasks_Billing!AL591</f>
        <v>0</v>
      </c>
      <c r="AM591" s="48">
        <f>[1]All_Tasks_Billing!AM591</f>
        <v>0</v>
      </c>
      <c r="AN591" s="48">
        <f>[1]All_Tasks_Billing!AN591</f>
        <v>0</v>
      </c>
      <c r="AO591" s="48">
        <f>[1]All_Tasks_Billing!AO591</f>
        <v>0</v>
      </c>
      <c r="AP591" s="48">
        <f>[1]All_Tasks_Billing!AP591</f>
        <v>0.17199999999999999</v>
      </c>
      <c r="AQ591" s="48">
        <f>[1]All_Tasks_Billing!AQ591</f>
        <v>0</v>
      </c>
      <c r="AR591" s="48">
        <f>[1]All_Tasks_Billing!AR591</f>
        <v>0</v>
      </c>
      <c r="AS591" s="48">
        <f>[1]All_Tasks_Billing!AS591</f>
        <v>0</v>
      </c>
      <c r="AT591" s="48">
        <f>[1]All_Tasks_Billing!AT591</f>
        <v>0</v>
      </c>
      <c r="AU591" s="50" t="str">
        <f t="shared" si="162"/>
        <v/>
      </c>
      <c r="AV591" s="50" t="str">
        <f t="shared" si="163"/>
        <v/>
      </c>
      <c r="AW591" s="50" t="str">
        <f t="shared" si="164"/>
        <v/>
      </c>
      <c r="AX591" s="50" t="str">
        <f t="shared" ca="1" si="165"/>
        <v>Not Completed</v>
      </c>
      <c r="AY591" s="50" t="str">
        <f t="shared" ca="1" si="166"/>
        <v>Not Completed</v>
      </c>
      <c r="AZ591" s="50" t="str">
        <f t="shared" ca="1" si="167"/>
        <v>Not Completed</v>
      </c>
      <c r="BA591" s="48">
        <f t="shared" si="168"/>
        <v>0</v>
      </c>
      <c r="BB591" s="45" t="str">
        <f t="shared" si="169"/>
        <v/>
      </c>
      <c r="BC591" s="50" t="str">
        <f t="shared" si="170"/>
        <v/>
      </c>
      <c r="BD591" s="48">
        <f t="shared" si="171"/>
        <v>0</v>
      </c>
      <c r="BE591" s="50" t="str">
        <f t="shared" si="172"/>
        <v>Not Started</v>
      </c>
      <c r="BF591" s="51">
        <f t="shared" si="173"/>
        <v>1</v>
      </c>
      <c r="BG591" s="51">
        <f t="shared" si="174"/>
        <v>0</v>
      </c>
      <c r="BH591" s="50" t="str">
        <f t="shared" si="175"/>
        <v/>
      </c>
      <c r="BI591" s="50" t="str">
        <f t="shared" si="176"/>
        <v/>
      </c>
      <c r="BJ591" s="50" t="str">
        <f t="shared" si="177"/>
        <v/>
      </c>
      <c r="BK591" s="50" t="str">
        <f t="shared" si="178"/>
        <v xml:space="preserve">Not Started |  | </v>
      </c>
      <c r="BL591" s="49" t="str">
        <f t="shared" ca="1" si="179"/>
        <v/>
      </c>
    </row>
    <row r="592" spans="1:64" x14ac:dyDescent="0.25">
      <c r="A592" t="str">
        <f>[1]All_Tasks_Billing!A592</f>
        <v>LAS16.PPM11</v>
      </c>
      <c r="B592" t="str">
        <f>[1]All_Tasks_Billing!B592</f>
        <v>PPM</v>
      </c>
      <c r="C592" t="str">
        <f>[1]All_Tasks_Billing!C592</f>
        <v>11.2.27</v>
      </c>
      <c r="D592" t="str">
        <f>[1]All_Tasks_Billing!D592</f>
        <v>PDU</v>
      </c>
      <c r="E592" t="str">
        <f>[1]All_Tasks_Billing!E592</f>
        <v>PDU Load Bank</v>
      </c>
      <c r="F592" t="str">
        <f>IF([1]All_Tasks_Billing!F592="","",[1]All_Tasks_Billing!F592)</f>
        <v/>
      </c>
      <c r="G592" t="str">
        <f>IF([1]All_Tasks_Billing!G592="","",[1]All_Tasks_Billing!G592)</f>
        <v/>
      </c>
      <c r="H592" s="45" t="str">
        <f>[1]All_Tasks_Billing!H592</f>
        <v/>
      </c>
      <c r="I592" t="str">
        <f>IF([1]All_Tasks_Billing!I592="","",[1]All_Tasks_Billing!I592)</f>
        <v/>
      </c>
      <c r="J592" t="str">
        <f>IF([1]All_Tasks_Billing!J592="","",[1]All_Tasks_Billing!J592)</f>
        <v/>
      </c>
      <c r="K592" t="b">
        <f>[1]All_Tasks_Billing!K592</f>
        <v>0</v>
      </c>
      <c r="L592" s="45" t="str">
        <f>[1]All_Tasks_Billing!L592</f>
        <v/>
      </c>
      <c r="M592" t="str">
        <f>[1]All_Tasks_Billing!M592</f>
        <v/>
      </c>
      <c r="N592" s="46">
        <f>IF([1]All_Tasks_Billing!N592="",0,[1]All_Tasks_Billing!N592)</f>
        <v>0</v>
      </c>
      <c r="O592" t="str">
        <f>[1]All_Tasks_Billing!O592</f>
        <v/>
      </c>
      <c r="P592" s="47">
        <f>IF([1]All_Tasks_Billing!P592="",0,[1]All_Tasks_Billing!P592)</f>
        <v>5</v>
      </c>
      <c r="Q592" s="47">
        <f>IF([1]All_Tasks_Billing!Q592="",0,[1]All_Tasks_Billing!Q592)</f>
        <v>5</v>
      </c>
      <c r="R592" s="47">
        <f>IF([1]All_Tasks_Billing!R592="",0,[1]All_Tasks_Billing!R592)</f>
        <v>5</v>
      </c>
      <c r="S592" t="str">
        <f>[1]All_Tasks_Billing!S592</f>
        <v/>
      </c>
      <c r="T592" t="str">
        <f>[1]All_Tasks_Billing!T592</f>
        <v/>
      </c>
      <c r="U592" t="str">
        <f>[1]All_Tasks_Billing!U592</f>
        <v/>
      </c>
      <c r="V592">
        <f>[1]All_Tasks_Billing!V592</f>
        <v>16</v>
      </c>
      <c r="W592" s="48">
        <f>[1]All_Tasks_Billing!W592</f>
        <v>150</v>
      </c>
      <c r="X592">
        <f>[1]All_Tasks_Billing!X592</f>
        <v>24331.724999999999</v>
      </c>
      <c r="Y592">
        <f>[1]All_Tasks_Billing!Y592</f>
        <v>1</v>
      </c>
      <c r="Z592" s="49">
        <f>[1]All_Tasks_Billing!Z592</f>
        <v>0</v>
      </c>
      <c r="AA592" s="45" t="str">
        <f>[1]All_Tasks_Billing!AA592</f>
        <v/>
      </c>
      <c r="AB592" t="str">
        <f>[1]All_Tasks_Billing!AB592</f>
        <v/>
      </c>
      <c r="AC592" s="48">
        <f>[1]All_Tasks_Billing!AC592</f>
        <v>0</v>
      </c>
      <c r="AD592" s="48">
        <f>[1]All_Tasks_Billing!AD592</f>
        <v>0</v>
      </c>
      <c r="AE592" s="48">
        <f>[1]All_Tasks_Billing!AE592</f>
        <v>0</v>
      </c>
      <c r="AF592" s="48">
        <f>[1]All_Tasks_Billing!AF592</f>
        <v>0</v>
      </c>
      <c r="AG592" s="48">
        <f>[1]All_Tasks_Billing!AG592</f>
        <v>0</v>
      </c>
      <c r="AH592" s="48">
        <f>[1]All_Tasks_Billing!AH592</f>
        <v>0.21499999999999997</v>
      </c>
      <c r="AI592" s="48">
        <f>[1]All_Tasks_Billing!AI592</f>
        <v>0</v>
      </c>
      <c r="AJ592" s="48">
        <f>[1]All_Tasks_Billing!AJ592</f>
        <v>0</v>
      </c>
      <c r="AK592" s="48">
        <f>[1]All_Tasks_Billing!AK592</f>
        <v>0</v>
      </c>
      <c r="AL592" s="48">
        <f>[1]All_Tasks_Billing!AL592</f>
        <v>0</v>
      </c>
      <c r="AM592" s="48">
        <f>[1]All_Tasks_Billing!AM592</f>
        <v>0</v>
      </c>
      <c r="AN592" s="48">
        <f>[1]All_Tasks_Billing!AN592</f>
        <v>0</v>
      </c>
      <c r="AO592" s="48">
        <f>[1]All_Tasks_Billing!AO592</f>
        <v>0</v>
      </c>
      <c r="AP592" s="48">
        <f>[1]All_Tasks_Billing!AP592</f>
        <v>0.21499999999999997</v>
      </c>
      <c r="AQ592" s="48">
        <f>[1]All_Tasks_Billing!AQ592</f>
        <v>0</v>
      </c>
      <c r="AR592" s="48">
        <f>[1]All_Tasks_Billing!AR592</f>
        <v>0</v>
      </c>
      <c r="AS592" s="48">
        <f>[1]All_Tasks_Billing!AS592</f>
        <v>0</v>
      </c>
      <c r="AT592" s="48">
        <f>[1]All_Tasks_Billing!AT592</f>
        <v>0</v>
      </c>
      <c r="AU592" s="50" t="str">
        <f t="shared" si="162"/>
        <v/>
      </c>
      <c r="AV592" s="50" t="str">
        <f t="shared" si="163"/>
        <v/>
      </c>
      <c r="AW592" s="50" t="str">
        <f t="shared" si="164"/>
        <v/>
      </c>
      <c r="AX592" s="50" t="str">
        <f t="shared" ca="1" si="165"/>
        <v>Not Completed</v>
      </c>
      <c r="AY592" s="50" t="str">
        <f t="shared" ca="1" si="166"/>
        <v>Not Completed</v>
      </c>
      <c r="AZ592" s="50" t="str">
        <f t="shared" ca="1" si="167"/>
        <v>Not Completed</v>
      </c>
      <c r="BA592" s="48">
        <f t="shared" si="168"/>
        <v>0</v>
      </c>
      <c r="BB592" s="45" t="str">
        <f t="shared" si="169"/>
        <v/>
      </c>
      <c r="BC592" s="50" t="str">
        <f t="shared" si="170"/>
        <v/>
      </c>
      <c r="BD592" s="48">
        <f t="shared" si="171"/>
        <v>0</v>
      </c>
      <c r="BE592" s="50" t="str">
        <f t="shared" si="172"/>
        <v>Not Started</v>
      </c>
      <c r="BF592" s="51">
        <f t="shared" si="173"/>
        <v>1</v>
      </c>
      <c r="BG592" s="51">
        <f t="shared" si="174"/>
        <v>0</v>
      </c>
      <c r="BH592" s="50" t="str">
        <f t="shared" si="175"/>
        <v/>
      </c>
      <c r="BI592" s="50" t="str">
        <f t="shared" si="176"/>
        <v/>
      </c>
      <c r="BJ592" s="50" t="str">
        <f t="shared" si="177"/>
        <v/>
      </c>
      <c r="BK592" s="50" t="str">
        <f t="shared" si="178"/>
        <v xml:space="preserve">Not Started |  | </v>
      </c>
      <c r="BL592" s="49" t="str">
        <f t="shared" ca="1" si="179"/>
        <v/>
      </c>
    </row>
    <row r="593" spans="1:64" x14ac:dyDescent="0.25">
      <c r="A593" t="str">
        <f>[1]All_Tasks_Billing!A593</f>
        <v>LAS16.PPM11</v>
      </c>
      <c r="B593" t="str">
        <f>[1]All_Tasks_Billing!B593</f>
        <v>PPM</v>
      </c>
      <c r="C593" t="str">
        <f>[1]All_Tasks_Billing!C593</f>
        <v>11.2.28</v>
      </c>
      <c r="D593" t="str">
        <f>[1]All_Tasks_Billing!D593</f>
        <v>PDU</v>
      </c>
      <c r="E593" t="str">
        <f>[1]All_Tasks_Billing!E593</f>
        <v>PDU Load Bank</v>
      </c>
      <c r="F593" t="str">
        <f>IF([1]All_Tasks_Billing!F593="","",[1]All_Tasks_Billing!F593)</f>
        <v/>
      </c>
      <c r="G593" t="str">
        <f>IF([1]All_Tasks_Billing!G593="","",[1]All_Tasks_Billing!G593)</f>
        <v/>
      </c>
      <c r="H593" s="45" t="str">
        <f>[1]All_Tasks_Billing!H593</f>
        <v/>
      </c>
      <c r="I593" t="str">
        <f>IF([1]All_Tasks_Billing!I593="","",[1]All_Tasks_Billing!I593)</f>
        <v/>
      </c>
      <c r="J593" t="str">
        <f>IF([1]All_Tasks_Billing!J593="","",[1]All_Tasks_Billing!J593)</f>
        <v/>
      </c>
      <c r="K593" t="b">
        <f>[1]All_Tasks_Billing!K593</f>
        <v>0</v>
      </c>
      <c r="L593" s="45" t="str">
        <f>[1]All_Tasks_Billing!L593</f>
        <v/>
      </c>
      <c r="M593" t="str">
        <f>[1]All_Tasks_Billing!M593</f>
        <v/>
      </c>
      <c r="N593" s="46">
        <f>IF([1]All_Tasks_Billing!N593="",0,[1]All_Tasks_Billing!N593)</f>
        <v>0</v>
      </c>
      <c r="O593" t="str">
        <f>[1]All_Tasks_Billing!O593</f>
        <v/>
      </c>
      <c r="P593" s="47">
        <f>IF([1]All_Tasks_Billing!P593="",0,[1]All_Tasks_Billing!P593)</f>
        <v>5</v>
      </c>
      <c r="Q593" s="47">
        <f>IF([1]All_Tasks_Billing!Q593="",0,[1]All_Tasks_Billing!Q593)</f>
        <v>5</v>
      </c>
      <c r="R593" s="47">
        <f>IF([1]All_Tasks_Billing!R593="",0,[1]All_Tasks_Billing!R593)</f>
        <v>5</v>
      </c>
      <c r="S593" t="str">
        <f>[1]All_Tasks_Billing!S593</f>
        <v/>
      </c>
      <c r="T593" t="str">
        <f>[1]All_Tasks_Billing!T593</f>
        <v/>
      </c>
      <c r="U593" t="str">
        <f>[1]All_Tasks_Billing!U593</f>
        <v/>
      </c>
      <c r="V593">
        <f>[1]All_Tasks_Billing!V593</f>
        <v>16</v>
      </c>
      <c r="W593" s="48">
        <f>[1]All_Tasks_Billing!W593</f>
        <v>150</v>
      </c>
      <c r="X593">
        <f>[1]All_Tasks_Billing!X593</f>
        <v>24331.724999999999</v>
      </c>
      <c r="Y593">
        <f>[1]All_Tasks_Billing!Y593</f>
        <v>1</v>
      </c>
      <c r="Z593" s="49">
        <f>[1]All_Tasks_Billing!Z593</f>
        <v>0</v>
      </c>
      <c r="AA593" s="45" t="str">
        <f>[1]All_Tasks_Billing!AA593</f>
        <v/>
      </c>
      <c r="AB593" t="str">
        <f>[1]All_Tasks_Billing!AB593</f>
        <v/>
      </c>
      <c r="AC593" s="48">
        <f>[1]All_Tasks_Billing!AC593</f>
        <v>0</v>
      </c>
      <c r="AD593" s="48">
        <f>[1]All_Tasks_Billing!AD593</f>
        <v>0</v>
      </c>
      <c r="AE593" s="48">
        <f>[1]All_Tasks_Billing!AE593</f>
        <v>0</v>
      </c>
      <c r="AF593" s="48">
        <f>[1]All_Tasks_Billing!AF593</f>
        <v>0</v>
      </c>
      <c r="AG593" s="48">
        <f>[1]All_Tasks_Billing!AG593</f>
        <v>0</v>
      </c>
      <c r="AH593" s="48">
        <f>[1]All_Tasks_Billing!AH593</f>
        <v>0.21499999999999997</v>
      </c>
      <c r="AI593" s="48">
        <f>[1]All_Tasks_Billing!AI593</f>
        <v>0</v>
      </c>
      <c r="AJ593" s="48">
        <f>[1]All_Tasks_Billing!AJ593</f>
        <v>0</v>
      </c>
      <c r="AK593" s="48">
        <f>[1]All_Tasks_Billing!AK593</f>
        <v>0</v>
      </c>
      <c r="AL593" s="48">
        <f>[1]All_Tasks_Billing!AL593</f>
        <v>0</v>
      </c>
      <c r="AM593" s="48">
        <f>[1]All_Tasks_Billing!AM593</f>
        <v>0</v>
      </c>
      <c r="AN593" s="48">
        <f>[1]All_Tasks_Billing!AN593</f>
        <v>0</v>
      </c>
      <c r="AO593" s="48">
        <f>[1]All_Tasks_Billing!AO593</f>
        <v>0</v>
      </c>
      <c r="AP593" s="48">
        <f>[1]All_Tasks_Billing!AP593</f>
        <v>0.21499999999999997</v>
      </c>
      <c r="AQ593" s="48">
        <f>[1]All_Tasks_Billing!AQ593</f>
        <v>0</v>
      </c>
      <c r="AR593" s="48">
        <f>[1]All_Tasks_Billing!AR593</f>
        <v>0</v>
      </c>
      <c r="AS593" s="48">
        <f>[1]All_Tasks_Billing!AS593</f>
        <v>0</v>
      </c>
      <c r="AT593" s="48">
        <f>[1]All_Tasks_Billing!AT593</f>
        <v>0</v>
      </c>
      <c r="AU593" s="50" t="str">
        <f t="shared" si="162"/>
        <v/>
      </c>
      <c r="AV593" s="50" t="str">
        <f t="shared" si="163"/>
        <v/>
      </c>
      <c r="AW593" s="50" t="str">
        <f t="shared" si="164"/>
        <v/>
      </c>
      <c r="AX593" s="50" t="str">
        <f t="shared" ca="1" si="165"/>
        <v>Not Completed</v>
      </c>
      <c r="AY593" s="50" t="str">
        <f t="shared" ca="1" si="166"/>
        <v>Not Completed</v>
      </c>
      <c r="AZ593" s="50" t="str">
        <f t="shared" ca="1" si="167"/>
        <v>Not Completed</v>
      </c>
      <c r="BA593" s="48">
        <f t="shared" si="168"/>
        <v>0</v>
      </c>
      <c r="BB593" s="45" t="str">
        <f t="shared" si="169"/>
        <v/>
      </c>
      <c r="BC593" s="50" t="str">
        <f t="shared" si="170"/>
        <v/>
      </c>
      <c r="BD593" s="48">
        <f t="shared" si="171"/>
        <v>0</v>
      </c>
      <c r="BE593" s="50" t="str">
        <f t="shared" si="172"/>
        <v>Not Started</v>
      </c>
      <c r="BF593" s="51">
        <f t="shared" si="173"/>
        <v>1</v>
      </c>
      <c r="BG593" s="51">
        <f t="shared" si="174"/>
        <v>0</v>
      </c>
      <c r="BH593" s="50" t="str">
        <f t="shared" si="175"/>
        <v/>
      </c>
      <c r="BI593" s="50" t="str">
        <f t="shared" si="176"/>
        <v/>
      </c>
      <c r="BJ593" s="50" t="str">
        <f t="shared" si="177"/>
        <v/>
      </c>
      <c r="BK593" s="50" t="str">
        <f t="shared" si="178"/>
        <v xml:space="preserve">Not Started |  | </v>
      </c>
      <c r="BL593" s="49" t="str">
        <f t="shared" ca="1" si="179"/>
        <v/>
      </c>
    </row>
    <row r="594" spans="1:64" x14ac:dyDescent="0.25">
      <c r="A594" t="str">
        <f>[1]All_Tasks_Billing!A594</f>
        <v>LAS16.PPM11</v>
      </c>
      <c r="B594" t="str">
        <f>[1]All_Tasks_Billing!B594</f>
        <v>PPM</v>
      </c>
      <c r="C594" t="str">
        <f>[1]All_Tasks_Billing!C594</f>
        <v>11.3.1</v>
      </c>
      <c r="D594" t="str">
        <f>[1]All_Tasks_Billing!D594</f>
        <v>Grounding</v>
      </c>
      <c r="E594" t="str">
        <f>[1]All_Tasks_Billing!E594</f>
        <v>Point-to-Point</v>
      </c>
      <c r="F594" t="str">
        <f>IF([1]All_Tasks_Billing!F594="","",[1]All_Tasks_Billing!F594)</f>
        <v/>
      </c>
      <c r="G594" t="str">
        <f>IF([1]All_Tasks_Billing!G594="","",[1]All_Tasks_Billing!G594)</f>
        <v/>
      </c>
      <c r="H594" s="45" t="str">
        <f>[1]All_Tasks_Billing!H594</f>
        <v/>
      </c>
      <c r="I594" t="str">
        <f>IF([1]All_Tasks_Billing!I594="","",[1]All_Tasks_Billing!I594)</f>
        <v/>
      </c>
      <c r="J594" t="str">
        <f>IF([1]All_Tasks_Billing!J594="","",[1]All_Tasks_Billing!J594)</f>
        <v/>
      </c>
      <c r="K594" t="b">
        <f>[1]All_Tasks_Billing!K594</f>
        <v>0</v>
      </c>
      <c r="L594" s="45" t="str">
        <f>[1]All_Tasks_Billing!L594</f>
        <v/>
      </c>
      <c r="M594" t="str">
        <f>[1]All_Tasks_Billing!M594</f>
        <v/>
      </c>
      <c r="N594" s="46">
        <f>IF([1]All_Tasks_Billing!N594="",0,[1]All_Tasks_Billing!N594)</f>
        <v>0</v>
      </c>
      <c r="O594" t="str">
        <f>[1]All_Tasks_Billing!O594</f>
        <v/>
      </c>
      <c r="P594" s="47">
        <f>IF([1]All_Tasks_Billing!P594="",0,[1]All_Tasks_Billing!P594)</f>
        <v>1.5</v>
      </c>
      <c r="Q594" s="47">
        <f>IF([1]All_Tasks_Billing!Q594="",0,[1]All_Tasks_Billing!Q594)</f>
        <v>1.5</v>
      </c>
      <c r="R594" s="47">
        <f>IF([1]All_Tasks_Billing!R594="",0,[1]All_Tasks_Billing!R594)</f>
        <v>1.5</v>
      </c>
      <c r="S594" t="str">
        <f>[1]All_Tasks_Billing!S594</f>
        <v/>
      </c>
      <c r="T594" t="str">
        <f>[1]All_Tasks_Billing!T594</f>
        <v/>
      </c>
      <c r="U594" t="str">
        <f>[1]All_Tasks_Billing!U594</f>
        <v/>
      </c>
      <c r="V594">
        <f>[1]All_Tasks_Billing!V594</f>
        <v>16</v>
      </c>
      <c r="W594" s="48">
        <f>[1]All_Tasks_Billing!W594</f>
        <v>150</v>
      </c>
      <c r="X594">
        <f>[1]All_Tasks_Billing!X594</f>
        <v>24331.724999999999</v>
      </c>
      <c r="Y594">
        <f>[1]All_Tasks_Billing!Y594</f>
        <v>1</v>
      </c>
      <c r="Z594" s="49">
        <f>[1]All_Tasks_Billing!Z594</f>
        <v>0</v>
      </c>
      <c r="AA594" s="45" t="str">
        <f>[1]All_Tasks_Billing!AA594</f>
        <v/>
      </c>
      <c r="AB594" t="str">
        <f>[1]All_Tasks_Billing!AB594</f>
        <v/>
      </c>
      <c r="AC594" s="48">
        <f>[1]All_Tasks_Billing!AC594</f>
        <v>0</v>
      </c>
      <c r="AD594" s="48">
        <f>[1]All_Tasks_Billing!AD594</f>
        <v>0</v>
      </c>
      <c r="AE594" s="48">
        <f>[1]All_Tasks_Billing!AE594</f>
        <v>0</v>
      </c>
      <c r="AF594" s="48">
        <f>[1]All_Tasks_Billing!AF594</f>
        <v>0</v>
      </c>
      <c r="AG594" s="48">
        <f>[1]All_Tasks_Billing!AG594</f>
        <v>0</v>
      </c>
      <c r="AH594" s="48">
        <f>[1]All_Tasks_Billing!AH594</f>
        <v>6.4500000000000002E-2</v>
      </c>
      <c r="AI594" s="48">
        <f>[1]All_Tasks_Billing!AI594</f>
        <v>0</v>
      </c>
      <c r="AJ594" s="48">
        <f>[1]All_Tasks_Billing!AJ594</f>
        <v>0</v>
      </c>
      <c r="AK594" s="48">
        <f>[1]All_Tasks_Billing!AK594</f>
        <v>0</v>
      </c>
      <c r="AL594" s="48">
        <f>[1]All_Tasks_Billing!AL594</f>
        <v>0</v>
      </c>
      <c r="AM594" s="48">
        <f>[1]All_Tasks_Billing!AM594</f>
        <v>0</v>
      </c>
      <c r="AN594" s="48">
        <f>[1]All_Tasks_Billing!AN594</f>
        <v>0</v>
      </c>
      <c r="AO594" s="48">
        <f>[1]All_Tasks_Billing!AO594</f>
        <v>0</v>
      </c>
      <c r="AP594" s="48">
        <f>[1]All_Tasks_Billing!AP594</f>
        <v>6.4500000000000002E-2</v>
      </c>
      <c r="AQ594" s="48">
        <f>[1]All_Tasks_Billing!AQ594</f>
        <v>0</v>
      </c>
      <c r="AR594" s="48">
        <f>[1]All_Tasks_Billing!AR594</f>
        <v>0</v>
      </c>
      <c r="AS594" s="48">
        <f>[1]All_Tasks_Billing!AS594</f>
        <v>0</v>
      </c>
      <c r="AT594" s="48">
        <f>[1]All_Tasks_Billing!AT594</f>
        <v>0</v>
      </c>
      <c r="AU594" s="50" t="str">
        <f t="shared" si="162"/>
        <v/>
      </c>
      <c r="AV594" s="50" t="str">
        <f t="shared" si="163"/>
        <v/>
      </c>
      <c r="AW594" s="50" t="str">
        <f t="shared" si="164"/>
        <v/>
      </c>
      <c r="AX594" s="50" t="str">
        <f t="shared" ca="1" si="165"/>
        <v>Not Completed</v>
      </c>
      <c r="AY594" s="50" t="str">
        <f t="shared" ca="1" si="166"/>
        <v>Not Completed</v>
      </c>
      <c r="AZ594" s="50" t="str">
        <f t="shared" ca="1" si="167"/>
        <v>Not Completed</v>
      </c>
      <c r="BA594" s="48">
        <f t="shared" si="168"/>
        <v>0</v>
      </c>
      <c r="BB594" s="45" t="str">
        <f t="shared" si="169"/>
        <v/>
      </c>
      <c r="BC594" s="50" t="str">
        <f t="shared" si="170"/>
        <v/>
      </c>
      <c r="BD594" s="48">
        <f t="shared" si="171"/>
        <v>0</v>
      </c>
      <c r="BE594" s="50" t="str">
        <f t="shared" si="172"/>
        <v>Not Started</v>
      </c>
      <c r="BF594" s="51">
        <f t="shared" si="173"/>
        <v>1</v>
      </c>
      <c r="BG594" s="51">
        <f t="shared" si="174"/>
        <v>0</v>
      </c>
      <c r="BH594" s="50" t="str">
        <f t="shared" si="175"/>
        <v/>
      </c>
      <c r="BI594" s="50" t="str">
        <f t="shared" si="176"/>
        <v/>
      </c>
      <c r="BJ594" s="50" t="str">
        <f t="shared" si="177"/>
        <v/>
      </c>
      <c r="BK594" s="50" t="str">
        <f t="shared" si="178"/>
        <v xml:space="preserve">Not Started |  | </v>
      </c>
      <c r="BL594" s="49" t="str">
        <f t="shared" ca="1" si="179"/>
        <v/>
      </c>
    </row>
    <row r="595" spans="1:64" x14ac:dyDescent="0.25">
      <c r="A595" t="str">
        <f>[1]All_Tasks_Billing!A595</f>
        <v>LAS16.PPM11</v>
      </c>
      <c r="B595" t="str">
        <f>[1]All_Tasks_Billing!B595</f>
        <v>PPM</v>
      </c>
      <c r="C595" t="str">
        <f>[1]All_Tasks_Billing!C595</f>
        <v>11.3.2</v>
      </c>
      <c r="D595" t="str">
        <f>[1]All_Tasks_Billing!D595</f>
        <v>Grounding</v>
      </c>
      <c r="E595" t="str">
        <f>[1]All_Tasks_Billing!E595</f>
        <v>Ground Resistance - Clamp</v>
      </c>
      <c r="F595" t="str">
        <f>IF([1]All_Tasks_Billing!F595="","",[1]All_Tasks_Billing!F595)</f>
        <v/>
      </c>
      <c r="G595" t="str">
        <f>IF([1]All_Tasks_Billing!G595="","",[1]All_Tasks_Billing!G595)</f>
        <v/>
      </c>
      <c r="H595" s="45" t="str">
        <f>[1]All_Tasks_Billing!H595</f>
        <v/>
      </c>
      <c r="I595" t="str">
        <f>IF([1]All_Tasks_Billing!I595="","",[1]All_Tasks_Billing!I595)</f>
        <v/>
      </c>
      <c r="J595" t="str">
        <f>IF([1]All_Tasks_Billing!J595="","",[1]All_Tasks_Billing!J595)</f>
        <v/>
      </c>
      <c r="K595" t="b">
        <f>[1]All_Tasks_Billing!K595</f>
        <v>0</v>
      </c>
      <c r="L595" s="45" t="str">
        <f>[1]All_Tasks_Billing!L595</f>
        <v/>
      </c>
      <c r="M595" t="str">
        <f>[1]All_Tasks_Billing!M595</f>
        <v/>
      </c>
      <c r="N595" s="46">
        <f>IF([1]All_Tasks_Billing!N595="",0,[1]All_Tasks_Billing!N595)</f>
        <v>0</v>
      </c>
      <c r="O595" t="str">
        <f>[1]All_Tasks_Billing!O595</f>
        <v/>
      </c>
      <c r="P595" s="47">
        <f>IF([1]All_Tasks_Billing!P595="",0,[1]All_Tasks_Billing!P595)</f>
        <v>2</v>
      </c>
      <c r="Q595" s="47">
        <f>IF([1]All_Tasks_Billing!Q595="",0,[1]All_Tasks_Billing!Q595)</f>
        <v>2</v>
      </c>
      <c r="R595" s="47">
        <f>IF([1]All_Tasks_Billing!R595="",0,[1]All_Tasks_Billing!R595)</f>
        <v>2</v>
      </c>
      <c r="S595" t="str">
        <f>[1]All_Tasks_Billing!S595</f>
        <v/>
      </c>
      <c r="T595" t="str">
        <f>[1]All_Tasks_Billing!T595</f>
        <v/>
      </c>
      <c r="U595" t="str">
        <f>[1]All_Tasks_Billing!U595</f>
        <v/>
      </c>
      <c r="V595">
        <f>[1]All_Tasks_Billing!V595</f>
        <v>16</v>
      </c>
      <c r="W595" s="48">
        <f>[1]All_Tasks_Billing!W595</f>
        <v>150</v>
      </c>
      <c r="X595">
        <f>[1]All_Tasks_Billing!X595</f>
        <v>24331.724999999999</v>
      </c>
      <c r="Y595">
        <f>[1]All_Tasks_Billing!Y595</f>
        <v>1</v>
      </c>
      <c r="Z595" s="49">
        <f>[1]All_Tasks_Billing!Z595</f>
        <v>0</v>
      </c>
      <c r="AA595" s="45" t="str">
        <f>[1]All_Tasks_Billing!AA595</f>
        <v/>
      </c>
      <c r="AB595" t="str">
        <f>[1]All_Tasks_Billing!AB595</f>
        <v/>
      </c>
      <c r="AC595" s="48">
        <f>[1]All_Tasks_Billing!AC595</f>
        <v>0</v>
      </c>
      <c r="AD595" s="48">
        <f>[1]All_Tasks_Billing!AD595</f>
        <v>0</v>
      </c>
      <c r="AE595" s="48">
        <f>[1]All_Tasks_Billing!AE595</f>
        <v>0</v>
      </c>
      <c r="AF595" s="48">
        <f>[1]All_Tasks_Billing!AF595</f>
        <v>0</v>
      </c>
      <c r="AG595" s="48">
        <f>[1]All_Tasks_Billing!AG595</f>
        <v>0</v>
      </c>
      <c r="AH595" s="48">
        <f>[1]All_Tasks_Billing!AH595</f>
        <v>8.5999999999999993E-2</v>
      </c>
      <c r="AI595" s="48">
        <f>[1]All_Tasks_Billing!AI595</f>
        <v>0</v>
      </c>
      <c r="AJ595" s="48">
        <f>[1]All_Tasks_Billing!AJ595</f>
        <v>0</v>
      </c>
      <c r="AK595" s="48">
        <f>[1]All_Tasks_Billing!AK595</f>
        <v>0</v>
      </c>
      <c r="AL595" s="48">
        <f>[1]All_Tasks_Billing!AL595</f>
        <v>0</v>
      </c>
      <c r="AM595" s="48">
        <f>[1]All_Tasks_Billing!AM595</f>
        <v>0</v>
      </c>
      <c r="AN595" s="48">
        <f>[1]All_Tasks_Billing!AN595</f>
        <v>0</v>
      </c>
      <c r="AO595" s="48">
        <f>[1]All_Tasks_Billing!AO595</f>
        <v>0</v>
      </c>
      <c r="AP595" s="48">
        <f>[1]All_Tasks_Billing!AP595</f>
        <v>8.5999999999999993E-2</v>
      </c>
      <c r="AQ595" s="48">
        <f>[1]All_Tasks_Billing!AQ595</f>
        <v>0</v>
      </c>
      <c r="AR595" s="48">
        <f>[1]All_Tasks_Billing!AR595</f>
        <v>0</v>
      </c>
      <c r="AS595" s="48">
        <f>[1]All_Tasks_Billing!AS595</f>
        <v>0</v>
      </c>
      <c r="AT595" s="48">
        <f>[1]All_Tasks_Billing!AT595</f>
        <v>0</v>
      </c>
      <c r="AU595" s="50" t="str">
        <f t="shared" si="162"/>
        <v/>
      </c>
      <c r="AV595" s="50" t="str">
        <f t="shared" si="163"/>
        <v/>
      </c>
      <c r="AW595" s="50" t="str">
        <f t="shared" si="164"/>
        <v/>
      </c>
      <c r="AX595" s="50" t="str">
        <f t="shared" ca="1" si="165"/>
        <v>Not Completed</v>
      </c>
      <c r="AY595" s="50" t="str">
        <f t="shared" ca="1" si="166"/>
        <v>Not Completed</v>
      </c>
      <c r="AZ595" s="50" t="str">
        <f t="shared" ca="1" si="167"/>
        <v>Not Completed</v>
      </c>
      <c r="BA595" s="48">
        <f t="shared" si="168"/>
        <v>0</v>
      </c>
      <c r="BB595" s="45" t="str">
        <f t="shared" si="169"/>
        <v/>
      </c>
      <c r="BC595" s="50" t="str">
        <f t="shared" si="170"/>
        <v/>
      </c>
      <c r="BD595" s="48">
        <f t="shared" si="171"/>
        <v>0</v>
      </c>
      <c r="BE595" s="50" t="str">
        <f t="shared" si="172"/>
        <v>Not Started</v>
      </c>
      <c r="BF595" s="51">
        <f t="shared" si="173"/>
        <v>1</v>
      </c>
      <c r="BG595" s="51">
        <f t="shared" si="174"/>
        <v>0</v>
      </c>
      <c r="BH595" s="50" t="str">
        <f t="shared" si="175"/>
        <v/>
      </c>
      <c r="BI595" s="50" t="str">
        <f t="shared" si="176"/>
        <v/>
      </c>
      <c r="BJ595" s="50" t="str">
        <f t="shared" si="177"/>
        <v/>
      </c>
      <c r="BK595" s="50" t="str">
        <f t="shared" si="178"/>
        <v xml:space="preserve">Not Started |  | </v>
      </c>
      <c r="BL595" s="49" t="str">
        <f t="shared" ca="1" si="179"/>
        <v/>
      </c>
    </row>
    <row r="596" spans="1:64" x14ac:dyDescent="0.25">
      <c r="A596" t="str">
        <f>[1]All_Tasks_Billing!A596</f>
        <v>LAS16.PPM12</v>
      </c>
      <c r="B596" t="str">
        <f>[1]All_Tasks_Billing!B596</f>
        <v>PPM</v>
      </c>
      <c r="C596" t="str">
        <f>[1]All_Tasks_Billing!C596</f>
        <v>12.1.1</v>
      </c>
      <c r="D596" t="str">
        <f>[1]All_Tasks_Billing!D596</f>
        <v>Main Switchgear</v>
      </c>
      <c r="E596" t="str">
        <f>[1]All_Tasks_Billing!E596</f>
        <v>Switchboard</v>
      </c>
      <c r="F596" t="str">
        <f>IF([1]All_Tasks_Billing!F596="","",[1]All_Tasks_Billing!F596)</f>
        <v/>
      </c>
      <c r="G596" t="str">
        <f>IF([1]All_Tasks_Billing!G596="","",[1]All_Tasks_Billing!G596)</f>
        <v/>
      </c>
      <c r="H596" s="45" t="str">
        <f>[1]All_Tasks_Billing!H596</f>
        <v/>
      </c>
      <c r="I596" t="str">
        <f>IF([1]All_Tasks_Billing!I596="","",[1]All_Tasks_Billing!I596)</f>
        <v/>
      </c>
      <c r="J596" t="str">
        <f>IF([1]All_Tasks_Billing!J596="","",[1]All_Tasks_Billing!J596)</f>
        <v/>
      </c>
      <c r="K596" t="b">
        <f>[1]All_Tasks_Billing!K596</f>
        <v>0</v>
      </c>
      <c r="L596" s="45" t="str">
        <f>[1]All_Tasks_Billing!L596</f>
        <v/>
      </c>
      <c r="M596" t="str">
        <f>[1]All_Tasks_Billing!M596</f>
        <v/>
      </c>
      <c r="N596" s="46">
        <f>IF([1]All_Tasks_Billing!N596="",0,[1]All_Tasks_Billing!N596)</f>
        <v>0</v>
      </c>
      <c r="O596" t="str">
        <f>[1]All_Tasks_Billing!O596</f>
        <v/>
      </c>
      <c r="P596" s="47">
        <f>IF([1]All_Tasks_Billing!P596="",0,[1]All_Tasks_Billing!P596)</f>
        <v>4</v>
      </c>
      <c r="Q596" s="47">
        <f>IF([1]All_Tasks_Billing!Q596="",0,[1]All_Tasks_Billing!Q596)</f>
        <v>4</v>
      </c>
      <c r="R596" s="47">
        <f>IF([1]All_Tasks_Billing!R596="",0,[1]All_Tasks_Billing!R596)</f>
        <v>4</v>
      </c>
      <c r="S596" t="str">
        <f>[1]All_Tasks_Billing!S596</f>
        <v/>
      </c>
      <c r="T596" t="str">
        <f>[1]All_Tasks_Billing!T596</f>
        <v/>
      </c>
      <c r="U596" t="str">
        <f>[1]All_Tasks_Billing!U596</f>
        <v/>
      </c>
      <c r="V596">
        <f>[1]All_Tasks_Billing!V596</f>
        <v>17</v>
      </c>
      <c r="W596" s="48">
        <f>[1]All_Tasks_Billing!W596</f>
        <v>150</v>
      </c>
      <c r="X596">
        <f>[1]All_Tasks_Billing!X596</f>
        <v>24331.724999999999</v>
      </c>
      <c r="Y596">
        <f>[1]All_Tasks_Billing!Y596</f>
        <v>1</v>
      </c>
      <c r="Z596" s="49">
        <f>[1]All_Tasks_Billing!Z596</f>
        <v>0</v>
      </c>
      <c r="AA596" s="45" t="str">
        <f>[1]All_Tasks_Billing!AA596</f>
        <v/>
      </c>
      <c r="AB596" t="str">
        <f>[1]All_Tasks_Billing!AB596</f>
        <v/>
      </c>
      <c r="AC596" s="48">
        <f>[1]All_Tasks_Billing!AC596</f>
        <v>0</v>
      </c>
      <c r="AD596" s="48">
        <f>[1]All_Tasks_Billing!AD596</f>
        <v>0</v>
      </c>
      <c r="AE596" s="48">
        <f>[1]All_Tasks_Billing!AE596</f>
        <v>0</v>
      </c>
      <c r="AF596" s="48">
        <f>[1]All_Tasks_Billing!AF596</f>
        <v>0</v>
      </c>
      <c r="AG596" s="48">
        <f>[1]All_Tasks_Billing!AG596</f>
        <v>0</v>
      </c>
      <c r="AH596" s="48">
        <f>[1]All_Tasks_Billing!AH596</f>
        <v>0.17199999999999999</v>
      </c>
      <c r="AI596" s="48">
        <f>[1]All_Tasks_Billing!AI596</f>
        <v>0</v>
      </c>
      <c r="AJ596" s="48">
        <f>[1]All_Tasks_Billing!AJ596</f>
        <v>0</v>
      </c>
      <c r="AK596" s="48">
        <f>[1]All_Tasks_Billing!AK596</f>
        <v>0</v>
      </c>
      <c r="AL596" s="48">
        <f>[1]All_Tasks_Billing!AL596</f>
        <v>0</v>
      </c>
      <c r="AM596" s="48">
        <f>[1]All_Tasks_Billing!AM596</f>
        <v>0</v>
      </c>
      <c r="AN596" s="48">
        <f>[1]All_Tasks_Billing!AN596</f>
        <v>0</v>
      </c>
      <c r="AO596" s="48">
        <f>[1]All_Tasks_Billing!AO596</f>
        <v>0</v>
      </c>
      <c r="AP596" s="48">
        <f>[1]All_Tasks_Billing!AP596</f>
        <v>0.17199999999999999</v>
      </c>
      <c r="AQ596" s="48">
        <f>[1]All_Tasks_Billing!AQ596</f>
        <v>0</v>
      </c>
      <c r="AR596" s="48">
        <f>[1]All_Tasks_Billing!AR596</f>
        <v>0</v>
      </c>
      <c r="AS596" s="48">
        <f>[1]All_Tasks_Billing!AS596</f>
        <v>0</v>
      </c>
      <c r="AT596" s="48">
        <f>[1]All_Tasks_Billing!AT596</f>
        <v>0</v>
      </c>
      <c r="AU596" s="50" t="str">
        <f t="shared" si="162"/>
        <v/>
      </c>
      <c r="AV596" s="50" t="str">
        <f t="shared" si="163"/>
        <v/>
      </c>
      <c r="AW596" s="50" t="str">
        <f t="shared" si="164"/>
        <v/>
      </c>
      <c r="AX596" s="50" t="str">
        <f t="shared" ca="1" si="165"/>
        <v>Not Completed</v>
      </c>
      <c r="AY596" s="50" t="str">
        <f t="shared" ca="1" si="166"/>
        <v>Not Completed</v>
      </c>
      <c r="AZ596" s="50" t="str">
        <f t="shared" ca="1" si="167"/>
        <v>Not Completed</v>
      </c>
      <c r="BA596" s="48">
        <f t="shared" si="168"/>
        <v>0</v>
      </c>
      <c r="BB596" s="45" t="str">
        <f t="shared" si="169"/>
        <v/>
      </c>
      <c r="BC596" s="50" t="str">
        <f t="shared" si="170"/>
        <v/>
      </c>
      <c r="BD596" s="48">
        <f t="shared" si="171"/>
        <v>0</v>
      </c>
      <c r="BE596" s="50" t="str">
        <f t="shared" si="172"/>
        <v>Not Started</v>
      </c>
      <c r="BF596" s="51">
        <f t="shared" si="173"/>
        <v>1</v>
      </c>
      <c r="BG596" s="51">
        <f t="shared" si="174"/>
        <v>0</v>
      </c>
      <c r="BH596" s="50" t="str">
        <f t="shared" si="175"/>
        <v/>
      </c>
      <c r="BI596" s="50" t="str">
        <f t="shared" si="176"/>
        <v/>
      </c>
      <c r="BJ596" s="50" t="str">
        <f t="shared" si="177"/>
        <v/>
      </c>
      <c r="BK596" s="50" t="str">
        <f t="shared" si="178"/>
        <v xml:space="preserve">Not Started |  | </v>
      </c>
      <c r="BL596" s="49" t="str">
        <f t="shared" ca="1" si="179"/>
        <v/>
      </c>
    </row>
    <row r="597" spans="1:64" x14ac:dyDescent="0.25">
      <c r="A597" t="str">
        <f>[1]All_Tasks_Billing!A597</f>
        <v>LAS16.PPM12</v>
      </c>
      <c r="B597" t="str">
        <f>[1]All_Tasks_Billing!B597</f>
        <v>PPM</v>
      </c>
      <c r="C597" t="str">
        <f>[1]All_Tasks_Billing!C597</f>
        <v>12.1.2</v>
      </c>
      <c r="D597" t="str">
        <f>[1]All_Tasks_Billing!D597</f>
        <v>Main Switchgear</v>
      </c>
      <c r="E597" t="str">
        <f>[1]All_Tasks_Billing!E597</f>
        <v>Circuit Breakers -Primary</v>
      </c>
      <c r="F597" t="str">
        <f>IF([1]All_Tasks_Billing!F597="","",[1]All_Tasks_Billing!F597)</f>
        <v>5000AF / 4200AT</v>
      </c>
      <c r="G597" t="str">
        <f>IF([1]All_Tasks_Billing!G597="","",[1]All_Tasks_Billing!G597)</f>
        <v/>
      </c>
      <c r="H597" s="45" t="str">
        <f>[1]All_Tasks_Billing!H597</f>
        <v/>
      </c>
      <c r="I597" t="str">
        <f>IF([1]All_Tasks_Billing!I597="","",[1]All_Tasks_Billing!I597)</f>
        <v/>
      </c>
      <c r="J597" t="str">
        <f>IF([1]All_Tasks_Billing!J597="","",[1]All_Tasks_Billing!J597)</f>
        <v/>
      </c>
      <c r="K597" t="b">
        <f>[1]All_Tasks_Billing!K597</f>
        <v>0</v>
      </c>
      <c r="L597" s="45" t="str">
        <f>[1]All_Tasks_Billing!L597</f>
        <v/>
      </c>
      <c r="M597" t="str">
        <f>[1]All_Tasks_Billing!M597</f>
        <v/>
      </c>
      <c r="N597" s="46">
        <f>IF([1]All_Tasks_Billing!N597="",0,[1]All_Tasks_Billing!N597)</f>
        <v>0</v>
      </c>
      <c r="O597" t="str">
        <f>[1]All_Tasks_Billing!O597</f>
        <v/>
      </c>
      <c r="P597" s="47">
        <f>IF([1]All_Tasks_Billing!P597="",0,[1]All_Tasks_Billing!P597)</f>
        <v>4</v>
      </c>
      <c r="Q597" s="47">
        <f>IF([1]All_Tasks_Billing!Q597="",0,[1]All_Tasks_Billing!Q597)</f>
        <v>4</v>
      </c>
      <c r="R597" s="47">
        <f>IF([1]All_Tasks_Billing!R597="",0,[1]All_Tasks_Billing!R597)</f>
        <v>4</v>
      </c>
      <c r="S597" t="str">
        <f>[1]All_Tasks_Billing!S597</f>
        <v/>
      </c>
      <c r="T597" t="str">
        <f>[1]All_Tasks_Billing!T597</f>
        <v/>
      </c>
      <c r="U597" t="str">
        <f>[1]All_Tasks_Billing!U597</f>
        <v/>
      </c>
      <c r="V597">
        <f>[1]All_Tasks_Billing!V597</f>
        <v>17</v>
      </c>
      <c r="W597" s="48">
        <f>[1]All_Tasks_Billing!W597</f>
        <v>150</v>
      </c>
      <c r="X597">
        <f>[1]All_Tasks_Billing!X597</f>
        <v>24331.724999999999</v>
      </c>
      <c r="Y597">
        <f>[1]All_Tasks_Billing!Y597</f>
        <v>1</v>
      </c>
      <c r="Z597" s="49">
        <f>[1]All_Tasks_Billing!Z597</f>
        <v>0</v>
      </c>
      <c r="AA597" s="45" t="str">
        <f>[1]All_Tasks_Billing!AA597</f>
        <v/>
      </c>
      <c r="AB597" t="str">
        <f>[1]All_Tasks_Billing!AB597</f>
        <v/>
      </c>
      <c r="AC597" s="48">
        <f>[1]All_Tasks_Billing!AC597</f>
        <v>0</v>
      </c>
      <c r="AD597" s="48">
        <f>[1]All_Tasks_Billing!AD597</f>
        <v>0</v>
      </c>
      <c r="AE597" s="48">
        <f>[1]All_Tasks_Billing!AE597</f>
        <v>0</v>
      </c>
      <c r="AF597" s="48">
        <f>[1]All_Tasks_Billing!AF597</f>
        <v>0</v>
      </c>
      <c r="AG597" s="48">
        <f>[1]All_Tasks_Billing!AG597</f>
        <v>0</v>
      </c>
      <c r="AH597" s="48">
        <f>[1]All_Tasks_Billing!AH597</f>
        <v>0.17199999999999999</v>
      </c>
      <c r="AI597" s="48">
        <f>[1]All_Tasks_Billing!AI597</f>
        <v>0</v>
      </c>
      <c r="AJ597" s="48">
        <f>[1]All_Tasks_Billing!AJ597</f>
        <v>0</v>
      </c>
      <c r="AK597" s="48">
        <f>[1]All_Tasks_Billing!AK597</f>
        <v>0</v>
      </c>
      <c r="AL597" s="48">
        <f>[1]All_Tasks_Billing!AL597</f>
        <v>0</v>
      </c>
      <c r="AM597" s="48">
        <f>[1]All_Tasks_Billing!AM597</f>
        <v>0</v>
      </c>
      <c r="AN597" s="48">
        <f>[1]All_Tasks_Billing!AN597</f>
        <v>0</v>
      </c>
      <c r="AO597" s="48">
        <f>[1]All_Tasks_Billing!AO597</f>
        <v>0</v>
      </c>
      <c r="AP597" s="48">
        <f>[1]All_Tasks_Billing!AP597</f>
        <v>0.17199999999999999</v>
      </c>
      <c r="AQ597" s="48">
        <f>[1]All_Tasks_Billing!AQ597</f>
        <v>0</v>
      </c>
      <c r="AR597" s="48">
        <f>[1]All_Tasks_Billing!AR597</f>
        <v>0</v>
      </c>
      <c r="AS597" s="48">
        <f>[1]All_Tasks_Billing!AS597</f>
        <v>0</v>
      </c>
      <c r="AT597" s="48">
        <f>[1]All_Tasks_Billing!AT597</f>
        <v>0</v>
      </c>
      <c r="AU597" s="50" t="str">
        <f t="shared" si="162"/>
        <v/>
      </c>
      <c r="AV597" s="50" t="str">
        <f t="shared" si="163"/>
        <v/>
      </c>
      <c r="AW597" s="50" t="str">
        <f t="shared" si="164"/>
        <v/>
      </c>
      <c r="AX597" s="50" t="str">
        <f t="shared" ca="1" si="165"/>
        <v>Not Completed</v>
      </c>
      <c r="AY597" s="50" t="str">
        <f t="shared" ca="1" si="166"/>
        <v>Not Completed</v>
      </c>
      <c r="AZ597" s="50" t="str">
        <f t="shared" ca="1" si="167"/>
        <v>Not Completed</v>
      </c>
      <c r="BA597" s="48">
        <f t="shared" si="168"/>
        <v>0</v>
      </c>
      <c r="BB597" s="45" t="str">
        <f t="shared" si="169"/>
        <v/>
      </c>
      <c r="BC597" s="50" t="str">
        <f t="shared" si="170"/>
        <v/>
      </c>
      <c r="BD597" s="48">
        <f t="shared" si="171"/>
        <v>0</v>
      </c>
      <c r="BE597" s="50" t="str">
        <f t="shared" si="172"/>
        <v>Not Started</v>
      </c>
      <c r="BF597" s="51">
        <f t="shared" si="173"/>
        <v>1</v>
      </c>
      <c r="BG597" s="51">
        <f t="shared" si="174"/>
        <v>0</v>
      </c>
      <c r="BH597" s="50" t="str">
        <f t="shared" si="175"/>
        <v/>
      </c>
      <c r="BI597" s="50" t="str">
        <f t="shared" si="176"/>
        <v/>
      </c>
      <c r="BJ597" s="50" t="str">
        <f t="shared" si="177"/>
        <v/>
      </c>
      <c r="BK597" s="50" t="str">
        <f t="shared" si="178"/>
        <v xml:space="preserve">Not Started |  | </v>
      </c>
      <c r="BL597" s="49" t="str">
        <f t="shared" ca="1" si="179"/>
        <v/>
      </c>
    </row>
    <row r="598" spans="1:64" x14ac:dyDescent="0.25">
      <c r="A598" t="str">
        <f>[1]All_Tasks_Billing!A598</f>
        <v>LAS16.PPM12</v>
      </c>
      <c r="B598" t="str">
        <f>[1]All_Tasks_Billing!B598</f>
        <v>PPM</v>
      </c>
      <c r="C598" t="str">
        <f>[1]All_Tasks_Billing!C598</f>
        <v>12.1.3</v>
      </c>
      <c r="D598" t="str">
        <f>[1]All_Tasks_Billing!D598</f>
        <v>Main Switchgear</v>
      </c>
      <c r="E598" t="str">
        <f>[1]All_Tasks_Billing!E598</f>
        <v>Circuit Breakers -Primary</v>
      </c>
      <c r="F598" t="str">
        <f>IF([1]All_Tasks_Billing!F598="","",[1]All_Tasks_Billing!F598)</f>
        <v>5000AF / 4200AT</v>
      </c>
      <c r="G598" t="str">
        <f>IF([1]All_Tasks_Billing!G598="","",[1]All_Tasks_Billing!G598)</f>
        <v/>
      </c>
      <c r="H598" s="45" t="str">
        <f>[1]All_Tasks_Billing!H598</f>
        <v/>
      </c>
      <c r="I598" t="str">
        <f>IF([1]All_Tasks_Billing!I598="","",[1]All_Tasks_Billing!I598)</f>
        <v/>
      </c>
      <c r="J598" t="str">
        <f>IF([1]All_Tasks_Billing!J598="","",[1]All_Tasks_Billing!J598)</f>
        <v/>
      </c>
      <c r="K598" t="b">
        <f>[1]All_Tasks_Billing!K598</f>
        <v>0</v>
      </c>
      <c r="L598" s="45" t="str">
        <f>[1]All_Tasks_Billing!L598</f>
        <v/>
      </c>
      <c r="M598" t="str">
        <f>[1]All_Tasks_Billing!M598</f>
        <v/>
      </c>
      <c r="N598" s="46">
        <f>IF([1]All_Tasks_Billing!N598="",0,[1]All_Tasks_Billing!N598)</f>
        <v>0</v>
      </c>
      <c r="O598" t="str">
        <f>[1]All_Tasks_Billing!O598</f>
        <v/>
      </c>
      <c r="P598" s="47">
        <f>IF([1]All_Tasks_Billing!P598="",0,[1]All_Tasks_Billing!P598)</f>
        <v>4</v>
      </c>
      <c r="Q598" s="47">
        <f>IF([1]All_Tasks_Billing!Q598="",0,[1]All_Tasks_Billing!Q598)</f>
        <v>4</v>
      </c>
      <c r="R598" s="47">
        <f>IF([1]All_Tasks_Billing!R598="",0,[1]All_Tasks_Billing!R598)</f>
        <v>4</v>
      </c>
      <c r="S598" t="str">
        <f>[1]All_Tasks_Billing!S598</f>
        <v/>
      </c>
      <c r="T598" t="str">
        <f>[1]All_Tasks_Billing!T598</f>
        <v/>
      </c>
      <c r="U598" t="str">
        <f>[1]All_Tasks_Billing!U598</f>
        <v/>
      </c>
      <c r="V598">
        <f>[1]All_Tasks_Billing!V598</f>
        <v>17</v>
      </c>
      <c r="W598" s="48">
        <f>[1]All_Tasks_Billing!W598</f>
        <v>150</v>
      </c>
      <c r="X598">
        <f>[1]All_Tasks_Billing!X598</f>
        <v>24331.724999999999</v>
      </c>
      <c r="Y598">
        <f>[1]All_Tasks_Billing!Y598</f>
        <v>1</v>
      </c>
      <c r="Z598" s="49">
        <f>[1]All_Tasks_Billing!Z598</f>
        <v>0</v>
      </c>
      <c r="AA598" s="45" t="str">
        <f>[1]All_Tasks_Billing!AA598</f>
        <v/>
      </c>
      <c r="AB598" t="str">
        <f>[1]All_Tasks_Billing!AB598</f>
        <v/>
      </c>
      <c r="AC598" s="48">
        <f>[1]All_Tasks_Billing!AC598</f>
        <v>0</v>
      </c>
      <c r="AD598" s="48">
        <f>[1]All_Tasks_Billing!AD598</f>
        <v>0</v>
      </c>
      <c r="AE598" s="48">
        <f>[1]All_Tasks_Billing!AE598</f>
        <v>0</v>
      </c>
      <c r="AF598" s="48">
        <f>[1]All_Tasks_Billing!AF598</f>
        <v>0</v>
      </c>
      <c r="AG598" s="48">
        <f>[1]All_Tasks_Billing!AG598</f>
        <v>0</v>
      </c>
      <c r="AH598" s="48">
        <f>[1]All_Tasks_Billing!AH598</f>
        <v>0.17199999999999999</v>
      </c>
      <c r="AI598" s="48">
        <f>[1]All_Tasks_Billing!AI598</f>
        <v>0</v>
      </c>
      <c r="AJ598" s="48">
        <f>[1]All_Tasks_Billing!AJ598</f>
        <v>0</v>
      </c>
      <c r="AK598" s="48">
        <f>[1]All_Tasks_Billing!AK598</f>
        <v>0</v>
      </c>
      <c r="AL598" s="48">
        <f>[1]All_Tasks_Billing!AL598</f>
        <v>0</v>
      </c>
      <c r="AM598" s="48">
        <f>[1]All_Tasks_Billing!AM598</f>
        <v>0</v>
      </c>
      <c r="AN598" s="48">
        <f>[1]All_Tasks_Billing!AN598</f>
        <v>0</v>
      </c>
      <c r="AO598" s="48">
        <f>[1]All_Tasks_Billing!AO598</f>
        <v>0</v>
      </c>
      <c r="AP598" s="48">
        <f>[1]All_Tasks_Billing!AP598</f>
        <v>0.17199999999999999</v>
      </c>
      <c r="AQ598" s="48">
        <f>[1]All_Tasks_Billing!AQ598</f>
        <v>0</v>
      </c>
      <c r="AR598" s="48">
        <f>[1]All_Tasks_Billing!AR598</f>
        <v>0</v>
      </c>
      <c r="AS598" s="48">
        <f>[1]All_Tasks_Billing!AS598</f>
        <v>0</v>
      </c>
      <c r="AT598" s="48">
        <f>[1]All_Tasks_Billing!AT598</f>
        <v>0</v>
      </c>
      <c r="AU598" s="50" t="str">
        <f t="shared" si="162"/>
        <v/>
      </c>
      <c r="AV598" s="50" t="str">
        <f t="shared" si="163"/>
        <v/>
      </c>
      <c r="AW598" s="50" t="str">
        <f t="shared" si="164"/>
        <v/>
      </c>
      <c r="AX598" s="50" t="str">
        <f t="shared" ca="1" si="165"/>
        <v>Not Completed</v>
      </c>
      <c r="AY598" s="50" t="str">
        <f t="shared" ca="1" si="166"/>
        <v>Not Completed</v>
      </c>
      <c r="AZ598" s="50" t="str">
        <f t="shared" ca="1" si="167"/>
        <v>Not Completed</v>
      </c>
      <c r="BA598" s="48">
        <f t="shared" si="168"/>
        <v>0</v>
      </c>
      <c r="BB598" s="45" t="str">
        <f t="shared" si="169"/>
        <v/>
      </c>
      <c r="BC598" s="50" t="str">
        <f t="shared" si="170"/>
        <v/>
      </c>
      <c r="BD598" s="48">
        <f t="shared" si="171"/>
        <v>0</v>
      </c>
      <c r="BE598" s="50" t="str">
        <f t="shared" si="172"/>
        <v>Not Started</v>
      </c>
      <c r="BF598" s="51">
        <f t="shared" si="173"/>
        <v>1</v>
      </c>
      <c r="BG598" s="51">
        <f t="shared" si="174"/>
        <v>0</v>
      </c>
      <c r="BH598" s="50" t="str">
        <f t="shared" si="175"/>
        <v/>
      </c>
      <c r="BI598" s="50" t="str">
        <f t="shared" si="176"/>
        <v/>
      </c>
      <c r="BJ598" s="50" t="str">
        <f t="shared" si="177"/>
        <v/>
      </c>
      <c r="BK598" s="50" t="str">
        <f t="shared" si="178"/>
        <v xml:space="preserve">Not Started |  | </v>
      </c>
      <c r="BL598" s="49" t="str">
        <f t="shared" ca="1" si="179"/>
        <v/>
      </c>
    </row>
    <row r="599" spans="1:64" x14ac:dyDescent="0.25">
      <c r="A599" t="str">
        <f>[1]All_Tasks_Billing!A599</f>
        <v>LAS16.PPM12</v>
      </c>
      <c r="B599" t="str">
        <f>[1]All_Tasks_Billing!B599</f>
        <v>PPM</v>
      </c>
      <c r="C599" t="str">
        <f>[1]All_Tasks_Billing!C599</f>
        <v>12.1.4</v>
      </c>
      <c r="D599" t="str">
        <f>[1]All_Tasks_Billing!D599</f>
        <v>Main Switchgear</v>
      </c>
      <c r="E599" t="str">
        <f>[1]All_Tasks_Billing!E599</f>
        <v>Circuit Breakers -Primary</v>
      </c>
      <c r="F599" t="str">
        <f>IF([1]All_Tasks_Billing!F599="","",[1]All_Tasks_Billing!F599)</f>
        <v>400AF / 400AT</v>
      </c>
      <c r="G599" t="str">
        <f>IF([1]All_Tasks_Billing!G599="","",[1]All_Tasks_Billing!G599)</f>
        <v/>
      </c>
      <c r="H599" s="45" t="str">
        <f>[1]All_Tasks_Billing!H599</f>
        <v/>
      </c>
      <c r="I599" t="str">
        <f>IF([1]All_Tasks_Billing!I599="","",[1]All_Tasks_Billing!I599)</f>
        <v/>
      </c>
      <c r="J599" t="str">
        <f>IF([1]All_Tasks_Billing!J599="","",[1]All_Tasks_Billing!J599)</f>
        <v/>
      </c>
      <c r="K599" t="b">
        <f>[1]All_Tasks_Billing!K599</f>
        <v>0</v>
      </c>
      <c r="L599" s="45" t="str">
        <f>[1]All_Tasks_Billing!L599</f>
        <v/>
      </c>
      <c r="M599" t="str">
        <f>[1]All_Tasks_Billing!M599</f>
        <v/>
      </c>
      <c r="N599" s="46">
        <f>IF([1]All_Tasks_Billing!N599="",0,[1]All_Tasks_Billing!N599)</f>
        <v>0</v>
      </c>
      <c r="O599" t="str">
        <f>[1]All_Tasks_Billing!O599</f>
        <v/>
      </c>
      <c r="P599" s="47">
        <f>IF([1]All_Tasks_Billing!P599="",0,[1]All_Tasks_Billing!P599)</f>
        <v>3</v>
      </c>
      <c r="Q599" s="47">
        <f>IF([1]All_Tasks_Billing!Q599="",0,[1]All_Tasks_Billing!Q599)</f>
        <v>3</v>
      </c>
      <c r="R599" s="47">
        <f>IF([1]All_Tasks_Billing!R599="",0,[1]All_Tasks_Billing!R599)</f>
        <v>3</v>
      </c>
      <c r="S599" t="str">
        <f>[1]All_Tasks_Billing!S599</f>
        <v/>
      </c>
      <c r="T599" t="str">
        <f>[1]All_Tasks_Billing!T599</f>
        <v/>
      </c>
      <c r="U599" t="str">
        <f>[1]All_Tasks_Billing!U599</f>
        <v/>
      </c>
      <c r="V599">
        <f>[1]All_Tasks_Billing!V599</f>
        <v>17</v>
      </c>
      <c r="W599" s="48">
        <f>[1]All_Tasks_Billing!W599</f>
        <v>150</v>
      </c>
      <c r="X599">
        <f>[1]All_Tasks_Billing!X599</f>
        <v>24331.724999999999</v>
      </c>
      <c r="Y599">
        <f>[1]All_Tasks_Billing!Y599</f>
        <v>1</v>
      </c>
      <c r="Z599" s="49">
        <f>[1]All_Tasks_Billing!Z599</f>
        <v>0</v>
      </c>
      <c r="AA599" s="45" t="str">
        <f>[1]All_Tasks_Billing!AA599</f>
        <v/>
      </c>
      <c r="AB599" t="str">
        <f>[1]All_Tasks_Billing!AB599</f>
        <v/>
      </c>
      <c r="AC599" s="48">
        <f>[1]All_Tasks_Billing!AC599</f>
        <v>0</v>
      </c>
      <c r="AD599" s="48">
        <f>[1]All_Tasks_Billing!AD599</f>
        <v>0</v>
      </c>
      <c r="AE599" s="48">
        <f>[1]All_Tasks_Billing!AE599</f>
        <v>0</v>
      </c>
      <c r="AF599" s="48">
        <f>[1]All_Tasks_Billing!AF599</f>
        <v>0</v>
      </c>
      <c r="AG599" s="48">
        <f>[1]All_Tasks_Billing!AG599</f>
        <v>0</v>
      </c>
      <c r="AH599" s="48">
        <f>[1]All_Tasks_Billing!AH599</f>
        <v>0.129</v>
      </c>
      <c r="AI599" s="48">
        <f>[1]All_Tasks_Billing!AI599</f>
        <v>0</v>
      </c>
      <c r="AJ599" s="48">
        <f>[1]All_Tasks_Billing!AJ599</f>
        <v>0</v>
      </c>
      <c r="AK599" s="48">
        <f>[1]All_Tasks_Billing!AK599</f>
        <v>0</v>
      </c>
      <c r="AL599" s="48">
        <f>[1]All_Tasks_Billing!AL599</f>
        <v>0</v>
      </c>
      <c r="AM599" s="48">
        <f>[1]All_Tasks_Billing!AM599</f>
        <v>0</v>
      </c>
      <c r="AN599" s="48">
        <f>[1]All_Tasks_Billing!AN599</f>
        <v>0</v>
      </c>
      <c r="AO599" s="48">
        <f>[1]All_Tasks_Billing!AO599</f>
        <v>0</v>
      </c>
      <c r="AP599" s="48">
        <f>[1]All_Tasks_Billing!AP599</f>
        <v>0.129</v>
      </c>
      <c r="AQ599" s="48">
        <f>[1]All_Tasks_Billing!AQ599</f>
        <v>0</v>
      </c>
      <c r="AR599" s="48">
        <f>[1]All_Tasks_Billing!AR599</f>
        <v>0</v>
      </c>
      <c r="AS599" s="48">
        <f>[1]All_Tasks_Billing!AS599</f>
        <v>0</v>
      </c>
      <c r="AT599" s="48">
        <f>[1]All_Tasks_Billing!AT599</f>
        <v>0</v>
      </c>
      <c r="AU599" s="50" t="str">
        <f t="shared" si="162"/>
        <v/>
      </c>
      <c r="AV599" s="50" t="str">
        <f t="shared" si="163"/>
        <v/>
      </c>
      <c r="AW599" s="50" t="str">
        <f t="shared" si="164"/>
        <v/>
      </c>
      <c r="AX599" s="50" t="str">
        <f t="shared" ca="1" si="165"/>
        <v>Not Completed</v>
      </c>
      <c r="AY599" s="50" t="str">
        <f t="shared" ca="1" si="166"/>
        <v>Not Completed</v>
      </c>
      <c r="AZ599" s="50" t="str">
        <f t="shared" ca="1" si="167"/>
        <v>Not Completed</v>
      </c>
      <c r="BA599" s="48">
        <f t="shared" si="168"/>
        <v>0</v>
      </c>
      <c r="BB599" s="45" t="str">
        <f t="shared" si="169"/>
        <v/>
      </c>
      <c r="BC599" s="50" t="str">
        <f t="shared" si="170"/>
        <v/>
      </c>
      <c r="BD599" s="48">
        <f t="shared" si="171"/>
        <v>0</v>
      </c>
      <c r="BE599" s="50" t="str">
        <f t="shared" si="172"/>
        <v>Not Started</v>
      </c>
      <c r="BF599" s="51">
        <f t="shared" si="173"/>
        <v>1</v>
      </c>
      <c r="BG599" s="51">
        <f t="shared" si="174"/>
        <v>0</v>
      </c>
      <c r="BH599" s="50" t="str">
        <f t="shared" si="175"/>
        <v/>
      </c>
      <c r="BI599" s="50" t="str">
        <f t="shared" si="176"/>
        <v/>
      </c>
      <c r="BJ599" s="50" t="str">
        <f t="shared" si="177"/>
        <v/>
      </c>
      <c r="BK599" s="50" t="str">
        <f t="shared" si="178"/>
        <v xml:space="preserve">Not Started |  | </v>
      </c>
      <c r="BL599" s="49" t="str">
        <f t="shared" ca="1" si="179"/>
        <v/>
      </c>
    </row>
    <row r="600" spans="1:64" x14ac:dyDescent="0.25">
      <c r="A600" t="str">
        <f>[1]All_Tasks_Billing!A600</f>
        <v>LAS16.PPM12</v>
      </c>
      <c r="B600" t="str">
        <f>[1]All_Tasks_Billing!B600</f>
        <v>PPM</v>
      </c>
      <c r="C600" t="str">
        <f>[1]All_Tasks_Billing!C600</f>
        <v>12.1.5</v>
      </c>
      <c r="D600" t="str">
        <f>[1]All_Tasks_Billing!D600</f>
        <v>Main Switchgear</v>
      </c>
      <c r="E600" t="str">
        <f>[1]All_Tasks_Billing!E600</f>
        <v>Circuit Breakers -Primary</v>
      </c>
      <c r="F600" t="str">
        <f>IF([1]All_Tasks_Billing!F600="","",[1]All_Tasks_Billing!F600)</f>
        <v>400AF / 400AT</v>
      </c>
      <c r="G600" t="str">
        <f>IF([1]All_Tasks_Billing!G600="","",[1]All_Tasks_Billing!G600)</f>
        <v/>
      </c>
      <c r="H600" s="45" t="str">
        <f>[1]All_Tasks_Billing!H600</f>
        <v/>
      </c>
      <c r="I600" t="str">
        <f>IF([1]All_Tasks_Billing!I600="","",[1]All_Tasks_Billing!I600)</f>
        <v/>
      </c>
      <c r="J600" t="str">
        <f>IF([1]All_Tasks_Billing!J600="","",[1]All_Tasks_Billing!J600)</f>
        <v/>
      </c>
      <c r="K600" t="b">
        <f>[1]All_Tasks_Billing!K600</f>
        <v>0</v>
      </c>
      <c r="L600" s="45" t="str">
        <f>[1]All_Tasks_Billing!L600</f>
        <v/>
      </c>
      <c r="M600" t="str">
        <f>[1]All_Tasks_Billing!M600</f>
        <v/>
      </c>
      <c r="N600" s="46">
        <f>IF([1]All_Tasks_Billing!N600="",0,[1]All_Tasks_Billing!N600)</f>
        <v>0</v>
      </c>
      <c r="O600" t="str">
        <f>[1]All_Tasks_Billing!O600</f>
        <v/>
      </c>
      <c r="P600" s="47">
        <f>IF([1]All_Tasks_Billing!P600="",0,[1]All_Tasks_Billing!P600)</f>
        <v>3</v>
      </c>
      <c r="Q600" s="47">
        <f>IF([1]All_Tasks_Billing!Q600="",0,[1]All_Tasks_Billing!Q600)</f>
        <v>3</v>
      </c>
      <c r="R600" s="47">
        <f>IF([1]All_Tasks_Billing!R600="",0,[1]All_Tasks_Billing!R600)</f>
        <v>3</v>
      </c>
      <c r="S600" t="str">
        <f>[1]All_Tasks_Billing!S600</f>
        <v/>
      </c>
      <c r="T600" t="str">
        <f>[1]All_Tasks_Billing!T600</f>
        <v/>
      </c>
      <c r="U600" t="str">
        <f>[1]All_Tasks_Billing!U600</f>
        <v/>
      </c>
      <c r="V600">
        <f>[1]All_Tasks_Billing!V600</f>
        <v>17</v>
      </c>
      <c r="W600" s="48">
        <f>[1]All_Tasks_Billing!W600</f>
        <v>150</v>
      </c>
      <c r="X600">
        <f>[1]All_Tasks_Billing!X600</f>
        <v>24331.724999999999</v>
      </c>
      <c r="Y600">
        <f>[1]All_Tasks_Billing!Y600</f>
        <v>1</v>
      </c>
      <c r="Z600" s="49">
        <f>[1]All_Tasks_Billing!Z600</f>
        <v>0</v>
      </c>
      <c r="AA600" s="45" t="str">
        <f>[1]All_Tasks_Billing!AA600</f>
        <v/>
      </c>
      <c r="AB600" t="str">
        <f>[1]All_Tasks_Billing!AB600</f>
        <v/>
      </c>
      <c r="AC600" s="48">
        <f>[1]All_Tasks_Billing!AC600</f>
        <v>0</v>
      </c>
      <c r="AD600" s="48">
        <f>[1]All_Tasks_Billing!AD600</f>
        <v>0</v>
      </c>
      <c r="AE600" s="48">
        <f>[1]All_Tasks_Billing!AE600</f>
        <v>0</v>
      </c>
      <c r="AF600" s="48">
        <f>[1]All_Tasks_Billing!AF600</f>
        <v>0</v>
      </c>
      <c r="AG600" s="48">
        <f>[1]All_Tasks_Billing!AG600</f>
        <v>0</v>
      </c>
      <c r="AH600" s="48">
        <f>[1]All_Tasks_Billing!AH600</f>
        <v>0.129</v>
      </c>
      <c r="AI600" s="48">
        <f>[1]All_Tasks_Billing!AI600</f>
        <v>0</v>
      </c>
      <c r="AJ600" s="48">
        <f>[1]All_Tasks_Billing!AJ600</f>
        <v>0</v>
      </c>
      <c r="AK600" s="48">
        <f>[1]All_Tasks_Billing!AK600</f>
        <v>0</v>
      </c>
      <c r="AL600" s="48">
        <f>[1]All_Tasks_Billing!AL600</f>
        <v>0</v>
      </c>
      <c r="AM600" s="48">
        <f>[1]All_Tasks_Billing!AM600</f>
        <v>0</v>
      </c>
      <c r="AN600" s="48">
        <f>[1]All_Tasks_Billing!AN600</f>
        <v>0</v>
      </c>
      <c r="AO600" s="48">
        <f>[1]All_Tasks_Billing!AO600</f>
        <v>0</v>
      </c>
      <c r="AP600" s="48">
        <f>[1]All_Tasks_Billing!AP600</f>
        <v>0.129</v>
      </c>
      <c r="AQ600" s="48">
        <f>[1]All_Tasks_Billing!AQ600</f>
        <v>0</v>
      </c>
      <c r="AR600" s="48">
        <f>[1]All_Tasks_Billing!AR600</f>
        <v>0</v>
      </c>
      <c r="AS600" s="48">
        <f>[1]All_Tasks_Billing!AS600</f>
        <v>0</v>
      </c>
      <c r="AT600" s="48">
        <f>[1]All_Tasks_Billing!AT600</f>
        <v>0</v>
      </c>
      <c r="AU600" s="50" t="str">
        <f t="shared" si="162"/>
        <v/>
      </c>
      <c r="AV600" s="50" t="str">
        <f t="shared" si="163"/>
        <v/>
      </c>
      <c r="AW600" s="50" t="str">
        <f t="shared" si="164"/>
        <v/>
      </c>
      <c r="AX600" s="50" t="str">
        <f t="shared" ca="1" si="165"/>
        <v>Not Completed</v>
      </c>
      <c r="AY600" s="50" t="str">
        <f t="shared" ca="1" si="166"/>
        <v>Not Completed</v>
      </c>
      <c r="AZ600" s="50" t="str">
        <f t="shared" ca="1" si="167"/>
        <v>Not Completed</v>
      </c>
      <c r="BA600" s="48">
        <f t="shared" si="168"/>
        <v>0</v>
      </c>
      <c r="BB600" s="45" t="str">
        <f t="shared" si="169"/>
        <v/>
      </c>
      <c r="BC600" s="50" t="str">
        <f t="shared" si="170"/>
        <v/>
      </c>
      <c r="BD600" s="48">
        <f t="shared" si="171"/>
        <v>0</v>
      </c>
      <c r="BE600" s="50" t="str">
        <f t="shared" si="172"/>
        <v>Not Started</v>
      </c>
      <c r="BF600" s="51">
        <f t="shared" si="173"/>
        <v>1</v>
      </c>
      <c r="BG600" s="51">
        <f t="shared" si="174"/>
        <v>0</v>
      </c>
      <c r="BH600" s="50" t="str">
        <f t="shared" si="175"/>
        <v/>
      </c>
      <c r="BI600" s="50" t="str">
        <f t="shared" si="176"/>
        <v/>
      </c>
      <c r="BJ600" s="50" t="str">
        <f t="shared" si="177"/>
        <v/>
      </c>
      <c r="BK600" s="50" t="str">
        <f t="shared" si="178"/>
        <v xml:space="preserve">Not Started |  | </v>
      </c>
      <c r="BL600" s="49" t="str">
        <f t="shared" ca="1" si="179"/>
        <v/>
      </c>
    </row>
    <row r="601" spans="1:64" x14ac:dyDescent="0.25">
      <c r="A601" t="str">
        <f>[1]All_Tasks_Billing!A601</f>
        <v>LAS16.PPM12</v>
      </c>
      <c r="B601" t="str">
        <f>[1]All_Tasks_Billing!B601</f>
        <v>PPM</v>
      </c>
      <c r="C601" t="str">
        <f>[1]All_Tasks_Billing!C601</f>
        <v>12.1.6</v>
      </c>
      <c r="D601" t="str">
        <f>[1]All_Tasks_Billing!D601</f>
        <v>Main Switchgear</v>
      </c>
      <c r="E601" t="str">
        <f>[1]All_Tasks_Billing!E601</f>
        <v>Circuit Breakers -Primary</v>
      </c>
      <c r="F601" t="str">
        <f>IF([1]All_Tasks_Billing!F601="","",[1]All_Tasks_Billing!F601)</f>
        <v>600AF / 400 AT</v>
      </c>
      <c r="G601" t="str">
        <f>IF([1]All_Tasks_Billing!G601="","",[1]All_Tasks_Billing!G601)</f>
        <v/>
      </c>
      <c r="H601" s="45" t="str">
        <f>[1]All_Tasks_Billing!H601</f>
        <v/>
      </c>
      <c r="I601" t="str">
        <f>IF([1]All_Tasks_Billing!I601="","",[1]All_Tasks_Billing!I601)</f>
        <v/>
      </c>
      <c r="J601" t="str">
        <f>IF([1]All_Tasks_Billing!J601="","",[1]All_Tasks_Billing!J601)</f>
        <v/>
      </c>
      <c r="K601" t="b">
        <f>[1]All_Tasks_Billing!K601</f>
        <v>0</v>
      </c>
      <c r="L601" s="45" t="str">
        <f>[1]All_Tasks_Billing!L601</f>
        <v/>
      </c>
      <c r="M601" t="str">
        <f>[1]All_Tasks_Billing!M601</f>
        <v/>
      </c>
      <c r="N601" s="46">
        <f>IF([1]All_Tasks_Billing!N601="",0,[1]All_Tasks_Billing!N601)</f>
        <v>0</v>
      </c>
      <c r="O601" t="str">
        <f>[1]All_Tasks_Billing!O601</f>
        <v/>
      </c>
      <c r="P601" s="47">
        <f>IF([1]All_Tasks_Billing!P601="",0,[1]All_Tasks_Billing!P601)</f>
        <v>3</v>
      </c>
      <c r="Q601" s="47">
        <f>IF([1]All_Tasks_Billing!Q601="",0,[1]All_Tasks_Billing!Q601)</f>
        <v>3</v>
      </c>
      <c r="R601" s="47">
        <f>IF([1]All_Tasks_Billing!R601="",0,[1]All_Tasks_Billing!R601)</f>
        <v>3</v>
      </c>
      <c r="S601" t="str">
        <f>[1]All_Tasks_Billing!S601</f>
        <v/>
      </c>
      <c r="T601" t="str">
        <f>[1]All_Tasks_Billing!T601</f>
        <v/>
      </c>
      <c r="U601" t="str">
        <f>[1]All_Tasks_Billing!U601</f>
        <v/>
      </c>
      <c r="V601">
        <f>[1]All_Tasks_Billing!V601</f>
        <v>17</v>
      </c>
      <c r="W601" s="48">
        <f>[1]All_Tasks_Billing!W601</f>
        <v>150</v>
      </c>
      <c r="X601">
        <f>[1]All_Tasks_Billing!X601</f>
        <v>24331.724999999999</v>
      </c>
      <c r="Y601">
        <f>[1]All_Tasks_Billing!Y601</f>
        <v>1</v>
      </c>
      <c r="Z601" s="49">
        <f>[1]All_Tasks_Billing!Z601</f>
        <v>0</v>
      </c>
      <c r="AA601" s="45" t="str">
        <f>[1]All_Tasks_Billing!AA601</f>
        <v/>
      </c>
      <c r="AB601" t="str">
        <f>[1]All_Tasks_Billing!AB601</f>
        <v/>
      </c>
      <c r="AC601" s="48">
        <f>[1]All_Tasks_Billing!AC601</f>
        <v>0</v>
      </c>
      <c r="AD601" s="48">
        <f>[1]All_Tasks_Billing!AD601</f>
        <v>0</v>
      </c>
      <c r="AE601" s="48">
        <f>[1]All_Tasks_Billing!AE601</f>
        <v>0</v>
      </c>
      <c r="AF601" s="48">
        <f>[1]All_Tasks_Billing!AF601</f>
        <v>0</v>
      </c>
      <c r="AG601" s="48">
        <f>[1]All_Tasks_Billing!AG601</f>
        <v>0</v>
      </c>
      <c r="AH601" s="48">
        <f>[1]All_Tasks_Billing!AH601</f>
        <v>0.129</v>
      </c>
      <c r="AI601" s="48">
        <f>[1]All_Tasks_Billing!AI601</f>
        <v>0</v>
      </c>
      <c r="AJ601" s="48">
        <f>[1]All_Tasks_Billing!AJ601</f>
        <v>0</v>
      </c>
      <c r="AK601" s="48">
        <f>[1]All_Tasks_Billing!AK601</f>
        <v>0</v>
      </c>
      <c r="AL601" s="48">
        <f>[1]All_Tasks_Billing!AL601</f>
        <v>0</v>
      </c>
      <c r="AM601" s="48">
        <f>[1]All_Tasks_Billing!AM601</f>
        <v>0</v>
      </c>
      <c r="AN601" s="48">
        <f>[1]All_Tasks_Billing!AN601</f>
        <v>0</v>
      </c>
      <c r="AO601" s="48">
        <f>[1]All_Tasks_Billing!AO601</f>
        <v>0</v>
      </c>
      <c r="AP601" s="48">
        <f>[1]All_Tasks_Billing!AP601</f>
        <v>0.129</v>
      </c>
      <c r="AQ601" s="48">
        <f>[1]All_Tasks_Billing!AQ601</f>
        <v>0</v>
      </c>
      <c r="AR601" s="48">
        <f>[1]All_Tasks_Billing!AR601</f>
        <v>0</v>
      </c>
      <c r="AS601" s="48">
        <f>[1]All_Tasks_Billing!AS601</f>
        <v>0</v>
      </c>
      <c r="AT601" s="48">
        <f>[1]All_Tasks_Billing!AT601</f>
        <v>0</v>
      </c>
      <c r="AU601" s="50" t="str">
        <f t="shared" si="162"/>
        <v/>
      </c>
      <c r="AV601" s="50" t="str">
        <f t="shared" si="163"/>
        <v/>
      </c>
      <c r="AW601" s="50" t="str">
        <f t="shared" si="164"/>
        <v/>
      </c>
      <c r="AX601" s="50" t="str">
        <f t="shared" ca="1" si="165"/>
        <v>Not Completed</v>
      </c>
      <c r="AY601" s="50" t="str">
        <f t="shared" ca="1" si="166"/>
        <v>Not Completed</v>
      </c>
      <c r="AZ601" s="50" t="str">
        <f t="shared" ca="1" si="167"/>
        <v>Not Completed</v>
      </c>
      <c r="BA601" s="48">
        <f t="shared" si="168"/>
        <v>0</v>
      </c>
      <c r="BB601" s="45" t="str">
        <f t="shared" si="169"/>
        <v/>
      </c>
      <c r="BC601" s="50" t="str">
        <f t="shared" si="170"/>
        <v/>
      </c>
      <c r="BD601" s="48">
        <f t="shared" si="171"/>
        <v>0</v>
      </c>
      <c r="BE601" s="50" t="str">
        <f t="shared" si="172"/>
        <v>Not Started</v>
      </c>
      <c r="BF601" s="51">
        <f t="shared" si="173"/>
        <v>1</v>
      </c>
      <c r="BG601" s="51">
        <f t="shared" si="174"/>
        <v>0</v>
      </c>
      <c r="BH601" s="50" t="str">
        <f t="shared" si="175"/>
        <v/>
      </c>
      <c r="BI601" s="50" t="str">
        <f t="shared" si="176"/>
        <v/>
      </c>
      <c r="BJ601" s="50" t="str">
        <f t="shared" si="177"/>
        <v/>
      </c>
      <c r="BK601" s="50" t="str">
        <f t="shared" si="178"/>
        <v xml:space="preserve">Not Started |  | </v>
      </c>
      <c r="BL601" s="49" t="str">
        <f t="shared" ca="1" si="179"/>
        <v/>
      </c>
    </row>
    <row r="602" spans="1:64" x14ac:dyDescent="0.25">
      <c r="A602" t="str">
        <f>[1]All_Tasks_Billing!A602</f>
        <v>LAS16.PPM12</v>
      </c>
      <c r="B602" t="str">
        <f>[1]All_Tasks_Billing!B602</f>
        <v>PPM</v>
      </c>
      <c r="C602" t="str">
        <f>[1]All_Tasks_Billing!C602</f>
        <v>12.1.7</v>
      </c>
      <c r="D602" t="str">
        <f>[1]All_Tasks_Billing!D602</f>
        <v>Main Switchgear</v>
      </c>
      <c r="E602" t="str">
        <f>[1]All_Tasks_Billing!E602</f>
        <v>Circuit Breakers -Primary</v>
      </c>
      <c r="F602" t="str">
        <f>IF([1]All_Tasks_Billing!F602="","",[1]All_Tasks_Billing!F602)</f>
        <v>600AF / 400 AT</v>
      </c>
      <c r="G602" t="str">
        <f>IF([1]All_Tasks_Billing!G602="","",[1]All_Tasks_Billing!G602)</f>
        <v/>
      </c>
      <c r="H602" s="45" t="str">
        <f>[1]All_Tasks_Billing!H602</f>
        <v/>
      </c>
      <c r="I602" t="str">
        <f>IF([1]All_Tasks_Billing!I602="","",[1]All_Tasks_Billing!I602)</f>
        <v/>
      </c>
      <c r="J602" t="str">
        <f>IF([1]All_Tasks_Billing!J602="","",[1]All_Tasks_Billing!J602)</f>
        <v/>
      </c>
      <c r="K602" t="b">
        <f>[1]All_Tasks_Billing!K602</f>
        <v>0</v>
      </c>
      <c r="L602" s="45" t="str">
        <f>[1]All_Tasks_Billing!L602</f>
        <v/>
      </c>
      <c r="M602" t="str">
        <f>[1]All_Tasks_Billing!M602</f>
        <v/>
      </c>
      <c r="N602" s="46">
        <f>IF([1]All_Tasks_Billing!N602="",0,[1]All_Tasks_Billing!N602)</f>
        <v>0</v>
      </c>
      <c r="O602" t="str">
        <f>[1]All_Tasks_Billing!O602</f>
        <v/>
      </c>
      <c r="P602" s="47">
        <f>IF([1]All_Tasks_Billing!P602="",0,[1]All_Tasks_Billing!P602)</f>
        <v>3</v>
      </c>
      <c r="Q602" s="47">
        <f>IF([1]All_Tasks_Billing!Q602="",0,[1]All_Tasks_Billing!Q602)</f>
        <v>3</v>
      </c>
      <c r="R602" s="47">
        <f>IF([1]All_Tasks_Billing!R602="",0,[1]All_Tasks_Billing!R602)</f>
        <v>3</v>
      </c>
      <c r="S602" t="str">
        <f>[1]All_Tasks_Billing!S602</f>
        <v/>
      </c>
      <c r="T602" t="str">
        <f>[1]All_Tasks_Billing!T602</f>
        <v/>
      </c>
      <c r="U602" t="str">
        <f>[1]All_Tasks_Billing!U602</f>
        <v/>
      </c>
      <c r="V602">
        <f>[1]All_Tasks_Billing!V602</f>
        <v>17</v>
      </c>
      <c r="W602" s="48">
        <f>[1]All_Tasks_Billing!W602</f>
        <v>150</v>
      </c>
      <c r="X602">
        <f>[1]All_Tasks_Billing!X602</f>
        <v>24331.724999999999</v>
      </c>
      <c r="Y602">
        <f>[1]All_Tasks_Billing!Y602</f>
        <v>1</v>
      </c>
      <c r="Z602" s="49">
        <f>[1]All_Tasks_Billing!Z602</f>
        <v>0</v>
      </c>
      <c r="AA602" s="45" t="str">
        <f>[1]All_Tasks_Billing!AA602</f>
        <v/>
      </c>
      <c r="AB602" t="str">
        <f>[1]All_Tasks_Billing!AB602</f>
        <v/>
      </c>
      <c r="AC602" s="48">
        <f>[1]All_Tasks_Billing!AC602</f>
        <v>0</v>
      </c>
      <c r="AD602" s="48">
        <f>[1]All_Tasks_Billing!AD602</f>
        <v>0</v>
      </c>
      <c r="AE602" s="48">
        <f>[1]All_Tasks_Billing!AE602</f>
        <v>0</v>
      </c>
      <c r="AF602" s="48">
        <f>[1]All_Tasks_Billing!AF602</f>
        <v>0</v>
      </c>
      <c r="AG602" s="48">
        <f>[1]All_Tasks_Billing!AG602</f>
        <v>0</v>
      </c>
      <c r="AH602" s="48">
        <f>[1]All_Tasks_Billing!AH602</f>
        <v>0.129</v>
      </c>
      <c r="AI602" s="48">
        <f>[1]All_Tasks_Billing!AI602</f>
        <v>0</v>
      </c>
      <c r="AJ602" s="48">
        <f>[1]All_Tasks_Billing!AJ602</f>
        <v>0</v>
      </c>
      <c r="AK602" s="48">
        <f>[1]All_Tasks_Billing!AK602</f>
        <v>0</v>
      </c>
      <c r="AL602" s="48">
        <f>[1]All_Tasks_Billing!AL602</f>
        <v>0</v>
      </c>
      <c r="AM602" s="48">
        <f>[1]All_Tasks_Billing!AM602</f>
        <v>0</v>
      </c>
      <c r="AN602" s="48">
        <f>[1]All_Tasks_Billing!AN602</f>
        <v>0</v>
      </c>
      <c r="AO602" s="48">
        <f>[1]All_Tasks_Billing!AO602</f>
        <v>0</v>
      </c>
      <c r="AP602" s="48">
        <f>[1]All_Tasks_Billing!AP602</f>
        <v>0.129</v>
      </c>
      <c r="AQ602" s="48">
        <f>[1]All_Tasks_Billing!AQ602</f>
        <v>0</v>
      </c>
      <c r="AR602" s="48">
        <f>[1]All_Tasks_Billing!AR602</f>
        <v>0</v>
      </c>
      <c r="AS602" s="48">
        <f>[1]All_Tasks_Billing!AS602</f>
        <v>0</v>
      </c>
      <c r="AT602" s="48">
        <f>[1]All_Tasks_Billing!AT602</f>
        <v>0</v>
      </c>
      <c r="AU602" s="50" t="str">
        <f t="shared" si="162"/>
        <v/>
      </c>
      <c r="AV602" s="50" t="str">
        <f t="shared" si="163"/>
        <v/>
      </c>
      <c r="AW602" s="50" t="str">
        <f t="shared" si="164"/>
        <v/>
      </c>
      <c r="AX602" s="50" t="str">
        <f t="shared" ca="1" si="165"/>
        <v>Not Completed</v>
      </c>
      <c r="AY602" s="50" t="str">
        <f t="shared" ca="1" si="166"/>
        <v>Not Completed</v>
      </c>
      <c r="AZ602" s="50" t="str">
        <f t="shared" ca="1" si="167"/>
        <v>Not Completed</v>
      </c>
      <c r="BA602" s="48">
        <f t="shared" si="168"/>
        <v>0</v>
      </c>
      <c r="BB602" s="45" t="str">
        <f t="shared" si="169"/>
        <v/>
      </c>
      <c r="BC602" s="50" t="str">
        <f t="shared" si="170"/>
        <v/>
      </c>
      <c r="BD602" s="48">
        <f t="shared" si="171"/>
        <v>0</v>
      </c>
      <c r="BE602" s="50" t="str">
        <f t="shared" si="172"/>
        <v>Not Started</v>
      </c>
      <c r="BF602" s="51">
        <f t="shared" si="173"/>
        <v>1</v>
      </c>
      <c r="BG602" s="51">
        <f t="shared" si="174"/>
        <v>0</v>
      </c>
      <c r="BH602" s="50" t="str">
        <f t="shared" si="175"/>
        <v/>
      </c>
      <c r="BI602" s="50" t="str">
        <f t="shared" si="176"/>
        <v/>
      </c>
      <c r="BJ602" s="50" t="str">
        <f t="shared" si="177"/>
        <v/>
      </c>
      <c r="BK602" s="50" t="str">
        <f t="shared" si="178"/>
        <v xml:space="preserve">Not Started |  | </v>
      </c>
      <c r="BL602" s="49" t="str">
        <f t="shared" ca="1" si="179"/>
        <v/>
      </c>
    </row>
    <row r="603" spans="1:64" x14ac:dyDescent="0.25">
      <c r="A603" t="str">
        <f>[1]All_Tasks_Billing!A603</f>
        <v>LAS16.PPM12</v>
      </c>
      <c r="B603" t="str">
        <f>[1]All_Tasks_Billing!B603</f>
        <v>PPM</v>
      </c>
      <c r="C603" t="str">
        <f>[1]All_Tasks_Billing!C603</f>
        <v>12.1.8</v>
      </c>
      <c r="D603" t="str">
        <f>[1]All_Tasks_Billing!D603</f>
        <v>Main Switchgear</v>
      </c>
      <c r="E603" t="str">
        <f>[1]All_Tasks_Billing!E603</f>
        <v>Circuit Breakers -Primary</v>
      </c>
      <c r="F603" t="str">
        <f>IF([1]All_Tasks_Billing!F603="","",[1]All_Tasks_Billing!F603)</f>
        <v>600AF / 400 AT</v>
      </c>
      <c r="G603" t="str">
        <f>IF([1]All_Tasks_Billing!G603="","",[1]All_Tasks_Billing!G603)</f>
        <v/>
      </c>
      <c r="H603" s="45" t="str">
        <f>[1]All_Tasks_Billing!H603</f>
        <v/>
      </c>
      <c r="I603" t="str">
        <f>IF([1]All_Tasks_Billing!I603="","",[1]All_Tasks_Billing!I603)</f>
        <v/>
      </c>
      <c r="J603" t="str">
        <f>IF([1]All_Tasks_Billing!J603="","",[1]All_Tasks_Billing!J603)</f>
        <v/>
      </c>
      <c r="K603" t="b">
        <f>[1]All_Tasks_Billing!K603</f>
        <v>0</v>
      </c>
      <c r="L603" s="45" t="str">
        <f>[1]All_Tasks_Billing!L603</f>
        <v/>
      </c>
      <c r="M603" t="str">
        <f>[1]All_Tasks_Billing!M603</f>
        <v/>
      </c>
      <c r="N603" s="46">
        <f>IF([1]All_Tasks_Billing!N603="",0,[1]All_Tasks_Billing!N603)</f>
        <v>0</v>
      </c>
      <c r="O603" t="str">
        <f>[1]All_Tasks_Billing!O603</f>
        <v/>
      </c>
      <c r="P603" s="47">
        <f>IF([1]All_Tasks_Billing!P603="",0,[1]All_Tasks_Billing!P603)</f>
        <v>3</v>
      </c>
      <c r="Q603" s="47">
        <f>IF([1]All_Tasks_Billing!Q603="",0,[1]All_Tasks_Billing!Q603)</f>
        <v>3</v>
      </c>
      <c r="R603" s="47">
        <f>IF([1]All_Tasks_Billing!R603="",0,[1]All_Tasks_Billing!R603)</f>
        <v>3</v>
      </c>
      <c r="S603" t="str">
        <f>[1]All_Tasks_Billing!S603</f>
        <v/>
      </c>
      <c r="T603" t="str">
        <f>[1]All_Tasks_Billing!T603</f>
        <v/>
      </c>
      <c r="U603" t="str">
        <f>[1]All_Tasks_Billing!U603</f>
        <v/>
      </c>
      <c r="V603">
        <f>[1]All_Tasks_Billing!V603</f>
        <v>17</v>
      </c>
      <c r="W603" s="48">
        <f>[1]All_Tasks_Billing!W603</f>
        <v>150</v>
      </c>
      <c r="X603">
        <f>[1]All_Tasks_Billing!X603</f>
        <v>24331.724999999999</v>
      </c>
      <c r="Y603">
        <f>[1]All_Tasks_Billing!Y603</f>
        <v>1</v>
      </c>
      <c r="Z603" s="49">
        <f>[1]All_Tasks_Billing!Z603</f>
        <v>0</v>
      </c>
      <c r="AA603" s="45" t="str">
        <f>[1]All_Tasks_Billing!AA603</f>
        <v/>
      </c>
      <c r="AB603" t="str">
        <f>[1]All_Tasks_Billing!AB603</f>
        <v/>
      </c>
      <c r="AC603" s="48">
        <f>[1]All_Tasks_Billing!AC603</f>
        <v>0</v>
      </c>
      <c r="AD603" s="48">
        <f>[1]All_Tasks_Billing!AD603</f>
        <v>0</v>
      </c>
      <c r="AE603" s="48">
        <f>[1]All_Tasks_Billing!AE603</f>
        <v>0</v>
      </c>
      <c r="AF603" s="48">
        <f>[1]All_Tasks_Billing!AF603</f>
        <v>0</v>
      </c>
      <c r="AG603" s="48">
        <f>[1]All_Tasks_Billing!AG603</f>
        <v>0</v>
      </c>
      <c r="AH603" s="48">
        <f>[1]All_Tasks_Billing!AH603</f>
        <v>0.129</v>
      </c>
      <c r="AI603" s="48">
        <f>[1]All_Tasks_Billing!AI603</f>
        <v>0</v>
      </c>
      <c r="AJ603" s="48">
        <f>[1]All_Tasks_Billing!AJ603</f>
        <v>0</v>
      </c>
      <c r="AK603" s="48">
        <f>[1]All_Tasks_Billing!AK603</f>
        <v>0</v>
      </c>
      <c r="AL603" s="48">
        <f>[1]All_Tasks_Billing!AL603</f>
        <v>0</v>
      </c>
      <c r="AM603" s="48">
        <f>[1]All_Tasks_Billing!AM603</f>
        <v>0</v>
      </c>
      <c r="AN603" s="48">
        <f>[1]All_Tasks_Billing!AN603</f>
        <v>0</v>
      </c>
      <c r="AO603" s="48">
        <f>[1]All_Tasks_Billing!AO603</f>
        <v>0</v>
      </c>
      <c r="AP603" s="48">
        <f>[1]All_Tasks_Billing!AP603</f>
        <v>0.129</v>
      </c>
      <c r="AQ603" s="48">
        <f>[1]All_Tasks_Billing!AQ603</f>
        <v>0</v>
      </c>
      <c r="AR603" s="48">
        <f>[1]All_Tasks_Billing!AR603</f>
        <v>0</v>
      </c>
      <c r="AS603" s="48">
        <f>[1]All_Tasks_Billing!AS603</f>
        <v>0</v>
      </c>
      <c r="AT603" s="48">
        <f>[1]All_Tasks_Billing!AT603</f>
        <v>0</v>
      </c>
      <c r="AU603" s="50" t="str">
        <f t="shared" si="162"/>
        <v/>
      </c>
      <c r="AV603" s="50" t="str">
        <f t="shared" si="163"/>
        <v/>
      </c>
      <c r="AW603" s="50" t="str">
        <f t="shared" si="164"/>
        <v/>
      </c>
      <c r="AX603" s="50" t="str">
        <f t="shared" ca="1" si="165"/>
        <v>Not Completed</v>
      </c>
      <c r="AY603" s="50" t="str">
        <f t="shared" ca="1" si="166"/>
        <v>Not Completed</v>
      </c>
      <c r="AZ603" s="50" t="str">
        <f t="shared" ca="1" si="167"/>
        <v>Not Completed</v>
      </c>
      <c r="BA603" s="48">
        <f t="shared" si="168"/>
        <v>0</v>
      </c>
      <c r="BB603" s="45" t="str">
        <f t="shared" si="169"/>
        <v/>
      </c>
      <c r="BC603" s="50" t="str">
        <f t="shared" si="170"/>
        <v/>
      </c>
      <c r="BD603" s="48">
        <f t="shared" si="171"/>
        <v>0</v>
      </c>
      <c r="BE603" s="50" t="str">
        <f t="shared" si="172"/>
        <v>Not Started</v>
      </c>
      <c r="BF603" s="51">
        <f t="shared" si="173"/>
        <v>1</v>
      </c>
      <c r="BG603" s="51">
        <f t="shared" si="174"/>
        <v>0</v>
      </c>
      <c r="BH603" s="50" t="str">
        <f t="shared" si="175"/>
        <v/>
      </c>
      <c r="BI603" s="50" t="str">
        <f t="shared" si="176"/>
        <v/>
      </c>
      <c r="BJ603" s="50" t="str">
        <f t="shared" si="177"/>
        <v/>
      </c>
      <c r="BK603" s="50" t="str">
        <f t="shared" si="178"/>
        <v xml:space="preserve">Not Started |  | </v>
      </c>
      <c r="BL603" s="49" t="str">
        <f t="shared" ca="1" si="179"/>
        <v/>
      </c>
    </row>
    <row r="604" spans="1:64" x14ac:dyDescent="0.25">
      <c r="A604" t="str">
        <f>[1]All_Tasks_Billing!A604</f>
        <v>LAS16.PPM12</v>
      </c>
      <c r="B604" t="str">
        <f>[1]All_Tasks_Billing!B604</f>
        <v>PPM</v>
      </c>
      <c r="C604" t="str">
        <f>[1]All_Tasks_Billing!C604</f>
        <v>12.1.9</v>
      </c>
      <c r="D604" t="str">
        <f>[1]All_Tasks_Billing!D604</f>
        <v>Main Switchgear</v>
      </c>
      <c r="E604" t="str">
        <f>[1]All_Tasks_Billing!E604</f>
        <v>Circuit Breakers -Primary</v>
      </c>
      <c r="F604" t="str">
        <f>IF([1]All_Tasks_Billing!F604="","",[1]All_Tasks_Billing!F604)</f>
        <v>1200AF / 800AT</v>
      </c>
      <c r="G604" t="str">
        <f>IF([1]All_Tasks_Billing!G604="","",[1]All_Tasks_Billing!G604)</f>
        <v/>
      </c>
      <c r="H604" s="45" t="str">
        <f>[1]All_Tasks_Billing!H604</f>
        <v/>
      </c>
      <c r="I604" t="str">
        <f>IF([1]All_Tasks_Billing!I604="","",[1]All_Tasks_Billing!I604)</f>
        <v/>
      </c>
      <c r="J604" t="str">
        <f>IF([1]All_Tasks_Billing!J604="","",[1]All_Tasks_Billing!J604)</f>
        <v/>
      </c>
      <c r="K604" t="b">
        <f>[1]All_Tasks_Billing!K604</f>
        <v>0</v>
      </c>
      <c r="L604" s="45" t="str">
        <f>[1]All_Tasks_Billing!L604</f>
        <v/>
      </c>
      <c r="M604" t="str">
        <f>[1]All_Tasks_Billing!M604</f>
        <v/>
      </c>
      <c r="N604" s="46">
        <f>IF([1]All_Tasks_Billing!N604="",0,[1]All_Tasks_Billing!N604)</f>
        <v>0</v>
      </c>
      <c r="O604" t="str">
        <f>[1]All_Tasks_Billing!O604</f>
        <v/>
      </c>
      <c r="P604" s="47">
        <f>IF([1]All_Tasks_Billing!P604="",0,[1]All_Tasks_Billing!P604)</f>
        <v>3</v>
      </c>
      <c r="Q604" s="47">
        <f>IF([1]All_Tasks_Billing!Q604="",0,[1]All_Tasks_Billing!Q604)</f>
        <v>3</v>
      </c>
      <c r="R604" s="47">
        <f>IF([1]All_Tasks_Billing!R604="",0,[1]All_Tasks_Billing!R604)</f>
        <v>3</v>
      </c>
      <c r="S604" t="str">
        <f>[1]All_Tasks_Billing!S604</f>
        <v/>
      </c>
      <c r="T604" t="str">
        <f>[1]All_Tasks_Billing!T604</f>
        <v/>
      </c>
      <c r="U604" t="str">
        <f>[1]All_Tasks_Billing!U604</f>
        <v/>
      </c>
      <c r="V604">
        <f>[1]All_Tasks_Billing!V604</f>
        <v>17</v>
      </c>
      <c r="W604" s="48">
        <f>[1]All_Tasks_Billing!W604</f>
        <v>150</v>
      </c>
      <c r="X604">
        <f>[1]All_Tasks_Billing!X604</f>
        <v>24331.724999999999</v>
      </c>
      <c r="Y604">
        <f>[1]All_Tasks_Billing!Y604</f>
        <v>1</v>
      </c>
      <c r="Z604" s="49">
        <f>[1]All_Tasks_Billing!Z604</f>
        <v>0</v>
      </c>
      <c r="AA604" s="45" t="str">
        <f>[1]All_Tasks_Billing!AA604</f>
        <v/>
      </c>
      <c r="AB604" t="str">
        <f>[1]All_Tasks_Billing!AB604</f>
        <v/>
      </c>
      <c r="AC604" s="48">
        <f>[1]All_Tasks_Billing!AC604</f>
        <v>0</v>
      </c>
      <c r="AD604" s="48">
        <f>[1]All_Tasks_Billing!AD604</f>
        <v>0</v>
      </c>
      <c r="AE604" s="48">
        <f>[1]All_Tasks_Billing!AE604</f>
        <v>0</v>
      </c>
      <c r="AF604" s="48">
        <f>[1]All_Tasks_Billing!AF604</f>
        <v>0</v>
      </c>
      <c r="AG604" s="48">
        <f>[1]All_Tasks_Billing!AG604</f>
        <v>0</v>
      </c>
      <c r="AH604" s="48">
        <f>[1]All_Tasks_Billing!AH604</f>
        <v>0.129</v>
      </c>
      <c r="AI604" s="48">
        <f>[1]All_Tasks_Billing!AI604</f>
        <v>0</v>
      </c>
      <c r="AJ604" s="48">
        <f>[1]All_Tasks_Billing!AJ604</f>
        <v>0</v>
      </c>
      <c r="AK604" s="48">
        <f>[1]All_Tasks_Billing!AK604</f>
        <v>0</v>
      </c>
      <c r="AL604" s="48">
        <f>[1]All_Tasks_Billing!AL604</f>
        <v>0</v>
      </c>
      <c r="AM604" s="48">
        <f>[1]All_Tasks_Billing!AM604</f>
        <v>0</v>
      </c>
      <c r="AN604" s="48">
        <f>[1]All_Tasks_Billing!AN604</f>
        <v>0</v>
      </c>
      <c r="AO604" s="48">
        <f>[1]All_Tasks_Billing!AO604</f>
        <v>0</v>
      </c>
      <c r="AP604" s="48">
        <f>[1]All_Tasks_Billing!AP604</f>
        <v>0.129</v>
      </c>
      <c r="AQ604" s="48">
        <f>[1]All_Tasks_Billing!AQ604</f>
        <v>0</v>
      </c>
      <c r="AR604" s="48">
        <f>[1]All_Tasks_Billing!AR604</f>
        <v>0</v>
      </c>
      <c r="AS604" s="48">
        <f>[1]All_Tasks_Billing!AS604</f>
        <v>0</v>
      </c>
      <c r="AT604" s="48">
        <f>[1]All_Tasks_Billing!AT604</f>
        <v>0</v>
      </c>
      <c r="AU604" s="50" t="str">
        <f t="shared" si="162"/>
        <v/>
      </c>
      <c r="AV604" s="50" t="str">
        <f t="shared" si="163"/>
        <v/>
      </c>
      <c r="AW604" s="50" t="str">
        <f t="shared" si="164"/>
        <v/>
      </c>
      <c r="AX604" s="50" t="str">
        <f t="shared" ca="1" si="165"/>
        <v>Not Completed</v>
      </c>
      <c r="AY604" s="50" t="str">
        <f t="shared" ca="1" si="166"/>
        <v>Not Completed</v>
      </c>
      <c r="AZ604" s="50" t="str">
        <f t="shared" ca="1" si="167"/>
        <v>Not Completed</v>
      </c>
      <c r="BA604" s="48">
        <f t="shared" si="168"/>
        <v>0</v>
      </c>
      <c r="BB604" s="45" t="str">
        <f t="shared" si="169"/>
        <v/>
      </c>
      <c r="BC604" s="50" t="str">
        <f t="shared" si="170"/>
        <v/>
      </c>
      <c r="BD604" s="48">
        <f t="shared" si="171"/>
        <v>0</v>
      </c>
      <c r="BE604" s="50" t="str">
        <f t="shared" si="172"/>
        <v>Not Started</v>
      </c>
      <c r="BF604" s="51">
        <f t="shared" si="173"/>
        <v>1</v>
      </c>
      <c r="BG604" s="51">
        <f t="shared" si="174"/>
        <v>0</v>
      </c>
      <c r="BH604" s="50" t="str">
        <f t="shared" si="175"/>
        <v/>
      </c>
      <c r="BI604" s="50" t="str">
        <f t="shared" si="176"/>
        <v/>
      </c>
      <c r="BJ604" s="50" t="str">
        <f t="shared" si="177"/>
        <v/>
      </c>
      <c r="BK604" s="50" t="str">
        <f t="shared" si="178"/>
        <v xml:space="preserve">Not Started |  | </v>
      </c>
      <c r="BL604" s="49" t="str">
        <f t="shared" ca="1" si="179"/>
        <v/>
      </c>
    </row>
    <row r="605" spans="1:64" x14ac:dyDescent="0.25">
      <c r="A605" t="str">
        <f>[1]All_Tasks_Billing!A605</f>
        <v>LAS16.PPM12</v>
      </c>
      <c r="B605" t="str">
        <f>[1]All_Tasks_Billing!B605</f>
        <v>PPM</v>
      </c>
      <c r="C605" t="str">
        <f>[1]All_Tasks_Billing!C605</f>
        <v>12.1.10</v>
      </c>
      <c r="D605" t="str">
        <f>[1]All_Tasks_Billing!D605</f>
        <v>Main Switchgear</v>
      </c>
      <c r="E605" t="str">
        <f>[1]All_Tasks_Billing!E605</f>
        <v>Circuit Breakers -Primary</v>
      </c>
      <c r="F605" t="str">
        <f>IF([1]All_Tasks_Billing!F605="","",[1]All_Tasks_Billing!F605)</f>
        <v>1200AF / 800AT</v>
      </c>
      <c r="G605" t="str">
        <f>IF([1]All_Tasks_Billing!G605="","",[1]All_Tasks_Billing!G605)</f>
        <v/>
      </c>
      <c r="H605" s="45" t="str">
        <f>[1]All_Tasks_Billing!H605</f>
        <v/>
      </c>
      <c r="I605" t="str">
        <f>IF([1]All_Tasks_Billing!I605="","",[1]All_Tasks_Billing!I605)</f>
        <v/>
      </c>
      <c r="J605" t="str">
        <f>IF([1]All_Tasks_Billing!J605="","",[1]All_Tasks_Billing!J605)</f>
        <v/>
      </c>
      <c r="K605" t="b">
        <f>[1]All_Tasks_Billing!K605</f>
        <v>0</v>
      </c>
      <c r="L605" s="45" t="str">
        <f>[1]All_Tasks_Billing!L605</f>
        <v/>
      </c>
      <c r="M605" t="str">
        <f>[1]All_Tasks_Billing!M605</f>
        <v/>
      </c>
      <c r="N605" s="46">
        <f>IF([1]All_Tasks_Billing!N605="",0,[1]All_Tasks_Billing!N605)</f>
        <v>0</v>
      </c>
      <c r="O605" t="str">
        <f>[1]All_Tasks_Billing!O605</f>
        <v/>
      </c>
      <c r="P605" s="47">
        <f>IF([1]All_Tasks_Billing!P605="",0,[1]All_Tasks_Billing!P605)</f>
        <v>3</v>
      </c>
      <c r="Q605" s="47">
        <f>IF([1]All_Tasks_Billing!Q605="",0,[1]All_Tasks_Billing!Q605)</f>
        <v>3</v>
      </c>
      <c r="R605" s="47">
        <f>IF([1]All_Tasks_Billing!R605="",0,[1]All_Tasks_Billing!R605)</f>
        <v>3</v>
      </c>
      <c r="S605" t="str">
        <f>[1]All_Tasks_Billing!S605</f>
        <v/>
      </c>
      <c r="T605" t="str">
        <f>[1]All_Tasks_Billing!T605</f>
        <v/>
      </c>
      <c r="U605" t="str">
        <f>[1]All_Tasks_Billing!U605</f>
        <v/>
      </c>
      <c r="V605">
        <f>[1]All_Tasks_Billing!V605</f>
        <v>17</v>
      </c>
      <c r="W605" s="48">
        <f>[1]All_Tasks_Billing!W605</f>
        <v>150</v>
      </c>
      <c r="X605">
        <f>[1]All_Tasks_Billing!X605</f>
        <v>24331.724999999999</v>
      </c>
      <c r="Y605">
        <f>[1]All_Tasks_Billing!Y605</f>
        <v>1</v>
      </c>
      <c r="Z605" s="49">
        <f>[1]All_Tasks_Billing!Z605</f>
        <v>0</v>
      </c>
      <c r="AA605" s="45" t="str">
        <f>[1]All_Tasks_Billing!AA605</f>
        <v/>
      </c>
      <c r="AB605" t="str">
        <f>[1]All_Tasks_Billing!AB605</f>
        <v/>
      </c>
      <c r="AC605" s="48">
        <f>[1]All_Tasks_Billing!AC605</f>
        <v>0</v>
      </c>
      <c r="AD605" s="48">
        <f>[1]All_Tasks_Billing!AD605</f>
        <v>0</v>
      </c>
      <c r="AE605" s="48">
        <f>[1]All_Tasks_Billing!AE605</f>
        <v>0</v>
      </c>
      <c r="AF605" s="48">
        <f>[1]All_Tasks_Billing!AF605</f>
        <v>0</v>
      </c>
      <c r="AG605" s="48">
        <f>[1]All_Tasks_Billing!AG605</f>
        <v>0</v>
      </c>
      <c r="AH605" s="48">
        <f>[1]All_Tasks_Billing!AH605</f>
        <v>0.129</v>
      </c>
      <c r="AI605" s="48">
        <f>[1]All_Tasks_Billing!AI605</f>
        <v>0</v>
      </c>
      <c r="AJ605" s="48">
        <f>[1]All_Tasks_Billing!AJ605</f>
        <v>0</v>
      </c>
      <c r="AK605" s="48">
        <f>[1]All_Tasks_Billing!AK605</f>
        <v>0</v>
      </c>
      <c r="AL605" s="48">
        <f>[1]All_Tasks_Billing!AL605</f>
        <v>0</v>
      </c>
      <c r="AM605" s="48">
        <f>[1]All_Tasks_Billing!AM605</f>
        <v>0</v>
      </c>
      <c r="AN605" s="48">
        <f>[1]All_Tasks_Billing!AN605</f>
        <v>0</v>
      </c>
      <c r="AO605" s="48">
        <f>[1]All_Tasks_Billing!AO605</f>
        <v>0</v>
      </c>
      <c r="AP605" s="48">
        <f>[1]All_Tasks_Billing!AP605</f>
        <v>0.129</v>
      </c>
      <c r="AQ605" s="48">
        <f>[1]All_Tasks_Billing!AQ605</f>
        <v>0</v>
      </c>
      <c r="AR605" s="48">
        <f>[1]All_Tasks_Billing!AR605</f>
        <v>0</v>
      </c>
      <c r="AS605" s="48">
        <f>[1]All_Tasks_Billing!AS605</f>
        <v>0</v>
      </c>
      <c r="AT605" s="48">
        <f>[1]All_Tasks_Billing!AT605</f>
        <v>0</v>
      </c>
      <c r="AU605" s="50" t="str">
        <f t="shared" si="162"/>
        <v/>
      </c>
      <c r="AV605" s="50" t="str">
        <f t="shared" si="163"/>
        <v/>
      </c>
      <c r="AW605" s="50" t="str">
        <f t="shared" si="164"/>
        <v/>
      </c>
      <c r="AX605" s="50" t="str">
        <f t="shared" ca="1" si="165"/>
        <v>Not Completed</v>
      </c>
      <c r="AY605" s="50" t="str">
        <f t="shared" ca="1" si="166"/>
        <v>Not Completed</v>
      </c>
      <c r="AZ605" s="50" t="str">
        <f t="shared" ca="1" si="167"/>
        <v>Not Completed</v>
      </c>
      <c r="BA605" s="48">
        <f t="shared" si="168"/>
        <v>0</v>
      </c>
      <c r="BB605" s="45" t="str">
        <f t="shared" si="169"/>
        <v/>
      </c>
      <c r="BC605" s="50" t="str">
        <f t="shared" si="170"/>
        <v/>
      </c>
      <c r="BD605" s="48">
        <f t="shared" si="171"/>
        <v>0</v>
      </c>
      <c r="BE605" s="50" t="str">
        <f t="shared" si="172"/>
        <v>Not Started</v>
      </c>
      <c r="BF605" s="51">
        <f t="shared" si="173"/>
        <v>1</v>
      </c>
      <c r="BG605" s="51">
        <f t="shared" si="174"/>
        <v>0</v>
      </c>
      <c r="BH605" s="50" t="str">
        <f t="shared" si="175"/>
        <v/>
      </c>
      <c r="BI605" s="50" t="str">
        <f t="shared" si="176"/>
        <v/>
      </c>
      <c r="BJ605" s="50" t="str">
        <f t="shared" si="177"/>
        <v/>
      </c>
      <c r="BK605" s="50" t="str">
        <f t="shared" si="178"/>
        <v xml:space="preserve">Not Started |  | </v>
      </c>
      <c r="BL605" s="49" t="str">
        <f t="shared" ca="1" si="179"/>
        <v/>
      </c>
    </row>
    <row r="606" spans="1:64" x14ac:dyDescent="0.25">
      <c r="A606" t="str">
        <f>[1]All_Tasks_Billing!A606</f>
        <v>LAS16.PPM12</v>
      </c>
      <c r="B606" t="str">
        <f>[1]All_Tasks_Billing!B606</f>
        <v>PPM</v>
      </c>
      <c r="C606" t="str">
        <f>[1]All_Tasks_Billing!C606</f>
        <v>12.1.11</v>
      </c>
      <c r="D606" t="str">
        <f>[1]All_Tasks_Billing!D606</f>
        <v>Main Switchgear</v>
      </c>
      <c r="E606" t="str">
        <f>[1]All_Tasks_Billing!E606</f>
        <v>Circuit Breakers -Primary</v>
      </c>
      <c r="F606" t="str">
        <f>IF([1]All_Tasks_Billing!F606="","",[1]All_Tasks_Billing!F606)</f>
        <v>2000AF / 1600AT</v>
      </c>
      <c r="G606" t="str">
        <f>IF([1]All_Tasks_Billing!G606="","",[1]All_Tasks_Billing!G606)</f>
        <v/>
      </c>
      <c r="H606" s="45" t="str">
        <f>[1]All_Tasks_Billing!H606</f>
        <v/>
      </c>
      <c r="I606" t="str">
        <f>IF([1]All_Tasks_Billing!I606="","",[1]All_Tasks_Billing!I606)</f>
        <v/>
      </c>
      <c r="J606" t="str">
        <f>IF([1]All_Tasks_Billing!J606="","",[1]All_Tasks_Billing!J606)</f>
        <v/>
      </c>
      <c r="K606" t="b">
        <f>[1]All_Tasks_Billing!K606</f>
        <v>0</v>
      </c>
      <c r="L606" s="45" t="str">
        <f>[1]All_Tasks_Billing!L606</f>
        <v/>
      </c>
      <c r="M606" t="str">
        <f>[1]All_Tasks_Billing!M606</f>
        <v/>
      </c>
      <c r="N606" s="46">
        <f>IF([1]All_Tasks_Billing!N606="",0,[1]All_Tasks_Billing!N606)</f>
        <v>0</v>
      </c>
      <c r="O606" t="str">
        <f>[1]All_Tasks_Billing!O606</f>
        <v/>
      </c>
      <c r="P606" s="47">
        <f>IF([1]All_Tasks_Billing!P606="",0,[1]All_Tasks_Billing!P606)</f>
        <v>3</v>
      </c>
      <c r="Q606" s="47">
        <f>IF([1]All_Tasks_Billing!Q606="",0,[1]All_Tasks_Billing!Q606)</f>
        <v>3</v>
      </c>
      <c r="R606" s="47">
        <f>IF([1]All_Tasks_Billing!R606="",0,[1]All_Tasks_Billing!R606)</f>
        <v>3</v>
      </c>
      <c r="S606" t="str">
        <f>[1]All_Tasks_Billing!S606</f>
        <v/>
      </c>
      <c r="T606" t="str">
        <f>[1]All_Tasks_Billing!T606</f>
        <v/>
      </c>
      <c r="U606" t="str">
        <f>[1]All_Tasks_Billing!U606</f>
        <v/>
      </c>
      <c r="V606">
        <f>[1]All_Tasks_Billing!V606</f>
        <v>17</v>
      </c>
      <c r="W606" s="48">
        <f>[1]All_Tasks_Billing!W606</f>
        <v>150</v>
      </c>
      <c r="X606">
        <f>[1]All_Tasks_Billing!X606</f>
        <v>24331.724999999999</v>
      </c>
      <c r="Y606">
        <f>[1]All_Tasks_Billing!Y606</f>
        <v>1</v>
      </c>
      <c r="Z606" s="49">
        <f>[1]All_Tasks_Billing!Z606</f>
        <v>0</v>
      </c>
      <c r="AA606" s="45" t="str">
        <f>[1]All_Tasks_Billing!AA606</f>
        <v/>
      </c>
      <c r="AB606" t="str">
        <f>[1]All_Tasks_Billing!AB606</f>
        <v/>
      </c>
      <c r="AC606" s="48">
        <f>[1]All_Tasks_Billing!AC606</f>
        <v>0</v>
      </c>
      <c r="AD606" s="48">
        <f>[1]All_Tasks_Billing!AD606</f>
        <v>0</v>
      </c>
      <c r="AE606" s="48">
        <f>[1]All_Tasks_Billing!AE606</f>
        <v>0</v>
      </c>
      <c r="AF606" s="48">
        <f>[1]All_Tasks_Billing!AF606</f>
        <v>0</v>
      </c>
      <c r="AG606" s="48">
        <f>[1]All_Tasks_Billing!AG606</f>
        <v>0</v>
      </c>
      <c r="AH606" s="48">
        <f>[1]All_Tasks_Billing!AH606</f>
        <v>0.129</v>
      </c>
      <c r="AI606" s="48">
        <f>[1]All_Tasks_Billing!AI606</f>
        <v>0</v>
      </c>
      <c r="AJ606" s="48">
        <f>[1]All_Tasks_Billing!AJ606</f>
        <v>0</v>
      </c>
      <c r="AK606" s="48">
        <f>[1]All_Tasks_Billing!AK606</f>
        <v>0</v>
      </c>
      <c r="AL606" s="48">
        <f>[1]All_Tasks_Billing!AL606</f>
        <v>0</v>
      </c>
      <c r="AM606" s="48">
        <f>[1]All_Tasks_Billing!AM606</f>
        <v>0</v>
      </c>
      <c r="AN606" s="48">
        <f>[1]All_Tasks_Billing!AN606</f>
        <v>0</v>
      </c>
      <c r="AO606" s="48">
        <f>[1]All_Tasks_Billing!AO606</f>
        <v>0</v>
      </c>
      <c r="AP606" s="48">
        <f>[1]All_Tasks_Billing!AP606</f>
        <v>0.129</v>
      </c>
      <c r="AQ606" s="48">
        <f>[1]All_Tasks_Billing!AQ606</f>
        <v>0</v>
      </c>
      <c r="AR606" s="48">
        <f>[1]All_Tasks_Billing!AR606</f>
        <v>0</v>
      </c>
      <c r="AS606" s="48">
        <f>[1]All_Tasks_Billing!AS606</f>
        <v>0</v>
      </c>
      <c r="AT606" s="48">
        <f>[1]All_Tasks_Billing!AT606</f>
        <v>0</v>
      </c>
      <c r="AU606" s="50" t="str">
        <f t="shared" si="162"/>
        <v/>
      </c>
      <c r="AV606" s="50" t="str">
        <f t="shared" si="163"/>
        <v/>
      </c>
      <c r="AW606" s="50" t="str">
        <f t="shared" si="164"/>
        <v/>
      </c>
      <c r="AX606" s="50" t="str">
        <f t="shared" ca="1" si="165"/>
        <v>Not Completed</v>
      </c>
      <c r="AY606" s="50" t="str">
        <f t="shared" ca="1" si="166"/>
        <v>Not Completed</v>
      </c>
      <c r="AZ606" s="50" t="str">
        <f t="shared" ca="1" si="167"/>
        <v>Not Completed</v>
      </c>
      <c r="BA606" s="48">
        <f t="shared" si="168"/>
        <v>0</v>
      </c>
      <c r="BB606" s="45" t="str">
        <f t="shared" si="169"/>
        <v/>
      </c>
      <c r="BC606" s="50" t="str">
        <f t="shared" si="170"/>
        <v/>
      </c>
      <c r="BD606" s="48">
        <f t="shared" si="171"/>
        <v>0</v>
      </c>
      <c r="BE606" s="50" t="str">
        <f t="shared" si="172"/>
        <v>Not Started</v>
      </c>
      <c r="BF606" s="51">
        <f t="shared" si="173"/>
        <v>1</v>
      </c>
      <c r="BG606" s="51">
        <f t="shared" si="174"/>
        <v>0</v>
      </c>
      <c r="BH606" s="50" t="str">
        <f t="shared" si="175"/>
        <v/>
      </c>
      <c r="BI606" s="50" t="str">
        <f t="shared" si="176"/>
        <v/>
      </c>
      <c r="BJ606" s="50" t="str">
        <f t="shared" si="177"/>
        <v/>
      </c>
      <c r="BK606" s="50" t="str">
        <f t="shared" si="178"/>
        <v xml:space="preserve">Not Started |  | </v>
      </c>
      <c r="BL606" s="49" t="str">
        <f t="shared" ca="1" si="179"/>
        <v/>
      </c>
    </row>
    <row r="607" spans="1:64" x14ac:dyDescent="0.25">
      <c r="A607" t="str">
        <f>[1]All_Tasks_Billing!A607</f>
        <v>LAS16.PPM12</v>
      </c>
      <c r="B607" t="str">
        <f>[1]All_Tasks_Billing!B607</f>
        <v>PPM</v>
      </c>
      <c r="C607" t="str">
        <f>[1]All_Tasks_Billing!C607</f>
        <v>12.1.12</v>
      </c>
      <c r="D607" t="str">
        <f>[1]All_Tasks_Billing!D607</f>
        <v>Main Switchgear</v>
      </c>
      <c r="E607" t="str">
        <f>[1]All_Tasks_Billing!E607</f>
        <v>Circuit Breakers -Primary</v>
      </c>
      <c r="F607" t="str">
        <f>IF([1]All_Tasks_Billing!F607="","",[1]All_Tasks_Billing!F607)</f>
        <v>2000AF / 1600AT</v>
      </c>
      <c r="G607" t="str">
        <f>IF([1]All_Tasks_Billing!G607="","",[1]All_Tasks_Billing!G607)</f>
        <v/>
      </c>
      <c r="H607" s="45" t="str">
        <f>[1]All_Tasks_Billing!H607</f>
        <v/>
      </c>
      <c r="I607" t="str">
        <f>IF([1]All_Tasks_Billing!I607="","",[1]All_Tasks_Billing!I607)</f>
        <v/>
      </c>
      <c r="J607" t="str">
        <f>IF([1]All_Tasks_Billing!J607="","",[1]All_Tasks_Billing!J607)</f>
        <v/>
      </c>
      <c r="K607" t="b">
        <f>[1]All_Tasks_Billing!K607</f>
        <v>0</v>
      </c>
      <c r="L607" s="45" t="str">
        <f>[1]All_Tasks_Billing!L607</f>
        <v/>
      </c>
      <c r="M607" t="str">
        <f>[1]All_Tasks_Billing!M607</f>
        <v/>
      </c>
      <c r="N607" s="46">
        <f>IF([1]All_Tasks_Billing!N607="",0,[1]All_Tasks_Billing!N607)</f>
        <v>0</v>
      </c>
      <c r="O607" t="str">
        <f>[1]All_Tasks_Billing!O607</f>
        <v/>
      </c>
      <c r="P607" s="47">
        <f>IF([1]All_Tasks_Billing!P607="",0,[1]All_Tasks_Billing!P607)</f>
        <v>3</v>
      </c>
      <c r="Q607" s="47">
        <f>IF([1]All_Tasks_Billing!Q607="",0,[1]All_Tasks_Billing!Q607)</f>
        <v>3</v>
      </c>
      <c r="R607" s="47">
        <f>IF([1]All_Tasks_Billing!R607="",0,[1]All_Tasks_Billing!R607)</f>
        <v>3</v>
      </c>
      <c r="S607" t="str">
        <f>[1]All_Tasks_Billing!S607</f>
        <v/>
      </c>
      <c r="T607" t="str">
        <f>[1]All_Tasks_Billing!T607</f>
        <v/>
      </c>
      <c r="U607" t="str">
        <f>[1]All_Tasks_Billing!U607</f>
        <v/>
      </c>
      <c r="V607">
        <f>[1]All_Tasks_Billing!V607</f>
        <v>17</v>
      </c>
      <c r="W607" s="48">
        <f>[1]All_Tasks_Billing!W607</f>
        <v>150</v>
      </c>
      <c r="X607">
        <f>[1]All_Tasks_Billing!X607</f>
        <v>24331.724999999999</v>
      </c>
      <c r="Y607">
        <f>[1]All_Tasks_Billing!Y607</f>
        <v>1</v>
      </c>
      <c r="Z607" s="49">
        <f>[1]All_Tasks_Billing!Z607</f>
        <v>0</v>
      </c>
      <c r="AA607" s="45" t="str">
        <f>[1]All_Tasks_Billing!AA607</f>
        <v/>
      </c>
      <c r="AB607" t="str">
        <f>[1]All_Tasks_Billing!AB607</f>
        <v/>
      </c>
      <c r="AC607" s="48">
        <f>[1]All_Tasks_Billing!AC607</f>
        <v>0</v>
      </c>
      <c r="AD607" s="48">
        <f>[1]All_Tasks_Billing!AD607</f>
        <v>0</v>
      </c>
      <c r="AE607" s="48">
        <f>[1]All_Tasks_Billing!AE607</f>
        <v>0</v>
      </c>
      <c r="AF607" s="48">
        <f>[1]All_Tasks_Billing!AF607</f>
        <v>0</v>
      </c>
      <c r="AG607" s="48">
        <f>[1]All_Tasks_Billing!AG607</f>
        <v>0</v>
      </c>
      <c r="AH607" s="48">
        <f>[1]All_Tasks_Billing!AH607</f>
        <v>0.129</v>
      </c>
      <c r="AI607" s="48">
        <f>[1]All_Tasks_Billing!AI607</f>
        <v>0</v>
      </c>
      <c r="AJ607" s="48">
        <f>[1]All_Tasks_Billing!AJ607</f>
        <v>0</v>
      </c>
      <c r="AK607" s="48">
        <f>[1]All_Tasks_Billing!AK607</f>
        <v>0</v>
      </c>
      <c r="AL607" s="48">
        <f>[1]All_Tasks_Billing!AL607</f>
        <v>0</v>
      </c>
      <c r="AM607" s="48">
        <f>[1]All_Tasks_Billing!AM607</f>
        <v>0</v>
      </c>
      <c r="AN607" s="48">
        <f>[1]All_Tasks_Billing!AN607</f>
        <v>0</v>
      </c>
      <c r="AO607" s="48">
        <f>[1]All_Tasks_Billing!AO607</f>
        <v>0</v>
      </c>
      <c r="AP607" s="48">
        <f>[1]All_Tasks_Billing!AP607</f>
        <v>0.129</v>
      </c>
      <c r="AQ607" s="48">
        <f>[1]All_Tasks_Billing!AQ607</f>
        <v>0</v>
      </c>
      <c r="AR607" s="48">
        <f>[1]All_Tasks_Billing!AR607</f>
        <v>0</v>
      </c>
      <c r="AS607" s="48">
        <f>[1]All_Tasks_Billing!AS607</f>
        <v>0</v>
      </c>
      <c r="AT607" s="48">
        <f>[1]All_Tasks_Billing!AT607</f>
        <v>0</v>
      </c>
      <c r="AU607" s="50" t="str">
        <f t="shared" si="162"/>
        <v/>
      </c>
      <c r="AV607" s="50" t="str">
        <f t="shared" si="163"/>
        <v/>
      </c>
      <c r="AW607" s="50" t="str">
        <f t="shared" si="164"/>
        <v/>
      </c>
      <c r="AX607" s="50" t="str">
        <f t="shared" ca="1" si="165"/>
        <v>Not Completed</v>
      </c>
      <c r="AY607" s="50" t="str">
        <f t="shared" ca="1" si="166"/>
        <v>Not Completed</v>
      </c>
      <c r="AZ607" s="50" t="str">
        <f t="shared" ca="1" si="167"/>
        <v>Not Completed</v>
      </c>
      <c r="BA607" s="48">
        <f t="shared" si="168"/>
        <v>0</v>
      </c>
      <c r="BB607" s="45" t="str">
        <f t="shared" si="169"/>
        <v/>
      </c>
      <c r="BC607" s="50" t="str">
        <f t="shared" si="170"/>
        <v/>
      </c>
      <c r="BD607" s="48">
        <f t="shared" si="171"/>
        <v>0</v>
      </c>
      <c r="BE607" s="50" t="str">
        <f t="shared" si="172"/>
        <v>Not Started</v>
      </c>
      <c r="BF607" s="51">
        <f t="shared" si="173"/>
        <v>1</v>
      </c>
      <c r="BG607" s="51">
        <f t="shared" si="174"/>
        <v>0</v>
      </c>
      <c r="BH607" s="50" t="str">
        <f t="shared" si="175"/>
        <v/>
      </c>
      <c r="BI607" s="50" t="str">
        <f t="shared" si="176"/>
        <v/>
      </c>
      <c r="BJ607" s="50" t="str">
        <f t="shared" si="177"/>
        <v/>
      </c>
      <c r="BK607" s="50" t="str">
        <f t="shared" si="178"/>
        <v xml:space="preserve">Not Started |  | </v>
      </c>
      <c r="BL607" s="49" t="str">
        <f t="shared" ca="1" si="179"/>
        <v/>
      </c>
    </row>
    <row r="608" spans="1:64" x14ac:dyDescent="0.25">
      <c r="A608" t="str">
        <f>[1]All_Tasks_Billing!A608</f>
        <v>LAS16.PPM12</v>
      </c>
      <c r="B608" t="str">
        <f>[1]All_Tasks_Billing!B608</f>
        <v>PPM</v>
      </c>
      <c r="C608" t="str">
        <f>[1]All_Tasks_Billing!C608</f>
        <v>12.1.13</v>
      </c>
      <c r="D608" t="str">
        <f>[1]All_Tasks_Billing!D608</f>
        <v>Main Switchgear</v>
      </c>
      <c r="E608" t="str">
        <f>[1]All_Tasks_Billing!E608</f>
        <v>Circuit Breakers -Primary</v>
      </c>
      <c r="F608" t="str">
        <f>IF([1]All_Tasks_Billing!F608="","",[1]All_Tasks_Billing!F608)</f>
        <v>2000AF / 1600AT</v>
      </c>
      <c r="G608" t="str">
        <f>IF([1]All_Tasks_Billing!G608="","",[1]All_Tasks_Billing!G608)</f>
        <v/>
      </c>
      <c r="H608" s="45" t="str">
        <f>[1]All_Tasks_Billing!H608</f>
        <v/>
      </c>
      <c r="I608" t="str">
        <f>IF([1]All_Tasks_Billing!I608="","",[1]All_Tasks_Billing!I608)</f>
        <v/>
      </c>
      <c r="J608" t="str">
        <f>IF([1]All_Tasks_Billing!J608="","",[1]All_Tasks_Billing!J608)</f>
        <v/>
      </c>
      <c r="K608" t="b">
        <f>[1]All_Tasks_Billing!K608</f>
        <v>0</v>
      </c>
      <c r="L608" s="45" t="str">
        <f>[1]All_Tasks_Billing!L608</f>
        <v/>
      </c>
      <c r="M608" t="str">
        <f>[1]All_Tasks_Billing!M608</f>
        <v/>
      </c>
      <c r="N608" s="46">
        <f>IF([1]All_Tasks_Billing!N608="",0,[1]All_Tasks_Billing!N608)</f>
        <v>0</v>
      </c>
      <c r="O608" t="str">
        <f>[1]All_Tasks_Billing!O608</f>
        <v/>
      </c>
      <c r="P608" s="47">
        <f>IF([1]All_Tasks_Billing!P608="",0,[1]All_Tasks_Billing!P608)</f>
        <v>3</v>
      </c>
      <c r="Q608" s="47">
        <f>IF([1]All_Tasks_Billing!Q608="",0,[1]All_Tasks_Billing!Q608)</f>
        <v>3</v>
      </c>
      <c r="R608" s="47">
        <f>IF([1]All_Tasks_Billing!R608="",0,[1]All_Tasks_Billing!R608)</f>
        <v>3</v>
      </c>
      <c r="S608" t="str">
        <f>[1]All_Tasks_Billing!S608</f>
        <v/>
      </c>
      <c r="T608" t="str">
        <f>[1]All_Tasks_Billing!T608</f>
        <v/>
      </c>
      <c r="U608" t="str">
        <f>[1]All_Tasks_Billing!U608</f>
        <v/>
      </c>
      <c r="V608">
        <f>[1]All_Tasks_Billing!V608</f>
        <v>17</v>
      </c>
      <c r="W608" s="48">
        <f>[1]All_Tasks_Billing!W608</f>
        <v>150</v>
      </c>
      <c r="X608">
        <f>[1]All_Tasks_Billing!X608</f>
        <v>24331.724999999999</v>
      </c>
      <c r="Y608">
        <f>[1]All_Tasks_Billing!Y608</f>
        <v>1</v>
      </c>
      <c r="Z608" s="49">
        <f>[1]All_Tasks_Billing!Z608</f>
        <v>0</v>
      </c>
      <c r="AA608" s="45" t="str">
        <f>[1]All_Tasks_Billing!AA608</f>
        <v/>
      </c>
      <c r="AB608" t="str">
        <f>[1]All_Tasks_Billing!AB608</f>
        <v/>
      </c>
      <c r="AC608" s="48">
        <f>[1]All_Tasks_Billing!AC608</f>
        <v>0</v>
      </c>
      <c r="AD608" s="48">
        <f>[1]All_Tasks_Billing!AD608</f>
        <v>0</v>
      </c>
      <c r="AE608" s="48">
        <f>[1]All_Tasks_Billing!AE608</f>
        <v>0</v>
      </c>
      <c r="AF608" s="48">
        <f>[1]All_Tasks_Billing!AF608</f>
        <v>0</v>
      </c>
      <c r="AG608" s="48">
        <f>[1]All_Tasks_Billing!AG608</f>
        <v>0</v>
      </c>
      <c r="AH608" s="48">
        <f>[1]All_Tasks_Billing!AH608</f>
        <v>0.129</v>
      </c>
      <c r="AI608" s="48">
        <f>[1]All_Tasks_Billing!AI608</f>
        <v>0</v>
      </c>
      <c r="AJ608" s="48">
        <f>[1]All_Tasks_Billing!AJ608</f>
        <v>0</v>
      </c>
      <c r="AK608" s="48">
        <f>[1]All_Tasks_Billing!AK608</f>
        <v>0</v>
      </c>
      <c r="AL608" s="48">
        <f>[1]All_Tasks_Billing!AL608</f>
        <v>0</v>
      </c>
      <c r="AM608" s="48">
        <f>[1]All_Tasks_Billing!AM608</f>
        <v>0</v>
      </c>
      <c r="AN608" s="48">
        <f>[1]All_Tasks_Billing!AN608</f>
        <v>0</v>
      </c>
      <c r="AO608" s="48">
        <f>[1]All_Tasks_Billing!AO608</f>
        <v>0</v>
      </c>
      <c r="AP608" s="48">
        <f>[1]All_Tasks_Billing!AP608</f>
        <v>0.129</v>
      </c>
      <c r="AQ608" s="48">
        <f>[1]All_Tasks_Billing!AQ608</f>
        <v>0</v>
      </c>
      <c r="AR608" s="48">
        <f>[1]All_Tasks_Billing!AR608</f>
        <v>0</v>
      </c>
      <c r="AS608" s="48">
        <f>[1]All_Tasks_Billing!AS608</f>
        <v>0</v>
      </c>
      <c r="AT608" s="48">
        <f>[1]All_Tasks_Billing!AT608</f>
        <v>0</v>
      </c>
      <c r="AU608" s="50" t="str">
        <f t="shared" si="162"/>
        <v/>
      </c>
      <c r="AV608" s="50" t="str">
        <f t="shared" si="163"/>
        <v/>
      </c>
      <c r="AW608" s="50" t="str">
        <f t="shared" si="164"/>
        <v/>
      </c>
      <c r="AX608" s="50" t="str">
        <f t="shared" ca="1" si="165"/>
        <v>Not Completed</v>
      </c>
      <c r="AY608" s="50" t="str">
        <f t="shared" ca="1" si="166"/>
        <v>Not Completed</v>
      </c>
      <c r="AZ608" s="50" t="str">
        <f t="shared" ca="1" si="167"/>
        <v>Not Completed</v>
      </c>
      <c r="BA608" s="48">
        <f t="shared" si="168"/>
        <v>0</v>
      </c>
      <c r="BB608" s="45" t="str">
        <f t="shared" si="169"/>
        <v/>
      </c>
      <c r="BC608" s="50" t="str">
        <f t="shared" si="170"/>
        <v/>
      </c>
      <c r="BD608" s="48">
        <f t="shared" si="171"/>
        <v>0</v>
      </c>
      <c r="BE608" s="50" t="str">
        <f t="shared" si="172"/>
        <v>Not Started</v>
      </c>
      <c r="BF608" s="51">
        <f t="shared" si="173"/>
        <v>1</v>
      </c>
      <c r="BG608" s="51">
        <f t="shared" si="174"/>
        <v>0</v>
      </c>
      <c r="BH608" s="50" t="str">
        <f t="shared" si="175"/>
        <v/>
      </c>
      <c r="BI608" s="50" t="str">
        <f t="shared" si="176"/>
        <v/>
      </c>
      <c r="BJ608" s="50" t="str">
        <f t="shared" si="177"/>
        <v/>
      </c>
      <c r="BK608" s="50" t="str">
        <f t="shared" si="178"/>
        <v xml:space="preserve">Not Started |  | </v>
      </c>
      <c r="BL608" s="49" t="str">
        <f t="shared" ca="1" si="179"/>
        <v/>
      </c>
    </row>
    <row r="609" spans="1:64" x14ac:dyDescent="0.25">
      <c r="A609" t="str">
        <f>[1]All_Tasks_Billing!A609</f>
        <v>LAS16.PPM12</v>
      </c>
      <c r="B609" t="str">
        <f>[1]All_Tasks_Billing!B609</f>
        <v>PPM</v>
      </c>
      <c r="C609" t="str">
        <f>[1]All_Tasks_Billing!C609</f>
        <v>12.1.14</v>
      </c>
      <c r="D609" t="str">
        <f>[1]All_Tasks_Billing!D609</f>
        <v>Main Switchgear</v>
      </c>
      <c r="E609" t="str">
        <f>[1]All_Tasks_Billing!E609</f>
        <v>Circuit Breakers -Primary</v>
      </c>
      <c r="F609" t="str">
        <f>IF([1]All_Tasks_Billing!F609="","",[1]All_Tasks_Billing!F609)</f>
        <v>2000AF / 1600AT</v>
      </c>
      <c r="G609" t="str">
        <f>IF([1]All_Tasks_Billing!G609="","",[1]All_Tasks_Billing!G609)</f>
        <v/>
      </c>
      <c r="H609" s="45" t="str">
        <f>[1]All_Tasks_Billing!H609</f>
        <v/>
      </c>
      <c r="I609" t="str">
        <f>IF([1]All_Tasks_Billing!I609="","",[1]All_Tasks_Billing!I609)</f>
        <v/>
      </c>
      <c r="J609" t="str">
        <f>IF([1]All_Tasks_Billing!J609="","",[1]All_Tasks_Billing!J609)</f>
        <v/>
      </c>
      <c r="K609" t="b">
        <f>[1]All_Tasks_Billing!K609</f>
        <v>0</v>
      </c>
      <c r="L609" s="45" t="str">
        <f>[1]All_Tasks_Billing!L609</f>
        <v/>
      </c>
      <c r="M609" t="str">
        <f>[1]All_Tasks_Billing!M609</f>
        <v/>
      </c>
      <c r="N609" s="46">
        <f>IF([1]All_Tasks_Billing!N609="",0,[1]All_Tasks_Billing!N609)</f>
        <v>0</v>
      </c>
      <c r="O609" t="str">
        <f>[1]All_Tasks_Billing!O609</f>
        <v/>
      </c>
      <c r="P609" s="47">
        <f>IF([1]All_Tasks_Billing!P609="",0,[1]All_Tasks_Billing!P609)</f>
        <v>3</v>
      </c>
      <c r="Q609" s="47">
        <f>IF([1]All_Tasks_Billing!Q609="",0,[1]All_Tasks_Billing!Q609)</f>
        <v>3</v>
      </c>
      <c r="R609" s="47">
        <f>IF([1]All_Tasks_Billing!R609="",0,[1]All_Tasks_Billing!R609)</f>
        <v>3</v>
      </c>
      <c r="S609" t="str">
        <f>[1]All_Tasks_Billing!S609</f>
        <v/>
      </c>
      <c r="T609" t="str">
        <f>[1]All_Tasks_Billing!T609</f>
        <v/>
      </c>
      <c r="U609" t="str">
        <f>[1]All_Tasks_Billing!U609</f>
        <v/>
      </c>
      <c r="V609">
        <f>[1]All_Tasks_Billing!V609</f>
        <v>17</v>
      </c>
      <c r="W609" s="48">
        <f>[1]All_Tasks_Billing!W609</f>
        <v>150</v>
      </c>
      <c r="X609">
        <f>[1]All_Tasks_Billing!X609</f>
        <v>24331.724999999999</v>
      </c>
      <c r="Y609">
        <f>[1]All_Tasks_Billing!Y609</f>
        <v>1</v>
      </c>
      <c r="Z609" s="49">
        <f>[1]All_Tasks_Billing!Z609</f>
        <v>0</v>
      </c>
      <c r="AA609" s="45" t="str">
        <f>[1]All_Tasks_Billing!AA609</f>
        <v/>
      </c>
      <c r="AB609" t="str">
        <f>[1]All_Tasks_Billing!AB609</f>
        <v/>
      </c>
      <c r="AC609" s="48">
        <f>[1]All_Tasks_Billing!AC609</f>
        <v>0</v>
      </c>
      <c r="AD609" s="48">
        <f>[1]All_Tasks_Billing!AD609</f>
        <v>0</v>
      </c>
      <c r="AE609" s="48">
        <f>[1]All_Tasks_Billing!AE609</f>
        <v>0</v>
      </c>
      <c r="AF609" s="48">
        <f>[1]All_Tasks_Billing!AF609</f>
        <v>0</v>
      </c>
      <c r="AG609" s="48">
        <f>[1]All_Tasks_Billing!AG609</f>
        <v>0</v>
      </c>
      <c r="AH609" s="48">
        <f>[1]All_Tasks_Billing!AH609</f>
        <v>0.129</v>
      </c>
      <c r="AI609" s="48">
        <f>[1]All_Tasks_Billing!AI609</f>
        <v>0</v>
      </c>
      <c r="AJ609" s="48">
        <f>[1]All_Tasks_Billing!AJ609</f>
        <v>0</v>
      </c>
      <c r="AK609" s="48">
        <f>[1]All_Tasks_Billing!AK609</f>
        <v>0</v>
      </c>
      <c r="AL609" s="48">
        <f>[1]All_Tasks_Billing!AL609</f>
        <v>0</v>
      </c>
      <c r="AM609" s="48">
        <f>[1]All_Tasks_Billing!AM609</f>
        <v>0</v>
      </c>
      <c r="AN609" s="48">
        <f>[1]All_Tasks_Billing!AN609</f>
        <v>0</v>
      </c>
      <c r="AO609" s="48">
        <f>[1]All_Tasks_Billing!AO609</f>
        <v>0</v>
      </c>
      <c r="AP609" s="48">
        <f>[1]All_Tasks_Billing!AP609</f>
        <v>0.129</v>
      </c>
      <c r="AQ609" s="48">
        <f>[1]All_Tasks_Billing!AQ609</f>
        <v>0</v>
      </c>
      <c r="AR609" s="48">
        <f>[1]All_Tasks_Billing!AR609</f>
        <v>0</v>
      </c>
      <c r="AS609" s="48">
        <f>[1]All_Tasks_Billing!AS609</f>
        <v>0</v>
      </c>
      <c r="AT609" s="48">
        <f>[1]All_Tasks_Billing!AT609</f>
        <v>0</v>
      </c>
      <c r="AU609" s="50" t="str">
        <f t="shared" si="162"/>
        <v/>
      </c>
      <c r="AV609" s="50" t="str">
        <f t="shared" si="163"/>
        <v/>
      </c>
      <c r="AW609" s="50" t="str">
        <f t="shared" si="164"/>
        <v/>
      </c>
      <c r="AX609" s="50" t="str">
        <f t="shared" ca="1" si="165"/>
        <v>Not Completed</v>
      </c>
      <c r="AY609" s="50" t="str">
        <f t="shared" ca="1" si="166"/>
        <v>Not Completed</v>
      </c>
      <c r="AZ609" s="50" t="str">
        <f t="shared" ca="1" si="167"/>
        <v>Not Completed</v>
      </c>
      <c r="BA609" s="48">
        <f t="shared" si="168"/>
        <v>0</v>
      </c>
      <c r="BB609" s="45" t="str">
        <f t="shared" si="169"/>
        <v/>
      </c>
      <c r="BC609" s="50" t="str">
        <f t="shared" si="170"/>
        <v/>
      </c>
      <c r="BD609" s="48">
        <f t="shared" si="171"/>
        <v>0</v>
      </c>
      <c r="BE609" s="50" t="str">
        <f t="shared" si="172"/>
        <v>Not Started</v>
      </c>
      <c r="BF609" s="51">
        <f t="shared" si="173"/>
        <v>1</v>
      </c>
      <c r="BG609" s="51">
        <f t="shared" si="174"/>
        <v>0</v>
      </c>
      <c r="BH609" s="50" t="str">
        <f t="shared" si="175"/>
        <v/>
      </c>
      <c r="BI609" s="50" t="str">
        <f t="shared" si="176"/>
        <v/>
      </c>
      <c r="BJ609" s="50" t="str">
        <f t="shared" si="177"/>
        <v/>
      </c>
      <c r="BK609" s="50" t="str">
        <f t="shared" si="178"/>
        <v xml:space="preserve">Not Started |  | </v>
      </c>
      <c r="BL609" s="49" t="str">
        <f t="shared" ca="1" si="179"/>
        <v/>
      </c>
    </row>
    <row r="610" spans="1:64" x14ac:dyDescent="0.25">
      <c r="A610" t="str">
        <f>[1]All_Tasks_Billing!A610</f>
        <v>LAS16.PPM12</v>
      </c>
      <c r="B610" t="str">
        <f>[1]All_Tasks_Billing!B610</f>
        <v>PPM</v>
      </c>
      <c r="C610" t="str">
        <f>[1]All_Tasks_Billing!C610</f>
        <v>12.1.15</v>
      </c>
      <c r="D610" t="str">
        <f>[1]All_Tasks_Billing!D610</f>
        <v>Main Switchgear</v>
      </c>
      <c r="E610" t="str">
        <f>[1]All_Tasks_Billing!E610</f>
        <v>Circuit Breakers -Primary</v>
      </c>
      <c r="F610" t="str">
        <f>IF([1]All_Tasks_Billing!F610="","",[1]All_Tasks_Billing!F610)</f>
        <v>2000AF / 1600AT</v>
      </c>
      <c r="G610" t="str">
        <f>IF([1]All_Tasks_Billing!G610="","",[1]All_Tasks_Billing!G610)</f>
        <v/>
      </c>
      <c r="H610" s="45" t="str">
        <f>[1]All_Tasks_Billing!H610</f>
        <v/>
      </c>
      <c r="I610" t="str">
        <f>IF([1]All_Tasks_Billing!I610="","",[1]All_Tasks_Billing!I610)</f>
        <v/>
      </c>
      <c r="J610" t="str">
        <f>IF([1]All_Tasks_Billing!J610="","",[1]All_Tasks_Billing!J610)</f>
        <v/>
      </c>
      <c r="K610" t="b">
        <f>[1]All_Tasks_Billing!K610</f>
        <v>0</v>
      </c>
      <c r="L610" s="45" t="str">
        <f>[1]All_Tasks_Billing!L610</f>
        <v/>
      </c>
      <c r="M610" t="str">
        <f>[1]All_Tasks_Billing!M610</f>
        <v/>
      </c>
      <c r="N610" s="46">
        <f>IF([1]All_Tasks_Billing!N610="",0,[1]All_Tasks_Billing!N610)</f>
        <v>0</v>
      </c>
      <c r="O610" t="str">
        <f>[1]All_Tasks_Billing!O610</f>
        <v/>
      </c>
      <c r="P610" s="47">
        <f>IF([1]All_Tasks_Billing!P610="",0,[1]All_Tasks_Billing!P610)</f>
        <v>3</v>
      </c>
      <c r="Q610" s="47">
        <f>IF([1]All_Tasks_Billing!Q610="",0,[1]All_Tasks_Billing!Q610)</f>
        <v>3</v>
      </c>
      <c r="R610" s="47">
        <f>IF([1]All_Tasks_Billing!R610="",0,[1]All_Tasks_Billing!R610)</f>
        <v>3</v>
      </c>
      <c r="S610" t="str">
        <f>[1]All_Tasks_Billing!S610</f>
        <v/>
      </c>
      <c r="T610" t="str">
        <f>[1]All_Tasks_Billing!T610</f>
        <v/>
      </c>
      <c r="U610" t="str">
        <f>[1]All_Tasks_Billing!U610</f>
        <v/>
      </c>
      <c r="V610">
        <f>[1]All_Tasks_Billing!V610</f>
        <v>17</v>
      </c>
      <c r="W610" s="48">
        <f>[1]All_Tasks_Billing!W610</f>
        <v>150</v>
      </c>
      <c r="X610">
        <f>[1]All_Tasks_Billing!X610</f>
        <v>24331.724999999999</v>
      </c>
      <c r="Y610">
        <f>[1]All_Tasks_Billing!Y610</f>
        <v>1</v>
      </c>
      <c r="Z610" s="49">
        <f>[1]All_Tasks_Billing!Z610</f>
        <v>0</v>
      </c>
      <c r="AA610" s="45" t="str">
        <f>[1]All_Tasks_Billing!AA610</f>
        <v/>
      </c>
      <c r="AB610" t="str">
        <f>[1]All_Tasks_Billing!AB610</f>
        <v/>
      </c>
      <c r="AC610" s="48">
        <f>[1]All_Tasks_Billing!AC610</f>
        <v>0</v>
      </c>
      <c r="AD610" s="48">
        <f>[1]All_Tasks_Billing!AD610</f>
        <v>0</v>
      </c>
      <c r="AE610" s="48">
        <f>[1]All_Tasks_Billing!AE610</f>
        <v>0</v>
      </c>
      <c r="AF610" s="48">
        <f>[1]All_Tasks_Billing!AF610</f>
        <v>0</v>
      </c>
      <c r="AG610" s="48">
        <f>[1]All_Tasks_Billing!AG610</f>
        <v>0</v>
      </c>
      <c r="AH610" s="48">
        <f>[1]All_Tasks_Billing!AH610</f>
        <v>0.129</v>
      </c>
      <c r="AI610" s="48">
        <f>[1]All_Tasks_Billing!AI610</f>
        <v>0</v>
      </c>
      <c r="AJ610" s="48">
        <f>[1]All_Tasks_Billing!AJ610</f>
        <v>0</v>
      </c>
      <c r="AK610" s="48">
        <f>[1]All_Tasks_Billing!AK610</f>
        <v>0</v>
      </c>
      <c r="AL610" s="48">
        <f>[1]All_Tasks_Billing!AL610</f>
        <v>0</v>
      </c>
      <c r="AM610" s="48">
        <f>[1]All_Tasks_Billing!AM610</f>
        <v>0</v>
      </c>
      <c r="AN610" s="48">
        <f>[1]All_Tasks_Billing!AN610</f>
        <v>0</v>
      </c>
      <c r="AO610" s="48">
        <f>[1]All_Tasks_Billing!AO610</f>
        <v>0</v>
      </c>
      <c r="AP610" s="48">
        <f>[1]All_Tasks_Billing!AP610</f>
        <v>0.129</v>
      </c>
      <c r="AQ610" s="48">
        <f>[1]All_Tasks_Billing!AQ610</f>
        <v>0</v>
      </c>
      <c r="AR610" s="48">
        <f>[1]All_Tasks_Billing!AR610</f>
        <v>0</v>
      </c>
      <c r="AS610" s="48">
        <f>[1]All_Tasks_Billing!AS610</f>
        <v>0</v>
      </c>
      <c r="AT610" s="48">
        <f>[1]All_Tasks_Billing!AT610</f>
        <v>0</v>
      </c>
      <c r="AU610" s="50" t="str">
        <f t="shared" si="162"/>
        <v/>
      </c>
      <c r="AV610" s="50" t="str">
        <f t="shared" si="163"/>
        <v/>
      </c>
      <c r="AW610" s="50" t="str">
        <f t="shared" si="164"/>
        <v/>
      </c>
      <c r="AX610" s="50" t="str">
        <f t="shared" ca="1" si="165"/>
        <v>Not Completed</v>
      </c>
      <c r="AY610" s="50" t="str">
        <f t="shared" ca="1" si="166"/>
        <v>Not Completed</v>
      </c>
      <c r="AZ610" s="50" t="str">
        <f t="shared" ca="1" si="167"/>
        <v>Not Completed</v>
      </c>
      <c r="BA610" s="48">
        <f t="shared" si="168"/>
        <v>0</v>
      </c>
      <c r="BB610" s="45" t="str">
        <f t="shared" si="169"/>
        <v/>
      </c>
      <c r="BC610" s="50" t="str">
        <f t="shared" si="170"/>
        <v/>
      </c>
      <c r="BD610" s="48">
        <f t="shared" si="171"/>
        <v>0</v>
      </c>
      <c r="BE610" s="50" t="str">
        <f t="shared" si="172"/>
        <v>Not Started</v>
      </c>
      <c r="BF610" s="51">
        <f t="shared" si="173"/>
        <v>1</v>
      </c>
      <c r="BG610" s="51">
        <f t="shared" si="174"/>
        <v>0</v>
      </c>
      <c r="BH610" s="50" t="str">
        <f t="shared" si="175"/>
        <v/>
      </c>
      <c r="BI610" s="50" t="str">
        <f t="shared" si="176"/>
        <v/>
      </c>
      <c r="BJ610" s="50" t="str">
        <f t="shared" si="177"/>
        <v/>
      </c>
      <c r="BK610" s="50" t="str">
        <f t="shared" si="178"/>
        <v xml:space="preserve">Not Started |  | </v>
      </c>
      <c r="BL610" s="49" t="str">
        <f t="shared" ca="1" si="179"/>
        <v/>
      </c>
    </row>
    <row r="611" spans="1:64" x14ac:dyDescent="0.25">
      <c r="A611" t="str">
        <f>[1]All_Tasks_Billing!A611</f>
        <v>LAS16.PPM12</v>
      </c>
      <c r="B611" t="str">
        <f>[1]All_Tasks_Billing!B611</f>
        <v>PPM</v>
      </c>
      <c r="C611" t="str">
        <f>[1]All_Tasks_Billing!C611</f>
        <v>12.1.16</v>
      </c>
      <c r="D611" t="str">
        <f>[1]All_Tasks_Billing!D611</f>
        <v>Main Switchgear</v>
      </c>
      <c r="E611" t="str">
        <f>[1]All_Tasks_Billing!E611</f>
        <v>Circuit Breakers -Primary</v>
      </c>
      <c r="F611" t="str">
        <f>IF([1]All_Tasks_Billing!F611="","",[1]All_Tasks_Billing!F611)</f>
        <v>2000AF / 1600AT</v>
      </c>
      <c r="G611" t="str">
        <f>IF([1]All_Tasks_Billing!G611="","",[1]All_Tasks_Billing!G611)</f>
        <v/>
      </c>
      <c r="H611" s="45" t="str">
        <f>[1]All_Tasks_Billing!H611</f>
        <v/>
      </c>
      <c r="I611" t="str">
        <f>IF([1]All_Tasks_Billing!I611="","",[1]All_Tasks_Billing!I611)</f>
        <v/>
      </c>
      <c r="J611" t="str">
        <f>IF([1]All_Tasks_Billing!J611="","",[1]All_Tasks_Billing!J611)</f>
        <v/>
      </c>
      <c r="K611" t="b">
        <f>[1]All_Tasks_Billing!K611</f>
        <v>0</v>
      </c>
      <c r="L611" s="45" t="str">
        <f>[1]All_Tasks_Billing!L611</f>
        <v/>
      </c>
      <c r="M611" t="str">
        <f>[1]All_Tasks_Billing!M611</f>
        <v/>
      </c>
      <c r="N611" s="46">
        <f>IF([1]All_Tasks_Billing!N611="",0,[1]All_Tasks_Billing!N611)</f>
        <v>0</v>
      </c>
      <c r="O611" t="str">
        <f>[1]All_Tasks_Billing!O611</f>
        <v/>
      </c>
      <c r="P611" s="47">
        <f>IF([1]All_Tasks_Billing!P611="",0,[1]All_Tasks_Billing!P611)</f>
        <v>3</v>
      </c>
      <c r="Q611" s="47">
        <f>IF([1]All_Tasks_Billing!Q611="",0,[1]All_Tasks_Billing!Q611)</f>
        <v>3</v>
      </c>
      <c r="R611" s="47">
        <f>IF([1]All_Tasks_Billing!R611="",0,[1]All_Tasks_Billing!R611)</f>
        <v>3</v>
      </c>
      <c r="S611" t="str">
        <f>[1]All_Tasks_Billing!S611</f>
        <v/>
      </c>
      <c r="T611" t="str">
        <f>[1]All_Tasks_Billing!T611</f>
        <v/>
      </c>
      <c r="U611" t="str">
        <f>[1]All_Tasks_Billing!U611</f>
        <v/>
      </c>
      <c r="V611">
        <f>[1]All_Tasks_Billing!V611</f>
        <v>17</v>
      </c>
      <c r="W611" s="48">
        <f>[1]All_Tasks_Billing!W611</f>
        <v>150</v>
      </c>
      <c r="X611">
        <f>[1]All_Tasks_Billing!X611</f>
        <v>24331.724999999999</v>
      </c>
      <c r="Y611">
        <f>[1]All_Tasks_Billing!Y611</f>
        <v>1</v>
      </c>
      <c r="Z611" s="49">
        <f>[1]All_Tasks_Billing!Z611</f>
        <v>0</v>
      </c>
      <c r="AA611" s="45" t="str">
        <f>[1]All_Tasks_Billing!AA611</f>
        <v/>
      </c>
      <c r="AB611" t="str">
        <f>[1]All_Tasks_Billing!AB611</f>
        <v/>
      </c>
      <c r="AC611" s="48">
        <f>[1]All_Tasks_Billing!AC611</f>
        <v>0</v>
      </c>
      <c r="AD611" s="48">
        <f>[1]All_Tasks_Billing!AD611</f>
        <v>0</v>
      </c>
      <c r="AE611" s="48">
        <f>[1]All_Tasks_Billing!AE611</f>
        <v>0</v>
      </c>
      <c r="AF611" s="48">
        <f>[1]All_Tasks_Billing!AF611</f>
        <v>0</v>
      </c>
      <c r="AG611" s="48">
        <f>[1]All_Tasks_Billing!AG611</f>
        <v>0</v>
      </c>
      <c r="AH611" s="48">
        <f>[1]All_Tasks_Billing!AH611</f>
        <v>0.129</v>
      </c>
      <c r="AI611" s="48">
        <f>[1]All_Tasks_Billing!AI611</f>
        <v>0</v>
      </c>
      <c r="AJ611" s="48">
        <f>[1]All_Tasks_Billing!AJ611</f>
        <v>0</v>
      </c>
      <c r="AK611" s="48">
        <f>[1]All_Tasks_Billing!AK611</f>
        <v>0</v>
      </c>
      <c r="AL611" s="48">
        <f>[1]All_Tasks_Billing!AL611</f>
        <v>0</v>
      </c>
      <c r="AM611" s="48">
        <f>[1]All_Tasks_Billing!AM611</f>
        <v>0</v>
      </c>
      <c r="AN611" s="48">
        <f>[1]All_Tasks_Billing!AN611</f>
        <v>0</v>
      </c>
      <c r="AO611" s="48">
        <f>[1]All_Tasks_Billing!AO611</f>
        <v>0</v>
      </c>
      <c r="AP611" s="48">
        <f>[1]All_Tasks_Billing!AP611</f>
        <v>0.129</v>
      </c>
      <c r="AQ611" s="48">
        <f>[1]All_Tasks_Billing!AQ611</f>
        <v>0</v>
      </c>
      <c r="AR611" s="48">
        <f>[1]All_Tasks_Billing!AR611</f>
        <v>0</v>
      </c>
      <c r="AS611" s="48">
        <f>[1]All_Tasks_Billing!AS611</f>
        <v>0</v>
      </c>
      <c r="AT611" s="48">
        <f>[1]All_Tasks_Billing!AT611</f>
        <v>0</v>
      </c>
      <c r="AU611" s="50" t="str">
        <f t="shared" si="162"/>
        <v/>
      </c>
      <c r="AV611" s="50" t="str">
        <f t="shared" si="163"/>
        <v/>
      </c>
      <c r="AW611" s="50" t="str">
        <f t="shared" si="164"/>
        <v/>
      </c>
      <c r="AX611" s="50" t="str">
        <f t="shared" ca="1" si="165"/>
        <v>Not Completed</v>
      </c>
      <c r="AY611" s="50" t="str">
        <f t="shared" ca="1" si="166"/>
        <v>Not Completed</v>
      </c>
      <c r="AZ611" s="50" t="str">
        <f t="shared" ca="1" si="167"/>
        <v>Not Completed</v>
      </c>
      <c r="BA611" s="48">
        <f t="shared" si="168"/>
        <v>0</v>
      </c>
      <c r="BB611" s="45" t="str">
        <f t="shared" si="169"/>
        <v/>
      </c>
      <c r="BC611" s="50" t="str">
        <f t="shared" si="170"/>
        <v/>
      </c>
      <c r="BD611" s="48">
        <f t="shared" si="171"/>
        <v>0</v>
      </c>
      <c r="BE611" s="50" t="str">
        <f t="shared" si="172"/>
        <v>Not Started</v>
      </c>
      <c r="BF611" s="51">
        <f t="shared" si="173"/>
        <v>1</v>
      </c>
      <c r="BG611" s="51">
        <f t="shared" si="174"/>
        <v>0</v>
      </c>
      <c r="BH611" s="50" t="str">
        <f t="shared" si="175"/>
        <v/>
      </c>
      <c r="BI611" s="50" t="str">
        <f t="shared" si="176"/>
        <v/>
      </c>
      <c r="BJ611" s="50" t="str">
        <f t="shared" si="177"/>
        <v/>
      </c>
      <c r="BK611" s="50" t="str">
        <f t="shared" si="178"/>
        <v xml:space="preserve">Not Started |  | </v>
      </c>
      <c r="BL611" s="49" t="str">
        <f t="shared" ca="1" si="179"/>
        <v/>
      </c>
    </row>
    <row r="612" spans="1:64" x14ac:dyDescent="0.25">
      <c r="A612" t="str">
        <f>[1]All_Tasks_Billing!A612</f>
        <v>LAS16.PPM12</v>
      </c>
      <c r="B612" t="str">
        <f>[1]All_Tasks_Billing!B612</f>
        <v>PPM</v>
      </c>
      <c r="C612" t="str">
        <f>[1]All_Tasks_Billing!C612</f>
        <v>12.1.17</v>
      </c>
      <c r="D612" t="str">
        <f>[1]All_Tasks_Billing!D612</f>
        <v>Main Switchgear</v>
      </c>
      <c r="E612" t="str">
        <f>[1]All_Tasks_Billing!E612</f>
        <v>Circuit Breakers -Primary</v>
      </c>
      <c r="F612" t="str">
        <f>IF([1]All_Tasks_Billing!F612="","",[1]All_Tasks_Billing!F612)</f>
        <v>3000AT / 2500AT</v>
      </c>
      <c r="G612" t="str">
        <f>IF([1]All_Tasks_Billing!G612="","",[1]All_Tasks_Billing!G612)</f>
        <v/>
      </c>
      <c r="H612" s="45" t="str">
        <f>[1]All_Tasks_Billing!H612</f>
        <v/>
      </c>
      <c r="I612" t="str">
        <f>IF([1]All_Tasks_Billing!I612="","",[1]All_Tasks_Billing!I612)</f>
        <v/>
      </c>
      <c r="J612" t="str">
        <f>IF([1]All_Tasks_Billing!J612="","",[1]All_Tasks_Billing!J612)</f>
        <v/>
      </c>
      <c r="K612" t="b">
        <f>[1]All_Tasks_Billing!K612</f>
        <v>0</v>
      </c>
      <c r="L612" s="45" t="str">
        <f>[1]All_Tasks_Billing!L612</f>
        <v/>
      </c>
      <c r="M612" t="str">
        <f>[1]All_Tasks_Billing!M612</f>
        <v/>
      </c>
      <c r="N612" s="46">
        <f>IF([1]All_Tasks_Billing!N612="",0,[1]All_Tasks_Billing!N612)</f>
        <v>0</v>
      </c>
      <c r="O612" t="str">
        <f>[1]All_Tasks_Billing!O612</f>
        <v/>
      </c>
      <c r="P612" s="47">
        <f>IF([1]All_Tasks_Billing!P612="",0,[1]All_Tasks_Billing!P612)</f>
        <v>3</v>
      </c>
      <c r="Q612" s="47">
        <f>IF([1]All_Tasks_Billing!Q612="",0,[1]All_Tasks_Billing!Q612)</f>
        <v>3</v>
      </c>
      <c r="R612" s="47">
        <f>IF([1]All_Tasks_Billing!R612="",0,[1]All_Tasks_Billing!R612)</f>
        <v>3</v>
      </c>
      <c r="S612" t="str">
        <f>[1]All_Tasks_Billing!S612</f>
        <v/>
      </c>
      <c r="T612" t="str">
        <f>[1]All_Tasks_Billing!T612</f>
        <v/>
      </c>
      <c r="U612" t="str">
        <f>[1]All_Tasks_Billing!U612</f>
        <v/>
      </c>
      <c r="V612">
        <f>[1]All_Tasks_Billing!V612</f>
        <v>17</v>
      </c>
      <c r="W612" s="48">
        <f>[1]All_Tasks_Billing!W612</f>
        <v>150</v>
      </c>
      <c r="X612">
        <f>[1]All_Tasks_Billing!X612</f>
        <v>24331.724999999999</v>
      </c>
      <c r="Y612">
        <f>[1]All_Tasks_Billing!Y612</f>
        <v>1</v>
      </c>
      <c r="Z612" s="49">
        <f>[1]All_Tasks_Billing!Z612</f>
        <v>0</v>
      </c>
      <c r="AA612" s="45" t="str">
        <f>[1]All_Tasks_Billing!AA612</f>
        <v/>
      </c>
      <c r="AB612" t="str">
        <f>[1]All_Tasks_Billing!AB612</f>
        <v/>
      </c>
      <c r="AC612" s="48">
        <f>[1]All_Tasks_Billing!AC612</f>
        <v>0</v>
      </c>
      <c r="AD612" s="48">
        <f>[1]All_Tasks_Billing!AD612</f>
        <v>0</v>
      </c>
      <c r="AE612" s="48">
        <f>[1]All_Tasks_Billing!AE612</f>
        <v>0</v>
      </c>
      <c r="AF612" s="48">
        <f>[1]All_Tasks_Billing!AF612</f>
        <v>0</v>
      </c>
      <c r="AG612" s="48">
        <f>[1]All_Tasks_Billing!AG612</f>
        <v>0</v>
      </c>
      <c r="AH612" s="48">
        <f>[1]All_Tasks_Billing!AH612</f>
        <v>0.129</v>
      </c>
      <c r="AI612" s="48">
        <f>[1]All_Tasks_Billing!AI612</f>
        <v>0</v>
      </c>
      <c r="AJ612" s="48">
        <f>[1]All_Tasks_Billing!AJ612</f>
        <v>0</v>
      </c>
      <c r="AK612" s="48">
        <f>[1]All_Tasks_Billing!AK612</f>
        <v>0</v>
      </c>
      <c r="AL612" s="48">
        <f>[1]All_Tasks_Billing!AL612</f>
        <v>0</v>
      </c>
      <c r="AM612" s="48">
        <f>[1]All_Tasks_Billing!AM612</f>
        <v>0</v>
      </c>
      <c r="AN612" s="48">
        <f>[1]All_Tasks_Billing!AN612</f>
        <v>0</v>
      </c>
      <c r="AO612" s="48">
        <f>[1]All_Tasks_Billing!AO612</f>
        <v>0</v>
      </c>
      <c r="AP612" s="48">
        <f>[1]All_Tasks_Billing!AP612</f>
        <v>0.129</v>
      </c>
      <c r="AQ612" s="48">
        <f>[1]All_Tasks_Billing!AQ612</f>
        <v>0</v>
      </c>
      <c r="AR612" s="48">
        <f>[1]All_Tasks_Billing!AR612</f>
        <v>0</v>
      </c>
      <c r="AS612" s="48">
        <f>[1]All_Tasks_Billing!AS612</f>
        <v>0</v>
      </c>
      <c r="AT612" s="48">
        <f>[1]All_Tasks_Billing!AT612</f>
        <v>0</v>
      </c>
      <c r="AU612" s="50" t="str">
        <f t="shared" si="162"/>
        <v/>
      </c>
      <c r="AV612" s="50" t="str">
        <f t="shared" si="163"/>
        <v/>
      </c>
      <c r="AW612" s="50" t="str">
        <f t="shared" si="164"/>
        <v/>
      </c>
      <c r="AX612" s="50" t="str">
        <f t="shared" ca="1" si="165"/>
        <v>Not Completed</v>
      </c>
      <c r="AY612" s="50" t="str">
        <f t="shared" ca="1" si="166"/>
        <v>Not Completed</v>
      </c>
      <c r="AZ612" s="50" t="str">
        <f t="shared" ca="1" si="167"/>
        <v>Not Completed</v>
      </c>
      <c r="BA612" s="48">
        <f t="shared" si="168"/>
        <v>0</v>
      </c>
      <c r="BB612" s="45" t="str">
        <f t="shared" si="169"/>
        <v/>
      </c>
      <c r="BC612" s="50" t="str">
        <f t="shared" si="170"/>
        <v/>
      </c>
      <c r="BD612" s="48">
        <f t="shared" si="171"/>
        <v>0</v>
      </c>
      <c r="BE612" s="50" t="str">
        <f t="shared" si="172"/>
        <v>Not Started</v>
      </c>
      <c r="BF612" s="51">
        <f t="shared" si="173"/>
        <v>1</v>
      </c>
      <c r="BG612" s="51">
        <f t="shared" si="174"/>
        <v>0</v>
      </c>
      <c r="BH612" s="50" t="str">
        <f t="shared" si="175"/>
        <v/>
      </c>
      <c r="BI612" s="50" t="str">
        <f t="shared" si="176"/>
        <v/>
      </c>
      <c r="BJ612" s="50" t="str">
        <f t="shared" si="177"/>
        <v/>
      </c>
      <c r="BK612" s="50" t="str">
        <f t="shared" si="178"/>
        <v xml:space="preserve">Not Started |  | </v>
      </c>
      <c r="BL612" s="49" t="str">
        <f t="shared" ca="1" si="179"/>
        <v/>
      </c>
    </row>
    <row r="613" spans="1:64" x14ac:dyDescent="0.25">
      <c r="A613" t="str">
        <f>[1]All_Tasks_Billing!A613</f>
        <v>LAS16.PPM12</v>
      </c>
      <c r="B613" t="str">
        <f>[1]All_Tasks_Billing!B613</f>
        <v>PPM</v>
      </c>
      <c r="C613" t="str">
        <f>[1]All_Tasks_Billing!C613</f>
        <v>12.1.18</v>
      </c>
      <c r="D613" t="str">
        <f>[1]All_Tasks_Billing!D613</f>
        <v>Main Switchgear</v>
      </c>
      <c r="E613" t="str">
        <f>[1]All_Tasks_Billing!E613</f>
        <v>Circuit Breakers -Primary</v>
      </c>
      <c r="F613" t="str">
        <f>IF([1]All_Tasks_Billing!F613="","",[1]All_Tasks_Billing!F613)</f>
        <v>3000AT / 2500AT</v>
      </c>
      <c r="G613" t="str">
        <f>IF([1]All_Tasks_Billing!G613="","",[1]All_Tasks_Billing!G613)</f>
        <v/>
      </c>
      <c r="H613" s="45" t="str">
        <f>[1]All_Tasks_Billing!H613</f>
        <v/>
      </c>
      <c r="I613" t="str">
        <f>IF([1]All_Tasks_Billing!I613="","",[1]All_Tasks_Billing!I613)</f>
        <v/>
      </c>
      <c r="J613" t="str">
        <f>IF([1]All_Tasks_Billing!J613="","",[1]All_Tasks_Billing!J613)</f>
        <v/>
      </c>
      <c r="K613" t="b">
        <f>[1]All_Tasks_Billing!K613</f>
        <v>0</v>
      </c>
      <c r="L613" s="45" t="str">
        <f>[1]All_Tasks_Billing!L613</f>
        <v/>
      </c>
      <c r="M613" t="str">
        <f>[1]All_Tasks_Billing!M613</f>
        <v/>
      </c>
      <c r="N613" s="46">
        <f>IF([1]All_Tasks_Billing!N613="",0,[1]All_Tasks_Billing!N613)</f>
        <v>0</v>
      </c>
      <c r="O613" t="str">
        <f>[1]All_Tasks_Billing!O613</f>
        <v/>
      </c>
      <c r="P613" s="47">
        <f>IF([1]All_Tasks_Billing!P613="",0,[1]All_Tasks_Billing!P613)</f>
        <v>3</v>
      </c>
      <c r="Q613" s="47">
        <f>IF([1]All_Tasks_Billing!Q613="",0,[1]All_Tasks_Billing!Q613)</f>
        <v>3</v>
      </c>
      <c r="R613" s="47">
        <f>IF([1]All_Tasks_Billing!R613="",0,[1]All_Tasks_Billing!R613)</f>
        <v>3</v>
      </c>
      <c r="S613" t="str">
        <f>[1]All_Tasks_Billing!S613</f>
        <v/>
      </c>
      <c r="T613" t="str">
        <f>[1]All_Tasks_Billing!T613</f>
        <v/>
      </c>
      <c r="U613" t="str">
        <f>[1]All_Tasks_Billing!U613</f>
        <v/>
      </c>
      <c r="V613">
        <f>[1]All_Tasks_Billing!V613</f>
        <v>17</v>
      </c>
      <c r="W613" s="48">
        <f>[1]All_Tasks_Billing!W613</f>
        <v>150</v>
      </c>
      <c r="X613">
        <f>[1]All_Tasks_Billing!X613</f>
        <v>24331.724999999999</v>
      </c>
      <c r="Y613">
        <f>[1]All_Tasks_Billing!Y613</f>
        <v>1</v>
      </c>
      <c r="Z613" s="49">
        <f>[1]All_Tasks_Billing!Z613</f>
        <v>0</v>
      </c>
      <c r="AA613" s="45" t="str">
        <f>[1]All_Tasks_Billing!AA613</f>
        <v/>
      </c>
      <c r="AB613" t="str">
        <f>[1]All_Tasks_Billing!AB613</f>
        <v/>
      </c>
      <c r="AC613" s="48">
        <f>[1]All_Tasks_Billing!AC613</f>
        <v>0</v>
      </c>
      <c r="AD613" s="48">
        <f>[1]All_Tasks_Billing!AD613</f>
        <v>0</v>
      </c>
      <c r="AE613" s="48">
        <f>[1]All_Tasks_Billing!AE613</f>
        <v>0</v>
      </c>
      <c r="AF613" s="48">
        <f>[1]All_Tasks_Billing!AF613</f>
        <v>0</v>
      </c>
      <c r="AG613" s="48">
        <f>[1]All_Tasks_Billing!AG613</f>
        <v>0</v>
      </c>
      <c r="AH613" s="48">
        <f>[1]All_Tasks_Billing!AH613</f>
        <v>0.129</v>
      </c>
      <c r="AI613" s="48">
        <f>[1]All_Tasks_Billing!AI613</f>
        <v>0</v>
      </c>
      <c r="AJ613" s="48">
        <f>[1]All_Tasks_Billing!AJ613</f>
        <v>0</v>
      </c>
      <c r="AK613" s="48">
        <f>[1]All_Tasks_Billing!AK613</f>
        <v>0</v>
      </c>
      <c r="AL613" s="48">
        <f>[1]All_Tasks_Billing!AL613</f>
        <v>0</v>
      </c>
      <c r="AM613" s="48">
        <f>[1]All_Tasks_Billing!AM613</f>
        <v>0</v>
      </c>
      <c r="AN613" s="48">
        <f>[1]All_Tasks_Billing!AN613</f>
        <v>0</v>
      </c>
      <c r="AO613" s="48">
        <f>[1]All_Tasks_Billing!AO613</f>
        <v>0</v>
      </c>
      <c r="AP613" s="48">
        <f>[1]All_Tasks_Billing!AP613</f>
        <v>0.129</v>
      </c>
      <c r="AQ613" s="48">
        <f>[1]All_Tasks_Billing!AQ613</f>
        <v>0</v>
      </c>
      <c r="AR613" s="48">
        <f>[1]All_Tasks_Billing!AR613</f>
        <v>0</v>
      </c>
      <c r="AS613" s="48">
        <f>[1]All_Tasks_Billing!AS613</f>
        <v>0</v>
      </c>
      <c r="AT613" s="48">
        <f>[1]All_Tasks_Billing!AT613</f>
        <v>0</v>
      </c>
      <c r="AU613" s="50" t="str">
        <f t="shared" si="162"/>
        <v/>
      </c>
      <c r="AV613" s="50" t="str">
        <f t="shared" si="163"/>
        <v/>
      </c>
      <c r="AW613" s="50" t="str">
        <f t="shared" si="164"/>
        <v/>
      </c>
      <c r="AX613" s="50" t="str">
        <f t="shared" ca="1" si="165"/>
        <v>Not Completed</v>
      </c>
      <c r="AY613" s="50" t="str">
        <f t="shared" ca="1" si="166"/>
        <v>Not Completed</v>
      </c>
      <c r="AZ613" s="50" t="str">
        <f t="shared" ca="1" si="167"/>
        <v>Not Completed</v>
      </c>
      <c r="BA613" s="48">
        <f t="shared" si="168"/>
        <v>0</v>
      </c>
      <c r="BB613" s="45" t="str">
        <f t="shared" si="169"/>
        <v/>
      </c>
      <c r="BC613" s="50" t="str">
        <f t="shared" si="170"/>
        <v/>
      </c>
      <c r="BD613" s="48">
        <f t="shared" si="171"/>
        <v>0</v>
      </c>
      <c r="BE613" s="50" t="str">
        <f t="shared" si="172"/>
        <v>Not Started</v>
      </c>
      <c r="BF613" s="51">
        <f t="shared" si="173"/>
        <v>1</v>
      </c>
      <c r="BG613" s="51">
        <f t="shared" si="174"/>
        <v>0</v>
      </c>
      <c r="BH613" s="50" t="str">
        <f t="shared" si="175"/>
        <v/>
      </c>
      <c r="BI613" s="50" t="str">
        <f t="shared" si="176"/>
        <v/>
      </c>
      <c r="BJ613" s="50" t="str">
        <f t="shared" si="177"/>
        <v/>
      </c>
      <c r="BK613" s="50" t="str">
        <f t="shared" si="178"/>
        <v xml:space="preserve">Not Started |  | </v>
      </c>
      <c r="BL613" s="49" t="str">
        <f t="shared" ca="1" si="179"/>
        <v/>
      </c>
    </row>
    <row r="614" spans="1:64" x14ac:dyDescent="0.25">
      <c r="A614" t="str">
        <f>[1]All_Tasks_Billing!A614</f>
        <v>LAS16.PPM12</v>
      </c>
      <c r="B614" t="str">
        <f>[1]All_Tasks_Billing!B614</f>
        <v>PPM</v>
      </c>
      <c r="C614" t="str">
        <f>[1]All_Tasks_Billing!C614</f>
        <v>12.1.19</v>
      </c>
      <c r="D614" t="str">
        <f>[1]All_Tasks_Billing!D614</f>
        <v>Main Switchgear</v>
      </c>
      <c r="E614" t="str">
        <f>[1]All_Tasks_Billing!E614</f>
        <v>Circuit Breakers -Primary</v>
      </c>
      <c r="F614" t="str">
        <f>IF([1]All_Tasks_Billing!F614="","",[1]All_Tasks_Billing!F614)</f>
        <v>HLP02A MAIN</v>
      </c>
      <c r="G614" t="str">
        <f>IF([1]All_Tasks_Billing!G614="","",[1]All_Tasks_Billing!G614)</f>
        <v/>
      </c>
      <c r="H614" s="45" t="str">
        <f>[1]All_Tasks_Billing!H614</f>
        <v/>
      </c>
      <c r="I614" t="str">
        <f>IF([1]All_Tasks_Billing!I614="","",[1]All_Tasks_Billing!I614)</f>
        <v/>
      </c>
      <c r="J614" t="str">
        <f>IF([1]All_Tasks_Billing!J614="","",[1]All_Tasks_Billing!J614)</f>
        <v/>
      </c>
      <c r="K614" t="b">
        <f>[1]All_Tasks_Billing!K614</f>
        <v>0</v>
      </c>
      <c r="L614" s="45" t="str">
        <f>[1]All_Tasks_Billing!L614</f>
        <v/>
      </c>
      <c r="M614" t="str">
        <f>[1]All_Tasks_Billing!M614</f>
        <v/>
      </c>
      <c r="N614" s="46">
        <f>IF([1]All_Tasks_Billing!N614="",0,[1]All_Tasks_Billing!N614)</f>
        <v>0</v>
      </c>
      <c r="O614" t="str">
        <f>[1]All_Tasks_Billing!O614</f>
        <v/>
      </c>
      <c r="P614" s="47">
        <f>IF([1]All_Tasks_Billing!P614="",0,[1]All_Tasks_Billing!P614)</f>
        <v>3</v>
      </c>
      <c r="Q614" s="47">
        <f>IF([1]All_Tasks_Billing!Q614="",0,[1]All_Tasks_Billing!Q614)</f>
        <v>3</v>
      </c>
      <c r="R614" s="47">
        <f>IF([1]All_Tasks_Billing!R614="",0,[1]All_Tasks_Billing!R614)</f>
        <v>3</v>
      </c>
      <c r="S614" t="str">
        <f>[1]All_Tasks_Billing!S614</f>
        <v/>
      </c>
      <c r="T614" t="str">
        <f>[1]All_Tasks_Billing!T614</f>
        <v/>
      </c>
      <c r="U614" t="str">
        <f>[1]All_Tasks_Billing!U614</f>
        <v/>
      </c>
      <c r="V614">
        <f>[1]All_Tasks_Billing!V614</f>
        <v>17</v>
      </c>
      <c r="W614" s="48">
        <f>[1]All_Tasks_Billing!W614</f>
        <v>150</v>
      </c>
      <c r="X614">
        <f>[1]All_Tasks_Billing!X614</f>
        <v>24331.724999999999</v>
      </c>
      <c r="Y614">
        <f>[1]All_Tasks_Billing!Y614</f>
        <v>1</v>
      </c>
      <c r="Z614" s="49">
        <f>[1]All_Tasks_Billing!Z614</f>
        <v>0</v>
      </c>
      <c r="AA614" s="45" t="str">
        <f>[1]All_Tasks_Billing!AA614</f>
        <v/>
      </c>
      <c r="AB614" t="str">
        <f>[1]All_Tasks_Billing!AB614</f>
        <v/>
      </c>
      <c r="AC614" s="48">
        <f>[1]All_Tasks_Billing!AC614</f>
        <v>0</v>
      </c>
      <c r="AD614" s="48">
        <f>[1]All_Tasks_Billing!AD614</f>
        <v>0</v>
      </c>
      <c r="AE614" s="48">
        <f>[1]All_Tasks_Billing!AE614</f>
        <v>0</v>
      </c>
      <c r="AF614" s="48">
        <f>[1]All_Tasks_Billing!AF614</f>
        <v>0</v>
      </c>
      <c r="AG614" s="48">
        <f>[1]All_Tasks_Billing!AG614</f>
        <v>0</v>
      </c>
      <c r="AH614" s="48">
        <f>[1]All_Tasks_Billing!AH614</f>
        <v>0.129</v>
      </c>
      <c r="AI614" s="48">
        <f>[1]All_Tasks_Billing!AI614</f>
        <v>0</v>
      </c>
      <c r="AJ614" s="48">
        <f>[1]All_Tasks_Billing!AJ614</f>
        <v>0</v>
      </c>
      <c r="AK614" s="48">
        <f>[1]All_Tasks_Billing!AK614</f>
        <v>0</v>
      </c>
      <c r="AL614" s="48">
        <f>[1]All_Tasks_Billing!AL614</f>
        <v>0</v>
      </c>
      <c r="AM614" s="48">
        <f>[1]All_Tasks_Billing!AM614</f>
        <v>0</v>
      </c>
      <c r="AN614" s="48">
        <f>[1]All_Tasks_Billing!AN614</f>
        <v>0</v>
      </c>
      <c r="AO614" s="48">
        <f>[1]All_Tasks_Billing!AO614</f>
        <v>0</v>
      </c>
      <c r="AP614" s="48">
        <f>[1]All_Tasks_Billing!AP614</f>
        <v>0.129</v>
      </c>
      <c r="AQ614" s="48">
        <f>[1]All_Tasks_Billing!AQ614</f>
        <v>0</v>
      </c>
      <c r="AR614" s="48">
        <f>[1]All_Tasks_Billing!AR614</f>
        <v>0</v>
      </c>
      <c r="AS614" s="48">
        <f>[1]All_Tasks_Billing!AS614</f>
        <v>0</v>
      </c>
      <c r="AT614" s="48">
        <f>[1]All_Tasks_Billing!AT614</f>
        <v>0</v>
      </c>
      <c r="AU614" s="50" t="str">
        <f t="shared" si="162"/>
        <v/>
      </c>
      <c r="AV614" s="50" t="str">
        <f t="shared" si="163"/>
        <v/>
      </c>
      <c r="AW614" s="50" t="str">
        <f t="shared" si="164"/>
        <v/>
      </c>
      <c r="AX614" s="50" t="str">
        <f t="shared" ca="1" si="165"/>
        <v>Not Completed</v>
      </c>
      <c r="AY614" s="50" t="str">
        <f t="shared" ca="1" si="166"/>
        <v>Not Completed</v>
      </c>
      <c r="AZ614" s="50" t="str">
        <f t="shared" ca="1" si="167"/>
        <v>Not Completed</v>
      </c>
      <c r="BA614" s="48">
        <f t="shared" si="168"/>
        <v>0</v>
      </c>
      <c r="BB614" s="45" t="str">
        <f t="shared" si="169"/>
        <v/>
      </c>
      <c r="BC614" s="50" t="str">
        <f t="shared" si="170"/>
        <v/>
      </c>
      <c r="BD614" s="48">
        <f t="shared" si="171"/>
        <v>0</v>
      </c>
      <c r="BE614" s="50" t="str">
        <f t="shared" si="172"/>
        <v>Not Started</v>
      </c>
      <c r="BF614" s="51">
        <f t="shared" si="173"/>
        <v>1</v>
      </c>
      <c r="BG614" s="51">
        <f t="shared" si="174"/>
        <v>0</v>
      </c>
      <c r="BH614" s="50" t="str">
        <f t="shared" si="175"/>
        <v/>
      </c>
      <c r="BI614" s="50" t="str">
        <f t="shared" si="176"/>
        <v/>
      </c>
      <c r="BJ614" s="50" t="str">
        <f t="shared" si="177"/>
        <v/>
      </c>
      <c r="BK614" s="50" t="str">
        <f t="shared" si="178"/>
        <v xml:space="preserve">Not Started |  | </v>
      </c>
      <c r="BL614" s="49" t="str">
        <f t="shared" ca="1" si="179"/>
        <v/>
      </c>
    </row>
    <row r="615" spans="1:64" x14ac:dyDescent="0.25">
      <c r="A615" t="str">
        <f>[1]All_Tasks_Billing!A615</f>
        <v>LAS16.PPM12</v>
      </c>
      <c r="B615" t="str">
        <f>[1]All_Tasks_Billing!B615</f>
        <v>PPM</v>
      </c>
      <c r="C615" t="str">
        <f>[1]All_Tasks_Billing!C615</f>
        <v>12.1.20</v>
      </c>
      <c r="D615" t="str">
        <f>[1]All_Tasks_Billing!D615</f>
        <v>Main Switchgear</v>
      </c>
      <c r="E615" t="str">
        <f>[1]All_Tasks_Billing!E615</f>
        <v>LV Cables</v>
      </c>
      <c r="F615" t="str">
        <f>IF([1]All_Tasks_Billing!F615="","",[1]All_Tasks_Billing!F615)</f>
        <v/>
      </c>
      <c r="G615" t="str">
        <f>IF([1]All_Tasks_Billing!G615="","",[1]All_Tasks_Billing!G615)</f>
        <v/>
      </c>
      <c r="H615" s="45" t="str">
        <f>[1]All_Tasks_Billing!H615</f>
        <v/>
      </c>
      <c r="I615" t="str">
        <f>IF([1]All_Tasks_Billing!I615="","",[1]All_Tasks_Billing!I615)</f>
        <v/>
      </c>
      <c r="J615" t="str">
        <f>IF([1]All_Tasks_Billing!J615="","",[1]All_Tasks_Billing!J615)</f>
        <v/>
      </c>
      <c r="K615" t="b">
        <f>[1]All_Tasks_Billing!K615</f>
        <v>0</v>
      </c>
      <c r="L615" s="45" t="str">
        <f>[1]All_Tasks_Billing!L615</f>
        <v/>
      </c>
      <c r="M615" t="str">
        <f>[1]All_Tasks_Billing!M615</f>
        <v/>
      </c>
      <c r="N615" s="46">
        <f>IF([1]All_Tasks_Billing!N615="",0,[1]All_Tasks_Billing!N615)</f>
        <v>0</v>
      </c>
      <c r="O615" t="str">
        <f>[1]All_Tasks_Billing!O615</f>
        <v/>
      </c>
      <c r="P615" s="47">
        <f>IF([1]All_Tasks_Billing!P615="",0,[1]All_Tasks_Billing!P615)</f>
        <v>18.600000000000001</v>
      </c>
      <c r="Q615" s="47">
        <f>IF([1]All_Tasks_Billing!Q615="",0,[1]All_Tasks_Billing!Q615)</f>
        <v>18.600000000000001</v>
      </c>
      <c r="R615" s="47">
        <f>IF([1]All_Tasks_Billing!R615="",0,[1]All_Tasks_Billing!R615)</f>
        <v>18.600000000000001</v>
      </c>
      <c r="S615" t="str">
        <f>[1]All_Tasks_Billing!S615</f>
        <v/>
      </c>
      <c r="T615" t="str">
        <f>[1]All_Tasks_Billing!T615</f>
        <v/>
      </c>
      <c r="U615" t="str">
        <f>[1]All_Tasks_Billing!U615</f>
        <v/>
      </c>
      <c r="V615">
        <f>[1]All_Tasks_Billing!V615</f>
        <v>17</v>
      </c>
      <c r="W615" s="48">
        <f>[1]All_Tasks_Billing!W615</f>
        <v>150</v>
      </c>
      <c r="X615">
        <f>[1]All_Tasks_Billing!X615</f>
        <v>24331.724999999999</v>
      </c>
      <c r="Y615">
        <f>[1]All_Tasks_Billing!Y615</f>
        <v>1</v>
      </c>
      <c r="Z615" s="49">
        <f>[1]All_Tasks_Billing!Z615</f>
        <v>0</v>
      </c>
      <c r="AA615" s="45" t="str">
        <f>[1]All_Tasks_Billing!AA615</f>
        <v/>
      </c>
      <c r="AB615" t="str">
        <f>[1]All_Tasks_Billing!AB615</f>
        <v/>
      </c>
      <c r="AC615" s="48">
        <f>[1]All_Tasks_Billing!AC615</f>
        <v>0</v>
      </c>
      <c r="AD615" s="48">
        <f>[1]All_Tasks_Billing!AD615</f>
        <v>0</v>
      </c>
      <c r="AE615" s="48">
        <f>[1]All_Tasks_Billing!AE615</f>
        <v>0</v>
      </c>
      <c r="AF615" s="48">
        <f>[1]All_Tasks_Billing!AF615</f>
        <v>0</v>
      </c>
      <c r="AG615" s="48">
        <f>[1]All_Tasks_Billing!AG615</f>
        <v>0</v>
      </c>
      <c r="AH615" s="48">
        <f>[1]All_Tasks_Billing!AH615</f>
        <v>0.79979999999999996</v>
      </c>
      <c r="AI615" s="48">
        <f>[1]All_Tasks_Billing!AI615</f>
        <v>0</v>
      </c>
      <c r="AJ615" s="48">
        <f>[1]All_Tasks_Billing!AJ615</f>
        <v>0</v>
      </c>
      <c r="AK615" s="48">
        <f>[1]All_Tasks_Billing!AK615</f>
        <v>0</v>
      </c>
      <c r="AL615" s="48">
        <f>[1]All_Tasks_Billing!AL615</f>
        <v>0</v>
      </c>
      <c r="AM615" s="48">
        <f>[1]All_Tasks_Billing!AM615</f>
        <v>0</v>
      </c>
      <c r="AN615" s="48">
        <f>[1]All_Tasks_Billing!AN615</f>
        <v>0</v>
      </c>
      <c r="AO615" s="48">
        <f>[1]All_Tasks_Billing!AO615</f>
        <v>0</v>
      </c>
      <c r="AP615" s="48">
        <f>[1]All_Tasks_Billing!AP615</f>
        <v>0.79979999999999996</v>
      </c>
      <c r="AQ615" s="48">
        <f>[1]All_Tasks_Billing!AQ615</f>
        <v>0</v>
      </c>
      <c r="AR615" s="48">
        <f>[1]All_Tasks_Billing!AR615</f>
        <v>0</v>
      </c>
      <c r="AS615" s="48">
        <f>[1]All_Tasks_Billing!AS615</f>
        <v>0</v>
      </c>
      <c r="AT615" s="48">
        <f>[1]All_Tasks_Billing!AT615</f>
        <v>0</v>
      </c>
      <c r="AU615" s="50" t="str">
        <f t="shared" si="162"/>
        <v/>
      </c>
      <c r="AV615" s="50" t="str">
        <f t="shared" si="163"/>
        <v/>
      </c>
      <c r="AW615" s="50" t="str">
        <f t="shared" si="164"/>
        <v/>
      </c>
      <c r="AX615" s="50" t="str">
        <f t="shared" ca="1" si="165"/>
        <v>Not Completed</v>
      </c>
      <c r="AY615" s="50" t="str">
        <f t="shared" ca="1" si="166"/>
        <v>Not Completed</v>
      </c>
      <c r="AZ615" s="50" t="str">
        <f t="shared" ca="1" si="167"/>
        <v>Not Completed</v>
      </c>
      <c r="BA615" s="48">
        <f t="shared" si="168"/>
        <v>0</v>
      </c>
      <c r="BB615" s="45" t="str">
        <f t="shared" si="169"/>
        <v/>
      </c>
      <c r="BC615" s="50" t="str">
        <f t="shared" si="170"/>
        <v/>
      </c>
      <c r="BD615" s="48">
        <f t="shared" si="171"/>
        <v>0</v>
      </c>
      <c r="BE615" s="50" t="str">
        <f t="shared" si="172"/>
        <v>Not Started</v>
      </c>
      <c r="BF615" s="51">
        <f t="shared" si="173"/>
        <v>1</v>
      </c>
      <c r="BG615" s="51">
        <f t="shared" si="174"/>
        <v>0</v>
      </c>
      <c r="BH615" s="50" t="str">
        <f t="shared" si="175"/>
        <v/>
      </c>
      <c r="BI615" s="50" t="str">
        <f t="shared" si="176"/>
        <v/>
      </c>
      <c r="BJ615" s="50" t="str">
        <f t="shared" si="177"/>
        <v/>
      </c>
      <c r="BK615" s="50" t="str">
        <f t="shared" si="178"/>
        <v xml:space="preserve">Not Started |  | </v>
      </c>
      <c r="BL615" s="49" t="str">
        <f t="shared" ca="1" si="179"/>
        <v/>
      </c>
    </row>
    <row r="616" spans="1:64" x14ac:dyDescent="0.25">
      <c r="A616" t="str">
        <f>[1]All_Tasks_Billing!A616</f>
        <v>LAS16.PPM12</v>
      </c>
      <c r="B616" t="str">
        <f>[1]All_Tasks_Billing!B616</f>
        <v>PPM</v>
      </c>
      <c r="C616" t="str">
        <f>[1]All_Tasks_Billing!C616</f>
        <v>12.1.21</v>
      </c>
      <c r="D616" t="str">
        <f>[1]All_Tasks_Billing!D616</f>
        <v>Main Switchgear</v>
      </c>
      <c r="E616" t="str">
        <f>[1]All_Tasks_Billing!E616</f>
        <v>Panelboards</v>
      </c>
      <c r="F616" t="str">
        <f>IF([1]All_Tasks_Billing!F616="","",[1]All_Tasks_Billing!F616)</f>
        <v>HLP01A</v>
      </c>
      <c r="G616" t="str">
        <f>IF([1]All_Tasks_Billing!G616="","",[1]All_Tasks_Billing!G616)</f>
        <v/>
      </c>
      <c r="H616" s="45" t="str">
        <f>[1]All_Tasks_Billing!H616</f>
        <v/>
      </c>
      <c r="I616" t="str">
        <f>IF([1]All_Tasks_Billing!I616="","",[1]All_Tasks_Billing!I616)</f>
        <v/>
      </c>
      <c r="J616" t="str">
        <f>IF([1]All_Tasks_Billing!J616="","",[1]All_Tasks_Billing!J616)</f>
        <v/>
      </c>
      <c r="K616" t="b">
        <f>[1]All_Tasks_Billing!K616</f>
        <v>0</v>
      </c>
      <c r="L616" s="45" t="str">
        <f>[1]All_Tasks_Billing!L616</f>
        <v/>
      </c>
      <c r="M616" t="str">
        <f>[1]All_Tasks_Billing!M616</f>
        <v/>
      </c>
      <c r="N616" s="46">
        <f>IF([1]All_Tasks_Billing!N616="",0,[1]All_Tasks_Billing!N616)</f>
        <v>0</v>
      </c>
      <c r="O616" t="str">
        <f>[1]All_Tasks_Billing!O616</f>
        <v/>
      </c>
      <c r="P616" s="47">
        <f>IF([1]All_Tasks_Billing!P616="",0,[1]All_Tasks_Billing!P616)</f>
        <v>0.5</v>
      </c>
      <c r="Q616" s="47">
        <f>IF([1]All_Tasks_Billing!Q616="",0,[1]All_Tasks_Billing!Q616)</f>
        <v>0.5</v>
      </c>
      <c r="R616" s="47">
        <f>IF([1]All_Tasks_Billing!R616="",0,[1]All_Tasks_Billing!R616)</f>
        <v>0.5</v>
      </c>
      <c r="S616" t="str">
        <f>[1]All_Tasks_Billing!S616</f>
        <v/>
      </c>
      <c r="T616" t="str">
        <f>[1]All_Tasks_Billing!T616</f>
        <v/>
      </c>
      <c r="U616" t="str">
        <f>[1]All_Tasks_Billing!U616</f>
        <v/>
      </c>
      <c r="V616">
        <f>[1]All_Tasks_Billing!V616</f>
        <v>17</v>
      </c>
      <c r="W616" s="48">
        <f>[1]All_Tasks_Billing!W616</f>
        <v>150</v>
      </c>
      <c r="X616">
        <f>[1]All_Tasks_Billing!X616</f>
        <v>24331.724999999999</v>
      </c>
      <c r="Y616">
        <f>[1]All_Tasks_Billing!Y616</f>
        <v>1</v>
      </c>
      <c r="Z616" s="49">
        <f>[1]All_Tasks_Billing!Z616</f>
        <v>0</v>
      </c>
      <c r="AA616" s="45" t="str">
        <f>[1]All_Tasks_Billing!AA616</f>
        <v/>
      </c>
      <c r="AB616" t="str">
        <f>[1]All_Tasks_Billing!AB616</f>
        <v/>
      </c>
      <c r="AC616" s="48">
        <f>[1]All_Tasks_Billing!AC616</f>
        <v>0</v>
      </c>
      <c r="AD616" s="48">
        <f>[1]All_Tasks_Billing!AD616</f>
        <v>0</v>
      </c>
      <c r="AE616" s="48">
        <f>[1]All_Tasks_Billing!AE616</f>
        <v>0</v>
      </c>
      <c r="AF616" s="48">
        <f>[1]All_Tasks_Billing!AF616</f>
        <v>0</v>
      </c>
      <c r="AG616" s="48">
        <f>[1]All_Tasks_Billing!AG616</f>
        <v>0</v>
      </c>
      <c r="AH616" s="48">
        <f>[1]All_Tasks_Billing!AH616</f>
        <v>2.1499999999999998E-2</v>
      </c>
      <c r="AI616" s="48">
        <f>[1]All_Tasks_Billing!AI616</f>
        <v>0</v>
      </c>
      <c r="AJ616" s="48">
        <f>[1]All_Tasks_Billing!AJ616</f>
        <v>0</v>
      </c>
      <c r="AK616" s="48">
        <f>[1]All_Tasks_Billing!AK616</f>
        <v>0</v>
      </c>
      <c r="AL616" s="48">
        <f>[1]All_Tasks_Billing!AL616</f>
        <v>0</v>
      </c>
      <c r="AM616" s="48">
        <f>[1]All_Tasks_Billing!AM616</f>
        <v>0</v>
      </c>
      <c r="AN616" s="48">
        <f>[1]All_Tasks_Billing!AN616</f>
        <v>0</v>
      </c>
      <c r="AO616" s="48">
        <f>[1]All_Tasks_Billing!AO616</f>
        <v>0</v>
      </c>
      <c r="AP616" s="48">
        <f>[1]All_Tasks_Billing!AP616</f>
        <v>2.1499999999999998E-2</v>
      </c>
      <c r="AQ616" s="48">
        <f>[1]All_Tasks_Billing!AQ616</f>
        <v>0</v>
      </c>
      <c r="AR616" s="48">
        <f>[1]All_Tasks_Billing!AR616</f>
        <v>0</v>
      </c>
      <c r="AS616" s="48">
        <f>[1]All_Tasks_Billing!AS616</f>
        <v>0</v>
      </c>
      <c r="AT616" s="48">
        <f>[1]All_Tasks_Billing!AT616</f>
        <v>0</v>
      </c>
      <c r="AU616" s="50" t="str">
        <f t="shared" si="162"/>
        <v/>
      </c>
      <c r="AV616" s="50" t="str">
        <f t="shared" si="163"/>
        <v/>
      </c>
      <c r="AW616" s="50" t="str">
        <f t="shared" si="164"/>
        <v/>
      </c>
      <c r="AX616" s="50" t="str">
        <f t="shared" ca="1" si="165"/>
        <v>Not Completed</v>
      </c>
      <c r="AY616" s="50" t="str">
        <f t="shared" ca="1" si="166"/>
        <v>Not Completed</v>
      </c>
      <c r="AZ616" s="50" t="str">
        <f t="shared" ca="1" si="167"/>
        <v>Not Completed</v>
      </c>
      <c r="BA616" s="48">
        <f t="shared" si="168"/>
        <v>0</v>
      </c>
      <c r="BB616" s="45" t="str">
        <f t="shared" si="169"/>
        <v/>
      </c>
      <c r="BC616" s="50" t="str">
        <f t="shared" si="170"/>
        <v/>
      </c>
      <c r="BD616" s="48">
        <f t="shared" si="171"/>
        <v>0</v>
      </c>
      <c r="BE616" s="50" t="str">
        <f t="shared" si="172"/>
        <v>Not Started</v>
      </c>
      <c r="BF616" s="51">
        <f t="shared" si="173"/>
        <v>1</v>
      </c>
      <c r="BG616" s="51">
        <f t="shared" si="174"/>
        <v>0</v>
      </c>
      <c r="BH616" s="50" t="str">
        <f t="shared" si="175"/>
        <v/>
      </c>
      <c r="BI616" s="50" t="str">
        <f t="shared" si="176"/>
        <v/>
      </c>
      <c r="BJ616" s="50" t="str">
        <f t="shared" si="177"/>
        <v/>
      </c>
      <c r="BK616" s="50" t="str">
        <f t="shared" si="178"/>
        <v xml:space="preserve">Not Started |  | </v>
      </c>
      <c r="BL616" s="49" t="str">
        <f t="shared" ca="1" si="179"/>
        <v/>
      </c>
    </row>
    <row r="617" spans="1:64" x14ac:dyDescent="0.25">
      <c r="A617" t="str">
        <f>[1]All_Tasks_Billing!A617</f>
        <v>LAS16.PPM12</v>
      </c>
      <c r="B617" t="str">
        <f>[1]All_Tasks_Billing!B617</f>
        <v>PPM</v>
      </c>
      <c r="C617" t="str">
        <f>[1]All_Tasks_Billing!C617</f>
        <v>12.1.22</v>
      </c>
      <c r="D617" t="str">
        <f>[1]All_Tasks_Billing!D617</f>
        <v>Main Switchgear</v>
      </c>
      <c r="E617" t="str">
        <f>[1]All_Tasks_Billing!E617</f>
        <v>Panelboards</v>
      </c>
      <c r="F617" t="str">
        <f>IF([1]All_Tasks_Billing!F617="","",[1]All_Tasks_Billing!F617)</f>
        <v>HLP02A</v>
      </c>
      <c r="G617" t="str">
        <f>IF([1]All_Tasks_Billing!G617="","",[1]All_Tasks_Billing!G617)</f>
        <v/>
      </c>
      <c r="H617" s="45" t="str">
        <f>[1]All_Tasks_Billing!H617</f>
        <v/>
      </c>
      <c r="I617" t="str">
        <f>IF([1]All_Tasks_Billing!I617="","",[1]All_Tasks_Billing!I617)</f>
        <v/>
      </c>
      <c r="J617" t="str">
        <f>IF([1]All_Tasks_Billing!J617="","",[1]All_Tasks_Billing!J617)</f>
        <v/>
      </c>
      <c r="K617" t="b">
        <f>[1]All_Tasks_Billing!K617</f>
        <v>0</v>
      </c>
      <c r="L617" s="45" t="str">
        <f>[1]All_Tasks_Billing!L617</f>
        <v/>
      </c>
      <c r="M617" t="str">
        <f>[1]All_Tasks_Billing!M617</f>
        <v/>
      </c>
      <c r="N617" s="46">
        <f>IF([1]All_Tasks_Billing!N617="",0,[1]All_Tasks_Billing!N617)</f>
        <v>0</v>
      </c>
      <c r="O617" t="str">
        <f>[1]All_Tasks_Billing!O617</f>
        <v/>
      </c>
      <c r="P617" s="47">
        <f>IF([1]All_Tasks_Billing!P617="",0,[1]All_Tasks_Billing!P617)</f>
        <v>0.5</v>
      </c>
      <c r="Q617" s="47">
        <f>IF([1]All_Tasks_Billing!Q617="",0,[1]All_Tasks_Billing!Q617)</f>
        <v>0.5</v>
      </c>
      <c r="R617" s="47">
        <f>IF([1]All_Tasks_Billing!R617="",0,[1]All_Tasks_Billing!R617)</f>
        <v>0.5</v>
      </c>
      <c r="S617" t="str">
        <f>[1]All_Tasks_Billing!S617</f>
        <v/>
      </c>
      <c r="T617" t="str">
        <f>[1]All_Tasks_Billing!T617</f>
        <v/>
      </c>
      <c r="U617" t="str">
        <f>[1]All_Tasks_Billing!U617</f>
        <v/>
      </c>
      <c r="V617">
        <f>[1]All_Tasks_Billing!V617</f>
        <v>17</v>
      </c>
      <c r="W617" s="48">
        <f>[1]All_Tasks_Billing!W617</f>
        <v>150</v>
      </c>
      <c r="X617">
        <f>[1]All_Tasks_Billing!X617</f>
        <v>24331.724999999999</v>
      </c>
      <c r="Y617">
        <f>[1]All_Tasks_Billing!Y617</f>
        <v>1</v>
      </c>
      <c r="Z617" s="49">
        <f>[1]All_Tasks_Billing!Z617</f>
        <v>0</v>
      </c>
      <c r="AA617" s="45" t="str">
        <f>[1]All_Tasks_Billing!AA617</f>
        <v/>
      </c>
      <c r="AB617" t="str">
        <f>[1]All_Tasks_Billing!AB617</f>
        <v/>
      </c>
      <c r="AC617" s="48">
        <f>[1]All_Tasks_Billing!AC617</f>
        <v>0</v>
      </c>
      <c r="AD617" s="48">
        <f>[1]All_Tasks_Billing!AD617</f>
        <v>0</v>
      </c>
      <c r="AE617" s="48">
        <f>[1]All_Tasks_Billing!AE617</f>
        <v>0</v>
      </c>
      <c r="AF617" s="48">
        <f>[1]All_Tasks_Billing!AF617</f>
        <v>0</v>
      </c>
      <c r="AG617" s="48">
        <f>[1]All_Tasks_Billing!AG617</f>
        <v>0</v>
      </c>
      <c r="AH617" s="48">
        <f>[1]All_Tasks_Billing!AH617</f>
        <v>2.1499999999999998E-2</v>
      </c>
      <c r="AI617" s="48">
        <f>[1]All_Tasks_Billing!AI617</f>
        <v>0</v>
      </c>
      <c r="AJ617" s="48">
        <f>[1]All_Tasks_Billing!AJ617</f>
        <v>0</v>
      </c>
      <c r="AK617" s="48">
        <f>[1]All_Tasks_Billing!AK617</f>
        <v>0</v>
      </c>
      <c r="AL617" s="48">
        <f>[1]All_Tasks_Billing!AL617</f>
        <v>0</v>
      </c>
      <c r="AM617" s="48">
        <f>[1]All_Tasks_Billing!AM617</f>
        <v>0</v>
      </c>
      <c r="AN617" s="48">
        <f>[1]All_Tasks_Billing!AN617</f>
        <v>0</v>
      </c>
      <c r="AO617" s="48">
        <f>[1]All_Tasks_Billing!AO617</f>
        <v>0</v>
      </c>
      <c r="AP617" s="48">
        <f>[1]All_Tasks_Billing!AP617</f>
        <v>2.1499999999999998E-2</v>
      </c>
      <c r="AQ617" s="48">
        <f>[1]All_Tasks_Billing!AQ617</f>
        <v>0</v>
      </c>
      <c r="AR617" s="48">
        <f>[1]All_Tasks_Billing!AR617</f>
        <v>0</v>
      </c>
      <c r="AS617" s="48">
        <f>[1]All_Tasks_Billing!AS617</f>
        <v>0</v>
      </c>
      <c r="AT617" s="48">
        <f>[1]All_Tasks_Billing!AT617</f>
        <v>0</v>
      </c>
      <c r="AU617" s="50" t="str">
        <f t="shared" si="162"/>
        <v/>
      </c>
      <c r="AV617" s="50" t="str">
        <f t="shared" si="163"/>
        <v/>
      </c>
      <c r="AW617" s="50" t="str">
        <f t="shared" si="164"/>
        <v/>
      </c>
      <c r="AX617" s="50" t="str">
        <f t="shared" ca="1" si="165"/>
        <v>Not Completed</v>
      </c>
      <c r="AY617" s="50" t="str">
        <f t="shared" ca="1" si="166"/>
        <v>Not Completed</v>
      </c>
      <c r="AZ617" s="50" t="str">
        <f t="shared" ca="1" si="167"/>
        <v>Not Completed</v>
      </c>
      <c r="BA617" s="48">
        <f t="shared" si="168"/>
        <v>0</v>
      </c>
      <c r="BB617" s="45" t="str">
        <f t="shared" si="169"/>
        <v/>
      </c>
      <c r="BC617" s="50" t="str">
        <f t="shared" si="170"/>
        <v/>
      </c>
      <c r="BD617" s="48">
        <f t="shared" si="171"/>
        <v>0</v>
      </c>
      <c r="BE617" s="50" t="str">
        <f t="shared" si="172"/>
        <v>Not Started</v>
      </c>
      <c r="BF617" s="51">
        <f t="shared" si="173"/>
        <v>1</v>
      </c>
      <c r="BG617" s="51">
        <f t="shared" si="174"/>
        <v>0</v>
      </c>
      <c r="BH617" s="50" t="str">
        <f t="shared" si="175"/>
        <v/>
      </c>
      <c r="BI617" s="50" t="str">
        <f t="shared" si="176"/>
        <v/>
      </c>
      <c r="BJ617" s="50" t="str">
        <f t="shared" si="177"/>
        <v/>
      </c>
      <c r="BK617" s="50" t="str">
        <f t="shared" si="178"/>
        <v xml:space="preserve">Not Started |  | </v>
      </c>
      <c r="BL617" s="49" t="str">
        <f t="shared" ca="1" si="179"/>
        <v/>
      </c>
    </row>
    <row r="618" spans="1:64" x14ac:dyDescent="0.25">
      <c r="A618" t="str">
        <f>[1]All_Tasks_Billing!A618</f>
        <v>LAS16.PPM12</v>
      </c>
      <c r="B618" t="str">
        <f>[1]All_Tasks_Billing!B618</f>
        <v>PPM</v>
      </c>
      <c r="C618" t="str">
        <f>[1]All_Tasks_Billing!C618</f>
        <v>12.1.23</v>
      </c>
      <c r="D618" t="str">
        <f>[1]All_Tasks_Billing!D618</f>
        <v>Main Switchgear</v>
      </c>
      <c r="E618" t="str">
        <f>[1]All_Tasks_Billing!E618</f>
        <v>XFMR - Dry-Type, Small</v>
      </c>
      <c r="F618" t="str">
        <f>IF([1]All_Tasks_Billing!F618="","",[1]All_Tasks_Billing!F618)</f>
        <v>TLVP</v>
      </c>
      <c r="G618" t="str">
        <f>IF([1]All_Tasks_Billing!G618="","",[1]All_Tasks_Billing!G618)</f>
        <v/>
      </c>
      <c r="H618" s="45" t="str">
        <f>[1]All_Tasks_Billing!H618</f>
        <v/>
      </c>
      <c r="I618" t="str">
        <f>IF([1]All_Tasks_Billing!I618="","",[1]All_Tasks_Billing!I618)</f>
        <v/>
      </c>
      <c r="J618" t="str">
        <f>IF([1]All_Tasks_Billing!J618="","",[1]All_Tasks_Billing!J618)</f>
        <v/>
      </c>
      <c r="K618" t="b">
        <f>[1]All_Tasks_Billing!K618</f>
        <v>0</v>
      </c>
      <c r="L618" s="45" t="str">
        <f>[1]All_Tasks_Billing!L618</f>
        <v/>
      </c>
      <c r="M618" t="str">
        <f>[1]All_Tasks_Billing!M618</f>
        <v/>
      </c>
      <c r="N618" s="46">
        <f>IF([1]All_Tasks_Billing!N618="",0,[1]All_Tasks_Billing!N618)</f>
        <v>0</v>
      </c>
      <c r="O618" t="str">
        <f>[1]All_Tasks_Billing!O618</f>
        <v/>
      </c>
      <c r="P618" s="47">
        <f>IF([1]All_Tasks_Billing!P618="",0,[1]All_Tasks_Billing!P618)</f>
        <v>2</v>
      </c>
      <c r="Q618" s="47">
        <f>IF([1]All_Tasks_Billing!Q618="",0,[1]All_Tasks_Billing!Q618)</f>
        <v>2</v>
      </c>
      <c r="R618" s="47">
        <f>IF([1]All_Tasks_Billing!R618="",0,[1]All_Tasks_Billing!R618)</f>
        <v>2</v>
      </c>
      <c r="S618" t="str">
        <f>[1]All_Tasks_Billing!S618</f>
        <v/>
      </c>
      <c r="T618" t="str">
        <f>[1]All_Tasks_Billing!T618</f>
        <v/>
      </c>
      <c r="U618" t="str">
        <f>[1]All_Tasks_Billing!U618</f>
        <v/>
      </c>
      <c r="V618">
        <f>[1]All_Tasks_Billing!V618</f>
        <v>17</v>
      </c>
      <c r="W618" s="48">
        <f>[1]All_Tasks_Billing!W618</f>
        <v>150</v>
      </c>
      <c r="X618">
        <f>[1]All_Tasks_Billing!X618</f>
        <v>24331.724999999999</v>
      </c>
      <c r="Y618">
        <f>[1]All_Tasks_Billing!Y618</f>
        <v>1</v>
      </c>
      <c r="Z618" s="49">
        <f>[1]All_Tasks_Billing!Z618</f>
        <v>0</v>
      </c>
      <c r="AA618" s="45" t="str">
        <f>[1]All_Tasks_Billing!AA618</f>
        <v/>
      </c>
      <c r="AB618" t="str">
        <f>[1]All_Tasks_Billing!AB618</f>
        <v/>
      </c>
      <c r="AC618" s="48">
        <f>[1]All_Tasks_Billing!AC618</f>
        <v>0</v>
      </c>
      <c r="AD618" s="48">
        <f>[1]All_Tasks_Billing!AD618</f>
        <v>0</v>
      </c>
      <c r="AE618" s="48">
        <f>[1]All_Tasks_Billing!AE618</f>
        <v>0</v>
      </c>
      <c r="AF618" s="48">
        <f>[1]All_Tasks_Billing!AF618</f>
        <v>0</v>
      </c>
      <c r="AG618" s="48">
        <f>[1]All_Tasks_Billing!AG618</f>
        <v>0</v>
      </c>
      <c r="AH618" s="48">
        <f>[1]All_Tasks_Billing!AH618</f>
        <v>8.5999999999999993E-2</v>
      </c>
      <c r="AI618" s="48">
        <f>[1]All_Tasks_Billing!AI618</f>
        <v>0</v>
      </c>
      <c r="AJ618" s="48">
        <f>[1]All_Tasks_Billing!AJ618</f>
        <v>0</v>
      </c>
      <c r="AK618" s="48">
        <f>[1]All_Tasks_Billing!AK618</f>
        <v>0</v>
      </c>
      <c r="AL618" s="48">
        <f>[1]All_Tasks_Billing!AL618</f>
        <v>0</v>
      </c>
      <c r="AM618" s="48">
        <f>[1]All_Tasks_Billing!AM618</f>
        <v>0</v>
      </c>
      <c r="AN618" s="48">
        <f>[1]All_Tasks_Billing!AN618</f>
        <v>0</v>
      </c>
      <c r="AO618" s="48">
        <f>[1]All_Tasks_Billing!AO618</f>
        <v>0</v>
      </c>
      <c r="AP618" s="48">
        <f>[1]All_Tasks_Billing!AP618</f>
        <v>8.5999999999999993E-2</v>
      </c>
      <c r="AQ618" s="48">
        <f>[1]All_Tasks_Billing!AQ618</f>
        <v>0</v>
      </c>
      <c r="AR618" s="48">
        <f>[1]All_Tasks_Billing!AR618</f>
        <v>0</v>
      </c>
      <c r="AS618" s="48">
        <f>[1]All_Tasks_Billing!AS618</f>
        <v>0</v>
      </c>
      <c r="AT618" s="48">
        <f>[1]All_Tasks_Billing!AT618</f>
        <v>0</v>
      </c>
      <c r="AU618" s="50" t="str">
        <f t="shared" si="162"/>
        <v/>
      </c>
      <c r="AV618" s="50" t="str">
        <f t="shared" si="163"/>
        <v/>
      </c>
      <c r="AW618" s="50" t="str">
        <f t="shared" si="164"/>
        <v/>
      </c>
      <c r="AX618" s="50" t="str">
        <f t="shared" ca="1" si="165"/>
        <v>Not Completed</v>
      </c>
      <c r="AY618" s="50" t="str">
        <f t="shared" ca="1" si="166"/>
        <v>Not Completed</v>
      </c>
      <c r="AZ618" s="50" t="str">
        <f t="shared" ca="1" si="167"/>
        <v>Not Completed</v>
      </c>
      <c r="BA618" s="48">
        <f t="shared" si="168"/>
        <v>0</v>
      </c>
      <c r="BB618" s="45" t="str">
        <f t="shared" si="169"/>
        <v/>
      </c>
      <c r="BC618" s="50" t="str">
        <f t="shared" si="170"/>
        <v/>
      </c>
      <c r="BD618" s="48">
        <f t="shared" si="171"/>
        <v>0</v>
      </c>
      <c r="BE618" s="50" t="str">
        <f t="shared" si="172"/>
        <v>Not Started</v>
      </c>
      <c r="BF618" s="51">
        <f t="shared" si="173"/>
        <v>1</v>
      </c>
      <c r="BG618" s="51">
        <f t="shared" si="174"/>
        <v>0</v>
      </c>
      <c r="BH618" s="50" t="str">
        <f t="shared" si="175"/>
        <v/>
      </c>
      <c r="BI618" s="50" t="str">
        <f t="shared" si="176"/>
        <v/>
      </c>
      <c r="BJ618" s="50" t="str">
        <f t="shared" si="177"/>
        <v/>
      </c>
      <c r="BK618" s="50" t="str">
        <f t="shared" si="178"/>
        <v xml:space="preserve">Not Started |  | </v>
      </c>
      <c r="BL618" s="49" t="str">
        <f t="shared" ca="1" si="179"/>
        <v/>
      </c>
    </row>
    <row r="619" spans="1:64" x14ac:dyDescent="0.25">
      <c r="A619" t="str">
        <f>[1]All_Tasks_Billing!A619</f>
        <v>LAS16.PPM12</v>
      </c>
      <c r="B619" t="str">
        <f>[1]All_Tasks_Billing!B619</f>
        <v>PPM</v>
      </c>
      <c r="C619" t="str">
        <f>[1]All_Tasks_Billing!C619</f>
        <v>12.1.24</v>
      </c>
      <c r="D619" t="str">
        <f>[1]All_Tasks_Billing!D619</f>
        <v>Main Switchgear</v>
      </c>
      <c r="E619" t="str">
        <f>[1]All_Tasks_Billing!E619</f>
        <v>LV Disconnect</v>
      </c>
      <c r="F619" t="str">
        <f>IF([1]All_Tasks_Billing!F619="","",[1]All_Tasks_Billing!F619)</f>
        <v/>
      </c>
      <c r="G619" t="str">
        <f>IF([1]All_Tasks_Billing!G619="","",[1]All_Tasks_Billing!G619)</f>
        <v/>
      </c>
      <c r="H619" s="45" t="str">
        <f>[1]All_Tasks_Billing!H619</f>
        <v/>
      </c>
      <c r="I619" t="str">
        <f>IF([1]All_Tasks_Billing!I619="","",[1]All_Tasks_Billing!I619)</f>
        <v/>
      </c>
      <c r="J619" t="str">
        <f>IF([1]All_Tasks_Billing!J619="","",[1]All_Tasks_Billing!J619)</f>
        <v/>
      </c>
      <c r="K619" t="b">
        <f>[1]All_Tasks_Billing!K619</f>
        <v>0</v>
      </c>
      <c r="L619" s="45" t="str">
        <f>[1]All_Tasks_Billing!L619</f>
        <v/>
      </c>
      <c r="M619" t="str">
        <f>[1]All_Tasks_Billing!M619</f>
        <v/>
      </c>
      <c r="N619" s="46">
        <f>IF([1]All_Tasks_Billing!N619="",0,[1]All_Tasks_Billing!N619)</f>
        <v>0</v>
      </c>
      <c r="O619" t="str">
        <f>[1]All_Tasks_Billing!O619</f>
        <v/>
      </c>
      <c r="P619" s="47">
        <f>IF([1]All_Tasks_Billing!P619="",0,[1]All_Tasks_Billing!P619)</f>
        <v>1.5</v>
      </c>
      <c r="Q619" s="47">
        <f>IF([1]All_Tasks_Billing!Q619="",0,[1]All_Tasks_Billing!Q619)</f>
        <v>1.5</v>
      </c>
      <c r="R619" s="47">
        <f>IF([1]All_Tasks_Billing!R619="",0,[1]All_Tasks_Billing!R619)</f>
        <v>1.5</v>
      </c>
      <c r="S619" t="str">
        <f>[1]All_Tasks_Billing!S619</f>
        <v/>
      </c>
      <c r="T619" t="str">
        <f>[1]All_Tasks_Billing!T619</f>
        <v/>
      </c>
      <c r="U619" t="str">
        <f>[1]All_Tasks_Billing!U619</f>
        <v/>
      </c>
      <c r="V619">
        <f>[1]All_Tasks_Billing!V619</f>
        <v>17</v>
      </c>
      <c r="W619" s="48">
        <f>[1]All_Tasks_Billing!W619</f>
        <v>150</v>
      </c>
      <c r="X619">
        <f>[1]All_Tasks_Billing!X619</f>
        <v>24331.724999999999</v>
      </c>
      <c r="Y619">
        <f>[1]All_Tasks_Billing!Y619</f>
        <v>1</v>
      </c>
      <c r="Z619" s="49">
        <f>[1]All_Tasks_Billing!Z619</f>
        <v>0</v>
      </c>
      <c r="AA619" s="45" t="str">
        <f>[1]All_Tasks_Billing!AA619</f>
        <v/>
      </c>
      <c r="AB619" t="str">
        <f>[1]All_Tasks_Billing!AB619</f>
        <v/>
      </c>
      <c r="AC619" s="48">
        <f>[1]All_Tasks_Billing!AC619</f>
        <v>0</v>
      </c>
      <c r="AD619" s="48">
        <f>[1]All_Tasks_Billing!AD619</f>
        <v>0</v>
      </c>
      <c r="AE619" s="48">
        <f>[1]All_Tasks_Billing!AE619</f>
        <v>0</v>
      </c>
      <c r="AF619" s="48">
        <f>[1]All_Tasks_Billing!AF619</f>
        <v>0</v>
      </c>
      <c r="AG619" s="48">
        <f>[1]All_Tasks_Billing!AG619</f>
        <v>0</v>
      </c>
      <c r="AH619" s="48">
        <f>[1]All_Tasks_Billing!AH619</f>
        <v>6.4500000000000002E-2</v>
      </c>
      <c r="AI619" s="48">
        <f>[1]All_Tasks_Billing!AI619</f>
        <v>0</v>
      </c>
      <c r="AJ619" s="48">
        <f>[1]All_Tasks_Billing!AJ619</f>
        <v>0</v>
      </c>
      <c r="AK619" s="48">
        <f>[1]All_Tasks_Billing!AK619</f>
        <v>0</v>
      </c>
      <c r="AL619" s="48">
        <f>[1]All_Tasks_Billing!AL619</f>
        <v>0</v>
      </c>
      <c r="AM619" s="48">
        <f>[1]All_Tasks_Billing!AM619</f>
        <v>0</v>
      </c>
      <c r="AN619" s="48">
        <f>[1]All_Tasks_Billing!AN619</f>
        <v>0</v>
      </c>
      <c r="AO619" s="48">
        <f>[1]All_Tasks_Billing!AO619</f>
        <v>0</v>
      </c>
      <c r="AP619" s="48">
        <f>[1]All_Tasks_Billing!AP619</f>
        <v>6.4500000000000002E-2</v>
      </c>
      <c r="AQ619" s="48">
        <f>[1]All_Tasks_Billing!AQ619</f>
        <v>0</v>
      </c>
      <c r="AR619" s="48">
        <f>[1]All_Tasks_Billing!AR619</f>
        <v>0</v>
      </c>
      <c r="AS619" s="48">
        <f>[1]All_Tasks_Billing!AS619</f>
        <v>0</v>
      </c>
      <c r="AT619" s="48">
        <f>[1]All_Tasks_Billing!AT619</f>
        <v>0</v>
      </c>
      <c r="AU619" s="50" t="str">
        <f t="shared" si="162"/>
        <v/>
      </c>
      <c r="AV619" s="50" t="str">
        <f t="shared" si="163"/>
        <v/>
      </c>
      <c r="AW619" s="50" t="str">
        <f t="shared" si="164"/>
        <v/>
      </c>
      <c r="AX619" s="50" t="str">
        <f t="shared" ca="1" si="165"/>
        <v>Not Completed</v>
      </c>
      <c r="AY619" s="50" t="str">
        <f t="shared" ca="1" si="166"/>
        <v>Not Completed</v>
      </c>
      <c r="AZ619" s="50" t="str">
        <f t="shared" ca="1" si="167"/>
        <v>Not Completed</v>
      </c>
      <c r="BA619" s="48">
        <f t="shared" si="168"/>
        <v>0</v>
      </c>
      <c r="BB619" s="45" t="str">
        <f t="shared" si="169"/>
        <v/>
      </c>
      <c r="BC619" s="50" t="str">
        <f t="shared" si="170"/>
        <v/>
      </c>
      <c r="BD619" s="48">
        <f t="shared" si="171"/>
        <v>0</v>
      </c>
      <c r="BE619" s="50" t="str">
        <f t="shared" si="172"/>
        <v>Not Started</v>
      </c>
      <c r="BF619" s="51">
        <f t="shared" si="173"/>
        <v>1</v>
      </c>
      <c r="BG619" s="51">
        <f t="shared" si="174"/>
        <v>0</v>
      </c>
      <c r="BH619" s="50" t="str">
        <f t="shared" si="175"/>
        <v/>
      </c>
      <c r="BI619" s="50" t="str">
        <f t="shared" si="176"/>
        <v/>
      </c>
      <c r="BJ619" s="50" t="str">
        <f t="shared" si="177"/>
        <v/>
      </c>
      <c r="BK619" s="50" t="str">
        <f t="shared" si="178"/>
        <v xml:space="preserve">Not Started |  | </v>
      </c>
      <c r="BL619" s="49" t="str">
        <f t="shared" ca="1" si="179"/>
        <v/>
      </c>
    </row>
    <row r="620" spans="1:64" x14ac:dyDescent="0.25">
      <c r="A620" t="str">
        <f>[1]All_Tasks_Billing!A620</f>
        <v>LAS16.PPM12</v>
      </c>
      <c r="B620" t="str">
        <f>[1]All_Tasks_Billing!B620</f>
        <v>PPM</v>
      </c>
      <c r="C620" t="str">
        <f>[1]All_Tasks_Billing!C620</f>
        <v>12.2.1</v>
      </c>
      <c r="D620" t="str">
        <f>[1]All_Tasks_Billing!D620</f>
        <v>PDU</v>
      </c>
      <c r="E620" t="str">
        <f>[1]All_Tasks_Billing!E620</f>
        <v>Circuit Breakers -Secondary</v>
      </c>
      <c r="F620" t="str">
        <f>IF([1]All_Tasks_Billing!F620="","",[1]All_Tasks_Billing!F620)</f>
        <v>1600AF / 1600AT</v>
      </c>
      <c r="G620" t="str">
        <f>IF([1]All_Tasks_Billing!G620="","",[1]All_Tasks_Billing!G620)</f>
        <v/>
      </c>
      <c r="H620" s="45" t="str">
        <f>[1]All_Tasks_Billing!H620</f>
        <v/>
      </c>
      <c r="I620" t="str">
        <f>IF([1]All_Tasks_Billing!I620="","",[1]All_Tasks_Billing!I620)</f>
        <v/>
      </c>
      <c r="J620" t="str">
        <f>IF([1]All_Tasks_Billing!J620="","",[1]All_Tasks_Billing!J620)</f>
        <v/>
      </c>
      <c r="K620" t="b">
        <f>[1]All_Tasks_Billing!K620</f>
        <v>0</v>
      </c>
      <c r="L620" s="45" t="str">
        <f>[1]All_Tasks_Billing!L620</f>
        <v/>
      </c>
      <c r="M620" t="str">
        <f>[1]All_Tasks_Billing!M620</f>
        <v/>
      </c>
      <c r="N620" s="46">
        <f>IF([1]All_Tasks_Billing!N620="",0,[1]All_Tasks_Billing!N620)</f>
        <v>0</v>
      </c>
      <c r="O620" t="str">
        <f>[1]All_Tasks_Billing!O620</f>
        <v/>
      </c>
      <c r="P620" s="47">
        <f>IF([1]All_Tasks_Billing!P620="",0,[1]All_Tasks_Billing!P620)</f>
        <v>2</v>
      </c>
      <c r="Q620" s="47">
        <f>IF([1]All_Tasks_Billing!Q620="",0,[1]All_Tasks_Billing!Q620)</f>
        <v>2</v>
      </c>
      <c r="R620" s="47">
        <f>IF([1]All_Tasks_Billing!R620="",0,[1]All_Tasks_Billing!R620)</f>
        <v>2</v>
      </c>
      <c r="S620" t="str">
        <f>[1]All_Tasks_Billing!S620</f>
        <v/>
      </c>
      <c r="T620" t="str">
        <f>[1]All_Tasks_Billing!T620</f>
        <v/>
      </c>
      <c r="U620" t="str">
        <f>[1]All_Tasks_Billing!U620</f>
        <v/>
      </c>
      <c r="V620">
        <f>[1]All_Tasks_Billing!V620</f>
        <v>17</v>
      </c>
      <c r="W620" s="48">
        <f>[1]All_Tasks_Billing!W620</f>
        <v>150</v>
      </c>
      <c r="X620">
        <f>[1]All_Tasks_Billing!X620</f>
        <v>24331.724999999999</v>
      </c>
      <c r="Y620">
        <f>[1]All_Tasks_Billing!Y620</f>
        <v>1</v>
      </c>
      <c r="Z620" s="49">
        <f>[1]All_Tasks_Billing!Z620</f>
        <v>0</v>
      </c>
      <c r="AA620" s="45" t="str">
        <f>[1]All_Tasks_Billing!AA620</f>
        <v/>
      </c>
      <c r="AB620" t="str">
        <f>[1]All_Tasks_Billing!AB620</f>
        <v/>
      </c>
      <c r="AC620" s="48">
        <f>[1]All_Tasks_Billing!AC620</f>
        <v>0</v>
      </c>
      <c r="AD620" s="48">
        <f>[1]All_Tasks_Billing!AD620</f>
        <v>0</v>
      </c>
      <c r="AE620" s="48">
        <f>[1]All_Tasks_Billing!AE620</f>
        <v>0</v>
      </c>
      <c r="AF620" s="48">
        <f>[1]All_Tasks_Billing!AF620</f>
        <v>0</v>
      </c>
      <c r="AG620" s="48">
        <f>[1]All_Tasks_Billing!AG620</f>
        <v>0</v>
      </c>
      <c r="AH620" s="48">
        <f>[1]All_Tasks_Billing!AH620</f>
        <v>8.5999999999999993E-2</v>
      </c>
      <c r="AI620" s="48">
        <f>[1]All_Tasks_Billing!AI620</f>
        <v>0</v>
      </c>
      <c r="AJ620" s="48">
        <f>[1]All_Tasks_Billing!AJ620</f>
        <v>0</v>
      </c>
      <c r="AK620" s="48">
        <f>[1]All_Tasks_Billing!AK620</f>
        <v>0</v>
      </c>
      <c r="AL620" s="48">
        <f>[1]All_Tasks_Billing!AL620</f>
        <v>0</v>
      </c>
      <c r="AM620" s="48">
        <f>[1]All_Tasks_Billing!AM620</f>
        <v>0</v>
      </c>
      <c r="AN620" s="48">
        <f>[1]All_Tasks_Billing!AN620</f>
        <v>0</v>
      </c>
      <c r="AO620" s="48">
        <f>[1]All_Tasks_Billing!AO620</f>
        <v>0</v>
      </c>
      <c r="AP620" s="48">
        <f>[1]All_Tasks_Billing!AP620</f>
        <v>8.5999999999999993E-2</v>
      </c>
      <c r="AQ620" s="48">
        <f>[1]All_Tasks_Billing!AQ620</f>
        <v>0</v>
      </c>
      <c r="AR620" s="48">
        <f>[1]All_Tasks_Billing!AR620</f>
        <v>0</v>
      </c>
      <c r="AS620" s="48">
        <f>[1]All_Tasks_Billing!AS620</f>
        <v>0</v>
      </c>
      <c r="AT620" s="48">
        <f>[1]All_Tasks_Billing!AT620</f>
        <v>0</v>
      </c>
      <c r="AU620" s="50" t="str">
        <f t="shared" si="162"/>
        <v/>
      </c>
      <c r="AV620" s="50" t="str">
        <f t="shared" si="163"/>
        <v/>
      </c>
      <c r="AW620" s="50" t="str">
        <f t="shared" si="164"/>
        <v/>
      </c>
      <c r="AX620" s="50" t="str">
        <f t="shared" ca="1" si="165"/>
        <v>Not Completed</v>
      </c>
      <c r="AY620" s="50" t="str">
        <f t="shared" ca="1" si="166"/>
        <v>Not Completed</v>
      </c>
      <c r="AZ620" s="50" t="str">
        <f t="shared" ca="1" si="167"/>
        <v>Not Completed</v>
      </c>
      <c r="BA620" s="48">
        <f t="shared" si="168"/>
        <v>0</v>
      </c>
      <c r="BB620" s="45" t="str">
        <f t="shared" si="169"/>
        <v/>
      </c>
      <c r="BC620" s="50" t="str">
        <f t="shared" si="170"/>
        <v/>
      </c>
      <c r="BD620" s="48">
        <f t="shared" si="171"/>
        <v>0</v>
      </c>
      <c r="BE620" s="50" t="str">
        <f t="shared" si="172"/>
        <v>Not Started</v>
      </c>
      <c r="BF620" s="51">
        <f t="shared" si="173"/>
        <v>1</v>
      </c>
      <c r="BG620" s="51">
        <f t="shared" si="174"/>
        <v>0</v>
      </c>
      <c r="BH620" s="50" t="str">
        <f t="shared" si="175"/>
        <v/>
      </c>
      <c r="BI620" s="50" t="str">
        <f t="shared" si="176"/>
        <v/>
      </c>
      <c r="BJ620" s="50" t="str">
        <f t="shared" si="177"/>
        <v/>
      </c>
      <c r="BK620" s="50" t="str">
        <f t="shared" si="178"/>
        <v xml:space="preserve">Not Started |  | </v>
      </c>
      <c r="BL620" s="49" t="str">
        <f t="shared" ca="1" si="179"/>
        <v/>
      </c>
    </row>
    <row r="621" spans="1:64" x14ac:dyDescent="0.25">
      <c r="A621" t="str">
        <f>[1]All_Tasks_Billing!A621</f>
        <v>LAS16.PPM12</v>
      </c>
      <c r="B621" t="str">
        <f>[1]All_Tasks_Billing!B621</f>
        <v>PPM</v>
      </c>
      <c r="C621" t="str">
        <f>[1]All_Tasks_Billing!C621</f>
        <v>12.2.2</v>
      </c>
      <c r="D621" t="str">
        <f>[1]All_Tasks_Billing!D621</f>
        <v>PDU</v>
      </c>
      <c r="E621" t="str">
        <f>[1]All_Tasks_Billing!E621</f>
        <v>Circuit Breakers -Secondary</v>
      </c>
      <c r="F621" t="str">
        <f>IF([1]All_Tasks_Billing!F621="","",[1]All_Tasks_Billing!F621)</f>
        <v>1600AF / 1600AT</v>
      </c>
      <c r="G621" t="str">
        <f>IF([1]All_Tasks_Billing!G621="","",[1]All_Tasks_Billing!G621)</f>
        <v/>
      </c>
      <c r="H621" s="45" t="str">
        <f>[1]All_Tasks_Billing!H621</f>
        <v/>
      </c>
      <c r="I621" t="str">
        <f>IF([1]All_Tasks_Billing!I621="","",[1]All_Tasks_Billing!I621)</f>
        <v/>
      </c>
      <c r="J621" t="str">
        <f>IF([1]All_Tasks_Billing!J621="","",[1]All_Tasks_Billing!J621)</f>
        <v/>
      </c>
      <c r="K621" t="b">
        <f>[1]All_Tasks_Billing!K621</f>
        <v>0</v>
      </c>
      <c r="L621" s="45" t="str">
        <f>[1]All_Tasks_Billing!L621</f>
        <v/>
      </c>
      <c r="M621" t="str">
        <f>[1]All_Tasks_Billing!M621</f>
        <v/>
      </c>
      <c r="N621" s="46">
        <f>IF([1]All_Tasks_Billing!N621="",0,[1]All_Tasks_Billing!N621)</f>
        <v>0</v>
      </c>
      <c r="O621" t="str">
        <f>[1]All_Tasks_Billing!O621</f>
        <v/>
      </c>
      <c r="P621" s="47">
        <f>IF([1]All_Tasks_Billing!P621="",0,[1]All_Tasks_Billing!P621)</f>
        <v>2</v>
      </c>
      <c r="Q621" s="47">
        <f>IF([1]All_Tasks_Billing!Q621="",0,[1]All_Tasks_Billing!Q621)</f>
        <v>2</v>
      </c>
      <c r="R621" s="47">
        <f>IF([1]All_Tasks_Billing!R621="",0,[1]All_Tasks_Billing!R621)</f>
        <v>2</v>
      </c>
      <c r="S621" t="str">
        <f>[1]All_Tasks_Billing!S621</f>
        <v/>
      </c>
      <c r="T621" t="str">
        <f>[1]All_Tasks_Billing!T621</f>
        <v/>
      </c>
      <c r="U621" t="str">
        <f>[1]All_Tasks_Billing!U621</f>
        <v/>
      </c>
      <c r="V621">
        <f>[1]All_Tasks_Billing!V621</f>
        <v>17</v>
      </c>
      <c r="W621" s="48">
        <f>[1]All_Tasks_Billing!W621</f>
        <v>150</v>
      </c>
      <c r="X621">
        <f>[1]All_Tasks_Billing!X621</f>
        <v>24331.724999999999</v>
      </c>
      <c r="Y621">
        <f>[1]All_Tasks_Billing!Y621</f>
        <v>1</v>
      </c>
      <c r="Z621" s="49">
        <f>[1]All_Tasks_Billing!Z621</f>
        <v>0</v>
      </c>
      <c r="AA621" s="45" t="str">
        <f>[1]All_Tasks_Billing!AA621</f>
        <v/>
      </c>
      <c r="AB621" t="str">
        <f>[1]All_Tasks_Billing!AB621</f>
        <v/>
      </c>
      <c r="AC621" s="48">
        <f>[1]All_Tasks_Billing!AC621</f>
        <v>0</v>
      </c>
      <c r="AD621" s="48">
        <f>[1]All_Tasks_Billing!AD621</f>
        <v>0</v>
      </c>
      <c r="AE621" s="48">
        <f>[1]All_Tasks_Billing!AE621</f>
        <v>0</v>
      </c>
      <c r="AF621" s="48">
        <f>[1]All_Tasks_Billing!AF621</f>
        <v>0</v>
      </c>
      <c r="AG621" s="48">
        <f>[1]All_Tasks_Billing!AG621</f>
        <v>0</v>
      </c>
      <c r="AH621" s="48">
        <f>[1]All_Tasks_Billing!AH621</f>
        <v>8.5999999999999993E-2</v>
      </c>
      <c r="AI621" s="48">
        <f>[1]All_Tasks_Billing!AI621</f>
        <v>0</v>
      </c>
      <c r="AJ621" s="48">
        <f>[1]All_Tasks_Billing!AJ621</f>
        <v>0</v>
      </c>
      <c r="AK621" s="48">
        <f>[1]All_Tasks_Billing!AK621</f>
        <v>0</v>
      </c>
      <c r="AL621" s="48">
        <f>[1]All_Tasks_Billing!AL621</f>
        <v>0</v>
      </c>
      <c r="AM621" s="48">
        <f>[1]All_Tasks_Billing!AM621</f>
        <v>0</v>
      </c>
      <c r="AN621" s="48">
        <f>[1]All_Tasks_Billing!AN621</f>
        <v>0</v>
      </c>
      <c r="AO621" s="48">
        <f>[1]All_Tasks_Billing!AO621</f>
        <v>0</v>
      </c>
      <c r="AP621" s="48">
        <f>[1]All_Tasks_Billing!AP621</f>
        <v>8.5999999999999993E-2</v>
      </c>
      <c r="AQ621" s="48">
        <f>[1]All_Tasks_Billing!AQ621</f>
        <v>0</v>
      </c>
      <c r="AR621" s="48">
        <f>[1]All_Tasks_Billing!AR621</f>
        <v>0</v>
      </c>
      <c r="AS621" s="48">
        <f>[1]All_Tasks_Billing!AS621</f>
        <v>0</v>
      </c>
      <c r="AT621" s="48">
        <f>[1]All_Tasks_Billing!AT621</f>
        <v>0</v>
      </c>
      <c r="AU621" s="50" t="str">
        <f t="shared" si="162"/>
        <v/>
      </c>
      <c r="AV621" s="50" t="str">
        <f t="shared" si="163"/>
        <v/>
      </c>
      <c r="AW621" s="50" t="str">
        <f t="shared" si="164"/>
        <v/>
      </c>
      <c r="AX621" s="50" t="str">
        <f t="shared" ca="1" si="165"/>
        <v>Not Completed</v>
      </c>
      <c r="AY621" s="50" t="str">
        <f t="shared" ca="1" si="166"/>
        <v>Not Completed</v>
      </c>
      <c r="AZ621" s="50" t="str">
        <f t="shared" ca="1" si="167"/>
        <v>Not Completed</v>
      </c>
      <c r="BA621" s="48">
        <f t="shared" si="168"/>
        <v>0</v>
      </c>
      <c r="BB621" s="45" t="str">
        <f t="shared" si="169"/>
        <v/>
      </c>
      <c r="BC621" s="50" t="str">
        <f t="shared" si="170"/>
        <v/>
      </c>
      <c r="BD621" s="48">
        <f t="shared" si="171"/>
        <v>0</v>
      </c>
      <c r="BE621" s="50" t="str">
        <f t="shared" si="172"/>
        <v>Not Started</v>
      </c>
      <c r="BF621" s="51">
        <f t="shared" si="173"/>
        <v>1</v>
      </c>
      <c r="BG621" s="51">
        <f t="shared" si="174"/>
        <v>0</v>
      </c>
      <c r="BH621" s="50" t="str">
        <f t="shared" si="175"/>
        <v/>
      </c>
      <c r="BI621" s="50" t="str">
        <f t="shared" si="176"/>
        <v/>
      </c>
      <c r="BJ621" s="50" t="str">
        <f t="shared" si="177"/>
        <v/>
      </c>
      <c r="BK621" s="50" t="str">
        <f t="shared" si="178"/>
        <v xml:space="preserve">Not Started |  | </v>
      </c>
      <c r="BL621" s="49" t="str">
        <f t="shared" ca="1" si="179"/>
        <v/>
      </c>
    </row>
    <row r="622" spans="1:64" x14ac:dyDescent="0.25">
      <c r="A622" t="str">
        <f>[1]All_Tasks_Billing!A622</f>
        <v>LAS16.PPM12</v>
      </c>
      <c r="B622" t="str">
        <f>[1]All_Tasks_Billing!B622</f>
        <v>PPM</v>
      </c>
      <c r="C622" t="str">
        <f>[1]All_Tasks_Billing!C622</f>
        <v>12.2.3</v>
      </c>
      <c r="D622" t="str">
        <f>[1]All_Tasks_Billing!D622</f>
        <v>PDU</v>
      </c>
      <c r="E622" t="str">
        <f>[1]All_Tasks_Billing!E622</f>
        <v>Circuit Breakers -Secondary</v>
      </c>
      <c r="F622" t="str">
        <f>IF([1]All_Tasks_Billing!F622="","",[1]All_Tasks_Billing!F622)</f>
        <v>400AF / 400AT</v>
      </c>
      <c r="G622" t="str">
        <f>IF([1]All_Tasks_Billing!G622="","",[1]All_Tasks_Billing!G622)</f>
        <v/>
      </c>
      <c r="H622" s="45" t="str">
        <f>[1]All_Tasks_Billing!H622</f>
        <v/>
      </c>
      <c r="I622" t="str">
        <f>IF([1]All_Tasks_Billing!I622="","",[1]All_Tasks_Billing!I622)</f>
        <v/>
      </c>
      <c r="J622" t="str">
        <f>IF([1]All_Tasks_Billing!J622="","",[1]All_Tasks_Billing!J622)</f>
        <v/>
      </c>
      <c r="K622" t="b">
        <f>[1]All_Tasks_Billing!K622</f>
        <v>0</v>
      </c>
      <c r="L622" s="45" t="str">
        <f>[1]All_Tasks_Billing!L622</f>
        <v/>
      </c>
      <c r="M622" t="str">
        <f>[1]All_Tasks_Billing!M622</f>
        <v/>
      </c>
      <c r="N622" s="46">
        <f>IF([1]All_Tasks_Billing!N622="",0,[1]All_Tasks_Billing!N622)</f>
        <v>0</v>
      </c>
      <c r="O622" t="str">
        <f>[1]All_Tasks_Billing!O622</f>
        <v/>
      </c>
      <c r="P622" s="47">
        <f>IF([1]All_Tasks_Billing!P622="",0,[1]All_Tasks_Billing!P622)</f>
        <v>2</v>
      </c>
      <c r="Q622" s="47">
        <f>IF([1]All_Tasks_Billing!Q622="",0,[1]All_Tasks_Billing!Q622)</f>
        <v>2</v>
      </c>
      <c r="R622" s="47">
        <f>IF([1]All_Tasks_Billing!R622="",0,[1]All_Tasks_Billing!R622)</f>
        <v>2</v>
      </c>
      <c r="S622" t="str">
        <f>[1]All_Tasks_Billing!S622</f>
        <v/>
      </c>
      <c r="T622" t="str">
        <f>[1]All_Tasks_Billing!T622</f>
        <v/>
      </c>
      <c r="U622" t="str">
        <f>[1]All_Tasks_Billing!U622</f>
        <v/>
      </c>
      <c r="V622">
        <f>[1]All_Tasks_Billing!V622</f>
        <v>17</v>
      </c>
      <c r="W622" s="48">
        <f>[1]All_Tasks_Billing!W622</f>
        <v>150</v>
      </c>
      <c r="X622">
        <f>[1]All_Tasks_Billing!X622</f>
        <v>24331.724999999999</v>
      </c>
      <c r="Y622">
        <f>[1]All_Tasks_Billing!Y622</f>
        <v>1</v>
      </c>
      <c r="Z622" s="49">
        <f>[1]All_Tasks_Billing!Z622</f>
        <v>0</v>
      </c>
      <c r="AA622" s="45" t="str">
        <f>[1]All_Tasks_Billing!AA622</f>
        <v/>
      </c>
      <c r="AB622" t="str">
        <f>[1]All_Tasks_Billing!AB622</f>
        <v/>
      </c>
      <c r="AC622" s="48">
        <f>[1]All_Tasks_Billing!AC622</f>
        <v>0</v>
      </c>
      <c r="AD622" s="48">
        <f>[1]All_Tasks_Billing!AD622</f>
        <v>0</v>
      </c>
      <c r="AE622" s="48">
        <f>[1]All_Tasks_Billing!AE622</f>
        <v>0</v>
      </c>
      <c r="AF622" s="48">
        <f>[1]All_Tasks_Billing!AF622</f>
        <v>0</v>
      </c>
      <c r="AG622" s="48">
        <f>[1]All_Tasks_Billing!AG622</f>
        <v>0</v>
      </c>
      <c r="AH622" s="48">
        <f>[1]All_Tasks_Billing!AH622</f>
        <v>8.5999999999999993E-2</v>
      </c>
      <c r="AI622" s="48">
        <f>[1]All_Tasks_Billing!AI622</f>
        <v>0</v>
      </c>
      <c r="AJ622" s="48">
        <f>[1]All_Tasks_Billing!AJ622</f>
        <v>0</v>
      </c>
      <c r="AK622" s="48">
        <f>[1]All_Tasks_Billing!AK622</f>
        <v>0</v>
      </c>
      <c r="AL622" s="48">
        <f>[1]All_Tasks_Billing!AL622</f>
        <v>0</v>
      </c>
      <c r="AM622" s="48">
        <f>[1]All_Tasks_Billing!AM622</f>
        <v>0</v>
      </c>
      <c r="AN622" s="48">
        <f>[1]All_Tasks_Billing!AN622</f>
        <v>0</v>
      </c>
      <c r="AO622" s="48">
        <f>[1]All_Tasks_Billing!AO622</f>
        <v>0</v>
      </c>
      <c r="AP622" s="48">
        <f>[1]All_Tasks_Billing!AP622</f>
        <v>8.5999999999999993E-2</v>
      </c>
      <c r="AQ622" s="48">
        <f>[1]All_Tasks_Billing!AQ622</f>
        <v>0</v>
      </c>
      <c r="AR622" s="48">
        <f>[1]All_Tasks_Billing!AR622</f>
        <v>0</v>
      </c>
      <c r="AS622" s="48">
        <f>[1]All_Tasks_Billing!AS622</f>
        <v>0</v>
      </c>
      <c r="AT622" s="48">
        <f>[1]All_Tasks_Billing!AT622</f>
        <v>0</v>
      </c>
      <c r="AU622" s="50" t="str">
        <f t="shared" si="162"/>
        <v/>
      </c>
      <c r="AV622" s="50" t="str">
        <f t="shared" si="163"/>
        <v/>
      </c>
      <c r="AW622" s="50" t="str">
        <f t="shared" si="164"/>
        <v/>
      </c>
      <c r="AX622" s="50" t="str">
        <f t="shared" ca="1" si="165"/>
        <v>Not Completed</v>
      </c>
      <c r="AY622" s="50" t="str">
        <f t="shared" ca="1" si="166"/>
        <v>Not Completed</v>
      </c>
      <c r="AZ622" s="50" t="str">
        <f t="shared" ca="1" si="167"/>
        <v>Not Completed</v>
      </c>
      <c r="BA622" s="48">
        <f t="shared" si="168"/>
        <v>0</v>
      </c>
      <c r="BB622" s="45" t="str">
        <f t="shared" si="169"/>
        <v/>
      </c>
      <c r="BC622" s="50" t="str">
        <f t="shared" si="170"/>
        <v/>
      </c>
      <c r="BD622" s="48">
        <f t="shared" si="171"/>
        <v>0</v>
      </c>
      <c r="BE622" s="50" t="str">
        <f t="shared" si="172"/>
        <v>Not Started</v>
      </c>
      <c r="BF622" s="51">
        <f t="shared" si="173"/>
        <v>1</v>
      </c>
      <c r="BG622" s="51">
        <f t="shared" si="174"/>
        <v>0</v>
      </c>
      <c r="BH622" s="50" t="str">
        <f t="shared" si="175"/>
        <v/>
      </c>
      <c r="BI622" s="50" t="str">
        <f t="shared" si="176"/>
        <v/>
      </c>
      <c r="BJ622" s="50" t="str">
        <f t="shared" si="177"/>
        <v/>
      </c>
      <c r="BK622" s="50" t="str">
        <f t="shared" si="178"/>
        <v xml:space="preserve">Not Started |  | </v>
      </c>
      <c r="BL622" s="49" t="str">
        <f t="shared" ca="1" si="179"/>
        <v/>
      </c>
    </row>
    <row r="623" spans="1:64" x14ac:dyDescent="0.25">
      <c r="A623" t="str">
        <f>[1]All_Tasks_Billing!A623</f>
        <v>LAS16.PPM12</v>
      </c>
      <c r="B623" t="str">
        <f>[1]All_Tasks_Billing!B623</f>
        <v>PPM</v>
      </c>
      <c r="C623" t="str">
        <f>[1]All_Tasks_Billing!C623</f>
        <v>12.2.4</v>
      </c>
      <c r="D623" t="str">
        <f>[1]All_Tasks_Billing!D623</f>
        <v>PDU</v>
      </c>
      <c r="E623" t="str">
        <f>[1]All_Tasks_Billing!E623</f>
        <v>Circuit Breakers -Secondary</v>
      </c>
      <c r="F623" t="str">
        <f>IF([1]All_Tasks_Billing!F623="","",[1]All_Tasks_Billing!F623)</f>
        <v>400AF / 400AT</v>
      </c>
      <c r="G623" t="str">
        <f>IF([1]All_Tasks_Billing!G623="","",[1]All_Tasks_Billing!G623)</f>
        <v/>
      </c>
      <c r="H623" s="45" t="str">
        <f>[1]All_Tasks_Billing!H623</f>
        <v/>
      </c>
      <c r="I623" t="str">
        <f>IF([1]All_Tasks_Billing!I623="","",[1]All_Tasks_Billing!I623)</f>
        <v/>
      </c>
      <c r="J623" t="str">
        <f>IF([1]All_Tasks_Billing!J623="","",[1]All_Tasks_Billing!J623)</f>
        <v/>
      </c>
      <c r="K623" t="b">
        <f>[1]All_Tasks_Billing!K623</f>
        <v>0</v>
      </c>
      <c r="L623" s="45" t="str">
        <f>[1]All_Tasks_Billing!L623</f>
        <v/>
      </c>
      <c r="M623" t="str">
        <f>[1]All_Tasks_Billing!M623</f>
        <v/>
      </c>
      <c r="N623" s="46">
        <f>IF([1]All_Tasks_Billing!N623="",0,[1]All_Tasks_Billing!N623)</f>
        <v>0</v>
      </c>
      <c r="O623" t="str">
        <f>[1]All_Tasks_Billing!O623</f>
        <v/>
      </c>
      <c r="P623" s="47">
        <f>IF([1]All_Tasks_Billing!P623="",0,[1]All_Tasks_Billing!P623)</f>
        <v>2</v>
      </c>
      <c r="Q623" s="47">
        <f>IF([1]All_Tasks_Billing!Q623="",0,[1]All_Tasks_Billing!Q623)</f>
        <v>2</v>
      </c>
      <c r="R623" s="47">
        <f>IF([1]All_Tasks_Billing!R623="",0,[1]All_Tasks_Billing!R623)</f>
        <v>2</v>
      </c>
      <c r="S623" t="str">
        <f>[1]All_Tasks_Billing!S623</f>
        <v/>
      </c>
      <c r="T623" t="str">
        <f>[1]All_Tasks_Billing!T623</f>
        <v/>
      </c>
      <c r="U623" t="str">
        <f>[1]All_Tasks_Billing!U623</f>
        <v/>
      </c>
      <c r="V623">
        <f>[1]All_Tasks_Billing!V623</f>
        <v>17</v>
      </c>
      <c r="W623" s="48">
        <f>[1]All_Tasks_Billing!W623</f>
        <v>150</v>
      </c>
      <c r="X623">
        <f>[1]All_Tasks_Billing!X623</f>
        <v>24331.724999999999</v>
      </c>
      <c r="Y623">
        <f>[1]All_Tasks_Billing!Y623</f>
        <v>1</v>
      </c>
      <c r="Z623" s="49">
        <f>[1]All_Tasks_Billing!Z623</f>
        <v>0</v>
      </c>
      <c r="AA623" s="45" t="str">
        <f>[1]All_Tasks_Billing!AA623</f>
        <v/>
      </c>
      <c r="AB623" t="str">
        <f>[1]All_Tasks_Billing!AB623</f>
        <v/>
      </c>
      <c r="AC623" s="48">
        <f>[1]All_Tasks_Billing!AC623</f>
        <v>0</v>
      </c>
      <c r="AD623" s="48">
        <f>[1]All_Tasks_Billing!AD623</f>
        <v>0</v>
      </c>
      <c r="AE623" s="48">
        <f>[1]All_Tasks_Billing!AE623</f>
        <v>0</v>
      </c>
      <c r="AF623" s="48">
        <f>[1]All_Tasks_Billing!AF623</f>
        <v>0</v>
      </c>
      <c r="AG623" s="48">
        <f>[1]All_Tasks_Billing!AG623</f>
        <v>0</v>
      </c>
      <c r="AH623" s="48">
        <f>[1]All_Tasks_Billing!AH623</f>
        <v>8.5999999999999993E-2</v>
      </c>
      <c r="AI623" s="48">
        <f>[1]All_Tasks_Billing!AI623</f>
        <v>0</v>
      </c>
      <c r="AJ623" s="48">
        <f>[1]All_Tasks_Billing!AJ623</f>
        <v>0</v>
      </c>
      <c r="AK623" s="48">
        <f>[1]All_Tasks_Billing!AK623</f>
        <v>0</v>
      </c>
      <c r="AL623" s="48">
        <f>[1]All_Tasks_Billing!AL623</f>
        <v>0</v>
      </c>
      <c r="AM623" s="48">
        <f>[1]All_Tasks_Billing!AM623</f>
        <v>0</v>
      </c>
      <c r="AN623" s="48">
        <f>[1]All_Tasks_Billing!AN623</f>
        <v>0</v>
      </c>
      <c r="AO623" s="48">
        <f>[1]All_Tasks_Billing!AO623</f>
        <v>0</v>
      </c>
      <c r="AP623" s="48">
        <f>[1]All_Tasks_Billing!AP623</f>
        <v>8.5999999999999993E-2</v>
      </c>
      <c r="AQ623" s="48">
        <f>[1]All_Tasks_Billing!AQ623</f>
        <v>0</v>
      </c>
      <c r="AR623" s="48">
        <f>[1]All_Tasks_Billing!AR623</f>
        <v>0</v>
      </c>
      <c r="AS623" s="48">
        <f>[1]All_Tasks_Billing!AS623</f>
        <v>0</v>
      </c>
      <c r="AT623" s="48">
        <f>[1]All_Tasks_Billing!AT623</f>
        <v>0</v>
      </c>
      <c r="AU623" s="50" t="str">
        <f t="shared" si="162"/>
        <v/>
      </c>
      <c r="AV623" s="50" t="str">
        <f t="shared" si="163"/>
        <v/>
      </c>
      <c r="AW623" s="50" t="str">
        <f t="shared" si="164"/>
        <v/>
      </c>
      <c r="AX623" s="50" t="str">
        <f t="shared" ca="1" si="165"/>
        <v>Not Completed</v>
      </c>
      <c r="AY623" s="50" t="str">
        <f t="shared" ca="1" si="166"/>
        <v>Not Completed</v>
      </c>
      <c r="AZ623" s="50" t="str">
        <f t="shared" ca="1" si="167"/>
        <v>Not Completed</v>
      </c>
      <c r="BA623" s="48">
        <f t="shared" si="168"/>
        <v>0</v>
      </c>
      <c r="BB623" s="45" t="str">
        <f t="shared" si="169"/>
        <v/>
      </c>
      <c r="BC623" s="50" t="str">
        <f t="shared" si="170"/>
        <v/>
      </c>
      <c r="BD623" s="48">
        <f t="shared" si="171"/>
        <v>0</v>
      </c>
      <c r="BE623" s="50" t="str">
        <f t="shared" si="172"/>
        <v>Not Started</v>
      </c>
      <c r="BF623" s="51">
        <f t="shared" si="173"/>
        <v>1</v>
      </c>
      <c r="BG623" s="51">
        <f t="shared" si="174"/>
        <v>0</v>
      </c>
      <c r="BH623" s="50" t="str">
        <f t="shared" si="175"/>
        <v/>
      </c>
      <c r="BI623" s="50" t="str">
        <f t="shared" si="176"/>
        <v/>
      </c>
      <c r="BJ623" s="50" t="str">
        <f t="shared" si="177"/>
        <v/>
      </c>
      <c r="BK623" s="50" t="str">
        <f t="shared" si="178"/>
        <v xml:space="preserve">Not Started |  | </v>
      </c>
      <c r="BL623" s="49" t="str">
        <f t="shared" ca="1" si="179"/>
        <v/>
      </c>
    </row>
    <row r="624" spans="1:64" x14ac:dyDescent="0.25">
      <c r="A624" t="str">
        <f>[1]All_Tasks_Billing!A624</f>
        <v>LAS16.PPM12</v>
      </c>
      <c r="B624" t="str">
        <f>[1]All_Tasks_Billing!B624</f>
        <v>PPM</v>
      </c>
      <c r="C624" t="str">
        <f>[1]All_Tasks_Billing!C624</f>
        <v>12.2.5</v>
      </c>
      <c r="D624" t="str">
        <f>[1]All_Tasks_Billing!D624</f>
        <v>PDU</v>
      </c>
      <c r="E624" t="str">
        <f>[1]All_Tasks_Billing!E624</f>
        <v>Circuit Breakers -Secondary</v>
      </c>
      <c r="F624" t="str">
        <f>IF([1]All_Tasks_Billing!F624="","",[1]All_Tasks_Billing!F624)</f>
        <v>400AF / 400AT</v>
      </c>
      <c r="G624" t="str">
        <f>IF([1]All_Tasks_Billing!G624="","",[1]All_Tasks_Billing!G624)</f>
        <v/>
      </c>
      <c r="H624" s="45" t="str">
        <f>[1]All_Tasks_Billing!H624</f>
        <v/>
      </c>
      <c r="I624" t="str">
        <f>IF([1]All_Tasks_Billing!I624="","",[1]All_Tasks_Billing!I624)</f>
        <v/>
      </c>
      <c r="J624" t="str">
        <f>IF([1]All_Tasks_Billing!J624="","",[1]All_Tasks_Billing!J624)</f>
        <v/>
      </c>
      <c r="K624" t="b">
        <f>[1]All_Tasks_Billing!K624</f>
        <v>0</v>
      </c>
      <c r="L624" s="45" t="str">
        <f>[1]All_Tasks_Billing!L624</f>
        <v/>
      </c>
      <c r="M624" t="str">
        <f>[1]All_Tasks_Billing!M624</f>
        <v/>
      </c>
      <c r="N624" s="46">
        <f>IF([1]All_Tasks_Billing!N624="",0,[1]All_Tasks_Billing!N624)</f>
        <v>0</v>
      </c>
      <c r="O624" t="str">
        <f>[1]All_Tasks_Billing!O624</f>
        <v/>
      </c>
      <c r="P624" s="47">
        <f>IF([1]All_Tasks_Billing!P624="",0,[1]All_Tasks_Billing!P624)</f>
        <v>2</v>
      </c>
      <c r="Q624" s="47">
        <f>IF([1]All_Tasks_Billing!Q624="",0,[1]All_Tasks_Billing!Q624)</f>
        <v>2</v>
      </c>
      <c r="R624" s="47">
        <f>IF([1]All_Tasks_Billing!R624="",0,[1]All_Tasks_Billing!R624)</f>
        <v>2</v>
      </c>
      <c r="S624" t="str">
        <f>[1]All_Tasks_Billing!S624</f>
        <v/>
      </c>
      <c r="T624" t="str">
        <f>[1]All_Tasks_Billing!T624</f>
        <v/>
      </c>
      <c r="U624" t="str">
        <f>[1]All_Tasks_Billing!U624</f>
        <v/>
      </c>
      <c r="V624">
        <f>[1]All_Tasks_Billing!V624</f>
        <v>17</v>
      </c>
      <c r="W624" s="48">
        <f>[1]All_Tasks_Billing!W624</f>
        <v>150</v>
      </c>
      <c r="X624">
        <f>[1]All_Tasks_Billing!X624</f>
        <v>24331.724999999999</v>
      </c>
      <c r="Y624">
        <f>[1]All_Tasks_Billing!Y624</f>
        <v>1</v>
      </c>
      <c r="Z624" s="49">
        <f>[1]All_Tasks_Billing!Z624</f>
        <v>0</v>
      </c>
      <c r="AA624" s="45" t="str">
        <f>[1]All_Tasks_Billing!AA624</f>
        <v/>
      </c>
      <c r="AB624" t="str">
        <f>[1]All_Tasks_Billing!AB624</f>
        <v/>
      </c>
      <c r="AC624" s="48">
        <f>[1]All_Tasks_Billing!AC624</f>
        <v>0</v>
      </c>
      <c r="AD624" s="48">
        <f>[1]All_Tasks_Billing!AD624</f>
        <v>0</v>
      </c>
      <c r="AE624" s="48">
        <f>[1]All_Tasks_Billing!AE624</f>
        <v>0</v>
      </c>
      <c r="AF624" s="48">
        <f>[1]All_Tasks_Billing!AF624</f>
        <v>0</v>
      </c>
      <c r="AG624" s="48">
        <f>[1]All_Tasks_Billing!AG624</f>
        <v>0</v>
      </c>
      <c r="AH624" s="48">
        <f>[1]All_Tasks_Billing!AH624</f>
        <v>8.5999999999999993E-2</v>
      </c>
      <c r="AI624" s="48">
        <f>[1]All_Tasks_Billing!AI624</f>
        <v>0</v>
      </c>
      <c r="AJ624" s="48">
        <f>[1]All_Tasks_Billing!AJ624</f>
        <v>0</v>
      </c>
      <c r="AK624" s="48">
        <f>[1]All_Tasks_Billing!AK624</f>
        <v>0</v>
      </c>
      <c r="AL624" s="48">
        <f>[1]All_Tasks_Billing!AL624</f>
        <v>0</v>
      </c>
      <c r="AM624" s="48">
        <f>[1]All_Tasks_Billing!AM624</f>
        <v>0</v>
      </c>
      <c r="AN624" s="48">
        <f>[1]All_Tasks_Billing!AN624</f>
        <v>0</v>
      </c>
      <c r="AO624" s="48">
        <f>[1]All_Tasks_Billing!AO624</f>
        <v>0</v>
      </c>
      <c r="AP624" s="48">
        <f>[1]All_Tasks_Billing!AP624</f>
        <v>8.5999999999999993E-2</v>
      </c>
      <c r="AQ624" s="48">
        <f>[1]All_Tasks_Billing!AQ624</f>
        <v>0</v>
      </c>
      <c r="AR624" s="48">
        <f>[1]All_Tasks_Billing!AR624</f>
        <v>0</v>
      </c>
      <c r="AS624" s="48">
        <f>[1]All_Tasks_Billing!AS624</f>
        <v>0</v>
      </c>
      <c r="AT624" s="48">
        <f>[1]All_Tasks_Billing!AT624</f>
        <v>0</v>
      </c>
      <c r="AU624" s="50" t="str">
        <f t="shared" si="162"/>
        <v/>
      </c>
      <c r="AV624" s="50" t="str">
        <f t="shared" si="163"/>
        <v/>
      </c>
      <c r="AW624" s="50" t="str">
        <f t="shared" si="164"/>
        <v/>
      </c>
      <c r="AX624" s="50" t="str">
        <f t="shared" ca="1" si="165"/>
        <v>Not Completed</v>
      </c>
      <c r="AY624" s="50" t="str">
        <f t="shared" ca="1" si="166"/>
        <v>Not Completed</v>
      </c>
      <c r="AZ624" s="50" t="str">
        <f t="shared" ca="1" si="167"/>
        <v>Not Completed</v>
      </c>
      <c r="BA624" s="48">
        <f t="shared" si="168"/>
        <v>0</v>
      </c>
      <c r="BB624" s="45" t="str">
        <f t="shared" si="169"/>
        <v/>
      </c>
      <c r="BC624" s="50" t="str">
        <f t="shared" si="170"/>
        <v/>
      </c>
      <c r="BD624" s="48">
        <f t="shared" si="171"/>
        <v>0</v>
      </c>
      <c r="BE624" s="50" t="str">
        <f t="shared" si="172"/>
        <v>Not Started</v>
      </c>
      <c r="BF624" s="51">
        <f t="shared" si="173"/>
        <v>1</v>
      </c>
      <c r="BG624" s="51">
        <f t="shared" si="174"/>
        <v>0</v>
      </c>
      <c r="BH624" s="50" t="str">
        <f t="shared" si="175"/>
        <v/>
      </c>
      <c r="BI624" s="50" t="str">
        <f t="shared" si="176"/>
        <v/>
      </c>
      <c r="BJ624" s="50" t="str">
        <f t="shared" si="177"/>
        <v/>
      </c>
      <c r="BK624" s="50" t="str">
        <f t="shared" si="178"/>
        <v xml:space="preserve">Not Started |  | </v>
      </c>
      <c r="BL624" s="49" t="str">
        <f t="shared" ca="1" si="179"/>
        <v/>
      </c>
    </row>
    <row r="625" spans="1:64" x14ac:dyDescent="0.25">
      <c r="A625" t="str">
        <f>[1]All_Tasks_Billing!A625</f>
        <v>LAS16.PPM12</v>
      </c>
      <c r="B625" t="str">
        <f>[1]All_Tasks_Billing!B625</f>
        <v>PPM</v>
      </c>
      <c r="C625" t="str">
        <f>[1]All_Tasks_Billing!C625</f>
        <v>12.2.6</v>
      </c>
      <c r="D625" t="str">
        <f>[1]All_Tasks_Billing!D625</f>
        <v>PDU</v>
      </c>
      <c r="E625" t="str">
        <f>[1]All_Tasks_Billing!E625</f>
        <v>Circuit Breakers -Secondary</v>
      </c>
      <c r="F625" t="str">
        <f>IF([1]All_Tasks_Billing!F625="","",[1]All_Tasks_Billing!F625)</f>
        <v>400AF / 400AT</v>
      </c>
      <c r="G625" t="str">
        <f>IF([1]All_Tasks_Billing!G625="","",[1]All_Tasks_Billing!G625)</f>
        <v/>
      </c>
      <c r="H625" s="45" t="str">
        <f>[1]All_Tasks_Billing!H625</f>
        <v/>
      </c>
      <c r="I625" t="str">
        <f>IF([1]All_Tasks_Billing!I625="","",[1]All_Tasks_Billing!I625)</f>
        <v/>
      </c>
      <c r="J625" t="str">
        <f>IF([1]All_Tasks_Billing!J625="","",[1]All_Tasks_Billing!J625)</f>
        <v/>
      </c>
      <c r="K625" t="b">
        <f>[1]All_Tasks_Billing!K625</f>
        <v>0</v>
      </c>
      <c r="L625" s="45" t="str">
        <f>[1]All_Tasks_Billing!L625</f>
        <v/>
      </c>
      <c r="M625" t="str">
        <f>[1]All_Tasks_Billing!M625</f>
        <v/>
      </c>
      <c r="N625" s="46">
        <f>IF([1]All_Tasks_Billing!N625="",0,[1]All_Tasks_Billing!N625)</f>
        <v>0</v>
      </c>
      <c r="O625" t="str">
        <f>[1]All_Tasks_Billing!O625</f>
        <v/>
      </c>
      <c r="P625" s="47">
        <f>IF([1]All_Tasks_Billing!P625="",0,[1]All_Tasks_Billing!P625)</f>
        <v>2</v>
      </c>
      <c r="Q625" s="47">
        <f>IF([1]All_Tasks_Billing!Q625="",0,[1]All_Tasks_Billing!Q625)</f>
        <v>2</v>
      </c>
      <c r="R625" s="47">
        <f>IF([1]All_Tasks_Billing!R625="",0,[1]All_Tasks_Billing!R625)</f>
        <v>2</v>
      </c>
      <c r="S625" t="str">
        <f>[1]All_Tasks_Billing!S625</f>
        <v/>
      </c>
      <c r="T625" t="str">
        <f>[1]All_Tasks_Billing!T625</f>
        <v/>
      </c>
      <c r="U625" t="str">
        <f>[1]All_Tasks_Billing!U625</f>
        <v/>
      </c>
      <c r="V625">
        <f>[1]All_Tasks_Billing!V625</f>
        <v>17</v>
      </c>
      <c r="W625" s="48">
        <f>[1]All_Tasks_Billing!W625</f>
        <v>150</v>
      </c>
      <c r="X625">
        <f>[1]All_Tasks_Billing!X625</f>
        <v>24331.724999999999</v>
      </c>
      <c r="Y625">
        <f>[1]All_Tasks_Billing!Y625</f>
        <v>1</v>
      </c>
      <c r="Z625" s="49">
        <f>[1]All_Tasks_Billing!Z625</f>
        <v>0</v>
      </c>
      <c r="AA625" s="45" t="str">
        <f>[1]All_Tasks_Billing!AA625</f>
        <v/>
      </c>
      <c r="AB625" t="str">
        <f>[1]All_Tasks_Billing!AB625</f>
        <v/>
      </c>
      <c r="AC625" s="48">
        <f>[1]All_Tasks_Billing!AC625</f>
        <v>0</v>
      </c>
      <c r="AD625" s="48">
        <f>[1]All_Tasks_Billing!AD625</f>
        <v>0</v>
      </c>
      <c r="AE625" s="48">
        <f>[1]All_Tasks_Billing!AE625</f>
        <v>0</v>
      </c>
      <c r="AF625" s="48">
        <f>[1]All_Tasks_Billing!AF625</f>
        <v>0</v>
      </c>
      <c r="AG625" s="48">
        <f>[1]All_Tasks_Billing!AG625</f>
        <v>0</v>
      </c>
      <c r="AH625" s="48">
        <f>[1]All_Tasks_Billing!AH625</f>
        <v>8.5999999999999993E-2</v>
      </c>
      <c r="AI625" s="48">
        <f>[1]All_Tasks_Billing!AI625</f>
        <v>0</v>
      </c>
      <c r="AJ625" s="48">
        <f>[1]All_Tasks_Billing!AJ625</f>
        <v>0</v>
      </c>
      <c r="AK625" s="48">
        <f>[1]All_Tasks_Billing!AK625</f>
        <v>0</v>
      </c>
      <c r="AL625" s="48">
        <f>[1]All_Tasks_Billing!AL625</f>
        <v>0</v>
      </c>
      <c r="AM625" s="48">
        <f>[1]All_Tasks_Billing!AM625</f>
        <v>0</v>
      </c>
      <c r="AN625" s="48">
        <f>[1]All_Tasks_Billing!AN625</f>
        <v>0</v>
      </c>
      <c r="AO625" s="48">
        <f>[1]All_Tasks_Billing!AO625</f>
        <v>0</v>
      </c>
      <c r="AP625" s="48">
        <f>[1]All_Tasks_Billing!AP625</f>
        <v>8.5999999999999993E-2</v>
      </c>
      <c r="AQ625" s="48">
        <f>[1]All_Tasks_Billing!AQ625</f>
        <v>0</v>
      </c>
      <c r="AR625" s="48">
        <f>[1]All_Tasks_Billing!AR625</f>
        <v>0</v>
      </c>
      <c r="AS625" s="48">
        <f>[1]All_Tasks_Billing!AS625</f>
        <v>0</v>
      </c>
      <c r="AT625" s="48">
        <f>[1]All_Tasks_Billing!AT625</f>
        <v>0</v>
      </c>
      <c r="AU625" s="50" t="str">
        <f t="shared" si="162"/>
        <v/>
      </c>
      <c r="AV625" s="50" t="str">
        <f t="shared" si="163"/>
        <v/>
      </c>
      <c r="AW625" s="50" t="str">
        <f t="shared" si="164"/>
        <v/>
      </c>
      <c r="AX625" s="50" t="str">
        <f t="shared" ca="1" si="165"/>
        <v>Not Completed</v>
      </c>
      <c r="AY625" s="50" t="str">
        <f t="shared" ca="1" si="166"/>
        <v>Not Completed</v>
      </c>
      <c r="AZ625" s="50" t="str">
        <f t="shared" ca="1" si="167"/>
        <v>Not Completed</v>
      </c>
      <c r="BA625" s="48">
        <f t="shared" si="168"/>
        <v>0</v>
      </c>
      <c r="BB625" s="45" t="str">
        <f t="shared" si="169"/>
        <v/>
      </c>
      <c r="BC625" s="50" t="str">
        <f t="shared" si="170"/>
        <v/>
      </c>
      <c r="BD625" s="48">
        <f t="shared" si="171"/>
        <v>0</v>
      </c>
      <c r="BE625" s="50" t="str">
        <f t="shared" si="172"/>
        <v>Not Started</v>
      </c>
      <c r="BF625" s="51">
        <f t="shared" si="173"/>
        <v>1</v>
      </c>
      <c r="BG625" s="51">
        <f t="shared" si="174"/>
        <v>0</v>
      </c>
      <c r="BH625" s="50" t="str">
        <f t="shared" si="175"/>
        <v/>
      </c>
      <c r="BI625" s="50" t="str">
        <f t="shared" si="176"/>
        <v/>
      </c>
      <c r="BJ625" s="50" t="str">
        <f t="shared" si="177"/>
        <v/>
      </c>
      <c r="BK625" s="50" t="str">
        <f t="shared" si="178"/>
        <v xml:space="preserve">Not Started |  | </v>
      </c>
      <c r="BL625" s="49" t="str">
        <f t="shared" ca="1" si="179"/>
        <v/>
      </c>
    </row>
    <row r="626" spans="1:64" x14ac:dyDescent="0.25">
      <c r="A626" t="str">
        <f>[1]All_Tasks_Billing!A626</f>
        <v>LAS16.PPM12</v>
      </c>
      <c r="B626" t="str">
        <f>[1]All_Tasks_Billing!B626</f>
        <v>PPM</v>
      </c>
      <c r="C626" t="str">
        <f>[1]All_Tasks_Billing!C626</f>
        <v>12.2.7</v>
      </c>
      <c r="D626" t="str">
        <f>[1]All_Tasks_Billing!D626</f>
        <v>PDU</v>
      </c>
      <c r="E626" t="str">
        <f>[1]All_Tasks_Billing!E626</f>
        <v>Circuit Breakers -Secondary</v>
      </c>
      <c r="F626" t="str">
        <f>IF([1]All_Tasks_Billing!F626="","",[1]All_Tasks_Billing!F626)</f>
        <v>400AF / 400AT</v>
      </c>
      <c r="G626" t="str">
        <f>IF([1]All_Tasks_Billing!G626="","",[1]All_Tasks_Billing!G626)</f>
        <v/>
      </c>
      <c r="H626" s="45" t="str">
        <f>[1]All_Tasks_Billing!H626</f>
        <v/>
      </c>
      <c r="I626" t="str">
        <f>IF([1]All_Tasks_Billing!I626="","",[1]All_Tasks_Billing!I626)</f>
        <v/>
      </c>
      <c r="J626" t="str">
        <f>IF([1]All_Tasks_Billing!J626="","",[1]All_Tasks_Billing!J626)</f>
        <v/>
      </c>
      <c r="K626" t="b">
        <f>[1]All_Tasks_Billing!K626</f>
        <v>0</v>
      </c>
      <c r="L626" s="45" t="str">
        <f>[1]All_Tasks_Billing!L626</f>
        <v/>
      </c>
      <c r="M626" t="str">
        <f>[1]All_Tasks_Billing!M626</f>
        <v/>
      </c>
      <c r="N626" s="46">
        <f>IF([1]All_Tasks_Billing!N626="",0,[1]All_Tasks_Billing!N626)</f>
        <v>0</v>
      </c>
      <c r="O626" t="str">
        <f>[1]All_Tasks_Billing!O626</f>
        <v/>
      </c>
      <c r="P626" s="47">
        <f>IF([1]All_Tasks_Billing!P626="",0,[1]All_Tasks_Billing!P626)</f>
        <v>2</v>
      </c>
      <c r="Q626" s="47">
        <f>IF([1]All_Tasks_Billing!Q626="",0,[1]All_Tasks_Billing!Q626)</f>
        <v>2</v>
      </c>
      <c r="R626" s="47">
        <f>IF([1]All_Tasks_Billing!R626="",0,[1]All_Tasks_Billing!R626)</f>
        <v>2</v>
      </c>
      <c r="S626" t="str">
        <f>[1]All_Tasks_Billing!S626</f>
        <v/>
      </c>
      <c r="T626" t="str">
        <f>[1]All_Tasks_Billing!T626</f>
        <v/>
      </c>
      <c r="U626" t="str">
        <f>[1]All_Tasks_Billing!U626</f>
        <v/>
      </c>
      <c r="V626">
        <f>[1]All_Tasks_Billing!V626</f>
        <v>17</v>
      </c>
      <c r="W626" s="48">
        <f>[1]All_Tasks_Billing!W626</f>
        <v>150</v>
      </c>
      <c r="X626">
        <f>[1]All_Tasks_Billing!X626</f>
        <v>24331.724999999999</v>
      </c>
      <c r="Y626">
        <f>[1]All_Tasks_Billing!Y626</f>
        <v>1</v>
      </c>
      <c r="Z626" s="49">
        <f>[1]All_Tasks_Billing!Z626</f>
        <v>0</v>
      </c>
      <c r="AA626" s="45" t="str">
        <f>[1]All_Tasks_Billing!AA626</f>
        <v/>
      </c>
      <c r="AB626" t="str">
        <f>[1]All_Tasks_Billing!AB626</f>
        <v/>
      </c>
      <c r="AC626" s="48">
        <f>[1]All_Tasks_Billing!AC626</f>
        <v>0</v>
      </c>
      <c r="AD626" s="48">
        <f>[1]All_Tasks_Billing!AD626</f>
        <v>0</v>
      </c>
      <c r="AE626" s="48">
        <f>[1]All_Tasks_Billing!AE626</f>
        <v>0</v>
      </c>
      <c r="AF626" s="48">
        <f>[1]All_Tasks_Billing!AF626</f>
        <v>0</v>
      </c>
      <c r="AG626" s="48">
        <f>[1]All_Tasks_Billing!AG626</f>
        <v>0</v>
      </c>
      <c r="AH626" s="48">
        <f>[1]All_Tasks_Billing!AH626</f>
        <v>8.5999999999999993E-2</v>
      </c>
      <c r="AI626" s="48">
        <f>[1]All_Tasks_Billing!AI626</f>
        <v>0</v>
      </c>
      <c r="AJ626" s="48">
        <f>[1]All_Tasks_Billing!AJ626</f>
        <v>0</v>
      </c>
      <c r="AK626" s="48">
        <f>[1]All_Tasks_Billing!AK626</f>
        <v>0</v>
      </c>
      <c r="AL626" s="48">
        <f>[1]All_Tasks_Billing!AL626</f>
        <v>0</v>
      </c>
      <c r="AM626" s="48">
        <f>[1]All_Tasks_Billing!AM626</f>
        <v>0</v>
      </c>
      <c r="AN626" s="48">
        <f>[1]All_Tasks_Billing!AN626</f>
        <v>0</v>
      </c>
      <c r="AO626" s="48">
        <f>[1]All_Tasks_Billing!AO626</f>
        <v>0</v>
      </c>
      <c r="AP626" s="48">
        <f>[1]All_Tasks_Billing!AP626</f>
        <v>8.5999999999999993E-2</v>
      </c>
      <c r="AQ626" s="48">
        <f>[1]All_Tasks_Billing!AQ626</f>
        <v>0</v>
      </c>
      <c r="AR626" s="48">
        <f>[1]All_Tasks_Billing!AR626</f>
        <v>0</v>
      </c>
      <c r="AS626" s="48">
        <f>[1]All_Tasks_Billing!AS626</f>
        <v>0</v>
      </c>
      <c r="AT626" s="48">
        <f>[1]All_Tasks_Billing!AT626</f>
        <v>0</v>
      </c>
      <c r="AU626" s="50" t="str">
        <f t="shared" si="162"/>
        <v/>
      </c>
      <c r="AV626" s="50" t="str">
        <f t="shared" si="163"/>
        <v/>
      </c>
      <c r="AW626" s="50" t="str">
        <f t="shared" si="164"/>
        <v/>
      </c>
      <c r="AX626" s="50" t="str">
        <f t="shared" ca="1" si="165"/>
        <v>Not Completed</v>
      </c>
      <c r="AY626" s="50" t="str">
        <f t="shared" ca="1" si="166"/>
        <v>Not Completed</v>
      </c>
      <c r="AZ626" s="50" t="str">
        <f t="shared" ca="1" si="167"/>
        <v>Not Completed</v>
      </c>
      <c r="BA626" s="48">
        <f t="shared" si="168"/>
        <v>0</v>
      </c>
      <c r="BB626" s="45" t="str">
        <f t="shared" si="169"/>
        <v/>
      </c>
      <c r="BC626" s="50" t="str">
        <f t="shared" si="170"/>
        <v/>
      </c>
      <c r="BD626" s="48">
        <f t="shared" si="171"/>
        <v>0</v>
      </c>
      <c r="BE626" s="50" t="str">
        <f t="shared" si="172"/>
        <v>Not Started</v>
      </c>
      <c r="BF626" s="51">
        <f t="shared" si="173"/>
        <v>1</v>
      </c>
      <c r="BG626" s="51">
        <f t="shared" si="174"/>
        <v>0</v>
      </c>
      <c r="BH626" s="50" t="str">
        <f t="shared" si="175"/>
        <v/>
      </c>
      <c r="BI626" s="50" t="str">
        <f t="shared" si="176"/>
        <v/>
      </c>
      <c r="BJ626" s="50" t="str">
        <f t="shared" si="177"/>
        <v/>
      </c>
      <c r="BK626" s="50" t="str">
        <f t="shared" si="178"/>
        <v xml:space="preserve">Not Started |  | </v>
      </c>
      <c r="BL626" s="49" t="str">
        <f t="shared" ca="1" si="179"/>
        <v/>
      </c>
    </row>
    <row r="627" spans="1:64" x14ac:dyDescent="0.25">
      <c r="A627" t="str">
        <f>[1]All_Tasks_Billing!A627</f>
        <v>LAS16.PPM12</v>
      </c>
      <c r="B627" t="str">
        <f>[1]All_Tasks_Billing!B627</f>
        <v>PPM</v>
      </c>
      <c r="C627" t="str">
        <f>[1]All_Tasks_Billing!C627</f>
        <v>12.2.8</v>
      </c>
      <c r="D627" t="str">
        <f>[1]All_Tasks_Billing!D627</f>
        <v>PDU</v>
      </c>
      <c r="E627" t="str">
        <f>[1]All_Tasks_Billing!E627</f>
        <v>Circuit Breakers -Secondary</v>
      </c>
      <c r="F627" t="str">
        <f>IF([1]All_Tasks_Billing!F627="","",[1]All_Tasks_Billing!F627)</f>
        <v>400AF / 400AT</v>
      </c>
      <c r="G627" t="str">
        <f>IF([1]All_Tasks_Billing!G627="","",[1]All_Tasks_Billing!G627)</f>
        <v/>
      </c>
      <c r="H627" s="45" t="str">
        <f>[1]All_Tasks_Billing!H627</f>
        <v/>
      </c>
      <c r="I627" t="str">
        <f>IF([1]All_Tasks_Billing!I627="","",[1]All_Tasks_Billing!I627)</f>
        <v/>
      </c>
      <c r="J627" t="str">
        <f>IF([1]All_Tasks_Billing!J627="","",[1]All_Tasks_Billing!J627)</f>
        <v/>
      </c>
      <c r="K627" t="b">
        <f>[1]All_Tasks_Billing!K627</f>
        <v>0</v>
      </c>
      <c r="L627" s="45" t="str">
        <f>[1]All_Tasks_Billing!L627</f>
        <v/>
      </c>
      <c r="M627" t="str">
        <f>[1]All_Tasks_Billing!M627</f>
        <v/>
      </c>
      <c r="N627" s="46">
        <f>IF([1]All_Tasks_Billing!N627="",0,[1]All_Tasks_Billing!N627)</f>
        <v>0</v>
      </c>
      <c r="O627" t="str">
        <f>[1]All_Tasks_Billing!O627</f>
        <v/>
      </c>
      <c r="P627" s="47">
        <f>IF([1]All_Tasks_Billing!P627="",0,[1]All_Tasks_Billing!P627)</f>
        <v>2</v>
      </c>
      <c r="Q627" s="47">
        <f>IF([1]All_Tasks_Billing!Q627="",0,[1]All_Tasks_Billing!Q627)</f>
        <v>2</v>
      </c>
      <c r="R627" s="47">
        <f>IF([1]All_Tasks_Billing!R627="",0,[1]All_Tasks_Billing!R627)</f>
        <v>2</v>
      </c>
      <c r="S627" t="str">
        <f>[1]All_Tasks_Billing!S627</f>
        <v/>
      </c>
      <c r="T627" t="str">
        <f>[1]All_Tasks_Billing!T627</f>
        <v/>
      </c>
      <c r="U627" t="str">
        <f>[1]All_Tasks_Billing!U627</f>
        <v/>
      </c>
      <c r="V627">
        <f>[1]All_Tasks_Billing!V627</f>
        <v>17</v>
      </c>
      <c r="W627" s="48">
        <f>[1]All_Tasks_Billing!W627</f>
        <v>150</v>
      </c>
      <c r="X627">
        <f>[1]All_Tasks_Billing!X627</f>
        <v>24331.724999999999</v>
      </c>
      <c r="Y627">
        <f>[1]All_Tasks_Billing!Y627</f>
        <v>1</v>
      </c>
      <c r="Z627" s="49">
        <f>[1]All_Tasks_Billing!Z627</f>
        <v>0</v>
      </c>
      <c r="AA627" s="45" t="str">
        <f>[1]All_Tasks_Billing!AA627</f>
        <v/>
      </c>
      <c r="AB627" t="str">
        <f>[1]All_Tasks_Billing!AB627</f>
        <v/>
      </c>
      <c r="AC627" s="48">
        <f>[1]All_Tasks_Billing!AC627</f>
        <v>0</v>
      </c>
      <c r="AD627" s="48">
        <f>[1]All_Tasks_Billing!AD627</f>
        <v>0</v>
      </c>
      <c r="AE627" s="48">
        <f>[1]All_Tasks_Billing!AE627</f>
        <v>0</v>
      </c>
      <c r="AF627" s="48">
        <f>[1]All_Tasks_Billing!AF627</f>
        <v>0</v>
      </c>
      <c r="AG627" s="48">
        <f>[1]All_Tasks_Billing!AG627</f>
        <v>0</v>
      </c>
      <c r="AH627" s="48">
        <f>[1]All_Tasks_Billing!AH627</f>
        <v>8.5999999999999993E-2</v>
      </c>
      <c r="AI627" s="48">
        <f>[1]All_Tasks_Billing!AI627</f>
        <v>0</v>
      </c>
      <c r="AJ627" s="48">
        <f>[1]All_Tasks_Billing!AJ627</f>
        <v>0</v>
      </c>
      <c r="AK627" s="48">
        <f>[1]All_Tasks_Billing!AK627</f>
        <v>0</v>
      </c>
      <c r="AL627" s="48">
        <f>[1]All_Tasks_Billing!AL627</f>
        <v>0</v>
      </c>
      <c r="AM627" s="48">
        <f>[1]All_Tasks_Billing!AM627</f>
        <v>0</v>
      </c>
      <c r="AN627" s="48">
        <f>[1]All_Tasks_Billing!AN627</f>
        <v>0</v>
      </c>
      <c r="AO627" s="48">
        <f>[1]All_Tasks_Billing!AO627</f>
        <v>0</v>
      </c>
      <c r="AP627" s="48">
        <f>[1]All_Tasks_Billing!AP627</f>
        <v>8.5999999999999993E-2</v>
      </c>
      <c r="AQ627" s="48">
        <f>[1]All_Tasks_Billing!AQ627</f>
        <v>0</v>
      </c>
      <c r="AR627" s="48">
        <f>[1]All_Tasks_Billing!AR627</f>
        <v>0</v>
      </c>
      <c r="AS627" s="48">
        <f>[1]All_Tasks_Billing!AS627</f>
        <v>0</v>
      </c>
      <c r="AT627" s="48">
        <f>[1]All_Tasks_Billing!AT627</f>
        <v>0</v>
      </c>
      <c r="AU627" s="50" t="str">
        <f t="shared" si="162"/>
        <v/>
      </c>
      <c r="AV627" s="50" t="str">
        <f t="shared" si="163"/>
        <v/>
      </c>
      <c r="AW627" s="50" t="str">
        <f t="shared" si="164"/>
        <v/>
      </c>
      <c r="AX627" s="50" t="str">
        <f t="shared" ca="1" si="165"/>
        <v>Not Completed</v>
      </c>
      <c r="AY627" s="50" t="str">
        <f t="shared" ca="1" si="166"/>
        <v>Not Completed</v>
      </c>
      <c r="AZ627" s="50" t="str">
        <f t="shared" ca="1" si="167"/>
        <v>Not Completed</v>
      </c>
      <c r="BA627" s="48">
        <f t="shared" si="168"/>
        <v>0</v>
      </c>
      <c r="BB627" s="45" t="str">
        <f t="shared" si="169"/>
        <v/>
      </c>
      <c r="BC627" s="50" t="str">
        <f t="shared" si="170"/>
        <v/>
      </c>
      <c r="BD627" s="48">
        <f t="shared" si="171"/>
        <v>0</v>
      </c>
      <c r="BE627" s="50" t="str">
        <f t="shared" si="172"/>
        <v>Not Started</v>
      </c>
      <c r="BF627" s="51">
        <f t="shared" si="173"/>
        <v>1</v>
      </c>
      <c r="BG627" s="51">
        <f t="shared" si="174"/>
        <v>0</v>
      </c>
      <c r="BH627" s="50" t="str">
        <f t="shared" si="175"/>
        <v/>
      </c>
      <c r="BI627" s="50" t="str">
        <f t="shared" si="176"/>
        <v/>
      </c>
      <c r="BJ627" s="50" t="str">
        <f t="shared" si="177"/>
        <v/>
      </c>
      <c r="BK627" s="50" t="str">
        <f t="shared" si="178"/>
        <v xml:space="preserve">Not Started |  | </v>
      </c>
      <c r="BL627" s="49" t="str">
        <f t="shared" ca="1" si="179"/>
        <v/>
      </c>
    </row>
    <row r="628" spans="1:64" x14ac:dyDescent="0.25">
      <c r="A628" t="str">
        <f>[1]All_Tasks_Billing!A628</f>
        <v>LAS16.PPM12</v>
      </c>
      <c r="B628" t="str">
        <f>[1]All_Tasks_Billing!B628</f>
        <v>PPM</v>
      </c>
      <c r="C628" t="str">
        <f>[1]All_Tasks_Billing!C628</f>
        <v>12.2.9</v>
      </c>
      <c r="D628" t="str">
        <f>[1]All_Tasks_Billing!D628</f>
        <v>PDU</v>
      </c>
      <c r="E628" t="str">
        <f>[1]All_Tasks_Billing!E628</f>
        <v>Circuit Breakers -Secondary</v>
      </c>
      <c r="F628" t="str">
        <f>IF([1]All_Tasks_Billing!F628="","",[1]All_Tasks_Billing!F628)</f>
        <v>400AF / 400AT</v>
      </c>
      <c r="G628" t="str">
        <f>IF([1]All_Tasks_Billing!G628="","",[1]All_Tasks_Billing!G628)</f>
        <v/>
      </c>
      <c r="H628" s="45" t="str">
        <f>[1]All_Tasks_Billing!H628</f>
        <v/>
      </c>
      <c r="I628" t="str">
        <f>IF([1]All_Tasks_Billing!I628="","",[1]All_Tasks_Billing!I628)</f>
        <v/>
      </c>
      <c r="J628" t="str">
        <f>IF([1]All_Tasks_Billing!J628="","",[1]All_Tasks_Billing!J628)</f>
        <v/>
      </c>
      <c r="K628" t="b">
        <f>[1]All_Tasks_Billing!K628</f>
        <v>0</v>
      </c>
      <c r="L628" s="45" t="str">
        <f>[1]All_Tasks_Billing!L628</f>
        <v/>
      </c>
      <c r="M628" t="str">
        <f>[1]All_Tasks_Billing!M628</f>
        <v/>
      </c>
      <c r="N628" s="46">
        <f>IF([1]All_Tasks_Billing!N628="",0,[1]All_Tasks_Billing!N628)</f>
        <v>0</v>
      </c>
      <c r="O628" t="str">
        <f>[1]All_Tasks_Billing!O628</f>
        <v/>
      </c>
      <c r="P628" s="47">
        <f>IF([1]All_Tasks_Billing!P628="",0,[1]All_Tasks_Billing!P628)</f>
        <v>2</v>
      </c>
      <c r="Q628" s="47">
        <f>IF([1]All_Tasks_Billing!Q628="",0,[1]All_Tasks_Billing!Q628)</f>
        <v>2</v>
      </c>
      <c r="R628" s="47">
        <f>IF([1]All_Tasks_Billing!R628="",0,[1]All_Tasks_Billing!R628)</f>
        <v>2</v>
      </c>
      <c r="S628" t="str">
        <f>[1]All_Tasks_Billing!S628</f>
        <v/>
      </c>
      <c r="T628" t="str">
        <f>[1]All_Tasks_Billing!T628</f>
        <v/>
      </c>
      <c r="U628" t="str">
        <f>[1]All_Tasks_Billing!U628</f>
        <v/>
      </c>
      <c r="V628">
        <f>[1]All_Tasks_Billing!V628</f>
        <v>17</v>
      </c>
      <c r="W628" s="48">
        <f>[1]All_Tasks_Billing!W628</f>
        <v>150</v>
      </c>
      <c r="X628">
        <f>[1]All_Tasks_Billing!X628</f>
        <v>24331.724999999999</v>
      </c>
      <c r="Y628">
        <f>[1]All_Tasks_Billing!Y628</f>
        <v>1</v>
      </c>
      <c r="Z628" s="49">
        <f>[1]All_Tasks_Billing!Z628</f>
        <v>0</v>
      </c>
      <c r="AA628" s="45" t="str">
        <f>[1]All_Tasks_Billing!AA628</f>
        <v/>
      </c>
      <c r="AB628" t="str">
        <f>[1]All_Tasks_Billing!AB628</f>
        <v/>
      </c>
      <c r="AC628" s="48">
        <f>[1]All_Tasks_Billing!AC628</f>
        <v>0</v>
      </c>
      <c r="AD628" s="48">
        <f>[1]All_Tasks_Billing!AD628</f>
        <v>0</v>
      </c>
      <c r="AE628" s="48">
        <f>[1]All_Tasks_Billing!AE628</f>
        <v>0</v>
      </c>
      <c r="AF628" s="48">
        <f>[1]All_Tasks_Billing!AF628</f>
        <v>0</v>
      </c>
      <c r="AG628" s="48">
        <f>[1]All_Tasks_Billing!AG628</f>
        <v>0</v>
      </c>
      <c r="AH628" s="48">
        <f>[1]All_Tasks_Billing!AH628</f>
        <v>8.5999999999999993E-2</v>
      </c>
      <c r="AI628" s="48">
        <f>[1]All_Tasks_Billing!AI628</f>
        <v>0</v>
      </c>
      <c r="AJ628" s="48">
        <f>[1]All_Tasks_Billing!AJ628</f>
        <v>0</v>
      </c>
      <c r="AK628" s="48">
        <f>[1]All_Tasks_Billing!AK628</f>
        <v>0</v>
      </c>
      <c r="AL628" s="48">
        <f>[1]All_Tasks_Billing!AL628</f>
        <v>0</v>
      </c>
      <c r="AM628" s="48">
        <f>[1]All_Tasks_Billing!AM628</f>
        <v>0</v>
      </c>
      <c r="AN628" s="48">
        <f>[1]All_Tasks_Billing!AN628</f>
        <v>0</v>
      </c>
      <c r="AO628" s="48">
        <f>[1]All_Tasks_Billing!AO628</f>
        <v>0</v>
      </c>
      <c r="AP628" s="48">
        <f>[1]All_Tasks_Billing!AP628</f>
        <v>8.5999999999999993E-2</v>
      </c>
      <c r="AQ628" s="48">
        <f>[1]All_Tasks_Billing!AQ628</f>
        <v>0</v>
      </c>
      <c r="AR628" s="48">
        <f>[1]All_Tasks_Billing!AR628</f>
        <v>0</v>
      </c>
      <c r="AS628" s="48">
        <f>[1]All_Tasks_Billing!AS628</f>
        <v>0</v>
      </c>
      <c r="AT628" s="48">
        <f>[1]All_Tasks_Billing!AT628</f>
        <v>0</v>
      </c>
      <c r="AU628" s="50" t="str">
        <f t="shared" si="162"/>
        <v/>
      </c>
      <c r="AV628" s="50" t="str">
        <f t="shared" si="163"/>
        <v/>
      </c>
      <c r="AW628" s="50" t="str">
        <f t="shared" si="164"/>
        <v/>
      </c>
      <c r="AX628" s="50" t="str">
        <f t="shared" ca="1" si="165"/>
        <v>Not Completed</v>
      </c>
      <c r="AY628" s="50" t="str">
        <f t="shared" ca="1" si="166"/>
        <v>Not Completed</v>
      </c>
      <c r="AZ628" s="50" t="str">
        <f t="shared" ca="1" si="167"/>
        <v>Not Completed</v>
      </c>
      <c r="BA628" s="48">
        <f t="shared" si="168"/>
        <v>0</v>
      </c>
      <c r="BB628" s="45" t="str">
        <f t="shared" si="169"/>
        <v/>
      </c>
      <c r="BC628" s="50" t="str">
        <f t="shared" si="170"/>
        <v/>
      </c>
      <c r="BD628" s="48">
        <f t="shared" si="171"/>
        <v>0</v>
      </c>
      <c r="BE628" s="50" t="str">
        <f t="shared" si="172"/>
        <v>Not Started</v>
      </c>
      <c r="BF628" s="51">
        <f t="shared" si="173"/>
        <v>1</v>
      </c>
      <c r="BG628" s="51">
        <f t="shared" si="174"/>
        <v>0</v>
      </c>
      <c r="BH628" s="50" t="str">
        <f t="shared" si="175"/>
        <v/>
      </c>
      <c r="BI628" s="50" t="str">
        <f t="shared" si="176"/>
        <v/>
      </c>
      <c r="BJ628" s="50" t="str">
        <f t="shared" si="177"/>
        <v/>
      </c>
      <c r="BK628" s="50" t="str">
        <f t="shared" si="178"/>
        <v xml:space="preserve">Not Started |  | </v>
      </c>
      <c r="BL628" s="49" t="str">
        <f t="shared" ca="1" si="179"/>
        <v/>
      </c>
    </row>
    <row r="629" spans="1:64" x14ac:dyDescent="0.25">
      <c r="A629" t="str">
        <f>[1]All_Tasks_Billing!A629</f>
        <v>LAS16.PPM12</v>
      </c>
      <c r="B629" t="str">
        <f>[1]All_Tasks_Billing!B629</f>
        <v>PPM</v>
      </c>
      <c r="C629" t="str">
        <f>[1]All_Tasks_Billing!C629</f>
        <v>12.2.10</v>
      </c>
      <c r="D629" t="str">
        <f>[1]All_Tasks_Billing!D629</f>
        <v>PDU</v>
      </c>
      <c r="E629" t="str">
        <f>[1]All_Tasks_Billing!E629</f>
        <v>Circuit Breakers -Secondary</v>
      </c>
      <c r="F629" t="str">
        <f>IF([1]All_Tasks_Billing!F629="","",[1]All_Tasks_Billing!F629)</f>
        <v>400AF / 400AT</v>
      </c>
      <c r="G629" t="str">
        <f>IF([1]All_Tasks_Billing!G629="","",[1]All_Tasks_Billing!G629)</f>
        <v/>
      </c>
      <c r="H629" s="45" t="str">
        <f>[1]All_Tasks_Billing!H629</f>
        <v/>
      </c>
      <c r="I629" t="str">
        <f>IF([1]All_Tasks_Billing!I629="","",[1]All_Tasks_Billing!I629)</f>
        <v/>
      </c>
      <c r="J629" t="str">
        <f>IF([1]All_Tasks_Billing!J629="","",[1]All_Tasks_Billing!J629)</f>
        <v/>
      </c>
      <c r="K629" t="b">
        <f>[1]All_Tasks_Billing!K629</f>
        <v>0</v>
      </c>
      <c r="L629" s="45" t="str">
        <f>[1]All_Tasks_Billing!L629</f>
        <v/>
      </c>
      <c r="M629" t="str">
        <f>[1]All_Tasks_Billing!M629</f>
        <v/>
      </c>
      <c r="N629" s="46">
        <f>IF([1]All_Tasks_Billing!N629="",0,[1]All_Tasks_Billing!N629)</f>
        <v>0</v>
      </c>
      <c r="O629" t="str">
        <f>[1]All_Tasks_Billing!O629</f>
        <v/>
      </c>
      <c r="P629" s="47">
        <f>IF([1]All_Tasks_Billing!P629="",0,[1]All_Tasks_Billing!P629)</f>
        <v>2</v>
      </c>
      <c r="Q629" s="47">
        <f>IF([1]All_Tasks_Billing!Q629="",0,[1]All_Tasks_Billing!Q629)</f>
        <v>2</v>
      </c>
      <c r="R629" s="47">
        <f>IF([1]All_Tasks_Billing!R629="",0,[1]All_Tasks_Billing!R629)</f>
        <v>2</v>
      </c>
      <c r="S629" t="str">
        <f>[1]All_Tasks_Billing!S629</f>
        <v/>
      </c>
      <c r="T629" t="str">
        <f>[1]All_Tasks_Billing!T629</f>
        <v/>
      </c>
      <c r="U629" t="str">
        <f>[1]All_Tasks_Billing!U629</f>
        <v/>
      </c>
      <c r="V629">
        <f>[1]All_Tasks_Billing!V629</f>
        <v>17</v>
      </c>
      <c r="W629" s="48">
        <f>[1]All_Tasks_Billing!W629</f>
        <v>150</v>
      </c>
      <c r="X629">
        <f>[1]All_Tasks_Billing!X629</f>
        <v>24331.724999999999</v>
      </c>
      <c r="Y629">
        <f>[1]All_Tasks_Billing!Y629</f>
        <v>1</v>
      </c>
      <c r="Z629" s="49">
        <f>[1]All_Tasks_Billing!Z629</f>
        <v>0</v>
      </c>
      <c r="AA629" s="45" t="str">
        <f>[1]All_Tasks_Billing!AA629</f>
        <v/>
      </c>
      <c r="AB629" t="str">
        <f>[1]All_Tasks_Billing!AB629</f>
        <v/>
      </c>
      <c r="AC629" s="48">
        <f>[1]All_Tasks_Billing!AC629</f>
        <v>0</v>
      </c>
      <c r="AD629" s="48">
        <f>[1]All_Tasks_Billing!AD629</f>
        <v>0</v>
      </c>
      <c r="AE629" s="48">
        <f>[1]All_Tasks_Billing!AE629</f>
        <v>0</v>
      </c>
      <c r="AF629" s="48">
        <f>[1]All_Tasks_Billing!AF629</f>
        <v>0</v>
      </c>
      <c r="AG629" s="48">
        <f>[1]All_Tasks_Billing!AG629</f>
        <v>0</v>
      </c>
      <c r="AH629" s="48">
        <f>[1]All_Tasks_Billing!AH629</f>
        <v>8.5999999999999993E-2</v>
      </c>
      <c r="AI629" s="48">
        <f>[1]All_Tasks_Billing!AI629</f>
        <v>0</v>
      </c>
      <c r="AJ629" s="48">
        <f>[1]All_Tasks_Billing!AJ629</f>
        <v>0</v>
      </c>
      <c r="AK629" s="48">
        <f>[1]All_Tasks_Billing!AK629</f>
        <v>0</v>
      </c>
      <c r="AL629" s="48">
        <f>[1]All_Tasks_Billing!AL629</f>
        <v>0</v>
      </c>
      <c r="AM629" s="48">
        <f>[1]All_Tasks_Billing!AM629</f>
        <v>0</v>
      </c>
      <c r="AN629" s="48">
        <f>[1]All_Tasks_Billing!AN629</f>
        <v>0</v>
      </c>
      <c r="AO629" s="48">
        <f>[1]All_Tasks_Billing!AO629</f>
        <v>0</v>
      </c>
      <c r="AP629" s="48">
        <f>[1]All_Tasks_Billing!AP629</f>
        <v>8.5999999999999993E-2</v>
      </c>
      <c r="AQ629" s="48">
        <f>[1]All_Tasks_Billing!AQ629</f>
        <v>0</v>
      </c>
      <c r="AR629" s="48">
        <f>[1]All_Tasks_Billing!AR629</f>
        <v>0</v>
      </c>
      <c r="AS629" s="48">
        <f>[1]All_Tasks_Billing!AS629</f>
        <v>0</v>
      </c>
      <c r="AT629" s="48">
        <f>[1]All_Tasks_Billing!AT629</f>
        <v>0</v>
      </c>
      <c r="AU629" s="50" t="str">
        <f t="shared" si="162"/>
        <v/>
      </c>
      <c r="AV629" s="50" t="str">
        <f t="shared" si="163"/>
        <v/>
      </c>
      <c r="AW629" s="50" t="str">
        <f t="shared" si="164"/>
        <v/>
      </c>
      <c r="AX629" s="50" t="str">
        <f t="shared" ca="1" si="165"/>
        <v>Not Completed</v>
      </c>
      <c r="AY629" s="50" t="str">
        <f t="shared" ca="1" si="166"/>
        <v>Not Completed</v>
      </c>
      <c r="AZ629" s="50" t="str">
        <f t="shared" ca="1" si="167"/>
        <v>Not Completed</v>
      </c>
      <c r="BA629" s="48">
        <f t="shared" si="168"/>
        <v>0</v>
      </c>
      <c r="BB629" s="45" t="str">
        <f t="shared" si="169"/>
        <v/>
      </c>
      <c r="BC629" s="50" t="str">
        <f t="shared" si="170"/>
        <v/>
      </c>
      <c r="BD629" s="48">
        <f t="shared" si="171"/>
        <v>0</v>
      </c>
      <c r="BE629" s="50" t="str">
        <f t="shared" si="172"/>
        <v>Not Started</v>
      </c>
      <c r="BF629" s="51">
        <f t="shared" si="173"/>
        <v>1</v>
      </c>
      <c r="BG629" s="51">
        <f t="shared" si="174"/>
        <v>0</v>
      </c>
      <c r="BH629" s="50" t="str">
        <f t="shared" si="175"/>
        <v/>
      </c>
      <c r="BI629" s="50" t="str">
        <f t="shared" si="176"/>
        <v/>
      </c>
      <c r="BJ629" s="50" t="str">
        <f t="shared" si="177"/>
        <v/>
      </c>
      <c r="BK629" s="50" t="str">
        <f t="shared" si="178"/>
        <v xml:space="preserve">Not Started |  | </v>
      </c>
      <c r="BL629" s="49" t="str">
        <f t="shared" ca="1" si="179"/>
        <v/>
      </c>
    </row>
    <row r="630" spans="1:64" x14ac:dyDescent="0.25">
      <c r="A630" t="str">
        <f>[1]All_Tasks_Billing!A630</f>
        <v>LAS16.PPM12</v>
      </c>
      <c r="B630" t="str">
        <f>[1]All_Tasks_Billing!B630</f>
        <v>PPM</v>
      </c>
      <c r="C630" t="str">
        <f>[1]All_Tasks_Billing!C630</f>
        <v>12.2.11</v>
      </c>
      <c r="D630" t="str">
        <f>[1]All_Tasks_Billing!D630</f>
        <v>PDU</v>
      </c>
      <c r="E630" t="str">
        <f>[1]All_Tasks_Billing!E630</f>
        <v>Circuit Breakers -Secondary</v>
      </c>
      <c r="F630" t="str">
        <f>IF([1]All_Tasks_Billing!F630="","",[1]All_Tasks_Billing!F630)</f>
        <v>400AF / 400AT</v>
      </c>
      <c r="G630" t="str">
        <f>IF([1]All_Tasks_Billing!G630="","",[1]All_Tasks_Billing!G630)</f>
        <v/>
      </c>
      <c r="H630" s="45" t="str">
        <f>[1]All_Tasks_Billing!H630</f>
        <v/>
      </c>
      <c r="I630" t="str">
        <f>IF([1]All_Tasks_Billing!I630="","",[1]All_Tasks_Billing!I630)</f>
        <v/>
      </c>
      <c r="J630" t="str">
        <f>IF([1]All_Tasks_Billing!J630="","",[1]All_Tasks_Billing!J630)</f>
        <v/>
      </c>
      <c r="K630" t="b">
        <f>[1]All_Tasks_Billing!K630</f>
        <v>0</v>
      </c>
      <c r="L630" s="45" t="str">
        <f>[1]All_Tasks_Billing!L630</f>
        <v/>
      </c>
      <c r="M630" t="str">
        <f>[1]All_Tasks_Billing!M630</f>
        <v/>
      </c>
      <c r="N630" s="46">
        <f>IF([1]All_Tasks_Billing!N630="",0,[1]All_Tasks_Billing!N630)</f>
        <v>0</v>
      </c>
      <c r="O630" t="str">
        <f>[1]All_Tasks_Billing!O630</f>
        <v/>
      </c>
      <c r="P630" s="47">
        <f>IF([1]All_Tasks_Billing!P630="",0,[1]All_Tasks_Billing!P630)</f>
        <v>2</v>
      </c>
      <c r="Q630" s="47">
        <f>IF([1]All_Tasks_Billing!Q630="",0,[1]All_Tasks_Billing!Q630)</f>
        <v>2</v>
      </c>
      <c r="R630" s="47">
        <f>IF([1]All_Tasks_Billing!R630="",0,[1]All_Tasks_Billing!R630)</f>
        <v>2</v>
      </c>
      <c r="S630" t="str">
        <f>[1]All_Tasks_Billing!S630</f>
        <v/>
      </c>
      <c r="T630" t="str">
        <f>[1]All_Tasks_Billing!T630</f>
        <v/>
      </c>
      <c r="U630" t="str">
        <f>[1]All_Tasks_Billing!U630</f>
        <v/>
      </c>
      <c r="V630">
        <f>[1]All_Tasks_Billing!V630</f>
        <v>17</v>
      </c>
      <c r="W630" s="48">
        <f>[1]All_Tasks_Billing!W630</f>
        <v>150</v>
      </c>
      <c r="X630">
        <f>[1]All_Tasks_Billing!X630</f>
        <v>24331.724999999999</v>
      </c>
      <c r="Y630">
        <f>[1]All_Tasks_Billing!Y630</f>
        <v>1</v>
      </c>
      <c r="Z630" s="49">
        <f>[1]All_Tasks_Billing!Z630</f>
        <v>0</v>
      </c>
      <c r="AA630" s="45" t="str">
        <f>[1]All_Tasks_Billing!AA630</f>
        <v/>
      </c>
      <c r="AB630" t="str">
        <f>[1]All_Tasks_Billing!AB630</f>
        <v/>
      </c>
      <c r="AC630" s="48">
        <f>[1]All_Tasks_Billing!AC630</f>
        <v>0</v>
      </c>
      <c r="AD630" s="48">
        <f>[1]All_Tasks_Billing!AD630</f>
        <v>0</v>
      </c>
      <c r="AE630" s="48">
        <f>[1]All_Tasks_Billing!AE630</f>
        <v>0</v>
      </c>
      <c r="AF630" s="48">
        <f>[1]All_Tasks_Billing!AF630</f>
        <v>0</v>
      </c>
      <c r="AG630" s="48">
        <f>[1]All_Tasks_Billing!AG630</f>
        <v>0</v>
      </c>
      <c r="AH630" s="48">
        <f>[1]All_Tasks_Billing!AH630</f>
        <v>8.5999999999999993E-2</v>
      </c>
      <c r="AI630" s="48">
        <f>[1]All_Tasks_Billing!AI630</f>
        <v>0</v>
      </c>
      <c r="AJ630" s="48">
        <f>[1]All_Tasks_Billing!AJ630</f>
        <v>0</v>
      </c>
      <c r="AK630" s="48">
        <f>[1]All_Tasks_Billing!AK630</f>
        <v>0</v>
      </c>
      <c r="AL630" s="48">
        <f>[1]All_Tasks_Billing!AL630</f>
        <v>0</v>
      </c>
      <c r="AM630" s="48">
        <f>[1]All_Tasks_Billing!AM630</f>
        <v>0</v>
      </c>
      <c r="AN630" s="48">
        <f>[1]All_Tasks_Billing!AN630</f>
        <v>0</v>
      </c>
      <c r="AO630" s="48">
        <f>[1]All_Tasks_Billing!AO630</f>
        <v>0</v>
      </c>
      <c r="AP630" s="48">
        <f>[1]All_Tasks_Billing!AP630</f>
        <v>8.5999999999999993E-2</v>
      </c>
      <c r="AQ630" s="48">
        <f>[1]All_Tasks_Billing!AQ630</f>
        <v>0</v>
      </c>
      <c r="AR630" s="48">
        <f>[1]All_Tasks_Billing!AR630</f>
        <v>0</v>
      </c>
      <c r="AS630" s="48">
        <f>[1]All_Tasks_Billing!AS630</f>
        <v>0</v>
      </c>
      <c r="AT630" s="48">
        <f>[1]All_Tasks_Billing!AT630</f>
        <v>0</v>
      </c>
      <c r="AU630" s="50" t="str">
        <f t="shared" si="162"/>
        <v/>
      </c>
      <c r="AV630" s="50" t="str">
        <f t="shared" si="163"/>
        <v/>
      </c>
      <c r="AW630" s="50" t="str">
        <f t="shared" si="164"/>
        <v/>
      </c>
      <c r="AX630" s="50" t="str">
        <f t="shared" ca="1" si="165"/>
        <v>Not Completed</v>
      </c>
      <c r="AY630" s="50" t="str">
        <f t="shared" ca="1" si="166"/>
        <v>Not Completed</v>
      </c>
      <c r="AZ630" s="50" t="str">
        <f t="shared" ca="1" si="167"/>
        <v>Not Completed</v>
      </c>
      <c r="BA630" s="48">
        <f t="shared" si="168"/>
        <v>0</v>
      </c>
      <c r="BB630" s="45" t="str">
        <f t="shared" si="169"/>
        <v/>
      </c>
      <c r="BC630" s="50" t="str">
        <f t="shared" si="170"/>
        <v/>
      </c>
      <c r="BD630" s="48">
        <f t="shared" si="171"/>
        <v>0</v>
      </c>
      <c r="BE630" s="50" t="str">
        <f t="shared" si="172"/>
        <v>Not Started</v>
      </c>
      <c r="BF630" s="51">
        <f t="shared" si="173"/>
        <v>1</v>
      </c>
      <c r="BG630" s="51">
        <f t="shared" si="174"/>
        <v>0</v>
      </c>
      <c r="BH630" s="50" t="str">
        <f t="shared" si="175"/>
        <v/>
      </c>
      <c r="BI630" s="50" t="str">
        <f t="shared" si="176"/>
        <v/>
      </c>
      <c r="BJ630" s="50" t="str">
        <f t="shared" si="177"/>
        <v/>
      </c>
      <c r="BK630" s="50" t="str">
        <f t="shared" si="178"/>
        <v xml:space="preserve">Not Started |  | </v>
      </c>
      <c r="BL630" s="49" t="str">
        <f t="shared" ca="1" si="179"/>
        <v/>
      </c>
    </row>
    <row r="631" spans="1:64" x14ac:dyDescent="0.25">
      <c r="A631" t="str">
        <f>[1]All_Tasks_Billing!A631</f>
        <v>LAS16.PPM12</v>
      </c>
      <c r="B631" t="str">
        <f>[1]All_Tasks_Billing!B631</f>
        <v>PPM</v>
      </c>
      <c r="C631" t="str">
        <f>[1]All_Tasks_Billing!C631</f>
        <v>12.2.12</v>
      </c>
      <c r="D631" t="str">
        <f>[1]All_Tasks_Billing!D631</f>
        <v>PDU</v>
      </c>
      <c r="E631" t="str">
        <f>[1]All_Tasks_Billing!E631</f>
        <v>Circuit Breakers -Secondary</v>
      </c>
      <c r="F631" t="str">
        <f>IF([1]All_Tasks_Billing!F631="","",[1]All_Tasks_Billing!F631)</f>
        <v>400AF / 400AT</v>
      </c>
      <c r="G631" t="str">
        <f>IF([1]All_Tasks_Billing!G631="","",[1]All_Tasks_Billing!G631)</f>
        <v/>
      </c>
      <c r="H631" s="45" t="str">
        <f>[1]All_Tasks_Billing!H631</f>
        <v/>
      </c>
      <c r="I631" t="str">
        <f>IF([1]All_Tasks_Billing!I631="","",[1]All_Tasks_Billing!I631)</f>
        <v/>
      </c>
      <c r="J631" t="str">
        <f>IF([1]All_Tasks_Billing!J631="","",[1]All_Tasks_Billing!J631)</f>
        <v/>
      </c>
      <c r="K631" t="b">
        <f>[1]All_Tasks_Billing!K631</f>
        <v>0</v>
      </c>
      <c r="L631" s="45" t="str">
        <f>[1]All_Tasks_Billing!L631</f>
        <v/>
      </c>
      <c r="M631" t="str">
        <f>[1]All_Tasks_Billing!M631</f>
        <v/>
      </c>
      <c r="N631" s="46">
        <f>IF([1]All_Tasks_Billing!N631="",0,[1]All_Tasks_Billing!N631)</f>
        <v>0</v>
      </c>
      <c r="O631" t="str">
        <f>[1]All_Tasks_Billing!O631</f>
        <v/>
      </c>
      <c r="P631" s="47">
        <f>IF([1]All_Tasks_Billing!P631="",0,[1]All_Tasks_Billing!P631)</f>
        <v>2</v>
      </c>
      <c r="Q631" s="47">
        <f>IF([1]All_Tasks_Billing!Q631="",0,[1]All_Tasks_Billing!Q631)</f>
        <v>2</v>
      </c>
      <c r="R631" s="47">
        <f>IF([1]All_Tasks_Billing!R631="",0,[1]All_Tasks_Billing!R631)</f>
        <v>2</v>
      </c>
      <c r="S631" t="str">
        <f>[1]All_Tasks_Billing!S631</f>
        <v/>
      </c>
      <c r="T631" t="str">
        <f>[1]All_Tasks_Billing!T631</f>
        <v/>
      </c>
      <c r="U631" t="str">
        <f>[1]All_Tasks_Billing!U631</f>
        <v/>
      </c>
      <c r="V631">
        <f>[1]All_Tasks_Billing!V631</f>
        <v>17</v>
      </c>
      <c r="W631" s="48">
        <f>[1]All_Tasks_Billing!W631</f>
        <v>150</v>
      </c>
      <c r="X631">
        <f>[1]All_Tasks_Billing!X631</f>
        <v>24331.724999999999</v>
      </c>
      <c r="Y631">
        <f>[1]All_Tasks_Billing!Y631</f>
        <v>1</v>
      </c>
      <c r="Z631" s="49">
        <f>[1]All_Tasks_Billing!Z631</f>
        <v>0</v>
      </c>
      <c r="AA631" s="45" t="str">
        <f>[1]All_Tasks_Billing!AA631</f>
        <v/>
      </c>
      <c r="AB631" t="str">
        <f>[1]All_Tasks_Billing!AB631</f>
        <v/>
      </c>
      <c r="AC631" s="48">
        <f>[1]All_Tasks_Billing!AC631</f>
        <v>0</v>
      </c>
      <c r="AD631" s="48">
        <f>[1]All_Tasks_Billing!AD631</f>
        <v>0</v>
      </c>
      <c r="AE631" s="48">
        <f>[1]All_Tasks_Billing!AE631</f>
        <v>0</v>
      </c>
      <c r="AF631" s="48">
        <f>[1]All_Tasks_Billing!AF631</f>
        <v>0</v>
      </c>
      <c r="AG631" s="48">
        <f>[1]All_Tasks_Billing!AG631</f>
        <v>0</v>
      </c>
      <c r="AH631" s="48">
        <f>[1]All_Tasks_Billing!AH631</f>
        <v>8.5999999999999993E-2</v>
      </c>
      <c r="AI631" s="48">
        <f>[1]All_Tasks_Billing!AI631</f>
        <v>0</v>
      </c>
      <c r="AJ631" s="48">
        <f>[1]All_Tasks_Billing!AJ631</f>
        <v>0</v>
      </c>
      <c r="AK631" s="48">
        <f>[1]All_Tasks_Billing!AK631</f>
        <v>0</v>
      </c>
      <c r="AL631" s="48">
        <f>[1]All_Tasks_Billing!AL631</f>
        <v>0</v>
      </c>
      <c r="AM631" s="48">
        <f>[1]All_Tasks_Billing!AM631</f>
        <v>0</v>
      </c>
      <c r="AN631" s="48">
        <f>[1]All_Tasks_Billing!AN631</f>
        <v>0</v>
      </c>
      <c r="AO631" s="48">
        <f>[1]All_Tasks_Billing!AO631</f>
        <v>0</v>
      </c>
      <c r="AP631" s="48">
        <f>[1]All_Tasks_Billing!AP631</f>
        <v>8.5999999999999993E-2</v>
      </c>
      <c r="AQ631" s="48">
        <f>[1]All_Tasks_Billing!AQ631</f>
        <v>0</v>
      </c>
      <c r="AR631" s="48">
        <f>[1]All_Tasks_Billing!AR631</f>
        <v>0</v>
      </c>
      <c r="AS631" s="48">
        <f>[1]All_Tasks_Billing!AS631</f>
        <v>0</v>
      </c>
      <c r="AT631" s="48">
        <f>[1]All_Tasks_Billing!AT631</f>
        <v>0</v>
      </c>
      <c r="AU631" s="50" t="str">
        <f t="shared" si="162"/>
        <v/>
      </c>
      <c r="AV631" s="50" t="str">
        <f t="shared" si="163"/>
        <v/>
      </c>
      <c r="AW631" s="50" t="str">
        <f t="shared" si="164"/>
        <v/>
      </c>
      <c r="AX631" s="50" t="str">
        <f t="shared" ca="1" si="165"/>
        <v>Not Completed</v>
      </c>
      <c r="AY631" s="50" t="str">
        <f t="shared" ca="1" si="166"/>
        <v>Not Completed</v>
      </c>
      <c r="AZ631" s="50" t="str">
        <f t="shared" ca="1" si="167"/>
        <v>Not Completed</v>
      </c>
      <c r="BA631" s="48">
        <f t="shared" si="168"/>
        <v>0</v>
      </c>
      <c r="BB631" s="45" t="str">
        <f t="shared" si="169"/>
        <v/>
      </c>
      <c r="BC631" s="50" t="str">
        <f t="shared" si="170"/>
        <v/>
      </c>
      <c r="BD631" s="48">
        <f t="shared" si="171"/>
        <v>0</v>
      </c>
      <c r="BE631" s="50" t="str">
        <f t="shared" si="172"/>
        <v>Not Started</v>
      </c>
      <c r="BF631" s="51">
        <f t="shared" si="173"/>
        <v>1</v>
      </c>
      <c r="BG631" s="51">
        <f t="shared" si="174"/>
        <v>0</v>
      </c>
      <c r="BH631" s="50" t="str">
        <f t="shared" si="175"/>
        <v/>
      </c>
      <c r="BI631" s="50" t="str">
        <f t="shared" si="176"/>
        <v/>
      </c>
      <c r="BJ631" s="50" t="str">
        <f t="shared" si="177"/>
        <v/>
      </c>
      <c r="BK631" s="50" t="str">
        <f t="shared" si="178"/>
        <v xml:space="preserve">Not Started |  | </v>
      </c>
      <c r="BL631" s="49" t="str">
        <f t="shared" ca="1" si="179"/>
        <v/>
      </c>
    </row>
    <row r="632" spans="1:64" x14ac:dyDescent="0.25">
      <c r="A632" t="str">
        <f>[1]All_Tasks_Billing!A632</f>
        <v>LAS16.PPM12</v>
      </c>
      <c r="B632" t="str">
        <f>[1]All_Tasks_Billing!B632</f>
        <v>PPM</v>
      </c>
      <c r="C632" t="str">
        <f>[1]All_Tasks_Billing!C632</f>
        <v>12.2.13</v>
      </c>
      <c r="D632" t="str">
        <f>[1]All_Tasks_Billing!D632</f>
        <v>PDU</v>
      </c>
      <c r="E632" t="str">
        <f>[1]All_Tasks_Billing!E632</f>
        <v>Circuit Breakers -Secondary</v>
      </c>
      <c r="F632" t="str">
        <f>IF([1]All_Tasks_Billing!F632="","",[1]All_Tasks_Billing!F632)</f>
        <v>400AF / 400AT</v>
      </c>
      <c r="G632" t="str">
        <f>IF([1]All_Tasks_Billing!G632="","",[1]All_Tasks_Billing!G632)</f>
        <v/>
      </c>
      <c r="H632" s="45" t="str">
        <f>[1]All_Tasks_Billing!H632</f>
        <v/>
      </c>
      <c r="I632" t="str">
        <f>IF([1]All_Tasks_Billing!I632="","",[1]All_Tasks_Billing!I632)</f>
        <v/>
      </c>
      <c r="J632" t="str">
        <f>IF([1]All_Tasks_Billing!J632="","",[1]All_Tasks_Billing!J632)</f>
        <v/>
      </c>
      <c r="K632" t="b">
        <f>[1]All_Tasks_Billing!K632</f>
        <v>0</v>
      </c>
      <c r="L632" s="45" t="str">
        <f>[1]All_Tasks_Billing!L632</f>
        <v/>
      </c>
      <c r="M632" t="str">
        <f>[1]All_Tasks_Billing!M632</f>
        <v/>
      </c>
      <c r="N632" s="46">
        <f>IF([1]All_Tasks_Billing!N632="",0,[1]All_Tasks_Billing!N632)</f>
        <v>0</v>
      </c>
      <c r="O632" t="str">
        <f>[1]All_Tasks_Billing!O632</f>
        <v/>
      </c>
      <c r="P632" s="47">
        <f>IF([1]All_Tasks_Billing!P632="",0,[1]All_Tasks_Billing!P632)</f>
        <v>2</v>
      </c>
      <c r="Q632" s="47">
        <f>IF([1]All_Tasks_Billing!Q632="",0,[1]All_Tasks_Billing!Q632)</f>
        <v>2</v>
      </c>
      <c r="R632" s="47">
        <f>IF([1]All_Tasks_Billing!R632="",0,[1]All_Tasks_Billing!R632)</f>
        <v>2</v>
      </c>
      <c r="S632" t="str">
        <f>[1]All_Tasks_Billing!S632</f>
        <v/>
      </c>
      <c r="T632" t="str">
        <f>[1]All_Tasks_Billing!T632</f>
        <v/>
      </c>
      <c r="U632" t="str">
        <f>[1]All_Tasks_Billing!U632</f>
        <v/>
      </c>
      <c r="V632">
        <f>[1]All_Tasks_Billing!V632</f>
        <v>17</v>
      </c>
      <c r="W632" s="48">
        <f>[1]All_Tasks_Billing!W632</f>
        <v>150</v>
      </c>
      <c r="X632">
        <f>[1]All_Tasks_Billing!X632</f>
        <v>24331.724999999999</v>
      </c>
      <c r="Y632">
        <f>[1]All_Tasks_Billing!Y632</f>
        <v>1</v>
      </c>
      <c r="Z632" s="49">
        <f>[1]All_Tasks_Billing!Z632</f>
        <v>0</v>
      </c>
      <c r="AA632" s="45" t="str">
        <f>[1]All_Tasks_Billing!AA632</f>
        <v/>
      </c>
      <c r="AB632" t="str">
        <f>[1]All_Tasks_Billing!AB632</f>
        <v/>
      </c>
      <c r="AC632" s="48">
        <f>[1]All_Tasks_Billing!AC632</f>
        <v>0</v>
      </c>
      <c r="AD632" s="48">
        <f>[1]All_Tasks_Billing!AD632</f>
        <v>0</v>
      </c>
      <c r="AE632" s="48">
        <f>[1]All_Tasks_Billing!AE632</f>
        <v>0</v>
      </c>
      <c r="AF632" s="48">
        <f>[1]All_Tasks_Billing!AF632</f>
        <v>0</v>
      </c>
      <c r="AG632" s="48">
        <f>[1]All_Tasks_Billing!AG632</f>
        <v>0</v>
      </c>
      <c r="AH632" s="48">
        <f>[1]All_Tasks_Billing!AH632</f>
        <v>8.5999999999999993E-2</v>
      </c>
      <c r="AI632" s="48">
        <f>[1]All_Tasks_Billing!AI632</f>
        <v>0</v>
      </c>
      <c r="AJ632" s="48">
        <f>[1]All_Tasks_Billing!AJ632</f>
        <v>0</v>
      </c>
      <c r="AK632" s="48">
        <f>[1]All_Tasks_Billing!AK632</f>
        <v>0</v>
      </c>
      <c r="AL632" s="48">
        <f>[1]All_Tasks_Billing!AL632</f>
        <v>0</v>
      </c>
      <c r="AM632" s="48">
        <f>[1]All_Tasks_Billing!AM632</f>
        <v>0</v>
      </c>
      <c r="AN632" s="48">
        <f>[1]All_Tasks_Billing!AN632</f>
        <v>0</v>
      </c>
      <c r="AO632" s="48">
        <f>[1]All_Tasks_Billing!AO632</f>
        <v>0</v>
      </c>
      <c r="AP632" s="48">
        <f>[1]All_Tasks_Billing!AP632</f>
        <v>8.5999999999999993E-2</v>
      </c>
      <c r="AQ632" s="48">
        <f>[1]All_Tasks_Billing!AQ632</f>
        <v>0</v>
      </c>
      <c r="AR632" s="48">
        <f>[1]All_Tasks_Billing!AR632</f>
        <v>0</v>
      </c>
      <c r="AS632" s="48">
        <f>[1]All_Tasks_Billing!AS632</f>
        <v>0</v>
      </c>
      <c r="AT632" s="48">
        <f>[1]All_Tasks_Billing!AT632</f>
        <v>0</v>
      </c>
      <c r="AU632" s="50" t="str">
        <f t="shared" si="162"/>
        <v/>
      </c>
      <c r="AV632" s="50" t="str">
        <f t="shared" si="163"/>
        <v/>
      </c>
      <c r="AW632" s="50" t="str">
        <f t="shared" si="164"/>
        <v/>
      </c>
      <c r="AX632" s="50" t="str">
        <f t="shared" ca="1" si="165"/>
        <v>Not Completed</v>
      </c>
      <c r="AY632" s="50" t="str">
        <f t="shared" ca="1" si="166"/>
        <v>Not Completed</v>
      </c>
      <c r="AZ632" s="50" t="str">
        <f t="shared" ca="1" si="167"/>
        <v>Not Completed</v>
      </c>
      <c r="BA632" s="48">
        <f t="shared" si="168"/>
        <v>0</v>
      </c>
      <c r="BB632" s="45" t="str">
        <f t="shared" si="169"/>
        <v/>
      </c>
      <c r="BC632" s="50" t="str">
        <f t="shared" si="170"/>
        <v/>
      </c>
      <c r="BD632" s="48">
        <f t="shared" si="171"/>
        <v>0</v>
      </c>
      <c r="BE632" s="50" t="str">
        <f t="shared" si="172"/>
        <v>Not Started</v>
      </c>
      <c r="BF632" s="51">
        <f t="shared" si="173"/>
        <v>1</v>
      </c>
      <c r="BG632" s="51">
        <f t="shared" si="174"/>
        <v>0</v>
      </c>
      <c r="BH632" s="50" t="str">
        <f t="shared" si="175"/>
        <v/>
      </c>
      <c r="BI632" s="50" t="str">
        <f t="shared" si="176"/>
        <v/>
      </c>
      <c r="BJ632" s="50" t="str">
        <f t="shared" si="177"/>
        <v/>
      </c>
      <c r="BK632" s="50" t="str">
        <f t="shared" si="178"/>
        <v xml:space="preserve">Not Started |  | </v>
      </c>
      <c r="BL632" s="49" t="str">
        <f t="shared" ca="1" si="179"/>
        <v/>
      </c>
    </row>
    <row r="633" spans="1:64" x14ac:dyDescent="0.25">
      <c r="A633" t="str">
        <f>[1]All_Tasks_Billing!A633</f>
        <v>LAS16.PPM12</v>
      </c>
      <c r="B633" t="str">
        <f>[1]All_Tasks_Billing!B633</f>
        <v>PPM</v>
      </c>
      <c r="C633" t="str">
        <f>[1]All_Tasks_Billing!C633</f>
        <v>12.2.14</v>
      </c>
      <c r="D633" t="str">
        <f>[1]All_Tasks_Billing!D633</f>
        <v>PDU</v>
      </c>
      <c r="E633" t="str">
        <f>[1]All_Tasks_Billing!E633</f>
        <v>Circuit Breakers -Secondary</v>
      </c>
      <c r="F633" t="str">
        <f>IF([1]All_Tasks_Billing!F633="","",[1]All_Tasks_Billing!F633)</f>
        <v>400AF / 400AT</v>
      </c>
      <c r="G633" t="str">
        <f>IF([1]All_Tasks_Billing!G633="","",[1]All_Tasks_Billing!G633)</f>
        <v/>
      </c>
      <c r="H633" s="45" t="str">
        <f>[1]All_Tasks_Billing!H633</f>
        <v/>
      </c>
      <c r="I633" t="str">
        <f>IF([1]All_Tasks_Billing!I633="","",[1]All_Tasks_Billing!I633)</f>
        <v/>
      </c>
      <c r="J633" t="str">
        <f>IF([1]All_Tasks_Billing!J633="","",[1]All_Tasks_Billing!J633)</f>
        <v/>
      </c>
      <c r="K633" t="b">
        <f>[1]All_Tasks_Billing!K633</f>
        <v>0</v>
      </c>
      <c r="L633" s="45" t="str">
        <f>[1]All_Tasks_Billing!L633</f>
        <v/>
      </c>
      <c r="M633" t="str">
        <f>[1]All_Tasks_Billing!M633</f>
        <v/>
      </c>
      <c r="N633" s="46">
        <f>IF([1]All_Tasks_Billing!N633="",0,[1]All_Tasks_Billing!N633)</f>
        <v>0</v>
      </c>
      <c r="O633" t="str">
        <f>[1]All_Tasks_Billing!O633</f>
        <v/>
      </c>
      <c r="P633" s="47">
        <f>IF([1]All_Tasks_Billing!P633="",0,[1]All_Tasks_Billing!P633)</f>
        <v>2</v>
      </c>
      <c r="Q633" s="47">
        <f>IF([1]All_Tasks_Billing!Q633="",0,[1]All_Tasks_Billing!Q633)</f>
        <v>2</v>
      </c>
      <c r="R633" s="47">
        <f>IF([1]All_Tasks_Billing!R633="",0,[1]All_Tasks_Billing!R633)</f>
        <v>2</v>
      </c>
      <c r="S633" t="str">
        <f>[1]All_Tasks_Billing!S633</f>
        <v/>
      </c>
      <c r="T633" t="str">
        <f>[1]All_Tasks_Billing!T633</f>
        <v/>
      </c>
      <c r="U633" t="str">
        <f>[1]All_Tasks_Billing!U633</f>
        <v/>
      </c>
      <c r="V633">
        <f>[1]All_Tasks_Billing!V633</f>
        <v>17</v>
      </c>
      <c r="W633" s="48">
        <f>[1]All_Tasks_Billing!W633</f>
        <v>150</v>
      </c>
      <c r="X633">
        <f>[1]All_Tasks_Billing!X633</f>
        <v>24331.724999999999</v>
      </c>
      <c r="Y633">
        <f>[1]All_Tasks_Billing!Y633</f>
        <v>1</v>
      </c>
      <c r="Z633" s="49">
        <f>[1]All_Tasks_Billing!Z633</f>
        <v>0</v>
      </c>
      <c r="AA633" s="45" t="str">
        <f>[1]All_Tasks_Billing!AA633</f>
        <v/>
      </c>
      <c r="AB633" t="str">
        <f>[1]All_Tasks_Billing!AB633</f>
        <v/>
      </c>
      <c r="AC633" s="48">
        <f>[1]All_Tasks_Billing!AC633</f>
        <v>0</v>
      </c>
      <c r="AD633" s="48">
        <f>[1]All_Tasks_Billing!AD633</f>
        <v>0</v>
      </c>
      <c r="AE633" s="48">
        <f>[1]All_Tasks_Billing!AE633</f>
        <v>0</v>
      </c>
      <c r="AF633" s="48">
        <f>[1]All_Tasks_Billing!AF633</f>
        <v>0</v>
      </c>
      <c r="AG633" s="48">
        <f>[1]All_Tasks_Billing!AG633</f>
        <v>0</v>
      </c>
      <c r="AH633" s="48">
        <f>[1]All_Tasks_Billing!AH633</f>
        <v>8.5999999999999993E-2</v>
      </c>
      <c r="AI633" s="48">
        <f>[1]All_Tasks_Billing!AI633</f>
        <v>0</v>
      </c>
      <c r="AJ633" s="48">
        <f>[1]All_Tasks_Billing!AJ633</f>
        <v>0</v>
      </c>
      <c r="AK633" s="48">
        <f>[1]All_Tasks_Billing!AK633</f>
        <v>0</v>
      </c>
      <c r="AL633" s="48">
        <f>[1]All_Tasks_Billing!AL633</f>
        <v>0</v>
      </c>
      <c r="AM633" s="48">
        <f>[1]All_Tasks_Billing!AM633</f>
        <v>0</v>
      </c>
      <c r="AN633" s="48">
        <f>[1]All_Tasks_Billing!AN633</f>
        <v>0</v>
      </c>
      <c r="AO633" s="48">
        <f>[1]All_Tasks_Billing!AO633</f>
        <v>0</v>
      </c>
      <c r="AP633" s="48">
        <f>[1]All_Tasks_Billing!AP633</f>
        <v>8.5999999999999993E-2</v>
      </c>
      <c r="AQ633" s="48">
        <f>[1]All_Tasks_Billing!AQ633</f>
        <v>0</v>
      </c>
      <c r="AR633" s="48">
        <f>[1]All_Tasks_Billing!AR633</f>
        <v>0</v>
      </c>
      <c r="AS633" s="48">
        <f>[1]All_Tasks_Billing!AS633</f>
        <v>0</v>
      </c>
      <c r="AT633" s="48">
        <f>[1]All_Tasks_Billing!AT633</f>
        <v>0</v>
      </c>
      <c r="AU633" s="50" t="str">
        <f t="shared" si="162"/>
        <v/>
      </c>
      <c r="AV633" s="50" t="str">
        <f t="shared" si="163"/>
        <v/>
      </c>
      <c r="AW633" s="50" t="str">
        <f t="shared" si="164"/>
        <v/>
      </c>
      <c r="AX633" s="50" t="str">
        <f t="shared" ca="1" si="165"/>
        <v>Not Completed</v>
      </c>
      <c r="AY633" s="50" t="str">
        <f t="shared" ca="1" si="166"/>
        <v>Not Completed</v>
      </c>
      <c r="AZ633" s="50" t="str">
        <f t="shared" ca="1" si="167"/>
        <v>Not Completed</v>
      </c>
      <c r="BA633" s="48">
        <f t="shared" si="168"/>
        <v>0</v>
      </c>
      <c r="BB633" s="45" t="str">
        <f t="shared" si="169"/>
        <v/>
      </c>
      <c r="BC633" s="50" t="str">
        <f t="shared" si="170"/>
        <v/>
      </c>
      <c r="BD633" s="48">
        <f t="shared" si="171"/>
        <v>0</v>
      </c>
      <c r="BE633" s="50" t="str">
        <f t="shared" si="172"/>
        <v>Not Started</v>
      </c>
      <c r="BF633" s="51">
        <f t="shared" si="173"/>
        <v>1</v>
      </c>
      <c r="BG633" s="51">
        <f t="shared" si="174"/>
        <v>0</v>
      </c>
      <c r="BH633" s="50" t="str">
        <f t="shared" si="175"/>
        <v/>
      </c>
      <c r="BI633" s="50" t="str">
        <f t="shared" si="176"/>
        <v/>
      </c>
      <c r="BJ633" s="50" t="str">
        <f t="shared" si="177"/>
        <v/>
      </c>
      <c r="BK633" s="50" t="str">
        <f t="shared" si="178"/>
        <v xml:space="preserve">Not Started |  | </v>
      </c>
      <c r="BL633" s="49" t="str">
        <f t="shared" ca="1" si="179"/>
        <v/>
      </c>
    </row>
    <row r="634" spans="1:64" x14ac:dyDescent="0.25">
      <c r="A634" t="str">
        <f>[1]All_Tasks_Billing!A634</f>
        <v>LAS16.PPM12</v>
      </c>
      <c r="B634" t="str">
        <f>[1]All_Tasks_Billing!B634</f>
        <v>PPM</v>
      </c>
      <c r="C634" t="str">
        <f>[1]All_Tasks_Billing!C634</f>
        <v>12.2.15</v>
      </c>
      <c r="D634" t="str">
        <f>[1]All_Tasks_Billing!D634</f>
        <v>PDU</v>
      </c>
      <c r="E634" t="str">
        <f>[1]All_Tasks_Billing!E634</f>
        <v>Circuit Breakers -Secondary</v>
      </c>
      <c r="F634" t="str">
        <f>IF([1]All_Tasks_Billing!F634="","",[1]All_Tasks_Billing!F634)</f>
        <v>400AF / 400AT</v>
      </c>
      <c r="G634" t="str">
        <f>IF([1]All_Tasks_Billing!G634="","",[1]All_Tasks_Billing!G634)</f>
        <v/>
      </c>
      <c r="H634" s="45" t="str">
        <f>[1]All_Tasks_Billing!H634</f>
        <v/>
      </c>
      <c r="I634" t="str">
        <f>IF([1]All_Tasks_Billing!I634="","",[1]All_Tasks_Billing!I634)</f>
        <v/>
      </c>
      <c r="J634" t="str">
        <f>IF([1]All_Tasks_Billing!J634="","",[1]All_Tasks_Billing!J634)</f>
        <v/>
      </c>
      <c r="K634" t="b">
        <f>[1]All_Tasks_Billing!K634</f>
        <v>0</v>
      </c>
      <c r="L634" s="45" t="str">
        <f>[1]All_Tasks_Billing!L634</f>
        <v/>
      </c>
      <c r="M634" t="str">
        <f>[1]All_Tasks_Billing!M634</f>
        <v/>
      </c>
      <c r="N634" s="46">
        <f>IF([1]All_Tasks_Billing!N634="",0,[1]All_Tasks_Billing!N634)</f>
        <v>0</v>
      </c>
      <c r="O634" t="str">
        <f>[1]All_Tasks_Billing!O634</f>
        <v/>
      </c>
      <c r="P634" s="47">
        <f>IF([1]All_Tasks_Billing!P634="",0,[1]All_Tasks_Billing!P634)</f>
        <v>2</v>
      </c>
      <c r="Q634" s="47">
        <f>IF([1]All_Tasks_Billing!Q634="",0,[1]All_Tasks_Billing!Q634)</f>
        <v>2</v>
      </c>
      <c r="R634" s="47">
        <f>IF([1]All_Tasks_Billing!R634="",0,[1]All_Tasks_Billing!R634)</f>
        <v>2</v>
      </c>
      <c r="S634" t="str">
        <f>[1]All_Tasks_Billing!S634</f>
        <v/>
      </c>
      <c r="T634" t="str">
        <f>[1]All_Tasks_Billing!T634</f>
        <v/>
      </c>
      <c r="U634" t="str">
        <f>[1]All_Tasks_Billing!U634</f>
        <v/>
      </c>
      <c r="V634">
        <f>[1]All_Tasks_Billing!V634</f>
        <v>17</v>
      </c>
      <c r="W634" s="48">
        <f>[1]All_Tasks_Billing!W634</f>
        <v>150</v>
      </c>
      <c r="X634">
        <f>[1]All_Tasks_Billing!X634</f>
        <v>24331.724999999999</v>
      </c>
      <c r="Y634">
        <f>[1]All_Tasks_Billing!Y634</f>
        <v>1</v>
      </c>
      <c r="Z634" s="49">
        <f>[1]All_Tasks_Billing!Z634</f>
        <v>0</v>
      </c>
      <c r="AA634" s="45" t="str">
        <f>[1]All_Tasks_Billing!AA634</f>
        <v/>
      </c>
      <c r="AB634" t="str">
        <f>[1]All_Tasks_Billing!AB634</f>
        <v/>
      </c>
      <c r="AC634" s="48">
        <f>[1]All_Tasks_Billing!AC634</f>
        <v>0</v>
      </c>
      <c r="AD634" s="48">
        <f>[1]All_Tasks_Billing!AD634</f>
        <v>0</v>
      </c>
      <c r="AE634" s="48">
        <f>[1]All_Tasks_Billing!AE634</f>
        <v>0</v>
      </c>
      <c r="AF634" s="48">
        <f>[1]All_Tasks_Billing!AF634</f>
        <v>0</v>
      </c>
      <c r="AG634" s="48">
        <f>[1]All_Tasks_Billing!AG634</f>
        <v>0</v>
      </c>
      <c r="AH634" s="48">
        <f>[1]All_Tasks_Billing!AH634</f>
        <v>8.5999999999999993E-2</v>
      </c>
      <c r="AI634" s="48">
        <f>[1]All_Tasks_Billing!AI634</f>
        <v>0</v>
      </c>
      <c r="AJ634" s="48">
        <f>[1]All_Tasks_Billing!AJ634</f>
        <v>0</v>
      </c>
      <c r="AK634" s="48">
        <f>[1]All_Tasks_Billing!AK634</f>
        <v>0</v>
      </c>
      <c r="AL634" s="48">
        <f>[1]All_Tasks_Billing!AL634</f>
        <v>0</v>
      </c>
      <c r="AM634" s="48">
        <f>[1]All_Tasks_Billing!AM634</f>
        <v>0</v>
      </c>
      <c r="AN634" s="48">
        <f>[1]All_Tasks_Billing!AN634</f>
        <v>0</v>
      </c>
      <c r="AO634" s="48">
        <f>[1]All_Tasks_Billing!AO634</f>
        <v>0</v>
      </c>
      <c r="AP634" s="48">
        <f>[1]All_Tasks_Billing!AP634</f>
        <v>8.5999999999999993E-2</v>
      </c>
      <c r="AQ634" s="48">
        <f>[1]All_Tasks_Billing!AQ634</f>
        <v>0</v>
      </c>
      <c r="AR634" s="48">
        <f>[1]All_Tasks_Billing!AR634</f>
        <v>0</v>
      </c>
      <c r="AS634" s="48">
        <f>[1]All_Tasks_Billing!AS634</f>
        <v>0</v>
      </c>
      <c r="AT634" s="48">
        <f>[1]All_Tasks_Billing!AT634</f>
        <v>0</v>
      </c>
      <c r="AU634" s="50" t="str">
        <f t="shared" si="162"/>
        <v/>
      </c>
      <c r="AV634" s="50" t="str">
        <f t="shared" si="163"/>
        <v/>
      </c>
      <c r="AW634" s="50" t="str">
        <f t="shared" si="164"/>
        <v/>
      </c>
      <c r="AX634" s="50" t="str">
        <f t="shared" ca="1" si="165"/>
        <v>Not Completed</v>
      </c>
      <c r="AY634" s="50" t="str">
        <f t="shared" ca="1" si="166"/>
        <v>Not Completed</v>
      </c>
      <c r="AZ634" s="50" t="str">
        <f t="shared" ca="1" si="167"/>
        <v>Not Completed</v>
      </c>
      <c r="BA634" s="48">
        <f t="shared" si="168"/>
        <v>0</v>
      </c>
      <c r="BB634" s="45" t="str">
        <f t="shared" si="169"/>
        <v/>
      </c>
      <c r="BC634" s="50" t="str">
        <f t="shared" si="170"/>
        <v/>
      </c>
      <c r="BD634" s="48">
        <f t="shared" si="171"/>
        <v>0</v>
      </c>
      <c r="BE634" s="50" t="str">
        <f t="shared" si="172"/>
        <v>Not Started</v>
      </c>
      <c r="BF634" s="51">
        <f t="shared" si="173"/>
        <v>1</v>
      </c>
      <c r="BG634" s="51">
        <f t="shared" si="174"/>
        <v>0</v>
      </c>
      <c r="BH634" s="50" t="str">
        <f t="shared" si="175"/>
        <v/>
      </c>
      <c r="BI634" s="50" t="str">
        <f t="shared" si="176"/>
        <v/>
      </c>
      <c r="BJ634" s="50" t="str">
        <f t="shared" si="177"/>
        <v/>
      </c>
      <c r="BK634" s="50" t="str">
        <f t="shared" si="178"/>
        <v xml:space="preserve">Not Started |  | </v>
      </c>
      <c r="BL634" s="49" t="str">
        <f t="shared" ca="1" si="179"/>
        <v/>
      </c>
    </row>
    <row r="635" spans="1:64" x14ac:dyDescent="0.25">
      <c r="A635" t="str">
        <f>[1]All_Tasks_Billing!A635</f>
        <v>LAS16.PPM12</v>
      </c>
      <c r="B635" t="str">
        <f>[1]All_Tasks_Billing!B635</f>
        <v>PPM</v>
      </c>
      <c r="C635" t="str">
        <f>[1]All_Tasks_Billing!C635</f>
        <v>12.2.16</v>
      </c>
      <c r="D635" t="str">
        <f>[1]All_Tasks_Billing!D635</f>
        <v>PDU</v>
      </c>
      <c r="E635" t="str">
        <f>[1]All_Tasks_Billing!E635</f>
        <v>Circuit Breakers -Secondary</v>
      </c>
      <c r="F635" t="str">
        <f>IF([1]All_Tasks_Billing!F635="","",[1]All_Tasks_Billing!F635)</f>
        <v>400AF / 400AT</v>
      </c>
      <c r="G635" t="str">
        <f>IF([1]All_Tasks_Billing!G635="","",[1]All_Tasks_Billing!G635)</f>
        <v/>
      </c>
      <c r="H635" s="45" t="str">
        <f>[1]All_Tasks_Billing!H635</f>
        <v/>
      </c>
      <c r="I635" t="str">
        <f>IF([1]All_Tasks_Billing!I635="","",[1]All_Tasks_Billing!I635)</f>
        <v/>
      </c>
      <c r="J635" t="str">
        <f>IF([1]All_Tasks_Billing!J635="","",[1]All_Tasks_Billing!J635)</f>
        <v/>
      </c>
      <c r="K635" t="b">
        <f>[1]All_Tasks_Billing!K635</f>
        <v>0</v>
      </c>
      <c r="L635" s="45" t="str">
        <f>[1]All_Tasks_Billing!L635</f>
        <v/>
      </c>
      <c r="M635" t="str">
        <f>[1]All_Tasks_Billing!M635</f>
        <v/>
      </c>
      <c r="N635" s="46">
        <f>IF([1]All_Tasks_Billing!N635="",0,[1]All_Tasks_Billing!N635)</f>
        <v>0</v>
      </c>
      <c r="O635" t="str">
        <f>[1]All_Tasks_Billing!O635</f>
        <v/>
      </c>
      <c r="P635" s="47">
        <f>IF([1]All_Tasks_Billing!P635="",0,[1]All_Tasks_Billing!P635)</f>
        <v>2</v>
      </c>
      <c r="Q635" s="47">
        <f>IF([1]All_Tasks_Billing!Q635="",0,[1]All_Tasks_Billing!Q635)</f>
        <v>2</v>
      </c>
      <c r="R635" s="47">
        <f>IF([1]All_Tasks_Billing!R635="",0,[1]All_Tasks_Billing!R635)</f>
        <v>2</v>
      </c>
      <c r="S635" t="str">
        <f>[1]All_Tasks_Billing!S635</f>
        <v/>
      </c>
      <c r="T635" t="str">
        <f>[1]All_Tasks_Billing!T635</f>
        <v/>
      </c>
      <c r="U635" t="str">
        <f>[1]All_Tasks_Billing!U635</f>
        <v/>
      </c>
      <c r="V635">
        <f>[1]All_Tasks_Billing!V635</f>
        <v>17</v>
      </c>
      <c r="W635" s="48">
        <f>[1]All_Tasks_Billing!W635</f>
        <v>150</v>
      </c>
      <c r="X635">
        <f>[1]All_Tasks_Billing!X635</f>
        <v>24331.724999999999</v>
      </c>
      <c r="Y635">
        <f>[1]All_Tasks_Billing!Y635</f>
        <v>1</v>
      </c>
      <c r="Z635" s="49">
        <f>[1]All_Tasks_Billing!Z635</f>
        <v>0</v>
      </c>
      <c r="AA635" s="45" t="str">
        <f>[1]All_Tasks_Billing!AA635</f>
        <v/>
      </c>
      <c r="AB635" t="str">
        <f>[1]All_Tasks_Billing!AB635</f>
        <v/>
      </c>
      <c r="AC635" s="48">
        <f>[1]All_Tasks_Billing!AC635</f>
        <v>0</v>
      </c>
      <c r="AD635" s="48">
        <f>[1]All_Tasks_Billing!AD635</f>
        <v>0</v>
      </c>
      <c r="AE635" s="48">
        <f>[1]All_Tasks_Billing!AE635</f>
        <v>0</v>
      </c>
      <c r="AF635" s="48">
        <f>[1]All_Tasks_Billing!AF635</f>
        <v>0</v>
      </c>
      <c r="AG635" s="48">
        <f>[1]All_Tasks_Billing!AG635</f>
        <v>0</v>
      </c>
      <c r="AH635" s="48">
        <f>[1]All_Tasks_Billing!AH635</f>
        <v>8.5999999999999993E-2</v>
      </c>
      <c r="AI635" s="48">
        <f>[1]All_Tasks_Billing!AI635</f>
        <v>0</v>
      </c>
      <c r="AJ635" s="48">
        <f>[1]All_Tasks_Billing!AJ635</f>
        <v>0</v>
      </c>
      <c r="AK635" s="48">
        <f>[1]All_Tasks_Billing!AK635</f>
        <v>0</v>
      </c>
      <c r="AL635" s="48">
        <f>[1]All_Tasks_Billing!AL635</f>
        <v>0</v>
      </c>
      <c r="AM635" s="48">
        <f>[1]All_Tasks_Billing!AM635</f>
        <v>0</v>
      </c>
      <c r="AN635" s="48">
        <f>[1]All_Tasks_Billing!AN635</f>
        <v>0</v>
      </c>
      <c r="AO635" s="48">
        <f>[1]All_Tasks_Billing!AO635</f>
        <v>0</v>
      </c>
      <c r="AP635" s="48">
        <f>[1]All_Tasks_Billing!AP635</f>
        <v>8.5999999999999993E-2</v>
      </c>
      <c r="AQ635" s="48">
        <f>[1]All_Tasks_Billing!AQ635</f>
        <v>0</v>
      </c>
      <c r="AR635" s="48">
        <f>[1]All_Tasks_Billing!AR635</f>
        <v>0</v>
      </c>
      <c r="AS635" s="48">
        <f>[1]All_Tasks_Billing!AS635</f>
        <v>0</v>
      </c>
      <c r="AT635" s="48">
        <f>[1]All_Tasks_Billing!AT635</f>
        <v>0</v>
      </c>
      <c r="AU635" s="50" t="str">
        <f t="shared" si="162"/>
        <v/>
      </c>
      <c r="AV635" s="50" t="str">
        <f t="shared" si="163"/>
        <v/>
      </c>
      <c r="AW635" s="50" t="str">
        <f t="shared" si="164"/>
        <v/>
      </c>
      <c r="AX635" s="50" t="str">
        <f t="shared" ca="1" si="165"/>
        <v>Not Completed</v>
      </c>
      <c r="AY635" s="50" t="str">
        <f t="shared" ca="1" si="166"/>
        <v>Not Completed</v>
      </c>
      <c r="AZ635" s="50" t="str">
        <f t="shared" ca="1" si="167"/>
        <v>Not Completed</v>
      </c>
      <c r="BA635" s="48">
        <f t="shared" si="168"/>
        <v>0</v>
      </c>
      <c r="BB635" s="45" t="str">
        <f t="shared" si="169"/>
        <v/>
      </c>
      <c r="BC635" s="50" t="str">
        <f t="shared" si="170"/>
        <v/>
      </c>
      <c r="BD635" s="48">
        <f t="shared" si="171"/>
        <v>0</v>
      </c>
      <c r="BE635" s="50" t="str">
        <f t="shared" si="172"/>
        <v>Not Started</v>
      </c>
      <c r="BF635" s="51">
        <f t="shared" si="173"/>
        <v>1</v>
      </c>
      <c r="BG635" s="51">
        <f t="shared" si="174"/>
        <v>0</v>
      </c>
      <c r="BH635" s="50" t="str">
        <f t="shared" si="175"/>
        <v/>
      </c>
      <c r="BI635" s="50" t="str">
        <f t="shared" si="176"/>
        <v/>
      </c>
      <c r="BJ635" s="50" t="str">
        <f t="shared" si="177"/>
        <v/>
      </c>
      <c r="BK635" s="50" t="str">
        <f t="shared" si="178"/>
        <v xml:space="preserve">Not Started |  | </v>
      </c>
      <c r="BL635" s="49" t="str">
        <f t="shared" ca="1" si="179"/>
        <v/>
      </c>
    </row>
    <row r="636" spans="1:64" x14ac:dyDescent="0.25">
      <c r="A636" t="str">
        <f>[1]All_Tasks_Billing!A636</f>
        <v>LAS16.PPM12</v>
      </c>
      <c r="B636" t="str">
        <f>[1]All_Tasks_Billing!B636</f>
        <v>PPM</v>
      </c>
      <c r="C636" t="str">
        <f>[1]All_Tasks_Billing!C636</f>
        <v>12.2.17</v>
      </c>
      <c r="D636" t="str">
        <f>[1]All_Tasks_Billing!D636</f>
        <v>PDU</v>
      </c>
      <c r="E636" t="str">
        <f>[1]All_Tasks_Billing!E636</f>
        <v>Circuit Breakers -Secondary</v>
      </c>
      <c r="F636" t="str">
        <f>IF([1]All_Tasks_Billing!F636="","",[1]All_Tasks_Billing!F636)</f>
        <v>400AF / 400AT</v>
      </c>
      <c r="G636" t="str">
        <f>IF([1]All_Tasks_Billing!G636="","",[1]All_Tasks_Billing!G636)</f>
        <v/>
      </c>
      <c r="H636" s="45" t="str">
        <f>[1]All_Tasks_Billing!H636</f>
        <v/>
      </c>
      <c r="I636" t="str">
        <f>IF([1]All_Tasks_Billing!I636="","",[1]All_Tasks_Billing!I636)</f>
        <v/>
      </c>
      <c r="J636" t="str">
        <f>IF([1]All_Tasks_Billing!J636="","",[1]All_Tasks_Billing!J636)</f>
        <v/>
      </c>
      <c r="K636" t="b">
        <f>[1]All_Tasks_Billing!K636</f>
        <v>0</v>
      </c>
      <c r="L636" s="45" t="str">
        <f>[1]All_Tasks_Billing!L636</f>
        <v/>
      </c>
      <c r="M636" t="str">
        <f>[1]All_Tasks_Billing!M636</f>
        <v/>
      </c>
      <c r="N636" s="46">
        <f>IF([1]All_Tasks_Billing!N636="",0,[1]All_Tasks_Billing!N636)</f>
        <v>0</v>
      </c>
      <c r="O636" t="str">
        <f>[1]All_Tasks_Billing!O636</f>
        <v/>
      </c>
      <c r="P636" s="47">
        <f>IF([1]All_Tasks_Billing!P636="",0,[1]All_Tasks_Billing!P636)</f>
        <v>2</v>
      </c>
      <c r="Q636" s="47">
        <f>IF([1]All_Tasks_Billing!Q636="",0,[1]All_Tasks_Billing!Q636)</f>
        <v>2</v>
      </c>
      <c r="R636" s="47">
        <f>IF([1]All_Tasks_Billing!R636="",0,[1]All_Tasks_Billing!R636)</f>
        <v>2</v>
      </c>
      <c r="S636" t="str">
        <f>[1]All_Tasks_Billing!S636</f>
        <v/>
      </c>
      <c r="T636" t="str">
        <f>[1]All_Tasks_Billing!T636</f>
        <v/>
      </c>
      <c r="U636" t="str">
        <f>[1]All_Tasks_Billing!U636</f>
        <v/>
      </c>
      <c r="V636">
        <f>[1]All_Tasks_Billing!V636</f>
        <v>17</v>
      </c>
      <c r="W636" s="48">
        <f>[1]All_Tasks_Billing!W636</f>
        <v>150</v>
      </c>
      <c r="X636">
        <f>[1]All_Tasks_Billing!X636</f>
        <v>24331.724999999999</v>
      </c>
      <c r="Y636">
        <f>[1]All_Tasks_Billing!Y636</f>
        <v>1</v>
      </c>
      <c r="Z636" s="49">
        <f>[1]All_Tasks_Billing!Z636</f>
        <v>0</v>
      </c>
      <c r="AA636" s="45" t="str">
        <f>[1]All_Tasks_Billing!AA636</f>
        <v/>
      </c>
      <c r="AB636" t="str">
        <f>[1]All_Tasks_Billing!AB636</f>
        <v/>
      </c>
      <c r="AC636" s="48">
        <f>[1]All_Tasks_Billing!AC636</f>
        <v>0</v>
      </c>
      <c r="AD636" s="48">
        <f>[1]All_Tasks_Billing!AD636</f>
        <v>0</v>
      </c>
      <c r="AE636" s="48">
        <f>[1]All_Tasks_Billing!AE636</f>
        <v>0</v>
      </c>
      <c r="AF636" s="48">
        <f>[1]All_Tasks_Billing!AF636</f>
        <v>0</v>
      </c>
      <c r="AG636" s="48">
        <f>[1]All_Tasks_Billing!AG636</f>
        <v>0</v>
      </c>
      <c r="AH636" s="48">
        <f>[1]All_Tasks_Billing!AH636</f>
        <v>8.5999999999999993E-2</v>
      </c>
      <c r="AI636" s="48">
        <f>[1]All_Tasks_Billing!AI636</f>
        <v>0</v>
      </c>
      <c r="AJ636" s="48">
        <f>[1]All_Tasks_Billing!AJ636</f>
        <v>0</v>
      </c>
      <c r="AK636" s="48">
        <f>[1]All_Tasks_Billing!AK636</f>
        <v>0</v>
      </c>
      <c r="AL636" s="48">
        <f>[1]All_Tasks_Billing!AL636</f>
        <v>0</v>
      </c>
      <c r="AM636" s="48">
        <f>[1]All_Tasks_Billing!AM636</f>
        <v>0</v>
      </c>
      <c r="AN636" s="48">
        <f>[1]All_Tasks_Billing!AN636</f>
        <v>0</v>
      </c>
      <c r="AO636" s="48">
        <f>[1]All_Tasks_Billing!AO636</f>
        <v>0</v>
      </c>
      <c r="AP636" s="48">
        <f>[1]All_Tasks_Billing!AP636</f>
        <v>8.5999999999999993E-2</v>
      </c>
      <c r="AQ636" s="48">
        <f>[1]All_Tasks_Billing!AQ636</f>
        <v>0</v>
      </c>
      <c r="AR636" s="48">
        <f>[1]All_Tasks_Billing!AR636</f>
        <v>0</v>
      </c>
      <c r="AS636" s="48">
        <f>[1]All_Tasks_Billing!AS636</f>
        <v>0</v>
      </c>
      <c r="AT636" s="48">
        <f>[1]All_Tasks_Billing!AT636</f>
        <v>0</v>
      </c>
      <c r="AU636" s="50" t="str">
        <f t="shared" si="162"/>
        <v/>
      </c>
      <c r="AV636" s="50" t="str">
        <f t="shared" si="163"/>
        <v/>
      </c>
      <c r="AW636" s="50" t="str">
        <f t="shared" si="164"/>
        <v/>
      </c>
      <c r="AX636" s="50" t="str">
        <f t="shared" ca="1" si="165"/>
        <v>Not Completed</v>
      </c>
      <c r="AY636" s="50" t="str">
        <f t="shared" ca="1" si="166"/>
        <v>Not Completed</v>
      </c>
      <c r="AZ636" s="50" t="str">
        <f t="shared" ca="1" si="167"/>
        <v>Not Completed</v>
      </c>
      <c r="BA636" s="48">
        <f t="shared" si="168"/>
        <v>0</v>
      </c>
      <c r="BB636" s="45" t="str">
        <f t="shared" si="169"/>
        <v/>
      </c>
      <c r="BC636" s="50" t="str">
        <f t="shared" si="170"/>
        <v/>
      </c>
      <c r="BD636" s="48">
        <f t="shared" si="171"/>
        <v>0</v>
      </c>
      <c r="BE636" s="50" t="str">
        <f t="shared" si="172"/>
        <v>Not Started</v>
      </c>
      <c r="BF636" s="51">
        <f t="shared" si="173"/>
        <v>1</v>
      </c>
      <c r="BG636" s="51">
        <f t="shared" si="174"/>
        <v>0</v>
      </c>
      <c r="BH636" s="50" t="str">
        <f t="shared" si="175"/>
        <v/>
      </c>
      <c r="BI636" s="50" t="str">
        <f t="shared" si="176"/>
        <v/>
      </c>
      <c r="BJ636" s="50" t="str">
        <f t="shared" si="177"/>
        <v/>
      </c>
      <c r="BK636" s="50" t="str">
        <f t="shared" si="178"/>
        <v xml:space="preserve">Not Started |  | </v>
      </c>
      <c r="BL636" s="49" t="str">
        <f t="shared" ca="1" si="179"/>
        <v/>
      </c>
    </row>
    <row r="637" spans="1:64" x14ac:dyDescent="0.25">
      <c r="A637" t="str">
        <f>[1]All_Tasks_Billing!A637</f>
        <v>LAS16.PPM12</v>
      </c>
      <c r="B637" t="str">
        <f>[1]All_Tasks_Billing!B637</f>
        <v>PPM</v>
      </c>
      <c r="C637" t="str">
        <f>[1]All_Tasks_Billing!C637</f>
        <v>12.2.18</v>
      </c>
      <c r="D637" t="str">
        <f>[1]All_Tasks_Billing!D637</f>
        <v>PDU</v>
      </c>
      <c r="E637" t="str">
        <f>[1]All_Tasks_Billing!E637</f>
        <v>Circuit Breakers -Secondary</v>
      </c>
      <c r="F637" t="str">
        <f>IF([1]All_Tasks_Billing!F637="","",[1]All_Tasks_Billing!F637)</f>
        <v>400AF / 400AT</v>
      </c>
      <c r="G637" t="str">
        <f>IF([1]All_Tasks_Billing!G637="","",[1]All_Tasks_Billing!G637)</f>
        <v/>
      </c>
      <c r="H637" s="45" t="str">
        <f>[1]All_Tasks_Billing!H637</f>
        <v/>
      </c>
      <c r="I637" t="str">
        <f>IF([1]All_Tasks_Billing!I637="","",[1]All_Tasks_Billing!I637)</f>
        <v/>
      </c>
      <c r="J637" t="str">
        <f>IF([1]All_Tasks_Billing!J637="","",[1]All_Tasks_Billing!J637)</f>
        <v/>
      </c>
      <c r="K637" t="b">
        <f>[1]All_Tasks_Billing!K637</f>
        <v>0</v>
      </c>
      <c r="L637" s="45" t="str">
        <f>[1]All_Tasks_Billing!L637</f>
        <v/>
      </c>
      <c r="M637" t="str">
        <f>[1]All_Tasks_Billing!M637</f>
        <v/>
      </c>
      <c r="N637" s="46">
        <f>IF([1]All_Tasks_Billing!N637="",0,[1]All_Tasks_Billing!N637)</f>
        <v>0</v>
      </c>
      <c r="O637" t="str">
        <f>[1]All_Tasks_Billing!O637</f>
        <v/>
      </c>
      <c r="P637" s="47">
        <f>IF([1]All_Tasks_Billing!P637="",0,[1]All_Tasks_Billing!P637)</f>
        <v>2</v>
      </c>
      <c r="Q637" s="47">
        <f>IF([1]All_Tasks_Billing!Q637="",0,[1]All_Tasks_Billing!Q637)</f>
        <v>2</v>
      </c>
      <c r="R637" s="47">
        <f>IF([1]All_Tasks_Billing!R637="",0,[1]All_Tasks_Billing!R637)</f>
        <v>2</v>
      </c>
      <c r="S637" t="str">
        <f>[1]All_Tasks_Billing!S637</f>
        <v/>
      </c>
      <c r="T637" t="str">
        <f>[1]All_Tasks_Billing!T637</f>
        <v/>
      </c>
      <c r="U637" t="str">
        <f>[1]All_Tasks_Billing!U637</f>
        <v/>
      </c>
      <c r="V637">
        <f>[1]All_Tasks_Billing!V637</f>
        <v>17</v>
      </c>
      <c r="W637" s="48">
        <f>[1]All_Tasks_Billing!W637</f>
        <v>150</v>
      </c>
      <c r="X637">
        <f>[1]All_Tasks_Billing!X637</f>
        <v>24331.724999999999</v>
      </c>
      <c r="Y637">
        <f>[1]All_Tasks_Billing!Y637</f>
        <v>1</v>
      </c>
      <c r="Z637" s="49">
        <f>[1]All_Tasks_Billing!Z637</f>
        <v>0</v>
      </c>
      <c r="AA637" s="45" t="str">
        <f>[1]All_Tasks_Billing!AA637</f>
        <v/>
      </c>
      <c r="AB637" t="str">
        <f>[1]All_Tasks_Billing!AB637</f>
        <v/>
      </c>
      <c r="AC637" s="48">
        <f>[1]All_Tasks_Billing!AC637</f>
        <v>0</v>
      </c>
      <c r="AD637" s="48">
        <f>[1]All_Tasks_Billing!AD637</f>
        <v>0</v>
      </c>
      <c r="AE637" s="48">
        <f>[1]All_Tasks_Billing!AE637</f>
        <v>0</v>
      </c>
      <c r="AF637" s="48">
        <f>[1]All_Tasks_Billing!AF637</f>
        <v>0</v>
      </c>
      <c r="AG637" s="48">
        <f>[1]All_Tasks_Billing!AG637</f>
        <v>0</v>
      </c>
      <c r="AH637" s="48">
        <f>[1]All_Tasks_Billing!AH637</f>
        <v>8.5999999999999993E-2</v>
      </c>
      <c r="AI637" s="48">
        <f>[1]All_Tasks_Billing!AI637</f>
        <v>0</v>
      </c>
      <c r="AJ637" s="48">
        <f>[1]All_Tasks_Billing!AJ637</f>
        <v>0</v>
      </c>
      <c r="AK637" s="48">
        <f>[1]All_Tasks_Billing!AK637</f>
        <v>0</v>
      </c>
      <c r="AL637" s="48">
        <f>[1]All_Tasks_Billing!AL637</f>
        <v>0</v>
      </c>
      <c r="AM637" s="48">
        <f>[1]All_Tasks_Billing!AM637</f>
        <v>0</v>
      </c>
      <c r="AN637" s="48">
        <f>[1]All_Tasks_Billing!AN637</f>
        <v>0</v>
      </c>
      <c r="AO637" s="48">
        <f>[1]All_Tasks_Billing!AO637</f>
        <v>0</v>
      </c>
      <c r="AP637" s="48">
        <f>[1]All_Tasks_Billing!AP637</f>
        <v>8.5999999999999993E-2</v>
      </c>
      <c r="AQ637" s="48">
        <f>[1]All_Tasks_Billing!AQ637</f>
        <v>0</v>
      </c>
      <c r="AR637" s="48">
        <f>[1]All_Tasks_Billing!AR637</f>
        <v>0</v>
      </c>
      <c r="AS637" s="48">
        <f>[1]All_Tasks_Billing!AS637</f>
        <v>0</v>
      </c>
      <c r="AT637" s="48">
        <f>[1]All_Tasks_Billing!AT637</f>
        <v>0</v>
      </c>
      <c r="AU637" s="50" t="str">
        <f t="shared" si="162"/>
        <v/>
      </c>
      <c r="AV637" s="50" t="str">
        <f t="shared" si="163"/>
        <v/>
      </c>
      <c r="AW637" s="50" t="str">
        <f t="shared" si="164"/>
        <v/>
      </c>
      <c r="AX637" s="50" t="str">
        <f t="shared" ca="1" si="165"/>
        <v>Not Completed</v>
      </c>
      <c r="AY637" s="50" t="str">
        <f t="shared" ca="1" si="166"/>
        <v>Not Completed</v>
      </c>
      <c r="AZ637" s="50" t="str">
        <f t="shared" ca="1" si="167"/>
        <v>Not Completed</v>
      </c>
      <c r="BA637" s="48">
        <f t="shared" si="168"/>
        <v>0</v>
      </c>
      <c r="BB637" s="45" t="str">
        <f t="shared" si="169"/>
        <v/>
      </c>
      <c r="BC637" s="50" t="str">
        <f t="shared" si="170"/>
        <v/>
      </c>
      <c r="BD637" s="48">
        <f t="shared" si="171"/>
        <v>0</v>
      </c>
      <c r="BE637" s="50" t="str">
        <f t="shared" si="172"/>
        <v>Not Started</v>
      </c>
      <c r="BF637" s="51">
        <f t="shared" si="173"/>
        <v>1</v>
      </c>
      <c r="BG637" s="51">
        <f t="shared" si="174"/>
        <v>0</v>
      </c>
      <c r="BH637" s="50" t="str">
        <f t="shared" si="175"/>
        <v/>
      </c>
      <c r="BI637" s="50" t="str">
        <f t="shared" si="176"/>
        <v/>
      </c>
      <c r="BJ637" s="50" t="str">
        <f t="shared" si="177"/>
        <v/>
      </c>
      <c r="BK637" s="50" t="str">
        <f t="shared" si="178"/>
        <v xml:space="preserve">Not Started |  | </v>
      </c>
      <c r="BL637" s="49" t="str">
        <f t="shared" ca="1" si="179"/>
        <v/>
      </c>
    </row>
    <row r="638" spans="1:64" x14ac:dyDescent="0.25">
      <c r="A638" t="str">
        <f>[1]All_Tasks_Billing!A638</f>
        <v>LAS16.PPM12</v>
      </c>
      <c r="B638" t="str">
        <f>[1]All_Tasks_Billing!B638</f>
        <v>PPM</v>
      </c>
      <c r="C638" t="str">
        <f>[1]All_Tasks_Billing!C638</f>
        <v>12.2.19</v>
      </c>
      <c r="D638" t="str">
        <f>[1]All_Tasks_Billing!D638</f>
        <v>PDU</v>
      </c>
      <c r="E638" t="str">
        <f>[1]All_Tasks_Billing!E638</f>
        <v>Circuit Breakers -Secondary</v>
      </c>
      <c r="F638" t="str">
        <f>IF([1]All_Tasks_Billing!F638="","",[1]All_Tasks_Billing!F638)</f>
        <v>400AF / 400AT</v>
      </c>
      <c r="G638" t="str">
        <f>IF([1]All_Tasks_Billing!G638="","",[1]All_Tasks_Billing!G638)</f>
        <v/>
      </c>
      <c r="H638" s="45" t="str">
        <f>[1]All_Tasks_Billing!H638</f>
        <v/>
      </c>
      <c r="I638" t="str">
        <f>IF([1]All_Tasks_Billing!I638="","",[1]All_Tasks_Billing!I638)</f>
        <v/>
      </c>
      <c r="J638" t="str">
        <f>IF([1]All_Tasks_Billing!J638="","",[1]All_Tasks_Billing!J638)</f>
        <v/>
      </c>
      <c r="K638" t="b">
        <f>[1]All_Tasks_Billing!K638</f>
        <v>0</v>
      </c>
      <c r="L638" s="45" t="str">
        <f>[1]All_Tasks_Billing!L638</f>
        <v/>
      </c>
      <c r="M638" t="str">
        <f>[1]All_Tasks_Billing!M638</f>
        <v/>
      </c>
      <c r="N638" s="46">
        <f>IF([1]All_Tasks_Billing!N638="",0,[1]All_Tasks_Billing!N638)</f>
        <v>0</v>
      </c>
      <c r="O638" t="str">
        <f>[1]All_Tasks_Billing!O638</f>
        <v/>
      </c>
      <c r="P638" s="47">
        <f>IF([1]All_Tasks_Billing!P638="",0,[1]All_Tasks_Billing!P638)</f>
        <v>2</v>
      </c>
      <c r="Q638" s="47">
        <f>IF([1]All_Tasks_Billing!Q638="",0,[1]All_Tasks_Billing!Q638)</f>
        <v>2</v>
      </c>
      <c r="R638" s="47">
        <f>IF([1]All_Tasks_Billing!R638="",0,[1]All_Tasks_Billing!R638)</f>
        <v>2</v>
      </c>
      <c r="S638" t="str">
        <f>[1]All_Tasks_Billing!S638</f>
        <v/>
      </c>
      <c r="T638" t="str">
        <f>[1]All_Tasks_Billing!T638</f>
        <v/>
      </c>
      <c r="U638" t="str">
        <f>[1]All_Tasks_Billing!U638</f>
        <v/>
      </c>
      <c r="V638">
        <f>[1]All_Tasks_Billing!V638</f>
        <v>17</v>
      </c>
      <c r="W638" s="48">
        <f>[1]All_Tasks_Billing!W638</f>
        <v>150</v>
      </c>
      <c r="X638">
        <f>[1]All_Tasks_Billing!X638</f>
        <v>24331.724999999999</v>
      </c>
      <c r="Y638">
        <f>[1]All_Tasks_Billing!Y638</f>
        <v>1</v>
      </c>
      <c r="Z638" s="49">
        <f>[1]All_Tasks_Billing!Z638</f>
        <v>0</v>
      </c>
      <c r="AA638" s="45" t="str">
        <f>[1]All_Tasks_Billing!AA638</f>
        <v/>
      </c>
      <c r="AB638" t="str">
        <f>[1]All_Tasks_Billing!AB638</f>
        <v/>
      </c>
      <c r="AC638" s="48">
        <f>[1]All_Tasks_Billing!AC638</f>
        <v>0</v>
      </c>
      <c r="AD638" s="48">
        <f>[1]All_Tasks_Billing!AD638</f>
        <v>0</v>
      </c>
      <c r="AE638" s="48">
        <f>[1]All_Tasks_Billing!AE638</f>
        <v>0</v>
      </c>
      <c r="AF638" s="48">
        <f>[1]All_Tasks_Billing!AF638</f>
        <v>0</v>
      </c>
      <c r="AG638" s="48">
        <f>[1]All_Tasks_Billing!AG638</f>
        <v>0</v>
      </c>
      <c r="AH638" s="48">
        <f>[1]All_Tasks_Billing!AH638</f>
        <v>8.5999999999999993E-2</v>
      </c>
      <c r="AI638" s="48">
        <f>[1]All_Tasks_Billing!AI638</f>
        <v>0</v>
      </c>
      <c r="AJ638" s="48">
        <f>[1]All_Tasks_Billing!AJ638</f>
        <v>0</v>
      </c>
      <c r="AK638" s="48">
        <f>[1]All_Tasks_Billing!AK638</f>
        <v>0</v>
      </c>
      <c r="AL638" s="48">
        <f>[1]All_Tasks_Billing!AL638</f>
        <v>0</v>
      </c>
      <c r="AM638" s="48">
        <f>[1]All_Tasks_Billing!AM638</f>
        <v>0</v>
      </c>
      <c r="AN638" s="48">
        <f>[1]All_Tasks_Billing!AN638</f>
        <v>0</v>
      </c>
      <c r="AO638" s="48">
        <f>[1]All_Tasks_Billing!AO638</f>
        <v>0</v>
      </c>
      <c r="AP638" s="48">
        <f>[1]All_Tasks_Billing!AP638</f>
        <v>8.5999999999999993E-2</v>
      </c>
      <c r="AQ638" s="48">
        <f>[1]All_Tasks_Billing!AQ638</f>
        <v>0</v>
      </c>
      <c r="AR638" s="48">
        <f>[1]All_Tasks_Billing!AR638</f>
        <v>0</v>
      </c>
      <c r="AS638" s="48">
        <f>[1]All_Tasks_Billing!AS638</f>
        <v>0</v>
      </c>
      <c r="AT638" s="48">
        <f>[1]All_Tasks_Billing!AT638</f>
        <v>0</v>
      </c>
      <c r="AU638" s="50" t="str">
        <f t="shared" si="162"/>
        <v/>
      </c>
      <c r="AV638" s="50" t="str">
        <f t="shared" si="163"/>
        <v/>
      </c>
      <c r="AW638" s="50" t="str">
        <f t="shared" si="164"/>
        <v/>
      </c>
      <c r="AX638" s="50" t="str">
        <f t="shared" ca="1" si="165"/>
        <v>Not Completed</v>
      </c>
      <c r="AY638" s="50" t="str">
        <f t="shared" ca="1" si="166"/>
        <v>Not Completed</v>
      </c>
      <c r="AZ638" s="50" t="str">
        <f t="shared" ca="1" si="167"/>
        <v>Not Completed</v>
      </c>
      <c r="BA638" s="48">
        <f t="shared" si="168"/>
        <v>0</v>
      </c>
      <c r="BB638" s="45" t="str">
        <f t="shared" si="169"/>
        <v/>
      </c>
      <c r="BC638" s="50" t="str">
        <f t="shared" si="170"/>
        <v/>
      </c>
      <c r="BD638" s="48">
        <f t="shared" si="171"/>
        <v>0</v>
      </c>
      <c r="BE638" s="50" t="str">
        <f t="shared" si="172"/>
        <v>Not Started</v>
      </c>
      <c r="BF638" s="51">
        <f t="shared" si="173"/>
        <v>1</v>
      </c>
      <c r="BG638" s="51">
        <f t="shared" si="174"/>
        <v>0</v>
      </c>
      <c r="BH638" s="50" t="str">
        <f t="shared" si="175"/>
        <v/>
      </c>
      <c r="BI638" s="50" t="str">
        <f t="shared" si="176"/>
        <v/>
      </c>
      <c r="BJ638" s="50" t="str">
        <f t="shared" si="177"/>
        <v/>
      </c>
      <c r="BK638" s="50" t="str">
        <f t="shared" si="178"/>
        <v xml:space="preserve">Not Started |  | </v>
      </c>
      <c r="BL638" s="49" t="str">
        <f t="shared" ca="1" si="179"/>
        <v/>
      </c>
    </row>
    <row r="639" spans="1:64" x14ac:dyDescent="0.25">
      <c r="A639" t="str">
        <f>[1]All_Tasks_Billing!A639</f>
        <v>LAS16.PPM12</v>
      </c>
      <c r="B639" t="str">
        <f>[1]All_Tasks_Billing!B639</f>
        <v>PPM</v>
      </c>
      <c r="C639" t="str">
        <f>[1]All_Tasks_Billing!C639</f>
        <v>12.2.20</v>
      </c>
      <c r="D639" t="str">
        <f>[1]All_Tasks_Billing!D639</f>
        <v>PDU</v>
      </c>
      <c r="E639" t="str">
        <f>[1]All_Tasks_Billing!E639</f>
        <v>Circuit Breakers -Secondary</v>
      </c>
      <c r="F639" t="str">
        <f>IF([1]All_Tasks_Billing!F639="","",[1]All_Tasks_Billing!F639)</f>
        <v>400AF / 400AT</v>
      </c>
      <c r="G639" t="str">
        <f>IF([1]All_Tasks_Billing!G639="","",[1]All_Tasks_Billing!G639)</f>
        <v/>
      </c>
      <c r="H639" s="45" t="str">
        <f>[1]All_Tasks_Billing!H639</f>
        <v/>
      </c>
      <c r="I639" t="str">
        <f>IF([1]All_Tasks_Billing!I639="","",[1]All_Tasks_Billing!I639)</f>
        <v/>
      </c>
      <c r="J639" t="str">
        <f>IF([1]All_Tasks_Billing!J639="","",[1]All_Tasks_Billing!J639)</f>
        <v/>
      </c>
      <c r="K639" t="b">
        <f>[1]All_Tasks_Billing!K639</f>
        <v>0</v>
      </c>
      <c r="L639" s="45" t="str">
        <f>[1]All_Tasks_Billing!L639</f>
        <v/>
      </c>
      <c r="M639" t="str">
        <f>[1]All_Tasks_Billing!M639</f>
        <v/>
      </c>
      <c r="N639" s="46">
        <f>IF([1]All_Tasks_Billing!N639="",0,[1]All_Tasks_Billing!N639)</f>
        <v>0</v>
      </c>
      <c r="O639" t="str">
        <f>[1]All_Tasks_Billing!O639</f>
        <v/>
      </c>
      <c r="P639" s="47">
        <f>IF([1]All_Tasks_Billing!P639="",0,[1]All_Tasks_Billing!P639)</f>
        <v>2</v>
      </c>
      <c r="Q639" s="47">
        <f>IF([1]All_Tasks_Billing!Q639="",0,[1]All_Tasks_Billing!Q639)</f>
        <v>2</v>
      </c>
      <c r="R639" s="47">
        <f>IF([1]All_Tasks_Billing!R639="",0,[1]All_Tasks_Billing!R639)</f>
        <v>2</v>
      </c>
      <c r="S639" t="str">
        <f>[1]All_Tasks_Billing!S639</f>
        <v/>
      </c>
      <c r="T639" t="str">
        <f>[1]All_Tasks_Billing!T639</f>
        <v/>
      </c>
      <c r="U639" t="str">
        <f>[1]All_Tasks_Billing!U639</f>
        <v/>
      </c>
      <c r="V639">
        <f>[1]All_Tasks_Billing!V639</f>
        <v>17</v>
      </c>
      <c r="W639" s="48">
        <f>[1]All_Tasks_Billing!W639</f>
        <v>150</v>
      </c>
      <c r="X639">
        <f>[1]All_Tasks_Billing!X639</f>
        <v>24331.724999999999</v>
      </c>
      <c r="Y639">
        <f>[1]All_Tasks_Billing!Y639</f>
        <v>1</v>
      </c>
      <c r="Z639" s="49">
        <f>[1]All_Tasks_Billing!Z639</f>
        <v>0</v>
      </c>
      <c r="AA639" s="45" t="str">
        <f>[1]All_Tasks_Billing!AA639</f>
        <v/>
      </c>
      <c r="AB639" t="str">
        <f>[1]All_Tasks_Billing!AB639</f>
        <v/>
      </c>
      <c r="AC639" s="48">
        <f>[1]All_Tasks_Billing!AC639</f>
        <v>0</v>
      </c>
      <c r="AD639" s="48">
        <f>[1]All_Tasks_Billing!AD639</f>
        <v>0</v>
      </c>
      <c r="AE639" s="48">
        <f>[1]All_Tasks_Billing!AE639</f>
        <v>0</v>
      </c>
      <c r="AF639" s="48">
        <f>[1]All_Tasks_Billing!AF639</f>
        <v>0</v>
      </c>
      <c r="AG639" s="48">
        <f>[1]All_Tasks_Billing!AG639</f>
        <v>0</v>
      </c>
      <c r="AH639" s="48">
        <f>[1]All_Tasks_Billing!AH639</f>
        <v>8.5999999999999993E-2</v>
      </c>
      <c r="AI639" s="48">
        <f>[1]All_Tasks_Billing!AI639</f>
        <v>0</v>
      </c>
      <c r="AJ639" s="48">
        <f>[1]All_Tasks_Billing!AJ639</f>
        <v>0</v>
      </c>
      <c r="AK639" s="48">
        <f>[1]All_Tasks_Billing!AK639</f>
        <v>0</v>
      </c>
      <c r="AL639" s="48">
        <f>[1]All_Tasks_Billing!AL639</f>
        <v>0</v>
      </c>
      <c r="AM639" s="48">
        <f>[1]All_Tasks_Billing!AM639</f>
        <v>0</v>
      </c>
      <c r="AN639" s="48">
        <f>[1]All_Tasks_Billing!AN639</f>
        <v>0</v>
      </c>
      <c r="AO639" s="48">
        <f>[1]All_Tasks_Billing!AO639</f>
        <v>0</v>
      </c>
      <c r="AP639" s="48">
        <f>[1]All_Tasks_Billing!AP639</f>
        <v>8.5999999999999993E-2</v>
      </c>
      <c r="AQ639" s="48">
        <f>[1]All_Tasks_Billing!AQ639</f>
        <v>0</v>
      </c>
      <c r="AR639" s="48">
        <f>[1]All_Tasks_Billing!AR639</f>
        <v>0</v>
      </c>
      <c r="AS639" s="48">
        <f>[1]All_Tasks_Billing!AS639</f>
        <v>0</v>
      </c>
      <c r="AT639" s="48">
        <f>[1]All_Tasks_Billing!AT639</f>
        <v>0</v>
      </c>
      <c r="AU639" s="50" t="str">
        <f t="shared" si="162"/>
        <v/>
      </c>
      <c r="AV639" s="50" t="str">
        <f t="shared" si="163"/>
        <v/>
      </c>
      <c r="AW639" s="50" t="str">
        <f t="shared" si="164"/>
        <v/>
      </c>
      <c r="AX639" s="50" t="str">
        <f t="shared" ca="1" si="165"/>
        <v>Not Completed</v>
      </c>
      <c r="AY639" s="50" t="str">
        <f t="shared" ca="1" si="166"/>
        <v>Not Completed</v>
      </c>
      <c r="AZ639" s="50" t="str">
        <f t="shared" ca="1" si="167"/>
        <v>Not Completed</v>
      </c>
      <c r="BA639" s="48">
        <f t="shared" si="168"/>
        <v>0</v>
      </c>
      <c r="BB639" s="45" t="str">
        <f t="shared" si="169"/>
        <v/>
      </c>
      <c r="BC639" s="50" t="str">
        <f t="shared" si="170"/>
        <v/>
      </c>
      <c r="BD639" s="48">
        <f t="shared" si="171"/>
        <v>0</v>
      </c>
      <c r="BE639" s="50" t="str">
        <f t="shared" si="172"/>
        <v>Not Started</v>
      </c>
      <c r="BF639" s="51">
        <f t="shared" si="173"/>
        <v>1</v>
      </c>
      <c r="BG639" s="51">
        <f t="shared" si="174"/>
        <v>0</v>
      </c>
      <c r="BH639" s="50" t="str">
        <f t="shared" si="175"/>
        <v/>
      </c>
      <c r="BI639" s="50" t="str">
        <f t="shared" si="176"/>
        <v/>
      </c>
      <c r="BJ639" s="50" t="str">
        <f t="shared" si="177"/>
        <v/>
      </c>
      <c r="BK639" s="50" t="str">
        <f t="shared" si="178"/>
        <v xml:space="preserve">Not Started |  | </v>
      </c>
      <c r="BL639" s="49" t="str">
        <f t="shared" ca="1" si="179"/>
        <v/>
      </c>
    </row>
    <row r="640" spans="1:64" x14ac:dyDescent="0.25">
      <c r="A640" t="str">
        <f>[1]All_Tasks_Billing!A640</f>
        <v>LAS16.PPM12</v>
      </c>
      <c r="B640" t="str">
        <f>[1]All_Tasks_Billing!B640</f>
        <v>PPM</v>
      </c>
      <c r="C640" t="str">
        <f>[1]All_Tasks_Billing!C640</f>
        <v>12.2.21</v>
      </c>
      <c r="D640" t="str">
        <f>[1]All_Tasks_Billing!D640</f>
        <v>PDU</v>
      </c>
      <c r="E640" t="str">
        <f>[1]All_Tasks_Billing!E640</f>
        <v>Circuit Breakers -Secondary</v>
      </c>
      <c r="F640" t="str">
        <f>IF([1]All_Tasks_Billing!F640="","",[1]All_Tasks_Billing!F640)</f>
        <v>400AF / 400AT</v>
      </c>
      <c r="G640" t="str">
        <f>IF([1]All_Tasks_Billing!G640="","",[1]All_Tasks_Billing!G640)</f>
        <v/>
      </c>
      <c r="H640" s="45" t="str">
        <f>[1]All_Tasks_Billing!H640</f>
        <v/>
      </c>
      <c r="I640" t="str">
        <f>IF([1]All_Tasks_Billing!I640="","",[1]All_Tasks_Billing!I640)</f>
        <v/>
      </c>
      <c r="J640" t="str">
        <f>IF([1]All_Tasks_Billing!J640="","",[1]All_Tasks_Billing!J640)</f>
        <v/>
      </c>
      <c r="K640" t="b">
        <f>[1]All_Tasks_Billing!K640</f>
        <v>0</v>
      </c>
      <c r="L640" s="45" t="str">
        <f>[1]All_Tasks_Billing!L640</f>
        <v/>
      </c>
      <c r="M640" t="str">
        <f>[1]All_Tasks_Billing!M640</f>
        <v/>
      </c>
      <c r="N640" s="46">
        <f>IF([1]All_Tasks_Billing!N640="",0,[1]All_Tasks_Billing!N640)</f>
        <v>0</v>
      </c>
      <c r="O640" t="str">
        <f>[1]All_Tasks_Billing!O640</f>
        <v/>
      </c>
      <c r="P640" s="47">
        <f>IF([1]All_Tasks_Billing!P640="",0,[1]All_Tasks_Billing!P640)</f>
        <v>2</v>
      </c>
      <c r="Q640" s="47">
        <f>IF([1]All_Tasks_Billing!Q640="",0,[1]All_Tasks_Billing!Q640)</f>
        <v>2</v>
      </c>
      <c r="R640" s="47">
        <f>IF([1]All_Tasks_Billing!R640="",0,[1]All_Tasks_Billing!R640)</f>
        <v>2</v>
      </c>
      <c r="S640" t="str">
        <f>[1]All_Tasks_Billing!S640</f>
        <v/>
      </c>
      <c r="T640" t="str">
        <f>[1]All_Tasks_Billing!T640</f>
        <v/>
      </c>
      <c r="U640" t="str">
        <f>[1]All_Tasks_Billing!U640</f>
        <v/>
      </c>
      <c r="V640">
        <f>[1]All_Tasks_Billing!V640</f>
        <v>17</v>
      </c>
      <c r="W640" s="48">
        <f>[1]All_Tasks_Billing!W640</f>
        <v>150</v>
      </c>
      <c r="X640">
        <f>[1]All_Tasks_Billing!X640</f>
        <v>24331.724999999999</v>
      </c>
      <c r="Y640">
        <f>[1]All_Tasks_Billing!Y640</f>
        <v>1</v>
      </c>
      <c r="Z640" s="49">
        <f>[1]All_Tasks_Billing!Z640</f>
        <v>0</v>
      </c>
      <c r="AA640" s="45" t="str">
        <f>[1]All_Tasks_Billing!AA640</f>
        <v/>
      </c>
      <c r="AB640" t="str">
        <f>[1]All_Tasks_Billing!AB640</f>
        <v/>
      </c>
      <c r="AC640" s="48">
        <f>[1]All_Tasks_Billing!AC640</f>
        <v>0</v>
      </c>
      <c r="AD640" s="48">
        <f>[1]All_Tasks_Billing!AD640</f>
        <v>0</v>
      </c>
      <c r="AE640" s="48">
        <f>[1]All_Tasks_Billing!AE640</f>
        <v>0</v>
      </c>
      <c r="AF640" s="48">
        <f>[1]All_Tasks_Billing!AF640</f>
        <v>0</v>
      </c>
      <c r="AG640" s="48">
        <f>[1]All_Tasks_Billing!AG640</f>
        <v>0</v>
      </c>
      <c r="AH640" s="48">
        <f>[1]All_Tasks_Billing!AH640</f>
        <v>8.5999999999999993E-2</v>
      </c>
      <c r="AI640" s="48">
        <f>[1]All_Tasks_Billing!AI640</f>
        <v>0</v>
      </c>
      <c r="AJ640" s="48">
        <f>[1]All_Tasks_Billing!AJ640</f>
        <v>0</v>
      </c>
      <c r="AK640" s="48">
        <f>[1]All_Tasks_Billing!AK640</f>
        <v>0</v>
      </c>
      <c r="AL640" s="48">
        <f>[1]All_Tasks_Billing!AL640</f>
        <v>0</v>
      </c>
      <c r="AM640" s="48">
        <f>[1]All_Tasks_Billing!AM640</f>
        <v>0</v>
      </c>
      <c r="AN640" s="48">
        <f>[1]All_Tasks_Billing!AN640</f>
        <v>0</v>
      </c>
      <c r="AO640" s="48">
        <f>[1]All_Tasks_Billing!AO640</f>
        <v>0</v>
      </c>
      <c r="AP640" s="48">
        <f>[1]All_Tasks_Billing!AP640</f>
        <v>8.5999999999999993E-2</v>
      </c>
      <c r="AQ640" s="48">
        <f>[1]All_Tasks_Billing!AQ640</f>
        <v>0</v>
      </c>
      <c r="AR640" s="48">
        <f>[1]All_Tasks_Billing!AR640</f>
        <v>0</v>
      </c>
      <c r="AS640" s="48">
        <f>[1]All_Tasks_Billing!AS640</f>
        <v>0</v>
      </c>
      <c r="AT640" s="48">
        <f>[1]All_Tasks_Billing!AT640</f>
        <v>0</v>
      </c>
      <c r="AU640" s="50" t="str">
        <f t="shared" si="162"/>
        <v/>
      </c>
      <c r="AV640" s="50" t="str">
        <f t="shared" si="163"/>
        <v/>
      </c>
      <c r="AW640" s="50" t="str">
        <f t="shared" si="164"/>
        <v/>
      </c>
      <c r="AX640" s="50" t="str">
        <f t="shared" ca="1" si="165"/>
        <v>Not Completed</v>
      </c>
      <c r="AY640" s="50" t="str">
        <f t="shared" ca="1" si="166"/>
        <v>Not Completed</v>
      </c>
      <c r="AZ640" s="50" t="str">
        <f t="shared" ca="1" si="167"/>
        <v>Not Completed</v>
      </c>
      <c r="BA640" s="48">
        <f t="shared" si="168"/>
        <v>0</v>
      </c>
      <c r="BB640" s="45" t="str">
        <f t="shared" si="169"/>
        <v/>
      </c>
      <c r="BC640" s="50" t="str">
        <f t="shared" si="170"/>
        <v/>
      </c>
      <c r="BD640" s="48">
        <f t="shared" si="171"/>
        <v>0</v>
      </c>
      <c r="BE640" s="50" t="str">
        <f t="shared" si="172"/>
        <v>Not Started</v>
      </c>
      <c r="BF640" s="51">
        <f t="shared" si="173"/>
        <v>1</v>
      </c>
      <c r="BG640" s="51">
        <f t="shared" si="174"/>
        <v>0</v>
      </c>
      <c r="BH640" s="50" t="str">
        <f t="shared" si="175"/>
        <v/>
      </c>
      <c r="BI640" s="50" t="str">
        <f t="shared" si="176"/>
        <v/>
      </c>
      <c r="BJ640" s="50" t="str">
        <f t="shared" si="177"/>
        <v/>
      </c>
      <c r="BK640" s="50" t="str">
        <f t="shared" si="178"/>
        <v xml:space="preserve">Not Started |  | </v>
      </c>
      <c r="BL640" s="49" t="str">
        <f t="shared" ca="1" si="179"/>
        <v/>
      </c>
    </row>
    <row r="641" spans="1:64" x14ac:dyDescent="0.25">
      <c r="A641" t="str">
        <f>[1]All_Tasks_Billing!A641</f>
        <v>LAS16.PPM12</v>
      </c>
      <c r="B641" t="str">
        <f>[1]All_Tasks_Billing!B641</f>
        <v>PPM</v>
      </c>
      <c r="C641" t="str">
        <f>[1]All_Tasks_Billing!C641</f>
        <v>12.2.22</v>
      </c>
      <c r="D641" t="str">
        <f>[1]All_Tasks_Billing!D641</f>
        <v>PDU</v>
      </c>
      <c r="E641" t="str">
        <f>[1]All_Tasks_Billing!E641</f>
        <v>Circuit Breakers -Secondary</v>
      </c>
      <c r="F641" t="str">
        <f>IF([1]All_Tasks_Billing!F641="","",[1]All_Tasks_Billing!F641)</f>
        <v>400AF / 400AT</v>
      </c>
      <c r="G641" t="str">
        <f>IF([1]All_Tasks_Billing!G641="","",[1]All_Tasks_Billing!G641)</f>
        <v/>
      </c>
      <c r="H641" s="45" t="str">
        <f>[1]All_Tasks_Billing!H641</f>
        <v/>
      </c>
      <c r="I641" t="str">
        <f>IF([1]All_Tasks_Billing!I641="","",[1]All_Tasks_Billing!I641)</f>
        <v/>
      </c>
      <c r="J641" t="str">
        <f>IF([1]All_Tasks_Billing!J641="","",[1]All_Tasks_Billing!J641)</f>
        <v/>
      </c>
      <c r="K641" t="b">
        <f>[1]All_Tasks_Billing!K641</f>
        <v>0</v>
      </c>
      <c r="L641" s="45" t="str">
        <f>[1]All_Tasks_Billing!L641</f>
        <v/>
      </c>
      <c r="M641" t="str">
        <f>[1]All_Tasks_Billing!M641</f>
        <v/>
      </c>
      <c r="N641" s="46">
        <f>IF([1]All_Tasks_Billing!N641="",0,[1]All_Tasks_Billing!N641)</f>
        <v>0</v>
      </c>
      <c r="O641" t="str">
        <f>[1]All_Tasks_Billing!O641</f>
        <v/>
      </c>
      <c r="P641" s="47">
        <f>IF([1]All_Tasks_Billing!P641="",0,[1]All_Tasks_Billing!P641)</f>
        <v>2</v>
      </c>
      <c r="Q641" s="47">
        <f>IF([1]All_Tasks_Billing!Q641="",0,[1]All_Tasks_Billing!Q641)</f>
        <v>2</v>
      </c>
      <c r="R641" s="47">
        <f>IF([1]All_Tasks_Billing!R641="",0,[1]All_Tasks_Billing!R641)</f>
        <v>2</v>
      </c>
      <c r="S641" t="str">
        <f>[1]All_Tasks_Billing!S641</f>
        <v/>
      </c>
      <c r="T641" t="str">
        <f>[1]All_Tasks_Billing!T641</f>
        <v/>
      </c>
      <c r="U641" t="str">
        <f>[1]All_Tasks_Billing!U641</f>
        <v/>
      </c>
      <c r="V641">
        <f>[1]All_Tasks_Billing!V641</f>
        <v>17</v>
      </c>
      <c r="W641" s="48">
        <f>[1]All_Tasks_Billing!W641</f>
        <v>150</v>
      </c>
      <c r="X641">
        <f>[1]All_Tasks_Billing!X641</f>
        <v>24331.724999999999</v>
      </c>
      <c r="Y641">
        <f>[1]All_Tasks_Billing!Y641</f>
        <v>1</v>
      </c>
      <c r="Z641" s="49">
        <f>[1]All_Tasks_Billing!Z641</f>
        <v>0</v>
      </c>
      <c r="AA641" s="45" t="str">
        <f>[1]All_Tasks_Billing!AA641</f>
        <v/>
      </c>
      <c r="AB641" t="str">
        <f>[1]All_Tasks_Billing!AB641</f>
        <v/>
      </c>
      <c r="AC641" s="48">
        <f>[1]All_Tasks_Billing!AC641</f>
        <v>0</v>
      </c>
      <c r="AD641" s="48">
        <f>[1]All_Tasks_Billing!AD641</f>
        <v>0</v>
      </c>
      <c r="AE641" s="48">
        <f>[1]All_Tasks_Billing!AE641</f>
        <v>0</v>
      </c>
      <c r="AF641" s="48">
        <f>[1]All_Tasks_Billing!AF641</f>
        <v>0</v>
      </c>
      <c r="AG641" s="48">
        <f>[1]All_Tasks_Billing!AG641</f>
        <v>0</v>
      </c>
      <c r="AH641" s="48">
        <f>[1]All_Tasks_Billing!AH641</f>
        <v>8.5999999999999993E-2</v>
      </c>
      <c r="AI641" s="48">
        <f>[1]All_Tasks_Billing!AI641</f>
        <v>0</v>
      </c>
      <c r="AJ641" s="48">
        <f>[1]All_Tasks_Billing!AJ641</f>
        <v>0</v>
      </c>
      <c r="AK641" s="48">
        <f>[1]All_Tasks_Billing!AK641</f>
        <v>0</v>
      </c>
      <c r="AL641" s="48">
        <f>[1]All_Tasks_Billing!AL641</f>
        <v>0</v>
      </c>
      <c r="AM641" s="48">
        <f>[1]All_Tasks_Billing!AM641</f>
        <v>0</v>
      </c>
      <c r="AN641" s="48">
        <f>[1]All_Tasks_Billing!AN641</f>
        <v>0</v>
      </c>
      <c r="AO641" s="48">
        <f>[1]All_Tasks_Billing!AO641</f>
        <v>0</v>
      </c>
      <c r="AP641" s="48">
        <f>[1]All_Tasks_Billing!AP641</f>
        <v>8.5999999999999993E-2</v>
      </c>
      <c r="AQ641" s="48">
        <f>[1]All_Tasks_Billing!AQ641</f>
        <v>0</v>
      </c>
      <c r="AR641" s="48">
        <f>[1]All_Tasks_Billing!AR641</f>
        <v>0</v>
      </c>
      <c r="AS641" s="48">
        <f>[1]All_Tasks_Billing!AS641</f>
        <v>0</v>
      </c>
      <c r="AT641" s="48">
        <f>[1]All_Tasks_Billing!AT641</f>
        <v>0</v>
      </c>
      <c r="AU641" s="50" t="str">
        <f t="shared" si="162"/>
        <v/>
      </c>
      <c r="AV641" s="50" t="str">
        <f t="shared" si="163"/>
        <v/>
      </c>
      <c r="AW641" s="50" t="str">
        <f t="shared" si="164"/>
        <v/>
      </c>
      <c r="AX641" s="50" t="str">
        <f t="shared" ca="1" si="165"/>
        <v>Not Completed</v>
      </c>
      <c r="AY641" s="50" t="str">
        <f t="shared" ca="1" si="166"/>
        <v>Not Completed</v>
      </c>
      <c r="AZ641" s="50" t="str">
        <f t="shared" ca="1" si="167"/>
        <v>Not Completed</v>
      </c>
      <c r="BA641" s="48">
        <f t="shared" si="168"/>
        <v>0</v>
      </c>
      <c r="BB641" s="45" t="str">
        <f t="shared" si="169"/>
        <v/>
      </c>
      <c r="BC641" s="50" t="str">
        <f t="shared" si="170"/>
        <v/>
      </c>
      <c r="BD641" s="48">
        <f t="shared" si="171"/>
        <v>0</v>
      </c>
      <c r="BE641" s="50" t="str">
        <f t="shared" si="172"/>
        <v>Not Started</v>
      </c>
      <c r="BF641" s="51">
        <f t="shared" si="173"/>
        <v>1</v>
      </c>
      <c r="BG641" s="51">
        <f t="shared" si="174"/>
        <v>0</v>
      </c>
      <c r="BH641" s="50" t="str">
        <f t="shared" si="175"/>
        <v/>
      </c>
      <c r="BI641" s="50" t="str">
        <f t="shared" si="176"/>
        <v/>
      </c>
      <c r="BJ641" s="50" t="str">
        <f t="shared" si="177"/>
        <v/>
      </c>
      <c r="BK641" s="50" t="str">
        <f t="shared" si="178"/>
        <v xml:space="preserve">Not Started |  | </v>
      </c>
      <c r="BL641" s="49" t="str">
        <f t="shared" ca="1" si="179"/>
        <v/>
      </c>
    </row>
    <row r="642" spans="1:64" x14ac:dyDescent="0.25">
      <c r="A642" t="str">
        <f>[1]All_Tasks_Billing!A642</f>
        <v>LAS16.PPM12</v>
      </c>
      <c r="B642" t="str">
        <f>[1]All_Tasks_Billing!B642</f>
        <v>PPM</v>
      </c>
      <c r="C642" t="str">
        <f>[1]All_Tasks_Billing!C642</f>
        <v>12.2.23</v>
      </c>
      <c r="D642" t="str">
        <f>[1]All_Tasks_Billing!D642</f>
        <v>PDU</v>
      </c>
      <c r="E642" t="str">
        <f>[1]All_Tasks_Billing!E642</f>
        <v>XFMR - Dry-Type, Large</v>
      </c>
      <c r="F642" t="str">
        <f>IF([1]All_Tasks_Billing!F642="","",[1]All_Tasks_Billing!F642)</f>
        <v/>
      </c>
      <c r="G642" t="str">
        <f>IF([1]All_Tasks_Billing!G642="","",[1]All_Tasks_Billing!G642)</f>
        <v/>
      </c>
      <c r="H642" s="45" t="str">
        <f>[1]All_Tasks_Billing!H642</f>
        <v/>
      </c>
      <c r="I642" t="str">
        <f>IF([1]All_Tasks_Billing!I642="","",[1]All_Tasks_Billing!I642)</f>
        <v/>
      </c>
      <c r="J642" t="str">
        <f>IF([1]All_Tasks_Billing!J642="","",[1]All_Tasks_Billing!J642)</f>
        <v/>
      </c>
      <c r="K642" t="b">
        <f>[1]All_Tasks_Billing!K642</f>
        <v>0</v>
      </c>
      <c r="L642" s="45" t="str">
        <f>[1]All_Tasks_Billing!L642</f>
        <v/>
      </c>
      <c r="M642" t="str">
        <f>[1]All_Tasks_Billing!M642</f>
        <v/>
      </c>
      <c r="N642" s="46">
        <f>IF([1]All_Tasks_Billing!N642="",0,[1]All_Tasks_Billing!N642)</f>
        <v>0</v>
      </c>
      <c r="O642" t="str">
        <f>[1]All_Tasks_Billing!O642</f>
        <v/>
      </c>
      <c r="P642" s="47">
        <f>IF([1]All_Tasks_Billing!P642="",0,[1]All_Tasks_Billing!P642)</f>
        <v>4</v>
      </c>
      <c r="Q642" s="47">
        <f>IF([1]All_Tasks_Billing!Q642="",0,[1]All_Tasks_Billing!Q642)</f>
        <v>4</v>
      </c>
      <c r="R642" s="47">
        <f>IF([1]All_Tasks_Billing!R642="",0,[1]All_Tasks_Billing!R642)</f>
        <v>4</v>
      </c>
      <c r="S642" t="str">
        <f>[1]All_Tasks_Billing!S642</f>
        <v/>
      </c>
      <c r="T642" t="str">
        <f>[1]All_Tasks_Billing!T642</f>
        <v/>
      </c>
      <c r="U642" t="str">
        <f>[1]All_Tasks_Billing!U642</f>
        <v/>
      </c>
      <c r="V642">
        <f>[1]All_Tasks_Billing!V642</f>
        <v>17</v>
      </c>
      <c r="W642" s="48">
        <f>[1]All_Tasks_Billing!W642</f>
        <v>150</v>
      </c>
      <c r="X642">
        <f>[1]All_Tasks_Billing!X642</f>
        <v>24331.724999999999</v>
      </c>
      <c r="Y642">
        <f>[1]All_Tasks_Billing!Y642</f>
        <v>1</v>
      </c>
      <c r="Z642" s="49">
        <f>[1]All_Tasks_Billing!Z642</f>
        <v>0</v>
      </c>
      <c r="AA642" s="45" t="str">
        <f>[1]All_Tasks_Billing!AA642</f>
        <v/>
      </c>
      <c r="AB642" t="str">
        <f>[1]All_Tasks_Billing!AB642</f>
        <v/>
      </c>
      <c r="AC642" s="48">
        <f>[1]All_Tasks_Billing!AC642</f>
        <v>0</v>
      </c>
      <c r="AD642" s="48">
        <f>[1]All_Tasks_Billing!AD642</f>
        <v>0</v>
      </c>
      <c r="AE642" s="48">
        <f>[1]All_Tasks_Billing!AE642</f>
        <v>0</v>
      </c>
      <c r="AF642" s="48">
        <f>[1]All_Tasks_Billing!AF642</f>
        <v>0</v>
      </c>
      <c r="AG642" s="48">
        <f>[1]All_Tasks_Billing!AG642</f>
        <v>0</v>
      </c>
      <c r="AH642" s="48">
        <f>[1]All_Tasks_Billing!AH642</f>
        <v>0.17199999999999999</v>
      </c>
      <c r="AI642" s="48">
        <f>[1]All_Tasks_Billing!AI642</f>
        <v>0</v>
      </c>
      <c r="AJ642" s="48">
        <f>[1]All_Tasks_Billing!AJ642</f>
        <v>0</v>
      </c>
      <c r="AK642" s="48">
        <f>[1]All_Tasks_Billing!AK642</f>
        <v>0</v>
      </c>
      <c r="AL642" s="48">
        <f>[1]All_Tasks_Billing!AL642</f>
        <v>0</v>
      </c>
      <c r="AM642" s="48">
        <f>[1]All_Tasks_Billing!AM642</f>
        <v>0</v>
      </c>
      <c r="AN642" s="48">
        <f>[1]All_Tasks_Billing!AN642</f>
        <v>0</v>
      </c>
      <c r="AO642" s="48">
        <f>[1]All_Tasks_Billing!AO642</f>
        <v>0</v>
      </c>
      <c r="AP642" s="48">
        <f>[1]All_Tasks_Billing!AP642</f>
        <v>0.17199999999999999</v>
      </c>
      <c r="AQ642" s="48">
        <f>[1]All_Tasks_Billing!AQ642</f>
        <v>0</v>
      </c>
      <c r="AR642" s="48">
        <f>[1]All_Tasks_Billing!AR642</f>
        <v>0</v>
      </c>
      <c r="AS642" s="48">
        <f>[1]All_Tasks_Billing!AS642</f>
        <v>0</v>
      </c>
      <c r="AT642" s="48">
        <f>[1]All_Tasks_Billing!AT642</f>
        <v>0</v>
      </c>
      <c r="AU642" s="50" t="str">
        <f t="shared" ref="AU642:AU705" si="180">IF(L642="","",TEXT(L642,"MMM-yyyy"))</f>
        <v/>
      </c>
      <c r="AV642" s="50" t="str">
        <f t="shared" ref="AV642:AV705" si="181">IF(L642="","","Q"&amp;ROUNDUP(MONTH(L642)/3,0)&amp;"-"&amp;YEAR(L642))</f>
        <v/>
      </c>
      <c r="AW642" s="50" t="str">
        <f t="shared" ref="AW642:AW705" si="182">IF(L642="","",YEAR(L642))</f>
        <v/>
      </c>
      <c r="AX642" s="50" t="str">
        <f t="shared" ref="AX642:AX705" ca="1" si="183">IF(L642="","Not Completed",IF(L642&gt;=TODAY()-7,"This Week",IF(L642&gt;=TODAY()-14,"Last Week",IF(L642&gt;=TODAY()-30,"Last 30 Days","Older"))))</f>
        <v>Not Completed</v>
      </c>
      <c r="AY642" s="50" t="str">
        <f t="shared" ref="AY642:AY705" ca="1" si="184">IF(L642="","Not Completed",IF(MONTH(L642)=MONTH(TODAY()),"This Month",IF(MONTH(L642)=MONTH(TODAY())-1,"Last Month",IF(L642&gt;=DATE(YEAR(TODAY()),1,1),"This Year","Prior Year"))))</f>
        <v>Not Completed</v>
      </c>
      <c r="AZ642" s="50" t="str">
        <f t="shared" ref="AZ642:AZ705" ca="1" si="185">IF(L642="","Not Completed",IF(ROUNDUP(MONTH(L642)/3,0)=ROUNDUP(MONTH(TODAY())/3,0),"This Quarter",IF(ROUNDUP(MONTH(L642)/3,0)=ROUNDUP(MONTH(TODAY())/3,0)-1,"Last Quarter",IF(YEAR(L642)=YEAR(TODAY()),"Earlier This Year","Prior Year"))))</f>
        <v>Not Completed</v>
      </c>
      <c r="BA642" s="48">
        <f t="shared" ref="BA642:BA705" si="186">IF(Z642=1,AT642,0)</f>
        <v>0</v>
      </c>
      <c r="BB642" s="45" t="str">
        <f t="shared" ref="BB642:BB705" si="187">IF(AA642="","",AA642)</f>
        <v/>
      </c>
      <c r="BC642" s="50" t="str">
        <f t="shared" ref="BC642:BC705" si="188">IF(AA642="","",TEXT(AA642,"MMM-yyyy"))</f>
        <v/>
      </c>
      <c r="BD642" s="48">
        <f t="shared" ref="BD642:BD705" si="189">IF(P642=0,0,AT642/P642)</f>
        <v>0</v>
      </c>
      <c r="BE642" s="50" t="str">
        <f t="shared" ref="BE642:BE705" si="190">IF(Z642=1,"Completed",IF(N642&gt;0,"In Progress","Not Started"))</f>
        <v>Not Started</v>
      </c>
      <c r="BF642" s="51">
        <f t="shared" ref="BF642:BF705" si="191">IF(P642=0,0,R642/P642)</f>
        <v>1</v>
      </c>
      <c r="BG642" s="51">
        <f t="shared" ref="BG642:BG705" si="192">N642</f>
        <v>0</v>
      </c>
      <c r="BH642" s="50" t="str">
        <f t="shared" ref="BH642:BH705" si="193">IF(S642="","",S642&amp;" - "&amp;U642)</f>
        <v/>
      </c>
      <c r="BI642" s="50" t="str">
        <f t="shared" ref="BI642:BI705" si="194">IF(S642="","",S642&amp;" - "&amp;T642)</f>
        <v/>
      </c>
      <c r="BJ642" s="50" t="str">
        <f t="shared" ref="BJ642:BJ705" si="195">IF(U642="","",U642&amp;" - "&amp;T642)</f>
        <v/>
      </c>
      <c r="BK642" s="50" t="str">
        <f t="shared" ref="BK642:BK705" si="196">BE642&amp;" | "&amp;S642&amp;" | "&amp;U642</f>
        <v xml:space="preserve">Not Started |  | </v>
      </c>
      <c r="BL642" s="49" t="str">
        <f t="shared" ref="BL642:BL705" ca="1" si="197">IF(L642="","",TODAY()-L642)</f>
        <v/>
      </c>
    </row>
    <row r="643" spans="1:64" x14ac:dyDescent="0.25">
      <c r="A643" t="str">
        <f>[1]All_Tasks_Billing!A643</f>
        <v>LAS16.PPM12</v>
      </c>
      <c r="B643" t="str">
        <f>[1]All_Tasks_Billing!B643</f>
        <v>PPM</v>
      </c>
      <c r="C643" t="str">
        <f>[1]All_Tasks_Billing!C643</f>
        <v>12.2.24</v>
      </c>
      <c r="D643" t="str">
        <f>[1]All_Tasks_Billing!D643</f>
        <v>PDU</v>
      </c>
      <c r="E643" t="str">
        <f>[1]All_Tasks_Billing!E643</f>
        <v>XFMR - Dry-Type, Large</v>
      </c>
      <c r="F643" t="str">
        <f>IF([1]All_Tasks_Billing!F643="","",[1]All_Tasks_Billing!F643)</f>
        <v/>
      </c>
      <c r="G643" t="str">
        <f>IF([1]All_Tasks_Billing!G643="","",[1]All_Tasks_Billing!G643)</f>
        <v/>
      </c>
      <c r="H643" s="45" t="str">
        <f>[1]All_Tasks_Billing!H643</f>
        <v/>
      </c>
      <c r="I643" t="str">
        <f>IF([1]All_Tasks_Billing!I643="","",[1]All_Tasks_Billing!I643)</f>
        <v/>
      </c>
      <c r="J643" t="str">
        <f>IF([1]All_Tasks_Billing!J643="","",[1]All_Tasks_Billing!J643)</f>
        <v/>
      </c>
      <c r="K643" t="b">
        <f>[1]All_Tasks_Billing!K643</f>
        <v>0</v>
      </c>
      <c r="L643" s="45" t="str">
        <f>[1]All_Tasks_Billing!L643</f>
        <v/>
      </c>
      <c r="M643" t="str">
        <f>[1]All_Tasks_Billing!M643</f>
        <v/>
      </c>
      <c r="N643" s="46">
        <f>IF([1]All_Tasks_Billing!N643="",0,[1]All_Tasks_Billing!N643)</f>
        <v>0</v>
      </c>
      <c r="O643" t="str">
        <f>[1]All_Tasks_Billing!O643</f>
        <v/>
      </c>
      <c r="P643" s="47">
        <f>IF([1]All_Tasks_Billing!P643="",0,[1]All_Tasks_Billing!P643)</f>
        <v>4</v>
      </c>
      <c r="Q643" s="47">
        <f>IF([1]All_Tasks_Billing!Q643="",0,[1]All_Tasks_Billing!Q643)</f>
        <v>4</v>
      </c>
      <c r="R643" s="47">
        <f>IF([1]All_Tasks_Billing!R643="",0,[1]All_Tasks_Billing!R643)</f>
        <v>4</v>
      </c>
      <c r="S643" t="str">
        <f>[1]All_Tasks_Billing!S643</f>
        <v/>
      </c>
      <c r="T643" t="str">
        <f>[1]All_Tasks_Billing!T643</f>
        <v/>
      </c>
      <c r="U643" t="str">
        <f>[1]All_Tasks_Billing!U643</f>
        <v/>
      </c>
      <c r="V643">
        <f>[1]All_Tasks_Billing!V643</f>
        <v>17</v>
      </c>
      <c r="W643" s="48">
        <f>[1]All_Tasks_Billing!W643</f>
        <v>150</v>
      </c>
      <c r="X643">
        <f>[1]All_Tasks_Billing!X643</f>
        <v>24331.724999999999</v>
      </c>
      <c r="Y643">
        <f>[1]All_Tasks_Billing!Y643</f>
        <v>1</v>
      </c>
      <c r="Z643" s="49">
        <f>[1]All_Tasks_Billing!Z643</f>
        <v>0</v>
      </c>
      <c r="AA643" s="45" t="str">
        <f>[1]All_Tasks_Billing!AA643</f>
        <v/>
      </c>
      <c r="AB643" t="str">
        <f>[1]All_Tasks_Billing!AB643</f>
        <v/>
      </c>
      <c r="AC643" s="48">
        <f>[1]All_Tasks_Billing!AC643</f>
        <v>0</v>
      </c>
      <c r="AD643" s="48">
        <f>[1]All_Tasks_Billing!AD643</f>
        <v>0</v>
      </c>
      <c r="AE643" s="48">
        <f>[1]All_Tasks_Billing!AE643</f>
        <v>0</v>
      </c>
      <c r="AF643" s="48">
        <f>[1]All_Tasks_Billing!AF643</f>
        <v>0</v>
      </c>
      <c r="AG643" s="48">
        <f>[1]All_Tasks_Billing!AG643</f>
        <v>0</v>
      </c>
      <c r="AH643" s="48">
        <f>[1]All_Tasks_Billing!AH643</f>
        <v>0.17199999999999999</v>
      </c>
      <c r="AI643" s="48">
        <f>[1]All_Tasks_Billing!AI643</f>
        <v>0</v>
      </c>
      <c r="AJ643" s="48">
        <f>[1]All_Tasks_Billing!AJ643</f>
        <v>0</v>
      </c>
      <c r="AK643" s="48">
        <f>[1]All_Tasks_Billing!AK643</f>
        <v>0</v>
      </c>
      <c r="AL643" s="48">
        <f>[1]All_Tasks_Billing!AL643</f>
        <v>0</v>
      </c>
      <c r="AM643" s="48">
        <f>[1]All_Tasks_Billing!AM643</f>
        <v>0</v>
      </c>
      <c r="AN643" s="48">
        <f>[1]All_Tasks_Billing!AN643</f>
        <v>0</v>
      </c>
      <c r="AO643" s="48">
        <f>[1]All_Tasks_Billing!AO643</f>
        <v>0</v>
      </c>
      <c r="AP643" s="48">
        <f>[1]All_Tasks_Billing!AP643</f>
        <v>0.17199999999999999</v>
      </c>
      <c r="AQ643" s="48">
        <f>[1]All_Tasks_Billing!AQ643</f>
        <v>0</v>
      </c>
      <c r="AR643" s="48">
        <f>[1]All_Tasks_Billing!AR643</f>
        <v>0</v>
      </c>
      <c r="AS643" s="48">
        <f>[1]All_Tasks_Billing!AS643</f>
        <v>0</v>
      </c>
      <c r="AT643" s="48">
        <f>[1]All_Tasks_Billing!AT643</f>
        <v>0</v>
      </c>
      <c r="AU643" s="50" t="str">
        <f t="shared" si="180"/>
        <v/>
      </c>
      <c r="AV643" s="50" t="str">
        <f t="shared" si="181"/>
        <v/>
      </c>
      <c r="AW643" s="50" t="str">
        <f t="shared" si="182"/>
        <v/>
      </c>
      <c r="AX643" s="50" t="str">
        <f t="shared" ca="1" si="183"/>
        <v>Not Completed</v>
      </c>
      <c r="AY643" s="50" t="str">
        <f t="shared" ca="1" si="184"/>
        <v>Not Completed</v>
      </c>
      <c r="AZ643" s="50" t="str">
        <f t="shared" ca="1" si="185"/>
        <v>Not Completed</v>
      </c>
      <c r="BA643" s="48">
        <f t="shared" si="186"/>
        <v>0</v>
      </c>
      <c r="BB643" s="45" t="str">
        <f t="shared" si="187"/>
        <v/>
      </c>
      <c r="BC643" s="50" t="str">
        <f t="shared" si="188"/>
        <v/>
      </c>
      <c r="BD643" s="48">
        <f t="shared" si="189"/>
        <v>0</v>
      </c>
      <c r="BE643" s="50" t="str">
        <f t="shared" si="190"/>
        <v>Not Started</v>
      </c>
      <c r="BF643" s="51">
        <f t="shared" si="191"/>
        <v>1</v>
      </c>
      <c r="BG643" s="51">
        <f t="shared" si="192"/>
        <v>0</v>
      </c>
      <c r="BH643" s="50" t="str">
        <f t="shared" si="193"/>
        <v/>
      </c>
      <c r="BI643" s="50" t="str">
        <f t="shared" si="194"/>
        <v/>
      </c>
      <c r="BJ643" s="50" t="str">
        <f t="shared" si="195"/>
        <v/>
      </c>
      <c r="BK643" s="50" t="str">
        <f t="shared" si="196"/>
        <v xml:space="preserve">Not Started |  | </v>
      </c>
      <c r="BL643" s="49" t="str">
        <f t="shared" ca="1" si="197"/>
        <v/>
      </c>
    </row>
    <row r="644" spans="1:64" x14ac:dyDescent="0.25">
      <c r="A644" t="str">
        <f>[1]All_Tasks_Billing!A644</f>
        <v>LAS16.PPM12</v>
      </c>
      <c r="B644" t="str">
        <f>[1]All_Tasks_Billing!B644</f>
        <v>PPM</v>
      </c>
      <c r="C644" t="str">
        <f>[1]All_Tasks_Billing!C644</f>
        <v>12.2.25</v>
      </c>
      <c r="D644" t="str">
        <f>[1]All_Tasks_Billing!D644</f>
        <v>PDU</v>
      </c>
      <c r="E644" t="str">
        <f>[1]All_Tasks_Billing!E644</f>
        <v>Switchboard</v>
      </c>
      <c r="F644" t="str">
        <f>IF([1]All_Tasks_Billing!F644="","",[1]All_Tasks_Billing!F644)</f>
        <v/>
      </c>
      <c r="G644" t="str">
        <f>IF([1]All_Tasks_Billing!G644="","",[1]All_Tasks_Billing!G644)</f>
        <v/>
      </c>
      <c r="H644" s="45" t="str">
        <f>[1]All_Tasks_Billing!H644</f>
        <v/>
      </c>
      <c r="I644" t="str">
        <f>IF([1]All_Tasks_Billing!I644="","",[1]All_Tasks_Billing!I644)</f>
        <v/>
      </c>
      <c r="J644" t="str">
        <f>IF([1]All_Tasks_Billing!J644="","",[1]All_Tasks_Billing!J644)</f>
        <v/>
      </c>
      <c r="K644" t="b">
        <f>[1]All_Tasks_Billing!K644</f>
        <v>0</v>
      </c>
      <c r="L644" s="45" t="str">
        <f>[1]All_Tasks_Billing!L644</f>
        <v/>
      </c>
      <c r="M644" t="str">
        <f>[1]All_Tasks_Billing!M644</f>
        <v/>
      </c>
      <c r="N644" s="46">
        <f>IF([1]All_Tasks_Billing!N644="",0,[1]All_Tasks_Billing!N644)</f>
        <v>0</v>
      </c>
      <c r="O644" t="str">
        <f>[1]All_Tasks_Billing!O644</f>
        <v/>
      </c>
      <c r="P644" s="47">
        <f>IF([1]All_Tasks_Billing!P644="",0,[1]All_Tasks_Billing!P644)</f>
        <v>4</v>
      </c>
      <c r="Q644" s="47">
        <f>IF([1]All_Tasks_Billing!Q644="",0,[1]All_Tasks_Billing!Q644)</f>
        <v>4</v>
      </c>
      <c r="R644" s="47">
        <f>IF([1]All_Tasks_Billing!R644="",0,[1]All_Tasks_Billing!R644)</f>
        <v>4</v>
      </c>
      <c r="S644" t="str">
        <f>[1]All_Tasks_Billing!S644</f>
        <v/>
      </c>
      <c r="T644" t="str">
        <f>[1]All_Tasks_Billing!T644</f>
        <v/>
      </c>
      <c r="U644" t="str">
        <f>[1]All_Tasks_Billing!U644</f>
        <v/>
      </c>
      <c r="V644">
        <f>[1]All_Tasks_Billing!V644</f>
        <v>17</v>
      </c>
      <c r="W644" s="48">
        <f>[1]All_Tasks_Billing!W644</f>
        <v>150</v>
      </c>
      <c r="X644">
        <f>[1]All_Tasks_Billing!X644</f>
        <v>24331.724999999999</v>
      </c>
      <c r="Y644">
        <f>[1]All_Tasks_Billing!Y644</f>
        <v>1</v>
      </c>
      <c r="Z644" s="49">
        <f>[1]All_Tasks_Billing!Z644</f>
        <v>0</v>
      </c>
      <c r="AA644" s="45" t="str">
        <f>[1]All_Tasks_Billing!AA644</f>
        <v/>
      </c>
      <c r="AB644" t="str">
        <f>[1]All_Tasks_Billing!AB644</f>
        <v/>
      </c>
      <c r="AC644" s="48">
        <f>[1]All_Tasks_Billing!AC644</f>
        <v>0</v>
      </c>
      <c r="AD644" s="48">
        <f>[1]All_Tasks_Billing!AD644</f>
        <v>0</v>
      </c>
      <c r="AE644" s="48">
        <f>[1]All_Tasks_Billing!AE644</f>
        <v>0</v>
      </c>
      <c r="AF644" s="48">
        <f>[1]All_Tasks_Billing!AF644</f>
        <v>0</v>
      </c>
      <c r="AG644" s="48">
        <f>[1]All_Tasks_Billing!AG644</f>
        <v>0</v>
      </c>
      <c r="AH644" s="48">
        <f>[1]All_Tasks_Billing!AH644</f>
        <v>0.17199999999999999</v>
      </c>
      <c r="AI644" s="48">
        <f>[1]All_Tasks_Billing!AI644</f>
        <v>0</v>
      </c>
      <c r="AJ644" s="48">
        <f>[1]All_Tasks_Billing!AJ644</f>
        <v>0</v>
      </c>
      <c r="AK644" s="48">
        <f>[1]All_Tasks_Billing!AK644</f>
        <v>0</v>
      </c>
      <c r="AL644" s="48">
        <f>[1]All_Tasks_Billing!AL644</f>
        <v>0</v>
      </c>
      <c r="AM644" s="48">
        <f>[1]All_Tasks_Billing!AM644</f>
        <v>0</v>
      </c>
      <c r="AN644" s="48">
        <f>[1]All_Tasks_Billing!AN644</f>
        <v>0</v>
      </c>
      <c r="AO644" s="48">
        <f>[1]All_Tasks_Billing!AO644</f>
        <v>0</v>
      </c>
      <c r="AP644" s="48">
        <f>[1]All_Tasks_Billing!AP644</f>
        <v>0.17199999999999999</v>
      </c>
      <c r="AQ644" s="48">
        <f>[1]All_Tasks_Billing!AQ644</f>
        <v>0</v>
      </c>
      <c r="AR644" s="48">
        <f>[1]All_Tasks_Billing!AR644</f>
        <v>0</v>
      </c>
      <c r="AS644" s="48">
        <f>[1]All_Tasks_Billing!AS644</f>
        <v>0</v>
      </c>
      <c r="AT644" s="48">
        <f>[1]All_Tasks_Billing!AT644</f>
        <v>0</v>
      </c>
      <c r="AU644" s="50" t="str">
        <f t="shared" si="180"/>
        <v/>
      </c>
      <c r="AV644" s="50" t="str">
        <f t="shared" si="181"/>
        <v/>
      </c>
      <c r="AW644" s="50" t="str">
        <f t="shared" si="182"/>
        <v/>
      </c>
      <c r="AX644" s="50" t="str">
        <f t="shared" ca="1" si="183"/>
        <v>Not Completed</v>
      </c>
      <c r="AY644" s="50" t="str">
        <f t="shared" ca="1" si="184"/>
        <v>Not Completed</v>
      </c>
      <c r="AZ644" s="50" t="str">
        <f t="shared" ca="1" si="185"/>
        <v>Not Completed</v>
      </c>
      <c r="BA644" s="48">
        <f t="shared" si="186"/>
        <v>0</v>
      </c>
      <c r="BB644" s="45" t="str">
        <f t="shared" si="187"/>
        <v/>
      </c>
      <c r="BC644" s="50" t="str">
        <f t="shared" si="188"/>
        <v/>
      </c>
      <c r="BD644" s="48">
        <f t="shared" si="189"/>
        <v>0</v>
      </c>
      <c r="BE644" s="50" t="str">
        <f t="shared" si="190"/>
        <v>Not Started</v>
      </c>
      <c r="BF644" s="51">
        <f t="shared" si="191"/>
        <v>1</v>
      </c>
      <c r="BG644" s="51">
        <f t="shared" si="192"/>
        <v>0</v>
      </c>
      <c r="BH644" s="50" t="str">
        <f t="shared" si="193"/>
        <v/>
      </c>
      <c r="BI644" s="50" t="str">
        <f t="shared" si="194"/>
        <v/>
      </c>
      <c r="BJ644" s="50" t="str">
        <f t="shared" si="195"/>
        <v/>
      </c>
      <c r="BK644" s="50" t="str">
        <f t="shared" si="196"/>
        <v xml:space="preserve">Not Started |  | </v>
      </c>
      <c r="BL644" s="49" t="str">
        <f t="shared" ca="1" si="197"/>
        <v/>
      </c>
    </row>
    <row r="645" spans="1:64" x14ac:dyDescent="0.25">
      <c r="A645" t="str">
        <f>[1]All_Tasks_Billing!A645</f>
        <v>LAS16.PPM12</v>
      </c>
      <c r="B645" t="str">
        <f>[1]All_Tasks_Billing!B645</f>
        <v>PPM</v>
      </c>
      <c r="C645" t="str">
        <f>[1]All_Tasks_Billing!C645</f>
        <v>12.2.26</v>
      </c>
      <c r="D645" t="str">
        <f>[1]All_Tasks_Billing!D645</f>
        <v>PDU</v>
      </c>
      <c r="E645" t="str">
        <f>[1]All_Tasks_Billing!E645</f>
        <v>Switchboard</v>
      </c>
      <c r="F645" t="str">
        <f>IF([1]All_Tasks_Billing!F645="","",[1]All_Tasks_Billing!F645)</f>
        <v/>
      </c>
      <c r="G645" t="str">
        <f>IF([1]All_Tasks_Billing!G645="","",[1]All_Tasks_Billing!G645)</f>
        <v/>
      </c>
      <c r="H645" s="45" t="str">
        <f>[1]All_Tasks_Billing!H645</f>
        <v/>
      </c>
      <c r="I645" t="str">
        <f>IF([1]All_Tasks_Billing!I645="","",[1]All_Tasks_Billing!I645)</f>
        <v/>
      </c>
      <c r="J645" t="str">
        <f>IF([1]All_Tasks_Billing!J645="","",[1]All_Tasks_Billing!J645)</f>
        <v/>
      </c>
      <c r="K645" t="b">
        <f>[1]All_Tasks_Billing!K645</f>
        <v>0</v>
      </c>
      <c r="L645" s="45" t="str">
        <f>[1]All_Tasks_Billing!L645</f>
        <v/>
      </c>
      <c r="M645" t="str">
        <f>[1]All_Tasks_Billing!M645</f>
        <v/>
      </c>
      <c r="N645" s="46">
        <f>IF([1]All_Tasks_Billing!N645="",0,[1]All_Tasks_Billing!N645)</f>
        <v>0</v>
      </c>
      <c r="O645" t="str">
        <f>[1]All_Tasks_Billing!O645</f>
        <v/>
      </c>
      <c r="P645" s="47">
        <f>IF([1]All_Tasks_Billing!P645="",0,[1]All_Tasks_Billing!P645)</f>
        <v>4</v>
      </c>
      <c r="Q645" s="47">
        <f>IF([1]All_Tasks_Billing!Q645="",0,[1]All_Tasks_Billing!Q645)</f>
        <v>4</v>
      </c>
      <c r="R645" s="47">
        <f>IF([1]All_Tasks_Billing!R645="",0,[1]All_Tasks_Billing!R645)</f>
        <v>4</v>
      </c>
      <c r="S645" t="str">
        <f>[1]All_Tasks_Billing!S645</f>
        <v/>
      </c>
      <c r="T645" t="str">
        <f>[1]All_Tasks_Billing!T645</f>
        <v/>
      </c>
      <c r="U645" t="str">
        <f>[1]All_Tasks_Billing!U645</f>
        <v/>
      </c>
      <c r="V645">
        <f>[1]All_Tasks_Billing!V645</f>
        <v>17</v>
      </c>
      <c r="W645" s="48">
        <f>[1]All_Tasks_Billing!W645</f>
        <v>150</v>
      </c>
      <c r="X645">
        <f>[1]All_Tasks_Billing!X645</f>
        <v>24331.724999999999</v>
      </c>
      <c r="Y645">
        <f>[1]All_Tasks_Billing!Y645</f>
        <v>1</v>
      </c>
      <c r="Z645" s="49">
        <f>[1]All_Tasks_Billing!Z645</f>
        <v>0</v>
      </c>
      <c r="AA645" s="45" t="str">
        <f>[1]All_Tasks_Billing!AA645</f>
        <v/>
      </c>
      <c r="AB645" t="str">
        <f>[1]All_Tasks_Billing!AB645</f>
        <v/>
      </c>
      <c r="AC645" s="48">
        <f>[1]All_Tasks_Billing!AC645</f>
        <v>0</v>
      </c>
      <c r="AD645" s="48">
        <f>[1]All_Tasks_Billing!AD645</f>
        <v>0</v>
      </c>
      <c r="AE645" s="48">
        <f>[1]All_Tasks_Billing!AE645</f>
        <v>0</v>
      </c>
      <c r="AF645" s="48">
        <f>[1]All_Tasks_Billing!AF645</f>
        <v>0</v>
      </c>
      <c r="AG645" s="48">
        <f>[1]All_Tasks_Billing!AG645</f>
        <v>0</v>
      </c>
      <c r="AH645" s="48">
        <f>[1]All_Tasks_Billing!AH645</f>
        <v>0.17199999999999999</v>
      </c>
      <c r="AI645" s="48">
        <f>[1]All_Tasks_Billing!AI645</f>
        <v>0</v>
      </c>
      <c r="AJ645" s="48">
        <f>[1]All_Tasks_Billing!AJ645</f>
        <v>0</v>
      </c>
      <c r="AK645" s="48">
        <f>[1]All_Tasks_Billing!AK645</f>
        <v>0</v>
      </c>
      <c r="AL645" s="48">
        <f>[1]All_Tasks_Billing!AL645</f>
        <v>0</v>
      </c>
      <c r="AM645" s="48">
        <f>[1]All_Tasks_Billing!AM645</f>
        <v>0</v>
      </c>
      <c r="AN645" s="48">
        <f>[1]All_Tasks_Billing!AN645</f>
        <v>0</v>
      </c>
      <c r="AO645" s="48">
        <f>[1]All_Tasks_Billing!AO645</f>
        <v>0</v>
      </c>
      <c r="AP645" s="48">
        <f>[1]All_Tasks_Billing!AP645</f>
        <v>0.17199999999999999</v>
      </c>
      <c r="AQ645" s="48">
        <f>[1]All_Tasks_Billing!AQ645</f>
        <v>0</v>
      </c>
      <c r="AR645" s="48">
        <f>[1]All_Tasks_Billing!AR645</f>
        <v>0</v>
      </c>
      <c r="AS645" s="48">
        <f>[1]All_Tasks_Billing!AS645</f>
        <v>0</v>
      </c>
      <c r="AT645" s="48">
        <f>[1]All_Tasks_Billing!AT645</f>
        <v>0</v>
      </c>
      <c r="AU645" s="50" t="str">
        <f t="shared" si="180"/>
        <v/>
      </c>
      <c r="AV645" s="50" t="str">
        <f t="shared" si="181"/>
        <v/>
      </c>
      <c r="AW645" s="50" t="str">
        <f t="shared" si="182"/>
        <v/>
      </c>
      <c r="AX645" s="50" t="str">
        <f t="shared" ca="1" si="183"/>
        <v>Not Completed</v>
      </c>
      <c r="AY645" s="50" t="str">
        <f t="shared" ca="1" si="184"/>
        <v>Not Completed</v>
      </c>
      <c r="AZ645" s="50" t="str">
        <f t="shared" ca="1" si="185"/>
        <v>Not Completed</v>
      </c>
      <c r="BA645" s="48">
        <f t="shared" si="186"/>
        <v>0</v>
      </c>
      <c r="BB645" s="45" t="str">
        <f t="shared" si="187"/>
        <v/>
      </c>
      <c r="BC645" s="50" t="str">
        <f t="shared" si="188"/>
        <v/>
      </c>
      <c r="BD645" s="48">
        <f t="shared" si="189"/>
        <v>0</v>
      </c>
      <c r="BE645" s="50" t="str">
        <f t="shared" si="190"/>
        <v>Not Started</v>
      </c>
      <c r="BF645" s="51">
        <f t="shared" si="191"/>
        <v>1</v>
      </c>
      <c r="BG645" s="51">
        <f t="shared" si="192"/>
        <v>0</v>
      </c>
      <c r="BH645" s="50" t="str">
        <f t="shared" si="193"/>
        <v/>
      </c>
      <c r="BI645" s="50" t="str">
        <f t="shared" si="194"/>
        <v/>
      </c>
      <c r="BJ645" s="50" t="str">
        <f t="shared" si="195"/>
        <v/>
      </c>
      <c r="BK645" s="50" t="str">
        <f t="shared" si="196"/>
        <v xml:space="preserve">Not Started |  | </v>
      </c>
      <c r="BL645" s="49" t="str">
        <f t="shared" ca="1" si="197"/>
        <v/>
      </c>
    </row>
    <row r="646" spans="1:64" x14ac:dyDescent="0.25">
      <c r="A646" t="str">
        <f>[1]All_Tasks_Billing!A646</f>
        <v>LAS16.PPM12</v>
      </c>
      <c r="B646" t="str">
        <f>[1]All_Tasks_Billing!B646</f>
        <v>PPM</v>
      </c>
      <c r="C646" t="str">
        <f>[1]All_Tasks_Billing!C646</f>
        <v>12.2.27</v>
      </c>
      <c r="D646" t="str">
        <f>[1]All_Tasks_Billing!D646</f>
        <v>PDU</v>
      </c>
      <c r="E646" t="str">
        <f>[1]All_Tasks_Billing!E646</f>
        <v>PDU Load Bank</v>
      </c>
      <c r="F646" t="str">
        <f>IF([1]All_Tasks_Billing!F646="","",[1]All_Tasks_Billing!F646)</f>
        <v/>
      </c>
      <c r="G646" t="str">
        <f>IF([1]All_Tasks_Billing!G646="","",[1]All_Tasks_Billing!G646)</f>
        <v/>
      </c>
      <c r="H646" s="45" t="str">
        <f>[1]All_Tasks_Billing!H646</f>
        <v/>
      </c>
      <c r="I646" t="str">
        <f>IF([1]All_Tasks_Billing!I646="","",[1]All_Tasks_Billing!I646)</f>
        <v/>
      </c>
      <c r="J646" t="str">
        <f>IF([1]All_Tasks_Billing!J646="","",[1]All_Tasks_Billing!J646)</f>
        <v/>
      </c>
      <c r="K646" t="b">
        <f>[1]All_Tasks_Billing!K646</f>
        <v>0</v>
      </c>
      <c r="L646" s="45" t="str">
        <f>[1]All_Tasks_Billing!L646</f>
        <v/>
      </c>
      <c r="M646" t="str">
        <f>[1]All_Tasks_Billing!M646</f>
        <v/>
      </c>
      <c r="N646" s="46">
        <f>IF([1]All_Tasks_Billing!N646="",0,[1]All_Tasks_Billing!N646)</f>
        <v>0</v>
      </c>
      <c r="O646" t="str">
        <f>[1]All_Tasks_Billing!O646</f>
        <v/>
      </c>
      <c r="P646" s="47">
        <f>IF([1]All_Tasks_Billing!P646="",0,[1]All_Tasks_Billing!P646)</f>
        <v>5</v>
      </c>
      <c r="Q646" s="47">
        <f>IF([1]All_Tasks_Billing!Q646="",0,[1]All_Tasks_Billing!Q646)</f>
        <v>5</v>
      </c>
      <c r="R646" s="47">
        <f>IF([1]All_Tasks_Billing!R646="",0,[1]All_Tasks_Billing!R646)</f>
        <v>5</v>
      </c>
      <c r="S646" t="str">
        <f>[1]All_Tasks_Billing!S646</f>
        <v/>
      </c>
      <c r="T646" t="str">
        <f>[1]All_Tasks_Billing!T646</f>
        <v/>
      </c>
      <c r="U646" t="str">
        <f>[1]All_Tasks_Billing!U646</f>
        <v/>
      </c>
      <c r="V646">
        <f>[1]All_Tasks_Billing!V646</f>
        <v>17</v>
      </c>
      <c r="W646" s="48">
        <f>[1]All_Tasks_Billing!W646</f>
        <v>150</v>
      </c>
      <c r="X646">
        <f>[1]All_Tasks_Billing!X646</f>
        <v>24331.724999999999</v>
      </c>
      <c r="Y646">
        <f>[1]All_Tasks_Billing!Y646</f>
        <v>1</v>
      </c>
      <c r="Z646" s="49">
        <f>[1]All_Tasks_Billing!Z646</f>
        <v>0</v>
      </c>
      <c r="AA646" s="45" t="str">
        <f>[1]All_Tasks_Billing!AA646</f>
        <v/>
      </c>
      <c r="AB646" t="str">
        <f>[1]All_Tasks_Billing!AB646</f>
        <v/>
      </c>
      <c r="AC646" s="48">
        <f>[1]All_Tasks_Billing!AC646</f>
        <v>0</v>
      </c>
      <c r="AD646" s="48">
        <f>[1]All_Tasks_Billing!AD646</f>
        <v>0</v>
      </c>
      <c r="AE646" s="48">
        <f>[1]All_Tasks_Billing!AE646</f>
        <v>0</v>
      </c>
      <c r="AF646" s="48">
        <f>[1]All_Tasks_Billing!AF646</f>
        <v>0</v>
      </c>
      <c r="AG646" s="48">
        <f>[1]All_Tasks_Billing!AG646</f>
        <v>0</v>
      </c>
      <c r="AH646" s="48">
        <f>[1]All_Tasks_Billing!AH646</f>
        <v>0.21499999999999997</v>
      </c>
      <c r="AI646" s="48">
        <f>[1]All_Tasks_Billing!AI646</f>
        <v>0</v>
      </c>
      <c r="AJ646" s="48">
        <f>[1]All_Tasks_Billing!AJ646</f>
        <v>0</v>
      </c>
      <c r="AK646" s="48">
        <f>[1]All_Tasks_Billing!AK646</f>
        <v>0</v>
      </c>
      <c r="AL646" s="48">
        <f>[1]All_Tasks_Billing!AL646</f>
        <v>0</v>
      </c>
      <c r="AM646" s="48">
        <f>[1]All_Tasks_Billing!AM646</f>
        <v>0</v>
      </c>
      <c r="AN646" s="48">
        <f>[1]All_Tasks_Billing!AN646</f>
        <v>0</v>
      </c>
      <c r="AO646" s="48">
        <f>[1]All_Tasks_Billing!AO646</f>
        <v>0</v>
      </c>
      <c r="AP646" s="48">
        <f>[1]All_Tasks_Billing!AP646</f>
        <v>0.21499999999999997</v>
      </c>
      <c r="AQ646" s="48">
        <f>[1]All_Tasks_Billing!AQ646</f>
        <v>0</v>
      </c>
      <c r="AR646" s="48">
        <f>[1]All_Tasks_Billing!AR646</f>
        <v>0</v>
      </c>
      <c r="AS646" s="48">
        <f>[1]All_Tasks_Billing!AS646</f>
        <v>0</v>
      </c>
      <c r="AT646" s="48">
        <f>[1]All_Tasks_Billing!AT646</f>
        <v>0</v>
      </c>
      <c r="AU646" s="50" t="str">
        <f t="shared" si="180"/>
        <v/>
      </c>
      <c r="AV646" s="50" t="str">
        <f t="shared" si="181"/>
        <v/>
      </c>
      <c r="AW646" s="50" t="str">
        <f t="shared" si="182"/>
        <v/>
      </c>
      <c r="AX646" s="50" t="str">
        <f t="shared" ca="1" si="183"/>
        <v>Not Completed</v>
      </c>
      <c r="AY646" s="50" t="str">
        <f t="shared" ca="1" si="184"/>
        <v>Not Completed</v>
      </c>
      <c r="AZ646" s="50" t="str">
        <f t="shared" ca="1" si="185"/>
        <v>Not Completed</v>
      </c>
      <c r="BA646" s="48">
        <f t="shared" si="186"/>
        <v>0</v>
      </c>
      <c r="BB646" s="45" t="str">
        <f t="shared" si="187"/>
        <v/>
      </c>
      <c r="BC646" s="50" t="str">
        <f t="shared" si="188"/>
        <v/>
      </c>
      <c r="BD646" s="48">
        <f t="shared" si="189"/>
        <v>0</v>
      </c>
      <c r="BE646" s="50" t="str">
        <f t="shared" si="190"/>
        <v>Not Started</v>
      </c>
      <c r="BF646" s="51">
        <f t="shared" si="191"/>
        <v>1</v>
      </c>
      <c r="BG646" s="51">
        <f t="shared" si="192"/>
        <v>0</v>
      </c>
      <c r="BH646" s="50" t="str">
        <f t="shared" si="193"/>
        <v/>
      </c>
      <c r="BI646" s="50" t="str">
        <f t="shared" si="194"/>
        <v/>
      </c>
      <c r="BJ646" s="50" t="str">
        <f t="shared" si="195"/>
        <v/>
      </c>
      <c r="BK646" s="50" t="str">
        <f t="shared" si="196"/>
        <v xml:space="preserve">Not Started |  | </v>
      </c>
      <c r="BL646" s="49" t="str">
        <f t="shared" ca="1" si="197"/>
        <v/>
      </c>
    </row>
    <row r="647" spans="1:64" x14ac:dyDescent="0.25">
      <c r="A647" t="str">
        <f>[1]All_Tasks_Billing!A647</f>
        <v>LAS16.PPM12</v>
      </c>
      <c r="B647" t="str">
        <f>[1]All_Tasks_Billing!B647</f>
        <v>PPM</v>
      </c>
      <c r="C647" t="str">
        <f>[1]All_Tasks_Billing!C647</f>
        <v>12.2.28</v>
      </c>
      <c r="D647" t="str">
        <f>[1]All_Tasks_Billing!D647</f>
        <v>PDU</v>
      </c>
      <c r="E647" t="str">
        <f>[1]All_Tasks_Billing!E647</f>
        <v>PDU Load Bank</v>
      </c>
      <c r="F647" t="str">
        <f>IF([1]All_Tasks_Billing!F647="","",[1]All_Tasks_Billing!F647)</f>
        <v/>
      </c>
      <c r="G647" t="str">
        <f>IF([1]All_Tasks_Billing!G647="","",[1]All_Tasks_Billing!G647)</f>
        <v/>
      </c>
      <c r="H647" s="45" t="str">
        <f>[1]All_Tasks_Billing!H647</f>
        <v/>
      </c>
      <c r="I647" t="str">
        <f>IF([1]All_Tasks_Billing!I647="","",[1]All_Tasks_Billing!I647)</f>
        <v/>
      </c>
      <c r="J647" t="str">
        <f>IF([1]All_Tasks_Billing!J647="","",[1]All_Tasks_Billing!J647)</f>
        <v/>
      </c>
      <c r="K647" t="b">
        <f>[1]All_Tasks_Billing!K647</f>
        <v>0</v>
      </c>
      <c r="L647" s="45" t="str">
        <f>[1]All_Tasks_Billing!L647</f>
        <v/>
      </c>
      <c r="M647" t="str">
        <f>[1]All_Tasks_Billing!M647</f>
        <v/>
      </c>
      <c r="N647" s="46">
        <f>IF([1]All_Tasks_Billing!N647="",0,[1]All_Tasks_Billing!N647)</f>
        <v>0</v>
      </c>
      <c r="O647" t="str">
        <f>[1]All_Tasks_Billing!O647</f>
        <v/>
      </c>
      <c r="P647" s="47">
        <f>IF([1]All_Tasks_Billing!P647="",0,[1]All_Tasks_Billing!P647)</f>
        <v>5</v>
      </c>
      <c r="Q647" s="47">
        <f>IF([1]All_Tasks_Billing!Q647="",0,[1]All_Tasks_Billing!Q647)</f>
        <v>5</v>
      </c>
      <c r="R647" s="47">
        <f>IF([1]All_Tasks_Billing!R647="",0,[1]All_Tasks_Billing!R647)</f>
        <v>5</v>
      </c>
      <c r="S647" t="str">
        <f>[1]All_Tasks_Billing!S647</f>
        <v/>
      </c>
      <c r="T647" t="str">
        <f>[1]All_Tasks_Billing!T647</f>
        <v/>
      </c>
      <c r="U647" t="str">
        <f>[1]All_Tasks_Billing!U647</f>
        <v/>
      </c>
      <c r="V647">
        <f>[1]All_Tasks_Billing!V647</f>
        <v>17</v>
      </c>
      <c r="W647" s="48">
        <f>[1]All_Tasks_Billing!W647</f>
        <v>150</v>
      </c>
      <c r="X647">
        <f>[1]All_Tasks_Billing!X647</f>
        <v>24331.724999999999</v>
      </c>
      <c r="Y647">
        <f>[1]All_Tasks_Billing!Y647</f>
        <v>1</v>
      </c>
      <c r="Z647" s="49">
        <f>[1]All_Tasks_Billing!Z647</f>
        <v>0</v>
      </c>
      <c r="AA647" s="45" t="str">
        <f>[1]All_Tasks_Billing!AA647</f>
        <v/>
      </c>
      <c r="AB647" t="str">
        <f>[1]All_Tasks_Billing!AB647</f>
        <v/>
      </c>
      <c r="AC647" s="48">
        <f>[1]All_Tasks_Billing!AC647</f>
        <v>0</v>
      </c>
      <c r="AD647" s="48">
        <f>[1]All_Tasks_Billing!AD647</f>
        <v>0</v>
      </c>
      <c r="AE647" s="48">
        <f>[1]All_Tasks_Billing!AE647</f>
        <v>0</v>
      </c>
      <c r="AF647" s="48">
        <f>[1]All_Tasks_Billing!AF647</f>
        <v>0</v>
      </c>
      <c r="AG647" s="48">
        <f>[1]All_Tasks_Billing!AG647</f>
        <v>0</v>
      </c>
      <c r="AH647" s="48">
        <f>[1]All_Tasks_Billing!AH647</f>
        <v>0.21499999999999997</v>
      </c>
      <c r="AI647" s="48">
        <f>[1]All_Tasks_Billing!AI647</f>
        <v>0</v>
      </c>
      <c r="AJ647" s="48">
        <f>[1]All_Tasks_Billing!AJ647</f>
        <v>0</v>
      </c>
      <c r="AK647" s="48">
        <f>[1]All_Tasks_Billing!AK647</f>
        <v>0</v>
      </c>
      <c r="AL647" s="48">
        <f>[1]All_Tasks_Billing!AL647</f>
        <v>0</v>
      </c>
      <c r="AM647" s="48">
        <f>[1]All_Tasks_Billing!AM647</f>
        <v>0</v>
      </c>
      <c r="AN647" s="48">
        <f>[1]All_Tasks_Billing!AN647</f>
        <v>0</v>
      </c>
      <c r="AO647" s="48">
        <f>[1]All_Tasks_Billing!AO647</f>
        <v>0</v>
      </c>
      <c r="AP647" s="48">
        <f>[1]All_Tasks_Billing!AP647</f>
        <v>0.21499999999999997</v>
      </c>
      <c r="AQ647" s="48">
        <f>[1]All_Tasks_Billing!AQ647</f>
        <v>0</v>
      </c>
      <c r="AR647" s="48">
        <f>[1]All_Tasks_Billing!AR647</f>
        <v>0</v>
      </c>
      <c r="AS647" s="48">
        <f>[1]All_Tasks_Billing!AS647</f>
        <v>0</v>
      </c>
      <c r="AT647" s="48">
        <f>[1]All_Tasks_Billing!AT647</f>
        <v>0</v>
      </c>
      <c r="AU647" s="50" t="str">
        <f t="shared" si="180"/>
        <v/>
      </c>
      <c r="AV647" s="50" t="str">
        <f t="shared" si="181"/>
        <v/>
      </c>
      <c r="AW647" s="50" t="str">
        <f t="shared" si="182"/>
        <v/>
      </c>
      <c r="AX647" s="50" t="str">
        <f t="shared" ca="1" si="183"/>
        <v>Not Completed</v>
      </c>
      <c r="AY647" s="50" t="str">
        <f t="shared" ca="1" si="184"/>
        <v>Not Completed</v>
      </c>
      <c r="AZ647" s="50" t="str">
        <f t="shared" ca="1" si="185"/>
        <v>Not Completed</v>
      </c>
      <c r="BA647" s="48">
        <f t="shared" si="186"/>
        <v>0</v>
      </c>
      <c r="BB647" s="45" t="str">
        <f t="shared" si="187"/>
        <v/>
      </c>
      <c r="BC647" s="50" t="str">
        <f t="shared" si="188"/>
        <v/>
      </c>
      <c r="BD647" s="48">
        <f t="shared" si="189"/>
        <v>0</v>
      </c>
      <c r="BE647" s="50" t="str">
        <f t="shared" si="190"/>
        <v>Not Started</v>
      </c>
      <c r="BF647" s="51">
        <f t="shared" si="191"/>
        <v>1</v>
      </c>
      <c r="BG647" s="51">
        <f t="shared" si="192"/>
        <v>0</v>
      </c>
      <c r="BH647" s="50" t="str">
        <f t="shared" si="193"/>
        <v/>
      </c>
      <c r="BI647" s="50" t="str">
        <f t="shared" si="194"/>
        <v/>
      </c>
      <c r="BJ647" s="50" t="str">
        <f t="shared" si="195"/>
        <v/>
      </c>
      <c r="BK647" s="50" t="str">
        <f t="shared" si="196"/>
        <v xml:space="preserve">Not Started |  | </v>
      </c>
      <c r="BL647" s="49" t="str">
        <f t="shared" ca="1" si="197"/>
        <v/>
      </c>
    </row>
    <row r="648" spans="1:64" x14ac:dyDescent="0.25">
      <c r="A648" t="str">
        <f>[1]All_Tasks_Billing!A648</f>
        <v>LAS16.PPM12</v>
      </c>
      <c r="B648" t="str">
        <f>[1]All_Tasks_Billing!B648</f>
        <v>PPM</v>
      </c>
      <c r="C648" t="str">
        <f>[1]All_Tasks_Billing!C648</f>
        <v>12.3.1</v>
      </c>
      <c r="D648" t="str">
        <f>[1]All_Tasks_Billing!D648</f>
        <v>Grounding</v>
      </c>
      <c r="E648" t="str">
        <f>[1]All_Tasks_Billing!E648</f>
        <v>Point-to-Point</v>
      </c>
      <c r="F648" t="str">
        <f>IF([1]All_Tasks_Billing!F648="","",[1]All_Tasks_Billing!F648)</f>
        <v/>
      </c>
      <c r="G648" t="str">
        <f>IF([1]All_Tasks_Billing!G648="","",[1]All_Tasks_Billing!G648)</f>
        <v/>
      </c>
      <c r="H648" s="45" t="str">
        <f>[1]All_Tasks_Billing!H648</f>
        <v/>
      </c>
      <c r="I648" t="str">
        <f>IF([1]All_Tasks_Billing!I648="","",[1]All_Tasks_Billing!I648)</f>
        <v/>
      </c>
      <c r="J648" t="str">
        <f>IF([1]All_Tasks_Billing!J648="","",[1]All_Tasks_Billing!J648)</f>
        <v/>
      </c>
      <c r="K648" t="b">
        <f>[1]All_Tasks_Billing!K648</f>
        <v>0</v>
      </c>
      <c r="L648" s="45" t="str">
        <f>[1]All_Tasks_Billing!L648</f>
        <v/>
      </c>
      <c r="M648" t="str">
        <f>[1]All_Tasks_Billing!M648</f>
        <v/>
      </c>
      <c r="N648" s="46">
        <f>IF([1]All_Tasks_Billing!N648="",0,[1]All_Tasks_Billing!N648)</f>
        <v>0</v>
      </c>
      <c r="O648" t="str">
        <f>[1]All_Tasks_Billing!O648</f>
        <v/>
      </c>
      <c r="P648" s="47">
        <f>IF([1]All_Tasks_Billing!P648="",0,[1]All_Tasks_Billing!P648)</f>
        <v>1.5</v>
      </c>
      <c r="Q648" s="47">
        <f>IF([1]All_Tasks_Billing!Q648="",0,[1]All_Tasks_Billing!Q648)</f>
        <v>1.5</v>
      </c>
      <c r="R648" s="47">
        <f>IF([1]All_Tasks_Billing!R648="",0,[1]All_Tasks_Billing!R648)</f>
        <v>1.5</v>
      </c>
      <c r="S648" t="str">
        <f>[1]All_Tasks_Billing!S648</f>
        <v/>
      </c>
      <c r="T648" t="str">
        <f>[1]All_Tasks_Billing!T648</f>
        <v/>
      </c>
      <c r="U648" t="str">
        <f>[1]All_Tasks_Billing!U648</f>
        <v/>
      </c>
      <c r="V648">
        <f>[1]All_Tasks_Billing!V648</f>
        <v>17</v>
      </c>
      <c r="W648" s="48">
        <f>[1]All_Tasks_Billing!W648</f>
        <v>150</v>
      </c>
      <c r="X648">
        <f>[1]All_Tasks_Billing!X648</f>
        <v>24331.724999999999</v>
      </c>
      <c r="Y648">
        <f>[1]All_Tasks_Billing!Y648</f>
        <v>1</v>
      </c>
      <c r="Z648" s="49">
        <f>[1]All_Tasks_Billing!Z648</f>
        <v>0</v>
      </c>
      <c r="AA648" s="45" t="str">
        <f>[1]All_Tasks_Billing!AA648</f>
        <v/>
      </c>
      <c r="AB648" t="str">
        <f>[1]All_Tasks_Billing!AB648</f>
        <v/>
      </c>
      <c r="AC648" s="48">
        <f>[1]All_Tasks_Billing!AC648</f>
        <v>0</v>
      </c>
      <c r="AD648" s="48">
        <f>[1]All_Tasks_Billing!AD648</f>
        <v>0</v>
      </c>
      <c r="AE648" s="48">
        <f>[1]All_Tasks_Billing!AE648</f>
        <v>0</v>
      </c>
      <c r="AF648" s="48">
        <f>[1]All_Tasks_Billing!AF648</f>
        <v>0</v>
      </c>
      <c r="AG648" s="48">
        <f>[1]All_Tasks_Billing!AG648</f>
        <v>0</v>
      </c>
      <c r="AH648" s="48">
        <f>[1]All_Tasks_Billing!AH648</f>
        <v>6.4500000000000002E-2</v>
      </c>
      <c r="AI648" s="48">
        <f>[1]All_Tasks_Billing!AI648</f>
        <v>0</v>
      </c>
      <c r="AJ648" s="48">
        <f>[1]All_Tasks_Billing!AJ648</f>
        <v>0</v>
      </c>
      <c r="AK648" s="48">
        <f>[1]All_Tasks_Billing!AK648</f>
        <v>0</v>
      </c>
      <c r="AL648" s="48">
        <f>[1]All_Tasks_Billing!AL648</f>
        <v>0</v>
      </c>
      <c r="AM648" s="48">
        <f>[1]All_Tasks_Billing!AM648</f>
        <v>0</v>
      </c>
      <c r="AN648" s="48">
        <f>[1]All_Tasks_Billing!AN648</f>
        <v>0</v>
      </c>
      <c r="AO648" s="48">
        <f>[1]All_Tasks_Billing!AO648</f>
        <v>0</v>
      </c>
      <c r="AP648" s="48">
        <f>[1]All_Tasks_Billing!AP648</f>
        <v>6.4500000000000002E-2</v>
      </c>
      <c r="AQ648" s="48">
        <f>[1]All_Tasks_Billing!AQ648</f>
        <v>0</v>
      </c>
      <c r="AR648" s="48">
        <f>[1]All_Tasks_Billing!AR648</f>
        <v>0</v>
      </c>
      <c r="AS648" s="48">
        <f>[1]All_Tasks_Billing!AS648</f>
        <v>0</v>
      </c>
      <c r="AT648" s="48">
        <f>[1]All_Tasks_Billing!AT648</f>
        <v>0</v>
      </c>
      <c r="AU648" s="50" t="str">
        <f t="shared" si="180"/>
        <v/>
      </c>
      <c r="AV648" s="50" t="str">
        <f t="shared" si="181"/>
        <v/>
      </c>
      <c r="AW648" s="50" t="str">
        <f t="shared" si="182"/>
        <v/>
      </c>
      <c r="AX648" s="50" t="str">
        <f t="shared" ca="1" si="183"/>
        <v>Not Completed</v>
      </c>
      <c r="AY648" s="50" t="str">
        <f t="shared" ca="1" si="184"/>
        <v>Not Completed</v>
      </c>
      <c r="AZ648" s="50" t="str">
        <f t="shared" ca="1" si="185"/>
        <v>Not Completed</v>
      </c>
      <c r="BA648" s="48">
        <f t="shared" si="186"/>
        <v>0</v>
      </c>
      <c r="BB648" s="45" t="str">
        <f t="shared" si="187"/>
        <v/>
      </c>
      <c r="BC648" s="50" t="str">
        <f t="shared" si="188"/>
        <v/>
      </c>
      <c r="BD648" s="48">
        <f t="shared" si="189"/>
        <v>0</v>
      </c>
      <c r="BE648" s="50" t="str">
        <f t="shared" si="190"/>
        <v>Not Started</v>
      </c>
      <c r="BF648" s="51">
        <f t="shared" si="191"/>
        <v>1</v>
      </c>
      <c r="BG648" s="51">
        <f t="shared" si="192"/>
        <v>0</v>
      </c>
      <c r="BH648" s="50" t="str">
        <f t="shared" si="193"/>
        <v/>
      </c>
      <c r="BI648" s="50" t="str">
        <f t="shared" si="194"/>
        <v/>
      </c>
      <c r="BJ648" s="50" t="str">
        <f t="shared" si="195"/>
        <v/>
      </c>
      <c r="BK648" s="50" t="str">
        <f t="shared" si="196"/>
        <v xml:space="preserve">Not Started |  | </v>
      </c>
      <c r="BL648" s="49" t="str">
        <f t="shared" ca="1" si="197"/>
        <v/>
      </c>
    </row>
    <row r="649" spans="1:64" x14ac:dyDescent="0.25">
      <c r="A649" t="str">
        <f>[1]All_Tasks_Billing!A649</f>
        <v>LAS16.PPM12</v>
      </c>
      <c r="B649" t="str">
        <f>[1]All_Tasks_Billing!B649</f>
        <v>PPM</v>
      </c>
      <c r="C649" t="str">
        <f>[1]All_Tasks_Billing!C649</f>
        <v>12.3.2</v>
      </c>
      <c r="D649" t="str">
        <f>[1]All_Tasks_Billing!D649</f>
        <v>Grounding</v>
      </c>
      <c r="E649" t="str">
        <f>[1]All_Tasks_Billing!E649</f>
        <v>Ground Resistance - Clamp</v>
      </c>
      <c r="F649" t="str">
        <f>IF([1]All_Tasks_Billing!F649="","",[1]All_Tasks_Billing!F649)</f>
        <v/>
      </c>
      <c r="G649" t="str">
        <f>IF([1]All_Tasks_Billing!G649="","",[1]All_Tasks_Billing!G649)</f>
        <v/>
      </c>
      <c r="H649" s="45" t="str">
        <f>[1]All_Tasks_Billing!H649</f>
        <v/>
      </c>
      <c r="I649" t="str">
        <f>IF([1]All_Tasks_Billing!I649="","",[1]All_Tasks_Billing!I649)</f>
        <v/>
      </c>
      <c r="J649" t="str">
        <f>IF([1]All_Tasks_Billing!J649="","",[1]All_Tasks_Billing!J649)</f>
        <v/>
      </c>
      <c r="K649" t="b">
        <f>[1]All_Tasks_Billing!K649</f>
        <v>0</v>
      </c>
      <c r="L649" s="45" t="str">
        <f>[1]All_Tasks_Billing!L649</f>
        <v/>
      </c>
      <c r="M649" t="str">
        <f>[1]All_Tasks_Billing!M649</f>
        <v/>
      </c>
      <c r="N649" s="46">
        <f>IF([1]All_Tasks_Billing!N649="",0,[1]All_Tasks_Billing!N649)</f>
        <v>0</v>
      </c>
      <c r="O649" t="str">
        <f>[1]All_Tasks_Billing!O649</f>
        <v/>
      </c>
      <c r="P649" s="47">
        <f>IF([1]All_Tasks_Billing!P649="",0,[1]All_Tasks_Billing!P649)</f>
        <v>2</v>
      </c>
      <c r="Q649" s="47">
        <f>IF([1]All_Tasks_Billing!Q649="",0,[1]All_Tasks_Billing!Q649)</f>
        <v>2</v>
      </c>
      <c r="R649" s="47">
        <f>IF([1]All_Tasks_Billing!R649="",0,[1]All_Tasks_Billing!R649)</f>
        <v>2</v>
      </c>
      <c r="S649" t="str">
        <f>[1]All_Tasks_Billing!S649</f>
        <v/>
      </c>
      <c r="T649" t="str">
        <f>[1]All_Tasks_Billing!T649</f>
        <v/>
      </c>
      <c r="U649" t="str">
        <f>[1]All_Tasks_Billing!U649</f>
        <v/>
      </c>
      <c r="V649">
        <f>[1]All_Tasks_Billing!V649</f>
        <v>17</v>
      </c>
      <c r="W649" s="48">
        <f>[1]All_Tasks_Billing!W649</f>
        <v>150</v>
      </c>
      <c r="X649">
        <f>[1]All_Tasks_Billing!X649</f>
        <v>24331.724999999999</v>
      </c>
      <c r="Y649">
        <f>[1]All_Tasks_Billing!Y649</f>
        <v>1</v>
      </c>
      <c r="Z649" s="49">
        <f>[1]All_Tasks_Billing!Z649</f>
        <v>0</v>
      </c>
      <c r="AA649" s="45" t="str">
        <f>[1]All_Tasks_Billing!AA649</f>
        <v/>
      </c>
      <c r="AB649" t="str">
        <f>[1]All_Tasks_Billing!AB649</f>
        <v/>
      </c>
      <c r="AC649" s="48">
        <f>[1]All_Tasks_Billing!AC649</f>
        <v>0</v>
      </c>
      <c r="AD649" s="48">
        <f>[1]All_Tasks_Billing!AD649</f>
        <v>0</v>
      </c>
      <c r="AE649" s="48">
        <f>[1]All_Tasks_Billing!AE649</f>
        <v>0</v>
      </c>
      <c r="AF649" s="48">
        <f>[1]All_Tasks_Billing!AF649</f>
        <v>0</v>
      </c>
      <c r="AG649" s="48">
        <f>[1]All_Tasks_Billing!AG649</f>
        <v>0</v>
      </c>
      <c r="AH649" s="48">
        <f>[1]All_Tasks_Billing!AH649</f>
        <v>8.5999999999999993E-2</v>
      </c>
      <c r="AI649" s="48">
        <f>[1]All_Tasks_Billing!AI649</f>
        <v>0</v>
      </c>
      <c r="AJ649" s="48">
        <f>[1]All_Tasks_Billing!AJ649</f>
        <v>0</v>
      </c>
      <c r="AK649" s="48">
        <f>[1]All_Tasks_Billing!AK649</f>
        <v>0</v>
      </c>
      <c r="AL649" s="48">
        <f>[1]All_Tasks_Billing!AL649</f>
        <v>0</v>
      </c>
      <c r="AM649" s="48">
        <f>[1]All_Tasks_Billing!AM649</f>
        <v>0</v>
      </c>
      <c r="AN649" s="48">
        <f>[1]All_Tasks_Billing!AN649</f>
        <v>0</v>
      </c>
      <c r="AO649" s="48">
        <f>[1]All_Tasks_Billing!AO649</f>
        <v>0</v>
      </c>
      <c r="AP649" s="48">
        <f>[1]All_Tasks_Billing!AP649</f>
        <v>8.5999999999999993E-2</v>
      </c>
      <c r="AQ649" s="48">
        <f>[1]All_Tasks_Billing!AQ649</f>
        <v>0</v>
      </c>
      <c r="AR649" s="48">
        <f>[1]All_Tasks_Billing!AR649</f>
        <v>0</v>
      </c>
      <c r="AS649" s="48">
        <f>[1]All_Tasks_Billing!AS649</f>
        <v>0</v>
      </c>
      <c r="AT649" s="48">
        <f>[1]All_Tasks_Billing!AT649</f>
        <v>0</v>
      </c>
      <c r="AU649" s="50" t="str">
        <f t="shared" si="180"/>
        <v/>
      </c>
      <c r="AV649" s="50" t="str">
        <f t="shared" si="181"/>
        <v/>
      </c>
      <c r="AW649" s="50" t="str">
        <f t="shared" si="182"/>
        <v/>
      </c>
      <c r="AX649" s="50" t="str">
        <f t="shared" ca="1" si="183"/>
        <v>Not Completed</v>
      </c>
      <c r="AY649" s="50" t="str">
        <f t="shared" ca="1" si="184"/>
        <v>Not Completed</v>
      </c>
      <c r="AZ649" s="50" t="str">
        <f t="shared" ca="1" si="185"/>
        <v>Not Completed</v>
      </c>
      <c r="BA649" s="48">
        <f t="shared" si="186"/>
        <v>0</v>
      </c>
      <c r="BB649" s="45" t="str">
        <f t="shared" si="187"/>
        <v/>
      </c>
      <c r="BC649" s="50" t="str">
        <f t="shared" si="188"/>
        <v/>
      </c>
      <c r="BD649" s="48">
        <f t="shared" si="189"/>
        <v>0</v>
      </c>
      <c r="BE649" s="50" t="str">
        <f t="shared" si="190"/>
        <v>Not Started</v>
      </c>
      <c r="BF649" s="51">
        <f t="shared" si="191"/>
        <v>1</v>
      </c>
      <c r="BG649" s="51">
        <f t="shared" si="192"/>
        <v>0</v>
      </c>
      <c r="BH649" s="50" t="str">
        <f t="shared" si="193"/>
        <v/>
      </c>
      <c r="BI649" s="50" t="str">
        <f t="shared" si="194"/>
        <v/>
      </c>
      <c r="BJ649" s="50" t="str">
        <f t="shared" si="195"/>
        <v/>
      </c>
      <c r="BK649" s="50" t="str">
        <f t="shared" si="196"/>
        <v xml:space="preserve">Not Started |  | </v>
      </c>
      <c r="BL649" s="49" t="str">
        <f t="shared" ca="1" si="197"/>
        <v/>
      </c>
    </row>
    <row r="650" spans="1:64" x14ac:dyDescent="0.25">
      <c r="A650" t="str">
        <f>[1]All_Tasks_Billing!A650</f>
        <v>LAS16.PPM13</v>
      </c>
      <c r="B650" t="str">
        <f>[1]All_Tasks_Billing!B650</f>
        <v>PPM</v>
      </c>
      <c r="C650" t="str">
        <f>[1]All_Tasks_Billing!C650</f>
        <v>13.1.1</v>
      </c>
      <c r="D650" t="str">
        <f>[1]All_Tasks_Billing!D650</f>
        <v>Main Switchgear</v>
      </c>
      <c r="E650" t="str">
        <f>[1]All_Tasks_Billing!E650</f>
        <v>Switchboard</v>
      </c>
      <c r="F650" t="str">
        <f>IF([1]All_Tasks_Billing!F650="","",[1]All_Tasks_Billing!F650)</f>
        <v/>
      </c>
      <c r="G650" t="str">
        <f>IF([1]All_Tasks_Billing!G650="","",[1]All_Tasks_Billing!G650)</f>
        <v/>
      </c>
      <c r="H650" s="45" t="str">
        <f>[1]All_Tasks_Billing!H650</f>
        <v/>
      </c>
      <c r="I650" t="str">
        <f>IF([1]All_Tasks_Billing!I650="","",[1]All_Tasks_Billing!I650)</f>
        <v/>
      </c>
      <c r="J650" t="str">
        <f>IF([1]All_Tasks_Billing!J650="","",[1]All_Tasks_Billing!J650)</f>
        <v/>
      </c>
      <c r="K650" t="b">
        <f>[1]All_Tasks_Billing!K650</f>
        <v>0</v>
      </c>
      <c r="L650" s="45" t="str">
        <f>[1]All_Tasks_Billing!L650</f>
        <v/>
      </c>
      <c r="M650" t="str">
        <f>[1]All_Tasks_Billing!M650</f>
        <v/>
      </c>
      <c r="N650" s="46">
        <f>IF([1]All_Tasks_Billing!N650="",0,[1]All_Tasks_Billing!N650)</f>
        <v>0</v>
      </c>
      <c r="O650" t="str">
        <f>[1]All_Tasks_Billing!O650</f>
        <v/>
      </c>
      <c r="P650" s="47">
        <f>IF([1]All_Tasks_Billing!P650="",0,[1]All_Tasks_Billing!P650)</f>
        <v>4</v>
      </c>
      <c r="Q650" s="47">
        <f>IF([1]All_Tasks_Billing!Q650="",0,[1]All_Tasks_Billing!Q650)</f>
        <v>4</v>
      </c>
      <c r="R650" s="47">
        <f>IF([1]All_Tasks_Billing!R650="",0,[1]All_Tasks_Billing!R650)</f>
        <v>4</v>
      </c>
      <c r="S650" t="str">
        <f>[1]All_Tasks_Billing!S650</f>
        <v/>
      </c>
      <c r="T650" t="str">
        <f>[1]All_Tasks_Billing!T650</f>
        <v/>
      </c>
      <c r="U650" t="str">
        <f>[1]All_Tasks_Billing!U650</f>
        <v/>
      </c>
      <c r="V650">
        <f>[1]All_Tasks_Billing!V650</f>
        <v>18</v>
      </c>
      <c r="W650" s="48">
        <f>[1]All_Tasks_Billing!W650</f>
        <v>150</v>
      </c>
      <c r="X650">
        <f>[1]All_Tasks_Billing!X650</f>
        <v>24331.724999999999</v>
      </c>
      <c r="Y650">
        <f>[1]All_Tasks_Billing!Y650</f>
        <v>1</v>
      </c>
      <c r="Z650" s="49">
        <f>[1]All_Tasks_Billing!Z650</f>
        <v>0</v>
      </c>
      <c r="AA650" s="45" t="str">
        <f>[1]All_Tasks_Billing!AA650</f>
        <v/>
      </c>
      <c r="AB650" t="str">
        <f>[1]All_Tasks_Billing!AB650</f>
        <v/>
      </c>
      <c r="AC650" s="48">
        <f>[1]All_Tasks_Billing!AC650</f>
        <v>0</v>
      </c>
      <c r="AD650" s="48">
        <f>[1]All_Tasks_Billing!AD650</f>
        <v>0</v>
      </c>
      <c r="AE650" s="48">
        <f>[1]All_Tasks_Billing!AE650</f>
        <v>0</v>
      </c>
      <c r="AF650" s="48">
        <f>[1]All_Tasks_Billing!AF650</f>
        <v>0</v>
      </c>
      <c r="AG650" s="48">
        <f>[1]All_Tasks_Billing!AG650</f>
        <v>0</v>
      </c>
      <c r="AH650" s="48">
        <f>[1]All_Tasks_Billing!AH650</f>
        <v>0.17199999999999999</v>
      </c>
      <c r="AI650" s="48">
        <f>[1]All_Tasks_Billing!AI650</f>
        <v>0</v>
      </c>
      <c r="AJ650" s="48">
        <f>[1]All_Tasks_Billing!AJ650</f>
        <v>0</v>
      </c>
      <c r="AK650" s="48">
        <f>[1]All_Tasks_Billing!AK650</f>
        <v>0</v>
      </c>
      <c r="AL650" s="48">
        <f>[1]All_Tasks_Billing!AL650</f>
        <v>0</v>
      </c>
      <c r="AM650" s="48">
        <f>[1]All_Tasks_Billing!AM650</f>
        <v>0</v>
      </c>
      <c r="AN650" s="48">
        <f>[1]All_Tasks_Billing!AN650</f>
        <v>0</v>
      </c>
      <c r="AO650" s="48">
        <f>[1]All_Tasks_Billing!AO650</f>
        <v>0</v>
      </c>
      <c r="AP650" s="48">
        <f>[1]All_Tasks_Billing!AP650</f>
        <v>0.17199999999999999</v>
      </c>
      <c r="AQ650" s="48">
        <f>[1]All_Tasks_Billing!AQ650</f>
        <v>0</v>
      </c>
      <c r="AR650" s="48">
        <f>[1]All_Tasks_Billing!AR650</f>
        <v>0</v>
      </c>
      <c r="AS650" s="48">
        <f>[1]All_Tasks_Billing!AS650</f>
        <v>0</v>
      </c>
      <c r="AT650" s="48">
        <f>[1]All_Tasks_Billing!AT650</f>
        <v>0</v>
      </c>
      <c r="AU650" s="50" t="str">
        <f t="shared" si="180"/>
        <v/>
      </c>
      <c r="AV650" s="50" t="str">
        <f t="shared" si="181"/>
        <v/>
      </c>
      <c r="AW650" s="50" t="str">
        <f t="shared" si="182"/>
        <v/>
      </c>
      <c r="AX650" s="50" t="str">
        <f t="shared" ca="1" si="183"/>
        <v>Not Completed</v>
      </c>
      <c r="AY650" s="50" t="str">
        <f t="shared" ca="1" si="184"/>
        <v>Not Completed</v>
      </c>
      <c r="AZ650" s="50" t="str">
        <f t="shared" ca="1" si="185"/>
        <v>Not Completed</v>
      </c>
      <c r="BA650" s="48">
        <f t="shared" si="186"/>
        <v>0</v>
      </c>
      <c r="BB650" s="45" t="str">
        <f t="shared" si="187"/>
        <v/>
      </c>
      <c r="BC650" s="50" t="str">
        <f t="shared" si="188"/>
        <v/>
      </c>
      <c r="BD650" s="48">
        <f t="shared" si="189"/>
        <v>0</v>
      </c>
      <c r="BE650" s="50" t="str">
        <f t="shared" si="190"/>
        <v>Not Started</v>
      </c>
      <c r="BF650" s="51">
        <f t="shared" si="191"/>
        <v>1</v>
      </c>
      <c r="BG650" s="51">
        <f t="shared" si="192"/>
        <v>0</v>
      </c>
      <c r="BH650" s="50" t="str">
        <f t="shared" si="193"/>
        <v/>
      </c>
      <c r="BI650" s="50" t="str">
        <f t="shared" si="194"/>
        <v/>
      </c>
      <c r="BJ650" s="50" t="str">
        <f t="shared" si="195"/>
        <v/>
      </c>
      <c r="BK650" s="50" t="str">
        <f t="shared" si="196"/>
        <v xml:space="preserve">Not Started |  | </v>
      </c>
      <c r="BL650" s="49" t="str">
        <f t="shared" ca="1" si="197"/>
        <v/>
      </c>
    </row>
    <row r="651" spans="1:64" x14ac:dyDescent="0.25">
      <c r="A651" t="str">
        <f>[1]All_Tasks_Billing!A651</f>
        <v>LAS16.PPM13</v>
      </c>
      <c r="B651" t="str">
        <f>[1]All_Tasks_Billing!B651</f>
        <v>PPM</v>
      </c>
      <c r="C651" t="str">
        <f>[1]All_Tasks_Billing!C651</f>
        <v>13.1.2</v>
      </c>
      <c r="D651" t="str">
        <f>[1]All_Tasks_Billing!D651</f>
        <v>Main Switchgear</v>
      </c>
      <c r="E651" t="str">
        <f>[1]All_Tasks_Billing!E651</f>
        <v>Circuit Breakers -Primary</v>
      </c>
      <c r="F651" t="str">
        <f>IF([1]All_Tasks_Billing!F651="","",[1]All_Tasks_Billing!F651)</f>
        <v>5000AF / 4200AT</v>
      </c>
      <c r="G651" t="str">
        <f>IF([1]All_Tasks_Billing!G651="","",[1]All_Tasks_Billing!G651)</f>
        <v/>
      </c>
      <c r="H651" s="45" t="str">
        <f>[1]All_Tasks_Billing!H651</f>
        <v/>
      </c>
      <c r="I651" t="str">
        <f>IF([1]All_Tasks_Billing!I651="","",[1]All_Tasks_Billing!I651)</f>
        <v/>
      </c>
      <c r="J651" t="str">
        <f>IF([1]All_Tasks_Billing!J651="","",[1]All_Tasks_Billing!J651)</f>
        <v/>
      </c>
      <c r="K651" t="b">
        <f>[1]All_Tasks_Billing!K651</f>
        <v>0</v>
      </c>
      <c r="L651" s="45" t="str">
        <f>[1]All_Tasks_Billing!L651</f>
        <v/>
      </c>
      <c r="M651" t="str">
        <f>[1]All_Tasks_Billing!M651</f>
        <v/>
      </c>
      <c r="N651" s="46">
        <f>IF([1]All_Tasks_Billing!N651="",0,[1]All_Tasks_Billing!N651)</f>
        <v>0</v>
      </c>
      <c r="O651" t="str">
        <f>[1]All_Tasks_Billing!O651</f>
        <v/>
      </c>
      <c r="P651" s="47">
        <f>IF([1]All_Tasks_Billing!P651="",0,[1]All_Tasks_Billing!P651)</f>
        <v>4</v>
      </c>
      <c r="Q651" s="47">
        <f>IF([1]All_Tasks_Billing!Q651="",0,[1]All_Tasks_Billing!Q651)</f>
        <v>4</v>
      </c>
      <c r="R651" s="47">
        <f>IF([1]All_Tasks_Billing!R651="",0,[1]All_Tasks_Billing!R651)</f>
        <v>4</v>
      </c>
      <c r="S651" t="str">
        <f>[1]All_Tasks_Billing!S651</f>
        <v/>
      </c>
      <c r="T651" t="str">
        <f>[1]All_Tasks_Billing!T651</f>
        <v/>
      </c>
      <c r="U651" t="str">
        <f>[1]All_Tasks_Billing!U651</f>
        <v/>
      </c>
      <c r="V651">
        <f>[1]All_Tasks_Billing!V651</f>
        <v>18</v>
      </c>
      <c r="W651" s="48">
        <f>[1]All_Tasks_Billing!W651</f>
        <v>150</v>
      </c>
      <c r="X651">
        <f>[1]All_Tasks_Billing!X651</f>
        <v>24331.724999999999</v>
      </c>
      <c r="Y651">
        <f>[1]All_Tasks_Billing!Y651</f>
        <v>1</v>
      </c>
      <c r="Z651" s="49">
        <f>[1]All_Tasks_Billing!Z651</f>
        <v>0</v>
      </c>
      <c r="AA651" s="45" t="str">
        <f>[1]All_Tasks_Billing!AA651</f>
        <v/>
      </c>
      <c r="AB651" t="str">
        <f>[1]All_Tasks_Billing!AB651</f>
        <v/>
      </c>
      <c r="AC651" s="48">
        <f>[1]All_Tasks_Billing!AC651</f>
        <v>0</v>
      </c>
      <c r="AD651" s="48">
        <f>[1]All_Tasks_Billing!AD651</f>
        <v>0</v>
      </c>
      <c r="AE651" s="48">
        <f>[1]All_Tasks_Billing!AE651</f>
        <v>0</v>
      </c>
      <c r="AF651" s="48">
        <f>[1]All_Tasks_Billing!AF651</f>
        <v>0</v>
      </c>
      <c r="AG651" s="48">
        <f>[1]All_Tasks_Billing!AG651</f>
        <v>0</v>
      </c>
      <c r="AH651" s="48">
        <f>[1]All_Tasks_Billing!AH651</f>
        <v>0.17199999999999999</v>
      </c>
      <c r="AI651" s="48">
        <f>[1]All_Tasks_Billing!AI651</f>
        <v>0</v>
      </c>
      <c r="AJ651" s="48">
        <f>[1]All_Tasks_Billing!AJ651</f>
        <v>0</v>
      </c>
      <c r="AK651" s="48">
        <f>[1]All_Tasks_Billing!AK651</f>
        <v>0</v>
      </c>
      <c r="AL651" s="48">
        <f>[1]All_Tasks_Billing!AL651</f>
        <v>0</v>
      </c>
      <c r="AM651" s="48">
        <f>[1]All_Tasks_Billing!AM651</f>
        <v>0</v>
      </c>
      <c r="AN651" s="48">
        <f>[1]All_Tasks_Billing!AN651</f>
        <v>0</v>
      </c>
      <c r="AO651" s="48">
        <f>[1]All_Tasks_Billing!AO651</f>
        <v>0</v>
      </c>
      <c r="AP651" s="48">
        <f>[1]All_Tasks_Billing!AP651</f>
        <v>0.17199999999999999</v>
      </c>
      <c r="AQ651" s="48">
        <f>[1]All_Tasks_Billing!AQ651</f>
        <v>0</v>
      </c>
      <c r="AR651" s="48">
        <f>[1]All_Tasks_Billing!AR651</f>
        <v>0</v>
      </c>
      <c r="AS651" s="48">
        <f>[1]All_Tasks_Billing!AS651</f>
        <v>0</v>
      </c>
      <c r="AT651" s="48">
        <f>[1]All_Tasks_Billing!AT651</f>
        <v>0</v>
      </c>
      <c r="AU651" s="50" t="str">
        <f t="shared" si="180"/>
        <v/>
      </c>
      <c r="AV651" s="50" t="str">
        <f t="shared" si="181"/>
        <v/>
      </c>
      <c r="AW651" s="50" t="str">
        <f t="shared" si="182"/>
        <v/>
      </c>
      <c r="AX651" s="50" t="str">
        <f t="shared" ca="1" si="183"/>
        <v>Not Completed</v>
      </c>
      <c r="AY651" s="50" t="str">
        <f t="shared" ca="1" si="184"/>
        <v>Not Completed</v>
      </c>
      <c r="AZ651" s="50" t="str">
        <f t="shared" ca="1" si="185"/>
        <v>Not Completed</v>
      </c>
      <c r="BA651" s="48">
        <f t="shared" si="186"/>
        <v>0</v>
      </c>
      <c r="BB651" s="45" t="str">
        <f t="shared" si="187"/>
        <v/>
      </c>
      <c r="BC651" s="50" t="str">
        <f t="shared" si="188"/>
        <v/>
      </c>
      <c r="BD651" s="48">
        <f t="shared" si="189"/>
        <v>0</v>
      </c>
      <c r="BE651" s="50" t="str">
        <f t="shared" si="190"/>
        <v>Not Started</v>
      </c>
      <c r="BF651" s="51">
        <f t="shared" si="191"/>
        <v>1</v>
      </c>
      <c r="BG651" s="51">
        <f t="shared" si="192"/>
        <v>0</v>
      </c>
      <c r="BH651" s="50" t="str">
        <f t="shared" si="193"/>
        <v/>
      </c>
      <c r="BI651" s="50" t="str">
        <f t="shared" si="194"/>
        <v/>
      </c>
      <c r="BJ651" s="50" t="str">
        <f t="shared" si="195"/>
        <v/>
      </c>
      <c r="BK651" s="50" t="str">
        <f t="shared" si="196"/>
        <v xml:space="preserve">Not Started |  | </v>
      </c>
      <c r="BL651" s="49" t="str">
        <f t="shared" ca="1" si="197"/>
        <v/>
      </c>
    </row>
    <row r="652" spans="1:64" x14ac:dyDescent="0.25">
      <c r="A652" t="str">
        <f>[1]All_Tasks_Billing!A652</f>
        <v>LAS16.PPM13</v>
      </c>
      <c r="B652" t="str">
        <f>[1]All_Tasks_Billing!B652</f>
        <v>PPM</v>
      </c>
      <c r="C652" t="str">
        <f>[1]All_Tasks_Billing!C652</f>
        <v>13.1.3</v>
      </c>
      <c r="D652" t="str">
        <f>[1]All_Tasks_Billing!D652</f>
        <v>Main Switchgear</v>
      </c>
      <c r="E652" t="str">
        <f>[1]All_Tasks_Billing!E652</f>
        <v>Circuit Breakers -Primary</v>
      </c>
      <c r="F652" t="str">
        <f>IF([1]All_Tasks_Billing!F652="","",[1]All_Tasks_Billing!F652)</f>
        <v>5000AF / 4200AT</v>
      </c>
      <c r="G652" t="str">
        <f>IF([1]All_Tasks_Billing!G652="","",[1]All_Tasks_Billing!G652)</f>
        <v/>
      </c>
      <c r="H652" s="45" t="str">
        <f>[1]All_Tasks_Billing!H652</f>
        <v/>
      </c>
      <c r="I652" t="str">
        <f>IF([1]All_Tasks_Billing!I652="","",[1]All_Tasks_Billing!I652)</f>
        <v/>
      </c>
      <c r="J652" t="str">
        <f>IF([1]All_Tasks_Billing!J652="","",[1]All_Tasks_Billing!J652)</f>
        <v/>
      </c>
      <c r="K652" t="b">
        <f>[1]All_Tasks_Billing!K652</f>
        <v>0</v>
      </c>
      <c r="L652" s="45" t="str">
        <f>[1]All_Tasks_Billing!L652</f>
        <v/>
      </c>
      <c r="M652" t="str">
        <f>[1]All_Tasks_Billing!M652</f>
        <v/>
      </c>
      <c r="N652" s="46">
        <f>IF([1]All_Tasks_Billing!N652="",0,[1]All_Tasks_Billing!N652)</f>
        <v>0</v>
      </c>
      <c r="O652" t="str">
        <f>[1]All_Tasks_Billing!O652</f>
        <v/>
      </c>
      <c r="P652" s="47">
        <f>IF([1]All_Tasks_Billing!P652="",0,[1]All_Tasks_Billing!P652)</f>
        <v>4</v>
      </c>
      <c r="Q652" s="47">
        <f>IF([1]All_Tasks_Billing!Q652="",0,[1]All_Tasks_Billing!Q652)</f>
        <v>4</v>
      </c>
      <c r="R652" s="47">
        <f>IF([1]All_Tasks_Billing!R652="",0,[1]All_Tasks_Billing!R652)</f>
        <v>4</v>
      </c>
      <c r="S652" t="str">
        <f>[1]All_Tasks_Billing!S652</f>
        <v/>
      </c>
      <c r="T652" t="str">
        <f>[1]All_Tasks_Billing!T652</f>
        <v/>
      </c>
      <c r="U652" t="str">
        <f>[1]All_Tasks_Billing!U652</f>
        <v/>
      </c>
      <c r="V652">
        <f>[1]All_Tasks_Billing!V652</f>
        <v>18</v>
      </c>
      <c r="W652" s="48">
        <f>[1]All_Tasks_Billing!W652</f>
        <v>150</v>
      </c>
      <c r="X652">
        <f>[1]All_Tasks_Billing!X652</f>
        <v>24331.724999999999</v>
      </c>
      <c r="Y652">
        <f>[1]All_Tasks_Billing!Y652</f>
        <v>1</v>
      </c>
      <c r="Z652" s="49">
        <f>[1]All_Tasks_Billing!Z652</f>
        <v>0</v>
      </c>
      <c r="AA652" s="45" t="str">
        <f>[1]All_Tasks_Billing!AA652</f>
        <v/>
      </c>
      <c r="AB652" t="str">
        <f>[1]All_Tasks_Billing!AB652</f>
        <v/>
      </c>
      <c r="AC652" s="48">
        <f>[1]All_Tasks_Billing!AC652</f>
        <v>0</v>
      </c>
      <c r="AD652" s="48">
        <f>[1]All_Tasks_Billing!AD652</f>
        <v>0</v>
      </c>
      <c r="AE652" s="48">
        <f>[1]All_Tasks_Billing!AE652</f>
        <v>0</v>
      </c>
      <c r="AF652" s="48">
        <f>[1]All_Tasks_Billing!AF652</f>
        <v>0</v>
      </c>
      <c r="AG652" s="48">
        <f>[1]All_Tasks_Billing!AG652</f>
        <v>0</v>
      </c>
      <c r="AH652" s="48">
        <f>[1]All_Tasks_Billing!AH652</f>
        <v>0.17199999999999999</v>
      </c>
      <c r="AI652" s="48">
        <f>[1]All_Tasks_Billing!AI652</f>
        <v>0</v>
      </c>
      <c r="AJ652" s="48">
        <f>[1]All_Tasks_Billing!AJ652</f>
        <v>0</v>
      </c>
      <c r="AK652" s="48">
        <f>[1]All_Tasks_Billing!AK652</f>
        <v>0</v>
      </c>
      <c r="AL652" s="48">
        <f>[1]All_Tasks_Billing!AL652</f>
        <v>0</v>
      </c>
      <c r="AM652" s="48">
        <f>[1]All_Tasks_Billing!AM652</f>
        <v>0</v>
      </c>
      <c r="AN652" s="48">
        <f>[1]All_Tasks_Billing!AN652</f>
        <v>0</v>
      </c>
      <c r="AO652" s="48">
        <f>[1]All_Tasks_Billing!AO652</f>
        <v>0</v>
      </c>
      <c r="AP652" s="48">
        <f>[1]All_Tasks_Billing!AP652</f>
        <v>0.17199999999999999</v>
      </c>
      <c r="AQ652" s="48">
        <f>[1]All_Tasks_Billing!AQ652</f>
        <v>0</v>
      </c>
      <c r="AR652" s="48">
        <f>[1]All_Tasks_Billing!AR652</f>
        <v>0</v>
      </c>
      <c r="AS652" s="48">
        <f>[1]All_Tasks_Billing!AS652</f>
        <v>0</v>
      </c>
      <c r="AT652" s="48">
        <f>[1]All_Tasks_Billing!AT652</f>
        <v>0</v>
      </c>
      <c r="AU652" s="50" t="str">
        <f t="shared" si="180"/>
        <v/>
      </c>
      <c r="AV652" s="50" t="str">
        <f t="shared" si="181"/>
        <v/>
      </c>
      <c r="AW652" s="50" t="str">
        <f t="shared" si="182"/>
        <v/>
      </c>
      <c r="AX652" s="50" t="str">
        <f t="shared" ca="1" si="183"/>
        <v>Not Completed</v>
      </c>
      <c r="AY652" s="50" t="str">
        <f t="shared" ca="1" si="184"/>
        <v>Not Completed</v>
      </c>
      <c r="AZ652" s="50" t="str">
        <f t="shared" ca="1" si="185"/>
        <v>Not Completed</v>
      </c>
      <c r="BA652" s="48">
        <f t="shared" si="186"/>
        <v>0</v>
      </c>
      <c r="BB652" s="45" t="str">
        <f t="shared" si="187"/>
        <v/>
      </c>
      <c r="BC652" s="50" t="str">
        <f t="shared" si="188"/>
        <v/>
      </c>
      <c r="BD652" s="48">
        <f t="shared" si="189"/>
        <v>0</v>
      </c>
      <c r="BE652" s="50" t="str">
        <f t="shared" si="190"/>
        <v>Not Started</v>
      </c>
      <c r="BF652" s="51">
        <f t="shared" si="191"/>
        <v>1</v>
      </c>
      <c r="BG652" s="51">
        <f t="shared" si="192"/>
        <v>0</v>
      </c>
      <c r="BH652" s="50" t="str">
        <f t="shared" si="193"/>
        <v/>
      </c>
      <c r="BI652" s="50" t="str">
        <f t="shared" si="194"/>
        <v/>
      </c>
      <c r="BJ652" s="50" t="str">
        <f t="shared" si="195"/>
        <v/>
      </c>
      <c r="BK652" s="50" t="str">
        <f t="shared" si="196"/>
        <v xml:space="preserve">Not Started |  | </v>
      </c>
      <c r="BL652" s="49" t="str">
        <f t="shared" ca="1" si="197"/>
        <v/>
      </c>
    </row>
    <row r="653" spans="1:64" x14ac:dyDescent="0.25">
      <c r="A653" t="str">
        <f>[1]All_Tasks_Billing!A653</f>
        <v>LAS16.PPM13</v>
      </c>
      <c r="B653" t="str">
        <f>[1]All_Tasks_Billing!B653</f>
        <v>PPM</v>
      </c>
      <c r="C653" t="str">
        <f>[1]All_Tasks_Billing!C653</f>
        <v>13.1.4</v>
      </c>
      <c r="D653" t="str">
        <f>[1]All_Tasks_Billing!D653</f>
        <v>Main Switchgear</v>
      </c>
      <c r="E653" t="str">
        <f>[1]All_Tasks_Billing!E653</f>
        <v>Circuit Breakers -Primary</v>
      </c>
      <c r="F653" t="str">
        <f>IF([1]All_Tasks_Billing!F653="","",[1]All_Tasks_Billing!F653)</f>
        <v>400AF / 400AT</v>
      </c>
      <c r="G653" t="str">
        <f>IF([1]All_Tasks_Billing!G653="","",[1]All_Tasks_Billing!G653)</f>
        <v/>
      </c>
      <c r="H653" s="45" t="str">
        <f>[1]All_Tasks_Billing!H653</f>
        <v/>
      </c>
      <c r="I653" t="str">
        <f>IF([1]All_Tasks_Billing!I653="","",[1]All_Tasks_Billing!I653)</f>
        <v/>
      </c>
      <c r="J653" t="str">
        <f>IF([1]All_Tasks_Billing!J653="","",[1]All_Tasks_Billing!J653)</f>
        <v/>
      </c>
      <c r="K653" t="b">
        <f>[1]All_Tasks_Billing!K653</f>
        <v>0</v>
      </c>
      <c r="L653" s="45" t="str">
        <f>[1]All_Tasks_Billing!L653</f>
        <v/>
      </c>
      <c r="M653" t="str">
        <f>[1]All_Tasks_Billing!M653</f>
        <v/>
      </c>
      <c r="N653" s="46">
        <f>IF([1]All_Tasks_Billing!N653="",0,[1]All_Tasks_Billing!N653)</f>
        <v>0</v>
      </c>
      <c r="O653" t="str">
        <f>[1]All_Tasks_Billing!O653</f>
        <v/>
      </c>
      <c r="P653" s="47">
        <f>IF([1]All_Tasks_Billing!P653="",0,[1]All_Tasks_Billing!P653)</f>
        <v>3</v>
      </c>
      <c r="Q653" s="47">
        <f>IF([1]All_Tasks_Billing!Q653="",0,[1]All_Tasks_Billing!Q653)</f>
        <v>3</v>
      </c>
      <c r="R653" s="47">
        <f>IF([1]All_Tasks_Billing!R653="",0,[1]All_Tasks_Billing!R653)</f>
        <v>3</v>
      </c>
      <c r="S653" t="str">
        <f>[1]All_Tasks_Billing!S653</f>
        <v/>
      </c>
      <c r="T653" t="str">
        <f>[1]All_Tasks_Billing!T653</f>
        <v/>
      </c>
      <c r="U653" t="str">
        <f>[1]All_Tasks_Billing!U653</f>
        <v/>
      </c>
      <c r="V653">
        <f>[1]All_Tasks_Billing!V653</f>
        <v>18</v>
      </c>
      <c r="W653" s="48">
        <f>[1]All_Tasks_Billing!W653</f>
        <v>150</v>
      </c>
      <c r="X653">
        <f>[1]All_Tasks_Billing!X653</f>
        <v>24331.724999999999</v>
      </c>
      <c r="Y653">
        <f>[1]All_Tasks_Billing!Y653</f>
        <v>1</v>
      </c>
      <c r="Z653" s="49">
        <f>[1]All_Tasks_Billing!Z653</f>
        <v>0</v>
      </c>
      <c r="AA653" s="45" t="str">
        <f>[1]All_Tasks_Billing!AA653</f>
        <v/>
      </c>
      <c r="AB653" t="str">
        <f>[1]All_Tasks_Billing!AB653</f>
        <v/>
      </c>
      <c r="AC653" s="48">
        <f>[1]All_Tasks_Billing!AC653</f>
        <v>0</v>
      </c>
      <c r="AD653" s="48">
        <f>[1]All_Tasks_Billing!AD653</f>
        <v>0</v>
      </c>
      <c r="AE653" s="48">
        <f>[1]All_Tasks_Billing!AE653</f>
        <v>0</v>
      </c>
      <c r="AF653" s="48">
        <f>[1]All_Tasks_Billing!AF653</f>
        <v>0</v>
      </c>
      <c r="AG653" s="48">
        <f>[1]All_Tasks_Billing!AG653</f>
        <v>0</v>
      </c>
      <c r="AH653" s="48">
        <f>[1]All_Tasks_Billing!AH653</f>
        <v>0.129</v>
      </c>
      <c r="AI653" s="48">
        <f>[1]All_Tasks_Billing!AI653</f>
        <v>0</v>
      </c>
      <c r="AJ653" s="48">
        <f>[1]All_Tasks_Billing!AJ653</f>
        <v>0</v>
      </c>
      <c r="AK653" s="48">
        <f>[1]All_Tasks_Billing!AK653</f>
        <v>0</v>
      </c>
      <c r="AL653" s="48">
        <f>[1]All_Tasks_Billing!AL653</f>
        <v>0</v>
      </c>
      <c r="AM653" s="48">
        <f>[1]All_Tasks_Billing!AM653</f>
        <v>0</v>
      </c>
      <c r="AN653" s="48">
        <f>[1]All_Tasks_Billing!AN653</f>
        <v>0</v>
      </c>
      <c r="AO653" s="48">
        <f>[1]All_Tasks_Billing!AO653</f>
        <v>0</v>
      </c>
      <c r="AP653" s="48">
        <f>[1]All_Tasks_Billing!AP653</f>
        <v>0.129</v>
      </c>
      <c r="AQ653" s="48">
        <f>[1]All_Tasks_Billing!AQ653</f>
        <v>0</v>
      </c>
      <c r="AR653" s="48">
        <f>[1]All_Tasks_Billing!AR653</f>
        <v>0</v>
      </c>
      <c r="AS653" s="48">
        <f>[1]All_Tasks_Billing!AS653</f>
        <v>0</v>
      </c>
      <c r="AT653" s="48">
        <f>[1]All_Tasks_Billing!AT653</f>
        <v>0</v>
      </c>
      <c r="AU653" s="50" t="str">
        <f t="shared" si="180"/>
        <v/>
      </c>
      <c r="AV653" s="50" t="str">
        <f t="shared" si="181"/>
        <v/>
      </c>
      <c r="AW653" s="50" t="str">
        <f t="shared" si="182"/>
        <v/>
      </c>
      <c r="AX653" s="50" t="str">
        <f t="shared" ca="1" si="183"/>
        <v>Not Completed</v>
      </c>
      <c r="AY653" s="50" t="str">
        <f t="shared" ca="1" si="184"/>
        <v>Not Completed</v>
      </c>
      <c r="AZ653" s="50" t="str">
        <f t="shared" ca="1" si="185"/>
        <v>Not Completed</v>
      </c>
      <c r="BA653" s="48">
        <f t="shared" si="186"/>
        <v>0</v>
      </c>
      <c r="BB653" s="45" t="str">
        <f t="shared" si="187"/>
        <v/>
      </c>
      <c r="BC653" s="50" t="str">
        <f t="shared" si="188"/>
        <v/>
      </c>
      <c r="BD653" s="48">
        <f t="shared" si="189"/>
        <v>0</v>
      </c>
      <c r="BE653" s="50" t="str">
        <f t="shared" si="190"/>
        <v>Not Started</v>
      </c>
      <c r="BF653" s="51">
        <f t="shared" si="191"/>
        <v>1</v>
      </c>
      <c r="BG653" s="51">
        <f t="shared" si="192"/>
        <v>0</v>
      </c>
      <c r="BH653" s="50" t="str">
        <f t="shared" si="193"/>
        <v/>
      </c>
      <c r="BI653" s="50" t="str">
        <f t="shared" si="194"/>
        <v/>
      </c>
      <c r="BJ653" s="50" t="str">
        <f t="shared" si="195"/>
        <v/>
      </c>
      <c r="BK653" s="50" t="str">
        <f t="shared" si="196"/>
        <v xml:space="preserve">Not Started |  | </v>
      </c>
      <c r="BL653" s="49" t="str">
        <f t="shared" ca="1" si="197"/>
        <v/>
      </c>
    </row>
    <row r="654" spans="1:64" x14ac:dyDescent="0.25">
      <c r="A654" t="str">
        <f>[1]All_Tasks_Billing!A654</f>
        <v>LAS16.PPM13</v>
      </c>
      <c r="B654" t="str">
        <f>[1]All_Tasks_Billing!B654</f>
        <v>PPM</v>
      </c>
      <c r="C654" t="str">
        <f>[1]All_Tasks_Billing!C654</f>
        <v>13.1.5</v>
      </c>
      <c r="D654" t="str">
        <f>[1]All_Tasks_Billing!D654</f>
        <v>Main Switchgear</v>
      </c>
      <c r="E654" t="str">
        <f>[1]All_Tasks_Billing!E654</f>
        <v>Circuit Breakers -Primary</v>
      </c>
      <c r="F654" t="str">
        <f>IF([1]All_Tasks_Billing!F654="","",[1]All_Tasks_Billing!F654)</f>
        <v>400AF / 400AT</v>
      </c>
      <c r="G654" t="str">
        <f>IF([1]All_Tasks_Billing!G654="","",[1]All_Tasks_Billing!G654)</f>
        <v/>
      </c>
      <c r="H654" s="45" t="str">
        <f>[1]All_Tasks_Billing!H654</f>
        <v/>
      </c>
      <c r="I654" t="str">
        <f>IF([1]All_Tasks_Billing!I654="","",[1]All_Tasks_Billing!I654)</f>
        <v/>
      </c>
      <c r="J654" t="str">
        <f>IF([1]All_Tasks_Billing!J654="","",[1]All_Tasks_Billing!J654)</f>
        <v/>
      </c>
      <c r="K654" t="b">
        <f>[1]All_Tasks_Billing!K654</f>
        <v>0</v>
      </c>
      <c r="L654" s="45" t="str">
        <f>[1]All_Tasks_Billing!L654</f>
        <v/>
      </c>
      <c r="M654" t="str">
        <f>[1]All_Tasks_Billing!M654</f>
        <v/>
      </c>
      <c r="N654" s="46">
        <f>IF([1]All_Tasks_Billing!N654="",0,[1]All_Tasks_Billing!N654)</f>
        <v>0</v>
      </c>
      <c r="O654" t="str">
        <f>[1]All_Tasks_Billing!O654</f>
        <v/>
      </c>
      <c r="P654" s="47">
        <f>IF([1]All_Tasks_Billing!P654="",0,[1]All_Tasks_Billing!P654)</f>
        <v>3</v>
      </c>
      <c r="Q654" s="47">
        <f>IF([1]All_Tasks_Billing!Q654="",0,[1]All_Tasks_Billing!Q654)</f>
        <v>3</v>
      </c>
      <c r="R654" s="47">
        <f>IF([1]All_Tasks_Billing!R654="",0,[1]All_Tasks_Billing!R654)</f>
        <v>3</v>
      </c>
      <c r="S654" t="str">
        <f>[1]All_Tasks_Billing!S654</f>
        <v/>
      </c>
      <c r="T654" t="str">
        <f>[1]All_Tasks_Billing!T654</f>
        <v/>
      </c>
      <c r="U654" t="str">
        <f>[1]All_Tasks_Billing!U654</f>
        <v/>
      </c>
      <c r="V654">
        <f>[1]All_Tasks_Billing!V654</f>
        <v>18</v>
      </c>
      <c r="W654" s="48">
        <f>[1]All_Tasks_Billing!W654</f>
        <v>150</v>
      </c>
      <c r="X654">
        <f>[1]All_Tasks_Billing!X654</f>
        <v>24331.724999999999</v>
      </c>
      <c r="Y654">
        <f>[1]All_Tasks_Billing!Y654</f>
        <v>1</v>
      </c>
      <c r="Z654" s="49">
        <f>[1]All_Tasks_Billing!Z654</f>
        <v>0</v>
      </c>
      <c r="AA654" s="45" t="str">
        <f>[1]All_Tasks_Billing!AA654</f>
        <v/>
      </c>
      <c r="AB654" t="str">
        <f>[1]All_Tasks_Billing!AB654</f>
        <v/>
      </c>
      <c r="AC654" s="48">
        <f>[1]All_Tasks_Billing!AC654</f>
        <v>0</v>
      </c>
      <c r="AD654" s="48">
        <f>[1]All_Tasks_Billing!AD654</f>
        <v>0</v>
      </c>
      <c r="AE654" s="48">
        <f>[1]All_Tasks_Billing!AE654</f>
        <v>0</v>
      </c>
      <c r="AF654" s="48">
        <f>[1]All_Tasks_Billing!AF654</f>
        <v>0</v>
      </c>
      <c r="AG654" s="48">
        <f>[1]All_Tasks_Billing!AG654</f>
        <v>0</v>
      </c>
      <c r="AH654" s="48">
        <f>[1]All_Tasks_Billing!AH654</f>
        <v>0.129</v>
      </c>
      <c r="AI654" s="48">
        <f>[1]All_Tasks_Billing!AI654</f>
        <v>0</v>
      </c>
      <c r="AJ654" s="48">
        <f>[1]All_Tasks_Billing!AJ654</f>
        <v>0</v>
      </c>
      <c r="AK654" s="48">
        <f>[1]All_Tasks_Billing!AK654</f>
        <v>0</v>
      </c>
      <c r="AL654" s="48">
        <f>[1]All_Tasks_Billing!AL654</f>
        <v>0</v>
      </c>
      <c r="AM654" s="48">
        <f>[1]All_Tasks_Billing!AM654</f>
        <v>0</v>
      </c>
      <c r="AN654" s="48">
        <f>[1]All_Tasks_Billing!AN654</f>
        <v>0</v>
      </c>
      <c r="AO654" s="48">
        <f>[1]All_Tasks_Billing!AO654</f>
        <v>0</v>
      </c>
      <c r="AP654" s="48">
        <f>[1]All_Tasks_Billing!AP654</f>
        <v>0.129</v>
      </c>
      <c r="AQ654" s="48">
        <f>[1]All_Tasks_Billing!AQ654</f>
        <v>0</v>
      </c>
      <c r="AR654" s="48">
        <f>[1]All_Tasks_Billing!AR654</f>
        <v>0</v>
      </c>
      <c r="AS654" s="48">
        <f>[1]All_Tasks_Billing!AS654</f>
        <v>0</v>
      </c>
      <c r="AT654" s="48">
        <f>[1]All_Tasks_Billing!AT654</f>
        <v>0</v>
      </c>
      <c r="AU654" s="50" t="str">
        <f t="shared" si="180"/>
        <v/>
      </c>
      <c r="AV654" s="50" t="str">
        <f t="shared" si="181"/>
        <v/>
      </c>
      <c r="AW654" s="50" t="str">
        <f t="shared" si="182"/>
        <v/>
      </c>
      <c r="AX654" s="50" t="str">
        <f t="shared" ca="1" si="183"/>
        <v>Not Completed</v>
      </c>
      <c r="AY654" s="50" t="str">
        <f t="shared" ca="1" si="184"/>
        <v>Not Completed</v>
      </c>
      <c r="AZ654" s="50" t="str">
        <f t="shared" ca="1" si="185"/>
        <v>Not Completed</v>
      </c>
      <c r="BA654" s="48">
        <f t="shared" si="186"/>
        <v>0</v>
      </c>
      <c r="BB654" s="45" t="str">
        <f t="shared" si="187"/>
        <v/>
      </c>
      <c r="BC654" s="50" t="str">
        <f t="shared" si="188"/>
        <v/>
      </c>
      <c r="BD654" s="48">
        <f t="shared" si="189"/>
        <v>0</v>
      </c>
      <c r="BE654" s="50" t="str">
        <f t="shared" si="190"/>
        <v>Not Started</v>
      </c>
      <c r="BF654" s="51">
        <f t="shared" si="191"/>
        <v>1</v>
      </c>
      <c r="BG654" s="51">
        <f t="shared" si="192"/>
        <v>0</v>
      </c>
      <c r="BH654" s="50" t="str">
        <f t="shared" si="193"/>
        <v/>
      </c>
      <c r="BI654" s="50" t="str">
        <f t="shared" si="194"/>
        <v/>
      </c>
      <c r="BJ654" s="50" t="str">
        <f t="shared" si="195"/>
        <v/>
      </c>
      <c r="BK654" s="50" t="str">
        <f t="shared" si="196"/>
        <v xml:space="preserve">Not Started |  | </v>
      </c>
      <c r="BL654" s="49" t="str">
        <f t="shared" ca="1" si="197"/>
        <v/>
      </c>
    </row>
    <row r="655" spans="1:64" x14ac:dyDescent="0.25">
      <c r="A655" t="str">
        <f>[1]All_Tasks_Billing!A655</f>
        <v>LAS16.PPM13</v>
      </c>
      <c r="B655" t="str">
        <f>[1]All_Tasks_Billing!B655</f>
        <v>PPM</v>
      </c>
      <c r="C655" t="str">
        <f>[1]All_Tasks_Billing!C655</f>
        <v>13.1.6</v>
      </c>
      <c r="D655" t="str">
        <f>[1]All_Tasks_Billing!D655</f>
        <v>Main Switchgear</v>
      </c>
      <c r="E655" t="str">
        <f>[1]All_Tasks_Billing!E655</f>
        <v>Circuit Breakers -Primary</v>
      </c>
      <c r="F655" t="str">
        <f>IF([1]All_Tasks_Billing!F655="","",[1]All_Tasks_Billing!F655)</f>
        <v>600AF / 400 AT</v>
      </c>
      <c r="G655" t="str">
        <f>IF([1]All_Tasks_Billing!G655="","",[1]All_Tasks_Billing!G655)</f>
        <v/>
      </c>
      <c r="H655" s="45" t="str">
        <f>[1]All_Tasks_Billing!H655</f>
        <v/>
      </c>
      <c r="I655" t="str">
        <f>IF([1]All_Tasks_Billing!I655="","",[1]All_Tasks_Billing!I655)</f>
        <v/>
      </c>
      <c r="J655" t="str">
        <f>IF([1]All_Tasks_Billing!J655="","",[1]All_Tasks_Billing!J655)</f>
        <v/>
      </c>
      <c r="K655" t="b">
        <f>[1]All_Tasks_Billing!K655</f>
        <v>0</v>
      </c>
      <c r="L655" s="45" t="str">
        <f>[1]All_Tasks_Billing!L655</f>
        <v/>
      </c>
      <c r="M655" t="str">
        <f>[1]All_Tasks_Billing!M655</f>
        <v/>
      </c>
      <c r="N655" s="46">
        <f>IF([1]All_Tasks_Billing!N655="",0,[1]All_Tasks_Billing!N655)</f>
        <v>0</v>
      </c>
      <c r="O655" t="str">
        <f>[1]All_Tasks_Billing!O655</f>
        <v/>
      </c>
      <c r="P655" s="47">
        <f>IF([1]All_Tasks_Billing!P655="",0,[1]All_Tasks_Billing!P655)</f>
        <v>3</v>
      </c>
      <c r="Q655" s="47">
        <f>IF([1]All_Tasks_Billing!Q655="",0,[1]All_Tasks_Billing!Q655)</f>
        <v>3</v>
      </c>
      <c r="R655" s="47">
        <f>IF([1]All_Tasks_Billing!R655="",0,[1]All_Tasks_Billing!R655)</f>
        <v>3</v>
      </c>
      <c r="S655" t="str">
        <f>[1]All_Tasks_Billing!S655</f>
        <v/>
      </c>
      <c r="T655" t="str">
        <f>[1]All_Tasks_Billing!T655</f>
        <v/>
      </c>
      <c r="U655" t="str">
        <f>[1]All_Tasks_Billing!U655</f>
        <v/>
      </c>
      <c r="V655">
        <f>[1]All_Tasks_Billing!V655</f>
        <v>18</v>
      </c>
      <c r="W655" s="48">
        <f>[1]All_Tasks_Billing!W655</f>
        <v>150</v>
      </c>
      <c r="X655">
        <f>[1]All_Tasks_Billing!X655</f>
        <v>24331.724999999999</v>
      </c>
      <c r="Y655">
        <f>[1]All_Tasks_Billing!Y655</f>
        <v>1</v>
      </c>
      <c r="Z655" s="49">
        <f>[1]All_Tasks_Billing!Z655</f>
        <v>0</v>
      </c>
      <c r="AA655" s="45" t="str">
        <f>[1]All_Tasks_Billing!AA655</f>
        <v/>
      </c>
      <c r="AB655" t="str">
        <f>[1]All_Tasks_Billing!AB655</f>
        <v/>
      </c>
      <c r="AC655" s="48">
        <f>[1]All_Tasks_Billing!AC655</f>
        <v>0</v>
      </c>
      <c r="AD655" s="48">
        <f>[1]All_Tasks_Billing!AD655</f>
        <v>0</v>
      </c>
      <c r="AE655" s="48">
        <f>[1]All_Tasks_Billing!AE655</f>
        <v>0</v>
      </c>
      <c r="AF655" s="48">
        <f>[1]All_Tasks_Billing!AF655</f>
        <v>0</v>
      </c>
      <c r="AG655" s="48">
        <f>[1]All_Tasks_Billing!AG655</f>
        <v>0</v>
      </c>
      <c r="AH655" s="48">
        <f>[1]All_Tasks_Billing!AH655</f>
        <v>0.129</v>
      </c>
      <c r="AI655" s="48">
        <f>[1]All_Tasks_Billing!AI655</f>
        <v>0</v>
      </c>
      <c r="AJ655" s="48">
        <f>[1]All_Tasks_Billing!AJ655</f>
        <v>0</v>
      </c>
      <c r="AK655" s="48">
        <f>[1]All_Tasks_Billing!AK655</f>
        <v>0</v>
      </c>
      <c r="AL655" s="48">
        <f>[1]All_Tasks_Billing!AL655</f>
        <v>0</v>
      </c>
      <c r="AM655" s="48">
        <f>[1]All_Tasks_Billing!AM655</f>
        <v>0</v>
      </c>
      <c r="AN655" s="48">
        <f>[1]All_Tasks_Billing!AN655</f>
        <v>0</v>
      </c>
      <c r="AO655" s="48">
        <f>[1]All_Tasks_Billing!AO655</f>
        <v>0</v>
      </c>
      <c r="AP655" s="48">
        <f>[1]All_Tasks_Billing!AP655</f>
        <v>0.129</v>
      </c>
      <c r="AQ655" s="48">
        <f>[1]All_Tasks_Billing!AQ655</f>
        <v>0</v>
      </c>
      <c r="AR655" s="48">
        <f>[1]All_Tasks_Billing!AR655</f>
        <v>0</v>
      </c>
      <c r="AS655" s="48">
        <f>[1]All_Tasks_Billing!AS655</f>
        <v>0</v>
      </c>
      <c r="AT655" s="48">
        <f>[1]All_Tasks_Billing!AT655</f>
        <v>0</v>
      </c>
      <c r="AU655" s="50" t="str">
        <f t="shared" si="180"/>
        <v/>
      </c>
      <c r="AV655" s="50" t="str">
        <f t="shared" si="181"/>
        <v/>
      </c>
      <c r="AW655" s="50" t="str">
        <f t="shared" si="182"/>
        <v/>
      </c>
      <c r="AX655" s="50" t="str">
        <f t="shared" ca="1" si="183"/>
        <v>Not Completed</v>
      </c>
      <c r="AY655" s="50" t="str">
        <f t="shared" ca="1" si="184"/>
        <v>Not Completed</v>
      </c>
      <c r="AZ655" s="50" t="str">
        <f t="shared" ca="1" si="185"/>
        <v>Not Completed</v>
      </c>
      <c r="BA655" s="48">
        <f t="shared" si="186"/>
        <v>0</v>
      </c>
      <c r="BB655" s="45" t="str">
        <f t="shared" si="187"/>
        <v/>
      </c>
      <c r="BC655" s="50" t="str">
        <f t="shared" si="188"/>
        <v/>
      </c>
      <c r="BD655" s="48">
        <f t="shared" si="189"/>
        <v>0</v>
      </c>
      <c r="BE655" s="50" t="str">
        <f t="shared" si="190"/>
        <v>Not Started</v>
      </c>
      <c r="BF655" s="51">
        <f t="shared" si="191"/>
        <v>1</v>
      </c>
      <c r="BG655" s="51">
        <f t="shared" si="192"/>
        <v>0</v>
      </c>
      <c r="BH655" s="50" t="str">
        <f t="shared" si="193"/>
        <v/>
      </c>
      <c r="BI655" s="50" t="str">
        <f t="shared" si="194"/>
        <v/>
      </c>
      <c r="BJ655" s="50" t="str">
        <f t="shared" si="195"/>
        <v/>
      </c>
      <c r="BK655" s="50" t="str">
        <f t="shared" si="196"/>
        <v xml:space="preserve">Not Started |  | </v>
      </c>
      <c r="BL655" s="49" t="str">
        <f t="shared" ca="1" si="197"/>
        <v/>
      </c>
    </row>
    <row r="656" spans="1:64" x14ac:dyDescent="0.25">
      <c r="A656" t="str">
        <f>[1]All_Tasks_Billing!A656</f>
        <v>LAS16.PPM13</v>
      </c>
      <c r="B656" t="str">
        <f>[1]All_Tasks_Billing!B656</f>
        <v>PPM</v>
      </c>
      <c r="C656" t="str">
        <f>[1]All_Tasks_Billing!C656</f>
        <v>13.1.7</v>
      </c>
      <c r="D656" t="str">
        <f>[1]All_Tasks_Billing!D656</f>
        <v>Main Switchgear</v>
      </c>
      <c r="E656" t="str">
        <f>[1]All_Tasks_Billing!E656</f>
        <v>Circuit Breakers -Primary</v>
      </c>
      <c r="F656" t="str">
        <f>IF([1]All_Tasks_Billing!F656="","",[1]All_Tasks_Billing!F656)</f>
        <v>600AF / 400 AT</v>
      </c>
      <c r="G656" t="str">
        <f>IF([1]All_Tasks_Billing!G656="","",[1]All_Tasks_Billing!G656)</f>
        <v/>
      </c>
      <c r="H656" s="45" t="str">
        <f>[1]All_Tasks_Billing!H656</f>
        <v/>
      </c>
      <c r="I656" t="str">
        <f>IF([1]All_Tasks_Billing!I656="","",[1]All_Tasks_Billing!I656)</f>
        <v/>
      </c>
      <c r="J656" t="str">
        <f>IF([1]All_Tasks_Billing!J656="","",[1]All_Tasks_Billing!J656)</f>
        <v/>
      </c>
      <c r="K656" t="b">
        <f>[1]All_Tasks_Billing!K656</f>
        <v>0</v>
      </c>
      <c r="L656" s="45" t="str">
        <f>[1]All_Tasks_Billing!L656</f>
        <v/>
      </c>
      <c r="M656" t="str">
        <f>[1]All_Tasks_Billing!M656</f>
        <v/>
      </c>
      <c r="N656" s="46">
        <f>IF([1]All_Tasks_Billing!N656="",0,[1]All_Tasks_Billing!N656)</f>
        <v>0</v>
      </c>
      <c r="O656" t="str">
        <f>[1]All_Tasks_Billing!O656</f>
        <v/>
      </c>
      <c r="P656" s="47">
        <f>IF([1]All_Tasks_Billing!P656="",0,[1]All_Tasks_Billing!P656)</f>
        <v>3</v>
      </c>
      <c r="Q656" s="47">
        <f>IF([1]All_Tasks_Billing!Q656="",0,[1]All_Tasks_Billing!Q656)</f>
        <v>3</v>
      </c>
      <c r="R656" s="47">
        <f>IF([1]All_Tasks_Billing!R656="",0,[1]All_Tasks_Billing!R656)</f>
        <v>3</v>
      </c>
      <c r="S656" t="str">
        <f>[1]All_Tasks_Billing!S656</f>
        <v/>
      </c>
      <c r="T656" t="str">
        <f>[1]All_Tasks_Billing!T656</f>
        <v/>
      </c>
      <c r="U656" t="str">
        <f>[1]All_Tasks_Billing!U656</f>
        <v/>
      </c>
      <c r="V656">
        <f>[1]All_Tasks_Billing!V656</f>
        <v>18</v>
      </c>
      <c r="W656" s="48">
        <f>[1]All_Tasks_Billing!W656</f>
        <v>150</v>
      </c>
      <c r="X656">
        <f>[1]All_Tasks_Billing!X656</f>
        <v>24331.724999999999</v>
      </c>
      <c r="Y656">
        <f>[1]All_Tasks_Billing!Y656</f>
        <v>1</v>
      </c>
      <c r="Z656" s="49">
        <f>[1]All_Tasks_Billing!Z656</f>
        <v>0</v>
      </c>
      <c r="AA656" s="45" t="str">
        <f>[1]All_Tasks_Billing!AA656</f>
        <v/>
      </c>
      <c r="AB656" t="str">
        <f>[1]All_Tasks_Billing!AB656</f>
        <v/>
      </c>
      <c r="AC656" s="48">
        <f>[1]All_Tasks_Billing!AC656</f>
        <v>0</v>
      </c>
      <c r="AD656" s="48">
        <f>[1]All_Tasks_Billing!AD656</f>
        <v>0</v>
      </c>
      <c r="AE656" s="48">
        <f>[1]All_Tasks_Billing!AE656</f>
        <v>0</v>
      </c>
      <c r="AF656" s="48">
        <f>[1]All_Tasks_Billing!AF656</f>
        <v>0</v>
      </c>
      <c r="AG656" s="48">
        <f>[1]All_Tasks_Billing!AG656</f>
        <v>0</v>
      </c>
      <c r="AH656" s="48">
        <f>[1]All_Tasks_Billing!AH656</f>
        <v>0.129</v>
      </c>
      <c r="AI656" s="48">
        <f>[1]All_Tasks_Billing!AI656</f>
        <v>0</v>
      </c>
      <c r="AJ656" s="48">
        <f>[1]All_Tasks_Billing!AJ656</f>
        <v>0</v>
      </c>
      <c r="AK656" s="48">
        <f>[1]All_Tasks_Billing!AK656</f>
        <v>0</v>
      </c>
      <c r="AL656" s="48">
        <f>[1]All_Tasks_Billing!AL656</f>
        <v>0</v>
      </c>
      <c r="AM656" s="48">
        <f>[1]All_Tasks_Billing!AM656</f>
        <v>0</v>
      </c>
      <c r="AN656" s="48">
        <f>[1]All_Tasks_Billing!AN656</f>
        <v>0</v>
      </c>
      <c r="AO656" s="48">
        <f>[1]All_Tasks_Billing!AO656</f>
        <v>0</v>
      </c>
      <c r="AP656" s="48">
        <f>[1]All_Tasks_Billing!AP656</f>
        <v>0.129</v>
      </c>
      <c r="AQ656" s="48">
        <f>[1]All_Tasks_Billing!AQ656</f>
        <v>0</v>
      </c>
      <c r="AR656" s="48">
        <f>[1]All_Tasks_Billing!AR656</f>
        <v>0</v>
      </c>
      <c r="AS656" s="48">
        <f>[1]All_Tasks_Billing!AS656</f>
        <v>0</v>
      </c>
      <c r="AT656" s="48">
        <f>[1]All_Tasks_Billing!AT656</f>
        <v>0</v>
      </c>
      <c r="AU656" s="50" t="str">
        <f t="shared" si="180"/>
        <v/>
      </c>
      <c r="AV656" s="50" t="str">
        <f t="shared" si="181"/>
        <v/>
      </c>
      <c r="AW656" s="50" t="str">
        <f t="shared" si="182"/>
        <v/>
      </c>
      <c r="AX656" s="50" t="str">
        <f t="shared" ca="1" si="183"/>
        <v>Not Completed</v>
      </c>
      <c r="AY656" s="50" t="str">
        <f t="shared" ca="1" si="184"/>
        <v>Not Completed</v>
      </c>
      <c r="AZ656" s="50" t="str">
        <f t="shared" ca="1" si="185"/>
        <v>Not Completed</v>
      </c>
      <c r="BA656" s="48">
        <f t="shared" si="186"/>
        <v>0</v>
      </c>
      <c r="BB656" s="45" t="str">
        <f t="shared" si="187"/>
        <v/>
      </c>
      <c r="BC656" s="50" t="str">
        <f t="shared" si="188"/>
        <v/>
      </c>
      <c r="BD656" s="48">
        <f t="shared" si="189"/>
        <v>0</v>
      </c>
      <c r="BE656" s="50" t="str">
        <f t="shared" si="190"/>
        <v>Not Started</v>
      </c>
      <c r="BF656" s="51">
        <f t="shared" si="191"/>
        <v>1</v>
      </c>
      <c r="BG656" s="51">
        <f t="shared" si="192"/>
        <v>0</v>
      </c>
      <c r="BH656" s="50" t="str">
        <f t="shared" si="193"/>
        <v/>
      </c>
      <c r="BI656" s="50" t="str">
        <f t="shared" si="194"/>
        <v/>
      </c>
      <c r="BJ656" s="50" t="str">
        <f t="shared" si="195"/>
        <v/>
      </c>
      <c r="BK656" s="50" t="str">
        <f t="shared" si="196"/>
        <v xml:space="preserve">Not Started |  | </v>
      </c>
      <c r="BL656" s="49" t="str">
        <f t="shared" ca="1" si="197"/>
        <v/>
      </c>
    </row>
    <row r="657" spans="1:64" x14ac:dyDescent="0.25">
      <c r="A657" t="str">
        <f>[1]All_Tasks_Billing!A657</f>
        <v>LAS16.PPM13</v>
      </c>
      <c r="B657" t="str">
        <f>[1]All_Tasks_Billing!B657</f>
        <v>PPM</v>
      </c>
      <c r="C657" t="str">
        <f>[1]All_Tasks_Billing!C657</f>
        <v>13.1.8</v>
      </c>
      <c r="D657" t="str">
        <f>[1]All_Tasks_Billing!D657</f>
        <v>Main Switchgear</v>
      </c>
      <c r="E657" t="str">
        <f>[1]All_Tasks_Billing!E657</f>
        <v>Circuit Breakers -Primary</v>
      </c>
      <c r="F657" t="str">
        <f>IF([1]All_Tasks_Billing!F657="","",[1]All_Tasks_Billing!F657)</f>
        <v>600AF / 400 AT</v>
      </c>
      <c r="G657" t="str">
        <f>IF([1]All_Tasks_Billing!G657="","",[1]All_Tasks_Billing!G657)</f>
        <v/>
      </c>
      <c r="H657" s="45" t="str">
        <f>[1]All_Tasks_Billing!H657</f>
        <v/>
      </c>
      <c r="I657" t="str">
        <f>IF([1]All_Tasks_Billing!I657="","",[1]All_Tasks_Billing!I657)</f>
        <v/>
      </c>
      <c r="J657" t="str">
        <f>IF([1]All_Tasks_Billing!J657="","",[1]All_Tasks_Billing!J657)</f>
        <v/>
      </c>
      <c r="K657" t="b">
        <f>[1]All_Tasks_Billing!K657</f>
        <v>0</v>
      </c>
      <c r="L657" s="45" t="str">
        <f>[1]All_Tasks_Billing!L657</f>
        <v/>
      </c>
      <c r="M657" t="str">
        <f>[1]All_Tasks_Billing!M657</f>
        <v/>
      </c>
      <c r="N657" s="46">
        <f>IF([1]All_Tasks_Billing!N657="",0,[1]All_Tasks_Billing!N657)</f>
        <v>0</v>
      </c>
      <c r="O657" t="str">
        <f>[1]All_Tasks_Billing!O657</f>
        <v/>
      </c>
      <c r="P657" s="47">
        <f>IF([1]All_Tasks_Billing!P657="",0,[1]All_Tasks_Billing!P657)</f>
        <v>3</v>
      </c>
      <c r="Q657" s="47">
        <f>IF([1]All_Tasks_Billing!Q657="",0,[1]All_Tasks_Billing!Q657)</f>
        <v>3</v>
      </c>
      <c r="R657" s="47">
        <f>IF([1]All_Tasks_Billing!R657="",0,[1]All_Tasks_Billing!R657)</f>
        <v>3</v>
      </c>
      <c r="S657" t="str">
        <f>[1]All_Tasks_Billing!S657</f>
        <v/>
      </c>
      <c r="T657" t="str">
        <f>[1]All_Tasks_Billing!T657</f>
        <v/>
      </c>
      <c r="U657" t="str">
        <f>[1]All_Tasks_Billing!U657</f>
        <v/>
      </c>
      <c r="V657">
        <f>[1]All_Tasks_Billing!V657</f>
        <v>18</v>
      </c>
      <c r="W657" s="48">
        <f>[1]All_Tasks_Billing!W657</f>
        <v>150</v>
      </c>
      <c r="X657">
        <f>[1]All_Tasks_Billing!X657</f>
        <v>24331.724999999999</v>
      </c>
      <c r="Y657">
        <f>[1]All_Tasks_Billing!Y657</f>
        <v>1</v>
      </c>
      <c r="Z657" s="49">
        <f>[1]All_Tasks_Billing!Z657</f>
        <v>0</v>
      </c>
      <c r="AA657" s="45" t="str">
        <f>[1]All_Tasks_Billing!AA657</f>
        <v/>
      </c>
      <c r="AB657" t="str">
        <f>[1]All_Tasks_Billing!AB657</f>
        <v/>
      </c>
      <c r="AC657" s="48">
        <f>[1]All_Tasks_Billing!AC657</f>
        <v>0</v>
      </c>
      <c r="AD657" s="48">
        <f>[1]All_Tasks_Billing!AD657</f>
        <v>0</v>
      </c>
      <c r="AE657" s="48">
        <f>[1]All_Tasks_Billing!AE657</f>
        <v>0</v>
      </c>
      <c r="AF657" s="48">
        <f>[1]All_Tasks_Billing!AF657</f>
        <v>0</v>
      </c>
      <c r="AG657" s="48">
        <f>[1]All_Tasks_Billing!AG657</f>
        <v>0</v>
      </c>
      <c r="AH657" s="48">
        <f>[1]All_Tasks_Billing!AH657</f>
        <v>0.129</v>
      </c>
      <c r="AI657" s="48">
        <f>[1]All_Tasks_Billing!AI657</f>
        <v>0</v>
      </c>
      <c r="AJ657" s="48">
        <f>[1]All_Tasks_Billing!AJ657</f>
        <v>0</v>
      </c>
      <c r="AK657" s="48">
        <f>[1]All_Tasks_Billing!AK657</f>
        <v>0</v>
      </c>
      <c r="AL657" s="48">
        <f>[1]All_Tasks_Billing!AL657</f>
        <v>0</v>
      </c>
      <c r="AM657" s="48">
        <f>[1]All_Tasks_Billing!AM657</f>
        <v>0</v>
      </c>
      <c r="AN657" s="48">
        <f>[1]All_Tasks_Billing!AN657</f>
        <v>0</v>
      </c>
      <c r="AO657" s="48">
        <f>[1]All_Tasks_Billing!AO657</f>
        <v>0</v>
      </c>
      <c r="AP657" s="48">
        <f>[1]All_Tasks_Billing!AP657</f>
        <v>0.129</v>
      </c>
      <c r="AQ657" s="48">
        <f>[1]All_Tasks_Billing!AQ657</f>
        <v>0</v>
      </c>
      <c r="AR657" s="48">
        <f>[1]All_Tasks_Billing!AR657</f>
        <v>0</v>
      </c>
      <c r="AS657" s="48">
        <f>[1]All_Tasks_Billing!AS657</f>
        <v>0</v>
      </c>
      <c r="AT657" s="48">
        <f>[1]All_Tasks_Billing!AT657</f>
        <v>0</v>
      </c>
      <c r="AU657" s="50" t="str">
        <f t="shared" si="180"/>
        <v/>
      </c>
      <c r="AV657" s="50" t="str">
        <f t="shared" si="181"/>
        <v/>
      </c>
      <c r="AW657" s="50" t="str">
        <f t="shared" si="182"/>
        <v/>
      </c>
      <c r="AX657" s="50" t="str">
        <f t="shared" ca="1" si="183"/>
        <v>Not Completed</v>
      </c>
      <c r="AY657" s="50" t="str">
        <f t="shared" ca="1" si="184"/>
        <v>Not Completed</v>
      </c>
      <c r="AZ657" s="50" t="str">
        <f t="shared" ca="1" si="185"/>
        <v>Not Completed</v>
      </c>
      <c r="BA657" s="48">
        <f t="shared" si="186"/>
        <v>0</v>
      </c>
      <c r="BB657" s="45" t="str">
        <f t="shared" si="187"/>
        <v/>
      </c>
      <c r="BC657" s="50" t="str">
        <f t="shared" si="188"/>
        <v/>
      </c>
      <c r="BD657" s="48">
        <f t="shared" si="189"/>
        <v>0</v>
      </c>
      <c r="BE657" s="50" t="str">
        <f t="shared" si="190"/>
        <v>Not Started</v>
      </c>
      <c r="BF657" s="51">
        <f t="shared" si="191"/>
        <v>1</v>
      </c>
      <c r="BG657" s="51">
        <f t="shared" si="192"/>
        <v>0</v>
      </c>
      <c r="BH657" s="50" t="str">
        <f t="shared" si="193"/>
        <v/>
      </c>
      <c r="BI657" s="50" t="str">
        <f t="shared" si="194"/>
        <v/>
      </c>
      <c r="BJ657" s="50" t="str">
        <f t="shared" si="195"/>
        <v/>
      </c>
      <c r="BK657" s="50" t="str">
        <f t="shared" si="196"/>
        <v xml:space="preserve">Not Started |  | </v>
      </c>
      <c r="BL657" s="49" t="str">
        <f t="shared" ca="1" si="197"/>
        <v/>
      </c>
    </row>
    <row r="658" spans="1:64" x14ac:dyDescent="0.25">
      <c r="A658" t="str">
        <f>[1]All_Tasks_Billing!A658</f>
        <v>LAS16.PPM13</v>
      </c>
      <c r="B658" t="str">
        <f>[1]All_Tasks_Billing!B658</f>
        <v>PPM</v>
      </c>
      <c r="C658" t="str">
        <f>[1]All_Tasks_Billing!C658</f>
        <v>13.1.9</v>
      </c>
      <c r="D658" t="str">
        <f>[1]All_Tasks_Billing!D658</f>
        <v>Main Switchgear</v>
      </c>
      <c r="E658" t="str">
        <f>[1]All_Tasks_Billing!E658</f>
        <v>Circuit Breakers -Primary</v>
      </c>
      <c r="F658" t="str">
        <f>IF([1]All_Tasks_Billing!F658="","",[1]All_Tasks_Billing!F658)</f>
        <v>1200AF / 800AT</v>
      </c>
      <c r="G658" t="str">
        <f>IF([1]All_Tasks_Billing!G658="","",[1]All_Tasks_Billing!G658)</f>
        <v/>
      </c>
      <c r="H658" s="45" t="str">
        <f>[1]All_Tasks_Billing!H658</f>
        <v/>
      </c>
      <c r="I658" t="str">
        <f>IF([1]All_Tasks_Billing!I658="","",[1]All_Tasks_Billing!I658)</f>
        <v/>
      </c>
      <c r="J658" t="str">
        <f>IF([1]All_Tasks_Billing!J658="","",[1]All_Tasks_Billing!J658)</f>
        <v/>
      </c>
      <c r="K658" t="b">
        <f>[1]All_Tasks_Billing!K658</f>
        <v>0</v>
      </c>
      <c r="L658" s="45" t="str">
        <f>[1]All_Tasks_Billing!L658</f>
        <v/>
      </c>
      <c r="M658" t="str">
        <f>[1]All_Tasks_Billing!M658</f>
        <v/>
      </c>
      <c r="N658" s="46">
        <f>IF([1]All_Tasks_Billing!N658="",0,[1]All_Tasks_Billing!N658)</f>
        <v>0</v>
      </c>
      <c r="O658" t="str">
        <f>[1]All_Tasks_Billing!O658</f>
        <v/>
      </c>
      <c r="P658" s="47">
        <f>IF([1]All_Tasks_Billing!P658="",0,[1]All_Tasks_Billing!P658)</f>
        <v>3</v>
      </c>
      <c r="Q658" s="47">
        <f>IF([1]All_Tasks_Billing!Q658="",0,[1]All_Tasks_Billing!Q658)</f>
        <v>3</v>
      </c>
      <c r="R658" s="47">
        <f>IF([1]All_Tasks_Billing!R658="",0,[1]All_Tasks_Billing!R658)</f>
        <v>3</v>
      </c>
      <c r="S658" t="str">
        <f>[1]All_Tasks_Billing!S658</f>
        <v/>
      </c>
      <c r="T658" t="str">
        <f>[1]All_Tasks_Billing!T658</f>
        <v/>
      </c>
      <c r="U658" t="str">
        <f>[1]All_Tasks_Billing!U658</f>
        <v/>
      </c>
      <c r="V658">
        <f>[1]All_Tasks_Billing!V658</f>
        <v>18</v>
      </c>
      <c r="W658" s="48">
        <f>[1]All_Tasks_Billing!W658</f>
        <v>150</v>
      </c>
      <c r="X658">
        <f>[1]All_Tasks_Billing!X658</f>
        <v>24331.724999999999</v>
      </c>
      <c r="Y658">
        <f>[1]All_Tasks_Billing!Y658</f>
        <v>1</v>
      </c>
      <c r="Z658" s="49">
        <f>[1]All_Tasks_Billing!Z658</f>
        <v>0</v>
      </c>
      <c r="AA658" s="45" t="str">
        <f>[1]All_Tasks_Billing!AA658</f>
        <v/>
      </c>
      <c r="AB658" t="str">
        <f>[1]All_Tasks_Billing!AB658</f>
        <v/>
      </c>
      <c r="AC658" s="48">
        <f>[1]All_Tasks_Billing!AC658</f>
        <v>0</v>
      </c>
      <c r="AD658" s="48">
        <f>[1]All_Tasks_Billing!AD658</f>
        <v>0</v>
      </c>
      <c r="AE658" s="48">
        <f>[1]All_Tasks_Billing!AE658</f>
        <v>0</v>
      </c>
      <c r="AF658" s="48">
        <f>[1]All_Tasks_Billing!AF658</f>
        <v>0</v>
      </c>
      <c r="AG658" s="48">
        <f>[1]All_Tasks_Billing!AG658</f>
        <v>0</v>
      </c>
      <c r="AH658" s="48">
        <f>[1]All_Tasks_Billing!AH658</f>
        <v>0.129</v>
      </c>
      <c r="AI658" s="48">
        <f>[1]All_Tasks_Billing!AI658</f>
        <v>0</v>
      </c>
      <c r="AJ658" s="48">
        <f>[1]All_Tasks_Billing!AJ658</f>
        <v>0</v>
      </c>
      <c r="AK658" s="48">
        <f>[1]All_Tasks_Billing!AK658</f>
        <v>0</v>
      </c>
      <c r="AL658" s="48">
        <f>[1]All_Tasks_Billing!AL658</f>
        <v>0</v>
      </c>
      <c r="AM658" s="48">
        <f>[1]All_Tasks_Billing!AM658</f>
        <v>0</v>
      </c>
      <c r="AN658" s="48">
        <f>[1]All_Tasks_Billing!AN658</f>
        <v>0</v>
      </c>
      <c r="AO658" s="48">
        <f>[1]All_Tasks_Billing!AO658</f>
        <v>0</v>
      </c>
      <c r="AP658" s="48">
        <f>[1]All_Tasks_Billing!AP658</f>
        <v>0.129</v>
      </c>
      <c r="AQ658" s="48">
        <f>[1]All_Tasks_Billing!AQ658</f>
        <v>0</v>
      </c>
      <c r="AR658" s="48">
        <f>[1]All_Tasks_Billing!AR658</f>
        <v>0</v>
      </c>
      <c r="AS658" s="48">
        <f>[1]All_Tasks_Billing!AS658</f>
        <v>0</v>
      </c>
      <c r="AT658" s="48">
        <f>[1]All_Tasks_Billing!AT658</f>
        <v>0</v>
      </c>
      <c r="AU658" s="50" t="str">
        <f t="shared" si="180"/>
        <v/>
      </c>
      <c r="AV658" s="50" t="str">
        <f t="shared" si="181"/>
        <v/>
      </c>
      <c r="AW658" s="50" t="str">
        <f t="shared" si="182"/>
        <v/>
      </c>
      <c r="AX658" s="50" t="str">
        <f t="shared" ca="1" si="183"/>
        <v>Not Completed</v>
      </c>
      <c r="AY658" s="50" t="str">
        <f t="shared" ca="1" si="184"/>
        <v>Not Completed</v>
      </c>
      <c r="AZ658" s="50" t="str">
        <f t="shared" ca="1" si="185"/>
        <v>Not Completed</v>
      </c>
      <c r="BA658" s="48">
        <f t="shared" si="186"/>
        <v>0</v>
      </c>
      <c r="BB658" s="45" t="str">
        <f t="shared" si="187"/>
        <v/>
      </c>
      <c r="BC658" s="50" t="str">
        <f t="shared" si="188"/>
        <v/>
      </c>
      <c r="BD658" s="48">
        <f t="shared" si="189"/>
        <v>0</v>
      </c>
      <c r="BE658" s="50" t="str">
        <f t="shared" si="190"/>
        <v>Not Started</v>
      </c>
      <c r="BF658" s="51">
        <f t="shared" si="191"/>
        <v>1</v>
      </c>
      <c r="BG658" s="51">
        <f t="shared" si="192"/>
        <v>0</v>
      </c>
      <c r="BH658" s="50" t="str">
        <f t="shared" si="193"/>
        <v/>
      </c>
      <c r="BI658" s="50" t="str">
        <f t="shared" si="194"/>
        <v/>
      </c>
      <c r="BJ658" s="50" t="str">
        <f t="shared" si="195"/>
        <v/>
      </c>
      <c r="BK658" s="50" t="str">
        <f t="shared" si="196"/>
        <v xml:space="preserve">Not Started |  | </v>
      </c>
      <c r="BL658" s="49" t="str">
        <f t="shared" ca="1" si="197"/>
        <v/>
      </c>
    </row>
    <row r="659" spans="1:64" x14ac:dyDescent="0.25">
      <c r="A659" t="str">
        <f>[1]All_Tasks_Billing!A659</f>
        <v>LAS16.PPM13</v>
      </c>
      <c r="B659" t="str">
        <f>[1]All_Tasks_Billing!B659</f>
        <v>PPM</v>
      </c>
      <c r="C659" t="str">
        <f>[1]All_Tasks_Billing!C659</f>
        <v>13.1.10</v>
      </c>
      <c r="D659" t="str">
        <f>[1]All_Tasks_Billing!D659</f>
        <v>Main Switchgear</v>
      </c>
      <c r="E659" t="str">
        <f>[1]All_Tasks_Billing!E659</f>
        <v>Circuit Breakers -Primary</v>
      </c>
      <c r="F659" t="str">
        <f>IF([1]All_Tasks_Billing!F659="","",[1]All_Tasks_Billing!F659)</f>
        <v>1200AF / 800AT</v>
      </c>
      <c r="G659" t="str">
        <f>IF([1]All_Tasks_Billing!G659="","",[1]All_Tasks_Billing!G659)</f>
        <v/>
      </c>
      <c r="H659" s="45" t="str">
        <f>[1]All_Tasks_Billing!H659</f>
        <v/>
      </c>
      <c r="I659" t="str">
        <f>IF([1]All_Tasks_Billing!I659="","",[1]All_Tasks_Billing!I659)</f>
        <v/>
      </c>
      <c r="J659" t="str">
        <f>IF([1]All_Tasks_Billing!J659="","",[1]All_Tasks_Billing!J659)</f>
        <v/>
      </c>
      <c r="K659" t="b">
        <f>[1]All_Tasks_Billing!K659</f>
        <v>0</v>
      </c>
      <c r="L659" s="45" t="str">
        <f>[1]All_Tasks_Billing!L659</f>
        <v/>
      </c>
      <c r="M659" t="str">
        <f>[1]All_Tasks_Billing!M659</f>
        <v/>
      </c>
      <c r="N659" s="46">
        <f>IF([1]All_Tasks_Billing!N659="",0,[1]All_Tasks_Billing!N659)</f>
        <v>0</v>
      </c>
      <c r="O659" t="str">
        <f>[1]All_Tasks_Billing!O659</f>
        <v/>
      </c>
      <c r="P659" s="47">
        <f>IF([1]All_Tasks_Billing!P659="",0,[1]All_Tasks_Billing!P659)</f>
        <v>3</v>
      </c>
      <c r="Q659" s="47">
        <f>IF([1]All_Tasks_Billing!Q659="",0,[1]All_Tasks_Billing!Q659)</f>
        <v>3</v>
      </c>
      <c r="R659" s="47">
        <f>IF([1]All_Tasks_Billing!R659="",0,[1]All_Tasks_Billing!R659)</f>
        <v>3</v>
      </c>
      <c r="S659" t="str">
        <f>[1]All_Tasks_Billing!S659</f>
        <v/>
      </c>
      <c r="T659" t="str">
        <f>[1]All_Tasks_Billing!T659</f>
        <v/>
      </c>
      <c r="U659" t="str">
        <f>[1]All_Tasks_Billing!U659</f>
        <v/>
      </c>
      <c r="V659">
        <f>[1]All_Tasks_Billing!V659</f>
        <v>18</v>
      </c>
      <c r="W659" s="48">
        <f>[1]All_Tasks_Billing!W659</f>
        <v>150</v>
      </c>
      <c r="X659">
        <f>[1]All_Tasks_Billing!X659</f>
        <v>24331.724999999999</v>
      </c>
      <c r="Y659">
        <f>[1]All_Tasks_Billing!Y659</f>
        <v>1</v>
      </c>
      <c r="Z659" s="49">
        <f>[1]All_Tasks_Billing!Z659</f>
        <v>0</v>
      </c>
      <c r="AA659" s="45" t="str">
        <f>[1]All_Tasks_Billing!AA659</f>
        <v/>
      </c>
      <c r="AB659" t="str">
        <f>[1]All_Tasks_Billing!AB659</f>
        <v/>
      </c>
      <c r="AC659" s="48">
        <f>[1]All_Tasks_Billing!AC659</f>
        <v>0</v>
      </c>
      <c r="AD659" s="48">
        <f>[1]All_Tasks_Billing!AD659</f>
        <v>0</v>
      </c>
      <c r="AE659" s="48">
        <f>[1]All_Tasks_Billing!AE659</f>
        <v>0</v>
      </c>
      <c r="AF659" s="48">
        <f>[1]All_Tasks_Billing!AF659</f>
        <v>0</v>
      </c>
      <c r="AG659" s="48">
        <f>[1]All_Tasks_Billing!AG659</f>
        <v>0</v>
      </c>
      <c r="AH659" s="48">
        <f>[1]All_Tasks_Billing!AH659</f>
        <v>0.129</v>
      </c>
      <c r="AI659" s="48">
        <f>[1]All_Tasks_Billing!AI659</f>
        <v>0</v>
      </c>
      <c r="AJ659" s="48">
        <f>[1]All_Tasks_Billing!AJ659</f>
        <v>0</v>
      </c>
      <c r="AK659" s="48">
        <f>[1]All_Tasks_Billing!AK659</f>
        <v>0</v>
      </c>
      <c r="AL659" s="48">
        <f>[1]All_Tasks_Billing!AL659</f>
        <v>0</v>
      </c>
      <c r="AM659" s="48">
        <f>[1]All_Tasks_Billing!AM659</f>
        <v>0</v>
      </c>
      <c r="AN659" s="48">
        <f>[1]All_Tasks_Billing!AN659</f>
        <v>0</v>
      </c>
      <c r="AO659" s="48">
        <f>[1]All_Tasks_Billing!AO659</f>
        <v>0</v>
      </c>
      <c r="AP659" s="48">
        <f>[1]All_Tasks_Billing!AP659</f>
        <v>0.129</v>
      </c>
      <c r="AQ659" s="48">
        <f>[1]All_Tasks_Billing!AQ659</f>
        <v>0</v>
      </c>
      <c r="AR659" s="48">
        <f>[1]All_Tasks_Billing!AR659</f>
        <v>0</v>
      </c>
      <c r="AS659" s="48">
        <f>[1]All_Tasks_Billing!AS659</f>
        <v>0</v>
      </c>
      <c r="AT659" s="48">
        <f>[1]All_Tasks_Billing!AT659</f>
        <v>0</v>
      </c>
      <c r="AU659" s="50" t="str">
        <f t="shared" si="180"/>
        <v/>
      </c>
      <c r="AV659" s="50" t="str">
        <f t="shared" si="181"/>
        <v/>
      </c>
      <c r="AW659" s="50" t="str">
        <f t="shared" si="182"/>
        <v/>
      </c>
      <c r="AX659" s="50" t="str">
        <f t="shared" ca="1" si="183"/>
        <v>Not Completed</v>
      </c>
      <c r="AY659" s="50" t="str">
        <f t="shared" ca="1" si="184"/>
        <v>Not Completed</v>
      </c>
      <c r="AZ659" s="50" t="str">
        <f t="shared" ca="1" si="185"/>
        <v>Not Completed</v>
      </c>
      <c r="BA659" s="48">
        <f t="shared" si="186"/>
        <v>0</v>
      </c>
      <c r="BB659" s="45" t="str">
        <f t="shared" si="187"/>
        <v/>
      </c>
      <c r="BC659" s="50" t="str">
        <f t="shared" si="188"/>
        <v/>
      </c>
      <c r="BD659" s="48">
        <f t="shared" si="189"/>
        <v>0</v>
      </c>
      <c r="BE659" s="50" t="str">
        <f t="shared" si="190"/>
        <v>Not Started</v>
      </c>
      <c r="BF659" s="51">
        <f t="shared" si="191"/>
        <v>1</v>
      </c>
      <c r="BG659" s="51">
        <f t="shared" si="192"/>
        <v>0</v>
      </c>
      <c r="BH659" s="50" t="str">
        <f t="shared" si="193"/>
        <v/>
      </c>
      <c r="BI659" s="50" t="str">
        <f t="shared" si="194"/>
        <v/>
      </c>
      <c r="BJ659" s="50" t="str">
        <f t="shared" si="195"/>
        <v/>
      </c>
      <c r="BK659" s="50" t="str">
        <f t="shared" si="196"/>
        <v xml:space="preserve">Not Started |  | </v>
      </c>
      <c r="BL659" s="49" t="str">
        <f t="shared" ca="1" si="197"/>
        <v/>
      </c>
    </row>
    <row r="660" spans="1:64" x14ac:dyDescent="0.25">
      <c r="A660" t="str">
        <f>[1]All_Tasks_Billing!A660</f>
        <v>LAS16.PPM13</v>
      </c>
      <c r="B660" t="str">
        <f>[1]All_Tasks_Billing!B660</f>
        <v>PPM</v>
      </c>
      <c r="C660" t="str">
        <f>[1]All_Tasks_Billing!C660</f>
        <v>13.1.11</v>
      </c>
      <c r="D660" t="str">
        <f>[1]All_Tasks_Billing!D660</f>
        <v>Main Switchgear</v>
      </c>
      <c r="E660" t="str">
        <f>[1]All_Tasks_Billing!E660</f>
        <v>Circuit Breakers -Primary</v>
      </c>
      <c r="F660" t="str">
        <f>IF([1]All_Tasks_Billing!F660="","",[1]All_Tasks_Billing!F660)</f>
        <v>2000AF / 1600AT</v>
      </c>
      <c r="G660" t="str">
        <f>IF([1]All_Tasks_Billing!G660="","",[1]All_Tasks_Billing!G660)</f>
        <v/>
      </c>
      <c r="H660" s="45" t="str">
        <f>[1]All_Tasks_Billing!H660</f>
        <v/>
      </c>
      <c r="I660" t="str">
        <f>IF([1]All_Tasks_Billing!I660="","",[1]All_Tasks_Billing!I660)</f>
        <v/>
      </c>
      <c r="J660" t="str">
        <f>IF([1]All_Tasks_Billing!J660="","",[1]All_Tasks_Billing!J660)</f>
        <v/>
      </c>
      <c r="K660" t="b">
        <f>[1]All_Tasks_Billing!K660</f>
        <v>0</v>
      </c>
      <c r="L660" s="45" t="str">
        <f>[1]All_Tasks_Billing!L660</f>
        <v/>
      </c>
      <c r="M660" t="str">
        <f>[1]All_Tasks_Billing!M660</f>
        <v/>
      </c>
      <c r="N660" s="46">
        <f>IF([1]All_Tasks_Billing!N660="",0,[1]All_Tasks_Billing!N660)</f>
        <v>0</v>
      </c>
      <c r="O660" t="str">
        <f>[1]All_Tasks_Billing!O660</f>
        <v/>
      </c>
      <c r="P660" s="47">
        <f>IF([1]All_Tasks_Billing!P660="",0,[1]All_Tasks_Billing!P660)</f>
        <v>3</v>
      </c>
      <c r="Q660" s="47">
        <f>IF([1]All_Tasks_Billing!Q660="",0,[1]All_Tasks_Billing!Q660)</f>
        <v>3</v>
      </c>
      <c r="R660" s="47">
        <f>IF([1]All_Tasks_Billing!R660="",0,[1]All_Tasks_Billing!R660)</f>
        <v>3</v>
      </c>
      <c r="S660" t="str">
        <f>[1]All_Tasks_Billing!S660</f>
        <v/>
      </c>
      <c r="T660" t="str">
        <f>[1]All_Tasks_Billing!T660</f>
        <v/>
      </c>
      <c r="U660" t="str">
        <f>[1]All_Tasks_Billing!U660</f>
        <v/>
      </c>
      <c r="V660">
        <f>[1]All_Tasks_Billing!V660</f>
        <v>18</v>
      </c>
      <c r="W660" s="48">
        <f>[1]All_Tasks_Billing!W660</f>
        <v>150</v>
      </c>
      <c r="X660">
        <f>[1]All_Tasks_Billing!X660</f>
        <v>24331.724999999999</v>
      </c>
      <c r="Y660">
        <f>[1]All_Tasks_Billing!Y660</f>
        <v>1</v>
      </c>
      <c r="Z660" s="49">
        <f>[1]All_Tasks_Billing!Z660</f>
        <v>0</v>
      </c>
      <c r="AA660" s="45" t="str">
        <f>[1]All_Tasks_Billing!AA660</f>
        <v/>
      </c>
      <c r="AB660" t="str">
        <f>[1]All_Tasks_Billing!AB660</f>
        <v/>
      </c>
      <c r="AC660" s="48">
        <f>[1]All_Tasks_Billing!AC660</f>
        <v>0</v>
      </c>
      <c r="AD660" s="48">
        <f>[1]All_Tasks_Billing!AD660</f>
        <v>0</v>
      </c>
      <c r="AE660" s="48">
        <f>[1]All_Tasks_Billing!AE660</f>
        <v>0</v>
      </c>
      <c r="AF660" s="48">
        <f>[1]All_Tasks_Billing!AF660</f>
        <v>0</v>
      </c>
      <c r="AG660" s="48">
        <f>[1]All_Tasks_Billing!AG660</f>
        <v>0</v>
      </c>
      <c r="AH660" s="48">
        <f>[1]All_Tasks_Billing!AH660</f>
        <v>0.129</v>
      </c>
      <c r="AI660" s="48">
        <f>[1]All_Tasks_Billing!AI660</f>
        <v>0</v>
      </c>
      <c r="AJ660" s="48">
        <f>[1]All_Tasks_Billing!AJ660</f>
        <v>0</v>
      </c>
      <c r="AK660" s="48">
        <f>[1]All_Tasks_Billing!AK660</f>
        <v>0</v>
      </c>
      <c r="AL660" s="48">
        <f>[1]All_Tasks_Billing!AL660</f>
        <v>0</v>
      </c>
      <c r="AM660" s="48">
        <f>[1]All_Tasks_Billing!AM660</f>
        <v>0</v>
      </c>
      <c r="AN660" s="48">
        <f>[1]All_Tasks_Billing!AN660</f>
        <v>0</v>
      </c>
      <c r="AO660" s="48">
        <f>[1]All_Tasks_Billing!AO660</f>
        <v>0</v>
      </c>
      <c r="AP660" s="48">
        <f>[1]All_Tasks_Billing!AP660</f>
        <v>0.129</v>
      </c>
      <c r="AQ660" s="48">
        <f>[1]All_Tasks_Billing!AQ660</f>
        <v>0</v>
      </c>
      <c r="AR660" s="48">
        <f>[1]All_Tasks_Billing!AR660</f>
        <v>0</v>
      </c>
      <c r="AS660" s="48">
        <f>[1]All_Tasks_Billing!AS660</f>
        <v>0</v>
      </c>
      <c r="AT660" s="48">
        <f>[1]All_Tasks_Billing!AT660</f>
        <v>0</v>
      </c>
      <c r="AU660" s="50" t="str">
        <f t="shared" si="180"/>
        <v/>
      </c>
      <c r="AV660" s="50" t="str">
        <f t="shared" si="181"/>
        <v/>
      </c>
      <c r="AW660" s="50" t="str">
        <f t="shared" si="182"/>
        <v/>
      </c>
      <c r="AX660" s="50" t="str">
        <f t="shared" ca="1" si="183"/>
        <v>Not Completed</v>
      </c>
      <c r="AY660" s="50" t="str">
        <f t="shared" ca="1" si="184"/>
        <v>Not Completed</v>
      </c>
      <c r="AZ660" s="50" t="str">
        <f t="shared" ca="1" si="185"/>
        <v>Not Completed</v>
      </c>
      <c r="BA660" s="48">
        <f t="shared" si="186"/>
        <v>0</v>
      </c>
      <c r="BB660" s="45" t="str">
        <f t="shared" si="187"/>
        <v/>
      </c>
      <c r="BC660" s="50" t="str">
        <f t="shared" si="188"/>
        <v/>
      </c>
      <c r="BD660" s="48">
        <f t="shared" si="189"/>
        <v>0</v>
      </c>
      <c r="BE660" s="50" t="str">
        <f t="shared" si="190"/>
        <v>Not Started</v>
      </c>
      <c r="BF660" s="51">
        <f t="shared" si="191"/>
        <v>1</v>
      </c>
      <c r="BG660" s="51">
        <f t="shared" si="192"/>
        <v>0</v>
      </c>
      <c r="BH660" s="50" t="str">
        <f t="shared" si="193"/>
        <v/>
      </c>
      <c r="BI660" s="50" t="str">
        <f t="shared" si="194"/>
        <v/>
      </c>
      <c r="BJ660" s="50" t="str">
        <f t="shared" si="195"/>
        <v/>
      </c>
      <c r="BK660" s="50" t="str">
        <f t="shared" si="196"/>
        <v xml:space="preserve">Not Started |  | </v>
      </c>
      <c r="BL660" s="49" t="str">
        <f t="shared" ca="1" si="197"/>
        <v/>
      </c>
    </row>
    <row r="661" spans="1:64" x14ac:dyDescent="0.25">
      <c r="A661" t="str">
        <f>[1]All_Tasks_Billing!A661</f>
        <v>LAS16.PPM13</v>
      </c>
      <c r="B661" t="str">
        <f>[1]All_Tasks_Billing!B661</f>
        <v>PPM</v>
      </c>
      <c r="C661" t="str">
        <f>[1]All_Tasks_Billing!C661</f>
        <v>13.1.12</v>
      </c>
      <c r="D661" t="str">
        <f>[1]All_Tasks_Billing!D661</f>
        <v>Main Switchgear</v>
      </c>
      <c r="E661" t="str">
        <f>[1]All_Tasks_Billing!E661</f>
        <v>Circuit Breakers -Primary</v>
      </c>
      <c r="F661" t="str">
        <f>IF([1]All_Tasks_Billing!F661="","",[1]All_Tasks_Billing!F661)</f>
        <v>2000AF / 1600AT</v>
      </c>
      <c r="G661" t="str">
        <f>IF([1]All_Tasks_Billing!G661="","",[1]All_Tasks_Billing!G661)</f>
        <v/>
      </c>
      <c r="H661" s="45" t="str">
        <f>[1]All_Tasks_Billing!H661</f>
        <v/>
      </c>
      <c r="I661" t="str">
        <f>IF([1]All_Tasks_Billing!I661="","",[1]All_Tasks_Billing!I661)</f>
        <v/>
      </c>
      <c r="J661" t="str">
        <f>IF([1]All_Tasks_Billing!J661="","",[1]All_Tasks_Billing!J661)</f>
        <v/>
      </c>
      <c r="K661" t="b">
        <f>[1]All_Tasks_Billing!K661</f>
        <v>0</v>
      </c>
      <c r="L661" s="45" t="str">
        <f>[1]All_Tasks_Billing!L661</f>
        <v/>
      </c>
      <c r="M661" t="str">
        <f>[1]All_Tasks_Billing!M661</f>
        <v/>
      </c>
      <c r="N661" s="46">
        <f>IF([1]All_Tasks_Billing!N661="",0,[1]All_Tasks_Billing!N661)</f>
        <v>0</v>
      </c>
      <c r="O661" t="str">
        <f>[1]All_Tasks_Billing!O661</f>
        <v/>
      </c>
      <c r="P661" s="47">
        <f>IF([1]All_Tasks_Billing!P661="",0,[1]All_Tasks_Billing!P661)</f>
        <v>3</v>
      </c>
      <c r="Q661" s="47">
        <f>IF([1]All_Tasks_Billing!Q661="",0,[1]All_Tasks_Billing!Q661)</f>
        <v>3</v>
      </c>
      <c r="R661" s="47">
        <f>IF([1]All_Tasks_Billing!R661="",0,[1]All_Tasks_Billing!R661)</f>
        <v>3</v>
      </c>
      <c r="S661" t="str">
        <f>[1]All_Tasks_Billing!S661</f>
        <v/>
      </c>
      <c r="T661" t="str">
        <f>[1]All_Tasks_Billing!T661</f>
        <v/>
      </c>
      <c r="U661" t="str">
        <f>[1]All_Tasks_Billing!U661</f>
        <v/>
      </c>
      <c r="V661">
        <f>[1]All_Tasks_Billing!V661</f>
        <v>18</v>
      </c>
      <c r="W661" s="48">
        <f>[1]All_Tasks_Billing!W661</f>
        <v>150</v>
      </c>
      <c r="X661">
        <f>[1]All_Tasks_Billing!X661</f>
        <v>24331.724999999999</v>
      </c>
      <c r="Y661">
        <f>[1]All_Tasks_Billing!Y661</f>
        <v>1</v>
      </c>
      <c r="Z661" s="49">
        <f>[1]All_Tasks_Billing!Z661</f>
        <v>0</v>
      </c>
      <c r="AA661" s="45" t="str">
        <f>[1]All_Tasks_Billing!AA661</f>
        <v/>
      </c>
      <c r="AB661" t="str">
        <f>[1]All_Tasks_Billing!AB661</f>
        <v/>
      </c>
      <c r="AC661" s="48">
        <f>[1]All_Tasks_Billing!AC661</f>
        <v>0</v>
      </c>
      <c r="AD661" s="48">
        <f>[1]All_Tasks_Billing!AD661</f>
        <v>0</v>
      </c>
      <c r="AE661" s="48">
        <f>[1]All_Tasks_Billing!AE661</f>
        <v>0</v>
      </c>
      <c r="AF661" s="48">
        <f>[1]All_Tasks_Billing!AF661</f>
        <v>0</v>
      </c>
      <c r="AG661" s="48">
        <f>[1]All_Tasks_Billing!AG661</f>
        <v>0</v>
      </c>
      <c r="AH661" s="48">
        <f>[1]All_Tasks_Billing!AH661</f>
        <v>0.129</v>
      </c>
      <c r="AI661" s="48">
        <f>[1]All_Tasks_Billing!AI661</f>
        <v>0</v>
      </c>
      <c r="AJ661" s="48">
        <f>[1]All_Tasks_Billing!AJ661</f>
        <v>0</v>
      </c>
      <c r="AK661" s="48">
        <f>[1]All_Tasks_Billing!AK661</f>
        <v>0</v>
      </c>
      <c r="AL661" s="48">
        <f>[1]All_Tasks_Billing!AL661</f>
        <v>0</v>
      </c>
      <c r="AM661" s="48">
        <f>[1]All_Tasks_Billing!AM661</f>
        <v>0</v>
      </c>
      <c r="AN661" s="48">
        <f>[1]All_Tasks_Billing!AN661</f>
        <v>0</v>
      </c>
      <c r="AO661" s="48">
        <f>[1]All_Tasks_Billing!AO661</f>
        <v>0</v>
      </c>
      <c r="AP661" s="48">
        <f>[1]All_Tasks_Billing!AP661</f>
        <v>0.129</v>
      </c>
      <c r="AQ661" s="48">
        <f>[1]All_Tasks_Billing!AQ661</f>
        <v>0</v>
      </c>
      <c r="AR661" s="48">
        <f>[1]All_Tasks_Billing!AR661</f>
        <v>0</v>
      </c>
      <c r="AS661" s="48">
        <f>[1]All_Tasks_Billing!AS661</f>
        <v>0</v>
      </c>
      <c r="AT661" s="48">
        <f>[1]All_Tasks_Billing!AT661</f>
        <v>0</v>
      </c>
      <c r="AU661" s="50" t="str">
        <f t="shared" si="180"/>
        <v/>
      </c>
      <c r="AV661" s="50" t="str">
        <f t="shared" si="181"/>
        <v/>
      </c>
      <c r="AW661" s="50" t="str">
        <f t="shared" si="182"/>
        <v/>
      </c>
      <c r="AX661" s="50" t="str">
        <f t="shared" ca="1" si="183"/>
        <v>Not Completed</v>
      </c>
      <c r="AY661" s="50" t="str">
        <f t="shared" ca="1" si="184"/>
        <v>Not Completed</v>
      </c>
      <c r="AZ661" s="50" t="str">
        <f t="shared" ca="1" si="185"/>
        <v>Not Completed</v>
      </c>
      <c r="BA661" s="48">
        <f t="shared" si="186"/>
        <v>0</v>
      </c>
      <c r="BB661" s="45" t="str">
        <f t="shared" si="187"/>
        <v/>
      </c>
      <c r="BC661" s="50" t="str">
        <f t="shared" si="188"/>
        <v/>
      </c>
      <c r="BD661" s="48">
        <f t="shared" si="189"/>
        <v>0</v>
      </c>
      <c r="BE661" s="50" t="str">
        <f t="shared" si="190"/>
        <v>Not Started</v>
      </c>
      <c r="BF661" s="51">
        <f t="shared" si="191"/>
        <v>1</v>
      </c>
      <c r="BG661" s="51">
        <f t="shared" si="192"/>
        <v>0</v>
      </c>
      <c r="BH661" s="50" t="str">
        <f t="shared" si="193"/>
        <v/>
      </c>
      <c r="BI661" s="50" t="str">
        <f t="shared" si="194"/>
        <v/>
      </c>
      <c r="BJ661" s="50" t="str">
        <f t="shared" si="195"/>
        <v/>
      </c>
      <c r="BK661" s="50" t="str">
        <f t="shared" si="196"/>
        <v xml:space="preserve">Not Started |  | </v>
      </c>
      <c r="BL661" s="49" t="str">
        <f t="shared" ca="1" si="197"/>
        <v/>
      </c>
    </row>
    <row r="662" spans="1:64" x14ac:dyDescent="0.25">
      <c r="A662" t="str">
        <f>[1]All_Tasks_Billing!A662</f>
        <v>LAS16.PPM13</v>
      </c>
      <c r="B662" t="str">
        <f>[1]All_Tasks_Billing!B662</f>
        <v>PPM</v>
      </c>
      <c r="C662" t="str">
        <f>[1]All_Tasks_Billing!C662</f>
        <v>13.1.13</v>
      </c>
      <c r="D662" t="str">
        <f>[1]All_Tasks_Billing!D662</f>
        <v>Main Switchgear</v>
      </c>
      <c r="E662" t="str">
        <f>[1]All_Tasks_Billing!E662</f>
        <v>Circuit Breakers -Primary</v>
      </c>
      <c r="F662" t="str">
        <f>IF([1]All_Tasks_Billing!F662="","",[1]All_Tasks_Billing!F662)</f>
        <v>2000AF / 1600AT</v>
      </c>
      <c r="G662" t="str">
        <f>IF([1]All_Tasks_Billing!G662="","",[1]All_Tasks_Billing!G662)</f>
        <v/>
      </c>
      <c r="H662" s="45" t="str">
        <f>[1]All_Tasks_Billing!H662</f>
        <v/>
      </c>
      <c r="I662" t="str">
        <f>IF([1]All_Tasks_Billing!I662="","",[1]All_Tasks_Billing!I662)</f>
        <v/>
      </c>
      <c r="J662" t="str">
        <f>IF([1]All_Tasks_Billing!J662="","",[1]All_Tasks_Billing!J662)</f>
        <v/>
      </c>
      <c r="K662" t="b">
        <f>[1]All_Tasks_Billing!K662</f>
        <v>0</v>
      </c>
      <c r="L662" s="45" t="str">
        <f>[1]All_Tasks_Billing!L662</f>
        <v/>
      </c>
      <c r="M662" t="str">
        <f>[1]All_Tasks_Billing!M662</f>
        <v/>
      </c>
      <c r="N662" s="46">
        <f>IF([1]All_Tasks_Billing!N662="",0,[1]All_Tasks_Billing!N662)</f>
        <v>0</v>
      </c>
      <c r="O662" t="str">
        <f>[1]All_Tasks_Billing!O662</f>
        <v/>
      </c>
      <c r="P662" s="47">
        <f>IF([1]All_Tasks_Billing!P662="",0,[1]All_Tasks_Billing!P662)</f>
        <v>3</v>
      </c>
      <c r="Q662" s="47">
        <f>IF([1]All_Tasks_Billing!Q662="",0,[1]All_Tasks_Billing!Q662)</f>
        <v>3</v>
      </c>
      <c r="R662" s="47">
        <f>IF([1]All_Tasks_Billing!R662="",0,[1]All_Tasks_Billing!R662)</f>
        <v>3</v>
      </c>
      <c r="S662" t="str">
        <f>[1]All_Tasks_Billing!S662</f>
        <v/>
      </c>
      <c r="T662" t="str">
        <f>[1]All_Tasks_Billing!T662</f>
        <v/>
      </c>
      <c r="U662" t="str">
        <f>[1]All_Tasks_Billing!U662</f>
        <v/>
      </c>
      <c r="V662">
        <f>[1]All_Tasks_Billing!V662</f>
        <v>18</v>
      </c>
      <c r="W662" s="48">
        <f>[1]All_Tasks_Billing!W662</f>
        <v>150</v>
      </c>
      <c r="X662">
        <f>[1]All_Tasks_Billing!X662</f>
        <v>24331.724999999999</v>
      </c>
      <c r="Y662">
        <f>[1]All_Tasks_Billing!Y662</f>
        <v>1</v>
      </c>
      <c r="Z662" s="49">
        <f>[1]All_Tasks_Billing!Z662</f>
        <v>0</v>
      </c>
      <c r="AA662" s="45" t="str">
        <f>[1]All_Tasks_Billing!AA662</f>
        <v/>
      </c>
      <c r="AB662" t="str">
        <f>[1]All_Tasks_Billing!AB662</f>
        <v/>
      </c>
      <c r="AC662" s="48">
        <f>[1]All_Tasks_Billing!AC662</f>
        <v>0</v>
      </c>
      <c r="AD662" s="48">
        <f>[1]All_Tasks_Billing!AD662</f>
        <v>0</v>
      </c>
      <c r="AE662" s="48">
        <f>[1]All_Tasks_Billing!AE662</f>
        <v>0</v>
      </c>
      <c r="AF662" s="48">
        <f>[1]All_Tasks_Billing!AF662</f>
        <v>0</v>
      </c>
      <c r="AG662" s="48">
        <f>[1]All_Tasks_Billing!AG662</f>
        <v>0</v>
      </c>
      <c r="AH662" s="48">
        <f>[1]All_Tasks_Billing!AH662</f>
        <v>0.129</v>
      </c>
      <c r="AI662" s="48">
        <f>[1]All_Tasks_Billing!AI662</f>
        <v>0</v>
      </c>
      <c r="AJ662" s="48">
        <f>[1]All_Tasks_Billing!AJ662</f>
        <v>0</v>
      </c>
      <c r="AK662" s="48">
        <f>[1]All_Tasks_Billing!AK662</f>
        <v>0</v>
      </c>
      <c r="AL662" s="48">
        <f>[1]All_Tasks_Billing!AL662</f>
        <v>0</v>
      </c>
      <c r="AM662" s="48">
        <f>[1]All_Tasks_Billing!AM662</f>
        <v>0</v>
      </c>
      <c r="AN662" s="48">
        <f>[1]All_Tasks_Billing!AN662</f>
        <v>0</v>
      </c>
      <c r="AO662" s="48">
        <f>[1]All_Tasks_Billing!AO662</f>
        <v>0</v>
      </c>
      <c r="AP662" s="48">
        <f>[1]All_Tasks_Billing!AP662</f>
        <v>0.129</v>
      </c>
      <c r="AQ662" s="48">
        <f>[1]All_Tasks_Billing!AQ662</f>
        <v>0</v>
      </c>
      <c r="AR662" s="48">
        <f>[1]All_Tasks_Billing!AR662</f>
        <v>0</v>
      </c>
      <c r="AS662" s="48">
        <f>[1]All_Tasks_Billing!AS662</f>
        <v>0</v>
      </c>
      <c r="AT662" s="48">
        <f>[1]All_Tasks_Billing!AT662</f>
        <v>0</v>
      </c>
      <c r="AU662" s="50" t="str">
        <f t="shared" si="180"/>
        <v/>
      </c>
      <c r="AV662" s="50" t="str">
        <f t="shared" si="181"/>
        <v/>
      </c>
      <c r="AW662" s="50" t="str">
        <f t="shared" si="182"/>
        <v/>
      </c>
      <c r="AX662" s="50" t="str">
        <f t="shared" ca="1" si="183"/>
        <v>Not Completed</v>
      </c>
      <c r="AY662" s="50" t="str">
        <f t="shared" ca="1" si="184"/>
        <v>Not Completed</v>
      </c>
      <c r="AZ662" s="50" t="str">
        <f t="shared" ca="1" si="185"/>
        <v>Not Completed</v>
      </c>
      <c r="BA662" s="48">
        <f t="shared" si="186"/>
        <v>0</v>
      </c>
      <c r="BB662" s="45" t="str">
        <f t="shared" si="187"/>
        <v/>
      </c>
      <c r="BC662" s="50" t="str">
        <f t="shared" si="188"/>
        <v/>
      </c>
      <c r="BD662" s="48">
        <f t="shared" si="189"/>
        <v>0</v>
      </c>
      <c r="BE662" s="50" t="str">
        <f t="shared" si="190"/>
        <v>Not Started</v>
      </c>
      <c r="BF662" s="51">
        <f t="shared" si="191"/>
        <v>1</v>
      </c>
      <c r="BG662" s="51">
        <f t="shared" si="192"/>
        <v>0</v>
      </c>
      <c r="BH662" s="50" t="str">
        <f t="shared" si="193"/>
        <v/>
      </c>
      <c r="BI662" s="50" t="str">
        <f t="shared" si="194"/>
        <v/>
      </c>
      <c r="BJ662" s="50" t="str">
        <f t="shared" si="195"/>
        <v/>
      </c>
      <c r="BK662" s="50" t="str">
        <f t="shared" si="196"/>
        <v xml:space="preserve">Not Started |  | </v>
      </c>
      <c r="BL662" s="49" t="str">
        <f t="shared" ca="1" si="197"/>
        <v/>
      </c>
    </row>
    <row r="663" spans="1:64" x14ac:dyDescent="0.25">
      <c r="A663" t="str">
        <f>[1]All_Tasks_Billing!A663</f>
        <v>LAS16.PPM13</v>
      </c>
      <c r="B663" t="str">
        <f>[1]All_Tasks_Billing!B663</f>
        <v>PPM</v>
      </c>
      <c r="C663" t="str">
        <f>[1]All_Tasks_Billing!C663</f>
        <v>13.1.14</v>
      </c>
      <c r="D663" t="str">
        <f>[1]All_Tasks_Billing!D663</f>
        <v>Main Switchgear</v>
      </c>
      <c r="E663" t="str">
        <f>[1]All_Tasks_Billing!E663</f>
        <v>Circuit Breakers -Primary</v>
      </c>
      <c r="F663" t="str">
        <f>IF([1]All_Tasks_Billing!F663="","",[1]All_Tasks_Billing!F663)</f>
        <v>2000AF / 1600AT</v>
      </c>
      <c r="G663" t="str">
        <f>IF([1]All_Tasks_Billing!G663="","",[1]All_Tasks_Billing!G663)</f>
        <v/>
      </c>
      <c r="H663" s="45" t="str">
        <f>[1]All_Tasks_Billing!H663</f>
        <v/>
      </c>
      <c r="I663" t="str">
        <f>IF([1]All_Tasks_Billing!I663="","",[1]All_Tasks_Billing!I663)</f>
        <v/>
      </c>
      <c r="J663" t="str">
        <f>IF([1]All_Tasks_Billing!J663="","",[1]All_Tasks_Billing!J663)</f>
        <v/>
      </c>
      <c r="K663" t="b">
        <f>[1]All_Tasks_Billing!K663</f>
        <v>0</v>
      </c>
      <c r="L663" s="45" t="str">
        <f>[1]All_Tasks_Billing!L663</f>
        <v/>
      </c>
      <c r="M663" t="str">
        <f>[1]All_Tasks_Billing!M663</f>
        <v/>
      </c>
      <c r="N663" s="46">
        <f>IF([1]All_Tasks_Billing!N663="",0,[1]All_Tasks_Billing!N663)</f>
        <v>0</v>
      </c>
      <c r="O663" t="str">
        <f>[1]All_Tasks_Billing!O663</f>
        <v/>
      </c>
      <c r="P663" s="47">
        <f>IF([1]All_Tasks_Billing!P663="",0,[1]All_Tasks_Billing!P663)</f>
        <v>3</v>
      </c>
      <c r="Q663" s="47">
        <f>IF([1]All_Tasks_Billing!Q663="",0,[1]All_Tasks_Billing!Q663)</f>
        <v>3</v>
      </c>
      <c r="R663" s="47">
        <f>IF([1]All_Tasks_Billing!R663="",0,[1]All_Tasks_Billing!R663)</f>
        <v>3</v>
      </c>
      <c r="S663" t="str">
        <f>[1]All_Tasks_Billing!S663</f>
        <v/>
      </c>
      <c r="T663" t="str">
        <f>[1]All_Tasks_Billing!T663</f>
        <v/>
      </c>
      <c r="U663" t="str">
        <f>[1]All_Tasks_Billing!U663</f>
        <v/>
      </c>
      <c r="V663">
        <f>[1]All_Tasks_Billing!V663</f>
        <v>18</v>
      </c>
      <c r="W663" s="48">
        <f>[1]All_Tasks_Billing!W663</f>
        <v>150</v>
      </c>
      <c r="X663">
        <f>[1]All_Tasks_Billing!X663</f>
        <v>24331.724999999999</v>
      </c>
      <c r="Y663">
        <f>[1]All_Tasks_Billing!Y663</f>
        <v>1</v>
      </c>
      <c r="Z663" s="49">
        <f>[1]All_Tasks_Billing!Z663</f>
        <v>0</v>
      </c>
      <c r="AA663" s="45" t="str">
        <f>[1]All_Tasks_Billing!AA663</f>
        <v/>
      </c>
      <c r="AB663" t="str">
        <f>[1]All_Tasks_Billing!AB663</f>
        <v/>
      </c>
      <c r="AC663" s="48">
        <f>[1]All_Tasks_Billing!AC663</f>
        <v>0</v>
      </c>
      <c r="AD663" s="48">
        <f>[1]All_Tasks_Billing!AD663</f>
        <v>0</v>
      </c>
      <c r="AE663" s="48">
        <f>[1]All_Tasks_Billing!AE663</f>
        <v>0</v>
      </c>
      <c r="AF663" s="48">
        <f>[1]All_Tasks_Billing!AF663</f>
        <v>0</v>
      </c>
      <c r="AG663" s="48">
        <f>[1]All_Tasks_Billing!AG663</f>
        <v>0</v>
      </c>
      <c r="AH663" s="48">
        <f>[1]All_Tasks_Billing!AH663</f>
        <v>0.129</v>
      </c>
      <c r="AI663" s="48">
        <f>[1]All_Tasks_Billing!AI663</f>
        <v>0</v>
      </c>
      <c r="AJ663" s="48">
        <f>[1]All_Tasks_Billing!AJ663</f>
        <v>0</v>
      </c>
      <c r="AK663" s="48">
        <f>[1]All_Tasks_Billing!AK663</f>
        <v>0</v>
      </c>
      <c r="AL663" s="48">
        <f>[1]All_Tasks_Billing!AL663</f>
        <v>0</v>
      </c>
      <c r="AM663" s="48">
        <f>[1]All_Tasks_Billing!AM663</f>
        <v>0</v>
      </c>
      <c r="AN663" s="48">
        <f>[1]All_Tasks_Billing!AN663</f>
        <v>0</v>
      </c>
      <c r="AO663" s="48">
        <f>[1]All_Tasks_Billing!AO663</f>
        <v>0</v>
      </c>
      <c r="AP663" s="48">
        <f>[1]All_Tasks_Billing!AP663</f>
        <v>0.129</v>
      </c>
      <c r="AQ663" s="48">
        <f>[1]All_Tasks_Billing!AQ663</f>
        <v>0</v>
      </c>
      <c r="AR663" s="48">
        <f>[1]All_Tasks_Billing!AR663</f>
        <v>0</v>
      </c>
      <c r="AS663" s="48">
        <f>[1]All_Tasks_Billing!AS663</f>
        <v>0</v>
      </c>
      <c r="AT663" s="48">
        <f>[1]All_Tasks_Billing!AT663</f>
        <v>0</v>
      </c>
      <c r="AU663" s="50" t="str">
        <f t="shared" si="180"/>
        <v/>
      </c>
      <c r="AV663" s="50" t="str">
        <f t="shared" si="181"/>
        <v/>
      </c>
      <c r="AW663" s="50" t="str">
        <f t="shared" si="182"/>
        <v/>
      </c>
      <c r="AX663" s="50" t="str">
        <f t="shared" ca="1" si="183"/>
        <v>Not Completed</v>
      </c>
      <c r="AY663" s="50" t="str">
        <f t="shared" ca="1" si="184"/>
        <v>Not Completed</v>
      </c>
      <c r="AZ663" s="50" t="str">
        <f t="shared" ca="1" si="185"/>
        <v>Not Completed</v>
      </c>
      <c r="BA663" s="48">
        <f t="shared" si="186"/>
        <v>0</v>
      </c>
      <c r="BB663" s="45" t="str">
        <f t="shared" si="187"/>
        <v/>
      </c>
      <c r="BC663" s="50" t="str">
        <f t="shared" si="188"/>
        <v/>
      </c>
      <c r="BD663" s="48">
        <f t="shared" si="189"/>
        <v>0</v>
      </c>
      <c r="BE663" s="50" t="str">
        <f t="shared" si="190"/>
        <v>Not Started</v>
      </c>
      <c r="BF663" s="51">
        <f t="shared" si="191"/>
        <v>1</v>
      </c>
      <c r="BG663" s="51">
        <f t="shared" si="192"/>
        <v>0</v>
      </c>
      <c r="BH663" s="50" t="str">
        <f t="shared" si="193"/>
        <v/>
      </c>
      <c r="BI663" s="50" t="str">
        <f t="shared" si="194"/>
        <v/>
      </c>
      <c r="BJ663" s="50" t="str">
        <f t="shared" si="195"/>
        <v/>
      </c>
      <c r="BK663" s="50" t="str">
        <f t="shared" si="196"/>
        <v xml:space="preserve">Not Started |  | </v>
      </c>
      <c r="BL663" s="49" t="str">
        <f t="shared" ca="1" si="197"/>
        <v/>
      </c>
    </row>
    <row r="664" spans="1:64" x14ac:dyDescent="0.25">
      <c r="A664" t="str">
        <f>[1]All_Tasks_Billing!A664</f>
        <v>LAS16.PPM13</v>
      </c>
      <c r="B664" t="str">
        <f>[1]All_Tasks_Billing!B664</f>
        <v>PPM</v>
      </c>
      <c r="C664" t="str">
        <f>[1]All_Tasks_Billing!C664</f>
        <v>13.1.15</v>
      </c>
      <c r="D664" t="str">
        <f>[1]All_Tasks_Billing!D664</f>
        <v>Main Switchgear</v>
      </c>
      <c r="E664" t="str">
        <f>[1]All_Tasks_Billing!E664</f>
        <v>Circuit Breakers -Primary</v>
      </c>
      <c r="F664" t="str">
        <f>IF([1]All_Tasks_Billing!F664="","",[1]All_Tasks_Billing!F664)</f>
        <v>2000AF / 1600AT</v>
      </c>
      <c r="G664" t="str">
        <f>IF([1]All_Tasks_Billing!G664="","",[1]All_Tasks_Billing!G664)</f>
        <v/>
      </c>
      <c r="H664" s="45" t="str">
        <f>[1]All_Tasks_Billing!H664</f>
        <v/>
      </c>
      <c r="I664" t="str">
        <f>IF([1]All_Tasks_Billing!I664="","",[1]All_Tasks_Billing!I664)</f>
        <v/>
      </c>
      <c r="J664" t="str">
        <f>IF([1]All_Tasks_Billing!J664="","",[1]All_Tasks_Billing!J664)</f>
        <v/>
      </c>
      <c r="K664" t="b">
        <f>[1]All_Tasks_Billing!K664</f>
        <v>0</v>
      </c>
      <c r="L664" s="45" t="str">
        <f>[1]All_Tasks_Billing!L664</f>
        <v/>
      </c>
      <c r="M664" t="str">
        <f>[1]All_Tasks_Billing!M664</f>
        <v/>
      </c>
      <c r="N664" s="46">
        <f>IF([1]All_Tasks_Billing!N664="",0,[1]All_Tasks_Billing!N664)</f>
        <v>0</v>
      </c>
      <c r="O664" t="str">
        <f>[1]All_Tasks_Billing!O664</f>
        <v/>
      </c>
      <c r="P664" s="47">
        <f>IF([1]All_Tasks_Billing!P664="",0,[1]All_Tasks_Billing!P664)</f>
        <v>3</v>
      </c>
      <c r="Q664" s="47">
        <f>IF([1]All_Tasks_Billing!Q664="",0,[1]All_Tasks_Billing!Q664)</f>
        <v>3</v>
      </c>
      <c r="R664" s="47">
        <f>IF([1]All_Tasks_Billing!R664="",0,[1]All_Tasks_Billing!R664)</f>
        <v>3</v>
      </c>
      <c r="S664" t="str">
        <f>[1]All_Tasks_Billing!S664</f>
        <v/>
      </c>
      <c r="T664" t="str">
        <f>[1]All_Tasks_Billing!T664</f>
        <v/>
      </c>
      <c r="U664" t="str">
        <f>[1]All_Tasks_Billing!U664</f>
        <v/>
      </c>
      <c r="V664">
        <f>[1]All_Tasks_Billing!V664</f>
        <v>18</v>
      </c>
      <c r="W664" s="48">
        <f>[1]All_Tasks_Billing!W664</f>
        <v>150</v>
      </c>
      <c r="X664">
        <f>[1]All_Tasks_Billing!X664</f>
        <v>24331.724999999999</v>
      </c>
      <c r="Y664">
        <f>[1]All_Tasks_Billing!Y664</f>
        <v>1</v>
      </c>
      <c r="Z664" s="49">
        <f>[1]All_Tasks_Billing!Z664</f>
        <v>0</v>
      </c>
      <c r="AA664" s="45" t="str">
        <f>[1]All_Tasks_Billing!AA664</f>
        <v/>
      </c>
      <c r="AB664" t="str">
        <f>[1]All_Tasks_Billing!AB664</f>
        <v/>
      </c>
      <c r="AC664" s="48">
        <f>[1]All_Tasks_Billing!AC664</f>
        <v>0</v>
      </c>
      <c r="AD664" s="48">
        <f>[1]All_Tasks_Billing!AD664</f>
        <v>0</v>
      </c>
      <c r="AE664" s="48">
        <f>[1]All_Tasks_Billing!AE664</f>
        <v>0</v>
      </c>
      <c r="AF664" s="48">
        <f>[1]All_Tasks_Billing!AF664</f>
        <v>0</v>
      </c>
      <c r="AG664" s="48">
        <f>[1]All_Tasks_Billing!AG664</f>
        <v>0</v>
      </c>
      <c r="AH664" s="48">
        <f>[1]All_Tasks_Billing!AH664</f>
        <v>0.129</v>
      </c>
      <c r="AI664" s="48">
        <f>[1]All_Tasks_Billing!AI664</f>
        <v>0</v>
      </c>
      <c r="AJ664" s="48">
        <f>[1]All_Tasks_Billing!AJ664</f>
        <v>0</v>
      </c>
      <c r="AK664" s="48">
        <f>[1]All_Tasks_Billing!AK664</f>
        <v>0</v>
      </c>
      <c r="AL664" s="48">
        <f>[1]All_Tasks_Billing!AL664</f>
        <v>0</v>
      </c>
      <c r="AM664" s="48">
        <f>[1]All_Tasks_Billing!AM664</f>
        <v>0</v>
      </c>
      <c r="AN664" s="48">
        <f>[1]All_Tasks_Billing!AN664</f>
        <v>0</v>
      </c>
      <c r="AO664" s="48">
        <f>[1]All_Tasks_Billing!AO664</f>
        <v>0</v>
      </c>
      <c r="AP664" s="48">
        <f>[1]All_Tasks_Billing!AP664</f>
        <v>0.129</v>
      </c>
      <c r="AQ664" s="48">
        <f>[1]All_Tasks_Billing!AQ664</f>
        <v>0</v>
      </c>
      <c r="AR664" s="48">
        <f>[1]All_Tasks_Billing!AR664</f>
        <v>0</v>
      </c>
      <c r="AS664" s="48">
        <f>[1]All_Tasks_Billing!AS664</f>
        <v>0</v>
      </c>
      <c r="AT664" s="48">
        <f>[1]All_Tasks_Billing!AT664</f>
        <v>0</v>
      </c>
      <c r="AU664" s="50" t="str">
        <f t="shared" si="180"/>
        <v/>
      </c>
      <c r="AV664" s="50" t="str">
        <f t="shared" si="181"/>
        <v/>
      </c>
      <c r="AW664" s="50" t="str">
        <f t="shared" si="182"/>
        <v/>
      </c>
      <c r="AX664" s="50" t="str">
        <f t="shared" ca="1" si="183"/>
        <v>Not Completed</v>
      </c>
      <c r="AY664" s="50" t="str">
        <f t="shared" ca="1" si="184"/>
        <v>Not Completed</v>
      </c>
      <c r="AZ664" s="50" t="str">
        <f t="shared" ca="1" si="185"/>
        <v>Not Completed</v>
      </c>
      <c r="BA664" s="48">
        <f t="shared" si="186"/>
        <v>0</v>
      </c>
      <c r="BB664" s="45" t="str">
        <f t="shared" si="187"/>
        <v/>
      </c>
      <c r="BC664" s="50" t="str">
        <f t="shared" si="188"/>
        <v/>
      </c>
      <c r="BD664" s="48">
        <f t="shared" si="189"/>
        <v>0</v>
      </c>
      <c r="BE664" s="50" t="str">
        <f t="shared" si="190"/>
        <v>Not Started</v>
      </c>
      <c r="BF664" s="51">
        <f t="shared" si="191"/>
        <v>1</v>
      </c>
      <c r="BG664" s="51">
        <f t="shared" si="192"/>
        <v>0</v>
      </c>
      <c r="BH664" s="50" t="str">
        <f t="shared" si="193"/>
        <v/>
      </c>
      <c r="BI664" s="50" t="str">
        <f t="shared" si="194"/>
        <v/>
      </c>
      <c r="BJ664" s="50" t="str">
        <f t="shared" si="195"/>
        <v/>
      </c>
      <c r="BK664" s="50" t="str">
        <f t="shared" si="196"/>
        <v xml:space="preserve">Not Started |  | </v>
      </c>
      <c r="BL664" s="49" t="str">
        <f t="shared" ca="1" si="197"/>
        <v/>
      </c>
    </row>
    <row r="665" spans="1:64" x14ac:dyDescent="0.25">
      <c r="A665" t="str">
        <f>[1]All_Tasks_Billing!A665</f>
        <v>LAS16.PPM13</v>
      </c>
      <c r="B665" t="str">
        <f>[1]All_Tasks_Billing!B665</f>
        <v>PPM</v>
      </c>
      <c r="C665" t="str">
        <f>[1]All_Tasks_Billing!C665</f>
        <v>13.1.16</v>
      </c>
      <c r="D665" t="str">
        <f>[1]All_Tasks_Billing!D665</f>
        <v>Main Switchgear</v>
      </c>
      <c r="E665" t="str">
        <f>[1]All_Tasks_Billing!E665</f>
        <v>Circuit Breakers -Primary</v>
      </c>
      <c r="F665" t="str">
        <f>IF([1]All_Tasks_Billing!F665="","",[1]All_Tasks_Billing!F665)</f>
        <v>2000AF / 1600AT</v>
      </c>
      <c r="G665" t="str">
        <f>IF([1]All_Tasks_Billing!G665="","",[1]All_Tasks_Billing!G665)</f>
        <v/>
      </c>
      <c r="H665" s="45" t="str">
        <f>[1]All_Tasks_Billing!H665</f>
        <v/>
      </c>
      <c r="I665" t="str">
        <f>IF([1]All_Tasks_Billing!I665="","",[1]All_Tasks_Billing!I665)</f>
        <v/>
      </c>
      <c r="J665" t="str">
        <f>IF([1]All_Tasks_Billing!J665="","",[1]All_Tasks_Billing!J665)</f>
        <v/>
      </c>
      <c r="K665" t="b">
        <f>[1]All_Tasks_Billing!K665</f>
        <v>0</v>
      </c>
      <c r="L665" s="45" t="str">
        <f>[1]All_Tasks_Billing!L665</f>
        <v/>
      </c>
      <c r="M665" t="str">
        <f>[1]All_Tasks_Billing!M665</f>
        <v/>
      </c>
      <c r="N665" s="46">
        <f>IF([1]All_Tasks_Billing!N665="",0,[1]All_Tasks_Billing!N665)</f>
        <v>0</v>
      </c>
      <c r="O665" t="str">
        <f>[1]All_Tasks_Billing!O665</f>
        <v/>
      </c>
      <c r="P665" s="47">
        <f>IF([1]All_Tasks_Billing!P665="",0,[1]All_Tasks_Billing!P665)</f>
        <v>3</v>
      </c>
      <c r="Q665" s="47">
        <f>IF([1]All_Tasks_Billing!Q665="",0,[1]All_Tasks_Billing!Q665)</f>
        <v>3</v>
      </c>
      <c r="R665" s="47">
        <f>IF([1]All_Tasks_Billing!R665="",0,[1]All_Tasks_Billing!R665)</f>
        <v>3</v>
      </c>
      <c r="S665" t="str">
        <f>[1]All_Tasks_Billing!S665</f>
        <v/>
      </c>
      <c r="T665" t="str">
        <f>[1]All_Tasks_Billing!T665</f>
        <v/>
      </c>
      <c r="U665" t="str">
        <f>[1]All_Tasks_Billing!U665</f>
        <v/>
      </c>
      <c r="V665">
        <f>[1]All_Tasks_Billing!V665</f>
        <v>18</v>
      </c>
      <c r="W665" s="48">
        <f>[1]All_Tasks_Billing!W665</f>
        <v>150</v>
      </c>
      <c r="X665">
        <f>[1]All_Tasks_Billing!X665</f>
        <v>24331.724999999999</v>
      </c>
      <c r="Y665">
        <f>[1]All_Tasks_Billing!Y665</f>
        <v>1</v>
      </c>
      <c r="Z665" s="49">
        <f>[1]All_Tasks_Billing!Z665</f>
        <v>0</v>
      </c>
      <c r="AA665" s="45" t="str">
        <f>[1]All_Tasks_Billing!AA665</f>
        <v/>
      </c>
      <c r="AB665" t="str">
        <f>[1]All_Tasks_Billing!AB665</f>
        <v/>
      </c>
      <c r="AC665" s="48">
        <f>[1]All_Tasks_Billing!AC665</f>
        <v>0</v>
      </c>
      <c r="AD665" s="48">
        <f>[1]All_Tasks_Billing!AD665</f>
        <v>0</v>
      </c>
      <c r="AE665" s="48">
        <f>[1]All_Tasks_Billing!AE665</f>
        <v>0</v>
      </c>
      <c r="AF665" s="48">
        <f>[1]All_Tasks_Billing!AF665</f>
        <v>0</v>
      </c>
      <c r="AG665" s="48">
        <f>[1]All_Tasks_Billing!AG665</f>
        <v>0</v>
      </c>
      <c r="AH665" s="48">
        <f>[1]All_Tasks_Billing!AH665</f>
        <v>0.129</v>
      </c>
      <c r="AI665" s="48">
        <f>[1]All_Tasks_Billing!AI665</f>
        <v>0</v>
      </c>
      <c r="AJ665" s="48">
        <f>[1]All_Tasks_Billing!AJ665</f>
        <v>0</v>
      </c>
      <c r="AK665" s="48">
        <f>[1]All_Tasks_Billing!AK665</f>
        <v>0</v>
      </c>
      <c r="AL665" s="48">
        <f>[1]All_Tasks_Billing!AL665</f>
        <v>0</v>
      </c>
      <c r="AM665" s="48">
        <f>[1]All_Tasks_Billing!AM665</f>
        <v>0</v>
      </c>
      <c r="AN665" s="48">
        <f>[1]All_Tasks_Billing!AN665</f>
        <v>0</v>
      </c>
      <c r="AO665" s="48">
        <f>[1]All_Tasks_Billing!AO665</f>
        <v>0</v>
      </c>
      <c r="AP665" s="48">
        <f>[1]All_Tasks_Billing!AP665</f>
        <v>0.129</v>
      </c>
      <c r="AQ665" s="48">
        <f>[1]All_Tasks_Billing!AQ665</f>
        <v>0</v>
      </c>
      <c r="AR665" s="48">
        <f>[1]All_Tasks_Billing!AR665</f>
        <v>0</v>
      </c>
      <c r="AS665" s="48">
        <f>[1]All_Tasks_Billing!AS665</f>
        <v>0</v>
      </c>
      <c r="AT665" s="48">
        <f>[1]All_Tasks_Billing!AT665</f>
        <v>0</v>
      </c>
      <c r="AU665" s="50" t="str">
        <f t="shared" si="180"/>
        <v/>
      </c>
      <c r="AV665" s="50" t="str">
        <f t="shared" si="181"/>
        <v/>
      </c>
      <c r="AW665" s="50" t="str">
        <f t="shared" si="182"/>
        <v/>
      </c>
      <c r="AX665" s="50" t="str">
        <f t="shared" ca="1" si="183"/>
        <v>Not Completed</v>
      </c>
      <c r="AY665" s="50" t="str">
        <f t="shared" ca="1" si="184"/>
        <v>Not Completed</v>
      </c>
      <c r="AZ665" s="50" t="str">
        <f t="shared" ca="1" si="185"/>
        <v>Not Completed</v>
      </c>
      <c r="BA665" s="48">
        <f t="shared" si="186"/>
        <v>0</v>
      </c>
      <c r="BB665" s="45" t="str">
        <f t="shared" si="187"/>
        <v/>
      </c>
      <c r="BC665" s="50" t="str">
        <f t="shared" si="188"/>
        <v/>
      </c>
      <c r="BD665" s="48">
        <f t="shared" si="189"/>
        <v>0</v>
      </c>
      <c r="BE665" s="50" t="str">
        <f t="shared" si="190"/>
        <v>Not Started</v>
      </c>
      <c r="BF665" s="51">
        <f t="shared" si="191"/>
        <v>1</v>
      </c>
      <c r="BG665" s="51">
        <f t="shared" si="192"/>
        <v>0</v>
      </c>
      <c r="BH665" s="50" t="str">
        <f t="shared" si="193"/>
        <v/>
      </c>
      <c r="BI665" s="50" t="str">
        <f t="shared" si="194"/>
        <v/>
      </c>
      <c r="BJ665" s="50" t="str">
        <f t="shared" si="195"/>
        <v/>
      </c>
      <c r="BK665" s="50" t="str">
        <f t="shared" si="196"/>
        <v xml:space="preserve">Not Started |  | </v>
      </c>
      <c r="BL665" s="49" t="str">
        <f t="shared" ca="1" si="197"/>
        <v/>
      </c>
    </row>
    <row r="666" spans="1:64" x14ac:dyDescent="0.25">
      <c r="A666" t="str">
        <f>[1]All_Tasks_Billing!A666</f>
        <v>LAS16.PPM13</v>
      </c>
      <c r="B666" t="str">
        <f>[1]All_Tasks_Billing!B666</f>
        <v>PPM</v>
      </c>
      <c r="C666" t="str">
        <f>[1]All_Tasks_Billing!C666</f>
        <v>13.1.17</v>
      </c>
      <c r="D666" t="str">
        <f>[1]All_Tasks_Billing!D666</f>
        <v>Main Switchgear</v>
      </c>
      <c r="E666" t="str">
        <f>[1]All_Tasks_Billing!E666</f>
        <v>Circuit Breakers -Primary</v>
      </c>
      <c r="F666" t="str">
        <f>IF([1]All_Tasks_Billing!F666="","",[1]All_Tasks_Billing!F666)</f>
        <v>3000AT / 2500AT</v>
      </c>
      <c r="G666" t="str">
        <f>IF([1]All_Tasks_Billing!G666="","",[1]All_Tasks_Billing!G666)</f>
        <v/>
      </c>
      <c r="H666" s="45" t="str">
        <f>[1]All_Tasks_Billing!H666</f>
        <v/>
      </c>
      <c r="I666" t="str">
        <f>IF([1]All_Tasks_Billing!I666="","",[1]All_Tasks_Billing!I666)</f>
        <v/>
      </c>
      <c r="J666" t="str">
        <f>IF([1]All_Tasks_Billing!J666="","",[1]All_Tasks_Billing!J666)</f>
        <v/>
      </c>
      <c r="K666" t="b">
        <f>[1]All_Tasks_Billing!K666</f>
        <v>0</v>
      </c>
      <c r="L666" s="45" t="str">
        <f>[1]All_Tasks_Billing!L666</f>
        <v/>
      </c>
      <c r="M666" t="str">
        <f>[1]All_Tasks_Billing!M666</f>
        <v/>
      </c>
      <c r="N666" s="46">
        <f>IF([1]All_Tasks_Billing!N666="",0,[1]All_Tasks_Billing!N666)</f>
        <v>0</v>
      </c>
      <c r="O666" t="str">
        <f>[1]All_Tasks_Billing!O666</f>
        <v/>
      </c>
      <c r="P666" s="47">
        <f>IF([1]All_Tasks_Billing!P666="",0,[1]All_Tasks_Billing!P666)</f>
        <v>3</v>
      </c>
      <c r="Q666" s="47">
        <f>IF([1]All_Tasks_Billing!Q666="",0,[1]All_Tasks_Billing!Q666)</f>
        <v>3</v>
      </c>
      <c r="R666" s="47">
        <f>IF([1]All_Tasks_Billing!R666="",0,[1]All_Tasks_Billing!R666)</f>
        <v>3</v>
      </c>
      <c r="S666" t="str">
        <f>[1]All_Tasks_Billing!S666</f>
        <v/>
      </c>
      <c r="T666" t="str">
        <f>[1]All_Tasks_Billing!T666</f>
        <v/>
      </c>
      <c r="U666" t="str">
        <f>[1]All_Tasks_Billing!U666</f>
        <v/>
      </c>
      <c r="V666">
        <f>[1]All_Tasks_Billing!V666</f>
        <v>18</v>
      </c>
      <c r="W666" s="48">
        <f>[1]All_Tasks_Billing!W666</f>
        <v>150</v>
      </c>
      <c r="X666">
        <f>[1]All_Tasks_Billing!X666</f>
        <v>24331.724999999999</v>
      </c>
      <c r="Y666">
        <f>[1]All_Tasks_Billing!Y666</f>
        <v>1</v>
      </c>
      <c r="Z666" s="49">
        <f>[1]All_Tasks_Billing!Z666</f>
        <v>0</v>
      </c>
      <c r="AA666" s="45" t="str">
        <f>[1]All_Tasks_Billing!AA666</f>
        <v/>
      </c>
      <c r="AB666" t="str">
        <f>[1]All_Tasks_Billing!AB666</f>
        <v/>
      </c>
      <c r="AC666" s="48">
        <f>[1]All_Tasks_Billing!AC666</f>
        <v>0</v>
      </c>
      <c r="AD666" s="48">
        <f>[1]All_Tasks_Billing!AD666</f>
        <v>0</v>
      </c>
      <c r="AE666" s="48">
        <f>[1]All_Tasks_Billing!AE666</f>
        <v>0</v>
      </c>
      <c r="AF666" s="48">
        <f>[1]All_Tasks_Billing!AF666</f>
        <v>0</v>
      </c>
      <c r="AG666" s="48">
        <f>[1]All_Tasks_Billing!AG666</f>
        <v>0</v>
      </c>
      <c r="AH666" s="48">
        <f>[1]All_Tasks_Billing!AH666</f>
        <v>0.129</v>
      </c>
      <c r="AI666" s="48">
        <f>[1]All_Tasks_Billing!AI666</f>
        <v>0</v>
      </c>
      <c r="AJ666" s="48">
        <f>[1]All_Tasks_Billing!AJ666</f>
        <v>0</v>
      </c>
      <c r="AK666" s="48">
        <f>[1]All_Tasks_Billing!AK666</f>
        <v>0</v>
      </c>
      <c r="AL666" s="48">
        <f>[1]All_Tasks_Billing!AL666</f>
        <v>0</v>
      </c>
      <c r="AM666" s="48">
        <f>[1]All_Tasks_Billing!AM666</f>
        <v>0</v>
      </c>
      <c r="AN666" s="48">
        <f>[1]All_Tasks_Billing!AN666</f>
        <v>0</v>
      </c>
      <c r="AO666" s="48">
        <f>[1]All_Tasks_Billing!AO666</f>
        <v>0</v>
      </c>
      <c r="AP666" s="48">
        <f>[1]All_Tasks_Billing!AP666</f>
        <v>0.129</v>
      </c>
      <c r="AQ666" s="48">
        <f>[1]All_Tasks_Billing!AQ666</f>
        <v>0</v>
      </c>
      <c r="AR666" s="48">
        <f>[1]All_Tasks_Billing!AR666</f>
        <v>0</v>
      </c>
      <c r="AS666" s="48">
        <f>[1]All_Tasks_Billing!AS666</f>
        <v>0</v>
      </c>
      <c r="AT666" s="48">
        <f>[1]All_Tasks_Billing!AT666</f>
        <v>0</v>
      </c>
      <c r="AU666" s="50" t="str">
        <f t="shared" si="180"/>
        <v/>
      </c>
      <c r="AV666" s="50" t="str">
        <f t="shared" si="181"/>
        <v/>
      </c>
      <c r="AW666" s="50" t="str">
        <f t="shared" si="182"/>
        <v/>
      </c>
      <c r="AX666" s="50" t="str">
        <f t="shared" ca="1" si="183"/>
        <v>Not Completed</v>
      </c>
      <c r="AY666" s="50" t="str">
        <f t="shared" ca="1" si="184"/>
        <v>Not Completed</v>
      </c>
      <c r="AZ666" s="50" t="str">
        <f t="shared" ca="1" si="185"/>
        <v>Not Completed</v>
      </c>
      <c r="BA666" s="48">
        <f t="shared" si="186"/>
        <v>0</v>
      </c>
      <c r="BB666" s="45" t="str">
        <f t="shared" si="187"/>
        <v/>
      </c>
      <c r="BC666" s="50" t="str">
        <f t="shared" si="188"/>
        <v/>
      </c>
      <c r="BD666" s="48">
        <f t="shared" si="189"/>
        <v>0</v>
      </c>
      <c r="BE666" s="50" t="str">
        <f t="shared" si="190"/>
        <v>Not Started</v>
      </c>
      <c r="BF666" s="51">
        <f t="shared" si="191"/>
        <v>1</v>
      </c>
      <c r="BG666" s="51">
        <f t="shared" si="192"/>
        <v>0</v>
      </c>
      <c r="BH666" s="50" t="str">
        <f t="shared" si="193"/>
        <v/>
      </c>
      <c r="BI666" s="50" t="str">
        <f t="shared" si="194"/>
        <v/>
      </c>
      <c r="BJ666" s="50" t="str">
        <f t="shared" si="195"/>
        <v/>
      </c>
      <c r="BK666" s="50" t="str">
        <f t="shared" si="196"/>
        <v xml:space="preserve">Not Started |  | </v>
      </c>
      <c r="BL666" s="49" t="str">
        <f t="shared" ca="1" si="197"/>
        <v/>
      </c>
    </row>
    <row r="667" spans="1:64" x14ac:dyDescent="0.25">
      <c r="A667" t="str">
        <f>[1]All_Tasks_Billing!A667</f>
        <v>LAS16.PPM13</v>
      </c>
      <c r="B667" t="str">
        <f>[1]All_Tasks_Billing!B667</f>
        <v>PPM</v>
      </c>
      <c r="C667" t="str">
        <f>[1]All_Tasks_Billing!C667</f>
        <v>13.1.18</v>
      </c>
      <c r="D667" t="str">
        <f>[1]All_Tasks_Billing!D667</f>
        <v>Main Switchgear</v>
      </c>
      <c r="E667" t="str">
        <f>[1]All_Tasks_Billing!E667</f>
        <v>Circuit Breakers -Primary</v>
      </c>
      <c r="F667" t="str">
        <f>IF([1]All_Tasks_Billing!F667="","",[1]All_Tasks_Billing!F667)</f>
        <v>3000AT / 2500AT</v>
      </c>
      <c r="G667" t="str">
        <f>IF([1]All_Tasks_Billing!G667="","",[1]All_Tasks_Billing!G667)</f>
        <v/>
      </c>
      <c r="H667" s="45" t="str">
        <f>[1]All_Tasks_Billing!H667</f>
        <v/>
      </c>
      <c r="I667" t="str">
        <f>IF([1]All_Tasks_Billing!I667="","",[1]All_Tasks_Billing!I667)</f>
        <v/>
      </c>
      <c r="J667" t="str">
        <f>IF([1]All_Tasks_Billing!J667="","",[1]All_Tasks_Billing!J667)</f>
        <v/>
      </c>
      <c r="K667" t="b">
        <f>[1]All_Tasks_Billing!K667</f>
        <v>0</v>
      </c>
      <c r="L667" s="45" t="str">
        <f>[1]All_Tasks_Billing!L667</f>
        <v/>
      </c>
      <c r="M667" t="str">
        <f>[1]All_Tasks_Billing!M667</f>
        <v/>
      </c>
      <c r="N667" s="46">
        <f>IF([1]All_Tasks_Billing!N667="",0,[1]All_Tasks_Billing!N667)</f>
        <v>0</v>
      </c>
      <c r="O667" t="str">
        <f>[1]All_Tasks_Billing!O667</f>
        <v/>
      </c>
      <c r="P667" s="47">
        <f>IF([1]All_Tasks_Billing!P667="",0,[1]All_Tasks_Billing!P667)</f>
        <v>3</v>
      </c>
      <c r="Q667" s="47">
        <f>IF([1]All_Tasks_Billing!Q667="",0,[1]All_Tasks_Billing!Q667)</f>
        <v>3</v>
      </c>
      <c r="R667" s="47">
        <f>IF([1]All_Tasks_Billing!R667="",0,[1]All_Tasks_Billing!R667)</f>
        <v>3</v>
      </c>
      <c r="S667" t="str">
        <f>[1]All_Tasks_Billing!S667</f>
        <v/>
      </c>
      <c r="T667" t="str">
        <f>[1]All_Tasks_Billing!T667</f>
        <v/>
      </c>
      <c r="U667" t="str">
        <f>[1]All_Tasks_Billing!U667</f>
        <v/>
      </c>
      <c r="V667">
        <f>[1]All_Tasks_Billing!V667</f>
        <v>18</v>
      </c>
      <c r="W667" s="48">
        <f>[1]All_Tasks_Billing!W667</f>
        <v>150</v>
      </c>
      <c r="X667">
        <f>[1]All_Tasks_Billing!X667</f>
        <v>24331.724999999999</v>
      </c>
      <c r="Y667">
        <f>[1]All_Tasks_Billing!Y667</f>
        <v>1</v>
      </c>
      <c r="Z667" s="49">
        <f>[1]All_Tasks_Billing!Z667</f>
        <v>0</v>
      </c>
      <c r="AA667" s="45" t="str">
        <f>[1]All_Tasks_Billing!AA667</f>
        <v/>
      </c>
      <c r="AB667" t="str">
        <f>[1]All_Tasks_Billing!AB667</f>
        <v/>
      </c>
      <c r="AC667" s="48">
        <f>[1]All_Tasks_Billing!AC667</f>
        <v>0</v>
      </c>
      <c r="AD667" s="48">
        <f>[1]All_Tasks_Billing!AD667</f>
        <v>0</v>
      </c>
      <c r="AE667" s="48">
        <f>[1]All_Tasks_Billing!AE667</f>
        <v>0</v>
      </c>
      <c r="AF667" s="48">
        <f>[1]All_Tasks_Billing!AF667</f>
        <v>0</v>
      </c>
      <c r="AG667" s="48">
        <f>[1]All_Tasks_Billing!AG667</f>
        <v>0</v>
      </c>
      <c r="AH667" s="48">
        <f>[1]All_Tasks_Billing!AH667</f>
        <v>0.129</v>
      </c>
      <c r="AI667" s="48">
        <f>[1]All_Tasks_Billing!AI667</f>
        <v>0</v>
      </c>
      <c r="AJ667" s="48">
        <f>[1]All_Tasks_Billing!AJ667</f>
        <v>0</v>
      </c>
      <c r="AK667" s="48">
        <f>[1]All_Tasks_Billing!AK667</f>
        <v>0</v>
      </c>
      <c r="AL667" s="48">
        <f>[1]All_Tasks_Billing!AL667</f>
        <v>0</v>
      </c>
      <c r="AM667" s="48">
        <f>[1]All_Tasks_Billing!AM667</f>
        <v>0</v>
      </c>
      <c r="AN667" s="48">
        <f>[1]All_Tasks_Billing!AN667</f>
        <v>0</v>
      </c>
      <c r="AO667" s="48">
        <f>[1]All_Tasks_Billing!AO667</f>
        <v>0</v>
      </c>
      <c r="AP667" s="48">
        <f>[1]All_Tasks_Billing!AP667</f>
        <v>0.129</v>
      </c>
      <c r="AQ667" s="48">
        <f>[1]All_Tasks_Billing!AQ667</f>
        <v>0</v>
      </c>
      <c r="AR667" s="48">
        <f>[1]All_Tasks_Billing!AR667</f>
        <v>0</v>
      </c>
      <c r="AS667" s="48">
        <f>[1]All_Tasks_Billing!AS667</f>
        <v>0</v>
      </c>
      <c r="AT667" s="48">
        <f>[1]All_Tasks_Billing!AT667</f>
        <v>0</v>
      </c>
      <c r="AU667" s="50" t="str">
        <f t="shared" si="180"/>
        <v/>
      </c>
      <c r="AV667" s="50" t="str">
        <f t="shared" si="181"/>
        <v/>
      </c>
      <c r="AW667" s="50" t="str">
        <f t="shared" si="182"/>
        <v/>
      </c>
      <c r="AX667" s="50" t="str">
        <f t="shared" ca="1" si="183"/>
        <v>Not Completed</v>
      </c>
      <c r="AY667" s="50" t="str">
        <f t="shared" ca="1" si="184"/>
        <v>Not Completed</v>
      </c>
      <c r="AZ667" s="50" t="str">
        <f t="shared" ca="1" si="185"/>
        <v>Not Completed</v>
      </c>
      <c r="BA667" s="48">
        <f t="shared" si="186"/>
        <v>0</v>
      </c>
      <c r="BB667" s="45" t="str">
        <f t="shared" si="187"/>
        <v/>
      </c>
      <c r="BC667" s="50" t="str">
        <f t="shared" si="188"/>
        <v/>
      </c>
      <c r="BD667" s="48">
        <f t="shared" si="189"/>
        <v>0</v>
      </c>
      <c r="BE667" s="50" t="str">
        <f t="shared" si="190"/>
        <v>Not Started</v>
      </c>
      <c r="BF667" s="51">
        <f t="shared" si="191"/>
        <v>1</v>
      </c>
      <c r="BG667" s="51">
        <f t="shared" si="192"/>
        <v>0</v>
      </c>
      <c r="BH667" s="50" t="str">
        <f t="shared" si="193"/>
        <v/>
      </c>
      <c r="BI667" s="50" t="str">
        <f t="shared" si="194"/>
        <v/>
      </c>
      <c r="BJ667" s="50" t="str">
        <f t="shared" si="195"/>
        <v/>
      </c>
      <c r="BK667" s="50" t="str">
        <f t="shared" si="196"/>
        <v xml:space="preserve">Not Started |  | </v>
      </c>
      <c r="BL667" s="49" t="str">
        <f t="shared" ca="1" si="197"/>
        <v/>
      </c>
    </row>
    <row r="668" spans="1:64" x14ac:dyDescent="0.25">
      <c r="A668" t="str">
        <f>[1]All_Tasks_Billing!A668</f>
        <v>LAS16.PPM13</v>
      </c>
      <c r="B668" t="str">
        <f>[1]All_Tasks_Billing!B668</f>
        <v>PPM</v>
      </c>
      <c r="C668" t="str">
        <f>[1]All_Tasks_Billing!C668</f>
        <v>13.1.19</v>
      </c>
      <c r="D668" t="str">
        <f>[1]All_Tasks_Billing!D668</f>
        <v>Main Switchgear</v>
      </c>
      <c r="E668" t="str">
        <f>[1]All_Tasks_Billing!E668</f>
        <v>Circuit Breakers -Primary</v>
      </c>
      <c r="F668" t="str">
        <f>IF([1]All_Tasks_Billing!F668="","",[1]All_Tasks_Billing!F668)</f>
        <v>HLP02A MAIN</v>
      </c>
      <c r="G668" t="str">
        <f>IF([1]All_Tasks_Billing!G668="","",[1]All_Tasks_Billing!G668)</f>
        <v/>
      </c>
      <c r="H668" s="45" t="str">
        <f>[1]All_Tasks_Billing!H668</f>
        <v/>
      </c>
      <c r="I668" t="str">
        <f>IF([1]All_Tasks_Billing!I668="","",[1]All_Tasks_Billing!I668)</f>
        <v/>
      </c>
      <c r="J668" t="str">
        <f>IF([1]All_Tasks_Billing!J668="","",[1]All_Tasks_Billing!J668)</f>
        <v/>
      </c>
      <c r="K668" t="b">
        <f>[1]All_Tasks_Billing!K668</f>
        <v>0</v>
      </c>
      <c r="L668" s="45" t="str">
        <f>[1]All_Tasks_Billing!L668</f>
        <v/>
      </c>
      <c r="M668" t="str">
        <f>[1]All_Tasks_Billing!M668</f>
        <v/>
      </c>
      <c r="N668" s="46">
        <f>IF([1]All_Tasks_Billing!N668="",0,[1]All_Tasks_Billing!N668)</f>
        <v>0</v>
      </c>
      <c r="O668" t="str">
        <f>[1]All_Tasks_Billing!O668</f>
        <v/>
      </c>
      <c r="P668" s="47">
        <f>IF([1]All_Tasks_Billing!P668="",0,[1]All_Tasks_Billing!P668)</f>
        <v>3</v>
      </c>
      <c r="Q668" s="47">
        <f>IF([1]All_Tasks_Billing!Q668="",0,[1]All_Tasks_Billing!Q668)</f>
        <v>3</v>
      </c>
      <c r="R668" s="47">
        <f>IF([1]All_Tasks_Billing!R668="",0,[1]All_Tasks_Billing!R668)</f>
        <v>3</v>
      </c>
      <c r="S668" t="str">
        <f>[1]All_Tasks_Billing!S668</f>
        <v/>
      </c>
      <c r="T668" t="str">
        <f>[1]All_Tasks_Billing!T668</f>
        <v/>
      </c>
      <c r="U668" t="str">
        <f>[1]All_Tasks_Billing!U668</f>
        <v/>
      </c>
      <c r="V668">
        <f>[1]All_Tasks_Billing!V668</f>
        <v>18</v>
      </c>
      <c r="W668" s="48">
        <f>[1]All_Tasks_Billing!W668</f>
        <v>150</v>
      </c>
      <c r="X668">
        <f>[1]All_Tasks_Billing!X668</f>
        <v>24331.724999999999</v>
      </c>
      <c r="Y668">
        <f>[1]All_Tasks_Billing!Y668</f>
        <v>1</v>
      </c>
      <c r="Z668" s="49">
        <f>[1]All_Tasks_Billing!Z668</f>
        <v>0</v>
      </c>
      <c r="AA668" s="45" t="str">
        <f>[1]All_Tasks_Billing!AA668</f>
        <v/>
      </c>
      <c r="AB668" t="str">
        <f>[1]All_Tasks_Billing!AB668</f>
        <v/>
      </c>
      <c r="AC668" s="48">
        <f>[1]All_Tasks_Billing!AC668</f>
        <v>0</v>
      </c>
      <c r="AD668" s="48">
        <f>[1]All_Tasks_Billing!AD668</f>
        <v>0</v>
      </c>
      <c r="AE668" s="48">
        <f>[1]All_Tasks_Billing!AE668</f>
        <v>0</v>
      </c>
      <c r="AF668" s="48">
        <f>[1]All_Tasks_Billing!AF668</f>
        <v>0</v>
      </c>
      <c r="AG668" s="48">
        <f>[1]All_Tasks_Billing!AG668</f>
        <v>0</v>
      </c>
      <c r="AH668" s="48">
        <f>[1]All_Tasks_Billing!AH668</f>
        <v>0.129</v>
      </c>
      <c r="AI668" s="48">
        <f>[1]All_Tasks_Billing!AI668</f>
        <v>0</v>
      </c>
      <c r="AJ668" s="48">
        <f>[1]All_Tasks_Billing!AJ668</f>
        <v>0</v>
      </c>
      <c r="AK668" s="48">
        <f>[1]All_Tasks_Billing!AK668</f>
        <v>0</v>
      </c>
      <c r="AL668" s="48">
        <f>[1]All_Tasks_Billing!AL668</f>
        <v>0</v>
      </c>
      <c r="AM668" s="48">
        <f>[1]All_Tasks_Billing!AM668</f>
        <v>0</v>
      </c>
      <c r="AN668" s="48">
        <f>[1]All_Tasks_Billing!AN668</f>
        <v>0</v>
      </c>
      <c r="AO668" s="48">
        <f>[1]All_Tasks_Billing!AO668</f>
        <v>0</v>
      </c>
      <c r="AP668" s="48">
        <f>[1]All_Tasks_Billing!AP668</f>
        <v>0.129</v>
      </c>
      <c r="AQ668" s="48">
        <f>[1]All_Tasks_Billing!AQ668</f>
        <v>0</v>
      </c>
      <c r="AR668" s="48">
        <f>[1]All_Tasks_Billing!AR668</f>
        <v>0</v>
      </c>
      <c r="AS668" s="48">
        <f>[1]All_Tasks_Billing!AS668</f>
        <v>0</v>
      </c>
      <c r="AT668" s="48">
        <f>[1]All_Tasks_Billing!AT668</f>
        <v>0</v>
      </c>
      <c r="AU668" s="50" t="str">
        <f t="shared" si="180"/>
        <v/>
      </c>
      <c r="AV668" s="50" t="str">
        <f t="shared" si="181"/>
        <v/>
      </c>
      <c r="AW668" s="50" t="str">
        <f t="shared" si="182"/>
        <v/>
      </c>
      <c r="AX668" s="50" t="str">
        <f t="shared" ca="1" si="183"/>
        <v>Not Completed</v>
      </c>
      <c r="AY668" s="50" t="str">
        <f t="shared" ca="1" si="184"/>
        <v>Not Completed</v>
      </c>
      <c r="AZ668" s="50" t="str">
        <f t="shared" ca="1" si="185"/>
        <v>Not Completed</v>
      </c>
      <c r="BA668" s="48">
        <f t="shared" si="186"/>
        <v>0</v>
      </c>
      <c r="BB668" s="45" t="str">
        <f t="shared" si="187"/>
        <v/>
      </c>
      <c r="BC668" s="50" t="str">
        <f t="shared" si="188"/>
        <v/>
      </c>
      <c r="BD668" s="48">
        <f t="shared" si="189"/>
        <v>0</v>
      </c>
      <c r="BE668" s="50" t="str">
        <f t="shared" si="190"/>
        <v>Not Started</v>
      </c>
      <c r="BF668" s="51">
        <f t="shared" si="191"/>
        <v>1</v>
      </c>
      <c r="BG668" s="51">
        <f t="shared" si="192"/>
        <v>0</v>
      </c>
      <c r="BH668" s="50" t="str">
        <f t="shared" si="193"/>
        <v/>
      </c>
      <c r="BI668" s="50" t="str">
        <f t="shared" si="194"/>
        <v/>
      </c>
      <c r="BJ668" s="50" t="str">
        <f t="shared" si="195"/>
        <v/>
      </c>
      <c r="BK668" s="50" t="str">
        <f t="shared" si="196"/>
        <v xml:space="preserve">Not Started |  | </v>
      </c>
      <c r="BL668" s="49" t="str">
        <f t="shared" ca="1" si="197"/>
        <v/>
      </c>
    </row>
    <row r="669" spans="1:64" x14ac:dyDescent="0.25">
      <c r="A669" t="str">
        <f>[1]All_Tasks_Billing!A669</f>
        <v>LAS16.PPM13</v>
      </c>
      <c r="B669" t="str">
        <f>[1]All_Tasks_Billing!B669</f>
        <v>PPM</v>
      </c>
      <c r="C669" t="str">
        <f>[1]All_Tasks_Billing!C669</f>
        <v>13.1.20</v>
      </c>
      <c r="D669" t="str">
        <f>[1]All_Tasks_Billing!D669</f>
        <v>Main Switchgear</v>
      </c>
      <c r="E669" t="str">
        <f>[1]All_Tasks_Billing!E669</f>
        <v>LV Cables</v>
      </c>
      <c r="F669" t="str">
        <f>IF([1]All_Tasks_Billing!F669="","",[1]All_Tasks_Billing!F669)</f>
        <v/>
      </c>
      <c r="G669" t="str">
        <f>IF([1]All_Tasks_Billing!G669="","",[1]All_Tasks_Billing!G669)</f>
        <v/>
      </c>
      <c r="H669" s="45" t="str">
        <f>[1]All_Tasks_Billing!H669</f>
        <v/>
      </c>
      <c r="I669" t="str">
        <f>IF([1]All_Tasks_Billing!I669="","",[1]All_Tasks_Billing!I669)</f>
        <v/>
      </c>
      <c r="J669" t="str">
        <f>IF([1]All_Tasks_Billing!J669="","",[1]All_Tasks_Billing!J669)</f>
        <v/>
      </c>
      <c r="K669" t="b">
        <f>[1]All_Tasks_Billing!K669</f>
        <v>0</v>
      </c>
      <c r="L669" s="45" t="str">
        <f>[1]All_Tasks_Billing!L669</f>
        <v/>
      </c>
      <c r="M669" t="str">
        <f>[1]All_Tasks_Billing!M669</f>
        <v/>
      </c>
      <c r="N669" s="46">
        <f>IF([1]All_Tasks_Billing!N669="",0,[1]All_Tasks_Billing!N669)</f>
        <v>0</v>
      </c>
      <c r="O669" t="str">
        <f>[1]All_Tasks_Billing!O669</f>
        <v/>
      </c>
      <c r="P669" s="47">
        <f>IF([1]All_Tasks_Billing!P669="",0,[1]All_Tasks_Billing!P669)</f>
        <v>18.600000000000001</v>
      </c>
      <c r="Q669" s="47">
        <f>IF([1]All_Tasks_Billing!Q669="",0,[1]All_Tasks_Billing!Q669)</f>
        <v>18.600000000000001</v>
      </c>
      <c r="R669" s="47">
        <f>IF([1]All_Tasks_Billing!R669="",0,[1]All_Tasks_Billing!R669)</f>
        <v>18.600000000000001</v>
      </c>
      <c r="S669" t="str">
        <f>[1]All_Tasks_Billing!S669</f>
        <v/>
      </c>
      <c r="T669" t="str">
        <f>[1]All_Tasks_Billing!T669</f>
        <v/>
      </c>
      <c r="U669" t="str">
        <f>[1]All_Tasks_Billing!U669</f>
        <v/>
      </c>
      <c r="V669">
        <f>[1]All_Tasks_Billing!V669</f>
        <v>18</v>
      </c>
      <c r="W669" s="48">
        <f>[1]All_Tasks_Billing!W669</f>
        <v>150</v>
      </c>
      <c r="X669">
        <f>[1]All_Tasks_Billing!X669</f>
        <v>24331.724999999999</v>
      </c>
      <c r="Y669">
        <f>[1]All_Tasks_Billing!Y669</f>
        <v>1</v>
      </c>
      <c r="Z669" s="49">
        <f>[1]All_Tasks_Billing!Z669</f>
        <v>0</v>
      </c>
      <c r="AA669" s="45" t="str">
        <f>[1]All_Tasks_Billing!AA669</f>
        <v/>
      </c>
      <c r="AB669" t="str">
        <f>[1]All_Tasks_Billing!AB669</f>
        <v/>
      </c>
      <c r="AC669" s="48">
        <f>[1]All_Tasks_Billing!AC669</f>
        <v>0</v>
      </c>
      <c r="AD669" s="48">
        <f>[1]All_Tasks_Billing!AD669</f>
        <v>0</v>
      </c>
      <c r="AE669" s="48">
        <f>[1]All_Tasks_Billing!AE669</f>
        <v>0</v>
      </c>
      <c r="AF669" s="48">
        <f>[1]All_Tasks_Billing!AF669</f>
        <v>0</v>
      </c>
      <c r="AG669" s="48">
        <f>[1]All_Tasks_Billing!AG669</f>
        <v>0</v>
      </c>
      <c r="AH669" s="48">
        <f>[1]All_Tasks_Billing!AH669</f>
        <v>0.79979999999999996</v>
      </c>
      <c r="AI669" s="48">
        <f>[1]All_Tasks_Billing!AI669</f>
        <v>0</v>
      </c>
      <c r="AJ669" s="48">
        <f>[1]All_Tasks_Billing!AJ669</f>
        <v>0</v>
      </c>
      <c r="AK669" s="48">
        <f>[1]All_Tasks_Billing!AK669</f>
        <v>0</v>
      </c>
      <c r="AL669" s="48">
        <f>[1]All_Tasks_Billing!AL669</f>
        <v>0</v>
      </c>
      <c r="AM669" s="48">
        <f>[1]All_Tasks_Billing!AM669</f>
        <v>0</v>
      </c>
      <c r="AN669" s="48">
        <f>[1]All_Tasks_Billing!AN669</f>
        <v>0</v>
      </c>
      <c r="AO669" s="48">
        <f>[1]All_Tasks_Billing!AO669</f>
        <v>0</v>
      </c>
      <c r="AP669" s="48">
        <f>[1]All_Tasks_Billing!AP669</f>
        <v>0.79979999999999996</v>
      </c>
      <c r="AQ669" s="48">
        <f>[1]All_Tasks_Billing!AQ669</f>
        <v>0</v>
      </c>
      <c r="AR669" s="48">
        <f>[1]All_Tasks_Billing!AR669</f>
        <v>0</v>
      </c>
      <c r="AS669" s="48">
        <f>[1]All_Tasks_Billing!AS669</f>
        <v>0</v>
      </c>
      <c r="AT669" s="48">
        <f>[1]All_Tasks_Billing!AT669</f>
        <v>0</v>
      </c>
      <c r="AU669" s="50" t="str">
        <f t="shared" si="180"/>
        <v/>
      </c>
      <c r="AV669" s="50" t="str">
        <f t="shared" si="181"/>
        <v/>
      </c>
      <c r="AW669" s="50" t="str">
        <f t="shared" si="182"/>
        <v/>
      </c>
      <c r="AX669" s="50" t="str">
        <f t="shared" ca="1" si="183"/>
        <v>Not Completed</v>
      </c>
      <c r="AY669" s="50" t="str">
        <f t="shared" ca="1" si="184"/>
        <v>Not Completed</v>
      </c>
      <c r="AZ669" s="50" t="str">
        <f t="shared" ca="1" si="185"/>
        <v>Not Completed</v>
      </c>
      <c r="BA669" s="48">
        <f t="shared" si="186"/>
        <v>0</v>
      </c>
      <c r="BB669" s="45" t="str">
        <f t="shared" si="187"/>
        <v/>
      </c>
      <c r="BC669" s="50" t="str">
        <f t="shared" si="188"/>
        <v/>
      </c>
      <c r="BD669" s="48">
        <f t="shared" si="189"/>
        <v>0</v>
      </c>
      <c r="BE669" s="50" t="str">
        <f t="shared" si="190"/>
        <v>Not Started</v>
      </c>
      <c r="BF669" s="51">
        <f t="shared" si="191"/>
        <v>1</v>
      </c>
      <c r="BG669" s="51">
        <f t="shared" si="192"/>
        <v>0</v>
      </c>
      <c r="BH669" s="50" t="str">
        <f t="shared" si="193"/>
        <v/>
      </c>
      <c r="BI669" s="50" t="str">
        <f t="shared" si="194"/>
        <v/>
      </c>
      <c r="BJ669" s="50" t="str">
        <f t="shared" si="195"/>
        <v/>
      </c>
      <c r="BK669" s="50" t="str">
        <f t="shared" si="196"/>
        <v xml:space="preserve">Not Started |  | </v>
      </c>
      <c r="BL669" s="49" t="str">
        <f t="shared" ca="1" si="197"/>
        <v/>
      </c>
    </row>
    <row r="670" spans="1:64" x14ac:dyDescent="0.25">
      <c r="A670" t="str">
        <f>[1]All_Tasks_Billing!A670</f>
        <v>LAS16.PPM13</v>
      </c>
      <c r="B670" t="str">
        <f>[1]All_Tasks_Billing!B670</f>
        <v>PPM</v>
      </c>
      <c r="C670" t="str">
        <f>[1]All_Tasks_Billing!C670</f>
        <v>13.1.21</v>
      </c>
      <c r="D670" t="str">
        <f>[1]All_Tasks_Billing!D670</f>
        <v>Main Switchgear</v>
      </c>
      <c r="E670" t="str">
        <f>[1]All_Tasks_Billing!E670</f>
        <v>Panelboards</v>
      </c>
      <c r="F670" t="str">
        <f>IF([1]All_Tasks_Billing!F670="","",[1]All_Tasks_Billing!F670)</f>
        <v>HLP01A</v>
      </c>
      <c r="G670" t="str">
        <f>IF([1]All_Tasks_Billing!G670="","",[1]All_Tasks_Billing!G670)</f>
        <v/>
      </c>
      <c r="H670" s="45" t="str">
        <f>[1]All_Tasks_Billing!H670</f>
        <v/>
      </c>
      <c r="I670" t="str">
        <f>IF([1]All_Tasks_Billing!I670="","",[1]All_Tasks_Billing!I670)</f>
        <v/>
      </c>
      <c r="J670" t="str">
        <f>IF([1]All_Tasks_Billing!J670="","",[1]All_Tasks_Billing!J670)</f>
        <v/>
      </c>
      <c r="K670" t="b">
        <f>[1]All_Tasks_Billing!K670</f>
        <v>0</v>
      </c>
      <c r="L670" s="45" t="str">
        <f>[1]All_Tasks_Billing!L670</f>
        <v/>
      </c>
      <c r="M670" t="str">
        <f>[1]All_Tasks_Billing!M670</f>
        <v/>
      </c>
      <c r="N670" s="46">
        <f>IF([1]All_Tasks_Billing!N670="",0,[1]All_Tasks_Billing!N670)</f>
        <v>0</v>
      </c>
      <c r="O670" t="str">
        <f>[1]All_Tasks_Billing!O670</f>
        <v/>
      </c>
      <c r="P670" s="47">
        <f>IF([1]All_Tasks_Billing!P670="",0,[1]All_Tasks_Billing!P670)</f>
        <v>0.5</v>
      </c>
      <c r="Q670" s="47">
        <f>IF([1]All_Tasks_Billing!Q670="",0,[1]All_Tasks_Billing!Q670)</f>
        <v>0.5</v>
      </c>
      <c r="R670" s="47">
        <f>IF([1]All_Tasks_Billing!R670="",0,[1]All_Tasks_Billing!R670)</f>
        <v>0.5</v>
      </c>
      <c r="S670" t="str">
        <f>[1]All_Tasks_Billing!S670</f>
        <v/>
      </c>
      <c r="T670" t="str">
        <f>[1]All_Tasks_Billing!T670</f>
        <v/>
      </c>
      <c r="U670" t="str">
        <f>[1]All_Tasks_Billing!U670</f>
        <v/>
      </c>
      <c r="V670">
        <f>[1]All_Tasks_Billing!V670</f>
        <v>18</v>
      </c>
      <c r="W670" s="48">
        <f>[1]All_Tasks_Billing!W670</f>
        <v>150</v>
      </c>
      <c r="X670">
        <f>[1]All_Tasks_Billing!X670</f>
        <v>24331.724999999999</v>
      </c>
      <c r="Y670">
        <f>[1]All_Tasks_Billing!Y670</f>
        <v>1</v>
      </c>
      <c r="Z670" s="49">
        <f>[1]All_Tasks_Billing!Z670</f>
        <v>0</v>
      </c>
      <c r="AA670" s="45" t="str">
        <f>[1]All_Tasks_Billing!AA670</f>
        <v/>
      </c>
      <c r="AB670" t="str">
        <f>[1]All_Tasks_Billing!AB670</f>
        <v/>
      </c>
      <c r="AC670" s="48">
        <f>[1]All_Tasks_Billing!AC670</f>
        <v>0</v>
      </c>
      <c r="AD670" s="48">
        <f>[1]All_Tasks_Billing!AD670</f>
        <v>0</v>
      </c>
      <c r="AE670" s="48">
        <f>[1]All_Tasks_Billing!AE670</f>
        <v>0</v>
      </c>
      <c r="AF670" s="48">
        <f>[1]All_Tasks_Billing!AF670</f>
        <v>0</v>
      </c>
      <c r="AG670" s="48">
        <f>[1]All_Tasks_Billing!AG670</f>
        <v>0</v>
      </c>
      <c r="AH670" s="48">
        <f>[1]All_Tasks_Billing!AH670</f>
        <v>2.1499999999999998E-2</v>
      </c>
      <c r="AI670" s="48">
        <f>[1]All_Tasks_Billing!AI670</f>
        <v>0</v>
      </c>
      <c r="AJ670" s="48">
        <f>[1]All_Tasks_Billing!AJ670</f>
        <v>0</v>
      </c>
      <c r="AK670" s="48">
        <f>[1]All_Tasks_Billing!AK670</f>
        <v>0</v>
      </c>
      <c r="AL670" s="48">
        <f>[1]All_Tasks_Billing!AL670</f>
        <v>0</v>
      </c>
      <c r="AM670" s="48">
        <f>[1]All_Tasks_Billing!AM670</f>
        <v>0</v>
      </c>
      <c r="AN670" s="48">
        <f>[1]All_Tasks_Billing!AN670</f>
        <v>0</v>
      </c>
      <c r="AO670" s="48">
        <f>[1]All_Tasks_Billing!AO670</f>
        <v>0</v>
      </c>
      <c r="AP670" s="48">
        <f>[1]All_Tasks_Billing!AP670</f>
        <v>2.1499999999999998E-2</v>
      </c>
      <c r="AQ670" s="48">
        <f>[1]All_Tasks_Billing!AQ670</f>
        <v>0</v>
      </c>
      <c r="AR670" s="48">
        <f>[1]All_Tasks_Billing!AR670</f>
        <v>0</v>
      </c>
      <c r="AS670" s="48">
        <f>[1]All_Tasks_Billing!AS670</f>
        <v>0</v>
      </c>
      <c r="AT670" s="48">
        <f>[1]All_Tasks_Billing!AT670</f>
        <v>0</v>
      </c>
      <c r="AU670" s="50" t="str">
        <f t="shared" si="180"/>
        <v/>
      </c>
      <c r="AV670" s="50" t="str">
        <f t="shared" si="181"/>
        <v/>
      </c>
      <c r="AW670" s="50" t="str">
        <f t="shared" si="182"/>
        <v/>
      </c>
      <c r="AX670" s="50" t="str">
        <f t="shared" ca="1" si="183"/>
        <v>Not Completed</v>
      </c>
      <c r="AY670" s="50" t="str">
        <f t="shared" ca="1" si="184"/>
        <v>Not Completed</v>
      </c>
      <c r="AZ670" s="50" t="str">
        <f t="shared" ca="1" si="185"/>
        <v>Not Completed</v>
      </c>
      <c r="BA670" s="48">
        <f t="shared" si="186"/>
        <v>0</v>
      </c>
      <c r="BB670" s="45" t="str">
        <f t="shared" si="187"/>
        <v/>
      </c>
      <c r="BC670" s="50" t="str">
        <f t="shared" si="188"/>
        <v/>
      </c>
      <c r="BD670" s="48">
        <f t="shared" si="189"/>
        <v>0</v>
      </c>
      <c r="BE670" s="50" t="str">
        <f t="shared" si="190"/>
        <v>Not Started</v>
      </c>
      <c r="BF670" s="51">
        <f t="shared" si="191"/>
        <v>1</v>
      </c>
      <c r="BG670" s="51">
        <f t="shared" si="192"/>
        <v>0</v>
      </c>
      <c r="BH670" s="50" t="str">
        <f t="shared" si="193"/>
        <v/>
      </c>
      <c r="BI670" s="50" t="str">
        <f t="shared" si="194"/>
        <v/>
      </c>
      <c r="BJ670" s="50" t="str">
        <f t="shared" si="195"/>
        <v/>
      </c>
      <c r="BK670" s="50" t="str">
        <f t="shared" si="196"/>
        <v xml:space="preserve">Not Started |  | </v>
      </c>
      <c r="BL670" s="49" t="str">
        <f t="shared" ca="1" si="197"/>
        <v/>
      </c>
    </row>
    <row r="671" spans="1:64" x14ac:dyDescent="0.25">
      <c r="A671" t="str">
        <f>[1]All_Tasks_Billing!A671</f>
        <v>LAS16.PPM13</v>
      </c>
      <c r="B671" t="str">
        <f>[1]All_Tasks_Billing!B671</f>
        <v>PPM</v>
      </c>
      <c r="C671" t="str">
        <f>[1]All_Tasks_Billing!C671</f>
        <v>13.1.22</v>
      </c>
      <c r="D671" t="str">
        <f>[1]All_Tasks_Billing!D671</f>
        <v>Main Switchgear</v>
      </c>
      <c r="E671" t="str">
        <f>[1]All_Tasks_Billing!E671</f>
        <v>Panelboards</v>
      </c>
      <c r="F671" t="str">
        <f>IF([1]All_Tasks_Billing!F671="","",[1]All_Tasks_Billing!F671)</f>
        <v>HLP02A</v>
      </c>
      <c r="G671" t="str">
        <f>IF([1]All_Tasks_Billing!G671="","",[1]All_Tasks_Billing!G671)</f>
        <v/>
      </c>
      <c r="H671" s="45" t="str">
        <f>[1]All_Tasks_Billing!H671</f>
        <v/>
      </c>
      <c r="I671" t="str">
        <f>IF([1]All_Tasks_Billing!I671="","",[1]All_Tasks_Billing!I671)</f>
        <v/>
      </c>
      <c r="J671" t="str">
        <f>IF([1]All_Tasks_Billing!J671="","",[1]All_Tasks_Billing!J671)</f>
        <v/>
      </c>
      <c r="K671" t="b">
        <f>[1]All_Tasks_Billing!K671</f>
        <v>0</v>
      </c>
      <c r="L671" s="45" t="str">
        <f>[1]All_Tasks_Billing!L671</f>
        <v/>
      </c>
      <c r="M671" t="str">
        <f>[1]All_Tasks_Billing!M671</f>
        <v/>
      </c>
      <c r="N671" s="46">
        <f>IF([1]All_Tasks_Billing!N671="",0,[1]All_Tasks_Billing!N671)</f>
        <v>0</v>
      </c>
      <c r="O671" t="str">
        <f>[1]All_Tasks_Billing!O671</f>
        <v/>
      </c>
      <c r="P671" s="47">
        <f>IF([1]All_Tasks_Billing!P671="",0,[1]All_Tasks_Billing!P671)</f>
        <v>0.5</v>
      </c>
      <c r="Q671" s="47">
        <f>IF([1]All_Tasks_Billing!Q671="",0,[1]All_Tasks_Billing!Q671)</f>
        <v>0.5</v>
      </c>
      <c r="R671" s="47">
        <f>IF([1]All_Tasks_Billing!R671="",0,[1]All_Tasks_Billing!R671)</f>
        <v>0.5</v>
      </c>
      <c r="S671" t="str">
        <f>[1]All_Tasks_Billing!S671</f>
        <v/>
      </c>
      <c r="T671" t="str">
        <f>[1]All_Tasks_Billing!T671</f>
        <v/>
      </c>
      <c r="U671" t="str">
        <f>[1]All_Tasks_Billing!U671</f>
        <v/>
      </c>
      <c r="V671">
        <f>[1]All_Tasks_Billing!V671</f>
        <v>18</v>
      </c>
      <c r="W671" s="48">
        <f>[1]All_Tasks_Billing!W671</f>
        <v>150</v>
      </c>
      <c r="X671">
        <f>[1]All_Tasks_Billing!X671</f>
        <v>24331.724999999999</v>
      </c>
      <c r="Y671">
        <f>[1]All_Tasks_Billing!Y671</f>
        <v>1</v>
      </c>
      <c r="Z671" s="49">
        <f>[1]All_Tasks_Billing!Z671</f>
        <v>0</v>
      </c>
      <c r="AA671" s="45" t="str">
        <f>[1]All_Tasks_Billing!AA671</f>
        <v/>
      </c>
      <c r="AB671" t="str">
        <f>[1]All_Tasks_Billing!AB671</f>
        <v/>
      </c>
      <c r="AC671" s="48">
        <f>[1]All_Tasks_Billing!AC671</f>
        <v>0</v>
      </c>
      <c r="AD671" s="48">
        <f>[1]All_Tasks_Billing!AD671</f>
        <v>0</v>
      </c>
      <c r="AE671" s="48">
        <f>[1]All_Tasks_Billing!AE671</f>
        <v>0</v>
      </c>
      <c r="AF671" s="48">
        <f>[1]All_Tasks_Billing!AF671</f>
        <v>0</v>
      </c>
      <c r="AG671" s="48">
        <f>[1]All_Tasks_Billing!AG671</f>
        <v>0</v>
      </c>
      <c r="AH671" s="48">
        <f>[1]All_Tasks_Billing!AH671</f>
        <v>2.1499999999999998E-2</v>
      </c>
      <c r="AI671" s="48">
        <f>[1]All_Tasks_Billing!AI671</f>
        <v>0</v>
      </c>
      <c r="AJ671" s="48">
        <f>[1]All_Tasks_Billing!AJ671</f>
        <v>0</v>
      </c>
      <c r="AK671" s="48">
        <f>[1]All_Tasks_Billing!AK671</f>
        <v>0</v>
      </c>
      <c r="AL671" s="48">
        <f>[1]All_Tasks_Billing!AL671</f>
        <v>0</v>
      </c>
      <c r="AM671" s="48">
        <f>[1]All_Tasks_Billing!AM671</f>
        <v>0</v>
      </c>
      <c r="AN671" s="48">
        <f>[1]All_Tasks_Billing!AN671</f>
        <v>0</v>
      </c>
      <c r="AO671" s="48">
        <f>[1]All_Tasks_Billing!AO671</f>
        <v>0</v>
      </c>
      <c r="AP671" s="48">
        <f>[1]All_Tasks_Billing!AP671</f>
        <v>2.1499999999999998E-2</v>
      </c>
      <c r="AQ671" s="48">
        <f>[1]All_Tasks_Billing!AQ671</f>
        <v>0</v>
      </c>
      <c r="AR671" s="48">
        <f>[1]All_Tasks_Billing!AR671</f>
        <v>0</v>
      </c>
      <c r="AS671" s="48">
        <f>[1]All_Tasks_Billing!AS671</f>
        <v>0</v>
      </c>
      <c r="AT671" s="48">
        <f>[1]All_Tasks_Billing!AT671</f>
        <v>0</v>
      </c>
      <c r="AU671" s="50" t="str">
        <f t="shared" si="180"/>
        <v/>
      </c>
      <c r="AV671" s="50" t="str">
        <f t="shared" si="181"/>
        <v/>
      </c>
      <c r="AW671" s="50" t="str">
        <f t="shared" si="182"/>
        <v/>
      </c>
      <c r="AX671" s="50" t="str">
        <f t="shared" ca="1" si="183"/>
        <v>Not Completed</v>
      </c>
      <c r="AY671" s="50" t="str">
        <f t="shared" ca="1" si="184"/>
        <v>Not Completed</v>
      </c>
      <c r="AZ671" s="50" t="str">
        <f t="shared" ca="1" si="185"/>
        <v>Not Completed</v>
      </c>
      <c r="BA671" s="48">
        <f t="shared" si="186"/>
        <v>0</v>
      </c>
      <c r="BB671" s="45" t="str">
        <f t="shared" si="187"/>
        <v/>
      </c>
      <c r="BC671" s="50" t="str">
        <f t="shared" si="188"/>
        <v/>
      </c>
      <c r="BD671" s="48">
        <f t="shared" si="189"/>
        <v>0</v>
      </c>
      <c r="BE671" s="50" t="str">
        <f t="shared" si="190"/>
        <v>Not Started</v>
      </c>
      <c r="BF671" s="51">
        <f t="shared" si="191"/>
        <v>1</v>
      </c>
      <c r="BG671" s="51">
        <f t="shared" si="192"/>
        <v>0</v>
      </c>
      <c r="BH671" s="50" t="str">
        <f t="shared" si="193"/>
        <v/>
      </c>
      <c r="BI671" s="50" t="str">
        <f t="shared" si="194"/>
        <v/>
      </c>
      <c r="BJ671" s="50" t="str">
        <f t="shared" si="195"/>
        <v/>
      </c>
      <c r="BK671" s="50" t="str">
        <f t="shared" si="196"/>
        <v xml:space="preserve">Not Started |  | </v>
      </c>
      <c r="BL671" s="49" t="str">
        <f t="shared" ca="1" si="197"/>
        <v/>
      </c>
    </row>
    <row r="672" spans="1:64" x14ac:dyDescent="0.25">
      <c r="A672" t="str">
        <f>[1]All_Tasks_Billing!A672</f>
        <v>LAS16.PPM13</v>
      </c>
      <c r="B672" t="str">
        <f>[1]All_Tasks_Billing!B672</f>
        <v>PPM</v>
      </c>
      <c r="C672" t="str">
        <f>[1]All_Tasks_Billing!C672</f>
        <v>13.1.23</v>
      </c>
      <c r="D672" t="str">
        <f>[1]All_Tasks_Billing!D672</f>
        <v>Main Switchgear</v>
      </c>
      <c r="E672" t="str">
        <f>[1]All_Tasks_Billing!E672</f>
        <v>XFMR - Dry-Type, Small</v>
      </c>
      <c r="F672" t="str">
        <f>IF([1]All_Tasks_Billing!F672="","",[1]All_Tasks_Billing!F672)</f>
        <v>TLVP</v>
      </c>
      <c r="G672" t="str">
        <f>IF([1]All_Tasks_Billing!G672="","",[1]All_Tasks_Billing!G672)</f>
        <v/>
      </c>
      <c r="H672" s="45" t="str">
        <f>[1]All_Tasks_Billing!H672</f>
        <v/>
      </c>
      <c r="I672" t="str">
        <f>IF([1]All_Tasks_Billing!I672="","",[1]All_Tasks_Billing!I672)</f>
        <v/>
      </c>
      <c r="J672" t="str">
        <f>IF([1]All_Tasks_Billing!J672="","",[1]All_Tasks_Billing!J672)</f>
        <v/>
      </c>
      <c r="K672" t="b">
        <f>[1]All_Tasks_Billing!K672</f>
        <v>0</v>
      </c>
      <c r="L672" s="45" t="str">
        <f>[1]All_Tasks_Billing!L672</f>
        <v/>
      </c>
      <c r="M672" t="str">
        <f>[1]All_Tasks_Billing!M672</f>
        <v/>
      </c>
      <c r="N672" s="46">
        <f>IF([1]All_Tasks_Billing!N672="",0,[1]All_Tasks_Billing!N672)</f>
        <v>0</v>
      </c>
      <c r="O672" t="str">
        <f>[1]All_Tasks_Billing!O672</f>
        <v/>
      </c>
      <c r="P672" s="47">
        <f>IF([1]All_Tasks_Billing!P672="",0,[1]All_Tasks_Billing!P672)</f>
        <v>2</v>
      </c>
      <c r="Q672" s="47">
        <f>IF([1]All_Tasks_Billing!Q672="",0,[1]All_Tasks_Billing!Q672)</f>
        <v>2</v>
      </c>
      <c r="R672" s="47">
        <f>IF([1]All_Tasks_Billing!R672="",0,[1]All_Tasks_Billing!R672)</f>
        <v>2</v>
      </c>
      <c r="S672" t="str">
        <f>[1]All_Tasks_Billing!S672</f>
        <v/>
      </c>
      <c r="T672" t="str">
        <f>[1]All_Tasks_Billing!T672</f>
        <v/>
      </c>
      <c r="U672" t="str">
        <f>[1]All_Tasks_Billing!U672</f>
        <v/>
      </c>
      <c r="V672">
        <f>[1]All_Tasks_Billing!V672</f>
        <v>18</v>
      </c>
      <c r="W672" s="48">
        <f>[1]All_Tasks_Billing!W672</f>
        <v>150</v>
      </c>
      <c r="X672">
        <f>[1]All_Tasks_Billing!X672</f>
        <v>24331.724999999999</v>
      </c>
      <c r="Y672">
        <f>[1]All_Tasks_Billing!Y672</f>
        <v>1</v>
      </c>
      <c r="Z672" s="49">
        <f>[1]All_Tasks_Billing!Z672</f>
        <v>0</v>
      </c>
      <c r="AA672" s="45" t="str">
        <f>[1]All_Tasks_Billing!AA672</f>
        <v/>
      </c>
      <c r="AB672" t="str">
        <f>[1]All_Tasks_Billing!AB672</f>
        <v/>
      </c>
      <c r="AC672" s="48">
        <f>[1]All_Tasks_Billing!AC672</f>
        <v>0</v>
      </c>
      <c r="AD672" s="48">
        <f>[1]All_Tasks_Billing!AD672</f>
        <v>0</v>
      </c>
      <c r="AE672" s="48">
        <f>[1]All_Tasks_Billing!AE672</f>
        <v>0</v>
      </c>
      <c r="AF672" s="48">
        <f>[1]All_Tasks_Billing!AF672</f>
        <v>0</v>
      </c>
      <c r="AG672" s="48">
        <f>[1]All_Tasks_Billing!AG672</f>
        <v>0</v>
      </c>
      <c r="AH672" s="48">
        <f>[1]All_Tasks_Billing!AH672</f>
        <v>8.5999999999999993E-2</v>
      </c>
      <c r="AI672" s="48">
        <f>[1]All_Tasks_Billing!AI672</f>
        <v>0</v>
      </c>
      <c r="AJ672" s="48">
        <f>[1]All_Tasks_Billing!AJ672</f>
        <v>0</v>
      </c>
      <c r="AK672" s="48">
        <f>[1]All_Tasks_Billing!AK672</f>
        <v>0</v>
      </c>
      <c r="AL672" s="48">
        <f>[1]All_Tasks_Billing!AL672</f>
        <v>0</v>
      </c>
      <c r="AM672" s="48">
        <f>[1]All_Tasks_Billing!AM672</f>
        <v>0</v>
      </c>
      <c r="AN672" s="48">
        <f>[1]All_Tasks_Billing!AN672</f>
        <v>0</v>
      </c>
      <c r="AO672" s="48">
        <f>[1]All_Tasks_Billing!AO672</f>
        <v>0</v>
      </c>
      <c r="AP672" s="48">
        <f>[1]All_Tasks_Billing!AP672</f>
        <v>8.5999999999999993E-2</v>
      </c>
      <c r="AQ672" s="48">
        <f>[1]All_Tasks_Billing!AQ672</f>
        <v>0</v>
      </c>
      <c r="AR672" s="48">
        <f>[1]All_Tasks_Billing!AR672</f>
        <v>0</v>
      </c>
      <c r="AS672" s="48">
        <f>[1]All_Tasks_Billing!AS672</f>
        <v>0</v>
      </c>
      <c r="AT672" s="48">
        <f>[1]All_Tasks_Billing!AT672</f>
        <v>0</v>
      </c>
      <c r="AU672" s="50" t="str">
        <f t="shared" si="180"/>
        <v/>
      </c>
      <c r="AV672" s="50" t="str">
        <f t="shared" si="181"/>
        <v/>
      </c>
      <c r="AW672" s="50" t="str">
        <f t="shared" si="182"/>
        <v/>
      </c>
      <c r="AX672" s="50" t="str">
        <f t="shared" ca="1" si="183"/>
        <v>Not Completed</v>
      </c>
      <c r="AY672" s="50" t="str">
        <f t="shared" ca="1" si="184"/>
        <v>Not Completed</v>
      </c>
      <c r="AZ672" s="50" t="str">
        <f t="shared" ca="1" si="185"/>
        <v>Not Completed</v>
      </c>
      <c r="BA672" s="48">
        <f t="shared" si="186"/>
        <v>0</v>
      </c>
      <c r="BB672" s="45" t="str">
        <f t="shared" si="187"/>
        <v/>
      </c>
      <c r="BC672" s="50" t="str">
        <f t="shared" si="188"/>
        <v/>
      </c>
      <c r="BD672" s="48">
        <f t="shared" si="189"/>
        <v>0</v>
      </c>
      <c r="BE672" s="50" t="str">
        <f t="shared" si="190"/>
        <v>Not Started</v>
      </c>
      <c r="BF672" s="51">
        <f t="shared" si="191"/>
        <v>1</v>
      </c>
      <c r="BG672" s="51">
        <f t="shared" si="192"/>
        <v>0</v>
      </c>
      <c r="BH672" s="50" t="str">
        <f t="shared" si="193"/>
        <v/>
      </c>
      <c r="BI672" s="50" t="str">
        <f t="shared" si="194"/>
        <v/>
      </c>
      <c r="BJ672" s="50" t="str">
        <f t="shared" si="195"/>
        <v/>
      </c>
      <c r="BK672" s="50" t="str">
        <f t="shared" si="196"/>
        <v xml:space="preserve">Not Started |  | </v>
      </c>
      <c r="BL672" s="49" t="str">
        <f t="shared" ca="1" si="197"/>
        <v/>
      </c>
    </row>
    <row r="673" spans="1:64" x14ac:dyDescent="0.25">
      <c r="A673" t="str">
        <f>[1]All_Tasks_Billing!A673</f>
        <v>LAS16.PPM13</v>
      </c>
      <c r="B673" t="str">
        <f>[1]All_Tasks_Billing!B673</f>
        <v>PPM</v>
      </c>
      <c r="C673" t="str">
        <f>[1]All_Tasks_Billing!C673</f>
        <v>13.1.24</v>
      </c>
      <c r="D673" t="str">
        <f>[1]All_Tasks_Billing!D673</f>
        <v>Main Switchgear</v>
      </c>
      <c r="E673" t="str">
        <f>[1]All_Tasks_Billing!E673</f>
        <v>LV Disconnect</v>
      </c>
      <c r="F673" t="str">
        <f>IF([1]All_Tasks_Billing!F673="","",[1]All_Tasks_Billing!F673)</f>
        <v/>
      </c>
      <c r="G673" t="str">
        <f>IF([1]All_Tasks_Billing!G673="","",[1]All_Tasks_Billing!G673)</f>
        <v/>
      </c>
      <c r="H673" s="45" t="str">
        <f>[1]All_Tasks_Billing!H673</f>
        <v/>
      </c>
      <c r="I673" t="str">
        <f>IF([1]All_Tasks_Billing!I673="","",[1]All_Tasks_Billing!I673)</f>
        <v/>
      </c>
      <c r="J673" t="str">
        <f>IF([1]All_Tasks_Billing!J673="","",[1]All_Tasks_Billing!J673)</f>
        <v/>
      </c>
      <c r="K673" t="b">
        <f>[1]All_Tasks_Billing!K673</f>
        <v>0</v>
      </c>
      <c r="L673" s="45" t="str">
        <f>[1]All_Tasks_Billing!L673</f>
        <v/>
      </c>
      <c r="M673" t="str">
        <f>[1]All_Tasks_Billing!M673</f>
        <v/>
      </c>
      <c r="N673" s="46">
        <f>IF([1]All_Tasks_Billing!N673="",0,[1]All_Tasks_Billing!N673)</f>
        <v>0</v>
      </c>
      <c r="O673" t="str">
        <f>[1]All_Tasks_Billing!O673</f>
        <v/>
      </c>
      <c r="P673" s="47">
        <f>IF([1]All_Tasks_Billing!P673="",0,[1]All_Tasks_Billing!P673)</f>
        <v>1.5</v>
      </c>
      <c r="Q673" s="47">
        <f>IF([1]All_Tasks_Billing!Q673="",0,[1]All_Tasks_Billing!Q673)</f>
        <v>1.5</v>
      </c>
      <c r="R673" s="47">
        <f>IF([1]All_Tasks_Billing!R673="",0,[1]All_Tasks_Billing!R673)</f>
        <v>1.5</v>
      </c>
      <c r="S673" t="str">
        <f>[1]All_Tasks_Billing!S673</f>
        <v/>
      </c>
      <c r="T673" t="str">
        <f>[1]All_Tasks_Billing!T673</f>
        <v/>
      </c>
      <c r="U673" t="str">
        <f>[1]All_Tasks_Billing!U673</f>
        <v/>
      </c>
      <c r="V673">
        <f>[1]All_Tasks_Billing!V673</f>
        <v>18</v>
      </c>
      <c r="W673" s="48">
        <f>[1]All_Tasks_Billing!W673</f>
        <v>150</v>
      </c>
      <c r="X673">
        <f>[1]All_Tasks_Billing!X673</f>
        <v>24331.724999999999</v>
      </c>
      <c r="Y673">
        <f>[1]All_Tasks_Billing!Y673</f>
        <v>1</v>
      </c>
      <c r="Z673" s="49">
        <f>[1]All_Tasks_Billing!Z673</f>
        <v>0</v>
      </c>
      <c r="AA673" s="45" t="str">
        <f>[1]All_Tasks_Billing!AA673</f>
        <v/>
      </c>
      <c r="AB673" t="str">
        <f>[1]All_Tasks_Billing!AB673</f>
        <v/>
      </c>
      <c r="AC673" s="48">
        <f>[1]All_Tasks_Billing!AC673</f>
        <v>0</v>
      </c>
      <c r="AD673" s="48">
        <f>[1]All_Tasks_Billing!AD673</f>
        <v>0</v>
      </c>
      <c r="AE673" s="48">
        <f>[1]All_Tasks_Billing!AE673</f>
        <v>0</v>
      </c>
      <c r="AF673" s="48">
        <f>[1]All_Tasks_Billing!AF673</f>
        <v>0</v>
      </c>
      <c r="AG673" s="48">
        <f>[1]All_Tasks_Billing!AG673</f>
        <v>0</v>
      </c>
      <c r="AH673" s="48">
        <f>[1]All_Tasks_Billing!AH673</f>
        <v>6.4500000000000002E-2</v>
      </c>
      <c r="AI673" s="48">
        <f>[1]All_Tasks_Billing!AI673</f>
        <v>0</v>
      </c>
      <c r="AJ673" s="48">
        <f>[1]All_Tasks_Billing!AJ673</f>
        <v>0</v>
      </c>
      <c r="AK673" s="48">
        <f>[1]All_Tasks_Billing!AK673</f>
        <v>0</v>
      </c>
      <c r="AL673" s="48">
        <f>[1]All_Tasks_Billing!AL673</f>
        <v>0</v>
      </c>
      <c r="AM673" s="48">
        <f>[1]All_Tasks_Billing!AM673</f>
        <v>0</v>
      </c>
      <c r="AN673" s="48">
        <f>[1]All_Tasks_Billing!AN673</f>
        <v>0</v>
      </c>
      <c r="AO673" s="48">
        <f>[1]All_Tasks_Billing!AO673</f>
        <v>0</v>
      </c>
      <c r="AP673" s="48">
        <f>[1]All_Tasks_Billing!AP673</f>
        <v>6.4500000000000002E-2</v>
      </c>
      <c r="AQ673" s="48">
        <f>[1]All_Tasks_Billing!AQ673</f>
        <v>0</v>
      </c>
      <c r="AR673" s="48">
        <f>[1]All_Tasks_Billing!AR673</f>
        <v>0</v>
      </c>
      <c r="AS673" s="48">
        <f>[1]All_Tasks_Billing!AS673</f>
        <v>0</v>
      </c>
      <c r="AT673" s="48">
        <f>[1]All_Tasks_Billing!AT673</f>
        <v>0</v>
      </c>
      <c r="AU673" s="50" t="str">
        <f t="shared" si="180"/>
        <v/>
      </c>
      <c r="AV673" s="50" t="str">
        <f t="shared" si="181"/>
        <v/>
      </c>
      <c r="AW673" s="50" t="str">
        <f t="shared" si="182"/>
        <v/>
      </c>
      <c r="AX673" s="50" t="str">
        <f t="shared" ca="1" si="183"/>
        <v>Not Completed</v>
      </c>
      <c r="AY673" s="50" t="str">
        <f t="shared" ca="1" si="184"/>
        <v>Not Completed</v>
      </c>
      <c r="AZ673" s="50" t="str">
        <f t="shared" ca="1" si="185"/>
        <v>Not Completed</v>
      </c>
      <c r="BA673" s="48">
        <f t="shared" si="186"/>
        <v>0</v>
      </c>
      <c r="BB673" s="45" t="str">
        <f t="shared" si="187"/>
        <v/>
      </c>
      <c r="BC673" s="50" t="str">
        <f t="shared" si="188"/>
        <v/>
      </c>
      <c r="BD673" s="48">
        <f t="shared" si="189"/>
        <v>0</v>
      </c>
      <c r="BE673" s="50" t="str">
        <f t="shared" si="190"/>
        <v>Not Started</v>
      </c>
      <c r="BF673" s="51">
        <f t="shared" si="191"/>
        <v>1</v>
      </c>
      <c r="BG673" s="51">
        <f t="shared" si="192"/>
        <v>0</v>
      </c>
      <c r="BH673" s="50" t="str">
        <f t="shared" si="193"/>
        <v/>
      </c>
      <c r="BI673" s="50" t="str">
        <f t="shared" si="194"/>
        <v/>
      </c>
      <c r="BJ673" s="50" t="str">
        <f t="shared" si="195"/>
        <v/>
      </c>
      <c r="BK673" s="50" t="str">
        <f t="shared" si="196"/>
        <v xml:space="preserve">Not Started |  | </v>
      </c>
      <c r="BL673" s="49" t="str">
        <f t="shared" ca="1" si="197"/>
        <v/>
      </c>
    </row>
    <row r="674" spans="1:64" x14ac:dyDescent="0.25">
      <c r="A674" t="str">
        <f>[1]All_Tasks_Billing!A674</f>
        <v>LAS16.PPM13</v>
      </c>
      <c r="B674" t="str">
        <f>[1]All_Tasks_Billing!B674</f>
        <v>PPM</v>
      </c>
      <c r="C674" t="str">
        <f>[1]All_Tasks_Billing!C674</f>
        <v>13.2.1</v>
      </c>
      <c r="D674" t="str">
        <f>[1]All_Tasks_Billing!D674</f>
        <v>PDU</v>
      </c>
      <c r="E674" t="str">
        <f>[1]All_Tasks_Billing!E674</f>
        <v>Circuit Breakers -Secondary</v>
      </c>
      <c r="F674" t="str">
        <f>IF([1]All_Tasks_Billing!F674="","",[1]All_Tasks_Billing!F674)</f>
        <v>1600AF / 1600AT</v>
      </c>
      <c r="G674" t="str">
        <f>IF([1]All_Tasks_Billing!G674="","",[1]All_Tasks_Billing!G674)</f>
        <v/>
      </c>
      <c r="H674" s="45" t="str">
        <f>[1]All_Tasks_Billing!H674</f>
        <v/>
      </c>
      <c r="I674" t="str">
        <f>IF([1]All_Tasks_Billing!I674="","",[1]All_Tasks_Billing!I674)</f>
        <v/>
      </c>
      <c r="J674" t="str">
        <f>IF([1]All_Tasks_Billing!J674="","",[1]All_Tasks_Billing!J674)</f>
        <v/>
      </c>
      <c r="K674" t="b">
        <f>[1]All_Tasks_Billing!K674</f>
        <v>0</v>
      </c>
      <c r="L674" s="45" t="str">
        <f>[1]All_Tasks_Billing!L674</f>
        <v/>
      </c>
      <c r="M674" t="str">
        <f>[1]All_Tasks_Billing!M674</f>
        <v/>
      </c>
      <c r="N674" s="46">
        <f>IF([1]All_Tasks_Billing!N674="",0,[1]All_Tasks_Billing!N674)</f>
        <v>0</v>
      </c>
      <c r="O674" t="str">
        <f>[1]All_Tasks_Billing!O674</f>
        <v/>
      </c>
      <c r="P674" s="47">
        <f>IF([1]All_Tasks_Billing!P674="",0,[1]All_Tasks_Billing!P674)</f>
        <v>2</v>
      </c>
      <c r="Q674" s="47">
        <f>IF([1]All_Tasks_Billing!Q674="",0,[1]All_Tasks_Billing!Q674)</f>
        <v>2</v>
      </c>
      <c r="R674" s="47">
        <f>IF([1]All_Tasks_Billing!R674="",0,[1]All_Tasks_Billing!R674)</f>
        <v>2</v>
      </c>
      <c r="S674" t="str">
        <f>[1]All_Tasks_Billing!S674</f>
        <v/>
      </c>
      <c r="T674" t="str">
        <f>[1]All_Tasks_Billing!T674</f>
        <v/>
      </c>
      <c r="U674" t="str">
        <f>[1]All_Tasks_Billing!U674</f>
        <v/>
      </c>
      <c r="V674">
        <f>[1]All_Tasks_Billing!V674</f>
        <v>18</v>
      </c>
      <c r="W674" s="48">
        <f>[1]All_Tasks_Billing!W674</f>
        <v>150</v>
      </c>
      <c r="X674">
        <f>[1]All_Tasks_Billing!X674</f>
        <v>24331.724999999999</v>
      </c>
      <c r="Y674">
        <f>[1]All_Tasks_Billing!Y674</f>
        <v>1</v>
      </c>
      <c r="Z674" s="49">
        <f>[1]All_Tasks_Billing!Z674</f>
        <v>0</v>
      </c>
      <c r="AA674" s="45" t="str">
        <f>[1]All_Tasks_Billing!AA674</f>
        <v/>
      </c>
      <c r="AB674" t="str">
        <f>[1]All_Tasks_Billing!AB674</f>
        <v/>
      </c>
      <c r="AC674" s="48">
        <f>[1]All_Tasks_Billing!AC674</f>
        <v>0</v>
      </c>
      <c r="AD674" s="48">
        <f>[1]All_Tasks_Billing!AD674</f>
        <v>0</v>
      </c>
      <c r="AE674" s="48">
        <f>[1]All_Tasks_Billing!AE674</f>
        <v>0</v>
      </c>
      <c r="AF674" s="48">
        <f>[1]All_Tasks_Billing!AF674</f>
        <v>0</v>
      </c>
      <c r="AG674" s="48">
        <f>[1]All_Tasks_Billing!AG674</f>
        <v>0</v>
      </c>
      <c r="AH674" s="48">
        <f>[1]All_Tasks_Billing!AH674</f>
        <v>8.5999999999999993E-2</v>
      </c>
      <c r="AI674" s="48">
        <f>[1]All_Tasks_Billing!AI674</f>
        <v>0</v>
      </c>
      <c r="AJ674" s="48">
        <f>[1]All_Tasks_Billing!AJ674</f>
        <v>0</v>
      </c>
      <c r="AK674" s="48">
        <f>[1]All_Tasks_Billing!AK674</f>
        <v>0</v>
      </c>
      <c r="AL674" s="48">
        <f>[1]All_Tasks_Billing!AL674</f>
        <v>0</v>
      </c>
      <c r="AM674" s="48">
        <f>[1]All_Tasks_Billing!AM674</f>
        <v>0</v>
      </c>
      <c r="AN674" s="48">
        <f>[1]All_Tasks_Billing!AN674</f>
        <v>0</v>
      </c>
      <c r="AO674" s="48">
        <f>[1]All_Tasks_Billing!AO674</f>
        <v>0</v>
      </c>
      <c r="AP674" s="48">
        <f>[1]All_Tasks_Billing!AP674</f>
        <v>8.5999999999999993E-2</v>
      </c>
      <c r="AQ674" s="48">
        <f>[1]All_Tasks_Billing!AQ674</f>
        <v>0</v>
      </c>
      <c r="AR674" s="48">
        <f>[1]All_Tasks_Billing!AR674</f>
        <v>0</v>
      </c>
      <c r="AS674" s="48">
        <f>[1]All_Tasks_Billing!AS674</f>
        <v>0</v>
      </c>
      <c r="AT674" s="48">
        <f>[1]All_Tasks_Billing!AT674</f>
        <v>0</v>
      </c>
      <c r="AU674" s="50" t="str">
        <f t="shared" si="180"/>
        <v/>
      </c>
      <c r="AV674" s="50" t="str">
        <f t="shared" si="181"/>
        <v/>
      </c>
      <c r="AW674" s="50" t="str">
        <f t="shared" si="182"/>
        <v/>
      </c>
      <c r="AX674" s="50" t="str">
        <f t="shared" ca="1" si="183"/>
        <v>Not Completed</v>
      </c>
      <c r="AY674" s="50" t="str">
        <f t="shared" ca="1" si="184"/>
        <v>Not Completed</v>
      </c>
      <c r="AZ674" s="50" t="str">
        <f t="shared" ca="1" si="185"/>
        <v>Not Completed</v>
      </c>
      <c r="BA674" s="48">
        <f t="shared" si="186"/>
        <v>0</v>
      </c>
      <c r="BB674" s="45" t="str">
        <f t="shared" si="187"/>
        <v/>
      </c>
      <c r="BC674" s="50" t="str">
        <f t="shared" si="188"/>
        <v/>
      </c>
      <c r="BD674" s="48">
        <f t="shared" si="189"/>
        <v>0</v>
      </c>
      <c r="BE674" s="50" t="str">
        <f t="shared" si="190"/>
        <v>Not Started</v>
      </c>
      <c r="BF674" s="51">
        <f t="shared" si="191"/>
        <v>1</v>
      </c>
      <c r="BG674" s="51">
        <f t="shared" si="192"/>
        <v>0</v>
      </c>
      <c r="BH674" s="50" t="str">
        <f t="shared" si="193"/>
        <v/>
      </c>
      <c r="BI674" s="50" t="str">
        <f t="shared" si="194"/>
        <v/>
      </c>
      <c r="BJ674" s="50" t="str">
        <f t="shared" si="195"/>
        <v/>
      </c>
      <c r="BK674" s="50" t="str">
        <f t="shared" si="196"/>
        <v xml:space="preserve">Not Started |  | </v>
      </c>
      <c r="BL674" s="49" t="str">
        <f t="shared" ca="1" si="197"/>
        <v/>
      </c>
    </row>
    <row r="675" spans="1:64" x14ac:dyDescent="0.25">
      <c r="A675" t="str">
        <f>[1]All_Tasks_Billing!A675</f>
        <v>LAS16.PPM13</v>
      </c>
      <c r="B675" t="str">
        <f>[1]All_Tasks_Billing!B675</f>
        <v>PPM</v>
      </c>
      <c r="C675" t="str">
        <f>[1]All_Tasks_Billing!C675</f>
        <v>13.2.2</v>
      </c>
      <c r="D675" t="str">
        <f>[1]All_Tasks_Billing!D675</f>
        <v>PDU</v>
      </c>
      <c r="E675" t="str">
        <f>[1]All_Tasks_Billing!E675</f>
        <v>Circuit Breakers -Secondary</v>
      </c>
      <c r="F675" t="str">
        <f>IF([1]All_Tasks_Billing!F675="","",[1]All_Tasks_Billing!F675)</f>
        <v>1600AF / 1600AT</v>
      </c>
      <c r="G675" t="str">
        <f>IF([1]All_Tasks_Billing!G675="","",[1]All_Tasks_Billing!G675)</f>
        <v/>
      </c>
      <c r="H675" s="45" t="str">
        <f>[1]All_Tasks_Billing!H675</f>
        <v/>
      </c>
      <c r="I675" t="str">
        <f>IF([1]All_Tasks_Billing!I675="","",[1]All_Tasks_Billing!I675)</f>
        <v/>
      </c>
      <c r="J675" t="str">
        <f>IF([1]All_Tasks_Billing!J675="","",[1]All_Tasks_Billing!J675)</f>
        <v/>
      </c>
      <c r="K675" t="b">
        <f>[1]All_Tasks_Billing!K675</f>
        <v>0</v>
      </c>
      <c r="L675" s="45" t="str">
        <f>[1]All_Tasks_Billing!L675</f>
        <v/>
      </c>
      <c r="M675" t="str">
        <f>[1]All_Tasks_Billing!M675</f>
        <v/>
      </c>
      <c r="N675" s="46">
        <f>IF([1]All_Tasks_Billing!N675="",0,[1]All_Tasks_Billing!N675)</f>
        <v>0</v>
      </c>
      <c r="O675" t="str">
        <f>[1]All_Tasks_Billing!O675</f>
        <v/>
      </c>
      <c r="P675" s="47">
        <f>IF([1]All_Tasks_Billing!P675="",0,[1]All_Tasks_Billing!P675)</f>
        <v>2</v>
      </c>
      <c r="Q675" s="47">
        <f>IF([1]All_Tasks_Billing!Q675="",0,[1]All_Tasks_Billing!Q675)</f>
        <v>2</v>
      </c>
      <c r="R675" s="47">
        <f>IF([1]All_Tasks_Billing!R675="",0,[1]All_Tasks_Billing!R675)</f>
        <v>2</v>
      </c>
      <c r="S675" t="str">
        <f>[1]All_Tasks_Billing!S675</f>
        <v/>
      </c>
      <c r="T675" t="str">
        <f>[1]All_Tasks_Billing!T675</f>
        <v/>
      </c>
      <c r="U675" t="str">
        <f>[1]All_Tasks_Billing!U675</f>
        <v/>
      </c>
      <c r="V675">
        <f>[1]All_Tasks_Billing!V675</f>
        <v>18</v>
      </c>
      <c r="W675" s="48">
        <f>[1]All_Tasks_Billing!W675</f>
        <v>150</v>
      </c>
      <c r="X675">
        <f>[1]All_Tasks_Billing!X675</f>
        <v>24331.724999999999</v>
      </c>
      <c r="Y675">
        <f>[1]All_Tasks_Billing!Y675</f>
        <v>1</v>
      </c>
      <c r="Z675" s="49">
        <f>[1]All_Tasks_Billing!Z675</f>
        <v>0</v>
      </c>
      <c r="AA675" s="45" t="str">
        <f>[1]All_Tasks_Billing!AA675</f>
        <v/>
      </c>
      <c r="AB675" t="str">
        <f>[1]All_Tasks_Billing!AB675</f>
        <v/>
      </c>
      <c r="AC675" s="48">
        <f>[1]All_Tasks_Billing!AC675</f>
        <v>0</v>
      </c>
      <c r="AD675" s="48">
        <f>[1]All_Tasks_Billing!AD675</f>
        <v>0</v>
      </c>
      <c r="AE675" s="48">
        <f>[1]All_Tasks_Billing!AE675</f>
        <v>0</v>
      </c>
      <c r="AF675" s="48">
        <f>[1]All_Tasks_Billing!AF675</f>
        <v>0</v>
      </c>
      <c r="AG675" s="48">
        <f>[1]All_Tasks_Billing!AG675</f>
        <v>0</v>
      </c>
      <c r="AH675" s="48">
        <f>[1]All_Tasks_Billing!AH675</f>
        <v>8.5999999999999993E-2</v>
      </c>
      <c r="AI675" s="48">
        <f>[1]All_Tasks_Billing!AI675</f>
        <v>0</v>
      </c>
      <c r="AJ675" s="48">
        <f>[1]All_Tasks_Billing!AJ675</f>
        <v>0</v>
      </c>
      <c r="AK675" s="48">
        <f>[1]All_Tasks_Billing!AK675</f>
        <v>0</v>
      </c>
      <c r="AL675" s="48">
        <f>[1]All_Tasks_Billing!AL675</f>
        <v>0</v>
      </c>
      <c r="AM675" s="48">
        <f>[1]All_Tasks_Billing!AM675</f>
        <v>0</v>
      </c>
      <c r="AN675" s="48">
        <f>[1]All_Tasks_Billing!AN675</f>
        <v>0</v>
      </c>
      <c r="AO675" s="48">
        <f>[1]All_Tasks_Billing!AO675</f>
        <v>0</v>
      </c>
      <c r="AP675" s="48">
        <f>[1]All_Tasks_Billing!AP675</f>
        <v>8.5999999999999993E-2</v>
      </c>
      <c r="AQ675" s="48">
        <f>[1]All_Tasks_Billing!AQ675</f>
        <v>0</v>
      </c>
      <c r="AR675" s="48">
        <f>[1]All_Tasks_Billing!AR675</f>
        <v>0</v>
      </c>
      <c r="AS675" s="48">
        <f>[1]All_Tasks_Billing!AS675</f>
        <v>0</v>
      </c>
      <c r="AT675" s="48">
        <f>[1]All_Tasks_Billing!AT675</f>
        <v>0</v>
      </c>
      <c r="AU675" s="50" t="str">
        <f t="shared" si="180"/>
        <v/>
      </c>
      <c r="AV675" s="50" t="str">
        <f t="shared" si="181"/>
        <v/>
      </c>
      <c r="AW675" s="50" t="str">
        <f t="shared" si="182"/>
        <v/>
      </c>
      <c r="AX675" s="50" t="str">
        <f t="shared" ca="1" si="183"/>
        <v>Not Completed</v>
      </c>
      <c r="AY675" s="50" t="str">
        <f t="shared" ca="1" si="184"/>
        <v>Not Completed</v>
      </c>
      <c r="AZ675" s="50" t="str">
        <f t="shared" ca="1" si="185"/>
        <v>Not Completed</v>
      </c>
      <c r="BA675" s="48">
        <f t="shared" si="186"/>
        <v>0</v>
      </c>
      <c r="BB675" s="45" t="str">
        <f t="shared" si="187"/>
        <v/>
      </c>
      <c r="BC675" s="50" t="str">
        <f t="shared" si="188"/>
        <v/>
      </c>
      <c r="BD675" s="48">
        <f t="shared" si="189"/>
        <v>0</v>
      </c>
      <c r="BE675" s="50" t="str">
        <f t="shared" si="190"/>
        <v>Not Started</v>
      </c>
      <c r="BF675" s="51">
        <f t="shared" si="191"/>
        <v>1</v>
      </c>
      <c r="BG675" s="51">
        <f t="shared" si="192"/>
        <v>0</v>
      </c>
      <c r="BH675" s="50" t="str">
        <f t="shared" si="193"/>
        <v/>
      </c>
      <c r="BI675" s="50" t="str">
        <f t="shared" si="194"/>
        <v/>
      </c>
      <c r="BJ675" s="50" t="str">
        <f t="shared" si="195"/>
        <v/>
      </c>
      <c r="BK675" s="50" t="str">
        <f t="shared" si="196"/>
        <v xml:space="preserve">Not Started |  | </v>
      </c>
      <c r="BL675" s="49" t="str">
        <f t="shared" ca="1" si="197"/>
        <v/>
      </c>
    </row>
    <row r="676" spans="1:64" x14ac:dyDescent="0.25">
      <c r="A676" t="str">
        <f>[1]All_Tasks_Billing!A676</f>
        <v>LAS16.PPM13</v>
      </c>
      <c r="B676" t="str">
        <f>[1]All_Tasks_Billing!B676</f>
        <v>PPM</v>
      </c>
      <c r="C676" t="str">
        <f>[1]All_Tasks_Billing!C676</f>
        <v>13.2.3</v>
      </c>
      <c r="D676" t="str">
        <f>[1]All_Tasks_Billing!D676</f>
        <v>PDU</v>
      </c>
      <c r="E676" t="str">
        <f>[1]All_Tasks_Billing!E676</f>
        <v>Circuit Breakers -Secondary</v>
      </c>
      <c r="F676" t="str">
        <f>IF([1]All_Tasks_Billing!F676="","",[1]All_Tasks_Billing!F676)</f>
        <v>400AF / 400AT</v>
      </c>
      <c r="G676" t="str">
        <f>IF([1]All_Tasks_Billing!G676="","",[1]All_Tasks_Billing!G676)</f>
        <v/>
      </c>
      <c r="H676" s="45" t="str">
        <f>[1]All_Tasks_Billing!H676</f>
        <v/>
      </c>
      <c r="I676" t="str">
        <f>IF([1]All_Tasks_Billing!I676="","",[1]All_Tasks_Billing!I676)</f>
        <v/>
      </c>
      <c r="J676" t="str">
        <f>IF([1]All_Tasks_Billing!J676="","",[1]All_Tasks_Billing!J676)</f>
        <v/>
      </c>
      <c r="K676" t="b">
        <f>[1]All_Tasks_Billing!K676</f>
        <v>0</v>
      </c>
      <c r="L676" s="45" t="str">
        <f>[1]All_Tasks_Billing!L676</f>
        <v/>
      </c>
      <c r="M676" t="str">
        <f>[1]All_Tasks_Billing!M676</f>
        <v/>
      </c>
      <c r="N676" s="46">
        <f>IF([1]All_Tasks_Billing!N676="",0,[1]All_Tasks_Billing!N676)</f>
        <v>0</v>
      </c>
      <c r="O676" t="str">
        <f>[1]All_Tasks_Billing!O676</f>
        <v/>
      </c>
      <c r="P676" s="47">
        <f>IF([1]All_Tasks_Billing!P676="",0,[1]All_Tasks_Billing!P676)</f>
        <v>2</v>
      </c>
      <c r="Q676" s="47">
        <f>IF([1]All_Tasks_Billing!Q676="",0,[1]All_Tasks_Billing!Q676)</f>
        <v>2</v>
      </c>
      <c r="R676" s="47">
        <f>IF([1]All_Tasks_Billing!R676="",0,[1]All_Tasks_Billing!R676)</f>
        <v>2</v>
      </c>
      <c r="S676" t="str">
        <f>[1]All_Tasks_Billing!S676</f>
        <v/>
      </c>
      <c r="T676" t="str">
        <f>[1]All_Tasks_Billing!T676</f>
        <v/>
      </c>
      <c r="U676" t="str">
        <f>[1]All_Tasks_Billing!U676</f>
        <v/>
      </c>
      <c r="V676">
        <f>[1]All_Tasks_Billing!V676</f>
        <v>18</v>
      </c>
      <c r="W676" s="48">
        <f>[1]All_Tasks_Billing!W676</f>
        <v>150</v>
      </c>
      <c r="X676">
        <f>[1]All_Tasks_Billing!X676</f>
        <v>24331.724999999999</v>
      </c>
      <c r="Y676">
        <f>[1]All_Tasks_Billing!Y676</f>
        <v>1</v>
      </c>
      <c r="Z676" s="49">
        <f>[1]All_Tasks_Billing!Z676</f>
        <v>0</v>
      </c>
      <c r="AA676" s="45" t="str">
        <f>[1]All_Tasks_Billing!AA676</f>
        <v/>
      </c>
      <c r="AB676" t="str">
        <f>[1]All_Tasks_Billing!AB676</f>
        <v/>
      </c>
      <c r="AC676" s="48">
        <f>[1]All_Tasks_Billing!AC676</f>
        <v>0</v>
      </c>
      <c r="AD676" s="48">
        <f>[1]All_Tasks_Billing!AD676</f>
        <v>0</v>
      </c>
      <c r="AE676" s="48">
        <f>[1]All_Tasks_Billing!AE676</f>
        <v>0</v>
      </c>
      <c r="AF676" s="48">
        <f>[1]All_Tasks_Billing!AF676</f>
        <v>0</v>
      </c>
      <c r="AG676" s="48">
        <f>[1]All_Tasks_Billing!AG676</f>
        <v>0</v>
      </c>
      <c r="AH676" s="48">
        <f>[1]All_Tasks_Billing!AH676</f>
        <v>8.5999999999999993E-2</v>
      </c>
      <c r="AI676" s="48">
        <f>[1]All_Tasks_Billing!AI676</f>
        <v>0</v>
      </c>
      <c r="AJ676" s="48">
        <f>[1]All_Tasks_Billing!AJ676</f>
        <v>0</v>
      </c>
      <c r="AK676" s="48">
        <f>[1]All_Tasks_Billing!AK676</f>
        <v>0</v>
      </c>
      <c r="AL676" s="48">
        <f>[1]All_Tasks_Billing!AL676</f>
        <v>0</v>
      </c>
      <c r="AM676" s="48">
        <f>[1]All_Tasks_Billing!AM676</f>
        <v>0</v>
      </c>
      <c r="AN676" s="48">
        <f>[1]All_Tasks_Billing!AN676</f>
        <v>0</v>
      </c>
      <c r="AO676" s="48">
        <f>[1]All_Tasks_Billing!AO676</f>
        <v>0</v>
      </c>
      <c r="AP676" s="48">
        <f>[1]All_Tasks_Billing!AP676</f>
        <v>8.5999999999999993E-2</v>
      </c>
      <c r="AQ676" s="48">
        <f>[1]All_Tasks_Billing!AQ676</f>
        <v>0</v>
      </c>
      <c r="AR676" s="48">
        <f>[1]All_Tasks_Billing!AR676</f>
        <v>0</v>
      </c>
      <c r="AS676" s="48">
        <f>[1]All_Tasks_Billing!AS676</f>
        <v>0</v>
      </c>
      <c r="AT676" s="48">
        <f>[1]All_Tasks_Billing!AT676</f>
        <v>0</v>
      </c>
      <c r="AU676" s="50" t="str">
        <f t="shared" si="180"/>
        <v/>
      </c>
      <c r="AV676" s="50" t="str">
        <f t="shared" si="181"/>
        <v/>
      </c>
      <c r="AW676" s="50" t="str">
        <f t="shared" si="182"/>
        <v/>
      </c>
      <c r="AX676" s="50" t="str">
        <f t="shared" ca="1" si="183"/>
        <v>Not Completed</v>
      </c>
      <c r="AY676" s="50" t="str">
        <f t="shared" ca="1" si="184"/>
        <v>Not Completed</v>
      </c>
      <c r="AZ676" s="50" t="str">
        <f t="shared" ca="1" si="185"/>
        <v>Not Completed</v>
      </c>
      <c r="BA676" s="48">
        <f t="shared" si="186"/>
        <v>0</v>
      </c>
      <c r="BB676" s="45" t="str">
        <f t="shared" si="187"/>
        <v/>
      </c>
      <c r="BC676" s="50" t="str">
        <f t="shared" si="188"/>
        <v/>
      </c>
      <c r="BD676" s="48">
        <f t="shared" si="189"/>
        <v>0</v>
      </c>
      <c r="BE676" s="50" t="str">
        <f t="shared" si="190"/>
        <v>Not Started</v>
      </c>
      <c r="BF676" s="51">
        <f t="shared" si="191"/>
        <v>1</v>
      </c>
      <c r="BG676" s="51">
        <f t="shared" si="192"/>
        <v>0</v>
      </c>
      <c r="BH676" s="50" t="str">
        <f t="shared" si="193"/>
        <v/>
      </c>
      <c r="BI676" s="50" t="str">
        <f t="shared" si="194"/>
        <v/>
      </c>
      <c r="BJ676" s="50" t="str">
        <f t="shared" si="195"/>
        <v/>
      </c>
      <c r="BK676" s="50" t="str">
        <f t="shared" si="196"/>
        <v xml:space="preserve">Not Started |  | </v>
      </c>
      <c r="BL676" s="49" t="str">
        <f t="shared" ca="1" si="197"/>
        <v/>
      </c>
    </row>
    <row r="677" spans="1:64" x14ac:dyDescent="0.25">
      <c r="A677" t="str">
        <f>[1]All_Tasks_Billing!A677</f>
        <v>LAS16.PPM13</v>
      </c>
      <c r="B677" t="str">
        <f>[1]All_Tasks_Billing!B677</f>
        <v>PPM</v>
      </c>
      <c r="C677" t="str">
        <f>[1]All_Tasks_Billing!C677</f>
        <v>13.2.4</v>
      </c>
      <c r="D677" t="str">
        <f>[1]All_Tasks_Billing!D677</f>
        <v>PDU</v>
      </c>
      <c r="E677" t="str">
        <f>[1]All_Tasks_Billing!E677</f>
        <v>Circuit Breakers -Secondary</v>
      </c>
      <c r="F677" t="str">
        <f>IF([1]All_Tasks_Billing!F677="","",[1]All_Tasks_Billing!F677)</f>
        <v>400AF / 400AT</v>
      </c>
      <c r="G677" t="str">
        <f>IF([1]All_Tasks_Billing!G677="","",[1]All_Tasks_Billing!G677)</f>
        <v/>
      </c>
      <c r="H677" s="45" t="str">
        <f>[1]All_Tasks_Billing!H677</f>
        <v/>
      </c>
      <c r="I677" t="str">
        <f>IF([1]All_Tasks_Billing!I677="","",[1]All_Tasks_Billing!I677)</f>
        <v/>
      </c>
      <c r="J677" t="str">
        <f>IF([1]All_Tasks_Billing!J677="","",[1]All_Tasks_Billing!J677)</f>
        <v/>
      </c>
      <c r="K677" t="b">
        <f>[1]All_Tasks_Billing!K677</f>
        <v>0</v>
      </c>
      <c r="L677" s="45" t="str">
        <f>[1]All_Tasks_Billing!L677</f>
        <v/>
      </c>
      <c r="M677" t="str">
        <f>[1]All_Tasks_Billing!M677</f>
        <v/>
      </c>
      <c r="N677" s="46">
        <f>IF([1]All_Tasks_Billing!N677="",0,[1]All_Tasks_Billing!N677)</f>
        <v>0</v>
      </c>
      <c r="O677" t="str">
        <f>[1]All_Tasks_Billing!O677</f>
        <v/>
      </c>
      <c r="P677" s="47">
        <f>IF([1]All_Tasks_Billing!P677="",0,[1]All_Tasks_Billing!P677)</f>
        <v>2</v>
      </c>
      <c r="Q677" s="47">
        <f>IF([1]All_Tasks_Billing!Q677="",0,[1]All_Tasks_Billing!Q677)</f>
        <v>2</v>
      </c>
      <c r="R677" s="47">
        <f>IF([1]All_Tasks_Billing!R677="",0,[1]All_Tasks_Billing!R677)</f>
        <v>2</v>
      </c>
      <c r="S677" t="str">
        <f>[1]All_Tasks_Billing!S677</f>
        <v/>
      </c>
      <c r="T677" t="str">
        <f>[1]All_Tasks_Billing!T677</f>
        <v/>
      </c>
      <c r="U677" t="str">
        <f>[1]All_Tasks_Billing!U677</f>
        <v/>
      </c>
      <c r="V677">
        <f>[1]All_Tasks_Billing!V677</f>
        <v>18</v>
      </c>
      <c r="W677" s="48">
        <f>[1]All_Tasks_Billing!W677</f>
        <v>150</v>
      </c>
      <c r="X677">
        <f>[1]All_Tasks_Billing!X677</f>
        <v>24331.724999999999</v>
      </c>
      <c r="Y677">
        <f>[1]All_Tasks_Billing!Y677</f>
        <v>1</v>
      </c>
      <c r="Z677" s="49">
        <f>[1]All_Tasks_Billing!Z677</f>
        <v>0</v>
      </c>
      <c r="AA677" s="45" t="str">
        <f>[1]All_Tasks_Billing!AA677</f>
        <v/>
      </c>
      <c r="AB677" t="str">
        <f>[1]All_Tasks_Billing!AB677</f>
        <v/>
      </c>
      <c r="AC677" s="48">
        <f>[1]All_Tasks_Billing!AC677</f>
        <v>0</v>
      </c>
      <c r="AD677" s="48">
        <f>[1]All_Tasks_Billing!AD677</f>
        <v>0</v>
      </c>
      <c r="AE677" s="48">
        <f>[1]All_Tasks_Billing!AE677</f>
        <v>0</v>
      </c>
      <c r="AF677" s="48">
        <f>[1]All_Tasks_Billing!AF677</f>
        <v>0</v>
      </c>
      <c r="AG677" s="48">
        <f>[1]All_Tasks_Billing!AG677</f>
        <v>0</v>
      </c>
      <c r="AH677" s="48">
        <f>[1]All_Tasks_Billing!AH677</f>
        <v>8.5999999999999993E-2</v>
      </c>
      <c r="AI677" s="48">
        <f>[1]All_Tasks_Billing!AI677</f>
        <v>0</v>
      </c>
      <c r="AJ677" s="48">
        <f>[1]All_Tasks_Billing!AJ677</f>
        <v>0</v>
      </c>
      <c r="AK677" s="48">
        <f>[1]All_Tasks_Billing!AK677</f>
        <v>0</v>
      </c>
      <c r="AL677" s="48">
        <f>[1]All_Tasks_Billing!AL677</f>
        <v>0</v>
      </c>
      <c r="AM677" s="48">
        <f>[1]All_Tasks_Billing!AM677</f>
        <v>0</v>
      </c>
      <c r="AN677" s="48">
        <f>[1]All_Tasks_Billing!AN677</f>
        <v>0</v>
      </c>
      <c r="AO677" s="48">
        <f>[1]All_Tasks_Billing!AO677</f>
        <v>0</v>
      </c>
      <c r="AP677" s="48">
        <f>[1]All_Tasks_Billing!AP677</f>
        <v>8.5999999999999993E-2</v>
      </c>
      <c r="AQ677" s="48">
        <f>[1]All_Tasks_Billing!AQ677</f>
        <v>0</v>
      </c>
      <c r="AR677" s="48">
        <f>[1]All_Tasks_Billing!AR677</f>
        <v>0</v>
      </c>
      <c r="AS677" s="48">
        <f>[1]All_Tasks_Billing!AS677</f>
        <v>0</v>
      </c>
      <c r="AT677" s="48">
        <f>[1]All_Tasks_Billing!AT677</f>
        <v>0</v>
      </c>
      <c r="AU677" s="50" t="str">
        <f t="shared" si="180"/>
        <v/>
      </c>
      <c r="AV677" s="50" t="str">
        <f t="shared" si="181"/>
        <v/>
      </c>
      <c r="AW677" s="50" t="str">
        <f t="shared" si="182"/>
        <v/>
      </c>
      <c r="AX677" s="50" t="str">
        <f t="shared" ca="1" si="183"/>
        <v>Not Completed</v>
      </c>
      <c r="AY677" s="50" t="str">
        <f t="shared" ca="1" si="184"/>
        <v>Not Completed</v>
      </c>
      <c r="AZ677" s="50" t="str">
        <f t="shared" ca="1" si="185"/>
        <v>Not Completed</v>
      </c>
      <c r="BA677" s="48">
        <f t="shared" si="186"/>
        <v>0</v>
      </c>
      <c r="BB677" s="45" t="str">
        <f t="shared" si="187"/>
        <v/>
      </c>
      <c r="BC677" s="50" t="str">
        <f t="shared" si="188"/>
        <v/>
      </c>
      <c r="BD677" s="48">
        <f t="shared" si="189"/>
        <v>0</v>
      </c>
      <c r="BE677" s="50" t="str">
        <f t="shared" si="190"/>
        <v>Not Started</v>
      </c>
      <c r="BF677" s="51">
        <f t="shared" si="191"/>
        <v>1</v>
      </c>
      <c r="BG677" s="51">
        <f t="shared" si="192"/>
        <v>0</v>
      </c>
      <c r="BH677" s="50" t="str">
        <f t="shared" si="193"/>
        <v/>
      </c>
      <c r="BI677" s="50" t="str">
        <f t="shared" si="194"/>
        <v/>
      </c>
      <c r="BJ677" s="50" t="str">
        <f t="shared" si="195"/>
        <v/>
      </c>
      <c r="BK677" s="50" t="str">
        <f t="shared" si="196"/>
        <v xml:space="preserve">Not Started |  | </v>
      </c>
      <c r="BL677" s="49" t="str">
        <f t="shared" ca="1" si="197"/>
        <v/>
      </c>
    </row>
    <row r="678" spans="1:64" x14ac:dyDescent="0.25">
      <c r="A678" t="str">
        <f>[1]All_Tasks_Billing!A678</f>
        <v>LAS16.PPM13</v>
      </c>
      <c r="B678" t="str">
        <f>[1]All_Tasks_Billing!B678</f>
        <v>PPM</v>
      </c>
      <c r="C678" t="str">
        <f>[1]All_Tasks_Billing!C678</f>
        <v>13.2.5</v>
      </c>
      <c r="D678" t="str">
        <f>[1]All_Tasks_Billing!D678</f>
        <v>PDU</v>
      </c>
      <c r="E678" t="str">
        <f>[1]All_Tasks_Billing!E678</f>
        <v>Circuit Breakers -Secondary</v>
      </c>
      <c r="F678" t="str">
        <f>IF([1]All_Tasks_Billing!F678="","",[1]All_Tasks_Billing!F678)</f>
        <v>400AF / 400AT</v>
      </c>
      <c r="G678" t="str">
        <f>IF([1]All_Tasks_Billing!G678="","",[1]All_Tasks_Billing!G678)</f>
        <v/>
      </c>
      <c r="H678" s="45" t="str">
        <f>[1]All_Tasks_Billing!H678</f>
        <v/>
      </c>
      <c r="I678" t="str">
        <f>IF([1]All_Tasks_Billing!I678="","",[1]All_Tasks_Billing!I678)</f>
        <v/>
      </c>
      <c r="J678" t="str">
        <f>IF([1]All_Tasks_Billing!J678="","",[1]All_Tasks_Billing!J678)</f>
        <v/>
      </c>
      <c r="K678" t="b">
        <f>[1]All_Tasks_Billing!K678</f>
        <v>0</v>
      </c>
      <c r="L678" s="45" t="str">
        <f>[1]All_Tasks_Billing!L678</f>
        <v/>
      </c>
      <c r="M678" t="str">
        <f>[1]All_Tasks_Billing!M678</f>
        <v/>
      </c>
      <c r="N678" s="46">
        <f>IF([1]All_Tasks_Billing!N678="",0,[1]All_Tasks_Billing!N678)</f>
        <v>0</v>
      </c>
      <c r="O678" t="str">
        <f>[1]All_Tasks_Billing!O678</f>
        <v/>
      </c>
      <c r="P678" s="47">
        <f>IF([1]All_Tasks_Billing!P678="",0,[1]All_Tasks_Billing!P678)</f>
        <v>2</v>
      </c>
      <c r="Q678" s="47">
        <f>IF([1]All_Tasks_Billing!Q678="",0,[1]All_Tasks_Billing!Q678)</f>
        <v>2</v>
      </c>
      <c r="R678" s="47">
        <f>IF([1]All_Tasks_Billing!R678="",0,[1]All_Tasks_Billing!R678)</f>
        <v>2</v>
      </c>
      <c r="S678" t="str">
        <f>[1]All_Tasks_Billing!S678</f>
        <v/>
      </c>
      <c r="T678" t="str">
        <f>[1]All_Tasks_Billing!T678</f>
        <v/>
      </c>
      <c r="U678" t="str">
        <f>[1]All_Tasks_Billing!U678</f>
        <v/>
      </c>
      <c r="V678">
        <f>[1]All_Tasks_Billing!V678</f>
        <v>18</v>
      </c>
      <c r="W678" s="48">
        <f>[1]All_Tasks_Billing!W678</f>
        <v>150</v>
      </c>
      <c r="X678">
        <f>[1]All_Tasks_Billing!X678</f>
        <v>24331.724999999999</v>
      </c>
      <c r="Y678">
        <f>[1]All_Tasks_Billing!Y678</f>
        <v>1</v>
      </c>
      <c r="Z678" s="49">
        <f>[1]All_Tasks_Billing!Z678</f>
        <v>0</v>
      </c>
      <c r="AA678" s="45" t="str">
        <f>[1]All_Tasks_Billing!AA678</f>
        <v/>
      </c>
      <c r="AB678" t="str">
        <f>[1]All_Tasks_Billing!AB678</f>
        <v/>
      </c>
      <c r="AC678" s="48">
        <f>[1]All_Tasks_Billing!AC678</f>
        <v>0</v>
      </c>
      <c r="AD678" s="48">
        <f>[1]All_Tasks_Billing!AD678</f>
        <v>0</v>
      </c>
      <c r="AE678" s="48">
        <f>[1]All_Tasks_Billing!AE678</f>
        <v>0</v>
      </c>
      <c r="AF678" s="48">
        <f>[1]All_Tasks_Billing!AF678</f>
        <v>0</v>
      </c>
      <c r="AG678" s="48">
        <f>[1]All_Tasks_Billing!AG678</f>
        <v>0</v>
      </c>
      <c r="AH678" s="48">
        <f>[1]All_Tasks_Billing!AH678</f>
        <v>8.5999999999999993E-2</v>
      </c>
      <c r="AI678" s="48">
        <f>[1]All_Tasks_Billing!AI678</f>
        <v>0</v>
      </c>
      <c r="AJ678" s="48">
        <f>[1]All_Tasks_Billing!AJ678</f>
        <v>0</v>
      </c>
      <c r="AK678" s="48">
        <f>[1]All_Tasks_Billing!AK678</f>
        <v>0</v>
      </c>
      <c r="AL678" s="48">
        <f>[1]All_Tasks_Billing!AL678</f>
        <v>0</v>
      </c>
      <c r="AM678" s="48">
        <f>[1]All_Tasks_Billing!AM678</f>
        <v>0</v>
      </c>
      <c r="AN678" s="48">
        <f>[1]All_Tasks_Billing!AN678</f>
        <v>0</v>
      </c>
      <c r="AO678" s="48">
        <f>[1]All_Tasks_Billing!AO678</f>
        <v>0</v>
      </c>
      <c r="AP678" s="48">
        <f>[1]All_Tasks_Billing!AP678</f>
        <v>8.5999999999999993E-2</v>
      </c>
      <c r="AQ678" s="48">
        <f>[1]All_Tasks_Billing!AQ678</f>
        <v>0</v>
      </c>
      <c r="AR678" s="48">
        <f>[1]All_Tasks_Billing!AR678</f>
        <v>0</v>
      </c>
      <c r="AS678" s="48">
        <f>[1]All_Tasks_Billing!AS678</f>
        <v>0</v>
      </c>
      <c r="AT678" s="48">
        <f>[1]All_Tasks_Billing!AT678</f>
        <v>0</v>
      </c>
      <c r="AU678" s="50" t="str">
        <f t="shared" si="180"/>
        <v/>
      </c>
      <c r="AV678" s="50" t="str">
        <f t="shared" si="181"/>
        <v/>
      </c>
      <c r="AW678" s="50" t="str">
        <f t="shared" si="182"/>
        <v/>
      </c>
      <c r="AX678" s="50" t="str">
        <f t="shared" ca="1" si="183"/>
        <v>Not Completed</v>
      </c>
      <c r="AY678" s="50" t="str">
        <f t="shared" ca="1" si="184"/>
        <v>Not Completed</v>
      </c>
      <c r="AZ678" s="50" t="str">
        <f t="shared" ca="1" si="185"/>
        <v>Not Completed</v>
      </c>
      <c r="BA678" s="48">
        <f t="shared" si="186"/>
        <v>0</v>
      </c>
      <c r="BB678" s="45" t="str">
        <f t="shared" si="187"/>
        <v/>
      </c>
      <c r="BC678" s="50" t="str">
        <f t="shared" si="188"/>
        <v/>
      </c>
      <c r="BD678" s="48">
        <f t="shared" si="189"/>
        <v>0</v>
      </c>
      <c r="BE678" s="50" t="str">
        <f t="shared" si="190"/>
        <v>Not Started</v>
      </c>
      <c r="BF678" s="51">
        <f t="shared" si="191"/>
        <v>1</v>
      </c>
      <c r="BG678" s="51">
        <f t="shared" si="192"/>
        <v>0</v>
      </c>
      <c r="BH678" s="50" t="str">
        <f t="shared" si="193"/>
        <v/>
      </c>
      <c r="BI678" s="50" t="str">
        <f t="shared" si="194"/>
        <v/>
      </c>
      <c r="BJ678" s="50" t="str">
        <f t="shared" si="195"/>
        <v/>
      </c>
      <c r="BK678" s="50" t="str">
        <f t="shared" si="196"/>
        <v xml:space="preserve">Not Started |  | </v>
      </c>
      <c r="BL678" s="49" t="str">
        <f t="shared" ca="1" si="197"/>
        <v/>
      </c>
    </row>
    <row r="679" spans="1:64" x14ac:dyDescent="0.25">
      <c r="A679" t="str">
        <f>[1]All_Tasks_Billing!A679</f>
        <v>LAS16.PPM13</v>
      </c>
      <c r="B679" t="str">
        <f>[1]All_Tasks_Billing!B679</f>
        <v>PPM</v>
      </c>
      <c r="C679" t="str">
        <f>[1]All_Tasks_Billing!C679</f>
        <v>13.2.6</v>
      </c>
      <c r="D679" t="str">
        <f>[1]All_Tasks_Billing!D679</f>
        <v>PDU</v>
      </c>
      <c r="E679" t="str">
        <f>[1]All_Tasks_Billing!E679</f>
        <v>Circuit Breakers -Secondary</v>
      </c>
      <c r="F679" t="str">
        <f>IF([1]All_Tasks_Billing!F679="","",[1]All_Tasks_Billing!F679)</f>
        <v>400AF / 400AT</v>
      </c>
      <c r="G679" t="str">
        <f>IF([1]All_Tasks_Billing!G679="","",[1]All_Tasks_Billing!G679)</f>
        <v/>
      </c>
      <c r="H679" s="45" t="str">
        <f>[1]All_Tasks_Billing!H679</f>
        <v/>
      </c>
      <c r="I679" t="str">
        <f>IF([1]All_Tasks_Billing!I679="","",[1]All_Tasks_Billing!I679)</f>
        <v/>
      </c>
      <c r="J679" t="str">
        <f>IF([1]All_Tasks_Billing!J679="","",[1]All_Tasks_Billing!J679)</f>
        <v/>
      </c>
      <c r="K679" t="b">
        <f>[1]All_Tasks_Billing!K679</f>
        <v>0</v>
      </c>
      <c r="L679" s="45" t="str">
        <f>[1]All_Tasks_Billing!L679</f>
        <v/>
      </c>
      <c r="M679" t="str">
        <f>[1]All_Tasks_Billing!M679</f>
        <v/>
      </c>
      <c r="N679" s="46">
        <f>IF([1]All_Tasks_Billing!N679="",0,[1]All_Tasks_Billing!N679)</f>
        <v>0</v>
      </c>
      <c r="O679" t="str">
        <f>[1]All_Tasks_Billing!O679</f>
        <v/>
      </c>
      <c r="P679" s="47">
        <f>IF([1]All_Tasks_Billing!P679="",0,[1]All_Tasks_Billing!P679)</f>
        <v>2</v>
      </c>
      <c r="Q679" s="47">
        <f>IF([1]All_Tasks_Billing!Q679="",0,[1]All_Tasks_Billing!Q679)</f>
        <v>2</v>
      </c>
      <c r="R679" s="47">
        <f>IF([1]All_Tasks_Billing!R679="",0,[1]All_Tasks_Billing!R679)</f>
        <v>2</v>
      </c>
      <c r="S679" t="str">
        <f>[1]All_Tasks_Billing!S679</f>
        <v/>
      </c>
      <c r="T679" t="str">
        <f>[1]All_Tasks_Billing!T679</f>
        <v/>
      </c>
      <c r="U679" t="str">
        <f>[1]All_Tasks_Billing!U679</f>
        <v/>
      </c>
      <c r="V679">
        <f>[1]All_Tasks_Billing!V679</f>
        <v>18</v>
      </c>
      <c r="W679" s="48">
        <f>[1]All_Tasks_Billing!W679</f>
        <v>150</v>
      </c>
      <c r="X679">
        <f>[1]All_Tasks_Billing!X679</f>
        <v>24331.724999999999</v>
      </c>
      <c r="Y679">
        <f>[1]All_Tasks_Billing!Y679</f>
        <v>1</v>
      </c>
      <c r="Z679" s="49">
        <f>[1]All_Tasks_Billing!Z679</f>
        <v>0</v>
      </c>
      <c r="AA679" s="45" t="str">
        <f>[1]All_Tasks_Billing!AA679</f>
        <v/>
      </c>
      <c r="AB679" t="str">
        <f>[1]All_Tasks_Billing!AB679</f>
        <v/>
      </c>
      <c r="AC679" s="48">
        <f>[1]All_Tasks_Billing!AC679</f>
        <v>0</v>
      </c>
      <c r="AD679" s="48">
        <f>[1]All_Tasks_Billing!AD679</f>
        <v>0</v>
      </c>
      <c r="AE679" s="48">
        <f>[1]All_Tasks_Billing!AE679</f>
        <v>0</v>
      </c>
      <c r="AF679" s="48">
        <f>[1]All_Tasks_Billing!AF679</f>
        <v>0</v>
      </c>
      <c r="AG679" s="48">
        <f>[1]All_Tasks_Billing!AG679</f>
        <v>0</v>
      </c>
      <c r="AH679" s="48">
        <f>[1]All_Tasks_Billing!AH679</f>
        <v>8.5999999999999993E-2</v>
      </c>
      <c r="AI679" s="48">
        <f>[1]All_Tasks_Billing!AI679</f>
        <v>0</v>
      </c>
      <c r="AJ679" s="48">
        <f>[1]All_Tasks_Billing!AJ679</f>
        <v>0</v>
      </c>
      <c r="AK679" s="48">
        <f>[1]All_Tasks_Billing!AK679</f>
        <v>0</v>
      </c>
      <c r="AL679" s="48">
        <f>[1]All_Tasks_Billing!AL679</f>
        <v>0</v>
      </c>
      <c r="AM679" s="48">
        <f>[1]All_Tasks_Billing!AM679</f>
        <v>0</v>
      </c>
      <c r="AN679" s="48">
        <f>[1]All_Tasks_Billing!AN679</f>
        <v>0</v>
      </c>
      <c r="AO679" s="48">
        <f>[1]All_Tasks_Billing!AO679</f>
        <v>0</v>
      </c>
      <c r="AP679" s="48">
        <f>[1]All_Tasks_Billing!AP679</f>
        <v>8.5999999999999993E-2</v>
      </c>
      <c r="AQ679" s="48">
        <f>[1]All_Tasks_Billing!AQ679</f>
        <v>0</v>
      </c>
      <c r="AR679" s="48">
        <f>[1]All_Tasks_Billing!AR679</f>
        <v>0</v>
      </c>
      <c r="AS679" s="48">
        <f>[1]All_Tasks_Billing!AS679</f>
        <v>0</v>
      </c>
      <c r="AT679" s="48">
        <f>[1]All_Tasks_Billing!AT679</f>
        <v>0</v>
      </c>
      <c r="AU679" s="50" t="str">
        <f t="shared" si="180"/>
        <v/>
      </c>
      <c r="AV679" s="50" t="str">
        <f t="shared" si="181"/>
        <v/>
      </c>
      <c r="AW679" s="50" t="str">
        <f t="shared" si="182"/>
        <v/>
      </c>
      <c r="AX679" s="50" t="str">
        <f t="shared" ca="1" si="183"/>
        <v>Not Completed</v>
      </c>
      <c r="AY679" s="50" t="str">
        <f t="shared" ca="1" si="184"/>
        <v>Not Completed</v>
      </c>
      <c r="AZ679" s="50" t="str">
        <f t="shared" ca="1" si="185"/>
        <v>Not Completed</v>
      </c>
      <c r="BA679" s="48">
        <f t="shared" si="186"/>
        <v>0</v>
      </c>
      <c r="BB679" s="45" t="str">
        <f t="shared" si="187"/>
        <v/>
      </c>
      <c r="BC679" s="50" t="str">
        <f t="shared" si="188"/>
        <v/>
      </c>
      <c r="BD679" s="48">
        <f t="shared" si="189"/>
        <v>0</v>
      </c>
      <c r="BE679" s="50" t="str">
        <f t="shared" si="190"/>
        <v>Not Started</v>
      </c>
      <c r="BF679" s="51">
        <f t="shared" si="191"/>
        <v>1</v>
      </c>
      <c r="BG679" s="51">
        <f t="shared" si="192"/>
        <v>0</v>
      </c>
      <c r="BH679" s="50" t="str">
        <f t="shared" si="193"/>
        <v/>
      </c>
      <c r="BI679" s="50" t="str">
        <f t="shared" si="194"/>
        <v/>
      </c>
      <c r="BJ679" s="50" t="str">
        <f t="shared" si="195"/>
        <v/>
      </c>
      <c r="BK679" s="50" t="str">
        <f t="shared" si="196"/>
        <v xml:space="preserve">Not Started |  | </v>
      </c>
      <c r="BL679" s="49" t="str">
        <f t="shared" ca="1" si="197"/>
        <v/>
      </c>
    </row>
    <row r="680" spans="1:64" x14ac:dyDescent="0.25">
      <c r="A680" t="str">
        <f>[1]All_Tasks_Billing!A680</f>
        <v>LAS16.PPM13</v>
      </c>
      <c r="B680" t="str">
        <f>[1]All_Tasks_Billing!B680</f>
        <v>PPM</v>
      </c>
      <c r="C680" t="str">
        <f>[1]All_Tasks_Billing!C680</f>
        <v>13.2.7</v>
      </c>
      <c r="D680" t="str">
        <f>[1]All_Tasks_Billing!D680</f>
        <v>PDU</v>
      </c>
      <c r="E680" t="str">
        <f>[1]All_Tasks_Billing!E680</f>
        <v>Circuit Breakers -Secondary</v>
      </c>
      <c r="F680" t="str">
        <f>IF([1]All_Tasks_Billing!F680="","",[1]All_Tasks_Billing!F680)</f>
        <v>400AF / 400AT</v>
      </c>
      <c r="G680" t="str">
        <f>IF([1]All_Tasks_Billing!G680="","",[1]All_Tasks_Billing!G680)</f>
        <v/>
      </c>
      <c r="H680" s="45" t="str">
        <f>[1]All_Tasks_Billing!H680</f>
        <v/>
      </c>
      <c r="I680" t="str">
        <f>IF([1]All_Tasks_Billing!I680="","",[1]All_Tasks_Billing!I680)</f>
        <v/>
      </c>
      <c r="J680" t="str">
        <f>IF([1]All_Tasks_Billing!J680="","",[1]All_Tasks_Billing!J680)</f>
        <v/>
      </c>
      <c r="K680" t="b">
        <f>[1]All_Tasks_Billing!K680</f>
        <v>0</v>
      </c>
      <c r="L680" s="45" t="str">
        <f>[1]All_Tasks_Billing!L680</f>
        <v/>
      </c>
      <c r="M680" t="str">
        <f>[1]All_Tasks_Billing!M680</f>
        <v/>
      </c>
      <c r="N680" s="46">
        <f>IF([1]All_Tasks_Billing!N680="",0,[1]All_Tasks_Billing!N680)</f>
        <v>0</v>
      </c>
      <c r="O680" t="str">
        <f>[1]All_Tasks_Billing!O680</f>
        <v/>
      </c>
      <c r="P680" s="47">
        <f>IF([1]All_Tasks_Billing!P680="",0,[1]All_Tasks_Billing!P680)</f>
        <v>2</v>
      </c>
      <c r="Q680" s="47">
        <f>IF([1]All_Tasks_Billing!Q680="",0,[1]All_Tasks_Billing!Q680)</f>
        <v>2</v>
      </c>
      <c r="R680" s="47">
        <f>IF([1]All_Tasks_Billing!R680="",0,[1]All_Tasks_Billing!R680)</f>
        <v>2</v>
      </c>
      <c r="S680" t="str">
        <f>[1]All_Tasks_Billing!S680</f>
        <v/>
      </c>
      <c r="T680" t="str">
        <f>[1]All_Tasks_Billing!T680</f>
        <v/>
      </c>
      <c r="U680" t="str">
        <f>[1]All_Tasks_Billing!U680</f>
        <v/>
      </c>
      <c r="V680">
        <f>[1]All_Tasks_Billing!V680</f>
        <v>18</v>
      </c>
      <c r="W680" s="48">
        <f>[1]All_Tasks_Billing!W680</f>
        <v>150</v>
      </c>
      <c r="X680">
        <f>[1]All_Tasks_Billing!X680</f>
        <v>24331.724999999999</v>
      </c>
      <c r="Y680">
        <f>[1]All_Tasks_Billing!Y680</f>
        <v>1</v>
      </c>
      <c r="Z680" s="49">
        <f>[1]All_Tasks_Billing!Z680</f>
        <v>0</v>
      </c>
      <c r="AA680" s="45" t="str">
        <f>[1]All_Tasks_Billing!AA680</f>
        <v/>
      </c>
      <c r="AB680" t="str">
        <f>[1]All_Tasks_Billing!AB680</f>
        <v/>
      </c>
      <c r="AC680" s="48">
        <f>[1]All_Tasks_Billing!AC680</f>
        <v>0</v>
      </c>
      <c r="AD680" s="48">
        <f>[1]All_Tasks_Billing!AD680</f>
        <v>0</v>
      </c>
      <c r="AE680" s="48">
        <f>[1]All_Tasks_Billing!AE680</f>
        <v>0</v>
      </c>
      <c r="AF680" s="48">
        <f>[1]All_Tasks_Billing!AF680</f>
        <v>0</v>
      </c>
      <c r="AG680" s="48">
        <f>[1]All_Tasks_Billing!AG680</f>
        <v>0</v>
      </c>
      <c r="AH680" s="48">
        <f>[1]All_Tasks_Billing!AH680</f>
        <v>8.5999999999999993E-2</v>
      </c>
      <c r="AI680" s="48">
        <f>[1]All_Tasks_Billing!AI680</f>
        <v>0</v>
      </c>
      <c r="AJ680" s="48">
        <f>[1]All_Tasks_Billing!AJ680</f>
        <v>0</v>
      </c>
      <c r="AK680" s="48">
        <f>[1]All_Tasks_Billing!AK680</f>
        <v>0</v>
      </c>
      <c r="AL680" s="48">
        <f>[1]All_Tasks_Billing!AL680</f>
        <v>0</v>
      </c>
      <c r="AM680" s="48">
        <f>[1]All_Tasks_Billing!AM680</f>
        <v>0</v>
      </c>
      <c r="AN680" s="48">
        <f>[1]All_Tasks_Billing!AN680</f>
        <v>0</v>
      </c>
      <c r="AO680" s="48">
        <f>[1]All_Tasks_Billing!AO680</f>
        <v>0</v>
      </c>
      <c r="AP680" s="48">
        <f>[1]All_Tasks_Billing!AP680</f>
        <v>8.5999999999999993E-2</v>
      </c>
      <c r="AQ680" s="48">
        <f>[1]All_Tasks_Billing!AQ680</f>
        <v>0</v>
      </c>
      <c r="AR680" s="48">
        <f>[1]All_Tasks_Billing!AR680</f>
        <v>0</v>
      </c>
      <c r="AS680" s="48">
        <f>[1]All_Tasks_Billing!AS680</f>
        <v>0</v>
      </c>
      <c r="AT680" s="48">
        <f>[1]All_Tasks_Billing!AT680</f>
        <v>0</v>
      </c>
      <c r="AU680" s="50" t="str">
        <f t="shared" si="180"/>
        <v/>
      </c>
      <c r="AV680" s="50" t="str">
        <f t="shared" si="181"/>
        <v/>
      </c>
      <c r="AW680" s="50" t="str">
        <f t="shared" si="182"/>
        <v/>
      </c>
      <c r="AX680" s="50" t="str">
        <f t="shared" ca="1" si="183"/>
        <v>Not Completed</v>
      </c>
      <c r="AY680" s="50" t="str">
        <f t="shared" ca="1" si="184"/>
        <v>Not Completed</v>
      </c>
      <c r="AZ680" s="50" t="str">
        <f t="shared" ca="1" si="185"/>
        <v>Not Completed</v>
      </c>
      <c r="BA680" s="48">
        <f t="shared" si="186"/>
        <v>0</v>
      </c>
      <c r="BB680" s="45" t="str">
        <f t="shared" si="187"/>
        <v/>
      </c>
      <c r="BC680" s="50" t="str">
        <f t="shared" si="188"/>
        <v/>
      </c>
      <c r="BD680" s="48">
        <f t="shared" si="189"/>
        <v>0</v>
      </c>
      <c r="BE680" s="50" t="str">
        <f t="shared" si="190"/>
        <v>Not Started</v>
      </c>
      <c r="BF680" s="51">
        <f t="shared" si="191"/>
        <v>1</v>
      </c>
      <c r="BG680" s="51">
        <f t="shared" si="192"/>
        <v>0</v>
      </c>
      <c r="BH680" s="50" t="str">
        <f t="shared" si="193"/>
        <v/>
      </c>
      <c r="BI680" s="50" t="str">
        <f t="shared" si="194"/>
        <v/>
      </c>
      <c r="BJ680" s="50" t="str">
        <f t="shared" si="195"/>
        <v/>
      </c>
      <c r="BK680" s="50" t="str">
        <f t="shared" si="196"/>
        <v xml:space="preserve">Not Started |  | </v>
      </c>
      <c r="BL680" s="49" t="str">
        <f t="shared" ca="1" si="197"/>
        <v/>
      </c>
    </row>
    <row r="681" spans="1:64" x14ac:dyDescent="0.25">
      <c r="A681" t="str">
        <f>[1]All_Tasks_Billing!A681</f>
        <v>LAS16.PPM13</v>
      </c>
      <c r="B681" t="str">
        <f>[1]All_Tasks_Billing!B681</f>
        <v>PPM</v>
      </c>
      <c r="C681" t="str">
        <f>[1]All_Tasks_Billing!C681</f>
        <v>13.2.8</v>
      </c>
      <c r="D681" t="str">
        <f>[1]All_Tasks_Billing!D681</f>
        <v>PDU</v>
      </c>
      <c r="E681" t="str">
        <f>[1]All_Tasks_Billing!E681</f>
        <v>Circuit Breakers -Secondary</v>
      </c>
      <c r="F681" t="str">
        <f>IF([1]All_Tasks_Billing!F681="","",[1]All_Tasks_Billing!F681)</f>
        <v>400AF / 400AT</v>
      </c>
      <c r="G681" t="str">
        <f>IF([1]All_Tasks_Billing!G681="","",[1]All_Tasks_Billing!G681)</f>
        <v/>
      </c>
      <c r="H681" s="45" t="str">
        <f>[1]All_Tasks_Billing!H681</f>
        <v/>
      </c>
      <c r="I681" t="str">
        <f>IF([1]All_Tasks_Billing!I681="","",[1]All_Tasks_Billing!I681)</f>
        <v/>
      </c>
      <c r="J681" t="str">
        <f>IF([1]All_Tasks_Billing!J681="","",[1]All_Tasks_Billing!J681)</f>
        <v/>
      </c>
      <c r="K681" t="b">
        <f>[1]All_Tasks_Billing!K681</f>
        <v>0</v>
      </c>
      <c r="L681" s="45" t="str">
        <f>[1]All_Tasks_Billing!L681</f>
        <v/>
      </c>
      <c r="M681" t="str">
        <f>[1]All_Tasks_Billing!M681</f>
        <v/>
      </c>
      <c r="N681" s="46">
        <f>IF([1]All_Tasks_Billing!N681="",0,[1]All_Tasks_Billing!N681)</f>
        <v>0</v>
      </c>
      <c r="O681" t="str">
        <f>[1]All_Tasks_Billing!O681</f>
        <v/>
      </c>
      <c r="P681" s="47">
        <f>IF([1]All_Tasks_Billing!P681="",0,[1]All_Tasks_Billing!P681)</f>
        <v>2</v>
      </c>
      <c r="Q681" s="47">
        <f>IF([1]All_Tasks_Billing!Q681="",0,[1]All_Tasks_Billing!Q681)</f>
        <v>2</v>
      </c>
      <c r="R681" s="47">
        <f>IF([1]All_Tasks_Billing!R681="",0,[1]All_Tasks_Billing!R681)</f>
        <v>2</v>
      </c>
      <c r="S681" t="str">
        <f>[1]All_Tasks_Billing!S681</f>
        <v/>
      </c>
      <c r="T681" t="str">
        <f>[1]All_Tasks_Billing!T681</f>
        <v/>
      </c>
      <c r="U681" t="str">
        <f>[1]All_Tasks_Billing!U681</f>
        <v/>
      </c>
      <c r="V681">
        <f>[1]All_Tasks_Billing!V681</f>
        <v>18</v>
      </c>
      <c r="W681" s="48">
        <f>[1]All_Tasks_Billing!W681</f>
        <v>150</v>
      </c>
      <c r="X681">
        <f>[1]All_Tasks_Billing!X681</f>
        <v>24331.724999999999</v>
      </c>
      <c r="Y681">
        <f>[1]All_Tasks_Billing!Y681</f>
        <v>1</v>
      </c>
      <c r="Z681" s="49">
        <f>[1]All_Tasks_Billing!Z681</f>
        <v>0</v>
      </c>
      <c r="AA681" s="45" t="str">
        <f>[1]All_Tasks_Billing!AA681</f>
        <v/>
      </c>
      <c r="AB681" t="str">
        <f>[1]All_Tasks_Billing!AB681</f>
        <v/>
      </c>
      <c r="AC681" s="48">
        <f>[1]All_Tasks_Billing!AC681</f>
        <v>0</v>
      </c>
      <c r="AD681" s="48">
        <f>[1]All_Tasks_Billing!AD681</f>
        <v>0</v>
      </c>
      <c r="AE681" s="48">
        <f>[1]All_Tasks_Billing!AE681</f>
        <v>0</v>
      </c>
      <c r="AF681" s="48">
        <f>[1]All_Tasks_Billing!AF681</f>
        <v>0</v>
      </c>
      <c r="AG681" s="48">
        <f>[1]All_Tasks_Billing!AG681</f>
        <v>0</v>
      </c>
      <c r="AH681" s="48">
        <f>[1]All_Tasks_Billing!AH681</f>
        <v>8.5999999999999993E-2</v>
      </c>
      <c r="AI681" s="48">
        <f>[1]All_Tasks_Billing!AI681</f>
        <v>0</v>
      </c>
      <c r="AJ681" s="48">
        <f>[1]All_Tasks_Billing!AJ681</f>
        <v>0</v>
      </c>
      <c r="AK681" s="48">
        <f>[1]All_Tasks_Billing!AK681</f>
        <v>0</v>
      </c>
      <c r="AL681" s="48">
        <f>[1]All_Tasks_Billing!AL681</f>
        <v>0</v>
      </c>
      <c r="AM681" s="48">
        <f>[1]All_Tasks_Billing!AM681</f>
        <v>0</v>
      </c>
      <c r="AN681" s="48">
        <f>[1]All_Tasks_Billing!AN681</f>
        <v>0</v>
      </c>
      <c r="AO681" s="48">
        <f>[1]All_Tasks_Billing!AO681</f>
        <v>0</v>
      </c>
      <c r="AP681" s="48">
        <f>[1]All_Tasks_Billing!AP681</f>
        <v>8.5999999999999993E-2</v>
      </c>
      <c r="AQ681" s="48">
        <f>[1]All_Tasks_Billing!AQ681</f>
        <v>0</v>
      </c>
      <c r="AR681" s="48">
        <f>[1]All_Tasks_Billing!AR681</f>
        <v>0</v>
      </c>
      <c r="AS681" s="48">
        <f>[1]All_Tasks_Billing!AS681</f>
        <v>0</v>
      </c>
      <c r="AT681" s="48">
        <f>[1]All_Tasks_Billing!AT681</f>
        <v>0</v>
      </c>
      <c r="AU681" s="50" t="str">
        <f t="shared" si="180"/>
        <v/>
      </c>
      <c r="AV681" s="50" t="str">
        <f t="shared" si="181"/>
        <v/>
      </c>
      <c r="AW681" s="50" t="str">
        <f t="shared" si="182"/>
        <v/>
      </c>
      <c r="AX681" s="50" t="str">
        <f t="shared" ca="1" si="183"/>
        <v>Not Completed</v>
      </c>
      <c r="AY681" s="50" t="str">
        <f t="shared" ca="1" si="184"/>
        <v>Not Completed</v>
      </c>
      <c r="AZ681" s="50" t="str">
        <f t="shared" ca="1" si="185"/>
        <v>Not Completed</v>
      </c>
      <c r="BA681" s="48">
        <f t="shared" si="186"/>
        <v>0</v>
      </c>
      <c r="BB681" s="45" t="str">
        <f t="shared" si="187"/>
        <v/>
      </c>
      <c r="BC681" s="50" t="str">
        <f t="shared" si="188"/>
        <v/>
      </c>
      <c r="BD681" s="48">
        <f t="shared" si="189"/>
        <v>0</v>
      </c>
      <c r="BE681" s="50" t="str">
        <f t="shared" si="190"/>
        <v>Not Started</v>
      </c>
      <c r="BF681" s="51">
        <f t="shared" si="191"/>
        <v>1</v>
      </c>
      <c r="BG681" s="51">
        <f t="shared" si="192"/>
        <v>0</v>
      </c>
      <c r="BH681" s="50" t="str">
        <f t="shared" si="193"/>
        <v/>
      </c>
      <c r="BI681" s="50" t="str">
        <f t="shared" si="194"/>
        <v/>
      </c>
      <c r="BJ681" s="50" t="str">
        <f t="shared" si="195"/>
        <v/>
      </c>
      <c r="BK681" s="50" t="str">
        <f t="shared" si="196"/>
        <v xml:space="preserve">Not Started |  | </v>
      </c>
      <c r="BL681" s="49" t="str">
        <f t="shared" ca="1" si="197"/>
        <v/>
      </c>
    </row>
    <row r="682" spans="1:64" x14ac:dyDescent="0.25">
      <c r="A682" t="str">
        <f>[1]All_Tasks_Billing!A682</f>
        <v>LAS16.PPM13</v>
      </c>
      <c r="B682" t="str">
        <f>[1]All_Tasks_Billing!B682</f>
        <v>PPM</v>
      </c>
      <c r="C682" t="str">
        <f>[1]All_Tasks_Billing!C682</f>
        <v>13.2.9</v>
      </c>
      <c r="D682" t="str">
        <f>[1]All_Tasks_Billing!D682</f>
        <v>PDU</v>
      </c>
      <c r="E682" t="str">
        <f>[1]All_Tasks_Billing!E682</f>
        <v>Circuit Breakers -Secondary</v>
      </c>
      <c r="F682" t="str">
        <f>IF([1]All_Tasks_Billing!F682="","",[1]All_Tasks_Billing!F682)</f>
        <v>400AF / 400AT</v>
      </c>
      <c r="G682" t="str">
        <f>IF([1]All_Tasks_Billing!G682="","",[1]All_Tasks_Billing!G682)</f>
        <v/>
      </c>
      <c r="H682" s="45" t="str">
        <f>[1]All_Tasks_Billing!H682</f>
        <v/>
      </c>
      <c r="I682" t="str">
        <f>IF([1]All_Tasks_Billing!I682="","",[1]All_Tasks_Billing!I682)</f>
        <v/>
      </c>
      <c r="J682" t="str">
        <f>IF([1]All_Tasks_Billing!J682="","",[1]All_Tasks_Billing!J682)</f>
        <v/>
      </c>
      <c r="K682" t="b">
        <f>[1]All_Tasks_Billing!K682</f>
        <v>0</v>
      </c>
      <c r="L682" s="45" t="str">
        <f>[1]All_Tasks_Billing!L682</f>
        <v/>
      </c>
      <c r="M682" t="str">
        <f>[1]All_Tasks_Billing!M682</f>
        <v/>
      </c>
      <c r="N682" s="46">
        <f>IF([1]All_Tasks_Billing!N682="",0,[1]All_Tasks_Billing!N682)</f>
        <v>0</v>
      </c>
      <c r="O682" t="str">
        <f>[1]All_Tasks_Billing!O682</f>
        <v/>
      </c>
      <c r="P682" s="47">
        <f>IF([1]All_Tasks_Billing!P682="",0,[1]All_Tasks_Billing!P682)</f>
        <v>2</v>
      </c>
      <c r="Q682" s="47">
        <f>IF([1]All_Tasks_Billing!Q682="",0,[1]All_Tasks_Billing!Q682)</f>
        <v>2</v>
      </c>
      <c r="R682" s="47">
        <f>IF([1]All_Tasks_Billing!R682="",0,[1]All_Tasks_Billing!R682)</f>
        <v>2</v>
      </c>
      <c r="S682" t="str">
        <f>[1]All_Tasks_Billing!S682</f>
        <v/>
      </c>
      <c r="T682" t="str">
        <f>[1]All_Tasks_Billing!T682</f>
        <v/>
      </c>
      <c r="U682" t="str">
        <f>[1]All_Tasks_Billing!U682</f>
        <v/>
      </c>
      <c r="V682">
        <f>[1]All_Tasks_Billing!V682</f>
        <v>18</v>
      </c>
      <c r="W682" s="48">
        <f>[1]All_Tasks_Billing!W682</f>
        <v>150</v>
      </c>
      <c r="X682">
        <f>[1]All_Tasks_Billing!X682</f>
        <v>24331.724999999999</v>
      </c>
      <c r="Y682">
        <f>[1]All_Tasks_Billing!Y682</f>
        <v>1</v>
      </c>
      <c r="Z682" s="49">
        <f>[1]All_Tasks_Billing!Z682</f>
        <v>0</v>
      </c>
      <c r="AA682" s="45" t="str">
        <f>[1]All_Tasks_Billing!AA682</f>
        <v/>
      </c>
      <c r="AB682" t="str">
        <f>[1]All_Tasks_Billing!AB682</f>
        <v/>
      </c>
      <c r="AC682" s="48">
        <f>[1]All_Tasks_Billing!AC682</f>
        <v>0</v>
      </c>
      <c r="AD682" s="48">
        <f>[1]All_Tasks_Billing!AD682</f>
        <v>0</v>
      </c>
      <c r="AE682" s="48">
        <f>[1]All_Tasks_Billing!AE682</f>
        <v>0</v>
      </c>
      <c r="AF682" s="48">
        <f>[1]All_Tasks_Billing!AF682</f>
        <v>0</v>
      </c>
      <c r="AG682" s="48">
        <f>[1]All_Tasks_Billing!AG682</f>
        <v>0</v>
      </c>
      <c r="AH682" s="48">
        <f>[1]All_Tasks_Billing!AH682</f>
        <v>8.5999999999999993E-2</v>
      </c>
      <c r="AI682" s="48">
        <f>[1]All_Tasks_Billing!AI682</f>
        <v>0</v>
      </c>
      <c r="AJ682" s="48">
        <f>[1]All_Tasks_Billing!AJ682</f>
        <v>0</v>
      </c>
      <c r="AK682" s="48">
        <f>[1]All_Tasks_Billing!AK682</f>
        <v>0</v>
      </c>
      <c r="AL682" s="48">
        <f>[1]All_Tasks_Billing!AL682</f>
        <v>0</v>
      </c>
      <c r="AM682" s="48">
        <f>[1]All_Tasks_Billing!AM682</f>
        <v>0</v>
      </c>
      <c r="AN682" s="48">
        <f>[1]All_Tasks_Billing!AN682</f>
        <v>0</v>
      </c>
      <c r="AO682" s="48">
        <f>[1]All_Tasks_Billing!AO682</f>
        <v>0</v>
      </c>
      <c r="AP682" s="48">
        <f>[1]All_Tasks_Billing!AP682</f>
        <v>8.5999999999999993E-2</v>
      </c>
      <c r="AQ682" s="48">
        <f>[1]All_Tasks_Billing!AQ682</f>
        <v>0</v>
      </c>
      <c r="AR682" s="48">
        <f>[1]All_Tasks_Billing!AR682</f>
        <v>0</v>
      </c>
      <c r="AS682" s="48">
        <f>[1]All_Tasks_Billing!AS682</f>
        <v>0</v>
      </c>
      <c r="AT682" s="48">
        <f>[1]All_Tasks_Billing!AT682</f>
        <v>0</v>
      </c>
      <c r="AU682" s="50" t="str">
        <f t="shared" si="180"/>
        <v/>
      </c>
      <c r="AV682" s="50" t="str">
        <f t="shared" si="181"/>
        <v/>
      </c>
      <c r="AW682" s="50" t="str">
        <f t="shared" si="182"/>
        <v/>
      </c>
      <c r="AX682" s="50" t="str">
        <f t="shared" ca="1" si="183"/>
        <v>Not Completed</v>
      </c>
      <c r="AY682" s="50" t="str">
        <f t="shared" ca="1" si="184"/>
        <v>Not Completed</v>
      </c>
      <c r="AZ682" s="50" t="str">
        <f t="shared" ca="1" si="185"/>
        <v>Not Completed</v>
      </c>
      <c r="BA682" s="48">
        <f t="shared" si="186"/>
        <v>0</v>
      </c>
      <c r="BB682" s="45" t="str">
        <f t="shared" si="187"/>
        <v/>
      </c>
      <c r="BC682" s="50" t="str">
        <f t="shared" si="188"/>
        <v/>
      </c>
      <c r="BD682" s="48">
        <f t="shared" si="189"/>
        <v>0</v>
      </c>
      <c r="BE682" s="50" t="str">
        <f t="shared" si="190"/>
        <v>Not Started</v>
      </c>
      <c r="BF682" s="51">
        <f t="shared" si="191"/>
        <v>1</v>
      </c>
      <c r="BG682" s="51">
        <f t="shared" si="192"/>
        <v>0</v>
      </c>
      <c r="BH682" s="50" t="str">
        <f t="shared" si="193"/>
        <v/>
      </c>
      <c r="BI682" s="50" t="str">
        <f t="shared" si="194"/>
        <v/>
      </c>
      <c r="BJ682" s="50" t="str">
        <f t="shared" si="195"/>
        <v/>
      </c>
      <c r="BK682" s="50" t="str">
        <f t="shared" si="196"/>
        <v xml:space="preserve">Not Started |  | </v>
      </c>
      <c r="BL682" s="49" t="str">
        <f t="shared" ca="1" si="197"/>
        <v/>
      </c>
    </row>
    <row r="683" spans="1:64" x14ac:dyDescent="0.25">
      <c r="A683" t="str">
        <f>[1]All_Tasks_Billing!A683</f>
        <v>LAS16.PPM13</v>
      </c>
      <c r="B683" t="str">
        <f>[1]All_Tasks_Billing!B683</f>
        <v>PPM</v>
      </c>
      <c r="C683" t="str">
        <f>[1]All_Tasks_Billing!C683</f>
        <v>13.2.10</v>
      </c>
      <c r="D683" t="str">
        <f>[1]All_Tasks_Billing!D683</f>
        <v>PDU</v>
      </c>
      <c r="E683" t="str">
        <f>[1]All_Tasks_Billing!E683</f>
        <v>Circuit Breakers -Secondary</v>
      </c>
      <c r="F683" t="str">
        <f>IF([1]All_Tasks_Billing!F683="","",[1]All_Tasks_Billing!F683)</f>
        <v>400AF / 400AT</v>
      </c>
      <c r="G683" t="str">
        <f>IF([1]All_Tasks_Billing!G683="","",[1]All_Tasks_Billing!G683)</f>
        <v/>
      </c>
      <c r="H683" s="45" t="str">
        <f>[1]All_Tasks_Billing!H683</f>
        <v/>
      </c>
      <c r="I683" t="str">
        <f>IF([1]All_Tasks_Billing!I683="","",[1]All_Tasks_Billing!I683)</f>
        <v/>
      </c>
      <c r="J683" t="str">
        <f>IF([1]All_Tasks_Billing!J683="","",[1]All_Tasks_Billing!J683)</f>
        <v/>
      </c>
      <c r="K683" t="b">
        <f>[1]All_Tasks_Billing!K683</f>
        <v>0</v>
      </c>
      <c r="L683" s="45" t="str">
        <f>[1]All_Tasks_Billing!L683</f>
        <v/>
      </c>
      <c r="M683" t="str">
        <f>[1]All_Tasks_Billing!M683</f>
        <v/>
      </c>
      <c r="N683" s="46">
        <f>IF([1]All_Tasks_Billing!N683="",0,[1]All_Tasks_Billing!N683)</f>
        <v>0</v>
      </c>
      <c r="O683" t="str">
        <f>[1]All_Tasks_Billing!O683</f>
        <v/>
      </c>
      <c r="P683" s="47">
        <f>IF([1]All_Tasks_Billing!P683="",0,[1]All_Tasks_Billing!P683)</f>
        <v>2</v>
      </c>
      <c r="Q683" s="47">
        <f>IF([1]All_Tasks_Billing!Q683="",0,[1]All_Tasks_Billing!Q683)</f>
        <v>2</v>
      </c>
      <c r="R683" s="47">
        <f>IF([1]All_Tasks_Billing!R683="",0,[1]All_Tasks_Billing!R683)</f>
        <v>2</v>
      </c>
      <c r="S683" t="str">
        <f>[1]All_Tasks_Billing!S683</f>
        <v/>
      </c>
      <c r="T683" t="str">
        <f>[1]All_Tasks_Billing!T683</f>
        <v/>
      </c>
      <c r="U683" t="str">
        <f>[1]All_Tasks_Billing!U683</f>
        <v/>
      </c>
      <c r="V683">
        <f>[1]All_Tasks_Billing!V683</f>
        <v>18</v>
      </c>
      <c r="W683" s="48">
        <f>[1]All_Tasks_Billing!W683</f>
        <v>150</v>
      </c>
      <c r="X683">
        <f>[1]All_Tasks_Billing!X683</f>
        <v>24331.724999999999</v>
      </c>
      <c r="Y683">
        <f>[1]All_Tasks_Billing!Y683</f>
        <v>1</v>
      </c>
      <c r="Z683" s="49">
        <f>[1]All_Tasks_Billing!Z683</f>
        <v>0</v>
      </c>
      <c r="AA683" s="45" t="str">
        <f>[1]All_Tasks_Billing!AA683</f>
        <v/>
      </c>
      <c r="AB683" t="str">
        <f>[1]All_Tasks_Billing!AB683</f>
        <v/>
      </c>
      <c r="AC683" s="48">
        <f>[1]All_Tasks_Billing!AC683</f>
        <v>0</v>
      </c>
      <c r="AD683" s="48">
        <f>[1]All_Tasks_Billing!AD683</f>
        <v>0</v>
      </c>
      <c r="AE683" s="48">
        <f>[1]All_Tasks_Billing!AE683</f>
        <v>0</v>
      </c>
      <c r="AF683" s="48">
        <f>[1]All_Tasks_Billing!AF683</f>
        <v>0</v>
      </c>
      <c r="AG683" s="48">
        <f>[1]All_Tasks_Billing!AG683</f>
        <v>0</v>
      </c>
      <c r="AH683" s="48">
        <f>[1]All_Tasks_Billing!AH683</f>
        <v>8.5999999999999993E-2</v>
      </c>
      <c r="AI683" s="48">
        <f>[1]All_Tasks_Billing!AI683</f>
        <v>0</v>
      </c>
      <c r="AJ683" s="48">
        <f>[1]All_Tasks_Billing!AJ683</f>
        <v>0</v>
      </c>
      <c r="AK683" s="48">
        <f>[1]All_Tasks_Billing!AK683</f>
        <v>0</v>
      </c>
      <c r="AL683" s="48">
        <f>[1]All_Tasks_Billing!AL683</f>
        <v>0</v>
      </c>
      <c r="AM683" s="48">
        <f>[1]All_Tasks_Billing!AM683</f>
        <v>0</v>
      </c>
      <c r="AN683" s="48">
        <f>[1]All_Tasks_Billing!AN683</f>
        <v>0</v>
      </c>
      <c r="AO683" s="48">
        <f>[1]All_Tasks_Billing!AO683</f>
        <v>0</v>
      </c>
      <c r="AP683" s="48">
        <f>[1]All_Tasks_Billing!AP683</f>
        <v>8.5999999999999993E-2</v>
      </c>
      <c r="AQ683" s="48">
        <f>[1]All_Tasks_Billing!AQ683</f>
        <v>0</v>
      </c>
      <c r="AR683" s="48">
        <f>[1]All_Tasks_Billing!AR683</f>
        <v>0</v>
      </c>
      <c r="AS683" s="48">
        <f>[1]All_Tasks_Billing!AS683</f>
        <v>0</v>
      </c>
      <c r="AT683" s="48">
        <f>[1]All_Tasks_Billing!AT683</f>
        <v>0</v>
      </c>
      <c r="AU683" s="50" t="str">
        <f t="shared" si="180"/>
        <v/>
      </c>
      <c r="AV683" s="50" t="str">
        <f t="shared" si="181"/>
        <v/>
      </c>
      <c r="AW683" s="50" t="str">
        <f t="shared" si="182"/>
        <v/>
      </c>
      <c r="AX683" s="50" t="str">
        <f t="shared" ca="1" si="183"/>
        <v>Not Completed</v>
      </c>
      <c r="AY683" s="50" t="str">
        <f t="shared" ca="1" si="184"/>
        <v>Not Completed</v>
      </c>
      <c r="AZ683" s="50" t="str">
        <f t="shared" ca="1" si="185"/>
        <v>Not Completed</v>
      </c>
      <c r="BA683" s="48">
        <f t="shared" si="186"/>
        <v>0</v>
      </c>
      <c r="BB683" s="45" t="str">
        <f t="shared" si="187"/>
        <v/>
      </c>
      <c r="BC683" s="50" t="str">
        <f t="shared" si="188"/>
        <v/>
      </c>
      <c r="BD683" s="48">
        <f t="shared" si="189"/>
        <v>0</v>
      </c>
      <c r="BE683" s="50" t="str">
        <f t="shared" si="190"/>
        <v>Not Started</v>
      </c>
      <c r="BF683" s="51">
        <f t="shared" si="191"/>
        <v>1</v>
      </c>
      <c r="BG683" s="51">
        <f t="shared" si="192"/>
        <v>0</v>
      </c>
      <c r="BH683" s="50" t="str">
        <f t="shared" si="193"/>
        <v/>
      </c>
      <c r="BI683" s="50" t="str">
        <f t="shared" si="194"/>
        <v/>
      </c>
      <c r="BJ683" s="50" t="str">
        <f t="shared" si="195"/>
        <v/>
      </c>
      <c r="BK683" s="50" t="str">
        <f t="shared" si="196"/>
        <v xml:space="preserve">Not Started |  | </v>
      </c>
      <c r="BL683" s="49" t="str">
        <f t="shared" ca="1" si="197"/>
        <v/>
      </c>
    </row>
    <row r="684" spans="1:64" x14ac:dyDescent="0.25">
      <c r="A684" t="str">
        <f>[1]All_Tasks_Billing!A684</f>
        <v>LAS16.PPM13</v>
      </c>
      <c r="B684" t="str">
        <f>[1]All_Tasks_Billing!B684</f>
        <v>PPM</v>
      </c>
      <c r="C684" t="str">
        <f>[1]All_Tasks_Billing!C684</f>
        <v>13.2.11</v>
      </c>
      <c r="D684" t="str">
        <f>[1]All_Tasks_Billing!D684</f>
        <v>PDU</v>
      </c>
      <c r="E684" t="str">
        <f>[1]All_Tasks_Billing!E684</f>
        <v>Circuit Breakers -Secondary</v>
      </c>
      <c r="F684" t="str">
        <f>IF([1]All_Tasks_Billing!F684="","",[1]All_Tasks_Billing!F684)</f>
        <v>400AF / 400AT</v>
      </c>
      <c r="G684" t="str">
        <f>IF([1]All_Tasks_Billing!G684="","",[1]All_Tasks_Billing!G684)</f>
        <v/>
      </c>
      <c r="H684" s="45" t="str">
        <f>[1]All_Tasks_Billing!H684</f>
        <v/>
      </c>
      <c r="I684" t="str">
        <f>IF([1]All_Tasks_Billing!I684="","",[1]All_Tasks_Billing!I684)</f>
        <v/>
      </c>
      <c r="J684" t="str">
        <f>IF([1]All_Tasks_Billing!J684="","",[1]All_Tasks_Billing!J684)</f>
        <v/>
      </c>
      <c r="K684" t="b">
        <f>[1]All_Tasks_Billing!K684</f>
        <v>0</v>
      </c>
      <c r="L684" s="45" t="str">
        <f>[1]All_Tasks_Billing!L684</f>
        <v/>
      </c>
      <c r="M684" t="str">
        <f>[1]All_Tasks_Billing!M684</f>
        <v/>
      </c>
      <c r="N684" s="46">
        <f>IF([1]All_Tasks_Billing!N684="",0,[1]All_Tasks_Billing!N684)</f>
        <v>0</v>
      </c>
      <c r="O684" t="str">
        <f>[1]All_Tasks_Billing!O684</f>
        <v/>
      </c>
      <c r="P684" s="47">
        <f>IF([1]All_Tasks_Billing!P684="",0,[1]All_Tasks_Billing!P684)</f>
        <v>2</v>
      </c>
      <c r="Q684" s="47">
        <f>IF([1]All_Tasks_Billing!Q684="",0,[1]All_Tasks_Billing!Q684)</f>
        <v>2</v>
      </c>
      <c r="R684" s="47">
        <f>IF([1]All_Tasks_Billing!R684="",0,[1]All_Tasks_Billing!R684)</f>
        <v>2</v>
      </c>
      <c r="S684" t="str">
        <f>[1]All_Tasks_Billing!S684</f>
        <v/>
      </c>
      <c r="T684" t="str">
        <f>[1]All_Tasks_Billing!T684</f>
        <v/>
      </c>
      <c r="U684" t="str">
        <f>[1]All_Tasks_Billing!U684</f>
        <v/>
      </c>
      <c r="V684">
        <f>[1]All_Tasks_Billing!V684</f>
        <v>18</v>
      </c>
      <c r="W684" s="48">
        <f>[1]All_Tasks_Billing!W684</f>
        <v>150</v>
      </c>
      <c r="X684">
        <f>[1]All_Tasks_Billing!X684</f>
        <v>24331.724999999999</v>
      </c>
      <c r="Y684">
        <f>[1]All_Tasks_Billing!Y684</f>
        <v>1</v>
      </c>
      <c r="Z684" s="49">
        <f>[1]All_Tasks_Billing!Z684</f>
        <v>0</v>
      </c>
      <c r="AA684" s="45" t="str">
        <f>[1]All_Tasks_Billing!AA684</f>
        <v/>
      </c>
      <c r="AB684" t="str">
        <f>[1]All_Tasks_Billing!AB684</f>
        <v/>
      </c>
      <c r="AC684" s="48">
        <f>[1]All_Tasks_Billing!AC684</f>
        <v>0</v>
      </c>
      <c r="AD684" s="48">
        <f>[1]All_Tasks_Billing!AD684</f>
        <v>0</v>
      </c>
      <c r="AE684" s="48">
        <f>[1]All_Tasks_Billing!AE684</f>
        <v>0</v>
      </c>
      <c r="AF684" s="48">
        <f>[1]All_Tasks_Billing!AF684</f>
        <v>0</v>
      </c>
      <c r="AG684" s="48">
        <f>[1]All_Tasks_Billing!AG684</f>
        <v>0</v>
      </c>
      <c r="AH684" s="48">
        <f>[1]All_Tasks_Billing!AH684</f>
        <v>8.5999999999999993E-2</v>
      </c>
      <c r="AI684" s="48">
        <f>[1]All_Tasks_Billing!AI684</f>
        <v>0</v>
      </c>
      <c r="AJ684" s="48">
        <f>[1]All_Tasks_Billing!AJ684</f>
        <v>0</v>
      </c>
      <c r="AK684" s="48">
        <f>[1]All_Tasks_Billing!AK684</f>
        <v>0</v>
      </c>
      <c r="AL684" s="48">
        <f>[1]All_Tasks_Billing!AL684</f>
        <v>0</v>
      </c>
      <c r="AM684" s="48">
        <f>[1]All_Tasks_Billing!AM684</f>
        <v>0</v>
      </c>
      <c r="AN684" s="48">
        <f>[1]All_Tasks_Billing!AN684</f>
        <v>0</v>
      </c>
      <c r="AO684" s="48">
        <f>[1]All_Tasks_Billing!AO684</f>
        <v>0</v>
      </c>
      <c r="AP684" s="48">
        <f>[1]All_Tasks_Billing!AP684</f>
        <v>8.5999999999999993E-2</v>
      </c>
      <c r="AQ684" s="48">
        <f>[1]All_Tasks_Billing!AQ684</f>
        <v>0</v>
      </c>
      <c r="AR684" s="48">
        <f>[1]All_Tasks_Billing!AR684</f>
        <v>0</v>
      </c>
      <c r="AS684" s="48">
        <f>[1]All_Tasks_Billing!AS684</f>
        <v>0</v>
      </c>
      <c r="AT684" s="48">
        <f>[1]All_Tasks_Billing!AT684</f>
        <v>0</v>
      </c>
      <c r="AU684" s="50" t="str">
        <f t="shared" si="180"/>
        <v/>
      </c>
      <c r="AV684" s="50" t="str">
        <f t="shared" si="181"/>
        <v/>
      </c>
      <c r="AW684" s="50" t="str">
        <f t="shared" si="182"/>
        <v/>
      </c>
      <c r="AX684" s="50" t="str">
        <f t="shared" ca="1" si="183"/>
        <v>Not Completed</v>
      </c>
      <c r="AY684" s="50" t="str">
        <f t="shared" ca="1" si="184"/>
        <v>Not Completed</v>
      </c>
      <c r="AZ684" s="50" t="str">
        <f t="shared" ca="1" si="185"/>
        <v>Not Completed</v>
      </c>
      <c r="BA684" s="48">
        <f t="shared" si="186"/>
        <v>0</v>
      </c>
      <c r="BB684" s="45" t="str">
        <f t="shared" si="187"/>
        <v/>
      </c>
      <c r="BC684" s="50" t="str">
        <f t="shared" si="188"/>
        <v/>
      </c>
      <c r="BD684" s="48">
        <f t="shared" si="189"/>
        <v>0</v>
      </c>
      <c r="BE684" s="50" t="str">
        <f t="shared" si="190"/>
        <v>Not Started</v>
      </c>
      <c r="BF684" s="51">
        <f t="shared" si="191"/>
        <v>1</v>
      </c>
      <c r="BG684" s="51">
        <f t="shared" si="192"/>
        <v>0</v>
      </c>
      <c r="BH684" s="50" t="str">
        <f t="shared" si="193"/>
        <v/>
      </c>
      <c r="BI684" s="50" t="str">
        <f t="shared" si="194"/>
        <v/>
      </c>
      <c r="BJ684" s="50" t="str">
        <f t="shared" si="195"/>
        <v/>
      </c>
      <c r="BK684" s="50" t="str">
        <f t="shared" si="196"/>
        <v xml:space="preserve">Not Started |  | </v>
      </c>
      <c r="BL684" s="49" t="str">
        <f t="shared" ca="1" si="197"/>
        <v/>
      </c>
    </row>
    <row r="685" spans="1:64" x14ac:dyDescent="0.25">
      <c r="A685" t="str">
        <f>[1]All_Tasks_Billing!A685</f>
        <v>LAS16.PPM13</v>
      </c>
      <c r="B685" t="str">
        <f>[1]All_Tasks_Billing!B685</f>
        <v>PPM</v>
      </c>
      <c r="C685" t="str">
        <f>[1]All_Tasks_Billing!C685</f>
        <v>13.2.12</v>
      </c>
      <c r="D685" t="str">
        <f>[1]All_Tasks_Billing!D685</f>
        <v>PDU</v>
      </c>
      <c r="E685" t="str">
        <f>[1]All_Tasks_Billing!E685</f>
        <v>Circuit Breakers -Secondary</v>
      </c>
      <c r="F685" t="str">
        <f>IF([1]All_Tasks_Billing!F685="","",[1]All_Tasks_Billing!F685)</f>
        <v>400AF / 400AT</v>
      </c>
      <c r="G685" t="str">
        <f>IF([1]All_Tasks_Billing!G685="","",[1]All_Tasks_Billing!G685)</f>
        <v/>
      </c>
      <c r="H685" s="45" t="str">
        <f>[1]All_Tasks_Billing!H685</f>
        <v/>
      </c>
      <c r="I685" t="str">
        <f>IF([1]All_Tasks_Billing!I685="","",[1]All_Tasks_Billing!I685)</f>
        <v/>
      </c>
      <c r="J685" t="str">
        <f>IF([1]All_Tasks_Billing!J685="","",[1]All_Tasks_Billing!J685)</f>
        <v/>
      </c>
      <c r="K685" t="b">
        <f>[1]All_Tasks_Billing!K685</f>
        <v>0</v>
      </c>
      <c r="L685" s="45" t="str">
        <f>[1]All_Tasks_Billing!L685</f>
        <v/>
      </c>
      <c r="M685" t="str">
        <f>[1]All_Tasks_Billing!M685</f>
        <v/>
      </c>
      <c r="N685" s="46">
        <f>IF([1]All_Tasks_Billing!N685="",0,[1]All_Tasks_Billing!N685)</f>
        <v>0</v>
      </c>
      <c r="O685" t="str">
        <f>[1]All_Tasks_Billing!O685</f>
        <v/>
      </c>
      <c r="P685" s="47">
        <f>IF([1]All_Tasks_Billing!P685="",0,[1]All_Tasks_Billing!P685)</f>
        <v>2</v>
      </c>
      <c r="Q685" s="47">
        <f>IF([1]All_Tasks_Billing!Q685="",0,[1]All_Tasks_Billing!Q685)</f>
        <v>2</v>
      </c>
      <c r="R685" s="47">
        <f>IF([1]All_Tasks_Billing!R685="",0,[1]All_Tasks_Billing!R685)</f>
        <v>2</v>
      </c>
      <c r="S685" t="str">
        <f>[1]All_Tasks_Billing!S685</f>
        <v/>
      </c>
      <c r="T685" t="str">
        <f>[1]All_Tasks_Billing!T685</f>
        <v/>
      </c>
      <c r="U685" t="str">
        <f>[1]All_Tasks_Billing!U685</f>
        <v/>
      </c>
      <c r="V685">
        <f>[1]All_Tasks_Billing!V685</f>
        <v>18</v>
      </c>
      <c r="W685" s="48">
        <f>[1]All_Tasks_Billing!W685</f>
        <v>150</v>
      </c>
      <c r="X685">
        <f>[1]All_Tasks_Billing!X685</f>
        <v>24331.724999999999</v>
      </c>
      <c r="Y685">
        <f>[1]All_Tasks_Billing!Y685</f>
        <v>1</v>
      </c>
      <c r="Z685" s="49">
        <f>[1]All_Tasks_Billing!Z685</f>
        <v>0</v>
      </c>
      <c r="AA685" s="45" t="str">
        <f>[1]All_Tasks_Billing!AA685</f>
        <v/>
      </c>
      <c r="AB685" t="str">
        <f>[1]All_Tasks_Billing!AB685</f>
        <v/>
      </c>
      <c r="AC685" s="48">
        <f>[1]All_Tasks_Billing!AC685</f>
        <v>0</v>
      </c>
      <c r="AD685" s="48">
        <f>[1]All_Tasks_Billing!AD685</f>
        <v>0</v>
      </c>
      <c r="AE685" s="48">
        <f>[1]All_Tasks_Billing!AE685</f>
        <v>0</v>
      </c>
      <c r="AF685" s="48">
        <f>[1]All_Tasks_Billing!AF685</f>
        <v>0</v>
      </c>
      <c r="AG685" s="48">
        <f>[1]All_Tasks_Billing!AG685</f>
        <v>0</v>
      </c>
      <c r="AH685" s="48">
        <f>[1]All_Tasks_Billing!AH685</f>
        <v>8.5999999999999993E-2</v>
      </c>
      <c r="AI685" s="48">
        <f>[1]All_Tasks_Billing!AI685</f>
        <v>0</v>
      </c>
      <c r="AJ685" s="48">
        <f>[1]All_Tasks_Billing!AJ685</f>
        <v>0</v>
      </c>
      <c r="AK685" s="48">
        <f>[1]All_Tasks_Billing!AK685</f>
        <v>0</v>
      </c>
      <c r="AL685" s="48">
        <f>[1]All_Tasks_Billing!AL685</f>
        <v>0</v>
      </c>
      <c r="AM685" s="48">
        <f>[1]All_Tasks_Billing!AM685</f>
        <v>0</v>
      </c>
      <c r="AN685" s="48">
        <f>[1]All_Tasks_Billing!AN685</f>
        <v>0</v>
      </c>
      <c r="AO685" s="48">
        <f>[1]All_Tasks_Billing!AO685</f>
        <v>0</v>
      </c>
      <c r="AP685" s="48">
        <f>[1]All_Tasks_Billing!AP685</f>
        <v>8.5999999999999993E-2</v>
      </c>
      <c r="AQ685" s="48">
        <f>[1]All_Tasks_Billing!AQ685</f>
        <v>0</v>
      </c>
      <c r="AR685" s="48">
        <f>[1]All_Tasks_Billing!AR685</f>
        <v>0</v>
      </c>
      <c r="AS685" s="48">
        <f>[1]All_Tasks_Billing!AS685</f>
        <v>0</v>
      </c>
      <c r="AT685" s="48">
        <f>[1]All_Tasks_Billing!AT685</f>
        <v>0</v>
      </c>
      <c r="AU685" s="50" t="str">
        <f t="shared" si="180"/>
        <v/>
      </c>
      <c r="AV685" s="50" t="str">
        <f t="shared" si="181"/>
        <v/>
      </c>
      <c r="AW685" s="50" t="str">
        <f t="shared" si="182"/>
        <v/>
      </c>
      <c r="AX685" s="50" t="str">
        <f t="shared" ca="1" si="183"/>
        <v>Not Completed</v>
      </c>
      <c r="AY685" s="50" t="str">
        <f t="shared" ca="1" si="184"/>
        <v>Not Completed</v>
      </c>
      <c r="AZ685" s="50" t="str">
        <f t="shared" ca="1" si="185"/>
        <v>Not Completed</v>
      </c>
      <c r="BA685" s="48">
        <f t="shared" si="186"/>
        <v>0</v>
      </c>
      <c r="BB685" s="45" t="str">
        <f t="shared" si="187"/>
        <v/>
      </c>
      <c r="BC685" s="50" t="str">
        <f t="shared" si="188"/>
        <v/>
      </c>
      <c r="BD685" s="48">
        <f t="shared" si="189"/>
        <v>0</v>
      </c>
      <c r="BE685" s="50" t="str">
        <f t="shared" si="190"/>
        <v>Not Started</v>
      </c>
      <c r="BF685" s="51">
        <f t="shared" si="191"/>
        <v>1</v>
      </c>
      <c r="BG685" s="51">
        <f t="shared" si="192"/>
        <v>0</v>
      </c>
      <c r="BH685" s="50" t="str">
        <f t="shared" si="193"/>
        <v/>
      </c>
      <c r="BI685" s="50" t="str">
        <f t="shared" si="194"/>
        <v/>
      </c>
      <c r="BJ685" s="50" t="str">
        <f t="shared" si="195"/>
        <v/>
      </c>
      <c r="BK685" s="50" t="str">
        <f t="shared" si="196"/>
        <v xml:space="preserve">Not Started |  | </v>
      </c>
      <c r="BL685" s="49" t="str">
        <f t="shared" ca="1" si="197"/>
        <v/>
      </c>
    </row>
    <row r="686" spans="1:64" x14ac:dyDescent="0.25">
      <c r="A686" t="str">
        <f>[1]All_Tasks_Billing!A686</f>
        <v>LAS16.PPM13</v>
      </c>
      <c r="B686" t="str">
        <f>[1]All_Tasks_Billing!B686</f>
        <v>PPM</v>
      </c>
      <c r="C686" t="str">
        <f>[1]All_Tasks_Billing!C686</f>
        <v>13.2.13</v>
      </c>
      <c r="D686" t="str">
        <f>[1]All_Tasks_Billing!D686</f>
        <v>PDU</v>
      </c>
      <c r="E686" t="str">
        <f>[1]All_Tasks_Billing!E686</f>
        <v>Circuit Breakers -Secondary</v>
      </c>
      <c r="F686" t="str">
        <f>IF([1]All_Tasks_Billing!F686="","",[1]All_Tasks_Billing!F686)</f>
        <v>400AF / 400AT</v>
      </c>
      <c r="G686" t="str">
        <f>IF([1]All_Tasks_Billing!G686="","",[1]All_Tasks_Billing!G686)</f>
        <v/>
      </c>
      <c r="H686" s="45" t="str">
        <f>[1]All_Tasks_Billing!H686</f>
        <v/>
      </c>
      <c r="I686" t="str">
        <f>IF([1]All_Tasks_Billing!I686="","",[1]All_Tasks_Billing!I686)</f>
        <v/>
      </c>
      <c r="J686" t="str">
        <f>IF([1]All_Tasks_Billing!J686="","",[1]All_Tasks_Billing!J686)</f>
        <v/>
      </c>
      <c r="K686" t="b">
        <f>[1]All_Tasks_Billing!K686</f>
        <v>0</v>
      </c>
      <c r="L686" s="45" t="str">
        <f>[1]All_Tasks_Billing!L686</f>
        <v/>
      </c>
      <c r="M686" t="str">
        <f>[1]All_Tasks_Billing!M686</f>
        <v/>
      </c>
      <c r="N686" s="46">
        <f>IF([1]All_Tasks_Billing!N686="",0,[1]All_Tasks_Billing!N686)</f>
        <v>0</v>
      </c>
      <c r="O686" t="str">
        <f>[1]All_Tasks_Billing!O686</f>
        <v/>
      </c>
      <c r="P686" s="47">
        <f>IF([1]All_Tasks_Billing!P686="",0,[1]All_Tasks_Billing!P686)</f>
        <v>2</v>
      </c>
      <c r="Q686" s="47">
        <f>IF([1]All_Tasks_Billing!Q686="",0,[1]All_Tasks_Billing!Q686)</f>
        <v>2</v>
      </c>
      <c r="R686" s="47">
        <f>IF([1]All_Tasks_Billing!R686="",0,[1]All_Tasks_Billing!R686)</f>
        <v>2</v>
      </c>
      <c r="S686" t="str">
        <f>[1]All_Tasks_Billing!S686</f>
        <v/>
      </c>
      <c r="T686" t="str">
        <f>[1]All_Tasks_Billing!T686</f>
        <v/>
      </c>
      <c r="U686" t="str">
        <f>[1]All_Tasks_Billing!U686</f>
        <v/>
      </c>
      <c r="V686">
        <f>[1]All_Tasks_Billing!V686</f>
        <v>18</v>
      </c>
      <c r="W686" s="48">
        <f>[1]All_Tasks_Billing!W686</f>
        <v>150</v>
      </c>
      <c r="X686">
        <f>[1]All_Tasks_Billing!X686</f>
        <v>24331.724999999999</v>
      </c>
      <c r="Y686">
        <f>[1]All_Tasks_Billing!Y686</f>
        <v>1</v>
      </c>
      <c r="Z686" s="49">
        <f>[1]All_Tasks_Billing!Z686</f>
        <v>0</v>
      </c>
      <c r="AA686" s="45" t="str">
        <f>[1]All_Tasks_Billing!AA686</f>
        <v/>
      </c>
      <c r="AB686" t="str">
        <f>[1]All_Tasks_Billing!AB686</f>
        <v/>
      </c>
      <c r="AC686" s="48">
        <f>[1]All_Tasks_Billing!AC686</f>
        <v>0</v>
      </c>
      <c r="AD686" s="48">
        <f>[1]All_Tasks_Billing!AD686</f>
        <v>0</v>
      </c>
      <c r="AE686" s="48">
        <f>[1]All_Tasks_Billing!AE686</f>
        <v>0</v>
      </c>
      <c r="AF686" s="48">
        <f>[1]All_Tasks_Billing!AF686</f>
        <v>0</v>
      </c>
      <c r="AG686" s="48">
        <f>[1]All_Tasks_Billing!AG686</f>
        <v>0</v>
      </c>
      <c r="AH686" s="48">
        <f>[1]All_Tasks_Billing!AH686</f>
        <v>8.5999999999999993E-2</v>
      </c>
      <c r="AI686" s="48">
        <f>[1]All_Tasks_Billing!AI686</f>
        <v>0</v>
      </c>
      <c r="AJ686" s="48">
        <f>[1]All_Tasks_Billing!AJ686</f>
        <v>0</v>
      </c>
      <c r="AK686" s="48">
        <f>[1]All_Tasks_Billing!AK686</f>
        <v>0</v>
      </c>
      <c r="AL686" s="48">
        <f>[1]All_Tasks_Billing!AL686</f>
        <v>0</v>
      </c>
      <c r="AM686" s="48">
        <f>[1]All_Tasks_Billing!AM686</f>
        <v>0</v>
      </c>
      <c r="AN686" s="48">
        <f>[1]All_Tasks_Billing!AN686</f>
        <v>0</v>
      </c>
      <c r="AO686" s="48">
        <f>[1]All_Tasks_Billing!AO686</f>
        <v>0</v>
      </c>
      <c r="AP686" s="48">
        <f>[1]All_Tasks_Billing!AP686</f>
        <v>8.5999999999999993E-2</v>
      </c>
      <c r="AQ686" s="48">
        <f>[1]All_Tasks_Billing!AQ686</f>
        <v>0</v>
      </c>
      <c r="AR686" s="48">
        <f>[1]All_Tasks_Billing!AR686</f>
        <v>0</v>
      </c>
      <c r="AS686" s="48">
        <f>[1]All_Tasks_Billing!AS686</f>
        <v>0</v>
      </c>
      <c r="AT686" s="48">
        <f>[1]All_Tasks_Billing!AT686</f>
        <v>0</v>
      </c>
      <c r="AU686" s="50" t="str">
        <f t="shared" si="180"/>
        <v/>
      </c>
      <c r="AV686" s="50" t="str">
        <f t="shared" si="181"/>
        <v/>
      </c>
      <c r="AW686" s="50" t="str">
        <f t="shared" si="182"/>
        <v/>
      </c>
      <c r="AX686" s="50" t="str">
        <f t="shared" ca="1" si="183"/>
        <v>Not Completed</v>
      </c>
      <c r="AY686" s="50" t="str">
        <f t="shared" ca="1" si="184"/>
        <v>Not Completed</v>
      </c>
      <c r="AZ686" s="50" t="str">
        <f t="shared" ca="1" si="185"/>
        <v>Not Completed</v>
      </c>
      <c r="BA686" s="48">
        <f t="shared" si="186"/>
        <v>0</v>
      </c>
      <c r="BB686" s="45" t="str">
        <f t="shared" si="187"/>
        <v/>
      </c>
      <c r="BC686" s="50" t="str">
        <f t="shared" si="188"/>
        <v/>
      </c>
      <c r="BD686" s="48">
        <f t="shared" si="189"/>
        <v>0</v>
      </c>
      <c r="BE686" s="50" t="str">
        <f t="shared" si="190"/>
        <v>Not Started</v>
      </c>
      <c r="BF686" s="51">
        <f t="shared" si="191"/>
        <v>1</v>
      </c>
      <c r="BG686" s="51">
        <f t="shared" si="192"/>
        <v>0</v>
      </c>
      <c r="BH686" s="50" t="str">
        <f t="shared" si="193"/>
        <v/>
      </c>
      <c r="BI686" s="50" t="str">
        <f t="shared" si="194"/>
        <v/>
      </c>
      <c r="BJ686" s="50" t="str">
        <f t="shared" si="195"/>
        <v/>
      </c>
      <c r="BK686" s="50" t="str">
        <f t="shared" si="196"/>
        <v xml:space="preserve">Not Started |  | </v>
      </c>
      <c r="BL686" s="49" t="str">
        <f t="shared" ca="1" si="197"/>
        <v/>
      </c>
    </row>
    <row r="687" spans="1:64" x14ac:dyDescent="0.25">
      <c r="A687" t="str">
        <f>[1]All_Tasks_Billing!A687</f>
        <v>LAS16.PPM13</v>
      </c>
      <c r="B687" t="str">
        <f>[1]All_Tasks_Billing!B687</f>
        <v>PPM</v>
      </c>
      <c r="C687" t="str">
        <f>[1]All_Tasks_Billing!C687</f>
        <v>13.2.14</v>
      </c>
      <c r="D687" t="str">
        <f>[1]All_Tasks_Billing!D687</f>
        <v>PDU</v>
      </c>
      <c r="E687" t="str">
        <f>[1]All_Tasks_Billing!E687</f>
        <v>Circuit Breakers -Secondary</v>
      </c>
      <c r="F687" t="str">
        <f>IF([1]All_Tasks_Billing!F687="","",[1]All_Tasks_Billing!F687)</f>
        <v>400AF / 400AT</v>
      </c>
      <c r="G687" t="str">
        <f>IF([1]All_Tasks_Billing!G687="","",[1]All_Tasks_Billing!G687)</f>
        <v/>
      </c>
      <c r="H687" s="45" t="str">
        <f>[1]All_Tasks_Billing!H687</f>
        <v/>
      </c>
      <c r="I687" t="str">
        <f>IF([1]All_Tasks_Billing!I687="","",[1]All_Tasks_Billing!I687)</f>
        <v/>
      </c>
      <c r="J687" t="str">
        <f>IF([1]All_Tasks_Billing!J687="","",[1]All_Tasks_Billing!J687)</f>
        <v/>
      </c>
      <c r="K687" t="b">
        <f>[1]All_Tasks_Billing!K687</f>
        <v>0</v>
      </c>
      <c r="L687" s="45" t="str">
        <f>[1]All_Tasks_Billing!L687</f>
        <v/>
      </c>
      <c r="M687" t="str">
        <f>[1]All_Tasks_Billing!M687</f>
        <v/>
      </c>
      <c r="N687" s="46">
        <f>IF([1]All_Tasks_Billing!N687="",0,[1]All_Tasks_Billing!N687)</f>
        <v>0</v>
      </c>
      <c r="O687" t="str">
        <f>[1]All_Tasks_Billing!O687</f>
        <v/>
      </c>
      <c r="P687" s="47">
        <f>IF([1]All_Tasks_Billing!P687="",0,[1]All_Tasks_Billing!P687)</f>
        <v>2</v>
      </c>
      <c r="Q687" s="47">
        <f>IF([1]All_Tasks_Billing!Q687="",0,[1]All_Tasks_Billing!Q687)</f>
        <v>2</v>
      </c>
      <c r="R687" s="47">
        <f>IF([1]All_Tasks_Billing!R687="",0,[1]All_Tasks_Billing!R687)</f>
        <v>2</v>
      </c>
      <c r="S687" t="str">
        <f>[1]All_Tasks_Billing!S687</f>
        <v/>
      </c>
      <c r="T687" t="str">
        <f>[1]All_Tasks_Billing!T687</f>
        <v/>
      </c>
      <c r="U687" t="str">
        <f>[1]All_Tasks_Billing!U687</f>
        <v/>
      </c>
      <c r="V687">
        <f>[1]All_Tasks_Billing!V687</f>
        <v>18</v>
      </c>
      <c r="W687" s="48">
        <f>[1]All_Tasks_Billing!W687</f>
        <v>150</v>
      </c>
      <c r="X687">
        <f>[1]All_Tasks_Billing!X687</f>
        <v>24331.724999999999</v>
      </c>
      <c r="Y687">
        <f>[1]All_Tasks_Billing!Y687</f>
        <v>1</v>
      </c>
      <c r="Z687" s="49">
        <f>[1]All_Tasks_Billing!Z687</f>
        <v>0</v>
      </c>
      <c r="AA687" s="45" t="str">
        <f>[1]All_Tasks_Billing!AA687</f>
        <v/>
      </c>
      <c r="AB687" t="str">
        <f>[1]All_Tasks_Billing!AB687</f>
        <v/>
      </c>
      <c r="AC687" s="48">
        <f>[1]All_Tasks_Billing!AC687</f>
        <v>0</v>
      </c>
      <c r="AD687" s="48">
        <f>[1]All_Tasks_Billing!AD687</f>
        <v>0</v>
      </c>
      <c r="AE687" s="48">
        <f>[1]All_Tasks_Billing!AE687</f>
        <v>0</v>
      </c>
      <c r="AF687" s="48">
        <f>[1]All_Tasks_Billing!AF687</f>
        <v>0</v>
      </c>
      <c r="AG687" s="48">
        <f>[1]All_Tasks_Billing!AG687</f>
        <v>0</v>
      </c>
      <c r="AH687" s="48">
        <f>[1]All_Tasks_Billing!AH687</f>
        <v>8.5999999999999993E-2</v>
      </c>
      <c r="AI687" s="48">
        <f>[1]All_Tasks_Billing!AI687</f>
        <v>0</v>
      </c>
      <c r="AJ687" s="48">
        <f>[1]All_Tasks_Billing!AJ687</f>
        <v>0</v>
      </c>
      <c r="AK687" s="48">
        <f>[1]All_Tasks_Billing!AK687</f>
        <v>0</v>
      </c>
      <c r="AL687" s="48">
        <f>[1]All_Tasks_Billing!AL687</f>
        <v>0</v>
      </c>
      <c r="AM687" s="48">
        <f>[1]All_Tasks_Billing!AM687</f>
        <v>0</v>
      </c>
      <c r="AN687" s="48">
        <f>[1]All_Tasks_Billing!AN687</f>
        <v>0</v>
      </c>
      <c r="AO687" s="48">
        <f>[1]All_Tasks_Billing!AO687</f>
        <v>0</v>
      </c>
      <c r="AP687" s="48">
        <f>[1]All_Tasks_Billing!AP687</f>
        <v>8.5999999999999993E-2</v>
      </c>
      <c r="AQ687" s="48">
        <f>[1]All_Tasks_Billing!AQ687</f>
        <v>0</v>
      </c>
      <c r="AR687" s="48">
        <f>[1]All_Tasks_Billing!AR687</f>
        <v>0</v>
      </c>
      <c r="AS687" s="48">
        <f>[1]All_Tasks_Billing!AS687</f>
        <v>0</v>
      </c>
      <c r="AT687" s="48">
        <f>[1]All_Tasks_Billing!AT687</f>
        <v>0</v>
      </c>
      <c r="AU687" s="50" t="str">
        <f t="shared" si="180"/>
        <v/>
      </c>
      <c r="AV687" s="50" t="str">
        <f t="shared" si="181"/>
        <v/>
      </c>
      <c r="AW687" s="50" t="str">
        <f t="shared" si="182"/>
        <v/>
      </c>
      <c r="AX687" s="50" t="str">
        <f t="shared" ca="1" si="183"/>
        <v>Not Completed</v>
      </c>
      <c r="AY687" s="50" t="str">
        <f t="shared" ca="1" si="184"/>
        <v>Not Completed</v>
      </c>
      <c r="AZ687" s="50" t="str">
        <f t="shared" ca="1" si="185"/>
        <v>Not Completed</v>
      </c>
      <c r="BA687" s="48">
        <f t="shared" si="186"/>
        <v>0</v>
      </c>
      <c r="BB687" s="45" t="str">
        <f t="shared" si="187"/>
        <v/>
      </c>
      <c r="BC687" s="50" t="str">
        <f t="shared" si="188"/>
        <v/>
      </c>
      <c r="BD687" s="48">
        <f t="shared" si="189"/>
        <v>0</v>
      </c>
      <c r="BE687" s="50" t="str">
        <f t="shared" si="190"/>
        <v>Not Started</v>
      </c>
      <c r="BF687" s="51">
        <f t="shared" si="191"/>
        <v>1</v>
      </c>
      <c r="BG687" s="51">
        <f t="shared" si="192"/>
        <v>0</v>
      </c>
      <c r="BH687" s="50" t="str">
        <f t="shared" si="193"/>
        <v/>
      </c>
      <c r="BI687" s="50" t="str">
        <f t="shared" si="194"/>
        <v/>
      </c>
      <c r="BJ687" s="50" t="str">
        <f t="shared" si="195"/>
        <v/>
      </c>
      <c r="BK687" s="50" t="str">
        <f t="shared" si="196"/>
        <v xml:space="preserve">Not Started |  | </v>
      </c>
      <c r="BL687" s="49" t="str">
        <f t="shared" ca="1" si="197"/>
        <v/>
      </c>
    </row>
    <row r="688" spans="1:64" x14ac:dyDescent="0.25">
      <c r="A688" t="str">
        <f>[1]All_Tasks_Billing!A688</f>
        <v>LAS16.PPM13</v>
      </c>
      <c r="B688" t="str">
        <f>[1]All_Tasks_Billing!B688</f>
        <v>PPM</v>
      </c>
      <c r="C688" t="str">
        <f>[1]All_Tasks_Billing!C688</f>
        <v>13.2.15</v>
      </c>
      <c r="D688" t="str">
        <f>[1]All_Tasks_Billing!D688</f>
        <v>PDU</v>
      </c>
      <c r="E688" t="str">
        <f>[1]All_Tasks_Billing!E688</f>
        <v>Circuit Breakers -Secondary</v>
      </c>
      <c r="F688" t="str">
        <f>IF([1]All_Tasks_Billing!F688="","",[1]All_Tasks_Billing!F688)</f>
        <v>400AF / 400AT</v>
      </c>
      <c r="G688" t="str">
        <f>IF([1]All_Tasks_Billing!G688="","",[1]All_Tasks_Billing!G688)</f>
        <v/>
      </c>
      <c r="H688" s="45" t="str">
        <f>[1]All_Tasks_Billing!H688</f>
        <v/>
      </c>
      <c r="I688" t="str">
        <f>IF([1]All_Tasks_Billing!I688="","",[1]All_Tasks_Billing!I688)</f>
        <v/>
      </c>
      <c r="J688" t="str">
        <f>IF([1]All_Tasks_Billing!J688="","",[1]All_Tasks_Billing!J688)</f>
        <v/>
      </c>
      <c r="K688" t="b">
        <f>[1]All_Tasks_Billing!K688</f>
        <v>0</v>
      </c>
      <c r="L688" s="45" t="str">
        <f>[1]All_Tasks_Billing!L688</f>
        <v/>
      </c>
      <c r="M688" t="str">
        <f>[1]All_Tasks_Billing!M688</f>
        <v/>
      </c>
      <c r="N688" s="46">
        <f>IF([1]All_Tasks_Billing!N688="",0,[1]All_Tasks_Billing!N688)</f>
        <v>0</v>
      </c>
      <c r="O688" t="str">
        <f>[1]All_Tasks_Billing!O688</f>
        <v/>
      </c>
      <c r="P688" s="47">
        <f>IF([1]All_Tasks_Billing!P688="",0,[1]All_Tasks_Billing!P688)</f>
        <v>2</v>
      </c>
      <c r="Q688" s="47">
        <f>IF([1]All_Tasks_Billing!Q688="",0,[1]All_Tasks_Billing!Q688)</f>
        <v>2</v>
      </c>
      <c r="R688" s="47">
        <f>IF([1]All_Tasks_Billing!R688="",0,[1]All_Tasks_Billing!R688)</f>
        <v>2</v>
      </c>
      <c r="S688" t="str">
        <f>[1]All_Tasks_Billing!S688</f>
        <v/>
      </c>
      <c r="T688" t="str">
        <f>[1]All_Tasks_Billing!T688</f>
        <v/>
      </c>
      <c r="U688" t="str">
        <f>[1]All_Tasks_Billing!U688</f>
        <v/>
      </c>
      <c r="V688">
        <f>[1]All_Tasks_Billing!V688</f>
        <v>18</v>
      </c>
      <c r="W688" s="48">
        <f>[1]All_Tasks_Billing!W688</f>
        <v>150</v>
      </c>
      <c r="X688">
        <f>[1]All_Tasks_Billing!X688</f>
        <v>24331.724999999999</v>
      </c>
      <c r="Y688">
        <f>[1]All_Tasks_Billing!Y688</f>
        <v>1</v>
      </c>
      <c r="Z688" s="49">
        <f>[1]All_Tasks_Billing!Z688</f>
        <v>0</v>
      </c>
      <c r="AA688" s="45" t="str">
        <f>[1]All_Tasks_Billing!AA688</f>
        <v/>
      </c>
      <c r="AB688" t="str">
        <f>[1]All_Tasks_Billing!AB688</f>
        <v/>
      </c>
      <c r="AC688" s="48">
        <f>[1]All_Tasks_Billing!AC688</f>
        <v>0</v>
      </c>
      <c r="AD688" s="48">
        <f>[1]All_Tasks_Billing!AD688</f>
        <v>0</v>
      </c>
      <c r="AE688" s="48">
        <f>[1]All_Tasks_Billing!AE688</f>
        <v>0</v>
      </c>
      <c r="AF688" s="48">
        <f>[1]All_Tasks_Billing!AF688</f>
        <v>0</v>
      </c>
      <c r="AG688" s="48">
        <f>[1]All_Tasks_Billing!AG688</f>
        <v>0</v>
      </c>
      <c r="AH688" s="48">
        <f>[1]All_Tasks_Billing!AH688</f>
        <v>8.5999999999999993E-2</v>
      </c>
      <c r="AI688" s="48">
        <f>[1]All_Tasks_Billing!AI688</f>
        <v>0</v>
      </c>
      <c r="AJ688" s="48">
        <f>[1]All_Tasks_Billing!AJ688</f>
        <v>0</v>
      </c>
      <c r="AK688" s="48">
        <f>[1]All_Tasks_Billing!AK688</f>
        <v>0</v>
      </c>
      <c r="AL688" s="48">
        <f>[1]All_Tasks_Billing!AL688</f>
        <v>0</v>
      </c>
      <c r="AM688" s="48">
        <f>[1]All_Tasks_Billing!AM688</f>
        <v>0</v>
      </c>
      <c r="AN688" s="48">
        <f>[1]All_Tasks_Billing!AN688</f>
        <v>0</v>
      </c>
      <c r="AO688" s="48">
        <f>[1]All_Tasks_Billing!AO688</f>
        <v>0</v>
      </c>
      <c r="AP688" s="48">
        <f>[1]All_Tasks_Billing!AP688</f>
        <v>8.5999999999999993E-2</v>
      </c>
      <c r="AQ688" s="48">
        <f>[1]All_Tasks_Billing!AQ688</f>
        <v>0</v>
      </c>
      <c r="AR688" s="48">
        <f>[1]All_Tasks_Billing!AR688</f>
        <v>0</v>
      </c>
      <c r="AS688" s="48">
        <f>[1]All_Tasks_Billing!AS688</f>
        <v>0</v>
      </c>
      <c r="AT688" s="48">
        <f>[1]All_Tasks_Billing!AT688</f>
        <v>0</v>
      </c>
      <c r="AU688" s="50" t="str">
        <f t="shared" si="180"/>
        <v/>
      </c>
      <c r="AV688" s="50" t="str">
        <f t="shared" si="181"/>
        <v/>
      </c>
      <c r="AW688" s="50" t="str">
        <f t="shared" si="182"/>
        <v/>
      </c>
      <c r="AX688" s="50" t="str">
        <f t="shared" ca="1" si="183"/>
        <v>Not Completed</v>
      </c>
      <c r="AY688" s="50" t="str">
        <f t="shared" ca="1" si="184"/>
        <v>Not Completed</v>
      </c>
      <c r="AZ688" s="50" t="str">
        <f t="shared" ca="1" si="185"/>
        <v>Not Completed</v>
      </c>
      <c r="BA688" s="48">
        <f t="shared" si="186"/>
        <v>0</v>
      </c>
      <c r="BB688" s="45" t="str">
        <f t="shared" si="187"/>
        <v/>
      </c>
      <c r="BC688" s="50" t="str">
        <f t="shared" si="188"/>
        <v/>
      </c>
      <c r="BD688" s="48">
        <f t="shared" si="189"/>
        <v>0</v>
      </c>
      <c r="BE688" s="50" t="str">
        <f t="shared" si="190"/>
        <v>Not Started</v>
      </c>
      <c r="BF688" s="51">
        <f t="shared" si="191"/>
        <v>1</v>
      </c>
      <c r="BG688" s="51">
        <f t="shared" si="192"/>
        <v>0</v>
      </c>
      <c r="BH688" s="50" t="str">
        <f t="shared" si="193"/>
        <v/>
      </c>
      <c r="BI688" s="50" t="str">
        <f t="shared" si="194"/>
        <v/>
      </c>
      <c r="BJ688" s="50" t="str">
        <f t="shared" si="195"/>
        <v/>
      </c>
      <c r="BK688" s="50" t="str">
        <f t="shared" si="196"/>
        <v xml:space="preserve">Not Started |  | </v>
      </c>
      <c r="BL688" s="49" t="str">
        <f t="shared" ca="1" si="197"/>
        <v/>
      </c>
    </row>
    <row r="689" spans="1:64" x14ac:dyDescent="0.25">
      <c r="A689" t="str">
        <f>[1]All_Tasks_Billing!A689</f>
        <v>LAS16.PPM13</v>
      </c>
      <c r="B689" t="str">
        <f>[1]All_Tasks_Billing!B689</f>
        <v>PPM</v>
      </c>
      <c r="C689" t="str">
        <f>[1]All_Tasks_Billing!C689</f>
        <v>13.2.16</v>
      </c>
      <c r="D689" t="str">
        <f>[1]All_Tasks_Billing!D689</f>
        <v>PDU</v>
      </c>
      <c r="E689" t="str">
        <f>[1]All_Tasks_Billing!E689</f>
        <v>Circuit Breakers -Secondary</v>
      </c>
      <c r="F689" t="str">
        <f>IF([1]All_Tasks_Billing!F689="","",[1]All_Tasks_Billing!F689)</f>
        <v>400AF / 400AT</v>
      </c>
      <c r="G689" t="str">
        <f>IF([1]All_Tasks_Billing!G689="","",[1]All_Tasks_Billing!G689)</f>
        <v/>
      </c>
      <c r="H689" s="45" t="str">
        <f>[1]All_Tasks_Billing!H689</f>
        <v/>
      </c>
      <c r="I689" t="str">
        <f>IF([1]All_Tasks_Billing!I689="","",[1]All_Tasks_Billing!I689)</f>
        <v/>
      </c>
      <c r="J689" t="str">
        <f>IF([1]All_Tasks_Billing!J689="","",[1]All_Tasks_Billing!J689)</f>
        <v/>
      </c>
      <c r="K689" t="b">
        <f>[1]All_Tasks_Billing!K689</f>
        <v>0</v>
      </c>
      <c r="L689" s="45" t="str">
        <f>[1]All_Tasks_Billing!L689</f>
        <v/>
      </c>
      <c r="M689" t="str">
        <f>[1]All_Tasks_Billing!M689</f>
        <v/>
      </c>
      <c r="N689" s="46">
        <f>IF([1]All_Tasks_Billing!N689="",0,[1]All_Tasks_Billing!N689)</f>
        <v>0</v>
      </c>
      <c r="O689" t="str">
        <f>[1]All_Tasks_Billing!O689</f>
        <v/>
      </c>
      <c r="P689" s="47">
        <f>IF([1]All_Tasks_Billing!P689="",0,[1]All_Tasks_Billing!P689)</f>
        <v>2</v>
      </c>
      <c r="Q689" s="47">
        <f>IF([1]All_Tasks_Billing!Q689="",0,[1]All_Tasks_Billing!Q689)</f>
        <v>2</v>
      </c>
      <c r="R689" s="47">
        <f>IF([1]All_Tasks_Billing!R689="",0,[1]All_Tasks_Billing!R689)</f>
        <v>2</v>
      </c>
      <c r="S689" t="str">
        <f>[1]All_Tasks_Billing!S689</f>
        <v/>
      </c>
      <c r="T689" t="str">
        <f>[1]All_Tasks_Billing!T689</f>
        <v/>
      </c>
      <c r="U689" t="str">
        <f>[1]All_Tasks_Billing!U689</f>
        <v/>
      </c>
      <c r="V689">
        <f>[1]All_Tasks_Billing!V689</f>
        <v>18</v>
      </c>
      <c r="W689" s="48">
        <f>[1]All_Tasks_Billing!W689</f>
        <v>150</v>
      </c>
      <c r="X689">
        <f>[1]All_Tasks_Billing!X689</f>
        <v>24331.724999999999</v>
      </c>
      <c r="Y689">
        <f>[1]All_Tasks_Billing!Y689</f>
        <v>1</v>
      </c>
      <c r="Z689" s="49">
        <f>[1]All_Tasks_Billing!Z689</f>
        <v>0</v>
      </c>
      <c r="AA689" s="45" t="str">
        <f>[1]All_Tasks_Billing!AA689</f>
        <v/>
      </c>
      <c r="AB689" t="str">
        <f>[1]All_Tasks_Billing!AB689</f>
        <v/>
      </c>
      <c r="AC689" s="48">
        <f>[1]All_Tasks_Billing!AC689</f>
        <v>0</v>
      </c>
      <c r="AD689" s="48">
        <f>[1]All_Tasks_Billing!AD689</f>
        <v>0</v>
      </c>
      <c r="AE689" s="48">
        <f>[1]All_Tasks_Billing!AE689</f>
        <v>0</v>
      </c>
      <c r="AF689" s="48">
        <f>[1]All_Tasks_Billing!AF689</f>
        <v>0</v>
      </c>
      <c r="AG689" s="48">
        <f>[1]All_Tasks_Billing!AG689</f>
        <v>0</v>
      </c>
      <c r="AH689" s="48">
        <f>[1]All_Tasks_Billing!AH689</f>
        <v>8.5999999999999993E-2</v>
      </c>
      <c r="AI689" s="48">
        <f>[1]All_Tasks_Billing!AI689</f>
        <v>0</v>
      </c>
      <c r="AJ689" s="48">
        <f>[1]All_Tasks_Billing!AJ689</f>
        <v>0</v>
      </c>
      <c r="AK689" s="48">
        <f>[1]All_Tasks_Billing!AK689</f>
        <v>0</v>
      </c>
      <c r="AL689" s="48">
        <f>[1]All_Tasks_Billing!AL689</f>
        <v>0</v>
      </c>
      <c r="AM689" s="48">
        <f>[1]All_Tasks_Billing!AM689</f>
        <v>0</v>
      </c>
      <c r="AN689" s="48">
        <f>[1]All_Tasks_Billing!AN689</f>
        <v>0</v>
      </c>
      <c r="AO689" s="48">
        <f>[1]All_Tasks_Billing!AO689</f>
        <v>0</v>
      </c>
      <c r="AP689" s="48">
        <f>[1]All_Tasks_Billing!AP689</f>
        <v>8.5999999999999993E-2</v>
      </c>
      <c r="AQ689" s="48">
        <f>[1]All_Tasks_Billing!AQ689</f>
        <v>0</v>
      </c>
      <c r="AR689" s="48">
        <f>[1]All_Tasks_Billing!AR689</f>
        <v>0</v>
      </c>
      <c r="AS689" s="48">
        <f>[1]All_Tasks_Billing!AS689</f>
        <v>0</v>
      </c>
      <c r="AT689" s="48">
        <f>[1]All_Tasks_Billing!AT689</f>
        <v>0</v>
      </c>
      <c r="AU689" s="50" t="str">
        <f t="shared" si="180"/>
        <v/>
      </c>
      <c r="AV689" s="50" t="str">
        <f t="shared" si="181"/>
        <v/>
      </c>
      <c r="AW689" s="50" t="str">
        <f t="shared" si="182"/>
        <v/>
      </c>
      <c r="AX689" s="50" t="str">
        <f t="shared" ca="1" si="183"/>
        <v>Not Completed</v>
      </c>
      <c r="AY689" s="50" t="str">
        <f t="shared" ca="1" si="184"/>
        <v>Not Completed</v>
      </c>
      <c r="AZ689" s="50" t="str">
        <f t="shared" ca="1" si="185"/>
        <v>Not Completed</v>
      </c>
      <c r="BA689" s="48">
        <f t="shared" si="186"/>
        <v>0</v>
      </c>
      <c r="BB689" s="45" t="str">
        <f t="shared" si="187"/>
        <v/>
      </c>
      <c r="BC689" s="50" t="str">
        <f t="shared" si="188"/>
        <v/>
      </c>
      <c r="BD689" s="48">
        <f t="shared" si="189"/>
        <v>0</v>
      </c>
      <c r="BE689" s="50" t="str">
        <f t="shared" si="190"/>
        <v>Not Started</v>
      </c>
      <c r="BF689" s="51">
        <f t="shared" si="191"/>
        <v>1</v>
      </c>
      <c r="BG689" s="51">
        <f t="shared" si="192"/>
        <v>0</v>
      </c>
      <c r="BH689" s="50" t="str">
        <f t="shared" si="193"/>
        <v/>
      </c>
      <c r="BI689" s="50" t="str">
        <f t="shared" si="194"/>
        <v/>
      </c>
      <c r="BJ689" s="50" t="str">
        <f t="shared" si="195"/>
        <v/>
      </c>
      <c r="BK689" s="50" t="str">
        <f t="shared" si="196"/>
        <v xml:space="preserve">Not Started |  | </v>
      </c>
      <c r="BL689" s="49" t="str">
        <f t="shared" ca="1" si="197"/>
        <v/>
      </c>
    </row>
    <row r="690" spans="1:64" x14ac:dyDescent="0.25">
      <c r="A690" t="str">
        <f>[1]All_Tasks_Billing!A690</f>
        <v>LAS16.PPM13</v>
      </c>
      <c r="B690" t="str">
        <f>[1]All_Tasks_Billing!B690</f>
        <v>PPM</v>
      </c>
      <c r="C690" t="str">
        <f>[1]All_Tasks_Billing!C690</f>
        <v>13.2.17</v>
      </c>
      <c r="D690" t="str">
        <f>[1]All_Tasks_Billing!D690</f>
        <v>PDU</v>
      </c>
      <c r="E690" t="str">
        <f>[1]All_Tasks_Billing!E690</f>
        <v>Circuit Breakers -Secondary</v>
      </c>
      <c r="F690" t="str">
        <f>IF([1]All_Tasks_Billing!F690="","",[1]All_Tasks_Billing!F690)</f>
        <v>400AF / 400AT</v>
      </c>
      <c r="G690" t="str">
        <f>IF([1]All_Tasks_Billing!G690="","",[1]All_Tasks_Billing!G690)</f>
        <v/>
      </c>
      <c r="H690" s="45" t="str">
        <f>[1]All_Tasks_Billing!H690</f>
        <v/>
      </c>
      <c r="I690" t="str">
        <f>IF([1]All_Tasks_Billing!I690="","",[1]All_Tasks_Billing!I690)</f>
        <v/>
      </c>
      <c r="J690" t="str">
        <f>IF([1]All_Tasks_Billing!J690="","",[1]All_Tasks_Billing!J690)</f>
        <v/>
      </c>
      <c r="K690" t="b">
        <f>[1]All_Tasks_Billing!K690</f>
        <v>0</v>
      </c>
      <c r="L690" s="45" t="str">
        <f>[1]All_Tasks_Billing!L690</f>
        <v/>
      </c>
      <c r="M690" t="str">
        <f>[1]All_Tasks_Billing!M690</f>
        <v/>
      </c>
      <c r="N690" s="46">
        <f>IF([1]All_Tasks_Billing!N690="",0,[1]All_Tasks_Billing!N690)</f>
        <v>0</v>
      </c>
      <c r="O690" t="str">
        <f>[1]All_Tasks_Billing!O690</f>
        <v/>
      </c>
      <c r="P690" s="47">
        <f>IF([1]All_Tasks_Billing!P690="",0,[1]All_Tasks_Billing!P690)</f>
        <v>2</v>
      </c>
      <c r="Q690" s="47">
        <f>IF([1]All_Tasks_Billing!Q690="",0,[1]All_Tasks_Billing!Q690)</f>
        <v>2</v>
      </c>
      <c r="R690" s="47">
        <f>IF([1]All_Tasks_Billing!R690="",0,[1]All_Tasks_Billing!R690)</f>
        <v>2</v>
      </c>
      <c r="S690" t="str">
        <f>[1]All_Tasks_Billing!S690</f>
        <v/>
      </c>
      <c r="T690" t="str">
        <f>[1]All_Tasks_Billing!T690</f>
        <v/>
      </c>
      <c r="U690" t="str">
        <f>[1]All_Tasks_Billing!U690</f>
        <v/>
      </c>
      <c r="V690">
        <f>[1]All_Tasks_Billing!V690</f>
        <v>18</v>
      </c>
      <c r="W690" s="48">
        <f>[1]All_Tasks_Billing!W690</f>
        <v>150</v>
      </c>
      <c r="X690">
        <f>[1]All_Tasks_Billing!X690</f>
        <v>24331.724999999999</v>
      </c>
      <c r="Y690">
        <f>[1]All_Tasks_Billing!Y690</f>
        <v>1</v>
      </c>
      <c r="Z690" s="49">
        <f>[1]All_Tasks_Billing!Z690</f>
        <v>0</v>
      </c>
      <c r="AA690" s="45" t="str">
        <f>[1]All_Tasks_Billing!AA690</f>
        <v/>
      </c>
      <c r="AB690" t="str">
        <f>[1]All_Tasks_Billing!AB690</f>
        <v/>
      </c>
      <c r="AC690" s="48">
        <f>[1]All_Tasks_Billing!AC690</f>
        <v>0</v>
      </c>
      <c r="AD690" s="48">
        <f>[1]All_Tasks_Billing!AD690</f>
        <v>0</v>
      </c>
      <c r="AE690" s="48">
        <f>[1]All_Tasks_Billing!AE690</f>
        <v>0</v>
      </c>
      <c r="AF690" s="48">
        <f>[1]All_Tasks_Billing!AF690</f>
        <v>0</v>
      </c>
      <c r="AG690" s="48">
        <f>[1]All_Tasks_Billing!AG690</f>
        <v>0</v>
      </c>
      <c r="AH690" s="48">
        <f>[1]All_Tasks_Billing!AH690</f>
        <v>8.5999999999999993E-2</v>
      </c>
      <c r="AI690" s="48">
        <f>[1]All_Tasks_Billing!AI690</f>
        <v>0</v>
      </c>
      <c r="AJ690" s="48">
        <f>[1]All_Tasks_Billing!AJ690</f>
        <v>0</v>
      </c>
      <c r="AK690" s="48">
        <f>[1]All_Tasks_Billing!AK690</f>
        <v>0</v>
      </c>
      <c r="AL690" s="48">
        <f>[1]All_Tasks_Billing!AL690</f>
        <v>0</v>
      </c>
      <c r="AM690" s="48">
        <f>[1]All_Tasks_Billing!AM690</f>
        <v>0</v>
      </c>
      <c r="AN690" s="48">
        <f>[1]All_Tasks_Billing!AN690</f>
        <v>0</v>
      </c>
      <c r="AO690" s="48">
        <f>[1]All_Tasks_Billing!AO690</f>
        <v>0</v>
      </c>
      <c r="AP690" s="48">
        <f>[1]All_Tasks_Billing!AP690</f>
        <v>8.5999999999999993E-2</v>
      </c>
      <c r="AQ690" s="48">
        <f>[1]All_Tasks_Billing!AQ690</f>
        <v>0</v>
      </c>
      <c r="AR690" s="48">
        <f>[1]All_Tasks_Billing!AR690</f>
        <v>0</v>
      </c>
      <c r="AS690" s="48">
        <f>[1]All_Tasks_Billing!AS690</f>
        <v>0</v>
      </c>
      <c r="AT690" s="48">
        <f>[1]All_Tasks_Billing!AT690</f>
        <v>0</v>
      </c>
      <c r="AU690" s="50" t="str">
        <f t="shared" si="180"/>
        <v/>
      </c>
      <c r="AV690" s="50" t="str">
        <f t="shared" si="181"/>
        <v/>
      </c>
      <c r="AW690" s="50" t="str">
        <f t="shared" si="182"/>
        <v/>
      </c>
      <c r="AX690" s="50" t="str">
        <f t="shared" ca="1" si="183"/>
        <v>Not Completed</v>
      </c>
      <c r="AY690" s="50" t="str">
        <f t="shared" ca="1" si="184"/>
        <v>Not Completed</v>
      </c>
      <c r="AZ690" s="50" t="str">
        <f t="shared" ca="1" si="185"/>
        <v>Not Completed</v>
      </c>
      <c r="BA690" s="48">
        <f t="shared" si="186"/>
        <v>0</v>
      </c>
      <c r="BB690" s="45" t="str">
        <f t="shared" si="187"/>
        <v/>
      </c>
      <c r="BC690" s="50" t="str">
        <f t="shared" si="188"/>
        <v/>
      </c>
      <c r="BD690" s="48">
        <f t="shared" si="189"/>
        <v>0</v>
      </c>
      <c r="BE690" s="50" t="str">
        <f t="shared" si="190"/>
        <v>Not Started</v>
      </c>
      <c r="BF690" s="51">
        <f t="shared" si="191"/>
        <v>1</v>
      </c>
      <c r="BG690" s="51">
        <f t="shared" si="192"/>
        <v>0</v>
      </c>
      <c r="BH690" s="50" t="str">
        <f t="shared" si="193"/>
        <v/>
      </c>
      <c r="BI690" s="50" t="str">
        <f t="shared" si="194"/>
        <v/>
      </c>
      <c r="BJ690" s="50" t="str">
        <f t="shared" si="195"/>
        <v/>
      </c>
      <c r="BK690" s="50" t="str">
        <f t="shared" si="196"/>
        <v xml:space="preserve">Not Started |  | </v>
      </c>
      <c r="BL690" s="49" t="str">
        <f t="shared" ca="1" si="197"/>
        <v/>
      </c>
    </row>
    <row r="691" spans="1:64" x14ac:dyDescent="0.25">
      <c r="A691" t="str">
        <f>[1]All_Tasks_Billing!A691</f>
        <v>LAS16.PPM13</v>
      </c>
      <c r="B691" t="str">
        <f>[1]All_Tasks_Billing!B691</f>
        <v>PPM</v>
      </c>
      <c r="C691" t="str">
        <f>[1]All_Tasks_Billing!C691</f>
        <v>13.2.18</v>
      </c>
      <c r="D691" t="str">
        <f>[1]All_Tasks_Billing!D691</f>
        <v>PDU</v>
      </c>
      <c r="E691" t="str">
        <f>[1]All_Tasks_Billing!E691</f>
        <v>Circuit Breakers -Secondary</v>
      </c>
      <c r="F691" t="str">
        <f>IF([1]All_Tasks_Billing!F691="","",[1]All_Tasks_Billing!F691)</f>
        <v>400AF / 400AT</v>
      </c>
      <c r="G691" t="str">
        <f>IF([1]All_Tasks_Billing!G691="","",[1]All_Tasks_Billing!G691)</f>
        <v/>
      </c>
      <c r="H691" s="45" t="str">
        <f>[1]All_Tasks_Billing!H691</f>
        <v/>
      </c>
      <c r="I691" t="str">
        <f>IF([1]All_Tasks_Billing!I691="","",[1]All_Tasks_Billing!I691)</f>
        <v/>
      </c>
      <c r="J691" t="str">
        <f>IF([1]All_Tasks_Billing!J691="","",[1]All_Tasks_Billing!J691)</f>
        <v/>
      </c>
      <c r="K691" t="b">
        <f>[1]All_Tasks_Billing!K691</f>
        <v>0</v>
      </c>
      <c r="L691" s="45" t="str">
        <f>[1]All_Tasks_Billing!L691</f>
        <v/>
      </c>
      <c r="M691" t="str">
        <f>[1]All_Tasks_Billing!M691</f>
        <v/>
      </c>
      <c r="N691" s="46">
        <f>IF([1]All_Tasks_Billing!N691="",0,[1]All_Tasks_Billing!N691)</f>
        <v>0</v>
      </c>
      <c r="O691" t="str">
        <f>[1]All_Tasks_Billing!O691</f>
        <v/>
      </c>
      <c r="P691" s="47">
        <f>IF([1]All_Tasks_Billing!P691="",0,[1]All_Tasks_Billing!P691)</f>
        <v>2</v>
      </c>
      <c r="Q691" s="47">
        <f>IF([1]All_Tasks_Billing!Q691="",0,[1]All_Tasks_Billing!Q691)</f>
        <v>2</v>
      </c>
      <c r="R691" s="47">
        <f>IF([1]All_Tasks_Billing!R691="",0,[1]All_Tasks_Billing!R691)</f>
        <v>2</v>
      </c>
      <c r="S691" t="str">
        <f>[1]All_Tasks_Billing!S691</f>
        <v/>
      </c>
      <c r="T691" t="str">
        <f>[1]All_Tasks_Billing!T691</f>
        <v/>
      </c>
      <c r="U691" t="str">
        <f>[1]All_Tasks_Billing!U691</f>
        <v/>
      </c>
      <c r="V691">
        <f>[1]All_Tasks_Billing!V691</f>
        <v>18</v>
      </c>
      <c r="W691" s="48">
        <f>[1]All_Tasks_Billing!W691</f>
        <v>150</v>
      </c>
      <c r="X691">
        <f>[1]All_Tasks_Billing!X691</f>
        <v>24331.724999999999</v>
      </c>
      <c r="Y691">
        <f>[1]All_Tasks_Billing!Y691</f>
        <v>1</v>
      </c>
      <c r="Z691" s="49">
        <f>[1]All_Tasks_Billing!Z691</f>
        <v>0</v>
      </c>
      <c r="AA691" s="45" t="str">
        <f>[1]All_Tasks_Billing!AA691</f>
        <v/>
      </c>
      <c r="AB691" t="str">
        <f>[1]All_Tasks_Billing!AB691</f>
        <v/>
      </c>
      <c r="AC691" s="48">
        <f>[1]All_Tasks_Billing!AC691</f>
        <v>0</v>
      </c>
      <c r="AD691" s="48">
        <f>[1]All_Tasks_Billing!AD691</f>
        <v>0</v>
      </c>
      <c r="AE691" s="48">
        <f>[1]All_Tasks_Billing!AE691</f>
        <v>0</v>
      </c>
      <c r="AF691" s="48">
        <f>[1]All_Tasks_Billing!AF691</f>
        <v>0</v>
      </c>
      <c r="AG691" s="48">
        <f>[1]All_Tasks_Billing!AG691</f>
        <v>0</v>
      </c>
      <c r="AH691" s="48">
        <f>[1]All_Tasks_Billing!AH691</f>
        <v>8.5999999999999993E-2</v>
      </c>
      <c r="AI691" s="48">
        <f>[1]All_Tasks_Billing!AI691</f>
        <v>0</v>
      </c>
      <c r="AJ691" s="48">
        <f>[1]All_Tasks_Billing!AJ691</f>
        <v>0</v>
      </c>
      <c r="AK691" s="48">
        <f>[1]All_Tasks_Billing!AK691</f>
        <v>0</v>
      </c>
      <c r="AL691" s="48">
        <f>[1]All_Tasks_Billing!AL691</f>
        <v>0</v>
      </c>
      <c r="AM691" s="48">
        <f>[1]All_Tasks_Billing!AM691</f>
        <v>0</v>
      </c>
      <c r="AN691" s="48">
        <f>[1]All_Tasks_Billing!AN691</f>
        <v>0</v>
      </c>
      <c r="AO691" s="48">
        <f>[1]All_Tasks_Billing!AO691</f>
        <v>0</v>
      </c>
      <c r="AP691" s="48">
        <f>[1]All_Tasks_Billing!AP691</f>
        <v>8.5999999999999993E-2</v>
      </c>
      <c r="AQ691" s="48">
        <f>[1]All_Tasks_Billing!AQ691</f>
        <v>0</v>
      </c>
      <c r="AR691" s="48">
        <f>[1]All_Tasks_Billing!AR691</f>
        <v>0</v>
      </c>
      <c r="AS691" s="48">
        <f>[1]All_Tasks_Billing!AS691</f>
        <v>0</v>
      </c>
      <c r="AT691" s="48">
        <f>[1]All_Tasks_Billing!AT691</f>
        <v>0</v>
      </c>
      <c r="AU691" s="50" t="str">
        <f t="shared" si="180"/>
        <v/>
      </c>
      <c r="AV691" s="50" t="str">
        <f t="shared" si="181"/>
        <v/>
      </c>
      <c r="AW691" s="50" t="str">
        <f t="shared" si="182"/>
        <v/>
      </c>
      <c r="AX691" s="50" t="str">
        <f t="shared" ca="1" si="183"/>
        <v>Not Completed</v>
      </c>
      <c r="AY691" s="50" t="str">
        <f t="shared" ca="1" si="184"/>
        <v>Not Completed</v>
      </c>
      <c r="AZ691" s="50" t="str">
        <f t="shared" ca="1" si="185"/>
        <v>Not Completed</v>
      </c>
      <c r="BA691" s="48">
        <f t="shared" si="186"/>
        <v>0</v>
      </c>
      <c r="BB691" s="45" t="str">
        <f t="shared" si="187"/>
        <v/>
      </c>
      <c r="BC691" s="50" t="str">
        <f t="shared" si="188"/>
        <v/>
      </c>
      <c r="BD691" s="48">
        <f t="shared" si="189"/>
        <v>0</v>
      </c>
      <c r="BE691" s="50" t="str">
        <f t="shared" si="190"/>
        <v>Not Started</v>
      </c>
      <c r="BF691" s="51">
        <f t="shared" si="191"/>
        <v>1</v>
      </c>
      <c r="BG691" s="51">
        <f t="shared" si="192"/>
        <v>0</v>
      </c>
      <c r="BH691" s="50" t="str">
        <f t="shared" si="193"/>
        <v/>
      </c>
      <c r="BI691" s="50" t="str">
        <f t="shared" si="194"/>
        <v/>
      </c>
      <c r="BJ691" s="50" t="str">
        <f t="shared" si="195"/>
        <v/>
      </c>
      <c r="BK691" s="50" t="str">
        <f t="shared" si="196"/>
        <v xml:space="preserve">Not Started |  | </v>
      </c>
      <c r="BL691" s="49" t="str">
        <f t="shared" ca="1" si="197"/>
        <v/>
      </c>
    </row>
    <row r="692" spans="1:64" x14ac:dyDescent="0.25">
      <c r="A692" t="str">
        <f>[1]All_Tasks_Billing!A692</f>
        <v>LAS16.PPM13</v>
      </c>
      <c r="B692" t="str">
        <f>[1]All_Tasks_Billing!B692</f>
        <v>PPM</v>
      </c>
      <c r="C692" t="str">
        <f>[1]All_Tasks_Billing!C692</f>
        <v>13.2.19</v>
      </c>
      <c r="D692" t="str">
        <f>[1]All_Tasks_Billing!D692</f>
        <v>PDU</v>
      </c>
      <c r="E692" t="str">
        <f>[1]All_Tasks_Billing!E692</f>
        <v>Circuit Breakers -Secondary</v>
      </c>
      <c r="F692" t="str">
        <f>IF([1]All_Tasks_Billing!F692="","",[1]All_Tasks_Billing!F692)</f>
        <v>400AF / 400AT</v>
      </c>
      <c r="G692" t="str">
        <f>IF([1]All_Tasks_Billing!G692="","",[1]All_Tasks_Billing!G692)</f>
        <v/>
      </c>
      <c r="H692" s="45" t="str">
        <f>[1]All_Tasks_Billing!H692</f>
        <v/>
      </c>
      <c r="I692" t="str">
        <f>IF([1]All_Tasks_Billing!I692="","",[1]All_Tasks_Billing!I692)</f>
        <v/>
      </c>
      <c r="J692" t="str">
        <f>IF([1]All_Tasks_Billing!J692="","",[1]All_Tasks_Billing!J692)</f>
        <v/>
      </c>
      <c r="K692" t="b">
        <f>[1]All_Tasks_Billing!K692</f>
        <v>0</v>
      </c>
      <c r="L692" s="45" t="str">
        <f>[1]All_Tasks_Billing!L692</f>
        <v/>
      </c>
      <c r="M692" t="str">
        <f>[1]All_Tasks_Billing!M692</f>
        <v/>
      </c>
      <c r="N692" s="46">
        <f>IF([1]All_Tasks_Billing!N692="",0,[1]All_Tasks_Billing!N692)</f>
        <v>0</v>
      </c>
      <c r="O692" t="str">
        <f>[1]All_Tasks_Billing!O692</f>
        <v/>
      </c>
      <c r="P692" s="47">
        <f>IF([1]All_Tasks_Billing!P692="",0,[1]All_Tasks_Billing!P692)</f>
        <v>2</v>
      </c>
      <c r="Q692" s="47">
        <f>IF([1]All_Tasks_Billing!Q692="",0,[1]All_Tasks_Billing!Q692)</f>
        <v>2</v>
      </c>
      <c r="R692" s="47">
        <f>IF([1]All_Tasks_Billing!R692="",0,[1]All_Tasks_Billing!R692)</f>
        <v>2</v>
      </c>
      <c r="S692" t="str">
        <f>[1]All_Tasks_Billing!S692</f>
        <v/>
      </c>
      <c r="T692" t="str">
        <f>[1]All_Tasks_Billing!T692</f>
        <v/>
      </c>
      <c r="U692" t="str">
        <f>[1]All_Tasks_Billing!U692</f>
        <v/>
      </c>
      <c r="V692">
        <f>[1]All_Tasks_Billing!V692</f>
        <v>18</v>
      </c>
      <c r="W692" s="48">
        <f>[1]All_Tasks_Billing!W692</f>
        <v>150</v>
      </c>
      <c r="X692">
        <f>[1]All_Tasks_Billing!X692</f>
        <v>24331.724999999999</v>
      </c>
      <c r="Y692">
        <f>[1]All_Tasks_Billing!Y692</f>
        <v>1</v>
      </c>
      <c r="Z692" s="49">
        <f>[1]All_Tasks_Billing!Z692</f>
        <v>0</v>
      </c>
      <c r="AA692" s="45" t="str">
        <f>[1]All_Tasks_Billing!AA692</f>
        <v/>
      </c>
      <c r="AB692" t="str">
        <f>[1]All_Tasks_Billing!AB692</f>
        <v/>
      </c>
      <c r="AC692" s="48">
        <f>[1]All_Tasks_Billing!AC692</f>
        <v>0</v>
      </c>
      <c r="AD692" s="48">
        <f>[1]All_Tasks_Billing!AD692</f>
        <v>0</v>
      </c>
      <c r="AE692" s="48">
        <f>[1]All_Tasks_Billing!AE692</f>
        <v>0</v>
      </c>
      <c r="AF692" s="48">
        <f>[1]All_Tasks_Billing!AF692</f>
        <v>0</v>
      </c>
      <c r="AG692" s="48">
        <f>[1]All_Tasks_Billing!AG692</f>
        <v>0</v>
      </c>
      <c r="AH692" s="48">
        <f>[1]All_Tasks_Billing!AH692</f>
        <v>8.5999999999999993E-2</v>
      </c>
      <c r="AI692" s="48">
        <f>[1]All_Tasks_Billing!AI692</f>
        <v>0</v>
      </c>
      <c r="AJ692" s="48">
        <f>[1]All_Tasks_Billing!AJ692</f>
        <v>0</v>
      </c>
      <c r="AK692" s="48">
        <f>[1]All_Tasks_Billing!AK692</f>
        <v>0</v>
      </c>
      <c r="AL692" s="48">
        <f>[1]All_Tasks_Billing!AL692</f>
        <v>0</v>
      </c>
      <c r="AM692" s="48">
        <f>[1]All_Tasks_Billing!AM692</f>
        <v>0</v>
      </c>
      <c r="AN692" s="48">
        <f>[1]All_Tasks_Billing!AN692</f>
        <v>0</v>
      </c>
      <c r="AO692" s="48">
        <f>[1]All_Tasks_Billing!AO692</f>
        <v>0</v>
      </c>
      <c r="AP692" s="48">
        <f>[1]All_Tasks_Billing!AP692</f>
        <v>8.5999999999999993E-2</v>
      </c>
      <c r="AQ692" s="48">
        <f>[1]All_Tasks_Billing!AQ692</f>
        <v>0</v>
      </c>
      <c r="AR692" s="48">
        <f>[1]All_Tasks_Billing!AR692</f>
        <v>0</v>
      </c>
      <c r="AS692" s="48">
        <f>[1]All_Tasks_Billing!AS692</f>
        <v>0</v>
      </c>
      <c r="AT692" s="48">
        <f>[1]All_Tasks_Billing!AT692</f>
        <v>0</v>
      </c>
      <c r="AU692" s="50" t="str">
        <f t="shared" si="180"/>
        <v/>
      </c>
      <c r="AV692" s="50" t="str">
        <f t="shared" si="181"/>
        <v/>
      </c>
      <c r="AW692" s="50" t="str">
        <f t="shared" si="182"/>
        <v/>
      </c>
      <c r="AX692" s="50" t="str">
        <f t="shared" ca="1" si="183"/>
        <v>Not Completed</v>
      </c>
      <c r="AY692" s="50" t="str">
        <f t="shared" ca="1" si="184"/>
        <v>Not Completed</v>
      </c>
      <c r="AZ692" s="50" t="str">
        <f t="shared" ca="1" si="185"/>
        <v>Not Completed</v>
      </c>
      <c r="BA692" s="48">
        <f t="shared" si="186"/>
        <v>0</v>
      </c>
      <c r="BB692" s="45" t="str">
        <f t="shared" si="187"/>
        <v/>
      </c>
      <c r="BC692" s="50" t="str">
        <f t="shared" si="188"/>
        <v/>
      </c>
      <c r="BD692" s="48">
        <f t="shared" si="189"/>
        <v>0</v>
      </c>
      <c r="BE692" s="50" t="str">
        <f t="shared" si="190"/>
        <v>Not Started</v>
      </c>
      <c r="BF692" s="51">
        <f t="shared" si="191"/>
        <v>1</v>
      </c>
      <c r="BG692" s="51">
        <f t="shared" si="192"/>
        <v>0</v>
      </c>
      <c r="BH692" s="50" t="str">
        <f t="shared" si="193"/>
        <v/>
      </c>
      <c r="BI692" s="50" t="str">
        <f t="shared" si="194"/>
        <v/>
      </c>
      <c r="BJ692" s="50" t="str">
        <f t="shared" si="195"/>
        <v/>
      </c>
      <c r="BK692" s="50" t="str">
        <f t="shared" si="196"/>
        <v xml:space="preserve">Not Started |  | </v>
      </c>
      <c r="BL692" s="49" t="str">
        <f t="shared" ca="1" si="197"/>
        <v/>
      </c>
    </row>
    <row r="693" spans="1:64" x14ac:dyDescent="0.25">
      <c r="A693" t="str">
        <f>[1]All_Tasks_Billing!A693</f>
        <v>LAS16.PPM13</v>
      </c>
      <c r="B693" t="str">
        <f>[1]All_Tasks_Billing!B693</f>
        <v>PPM</v>
      </c>
      <c r="C693" t="str">
        <f>[1]All_Tasks_Billing!C693</f>
        <v>13.2.20</v>
      </c>
      <c r="D693" t="str">
        <f>[1]All_Tasks_Billing!D693</f>
        <v>PDU</v>
      </c>
      <c r="E693" t="str">
        <f>[1]All_Tasks_Billing!E693</f>
        <v>Circuit Breakers -Secondary</v>
      </c>
      <c r="F693" t="str">
        <f>IF([1]All_Tasks_Billing!F693="","",[1]All_Tasks_Billing!F693)</f>
        <v>400AF / 400AT</v>
      </c>
      <c r="G693" t="str">
        <f>IF([1]All_Tasks_Billing!G693="","",[1]All_Tasks_Billing!G693)</f>
        <v/>
      </c>
      <c r="H693" s="45" t="str">
        <f>[1]All_Tasks_Billing!H693</f>
        <v/>
      </c>
      <c r="I693" t="str">
        <f>IF([1]All_Tasks_Billing!I693="","",[1]All_Tasks_Billing!I693)</f>
        <v/>
      </c>
      <c r="J693" t="str">
        <f>IF([1]All_Tasks_Billing!J693="","",[1]All_Tasks_Billing!J693)</f>
        <v/>
      </c>
      <c r="K693" t="b">
        <f>[1]All_Tasks_Billing!K693</f>
        <v>0</v>
      </c>
      <c r="L693" s="45" t="str">
        <f>[1]All_Tasks_Billing!L693</f>
        <v/>
      </c>
      <c r="M693" t="str">
        <f>[1]All_Tasks_Billing!M693</f>
        <v/>
      </c>
      <c r="N693" s="46">
        <f>IF([1]All_Tasks_Billing!N693="",0,[1]All_Tasks_Billing!N693)</f>
        <v>0</v>
      </c>
      <c r="O693" t="str">
        <f>[1]All_Tasks_Billing!O693</f>
        <v/>
      </c>
      <c r="P693" s="47">
        <f>IF([1]All_Tasks_Billing!P693="",0,[1]All_Tasks_Billing!P693)</f>
        <v>2</v>
      </c>
      <c r="Q693" s="47">
        <f>IF([1]All_Tasks_Billing!Q693="",0,[1]All_Tasks_Billing!Q693)</f>
        <v>2</v>
      </c>
      <c r="R693" s="47">
        <f>IF([1]All_Tasks_Billing!R693="",0,[1]All_Tasks_Billing!R693)</f>
        <v>2</v>
      </c>
      <c r="S693" t="str">
        <f>[1]All_Tasks_Billing!S693</f>
        <v/>
      </c>
      <c r="T693" t="str">
        <f>[1]All_Tasks_Billing!T693</f>
        <v/>
      </c>
      <c r="U693" t="str">
        <f>[1]All_Tasks_Billing!U693</f>
        <v/>
      </c>
      <c r="V693">
        <f>[1]All_Tasks_Billing!V693</f>
        <v>18</v>
      </c>
      <c r="W693" s="48">
        <f>[1]All_Tasks_Billing!W693</f>
        <v>150</v>
      </c>
      <c r="X693">
        <f>[1]All_Tasks_Billing!X693</f>
        <v>24331.724999999999</v>
      </c>
      <c r="Y693">
        <f>[1]All_Tasks_Billing!Y693</f>
        <v>1</v>
      </c>
      <c r="Z693" s="49">
        <f>[1]All_Tasks_Billing!Z693</f>
        <v>0</v>
      </c>
      <c r="AA693" s="45" t="str">
        <f>[1]All_Tasks_Billing!AA693</f>
        <v/>
      </c>
      <c r="AB693" t="str">
        <f>[1]All_Tasks_Billing!AB693</f>
        <v/>
      </c>
      <c r="AC693" s="48">
        <f>[1]All_Tasks_Billing!AC693</f>
        <v>0</v>
      </c>
      <c r="AD693" s="48">
        <f>[1]All_Tasks_Billing!AD693</f>
        <v>0</v>
      </c>
      <c r="AE693" s="48">
        <f>[1]All_Tasks_Billing!AE693</f>
        <v>0</v>
      </c>
      <c r="AF693" s="48">
        <f>[1]All_Tasks_Billing!AF693</f>
        <v>0</v>
      </c>
      <c r="AG693" s="48">
        <f>[1]All_Tasks_Billing!AG693</f>
        <v>0</v>
      </c>
      <c r="AH693" s="48">
        <f>[1]All_Tasks_Billing!AH693</f>
        <v>8.5999999999999993E-2</v>
      </c>
      <c r="AI693" s="48">
        <f>[1]All_Tasks_Billing!AI693</f>
        <v>0</v>
      </c>
      <c r="AJ693" s="48">
        <f>[1]All_Tasks_Billing!AJ693</f>
        <v>0</v>
      </c>
      <c r="AK693" s="48">
        <f>[1]All_Tasks_Billing!AK693</f>
        <v>0</v>
      </c>
      <c r="AL693" s="48">
        <f>[1]All_Tasks_Billing!AL693</f>
        <v>0</v>
      </c>
      <c r="AM693" s="48">
        <f>[1]All_Tasks_Billing!AM693</f>
        <v>0</v>
      </c>
      <c r="AN693" s="48">
        <f>[1]All_Tasks_Billing!AN693</f>
        <v>0</v>
      </c>
      <c r="AO693" s="48">
        <f>[1]All_Tasks_Billing!AO693</f>
        <v>0</v>
      </c>
      <c r="AP693" s="48">
        <f>[1]All_Tasks_Billing!AP693</f>
        <v>8.5999999999999993E-2</v>
      </c>
      <c r="AQ693" s="48">
        <f>[1]All_Tasks_Billing!AQ693</f>
        <v>0</v>
      </c>
      <c r="AR693" s="48">
        <f>[1]All_Tasks_Billing!AR693</f>
        <v>0</v>
      </c>
      <c r="AS693" s="48">
        <f>[1]All_Tasks_Billing!AS693</f>
        <v>0</v>
      </c>
      <c r="AT693" s="48">
        <f>[1]All_Tasks_Billing!AT693</f>
        <v>0</v>
      </c>
      <c r="AU693" s="50" t="str">
        <f t="shared" si="180"/>
        <v/>
      </c>
      <c r="AV693" s="50" t="str">
        <f t="shared" si="181"/>
        <v/>
      </c>
      <c r="AW693" s="50" t="str">
        <f t="shared" si="182"/>
        <v/>
      </c>
      <c r="AX693" s="50" t="str">
        <f t="shared" ca="1" si="183"/>
        <v>Not Completed</v>
      </c>
      <c r="AY693" s="50" t="str">
        <f t="shared" ca="1" si="184"/>
        <v>Not Completed</v>
      </c>
      <c r="AZ693" s="50" t="str">
        <f t="shared" ca="1" si="185"/>
        <v>Not Completed</v>
      </c>
      <c r="BA693" s="48">
        <f t="shared" si="186"/>
        <v>0</v>
      </c>
      <c r="BB693" s="45" t="str">
        <f t="shared" si="187"/>
        <v/>
      </c>
      <c r="BC693" s="50" t="str">
        <f t="shared" si="188"/>
        <v/>
      </c>
      <c r="BD693" s="48">
        <f t="shared" si="189"/>
        <v>0</v>
      </c>
      <c r="BE693" s="50" t="str">
        <f t="shared" si="190"/>
        <v>Not Started</v>
      </c>
      <c r="BF693" s="51">
        <f t="shared" si="191"/>
        <v>1</v>
      </c>
      <c r="BG693" s="51">
        <f t="shared" si="192"/>
        <v>0</v>
      </c>
      <c r="BH693" s="50" t="str">
        <f t="shared" si="193"/>
        <v/>
      </c>
      <c r="BI693" s="50" t="str">
        <f t="shared" si="194"/>
        <v/>
      </c>
      <c r="BJ693" s="50" t="str">
        <f t="shared" si="195"/>
        <v/>
      </c>
      <c r="BK693" s="50" t="str">
        <f t="shared" si="196"/>
        <v xml:space="preserve">Not Started |  | </v>
      </c>
      <c r="BL693" s="49" t="str">
        <f t="shared" ca="1" si="197"/>
        <v/>
      </c>
    </row>
    <row r="694" spans="1:64" x14ac:dyDescent="0.25">
      <c r="A694" t="str">
        <f>[1]All_Tasks_Billing!A694</f>
        <v>LAS16.PPM13</v>
      </c>
      <c r="B694" t="str">
        <f>[1]All_Tasks_Billing!B694</f>
        <v>PPM</v>
      </c>
      <c r="C694" t="str">
        <f>[1]All_Tasks_Billing!C694</f>
        <v>13.2.21</v>
      </c>
      <c r="D694" t="str">
        <f>[1]All_Tasks_Billing!D694</f>
        <v>PDU</v>
      </c>
      <c r="E694" t="str">
        <f>[1]All_Tasks_Billing!E694</f>
        <v>Circuit Breakers -Secondary</v>
      </c>
      <c r="F694" t="str">
        <f>IF([1]All_Tasks_Billing!F694="","",[1]All_Tasks_Billing!F694)</f>
        <v>400AF / 400AT</v>
      </c>
      <c r="G694" t="str">
        <f>IF([1]All_Tasks_Billing!G694="","",[1]All_Tasks_Billing!G694)</f>
        <v/>
      </c>
      <c r="H694" s="45" t="str">
        <f>[1]All_Tasks_Billing!H694</f>
        <v/>
      </c>
      <c r="I694" t="str">
        <f>IF([1]All_Tasks_Billing!I694="","",[1]All_Tasks_Billing!I694)</f>
        <v/>
      </c>
      <c r="J694" t="str">
        <f>IF([1]All_Tasks_Billing!J694="","",[1]All_Tasks_Billing!J694)</f>
        <v/>
      </c>
      <c r="K694" t="b">
        <f>[1]All_Tasks_Billing!K694</f>
        <v>0</v>
      </c>
      <c r="L694" s="45" t="str">
        <f>[1]All_Tasks_Billing!L694</f>
        <v/>
      </c>
      <c r="M694" t="str">
        <f>[1]All_Tasks_Billing!M694</f>
        <v/>
      </c>
      <c r="N694" s="46">
        <f>IF([1]All_Tasks_Billing!N694="",0,[1]All_Tasks_Billing!N694)</f>
        <v>0</v>
      </c>
      <c r="O694" t="str">
        <f>[1]All_Tasks_Billing!O694</f>
        <v/>
      </c>
      <c r="P694" s="47">
        <f>IF([1]All_Tasks_Billing!P694="",0,[1]All_Tasks_Billing!P694)</f>
        <v>2</v>
      </c>
      <c r="Q694" s="47">
        <f>IF([1]All_Tasks_Billing!Q694="",0,[1]All_Tasks_Billing!Q694)</f>
        <v>2</v>
      </c>
      <c r="R694" s="47">
        <f>IF([1]All_Tasks_Billing!R694="",0,[1]All_Tasks_Billing!R694)</f>
        <v>2</v>
      </c>
      <c r="S694" t="str">
        <f>[1]All_Tasks_Billing!S694</f>
        <v/>
      </c>
      <c r="T694" t="str">
        <f>[1]All_Tasks_Billing!T694</f>
        <v/>
      </c>
      <c r="U694" t="str">
        <f>[1]All_Tasks_Billing!U694</f>
        <v/>
      </c>
      <c r="V694">
        <f>[1]All_Tasks_Billing!V694</f>
        <v>18</v>
      </c>
      <c r="W694" s="48">
        <f>[1]All_Tasks_Billing!W694</f>
        <v>150</v>
      </c>
      <c r="X694">
        <f>[1]All_Tasks_Billing!X694</f>
        <v>24331.724999999999</v>
      </c>
      <c r="Y694">
        <f>[1]All_Tasks_Billing!Y694</f>
        <v>1</v>
      </c>
      <c r="Z694" s="49">
        <f>[1]All_Tasks_Billing!Z694</f>
        <v>0</v>
      </c>
      <c r="AA694" s="45" t="str">
        <f>[1]All_Tasks_Billing!AA694</f>
        <v/>
      </c>
      <c r="AB694" t="str">
        <f>[1]All_Tasks_Billing!AB694</f>
        <v/>
      </c>
      <c r="AC694" s="48">
        <f>[1]All_Tasks_Billing!AC694</f>
        <v>0</v>
      </c>
      <c r="AD694" s="48">
        <f>[1]All_Tasks_Billing!AD694</f>
        <v>0</v>
      </c>
      <c r="AE694" s="48">
        <f>[1]All_Tasks_Billing!AE694</f>
        <v>0</v>
      </c>
      <c r="AF694" s="48">
        <f>[1]All_Tasks_Billing!AF694</f>
        <v>0</v>
      </c>
      <c r="AG694" s="48">
        <f>[1]All_Tasks_Billing!AG694</f>
        <v>0</v>
      </c>
      <c r="AH694" s="48">
        <f>[1]All_Tasks_Billing!AH694</f>
        <v>8.5999999999999993E-2</v>
      </c>
      <c r="AI694" s="48">
        <f>[1]All_Tasks_Billing!AI694</f>
        <v>0</v>
      </c>
      <c r="AJ694" s="48">
        <f>[1]All_Tasks_Billing!AJ694</f>
        <v>0</v>
      </c>
      <c r="AK694" s="48">
        <f>[1]All_Tasks_Billing!AK694</f>
        <v>0</v>
      </c>
      <c r="AL694" s="48">
        <f>[1]All_Tasks_Billing!AL694</f>
        <v>0</v>
      </c>
      <c r="AM694" s="48">
        <f>[1]All_Tasks_Billing!AM694</f>
        <v>0</v>
      </c>
      <c r="AN694" s="48">
        <f>[1]All_Tasks_Billing!AN694</f>
        <v>0</v>
      </c>
      <c r="AO694" s="48">
        <f>[1]All_Tasks_Billing!AO694</f>
        <v>0</v>
      </c>
      <c r="AP694" s="48">
        <f>[1]All_Tasks_Billing!AP694</f>
        <v>8.5999999999999993E-2</v>
      </c>
      <c r="AQ694" s="48">
        <f>[1]All_Tasks_Billing!AQ694</f>
        <v>0</v>
      </c>
      <c r="AR694" s="48">
        <f>[1]All_Tasks_Billing!AR694</f>
        <v>0</v>
      </c>
      <c r="AS694" s="48">
        <f>[1]All_Tasks_Billing!AS694</f>
        <v>0</v>
      </c>
      <c r="AT694" s="48">
        <f>[1]All_Tasks_Billing!AT694</f>
        <v>0</v>
      </c>
      <c r="AU694" s="50" t="str">
        <f t="shared" si="180"/>
        <v/>
      </c>
      <c r="AV694" s="50" t="str">
        <f t="shared" si="181"/>
        <v/>
      </c>
      <c r="AW694" s="50" t="str">
        <f t="shared" si="182"/>
        <v/>
      </c>
      <c r="AX694" s="50" t="str">
        <f t="shared" ca="1" si="183"/>
        <v>Not Completed</v>
      </c>
      <c r="AY694" s="50" t="str">
        <f t="shared" ca="1" si="184"/>
        <v>Not Completed</v>
      </c>
      <c r="AZ694" s="50" t="str">
        <f t="shared" ca="1" si="185"/>
        <v>Not Completed</v>
      </c>
      <c r="BA694" s="48">
        <f t="shared" si="186"/>
        <v>0</v>
      </c>
      <c r="BB694" s="45" t="str">
        <f t="shared" si="187"/>
        <v/>
      </c>
      <c r="BC694" s="50" t="str">
        <f t="shared" si="188"/>
        <v/>
      </c>
      <c r="BD694" s="48">
        <f t="shared" si="189"/>
        <v>0</v>
      </c>
      <c r="BE694" s="50" t="str">
        <f t="shared" si="190"/>
        <v>Not Started</v>
      </c>
      <c r="BF694" s="51">
        <f t="shared" si="191"/>
        <v>1</v>
      </c>
      <c r="BG694" s="51">
        <f t="shared" si="192"/>
        <v>0</v>
      </c>
      <c r="BH694" s="50" t="str">
        <f t="shared" si="193"/>
        <v/>
      </c>
      <c r="BI694" s="50" t="str">
        <f t="shared" si="194"/>
        <v/>
      </c>
      <c r="BJ694" s="50" t="str">
        <f t="shared" si="195"/>
        <v/>
      </c>
      <c r="BK694" s="50" t="str">
        <f t="shared" si="196"/>
        <v xml:space="preserve">Not Started |  | </v>
      </c>
      <c r="BL694" s="49" t="str">
        <f t="shared" ca="1" si="197"/>
        <v/>
      </c>
    </row>
    <row r="695" spans="1:64" x14ac:dyDescent="0.25">
      <c r="A695" t="str">
        <f>[1]All_Tasks_Billing!A695</f>
        <v>LAS16.PPM13</v>
      </c>
      <c r="B695" t="str">
        <f>[1]All_Tasks_Billing!B695</f>
        <v>PPM</v>
      </c>
      <c r="C695" t="str">
        <f>[1]All_Tasks_Billing!C695</f>
        <v>13.2.22</v>
      </c>
      <c r="D695" t="str">
        <f>[1]All_Tasks_Billing!D695</f>
        <v>PDU</v>
      </c>
      <c r="E695" t="str">
        <f>[1]All_Tasks_Billing!E695</f>
        <v>Circuit Breakers -Secondary</v>
      </c>
      <c r="F695" t="str">
        <f>IF([1]All_Tasks_Billing!F695="","",[1]All_Tasks_Billing!F695)</f>
        <v>400AF / 400AT</v>
      </c>
      <c r="G695" t="str">
        <f>IF([1]All_Tasks_Billing!G695="","",[1]All_Tasks_Billing!G695)</f>
        <v/>
      </c>
      <c r="H695" s="45" t="str">
        <f>[1]All_Tasks_Billing!H695</f>
        <v/>
      </c>
      <c r="I695" t="str">
        <f>IF([1]All_Tasks_Billing!I695="","",[1]All_Tasks_Billing!I695)</f>
        <v/>
      </c>
      <c r="J695" t="str">
        <f>IF([1]All_Tasks_Billing!J695="","",[1]All_Tasks_Billing!J695)</f>
        <v/>
      </c>
      <c r="K695" t="b">
        <f>[1]All_Tasks_Billing!K695</f>
        <v>0</v>
      </c>
      <c r="L695" s="45" t="str">
        <f>[1]All_Tasks_Billing!L695</f>
        <v/>
      </c>
      <c r="M695" t="str">
        <f>[1]All_Tasks_Billing!M695</f>
        <v/>
      </c>
      <c r="N695" s="46">
        <f>IF([1]All_Tasks_Billing!N695="",0,[1]All_Tasks_Billing!N695)</f>
        <v>0</v>
      </c>
      <c r="O695" t="str">
        <f>[1]All_Tasks_Billing!O695</f>
        <v/>
      </c>
      <c r="P695" s="47">
        <f>IF([1]All_Tasks_Billing!P695="",0,[1]All_Tasks_Billing!P695)</f>
        <v>2</v>
      </c>
      <c r="Q695" s="47">
        <f>IF([1]All_Tasks_Billing!Q695="",0,[1]All_Tasks_Billing!Q695)</f>
        <v>2</v>
      </c>
      <c r="R695" s="47">
        <f>IF([1]All_Tasks_Billing!R695="",0,[1]All_Tasks_Billing!R695)</f>
        <v>2</v>
      </c>
      <c r="S695" t="str">
        <f>[1]All_Tasks_Billing!S695</f>
        <v/>
      </c>
      <c r="T695" t="str">
        <f>[1]All_Tasks_Billing!T695</f>
        <v/>
      </c>
      <c r="U695" t="str">
        <f>[1]All_Tasks_Billing!U695</f>
        <v/>
      </c>
      <c r="V695">
        <f>[1]All_Tasks_Billing!V695</f>
        <v>18</v>
      </c>
      <c r="W695" s="48">
        <f>[1]All_Tasks_Billing!W695</f>
        <v>150</v>
      </c>
      <c r="X695">
        <f>[1]All_Tasks_Billing!X695</f>
        <v>24331.724999999999</v>
      </c>
      <c r="Y695">
        <f>[1]All_Tasks_Billing!Y695</f>
        <v>1</v>
      </c>
      <c r="Z695" s="49">
        <f>[1]All_Tasks_Billing!Z695</f>
        <v>0</v>
      </c>
      <c r="AA695" s="45" t="str">
        <f>[1]All_Tasks_Billing!AA695</f>
        <v/>
      </c>
      <c r="AB695" t="str">
        <f>[1]All_Tasks_Billing!AB695</f>
        <v/>
      </c>
      <c r="AC695" s="48">
        <f>[1]All_Tasks_Billing!AC695</f>
        <v>0</v>
      </c>
      <c r="AD695" s="48">
        <f>[1]All_Tasks_Billing!AD695</f>
        <v>0</v>
      </c>
      <c r="AE695" s="48">
        <f>[1]All_Tasks_Billing!AE695</f>
        <v>0</v>
      </c>
      <c r="AF695" s="48">
        <f>[1]All_Tasks_Billing!AF695</f>
        <v>0</v>
      </c>
      <c r="AG695" s="48">
        <f>[1]All_Tasks_Billing!AG695</f>
        <v>0</v>
      </c>
      <c r="AH695" s="48">
        <f>[1]All_Tasks_Billing!AH695</f>
        <v>8.5999999999999993E-2</v>
      </c>
      <c r="AI695" s="48">
        <f>[1]All_Tasks_Billing!AI695</f>
        <v>0</v>
      </c>
      <c r="AJ695" s="48">
        <f>[1]All_Tasks_Billing!AJ695</f>
        <v>0</v>
      </c>
      <c r="AK695" s="48">
        <f>[1]All_Tasks_Billing!AK695</f>
        <v>0</v>
      </c>
      <c r="AL695" s="48">
        <f>[1]All_Tasks_Billing!AL695</f>
        <v>0</v>
      </c>
      <c r="AM695" s="48">
        <f>[1]All_Tasks_Billing!AM695</f>
        <v>0</v>
      </c>
      <c r="AN695" s="48">
        <f>[1]All_Tasks_Billing!AN695</f>
        <v>0</v>
      </c>
      <c r="AO695" s="48">
        <f>[1]All_Tasks_Billing!AO695</f>
        <v>0</v>
      </c>
      <c r="AP695" s="48">
        <f>[1]All_Tasks_Billing!AP695</f>
        <v>8.5999999999999993E-2</v>
      </c>
      <c r="AQ695" s="48">
        <f>[1]All_Tasks_Billing!AQ695</f>
        <v>0</v>
      </c>
      <c r="AR695" s="48">
        <f>[1]All_Tasks_Billing!AR695</f>
        <v>0</v>
      </c>
      <c r="AS695" s="48">
        <f>[1]All_Tasks_Billing!AS695</f>
        <v>0</v>
      </c>
      <c r="AT695" s="48">
        <f>[1]All_Tasks_Billing!AT695</f>
        <v>0</v>
      </c>
      <c r="AU695" s="50" t="str">
        <f t="shared" si="180"/>
        <v/>
      </c>
      <c r="AV695" s="50" t="str">
        <f t="shared" si="181"/>
        <v/>
      </c>
      <c r="AW695" s="50" t="str">
        <f t="shared" si="182"/>
        <v/>
      </c>
      <c r="AX695" s="50" t="str">
        <f t="shared" ca="1" si="183"/>
        <v>Not Completed</v>
      </c>
      <c r="AY695" s="50" t="str">
        <f t="shared" ca="1" si="184"/>
        <v>Not Completed</v>
      </c>
      <c r="AZ695" s="50" t="str">
        <f t="shared" ca="1" si="185"/>
        <v>Not Completed</v>
      </c>
      <c r="BA695" s="48">
        <f t="shared" si="186"/>
        <v>0</v>
      </c>
      <c r="BB695" s="45" t="str">
        <f t="shared" si="187"/>
        <v/>
      </c>
      <c r="BC695" s="50" t="str">
        <f t="shared" si="188"/>
        <v/>
      </c>
      <c r="BD695" s="48">
        <f t="shared" si="189"/>
        <v>0</v>
      </c>
      <c r="BE695" s="50" t="str">
        <f t="shared" si="190"/>
        <v>Not Started</v>
      </c>
      <c r="BF695" s="51">
        <f t="shared" si="191"/>
        <v>1</v>
      </c>
      <c r="BG695" s="51">
        <f t="shared" si="192"/>
        <v>0</v>
      </c>
      <c r="BH695" s="50" t="str">
        <f t="shared" si="193"/>
        <v/>
      </c>
      <c r="BI695" s="50" t="str">
        <f t="shared" si="194"/>
        <v/>
      </c>
      <c r="BJ695" s="50" t="str">
        <f t="shared" si="195"/>
        <v/>
      </c>
      <c r="BK695" s="50" t="str">
        <f t="shared" si="196"/>
        <v xml:space="preserve">Not Started |  | </v>
      </c>
      <c r="BL695" s="49" t="str">
        <f t="shared" ca="1" si="197"/>
        <v/>
      </c>
    </row>
    <row r="696" spans="1:64" x14ac:dyDescent="0.25">
      <c r="A696" t="str">
        <f>[1]All_Tasks_Billing!A696</f>
        <v>LAS16.PPM13</v>
      </c>
      <c r="B696" t="str">
        <f>[1]All_Tasks_Billing!B696</f>
        <v>PPM</v>
      </c>
      <c r="C696" t="str">
        <f>[1]All_Tasks_Billing!C696</f>
        <v>13.2.23</v>
      </c>
      <c r="D696" t="str">
        <f>[1]All_Tasks_Billing!D696</f>
        <v>PDU</v>
      </c>
      <c r="E696" t="str">
        <f>[1]All_Tasks_Billing!E696</f>
        <v>XFMR - Dry-Type, Large</v>
      </c>
      <c r="F696" t="str">
        <f>IF([1]All_Tasks_Billing!F696="","",[1]All_Tasks_Billing!F696)</f>
        <v/>
      </c>
      <c r="G696" t="str">
        <f>IF([1]All_Tasks_Billing!G696="","",[1]All_Tasks_Billing!G696)</f>
        <v/>
      </c>
      <c r="H696" s="45" t="str">
        <f>[1]All_Tasks_Billing!H696</f>
        <v/>
      </c>
      <c r="I696" t="str">
        <f>IF([1]All_Tasks_Billing!I696="","",[1]All_Tasks_Billing!I696)</f>
        <v/>
      </c>
      <c r="J696" t="str">
        <f>IF([1]All_Tasks_Billing!J696="","",[1]All_Tasks_Billing!J696)</f>
        <v/>
      </c>
      <c r="K696" t="b">
        <f>[1]All_Tasks_Billing!K696</f>
        <v>0</v>
      </c>
      <c r="L696" s="45" t="str">
        <f>[1]All_Tasks_Billing!L696</f>
        <v/>
      </c>
      <c r="M696" t="str">
        <f>[1]All_Tasks_Billing!M696</f>
        <v/>
      </c>
      <c r="N696" s="46">
        <f>IF([1]All_Tasks_Billing!N696="",0,[1]All_Tasks_Billing!N696)</f>
        <v>0</v>
      </c>
      <c r="O696" t="str">
        <f>[1]All_Tasks_Billing!O696</f>
        <v/>
      </c>
      <c r="P696" s="47">
        <f>IF([1]All_Tasks_Billing!P696="",0,[1]All_Tasks_Billing!P696)</f>
        <v>4</v>
      </c>
      <c r="Q696" s="47">
        <f>IF([1]All_Tasks_Billing!Q696="",0,[1]All_Tasks_Billing!Q696)</f>
        <v>4</v>
      </c>
      <c r="R696" s="47">
        <f>IF([1]All_Tasks_Billing!R696="",0,[1]All_Tasks_Billing!R696)</f>
        <v>4</v>
      </c>
      <c r="S696" t="str">
        <f>[1]All_Tasks_Billing!S696</f>
        <v/>
      </c>
      <c r="T696" t="str">
        <f>[1]All_Tasks_Billing!T696</f>
        <v/>
      </c>
      <c r="U696" t="str">
        <f>[1]All_Tasks_Billing!U696</f>
        <v/>
      </c>
      <c r="V696">
        <f>[1]All_Tasks_Billing!V696</f>
        <v>18</v>
      </c>
      <c r="W696" s="48">
        <f>[1]All_Tasks_Billing!W696</f>
        <v>150</v>
      </c>
      <c r="X696">
        <f>[1]All_Tasks_Billing!X696</f>
        <v>24331.724999999999</v>
      </c>
      <c r="Y696">
        <f>[1]All_Tasks_Billing!Y696</f>
        <v>1</v>
      </c>
      <c r="Z696" s="49">
        <f>[1]All_Tasks_Billing!Z696</f>
        <v>0</v>
      </c>
      <c r="AA696" s="45" t="str">
        <f>[1]All_Tasks_Billing!AA696</f>
        <v/>
      </c>
      <c r="AB696" t="str">
        <f>[1]All_Tasks_Billing!AB696</f>
        <v/>
      </c>
      <c r="AC696" s="48">
        <f>[1]All_Tasks_Billing!AC696</f>
        <v>0</v>
      </c>
      <c r="AD696" s="48">
        <f>[1]All_Tasks_Billing!AD696</f>
        <v>0</v>
      </c>
      <c r="AE696" s="48">
        <f>[1]All_Tasks_Billing!AE696</f>
        <v>0</v>
      </c>
      <c r="AF696" s="48">
        <f>[1]All_Tasks_Billing!AF696</f>
        <v>0</v>
      </c>
      <c r="AG696" s="48">
        <f>[1]All_Tasks_Billing!AG696</f>
        <v>0</v>
      </c>
      <c r="AH696" s="48">
        <f>[1]All_Tasks_Billing!AH696</f>
        <v>0.17199999999999999</v>
      </c>
      <c r="AI696" s="48">
        <f>[1]All_Tasks_Billing!AI696</f>
        <v>0</v>
      </c>
      <c r="AJ696" s="48">
        <f>[1]All_Tasks_Billing!AJ696</f>
        <v>0</v>
      </c>
      <c r="AK696" s="48">
        <f>[1]All_Tasks_Billing!AK696</f>
        <v>0</v>
      </c>
      <c r="AL696" s="48">
        <f>[1]All_Tasks_Billing!AL696</f>
        <v>0</v>
      </c>
      <c r="AM696" s="48">
        <f>[1]All_Tasks_Billing!AM696</f>
        <v>0</v>
      </c>
      <c r="AN696" s="48">
        <f>[1]All_Tasks_Billing!AN696</f>
        <v>0</v>
      </c>
      <c r="AO696" s="48">
        <f>[1]All_Tasks_Billing!AO696</f>
        <v>0</v>
      </c>
      <c r="AP696" s="48">
        <f>[1]All_Tasks_Billing!AP696</f>
        <v>0.17199999999999999</v>
      </c>
      <c r="AQ696" s="48">
        <f>[1]All_Tasks_Billing!AQ696</f>
        <v>0</v>
      </c>
      <c r="AR696" s="48">
        <f>[1]All_Tasks_Billing!AR696</f>
        <v>0</v>
      </c>
      <c r="AS696" s="48">
        <f>[1]All_Tasks_Billing!AS696</f>
        <v>0</v>
      </c>
      <c r="AT696" s="48">
        <f>[1]All_Tasks_Billing!AT696</f>
        <v>0</v>
      </c>
      <c r="AU696" s="50" t="str">
        <f t="shared" si="180"/>
        <v/>
      </c>
      <c r="AV696" s="50" t="str">
        <f t="shared" si="181"/>
        <v/>
      </c>
      <c r="AW696" s="50" t="str">
        <f t="shared" si="182"/>
        <v/>
      </c>
      <c r="AX696" s="50" t="str">
        <f t="shared" ca="1" si="183"/>
        <v>Not Completed</v>
      </c>
      <c r="AY696" s="50" t="str">
        <f t="shared" ca="1" si="184"/>
        <v>Not Completed</v>
      </c>
      <c r="AZ696" s="50" t="str">
        <f t="shared" ca="1" si="185"/>
        <v>Not Completed</v>
      </c>
      <c r="BA696" s="48">
        <f t="shared" si="186"/>
        <v>0</v>
      </c>
      <c r="BB696" s="45" t="str">
        <f t="shared" si="187"/>
        <v/>
      </c>
      <c r="BC696" s="50" t="str">
        <f t="shared" si="188"/>
        <v/>
      </c>
      <c r="BD696" s="48">
        <f t="shared" si="189"/>
        <v>0</v>
      </c>
      <c r="BE696" s="50" t="str">
        <f t="shared" si="190"/>
        <v>Not Started</v>
      </c>
      <c r="BF696" s="51">
        <f t="shared" si="191"/>
        <v>1</v>
      </c>
      <c r="BG696" s="51">
        <f t="shared" si="192"/>
        <v>0</v>
      </c>
      <c r="BH696" s="50" t="str">
        <f t="shared" si="193"/>
        <v/>
      </c>
      <c r="BI696" s="50" t="str">
        <f t="shared" si="194"/>
        <v/>
      </c>
      <c r="BJ696" s="50" t="str">
        <f t="shared" si="195"/>
        <v/>
      </c>
      <c r="BK696" s="50" t="str">
        <f t="shared" si="196"/>
        <v xml:space="preserve">Not Started |  | </v>
      </c>
      <c r="BL696" s="49" t="str">
        <f t="shared" ca="1" si="197"/>
        <v/>
      </c>
    </row>
    <row r="697" spans="1:64" x14ac:dyDescent="0.25">
      <c r="A697" t="str">
        <f>[1]All_Tasks_Billing!A697</f>
        <v>LAS16.PPM13</v>
      </c>
      <c r="B697" t="str">
        <f>[1]All_Tasks_Billing!B697</f>
        <v>PPM</v>
      </c>
      <c r="C697" t="str">
        <f>[1]All_Tasks_Billing!C697</f>
        <v>13.2.24</v>
      </c>
      <c r="D697" t="str">
        <f>[1]All_Tasks_Billing!D697</f>
        <v>PDU</v>
      </c>
      <c r="E697" t="str">
        <f>[1]All_Tasks_Billing!E697</f>
        <v>XFMR - Dry-Type, Large</v>
      </c>
      <c r="F697" t="str">
        <f>IF([1]All_Tasks_Billing!F697="","",[1]All_Tasks_Billing!F697)</f>
        <v/>
      </c>
      <c r="G697" t="str">
        <f>IF([1]All_Tasks_Billing!G697="","",[1]All_Tasks_Billing!G697)</f>
        <v/>
      </c>
      <c r="H697" s="45" t="str">
        <f>[1]All_Tasks_Billing!H697</f>
        <v/>
      </c>
      <c r="I697" t="str">
        <f>IF([1]All_Tasks_Billing!I697="","",[1]All_Tasks_Billing!I697)</f>
        <v/>
      </c>
      <c r="J697" t="str">
        <f>IF([1]All_Tasks_Billing!J697="","",[1]All_Tasks_Billing!J697)</f>
        <v/>
      </c>
      <c r="K697" t="b">
        <f>[1]All_Tasks_Billing!K697</f>
        <v>0</v>
      </c>
      <c r="L697" s="45" t="str">
        <f>[1]All_Tasks_Billing!L697</f>
        <v/>
      </c>
      <c r="M697" t="str">
        <f>[1]All_Tasks_Billing!M697</f>
        <v/>
      </c>
      <c r="N697" s="46">
        <f>IF([1]All_Tasks_Billing!N697="",0,[1]All_Tasks_Billing!N697)</f>
        <v>0</v>
      </c>
      <c r="O697" t="str">
        <f>[1]All_Tasks_Billing!O697</f>
        <v/>
      </c>
      <c r="P697" s="47">
        <f>IF([1]All_Tasks_Billing!P697="",0,[1]All_Tasks_Billing!P697)</f>
        <v>4</v>
      </c>
      <c r="Q697" s="47">
        <f>IF([1]All_Tasks_Billing!Q697="",0,[1]All_Tasks_Billing!Q697)</f>
        <v>4</v>
      </c>
      <c r="R697" s="47">
        <f>IF([1]All_Tasks_Billing!R697="",0,[1]All_Tasks_Billing!R697)</f>
        <v>4</v>
      </c>
      <c r="S697" t="str">
        <f>[1]All_Tasks_Billing!S697</f>
        <v/>
      </c>
      <c r="T697" t="str">
        <f>[1]All_Tasks_Billing!T697</f>
        <v/>
      </c>
      <c r="U697" t="str">
        <f>[1]All_Tasks_Billing!U697</f>
        <v/>
      </c>
      <c r="V697">
        <f>[1]All_Tasks_Billing!V697</f>
        <v>18</v>
      </c>
      <c r="W697" s="48">
        <f>[1]All_Tasks_Billing!W697</f>
        <v>150</v>
      </c>
      <c r="X697">
        <f>[1]All_Tasks_Billing!X697</f>
        <v>24331.724999999999</v>
      </c>
      <c r="Y697">
        <f>[1]All_Tasks_Billing!Y697</f>
        <v>1</v>
      </c>
      <c r="Z697" s="49">
        <f>[1]All_Tasks_Billing!Z697</f>
        <v>0</v>
      </c>
      <c r="AA697" s="45" t="str">
        <f>[1]All_Tasks_Billing!AA697</f>
        <v/>
      </c>
      <c r="AB697" t="str">
        <f>[1]All_Tasks_Billing!AB697</f>
        <v/>
      </c>
      <c r="AC697" s="48">
        <f>[1]All_Tasks_Billing!AC697</f>
        <v>0</v>
      </c>
      <c r="AD697" s="48">
        <f>[1]All_Tasks_Billing!AD697</f>
        <v>0</v>
      </c>
      <c r="AE697" s="48">
        <f>[1]All_Tasks_Billing!AE697</f>
        <v>0</v>
      </c>
      <c r="AF697" s="48">
        <f>[1]All_Tasks_Billing!AF697</f>
        <v>0</v>
      </c>
      <c r="AG697" s="48">
        <f>[1]All_Tasks_Billing!AG697</f>
        <v>0</v>
      </c>
      <c r="AH697" s="48">
        <f>[1]All_Tasks_Billing!AH697</f>
        <v>0.17199999999999999</v>
      </c>
      <c r="AI697" s="48">
        <f>[1]All_Tasks_Billing!AI697</f>
        <v>0</v>
      </c>
      <c r="AJ697" s="48">
        <f>[1]All_Tasks_Billing!AJ697</f>
        <v>0</v>
      </c>
      <c r="AK697" s="48">
        <f>[1]All_Tasks_Billing!AK697</f>
        <v>0</v>
      </c>
      <c r="AL697" s="48">
        <f>[1]All_Tasks_Billing!AL697</f>
        <v>0</v>
      </c>
      <c r="AM697" s="48">
        <f>[1]All_Tasks_Billing!AM697</f>
        <v>0</v>
      </c>
      <c r="AN697" s="48">
        <f>[1]All_Tasks_Billing!AN697</f>
        <v>0</v>
      </c>
      <c r="AO697" s="48">
        <f>[1]All_Tasks_Billing!AO697</f>
        <v>0</v>
      </c>
      <c r="AP697" s="48">
        <f>[1]All_Tasks_Billing!AP697</f>
        <v>0.17199999999999999</v>
      </c>
      <c r="AQ697" s="48">
        <f>[1]All_Tasks_Billing!AQ697</f>
        <v>0</v>
      </c>
      <c r="AR697" s="48">
        <f>[1]All_Tasks_Billing!AR697</f>
        <v>0</v>
      </c>
      <c r="AS697" s="48">
        <f>[1]All_Tasks_Billing!AS697</f>
        <v>0</v>
      </c>
      <c r="AT697" s="48">
        <f>[1]All_Tasks_Billing!AT697</f>
        <v>0</v>
      </c>
      <c r="AU697" s="50" t="str">
        <f t="shared" si="180"/>
        <v/>
      </c>
      <c r="AV697" s="50" t="str">
        <f t="shared" si="181"/>
        <v/>
      </c>
      <c r="AW697" s="50" t="str">
        <f t="shared" si="182"/>
        <v/>
      </c>
      <c r="AX697" s="50" t="str">
        <f t="shared" ca="1" si="183"/>
        <v>Not Completed</v>
      </c>
      <c r="AY697" s="50" t="str">
        <f t="shared" ca="1" si="184"/>
        <v>Not Completed</v>
      </c>
      <c r="AZ697" s="50" t="str">
        <f t="shared" ca="1" si="185"/>
        <v>Not Completed</v>
      </c>
      <c r="BA697" s="48">
        <f t="shared" si="186"/>
        <v>0</v>
      </c>
      <c r="BB697" s="45" t="str">
        <f t="shared" si="187"/>
        <v/>
      </c>
      <c r="BC697" s="50" t="str">
        <f t="shared" si="188"/>
        <v/>
      </c>
      <c r="BD697" s="48">
        <f t="shared" si="189"/>
        <v>0</v>
      </c>
      <c r="BE697" s="50" t="str">
        <f t="shared" si="190"/>
        <v>Not Started</v>
      </c>
      <c r="BF697" s="51">
        <f t="shared" si="191"/>
        <v>1</v>
      </c>
      <c r="BG697" s="51">
        <f t="shared" si="192"/>
        <v>0</v>
      </c>
      <c r="BH697" s="50" t="str">
        <f t="shared" si="193"/>
        <v/>
      </c>
      <c r="BI697" s="50" t="str">
        <f t="shared" si="194"/>
        <v/>
      </c>
      <c r="BJ697" s="50" t="str">
        <f t="shared" si="195"/>
        <v/>
      </c>
      <c r="BK697" s="50" t="str">
        <f t="shared" si="196"/>
        <v xml:space="preserve">Not Started |  | </v>
      </c>
      <c r="BL697" s="49" t="str">
        <f t="shared" ca="1" si="197"/>
        <v/>
      </c>
    </row>
    <row r="698" spans="1:64" x14ac:dyDescent="0.25">
      <c r="A698" t="str">
        <f>[1]All_Tasks_Billing!A698</f>
        <v>LAS16.PPM13</v>
      </c>
      <c r="B698" t="str">
        <f>[1]All_Tasks_Billing!B698</f>
        <v>PPM</v>
      </c>
      <c r="C698" t="str">
        <f>[1]All_Tasks_Billing!C698</f>
        <v>13.2.25</v>
      </c>
      <c r="D698" t="str">
        <f>[1]All_Tasks_Billing!D698</f>
        <v>PDU</v>
      </c>
      <c r="E698" t="str">
        <f>[1]All_Tasks_Billing!E698</f>
        <v>Switchboard</v>
      </c>
      <c r="F698" t="str">
        <f>IF([1]All_Tasks_Billing!F698="","",[1]All_Tasks_Billing!F698)</f>
        <v/>
      </c>
      <c r="G698" t="str">
        <f>IF([1]All_Tasks_Billing!G698="","",[1]All_Tasks_Billing!G698)</f>
        <v/>
      </c>
      <c r="H698" s="45" t="str">
        <f>[1]All_Tasks_Billing!H698</f>
        <v/>
      </c>
      <c r="I698" t="str">
        <f>IF([1]All_Tasks_Billing!I698="","",[1]All_Tasks_Billing!I698)</f>
        <v/>
      </c>
      <c r="J698" t="str">
        <f>IF([1]All_Tasks_Billing!J698="","",[1]All_Tasks_Billing!J698)</f>
        <v/>
      </c>
      <c r="K698" t="b">
        <f>[1]All_Tasks_Billing!K698</f>
        <v>0</v>
      </c>
      <c r="L698" s="45" t="str">
        <f>[1]All_Tasks_Billing!L698</f>
        <v/>
      </c>
      <c r="M698" t="str">
        <f>[1]All_Tasks_Billing!M698</f>
        <v/>
      </c>
      <c r="N698" s="46">
        <f>IF([1]All_Tasks_Billing!N698="",0,[1]All_Tasks_Billing!N698)</f>
        <v>0</v>
      </c>
      <c r="O698" t="str">
        <f>[1]All_Tasks_Billing!O698</f>
        <v/>
      </c>
      <c r="P698" s="47">
        <f>IF([1]All_Tasks_Billing!P698="",0,[1]All_Tasks_Billing!P698)</f>
        <v>4</v>
      </c>
      <c r="Q698" s="47">
        <f>IF([1]All_Tasks_Billing!Q698="",0,[1]All_Tasks_Billing!Q698)</f>
        <v>4</v>
      </c>
      <c r="R698" s="47">
        <f>IF([1]All_Tasks_Billing!R698="",0,[1]All_Tasks_Billing!R698)</f>
        <v>4</v>
      </c>
      <c r="S698" t="str">
        <f>[1]All_Tasks_Billing!S698</f>
        <v/>
      </c>
      <c r="T698" t="str">
        <f>[1]All_Tasks_Billing!T698</f>
        <v/>
      </c>
      <c r="U698" t="str">
        <f>[1]All_Tasks_Billing!U698</f>
        <v/>
      </c>
      <c r="V698">
        <f>[1]All_Tasks_Billing!V698</f>
        <v>18</v>
      </c>
      <c r="W698" s="48">
        <f>[1]All_Tasks_Billing!W698</f>
        <v>150</v>
      </c>
      <c r="X698">
        <f>[1]All_Tasks_Billing!X698</f>
        <v>24331.724999999999</v>
      </c>
      <c r="Y698">
        <f>[1]All_Tasks_Billing!Y698</f>
        <v>1</v>
      </c>
      <c r="Z698" s="49">
        <f>[1]All_Tasks_Billing!Z698</f>
        <v>0</v>
      </c>
      <c r="AA698" s="45" t="str">
        <f>[1]All_Tasks_Billing!AA698</f>
        <v/>
      </c>
      <c r="AB698" t="str">
        <f>[1]All_Tasks_Billing!AB698</f>
        <v/>
      </c>
      <c r="AC698" s="48">
        <f>[1]All_Tasks_Billing!AC698</f>
        <v>0</v>
      </c>
      <c r="AD698" s="48">
        <f>[1]All_Tasks_Billing!AD698</f>
        <v>0</v>
      </c>
      <c r="AE698" s="48">
        <f>[1]All_Tasks_Billing!AE698</f>
        <v>0</v>
      </c>
      <c r="AF698" s="48">
        <f>[1]All_Tasks_Billing!AF698</f>
        <v>0</v>
      </c>
      <c r="AG698" s="48">
        <f>[1]All_Tasks_Billing!AG698</f>
        <v>0</v>
      </c>
      <c r="AH698" s="48">
        <f>[1]All_Tasks_Billing!AH698</f>
        <v>0.17199999999999999</v>
      </c>
      <c r="AI698" s="48">
        <f>[1]All_Tasks_Billing!AI698</f>
        <v>0</v>
      </c>
      <c r="AJ698" s="48">
        <f>[1]All_Tasks_Billing!AJ698</f>
        <v>0</v>
      </c>
      <c r="AK698" s="48">
        <f>[1]All_Tasks_Billing!AK698</f>
        <v>0</v>
      </c>
      <c r="AL698" s="48">
        <f>[1]All_Tasks_Billing!AL698</f>
        <v>0</v>
      </c>
      <c r="AM698" s="48">
        <f>[1]All_Tasks_Billing!AM698</f>
        <v>0</v>
      </c>
      <c r="AN698" s="48">
        <f>[1]All_Tasks_Billing!AN698</f>
        <v>0</v>
      </c>
      <c r="AO698" s="48">
        <f>[1]All_Tasks_Billing!AO698</f>
        <v>0</v>
      </c>
      <c r="AP698" s="48">
        <f>[1]All_Tasks_Billing!AP698</f>
        <v>0.17199999999999999</v>
      </c>
      <c r="AQ698" s="48">
        <f>[1]All_Tasks_Billing!AQ698</f>
        <v>0</v>
      </c>
      <c r="AR698" s="48">
        <f>[1]All_Tasks_Billing!AR698</f>
        <v>0</v>
      </c>
      <c r="AS698" s="48">
        <f>[1]All_Tasks_Billing!AS698</f>
        <v>0</v>
      </c>
      <c r="AT698" s="48">
        <f>[1]All_Tasks_Billing!AT698</f>
        <v>0</v>
      </c>
      <c r="AU698" s="50" t="str">
        <f t="shared" si="180"/>
        <v/>
      </c>
      <c r="AV698" s="50" t="str">
        <f t="shared" si="181"/>
        <v/>
      </c>
      <c r="AW698" s="50" t="str">
        <f t="shared" si="182"/>
        <v/>
      </c>
      <c r="AX698" s="50" t="str">
        <f t="shared" ca="1" si="183"/>
        <v>Not Completed</v>
      </c>
      <c r="AY698" s="50" t="str">
        <f t="shared" ca="1" si="184"/>
        <v>Not Completed</v>
      </c>
      <c r="AZ698" s="50" t="str">
        <f t="shared" ca="1" si="185"/>
        <v>Not Completed</v>
      </c>
      <c r="BA698" s="48">
        <f t="shared" si="186"/>
        <v>0</v>
      </c>
      <c r="BB698" s="45" t="str">
        <f t="shared" si="187"/>
        <v/>
      </c>
      <c r="BC698" s="50" t="str">
        <f t="shared" si="188"/>
        <v/>
      </c>
      <c r="BD698" s="48">
        <f t="shared" si="189"/>
        <v>0</v>
      </c>
      <c r="BE698" s="50" t="str">
        <f t="shared" si="190"/>
        <v>Not Started</v>
      </c>
      <c r="BF698" s="51">
        <f t="shared" si="191"/>
        <v>1</v>
      </c>
      <c r="BG698" s="51">
        <f t="shared" si="192"/>
        <v>0</v>
      </c>
      <c r="BH698" s="50" t="str">
        <f t="shared" si="193"/>
        <v/>
      </c>
      <c r="BI698" s="50" t="str">
        <f t="shared" si="194"/>
        <v/>
      </c>
      <c r="BJ698" s="50" t="str">
        <f t="shared" si="195"/>
        <v/>
      </c>
      <c r="BK698" s="50" t="str">
        <f t="shared" si="196"/>
        <v xml:space="preserve">Not Started |  | </v>
      </c>
      <c r="BL698" s="49" t="str">
        <f t="shared" ca="1" si="197"/>
        <v/>
      </c>
    </row>
    <row r="699" spans="1:64" x14ac:dyDescent="0.25">
      <c r="A699" t="str">
        <f>[1]All_Tasks_Billing!A699</f>
        <v>LAS16.PPM13</v>
      </c>
      <c r="B699" t="str">
        <f>[1]All_Tasks_Billing!B699</f>
        <v>PPM</v>
      </c>
      <c r="C699" t="str">
        <f>[1]All_Tasks_Billing!C699</f>
        <v>13.2.26</v>
      </c>
      <c r="D699" t="str">
        <f>[1]All_Tasks_Billing!D699</f>
        <v>PDU</v>
      </c>
      <c r="E699" t="str">
        <f>[1]All_Tasks_Billing!E699</f>
        <v>Switchboard</v>
      </c>
      <c r="F699" t="str">
        <f>IF([1]All_Tasks_Billing!F699="","",[1]All_Tasks_Billing!F699)</f>
        <v/>
      </c>
      <c r="G699" t="str">
        <f>IF([1]All_Tasks_Billing!G699="","",[1]All_Tasks_Billing!G699)</f>
        <v/>
      </c>
      <c r="H699" s="45" t="str">
        <f>[1]All_Tasks_Billing!H699</f>
        <v/>
      </c>
      <c r="I699" t="str">
        <f>IF([1]All_Tasks_Billing!I699="","",[1]All_Tasks_Billing!I699)</f>
        <v/>
      </c>
      <c r="J699" t="str">
        <f>IF([1]All_Tasks_Billing!J699="","",[1]All_Tasks_Billing!J699)</f>
        <v/>
      </c>
      <c r="K699" t="b">
        <f>[1]All_Tasks_Billing!K699</f>
        <v>0</v>
      </c>
      <c r="L699" s="45" t="str">
        <f>[1]All_Tasks_Billing!L699</f>
        <v/>
      </c>
      <c r="M699" t="str">
        <f>[1]All_Tasks_Billing!M699</f>
        <v/>
      </c>
      <c r="N699" s="46">
        <f>IF([1]All_Tasks_Billing!N699="",0,[1]All_Tasks_Billing!N699)</f>
        <v>0</v>
      </c>
      <c r="O699" t="str">
        <f>[1]All_Tasks_Billing!O699</f>
        <v/>
      </c>
      <c r="P699" s="47">
        <f>IF([1]All_Tasks_Billing!P699="",0,[1]All_Tasks_Billing!P699)</f>
        <v>4</v>
      </c>
      <c r="Q699" s="47">
        <f>IF([1]All_Tasks_Billing!Q699="",0,[1]All_Tasks_Billing!Q699)</f>
        <v>4</v>
      </c>
      <c r="R699" s="47">
        <f>IF([1]All_Tasks_Billing!R699="",0,[1]All_Tasks_Billing!R699)</f>
        <v>4</v>
      </c>
      <c r="S699" t="str">
        <f>[1]All_Tasks_Billing!S699</f>
        <v/>
      </c>
      <c r="T699" t="str">
        <f>[1]All_Tasks_Billing!T699</f>
        <v/>
      </c>
      <c r="U699" t="str">
        <f>[1]All_Tasks_Billing!U699</f>
        <v/>
      </c>
      <c r="V699">
        <f>[1]All_Tasks_Billing!V699</f>
        <v>18</v>
      </c>
      <c r="W699" s="48">
        <f>[1]All_Tasks_Billing!W699</f>
        <v>150</v>
      </c>
      <c r="X699">
        <f>[1]All_Tasks_Billing!X699</f>
        <v>24331.724999999999</v>
      </c>
      <c r="Y699">
        <f>[1]All_Tasks_Billing!Y699</f>
        <v>1</v>
      </c>
      <c r="Z699" s="49">
        <f>[1]All_Tasks_Billing!Z699</f>
        <v>0</v>
      </c>
      <c r="AA699" s="45" t="str">
        <f>[1]All_Tasks_Billing!AA699</f>
        <v/>
      </c>
      <c r="AB699" t="str">
        <f>[1]All_Tasks_Billing!AB699</f>
        <v/>
      </c>
      <c r="AC699" s="48">
        <f>[1]All_Tasks_Billing!AC699</f>
        <v>0</v>
      </c>
      <c r="AD699" s="48">
        <f>[1]All_Tasks_Billing!AD699</f>
        <v>0</v>
      </c>
      <c r="AE699" s="48">
        <f>[1]All_Tasks_Billing!AE699</f>
        <v>0</v>
      </c>
      <c r="AF699" s="48">
        <f>[1]All_Tasks_Billing!AF699</f>
        <v>0</v>
      </c>
      <c r="AG699" s="48">
        <f>[1]All_Tasks_Billing!AG699</f>
        <v>0</v>
      </c>
      <c r="AH699" s="48">
        <f>[1]All_Tasks_Billing!AH699</f>
        <v>0.17199999999999999</v>
      </c>
      <c r="AI699" s="48">
        <f>[1]All_Tasks_Billing!AI699</f>
        <v>0</v>
      </c>
      <c r="AJ699" s="48">
        <f>[1]All_Tasks_Billing!AJ699</f>
        <v>0</v>
      </c>
      <c r="AK699" s="48">
        <f>[1]All_Tasks_Billing!AK699</f>
        <v>0</v>
      </c>
      <c r="AL699" s="48">
        <f>[1]All_Tasks_Billing!AL699</f>
        <v>0</v>
      </c>
      <c r="AM699" s="48">
        <f>[1]All_Tasks_Billing!AM699</f>
        <v>0</v>
      </c>
      <c r="AN699" s="48">
        <f>[1]All_Tasks_Billing!AN699</f>
        <v>0</v>
      </c>
      <c r="AO699" s="48">
        <f>[1]All_Tasks_Billing!AO699</f>
        <v>0</v>
      </c>
      <c r="AP699" s="48">
        <f>[1]All_Tasks_Billing!AP699</f>
        <v>0.17199999999999999</v>
      </c>
      <c r="AQ699" s="48">
        <f>[1]All_Tasks_Billing!AQ699</f>
        <v>0</v>
      </c>
      <c r="AR699" s="48">
        <f>[1]All_Tasks_Billing!AR699</f>
        <v>0</v>
      </c>
      <c r="AS699" s="48">
        <f>[1]All_Tasks_Billing!AS699</f>
        <v>0</v>
      </c>
      <c r="AT699" s="48">
        <f>[1]All_Tasks_Billing!AT699</f>
        <v>0</v>
      </c>
      <c r="AU699" s="50" t="str">
        <f t="shared" si="180"/>
        <v/>
      </c>
      <c r="AV699" s="50" t="str">
        <f t="shared" si="181"/>
        <v/>
      </c>
      <c r="AW699" s="50" t="str">
        <f t="shared" si="182"/>
        <v/>
      </c>
      <c r="AX699" s="50" t="str">
        <f t="shared" ca="1" si="183"/>
        <v>Not Completed</v>
      </c>
      <c r="AY699" s="50" t="str">
        <f t="shared" ca="1" si="184"/>
        <v>Not Completed</v>
      </c>
      <c r="AZ699" s="50" t="str">
        <f t="shared" ca="1" si="185"/>
        <v>Not Completed</v>
      </c>
      <c r="BA699" s="48">
        <f t="shared" si="186"/>
        <v>0</v>
      </c>
      <c r="BB699" s="45" t="str">
        <f t="shared" si="187"/>
        <v/>
      </c>
      <c r="BC699" s="50" t="str">
        <f t="shared" si="188"/>
        <v/>
      </c>
      <c r="BD699" s="48">
        <f t="shared" si="189"/>
        <v>0</v>
      </c>
      <c r="BE699" s="50" t="str">
        <f t="shared" si="190"/>
        <v>Not Started</v>
      </c>
      <c r="BF699" s="51">
        <f t="shared" si="191"/>
        <v>1</v>
      </c>
      <c r="BG699" s="51">
        <f t="shared" si="192"/>
        <v>0</v>
      </c>
      <c r="BH699" s="50" t="str">
        <f t="shared" si="193"/>
        <v/>
      </c>
      <c r="BI699" s="50" t="str">
        <f t="shared" si="194"/>
        <v/>
      </c>
      <c r="BJ699" s="50" t="str">
        <f t="shared" si="195"/>
        <v/>
      </c>
      <c r="BK699" s="50" t="str">
        <f t="shared" si="196"/>
        <v xml:space="preserve">Not Started |  | </v>
      </c>
      <c r="BL699" s="49" t="str">
        <f t="shared" ca="1" si="197"/>
        <v/>
      </c>
    </row>
    <row r="700" spans="1:64" x14ac:dyDescent="0.25">
      <c r="A700" t="str">
        <f>[1]All_Tasks_Billing!A700</f>
        <v>LAS16.PPM13</v>
      </c>
      <c r="B700" t="str">
        <f>[1]All_Tasks_Billing!B700</f>
        <v>PPM</v>
      </c>
      <c r="C700" t="str">
        <f>[1]All_Tasks_Billing!C700</f>
        <v>13.2.27</v>
      </c>
      <c r="D700" t="str">
        <f>[1]All_Tasks_Billing!D700</f>
        <v>PDU</v>
      </c>
      <c r="E700" t="str">
        <f>[1]All_Tasks_Billing!E700</f>
        <v>PDU Load Bank</v>
      </c>
      <c r="F700" t="str">
        <f>IF([1]All_Tasks_Billing!F700="","",[1]All_Tasks_Billing!F700)</f>
        <v/>
      </c>
      <c r="G700" t="str">
        <f>IF([1]All_Tasks_Billing!G700="","",[1]All_Tasks_Billing!G700)</f>
        <v/>
      </c>
      <c r="H700" s="45" t="str">
        <f>[1]All_Tasks_Billing!H700</f>
        <v/>
      </c>
      <c r="I700" t="str">
        <f>IF([1]All_Tasks_Billing!I700="","",[1]All_Tasks_Billing!I700)</f>
        <v/>
      </c>
      <c r="J700" t="str">
        <f>IF([1]All_Tasks_Billing!J700="","",[1]All_Tasks_Billing!J700)</f>
        <v/>
      </c>
      <c r="K700" t="b">
        <f>[1]All_Tasks_Billing!K700</f>
        <v>0</v>
      </c>
      <c r="L700" s="45" t="str">
        <f>[1]All_Tasks_Billing!L700</f>
        <v/>
      </c>
      <c r="M700" t="str">
        <f>[1]All_Tasks_Billing!M700</f>
        <v/>
      </c>
      <c r="N700" s="46">
        <f>IF([1]All_Tasks_Billing!N700="",0,[1]All_Tasks_Billing!N700)</f>
        <v>0</v>
      </c>
      <c r="O700" t="str">
        <f>[1]All_Tasks_Billing!O700</f>
        <v/>
      </c>
      <c r="P700" s="47">
        <f>IF([1]All_Tasks_Billing!P700="",0,[1]All_Tasks_Billing!P700)</f>
        <v>5</v>
      </c>
      <c r="Q700" s="47">
        <f>IF([1]All_Tasks_Billing!Q700="",0,[1]All_Tasks_Billing!Q700)</f>
        <v>5</v>
      </c>
      <c r="R700" s="47">
        <f>IF([1]All_Tasks_Billing!R700="",0,[1]All_Tasks_Billing!R700)</f>
        <v>5</v>
      </c>
      <c r="S700" t="str">
        <f>[1]All_Tasks_Billing!S700</f>
        <v/>
      </c>
      <c r="T700" t="str">
        <f>[1]All_Tasks_Billing!T700</f>
        <v/>
      </c>
      <c r="U700" t="str">
        <f>[1]All_Tasks_Billing!U700</f>
        <v/>
      </c>
      <c r="V700">
        <f>[1]All_Tasks_Billing!V700</f>
        <v>18</v>
      </c>
      <c r="W700" s="48">
        <f>[1]All_Tasks_Billing!W700</f>
        <v>150</v>
      </c>
      <c r="X700">
        <f>[1]All_Tasks_Billing!X700</f>
        <v>24331.724999999999</v>
      </c>
      <c r="Y700">
        <f>[1]All_Tasks_Billing!Y700</f>
        <v>1</v>
      </c>
      <c r="Z700" s="49">
        <f>[1]All_Tasks_Billing!Z700</f>
        <v>0</v>
      </c>
      <c r="AA700" s="45" t="str">
        <f>[1]All_Tasks_Billing!AA700</f>
        <v/>
      </c>
      <c r="AB700" t="str">
        <f>[1]All_Tasks_Billing!AB700</f>
        <v/>
      </c>
      <c r="AC700" s="48">
        <f>[1]All_Tasks_Billing!AC700</f>
        <v>0</v>
      </c>
      <c r="AD700" s="48">
        <f>[1]All_Tasks_Billing!AD700</f>
        <v>0</v>
      </c>
      <c r="AE700" s="48">
        <f>[1]All_Tasks_Billing!AE700</f>
        <v>0</v>
      </c>
      <c r="AF700" s="48">
        <f>[1]All_Tasks_Billing!AF700</f>
        <v>0</v>
      </c>
      <c r="AG700" s="48">
        <f>[1]All_Tasks_Billing!AG700</f>
        <v>0</v>
      </c>
      <c r="AH700" s="48">
        <f>[1]All_Tasks_Billing!AH700</f>
        <v>0.21499999999999997</v>
      </c>
      <c r="AI700" s="48">
        <f>[1]All_Tasks_Billing!AI700</f>
        <v>0</v>
      </c>
      <c r="AJ700" s="48">
        <f>[1]All_Tasks_Billing!AJ700</f>
        <v>0</v>
      </c>
      <c r="AK700" s="48">
        <f>[1]All_Tasks_Billing!AK700</f>
        <v>0</v>
      </c>
      <c r="AL700" s="48">
        <f>[1]All_Tasks_Billing!AL700</f>
        <v>0</v>
      </c>
      <c r="AM700" s="48">
        <f>[1]All_Tasks_Billing!AM700</f>
        <v>0</v>
      </c>
      <c r="AN700" s="48">
        <f>[1]All_Tasks_Billing!AN700</f>
        <v>0</v>
      </c>
      <c r="AO700" s="48">
        <f>[1]All_Tasks_Billing!AO700</f>
        <v>0</v>
      </c>
      <c r="AP700" s="48">
        <f>[1]All_Tasks_Billing!AP700</f>
        <v>0.21499999999999997</v>
      </c>
      <c r="AQ700" s="48">
        <f>[1]All_Tasks_Billing!AQ700</f>
        <v>0</v>
      </c>
      <c r="AR700" s="48">
        <f>[1]All_Tasks_Billing!AR700</f>
        <v>0</v>
      </c>
      <c r="AS700" s="48">
        <f>[1]All_Tasks_Billing!AS700</f>
        <v>0</v>
      </c>
      <c r="AT700" s="48">
        <f>[1]All_Tasks_Billing!AT700</f>
        <v>0</v>
      </c>
      <c r="AU700" s="50" t="str">
        <f t="shared" si="180"/>
        <v/>
      </c>
      <c r="AV700" s="50" t="str">
        <f t="shared" si="181"/>
        <v/>
      </c>
      <c r="AW700" s="50" t="str">
        <f t="shared" si="182"/>
        <v/>
      </c>
      <c r="AX700" s="50" t="str">
        <f t="shared" ca="1" si="183"/>
        <v>Not Completed</v>
      </c>
      <c r="AY700" s="50" t="str">
        <f t="shared" ca="1" si="184"/>
        <v>Not Completed</v>
      </c>
      <c r="AZ700" s="50" t="str">
        <f t="shared" ca="1" si="185"/>
        <v>Not Completed</v>
      </c>
      <c r="BA700" s="48">
        <f t="shared" si="186"/>
        <v>0</v>
      </c>
      <c r="BB700" s="45" t="str">
        <f t="shared" si="187"/>
        <v/>
      </c>
      <c r="BC700" s="50" t="str">
        <f t="shared" si="188"/>
        <v/>
      </c>
      <c r="BD700" s="48">
        <f t="shared" si="189"/>
        <v>0</v>
      </c>
      <c r="BE700" s="50" t="str">
        <f t="shared" si="190"/>
        <v>Not Started</v>
      </c>
      <c r="BF700" s="51">
        <f t="shared" si="191"/>
        <v>1</v>
      </c>
      <c r="BG700" s="51">
        <f t="shared" si="192"/>
        <v>0</v>
      </c>
      <c r="BH700" s="50" t="str">
        <f t="shared" si="193"/>
        <v/>
      </c>
      <c r="BI700" s="50" t="str">
        <f t="shared" si="194"/>
        <v/>
      </c>
      <c r="BJ700" s="50" t="str">
        <f t="shared" si="195"/>
        <v/>
      </c>
      <c r="BK700" s="50" t="str">
        <f t="shared" si="196"/>
        <v xml:space="preserve">Not Started |  | </v>
      </c>
      <c r="BL700" s="49" t="str">
        <f t="shared" ca="1" si="197"/>
        <v/>
      </c>
    </row>
    <row r="701" spans="1:64" x14ac:dyDescent="0.25">
      <c r="A701" t="str">
        <f>[1]All_Tasks_Billing!A701</f>
        <v>LAS16.PPM13</v>
      </c>
      <c r="B701" t="str">
        <f>[1]All_Tasks_Billing!B701</f>
        <v>PPM</v>
      </c>
      <c r="C701" t="str">
        <f>[1]All_Tasks_Billing!C701</f>
        <v>13.2.28</v>
      </c>
      <c r="D701" t="str">
        <f>[1]All_Tasks_Billing!D701</f>
        <v>PDU</v>
      </c>
      <c r="E701" t="str">
        <f>[1]All_Tasks_Billing!E701</f>
        <v>PDU Load Bank</v>
      </c>
      <c r="F701" t="str">
        <f>IF([1]All_Tasks_Billing!F701="","",[1]All_Tasks_Billing!F701)</f>
        <v/>
      </c>
      <c r="G701" t="str">
        <f>IF([1]All_Tasks_Billing!G701="","",[1]All_Tasks_Billing!G701)</f>
        <v/>
      </c>
      <c r="H701" s="45" t="str">
        <f>[1]All_Tasks_Billing!H701</f>
        <v/>
      </c>
      <c r="I701" t="str">
        <f>IF([1]All_Tasks_Billing!I701="","",[1]All_Tasks_Billing!I701)</f>
        <v/>
      </c>
      <c r="J701" t="str">
        <f>IF([1]All_Tasks_Billing!J701="","",[1]All_Tasks_Billing!J701)</f>
        <v/>
      </c>
      <c r="K701" t="b">
        <f>[1]All_Tasks_Billing!K701</f>
        <v>0</v>
      </c>
      <c r="L701" s="45" t="str">
        <f>[1]All_Tasks_Billing!L701</f>
        <v/>
      </c>
      <c r="M701" t="str">
        <f>[1]All_Tasks_Billing!M701</f>
        <v/>
      </c>
      <c r="N701" s="46">
        <f>IF([1]All_Tasks_Billing!N701="",0,[1]All_Tasks_Billing!N701)</f>
        <v>0</v>
      </c>
      <c r="O701" t="str">
        <f>[1]All_Tasks_Billing!O701</f>
        <v/>
      </c>
      <c r="P701" s="47">
        <f>IF([1]All_Tasks_Billing!P701="",0,[1]All_Tasks_Billing!P701)</f>
        <v>5</v>
      </c>
      <c r="Q701" s="47">
        <f>IF([1]All_Tasks_Billing!Q701="",0,[1]All_Tasks_Billing!Q701)</f>
        <v>5</v>
      </c>
      <c r="R701" s="47">
        <f>IF([1]All_Tasks_Billing!R701="",0,[1]All_Tasks_Billing!R701)</f>
        <v>5</v>
      </c>
      <c r="S701" t="str">
        <f>[1]All_Tasks_Billing!S701</f>
        <v/>
      </c>
      <c r="T701" t="str">
        <f>[1]All_Tasks_Billing!T701</f>
        <v/>
      </c>
      <c r="U701" t="str">
        <f>[1]All_Tasks_Billing!U701</f>
        <v/>
      </c>
      <c r="V701">
        <f>[1]All_Tasks_Billing!V701</f>
        <v>18</v>
      </c>
      <c r="W701" s="48">
        <f>[1]All_Tasks_Billing!W701</f>
        <v>150</v>
      </c>
      <c r="X701">
        <f>[1]All_Tasks_Billing!X701</f>
        <v>24331.724999999999</v>
      </c>
      <c r="Y701">
        <f>[1]All_Tasks_Billing!Y701</f>
        <v>1</v>
      </c>
      <c r="Z701" s="49">
        <f>[1]All_Tasks_Billing!Z701</f>
        <v>0</v>
      </c>
      <c r="AA701" s="45" t="str">
        <f>[1]All_Tasks_Billing!AA701</f>
        <v/>
      </c>
      <c r="AB701" t="str">
        <f>[1]All_Tasks_Billing!AB701</f>
        <v/>
      </c>
      <c r="AC701" s="48">
        <f>[1]All_Tasks_Billing!AC701</f>
        <v>0</v>
      </c>
      <c r="AD701" s="48">
        <f>[1]All_Tasks_Billing!AD701</f>
        <v>0</v>
      </c>
      <c r="AE701" s="48">
        <f>[1]All_Tasks_Billing!AE701</f>
        <v>0</v>
      </c>
      <c r="AF701" s="48">
        <f>[1]All_Tasks_Billing!AF701</f>
        <v>0</v>
      </c>
      <c r="AG701" s="48">
        <f>[1]All_Tasks_Billing!AG701</f>
        <v>0</v>
      </c>
      <c r="AH701" s="48">
        <f>[1]All_Tasks_Billing!AH701</f>
        <v>0.21499999999999997</v>
      </c>
      <c r="AI701" s="48">
        <f>[1]All_Tasks_Billing!AI701</f>
        <v>0</v>
      </c>
      <c r="AJ701" s="48">
        <f>[1]All_Tasks_Billing!AJ701</f>
        <v>0</v>
      </c>
      <c r="AK701" s="48">
        <f>[1]All_Tasks_Billing!AK701</f>
        <v>0</v>
      </c>
      <c r="AL701" s="48">
        <f>[1]All_Tasks_Billing!AL701</f>
        <v>0</v>
      </c>
      <c r="AM701" s="48">
        <f>[1]All_Tasks_Billing!AM701</f>
        <v>0</v>
      </c>
      <c r="AN701" s="48">
        <f>[1]All_Tasks_Billing!AN701</f>
        <v>0</v>
      </c>
      <c r="AO701" s="48">
        <f>[1]All_Tasks_Billing!AO701</f>
        <v>0</v>
      </c>
      <c r="AP701" s="48">
        <f>[1]All_Tasks_Billing!AP701</f>
        <v>0.21499999999999997</v>
      </c>
      <c r="AQ701" s="48">
        <f>[1]All_Tasks_Billing!AQ701</f>
        <v>0</v>
      </c>
      <c r="AR701" s="48">
        <f>[1]All_Tasks_Billing!AR701</f>
        <v>0</v>
      </c>
      <c r="AS701" s="48">
        <f>[1]All_Tasks_Billing!AS701</f>
        <v>0</v>
      </c>
      <c r="AT701" s="48">
        <f>[1]All_Tasks_Billing!AT701</f>
        <v>0</v>
      </c>
      <c r="AU701" s="50" t="str">
        <f t="shared" si="180"/>
        <v/>
      </c>
      <c r="AV701" s="50" t="str">
        <f t="shared" si="181"/>
        <v/>
      </c>
      <c r="AW701" s="50" t="str">
        <f t="shared" si="182"/>
        <v/>
      </c>
      <c r="AX701" s="50" t="str">
        <f t="shared" ca="1" si="183"/>
        <v>Not Completed</v>
      </c>
      <c r="AY701" s="50" t="str">
        <f t="shared" ca="1" si="184"/>
        <v>Not Completed</v>
      </c>
      <c r="AZ701" s="50" t="str">
        <f t="shared" ca="1" si="185"/>
        <v>Not Completed</v>
      </c>
      <c r="BA701" s="48">
        <f t="shared" si="186"/>
        <v>0</v>
      </c>
      <c r="BB701" s="45" t="str">
        <f t="shared" si="187"/>
        <v/>
      </c>
      <c r="BC701" s="50" t="str">
        <f t="shared" si="188"/>
        <v/>
      </c>
      <c r="BD701" s="48">
        <f t="shared" si="189"/>
        <v>0</v>
      </c>
      <c r="BE701" s="50" t="str">
        <f t="shared" si="190"/>
        <v>Not Started</v>
      </c>
      <c r="BF701" s="51">
        <f t="shared" si="191"/>
        <v>1</v>
      </c>
      <c r="BG701" s="51">
        <f t="shared" si="192"/>
        <v>0</v>
      </c>
      <c r="BH701" s="50" t="str">
        <f t="shared" si="193"/>
        <v/>
      </c>
      <c r="BI701" s="50" t="str">
        <f t="shared" si="194"/>
        <v/>
      </c>
      <c r="BJ701" s="50" t="str">
        <f t="shared" si="195"/>
        <v/>
      </c>
      <c r="BK701" s="50" t="str">
        <f t="shared" si="196"/>
        <v xml:space="preserve">Not Started |  | </v>
      </c>
      <c r="BL701" s="49" t="str">
        <f t="shared" ca="1" si="197"/>
        <v/>
      </c>
    </row>
    <row r="702" spans="1:64" x14ac:dyDescent="0.25">
      <c r="A702" t="str">
        <f>[1]All_Tasks_Billing!A702</f>
        <v>LAS16.PPM13</v>
      </c>
      <c r="B702" t="str">
        <f>[1]All_Tasks_Billing!B702</f>
        <v>PPM</v>
      </c>
      <c r="C702" t="str">
        <f>[1]All_Tasks_Billing!C702</f>
        <v>13.3.1</v>
      </c>
      <c r="D702" t="str">
        <f>[1]All_Tasks_Billing!D702</f>
        <v>Grounding</v>
      </c>
      <c r="E702" t="str">
        <f>[1]All_Tasks_Billing!E702</f>
        <v>Point-to-Point</v>
      </c>
      <c r="F702" t="str">
        <f>IF([1]All_Tasks_Billing!F702="","",[1]All_Tasks_Billing!F702)</f>
        <v/>
      </c>
      <c r="G702" t="str">
        <f>IF([1]All_Tasks_Billing!G702="","",[1]All_Tasks_Billing!G702)</f>
        <v/>
      </c>
      <c r="H702" s="45" t="str">
        <f>[1]All_Tasks_Billing!H702</f>
        <v/>
      </c>
      <c r="I702" t="str">
        <f>IF([1]All_Tasks_Billing!I702="","",[1]All_Tasks_Billing!I702)</f>
        <v/>
      </c>
      <c r="J702" t="str">
        <f>IF([1]All_Tasks_Billing!J702="","",[1]All_Tasks_Billing!J702)</f>
        <v/>
      </c>
      <c r="K702" t="b">
        <f>[1]All_Tasks_Billing!K702</f>
        <v>0</v>
      </c>
      <c r="L702" s="45" t="str">
        <f>[1]All_Tasks_Billing!L702</f>
        <v/>
      </c>
      <c r="M702" t="str">
        <f>[1]All_Tasks_Billing!M702</f>
        <v/>
      </c>
      <c r="N702" s="46">
        <f>IF([1]All_Tasks_Billing!N702="",0,[1]All_Tasks_Billing!N702)</f>
        <v>0</v>
      </c>
      <c r="O702" t="str">
        <f>[1]All_Tasks_Billing!O702</f>
        <v/>
      </c>
      <c r="P702" s="47">
        <f>IF([1]All_Tasks_Billing!P702="",0,[1]All_Tasks_Billing!P702)</f>
        <v>1.5</v>
      </c>
      <c r="Q702" s="47">
        <f>IF([1]All_Tasks_Billing!Q702="",0,[1]All_Tasks_Billing!Q702)</f>
        <v>1.5</v>
      </c>
      <c r="R702" s="47">
        <f>IF([1]All_Tasks_Billing!R702="",0,[1]All_Tasks_Billing!R702)</f>
        <v>1.5</v>
      </c>
      <c r="S702" t="str">
        <f>[1]All_Tasks_Billing!S702</f>
        <v/>
      </c>
      <c r="T702" t="str">
        <f>[1]All_Tasks_Billing!T702</f>
        <v/>
      </c>
      <c r="U702" t="str">
        <f>[1]All_Tasks_Billing!U702</f>
        <v/>
      </c>
      <c r="V702">
        <f>[1]All_Tasks_Billing!V702</f>
        <v>18</v>
      </c>
      <c r="W702" s="48">
        <f>[1]All_Tasks_Billing!W702</f>
        <v>150</v>
      </c>
      <c r="X702">
        <f>[1]All_Tasks_Billing!X702</f>
        <v>24331.724999999999</v>
      </c>
      <c r="Y702">
        <f>[1]All_Tasks_Billing!Y702</f>
        <v>1</v>
      </c>
      <c r="Z702" s="49">
        <f>[1]All_Tasks_Billing!Z702</f>
        <v>0</v>
      </c>
      <c r="AA702" s="45" t="str">
        <f>[1]All_Tasks_Billing!AA702</f>
        <v/>
      </c>
      <c r="AB702" t="str">
        <f>[1]All_Tasks_Billing!AB702</f>
        <v/>
      </c>
      <c r="AC702" s="48">
        <f>[1]All_Tasks_Billing!AC702</f>
        <v>0</v>
      </c>
      <c r="AD702" s="48">
        <f>[1]All_Tasks_Billing!AD702</f>
        <v>0</v>
      </c>
      <c r="AE702" s="48">
        <f>[1]All_Tasks_Billing!AE702</f>
        <v>0</v>
      </c>
      <c r="AF702" s="48">
        <f>[1]All_Tasks_Billing!AF702</f>
        <v>0</v>
      </c>
      <c r="AG702" s="48">
        <f>[1]All_Tasks_Billing!AG702</f>
        <v>0</v>
      </c>
      <c r="AH702" s="48">
        <f>[1]All_Tasks_Billing!AH702</f>
        <v>6.4500000000000002E-2</v>
      </c>
      <c r="AI702" s="48">
        <f>[1]All_Tasks_Billing!AI702</f>
        <v>0</v>
      </c>
      <c r="AJ702" s="48">
        <f>[1]All_Tasks_Billing!AJ702</f>
        <v>0</v>
      </c>
      <c r="AK702" s="48">
        <f>[1]All_Tasks_Billing!AK702</f>
        <v>0</v>
      </c>
      <c r="AL702" s="48">
        <f>[1]All_Tasks_Billing!AL702</f>
        <v>0</v>
      </c>
      <c r="AM702" s="48">
        <f>[1]All_Tasks_Billing!AM702</f>
        <v>0</v>
      </c>
      <c r="AN702" s="48">
        <f>[1]All_Tasks_Billing!AN702</f>
        <v>0</v>
      </c>
      <c r="AO702" s="48">
        <f>[1]All_Tasks_Billing!AO702</f>
        <v>0</v>
      </c>
      <c r="AP702" s="48">
        <f>[1]All_Tasks_Billing!AP702</f>
        <v>6.4500000000000002E-2</v>
      </c>
      <c r="AQ702" s="48">
        <f>[1]All_Tasks_Billing!AQ702</f>
        <v>0</v>
      </c>
      <c r="AR702" s="48">
        <f>[1]All_Tasks_Billing!AR702</f>
        <v>0</v>
      </c>
      <c r="AS702" s="48">
        <f>[1]All_Tasks_Billing!AS702</f>
        <v>0</v>
      </c>
      <c r="AT702" s="48">
        <f>[1]All_Tasks_Billing!AT702</f>
        <v>0</v>
      </c>
      <c r="AU702" s="50" t="str">
        <f t="shared" si="180"/>
        <v/>
      </c>
      <c r="AV702" s="50" t="str">
        <f t="shared" si="181"/>
        <v/>
      </c>
      <c r="AW702" s="50" t="str">
        <f t="shared" si="182"/>
        <v/>
      </c>
      <c r="AX702" s="50" t="str">
        <f t="shared" ca="1" si="183"/>
        <v>Not Completed</v>
      </c>
      <c r="AY702" s="50" t="str">
        <f t="shared" ca="1" si="184"/>
        <v>Not Completed</v>
      </c>
      <c r="AZ702" s="50" t="str">
        <f t="shared" ca="1" si="185"/>
        <v>Not Completed</v>
      </c>
      <c r="BA702" s="48">
        <f t="shared" si="186"/>
        <v>0</v>
      </c>
      <c r="BB702" s="45" t="str">
        <f t="shared" si="187"/>
        <v/>
      </c>
      <c r="BC702" s="50" t="str">
        <f t="shared" si="188"/>
        <v/>
      </c>
      <c r="BD702" s="48">
        <f t="shared" si="189"/>
        <v>0</v>
      </c>
      <c r="BE702" s="50" t="str">
        <f t="shared" si="190"/>
        <v>Not Started</v>
      </c>
      <c r="BF702" s="51">
        <f t="shared" si="191"/>
        <v>1</v>
      </c>
      <c r="BG702" s="51">
        <f t="shared" si="192"/>
        <v>0</v>
      </c>
      <c r="BH702" s="50" t="str">
        <f t="shared" si="193"/>
        <v/>
      </c>
      <c r="BI702" s="50" t="str">
        <f t="shared" si="194"/>
        <v/>
      </c>
      <c r="BJ702" s="50" t="str">
        <f t="shared" si="195"/>
        <v/>
      </c>
      <c r="BK702" s="50" t="str">
        <f t="shared" si="196"/>
        <v xml:space="preserve">Not Started |  | </v>
      </c>
      <c r="BL702" s="49" t="str">
        <f t="shared" ca="1" si="197"/>
        <v/>
      </c>
    </row>
    <row r="703" spans="1:64" x14ac:dyDescent="0.25">
      <c r="A703" t="str">
        <f>[1]All_Tasks_Billing!A703</f>
        <v>LAS16.PPM13</v>
      </c>
      <c r="B703" t="str">
        <f>[1]All_Tasks_Billing!B703</f>
        <v>PPM</v>
      </c>
      <c r="C703" t="str">
        <f>[1]All_Tasks_Billing!C703</f>
        <v>13.3.2</v>
      </c>
      <c r="D703" t="str">
        <f>[1]All_Tasks_Billing!D703</f>
        <v>Grounding</v>
      </c>
      <c r="E703" t="str">
        <f>[1]All_Tasks_Billing!E703</f>
        <v>Ground Resistance - Clamp</v>
      </c>
      <c r="F703" t="str">
        <f>IF([1]All_Tasks_Billing!F703="","",[1]All_Tasks_Billing!F703)</f>
        <v/>
      </c>
      <c r="G703" t="str">
        <f>IF([1]All_Tasks_Billing!G703="","",[1]All_Tasks_Billing!G703)</f>
        <v/>
      </c>
      <c r="H703" s="45" t="str">
        <f>[1]All_Tasks_Billing!H703</f>
        <v/>
      </c>
      <c r="I703" t="str">
        <f>IF([1]All_Tasks_Billing!I703="","",[1]All_Tasks_Billing!I703)</f>
        <v/>
      </c>
      <c r="J703" t="str">
        <f>IF([1]All_Tasks_Billing!J703="","",[1]All_Tasks_Billing!J703)</f>
        <v/>
      </c>
      <c r="K703" t="b">
        <f>[1]All_Tasks_Billing!K703</f>
        <v>0</v>
      </c>
      <c r="L703" s="45" t="str">
        <f>[1]All_Tasks_Billing!L703</f>
        <v/>
      </c>
      <c r="M703" t="str">
        <f>[1]All_Tasks_Billing!M703</f>
        <v/>
      </c>
      <c r="N703" s="46">
        <f>IF([1]All_Tasks_Billing!N703="",0,[1]All_Tasks_Billing!N703)</f>
        <v>0</v>
      </c>
      <c r="O703" t="str">
        <f>[1]All_Tasks_Billing!O703</f>
        <v/>
      </c>
      <c r="P703" s="47">
        <f>IF([1]All_Tasks_Billing!P703="",0,[1]All_Tasks_Billing!P703)</f>
        <v>2</v>
      </c>
      <c r="Q703" s="47">
        <f>IF([1]All_Tasks_Billing!Q703="",0,[1]All_Tasks_Billing!Q703)</f>
        <v>2</v>
      </c>
      <c r="R703" s="47">
        <f>IF([1]All_Tasks_Billing!R703="",0,[1]All_Tasks_Billing!R703)</f>
        <v>2</v>
      </c>
      <c r="S703" t="str">
        <f>[1]All_Tasks_Billing!S703</f>
        <v/>
      </c>
      <c r="T703" t="str">
        <f>[1]All_Tasks_Billing!T703</f>
        <v/>
      </c>
      <c r="U703" t="str">
        <f>[1]All_Tasks_Billing!U703</f>
        <v/>
      </c>
      <c r="V703">
        <f>[1]All_Tasks_Billing!V703</f>
        <v>18</v>
      </c>
      <c r="W703" s="48">
        <f>[1]All_Tasks_Billing!W703</f>
        <v>150</v>
      </c>
      <c r="X703">
        <f>[1]All_Tasks_Billing!X703</f>
        <v>24331.724999999999</v>
      </c>
      <c r="Y703">
        <f>[1]All_Tasks_Billing!Y703</f>
        <v>1</v>
      </c>
      <c r="Z703" s="49">
        <f>[1]All_Tasks_Billing!Z703</f>
        <v>0</v>
      </c>
      <c r="AA703" s="45" t="str">
        <f>[1]All_Tasks_Billing!AA703</f>
        <v/>
      </c>
      <c r="AB703" t="str">
        <f>[1]All_Tasks_Billing!AB703</f>
        <v/>
      </c>
      <c r="AC703" s="48">
        <f>[1]All_Tasks_Billing!AC703</f>
        <v>0</v>
      </c>
      <c r="AD703" s="48">
        <f>[1]All_Tasks_Billing!AD703</f>
        <v>0</v>
      </c>
      <c r="AE703" s="48">
        <f>[1]All_Tasks_Billing!AE703</f>
        <v>0</v>
      </c>
      <c r="AF703" s="48">
        <f>[1]All_Tasks_Billing!AF703</f>
        <v>0</v>
      </c>
      <c r="AG703" s="48">
        <f>[1]All_Tasks_Billing!AG703</f>
        <v>0</v>
      </c>
      <c r="AH703" s="48">
        <f>[1]All_Tasks_Billing!AH703</f>
        <v>8.5999999999999993E-2</v>
      </c>
      <c r="AI703" s="48">
        <f>[1]All_Tasks_Billing!AI703</f>
        <v>0</v>
      </c>
      <c r="AJ703" s="48">
        <f>[1]All_Tasks_Billing!AJ703</f>
        <v>0</v>
      </c>
      <c r="AK703" s="48">
        <f>[1]All_Tasks_Billing!AK703</f>
        <v>0</v>
      </c>
      <c r="AL703" s="48">
        <f>[1]All_Tasks_Billing!AL703</f>
        <v>0</v>
      </c>
      <c r="AM703" s="48">
        <f>[1]All_Tasks_Billing!AM703</f>
        <v>0</v>
      </c>
      <c r="AN703" s="48">
        <f>[1]All_Tasks_Billing!AN703</f>
        <v>0</v>
      </c>
      <c r="AO703" s="48">
        <f>[1]All_Tasks_Billing!AO703</f>
        <v>0</v>
      </c>
      <c r="AP703" s="48">
        <f>[1]All_Tasks_Billing!AP703</f>
        <v>8.5999999999999993E-2</v>
      </c>
      <c r="AQ703" s="48">
        <f>[1]All_Tasks_Billing!AQ703</f>
        <v>0</v>
      </c>
      <c r="AR703" s="48">
        <f>[1]All_Tasks_Billing!AR703</f>
        <v>0</v>
      </c>
      <c r="AS703" s="48">
        <f>[1]All_Tasks_Billing!AS703</f>
        <v>0</v>
      </c>
      <c r="AT703" s="48">
        <f>[1]All_Tasks_Billing!AT703</f>
        <v>0</v>
      </c>
      <c r="AU703" s="50" t="str">
        <f t="shared" si="180"/>
        <v/>
      </c>
      <c r="AV703" s="50" t="str">
        <f t="shared" si="181"/>
        <v/>
      </c>
      <c r="AW703" s="50" t="str">
        <f t="shared" si="182"/>
        <v/>
      </c>
      <c r="AX703" s="50" t="str">
        <f t="shared" ca="1" si="183"/>
        <v>Not Completed</v>
      </c>
      <c r="AY703" s="50" t="str">
        <f t="shared" ca="1" si="184"/>
        <v>Not Completed</v>
      </c>
      <c r="AZ703" s="50" t="str">
        <f t="shared" ca="1" si="185"/>
        <v>Not Completed</v>
      </c>
      <c r="BA703" s="48">
        <f t="shared" si="186"/>
        <v>0</v>
      </c>
      <c r="BB703" s="45" t="str">
        <f t="shared" si="187"/>
        <v/>
      </c>
      <c r="BC703" s="50" t="str">
        <f t="shared" si="188"/>
        <v/>
      </c>
      <c r="BD703" s="48">
        <f t="shared" si="189"/>
        <v>0</v>
      </c>
      <c r="BE703" s="50" t="str">
        <f t="shared" si="190"/>
        <v>Not Started</v>
      </c>
      <c r="BF703" s="51">
        <f t="shared" si="191"/>
        <v>1</v>
      </c>
      <c r="BG703" s="51">
        <f t="shared" si="192"/>
        <v>0</v>
      </c>
      <c r="BH703" s="50" t="str">
        <f t="shared" si="193"/>
        <v/>
      </c>
      <c r="BI703" s="50" t="str">
        <f t="shared" si="194"/>
        <v/>
      </c>
      <c r="BJ703" s="50" t="str">
        <f t="shared" si="195"/>
        <v/>
      </c>
      <c r="BK703" s="50" t="str">
        <f t="shared" si="196"/>
        <v xml:space="preserve">Not Started |  | </v>
      </c>
      <c r="BL703" s="49" t="str">
        <f t="shared" ca="1" si="197"/>
        <v/>
      </c>
    </row>
    <row r="704" spans="1:64" x14ac:dyDescent="0.25">
      <c r="A704" t="str">
        <f>[1]All_Tasks_Billing!A704</f>
        <v>LAS16.PPM14</v>
      </c>
      <c r="B704" t="str">
        <f>[1]All_Tasks_Billing!B704</f>
        <v>PPM</v>
      </c>
      <c r="C704" t="str">
        <f>[1]All_Tasks_Billing!C704</f>
        <v>14.1.1</v>
      </c>
      <c r="D704" t="str">
        <f>[1]All_Tasks_Billing!D704</f>
        <v>Main Switchgear</v>
      </c>
      <c r="E704" t="str">
        <f>[1]All_Tasks_Billing!E704</f>
        <v>Switchboard</v>
      </c>
      <c r="F704" t="str">
        <f>IF([1]All_Tasks_Billing!F704="","",[1]All_Tasks_Billing!F704)</f>
        <v/>
      </c>
      <c r="G704" t="str">
        <f>IF([1]All_Tasks_Billing!G704="","",[1]All_Tasks_Billing!G704)</f>
        <v/>
      </c>
      <c r="H704" s="45" t="str">
        <f>[1]All_Tasks_Billing!H704</f>
        <v/>
      </c>
      <c r="I704" t="str">
        <f>IF([1]All_Tasks_Billing!I704="","",[1]All_Tasks_Billing!I704)</f>
        <v/>
      </c>
      <c r="J704" t="str">
        <f>IF([1]All_Tasks_Billing!J704="","",[1]All_Tasks_Billing!J704)</f>
        <v/>
      </c>
      <c r="K704" t="b">
        <f>[1]All_Tasks_Billing!K704</f>
        <v>0</v>
      </c>
      <c r="L704" s="45" t="str">
        <f>[1]All_Tasks_Billing!L704</f>
        <v/>
      </c>
      <c r="M704" t="str">
        <f>[1]All_Tasks_Billing!M704</f>
        <v/>
      </c>
      <c r="N704" s="46">
        <f>IF([1]All_Tasks_Billing!N704="",0,[1]All_Tasks_Billing!N704)</f>
        <v>0</v>
      </c>
      <c r="O704" t="str">
        <f>[1]All_Tasks_Billing!O704</f>
        <v/>
      </c>
      <c r="P704" s="47">
        <f>IF([1]All_Tasks_Billing!P704="",0,[1]All_Tasks_Billing!P704)</f>
        <v>4</v>
      </c>
      <c r="Q704" s="47">
        <f>IF([1]All_Tasks_Billing!Q704="",0,[1]All_Tasks_Billing!Q704)</f>
        <v>4</v>
      </c>
      <c r="R704" s="47">
        <f>IF([1]All_Tasks_Billing!R704="",0,[1]All_Tasks_Billing!R704)</f>
        <v>4</v>
      </c>
      <c r="S704" t="str">
        <f>[1]All_Tasks_Billing!S704</f>
        <v/>
      </c>
      <c r="T704" t="str">
        <f>[1]All_Tasks_Billing!T704</f>
        <v/>
      </c>
      <c r="U704" t="str">
        <f>[1]All_Tasks_Billing!U704</f>
        <v/>
      </c>
      <c r="V704">
        <f>[1]All_Tasks_Billing!V704</f>
        <v>19</v>
      </c>
      <c r="W704" s="48">
        <f>[1]All_Tasks_Billing!W704</f>
        <v>150</v>
      </c>
      <c r="X704">
        <f>[1]All_Tasks_Billing!X704</f>
        <v>24331.724999999999</v>
      </c>
      <c r="Y704">
        <f>[1]All_Tasks_Billing!Y704</f>
        <v>1</v>
      </c>
      <c r="Z704" s="49">
        <f>[1]All_Tasks_Billing!Z704</f>
        <v>0</v>
      </c>
      <c r="AA704" s="45" t="str">
        <f>[1]All_Tasks_Billing!AA704</f>
        <v/>
      </c>
      <c r="AB704" t="str">
        <f>[1]All_Tasks_Billing!AB704</f>
        <v/>
      </c>
      <c r="AC704" s="48">
        <f>[1]All_Tasks_Billing!AC704</f>
        <v>0</v>
      </c>
      <c r="AD704" s="48">
        <f>[1]All_Tasks_Billing!AD704</f>
        <v>0</v>
      </c>
      <c r="AE704" s="48">
        <f>[1]All_Tasks_Billing!AE704</f>
        <v>0</v>
      </c>
      <c r="AF704" s="48">
        <f>[1]All_Tasks_Billing!AF704</f>
        <v>0</v>
      </c>
      <c r="AG704" s="48">
        <f>[1]All_Tasks_Billing!AG704</f>
        <v>0</v>
      </c>
      <c r="AH704" s="48">
        <f>[1]All_Tasks_Billing!AH704</f>
        <v>0.17199999999999999</v>
      </c>
      <c r="AI704" s="48">
        <f>[1]All_Tasks_Billing!AI704</f>
        <v>0</v>
      </c>
      <c r="AJ704" s="48">
        <f>[1]All_Tasks_Billing!AJ704</f>
        <v>0</v>
      </c>
      <c r="AK704" s="48">
        <f>[1]All_Tasks_Billing!AK704</f>
        <v>0</v>
      </c>
      <c r="AL704" s="48">
        <f>[1]All_Tasks_Billing!AL704</f>
        <v>0</v>
      </c>
      <c r="AM704" s="48">
        <f>[1]All_Tasks_Billing!AM704</f>
        <v>0</v>
      </c>
      <c r="AN704" s="48">
        <f>[1]All_Tasks_Billing!AN704</f>
        <v>0</v>
      </c>
      <c r="AO704" s="48">
        <f>[1]All_Tasks_Billing!AO704</f>
        <v>0</v>
      </c>
      <c r="AP704" s="48">
        <f>[1]All_Tasks_Billing!AP704</f>
        <v>0.17199999999999999</v>
      </c>
      <c r="AQ704" s="48">
        <f>[1]All_Tasks_Billing!AQ704</f>
        <v>0</v>
      </c>
      <c r="AR704" s="48">
        <f>[1]All_Tasks_Billing!AR704</f>
        <v>0</v>
      </c>
      <c r="AS704" s="48">
        <f>[1]All_Tasks_Billing!AS704</f>
        <v>0</v>
      </c>
      <c r="AT704" s="48">
        <f>[1]All_Tasks_Billing!AT704</f>
        <v>0</v>
      </c>
      <c r="AU704" s="50" t="str">
        <f t="shared" si="180"/>
        <v/>
      </c>
      <c r="AV704" s="50" t="str">
        <f t="shared" si="181"/>
        <v/>
      </c>
      <c r="AW704" s="50" t="str">
        <f t="shared" si="182"/>
        <v/>
      </c>
      <c r="AX704" s="50" t="str">
        <f t="shared" ca="1" si="183"/>
        <v>Not Completed</v>
      </c>
      <c r="AY704" s="50" t="str">
        <f t="shared" ca="1" si="184"/>
        <v>Not Completed</v>
      </c>
      <c r="AZ704" s="50" t="str">
        <f t="shared" ca="1" si="185"/>
        <v>Not Completed</v>
      </c>
      <c r="BA704" s="48">
        <f t="shared" si="186"/>
        <v>0</v>
      </c>
      <c r="BB704" s="45" t="str">
        <f t="shared" si="187"/>
        <v/>
      </c>
      <c r="BC704" s="50" t="str">
        <f t="shared" si="188"/>
        <v/>
      </c>
      <c r="BD704" s="48">
        <f t="shared" si="189"/>
        <v>0</v>
      </c>
      <c r="BE704" s="50" t="str">
        <f t="shared" si="190"/>
        <v>Not Started</v>
      </c>
      <c r="BF704" s="51">
        <f t="shared" si="191"/>
        <v>1</v>
      </c>
      <c r="BG704" s="51">
        <f t="shared" si="192"/>
        <v>0</v>
      </c>
      <c r="BH704" s="50" t="str">
        <f t="shared" si="193"/>
        <v/>
      </c>
      <c r="BI704" s="50" t="str">
        <f t="shared" si="194"/>
        <v/>
      </c>
      <c r="BJ704" s="50" t="str">
        <f t="shared" si="195"/>
        <v/>
      </c>
      <c r="BK704" s="50" t="str">
        <f t="shared" si="196"/>
        <v xml:space="preserve">Not Started |  | </v>
      </c>
      <c r="BL704" s="49" t="str">
        <f t="shared" ca="1" si="197"/>
        <v/>
      </c>
    </row>
    <row r="705" spans="1:64" x14ac:dyDescent="0.25">
      <c r="A705" t="str">
        <f>[1]All_Tasks_Billing!A705</f>
        <v>LAS16.PPM14</v>
      </c>
      <c r="B705" t="str">
        <f>[1]All_Tasks_Billing!B705</f>
        <v>PPM</v>
      </c>
      <c r="C705" t="str">
        <f>[1]All_Tasks_Billing!C705</f>
        <v>14.1.2</v>
      </c>
      <c r="D705" t="str">
        <f>[1]All_Tasks_Billing!D705</f>
        <v>Main Switchgear</v>
      </c>
      <c r="E705" t="str">
        <f>[1]All_Tasks_Billing!E705</f>
        <v>Circuit Breakers -Primary</v>
      </c>
      <c r="F705" t="str">
        <f>IF([1]All_Tasks_Billing!F705="","",[1]All_Tasks_Billing!F705)</f>
        <v>5000AF / 4200AT</v>
      </c>
      <c r="G705" t="str">
        <f>IF([1]All_Tasks_Billing!G705="","",[1]All_Tasks_Billing!G705)</f>
        <v/>
      </c>
      <c r="H705" s="45" t="str">
        <f>[1]All_Tasks_Billing!H705</f>
        <v/>
      </c>
      <c r="I705" t="str">
        <f>IF([1]All_Tasks_Billing!I705="","",[1]All_Tasks_Billing!I705)</f>
        <v/>
      </c>
      <c r="J705" t="str">
        <f>IF([1]All_Tasks_Billing!J705="","",[1]All_Tasks_Billing!J705)</f>
        <v/>
      </c>
      <c r="K705" t="b">
        <f>[1]All_Tasks_Billing!K705</f>
        <v>0</v>
      </c>
      <c r="L705" s="45" t="str">
        <f>[1]All_Tasks_Billing!L705</f>
        <v/>
      </c>
      <c r="M705" t="str">
        <f>[1]All_Tasks_Billing!M705</f>
        <v/>
      </c>
      <c r="N705" s="46">
        <f>IF([1]All_Tasks_Billing!N705="",0,[1]All_Tasks_Billing!N705)</f>
        <v>0</v>
      </c>
      <c r="O705" t="str">
        <f>[1]All_Tasks_Billing!O705</f>
        <v/>
      </c>
      <c r="P705" s="47">
        <f>IF([1]All_Tasks_Billing!P705="",0,[1]All_Tasks_Billing!P705)</f>
        <v>4</v>
      </c>
      <c r="Q705" s="47">
        <f>IF([1]All_Tasks_Billing!Q705="",0,[1]All_Tasks_Billing!Q705)</f>
        <v>4</v>
      </c>
      <c r="R705" s="47">
        <f>IF([1]All_Tasks_Billing!R705="",0,[1]All_Tasks_Billing!R705)</f>
        <v>4</v>
      </c>
      <c r="S705" t="str">
        <f>[1]All_Tasks_Billing!S705</f>
        <v/>
      </c>
      <c r="T705" t="str">
        <f>[1]All_Tasks_Billing!T705</f>
        <v/>
      </c>
      <c r="U705" t="str">
        <f>[1]All_Tasks_Billing!U705</f>
        <v/>
      </c>
      <c r="V705">
        <f>[1]All_Tasks_Billing!V705</f>
        <v>19</v>
      </c>
      <c r="W705" s="48">
        <f>[1]All_Tasks_Billing!W705</f>
        <v>150</v>
      </c>
      <c r="X705">
        <f>[1]All_Tasks_Billing!X705</f>
        <v>24331.724999999999</v>
      </c>
      <c r="Y705">
        <f>[1]All_Tasks_Billing!Y705</f>
        <v>1</v>
      </c>
      <c r="Z705" s="49">
        <f>[1]All_Tasks_Billing!Z705</f>
        <v>0</v>
      </c>
      <c r="AA705" s="45" t="str">
        <f>[1]All_Tasks_Billing!AA705</f>
        <v/>
      </c>
      <c r="AB705" t="str">
        <f>[1]All_Tasks_Billing!AB705</f>
        <v/>
      </c>
      <c r="AC705" s="48">
        <f>[1]All_Tasks_Billing!AC705</f>
        <v>0</v>
      </c>
      <c r="AD705" s="48">
        <f>[1]All_Tasks_Billing!AD705</f>
        <v>0</v>
      </c>
      <c r="AE705" s="48">
        <f>[1]All_Tasks_Billing!AE705</f>
        <v>0</v>
      </c>
      <c r="AF705" s="48">
        <f>[1]All_Tasks_Billing!AF705</f>
        <v>0</v>
      </c>
      <c r="AG705" s="48">
        <f>[1]All_Tasks_Billing!AG705</f>
        <v>0</v>
      </c>
      <c r="AH705" s="48">
        <f>[1]All_Tasks_Billing!AH705</f>
        <v>0.17199999999999999</v>
      </c>
      <c r="AI705" s="48">
        <f>[1]All_Tasks_Billing!AI705</f>
        <v>0</v>
      </c>
      <c r="AJ705" s="48">
        <f>[1]All_Tasks_Billing!AJ705</f>
        <v>0</v>
      </c>
      <c r="AK705" s="48">
        <f>[1]All_Tasks_Billing!AK705</f>
        <v>0</v>
      </c>
      <c r="AL705" s="48">
        <f>[1]All_Tasks_Billing!AL705</f>
        <v>0</v>
      </c>
      <c r="AM705" s="48">
        <f>[1]All_Tasks_Billing!AM705</f>
        <v>0</v>
      </c>
      <c r="AN705" s="48">
        <f>[1]All_Tasks_Billing!AN705</f>
        <v>0</v>
      </c>
      <c r="AO705" s="48">
        <f>[1]All_Tasks_Billing!AO705</f>
        <v>0</v>
      </c>
      <c r="AP705" s="48">
        <f>[1]All_Tasks_Billing!AP705</f>
        <v>0.17199999999999999</v>
      </c>
      <c r="AQ705" s="48">
        <f>[1]All_Tasks_Billing!AQ705</f>
        <v>0</v>
      </c>
      <c r="AR705" s="48">
        <f>[1]All_Tasks_Billing!AR705</f>
        <v>0</v>
      </c>
      <c r="AS705" s="48">
        <f>[1]All_Tasks_Billing!AS705</f>
        <v>0</v>
      </c>
      <c r="AT705" s="48">
        <f>[1]All_Tasks_Billing!AT705</f>
        <v>0</v>
      </c>
      <c r="AU705" s="50" t="str">
        <f t="shared" si="180"/>
        <v/>
      </c>
      <c r="AV705" s="50" t="str">
        <f t="shared" si="181"/>
        <v/>
      </c>
      <c r="AW705" s="50" t="str">
        <f t="shared" si="182"/>
        <v/>
      </c>
      <c r="AX705" s="50" t="str">
        <f t="shared" ca="1" si="183"/>
        <v>Not Completed</v>
      </c>
      <c r="AY705" s="50" t="str">
        <f t="shared" ca="1" si="184"/>
        <v>Not Completed</v>
      </c>
      <c r="AZ705" s="50" t="str">
        <f t="shared" ca="1" si="185"/>
        <v>Not Completed</v>
      </c>
      <c r="BA705" s="48">
        <f t="shared" si="186"/>
        <v>0</v>
      </c>
      <c r="BB705" s="45" t="str">
        <f t="shared" si="187"/>
        <v/>
      </c>
      <c r="BC705" s="50" t="str">
        <f t="shared" si="188"/>
        <v/>
      </c>
      <c r="BD705" s="48">
        <f t="shared" si="189"/>
        <v>0</v>
      </c>
      <c r="BE705" s="50" t="str">
        <f t="shared" si="190"/>
        <v>Not Started</v>
      </c>
      <c r="BF705" s="51">
        <f t="shared" si="191"/>
        <v>1</v>
      </c>
      <c r="BG705" s="51">
        <f t="shared" si="192"/>
        <v>0</v>
      </c>
      <c r="BH705" s="50" t="str">
        <f t="shared" si="193"/>
        <v/>
      </c>
      <c r="BI705" s="50" t="str">
        <f t="shared" si="194"/>
        <v/>
      </c>
      <c r="BJ705" s="50" t="str">
        <f t="shared" si="195"/>
        <v/>
      </c>
      <c r="BK705" s="50" t="str">
        <f t="shared" si="196"/>
        <v xml:space="preserve">Not Started |  | </v>
      </c>
      <c r="BL705" s="49" t="str">
        <f t="shared" ca="1" si="197"/>
        <v/>
      </c>
    </row>
    <row r="706" spans="1:64" x14ac:dyDescent="0.25">
      <c r="A706" t="str">
        <f>[1]All_Tasks_Billing!A706</f>
        <v>LAS16.PPM14</v>
      </c>
      <c r="B706" t="str">
        <f>[1]All_Tasks_Billing!B706</f>
        <v>PPM</v>
      </c>
      <c r="C706" t="str">
        <f>[1]All_Tasks_Billing!C706</f>
        <v>14.1.3</v>
      </c>
      <c r="D706" t="str">
        <f>[1]All_Tasks_Billing!D706</f>
        <v>Main Switchgear</v>
      </c>
      <c r="E706" t="str">
        <f>[1]All_Tasks_Billing!E706</f>
        <v>Circuit Breakers -Primary</v>
      </c>
      <c r="F706" t="str">
        <f>IF([1]All_Tasks_Billing!F706="","",[1]All_Tasks_Billing!F706)</f>
        <v>5000AF / 4200AT</v>
      </c>
      <c r="G706" t="str">
        <f>IF([1]All_Tasks_Billing!G706="","",[1]All_Tasks_Billing!G706)</f>
        <v/>
      </c>
      <c r="H706" s="45" t="str">
        <f>[1]All_Tasks_Billing!H706</f>
        <v/>
      </c>
      <c r="I706" t="str">
        <f>IF([1]All_Tasks_Billing!I706="","",[1]All_Tasks_Billing!I706)</f>
        <v/>
      </c>
      <c r="J706" t="str">
        <f>IF([1]All_Tasks_Billing!J706="","",[1]All_Tasks_Billing!J706)</f>
        <v/>
      </c>
      <c r="K706" t="b">
        <f>[1]All_Tasks_Billing!K706</f>
        <v>0</v>
      </c>
      <c r="L706" s="45" t="str">
        <f>[1]All_Tasks_Billing!L706</f>
        <v/>
      </c>
      <c r="M706" t="str">
        <f>[1]All_Tasks_Billing!M706</f>
        <v/>
      </c>
      <c r="N706" s="46">
        <f>IF([1]All_Tasks_Billing!N706="",0,[1]All_Tasks_Billing!N706)</f>
        <v>0</v>
      </c>
      <c r="O706" t="str">
        <f>[1]All_Tasks_Billing!O706</f>
        <v/>
      </c>
      <c r="P706" s="47">
        <f>IF([1]All_Tasks_Billing!P706="",0,[1]All_Tasks_Billing!P706)</f>
        <v>4</v>
      </c>
      <c r="Q706" s="47">
        <f>IF([1]All_Tasks_Billing!Q706="",0,[1]All_Tasks_Billing!Q706)</f>
        <v>4</v>
      </c>
      <c r="R706" s="47">
        <f>IF([1]All_Tasks_Billing!R706="",0,[1]All_Tasks_Billing!R706)</f>
        <v>4</v>
      </c>
      <c r="S706" t="str">
        <f>[1]All_Tasks_Billing!S706</f>
        <v/>
      </c>
      <c r="T706" t="str">
        <f>[1]All_Tasks_Billing!T706</f>
        <v/>
      </c>
      <c r="U706" t="str">
        <f>[1]All_Tasks_Billing!U706</f>
        <v/>
      </c>
      <c r="V706">
        <f>[1]All_Tasks_Billing!V706</f>
        <v>19</v>
      </c>
      <c r="W706" s="48">
        <f>[1]All_Tasks_Billing!W706</f>
        <v>150</v>
      </c>
      <c r="X706">
        <f>[1]All_Tasks_Billing!X706</f>
        <v>24331.724999999999</v>
      </c>
      <c r="Y706">
        <f>[1]All_Tasks_Billing!Y706</f>
        <v>1</v>
      </c>
      <c r="Z706" s="49">
        <f>[1]All_Tasks_Billing!Z706</f>
        <v>0</v>
      </c>
      <c r="AA706" s="45" t="str">
        <f>[1]All_Tasks_Billing!AA706</f>
        <v/>
      </c>
      <c r="AB706" t="str">
        <f>[1]All_Tasks_Billing!AB706</f>
        <v/>
      </c>
      <c r="AC706" s="48">
        <f>[1]All_Tasks_Billing!AC706</f>
        <v>0</v>
      </c>
      <c r="AD706" s="48">
        <f>[1]All_Tasks_Billing!AD706</f>
        <v>0</v>
      </c>
      <c r="AE706" s="48">
        <f>[1]All_Tasks_Billing!AE706</f>
        <v>0</v>
      </c>
      <c r="AF706" s="48">
        <f>[1]All_Tasks_Billing!AF706</f>
        <v>0</v>
      </c>
      <c r="AG706" s="48">
        <f>[1]All_Tasks_Billing!AG706</f>
        <v>0</v>
      </c>
      <c r="AH706" s="48">
        <f>[1]All_Tasks_Billing!AH706</f>
        <v>0.17199999999999999</v>
      </c>
      <c r="AI706" s="48">
        <f>[1]All_Tasks_Billing!AI706</f>
        <v>0</v>
      </c>
      <c r="AJ706" s="48">
        <f>[1]All_Tasks_Billing!AJ706</f>
        <v>0</v>
      </c>
      <c r="AK706" s="48">
        <f>[1]All_Tasks_Billing!AK706</f>
        <v>0</v>
      </c>
      <c r="AL706" s="48">
        <f>[1]All_Tasks_Billing!AL706</f>
        <v>0</v>
      </c>
      <c r="AM706" s="48">
        <f>[1]All_Tasks_Billing!AM706</f>
        <v>0</v>
      </c>
      <c r="AN706" s="48">
        <f>[1]All_Tasks_Billing!AN706</f>
        <v>0</v>
      </c>
      <c r="AO706" s="48">
        <f>[1]All_Tasks_Billing!AO706</f>
        <v>0</v>
      </c>
      <c r="AP706" s="48">
        <f>[1]All_Tasks_Billing!AP706</f>
        <v>0.17199999999999999</v>
      </c>
      <c r="AQ706" s="48">
        <f>[1]All_Tasks_Billing!AQ706</f>
        <v>0</v>
      </c>
      <c r="AR706" s="48">
        <f>[1]All_Tasks_Billing!AR706</f>
        <v>0</v>
      </c>
      <c r="AS706" s="48">
        <f>[1]All_Tasks_Billing!AS706</f>
        <v>0</v>
      </c>
      <c r="AT706" s="48">
        <f>[1]All_Tasks_Billing!AT706</f>
        <v>0</v>
      </c>
      <c r="AU706" s="50" t="str">
        <f t="shared" ref="AU706:AU769" si="198">IF(L706="","",TEXT(L706,"MMM-yyyy"))</f>
        <v/>
      </c>
      <c r="AV706" s="50" t="str">
        <f t="shared" ref="AV706:AV769" si="199">IF(L706="","","Q"&amp;ROUNDUP(MONTH(L706)/3,0)&amp;"-"&amp;YEAR(L706))</f>
        <v/>
      </c>
      <c r="AW706" s="50" t="str">
        <f t="shared" ref="AW706:AW769" si="200">IF(L706="","",YEAR(L706))</f>
        <v/>
      </c>
      <c r="AX706" s="50" t="str">
        <f t="shared" ref="AX706:AX769" ca="1" si="201">IF(L706="","Not Completed",IF(L706&gt;=TODAY()-7,"This Week",IF(L706&gt;=TODAY()-14,"Last Week",IF(L706&gt;=TODAY()-30,"Last 30 Days","Older"))))</f>
        <v>Not Completed</v>
      </c>
      <c r="AY706" s="50" t="str">
        <f t="shared" ref="AY706:AY769" ca="1" si="202">IF(L706="","Not Completed",IF(MONTH(L706)=MONTH(TODAY()),"This Month",IF(MONTH(L706)=MONTH(TODAY())-1,"Last Month",IF(L706&gt;=DATE(YEAR(TODAY()),1,1),"This Year","Prior Year"))))</f>
        <v>Not Completed</v>
      </c>
      <c r="AZ706" s="50" t="str">
        <f t="shared" ref="AZ706:AZ769" ca="1" si="203">IF(L706="","Not Completed",IF(ROUNDUP(MONTH(L706)/3,0)=ROUNDUP(MONTH(TODAY())/3,0),"This Quarter",IF(ROUNDUP(MONTH(L706)/3,0)=ROUNDUP(MONTH(TODAY())/3,0)-1,"Last Quarter",IF(YEAR(L706)=YEAR(TODAY()),"Earlier This Year","Prior Year"))))</f>
        <v>Not Completed</v>
      </c>
      <c r="BA706" s="48">
        <f t="shared" ref="BA706:BA769" si="204">IF(Z706=1,AT706,0)</f>
        <v>0</v>
      </c>
      <c r="BB706" s="45" t="str">
        <f t="shared" ref="BB706:BB769" si="205">IF(AA706="","",AA706)</f>
        <v/>
      </c>
      <c r="BC706" s="50" t="str">
        <f t="shared" ref="BC706:BC769" si="206">IF(AA706="","",TEXT(AA706,"MMM-yyyy"))</f>
        <v/>
      </c>
      <c r="BD706" s="48">
        <f t="shared" ref="BD706:BD769" si="207">IF(P706=0,0,AT706/P706)</f>
        <v>0</v>
      </c>
      <c r="BE706" s="50" t="str">
        <f t="shared" ref="BE706:BE769" si="208">IF(Z706=1,"Completed",IF(N706&gt;0,"In Progress","Not Started"))</f>
        <v>Not Started</v>
      </c>
      <c r="BF706" s="51">
        <f t="shared" ref="BF706:BF769" si="209">IF(P706=0,0,R706/P706)</f>
        <v>1</v>
      </c>
      <c r="BG706" s="51">
        <f t="shared" ref="BG706:BG769" si="210">N706</f>
        <v>0</v>
      </c>
      <c r="BH706" s="50" t="str">
        <f t="shared" ref="BH706:BH769" si="211">IF(S706="","",S706&amp;" - "&amp;U706)</f>
        <v/>
      </c>
      <c r="BI706" s="50" t="str">
        <f t="shared" ref="BI706:BI769" si="212">IF(S706="","",S706&amp;" - "&amp;T706)</f>
        <v/>
      </c>
      <c r="BJ706" s="50" t="str">
        <f t="shared" ref="BJ706:BJ769" si="213">IF(U706="","",U706&amp;" - "&amp;T706)</f>
        <v/>
      </c>
      <c r="BK706" s="50" t="str">
        <f t="shared" ref="BK706:BK769" si="214">BE706&amp;" | "&amp;S706&amp;" | "&amp;U706</f>
        <v xml:space="preserve">Not Started |  | </v>
      </c>
      <c r="BL706" s="49" t="str">
        <f t="shared" ref="BL706:BL769" ca="1" si="215">IF(L706="","",TODAY()-L706)</f>
        <v/>
      </c>
    </row>
    <row r="707" spans="1:64" x14ac:dyDescent="0.25">
      <c r="A707" t="str">
        <f>[1]All_Tasks_Billing!A707</f>
        <v>LAS16.PPM14</v>
      </c>
      <c r="B707" t="str">
        <f>[1]All_Tasks_Billing!B707</f>
        <v>PPM</v>
      </c>
      <c r="C707" t="str">
        <f>[1]All_Tasks_Billing!C707</f>
        <v>14.1.4</v>
      </c>
      <c r="D707" t="str">
        <f>[1]All_Tasks_Billing!D707</f>
        <v>Main Switchgear</v>
      </c>
      <c r="E707" t="str">
        <f>[1]All_Tasks_Billing!E707</f>
        <v>Circuit Breakers -Primary</v>
      </c>
      <c r="F707" t="str">
        <f>IF([1]All_Tasks_Billing!F707="","",[1]All_Tasks_Billing!F707)</f>
        <v>400AF / 400AT</v>
      </c>
      <c r="G707" t="str">
        <f>IF([1]All_Tasks_Billing!G707="","",[1]All_Tasks_Billing!G707)</f>
        <v/>
      </c>
      <c r="H707" s="45" t="str">
        <f>[1]All_Tasks_Billing!H707</f>
        <v/>
      </c>
      <c r="I707" t="str">
        <f>IF([1]All_Tasks_Billing!I707="","",[1]All_Tasks_Billing!I707)</f>
        <v/>
      </c>
      <c r="J707" t="str">
        <f>IF([1]All_Tasks_Billing!J707="","",[1]All_Tasks_Billing!J707)</f>
        <v/>
      </c>
      <c r="K707" t="b">
        <f>[1]All_Tasks_Billing!K707</f>
        <v>0</v>
      </c>
      <c r="L707" s="45" t="str">
        <f>[1]All_Tasks_Billing!L707</f>
        <v/>
      </c>
      <c r="M707" t="str">
        <f>[1]All_Tasks_Billing!M707</f>
        <v/>
      </c>
      <c r="N707" s="46">
        <f>IF([1]All_Tasks_Billing!N707="",0,[1]All_Tasks_Billing!N707)</f>
        <v>0</v>
      </c>
      <c r="O707" t="str">
        <f>[1]All_Tasks_Billing!O707</f>
        <v/>
      </c>
      <c r="P707" s="47">
        <f>IF([1]All_Tasks_Billing!P707="",0,[1]All_Tasks_Billing!P707)</f>
        <v>3</v>
      </c>
      <c r="Q707" s="47">
        <f>IF([1]All_Tasks_Billing!Q707="",0,[1]All_Tasks_Billing!Q707)</f>
        <v>3</v>
      </c>
      <c r="R707" s="47">
        <f>IF([1]All_Tasks_Billing!R707="",0,[1]All_Tasks_Billing!R707)</f>
        <v>3</v>
      </c>
      <c r="S707" t="str">
        <f>[1]All_Tasks_Billing!S707</f>
        <v/>
      </c>
      <c r="T707" t="str">
        <f>[1]All_Tasks_Billing!T707</f>
        <v/>
      </c>
      <c r="U707" t="str">
        <f>[1]All_Tasks_Billing!U707</f>
        <v/>
      </c>
      <c r="V707">
        <f>[1]All_Tasks_Billing!V707</f>
        <v>19</v>
      </c>
      <c r="W707" s="48">
        <f>[1]All_Tasks_Billing!W707</f>
        <v>150</v>
      </c>
      <c r="X707">
        <f>[1]All_Tasks_Billing!X707</f>
        <v>24331.724999999999</v>
      </c>
      <c r="Y707">
        <f>[1]All_Tasks_Billing!Y707</f>
        <v>1</v>
      </c>
      <c r="Z707" s="49">
        <f>[1]All_Tasks_Billing!Z707</f>
        <v>0</v>
      </c>
      <c r="AA707" s="45" t="str">
        <f>[1]All_Tasks_Billing!AA707</f>
        <v/>
      </c>
      <c r="AB707" t="str">
        <f>[1]All_Tasks_Billing!AB707</f>
        <v/>
      </c>
      <c r="AC707" s="48">
        <f>[1]All_Tasks_Billing!AC707</f>
        <v>0</v>
      </c>
      <c r="AD707" s="48">
        <f>[1]All_Tasks_Billing!AD707</f>
        <v>0</v>
      </c>
      <c r="AE707" s="48">
        <f>[1]All_Tasks_Billing!AE707</f>
        <v>0</v>
      </c>
      <c r="AF707" s="48">
        <f>[1]All_Tasks_Billing!AF707</f>
        <v>0</v>
      </c>
      <c r="AG707" s="48">
        <f>[1]All_Tasks_Billing!AG707</f>
        <v>0</v>
      </c>
      <c r="AH707" s="48">
        <f>[1]All_Tasks_Billing!AH707</f>
        <v>0.129</v>
      </c>
      <c r="AI707" s="48">
        <f>[1]All_Tasks_Billing!AI707</f>
        <v>0</v>
      </c>
      <c r="AJ707" s="48">
        <f>[1]All_Tasks_Billing!AJ707</f>
        <v>0</v>
      </c>
      <c r="AK707" s="48">
        <f>[1]All_Tasks_Billing!AK707</f>
        <v>0</v>
      </c>
      <c r="AL707" s="48">
        <f>[1]All_Tasks_Billing!AL707</f>
        <v>0</v>
      </c>
      <c r="AM707" s="48">
        <f>[1]All_Tasks_Billing!AM707</f>
        <v>0</v>
      </c>
      <c r="AN707" s="48">
        <f>[1]All_Tasks_Billing!AN707</f>
        <v>0</v>
      </c>
      <c r="AO707" s="48">
        <f>[1]All_Tasks_Billing!AO707</f>
        <v>0</v>
      </c>
      <c r="AP707" s="48">
        <f>[1]All_Tasks_Billing!AP707</f>
        <v>0.129</v>
      </c>
      <c r="AQ707" s="48">
        <f>[1]All_Tasks_Billing!AQ707</f>
        <v>0</v>
      </c>
      <c r="AR707" s="48">
        <f>[1]All_Tasks_Billing!AR707</f>
        <v>0</v>
      </c>
      <c r="AS707" s="48">
        <f>[1]All_Tasks_Billing!AS707</f>
        <v>0</v>
      </c>
      <c r="AT707" s="48">
        <f>[1]All_Tasks_Billing!AT707</f>
        <v>0</v>
      </c>
      <c r="AU707" s="50" t="str">
        <f t="shared" si="198"/>
        <v/>
      </c>
      <c r="AV707" s="50" t="str">
        <f t="shared" si="199"/>
        <v/>
      </c>
      <c r="AW707" s="50" t="str">
        <f t="shared" si="200"/>
        <v/>
      </c>
      <c r="AX707" s="50" t="str">
        <f t="shared" ca="1" si="201"/>
        <v>Not Completed</v>
      </c>
      <c r="AY707" s="50" t="str">
        <f t="shared" ca="1" si="202"/>
        <v>Not Completed</v>
      </c>
      <c r="AZ707" s="50" t="str">
        <f t="shared" ca="1" si="203"/>
        <v>Not Completed</v>
      </c>
      <c r="BA707" s="48">
        <f t="shared" si="204"/>
        <v>0</v>
      </c>
      <c r="BB707" s="45" t="str">
        <f t="shared" si="205"/>
        <v/>
      </c>
      <c r="BC707" s="50" t="str">
        <f t="shared" si="206"/>
        <v/>
      </c>
      <c r="BD707" s="48">
        <f t="shared" si="207"/>
        <v>0</v>
      </c>
      <c r="BE707" s="50" t="str">
        <f t="shared" si="208"/>
        <v>Not Started</v>
      </c>
      <c r="BF707" s="51">
        <f t="shared" si="209"/>
        <v>1</v>
      </c>
      <c r="BG707" s="51">
        <f t="shared" si="210"/>
        <v>0</v>
      </c>
      <c r="BH707" s="50" t="str">
        <f t="shared" si="211"/>
        <v/>
      </c>
      <c r="BI707" s="50" t="str">
        <f t="shared" si="212"/>
        <v/>
      </c>
      <c r="BJ707" s="50" t="str">
        <f t="shared" si="213"/>
        <v/>
      </c>
      <c r="BK707" s="50" t="str">
        <f t="shared" si="214"/>
        <v xml:space="preserve">Not Started |  | </v>
      </c>
      <c r="BL707" s="49" t="str">
        <f t="shared" ca="1" si="215"/>
        <v/>
      </c>
    </row>
    <row r="708" spans="1:64" x14ac:dyDescent="0.25">
      <c r="A708" t="str">
        <f>[1]All_Tasks_Billing!A708</f>
        <v>LAS16.PPM14</v>
      </c>
      <c r="B708" t="str">
        <f>[1]All_Tasks_Billing!B708</f>
        <v>PPM</v>
      </c>
      <c r="C708" t="str">
        <f>[1]All_Tasks_Billing!C708</f>
        <v>14.1.5</v>
      </c>
      <c r="D708" t="str">
        <f>[1]All_Tasks_Billing!D708</f>
        <v>Main Switchgear</v>
      </c>
      <c r="E708" t="str">
        <f>[1]All_Tasks_Billing!E708</f>
        <v>Circuit Breakers -Primary</v>
      </c>
      <c r="F708" t="str">
        <f>IF([1]All_Tasks_Billing!F708="","",[1]All_Tasks_Billing!F708)</f>
        <v>400AF / 400AT</v>
      </c>
      <c r="G708" t="str">
        <f>IF([1]All_Tasks_Billing!G708="","",[1]All_Tasks_Billing!G708)</f>
        <v/>
      </c>
      <c r="H708" s="45" t="str">
        <f>[1]All_Tasks_Billing!H708</f>
        <v/>
      </c>
      <c r="I708" t="str">
        <f>IF([1]All_Tasks_Billing!I708="","",[1]All_Tasks_Billing!I708)</f>
        <v/>
      </c>
      <c r="J708" t="str">
        <f>IF([1]All_Tasks_Billing!J708="","",[1]All_Tasks_Billing!J708)</f>
        <v/>
      </c>
      <c r="K708" t="b">
        <f>[1]All_Tasks_Billing!K708</f>
        <v>0</v>
      </c>
      <c r="L708" s="45" t="str">
        <f>[1]All_Tasks_Billing!L708</f>
        <v/>
      </c>
      <c r="M708" t="str">
        <f>[1]All_Tasks_Billing!M708</f>
        <v/>
      </c>
      <c r="N708" s="46">
        <f>IF([1]All_Tasks_Billing!N708="",0,[1]All_Tasks_Billing!N708)</f>
        <v>0</v>
      </c>
      <c r="O708" t="str">
        <f>[1]All_Tasks_Billing!O708</f>
        <v/>
      </c>
      <c r="P708" s="47">
        <f>IF([1]All_Tasks_Billing!P708="",0,[1]All_Tasks_Billing!P708)</f>
        <v>3</v>
      </c>
      <c r="Q708" s="47">
        <f>IF([1]All_Tasks_Billing!Q708="",0,[1]All_Tasks_Billing!Q708)</f>
        <v>3</v>
      </c>
      <c r="R708" s="47">
        <f>IF([1]All_Tasks_Billing!R708="",0,[1]All_Tasks_Billing!R708)</f>
        <v>3</v>
      </c>
      <c r="S708" t="str">
        <f>[1]All_Tasks_Billing!S708</f>
        <v/>
      </c>
      <c r="T708" t="str">
        <f>[1]All_Tasks_Billing!T708</f>
        <v/>
      </c>
      <c r="U708" t="str">
        <f>[1]All_Tasks_Billing!U708</f>
        <v/>
      </c>
      <c r="V708">
        <f>[1]All_Tasks_Billing!V708</f>
        <v>19</v>
      </c>
      <c r="W708" s="48">
        <f>[1]All_Tasks_Billing!W708</f>
        <v>150</v>
      </c>
      <c r="X708">
        <f>[1]All_Tasks_Billing!X708</f>
        <v>24331.724999999999</v>
      </c>
      <c r="Y708">
        <f>[1]All_Tasks_Billing!Y708</f>
        <v>1</v>
      </c>
      <c r="Z708" s="49">
        <f>[1]All_Tasks_Billing!Z708</f>
        <v>0</v>
      </c>
      <c r="AA708" s="45" t="str">
        <f>[1]All_Tasks_Billing!AA708</f>
        <v/>
      </c>
      <c r="AB708" t="str">
        <f>[1]All_Tasks_Billing!AB708</f>
        <v/>
      </c>
      <c r="AC708" s="48">
        <f>[1]All_Tasks_Billing!AC708</f>
        <v>0</v>
      </c>
      <c r="AD708" s="48">
        <f>[1]All_Tasks_Billing!AD708</f>
        <v>0</v>
      </c>
      <c r="AE708" s="48">
        <f>[1]All_Tasks_Billing!AE708</f>
        <v>0</v>
      </c>
      <c r="AF708" s="48">
        <f>[1]All_Tasks_Billing!AF708</f>
        <v>0</v>
      </c>
      <c r="AG708" s="48">
        <f>[1]All_Tasks_Billing!AG708</f>
        <v>0</v>
      </c>
      <c r="AH708" s="48">
        <f>[1]All_Tasks_Billing!AH708</f>
        <v>0.129</v>
      </c>
      <c r="AI708" s="48">
        <f>[1]All_Tasks_Billing!AI708</f>
        <v>0</v>
      </c>
      <c r="AJ708" s="48">
        <f>[1]All_Tasks_Billing!AJ708</f>
        <v>0</v>
      </c>
      <c r="AK708" s="48">
        <f>[1]All_Tasks_Billing!AK708</f>
        <v>0</v>
      </c>
      <c r="AL708" s="48">
        <f>[1]All_Tasks_Billing!AL708</f>
        <v>0</v>
      </c>
      <c r="AM708" s="48">
        <f>[1]All_Tasks_Billing!AM708</f>
        <v>0</v>
      </c>
      <c r="AN708" s="48">
        <f>[1]All_Tasks_Billing!AN708</f>
        <v>0</v>
      </c>
      <c r="AO708" s="48">
        <f>[1]All_Tasks_Billing!AO708</f>
        <v>0</v>
      </c>
      <c r="AP708" s="48">
        <f>[1]All_Tasks_Billing!AP708</f>
        <v>0.129</v>
      </c>
      <c r="AQ708" s="48">
        <f>[1]All_Tasks_Billing!AQ708</f>
        <v>0</v>
      </c>
      <c r="AR708" s="48">
        <f>[1]All_Tasks_Billing!AR708</f>
        <v>0</v>
      </c>
      <c r="AS708" s="48">
        <f>[1]All_Tasks_Billing!AS708</f>
        <v>0</v>
      </c>
      <c r="AT708" s="48">
        <f>[1]All_Tasks_Billing!AT708</f>
        <v>0</v>
      </c>
      <c r="AU708" s="50" t="str">
        <f t="shared" si="198"/>
        <v/>
      </c>
      <c r="AV708" s="50" t="str">
        <f t="shared" si="199"/>
        <v/>
      </c>
      <c r="AW708" s="50" t="str">
        <f t="shared" si="200"/>
        <v/>
      </c>
      <c r="AX708" s="50" t="str">
        <f t="shared" ca="1" si="201"/>
        <v>Not Completed</v>
      </c>
      <c r="AY708" s="50" t="str">
        <f t="shared" ca="1" si="202"/>
        <v>Not Completed</v>
      </c>
      <c r="AZ708" s="50" t="str">
        <f t="shared" ca="1" si="203"/>
        <v>Not Completed</v>
      </c>
      <c r="BA708" s="48">
        <f t="shared" si="204"/>
        <v>0</v>
      </c>
      <c r="BB708" s="45" t="str">
        <f t="shared" si="205"/>
        <v/>
      </c>
      <c r="BC708" s="50" t="str">
        <f t="shared" si="206"/>
        <v/>
      </c>
      <c r="BD708" s="48">
        <f t="shared" si="207"/>
        <v>0</v>
      </c>
      <c r="BE708" s="50" t="str">
        <f t="shared" si="208"/>
        <v>Not Started</v>
      </c>
      <c r="BF708" s="51">
        <f t="shared" si="209"/>
        <v>1</v>
      </c>
      <c r="BG708" s="51">
        <f t="shared" si="210"/>
        <v>0</v>
      </c>
      <c r="BH708" s="50" t="str">
        <f t="shared" si="211"/>
        <v/>
      </c>
      <c r="BI708" s="50" t="str">
        <f t="shared" si="212"/>
        <v/>
      </c>
      <c r="BJ708" s="50" t="str">
        <f t="shared" si="213"/>
        <v/>
      </c>
      <c r="BK708" s="50" t="str">
        <f t="shared" si="214"/>
        <v xml:space="preserve">Not Started |  | </v>
      </c>
      <c r="BL708" s="49" t="str">
        <f t="shared" ca="1" si="215"/>
        <v/>
      </c>
    </row>
    <row r="709" spans="1:64" x14ac:dyDescent="0.25">
      <c r="A709" t="str">
        <f>[1]All_Tasks_Billing!A709</f>
        <v>LAS16.PPM14</v>
      </c>
      <c r="B709" t="str">
        <f>[1]All_Tasks_Billing!B709</f>
        <v>PPM</v>
      </c>
      <c r="C709" t="str">
        <f>[1]All_Tasks_Billing!C709</f>
        <v>14.1.6</v>
      </c>
      <c r="D709" t="str">
        <f>[1]All_Tasks_Billing!D709</f>
        <v>Main Switchgear</v>
      </c>
      <c r="E709" t="str">
        <f>[1]All_Tasks_Billing!E709</f>
        <v>Circuit Breakers -Primary</v>
      </c>
      <c r="F709" t="str">
        <f>IF([1]All_Tasks_Billing!F709="","",[1]All_Tasks_Billing!F709)</f>
        <v>600AF / 400 AT</v>
      </c>
      <c r="G709" t="str">
        <f>IF([1]All_Tasks_Billing!G709="","",[1]All_Tasks_Billing!G709)</f>
        <v/>
      </c>
      <c r="H709" s="45" t="str">
        <f>[1]All_Tasks_Billing!H709</f>
        <v/>
      </c>
      <c r="I709" t="str">
        <f>IF([1]All_Tasks_Billing!I709="","",[1]All_Tasks_Billing!I709)</f>
        <v/>
      </c>
      <c r="J709" t="str">
        <f>IF([1]All_Tasks_Billing!J709="","",[1]All_Tasks_Billing!J709)</f>
        <v/>
      </c>
      <c r="K709" t="b">
        <f>[1]All_Tasks_Billing!K709</f>
        <v>0</v>
      </c>
      <c r="L709" s="45" t="str">
        <f>[1]All_Tasks_Billing!L709</f>
        <v/>
      </c>
      <c r="M709" t="str">
        <f>[1]All_Tasks_Billing!M709</f>
        <v/>
      </c>
      <c r="N709" s="46">
        <f>IF([1]All_Tasks_Billing!N709="",0,[1]All_Tasks_Billing!N709)</f>
        <v>0</v>
      </c>
      <c r="O709" t="str">
        <f>[1]All_Tasks_Billing!O709</f>
        <v/>
      </c>
      <c r="P709" s="47">
        <f>IF([1]All_Tasks_Billing!P709="",0,[1]All_Tasks_Billing!P709)</f>
        <v>3</v>
      </c>
      <c r="Q709" s="47">
        <f>IF([1]All_Tasks_Billing!Q709="",0,[1]All_Tasks_Billing!Q709)</f>
        <v>3</v>
      </c>
      <c r="R709" s="47">
        <f>IF([1]All_Tasks_Billing!R709="",0,[1]All_Tasks_Billing!R709)</f>
        <v>3</v>
      </c>
      <c r="S709" t="str">
        <f>[1]All_Tasks_Billing!S709</f>
        <v/>
      </c>
      <c r="T709" t="str">
        <f>[1]All_Tasks_Billing!T709</f>
        <v/>
      </c>
      <c r="U709" t="str">
        <f>[1]All_Tasks_Billing!U709</f>
        <v/>
      </c>
      <c r="V709">
        <f>[1]All_Tasks_Billing!V709</f>
        <v>19</v>
      </c>
      <c r="W709" s="48">
        <f>[1]All_Tasks_Billing!W709</f>
        <v>150</v>
      </c>
      <c r="X709">
        <f>[1]All_Tasks_Billing!X709</f>
        <v>24331.724999999999</v>
      </c>
      <c r="Y709">
        <f>[1]All_Tasks_Billing!Y709</f>
        <v>1</v>
      </c>
      <c r="Z709" s="49">
        <f>[1]All_Tasks_Billing!Z709</f>
        <v>0</v>
      </c>
      <c r="AA709" s="45" t="str">
        <f>[1]All_Tasks_Billing!AA709</f>
        <v/>
      </c>
      <c r="AB709" t="str">
        <f>[1]All_Tasks_Billing!AB709</f>
        <v/>
      </c>
      <c r="AC709" s="48">
        <f>[1]All_Tasks_Billing!AC709</f>
        <v>0</v>
      </c>
      <c r="AD709" s="48">
        <f>[1]All_Tasks_Billing!AD709</f>
        <v>0</v>
      </c>
      <c r="AE709" s="48">
        <f>[1]All_Tasks_Billing!AE709</f>
        <v>0</v>
      </c>
      <c r="AF709" s="48">
        <f>[1]All_Tasks_Billing!AF709</f>
        <v>0</v>
      </c>
      <c r="AG709" s="48">
        <f>[1]All_Tasks_Billing!AG709</f>
        <v>0</v>
      </c>
      <c r="AH709" s="48">
        <f>[1]All_Tasks_Billing!AH709</f>
        <v>0.129</v>
      </c>
      <c r="AI709" s="48">
        <f>[1]All_Tasks_Billing!AI709</f>
        <v>0</v>
      </c>
      <c r="AJ709" s="48">
        <f>[1]All_Tasks_Billing!AJ709</f>
        <v>0</v>
      </c>
      <c r="AK709" s="48">
        <f>[1]All_Tasks_Billing!AK709</f>
        <v>0</v>
      </c>
      <c r="AL709" s="48">
        <f>[1]All_Tasks_Billing!AL709</f>
        <v>0</v>
      </c>
      <c r="AM709" s="48">
        <f>[1]All_Tasks_Billing!AM709</f>
        <v>0</v>
      </c>
      <c r="AN709" s="48">
        <f>[1]All_Tasks_Billing!AN709</f>
        <v>0</v>
      </c>
      <c r="AO709" s="48">
        <f>[1]All_Tasks_Billing!AO709</f>
        <v>0</v>
      </c>
      <c r="AP709" s="48">
        <f>[1]All_Tasks_Billing!AP709</f>
        <v>0.129</v>
      </c>
      <c r="AQ709" s="48">
        <f>[1]All_Tasks_Billing!AQ709</f>
        <v>0</v>
      </c>
      <c r="AR709" s="48">
        <f>[1]All_Tasks_Billing!AR709</f>
        <v>0</v>
      </c>
      <c r="AS709" s="48">
        <f>[1]All_Tasks_Billing!AS709</f>
        <v>0</v>
      </c>
      <c r="AT709" s="48">
        <f>[1]All_Tasks_Billing!AT709</f>
        <v>0</v>
      </c>
      <c r="AU709" s="50" t="str">
        <f t="shared" si="198"/>
        <v/>
      </c>
      <c r="AV709" s="50" t="str">
        <f t="shared" si="199"/>
        <v/>
      </c>
      <c r="AW709" s="50" t="str">
        <f t="shared" si="200"/>
        <v/>
      </c>
      <c r="AX709" s="50" t="str">
        <f t="shared" ca="1" si="201"/>
        <v>Not Completed</v>
      </c>
      <c r="AY709" s="50" t="str">
        <f t="shared" ca="1" si="202"/>
        <v>Not Completed</v>
      </c>
      <c r="AZ709" s="50" t="str">
        <f t="shared" ca="1" si="203"/>
        <v>Not Completed</v>
      </c>
      <c r="BA709" s="48">
        <f t="shared" si="204"/>
        <v>0</v>
      </c>
      <c r="BB709" s="45" t="str">
        <f t="shared" si="205"/>
        <v/>
      </c>
      <c r="BC709" s="50" t="str">
        <f t="shared" si="206"/>
        <v/>
      </c>
      <c r="BD709" s="48">
        <f t="shared" si="207"/>
        <v>0</v>
      </c>
      <c r="BE709" s="50" t="str">
        <f t="shared" si="208"/>
        <v>Not Started</v>
      </c>
      <c r="BF709" s="51">
        <f t="shared" si="209"/>
        <v>1</v>
      </c>
      <c r="BG709" s="51">
        <f t="shared" si="210"/>
        <v>0</v>
      </c>
      <c r="BH709" s="50" t="str">
        <f t="shared" si="211"/>
        <v/>
      </c>
      <c r="BI709" s="50" t="str">
        <f t="shared" si="212"/>
        <v/>
      </c>
      <c r="BJ709" s="50" t="str">
        <f t="shared" si="213"/>
        <v/>
      </c>
      <c r="BK709" s="50" t="str">
        <f t="shared" si="214"/>
        <v xml:space="preserve">Not Started |  | </v>
      </c>
      <c r="BL709" s="49" t="str">
        <f t="shared" ca="1" si="215"/>
        <v/>
      </c>
    </row>
    <row r="710" spans="1:64" x14ac:dyDescent="0.25">
      <c r="A710" t="str">
        <f>[1]All_Tasks_Billing!A710</f>
        <v>LAS16.PPM14</v>
      </c>
      <c r="B710" t="str">
        <f>[1]All_Tasks_Billing!B710</f>
        <v>PPM</v>
      </c>
      <c r="C710" t="str">
        <f>[1]All_Tasks_Billing!C710</f>
        <v>14.1.7</v>
      </c>
      <c r="D710" t="str">
        <f>[1]All_Tasks_Billing!D710</f>
        <v>Main Switchgear</v>
      </c>
      <c r="E710" t="str">
        <f>[1]All_Tasks_Billing!E710</f>
        <v>Circuit Breakers -Primary</v>
      </c>
      <c r="F710" t="str">
        <f>IF([1]All_Tasks_Billing!F710="","",[1]All_Tasks_Billing!F710)</f>
        <v>600AF / 400 AT</v>
      </c>
      <c r="G710" t="str">
        <f>IF([1]All_Tasks_Billing!G710="","",[1]All_Tasks_Billing!G710)</f>
        <v/>
      </c>
      <c r="H710" s="45" t="str">
        <f>[1]All_Tasks_Billing!H710</f>
        <v/>
      </c>
      <c r="I710" t="str">
        <f>IF([1]All_Tasks_Billing!I710="","",[1]All_Tasks_Billing!I710)</f>
        <v/>
      </c>
      <c r="J710" t="str">
        <f>IF([1]All_Tasks_Billing!J710="","",[1]All_Tasks_Billing!J710)</f>
        <v/>
      </c>
      <c r="K710" t="b">
        <f>[1]All_Tasks_Billing!K710</f>
        <v>0</v>
      </c>
      <c r="L710" s="45" t="str">
        <f>[1]All_Tasks_Billing!L710</f>
        <v/>
      </c>
      <c r="M710" t="str">
        <f>[1]All_Tasks_Billing!M710</f>
        <v/>
      </c>
      <c r="N710" s="46">
        <f>IF([1]All_Tasks_Billing!N710="",0,[1]All_Tasks_Billing!N710)</f>
        <v>0</v>
      </c>
      <c r="O710" t="str">
        <f>[1]All_Tasks_Billing!O710</f>
        <v/>
      </c>
      <c r="P710" s="47">
        <f>IF([1]All_Tasks_Billing!P710="",0,[1]All_Tasks_Billing!P710)</f>
        <v>3</v>
      </c>
      <c r="Q710" s="47">
        <f>IF([1]All_Tasks_Billing!Q710="",0,[1]All_Tasks_Billing!Q710)</f>
        <v>3</v>
      </c>
      <c r="R710" s="47">
        <f>IF([1]All_Tasks_Billing!R710="",0,[1]All_Tasks_Billing!R710)</f>
        <v>3</v>
      </c>
      <c r="S710" t="str">
        <f>[1]All_Tasks_Billing!S710</f>
        <v/>
      </c>
      <c r="T710" t="str">
        <f>[1]All_Tasks_Billing!T710</f>
        <v/>
      </c>
      <c r="U710" t="str">
        <f>[1]All_Tasks_Billing!U710</f>
        <v/>
      </c>
      <c r="V710">
        <f>[1]All_Tasks_Billing!V710</f>
        <v>19</v>
      </c>
      <c r="W710" s="48">
        <f>[1]All_Tasks_Billing!W710</f>
        <v>150</v>
      </c>
      <c r="X710">
        <f>[1]All_Tasks_Billing!X710</f>
        <v>24331.724999999999</v>
      </c>
      <c r="Y710">
        <f>[1]All_Tasks_Billing!Y710</f>
        <v>1</v>
      </c>
      <c r="Z710" s="49">
        <f>[1]All_Tasks_Billing!Z710</f>
        <v>0</v>
      </c>
      <c r="AA710" s="45" t="str">
        <f>[1]All_Tasks_Billing!AA710</f>
        <v/>
      </c>
      <c r="AB710" t="str">
        <f>[1]All_Tasks_Billing!AB710</f>
        <v/>
      </c>
      <c r="AC710" s="48">
        <f>[1]All_Tasks_Billing!AC710</f>
        <v>0</v>
      </c>
      <c r="AD710" s="48">
        <f>[1]All_Tasks_Billing!AD710</f>
        <v>0</v>
      </c>
      <c r="AE710" s="48">
        <f>[1]All_Tasks_Billing!AE710</f>
        <v>0</v>
      </c>
      <c r="AF710" s="48">
        <f>[1]All_Tasks_Billing!AF710</f>
        <v>0</v>
      </c>
      <c r="AG710" s="48">
        <f>[1]All_Tasks_Billing!AG710</f>
        <v>0</v>
      </c>
      <c r="AH710" s="48">
        <f>[1]All_Tasks_Billing!AH710</f>
        <v>0.129</v>
      </c>
      <c r="AI710" s="48">
        <f>[1]All_Tasks_Billing!AI710</f>
        <v>0</v>
      </c>
      <c r="AJ710" s="48">
        <f>[1]All_Tasks_Billing!AJ710</f>
        <v>0</v>
      </c>
      <c r="AK710" s="48">
        <f>[1]All_Tasks_Billing!AK710</f>
        <v>0</v>
      </c>
      <c r="AL710" s="48">
        <f>[1]All_Tasks_Billing!AL710</f>
        <v>0</v>
      </c>
      <c r="AM710" s="48">
        <f>[1]All_Tasks_Billing!AM710</f>
        <v>0</v>
      </c>
      <c r="AN710" s="48">
        <f>[1]All_Tasks_Billing!AN710</f>
        <v>0</v>
      </c>
      <c r="AO710" s="48">
        <f>[1]All_Tasks_Billing!AO710</f>
        <v>0</v>
      </c>
      <c r="AP710" s="48">
        <f>[1]All_Tasks_Billing!AP710</f>
        <v>0.129</v>
      </c>
      <c r="AQ710" s="48">
        <f>[1]All_Tasks_Billing!AQ710</f>
        <v>0</v>
      </c>
      <c r="AR710" s="48">
        <f>[1]All_Tasks_Billing!AR710</f>
        <v>0</v>
      </c>
      <c r="AS710" s="48">
        <f>[1]All_Tasks_Billing!AS710</f>
        <v>0</v>
      </c>
      <c r="AT710" s="48">
        <f>[1]All_Tasks_Billing!AT710</f>
        <v>0</v>
      </c>
      <c r="AU710" s="50" t="str">
        <f t="shared" si="198"/>
        <v/>
      </c>
      <c r="AV710" s="50" t="str">
        <f t="shared" si="199"/>
        <v/>
      </c>
      <c r="AW710" s="50" t="str">
        <f t="shared" si="200"/>
        <v/>
      </c>
      <c r="AX710" s="50" t="str">
        <f t="shared" ca="1" si="201"/>
        <v>Not Completed</v>
      </c>
      <c r="AY710" s="50" t="str">
        <f t="shared" ca="1" si="202"/>
        <v>Not Completed</v>
      </c>
      <c r="AZ710" s="50" t="str">
        <f t="shared" ca="1" si="203"/>
        <v>Not Completed</v>
      </c>
      <c r="BA710" s="48">
        <f t="shared" si="204"/>
        <v>0</v>
      </c>
      <c r="BB710" s="45" t="str">
        <f t="shared" si="205"/>
        <v/>
      </c>
      <c r="BC710" s="50" t="str">
        <f t="shared" si="206"/>
        <v/>
      </c>
      <c r="BD710" s="48">
        <f t="shared" si="207"/>
        <v>0</v>
      </c>
      <c r="BE710" s="50" t="str">
        <f t="shared" si="208"/>
        <v>Not Started</v>
      </c>
      <c r="BF710" s="51">
        <f t="shared" si="209"/>
        <v>1</v>
      </c>
      <c r="BG710" s="51">
        <f t="shared" si="210"/>
        <v>0</v>
      </c>
      <c r="BH710" s="50" t="str">
        <f t="shared" si="211"/>
        <v/>
      </c>
      <c r="BI710" s="50" t="str">
        <f t="shared" si="212"/>
        <v/>
      </c>
      <c r="BJ710" s="50" t="str">
        <f t="shared" si="213"/>
        <v/>
      </c>
      <c r="BK710" s="50" t="str">
        <f t="shared" si="214"/>
        <v xml:space="preserve">Not Started |  | </v>
      </c>
      <c r="BL710" s="49" t="str">
        <f t="shared" ca="1" si="215"/>
        <v/>
      </c>
    </row>
    <row r="711" spans="1:64" x14ac:dyDescent="0.25">
      <c r="A711" t="str">
        <f>[1]All_Tasks_Billing!A711</f>
        <v>LAS16.PPM14</v>
      </c>
      <c r="B711" t="str">
        <f>[1]All_Tasks_Billing!B711</f>
        <v>PPM</v>
      </c>
      <c r="C711" t="str">
        <f>[1]All_Tasks_Billing!C711</f>
        <v>14.1.8</v>
      </c>
      <c r="D711" t="str">
        <f>[1]All_Tasks_Billing!D711</f>
        <v>Main Switchgear</v>
      </c>
      <c r="E711" t="str">
        <f>[1]All_Tasks_Billing!E711</f>
        <v>Circuit Breakers -Primary</v>
      </c>
      <c r="F711" t="str">
        <f>IF([1]All_Tasks_Billing!F711="","",[1]All_Tasks_Billing!F711)</f>
        <v>600AF / 400 AT</v>
      </c>
      <c r="G711" t="str">
        <f>IF([1]All_Tasks_Billing!G711="","",[1]All_Tasks_Billing!G711)</f>
        <v/>
      </c>
      <c r="H711" s="45" t="str">
        <f>[1]All_Tasks_Billing!H711</f>
        <v/>
      </c>
      <c r="I711" t="str">
        <f>IF([1]All_Tasks_Billing!I711="","",[1]All_Tasks_Billing!I711)</f>
        <v/>
      </c>
      <c r="J711" t="str">
        <f>IF([1]All_Tasks_Billing!J711="","",[1]All_Tasks_Billing!J711)</f>
        <v/>
      </c>
      <c r="K711" t="b">
        <f>[1]All_Tasks_Billing!K711</f>
        <v>0</v>
      </c>
      <c r="L711" s="45" t="str">
        <f>[1]All_Tasks_Billing!L711</f>
        <v/>
      </c>
      <c r="M711" t="str">
        <f>[1]All_Tasks_Billing!M711</f>
        <v/>
      </c>
      <c r="N711" s="46">
        <f>IF([1]All_Tasks_Billing!N711="",0,[1]All_Tasks_Billing!N711)</f>
        <v>0</v>
      </c>
      <c r="O711" t="str">
        <f>[1]All_Tasks_Billing!O711</f>
        <v/>
      </c>
      <c r="P711" s="47">
        <f>IF([1]All_Tasks_Billing!P711="",0,[1]All_Tasks_Billing!P711)</f>
        <v>3</v>
      </c>
      <c r="Q711" s="47">
        <f>IF([1]All_Tasks_Billing!Q711="",0,[1]All_Tasks_Billing!Q711)</f>
        <v>3</v>
      </c>
      <c r="R711" s="47">
        <f>IF([1]All_Tasks_Billing!R711="",0,[1]All_Tasks_Billing!R711)</f>
        <v>3</v>
      </c>
      <c r="S711" t="str">
        <f>[1]All_Tasks_Billing!S711</f>
        <v/>
      </c>
      <c r="T711" t="str">
        <f>[1]All_Tasks_Billing!T711</f>
        <v/>
      </c>
      <c r="U711" t="str">
        <f>[1]All_Tasks_Billing!U711</f>
        <v/>
      </c>
      <c r="V711">
        <f>[1]All_Tasks_Billing!V711</f>
        <v>19</v>
      </c>
      <c r="W711" s="48">
        <f>[1]All_Tasks_Billing!W711</f>
        <v>150</v>
      </c>
      <c r="X711">
        <f>[1]All_Tasks_Billing!X711</f>
        <v>24331.724999999999</v>
      </c>
      <c r="Y711">
        <f>[1]All_Tasks_Billing!Y711</f>
        <v>1</v>
      </c>
      <c r="Z711" s="49">
        <f>[1]All_Tasks_Billing!Z711</f>
        <v>0</v>
      </c>
      <c r="AA711" s="45" t="str">
        <f>[1]All_Tasks_Billing!AA711</f>
        <v/>
      </c>
      <c r="AB711" t="str">
        <f>[1]All_Tasks_Billing!AB711</f>
        <v/>
      </c>
      <c r="AC711" s="48">
        <f>[1]All_Tasks_Billing!AC711</f>
        <v>0</v>
      </c>
      <c r="AD711" s="48">
        <f>[1]All_Tasks_Billing!AD711</f>
        <v>0</v>
      </c>
      <c r="AE711" s="48">
        <f>[1]All_Tasks_Billing!AE711</f>
        <v>0</v>
      </c>
      <c r="AF711" s="48">
        <f>[1]All_Tasks_Billing!AF711</f>
        <v>0</v>
      </c>
      <c r="AG711" s="48">
        <f>[1]All_Tasks_Billing!AG711</f>
        <v>0</v>
      </c>
      <c r="AH711" s="48">
        <f>[1]All_Tasks_Billing!AH711</f>
        <v>0.129</v>
      </c>
      <c r="AI711" s="48">
        <f>[1]All_Tasks_Billing!AI711</f>
        <v>0</v>
      </c>
      <c r="AJ711" s="48">
        <f>[1]All_Tasks_Billing!AJ711</f>
        <v>0</v>
      </c>
      <c r="AK711" s="48">
        <f>[1]All_Tasks_Billing!AK711</f>
        <v>0</v>
      </c>
      <c r="AL711" s="48">
        <f>[1]All_Tasks_Billing!AL711</f>
        <v>0</v>
      </c>
      <c r="AM711" s="48">
        <f>[1]All_Tasks_Billing!AM711</f>
        <v>0</v>
      </c>
      <c r="AN711" s="48">
        <f>[1]All_Tasks_Billing!AN711</f>
        <v>0</v>
      </c>
      <c r="AO711" s="48">
        <f>[1]All_Tasks_Billing!AO711</f>
        <v>0</v>
      </c>
      <c r="AP711" s="48">
        <f>[1]All_Tasks_Billing!AP711</f>
        <v>0.129</v>
      </c>
      <c r="AQ711" s="48">
        <f>[1]All_Tasks_Billing!AQ711</f>
        <v>0</v>
      </c>
      <c r="AR711" s="48">
        <f>[1]All_Tasks_Billing!AR711</f>
        <v>0</v>
      </c>
      <c r="AS711" s="48">
        <f>[1]All_Tasks_Billing!AS711</f>
        <v>0</v>
      </c>
      <c r="AT711" s="48">
        <f>[1]All_Tasks_Billing!AT711</f>
        <v>0</v>
      </c>
      <c r="AU711" s="50" t="str">
        <f t="shared" si="198"/>
        <v/>
      </c>
      <c r="AV711" s="50" t="str">
        <f t="shared" si="199"/>
        <v/>
      </c>
      <c r="AW711" s="50" t="str">
        <f t="shared" si="200"/>
        <v/>
      </c>
      <c r="AX711" s="50" t="str">
        <f t="shared" ca="1" si="201"/>
        <v>Not Completed</v>
      </c>
      <c r="AY711" s="50" t="str">
        <f t="shared" ca="1" si="202"/>
        <v>Not Completed</v>
      </c>
      <c r="AZ711" s="50" t="str">
        <f t="shared" ca="1" si="203"/>
        <v>Not Completed</v>
      </c>
      <c r="BA711" s="48">
        <f t="shared" si="204"/>
        <v>0</v>
      </c>
      <c r="BB711" s="45" t="str">
        <f t="shared" si="205"/>
        <v/>
      </c>
      <c r="BC711" s="50" t="str">
        <f t="shared" si="206"/>
        <v/>
      </c>
      <c r="BD711" s="48">
        <f t="shared" si="207"/>
        <v>0</v>
      </c>
      <c r="BE711" s="50" t="str">
        <f t="shared" si="208"/>
        <v>Not Started</v>
      </c>
      <c r="BF711" s="51">
        <f t="shared" si="209"/>
        <v>1</v>
      </c>
      <c r="BG711" s="51">
        <f t="shared" si="210"/>
        <v>0</v>
      </c>
      <c r="BH711" s="50" t="str">
        <f t="shared" si="211"/>
        <v/>
      </c>
      <c r="BI711" s="50" t="str">
        <f t="shared" si="212"/>
        <v/>
      </c>
      <c r="BJ711" s="50" t="str">
        <f t="shared" si="213"/>
        <v/>
      </c>
      <c r="BK711" s="50" t="str">
        <f t="shared" si="214"/>
        <v xml:space="preserve">Not Started |  | </v>
      </c>
      <c r="BL711" s="49" t="str">
        <f t="shared" ca="1" si="215"/>
        <v/>
      </c>
    </row>
    <row r="712" spans="1:64" x14ac:dyDescent="0.25">
      <c r="A712" t="str">
        <f>[1]All_Tasks_Billing!A712</f>
        <v>LAS16.PPM14</v>
      </c>
      <c r="B712" t="str">
        <f>[1]All_Tasks_Billing!B712</f>
        <v>PPM</v>
      </c>
      <c r="C712" t="str">
        <f>[1]All_Tasks_Billing!C712</f>
        <v>14.1.9</v>
      </c>
      <c r="D712" t="str">
        <f>[1]All_Tasks_Billing!D712</f>
        <v>Main Switchgear</v>
      </c>
      <c r="E712" t="str">
        <f>[1]All_Tasks_Billing!E712</f>
        <v>Circuit Breakers -Primary</v>
      </c>
      <c r="F712" t="str">
        <f>IF([1]All_Tasks_Billing!F712="","",[1]All_Tasks_Billing!F712)</f>
        <v>1200AF / 800AT</v>
      </c>
      <c r="G712" t="str">
        <f>IF([1]All_Tasks_Billing!G712="","",[1]All_Tasks_Billing!G712)</f>
        <v/>
      </c>
      <c r="H712" s="45" t="str">
        <f>[1]All_Tasks_Billing!H712</f>
        <v/>
      </c>
      <c r="I712" t="str">
        <f>IF([1]All_Tasks_Billing!I712="","",[1]All_Tasks_Billing!I712)</f>
        <v/>
      </c>
      <c r="J712" t="str">
        <f>IF([1]All_Tasks_Billing!J712="","",[1]All_Tasks_Billing!J712)</f>
        <v/>
      </c>
      <c r="K712" t="b">
        <f>[1]All_Tasks_Billing!K712</f>
        <v>0</v>
      </c>
      <c r="L712" s="45" t="str">
        <f>[1]All_Tasks_Billing!L712</f>
        <v/>
      </c>
      <c r="M712" t="str">
        <f>[1]All_Tasks_Billing!M712</f>
        <v/>
      </c>
      <c r="N712" s="46">
        <f>IF([1]All_Tasks_Billing!N712="",0,[1]All_Tasks_Billing!N712)</f>
        <v>0</v>
      </c>
      <c r="O712" t="str">
        <f>[1]All_Tasks_Billing!O712</f>
        <v/>
      </c>
      <c r="P712" s="47">
        <f>IF([1]All_Tasks_Billing!P712="",0,[1]All_Tasks_Billing!P712)</f>
        <v>3</v>
      </c>
      <c r="Q712" s="47">
        <f>IF([1]All_Tasks_Billing!Q712="",0,[1]All_Tasks_Billing!Q712)</f>
        <v>3</v>
      </c>
      <c r="R712" s="47">
        <f>IF([1]All_Tasks_Billing!R712="",0,[1]All_Tasks_Billing!R712)</f>
        <v>3</v>
      </c>
      <c r="S712" t="str">
        <f>[1]All_Tasks_Billing!S712</f>
        <v/>
      </c>
      <c r="T712" t="str">
        <f>[1]All_Tasks_Billing!T712</f>
        <v/>
      </c>
      <c r="U712" t="str">
        <f>[1]All_Tasks_Billing!U712</f>
        <v/>
      </c>
      <c r="V712">
        <f>[1]All_Tasks_Billing!V712</f>
        <v>19</v>
      </c>
      <c r="W712" s="48">
        <f>[1]All_Tasks_Billing!W712</f>
        <v>150</v>
      </c>
      <c r="X712">
        <f>[1]All_Tasks_Billing!X712</f>
        <v>24331.724999999999</v>
      </c>
      <c r="Y712">
        <f>[1]All_Tasks_Billing!Y712</f>
        <v>1</v>
      </c>
      <c r="Z712" s="49">
        <f>[1]All_Tasks_Billing!Z712</f>
        <v>0</v>
      </c>
      <c r="AA712" s="45" t="str">
        <f>[1]All_Tasks_Billing!AA712</f>
        <v/>
      </c>
      <c r="AB712" t="str">
        <f>[1]All_Tasks_Billing!AB712</f>
        <v/>
      </c>
      <c r="AC712" s="48">
        <f>[1]All_Tasks_Billing!AC712</f>
        <v>0</v>
      </c>
      <c r="AD712" s="48">
        <f>[1]All_Tasks_Billing!AD712</f>
        <v>0</v>
      </c>
      <c r="AE712" s="48">
        <f>[1]All_Tasks_Billing!AE712</f>
        <v>0</v>
      </c>
      <c r="AF712" s="48">
        <f>[1]All_Tasks_Billing!AF712</f>
        <v>0</v>
      </c>
      <c r="AG712" s="48">
        <f>[1]All_Tasks_Billing!AG712</f>
        <v>0</v>
      </c>
      <c r="AH712" s="48">
        <f>[1]All_Tasks_Billing!AH712</f>
        <v>0.129</v>
      </c>
      <c r="AI712" s="48">
        <f>[1]All_Tasks_Billing!AI712</f>
        <v>0</v>
      </c>
      <c r="AJ712" s="48">
        <f>[1]All_Tasks_Billing!AJ712</f>
        <v>0</v>
      </c>
      <c r="AK712" s="48">
        <f>[1]All_Tasks_Billing!AK712</f>
        <v>0</v>
      </c>
      <c r="AL712" s="48">
        <f>[1]All_Tasks_Billing!AL712</f>
        <v>0</v>
      </c>
      <c r="AM712" s="48">
        <f>[1]All_Tasks_Billing!AM712</f>
        <v>0</v>
      </c>
      <c r="AN712" s="48">
        <f>[1]All_Tasks_Billing!AN712</f>
        <v>0</v>
      </c>
      <c r="AO712" s="48">
        <f>[1]All_Tasks_Billing!AO712</f>
        <v>0</v>
      </c>
      <c r="AP712" s="48">
        <f>[1]All_Tasks_Billing!AP712</f>
        <v>0.129</v>
      </c>
      <c r="AQ712" s="48">
        <f>[1]All_Tasks_Billing!AQ712</f>
        <v>0</v>
      </c>
      <c r="AR712" s="48">
        <f>[1]All_Tasks_Billing!AR712</f>
        <v>0</v>
      </c>
      <c r="AS712" s="48">
        <f>[1]All_Tasks_Billing!AS712</f>
        <v>0</v>
      </c>
      <c r="AT712" s="48">
        <f>[1]All_Tasks_Billing!AT712</f>
        <v>0</v>
      </c>
      <c r="AU712" s="50" t="str">
        <f t="shared" si="198"/>
        <v/>
      </c>
      <c r="AV712" s="50" t="str">
        <f t="shared" si="199"/>
        <v/>
      </c>
      <c r="AW712" s="50" t="str">
        <f t="shared" si="200"/>
        <v/>
      </c>
      <c r="AX712" s="50" t="str">
        <f t="shared" ca="1" si="201"/>
        <v>Not Completed</v>
      </c>
      <c r="AY712" s="50" t="str">
        <f t="shared" ca="1" si="202"/>
        <v>Not Completed</v>
      </c>
      <c r="AZ712" s="50" t="str">
        <f t="shared" ca="1" si="203"/>
        <v>Not Completed</v>
      </c>
      <c r="BA712" s="48">
        <f t="shared" si="204"/>
        <v>0</v>
      </c>
      <c r="BB712" s="45" t="str">
        <f t="shared" si="205"/>
        <v/>
      </c>
      <c r="BC712" s="50" t="str">
        <f t="shared" si="206"/>
        <v/>
      </c>
      <c r="BD712" s="48">
        <f t="shared" si="207"/>
        <v>0</v>
      </c>
      <c r="BE712" s="50" t="str">
        <f t="shared" si="208"/>
        <v>Not Started</v>
      </c>
      <c r="BF712" s="51">
        <f t="shared" si="209"/>
        <v>1</v>
      </c>
      <c r="BG712" s="51">
        <f t="shared" si="210"/>
        <v>0</v>
      </c>
      <c r="BH712" s="50" t="str">
        <f t="shared" si="211"/>
        <v/>
      </c>
      <c r="BI712" s="50" t="str">
        <f t="shared" si="212"/>
        <v/>
      </c>
      <c r="BJ712" s="50" t="str">
        <f t="shared" si="213"/>
        <v/>
      </c>
      <c r="BK712" s="50" t="str">
        <f t="shared" si="214"/>
        <v xml:space="preserve">Not Started |  | </v>
      </c>
      <c r="BL712" s="49" t="str">
        <f t="shared" ca="1" si="215"/>
        <v/>
      </c>
    </row>
    <row r="713" spans="1:64" x14ac:dyDescent="0.25">
      <c r="A713" t="str">
        <f>[1]All_Tasks_Billing!A713</f>
        <v>LAS16.PPM14</v>
      </c>
      <c r="B713" t="str">
        <f>[1]All_Tasks_Billing!B713</f>
        <v>PPM</v>
      </c>
      <c r="C713" t="str">
        <f>[1]All_Tasks_Billing!C713</f>
        <v>14.1.10</v>
      </c>
      <c r="D713" t="str">
        <f>[1]All_Tasks_Billing!D713</f>
        <v>Main Switchgear</v>
      </c>
      <c r="E713" t="str">
        <f>[1]All_Tasks_Billing!E713</f>
        <v>Circuit Breakers -Primary</v>
      </c>
      <c r="F713" t="str">
        <f>IF([1]All_Tasks_Billing!F713="","",[1]All_Tasks_Billing!F713)</f>
        <v>1200AF / 800AT</v>
      </c>
      <c r="G713" t="str">
        <f>IF([1]All_Tasks_Billing!G713="","",[1]All_Tasks_Billing!G713)</f>
        <v/>
      </c>
      <c r="H713" s="45" t="str">
        <f>[1]All_Tasks_Billing!H713</f>
        <v/>
      </c>
      <c r="I713" t="str">
        <f>IF([1]All_Tasks_Billing!I713="","",[1]All_Tasks_Billing!I713)</f>
        <v/>
      </c>
      <c r="J713" t="str">
        <f>IF([1]All_Tasks_Billing!J713="","",[1]All_Tasks_Billing!J713)</f>
        <v/>
      </c>
      <c r="K713" t="b">
        <f>[1]All_Tasks_Billing!K713</f>
        <v>0</v>
      </c>
      <c r="L713" s="45" t="str">
        <f>[1]All_Tasks_Billing!L713</f>
        <v/>
      </c>
      <c r="M713" t="str">
        <f>[1]All_Tasks_Billing!M713</f>
        <v/>
      </c>
      <c r="N713" s="46">
        <f>IF([1]All_Tasks_Billing!N713="",0,[1]All_Tasks_Billing!N713)</f>
        <v>0</v>
      </c>
      <c r="O713" t="str">
        <f>[1]All_Tasks_Billing!O713</f>
        <v/>
      </c>
      <c r="P713" s="47">
        <f>IF([1]All_Tasks_Billing!P713="",0,[1]All_Tasks_Billing!P713)</f>
        <v>3</v>
      </c>
      <c r="Q713" s="47">
        <f>IF([1]All_Tasks_Billing!Q713="",0,[1]All_Tasks_Billing!Q713)</f>
        <v>3</v>
      </c>
      <c r="R713" s="47">
        <f>IF([1]All_Tasks_Billing!R713="",0,[1]All_Tasks_Billing!R713)</f>
        <v>3</v>
      </c>
      <c r="S713" t="str">
        <f>[1]All_Tasks_Billing!S713</f>
        <v/>
      </c>
      <c r="T713" t="str">
        <f>[1]All_Tasks_Billing!T713</f>
        <v/>
      </c>
      <c r="U713" t="str">
        <f>[1]All_Tasks_Billing!U713</f>
        <v/>
      </c>
      <c r="V713">
        <f>[1]All_Tasks_Billing!V713</f>
        <v>19</v>
      </c>
      <c r="W713" s="48">
        <f>[1]All_Tasks_Billing!W713</f>
        <v>150</v>
      </c>
      <c r="X713">
        <f>[1]All_Tasks_Billing!X713</f>
        <v>24331.724999999999</v>
      </c>
      <c r="Y713">
        <f>[1]All_Tasks_Billing!Y713</f>
        <v>1</v>
      </c>
      <c r="Z713" s="49">
        <f>[1]All_Tasks_Billing!Z713</f>
        <v>0</v>
      </c>
      <c r="AA713" s="45" t="str">
        <f>[1]All_Tasks_Billing!AA713</f>
        <v/>
      </c>
      <c r="AB713" t="str">
        <f>[1]All_Tasks_Billing!AB713</f>
        <v/>
      </c>
      <c r="AC713" s="48">
        <f>[1]All_Tasks_Billing!AC713</f>
        <v>0</v>
      </c>
      <c r="AD713" s="48">
        <f>[1]All_Tasks_Billing!AD713</f>
        <v>0</v>
      </c>
      <c r="AE713" s="48">
        <f>[1]All_Tasks_Billing!AE713</f>
        <v>0</v>
      </c>
      <c r="AF713" s="48">
        <f>[1]All_Tasks_Billing!AF713</f>
        <v>0</v>
      </c>
      <c r="AG713" s="48">
        <f>[1]All_Tasks_Billing!AG713</f>
        <v>0</v>
      </c>
      <c r="AH713" s="48">
        <f>[1]All_Tasks_Billing!AH713</f>
        <v>0.129</v>
      </c>
      <c r="AI713" s="48">
        <f>[1]All_Tasks_Billing!AI713</f>
        <v>0</v>
      </c>
      <c r="AJ713" s="48">
        <f>[1]All_Tasks_Billing!AJ713</f>
        <v>0</v>
      </c>
      <c r="AK713" s="48">
        <f>[1]All_Tasks_Billing!AK713</f>
        <v>0</v>
      </c>
      <c r="AL713" s="48">
        <f>[1]All_Tasks_Billing!AL713</f>
        <v>0</v>
      </c>
      <c r="AM713" s="48">
        <f>[1]All_Tasks_Billing!AM713</f>
        <v>0</v>
      </c>
      <c r="AN713" s="48">
        <f>[1]All_Tasks_Billing!AN713</f>
        <v>0</v>
      </c>
      <c r="AO713" s="48">
        <f>[1]All_Tasks_Billing!AO713</f>
        <v>0</v>
      </c>
      <c r="AP713" s="48">
        <f>[1]All_Tasks_Billing!AP713</f>
        <v>0.129</v>
      </c>
      <c r="AQ713" s="48">
        <f>[1]All_Tasks_Billing!AQ713</f>
        <v>0</v>
      </c>
      <c r="AR713" s="48">
        <f>[1]All_Tasks_Billing!AR713</f>
        <v>0</v>
      </c>
      <c r="AS713" s="48">
        <f>[1]All_Tasks_Billing!AS713</f>
        <v>0</v>
      </c>
      <c r="AT713" s="48">
        <f>[1]All_Tasks_Billing!AT713</f>
        <v>0</v>
      </c>
      <c r="AU713" s="50" t="str">
        <f t="shared" si="198"/>
        <v/>
      </c>
      <c r="AV713" s="50" t="str">
        <f t="shared" si="199"/>
        <v/>
      </c>
      <c r="AW713" s="50" t="str">
        <f t="shared" si="200"/>
        <v/>
      </c>
      <c r="AX713" s="50" t="str">
        <f t="shared" ca="1" si="201"/>
        <v>Not Completed</v>
      </c>
      <c r="AY713" s="50" t="str">
        <f t="shared" ca="1" si="202"/>
        <v>Not Completed</v>
      </c>
      <c r="AZ713" s="50" t="str">
        <f t="shared" ca="1" si="203"/>
        <v>Not Completed</v>
      </c>
      <c r="BA713" s="48">
        <f t="shared" si="204"/>
        <v>0</v>
      </c>
      <c r="BB713" s="45" t="str">
        <f t="shared" si="205"/>
        <v/>
      </c>
      <c r="BC713" s="50" t="str">
        <f t="shared" si="206"/>
        <v/>
      </c>
      <c r="BD713" s="48">
        <f t="shared" si="207"/>
        <v>0</v>
      </c>
      <c r="BE713" s="50" t="str">
        <f t="shared" si="208"/>
        <v>Not Started</v>
      </c>
      <c r="BF713" s="51">
        <f t="shared" si="209"/>
        <v>1</v>
      </c>
      <c r="BG713" s="51">
        <f t="shared" si="210"/>
        <v>0</v>
      </c>
      <c r="BH713" s="50" t="str">
        <f t="shared" si="211"/>
        <v/>
      </c>
      <c r="BI713" s="50" t="str">
        <f t="shared" si="212"/>
        <v/>
      </c>
      <c r="BJ713" s="50" t="str">
        <f t="shared" si="213"/>
        <v/>
      </c>
      <c r="BK713" s="50" t="str">
        <f t="shared" si="214"/>
        <v xml:space="preserve">Not Started |  | </v>
      </c>
      <c r="BL713" s="49" t="str">
        <f t="shared" ca="1" si="215"/>
        <v/>
      </c>
    </row>
    <row r="714" spans="1:64" x14ac:dyDescent="0.25">
      <c r="A714" t="str">
        <f>[1]All_Tasks_Billing!A714</f>
        <v>LAS16.PPM14</v>
      </c>
      <c r="B714" t="str">
        <f>[1]All_Tasks_Billing!B714</f>
        <v>PPM</v>
      </c>
      <c r="C714" t="str">
        <f>[1]All_Tasks_Billing!C714</f>
        <v>14.1.11</v>
      </c>
      <c r="D714" t="str">
        <f>[1]All_Tasks_Billing!D714</f>
        <v>Main Switchgear</v>
      </c>
      <c r="E714" t="str">
        <f>[1]All_Tasks_Billing!E714</f>
        <v>Circuit Breakers -Primary</v>
      </c>
      <c r="F714" t="str">
        <f>IF([1]All_Tasks_Billing!F714="","",[1]All_Tasks_Billing!F714)</f>
        <v>2000AF / 1600AT</v>
      </c>
      <c r="G714" t="str">
        <f>IF([1]All_Tasks_Billing!G714="","",[1]All_Tasks_Billing!G714)</f>
        <v/>
      </c>
      <c r="H714" s="45" t="str">
        <f>[1]All_Tasks_Billing!H714</f>
        <v/>
      </c>
      <c r="I714" t="str">
        <f>IF([1]All_Tasks_Billing!I714="","",[1]All_Tasks_Billing!I714)</f>
        <v/>
      </c>
      <c r="J714" t="str">
        <f>IF([1]All_Tasks_Billing!J714="","",[1]All_Tasks_Billing!J714)</f>
        <v/>
      </c>
      <c r="K714" t="b">
        <f>[1]All_Tasks_Billing!K714</f>
        <v>0</v>
      </c>
      <c r="L714" s="45" t="str">
        <f>[1]All_Tasks_Billing!L714</f>
        <v/>
      </c>
      <c r="M714" t="str">
        <f>[1]All_Tasks_Billing!M714</f>
        <v/>
      </c>
      <c r="N714" s="46">
        <f>IF([1]All_Tasks_Billing!N714="",0,[1]All_Tasks_Billing!N714)</f>
        <v>0</v>
      </c>
      <c r="O714" t="str">
        <f>[1]All_Tasks_Billing!O714</f>
        <v/>
      </c>
      <c r="P714" s="47">
        <f>IF([1]All_Tasks_Billing!P714="",0,[1]All_Tasks_Billing!P714)</f>
        <v>3</v>
      </c>
      <c r="Q714" s="47">
        <f>IF([1]All_Tasks_Billing!Q714="",0,[1]All_Tasks_Billing!Q714)</f>
        <v>3</v>
      </c>
      <c r="R714" s="47">
        <f>IF([1]All_Tasks_Billing!R714="",0,[1]All_Tasks_Billing!R714)</f>
        <v>3</v>
      </c>
      <c r="S714" t="str">
        <f>[1]All_Tasks_Billing!S714</f>
        <v/>
      </c>
      <c r="T714" t="str">
        <f>[1]All_Tasks_Billing!T714</f>
        <v/>
      </c>
      <c r="U714" t="str">
        <f>[1]All_Tasks_Billing!U714</f>
        <v/>
      </c>
      <c r="V714">
        <f>[1]All_Tasks_Billing!V714</f>
        <v>19</v>
      </c>
      <c r="W714" s="48">
        <f>[1]All_Tasks_Billing!W714</f>
        <v>150</v>
      </c>
      <c r="X714">
        <f>[1]All_Tasks_Billing!X714</f>
        <v>24331.724999999999</v>
      </c>
      <c r="Y714">
        <f>[1]All_Tasks_Billing!Y714</f>
        <v>1</v>
      </c>
      <c r="Z714" s="49">
        <f>[1]All_Tasks_Billing!Z714</f>
        <v>0</v>
      </c>
      <c r="AA714" s="45" t="str">
        <f>[1]All_Tasks_Billing!AA714</f>
        <v/>
      </c>
      <c r="AB714" t="str">
        <f>[1]All_Tasks_Billing!AB714</f>
        <v/>
      </c>
      <c r="AC714" s="48">
        <f>[1]All_Tasks_Billing!AC714</f>
        <v>0</v>
      </c>
      <c r="AD714" s="48">
        <f>[1]All_Tasks_Billing!AD714</f>
        <v>0</v>
      </c>
      <c r="AE714" s="48">
        <f>[1]All_Tasks_Billing!AE714</f>
        <v>0</v>
      </c>
      <c r="AF714" s="48">
        <f>[1]All_Tasks_Billing!AF714</f>
        <v>0</v>
      </c>
      <c r="AG714" s="48">
        <f>[1]All_Tasks_Billing!AG714</f>
        <v>0</v>
      </c>
      <c r="AH714" s="48">
        <f>[1]All_Tasks_Billing!AH714</f>
        <v>0.129</v>
      </c>
      <c r="AI714" s="48">
        <f>[1]All_Tasks_Billing!AI714</f>
        <v>0</v>
      </c>
      <c r="AJ714" s="48">
        <f>[1]All_Tasks_Billing!AJ714</f>
        <v>0</v>
      </c>
      <c r="AK714" s="48">
        <f>[1]All_Tasks_Billing!AK714</f>
        <v>0</v>
      </c>
      <c r="AL714" s="48">
        <f>[1]All_Tasks_Billing!AL714</f>
        <v>0</v>
      </c>
      <c r="AM714" s="48">
        <f>[1]All_Tasks_Billing!AM714</f>
        <v>0</v>
      </c>
      <c r="AN714" s="48">
        <f>[1]All_Tasks_Billing!AN714</f>
        <v>0</v>
      </c>
      <c r="AO714" s="48">
        <f>[1]All_Tasks_Billing!AO714</f>
        <v>0</v>
      </c>
      <c r="AP714" s="48">
        <f>[1]All_Tasks_Billing!AP714</f>
        <v>0.129</v>
      </c>
      <c r="AQ714" s="48">
        <f>[1]All_Tasks_Billing!AQ714</f>
        <v>0</v>
      </c>
      <c r="AR714" s="48">
        <f>[1]All_Tasks_Billing!AR714</f>
        <v>0</v>
      </c>
      <c r="AS714" s="48">
        <f>[1]All_Tasks_Billing!AS714</f>
        <v>0</v>
      </c>
      <c r="AT714" s="48">
        <f>[1]All_Tasks_Billing!AT714</f>
        <v>0</v>
      </c>
      <c r="AU714" s="50" t="str">
        <f t="shared" si="198"/>
        <v/>
      </c>
      <c r="AV714" s="50" t="str">
        <f t="shared" si="199"/>
        <v/>
      </c>
      <c r="AW714" s="50" t="str">
        <f t="shared" si="200"/>
        <v/>
      </c>
      <c r="AX714" s="50" t="str">
        <f t="shared" ca="1" si="201"/>
        <v>Not Completed</v>
      </c>
      <c r="AY714" s="50" t="str">
        <f t="shared" ca="1" si="202"/>
        <v>Not Completed</v>
      </c>
      <c r="AZ714" s="50" t="str">
        <f t="shared" ca="1" si="203"/>
        <v>Not Completed</v>
      </c>
      <c r="BA714" s="48">
        <f t="shared" si="204"/>
        <v>0</v>
      </c>
      <c r="BB714" s="45" t="str">
        <f t="shared" si="205"/>
        <v/>
      </c>
      <c r="BC714" s="50" t="str">
        <f t="shared" si="206"/>
        <v/>
      </c>
      <c r="BD714" s="48">
        <f t="shared" si="207"/>
        <v>0</v>
      </c>
      <c r="BE714" s="50" t="str">
        <f t="shared" si="208"/>
        <v>Not Started</v>
      </c>
      <c r="BF714" s="51">
        <f t="shared" si="209"/>
        <v>1</v>
      </c>
      <c r="BG714" s="51">
        <f t="shared" si="210"/>
        <v>0</v>
      </c>
      <c r="BH714" s="50" t="str">
        <f t="shared" si="211"/>
        <v/>
      </c>
      <c r="BI714" s="50" t="str">
        <f t="shared" si="212"/>
        <v/>
      </c>
      <c r="BJ714" s="50" t="str">
        <f t="shared" si="213"/>
        <v/>
      </c>
      <c r="BK714" s="50" t="str">
        <f t="shared" si="214"/>
        <v xml:space="preserve">Not Started |  | </v>
      </c>
      <c r="BL714" s="49" t="str">
        <f t="shared" ca="1" si="215"/>
        <v/>
      </c>
    </row>
    <row r="715" spans="1:64" x14ac:dyDescent="0.25">
      <c r="A715" t="str">
        <f>[1]All_Tasks_Billing!A715</f>
        <v>LAS16.PPM14</v>
      </c>
      <c r="B715" t="str">
        <f>[1]All_Tasks_Billing!B715</f>
        <v>PPM</v>
      </c>
      <c r="C715" t="str">
        <f>[1]All_Tasks_Billing!C715</f>
        <v>14.1.12</v>
      </c>
      <c r="D715" t="str">
        <f>[1]All_Tasks_Billing!D715</f>
        <v>Main Switchgear</v>
      </c>
      <c r="E715" t="str">
        <f>[1]All_Tasks_Billing!E715</f>
        <v>Circuit Breakers -Primary</v>
      </c>
      <c r="F715" t="str">
        <f>IF([1]All_Tasks_Billing!F715="","",[1]All_Tasks_Billing!F715)</f>
        <v>2000AF / 1600AT</v>
      </c>
      <c r="G715" t="str">
        <f>IF([1]All_Tasks_Billing!G715="","",[1]All_Tasks_Billing!G715)</f>
        <v/>
      </c>
      <c r="H715" s="45" t="str">
        <f>[1]All_Tasks_Billing!H715</f>
        <v/>
      </c>
      <c r="I715" t="str">
        <f>IF([1]All_Tasks_Billing!I715="","",[1]All_Tasks_Billing!I715)</f>
        <v/>
      </c>
      <c r="J715" t="str">
        <f>IF([1]All_Tasks_Billing!J715="","",[1]All_Tasks_Billing!J715)</f>
        <v/>
      </c>
      <c r="K715" t="b">
        <f>[1]All_Tasks_Billing!K715</f>
        <v>0</v>
      </c>
      <c r="L715" s="45" t="str">
        <f>[1]All_Tasks_Billing!L715</f>
        <v/>
      </c>
      <c r="M715" t="str">
        <f>[1]All_Tasks_Billing!M715</f>
        <v/>
      </c>
      <c r="N715" s="46">
        <f>IF([1]All_Tasks_Billing!N715="",0,[1]All_Tasks_Billing!N715)</f>
        <v>0</v>
      </c>
      <c r="O715" t="str">
        <f>[1]All_Tasks_Billing!O715</f>
        <v/>
      </c>
      <c r="P715" s="47">
        <f>IF([1]All_Tasks_Billing!P715="",0,[1]All_Tasks_Billing!P715)</f>
        <v>3</v>
      </c>
      <c r="Q715" s="47">
        <f>IF([1]All_Tasks_Billing!Q715="",0,[1]All_Tasks_Billing!Q715)</f>
        <v>3</v>
      </c>
      <c r="R715" s="47">
        <f>IF([1]All_Tasks_Billing!R715="",0,[1]All_Tasks_Billing!R715)</f>
        <v>3</v>
      </c>
      <c r="S715" t="str">
        <f>[1]All_Tasks_Billing!S715</f>
        <v/>
      </c>
      <c r="T715" t="str">
        <f>[1]All_Tasks_Billing!T715</f>
        <v/>
      </c>
      <c r="U715" t="str">
        <f>[1]All_Tasks_Billing!U715</f>
        <v/>
      </c>
      <c r="V715">
        <f>[1]All_Tasks_Billing!V715</f>
        <v>19</v>
      </c>
      <c r="W715" s="48">
        <f>[1]All_Tasks_Billing!W715</f>
        <v>150</v>
      </c>
      <c r="X715">
        <f>[1]All_Tasks_Billing!X715</f>
        <v>24331.724999999999</v>
      </c>
      <c r="Y715">
        <f>[1]All_Tasks_Billing!Y715</f>
        <v>1</v>
      </c>
      <c r="Z715" s="49">
        <f>[1]All_Tasks_Billing!Z715</f>
        <v>0</v>
      </c>
      <c r="AA715" s="45" t="str">
        <f>[1]All_Tasks_Billing!AA715</f>
        <v/>
      </c>
      <c r="AB715" t="str">
        <f>[1]All_Tasks_Billing!AB715</f>
        <v/>
      </c>
      <c r="AC715" s="48">
        <f>[1]All_Tasks_Billing!AC715</f>
        <v>0</v>
      </c>
      <c r="AD715" s="48">
        <f>[1]All_Tasks_Billing!AD715</f>
        <v>0</v>
      </c>
      <c r="AE715" s="48">
        <f>[1]All_Tasks_Billing!AE715</f>
        <v>0</v>
      </c>
      <c r="AF715" s="48">
        <f>[1]All_Tasks_Billing!AF715</f>
        <v>0</v>
      </c>
      <c r="AG715" s="48">
        <f>[1]All_Tasks_Billing!AG715</f>
        <v>0</v>
      </c>
      <c r="AH715" s="48">
        <f>[1]All_Tasks_Billing!AH715</f>
        <v>0.129</v>
      </c>
      <c r="AI715" s="48">
        <f>[1]All_Tasks_Billing!AI715</f>
        <v>0</v>
      </c>
      <c r="AJ715" s="48">
        <f>[1]All_Tasks_Billing!AJ715</f>
        <v>0</v>
      </c>
      <c r="AK715" s="48">
        <f>[1]All_Tasks_Billing!AK715</f>
        <v>0</v>
      </c>
      <c r="AL715" s="48">
        <f>[1]All_Tasks_Billing!AL715</f>
        <v>0</v>
      </c>
      <c r="AM715" s="48">
        <f>[1]All_Tasks_Billing!AM715</f>
        <v>0</v>
      </c>
      <c r="AN715" s="48">
        <f>[1]All_Tasks_Billing!AN715</f>
        <v>0</v>
      </c>
      <c r="AO715" s="48">
        <f>[1]All_Tasks_Billing!AO715</f>
        <v>0</v>
      </c>
      <c r="AP715" s="48">
        <f>[1]All_Tasks_Billing!AP715</f>
        <v>0.129</v>
      </c>
      <c r="AQ715" s="48">
        <f>[1]All_Tasks_Billing!AQ715</f>
        <v>0</v>
      </c>
      <c r="AR715" s="48">
        <f>[1]All_Tasks_Billing!AR715</f>
        <v>0</v>
      </c>
      <c r="AS715" s="48">
        <f>[1]All_Tasks_Billing!AS715</f>
        <v>0</v>
      </c>
      <c r="AT715" s="48">
        <f>[1]All_Tasks_Billing!AT715</f>
        <v>0</v>
      </c>
      <c r="AU715" s="50" t="str">
        <f t="shared" si="198"/>
        <v/>
      </c>
      <c r="AV715" s="50" t="str">
        <f t="shared" si="199"/>
        <v/>
      </c>
      <c r="AW715" s="50" t="str">
        <f t="shared" si="200"/>
        <v/>
      </c>
      <c r="AX715" s="50" t="str">
        <f t="shared" ca="1" si="201"/>
        <v>Not Completed</v>
      </c>
      <c r="AY715" s="50" t="str">
        <f t="shared" ca="1" si="202"/>
        <v>Not Completed</v>
      </c>
      <c r="AZ715" s="50" t="str">
        <f t="shared" ca="1" si="203"/>
        <v>Not Completed</v>
      </c>
      <c r="BA715" s="48">
        <f t="shared" si="204"/>
        <v>0</v>
      </c>
      <c r="BB715" s="45" t="str">
        <f t="shared" si="205"/>
        <v/>
      </c>
      <c r="BC715" s="50" t="str">
        <f t="shared" si="206"/>
        <v/>
      </c>
      <c r="BD715" s="48">
        <f t="shared" si="207"/>
        <v>0</v>
      </c>
      <c r="BE715" s="50" t="str">
        <f t="shared" si="208"/>
        <v>Not Started</v>
      </c>
      <c r="BF715" s="51">
        <f t="shared" si="209"/>
        <v>1</v>
      </c>
      <c r="BG715" s="51">
        <f t="shared" si="210"/>
        <v>0</v>
      </c>
      <c r="BH715" s="50" t="str">
        <f t="shared" si="211"/>
        <v/>
      </c>
      <c r="BI715" s="50" t="str">
        <f t="shared" si="212"/>
        <v/>
      </c>
      <c r="BJ715" s="50" t="str">
        <f t="shared" si="213"/>
        <v/>
      </c>
      <c r="BK715" s="50" t="str">
        <f t="shared" si="214"/>
        <v xml:space="preserve">Not Started |  | </v>
      </c>
      <c r="BL715" s="49" t="str">
        <f t="shared" ca="1" si="215"/>
        <v/>
      </c>
    </row>
    <row r="716" spans="1:64" x14ac:dyDescent="0.25">
      <c r="A716" t="str">
        <f>[1]All_Tasks_Billing!A716</f>
        <v>LAS16.PPM14</v>
      </c>
      <c r="B716" t="str">
        <f>[1]All_Tasks_Billing!B716</f>
        <v>PPM</v>
      </c>
      <c r="C716" t="str">
        <f>[1]All_Tasks_Billing!C716</f>
        <v>14.1.13</v>
      </c>
      <c r="D716" t="str">
        <f>[1]All_Tasks_Billing!D716</f>
        <v>Main Switchgear</v>
      </c>
      <c r="E716" t="str">
        <f>[1]All_Tasks_Billing!E716</f>
        <v>Circuit Breakers -Primary</v>
      </c>
      <c r="F716" t="str">
        <f>IF([1]All_Tasks_Billing!F716="","",[1]All_Tasks_Billing!F716)</f>
        <v>2000AF / 1600AT</v>
      </c>
      <c r="G716" t="str">
        <f>IF([1]All_Tasks_Billing!G716="","",[1]All_Tasks_Billing!G716)</f>
        <v/>
      </c>
      <c r="H716" s="45" t="str">
        <f>[1]All_Tasks_Billing!H716</f>
        <v/>
      </c>
      <c r="I716" t="str">
        <f>IF([1]All_Tasks_Billing!I716="","",[1]All_Tasks_Billing!I716)</f>
        <v/>
      </c>
      <c r="J716" t="str">
        <f>IF([1]All_Tasks_Billing!J716="","",[1]All_Tasks_Billing!J716)</f>
        <v/>
      </c>
      <c r="K716" t="b">
        <f>[1]All_Tasks_Billing!K716</f>
        <v>0</v>
      </c>
      <c r="L716" s="45" t="str">
        <f>[1]All_Tasks_Billing!L716</f>
        <v/>
      </c>
      <c r="M716" t="str">
        <f>[1]All_Tasks_Billing!M716</f>
        <v/>
      </c>
      <c r="N716" s="46">
        <f>IF([1]All_Tasks_Billing!N716="",0,[1]All_Tasks_Billing!N716)</f>
        <v>0</v>
      </c>
      <c r="O716" t="str">
        <f>[1]All_Tasks_Billing!O716</f>
        <v/>
      </c>
      <c r="P716" s="47">
        <f>IF([1]All_Tasks_Billing!P716="",0,[1]All_Tasks_Billing!P716)</f>
        <v>3</v>
      </c>
      <c r="Q716" s="47">
        <f>IF([1]All_Tasks_Billing!Q716="",0,[1]All_Tasks_Billing!Q716)</f>
        <v>3</v>
      </c>
      <c r="R716" s="47">
        <f>IF([1]All_Tasks_Billing!R716="",0,[1]All_Tasks_Billing!R716)</f>
        <v>3</v>
      </c>
      <c r="S716" t="str">
        <f>[1]All_Tasks_Billing!S716</f>
        <v/>
      </c>
      <c r="T716" t="str">
        <f>[1]All_Tasks_Billing!T716</f>
        <v/>
      </c>
      <c r="U716" t="str">
        <f>[1]All_Tasks_Billing!U716</f>
        <v/>
      </c>
      <c r="V716">
        <f>[1]All_Tasks_Billing!V716</f>
        <v>19</v>
      </c>
      <c r="W716" s="48">
        <f>[1]All_Tasks_Billing!W716</f>
        <v>150</v>
      </c>
      <c r="X716">
        <f>[1]All_Tasks_Billing!X716</f>
        <v>24331.724999999999</v>
      </c>
      <c r="Y716">
        <f>[1]All_Tasks_Billing!Y716</f>
        <v>1</v>
      </c>
      <c r="Z716" s="49">
        <f>[1]All_Tasks_Billing!Z716</f>
        <v>0</v>
      </c>
      <c r="AA716" s="45" t="str">
        <f>[1]All_Tasks_Billing!AA716</f>
        <v/>
      </c>
      <c r="AB716" t="str">
        <f>[1]All_Tasks_Billing!AB716</f>
        <v/>
      </c>
      <c r="AC716" s="48">
        <f>[1]All_Tasks_Billing!AC716</f>
        <v>0</v>
      </c>
      <c r="AD716" s="48">
        <f>[1]All_Tasks_Billing!AD716</f>
        <v>0</v>
      </c>
      <c r="AE716" s="48">
        <f>[1]All_Tasks_Billing!AE716</f>
        <v>0</v>
      </c>
      <c r="AF716" s="48">
        <f>[1]All_Tasks_Billing!AF716</f>
        <v>0</v>
      </c>
      <c r="AG716" s="48">
        <f>[1]All_Tasks_Billing!AG716</f>
        <v>0</v>
      </c>
      <c r="AH716" s="48">
        <f>[1]All_Tasks_Billing!AH716</f>
        <v>0.129</v>
      </c>
      <c r="AI716" s="48">
        <f>[1]All_Tasks_Billing!AI716</f>
        <v>0</v>
      </c>
      <c r="AJ716" s="48">
        <f>[1]All_Tasks_Billing!AJ716</f>
        <v>0</v>
      </c>
      <c r="AK716" s="48">
        <f>[1]All_Tasks_Billing!AK716</f>
        <v>0</v>
      </c>
      <c r="AL716" s="48">
        <f>[1]All_Tasks_Billing!AL716</f>
        <v>0</v>
      </c>
      <c r="AM716" s="48">
        <f>[1]All_Tasks_Billing!AM716</f>
        <v>0</v>
      </c>
      <c r="AN716" s="48">
        <f>[1]All_Tasks_Billing!AN716</f>
        <v>0</v>
      </c>
      <c r="AO716" s="48">
        <f>[1]All_Tasks_Billing!AO716</f>
        <v>0</v>
      </c>
      <c r="AP716" s="48">
        <f>[1]All_Tasks_Billing!AP716</f>
        <v>0.129</v>
      </c>
      <c r="AQ716" s="48">
        <f>[1]All_Tasks_Billing!AQ716</f>
        <v>0</v>
      </c>
      <c r="AR716" s="48">
        <f>[1]All_Tasks_Billing!AR716</f>
        <v>0</v>
      </c>
      <c r="AS716" s="48">
        <f>[1]All_Tasks_Billing!AS716</f>
        <v>0</v>
      </c>
      <c r="AT716" s="48">
        <f>[1]All_Tasks_Billing!AT716</f>
        <v>0</v>
      </c>
      <c r="AU716" s="50" t="str">
        <f t="shared" si="198"/>
        <v/>
      </c>
      <c r="AV716" s="50" t="str">
        <f t="shared" si="199"/>
        <v/>
      </c>
      <c r="AW716" s="50" t="str">
        <f t="shared" si="200"/>
        <v/>
      </c>
      <c r="AX716" s="50" t="str">
        <f t="shared" ca="1" si="201"/>
        <v>Not Completed</v>
      </c>
      <c r="AY716" s="50" t="str">
        <f t="shared" ca="1" si="202"/>
        <v>Not Completed</v>
      </c>
      <c r="AZ716" s="50" t="str">
        <f t="shared" ca="1" si="203"/>
        <v>Not Completed</v>
      </c>
      <c r="BA716" s="48">
        <f t="shared" si="204"/>
        <v>0</v>
      </c>
      <c r="BB716" s="45" t="str">
        <f t="shared" si="205"/>
        <v/>
      </c>
      <c r="BC716" s="50" t="str">
        <f t="shared" si="206"/>
        <v/>
      </c>
      <c r="BD716" s="48">
        <f t="shared" si="207"/>
        <v>0</v>
      </c>
      <c r="BE716" s="50" t="str">
        <f t="shared" si="208"/>
        <v>Not Started</v>
      </c>
      <c r="BF716" s="51">
        <f t="shared" si="209"/>
        <v>1</v>
      </c>
      <c r="BG716" s="51">
        <f t="shared" si="210"/>
        <v>0</v>
      </c>
      <c r="BH716" s="50" t="str">
        <f t="shared" si="211"/>
        <v/>
      </c>
      <c r="BI716" s="50" t="str">
        <f t="shared" si="212"/>
        <v/>
      </c>
      <c r="BJ716" s="50" t="str">
        <f t="shared" si="213"/>
        <v/>
      </c>
      <c r="BK716" s="50" t="str">
        <f t="shared" si="214"/>
        <v xml:space="preserve">Not Started |  | </v>
      </c>
      <c r="BL716" s="49" t="str">
        <f t="shared" ca="1" si="215"/>
        <v/>
      </c>
    </row>
    <row r="717" spans="1:64" x14ac:dyDescent="0.25">
      <c r="A717" t="str">
        <f>[1]All_Tasks_Billing!A717</f>
        <v>LAS16.PPM14</v>
      </c>
      <c r="B717" t="str">
        <f>[1]All_Tasks_Billing!B717</f>
        <v>PPM</v>
      </c>
      <c r="C717" t="str">
        <f>[1]All_Tasks_Billing!C717</f>
        <v>14.1.14</v>
      </c>
      <c r="D717" t="str">
        <f>[1]All_Tasks_Billing!D717</f>
        <v>Main Switchgear</v>
      </c>
      <c r="E717" t="str">
        <f>[1]All_Tasks_Billing!E717</f>
        <v>Circuit Breakers -Primary</v>
      </c>
      <c r="F717" t="str">
        <f>IF([1]All_Tasks_Billing!F717="","",[1]All_Tasks_Billing!F717)</f>
        <v>2000AF / 1600AT</v>
      </c>
      <c r="G717" t="str">
        <f>IF([1]All_Tasks_Billing!G717="","",[1]All_Tasks_Billing!G717)</f>
        <v/>
      </c>
      <c r="H717" s="45" t="str">
        <f>[1]All_Tasks_Billing!H717</f>
        <v/>
      </c>
      <c r="I717" t="str">
        <f>IF([1]All_Tasks_Billing!I717="","",[1]All_Tasks_Billing!I717)</f>
        <v/>
      </c>
      <c r="J717" t="str">
        <f>IF([1]All_Tasks_Billing!J717="","",[1]All_Tasks_Billing!J717)</f>
        <v/>
      </c>
      <c r="K717" t="b">
        <f>[1]All_Tasks_Billing!K717</f>
        <v>0</v>
      </c>
      <c r="L717" s="45" t="str">
        <f>[1]All_Tasks_Billing!L717</f>
        <v/>
      </c>
      <c r="M717" t="str">
        <f>[1]All_Tasks_Billing!M717</f>
        <v/>
      </c>
      <c r="N717" s="46">
        <f>IF([1]All_Tasks_Billing!N717="",0,[1]All_Tasks_Billing!N717)</f>
        <v>0</v>
      </c>
      <c r="O717" t="str">
        <f>[1]All_Tasks_Billing!O717</f>
        <v/>
      </c>
      <c r="P717" s="47">
        <f>IF([1]All_Tasks_Billing!P717="",0,[1]All_Tasks_Billing!P717)</f>
        <v>3</v>
      </c>
      <c r="Q717" s="47">
        <f>IF([1]All_Tasks_Billing!Q717="",0,[1]All_Tasks_Billing!Q717)</f>
        <v>3</v>
      </c>
      <c r="R717" s="47">
        <f>IF([1]All_Tasks_Billing!R717="",0,[1]All_Tasks_Billing!R717)</f>
        <v>3</v>
      </c>
      <c r="S717" t="str">
        <f>[1]All_Tasks_Billing!S717</f>
        <v/>
      </c>
      <c r="T717" t="str">
        <f>[1]All_Tasks_Billing!T717</f>
        <v/>
      </c>
      <c r="U717" t="str">
        <f>[1]All_Tasks_Billing!U717</f>
        <v/>
      </c>
      <c r="V717">
        <f>[1]All_Tasks_Billing!V717</f>
        <v>19</v>
      </c>
      <c r="W717" s="48">
        <f>[1]All_Tasks_Billing!W717</f>
        <v>150</v>
      </c>
      <c r="X717">
        <f>[1]All_Tasks_Billing!X717</f>
        <v>24331.724999999999</v>
      </c>
      <c r="Y717">
        <f>[1]All_Tasks_Billing!Y717</f>
        <v>1</v>
      </c>
      <c r="Z717" s="49">
        <f>[1]All_Tasks_Billing!Z717</f>
        <v>0</v>
      </c>
      <c r="AA717" s="45" t="str">
        <f>[1]All_Tasks_Billing!AA717</f>
        <v/>
      </c>
      <c r="AB717" t="str">
        <f>[1]All_Tasks_Billing!AB717</f>
        <v/>
      </c>
      <c r="AC717" s="48">
        <f>[1]All_Tasks_Billing!AC717</f>
        <v>0</v>
      </c>
      <c r="AD717" s="48">
        <f>[1]All_Tasks_Billing!AD717</f>
        <v>0</v>
      </c>
      <c r="AE717" s="48">
        <f>[1]All_Tasks_Billing!AE717</f>
        <v>0</v>
      </c>
      <c r="AF717" s="48">
        <f>[1]All_Tasks_Billing!AF717</f>
        <v>0</v>
      </c>
      <c r="AG717" s="48">
        <f>[1]All_Tasks_Billing!AG717</f>
        <v>0</v>
      </c>
      <c r="AH717" s="48">
        <f>[1]All_Tasks_Billing!AH717</f>
        <v>0.129</v>
      </c>
      <c r="AI717" s="48">
        <f>[1]All_Tasks_Billing!AI717</f>
        <v>0</v>
      </c>
      <c r="AJ717" s="48">
        <f>[1]All_Tasks_Billing!AJ717</f>
        <v>0</v>
      </c>
      <c r="AK717" s="48">
        <f>[1]All_Tasks_Billing!AK717</f>
        <v>0</v>
      </c>
      <c r="AL717" s="48">
        <f>[1]All_Tasks_Billing!AL717</f>
        <v>0</v>
      </c>
      <c r="AM717" s="48">
        <f>[1]All_Tasks_Billing!AM717</f>
        <v>0</v>
      </c>
      <c r="AN717" s="48">
        <f>[1]All_Tasks_Billing!AN717</f>
        <v>0</v>
      </c>
      <c r="AO717" s="48">
        <f>[1]All_Tasks_Billing!AO717</f>
        <v>0</v>
      </c>
      <c r="AP717" s="48">
        <f>[1]All_Tasks_Billing!AP717</f>
        <v>0.129</v>
      </c>
      <c r="AQ717" s="48">
        <f>[1]All_Tasks_Billing!AQ717</f>
        <v>0</v>
      </c>
      <c r="AR717" s="48">
        <f>[1]All_Tasks_Billing!AR717</f>
        <v>0</v>
      </c>
      <c r="AS717" s="48">
        <f>[1]All_Tasks_Billing!AS717</f>
        <v>0</v>
      </c>
      <c r="AT717" s="48">
        <f>[1]All_Tasks_Billing!AT717</f>
        <v>0</v>
      </c>
      <c r="AU717" s="50" t="str">
        <f t="shared" si="198"/>
        <v/>
      </c>
      <c r="AV717" s="50" t="str">
        <f t="shared" si="199"/>
        <v/>
      </c>
      <c r="AW717" s="50" t="str">
        <f t="shared" si="200"/>
        <v/>
      </c>
      <c r="AX717" s="50" t="str">
        <f t="shared" ca="1" si="201"/>
        <v>Not Completed</v>
      </c>
      <c r="AY717" s="50" t="str">
        <f t="shared" ca="1" si="202"/>
        <v>Not Completed</v>
      </c>
      <c r="AZ717" s="50" t="str">
        <f t="shared" ca="1" si="203"/>
        <v>Not Completed</v>
      </c>
      <c r="BA717" s="48">
        <f t="shared" si="204"/>
        <v>0</v>
      </c>
      <c r="BB717" s="45" t="str">
        <f t="shared" si="205"/>
        <v/>
      </c>
      <c r="BC717" s="50" t="str">
        <f t="shared" si="206"/>
        <v/>
      </c>
      <c r="BD717" s="48">
        <f t="shared" si="207"/>
        <v>0</v>
      </c>
      <c r="BE717" s="50" t="str">
        <f t="shared" si="208"/>
        <v>Not Started</v>
      </c>
      <c r="BF717" s="51">
        <f t="shared" si="209"/>
        <v>1</v>
      </c>
      <c r="BG717" s="51">
        <f t="shared" si="210"/>
        <v>0</v>
      </c>
      <c r="BH717" s="50" t="str">
        <f t="shared" si="211"/>
        <v/>
      </c>
      <c r="BI717" s="50" t="str">
        <f t="shared" si="212"/>
        <v/>
      </c>
      <c r="BJ717" s="50" t="str">
        <f t="shared" si="213"/>
        <v/>
      </c>
      <c r="BK717" s="50" t="str">
        <f t="shared" si="214"/>
        <v xml:space="preserve">Not Started |  | </v>
      </c>
      <c r="BL717" s="49" t="str">
        <f t="shared" ca="1" si="215"/>
        <v/>
      </c>
    </row>
    <row r="718" spans="1:64" x14ac:dyDescent="0.25">
      <c r="A718" t="str">
        <f>[1]All_Tasks_Billing!A718</f>
        <v>LAS16.PPM14</v>
      </c>
      <c r="B718" t="str">
        <f>[1]All_Tasks_Billing!B718</f>
        <v>PPM</v>
      </c>
      <c r="C718" t="str">
        <f>[1]All_Tasks_Billing!C718</f>
        <v>14.1.15</v>
      </c>
      <c r="D718" t="str">
        <f>[1]All_Tasks_Billing!D718</f>
        <v>Main Switchgear</v>
      </c>
      <c r="E718" t="str">
        <f>[1]All_Tasks_Billing!E718</f>
        <v>Circuit Breakers -Primary</v>
      </c>
      <c r="F718" t="str">
        <f>IF([1]All_Tasks_Billing!F718="","",[1]All_Tasks_Billing!F718)</f>
        <v>2000AF / 1600AT</v>
      </c>
      <c r="G718" t="str">
        <f>IF([1]All_Tasks_Billing!G718="","",[1]All_Tasks_Billing!G718)</f>
        <v/>
      </c>
      <c r="H718" s="45" t="str">
        <f>[1]All_Tasks_Billing!H718</f>
        <v/>
      </c>
      <c r="I718" t="str">
        <f>IF([1]All_Tasks_Billing!I718="","",[1]All_Tasks_Billing!I718)</f>
        <v/>
      </c>
      <c r="J718" t="str">
        <f>IF([1]All_Tasks_Billing!J718="","",[1]All_Tasks_Billing!J718)</f>
        <v/>
      </c>
      <c r="K718" t="b">
        <f>[1]All_Tasks_Billing!K718</f>
        <v>0</v>
      </c>
      <c r="L718" s="45" t="str">
        <f>[1]All_Tasks_Billing!L718</f>
        <v/>
      </c>
      <c r="M718" t="str">
        <f>[1]All_Tasks_Billing!M718</f>
        <v/>
      </c>
      <c r="N718" s="46">
        <f>IF([1]All_Tasks_Billing!N718="",0,[1]All_Tasks_Billing!N718)</f>
        <v>0</v>
      </c>
      <c r="O718" t="str">
        <f>[1]All_Tasks_Billing!O718</f>
        <v/>
      </c>
      <c r="P718" s="47">
        <f>IF([1]All_Tasks_Billing!P718="",0,[1]All_Tasks_Billing!P718)</f>
        <v>3</v>
      </c>
      <c r="Q718" s="47">
        <f>IF([1]All_Tasks_Billing!Q718="",0,[1]All_Tasks_Billing!Q718)</f>
        <v>3</v>
      </c>
      <c r="R718" s="47">
        <f>IF([1]All_Tasks_Billing!R718="",0,[1]All_Tasks_Billing!R718)</f>
        <v>3</v>
      </c>
      <c r="S718" t="str">
        <f>[1]All_Tasks_Billing!S718</f>
        <v/>
      </c>
      <c r="T718" t="str">
        <f>[1]All_Tasks_Billing!T718</f>
        <v/>
      </c>
      <c r="U718" t="str">
        <f>[1]All_Tasks_Billing!U718</f>
        <v/>
      </c>
      <c r="V718">
        <f>[1]All_Tasks_Billing!V718</f>
        <v>19</v>
      </c>
      <c r="W718" s="48">
        <f>[1]All_Tasks_Billing!W718</f>
        <v>150</v>
      </c>
      <c r="X718">
        <f>[1]All_Tasks_Billing!X718</f>
        <v>24331.724999999999</v>
      </c>
      <c r="Y718">
        <f>[1]All_Tasks_Billing!Y718</f>
        <v>1</v>
      </c>
      <c r="Z718" s="49">
        <f>[1]All_Tasks_Billing!Z718</f>
        <v>0</v>
      </c>
      <c r="AA718" s="45" t="str">
        <f>[1]All_Tasks_Billing!AA718</f>
        <v/>
      </c>
      <c r="AB718" t="str">
        <f>[1]All_Tasks_Billing!AB718</f>
        <v/>
      </c>
      <c r="AC718" s="48">
        <f>[1]All_Tasks_Billing!AC718</f>
        <v>0</v>
      </c>
      <c r="AD718" s="48">
        <f>[1]All_Tasks_Billing!AD718</f>
        <v>0</v>
      </c>
      <c r="AE718" s="48">
        <f>[1]All_Tasks_Billing!AE718</f>
        <v>0</v>
      </c>
      <c r="AF718" s="48">
        <f>[1]All_Tasks_Billing!AF718</f>
        <v>0</v>
      </c>
      <c r="AG718" s="48">
        <f>[1]All_Tasks_Billing!AG718</f>
        <v>0</v>
      </c>
      <c r="AH718" s="48">
        <f>[1]All_Tasks_Billing!AH718</f>
        <v>0.129</v>
      </c>
      <c r="AI718" s="48">
        <f>[1]All_Tasks_Billing!AI718</f>
        <v>0</v>
      </c>
      <c r="AJ718" s="48">
        <f>[1]All_Tasks_Billing!AJ718</f>
        <v>0</v>
      </c>
      <c r="AK718" s="48">
        <f>[1]All_Tasks_Billing!AK718</f>
        <v>0</v>
      </c>
      <c r="AL718" s="48">
        <f>[1]All_Tasks_Billing!AL718</f>
        <v>0</v>
      </c>
      <c r="AM718" s="48">
        <f>[1]All_Tasks_Billing!AM718</f>
        <v>0</v>
      </c>
      <c r="AN718" s="48">
        <f>[1]All_Tasks_Billing!AN718</f>
        <v>0</v>
      </c>
      <c r="AO718" s="48">
        <f>[1]All_Tasks_Billing!AO718</f>
        <v>0</v>
      </c>
      <c r="AP718" s="48">
        <f>[1]All_Tasks_Billing!AP718</f>
        <v>0.129</v>
      </c>
      <c r="AQ718" s="48">
        <f>[1]All_Tasks_Billing!AQ718</f>
        <v>0</v>
      </c>
      <c r="AR718" s="48">
        <f>[1]All_Tasks_Billing!AR718</f>
        <v>0</v>
      </c>
      <c r="AS718" s="48">
        <f>[1]All_Tasks_Billing!AS718</f>
        <v>0</v>
      </c>
      <c r="AT718" s="48">
        <f>[1]All_Tasks_Billing!AT718</f>
        <v>0</v>
      </c>
      <c r="AU718" s="50" t="str">
        <f t="shared" si="198"/>
        <v/>
      </c>
      <c r="AV718" s="50" t="str">
        <f t="shared" si="199"/>
        <v/>
      </c>
      <c r="AW718" s="50" t="str">
        <f t="shared" si="200"/>
        <v/>
      </c>
      <c r="AX718" s="50" t="str">
        <f t="shared" ca="1" si="201"/>
        <v>Not Completed</v>
      </c>
      <c r="AY718" s="50" t="str">
        <f t="shared" ca="1" si="202"/>
        <v>Not Completed</v>
      </c>
      <c r="AZ718" s="50" t="str">
        <f t="shared" ca="1" si="203"/>
        <v>Not Completed</v>
      </c>
      <c r="BA718" s="48">
        <f t="shared" si="204"/>
        <v>0</v>
      </c>
      <c r="BB718" s="45" t="str">
        <f t="shared" si="205"/>
        <v/>
      </c>
      <c r="BC718" s="50" t="str">
        <f t="shared" si="206"/>
        <v/>
      </c>
      <c r="BD718" s="48">
        <f t="shared" si="207"/>
        <v>0</v>
      </c>
      <c r="BE718" s="50" t="str">
        <f t="shared" si="208"/>
        <v>Not Started</v>
      </c>
      <c r="BF718" s="51">
        <f t="shared" si="209"/>
        <v>1</v>
      </c>
      <c r="BG718" s="51">
        <f t="shared" si="210"/>
        <v>0</v>
      </c>
      <c r="BH718" s="50" t="str">
        <f t="shared" si="211"/>
        <v/>
      </c>
      <c r="BI718" s="50" t="str">
        <f t="shared" si="212"/>
        <v/>
      </c>
      <c r="BJ718" s="50" t="str">
        <f t="shared" si="213"/>
        <v/>
      </c>
      <c r="BK718" s="50" t="str">
        <f t="shared" si="214"/>
        <v xml:space="preserve">Not Started |  | </v>
      </c>
      <c r="BL718" s="49" t="str">
        <f t="shared" ca="1" si="215"/>
        <v/>
      </c>
    </row>
    <row r="719" spans="1:64" x14ac:dyDescent="0.25">
      <c r="A719" t="str">
        <f>[1]All_Tasks_Billing!A719</f>
        <v>LAS16.PPM14</v>
      </c>
      <c r="B719" t="str">
        <f>[1]All_Tasks_Billing!B719</f>
        <v>PPM</v>
      </c>
      <c r="C719" t="str">
        <f>[1]All_Tasks_Billing!C719</f>
        <v>14.1.16</v>
      </c>
      <c r="D719" t="str">
        <f>[1]All_Tasks_Billing!D719</f>
        <v>Main Switchgear</v>
      </c>
      <c r="E719" t="str">
        <f>[1]All_Tasks_Billing!E719</f>
        <v>Circuit Breakers -Primary</v>
      </c>
      <c r="F719" t="str">
        <f>IF([1]All_Tasks_Billing!F719="","",[1]All_Tasks_Billing!F719)</f>
        <v>2000AF / 1600AT</v>
      </c>
      <c r="G719" t="str">
        <f>IF([1]All_Tasks_Billing!G719="","",[1]All_Tasks_Billing!G719)</f>
        <v/>
      </c>
      <c r="H719" s="45" t="str">
        <f>[1]All_Tasks_Billing!H719</f>
        <v/>
      </c>
      <c r="I719" t="str">
        <f>IF([1]All_Tasks_Billing!I719="","",[1]All_Tasks_Billing!I719)</f>
        <v/>
      </c>
      <c r="J719" t="str">
        <f>IF([1]All_Tasks_Billing!J719="","",[1]All_Tasks_Billing!J719)</f>
        <v/>
      </c>
      <c r="K719" t="b">
        <f>[1]All_Tasks_Billing!K719</f>
        <v>0</v>
      </c>
      <c r="L719" s="45" t="str">
        <f>[1]All_Tasks_Billing!L719</f>
        <v/>
      </c>
      <c r="M719" t="str">
        <f>[1]All_Tasks_Billing!M719</f>
        <v/>
      </c>
      <c r="N719" s="46">
        <f>IF([1]All_Tasks_Billing!N719="",0,[1]All_Tasks_Billing!N719)</f>
        <v>0</v>
      </c>
      <c r="O719" t="str">
        <f>[1]All_Tasks_Billing!O719</f>
        <v/>
      </c>
      <c r="P719" s="47">
        <f>IF([1]All_Tasks_Billing!P719="",0,[1]All_Tasks_Billing!P719)</f>
        <v>3</v>
      </c>
      <c r="Q719" s="47">
        <f>IF([1]All_Tasks_Billing!Q719="",0,[1]All_Tasks_Billing!Q719)</f>
        <v>3</v>
      </c>
      <c r="R719" s="47">
        <f>IF([1]All_Tasks_Billing!R719="",0,[1]All_Tasks_Billing!R719)</f>
        <v>3</v>
      </c>
      <c r="S719" t="str">
        <f>[1]All_Tasks_Billing!S719</f>
        <v/>
      </c>
      <c r="T719" t="str">
        <f>[1]All_Tasks_Billing!T719</f>
        <v/>
      </c>
      <c r="U719" t="str">
        <f>[1]All_Tasks_Billing!U719</f>
        <v/>
      </c>
      <c r="V719">
        <f>[1]All_Tasks_Billing!V719</f>
        <v>19</v>
      </c>
      <c r="W719" s="48">
        <f>[1]All_Tasks_Billing!W719</f>
        <v>150</v>
      </c>
      <c r="X719">
        <f>[1]All_Tasks_Billing!X719</f>
        <v>24331.724999999999</v>
      </c>
      <c r="Y719">
        <f>[1]All_Tasks_Billing!Y719</f>
        <v>1</v>
      </c>
      <c r="Z719" s="49">
        <f>[1]All_Tasks_Billing!Z719</f>
        <v>0</v>
      </c>
      <c r="AA719" s="45" t="str">
        <f>[1]All_Tasks_Billing!AA719</f>
        <v/>
      </c>
      <c r="AB719" t="str">
        <f>[1]All_Tasks_Billing!AB719</f>
        <v/>
      </c>
      <c r="AC719" s="48">
        <f>[1]All_Tasks_Billing!AC719</f>
        <v>0</v>
      </c>
      <c r="AD719" s="48">
        <f>[1]All_Tasks_Billing!AD719</f>
        <v>0</v>
      </c>
      <c r="AE719" s="48">
        <f>[1]All_Tasks_Billing!AE719</f>
        <v>0</v>
      </c>
      <c r="AF719" s="48">
        <f>[1]All_Tasks_Billing!AF719</f>
        <v>0</v>
      </c>
      <c r="AG719" s="48">
        <f>[1]All_Tasks_Billing!AG719</f>
        <v>0</v>
      </c>
      <c r="AH719" s="48">
        <f>[1]All_Tasks_Billing!AH719</f>
        <v>0.129</v>
      </c>
      <c r="AI719" s="48">
        <f>[1]All_Tasks_Billing!AI719</f>
        <v>0</v>
      </c>
      <c r="AJ719" s="48">
        <f>[1]All_Tasks_Billing!AJ719</f>
        <v>0</v>
      </c>
      <c r="AK719" s="48">
        <f>[1]All_Tasks_Billing!AK719</f>
        <v>0</v>
      </c>
      <c r="AL719" s="48">
        <f>[1]All_Tasks_Billing!AL719</f>
        <v>0</v>
      </c>
      <c r="AM719" s="48">
        <f>[1]All_Tasks_Billing!AM719</f>
        <v>0</v>
      </c>
      <c r="AN719" s="48">
        <f>[1]All_Tasks_Billing!AN719</f>
        <v>0</v>
      </c>
      <c r="AO719" s="48">
        <f>[1]All_Tasks_Billing!AO719</f>
        <v>0</v>
      </c>
      <c r="AP719" s="48">
        <f>[1]All_Tasks_Billing!AP719</f>
        <v>0.129</v>
      </c>
      <c r="AQ719" s="48">
        <f>[1]All_Tasks_Billing!AQ719</f>
        <v>0</v>
      </c>
      <c r="AR719" s="48">
        <f>[1]All_Tasks_Billing!AR719</f>
        <v>0</v>
      </c>
      <c r="AS719" s="48">
        <f>[1]All_Tasks_Billing!AS719</f>
        <v>0</v>
      </c>
      <c r="AT719" s="48">
        <f>[1]All_Tasks_Billing!AT719</f>
        <v>0</v>
      </c>
      <c r="AU719" s="50" t="str">
        <f t="shared" si="198"/>
        <v/>
      </c>
      <c r="AV719" s="50" t="str">
        <f t="shared" si="199"/>
        <v/>
      </c>
      <c r="AW719" s="50" t="str">
        <f t="shared" si="200"/>
        <v/>
      </c>
      <c r="AX719" s="50" t="str">
        <f t="shared" ca="1" si="201"/>
        <v>Not Completed</v>
      </c>
      <c r="AY719" s="50" t="str">
        <f t="shared" ca="1" si="202"/>
        <v>Not Completed</v>
      </c>
      <c r="AZ719" s="50" t="str">
        <f t="shared" ca="1" si="203"/>
        <v>Not Completed</v>
      </c>
      <c r="BA719" s="48">
        <f t="shared" si="204"/>
        <v>0</v>
      </c>
      <c r="BB719" s="45" t="str">
        <f t="shared" si="205"/>
        <v/>
      </c>
      <c r="BC719" s="50" t="str">
        <f t="shared" si="206"/>
        <v/>
      </c>
      <c r="BD719" s="48">
        <f t="shared" si="207"/>
        <v>0</v>
      </c>
      <c r="BE719" s="50" t="str">
        <f t="shared" si="208"/>
        <v>Not Started</v>
      </c>
      <c r="BF719" s="51">
        <f t="shared" si="209"/>
        <v>1</v>
      </c>
      <c r="BG719" s="51">
        <f t="shared" si="210"/>
        <v>0</v>
      </c>
      <c r="BH719" s="50" t="str">
        <f t="shared" si="211"/>
        <v/>
      </c>
      <c r="BI719" s="50" t="str">
        <f t="shared" si="212"/>
        <v/>
      </c>
      <c r="BJ719" s="50" t="str">
        <f t="shared" si="213"/>
        <v/>
      </c>
      <c r="BK719" s="50" t="str">
        <f t="shared" si="214"/>
        <v xml:space="preserve">Not Started |  | </v>
      </c>
      <c r="BL719" s="49" t="str">
        <f t="shared" ca="1" si="215"/>
        <v/>
      </c>
    </row>
    <row r="720" spans="1:64" x14ac:dyDescent="0.25">
      <c r="A720" t="str">
        <f>[1]All_Tasks_Billing!A720</f>
        <v>LAS16.PPM14</v>
      </c>
      <c r="B720" t="str">
        <f>[1]All_Tasks_Billing!B720</f>
        <v>PPM</v>
      </c>
      <c r="C720" t="str">
        <f>[1]All_Tasks_Billing!C720</f>
        <v>14.1.17</v>
      </c>
      <c r="D720" t="str">
        <f>[1]All_Tasks_Billing!D720</f>
        <v>Main Switchgear</v>
      </c>
      <c r="E720" t="str">
        <f>[1]All_Tasks_Billing!E720</f>
        <v>Circuit Breakers -Primary</v>
      </c>
      <c r="F720" t="str">
        <f>IF([1]All_Tasks_Billing!F720="","",[1]All_Tasks_Billing!F720)</f>
        <v>3000AT / 2500AT</v>
      </c>
      <c r="G720" t="str">
        <f>IF([1]All_Tasks_Billing!G720="","",[1]All_Tasks_Billing!G720)</f>
        <v/>
      </c>
      <c r="H720" s="45" t="str">
        <f>[1]All_Tasks_Billing!H720</f>
        <v/>
      </c>
      <c r="I720" t="str">
        <f>IF([1]All_Tasks_Billing!I720="","",[1]All_Tasks_Billing!I720)</f>
        <v/>
      </c>
      <c r="J720" t="str">
        <f>IF([1]All_Tasks_Billing!J720="","",[1]All_Tasks_Billing!J720)</f>
        <v/>
      </c>
      <c r="K720" t="b">
        <f>[1]All_Tasks_Billing!K720</f>
        <v>0</v>
      </c>
      <c r="L720" s="45" t="str">
        <f>[1]All_Tasks_Billing!L720</f>
        <v/>
      </c>
      <c r="M720" t="str">
        <f>[1]All_Tasks_Billing!M720</f>
        <v/>
      </c>
      <c r="N720" s="46">
        <f>IF([1]All_Tasks_Billing!N720="",0,[1]All_Tasks_Billing!N720)</f>
        <v>0</v>
      </c>
      <c r="O720" t="str">
        <f>[1]All_Tasks_Billing!O720</f>
        <v/>
      </c>
      <c r="P720" s="47">
        <f>IF([1]All_Tasks_Billing!P720="",0,[1]All_Tasks_Billing!P720)</f>
        <v>3</v>
      </c>
      <c r="Q720" s="47">
        <f>IF([1]All_Tasks_Billing!Q720="",0,[1]All_Tasks_Billing!Q720)</f>
        <v>3</v>
      </c>
      <c r="R720" s="47">
        <f>IF([1]All_Tasks_Billing!R720="",0,[1]All_Tasks_Billing!R720)</f>
        <v>3</v>
      </c>
      <c r="S720" t="str">
        <f>[1]All_Tasks_Billing!S720</f>
        <v/>
      </c>
      <c r="T720" t="str">
        <f>[1]All_Tasks_Billing!T720</f>
        <v/>
      </c>
      <c r="U720" t="str">
        <f>[1]All_Tasks_Billing!U720</f>
        <v/>
      </c>
      <c r="V720">
        <f>[1]All_Tasks_Billing!V720</f>
        <v>19</v>
      </c>
      <c r="W720" s="48">
        <f>[1]All_Tasks_Billing!W720</f>
        <v>150</v>
      </c>
      <c r="X720">
        <f>[1]All_Tasks_Billing!X720</f>
        <v>24331.724999999999</v>
      </c>
      <c r="Y720">
        <f>[1]All_Tasks_Billing!Y720</f>
        <v>1</v>
      </c>
      <c r="Z720" s="49">
        <f>[1]All_Tasks_Billing!Z720</f>
        <v>0</v>
      </c>
      <c r="AA720" s="45" t="str">
        <f>[1]All_Tasks_Billing!AA720</f>
        <v/>
      </c>
      <c r="AB720" t="str">
        <f>[1]All_Tasks_Billing!AB720</f>
        <v/>
      </c>
      <c r="AC720" s="48">
        <f>[1]All_Tasks_Billing!AC720</f>
        <v>0</v>
      </c>
      <c r="AD720" s="48">
        <f>[1]All_Tasks_Billing!AD720</f>
        <v>0</v>
      </c>
      <c r="AE720" s="48">
        <f>[1]All_Tasks_Billing!AE720</f>
        <v>0</v>
      </c>
      <c r="AF720" s="48">
        <f>[1]All_Tasks_Billing!AF720</f>
        <v>0</v>
      </c>
      <c r="AG720" s="48">
        <f>[1]All_Tasks_Billing!AG720</f>
        <v>0</v>
      </c>
      <c r="AH720" s="48">
        <f>[1]All_Tasks_Billing!AH720</f>
        <v>0.129</v>
      </c>
      <c r="AI720" s="48">
        <f>[1]All_Tasks_Billing!AI720</f>
        <v>0</v>
      </c>
      <c r="AJ720" s="48">
        <f>[1]All_Tasks_Billing!AJ720</f>
        <v>0</v>
      </c>
      <c r="AK720" s="48">
        <f>[1]All_Tasks_Billing!AK720</f>
        <v>0</v>
      </c>
      <c r="AL720" s="48">
        <f>[1]All_Tasks_Billing!AL720</f>
        <v>0</v>
      </c>
      <c r="AM720" s="48">
        <f>[1]All_Tasks_Billing!AM720</f>
        <v>0</v>
      </c>
      <c r="AN720" s="48">
        <f>[1]All_Tasks_Billing!AN720</f>
        <v>0</v>
      </c>
      <c r="AO720" s="48">
        <f>[1]All_Tasks_Billing!AO720</f>
        <v>0</v>
      </c>
      <c r="AP720" s="48">
        <f>[1]All_Tasks_Billing!AP720</f>
        <v>0.129</v>
      </c>
      <c r="AQ720" s="48">
        <f>[1]All_Tasks_Billing!AQ720</f>
        <v>0</v>
      </c>
      <c r="AR720" s="48">
        <f>[1]All_Tasks_Billing!AR720</f>
        <v>0</v>
      </c>
      <c r="AS720" s="48">
        <f>[1]All_Tasks_Billing!AS720</f>
        <v>0</v>
      </c>
      <c r="AT720" s="48">
        <f>[1]All_Tasks_Billing!AT720</f>
        <v>0</v>
      </c>
      <c r="AU720" s="50" t="str">
        <f t="shared" si="198"/>
        <v/>
      </c>
      <c r="AV720" s="50" t="str">
        <f t="shared" si="199"/>
        <v/>
      </c>
      <c r="AW720" s="50" t="str">
        <f t="shared" si="200"/>
        <v/>
      </c>
      <c r="AX720" s="50" t="str">
        <f t="shared" ca="1" si="201"/>
        <v>Not Completed</v>
      </c>
      <c r="AY720" s="50" t="str">
        <f t="shared" ca="1" si="202"/>
        <v>Not Completed</v>
      </c>
      <c r="AZ720" s="50" t="str">
        <f t="shared" ca="1" si="203"/>
        <v>Not Completed</v>
      </c>
      <c r="BA720" s="48">
        <f t="shared" si="204"/>
        <v>0</v>
      </c>
      <c r="BB720" s="45" t="str">
        <f t="shared" si="205"/>
        <v/>
      </c>
      <c r="BC720" s="50" t="str">
        <f t="shared" si="206"/>
        <v/>
      </c>
      <c r="BD720" s="48">
        <f t="shared" si="207"/>
        <v>0</v>
      </c>
      <c r="BE720" s="50" t="str">
        <f t="shared" si="208"/>
        <v>Not Started</v>
      </c>
      <c r="BF720" s="51">
        <f t="shared" si="209"/>
        <v>1</v>
      </c>
      <c r="BG720" s="51">
        <f t="shared" si="210"/>
        <v>0</v>
      </c>
      <c r="BH720" s="50" t="str">
        <f t="shared" si="211"/>
        <v/>
      </c>
      <c r="BI720" s="50" t="str">
        <f t="shared" si="212"/>
        <v/>
      </c>
      <c r="BJ720" s="50" t="str">
        <f t="shared" si="213"/>
        <v/>
      </c>
      <c r="BK720" s="50" t="str">
        <f t="shared" si="214"/>
        <v xml:space="preserve">Not Started |  | </v>
      </c>
      <c r="BL720" s="49" t="str">
        <f t="shared" ca="1" si="215"/>
        <v/>
      </c>
    </row>
    <row r="721" spans="1:64" x14ac:dyDescent="0.25">
      <c r="A721" t="str">
        <f>[1]All_Tasks_Billing!A721</f>
        <v>LAS16.PPM14</v>
      </c>
      <c r="B721" t="str">
        <f>[1]All_Tasks_Billing!B721</f>
        <v>PPM</v>
      </c>
      <c r="C721" t="str">
        <f>[1]All_Tasks_Billing!C721</f>
        <v>14.1.18</v>
      </c>
      <c r="D721" t="str">
        <f>[1]All_Tasks_Billing!D721</f>
        <v>Main Switchgear</v>
      </c>
      <c r="E721" t="str">
        <f>[1]All_Tasks_Billing!E721</f>
        <v>Circuit Breakers -Primary</v>
      </c>
      <c r="F721" t="str">
        <f>IF([1]All_Tasks_Billing!F721="","",[1]All_Tasks_Billing!F721)</f>
        <v>3000AT / 2500AT</v>
      </c>
      <c r="G721" t="str">
        <f>IF([1]All_Tasks_Billing!G721="","",[1]All_Tasks_Billing!G721)</f>
        <v/>
      </c>
      <c r="H721" s="45" t="str">
        <f>[1]All_Tasks_Billing!H721</f>
        <v/>
      </c>
      <c r="I721" t="str">
        <f>IF([1]All_Tasks_Billing!I721="","",[1]All_Tasks_Billing!I721)</f>
        <v/>
      </c>
      <c r="J721" t="str">
        <f>IF([1]All_Tasks_Billing!J721="","",[1]All_Tasks_Billing!J721)</f>
        <v/>
      </c>
      <c r="K721" t="b">
        <f>[1]All_Tasks_Billing!K721</f>
        <v>0</v>
      </c>
      <c r="L721" s="45" t="str">
        <f>[1]All_Tasks_Billing!L721</f>
        <v/>
      </c>
      <c r="M721" t="str">
        <f>[1]All_Tasks_Billing!M721</f>
        <v/>
      </c>
      <c r="N721" s="46">
        <f>IF([1]All_Tasks_Billing!N721="",0,[1]All_Tasks_Billing!N721)</f>
        <v>0</v>
      </c>
      <c r="O721" t="str">
        <f>[1]All_Tasks_Billing!O721</f>
        <v/>
      </c>
      <c r="P721" s="47">
        <f>IF([1]All_Tasks_Billing!P721="",0,[1]All_Tasks_Billing!P721)</f>
        <v>3</v>
      </c>
      <c r="Q721" s="47">
        <f>IF([1]All_Tasks_Billing!Q721="",0,[1]All_Tasks_Billing!Q721)</f>
        <v>3</v>
      </c>
      <c r="R721" s="47">
        <f>IF([1]All_Tasks_Billing!R721="",0,[1]All_Tasks_Billing!R721)</f>
        <v>3</v>
      </c>
      <c r="S721" t="str">
        <f>[1]All_Tasks_Billing!S721</f>
        <v/>
      </c>
      <c r="T721" t="str">
        <f>[1]All_Tasks_Billing!T721</f>
        <v/>
      </c>
      <c r="U721" t="str">
        <f>[1]All_Tasks_Billing!U721</f>
        <v/>
      </c>
      <c r="V721">
        <f>[1]All_Tasks_Billing!V721</f>
        <v>19</v>
      </c>
      <c r="W721" s="48">
        <f>[1]All_Tasks_Billing!W721</f>
        <v>150</v>
      </c>
      <c r="X721">
        <f>[1]All_Tasks_Billing!X721</f>
        <v>24331.724999999999</v>
      </c>
      <c r="Y721">
        <f>[1]All_Tasks_Billing!Y721</f>
        <v>1</v>
      </c>
      <c r="Z721" s="49">
        <f>[1]All_Tasks_Billing!Z721</f>
        <v>0</v>
      </c>
      <c r="AA721" s="45" t="str">
        <f>[1]All_Tasks_Billing!AA721</f>
        <v/>
      </c>
      <c r="AB721" t="str">
        <f>[1]All_Tasks_Billing!AB721</f>
        <v/>
      </c>
      <c r="AC721" s="48">
        <f>[1]All_Tasks_Billing!AC721</f>
        <v>0</v>
      </c>
      <c r="AD721" s="48">
        <f>[1]All_Tasks_Billing!AD721</f>
        <v>0</v>
      </c>
      <c r="AE721" s="48">
        <f>[1]All_Tasks_Billing!AE721</f>
        <v>0</v>
      </c>
      <c r="AF721" s="48">
        <f>[1]All_Tasks_Billing!AF721</f>
        <v>0</v>
      </c>
      <c r="AG721" s="48">
        <f>[1]All_Tasks_Billing!AG721</f>
        <v>0</v>
      </c>
      <c r="AH721" s="48">
        <f>[1]All_Tasks_Billing!AH721</f>
        <v>0.129</v>
      </c>
      <c r="AI721" s="48">
        <f>[1]All_Tasks_Billing!AI721</f>
        <v>0</v>
      </c>
      <c r="AJ721" s="48">
        <f>[1]All_Tasks_Billing!AJ721</f>
        <v>0</v>
      </c>
      <c r="AK721" s="48">
        <f>[1]All_Tasks_Billing!AK721</f>
        <v>0</v>
      </c>
      <c r="AL721" s="48">
        <f>[1]All_Tasks_Billing!AL721</f>
        <v>0</v>
      </c>
      <c r="AM721" s="48">
        <f>[1]All_Tasks_Billing!AM721</f>
        <v>0</v>
      </c>
      <c r="AN721" s="48">
        <f>[1]All_Tasks_Billing!AN721</f>
        <v>0</v>
      </c>
      <c r="AO721" s="48">
        <f>[1]All_Tasks_Billing!AO721</f>
        <v>0</v>
      </c>
      <c r="AP721" s="48">
        <f>[1]All_Tasks_Billing!AP721</f>
        <v>0.129</v>
      </c>
      <c r="AQ721" s="48">
        <f>[1]All_Tasks_Billing!AQ721</f>
        <v>0</v>
      </c>
      <c r="AR721" s="48">
        <f>[1]All_Tasks_Billing!AR721</f>
        <v>0</v>
      </c>
      <c r="AS721" s="48">
        <f>[1]All_Tasks_Billing!AS721</f>
        <v>0</v>
      </c>
      <c r="AT721" s="48">
        <f>[1]All_Tasks_Billing!AT721</f>
        <v>0</v>
      </c>
      <c r="AU721" s="50" t="str">
        <f t="shared" si="198"/>
        <v/>
      </c>
      <c r="AV721" s="50" t="str">
        <f t="shared" si="199"/>
        <v/>
      </c>
      <c r="AW721" s="50" t="str">
        <f t="shared" si="200"/>
        <v/>
      </c>
      <c r="AX721" s="50" t="str">
        <f t="shared" ca="1" si="201"/>
        <v>Not Completed</v>
      </c>
      <c r="AY721" s="50" t="str">
        <f t="shared" ca="1" si="202"/>
        <v>Not Completed</v>
      </c>
      <c r="AZ721" s="50" t="str">
        <f t="shared" ca="1" si="203"/>
        <v>Not Completed</v>
      </c>
      <c r="BA721" s="48">
        <f t="shared" si="204"/>
        <v>0</v>
      </c>
      <c r="BB721" s="45" t="str">
        <f t="shared" si="205"/>
        <v/>
      </c>
      <c r="BC721" s="50" t="str">
        <f t="shared" si="206"/>
        <v/>
      </c>
      <c r="BD721" s="48">
        <f t="shared" si="207"/>
        <v>0</v>
      </c>
      <c r="BE721" s="50" t="str">
        <f t="shared" si="208"/>
        <v>Not Started</v>
      </c>
      <c r="BF721" s="51">
        <f t="shared" si="209"/>
        <v>1</v>
      </c>
      <c r="BG721" s="51">
        <f t="shared" si="210"/>
        <v>0</v>
      </c>
      <c r="BH721" s="50" t="str">
        <f t="shared" si="211"/>
        <v/>
      </c>
      <c r="BI721" s="50" t="str">
        <f t="shared" si="212"/>
        <v/>
      </c>
      <c r="BJ721" s="50" t="str">
        <f t="shared" si="213"/>
        <v/>
      </c>
      <c r="BK721" s="50" t="str">
        <f t="shared" si="214"/>
        <v xml:space="preserve">Not Started |  | </v>
      </c>
      <c r="BL721" s="49" t="str">
        <f t="shared" ca="1" si="215"/>
        <v/>
      </c>
    </row>
    <row r="722" spans="1:64" x14ac:dyDescent="0.25">
      <c r="A722" t="str">
        <f>[1]All_Tasks_Billing!A722</f>
        <v>LAS16.PPM14</v>
      </c>
      <c r="B722" t="str">
        <f>[1]All_Tasks_Billing!B722</f>
        <v>PPM</v>
      </c>
      <c r="C722" t="str">
        <f>[1]All_Tasks_Billing!C722</f>
        <v>14.1.19</v>
      </c>
      <c r="D722" t="str">
        <f>[1]All_Tasks_Billing!D722</f>
        <v>Main Switchgear</v>
      </c>
      <c r="E722" t="str">
        <f>[1]All_Tasks_Billing!E722</f>
        <v>Circuit Breakers -Primary</v>
      </c>
      <c r="F722" t="str">
        <f>IF([1]All_Tasks_Billing!F722="","",[1]All_Tasks_Billing!F722)</f>
        <v>HLP02A MAIN</v>
      </c>
      <c r="G722" t="str">
        <f>IF([1]All_Tasks_Billing!G722="","",[1]All_Tasks_Billing!G722)</f>
        <v/>
      </c>
      <c r="H722" s="45" t="str">
        <f>[1]All_Tasks_Billing!H722</f>
        <v/>
      </c>
      <c r="I722" t="str">
        <f>IF([1]All_Tasks_Billing!I722="","",[1]All_Tasks_Billing!I722)</f>
        <v/>
      </c>
      <c r="J722" t="str">
        <f>IF([1]All_Tasks_Billing!J722="","",[1]All_Tasks_Billing!J722)</f>
        <v/>
      </c>
      <c r="K722" t="b">
        <f>[1]All_Tasks_Billing!K722</f>
        <v>0</v>
      </c>
      <c r="L722" s="45" t="str">
        <f>[1]All_Tasks_Billing!L722</f>
        <v/>
      </c>
      <c r="M722" t="str">
        <f>[1]All_Tasks_Billing!M722</f>
        <v/>
      </c>
      <c r="N722" s="46">
        <f>IF([1]All_Tasks_Billing!N722="",0,[1]All_Tasks_Billing!N722)</f>
        <v>0</v>
      </c>
      <c r="O722" t="str">
        <f>[1]All_Tasks_Billing!O722</f>
        <v/>
      </c>
      <c r="P722" s="47">
        <f>IF([1]All_Tasks_Billing!P722="",0,[1]All_Tasks_Billing!P722)</f>
        <v>3</v>
      </c>
      <c r="Q722" s="47">
        <f>IF([1]All_Tasks_Billing!Q722="",0,[1]All_Tasks_Billing!Q722)</f>
        <v>3</v>
      </c>
      <c r="R722" s="47">
        <f>IF([1]All_Tasks_Billing!R722="",0,[1]All_Tasks_Billing!R722)</f>
        <v>3</v>
      </c>
      <c r="S722" t="str">
        <f>[1]All_Tasks_Billing!S722</f>
        <v/>
      </c>
      <c r="T722" t="str">
        <f>[1]All_Tasks_Billing!T722</f>
        <v/>
      </c>
      <c r="U722" t="str">
        <f>[1]All_Tasks_Billing!U722</f>
        <v/>
      </c>
      <c r="V722">
        <f>[1]All_Tasks_Billing!V722</f>
        <v>19</v>
      </c>
      <c r="W722" s="48">
        <f>[1]All_Tasks_Billing!W722</f>
        <v>150</v>
      </c>
      <c r="X722">
        <f>[1]All_Tasks_Billing!X722</f>
        <v>24331.724999999999</v>
      </c>
      <c r="Y722">
        <f>[1]All_Tasks_Billing!Y722</f>
        <v>1</v>
      </c>
      <c r="Z722" s="49">
        <f>[1]All_Tasks_Billing!Z722</f>
        <v>0</v>
      </c>
      <c r="AA722" s="45" t="str">
        <f>[1]All_Tasks_Billing!AA722</f>
        <v/>
      </c>
      <c r="AB722" t="str">
        <f>[1]All_Tasks_Billing!AB722</f>
        <v/>
      </c>
      <c r="AC722" s="48">
        <f>[1]All_Tasks_Billing!AC722</f>
        <v>0</v>
      </c>
      <c r="AD722" s="48">
        <f>[1]All_Tasks_Billing!AD722</f>
        <v>0</v>
      </c>
      <c r="AE722" s="48">
        <f>[1]All_Tasks_Billing!AE722</f>
        <v>0</v>
      </c>
      <c r="AF722" s="48">
        <f>[1]All_Tasks_Billing!AF722</f>
        <v>0</v>
      </c>
      <c r="AG722" s="48">
        <f>[1]All_Tasks_Billing!AG722</f>
        <v>0</v>
      </c>
      <c r="AH722" s="48">
        <f>[1]All_Tasks_Billing!AH722</f>
        <v>0.129</v>
      </c>
      <c r="AI722" s="48">
        <f>[1]All_Tasks_Billing!AI722</f>
        <v>0</v>
      </c>
      <c r="AJ722" s="48">
        <f>[1]All_Tasks_Billing!AJ722</f>
        <v>0</v>
      </c>
      <c r="AK722" s="48">
        <f>[1]All_Tasks_Billing!AK722</f>
        <v>0</v>
      </c>
      <c r="AL722" s="48">
        <f>[1]All_Tasks_Billing!AL722</f>
        <v>0</v>
      </c>
      <c r="AM722" s="48">
        <f>[1]All_Tasks_Billing!AM722</f>
        <v>0</v>
      </c>
      <c r="AN722" s="48">
        <f>[1]All_Tasks_Billing!AN722</f>
        <v>0</v>
      </c>
      <c r="AO722" s="48">
        <f>[1]All_Tasks_Billing!AO722</f>
        <v>0</v>
      </c>
      <c r="AP722" s="48">
        <f>[1]All_Tasks_Billing!AP722</f>
        <v>0.129</v>
      </c>
      <c r="AQ722" s="48">
        <f>[1]All_Tasks_Billing!AQ722</f>
        <v>0</v>
      </c>
      <c r="AR722" s="48">
        <f>[1]All_Tasks_Billing!AR722</f>
        <v>0</v>
      </c>
      <c r="AS722" s="48">
        <f>[1]All_Tasks_Billing!AS722</f>
        <v>0</v>
      </c>
      <c r="AT722" s="48">
        <f>[1]All_Tasks_Billing!AT722</f>
        <v>0</v>
      </c>
      <c r="AU722" s="50" t="str">
        <f t="shared" si="198"/>
        <v/>
      </c>
      <c r="AV722" s="50" t="str">
        <f t="shared" si="199"/>
        <v/>
      </c>
      <c r="AW722" s="50" t="str">
        <f t="shared" si="200"/>
        <v/>
      </c>
      <c r="AX722" s="50" t="str">
        <f t="shared" ca="1" si="201"/>
        <v>Not Completed</v>
      </c>
      <c r="AY722" s="50" t="str">
        <f t="shared" ca="1" si="202"/>
        <v>Not Completed</v>
      </c>
      <c r="AZ722" s="50" t="str">
        <f t="shared" ca="1" si="203"/>
        <v>Not Completed</v>
      </c>
      <c r="BA722" s="48">
        <f t="shared" si="204"/>
        <v>0</v>
      </c>
      <c r="BB722" s="45" t="str">
        <f t="shared" si="205"/>
        <v/>
      </c>
      <c r="BC722" s="50" t="str">
        <f t="shared" si="206"/>
        <v/>
      </c>
      <c r="BD722" s="48">
        <f t="shared" si="207"/>
        <v>0</v>
      </c>
      <c r="BE722" s="50" t="str">
        <f t="shared" si="208"/>
        <v>Not Started</v>
      </c>
      <c r="BF722" s="51">
        <f t="shared" si="209"/>
        <v>1</v>
      </c>
      <c r="BG722" s="51">
        <f t="shared" si="210"/>
        <v>0</v>
      </c>
      <c r="BH722" s="50" t="str">
        <f t="shared" si="211"/>
        <v/>
      </c>
      <c r="BI722" s="50" t="str">
        <f t="shared" si="212"/>
        <v/>
      </c>
      <c r="BJ722" s="50" t="str">
        <f t="shared" si="213"/>
        <v/>
      </c>
      <c r="BK722" s="50" t="str">
        <f t="shared" si="214"/>
        <v xml:space="preserve">Not Started |  | </v>
      </c>
      <c r="BL722" s="49" t="str">
        <f t="shared" ca="1" si="215"/>
        <v/>
      </c>
    </row>
    <row r="723" spans="1:64" x14ac:dyDescent="0.25">
      <c r="A723" t="str">
        <f>[1]All_Tasks_Billing!A723</f>
        <v>LAS16.PPM14</v>
      </c>
      <c r="B723" t="str">
        <f>[1]All_Tasks_Billing!B723</f>
        <v>PPM</v>
      </c>
      <c r="C723" t="str">
        <f>[1]All_Tasks_Billing!C723</f>
        <v>14.1.20</v>
      </c>
      <c r="D723" t="str">
        <f>[1]All_Tasks_Billing!D723</f>
        <v>Main Switchgear</v>
      </c>
      <c r="E723" t="str">
        <f>[1]All_Tasks_Billing!E723</f>
        <v>LV Cables</v>
      </c>
      <c r="F723" t="str">
        <f>IF([1]All_Tasks_Billing!F723="","",[1]All_Tasks_Billing!F723)</f>
        <v/>
      </c>
      <c r="G723" t="str">
        <f>IF([1]All_Tasks_Billing!G723="","",[1]All_Tasks_Billing!G723)</f>
        <v/>
      </c>
      <c r="H723" s="45" t="str">
        <f>[1]All_Tasks_Billing!H723</f>
        <v/>
      </c>
      <c r="I723" t="str">
        <f>IF([1]All_Tasks_Billing!I723="","",[1]All_Tasks_Billing!I723)</f>
        <v/>
      </c>
      <c r="J723" t="str">
        <f>IF([1]All_Tasks_Billing!J723="","",[1]All_Tasks_Billing!J723)</f>
        <v/>
      </c>
      <c r="K723" t="b">
        <f>[1]All_Tasks_Billing!K723</f>
        <v>0</v>
      </c>
      <c r="L723" s="45" t="str">
        <f>[1]All_Tasks_Billing!L723</f>
        <v/>
      </c>
      <c r="M723" t="str">
        <f>[1]All_Tasks_Billing!M723</f>
        <v/>
      </c>
      <c r="N723" s="46">
        <f>IF([1]All_Tasks_Billing!N723="",0,[1]All_Tasks_Billing!N723)</f>
        <v>0</v>
      </c>
      <c r="O723" t="str">
        <f>[1]All_Tasks_Billing!O723</f>
        <v/>
      </c>
      <c r="P723" s="47">
        <f>IF([1]All_Tasks_Billing!P723="",0,[1]All_Tasks_Billing!P723)</f>
        <v>18.600000000000001</v>
      </c>
      <c r="Q723" s="47">
        <f>IF([1]All_Tasks_Billing!Q723="",0,[1]All_Tasks_Billing!Q723)</f>
        <v>18.600000000000001</v>
      </c>
      <c r="R723" s="47">
        <f>IF([1]All_Tasks_Billing!R723="",0,[1]All_Tasks_Billing!R723)</f>
        <v>18.600000000000001</v>
      </c>
      <c r="S723" t="str">
        <f>[1]All_Tasks_Billing!S723</f>
        <v/>
      </c>
      <c r="T723" t="str">
        <f>[1]All_Tasks_Billing!T723</f>
        <v/>
      </c>
      <c r="U723" t="str">
        <f>[1]All_Tasks_Billing!U723</f>
        <v/>
      </c>
      <c r="V723">
        <f>[1]All_Tasks_Billing!V723</f>
        <v>19</v>
      </c>
      <c r="W723" s="48">
        <f>[1]All_Tasks_Billing!W723</f>
        <v>150</v>
      </c>
      <c r="X723">
        <f>[1]All_Tasks_Billing!X723</f>
        <v>24331.724999999999</v>
      </c>
      <c r="Y723">
        <f>[1]All_Tasks_Billing!Y723</f>
        <v>1</v>
      </c>
      <c r="Z723" s="49">
        <f>[1]All_Tasks_Billing!Z723</f>
        <v>0</v>
      </c>
      <c r="AA723" s="45" t="str">
        <f>[1]All_Tasks_Billing!AA723</f>
        <v/>
      </c>
      <c r="AB723" t="str">
        <f>[1]All_Tasks_Billing!AB723</f>
        <v/>
      </c>
      <c r="AC723" s="48">
        <f>[1]All_Tasks_Billing!AC723</f>
        <v>0</v>
      </c>
      <c r="AD723" s="48">
        <f>[1]All_Tasks_Billing!AD723</f>
        <v>0</v>
      </c>
      <c r="AE723" s="48">
        <f>[1]All_Tasks_Billing!AE723</f>
        <v>0</v>
      </c>
      <c r="AF723" s="48">
        <f>[1]All_Tasks_Billing!AF723</f>
        <v>0</v>
      </c>
      <c r="AG723" s="48">
        <f>[1]All_Tasks_Billing!AG723</f>
        <v>0</v>
      </c>
      <c r="AH723" s="48">
        <f>[1]All_Tasks_Billing!AH723</f>
        <v>0.79979999999999996</v>
      </c>
      <c r="AI723" s="48">
        <f>[1]All_Tasks_Billing!AI723</f>
        <v>0</v>
      </c>
      <c r="AJ723" s="48">
        <f>[1]All_Tasks_Billing!AJ723</f>
        <v>0</v>
      </c>
      <c r="AK723" s="48">
        <f>[1]All_Tasks_Billing!AK723</f>
        <v>0</v>
      </c>
      <c r="AL723" s="48">
        <f>[1]All_Tasks_Billing!AL723</f>
        <v>0</v>
      </c>
      <c r="AM723" s="48">
        <f>[1]All_Tasks_Billing!AM723</f>
        <v>0</v>
      </c>
      <c r="AN723" s="48">
        <f>[1]All_Tasks_Billing!AN723</f>
        <v>0</v>
      </c>
      <c r="AO723" s="48">
        <f>[1]All_Tasks_Billing!AO723</f>
        <v>0</v>
      </c>
      <c r="AP723" s="48">
        <f>[1]All_Tasks_Billing!AP723</f>
        <v>0.79979999999999996</v>
      </c>
      <c r="AQ723" s="48">
        <f>[1]All_Tasks_Billing!AQ723</f>
        <v>0</v>
      </c>
      <c r="AR723" s="48">
        <f>[1]All_Tasks_Billing!AR723</f>
        <v>0</v>
      </c>
      <c r="AS723" s="48">
        <f>[1]All_Tasks_Billing!AS723</f>
        <v>0</v>
      </c>
      <c r="AT723" s="48">
        <f>[1]All_Tasks_Billing!AT723</f>
        <v>0</v>
      </c>
      <c r="AU723" s="50" t="str">
        <f t="shared" si="198"/>
        <v/>
      </c>
      <c r="AV723" s="50" t="str">
        <f t="shared" si="199"/>
        <v/>
      </c>
      <c r="AW723" s="50" t="str">
        <f t="shared" si="200"/>
        <v/>
      </c>
      <c r="AX723" s="50" t="str">
        <f t="shared" ca="1" si="201"/>
        <v>Not Completed</v>
      </c>
      <c r="AY723" s="50" t="str">
        <f t="shared" ca="1" si="202"/>
        <v>Not Completed</v>
      </c>
      <c r="AZ723" s="50" t="str">
        <f t="shared" ca="1" si="203"/>
        <v>Not Completed</v>
      </c>
      <c r="BA723" s="48">
        <f t="shared" si="204"/>
        <v>0</v>
      </c>
      <c r="BB723" s="45" t="str">
        <f t="shared" si="205"/>
        <v/>
      </c>
      <c r="BC723" s="50" t="str">
        <f t="shared" si="206"/>
        <v/>
      </c>
      <c r="BD723" s="48">
        <f t="shared" si="207"/>
        <v>0</v>
      </c>
      <c r="BE723" s="50" t="str">
        <f t="shared" si="208"/>
        <v>Not Started</v>
      </c>
      <c r="BF723" s="51">
        <f t="shared" si="209"/>
        <v>1</v>
      </c>
      <c r="BG723" s="51">
        <f t="shared" si="210"/>
        <v>0</v>
      </c>
      <c r="BH723" s="50" t="str">
        <f t="shared" si="211"/>
        <v/>
      </c>
      <c r="BI723" s="50" t="str">
        <f t="shared" si="212"/>
        <v/>
      </c>
      <c r="BJ723" s="50" t="str">
        <f t="shared" si="213"/>
        <v/>
      </c>
      <c r="BK723" s="50" t="str">
        <f t="shared" si="214"/>
        <v xml:space="preserve">Not Started |  | </v>
      </c>
      <c r="BL723" s="49" t="str">
        <f t="shared" ca="1" si="215"/>
        <v/>
      </c>
    </row>
    <row r="724" spans="1:64" x14ac:dyDescent="0.25">
      <c r="A724" t="str">
        <f>[1]All_Tasks_Billing!A724</f>
        <v>LAS16.PPM14</v>
      </c>
      <c r="B724" t="str">
        <f>[1]All_Tasks_Billing!B724</f>
        <v>PPM</v>
      </c>
      <c r="C724" t="str">
        <f>[1]All_Tasks_Billing!C724</f>
        <v>14.1.21</v>
      </c>
      <c r="D724" t="str">
        <f>[1]All_Tasks_Billing!D724</f>
        <v>Main Switchgear</v>
      </c>
      <c r="E724" t="str">
        <f>[1]All_Tasks_Billing!E724</f>
        <v>Panelboards</v>
      </c>
      <c r="F724" t="str">
        <f>IF([1]All_Tasks_Billing!F724="","",[1]All_Tasks_Billing!F724)</f>
        <v>HLP01A</v>
      </c>
      <c r="G724" t="str">
        <f>IF([1]All_Tasks_Billing!G724="","",[1]All_Tasks_Billing!G724)</f>
        <v/>
      </c>
      <c r="H724" s="45" t="str">
        <f>[1]All_Tasks_Billing!H724</f>
        <v/>
      </c>
      <c r="I724" t="str">
        <f>IF([1]All_Tasks_Billing!I724="","",[1]All_Tasks_Billing!I724)</f>
        <v/>
      </c>
      <c r="J724" t="str">
        <f>IF([1]All_Tasks_Billing!J724="","",[1]All_Tasks_Billing!J724)</f>
        <v/>
      </c>
      <c r="K724" t="b">
        <f>[1]All_Tasks_Billing!K724</f>
        <v>1</v>
      </c>
      <c r="L724" s="45">
        <f>[1]All_Tasks_Billing!L724</f>
        <v>45965</v>
      </c>
      <c r="M724" t="str">
        <f>[1]All_Tasks_Billing!M724</f>
        <v/>
      </c>
      <c r="N724" s="46">
        <f>IF([1]All_Tasks_Billing!N724="",0,[1]All_Tasks_Billing!N724)</f>
        <v>1</v>
      </c>
      <c r="O724" t="str">
        <f>[1]All_Tasks_Billing!O724</f>
        <v/>
      </c>
      <c r="P724" s="47">
        <f>IF([1]All_Tasks_Billing!P724="",0,[1]All_Tasks_Billing!P724)</f>
        <v>0.5</v>
      </c>
      <c r="Q724" s="47">
        <f>IF([1]All_Tasks_Billing!Q724="",0,[1]All_Tasks_Billing!Q724)</f>
        <v>0</v>
      </c>
      <c r="R724" s="47">
        <f>IF([1]All_Tasks_Billing!R724="",0,[1]All_Tasks_Billing!R724)</f>
        <v>0.5</v>
      </c>
      <c r="S724" t="str">
        <f>[1]All_Tasks_Billing!S724</f>
        <v>COMPLETED</v>
      </c>
      <c r="T724" t="str">
        <f>[1]All_Tasks_Billing!T724</f>
        <v>READY</v>
      </c>
      <c r="U724" t="str">
        <f>[1]All_Tasks_Billing!U724</f>
        <v/>
      </c>
      <c r="V724">
        <f>[1]All_Tasks_Billing!V724</f>
        <v>19</v>
      </c>
      <c r="W724" s="48">
        <f>[1]All_Tasks_Billing!W724</f>
        <v>150</v>
      </c>
      <c r="X724">
        <f>[1]All_Tasks_Billing!X724</f>
        <v>24331.724999999999</v>
      </c>
      <c r="Y724">
        <f>[1]All_Tasks_Billing!Y724</f>
        <v>1</v>
      </c>
      <c r="Z724" s="49">
        <f>[1]All_Tasks_Billing!Z724</f>
        <v>1</v>
      </c>
      <c r="AA724" s="45">
        <f>[1]All_Tasks_Billing!AA724</f>
        <v>45970</v>
      </c>
      <c r="AB724" t="str">
        <f>[1]All_Tasks_Billing!AB724</f>
        <v>Nov-2025</v>
      </c>
      <c r="AC724" s="48">
        <f>[1]All_Tasks_Billing!AC724</f>
        <v>75</v>
      </c>
      <c r="AD724" s="48">
        <f>[1]All_Tasks_Billing!AD724</f>
        <v>0</v>
      </c>
      <c r="AE724" s="48">
        <f>[1]All_Tasks_Billing!AE724</f>
        <v>0</v>
      </c>
      <c r="AF724" s="48">
        <f>[1]All_Tasks_Billing!AF724</f>
        <v>0</v>
      </c>
      <c r="AG724" s="48">
        <f>[1]All_Tasks_Billing!AG724</f>
        <v>0</v>
      </c>
      <c r="AH724" s="48">
        <f>[1]All_Tasks_Billing!AH724</f>
        <v>2.1499999999999998E-2</v>
      </c>
      <c r="AI724" s="48">
        <f>[1]All_Tasks_Billing!AI724</f>
        <v>2.6875</v>
      </c>
      <c r="AJ724" s="48">
        <f>[1]All_Tasks_Billing!AJ724</f>
        <v>0</v>
      </c>
      <c r="AK724" s="48">
        <f>[1]All_Tasks_Billing!AK724</f>
        <v>0</v>
      </c>
      <c r="AL724" s="48">
        <f>[1]All_Tasks_Billing!AL724</f>
        <v>0</v>
      </c>
      <c r="AM724" s="48">
        <f>[1]All_Tasks_Billing!AM724</f>
        <v>0</v>
      </c>
      <c r="AN724" s="48">
        <f>[1]All_Tasks_Billing!AN724</f>
        <v>0</v>
      </c>
      <c r="AO724" s="48">
        <f>[1]All_Tasks_Billing!AO724</f>
        <v>0</v>
      </c>
      <c r="AP724" s="48">
        <f>[1]All_Tasks_Billing!AP724</f>
        <v>2.1499999999999998E-2</v>
      </c>
      <c r="AQ724" s="48">
        <f>[1]All_Tasks_Billing!AQ724</f>
        <v>2.6875</v>
      </c>
      <c r="AR724" s="48">
        <f>[1]All_Tasks_Billing!AR724</f>
        <v>0</v>
      </c>
      <c r="AS724" s="48">
        <f>[1]All_Tasks_Billing!AS724</f>
        <v>77.6875</v>
      </c>
      <c r="AT724" s="48">
        <f>[1]All_Tasks_Billing!AT724</f>
        <v>77.6875</v>
      </c>
      <c r="AU724" s="50" t="str">
        <f t="shared" si="198"/>
        <v>Nov-2025</v>
      </c>
      <c r="AV724" s="50" t="str">
        <f t="shared" si="199"/>
        <v>Q4-2025</v>
      </c>
      <c r="AW724" s="50">
        <f t="shared" si="200"/>
        <v>2025</v>
      </c>
      <c r="AX724" s="50" t="str">
        <f t="shared" ca="1" si="201"/>
        <v>Last Week</v>
      </c>
      <c r="AY724" s="50" t="str">
        <f t="shared" ca="1" si="202"/>
        <v>This Month</v>
      </c>
      <c r="AZ724" s="50" t="str">
        <f t="shared" ca="1" si="203"/>
        <v>This Quarter</v>
      </c>
      <c r="BA724" s="48">
        <f t="shared" si="204"/>
        <v>77.6875</v>
      </c>
      <c r="BB724" s="45">
        <f t="shared" si="205"/>
        <v>45970</v>
      </c>
      <c r="BC724" s="50" t="str">
        <f t="shared" si="206"/>
        <v>Nov-2025</v>
      </c>
      <c r="BD724" s="48">
        <f t="shared" si="207"/>
        <v>155.375</v>
      </c>
      <c r="BE724" s="50" t="str">
        <f t="shared" si="208"/>
        <v>Completed</v>
      </c>
      <c r="BF724" s="51">
        <f t="shared" si="209"/>
        <v>1</v>
      </c>
      <c r="BG724" s="51">
        <f t="shared" si="210"/>
        <v>1</v>
      </c>
      <c r="BH724" s="50" t="str">
        <f t="shared" si="211"/>
        <v xml:space="preserve">COMPLETED - </v>
      </c>
      <c r="BI724" s="50" t="str">
        <f t="shared" si="212"/>
        <v>COMPLETED - READY</v>
      </c>
      <c r="BJ724" s="50" t="str">
        <f t="shared" si="213"/>
        <v/>
      </c>
      <c r="BK724" s="50" t="str">
        <f t="shared" si="214"/>
        <v xml:space="preserve">Completed | COMPLETED | </v>
      </c>
      <c r="BL724" s="49">
        <f t="shared" ca="1" si="215"/>
        <v>12</v>
      </c>
    </row>
    <row r="725" spans="1:64" x14ac:dyDescent="0.25">
      <c r="A725" t="str">
        <f>[1]All_Tasks_Billing!A725</f>
        <v>LAS16.PPM14</v>
      </c>
      <c r="B725" t="str">
        <f>[1]All_Tasks_Billing!B725</f>
        <v>PPM</v>
      </c>
      <c r="C725" t="str">
        <f>[1]All_Tasks_Billing!C725</f>
        <v>14.1.22</v>
      </c>
      <c r="D725" t="str">
        <f>[1]All_Tasks_Billing!D725</f>
        <v>Main Switchgear</v>
      </c>
      <c r="E725" t="str">
        <f>[1]All_Tasks_Billing!E725</f>
        <v>Panelboards</v>
      </c>
      <c r="F725" t="str">
        <f>IF([1]All_Tasks_Billing!F725="","",[1]All_Tasks_Billing!F725)</f>
        <v>HLP02A</v>
      </c>
      <c r="G725" t="str">
        <f>IF([1]All_Tasks_Billing!G725="","",[1]All_Tasks_Billing!G725)</f>
        <v/>
      </c>
      <c r="H725" s="45" t="str">
        <f>[1]All_Tasks_Billing!H725</f>
        <v/>
      </c>
      <c r="I725" t="str">
        <f>IF([1]All_Tasks_Billing!I725="","",[1]All_Tasks_Billing!I725)</f>
        <v/>
      </c>
      <c r="J725" t="str">
        <f>IF([1]All_Tasks_Billing!J725="","",[1]All_Tasks_Billing!J725)</f>
        <v/>
      </c>
      <c r="K725" t="b">
        <f>[1]All_Tasks_Billing!K725</f>
        <v>1</v>
      </c>
      <c r="L725" s="45">
        <f>[1]All_Tasks_Billing!L725</f>
        <v>45965</v>
      </c>
      <c r="M725" t="str">
        <f>[1]All_Tasks_Billing!M725</f>
        <v/>
      </c>
      <c r="N725" s="46">
        <f>IF([1]All_Tasks_Billing!N725="",0,[1]All_Tasks_Billing!N725)</f>
        <v>1</v>
      </c>
      <c r="O725" t="str">
        <f>[1]All_Tasks_Billing!O725</f>
        <v/>
      </c>
      <c r="P725" s="47">
        <f>IF([1]All_Tasks_Billing!P725="",0,[1]All_Tasks_Billing!P725)</f>
        <v>0.5</v>
      </c>
      <c r="Q725" s="47">
        <f>IF([1]All_Tasks_Billing!Q725="",0,[1]All_Tasks_Billing!Q725)</f>
        <v>0</v>
      </c>
      <c r="R725" s="47">
        <f>IF([1]All_Tasks_Billing!R725="",0,[1]All_Tasks_Billing!R725)</f>
        <v>0.5</v>
      </c>
      <c r="S725" t="str">
        <f>[1]All_Tasks_Billing!S725</f>
        <v>COMPLETED</v>
      </c>
      <c r="T725" t="str">
        <f>[1]All_Tasks_Billing!T725</f>
        <v>READY</v>
      </c>
      <c r="U725" t="str">
        <f>[1]All_Tasks_Billing!U725</f>
        <v/>
      </c>
      <c r="V725">
        <f>[1]All_Tasks_Billing!V725</f>
        <v>19</v>
      </c>
      <c r="W725" s="48">
        <f>[1]All_Tasks_Billing!W725</f>
        <v>150</v>
      </c>
      <c r="X725">
        <f>[1]All_Tasks_Billing!X725</f>
        <v>24331.724999999999</v>
      </c>
      <c r="Y725">
        <f>[1]All_Tasks_Billing!Y725</f>
        <v>1</v>
      </c>
      <c r="Z725" s="49">
        <f>[1]All_Tasks_Billing!Z725</f>
        <v>1</v>
      </c>
      <c r="AA725" s="45">
        <f>[1]All_Tasks_Billing!AA725</f>
        <v>45970</v>
      </c>
      <c r="AB725" t="str">
        <f>[1]All_Tasks_Billing!AB725</f>
        <v>Nov-2025</v>
      </c>
      <c r="AC725" s="48">
        <f>[1]All_Tasks_Billing!AC725</f>
        <v>75</v>
      </c>
      <c r="AD725" s="48">
        <f>[1]All_Tasks_Billing!AD725</f>
        <v>0</v>
      </c>
      <c r="AE725" s="48">
        <f>[1]All_Tasks_Billing!AE725</f>
        <v>0</v>
      </c>
      <c r="AF725" s="48">
        <f>[1]All_Tasks_Billing!AF725</f>
        <v>0</v>
      </c>
      <c r="AG725" s="48">
        <f>[1]All_Tasks_Billing!AG725</f>
        <v>0</v>
      </c>
      <c r="AH725" s="48">
        <f>[1]All_Tasks_Billing!AH725</f>
        <v>2.1499999999999998E-2</v>
      </c>
      <c r="AI725" s="48">
        <f>[1]All_Tasks_Billing!AI725</f>
        <v>2.6875</v>
      </c>
      <c r="AJ725" s="48">
        <f>[1]All_Tasks_Billing!AJ725</f>
        <v>0</v>
      </c>
      <c r="AK725" s="48">
        <f>[1]All_Tasks_Billing!AK725</f>
        <v>0</v>
      </c>
      <c r="AL725" s="48">
        <f>[1]All_Tasks_Billing!AL725</f>
        <v>0</v>
      </c>
      <c r="AM725" s="48">
        <f>[1]All_Tasks_Billing!AM725</f>
        <v>0</v>
      </c>
      <c r="AN725" s="48">
        <f>[1]All_Tasks_Billing!AN725</f>
        <v>0</v>
      </c>
      <c r="AO725" s="48">
        <f>[1]All_Tasks_Billing!AO725</f>
        <v>0</v>
      </c>
      <c r="AP725" s="48">
        <f>[1]All_Tasks_Billing!AP725</f>
        <v>2.1499999999999998E-2</v>
      </c>
      <c r="AQ725" s="48">
        <f>[1]All_Tasks_Billing!AQ725</f>
        <v>2.6875</v>
      </c>
      <c r="AR725" s="48">
        <f>[1]All_Tasks_Billing!AR725</f>
        <v>0</v>
      </c>
      <c r="AS725" s="48">
        <f>[1]All_Tasks_Billing!AS725</f>
        <v>77.6875</v>
      </c>
      <c r="AT725" s="48">
        <f>[1]All_Tasks_Billing!AT725</f>
        <v>77.6875</v>
      </c>
      <c r="AU725" s="50" t="str">
        <f t="shared" si="198"/>
        <v>Nov-2025</v>
      </c>
      <c r="AV725" s="50" t="str">
        <f t="shared" si="199"/>
        <v>Q4-2025</v>
      </c>
      <c r="AW725" s="50">
        <f t="shared" si="200"/>
        <v>2025</v>
      </c>
      <c r="AX725" s="50" t="str">
        <f t="shared" ca="1" si="201"/>
        <v>Last Week</v>
      </c>
      <c r="AY725" s="50" t="str">
        <f t="shared" ca="1" si="202"/>
        <v>This Month</v>
      </c>
      <c r="AZ725" s="50" t="str">
        <f t="shared" ca="1" si="203"/>
        <v>This Quarter</v>
      </c>
      <c r="BA725" s="48">
        <f t="shared" si="204"/>
        <v>77.6875</v>
      </c>
      <c r="BB725" s="45">
        <f t="shared" si="205"/>
        <v>45970</v>
      </c>
      <c r="BC725" s="50" t="str">
        <f t="shared" si="206"/>
        <v>Nov-2025</v>
      </c>
      <c r="BD725" s="48">
        <f t="shared" si="207"/>
        <v>155.375</v>
      </c>
      <c r="BE725" s="50" t="str">
        <f t="shared" si="208"/>
        <v>Completed</v>
      </c>
      <c r="BF725" s="51">
        <f t="shared" si="209"/>
        <v>1</v>
      </c>
      <c r="BG725" s="51">
        <f t="shared" si="210"/>
        <v>1</v>
      </c>
      <c r="BH725" s="50" t="str">
        <f t="shared" si="211"/>
        <v xml:space="preserve">COMPLETED - </v>
      </c>
      <c r="BI725" s="50" t="str">
        <f t="shared" si="212"/>
        <v>COMPLETED - READY</v>
      </c>
      <c r="BJ725" s="50" t="str">
        <f t="shared" si="213"/>
        <v/>
      </c>
      <c r="BK725" s="50" t="str">
        <f t="shared" si="214"/>
        <v xml:space="preserve">Completed | COMPLETED | </v>
      </c>
      <c r="BL725" s="49">
        <f t="shared" ca="1" si="215"/>
        <v>12</v>
      </c>
    </row>
    <row r="726" spans="1:64" x14ac:dyDescent="0.25">
      <c r="A726" t="str">
        <f>[1]All_Tasks_Billing!A726</f>
        <v>LAS16.PPM14</v>
      </c>
      <c r="B726" t="str">
        <f>[1]All_Tasks_Billing!B726</f>
        <v>PPM</v>
      </c>
      <c r="C726" t="str">
        <f>[1]All_Tasks_Billing!C726</f>
        <v>14.1.23</v>
      </c>
      <c r="D726" t="str">
        <f>[1]All_Tasks_Billing!D726</f>
        <v>Main Switchgear</v>
      </c>
      <c r="E726" t="str">
        <f>[1]All_Tasks_Billing!E726</f>
        <v>XFMR - Dry-Type, Small</v>
      </c>
      <c r="F726" t="str">
        <f>IF([1]All_Tasks_Billing!F726="","",[1]All_Tasks_Billing!F726)</f>
        <v>TLVP</v>
      </c>
      <c r="G726" t="str">
        <f>IF([1]All_Tasks_Billing!G726="","",[1]All_Tasks_Billing!G726)</f>
        <v/>
      </c>
      <c r="H726" s="45" t="str">
        <f>[1]All_Tasks_Billing!H726</f>
        <v/>
      </c>
      <c r="I726" t="str">
        <f>IF([1]All_Tasks_Billing!I726="","",[1]All_Tasks_Billing!I726)</f>
        <v/>
      </c>
      <c r="J726" t="str">
        <f>IF([1]All_Tasks_Billing!J726="","",[1]All_Tasks_Billing!J726)</f>
        <v/>
      </c>
      <c r="K726" t="b">
        <f>[1]All_Tasks_Billing!K726</f>
        <v>1</v>
      </c>
      <c r="L726" s="45">
        <f>[1]All_Tasks_Billing!L726</f>
        <v>45965</v>
      </c>
      <c r="M726" t="str">
        <f>[1]All_Tasks_Billing!M726</f>
        <v/>
      </c>
      <c r="N726" s="46">
        <f>IF([1]All_Tasks_Billing!N726="",0,[1]All_Tasks_Billing!N726)</f>
        <v>1</v>
      </c>
      <c r="O726" t="str">
        <f>[1]All_Tasks_Billing!O726</f>
        <v/>
      </c>
      <c r="P726" s="47">
        <f>IF([1]All_Tasks_Billing!P726="",0,[1]All_Tasks_Billing!P726)</f>
        <v>2</v>
      </c>
      <c r="Q726" s="47">
        <f>IF([1]All_Tasks_Billing!Q726="",0,[1]All_Tasks_Billing!Q726)</f>
        <v>0</v>
      </c>
      <c r="R726" s="47">
        <f>IF([1]All_Tasks_Billing!R726="",0,[1]All_Tasks_Billing!R726)</f>
        <v>2</v>
      </c>
      <c r="S726" t="str">
        <f>[1]All_Tasks_Billing!S726</f>
        <v>COMPLETED</v>
      </c>
      <c r="T726" t="str">
        <f>[1]All_Tasks_Billing!T726</f>
        <v>READY</v>
      </c>
      <c r="U726" t="str">
        <f>[1]All_Tasks_Billing!U726</f>
        <v/>
      </c>
      <c r="V726">
        <f>[1]All_Tasks_Billing!V726</f>
        <v>19</v>
      </c>
      <c r="W726" s="48">
        <f>[1]All_Tasks_Billing!W726</f>
        <v>150</v>
      </c>
      <c r="X726">
        <f>[1]All_Tasks_Billing!X726</f>
        <v>24331.724999999999</v>
      </c>
      <c r="Y726">
        <f>[1]All_Tasks_Billing!Y726</f>
        <v>1</v>
      </c>
      <c r="Z726" s="49">
        <f>[1]All_Tasks_Billing!Z726</f>
        <v>1</v>
      </c>
      <c r="AA726" s="45">
        <f>[1]All_Tasks_Billing!AA726</f>
        <v>45970</v>
      </c>
      <c r="AB726" t="str">
        <f>[1]All_Tasks_Billing!AB726</f>
        <v>Nov-2025</v>
      </c>
      <c r="AC726" s="48">
        <f>[1]All_Tasks_Billing!AC726</f>
        <v>300</v>
      </c>
      <c r="AD726" s="48">
        <f>[1]All_Tasks_Billing!AD726</f>
        <v>0</v>
      </c>
      <c r="AE726" s="48">
        <f>[1]All_Tasks_Billing!AE726</f>
        <v>0</v>
      </c>
      <c r="AF726" s="48">
        <f>[1]All_Tasks_Billing!AF726</f>
        <v>0</v>
      </c>
      <c r="AG726" s="48">
        <f>[1]All_Tasks_Billing!AG726</f>
        <v>0</v>
      </c>
      <c r="AH726" s="48">
        <f>[1]All_Tasks_Billing!AH726</f>
        <v>8.5999999999999993E-2</v>
      </c>
      <c r="AI726" s="48">
        <f>[1]All_Tasks_Billing!AI726</f>
        <v>10.75</v>
      </c>
      <c r="AJ726" s="48">
        <f>[1]All_Tasks_Billing!AJ726</f>
        <v>0</v>
      </c>
      <c r="AK726" s="48">
        <f>[1]All_Tasks_Billing!AK726</f>
        <v>0</v>
      </c>
      <c r="AL726" s="48">
        <f>[1]All_Tasks_Billing!AL726</f>
        <v>0</v>
      </c>
      <c r="AM726" s="48">
        <f>[1]All_Tasks_Billing!AM726</f>
        <v>0</v>
      </c>
      <c r="AN726" s="48">
        <f>[1]All_Tasks_Billing!AN726</f>
        <v>0</v>
      </c>
      <c r="AO726" s="48">
        <f>[1]All_Tasks_Billing!AO726</f>
        <v>0</v>
      </c>
      <c r="AP726" s="48">
        <f>[1]All_Tasks_Billing!AP726</f>
        <v>8.5999999999999993E-2</v>
      </c>
      <c r="AQ726" s="48">
        <f>[1]All_Tasks_Billing!AQ726</f>
        <v>10.75</v>
      </c>
      <c r="AR726" s="48">
        <f>[1]All_Tasks_Billing!AR726</f>
        <v>0</v>
      </c>
      <c r="AS726" s="48">
        <f>[1]All_Tasks_Billing!AS726</f>
        <v>310.75</v>
      </c>
      <c r="AT726" s="48">
        <f>[1]All_Tasks_Billing!AT726</f>
        <v>310.75</v>
      </c>
      <c r="AU726" s="50" t="str">
        <f t="shared" si="198"/>
        <v>Nov-2025</v>
      </c>
      <c r="AV726" s="50" t="str">
        <f t="shared" si="199"/>
        <v>Q4-2025</v>
      </c>
      <c r="AW726" s="50">
        <f t="shared" si="200"/>
        <v>2025</v>
      </c>
      <c r="AX726" s="50" t="str">
        <f t="shared" ca="1" si="201"/>
        <v>Last Week</v>
      </c>
      <c r="AY726" s="50" t="str">
        <f t="shared" ca="1" si="202"/>
        <v>This Month</v>
      </c>
      <c r="AZ726" s="50" t="str">
        <f t="shared" ca="1" si="203"/>
        <v>This Quarter</v>
      </c>
      <c r="BA726" s="48">
        <f t="shared" si="204"/>
        <v>310.75</v>
      </c>
      <c r="BB726" s="45">
        <f t="shared" si="205"/>
        <v>45970</v>
      </c>
      <c r="BC726" s="50" t="str">
        <f t="shared" si="206"/>
        <v>Nov-2025</v>
      </c>
      <c r="BD726" s="48">
        <f t="shared" si="207"/>
        <v>155.375</v>
      </c>
      <c r="BE726" s="50" t="str">
        <f t="shared" si="208"/>
        <v>Completed</v>
      </c>
      <c r="BF726" s="51">
        <f t="shared" si="209"/>
        <v>1</v>
      </c>
      <c r="BG726" s="51">
        <f t="shared" si="210"/>
        <v>1</v>
      </c>
      <c r="BH726" s="50" t="str">
        <f t="shared" si="211"/>
        <v xml:space="preserve">COMPLETED - </v>
      </c>
      <c r="BI726" s="50" t="str">
        <f t="shared" si="212"/>
        <v>COMPLETED - READY</v>
      </c>
      <c r="BJ726" s="50" t="str">
        <f t="shared" si="213"/>
        <v/>
      </c>
      <c r="BK726" s="50" t="str">
        <f t="shared" si="214"/>
        <v xml:space="preserve">Completed | COMPLETED | </v>
      </c>
      <c r="BL726" s="49">
        <f t="shared" ca="1" si="215"/>
        <v>12</v>
      </c>
    </row>
    <row r="727" spans="1:64" x14ac:dyDescent="0.25">
      <c r="A727" t="str">
        <f>[1]All_Tasks_Billing!A727</f>
        <v>LAS16.PPM14</v>
      </c>
      <c r="B727" t="str">
        <f>[1]All_Tasks_Billing!B727</f>
        <v>PPM</v>
      </c>
      <c r="C727" t="str">
        <f>[1]All_Tasks_Billing!C727</f>
        <v>14.1.24</v>
      </c>
      <c r="D727" t="str">
        <f>[1]All_Tasks_Billing!D727</f>
        <v>Main Switchgear</v>
      </c>
      <c r="E727" t="str">
        <f>[1]All_Tasks_Billing!E727</f>
        <v>LV Disconnect</v>
      </c>
      <c r="F727" t="str">
        <f>IF([1]All_Tasks_Billing!F727="","",[1]All_Tasks_Billing!F727)</f>
        <v/>
      </c>
      <c r="G727" t="str">
        <f>IF([1]All_Tasks_Billing!G727="","",[1]All_Tasks_Billing!G727)</f>
        <v/>
      </c>
      <c r="H727" s="45" t="str">
        <f>[1]All_Tasks_Billing!H727</f>
        <v/>
      </c>
      <c r="I727" t="str">
        <f>IF([1]All_Tasks_Billing!I727="","",[1]All_Tasks_Billing!I727)</f>
        <v/>
      </c>
      <c r="J727" t="str">
        <f>IF([1]All_Tasks_Billing!J727="","",[1]All_Tasks_Billing!J727)</f>
        <v/>
      </c>
      <c r="K727" t="b">
        <f>[1]All_Tasks_Billing!K727</f>
        <v>1</v>
      </c>
      <c r="L727" s="45">
        <f>[1]All_Tasks_Billing!L727</f>
        <v>45965</v>
      </c>
      <c r="M727" t="str">
        <f>[1]All_Tasks_Billing!M727</f>
        <v/>
      </c>
      <c r="N727" s="46">
        <f>IF([1]All_Tasks_Billing!N727="",0,[1]All_Tasks_Billing!N727)</f>
        <v>1</v>
      </c>
      <c r="O727" t="str">
        <f>[1]All_Tasks_Billing!O727</f>
        <v/>
      </c>
      <c r="P727" s="47">
        <f>IF([1]All_Tasks_Billing!P727="",0,[1]All_Tasks_Billing!P727)</f>
        <v>1.5</v>
      </c>
      <c r="Q727" s="47">
        <f>IF([1]All_Tasks_Billing!Q727="",0,[1]All_Tasks_Billing!Q727)</f>
        <v>0</v>
      </c>
      <c r="R727" s="47">
        <f>IF([1]All_Tasks_Billing!R727="",0,[1]All_Tasks_Billing!R727)</f>
        <v>1.5</v>
      </c>
      <c r="S727" t="str">
        <f>[1]All_Tasks_Billing!S727</f>
        <v>COMPLETED</v>
      </c>
      <c r="T727" t="str">
        <f>[1]All_Tasks_Billing!T727</f>
        <v>READY</v>
      </c>
      <c r="U727" t="str">
        <f>[1]All_Tasks_Billing!U727</f>
        <v/>
      </c>
      <c r="V727">
        <f>[1]All_Tasks_Billing!V727</f>
        <v>19</v>
      </c>
      <c r="W727" s="48">
        <f>[1]All_Tasks_Billing!W727</f>
        <v>150</v>
      </c>
      <c r="X727">
        <f>[1]All_Tasks_Billing!X727</f>
        <v>24331.724999999999</v>
      </c>
      <c r="Y727">
        <f>[1]All_Tasks_Billing!Y727</f>
        <v>1</v>
      </c>
      <c r="Z727" s="49">
        <f>[1]All_Tasks_Billing!Z727</f>
        <v>1</v>
      </c>
      <c r="AA727" s="45">
        <f>[1]All_Tasks_Billing!AA727</f>
        <v>45970</v>
      </c>
      <c r="AB727" t="str">
        <f>[1]All_Tasks_Billing!AB727</f>
        <v>Nov-2025</v>
      </c>
      <c r="AC727" s="48">
        <f>[1]All_Tasks_Billing!AC727</f>
        <v>225</v>
      </c>
      <c r="AD727" s="48">
        <f>[1]All_Tasks_Billing!AD727</f>
        <v>0</v>
      </c>
      <c r="AE727" s="48">
        <f>[1]All_Tasks_Billing!AE727</f>
        <v>0</v>
      </c>
      <c r="AF727" s="48">
        <f>[1]All_Tasks_Billing!AF727</f>
        <v>0</v>
      </c>
      <c r="AG727" s="48">
        <f>[1]All_Tasks_Billing!AG727</f>
        <v>0</v>
      </c>
      <c r="AH727" s="48">
        <f>[1]All_Tasks_Billing!AH727</f>
        <v>6.4500000000000002E-2</v>
      </c>
      <c r="AI727" s="48">
        <f>[1]All_Tasks_Billing!AI727</f>
        <v>8.0625</v>
      </c>
      <c r="AJ727" s="48">
        <f>[1]All_Tasks_Billing!AJ727</f>
        <v>0</v>
      </c>
      <c r="AK727" s="48">
        <f>[1]All_Tasks_Billing!AK727</f>
        <v>0</v>
      </c>
      <c r="AL727" s="48">
        <f>[1]All_Tasks_Billing!AL727</f>
        <v>0</v>
      </c>
      <c r="AM727" s="48">
        <f>[1]All_Tasks_Billing!AM727</f>
        <v>0</v>
      </c>
      <c r="AN727" s="48">
        <f>[1]All_Tasks_Billing!AN727</f>
        <v>0</v>
      </c>
      <c r="AO727" s="48">
        <f>[1]All_Tasks_Billing!AO727</f>
        <v>0</v>
      </c>
      <c r="AP727" s="48">
        <f>[1]All_Tasks_Billing!AP727</f>
        <v>6.4500000000000002E-2</v>
      </c>
      <c r="AQ727" s="48">
        <f>[1]All_Tasks_Billing!AQ727</f>
        <v>8.0625</v>
      </c>
      <c r="AR727" s="48">
        <f>[1]All_Tasks_Billing!AR727</f>
        <v>0</v>
      </c>
      <c r="AS727" s="48">
        <f>[1]All_Tasks_Billing!AS727</f>
        <v>233.0625</v>
      </c>
      <c r="AT727" s="48">
        <f>[1]All_Tasks_Billing!AT727</f>
        <v>233.0625</v>
      </c>
      <c r="AU727" s="50" t="str">
        <f t="shared" si="198"/>
        <v>Nov-2025</v>
      </c>
      <c r="AV727" s="50" t="str">
        <f t="shared" si="199"/>
        <v>Q4-2025</v>
      </c>
      <c r="AW727" s="50">
        <f t="shared" si="200"/>
        <v>2025</v>
      </c>
      <c r="AX727" s="50" t="str">
        <f t="shared" ca="1" si="201"/>
        <v>Last Week</v>
      </c>
      <c r="AY727" s="50" t="str">
        <f t="shared" ca="1" si="202"/>
        <v>This Month</v>
      </c>
      <c r="AZ727" s="50" t="str">
        <f t="shared" ca="1" si="203"/>
        <v>This Quarter</v>
      </c>
      <c r="BA727" s="48">
        <f t="shared" si="204"/>
        <v>233.0625</v>
      </c>
      <c r="BB727" s="45">
        <f t="shared" si="205"/>
        <v>45970</v>
      </c>
      <c r="BC727" s="50" t="str">
        <f t="shared" si="206"/>
        <v>Nov-2025</v>
      </c>
      <c r="BD727" s="48">
        <f t="shared" si="207"/>
        <v>155.375</v>
      </c>
      <c r="BE727" s="50" t="str">
        <f t="shared" si="208"/>
        <v>Completed</v>
      </c>
      <c r="BF727" s="51">
        <f t="shared" si="209"/>
        <v>1</v>
      </c>
      <c r="BG727" s="51">
        <f t="shared" si="210"/>
        <v>1</v>
      </c>
      <c r="BH727" s="50" t="str">
        <f t="shared" si="211"/>
        <v xml:space="preserve">COMPLETED - </v>
      </c>
      <c r="BI727" s="50" t="str">
        <f t="shared" si="212"/>
        <v>COMPLETED - READY</v>
      </c>
      <c r="BJ727" s="50" t="str">
        <f t="shared" si="213"/>
        <v/>
      </c>
      <c r="BK727" s="50" t="str">
        <f t="shared" si="214"/>
        <v xml:space="preserve">Completed | COMPLETED | </v>
      </c>
      <c r="BL727" s="49">
        <f t="shared" ca="1" si="215"/>
        <v>12</v>
      </c>
    </row>
    <row r="728" spans="1:64" x14ac:dyDescent="0.25">
      <c r="A728" t="str">
        <f>[1]All_Tasks_Billing!A728</f>
        <v>LAS16.PPM14</v>
      </c>
      <c r="B728" t="str">
        <f>[1]All_Tasks_Billing!B728</f>
        <v>PPM</v>
      </c>
      <c r="C728" t="str">
        <f>[1]All_Tasks_Billing!C728</f>
        <v>14.2.1</v>
      </c>
      <c r="D728" t="str">
        <f>[1]All_Tasks_Billing!D728</f>
        <v>PDU</v>
      </c>
      <c r="E728" t="str">
        <f>[1]All_Tasks_Billing!E728</f>
        <v>Circuit Breakers -Secondary</v>
      </c>
      <c r="F728" t="str">
        <f>IF([1]All_Tasks_Billing!F728="","",[1]All_Tasks_Billing!F728)</f>
        <v>1600AF / 1600AT</v>
      </c>
      <c r="G728" t="str">
        <f>IF([1]All_Tasks_Billing!G728="","",[1]All_Tasks_Billing!G728)</f>
        <v/>
      </c>
      <c r="H728" s="45" t="str">
        <f>[1]All_Tasks_Billing!H728</f>
        <v/>
      </c>
      <c r="I728" t="str">
        <f>IF([1]All_Tasks_Billing!I728="","",[1]All_Tasks_Billing!I728)</f>
        <v/>
      </c>
      <c r="J728" t="str">
        <f>IF([1]All_Tasks_Billing!J728="","",[1]All_Tasks_Billing!J728)</f>
        <v/>
      </c>
      <c r="K728" t="b">
        <f>[1]All_Tasks_Billing!K728</f>
        <v>0</v>
      </c>
      <c r="L728" s="45" t="str">
        <f>[1]All_Tasks_Billing!L728</f>
        <v/>
      </c>
      <c r="M728" t="str">
        <f>[1]All_Tasks_Billing!M728</f>
        <v/>
      </c>
      <c r="N728" s="46">
        <f>IF([1]All_Tasks_Billing!N728="",0,[1]All_Tasks_Billing!N728)</f>
        <v>0</v>
      </c>
      <c r="O728" t="str">
        <f>[1]All_Tasks_Billing!O728</f>
        <v/>
      </c>
      <c r="P728" s="47">
        <f>IF([1]All_Tasks_Billing!P728="",0,[1]All_Tasks_Billing!P728)</f>
        <v>2</v>
      </c>
      <c r="Q728" s="47">
        <f>IF([1]All_Tasks_Billing!Q728="",0,[1]All_Tasks_Billing!Q728)</f>
        <v>2</v>
      </c>
      <c r="R728" s="47">
        <f>IF([1]All_Tasks_Billing!R728="",0,[1]All_Tasks_Billing!R728)</f>
        <v>2</v>
      </c>
      <c r="S728" t="str">
        <f>[1]All_Tasks_Billing!S728</f>
        <v/>
      </c>
      <c r="T728" t="str">
        <f>[1]All_Tasks_Billing!T728</f>
        <v/>
      </c>
      <c r="U728" t="str">
        <f>[1]All_Tasks_Billing!U728</f>
        <v/>
      </c>
      <c r="V728">
        <f>[1]All_Tasks_Billing!V728</f>
        <v>19</v>
      </c>
      <c r="W728" s="48">
        <f>[1]All_Tasks_Billing!W728</f>
        <v>150</v>
      </c>
      <c r="X728">
        <f>[1]All_Tasks_Billing!X728</f>
        <v>24331.724999999999</v>
      </c>
      <c r="Y728">
        <f>[1]All_Tasks_Billing!Y728</f>
        <v>1</v>
      </c>
      <c r="Z728" s="49">
        <f>[1]All_Tasks_Billing!Z728</f>
        <v>0</v>
      </c>
      <c r="AA728" s="45" t="str">
        <f>[1]All_Tasks_Billing!AA728</f>
        <v/>
      </c>
      <c r="AB728" t="str">
        <f>[1]All_Tasks_Billing!AB728</f>
        <v/>
      </c>
      <c r="AC728" s="48">
        <f>[1]All_Tasks_Billing!AC728</f>
        <v>0</v>
      </c>
      <c r="AD728" s="48">
        <f>[1]All_Tasks_Billing!AD728</f>
        <v>0</v>
      </c>
      <c r="AE728" s="48">
        <f>[1]All_Tasks_Billing!AE728</f>
        <v>0</v>
      </c>
      <c r="AF728" s="48">
        <f>[1]All_Tasks_Billing!AF728</f>
        <v>0</v>
      </c>
      <c r="AG728" s="48">
        <f>[1]All_Tasks_Billing!AG728</f>
        <v>0</v>
      </c>
      <c r="AH728" s="48">
        <f>[1]All_Tasks_Billing!AH728</f>
        <v>8.5999999999999993E-2</v>
      </c>
      <c r="AI728" s="48">
        <f>[1]All_Tasks_Billing!AI728</f>
        <v>0</v>
      </c>
      <c r="AJ728" s="48">
        <f>[1]All_Tasks_Billing!AJ728</f>
        <v>0</v>
      </c>
      <c r="AK728" s="48">
        <f>[1]All_Tasks_Billing!AK728</f>
        <v>0</v>
      </c>
      <c r="AL728" s="48">
        <f>[1]All_Tasks_Billing!AL728</f>
        <v>0</v>
      </c>
      <c r="AM728" s="48">
        <f>[1]All_Tasks_Billing!AM728</f>
        <v>0</v>
      </c>
      <c r="AN728" s="48">
        <f>[1]All_Tasks_Billing!AN728</f>
        <v>0</v>
      </c>
      <c r="AO728" s="48">
        <f>[1]All_Tasks_Billing!AO728</f>
        <v>0</v>
      </c>
      <c r="AP728" s="48">
        <f>[1]All_Tasks_Billing!AP728</f>
        <v>8.5999999999999993E-2</v>
      </c>
      <c r="AQ728" s="48">
        <f>[1]All_Tasks_Billing!AQ728</f>
        <v>0</v>
      </c>
      <c r="AR728" s="48">
        <f>[1]All_Tasks_Billing!AR728</f>
        <v>0</v>
      </c>
      <c r="AS728" s="48">
        <f>[1]All_Tasks_Billing!AS728</f>
        <v>0</v>
      </c>
      <c r="AT728" s="48">
        <f>[1]All_Tasks_Billing!AT728</f>
        <v>0</v>
      </c>
      <c r="AU728" s="50" t="str">
        <f t="shared" si="198"/>
        <v/>
      </c>
      <c r="AV728" s="50" t="str">
        <f t="shared" si="199"/>
        <v/>
      </c>
      <c r="AW728" s="50" t="str">
        <f t="shared" si="200"/>
        <v/>
      </c>
      <c r="AX728" s="50" t="str">
        <f t="shared" ca="1" si="201"/>
        <v>Not Completed</v>
      </c>
      <c r="AY728" s="50" t="str">
        <f t="shared" ca="1" si="202"/>
        <v>Not Completed</v>
      </c>
      <c r="AZ728" s="50" t="str">
        <f t="shared" ca="1" si="203"/>
        <v>Not Completed</v>
      </c>
      <c r="BA728" s="48">
        <f t="shared" si="204"/>
        <v>0</v>
      </c>
      <c r="BB728" s="45" t="str">
        <f t="shared" si="205"/>
        <v/>
      </c>
      <c r="BC728" s="50" t="str">
        <f t="shared" si="206"/>
        <v/>
      </c>
      <c r="BD728" s="48">
        <f t="shared" si="207"/>
        <v>0</v>
      </c>
      <c r="BE728" s="50" t="str">
        <f t="shared" si="208"/>
        <v>Not Started</v>
      </c>
      <c r="BF728" s="51">
        <f t="shared" si="209"/>
        <v>1</v>
      </c>
      <c r="BG728" s="51">
        <f t="shared" si="210"/>
        <v>0</v>
      </c>
      <c r="BH728" s="50" t="str">
        <f t="shared" si="211"/>
        <v/>
      </c>
      <c r="BI728" s="50" t="str">
        <f t="shared" si="212"/>
        <v/>
      </c>
      <c r="BJ728" s="50" t="str">
        <f t="shared" si="213"/>
        <v/>
      </c>
      <c r="BK728" s="50" t="str">
        <f t="shared" si="214"/>
        <v xml:space="preserve">Not Started |  | </v>
      </c>
      <c r="BL728" s="49" t="str">
        <f t="shared" ca="1" si="215"/>
        <v/>
      </c>
    </row>
    <row r="729" spans="1:64" x14ac:dyDescent="0.25">
      <c r="A729" t="str">
        <f>[1]All_Tasks_Billing!A729</f>
        <v>LAS16.PPM14</v>
      </c>
      <c r="B729" t="str">
        <f>[1]All_Tasks_Billing!B729</f>
        <v>PPM</v>
      </c>
      <c r="C729" t="str">
        <f>[1]All_Tasks_Billing!C729</f>
        <v>14.2.2</v>
      </c>
      <c r="D729" t="str">
        <f>[1]All_Tasks_Billing!D729</f>
        <v>PDU</v>
      </c>
      <c r="E729" t="str">
        <f>[1]All_Tasks_Billing!E729</f>
        <v>Circuit Breakers -Secondary</v>
      </c>
      <c r="F729" t="str">
        <f>IF([1]All_Tasks_Billing!F729="","",[1]All_Tasks_Billing!F729)</f>
        <v>1600AF / 1600AT</v>
      </c>
      <c r="G729" t="str">
        <f>IF([1]All_Tasks_Billing!G729="","",[1]All_Tasks_Billing!G729)</f>
        <v/>
      </c>
      <c r="H729" s="45" t="str">
        <f>[1]All_Tasks_Billing!H729</f>
        <v/>
      </c>
      <c r="I729" t="str">
        <f>IF([1]All_Tasks_Billing!I729="","",[1]All_Tasks_Billing!I729)</f>
        <v/>
      </c>
      <c r="J729" t="str">
        <f>IF([1]All_Tasks_Billing!J729="","",[1]All_Tasks_Billing!J729)</f>
        <v/>
      </c>
      <c r="K729" t="b">
        <f>[1]All_Tasks_Billing!K729</f>
        <v>0</v>
      </c>
      <c r="L729" s="45" t="str">
        <f>[1]All_Tasks_Billing!L729</f>
        <v/>
      </c>
      <c r="M729" t="str">
        <f>[1]All_Tasks_Billing!M729</f>
        <v/>
      </c>
      <c r="N729" s="46">
        <f>IF([1]All_Tasks_Billing!N729="",0,[1]All_Tasks_Billing!N729)</f>
        <v>0</v>
      </c>
      <c r="O729" t="str">
        <f>[1]All_Tasks_Billing!O729</f>
        <v/>
      </c>
      <c r="P729" s="47">
        <f>IF([1]All_Tasks_Billing!P729="",0,[1]All_Tasks_Billing!P729)</f>
        <v>2</v>
      </c>
      <c r="Q729" s="47">
        <f>IF([1]All_Tasks_Billing!Q729="",0,[1]All_Tasks_Billing!Q729)</f>
        <v>2</v>
      </c>
      <c r="R729" s="47">
        <f>IF([1]All_Tasks_Billing!R729="",0,[1]All_Tasks_Billing!R729)</f>
        <v>2</v>
      </c>
      <c r="S729" t="str">
        <f>[1]All_Tasks_Billing!S729</f>
        <v/>
      </c>
      <c r="T729" t="str">
        <f>[1]All_Tasks_Billing!T729</f>
        <v/>
      </c>
      <c r="U729" t="str">
        <f>[1]All_Tasks_Billing!U729</f>
        <v/>
      </c>
      <c r="V729">
        <f>[1]All_Tasks_Billing!V729</f>
        <v>19</v>
      </c>
      <c r="W729" s="48">
        <f>[1]All_Tasks_Billing!W729</f>
        <v>150</v>
      </c>
      <c r="X729">
        <f>[1]All_Tasks_Billing!X729</f>
        <v>24331.724999999999</v>
      </c>
      <c r="Y729">
        <f>[1]All_Tasks_Billing!Y729</f>
        <v>1</v>
      </c>
      <c r="Z729" s="49">
        <f>[1]All_Tasks_Billing!Z729</f>
        <v>0</v>
      </c>
      <c r="AA729" s="45" t="str">
        <f>[1]All_Tasks_Billing!AA729</f>
        <v/>
      </c>
      <c r="AB729" t="str">
        <f>[1]All_Tasks_Billing!AB729</f>
        <v/>
      </c>
      <c r="AC729" s="48">
        <f>[1]All_Tasks_Billing!AC729</f>
        <v>0</v>
      </c>
      <c r="AD729" s="48">
        <f>[1]All_Tasks_Billing!AD729</f>
        <v>0</v>
      </c>
      <c r="AE729" s="48">
        <f>[1]All_Tasks_Billing!AE729</f>
        <v>0</v>
      </c>
      <c r="AF729" s="48">
        <f>[1]All_Tasks_Billing!AF729</f>
        <v>0</v>
      </c>
      <c r="AG729" s="48">
        <f>[1]All_Tasks_Billing!AG729</f>
        <v>0</v>
      </c>
      <c r="AH729" s="48">
        <f>[1]All_Tasks_Billing!AH729</f>
        <v>8.5999999999999993E-2</v>
      </c>
      <c r="AI729" s="48">
        <f>[1]All_Tasks_Billing!AI729</f>
        <v>0</v>
      </c>
      <c r="AJ729" s="48">
        <f>[1]All_Tasks_Billing!AJ729</f>
        <v>0</v>
      </c>
      <c r="AK729" s="48">
        <f>[1]All_Tasks_Billing!AK729</f>
        <v>0</v>
      </c>
      <c r="AL729" s="48">
        <f>[1]All_Tasks_Billing!AL729</f>
        <v>0</v>
      </c>
      <c r="AM729" s="48">
        <f>[1]All_Tasks_Billing!AM729</f>
        <v>0</v>
      </c>
      <c r="AN729" s="48">
        <f>[1]All_Tasks_Billing!AN729</f>
        <v>0</v>
      </c>
      <c r="AO729" s="48">
        <f>[1]All_Tasks_Billing!AO729</f>
        <v>0</v>
      </c>
      <c r="AP729" s="48">
        <f>[1]All_Tasks_Billing!AP729</f>
        <v>8.5999999999999993E-2</v>
      </c>
      <c r="AQ729" s="48">
        <f>[1]All_Tasks_Billing!AQ729</f>
        <v>0</v>
      </c>
      <c r="AR729" s="48">
        <f>[1]All_Tasks_Billing!AR729</f>
        <v>0</v>
      </c>
      <c r="AS729" s="48">
        <f>[1]All_Tasks_Billing!AS729</f>
        <v>0</v>
      </c>
      <c r="AT729" s="48">
        <f>[1]All_Tasks_Billing!AT729</f>
        <v>0</v>
      </c>
      <c r="AU729" s="50" t="str">
        <f t="shared" si="198"/>
        <v/>
      </c>
      <c r="AV729" s="50" t="str">
        <f t="shared" si="199"/>
        <v/>
      </c>
      <c r="AW729" s="50" t="str">
        <f t="shared" si="200"/>
        <v/>
      </c>
      <c r="AX729" s="50" t="str">
        <f t="shared" ca="1" si="201"/>
        <v>Not Completed</v>
      </c>
      <c r="AY729" s="50" t="str">
        <f t="shared" ca="1" si="202"/>
        <v>Not Completed</v>
      </c>
      <c r="AZ729" s="50" t="str">
        <f t="shared" ca="1" si="203"/>
        <v>Not Completed</v>
      </c>
      <c r="BA729" s="48">
        <f t="shared" si="204"/>
        <v>0</v>
      </c>
      <c r="BB729" s="45" t="str">
        <f t="shared" si="205"/>
        <v/>
      </c>
      <c r="BC729" s="50" t="str">
        <f t="shared" si="206"/>
        <v/>
      </c>
      <c r="BD729" s="48">
        <f t="shared" si="207"/>
        <v>0</v>
      </c>
      <c r="BE729" s="50" t="str">
        <f t="shared" si="208"/>
        <v>Not Started</v>
      </c>
      <c r="BF729" s="51">
        <f t="shared" si="209"/>
        <v>1</v>
      </c>
      <c r="BG729" s="51">
        <f t="shared" si="210"/>
        <v>0</v>
      </c>
      <c r="BH729" s="50" t="str">
        <f t="shared" si="211"/>
        <v/>
      </c>
      <c r="BI729" s="50" t="str">
        <f t="shared" si="212"/>
        <v/>
      </c>
      <c r="BJ729" s="50" t="str">
        <f t="shared" si="213"/>
        <v/>
      </c>
      <c r="BK729" s="50" t="str">
        <f t="shared" si="214"/>
        <v xml:space="preserve">Not Started |  | </v>
      </c>
      <c r="BL729" s="49" t="str">
        <f t="shared" ca="1" si="215"/>
        <v/>
      </c>
    </row>
    <row r="730" spans="1:64" x14ac:dyDescent="0.25">
      <c r="A730" t="str">
        <f>[1]All_Tasks_Billing!A730</f>
        <v>LAS16.PPM14</v>
      </c>
      <c r="B730" t="str">
        <f>[1]All_Tasks_Billing!B730</f>
        <v>PPM</v>
      </c>
      <c r="C730" t="str">
        <f>[1]All_Tasks_Billing!C730</f>
        <v>14.2.3</v>
      </c>
      <c r="D730" t="str">
        <f>[1]All_Tasks_Billing!D730</f>
        <v>PDU</v>
      </c>
      <c r="E730" t="str">
        <f>[1]All_Tasks_Billing!E730</f>
        <v>Circuit Breakers -Secondary</v>
      </c>
      <c r="F730" t="str">
        <f>IF([1]All_Tasks_Billing!F730="","",[1]All_Tasks_Billing!F730)</f>
        <v>400AF / 400AT</v>
      </c>
      <c r="G730" t="str">
        <f>IF([1]All_Tasks_Billing!G730="","",[1]All_Tasks_Billing!G730)</f>
        <v/>
      </c>
      <c r="H730" s="45" t="str">
        <f>[1]All_Tasks_Billing!H730</f>
        <v/>
      </c>
      <c r="I730" t="str">
        <f>IF([1]All_Tasks_Billing!I730="","",[1]All_Tasks_Billing!I730)</f>
        <v/>
      </c>
      <c r="J730" t="str">
        <f>IF([1]All_Tasks_Billing!J730="","",[1]All_Tasks_Billing!J730)</f>
        <v/>
      </c>
      <c r="K730" t="b">
        <f>[1]All_Tasks_Billing!K730</f>
        <v>0</v>
      </c>
      <c r="L730" s="45" t="str">
        <f>[1]All_Tasks_Billing!L730</f>
        <v/>
      </c>
      <c r="M730" t="str">
        <f>[1]All_Tasks_Billing!M730</f>
        <v/>
      </c>
      <c r="N730" s="46">
        <f>IF([1]All_Tasks_Billing!N730="",0,[1]All_Tasks_Billing!N730)</f>
        <v>0</v>
      </c>
      <c r="O730" t="str">
        <f>[1]All_Tasks_Billing!O730</f>
        <v/>
      </c>
      <c r="P730" s="47">
        <f>IF([1]All_Tasks_Billing!P730="",0,[1]All_Tasks_Billing!P730)</f>
        <v>2</v>
      </c>
      <c r="Q730" s="47">
        <f>IF([1]All_Tasks_Billing!Q730="",0,[1]All_Tasks_Billing!Q730)</f>
        <v>2</v>
      </c>
      <c r="R730" s="47">
        <f>IF([1]All_Tasks_Billing!R730="",0,[1]All_Tasks_Billing!R730)</f>
        <v>2</v>
      </c>
      <c r="S730" t="str">
        <f>[1]All_Tasks_Billing!S730</f>
        <v/>
      </c>
      <c r="T730" t="str">
        <f>[1]All_Tasks_Billing!T730</f>
        <v/>
      </c>
      <c r="U730" t="str">
        <f>[1]All_Tasks_Billing!U730</f>
        <v/>
      </c>
      <c r="V730">
        <f>[1]All_Tasks_Billing!V730</f>
        <v>19</v>
      </c>
      <c r="W730" s="48">
        <f>[1]All_Tasks_Billing!W730</f>
        <v>150</v>
      </c>
      <c r="X730">
        <f>[1]All_Tasks_Billing!X730</f>
        <v>24331.724999999999</v>
      </c>
      <c r="Y730">
        <f>[1]All_Tasks_Billing!Y730</f>
        <v>1</v>
      </c>
      <c r="Z730" s="49">
        <f>[1]All_Tasks_Billing!Z730</f>
        <v>0</v>
      </c>
      <c r="AA730" s="45" t="str">
        <f>[1]All_Tasks_Billing!AA730</f>
        <v/>
      </c>
      <c r="AB730" t="str">
        <f>[1]All_Tasks_Billing!AB730</f>
        <v/>
      </c>
      <c r="AC730" s="48">
        <f>[1]All_Tasks_Billing!AC730</f>
        <v>0</v>
      </c>
      <c r="AD730" s="48">
        <f>[1]All_Tasks_Billing!AD730</f>
        <v>0</v>
      </c>
      <c r="AE730" s="48">
        <f>[1]All_Tasks_Billing!AE730</f>
        <v>0</v>
      </c>
      <c r="AF730" s="48">
        <f>[1]All_Tasks_Billing!AF730</f>
        <v>0</v>
      </c>
      <c r="AG730" s="48">
        <f>[1]All_Tasks_Billing!AG730</f>
        <v>0</v>
      </c>
      <c r="AH730" s="48">
        <f>[1]All_Tasks_Billing!AH730</f>
        <v>8.5999999999999993E-2</v>
      </c>
      <c r="AI730" s="48">
        <f>[1]All_Tasks_Billing!AI730</f>
        <v>0</v>
      </c>
      <c r="AJ730" s="48">
        <f>[1]All_Tasks_Billing!AJ730</f>
        <v>0</v>
      </c>
      <c r="AK730" s="48">
        <f>[1]All_Tasks_Billing!AK730</f>
        <v>0</v>
      </c>
      <c r="AL730" s="48">
        <f>[1]All_Tasks_Billing!AL730</f>
        <v>0</v>
      </c>
      <c r="AM730" s="48">
        <f>[1]All_Tasks_Billing!AM730</f>
        <v>0</v>
      </c>
      <c r="AN730" s="48">
        <f>[1]All_Tasks_Billing!AN730</f>
        <v>0</v>
      </c>
      <c r="AO730" s="48">
        <f>[1]All_Tasks_Billing!AO730</f>
        <v>0</v>
      </c>
      <c r="AP730" s="48">
        <f>[1]All_Tasks_Billing!AP730</f>
        <v>8.5999999999999993E-2</v>
      </c>
      <c r="AQ730" s="48">
        <f>[1]All_Tasks_Billing!AQ730</f>
        <v>0</v>
      </c>
      <c r="AR730" s="48">
        <f>[1]All_Tasks_Billing!AR730</f>
        <v>0</v>
      </c>
      <c r="AS730" s="48">
        <f>[1]All_Tasks_Billing!AS730</f>
        <v>0</v>
      </c>
      <c r="AT730" s="48">
        <f>[1]All_Tasks_Billing!AT730</f>
        <v>0</v>
      </c>
      <c r="AU730" s="50" t="str">
        <f t="shared" si="198"/>
        <v/>
      </c>
      <c r="AV730" s="50" t="str">
        <f t="shared" si="199"/>
        <v/>
      </c>
      <c r="AW730" s="50" t="str">
        <f t="shared" si="200"/>
        <v/>
      </c>
      <c r="AX730" s="50" t="str">
        <f t="shared" ca="1" si="201"/>
        <v>Not Completed</v>
      </c>
      <c r="AY730" s="50" t="str">
        <f t="shared" ca="1" si="202"/>
        <v>Not Completed</v>
      </c>
      <c r="AZ730" s="50" t="str">
        <f t="shared" ca="1" si="203"/>
        <v>Not Completed</v>
      </c>
      <c r="BA730" s="48">
        <f t="shared" si="204"/>
        <v>0</v>
      </c>
      <c r="BB730" s="45" t="str">
        <f t="shared" si="205"/>
        <v/>
      </c>
      <c r="BC730" s="50" t="str">
        <f t="shared" si="206"/>
        <v/>
      </c>
      <c r="BD730" s="48">
        <f t="shared" si="207"/>
        <v>0</v>
      </c>
      <c r="BE730" s="50" t="str">
        <f t="shared" si="208"/>
        <v>Not Started</v>
      </c>
      <c r="BF730" s="51">
        <f t="shared" si="209"/>
        <v>1</v>
      </c>
      <c r="BG730" s="51">
        <f t="shared" si="210"/>
        <v>0</v>
      </c>
      <c r="BH730" s="50" t="str">
        <f t="shared" si="211"/>
        <v/>
      </c>
      <c r="BI730" s="50" t="str">
        <f t="shared" si="212"/>
        <v/>
      </c>
      <c r="BJ730" s="50" t="str">
        <f t="shared" si="213"/>
        <v/>
      </c>
      <c r="BK730" s="50" t="str">
        <f t="shared" si="214"/>
        <v xml:space="preserve">Not Started |  | </v>
      </c>
      <c r="BL730" s="49" t="str">
        <f t="shared" ca="1" si="215"/>
        <v/>
      </c>
    </row>
    <row r="731" spans="1:64" x14ac:dyDescent="0.25">
      <c r="A731" t="str">
        <f>[1]All_Tasks_Billing!A731</f>
        <v>LAS16.PPM14</v>
      </c>
      <c r="B731" t="str">
        <f>[1]All_Tasks_Billing!B731</f>
        <v>PPM</v>
      </c>
      <c r="C731" t="str">
        <f>[1]All_Tasks_Billing!C731</f>
        <v>14.2.4</v>
      </c>
      <c r="D731" t="str">
        <f>[1]All_Tasks_Billing!D731</f>
        <v>PDU</v>
      </c>
      <c r="E731" t="str">
        <f>[1]All_Tasks_Billing!E731</f>
        <v>Circuit Breakers -Secondary</v>
      </c>
      <c r="F731" t="str">
        <f>IF([1]All_Tasks_Billing!F731="","",[1]All_Tasks_Billing!F731)</f>
        <v>400AF / 400AT</v>
      </c>
      <c r="G731" t="str">
        <f>IF([1]All_Tasks_Billing!G731="","",[1]All_Tasks_Billing!G731)</f>
        <v/>
      </c>
      <c r="H731" s="45" t="str">
        <f>[1]All_Tasks_Billing!H731</f>
        <v/>
      </c>
      <c r="I731" t="str">
        <f>IF([1]All_Tasks_Billing!I731="","",[1]All_Tasks_Billing!I731)</f>
        <v/>
      </c>
      <c r="J731" t="str">
        <f>IF([1]All_Tasks_Billing!J731="","",[1]All_Tasks_Billing!J731)</f>
        <v/>
      </c>
      <c r="K731" t="b">
        <f>[1]All_Tasks_Billing!K731</f>
        <v>0</v>
      </c>
      <c r="L731" s="45" t="str">
        <f>[1]All_Tasks_Billing!L731</f>
        <v/>
      </c>
      <c r="M731" t="str">
        <f>[1]All_Tasks_Billing!M731</f>
        <v/>
      </c>
      <c r="N731" s="46">
        <f>IF([1]All_Tasks_Billing!N731="",0,[1]All_Tasks_Billing!N731)</f>
        <v>0</v>
      </c>
      <c r="O731" t="str">
        <f>[1]All_Tasks_Billing!O731</f>
        <v/>
      </c>
      <c r="P731" s="47">
        <f>IF([1]All_Tasks_Billing!P731="",0,[1]All_Tasks_Billing!P731)</f>
        <v>2</v>
      </c>
      <c r="Q731" s="47">
        <f>IF([1]All_Tasks_Billing!Q731="",0,[1]All_Tasks_Billing!Q731)</f>
        <v>2</v>
      </c>
      <c r="R731" s="47">
        <f>IF([1]All_Tasks_Billing!R731="",0,[1]All_Tasks_Billing!R731)</f>
        <v>2</v>
      </c>
      <c r="S731" t="str">
        <f>[1]All_Tasks_Billing!S731</f>
        <v/>
      </c>
      <c r="T731" t="str">
        <f>[1]All_Tasks_Billing!T731</f>
        <v/>
      </c>
      <c r="U731" t="str">
        <f>[1]All_Tasks_Billing!U731</f>
        <v/>
      </c>
      <c r="V731">
        <f>[1]All_Tasks_Billing!V731</f>
        <v>19</v>
      </c>
      <c r="W731" s="48">
        <f>[1]All_Tasks_Billing!W731</f>
        <v>150</v>
      </c>
      <c r="X731">
        <f>[1]All_Tasks_Billing!X731</f>
        <v>24331.724999999999</v>
      </c>
      <c r="Y731">
        <f>[1]All_Tasks_Billing!Y731</f>
        <v>1</v>
      </c>
      <c r="Z731" s="49">
        <f>[1]All_Tasks_Billing!Z731</f>
        <v>0</v>
      </c>
      <c r="AA731" s="45" t="str">
        <f>[1]All_Tasks_Billing!AA731</f>
        <v/>
      </c>
      <c r="AB731" t="str">
        <f>[1]All_Tasks_Billing!AB731</f>
        <v/>
      </c>
      <c r="AC731" s="48">
        <f>[1]All_Tasks_Billing!AC731</f>
        <v>0</v>
      </c>
      <c r="AD731" s="48">
        <f>[1]All_Tasks_Billing!AD731</f>
        <v>0</v>
      </c>
      <c r="AE731" s="48">
        <f>[1]All_Tasks_Billing!AE731</f>
        <v>0</v>
      </c>
      <c r="AF731" s="48">
        <f>[1]All_Tasks_Billing!AF731</f>
        <v>0</v>
      </c>
      <c r="AG731" s="48">
        <f>[1]All_Tasks_Billing!AG731</f>
        <v>0</v>
      </c>
      <c r="AH731" s="48">
        <f>[1]All_Tasks_Billing!AH731</f>
        <v>8.5999999999999993E-2</v>
      </c>
      <c r="AI731" s="48">
        <f>[1]All_Tasks_Billing!AI731</f>
        <v>0</v>
      </c>
      <c r="AJ731" s="48">
        <f>[1]All_Tasks_Billing!AJ731</f>
        <v>0</v>
      </c>
      <c r="AK731" s="48">
        <f>[1]All_Tasks_Billing!AK731</f>
        <v>0</v>
      </c>
      <c r="AL731" s="48">
        <f>[1]All_Tasks_Billing!AL731</f>
        <v>0</v>
      </c>
      <c r="AM731" s="48">
        <f>[1]All_Tasks_Billing!AM731</f>
        <v>0</v>
      </c>
      <c r="AN731" s="48">
        <f>[1]All_Tasks_Billing!AN731</f>
        <v>0</v>
      </c>
      <c r="AO731" s="48">
        <f>[1]All_Tasks_Billing!AO731</f>
        <v>0</v>
      </c>
      <c r="AP731" s="48">
        <f>[1]All_Tasks_Billing!AP731</f>
        <v>8.5999999999999993E-2</v>
      </c>
      <c r="AQ731" s="48">
        <f>[1]All_Tasks_Billing!AQ731</f>
        <v>0</v>
      </c>
      <c r="AR731" s="48">
        <f>[1]All_Tasks_Billing!AR731</f>
        <v>0</v>
      </c>
      <c r="AS731" s="48">
        <f>[1]All_Tasks_Billing!AS731</f>
        <v>0</v>
      </c>
      <c r="AT731" s="48">
        <f>[1]All_Tasks_Billing!AT731</f>
        <v>0</v>
      </c>
      <c r="AU731" s="50" t="str">
        <f t="shared" si="198"/>
        <v/>
      </c>
      <c r="AV731" s="50" t="str">
        <f t="shared" si="199"/>
        <v/>
      </c>
      <c r="AW731" s="50" t="str">
        <f t="shared" si="200"/>
        <v/>
      </c>
      <c r="AX731" s="50" t="str">
        <f t="shared" ca="1" si="201"/>
        <v>Not Completed</v>
      </c>
      <c r="AY731" s="50" t="str">
        <f t="shared" ca="1" si="202"/>
        <v>Not Completed</v>
      </c>
      <c r="AZ731" s="50" t="str">
        <f t="shared" ca="1" si="203"/>
        <v>Not Completed</v>
      </c>
      <c r="BA731" s="48">
        <f t="shared" si="204"/>
        <v>0</v>
      </c>
      <c r="BB731" s="45" t="str">
        <f t="shared" si="205"/>
        <v/>
      </c>
      <c r="BC731" s="50" t="str">
        <f t="shared" si="206"/>
        <v/>
      </c>
      <c r="BD731" s="48">
        <f t="shared" si="207"/>
        <v>0</v>
      </c>
      <c r="BE731" s="50" t="str">
        <f t="shared" si="208"/>
        <v>Not Started</v>
      </c>
      <c r="BF731" s="51">
        <f t="shared" si="209"/>
        <v>1</v>
      </c>
      <c r="BG731" s="51">
        <f t="shared" si="210"/>
        <v>0</v>
      </c>
      <c r="BH731" s="50" t="str">
        <f t="shared" si="211"/>
        <v/>
      </c>
      <c r="BI731" s="50" t="str">
        <f t="shared" si="212"/>
        <v/>
      </c>
      <c r="BJ731" s="50" t="str">
        <f t="shared" si="213"/>
        <v/>
      </c>
      <c r="BK731" s="50" t="str">
        <f t="shared" si="214"/>
        <v xml:space="preserve">Not Started |  | </v>
      </c>
      <c r="BL731" s="49" t="str">
        <f t="shared" ca="1" si="215"/>
        <v/>
      </c>
    </row>
    <row r="732" spans="1:64" x14ac:dyDescent="0.25">
      <c r="A732" t="str">
        <f>[1]All_Tasks_Billing!A732</f>
        <v>LAS16.PPM14</v>
      </c>
      <c r="B732" t="str">
        <f>[1]All_Tasks_Billing!B732</f>
        <v>PPM</v>
      </c>
      <c r="C732" t="str">
        <f>[1]All_Tasks_Billing!C732</f>
        <v>14.2.5</v>
      </c>
      <c r="D732" t="str">
        <f>[1]All_Tasks_Billing!D732</f>
        <v>PDU</v>
      </c>
      <c r="E732" t="str">
        <f>[1]All_Tasks_Billing!E732</f>
        <v>Circuit Breakers -Secondary</v>
      </c>
      <c r="F732" t="str">
        <f>IF([1]All_Tasks_Billing!F732="","",[1]All_Tasks_Billing!F732)</f>
        <v>400AF / 400AT</v>
      </c>
      <c r="G732" t="str">
        <f>IF([1]All_Tasks_Billing!G732="","",[1]All_Tasks_Billing!G732)</f>
        <v/>
      </c>
      <c r="H732" s="45" t="str">
        <f>[1]All_Tasks_Billing!H732</f>
        <v/>
      </c>
      <c r="I732" t="str">
        <f>IF([1]All_Tasks_Billing!I732="","",[1]All_Tasks_Billing!I732)</f>
        <v/>
      </c>
      <c r="J732" t="str">
        <f>IF([1]All_Tasks_Billing!J732="","",[1]All_Tasks_Billing!J732)</f>
        <v/>
      </c>
      <c r="K732" t="b">
        <f>[1]All_Tasks_Billing!K732</f>
        <v>0</v>
      </c>
      <c r="L732" s="45" t="str">
        <f>[1]All_Tasks_Billing!L732</f>
        <v/>
      </c>
      <c r="M732" t="str">
        <f>[1]All_Tasks_Billing!M732</f>
        <v/>
      </c>
      <c r="N732" s="46">
        <f>IF([1]All_Tasks_Billing!N732="",0,[1]All_Tasks_Billing!N732)</f>
        <v>0</v>
      </c>
      <c r="O732" t="str">
        <f>[1]All_Tasks_Billing!O732</f>
        <v/>
      </c>
      <c r="P732" s="47">
        <f>IF([1]All_Tasks_Billing!P732="",0,[1]All_Tasks_Billing!P732)</f>
        <v>2</v>
      </c>
      <c r="Q732" s="47">
        <f>IF([1]All_Tasks_Billing!Q732="",0,[1]All_Tasks_Billing!Q732)</f>
        <v>2</v>
      </c>
      <c r="R732" s="47">
        <f>IF([1]All_Tasks_Billing!R732="",0,[1]All_Tasks_Billing!R732)</f>
        <v>2</v>
      </c>
      <c r="S732" t="str">
        <f>[1]All_Tasks_Billing!S732</f>
        <v/>
      </c>
      <c r="T732" t="str">
        <f>[1]All_Tasks_Billing!T732</f>
        <v/>
      </c>
      <c r="U732" t="str">
        <f>[1]All_Tasks_Billing!U732</f>
        <v/>
      </c>
      <c r="V732">
        <f>[1]All_Tasks_Billing!V732</f>
        <v>19</v>
      </c>
      <c r="W732" s="48">
        <f>[1]All_Tasks_Billing!W732</f>
        <v>150</v>
      </c>
      <c r="X732">
        <f>[1]All_Tasks_Billing!X732</f>
        <v>24331.724999999999</v>
      </c>
      <c r="Y732">
        <f>[1]All_Tasks_Billing!Y732</f>
        <v>1</v>
      </c>
      <c r="Z732" s="49">
        <f>[1]All_Tasks_Billing!Z732</f>
        <v>0</v>
      </c>
      <c r="AA732" s="45" t="str">
        <f>[1]All_Tasks_Billing!AA732</f>
        <v/>
      </c>
      <c r="AB732" t="str">
        <f>[1]All_Tasks_Billing!AB732</f>
        <v/>
      </c>
      <c r="AC732" s="48">
        <f>[1]All_Tasks_Billing!AC732</f>
        <v>0</v>
      </c>
      <c r="AD732" s="48">
        <f>[1]All_Tasks_Billing!AD732</f>
        <v>0</v>
      </c>
      <c r="AE732" s="48">
        <f>[1]All_Tasks_Billing!AE732</f>
        <v>0</v>
      </c>
      <c r="AF732" s="48">
        <f>[1]All_Tasks_Billing!AF732</f>
        <v>0</v>
      </c>
      <c r="AG732" s="48">
        <f>[1]All_Tasks_Billing!AG732</f>
        <v>0</v>
      </c>
      <c r="AH732" s="48">
        <f>[1]All_Tasks_Billing!AH732</f>
        <v>8.5999999999999993E-2</v>
      </c>
      <c r="AI732" s="48">
        <f>[1]All_Tasks_Billing!AI732</f>
        <v>0</v>
      </c>
      <c r="AJ732" s="48">
        <f>[1]All_Tasks_Billing!AJ732</f>
        <v>0</v>
      </c>
      <c r="AK732" s="48">
        <f>[1]All_Tasks_Billing!AK732</f>
        <v>0</v>
      </c>
      <c r="AL732" s="48">
        <f>[1]All_Tasks_Billing!AL732</f>
        <v>0</v>
      </c>
      <c r="AM732" s="48">
        <f>[1]All_Tasks_Billing!AM732</f>
        <v>0</v>
      </c>
      <c r="AN732" s="48">
        <f>[1]All_Tasks_Billing!AN732</f>
        <v>0</v>
      </c>
      <c r="AO732" s="48">
        <f>[1]All_Tasks_Billing!AO732</f>
        <v>0</v>
      </c>
      <c r="AP732" s="48">
        <f>[1]All_Tasks_Billing!AP732</f>
        <v>8.5999999999999993E-2</v>
      </c>
      <c r="AQ732" s="48">
        <f>[1]All_Tasks_Billing!AQ732</f>
        <v>0</v>
      </c>
      <c r="AR732" s="48">
        <f>[1]All_Tasks_Billing!AR732</f>
        <v>0</v>
      </c>
      <c r="AS732" s="48">
        <f>[1]All_Tasks_Billing!AS732</f>
        <v>0</v>
      </c>
      <c r="AT732" s="48">
        <f>[1]All_Tasks_Billing!AT732</f>
        <v>0</v>
      </c>
      <c r="AU732" s="50" t="str">
        <f t="shared" si="198"/>
        <v/>
      </c>
      <c r="AV732" s="50" t="str">
        <f t="shared" si="199"/>
        <v/>
      </c>
      <c r="AW732" s="50" t="str">
        <f t="shared" si="200"/>
        <v/>
      </c>
      <c r="AX732" s="50" t="str">
        <f t="shared" ca="1" si="201"/>
        <v>Not Completed</v>
      </c>
      <c r="AY732" s="50" t="str">
        <f t="shared" ca="1" si="202"/>
        <v>Not Completed</v>
      </c>
      <c r="AZ732" s="50" t="str">
        <f t="shared" ca="1" si="203"/>
        <v>Not Completed</v>
      </c>
      <c r="BA732" s="48">
        <f t="shared" si="204"/>
        <v>0</v>
      </c>
      <c r="BB732" s="45" t="str">
        <f t="shared" si="205"/>
        <v/>
      </c>
      <c r="BC732" s="50" t="str">
        <f t="shared" si="206"/>
        <v/>
      </c>
      <c r="BD732" s="48">
        <f t="shared" si="207"/>
        <v>0</v>
      </c>
      <c r="BE732" s="50" t="str">
        <f t="shared" si="208"/>
        <v>Not Started</v>
      </c>
      <c r="BF732" s="51">
        <f t="shared" si="209"/>
        <v>1</v>
      </c>
      <c r="BG732" s="51">
        <f t="shared" si="210"/>
        <v>0</v>
      </c>
      <c r="BH732" s="50" t="str">
        <f t="shared" si="211"/>
        <v/>
      </c>
      <c r="BI732" s="50" t="str">
        <f t="shared" si="212"/>
        <v/>
      </c>
      <c r="BJ732" s="50" t="str">
        <f t="shared" si="213"/>
        <v/>
      </c>
      <c r="BK732" s="50" t="str">
        <f t="shared" si="214"/>
        <v xml:space="preserve">Not Started |  | </v>
      </c>
      <c r="BL732" s="49" t="str">
        <f t="shared" ca="1" si="215"/>
        <v/>
      </c>
    </row>
    <row r="733" spans="1:64" x14ac:dyDescent="0.25">
      <c r="A733" t="str">
        <f>[1]All_Tasks_Billing!A733</f>
        <v>LAS16.PPM14</v>
      </c>
      <c r="B733" t="str">
        <f>[1]All_Tasks_Billing!B733</f>
        <v>PPM</v>
      </c>
      <c r="C733" t="str">
        <f>[1]All_Tasks_Billing!C733</f>
        <v>14.2.6</v>
      </c>
      <c r="D733" t="str">
        <f>[1]All_Tasks_Billing!D733</f>
        <v>PDU</v>
      </c>
      <c r="E733" t="str">
        <f>[1]All_Tasks_Billing!E733</f>
        <v>Circuit Breakers -Secondary</v>
      </c>
      <c r="F733" t="str">
        <f>IF([1]All_Tasks_Billing!F733="","",[1]All_Tasks_Billing!F733)</f>
        <v>400AF / 400AT</v>
      </c>
      <c r="G733" t="str">
        <f>IF([1]All_Tasks_Billing!G733="","",[1]All_Tasks_Billing!G733)</f>
        <v/>
      </c>
      <c r="H733" s="45" t="str">
        <f>[1]All_Tasks_Billing!H733</f>
        <v/>
      </c>
      <c r="I733" t="str">
        <f>IF([1]All_Tasks_Billing!I733="","",[1]All_Tasks_Billing!I733)</f>
        <v/>
      </c>
      <c r="J733" t="str">
        <f>IF([1]All_Tasks_Billing!J733="","",[1]All_Tasks_Billing!J733)</f>
        <v/>
      </c>
      <c r="K733" t="b">
        <f>[1]All_Tasks_Billing!K733</f>
        <v>0</v>
      </c>
      <c r="L733" s="45" t="str">
        <f>[1]All_Tasks_Billing!L733</f>
        <v/>
      </c>
      <c r="M733" t="str">
        <f>[1]All_Tasks_Billing!M733</f>
        <v/>
      </c>
      <c r="N733" s="46">
        <f>IF([1]All_Tasks_Billing!N733="",0,[1]All_Tasks_Billing!N733)</f>
        <v>0</v>
      </c>
      <c r="O733" t="str">
        <f>[1]All_Tasks_Billing!O733</f>
        <v/>
      </c>
      <c r="P733" s="47">
        <f>IF([1]All_Tasks_Billing!P733="",0,[1]All_Tasks_Billing!P733)</f>
        <v>2</v>
      </c>
      <c r="Q733" s="47">
        <f>IF([1]All_Tasks_Billing!Q733="",0,[1]All_Tasks_Billing!Q733)</f>
        <v>2</v>
      </c>
      <c r="R733" s="47">
        <f>IF([1]All_Tasks_Billing!R733="",0,[1]All_Tasks_Billing!R733)</f>
        <v>2</v>
      </c>
      <c r="S733" t="str">
        <f>[1]All_Tasks_Billing!S733</f>
        <v/>
      </c>
      <c r="T733" t="str">
        <f>[1]All_Tasks_Billing!T733</f>
        <v/>
      </c>
      <c r="U733" t="str">
        <f>[1]All_Tasks_Billing!U733</f>
        <v/>
      </c>
      <c r="V733">
        <f>[1]All_Tasks_Billing!V733</f>
        <v>19</v>
      </c>
      <c r="W733" s="48">
        <f>[1]All_Tasks_Billing!W733</f>
        <v>150</v>
      </c>
      <c r="X733">
        <f>[1]All_Tasks_Billing!X733</f>
        <v>24331.724999999999</v>
      </c>
      <c r="Y733">
        <f>[1]All_Tasks_Billing!Y733</f>
        <v>1</v>
      </c>
      <c r="Z733" s="49">
        <f>[1]All_Tasks_Billing!Z733</f>
        <v>0</v>
      </c>
      <c r="AA733" s="45" t="str">
        <f>[1]All_Tasks_Billing!AA733</f>
        <v/>
      </c>
      <c r="AB733" t="str">
        <f>[1]All_Tasks_Billing!AB733</f>
        <v/>
      </c>
      <c r="AC733" s="48">
        <f>[1]All_Tasks_Billing!AC733</f>
        <v>0</v>
      </c>
      <c r="AD733" s="48">
        <f>[1]All_Tasks_Billing!AD733</f>
        <v>0</v>
      </c>
      <c r="AE733" s="48">
        <f>[1]All_Tasks_Billing!AE733</f>
        <v>0</v>
      </c>
      <c r="AF733" s="48">
        <f>[1]All_Tasks_Billing!AF733</f>
        <v>0</v>
      </c>
      <c r="AG733" s="48">
        <f>[1]All_Tasks_Billing!AG733</f>
        <v>0</v>
      </c>
      <c r="AH733" s="48">
        <f>[1]All_Tasks_Billing!AH733</f>
        <v>8.5999999999999993E-2</v>
      </c>
      <c r="AI733" s="48">
        <f>[1]All_Tasks_Billing!AI733</f>
        <v>0</v>
      </c>
      <c r="AJ733" s="48">
        <f>[1]All_Tasks_Billing!AJ733</f>
        <v>0</v>
      </c>
      <c r="AK733" s="48">
        <f>[1]All_Tasks_Billing!AK733</f>
        <v>0</v>
      </c>
      <c r="AL733" s="48">
        <f>[1]All_Tasks_Billing!AL733</f>
        <v>0</v>
      </c>
      <c r="AM733" s="48">
        <f>[1]All_Tasks_Billing!AM733</f>
        <v>0</v>
      </c>
      <c r="AN733" s="48">
        <f>[1]All_Tasks_Billing!AN733</f>
        <v>0</v>
      </c>
      <c r="AO733" s="48">
        <f>[1]All_Tasks_Billing!AO733</f>
        <v>0</v>
      </c>
      <c r="AP733" s="48">
        <f>[1]All_Tasks_Billing!AP733</f>
        <v>8.5999999999999993E-2</v>
      </c>
      <c r="AQ733" s="48">
        <f>[1]All_Tasks_Billing!AQ733</f>
        <v>0</v>
      </c>
      <c r="AR733" s="48">
        <f>[1]All_Tasks_Billing!AR733</f>
        <v>0</v>
      </c>
      <c r="AS733" s="48">
        <f>[1]All_Tasks_Billing!AS733</f>
        <v>0</v>
      </c>
      <c r="AT733" s="48">
        <f>[1]All_Tasks_Billing!AT733</f>
        <v>0</v>
      </c>
      <c r="AU733" s="50" t="str">
        <f t="shared" si="198"/>
        <v/>
      </c>
      <c r="AV733" s="50" t="str">
        <f t="shared" si="199"/>
        <v/>
      </c>
      <c r="AW733" s="50" t="str">
        <f t="shared" si="200"/>
        <v/>
      </c>
      <c r="AX733" s="50" t="str">
        <f t="shared" ca="1" si="201"/>
        <v>Not Completed</v>
      </c>
      <c r="AY733" s="50" t="str">
        <f t="shared" ca="1" si="202"/>
        <v>Not Completed</v>
      </c>
      <c r="AZ733" s="50" t="str">
        <f t="shared" ca="1" si="203"/>
        <v>Not Completed</v>
      </c>
      <c r="BA733" s="48">
        <f t="shared" si="204"/>
        <v>0</v>
      </c>
      <c r="BB733" s="45" t="str">
        <f t="shared" si="205"/>
        <v/>
      </c>
      <c r="BC733" s="50" t="str">
        <f t="shared" si="206"/>
        <v/>
      </c>
      <c r="BD733" s="48">
        <f t="shared" si="207"/>
        <v>0</v>
      </c>
      <c r="BE733" s="50" t="str">
        <f t="shared" si="208"/>
        <v>Not Started</v>
      </c>
      <c r="BF733" s="51">
        <f t="shared" si="209"/>
        <v>1</v>
      </c>
      <c r="BG733" s="51">
        <f t="shared" si="210"/>
        <v>0</v>
      </c>
      <c r="BH733" s="50" t="str">
        <f t="shared" si="211"/>
        <v/>
      </c>
      <c r="BI733" s="50" t="str">
        <f t="shared" si="212"/>
        <v/>
      </c>
      <c r="BJ733" s="50" t="str">
        <f t="shared" si="213"/>
        <v/>
      </c>
      <c r="BK733" s="50" t="str">
        <f t="shared" si="214"/>
        <v xml:space="preserve">Not Started |  | </v>
      </c>
      <c r="BL733" s="49" t="str">
        <f t="shared" ca="1" si="215"/>
        <v/>
      </c>
    </row>
    <row r="734" spans="1:64" x14ac:dyDescent="0.25">
      <c r="A734" t="str">
        <f>[1]All_Tasks_Billing!A734</f>
        <v>LAS16.PPM14</v>
      </c>
      <c r="B734" t="str">
        <f>[1]All_Tasks_Billing!B734</f>
        <v>PPM</v>
      </c>
      <c r="C734" t="str">
        <f>[1]All_Tasks_Billing!C734</f>
        <v>14.2.7</v>
      </c>
      <c r="D734" t="str">
        <f>[1]All_Tasks_Billing!D734</f>
        <v>PDU</v>
      </c>
      <c r="E734" t="str">
        <f>[1]All_Tasks_Billing!E734</f>
        <v>Circuit Breakers -Secondary</v>
      </c>
      <c r="F734" t="str">
        <f>IF([1]All_Tasks_Billing!F734="","",[1]All_Tasks_Billing!F734)</f>
        <v>400AF / 400AT</v>
      </c>
      <c r="G734" t="str">
        <f>IF([1]All_Tasks_Billing!G734="","",[1]All_Tasks_Billing!G734)</f>
        <v/>
      </c>
      <c r="H734" s="45" t="str">
        <f>[1]All_Tasks_Billing!H734</f>
        <v/>
      </c>
      <c r="I734" t="str">
        <f>IF([1]All_Tasks_Billing!I734="","",[1]All_Tasks_Billing!I734)</f>
        <v/>
      </c>
      <c r="J734" t="str">
        <f>IF([1]All_Tasks_Billing!J734="","",[1]All_Tasks_Billing!J734)</f>
        <v/>
      </c>
      <c r="K734" t="b">
        <f>[1]All_Tasks_Billing!K734</f>
        <v>0</v>
      </c>
      <c r="L734" s="45" t="str">
        <f>[1]All_Tasks_Billing!L734</f>
        <v/>
      </c>
      <c r="M734" t="str">
        <f>[1]All_Tasks_Billing!M734</f>
        <v/>
      </c>
      <c r="N734" s="46">
        <f>IF([1]All_Tasks_Billing!N734="",0,[1]All_Tasks_Billing!N734)</f>
        <v>0</v>
      </c>
      <c r="O734" t="str">
        <f>[1]All_Tasks_Billing!O734</f>
        <v/>
      </c>
      <c r="P734" s="47">
        <f>IF([1]All_Tasks_Billing!P734="",0,[1]All_Tasks_Billing!P734)</f>
        <v>2</v>
      </c>
      <c r="Q734" s="47">
        <f>IF([1]All_Tasks_Billing!Q734="",0,[1]All_Tasks_Billing!Q734)</f>
        <v>2</v>
      </c>
      <c r="R734" s="47">
        <f>IF([1]All_Tasks_Billing!R734="",0,[1]All_Tasks_Billing!R734)</f>
        <v>2</v>
      </c>
      <c r="S734" t="str">
        <f>[1]All_Tasks_Billing!S734</f>
        <v/>
      </c>
      <c r="T734" t="str">
        <f>[1]All_Tasks_Billing!T734</f>
        <v/>
      </c>
      <c r="U734" t="str">
        <f>[1]All_Tasks_Billing!U734</f>
        <v/>
      </c>
      <c r="V734">
        <f>[1]All_Tasks_Billing!V734</f>
        <v>19</v>
      </c>
      <c r="W734" s="48">
        <f>[1]All_Tasks_Billing!W734</f>
        <v>150</v>
      </c>
      <c r="X734">
        <f>[1]All_Tasks_Billing!X734</f>
        <v>24331.724999999999</v>
      </c>
      <c r="Y734">
        <f>[1]All_Tasks_Billing!Y734</f>
        <v>1</v>
      </c>
      <c r="Z734" s="49">
        <f>[1]All_Tasks_Billing!Z734</f>
        <v>0</v>
      </c>
      <c r="AA734" s="45" t="str">
        <f>[1]All_Tasks_Billing!AA734</f>
        <v/>
      </c>
      <c r="AB734" t="str">
        <f>[1]All_Tasks_Billing!AB734</f>
        <v/>
      </c>
      <c r="AC734" s="48">
        <f>[1]All_Tasks_Billing!AC734</f>
        <v>0</v>
      </c>
      <c r="AD734" s="48">
        <f>[1]All_Tasks_Billing!AD734</f>
        <v>0</v>
      </c>
      <c r="AE734" s="48">
        <f>[1]All_Tasks_Billing!AE734</f>
        <v>0</v>
      </c>
      <c r="AF734" s="48">
        <f>[1]All_Tasks_Billing!AF734</f>
        <v>0</v>
      </c>
      <c r="AG734" s="48">
        <f>[1]All_Tasks_Billing!AG734</f>
        <v>0</v>
      </c>
      <c r="AH734" s="48">
        <f>[1]All_Tasks_Billing!AH734</f>
        <v>8.5999999999999993E-2</v>
      </c>
      <c r="AI734" s="48">
        <f>[1]All_Tasks_Billing!AI734</f>
        <v>0</v>
      </c>
      <c r="AJ734" s="48">
        <f>[1]All_Tasks_Billing!AJ734</f>
        <v>0</v>
      </c>
      <c r="AK734" s="48">
        <f>[1]All_Tasks_Billing!AK734</f>
        <v>0</v>
      </c>
      <c r="AL734" s="48">
        <f>[1]All_Tasks_Billing!AL734</f>
        <v>0</v>
      </c>
      <c r="AM734" s="48">
        <f>[1]All_Tasks_Billing!AM734</f>
        <v>0</v>
      </c>
      <c r="AN734" s="48">
        <f>[1]All_Tasks_Billing!AN734</f>
        <v>0</v>
      </c>
      <c r="AO734" s="48">
        <f>[1]All_Tasks_Billing!AO734</f>
        <v>0</v>
      </c>
      <c r="AP734" s="48">
        <f>[1]All_Tasks_Billing!AP734</f>
        <v>8.5999999999999993E-2</v>
      </c>
      <c r="AQ734" s="48">
        <f>[1]All_Tasks_Billing!AQ734</f>
        <v>0</v>
      </c>
      <c r="AR734" s="48">
        <f>[1]All_Tasks_Billing!AR734</f>
        <v>0</v>
      </c>
      <c r="AS734" s="48">
        <f>[1]All_Tasks_Billing!AS734</f>
        <v>0</v>
      </c>
      <c r="AT734" s="48">
        <f>[1]All_Tasks_Billing!AT734</f>
        <v>0</v>
      </c>
      <c r="AU734" s="50" t="str">
        <f t="shared" si="198"/>
        <v/>
      </c>
      <c r="AV734" s="50" t="str">
        <f t="shared" si="199"/>
        <v/>
      </c>
      <c r="AW734" s="50" t="str">
        <f t="shared" si="200"/>
        <v/>
      </c>
      <c r="AX734" s="50" t="str">
        <f t="shared" ca="1" si="201"/>
        <v>Not Completed</v>
      </c>
      <c r="AY734" s="50" t="str">
        <f t="shared" ca="1" si="202"/>
        <v>Not Completed</v>
      </c>
      <c r="AZ734" s="50" t="str">
        <f t="shared" ca="1" si="203"/>
        <v>Not Completed</v>
      </c>
      <c r="BA734" s="48">
        <f t="shared" si="204"/>
        <v>0</v>
      </c>
      <c r="BB734" s="45" t="str">
        <f t="shared" si="205"/>
        <v/>
      </c>
      <c r="BC734" s="50" t="str">
        <f t="shared" si="206"/>
        <v/>
      </c>
      <c r="BD734" s="48">
        <f t="shared" si="207"/>
        <v>0</v>
      </c>
      <c r="BE734" s="50" t="str">
        <f t="shared" si="208"/>
        <v>Not Started</v>
      </c>
      <c r="BF734" s="51">
        <f t="shared" si="209"/>
        <v>1</v>
      </c>
      <c r="BG734" s="51">
        <f t="shared" si="210"/>
        <v>0</v>
      </c>
      <c r="BH734" s="50" t="str">
        <f t="shared" si="211"/>
        <v/>
      </c>
      <c r="BI734" s="50" t="str">
        <f t="shared" si="212"/>
        <v/>
      </c>
      <c r="BJ734" s="50" t="str">
        <f t="shared" si="213"/>
        <v/>
      </c>
      <c r="BK734" s="50" t="str">
        <f t="shared" si="214"/>
        <v xml:space="preserve">Not Started |  | </v>
      </c>
      <c r="BL734" s="49" t="str">
        <f t="shared" ca="1" si="215"/>
        <v/>
      </c>
    </row>
    <row r="735" spans="1:64" x14ac:dyDescent="0.25">
      <c r="A735" t="str">
        <f>[1]All_Tasks_Billing!A735</f>
        <v>LAS16.PPM14</v>
      </c>
      <c r="B735" t="str">
        <f>[1]All_Tasks_Billing!B735</f>
        <v>PPM</v>
      </c>
      <c r="C735" t="str">
        <f>[1]All_Tasks_Billing!C735</f>
        <v>14.2.8</v>
      </c>
      <c r="D735" t="str">
        <f>[1]All_Tasks_Billing!D735</f>
        <v>PDU</v>
      </c>
      <c r="E735" t="str">
        <f>[1]All_Tasks_Billing!E735</f>
        <v>Circuit Breakers -Secondary</v>
      </c>
      <c r="F735" t="str">
        <f>IF([1]All_Tasks_Billing!F735="","",[1]All_Tasks_Billing!F735)</f>
        <v>400AF / 400AT</v>
      </c>
      <c r="G735" t="str">
        <f>IF([1]All_Tasks_Billing!G735="","",[1]All_Tasks_Billing!G735)</f>
        <v/>
      </c>
      <c r="H735" s="45" t="str">
        <f>[1]All_Tasks_Billing!H735</f>
        <v/>
      </c>
      <c r="I735" t="str">
        <f>IF([1]All_Tasks_Billing!I735="","",[1]All_Tasks_Billing!I735)</f>
        <v/>
      </c>
      <c r="J735" t="str">
        <f>IF([1]All_Tasks_Billing!J735="","",[1]All_Tasks_Billing!J735)</f>
        <v/>
      </c>
      <c r="K735" t="b">
        <f>[1]All_Tasks_Billing!K735</f>
        <v>0</v>
      </c>
      <c r="L735" s="45" t="str">
        <f>[1]All_Tasks_Billing!L735</f>
        <v/>
      </c>
      <c r="M735" t="str">
        <f>[1]All_Tasks_Billing!M735</f>
        <v/>
      </c>
      <c r="N735" s="46">
        <f>IF([1]All_Tasks_Billing!N735="",0,[1]All_Tasks_Billing!N735)</f>
        <v>0</v>
      </c>
      <c r="O735" t="str">
        <f>[1]All_Tasks_Billing!O735</f>
        <v/>
      </c>
      <c r="P735" s="47">
        <f>IF([1]All_Tasks_Billing!P735="",0,[1]All_Tasks_Billing!P735)</f>
        <v>2</v>
      </c>
      <c r="Q735" s="47">
        <f>IF([1]All_Tasks_Billing!Q735="",0,[1]All_Tasks_Billing!Q735)</f>
        <v>2</v>
      </c>
      <c r="R735" s="47">
        <f>IF([1]All_Tasks_Billing!R735="",0,[1]All_Tasks_Billing!R735)</f>
        <v>2</v>
      </c>
      <c r="S735" t="str">
        <f>[1]All_Tasks_Billing!S735</f>
        <v/>
      </c>
      <c r="T735" t="str">
        <f>[1]All_Tasks_Billing!T735</f>
        <v/>
      </c>
      <c r="U735" t="str">
        <f>[1]All_Tasks_Billing!U735</f>
        <v/>
      </c>
      <c r="V735">
        <f>[1]All_Tasks_Billing!V735</f>
        <v>19</v>
      </c>
      <c r="W735" s="48">
        <f>[1]All_Tasks_Billing!W735</f>
        <v>150</v>
      </c>
      <c r="X735">
        <f>[1]All_Tasks_Billing!X735</f>
        <v>24331.724999999999</v>
      </c>
      <c r="Y735">
        <f>[1]All_Tasks_Billing!Y735</f>
        <v>1</v>
      </c>
      <c r="Z735" s="49">
        <f>[1]All_Tasks_Billing!Z735</f>
        <v>0</v>
      </c>
      <c r="AA735" s="45" t="str">
        <f>[1]All_Tasks_Billing!AA735</f>
        <v/>
      </c>
      <c r="AB735" t="str">
        <f>[1]All_Tasks_Billing!AB735</f>
        <v/>
      </c>
      <c r="AC735" s="48">
        <f>[1]All_Tasks_Billing!AC735</f>
        <v>0</v>
      </c>
      <c r="AD735" s="48">
        <f>[1]All_Tasks_Billing!AD735</f>
        <v>0</v>
      </c>
      <c r="AE735" s="48">
        <f>[1]All_Tasks_Billing!AE735</f>
        <v>0</v>
      </c>
      <c r="AF735" s="48">
        <f>[1]All_Tasks_Billing!AF735</f>
        <v>0</v>
      </c>
      <c r="AG735" s="48">
        <f>[1]All_Tasks_Billing!AG735</f>
        <v>0</v>
      </c>
      <c r="AH735" s="48">
        <f>[1]All_Tasks_Billing!AH735</f>
        <v>8.5999999999999993E-2</v>
      </c>
      <c r="AI735" s="48">
        <f>[1]All_Tasks_Billing!AI735</f>
        <v>0</v>
      </c>
      <c r="AJ735" s="48">
        <f>[1]All_Tasks_Billing!AJ735</f>
        <v>0</v>
      </c>
      <c r="AK735" s="48">
        <f>[1]All_Tasks_Billing!AK735</f>
        <v>0</v>
      </c>
      <c r="AL735" s="48">
        <f>[1]All_Tasks_Billing!AL735</f>
        <v>0</v>
      </c>
      <c r="AM735" s="48">
        <f>[1]All_Tasks_Billing!AM735</f>
        <v>0</v>
      </c>
      <c r="AN735" s="48">
        <f>[1]All_Tasks_Billing!AN735</f>
        <v>0</v>
      </c>
      <c r="AO735" s="48">
        <f>[1]All_Tasks_Billing!AO735</f>
        <v>0</v>
      </c>
      <c r="AP735" s="48">
        <f>[1]All_Tasks_Billing!AP735</f>
        <v>8.5999999999999993E-2</v>
      </c>
      <c r="AQ735" s="48">
        <f>[1]All_Tasks_Billing!AQ735</f>
        <v>0</v>
      </c>
      <c r="AR735" s="48">
        <f>[1]All_Tasks_Billing!AR735</f>
        <v>0</v>
      </c>
      <c r="AS735" s="48">
        <f>[1]All_Tasks_Billing!AS735</f>
        <v>0</v>
      </c>
      <c r="AT735" s="48">
        <f>[1]All_Tasks_Billing!AT735</f>
        <v>0</v>
      </c>
      <c r="AU735" s="50" t="str">
        <f t="shared" si="198"/>
        <v/>
      </c>
      <c r="AV735" s="50" t="str">
        <f t="shared" si="199"/>
        <v/>
      </c>
      <c r="AW735" s="50" t="str">
        <f t="shared" si="200"/>
        <v/>
      </c>
      <c r="AX735" s="50" t="str">
        <f t="shared" ca="1" si="201"/>
        <v>Not Completed</v>
      </c>
      <c r="AY735" s="50" t="str">
        <f t="shared" ca="1" si="202"/>
        <v>Not Completed</v>
      </c>
      <c r="AZ735" s="50" t="str">
        <f t="shared" ca="1" si="203"/>
        <v>Not Completed</v>
      </c>
      <c r="BA735" s="48">
        <f t="shared" si="204"/>
        <v>0</v>
      </c>
      <c r="BB735" s="45" t="str">
        <f t="shared" si="205"/>
        <v/>
      </c>
      <c r="BC735" s="50" t="str">
        <f t="shared" si="206"/>
        <v/>
      </c>
      <c r="BD735" s="48">
        <f t="shared" si="207"/>
        <v>0</v>
      </c>
      <c r="BE735" s="50" t="str">
        <f t="shared" si="208"/>
        <v>Not Started</v>
      </c>
      <c r="BF735" s="51">
        <f t="shared" si="209"/>
        <v>1</v>
      </c>
      <c r="BG735" s="51">
        <f t="shared" si="210"/>
        <v>0</v>
      </c>
      <c r="BH735" s="50" t="str">
        <f t="shared" si="211"/>
        <v/>
      </c>
      <c r="BI735" s="50" t="str">
        <f t="shared" si="212"/>
        <v/>
      </c>
      <c r="BJ735" s="50" t="str">
        <f t="shared" si="213"/>
        <v/>
      </c>
      <c r="BK735" s="50" t="str">
        <f t="shared" si="214"/>
        <v xml:space="preserve">Not Started |  | </v>
      </c>
      <c r="BL735" s="49" t="str">
        <f t="shared" ca="1" si="215"/>
        <v/>
      </c>
    </row>
    <row r="736" spans="1:64" x14ac:dyDescent="0.25">
      <c r="A736" t="str">
        <f>[1]All_Tasks_Billing!A736</f>
        <v>LAS16.PPM14</v>
      </c>
      <c r="B736" t="str">
        <f>[1]All_Tasks_Billing!B736</f>
        <v>PPM</v>
      </c>
      <c r="C736" t="str">
        <f>[1]All_Tasks_Billing!C736</f>
        <v>14.2.9</v>
      </c>
      <c r="D736" t="str">
        <f>[1]All_Tasks_Billing!D736</f>
        <v>PDU</v>
      </c>
      <c r="E736" t="str">
        <f>[1]All_Tasks_Billing!E736</f>
        <v>Circuit Breakers -Secondary</v>
      </c>
      <c r="F736" t="str">
        <f>IF([1]All_Tasks_Billing!F736="","",[1]All_Tasks_Billing!F736)</f>
        <v>400AF / 400AT</v>
      </c>
      <c r="G736" t="str">
        <f>IF([1]All_Tasks_Billing!G736="","",[1]All_Tasks_Billing!G736)</f>
        <v/>
      </c>
      <c r="H736" s="45" t="str">
        <f>[1]All_Tasks_Billing!H736</f>
        <v/>
      </c>
      <c r="I736" t="str">
        <f>IF([1]All_Tasks_Billing!I736="","",[1]All_Tasks_Billing!I736)</f>
        <v/>
      </c>
      <c r="J736" t="str">
        <f>IF([1]All_Tasks_Billing!J736="","",[1]All_Tasks_Billing!J736)</f>
        <v/>
      </c>
      <c r="K736" t="b">
        <f>[1]All_Tasks_Billing!K736</f>
        <v>0</v>
      </c>
      <c r="L736" s="45" t="str">
        <f>[1]All_Tasks_Billing!L736</f>
        <v/>
      </c>
      <c r="M736" t="str">
        <f>[1]All_Tasks_Billing!M736</f>
        <v/>
      </c>
      <c r="N736" s="46">
        <f>IF([1]All_Tasks_Billing!N736="",0,[1]All_Tasks_Billing!N736)</f>
        <v>0</v>
      </c>
      <c r="O736" t="str">
        <f>[1]All_Tasks_Billing!O736</f>
        <v/>
      </c>
      <c r="P736" s="47">
        <f>IF([1]All_Tasks_Billing!P736="",0,[1]All_Tasks_Billing!P736)</f>
        <v>2</v>
      </c>
      <c r="Q736" s="47">
        <f>IF([1]All_Tasks_Billing!Q736="",0,[1]All_Tasks_Billing!Q736)</f>
        <v>2</v>
      </c>
      <c r="R736" s="47">
        <f>IF([1]All_Tasks_Billing!R736="",0,[1]All_Tasks_Billing!R736)</f>
        <v>2</v>
      </c>
      <c r="S736" t="str">
        <f>[1]All_Tasks_Billing!S736</f>
        <v/>
      </c>
      <c r="T736" t="str">
        <f>[1]All_Tasks_Billing!T736</f>
        <v/>
      </c>
      <c r="U736" t="str">
        <f>[1]All_Tasks_Billing!U736</f>
        <v/>
      </c>
      <c r="V736">
        <f>[1]All_Tasks_Billing!V736</f>
        <v>19</v>
      </c>
      <c r="W736" s="48">
        <f>[1]All_Tasks_Billing!W736</f>
        <v>150</v>
      </c>
      <c r="X736">
        <f>[1]All_Tasks_Billing!X736</f>
        <v>24331.724999999999</v>
      </c>
      <c r="Y736">
        <f>[1]All_Tasks_Billing!Y736</f>
        <v>1</v>
      </c>
      <c r="Z736" s="49">
        <f>[1]All_Tasks_Billing!Z736</f>
        <v>0</v>
      </c>
      <c r="AA736" s="45" t="str">
        <f>[1]All_Tasks_Billing!AA736</f>
        <v/>
      </c>
      <c r="AB736" t="str">
        <f>[1]All_Tasks_Billing!AB736</f>
        <v/>
      </c>
      <c r="AC736" s="48">
        <f>[1]All_Tasks_Billing!AC736</f>
        <v>0</v>
      </c>
      <c r="AD736" s="48">
        <f>[1]All_Tasks_Billing!AD736</f>
        <v>0</v>
      </c>
      <c r="AE736" s="48">
        <f>[1]All_Tasks_Billing!AE736</f>
        <v>0</v>
      </c>
      <c r="AF736" s="48">
        <f>[1]All_Tasks_Billing!AF736</f>
        <v>0</v>
      </c>
      <c r="AG736" s="48">
        <f>[1]All_Tasks_Billing!AG736</f>
        <v>0</v>
      </c>
      <c r="AH736" s="48">
        <f>[1]All_Tasks_Billing!AH736</f>
        <v>8.5999999999999993E-2</v>
      </c>
      <c r="AI736" s="48">
        <f>[1]All_Tasks_Billing!AI736</f>
        <v>0</v>
      </c>
      <c r="AJ736" s="48">
        <f>[1]All_Tasks_Billing!AJ736</f>
        <v>0</v>
      </c>
      <c r="AK736" s="48">
        <f>[1]All_Tasks_Billing!AK736</f>
        <v>0</v>
      </c>
      <c r="AL736" s="48">
        <f>[1]All_Tasks_Billing!AL736</f>
        <v>0</v>
      </c>
      <c r="AM736" s="48">
        <f>[1]All_Tasks_Billing!AM736</f>
        <v>0</v>
      </c>
      <c r="AN736" s="48">
        <f>[1]All_Tasks_Billing!AN736</f>
        <v>0</v>
      </c>
      <c r="AO736" s="48">
        <f>[1]All_Tasks_Billing!AO736</f>
        <v>0</v>
      </c>
      <c r="AP736" s="48">
        <f>[1]All_Tasks_Billing!AP736</f>
        <v>8.5999999999999993E-2</v>
      </c>
      <c r="AQ736" s="48">
        <f>[1]All_Tasks_Billing!AQ736</f>
        <v>0</v>
      </c>
      <c r="AR736" s="48">
        <f>[1]All_Tasks_Billing!AR736</f>
        <v>0</v>
      </c>
      <c r="AS736" s="48">
        <f>[1]All_Tasks_Billing!AS736</f>
        <v>0</v>
      </c>
      <c r="AT736" s="48">
        <f>[1]All_Tasks_Billing!AT736</f>
        <v>0</v>
      </c>
      <c r="AU736" s="50" t="str">
        <f t="shared" si="198"/>
        <v/>
      </c>
      <c r="AV736" s="50" t="str">
        <f t="shared" si="199"/>
        <v/>
      </c>
      <c r="AW736" s="50" t="str">
        <f t="shared" si="200"/>
        <v/>
      </c>
      <c r="AX736" s="50" t="str">
        <f t="shared" ca="1" si="201"/>
        <v>Not Completed</v>
      </c>
      <c r="AY736" s="50" t="str">
        <f t="shared" ca="1" si="202"/>
        <v>Not Completed</v>
      </c>
      <c r="AZ736" s="50" t="str">
        <f t="shared" ca="1" si="203"/>
        <v>Not Completed</v>
      </c>
      <c r="BA736" s="48">
        <f t="shared" si="204"/>
        <v>0</v>
      </c>
      <c r="BB736" s="45" t="str">
        <f t="shared" si="205"/>
        <v/>
      </c>
      <c r="BC736" s="50" t="str">
        <f t="shared" si="206"/>
        <v/>
      </c>
      <c r="BD736" s="48">
        <f t="shared" si="207"/>
        <v>0</v>
      </c>
      <c r="BE736" s="50" t="str">
        <f t="shared" si="208"/>
        <v>Not Started</v>
      </c>
      <c r="BF736" s="51">
        <f t="shared" si="209"/>
        <v>1</v>
      </c>
      <c r="BG736" s="51">
        <f t="shared" si="210"/>
        <v>0</v>
      </c>
      <c r="BH736" s="50" t="str">
        <f t="shared" si="211"/>
        <v/>
      </c>
      <c r="BI736" s="50" t="str">
        <f t="shared" si="212"/>
        <v/>
      </c>
      <c r="BJ736" s="50" t="str">
        <f t="shared" si="213"/>
        <v/>
      </c>
      <c r="BK736" s="50" t="str">
        <f t="shared" si="214"/>
        <v xml:space="preserve">Not Started |  | </v>
      </c>
      <c r="BL736" s="49" t="str">
        <f t="shared" ca="1" si="215"/>
        <v/>
      </c>
    </row>
    <row r="737" spans="1:64" x14ac:dyDescent="0.25">
      <c r="A737" t="str">
        <f>[1]All_Tasks_Billing!A737</f>
        <v>LAS16.PPM14</v>
      </c>
      <c r="B737" t="str">
        <f>[1]All_Tasks_Billing!B737</f>
        <v>PPM</v>
      </c>
      <c r="C737" t="str">
        <f>[1]All_Tasks_Billing!C737</f>
        <v>14.2.10</v>
      </c>
      <c r="D737" t="str">
        <f>[1]All_Tasks_Billing!D737</f>
        <v>PDU</v>
      </c>
      <c r="E737" t="str">
        <f>[1]All_Tasks_Billing!E737</f>
        <v>Circuit Breakers -Secondary</v>
      </c>
      <c r="F737" t="str">
        <f>IF([1]All_Tasks_Billing!F737="","",[1]All_Tasks_Billing!F737)</f>
        <v>400AF / 400AT</v>
      </c>
      <c r="G737" t="str">
        <f>IF([1]All_Tasks_Billing!G737="","",[1]All_Tasks_Billing!G737)</f>
        <v/>
      </c>
      <c r="H737" s="45" t="str">
        <f>[1]All_Tasks_Billing!H737</f>
        <v/>
      </c>
      <c r="I737" t="str">
        <f>IF([1]All_Tasks_Billing!I737="","",[1]All_Tasks_Billing!I737)</f>
        <v/>
      </c>
      <c r="J737" t="str">
        <f>IF([1]All_Tasks_Billing!J737="","",[1]All_Tasks_Billing!J737)</f>
        <v/>
      </c>
      <c r="K737" t="b">
        <f>[1]All_Tasks_Billing!K737</f>
        <v>0</v>
      </c>
      <c r="L737" s="45" t="str">
        <f>[1]All_Tasks_Billing!L737</f>
        <v/>
      </c>
      <c r="M737" t="str">
        <f>[1]All_Tasks_Billing!M737</f>
        <v/>
      </c>
      <c r="N737" s="46">
        <f>IF([1]All_Tasks_Billing!N737="",0,[1]All_Tasks_Billing!N737)</f>
        <v>0</v>
      </c>
      <c r="O737" t="str">
        <f>[1]All_Tasks_Billing!O737</f>
        <v/>
      </c>
      <c r="P737" s="47">
        <f>IF([1]All_Tasks_Billing!P737="",0,[1]All_Tasks_Billing!P737)</f>
        <v>2</v>
      </c>
      <c r="Q737" s="47">
        <f>IF([1]All_Tasks_Billing!Q737="",0,[1]All_Tasks_Billing!Q737)</f>
        <v>2</v>
      </c>
      <c r="R737" s="47">
        <f>IF([1]All_Tasks_Billing!R737="",0,[1]All_Tasks_Billing!R737)</f>
        <v>2</v>
      </c>
      <c r="S737" t="str">
        <f>[1]All_Tasks_Billing!S737</f>
        <v/>
      </c>
      <c r="T737" t="str">
        <f>[1]All_Tasks_Billing!T737</f>
        <v/>
      </c>
      <c r="U737" t="str">
        <f>[1]All_Tasks_Billing!U737</f>
        <v/>
      </c>
      <c r="V737">
        <f>[1]All_Tasks_Billing!V737</f>
        <v>19</v>
      </c>
      <c r="W737" s="48">
        <f>[1]All_Tasks_Billing!W737</f>
        <v>150</v>
      </c>
      <c r="X737">
        <f>[1]All_Tasks_Billing!X737</f>
        <v>24331.724999999999</v>
      </c>
      <c r="Y737">
        <f>[1]All_Tasks_Billing!Y737</f>
        <v>1</v>
      </c>
      <c r="Z737" s="49">
        <f>[1]All_Tasks_Billing!Z737</f>
        <v>0</v>
      </c>
      <c r="AA737" s="45" t="str">
        <f>[1]All_Tasks_Billing!AA737</f>
        <v/>
      </c>
      <c r="AB737" t="str">
        <f>[1]All_Tasks_Billing!AB737</f>
        <v/>
      </c>
      <c r="AC737" s="48">
        <f>[1]All_Tasks_Billing!AC737</f>
        <v>0</v>
      </c>
      <c r="AD737" s="48">
        <f>[1]All_Tasks_Billing!AD737</f>
        <v>0</v>
      </c>
      <c r="AE737" s="48">
        <f>[1]All_Tasks_Billing!AE737</f>
        <v>0</v>
      </c>
      <c r="AF737" s="48">
        <f>[1]All_Tasks_Billing!AF737</f>
        <v>0</v>
      </c>
      <c r="AG737" s="48">
        <f>[1]All_Tasks_Billing!AG737</f>
        <v>0</v>
      </c>
      <c r="AH737" s="48">
        <f>[1]All_Tasks_Billing!AH737</f>
        <v>8.5999999999999993E-2</v>
      </c>
      <c r="AI737" s="48">
        <f>[1]All_Tasks_Billing!AI737</f>
        <v>0</v>
      </c>
      <c r="AJ737" s="48">
        <f>[1]All_Tasks_Billing!AJ737</f>
        <v>0</v>
      </c>
      <c r="AK737" s="48">
        <f>[1]All_Tasks_Billing!AK737</f>
        <v>0</v>
      </c>
      <c r="AL737" s="48">
        <f>[1]All_Tasks_Billing!AL737</f>
        <v>0</v>
      </c>
      <c r="AM737" s="48">
        <f>[1]All_Tasks_Billing!AM737</f>
        <v>0</v>
      </c>
      <c r="AN737" s="48">
        <f>[1]All_Tasks_Billing!AN737</f>
        <v>0</v>
      </c>
      <c r="AO737" s="48">
        <f>[1]All_Tasks_Billing!AO737</f>
        <v>0</v>
      </c>
      <c r="AP737" s="48">
        <f>[1]All_Tasks_Billing!AP737</f>
        <v>8.5999999999999993E-2</v>
      </c>
      <c r="AQ737" s="48">
        <f>[1]All_Tasks_Billing!AQ737</f>
        <v>0</v>
      </c>
      <c r="AR737" s="48">
        <f>[1]All_Tasks_Billing!AR737</f>
        <v>0</v>
      </c>
      <c r="AS737" s="48">
        <f>[1]All_Tasks_Billing!AS737</f>
        <v>0</v>
      </c>
      <c r="AT737" s="48">
        <f>[1]All_Tasks_Billing!AT737</f>
        <v>0</v>
      </c>
      <c r="AU737" s="50" t="str">
        <f t="shared" si="198"/>
        <v/>
      </c>
      <c r="AV737" s="50" t="str">
        <f t="shared" si="199"/>
        <v/>
      </c>
      <c r="AW737" s="50" t="str">
        <f t="shared" si="200"/>
        <v/>
      </c>
      <c r="AX737" s="50" t="str">
        <f t="shared" ca="1" si="201"/>
        <v>Not Completed</v>
      </c>
      <c r="AY737" s="50" t="str">
        <f t="shared" ca="1" si="202"/>
        <v>Not Completed</v>
      </c>
      <c r="AZ737" s="50" t="str">
        <f t="shared" ca="1" si="203"/>
        <v>Not Completed</v>
      </c>
      <c r="BA737" s="48">
        <f t="shared" si="204"/>
        <v>0</v>
      </c>
      <c r="BB737" s="45" t="str">
        <f t="shared" si="205"/>
        <v/>
      </c>
      <c r="BC737" s="50" t="str">
        <f t="shared" si="206"/>
        <v/>
      </c>
      <c r="BD737" s="48">
        <f t="shared" si="207"/>
        <v>0</v>
      </c>
      <c r="BE737" s="50" t="str">
        <f t="shared" si="208"/>
        <v>Not Started</v>
      </c>
      <c r="BF737" s="51">
        <f t="shared" si="209"/>
        <v>1</v>
      </c>
      <c r="BG737" s="51">
        <f t="shared" si="210"/>
        <v>0</v>
      </c>
      <c r="BH737" s="50" t="str">
        <f t="shared" si="211"/>
        <v/>
      </c>
      <c r="BI737" s="50" t="str">
        <f t="shared" si="212"/>
        <v/>
      </c>
      <c r="BJ737" s="50" t="str">
        <f t="shared" si="213"/>
        <v/>
      </c>
      <c r="BK737" s="50" t="str">
        <f t="shared" si="214"/>
        <v xml:space="preserve">Not Started |  | </v>
      </c>
      <c r="BL737" s="49" t="str">
        <f t="shared" ca="1" si="215"/>
        <v/>
      </c>
    </row>
    <row r="738" spans="1:64" x14ac:dyDescent="0.25">
      <c r="A738" t="str">
        <f>[1]All_Tasks_Billing!A738</f>
        <v>LAS16.PPM14</v>
      </c>
      <c r="B738" t="str">
        <f>[1]All_Tasks_Billing!B738</f>
        <v>PPM</v>
      </c>
      <c r="C738" t="str">
        <f>[1]All_Tasks_Billing!C738</f>
        <v>14.2.11</v>
      </c>
      <c r="D738" t="str">
        <f>[1]All_Tasks_Billing!D738</f>
        <v>PDU</v>
      </c>
      <c r="E738" t="str">
        <f>[1]All_Tasks_Billing!E738</f>
        <v>Circuit Breakers -Secondary</v>
      </c>
      <c r="F738" t="str">
        <f>IF([1]All_Tasks_Billing!F738="","",[1]All_Tasks_Billing!F738)</f>
        <v>400AF / 400AT</v>
      </c>
      <c r="G738" t="str">
        <f>IF([1]All_Tasks_Billing!G738="","",[1]All_Tasks_Billing!G738)</f>
        <v/>
      </c>
      <c r="H738" s="45" t="str">
        <f>[1]All_Tasks_Billing!H738</f>
        <v/>
      </c>
      <c r="I738" t="str">
        <f>IF([1]All_Tasks_Billing!I738="","",[1]All_Tasks_Billing!I738)</f>
        <v/>
      </c>
      <c r="J738" t="str">
        <f>IF([1]All_Tasks_Billing!J738="","",[1]All_Tasks_Billing!J738)</f>
        <v/>
      </c>
      <c r="K738" t="b">
        <f>[1]All_Tasks_Billing!K738</f>
        <v>0</v>
      </c>
      <c r="L738" s="45" t="str">
        <f>[1]All_Tasks_Billing!L738</f>
        <v/>
      </c>
      <c r="M738" t="str">
        <f>[1]All_Tasks_Billing!M738</f>
        <v/>
      </c>
      <c r="N738" s="46">
        <f>IF([1]All_Tasks_Billing!N738="",0,[1]All_Tasks_Billing!N738)</f>
        <v>0</v>
      </c>
      <c r="O738" t="str">
        <f>[1]All_Tasks_Billing!O738</f>
        <v/>
      </c>
      <c r="P738" s="47">
        <f>IF([1]All_Tasks_Billing!P738="",0,[1]All_Tasks_Billing!P738)</f>
        <v>2</v>
      </c>
      <c r="Q738" s="47">
        <f>IF([1]All_Tasks_Billing!Q738="",0,[1]All_Tasks_Billing!Q738)</f>
        <v>2</v>
      </c>
      <c r="R738" s="47">
        <f>IF([1]All_Tasks_Billing!R738="",0,[1]All_Tasks_Billing!R738)</f>
        <v>2</v>
      </c>
      <c r="S738" t="str">
        <f>[1]All_Tasks_Billing!S738</f>
        <v/>
      </c>
      <c r="T738" t="str">
        <f>[1]All_Tasks_Billing!T738</f>
        <v/>
      </c>
      <c r="U738" t="str">
        <f>[1]All_Tasks_Billing!U738</f>
        <v/>
      </c>
      <c r="V738">
        <f>[1]All_Tasks_Billing!V738</f>
        <v>19</v>
      </c>
      <c r="W738" s="48">
        <f>[1]All_Tasks_Billing!W738</f>
        <v>150</v>
      </c>
      <c r="X738">
        <f>[1]All_Tasks_Billing!X738</f>
        <v>24331.724999999999</v>
      </c>
      <c r="Y738">
        <f>[1]All_Tasks_Billing!Y738</f>
        <v>1</v>
      </c>
      <c r="Z738" s="49">
        <f>[1]All_Tasks_Billing!Z738</f>
        <v>0</v>
      </c>
      <c r="AA738" s="45" t="str">
        <f>[1]All_Tasks_Billing!AA738</f>
        <v/>
      </c>
      <c r="AB738" t="str">
        <f>[1]All_Tasks_Billing!AB738</f>
        <v/>
      </c>
      <c r="AC738" s="48">
        <f>[1]All_Tasks_Billing!AC738</f>
        <v>0</v>
      </c>
      <c r="AD738" s="48">
        <f>[1]All_Tasks_Billing!AD738</f>
        <v>0</v>
      </c>
      <c r="AE738" s="48">
        <f>[1]All_Tasks_Billing!AE738</f>
        <v>0</v>
      </c>
      <c r="AF738" s="48">
        <f>[1]All_Tasks_Billing!AF738</f>
        <v>0</v>
      </c>
      <c r="AG738" s="48">
        <f>[1]All_Tasks_Billing!AG738</f>
        <v>0</v>
      </c>
      <c r="AH738" s="48">
        <f>[1]All_Tasks_Billing!AH738</f>
        <v>8.5999999999999993E-2</v>
      </c>
      <c r="AI738" s="48">
        <f>[1]All_Tasks_Billing!AI738</f>
        <v>0</v>
      </c>
      <c r="AJ738" s="48">
        <f>[1]All_Tasks_Billing!AJ738</f>
        <v>0</v>
      </c>
      <c r="AK738" s="48">
        <f>[1]All_Tasks_Billing!AK738</f>
        <v>0</v>
      </c>
      <c r="AL738" s="48">
        <f>[1]All_Tasks_Billing!AL738</f>
        <v>0</v>
      </c>
      <c r="AM738" s="48">
        <f>[1]All_Tasks_Billing!AM738</f>
        <v>0</v>
      </c>
      <c r="AN738" s="48">
        <f>[1]All_Tasks_Billing!AN738</f>
        <v>0</v>
      </c>
      <c r="AO738" s="48">
        <f>[1]All_Tasks_Billing!AO738</f>
        <v>0</v>
      </c>
      <c r="AP738" s="48">
        <f>[1]All_Tasks_Billing!AP738</f>
        <v>8.5999999999999993E-2</v>
      </c>
      <c r="AQ738" s="48">
        <f>[1]All_Tasks_Billing!AQ738</f>
        <v>0</v>
      </c>
      <c r="AR738" s="48">
        <f>[1]All_Tasks_Billing!AR738</f>
        <v>0</v>
      </c>
      <c r="AS738" s="48">
        <f>[1]All_Tasks_Billing!AS738</f>
        <v>0</v>
      </c>
      <c r="AT738" s="48">
        <f>[1]All_Tasks_Billing!AT738</f>
        <v>0</v>
      </c>
      <c r="AU738" s="50" t="str">
        <f t="shared" si="198"/>
        <v/>
      </c>
      <c r="AV738" s="50" t="str">
        <f t="shared" si="199"/>
        <v/>
      </c>
      <c r="AW738" s="50" t="str">
        <f t="shared" si="200"/>
        <v/>
      </c>
      <c r="AX738" s="50" t="str">
        <f t="shared" ca="1" si="201"/>
        <v>Not Completed</v>
      </c>
      <c r="AY738" s="50" t="str">
        <f t="shared" ca="1" si="202"/>
        <v>Not Completed</v>
      </c>
      <c r="AZ738" s="50" t="str">
        <f t="shared" ca="1" si="203"/>
        <v>Not Completed</v>
      </c>
      <c r="BA738" s="48">
        <f t="shared" si="204"/>
        <v>0</v>
      </c>
      <c r="BB738" s="45" t="str">
        <f t="shared" si="205"/>
        <v/>
      </c>
      <c r="BC738" s="50" t="str">
        <f t="shared" si="206"/>
        <v/>
      </c>
      <c r="BD738" s="48">
        <f t="shared" si="207"/>
        <v>0</v>
      </c>
      <c r="BE738" s="50" t="str">
        <f t="shared" si="208"/>
        <v>Not Started</v>
      </c>
      <c r="BF738" s="51">
        <f t="shared" si="209"/>
        <v>1</v>
      </c>
      <c r="BG738" s="51">
        <f t="shared" si="210"/>
        <v>0</v>
      </c>
      <c r="BH738" s="50" t="str">
        <f t="shared" si="211"/>
        <v/>
      </c>
      <c r="BI738" s="50" t="str">
        <f t="shared" si="212"/>
        <v/>
      </c>
      <c r="BJ738" s="50" t="str">
        <f t="shared" si="213"/>
        <v/>
      </c>
      <c r="BK738" s="50" t="str">
        <f t="shared" si="214"/>
        <v xml:space="preserve">Not Started |  | </v>
      </c>
      <c r="BL738" s="49" t="str">
        <f t="shared" ca="1" si="215"/>
        <v/>
      </c>
    </row>
    <row r="739" spans="1:64" x14ac:dyDescent="0.25">
      <c r="A739" t="str">
        <f>[1]All_Tasks_Billing!A739</f>
        <v>LAS16.PPM14</v>
      </c>
      <c r="B739" t="str">
        <f>[1]All_Tasks_Billing!B739</f>
        <v>PPM</v>
      </c>
      <c r="C739" t="str">
        <f>[1]All_Tasks_Billing!C739</f>
        <v>14.2.12</v>
      </c>
      <c r="D739" t="str">
        <f>[1]All_Tasks_Billing!D739</f>
        <v>PDU</v>
      </c>
      <c r="E739" t="str">
        <f>[1]All_Tasks_Billing!E739</f>
        <v>Circuit Breakers -Secondary</v>
      </c>
      <c r="F739" t="str">
        <f>IF([1]All_Tasks_Billing!F739="","",[1]All_Tasks_Billing!F739)</f>
        <v>400AF / 400AT</v>
      </c>
      <c r="G739" t="str">
        <f>IF([1]All_Tasks_Billing!G739="","",[1]All_Tasks_Billing!G739)</f>
        <v/>
      </c>
      <c r="H739" s="45" t="str">
        <f>[1]All_Tasks_Billing!H739</f>
        <v/>
      </c>
      <c r="I739" t="str">
        <f>IF([1]All_Tasks_Billing!I739="","",[1]All_Tasks_Billing!I739)</f>
        <v/>
      </c>
      <c r="J739" t="str">
        <f>IF([1]All_Tasks_Billing!J739="","",[1]All_Tasks_Billing!J739)</f>
        <v/>
      </c>
      <c r="K739" t="b">
        <f>[1]All_Tasks_Billing!K739</f>
        <v>0</v>
      </c>
      <c r="L739" s="45" t="str">
        <f>[1]All_Tasks_Billing!L739</f>
        <v/>
      </c>
      <c r="M739" t="str">
        <f>[1]All_Tasks_Billing!M739</f>
        <v/>
      </c>
      <c r="N739" s="46">
        <f>IF([1]All_Tasks_Billing!N739="",0,[1]All_Tasks_Billing!N739)</f>
        <v>0</v>
      </c>
      <c r="O739" t="str">
        <f>[1]All_Tasks_Billing!O739</f>
        <v/>
      </c>
      <c r="P739" s="47">
        <f>IF([1]All_Tasks_Billing!P739="",0,[1]All_Tasks_Billing!P739)</f>
        <v>2</v>
      </c>
      <c r="Q739" s="47">
        <f>IF([1]All_Tasks_Billing!Q739="",0,[1]All_Tasks_Billing!Q739)</f>
        <v>2</v>
      </c>
      <c r="R739" s="47">
        <f>IF([1]All_Tasks_Billing!R739="",0,[1]All_Tasks_Billing!R739)</f>
        <v>2</v>
      </c>
      <c r="S739" t="str">
        <f>[1]All_Tasks_Billing!S739</f>
        <v/>
      </c>
      <c r="T739" t="str">
        <f>[1]All_Tasks_Billing!T739</f>
        <v/>
      </c>
      <c r="U739" t="str">
        <f>[1]All_Tasks_Billing!U739</f>
        <v/>
      </c>
      <c r="V739">
        <f>[1]All_Tasks_Billing!V739</f>
        <v>19</v>
      </c>
      <c r="W739" s="48">
        <f>[1]All_Tasks_Billing!W739</f>
        <v>150</v>
      </c>
      <c r="X739">
        <f>[1]All_Tasks_Billing!X739</f>
        <v>24331.724999999999</v>
      </c>
      <c r="Y739">
        <f>[1]All_Tasks_Billing!Y739</f>
        <v>1</v>
      </c>
      <c r="Z739" s="49">
        <f>[1]All_Tasks_Billing!Z739</f>
        <v>0</v>
      </c>
      <c r="AA739" s="45" t="str">
        <f>[1]All_Tasks_Billing!AA739</f>
        <v/>
      </c>
      <c r="AB739" t="str">
        <f>[1]All_Tasks_Billing!AB739</f>
        <v/>
      </c>
      <c r="AC739" s="48">
        <f>[1]All_Tasks_Billing!AC739</f>
        <v>0</v>
      </c>
      <c r="AD739" s="48">
        <f>[1]All_Tasks_Billing!AD739</f>
        <v>0</v>
      </c>
      <c r="AE739" s="48">
        <f>[1]All_Tasks_Billing!AE739</f>
        <v>0</v>
      </c>
      <c r="AF739" s="48">
        <f>[1]All_Tasks_Billing!AF739</f>
        <v>0</v>
      </c>
      <c r="AG739" s="48">
        <f>[1]All_Tasks_Billing!AG739</f>
        <v>0</v>
      </c>
      <c r="AH739" s="48">
        <f>[1]All_Tasks_Billing!AH739</f>
        <v>8.5999999999999993E-2</v>
      </c>
      <c r="AI739" s="48">
        <f>[1]All_Tasks_Billing!AI739</f>
        <v>0</v>
      </c>
      <c r="AJ739" s="48">
        <f>[1]All_Tasks_Billing!AJ739</f>
        <v>0</v>
      </c>
      <c r="AK739" s="48">
        <f>[1]All_Tasks_Billing!AK739</f>
        <v>0</v>
      </c>
      <c r="AL739" s="48">
        <f>[1]All_Tasks_Billing!AL739</f>
        <v>0</v>
      </c>
      <c r="AM739" s="48">
        <f>[1]All_Tasks_Billing!AM739</f>
        <v>0</v>
      </c>
      <c r="AN739" s="48">
        <f>[1]All_Tasks_Billing!AN739</f>
        <v>0</v>
      </c>
      <c r="AO739" s="48">
        <f>[1]All_Tasks_Billing!AO739</f>
        <v>0</v>
      </c>
      <c r="AP739" s="48">
        <f>[1]All_Tasks_Billing!AP739</f>
        <v>8.5999999999999993E-2</v>
      </c>
      <c r="AQ739" s="48">
        <f>[1]All_Tasks_Billing!AQ739</f>
        <v>0</v>
      </c>
      <c r="AR739" s="48">
        <f>[1]All_Tasks_Billing!AR739</f>
        <v>0</v>
      </c>
      <c r="AS739" s="48">
        <f>[1]All_Tasks_Billing!AS739</f>
        <v>0</v>
      </c>
      <c r="AT739" s="48">
        <f>[1]All_Tasks_Billing!AT739</f>
        <v>0</v>
      </c>
      <c r="AU739" s="50" t="str">
        <f t="shared" si="198"/>
        <v/>
      </c>
      <c r="AV739" s="50" t="str">
        <f t="shared" si="199"/>
        <v/>
      </c>
      <c r="AW739" s="50" t="str">
        <f t="shared" si="200"/>
        <v/>
      </c>
      <c r="AX739" s="50" t="str">
        <f t="shared" ca="1" si="201"/>
        <v>Not Completed</v>
      </c>
      <c r="AY739" s="50" t="str">
        <f t="shared" ca="1" si="202"/>
        <v>Not Completed</v>
      </c>
      <c r="AZ739" s="50" t="str">
        <f t="shared" ca="1" si="203"/>
        <v>Not Completed</v>
      </c>
      <c r="BA739" s="48">
        <f t="shared" si="204"/>
        <v>0</v>
      </c>
      <c r="BB739" s="45" t="str">
        <f t="shared" si="205"/>
        <v/>
      </c>
      <c r="BC739" s="50" t="str">
        <f t="shared" si="206"/>
        <v/>
      </c>
      <c r="BD739" s="48">
        <f t="shared" si="207"/>
        <v>0</v>
      </c>
      <c r="BE739" s="50" t="str">
        <f t="shared" si="208"/>
        <v>Not Started</v>
      </c>
      <c r="BF739" s="51">
        <f t="shared" si="209"/>
        <v>1</v>
      </c>
      <c r="BG739" s="51">
        <f t="shared" si="210"/>
        <v>0</v>
      </c>
      <c r="BH739" s="50" t="str">
        <f t="shared" si="211"/>
        <v/>
      </c>
      <c r="BI739" s="50" t="str">
        <f t="shared" si="212"/>
        <v/>
      </c>
      <c r="BJ739" s="50" t="str">
        <f t="shared" si="213"/>
        <v/>
      </c>
      <c r="BK739" s="50" t="str">
        <f t="shared" si="214"/>
        <v xml:space="preserve">Not Started |  | </v>
      </c>
      <c r="BL739" s="49" t="str">
        <f t="shared" ca="1" si="215"/>
        <v/>
      </c>
    </row>
    <row r="740" spans="1:64" x14ac:dyDescent="0.25">
      <c r="A740" t="str">
        <f>[1]All_Tasks_Billing!A740</f>
        <v>LAS16.PPM14</v>
      </c>
      <c r="B740" t="str">
        <f>[1]All_Tasks_Billing!B740</f>
        <v>PPM</v>
      </c>
      <c r="C740" t="str">
        <f>[1]All_Tasks_Billing!C740</f>
        <v>14.2.13</v>
      </c>
      <c r="D740" t="str">
        <f>[1]All_Tasks_Billing!D740</f>
        <v>PDU</v>
      </c>
      <c r="E740" t="str">
        <f>[1]All_Tasks_Billing!E740</f>
        <v>Circuit Breakers -Secondary</v>
      </c>
      <c r="F740" t="str">
        <f>IF([1]All_Tasks_Billing!F740="","",[1]All_Tasks_Billing!F740)</f>
        <v>400AF / 400AT</v>
      </c>
      <c r="G740" t="str">
        <f>IF([1]All_Tasks_Billing!G740="","",[1]All_Tasks_Billing!G740)</f>
        <v/>
      </c>
      <c r="H740" s="45" t="str">
        <f>[1]All_Tasks_Billing!H740</f>
        <v/>
      </c>
      <c r="I740" t="str">
        <f>IF([1]All_Tasks_Billing!I740="","",[1]All_Tasks_Billing!I740)</f>
        <v/>
      </c>
      <c r="J740" t="str">
        <f>IF([1]All_Tasks_Billing!J740="","",[1]All_Tasks_Billing!J740)</f>
        <v/>
      </c>
      <c r="K740" t="b">
        <f>[1]All_Tasks_Billing!K740</f>
        <v>0</v>
      </c>
      <c r="L740" s="45" t="str">
        <f>[1]All_Tasks_Billing!L740</f>
        <v/>
      </c>
      <c r="M740" t="str">
        <f>[1]All_Tasks_Billing!M740</f>
        <v/>
      </c>
      <c r="N740" s="46">
        <f>IF([1]All_Tasks_Billing!N740="",0,[1]All_Tasks_Billing!N740)</f>
        <v>0</v>
      </c>
      <c r="O740" t="str">
        <f>[1]All_Tasks_Billing!O740</f>
        <v/>
      </c>
      <c r="P740" s="47">
        <f>IF([1]All_Tasks_Billing!P740="",0,[1]All_Tasks_Billing!P740)</f>
        <v>2</v>
      </c>
      <c r="Q740" s="47">
        <f>IF([1]All_Tasks_Billing!Q740="",0,[1]All_Tasks_Billing!Q740)</f>
        <v>2</v>
      </c>
      <c r="R740" s="47">
        <f>IF([1]All_Tasks_Billing!R740="",0,[1]All_Tasks_Billing!R740)</f>
        <v>2</v>
      </c>
      <c r="S740" t="str">
        <f>[1]All_Tasks_Billing!S740</f>
        <v/>
      </c>
      <c r="T740" t="str">
        <f>[1]All_Tasks_Billing!T740</f>
        <v/>
      </c>
      <c r="U740" t="str">
        <f>[1]All_Tasks_Billing!U740</f>
        <v/>
      </c>
      <c r="V740">
        <f>[1]All_Tasks_Billing!V740</f>
        <v>19</v>
      </c>
      <c r="W740" s="48">
        <f>[1]All_Tasks_Billing!W740</f>
        <v>150</v>
      </c>
      <c r="X740">
        <f>[1]All_Tasks_Billing!X740</f>
        <v>24331.724999999999</v>
      </c>
      <c r="Y740">
        <f>[1]All_Tasks_Billing!Y740</f>
        <v>1</v>
      </c>
      <c r="Z740" s="49">
        <f>[1]All_Tasks_Billing!Z740</f>
        <v>0</v>
      </c>
      <c r="AA740" s="45" t="str">
        <f>[1]All_Tasks_Billing!AA740</f>
        <v/>
      </c>
      <c r="AB740" t="str">
        <f>[1]All_Tasks_Billing!AB740</f>
        <v/>
      </c>
      <c r="AC740" s="48">
        <f>[1]All_Tasks_Billing!AC740</f>
        <v>0</v>
      </c>
      <c r="AD740" s="48">
        <f>[1]All_Tasks_Billing!AD740</f>
        <v>0</v>
      </c>
      <c r="AE740" s="48">
        <f>[1]All_Tasks_Billing!AE740</f>
        <v>0</v>
      </c>
      <c r="AF740" s="48">
        <f>[1]All_Tasks_Billing!AF740</f>
        <v>0</v>
      </c>
      <c r="AG740" s="48">
        <f>[1]All_Tasks_Billing!AG740</f>
        <v>0</v>
      </c>
      <c r="AH740" s="48">
        <f>[1]All_Tasks_Billing!AH740</f>
        <v>8.5999999999999993E-2</v>
      </c>
      <c r="AI740" s="48">
        <f>[1]All_Tasks_Billing!AI740</f>
        <v>0</v>
      </c>
      <c r="AJ740" s="48">
        <f>[1]All_Tasks_Billing!AJ740</f>
        <v>0</v>
      </c>
      <c r="AK740" s="48">
        <f>[1]All_Tasks_Billing!AK740</f>
        <v>0</v>
      </c>
      <c r="AL740" s="48">
        <f>[1]All_Tasks_Billing!AL740</f>
        <v>0</v>
      </c>
      <c r="AM740" s="48">
        <f>[1]All_Tasks_Billing!AM740</f>
        <v>0</v>
      </c>
      <c r="AN740" s="48">
        <f>[1]All_Tasks_Billing!AN740</f>
        <v>0</v>
      </c>
      <c r="AO740" s="48">
        <f>[1]All_Tasks_Billing!AO740</f>
        <v>0</v>
      </c>
      <c r="AP740" s="48">
        <f>[1]All_Tasks_Billing!AP740</f>
        <v>8.5999999999999993E-2</v>
      </c>
      <c r="AQ740" s="48">
        <f>[1]All_Tasks_Billing!AQ740</f>
        <v>0</v>
      </c>
      <c r="AR740" s="48">
        <f>[1]All_Tasks_Billing!AR740</f>
        <v>0</v>
      </c>
      <c r="AS740" s="48">
        <f>[1]All_Tasks_Billing!AS740</f>
        <v>0</v>
      </c>
      <c r="AT740" s="48">
        <f>[1]All_Tasks_Billing!AT740</f>
        <v>0</v>
      </c>
      <c r="AU740" s="50" t="str">
        <f t="shared" si="198"/>
        <v/>
      </c>
      <c r="AV740" s="50" t="str">
        <f t="shared" si="199"/>
        <v/>
      </c>
      <c r="AW740" s="50" t="str">
        <f t="shared" si="200"/>
        <v/>
      </c>
      <c r="AX740" s="50" t="str">
        <f t="shared" ca="1" si="201"/>
        <v>Not Completed</v>
      </c>
      <c r="AY740" s="50" t="str">
        <f t="shared" ca="1" si="202"/>
        <v>Not Completed</v>
      </c>
      <c r="AZ740" s="50" t="str">
        <f t="shared" ca="1" si="203"/>
        <v>Not Completed</v>
      </c>
      <c r="BA740" s="48">
        <f t="shared" si="204"/>
        <v>0</v>
      </c>
      <c r="BB740" s="45" t="str">
        <f t="shared" si="205"/>
        <v/>
      </c>
      <c r="BC740" s="50" t="str">
        <f t="shared" si="206"/>
        <v/>
      </c>
      <c r="BD740" s="48">
        <f t="shared" si="207"/>
        <v>0</v>
      </c>
      <c r="BE740" s="50" t="str">
        <f t="shared" si="208"/>
        <v>Not Started</v>
      </c>
      <c r="BF740" s="51">
        <f t="shared" si="209"/>
        <v>1</v>
      </c>
      <c r="BG740" s="51">
        <f t="shared" si="210"/>
        <v>0</v>
      </c>
      <c r="BH740" s="50" t="str">
        <f t="shared" si="211"/>
        <v/>
      </c>
      <c r="BI740" s="50" t="str">
        <f t="shared" si="212"/>
        <v/>
      </c>
      <c r="BJ740" s="50" t="str">
        <f t="shared" si="213"/>
        <v/>
      </c>
      <c r="BK740" s="50" t="str">
        <f t="shared" si="214"/>
        <v xml:space="preserve">Not Started |  | </v>
      </c>
      <c r="BL740" s="49" t="str">
        <f t="shared" ca="1" si="215"/>
        <v/>
      </c>
    </row>
    <row r="741" spans="1:64" x14ac:dyDescent="0.25">
      <c r="A741" t="str">
        <f>[1]All_Tasks_Billing!A741</f>
        <v>LAS16.PPM14</v>
      </c>
      <c r="B741" t="str">
        <f>[1]All_Tasks_Billing!B741</f>
        <v>PPM</v>
      </c>
      <c r="C741" t="str">
        <f>[1]All_Tasks_Billing!C741</f>
        <v>14.2.14</v>
      </c>
      <c r="D741" t="str">
        <f>[1]All_Tasks_Billing!D741</f>
        <v>PDU</v>
      </c>
      <c r="E741" t="str">
        <f>[1]All_Tasks_Billing!E741</f>
        <v>Circuit Breakers -Secondary</v>
      </c>
      <c r="F741" t="str">
        <f>IF([1]All_Tasks_Billing!F741="","",[1]All_Tasks_Billing!F741)</f>
        <v>400AF / 400AT</v>
      </c>
      <c r="G741" t="str">
        <f>IF([1]All_Tasks_Billing!G741="","",[1]All_Tasks_Billing!G741)</f>
        <v/>
      </c>
      <c r="H741" s="45" t="str">
        <f>[1]All_Tasks_Billing!H741</f>
        <v/>
      </c>
      <c r="I741" t="str">
        <f>IF([1]All_Tasks_Billing!I741="","",[1]All_Tasks_Billing!I741)</f>
        <v/>
      </c>
      <c r="J741" t="str">
        <f>IF([1]All_Tasks_Billing!J741="","",[1]All_Tasks_Billing!J741)</f>
        <v/>
      </c>
      <c r="K741" t="b">
        <f>[1]All_Tasks_Billing!K741</f>
        <v>0</v>
      </c>
      <c r="L741" s="45" t="str">
        <f>[1]All_Tasks_Billing!L741</f>
        <v/>
      </c>
      <c r="M741" t="str">
        <f>[1]All_Tasks_Billing!M741</f>
        <v/>
      </c>
      <c r="N741" s="46">
        <f>IF([1]All_Tasks_Billing!N741="",0,[1]All_Tasks_Billing!N741)</f>
        <v>0</v>
      </c>
      <c r="O741" t="str">
        <f>[1]All_Tasks_Billing!O741</f>
        <v/>
      </c>
      <c r="P741" s="47">
        <f>IF([1]All_Tasks_Billing!P741="",0,[1]All_Tasks_Billing!P741)</f>
        <v>2</v>
      </c>
      <c r="Q741" s="47">
        <f>IF([1]All_Tasks_Billing!Q741="",0,[1]All_Tasks_Billing!Q741)</f>
        <v>2</v>
      </c>
      <c r="R741" s="47">
        <f>IF([1]All_Tasks_Billing!R741="",0,[1]All_Tasks_Billing!R741)</f>
        <v>2</v>
      </c>
      <c r="S741" t="str">
        <f>[1]All_Tasks_Billing!S741</f>
        <v/>
      </c>
      <c r="T741" t="str">
        <f>[1]All_Tasks_Billing!T741</f>
        <v/>
      </c>
      <c r="U741" t="str">
        <f>[1]All_Tasks_Billing!U741</f>
        <v/>
      </c>
      <c r="V741">
        <f>[1]All_Tasks_Billing!V741</f>
        <v>19</v>
      </c>
      <c r="W741" s="48">
        <f>[1]All_Tasks_Billing!W741</f>
        <v>150</v>
      </c>
      <c r="X741">
        <f>[1]All_Tasks_Billing!X741</f>
        <v>24331.724999999999</v>
      </c>
      <c r="Y741">
        <f>[1]All_Tasks_Billing!Y741</f>
        <v>1</v>
      </c>
      <c r="Z741" s="49">
        <f>[1]All_Tasks_Billing!Z741</f>
        <v>0</v>
      </c>
      <c r="AA741" s="45" t="str">
        <f>[1]All_Tasks_Billing!AA741</f>
        <v/>
      </c>
      <c r="AB741" t="str">
        <f>[1]All_Tasks_Billing!AB741</f>
        <v/>
      </c>
      <c r="AC741" s="48">
        <f>[1]All_Tasks_Billing!AC741</f>
        <v>0</v>
      </c>
      <c r="AD741" s="48">
        <f>[1]All_Tasks_Billing!AD741</f>
        <v>0</v>
      </c>
      <c r="AE741" s="48">
        <f>[1]All_Tasks_Billing!AE741</f>
        <v>0</v>
      </c>
      <c r="AF741" s="48">
        <f>[1]All_Tasks_Billing!AF741</f>
        <v>0</v>
      </c>
      <c r="AG741" s="48">
        <f>[1]All_Tasks_Billing!AG741</f>
        <v>0</v>
      </c>
      <c r="AH741" s="48">
        <f>[1]All_Tasks_Billing!AH741</f>
        <v>8.5999999999999993E-2</v>
      </c>
      <c r="AI741" s="48">
        <f>[1]All_Tasks_Billing!AI741</f>
        <v>0</v>
      </c>
      <c r="AJ741" s="48">
        <f>[1]All_Tasks_Billing!AJ741</f>
        <v>0</v>
      </c>
      <c r="AK741" s="48">
        <f>[1]All_Tasks_Billing!AK741</f>
        <v>0</v>
      </c>
      <c r="AL741" s="48">
        <f>[1]All_Tasks_Billing!AL741</f>
        <v>0</v>
      </c>
      <c r="AM741" s="48">
        <f>[1]All_Tasks_Billing!AM741</f>
        <v>0</v>
      </c>
      <c r="AN741" s="48">
        <f>[1]All_Tasks_Billing!AN741</f>
        <v>0</v>
      </c>
      <c r="AO741" s="48">
        <f>[1]All_Tasks_Billing!AO741</f>
        <v>0</v>
      </c>
      <c r="AP741" s="48">
        <f>[1]All_Tasks_Billing!AP741</f>
        <v>8.5999999999999993E-2</v>
      </c>
      <c r="AQ741" s="48">
        <f>[1]All_Tasks_Billing!AQ741</f>
        <v>0</v>
      </c>
      <c r="AR741" s="48">
        <f>[1]All_Tasks_Billing!AR741</f>
        <v>0</v>
      </c>
      <c r="AS741" s="48">
        <f>[1]All_Tasks_Billing!AS741</f>
        <v>0</v>
      </c>
      <c r="AT741" s="48">
        <f>[1]All_Tasks_Billing!AT741</f>
        <v>0</v>
      </c>
      <c r="AU741" s="50" t="str">
        <f t="shared" si="198"/>
        <v/>
      </c>
      <c r="AV741" s="50" t="str">
        <f t="shared" si="199"/>
        <v/>
      </c>
      <c r="AW741" s="50" t="str">
        <f t="shared" si="200"/>
        <v/>
      </c>
      <c r="AX741" s="50" t="str">
        <f t="shared" ca="1" si="201"/>
        <v>Not Completed</v>
      </c>
      <c r="AY741" s="50" t="str">
        <f t="shared" ca="1" si="202"/>
        <v>Not Completed</v>
      </c>
      <c r="AZ741" s="50" t="str">
        <f t="shared" ca="1" si="203"/>
        <v>Not Completed</v>
      </c>
      <c r="BA741" s="48">
        <f t="shared" si="204"/>
        <v>0</v>
      </c>
      <c r="BB741" s="45" t="str">
        <f t="shared" si="205"/>
        <v/>
      </c>
      <c r="BC741" s="50" t="str">
        <f t="shared" si="206"/>
        <v/>
      </c>
      <c r="BD741" s="48">
        <f t="shared" si="207"/>
        <v>0</v>
      </c>
      <c r="BE741" s="50" t="str">
        <f t="shared" si="208"/>
        <v>Not Started</v>
      </c>
      <c r="BF741" s="51">
        <f t="shared" si="209"/>
        <v>1</v>
      </c>
      <c r="BG741" s="51">
        <f t="shared" si="210"/>
        <v>0</v>
      </c>
      <c r="BH741" s="50" t="str">
        <f t="shared" si="211"/>
        <v/>
      </c>
      <c r="BI741" s="50" t="str">
        <f t="shared" si="212"/>
        <v/>
      </c>
      <c r="BJ741" s="50" t="str">
        <f t="shared" si="213"/>
        <v/>
      </c>
      <c r="BK741" s="50" t="str">
        <f t="shared" si="214"/>
        <v xml:space="preserve">Not Started |  | </v>
      </c>
      <c r="BL741" s="49" t="str">
        <f t="shared" ca="1" si="215"/>
        <v/>
      </c>
    </row>
    <row r="742" spans="1:64" x14ac:dyDescent="0.25">
      <c r="A742" t="str">
        <f>[1]All_Tasks_Billing!A742</f>
        <v>LAS16.PPM14</v>
      </c>
      <c r="B742" t="str">
        <f>[1]All_Tasks_Billing!B742</f>
        <v>PPM</v>
      </c>
      <c r="C742" t="str">
        <f>[1]All_Tasks_Billing!C742</f>
        <v>14.2.15</v>
      </c>
      <c r="D742" t="str">
        <f>[1]All_Tasks_Billing!D742</f>
        <v>PDU</v>
      </c>
      <c r="E742" t="str">
        <f>[1]All_Tasks_Billing!E742</f>
        <v>Circuit Breakers -Secondary</v>
      </c>
      <c r="F742" t="str">
        <f>IF([1]All_Tasks_Billing!F742="","",[1]All_Tasks_Billing!F742)</f>
        <v>400AF / 400AT</v>
      </c>
      <c r="G742" t="str">
        <f>IF([1]All_Tasks_Billing!G742="","",[1]All_Tasks_Billing!G742)</f>
        <v/>
      </c>
      <c r="H742" s="45" t="str">
        <f>[1]All_Tasks_Billing!H742</f>
        <v/>
      </c>
      <c r="I742" t="str">
        <f>IF([1]All_Tasks_Billing!I742="","",[1]All_Tasks_Billing!I742)</f>
        <v/>
      </c>
      <c r="J742" t="str">
        <f>IF([1]All_Tasks_Billing!J742="","",[1]All_Tasks_Billing!J742)</f>
        <v/>
      </c>
      <c r="K742" t="b">
        <f>[1]All_Tasks_Billing!K742</f>
        <v>0</v>
      </c>
      <c r="L742" s="45" t="str">
        <f>[1]All_Tasks_Billing!L742</f>
        <v/>
      </c>
      <c r="M742" t="str">
        <f>[1]All_Tasks_Billing!M742</f>
        <v/>
      </c>
      <c r="N742" s="46">
        <f>IF([1]All_Tasks_Billing!N742="",0,[1]All_Tasks_Billing!N742)</f>
        <v>0</v>
      </c>
      <c r="O742" t="str">
        <f>[1]All_Tasks_Billing!O742</f>
        <v/>
      </c>
      <c r="P742" s="47">
        <f>IF([1]All_Tasks_Billing!P742="",0,[1]All_Tasks_Billing!P742)</f>
        <v>2</v>
      </c>
      <c r="Q742" s="47">
        <f>IF([1]All_Tasks_Billing!Q742="",0,[1]All_Tasks_Billing!Q742)</f>
        <v>2</v>
      </c>
      <c r="R742" s="47">
        <f>IF([1]All_Tasks_Billing!R742="",0,[1]All_Tasks_Billing!R742)</f>
        <v>2</v>
      </c>
      <c r="S742" t="str">
        <f>[1]All_Tasks_Billing!S742</f>
        <v/>
      </c>
      <c r="T742" t="str">
        <f>[1]All_Tasks_Billing!T742</f>
        <v/>
      </c>
      <c r="U742" t="str">
        <f>[1]All_Tasks_Billing!U742</f>
        <v/>
      </c>
      <c r="V742">
        <f>[1]All_Tasks_Billing!V742</f>
        <v>19</v>
      </c>
      <c r="W742" s="48">
        <f>[1]All_Tasks_Billing!W742</f>
        <v>150</v>
      </c>
      <c r="X742">
        <f>[1]All_Tasks_Billing!X742</f>
        <v>24331.724999999999</v>
      </c>
      <c r="Y742">
        <f>[1]All_Tasks_Billing!Y742</f>
        <v>1</v>
      </c>
      <c r="Z742" s="49">
        <f>[1]All_Tasks_Billing!Z742</f>
        <v>0</v>
      </c>
      <c r="AA742" s="45" t="str">
        <f>[1]All_Tasks_Billing!AA742</f>
        <v/>
      </c>
      <c r="AB742" t="str">
        <f>[1]All_Tasks_Billing!AB742</f>
        <v/>
      </c>
      <c r="AC742" s="48">
        <f>[1]All_Tasks_Billing!AC742</f>
        <v>0</v>
      </c>
      <c r="AD742" s="48">
        <f>[1]All_Tasks_Billing!AD742</f>
        <v>0</v>
      </c>
      <c r="AE742" s="48">
        <f>[1]All_Tasks_Billing!AE742</f>
        <v>0</v>
      </c>
      <c r="AF742" s="48">
        <f>[1]All_Tasks_Billing!AF742</f>
        <v>0</v>
      </c>
      <c r="AG742" s="48">
        <f>[1]All_Tasks_Billing!AG742</f>
        <v>0</v>
      </c>
      <c r="AH742" s="48">
        <f>[1]All_Tasks_Billing!AH742</f>
        <v>8.5999999999999993E-2</v>
      </c>
      <c r="AI742" s="48">
        <f>[1]All_Tasks_Billing!AI742</f>
        <v>0</v>
      </c>
      <c r="AJ742" s="48">
        <f>[1]All_Tasks_Billing!AJ742</f>
        <v>0</v>
      </c>
      <c r="AK742" s="48">
        <f>[1]All_Tasks_Billing!AK742</f>
        <v>0</v>
      </c>
      <c r="AL742" s="48">
        <f>[1]All_Tasks_Billing!AL742</f>
        <v>0</v>
      </c>
      <c r="AM742" s="48">
        <f>[1]All_Tasks_Billing!AM742</f>
        <v>0</v>
      </c>
      <c r="AN742" s="48">
        <f>[1]All_Tasks_Billing!AN742</f>
        <v>0</v>
      </c>
      <c r="AO742" s="48">
        <f>[1]All_Tasks_Billing!AO742</f>
        <v>0</v>
      </c>
      <c r="AP742" s="48">
        <f>[1]All_Tasks_Billing!AP742</f>
        <v>8.5999999999999993E-2</v>
      </c>
      <c r="AQ742" s="48">
        <f>[1]All_Tasks_Billing!AQ742</f>
        <v>0</v>
      </c>
      <c r="AR742" s="48">
        <f>[1]All_Tasks_Billing!AR742</f>
        <v>0</v>
      </c>
      <c r="AS742" s="48">
        <f>[1]All_Tasks_Billing!AS742</f>
        <v>0</v>
      </c>
      <c r="AT742" s="48">
        <f>[1]All_Tasks_Billing!AT742</f>
        <v>0</v>
      </c>
      <c r="AU742" s="50" t="str">
        <f t="shared" si="198"/>
        <v/>
      </c>
      <c r="AV742" s="50" t="str">
        <f t="shared" si="199"/>
        <v/>
      </c>
      <c r="AW742" s="50" t="str">
        <f t="shared" si="200"/>
        <v/>
      </c>
      <c r="AX742" s="50" t="str">
        <f t="shared" ca="1" si="201"/>
        <v>Not Completed</v>
      </c>
      <c r="AY742" s="50" t="str">
        <f t="shared" ca="1" si="202"/>
        <v>Not Completed</v>
      </c>
      <c r="AZ742" s="50" t="str">
        <f t="shared" ca="1" si="203"/>
        <v>Not Completed</v>
      </c>
      <c r="BA742" s="48">
        <f t="shared" si="204"/>
        <v>0</v>
      </c>
      <c r="BB742" s="45" t="str">
        <f t="shared" si="205"/>
        <v/>
      </c>
      <c r="BC742" s="50" t="str">
        <f t="shared" si="206"/>
        <v/>
      </c>
      <c r="BD742" s="48">
        <f t="shared" si="207"/>
        <v>0</v>
      </c>
      <c r="BE742" s="50" t="str">
        <f t="shared" si="208"/>
        <v>Not Started</v>
      </c>
      <c r="BF742" s="51">
        <f t="shared" si="209"/>
        <v>1</v>
      </c>
      <c r="BG742" s="51">
        <f t="shared" si="210"/>
        <v>0</v>
      </c>
      <c r="BH742" s="50" t="str">
        <f t="shared" si="211"/>
        <v/>
      </c>
      <c r="BI742" s="50" t="str">
        <f t="shared" si="212"/>
        <v/>
      </c>
      <c r="BJ742" s="50" t="str">
        <f t="shared" si="213"/>
        <v/>
      </c>
      <c r="BK742" s="50" t="str">
        <f t="shared" si="214"/>
        <v xml:space="preserve">Not Started |  | </v>
      </c>
      <c r="BL742" s="49" t="str">
        <f t="shared" ca="1" si="215"/>
        <v/>
      </c>
    </row>
    <row r="743" spans="1:64" x14ac:dyDescent="0.25">
      <c r="A743" t="str">
        <f>[1]All_Tasks_Billing!A743</f>
        <v>LAS16.PPM14</v>
      </c>
      <c r="B743" t="str">
        <f>[1]All_Tasks_Billing!B743</f>
        <v>PPM</v>
      </c>
      <c r="C743" t="str">
        <f>[1]All_Tasks_Billing!C743</f>
        <v>14.2.16</v>
      </c>
      <c r="D743" t="str">
        <f>[1]All_Tasks_Billing!D743</f>
        <v>PDU</v>
      </c>
      <c r="E743" t="str">
        <f>[1]All_Tasks_Billing!E743</f>
        <v>Circuit Breakers -Secondary</v>
      </c>
      <c r="F743" t="str">
        <f>IF([1]All_Tasks_Billing!F743="","",[1]All_Tasks_Billing!F743)</f>
        <v>400AF / 400AT</v>
      </c>
      <c r="G743" t="str">
        <f>IF([1]All_Tasks_Billing!G743="","",[1]All_Tasks_Billing!G743)</f>
        <v/>
      </c>
      <c r="H743" s="45" t="str">
        <f>[1]All_Tasks_Billing!H743</f>
        <v/>
      </c>
      <c r="I743" t="str">
        <f>IF([1]All_Tasks_Billing!I743="","",[1]All_Tasks_Billing!I743)</f>
        <v/>
      </c>
      <c r="J743" t="str">
        <f>IF([1]All_Tasks_Billing!J743="","",[1]All_Tasks_Billing!J743)</f>
        <v/>
      </c>
      <c r="K743" t="b">
        <f>[1]All_Tasks_Billing!K743</f>
        <v>0</v>
      </c>
      <c r="L743" s="45" t="str">
        <f>[1]All_Tasks_Billing!L743</f>
        <v/>
      </c>
      <c r="M743" t="str">
        <f>[1]All_Tasks_Billing!M743</f>
        <v/>
      </c>
      <c r="N743" s="46">
        <f>IF([1]All_Tasks_Billing!N743="",0,[1]All_Tasks_Billing!N743)</f>
        <v>0</v>
      </c>
      <c r="O743" t="str">
        <f>[1]All_Tasks_Billing!O743</f>
        <v/>
      </c>
      <c r="P743" s="47">
        <f>IF([1]All_Tasks_Billing!P743="",0,[1]All_Tasks_Billing!P743)</f>
        <v>2</v>
      </c>
      <c r="Q743" s="47">
        <f>IF([1]All_Tasks_Billing!Q743="",0,[1]All_Tasks_Billing!Q743)</f>
        <v>2</v>
      </c>
      <c r="R743" s="47">
        <f>IF([1]All_Tasks_Billing!R743="",0,[1]All_Tasks_Billing!R743)</f>
        <v>2</v>
      </c>
      <c r="S743" t="str">
        <f>[1]All_Tasks_Billing!S743</f>
        <v/>
      </c>
      <c r="T743" t="str">
        <f>[1]All_Tasks_Billing!T743</f>
        <v/>
      </c>
      <c r="U743" t="str">
        <f>[1]All_Tasks_Billing!U743</f>
        <v/>
      </c>
      <c r="V743">
        <f>[1]All_Tasks_Billing!V743</f>
        <v>19</v>
      </c>
      <c r="W743" s="48">
        <f>[1]All_Tasks_Billing!W743</f>
        <v>150</v>
      </c>
      <c r="X743">
        <f>[1]All_Tasks_Billing!X743</f>
        <v>24331.724999999999</v>
      </c>
      <c r="Y743">
        <f>[1]All_Tasks_Billing!Y743</f>
        <v>1</v>
      </c>
      <c r="Z743" s="49">
        <f>[1]All_Tasks_Billing!Z743</f>
        <v>0</v>
      </c>
      <c r="AA743" s="45" t="str">
        <f>[1]All_Tasks_Billing!AA743</f>
        <v/>
      </c>
      <c r="AB743" t="str">
        <f>[1]All_Tasks_Billing!AB743</f>
        <v/>
      </c>
      <c r="AC743" s="48">
        <f>[1]All_Tasks_Billing!AC743</f>
        <v>0</v>
      </c>
      <c r="AD743" s="48">
        <f>[1]All_Tasks_Billing!AD743</f>
        <v>0</v>
      </c>
      <c r="AE743" s="48">
        <f>[1]All_Tasks_Billing!AE743</f>
        <v>0</v>
      </c>
      <c r="AF743" s="48">
        <f>[1]All_Tasks_Billing!AF743</f>
        <v>0</v>
      </c>
      <c r="AG743" s="48">
        <f>[1]All_Tasks_Billing!AG743</f>
        <v>0</v>
      </c>
      <c r="AH743" s="48">
        <f>[1]All_Tasks_Billing!AH743</f>
        <v>8.5999999999999993E-2</v>
      </c>
      <c r="AI743" s="48">
        <f>[1]All_Tasks_Billing!AI743</f>
        <v>0</v>
      </c>
      <c r="AJ743" s="48">
        <f>[1]All_Tasks_Billing!AJ743</f>
        <v>0</v>
      </c>
      <c r="AK743" s="48">
        <f>[1]All_Tasks_Billing!AK743</f>
        <v>0</v>
      </c>
      <c r="AL743" s="48">
        <f>[1]All_Tasks_Billing!AL743</f>
        <v>0</v>
      </c>
      <c r="AM743" s="48">
        <f>[1]All_Tasks_Billing!AM743</f>
        <v>0</v>
      </c>
      <c r="AN743" s="48">
        <f>[1]All_Tasks_Billing!AN743</f>
        <v>0</v>
      </c>
      <c r="AO743" s="48">
        <f>[1]All_Tasks_Billing!AO743</f>
        <v>0</v>
      </c>
      <c r="AP743" s="48">
        <f>[1]All_Tasks_Billing!AP743</f>
        <v>8.5999999999999993E-2</v>
      </c>
      <c r="AQ743" s="48">
        <f>[1]All_Tasks_Billing!AQ743</f>
        <v>0</v>
      </c>
      <c r="AR743" s="48">
        <f>[1]All_Tasks_Billing!AR743</f>
        <v>0</v>
      </c>
      <c r="AS743" s="48">
        <f>[1]All_Tasks_Billing!AS743</f>
        <v>0</v>
      </c>
      <c r="AT743" s="48">
        <f>[1]All_Tasks_Billing!AT743</f>
        <v>0</v>
      </c>
      <c r="AU743" s="50" t="str">
        <f t="shared" si="198"/>
        <v/>
      </c>
      <c r="AV743" s="50" t="str">
        <f t="shared" si="199"/>
        <v/>
      </c>
      <c r="AW743" s="50" t="str">
        <f t="shared" si="200"/>
        <v/>
      </c>
      <c r="AX743" s="50" t="str">
        <f t="shared" ca="1" si="201"/>
        <v>Not Completed</v>
      </c>
      <c r="AY743" s="50" t="str">
        <f t="shared" ca="1" si="202"/>
        <v>Not Completed</v>
      </c>
      <c r="AZ743" s="50" t="str">
        <f t="shared" ca="1" si="203"/>
        <v>Not Completed</v>
      </c>
      <c r="BA743" s="48">
        <f t="shared" si="204"/>
        <v>0</v>
      </c>
      <c r="BB743" s="45" t="str">
        <f t="shared" si="205"/>
        <v/>
      </c>
      <c r="BC743" s="50" t="str">
        <f t="shared" si="206"/>
        <v/>
      </c>
      <c r="BD743" s="48">
        <f t="shared" si="207"/>
        <v>0</v>
      </c>
      <c r="BE743" s="50" t="str">
        <f t="shared" si="208"/>
        <v>Not Started</v>
      </c>
      <c r="BF743" s="51">
        <f t="shared" si="209"/>
        <v>1</v>
      </c>
      <c r="BG743" s="51">
        <f t="shared" si="210"/>
        <v>0</v>
      </c>
      <c r="BH743" s="50" t="str">
        <f t="shared" si="211"/>
        <v/>
      </c>
      <c r="BI743" s="50" t="str">
        <f t="shared" si="212"/>
        <v/>
      </c>
      <c r="BJ743" s="50" t="str">
        <f t="shared" si="213"/>
        <v/>
      </c>
      <c r="BK743" s="50" t="str">
        <f t="shared" si="214"/>
        <v xml:space="preserve">Not Started |  | </v>
      </c>
      <c r="BL743" s="49" t="str">
        <f t="shared" ca="1" si="215"/>
        <v/>
      </c>
    </row>
    <row r="744" spans="1:64" x14ac:dyDescent="0.25">
      <c r="A744" t="str">
        <f>[1]All_Tasks_Billing!A744</f>
        <v>LAS16.PPM14</v>
      </c>
      <c r="B744" t="str">
        <f>[1]All_Tasks_Billing!B744</f>
        <v>PPM</v>
      </c>
      <c r="C744" t="str">
        <f>[1]All_Tasks_Billing!C744</f>
        <v>14.2.17</v>
      </c>
      <c r="D744" t="str">
        <f>[1]All_Tasks_Billing!D744</f>
        <v>PDU</v>
      </c>
      <c r="E744" t="str">
        <f>[1]All_Tasks_Billing!E744</f>
        <v>Circuit Breakers -Secondary</v>
      </c>
      <c r="F744" t="str">
        <f>IF([1]All_Tasks_Billing!F744="","",[1]All_Tasks_Billing!F744)</f>
        <v>400AF / 400AT</v>
      </c>
      <c r="G744" t="str">
        <f>IF([1]All_Tasks_Billing!G744="","",[1]All_Tasks_Billing!G744)</f>
        <v/>
      </c>
      <c r="H744" s="45" t="str">
        <f>[1]All_Tasks_Billing!H744</f>
        <v/>
      </c>
      <c r="I744" t="str">
        <f>IF([1]All_Tasks_Billing!I744="","",[1]All_Tasks_Billing!I744)</f>
        <v/>
      </c>
      <c r="J744" t="str">
        <f>IF([1]All_Tasks_Billing!J744="","",[1]All_Tasks_Billing!J744)</f>
        <v/>
      </c>
      <c r="K744" t="b">
        <f>[1]All_Tasks_Billing!K744</f>
        <v>0</v>
      </c>
      <c r="L744" s="45" t="str">
        <f>[1]All_Tasks_Billing!L744</f>
        <v/>
      </c>
      <c r="M744" t="str">
        <f>[1]All_Tasks_Billing!M744</f>
        <v/>
      </c>
      <c r="N744" s="46">
        <f>IF([1]All_Tasks_Billing!N744="",0,[1]All_Tasks_Billing!N744)</f>
        <v>0</v>
      </c>
      <c r="O744" t="str">
        <f>[1]All_Tasks_Billing!O744</f>
        <v/>
      </c>
      <c r="P744" s="47">
        <f>IF([1]All_Tasks_Billing!P744="",0,[1]All_Tasks_Billing!P744)</f>
        <v>2</v>
      </c>
      <c r="Q744" s="47">
        <f>IF([1]All_Tasks_Billing!Q744="",0,[1]All_Tasks_Billing!Q744)</f>
        <v>2</v>
      </c>
      <c r="R744" s="47">
        <f>IF([1]All_Tasks_Billing!R744="",0,[1]All_Tasks_Billing!R744)</f>
        <v>2</v>
      </c>
      <c r="S744" t="str">
        <f>[1]All_Tasks_Billing!S744</f>
        <v/>
      </c>
      <c r="T744" t="str">
        <f>[1]All_Tasks_Billing!T744</f>
        <v/>
      </c>
      <c r="U744" t="str">
        <f>[1]All_Tasks_Billing!U744</f>
        <v/>
      </c>
      <c r="V744">
        <f>[1]All_Tasks_Billing!V744</f>
        <v>19</v>
      </c>
      <c r="W744" s="48">
        <f>[1]All_Tasks_Billing!W744</f>
        <v>150</v>
      </c>
      <c r="X744">
        <f>[1]All_Tasks_Billing!X744</f>
        <v>24331.724999999999</v>
      </c>
      <c r="Y744">
        <f>[1]All_Tasks_Billing!Y744</f>
        <v>1</v>
      </c>
      <c r="Z744" s="49">
        <f>[1]All_Tasks_Billing!Z744</f>
        <v>0</v>
      </c>
      <c r="AA744" s="45" t="str">
        <f>[1]All_Tasks_Billing!AA744</f>
        <v/>
      </c>
      <c r="AB744" t="str">
        <f>[1]All_Tasks_Billing!AB744</f>
        <v/>
      </c>
      <c r="AC744" s="48">
        <f>[1]All_Tasks_Billing!AC744</f>
        <v>0</v>
      </c>
      <c r="AD744" s="48">
        <f>[1]All_Tasks_Billing!AD744</f>
        <v>0</v>
      </c>
      <c r="AE744" s="48">
        <f>[1]All_Tasks_Billing!AE744</f>
        <v>0</v>
      </c>
      <c r="AF744" s="48">
        <f>[1]All_Tasks_Billing!AF744</f>
        <v>0</v>
      </c>
      <c r="AG744" s="48">
        <f>[1]All_Tasks_Billing!AG744</f>
        <v>0</v>
      </c>
      <c r="AH744" s="48">
        <f>[1]All_Tasks_Billing!AH744</f>
        <v>8.5999999999999993E-2</v>
      </c>
      <c r="AI744" s="48">
        <f>[1]All_Tasks_Billing!AI744</f>
        <v>0</v>
      </c>
      <c r="AJ744" s="48">
        <f>[1]All_Tasks_Billing!AJ744</f>
        <v>0</v>
      </c>
      <c r="AK744" s="48">
        <f>[1]All_Tasks_Billing!AK744</f>
        <v>0</v>
      </c>
      <c r="AL744" s="48">
        <f>[1]All_Tasks_Billing!AL744</f>
        <v>0</v>
      </c>
      <c r="AM744" s="48">
        <f>[1]All_Tasks_Billing!AM744</f>
        <v>0</v>
      </c>
      <c r="AN744" s="48">
        <f>[1]All_Tasks_Billing!AN744</f>
        <v>0</v>
      </c>
      <c r="AO744" s="48">
        <f>[1]All_Tasks_Billing!AO744</f>
        <v>0</v>
      </c>
      <c r="AP744" s="48">
        <f>[1]All_Tasks_Billing!AP744</f>
        <v>8.5999999999999993E-2</v>
      </c>
      <c r="AQ744" s="48">
        <f>[1]All_Tasks_Billing!AQ744</f>
        <v>0</v>
      </c>
      <c r="AR744" s="48">
        <f>[1]All_Tasks_Billing!AR744</f>
        <v>0</v>
      </c>
      <c r="AS744" s="48">
        <f>[1]All_Tasks_Billing!AS744</f>
        <v>0</v>
      </c>
      <c r="AT744" s="48">
        <f>[1]All_Tasks_Billing!AT744</f>
        <v>0</v>
      </c>
      <c r="AU744" s="50" t="str">
        <f t="shared" si="198"/>
        <v/>
      </c>
      <c r="AV744" s="50" t="str">
        <f t="shared" si="199"/>
        <v/>
      </c>
      <c r="AW744" s="50" t="str">
        <f t="shared" si="200"/>
        <v/>
      </c>
      <c r="AX744" s="50" t="str">
        <f t="shared" ca="1" si="201"/>
        <v>Not Completed</v>
      </c>
      <c r="AY744" s="50" t="str">
        <f t="shared" ca="1" si="202"/>
        <v>Not Completed</v>
      </c>
      <c r="AZ744" s="50" t="str">
        <f t="shared" ca="1" si="203"/>
        <v>Not Completed</v>
      </c>
      <c r="BA744" s="48">
        <f t="shared" si="204"/>
        <v>0</v>
      </c>
      <c r="BB744" s="45" t="str">
        <f t="shared" si="205"/>
        <v/>
      </c>
      <c r="BC744" s="50" t="str">
        <f t="shared" si="206"/>
        <v/>
      </c>
      <c r="BD744" s="48">
        <f t="shared" si="207"/>
        <v>0</v>
      </c>
      <c r="BE744" s="50" t="str">
        <f t="shared" si="208"/>
        <v>Not Started</v>
      </c>
      <c r="BF744" s="51">
        <f t="shared" si="209"/>
        <v>1</v>
      </c>
      <c r="BG744" s="51">
        <f t="shared" si="210"/>
        <v>0</v>
      </c>
      <c r="BH744" s="50" t="str">
        <f t="shared" si="211"/>
        <v/>
      </c>
      <c r="BI744" s="50" t="str">
        <f t="shared" si="212"/>
        <v/>
      </c>
      <c r="BJ744" s="50" t="str">
        <f t="shared" si="213"/>
        <v/>
      </c>
      <c r="BK744" s="50" t="str">
        <f t="shared" si="214"/>
        <v xml:space="preserve">Not Started |  | </v>
      </c>
      <c r="BL744" s="49" t="str">
        <f t="shared" ca="1" si="215"/>
        <v/>
      </c>
    </row>
    <row r="745" spans="1:64" x14ac:dyDescent="0.25">
      <c r="A745" t="str">
        <f>[1]All_Tasks_Billing!A745</f>
        <v>LAS16.PPM14</v>
      </c>
      <c r="B745" t="str">
        <f>[1]All_Tasks_Billing!B745</f>
        <v>PPM</v>
      </c>
      <c r="C745" t="str">
        <f>[1]All_Tasks_Billing!C745</f>
        <v>14.2.18</v>
      </c>
      <c r="D745" t="str">
        <f>[1]All_Tasks_Billing!D745</f>
        <v>PDU</v>
      </c>
      <c r="E745" t="str">
        <f>[1]All_Tasks_Billing!E745</f>
        <v>Circuit Breakers -Secondary</v>
      </c>
      <c r="F745" t="str">
        <f>IF([1]All_Tasks_Billing!F745="","",[1]All_Tasks_Billing!F745)</f>
        <v>400AF / 400AT</v>
      </c>
      <c r="G745" t="str">
        <f>IF([1]All_Tasks_Billing!G745="","",[1]All_Tasks_Billing!G745)</f>
        <v/>
      </c>
      <c r="H745" s="45" t="str">
        <f>[1]All_Tasks_Billing!H745</f>
        <v/>
      </c>
      <c r="I745" t="str">
        <f>IF([1]All_Tasks_Billing!I745="","",[1]All_Tasks_Billing!I745)</f>
        <v/>
      </c>
      <c r="J745" t="str">
        <f>IF([1]All_Tasks_Billing!J745="","",[1]All_Tasks_Billing!J745)</f>
        <v/>
      </c>
      <c r="K745" t="b">
        <f>[1]All_Tasks_Billing!K745</f>
        <v>0</v>
      </c>
      <c r="L745" s="45" t="str">
        <f>[1]All_Tasks_Billing!L745</f>
        <v/>
      </c>
      <c r="M745" t="str">
        <f>[1]All_Tasks_Billing!M745</f>
        <v/>
      </c>
      <c r="N745" s="46">
        <f>IF([1]All_Tasks_Billing!N745="",0,[1]All_Tasks_Billing!N745)</f>
        <v>0</v>
      </c>
      <c r="O745" t="str">
        <f>[1]All_Tasks_Billing!O745</f>
        <v/>
      </c>
      <c r="P745" s="47">
        <f>IF([1]All_Tasks_Billing!P745="",0,[1]All_Tasks_Billing!P745)</f>
        <v>2</v>
      </c>
      <c r="Q745" s="47">
        <f>IF([1]All_Tasks_Billing!Q745="",0,[1]All_Tasks_Billing!Q745)</f>
        <v>2</v>
      </c>
      <c r="R745" s="47">
        <f>IF([1]All_Tasks_Billing!R745="",0,[1]All_Tasks_Billing!R745)</f>
        <v>2</v>
      </c>
      <c r="S745" t="str">
        <f>[1]All_Tasks_Billing!S745</f>
        <v/>
      </c>
      <c r="T745" t="str">
        <f>[1]All_Tasks_Billing!T745</f>
        <v/>
      </c>
      <c r="U745" t="str">
        <f>[1]All_Tasks_Billing!U745</f>
        <v/>
      </c>
      <c r="V745">
        <f>[1]All_Tasks_Billing!V745</f>
        <v>19</v>
      </c>
      <c r="W745" s="48">
        <f>[1]All_Tasks_Billing!W745</f>
        <v>150</v>
      </c>
      <c r="X745">
        <f>[1]All_Tasks_Billing!X745</f>
        <v>24331.724999999999</v>
      </c>
      <c r="Y745">
        <f>[1]All_Tasks_Billing!Y745</f>
        <v>1</v>
      </c>
      <c r="Z745" s="49">
        <f>[1]All_Tasks_Billing!Z745</f>
        <v>0</v>
      </c>
      <c r="AA745" s="45" t="str">
        <f>[1]All_Tasks_Billing!AA745</f>
        <v/>
      </c>
      <c r="AB745" t="str">
        <f>[1]All_Tasks_Billing!AB745</f>
        <v/>
      </c>
      <c r="AC745" s="48">
        <f>[1]All_Tasks_Billing!AC745</f>
        <v>0</v>
      </c>
      <c r="AD745" s="48">
        <f>[1]All_Tasks_Billing!AD745</f>
        <v>0</v>
      </c>
      <c r="AE745" s="48">
        <f>[1]All_Tasks_Billing!AE745</f>
        <v>0</v>
      </c>
      <c r="AF745" s="48">
        <f>[1]All_Tasks_Billing!AF745</f>
        <v>0</v>
      </c>
      <c r="AG745" s="48">
        <f>[1]All_Tasks_Billing!AG745</f>
        <v>0</v>
      </c>
      <c r="AH745" s="48">
        <f>[1]All_Tasks_Billing!AH745</f>
        <v>8.5999999999999993E-2</v>
      </c>
      <c r="AI745" s="48">
        <f>[1]All_Tasks_Billing!AI745</f>
        <v>0</v>
      </c>
      <c r="AJ745" s="48">
        <f>[1]All_Tasks_Billing!AJ745</f>
        <v>0</v>
      </c>
      <c r="AK745" s="48">
        <f>[1]All_Tasks_Billing!AK745</f>
        <v>0</v>
      </c>
      <c r="AL745" s="48">
        <f>[1]All_Tasks_Billing!AL745</f>
        <v>0</v>
      </c>
      <c r="AM745" s="48">
        <f>[1]All_Tasks_Billing!AM745</f>
        <v>0</v>
      </c>
      <c r="AN745" s="48">
        <f>[1]All_Tasks_Billing!AN745</f>
        <v>0</v>
      </c>
      <c r="AO745" s="48">
        <f>[1]All_Tasks_Billing!AO745</f>
        <v>0</v>
      </c>
      <c r="AP745" s="48">
        <f>[1]All_Tasks_Billing!AP745</f>
        <v>8.5999999999999993E-2</v>
      </c>
      <c r="AQ745" s="48">
        <f>[1]All_Tasks_Billing!AQ745</f>
        <v>0</v>
      </c>
      <c r="AR745" s="48">
        <f>[1]All_Tasks_Billing!AR745</f>
        <v>0</v>
      </c>
      <c r="AS745" s="48">
        <f>[1]All_Tasks_Billing!AS745</f>
        <v>0</v>
      </c>
      <c r="AT745" s="48">
        <f>[1]All_Tasks_Billing!AT745</f>
        <v>0</v>
      </c>
      <c r="AU745" s="50" t="str">
        <f t="shared" si="198"/>
        <v/>
      </c>
      <c r="AV745" s="50" t="str">
        <f t="shared" si="199"/>
        <v/>
      </c>
      <c r="AW745" s="50" t="str">
        <f t="shared" si="200"/>
        <v/>
      </c>
      <c r="AX745" s="50" t="str">
        <f t="shared" ca="1" si="201"/>
        <v>Not Completed</v>
      </c>
      <c r="AY745" s="50" t="str">
        <f t="shared" ca="1" si="202"/>
        <v>Not Completed</v>
      </c>
      <c r="AZ745" s="50" t="str">
        <f t="shared" ca="1" si="203"/>
        <v>Not Completed</v>
      </c>
      <c r="BA745" s="48">
        <f t="shared" si="204"/>
        <v>0</v>
      </c>
      <c r="BB745" s="45" t="str">
        <f t="shared" si="205"/>
        <v/>
      </c>
      <c r="BC745" s="50" t="str">
        <f t="shared" si="206"/>
        <v/>
      </c>
      <c r="BD745" s="48">
        <f t="shared" si="207"/>
        <v>0</v>
      </c>
      <c r="BE745" s="50" t="str">
        <f t="shared" si="208"/>
        <v>Not Started</v>
      </c>
      <c r="BF745" s="51">
        <f t="shared" si="209"/>
        <v>1</v>
      </c>
      <c r="BG745" s="51">
        <f t="shared" si="210"/>
        <v>0</v>
      </c>
      <c r="BH745" s="50" t="str">
        <f t="shared" si="211"/>
        <v/>
      </c>
      <c r="BI745" s="50" t="str">
        <f t="shared" si="212"/>
        <v/>
      </c>
      <c r="BJ745" s="50" t="str">
        <f t="shared" si="213"/>
        <v/>
      </c>
      <c r="BK745" s="50" t="str">
        <f t="shared" si="214"/>
        <v xml:space="preserve">Not Started |  | </v>
      </c>
      <c r="BL745" s="49" t="str">
        <f t="shared" ca="1" si="215"/>
        <v/>
      </c>
    </row>
    <row r="746" spans="1:64" x14ac:dyDescent="0.25">
      <c r="A746" t="str">
        <f>[1]All_Tasks_Billing!A746</f>
        <v>LAS16.PPM14</v>
      </c>
      <c r="B746" t="str">
        <f>[1]All_Tasks_Billing!B746</f>
        <v>PPM</v>
      </c>
      <c r="C746" t="str">
        <f>[1]All_Tasks_Billing!C746</f>
        <v>14.2.19</v>
      </c>
      <c r="D746" t="str">
        <f>[1]All_Tasks_Billing!D746</f>
        <v>PDU</v>
      </c>
      <c r="E746" t="str">
        <f>[1]All_Tasks_Billing!E746</f>
        <v>Circuit Breakers -Secondary</v>
      </c>
      <c r="F746" t="str">
        <f>IF([1]All_Tasks_Billing!F746="","",[1]All_Tasks_Billing!F746)</f>
        <v>400AF / 400AT</v>
      </c>
      <c r="G746" t="str">
        <f>IF([1]All_Tasks_Billing!G746="","",[1]All_Tasks_Billing!G746)</f>
        <v/>
      </c>
      <c r="H746" s="45" t="str">
        <f>[1]All_Tasks_Billing!H746</f>
        <v/>
      </c>
      <c r="I746" t="str">
        <f>IF([1]All_Tasks_Billing!I746="","",[1]All_Tasks_Billing!I746)</f>
        <v/>
      </c>
      <c r="J746" t="str">
        <f>IF([1]All_Tasks_Billing!J746="","",[1]All_Tasks_Billing!J746)</f>
        <v/>
      </c>
      <c r="K746" t="b">
        <f>[1]All_Tasks_Billing!K746</f>
        <v>0</v>
      </c>
      <c r="L746" s="45" t="str">
        <f>[1]All_Tasks_Billing!L746</f>
        <v/>
      </c>
      <c r="M746" t="str">
        <f>[1]All_Tasks_Billing!M746</f>
        <v/>
      </c>
      <c r="N746" s="46">
        <f>IF([1]All_Tasks_Billing!N746="",0,[1]All_Tasks_Billing!N746)</f>
        <v>0</v>
      </c>
      <c r="O746" t="str">
        <f>[1]All_Tasks_Billing!O746</f>
        <v/>
      </c>
      <c r="P746" s="47">
        <f>IF([1]All_Tasks_Billing!P746="",0,[1]All_Tasks_Billing!P746)</f>
        <v>2</v>
      </c>
      <c r="Q746" s="47">
        <f>IF([1]All_Tasks_Billing!Q746="",0,[1]All_Tasks_Billing!Q746)</f>
        <v>2</v>
      </c>
      <c r="R746" s="47">
        <f>IF([1]All_Tasks_Billing!R746="",0,[1]All_Tasks_Billing!R746)</f>
        <v>2</v>
      </c>
      <c r="S746" t="str">
        <f>[1]All_Tasks_Billing!S746</f>
        <v/>
      </c>
      <c r="T746" t="str">
        <f>[1]All_Tasks_Billing!T746</f>
        <v/>
      </c>
      <c r="U746" t="str">
        <f>[1]All_Tasks_Billing!U746</f>
        <v/>
      </c>
      <c r="V746">
        <f>[1]All_Tasks_Billing!V746</f>
        <v>19</v>
      </c>
      <c r="W746" s="48">
        <f>[1]All_Tasks_Billing!W746</f>
        <v>150</v>
      </c>
      <c r="X746">
        <f>[1]All_Tasks_Billing!X746</f>
        <v>24331.724999999999</v>
      </c>
      <c r="Y746">
        <f>[1]All_Tasks_Billing!Y746</f>
        <v>1</v>
      </c>
      <c r="Z746" s="49">
        <f>[1]All_Tasks_Billing!Z746</f>
        <v>0</v>
      </c>
      <c r="AA746" s="45" t="str">
        <f>[1]All_Tasks_Billing!AA746</f>
        <v/>
      </c>
      <c r="AB746" t="str">
        <f>[1]All_Tasks_Billing!AB746</f>
        <v/>
      </c>
      <c r="AC746" s="48">
        <f>[1]All_Tasks_Billing!AC746</f>
        <v>0</v>
      </c>
      <c r="AD746" s="48">
        <f>[1]All_Tasks_Billing!AD746</f>
        <v>0</v>
      </c>
      <c r="AE746" s="48">
        <f>[1]All_Tasks_Billing!AE746</f>
        <v>0</v>
      </c>
      <c r="AF746" s="48">
        <f>[1]All_Tasks_Billing!AF746</f>
        <v>0</v>
      </c>
      <c r="AG746" s="48">
        <f>[1]All_Tasks_Billing!AG746</f>
        <v>0</v>
      </c>
      <c r="AH746" s="48">
        <f>[1]All_Tasks_Billing!AH746</f>
        <v>8.5999999999999993E-2</v>
      </c>
      <c r="AI746" s="48">
        <f>[1]All_Tasks_Billing!AI746</f>
        <v>0</v>
      </c>
      <c r="AJ746" s="48">
        <f>[1]All_Tasks_Billing!AJ746</f>
        <v>0</v>
      </c>
      <c r="AK746" s="48">
        <f>[1]All_Tasks_Billing!AK746</f>
        <v>0</v>
      </c>
      <c r="AL746" s="48">
        <f>[1]All_Tasks_Billing!AL746</f>
        <v>0</v>
      </c>
      <c r="AM746" s="48">
        <f>[1]All_Tasks_Billing!AM746</f>
        <v>0</v>
      </c>
      <c r="AN746" s="48">
        <f>[1]All_Tasks_Billing!AN746</f>
        <v>0</v>
      </c>
      <c r="AO746" s="48">
        <f>[1]All_Tasks_Billing!AO746</f>
        <v>0</v>
      </c>
      <c r="AP746" s="48">
        <f>[1]All_Tasks_Billing!AP746</f>
        <v>8.5999999999999993E-2</v>
      </c>
      <c r="AQ746" s="48">
        <f>[1]All_Tasks_Billing!AQ746</f>
        <v>0</v>
      </c>
      <c r="AR746" s="48">
        <f>[1]All_Tasks_Billing!AR746</f>
        <v>0</v>
      </c>
      <c r="AS746" s="48">
        <f>[1]All_Tasks_Billing!AS746</f>
        <v>0</v>
      </c>
      <c r="AT746" s="48">
        <f>[1]All_Tasks_Billing!AT746</f>
        <v>0</v>
      </c>
      <c r="AU746" s="50" t="str">
        <f t="shared" si="198"/>
        <v/>
      </c>
      <c r="AV746" s="50" t="str">
        <f t="shared" si="199"/>
        <v/>
      </c>
      <c r="AW746" s="50" t="str">
        <f t="shared" si="200"/>
        <v/>
      </c>
      <c r="AX746" s="50" t="str">
        <f t="shared" ca="1" si="201"/>
        <v>Not Completed</v>
      </c>
      <c r="AY746" s="50" t="str">
        <f t="shared" ca="1" si="202"/>
        <v>Not Completed</v>
      </c>
      <c r="AZ746" s="50" t="str">
        <f t="shared" ca="1" si="203"/>
        <v>Not Completed</v>
      </c>
      <c r="BA746" s="48">
        <f t="shared" si="204"/>
        <v>0</v>
      </c>
      <c r="BB746" s="45" t="str">
        <f t="shared" si="205"/>
        <v/>
      </c>
      <c r="BC746" s="50" t="str">
        <f t="shared" si="206"/>
        <v/>
      </c>
      <c r="BD746" s="48">
        <f t="shared" si="207"/>
        <v>0</v>
      </c>
      <c r="BE746" s="50" t="str">
        <f t="shared" si="208"/>
        <v>Not Started</v>
      </c>
      <c r="BF746" s="51">
        <f t="shared" si="209"/>
        <v>1</v>
      </c>
      <c r="BG746" s="51">
        <f t="shared" si="210"/>
        <v>0</v>
      </c>
      <c r="BH746" s="50" t="str">
        <f t="shared" si="211"/>
        <v/>
      </c>
      <c r="BI746" s="50" t="str">
        <f t="shared" si="212"/>
        <v/>
      </c>
      <c r="BJ746" s="50" t="str">
        <f t="shared" si="213"/>
        <v/>
      </c>
      <c r="BK746" s="50" t="str">
        <f t="shared" si="214"/>
        <v xml:space="preserve">Not Started |  | </v>
      </c>
      <c r="BL746" s="49" t="str">
        <f t="shared" ca="1" si="215"/>
        <v/>
      </c>
    </row>
    <row r="747" spans="1:64" x14ac:dyDescent="0.25">
      <c r="A747" t="str">
        <f>[1]All_Tasks_Billing!A747</f>
        <v>LAS16.PPM14</v>
      </c>
      <c r="B747" t="str">
        <f>[1]All_Tasks_Billing!B747</f>
        <v>PPM</v>
      </c>
      <c r="C747" t="str">
        <f>[1]All_Tasks_Billing!C747</f>
        <v>14.2.20</v>
      </c>
      <c r="D747" t="str">
        <f>[1]All_Tasks_Billing!D747</f>
        <v>PDU</v>
      </c>
      <c r="E747" t="str">
        <f>[1]All_Tasks_Billing!E747</f>
        <v>Circuit Breakers -Secondary</v>
      </c>
      <c r="F747" t="str">
        <f>IF([1]All_Tasks_Billing!F747="","",[1]All_Tasks_Billing!F747)</f>
        <v>400AF / 400AT</v>
      </c>
      <c r="G747" t="str">
        <f>IF([1]All_Tasks_Billing!G747="","",[1]All_Tasks_Billing!G747)</f>
        <v/>
      </c>
      <c r="H747" s="45" t="str">
        <f>[1]All_Tasks_Billing!H747</f>
        <v/>
      </c>
      <c r="I747" t="str">
        <f>IF([1]All_Tasks_Billing!I747="","",[1]All_Tasks_Billing!I747)</f>
        <v/>
      </c>
      <c r="J747" t="str">
        <f>IF([1]All_Tasks_Billing!J747="","",[1]All_Tasks_Billing!J747)</f>
        <v/>
      </c>
      <c r="K747" t="b">
        <f>[1]All_Tasks_Billing!K747</f>
        <v>0</v>
      </c>
      <c r="L747" s="45" t="str">
        <f>[1]All_Tasks_Billing!L747</f>
        <v/>
      </c>
      <c r="M747" t="str">
        <f>[1]All_Tasks_Billing!M747</f>
        <v/>
      </c>
      <c r="N747" s="46">
        <f>IF([1]All_Tasks_Billing!N747="",0,[1]All_Tasks_Billing!N747)</f>
        <v>0</v>
      </c>
      <c r="O747" t="str">
        <f>[1]All_Tasks_Billing!O747</f>
        <v/>
      </c>
      <c r="P747" s="47">
        <f>IF([1]All_Tasks_Billing!P747="",0,[1]All_Tasks_Billing!P747)</f>
        <v>2</v>
      </c>
      <c r="Q747" s="47">
        <f>IF([1]All_Tasks_Billing!Q747="",0,[1]All_Tasks_Billing!Q747)</f>
        <v>2</v>
      </c>
      <c r="R747" s="47">
        <f>IF([1]All_Tasks_Billing!R747="",0,[1]All_Tasks_Billing!R747)</f>
        <v>2</v>
      </c>
      <c r="S747" t="str">
        <f>[1]All_Tasks_Billing!S747</f>
        <v/>
      </c>
      <c r="T747" t="str">
        <f>[1]All_Tasks_Billing!T747</f>
        <v/>
      </c>
      <c r="U747" t="str">
        <f>[1]All_Tasks_Billing!U747</f>
        <v/>
      </c>
      <c r="V747">
        <f>[1]All_Tasks_Billing!V747</f>
        <v>19</v>
      </c>
      <c r="W747" s="48">
        <f>[1]All_Tasks_Billing!W747</f>
        <v>150</v>
      </c>
      <c r="X747">
        <f>[1]All_Tasks_Billing!X747</f>
        <v>24331.724999999999</v>
      </c>
      <c r="Y747">
        <f>[1]All_Tasks_Billing!Y747</f>
        <v>1</v>
      </c>
      <c r="Z747" s="49">
        <f>[1]All_Tasks_Billing!Z747</f>
        <v>0</v>
      </c>
      <c r="AA747" s="45" t="str">
        <f>[1]All_Tasks_Billing!AA747</f>
        <v/>
      </c>
      <c r="AB747" t="str">
        <f>[1]All_Tasks_Billing!AB747</f>
        <v/>
      </c>
      <c r="AC747" s="48">
        <f>[1]All_Tasks_Billing!AC747</f>
        <v>0</v>
      </c>
      <c r="AD747" s="48">
        <f>[1]All_Tasks_Billing!AD747</f>
        <v>0</v>
      </c>
      <c r="AE747" s="48">
        <f>[1]All_Tasks_Billing!AE747</f>
        <v>0</v>
      </c>
      <c r="AF747" s="48">
        <f>[1]All_Tasks_Billing!AF747</f>
        <v>0</v>
      </c>
      <c r="AG747" s="48">
        <f>[1]All_Tasks_Billing!AG747</f>
        <v>0</v>
      </c>
      <c r="AH747" s="48">
        <f>[1]All_Tasks_Billing!AH747</f>
        <v>8.5999999999999993E-2</v>
      </c>
      <c r="AI747" s="48">
        <f>[1]All_Tasks_Billing!AI747</f>
        <v>0</v>
      </c>
      <c r="AJ747" s="48">
        <f>[1]All_Tasks_Billing!AJ747</f>
        <v>0</v>
      </c>
      <c r="AK747" s="48">
        <f>[1]All_Tasks_Billing!AK747</f>
        <v>0</v>
      </c>
      <c r="AL747" s="48">
        <f>[1]All_Tasks_Billing!AL747</f>
        <v>0</v>
      </c>
      <c r="AM747" s="48">
        <f>[1]All_Tasks_Billing!AM747</f>
        <v>0</v>
      </c>
      <c r="AN747" s="48">
        <f>[1]All_Tasks_Billing!AN747</f>
        <v>0</v>
      </c>
      <c r="AO747" s="48">
        <f>[1]All_Tasks_Billing!AO747</f>
        <v>0</v>
      </c>
      <c r="AP747" s="48">
        <f>[1]All_Tasks_Billing!AP747</f>
        <v>8.5999999999999993E-2</v>
      </c>
      <c r="AQ747" s="48">
        <f>[1]All_Tasks_Billing!AQ747</f>
        <v>0</v>
      </c>
      <c r="AR747" s="48">
        <f>[1]All_Tasks_Billing!AR747</f>
        <v>0</v>
      </c>
      <c r="AS747" s="48">
        <f>[1]All_Tasks_Billing!AS747</f>
        <v>0</v>
      </c>
      <c r="AT747" s="48">
        <f>[1]All_Tasks_Billing!AT747</f>
        <v>0</v>
      </c>
      <c r="AU747" s="50" t="str">
        <f t="shared" si="198"/>
        <v/>
      </c>
      <c r="AV747" s="50" t="str">
        <f t="shared" si="199"/>
        <v/>
      </c>
      <c r="AW747" s="50" t="str">
        <f t="shared" si="200"/>
        <v/>
      </c>
      <c r="AX747" s="50" t="str">
        <f t="shared" ca="1" si="201"/>
        <v>Not Completed</v>
      </c>
      <c r="AY747" s="50" t="str">
        <f t="shared" ca="1" si="202"/>
        <v>Not Completed</v>
      </c>
      <c r="AZ747" s="50" t="str">
        <f t="shared" ca="1" si="203"/>
        <v>Not Completed</v>
      </c>
      <c r="BA747" s="48">
        <f t="shared" si="204"/>
        <v>0</v>
      </c>
      <c r="BB747" s="45" t="str">
        <f t="shared" si="205"/>
        <v/>
      </c>
      <c r="BC747" s="50" t="str">
        <f t="shared" si="206"/>
        <v/>
      </c>
      <c r="BD747" s="48">
        <f t="shared" si="207"/>
        <v>0</v>
      </c>
      <c r="BE747" s="50" t="str">
        <f t="shared" si="208"/>
        <v>Not Started</v>
      </c>
      <c r="BF747" s="51">
        <f t="shared" si="209"/>
        <v>1</v>
      </c>
      <c r="BG747" s="51">
        <f t="shared" si="210"/>
        <v>0</v>
      </c>
      <c r="BH747" s="50" t="str">
        <f t="shared" si="211"/>
        <v/>
      </c>
      <c r="BI747" s="50" t="str">
        <f t="shared" si="212"/>
        <v/>
      </c>
      <c r="BJ747" s="50" t="str">
        <f t="shared" si="213"/>
        <v/>
      </c>
      <c r="BK747" s="50" t="str">
        <f t="shared" si="214"/>
        <v xml:space="preserve">Not Started |  | </v>
      </c>
      <c r="BL747" s="49" t="str">
        <f t="shared" ca="1" si="215"/>
        <v/>
      </c>
    </row>
    <row r="748" spans="1:64" x14ac:dyDescent="0.25">
      <c r="A748" t="str">
        <f>[1]All_Tasks_Billing!A748</f>
        <v>LAS16.PPM14</v>
      </c>
      <c r="B748" t="str">
        <f>[1]All_Tasks_Billing!B748</f>
        <v>PPM</v>
      </c>
      <c r="C748" t="str">
        <f>[1]All_Tasks_Billing!C748</f>
        <v>14.2.21</v>
      </c>
      <c r="D748" t="str">
        <f>[1]All_Tasks_Billing!D748</f>
        <v>PDU</v>
      </c>
      <c r="E748" t="str">
        <f>[1]All_Tasks_Billing!E748</f>
        <v>Circuit Breakers -Secondary</v>
      </c>
      <c r="F748" t="str">
        <f>IF([1]All_Tasks_Billing!F748="","",[1]All_Tasks_Billing!F748)</f>
        <v>400AF / 400AT</v>
      </c>
      <c r="G748" t="str">
        <f>IF([1]All_Tasks_Billing!G748="","",[1]All_Tasks_Billing!G748)</f>
        <v/>
      </c>
      <c r="H748" s="45" t="str">
        <f>[1]All_Tasks_Billing!H748</f>
        <v/>
      </c>
      <c r="I748" t="str">
        <f>IF([1]All_Tasks_Billing!I748="","",[1]All_Tasks_Billing!I748)</f>
        <v/>
      </c>
      <c r="J748" t="str">
        <f>IF([1]All_Tasks_Billing!J748="","",[1]All_Tasks_Billing!J748)</f>
        <v/>
      </c>
      <c r="K748" t="b">
        <f>[1]All_Tasks_Billing!K748</f>
        <v>0</v>
      </c>
      <c r="L748" s="45" t="str">
        <f>[1]All_Tasks_Billing!L748</f>
        <v/>
      </c>
      <c r="M748" t="str">
        <f>[1]All_Tasks_Billing!M748</f>
        <v/>
      </c>
      <c r="N748" s="46">
        <f>IF([1]All_Tasks_Billing!N748="",0,[1]All_Tasks_Billing!N748)</f>
        <v>0</v>
      </c>
      <c r="O748" t="str">
        <f>[1]All_Tasks_Billing!O748</f>
        <v/>
      </c>
      <c r="P748" s="47">
        <f>IF([1]All_Tasks_Billing!P748="",0,[1]All_Tasks_Billing!P748)</f>
        <v>2</v>
      </c>
      <c r="Q748" s="47">
        <f>IF([1]All_Tasks_Billing!Q748="",0,[1]All_Tasks_Billing!Q748)</f>
        <v>2</v>
      </c>
      <c r="R748" s="47">
        <f>IF([1]All_Tasks_Billing!R748="",0,[1]All_Tasks_Billing!R748)</f>
        <v>2</v>
      </c>
      <c r="S748" t="str">
        <f>[1]All_Tasks_Billing!S748</f>
        <v/>
      </c>
      <c r="T748" t="str">
        <f>[1]All_Tasks_Billing!T748</f>
        <v/>
      </c>
      <c r="U748" t="str">
        <f>[1]All_Tasks_Billing!U748</f>
        <v/>
      </c>
      <c r="V748">
        <f>[1]All_Tasks_Billing!V748</f>
        <v>19</v>
      </c>
      <c r="W748" s="48">
        <f>[1]All_Tasks_Billing!W748</f>
        <v>150</v>
      </c>
      <c r="X748">
        <f>[1]All_Tasks_Billing!X748</f>
        <v>24331.724999999999</v>
      </c>
      <c r="Y748">
        <f>[1]All_Tasks_Billing!Y748</f>
        <v>1</v>
      </c>
      <c r="Z748" s="49">
        <f>[1]All_Tasks_Billing!Z748</f>
        <v>0</v>
      </c>
      <c r="AA748" s="45" t="str">
        <f>[1]All_Tasks_Billing!AA748</f>
        <v/>
      </c>
      <c r="AB748" t="str">
        <f>[1]All_Tasks_Billing!AB748</f>
        <v/>
      </c>
      <c r="AC748" s="48">
        <f>[1]All_Tasks_Billing!AC748</f>
        <v>0</v>
      </c>
      <c r="AD748" s="48">
        <f>[1]All_Tasks_Billing!AD748</f>
        <v>0</v>
      </c>
      <c r="AE748" s="48">
        <f>[1]All_Tasks_Billing!AE748</f>
        <v>0</v>
      </c>
      <c r="AF748" s="48">
        <f>[1]All_Tasks_Billing!AF748</f>
        <v>0</v>
      </c>
      <c r="AG748" s="48">
        <f>[1]All_Tasks_Billing!AG748</f>
        <v>0</v>
      </c>
      <c r="AH748" s="48">
        <f>[1]All_Tasks_Billing!AH748</f>
        <v>8.5999999999999993E-2</v>
      </c>
      <c r="AI748" s="48">
        <f>[1]All_Tasks_Billing!AI748</f>
        <v>0</v>
      </c>
      <c r="AJ748" s="48">
        <f>[1]All_Tasks_Billing!AJ748</f>
        <v>0</v>
      </c>
      <c r="AK748" s="48">
        <f>[1]All_Tasks_Billing!AK748</f>
        <v>0</v>
      </c>
      <c r="AL748" s="48">
        <f>[1]All_Tasks_Billing!AL748</f>
        <v>0</v>
      </c>
      <c r="AM748" s="48">
        <f>[1]All_Tasks_Billing!AM748</f>
        <v>0</v>
      </c>
      <c r="AN748" s="48">
        <f>[1]All_Tasks_Billing!AN748</f>
        <v>0</v>
      </c>
      <c r="AO748" s="48">
        <f>[1]All_Tasks_Billing!AO748</f>
        <v>0</v>
      </c>
      <c r="AP748" s="48">
        <f>[1]All_Tasks_Billing!AP748</f>
        <v>8.5999999999999993E-2</v>
      </c>
      <c r="AQ748" s="48">
        <f>[1]All_Tasks_Billing!AQ748</f>
        <v>0</v>
      </c>
      <c r="AR748" s="48">
        <f>[1]All_Tasks_Billing!AR748</f>
        <v>0</v>
      </c>
      <c r="AS748" s="48">
        <f>[1]All_Tasks_Billing!AS748</f>
        <v>0</v>
      </c>
      <c r="AT748" s="48">
        <f>[1]All_Tasks_Billing!AT748</f>
        <v>0</v>
      </c>
      <c r="AU748" s="50" t="str">
        <f t="shared" si="198"/>
        <v/>
      </c>
      <c r="AV748" s="50" t="str">
        <f t="shared" si="199"/>
        <v/>
      </c>
      <c r="AW748" s="50" t="str">
        <f t="shared" si="200"/>
        <v/>
      </c>
      <c r="AX748" s="50" t="str">
        <f t="shared" ca="1" si="201"/>
        <v>Not Completed</v>
      </c>
      <c r="AY748" s="50" t="str">
        <f t="shared" ca="1" si="202"/>
        <v>Not Completed</v>
      </c>
      <c r="AZ748" s="50" t="str">
        <f t="shared" ca="1" si="203"/>
        <v>Not Completed</v>
      </c>
      <c r="BA748" s="48">
        <f t="shared" si="204"/>
        <v>0</v>
      </c>
      <c r="BB748" s="45" t="str">
        <f t="shared" si="205"/>
        <v/>
      </c>
      <c r="BC748" s="50" t="str">
        <f t="shared" si="206"/>
        <v/>
      </c>
      <c r="BD748" s="48">
        <f t="shared" si="207"/>
        <v>0</v>
      </c>
      <c r="BE748" s="50" t="str">
        <f t="shared" si="208"/>
        <v>Not Started</v>
      </c>
      <c r="BF748" s="51">
        <f t="shared" si="209"/>
        <v>1</v>
      </c>
      <c r="BG748" s="51">
        <f t="shared" si="210"/>
        <v>0</v>
      </c>
      <c r="BH748" s="50" t="str">
        <f t="shared" si="211"/>
        <v/>
      </c>
      <c r="BI748" s="50" t="str">
        <f t="shared" si="212"/>
        <v/>
      </c>
      <c r="BJ748" s="50" t="str">
        <f t="shared" si="213"/>
        <v/>
      </c>
      <c r="BK748" s="50" t="str">
        <f t="shared" si="214"/>
        <v xml:space="preserve">Not Started |  | </v>
      </c>
      <c r="BL748" s="49" t="str">
        <f t="shared" ca="1" si="215"/>
        <v/>
      </c>
    </row>
    <row r="749" spans="1:64" x14ac:dyDescent="0.25">
      <c r="A749" t="str">
        <f>[1]All_Tasks_Billing!A749</f>
        <v>LAS16.PPM14</v>
      </c>
      <c r="B749" t="str">
        <f>[1]All_Tasks_Billing!B749</f>
        <v>PPM</v>
      </c>
      <c r="C749" t="str">
        <f>[1]All_Tasks_Billing!C749</f>
        <v>14.2.22</v>
      </c>
      <c r="D749" t="str">
        <f>[1]All_Tasks_Billing!D749</f>
        <v>PDU</v>
      </c>
      <c r="E749" t="str">
        <f>[1]All_Tasks_Billing!E749</f>
        <v>Circuit Breakers -Secondary</v>
      </c>
      <c r="F749" t="str">
        <f>IF([1]All_Tasks_Billing!F749="","",[1]All_Tasks_Billing!F749)</f>
        <v>400AF / 400AT</v>
      </c>
      <c r="G749" t="str">
        <f>IF([1]All_Tasks_Billing!G749="","",[1]All_Tasks_Billing!G749)</f>
        <v/>
      </c>
      <c r="H749" s="45" t="str">
        <f>[1]All_Tasks_Billing!H749</f>
        <v/>
      </c>
      <c r="I749" t="str">
        <f>IF([1]All_Tasks_Billing!I749="","",[1]All_Tasks_Billing!I749)</f>
        <v/>
      </c>
      <c r="J749" t="str">
        <f>IF([1]All_Tasks_Billing!J749="","",[1]All_Tasks_Billing!J749)</f>
        <v/>
      </c>
      <c r="K749" t="b">
        <f>[1]All_Tasks_Billing!K749</f>
        <v>0</v>
      </c>
      <c r="L749" s="45" t="str">
        <f>[1]All_Tasks_Billing!L749</f>
        <v/>
      </c>
      <c r="M749" t="str">
        <f>[1]All_Tasks_Billing!M749</f>
        <v/>
      </c>
      <c r="N749" s="46">
        <f>IF([1]All_Tasks_Billing!N749="",0,[1]All_Tasks_Billing!N749)</f>
        <v>0</v>
      </c>
      <c r="O749" t="str">
        <f>[1]All_Tasks_Billing!O749</f>
        <v/>
      </c>
      <c r="P749" s="47">
        <f>IF([1]All_Tasks_Billing!P749="",0,[1]All_Tasks_Billing!P749)</f>
        <v>2</v>
      </c>
      <c r="Q749" s="47">
        <f>IF([1]All_Tasks_Billing!Q749="",0,[1]All_Tasks_Billing!Q749)</f>
        <v>2</v>
      </c>
      <c r="R749" s="47">
        <f>IF([1]All_Tasks_Billing!R749="",0,[1]All_Tasks_Billing!R749)</f>
        <v>2</v>
      </c>
      <c r="S749" t="str">
        <f>[1]All_Tasks_Billing!S749</f>
        <v/>
      </c>
      <c r="T749" t="str">
        <f>[1]All_Tasks_Billing!T749</f>
        <v/>
      </c>
      <c r="U749" t="str">
        <f>[1]All_Tasks_Billing!U749</f>
        <v/>
      </c>
      <c r="V749">
        <f>[1]All_Tasks_Billing!V749</f>
        <v>19</v>
      </c>
      <c r="W749" s="48">
        <f>[1]All_Tasks_Billing!W749</f>
        <v>150</v>
      </c>
      <c r="X749">
        <f>[1]All_Tasks_Billing!X749</f>
        <v>24331.724999999999</v>
      </c>
      <c r="Y749">
        <f>[1]All_Tasks_Billing!Y749</f>
        <v>1</v>
      </c>
      <c r="Z749" s="49">
        <f>[1]All_Tasks_Billing!Z749</f>
        <v>0</v>
      </c>
      <c r="AA749" s="45" t="str">
        <f>[1]All_Tasks_Billing!AA749</f>
        <v/>
      </c>
      <c r="AB749" t="str">
        <f>[1]All_Tasks_Billing!AB749</f>
        <v/>
      </c>
      <c r="AC749" s="48">
        <f>[1]All_Tasks_Billing!AC749</f>
        <v>0</v>
      </c>
      <c r="AD749" s="48">
        <f>[1]All_Tasks_Billing!AD749</f>
        <v>0</v>
      </c>
      <c r="AE749" s="48">
        <f>[1]All_Tasks_Billing!AE749</f>
        <v>0</v>
      </c>
      <c r="AF749" s="48">
        <f>[1]All_Tasks_Billing!AF749</f>
        <v>0</v>
      </c>
      <c r="AG749" s="48">
        <f>[1]All_Tasks_Billing!AG749</f>
        <v>0</v>
      </c>
      <c r="AH749" s="48">
        <f>[1]All_Tasks_Billing!AH749</f>
        <v>8.5999999999999993E-2</v>
      </c>
      <c r="AI749" s="48">
        <f>[1]All_Tasks_Billing!AI749</f>
        <v>0</v>
      </c>
      <c r="AJ749" s="48">
        <f>[1]All_Tasks_Billing!AJ749</f>
        <v>0</v>
      </c>
      <c r="AK749" s="48">
        <f>[1]All_Tasks_Billing!AK749</f>
        <v>0</v>
      </c>
      <c r="AL749" s="48">
        <f>[1]All_Tasks_Billing!AL749</f>
        <v>0</v>
      </c>
      <c r="AM749" s="48">
        <f>[1]All_Tasks_Billing!AM749</f>
        <v>0</v>
      </c>
      <c r="AN749" s="48">
        <f>[1]All_Tasks_Billing!AN749</f>
        <v>0</v>
      </c>
      <c r="AO749" s="48">
        <f>[1]All_Tasks_Billing!AO749</f>
        <v>0</v>
      </c>
      <c r="AP749" s="48">
        <f>[1]All_Tasks_Billing!AP749</f>
        <v>8.5999999999999993E-2</v>
      </c>
      <c r="AQ749" s="48">
        <f>[1]All_Tasks_Billing!AQ749</f>
        <v>0</v>
      </c>
      <c r="AR749" s="48">
        <f>[1]All_Tasks_Billing!AR749</f>
        <v>0</v>
      </c>
      <c r="AS749" s="48">
        <f>[1]All_Tasks_Billing!AS749</f>
        <v>0</v>
      </c>
      <c r="AT749" s="48">
        <f>[1]All_Tasks_Billing!AT749</f>
        <v>0</v>
      </c>
      <c r="AU749" s="50" t="str">
        <f t="shared" si="198"/>
        <v/>
      </c>
      <c r="AV749" s="50" t="str">
        <f t="shared" si="199"/>
        <v/>
      </c>
      <c r="AW749" s="50" t="str">
        <f t="shared" si="200"/>
        <v/>
      </c>
      <c r="AX749" s="50" t="str">
        <f t="shared" ca="1" si="201"/>
        <v>Not Completed</v>
      </c>
      <c r="AY749" s="50" t="str">
        <f t="shared" ca="1" si="202"/>
        <v>Not Completed</v>
      </c>
      <c r="AZ749" s="50" t="str">
        <f t="shared" ca="1" si="203"/>
        <v>Not Completed</v>
      </c>
      <c r="BA749" s="48">
        <f t="shared" si="204"/>
        <v>0</v>
      </c>
      <c r="BB749" s="45" t="str">
        <f t="shared" si="205"/>
        <v/>
      </c>
      <c r="BC749" s="50" t="str">
        <f t="shared" si="206"/>
        <v/>
      </c>
      <c r="BD749" s="48">
        <f t="shared" si="207"/>
        <v>0</v>
      </c>
      <c r="BE749" s="50" t="str">
        <f t="shared" si="208"/>
        <v>Not Started</v>
      </c>
      <c r="BF749" s="51">
        <f t="shared" si="209"/>
        <v>1</v>
      </c>
      <c r="BG749" s="51">
        <f t="shared" si="210"/>
        <v>0</v>
      </c>
      <c r="BH749" s="50" t="str">
        <f t="shared" si="211"/>
        <v/>
      </c>
      <c r="BI749" s="50" t="str">
        <f t="shared" si="212"/>
        <v/>
      </c>
      <c r="BJ749" s="50" t="str">
        <f t="shared" si="213"/>
        <v/>
      </c>
      <c r="BK749" s="50" t="str">
        <f t="shared" si="214"/>
        <v xml:space="preserve">Not Started |  | </v>
      </c>
      <c r="BL749" s="49" t="str">
        <f t="shared" ca="1" si="215"/>
        <v/>
      </c>
    </row>
    <row r="750" spans="1:64" x14ac:dyDescent="0.25">
      <c r="A750" t="str">
        <f>[1]All_Tasks_Billing!A750</f>
        <v>LAS16.PPM14</v>
      </c>
      <c r="B750" t="str">
        <f>[1]All_Tasks_Billing!B750</f>
        <v>PPM</v>
      </c>
      <c r="C750" t="str">
        <f>[1]All_Tasks_Billing!C750</f>
        <v>14.2.23</v>
      </c>
      <c r="D750" t="str">
        <f>[1]All_Tasks_Billing!D750</f>
        <v>PDU</v>
      </c>
      <c r="E750" t="str">
        <f>[1]All_Tasks_Billing!E750</f>
        <v>XFMR - Dry-Type, Large</v>
      </c>
      <c r="F750" t="str">
        <f>IF([1]All_Tasks_Billing!F750="","",[1]All_Tasks_Billing!F750)</f>
        <v/>
      </c>
      <c r="G750" t="str">
        <f>IF([1]All_Tasks_Billing!G750="","",[1]All_Tasks_Billing!G750)</f>
        <v/>
      </c>
      <c r="H750" s="45" t="str">
        <f>[1]All_Tasks_Billing!H750</f>
        <v/>
      </c>
      <c r="I750" t="str">
        <f>IF([1]All_Tasks_Billing!I750="","",[1]All_Tasks_Billing!I750)</f>
        <v/>
      </c>
      <c r="J750" t="str">
        <f>IF([1]All_Tasks_Billing!J750="","",[1]All_Tasks_Billing!J750)</f>
        <v/>
      </c>
      <c r="K750" t="b">
        <f>[1]All_Tasks_Billing!K750</f>
        <v>1</v>
      </c>
      <c r="L750" s="45">
        <f>[1]All_Tasks_Billing!L750</f>
        <v>45965</v>
      </c>
      <c r="M750" t="str">
        <f>[1]All_Tasks_Billing!M750</f>
        <v/>
      </c>
      <c r="N750" s="46">
        <f>IF([1]All_Tasks_Billing!N750="",0,[1]All_Tasks_Billing!N750)</f>
        <v>1</v>
      </c>
      <c r="O750" t="str">
        <f>[1]All_Tasks_Billing!O750</f>
        <v/>
      </c>
      <c r="P750" s="47">
        <f>IF([1]All_Tasks_Billing!P750="",0,[1]All_Tasks_Billing!P750)</f>
        <v>4</v>
      </c>
      <c r="Q750" s="47">
        <f>IF([1]All_Tasks_Billing!Q750="",0,[1]All_Tasks_Billing!Q750)</f>
        <v>0</v>
      </c>
      <c r="R750" s="47">
        <f>IF([1]All_Tasks_Billing!R750="",0,[1]All_Tasks_Billing!R750)</f>
        <v>4</v>
      </c>
      <c r="S750" t="str">
        <f>[1]All_Tasks_Billing!S750</f>
        <v>COMPLETED</v>
      </c>
      <c r="T750" t="str">
        <f>[1]All_Tasks_Billing!T750</f>
        <v>READY</v>
      </c>
      <c r="U750" t="str">
        <f>[1]All_Tasks_Billing!U750</f>
        <v/>
      </c>
      <c r="V750">
        <f>[1]All_Tasks_Billing!V750</f>
        <v>19</v>
      </c>
      <c r="W750" s="48">
        <f>[1]All_Tasks_Billing!W750</f>
        <v>150</v>
      </c>
      <c r="X750">
        <f>[1]All_Tasks_Billing!X750</f>
        <v>24331.724999999999</v>
      </c>
      <c r="Y750">
        <f>[1]All_Tasks_Billing!Y750</f>
        <v>1</v>
      </c>
      <c r="Z750" s="49">
        <f>[1]All_Tasks_Billing!Z750</f>
        <v>1</v>
      </c>
      <c r="AA750" s="45">
        <f>[1]All_Tasks_Billing!AA750</f>
        <v>45970</v>
      </c>
      <c r="AB750" t="str">
        <f>[1]All_Tasks_Billing!AB750</f>
        <v>Nov-2025</v>
      </c>
      <c r="AC750" s="48">
        <f>[1]All_Tasks_Billing!AC750</f>
        <v>600</v>
      </c>
      <c r="AD750" s="48">
        <f>[1]All_Tasks_Billing!AD750</f>
        <v>0</v>
      </c>
      <c r="AE750" s="48">
        <f>[1]All_Tasks_Billing!AE750</f>
        <v>0</v>
      </c>
      <c r="AF750" s="48">
        <f>[1]All_Tasks_Billing!AF750</f>
        <v>0</v>
      </c>
      <c r="AG750" s="48">
        <f>[1]All_Tasks_Billing!AG750</f>
        <v>0</v>
      </c>
      <c r="AH750" s="48">
        <f>[1]All_Tasks_Billing!AH750</f>
        <v>0.17199999999999999</v>
      </c>
      <c r="AI750" s="48">
        <f>[1]All_Tasks_Billing!AI750</f>
        <v>21.5</v>
      </c>
      <c r="AJ750" s="48">
        <f>[1]All_Tasks_Billing!AJ750</f>
        <v>0</v>
      </c>
      <c r="AK750" s="48">
        <f>[1]All_Tasks_Billing!AK750</f>
        <v>0</v>
      </c>
      <c r="AL750" s="48">
        <f>[1]All_Tasks_Billing!AL750</f>
        <v>0</v>
      </c>
      <c r="AM750" s="48">
        <f>[1]All_Tasks_Billing!AM750</f>
        <v>0</v>
      </c>
      <c r="AN750" s="48">
        <f>[1]All_Tasks_Billing!AN750</f>
        <v>0</v>
      </c>
      <c r="AO750" s="48">
        <f>[1]All_Tasks_Billing!AO750</f>
        <v>0</v>
      </c>
      <c r="AP750" s="48">
        <f>[1]All_Tasks_Billing!AP750</f>
        <v>0.17199999999999999</v>
      </c>
      <c r="AQ750" s="48">
        <f>[1]All_Tasks_Billing!AQ750</f>
        <v>21.5</v>
      </c>
      <c r="AR750" s="48">
        <f>[1]All_Tasks_Billing!AR750</f>
        <v>0</v>
      </c>
      <c r="AS750" s="48">
        <f>[1]All_Tasks_Billing!AS750</f>
        <v>621.5</v>
      </c>
      <c r="AT750" s="48">
        <f>[1]All_Tasks_Billing!AT750</f>
        <v>621.5</v>
      </c>
      <c r="AU750" s="50" t="str">
        <f t="shared" si="198"/>
        <v>Nov-2025</v>
      </c>
      <c r="AV750" s="50" t="str">
        <f t="shared" si="199"/>
        <v>Q4-2025</v>
      </c>
      <c r="AW750" s="50">
        <f t="shared" si="200"/>
        <v>2025</v>
      </c>
      <c r="AX750" s="50" t="str">
        <f t="shared" ca="1" si="201"/>
        <v>Last Week</v>
      </c>
      <c r="AY750" s="50" t="str">
        <f t="shared" ca="1" si="202"/>
        <v>This Month</v>
      </c>
      <c r="AZ750" s="50" t="str">
        <f t="shared" ca="1" si="203"/>
        <v>This Quarter</v>
      </c>
      <c r="BA750" s="48">
        <f t="shared" si="204"/>
        <v>621.5</v>
      </c>
      <c r="BB750" s="45">
        <f t="shared" si="205"/>
        <v>45970</v>
      </c>
      <c r="BC750" s="50" t="str">
        <f t="shared" si="206"/>
        <v>Nov-2025</v>
      </c>
      <c r="BD750" s="48">
        <f t="shared" si="207"/>
        <v>155.375</v>
      </c>
      <c r="BE750" s="50" t="str">
        <f t="shared" si="208"/>
        <v>Completed</v>
      </c>
      <c r="BF750" s="51">
        <f t="shared" si="209"/>
        <v>1</v>
      </c>
      <c r="BG750" s="51">
        <f t="shared" si="210"/>
        <v>1</v>
      </c>
      <c r="BH750" s="50" t="str">
        <f t="shared" si="211"/>
        <v xml:space="preserve">COMPLETED - </v>
      </c>
      <c r="BI750" s="50" t="str">
        <f t="shared" si="212"/>
        <v>COMPLETED - READY</v>
      </c>
      <c r="BJ750" s="50" t="str">
        <f t="shared" si="213"/>
        <v/>
      </c>
      <c r="BK750" s="50" t="str">
        <f t="shared" si="214"/>
        <v xml:space="preserve">Completed | COMPLETED | </v>
      </c>
      <c r="BL750" s="49">
        <f t="shared" ca="1" si="215"/>
        <v>12</v>
      </c>
    </row>
    <row r="751" spans="1:64" x14ac:dyDescent="0.25">
      <c r="A751" t="str">
        <f>[1]All_Tasks_Billing!A751</f>
        <v>LAS16.PPM14</v>
      </c>
      <c r="B751" t="str">
        <f>[1]All_Tasks_Billing!B751</f>
        <v>PPM</v>
      </c>
      <c r="C751" t="str">
        <f>[1]All_Tasks_Billing!C751</f>
        <v>14.2.24</v>
      </c>
      <c r="D751" t="str">
        <f>[1]All_Tasks_Billing!D751</f>
        <v>PDU</v>
      </c>
      <c r="E751" t="str">
        <f>[1]All_Tasks_Billing!E751</f>
        <v>XFMR - Dry-Type, Large</v>
      </c>
      <c r="F751" t="str">
        <f>IF([1]All_Tasks_Billing!F751="","",[1]All_Tasks_Billing!F751)</f>
        <v/>
      </c>
      <c r="G751" t="str">
        <f>IF([1]All_Tasks_Billing!G751="","",[1]All_Tasks_Billing!G751)</f>
        <v/>
      </c>
      <c r="H751" s="45" t="str">
        <f>[1]All_Tasks_Billing!H751</f>
        <v/>
      </c>
      <c r="I751" t="str">
        <f>IF([1]All_Tasks_Billing!I751="","",[1]All_Tasks_Billing!I751)</f>
        <v/>
      </c>
      <c r="J751" t="str">
        <f>IF([1]All_Tasks_Billing!J751="","",[1]All_Tasks_Billing!J751)</f>
        <v/>
      </c>
      <c r="K751" t="b">
        <f>[1]All_Tasks_Billing!K751</f>
        <v>1</v>
      </c>
      <c r="L751" s="45">
        <f>[1]All_Tasks_Billing!L751</f>
        <v>45965</v>
      </c>
      <c r="M751" t="str">
        <f>[1]All_Tasks_Billing!M751</f>
        <v/>
      </c>
      <c r="N751" s="46">
        <f>IF([1]All_Tasks_Billing!N751="",0,[1]All_Tasks_Billing!N751)</f>
        <v>1</v>
      </c>
      <c r="O751" t="str">
        <f>[1]All_Tasks_Billing!O751</f>
        <v/>
      </c>
      <c r="P751" s="47">
        <f>IF([1]All_Tasks_Billing!P751="",0,[1]All_Tasks_Billing!P751)</f>
        <v>4</v>
      </c>
      <c r="Q751" s="47">
        <f>IF([1]All_Tasks_Billing!Q751="",0,[1]All_Tasks_Billing!Q751)</f>
        <v>0</v>
      </c>
      <c r="R751" s="47">
        <f>IF([1]All_Tasks_Billing!R751="",0,[1]All_Tasks_Billing!R751)</f>
        <v>4</v>
      </c>
      <c r="S751" t="str">
        <f>[1]All_Tasks_Billing!S751</f>
        <v>COMPLETED</v>
      </c>
      <c r="T751" t="str">
        <f>[1]All_Tasks_Billing!T751</f>
        <v>READY</v>
      </c>
      <c r="U751" t="str">
        <f>[1]All_Tasks_Billing!U751</f>
        <v/>
      </c>
      <c r="V751">
        <f>[1]All_Tasks_Billing!V751</f>
        <v>19</v>
      </c>
      <c r="W751" s="48">
        <f>[1]All_Tasks_Billing!W751</f>
        <v>150</v>
      </c>
      <c r="X751">
        <f>[1]All_Tasks_Billing!X751</f>
        <v>24331.724999999999</v>
      </c>
      <c r="Y751">
        <f>[1]All_Tasks_Billing!Y751</f>
        <v>1</v>
      </c>
      <c r="Z751" s="49">
        <f>[1]All_Tasks_Billing!Z751</f>
        <v>1</v>
      </c>
      <c r="AA751" s="45">
        <f>[1]All_Tasks_Billing!AA751</f>
        <v>45970</v>
      </c>
      <c r="AB751" t="str">
        <f>[1]All_Tasks_Billing!AB751</f>
        <v>Nov-2025</v>
      </c>
      <c r="AC751" s="48">
        <f>[1]All_Tasks_Billing!AC751</f>
        <v>600</v>
      </c>
      <c r="AD751" s="48">
        <f>[1]All_Tasks_Billing!AD751</f>
        <v>0</v>
      </c>
      <c r="AE751" s="48">
        <f>[1]All_Tasks_Billing!AE751</f>
        <v>0</v>
      </c>
      <c r="AF751" s="48">
        <f>[1]All_Tasks_Billing!AF751</f>
        <v>0</v>
      </c>
      <c r="AG751" s="48">
        <f>[1]All_Tasks_Billing!AG751</f>
        <v>0</v>
      </c>
      <c r="AH751" s="48">
        <f>[1]All_Tasks_Billing!AH751</f>
        <v>0.17199999999999999</v>
      </c>
      <c r="AI751" s="48">
        <f>[1]All_Tasks_Billing!AI751</f>
        <v>21.5</v>
      </c>
      <c r="AJ751" s="48">
        <f>[1]All_Tasks_Billing!AJ751</f>
        <v>0</v>
      </c>
      <c r="AK751" s="48">
        <f>[1]All_Tasks_Billing!AK751</f>
        <v>0</v>
      </c>
      <c r="AL751" s="48">
        <f>[1]All_Tasks_Billing!AL751</f>
        <v>0</v>
      </c>
      <c r="AM751" s="48">
        <f>[1]All_Tasks_Billing!AM751</f>
        <v>0</v>
      </c>
      <c r="AN751" s="48">
        <f>[1]All_Tasks_Billing!AN751</f>
        <v>0</v>
      </c>
      <c r="AO751" s="48">
        <f>[1]All_Tasks_Billing!AO751</f>
        <v>0</v>
      </c>
      <c r="AP751" s="48">
        <f>[1]All_Tasks_Billing!AP751</f>
        <v>0.17199999999999999</v>
      </c>
      <c r="AQ751" s="48">
        <f>[1]All_Tasks_Billing!AQ751</f>
        <v>21.5</v>
      </c>
      <c r="AR751" s="48">
        <f>[1]All_Tasks_Billing!AR751</f>
        <v>0</v>
      </c>
      <c r="AS751" s="48">
        <f>[1]All_Tasks_Billing!AS751</f>
        <v>621.5</v>
      </c>
      <c r="AT751" s="48">
        <f>[1]All_Tasks_Billing!AT751</f>
        <v>621.5</v>
      </c>
      <c r="AU751" s="50" t="str">
        <f t="shared" si="198"/>
        <v>Nov-2025</v>
      </c>
      <c r="AV751" s="50" t="str">
        <f t="shared" si="199"/>
        <v>Q4-2025</v>
      </c>
      <c r="AW751" s="50">
        <f t="shared" si="200"/>
        <v>2025</v>
      </c>
      <c r="AX751" s="50" t="str">
        <f t="shared" ca="1" si="201"/>
        <v>Last Week</v>
      </c>
      <c r="AY751" s="50" t="str">
        <f t="shared" ca="1" si="202"/>
        <v>This Month</v>
      </c>
      <c r="AZ751" s="50" t="str">
        <f t="shared" ca="1" si="203"/>
        <v>This Quarter</v>
      </c>
      <c r="BA751" s="48">
        <f t="shared" si="204"/>
        <v>621.5</v>
      </c>
      <c r="BB751" s="45">
        <f t="shared" si="205"/>
        <v>45970</v>
      </c>
      <c r="BC751" s="50" t="str">
        <f t="shared" si="206"/>
        <v>Nov-2025</v>
      </c>
      <c r="BD751" s="48">
        <f t="shared" si="207"/>
        <v>155.375</v>
      </c>
      <c r="BE751" s="50" t="str">
        <f t="shared" si="208"/>
        <v>Completed</v>
      </c>
      <c r="BF751" s="51">
        <f t="shared" si="209"/>
        <v>1</v>
      </c>
      <c r="BG751" s="51">
        <f t="shared" si="210"/>
        <v>1</v>
      </c>
      <c r="BH751" s="50" t="str">
        <f t="shared" si="211"/>
        <v xml:space="preserve">COMPLETED - </v>
      </c>
      <c r="BI751" s="50" t="str">
        <f t="shared" si="212"/>
        <v>COMPLETED - READY</v>
      </c>
      <c r="BJ751" s="50" t="str">
        <f t="shared" si="213"/>
        <v/>
      </c>
      <c r="BK751" s="50" t="str">
        <f t="shared" si="214"/>
        <v xml:space="preserve">Completed | COMPLETED | </v>
      </c>
      <c r="BL751" s="49">
        <f t="shared" ca="1" si="215"/>
        <v>12</v>
      </c>
    </row>
    <row r="752" spans="1:64" x14ac:dyDescent="0.25">
      <c r="A752" t="str">
        <f>[1]All_Tasks_Billing!A752</f>
        <v>LAS16.PPM14</v>
      </c>
      <c r="B752" t="str">
        <f>[1]All_Tasks_Billing!B752</f>
        <v>PPM</v>
      </c>
      <c r="C752" t="str">
        <f>[1]All_Tasks_Billing!C752</f>
        <v>14.2.25</v>
      </c>
      <c r="D752" t="str">
        <f>[1]All_Tasks_Billing!D752</f>
        <v>PDU</v>
      </c>
      <c r="E752" t="str">
        <f>[1]All_Tasks_Billing!E752</f>
        <v>Switchboard</v>
      </c>
      <c r="F752" t="str">
        <f>IF([1]All_Tasks_Billing!F752="","",[1]All_Tasks_Billing!F752)</f>
        <v/>
      </c>
      <c r="G752" t="str">
        <f>IF([1]All_Tasks_Billing!G752="","",[1]All_Tasks_Billing!G752)</f>
        <v/>
      </c>
      <c r="H752" s="45" t="str">
        <f>[1]All_Tasks_Billing!H752</f>
        <v/>
      </c>
      <c r="I752" t="str">
        <f>IF([1]All_Tasks_Billing!I752="","",[1]All_Tasks_Billing!I752)</f>
        <v/>
      </c>
      <c r="J752" t="str">
        <f>IF([1]All_Tasks_Billing!J752="","",[1]All_Tasks_Billing!J752)</f>
        <v/>
      </c>
      <c r="K752" t="b">
        <f>[1]All_Tasks_Billing!K752</f>
        <v>0</v>
      </c>
      <c r="L752" s="45" t="str">
        <f>[1]All_Tasks_Billing!L752</f>
        <v/>
      </c>
      <c r="M752" t="str">
        <f>[1]All_Tasks_Billing!M752</f>
        <v/>
      </c>
      <c r="N752" s="46">
        <f>IF([1]All_Tasks_Billing!N752="",0,[1]All_Tasks_Billing!N752)</f>
        <v>0</v>
      </c>
      <c r="O752" t="str">
        <f>[1]All_Tasks_Billing!O752</f>
        <v/>
      </c>
      <c r="P752" s="47">
        <f>IF([1]All_Tasks_Billing!P752="",0,[1]All_Tasks_Billing!P752)</f>
        <v>4</v>
      </c>
      <c r="Q752" s="47">
        <f>IF([1]All_Tasks_Billing!Q752="",0,[1]All_Tasks_Billing!Q752)</f>
        <v>4</v>
      </c>
      <c r="R752" s="47">
        <f>IF([1]All_Tasks_Billing!R752="",0,[1]All_Tasks_Billing!R752)</f>
        <v>4</v>
      </c>
      <c r="S752" t="str">
        <f>[1]All_Tasks_Billing!S752</f>
        <v>NOT STARTED</v>
      </c>
      <c r="T752" t="str">
        <f>[1]All_Tasks_Billing!T752</f>
        <v>READY</v>
      </c>
      <c r="U752" t="str">
        <f>[1]All_Tasks_Billing!U752</f>
        <v/>
      </c>
      <c r="V752">
        <f>[1]All_Tasks_Billing!V752</f>
        <v>19</v>
      </c>
      <c r="W752" s="48">
        <f>[1]All_Tasks_Billing!W752</f>
        <v>150</v>
      </c>
      <c r="X752">
        <f>[1]All_Tasks_Billing!X752</f>
        <v>24331.724999999999</v>
      </c>
      <c r="Y752">
        <f>[1]All_Tasks_Billing!Y752</f>
        <v>1</v>
      </c>
      <c r="Z752" s="49">
        <f>[1]All_Tasks_Billing!Z752</f>
        <v>0</v>
      </c>
      <c r="AA752" s="45" t="str">
        <f>[1]All_Tasks_Billing!AA752</f>
        <v/>
      </c>
      <c r="AB752" t="str">
        <f>[1]All_Tasks_Billing!AB752</f>
        <v/>
      </c>
      <c r="AC752" s="48">
        <f>[1]All_Tasks_Billing!AC752</f>
        <v>0</v>
      </c>
      <c r="AD752" s="48">
        <f>[1]All_Tasks_Billing!AD752</f>
        <v>0</v>
      </c>
      <c r="AE752" s="48">
        <f>[1]All_Tasks_Billing!AE752</f>
        <v>0</v>
      </c>
      <c r="AF752" s="48">
        <f>[1]All_Tasks_Billing!AF752</f>
        <v>0</v>
      </c>
      <c r="AG752" s="48">
        <f>[1]All_Tasks_Billing!AG752</f>
        <v>0</v>
      </c>
      <c r="AH752" s="48">
        <f>[1]All_Tasks_Billing!AH752</f>
        <v>0.17199999999999999</v>
      </c>
      <c r="AI752" s="48">
        <f>[1]All_Tasks_Billing!AI752</f>
        <v>0</v>
      </c>
      <c r="AJ752" s="48">
        <f>[1]All_Tasks_Billing!AJ752</f>
        <v>0</v>
      </c>
      <c r="AK752" s="48">
        <f>[1]All_Tasks_Billing!AK752</f>
        <v>0</v>
      </c>
      <c r="AL752" s="48">
        <f>[1]All_Tasks_Billing!AL752</f>
        <v>0</v>
      </c>
      <c r="AM752" s="48">
        <f>[1]All_Tasks_Billing!AM752</f>
        <v>0</v>
      </c>
      <c r="AN752" s="48">
        <f>[1]All_Tasks_Billing!AN752</f>
        <v>0</v>
      </c>
      <c r="AO752" s="48">
        <f>[1]All_Tasks_Billing!AO752</f>
        <v>0</v>
      </c>
      <c r="AP752" s="48">
        <f>[1]All_Tasks_Billing!AP752</f>
        <v>0.17199999999999999</v>
      </c>
      <c r="AQ752" s="48">
        <f>[1]All_Tasks_Billing!AQ752</f>
        <v>0</v>
      </c>
      <c r="AR752" s="48">
        <f>[1]All_Tasks_Billing!AR752</f>
        <v>0</v>
      </c>
      <c r="AS752" s="48">
        <f>[1]All_Tasks_Billing!AS752</f>
        <v>0</v>
      </c>
      <c r="AT752" s="48">
        <f>[1]All_Tasks_Billing!AT752</f>
        <v>0</v>
      </c>
      <c r="AU752" s="50" t="str">
        <f t="shared" si="198"/>
        <v/>
      </c>
      <c r="AV752" s="50" t="str">
        <f t="shared" si="199"/>
        <v/>
      </c>
      <c r="AW752" s="50" t="str">
        <f t="shared" si="200"/>
        <v/>
      </c>
      <c r="AX752" s="50" t="str">
        <f t="shared" ca="1" si="201"/>
        <v>Not Completed</v>
      </c>
      <c r="AY752" s="50" t="str">
        <f t="shared" ca="1" si="202"/>
        <v>Not Completed</v>
      </c>
      <c r="AZ752" s="50" t="str">
        <f t="shared" ca="1" si="203"/>
        <v>Not Completed</v>
      </c>
      <c r="BA752" s="48">
        <f t="shared" si="204"/>
        <v>0</v>
      </c>
      <c r="BB752" s="45" t="str">
        <f t="shared" si="205"/>
        <v/>
      </c>
      <c r="BC752" s="50" t="str">
        <f t="shared" si="206"/>
        <v/>
      </c>
      <c r="BD752" s="48">
        <f t="shared" si="207"/>
        <v>0</v>
      </c>
      <c r="BE752" s="50" t="str">
        <f t="shared" si="208"/>
        <v>Not Started</v>
      </c>
      <c r="BF752" s="51">
        <f t="shared" si="209"/>
        <v>1</v>
      </c>
      <c r="BG752" s="51">
        <f t="shared" si="210"/>
        <v>0</v>
      </c>
      <c r="BH752" s="50" t="str">
        <f t="shared" si="211"/>
        <v xml:space="preserve">NOT STARTED - </v>
      </c>
      <c r="BI752" s="50" t="str">
        <f t="shared" si="212"/>
        <v>NOT STARTED - READY</v>
      </c>
      <c r="BJ752" s="50" t="str">
        <f t="shared" si="213"/>
        <v/>
      </c>
      <c r="BK752" s="50" t="str">
        <f t="shared" si="214"/>
        <v xml:space="preserve">Not Started | NOT STARTED | </v>
      </c>
      <c r="BL752" s="49" t="str">
        <f t="shared" ca="1" si="215"/>
        <v/>
      </c>
    </row>
    <row r="753" spans="1:64" x14ac:dyDescent="0.25">
      <c r="A753" t="str">
        <f>[1]All_Tasks_Billing!A753</f>
        <v>LAS16.PPM14</v>
      </c>
      <c r="B753" t="str">
        <f>[1]All_Tasks_Billing!B753</f>
        <v>PPM</v>
      </c>
      <c r="C753" t="str">
        <f>[1]All_Tasks_Billing!C753</f>
        <v>14.2.26</v>
      </c>
      <c r="D753" t="str">
        <f>[1]All_Tasks_Billing!D753</f>
        <v>PDU</v>
      </c>
      <c r="E753" t="str">
        <f>[1]All_Tasks_Billing!E753</f>
        <v>Switchboard</v>
      </c>
      <c r="F753" t="str">
        <f>IF([1]All_Tasks_Billing!F753="","",[1]All_Tasks_Billing!F753)</f>
        <v/>
      </c>
      <c r="G753" t="str">
        <f>IF([1]All_Tasks_Billing!G753="","",[1]All_Tasks_Billing!G753)</f>
        <v/>
      </c>
      <c r="H753" s="45" t="str">
        <f>[1]All_Tasks_Billing!H753</f>
        <v/>
      </c>
      <c r="I753" t="str">
        <f>IF([1]All_Tasks_Billing!I753="","",[1]All_Tasks_Billing!I753)</f>
        <v/>
      </c>
      <c r="J753" t="str">
        <f>IF([1]All_Tasks_Billing!J753="","",[1]All_Tasks_Billing!J753)</f>
        <v/>
      </c>
      <c r="K753" t="b">
        <f>[1]All_Tasks_Billing!K753</f>
        <v>0</v>
      </c>
      <c r="L753" s="45" t="str">
        <f>[1]All_Tasks_Billing!L753</f>
        <v/>
      </c>
      <c r="M753" t="str">
        <f>[1]All_Tasks_Billing!M753</f>
        <v/>
      </c>
      <c r="N753" s="46">
        <f>IF([1]All_Tasks_Billing!N753="",0,[1]All_Tasks_Billing!N753)</f>
        <v>0</v>
      </c>
      <c r="O753" t="str">
        <f>[1]All_Tasks_Billing!O753</f>
        <v/>
      </c>
      <c r="P753" s="47">
        <f>IF([1]All_Tasks_Billing!P753="",0,[1]All_Tasks_Billing!P753)</f>
        <v>4</v>
      </c>
      <c r="Q753" s="47">
        <f>IF([1]All_Tasks_Billing!Q753="",0,[1]All_Tasks_Billing!Q753)</f>
        <v>4</v>
      </c>
      <c r="R753" s="47">
        <f>IF([1]All_Tasks_Billing!R753="",0,[1]All_Tasks_Billing!R753)</f>
        <v>4</v>
      </c>
      <c r="S753" t="str">
        <f>[1]All_Tasks_Billing!S753</f>
        <v>NOT STARTED</v>
      </c>
      <c r="T753" t="str">
        <f>[1]All_Tasks_Billing!T753</f>
        <v>READY</v>
      </c>
      <c r="U753" t="str">
        <f>[1]All_Tasks_Billing!U753</f>
        <v/>
      </c>
      <c r="V753">
        <f>[1]All_Tasks_Billing!V753</f>
        <v>19</v>
      </c>
      <c r="W753" s="48">
        <f>[1]All_Tasks_Billing!W753</f>
        <v>150</v>
      </c>
      <c r="X753">
        <f>[1]All_Tasks_Billing!X753</f>
        <v>24331.724999999999</v>
      </c>
      <c r="Y753">
        <f>[1]All_Tasks_Billing!Y753</f>
        <v>1</v>
      </c>
      <c r="Z753" s="49">
        <f>[1]All_Tasks_Billing!Z753</f>
        <v>0</v>
      </c>
      <c r="AA753" s="45" t="str">
        <f>[1]All_Tasks_Billing!AA753</f>
        <v/>
      </c>
      <c r="AB753" t="str">
        <f>[1]All_Tasks_Billing!AB753</f>
        <v/>
      </c>
      <c r="AC753" s="48">
        <f>[1]All_Tasks_Billing!AC753</f>
        <v>0</v>
      </c>
      <c r="AD753" s="48">
        <f>[1]All_Tasks_Billing!AD753</f>
        <v>0</v>
      </c>
      <c r="AE753" s="48">
        <f>[1]All_Tasks_Billing!AE753</f>
        <v>0</v>
      </c>
      <c r="AF753" s="48">
        <f>[1]All_Tasks_Billing!AF753</f>
        <v>0</v>
      </c>
      <c r="AG753" s="48">
        <f>[1]All_Tasks_Billing!AG753</f>
        <v>0</v>
      </c>
      <c r="AH753" s="48">
        <f>[1]All_Tasks_Billing!AH753</f>
        <v>0.17199999999999999</v>
      </c>
      <c r="AI753" s="48">
        <f>[1]All_Tasks_Billing!AI753</f>
        <v>0</v>
      </c>
      <c r="AJ753" s="48">
        <f>[1]All_Tasks_Billing!AJ753</f>
        <v>0</v>
      </c>
      <c r="AK753" s="48">
        <f>[1]All_Tasks_Billing!AK753</f>
        <v>0</v>
      </c>
      <c r="AL753" s="48">
        <f>[1]All_Tasks_Billing!AL753</f>
        <v>0</v>
      </c>
      <c r="AM753" s="48">
        <f>[1]All_Tasks_Billing!AM753</f>
        <v>0</v>
      </c>
      <c r="AN753" s="48">
        <f>[1]All_Tasks_Billing!AN753</f>
        <v>0</v>
      </c>
      <c r="AO753" s="48">
        <f>[1]All_Tasks_Billing!AO753</f>
        <v>0</v>
      </c>
      <c r="AP753" s="48">
        <f>[1]All_Tasks_Billing!AP753</f>
        <v>0.17199999999999999</v>
      </c>
      <c r="AQ753" s="48">
        <f>[1]All_Tasks_Billing!AQ753</f>
        <v>0</v>
      </c>
      <c r="AR753" s="48">
        <f>[1]All_Tasks_Billing!AR753</f>
        <v>0</v>
      </c>
      <c r="AS753" s="48">
        <f>[1]All_Tasks_Billing!AS753</f>
        <v>0</v>
      </c>
      <c r="AT753" s="48">
        <f>[1]All_Tasks_Billing!AT753</f>
        <v>0</v>
      </c>
      <c r="AU753" s="50" t="str">
        <f t="shared" si="198"/>
        <v/>
      </c>
      <c r="AV753" s="50" t="str">
        <f t="shared" si="199"/>
        <v/>
      </c>
      <c r="AW753" s="50" t="str">
        <f t="shared" si="200"/>
        <v/>
      </c>
      <c r="AX753" s="50" t="str">
        <f t="shared" ca="1" si="201"/>
        <v>Not Completed</v>
      </c>
      <c r="AY753" s="50" t="str">
        <f t="shared" ca="1" si="202"/>
        <v>Not Completed</v>
      </c>
      <c r="AZ753" s="50" t="str">
        <f t="shared" ca="1" si="203"/>
        <v>Not Completed</v>
      </c>
      <c r="BA753" s="48">
        <f t="shared" si="204"/>
        <v>0</v>
      </c>
      <c r="BB753" s="45" t="str">
        <f t="shared" si="205"/>
        <v/>
      </c>
      <c r="BC753" s="50" t="str">
        <f t="shared" si="206"/>
        <v/>
      </c>
      <c r="BD753" s="48">
        <f t="shared" si="207"/>
        <v>0</v>
      </c>
      <c r="BE753" s="50" t="str">
        <f t="shared" si="208"/>
        <v>Not Started</v>
      </c>
      <c r="BF753" s="51">
        <f t="shared" si="209"/>
        <v>1</v>
      </c>
      <c r="BG753" s="51">
        <f t="shared" si="210"/>
        <v>0</v>
      </c>
      <c r="BH753" s="50" t="str">
        <f t="shared" si="211"/>
        <v xml:space="preserve">NOT STARTED - </v>
      </c>
      <c r="BI753" s="50" t="str">
        <f t="shared" si="212"/>
        <v>NOT STARTED - READY</v>
      </c>
      <c r="BJ753" s="50" t="str">
        <f t="shared" si="213"/>
        <v/>
      </c>
      <c r="BK753" s="50" t="str">
        <f t="shared" si="214"/>
        <v xml:space="preserve">Not Started | NOT STARTED | </v>
      </c>
      <c r="BL753" s="49" t="str">
        <f t="shared" ca="1" si="215"/>
        <v/>
      </c>
    </row>
    <row r="754" spans="1:64" x14ac:dyDescent="0.25">
      <c r="A754" t="str">
        <f>[1]All_Tasks_Billing!A754</f>
        <v>LAS16.PPM14</v>
      </c>
      <c r="B754" t="str">
        <f>[1]All_Tasks_Billing!B754</f>
        <v>PPM</v>
      </c>
      <c r="C754" t="str">
        <f>[1]All_Tasks_Billing!C754</f>
        <v>14.2.27</v>
      </c>
      <c r="D754" t="str">
        <f>[1]All_Tasks_Billing!D754</f>
        <v>PDU</v>
      </c>
      <c r="E754" t="str">
        <f>[1]All_Tasks_Billing!E754</f>
        <v>PDU Load Bank</v>
      </c>
      <c r="F754" t="str">
        <f>IF([1]All_Tasks_Billing!F754="","",[1]All_Tasks_Billing!F754)</f>
        <v/>
      </c>
      <c r="G754" t="str">
        <f>IF([1]All_Tasks_Billing!G754="","",[1]All_Tasks_Billing!G754)</f>
        <v/>
      </c>
      <c r="H754" s="45" t="str">
        <f>[1]All_Tasks_Billing!H754</f>
        <v/>
      </c>
      <c r="I754" t="str">
        <f>IF([1]All_Tasks_Billing!I754="","",[1]All_Tasks_Billing!I754)</f>
        <v/>
      </c>
      <c r="J754" t="str">
        <f>IF([1]All_Tasks_Billing!J754="","",[1]All_Tasks_Billing!J754)</f>
        <v/>
      </c>
      <c r="K754" t="b">
        <f>[1]All_Tasks_Billing!K754</f>
        <v>0</v>
      </c>
      <c r="L754" s="45" t="str">
        <f>[1]All_Tasks_Billing!L754</f>
        <v/>
      </c>
      <c r="M754" t="str">
        <f>[1]All_Tasks_Billing!M754</f>
        <v/>
      </c>
      <c r="N754" s="46">
        <f>IF([1]All_Tasks_Billing!N754="",0,[1]All_Tasks_Billing!N754)</f>
        <v>0</v>
      </c>
      <c r="O754" t="str">
        <f>[1]All_Tasks_Billing!O754</f>
        <v/>
      </c>
      <c r="P754" s="47">
        <f>IF([1]All_Tasks_Billing!P754="",0,[1]All_Tasks_Billing!P754)</f>
        <v>5</v>
      </c>
      <c r="Q754" s="47">
        <f>IF([1]All_Tasks_Billing!Q754="",0,[1]All_Tasks_Billing!Q754)</f>
        <v>5</v>
      </c>
      <c r="R754" s="47">
        <f>IF([1]All_Tasks_Billing!R754="",0,[1]All_Tasks_Billing!R754)</f>
        <v>5</v>
      </c>
      <c r="S754" t="str">
        <f>[1]All_Tasks_Billing!S754</f>
        <v/>
      </c>
      <c r="T754" t="str">
        <f>[1]All_Tasks_Billing!T754</f>
        <v>ON HOLD</v>
      </c>
      <c r="U754" t="str">
        <f>[1]All_Tasks_Billing!U754</f>
        <v/>
      </c>
      <c r="V754">
        <f>[1]All_Tasks_Billing!V754</f>
        <v>19</v>
      </c>
      <c r="W754" s="48">
        <f>[1]All_Tasks_Billing!W754</f>
        <v>150</v>
      </c>
      <c r="X754">
        <f>[1]All_Tasks_Billing!X754</f>
        <v>24331.724999999999</v>
      </c>
      <c r="Y754">
        <f>[1]All_Tasks_Billing!Y754</f>
        <v>1</v>
      </c>
      <c r="Z754" s="49">
        <f>[1]All_Tasks_Billing!Z754</f>
        <v>0</v>
      </c>
      <c r="AA754" s="45" t="str">
        <f>[1]All_Tasks_Billing!AA754</f>
        <v/>
      </c>
      <c r="AB754" t="str">
        <f>[1]All_Tasks_Billing!AB754</f>
        <v/>
      </c>
      <c r="AC754" s="48">
        <f>[1]All_Tasks_Billing!AC754</f>
        <v>0</v>
      </c>
      <c r="AD754" s="48">
        <f>[1]All_Tasks_Billing!AD754</f>
        <v>0</v>
      </c>
      <c r="AE754" s="48">
        <f>[1]All_Tasks_Billing!AE754</f>
        <v>0</v>
      </c>
      <c r="AF754" s="48">
        <f>[1]All_Tasks_Billing!AF754</f>
        <v>0</v>
      </c>
      <c r="AG754" s="48">
        <f>[1]All_Tasks_Billing!AG754</f>
        <v>0</v>
      </c>
      <c r="AH754" s="48">
        <f>[1]All_Tasks_Billing!AH754</f>
        <v>0.21499999999999997</v>
      </c>
      <c r="AI754" s="48">
        <f>[1]All_Tasks_Billing!AI754</f>
        <v>0</v>
      </c>
      <c r="AJ754" s="48">
        <f>[1]All_Tasks_Billing!AJ754</f>
        <v>0</v>
      </c>
      <c r="AK754" s="48">
        <f>[1]All_Tasks_Billing!AK754</f>
        <v>0</v>
      </c>
      <c r="AL754" s="48">
        <f>[1]All_Tasks_Billing!AL754</f>
        <v>0</v>
      </c>
      <c r="AM754" s="48">
        <f>[1]All_Tasks_Billing!AM754</f>
        <v>0</v>
      </c>
      <c r="AN754" s="48">
        <f>[1]All_Tasks_Billing!AN754</f>
        <v>0</v>
      </c>
      <c r="AO754" s="48">
        <f>[1]All_Tasks_Billing!AO754</f>
        <v>0</v>
      </c>
      <c r="AP754" s="48">
        <f>[1]All_Tasks_Billing!AP754</f>
        <v>0.21499999999999997</v>
      </c>
      <c r="AQ754" s="48">
        <f>[1]All_Tasks_Billing!AQ754</f>
        <v>0</v>
      </c>
      <c r="AR754" s="48">
        <f>[1]All_Tasks_Billing!AR754</f>
        <v>0</v>
      </c>
      <c r="AS754" s="48">
        <f>[1]All_Tasks_Billing!AS754</f>
        <v>0</v>
      </c>
      <c r="AT754" s="48">
        <f>[1]All_Tasks_Billing!AT754</f>
        <v>0</v>
      </c>
      <c r="AU754" s="50" t="str">
        <f t="shared" si="198"/>
        <v/>
      </c>
      <c r="AV754" s="50" t="str">
        <f t="shared" si="199"/>
        <v/>
      </c>
      <c r="AW754" s="50" t="str">
        <f t="shared" si="200"/>
        <v/>
      </c>
      <c r="AX754" s="50" t="str">
        <f t="shared" ca="1" si="201"/>
        <v>Not Completed</v>
      </c>
      <c r="AY754" s="50" t="str">
        <f t="shared" ca="1" si="202"/>
        <v>Not Completed</v>
      </c>
      <c r="AZ754" s="50" t="str">
        <f t="shared" ca="1" si="203"/>
        <v>Not Completed</v>
      </c>
      <c r="BA754" s="48">
        <f t="shared" si="204"/>
        <v>0</v>
      </c>
      <c r="BB754" s="45" t="str">
        <f t="shared" si="205"/>
        <v/>
      </c>
      <c r="BC754" s="50" t="str">
        <f t="shared" si="206"/>
        <v/>
      </c>
      <c r="BD754" s="48">
        <f t="shared" si="207"/>
        <v>0</v>
      </c>
      <c r="BE754" s="50" t="str">
        <f t="shared" si="208"/>
        <v>Not Started</v>
      </c>
      <c r="BF754" s="51">
        <f t="shared" si="209"/>
        <v>1</v>
      </c>
      <c r="BG754" s="51">
        <f t="shared" si="210"/>
        <v>0</v>
      </c>
      <c r="BH754" s="50" t="str">
        <f t="shared" si="211"/>
        <v/>
      </c>
      <c r="BI754" s="50" t="str">
        <f t="shared" si="212"/>
        <v/>
      </c>
      <c r="BJ754" s="50" t="str">
        <f t="shared" si="213"/>
        <v/>
      </c>
      <c r="BK754" s="50" t="str">
        <f t="shared" si="214"/>
        <v xml:space="preserve">Not Started |  | </v>
      </c>
      <c r="BL754" s="49" t="str">
        <f t="shared" ca="1" si="215"/>
        <v/>
      </c>
    </row>
    <row r="755" spans="1:64" x14ac:dyDescent="0.25">
      <c r="A755" t="str">
        <f>[1]All_Tasks_Billing!A755</f>
        <v>LAS16.PPM14</v>
      </c>
      <c r="B755" t="str">
        <f>[1]All_Tasks_Billing!B755</f>
        <v>PPM</v>
      </c>
      <c r="C755" t="str">
        <f>[1]All_Tasks_Billing!C755</f>
        <v>14.2.28</v>
      </c>
      <c r="D755" t="str">
        <f>[1]All_Tasks_Billing!D755</f>
        <v>PDU</v>
      </c>
      <c r="E755" t="str">
        <f>[1]All_Tasks_Billing!E755</f>
        <v>PDU Load Bank</v>
      </c>
      <c r="F755" t="str">
        <f>IF([1]All_Tasks_Billing!F755="","",[1]All_Tasks_Billing!F755)</f>
        <v/>
      </c>
      <c r="G755" t="str">
        <f>IF([1]All_Tasks_Billing!G755="","",[1]All_Tasks_Billing!G755)</f>
        <v/>
      </c>
      <c r="H755" s="45" t="str">
        <f>[1]All_Tasks_Billing!H755</f>
        <v/>
      </c>
      <c r="I755" t="str">
        <f>IF([1]All_Tasks_Billing!I755="","",[1]All_Tasks_Billing!I755)</f>
        <v/>
      </c>
      <c r="J755" t="str">
        <f>IF([1]All_Tasks_Billing!J755="","",[1]All_Tasks_Billing!J755)</f>
        <v/>
      </c>
      <c r="K755" t="b">
        <f>[1]All_Tasks_Billing!K755</f>
        <v>0</v>
      </c>
      <c r="L755" s="45" t="str">
        <f>[1]All_Tasks_Billing!L755</f>
        <v/>
      </c>
      <c r="M755" t="str">
        <f>[1]All_Tasks_Billing!M755</f>
        <v/>
      </c>
      <c r="N755" s="46">
        <f>IF([1]All_Tasks_Billing!N755="",0,[1]All_Tasks_Billing!N755)</f>
        <v>0</v>
      </c>
      <c r="O755" t="str">
        <f>[1]All_Tasks_Billing!O755</f>
        <v/>
      </c>
      <c r="P755" s="47">
        <f>IF([1]All_Tasks_Billing!P755="",0,[1]All_Tasks_Billing!P755)</f>
        <v>5</v>
      </c>
      <c r="Q755" s="47">
        <f>IF([1]All_Tasks_Billing!Q755="",0,[1]All_Tasks_Billing!Q755)</f>
        <v>5</v>
      </c>
      <c r="R755" s="47">
        <f>IF([1]All_Tasks_Billing!R755="",0,[1]All_Tasks_Billing!R755)</f>
        <v>5</v>
      </c>
      <c r="S755" t="str">
        <f>[1]All_Tasks_Billing!S755</f>
        <v/>
      </c>
      <c r="T755" t="str">
        <f>[1]All_Tasks_Billing!T755</f>
        <v>ON HOLD</v>
      </c>
      <c r="U755" t="str">
        <f>[1]All_Tasks_Billing!U755</f>
        <v/>
      </c>
      <c r="V755">
        <f>[1]All_Tasks_Billing!V755</f>
        <v>19</v>
      </c>
      <c r="W755" s="48">
        <f>[1]All_Tasks_Billing!W755</f>
        <v>150</v>
      </c>
      <c r="X755">
        <f>[1]All_Tasks_Billing!X755</f>
        <v>24331.724999999999</v>
      </c>
      <c r="Y755">
        <f>[1]All_Tasks_Billing!Y755</f>
        <v>1</v>
      </c>
      <c r="Z755" s="49">
        <f>[1]All_Tasks_Billing!Z755</f>
        <v>0</v>
      </c>
      <c r="AA755" s="45" t="str">
        <f>[1]All_Tasks_Billing!AA755</f>
        <v/>
      </c>
      <c r="AB755" t="str">
        <f>[1]All_Tasks_Billing!AB755</f>
        <v/>
      </c>
      <c r="AC755" s="48">
        <f>[1]All_Tasks_Billing!AC755</f>
        <v>0</v>
      </c>
      <c r="AD755" s="48">
        <f>[1]All_Tasks_Billing!AD755</f>
        <v>0</v>
      </c>
      <c r="AE755" s="48">
        <f>[1]All_Tasks_Billing!AE755</f>
        <v>0</v>
      </c>
      <c r="AF755" s="48">
        <f>[1]All_Tasks_Billing!AF755</f>
        <v>0</v>
      </c>
      <c r="AG755" s="48">
        <f>[1]All_Tasks_Billing!AG755</f>
        <v>0</v>
      </c>
      <c r="AH755" s="48">
        <f>[1]All_Tasks_Billing!AH755</f>
        <v>0.21499999999999997</v>
      </c>
      <c r="AI755" s="48">
        <f>[1]All_Tasks_Billing!AI755</f>
        <v>0</v>
      </c>
      <c r="AJ755" s="48">
        <f>[1]All_Tasks_Billing!AJ755</f>
        <v>0</v>
      </c>
      <c r="AK755" s="48">
        <f>[1]All_Tasks_Billing!AK755</f>
        <v>0</v>
      </c>
      <c r="AL755" s="48">
        <f>[1]All_Tasks_Billing!AL755</f>
        <v>0</v>
      </c>
      <c r="AM755" s="48">
        <f>[1]All_Tasks_Billing!AM755</f>
        <v>0</v>
      </c>
      <c r="AN755" s="48">
        <f>[1]All_Tasks_Billing!AN755</f>
        <v>0</v>
      </c>
      <c r="AO755" s="48">
        <f>[1]All_Tasks_Billing!AO755</f>
        <v>0</v>
      </c>
      <c r="AP755" s="48">
        <f>[1]All_Tasks_Billing!AP755</f>
        <v>0.21499999999999997</v>
      </c>
      <c r="AQ755" s="48">
        <f>[1]All_Tasks_Billing!AQ755</f>
        <v>0</v>
      </c>
      <c r="AR755" s="48">
        <f>[1]All_Tasks_Billing!AR755</f>
        <v>0</v>
      </c>
      <c r="AS755" s="48">
        <f>[1]All_Tasks_Billing!AS755</f>
        <v>0</v>
      </c>
      <c r="AT755" s="48">
        <f>[1]All_Tasks_Billing!AT755</f>
        <v>0</v>
      </c>
      <c r="AU755" s="50" t="str">
        <f t="shared" si="198"/>
        <v/>
      </c>
      <c r="AV755" s="50" t="str">
        <f t="shared" si="199"/>
        <v/>
      </c>
      <c r="AW755" s="50" t="str">
        <f t="shared" si="200"/>
        <v/>
      </c>
      <c r="AX755" s="50" t="str">
        <f t="shared" ca="1" si="201"/>
        <v>Not Completed</v>
      </c>
      <c r="AY755" s="50" t="str">
        <f t="shared" ca="1" si="202"/>
        <v>Not Completed</v>
      </c>
      <c r="AZ755" s="50" t="str">
        <f t="shared" ca="1" si="203"/>
        <v>Not Completed</v>
      </c>
      <c r="BA755" s="48">
        <f t="shared" si="204"/>
        <v>0</v>
      </c>
      <c r="BB755" s="45" t="str">
        <f t="shared" si="205"/>
        <v/>
      </c>
      <c r="BC755" s="50" t="str">
        <f t="shared" si="206"/>
        <v/>
      </c>
      <c r="BD755" s="48">
        <f t="shared" si="207"/>
        <v>0</v>
      </c>
      <c r="BE755" s="50" t="str">
        <f t="shared" si="208"/>
        <v>Not Started</v>
      </c>
      <c r="BF755" s="51">
        <f t="shared" si="209"/>
        <v>1</v>
      </c>
      <c r="BG755" s="51">
        <f t="shared" si="210"/>
        <v>0</v>
      </c>
      <c r="BH755" s="50" t="str">
        <f t="shared" si="211"/>
        <v/>
      </c>
      <c r="BI755" s="50" t="str">
        <f t="shared" si="212"/>
        <v/>
      </c>
      <c r="BJ755" s="50" t="str">
        <f t="shared" si="213"/>
        <v/>
      </c>
      <c r="BK755" s="50" t="str">
        <f t="shared" si="214"/>
        <v xml:space="preserve">Not Started |  | </v>
      </c>
      <c r="BL755" s="49" t="str">
        <f t="shared" ca="1" si="215"/>
        <v/>
      </c>
    </row>
    <row r="756" spans="1:64" x14ac:dyDescent="0.25">
      <c r="A756" t="str">
        <f>[1]All_Tasks_Billing!A756</f>
        <v>LAS16.PPM14</v>
      </c>
      <c r="B756" t="str">
        <f>[1]All_Tasks_Billing!B756</f>
        <v>PPM</v>
      </c>
      <c r="C756" t="str">
        <f>[1]All_Tasks_Billing!C756</f>
        <v>14.3.1</v>
      </c>
      <c r="D756" t="str">
        <f>[1]All_Tasks_Billing!D756</f>
        <v>Grounding</v>
      </c>
      <c r="E756" t="str">
        <f>[1]All_Tasks_Billing!E756</f>
        <v>Point-to-Point</v>
      </c>
      <c r="F756" t="str">
        <f>IF([1]All_Tasks_Billing!F756="","",[1]All_Tasks_Billing!F756)</f>
        <v/>
      </c>
      <c r="G756" t="str">
        <f>IF([1]All_Tasks_Billing!G756="","",[1]All_Tasks_Billing!G756)</f>
        <v/>
      </c>
      <c r="H756" s="45" t="str">
        <f>[1]All_Tasks_Billing!H756</f>
        <v/>
      </c>
      <c r="I756" t="str">
        <f>IF([1]All_Tasks_Billing!I756="","",[1]All_Tasks_Billing!I756)</f>
        <v/>
      </c>
      <c r="J756" t="str">
        <f>IF([1]All_Tasks_Billing!J756="","",[1]All_Tasks_Billing!J756)</f>
        <v/>
      </c>
      <c r="K756" t="b">
        <f>[1]All_Tasks_Billing!K756</f>
        <v>0</v>
      </c>
      <c r="L756" s="45" t="str">
        <f>[1]All_Tasks_Billing!L756</f>
        <v/>
      </c>
      <c r="M756" t="str">
        <f>[1]All_Tasks_Billing!M756</f>
        <v/>
      </c>
      <c r="N756" s="46">
        <f>IF([1]All_Tasks_Billing!N756="",0,[1]All_Tasks_Billing!N756)</f>
        <v>0</v>
      </c>
      <c r="O756" t="str">
        <f>[1]All_Tasks_Billing!O756</f>
        <v/>
      </c>
      <c r="P756" s="47">
        <f>IF([1]All_Tasks_Billing!P756="",0,[1]All_Tasks_Billing!P756)</f>
        <v>1.5</v>
      </c>
      <c r="Q756" s="47">
        <f>IF([1]All_Tasks_Billing!Q756="",0,[1]All_Tasks_Billing!Q756)</f>
        <v>1.5</v>
      </c>
      <c r="R756" s="47">
        <f>IF([1]All_Tasks_Billing!R756="",0,[1]All_Tasks_Billing!R756)</f>
        <v>1.5</v>
      </c>
      <c r="S756" t="str">
        <f>[1]All_Tasks_Billing!S756</f>
        <v/>
      </c>
      <c r="T756" t="str">
        <f>[1]All_Tasks_Billing!T756</f>
        <v/>
      </c>
      <c r="U756" t="str">
        <f>[1]All_Tasks_Billing!U756</f>
        <v/>
      </c>
      <c r="V756">
        <f>[1]All_Tasks_Billing!V756</f>
        <v>19</v>
      </c>
      <c r="W756" s="48">
        <f>[1]All_Tasks_Billing!W756</f>
        <v>150</v>
      </c>
      <c r="X756">
        <f>[1]All_Tasks_Billing!X756</f>
        <v>24331.724999999999</v>
      </c>
      <c r="Y756">
        <f>[1]All_Tasks_Billing!Y756</f>
        <v>1</v>
      </c>
      <c r="Z756" s="49">
        <f>[1]All_Tasks_Billing!Z756</f>
        <v>0</v>
      </c>
      <c r="AA756" s="45" t="str">
        <f>[1]All_Tasks_Billing!AA756</f>
        <v/>
      </c>
      <c r="AB756" t="str">
        <f>[1]All_Tasks_Billing!AB756</f>
        <v/>
      </c>
      <c r="AC756" s="48">
        <f>[1]All_Tasks_Billing!AC756</f>
        <v>0</v>
      </c>
      <c r="AD756" s="48">
        <f>[1]All_Tasks_Billing!AD756</f>
        <v>0</v>
      </c>
      <c r="AE756" s="48">
        <f>[1]All_Tasks_Billing!AE756</f>
        <v>0</v>
      </c>
      <c r="AF756" s="48">
        <f>[1]All_Tasks_Billing!AF756</f>
        <v>0</v>
      </c>
      <c r="AG756" s="48">
        <f>[1]All_Tasks_Billing!AG756</f>
        <v>0</v>
      </c>
      <c r="AH756" s="48">
        <f>[1]All_Tasks_Billing!AH756</f>
        <v>6.4500000000000002E-2</v>
      </c>
      <c r="AI756" s="48">
        <f>[1]All_Tasks_Billing!AI756</f>
        <v>0</v>
      </c>
      <c r="AJ756" s="48">
        <f>[1]All_Tasks_Billing!AJ756</f>
        <v>0</v>
      </c>
      <c r="AK756" s="48">
        <f>[1]All_Tasks_Billing!AK756</f>
        <v>0</v>
      </c>
      <c r="AL756" s="48">
        <f>[1]All_Tasks_Billing!AL756</f>
        <v>0</v>
      </c>
      <c r="AM756" s="48">
        <f>[1]All_Tasks_Billing!AM756</f>
        <v>0</v>
      </c>
      <c r="AN756" s="48">
        <f>[1]All_Tasks_Billing!AN756</f>
        <v>0</v>
      </c>
      <c r="AO756" s="48">
        <f>[1]All_Tasks_Billing!AO756</f>
        <v>0</v>
      </c>
      <c r="AP756" s="48">
        <f>[1]All_Tasks_Billing!AP756</f>
        <v>6.4500000000000002E-2</v>
      </c>
      <c r="AQ756" s="48">
        <f>[1]All_Tasks_Billing!AQ756</f>
        <v>0</v>
      </c>
      <c r="AR756" s="48">
        <f>[1]All_Tasks_Billing!AR756</f>
        <v>0</v>
      </c>
      <c r="AS756" s="48">
        <f>[1]All_Tasks_Billing!AS756</f>
        <v>0</v>
      </c>
      <c r="AT756" s="48">
        <f>[1]All_Tasks_Billing!AT756</f>
        <v>0</v>
      </c>
      <c r="AU756" s="50" t="str">
        <f t="shared" si="198"/>
        <v/>
      </c>
      <c r="AV756" s="50" t="str">
        <f t="shared" si="199"/>
        <v/>
      </c>
      <c r="AW756" s="50" t="str">
        <f t="shared" si="200"/>
        <v/>
      </c>
      <c r="AX756" s="50" t="str">
        <f t="shared" ca="1" si="201"/>
        <v>Not Completed</v>
      </c>
      <c r="AY756" s="50" t="str">
        <f t="shared" ca="1" si="202"/>
        <v>Not Completed</v>
      </c>
      <c r="AZ756" s="50" t="str">
        <f t="shared" ca="1" si="203"/>
        <v>Not Completed</v>
      </c>
      <c r="BA756" s="48">
        <f t="shared" si="204"/>
        <v>0</v>
      </c>
      <c r="BB756" s="45" t="str">
        <f t="shared" si="205"/>
        <v/>
      </c>
      <c r="BC756" s="50" t="str">
        <f t="shared" si="206"/>
        <v/>
      </c>
      <c r="BD756" s="48">
        <f t="shared" si="207"/>
        <v>0</v>
      </c>
      <c r="BE756" s="50" t="str">
        <f t="shared" si="208"/>
        <v>Not Started</v>
      </c>
      <c r="BF756" s="51">
        <f t="shared" si="209"/>
        <v>1</v>
      </c>
      <c r="BG756" s="51">
        <f t="shared" si="210"/>
        <v>0</v>
      </c>
      <c r="BH756" s="50" t="str">
        <f t="shared" si="211"/>
        <v/>
      </c>
      <c r="BI756" s="50" t="str">
        <f t="shared" si="212"/>
        <v/>
      </c>
      <c r="BJ756" s="50" t="str">
        <f t="shared" si="213"/>
        <v/>
      </c>
      <c r="BK756" s="50" t="str">
        <f t="shared" si="214"/>
        <v xml:space="preserve">Not Started |  | </v>
      </c>
      <c r="BL756" s="49" t="str">
        <f t="shared" ca="1" si="215"/>
        <v/>
      </c>
    </row>
    <row r="757" spans="1:64" x14ac:dyDescent="0.25">
      <c r="A757" t="str">
        <f>[1]All_Tasks_Billing!A757</f>
        <v>LAS16.PPM14</v>
      </c>
      <c r="B757" t="str">
        <f>[1]All_Tasks_Billing!B757</f>
        <v>PPM</v>
      </c>
      <c r="C757" t="str">
        <f>[1]All_Tasks_Billing!C757</f>
        <v>14.3.2</v>
      </c>
      <c r="D757" t="str">
        <f>[1]All_Tasks_Billing!D757</f>
        <v>Grounding</v>
      </c>
      <c r="E757" t="str">
        <f>[1]All_Tasks_Billing!E757</f>
        <v>Ground Resistance - Clamp</v>
      </c>
      <c r="F757" t="str">
        <f>IF([1]All_Tasks_Billing!F757="","",[1]All_Tasks_Billing!F757)</f>
        <v/>
      </c>
      <c r="G757" t="str">
        <f>IF([1]All_Tasks_Billing!G757="","",[1]All_Tasks_Billing!G757)</f>
        <v/>
      </c>
      <c r="H757" s="45" t="str">
        <f>[1]All_Tasks_Billing!H757</f>
        <v/>
      </c>
      <c r="I757" t="str">
        <f>IF([1]All_Tasks_Billing!I757="","",[1]All_Tasks_Billing!I757)</f>
        <v/>
      </c>
      <c r="J757" t="str">
        <f>IF([1]All_Tasks_Billing!J757="","",[1]All_Tasks_Billing!J757)</f>
        <v/>
      </c>
      <c r="K757" t="b">
        <f>[1]All_Tasks_Billing!K757</f>
        <v>0</v>
      </c>
      <c r="L757" s="45" t="str">
        <f>[1]All_Tasks_Billing!L757</f>
        <v/>
      </c>
      <c r="M757" t="str">
        <f>[1]All_Tasks_Billing!M757</f>
        <v/>
      </c>
      <c r="N757" s="46">
        <f>IF([1]All_Tasks_Billing!N757="",0,[1]All_Tasks_Billing!N757)</f>
        <v>0</v>
      </c>
      <c r="O757" t="str">
        <f>[1]All_Tasks_Billing!O757</f>
        <v/>
      </c>
      <c r="P757" s="47">
        <f>IF([1]All_Tasks_Billing!P757="",0,[1]All_Tasks_Billing!P757)</f>
        <v>2</v>
      </c>
      <c r="Q757" s="47">
        <f>IF([1]All_Tasks_Billing!Q757="",0,[1]All_Tasks_Billing!Q757)</f>
        <v>2</v>
      </c>
      <c r="R757" s="47">
        <f>IF([1]All_Tasks_Billing!R757="",0,[1]All_Tasks_Billing!R757)</f>
        <v>2</v>
      </c>
      <c r="S757" t="str">
        <f>[1]All_Tasks_Billing!S757</f>
        <v/>
      </c>
      <c r="T757" t="str">
        <f>[1]All_Tasks_Billing!T757</f>
        <v/>
      </c>
      <c r="U757" t="str">
        <f>[1]All_Tasks_Billing!U757</f>
        <v/>
      </c>
      <c r="V757">
        <f>[1]All_Tasks_Billing!V757</f>
        <v>19</v>
      </c>
      <c r="W757" s="48">
        <f>[1]All_Tasks_Billing!W757</f>
        <v>150</v>
      </c>
      <c r="X757">
        <f>[1]All_Tasks_Billing!X757</f>
        <v>24331.724999999999</v>
      </c>
      <c r="Y757">
        <f>[1]All_Tasks_Billing!Y757</f>
        <v>1</v>
      </c>
      <c r="Z757" s="49">
        <f>[1]All_Tasks_Billing!Z757</f>
        <v>0</v>
      </c>
      <c r="AA757" s="45" t="str">
        <f>[1]All_Tasks_Billing!AA757</f>
        <v/>
      </c>
      <c r="AB757" t="str">
        <f>[1]All_Tasks_Billing!AB757</f>
        <v/>
      </c>
      <c r="AC757" s="48">
        <f>[1]All_Tasks_Billing!AC757</f>
        <v>0</v>
      </c>
      <c r="AD757" s="48">
        <f>[1]All_Tasks_Billing!AD757</f>
        <v>0</v>
      </c>
      <c r="AE757" s="48">
        <f>[1]All_Tasks_Billing!AE757</f>
        <v>0</v>
      </c>
      <c r="AF757" s="48">
        <f>[1]All_Tasks_Billing!AF757</f>
        <v>0</v>
      </c>
      <c r="AG757" s="48">
        <f>[1]All_Tasks_Billing!AG757</f>
        <v>0</v>
      </c>
      <c r="AH757" s="48">
        <f>[1]All_Tasks_Billing!AH757</f>
        <v>8.5999999999999993E-2</v>
      </c>
      <c r="AI757" s="48">
        <f>[1]All_Tasks_Billing!AI757</f>
        <v>0</v>
      </c>
      <c r="AJ757" s="48">
        <f>[1]All_Tasks_Billing!AJ757</f>
        <v>0</v>
      </c>
      <c r="AK757" s="48">
        <f>[1]All_Tasks_Billing!AK757</f>
        <v>0</v>
      </c>
      <c r="AL757" s="48">
        <f>[1]All_Tasks_Billing!AL757</f>
        <v>0</v>
      </c>
      <c r="AM757" s="48">
        <f>[1]All_Tasks_Billing!AM757</f>
        <v>0</v>
      </c>
      <c r="AN757" s="48">
        <f>[1]All_Tasks_Billing!AN757</f>
        <v>0</v>
      </c>
      <c r="AO757" s="48">
        <f>[1]All_Tasks_Billing!AO757</f>
        <v>0</v>
      </c>
      <c r="AP757" s="48">
        <f>[1]All_Tasks_Billing!AP757</f>
        <v>8.5999999999999993E-2</v>
      </c>
      <c r="AQ757" s="48">
        <f>[1]All_Tasks_Billing!AQ757</f>
        <v>0</v>
      </c>
      <c r="AR757" s="48">
        <f>[1]All_Tasks_Billing!AR757</f>
        <v>0</v>
      </c>
      <c r="AS757" s="48">
        <f>[1]All_Tasks_Billing!AS757</f>
        <v>0</v>
      </c>
      <c r="AT757" s="48">
        <f>[1]All_Tasks_Billing!AT757</f>
        <v>0</v>
      </c>
      <c r="AU757" s="50" t="str">
        <f t="shared" si="198"/>
        <v/>
      </c>
      <c r="AV757" s="50" t="str">
        <f t="shared" si="199"/>
        <v/>
      </c>
      <c r="AW757" s="50" t="str">
        <f t="shared" si="200"/>
        <v/>
      </c>
      <c r="AX757" s="50" t="str">
        <f t="shared" ca="1" si="201"/>
        <v>Not Completed</v>
      </c>
      <c r="AY757" s="50" t="str">
        <f t="shared" ca="1" si="202"/>
        <v>Not Completed</v>
      </c>
      <c r="AZ757" s="50" t="str">
        <f t="shared" ca="1" si="203"/>
        <v>Not Completed</v>
      </c>
      <c r="BA757" s="48">
        <f t="shared" si="204"/>
        <v>0</v>
      </c>
      <c r="BB757" s="45" t="str">
        <f t="shared" si="205"/>
        <v/>
      </c>
      <c r="BC757" s="50" t="str">
        <f t="shared" si="206"/>
        <v/>
      </c>
      <c r="BD757" s="48">
        <f t="shared" si="207"/>
        <v>0</v>
      </c>
      <c r="BE757" s="50" t="str">
        <f t="shared" si="208"/>
        <v>Not Started</v>
      </c>
      <c r="BF757" s="51">
        <f t="shared" si="209"/>
        <v>1</v>
      </c>
      <c r="BG757" s="51">
        <f t="shared" si="210"/>
        <v>0</v>
      </c>
      <c r="BH757" s="50" t="str">
        <f t="shared" si="211"/>
        <v/>
      </c>
      <c r="BI757" s="50" t="str">
        <f t="shared" si="212"/>
        <v/>
      </c>
      <c r="BJ757" s="50" t="str">
        <f t="shared" si="213"/>
        <v/>
      </c>
      <c r="BK757" s="50" t="str">
        <f t="shared" si="214"/>
        <v xml:space="preserve">Not Started |  | </v>
      </c>
      <c r="BL757" s="49" t="str">
        <f t="shared" ca="1" si="215"/>
        <v/>
      </c>
    </row>
    <row r="758" spans="1:64" x14ac:dyDescent="0.25">
      <c r="A758" t="str">
        <f>[1]All_Tasks_Billing!A758</f>
        <v>LAS16.PPM15</v>
      </c>
      <c r="B758" t="str">
        <f>[1]All_Tasks_Billing!B758</f>
        <v>PPM</v>
      </c>
      <c r="C758" t="str">
        <f>[1]All_Tasks_Billing!C758</f>
        <v>15.1.1</v>
      </c>
      <c r="D758" t="str">
        <f>[1]All_Tasks_Billing!D758</f>
        <v>Main Switchgear</v>
      </c>
      <c r="E758" t="str">
        <f>[1]All_Tasks_Billing!E758</f>
        <v>Switchboard</v>
      </c>
      <c r="F758" t="str">
        <f>IF([1]All_Tasks_Billing!F758="","",[1]All_Tasks_Billing!F758)</f>
        <v/>
      </c>
      <c r="G758" t="str">
        <f>IF([1]All_Tasks_Billing!G758="","",[1]All_Tasks_Billing!G758)</f>
        <v/>
      </c>
      <c r="H758" s="45" t="str">
        <f>[1]All_Tasks_Billing!H758</f>
        <v/>
      </c>
      <c r="I758" t="str">
        <f>IF([1]All_Tasks_Billing!I758="","",[1]All_Tasks_Billing!I758)</f>
        <v/>
      </c>
      <c r="J758" t="str">
        <f>IF([1]All_Tasks_Billing!J758="","",[1]All_Tasks_Billing!J758)</f>
        <v/>
      </c>
      <c r="K758" t="b">
        <f>[1]All_Tasks_Billing!K758</f>
        <v>0</v>
      </c>
      <c r="L758" s="45" t="str">
        <f>[1]All_Tasks_Billing!L758</f>
        <v/>
      </c>
      <c r="M758" t="str">
        <f>[1]All_Tasks_Billing!M758</f>
        <v/>
      </c>
      <c r="N758" s="46">
        <f>IF([1]All_Tasks_Billing!N758="",0,[1]All_Tasks_Billing!N758)</f>
        <v>0</v>
      </c>
      <c r="O758" t="str">
        <f>[1]All_Tasks_Billing!O758</f>
        <v/>
      </c>
      <c r="P758" s="47">
        <f>IF([1]All_Tasks_Billing!P758="",0,[1]All_Tasks_Billing!P758)</f>
        <v>4</v>
      </c>
      <c r="Q758" s="47">
        <f>IF([1]All_Tasks_Billing!Q758="",0,[1]All_Tasks_Billing!Q758)</f>
        <v>4</v>
      </c>
      <c r="R758" s="47">
        <f>IF([1]All_Tasks_Billing!R758="",0,[1]All_Tasks_Billing!R758)</f>
        <v>4</v>
      </c>
      <c r="S758" t="str">
        <f>[1]All_Tasks_Billing!S758</f>
        <v/>
      </c>
      <c r="T758" t="str">
        <f>[1]All_Tasks_Billing!T758</f>
        <v/>
      </c>
      <c r="U758" t="str">
        <f>[1]All_Tasks_Billing!U758</f>
        <v/>
      </c>
      <c r="V758">
        <f>[1]All_Tasks_Billing!V758</f>
        <v>20</v>
      </c>
      <c r="W758" s="48">
        <f>[1]All_Tasks_Billing!W758</f>
        <v>150</v>
      </c>
      <c r="X758">
        <f>[1]All_Tasks_Billing!X758</f>
        <v>24331.724999999999</v>
      </c>
      <c r="Y758">
        <f>[1]All_Tasks_Billing!Y758</f>
        <v>1</v>
      </c>
      <c r="Z758" s="49">
        <f>[1]All_Tasks_Billing!Z758</f>
        <v>0</v>
      </c>
      <c r="AA758" s="45" t="str">
        <f>[1]All_Tasks_Billing!AA758</f>
        <v/>
      </c>
      <c r="AB758" t="str">
        <f>[1]All_Tasks_Billing!AB758</f>
        <v/>
      </c>
      <c r="AC758" s="48">
        <f>[1]All_Tasks_Billing!AC758</f>
        <v>0</v>
      </c>
      <c r="AD758" s="48">
        <f>[1]All_Tasks_Billing!AD758</f>
        <v>0</v>
      </c>
      <c r="AE758" s="48">
        <f>[1]All_Tasks_Billing!AE758</f>
        <v>0</v>
      </c>
      <c r="AF758" s="48">
        <f>[1]All_Tasks_Billing!AF758</f>
        <v>0</v>
      </c>
      <c r="AG758" s="48">
        <f>[1]All_Tasks_Billing!AG758</f>
        <v>0</v>
      </c>
      <c r="AH758" s="48">
        <f>[1]All_Tasks_Billing!AH758</f>
        <v>0.17199999999999999</v>
      </c>
      <c r="AI758" s="48">
        <f>[1]All_Tasks_Billing!AI758</f>
        <v>0</v>
      </c>
      <c r="AJ758" s="48">
        <f>[1]All_Tasks_Billing!AJ758</f>
        <v>0</v>
      </c>
      <c r="AK758" s="48">
        <f>[1]All_Tasks_Billing!AK758</f>
        <v>0</v>
      </c>
      <c r="AL758" s="48">
        <f>[1]All_Tasks_Billing!AL758</f>
        <v>0</v>
      </c>
      <c r="AM758" s="48">
        <f>[1]All_Tasks_Billing!AM758</f>
        <v>0</v>
      </c>
      <c r="AN758" s="48">
        <f>[1]All_Tasks_Billing!AN758</f>
        <v>0</v>
      </c>
      <c r="AO758" s="48">
        <f>[1]All_Tasks_Billing!AO758</f>
        <v>0</v>
      </c>
      <c r="AP758" s="48">
        <f>[1]All_Tasks_Billing!AP758</f>
        <v>0.17199999999999999</v>
      </c>
      <c r="AQ758" s="48">
        <f>[1]All_Tasks_Billing!AQ758</f>
        <v>0</v>
      </c>
      <c r="AR758" s="48">
        <f>[1]All_Tasks_Billing!AR758</f>
        <v>0</v>
      </c>
      <c r="AS758" s="48">
        <f>[1]All_Tasks_Billing!AS758</f>
        <v>0</v>
      </c>
      <c r="AT758" s="48">
        <f>[1]All_Tasks_Billing!AT758</f>
        <v>0</v>
      </c>
      <c r="AU758" s="50" t="str">
        <f t="shared" si="198"/>
        <v/>
      </c>
      <c r="AV758" s="50" t="str">
        <f t="shared" si="199"/>
        <v/>
      </c>
      <c r="AW758" s="50" t="str">
        <f t="shared" si="200"/>
        <v/>
      </c>
      <c r="AX758" s="50" t="str">
        <f t="shared" ca="1" si="201"/>
        <v>Not Completed</v>
      </c>
      <c r="AY758" s="50" t="str">
        <f t="shared" ca="1" si="202"/>
        <v>Not Completed</v>
      </c>
      <c r="AZ758" s="50" t="str">
        <f t="shared" ca="1" si="203"/>
        <v>Not Completed</v>
      </c>
      <c r="BA758" s="48">
        <f t="shared" si="204"/>
        <v>0</v>
      </c>
      <c r="BB758" s="45" t="str">
        <f t="shared" si="205"/>
        <v/>
      </c>
      <c r="BC758" s="50" t="str">
        <f t="shared" si="206"/>
        <v/>
      </c>
      <c r="BD758" s="48">
        <f t="shared" si="207"/>
        <v>0</v>
      </c>
      <c r="BE758" s="50" t="str">
        <f t="shared" si="208"/>
        <v>Not Started</v>
      </c>
      <c r="BF758" s="51">
        <f t="shared" si="209"/>
        <v>1</v>
      </c>
      <c r="BG758" s="51">
        <f t="shared" si="210"/>
        <v>0</v>
      </c>
      <c r="BH758" s="50" t="str">
        <f t="shared" si="211"/>
        <v/>
      </c>
      <c r="BI758" s="50" t="str">
        <f t="shared" si="212"/>
        <v/>
      </c>
      <c r="BJ758" s="50" t="str">
        <f t="shared" si="213"/>
        <v/>
      </c>
      <c r="BK758" s="50" t="str">
        <f t="shared" si="214"/>
        <v xml:space="preserve">Not Started |  | </v>
      </c>
      <c r="BL758" s="49" t="str">
        <f t="shared" ca="1" si="215"/>
        <v/>
      </c>
    </row>
    <row r="759" spans="1:64" x14ac:dyDescent="0.25">
      <c r="A759" t="str">
        <f>[1]All_Tasks_Billing!A759</f>
        <v>LAS16.PPM15</v>
      </c>
      <c r="B759" t="str">
        <f>[1]All_Tasks_Billing!B759</f>
        <v>PPM</v>
      </c>
      <c r="C759" t="str">
        <f>[1]All_Tasks_Billing!C759</f>
        <v>15.1.2</v>
      </c>
      <c r="D759" t="str">
        <f>[1]All_Tasks_Billing!D759</f>
        <v>Main Switchgear</v>
      </c>
      <c r="E759" t="str">
        <f>[1]All_Tasks_Billing!E759</f>
        <v>Circuit Breakers -Primary</v>
      </c>
      <c r="F759" t="str">
        <f>IF([1]All_Tasks_Billing!F759="","",[1]All_Tasks_Billing!F759)</f>
        <v>5000AF / 4200AT</v>
      </c>
      <c r="G759" t="str">
        <f>IF([1]All_Tasks_Billing!G759="","",[1]All_Tasks_Billing!G759)</f>
        <v/>
      </c>
      <c r="H759" s="45" t="str">
        <f>[1]All_Tasks_Billing!H759</f>
        <v/>
      </c>
      <c r="I759" t="str">
        <f>IF([1]All_Tasks_Billing!I759="","",[1]All_Tasks_Billing!I759)</f>
        <v/>
      </c>
      <c r="J759" t="str">
        <f>IF([1]All_Tasks_Billing!J759="","",[1]All_Tasks_Billing!J759)</f>
        <v/>
      </c>
      <c r="K759" t="b">
        <f>[1]All_Tasks_Billing!K759</f>
        <v>0</v>
      </c>
      <c r="L759" s="45" t="str">
        <f>[1]All_Tasks_Billing!L759</f>
        <v/>
      </c>
      <c r="M759" t="str">
        <f>[1]All_Tasks_Billing!M759</f>
        <v/>
      </c>
      <c r="N759" s="46">
        <f>IF([1]All_Tasks_Billing!N759="",0,[1]All_Tasks_Billing!N759)</f>
        <v>0</v>
      </c>
      <c r="O759" t="str">
        <f>[1]All_Tasks_Billing!O759</f>
        <v/>
      </c>
      <c r="P759" s="47">
        <f>IF([1]All_Tasks_Billing!P759="",0,[1]All_Tasks_Billing!P759)</f>
        <v>4</v>
      </c>
      <c r="Q759" s="47">
        <f>IF([1]All_Tasks_Billing!Q759="",0,[1]All_Tasks_Billing!Q759)</f>
        <v>4</v>
      </c>
      <c r="R759" s="47">
        <f>IF([1]All_Tasks_Billing!R759="",0,[1]All_Tasks_Billing!R759)</f>
        <v>4</v>
      </c>
      <c r="S759" t="str">
        <f>[1]All_Tasks_Billing!S759</f>
        <v/>
      </c>
      <c r="T759" t="str">
        <f>[1]All_Tasks_Billing!T759</f>
        <v/>
      </c>
      <c r="U759" t="str">
        <f>[1]All_Tasks_Billing!U759</f>
        <v/>
      </c>
      <c r="V759">
        <f>[1]All_Tasks_Billing!V759</f>
        <v>20</v>
      </c>
      <c r="W759" s="48">
        <f>[1]All_Tasks_Billing!W759</f>
        <v>150</v>
      </c>
      <c r="X759">
        <f>[1]All_Tasks_Billing!X759</f>
        <v>24331.724999999999</v>
      </c>
      <c r="Y759">
        <f>[1]All_Tasks_Billing!Y759</f>
        <v>1</v>
      </c>
      <c r="Z759" s="49">
        <f>[1]All_Tasks_Billing!Z759</f>
        <v>0</v>
      </c>
      <c r="AA759" s="45" t="str">
        <f>[1]All_Tasks_Billing!AA759</f>
        <v/>
      </c>
      <c r="AB759" t="str">
        <f>[1]All_Tasks_Billing!AB759</f>
        <v/>
      </c>
      <c r="AC759" s="48">
        <f>[1]All_Tasks_Billing!AC759</f>
        <v>0</v>
      </c>
      <c r="AD759" s="48">
        <f>[1]All_Tasks_Billing!AD759</f>
        <v>0</v>
      </c>
      <c r="AE759" s="48">
        <f>[1]All_Tasks_Billing!AE759</f>
        <v>0</v>
      </c>
      <c r="AF759" s="48">
        <f>[1]All_Tasks_Billing!AF759</f>
        <v>0</v>
      </c>
      <c r="AG759" s="48">
        <f>[1]All_Tasks_Billing!AG759</f>
        <v>0</v>
      </c>
      <c r="AH759" s="48">
        <f>[1]All_Tasks_Billing!AH759</f>
        <v>0.17199999999999999</v>
      </c>
      <c r="AI759" s="48">
        <f>[1]All_Tasks_Billing!AI759</f>
        <v>0</v>
      </c>
      <c r="AJ759" s="48">
        <f>[1]All_Tasks_Billing!AJ759</f>
        <v>0</v>
      </c>
      <c r="AK759" s="48">
        <f>[1]All_Tasks_Billing!AK759</f>
        <v>0</v>
      </c>
      <c r="AL759" s="48">
        <f>[1]All_Tasks_Billing!AL759</f>
        <v>0</v>
      </c>
      <c r="AM759" s="48">
        <f>[1]All_Tasks_Billing!AM759</f>
        <v>0</v>
      </c>
      <c r="AN759" s="48">
        <f>[1]All_Tasks_Billing!AN759</f>
        <v>0</v>
      </c>
      <c r="AO759" s="48">
        <f>[1]All_Tasks_Billing!AO759</f>
        <v>0</v>
      </c>
      <c r="AP759" s="48">
        <f>[1]All_Tasks_Billing!AP759</f>
        <v>0.17199999999999999</v>
      </c>
      <c r="AQ759" s="48">
        <f>[1]All_Tasks_Billing!AQ759</f>
        <v>0</v>
      </c>
      <c r="AR759" s="48">
        <f>[1]All_Tasks_Billing!AR759</f>
        <v>0</v>
      </c>
      <c r="AS759" s="48">
        <f>[1]All_Tasks_Billing!AS759</f>
        <v>0</v>
      </c>
      <c r="AT759" s="48">
        <f>[1]All_Tasks_Billing!AT759</f>
        <v>0</v>
      </c>
      <c r="AU759" s="50" t="str">
        <f t="shared" si="198"/>
        <v/>
      </c>
      <c r="AV759" s="50" t="str">
        <f t="shared" si="199"/>
        <v/>
      </c>
      <c r="AW759" s="50" t="str">
        <f t="shared" si="200"/>
        <v/>
      </c>
      <c r="AX759" s="50" t="str">
        <f t="shared" ca="1" si="201"/>
        <v>Not Completed</v>
      </c>
      <c r="AY759" s="50" t="str">
        <f t="shared" ca="1" si="202"/>
        <v>Not Completed</v>
      </c>
      <c r="AZ759" s="50" t="str">
        <f t="shared" ca="1" si="203"/>
        <v>Not Completed</v>
      </c>
      <c r="BA759" s="48">
        <f t="shared" si="204"/>
        <v>0</v>
      </c>
      <c r="BB759" s="45" t="str">
        <f t="shared" si="205"/>
        <v/>
      </c>
      <c r="BC759" s="50" t="str">
        <f t="shared" si="206"/>
        <v/>
      </c>
      <c r="BD759" s="48">
        <f t="shared" si="207"/>
        <v>0</v>
      </c>
      <c r="BE759" s="50" t="str">
        <f t="shared" si="208"/>
        <v>Not Started</v>
      </c>
      <c r="BF759" s="51">
        <f t="shared" si="209"/>
        <v>1</v>
      </c>
      <c r="BG759" s="51">
        <f t="shared" si="210"/>
        <v>0</v>
      </c>
      <c r="BH759" s="50" t="str">
        <f t="shared" si="211"/>
        <v/>
      </c>
      <c r="BI759" s="50" t="str">
        <f t="shared" si="212"/>
        <v/>
      </c>
      <c r="BJ759" s="50" t="str">
        <f t="shared" si="213"/>
        <v/>
      </c>
      <c r="BK759" s="50" t="str">
        <f t="shared" si="214"/>
        <v xml:space="preserve">Not Started |  | </v>
      </c>
      <c r="BL759" s="49" t="str">
        <f t="shared" ca="1" si="215"/>
        <v/>
      </c>
    </row>
    <row r="760" spans="1:64" x14ac:dyDescent="0.25">
      <c r="A760" t="str">
        <f>[1]All_Tasks_Billing!A760</f>
        <v>LAS16.PPM15</v>
      </c>
      <c r="B760" t="str">
        <f>[1]All_Tasks_Billing!B760</f>
        <v>PPM</v>
      </c>
      <c r="C760" t="str">
        <f>[1]All_Tasks_Billing!C760</f>
        <v>15.1.3</v>
      </c>
      <c r="D760" t="str">
        <f>[1]All_Tasks_Billing!D760</f>
        <v>Main Switchgear</v>
      </c>
      <c r="E760" t="str">
        <f>[1]All_Tasks_Billing!E760</f>
        <v>Circuit Breakers -Primary</v>
      </c>
      <c r="F760" t="str">
        <f>IF([1]All_Tasks_Billing!F760="","",[1]All_Tasks_Billing!F760)</f>
        <v>5000AF / 4200AT</v>
      </c>
      <c r="G760" t="str">
        <f>IF([1]All_Tasks_Billing!G760="","",[1]All_Tasks_Billing!G760)</f>
        <v/>
      </c>
      <c r="H760" s="45" t="str">
        <f>[1]All_Tasks_Billing!H760</f>
        <v/>
      </c>
      <c r="I760" t="str">
        <f>IF([1]All_Tasks_Billing!I760="","",[1]All_Tasks_Billing!I760)</f>
        <v/>
      </c>
      <c r="J760" t="str">
        <f>IF([1]All_Tasks_Billing!J760="","",[1]All_Tasks_Billing!J760)</f>
        <v/>
      </c>
      <c r="K760" t="b">
        <f>[1]All_Tasks_Billing!K760</f>
        <v>0</v>
      </c>
      <c r="L760" s="45" t="str">
        <f>[1]All_Tasks_Billing!L760</f>
        <v/>
      </c>
      <c r="M760" t="str">
        <f>[1]All_Tasks_Billing!M760</f>
        <v/>
      </c>
      <c r="N760" s="46">
        <f>IF([1]All_Tasks_Billing!N760="",0,[1]All_Tasks_Billing!N760)</f>
        <v>0</v>
      </c>
      <c r="O760" t="str">
        <f>[1]All_Tasks_Billing!O760</f>
        <v/>
      </c>
      <c r="P760" s="47">
        <f>IF([1]All_Tasks_Billing!P760="",0,[1]All_Tasks_Billing!P760)</f>
        <v>4</v>
      </c>
      <c r="Q760" s="47">
        <f>IF([1]All_Tasks_Billing!Q760="",0,[1]All_Tasks_Billing!Q760)</f>
        <v>4</v>
      </c>
      <c r="R760" s="47">
        <f>IF([1]All_Tasks_Billing!R760="",0,[1]All_Tasks_Billing!R760)</f>
        <v>4</v>
      </c>
      <c r="S760" t="str">
        <f>[1]All_Tasks_Billing!S760</f>
        <v/>
      </c>
      <c r="T760" t="str">
        <f>[1]All_Tasks_Billing!T760</f>
        <v/>
      </c>
      <c r="U760" t="str">
        <f>[1]All_Tasks_Billing!U760</f>
        <v/>
      </c>
      <c r="V760">
        <f>[1]All_Tasks_Billing!V760</f>
        <v>20</v>
      </c>
      <c r="W760" s="48">
        <f>[1]All_Tasks_Billing!W760</f>
        <v>150</v>
      </c>
      <c r="X760">
        <f>[1]All_Tasks_Billing!X760</f>
        <v>24331.724999999999</v>
      </c>
      <c r="Y760">
        <f>[1]All_Tasks_Billing!Y760</f>
        <v>1</v>
      </c>
      <c r="Z760" s="49">
        <f>[1]All_Tasks_Billing!Z760</f>
        <v>0</v>
      </c>
      <c r="AA760" s="45" t="str">
        <f>[1]All_Tasks_Billing!AA760</f>
        <v/>
      </c>
      <c r="AB760" t="str">
        <f>[1]All_Tasks_Billing!AB760</f>
        <v/>
      </c>
      <c r="AC760" s="48">
        <f>[1]All_Tasks_Billing!AC760</f>
        <v>0</v>
      </c>
      <c r="AD760" s="48">
        <f>[1]All_Tasks_Billing!AD760</f>
        <v>0</v>
      </c>
      <c r="AE760" s="48">
        <f>[1]All_Tasks_Billing!AE760</f>
        <v>0</v>
      </c>
      <c r="AF760" s="48">
        <f>[1]All_Tasks_Billing!AF760</f>
        <v>0</v>
      </c>
      <c r="AG760" s="48">
        <f>[1]All_Tasks_Billing!AG760</f>
        <v>0</v>
      </c>
      <c r="AH760" s="48">
        <f>[1]All_Tasks_Billing!AH760</f>
        <v>0.17199999999999999</v>
      </c>
      <c r="AI760" s="48">
        <f>[1]All_Tasks_Billing!AI760</f>
        <v>0</v>
      </c>
      <c r="AJ760" s="48">
        <f>[1]All_Tasks_Billing!AJ760</f>
        <v>0</v>
      </c>
      <c r="AK760" s="48">
        <f>[1]All_Tasks_Billing!AK760</f>
        <v>0</v>
      </c>
      <c r="AL760" s="48">
        <f>[1]All_Tasks_Billing!AL760</f>
        <v>0</v>
      </c>
      <c r="AM760" s="48">
        <f>[1]All_Tasks_Billing!AM760</f>
        <v>0</v>
      </c>
      <c r="AN760" s="48">
        <f>[1]All_Tasks_Billing!AN760</f>
        <v>0</v>
      </c>
      <c r="AO760" s="48">
        <f>[1]All_Tasks_Billing!AO760</f>
        <v>0</v>
      </c>
      <c r="AP760" s="48">
        <f>[1]All_Tasks_Billing!AP760</f>
        <v>0.17199999999999999</v>
      </c>
      <c r="AQ760" s="48">
        <f>[1]All_Tasks_Billing!AQ760</f>
        <v>0</v>
      </c>
      <c r="AR760" s="48">
        <f>[1]All_Tasks_Billing!AR760</f>
        <v>0</v>
      </c>
      <c r="AS760" s="48">
        <f>[1]All_Tasks_Billing!AS760</f>
        <v>0</v>
      </c>
      <c r="AT760" s="48">
        <f>[1]All_Tasks_Billing!AT760</f>
        <v>0</v>
      </c>
      <c r="AU760" s="50" t="str">
        <f t="shared" si="198"/>
        <v/>
      </c>
      <c r="AV760" s="50" t="str">
        <f t="shared" si="199"/>
        <v/>
      </c>
      <c r="AW760" s="50" t="str">
        <f t="shared" si="200"/>
        <v/>
      </c>
      <c r="AX760" s="50" t="str">
        <f t="shared" ca="1" si="201"/>
        <v>Not Completed</v>
      </c>
      <c r="AY760" s="50" t="str">
        <f t="shared" ca="1" si="202"/>
        <v>Not Completed</v>
      </c>
      <c r="AZ760" s="50" t="str">
        <f t="shared" ca="1" si="203"/>
        <v>Not Completed</v>
      </c>
      <c r="BA760" s="48">
        <f t="shared" si="204"/>
        <v>0</v>
      </c>
      <c r="BB760" s="45" t="str">
        <f t="shared" si="205"/>
        <v/>
      </c>
      <c r="BC760" s="50" t="str">
        <f t="shared" si="206"/>
        <v/>
      </c>
      <c r="BD760" s="48">
        <f t="shared" si="207"/>
        <v>0</v>
      </c>
      <c r="BE760" s="50" t="str">
        <f t="shared" si="208"/>
        <v>Not Started</v>
      </c>
      <c r="BF760" s="51">
        <f t="shared" si="209"/>
        <v>1</v>
      </c>
      <c r="BG760" s="51">
        <f t="shared" si="210"/>
        <v>0</v>
      </c>
      <c r="BH760" s="50" t="str">
        <f t="shared" si="211"/>
        <v/>
      </c>
      <c r="BI760" s="50" t="str">
        <f t="shared" si="212"/>
        <v/>
      </c>
      <c r="BJ760" s="50" t="str">
        <f t="shared" si="213"/>
        <v/>
      </c>
      <c r="BK760" s="50" t="str">
        <f t="shared" si="214"/>
        <v xml:space="preserve">Not Started |  | </v>
      </c>
      <c r="BL760" s="49" t="str">
        <f t="shared" ca="1" si="215"/>
        <v/>
      </c>
    </row>
    <row r="761" spans="1:64" x14ac:dyDescent="0.25">
      <c r="A761" t="str">
        <f>[1]All_Tasks_Billing!A761</f>
        <v>LAS16.PPM15</v>
      </c>
      <c r="B761" t="str">
        <f>[1]All_Tasks_Billing!B761</f>
        <v>PPM</v>
      </c>
      <c r="C761" t="str">
        <f>[1]All_Tasks_Billing!C761</f>
        <v>15.1.4</v>
      </c>
      <c r="D761" t="str">
        <f>[1]All_Tasks_Billing!D761</f>
        <v>Main Switchgear</v>
      </c>
      <c r="E761" t="str">
        <f>[1]All_Tasks_Billing!E761</f>
        <v>Circuit Breakers -Primary</v>
      </c>
      <c r="F761" t="str">
        <f>IF([1]All_Tasks_Billing!F761="","",[1]All_Tasks_Billing!F761)</f>
        <v>400AF / 400AT</v>
      </c>
      <c r="G761" t="str">
        <f>IF([1]All_Tasks_Billing!G761="","",[1]All_Tasks_Billing!G761)</f>
        <v/>
      </c>
      <c r="H761" s="45" t="str">
        <f>[1]All_Tasks_Billing!H761</f>
        <v/>
      </c>
      <c r="I761" t="str">
        <f>IF([1]All_Tasks_Billing!I761="","",[1]All_Tasks_Billing!I761)</f>
        <v/>
      </c>
      <c r="J761" t="str">
        <f>IF([1]All_Tasks_Billing!J761="","",[1]All_Tasks_Billing!J761)</f>
        <v/>
      </c>
      <c r="K761" t="b">
        <f>[1]All_Tasks_Billing!K761</f>
        <v>0</v>
      </c>
      <c r="L761" s="45" t="str">
        <f>[1]All_Tasks_Billing!L761</f>
        <v/>
      </c>
      <c r="M761" t="str">
        <f>[1]All_Tasks_Billing!M761</f>
        <v/>
      </c>
      <c r="N761" s="46">
        <f>IF([1]All_Tasks_Billing!N761="",0,[1]All_Tasks_Billing!N761)</f>
        <v>0</v>
      </c>
      <c r="O761" t="str">
        <f>[1]All_Tasks_Billing!O761</f>
        <v/>
      </c>
      <c r="P761" s="47">
        <f>IF([1]All_Tasks_Billing!P761="",0,[1]All_Tasks_Billing!P761)</f>
        <v>3</v>
      </c>
      <c r="Q761" s="47">
        <f>IF([1]All_Tasks_Billing!Q761="",0,[1]All_Tasks_Billing!Q761)</f>
        <v>3</v>
      </c>
      <c r="R761" s="47">
        <f>IF([1]All_Tasks_Billing!R761="",0,[1]All_Tasks_Billing!R761)</f>
        <v>3</v>
      </c>
      <c r="S761" t="str">
        <f>[1]All_Tasks_Billing!S761</f>
        <v/>
      </c>
      <c r="T761" t="str">
        <f>[1]All_Tasks_Billing!T761</f>
        <v/>
      </c>
      <c r="U761" t="str">
        <f>[1]All_Tasks_Billing!U761</f>
        <v/>
      </c>
      <c r="V761">
        <f>[1]All_Tasks_Billing!V761</f>
        <v>20</v>
      </c>
      <c r="W761" s="48">
        <f>[1]All_Tasks_Billing!W761</f>
        <v>150</v>
      </c>
      <c r="X761">
        <f>[1]All_Tasks_Billing!X761</f>
        <v>24331.724999999999</v>
      </c>
      <c r="Y761">
        <f>[1]All_Tasks_Billing!Y761</f>
        <v>1</v>
      </c>
      <c r="Z761" s="49">
        <f>[1]All_Tasks_Billing!Z761</f>
        <v>0</v>
      </c>
      <c r="AA761" s="45" t="str">
        <f>[1]All_Tasks_Billing!AA761</f>
        <v/>
      </c>
      <c r="AB761" t="str">
        <f>[1]All_Tasks_Billing!AB761</f>
        <v/>
      </c>
      <c r="AC761" s="48">
        <f>[1]All_Tasks_Billing!AC761</f>
        <v>0</v>
      </c>
      <c r="AD761" s="48">
        <f>[1]All_Tasks_Billing!AD761</f>
        <v>0</v>
      </c>
      <c r="AE761" s="48">
        <f>[1]All_Tasks_Billing!AE761</f>
        <v>0</v>
      </c>
      <c r="AF761" s="48">
        <f>[1]All_Tasks_Billing!AF761</f>
        <v>0</v>
      </c>
      <c r="AG761" s="48">
        <f>[1]All_Tasks_Billing!AG761</f>
        <v>0</v>
      </c>
      <c r="AH761" s="48">
        <f>[1]All_Tasks_Billing!AH761</f>
        <v>0.129</v>
      </c>
      <c r="AI761" s="48">
        <f>[1]All_Tasks_Billing!AI761</f>
        <v>0</v>
      </c>
      <c r="AJ761" s="48">
        <f>[1]All_Tasks_Billing!AJ761</f>
        <v>0</v>
      </c>
      <c r="AK761" s="48">
        <f>[1]All_Tasks_Billing!AK761</f>
        <v>0</v>
      </c>
      <c r="AL761" s="48">
        <f>[1]All_Tasks_Billing!AL761</f>
        <v>0</v>
      </c>
      <c r="AM761" s="48">
        <f>[1]All_Tasks_Billing!AM761</f>
        <v>0</v>
      </c>
      <c r="AN761" s="48">
        <f>[1]All_Tasks_Billing!AN761</f>
        <v>0</v>
      </c>
      <c r="AO761" s="48">
        <f>[1]All_Tasks_Billing!AO761</f>
        <v>0</v>
      </c>
      <c r="AP761" s="48">
        <f>[1]All_Tasks_Billing!AP761</f>
        <v>0.129</v>
      </c>
      <c r="AQ761" s="48">
        <f>[1]All_Tasks_Billing!AQ761</f>
        <v>0</v>
      </c>
      <c r="AR761" s="48">
        <f>[1]All_Tasks_Billing!AR761</f>
        <v>0</v>
      </c>
      <c r="AS761" s="48">
        <f>[1]All_Tasks_Billing!AS761</f>
        <v>0</v>
      </c>
      <c r="AT761" s="48">
        <f>[1]All_Tasks_Billing!AT761</f>
        <v>0</v>
      </c>
      <c r="AU761" s="50" t="str">
        <f t="shared" si="198"/>
        <v/>
      </c>
      <c r="AV761" s="50" t="str">
        <f t="shared" si="199"/>
        <v/>
      </c>
      <c r="AW761" s="50" t="str">
        <f t="shared" si="200"/>
        <v/>
      </c>
      <c r="AX761" s="50" t="str">
        <f t="shared" ca="1" si="201"/>
        <v>Not Completed</v>
      </c>
      <c r="AY761" s="50" t="str">
        <f t="shared" ca="1" si="202"/>
        <v>Not Completed</v>
      </c>
      <c r="AZ761" s="50" t="str">
        <f t="shared" ca="1" si="203"/>
        <v>Not Completed</v>
      </c>
      <c r="BA761" s="48">
        <f t="shared" si="204"/>
        <v>0</v>
      </c>
      <c r="BB761" s="45" t="str">
        <f t="shared" si="205"/>
        <v/>
      </c>
      <c r="BC761" s="50" t="str">
        <f t="shared" si="206"/>
        <v/>
      </c>
      <c r="BD761" s="48">
        <f t="shared" si="207"/>
        <v>0</v>
      </c>
      <c r="BE761" s="50" t="str">
        <f t="shared" si="208"/>
        <v>Not Started</v>
      </c>
      <c r="BF761" s="51">
        <f t="shared" si="209"/>
        <v>1</v>
      </c>
      <c r="BG761" s="51">
        <f t="shared" si="210"/>
        <v>0</v>
      </c>
      <c r="BH761" s="50" t="str">
        <f t="shared" si="211"/>
        <v/>
      </c>
      <c r="BI761" s="50" t="str">
        <f t="shared" si="212"/>
        <v/>
      </c>
      <c r="BJ761" s="50" t="str">
        <f t="shared" si="213"/>
        <v/>
      </c>
      <c r="BK761" s="50" t="str">
        <f t="shared" si="214"/>
        <v xml:space="preserve">Not Started |  | </v>
      </c>
      <c r="BL761" s="49" t="str">
        <f t="shared" ca="1" si="215"/>
        <v/>
      </c>
    </row>
    <row r="762" spans="1:64" x14ac:dyDescent="0.25">
      <c r="A762" t="str">
        <f>[1]All_Tasks_Billing!A762</f>
        <v>LAS16.PPM15</v>
      </c>
      <c r="B762" t="str">
        <f>[1]All_Tasks_Billing!B762</f>
        <v>PPM</v>
      </c>
      <c r="C762" t="str">
        <f>[1]All_Tasks_Billing!C762</f>
        <v>15.1.5</v>
      </c>
      <c r="D762" t="str">
        <f>[1]All_Tasks_Billing!D762</f>
        <v>Main Switchgear</v>
      </c>
      <c r="E762" t="str">
        <f>[1]All_Tasks_Billing!E762</f>
        <v>Circuit Breakers -Primary</v>
      </c>
      <c r="F762" t="str">
        <f>IF([1]All_Tasks_Billing!F762="","",[1]All_Tasks_Billing!F762)</f>
        <v>400AF / 400AT</v>
      </c>
      <c r="G762" t="str">
        <f>IF([1]All_Tasks_Billing!G762="","",[1]All_Tasks_Billing!G762)</f>
        <v/>
      </c>
      <c r="H762" s="45" t="str">
        <f>[1]All_Tasks_Billing!H762</f>
        <v/>
      </c>
      <c r="I762" t="str">
        <f>IF([1]All_Tasks_Billing!I762="","",[1]All_Tasks_Billing!I762)</f>
        <v/>
      </c>
      <c r="J762" t="str">
        <f>IF([1]All_Tasks_Billing!J762="","",[1]All_Tasks_Billing!J762)</f>
        <v/>
      </c>
      <c r="K762" t="b">
        <f>[1]All_Tasks_Billing!K762</f>
        <v>0</v>
      </c>
      <c r="L762" s="45" t="str">
        <f>[1]All_Tasks_Billing!L762</f>
        <v/>
      </c>
      <c r="M762" t="str">
        <f>[1]All_Tasks_Billing!M762</f>
        <v/>
      </c>
      <c r="N762" s="46">
        <f>IF([1]All_Tasks_Billing!N762="",0,[1]All_Tasks_Billing!N762)</f>
        <v>0</v>
      </c>
      <c r="O762" t="str">
        <f>[1]All_Tasks_Billing!O762</f>
        <v/>
      </c>
      <c r="P762" s="47">
        <f>IF([1]All_Tasks_Billing!P762="",0,[1]All_Tasks_Billing!P762)</f>
        <v>3</v>
      </c>
      <c r="Q762" s="47">
        <f>IF([1]All_Tasks_Billing!Q762="",0,[1]All_Tasks_Billing!Q762)</f>
        <v>3</v>
      </c>
      <c r="R762" s="47">
        <f>IF([1]All_Tasks_Billing!R762="",0,[1]All_Tasks_Billing!R762)</f>
        <v>3</v>
      </c>
      <c r="S762" t="str">
        <f>[1]All_Tasks_Billing!S762</f>
        <v/>
      </c>
      <c r="T762" t="str">
        <f>[1]All_Tasks_Billing!T762</f>
        <v/>
      </c>
      <c r="U762" t="str">
        <f>[1]All_Tasks_Billing!U762</f>
        <v/>
      </c>
      <c r="V762">
        <f>[1]All_Tasks_Billing!V762</f>
        <v>20</v>
      </c>
      <c r="W762" s="48">
        <f>[1]All_Tasks_Billing!W762</f>
        <v>150</v>
      </c>
      <c r="X762">
        <f>[1]All_Tasks_Billing!X762</f>
        <v>24331.724999999999</v>
      </c>
      <c r="Y762">
        <f>[1]All_Tasks_Billing!Y762</f>
        <v>1</v>
      </c>
      <c r="Z762" s="49">
        <f>[1]All_Tasks_Billing!Z762</f>
        <v>0</v>
      </c>
      <c r="AA762" s="45" t="str">
        <f>[1]All_Tasks_Billing!AA762</f>
        <v/>
      </c>
      <c r="AB762" t="str">
        <f>[1]All_Tasks_Billing!AB762</f>
        <v/>
      </c>
      <c r="AC762" s="48">
        <f>[1]All_Tasks_Billing!AC762</f>
        <v>0</v>
      </c>
      <c r="AD762" s="48">
        <f>[1]All_Tasks_Billing!AD762</f>
        <v>0</v>
      </c>
      <c r="AE762" s="48">
        <f>[1]All_Tasks_Billing!AE762</f>
        <v>0</v>
      </c>
      <c r="AF762" s="48">
        <f>[1]All_Tasks_Billing!AF762</f>
        <v>0</v>
      </c>
      <c r="AG762" s="48">
        <f>[1]All_Tasks_Billing!AG762</f>
        <v>0</v>
      </c>
      <c r="AH762" s="48">
        <f>[1]All_Tasks_Billing!AH762</f>
        <v>0.129</v>
      </c>
      <c r="AI762" s="48">
        <f>[1]All_Tasks_Billing!AI762</f>
        <v>0</v>
      </c>
      <c r="AJ762" s="48">
        <f>[1]All_Tasks_Billing!AJ762</f>
        <v>0</v>
      </c>
      <c r="AK762" s="48">
        <f>[1]All_Tasks_Billing!AK762</f>
        <v>0</v>
      </c>
      <c r="AL762" s="48">
        <f>[1]All_Tasks_Billing!AL762</f>
        <v>0</v>
      </c>
      <c r="AM762" s="48">
        <f>[1]All_Tasks_Billing!AM762</f>
        <v>0</v>
      </c>
      <c r="AN762" s="48">
        <f>[1]All_Tasks_Billing!AN762</f>
        <v>0</v>
      </c>
      <c r="AO762" s="48">
        <f>[1]All_Tasks_Billing!AO762</f>
        <v>0</v>
      </c>
      <c r="AP762" s="48">
        <f>[1]All_Tasks_Billing!AP762</f>
        <v>0.129</v>
      </c>
      <c r="AQ762" s="48">
        <f>[1]All_Tasks_Billing!AQ762</f>
        <v>0</v>
      </c>
      <c r="AR762" s="48">
        <f>[1]All_Tasks_Billing!AR762</f>
        <v>0</v>
      </c>
      <c r="AS762" s="48">
        <f>[1]All_Tasks_Billing!AS762</f>
        <v>0</v>
      </c>
      <c r="AT762" s="48">
        <f>[1]All_Tasks_Billing!AT762</f>
        <v>0</v>
      </c>
      <c r="AU762" s="50" t="str">
        <f t="shared" si="198"/>
        <v/>
      </c>
      <c r="AV762" s="50" t="str">
        <f t="shared" si="199"/>
        <v/>
      </c>
      <c r="AW762" s="50" t="str">
        <f t="shared" si="200"/>
        <v/>
      </c>
      <c r="AX762" s="50" t="str">
        <f t="shared" ca="1" si="201"/>
        <v>Not Completed</v>
      </c>
      <c r="AY762" s="50" t="str">
        <f t="shared" ca="1" si="202"/>
        <v>Not Completed</v>
      </c>
      <c r="AZ762" s="50" t="str">
        <f t="shared" ca="1" si="203"/>
        <v>Not Completed</v>
      </c>
      <c r="BA762" s="48">
        <f t="shared" si="204"/>
        <v>0</v>
      </c>
      <c r="BB762" s="45" t="str">
        <f t="shared" si="205"/>
        <v/>
      </c>
      <c r="BC762" s="50" t="str">
        <f t="shared" si="206"/>
        <v/>
      </c>
      <c r="BD762" s="48">
        <f t="shared" si="207"/>
        <v>0</v>
      </c>
      <c r="BE762" s="50" t="str">
        <f t="shared" si="208"/>
        <v>Not Started</v>
      </c>
      <c r="BF762" s="51">
        <f t="shared" si="209"/>
        <v>1</v>
      </c>
      <c r="BG762" s="51">
        <f t="shared" si="210"/>
        <v>0</v>
      </c>
      <c r="BH762" s="50" t="str">
        <f t="shared" si="211"/>
        <v/>
      </c>
      <c r="BI762" s="50" t="str">
        <f t="shared" si="212"/>
        <v/>
      </c>
      <c r="BJ762" s="50" t="str">
        <f t="shared" si="213"/>
        <v/>
      </c>
      <c r="BK762" s="50" t="str">
        <f t="shared" si="214"/>
        <v xml:space="preserve">Not Started |  | </v>
      </c>
      <c r="BL762" s="49" t="str">
        <f t="shared" ca="1" si="215"/>
        <v/>
      </c>
    </row>
    <row r="763" spans="1:64" x14ac:dyDescent="0.25">
      <c r="A763" t="str">
        <f>[1]All_Tasks_Billing!A763</f>
        <v>LAS16.PPM15</v>
      </c>
      <c r="B763" t="str">
        <f>[1]All_Tasks_Billing!B763</f>
        <v>PPM</v>
      </c>
      <c r="C763" t="str">
        <f>[1]All_Tasks_Billing!C763</f>
        <v>15.1.6</v>
      </c>
      <c r="D763" t="str">
        <f>[1]All_Tasks_Billing!D763</f>
        <v>Main Switchgear</v>
      </c>
      <c r="E763" t="str">
        <f>[1]All_Tasks_Billing!E763</f>
        <v>Circuit Breakers -Primary</v>
      </c>
      <c r="F763" t="str">
        <f>IF([1]All_Tasks_Billing!F763="","",[1]All_Tasks_Billing!F763)</f>
        <v>600AF / 400 AT</v>
      </c>
      <c r="G763" t="str">
        <f>IF([1]All_Tasks_Billing!G763="","",[1]All_Tasks_Billing!G763)</f>
        <v/>
      </c>
      <c r="H763" s="45" t="str">
        <f>[1]All_Tasks_Billing!H763</f>
        <v/>
      </c>
      <c r="I763" t="str">
        <f>IF([1]All_Tasks_Billing!I763="","",[1]All_Tasks_Billing!I763)</f>
        <v/>
      </c>
      <c r="J763" t="str">
        <f>IF([1]All_Tasks_Billing!J763="","",[1]All_Tasks_Billing!J763)</f>
        <v/>
      </c>
      <c r="K763" t="b">
        <f>[1]All_Tasks_Billing!K763</f>
        <v>0</v>
      </c>
      <c r="L763" s="45" t="str">
        <f>[1]All_Tasks_Billing!L763</f>
        <v/>
      </c>
      <c r="M763" t="str">
        <f>[1]All_Tasks_Billing!M763</f>
        <v/>
      </c>
      <c r="N763" s="46">
        <f>IF([1]All_Tasks_Billing!N763="",0,[1]All_Tasks_Billing!N763)</f>
        <v>0</v>
      </c>
      <c r="O763" t="str">
        <f>[1]All_Tasks_Billing!O763</f>
        <v/>
      </c>
      <c r="P763" s="47">
        <f>IF([1]All_Tasks_Billing!P763="",0,[1]All_Tasks_Billing!P763)</f>
        <v>3</v>
      </c>
      <c r="Q763" s="47">
        <f>IF([1]All_Tasks_Billing!Q763="",0,[1]All_Tasks_Billing!Q763)</f>
        <v>3</v>
      </c>
      <c r="R763" s="47">
        <f>IF([1]All_Tasks_Billing!R763="",0,[1]All_Tasks_Billing!R763)</f>
        <v>3</v>
      </c>
      <c r="S763" t="str">
        <f>[1]All_Tasks_Billing!S763</f>
        <v/>
      </c>
      <c r="T763" t="str">
        <f>[1]All_Tasks_Billing!T763</f>
        <v/>
      </c>
      <c r="U763" t="str">
        <f>[1]All_Tasks_Billing!U763</f>
        <v/>
      </c>
      <c r="V763">
        <f>[1]All_Tasks_Billing!V763</f>
        <v>20</v>
      </c>
      <c r="W763" s="48">
        <f>[1]All_Tasks_Billing!W763</f>
        <v>150</v>
      </c>
      <c r="X763">
        <f>[1]All_Tasks_Billing!X763</f>
        <v>24331.724999999999</v>
      </c>
      <c r="Y763">
        <f>[1]All_Tasks_Billing!Y763</f>
        <v>1</v>
      </c>
      <c r="Z763" s="49">
        <f>[1]All_Tasks_Billing!Z763</f>
        <v>0</v>
      </c>
      <c r="AA763" s="45" t="str">
        <f>[1]All_Tasks_Billing!AA763</f>
        <v/>
      </c>
      <c r="AB763" t="str">
        <f>[1]All_Tasks_Billing!AB763</f>
        <v/>
      </c>
      <c r="AC763" s="48">
        <f>[1]All_Tasks_Billing!AC763</f>
        <v>0</v>
      </c>
      <c r="AD763" s="48">
        <f>[1]All_Tasks_Billing!AD763</f>
        <v>0</v>
      </c>
      <c r="AE763" s="48">
        <f>[1]All_Tasks_Billing!AE763</f>
        <v>0</v>
      </c>
      <c r="AF763" s="48">
        <f>[1]All_Tasks_Billing!AF763</f>
        <v>0</v>
      </c>
      <c r="AG763" s="48">
        <f>[1]All_Tasks_Billing!AG763</f>
        <v>0</v>
      </c>
      <c r="AH763" s="48">
        <f>[1]All_Tasks_Billing!AH763</f>
        <v>0.129</v>
      </c>
      <c r="AI763" s="48">
        <f>[1]All_Tasks_Billing!AI763</f>
        <v>0</v>
      </c>
      <c r="AJ763" s="48">
        <f>[1]All_Tasks_Billing!AJ763</f>
        <v>0</v>
      </c>
      <c r="AK763" s="48">
        <f>[1]All_Tasks_Billing!AK763</f>
        <v>0</v>
      </c>
      <c r="AL763" s="48">
        <f>[1]All_Tasks_Billing!AL763</f>
        <v>0</v>
      </c>
      <c r="AM763" s="48">
        <f>[1]All_Tasks_Billing!AM763</f>
        <v>0</v>
      </c>
      <c r="AN763" s="48">
        <f>[1]All_Tasks_Billing!AN763</f>
        <v>0</v>
      </c>
      <c r="AO763" s="48">
        <f>[1]All_Tasks_Billing!AO763</f>
        <v>0</v>
      </c>
      <c r="AP763" s="48">
        <f>[1]All_Tasks_Billing!AP763</f>
        <v>0.129</v>
      </c>
      <c r="AQ763" s="48">
        <f>[1]All_Tasks_Billing!AQ763</f>
        <v>0</v>
      </c>
      <c r="AR763" s="48">
        <f>[1]All_Tasks_Billing!AR763</f>
        <v>0</v>
      </c>
      <c r="AS763" s="48">
        <f>[1]All_Tasks_Billing!AS763</f>
        <v>0</v>
      </c>
      <c r="AT763" s="48">
        <f>[1]All_Tasks_Billing!AT763</f>
        <v>0</v>
      </c>
      <c r="AU763" s="50" t="str">
        <f t="shared" si="198"/>
        <v/>
      </c>
      <c r="AV763" s="50" t="str">
        <f t="shared" si="199"/>
        <v/>
      </c>
      <c r="AW763" s="50" t="str">
        <f t="shared" si="200"/>
        <v/>
      </c>
      <c r="AX763" s="50" t="str">
        <f t="shared" ca="1" si="201"/>
        <v>Not Completed</v>
      </c>
      <c r="AY763" s="50" t="str">
        <f t="shared" ca="1" si="202"/>
        <v>Not Completed</v>
      </c>
      <c r="AZ763" s="50" t="str">
        <f t="shared" ca="1" si="203"/>
        <v>Not Completed</v>
      </c>
      <c r="BA763" s="48">
        <f t="shared" si="204"/>
        <v>0</v>
      </c>
      <c r="BB763" s="45" t="str">
        <f t="shared" si="205"/>
        <v/>
      </c>
      <c r="BC763" s="50" t="str">
        <f t="shared" si="206"/>
        <v/>
      </c>
      <c r="BD763" s="48">
        <f t="shared" si="207"/>
        <v>0</v>
      </c>
      <c r="BE763" s="50" t="str">
        <f t="shared" si="208"/>
        <v>Not Started</v>
      </c>
      <c r="BF763" s="51">
        <f t="shared" si="209"/>
        <v>1</v>
      </c>
      <c r="BG763" s="51">
        <f t="shared" si="210"/>
        <v>0</v>
      </c>
      <c r="BH763" s="50" t="str">
        <f t="shared" si="211"/>
        <v/>
      </c>
      <c r="BI763" s="50" t="str">
        <f t="shared" si="212"/>
        <v/>
      </c>
      <c r="BJ763" s="50" t="str">
        <f t="shared" si="213"/>
        <v/>
      </c>
      <c r="BK763" s="50" t="str">
        <f t="shared" si="214"/>
        <v xml:space="preserve">Not Started |  | </v>
      </c>
      <c r="BL763" s="49" t="str">
        <f t="shared" ca="1" si="215"/>
        <v/>
      </c>
    </row>
    <row r="764" spans="1:64" x14ac:dyDescent="0.25">
      <c r="A764" t="str">
        <f>[1]All_Tasks_Billing!A764</f>
        <v>LAS16.PPM15</v>
      </c>
      <c r="B764" t="str">
        <f>[1]All_Tasks_Billing!B764</f>
        <v>PPM</v>
      </c>
      <c r="C764" t="str">
        <f>[1]All_Tasks_Billing!C764</f>
        <v>15.1.7</v>
      </c>
      <c r="D764" t="str">
        <f>[1]All_Tasks_Billing!D764</f>
        <v>Main Switchgear</v>
      </c>
      <c r="E764" t="str">
        <f>[1]All_Tasks_Billing!E764</f>
        <v>Circuit Breakers -Primary</v>
      </c>
      <c r="F764" t="str">
        <f>IF([1]All_Tasks_Billing!F764="","",[1]All_Tasks_Billing!F764)</f>
        <v>600AF / 400 AT</v>
      </c>
      <c r="G764" t="str">
        <f>IF([1]All_Tasks_Billing!G764="","",[1]All_Tasks_Billing!G764)</f>
        <v/>
      </c>
      <c r="H764" s="45" t="str">
        <f>[1]All_Tasks_Billing!H764</f>
        <v/>
      </c>
      <c r="I764" t="str">
        <f>IF([1]All_Tasks_Billing!I764="","",[1]All_Tasks_Billing!I764)</f>
        <v/>
      </c>
      <c r="J764" t="str">
        <f>IF([1]All_Tasks_Billing!J764="","",[1]All_Tasks_Billing!J764)</f>
        <v/>
      </c>
      <c r="K764" t="b">
        <f>[1]All_Tasks_Billing!K764</f>
        <v>0</v>
      </c>
      <c r="L764" s="45" t="str">
        <f>[1]All_Tasks_Billing!L764</f>
        <v/>
      </c>
      <c r="M764" t="str">
        <f>[1]All_Tasks_Billing!M764</f>
        <v/>
      </c>
      <c r="N764" s="46">
        <f>IF([1]All_Tasks_Billing!N764="",0,[1]All_Tasks_Billing!N764)</f>
        <v>0</v>
      </c>
      <c r="O764" t="str">
        <f>[1]All_Tasks_Billing!O764</f>
        <v/>
      </c>
      <c r="P764" s="47">
        <f>IF([1]All_Tasks_Billing!P764="",0,[1]All_Tasks_Billing!P764)</f>
        <v>3</v>
      </c>
      <c r="Q764" s="47">
        <f>IF([1]All_Tasks_Billing!Q764="",0,[1]All_Tasks_Billing!Q764)</f>
        <v>3</v>
      </c>
      <c r="R764" s="47">
        <f>IF([1]All_Tasks_Billing!R764="",0,[1]All_Tasks_Billing!R764)</f>
        <v>3</v>
      </c>
      <c r="S764" t="str">
        <f>[1]All_Tasks_Billing!S764</f>
        <v/>
      </c>
      <c r="T764" t="str">
        <f>[1]All_Tasks_Billing!T764</f>
        <v/>
      </c>
      <c r="U764" t="str">
        <f>[1]All_Tasks_Billing!U764</f>
        <v/>
      </c>
      <c r="V764">
        <f>[1]All_Tasks_Billing!V764</f>
        <v>20</v>
      </c>
      <c r="W764" s="48">
        <f>[1]All_Tasks_Billing!W764</f>
        <v>150</v>
      </c>
      <c r="X764">
        <f>[1]All_Tasks_Billing!X764</f>
        <v>24331.724999999999</v>
      </c>
      <c r="Y764">
        <f>[1]All_Tasks_Billing!Y764</f>
        <v>1</v>
      </c>
      <c r="Z764" s="49">
        <f>[1]All_Tasks_Billing!Z764</f>
        <v>0</v>
      </c>
      <c r="AA764" s="45" t="str">
        <f>[1]All_Tasks_Billing!AA764</f>
        <v/>
      </c>
      <c r="AB764" t="str">
        <f>[1]All_Tasks_Billing!AB764</f>
        <v/>
      </c>
      <c r="AC764" s="48">
        <f>[1]All_Tasks_Billing!AC764</f>
        <v>0</v>
      </c>
      <c r="AD764" s="48">
        <f>[1]All_Tasks_Billing!AD764</f>
        <v>0</v>
      </c>
      <c r="AE764" s="48">
        <f>[1]All_Tasks_Billing!AE764</f>
        <v>0</v>
      </c>
      <c r="AF764" s="48">
        <f>[1]All_Tasks_Billing!AF764</f>
        <v>0</v>
      </c>
      <c r="AG764" s="48">
        <f>[1]All_Tasks_Billing!AG764</f>
        <v>0</v>
      </c>
      <c r="AH764" s="48">
        <f>[1]All_Tasks_Billing!AH764</f>
        <v>0.129</v>
      </c>
      <c r="AI764" s="48">
        <f>[1]All_Tasks_Billing!AI764</f>
        <v>0</v>
      </c>
      <c r="AJ764" s="48">
        <f>[1]All_Tasks_Billing!AJ764</f>
        <v>0</v>
      </c>
      <c r="AK764" s="48">
        <f>[1]All_Tasks_Billing!AK764</f>
        <v>0</v>
      </c>
      <c r="AL764" s="48">
        <f>[1]All_Tasks_Billing!AL764</f>
        <v>0</v>
      </c>
      <c r="AM764" s="48">
        <f>[1]All_Tasks_Billing!AM764</f>
        <v>0</v>
      </c>
      <c r="AN764" s="48">
        <f>[1]All_Tasks_Billing!AN764</f>
        <v>0</v>
      </c>
      <c r="AO764" s="48">
        <f>[1]All_Tasks_Billing!AO764</f>
        <v>0</v>
      </c>
      <c r="AP764" s="48">
        <f>[1]All_Tasks_Billing!AP764</f>
        <v>0.129</v>
      </c>
      <c r="AQ764" s="48">
        <f>[1]All_Tasks_Billing!AQ764</f>
        <v>0</v>
      </c>
      <c r="AR764" s="48">
        <f>[1]All_Tasks_Billing!AR764</f>
        <v>0</v>
      </c>
      <c r="AS764" s="48">
        <f>[1]All_Tasks_Billing!AS764</f>
        <v>0</v>
      </c>
      <c r="AT764" s="48">
        <f>[1]All_Tasks_Billing!AT764</f>
        <v>0</v>
      </c>
      <c r="AU764" s="50" t="str">
        <f t="shared" si="198"/>
        <v/>
      </c>
      <c r="AV764" s="50" t="str">
        <f t="shared" si="199"/>
        <v/>
      </c>
      <c r="AW764" s="50" t="str">
        <f t="shared" si="200"/>
        <v/>
      </c>
      <c r="AX764" s="50" t="str">
        <f t="shared" ca="1" si="201"/>
        <v>Not Completed</v>
      </c>
      <c r="AY764" s="50" t="str">
        <f t="shared" ca="1" si="202"/>
        <v>Not Completed</v>
      </c>
      <c r="AZ764" s="50" t="str">
        <f t="shared" ca="1" si="203"/>
        <v>Not Completed</v>
      </c>
      <c r="BA764" s="48">
        <f t="shared" si="204"/>
        <v>0</v>
      </c>
      <c r="BB764" s="45" t="str">
        <f t="shared" si="205"/>
        <v/>
      </c>
      <c r="BC764" s="50" t="str">
        <f t="shared" si="206"/>
        <v/>
      </c>
      <c r="BD764" s="48">
        <f t="shared" si="207"/>
        <v>0</v>
      </c>
      <c r="BE764" s="50" t="str">
        <f t="shared" si="208"/>
        <v>Not Started</v>
      </c>
      <c r="BF764" s="51">
        <f t="shared" si="209"/>
        <v>1</v>
      </c>
      <c r="BG764" s="51">
        <f t="shared" si="210"/>
        <v>0</v>
      </c>
      <c r="BH764" s="50" t="str">
        <f t="shared" si="211"/>
        <v/>
      </c>
      <c r="BI764" s="50" t="str">
        <f t="shared" si="212"/>
        <v/>
      </c>
      <c r="BJ764" s="50" t="str">
        <f t="shared" si="213"/>
        <v/>
      </c>
      <c r="BK764" s="50" t="str">
        <f t="shared" si="214"/>
        <v xml:space="preserve">Not Started |  | </v>
      </c>
      <c r="BL764" s="49" t="str">
        <f t="shared" ca="1" si="215"/>
        <v/>
      </c>
    </row>
    <row r="765" spans="1:64" x14ac:dyDescent="0.25">
      <c r="A765" t="str">
        <f>[1]All_Tasks_Billing!A765</f>
        <v>LAS16.PPM15</v>
      </c>
      <c r="B765" t="str">
        <f>[1]All_Tasks_Billing!B765</f>
        <v>PPM</v>
      </c>
      <c r="C765" t="str">
        <f>[1]All_Tasks_Billing!C765</f>
        <v>15.1.8</v>
      </c>
      <c r="D765" t="str">
        <f>[1]All_Tasks_Billing!D765</f>
        <v>Main Switchgear</v>
      </c>
      <c r="E765" t="str">
        <f>[1]All_Tasks_Billing!E765</f>
        <v>Circuit Breakers -Primary</v>
      </c>
      <c r="F765" t="str">
        <f>IF([1]All_Tasks_Billing!F765="","",[1]All_Tasks_Billing!F765)</f>
        <v>600AF / 400 AT</v>
      </c>
      <c r="G765" t="str">
        <f>IF([1]All_Tasks_Billing!G765="","",[1]All_Tasks_Billing!G765)</f>
        <v/>
      </c>
      <c r="H765" s="45" t="str">
        <f>[1]All_Tasks_Billing!H765</f>
        <v/>
      </c>
      <c r="I765" t="str">
        <f>IF([1]All_Tasks_Billing!I765="","",[1]All_Tasks_Billing!I765)</f>
        <v/>
      </c>
      <c r="J765" t="str">
        <f>IF([1]All_Tasks_Billing!J765="","",[1]All_Tasks_Billing!J765)</f>
        <v/>
      </c>
      <c r="K765" t="b">
        <f>[1]All_Tasks_Billing!K765</f>
        <v>0</v>
      </c>
      <c r="L765" s="45" t="str">
        <f>[1]All_Tasks_Billing!L765</f>
        <v/>
      </c>
      <c r="M765" t="str">
        <f>[1]All_Tasks_Billing!M765</f>
        <v/>
      </c>
      <c r="N765" s="46">
        <f>IF([1]All_Tasks_Billing!N765="",0,[1]All_Tasks_Billing!N765)</f>
        <v>0</v>
      </c>
      <c r="O765" t="str">
        <f>[1]All_Tasks_Billing!O765</f>
        <v/>
      </c>
      <c r="P765" s="47">
        <f>IF([1]All_Tasks_Billing!P765="",0,[1]All_Tasks_Billing!P765)</f>
        <v>3</v>
      </c>
      <c r="Q765" s="47">
        <f>IF([1]All_Tasks_Billing!Q765="",0,[1]All_Tasks_Billing!Q765)</f>
        <v>3</v>
      </c>
      <c r="R765" s="47">
        <f>IF([1]All_Tasks_Billing!R765="",0,[1]All_Tasks_Billing!R765)</f>
        <v>3</v>
      </c>
      <c r="S765" t="str">
        <f>[1]All_Tasks_Billing!S765</f>
        <v/>
      </c>
      <c r="T765" t="str">
        <f>[1]All_Tasks_Billing!T765</f>
        <v/>
      </c>
      <c r="U765" t="str">
        <f>[1]All_Tasks_Billing!U765</f>
        <v/>
      </c>
      <c r="V765">
        <f>[1]All_Tasks_Billing!V765</f>
        <v>20</v>
      </c>
      <c r="W765" s="48">
        <f>[1]All_Tasks_Billing!W765</f>
        <v>150</v>
      </c>
      <c r="X765">
        <f>[1]All_Tasks_Billing!X765</f>
        <v>24331.724999999999</v>
      </c>
      <c r="Y765">
        <f>[1]All_Tasks_Billing!Y765</f>
        <v>1</v>
      </c>
      <c r="Z765" s="49">
        <f>[1]All_Tasks_Billing!Z765</f>
        <v>0</v>
      </c>
      <c r="AA765" s="45" t="str">
        <f>[1]All_Tasks_Billing!AA765</f>
        <v/>
      </c>
      <c r="AB765" t="str">
        <f>[1]All_Tasks_Billing!AB765</f>
        <v/>
      </c>
      <c r="AC765" s="48">
        <f>[1]All_Tasks_Billing!AC765</f>
        <v>0</v>
      </c>
      <c r="AD765" s="48">
        <f>[1]All_Tasks_Billing!AD765</f>
        <v>0</v>
      </c>
      <c r="AE765" s="48">
        <f>[1]All_Tasks_Billing!AE765</f>
        <v>0</v>
      </c>
      <c r="AF765" s="48">
        <f>[1]All_Tasks_Billing!AF765</f>
        <v>0</v>
      </c>
      <c r="AG765" s="48">
        <f>[1]All_Tasks_Billing!AG765</f>
        <v>0</v>
      </c>
      <c r="AH765" s="48">
        <f>[1]All_Tasks_Billing!AH765</f>
        <v>0.129</v>
      </c>
      <c r="AI765" s="48">
        <f>[1]All_Tasks_Billing!AI765</f>
        <v>0</v>
      </c>
      <c r="AJ765" s="48">
        <f>[1]All_Tasks_Billing!AJ765</f>
        <v>0</v>
      </c>
      <c r="AK765" s="48">
        <f>[1]All_Tasks_Billing!AK765</f>
        <v>0</v>
      </c>
      <c r="AL765" s="48">
        <f>[1]All_Tasks_Billing!AL765</f>
        <v>0</v>
      </c>
      <c r="AM765" s="48">
        <f>[1]All_Tasks_Billing!AM765</f>
        <v>0</v>
      </c>
      <c r="AN765" s="48">
        <f>[1]All_Tasks_Billing!AN765</f>
        <v>0</v>
      </c>
      <c r="AO765" s="48">
        <f>[1]All_Tasks_Billing!AO765</f>
        <v>0</v>
      </c>
      <c r="AP765" s="48">
        <f>[1]All_Tasks_Billing!AP765</f>
        <v>0.129</v>
      </c>
      <c r="AQ765" s="48">
        <f>[1]All_Tasks_Billing!AQ765</f>
        <v>0</v>
      </c>
      <c r="AR765" s="48">
        <f>[1]All_Tasks_Billing!AR765</f>
        <v>0</v>
      </c>
      <c r="AS765" s="48">
        <f>[1]All_Tasks_Billing!AS765</f>
        <v>0</v>
      </c>
      <c r="AT765" s="48">
        <f>[1]All_Tasks_Billing!AT765</f>
        <v>0</v>
      </c>
      <c r="AU765" s="50" t="str">
        <f t="shared" si="198"/>
        <v/>
      </c>
      <c r="AV765" s="50" t="str">
        <f t="shared" si="199"/>
        <v/>
      </c>
      <c r="AW765" s="50" t="str">
        <f t="shared" si="200"/>
        <v/>
      </c>
      <c r="AX765" s="50" t="str">
        <f t="shared" ca="1" si="201"/>
        <v>Not Completed</v>
      </c>
      <c r="AY765" s="50" t="str">
        <f t="shared" ca="1" si="202"/>
        <v>Not Completed</v>
      </c>
      <c r="AZ765" s="50" t="str">
        <f t="shared" ca="1" si="203"/>
        <v>Not Completed</v>
      </c>
      <c r="BA765" s="48">
        <f t="shared" si="204"/>
        <v>0</v>
      </c>
      <c r="BB765" s="45" t="str">
        <f t="shared" si="205"/>
        <v/>
      </c>
      <c r="BC765" s="50" t="str">
        <f t="shared" si="206"/>
        <v/>
      </c>
      <c r="BD765" s="48">
        <f t="shared" si="207"/>
        <v>0</v>
      </c>
      <c r="BE765" s="50" t="str">
        <f t="shared" si="208"/>
        <v>Not Started</v>
      </c>
      <c r="BF765" s="51">
        <f t="shared" si="209"/>
        <v>1</v>
      </c>
      <c r="BG765" s="51">
        <f t="shared" si="210"/>
        <v>0</v>
      </c>
      <c r="BH765" s="50" t="str">
        <f t="shared" si="211"/>
        <v/>
      </c>
      <c r="BI765" s="50" t="str">
        <f t="shared" si="212"/>
        <v/>
      </c>
      <c r="BJ765" s="50" t="str">
        <f t="shared" si="213"/>
        <v/>
      </c>
      <c r="BK765" s="50" t="str">
        <f t="shared" si="214"/>
        <v xml:space="preserve">Not Started |  | </v>
      </c>
      <c r="BL765" s="49" t="str">
        <f t="shared" ca="1" si="215"/>
        <v/>
      </c>
    </row>
    <row r="766" spans="1:64" x14ac:dyDescent="0.25">
      <c r="A766" t="str">
        <f>[1]All_Tasks_Billing!A766</f>
        <v>LAS16.PPM15</v>
      </c>
      <c r="B766" t="str">
        <f>[1]All_Tasks_Billing!B766</f>
        <v>PPM</v>
      </c>
      <c r="C766" t="str">
        <f>[1]All_Tasks_Billing!C766</f>
        <v>15.1.9</v>
      </c>
      <c r="D766" t="str">
        <f>[1]All_Tasks_Billing!D766</f>
        <v>Main Switchgear</v>
      </c>
      <c r="E766" t="str">
        <f>[1]All_Tasks_Billing!E766</f>
        <v>Circuit Breakers -Primary</v>
      </c>
      <c r="F766" t="str">
        <f>IF([1]All_Tasks_Billing!F766="","",[1]All_Tasks_Billing!F766)</f>
        <v>1200AF / 800AT</v>
      </c>
      <c r="G766" t="str">
        <f>IF([1]All_Tasks_Billing!G766="","",[1]All_Tasks_Billing!G766)</f>
        <v/>
      </c>
      <c r="H766" s="45" t="str">
        <f>[1]All_Tasks_Billing!H766</f>
        <v/>
      </c>
      <c r="I766" t="str">
        <f>IF([1]All_Tasks_Billing!I766="","",[1]All_Tasks_Billing!I766)</f>
        <v/>
      </c>
      <c r="J766" t="str">
        <f>IF([1]All_Tasks_Billing!J766="","",[1]All_Tasks_Billing!J766)</f>
        <v/>
      </c>
      <c r="K766" t="b">
        <f>[1]All_Tasks_Billing!K766</f>
        <v>0</v>
      </c>
      <c r="L766" s="45" t="str">
        <f>[1]All_Tasks_Billing!L766</f>
        <v/>
      </c>
      <c r="M766" t="str">
        <f>[1]All_Tasks_Billing!M766</f>
        <v/>
      </c>
      <c r="N766" s="46">
        <f>IF([1]All_Tasks_Billing!N766="",0,[1]All_Tasks_Billing!N766)</f>
        <v>0</v>
      </c>
      <c r="O766" t="str">
        <f>[1]All_Tasks_Billing!O766</f>
        <v/>
      </c>
      <c r="P766" s="47">
        <f>IF([1]All_Tasks_Billing!P766="",0,[1]All_Tasks_Billing!P766)</f>
        <v>3</v>
      </c>
      <c r="Q766" s="47">
        <f>IF([1]All_Tasks_Billing!Q766="",0,[1]All_Tasks_Billing!Q766)</f>
        <v>3</v>
      </c>
      <c r="R766" s="47">
        <f>IF([1]All_Tasks_Billing!R766="",0,[1]All_Tasks_Billing!R766)</f>
        <v>3</v>
      </c>
      <c r="S766" t="str">
        <f>[1]All_Tasks_Billing!S766</f>
        <v/>
      </c>
      <c r="T766" t="str">
        <f>[1]All_Tasks_Billing!T766</f>
        <v/>
      </c>
      <c r="U766" t="str">
        <f>[1]All_Tasks_Billing!U766</f>
        <v/>
      </c>
      <c r="V766">
        <f>[1]All_Tasks_Billing!V766</f>
        <v>20</v>
      </c>
      <c r="W766" s="48">
        <f>[1]All_Tasks_Billing!W766</f>
        <v>150</v>
      </c>
      <c r="X766">
        <f>[1]All_Tasks_Billing!X766</f>
        <v>24331.724999999999</v>
      </c>
      <c r="Y766">
        <f>[1]All_Tasks_Billing!Y766</f>
        <v>1</v>
      </c>
      <c r="Z766" s="49">
        <f>[1]All_Tasks_Billing!Z766</f>
        <v>0</v>
      </c>
      <c r="AA766" s="45" t="str">
        <f>[1]All_Tasks_Billing!AA766</f>
        <v/>
      </c>
      <c r="AB766" t="str">
        <f>[1]All_Tasks_Billing!AB766</f>
        <v/>
      </c>
      <c r="AC766" s="48">
        <f>[1]All_Tasks_Billing!AC766</f>
        <v>0</v>
      </c>
      <c r="AD766" s="48">
        <f>[1]All_Tasks_Billing!AD766</f>
        <v>0</v>
      </c>
      <c r="AE766" s="48">
        <f>[1]All_Tasks_Billing!AE766</f>
        <v>0</v>
      </c>
      <c r="AF766" s="48">
        <f>[1]All_Tasks_Billing!AF766</f>
        <v>0</v>
      </c>
      <c r="AG766" s="48">
        <f>[1]All_Tasks_Billing!AG766</f>
        <v>0</v>
      </c>
      <c r="AH766" s="48">
        <f>[1]All_Tasks_Billing!AH766</f>
        <v>0.129</v>
      </c>
      <c r="AI766" s="48">
        <f>[1]All_Tasks_Billing!AI766</f>
        <v>0</v>
      </c>
      <c r="AJ766" s="48">
        <f>[1]All_Tasks_Billing!AJ766</f>
        <v>0</v>
      </c>
      <c r="AK766" s="48">
        <f>[1]All_Tasks_Billing!AK766</f>
        <v>0</v>
      </c>
      <c r="AL766" s="48">
        <f>[1]All_Tasks_Billing!AL766</f>
        <v>0</v>
      </c>
      <c r="AM766" s="48">
        <f>[1]All_Tasks_Billing!AM766</f>
        <v>0</v>
      </c>
      <c r="AN766" s="48">
        <f>[1]All_Tasks_Billing!AN766</f>
        <v>0</v>
      </c>
      <c r="AO766" s="48">
        <f>[1]All_Tasks_Billing!AO766</f>
        <v>0</v>
      </c>
      <c r="AP766" s="48">
        <f>[1]All_Tasks_Billing!AP766</f>
        <v>0.129</v>
      </c>
      <c r="AQ766" s="48">
        <f>[1]All_Tasks_Billing!AQ766</f>
        <v>0</v>
      </c>
      <c r="AR766" s="48">
        <f>[1]All_Tasks_Billing!AR766</f>
        <v>0</v>
      </c>
      <c r="AS766" s="48">
        <f>[1]All_Tasks_Billing!AS766</f>
        <v>0</v>
      </c>
      <c r="AT766" s="48">
        <f>[1]All_Tasks_Billing!AT766</f>
        <v>0</v>
      </c>
      <c r="AU766" s="50" t="str">
        <f t="shared" si="198"/>
        <v/>
      </c>
      <c r="AV766" s="50" t="str">
        <f t="shared" si="199"/>
        <v/>
      </c>
      <c r="AW766" s="50" t="str">
        <f t="shared" si="200"/>
        <v/>
      </c>
      <c r="AX766" s="50" t="str">
        <f t="shared" ca="1" si="201"/>
        <v>Not Completed</v>
      </c>
      <c r="AY766" s="50" t="str">
        <f t="shared" ca="1" si="202"/>
        <v>Not Completed</v>
      </c>
      <c r="AZ766" s="50" t="str">
        <f t="shared" ca="1" si="203"/>
        <v>Not Completed</v>
      </c>
      <c r="BA766" s="48">
        <f t="shared" si="204"/>
        <v>0</v>
      </c>
      <c r="BB766" s="45" t="str">
        <f t="shared" si="205"/>
        <v/>
      </c>
      <c r="BC766" s="50" t="str">
        <f t="shared" si="206"/>
        <v/>
      </c>
      <c r="BD766" s="48">
        <f t="shared" si="207"/>
        <v>0</v>
      </c>
      <c r="BE766" s="50" t="str">
        <f t="shared" si="208"/>
        <v>Not Started</v>
      </c>
      <c r="BF766" s="51">
        <f t="shared" si="209"/>
        <v>1</v>
      </c>
      <c r="BG766" s="51">
        <f t="shared" si="210"/>
        <v>0</v>
      </c>
      <c r="BH766" s="50" t="str">
        <f t="shared" si="211"/>
        <v/>
      </c>
      <c r="BI766" s="50" t="str">
        <f t="shared" si="212"/>
        <v/>
      </c>
      <c r="BJ766" s="50" t="str">
        <f t="shared" si="213"/>
        <v/>
      </c>
      <c r="BK766" s="50" t="str">
        <f t="shared" si="214"/>
        <v xml:space="preserve">Not Started |  | </v>
      </c>
      <c r="BL766" s="49" t="str">
        <f t="shared" ca="1" si="215"/>
        <v/>
      </c>
    </row>
    <row r="767" spans="1:64" x14ac:dyDescent="0.25">
      <c r="A767" t="str">
        <f>[1]All_Tasks_Billing!A767</f>
        <v>LAS16.PPM15</v>
      </c>
      <c r="B767" t="str">
        <f>[1]All_Tasks_Billing!B767</f>
        <v>PPM</v>
      </c>
      <c r="C767" t="str">
        <f>[1]All_Tasks_Billing!C767</f>
        <v>15.1.10</v>
      </c>
      <c r="D767" t="str">
        <f>[1]All_Tasks_Billing!D767</f>
        <v>Main Switchgear</v>
      </c>
      <c r="E767" t="str">
        <f>[1]All_Tasks_Billing!E767</f>
        <v>Circuit Breakers -Primary</v>
      </c>
      <c r="F767" t="str">
        <f>IF([1]All_Tasks_Billing!F767="","",[1]All_Tasks_Billing!F767)</f>
        <v>1200AF / 800AT</v>
      </c>
      <c r="G767" t="str">
        <f>IF([1]All_Tasks_Billing!G767="","",[1]All_Tasks_Billing!G767)</f>
        <v/>
      </c>
      <c r="H767" s="45" t="str">
        <f>[1]All_Tasks_Billing!H767</f>
        <v/>
      </c>
      <c r="I767" t="str">
        <f>IF([1]All_Tasks_Billing!I767="","",[1]All_Tasks_Billing!I767)</f>
        <v/>
      </c>
      <c r="J767" t="str">
        <f>IF([1]All_Tasks_Billing!J767="","",[1]All_Tasks_Billing!J767)</f>
        <v/>
      </c>
      <c r="K767" t="b">
        <f>[1]All_Tasks_Billing!K767</f>
        <v>0</v>
      </c>
      <c r="L767" s="45" t="str">
        <f>[1]All_Tasks_Billing!L767</f>
        <v/>
      </c>
      <c r="M767" t="str">
        <f>[1]All_Tasks_Billing!M767</f>
        <v/>
      </c>
      <c r="N767" s="46">
        <f>IF([1]All_Tasks_Billing!N767="",0,[1]All_Tasks_Billing!N767)</f>
        <v>0</v>
      </c>
      <c r="O767" t="str">
        <f>[1]All_Tasks_Billing!O767</f>
        <v/>
      </c>
      <c r="P767" s="47">
        <f>IF([1]All_Tasks_Billing!P767="",0,[1]All_Tasks_Billing!P767)</f>
        <v>3</v>
      </c>
      <c r="Q767" s="47">
        <f>IF([1]All_Tasks_Billing!Q767="",0,[1]All_Tasks_Billing!Q767)</f>
        <v>3</v>
      </c>
      <c r="R767" s="47">
        <f>IF([1]All_Tasks_Billing!R767="",0,[1]All_Tasks_Billing!R767)</f>
        <v>3</v>
      </c>
      <c r="S767" t="str">
        <f>[1]All_Tasks_Billing!S767</f>
        <v/>
      </c>
      <c r="T767" t="str">
        <f>[1]All_Tasks_Billing!T767</f>
        <v/>
      </c>
      <c r="U767" t="str">
        <f>[1]All_Tasks_Billing!U767</f>
        <v/>
      </c>
      <c r="V767">
        <f>[1]All_Tasks_Billing!V767</f>
        <v>20</v>
      </c>
      <c r="W767" s="48">
        <f>[1]All_Tasks_Billing!W767</f>
        <v>150</v>
      </c>
      <c r="X767">
        <f>[1]All_Tasks_Billing!X767</f>
        <v>24331.724999999999</v>
      </c>
      <c r="Y767">
        <f>[1]All_Tasks_Billing!Y767</f>
        <v>1</v>
      </c>
      <c r="Z767" s="49">
        <f>[1]All_Tasks_Billing!Z767</f>
        <v>0</v>
      </c>
      <c r="AA767" s="45" t="str">
        <f>[1]All_Tasks_Billing!AA767</f>
        <v/>
      </c>
      <c r="AB767" t="str">
        <f>[1]All_Tasks_Billing!AB767</f>
        <v/>
      </c>
      <c r="AC767" s="48">
        <f>[1]All_Tasks_Billing!AC767</f>
        <v>0</v>
      </c>
      <c r="AD767" s="48">
        <f>[1]All_Tasks_Billing!AD767</f>
        <v>0</v>
      </c>
      <c r="AE767" s="48">
        <f>[1]All_Tasks_Billing!AE767</f>
        <v>0</v>
      </c>
      <c r="AF767" s="48">
        <f>[1]All_Tasks_Billing!AF767</f>
        <v>0</v>
      </c>
      <c r="AG767" s="48">
        <f>[1]All_Tasks_Billing!AG767</f>
        <v>0</v>
      </c>
      <c r="AH767" s="48">
        <f>[1]All_Tasks_Billing!AH767</f>
        <v>0.129</v>
      </c>
      <c r="AI767" s="48">
        <f>[1]All_Tasks_Billing!AI767</f>
        <v>0</v>
      </c>
      <c r="AJ767" s="48">
        <f>[1]All_Tasks_Billing!AJ767</f>
        <v>0</v>
      </c>
      <c r="AK767" s="48">
        <f>[1]All_Tasks_Billing!AK767</f>
        <v>0</v>
      </c>
      <c r="AL767" s="48">
        <f>[1]All_Tasks_Billing!AL767</f>
        <v>0</v>
      </c>
      <c r="AM767" s="48">
        <f>[1]All_Tasks_Billing!AM767</f>
        <v>0</v>
      </c>
      <c r="AN767" s="48">
        <f>[1]All_Tasks_Billing!AN767</f>
        <v>0</v>
      </c>
      <c r="AO767" s="48">
        <f>[1]All_Tasks_Billing!AO767</f>
        <v>0</v>
      </c>
      <c r="AP767" s="48">
        <f>[1]All_Tasks_Billing!AP767</f>
        <v>0.129</v>
      </c>
      <c r="AQ767" s="48">
        <f>[1]All_Tasks_Billing!AQ767</f>
        <v>0</v>
      </c>
      <c r="AR767" s="48">
        <f>[1]All_Tasks_Billing!AR767</f>
        <v>0</v>
      </c>
      <c r="AS767" s="48">
        <f>[1]All_Tasks_Billing!AS767</f>
        <v>0</v>
      </c>
      <c r="AT767" s="48">
        <f>[1]All_Tasks_Billing!AT767</f>
        <v>0</v>
      </c>
      <c r="AU767" s="50" t="str">
        <f t="shared" si="198"/>
        <v/>
      </c>
      <c r="AV767" s="50" t="str">
        <f t="shared" si="199"/>
        <v/>
      </c>
      <c r="AW767" s="50" t="str">
        <f t="shared" si="200"/>
        <v/>
      </c>
      <c r="AX767" s="50" t="str">
        <f t="shared" ca="1" si="201"/>
        <v>Not Completed</v>
      </c>
      <c r="AY767" s="50" t="str">
        <f t="shared" ca="1" si="202"/>
        <v>Not Completed</v>
      </c>
      <c r="AZ767" s="50" t="str">
        <f t="shared" ca="1" si="203"/>
        <v>Not Completed</v>
      </c>
      <c r="BA767" s="48">
        <f t="shared" si="204"/>
        <v>0</v>
      </c>
      <c r="BB767" s="45" t="str">
        <f t="shared" si="205"/>
        <v/>
      </c>
      <c r="BC767" s="50" t="str">
        <f t="shared" si="206"/>
        <v/>
      </c>
      <c r="BD767" s="48">
        <f t="shared" si="207"/>
        <v>0</v>
      </c>
      <c r="BE767" s="50" t="str">
        <f t="shared" si="208"/>
        <v>Not Started</v>
      </c>
      <c r="BF767" s="51">
        <f t="shared" si="209"/>
        <v>1</v>
      </c>
      <c r="BG767" s="51">
        <f t="shared" si="210"/>
        <v>0</v>
      </c>
      <c r="BH767" s="50" t="str">
        <f t="shared" si="211"/>
        <v/>
      </c>
      <c r="BI767" s="50" t="str">
        <f t="shared" si="212"/>
        <v/>
      </c>
      <c r="BJ767" s="50" t="str">
        <f t="shared" si="213"/>
        <v/>
      </c>
      <c r="BK767" s="50" t="str">
        <f t="shared" si="214"/>
        <v xml:space="preserve">Not Started |  | </v>
      </c>
      <c r="BL767" s="49" t="str">
        <f t="shared" ca="1" si="215"/>
        <v/>
      </c>
    </row>
    <row r="768" spans="1:64" x14ac:dyDescent="0.25">
      <c r="A768" t="str">
        <f>[1]All_Tasks_Billing!A768</f>
        <v>LAS16.PPM15</v>
      </c>
      <c r="B768" t="str">
        <f>[1]All_Tasks_Billing!B768</f>
        <v>PPM</v>
      </c>
      <c r="C768" t="str">
        <f>[1]All_Tasks_Billing!C768</f>
        <v>15.1.11</v>
      </c>
      <c r="D768" t="str">
        <f>[1]All_Tasks_Billing!D768</f>
        <v>Main Switchgear</v>
      </c>
      <c r="E768" t="str">
        <f>[1]All_Tasks_Billing!E768</f>
        <v>Circuit Breakers -Primary</v>
      </c>
      <c r="F768" t="str">
        <f>IF([1]All_Tasks_Billing!F768="","",[1]All_Tasks_Billing!F768)</f>
        <v>2000AF / 1600AT</v>
      </c>
      <c r="G768" t="str">
        <f>IF([1]All_Tasks_Billing!G768="","",[1]All_Tasks_Billing!G768)</f>
        <v/>
      </c>
      <c r="H768" s="45" t="str">
        <f>[1]All_Tasks_Billing!H768</f>
        <v/>
      </c>
      <c r="I768" t="str">
        <f>IF([1]All_Tasks_Billing!I768="","",[1]All_Tasks_Billing!I768)</f>
        <v/>
      </c>
      <c r="J768" t="str">
        <f>IF([1]All_Tasks_Billing!J768="","",[1]All_Tasks_Billing!J768)</f>
        <v/>
      </c>
      <c r="K768" t="b">
        <f>[1]All_Tasks_Billing!K768</f>
        <v>0</v>
      </c>
      <c r="L768" s="45" t="str">
        <f>[1]All_Tasks_Billing!L768</f>
        <v/>
      </c>
      <c r="M768" t="str">
        <f>[1]All_Tasks_Billing!M768</f>
        <v/>
      </c>
      <c r="N768" s="46">
        <f>IF([1]All_Tasks_Billing!N768="",0,[1]All_Tasks_Billing!N768)</f>
        <v>0</v>
      </c>
      <c r="O768" t="str">
        <f>[1]All_Tasks_Billing!O768</f>
        <v/>
      </c>
      <c r="P768" s="47">
        <f>IF([1]All_Tasks_Billing!P768="",0,[1]All_Tasks_Billing!P768)</f>
        <v>3</v>
      </c>
      <c r="Q768" s="47">
        <f>IF([1]All_Tasks_Billing!Q768="",0,[1]All_Tasks_Billing!Q768)</f>
        <v>3</v>
      </c>
      <c r="R768" s="47">
        <f>IF([1]All_Tasks_Billing!R768="",0,[1]All_Tasks_Billing!R768)</f>
        <v>3</v>
      </c>
      <c r="S768" t="str">
        <f>[1]All_Tasks_Billing!S768</f>
        <v/>
      </c>
      <c r="T768" t="str">
        <f>[1]All_Tasks_Billing!T768</f>
        <v/>
      </c>
      <c r="U768" t="str">
        <f>[1]All_Tasks_Billing!U768</f>
        <v/>
      </c>
      <c r="V768">
        <f>[1]All_Tasks_Billing!V768</f>
        <v>20</v>
      </c>
      <c r="W768" s="48">
        <f>[1]All_Tasks_Billing!W768</f>
        <v>150</v>
      </c>
      <c r="X768">
        <f>[1]All_Tasks_Billing!X768</f>
        <v>24331.724999999999</v>
      </c>
      <c r="Y768">
        <f>[1]All_Tasks_Billing!Y768</f>
        <v>1</v>
      </c>
      <c r="Z768" s="49">
        <f>[1]All_Tasks_Billing!Z768</f>
        <v>0</v>
      </c>
      <c r="AA768" s="45" t="str">
        <f>[1]All_Tasks_Billing!AA768</f>
        <v/>
      </c>
      <c r="AB768" t="str">
        <f>[1]All_Tasks_Billing!AB768</f>
        <v/>
      </c>
      <c r="AC768" s="48">
        <f>[1]All_Tasks_Billing!AC768</f>
        <v>0</v>
      </c>
      <c r="AD768" s="48">
        <f>[1]All_Tasks_Billing!AD768</f>
        <v>0</v>
      </c>
      <c r="AE768" s="48">
        <f>[1]All_Tasks_Billing!AE768</f>
        <v>0</v>
      </c>
      <c r="AF768" s="48">
        <f>[1]All_Tasks_Billing!AF768</f>
        <v>0</v>
      </c>
      <c r="AG768" s="48">
        <f>[1]All_Tasks_Billing!AG768</f>
        <v>0</v>
      </c>
      <c r="AH768" s="48">
        <f>[1]All_Tasks_Billing!AH768</f>
        <v>0.129</v>
      </c>
      <c r="AI768" s="48">
        <f>[1]All_Tasks_Billing!AI768</f>
        <v>0</v>
      </c>
      <c r="AJ768" s="48">
        <f>[1]All_Tasks_Billing!AJ768</f>
        <v>0</v>
      </c>
      <c r="AK768" s="48">
        <f>[1]All_Tasks_Billing!AK768</f>
        <v>0</v>
      </c>
      <c r="AL768" s="48">
        <f>[1]All_Tasks_Billing!AL768</f>
        <v>0</v>
      </c>
      <c r="AM768" s="48">
        <f>[1]All_Tasks_Billing!AM768</f>
        <v>0</v>
      </c>
      <c r="AN768" s="48">
        <f>[1]All_Tasks_Billing!AN768</f>
        <v>0</v>
      </c>
      <c r="AO768" s="48">
        <f>[1]All_Tasks_Billing!AO768</f>
        <v>0</v>
      </c>
      <c r="AP768" s="48">
        <f>[1]All_Tasks_Billing!AP768</f>
        <v>0.129</v>
      </c>
      <c r="AQ768" s="48">
        <f>[1]All_Tasks_Billing!AQ768</f>
        <v>0</v>
      </c>
      <c r="AR768" s="48">
        <f>[1]All_Tasks_Billing!AR768</f>
        <v>0</v>
      </c>
      <c r="AS768" s="48">
        <f>[1]All_Tasks_Billing!AS768</f>
        <v>0</v>
      </c>
      <c r="AT768" s="48">
        <f>[1]All_Tasks_Billing!AT768</f>
        <v>0</v>
      </c>
      <c r="AU768" s="50" t="str">
        <f t="shared" si="198"/>
        <v/>
      </c>
      <c r="AV768" s="50" t="str">
        <f t="shared" si="199"/>
        <v/>
      </c>
      <c r="AW768" s="50" t="str">
        <f t="shared" si="200"/>
        <v/>
      </c>
      <c r="AX768" s="50" t="str">
        <f t="shared" ca="1" si="201"/>
        <v>Not Completed</v>
      </c>
      <c r="AY768" s="50" t="str">
        <f t="shared" ca="1" si="202"/>
        <v>Not Completed</v>
      </c>
      <c r="AZ768" s="50" t="str">
        <f t="shared" ca="1" si="203"/>
        <v>Not Completed</v>
      </c>
      <c r="BA768" s="48">
        <f t="shared" si="204"/>
        <v>0</v>
      </c>
      <c r="BB768" s="45" t="str">
        <f t="shared" si="205"/>
        <v/>
      </c>
      <c r="BC768" s="50" t="str">
        <f t="shared" si="206"/>
        <v/>
      </c>
      <c r="BD768" s="48">
        <f t="shared" si="207"/>
        <v>0</v>
      </c>
      <c r="BE768" s="50" t="str">
        <f t="shared" si="208"/>
        <v>Not Started</v>
      </c>
      <c r="BF768" s="51">
        <f t="shared" si="209"/>
        <v>1</v>
      </c>
      <c r="BG768" s="51">
        <f t="shared" si="210"/>
        <v>0</v>
      </c>
      <c r="BH768" s="50" t="str">
        <f t="shared" si="211"/>
        <v/>
      </c>
      <c r="BI768" s="50" t="str">
        <f t="shared" si="212"/>
        <v/>
      </c>
      <c r="BJ768" s="50" t="str">
        <f t="shared" si="213"/>
        <v/>
      </c>
      <c r="BK768" s="50" t="str">
        <f t="shared" si="214"/>
        <v xml:space="preserve">Not Started |  | </v>
      </c>
      <c r="BL768" s="49" t="str">
        <f t="shared" ca="1" si="215"/>
        <v/>
      </c>
    </row>
    <row r="769" spans="1:64" x14ac:dyDescent="0.25">
      <c r="A769" t="str">
        <f>[1]All_Tasks_Billing!A769</f>
        <v>LAS16.PPM15</v>
      </c>
      <c r="B769" t="str">
        <f>[1]All_Tasks_Billing!B769</f>
        <v>PPM</v>
      </c>
      <c r="C769" t="str">
        <f>[1]All_Tasks_Billing!C769</f>
        <v>15.1.12</v>
      </c>
      <c r="D769" t="str">
        <f>[1]All_Tasks_Billing!D769</f>
        <v>Main Switchgear</v>
      </c>
      <c r="E769" t="str">
        <f>[1]All_Tasks_Billing!E769</f>
        <v>Circuit Breakers -Primary</v>
      </c>
      <c r="F769" t="str">
        <f>IF([1]All_Tasks_Billing!F769="","",[1]All_Tasks_Billing!F769)</f>
        <v>2000AF / 1600AT</v>
      </c>
      <c r="G769" t="str">
        <f>IF([1]All_Tasks_Billing!G769="","",[1]All_Tasks_Billing!G769)</f>
        <v/>
      </c>
      <c r="H769" s="45" t="str">
        <f>[1]All_Tasks_Billing!H769</f>
        <v/>
      </c>
      <c r="I769" t="str">
        <f>IF([1]All_Tasks_Billing!I769="","",[1]All_Tasks_Billing!I769)</f>
        <v/>
      </c>
      <c r="J769" t="str">
        <f>IF([1]All_Tasks_Billing!J769="","",[1]All_Tasks_Billing!J769)</f>
        <v/>
      </c>
      <c r="K769" t="b">
        <f>[1]All_Tasks_Billing!K769</f>
        <v>0</v>
      </c>
      <c r="L769" s="45" t="str">
        <f>[1]All_Tasks_Billing!L769</f>
        <v/>
      </c>
      <c r="M769" t="str">
        <f>[1]All_Tasks_Billing!M769</f>
        <v/>
      </c>
      <c r="N769" s="46">
        <f>IF([1]All_Tasks_Billing!N769="",0,[1]All_Tasks_Billing!N769)</f>
        <v>0</v>
      </c>
      <c r="O769" t="str">
        <f>[1]All_Tasks_Billing!O769</f>
        <v/>
      </c>
      <c r="P769" s="47">
        <f>IF([1]All_Tasks_Billing!P769="",0,[1]All_Tasks_Billing!P769)</f>
        <v>3</v>
      </c>
      <c r="Q769" s="47">
        <f>IF([1]All_Tasks_Billing!Q769="",0,[1]All_Tasks_Billing!Q769)</f>
        <v>3</v>
      </c>
      <c r="R769" s="47">
        <f>IF([1]All_Tasks_Billing!R769="",0,[1]All_Tasks_Billing!R769)</f>
        <v>3</v>
      </c>
      <c r="S769" t="str">
        <f>[1]All_Tasks_Billing!S769</f>
        <v/>
      </c>
      <c r="T769" t="str">
        <f>[1]All_Tasks_Billing!T769</f>
        <v/>
      </c>
      <c r="U769" t="str">
        <f>[1]All_Tasks_Billing!U769</f>
        <v/>
      </c>
      <c r="V769">
        <f>[1]All_Tasks_Billing!V769</f>
        <v>20</v>
      </c>
      <c r="W769" s="48">
        <f>[1]All_Tasks_Billing!W769</f>
        <v>150</v>
      </c>
      <c r="X769">
        <f>[1]All_Tasks_Billing!X769</f>
        <v>24331.724999999999</v>
      </c>
      <c r="Y769">
        <f>[1]All_Tasks_Billing!Y769</f>
        <v>1</v>
      </c>
      <c r="Z769" s="49">
        <f>[1]All_Tasks_Billing!Z769</f>
        <v>0</v>
      </c>
      <c r="AA769" s="45" t="str">
        <f>[1]All_Tasks_Billing!AA769</f>
        <v/>
      </c>
      <c r="AB769" t="str">
        <f>[1]All_Tasks_Billing!AB769</f>
        <v/>
      </c>
      <c r="AC769" s="48">
        <f>[1]All_Tasks_Billing!AC769</f>
        <v>0</v>
      </c>
      <c r="AD769" s="48">
        <f>[1]All_Tasks_Billing!AD769</f>
        <v>0</v>
      </c>
      <c r="AE769" s="48">
        <f>[1]All_Tasks_Billing!AE769</f>
        <v>0</v>
      </c>
      <c r="AF769" s="48">
        <f>[1]All_Tasks_Billing!AF769</f>
        <v>0</v>
      </c>
      <c r="AG769" s="48">
        <f>[1]All_Tasks_Billing!AG769</f>
        <v>0</v>
      </c>
      <c r="AH769" s="48">
        <f>[1]All_Tasks_Billing!AH769</f>
        <v>0.129</v>
      </c>
      <c r="AI769" s="48">
        <f>[1]All_Tasks_Billing!AI769</f>
        <v>0</v>
      </c>
      <c r="AJ769" s="48">
        <f>[1]All_Tasks_Billing!AJ769</f>
        <v>0</v>
      </c>
      <c r="AK769" s="48">
        <f>[1]All_Tasks_Billing!AK769</f>
        <v>0</v>
      </c>
      <c r="AL769" s="48">
        <f>[1]All_Tasks_Billing!AL769</f>
        <v>0</v>
      </c>
      <c r="AM769" s="48">
        <f>[1]All_Tasks_Billing!AM769</f>
        <v>0</v>
      </c>
      <c r="AN769" s="48">
        <f>[1]All_Tasks_Billing!AN769</f>
        <v>0</v>
      </c>
      <c r="AO769" s="48">
        <f>[1]All_Tasks_Billing!AO769</f>
        <v>0</v>
      </c>
      <c r="AP769" s="48">
        <f>[1]All_Tasks_Billing!AP769</f>
        <v>0.129</v>
      </c>
      <c r="AQ769" s="48">
        <f>[1]All_Tasks_Billing!AQ769</f>
        <v>0</v>
      </c>
      <c r="AR769" s="48">
        <f>[1]All_Tasks_Billing!AR769</f>
        <v>0</v>
      </c>
      <c r="AS769" s="48">
        <f>[1]All_Tasks_Billing!AS769</f>
        <v>0</v>
      </c>
      <c r="AT769" s="48">
        <f>[1]All_Tasks_Billing!AT769</f>
        <v>0</v>
      </c>
      <c r="AU769" s="50" t="str">
        <f t="shared" si="198"/>
        <v/>
      </c>
      <c r="AV769" s="50" t="str">
        <f t="shared" si="199"/>
        <v/>
      </c>
      <c r="AW769" s="50" t="str">
        <f t="shared" si="200"/>
        <v/>
      </c>
      <c r="AX769" s="50" t="str">
        <f t="shared" ca="1" si="201"/>
        <v>Not Completed</v>
      </c>
      <c r="AY769" s="50" t="str">
        <f t="shared" ca="1" si="202"/>
        <v>Not Completed</v>
      </c>
      <c r="AZ769" s="50" t="str">
        <f t="shared" ca="1" si="203"/>
        <v>Not Completed</v>
      </c>
      <c r="BA769" s="48">
        <f t="shared" si="204"/>
        <v>0</v>
      </c>
      <c r="BB769" s="45" t="str">
        <f t="shared" si="205"/>
        <v/>
      </c>
      <c r="BC769" s="50" t="str">
        <f t="shared" si="206"/>
        <v/>
      </c>
      <c r="BD769" s="48">
        <f t="shared" si="207"/>
        <v>0</v>
      </c>
      <c r="BE769" s="50" t="str">
        <f t="shared" si="208"/>
        <v>Not Started</v>
      </c>
      <c r="BF769" s="51">
        <f t="shared" si="209"/>
        <v>1</v>
      </c>
      <c r="BG769" s="51">
        <f t="shared" si="210"/>
        <v>0</v>
      </c>
      <c r="BH769" s="50" t="str">
        <f t="shared" si="211"/>
        <v/>
      </c>
      <c r="BI769" s="50" t="str">
        <f t="shared" si="212"/>
        <v/>
      </c>
      <c r="BJ769" s="50" t="str">
        <f t="shared" si="213"/>
        <v/>
      </c>
      <c r="BK769" s="50" t="str">
        <f t="shared" si="214"/>
        <v xml:space="preserve">Not Started |  | </v>
      </c>
      <c r="BL769" s="49" t="str">
        <f t="shared" ca="1" si="215"/>
        <v/>
      </c>
    </row>
    <row r="770" spans="1:64" x14ac:dyDescent="0.25">
      <c r="A770" t="str">
        <f>[1]All_Tasks_Billing!A770</f>
        <v>LAS16.PPM15</v>
      </c>
      <c r="B770" t="str">
        <f>[1]All_Tasks_Billing!B770</f>
        <v>PPM</v>
      </c>
      <c r="C770" t="str">
        <f>[1]All_Tasks_Billing!C770</f>
        <v>15.1.13</v>
      </c>
      <c r="D770" t="str">
        <f>[1]All_Tasks_Billing!D770</f>
        <v>Main Switchgear</v>
      </c>
      <c r="E770" t="str">
        <f>[1]All_Tasks_Billing!E770</f>
        <v>Circuit Breakers -Primary</v>
      </c>
      <c r="F770" t="str">
        <f>IF([1]All_Tasks_Billing!F770="","",[1]All_Tasks_Billing!F770)</f>
        <v>2000AF / 1600AT</v>
      </c>
      <c r="G770" t="str">
        <f>IF([1]All_Tasks_Billing!G770="","",[1]All_Tasks_Billing!G770)</f>
        <v/>
      </c>
      <c r="H770" s="45" t="str">
        <f>[1]All_Tasks_Billing!H770</f>
        <v/>
      </c>
      <c r="I770" t="str">
        <f>IF([1]All_Tasks_Billing!I770="","",[1]All_Tasks_Billing!I770)</f>
        <v/>
      </c>
      <c r="J770" t="str">
        <f>IF([1]All_Tasks_Billing!J770="","",[1]All_Tasks_Billing!J770)</f>
        <v/>
      </c>
      <c r="K770" t="b">
        <f>[1]All_Tasks_Billing!K770</f>
        <v>0</v>
      </c>
      <c r="L770" s="45" t="str">
        <f>[1]All_Tasks_Billing!L770</f>
        <v/>
      </c>
      <c r="M770" t="str">
        <f>[1]All_Tasks_Billing!M770</f>
        <v/>
      </c>
      <c r="N770" s="46">
        <f>IF([1]All_Tasks_Billing!N770="",0,[1]All_Tasks_Billing!N770)</f>
        <v>0</v>
      </c>
      <c r="O770" t="str">
        <f>[1]All_Tasks_Billing!O770</f>
        <v/>
      </c>
      <c r="P770" s="47">
        <f>IF([1]All_Tasks_Billing!P770="",0,[1]All_Tasks_Billing!P770)</f>
        <v>3</v>
      </c>
      <c r="Q770" s="47">
        <f>IF([1]All_Tasks_Billing!Q770="",0,[1]All_Tasks_Billing!Q770)</f>
        <v>3</v>
      </c>
      <c r="R770" s="47">
        <f>IF([1]All_Tasks_Billing!R770="",0,[1]All_Tasks_Billing!R770)</f>
        <v>3</v>
      </c>
      <c r="S770" t="str">
        <f>[1]All_Tasks_Billing!S770</f>
        <v/>
      </c>
      <c r="T770" t="str">
        <f>[1]All_Tasks_Billing!T770</f>
        <v/>
      </c>
      <c r="U770" t="str">
        <f>[1]All_Tasks_Billing!U770</f>
        <v/>
      </c>
      <c r="V770">
        <f>[1]All_Tasks_Billing!V770</f>
        <v>20</v>
      </c>
      <c r="W770" s="48">
        <f>[1]All_Tasks_Billing!W770</f>
        <v>150</v>
      </c>
      <c r="X770">
        <f>[1]All_Tasks_Billing!X770</f>
        <v>24331.724999999999</v>
      </c>
      <c r="Y770">
        <f>[1]All_Tasks_Billing!Y770</f>
        <v>1</v>
      </c>
      <c r="Z770" s="49">
        <f>[1]All_Tasks_Billing!Z770</f>
        <v>0</v>
      </c>
      <c r="AA770" s="45" t="str">
        <f>[1]All_Tasks_Billing!AA770</f>
        <v/>
      </c>
      <c r="AB770" t="str">
        <f>[1]All_Tasks_Billing!AB770</f>
        <v/>
      </c>
      <c r="AC770" s="48">
        <f>[1]All_Tasks_Billing!AC770</f>
        <v>0</v>
      </c>
      <c r="AD770" s="48">
        <f>[1]All_Tasks_Billing!AD770</f>
        <v>0</v>
      </c>
      <c r="AE770" s="48">
        <f>[1]All_Tasks_Billing!AE770</f>
        <v>0</v>
      </c>
      <c r="AF770" s="48">
        <f>[1]All_Tasks_Billing!AF770</f>
        <v>0</v>
      </c>
      <c r="AG770" s="48">
        <f>[1]All_Tasks_Billing!AG770</f>
        <v>0</v>
      </c>
      <c r="AH770" s="48">
        <f>[1]All_Tasks_Billing!AH770</f>
        <v>0.129</v>
      </c>
      <c r="AI770" s="48">
        <f>[1]All_Tasks_Billing!AI770</f>
        <v>0</v>
      </c>
      <c r="AJ770" s="48">
        <f>[1]All_Tasks_Billing!AJ770</f>
        <v>0</v>
      </c>
      <c r="AK770" s="48">
        <f>[1]All_Tasks_Billing!AK770</f>
        <v>0</v>
      </c>
      <c r="AL770" s="48">
        <f>[1]All_Tasks_Billing!AL770</f>
        <v>0</v>
      </c>
      <c r="AM770" s="48">
        <f>[1]All_Tasks_Billing!AM770</f>
        <v>0</v>
      </c>
      <c r="AN770" s="48">
        <f>[1]All_Tasks_Billing!AN770</f>
        <v>0</v>
      </c>
      <c r="AO770" s="48">
        <f>[1]All_Tasks_Billing!AO770</f>
        <v>0</v>
      </c>
      <c r="AP770" s="48">
        <f>[1]All_Tasks_Billing!AP770</f>
        <v>0.129</v>
      </c>
      <c r="AQ770" s="48">
        <f>[1]All_Tasks_Billing!AQ770</f>
        <v>0</v>
      </c>
      <c r="AR770" s="48">
        <f>[1]All_Tasks_Billing!AR770</f>
        <v>0</v>
      </c>
      <c r="AS770" s="48">
        <f>[1]All_Tasks_Billing!AS770</f>
        <v>0</v>
      </c>
      <c r="AT770" s="48">
        <f>[1]All_Tasks_Billing!AT770</f>
        <v>0</v>
      </c>
      <c r="AU770" s="50" t="str">
        <f t="shared" ref="AU770:AU833" si="216">IF(L770="","",TEXT(L770,"MMM-yyyy"))</f>
        <v/>
      </c>
      <c r="AV770" s="50" t="str">
        <f t="shared" ref="AV770:AV833" si="217">IF(L770="","","Q"&amp;ROUNDUP(MONTH(L770)/3,0)&amp;"-"&amp;YEAR(L770))</f>
        <v/>
      </c>
      <c r="AW770" s="50" t="str">
        <f t="shared" ref="AW770:AW833" si="218">IF(L770="","",YEAR(L770))</f>
        <v/>
      </c>
      <c r="AX770" s="50" t="str">
        <f t="shared" ref="AX770:AX833" ca="1" si="219">IF(L770="","Not Completed",IF(L770&gt;=TODAY()-7,"This Week",IF(L770&gt;=TODAY()-14,"Last Week",IF(L770&gt;=TODAY()-30,"Last 30 Days","Older"))))</f>
        <v>Not Completed</v>
      </c>
      <c r="AY770" s="50" t="str">
        <f t="shared" ref="AY770:AY833" ca="1" si="220">IF(L770="","Not Completed",IF(MONTH(L770)=MONTH(TODAY()),"This Month",IF(MONTH(L770)=MONTH(TODAY())-1,"Last Month",IF(L770&gt;=DATE(YEAR(TODAY()),1,1),"This Year","Prior Year"))))</f>
        <v>Not Completed</v>
      </c>
      <c r="AZ770" s="50" t="str">
        <f t="shared" ref="AZ770:AZ833" ca="1" si="221">IF(L770="","Not Completed",IF(ROUNDUP(MONTH(L770)/3,0)=ROUNDUP(MONTH(TODAY())/3,0),"This Quarter",IF(ROUNDUP(MONTH(L770)/3,0)=ROUNDUP(MONTH(TODAY())/3,0)-1,"Last Quarter",IF(YEAR(L770)=YEAR(TODAY()),"Earlier This Year","Prior Year"))))</f>
        <v>Not Completed</v>
      </c>
      <c r="BA770" s="48">
        <f t="shared" ref="BA770:BA833" si="222">IF(Z770=1,AT770,0)</f>
        <v>0</v>
      </c>
      <c r="BB770" s="45" t="str">
        <f t="shared" ref="BB770:BB833" si="223">IF(AA770="","",AA770)</f>
        <v/>
      </c>
      <c r="BC770" s="50" t="str">
        <f t="shared" ref="BC770:BC833" si="224">IF(AA770="","",TEXT(AA770,"MMM-yyyy"))</f>
        <v/>
      </c>
      <c r="BD770" s="48">
        <f t="shared" ref="BD770:BD833" si="225">IF(P770=0,0,AT770/P770)</f>
        <v>0</v>
      </c>
      <c r="BE770" s="50" t="str">
        <f t="shared" ref="BE770:BE833" si="226">IF(Z770=1,"Completed",IF(N770&gt;0,"In Progress","Not Started"))</f>
        <v>Not Started</v>
      </c>
      <c r="BF770" s="51">
        <f t="shared" ref="BF770:BF833" si="227">IF(P770=0,0,R770/P770)</f>
        <v>1</v>
      </c>
      <c r="BG770" s="51">
        <f t="shared" ref="BG770:BG833" si="228">N770</f>
        <v>0</v>
      </c>
      <c r="BH770" s="50" t="str">
        <f t="shared" ref="BH770:BH833" si="229">IF(S770="","",S770&amp;" - "&amp;U770)</f>
        <v/>
      </c>
      <c r="BI770" s="50" t="str">
        <f t="shared" ref="BI770:BI833" si="230">IF(S770="","",S770&amp;" - "&amp;T770)</f>
        <v/>
      </c>
      <c r="BJ770" s="50" t="str">
        <f t="shared" ref="BJ770:BJ833" si="231">IF(U770="","",U770&amp;" - "&amp;T770)</f>
        <v/>
      </c>
      <c r="BK770" s="50" t="str">
        <f t="shared" ref="BK770:BK833" si="232">BE770&amp;" | "&amp;S770&amp;" | "&amp;U770</f>
        <v xml:space="preserve">Not Started |  | </v>
      </c>
      <c r="BL770" s="49" t="str">
        <f t="shared" ref="BL770:BL833" ca="1" si="233">IF(L770="","",TODAY()-L770)</f>
        <v/>
      </c>
    </row>
    <row r="771" spans="1:64" x14ac:dyDescent="0.25">
      <c r="A771" t="str">
        <f>[1]All_Tasks_Billing!A771</f>
        <v>LAS16.PPM15</v>
      </c>
      <c r="B771" t="str">
        <f>[1]All_Tasks_Billing!B771</f>
        <v>PPM</v>
      </c>
      <c r="C771" t="str">
        <f>[1]All_Tasks_Billing!C771</f>
        <v>15.1.14</v>
      </c>
      <c r="D771" t="str">
        <f>[1]All_Tasks_Billing!D771</f>
        <v>Main Switchgear</v>
      </c>
      <c r="E771" t="str">
        <f>[1]All_Tasks_Billing!E771</f>
        <v>Circuit Breakers -Primary</v>
      </c>
      <c r="F771" t="str">
        <f>IF([1]All_Tasks_Billing!F771="","",[1]All_Tasks_Billing!F771)</f>
        <v>2000AF / 1600AT</v>
      </c>
      <c r="G771" t="str">
        <f>IF([1]All_Tasks_Billing!G771="","",[1]All_Tasks_Billing!G771)</f>
        <v/>
      </c>
      <c r="H771" s="45" t="str">
        <f>[1]All_Tasks_Billing!H771</f>
        <v/>
      </c>
      <c r="I771" t="str">
        <f>IF([1]All_Tasks_Billing!I771="","",[1]All_Tasks_Billing!I771)</f>
        <v/>
      </c>
      <c r="J771" t="str">
        <f>IF([1]All_Tasks_Billing!J771="","",[1]All_Tasks_Billing!J771)</f>
        <v/>
      </c>
      <c r="K771" t="b">
        <f>[1]All_Tasks_Billing!K771</f>
        <v>0</v>
      </c>
      <c r="L771" s="45" t="str">
        <f>[1]All_Tasks_Billing!L771</f>
        <v/>
      </c>
      <c r="M771" t="str">
        <f>[1]All_Tasks_Billing!M771</f>
        <v/>
      </c>
      <c r="N771" s="46">
        <f>IF([1]All_Tasks_Billing!N771="",0,[1]All_Tasks_Billing!N771)</f>
        <v>0</v>
      </c>
      <c r="O771" t="str">
        <f>[1]All_Tasks_Billing!O771</f>
        <v/>
      </c>
      <c r="P771" s="47">
        <f>IF([1]All_Tasks_Billing!P771="",0,[1]All_Tasks_Billing!P771)</f>
        <v>3</v>
      </c>
      <c r="Q771" s="47">
        <f>IF([1]All_Tasks_Billing!Q771="",0,[1]All_Tasks_Billing!Q771)</f>
        <v>3</v>
      </c>
      <c r="R771" s="47">
        <f>IF([1]All_Tasks_Billing!R771="",0,[1]All_Tasks_Billing!R771)</f>
        <v>3</v>
      </c>
      <c r="S771" t="str">
        <f>[1]All_Tasks_Billing!S771</f>
        <v/>
      </c>
      <c r="T771" t="str">
        <f>[1]All_Tasks_Billing!T771</f>
        <v/>
      </c>
      <c r="U771" t="str">
        <f>[1]All_Tasks_Billing!U771</f>
        <v/>
      </c>
      <c r="V771">
        <f>[1]All_Tasks_Billing!V771</f>
        <v>20</v>
      </c>
      <c r="W771" s="48">
        <f>[1]All_Tasks_Billing!W771</f>
        <v>150</v>
      </c>
      <c r="X771">
        <f>[1]All_Tasks_Billing!X771</f>
        <v>24331.724999999999</v>
      </c>
      <c r="Y771">
        <f>[1]All_Tasks_Billing!Y771</f>
        <v>1</v>
      </c>
      <c r="Z771" s="49">
        <f>[1]All_Tasks_Billing!Z771</f>
        <v>0</v>
      </c>
      <c r="AA771" s="45" t="str">
        <f>[1]All_Tasks_Billing!AA771</f>
        <v/>
      </c>
      <c r="AB771" t="str">
        <f>[1]All_Tasks_Billing!AB771</f>
        <v/>
      </c>
      <c r="AC771" s="48">
        <f>[1]All_Tasks_Billing!AC771</f>
        <v>0</v>
      </c>
      <c r="AD771" s="48">
        <f>[1]All_Tasks_Billing!AD771</f>
        <v>0</v>
      </c>
      <c r="AE771" s="48">
        <f>[1]All_Tasks_Billing!AE771</f>
        <v>0</v>
      </c>
      <c r="AF771" s="48">
        <f>[1]All_Tasks_Billing!AF771</f>
        <v>0</v>
      </c>
      <c r="AG771" s="48">
        <f>[1]All_Tasks_Billing!AG771</f>
        <v>0</v>
      </c>
      <c r="AH771" s="48">
        <f>[1]All_Tasks_Billing!AH771</f>
        <v>0.129</v>
      </c>
      <c r="AI771" s="48">
        <f>[1]All_Tasks_Billing!AI771</f>
        <v>0</v>
      </c>
      <c r="AJ771" s="48">
        <f>[1]All_Tasks_Billing!AJ771</f>
        <v>0</v>
      </c>
      <c r="AK771" s="48">
        <f>[1]All_Tasks_Billing!AK771</f>
        <v>0</v>
      </c>
      <c r="AL771" s="48">
        <f>[1]All_Tasks_Billing!AL771</f>
        <v>0</v>
      </c>
      <c r="AM771" s="48">
        <f>[1]All_Tasks_Billing!AM771</f>
        <v>0</v>
      </c>
      <c r="AN771" s="48">
        <f>[1]All_Tasks_Billing!AN771</f>
        <v>0</v>
      </c>
      <c r="AO771" s="48">
        <f>[1]All_Tasks_Billing!AO771</f>
        <v>0</v>
      </c>
      <c r="AP771" s="48">
        <f>[1]All_Tasks_Billing!AP771</f>
        <v>0.129</v>
      </c>
      <c r="AQ771" s="48">
        <f>[1]All_Tasks_Billing!AQ771</f>
        <v>0</v>
      </c>
      <c r="AR771" s="48">
        <f>[1]All_Tasks_Billing!AR771</f>
        <v>0</v>
      </c>
      <c r="AS771" s="48">
        <f>[1]All_Tasks_Billing!AS771</f>
        <v>0</v>
      </c>
      <c r="AT771" s="48">
        <f>[1]All_Tasks_Billing!AT771</f>
        <v>0</v>
      </c>
      <c r="AU771" s="50" t="str">
        <f t="shared" si="216"/>
        <v/>
      </c>
      <c r="AV771" s="50" t="str">
        <f t="shared" si="217"/>
        <v/>
      </c>
      <c r="AW771" s="50" t="str">
        <f t="shared" si="218"/>
        <v/>
      </c>
      <c r="AX771" s="50" t="str">
        <f t="shared" ca="1" si="219"/>
        <v>Not Completed</v>
      </c>
      <c r="AY771" s="50" t="str">
        <f t="shared" ca="1" si="220"/>
        <v>Not Completed</v>
      </c>
      <c r="AZ771" s="50" t="str">
        <f t="shared" ca="1" si="221"/>
        <v>Not Completed</v>
      </c>
      <c r="BA771" s="48">
        <f t="shared" si="222"/>
        <v>0</v>
      </c>
      <c r="BB771" s="45" t="str">
        <f t="shared" si="223"/>
        <v/>
      </c>
      <c r="BC771" s="50" t="str">
        <f t="shared" si="224"/>
        <v/>
      </c>
      <c r="BD771" s="48">
        <f t="shared" si="225"/>
        <v>0</v>
      </c>
      <c r="BE771" s="50" t="str">
        <f t="shared" si="226"/>
        <v>Not Started</v>
      </c>
      <c r="BF771" s="51">
        <f t="shared" si="227"/>
        <v>1</v>
      </c>
      <c r="BG771" s="51">
        <f t="shared" si="228"/>
        <v>0</v>
      </c>
      <c r="BH771" s="50" t="str">
        <f t="shared" si="229"/>
        <v/>
      </c>
      <c r="BI771" s="50" t="str">
        <f t="shared" si="230"/>
        <v/>
      </c>
      <c r="BJ771" s="50" t="str">
        <f t="shared" si="231"/>
        <v/>
      </c>
      <c r="BK771" s="50" t="str">
        <f t="shared" si="232"/>
        <v xml:space="preserve">Not Started |  | </v>
      </c>
      <c r="BL771" s="49" t="str">
        <f t="shared" ca="1" si="233"/>
        <v/>
      </c>
    </row>
    <row r="772" spans="1:64" x14ac:dyDescent="0.25">
      <c r="A772" t="str">
        <f>[1]All_Tasks_Billing!A772</f>
        <v>LAS16.PPM15</v>
      </c>
      <c r="B772" t="str">
        <f>[1]All_Tasks_Billing!B772</f>
        <v>PPM</v>
      </c>
      <c r="C772" t="str">
        <f>[1]All_Tasks_Billing!C772</f>
        <v>15.1.15</v>
      </c>
      <c r="D772" t="str">
        <f>[1]All_Tasks_Billing!D772</f>
        <v>Main Switchgear</v>
      </c>
      <c r="E772" t="str">
        <f>[1]All_Tasks_Billing!E772</f>
        <v>Circuit Breakers -Primary</v>
      </c>
      <c r="F772" t="str">
        <f>IF([1]All_Tasks_Billing!F772="","",[1]All_Tasks_Billing!F772)</f>
        <v>2000AF / 1600AT</v>
      </c>
      <c r="G772" t="str">
        <f>IF([1]All_Tasks_Billing!G772="","",[1]All_Tasks_Billing!G772)</f>
        <v/>
      </c>
      <c r="H772" s="45" t="str">
        <f>[1]All_Tasks_Billing!H772</f>
        <v/>
      </c>
      <c r="I772" t="str">
        <f>IF([1]All_Tasks_Billing!I772="","",[1]All_Tasks_Billing!I772)</f>
        <v/>
      </c>
      <c r="J772" t="str">
        <f>IF([1]All_Tasks_Billing!J772="","",[1]All_Tasks_Billing!J772)</f>
        <v/>
      </c>
      <c r="K772" t="b">
        <f>[1]All_Tasks_Billing!K772</f>
        <v>0</v>
      </c>
      <c r="L772" s="45" t="str">
        <f>[1]All_Tasks_Billing!L772</f>
        <v/>
      </c>
      <c r="M772" t="str">
        <f>[1]All_Tasks_Billing!M772</f>
        <v/>
      </c>
      <c r="N772" s="46">
        <f>IF([1]All_Tasks_Billing!N772="",0,[1]All_Tasks_Billing!N772)</f>
        <v>0</v>
      </c>
      <c r="O772" t="str">
        <f>[1]All_Tasks_Billing!O772</f>
        <v/>
      </c>
      <c r="P772" s="47">
        <f>IF([1]All_Tasks_Billing!P772="",0,[1]All_Tasks_Billing!P772)</f>
        <v>3</v>
      </c>
      <c r="Q772" s="47">
        <f>IF([1]All_Tasks_Billing!Q772="",0,[1]All_Tasks_Billing!Q772)</f>
        <v>3</v>
      </c>
      <c r="R772" s="47">
        <f>IF([1]All_Tasks_Billing!R772="",0,[1]All_Tasks_Billing!R772)</f>
        <v>3</v>
      </c>
      <c r="S772" t="str">
        <f>[1]All_Tasks_Billing!S772</f>
        <v/>
      </c>
      <c r="T772" t="str">
        <f>[1]All_Tasks_Billing!T772</f>
        <v/>
      </c>
      <c r="U772" t="str">
        <f>[1]All_Tasks_Billing!U772</f>
        <v/>
      </c>
      <c r="V772">
        <f>[1]All_Tasks_Billing!V772</f>
        <v>20</v>
      </c>
      <c r="W772" s="48">
        <f>[1]All_Tasks_Billing!W772</f>
        <v>150</v>
      </c>
      <c r="X772">
        <f>[1]All_Tasks_Billing!X772</f>
        <v>24331.724999999999</v>
      </c>
      <c r="Y772">
        <f>[1]All_Tasks_Billing!Y772</f>
        <v>1</v>
      </c>
      <c r="Z772" s="49">
        <f>[1]All_Tasks_Billing!Z772</f>
        <v>0</v>
      </c>
      <c r="AA772" s="45" t="str">
        <f>[1]All_Tasks_Billing!AA772</f>
        <v/>
      </c>
      <c r="AB772" t="str">
        <f>[1]All_Tasks_Billing!AB772</f>
        <v/>
      </c>
      <c r="AC772" s="48">
        <f>[1]All_Tasks_Billing!AC772</f>
        <v>0</v>
      </c>
      <c r="AD772" s="48">
        <f>[1]All_Tasks_Billing!AD772</f>
        <v>0</v>
      </c>
      <c r="AE772" s="48">
        <f>[1]All_Tasks_Billing!AE772</f>
        <v>0</v>
      </c>
      <c r="AF772" s="48">
        <f>[1]All_Tasks_Billing!AF772</f>
        <v>0</v>
      </c>
      <c r="AG772" s="48">
        <f>[1]All_Tasks_Billing!AG772</f>
        <v>0</v>
      </c>
      <c r="AH772" s="48">
        <f>[1]All_Tasks_Billing!AH772</f>
        <v>0.129</v>
      </c>
      <c r="AI772" s="48">
        <f>[1]All_Tasks_Billing!AI772</f>
        <v>0</v>
      </c>
      <c r="AJ772" s="48">
        <f>[1]All_Tasks_Billing!AJ772</f>
        <v>0</v>
      </c>
      <c r="AK772" s="48">
        <f>[1]All_Tasks_Billing!AK772</f>
        <v>0</v>
      </c>
      <c r="AL772" s="48">
        <f>[1]All_Tasks_Billing!AL772</f>
        <v>0</v>
      </c>
      <c r="AM772" s="48">
        <f>[1]All_Tasks_Billing!AM772</f>
        <v>0</v>
      </c>
      <c r="AN772" s="48">
        <f>[1]All_Tasks_Billing!AN772</f>
        <v>0</v>
      </c>
      <c r="AO772" s="48">
        <f>[1]All_Tasks_Billing!AO772</f>
        <v>0</v>
      </c>
      <c r="AP772" s="48">
        <f>[1]All_Tasks_Billing!AP772</f>
        <v>0.129</v>
      </c>
      <c r="AQ772" s="48">
        <f>[1]All_Tasks_Billing!AQ772</f>
        <v>0</v>
      </c>
      <c r="AR772" s="48">
        <f>[1]All_Tasks_Billing!AR772</f>
        <v>0</v>
      </c>
      <c r="AS772" s="48">
        <f>[1]All_Tasks_Billing!AS772</f>
        <v>0</v>
      </c>
      <c r="AT772" s="48">
        <f>[1]All_Tasks_Billing!AT772</f>
        <v>0</v>
      </c>
      <c r="AU772" s="50" t="str">
        <f t="shared" si="216"/>
        <v/>
      </c>
      <c r="AV772" s="50" t="str">
        <f t="shared" si="217"/>
        <v/>
      </c>
      <c r="AW772" s="50" t="str">
        <f t="shared" si="218"/>
        <v/>
      </c>
      <c r="AX772" s="50" t="str">
        <f t="shared" ca="1" si="219"/>
        <v>Not Completed</v>
      </c>
      <c r="AY772" s="50" t="str">
        <f t="shared" ca="1" si="220"/>
        <v>Not Completed</v>
      </c>
      <c r="AZ772" s="50" t="str">
        <f t="shared" ca="1" si="221"/>
        <v>Not Completed</v>
      </c>
      <c r="BA772" s="48">
        <f t="shared" si="222"/>
        <v>0</v>
      </c>
      <c r="BB772" s="45" t="str">
        <f t="shared" si="223"/>
        <v/>
      </c>
      <c r="BC772" s="50" t="str">
        <f t="shared" si="224"/>
        <v/>
      </c>
      <c r="BD772" s="48">
        <f t="shared" si="225"/>
        <v>0</v>
      </c>
      <c r="BE772" s="50" t="str">
        <f t="shared" si="226"/>
        <v>Not Started</v>
      </c>
      <c r="BF772" s="51">
        <f t="shared" si="227"/>
        <v>1</v>
      </c>
      <c r="BG772" s="51">
        <f t="shared" si="228"/>
        <v>0</v>
      </c>
      <c r="BH772" s="50" t="str">
        <f t="shared" si="229"/>
        <v/>
      </c>
      <c r="BI772" s="50" t="str">
        <f t="shared" si="230"/>
        <v/>
      </c>
      <c r="BJ772" s="50" t="str">
        <f t="shared" si="231"/>
        <v/>
      </c>
      <c r="BK772" s="50" t="str">
        <f t="shared" si="232"/>
        <v xml:space="preserve">Not Started |  | </v>
      </c>
      <c r="BL772" s="49" t="str">
        <f t="shared" ca="1" si="233"/>
        <v/>
      </c>
    </row>
    <row r="773" spans="1:64" x14ac:dyDescent="0.25">
      <c r="A773" t="str">
        <f>[1]All_Tasks_Billing!A773</f>
        <v>LAS16.PPM15</v>
      </c>
      <c r="B773" t="str">
        <f>[1]All_Tasks_Billing!B773</f>
        <v>PPM</v>
      </c>
      <c r="C773" t="str">
        <f>[1]All_Tasks_Billing!C773</f>
        <v>15.1.16</v>
      </c>
      <c r="D773" t="str">
        <f>[1]All_Tasks_Billing!D773</f>
        <v>Main Switchgear</v>
      </c>
      <c r="E773" t="str">
        <f>[1]All_Tasks_Billing!E773</f>
        <v>Circuit Breakers -Primary</v>
      </c>
      <c r="F773" t="str">
        <f>IF([1]All_Tasks_Billing!F773="","",[1]All_Tasks_Billing!F773)</f>
        <v>2000AF / 1600AT</v>
      </c>
      <c r="G773" t="str">
        <f>IF([1]All_Tasks_Billing!G773="","",[1]All_Tasks_Billing!G773)</f>
        <v/>
      </c>
      <c r="H773" s="45" t="str">
        <f>[1]All_Tasks_Billing!H773</f>
        <v/>
      </c>
      <c r="I773" t="str">
        <f>IF([1]All_Tasks_Billing!I773="","",[1]All_Tasks_Billing!I773)</f>
        <v/>
      </c>
      <c r="J773" t="str">
        <f>IF([1]All_Tasks_Billing!J773="","",[1]All_Tasks_Billing!J773)</f>
        <v/>
      </c>
      <c r="K773" t="b">
        <f>[1]All_Tasks_Billing!K773</f>
        <v>0</v>
      </c>
      <c r="L773" s="45" t="str">
        <f>[1]All_Tasks_Billing!L773</f>
        <v/>
      </c>
      <c r="M773" t="str">
        <f>[1]All_Tasks_Billing!M773</f>
        <v/>
      </c>
      <c r="N773" s="46">
        <f>IF([1]All_Tasks_Billing!N773="",0,[1]All_Tasks_Billing!N773)</f>
        <v>0</v>
      </c>
      <c r="O773" t="str">
        <f>[1]All_Tasks_Billing!O773</f>
        <v/>
      </c>
      <c r="P773" s="47">
        <f>IF([1]All_Tasks_Billing!P773="",0,[1]All_Tasks_Billing!P773)</f>
        <v>3</v>
      </c>
      <c r="Q773" s="47">
        <f>IF([1]All_Tasks_Billing!Q773="",0,[1]All_Tasks_Billing!Q773)</f>
        <v>3</v>
      </c>
      <c r="R773" s="47">
        <f>IF([1]All_Tasks_Billing!R773="",0,[1]All_Tasks_Billing!R773)</f>
        <v>3</v>
      </c>
      <c r="S773" t="str">
        <f>[1]All_Tasks_Billing!S773</f>
        <v/>
      </c>
      <c r="T773" t="str">
        <f>[1]All_Tasks_Billing!T773</f>
        <v/>
      </c>
      <c r="U773" t="str">
        <f>[1]All_Tasks_Billing!U773</f>
        <v/>
      </c>
      <c r="V773">
        <f>[1]All_Tasks_Billing!V773</f>
        <v>20</v>
      </c>
      <c r="W773" s="48">
        <f>[1]All_Tasks_Billing!W773</f>
        <v>150</v>
      </c>
      <c r="X773">
        <f>[1]All_Tasks_Billing!X773</f>
        <v>24331.724999999999</v>
      </c>
      <c r="Y773">
        <f>[1]All_Tasks_Billing!Y773</f>
        <v>1</v>
      </c>
      <c r="Z773" s="49">
        <f>[1]All_Tasks_Billing!Z773</f>
        <v>0</v>
      </c>
      <c r="AA773" s="45" t="str">
        <f>[1]All_Tasks_Billing!AA773</f>
        <v/>
      </c>
      <c r="AB773" t="str">
        <f>[1]All_Tasks_Billing!AB773</f>
        <v/>
      </c>
      <c r="AC773" s="48">
        <f>[1]All_Tasks_Billing!AC773</f>
        <v>0</v>
      </c>
      <c r="AD773" s="48">
        <f>[1]All_Tasks_Billing!AD773</f>
        <v>0</v>
      </c>
      <c r="AE773" s="48">
        <f>[1]All_Tasks_Billing!AE773</f>
        <v>0</v>
      </c>
      <c r="AF773" s="48">
        <f>[1]All_Tasks_Billing!AF773</f>
        <v>0</v>
      </c>
      <c r="AG773" s="48">
        <f>[1]All_Tasks_Billing!AG773</f>
        <v>0</v>
      </c>
      <c r="AH773" s="48">
        <f>[1]All_Tasks_Billing!AH773</f>
        <v>0.129</v>
      </c>
      <c r="AI773" s="48">
        <f>[1]All_Tasks_Billing!AI773</f>
        <v>0</v>
      </c>
      <c r="AJ773" s="48">
        <f>[1]All_Tasks_Billing!AJ773</f>
        <v>0</v>
      </c>
      <c r="AK773" s="48">
        <f>[1]All_Tasks_Billing!AK773</f>
        <v>0</v>
      </c>
      <c r="AL773" s="48">
        <f>[1]All_Tasks_Billing!AL773</f>
        <v>0</v>
      </c>
      <c r="AM773" s="48">
        <f>[1]All_Tasks_Billing!AM773</f>
        <v>0</v>
      </c>
      <c r="AN773" s="48">
        <f>[1]All_Tasks_Billing!AN773</f>
        <v>0</v>
      </c>
      <c r="AO773" s="48">
        <f>[1]All_Tasks_Billing!AO773</f>
        <v>0</v>
      </c>
      <c r="AP773" s="48">
        <f>[1]All_Tasks_Billing!AP773</f>
        <v>0.129</v>
      </c>
      <c r="AQ773" s="48">
        <f>[1]All_Tasks_Billing!AQ773</f>
        <v>0</v>
      </c>
      <c r="AR773" s="48">
        <f>[1]All_Tasks_Billing!AR773</f>
        <v>0</v>
      </c>
      <c r="AS773" s="48">
        <f>[1]All_Tasks_Billing!AS773</f>
        <v>0</v>
      </c>
      <c r="AT773" s="48">
        <f>[1]All_Tasks_Billing!AT773</f>
        <v>0</v>
      </c>
      <c r="AU773" s="50" t="str">
        <f t="shared" si="216"/>
        <v/>
      </c>
      <c r="AV773" s="50" t="str">
        <f t="shared" si="217"/>
        <v/>
      </c>
      <c r="AW773" s="50" t="str">
        <f t="shared" si="218"/>
        <v/>
      </c>
      <c r="AX773" s="50" t="str">
        <f t="shared" ca="1" si="219"/>
        <v>Not Completed</v>
      </c>
      <c r="AY773" s="50" t="str">
        <f t="shared" ca="1" si="220"/>
        <v>Not Completed</v>
      </c>
      <c r="AZ773" s="50" t="str">
        <f t="shared" ca="1" si="221"/>
        <v>Not Completed</v>
      </c>
      <c r="BA773" s="48">
        <f t="shared" si="222"/>
        <v>0</v>
      </c>
      <c r="BB773" s="45" t="str">
        <f t="shared" si="223"/>
        <v/>
      </c>
      <c r="BC773" s="50" t="str">
        <f t="shared" si="224"/>
        <v/>
      </c>
      <c r="BD773" s="48">
        <f t="shared" si="225"/>
        <v>0</v>
      </c>
      <c r="BE773" s="50" t="str">
        <f t="shared" si="226"/>
        <v>Not Started</v>
      </c>
      <c r="BF773" s="51">
        <f t="shared" si="227"/>
        <v>1</v>
      </c>
      <c r="BG773" s="51">
        <f t="shared" si="228"/>
        <v>0</v>
      </c>
      <c r="BH773" s="50" t="str">
        <f t="shared" si="229"/>
        <v/>
      </c>
      <c r="BI773" s="50" t="str">
        <f t="shared" si="230"/>
        <v/>
      </c>
      <c r="BJ773" s="50" t="str">
        <f t="shared" si="231"/>
        <v/>
      </c>
      <c r="BK773" s="50" t="str">
        <f t="shared" si="232"/>
        <v xml:space="preserve">Not Started |  | </v>
      </c>
      <c r="BL773" s="49" t="str">
        <f t="shared" ca="1" si="233"/>
        <v/>
      </c>
    </row>
    <row r="774" spans="1:64" x14ac:dyDescent="0.25">
      <c r="A774" t="str">
        <f>[1]All_Tasks_Billing!A774</f>
        <v>LAS16.PPM15</v>
      </c>
      <c r="B774" t="str">
        <f>[1]All_Tasks_Billing!B774</f>
        <v>PPM</v>
      </c>
      <c r="C774" t="str">
        <f>[1]All_Tasks_Billing!C774</f>
        <v>15.1.17</v>
      </c>
      <c r="D774" t="str">
        <f>[1]All_Tasks_Billing!D774</f>
        <v>Main Switchgear</v>
      </c>
      <c r="E774" t="str">
        <f>[1]All_Tasks_Billing!E774</f>
        <v>Circuit Breakers -Primary</v>
      </c>
      <c r="F774" t="str">
        <f>IF([1]All_Tasks_Billing!F774="","",[1]All_Tasks_Billing!F774)</f>
        <v>3000AT / 2500AT</v>
      </c>
      <c r="G774" t="str">
        <f>IF([1]All_Tasks_Billing!G774="","",[1]All_Tasks_Billing!G774)</f>
        <v/>
      </c>
      <c r="H774" s="45" t="str">
        <f>[1]All_Tasks_Billing!H774</f>
        <v/>
      </c>
      <c r="I774" t="str">
        <f>IF([1]All_Tasks_Billing!I774="","",[1]All_Tasks_Billing!I774)</f>
        <v/>
      </c>
      <c r="J774" t="str">
        <f>IF([1]All_Tasks_Billing!J774="","",[1]All_Tasks_Billing!J774)</f>
        <v/>
      </c>
      <c r="K774" t="b">
        <f>[1]All_Tasks_Billing!K774</f>
        <v>0</v>
      </c>
      <c r="L774" s="45" t="str">
        <f>[1]All_Tasks_Billing!L774</f>
        <v/>
      </c>
      <c r="M774" t="str">
        <f>[1]All_Tasks_Billing!M774</f>
        <v/>
      </c>
      <c r="N774" s="46">
        <f>IF([1]All_Tasks_Billing!N774="",0,[1]All_Tasks_Billing!N774)</f>
        <v>0</v>
      </c>
      <c r="O774" t="str">
        <f>[1]All_Tasks_Billing!O774</f>
        <v/>
      </c>
      <c r="P774" s="47">
        <f>IF([1]All_Tasks_Billing!P774="",0,[1]All_Tasks_Billing!P774)</f>
        <v>3</v>
      </c>
      <c r="Q774" s="47">
        <f>IF([1]All_Tasks_Billing!Q774="",0,[1]All_Tasks_Billing!Q774)</f>
        <v>3</v>
      </c>
      <c r="R774" s="47">
        <f>IF([1]All_Tasks_Billing!R774="",0,[1]All_Tasks_Billing!R774)</f>
        <v>3</v>
      </c>
      <c r="S774" t="str">
        <f>[1]All_Tasks_Billing!S774</f>
        <v/>
      </c>
      <c r="T774" t="str">
        <f>[1]All_Tasks_Billing!T774</f>
        <v/>
      </c>
      <c r="U774" t="str">
        <f>[1]All_Tasks_Billing!U774</f>
        <v/>
      </c>
      <c r="V774">
        <f>[1]All_Tasks_Billing!V774</f>
        <v>20</v>
      </c>
      <c r="W774" s="48">
        <f>[1]All_Tasks_Billing!W774</f>
        <v>150</v>
      </c>
      <c r="X774">
        <f>[1]All_Tasks_Billing!X774</f>
        <v>24331.724999999999</v>
      </c>
      <c r="Y774">
        <f>[1]All_Tasks_Billing!Y774</f>
        <v>1</v>
      </c>
      <c r="Z774" s="49">
        <f>[1]All_Tasks_Billing!Z774</f>
        <v>0</v>
      </c>
      <c r="AA774" s="45" t="str">
        <f>[1]All_Tasks_Billing!AA774</f>
        <v/>
      </c>
      <c r="AB774" t="str">
        <f>[1]All_Tasks_Billing!AB774</f>
        <v/>
      </c>
      <c r="AC774" s="48">
        <f>[1]All_Tasks_Billing!AC774</f>
        <v>0</v>
      </c>
      <c r="AD774" s="48">
        <f>[1]All_Tasks_Billing!AD774</f>
        <v>0</v>
      </c>
      <c r="AE774" s="48">
        <f>[1]All_Tasks_Billing!AE774</f>
        <v>0</v>
      </c>
      <c r="AF774" s="48">
        <f>[1]All_Tasks_Billing!AF774</f>
        <v>0</v>
      </c>
      <c r="AG774" s="48">
        <f>[1]All_Tasks_Billing!AG774</f>
        <v>0</v>
      </c>
      <c r="AH774" s="48">
        <f>[1]All_Tasks_Billing!AH774</f>
        <v>0.129</v>
      </c>
      <c r="AI774" s="48">
        <f>[1]All_Tasks_Billing!AI774</f>
        <v>0</v>
      </c>
      <c r="AJ774" s="48">
        <f>[1]All_Tasks_Billing!AJ774</f>
        <v>0</v>
      </c>
      <c r="AK774" s="48">
        <f>[1]All_Tasks_Billing!AK774</f>
        <v>0</v>
      </c>
      <c r="AL774" s="48">
        <f>[1]All_Tasks_Billing!AL774</f>
        <v>0</v>
      </c>
      <c r="AM774" s="48">
        <f>[1]All_Tasks_Billing!AM774</f>
        <v>0</v>
      </c>
      <c r="AN774" s="48">
        <f>[1]All_Tasks_Billing!AN774</f>
        <v>0</v>
      </c>
      <c r="AO774" s="48">
        <f>[1]All_Tasks_Billing!AO774</f>
        <v>0</v>
      </c>
      <c r="AP774" s="48">
        <f>[1]All_Tasks_Billing!AP774</f>
        <v>0.129</v>
      </c>
      <c r="AQ774" s="48">
        <f>[1]All_Tasks_Billing!AQ774</f>
        <v>0</v>
      </c>
      <c r="AR774" s="48">
        <f>[1]All_Tasks_Billing!AR774</f>
        <v>0</v>
      </c>
      <c r="AS774" s="48">
        <f>[1]All_Tasks_Billing!AS774</f>
        <v>0</v>
      </c>
      <c r="AT774" s="48">
        <f>[1]All_Tasks_Billing!AT774</f>
        <v>0</v>
      </c>
      <c r="AU774" s="50" t="str">
        <f t="shared" si="216"/>
        <v/>
      </c>
      <c r="AV774" s="50" t="str">
        <f t="shared" si="217"/>
        <v/>
      </c>
      <c r="AW774" s="50" t="str">
        <f t="shared" si="218"/>
        <v/>
      </c>
      <c r="AX774" s="50" t="str">
        <f t="shared" ca="1" si="219"/>
        <v>Not Completed</v>
      </c>
      <c r="AY774" s="50" t="str">
        <f t="shared" ca="1" si="220"/>
        <v>Not Completed</v>
      </c>
      <c r="AZ774" s="50" t="str">
        <f t="shared" ca="1" si="221"/>
        <v>Not Completed</v>
      </c>
      <c r="BA774" s="48">
        <f t="shared" si="222"/>
        <v>0</v>
      </c>
      <c r="BB774" s="45" t="str">
        <f t="shared" si="223"/>
        <v/>
      </c>
      <c r="BC774" s="50" t="str">
        <f t="shared" si="224"/>
        <v/>
      </c>
      <c r="BD774" s="48">
        <f t="shared" si="225"/>
        <v>0</v>
      </c>
      <c r="BE774" s="50" t="str">
        <f t="shared" si="226"/>
        <v>Not Started</v>
      </c>
      <c r="BF774" s="51">
        <f t="shared" si="227"/>
        <v>1</v>
      </c>
      <c r="BG774" s="51">
        <f t="shared" si="228"/>
        <v>0</v>
      </c>
      <c r="BH774" s="50" t="str">
        <f t="shared" si="229"/>
        <v/>
      </c>
      <c r="BI774" s="50" t="str">
        <f t="shared" si="230"/>
        <v/>
      </c>
      <c r="BJ774" s="50" t="str">
        <f t="shared" si="231"/>
        <v/>
      </c>
      <c r="BK774" s="50" t="str">
        <f t="shared" si="232"/>
        <v xml:space="preserve">Not Started |  | </v>
      </c>
      <c r="BL774" s="49" t="str">
        <f t="shared" ca="1" si="233"/>
        <v/>
      </c>
    </row>
    <row r="775" spans="1:64" x14ac:dyDescent="0.25">
      <c r="A775" t="str">
        <f>[1]All_Tasks_Billing!A775</f>
        <v>LAS16.PPM15</v>
      </c>
      <c r="B775" t="str">
        <f>[1]All_Tasks_Billing!B775</f>
        <v>PPM</v>
      </c>
      <c r="C775" t="str">
        <f>[1]All_Tasks_Billing!C775</f>
        <v>15.1.18</v>
      </c>
      <c r="D775" t="str">
        <f>[1]All_Tasks_Billing!D775</f>
        <v>Main Switchgear</v>
      </c>
      <c r="E775" t="str">
        <f>[1]All_Tasks_Billing!E775</f>
        <v>Circuit Breakers -Primary</v>
      </c>
      <c r="F775" t="str">
        <f>IF([1]All_Tasks_Billing!F775="","",[1]All_Tasks_Billing!F775)</f>
        <v>3000AT / 2500AT</v>
      </c>
      <c r="G775" t="str">
        <f>IF([1]All_Tasks_Billing!G775="","",[1]All_Tasks_Billing!G775)</f>
        <v/>
      </c>
      <c r="H775" s="45" t="str">
        <f>[1]All_Tasks_Billing!H775</f>
        <v/>
      </c>
      <c r="I775" t="str">
        <f>IF([1]All_Tasks_Billing!I775="","",[1]All_Tasks_Billing!I775)</f>
        <v/>
      </c>
      <c r="J775" t="str">
        <f>IF([1]All_Tasks_Billing!J775="","",[1]All_Tasks_Billing!J775)</f>
        <v/>
      </c>
      <c r="K775" t="b">
        <f>[1]All_Tasks_Billing!K775</f>
        <v>0</v>
      </c>
      <c r="L775" s="45" t="str">
        <f>[1]All_Tasks_Billing!L775</f>
        <v/>
      </c>
      <c r="M775" t="str">
        <f>[1]All_Tasks_Billing!M775</f>
        <v/>
      </c>
      <c r="N775" s="46">
        <f>IF([1]All_Tasks_Billing!N775="",0,[1]All_Tasks_Billing!N775)</f>
        <v>0</v>
      </c>
      <c r="O775" t="str">
        <f>[1]All_Tasks_Billing!O775</f>
        <v/>
      </c>
      <c r="P775" s="47">
        <f>IF([1]All_Tasks_Billing!P775="",0,[1]All_Tasks_Billing!P775)</f>
        <v>3</v>
      </c>
      <c r="Q775" s="47">
        <f>IF([1]All_Tasks_Billing!Q775="",0,[1]All_Tasks_Billing!Q775)</f>
        <v>3</v>
      </c>
      <c r="R775" s="47">
        <f>IF([1]All_Tasks_Billing!R775="",0,[1]All_Tasks_Billing!R775)</f>
        <v>3</v>
      </c>
      <c r="S775" t="str">
        <f>[1]All_Tasks_Billing!S775</f>
        <v/>
      </c>
      <c r="T775" t="str">
        <f>[1]All_Tasks_Billing!T775</f>
        <v/>
      </c>
      <c r="U775" t="str">
        <f>[1]All_Tasks_Billing!U775</f>
        <v/>
      </c>
      <c r="V775">
        <f>[1]All_Tasks_Billing!V775</f>
        <v>20</v>
      </c>
      <c r="W775" s="48">
        <f>[1]All_Tasks_Billing!W775</f>
        <v>150</v>
      </c>
      <c r="X775">
        <f>[1]All_Tasks_Billing!X775</f>
        <v>24331.724999999999</v>
      </c>
      <c r="Y775">
        <f>[1]All_Tasks_Billing!Y775</f>
        <v>1</v>
      </c>
      <c r="Z775" s="49">
        <f>[1]All_Tasks_Billing!Z775</f>
        <v>0</v>
      </c>
      <c r="AA775" s="45" t="str">
        <f>[1]All_Tasks_Billing!AA775</f>
        <v/>
      </c>
      <c r="AB775" t="str">
        <f>[1]All_Tasks_Billing!AB775</f>
        <v/>
      </c>
      <c r="AC775" s="48">
        <f>[1]All_Tasks_Billing!AC775</f>
        <v>0</v>
      </c>
      <c r="AD775" s="48">
        <f>[1]All_Tasks_Billing!AD775</f>
        <v>0</v>
      </c>
      <c r="AE775" s="48">
        <f>[1]All_Tasks_Billing!AE775</f>
        <v>0</v>
      </c>
      <c r="AF775" s="48">
        <f>[1]All_Tasks_Billing!AF775</f>
        <v>0</v>
      </c>
      <c r="AG775" s="48">
        <f>[1]All_Tasks_Billing!AG775</f>
        <v>0</v>
      </c>
      <c r="AH775" s="48">
        <f>[1]All_Tasks_Billing!AH775</f>
        <v>0.129</v>
      </c>
      <c r="AI775" s="48">
        <f>[1]All_Tasks_Billing!AI775</f>
        <v>0</v>
      </c>
      <c r="AJ775" s="48">
        <f>[1]All_Tasks_Billing!AJ775</f>
        <v>0</v>
      </c>
      <c r="AK775" s="48">
        <f>[1]All_Tasks_Billing!AK775</f>
        <v>0</v>
      </c>
      <c r="AL775" s="48">
        <f>[1]All_Tasks_Billing!AL775</f>
        <v>0</v>
      </c>
      <c r="AM775" s="48">
        <f>[1]All_Tasks_Billing!AM775</f>
        <v>0</v>
      </c>
      <c r="AN775" s="48">
        <f>[1]All_Tasks_Billing!AN775</f>
        <v>0</v>
      </c>
      <c r="AO775" s="48">
        <f>[1]All_Tasks_Billing!AO775</f>
        <v>0</v>
      </c>
      <c r="AP775" s="48">
        <f>[1]All_Tasks_Billing!AP775</f>
        <v>0.129</v>
      </c>
      <c r="AQ775" s="48">
        <f>[1]All_Tasks_Billing!AQ775</f>
        <v>0</v>
      </c>
      <c r="AR775" s="48">
        <f>[1]All_Tasks_Billing!AR775</f>
        <v>0</v>
      </c>
      <c r="AS775" s="48">
        <f>[1]All_Tasks_Billing!AS775</f>
        <v>0</v>
      </c>
      <c r="AT775" s="48">
        <f>[1]All_Tasks_Billing!AT775</f>
        <v>0</v>
      </c>
      <c r="AU775" s="50" t="str">
        <f t="shared" si="216"/>
        <v/>
      </c>
      <c r="AV775" s="50" t="str">
        <f t="shared" si="217"/>
        <v/>
      </c>
      <c r="AW775" s="50" t="str">
        <f t="shared" si="218"/>
        <v/>
      </c>
      <c r="AX775" s="50" t="str">
        <f t="shared" ca="1" si="219"/>
        <v>Not Completed</v>
      </c>
      <c r="AY775" s="50" t="str">
        <f t="shared" ca="1" si="220"/>
        <v>Not Completed</v>
      </c>
      <c r="AZ775" s="50" t="str">
        <f t="shared" ca="1" si="221"/>
        <v>Not Completed</v>
      </c>
      <c r="BA775" s="48">
        <f t="shared" si="222"/>
        <v>0</v>
      </c>
      <c r="BB775" s="45" t="str">
        <f t="shared" si="223"/>
        <v/>
      </c>
      <c r="BC775" s="50" t="str">
        <f t="shared" si="224"/>
        <v/>
      </c>
      <c r="BD775" s="48">
        <f t="shared" si="225"/>
        <v>0</v>
      </c>
      <c r="BE775" s="50" t="str">
        <f t="shared" si="226"/>
        <v>Not Started</v>
      </c>
      <c r="BF775" s="51">
        <f t="shared" si="227"/>
        <v>1</v>
      </c>
      <c r="BG775" s="51">
        <f t="shared" si="228"/>
        <v>0</v>
      </c>
      <c r="BH775" s="50" t="str">
        <f t="shared" si="229"/>
        <v/>
      </c>
      <c r="BI775" s="50" t="str">
        <f t="shared" si="230"/>
        <v/>
      </c>
      <c r="BJ775" s="50" t="str">
        <f t="shared" si="231"/>
        <v/>
      </c>
      <c r="BK775" s="50" t="str">
        <f t="shared" si="232"/>
        <v xml:space="preserve">Not Started |  | </v>
      </c>
      <c r="BL775" s="49" t="str">
        <f t="shared" ca="1" si="233"/>
        <v/>
      </c>
    </row>
    <row r="776" spans="1:64" x14ac:dyDescent="0.25">
      <c r="A776" t="str">
        <f>[1]All_Tasks_Billing!A776</f>
        <v>LAS16.PPM15</v>
      </c>
      <c r="B776" t="str">
        <f>[1]All_Tasks_Billing!B776</f>
        <v>PPM</v>
      </c>
      <c r="C776" t="str">
        <f>[1]All_Tasks_Billing!C776</f>
        <v>15.1.19</v>
      </c>
      <c r="D776" t="str">
        <f>[1]All_Tasks_Billing!D776</f>
        <v>Main Switchgear</v>
      </c>
      <c r="E776" t="str">
        <f>[1]All_Tasks_Billing!E776</f>
        <v>Circuit Breakers -Primary</v>
      </c>
      <c r="F776" t="str">
        <f>IF([1]All_Tasks_Billing!F776="","",[1]All_Tasks_Billing!F776)</f>
        <v>HLP02A MAIN</v>
      </c>
      <c r="G776" t="str">
        <f>IF([1]All_Tasks_Billing!G776="","",[1]All_Tasks_Billing!G776)</f>
        <v/>
      </c>
      <c r="H776" s="45" t="str">
        <f>[1]All_Tasks_Billing!H776</f>
        <v/>
      </c>
      <c r="I776" t="str">
        <f>IF([1]All_Tasks_Billing!I776="","",[1]All_Tasks_Billing!I776)</f>
        <v/>
      </c>
      <c r="J776" t="str">
        <f>IF([1]All_Tasks_Billing!J776="","",[1]All_Tasks_Billing!J776)</f>
        <v/>
      </c>
      <c r="K776" t="b">
        <f>[1]All_Tasks_Billing!K776</f>
        <v>0</v>
      </c>
      <c r="L776" s="45" t="str">
        <f>[1]All_Tasks_Billing!L776</f>
        <v/>
      </c>
      <c r="M776" t="str">
        <f>[1]All_Tasks_Billing!M776</f>
        <v/>
      </c>
      <c r="N776" s="46">
        <f>IF([1]All_Tasks_Billing!N776="",0,[1]All_Tasks_Billing!N776)</f>
        <v>0</v>
      </c>
      <c r="O776" t="str">
        <f>[1]All_Tasks_Billing!O776</f>
        <v/>
      </c>
      <c r="P776" s="47">
        <f>IF([1]All_Tasks_Billing!P776="",0,[1]All_Tasks_Billing!P776)</f>
        <v>3</v>
      </c>
      <c r="Q776" s="47">
        <f>IF([1]All_Tasks_Billing!Q776="",0,[1]All_Tasks_Billing!Q776)</f>
        <v>3</v>
      </c>
      <c r="R776" s="47">
        <f>IF([1]All_Tasks_Billing!R776="",0,[1]All_Tasks_Billing!R776)</f>
        <v>3</v>
      </c>
      <c r="S776" t="str">
        <f>[1]All_Tasks_Billing!S776</f>
        <v/>
      </c>
      <c r="T776" t="str">
        <f>[1]All_Tasks_Billing!T776</f>
        <v/>
      </c>
      <c r="U776" t="str">
        <f>[1]All_Tasks_Billing!U776</f>
        <v/>
      </c>
      <c r="V776">
        <f>[1]All_Tasks_Billing!V776</f>
        <v>20</v>
      </c>
      <c r="W776" s="48">
        <f>[1]All_Tasks_Billing!W776</f>
        <v>150</v>
      </c>
      <c r="X776">
        <f>[1]All_Tasks_Billing!X776</f>
        <v>24331.724999999999</v>
      </c>
      <c r="Y776">
        <f>[1]All_Tasks_Billing!Y776</f>
        <v>1</v>
      </c>
      <c r="Z776" s="49">
        <f>[1]All_Tasks_Billing!Z776</f>
        <v>0</v>
      </c>
      <c r="AA776" s="45" t="str">
        <f>[1]All_Tasks_Billing!AA776</f>
        <v/>
      </c>
      <c r="AB776" t="str">
        <f>[1]All_Tasks_Billing!AB776</f>
        <v/>
      </c>
      <c r="AC776" s="48">
        <f>[1]All_Tasks_Billing!AC776</f>
        <v>0</v>
      </c>
      <c r="AD776" s="48">
        <f>[1]All_Tasks_Billing!AD776</f>
        <v>0</v>
      </c>
      <c r="AE776" s="48">
        <f>[1]All_Tasks_Billing!AE776</f>
        <v>0</v>
      </c>
      <c r="AF776" s="48">
        <f>[1]All_Tasks_Billing!AF776</f>
        <v>0</v>
      </c>
      <c r="AG776" s="48">
        <f>[1]All_Tasks_Billing!AG776</f>
        <v>0</v>
      </c>
      <c r="AH776" s="48">
        <f>[1]All_Tasks_Billing!AH776</f>
        <v>0.129</v>
      </c>
      <c r="AI776" s="48">
        <f>[1]All_Tasks_Billing!AI776</f>
        <v>0</v>
      </c>
      <c r="AJ776" s="48">
        <f>[1]All_Tasks_Billing!AJ776</f>
        <v>0</v>
      </c>
      <c r="AK776" s="48">
        <f>[1]All_Tasks_Billing!AK776</f>
        <v>0</v>
      </c>
      <c r="AL776" s="48">
        <f>[1]All_Tasks_Billing!AL776</f>
        <v>0</v>
      </c>
      <c r="AM776" s="48">
        <f>[1]All_Tasks_Billing!AM776</f>
        <v>0</v>
      </c>
      <c r="AN776" s="48">
        <f>[1]All_Tasks_Billing!AN776</f>
        <v>0</v>
      </c>
      <c r="AO776" s="48">
        <f>[1]All_Tasks_Billing!AO776</f>
        <v>0</v>
      </c>
      <c r="AP776" s="48">
        <f>[1]All_Tasks_Billing!AP776</f>
        <v>0.129</v>
      </c>
      <c r="AQ776" s="48">
        <f>[1]All_Tasks_Billing!AQ776</f>
        <v>0</v>
      </c>
      <c r="AR776" s="48">
        <f>[1]All_Tasks_Billing!AR776</f>
        <v>0</v>
      </c>
      <c r="AS776" s="48">
        <f>[1]All_Tasks_Billing!AS776</f>
        <v>0</v>
      </c>
      <c r="AT776" s="48">
        <f>[1]All_Tasks_Billing!AT776</f>
        <v>0</v>
      </c>
      <c r="AU776" s="50" t="str">
        <f t="shared" si="216"/>
        <v/>
      </c>
      <c r="AV776" s="50" t="str">
        <f t="shared" si="217"/>
        <v/>
      </c>
      <c r="AW776" s="50" t="str">
        <f t="shared" si="218"/>
        <v/>
      </c>
      <c r="AX776" s="50" t="str">
        <f t="shared" ca="1" si="219"/>
        <v>Not Completed</v>
      </c>
      <c r="AY776" s="50" t="str">
        <f t="shared" ca="1" si="220"/>
        <v>Not Completed</v>
      </c>
      <c r="AZ776" s="50" t="str">
        <f t="shared" ca="1" si="221"/>
        <v>Not Completed</v>
      </c>
      <c r="BA776" s="48">
        <f t="shared" si="222"/>
        <v>0</v>
      </c>
      <c r="BB776" s="45" t="str">
        <f t="shared" si="223"/>
        <v/>
      </c>
      <c r="BC776" s="50" t="str">
        <f t="shared" si="224"/>
        <v/>
      </c>
      <c r="BD776" s="48">
        <f t="shared" si="225"/>
        <v>0</v>
      </c>
      <c r="BE776" s="50" t="str">
        <f t="shared" si="226"/>
        <v>Not Started</v>
      </c>
      <c r="BF776" s="51">
        <f t="shared" si="227"/>
        <v>1</v>
      </c>
      <c r="BG776" s="51">
        <f t="shared" si="228"/>
        <v>0</v>
      </c>
      <c r="BH776" s="50" t="str">
        <f t="shared" si="229"/>
        <v/>
      </c>
      <c r="BI776" s="50" t="str">
        <f t="shared" si="230"/>
        <v/>
      </c>
      <c r="BJ776" s="50" t="str">
        <f t="shared" si="231"/>
        <v/>
      </c>
      <c r="BK776" s="50" t="str">
        <f t="shared" si="232"/>
        <v xml:space="preserve">Not Started |  | </v>
      </c>
      <c r="BL776" s="49" t="str">
        <f t="shared" ca="1" si="233"/>
        <v/>
      </c>
    </row>
    <row r="777" spans="1:64" x14ac:dyDescent="0.25">
      <c r="A777" t="str">
        <f>[1]All_Tasks_Billing!A777</f>
        <v>LAS16.PPM15</v>
      </c>
      <c r="B777" t="str">
        <f>[1]All_Tasks_Billing!B777</f>
        <v>PPM</v>
      </c>
      <c r="C777" t="str">
        <f>[1]All_Tasks_Billing!C777</f>
        <v>15.1.20</v>
      </c>
      <c r="D777" t="str">
        <f>[1]All_Tasks_Billing!D777</f>
        <v>Main Switchgear</v>
      </c>
      <c r="E777" t="str">
        <f>[1]All_Tasks_Billing!E777</f>
        <v>LV Cables</v>
      </c>
      <c r="F777" t="str">
        <f>IF([1]All_Tasks_Billing!F777="","",[1]All_Tasks_Billing!F777)</f>
        <v/>
      </c>
      <c r="G777" t="str">
        <f>IF([1]All_Tasks_Billing!G777="","",[1]All_Tasks_Billing!G777)</f>
        <v/>
      </c>
      <c r="H777" s="45" t="str">
        <f>[1]All_Tasks_Billing!H777</f>
        <v/>
      </c>
      <c r="I777" t="str">
        <f>IF([1]All_Tasks_Billing!I777="","",[1]All_Tasks_Billing!I777)</f>
        <v/>
      </c>
      <c r="J777" t="str">
        <f>IF([1]All_Tasks_Billing!J777="","",[1]All_Tasks_Billing!J777)</f>
        <v/>
      </c>
      <c r="K777" t="b">
        <f>[1]All_Tasks_Billing!K777</f>
        <v>0</v>
      </c>
      <c r="L777" s="45" t="str">
        <f>[1]All_Tasks_Billing!L777</f>
        <v/>
      </c>
      <c r="M777" t="str">
        <f>[1]All_Tasks_Billing!M777</f>
        <v/>
      </c>
      <c r="N777" s="46">
        <f>IF([1]All_Tasks_Billing!N777="",0,[1]All_Tasks_Billing!N777)</f>
        <v>0</v>
      </c>
      <c r="O777" t="str">
        <f>[1]All_Tasks_Billing!O777</f>
        <v/>
      </c>
      <c r="P777" s="47">
        <f>IF([1]All_Tasks_Billing!P777="",0,[1]All_Tasks_Billing!P777)</f>
        <v>18.600000000000001</v>
      </c>
      <c r="Q777" s="47">
        <f>IF([1]All_Tasks_Billing!Q777="",0,[1]All_Tasks_Billing!Q777)</f>
        <v>18.600000000000001</v>
      </c>
      <c r="R777" s="47">
        <f>IF([1]All_Tasks_Billing!R777="",0,[1]All_Tasks_Billing!R777)</f>
        <v>18.600000000000001</v>
      </c>
      <c r="S777" t="str">
        <f>[1]All_Tasks_Billing!S777</f>
        <v/>
      </c>
      <c r="T777" t="str">
        <f>[1]All_Tasks_Billing!T777</f>
        <v/>
      </c>
      <c r="U777" t="str">
        <f>[1]All_Tasks_Billing!U777</f>
        <v/>
      </c>
      <c r="V777">
        <f>[1]All_Tasks_Billing!V777</f>
        <v>20</v>
      </c>
      <c r="W777" s="48">
        <f>[1]All_Tasks_Billing!W777</f>
        <v>150</v>
      </c>
      <c r="X777">
        <f>[1]All_Tasks_Billing!X777</f>
        <v>24331.724999999999</v>
      </c>
      <c r="Y777">
        <f>[1]All_Tasks_Billing!Y777</f>
        <v>1</v>
      </c>
      <c r="Z777" s="49">
        <f>[1]All_Tasks_Billing!Z777</f>
        <v>0</v>
      </c>
      <c r="AA777" s="45" t="str">
        <f>[1]All_Tasks_Billing!AA777</f>
        <v/>
      </c>
      <c r="AB777" t="str">
        <f>[1]All_Tasks_Billing!AB777</f>
        <v/>
      </c>
      <c r="AC777" s="48">
        <f>[1]All_Tasks_Billing!AC777</f>
        <v>0</v>
      </c>
      <c r="AD777" s="48">
        <f>[1]All_Tasks_Billing!AD777</f>
        <v>0</v>
      </c>
      <c r="AE777" s="48">
        <f>[1]All_Tasks_Billing!AE777</f>
        <v>0</v>
      </c>
      <c r="AF777" s="48">
        <f>[1]All_Tasks_Billing!AF777</f>
        <v>0</v>
      </c>
      <c r="AG777" s="48">
        <f>[1]All_Tasks_Billing!AG777</f>
        <v>0</v>
      </c>
      <c r="AH777" s="48">
        <f>[1]All_Tasks_Billing!AH777</f>
        <v>0.79979999999999996</v>
      </c>
      <c r="AI777" s="48">
        <f>[1]All_Tasks_Billing!AI777</f>
        <v>0</v>
      </c>
      <c r="AJ777" s="48">
        <f>[1]All_Tasks_Billing!AJ777</f>
        <v>0</v>
      </c>
      <c r="AK777" s="48">
        <f>[1]All_Tasks_Billing!AK777</f>
        <v>0</v>
      </c>
      <c r="AL777" s="48">
        <f>[1]All_Tasks_Billing!AL777</f>
        <v>0</v>
      </c>
      <c r="AM777" s="48">
        <f>[1]All_Tasks_Billing!AM777</f>
        <v>0</v>
      </c>
      <c r="AN777" s="48">
        <f>[1]All_Tasks_Billing!AN777</f>
        <v>0</v>
      </c>
      <c r="AO777" s="48">
        <f>[1]All_Tasks_Billing!AO777</f>
        <v>0</v>
      </c>
      <c r="AP777" s="48">
        <f>[1]All_Tasks_Billing!AP777</f>
        <v>0.79979999999999996</v>
      </c>
      <c r="AQ777" s="48">
        <f>[1]All_Tasks_Billing!AQ777</f>
        <v>0</v>
      </c>
      <c r="AR777" s="48">
        <f>[1]All_Tasks_Billing!AR777</f>
        <v>0</v>
      </c>
      <c r="AS777" s="48">
        <f>[1]All_Tasks_Billing!AS777</f>
        <v>0</v>
      </c>
      <c r="AT777" s="48">
        <f>[1]All_Tasks_Billing!AT777</f>
        <v>0</v>
      </c>
      <c r="AU777" s="50" t="str">
        <f t="shared" si="216"/>
        <v/>
      </c>
      <c r="AV777" s="50" t="str">
        <f t="shared" si="217"/>
        <v/>
      </c>
      <c r="AW777" s="50" t="str">
        <f t="shared" si="218"/>
        <v/>
      </c>
      <c r="AX777" s="50" t="str">
        <f t="shared" ca="1" si="219"/>
        <v>Not Completed</v>
      </c>
      <c r="AY777" s="50" t="str">
        <f t="shared" ca="1" si="220"/>
        <v>Not Completed</v>
      </c>
      <c r="AZ777" s="50" t="str">
        <f t="shared" ca="1" si="221"/>
        <v>Not Completed</v>
      </c>
      <c r="BA777" s="48">
        <f t="shared" si="222"/>
        <v>0</v>
      </c>
      <c r="BB777" s="45" t="str">
        <f t="shared" si="223"/>
        <v/>
      </c>
      <c r="BC777" s="50" t="str">
        <f t="shared" si="224"/>
        <v/>
      </c>
      <c r="BD777" s="48">
        <f t="shared" si="225"/>
        <v>0</v>
      </c>
      <c r="BE777" s="50" t="str">
        <f t="shared" si="226"/>
        <v>Not Started</v>
      </c>
      <c r="BF777" s="51">
        <f t="shared" si="227"/>
        <v>1</v>
      </c>
      <c r="BG777" s="51">
        <f t="shared" si="228"/>
        <v>0</v>
      </c>
      <c r="BH777" s="50" t="str">
        <f t="shared" si="229"/>
        <v/>
      </c>
      <c r="BI777" s="50" t="str">
        <f t="shared" si="230"/>
        <v/>
      </c>
      <c r="BJ777" s="50" t="str">
        <f t="shared" si="231"/>
        <v/>
      </c>
      <c r="BK777" s="50" t="str">
        <f t="shared" si="232"/>
        <v xml:space="preserve">Not Started |  | </v>
      </c>
      <c r="BL777" s="49" t="str">
        <f t="shared" ca="1" si="233"/>
        <v/>
      </c>
    </row>
    <row r="778" spans="1:64" x14ac:dyDescent="0.25">
      <c r="A778" t="str">
        <f>[1]All_Tasks_Billing!A778</f>
        <v>LAS16.PPM15</v>
      </c>
      <c r="B778" t="str">
        <f>[1]All_Tasks_Billing!B778</f>
        <v>PPM</v>
      </c>
      <c r="C778" t="str">
        <f>[1]All_Tasks_Billing!C778</f>
        <v>15.1.21</v>
      </c>
      <c r="D778" t="str">
        <f>[1]All_Tasks_Billing!D778</f>
        <v>Main Switchgear</v>
      </c>
      <c r="E778" t="str">
        <f>[1]All_Tasks_Billing!E778</f>
        <v>Panelboards</v>
      </c>
      <c r="F778" t="str">
        <f>IF([1]All_Tasks_Billing!F778="","",[1]All_Tasks_Billing!F778)</f>
        <v>HLP01A</v>
      </c>
      <c r="G778" t="str">
        <f>IF([1]All_Tasks_Billing!G778="","",[1]All_Tasks_Billing!G778)</f>
        <v/>
      </c>
      <c r="H778" s="45" t="str">
        <f>[1]All_Tasks_Billing!H778</f>
        <v/>
      </c>
      <c r="I778" t="str">
        <f>IF([1]All_Tasks_Billing!I778="","",[1]All_Tasks_Billing!I778)</f>
        <v/>
      </c>
      <c r="J778" t="str">
        <f>IF([1]All_Tasks_Billing!J778="","",[1]All_Tasks_Billing!J778)</f>
        <v/>
      </c>
      <c r="K778" t="b">
        <f>[1]All_Tasks_Billing!K778</f>
        <v>1</v>
      </c>
      <c r="L778" s="45">
        <f>[1]All_Tasks_Billing!L778</f>
        <v>45965</v>
      </c>
      <c r="M778" t="str">
        <f>[1]All_Tasks_Billing!M778</f>
        <v/>
      </c>
      <c r="N778" s="46">
        <f>IF([1]All_Tasks_Billing!N778="",0,[1]All_Tasks_Billing!N778)</f>
        <v>1</v>
      </c>
      <c r="O778" t="str">
        <f>[1]All_Tasks_Billing!O778</f>
        <v/>
      </c>
      <c r="P778" s="47">
        <f>IF([1]All_Tasks_Billing!P778="",0,[1]All_Tasks_Billing!P778)</f>
        <v>0.5</v>
      </c>
      <c r="Q778" s="47">
        <f>IF([1]All_Tasks_Billing!Q778="",0,[1]All_Tasks_Billing!Q778)</f>
        <v>0</v>
      </c>
      <c r="R778" s="47">
        <f>IF([1]All_Tasks_Billing!R778="",0,[1]All_Tasks_Billing!R778)</f>
        <v>0.5</v>
      </c>
      <c r="S778" t="str">
        <f>[1]All_Tasks_Billing!S778</f>
        <v>COMPLETED</v>
      </c>
      <c r="T778" t="str">
        <f>[1]All_Tasks_Billing!T778</f>
        <v>READY</v>
      </c>
      <c r="U778" t="str">
        <f>[1]All_Tasks_Billing!U778</f>
        <v/>
      </c>
      <c r="V778">
        <f>[1]All_Tasks_Billing!V778</f>
        <v>20</v>
      </c>
      <c r="W778" s="48">
        <f>[1]All_Tasks_Billing!W778</f>
        <v>150</v>
      </c>
      <c r="X778">
        <f>[1]All_Tasks_Billing!X778</f>
        <v>24331.724999999999</v>
      </c>
      <c r="Y778">
        <f>[1]All_Tasks_Billing!Y778</f>
        <v>1</v>
      </c>
      <c r="Z778" s="49">
        <f>[1]All_Tasks_Billing!Z778</f>
        <v>1</v>
      </c>
      <c r="AA778" s="45">
        <f>[1]All_Tasks_Billing!AA778</f>
        <v>45970</v>
      </c>
      <c r="AB778" t="str">
        <f>[1]All_Tasks_Billing!AB778</f>
        <v>Nov-2025</v>
      </c>
      <c r="AC778" s="48">
        <f>[1]All_Tasks_Billing!AC778</f>
        <v>75</v>
      </c>
      <c r="AD778" s="48">
        <f>[1]All_Tasks_Billing!AD778</f>
        <v>0</v>
      </c>
      <c r="AE778" s="48">
        <f>[1]All_Tasks_Billing!AE778</f>
        <v>0</v>
      </c>
      <c r="AF778" s="48">
        <f>[1]All_Tasks_Billing!AF778</f>
        <v>0</v>
      </c>
      <c r="AG778" s="48">
        <f>[1]All_Tasks_Billing!AG778</f>
        <v>0</v>
      </c>
      <c r="AH778" s="48">
        <f>[1]All_Tasks_Billing!AH778</f>
        <v>2.1499999999999998E-2</v>
      </c>
      <c r="AI778" s="48">
        <f>[1]All_Tasks_Billing!AI778</f>
        <v>2.6875</v>
      </c>
      <c r="AJ778" s="48">
        <f>[1]All_Tasks_Billing!AJ778</f>
        <v>0</v>
      </c>
      <c r="AK778" s="48">
        <f>[1]All_Tasks_Billing!AK778</f>
        <v>0</v>
      </c>
      <c r="AL778" s="48">
        <f>[1]All_Tasks_Billing!AL778</f>
        <v>0</v>
      </c>
      <c r="AM778" s="48">
        <f>[1]All_Tasks_Billing!AM778</f>
        <v>0</v>
      </c>
      <c r="AN778" s="48">
        <f>[1]All_Tasks_Billing!AN778</f>
        <v>0</v>
      </c>
      <c r="AO778" s="48">
        <f>[1]All_Tasks_Billing!AO778</f>
        <v>0</v>
      </c>
      <c r="AP778" s="48">
        <f>[1]All_Tasks_Billing!AP778</f>
        <v>2.1499999999999998E-2</v>
      </c>
      <c r="AQ778" s="48">
        <f>[1]All_Tasks_Billing!AQ778</f>
        <v>2.6875</v>
      </c>
      <c r="AR778" s="48">
        <f>[1]All_Tasks_Billing!AR778</f>
        <v>0</v>
      </c>
      <c r="AS778" s="48">
        <f>[1]All_Tasks_Billing!AS778</f>
        <v>77.6875</v>
      </c>
      <c r="AT778" s="48">
        <f>[1]All_Tasks_Billing!AT778</f>
        <v>77.6875</v>
      </c>
      <c r="AU778" s="50" t="str">
        <f t="shared" si="216"/>
        <v>Nov-2025</v>
      </c>
      <c r="AV778" s="50" t="str">
        <f t="shared" si="217"/>
        <v>Q4-2025</v>
      </c>
      <c r="AW778" s="50">
        <f t="shared" si="218"/>
        <v>2025</v>
      </c>
      <c r="AX778" s="50" t="str">
        <f t="shared" ca="1" si="219"/>
        <v>Last Week</v>
      </c>
      <c r="AY778" s="50" t="str">
        <f t="shared" ca="1" si="220"/>
        <v>This Month</v>
      </c>
      <c r="AZ778" s="50" t="str">
        <f t="shared" ca="1" si="221"/>
        <v>This Quarter</v>
      </c>
      <c r="BA778" s="48">
        <f t="shared" si="222"/>
        <v>77.6875</v>
      </c>
      <c r="BB778" s="45">
        <f t="shared" si="223"/>
        <v>45970</v>
      </c>
      <c r="BC778" s="50" t="str">
        <f t="shared" si="224"/>
        <v>Nov-2025</v>
      </c>
      <c r="BD778" s="48">
        <f t="shared" si="225"/>
        <v>155.375</v>
      </c>
      <c r="BE778" s="50" t="str">
        <f t="shared" si="226"/>
        <v>Completed</v>
      </c>
      <c r="BF778" s="51">
        <f t="shared" si="227"/>
        <v>1</v>
      </c>
      <c r="BG778" s="51">
        <f t="shared" si="228"/>
        <v>1</v>
      </c>
      <c r="BH778" s="50" t="str">
        <f t="shared" si="229"/>
        <v xml:space="preserve">COMPLETED - </v>
      </c>
      <c r="BI778" s="50" t="str">
        <f t="shared" si="230"/>
        <v>COMPLETED - READY</v>
      </c>
      <c r="BJ778" s="50" t="str">
        <f t="shared" si="231"/>
        <v/>
      </c>
      <c r="BK778" s="50" t="str">
        <f t="shared" si="232"/>
        <v xml:space="preserve">Completed | COMPLETED | </v>
      </c>
      <c r="BL778" s="49">
        <f t="shared" ca="1" si="233"/>
        <v>12</v>
      </c>
    </row>
    <row r="779" spans="1:64" x14ac:dyDescent="0.25">
      <c r="A779" t="str">
        <f>[1]All_Tasks_Billing!A779</f>
        <v>LAS16.PPM15</v>
      </c>
      <c r="B779" t="str">
        <f>[1]All_Tasks_Billing!B779</f>
        <v>PPM</v>
      </c>
      <c r="C779" t="str">
        <f>[1]All_Tasks_Billing!C779</f>
        <v>15.1.22</v>
      </c>
      <c r="D779" t="str">
        <f>[1]All_Tasks_Billing!D779</f>
        <v>Main Switchgear</v>
      </c>
      <c r="E779" t="str">
        <f>[1]All_Tasks_Billing!E779</f>
        <v>Panelboards</v>
      </c>
      <c r="F779" t="str">
        <f>IF([1]All_Tasks_Billing!F779="","",[1]All_Tasks_Billing!F779)</f>
        <v>HLP02A</v>
      </c>
      <c r="G779" t="str">
        <f>IF([1]All_Tasks_Billing!G779="","",[1]All_Tasks_Billing!G779)</f>
        <v/>
      </c>
      <c r="H779" s="45" t="str">
        <f>[1]All_Tasks_Billing!H779</f>
        <v/>
      </c>
      <c r="I779" t="str">
        <f>IF([1]All_Tasks_Billing!I779="","",[1]All_Tasks_Billing!I779)</f>
        <v/>
      </c>
      <c r="J779" t="str">
        <f>IF([1]All_Tasks_Billing!J779="","",[1]All_Tasks_Billing!J779)</f>
        <v/>
      </c>
      <c r="K779" t="b">
        <f>[1]All_Tasks_Billing!K779</f>
        <v>1</v>
      </c>
      <c r="L779" s="45">
        <f>[1]All_Tasks_Billing!L779</f>
        <v>45965</v>
      </c>
      <c r="M779" t="str">
        <f>[1]All_Tasks_Billing!M779</f>
        <v/>
      </c>
      <c r="N779" s="46">
        <f>IF([1]All_Tasks_Billing!N779="",0,[1]All_Tasks_Billing!N779)</f>
        <v>1</v>
      </c>
      <c r="O779" t="str">
        <f>[1]All_Tasks_Billing!O779</f>
        <v/>
      </c>
      <c r="P779" s="47">
        <f>IF([1]All_Tasks_Billing!P779="",0,[1]All_Tasks_Billing!P779)</f>
        <v>0.5</v>
      </c>
      <c r="Q779" s="47">
        <f>IF([1]All_Tasks_Billing!Q779="",0,[1]All_Tasks_Billing!Q779)</f>
        <v>0</v>
      </c>
      <c r="R779" s="47">
        <f>IF([1]All_Tasks_Billing!R779="",0,[1]All_Tasks_Billing!R779)</f>
        <v>0.5</v>
      </c>
      <c r="S779" t="str">
        <f>[1]All_Tasks_Billing!S779</f>
        <v>COMPLETED</v>
      </c>
      <c r="T779" t="str">
        <f>[1]All_Tasks_Billing!T779</f>
        <v>READY</v>
      </c>
      <c r="U779" t="str">
        <f>[1]All_Tasks_Billing!U779</f>
        <v/>
      </c>
      <c r="V779">
        <f>[1]All_Tasks_Billing!V779</f>
        <v>20</v>
      </c>
      <c r="W779" s="48">
        <f>[1]All_Tasks_Billing!W779</f>
        <v>150</v>
      </c>
      <c r="X779">
        <f>[1]All_Tasks_Billing!X779</f>
        <v>24331.724999999999</v>
      </c>
      <c r="Y779">
        <f>[1]All_Tasks_Billing!Y779</f>
        <v>1</v>
      </c>
      <c r="Z779" s="49">
        <f>[1]All_Tasks_Billing!Z779</f>
        <v>1</v>
      </c>
      <c r="AA779" s="45">
        <f>[1]All_Tasks_Billing!AA779</f>
        <v>45970</v>
      </c>
      <c r="AB779" t="str">
        <f>[1]All_Tasks_Billing!AB779</f>
        <v>Nov-2025</v>
      </c>
      <c r="AC779" s="48">
        <f>[1]All_Tasks_Billing!AC779</f>
        <v>75</v>
      </c>
      <c r="AD779" s="48">
        <f>[1]All_Tasks_Billing!AD779</f>
        <v>0</v>
      </c>
      <c r="AE779" s="48">
        <f>[1]All_Tasks_Billing!AE779</f>
        <v>0</v>
      </c>
      <c r="AF779" s="48">
        <f>[1]All_Tasks_Billing!AF779</f>
        <v>0</v>
      </c>
      <c r="AG779" s="48">
        <f>[1]All_Tasks_Billing!AG779</f>
        <v>0</v>
      </c>
      <c r="AH779" s="48">
        <f>[1]All_Tasks_Billing!AH779</f>
        <v>2.1499999999999998E-2</v>
      </c>
      <c r="AI779" s="48">
        <f>[1]All_Tasks_Billing!AI779</f>
        <v>2.6875</v>
      </c>
      <c r="AJ779" s="48">
        <f>[1]All_Tasks_Billing!AJ779</f>
        <v>0</v>
      </c>
      <c r="AK779" s="48">
        <f>[1]All_Tasks_Billing!AK779</f>
        <v>0</v>
      </c>
      <c r="AL779" s="48">
        <f>[1]All_Tasks_Billing!AL779</f>
        <v>0</v>
      </c>
      <c r="AM779" s="48">
        <f>[1]All_Tasks_Billing!AM779</f>
        <v>0</v>
      </c>
      <c r="AN779" s="48">
        <f>[1]All_Tasks_Billing!AN779</f>
        <v>0</v>
      </c>
      <c r="AO779" s="48">
        <f>[1]All_Tasks_Billing!AO779</f>
        <v>0</v>
      </c>
      <c r="AP779" s="48">
        <f>[1]All_Tasks_Billing!AP779</f>
        <v>2.1499999999999998E-2</v>
      </c>
      <c r="AQ779" s="48">
        <f>[1]All_Tasks_Billing!AQ779</f>
        <v>2.6875</v>
      </c>
      <c r="AR779" s="48">
        <f>[1]All_Tasks_Billing!AR779</f>
        <v>0</v>
      </c>
      <c r="AS779" s="48">
        <f>[1]All_Tasks_Billing!AS779</f>
        <v>77.6875</v>
      </c>
      <c r="AT779" s="48">
        <f>[1]All_Tasks_Billing!AT779</f>
        <v>77.6875</v>
      </c>
      <c r="AU779" s="50" t="str">
        <f t="shared" si="216"/>
        <v>Nov-2025</v>
      </c>
      <c r="AV779" s="50" t="str">
        <f t="shared" si="217"/>
        <v>Q4-2025</v>
      </c>
      <c r="AW779" s="50">
        <f t="shared" si="218"/>
        <v>2025</v>
      </c>
      <c r="AX779" s="50" t="str">
        <f t="shared" ca="1" si="219"/>
        <v>Last Week</v>
      </c>
      <c r="AY779" s="50" t="str">
        <f t="shared" ca="1" si="220"/>
        <v>This Month</v>
      </c>
      <c r="AZ779" s="50" t="str">
        <f t="shared" ca="1" si="221"/>
        <v>This Quarter</v>
      </c>
      <c r="BA779" s="48">
        <f t="shared" si="222"/>
        <v>77.6875</v>
      </c>
      <c r="BB779" s="45">
        <f t="shared" si="223"/>
        <v>45970</v>
      </c>
      <c r="BC779" s="50" t="str">
        <f t="shared" si="224"/>
        <v>Nov-2025</v>
      </c>
      <c r="BD779" s="48">
        <f t="shared" si="225"/>
        <v>155.375</v>
      </c>
      <c r="BE779" s="50" t="str">
        <f t="shared" si="226"/>
        <v>Completed</v>
      </c>
      <c r="BF779" s="51">
        <f t="shared" si="227"/>
        <v>1</v>
      </c>
      <c r="BG779" s="51">
        <f t="shared" si="228"/>
        <v>1</v>
      </c>
      <c r="BH779" s="50" t="str">
        <f t="shared" si="229"/>
        <v xml:space="preserve">COMPLETED - </v>
      </c>
      <c r="BI779" s="50" t="str">
        <f t="shared" si="230"/>
        <v>COMPLETED - READY</v>
      </c>
      <c r="BJ779" s="50" t="str">
        <f t="shared" si="231"/>
        <v/>
      </c>
      <c r="BK779" s="50" t="str">
        <f t="shared" si="232"/>
        <v xml:space="preserve">Completed | COMPLETED | </v>
      </c>
      <c r="BL779" s="49">
        <f t="shared" ca="1" si="233"/>
        <v>12</v>
      </c>
    </row>
    <row r="780" spans="1:64" x14ac:dyDescent="0.25">
      <c r="A780" t="str">
        <f>[1]All_Tasks_Billing!A780</f>
        <v>LAS16.PPM15</v>
      </c>
      <c r="B780" t="str">
        <f>[1]All_Tasks_Billing!B780</f>
        <v>PPM</v>
      </c>
      <c r="C780" t="str">
        <f>[1]All_Tasks_Billing!C780</f>
        <v>15.1.23</v>
      </c>
      <c r="D780" t="str">
        <f>[1]All_Tasks_Billing!D780</f>
        <v>Main Switchgear</v>
      </c>
      <c r="E780" t="str">
        <f>[1]All_Tasks_Billing!E780</f>
        <v>XFMR - Dry-Type, Small</v>
      </c>
      <c r="F780" t="str">
        <f>IF([1]All_Tasks_Billing!F780="","",[1]All_Tasks_Billing!F780)</f>
        <v>TLVP</v>
      </c>
      <c r="G780" t="str">
        <f>IF([1]All_Tasks_Billing!G780="","",[1]All_Tasks_Billing!G780)</f>
        <v/>
      </c>
      <c r="H780" s="45" t="str">
        <f>[1]All_Tasks_Billing!H780</f>
        <v/>
      </c>
      <c r="I780" t="str">
        <f>IF([1]All_Tasks_Billing!I780="","",[1]All_Tasks_Billing!I780)</f>
        <v/>
      </c>
      <c r="J780" t="str">
        <f>IF([1]All_Tasks_Billing!J780="","",[1]All_Tasks_Billing!J780)</f>
        <v/>
      </c>
      <c r="K780" t="b">
        <f>[1]All_Tasks_Billing!K780</f>
        <v>1</v>
      </c>
      <c r="L780" s="45">
        <f>[1]All_Tasks_Billing!L780</f>
        <v>45965</v>
      </c>
      <c r="M780" t="str">
        <f>[1]All_Tasks_Billing!M780</f>
        <v/>
      </c>
      <c r="N780" s="46">
        <f>IF([1]All_Tasks_Billing!N780="",0,[1]All_Tasks_Billing!N780)</f>
        <v>1</v>
      </c>
      <c r="O780" t="str">
        <f>[1]All_Tasks_Billing!O780</f>
        <v/>
      </c>
      <c r="P780" s="47">
        <f>IF([1]All_Tasks_Billing!P780="",0,[1]All_Tasks_Billing!P780)</f>
        <v>2</v>
      </c>
      <c r="Q780" s="47">
        <f>IF([1]All_Tasks_Billing!Q780="",0,[1]All_Tasks_Billing!Q780)</f>
        <v>0</v>
      </c>
      <c r="R780" s="47">
        <f>IF([1]All_Tasks_Billing!R780="",0,[1]All_Tasks_Billing!R780)</f>
        <v>2</v>
      </c>
      <c r="S780" t="str">
        <f>[1]All_Tasks_Billing!S780</f>
        <v>COMPLETED</v>
      </c>
      <c r="T780" t="str">
        <f>[1]All_Tasks_Billing!T780</f>
        <v>READY</v>
      </c>
      <c r="U780" t="str">
        <f>[1]All_Tasks_Billing!U780</f>
        <v/>
      </c>
      <c r="V780">
        <f>[1]All_Tasks_Billing!V780</f>
        <v>20</v>
      </c>
      <c r="W780" s="48">
        <f>[1]All_Tasks_Billing!W780</f>
        <v>150</v>
      </c>
      <c r="X780">
        <f>[1]All_Tasks_Billing!X780</f>
        <v>24331.724999999999</v>
      </c>
      <c r="Y780">
        <f>[1]All_Tasks_Billing!Y780</f>
        <v>1</v>
      </c>
      <c r="Z780" s="49">
        <f>[1]All_Tasks_Billing!Z780</f>
        <v>1</v>
      </c>
      <c r="AA780" s="45">
        <f>[1]All_Tasks_Billing!AA780</f>
        <v>45970</v>
      </c>
      <c r="AB780" t="str">
        <f>[1]All_Tasks_Billing!AB780</f>
        <v>Nov-2025</v>
      </c>
      <c r="AC780" s="48">
        <f>[1]All_Tasks_Billing!AC780</f>
        <v>300</v>
      </c>
      <c r="AD780" s="48">
        <f>[1]All_Tasks_Billing!AD780</f>
        <v>0</v>
      </c>
      <c r="AE780" s="48">
        <f>[1]All_Tasks_Billing!AE780</f>
        <v>0</v>
      </c>
      <c r="AF780" s="48">
        <f>[1]All_Tasks_Billing!AF780</f>
        <v>0</v>
      </c>
      <c r="AG780" s="48">
        <f>[1]All_Tasks_Billing!AG780</f>
        <v>0</v>
      </c>
      <c r="AH780" s="48">
        <f>[1]All_Tasks_Billing!AH780</f>
        <v>8.5999999999999993E-2</v>
      </c>
      <c r="AI780" s="48">
        <f>[1]All_Tasks_Billing!AI780</f>
        <v>10.75</v>
      </c>
      <c r="AJ780" s="48">
        <f>[1]All_Tasks_Billing!AJ780</f>
        <v>0</v>
      </c>
      <c r="AK780" s="48">
        <f>[1]All_Tasks_Billing!AK780</f>
        <v>0</v>
      </c>
      <c r="AL780" s="48">
        <f>[1]All_Tasks_Billing!AL780</f>
        <v>0</v>
      </c>
      <c r="AM780" s="48">
        <f>[1]All_Tasks_Billing!AM780</f>
        <v>0</v>
      </c>
      <c r="AN780" s="48">
        <f>[1]All_Tasks_Billing!AN780</f>
        <v>0</v>
      </c>
      <c r="AO780" s="48">
        <f>[1]All_Tasks_Billing!AO780</f>
        <v>0</v>
      </c>
      <c r="AP780" s="48">
        <f>[1]All_Tasks_Billing!AP780</f>
        <v>8.5999999999999993E-2</v>
      </c>
      <c r="AQ780" s="48">
        <f>[1]All_Tasks_Billing!AQ780</f>
        <v>10.75</v>
      </c>
      <c r="AR780" s="48">
        <f>[1]All_Tasks_Billing!AR780</f>
        <v>0</v>
      </c>
      <c r="AS780" s="48">
        <f>[1]All_Tasks_Billing!AS780</f>
        <v>310.75</v>
      </c>
      <c r="AT780" s="48">
        <f>[1]All_Tasks_Billing!AT780</f>
        <v>310.75</v>
      </c>
      <c r="AU780" s="50" t="str">
        <f t="shared" si="216"/>
        <v>Nov-2025</v>
      </c>
      <c r="AV780" s="50" t="str">
        <f t="shared" si="217"/>
        <v>Q4-2025</v>
      </c>
      <c r="AW780" s="50">
        <f t="shared" si="218"/>
        <v>2025</v>
      </c>
      <c r="AX780" s="50" t="str">
        <f t="shared" ca="1" si="219"/>
        <v>Last Week</v>
      </c>
      <c r="AY780" s="50" t="str">
        <f t="shared" ca="1" si="220"/>
        <v>This Month</v>
      </c>
      <c r="AZ780" s="50" t="str">
        <f t="shared" ca="1" si="221"/>
        <v>This Quarter</v>
      </c>
      <c r="BA780" s="48">
        <f t="shared" si="222"/>
        <v>310.75</v>
      </c>
      <c r="BB780" s="45">
        <f t="shared" si="223"/>
        <v>45970</v>
      </c>
      <c r="BC780" s="50" t="str">
        <f t="shared" si="224"/>
        <v>Nov-2025</v>
      </c>
      <c r="BD780" s="48">
        <f t="shared" si="225"/>
        <v>155.375</v>
      </c>
      <c r="BE780" s="50" t="str">
        <f t="shared" si="226"/>
        <v>Completed</v>
      </c>
      <c r="BF780" s="51">
        <f t="shared" si="227"/>
        <v>1</v>
      </c>
      <c r="BG780" s="51">
        <f t="shared" si="228"/>
        <v>1</v>
      </c>
      <c r="BH780" s="50" t="str">
        <f t="shared" si="229"/>
        <v xml:space="preserve">COMPLETED - </v>
      </c>
      <c r="BI780" s="50" t="str">
        <f t="shared" si="230"/>
        <v>COMPLETED - READY</v>
      </c>
      <c r="BJ780" s="50" t="str">
        <f t="shared" si="231"/>
        <v/>
      </c>
      <c r="BK780" s="50" t="str">
        <f t="shared" si="232"/>
        <v xml:space="preserve">Completed | COMPLETED | </v>
      </c>
      <c r="BL780" s="49">
        <f t="shared" ca="1" si="233"/>
        <v>12</v>
      </c>
    </row>
    <row r="781" spans="1:64" x14ac:dyDescent="0.25">
      <c r="A781" t="str">
        <f>[1]All_Tasks_Billing!A781</f>
        <v>LAS16.PPM15</v>
      </c>
      <c r="B781" t="str">
        <f>[1]All_Tasks_Billing!B781</f>
        <v>PPM</v>
      </c>
      <c r="C781" t="str">
        <f>[1]All_Tasks_Billing!C781</f>
        <v>15.1.24</v>
      </c>
      <c r="D781" t="str">
        <f>[1]All_Tasks_Billing!D781</f>
        <v>Main Switchgear</v>
      </c>
      <c r="E781" t="str">
        <f>[1]All_Tasks_Billing!E781</f>
        <v>LV Disconnect</v>
      </c>
      <c r="F781" t="str">
        <f>IF([1]All_Tasks_Billing!F781="","",[1]All_Tasks_Billing!F781)</f>
        <v/>
      </c>
      <c r="G781" t="str">
        <f>IF([1]All_Tasks_Billing!G781="","",[1]All_Tasks_Billing!G781)</f>
        <v/>
      </c>
      <c r="H781" s="45" t="str">
        <f>[1]All_Tasks_Billing!H781</f>
        <v/>
      </c>
      <c r="I781" t="str">
        <f>IF([1]All_Tasks_Billing!I781="","",[1]All_Tasks_Billing!I781)</f>
        <v/>
      </c>
      <c r="J781" t="str">
        <f>IF([1]All_Tasks_Billing!J781="","",[1]All_Tasks_Billing!J781)</f>
        <v/>
      </c>
      <c r="K781" t="b">
        <f>[1]All_Tasks_Billing!K781</f>
        <v>1</v>
      </c>
      <c r="L781" s="45">
        <f>[1]All_Tasks_Billing!L781</f>
        <v>45965</v>
      </c>
      <c r="M781" t="str">
        <f>[1]All_Tasks_Billing!M781</f>
        <v/>
      </c>
      <c r="N781" s="46">
        <f>IF([1]All_Tasks_Billing!N781="",0,[1]All_Tasks_Billing!N781)</f>
        <v>1</v>
      </c>
      <c r="O781" t="str">
        <f>[1]All_Tasks_Billing!O781</f>
        <v/>
      </c>
      <c r="P781" s="47">
        <f>IF([1]All_Tasks_Billing!P781="",0,[1]All_Tasks_Billing!P781)</f>
        <v>1.5</v>
      </c>
      <c r="Q781" s="47">
        <f>IF([1]All_Tasks_Billing!Q781="",0,[1]All_Tasks_Billing!Q781)</f>
        <v>0</v>
      </c>
      <c r="R781" s="47">
        <f>IF([1]All_Tasks_Billing!R781="",0,[1]All_Tasks_Billing!R781)</f>
        <v>1.5</v>
      </c>
      <c r="S781" t="str">
        <f>[1]All_Tasks_Billing!S781</f>
        <v>COMPLETED</v>
      </c>
      <c r="T781" t="str">
        <f>[1]All_Tasks_Billing!T781</f>
        <v>READY</v>
      </c>
      <c r="U781" t="str">
        <f>[1]All_Tasks_Billing!U781</f>
        <v/>
      </c>
      <c r="V781">
        <f>[1]All_Tasks_Billing!V781</f>
        <v>20</v>
      </c>
      <c r="W781" s="48">
        <f>[1]All_Tasks_Billing!W781</f>
        <v>150</v>
      </c>
      <c r="X781">
        <f>[1]All_Tasks_Billing!X781</f>
        <v>24331.724999999999</v>
      </c>
      <c r="Y781">
        <f>[1]All_Tasks_Billing!Y781</f>
        <v>1</v>
      </c>
      <c r="Z781" s="49">
        <f>[1]All_Tasks_Billing!Z781</f>
        <v>1</v>
      </c>
      <c r="AA781" s="45">
        <f>[1]All_Tasks_Billing!AA781</f>
        <v>45970</v>
      </c>
      <c r="AB781" t="str">
        <f>[1]All_Tasks_Billing!AB781</f>
        <v>Nov-2025</v>
      </c>
      <c r="AC781" s="48">
        <f>[1]All_Tasks_Billing!AC781</f>
        <v>225</v>
      </c>
      <c r="AD781" s="48">
        <f>[1]All_Tasks_Billing!AD781</f>
        <v>0</v>
      </c>
      <c r="AE781" s="48">
        <f>[1]All_Tasks_Billing!AE781</f>
        <v>0</v>
      </c>
      <c r="AF781" s="48">
        <f>[1]All_Tasks_Billing!AF781</f>
        <v>0</v>
      </c>
      <c r="AG781" s="48">
        <f>[1]All_Tasks_Billing!AG781</f>
        <v>0</v>
      </c>
      <c r="AH781" s="48">
        <f>[1]All_Tasks_Billing!AH781</f>
        <v>6.4500000000000002E-2</v>
      </c>
      <c r="AI781" s="48">
        <f>[1]All_Tasks_Billing!AI781</f>
        <v>8.0625</v>
      </c>
      <c r="AJ781" s="48">
        <f>[1]All_Tasks_Billing!AJ781</f>
        <v>0</v>
      </c>
      <c r="AK781" s="48">
        <f>[1]All_Tasks_Billing!AK781</f>
        <v>0</v>
      </c>
      <c r="AL781" s="48">
        <f>[1]All_Tasks_Billing!AL781</f>
        <v>0</v>
      </c>
      <c r="AM781" s="48">
        <f>[1]All_Tasks_Billing!AM781</f>
        <v>0</v>
      </c>
      <c r="AN781" s="48">
        <f>[1]All_Tasks_Billing!AN781</f>
        <v>0</v>
      </c>
      <c r="AO781" s="48">
        <f>[1]All_Tasks_Billing!AO781</f>
        <v>0</v>
      </c>
      <c r="AP781" s="48">
        <f>[1]All_Tasks_Billing!AP781</f>
        <v>6.4500000000000002E-2</v>
      </c>
      <c r="AQ781" s="48">
        <f>[1]All_Tasks_Billing!AQ781</f>
        <v>8.0625</v>
      </c>
      <c r="AR781" s="48">
        <f>[1]All_Tasks_Billing!AR781</f>
        <v>0</v>
      </c>
      <c r="AS781" s="48">
        <f>[1]All_Tasks_Billing!AS781</f>
        <v>233.0625</v>
      </c>
      <c r="AT781" s="48">
        <f>[1]All_Tasks_Billing!AT781</f>
        <v>233.0625</v>
      </c>
      <c r="AU781" s="50" t="str">
        <f t="shared" si="216"/>
        <v>Nov-2025</v>
      </c>
      <c r="AV781" s="50" t="str">
        <f t="shared" si="217"/>
        <v>Q4-2025</v>
      </c>
      <c r="AW781" s="50">
        <f t="shared" si="218"/>
        <v>2025</v>
      </c>
      <c r="AX781" s="50" t="str">
        <f t="shared" ca="1" si="219"/>
        <v>Last Week</v>
      </c>
      <c r="AY781" s="50" t="str">
        <f t="shared" ca="1" si="220"/>
        <v>This Month</v>
      </c>
      <c r="AZ781" s="50" t="str">
        <f t="shared" ca="1" si="221"/>
        <v>This Quarter</v>
      </c>
      <c r="BA781" s="48">
        <f t="shared" si="222"/>
        <v>233.0625</v>
      </c>
      <c r="BB781" s="45">
        <f t="shared" si="223"/>
        <v>45970</v>
      </c>
      <c r="BC781" s="50" t="str">
        <f t="shared" si="224"/>
        <v>Nov-2025</v>
      </c>
      <c r="BD781" s="48">
        <f t="shared" si="225"/>
        <v>155.375</v>
      </c>
      <c r="BE781" s="50" t="str">
        <f t="shared" si="226"/>
        <v>Completed</v>
      </c>
      <c r="BF781" s="51">
        <f t="shared" si="227"/>
        <v>1</v>
      </c>
      <c r="BG781" s="51">
        <f t="shared" si="228"/>
        <v>1</v>
      </c>
      <c r="BH781" s="50" t="str">
        <f t="shared" si="229"/>
        <v xml:space="preserve">COMPLETED - </v>
      </c>
      <c r="BI781" s="50" t="str">
        <f t="shared" si="230"/>
        <v>COMPLETED - READY</v>
      </c>
      <c r="BJ781" s="50" t="str">
        <f t="shared" si="231"/>
        <v/>
      </c>
      <c r="BK781" s="50" t="str">
        <f t="shared" si="232"/>
        <v xml:space="preserve">Completed | COMPLETED | </v>
      </c>
      <c r="BL781" s="49">
        <f t="shared" ca="1" si="233"/>
        <v>12</v>
      </c>
    </row>
    <row r="782" spans="1:64" x14ac:dyDescent="0.25">
      <c r="A782" t="str">
        <f>[1]All_Tasks_Billing!A782</f>
        <v>LAS16.PPM15</v>
      </c>
      <c r="B782" t="str">
        <f>[1]All_Tasks_Billing!B782</f>
        <v>PPM</v>
      </c>
      <c r="C782" t="str">
        <f>[1]All_Tasks_Billing!C782</f>
        <v>15.2.1</v>
      </c>
      <c r="D782" t="str">
        <f>[1]All_Tasks_Billing!D782</f>
        <v>PDU</v>
      </c>
      <c r="E782" t="str">
        <f>[1]All_Tasks_Billing!E782</f>
        <v>Circuit Breakers -Secondary</v>
      </c>
      <c r="F782" t="str">
        <f>IF([1]All_Tasks_Billing!F782="","",[1]All_Tasks_Billing!F782)</f>
        <v>1600AF / 1600AT</v>
      </c>
      <c r="G782" t="str">
        <f>IF([1]All_Tasks_Billing!G782="","",[1]All_Tasks_Billing!G782)</f>
        <v/>
      </c>
      <c r="H782" s="45" t="str">
        <f>[1]All_Tasks_Billing!H782</f>
        <v/>
      </c>
      <c r="I782" t="str">
        <f>IF([1]All_Tasks_Billing!I782="","",[1]All_Tasks_Billing!I782)</f>
        <v/>
      </c>
      <c r="J782" t="str">
        <f>IF([1]All_Tasks_Billing!J782="","",[1]All_Tasks_Billing!J782)</f>
        <v/>
      </c>
      <c r="K782" t="b">
        <f>[1]All_Tasks_Billing!K782</f>
        <v>0</v>
      </c>
      <c r="L782" s="45" t="str">
        <f>[1]All_Tasks_Billing!L782</f>
        <v/>
      </c>
      <c r="M782" t="str">
        <f>[1]All_Tasks_Billing!M782</f>
        <v/>
      </c>
      <c r="N782" s="46">
        <f>IF([1]All_Tasks_Billing!N782="",0,[1]All_Tasks_Billing!N782)</f>
        <v>0</v>
      </c>
      <c r="O782" t="str">
        <f>[1]All_Tasks_Billing!O782</f>
        <v/>
      </c>
      <c r="P782" s="47">
        <f>IF([1]All_Tasks_Billing!P782="",0,[1]All_Tasks_Billing!P782)</f>
        <v>2</v>
      </c>
      <c r="Q782" s="47">
        <f>IF([1]All_Tasks_Billing!Q782="",0,[1]All_Tasks_Billing!Q782)</f>
        <v>2</v>
      </c>
      <c r="R782" s="47">
        <f>IF([1]All_Tasks_Billing!R782="",0,[1]All_Tasks_Billing!R782)</f>
        <v>2</v>
      </c>
      <c r="S782" t="str">
        <f>[1]All_Tasks_Billing!S782</f>
        <v/>
      </c>
      <c r="T782" t="str">
        <f>[1]All_Tasks_Billing!T782</f>
        <v/>
      </c>
      <c r="U782" t="str">
        <f>[1]All_Tasks_Billing!U782</f>
        <v/>
      </c>
      <c r="V782">
        <f>[1]All_Tasks_Billing!V782</f>
        <v>20</v>
      </c>
      <c r="W782" s="48">
        <f>[1]All_Tasks_Billing!W782</f>
        <v>150</v>
      </c>
      <c r="X782">
        <f>[1]All_Tasks_Billing!X782</f>
        <v>24331.724999999999</v>
      </c>
      <c r="Y782">
        <f>[1]All_Tasks_Billing!Y782</f>
        <v>1</v>
      </c>
      <c r="Z782" s="49">
        <f>[1]All_Tasks_Billing!Z782</f>
        <v>0</v>
      </c>
      <c r="AA782" s="45" t="str">
        <f>[1]All_Tasks_Billing!AA782</f>
        <v/>
      </c>
      <c r="AB782" t="str">
        <f>[1]All_Tasks_Billing!AB782</f>
        <v/>
      </c>
      <c r="AC782" s="48">
        <f>[1]All_Tasks_Billing!AC782</f>
        <v>0</v>
      </c>
      <c r="AD782" s="48">
        <f>[1]All_Tasks_Billing!AD782</f>
        <v>0</v>
      </c>
      <c r="AE782" s="48">
        <f>[1]All_Tasks_Billing!AE782</f>
        <v>0</v>
      </c>
      <c r="AF782" s="48">
        <f>[1]All_Tasks_Billing!AF782</f>
        <v>0</v>
      </c>
      <c r="AG782" s="48">
        <f>[1]All_Tasks_Billing!AG782</f>
        <v>0</v>
      </c>
      <c r="AH782" s="48">
        <f>[1]All_Tasks_Billing!AH782</f>
        <v>8.5999999999999993E-2</v>
      </c>
      <c r="AI782" s="48">
        <f>[1]All_Tasks_Billing!AI782</f>
        <v>0</v>
      </c>
      <c r="AJ782" s="48">
        <f>[1]All_Tasks_Billing!AJ782</f>
        <v>0</v>
      </c>
      <c r="AK782" s="48">
        <f>[1]All_Tasks_Billing!AK782</f>
        <v>0</v>
      </c>
      <c r="AL782" s="48">
        <f>[1]All_Tasks_Billing!AL782</f>
        <v>0</v>
      </c>
      <c r="AM782" s="48">
        <f>[1]All_Tasks_Billing!AM782</f>
        <v>0</v>
      </c>
      <c r="AN782" s="48">
        <f>[1]All_Tasks_Billing!AN782</f>
        <v>0</v>
      </c>
      <c r="AO782" s="48">
        <f>[1]All_Tasks_Billing!AO782</f>
        <v>0</v>
      </c>
      <c r="AP782" s="48">
        <f>[1]All_Tasks_Billing!AP782</f>
        <v>8.5999999999999993E-2</v>
      </c>
      <c r="AQ782" s="48">
        <f>[1]All_Tasks_Billing!AQ782</f>
        <v>0</v>
      </c>
      <c r="AR782" s="48">
        <f>[1]All_Tasks_Billing!AR782</f>
        <v>0</v>
      </c>
      <c r="AS782" s="48">
        <f>[1]All_Tasks_Billing!AS782</f>
        <v>0</v>
      </c>
      <c r="AT782" s="48">
        <f>[1]All_Tasks_Billing!AT782</f>
        <v>0</v>
      </c>
      <c r="AU782" s="50" t="str">
        <f t="shared" si="216"/>
        <v/>
      </c>
      <c r="AV782" s="50" t="str">
        <f t="shared" si="217"/>
        <v/>
      </c>
      <c r="AW782" s="50" t="str">
        <f t="shared" si="218"/>
        <v/>
      </c>
      <c r="AX782" s="50" t="str">
        <f t="shared" ca="1" si="219"/>
        <v>Not Completed</v>
      </c>
      <c r="AY782" s="50" t="str">
        <f t="shared" ca="1" si="220"/>
        <v>Not Completed</v>
      </c>
      <c r="AZ782" s="50" t="str">
        <f t="shared" ca="1" si="221"/>
        <v>Not Completed</v>
      </c>
      <c r="BA782" s="48">
        <f t="shared" si="222"/>
        <v>0</v>
      </c>
      <c r="BB782" s="45" t="str">
        <f t="shared" si="223"/>
        <v/>
      </c>
      <c r="BC782" s="50" t="str">
        <f t="shared" si="224"/>
        <v/>
      </c>
      <c r="BD782" s="48">
        <f t="shared" si="225"/>
        <v>0</v>
      </c>
      <c r="BE782" s="50" t="str">
        <f t="shared" si="226"/>
        <v>Not Started</v>
      </c>
      <c r="BF782" s="51">
        <f t="shared" si="227"/>
        <v>1</v>
      </c>
      <c r="BG782" s="51">
        <f t="shared" si="228"/>
        <v>0</v>
      </c>
      <c r="BH782" s="50" t="str">
        <f t="shared" si="229"/>
        <v/>
      </c>
      <c r="BI782" s="50" t="str">
        <f t="shared" si="230"/>
        <v/>
      </c>
      <c r="BJ782" s="50" t="str">
        <f t="shared" si="231"/>
        <v/>
      </c>
      <c r="BK782" s="50" t="str">
        <f t="shared" si="232"/>
        <v xml:space="preserve">Not Started |  | </v>
      </c>
      <c r="BL782" s="49" t="str">
        <f t="shared" ca="1" si="233"/>
        <v/>
      </c>
    </row>
    <row r="783" spans="1:64" x14ac:dyDescent="0.25">
      <c r="A783" t="str">
        <f>[1]All_Tasks_Billing!A783</f>
        <v>LAS16.PPM15</v>
      </c>
      <c r="B783" t="str">
        <f>[1]All_Tasks_Billing!B783</f>
        <v>PPM</v>
      </c>
      <c r="C783" t="str">
        <f>[1]All_Tasks_Billing!C783</f>
        <v>15.2.2</v>
      </c>
      <c r="D783" t="str">
        <f>[1]All_Tasks_Billing!D783</f>
        <v>PDU</v>
      </c>
      <c r="E783" t="str">
        <f>[1]All_Tasks_Billing!E783</f>
        <v>Circuit Breakers -Secondary</v>
      </c>
      <c r="F783" t="str">
        <f>IF([1]All_Tasks_Billing!F783="","",[1]All_Tasks_Billing!F783)</f>
        <v>1600AF / 1600AT</v>
      </c>
      <c r="G783" t="str">
        <f>IF([1]All_Tasks_Billing!G783="","",[1]All_Tasks_Billing!G783)</f>
        <v/>
      </c>
      <c r="H783" s="45" t="str">
        <f>[1]All_Tasks_Billing!H783</f>
        <v/>
      </c>
      <c r="I783" t="str">
        <f>IF([1]All_Tasks_Billing!I783="","",[1]All_Tasks_Billing!I783)</f>
        <v/>
      </c>
      <c r="J783" t="str">
        <f>IF([1]All_Tasks_Billing!J783="","",[1]All_Tasks_Billing!J783)</f>
        <v/>
      </c>
      <c r="K783" t="b">
        <f>[1]All_Tasks_Billing!K783</f>
        <v>0</v>
      </c>
      <c r="L783" s="45" t="str">
        <f>[1]All_Tasks_Billing!L783</f>
        <v/>
      </c>
      <c r="M783" t="str">
        <f>[1]All_Tasks_Billing!M783</f>
        <v/>
      </c>
      <c r="N783" s="46">
        <f>IF([1]All_Tasks_Billing!N783="",0,[1]All_Tasks_Billing!N783)</f>
        <v>0</v>
      </c>
      <c r="O783" t="str">
        <f>[1]All_Tasks_Billing!O783</f>
        <v/>
      </c>
      <c r="P783" s="47">
        <f>IF([1]All_Tasks_Billing!P783="",0,[1]All_Tasks_Billing!P783)</f>
        <v>2</v>
      </c>
      <c r="Q783" s="47">
        <f>IF([1]All_Tasks_Billing!Q783="",0,[1]All_Tasks_Billing!Q783)</f>
        <v>2</v>
      </c>
      <c r="R783" s="47">
        <f>IF([1]All_Tasks_Billing!R783="",0,[1]All_Tasks_Billing!R783)</f>
        <v>2</v>
      </c>
      <c r="S783" t="str">
        <f>[1]All_Tasks_Billing!S783</f>
        <v/>
      </c>
      <c r="T783" t="str">
        <f>[1]All_Tasks_Billing!T783</f>
        <v/>
      </c>
      <c r="U783" t="str">
        <f>[1]All_Tasks_Billing!U783</f>
        <v/>
      </c>
      <c r="V783">
        <f>[1]All_Tasks_Billing!V783</f>
        <v>20</v>
      </c>
      <c r="W783" s="48">
        <f>[1]All_Tasks_Billing!W783</f>
        <v>150</v>
      </c>
      <c r="X783">
        <f>[1]All_Tasks_Billing!X783</f>
        <v>24331.724999999999</v>
      </c>
      <c r="Y783">
        <f>[1]All_Tasks_Billing!Y783</f>
        <v>1</v>
      </c>
      <c r="Z783" s="49">
        <f>[1]All_Tasks_Billing!Z783</f>
        <v>0</v>
      </c>
      <c r="AA783" s="45" t="str">
        <f>[1]All_Tasks_Billing!AA783</f>
        <v/>
      </c>
      <c r="AB783" t="str">
        <f>[1]All_Tasks_Billing!AB783</f>
        <v/>
      </c>
      <c r="AC783" s="48">
        <f>[1]All_Tasks_Billing!AC783</f>
        <v>0</v>
      </c>
      <c r="AD783" s="48">
        <f>[1]All_Tasks_Billing!AD783</f>
        <v>0</v>
      </c>
      <c r="AE783" s="48">
        <f>[1]All_Tasks_Billing!AE783</f>
        <v>0</v>
      </c>
      <c r="AF783" s="48">
        <f>[1]All_Tasks_Billing!AF783</f>
        <v>0</v>
      </c>
      <c r="AG783" s="48">
        <f>[1]All_Tasks_Billing!AG783</f>
        <v>0</v>
      </c>
      <c r="AH783" s="48">
        <f>[1]All_Tasks_Billing!AH783</f>
        <v>8.5999999999999993E-2</v>
      </c>
      <c r="AI783" s="48">
        <f>[1]All_Tasks_Billing!AI783</f>
        <v>0</v>
      </c>
      <c r="AJ783" s="48">
        <f>[1]All_Tasks_Billing!AJ783</f>
        <v>0</v>
      </c>
      <c r="AK783" s="48">
        <f>[1]All_Tasks_Billing!AK783</f>
        <v>0</v>
      </c>
      <c r="AL783" s="48">
        <f>[1]All_Tasks_Billing!AL783</f>
        <v>0</v>
      </c>
      <c r="AM783" s="48">
        <f>[1]All_Tasks_Billing!AM783</f>
        <v>0</v>
      </c>
      <c r="AN783" s="48">
        <f>[1]All_Tasks_Billing!AN783</f>
        <v>0</v>
      </c>
      <c r="AO783" s="48">
        <f>[1]All_Tasks_Billing!AO783</f>
        <v>0</v>
      </c>
      <c r="AP783" s="48">
        <f>[1]All_Tasks_Billing!AP783</f>
        <v>8.5999999999999993E-2</v>
      </c>
      <c r="AQ783" s="48">
        <f>[1]All_Tasks_Billing!AQ783</f>
        <v>0</v>
      </c>
      <c r="AR783" s="48">
        <f>[1]All_Tasks_Billing!AR783</f>
        <v>0</v>
      </c>
      <c r="AS783" s="48">
        <f>[1]All_Tasks_Billing!AS783</f>
        <v>0</v>
      </c>
      <c r="AT783" s="48">
        <f>[1]All_Tasks_Billing!AT783</f>
        <v>0</v>
      </c>
      <c r="AU783" s="50" t="str">
        <f t="shared" si="216"/>
        <v/>
      </c>
      <c r="AV783" s="50" t="str">
        <f t="shared" si="217"/>
        <v/>
      </c>
      <c r="AW783" s="50" t="str">
        <f t="shared" si="218"/>
        <v/>
      </c>
      <c r="AX783" s="50" t="str">
        <f t="shared" ca="1" si="219"/>
        <v>Not Completed</v>
      </c>
      <c r="AY783" s="50" t="str">
        <f t="shared" ca="1" si="220"/>
        <v>Not Completed</v>
      </c>
      <c r="AZ783" s="50" t="str">
        <f t="shared" ca="1" si="221"/>
        <v>Not Completed</v>
      </c>
      <c r="BA783" s="48">
        <f t="shared" si="222"/>
        <v>0</v>
      </c>
      <c r="BB783" s="45" t="str">
        <f t="shared" si="223"/>
        <v/>
      </c>
      <c r="BC783" s="50" t="str">
        <f t="shared" si="224"/>
        <v/>
      </c>
      <c r="BD783" s="48">
        <f t="shared" si="225"/>
        <v>0</v>
      </c>
      <c r="BE783" s="50" t="str">
        <f t="shared" si="226"/>
        <v>Not Started</v>
      </c>
      <c r="BF783" s="51">
        <f t="shared" si="227"/>
        <v>1</v>
      </c>
      <c r="BG783" s="51">
        <f t="shared" si="228"/>
        <v>0</v>
      </c>
      <c r="BH783" s="50" t="str">
        <f t="shared" si="229"/>
        <v/>
      </c>
      <c r="BI783" s="50" t="str">
        <f t="shared" si="230"/>
        <v/>
      </c>
      <c r="BJ783" s="50" t="str">
        <f t="shared" si="231"/>
        <v/>
      </c>
      <c r="BK783" s="50" t="str">
        <f t="shared" si="232"/>
        <v xml:space="preserve">Not Started |  | </v>
      </c>
      <c r="BL783" s="49" t="str">
        <f t="shared" ca="1" si="233"/>
        <v/>
      </c>
    </row>
    <row r="784" spans="1:64" x14ac:dyDescent="0.25">
      <c r="A784" t="str">
        <f>[1]All_Tasks_Billing!A784</f>
        <v>LAS16.PPM15</v>
      </c>
      <c r="B784" t="str">
        <f>[1]All_Tasks_Billing!B784</f>
        <v>PPM</v>
      </c>
      <c r="C784" t="str">
        <f>[1]All_Tasks_Billing!C784</f>
        <v>15.2.3</v>
      </c>
      <c r="D784" t="str">
        <f>[1]All_Tasks_Billing!D784</f>
        <v>PDU</v>
      </c>
      <c r="E784" t="str">
        <f>[1]All_Tasks_Billing!E784</f>
        <v>Circuit Breakers -Secondary</v>
      </c>
      <c r="F784" t="str">
        <f>IF([1]All_Tasks_Billing!F784="","",[1]All_Tasks_Billing!F784)</f>
        <v>400AF / 400AT</v>
      </c>
      <c r="G784" t="str">
        <f>IF([1]All_Tasks_Billing!G784="","",[1]All_Tasks_Billing!G784)</f>
        <v/>
      </c>
      <c r="H784" s="45" t="str">
        <f>[1]All_Tasks_Billing!H784</f>
        <v/>
      </c>
      <c r="I784" t="str">
        <f>IF([1]All_Tasks_Billing!I784="","",[1]All_Tasks_Billing!I784)</f>
        <v/>
      </c>
      <c r="J784" t="str">
        <f>IF([1]All_Tasks_Billing!J784="","",[1]All_Tasks_Billing!J784)</f>
        <v/>
      </c>
      <c r="K784" t="b">
        <f>[1]All_Tasks_Billing!K784</f>
        <v>0</v>
      </c>
      <c r="L784" s="45" t="str">
        <f>[1]All_Tasks_Billing!L784</f>
        <v/>
      </c>
      <c r="M784" t="str">
        <f>[1]All_Tasks_Billing!M784</f>
        <v/>
      </c>
      <c r="N784" s="46">
        <f>IF([1]All_Tasks_Billing!N784="",0,[1]All_Tasks_Billing!N784)</f>
        <v>0</v>
      </c>
      <c r="O784" t="str">
        <f>[1]All_Tasks_Billing!O784</f>
        <v/>
      </c>
      <c r="P784" s="47">
        <f>IF([1]All_Tasks_Billing!P784="",0,[1]All_Tasks_Billing!P784)</f>
        <v>2</v>
      </c>
      <c r="Q784" s="47">
        <f>IF([1]All_Tasks_Billing!Q784="",0,[1]All_Tasks_Billing!Q784)</f>
        <v>2</v>
      </c>
      <c r="R784" s="47">
        <f>IF([1]All_Tasks_Billing!R784="",0,[1]All_Tasks_Billing!R784)</f>
        <v>2</v>
      </c>
      <c r="S784" t="str">
        <f>[1]All_Tasks_Billing!S784</f>
        <v/>
      </c>
      <c r="T784" t="str">
        <f>[1]All_Tasks_Billing!T784</f>
        <v/>
      </c>
      <c r="U784" t="str">
        <f>[1]All_Tasks_Billing!U784</f>
        <v/>
      </c>
      <c r="V784">
        <f>[1]All_Tasks_Billing!V784</f>
        <v>20</v>
      </c>
      <c r="W784" s="48">
        <f>[1]All_Tasks_Billing!W784</f>
        <v>150</v>
      </c>
      <c r="X784">
        <f>[1]All_Tasks_Billing!X784</f>
        <v>24331.724999999999</v>
      </c>
      <c r="Y784">
        <f>[1]All_Tasks_Billing!Y784</f>
        <v>1</v>
      </c>
      <c r="Z784" s="49">
        <f>[1]All_Tasks_Billing!Z784</f>
        <v>0</v>
      </c>
      <c r="AA784" s="45" t="str">
        <f>[1]All_Tasks_Billing!AA784</f>
        <v/>
      </c>
      <c r="AB784" t="str">
        <f>[1]All_Tasks_Billing!AB784</f>
        <v/>
      </c>
      <c r="AC784" s="48">
        <f>[1]All_Tasks_Billing!AC784</f>
        <v>0</v>
      </c>
      <c r="AD784" s="48">
        <f>[1]All_Tasks_Billing!AD784</f>
        <v>0</v>
      </c>
      <c r="AE784" s="48">
        <f>[1]All_Tasks_Billing!AE784</f>
        <v>0</v>
      </c>
      <c r="AF784" s="48">
        <f>[1]All_Tasks_Billing!AF784</f>
        <v>0</v>
      </c>
      <c r="AG784" s="48">
        <f>[1]All_Tasks_Billing!AG784</f>
        <v>0</v>
      </c>
      <c r="AH784" s="48">
        <f>[1]All_Tasks_Billing!AH784</f>
        <v>8.5999999999999993E-2</v>
      </c>
      <c r="AI784" s="48">
        <f>[1]All_Tasks_Billing!AI784</f>
        <v>0</v>
      </c>
      <c r="AJ784" s="48">
        <f>[1]All_Tasks_Billing!AJ784</f>
        <v>0</v>
      </c>
      <c r="AK784" s="48">
        <f>[1]All_Tasks_Billing!AK784</f>
        <v>0</v>
      </c>
      <c r="AL784" s="48">
        <f>[1]All_Tasks_Billing!AL784</f>
        <v>0</v>
      </c>
      <c r="AM784" s="48">
        <f>[1]All_Tasks_Billing!AM784</f>
        <v>0</v>
      </c>
      <c r="AN784" s="48">
        <f>[1]All_Tasks_Billing!AN784</f>
        <v>0</v>
      </c>
      <c r="AO784" s="48">
        <f>[1]All_Tasks_Billing!AO784</f>
        <v>0</v>
      </c>
      <c r="AP784" s="48">
        <f>[1]All_Tasks_Billing!AP784</f>
        <v>8.5999999999999993E-2</v>
      </c>
      <c r="AQ784" s="48">
        <f>[1]All_Tasks_Billing!AQ784</f>
        <v>0</v>
      </c>
      <c r="AR784" s="48">
        <f>[1]All_Tasks_Billing!AR784</f>
        <v>0</v>
      </c>
      <c r="AS784" s="48">
        <f>[1]All_Tasks_Billing!AS784</f>
        <v>0</v>
      </c>
      <c r="AT784" s="48">
        <f>[1]All_Tasks_Billing!AT784</f>
        <v>0</v>
      </c>
      <c r="AU784" s="50" t="str">
        <f t="shared" si="216"/>
        <v/>
      </c>
      <c r="AV784" s="50" t="str">
        <f t="shared" si="217"/>
        <v/>
      </c>
      <c r="AW784" s="50" t="str">
        <f t="shared" si="218"/>
        <v/>
      </c>
      <c r="AX784" s="50" t="str">
        <f t="shared" ca="1" si="219"/>
        <v>Not Completed</v>
      </c>
      <c r="AY784" s="50" t="str">
        <f t="shared" ca="1" si="220"/>
        <v>Not Completed</v>
      </c>
      <c r="AZ784" s="50" t="str">
        <f t="shared" ca="1" si="221"/>
        <v>Not Completed</v>
      </c>
      <c r="BA784" s="48">
        <f t="shared" si="222"/>
        <v>0</v>
      </c>
      <c r="BB784" s="45" t="str">
        <f t="shared" si="223"/>
        <v/>
      </c>
      <c r="BC784" s="50" t="str">
        <f t="shared" si="224"/>
        <v/>
      </c>
      <c r="BD784" s="48">
        <f t="shared" si="225"/>
        <v>0</v>
      </c>
      <c r="BE784" s="50" t="str">
        <f t="shared" si="226"/>
        <v>Not Started</v>
      </c>
      <c r="BF784" s="51">
        <f t="shared" si="227"/>
        <v>1</v>
      </c>
      <c r="BG784" s="51">
        <f t="shared" si="228"/>
        <v>0</v>
      </c>
      <c r="BH784" s="50" t="str">
        <f t="shared" si="229"/>
        <v/>
      </c>
      <c r="BI784" s="50" t="str">
        <f t="shared" si="230"/>
        <v/>
      </c>
      <c r="BJ784" s="50" t="str">
        <f t="shared" si="231"/>
        <v/>
      </c>
      <c r="BK784" s="50" t="str">
        <f t="shared" si="232"/>
        <v xml:space="preserve">Not Started |  | </v>
      </c>
      <c r="BL784" s="49" t="str">
        <f t="shared" ca="1" si="233"/>
        <v/>
      </c>
    </row>
    <row r="785" spans="1:64" x14ac:dyDescent="0.25">
      <c r="A785" t="str">
        <f>[1]All_Tasks_Billing!A785</f>
        <v>LAS16.PPM15</v>
      </c>
      <c r="B785" t="str">
        <f>[1]All_Tasks_Billing!B785</f>
        <v>PPM</v>
      </c>
      <c r="C785" t="str">
        <f>[1]All_Tasks_Billing!C785</f>
        <v>15.2.4</v>
      </c>
      <c r="D785" t="str">
        <f>[1]All_Tasks_Billing!D785</f>
        <v>PDU</v>
      </c>
      <c r="E785" t="str">
        <f>[1]All_Tasks_Billing!E785</f>
        <v>Circuit Breakers -Secondary</v>
      </c>
      <c r="F785" t="str">
        <f>IF([1]All_Tasks_Billing!F785="","",[1]All_Tasks_Billing!F785)</f>
        <v>400AF / 400AT</v>
      </c>
      <c r="G785" t="str">
        <f>IF([1]All_Tasks_Billing!G785="","",[1]All_Tasks_Billing!G785)</f>
        <v/>
      </c>
      <c r="H785" s="45" t="str">
        <f>[1]All_Tasks_Billing!H785</f>
        <v/>
      </c>
      <c r="I785" t="str">
        <f>IF([1]All_Tasks_Billing!I785="","",[1]All_Tasks_Billing!I785)</f>
        <v/>
      </c>
      <c r="J785" t="str">
        <f>IF([1]All_Tasks_Billing!J785="","",[1]All_Tasks_Billing!J785)</f>
        <v/>
      </c>
      <c r="K785" t="b">
        <f>[1]All_Tasks_Billing!K785</f>
        <v>0</v>
      </c>
      <c r="L785" s="45" t="str">
        <f>[1]All_Tasks_Billing!L785</f>
        <v/>
      </c>
      <c r="M785" t="str">
        <f>[1]All_Tasks_Billing!M785</f>
        <v/>
      </c>
      <c r="N785" s="46">
        <f>IF([1]All_Tasks_Billing!N785="",0,[1]All_Tasks_Billing!N785)</f>
        <v>0</v>
      </c>
      <c r="O785" t="str">
        <f>[1]All_Tasks_Billing!O785</f>
        <v/>
      </c>
      <c r="P785" s="47">
        <f>IF([1]All_Tasks_Billing!P785="",0,[1]All_Tasks_Billing!P785)</f>
        <v>2</v>
      </c>
      <c r="Q785" s="47">
        <f>IF([1]All_Tasks_Billing!Q785="",0,[1]All_Tasks_Billing!Q785)</f>
        <v>2</v>
      </c>
      <c r="R785" s="47">
        <f>IF([1]All_Tasks_Billing!R785="",0,[1]All_Tasks_Billing!R785)</f>
        <v>2</v>
      </c>
      <c r="S785" t="str">
        <f>[1]All_Tasks_Billing!S785</f>
        <v/>
      </c>
      <c r="T785" t="str">
        <f>[1]All_Tasks_Billing!T785</f>
        <v/>
      </c>
      <c r="U785" t="str">
        <f>[1]All_Tasks_Billing!U785</f>
        <v/>
      </c>
      <c r="V785">
        <f>[1]All_Tasks_Billing!V785</f>
        <v>20</v>
      </c>
      <c r="W785" s="48">
        <f>[1]All_Tasks_Billing!W785</f>
        <v>150</v>
      </c>
      <c r="X785">
        <f>[1]All_Tasks_Billing!X785</f>
        <v>24331.724999999999</v>
      </c>
      <c r="Y785">
        <f>[1]All_Tasks_Billing!Y785</f>
        <v>1</v>
      </c>
      <c r="Z785" s="49">
        <f>[1]All_Tasks_Billing!Z785</f>
        <v>0</v>
      </c>
      <c r="AA785" s="45" t="str">
        <f>[1]All_Tasks_Billing!AA785</f>
        <v/>
      </c>
      <c r="AB785" t="str">
        <f>[1]All_Tasks_Billing!AB785</f>
        <v/>
      </c>
      <c r="AC785" s="48">
        <f>[1]All_Tasks_Billing!AC785</f>
        <v>0</v>
      </c>
      <c r="AD785" s="48">
        <f>[1]All_Tasks_Billing!AD785</f>
        <v>0</v>
      </c>
      <c r="AE785" s="48">
        <f>[1]All_Tasks_Billing!AE785</f>
        <v>0</v>
      </c>
      <c r="AF785" s="48">
        <f>[1]All_Tasks_Billing!AF785</f>
        <v>0</v>
      </c>
      <c r="AG785" s="48">
        <f>[1]All_Tasks_Billing!AG785</f>
        <v>0</v>
      </c>
      <c r="AH785" s="48">
        <f>[1]All_Tasks_Billing!AH785</f>
        <v>8.5999999999999993E-2</v>
      </c>
      <c r="AI785" s="48">
        <f>[1]All_Tasks_Billing!AI785</f>
        <v>0</v>
      </c>
      <c r="AJ785" s="48">
        <f>[1]All_Tasks_Billing!AJ785</f>
        <v>0</v>
      </c>
      <c r="AK785" s="48">
        <f>[1]All_Tasks_Billing!AK785</f>
        <v>0</v>
      </c>
      <c r="AL785" s="48">
        <f>[1]All_Tasks_Billing!AL785</f>
        <v>0</v>
      </c>
      <c r="AM785" s="48">
        <f>[1]All_Tasks_Billing!AM785</f>
        <v>0</v>
      </c>
      <c r="AN785" s="48">
        <f>[1]All_Tasks_Billing!AN785</f>
        <v>0</v>
      </c>
      <c r="AO785" s="48">
        <f>[1]All_Tasks_Billing!AO785</f>
        <v>0</v>
      </c>
      <c r="AP785" s="48">
        <f>[1]All_Tasks_Billing!AP785</f>
        <v>8.5999999999999993E-2</v>
      </c>
      <c r="AQ785" s="48">
        <f>[1]All_Tasks_Billing!AQ785</f>
        <v>0</v>
      </c>
      <c r="AR785" s="48">
        <f>[1]All_Tasks_Billing!AR785</f>
        <v>0</v>
      </c>
      <c r="AS785" s="48">
        <f>[1]All_Tasks_Billing!AS785</f>
        <v>0</v>
      </c>
      <c r="AT785" s="48">
        <f>[1]All_Tasks_Billing!AT785</f>
        <v>0</v>
      </c>
      <c r="AU785" s="50" t="str">
        <f t="shared" si="216"/>
        <v/>
      </c>
      <c r="AV785" s="50" t="str">
        <f t="shared" si="217"/>
        <v/>
      </c>
      <c r="AW785" s="50" t="str">
        <f t="shared" si="218"/>
        <v/>
      </c>
      <c r="AX785" s="50" t="str">
        <f t="shared" ca="1" si="219"/>
        <v>Not Completed</v>
      </c>
      <c r="AY785" s="50" t="str">
        <f t="shared" ca="1" si="220"/>
        <v>Not Completed</v>
      </c>
      <c r="AZ785" s="50" t="str">
        <f t="shared" ca="1" si="221"/>
        <v>Not Completed</v>
      </c>
      <c r="BA785" s="48">
        <f t="shared" si="222"/>
        <v>0</v>
      </c>
      <c r="BB785" s="45" t="str">
        <f t="shared" si="223"/>
        <v/>
      </c>
      <c r="BC785" s="50" t="str">
        <f t="shared" si="224"/>
        <v/>
      </c>
      <c r="BD785" s="48">
        <f t="shared" si="225"/>
        <v>0</v>
      </c>
      <c r="BE785" s="50" t="str">
        <f t="shared" si="226"/>
        <v>Not Started</v>
      </c>
      <c r="BF785" s="51">
        <f t="shared" si="227"/>
        <v>1</v>
      </c>
      <c r="BG785" s="51">
        <f t="shared" si="228"/>
        <v>0</v>
      </c>
      <c r="BH785" s="50" t="str">
        <f t="shared" si="229"/>
        <v/>
      </c>
      <c r="BI785" s="50" t="str">
        <f t="shared" si="230"/>
        <v/>
      </c>
      <c r="BJ785" s="50" t="str">
        <f t="shared" si="231"/>
        <v/>
      </c>
      <c r="BK785" s="50" t="str">
        <f t="shared" si="232"/>
        <v xml:space="preserve">Not Started |  | </v>
      </c>
      <c r="BL785" s="49" t="str">
        <f t="shared" ca="1" si="233"/>
        <v/>
      </c>
    </row>
    <row r="786" spans="1:64" x14ac:dyDescent="0.25">
      <c r="A786" t="str">
        <f>[1]All_Tasks_Billing!A786</f>
        <v>LAS16.PPM15</v>
      </c>
      <c r="B786" t="str">
        <f>[1]All_Tasks_Billing!B786</f>
        <v>PPM</v>
      </c>
      <c r="C786" t="str">
        <f>[1]All_Tasks_Billing!C786</f>
        <v>15.2.5</v>
      </c>
      <c r="D786" t="str">
        <f>[1]All_Tasks_Billing!D786</f>
        <v>PDU</v>
      </c>
      <c r="E786" t="str">
        <f>[1]All_Tasks_Billing!E786</f>
        <v>Circuit Breakers -Secondary</v>
      </c>
      <c r="F786" t="str">
        <f>IF([1]All_Tasks_Billing!F786="","",[1]All_Tasks_Billing!F786)</f>
        <v>400AF / 400AT</v>
      </c>
      <c r="G786" t="str">
        <f>IF([1]All_Tasks_Billing!G786="","",[1]All_Tasks_Billing!G786)</f>
        <v/>
      </c>
      <c r="H786" s="45" t="str">
        <f>[1]All_Tasks_Billing!H786</f>
        <v/>
      </c>
      <c r="I786" t="str">
        <f>IF([1]All_Tasks_Billing!I786="","",[1]All_Tasks_Billing!I786)</f>
        <v/>
      </c>
      <c r="J786" t="str">
        <f>IF([1]All_Tasks_Billing!J786="","",[1]All_Tasks_Billing!J786)</f>
        <v/>
      </c>
      <c r="K786" t="b">
        <f>[1]All_Tasks_Billing!K786</f>
        <v>0</v>
      </c>
      <c r="L786" s="45" t="str">
        <f>[1]All_Tasks_Billing!L786</f>
        <v/>
      </c>
      <c r="M786" t="str">
        <f>[1]All_Tasks_Billing!M786</f>
        <v/>
      </c>
      <c r="N786" s="46">
        <f>IF([1]All_Tasks_Billing!N786="",0,[1]All_Tasks_Billing!N786)</f>
        <v>0</v>
      </c>
      <c r="O786" t="str">
        <f>[1]All_Tasks_Billing!O786</f>
        <v/>
      </c>
      <c r="P786" s="47">
        <f>IF([1]All_Tasks_Billing!P786="",0,[1]All_Tasks_Billing!P786)</f>
        <v>2</v>
      </c>
      <c r="Q786" s="47">
        <f>IF([1]All_Tasks_Billing!Q786="",0,[1]All_Tasks_Billing!Q786)</f>
        <v>2</v>
      </c>
      <c r="R786" s="47">
        <f>IF([1]All_Tasks_Billing!R786="",0,[1]All_Tasks_Billing!R786)</f>
        <v>2</v>
      </c>
      <c r="S786" t="str">
        <f>[1]All_Tasks_Billing!S786</f>
        <v/>
      </c>
      <c r="T786" t="str">
        <f>[1]All_Tasks_Billing!T786</f>
        <v/>
      </c>
      <c r="U786" t="str">
        <f>[1]All_Tasks_Billing!U786</f>
        <v/>
      </c>
      <c r="V786">
        <f>[1]All_Tasks_Billing!V786</f>
        <v>20</v>
      </c>
      <c r="W786" s="48">
        <f>[1]All_Tasks_Billing!W786</f>
        <v>150</v>
      </c>
      <c r="X786">
        <f>[1]All_Tasks_Billing!X786</f>
        <v>24331.724999999999</v>
      </c>
      <c r="Y786">
        <f>[1]All_Tasks_Billing!Y786</f>
        <v>1</v>
      </c>
      <c r="Z786" s="49">
        <f>[1]All_Tasks_Billing!Z786</f>
        <v>0</v>
      </c>
      <c r="AA786" s="45" t="str">
        <f>[1]All_Tasks_Billing!AA786</f>
        <v/>
      </c>
      <c r="AB786" t="str">
        <f>[1]All_Tasks_Billing!AB786</f>
        <v/>
      </c>
      <c r="AC786" s="48">
        <f>[1]All_Tasks_Billing!AC786</f>
        <v>0</v>
      </c>
      <c r="AD786" s="48">
        <f>[1]All_Tasks_Billing!AD786</f>
        <v>0</v>
      </c>
      <c r="AE786" s="48">
        <f>[1]All_Tasks_Billing!AE786</f>
        <v>0</v>
      </c>
      <c r="AF786" s="48">
        <f>[1]All_Tasks_Billing!AF786</f>
        <v>0</v>
      </c>
      <c r="AG786" s="48">
        <f>[1]All_Tasks_Billing!AG786</f>
        <v>0</v>
      </c>
      <c r="AH786" s="48">
        <f>[1]All_Tasks_Billing!AH786</f>
        <v>8.5999999999999993E-2</v>
      </c>
      <c r="AI786" s="48">
        <f>[1]All_Tasks_Billing!AI786</f>
        <v>0</v>
      </c>
      <c r="AJ786" s="48">
        <f>[1]All_Tasks_Billing!AJ786</f>
        <v>0</v>
      </c>
      <c r="AK786" s="48">
        <f>[1]All_Tasks_Billing!AK786</f>
        <v>0</v>
      </c>
      <c r="AL786" s="48">
        <f>[1]All_Tasks_Billing!AL786</f>
        <v>0</v>
      </c>
      <c r="AM786" s="48">
        <f>[1]All_Tasks_Billing!AM786</f>
        <v>0</v>
      </c>
      <c r="AN786" s="48">
        <f>[1]All_Tasks_Billing!AN786</f>
        <v>0</v>
      </c>
      <c r="AO786" s="48">
        <f>[1]All_Tasks_Billing!AO786</f>
        <v>0</v>
      </c>
      <c r="AP786" s="48">
        <f>[1]All_Tasks_Billing!AP786</f>
        <v>8.5999999999999993E-2</v>
      </c>
      <c r="AQ786" s="48">
        <f>[1]All_Tasks_Billing!AQ786</f>
        <v>0</v>
      </c>
      <c r="AR786" s="48">
        <f>[1]All_Tasks_Billing!AR786</f>
        <v>0</v>
      </c>
      <c r="AS786" s="48">
        <f>[1]All_Tasks_Billing!AS786</f>
        <v>0</v>
      </c>
      <c r="AT786" s="48">
        <f>[1]All_Tasks_Billing!AT786</f>
        <v>0</v>
      </c>
      <c r="AU786" s="50" t="str">
        <f t="shared" si="216"/>
        <v/>
      </c>
      <c r="AV786" s="50" t="str">
        <f t="shared" si="217"/>
        <v/>
      </c>
      <c r="AW786" s="50" t="str">
        <f t="shared" si="218"/>
        <v/>
      </c>
      <c r="AX786" s="50" t="str">
        <f t="shared" ca="1" si="219"/>
        <v>Not Completed</v>
      </c>
      <c r="AY786" s="50" t="str">
        <f t="shared" ca="1" si="220"/>
        <v>Not Completed</v>
      </c>
      <c r="AZ786" s="50" t="str">
        <f t="shared" ca="1" si="221"/>
        <v>Not Completed</v>
      </c>
      <c r="BA786" s="48">
        <f t="shared" si="222"/>
        <v>0</v>
      </c>
      <c r="BB786" s="45" t="str">
        <f t="shared" si="223"/>
        <v/>
      </c>
      <c r="BC786" s="50" t="str">
        <f t="shared" si="224"/>
        <v/>
      </c>
      <c r="BD786" s="48">
        <f t="shared" si="225"/>
        <v>0</v>
      </c>
      <c r="BE786" s="50" t="str">
        <f t="shared" si="226"/>
        <v>Not Started</v>
      </c>
      <c r="BF786" s="51">
        <f t="shared" si="227"/>
        <v>1</v>
      </c>
      <c r="BG786" s="51">
        <f t="shared" si="228"/>
        <v>0</v>
      </c>
      <c r="BH786" s="50" t="str">
        <f t="shared" si="229"/>
        <v/>
      </c>
      <c r="BI786" s="50" t="str">
        <f t="shared" si="230"/>
        <v/>
      </c>
      <c r="BJ786" s="50" t="str">
        <f t="shared" si="231"/>
        <v/>
      </c>
      <c r="BK786" s="50" t="str">
        <f t="shared" si="232"/>
        <v xml:space="preserve">Not Started |  | </v>
      </c>
      <c r="BL786" s="49" t="str">
        <f t="shared" ca="1" si="233"/>
        <v/>
      </c>
    </row>
    <row r="787" spans="1:64" x14ac:dyDescent="0.25">
      <c r="A787" t="str">
        <f>[1]All_Tasks_Billing!A787</f>
        <v>LAS16.PPM15</v>
      </c>
      <c r="B787" t="str">
        <f>[1]All_Tasks_Billing!B787</f>
        <v>PPM</v>
      </c>
      <c r="C787" t="str">
        <f>[1]All_Tasks_Billing!C787</f>
        <v>15.2.6</v>
      </c>
      <c r="D787" t="str">
        <f>[1]All_Tasks_Billing!D787</f>
        <v>PDU</v>
      </c>
      <c r="E787" t="str">
        <f>[1]All_Tasks_Billing!E787</f>
        <v>Circuit Breakers -Secondary</v>
      </c>
      <c r="F787" t="str">
        <f>IF([1]All_Tasks_Billing!F787="","",[1]All_Tasks_Billing!F787)</f>
        <v>400AF / 400AT</v>
      </c>
      <c r="G787" t="str">
        <f>IF([1]All_Tasks_Billing!G787="","",[1]All_Tasks_Billing!G787)</f>
        <v/>
      </c>
      <c r="H787" s="45" t="str">
        <f>[1]All_Tasks_Billing!H787</f>
        <v/>
      </c>
      <c r="I787" t="str">
        <f>IF([1]All_Tasks_Billing!I787="","",[1]All_Tasks_Billing!I787)</f>
        <v/>
      </c>
      <c r="J787" t="str">
        <f>IF([1]All_Tasks_Billing!J787="","",[1]All_Tasks_Billing!J787)</f>
        <v/>
      </c>
      <c r="K787" t="b">
        <f>[1]All_Tasks_Billing!K787</f>
        <v>0</v>
      </c>
      <c r="L787" s="45" t="str">
        <f>[1]All_Tasks_Billing!L787</f>
        <v/>
      </c>
      <c r="M787" t="str">
        <f>[1]All_Tasks_Billing!M787</f>
        <v/>
      </c>
      <c r="N787" s="46">
        <f>IF([1]All_Tasks_Billing!N787="",0,[1]All_Tasks_Billing!N787)</f>
        <v>0</v>
      </c>
      <c r="O787" t="str">
        <f>[1]All_Tasks_Billing!O787</f>
        <v/>
      </c>
      <c r="P787" s="47">
        <f>IF([1]All_Tasks_Billing!P787="",0,[1]All_Tasks_Billing!P787)</f>
        <v>2</v>
      </c>
      <c r="Q787" s="47">
        <f>IF([1]All_Tasks_Billing!Q787="",0,[1]All_Tasks_Billing!Q787)</f>
        <v>2</v>
      </c>
      <c r="R787" s="47">
        <f>IF([1]All_Tasks_Billing!R787="",0,[1]All_Tasks_Billing!R787)</f>
        <v>2</v>
      </c>
      <c r="S787" t="str">
        <f>[1]All_Tasks_Billing!S787</f>
        <v/>
      </c>
      <c r="T787" t="str">
        <f>[1]All_Tasks_Billing!T787</f>
        <v/>
      </c>
      <c r="U787" t="str">
        <f>[1]All_Tasks_Billing!U787</f>
        <v/>
      </c>
      <c r="V787">
        <f>[1]All_Tasks_Billing!V787</f>
        <v>20</v>
      </c>
      <c r="W787" s="48">
        <f>[1]All_Tasks_Billing!W787</f>
        <v>150</v>
      </c>
      <c r="X787">
        <f>[1]All_Tasks_Billing!X787</f>
        <v>24331.724999999999</v>
      </c>
      <c r="Y787">
        <f>[1]All_Tasks_Billing!Y787</f>
        <v>1</v>
      </c>
      <c r="Z787" s="49">
        <f>[1]All_Tasks_Billing!Z787</f>
        <v>0</v>
      </c>
      <c r="AA787" s="45" t="str">
        <f>[1]All_Tasks_Billing!AA787</f>
        <v/>
      </c>
      <c r="AB787" t="str">
        <f>[1]All_Tasks_Billing!AB787</f>
        <v/>
      </c>
      <c r="AC787" s="48">
        <f>[1]All_Tasks_Billing!AC787</f>
        <v>0</v>
      </c>
      <c r="AD787" s="48">
        <f>[1]All_Tasks_Billing!AD787</f>
        <v>0</v>
      </c>
      <c r="AE787" s="48">
        <f>[1]All_Tasks_Billing!AE787</f>
        <v>0</v>
      </c>
      <c r="AF787" s="48">
        <f>[1]All_Tasks_Billing!AF787</f>
        <v>0</v>
      </c>
      <c r="AG787" s="48">
        <f>[1]All_Tasks_Billing!AG787</f>
        <v>0</v>
      </c>
      <c r="AH787" s="48">
        <f>[1]All_Tasks_Billing!AH787</f>
        <v>8.5999999999999993E-2</v>
      </c>
      <c r="AI787" s="48">
        <f>[1]All_Tasks_Billing!AI787</f>
        <v>0</v>
      </c>
      <c r="AJ787" s="48">
        <f>[1]All_Tasks_Billing!AJ787</f>
        <v>0</v>
      </c>
      <c r="AK787" s="48">
        <f>[1]All_Tasks_Billing!AK787</f>
        <v>0</v>
      </c>
      <c r="AL787" s="48">
        <f>[1]All_Tasks_Billing!AL787</f>
        <v>0</v>
      </c>
      <c r="AM787" s="48">
        <f>[1]All_Tasks_Billing!AM787</f>
        <v>0</v>
      </c>
      <c r="AN787" s="48">
        <f>[1]All_Tasks_Billing!AN787</f>
        <v>0</v>
      </c>
      <c r="AO787" s="48">
        <f>[1]All_Tasks_Billing!AO787</f>
        <v>0</v>
      </c>
      <c r="AP787" s="48">
        <f>[1]All_Tasks_Billing!AP787</f>
        <v>8.5999999999999993E-2</v>
      </c>
      <c r="AQ787" s="48">
        <f>[1]All_Tasks_Billing!AQ787</f>
        <v>0</v>
      </c>
      <c r="AR787" s="48">
        <f>[1]All_Tasks_Billing!AR787</f>
        <v>0</v>
      </c>
      <c r="AS787" s="48">
        <f>[1]All_Tasks_Billing!AS787</f>
        <v>0</v>
      </c>
      <c r="AT787" s="48">
        <f>[1]All_Tasks_Billing!AT787</f>
        <v>0</v>
      </c>
      <c r="AU787" s="50" t="str">
        <f t="shared" si="216"/>
        <v/>
      </c>
      <c r="AV787" s="50" t="str">
        <f t="shared" si="217"/>
        <v/>
      </c>
      <c r="AW787" s="50" t="str">
        <f t="shared" si="218"/>
        <v/>
      </c>
      <c r="AX787" s="50" t="str">
        <f t="shared" ca="1" si="219"/>
        <v>Not Completed</v>
      </c>
      <c r="AY787" s="50" t="str">
        <f t="shared" ca="1" si="220"/>
        <v>Not Completed</v>
      </c>
      <c r="AZ787" s="50" t="str">
        <f t="shared" ca="1" si="221"/>
        <v>Not Completed</v>
      </c>
      <c r="BA787" s="48">
        <f t="shared" si="222"/>
        <v>0</v>
      </c>
      <c r="BB787" s="45" t="str">
        <f t="shared" si="223"/>
        <v/>
      </c>
      <c r="BC787" s="50" t="str">
        <f t="shared" si="224"/>
        <v/>
      </c>
      <c r="BD787" s="48">
        <f t="shared" si="225"/>
        <v>0</v>
      </c>
      <c r="BE787" s="50" t="str">
        <f t="shared" si="226"/>
        <v>Not Started</v>
      </c>
      <c r="BF787" s="51">
        <f t="shared" si="227"/>
        <v>1</v>
      </c>
      <c r="BG787" s="51">
        <f t="shared" si="228"/>
        <v>0</v>
      </c>
      <c r="BH787" s="50" t="str">
        <f t="shared" si="229"/>
        <v/>
      </c>
      <c r="BI787" s="50" t="str">
        <f t="shared" si="230"/>
        <v/>
      </c>
      <c r="BJ787" s="50" t="str">
        <f t="shared" si="231"/>
        <v/>
      </c>
      <c r="BK787" s="50" t="str">
        <f t="shared" si="232"/>
        <v xml:space="preserve">Not Started |  | </v>
      </c>
      <c r="BL787" s="49" t="str">
        <f t="shared" ca="1" si="233"/>
        <v/>
      </c>
    </row>
    <row r="788" spans="1:64" x14ac:dyDescent="0.25">
      <c r="A788" t="str">
        <f>[1]All_Tasks_Billing!A788</f>
        <v>LAS16.PPM15</v>
      </c>
      <c r="B788" t="str">
        <f>[1]All_Tasks_Billing!B788</f>
        <v>PPM</v>
      </c>
      <c r="C788" t="str">
        <f>[1]All_Tasks_Billing!C788</f>
        <v>15.2.7</v>
      </c>
      <c r="D788" t="str">
        <f>[1]All_Tasks_Billing!D788</f>
        <v>PDU</v>
      </c>
      <c r="E788" t="str">
        <f>[1]All_Tasks_Billing!E788</f>
        <v>Circuit Breakers -Secondary</v>
      </c>
      <c r="F788" t="str">
        <f>IF([1]All_Tasks_Billing!F788="","",[1]All_Tasks_Billing!F788)</f>
        <v>400AF / 400AT</v>
      </c>
      <c r="G788" t="str">
        <f>IF([1]All_Tasks_Billing!G788="","",[1]All_Tasks_Billing!G788)</f>
        <v/>
      </c>
      <c r="H788" s="45" t="str">
        <f>[1]All_Tasks_Billing!H788</f>
        <v/>
      </c>
      <c r="I788" t="str">
        <f>IF([1]All_Tasks_Billing!I788="","",[1]All_Tasks_Billing!I788)</f>
        <v/>
      </c>
      <c r="J788" t="str">
        <f>IF([1]All_Tasks_Billing!J788="","",[1]All_Tasks_Billing!J788)</f>
        <v/>
      </c>
      <c r="K788" t="b">
        <f>[1]All_Tasks_Billing!K788</f>
        <v>0</v>
      </c>
      <c r="L788" s="45" t="str">
        <f>[1]All_Tasks_Billing!L788</f>
        <v/>
      </c>
      <c r="M788" t="str">
        <f>[1]All_Tasks_Billing!M788</f>
        <v/>
      </c>
      <c r="N788" s="46">
        <f>IF([1]All_Tasks_Billing!N788="",0,[1]All_Tasks_Billing!N788)</f>
        <v>0</v>
      </c>
      <c r="O788" t="str">
        <f>[1]All_Tasks_Billing!O788</f>
        <v/>
      </c>
      <c r="P788" s="47">
        <f>IF([1]All_Tasks_Billing!P788="",0,[1]All_Tasks_Billing!P788)</f>
        <v>2</v>
      </c>
      <c r="Q788" s="47">
        <f>IF([1]All_Tasks_Billing!Q788="",0,[1]All_Tasks_Billing!Q788)</f>
        <v>2</v>
      </c>
      <c r="R788" s="47">
        <f>IF([1]All_Tasks_Billing!R788="",0,[1]All_Tasks_Billing!R788)</f>
        <v>2</v>
      </c>
      <c r="S788" t="str">
        <f>[1]All_Tasks_Billing!S788</f>
        <v/>
      </c>
      <c r="T788" t="str">
        <f>[1]All_Tasks_Billing!T788</f>
        <v/>
      </c>
      <c r="U788" t="str">
        <f>[1]All_Tasks_Billing!U788</f>
        <v/>
      </c>
      <c r="V788">
        <f>[1]All_Tasks_Billing!V788</f>
        <v>20</v>
      </c>
      <c r="W788" s="48">
        <f>[1]All_Tasks_Billing!W788</f>
        <v>150</v>
      </c>
      <c r="X788">
        <f>[1]All_Tasks_Billing!X788</f>
        <v>24331.724999999999</v>
      </c>
      <c r="Y788">
        <f>[1]All_Tasks_Billing!Y788</f>
        <v>1</v>
      </c>
      <c r="Z788" s="49">
        <f>[1]All_Tasks_Billing!Z788</f>
        <v>0</v>
      </c>
      <c r="AA788" s="45" t="str">
        <f>[1]All_Tasks_Billing!AA788</f>
        <v/>
      </c>
      <c r="AB788" t="str">
        <f>[1]All_Tasks_Billing!AB788</f>
        <v/>
      </c>
      <c r="AC788" s="48">
        <f>[1]All_Tasks_Billing!AC788</f>
        <v>0</v>
      </c>
      <c r="AD788" s="48">
        <f>[1]All_Tasks_Billing!AD788</f>
        <v>0</v>
      </c>
      <c r="AE788" s="48">
        <f>[1]All_Tasks_Billing!AE788</f>
        <v>0</v>
      </c>
      <c r="AF788" s="48">
        <f>[1]All_Tasks_Billing!AF788</f>
        <v>0</v>
      </c>
      <c r="AG788" s="48">
        <f>[1]All_Tasks_Billing!AG788</f>
        <v>0</v>
      </c>
      <c r="AH788" s="48">
        <f>[1]All_Tasks_Billing!AH788</f>
        <v>8.5999999999999993E-2</v>
      </c>
      <c r="AI788" s="48">
        <f>[1]All_Tasks_Billing!AI788</f>
        <v>0</v>
      </c>
      <c r="AJ788" s="48">
        <f>[1]All_Tasks_Billing!AJ788</f>
        <v>0</v>
      </c>
      <c r="AK788" s="48">
        <f>[1]All_Tasks_Billing!AK788</f>
        <v>0</v>
      </c>
      <c r="AL788" s="48">
        <f>[1]All_Tasks_Billing!AL788</f>
        <v>0</v>
      </c>
      <c r="AM788" s="48">
        <f>[1]All_Tasks_Billing!AM788</f>
        <v>0</v>
      </c>
      <c r="AN788" s="48">
        <f>[1]All_Tasks_Billing!AN788</f>
        <v>0</v>
      </c>
      <c r="AO788" s="48">
        <f>[1]All_Tasks_Billing!AO788</f>
        <v>0</v>
      </c>
      <c r="AP788" s="48">
        <f>[1]All_Tasks_Billing!AP788</f>
        <v>8.5999999999999993E-2</v>
      </c>
      <c r="AQ788" s="48">
        <f>[1]All_Tasks_Billing!AQ788</f>
        <v>0</v>
      </c>
      <c r="AR788" s="48">
        <f>[1]All_Tasks_Billing!AR788</f>
        <v>0</v>
      </c>
      <c r="AS788" s="48">
        <f>[1]All_Tasks_Billing!AS788</f>
        <v>0</v>
      </c>
      <c r="AT788" s="48">
        <f>[1]All_Tasks_Billing!AT788</f>
        <v>0</v>
      </c>
      <c r="AU788" s="50" t="str">
        <f t="shared" si="216"/>
        <v/>
      </c>
      <c r="AV788" s="50" t="str">
        <f t="shared" si="217"/>
        <v/>
      </c>
      <c r="AW788" s="50" t="str">
        <f t="shared" si="218"/>
        <v/>
      </c>
      <c r="AX788" s="50" t="str">
        <f t="shared" ca="1" si="219"/>
        <v>Not Completed</v>
      </c>
      <c r="AY788" s="50" t="str">
        <f t="shared" ca="1" si="220"/>
        <v>Not Completed</v>
      </c>
      <c r="AZ788" s="50" t="str">
        <f t="shared" ca="1" si="221"/>
        <v>Not Completed</v>
      </c>
      <c r="BA788" s="48">
        <f t="shared" si="222"/>
        <v>0</v>
      </c>
      <c r="BB788" s="45" t="str">
        <f t="shared" si="223"/>
        <v/>
      </c>
      <c r="BC788" s="50" t="str">
        <f t="shared" si="224"/>
        <v/>
      </c>
      <c r="BD788" s="48">
        <f t="shared" si="225"/>
        <v>0</v>
      </c>
      <c r="BE788" s="50" t="str">
        <f t="shared" si="226"/>
        <v>Not Started</v>
      </c>
      <c r="BF788" s="51">
        <f t="shared" si="227"/>
        <v>1</v>
      </c>
      <c r="BG788" s="51">
        <f t="shared" si="228"/>
        <v>0</v>
      </c>
      <c r="BH788" s="50" t="str">
        <f t="shared" si="229"/>
        <v/>
      </c>
      <c r="BI788" s="50" t="str">
        <f t="shared" si="230"/>
        <v/>
      </c>
      <c r="BJ788" s="50" t="str">
        <f t="shared" si="231"/>
        <v/>
      </c>
      <c r="BK788" s="50" t="str">
        <f t="shared" si="232"/>
        <v xml:space="preserve">Not Started |  | </v>
      </c>
      <c r="BL788" s="49" t="str">
        <f t="shared" ca="1" si="233"/>
        <v/>
      </c>
    </row>
    <row r="789" spans="1:64" x14ac:dyDescent="0.25">
      <c r="A789" t="str">
        <f>[1]All_Tasks_Billing!A789</f>
        <v>LAS16.PPM15</v>
      </c>
      <c r="B789" t="str">
        <f>[1]All_Tasks_Billing!B789</f>
        <v>PPM</v>
      </c>
      <c r="C789" t="str">
        <f>[1]All_Tasks_Billing!C789</f>
        <v>15.2.8</v>
      </c>
      <c r="D789" t="str">
        <f>[1]All_Tasks_Billing!D789</f>
        <v>PDU</v>
      </c>
      <c r="E789" t="str">
        <f>[1]All_Tasks_Billing!E789</f>
        <v>Circuit Breakers -Secondary</v>
      </c>
      <c r="F789" t="str">
        <f>IF([1]All_Tasks_Billing!F789="","",[1]All_Tasks_Billing!F789)</f>
        <v>400AF / 400AT</v>
      </c>
      <c r="G789" t="str">
        <f>IF([1]All_Tasks_Billing!G789="","",[1]All_Tasks_Billing!G789)</f>
        <v/>
      </c>
      <c r="H789" s="45" t="str">
        <f>[1]All_Tasks_Billing!H789</f>
        <v/>
      </c>
      <c r="I789" t="str">
        <f>IF([1]All_Tasks_Billing!I789="","",[1]All_Tasks_Billing!I789)</f>
        <v/>
      </c>
      <c r="J789" t="str">
        <f>IF([1]All_Tasks_Billing!J789="","",[1]All_Tasks_Billing!J789)</f>
        <v/>
      </c>
      <c r="K789" t="b">
        <f>[1]All_Tasks_Billing!K789</f>
        <v>0</v>
      </c>
      <c r="L789" s="45" t="str">
        <f>[1]All_Tasks_Billing!L789</f>
        <v/>
      </c>
      <c r="M789" t="str">
        <f>[1]All_Tasks_Billing!M789</f>
        <v/>
      </c>
      <c r="N789" s="46">
        <f>IF([1]All_Tasks_Billing!N789="",0,[1]All_Tasks_Billing!N789)</f>
        <v>0</v>
      </c>
      <c r="O789" t="str">
        <f>[1]All_Tasks_Billing!O789</f>
        <v/>
      </c>
      <c r="P789" s="47">
        <f>IF([1]All_Tasks_Billing!P789="",0,[1]All_Tasks_Billing!P789)</f>
        <v>2</v>
      </c>
      <c r="Q789" s="47">
        <f>IF([1]All_Tasks_Billing!Q789="",0,[1]All_Tasks_Billing!Q789)</f>
        <v>2</v>
      </c>
      <c r="R789" s="47">
        <f>IF([1]All_Tasks_Billing!R789="",0,[1]All_Tasks_Billing!R789)</f>
        <v>2</v>
      </c>
      <c r="S789" t="str">
        <f>[1]All_Tasks_Billing!S789</f>
        <v/>
      </c>
      <c r="T789" t="str">
        <f>[1]All_Tasks_Billing!T789</f>
        <v/>
      </c>
      <c r="U789" t="str">
        <f>[1]All_Tasks_Billing!U789</f>
        <v/>
      </c>
      <c r="V789">
        <f>[1]All_Tasks_Billing!V789</f>
        <v>20</v>
      </c>
      <c r="W789" s="48">
        <f>[1]All_Tasks_Billing!W789</f>
        <v>150</v>
      </c>
      <c r="X789">
        <f>[1]All_Tasks_Billing!X789</f>
        <v>24331.724999999999</v>
      </c>
      <c r="Y789">
        <f>[1]All_Tasks_Billing!Y789</f>
        <v>1</v>
      </c>
      <c r="Z789" s="49">
        <f>[1]All_Tasks_Billing!Z789</f>
        <v>0</v>
      </c>
      <c r="AA789" s="45" t="str">
        <f>[1]All_Tasks_Billing!AA789</f>
        <v/>
      </c>
      <c r="AB789" t="str">
        <f>[1]All_Tasks_Billing!AB789</f>
        <v/>
      </c>
      <c r="AC789" s="48">
        <f>[1]All_Tasks_Billing!AC789</f>
        <v>0</v>
      </c>
      <c r="AD789" s="48">
        <f>[1]All_Tasks_Billing!AD789</f>
        <v>0</v>
      </c>
      <c r="AE789" s="48">
        <f>[1]All_Tasks_Billing!AE789</f>
        <v>0</v>
      </c>
      <c r="AF789" s="48">
        <f>[1]All_Tasks_Billing!AF789</f>
        <v>0</v>
      </c>
      <c r="AG789" s="48">
        <f>[1]All_Tasks_Billing!AG789</f>
        <v>0</v>
      </c>
      <c r="AH789" s="48">
        <f>[1]All_Tasks_Billing!AH789</f>
        <v>8.5999999999999993E-2</v>
      </c>
      <c r="AI789" s="48">
        <f>[1]All_Tasks_Billing!AI789</f>
        <v>0</v>
      </c>
      <c r="AJ789" s="48">
        <f>[1]All_Tasks_Billing!AJ789</f>
        <v>0</v>
      </c>
      <c r="AK789" s="48">
        <f>[1]All_Tasks_Billing!AK789</f>
        <v>0</v>
      </c>
      <c r="AL789" s="48">
        <f>[1]All_Tasks_Billing!AL789</f>
        <v>0</v>
      </c>
      <c r="AM789" s="48">
        <f>[1]All_Tasks_Billing!AM789</f>
        <v>0</v>
      </c>
      <c r="AN789" s="48">
        <f>[1]All_Tasks_Billing!AN789</f>
        <v>0</v>
      </c>
      <c r="AO789" s="48">
        <f>[1]All_Tasks_Billing!AO789</f>
        <v>0</v>
      </c>
      <c r="AP789" s="48">
        <f>[1]All_Tasks_Billing!AP789</f>
        <v>8.5999999999999993E-2</v>
      </c>
      <c r="AQ789" s="48">
        <f>[1]All_Tasks_Billing!AQ789</f>
        <v>0</v>
      </c>
      <c r="AR789" s="48">
        <f>[1]All_Tasks_Billing!AR789</f>
        <v>0</v>
      </c>
      <c r="AS789" s="48">
        <f>[1]All_Tasks_Billing!AS789</f>
        <v>0</v>
      </c>
      <c r="AT789" s="48">
        <f>[1]All_Tasks_Billing!AT789</f>
        <v>0</v>
      </c>
      <c r="AU789" s="50" t="str">
        <f t="shared" si="216"/>
        <v/>
      </c>
      <c r="AV789" s="50" t="str">
        <f t="shared" si="217"/>
        <v/>
      </c>
      <c r="AW789" s="50" t="str">
        <f t="shared" si="218"/>
        <v/>
      </c>
      <c r="AX789" s="50" t="str">
        <f t="shared" ca="1" si="219"/>
        <v>Not Completed</v>
      </c>
      <c r="AY789" s="50" t="str">
        <f t="shared" ca="1" si="220"/>
        <v>Not Completed</v>
      </c>
      <c r="AZ789" s="50" t="str">
        <f t="shared" ca="1" si="221"/>
        <v>Not Completed</v>
      </c>
      <c r="BA789" s="48">
        <f t="shared" si="222"/>
        <v>0</v>
      </c>
      <c r="BB789" s="45" t="str">
        <f t="shared" si="223"/>
        <v/>
      </c>
      <c r="BC789" s="50" t="str">
        <f t="shared" si="224"/>
        <v/>
      </c>
      <c r="BD789" s="48">
        <f t="shared" si="225"/>
        <v>0</v>
      </c>
      <c r="BE789" s="50" t="str">
        <f t="shared" si="226"/>
        <v>Not Started</v>
      </c>
      <c r="BF789" s="51">
        <f t="shared" si="227"/>
        <v>1</v>
      </c>
      <c r="BG789" s="51">
        <f t="shared" si="228"/>
        <v>0</v>
      </c>
      <c r="BH789" s="50" t="str">
        <f t="shared" si="229"/>
        <v/>
      </c>
      <c r="BI789" s="50" t="str">
        <f t="shared" si="230"/>
        <v/>
      </c>
      <c r="BJ789" s="50" t="str">
        <f t="shared" si="231"/>
        <v/>
      </c>
      <c r="BK789" s="50" t="str">
        <f t="shared" si="232"/>
        <v xml:space="preserve">Not Started |  | </v>
      </c>
      <c r="BL789" s="49" t="str">
        <f t="shared" ca="1" si="233"/>
        <v/>
      </c>
    </row>
    <row r="790" spans="1:64" x14ac:dyDescent="0.25">
      <c r="A790" t="str">
        <f>[1]All_Tasks_Billing!A790</f>
        <v>LAS16.PPM15</v>
      </c>
      <c r="B790" t="str">
        <f>[1]All_Tasks_Billing!B790</f>
        <v>PPM</v>
      </c>
      <c r="C790" t="str">
        <f>[1]All_Tasks_Billing!C790</f>
        <v>15.2.9</v>
      </c>
      <c r="D790" t="str">
        <f>[1]All_Tasks_Billing!D790</f>
        <v>PDU</v>
      </c>
      <c r="E790" t="str">
        <f>[1]All_Tasks_Billing!E790</f>
        <v>Circuit Breakers -Secondary</v>
      </c>
      <c r="F790" t="str">
        <f>IF([1]All_Tasks_Billing!F790="","",[1]All_Tasks_Billing!F790)</f>
        <v>400AF / 400AT</v>
      </c>
      <c r="G790" t="str">
        <f>IF([1]All_Tasks_Billing!G790="","",[1]All_Tasks_Billing!G790)</f>
        <v/>
      </c>
      <c r="H790" s="45" t="str">
        <f>[1]All_Tasks_Billing!H790</f>
        <v/>
      </c>
      <c r="I790" t="str">
        <f>IF([1]All_Tasks_Billing!I790="","",[1]All_Tasks_Billing!I790)</f>
        <v/>
      </c>
      <c r="J790" t="str">
        <f>IF([1]All_Tasks_Billing!J790="","",[1]All_Tasks_Billing!J790)</f>
        <v/>
      </c>
      <c r="K790" t="b">
        <f>[1]All_Tasks_Billing!K790</f>
        <v>0</v>
      </c>
      <c r="L790" s="45" t="str">
        <f>[1]All_Tasks_Billing!L790</f>
        <v/>
      </c>
      <c r="M790" t="str">
        <f>[1]All_Tasks_Billing!M790</f>
        <v/>
      </c>
      <c r="N790" s="46">
        <f>IF([1]All_Tasks_Billing!N790="",0,[1]All_Tasks_Billing!N790)</f>
        <v>0</v>
      </c>
      <c r="O790" t="str">
        <f>[1]All_Tasks_Billing!O790</f>
        <v/>
      </c>
      <c r="P790" s="47">
        <f>IF([1]All_Tasks_Billing!P790="",0,[1]All_Tasks_Billing!P790)</f>
        <v>2</v>
      </c>
      <c r="Q790" s="47">
        <f>IF([1]All_Tasks_Billing!Q790="",0,[1]All_Tasks_Billing!Q790)</f>
        <v>2</v>
      </c>
      <c r="R790" s="47">
        <f>IF([1]All_Tasks_Billing!R790="",0,[1]All_Tasks_Billing!R790)</f>
        <v>2</v>
      </c>
      <c r="S790" t="str">
        <f>[1]All_Tasks_Billing!S790</f>
        <v/>
      </c>
      <c r="T790" t="str">
        <f>[1]All_Tasks_Billing!T790</f>
        <v/>
      </c>
      <c r="U790" t="str">
        <f>[1]All_Tasks_Billing!U790</f>
        <v/>
      </c>
      <c r="V790">
        <f>[1]All_Tasks_Billing!V790</f>
        <v>20</v>
      </c>
      <c r="W790" s="48">
        <f>[1]All_Tasks_Billing!W790</f>
        <v>150</v>
      </c>
      <c r="X790">
        <f>[1]All_Tasks_Billing!X790</f>
        <v>24331.724999999999</v>
      </c>
      <c r="Y790">
        <f>[1]All_Tasks_Billing!Y790</f>
        <v>1</v>
      </c>
      <c r="Z790" s="49">
        <f>[1]All_Tasks_Billing!Z790</f>
        <v>0</v>
      </c>
      <c r="AA790" s="45" t="str">
        <f>[1]All_Tasks_Billing!AA790</f>
        <v/>
      </c>
      <c r="AB790" t="str">
        <f>[1]All_Tasks_Billing!AB790</f>
        <v/>
      </c>
      <c r="AC790" s="48">
        <f>[1]All_Tasks_Billing!AC790</f>
        <v>0</v>
      </c>
      <c r="AD790" s="48">
        <f>[1]All_Tasks_Billing!AD790</f>
        <v>0</v>
      </c>
      <c r="AE790" s="48">
        <f>[1]All_Tasks_Billing!AE790</f>
        <v>0</v>
      </c>
      <c r="AF790" s="48">
        <f>[1]All_Tasks_Billing!AF790</f>
        <v>0</v>
      </c>
      <c r="AG790" s="48">
        <f>[1]All_Tasks_Billing!AG790</f>
        <v>0</v>
      </c>
      <c r="AH790" s="48">
        <f>[1]All_Tasks_Billing!AH790</f>
        <v>8.5999999999999993E-2</v>
      </c>
      <c r="AI790" s="48">
        <f>[1]All_Tasks_Billing!AI790</f>
        <v>0</v>
      </c>
      <c r="AJ790" s="48">
        <f>[1]All_Tasks_Billing!AJ790</f>
        <v>0</v>
      </c>
      <c r="AK790" s="48">
        <f>[1]All_Tasks_Billing!AK790</f>
        <v>0</v>
      </c>
      <c r="AL790" s="48">
        <f>[1]All_Tasks_Billing!AL790</f>
        <v>0</v>
      </c>
      <c r="AM790" s="48">
        <f>[1]All_Tasks_Billing!AM790</f>
        <v>0</v>
      </c>
      <c r="AN790" s="48">
        <f>[1]All_Tasks_Billing!AN790</f>
        <v>0</v>
      </c>
      <c r="AO790" s="48">
        <f>[1]All_Tasks_Billing!AO790</f>
        <v>0</v>
      </c>
      <c r="AP790" s="48">
        <f>[1]All_Tasks_Billing!AP790</f>
        <v>8.5999999999999993E-2</v>
      </c>
      <c r="AQ790" s="48">
        <f>[1]All_Tasks_Billing!AQ790</f>
        <v>0</v>
      </c>
      <c r="AR790" s="48">
        <f>[1]All_Tasks_Billing!AR790</f>
        <v>0</v>
      </c>
      <c r="AS790" s="48">
        <f>[1]All_Tasks_Billing!AS790</f>
        <v>0</v>
      </c>
      <c r="AT790" s="48">
        <f>[1]All_Tasks_Billing!AT790</f>
        <v>0</v>
      </c>
      <c r="AU790" s="50" t="str">
        <f t="shared" si="216"/>
        <v/>
      </c>
      <c r="AV790" s="50" t="str">
        <f t="shared" si="217"/>
        <v/>
      </c>
      <c r="AW790" s="50" t="str">
        <f t="shared" si="218"/>
        <v/>
      </c>
      <c r="AX790" s="50" t="str">
        <f t="shared" ca="1" si="219"/>
        <v>Not Completed</v>
      </c>
      <c r="AY790" s="50" t="str">
        <f t="shared" ca="1" si="220"/>
        <v>Not Completed</v>
      </c>
      <c r="AZ790" s="50" t="str">
        <f t="shared" ca="1" si="221"/>
        <v>Not Completed</v>
      </c>
      <c r="BA790" s="48">
        <f t="shared" si="222"/>
        <v>0</v>
      </c>
      <c r="BB790" s="45" t="str">
        <f t="shared" si="223"/>
        <v/>
      </c>
      <c r="BC790" s="50" t="str">
        <f t="shared" si="224"/>
        <v/>
      </c>
      <c r="BD790" s="48">
        <f t="shared" si="225"/>
        <v>0</v>
      </c>
      <c r="BE790" s="50" t="str">
        <f t="shared" si="226"/>
        <v>Not Started</v>
      </c>
      <c r="BF790" s="51">
        <f t="shared" si="227"/>
        <v>1</v>
      </c>
      <c r="BG790" s="51">
        <f t="shared" si="228"/>
        <v>0</v>
      </c>
      <c r="BH790" s="50" t="str">
        <f t="shared" si="229"/>
        <v/>
      </c>
      <c r="BI790" s="50" t="str">
        <f t="shared" si="230"/>
        <v/>
      </c>
      <c r="BJ790" s="50" t="str">
        <f t="shared" si="231"/>
        <v/>
      </c>
      <c r="BK790" s="50" t="str">
        <f t="shared" si="232"/>
        <v xml:space="preserve">Not Started |  | </v>
      </c>
      <c r="BL790" s="49" t="str">
        <f t="shared" ca="1" si="233"/>
        <v/>
      </c>
    </row>
    <row r="791" spans="1:64" x14ac:dyDescent="0.25">
      <c r="A791" t="str">
        <f>[1]All_Tasks_Billing!A791</f>
        <v>LAS16.PPM15</v>
      </c>
      <c r="B791" t="str">
        <f>[1]All_Tasks_Billing!B791</f>
        <v>PPM</v>
      </c>
      <c r="C791" t="str">
        <f>[1]All_Tasks_Billing!C791</f>
        <v>15.2.10</v>
      </c>
      <c r="D791" t="str">
        <f>[1]All_Tasks_Billing!D791</f>
        <v>PDU</v>
      </c>
      <c r="E791" t="str">
        <f>[1]All_Tasks_Billing!E791</f>
        <v>Circuit Breakers -Secondary</v>
      </c>
      <c r="F791" t="str">
        <f>IF([1]All_Tasks_Billing!F791="","",[1]All_Tasks_Billing!F791)</f>
        <v>400AF / 400AT</v>
      </c>
      <c r="G791" t="str">
        <f>IF([1]All_Tasks_Billing!G791="","",[1]All_Tasks_Billing!G791)</f>
        <v/>
      </c>
      <c r="H791" s="45" t="str">
        <f>[1]All_Tasks_Billing!H791</f>
        <v/>
      </c>
      <c r="I791" t="str">
        <f>IF([1]All_Tasks_Billing!I791="","",[1]All_Tasks_Billing!I791)</f>
        <v/>
      </c>
      <c r="J791" t="str">
        <f>IF([1]All_Tasks_Billing!J791="","",[1]All_Tasks_Billing!J791)</f>
        <v/>
      </c>
      <c r="K791" t="b">
        <f>[1]All_Tasks_Billing!K791</f>
        <v>0</v>
      </c>
      <c r="L791" s="45" t="str">
        <f>[1]All_Tasks_Billing!L791</f>
        <v/>
      </c>
      <c r="M791" t="str">
        <f>[1]All_Tasks_Billing!M791</f>
        <v/>
      </c>
      <c r="N791" s="46">
        <f>IF([1]All_Tasks_Billing!N791="",0,[1]All_Tasks_Billing!N791)</f>
        <v>0</v>
      </c>
      <c r="O791" t="str">
        <f>[1]All_Tasks_Billing!O791</f>
        <v/>
      </c>
      <c r="P791" s="47">
        <f>IF([1]All_Tasks_Billing!P791="",0,[1]All_Tasks_Billing!P791)</f>
        <v>2</v>
      </c>
      <c r="Q791" s="47">
        <f>IF([1]All_Tasks_Billing!Q791="",0,[1]All_Tasks_Billing!Q791)</f>
        <v>2</v>
      </c>
      <c r="R791" s="47">
        <f>IF([1]All_Tasks_Billing!R791="",0,[1]All_Tasks_Billing!R791)</f>
        <v>2</v>
      </c>
      <c r="S791" t="str">
        <f>[1]All_Tasks_Billing!S791</f>
        <v/>
      </c>
      <c r="T791" t="str">
        <f>[1]All_Tasks_Billing!T791</f>
        <v/>
      </c>
      <c r="U791" t="str">
        <f>[1]All_Tasks_Billing!U791</f>
        <v/>
      </c>
      <c r="V791">
        <f>[1]All_Tasks_Billing!V791</f>
        <v>20</v>
      </c>
      <c r="W791" s="48">
        <f>[1]All_Tasks_Billing!W791</f>
        <v>150</v>
      </c>
      <c r="X791">
        <f>[1]All_Tasks_Billing!X791</f>
        <v>24331.724999999999</v>
      </c>
      <c r="Y791">
        <f>[1]All_Tasks_Billing!Y791</f>
        <v>1</v>
      </c>
      <c r="Z791" s="49">
        <f>[1]All_Tasks_Billing!Z791</f>
        <v>0</v>
      </c>
      <c r="AA791" s="45" t="str">
        <f>[1]All_Tasks_Billing!AA791</f>
        <v/>
      </c>
      <c r="AB791" t="str">
        <f>[1]All_Tasks_Billing!AB791</f>
        <v/>
      </c>
      <c r="AC791" s="48">
        <f>[1]All_Tasks_Billing!AC791</f>
        <v>0</v>
      </c>
      <c r="AD791" s="48">
        <f>[1]All_Tasks_Billing!AD791</f>
        <v>0</v>
      </c>
      <c r="AE791" s="48">
        <f>[1]All_Tasks_Billing!AE791</f>
        <v>0</v>
      </c>
      <c r="AF791" s="48">
        <f>[1]All_Tasks_Billing!AF791</f>
        <v>0</v>
      </c>
      <c r="AG791" s="48">
        <f>[1]All_Tasks_Billing!AG791</f>
        <v>0</v>
      </c>
      <c r="AH791" s="48">
        <f>[1]All_Tasks_Billing!AH791</f>
        <v>8.5999999999999993E-2</v>
      </c>
      <c r="AI791" s="48">
        <f>[1]All_Tasks_Billing!AI791</f>
        <v>0</v>
      </c>
      <c r="AJ791" s="48">
        <f>[1]All_Tasks_Billing!AJ791</f>
        <v>0</v>
      </c>
      <c r="AK791" s="48">
        <f>[1]All_Tasks_Billing!AK791</f>
        <v>0</v>
      </c>
      <c r="AL791" s="48">
        <f>[1]All_Tasks_Billing!AL791</f>
        <v>0</v>
      </c>
      <c r="AM791" s="48">
        <f>[1]All_Tasks_Billing!AM791</f>
        <v>0</v>
      </c>
      <c r="AN791" s="48">
        <f>[1]All_Tasks_Billing!AN791</f>
        <v>0</v>
      </c>
      <c r="AO791" s="48">
        <f>[1]All_Tasks_Billing!AO791</f>
        <v>0</v>
      </c>
      <c r="AP791" s="48">
        <f>[1]All_Tasks_Billing!AP791</f>
        <v>8.5999999999999993E-2</v>
      </c>
      <c r="AQ791" s="48">
        <f>[1]All_Tasks_Billing!AQ791</f>
        <v>0</v>
      </c>
      <c r="AR791" s="48">
        <f>[1]All_Tasks_Billing!AR791</f>
        <v>0</v>
      </c>
      <c r="AS791" s="48">
        <f>[1]All_Tasks_Billing!AS791</f>
        <v>0</v>
      </c>
      <c r="AT791" s="48">
        <f>[1]All_Tasks_Billing!AT791</f>
        <v>0</v>
      </c>
      <c r="AU791" s="50" t="str">
        <f t="shared" si="216"/>
        <v/>
      </c>
      <c r="AV791" s="50" t="str">
        <f t="shared" si="217"/>
        <v/>
      </c>
      <c r="AW791" s="50" t="str">
        <f t="shared" si="218"/>
        <v/>
      </c>
      <c r="AX791" s="50" t="str">
        <f t="shared" ca="1" si="219"/>
        <v>Not Completed</v>
      </c>
      <c r="AY791" s="50" t="str">
        <f t="shared" ca="1" si="220"/>
        <v>Not Completed</v>
      </c>
      <c r="AZ791" s="50" t="str">
        <f t="shared" ca="1" si="221"/>
        <v>Not Completed</v>
      </c>
      <c r="BA791" s="48">
        <f t="shared" si="222"/>
        <v>0</v>
      </c>
      <c r="BB791" s="45" t="str">
        <f t="shared" si="223"/>
        <v/>
      </c>
      <c r="BC791" s="50" t="str">
        <f t="shared" si="224"/>
        <v/>
      </c>
      <c r="BD791" s="48">
        <f t="shared" si="225"/>
        <v>0</v>
      </c>
      <c r="BE791" s="50" t="str">
        <f t="shared" si="226"/>
        <v>Not Started</v>
      </c>
      <c r="BF791" s="51">
        <f t="shared" si="227"/>
        <v>1</v>
      </c>
      <c r="BG791" s="51">
        <f t="shared" si="228"/>
        <v>0</v>
      </c>
      <c r="BH791" s="50" t="str">
        <f t="shared" si="229"/>
        <v/>
      </c>
      <c r="BI791" s="50" t="str">
        <f t="shared" si="230"/>
        <v/>
      </c>
      <c r="BJ791" s="50" t="str">
        <f t="shared" si="231"/>
        <v/>
      </c>
      <c r="BK791" s="50" t="str">
        <f t="shared" si="232"/>
        <v xml:space="preserve">Not Started |  | </v>
      </c>
      <c r="BL791" s="49" t="str">
        <f t="shared" ca="1" si="233"/>
        <v/>
      </c>
    </row>
    <row r="792" spans="1:64" x14ac:dyDescent="0.25">
      <c r="A792" t="str">
        <f>[1]All_Tasks_Billing!A792</f>
        <v>LAS16.PPM15</v>
      </c>
      <c r="B792" t="str">
        <f>[1]All_Tasks_Billing!B792</f>
        <v>PPM</v>
      </c>
      <c r="C792" t="str">
        <f>[1]All_Tasks_Billing!C792</f>
        <v>15.2.11</v>
      </c>
      <c r="D792" t="str">
        <f>[1]All_Tasks_Billing!D792</f>
        <v>PDU</v>
      </c>
      <c r="E792" t="str">
        <f>[1]All_Tasks_Billing!E792</f>
        <v>Circuit Breakers -Secondary</v>
      </c>
      <c r="F792" t="str">
        <f>IF([1]All_Tasks_Billing!F792="","",[1]All_Tasks_Billing!F792)</f>
        <v>400AF / 400AT</v>
      </c>
      <c r="G792" t="str">
        <f>IF([1]All_Tasks_Billing!G792="","",[1]All_Tasks_Billing!G792)</f>
        <v/>
      </c>
      <c r="H792" s="45" t="str">
        <f>[1]All_Tasks_Billing!H792</f>
        <v/>
      </c>
      <c r="I792" t="str">
        <f>IF([1]All_Tasks_Billing!I792="","",[1]All_Tasks_Billing!I792)</f>
        <v/>
      </c>
      <c r="J792" t="str">
        <f>IF([1]All_Tasks_Billing!J792="","",[1]All_Tasks_Billing!J792)</f>
        <v/>
      </c>
      <c r="K792" t="b">
        <f>[1]All_Tasks_Billing!K792</f>
        <v>0</v>
      </c>
      <c r="L792" s="45" t="str">
        <f>[1]All_Tasks_Billing!L792</f>
        <v/>
      </c>
      <c r="M792" t="str">
        <f>[1]All_Tasks_Billing!M792</f>
        <v/>
      </c>
      <c r="N792" s="46">
        <f>IF([1]All_Tasks_Billing!N792="",0,[1]All_Tasks_Billing!N792)</f>
        <v>0</v>
      </c>
      <c r="O792" t="str">
        <f>[1]All_Tasks_Billing!O792</f>
        <v/>
      </c>
      <c r="P792" s="47">
        <f>IF([1]All_Tasks_Billing!P792="",0,[1]All_Tasks_Billing!P792)</f>
        <v>2</v>
      </c>
      <c r="Q792" s="47">
        <f>IF([1]All_Tasks_Billing!Q792="",0,[1]All_Tasks_Billing!Q792)</f>
        <v>2</v>
      </c>
      <c r="R792" s="47">
        <f>IF([1]All_Tasks_Billing!R792="",0,[1]All_Tasks_Billing!R792)</f>
        <v>2</v>
      </c>
      <c r="S792" t="str">
        <f>[1]All_Tasks_Billing!S792</f>
        <v/>
      </c>
      <c r="T792" t="str">
        <f>[1]All_Tasks_Billing!T792</f>
        <v/>
      </c>
      <c r="U792" t="str">
        <f>[1]All_Tasks_Billing!U792</f>
        <v/>
      </c>
      <c r="V792">
        <f>[1]All_Tasks_Billing!V792</f>
        <v>20</v>
      </c>
      <c r="W792" s="48">
        <f>[1]All_Tasks_Billing!W792</f>
        <v>150</v>
      </c>
      <c r="X792">
        <f>[1]All_Tasks_Billing!X792</f>
        <v>24331.724999999999</v>
      </c>
      <c r="Y792">
        <f>[1]All_Tasks_Billing!Y792</f>
        <v>1</v>
      </c>
      <c r="Z792" s="49">
        <f>[1]All_Tasks_Billing!Z792</f>
        <v>0</v>
      </c>
      <c r="AA792" s="45" t="str">
        <f>[1]All_Tasks_Billing!AA792</f>
        <v/>
      </c>
      <c r="AB792" t="str">
        <f>[1]All_Tasks_Billing!AB792</f>
        <v/>
      </c>
      <c r="AC792" s="48">
        <f>[1]All_Tasks_Billing!AC792</f>
        <v>0</v>
      </c>
      <c r="AD792" s="48">
        <f>[1]All_Tasks_Billing!AD792</f>
        <v>0</v>
      </c>
      <c r="AE792" s="48">
        <f>[1]All_Tasks_Billing!AE792</f>
        <v>0</v>
      </c>
      <c r="AF792" s="48">
        <f>[1]All_Tasks_Billing!AF792</f>
        <v>0</v>
      </c>
      <c r="AG792" s="48">
        <f>[1]All_Tasks_Billing!AG792</f>
        <v>0</v>
      </c>
      <c r="AH792" s="48">
        <f>[1]All_Tasks_Billing!AH792</f>
        <v>8.5999999999999993E-2</v>
      </c>
      <c r="AI792" s="48">
        <f>[1]All_Tasks_Billing!AI792</f>
        <v>0</v>
      </c>
      <c r="AJ792" s="48">
        <f>[1]All_Tasks_Billing!AJ792</f>
        <v>0</v>
      </c>
      <c r="AK792" s="48">
        <f>[1]All_Tasks_Billing!AK792</f>
        <v>0</v>
      </c>
      <c r="AL792" s="48">
        <f>[1]All_Tasks_Billing!AL792</f>
        <v>0</v>
      </c>
      <c r="AM792" s="48">
        <f>[1]All_Tasks_Billing!AM792</f>
        <v>0</v>
      </c>
      <c r="AN792" s="48">
        <f>[1]All_Tasks_Billing!AN792</f>
        <v>0</v>
      </c>
      <c r="AO792" s="48">
        <f>[1]All_Tasks_Billing!AO792</f>
        <v>0</v>
      </c>
      <c r="AP792" s="48">
        <f>[1]All_Tasks_Billing!AP792</f>
        <v>8.5999999999999993E-2</v>
      </c>
      <c r="AQ792" s="48">
        <f>[1]All_Tasks_Billing!AQ792</f>
        <v>0</v>
      </c>
      <c r="AR792" s="48">
        <f>[1]All_Tasks_Billing!AR792</f>
        <v>0</v>
      </c>
      <c r="AS792" s="48">
        <f>[1]All_Tasks_Billing!AS792</f>
        <v>0</v>
      </c>
      <c r="AT792" s="48">
        <f>[1]All_Tasks_Billing!AT792</f>
        <v>0</v>
      </c>
      <c r="AU792" s="50" t="str">
        <f t="shared" si="216"/>
        <v/>
      </c>
      <c r="AV792" s="50" t="str">
        <f t="shared" si="217"/>
        <v/>
      </c>
      <c r="AW792" s="50" t="str">
        <f t="shared" si="218"/>
        <v/>
      </c>
      <c r="AX792" s="50" t="str">
        <f t="shared" ca="1" si="219"/>
        <v>Not Completed</v>
      </c>
      <c r="AY792" s="50" t="str">
        <f t="shared" ca="1" si="220"/>
        <v>Not Completed</v>
      </c>
      <c r="AZ792" s="50" t="str">
        <f t="shared" ca="1" si="221"/>
        <v>Not Completed</v>
      </c>
      <c r="BA792" s="48">
        <f t="shared" si="222"/>
        <v>0</v>
      </c>
      <c r="BB792" s="45" t="str">
        <f t="shared" si="223"/>
        <v/>
      </c>
      <c r="BC792" s="50" t="str">
        <f t="shared" si="224"/>
        <v/>
      </c>
      <c r="BD792" s="48">
        <f t="shared" si="225"/>
        <v>0</v>
      </c>
      <c r="BE792" s="50" t="str">
        <f t="shared" si="226"/>
        <v>Not Started</v>
      </c>
      <c r="BF792" s="51">
        <f t="shared" si="227"/>
        <v>1</v>
      </c>
      <c r="BG792" s="51">
        <f t="shared" si="228"/>
        <v>0</v>
      </c>
      <c r="BH792" s="50" t="str">
        <f t="shared" si="229"/>
        <v/>
      </c>
      <c r="BI792" s="50" t="str">
        <f t="shared" si="230"/>
        <v/>
      </c>
      <c r="BJ792" s="50" t="str">
        <f t="shared" si="231"/>
        <v/>
      </c>
      <c r="BK792" s="50" t="str">
        <f t="shared" si="232"/>
        <v xml:space="preserve">Not Started |  | </v>
      </c>
      <c r="BL792" s="49" t="str">
        <f t="shared" ca="1" si="233"/>
        <v/>
      </c>
    </row>
    <row r="793" spans="1:64" x14ac:dyDescent="0.25">
      <c r="A793" t="str">
        <f>[1]All_Tasks_Billing!A793</f>
        <v>LAS16.PPM15</v>
      </c>
      <c r="B793" t="str">
        <f>[1]All_Tasks_Billing!B793</f>
        <v>PPM</v>
      </c>
      <c r="C793" t="str">
        <f>[1]All_Tasks_Billing!C793</f>
        <v>15.2.12</v>
      </c>
      <c r="D793" t="str">
        <f>[1]All_Tasks_Billing!D793</f>
        <v>PDU</v>
      </c>
      <c r="E793" t="str">
        <f>[1]All_Tasks_Billing!E793</f>
        <v>Circuit Breakers -Secondary</v>
      </c>
      <c r="F793" t="str">
        <f>IF([1]All_Tasks_Billing!F793="","",[1]All_Tasks_Billing!F793)</f>
        <v>400AF / 400AT</v>
      </c>
      <c r="G793" t="str">
        <f>IF([1]All_Tasks_Billing!G793="","",[1]All_Tasks_Billing!G793)</f>
        <v/>
      </c>
      <c r="H793" s="45" t="str">
        <f>[1]All_Tasks_Billing!H793</f>
        <v/>
      </c>
      <c r="I793" t="str">
        <f>IF([1]All_Tasks_Billing!I793="","",[1]All_Tasks_Billing!I793)</f>
        <v/>
      </c>
      <c r="J793" t="str">
        <f>IF([1]All_Tasks_Billing!J793="","",[1]All_Tasks_Billing!J793)</f>
        <v/>
      </c>
      <c r="K793" t="b">
        <f>[1]All_Tasks_Billing!K793</f>
        <v>0</v>
      </c>
      <c r="L793" s="45" t="str">
        <f>[1]All_Tasks_Billing!L793</f>
        <v/>
      </c>
      <c r="M793" t="str">
        <f>[1]All_Tasks_Billing!M793</f>
        <v/>
      </c>
      <c r="N793" s="46">
        <f>IF([1]All_Tasks_Billing!N793="",0,[1]All_Tasks_Billing!N793)</f>
        <v>0</v>
      </c>
      <c r="O793" t="str">
        <f>[1]All_Tasks_Billing!O793</f>
        <v/>
      </c>
      <c r="P793" s="47">
        <f>IF([1]All_Tasks_Billing!P793="",0,[1]All_Tasks_Billing!P793)</f>
        <v>2</v>
      </c>
      <c r="Q793" s="47">
        <f>IF([1]All_Tasks_Billing!Q793="",0,[1]All_Tasks_Billing!Q793)</f>
        <v>2</v>
      </c>
      <c r="R793" s="47">
        <f>IF([1]All_Tasks_Billing!R793="",0,[1]All_Tasks_Billing!R793)</f>
        <v>2</v>
      </c>
      <c r="S793" t="str">
        <f>[1]All_Tasks_Billing!S793</f>
        <v/>
      </c>
      <c r="T793" t="str">
        <f>[1]All_Tasks_Billing!T793</f>
        <v/>
      </c>
      <c r="U793" t="str">
        <f>[1]All_Tasks_Billing!U793</f>
        <v/>
      </c>
      <c r="V793">
        <f>[1]All_Tasks_Billing!V793</f>
        <v>20</v>
      </c>
      <c r="W793" s="48">
        <f>[1]All_Tasks_Billing!W793</f>
        <v>150</v>
      </c>
      <c r="X793">
        <f>[1]All_Tasks_Billing!X793</f>
        <v>24331.724999999999</v>
      </c>
      <c r="Y793">
        <f>[1]All_Tasks_Billing!Y793</f>
        <v>1</v>
      </c>
      <c r="Z793" s="49">
        <f>[1]All_Tasks_Billing!Z793</f>
        <v>0</v>
      </c>
      <c r="AA793" s="45" t="str">
        <f>[1]All_Tasks_Billing!AA793</f>
        <v/>
      </c>
      <c r="AB793" t="str">
        <f>[1]All_Tasks_Billing!AB793</f>
        <v/>
      </c>
      <c r="AC793" s="48">
        <f>[1]All_Tasks_Billing!AC793</f>
        <v>0</v>
      </c>
      <c r="AD793" s="48">
        <f>[1]All_Tasks_Billing!AD793</f>
        <v>0</v>
      </c>
      <c r="AE793" s="48">
        <f>[1]All_Tasks_Billing!AE793</f>
        <v>0</v>
      </c>
      <c r="AF793" s="48">
        <f>[1]All_Tasks_Billing!AF793</f>
        <v>0</v>
      </c>
      <c r="AG793" s="48">
        <f>[1]All_Tasks_Billing!AG793</f>
        <v>0</v>
      </c>
      <c r="AH793" s="48">
        <f>[1]All_Tasks_Billing!AH793</f>
        <v>8.5999999999999993E-2</v>
      </c>
      <c r="AI793" s="48">
        <f>[1]All_Tasks_Billing!AI793</f>
        <v>0</v>
      </c>
      <c r="AJ793" s="48">
        <f>[1]All_Tasks_Billing!AJ793</f>
        <v>0</v>
      </c>
      <c r="AK793" s="48">
        <f>[1]All_Tasks_Billing!AK793</f>
        <v>0</v>
      </c>
      <c r="AL793" s="48">
        <f>[1]All_Tasks_Billing!AL793</f>
        <v>0</v>
      </c>
      <c r="AM793" s="48">
        <f>[1]All_Tasks_Billing!AM793</f>
        <v>0</v>
      </c>
      <c r="AN793" s="48">
        <f>[1]All_Tasks_Billing!AN793</f>
        <v>0</v>
      </c>
      <c r="AO793" s="48">
        <f>[1]All_Tasks_Billing!AO793</f>
        <v>0</v>
      </c>
      <c r="AP793" s="48">
        <f>[1]All_Tasks_Billing!AP793</f>
        <v>8.5999999999999993E-2</v>
      </c>
      <c r="AQ793" s="48">
        <f>[1]All_Tasks_Billing!AQ793</f>
        <v>0</v>
      </c>
      <c r="AR793" s="48">
        <f>[1]All_Tasks_Billing!AR793</f>
        <v>0</v>
      </c>
      <c r="AS793" s="48">
        <f>[1]All_Tasks_Billing!AS793</f>
        <v>0</v>
      </c>
      <c r="AT793" s="48">
        <f>[1]All_Tasks_Billing!AT793</f>
        <v>0</v>
      </c>
      <c r="AU793" s="50" t="str">
        <f t="shared" si="216"/>
        <v/>
      </c>
      <c r="AV793" s="50" t="str">
        <f t="shared" si="217"/>
        <v/>
      </c>
      <c r="AW793" s="50" t="str">
        <f t="shared" si="218"/>
        <v/>
      </c>
      <c r="AX793" s="50" t="str">
        <f t="shared" ca="1" si="219"/>
        <v>Not Completed</v>
      </c>
      <c r="AY793" s="50" t="str">
        <f t="shared" ca="1" si="220"/>
        <v>Not Completed</v>
      </c>
      <c r="AZ793" s="50" t="str">
        <f t="shared" ca="1" si="221"/>
        <v>Not Completed</v>
      </c>
      <c r="BA793" s="48">
        <f t="shared" si="222"/>
        <v>0</v>
      </c>
      <c r="BB793" s="45" t="str">
        <f t="shared" si="223"/>
        <v/>
      </c>
      <c r="BC793" s="50" t="str">
        <f t="shared" si="224"/>
        <v/>
      </c>
      <c r="BD793" s="48">
        <f t="shared" si="225"/>
        <v>0</v>
      </c>
      <c r="BE793" s="50" t="str">
        <f t="shared" si="226"/>
        <v>Not Started</v>
      </c>
      <c r="BF793" s="51">
        <f t="shared" si="227"/>
        <v>1</v>
      </c>
      <c r="BG793" s="51">
        <f t="shared" si="228"/>
        <v>0</v>
      </c>
      <c r="BH793" s="50" t="str">
        <f t="shared" si="229"/>
        <v/>
      </c>
      <c r="BI793" s="50" t="str">
        <f t="shared" si="230"/>
        <v/>
      </c>
      <c r="BJ793" s="50" t="str">
        <f t="shared" si="231"/>
        <v/>
      </c>
      <c r="BK793" s="50" t="str">
        <f t="shared" si="232"/>
        <v xml:space="preserve">Not Started |  | </v>
      </c>
      <c r="BL793" s="49" t="str">
        <f t="shared" ca="1" si="233"/>
        <v/>
      </c>
    </row>
    <row r="794" spans="1:64" x14ac:dyDescent="0.25">
      <c r="A794" t="str">
        <f>[1]All_Tasks_Billing!A794</f>
        <v>LAS16.PPM15</v>
      </c>
      <c r="B794" t="str">
        <f>[1]All_Tasks_Billing!B794</f>
        <v>PPM</v>
      </c>
      <c r="C794" t="str">
        <f>[1]All_Tasks_Billing!C794</f>
        <v>15.2.13</v>
      </c>
      <c r="D794" t="str">
        <f>[1]All_Tasks_Billing!D794</f>
        <v>PDU</v>
      </c>
      <c r="E794" t="str">
        <f>[1]All_Tasks_Billing!E794</f>
        <v>Circuit Breakers -Secondary</v>
      </c>
      <c r="F794" t="str">
        <f>IF([1]All_Tasks_Billing!F794="","",[1]All_Tasks_Billing!F794)</f>
        <v>400AF / 400AT</v>
      </c>
      <c r="G794" t="str">
        <f>IF([1]All_Tasks_Billing!G794="","",[1]All_Tasks_Billing!G794)</f>
        <v/>
      </c>
      <c r="H794" s="45" t="str">
        <f>[1]All_Tasks_Billing!H794</f>
        <v/>
      </c>
      <c r="I794" t="str">
        <f>IF([1]All_Tasks_Billing!I794="","",[1]All_Tasks_Billing!I794)</f>
        <v/>
      </c>
      <c r="J794" t="str">
        <f>IF([1]All_Tasks_Billing!J794="","",[1]All_Tasks_Billing!J794)</f>
        <v/>
      </c>
      <c r="K794" t="b">
        <f>[1]All_Tasks_Billing!K794</f>
        <v>0</v>
      </c>
      <c r="L794" s="45" t="str">
        <f>[1]All_Tasks_Billing!L794</f>
        <v/>
      </c>
      <c r="M794" t="str">
        <f>[1]All_Tasks_Billing!M794</f>
        <v/>
      </c>
      <c r="N794" s="46">
        <f>IF([1]All_Tasks_Billing!N794="",0,[1]All_Tasks_Billing!N794)</f>
        <v>0</v>
      </c>
      <c r="O794" t="str">
        <f>[1]All_Tasks_Billing!O794</f>
        <v/>
      </c>
      <c r="P794" s="47">
        <f>IF([1]All_Tasks_Billing!P794="",0,[1]All_Tasks_Billing!P794)</f>
        <v>2</v>
      </c>
      <c r="Q794" s="47">
        <f>IF([1]All_Tasks_Billing!Q794="",0,[1]All_Tasks_Billing!Q794)</f>
        <v>2</v>
      </c>
      <c r="R794" s="47">
        <f>IF([1]All_Tasks_Billing!R794="",0,[1]All_Tasks_Billing!R794)</f>
        <v>2</v>
      </c>
      <c r="S794" t="str">
        <f>[1]All_Tasks_Billing!S794</f>
        <v/>
      </c>
      <c r="T794" t="str">
        <f>[1]All_Tasks_Billing!T794</f>
        <v/>
      </c>
      <c r="U794" t="str">
        <f>[1]All_Tasks_Billing!U794</f>
        <v/>
      </c>
      <c r="V794">
        <f>[1]All_Tasks_Billing!V794</f>
        <v>20</v>
      </c>
      <c r="W794" s="48">
        <f>[1]All_Tasks_Billing!W794</f>
        <v>150</v>
      </c>
      <c r="X794">
        <f>[1]All_Tasks_Billing!X794</f>
        <v>24331.724999999999</v>
      </c>
      <c r="Y794">
        <f>[1]All_Tasks_Billing!Y794</f>
        <v>1</v>
      </c>
      <c r="Z794" s="49">
        <f>[1]All_Tasks_Billing!Z794</f>
        <v>0</v>
      </c>
      <c r="AA794" s="45" t="str">
        <f>[1]All_Tasks_Billing!AA794</f>
        <v/>
      </c>
      <c r="AB794" t="str">
        <f>[1]All_Tasks_Billing!AB794</f>
        <v/>
      </c>
      <c r="AC794" s="48">
        <f>[1]All_Tasks_Billing!AC794</f>
        <v>0</v>
      </c>
      <c r="AD794" s="48">
        <f>[1]All_Tasks_Billing!AD794</f>
        <v>0</v>
      </c>
      <c r="AE794" s="48">
        <f>[1]All_Tasks_Billing!AE794</f>
        <v>0</v>
      </c>
      <c r="AF794" s="48">
        <f>[1]All_Tasks_Billing!AF794</f>
        <v>0</v>
      </c>
      <c r="AG794" s="48">
        <f>[1]All_Tasks_Billing!AG794</f>
        <v>0</v>
      </c>
      <c r="AH794" s="48">
        <f>[1]All_Tasks_Billing!AH794</f>
        <v>8.5999999999999993E-2</v>
      </c>
      <c r="AI794" s="48">
        <f>[1]All_Tasks_Billing!AI794</f>
        <v>0</v>
      </c>
      <c r="AJ794" s="48">
        <f>[1]All_Tasks_Billing!AJ794</f>
        <v>0</v>
      </c>
      <c r="AK794" s="48">
        <f>[1]All_Tasks_Billing!AK794</f>
        <v>0</v>
      </c>
      <c r="AL794" s="48">
        <f>[1]All_Tasks_Billing!AL794</f>
        <v>0</v>
      </c>
      <c r="AM794" s="48">
        <f>[1]All_Tasks_Billing!AM794</f>
        <v>0</v>
      </c>
      <c r="AN794" s="48">
        <f>[1]All_Tasks_Billing!AN794</f>
        <v>0</v>
      </c>
      <c r="AO794" s="48">
        <f>[1]All_Tasks_Billing!AO794</f>
        <v>0</v>
      </c>
      <c r="AP794" s="48">
        <f>[1]All_Tasks_Billing!AP794</f>
        <v>8.5999999999999993E-2</v>
      </c>
      <c r="AQ794" s="48">
        <f>[1]All_Tasks_Billing!AQ794</f>
        <v>0</v>
      </c>
      <c r="AR794" s="48">
        <f>[1]All_Tasks_Billing!AR794</f>
        <v>0</v>
      </c>
      <c r="AS794" s="48">
        <f>[1]All_Tasks_Billing!AS794</f>
        <v>0</v>
      </c>
      <c r="AT794" s="48">
        <f>[1]All_Tasks_Billing!AT794</f>
        <v>0</v>
      </c>
      <c r="AU794" s="50" t="str">
        <f t="shared" si="216"/>
        <v/>
      </c>
      <c r="AV794" s="50" t="str">
        <f t="shared" si="217"/>
        <v/>
      </c>
      <c r="AW794" s="50" t="str">
        <f t="shared" si="218"/>
        <v/>
      </c>
      <c r="AX794" s="50" t="str">
        <f t="shared" ca="1" si="219"/>
        <v>Not Completed</v>
      </c>
      <c r="AY794" s="50" t="str">
        <f t="shared" ca="1" si="220"/>
        <v>Not Completed</v>
      </c>
      <c r="AZ794" s="50" t="str">
        <f t="shared" ca="1" si="221"/>
        <v>Not Completed</v>
      </c>
      <c r="BA794" s="48">
        <f t="shared" si="222"/>
        <v>0</v>
      </c>
      <c r="BB794" s="45" t="str">
        <f t="shared" si="223"/>
        <v/>
      </c>
      <c r="BC794" s="50" t="str">
        <f t="shared" si="224"/>
        <v/>
      </c>
      <c r="BD794" s="48">
        <f t="shared" si="225"/>
        <v>0</v>
      </c>
      <c r="BE794" s="50" t="str">
        <f t="shared" si="226"/>
        <v>Not Started</v>
      </c>
      <c r="BF794" s="51">
        <f t="shared" si="227"/>
        <v>1</v>
      </c>
      <c r="BG794" s="51">
        <f t="shared" si="228"/>
        <v>0</v>
      </c>
      <c r="BH794" s="50" t="str">
        <f t="shared" si="229"/>
        <v/>
      </c>
      <c r="BI794" s="50" t="str">
        <f t="shared" si="230"/>
        <v/>
      </c>
      <c r="BJ794" s="50" t="str">
        <f t="shared" si="231"/>
        <v/>
      </c>
      <c r="BK794" s="50" t="str">
        <f t="shared" si="232"/>
        <v xml:space="preserve">Not Started |  | </v>
      </c>
      <c r="BL794" s="49" t="str">
        <f t="shared" ca="1" si="233"/>
        <v/>
      </c>
    </row>
    <row r="795" spans="1:64" x14ac:dyDescent="0.25">
      <c r="A795" t="str">
        <f>[1]All_Tasks_Billing!A795</f>
        <v>LAS16.PPM15</v>
      </c>
      <c r="B795" t="str">
        <f>[1]All_Tasks_Billing!B795</f>
        <v>PPM</v>
      </c>
      <c r="C795" t="str">
        <f>[1]All_Tasks_Billing!C795</f>
        <v>15.2.14</v>
      </c>
      <c r="D795" t="str">
        <f>[1]All_Tasks_Billing!D795</f>
        <v>PDU</v>
      </c>
      <c r="E795" t="str">
        <f>[1]All_Tasks_Billing!E795</f>
        <v>Circuit Breakers -Secondary</v>
      </c>
      <c r="F795" t="str">
        <f>IF([1]All_Tasks_Billing!F795="","",[1]All_Tasks_Billing!F795)</f>
        <v>400AF / 400AT</v>
      </c>
      <c r="G795" t="str">
        <f>IF([1]All_Tasks_Billing!G795="","",[1]All_Tasks_Billing!G795)</f>
        <v/>
      </c>
      <c r="H795" s="45" t="str">
        <f>[1]All_Tasks_Billing!H795</f>
        <v/>
      </c>
      <c r="I795" t="str">
        <f>IF([1]All_Tasks_Billing!I795="","",[1]All_Tasks_Billing!I795)</f>
        <v/>
      </c>
      <c r="J795" t="str">
        <f>IF([1]All_Tasks_Billing!J795="","",[1]All_Tasks_Billing!J795)</f>
        <v/>
      </c>
      <c r="K795" t="b">
        <f>[1]All_Tasks_Billing!K795</f>
        <v>0</v>
      </c>
      <c r="L795" s="45" t="str">
        <f>[1]All_Tasks_Billing!L795</f>
        <v/>
      </c>
      <c r="M795" t="str">
        <f>[1]All_Tasks_Billing!M795</f>
        <v/>
      </c>
      <c r="N795" s="46">
        <f>IF([1]All_Tasks_Billing!N795="",0,[1]All_Tasks_Billing!N795)</f>
        <v>0</v>
      </c>
      <c r="O795" t="str">
        <f>[1]All_Tasks_Billing!O795</f>
        <v/>
      </c>
      <c r="P795" s="47">
        <f>IF([1]All_Tasks_Billing!P795="",0,[1]All_Tasks_Billing!P795)</f>
        <v>2</v>
      </c>
      <c r="Q795" s="47">
        <f>IF([1]All_Tasks_Billing!Q795="",0,[1]All_Tasks_Billing!Q795)</f>
        <v>2</v>
      </c>
      <c r="R795" s="47">
        <f>IF([1]All_Tasks_Billing!R795="",0,[1]All_Tasks_Billing!R795)</f>
        <v>2</v>
      </c>
      <c r="S795" t="str">
        <f>[1]All_Tasks_Billing!S795</f>
        <v/>
      </c>
      <c r="T795" t="str">
        <f>[1]All_Tasks_Billing!T795</f>
        <v/>
      </c>
      <c r="U795" t="str">
        <f>[1]All_Tasks_Billing!U795</f>
        <v/>
      </c>
      <c r="V795">
        <f>[1]All_Tasks_Billing!V795</f>
        <v>20</v>
      </c>
      <c r="W795" s="48">
        <f>[1]All_Tasks_Billing!W795</f>
        <v>150</v>
      </c>
      <c r="X795">
        <f>[1]All_Tasks_Billing!X795</f>
        <v>24331.724999999999</v>
      </c>
      <c r="Y795">
        <f>[1]All_Tasks_Billing!Y795</f>
        <v>1</v>
      </c>
      <c r="Z795" s="49">
        <f>[1]All_Tasks_Billing!Z795</f>
        <v>0</v>
      </c>
      <c r="AA795" s="45" t="str">
        <f>[1]All_Tasks_Billing!AA795</f>
        <v/>
      </c>
      <c r="AB795" t="str">
        <f>[1]All_Tasks_Billing!AB795</f>
        <v/>
      </c>
      <c r="AC795" s="48">
        <f>[1]All_Tasks_Billing!AC795</f>
        <v>0</v>
      </c>
      <c r="AD795" s="48">
        <f>[1]All_Tasks_Billing!AD795</f>
        <v>0</v>
      </c>
      <c r="AE795" s="48">
        <f>[1]All_Tasks_Billing!AE795</f>
        <v>0</v>
      </c>
      <c r="AF795" s="48">
        <f>[1]All_Tasks_Billing!AF795</f>
        <v>0</v>
      </c>
      <c r="AG795" s="48">
        <f>[1]All_Tasks_Billing!AG795</f>
        <v>0</v>
      </c>
      <c r="AH795" s="48">
        <f>[1]All_Tasks_Billing!AH795</f>
        <v>8.5999999999999993E-2</v>
      </c>
      <c r="AI795" s="48">
        <f>[1]All_Tasks_Billing!AI795</f>
        <v>0</v>
      </c>
      <c r="AJ795" s="48">
        <f>[1]All_Tasks_Billing!AJ795</f>
        <v>0</v>
      </c>
      <c r="AK795" s="48">
        <f>[1]All_Tasks_Billing!AK795</f>
        <v>0</v>
      </c>
      <c r="AL795" s="48">
        <f>[1]All_Tasks_Billing!AL795</f>
        <v>0</v>
      </c>
      <c r="AM795" s="48">
        <f>[1]All_Tasks_Billing!AM795</f>
        <v>0</v>
      </c>
      <c r="AN795" s="48">
        <f>[1]All_Tasks_Billing!AN795</f>
        <v>0</v>
      </c>
      <c r="AO795" s="48">
        <f>[1]All_Tasks_Billing!AO795</f>
        <v>0</v>
      </c>
      <c r="AP795" s="48">
        <f>[1]All_Tasks_Billing!AP795</f>
        <v>8.5999999999999993E-2</v>
      </c>
      <c r="AQ795" s="48">
        <f>[1]All_Tasks_Billing!AQ795</f>
        <v>0</v>
      </c>
      <c r="AR795" s="48">
        <f>[1]All_Tasks_Billing!AR795</f>
        <v>0</v>
      </c>
      <c r="AS795" s="48">
        <f>[1]All_Tasks_Billing!AS795</f>
        <v>0</v>
      </c>
      <c r="AT795" s="48">
        <f>[1]All_Tasks_Billing!AT795</f>
        <v>0</v>
      </c>
      <c r="AU795" s="50" t="str">
        <f t="shared" si="216"/>
        <v/>
      </c>
      <c r="AV795" s="50" t="str">
        <f t="shared" si="217"/>
        <v/>
      </c>
      <c r="AW795" s="50" t="str">
        <f t="shared" si="218"/>
        <v/>
      </c>
      <c r="AX795" s="50" t="str">
        <f t="shared" ca="1" si="219"/>
        <v>Not Completed</v>
      </c>
      <c r="AY795" s="50" t="str">
        <f t="shared" ca="1" si="220"/>
        <v>Not Completed</v>
      </c>
      <c r="AZ795" s="50" t="str">
        <f t="shared" ca="1" si="221"/>
        <v>Not Completed</v>
      </c>
      <c r="BA795" s="48">
        <f t="shared" si="222"/>
        <v>0</v>
      </c>
      <c r="BB795" s="45" t="str">
        <f t="shared" si="223"/>
        <v/>
      </c>
      <c r="BC795" s="50" t="str">
        <f t="shared" si="224"/>
        <v/>
      </c>
      <c r="BD795" s="48">
        <f t="shared" si="225"/>
        <v>0</v>
      </c>
      <c r="BE795" s="50" t="str">
        <f t="shared" si="226"/>
        <v>Not Started</v>
      </c>
      <c r="BF795" s="51">
        <f t="shared" si="227"/>
        <v>1</v>
      </c>
      <c r="BG795" s="51">
        <f t="shared" si="228"/>
        <v>0</v>
      </c>
      <c r="BH795" s="50" t="str">
        <f t="shared" si="229"/>
        <v/>
      </c>
      <c r="BI795" s="50" t="str">
        <f t="shared" si="230"/>
        <v/>
      </c>
      <c r="BJ795" s="50" t="str">
        <f t="shared" si="231"/>
        <v/>
      </c>
      <c r="BK795" s="50" t="str">
        <f t="shared" si="232"/>
        <v xml:space="preserve">Not Started |  | </v>
      </c>
      <c r="BL795" s="49" t="str">
        <f t="shared" ca="1" si="233"/>
        <v/>
      </c>
    </row>
    <row r="796" spans="1:64" x14ac:dyDescent="0.25">
      <c r="A796" t="str">
        <f>[1]All_Tasks_Billing!A796</f>
        <v>LAS16.PPM15</v>
      </c>
      <c r="B796" t="str">
        <f>[1]All_Tasks_Billing!B796</f>
        <v>PPM</v>
      </c>
      <c r="C796" t="str">
        <f>[1]All_Tasks_Billing!C796</f>
        <v>15.2.15</v>
      </c>
      <c r="D796" t="str">
        <f>[1]All_Tasks_Billing!D796</f>
        <v>PDU</v>
      </c>
      <c r="E796" t="str">
        <f>[1]All_Tasks_Billing!E796</f>
        <v>Circuit Breakers -Secondary</v>
      </c>
      <c r="F796" t="str">
        <f>IF([1]All_Tasks_Billing!F796="","",[1]All_Tasks_Billing!F796)</f>
        <v>400AF / 400AT</v>
      </c>
      <c r="G796" t="str">
        <f>IF([1]All_Tasks_Billing!G796="","",[1]All_Tasks_Billing!G796)</f>
        <v/>
      </c>
      <c r="H796" s="45" t="str">
        <f>[1]All_Tasks_Billing!H796</f>
        <v/>
      </c>
      <c r="I796" t="str">
        <f>IF([1]All_Tasks_Billing!I796="","",[1]All_Tasks_Billing!I796)</f>
        <v/>
      </c>
      <c r="J796" t="str">
        <f>IF([1]All_Tasks_Billing!J796="","",[1]All_Tasks_Billing!J796)</f>
        <v/>
      </c>
      <c r="K796" t="b">
        <f>[1]All_Tasks_Billing!K796</f>
        <v>0</v>
      </c>
      <c r="L796" s="45" t="str">
        <f>[1]All_Tasks_Billing!L796</f>
        <v/>
      </c>
      <c r="M796" t="str">
        <f>[1]All_Tasks_Billing!M796</f>
        <v/>
      </c>
      <c r="N796" s="46">
        <f>IF([1]All_Tasks_Billing!N796="",0,[1]All_Tasks_Billing!N796)</f>
        <v>0</v>
      </c>
      <c r="O796" t="str">
        <f>[1]All_Tasks_Billing!O796</f>
        <v/>
      </c>
      <c r="P796" s="47">
        <f>IF([1]All_Tasks_Billing!P796="",0,[1]All_Tasks_Billing!P796)</f>
        <v>2</v>
      </c>
      <c r="Q796" s="47">
        <f>IF([1]All_Tasks_Billing!Q796="",0,[1]All_Tasks_Billing!Q796)</f>
        <v>2</v>
      </c>
      <c r="R796" s="47">
        <f>IF([1]All_Tasks_Billing!R796="",0,[1]All_Tasks_Billing!R796)</f>
        <v>2</v>
      </c>
      <c r="S796" t="str">
        <f>[1]All_Tasks_Billing!S796</f>
        <v/>
      </c>
      <c r="T796" t="str">
        <f>[1]All_Tasks_Billing!T796</f>
        <v/>
      </c>
      <c r="U796" t="str">
        <f>[1]All_Tasks_Billing!U796</f>
        <v/>
      </c>
      <c r="V796">
        <f>[1]All_Tasks_Billing!V796</f>
        <v>20</v>
      </c>
      <c r="W796" s="48">
        <f>[1]All_Tasks_Billing!W796</f>
        <v>150</v>
      </c>
      <c r="X796">
        <f>[1]All_Tasks_Billing!X796</f>
        <v>24331.724999999999</v>
      </c>
      <c r="Y796">
        <f>[1]All_Tasks_Billing!Y796</f>
        <v>1</v>
      </c>
      <c r="Z796" s="49">
        <f>[1]All_Tasks_Billing!Z796</f>
        <v>0</v>
      </c>
      <c r="AA796" s="45" t="str">
        <f>[1]All_Tasks_Billing!AA796</f>
        <v/>
      </c>
      <c r="AB796" t="str">
        <f>[1]All_Tasks_Billing!AB796</f>
        <v/>
      </c>
      <c r="AC796" s="48">
        <f>[1]All_Tasks_Billing!AC796</f>
        <v>0</v>
      </c>
      <c r="AD796" s="48">
        <f>[1]All_Tasks_Billing!AD796</f>
        <v>0</v>
      </c>
      <c r="AE796" s="48">
        <f>[1]All_Tasks_Billing!AE796</f>
        <v>0</v>
      </c>
      <c r="AF796" s="48">
        <f>[1]All_Tasks_Billing!AF796</f>
        <v>0</v>
      </c>
      <c r="AG796" s="48">
        <f>[1]All_Tasks_Billing!AG796</f>
        <v>0</v>
      </c>
      <c r="AH796" s="48">
        <f>[1]All_Tasks_Billing!AH796</f>
        <v>8.5999999999999993E-2</v>
      </c>
      <c r="AI796" s="48">
        <f>[1]All_Tasks_Billing!AI796</f>
        <v>0</v>
      </c>
      <c r="AJ796" s="48">
        <f>[1]All_Tasks_Billing!AJ796</f>
        <v>0</v>
      </c>
      <c r="AK796" s="48">
        <f>[1]All_Tasks_Billing!AK796</f>
        <v>0</v>
      </c>
      <c r="AL796" s="48">
        <f>[1]All_Tasks_Billing!AL796</f>
        <v>0</v>
      </c>
      <c r="AM796" s="48">
        <f>[1]All_Tasks_Billing!AM796</f>
        <v>0</v>
      </c>
      <c r="AN796" s="48">
        <f>[1]All_Tasks_Billing!AN796</f>
        <v>0</v>
      </c>
      <c r="AO796" s="48">
        <f>[1]All_Tasks_Billing!AO796</f>
        <v>0</v>
      </c>
      <c r="AP796" s="48">
        <f>[1]All_Tasks_Billing!AP796</f>
        <v>8.5999999999999993E-2</v>
      </c>
      <c r="AQ796" s="48">
        <f>[1]All_Tasks_Billing!AQ796</f>
        <v>0</v>
      </c>
      <c r="AR796" s="48">
        <f>[1]All_Tasks_Billing!AR796</f>
        <v>0</v>
      </c>
      <c r="AS796" s="48">
        <f>[1]All_Tasks_Billing!AS796</f>
        <v>0</v>
      </c>
      <c r="AT796" s="48">
        <f>[1]All_Tasks_Billing!AT796</f>
        <v>0</v>
      </c>
      <c r="AU796" s="50" t="str">
        <f t="shared" si="216"/>
        <v/>
      </c>
      <c r="AV796" s="50" t="str">
        <f t="shared" si="217"/>
        <v/>
      </c>
      <c r="AW796" s="50" t="str">
        <f t="shared" si="218"/>
        <v/>
      </c>
      <c r="AX796" s="50" t="str">
        <f t="shared" ca="1" si="219"/>
        <v>Not Completed</v>
      </c>
      <c r="AY796" s="50" t="str">
        <f t="shared" ca="1" si="220"/>
        <v>Not Completed</v>
      </c>
      <c r="AZ796" s="50" t="str">
        <f t="shared" ca="1" si="221"/>
        <v>Not Completed</v>
      </c>
      <c r="BA796" s="48">
        <f t="shared" si="222"/>
        <v>0</v>
      </c>
      <c r="BB796" s="45" t="str">
        <f t="shared" si="223"/>
        <v/>
      </c>
      <c r="BC796" s="50" t="str">
        <f t="shared" si="224"/>
        <v/>
      </c>
      <c r="BD796" s="48">
        <f t="shared" si="225"/>
        <v>0</v>
      </c>
      <c r="BE796" s="50" t="str">
        <f t="shared" si="226"/>
        <v>Not Started</v>
      </c>
      <c r="BF796" s="51">
        <f t="shared" si="227"/>
        <v>1</v>
      </c>
      <c r="BG796" s="51">
        <f t="shared" si="228"/>
        <v>0</v>
      </c>
      <c r="BH796" s="50" t="str">
        <f t="shared" si="229"/>
        <v/>
      </c>
      <c r="BI796" s="50" t="str">
        <f t="shared" si="230"/>
        <v/>
      </c>
      <c r="BJ796" s="50" t="str">
        <f t="shared" si="231"/>
        <v/>
      </c>
      <c r="BK796" s="50" t="str">
        <f t="shared" si="232"/>
        <v xml:space="preserve">Not Started |  | </v>
      </c>
      <c r="BL796" s="49" t="str">
        <f t="shared" ca="1" si="233"/>
        <v/>
      </c>
    </row>
    <row r="797" spans="1:64" x14ac:dyDescent="0.25">
      <c r="A797" t="str">
        <f>[1]All_Tasks_Billing!A797</f>
        <v>LAS16.PPM15</v>
      </c>
      <c r="B797" t="str">
        <f>[1]All_Tasks_Billing!B797</f>
        <v>PPM</v>
      </c>
      <c r="C797" t="str">
        <f>[1]All_Tasks_Billing!C797</f>
        <v>15.2.16</v>
      </c>
      <c r="D797" t="str">
        <f>[1]All_Tasks_Billing!D797</f>
        <v>PDU</v>
      </c>
      <c r="E797" t="str">
        <f>[1]All_Tasks_Billing!E797</f>
        <v>Circuit Breakers -Secondary</v>
      </c>
      <c r="F797" t="str">
        <f>IF([1]All_Tasks_Billing!F797="","",[1]All_Tasks_Billing!F797)</f>
        <v>400AF / 400AT</v>
      </c>
      <c r="G797" t="str">
        <f>IF([1]All_Tasks_Billing!G797="","",[1]All_Tasks_Billing!G797)</f>
        <v/>
      </c>
      <c r="H797" s="45" t="str">
        <f>[1]All_Tasks_Billing!H797</f>
        <v/>
      </c>
      <c r="I797" t="str">
        <f>IF([1]All_Tasks_Billing!I797="","",[1]All_Tasks_Billing!I797)</f>
        <v/>
      </c>
      <c r="J797" t="str">
        <f>IF([1]All_Tasks_Billing!J797="","",[1]All_Tasks_Billing!J797)</f>
        <v/>
      </c>
      <c r="K797" t="b">
        <f>[1]All_Tasks_Billing!K797</f>
        <v>0</v>
      </c>
      <c r="L797" s="45" t="str">
        <f>[1]All_Tasks_Billing!L797</f>
        <v/>
      </c>
      <c r="M797" t="str">
        <f>[1]All_Tasks_Billing!M797</f>
        <v/>
      </c>
      <c r="N797" s="46">
        <f>IF([1]All_Tasks_Billing!N797="",0,[1]All_Tasks_Billing!N797)</f>
        <v>0</v>
      </c>
      <c r="O797" t="str">
        <f>[1]All_Tasks_Billing!O797</f>
        <v/>
      </c>
      <c r="P797" s="47">
        <f>IF([1]All_Tasks_Billing!P797="",0,[1]All_Tasks_Billing!P797)</f>
        <v>2</v>
      </c>
      <c r="Q797" s="47">
        <f>IF([1]All_Tasks_Billing!Q797="",0,[1]All_Tasks_Billing!Q797)</f>
        <v>2</v>
      </c>
      <c r="R797" s="47">
        <f>IF([1]All_Tasks_Billing!R797="",0,[1]All_Tasks_Billing!R797)</f>
        <v>2</v>
      </c>
      <c r="S797" t="str">
        <f>[1]All_Tasks_Billing!S797</f>
        <v/>
      </c>
      <c r="T797" t="str">
        <f>[1]All_Tasks_Billing!T797</f>
        <v/>
      </c>
      <c r="U797" t="str">
        <f>[1]All_Tasks_Billing!U797</f>
        <v/>
      </c>
      <c r="V797">
        <f>[1]All_Tasks_Billing!V797</f>
        <v>20</v>
      </c>
      <c r="W797" s="48">
        <f>[1]All_Tasks_Billing!W797</f>
        <v>150</v>
      </c>
      <c r="X797">
        <f>[1]All_Tasks_Billing!X797</f>
        <v>24331.724999999999</v>
      </c>
      <c r="Y797">
        <f>[1]All_Tasks_Billing!Y797</f>
        <v>1</v>
      </c>
      <c r="Z797" s="49">
        <f>[1]All_Tasks_Billing!Z797</f>
        <v>0</v>
      </c>
      <c r="AA797" s="45" t="str">
        <f>[1]All_Tasks_Billing!AA797</f>
        <v/>
      </c>
      <c r="AB797" t="str">
        <f>[1]All_Tasks_Billing!AB797</f>
        <v/>
      </c>
      <c r="AC797" s="48">
        <f>[1]All_Tasks_Billing!AC797</f>
        <v>0</v>
      </c>
      <c r="AD797" s="48">
        <f>[1]All_Tasks_Billing!AD797</f>
        <v>0</v>
      </c>
      <c r="AE797" s="48">
        <f>[1]All_Tasks_Billing!AE797</f>
        <v>0</v>
      </c>
      <c r="AF797" s="48">
        <f>[1]All_Tasks_Billing!AF797</f>
        <v>0</v>
      </c>
      <c r="AG797" s="48">
        <f>[1]All_Tasks_Billing!AG797</f>
        <v>0</v>
      </c>
      <c r="AH797" s="48">
        <f>[1]All_Tasks_Billing!AH797</f>
        <v>8.5999999999999993E-2</v>
      </c>
      <c r="AI797" s="48">
        <f>[1]All_Tasks_Billing!AI797</f>
        <v>0</v>
      </c>
      <c r="AJ797" s="48">
        <f>[1]All_Tasks_Billing!AJ797</f>
        <v>0</v>
      </c>
      <c r="AK797" s="48">
        <f>[1]All_Tasks_Billing!AK797</f>
        <v>0</v>
      </c>
      <c r="AL797" s="48">
        <f>[1]All_Tasks_Billing!AL797</f>
        <v>0</v>
      </c>
      <c r="AM797" s="48">
        <f>[1]All_Tasks_Billing!AM797</f>
        <v>0</v>
      </c>
      <c r="AN797" s="48">
        <f>[1]All_Tasks_Billing!AN797</f>
        <v>0</v>
      </c>
      <c r="AO797" s="48">
        <f>[1]All_Tasks_Billing!AO797</f>
        <v>0</v>
      </c>
      <c r="AP797" s="48">
        <f>[1]All_Tasks_Billing!AP797</f>
        <v>8.5999999999999993E-2</v>
      </c>
      <c r="AQ797" s="48">
        <f>[1]All_Tasks_Billing!AQ797</f>
        <v>0</v>
      </c>
      <c r="AR797" s="48">
        <f>[1]All_Tasks_Billing!AR797</f>
        <v>0</v>
      </c>
      <c r="AS797" s="48">
        <f>[1]All_Tasks_Billing!AS797</f>
        <v>0</v>
      </c>
      <c r="AT797" s="48">
        <f>[1]All_Tasks_Billing!AT797</f>
        <v>0</v>
      </c>
      <c r="AU797" s="50" t="str">
        <f t="shared" si="216"/>
        <v/>
      </c>
      <c r="AV797" s="50" t="str">
        <f t="shared" si="217"/>
        <v/>
      </c>
      <c r="AW797" s="50" t="str">
        <f t="shared" si="218"/>
        <v/>
      </c>
      <c r="AX797" s="50" t="str">
        <f t="shared" ca="1" si="219"/>
        <v>Not Completed</v>
      </c>
      <c r="AY797" s="50" t="str">
        <f t="shared" ca="1" si="220"/>
        <v>Not Completed</v>
      </c>
      <c r="AZ797" s="50" t="str">
        <f t="shared" ca="1" si="221"/>
        <v>Not Completed</v>
      </c>
      <c r="BA797" s="48">
        <f t="shared" si="222"/>
        <v>0</v>
      </c>
      <c r="BB797" s="45" t="str">
        <f t="shared" si="223"/>
        <v/>
      </c>
      <c r="BC797" s="50" t="str">
        <f t="shared" si="224"/>
        <v/>
      </c>
      <c r="BD797" s="48">
        <f t="shared" si="225"/>
        <v>0</v>
      </c>
      <c r="BE797" s="50" t="str">
        <f t="shared" si="226"/>
        <v>Not Started</v>
      </c>
      <c r="BF797" s="51">
        <f t="shared" si="227"/>
        <v>1</v>
      </c>
      <c r="BG797" s="51">
        <f t="shared" si="228"/>
        <v>0</v>
      </c>
      <c r="BH797" s="50" t="str">
        <f t="shared" si="229"/>
        <v/>
      </c>
      <c r="BI797" s="50" t="str">
        <f t="shared" si="230"/>
        <v/>
      </c>
      <c r="BJ797" s="50" t="str">
        <f t="shared" si="231"/>
        <v/>
      </c>
      <c r="BK797" s="50" t="str">
        <f t="shared" si="232"/>
        <v xml:space="preserve">Not Started |  | </v>
      </c>
      <c r="BL797" s="49" t="str">
        <f t="shared" ca="1" si="233"/>
        <v/>
      </c>
    </row>
    <row r="798" spans="1:64" x14ac:dyDescent="0.25">
      <c r="A798" t="str">
        <f>[1]All_Tasks_Billing!A798</f>
        <v>LAS16.PPM15</v>
      </c>
      <c r="B798" t="str">
        <f>[1]All_Tasks_Billing!B798</f>
        <v>PPM</v>
      </c>
      <c r="C798" t="str">
        <f>[1]All_Tasks_Billing!C798</f>
        <v>15.2.17</v>
      </c>
      <c r="D798" t="str">
        <f>[1]All_Tasks_Billing!D798</f>
        <v>PDU</v>
      </c>
      <c r="E798" t="str">
        <f>[1]All_Tasks_Billing!E798</f>
        <v>Circuit Breakers -Secondary</v>
      </c>
      <c r="F798" t="str">
        <f>IF([1]All_Tasks_Billing!F798="","",[1]All_Tasks_Billing!F798)</f>
        <v>400AF / 400AT</v>
      </c>
      <c r="G798" t="str">
        <f>IF([1]All_Tasks_Billing!G798="","",[1]All_Tasks_Billing!G798)</f>
        <v/>
      </c>
      <c r="H798" s="45" t="str">
        <f>[1]All_Tasks_Billing!H798</f>
        <v/>
      </c>
      <c r="I798" t="str">
        <f>IF([1]All_Tasks_Billing!I798="","",[1]All_Tasks_Billing!I798)</f>
        <v/>
      </c>
      <c r="J798" t="str">
        <f>IF([1]All_Tasks_Billing!J798="","",[1]All_Tasks_Billing!J798)</f>
        <v/>
      </c>
      <c r="K798" t="b">
        <f>[1]All_Tasks_Billing!K798</f>
        <v>0</v>
      </c>
      <c r="L798" s="45" t="str">
        <f>[1]All_Tasks_Billing!L798</f>
        <v/>
      </c>
      <c r="M798" t="str">
        <f>[1]All_Tasks_Billing!M798</f>
        <v/>
      </c>
      <c r="N798" s="46">
        <f>IF([1]All_Tasks_Billing!N798="",0,[1]All_Tasks_Billing!N798)</f>
        <v>0</v>
      </c>
      <c r="O798" t="str">
        <f>[1]All_Tasks_Billing!O798</f>
        <v/>
      </c>
      <c r="P798" s="47">
        <f>IF([1]All_Tasks_Billing!P798="",0,[1]All_Tasks_Billing!P798)</f>
        <v>2</v>
      </c>
      <c r="Q798" s="47">
        <f>IF([1]All_Tasks_Billing!Q798="",0,[1]All_Tasks_Billing!Q798)</f>
        <v>2</v>
      </c>
      <c r="R798" s="47">
        <f>IF([1]All_Tasks_Billing!R798="",0,[1]All_Tasks_Billing!R798)</f>
        <v>2</v>
      </c>
      <c r="S798" t="str">
        <f>[1]All_Tasks_Billing!S798</f>
        <v/>
      </c>
      <c r="T798" t="str">
        <f>[1]All_Tasks_Billing!T798</f>
        <v/>
      </c>
      <c r="U798" t="str">
        <f>[1]All_Tasks_Billing!U798</f>
        <v/>
      </c>
      <c r="V798">
        <f>[1]All_Tasks_Billing!V798</f>
        <v>20</v>
      </c>
      <c r="W798" s="48">
        <f>[1]All_Tasks_Billing!W798</f>
        <v>150</v>
      </c>
      <c r="X798">
        <f>[1]All_Tasks_Billing!X798</f>
        <v>24331.724999999999</v>
      </c>
      <c r="Y798">
        <f>[1]All_Tasks_Billing!Y798</f>
        <v>1</v>
      </c>
      <c r="Z798" s="49">
        <f>[1]All_Tasks_Billing!Z798</f>
        <v>0</v>
      </c>
      <c r="AA798" s="45" t="str">
        <f>[1]All_Tasks_Billing!AA798</f>
        <v/>
      </c>
      <c r="AB798" t="str">
        <f>[1]All_Tasks_Billing!AB798</f>
        <v/>
      </c>
      <c r="AC798" s="48">
        <f>[1]All_Tasks_Billing!AC798</f>
        <v>0</v>
      </c>
      <c r="AD798" s="48">
        <f>[1]All_Tasks_Billing!AD798</f>
        <v>0</v>
      </c>
      <c r="AE798" s="48">
        <f>[1]All_Tasks_Billing!AE798</f>
        <v>0</v>
      </c>
      <c r="AF798" s="48">
        <f>[1]All_Tasks_Billing!AF798</f>
        <v>0</v>
      </c>
      <c r="AG798" s="48">
        <f>[1]All_Tasks_Billing!AG798</f>
        <v>0</v>
      </c>
      <c r="AH798" s="48">
        <f>[1]All_Tasks_Billing!AH798</f>
        <v>8.5999999999999993E-2</v>
      </c>
      <c r="AI798" s="48">
        <f>[1]All_Tasks_Billing!AI798</f>
        <v>0</v>
      </c>
      <c r="AJ798" s="48">
        <f>[1]All_Tasks_Billing!AJ798</f>
        <v>0</v>
      </c>
      <c r="AK798" s="48">
        <f>[1]All_Tasks_Billing!AK798</f>
        <v>0</v>
      </c>
      <c r="AL798" s="48">
        <f>[1]All_Tasks_Billing!AL798</f>
        <v>0</v>
      </c>
      <c r="AM798" s="48">
        <f>[1]All_Tasks_Billing!AM798</f>
        <v>0</v>
      </c>
      <c r="AN798" s="48">
        <f>[1]All_Tasks_Billing!AN798</f>
        <v>0</v>
      </c>
      <c r="AO798" s="48">
        <f>[1]All_Tasks_Billing!AO798</f>
        <v>0</v>
      </c>
      <c r="AP798" s="48">
        <f>[1]All_Tasks_Billing!AP798</f>
        <v>8.5999999999999993E-2</v>
      </c>
      <c r="AQ798" s="48">
        <f>[1]All_Tasks_Billing!AQ798</f>
        <v>0</v>
      </c>
      <c r="AR798" s="48">
        <f>[1]All_Tasks_Billing!AR798</f>
        <v>0</v>
      </c>
      <c r="AS798" s="48">
        <f>[1]All_Tasks_Billing!AS798</f>
        <v>0</v>
      </c>
      <c r="AT798" s="48">
        <f>[1]All_Tasks_Billing!AT798</f>
        <v>0</v>
      </c>
      <c r="AU798" s="50" t="str">
        <f t="shared" si="216"/>
        <v/>
      </c>
      <c r="AV798" s="50" t="str">
        <f t="shared" si="217"/>
        <v/>
      </c>
      <c r="AW798" s="50" t="str">
        <f t="shared" si="218"/>
        <v/>
      </c>
      <c r="AX798" s="50" t="str">
        <f t="shared" ca="1" si="219"/>
        <v>Not Completed</v>
      </c>
      <c r="AY798" s="50" t="str">
        <f t="shared" ca="1" si="220"/>
        <v>Not Completed</v>
      </c>
      <c r="AZ798" s="50" t="str">
        <f t="shared" ca="1" si="221"/>
        <v>Not Completed</v>
      </c>
      <c r="BA798" s="48">
        <f t="shared" si="222"/>
        <v>0</v>
      </c>
      <c r="BB798" s="45" t="str">
        <f t="shared" si="223"/>
        <v/>
      </c>
      <c r="BC798" s="50" t="str">
        <f t="shared" si="224"/>
        <v/>
      </c>
      <c r="BD798" s="48">
        <f t="shared" si="225"/>
        <v>0</v>
      </c>
      <c r="BE798" s="50" t="str">
        <f t="shared" si="226"/>
        <v>Not Started</v>
      </c>
      <c r="BF798" s="51">
        <f t="shared" si="227"/>
        <v>1</v>
      </c>
      <c r="BG798" s="51">
        <f t="shared" si="228"/>
        <v>0</v>
      </c>
      <c r="BH798" s="50" t="str">
        <f t="shared" si="229"/>
        <v/>
      </c>
      <c r="BI798" s="50" t="str">
        <f t="shared" si="230"/>
        <v/>
      </c>
      <c r="BJ798" s="50" t="str">
        <f t="shared" si="231"/>
        <v/>
      </c>
      <c r="BK798" s="50" t="str">
        <f t="shared" si="232"/>
        <v xml:space="preserve">Not Started |  | </v>
      </c>
      <c r="BL798" s="49" t="str">
        <f t="shared" ca="1" si="233"/>
        <v/>
      </c>
    </row>
    <row r="799" spans="1:64" x14ac:dyDescent="0.25">
      <c r="A799" t="str">
        <f>[1]All_Tasks_Billing!A799</f>
        <v>LAS16.PPM15</v>
      </c>
      <c r="B799" t="str">
        <f>[1]All_Tasks_Billing!B799</f>
        <v>PPM</v>
      </c>
      <c r="C799" t="str">
        <f>[1]All_Tasks_Billing!C799</f>
        <v>15.2.18</v>
      </c>
      <c r="D799" t="str">
        <f>[1]All_Tasks_Billing!D799</f>
        <v>PDU</v>
      </c>
      <c r="E799" t="str">
        <f>[1]All_Tasks_Billing!E799</f>
        <v>Circuit Breakers -Secondary</v>
      </c>
      <c r="F799" t="str">
        <f>IF([1]All_Tasks_Billing!F799="","",[1]All_Tasks_Billing!F799)</f>
        <v>400AF / 400AT</v>
      </c>
      <c r="G799" t="str">
        <f>IF([1]All_Tasks_Billing!G799="","",[1]All_Tasks_Billing!G799)</f>
        <v/>
      </c>
      <c r="H799" s="45" t="str">
        <f>[1]All_Tasks_Billing!H799</f>
        <v/>
      </c>
      <c r="I799" t="str">
        <f>IF([1]All_Tasks_Billing!I799="","",[1]All_Tasks_Billing!I799)</f>
        <v/>
      </c>
      <c r="J799" t="str">
        <f>IF([1]All_Tasks_Billing!J799="","",[1]All_Tasks_Billing!J799)</f>
        <v/>
      </c>
      <c r="K799" t="b">
        <f>[1]All_Tasks_Billing!K799</f>
        <v>0</v>
      </c>
      <c r="L799" s="45" t="str">
        <f>[1]All_Tasks_Billing!L799</f>
        <v/>
      </c>
      <c r="M799" t="str">
        <f>[1]All_Tasks_Billing!M799</f>
        <v/>
      </c>
      <c r="N799" s="46">
        <f>IF([1]All_Tasks_Billing!N799="",0,[1]All_Tasks_Billing!N799)</f>
        <v>0</v>
      </c>
      <c r="O799" t="str">
        <f>[1]All_Tasks_Billing!O799</f>
        <v/>
      </c>
      <c r="P799" s="47">
        <f>IF([1]All_Tasks_Billing!P799="",0,[1]All_Tasks_Billing!P799)</f>
        <v>2</v>
      </c>
      <c r="Q799" s="47">
        <f>IF([1]All_Tasks_Billing!Q799="",0,[1]All_Tasks_Billing!Q799)</f>
        <v>2</v>
      </c>
      <c r="R799" s="47">
        <f>IF([1]All_Tasks_Billing!R799="",0,[1]All_Tasks_Billing!R799)</f>
        <v>2</v>
      </c>
      <c r="S799" t="str">
        <f>[1]All_Tasks_Billing!S799</f>
        <v/>
      </c>
      <c r="T799" t="str">
        <f>[1]All_Tasks_Billing!T799</f>
        <v/>
      </c>
      <c r="U799" t="str">
        <f>[1]All_Tasks_Billing!U799</f>
        <v/>
      </c>
      <c r="V799">
        <f>[1]All_Tasks_Billing!V799</f>
        <v>20</v>
      </c>
      <c r="W799" s="48">
        <f>[1]All_Tasks_Billing!W799</f>
        <v>150</v>
      </c>
      <c r="X799">
        <f>[1]All_Tasks_Billing!X799</f>
        <v>24331.724999999999</v>
      </c>
      <c r="Y799">
        <f>[1]All_Tasks_Billing!Y799</f>
        <v>1</v>
      </c>
      <c r="Z799" s="49">
        <f>[1]All_Tasks_Billing!Z799</f>
        <v>0</v>
      </c>
      <c r="AA799" s="45" t="str">
        <f>[1]All_Tasks_Billing!AA799</f>
        <v/>
      </c>
      <c r="AB799" t="str">
        <f>[1]All_Tasks_Billing!AB799</f>
        <v/>
      </c>
      <c r="AC799" s="48">
        <f>[1]All_Tasks_Billing!AC799</f>
        <v>0</v>
      </c>
      <c r="AD799" s="48">
        <f>[1]All_Tasks_Billing!AD799</f>
        <v>0</v>
      </c>
      <c r="AE799" s="48">
        <f>[1]All_Tasks_Billing!AE799</f>
        <v>0</v>
      </c>
      <c r="AF799" s="48">
        <f>[1]All_Tasks_Billing!AF799</f>
        <v>0</v>
      </c>
      <c r="AG799" s="48">
        <f>[1]All_Tasks_Billing!AG799</f>
        <v>0</v>
      </c>
      <c r="AH799" s="48">
        <f>[1]All_Tasks_Billing!AH799</f>
        <v>8.5999999999999993E-2</v>
      </c>
      <c r="AI799" s="48">
        <f>[1]All_Tasks_Billing!AI799</f>
        <v>0</v>
      </c>
      <c r="AJ799" s="48">
        <f>[1]All_Tasks_Billing!AJ799</f>
        <v>0</v>
      </c>
      <c r="AK799" s="48">
        <f>[1]All_Tasks_Billing!AK799</f>
        <v>0</v>
      </c>
      <c r="AL799" s="48">
        <f>[1]All_Tasks_Billing!AL799</f>
        <v>0</v>
      </c>
      <c r="AM799" s="48">
        <f>[1]All_Tasks_Billing!AM799</f>
        <v>0</v>
      </c>
      <c r="AN799" s="48">
        <f>[1]All_Tasks_Billing!AN799</f>
        <v>0</v>
      </c>
      <c r="AO799" s="48">
        <f>[1]All_Tasks_Billing!AO799</f>
        <v>0</v>
      </c>
      <c r="AP799" s="48">
        <f>[1]All_Tasks_Billing!AP799</f>
        <v>8.5999999999999993E-2</v>
      </c>
      <c r="AQ799" s="48">
        <f>[1]All_Tasks_Billing!AQ799</f>
        <v>0</v>
      </c>
      <c r="AR799" s="48">
        <f>[1]All_Tasks_Billing!AR799</f>
        <v>0</v>
      </c>
      <c r="AS799" s="48">
        <f>[1]All_Tasks_Billing!AS799</f>
        <v>0</v>
      </c>
      <c r="AT799" s="48">
        <f>[1]All_Tasks_Billing!AT799</f>
        <v>0</v>
      </c>
      <c r="AU799" s="50" t="str">
        <f t="shared" si="216"/>
        <v/>
      </c>
      <c r="AV799" s="50" t="str">
        <f t="shared" si="217"/>
        <v/>
      </c>
      <c r="AW799" s="50" t="str">
        <f t="shared" si="218"/>
        <v/>
      </c>
      <c r="AX799" s="50" t="str">
        <f t="shared" ca="1" si="219"/>
        <v>Not Completed</v>
      </c>
      <c r="AY799" s="50" t="str">
        <f t="shared" ca="1" si="220"/>
        <v>Not Completed</v>
      </c>
      <c r="AZ799" s="50" t="str">
        <f t="shared" ca="1" si="221"/>
        <v>Not Completed</v>
      </c>
      <c r="BA799" s="48">
        <f t="shared" si="222"/>
        <v>0</v>
      </c>
      <c r="BB799" s="45" t="str">
        <f t="shared" si="223"/>
        <v/>
      </c>
      <c r="BC799" s="50" t="str">
        <f t="shared" si="224"/>
        <v/>
      </c>
      <c r="BD799" s="48">
        <f t="shared" si="225"/>
        <v>0</v>
      </c>
      <c r="BE799" s="50" t="str">
        <f t="shared" si="226"/>
        <v>Not Started</v>
      </c>
      <c r="BF799" s="51">
        <f t="shared" si="227"/>
        <v>1</v>
      </c>
      <c r="BG799" s="51">
        <f t="shared" si="228"/>
        <v>0</v>
      </c>
      <c r="BH799" s="50" t="str">
        <f t="shared" si="229"/>
        <v/>
      </c>
      <c r="BI799" s="50" t="str">
        <f t="shared" si="230"/>
        <v/>
      </c>
      <c r="BJ799" s="50" t="str">
        <f t="shared" si="231"/>
        <v/>
      </c>
      <c r="BK799" s="50" t="str">
        <f t="shared" si="232"/>
        <v xml:space="preserve">Not Started |  | </v>
      </c>
      <c r="BL799" s="49" t="str">
        <f t="shared" ca="1" si="233"/>
        <v/>
      </c>
    </row>
    <row r="800" spans="1:64" x14ac:dyDescent="0.25">
      <c r="A800" t="str">
        <f>[1]All_Tasks_Billing!A800</f>
        <v>LAS16.PPM15</v>
      </c>
      <c r="B800" t="str">
        <f>[1]All_Tasks_Billing!B800</f>
        <v>PPM</v>
      </c>
      <c r="C800" t="str">
        <f>[1]All_Tasks_Billing!C800</f>
        <v>15.2.19</v>
      </c>
      <c r="D800" t="str">
        <f>[1]All_Tasks_Billing!D800</f>
        <v>PDU</v>
      </c>
      <c r="E800" t="str">
        <f>[1]All_Tasks_Billing!E800</f>
        <v>Circuit Breakers -Secondary</v>
      </c>
      <c r="F800" t="str">
        <f>IF([1]All_Tasks_Billing!F800="","",[1]All_Tasks_Billing!F800)</f>
        <v>400AF / 400AT</v>
      </c>
      <c r="G800" t="str">
        <f>IF([1]All_Tasks_Billing!G800="","",[1]All_Tasks_Billing!G800)</f>
        <v/>
      </c>
      <c r="H800" s="45" t="str">
        <f>[1]All_Tasks_Billing!H800</f>
        <v/>
      </c>
      <c r="I800" t="str">
        <f>IF([1]All_Tasks_Billing!I800="","",[1]All_Tasks_Billing!I800)</f>
        <v/>
      </c>
      <c r="J800" t="str">
        <f>IF([1]All_Tasks_Billing!J800="","",[1]All_Tasks_Billing!J800)</f>
        <v/>
      </c>
      <c r="K800" t="b">
        <f>[1]All_Tasks_Billing!K800</f>
        <v>0</v>
      </c>
      <c r="L800" s="45" t="str">
        <f>[1]All_Tasks_Billing!L800</f>
        <v/>
      </c>
      <c r="M800" t="str">
        <f>[1]All_Tasks_Billing!M800</f>
        <v/>
      </c>
      <c r="N800" s="46">
        <f>IF([1]All_Tasks_Billing!N800="",0,[1]All_Tasks_Billing!N800)</f>
        <v>0</v>
      </c>
      <c r="O800" t="str">
        <f>[1]All_Tasks_Billing!O800</f>
        <v/>
      </c>
      <c r="P800" s="47">
        <f>IF([1]All_Tasks_Billing!P800="",0,[1]All_Tasks_Billing!P800)</f>
        <v>2</v>
      </c>
      <c r="Q800" s="47">
        <f>IF([1]All_Tasks_Billing!Q800="",0,[1]All_Tasks_Billing!Q800)</f>
        <v>2</v>
      </c>
      <c r="R800" s="47">
        <f>IF([1]All_Tasks_Billing!R800="",0,[1]All_Tasks_Billing!R800)</f>
        <v>2</v>
      </c>
      <c r="S800" t="str">
        <f>[1]All_Tasks_Billing!S800</f>
        <v/>
      </c>
      <c r="T800" t="str">
        <f>[1]All_Tasks_Billing!T800</f>
        <v/>
      </c>
      <c r="U800" t="str">
        <f>[1]All_Tasks_Billing!U800</f>
        <v/>
      </c>
      <c r="V800">
        <f>[1]All_Tasks_Billing!V800</f>
        <v>20</v>
      </c>
      <c r="W800" s="48">
        <f>[1]All_Tasks_Billing!W800</f>
        <v>150</v>
      </c>
      <c r="X800">
        <f>[1]All_Tasks_Billing!X800</f>
        <v>24331.724999999999</v>
      </c>
      <c r="Y800">
        <f>[1]All_Tasks_Billing!Y800</f>
        <v>1</v>
      </c>
      <c r="Z800" s="49">
        <f>[1]All_Tasks_Billing!Z800</f>
        <v>0</v>
      </c>
      <c r="AA800" s="45" t="str">
        <f>[1]All_Tasks_Billing!AA800</f>
        <v/>
      </c>
      <c r="AB800" t="str">
        <f>[1]All_Tasks_Billing!AB800</f>
        <v/>
      </c>
      <c r="AC800" s="48">
        <f>[1]All_Tasks_Billing!AC800</f>
        <v>0</v>
      </c>
      <c r="AD800" s="48">
        <f>[1]All_Tasks_Billing!AD800</f>
        <v>0</v>
      </c>
      <c r="AE800" s="48">
        <f>[1]All_Tasks_Billing!AE800</f>
        <v>0</v>
      </c>
      <c r="AF800" s="48">
        <f>[1]All_Tasks_Billing!AF800</f>
        <v>0</v>
      </c>
      <c r="AG800" s="48">
        <f>[1]All_Tasks_Billing!AG800</f>
        <v>0</v>
      </c>
      <c r="AH800" s="48">
        <f>[1]All_Tasks_Billing!AH800</f>
        <v>8.5999999999999993E-2</v>
      </c>
      <c r="AI800" s="48">
        <f>[1]All_Tasks_Billing!AI800</f>
        <v>0</v>
      </c>
      <c r="AJ800" s="48">
        <f>[1]All_Tasks_Billing!AJ800</f>
        <v>0</v>
      </c>
      <c r="AK800" s="48">
        <f>[1]All_Tasks_Billing!AK800</f>
        <v>0</v>
      </c>
      <c r="AL800" s="48">
        <f>[1]All_Tasks_Billing!AL800</f>
        <v>0</v>
      </c>
      <c r="AM800" s="48">
        <f>[1]All_Tasks_Billing!AM800</f>
        <v>0</v>
      </c>
      <c r="AN800" s="48">
        <f>[1]All_Tasks_Billing!AN800</f>
        <v>0</v>
      </c>
      <c r="AO800" s="48">
        <f>[1]All_Tasks_Billing!AO800</f>
        <v>0</v>
      </c>
      <c r="AP800" s="48">
        <f>[1]All_Tasks_Billing!AP800</f>
        <v>8.5999999999999993E-2</v>
      </c>
      <c r="AQ800" s="48">
        <f>[1]All_Tasks_Billing!AQ800</f>
        <v>0</v>
      </c>
      <c r="AR800" s="48">
        <f>[1]All_Tasks_Billing!AR800</f>
        <v>0</v>
      </c>
      <c r="AS800" s="48">
        <f>[1]All_Tasks_Billing!AS800</f>
        <v>0</v>
      </c>
      <c r="AT800" s="48">
        <f>[1]All_Tasks_Billing!AT800</f>
        <v>0</v>
      </c>
      <c r="AU800" s="50" t="str">
        <f t="shared" si="216"/>
        <v/>
      </c>
      <c r="AV800" s="50" t="str">
        <f t="shared" si="217"/>
        <v/>
      </c>
      <c r="AW800" s="50" t="str">
        <f t="shared" si="218"/>
        <v/>
      </c>
      <c r="AX800" s="50" t="str">
        <f t="shared" ca="1" si="219"/>
        <v>Not Completed</v>
      </c>
      <c r="AY800" s="50" t="str">
        <f t="shared" ca="1" si="220"/>
        <v>Not Completed</v>
      </c>
      <c r="AZ800" s="50" t="str">
        <f t="shared" ca="1" si="221"/>
        <v>Not Completed</v>
      </c>
      <c r="BA800" s="48">
        <f t="shared" si="222"/>
        <v>0</v>
      </c>
      <c r="BB800" s="45" t="str">
        <f t="shared" si="223"/>
        <v/>
      </c>
      <c r="BC800" s="50" t="str">
        <f t="shared" si="224"/>
        <v/>
      </c>
      <c r="BD800" s="48">
        <f t="shared" si="225"/>
        <v>0</v>
      </c>
      <c r="BE800" s="50" t="str">
        <f t="shared" si="226"/>
        <v>Not Started</v>
      </c>
      <c r="BF800" s="51">
        <f t="shared" si="227"/>
        <v>1</v>
      </c>
      <c r="BG800" s="51">
        <f t="shared" si="228"/>
        <v>0</v>
      </c>
      <c r="BH800" s="50" t="str">
        <f t="shared" si="229"/>
        <v/>
      </c>
      <c r="BI800" s="50" t="str">
        <f t="shared" si="230"/>
        <v/>
      </c>
      <c r="BJ800" s="50" t="str">
        <f t="shared" si="231"/>
        <v/>
      </c>
      <c r="BK800" s="50" t="str">
        <f t="shared" si="232"/>
        <v xml:space="preserve">Not Started |  | </v>
      </c>
      <c r="BL800" s="49" t="str">
        <f t="shared" ca="1" si="233"/>
        <v/>
      </c>
    </row>
    <row r="801" spans="1:64" x14ac:dyDescent="0.25">
      <c r="A801" t="str">
        <f>[1]All_Tasks_Billing!A801</f>
        <v>LAS16.PPM15</v>
      </c>
      <c r="B801" t="str">
        <f>[1]All_Tasks_Billing!B801</f>
        <v>PPM</v>
      </c>
      <c r="C801" t="str">
        <f>[1]All_Tasks_Billing!C801</f>
        <v>15.2.20</v>
      </c>
      <c r="D801" t="str">
        <f>[1]All_Tasks_Billing!D801</f>
        <v>PDU</v>
      </c>
      <c r="E801" t="str">
        <f>[1]All_Tasks_Billing!E801</f>
        <v>Circuit Breakers -Secondary</v>
      </c>
      <c r="F801" t="str">
        <f>IF([1]All_Tasks_Billing!F801="","",[1]All_Tasks_Billing!F801)</f>
        <v>400AF / 400AT</v>
      </c>
      <c r="G801" t="str">
        <f>IF([1]All_Tasks_Billing!G801="","",[1]All_Tasks_Billing!G801)</f>
        <v/>
      </c>
      <c r="H801" s="45" t="str">
        <f>[1]All_Tasks_Billing!H801</f>
        <v/>
      </c>
      <c r="I801" t="str">
        <f>IF([1]All_Tasks_Billing!I801="","",[1]All_Tasks_Billing!I801)</f>
        <v/>
      </c>
      <c r="J801" t="str">
        <f>IF([1]All_Tasks_Billing!J801="","",[1]All_Tasks_Billing!J801)</f>
        <v/>
      </c>
      <c r="K801" t="b">
        <f>[1]All_Tasks_Billing!K801</f>
        <v>0</v>
      </c>
      <c r="L801" s="45" t="str">
        <f>[1]All_Tasks_Billing!L801</f>
        <v/>
      </c>
      <c r="M801" t="str">
        <f>[1]All_Tasks_Billing!M801</f>
        <v/>
      </c>
      <c r="N801" s="46">
        <f>IF([1]All_Tasks_Billing!N801="",0,[1]All_Tasks_Billing!N801)</f>
        <v>0</v>
      </c>
      <c r="O801" t="str">
        <f>[1]All_Tasks_Billing!O801</f>
        <v/>
      </c>
      <c r="P801" s="47">
        <f>IF([1]All_Tasks_Billing!P801="",0,[1]All_Tasks_Billing!P801)</f>
        <v>2</v>
      </c>
      <c r="Q801" s="47">
        <f>IF([1]All_Tasks_Billing!Q801="",0,[1]All_Tasks_Billing!Q801)</f>
        <v>2</v>
      </c>
      <c r="R801" s="47">
        <f>IF([1]All_Tasks_Billing!R801="",0,[1]All_Tasks_Billing!R801)</f>
        <v>2</v>
      </c>
      <c r="S801" t="str">
        <f>[1]All_Tasks_Billing!S801</f>
        <v/>
      </c>
      <c r="T801" t="str">
        <f>[1]All_Tasks_Billing!T801</f>
        <v/>
      </c>
      <c r="U801" t="str">
        <f>[1]All_Tasks_Billing!U801</f>
        <v/>
      </c>
      <c r="V801">
        <f>[1]All_Tasks_Billing!V801</f>
        <v>20</v>
      </c>
      <c r="W801" s="48">
        <f>[1]All_Tasks_Billing!W801</f>
        <v>150</v>
      </c>
      <c r="X801">
        <f>[1]All_Tasks_Billing!X801</f>
        <v>24331.724999999999</v>
      </c>
      <c r="Y801">
        <f>[1]All_Tasks_Billing!Y801</f>
        <v>1</v>
      </c>
      <c r="Z801" s="49">
        <f>[1]All_Tasks_Billing!Z801</f>
        <v>0</v>
      </c>
      <c r="AA801" s="45" t="str">
        <f>[1]All_Tasks_Billing!AA801</f>
        <v/>
      </c>
      <c r="AB801" t="str">
        <f>[1]All_Tasks_Billing!AB801</f>
        <v/>
      </c>
      <c r="AC801" s="48">
        <f>[1]All_Tasks_Billing!AC801</f>
        <v>0</v>
      </c>
      <c r="AD801" s="48">
        <f>[1]All_Tasks_Billing!AD801</f>
        <v>0</v>
      </c>
      <c r="AE801" s="48">
        <f>[1]All_Tasks_Billing!AE801</f>
        <v>0</v>
      </c>
      <c r="AF801" s="48">
        <f>[1]All_Tasks_Billing!AF801</f>
        <v>0</v>
      </c>
      <c r="AG801" s="48">
        <f>[1]All_Tasks_Billing!AG801</f>
        <v>0</v>
      </c>
      <c r="AH801" s="48">
        <f>[1]All_Tasks_Billing!AH801</f>
        <v>8.5999999999999993E-2</v>
      </c>
      <c r="AI801" s="48">
        <f>[1]All_Tasks_Billing!AI801</f>
        <v>0</v>
      </c>
      <c r="AJ801" s="48">
        <f>[1]All_Tasks_Billing!AJ801</f>
        <v>0</v>
      </c>
      <c r="AK801" s="48">
        <f>[1]All_Tasks_Billing!AK801</f>
        <v>0</v>
      </c>
      <c r="AL801" s="48">
        <f>[1]All_Tasks_Billing!AL801</f>
        <v>0</v>
      </c>
      <c r="AM801" s="48">
        <f>[1]All_Tasks_Billing!AM801</f>
        <v>0</v>
      </c>
      <c r="AN801" s="48">
        <f>[1]All_Tasks_Billing!AN801</f>
        <v>0</v>
      </c>
      <c r="AO801" s="48">
        <f>[1]All_Tasks_Billing!AO801</f>
        <v>0</v>
      </c>
      <c r="AP801" s="48">
        <f>[1]All_Tasks_Billing!AP801</f>
        <v>8.5999999999999993E-2</v>
      </c>
      <c r="AQ801" s="48">
        <f>[1]All_Tasks_Billing!AQ801</f>
        <v>0</v>
      </c>
      <c r="AR801" s="48">
        <f>[1]All_Tasks_Billing!AR801</f>
        <v>0</v>
      </c>
      <c r="AS801" s="48">
        <f>[1]All_Tasks_Billing!AS801</f>
        <v>0</v>
      </c>
      <c r="AT801" s="48">
        <f>[1]All_Tasks_Billing!AT801</f>
        <v>0</v>
      </c>
      <c r="AU801" s="50" t="str">
        <f t="shared" si="216"/>
        <v/>
      </c>
      <c r="AV801" s="50" t="str">
        <f t="shared" si="217"/>
        <v/>
      </c>
      <c r="AW801" s="50" t="str">
        <f t="shared" si="218"/>
        <v/>
      </c>
      <c r="AX801" s="50" t="str">
        <f t="shared" ca="1" si="219"/>
        <v>Not Completed</v>
      </c>
      <c r="AY801" s="50" t="str">
        <f t="shared" ca="1" si="220"/>
        <v>Not Completed</v>
      </c>
      <c r="AZ801" s="50" t="str">
        <f t="shared" ca="1" si="221"/>
        <v>Not Completed</v>
      </c>
      <c r="BA801" s="48">
        <f t="shared" si="222"/>
        <v>0</v>
      </c>
      <c r="BB801" s="45" t="str">
        <f t="shared" si="223"/>
        <v/>
      </c>
      <c r="BC801" s="50" t="str">
        <f t="shared" si="224"/>
        <v/>
      </c>
      <c r="BD801" s="48">
        <f t="shared" si="225"/>
        <v>0</v>
      </c>
      <c r="BE801" s="50" t="str">
        <f t="shared" si="226"/>
        <v>Not Started</v>
      </c>
      <c r="BF801" s="51">
        <f t="shared" si="227"/>
        <v>1</v>
      </c>
      <c r="BG801" s="51">
        <f t="shared" si="228"/>
        <v>0</v>
      </c>
      <c r="BH801" s="50" t="str">
        <f t="shared" si="229"/>
        <v/>
      </c>
      <c r="BI801" s="50" t="str">
        <f t="shared" si="230"/>
        <v/>
      </c>
      <c r="BJ801" s="50" t="str">
        <f t="shared" si="231"/>
        <v/>
      </c>
      <c r="BK801" s="50" t="str">
        <f t="shared" si="232"/>
        <v xml:space="preserve">Not Started |  | </v>
      </c>
      <c r="BL801" s="49" t="str">
        <f t="shared" ca="1" si="233"/>
        <v/>
      </c>
    </row>
    <row r="802" spans="1:64" x14ac:dyDescent="0.25">
      <c r="A802" t="str">
        <f>[1]All_Tasks_Billing!A802</f>
        <v>LAS16.PPM15</v>
      </c>
      <c r="B802" t="str">
        <f>[1]All_Tasks_Billing!B802</f>
        <v>PPM</v>
      </c>
      <c r="C802" t="str">
        <f>[1]All_Tasks_Billing!C802</f>
        <v>15.2.21</v>
      </c>
      <c r="D802" t="str">
        <f>[1]All_Tasks_Billing!D802</f>
        <v>PDU</v>
      </c>
      <c r="E802" t="str">
        <f>[1]All_Tasks_Billing!E802</f>
        <v>Circuit Breakers -Secondary</v>
      </c>
      <c r="F802" t="str">
        <f>IF([1]All_Tasks_Billing!F802="","",[1]All_Tasks_Billing!F802)</f>
        <v>400AF / 400AT</v>
      </c>
      <c r="G802" t="str">
        <f>IF([1]All_Tasks_Billing!G802="","",[1]All_Tasks_Billing!G802)</f>
        <v/>
      </c>
      <c r="H802" s="45" t="str">
        <f>[1]All_Tasks_Billing!H802</f>
        <v/>
      </c>
      <c r="I802" t="str">
        <f>IF([1]All_Tasks_Billing!I802="","",[1]All_Tasks_Billing!I802)</f>
        <v/>
      </c>
      <c r="J802" t="str">
        <f>IF([1]All_Tasks_Billing!J802="","",[1]All_Tasks_Billing!J802)</f>
        <v/>
      </c>
      <c r="K802" t="b">
        <f>[1]All_Tasks_Billing!K802</f>
        <v>0</v>
      </c>
      <c r="L802" s="45" t="str">
        <f>[1]All_Tasks_Billing!L802</f>
        <v/>
      </c>
      <c r="M802" t="str">
        <f>[1]All_Tasks_Billing!M802</f>
        <v/>
      </c>
      <c r="N802" s="46">
        <f>IF([1]All_Tasks_Billing!N802="",0,[1]All_Tasks_Billing!N802)</f>
        <v>0</v>
      </c>
      <c r="O802" t="str">
        <f>[1]All_Tasks_Billing!O802</f>
        <v/>
      </c>
      <c r="P802" s="47">
        <f>IF([1]All_Tasks_Billing!P802="",0,[1]All_Tasks_Billing!P802)</f>
        <v>2</v>
      </c>
      <c r="Q802" s="47">
        <f>IF([1]All_Tasks_Billing!Q802="",0,[1]All_Tasks_Billing!Q802)</f>
        <v>2</v>
      </c>
      <c r="R802" s="47">
        <f>IF([1]All_Tasks_Billing!R802="",0,[1]All_Tasks_Billing!R802)</f>
        <v>2</v>
      </c>
      <c r="S802" t="str">
        <f>[1]All_Tasks_Billing!S802</f>
        <v/>
      </c>
      <c r="T802" t="str">
        <f>[1]All_Tasks_Billing!T802</f>
        <v/>
      </c>
      <c r="U802" t="str">
        <f>[1]All_Tasks_Billing!U802</f>
        <v/>
      </c>
      <c r="V802">
        <f>[1]All_Tasks_Billing!V802</f>
        <v>20</v>
      </c>
      <c r="W802" s="48">
        <f>[1]All_Tasks_Billing!W802</f>
        <v>150</v>
      </c>
      <c r="X802">
        <f>[1]All_Tasks_Billing!X802</f>
        <v>24331.724999999999</v>
      </c>
      <c r="Y802">
        <f>[1]All_Tasks_Billing!Y802</f>
        <v>1</v>
      </c>
      <c r="Z802" s="49">
        <f>[1]All_Tasks_Billing!Z802</f>
        <v>0</v>
      </c>
      <c r="AA802" s="45" t="str">
        <f>[1]All_Tasks_Billing!AA802</f>
        <v/>
      </c>
      <c r="AB802" t="str">
        <f>[1]All_Tasks_Billing!AB802</f>
        <v/>
      </c>
      <c r="AC802" s="48">
        <f>[1]All_Tasks_Billing!AC802</f>
        <v>0</v>
      </c>
      <c r="AD802" s="48">
        <f>[1]All_Tasks_Billing!AD802</f>
        <v>0</v>
      </c>
      <c r="AE802" s="48">
        <f>[1]All_Tasks_Billing!AE802</f>
        <v>0</v>
      </c>
      <c r="AF802" s="48">
        <f>[1]All_Tasks_Billing!AF802</f>
        <v>0</v>
      </c>
      <c r="AG802" s="48">
        <f>[1]All_Tasks_Billing!AG802</f>
        <v>0</v>
      </c>
      <c r="AH802" s="48">
        <f>[1]All_Tasks_Billing!AH802</f>
        <v>8.5999999999999993E-2</v>
      </c>
      <c r="AI802" s="48">
        <f>[1]All_Tasks_Billing!AI802</f>
        <v>0</v>
      </c>
      <c r="AJ802" s="48">
        <f>[1]All_Tasks_Billing!AJ802</f>
        <v>0</v>
      </c>
      <c r="AK802" s="48">
        <f>[1]All_Tasks_Billing!AK802</f>
        <v>0</v>
      </c>
      <c r="AL802" s="48">
        <f>[1]All_Tasks_Billing!AL802</f>
        <v>0</v>
      </c>
      <c r="AM802" s="48">
        <f>[1]All_Tasks_Billing!AM802</f>
        <v>0</v>
      </c>
      <c r="AN802" s="48">
        <f>[1]All_Tasks_Billing!AN802</f>
        <v>0</v>
      </c>
      <c r="AO802" s="48">
        <f>[1]All_Tasks_Billing!AO802</f>
        <v>0</v>
      </c>
      <c r="AP802" s="48">
        <f>[1]All_Tasks_Billing!AP802</f>
        <v>8.5999999999999993E-2</v>
      </c>
      <c r="AQ802" s="48">
        <f>[1]All_Tasks_Billing!AQ802</f>
        <v>0</v>
      </c>
      <c r="AR802" s="48">
        <f>[1]All_Tasks_Billing!AR802</f>
        <v>0</v>
      </c>
      <c r="AS802" s="48">
        <f>[1]All_Tasks_Billing!AS802</f>
        <v>0</v>
      </c>
      <c r="AT802" s="48">
        <f>[1]All_Tasks_Billing!AT802</f>
        <v>0</v>
      </c>
      <c r="AU802" s="50" t="str">
        <f t="shared" si="216"/>
        <v/>
      </c>
      <c r="AV802" s="50" t="str">
        <f t="shared" si="217"/>
        <v/>
      </c>
      <c r="AW802" s="50" t="str">
        <f t="shared" si="218"/>
        <v/>
      </c>
      <c r="AX802" s="50" t="str">
        <f t="shared" ca="1" si="219"/>
        <v>Not Completed</v>
      </c>
      <c r="AY802" s="50" t="str">
        <f t="shared" ca="1" si="220"/>
        <v>Not Completed</v>
      </c>
      <c r="AZ802" s="50" t="str">
        <f t="shared" ca="1" si="221"/>
        <v>Not Completed</v>
      </c>
      <c r="BA802" s="48">
        <f t="shared" si="222"/>
        <v>0</v>
      </c>
      <c r="BB802" s="45" t="str">
        <f t="shared" si="223"/>
        <v/>
      </c>
      <c r="BC802" s="50" t="str">
        <f t="shared" si="224"/>
        <v/>
      </c>
      <c r="BD802" s="48">
        <f t="shared" si="225"/>
        <v>0</v>
      </c>
      <c r="BE802" s="50" t="str">
        <f t="shared" si="226"/>
        <v>Not Started</v>
      </c>
      <c r="BF802" s="51">
        <f t="shared" si="227"/>
        <v>1</v>
      </c>
      <c r="BG802" s="51">
        <f t="shared" si="228"/>
        <v>0</v>
      </c>
      <c r="BH802" s="50" t="str">
        <f t="shared" si="229"/>
        <v/>
      </c>
      <c r="BI802" s="50" t="str">
        <f t="shared" si="230"/>
        <v/>
      </c>
      <c r="BJ802" s="50" t="str">
        <f t="shared" si="231"/>
        <v/>
      </c>
      <c r="BK802" s="50" t="str">
        <f t="shared" si="232"/>
        <v xml:space="preserve">Not Started |  | </v>
      </c>
      <c r="BL802" s="49" t="str">
        <f t="shared" ca="1" si="233"/>
        <v/>
      </c>
    </row>
    <row r="803" spans="1:64" x14ac:dyDescent="0.25">
      <c r="A803" t="str">
        <f>[1]All_Tasks_Billing!A803</f>
        <v>LAS16.PPM15</v>
      </c>
      <c r="B803" t="str">
        <f>[1]All_Tasks_Billing!B803</f>
        <v>PPM</v>
      </c>
      <c r="C803" t="str">
        <f>[1]All_Tasks_Billing!C803</f>
        <v>15.2.22</v>
      </c>
      <c r="D803" t="str">
        <f>[1]All_Tasks_Billing!D803</f>
        <v>PDU</v>
      </c>
      <c r="E803" t="str">
        <f>[1]All_Tasks_Billing!E803</f>
        <v>Circuit Breakers -Secondary</v>
      </c>
      <c r="F803" t="str">
        <f>IF([1]All_Tasks_Billing!F803="","",[1]All_Tasks_Billing!F803)</f>
        <v>400AF / 400AT</v>
      </c>
      <c r="G803" t="str">
        <f>IF([1]All_Tasks_Billing!G803="","",[1]All_Tasks_Billing!G803)</f>
        <v/>
      </c>
      <c r="H803" s="45" t="str">
        <f>[1]All_Tasks_Billing!H803</f>
        <v/>
      </c>
      <c r="I803" t="str">
        <f>IF([1]All_Tasks_Billing!I803="","",[1]All_Tasks_Billing!I803)</f>
        <v/>
      </c>
      <c r="J803" t="str">
        <f>IF([1]All_Tasks_Billing!J803="","",[1]All_Tasks_Billing!J803)</f>
        <v/>
      </c>
      <c r="K803" t="b">
        <f>[1]All_Tasks_Billing!K803</f>
        <v>0</v>
      </c>
      <c r="L803" s="45" t="str">
        <f>[1]All_Tasks_Billing!L803</f>
        <v/>
      </c>
      <c r="M803" t="str">
        <f>[1]All_Tasks_Billing!M803</f>
        <v/>
      </c>
      <c r="N803" s="46">
        <f>IF([1]All_Tasks_Billing!N803="",0,[1]All_Tasks_Billing!N803)</f>
        <v>0</v>
      </c>
      <c r="O803" t="str">
        <f>[1]All_Tasks_Billing!O803</f>
        <v/>
      </c>
      <c r="P803" s="47">
        <f>IF([1]All_Tasks_Billing!P803="",0,[1]All_Tasks_Billing!P803)</f>
        <v>2</v>
      </c>
      <c r="Q803" s="47">
        <f>IF([1]All_Tasks_Billing!Q803="",0,[1]All_Tasks_Billing!Q803)</f>
        <v>2</v>
      </c>
      <c r="R803" s="47">
        <f>IF([1]All_Tasks_Billing!R803="",0,[1]All_Tasks_Billing!R803)</f>
        <v>2</v>
      </c>
      <c r="S803" t="str">
        <f>[1]All_Tasks_Billing!S803</f>
        <v/>
      </c>
      <c r="T803" t="str">
        <f>[1]All_Tasks_Billing!T803</f>
        <v/>
      </c>
      <c r="U803" t="str">
        <f>[1]All_Tasks_Billing!U803</f>
        <v/>
      </c>
      <c r="V803">
        <f>[1]All_Tasks_Billing!V803</f>
        <v>20</v>
      </c>
      <c r="W803" s="48">
        <f>[1]All_Tasks_Billing!W803</f>
        <v>150</v>
      </c>
      <c r="X803">
        <f>[1]All_Tasks_Billing!X803</f>
        <v>24331.724999999999</v>
      </c>
      <c r="Y803">
        <f>[1]All_Tasks_Billing!Y803</f>
        <v>1</v>
      </c>
      <c r="Z803" s="49">
        <f>[1]All_Tasks_Billing!Z803</f>
        <v>0</v>
      </c>
      <c r="AA803" s="45" t="str">
        <f>[1]All_Tasks_Billing!AA803</f>
        <v/>
      </c>
      <c r="AB803" t="str">
        <f>[1]All_Tasks_Billing!AB803</f>
        <v/>
      </c>
      <c r="AC803" s="48">
        <f>[1]All_Tasks_Billing!AC803</f>
        <v>0</v>
      </c>
      <c r="AD803" s="48">
        <f>[1]All_Tasks_Billing!AD803</f>
        <v>0</v>
      </c>
      <c r="AE803" s="48">
        <f>[1]All_Tasks_Billing!AE803</f>
        <v>0</v>
      </c>
      <c r="AF803" s="48">
        <f>[1]All_Tasks_Billing!AF803</f>
        <v>0</v>
      </c>
      <c r="AG803" s="48">
        <f>[1]All_Tasks_Billing!AG803</f>
        <v>0</v>
      </c>
      <c r="AH803" s="48">
        <f>[1]All_Tasks_Billing!AH803</f>
        <v>8.5999999999999993E-2</v>
      </c>
      <c r="AI803" s="48">
        <f>[1]All_Tasks_Billing!AI803</f>
        <v>0</v>
      </c>
      <c r="AJ803" s="48">
        <f>[1]All_Tasks_Billing!AJ803</f>
        <v>0</v>
      </c>
      <c r="AK803" s="48">
        <f>[1]All_Tasks_Billing!AK803</f>
        <v>0</v>
      </c>
      <c r="AL803" s="48">
        <f>[1]All_Tasks_Billing!AL803</f>
        <v>0</v>
      </c>
      <c r="AM803" s="48">
        <f>[1]All_Tasks_Billing!AM803</f>
        <v>0</v>
      </c>
      <c r="AN803" s="48">
        <f>[1]All_Tasks_Billing!AN803</f>
        <v>0</v>
      </c>
      <c r="AO803" s="48">
        <f>[1]All_Tasks_Billing!AO803</f>
        <v>0</v>
      </c>
      <c r="AP803" s="48">
        <f>[1]All_Tasks_Billing!AP803</f>
        <v>8.5999999999999993E-2</v>
      </c>
      <c r="AQ803" s="48">
        <f>[1]All_Tasks_Billing!AQ803</f>
        <v>0</v>
      </c>
      <c r="AR803" s="48">
        <f>[1]All_Tasks_Billing!AR803</f>
        <v>0</v>
      </c>
      <c r="AS803" s="48">
        <f>[1]All_Tasks_Billing!AS803</f>
        <v>0</v>
      </c>
      <c r="AT803" s="48">
        <f>[1]All_Tasks_Billing!AT803</f>
        <v>0</v>
      </c>
      <c r="AU803" s="50" t="str">
        <f t="shared" si="216"/>
        <v/>
      </c>
      <c r="AV803" s="50" t="str">
        <f t="shared" si="217"/>
        <v/>
      </c>
      <c r="AW803" s="50" t="str">
        <f t="shared" si="218"/>
        <v/>
      </c>
      <c r="AX803" s="50" t="str">
        <f t="shared" ca="1" si="219"/>
        <v>Not Completed</v>
      </c>
      <c r="AY803" s="50" t="str">
        <f t="shared" ca="1" si="220"/>
        <v>Not Completed</v>
      </c>
      <c r="AZ803" s="50" t="str">
        <f t="shared" ca="1" si="221"/>
        <v>Not Completed</v>
      </c>
      <c r="BA803" s="48">
        <f t="shared" si="222"/>
        <v>0</v>
      </c>
      <c r="BB803" s="45" t="str">
        <f t="shared" si="223"/>
        <v/>
      </c>
      <c r="BC803" s="50" t="str">
        <f t="shared" si="224"/>
        <v/>
      </c>
      <c r="BD803" s="48">
        <f t="shared" si="225"/>
        <v>0</v>
      </c>
      <c r="BE803" s="50" t="str">
        <f t="shared" si="226"/>
        <v>Not Started</v>
      </c>
      <c r="BF803" s="51">
        <f t="shared" si="227"/>
        <v>1</v>
      </c>
      <c r="BG803" s="51">
        <f t="shared" si="228"/>
        <v>0</v>
      </c>
      <c r="BH803" s="50" t="str">
        <f t="shared" si="229"/>
        <v/>
      </c>
      <c r="BI803" s="50" t="str">
        <f t="shared" si="230"/>
        <v/>
      </c>
      <c r="BJ803" s="50" t="str">
        <f t="shared" si="231"/>
        <v/>
      </c>
      <c r="BK803" s="50" t="str">
        <f t="shared" si="232"/>
        <v xml:space="preserve">Not Started |  | </v>
      </c>
      <c r="BL803" s="49" t="str">
        <f t="shared" ca="1" si="233"/>
        <v/>
      </c>
    </row>
    <row r="804" spans="1:64" x14ac:dyDescent="0.25">
      <c r="A804" t="str">
        <f>[1]All_Tasks_Billing!A804</f>
        <v>LAS16.PPM15</v>
      </c>
      <c r="B804" t="str">
        <f>[1]All_Tasks_Billing!B804</f>
        <v>PPM</v>
      </c>
      <c r="C804" t="str">
        <f>[1]All_Tasks_Billing!C804</f>
        <v>15.2.23</v>
      </c>
      <c r="D804" t="str">
        <f>[1]All_Tasks_Billing!D804</f>
        <v>PDU</v>
      </c>
      <c r="E804" t="str">
        <f>[1]All_Tasks_Billing!E804</f>
        <v>XFMR - Dry-Type, Large</v>
      </c>
      <c r="F804" t="str">
        <f>IF([1]All_Tasks_Billing!F804="","",[1]All_Tasks_Billing!F804)</f>
        <v/>
      </c>
      <c r="G804" t="str">
        <f>IF([1]All_Tasks_Billing!G804="","",[1]All_Tasks_Billing!G804)</f>
        <v/>
      </c>
      <c r="H804" s="45" t="str">
        <f>[1]All_Tasks_Billing!H804</f>
        <v/>
      </c>
      <c r="I804" t="str">
        <f>IF([1]All_Tasks_Billing!I804="","",[1]All_Tasks_Billing!I804)</f>
        <v/>
      </c>
      <c r="J804" t="str">
        <f>IF([1]All_Tasks_Billing!J804="","",[1]All_Tasks_Billing!J804)</f>
        <v/>
      </c>
      <c r="K804" t="b">
        <f>[1]All_Tasks_Billing!K804</f>
        <v>1</v>
      </c>
      <c r="L804" s="45">
        <f>[1]All_Tasks_Billing!L804</f>
        <v>45965</v>
      </c>
      <c r="M804" t="str">
        <f>[1]All_Tasks_Billing!M804</f>
        <v/>
      </c>
      <c r="N804" s="46">
        <f>IF([1]All_Tasks_Billing!N804="",0,[1]All_Tasks_Billing!N804)</f>
        <v>1</v>
      </c>
      <c r="O804" t="str">
        <f>[1]All_Tasks_Billing!O804</f>
        <v/>
      </c>
      <c r="P804" s="47">
        <f>IF([1]All_Tasks_Billing!P804="",0,[1]All_Tasks_Billing!P804)</f>
        <v>4</v>
      </c>
      <c r="Q804" s="47">
        <f>IF([1]All_Tasks_Billing!Q804="",0,[1]All_Tasks_Billing!Q804)</f>
        <v>0</v>
      </c>
      <c r="R804" s="47">
        <f>IF([1]All_Tasks_Billing!R804="",0,[1]All_Tasks_Billing!R804)</f>
        <v>4</v>
      </c>
      <c r="S804" t="str">
        <f>[1]All_Tasks_Billing!S804</f>
        <v>COMPLETED</v>
      </c>
      <c r="T804" t="str">
        <f>[1]All_Tasks_Billing!T804</f>
        <v>READY</v>
      </c>
      <c r="U804" t="str">
        <f>[1]All_Tasks_Billing!U804</f>
        <v/>
      </c>
      <c r="V804">
        <f>[1]All_Tasks_Billing!V804</f>
        <v>20</v>
      </c>
      <c r="W804" s="48">
        <f>[1]All_Tasks_Billing!W804</f>
        <v>150</v>
      </c>
      <c r="X804">
        <f>[1]All_Tasks_Billing!X804</f>
        <v>24331.724999999999</v>
      </c>
      <c r="Y804">
        <f>[1]All_Tasks_Billing!Y804</f>
        <v>1</v>
      </c>
      <c r="Z804" s="49">
        <f>[1]All_Tasks_Billing!Z804</f>
        <v>1</v>
      </c>
      <c r="AA804" s="45">
        <f>[1]All_Tasks_Billing!AA804</f>
        <v>45970</v>
      </c>
      <c r="AB804" t="str">
        <f>[1]All_Tasks_Billing!AB804</f>
        <v>Nov-2025</v>
      </c>
      <c r="AC804" s="48">
        <f>[1]All_Tasks_Billing!AC804</f>
        <v>600</v>
      </c>
      <c r="AD804" s="48">
        <f>[1]All_Tasks_Billing!AD804</f>
        <v>0</v>
      </c>
      <c r="AE804" s="48">
        <f>[1]All_Tasks_Billing!AE804</f>
        <v>0</v>
      </c>
      <c r="AF804" s="48">
        <f>[1]All_Tasks_Billing!AF804</f>
        <v>0</v>
      </c>
      <c r="AG804" s="48">
        <f>[1]All_Tasks_Billing!AG804</f>
        <v>0</v>
      </c>
      <c r="AH804" s="48">
        <f>[1]All_Tasks_Billing!AH804</f>
        <v>0.17199999999999999</v>
      </c>
      <c r="AI804" s="48">
        <f>[1]All_Tasks_Billing!AI804</f>
        <v>21.5</v>
      </c>
      <c r="AJ804" s="48">
        <f>[1]All_Tasks_Billing!AJ804</f>
        <v>0</v>
      </c>
      <c r="AK804" s="48">
        <f>[1]All_Tasks_Billing!AK804</f>
        <v>0</v>
      </c>
      <c r="AL804" s="48">
        <f>[1]All_Tasks_Billing!AL804</f>
        <v>0</v>
      </c>
      <c r="AM804" s="48">
        <f>[1]All_Tasks_Billing!AM804</f>
        <v>0</v>
      </c>
      <c r="AN804" s="48">
        <f>[1]All_Tasks_Billing!AN804</f>
        <v>0</v>
      </c>
      <c r="AO804" s="48">
        <f>[1]All_Tasks_Billing!AO804</f>
        <v>0</v>
      </c>
      <c r="AP804" s="48">
        <f>[1]All_Tasks_Billing!AP804</f>
        <v>0.17199999999999999</v>
      </c>
      <c r="AQ804" s="48">
        <f>[1]All_Tasks_Billing!AQ804</f>
        <v>21.5</v>
      </c>
      <c r="AR804" s="48">
        <f>[1]All_Tasks_Billing!AR804</f>
        <v>0</v>
      </c>
      <c r="AS804" s="48">
        <f>[1]All_Tasks_Billing!AS804</f>
        <v>621.5</v>
      </c>
      <c r="AT804" s="48">
        <f>[1]All_Tasks_Billing!AT804</f>
        <v>621.5</v>
      </c>
      <c r="AU804" s="50" t="str">
        <f t="shared" si="216"/>
        <v>Nov-2025</v>
      </c>
      <c r="AV804" s="50" t="str">
        <f t="shared" si="217"/>
        <v>Q4-2025</v>
      </c>
      <c r="AW804" s="50">
        <f t="shared" si="218"/>
        <v>2025</v>
      </c>
      <c r="AX804" s="50" t="str">
        <f t="shared" ca="1" si="219"/>
        <v>Last Week</v>
      </c>
      <c r="AY804" s="50" t="str">
        <f t="shared" ca="1" si="220"/>
        <v>This Month</v>
      </c>
      <c r="AZ804" s="50" t="str">
        <f t="shared" ca="1" si="221"/>
        <v>This Quarter</v>
      </c>
      <c r="BA804" s="48">
        <f t="shared" si="222"/>
        <v>621.5</v>
      </c>
      <c r="BB804" s="45">
        <f t="shared" si="223"/>
        <v>45970</v>
      </c>
      <c r="BC804" s="50" t="str">
        <f t="shared" si="224"/>
        <v>Nov-2025</v>
      </c>
      <c r="BD804" s="48">
        <f t="shared" si="225"/>
        <v>155.375</v>
      </c>
      <c r="BE804" s="50" t="str">
        <f t="shared" si="226"/>
        <v>Completed</v>
      </c>
      <c r="BF804" s="51">
        <f t="shared" si="227"/>
        <v>1</v>
      </c>
      <c r="BG804" s="51">
        <f t="shared" si="228"/>
        <v>1</v>
      </c>
      <c r="BH804" s="50" t="str">
        <f t="shared" si="229"/>
        <v xml:space="preserve">COMPLETED - </v>
      </c>
      <c r="BI804" s="50" t="str">
        <f t="shared" si="230"/>
        <v>COMPLETED - READY</v>
      </c>
      <c r="BJ804" s="50" t="str">
        <f t="shared" si="231"/>
        <v/>
      </c>
      <c r="BK804" s="50" t="str">
        <f t="shared" si="232"/>
        <v xml:space="preserve">Completed | COMPLETED | </v>
      </c>
      <c r="BL804" s="49">
        <f t="shared" ca="1" si="233"/>
        <v>12</v>
      </c>
    </row>
    <row r="805" spans="1:64" x14ac:dyDescent="0.25">
      <c r="A805" t="str">
        <f>[1]All_Tasks_Billing!A805</f>
        <v>LAS16.PPM15</v>
      </c>
      <c r="B805" t="str">
        <f>[1]All_Tasks_Billing!B805</f>
        <v>PPM</v>
      </c>
      <c r="C805" t="str">
        <f>[1]All_Tasks_Billing!C805</f>
        <v>15.2.24</v>
      </c>
      <c r="D805" t="str">
        <f>[1]All_Tasks_Billing!D805</f>
        <v>PDU</v>
      </c>
      <c r="E805" t="str">
        <f>[1]All_Tasks_Billing!E805</f>
        <v>XFMR - Dry-Type, Large</v>
      </c>
      <c r="F805" t="str">
        <f>IF([1]All_Tasks_Billing!F805="","",[1]All_Tasks_Billing!F805)</f>
        <v/>
      </c>
      <c r="G805" t="str">
        <f>IF([1]All_Tasks_Billing!G805="","",[1]All_Tasks_Billing!G805)</f>
        <v/>
      </c>
      <c r="H805" s="45" t="str">
        <f>[1]All_Tasks_Billing!H805</f>
        <v/>
      </c>
      <c r="I805" t="str">
        <f>IF([1]All_Tasks_Billing!I805="","",[1]All_Tasks_Billing!I805)</f>
        <v/>
      </c>
      <c r="J805" t="str">
        <f>IF([1]All_Tasks_Billing!J805="","",[1]All_Tasks_Billing!J805)</f>
        <v/>
      </c>
      <c r="K805" t="b">
        <f>[1]All_Tasks_Billing!K805</f>
        <v>1</v>
      </c>
      <c r="L805" s="45">
        <f>[1]All_Tasks_Billing!L805</f>
        <v>45965</v>
      </c>
      <c r="M805" t="str">
        <f>[1]All_Tasks_Billing!M805</f>
        <v/>
      </c>
      <c r="N805" s="46">
        <f>IF([1]All_Tasks_Billing!N805="",0,[1]All_Tasks_Billing!N805)</f>
        <v>1</v>
      </c>
      <c r="O805" t="str">
        <f>[1]All_Tasks_Billing!O805</f>
        <v/>
      </c>
      <c r="P805" s="47">
        <f>IF([1]All_Tasks_Billing!P805="",0,[1]All_Tasks_Billing!P805)</f>
        <v>4</v>
      </c>
      <c r="Q805" s="47">
        <f>IF([1]All_Tasks_Billing!Q805="",0,[1]All_Tasks_Billing!Q805)</f>
        <v>0</v>
      </c>
      <c r="R805" s="47">
        <f>IF([1]All_Tasks_Billing!R805="",0,[1]All_Tasks_Billing!R805)</f>
        <v>4</v>
      </c>
      <c r="S805" t="str">
        <f>[1]All_Tasks_Billing!S805</f>
        <v>COMPLETED</v>
      </c>
      <c r="T805" t="str">
        <f>[1]All_Tasks_Billing!T805</f>
        <v>READY</v>
      </c>
      <c r="U805" t="str">
        <f>[1]All_Tasks_Billing!U805</f>
        <v/>
      </c>
      <c r="V805">
        <f>[1]All_Tasks_Billing!V805</f>
        <v>20</v>
      </c>
      <c r="W805" s="48">
        <f>[1]All_Tasks_Billing!W805</f>
        <v>150</v>
      </c>
      <c r="X805">
        <f>[1]All_Tasks_Billing!X805</f>
        <v>24331.724999999999</v>
      </c>
      <c r="Y805">
        <f>[1]All_Tasks_Billing!Y805</f>
        <v>1</v>
      </c>
      <c r="Z805" s="49">
        <f>[1]All_Tasks_Billing!Z805</f>
        <v>1</v>
      </c>
      <c r="AA805" s="45">
        <f>[1]All_Tasks_Billing!AA805</f>
        <v>45970</v>
      </c>
      <c r="AB805" t="str">
        <f>[1]All_Tasks_Billing!AB805</f>
        <v>Nov-2025</v>
      </c>
      <c r="AC805" s="48">
        <f>[1]All_Tasks_Billing!AC805</f>
        <v>600</v>
      </c>
      <c r="AD805" s="48">
        <f>[1]All_Tasks_Billing!AD805</f>
        <v>0</v>
      </c>
      <c r="AE805" s="48">
        <f>[1]All_Tasks_Billing!AE805</f>
        <v>0</v>
      </c>
      <c r="AF805" s="48">
        <f>[1]All_Tasks_Billing!AF805</f>
        <v>0</v>
      </c>
      <c r="AG805" s="48">
        <f>[1]All_Tasks_Billing!AG805</f>
        <v>0</v>
      </c>
      <c r="AH805" s="48">
        <f>[1]All_Tasks_Billing!AH805</f>
        <v>0.17199999999999999</v>
      </c>
      <c r="AI805" s="48">
        <f>[1]All_Tasks_Billing!AI805</f>
        <v>21.5</v>
      </c>
      <c r="AJ805" s="48">
        <f>[1]All_Tasks_Billing!AJ805</f>
        <v>0</v>
      </c>
      <c r="AK805" s="48">
        <f>[1]All_Tasks_Billing!AK805</f>
        <v>0</v>
      </c>
      <c r="AL805" s="48">
        <f>[1]All_Tasks_Billing!AL805</f>
        <v>0</v>
      </c>
      <c r="AM805" s="48">
        <f>[1]All_Tasks_Billing!AM805</f>
        <v>0</v>
      </c>
      <c r="AN805" s="48">
        <f>[1]All_Tasks_Billing!AN805</f>
        <v>0</v>
      </c>
      <c r="AO805" s="48">
        <f>[1]All_Tasks_Billing!AO805</f>
        <v>0</v>
      </c>
      <c r="AP805" s="48">
        <f>[1]All_Tasks_Billing!AP805</f>
        <v>0.17199999999999999</v>
      </c>
      <c r="AQ805" s="48">
        <f>[1]All_Tasks_Billing!AQ805</f>
        <v>21.5</v>
      </c>
      <c r="AR805" s="48">
        <f>[1]All_Tasks_Billing!AR805</f>
        <v>0</v>
      </c>
      <c r="AS805" s="48">
        <f>[1]All_Tasks_Billing!AS805</f>
        <v>621.5</v>
      </c>
      <c r="AT805" s="48">
        <f>[1]All_Tasks_Billing!AT805</f>
        <v>621.5</v>
      </c>
      <c r="AU805" s="50" t="str">
        <f t="shared" si="216"/>
        <v>Nov-2025</v>
      </c>
      <c r="AV805" s="50" t="str">
        <f t="shared" si="217"/>
        <v>Q4-2025</v>
      </c>
      <c r="AW805" s="50">
        <f t="shared" si="218"/>
        <v>2025</v>
      </c>
      <c r="AX805" s="50" t="str">
        <f t="shared" ca="1" si="219"/>
        <v>Last Week</v>
      </c>
      <c r="AY805" s="50" t="str">
        <f t="shared" ca="1" si="220"/>
        <v>This Month</v>
      </c>
      <c r="AZ805" s="50" t="str">
        <f t="shared" ca="1" si="221"/>
        <v>This Quarter</v>
      </c>
      <c r="BA805" s="48">
        <f t="shared" si="222"/>
        <v>621.5</v>
      </c>
      <c r="BB805" s="45">
        <f t="shared" si="223"/>
        <v>45970</v>
      </c>
      <c r="BC805" s="50" t="str">
        <f t="shared" si="224"/>
        <v>Nov-2025</v>
      </c>
      <c r="BD805" s="48">
        <f t="shared" si="225"/>
        <v>155.375</v>
      </c>
      <c r="BE805" s="50" t="str">
        <f t="shared" si="226"/>
        <v>Completed</v>
      </c>
      <c r="BF805" s="51">
        <f t="shared" si="227"/>
        <v>1</v>
      </c>
      <c r="BG805" s="51">
        <f t="shared" si="228"/>
        <v>1</v>
      </c>
      <c r="BH805" s="50" t="str">
        <f t="shared" si="229"/>
        <v xml:space="preserve">COMPLETED - </v>
      </c>
      <c r="BI805" s="50" t="str">
        <f t="shared" si="230"/>
        <v>COMPLETED - READY</v>
      </c>
      <c r="BJ805" s="50" t="str">
        <f t="shared" si="231"/>
        <v/>
      </c>
      <c r="BK805" s="50" t="str">
        <f t="shared" si="232"/>
        <v xml:space="preserve">Completed | COMPLETED | </v>
      </c>
      <c r="BL805" s="49">
        <f t="shared" ca="1" si="233"/>
        <v>12</v>
      </c>
    </row>
    <row r="806" spans="1:64" x14ac:dyDescent="0.25">
      <c r="A806" t="str">
        <f>[1]All_Tasks_Billing!A806</f>
        <v>LAS16.PPM15</v>
      </c>
      <c r="B806" t="str">
        <f>[1]All_Tasks_Billing!B806</f>
        <v>PPM</v>
      </c>
      <c r="C806" t="str">
        <f>[1]All_Tasks_Billing!C806</f>
        <v>15.2.25</v>
      </c>
      <c r="D806" t="str">
        <f>[1]All_Tasks_Billing!D806</f>
        <v>PDU</v>
      </c>
      <c r="E806" t="str">
        <f>[1]All_Tasks_Billing!E806</f>
        <v>Switchboard</v>
      </c>
      <c r="F806" t="str">
        <f>IF([1]All_Tasks_Billing!F806="","",[1]All_Tasks_Billing!F806)</f>
        <v/>
      </c>
      <c r="G806" t="str">
        <f>IF([1]All_Tasks_Billing!G806="","",[1]All_Tasks_Billing!G806)</f>
        <v/>
      </c>
      <c r="H806" s="45" t="str">
        <f>[1]All_Tasks_Billing!H806</f>
        <v/>
      </c>
      <c r="I806" t="str">
        <f>IF([1]All_Tasks_Billing!I806="","",[1]All_Tasks_Billing!I806)</f>
        <v/>
      </c>
      <c r="J806" t="str">
        <f>IF([1]All_Tasks_Billing!J806="","",[1]All_Tasks_Billing!J806)</f>
        <v/>
      </c>
      <c r="K806" t="b">
        <f>[1]All_Tasks_Billing!K806</f>
        <v>0</v>
      </c>
      <c r="L806" s="45" t="str">
        <f>[1]All_Tasks_Billing!L806</f>
        <v/>
      </c>
      <c r="M806" t="str">
        <f>[1]All_Tasks_Billing!M806</f>
        <v/>
      </c>
      <c r="N806" s="46">
        <f>IF([1]All_Tasks_Billing!N806="",0,[1]All_Tasks_Billing!N806)</f>
        <v>0</v>
      </c>
      <c r="O806" t="str">
        <f>[1]All_Tasks_Billing!O806</f>
        <v/>
      </c>
      <c r="P806" s="47">
        <f>IF([1]All_Tasks_Billing!P806="",0,[1]All_Tasks_Billing!P806)</f>
        <v>4</v>
      </c>
      <c r="Q806" s="47">
        <f>IF([1]All_Tasks_Billing!Q806="",0,[1]All_Tasks_Billing!Q806)</f>
        <v>4</v>
      </c>
      <c r="R806" s="47">
        <f>IF([1]All_Tasks_Billing!R806="",0,[1]All_Tasks_Billing!R806)</f>
        <v>4</v>
      </c>
      <c r="S806" t="str">
        <f>[1]All_Tasks_Billing!S806</f>
        <v/>
      </c>
      <c r="T806" t="str">
        <f>[1]All_Tasks_Billing!T806</f>
        <v/>
      </c>
      <c r="U806" t="str">
        <f>[1]All_Tasks_Billing!U806</f>
        <v/>
      </c>
      <c r="V806">
        <f>[1]All_Tasks_Billing!V806</f>
        <v>20</v>
      </c>
      <c r="W806" s="48">
        <f>[1]All_Tasks_Billing!W806</f>
        <v>150</v>
      </c>
      <c r="X806">
        <f>[1]All_Tasks_Billing!X806</f>
        <v>24331.724999999999</v>
      </c>
      <c r="Y806">
        <f>[1]All_Tasks_Billing!Y806</f>
        <v>1</v>
      </c>
      <c r="Z806" s="49">
        <f>[1]All_Tasks_Billing!Z806</f>
        <v>0</v>
      </c>
      <c r="AA806" s="45" t="str">
        <f>[1]All_Tasks_Billing!AA806</f>
        <v/>
      </c>
      <c r="AB806" t="str">
        <f>[1]All_Tasks_Billing!AB806</f>
        <v/>
      </c>
      <c r="AC806" s="48">
        <f>[1]All_Tasks_Billing!AC806</f>
        <v>0</v>
      </c>
      <c r="AD806" s="48">
        <f>[1]All_Tasks_Billing!AD806</f>
        <v>0</v>
      </c>
      <c r="AE806" s="48">
        <f>[1]All_Tasks_Billing!AE806</f>
        <v>0</v>
      </c>
      <c r="AF806" s="48">
        <f>[1]All_Tasks_Billing!AF806</f>
        <v>0</v>
      </c>
      <c r="AG806" s="48">
        <f>[1]All_Tasks_Billing!AG806</f>
        <v>0</v>
      </c>
      <c r="AH806" s="48">
        <f>[1]All_Tasks_Billing!AH806</f>
        <v>0.17199999999999999</v>
      </c>
      <c r="AI806" s="48">
        <f>[1]All_Tasks_Billing!AI806</f>
        <v>0</v>
      </c>
      <c r="AJ806" s="48">
        <f>[1]All_Tasks_Billing!AJ806</f>
        <v>0</v>
      </c>
      <c r="AK806" s="48">
        <f>[1]All_Tasks_Billing!AK806</f>
        <v>0</v>
      </c>
      <c r="AL806" s="48">
        <f>[1]All_Tasks_Billing!AL806</f>
        <v>0</v>
      </c>
      <c r="AM806" s="48">
        <f>[1]All_Tasks_Billing!AM806</f>
        <v>0</v>
      </c>
      <c r="AN806" s="48">
        <f>[1]All_Tasks_Billing!AN806</f>
        <v>0</v>
      </c>
      <c r="AO806" s="48">
        <f>[1]All_Tasks_Billing!AO806</f>
        <v>0</v>
      </c>
      <c r="AP806" s="48">
        <f>[1]All_Tasks_Billing!AP806</f>
        <v>0.17199999999999999</v>
      </c>
      <c r="AQ806" s="48">
        <f>[1]All_Tasks_Billing!AQ806</f>
        <v>0</v>
      </c>
      <c r="AR806" s="48">
        <f>[1]All_Tasks_Billing!AR806</f>
        <v>0</v>
      </c>
      <c r="AS806" s="48">
        <f>[1]All_Tasks_Billing!AS806</f>
        <v>0</v>
      </c>
      <c r="AT806" s="48">
        <f>[1]All_Tasks_Billing!AT806</f>
        <v>0</v>
      </c>
      <c r="AU806" s="50" t="str">
        <f t="shared" si="216"/>
        <v/>
      </c>
      <c r="AV806" s="50" t="str">
        <f t="shared" si="217"/>
        <v/>
      </c>
      <c r="AW806" s="50" t="str">
        <f t="shared" si="218"/>
        <v/>
      </c>
      <c r="AX806" s="50" t="str">
        <f t="shared" ca="1" si="219"/>
        <v>Not Completed</v>
      </c>
      <c r="AY806" s="50" t="str">
        <f t="shared" ca="1" si="220"/>
        <v>Not Completed</v>
      </c>
      <c r="AZ806" s="50" t="str">
        <f t="shared" ca="1" si="221"/>
        <v>Not Completed</v>
      </c>
      <c r="BA806" s="48">
        <f t="shared" si="222"/>
        <v>0</v>
      </c>
      <c r="BB806" s="45" t="str">
        <f t="shared" si="223"/>
        <v/>
      </c>
      <c r="BC806" s="50" t="str">
        <f t="shared" si="224"/>
        <v/>
      </c>
      <c r="BD806" s="48">
        <f t="shared" si="225"/>
        <v>0</v>
      </c>
      <c r="BE806" s="50" t="str">
        <f t="shared" si="226"/>
        <v>Not Started</v>
      </c>
      <c r="BF806" s="51">
        <f t="shared" si="227"/>
        <v>1</v>
      </c>
      <c r="BG806" s="51">
        <f t="shared" si="228"/>
        <v>0</v>
      </c>
      <c r="BH806" s="50" t="str">
        <f t="shared" si="229"/>
        <v/>
      </c>
      <c r="BI806" s="50" t="str">
        <f t="shared" si="230"/>
        <v/>
      </c>
      <c r="BJ806" s="50" t="str">
        <f t="shared" si="231"/>
        <v/>
      </c>
      <c r="BK806" s="50" t="str">
        <f t="shared" si="232"/>
        <v xml:space="preserve">Not Started |  | </v>
      </c>
      <c r="BL806" s="49" t="str">
        <f t="shared" ca="1" si="233"/>
        <v/>
      </c>
    </row>
    <row r="807" spans="1:64" x14ac:dyDescent="0.25">
      <c r="A807" t="str">
        <f>[1]All_Tasks_Billing!A807</f>
        <v>LAS16.PPM15</v>
      </c>
      <c r="B807" t="str">
        <f>[1]All_Tasks_Billing!B807</f>
        <v>PPM</v>
      </c>
      <c r="C807" t="str">
        <f>[1]All_Tasks_Billing!C807</f>
        <v>15.2.26</v>
      </c>
      <c r="D807" t="str">
        <f>[1]All_Tasks_Billing!D807</f>
        <v>PDU</v>
      </c>
      <c r="E807" t="str">
        <f>[1]All_Tasks_Billing!E807</f>
        <v>Switchboard</v>
      </c>
      <c r="F807" t="str">
        <f>IF([1]All_Tasks_Billing!F807="","",[1]All_Tasks_Billing!F807)</f>
        <v/>
      </c>
      <c r="G807" t="str">
        <f>IF([1]All_Tasks_Billing!G807="","",[1]All_Tasks_Billing!G807)</f>
        <v/>
      </c>
      <c r="H807" s="45" t="str">
        <f>[1]All_Tasks_Billing!H807</f>
        <v/>
      </c>
      <c r="I807" t="str">
        <f>IF([1]All_Tasks_Billing!I807="","",[1]All_Tasks_Billing!I807)</f>
        <v/>
      </c>
      <c r="J807" t="str">
        <f>IF([1]All_Tasks_Billing!J807="","",[1]All_Tasks_Billing!J807)</f>
        <v/>
      </c>
      <c r="K807" t="b">
        <f>[1]All_Tasks_Billing!K807</f>
        <v>0</v>
      </c>
      <c r="L807" s="45" t="str">
        <f>[1]All_Tasks_Billing!L807</f>
        <v/>
      </c>
      <c r="M807" t="str">
        <f>[1]All_Tasks_Billing!M807</f>
        <v/>
      </c>
      <c r="N807" s="46">
        <f>IF([1]All_Tasks_Billing!N807="",0,[1]All_Tasks_Billing!N807)</f>
        <v>0</v>
      </c>
      <c r="O807" t="str">
        <f>[1]All_Tasks_Billing!O807</f>
        <v/>
      </c>
      <c r="P807" s="47">
        <f>IF([1]All_Tasks_Billing!P807="",0,[1]All_Tasks_Billing!P807)</f>
        <v>4</v>
      </c>
      <c r="Q807" s="47">
        <f>IF([1]All_Tasks_Billing!Q807="",0,[1]All_Tasks_Billing!Q807)</f>
        <v>4</v>
      </c>
      <c r="R807" s="47">
        <f>IF([1]All_Tasks_Billing!R807="",0,[1]All_Tasks_Billing!R807)</f>
        <v>4</v>
      </c>
      <c r="S807" t="str">
        <f>[1]All_Tasks_Billing!S807</f>
        <v/>
      </c>
      <c r="T807" t="str">
        <f>[1]All_Tasks_Billing!T807</f>
        <v/>
      </c>
      <c r="U807" t="str">
        <f>[1]All_Tasks_Billing!U807</f>
        <v/>
      </c>
      <c r="V807">
        <f>[1]All_Tasks_Billing!V807</f>
        <v>20</v>
      </c>
      <c r="W807" s="48">
        <f>[1]All_Tasks_Billing!W807</f>
        <v>150</v>
      </c>
      <c r="X807">
        <f>[1]All_Tasks_Billing!X807</f>
        <v>24331.724999999999</v>
      </c>
      <c r="Y807">
        <f>[1]All_Tasks_Billing!Y807</f>
        <v>1</v>
      </c>
      <c r="Z807" s="49">
        <f>[1]All_Tasks_Billing!Z807</f>
        <v>0</v>
      </c>
      <c r="AA807" s="45" t="str">
        <f>[1]All_Tasks_Billing!AA807</f>
        <v/>
      </c>
      <c r="AB807" t="str">
        <f>[1]All_Tasks_Billing!AB807</f>
        <v/>
      </c>
      <c r="AC807" s="48">
        <f>[1]All_Tasks_Billing!AC807</f>
        <v>0</v>
      </c>
      <c r="AD807" s="48">
        <f>[1]All_Tasks_Billing!AD807</f>
        <v>0</v>
      </c>
      <c r="AE807" s="48">
        <f>[1]All_Tasks_Billing!AE807</f>
        <v>0</v>
      </c>
      <c r="AF807" s="48">
        <f>[1]All_Tasks_Billing!AF807</f>
        <v>0</v>
      </c>
      <c r="AG807" s="48">
        <f>[1]All_Tasks_Billing!AG807</f>
        <v>0</v>
      </c>
      <c r="AH807" s="48">
        <f>[1]All_Tasks_Billing!AH807</f>
        <v>0.17199999999999999</v>
      </c>
      <c r="AI807" s="48">
        <f>[1]All_Tasks_Billing!AI807</f>
        <v>0</v>
      </c>
      <c r="AJ807" s="48">
        <f>[1]All_Tasks_Billing!AJ807</f>
        <v>0</v>
      </c>
      <c r="AK807" s="48">
        <f>[1]All_Tasks_Billing!AK807</f>
        <v>0</v>
      </c>
      <c r="AL807" s="48">
        <f>[1]All_Tasks_Billing!AL807</f>
        <v>0</v>
      </c>
      <c r="AM807" s="48">
        <f>[1]All_Tasks_Billing!AM807</f>
        <v>0</v>
      </c>
      <c r="AN807" s="48">
        <f>[1]All_Tasks_Billing!AN807</f>
        <v>0</v>
      </c>
      <c r="AO807" s="48">
        <f>[1]All_Tasks_Billing!AO807</f>
        <v>0</v>
      </c>
      <c r="AP807" s="48">
        <f>[1]All_Tasks_Billing!AP807</f>
        <v>0.17199999999999999</v>
      </c>
      <c r="AQ807" s="48">
        <f>[1]All_Tasks_Billing!AQ807</f>
        <v>0</v>
      </c>
      <c r="AR807" s="48">
        <f>[1]All_Tasks_Billing!AR807</f>
        <v>0</v>
      </c>
      <c r="AS807" s="48">
        <f>[1]All_Tasks_Billing!AS807</f>
        <v>0</v>
      </c>
      <c r="AT807" s="48">
        <f>[1]All_Tasks_Billing!AT807</f>
        <v>0</v>
      </c>
      <c r="AU807" s="50" t="str">
        <f t="shared" si="216"/>
        <v/>
      </c>
      <c r="AV807" s="50" t="str">
        <f t="shared" si="217"/>
        <v/>
      </c>
      <c r="AW807" s="50" t="str">
        <f t="shared" si="218"/>
        <v/>
      </c>
      <c r="AX807" s="50" t="str">
        <f t="shared" ca="1" si="219"/>
        <v>Not Completed</v>
      </c>
      <c r="AY807" s="50" t="str">
        <f t="shared" ca="1" si="220"/>
        <v>Not Completed</v>
      </c>
      <c r="AZ807" s="50" t="str">
        <f t="shared" ca="1" si="221"/>
        <v>Not Completed</v>
      </c>
      <c r="BA807" s="48">
        <f t="shared" si="222"/>
        <v>0</v>
      </c>
      <c r="BB807" s="45" t="str">
        <f t="shared" si="223"/>
        <v/>
      </c>
      <c r="BC807" s="50" t="str">
        <f t="shared" si="224"/>
        <v/>
      </c>
      <c r="BD807" s="48">
        <f t="shared" si="225"/>
        <v>0</v>
      </c>
      <c r="BE807" s="50" t="str">
        <f t="shared" si="226"/>
        <v>Not Started</v>
      </c>
      <c r="BF807" s="51">
        <f t="shared" si="227"/>
        <v>1</v>
      </c>
      <c r="BG807" s="51">
        <f t="shared" si="228"/>
        <v>0</v>
      </c>
      <c r="BH807" s="50" t="str">
        <f t="shared" si="229"/>
        <v/>
      </c>
      <c r="BI807" s="50" t="str">
        <f t="shared" si="230"/>
        <v/>
      </c>
      <c r="BJ807" s="50" t="str">
        <f t="shared" si="231"/>
        <v/>
      </c>
      <c r="BK807" s="50" t="str">
        <f t="shared" si="232"/>
        <v xml:space="preserve">Not Started |  | </v>
      </c>
      <c r="BL807" s="49" t="str">
        <f t="shared" ca="1" si="233"/>
        <v/>
      </c>
    </row>
    <row r="808" spans="1:64" x14ac:dyDescent="0.25">
      <c r="A808" t="str">
        <f>[1]All_Tasks_Billing!A808</f>
        <v>LAS16.PPM15</v>
      </c>
      <c r="B808" t="str">
        <f>[1]All_Tasks_Billing!B808</f>
        <v>PPM</v>
      </c>
      <c r="C808" t="str">
        <f>[1]All_Tasks_Billing!C808</f>
        <v>15.2.27</v>
      </c>
      <c r="D808" t="str">
        <f>[1]All_Tasks_Billing!D808</f>
        <v>PDU</v>
      </c>
      <c r="E808" t="str">
        <f>[1]All_Tasks_Billing!E808</f>
        <v>PDU Load Bank</v>
      </c>
      <c r="F808" t="str">
        <f>IF([1]All_Tasks_Billing!F808="","",[1]All_Tasks_Billing!F808)</f>
        <v/>
      </c>
      <c r="G808" t="str">
        <f>IF([1]All_Tasks_Billing!G808="","",[1]All_Tasks_Billing!G808)</f>
        <v/>
      </c>
      <c r="H808" s="45" t="str">
        <f>[1]All_Tasks_Billing!H808</f>
        <v/>
      </c>
      <c r="I808" t="str">
        <f>IF([1]All_Tasks_Billing!I808="","",[1]All_Tasks_Billing!I808)</f>
        <v/>
      </c>
      <c r="J808" t="str">
        <f>IF([1]All_Tasks_Billing!J808="","",[1]All_Tasks_Billing!J808)</f>
        <v/>
      </c>
      <c r="K808" t="b">
        <f>[1]All_Tasks_Billing!K808</f>
        <v>0</v>
      </c>
      <c r="L808" s="45" t="str">
        <f>[1]All_Tasks_Billing!L808</f>
        <v/>
      </c>
      <c r="M808" t="str">
        <f>[1]All_Tasks_Billing!M808</f>
        <v/>
      </c>
      <c r="N808" s="46">
        <f>IF([1]All_Tasks_Billing!N808="",0,[1]All_Tasks_Billing!N808)</f>
        <v>0</v>
      </c>
      <c r="O808" t="str">
        <f>[1]All_Tasks_Billing!O808</f>
        <v/>
      </c>
      <c r="P808" s="47">
        <f>IF([1]All_Tasks_Billing!P808="",0,[1]All_Tasks_Billing!P808)</f>
        <v>5</v>
      </c>
      <c r="Q808" s="47">
        <f>IF([1]All_Tasks_Billing!Q808="",0,[1]All_Tasks_Billing!Q808)</f>
        <v>5</v>
      </c>
      <c r="R808" s="47">
        <f>IF([1]All_Tasks_Billing!R808="",0,[1]All_Tasks_Billing!R808)</f>
        <v>5</v>
      </c>
      <c r="S808" t="str">
        <f>[1]All_Tasks_Billing!S808</f>
        <v/>
      </c>
      <c r="T808" t="str">
        <f>[1]All_Tasks_Billing!T808</f>
        <v/>
      </c>
      <c r="U808" t="str">
        <f>[1]All_Tasks_Billing!U808</f>
        <v/>
      </c>
      <c r="V808">
        <f>[1]All_Tasks_Billing!V808</f>
        <v>20</v>
      </c>
      <c r="W808" s="48">
        <f>[1]All_Tasks_Billing!W808</f>
        <v>150</v>
      </c>
      <c r="X808">
        <f>[1]All_Tasks_Billing!X808</f>
        <v>24331.724999999999</v>
      </c>
      <c r="Y808">
        <f>[1]All_Tasks_Billing!Y808</f>
        <v>1</v>
      </c>
      <c r="Z808" s="49">
        <f>[1]All_Tasks_Billing!Z808</f>
        <v>0</v>
      </c>
      <c r="AA808" s="45" t="str">
        <f>[1]All_Tasks_Billing!AA808</f>
        <v/>
      </c>
      <c r="AB808" t="str">
        <f>[1]All_Tasks_Billing!AB808</f>
        <v/>
      </c>
      <c r="AC808" s="48">
        <f>[1]All_Tasks_Billing!AC808</f>
        <v>0</v>
      </c>
      <c r="AD808" s="48">
        <f>[1]All_Tasks_Billing!AD808</f>
        <v>0</v>
      </c>
      <c r="AE808" s="48">
        <f>[1]All_Tasks_Billing!AE808</f>
        <v>0</v>
      </c>
      <c r="AF808" s="48">
        <f>[1]All_Tasks_Billing!AF808</f>
        <v>0</v>
      </c>
      <c r="AG808" s="48">
        <f>[1]All_Tasks_Billing!AG808</f>
        <v>0</v>
      </c>
      <c r="AH808" s="48">
        <f>[1]All_Tasks_Billing!AH808</f>
        <v>0.21499999999999997</v>
      </c>
      <c r="AI808" s="48">
        <f>[1]All_Tasks_Billing!AI808</f>
        <v>0</v>
      </c>
      <c r="AJ808" s="48">
        <f>[1]All_Tasks_Billing!AJ808</f>
        <v>0</v>
      </c>
      <c r="AK808" s="48">
        <f>[1]All_Tasks_Billing!AK808</f>
        <v>0</v>
      </c>
      <c r="AL808" s="48">
        <f>[1]All_Tasks_Billing!AL808</f>
        <v>0</v>
      </c>
      <c r="AM808" s="48">
        <f>[1]All_Tasks_Billing!AM808</f>
        <v>0</v>
      </c>
      <c r="AN808" s="48">
        <f>[1]All_Tasks_Billing!AN808</f>
        <v>0</v>
      </c>
      <c r="AO808" s="48">
        <f>[1]All_Tasks_Billing!AO808</f>
        <v>0</v>
      </c>
      <c r="AP808" s="48">
        <f>[1]All_Tasks_Billing!AP808</f>
        <v>0.21499999999999997</v>
      </c>
      <c r="AQ808" s="48">
        <f>[1]All_Tasks_Billing!AQ808</f>
        <v>0</v>
      </c>
      <c r="AR808" s="48">
        <f>[1]All_Tasks_Billing!AR808</f>
        <v>0</v>
      </c>
      <c r="AS808" s="48">
        <f>[1]All_Tasks_Billing!AS808</f>
        <v>0</v>
      </c>
      <c r="AT808" s="48">
        <f>[1]All_Tasks_Billing!AT808</f>
        <v>0</v>
      </c>
      <c r="AU808" s="50" t="str">
        <f t="shared" si="216"/>
        <v/>
      </c>
      <c r="AV808" s="50" t="str">
        <f t="shared" si="217"/>
        <v/>
      </c>
      <c r="AW808" s="50" t="str">
        <f t="shared" si="218"/>
        <v/>
      </c>
      <c r="AX808" s="50" t="str">
        <f t="shared" ca="1" si="219"/>
        <v>Not Completed</v>
      </c>
      <c r="AY808" s="50" t="str">
        <f t="shared" ca="1" si="220"/>
        <v>Not Completed</v>
      </c>
      <c r="AZ808" s="50" t="str">
        <f t="shared" ca="1" si="221"/>
        <v>Not Completed</v>
      </c>
      <c r="BA808" s="48">
        <f t="shared" si="222"/>
        <v>0</v>
      </c>
      <c r="BB808" s="45" t="str">
        <f t="shared" si="223"/>
        <v/>
      </c>
      <c r="BC808" s="50" t="str">
        <f t="shared" si="224"/>
        <v/>
      </c>
      <c r="BD808" s="48">
        <f t="shared" si="225"/>
        <v>0</v>
      </c>
      <c r="BE808" s="50" t="str">
        <f t="shared" si="226"/>
        <v>Not Started</v>
      </c>
      <c r="BF808" s="51">
        <f t="shared" si="227"/>
        <v>1</v>
      </c>
      <c r="BG808" s="51">
        <f t="shared" si="228"/>
        <v>0</v>
      </c>
      <c r="BH808" s="50" t="str">
        <f t="shared" si="229"/>
        <v/>
      </c>
      <c r="BI808" s="50" t="str">
        <f t="shared" si="230"/>
        <v/>
      </c>
      <c r="BJ808" s="50" t="str">
        <f t="shared" si="231"/>
        <v/>
      </c>
      <c r="BK808" s="50" t="str">
        <f t="shared" si="232"/>
        <v xml:space="preserve">Not Started |  | </v>
      </c>
      <c r="BL808" s="49" t="str">
        <f t="shared" ca="1" si="233"/>
        <v/>
      </c>
    </row>
    <row r="809" spans="1:64" x14ac:dyDescent="0.25">
      <c r="A809" t="str">
        <f>[1]All_Tasks_Billing!A809</f>
        <v>LAS16.PPM15</v>
      </c>
      <c r="B809" t="str">
        <f>[1]All_Tasks_Billing!B809</f>
        <v>PPM</v>
      </c>
      <c r="C809" t="str">
        <f>[1]All_Tasks_Billing!C809</f>
        <v>15.2.28</v>
      </c>
      <c r="D809" t="str">
        <f>[1]All_Tasks_Billing!D809</f>
        <v>PDU</v>
      </c>
      <c r="E809" t="str">
        <f>[1]All_Tasks_Billing!E809</f>
        <v>PDU Load Bank</v>
      </c>
      <c r="F809" t="str">
        <f>IF([1]All_Tasks_Billing!F809="","",[1]All_Tasks_Billing!F809)</f>
        <v/>
      </c>
      <c r="G809" t="str">
        <f>IF([1]All_Tasks_Billing!G809="","",[1]All_Tasks_Billing!G809)</f>
        <v/>
      </c>
      <c r="H809" s="45" t="str">
        <f>[1]All_Tasks_Billing!H809</f>
        <v/>
      </c>
      <c r="I809" t="str">
        <f>IF([1]All_Tasks_Billing!I809="","",[1]All_Tasks_Billing!I809)</f>
        <v/>
      </c>
      <c r="J809" t="str">
        <f>IF([1]All_Tasks_Billing!J809="","",[1]All_Tasks_Billing!J809)</f>
        <v/>
      </c>
      <c r="K809" t="b">
        <f>[1]All_Tasks_Billing!K809</f>
        <v>0</v>
      </c>
      <c r="L809" s="45" t="str">
        <f>[1]All_Tasks_Billing!L809</f>
        <v/>
      </c>
      <c r="M809" t="str">
        <f>[1]All_Tasks_Billing!M809</f>
        <v/>
      </c>
      <c r="N809" s="46">
        <f>IF([1]All_Tasks_Billing!N809="",0,[1]All_Tasks_Billing!N809)</f>
        <v>0</v>
      </c>
      <c r="O809" t="str">
        <f>[1]All_Tasks_Billing!O809</f>
        <v/>
      </c>
      <c r="P809" s="47">
        <f>IF([1]All_Tasks_Billing!P809="",0,[1]All_Tasks_Billing!P809)</f>
        <v>5</v>
      </c>
      <c r="Q809" s="47">
        <f>IF([1]All_Tasks_Billing!Q809="",0,[1]All_Tasks_Billing!Q809)</f>
        <v>5</v>
      </c>
      <c r="R809" s="47">
        <f>IF([1]All_Tasks_Billing!R809="",0,[1]All_Tasks_Billing!R809)</f>
        <v>5</v>
      </c>
      <c r="S809" t="str">
        <f>[1]All_Tasks_Billing!S809</f>
        <v/>
      </c>
      <c r="T809" t="str">
        <f>[1]All_Tasks_Billing!T809</f>
        <v/>
      </c>
      <c r="U809" t="str">
        <f>[1]All_Tasks_Billing!U809</f>
        <v/>
      </c>
      <c r="V809">
        <f>[1]All_Tasks_Billing!V809</f>
        <v>20</v>
      </c>
      <c r="W809" s="48">
        <f>[1]All_Tasks_Billing!W809</f>
        <v>150</v>
      </c>
      <c r="X809">
        <f>[1]All_Tasks_Billing!X809</f>
        <v>24331.724999999999</v>
      </c>
      <c r="Y809">
        <f>[1]All_Tasks_Billing!Y809</f>
        <v>1</v>
      </c>
      <c r="Z809" s="49">
        <f>[1]All_Tasks_Billing!Z809</f>
        <v>0</v>
      </c>
      <c r="AA809" s="45" t="str">
        <f>[1]All_Tasks_Billing!AA809</f>
        <v/>
      </c>
      <c r="AB809" t="str">
        <f>[1]All_Tasks_Billing!AB809</f>
        <v/>
      </c>
      <c r="AC809" s="48">
        <f>[1]All_Tasks_Billing!AC809</f>
        <v>0</v>
      </c>
      <c r="AD809" s="48">
        <f>[1]All_Tasks_Billing!AD809</f>
        <v>0</v>
      </c>
      <c r="AE809" s="48">
        <f>[1]All_Tasks_Billing!AE809</f>
        <v>0</v>
      </c>
      <c r="AF809" s="48">
        <f>[1]All_Tasks_Billing!AF809</f>
        <v>0</v>
      </c>
      <c r="AG809" s="48">
        <f>[1]All_Tasks_Billing!AG809</f>
        <v>0</v>
      </c>
      <c r="AH809" s="48">
        <f>[1]All_Tasks_Billing!AH809</f>
        <v>0.21499999999999997</v>
      </c>
      <c r="AI809" s="48">
        <f>[1]All_Tasks_Billing!AI809</f>
        <v>0</v>
      </c>
      <c r="AJ809" s="48">
        <f>[1]All_Tasks_Billing!AJ809</f>
        <v>0</v>
      </c>
      <c r="AK809" s="48">
        <f>[1]All_Tasks_Billing!AK809</f>
        <v>0</v>
      </c>
      <c r="AL809" s="48">
        <f>[1]All_Tasks_Billing!AL809</f>
        <v>0</v>
      </c>
      <c r="AM809" s="48">
        <f>[1]All_Tasks_Billing!AM809</f>
        <v>0</v>
      </c>
      <c r="AN809" s="48">
        <f>[1]All_Tasks_Billing!AN809</f>
        <v>0</v>
      </c>
      <c r="AO809" s="48">
        <f>[1]All_Tasks_Billing!AO809</f>
        <v>0</v>
      </c>
      <c r="AP809" s="48">
        <f>[1]All_Tasks_Billing!AP809</f>
        <v>0.21499999999999997</v>
      </c>
      <c r="AQ809" s="48">
        <f>[1]All_Tasks_Billing!AQ809</f>
        <v>0</v>
      </c>
      <c r="AR809" s="48">
        <f>[1]All_Tasks_Billing!AR809</f>
        <v>0</v>
      </c>
      <c r="AS809" s="48">
        <f>[1]All_Tasks_Billing!AS809</f>
        <v>0</v>
      </c>
      <c r="AT809" s="48">
        <f>[1]All_Tasks_Billing!AT809</f>
        <v>0</v>
      </c>
      <c r="AU809" s="50" t="str">
        <f t="shared" si="216"/>
        <v/>
      </c>
      <c r="AV809" s="50" t="str">
        <f t="shared" si="217"/>
        <v/>
      </c>
      <c r="AW809" s="50" t="str">
        <f t="shared" si="218"/>
        <v/>
      </c>
      <c r="AX809" s="50" t="str">
        <f t="shared" ca="1" si="219"/>
        <v>Not Completed</v>
      </c>
      <c r="AY809" s="50" t="str">
        <f t="shared" ca="1" si="220"/>
        <v>Not Completed</v>
      </c>
      <c r="AZ809" s="50" t="str">
        <f t="shared" ca="1" si="221"/>
        <v>Not Completed</v>
      </c>
      <c r="BA809" s="48">
        <f t="shared" si="222"/>
        <v>0</v>
      </c>
      <c r="BB809" s="45" t="str">
        <f t="shared" si="223"/>
        <v/>
      </c>
      <c r="BC809" s="50" t="str">
        <f t="shared" si="224"/>
        <v/>
      </c>
      <c r="BD809" s="48">
        <f t="shared" si="225"/>
        <v>0</v>
      </c>
      <c r="BE809" s="50" t="str">
        <f t="shared" si="226"/>
        <v>Not Started</v>
      </c>
      <c r="BF809" s="51">
        <f t="shared" si="227"/>
        <v>1</v>
      </c>
      <c r="BG809" s="51">
        <f t="shared" si="228"/>
        <v>0</v>
      </c>
      <c r="BH809" s="50" t="str">
        <f t="shared" si="229"/>
        <v/>
      </c>
      <c r="BI809" s="50" t="str">
        <f t="shared" si="230"/>
        <v/>
      </c>
      <c r="BJ809" s="50" t="str">
        <f t="shared" si="231"/>
        <v/>
      </c>
      <c r="BK809" s="50" t="str">
        <f t="shared" si="232"/>
        <v xml:space="preserve">Not Started |  | </v>
      </c>
      <c r="BL809" s="49" t="str">
        <f t="shared" ca="1" si="233"/>
        <v/>
      </c>
    </row>
    <row r="810" spans="1:64" x14ac:dyDescent="0.25">
      <c r="A810" t="str">
        <f>[1]All_Tasks_Billing!A810</f>
        <v>LAS16.PPM15</v>
      </c>
      <c r="B810" t="str">
        <f>[1]All_Tasks_Billing!B810</f>
        <v>PPM</v>
      </c>
      <c r="C810" t="str">
        <f>[1]All_Tasks_Billing!C810</f>
        <v>15.3.1</v>
      </c>
      <c r="D810" t="str">
        <f>[1]All_Tasks_Billing!D810</f>
        <v>Grounding</v>
      </c>
      <c r="E810" t="str">
        <f>[1]All_Tasks_Billing!E810</f>
        <v>Point-to-Point</v>
      </c>
      <c r="F810" t="str">
        <f>IF([1]All_Tasks_Billing!F810="","",[1]All_Tasks_Billing!F810)</f>
        <v/>
      </c>
      <c r="G810" t="str">
        <f>IF([1]All_Tasks_Billing!G810="","",[1]All_Tasks_Billing!G810)</f>
        <v/>
      </c>
      <c r="H810" s="45" t="str">
        <f>[1]All_Tasks_Billing!H810</f>
        <v/>
      </c>
      <c r="I810" t="str">
        <f>IF([1]All_Tasks_Billing!I810="","",[1]All_Tasks_Billing!I810)</f>
        <v/>
      </c>
      <c r="J810" t="str">
        <f>IF([1]All_Tasks_Billing!J810="","",[1]All_Tasks_Billing!J810)</f>
        <v/>
      </c>
      <c r="K810" t="b">
        <f>[1]All_Tasks_Billing!K810</f>
        <v>0</v>
      </c>
      <c r="L810" s="45" t="str">
        <f>[1]All_Tasks_Billing!L810</f>
        <v/>
      </c>
      <c r="M810" t="str">
        <f>[1]All_Tasks_Billing!M810</f>
        <v/>
      </c>
      <c r="N810" s="46">
        <f>IF([1]All_Tasks_Billing!N810="",0,[1]All_Tasks_Billing!N810)</f>
        <v>0</v>
      </c>
      <c r="O810" t="str">
        <f>[1]All_Tasks_Billing!O810</f>
        <v/>
      </c>
      <c r="P810" s="47">
        <f>IF([1]All_Tasks_Billing!P810="",0,[1]All_Tasks_Billing!P810)</f>
        <v>1.5</v>
      </c>
      <c r="Q810" s="47">
        <f>IF([1]All_Tasks_Billing!Q810="",0,[1]All_Tasks_Billing!Q810)</f>
        <v>1.5</v>
      </c>
      <c r="R810" s="47">
        <f>IF([1]All_Tasks_Billing!R810="",0,[1]All_Tasks_Billing!R810)</f>
        <v>1.5</v>
      </c>
      <c r="S810" t="str">
        <f>[1]All_Tasks_Billing!S810</f>
        <v/>
      </c>
      <c r="T810" t="str">
        <f>[1]All_Tasks_Billing!T810</f>
        <v/>
      </c>
      <c r="U810" t="str">
        <f>[1]All_Tasks_Billing!U810</f>
        <v/>
      </c>
      <c r="V810">
        <f>[1]All_Tasks_Billing!V810</f>
        <v>20</v>
      </c>
      <c r="W810" s="48">
        <f>[1]All_Tasks_Billing!W810</f>
        <v>150</v>
      </c>
      <c r="X810">
        <f>[1]All_Tasks_Billing!X810</f>
        <v>24331.724999999999</v>
      </c>
      <c r="Y810">
        <f>[1]All_Tasks_Billing!Y810</f>
        <v>1</v>
      </c>
      <c r="Z810" s="49">
        <f>[1]All_Tasks_Billing!Z810</f>
        <v>0</v>
      </c>
      <c r="AA810" s="45" t="str">
        <f>[1]All_Tasks_Billing!AA810</f>
        <v/>
      </c>
      <c r="AB810" t="str">
        <f>[1]All_Tasks_Billing!AB810</f>
        <v/>
      </c>
      <c r="AC810" s="48">
        <f>[1]All_Tasks_Billing!AC810</f>
        <v>0</v>
      </c>
      <c r="AD810" s="48">
        <f>[1]All_Tasks_Billing!AD810</f>
        <v>0</v>
      </c>
      <c r="AE810" s="48">
        <f>[1]All_Tasks_Billing!AE810</f>
        <v>0</v>
      </c>
      <c r="AF810" s="48">
        <f>[1]All_Tasks_Billing!AF810</f>
        <v>0</v>
      </c>
      <c r="AG810" s="48">
        <f>[1]All_Tasks_Billing!AG810</f>
        <v>0</v>
      </c>
      <c r="AH810" s="48">
        <f>[1]All_Tasks_Billing!AH810</f>
        <v>6.4500000000000002E-2</v>
      </c>
      <c r="AI810" s="48">
        <f>[1]All_Tasks_Billing!AI810</f>
        <v>0</v>
      </c>
      <c r="AJ810" s="48">
        <f>[1]All_Tasks_Billing!AJ810</f>
        <v>0</v>
      </c>
      <c r="AK810" s="48">
        <f>[1]All_Tasks_Billing!AK810</f>
        <v>0</v>
      </c>
      <c r="AL810" s="48">
        <f>[1]All_Tasks_Billing!AL810</f>
        <v>0</v>
      </c>
      <c r="AM810" s="48">
        <f>[1]All_Tasks_Billing!AM810</f>
        <v>0</v>
      </c>
      <c r="AN810" s="48">
        <f>[1]All_Tasks_Billing!AN810</f>
        <v>0</v>
      </c>
      <c r="AO810" s="48">
        <f>[1]All_Tasks_Billing!AO810</f>
        <v>0</v>
      </c>
      <c r="AP810" s="48">
        <f>[1]All_Tasks_Billing!AP810</f>
        <v>6.4500000000000002E-2</v>
      </c>
      <c r="AQ810" s="48">
        <f>[1]All_Tasks_Billing!AQ810</f>
        <v>0</v>
      </c>
      <c r="AR810" s="48">
        <f>[1]All_Tasks_Billing!AR810</f>
        <v>0</v>
      </c>
      <c r="AS810" s="48">
        <f>[1]All_Tasks_Billing!AS810</f>
        <v>0</v>
      </c>
      <c r="AT810" s="48">
        <f>[1]All_Tasks_Billing!AT810</f>
        <v>0</v>
      </c>
      <c r="AU810" s="50" t="str">
        <f t="shared" si="216"/>
        <v/>
      </c>
      <c r="AV810" s="50" t="str">
        <f t="shared" si="217"/>
        <v/>
      </c>
      <c r="AW810" s="50" t="str">
        <f t="shared" si="218"/>
        <v/>
      </c>
      <c r="AX810" s="50" t="str">
        <f t="shared" ca="1" si="219"/>
        <v>Not Completed</v>
      </c>
      <c r="AY810" s="50" t="str">
        <f t="shared" ca="1" si="220"/>
        <v>Not Completed</v>
      </c>
      <c r="AZ810" s="50" t="str">
        <f t="shared" ca="1" si="221"/>
        <v>Not Completed</v>
      </c>
      <c r="BA810" s="48">
        <f t="shared" si="222"/>
        <v>0</v>
      </c>
      <c r="BB810" s="45" t="str">
        <f t="shared" si="223"/>
        <v/>
      </c>
      <c r="BC810" s="50" t="str">
        <f t="shared" si="224"/>
        <v/>
      </c>
      <c r="BD810" s="48">
        <f t="shared" si="225"/>
        <v>0</v>
      </c>
      <c r="BE810" s="50" t="str">
        <f t="shared" si="226"/>
        <v>Not Started</v>
      </c>
      <c r="BF810" s="51">
        <f t="shared" si="227"/>
        <v>1</v>
      </c>
      <c r="BG810" s="51">
        <f t="shared" si="228"/>
        <v>0</v>
      </c>
      <c r="BH810" s="50" t="str">
        <f t="shared" si="229"/>
        <v/>
      </c>
      <c r="BI810" s="50" t="str">
        <f t="shared" si="230"/>
        <v/>
      </c>
      <c r="BJ810" s="50" t="str">
        <f t="shared" si="231"/>
        <v/>
      </c>
      <c r="BK810" s="50" t="str">
        <f t="shared" si="232"/>
        <v xml:space="preserve">Not Started |  | </v>
      </c>
      <c r="BL810" s="49" t="str">
        <f t="shared" ca="1" si="233"/>
        <v/>
      </c>
    </row>
    <row r="811" spans="1:64" x14ac:dyDescent="0.25">
      <c r="A811" t="str">
        <f>[1]All_Tasks_Billing!A811</f>
        <v>LAS16.PPM15</v>
      </c>
      <c r="B811" t="str">
        <f>[1]All_Tasks_Billing!B811</f>
        <v>PPM</v>
      </c>
      <c r="C811" t="str">
        <f>[1]All_Tasks_Billing!C811</f>
        <v>15.3.2</v>
      </c>
      <c r="D811" t="str">
        <f>[1]All_Tasks_Billing!D811</f>
        <v>Grounding</v>
      </c>
      <c r="E811" t="str">
        <f>[1]All_Tasks_Billing!E811</f>
        <v>Ground Resistance - Clamp</v>
      </c>
      <c r="F811" t="str">
        <f>IF([1]All_Tasks_Billing!F811="","",[1]All_Tasks_Billing!F811)</f>
        <v/>
      </c>
      <c r="G811" t="str">
        <f>IF([1]All_Tasks_Billing!G811="","",[1]All_Tasks_Billing!G811)</f>
        <v/>
      </c>
      <c r="H811" s="45" t="str">
        <f>[1]All_Tasks_Billing!H811</f>
        <v/>
      </c>
      <c r="I811" t="str">
        <f>IF([1]All_Tasks_Billing!I811="","",[1]All_Tasks_Billing!I811)</f>
        <v/>
      </c>
      <c r="J811" t="str">
        <f>IF([1]All_Tasks_Billing!J811="","",[1]All_Tasks_Billing!J811)</f>
        <v/>
      </c>
      <c r="K811" t="b">
        <f>[1]All_Tasks_Billing!K811</f>
        <v>0</v>
      </c>
      <c r="L811" s="45" t="str">
        <f>[1]All_Tasks_Billing!L811</f>
        <v/>
      </c>
      <c r="M811" t="str">
        <f>[1]All_Tasks_Billing!M811</f>
        <v/>
      </c>
      <c r="N811" s="46">
        <f>IF([1]All_Tasks_Billing!N811="",0,[1]All_Tasks_Billing!N811)</f>
        <v>0</v>
      </c>
      <c r="O811" t="str">
        <f>[1]All_Tasks_Billing!O811</f>
        <v/>
      </c>
      <c r="P811" s="47">
        <f>IF([1]All_Tasks_Billing!P811="",0,[1]All_Tasks_Billing!P811)</f>
        <v>2</v>
      </c>
      <c r="Q811" s="47">
        <f>IF([1]All_Tasks_Billing!Q811="",0,[1]All_Tasks_Billing!Q811)</f>
        <v>2</v>
      </c>
      <c r="R811" s="47">
        <f>IF([1]All_Tasks_Billing!R811="",0,[1]All_Tasks_Billing!R811)</f>
        <v>2</v>
      </c>
      <c r="S811" t="str">
        <f>[1]All_Tasks_Billing!S811</f>
        <v/>
      </c>
      <c r="T811" t="str">
        <f>[1]All_Tasks_Billing!T811</f>
        <v/>
      </c>
      <c r="U811" t="str">
        <f>[1]All_Tasks_Billing!U811</f>
        <v/>
      </c>
      <c r="V811">
        <f>[1]All_Tasks_Billing!V811</f>
        <v>20</v>
      </c>
      <c r="W811" s="48">
        <f>[1]All_Tasks_Billing!W811</f>
        <v>150</v>
      </c>
      <c r="X811">
        <f>[1]All_Tasks_Billing!X811</f>
        <v>24331.724999999999</v>
      </c>
      <c r="Y811">
        <f>[1]All_Tasks_Billing!Y811</f>
        <v>1</v>
      </c>
      <c r="Z811" s="49">
        <f>[1]All_Tasks_Billing!Z811</f>
        <v>0</v>
      </c>
      <c r="AA811" s="45" t="str">
        <f>[1]All_Tasks_Billing!AA811</f>
        <v/>
      </c>
      <c r="AB811" t="str">
        <f>[1]All_Tasks_Billing!AB811</f>
        <v/>
      </c>
      <c r="AC811" s="48">
        <f>[1]All_Tasks_Billing!AC811</f>
        <v>0</v>
      </c>
      <c r="AD811" s="48">
        <f>[1]All_Tasks_Billing!AD811</f>
        <v>0</v>
      </c>
      <c r="AE811" s="48">
        <f>[1]All_Tasks_Billing!AE811</f>
        <v>0</v>
      </c>
      <c r="AF811" s="48">
        <f>[1]All_Tasks_Billing!AF811</f>
        <v>0</v>
      </c>
      <c r="AG811" s="48">
        <f>[1]All_Tasks_Billing!AG811</f>
        <v>0</v>
      </c>
      <c r="AH811" s="48">
        <f>[1]All_Tasks_Billing!AH811</f>
        <v>8.5999999999999993E-2</v>
      </c>
      <c r="AI811" s="48">
        <f>[1]All_Tasks_Billing!AI811</f>
        <v>0</v>
      </c>
      <c r="AJ811" s="48">
        <f>[1]All_Tasks_Billing!AJ811</f>
        <v>0</v>
      </c>
      <c r="AK811" s="48">
        <f>[1]All_Tasks_Billing!AK811</f>
        <v>0</v>
      </c>
      <c r="AL811" s="48">
        <f>[1]All_Tasks_Billing!AL811</f>
        <v>0</v>
      </c>
      <c r="AM811" s="48">
        <f>[1]All_Tasks_Billing!AM811</f>
        <v>0</v>
      </c>
      <c r="AN811" s="48">
        <f>[1]All_Tasks_Billing!AN811</f>
        <v>0</v>
      </c>
      <c r="AO811" s="48">
        <f>[1]All_Tasks_Billing!AO811</f>
        <v>0</v>
      </c>
      <c r="AP811" s="48">
        <f>[1]All_Tasks_Billing!AP811</f>
        <v>8.5999999999999993E-2</v>
      </c>
      <c r="AQ811" s="48">
        <f>[1]All_Tasks_Billing!AQ811</f>
        <v>0</v>
      </c>
      <c r="AR811" s="48">
        <f>[1]All_Tasks_Billing!AR811</f>
        <v>0</v>
      </c>
      <c r="AS811" s="48">
        <f>[1]All_Tasks_Billing!AS811</f>
        <v>0</v>
      </c>
      <c r="AT811" s="48">
        <f>[1]All_Tasks_Billing!AT811</f>
        <v>0</v>
      </c>
      <c r="AU811" s="50" t="str">
        <f t="shared" si="216"/>
        <v/>
      </c>
      <c r="AV811" s="50" t="str">
        <f t="shared" si="217"/>
        <v/>
      </c>
      <c r="AW811" s="50" t="str">
        <f t="shared" si="218"/>
        <v/>
      </c>
      <c r="AX811" s="50" t="str">
        <f t="shared" ca="1" si="219"/>
        <v>Not Completed</v>
      </c>
      <c r="AY811" s="50" t="str">
        <f t="shared" ca="1" si="220"/>
        <v>Not Completed</v>
      </c>
      <c r="AZ811" s="50" t="str">
        <f t="shared" ca="1" si="221"/>
        <v>Not Completed</v>
      </c>
      <c r="BA811" s="48">
        <f t="shared" si="222"/>
        <v>0</v>
      </c>
      <c r="BB811" s="45" t="str">
        <f t="shared" si="223"/>
        <v/>
      </c>
      <c r="BC811" s="50" t="str">
        <f t="shared" si="224"/>
        <v/>
      </c>
      <c r="BD811" s="48">
        <f t="shared" si="225"/>
        <v>0</v>
      </c>
      <c r="BE811" s="50" t="str">
        <f t="shared" si="226"/>
        <v>Not Started</v>
      </c>
      <c r="BF811" s="51">
        <f t="shared" si="227"/>
        <v>1</v>
      </c>
      <c r="BG811" s="51">
        <f t="shared" si="228"/>
        <v>0</v>
      </c>
      <c r="BH811" s="50" t="str">
        <f t="shared" si="229"/>
        <v/>
      </c>
      <c r="BI811" s="50" t="str">
        <f t="shared" si="230"/>
        <v/>
      </c>
      <c r="BJ811" s="50" t="str">
        <f t="shared" si="231"/>
        <v/>
      </c>
      <c r="BK811" s="50" t="str">
        <f t="shared" si="232"/>
        <v xml:space="preserve">Not Started |  | </v>
      </c>
      <c r="BL811" s="49" t="str">
        <f t="shared" ca="1" si="233"/>
        <v/>
      </c>
    </row>
    <row r="812" spans="1:64" x14ac:dyDescent="0.25">
      <c r="A812" t="str">
        <f>[1]All_Tasks_Billing!A812</f>
        <v>LAS16.PPM16</v>
      </c>
      <c r="B812" t="str">
        <f>[1]All_Tasks_Billing!B812</f>
        <v>PPM</v>
      </c>
      <c r="C812" t="str">
        <f>[1]All_Tasks_Billing!C812</f>
        <v>16.1.1</v>
      </c>
      <c r="D812" t="str">
        <f>[1]All_Tasks_Billing!D812</f>
        <v>Main Switchgear</v>
      </c>
      <c r="E812" t="str">
        <f>[1]All_Tasks_Billing!E812</f>
        <v>Switchboard</v>
      </c>
      <c r="F812" t="str">
        <f>IF([1]All_Tasks_Billing!F812="","",[1]All_Tasks_Billing!F812)</f>
        <v/>
      </c>
      <c r="G812" t="str">
        <f>IF([1]All_Tasks_Billing!G812="","",[1]All_Tasks_Billing!G812)</f>
        <v/>
      </c>
      <c r="H812" s="45" t="str">
        <f>[1]All_Tasks_Billing!H812</f>
        <v/>
      </c>
      <c r="I812" t="str">
        <f>IF([1]All_Tasks_Billing!I812="","",[1]All_Tasks_Billing!I812)</f>
        <v/>
      </c>
      <c r="J812" t="str">
        <f>IF([1]All_Tasks_Billing!J812="","",[1]All_Tasks_Billing!J812)</f>
        <v/>
      </c>
      <c r="K812" t="b">
        <f>[1]All_Tasks_Billing!K812</f>
        <v>0</v>
      </c>
      <c r="L812" s="45" t="str">
        <f>[1]All_Tasks_Billing!L812</f>
        <v/>
      </c>
      <c r="M812" t="str">
        <f>[1]All_Tasks_Billing!M812</f>
        <v/>
      </c>
      <c r="N812" s="46">
        <f>IF([1]All_Tasks_Billing!N812="",0,[1]All_Tasks_Billing!N812)</f>
        <v>0</v>
      </c>
      <c r="O812" t="str">
        <f>[1]All_Tasks_Billing!O812</f>
        <v/>
      </c>
      <c r="P812" s="47">
        <f>IF([1]All_Tasks_Billing!P812="",0,[1]All_Tasks_Billing!P812)</f>
        <v>4</v>
      </c>
      <c r="Q812" s="47">
        <f>IF([1]All_Tasks_Billing!Q812="",0,[1]All_Tasks_Billing!Q812)</f>
        <v>4</v>
      </c>
      <c r="R812" s="47">
        <f>IF([1]All_Tasks_Billing!R812="",0,[1]All_Tasks_Billing!R812)</f>
        <v>4</v>
      </c>
      <c r="S812" t="str">
        <f>[1]All_Tasks_Billing!S812</f>
        <v/>
      </c>
      <c r="T812" t="str">
        <f>[1]All_Tasks_Billing!T812</f>
        <v/>
      </c>
      <c r="U812" t="str">
        <f>[1]All_Tasks_Billing!U812</f>
        <v/>
      </c>
      <c r="V812">
        <f>[1]All_Tasks_Billing!V812</f>
        <v>21</v>
      </c>
      <c r="W812" s="48">
        <f>[1]All_Tasks_Billing!W812</f>
        <v>150</v>
      </c>
      <c r="X812">
        <f>[1]All_Tasks_Billing!X812</f>
        <v>24331.724999999999</v>
      </c>
      <c r="Y812">
        <f>[1]All_Tasks_Billing!Y812</f>
        <v>1</v>
      </c>
      <c r="Z812" s="49">
        <f>[1]All_Tasks_Billing!Z812</f>
        <v>0</v>
      </c>
      <c r="AA812" s="45" t="str">
        <f>[1]All_Tasks_Billing!AA812</f>
        <v/>
      </c>
      <c r="AB812" t="str">
        <f>[1]All_Tasks_Billing!AB812</f>
        <v/>
      </c>
      <c r="AC812" s="48">
        <f>[1]All_Tasks_Billing!AC812</f>
        <v>0</v>
      </c>
      <c r="AD812" s="48">
        <f>[1]All_Tasks_Billing!AD812</f>
        <v>0</v>
      </c>
      <c r="AE812" s="48">
        <f>[1]All_Tasks_Billing!AE812</f>
        <v>0</v>
      </c>
      <c r="AF812" s="48">
        <f>[1]All_Tasks_Billing!AF812</f>
        <v>0</v>
      </c>
      <c r="AG812" s="48">
        <f>[1]All_Tasks_Billing!AG812</f>
        <v>0</v>
      </c>
      <c r="AH812" s="48">
        <f>[1]All_Tasks_Billing!AH812</f>
        <v>0.17199999999999999</v>
      </c>
      <c r="AI812" s="48">
        <f>[1]All_Tasks_Billing!AI812</f>
        <v>0</v>
      </c>
      <c r="AJ812" s="48">
        <f>[1]All_Tasks_Billing!AJ812</f>
        <v>0</v>
      </c>
      <c r="AK812" s="48">
        <f>[1]All_Tasks_Billing!AK812</f>
        <v>0</v>
      </c>
      <c r="AL812" s="48">
        <f>[1]All_Tasks_Billing!AL812</f>
        <v>0</v>
      </c>
      <c r="AM812" s="48">
        <f>[1]All_Tasks_Billing!AM812</f>
        <v>0</v>
      </c>
      <c r="AN812" s="48">
        <f>[1]All_Tasks_Billing!AN812</f>
        <v>0</v>
      </c>
      <c r="AO812" s="48">
        <f>[1]All_Tasks_Billing!AO812</f>
        <v>0</v>
      </c>
      <c r="AP812" s="48">
        <f>[1]All_Tasks_Billing!AP812</f>
        <v>0.17199999999999999</v>
      </c>
      <c r="AQ812" s="48">
        <f>[1]All_Tasks_Billing!AQ812</f>
        <v>0</v>
      </c>
      <c r="AR812" s="48">
        <f>[1]All_Tasks_Billing!AR812</f>
        <v>0</v>
      </c>
      <c r="AS812" s="48">
        <f>[1]All_Tasks_Billing!AS812</f>
        <v>0</v>
      </c>
      <c r="AT812" s="48">
        <f>[1]All_Tasks_Billing!AT812</f>
        <v>0</v>
      </c>
      <c r="AU812" s="50" t="str">
        <f t="shared" si="216"/>
        <v/>
      </c>
      <c r="AV812" s="50" t="str">
        <f t="shared" si="217"/>
        <v/>
      </c>
      <c r="AW812" s="50" t="str">
        <f t="shared" si="218"/>
        <v/>
      </c>
      <c r="AX812" s="50" t="str">
        <f t="shared" ca="1" si="219"/>
        <v>Not Completed</v>
      </c>
      <c r="AY812" s="50" t="str">
        <f t="shared" ca="1" si="220"/>
        <v>Not Completed</v>
      </c>
      <c r="AZ812" s="50" t="str">
        <f t="shared" ca="1" si="221"/>
        <v>Not Completed</v>
      </c>
      <c r="BA812" s="48">
        <f t="shared" si="222"/>
        <v>0</v>
      </c>
      <c r="BB812" s="45" t="str">
        <f t="shared" si="223"/>
        <v/>
      </c>
      <c r="BC812" s="50" t="str">
        <f t="shared" si="224"/>
        <v/>
      </c>
      <c r="BD812" s="48">
        <f t="shared" si="225"/>
        <v>0</v>
      </c>
      <c r="BE812" s="50" t="str">
        <f t="shared" si="226"/>
        <v>Not Started</v>
      </c>
      <c r="BF812" s="51">
        <f t="shared" si="227"/>
        <v>1</v>
      </c>
      <c r="BG812" s="51">
        <f t="shared" si="228"/>
        <v>0</v>
      </c>
      <c r="BH812" s="50" t="str">
        <f t="shared" si="229"/>
        <v/>
      </c>
      <c r="BI812" s="50" t="str">
        <f t="shared" si="230"/>
        <v/>
      </c>
      <c r="BJ812" s="50" t="str">
        <f t="shared" si="231"/>
        <v/>
      </c>
      <c r="BK812" s="50" t="str">
        <f t="shared" si="232"/>
        <v xml:space="preserve">Not Started |  | </v>
      </c>
      <c r="BL812" s="49" t="str">
        <f t="shared" ca="1" si="233"/>
        <v/>
      </c>
    </row>
    <row r="813" spans="1:64" x14ac:dyDescent="0.25">
      <c r="A813" t="str">
        <f>[1]All_Tasks_Billing!A813</f>
        <v>LAS16.PPM16</v>
      </c>
      <c r="B813" t="str">
        <f>[1]All_Tasks_Billing!B813</f>
        <v>PPM</v>
      </c>
      <c r="C813" t="str">
        <f>[1]All_Tasks_Billing!C813</f>
        <v>16.1.2</v>
      </c>
      <c r="D813" t="str">
        <f>[1]All_Tasks_Billing!D813</f>
        <v>Main Switchgear</v>
      </c>
      <c r="E813" t="str">
        <f>[1]All_Tasks_Billing!E813</f>
        <v>Circuit Breakers -Primary</v>
      </c>
      <c r="F813" t="str">
        <f>IF([1]All_Tasks_Billing!F813="","",[1]All_Tasks_Billing!F813)</f>
        <v>5000AF / 4200AT</v>
      </c>
      <c r="G813" t="str">
        <f>IF([1]All_Tasks_Billing!G813="","",[1]All_Tasks_Billing!G813)</f>
        <v/>
      </c>
      <c r="H813" s="45" t="str">
        <f>[1]All_Tasks_Billing!H813</f>
        <v/>
      </c>
      <c r="I813" t="str">
        <f>IF([1]All_Tasks_Billing!I813="","",[1]All_Tasks_Billing!I813)</f>
        <v/>
      </c>
      <c r="J813" t="str">
        <f>IF([1]All_Tasks_Billing!J813="","",[1]All_Tasks_Billing!J813)</f>
        <v/>
      </c>
      <c r="K813" t="b">
        <f>[1]All_Tasks_Billing!K813</f>
        <v>0</v>
      </c>
      <c r="L813" s="45" t="str">
        <f>[1]All_Tasks_Billing!L813</f>
        <v/>
      </c>
      <c r="M813" t="str">
        <f>[1]All_Tasks_Billing!M813</f>
        <v/>
      </c>
      <c r="N813" s="46">
        <f>IF([1]All_Tasks_Billing!N813="",0,[1]All_Tasks_Billing!N813)</f>
        <v>0</v>
      </c>
      <c r="O813" t="str">
        <f>[1]All_Tasks_Billing!O813</f>
        <v/>
      </c>
      <c r="P813" s="47">
        <f>IF([1]All_Tasks_Billing!P813="",0,[1]All_Tasks_Billing!P813)</f>
        <v>4</v>
      </c>
      <c r="Q813" s="47">
        <f>IF([1]All_Tasks_Billing!Q813="",0,[1]All_Tasks_Billing!Q813)</f>
        <v>4</v>
      </c>
      <c r="R813" s="47">
        <f>IF([1]All_Tasks_Billing!R813="",0,[1]All_Tasks_Billing!R813)</f>
        <v>4</v>
      </c>
      <c r="S813" t="str">
        <f>[1]All_Tasks_Billing!S813</f>
        <v/>
      </c>
      <c r="T813" t="str">
        <f>[1]All_Tasks_Billing!T813</f>
        <v/>
      </c>
      <c r="U813" t="str">
        <f>[1]All_Tasks_Billing!U813</f>
        <v/>
      </c>
      <c r="V813">
        <f>[1]All_Tasks_Billing!V813</f>
        <v>21</v>
      </c>
      <c r="W813" s="48">
        <f>[1]All_Tasks_Billing!W813</f>
        <v>150</v>
      </c>
      <c r="X813">
        <f>[1]All_Tasks_Billing!X813</f>
        <v>24331.724999999999</v>
      </c>
      <c r="Y813">
        <f>[1]All_Tasks_Billing!Y813</f>
        <v>1</v>
      </c>
      <c r="Z813" s="49">
        <f>[1]All_Tasks_Billing!Z813</f>
        <v>0</v>
      </c>
      <c r="AA813" s="45" t="str">
        <f>[1]All_Tasks_Billing!AA813</f>
        <v/>
      </c>
      <c r="AB813" t="str">
        <f>[1]All_Tasks_Billing!AB813</f>
        <v/>
      </c>
      <c r="AC813" s="48">
        <f>[1]All_Tasks_Billing!AC813</f>
        <v>0</v>
      </c>
      <c r="AD813" s="48">
        <f>[1]All_Tasks_Billing!AD813</f>
        <v>0</v>
      </c>
      <c r="AE813" s="48">
        <f>[1]All_Tasks_Billing!AE813</f>
        <v>0</v>
      </c>
      <c r="AF813" s="48">
        <f>[1]All_Tasks_Billing!AF813</f>
        <v>0</v>
      </c>
      <c r="AG813" s="48">
        <f>[1]All_Tasks_Billing!AG813</f>
        <v>0</v>
      </c>
      <c r="AH813" s="48">
        <f>[1]All_Tasks_Billing!AH813</f>
        <v>0.17199999999999999</v>
      </c>
      <c r="AI813" s="48">
        <f>[1]All_Tasks_Billing!AI813</f>
        <v>0</v>
      </c>
      <c r="AJ813" s="48">
        <f>[1]All_Tasks_Billing!AJ813</f>
        <v>0</v>
      </c>
      <c r="AK813" s="48">
        <f>[1]All_Tasks_Billing!AK813</f>
        <v>0</v>
      </c>
      <c r="AL813" s="48">
        <f>[1]All_Tasks_Billing!AL813</f>
        <v>0</v>
      </c>
      <c r="AM813" s="48">
        <f>[1]All_Tasks_Billing!AM813</f>
        <v>0</v>
      </c>
      <c r="AN813" s="48">
        <f>[1]All_Tasks_Billing!AN813</f>
        <v>0</v>
      </c>
      <c r="AO813" s="48">
        <f>[1]All_Tasks_Billing!AO813</f>
        <v>0</v>
      </c>
      <c r="AP813" s="48">
        <f>[1]All_Tasks_Billing!AP813</f>
        <v>0.17199999999999999</v>
      </c>
      <c r="AQ813" s="48">
        <f>[1]All_Tasks_Billing!AQ813</f>
        <v>0</v>
      </c>
      <c r="AR813" s="48">
        <f>[1]All_Tasks_Billing!AR813</f>
        <v>0</v>
      </c>
      <c r="AS813" s="48">
        <f>[1]All_Tasks_Billing!AS813</f>
        <v>0</v>
      </c>
      <c r="AT813" s="48">
        <f>[1]All_Tasks_Billing!AT813</f>
        <v>0</v>
      </c>
      <c r="AU813" s="50" t="str">
        <f t="shared" si="216"/>
        <v/>
      </c>
      <c r="AV813" s="50" t="str">
        <f t="shared" si="217"/>
        <v/>
      </c>
      <c r="AW813" s="50" t="str">
        <f t="shared" si="218"/>
        <v/>
      </c>
      <c r="AX813" s="50" t="str">
        <f t="shared" ca="1" si="219"/>
        <v>Not Completed</v>
      </c>
      <c r="AY813" s="50" t="str">
        <f t="shared" ca="1" si="220"/>
        <v>Not Completed</v>
      </c>
      <c r="AZ813" s="50" t="str">
        <f t="shared" ca="1" si="221"/>
        <v>Not Completed</v>
      </c>
      <c r="BA813" s="48">
        <f t="shared" si="222"/>
        <v>0</v>
      </c>
      <c r="BB813" s="45" t="str">
        <f t="shared" si="223"/>
        <v/>
      </c>
      <c r="BC813" s="50" t="str">
        <f t="shared" si="224"/>
        <v/>
      </c>
      <c r="BD813" s="48">
        <f t="shared" si="225"/>
        <v>0</v>
      </c>
      <c r="BE813" s="50" t="str">
        <f t="shared" si="226"/>
        <v>Not Started</v>
      </c>
      <c r="BF813" s="51">
        <f t="shared" si="227"/>
        <v>1</v>
      </c>
      <c r="BG813" s="51">
        <f t="shared" si="228"/>
        <v>0</v>
      </c>
      <c r="BH813" s="50" t="str">
        <f t="shared" si="229"/>
        <v/>
      </c>
      <c r="BI813" s="50" t="str">
        <f t="shared" si="230"/>
        <v/>
      </c>
      <c r="BJ813" s="50" t="str">
        <f t="shared" si="231"/>
        <v/>
      </c>
      <c r="BK813" s="50" t="str">
        <f t="shared" si="232"/>
        <v xml:space="preserve">Not Started |  | </v>
      </c>
      <c r="BL813" s="49" t="str">
        <f t="shared" ca="1" si="233"/>
        <v/>
      </c>
    </row>
    <row r="814" spans="1:64" x14ac:dyDescent="0.25">
      <c r="A814" t="str">
        <f>[1]All_Tasks_Billing!A814</f>
        <v>LAS16.PPM16</v>
      </c>
      <c r="B814" t="str">
        <f>[1]All_Tasks_Billing!B814</f>
        <v>PPM</v>
      </c>
      <c r="C814" t="str">
        <f>[1]All_Tasks_Billing!C814</f>
        <v>16.1.3</v>
      </c>
      <c r="D814" t="str">
        <f>[1]All_Tasks_Billing!D814</f>
        <v>Main Switchgear</v>
      </c>
      <c r="E814" t="str">
        <f>[1]All_Tasks_Billing!E814</f>
        <v>Circuit Breakers -Primary</v>
      </c>
      <c r="F814" t="str">
        <f>IF([1]All_Tasks_Billing!F814="","",[1]All_Tasks_Billing!F814)</f>
        <v>5000AF / 4200AT</v>
      </c>
      <c r="G814" t="str">
        <f>IF([1]All_Tasks_Billing!G814="","",[1]All_Tasks_Billing!G814)</f>
        <v/>
      </c>
      <c r="H814" s="45" t="str">
        <f>[1]All_Tasks_Billing!H814</f>
        <v/>
      </c>
      <c r="I814" t="str">
        <f>IF([1]All_Tasks_Billing!I814="","",[1]All_Tasks_Billing!I814)</f>
        <v/>
      </c>
      <c r="J814" t="str">
        <f>IF([1]All_Tasks_Billing!J814="","",[1]All_Tasks_Billing!J814)</f>
        <v/>
      </c>
      <c r="K814" t="b">
        <f>[1]All_Tasks_Billing!K814</f>
        <v>0</v>
      </c>
      <c r="L814" s="45" t="str">
        <f>[1]All_Tasks_Billing!L814</f>
        <v/>
      </c>
      <c r="M814" t="str">
        <f>[1]All_Tasks_Billing!M814</f>
        <v/>
      </c>
      <c r="N814" s="46">
        <f>IF([1]All_Tasks_Billing!N814="",0,[1]All_Tasks_Billing!N814)</f>
        <v>0</v>
      </c>
      <c r="O814" t="str">
        <f>[1]All_Tasks_Billing!O814</f>
        <v/>
      </c>
      <c r="P814" s="47">
        <f>IF([1]All_Tasks_Billing!P814="",0,[1]All_Tasks_Billing!P814)</f>
        <v>4</v>
      </c>
      <c r="Q814" s="47">
        <f>IF([1]All_Tasks_Billing!Q814="",0,[1]All_Tasks_Billing!Q814)</f>
        <v>4</v>
      </c>
      <c r="R814" s="47">
        <f>IF([1]All_Tasks_Billing!R814="",0,[1]All_Tasks_Billing!R814)</f>
        <v>4</v>
      </c>
      <c r="S814" t="str">
        <f>[1]All_Tasks_Billing!S814</f>
        <v/>
      </c>
      <c r="T814" t="str">
        <f>[1]All_Tasks_Billing!T814</f>
        <v/>
      </c>
      <c r="U814" t="str">
        <f>[1]All_Tasks_Billing!U814</f>
        <v/>
      </c>
      <c r="V814">
        <f>[1]All_Tasks_Billing!V814</f>
        <v>21</v>
      </c>
      <c r="W814" s="48">
        <f>[1]All_Tasks_Billing!W814</f>
        <v>150</v>
      </c>
      <c r="X814">
        <f>[1]All_Tasks_Billing!X814</f>
        <v>24331.724999999999</v>
      </c>
      <c r="Y814">
        <f>[1]All_Tasks_Billing!Y814</f>
        <v>1</v>
      </c>
      <c r="Z814" s="49">
        <f>[1]All_Tasks_Billing!Z814</f>
        <v>0</v>
      </c>
      <c r="AA814" s="45" t="str">
        <f>[1]All_Tasks_Billing!AA814</f>
        <v/>
      </c>
      <c r="AB814" t="str">
        <f>[1]All_Tasks_Billing!AB814</f>
        <v/>
      </c>
      <c r="AC814" s="48">
        <f>[1]All_Tasks_Billing!AC814</f>
        <v>0</v>
      </c>
      <c r="AD814" s="48">
        <f>[1]All_Tasks_Billing!AD814</f>
        <v>0</v>
      </c>
      <c r="AE814" s="48">
        <f>[1]All_Tasks_Billing!AE814</f>
        <v>0</v>
      </c>
      <c r="AF814" s="48">
        <f>[1]All_Tasks_Billing!AF814</f>
        <v>0</v>
      </c>
      <c r="AG814" s="48">
        <f>[1]All_Tasks_Billing!AG814</f>
        <v>0</v>
      </c>
      <c r="AH814" s="48">
        <f>[1]All_Tasks_Billing!AH814</f>
        <v>0.17199999999999999</v>
      </c>
      <c r="AI814" s="48">
        <f>[1]All_Tasks_Billing!AI814</f>
        <v>0</v>
      </c>
      <c r="AJ814" s="48">
        <f>[1]All_Tasks_Billing!AJ814</f>
        <v>0</v>
      </c>
      <c r="AK814" s="48">
        <f>[1]All_Tasks_Billing!AK814</f>
        <v>0</v>
      </c>
      <c r="AL814" s="48">
        <f>[1]All_Tasks_Billing!AL814</f>
        <v>0</v>
      </c>
      <c r="AM814" s="48">
        <f>[1]All_Tasks_Billing!AM814</f>
        <v>0</v>
      </c>
      <c r="AN814" s="48">
        <f>[1]All_Tasks_Billing!AN814</f>
        <v>0</v>
      </c>
      <c r="AO814" s="48">
        <f>[1]All_Tasks_Billing!AO814</f>
        <v>0</v>
      </c>
      <c r="AP814" s="48">
        <f>[1]All_Tasks_Billing!AP814</f>
        <v>0.17199999999999999</v>
      </c>
      <c r="AQ814" s="48">
        <f>[1]All_Tasks_Billing!AQ814</f>
        <v>0</v>
      </c>
      <c r="AR814" s="48">
        <f>[1]All_Tasks_Billing!AR814</f>
        <v>0</v>
      </c>
      <c r="AS814" s="48">
        <f>[1]All_Tasks_Billing!AS814</f>
        <v>0</v>
      </c>
      <c r="AT814" s="48">
        <f>[1]All_Tasks_Billing!AT814</f>
        <v>0</v>
      </c>
      <c r="AU814" s="50" t="str">
        <f t="shared" si="216"/>
        <v/>
      </c>
      <c r="AV814" s="50" t="str">
        <f t="shared" si="217"/>
        <v/>
      </c>
      <c r="AW814" s="50" t="str">
        <f t="shared" si="218"/>
        <v/>
      </c>
      <c r="AX814" s="50" t="str">
        <f t="shared" ca="1" si="219"/>
        <v>Not Completed</v>
      </c>
      <c r="AY814" s="50" t="str">
        <f t="shared" ca="1" si="220"/>
        <v>Not Completed</v>
      </c>
      <c r="AZ814" s="50" t="str">
        <f t="shared" ca="1" si="221"/>
        <v>Not Completed</v>
      </c>
      <c r="BA814" s="48">
        <f t="shared" si="222"/>
        <v>0</v>
      </c>
      <c r="BB814" s="45" t="str">
        <f t="shared" si="223"/>
        <v/>
      </c>
      <c r="BC814" s="50" t="str">
        <f t="shared" si="224"/>
        <v/>
      </c>
      <c r="BD814" s="48">
        <f t="shared" si="225"/>
        <v>0</v>
      </c>
      <c r="BE814" s="50" t="str">
        <f t="shared" si="226"/>
        <v>Not Started</v>
      </c>
      <c r="BF814" s="51">
        <f t="shared" si="227"/>
        <v>1</v>
      </c>
      <c r="BG814" s="51">
        <f t="shared" si="228"/>
        <v>0</v>
      </c>
      <c r="BH814" s="50" t="str">
        <f t="shared" si="229"/>
        <v/>
      </c>
      <c r="BI814" s="50" t="str">
        <f t="shared" si="230"/>
        <v/>
      </c>
      <c r="BJ814" s="50" t="str">
        <f t="shared" si="231"/>
        <v/>
      </c>
      <c r="BK814" s="50" t="str">
        <f t="shared" si="232"/>
        <v xml:space="preserve">Not Started |  | </v>
      </c>
      <c r="BL814" s="49" t="str">
        <f t="shared" ca="1" si="233"/>
        <v/>
      </c>
    </row>
    <row r="815" spans="1:64" x14ac:dyDescent="0.25">
      <c r="A815" t="str">
        <f>[1]All_Tasks_Billing!A815</f>
        <v>LAS16.PPM16</v>
      </c>
      <c r="B815" t="str">
        <f>[1]All_Tasks_Billing!B815</f>
        <v>PPM</v>
      </c>
      <c r="C815" t="str">
        <f>[1]All_Tasks_Billing!C815</f>
        <v>16.1.4</v>
      </c>
      <c r="D815" t="str">
        <f>[1]All_Tasks_Billing!D815</f>
        <v>Main Switchgear</v>
      </c>
      <c r="E815" t="str">
        <f>[1]All_Tasks_Billing!E815</f>
        <v>Circuit Breakers -Primary</v>
      </c>
      <c r="F815" t="str">
        <f>IF([1]All_Tasks_Billing!F815="","",[1]All_Tasks_Billing!F815)</f>
        <v>400AF / 400AT</v>
      </c>
      <c r="G815" t="str">
        <f>IF([1]All_Tasks_Billing!G815="","",[1]All_Tasks_Billing!G815)</f>
        <v/>
      </c>
      <c r="H815" s="45" t="str">
        <f>[1]All_Tasks_Billing!H815</f>
        <v/>
      </c>
      <c r="I815" t="str">
        <f>IF([1]All_Tasks_Billing!I815="","",[1]All_Tasks_Billing!I815)</f>
        <v/>
      </c>
      <c r="J815" t="str">
        <f>IF([1]All_Tasks_Billing!J815="","",[1]All_Tasks_Billing!J815)</f>
        <v/>
      </c>
      <c r="K815" t="b">
        <f>[1]All_Tasks_Billing!K815</f>
        <v>0</v>
      </c>
      <c r="L815" s="45" t="str">
        <f>[1]All_Tasks_Billing!L815</f>
        <v/>
      </c>
      <c r="M815" t="str">
        <f>[1]All_Tasks_Billing!M815</f>
        <v/>
      </c>
      <c r="N815" s="46">
        <f>IF([1]All_Tasks_Billing!N815="",0,[1]All_Tasks_Billing!N815)</f>
        <v>0</v>
      </c>
      <c r="O815" t="str">
        <f>[1]All_Tasks_Billing!O815</f>
        <v/>
      </c>
      <c r="P815" s="47">
        <f>IF([1]All_Tasks_Billing!P815="",0,[1]All_Tasks_Billing!P815)</f>
        <v>3</v>
      </c>
      <c r="Q815" s="47">
        <f>IF([1]All_Tasks_Billing!Q815="",0,[1]All_Tasks_Billing!Q815)</f>
        <v>3</v>
      </c>
      <c r="R815" s="47">
        <f>IF([1]All_Tasks_Billing!R815="",0,[1]All_Tasks_Billing!R815)</f>
        <v>3</v>
      </c>
      <c r="S815" t="str">
        <f>[1]All_Tasks_Billing!S815</f>
        <v/>
      </c>
      <c r="T815" t="str">
        <f>[1]All_Tasks_Billing!T815</f>
        <v/>
      </c>
      <c r="U815" t="str">
        <f>[1]All_Tasks_Billing!U815</f>
        <v/>
      </c>
      <c r="V815">
        <f>[1]All_Tasks_Billing!V815</f>
        <v>21</v>
      </c>
      <c r="W815" s="48">
        <f>[1]All_Tasks_Billing!W815</f>
        <v>150</v>
      </c>
      <c r="X815">
        <f>[1]All_Tasks_Billing!X815</f>
        <v>24331.724999999999</v>
      </c>
      <c r="Y815">
        <f>[1]All_Tasks_Billing!Y815</f>
        <v>1</v>
      </c>
      <c r="Z815" s="49">
        <f>[1]All_Tasks_Billing!Z815</f>
        <v>0</v>
      </c>
      <c r="AA815" s="45" t="str">
        <f>[1]All_Tasks_Billing!AA815</f>
        <v/>
      </c>
      <c r="AB815" t="str">
        <f>[1]All_Tasks_Billing!AB815</f>
        <v/>
      </c>
      <c r="AC815" s="48">
        <f>[1]All_Tasks_Billing!AC815</f>
        <v>0</v>
      </c>
      <c r="AD815" s="48">
        <f>[1]All_Tasks_Billing!AD815</f>
        <v>0</v>
      </c>
      <c r="AE815" s="48">
        <f>[1]All_Tasks_Billing!AE815</f>
        <v>0</v>
      </c>
      <c r="AF815" s="48">
        <f>[1]All_Tasks_Billing!AF815</f>
        <v>0</v>
      </c>
      <c r="AG815" s="48">
        <f>[1]All_Tasks_Billing!AG815</f>
        <v>0</v>
      </c>
      <c r="AH815" s="48">
        <f>[1]All_Tasks_Billing!AH815</f>
        <v>0.129</v>
      </c>
      <c r="AI815" s="48">
        <f>[1]All_Tasks_Billing!AI815</f>
        <v>0</v>
      </c>
      <c r="AJ815" s="48">
        <f>[1]All_Tasks_Billing!AJ815</f>
        <v>0</v>
      </c>
      <c r="AK815" s="48">
        <f>[1]All_Tasks_Billing!AK815</f>
        <v>0</v>
      </c>
      <c r="AL815" s="48">
        <f>[1]All_Tasks_Billing!AL815</f>
        <v>0</v>
      </c>
      <c r="AM815" s="48">
        <f>[1]All_Tasks_Billing!AM815</f>
        <v>0</v>
      </c>
      <c r="AN815" s="48">
        <f>[1]All_Tasks_Billing!AN815</f>
        <v>0</v>
      </c>
      <c r="AO815" s="48">
        <f>[1]All_Tasks_Billing!AO815</f>
        <v>0</v>
      </c>
      <c r="AP815" s="48">
        <f>[1]All_Tasks_Billing!AP815</f>
        <v>0.129</v>
      </c>
      <c r="AQ815" s="48">
        <f>[1]All_Tasks_Billing!AQ815</f>
        <v>0</v>
      </c>
      <c r="AR815" s="48">
        <f>[1]All_Tasks_Billing!AR815</f>
        <v>0</v>
      </c>
      <c r="AS815" s="48">
        <f>[1]All_Tasks_Billing!AS815</f>
        <v>0</v>
      </c>
      <c r="AT815" s="48">
        <f>[1]All_Tasks_Billing!AT815</f>
        <v>0</v>
      </c>
      <c r="AU815" s="50" t="str">
        <f t="shared" si="216"/>
        <v/>
      </c>
      <c r="AV815" s="50" t="str">
        <f t="shared" si="217"/>
        <v/>
      </c>
      <c r="AW815" s="50" t="str">
        <f t="shared" si="218"/>
        <v/>
      </c>
      <c r="AX815" s="50" t="str">
        <f t="shared" ca="1" si="219"/>
        <v>Not Completed</v>
      </c>
      <c r="AY815" s="50" t="str">
        <f t="shared" ca="1" si="220"/>
        <v>Not Completed</v>
      </c>
      <c r="AZ815" s="50" t="str">
        <f t="shared" ca="1" si="221"/>
        <v>Not Completed</v>
      </c>
      <c r="BA815" s="48">
        <f t="shared" si="222"/>
        <v>0</v>
      </c>
      <c r="BB815" s="45" t="str">
        <f t="shared" si="223"/>
        <v/>
      </c>
      <c r="BC815" s="50" t="str">
        <f t="shared" si="224"/>
        <v/>
      </c>
      <c r="BD815" s="48">
        <f t="shared" si="225"/>
        <v>0</v>
      </c>
      <c r="BE815" s="50" t="str">
        <f t="shared" si="226"/>
        <v>Not Started</v>
      </c>
      <c r="BF815" s="51">
        <f t="shared" si="227"/>
        <v>1</v>
      </c>
      <c r="BG815" s="51">
        <f t="shared" si="228"/>
        <v>0</v>
      </c>
      <c r="BH815" s="50" t="str">
        <f t="shared" si="229"/>
        <v/>
      </c>
      <c r="BI815" s="50" t="str">
        <f t="shared" si="230"/>
        <v/>
      </c>
      <c r="BJ815" s="50" t="str">
        <f t="shared" si="231"/>
        <v/>
      </c>
      <c r="BK815" s="50" t="str">
        <f t="shared" si="232"/>
        <v xml:space="preserve">Not Started |  | </v>
      </c>
      <c r="BL815" s="49" t="str">
        <f t="shared" ca="1" si="233"/>
        <v/>
      </c>
    </row>
    <row r="816" spans="1:64" x14ac:dyDescent="0.25">
      <c r="A816" t="str">
        <f>[1]All_Tasks_Billing!A816</f>
        <v>LAS16.PPM16</v>
      </c>
      <c r="B816" t="str">
        <f>[1]All_Tasks_Billing!B816</f>
        <v>PPM</v>
      </c>
      <c r="C816" t="str">
        <f>[1]All_Tasks_Billing!C816</f>
        <v>16.1.5</v>
      </c>
      <c r="D816" t="str">
        <f>[1]All_Tasks_Billing!D816</f>
        <v>Main Switchgear</v>
      </c>
      <c r="E816" t="str">
        <f>[1]All_Tasks_Billing!E816</f>
        <v>Circuit Breakers -Primary</v>
      </c>
      <c r="F816" t="str">
        <f>IF([1]All_Tasks_Billing!F816="","",[1]All_Tasks_Billing!F816)</f>
        <v>400AF / 400AT</v>
      </c>
      <c r="G816" t="str">
        <f>IF([1]All_Tasks_Billing!G816="","",[1]All_Tasks_Billing!G816)</f>
        <v/>
      </c>
      <c r="H816" s="45" t="str">
        <f>[1]All_Tasks_Billing!H816</f>
        <v/>
      </c>
      <c r="I816" t="str">
        <f>IF([1]All_Tasks_Billing!I816="","",[1]All_Tasks_Billing!I816)</f>
        <v/>
      </c>
      <c r="J816" t="str">
        <f>IF([1]All_Tasks_Billing!J816="","",[1]All_Tasks_Billing!J816)</f>
        <v/>
      </c>
      <c r="K816" t="b">
        <f>[1]All_Tasks_Billing!K816</f>
        <v>0</v>
      </c>
      <c r="L816" s="45" t="str">
        <f>[1]All_Tasks_Billing!L816</f>
        <v/>
      </c>
      <c r="M816" t="str">
        <f>[1]All_Tasks_Billing!M816</f>
        <v/>
      </c>
      <c r="N816" s="46">
        <f>IF([1]All_Tasks_Billing!N816="",0,[1]All_Tasks_Billing!N816)</f>
        <v>0</v>
      </c>
      <c r="O816" t="str">
        <f>[1]All_Tasks_Billing!O816</f>
        <v/>
      </c>
      <c r="P816" s="47">
        <f>IF([1]All_Tasks_Billing!P816="",0,[1]All_Tasks_Billing!P816)</f>
        <v>3</v>
      </c>
      <c r="Q816" s="47">
        <f>IF([1]All_Tasks_Billing!Q816="",0,[1]All_Tasks_Billing!Q816)</f>
        <v>3</v>
      </c>
      <c r="R816" s="47">
        <f>IF([1]All_Tasks_Billing!R816="",0,[1]All_Tasks_Billing!R816)</f>
        <v>3</v>
      </c>
      <c r="S816" t="str">
        <f>[1]All_Tasks_Billing!S816</f>
        <v/>
      </c>
      <c r="T816" t="str">
        <f>[1]All_Tasks_Billing!T816</f>
        <v/>
      </c>
      <c r="U816" t="str">
        <f>[1]All_Tasks_Billing!U816</f>
        <v/>
      </c>
      <c r="V816">
        <f>[1]All_Tasks_Billing!V816</f>
        <v>21</v>
      </c>
      <c r="W816" s="48">
        <f>[1]All_Tasks_Billing!W816</f>
        <v>150</v>
      </c>
      <c r="X816">
        <f>[1]All_Tasks_Billing!X816</f>
        <v>24331.724999999999</v>
      </c>
      <c r="Y816">
        <f>[1]All_Tasks_Billing!Y816</f>
        <v>1</v>
      </c>
      <c r="Z816" s="49">
        <f>[1]All_Tasks_Billing!Z816</f>
        <v>0</v>
      </c>
      <c r="AA816" s="45" t="str">
        <f>[1]All_Tasks_Billing!AA816</f>
        <v/>
      </c>
      <c r="AB816" t="str">
        <f>[1]All_Tasks_Billing!AB816</f>
        <v/>
      </c>
      <c r="AC816" s="48">
        <f>[1]All_Tasks_Billing!AC816</f>
        <v>0</v>
      </c>
      <c r="AD816" s="48">
        <f>[1]All_Tasks_Billing!AD816</f>
        <v>0</v>
      </c>
      <c r="AE816" s="48">
        <f>[1]All_Tasks_Billing!AE816</f>
        <v>0</v>
      </c>
      <c r="AF816" s="48">
        <f>[1]All_Tasks_Billing!AF816</f>
        <v>0</v>
      </c>
      <c r="AG816" s="48">
        <f>[1]All_Tasks_Billing!AG816</f>
        <v>0</v>
      </c>
      <c r="AH816" s="48">
        <f>[1]All_Tasks_Billing!AH816</f>
        <v>0.129</v>
      </c>
      <c r="AI816" s="48">
        <f>[1]All_Tasks_Billing!AI816</f>
        <v>0</v>
      </c>
      <c r="AJ816" s="48">
        <f>[1]All_Tasks_Billing!AJ816</f>
        <v>0</v>
      </c>
      <c r="AK816" s="48">
        <f>[1]All_Tasks_Billing!AK816</f>
        <v>0</v>
      </c>
      <c r="AL816" s="48">
        <f>[1]All_Tasks_Billing!AL816</f>
        <v>0</v>
      </c>
      <c r="AM816" s="48">
        <f>[1]All_Tasks_Billing!AM816</f>
        <v>0</v>
      </c>
      <c r="AN816" s="48">
        <f>[1]All_Tasks_Billing!AN816</f>
        <v>0</v>
      </c>
      <c r="AO816" s="48">
        <f>[1]All_Tasks_Billing!AO816</f>
        <v>0</v>
      </c>
      <c r="AP816" s="48">
        <f>[1]All_Tasks_Billing!AP816</f>
        <v>0.129</v>
      </c>
      <c r="AQ816" s="48">
        <f>[1]All_Tasks_Billing!AQ816</f>
        <v>0</v>
      </c>
      <c r="AR816" s="48">
        <f>[1]All_Tasks_Billing!AR816</f>
        <v>0</v>
      </c>
      <c r="AS816" s="48">
        <f>[1]All_Tasks_Billing!AS816</f>
        <v>0</v>
      </c>
      <c r="AT816" s="48">
        <f>[1]All_Tasks_Billing!AT816</f>
        <v>0</v>
      </c>
      <c r="AU816" s="50" t="str">
        <f t="shared" si="216"/>
        <v/>
      </c>
      <c r="AV816" s="50" t="str">
        <f t="shared" si="217"/>
        <v/>
      </c>
      <c r="AW816" s="50" t="str">
        <f t="shared" si="218"/>
        <v/>
      </c>
      <c r="AX816" s="50" t="str">
        <f t="shared" ca="1" si="219"/>
        <v>Not Completed</v>
      </c>
      <c r="AY816" s="50" t="str">
        <f t="shared" ca="1" si="220"/>
        <v>Not Completed</v>
      </c>
      <c r="AZ816" s="50" t="str">
        <f t="shared" ca="1" si="221"/>
        <v>Not Completed</v>
      </c>
      <c r="BA816" s="48">
        <f t="shared" si="222"/>
        <v>0</v>
      </c>
      <c r="BB816" s="45" t="str">
        <f t="shared" si="223"/>
        <v/>
      </c>
      <c r="BC816" s="50" t="str">
        <f t="shared" si="224"/>
        <v/>
      </c>
      <c r="BD816" s="48">
        <f t="shared" si="225"/>
        <v>0</v>
      </c>
      <c r="BE816" s="50" t="str">
        <f t="shared" si="226"/>
        <v>Not Started</v>
      </c>
      <c r="BF816" s="51">
        <f t="shared" si="227"/>
        <v>1</v>
      </c>
      <c r="BG816" s="51">
        <f t="shared" si="228"/>
        <v>0</v>
      </c>
      <c r="BH816" s="50" t="str">
        <f t="shared" si="229"/>
        <v/>
      </c>
      <c r="BI816" s="50" t="str">
        <f t="shared" si="230"/>
        <v/>
      </c>
      <c r="BJ816" s="50" t="str">
        <f t="shared" si="231"/>
        <v/>
      </c>
      <c r="BK816" s="50" t="str">
        <f t="shared" si="232"/>
        <v xml:space="preserve">Not Started |  | </v>
      </c>
      <c r="BL816" s="49" t="str">
        <f t="shared" ca="1" si="233"/>
        <v/>
      </c>
    </row>
    <row r="817" spans="1:64" x14ac:dyDescent="0.25">
      <c r="A817" t="str">
        <f>[1]All_Tasks_Billing!A817</f>
        <v>LAS16.PPM16</v>
      </c>
      <c r="B817" t="str">
        <f>[1]All_Tasks_Billing!B817</f>
        <v>PPM</v>
      </c>
      <c r="C817" t="str">
        <f>[1]All_Tasks_Billing!C817</f>
        <v>16.1.6</v>
      </c>
      <c r="D817" t="str">
        <f>[1]All_Tasks_Billing!D817</f>
        <v>Main Switchgear</v>
      </c>
      <c r="E817" t="str">
        <f>[1]All_Tasks_Billing!E817</f>
        <v>Circuit Breakers -Primary</v>
      </c>
      <c r="F817" t="str">
        <f>IF([1]All_Tasks_Billing!F817="","",[1]All_Tasks_Billing!F817)</f>
        <v>600AF / 400 AT</v>
      </c>
      <c r="G817" t="str">
        <f>IF([1]All_Tasks_Billing!G817="","",[1]All_Tasks_Billing!G817)</f>
        <v/>
      </c>
      <c r="H817" s="45" t="str">
        <f>[1]All_Tasks_Billing!H817</f>
        <v/>
      </c>
      <c r="I817" t="str">
        <f>IF([1]All_Tasks_Billing!I817="","",[1]All_Tasks_Billing!I817)</f>
        <v/>
      </c>
      <c r="J817" t="str">
        <f>IF([1]All_Tasks_Billing!J817="","",[1]All_Tasks_Billing!J817)</f>
        <v/>
      </c>
      <c r="K817" t="b">
        <f>[1]All_Tasks_Billing!K817</f>
        <v>0</v>
      </c>
      <c r="L817" s="45" t="str">
        <f>[1]All_Tasks_Billing!L817</f>
        <v/>
      </c>
      <c r="M817" t="str">
        <f>[1]All_Tasks_Billing!M817</f>
        <v/>
      </c>
      <c r="N817" s="46">
        <f>IF([1]All_Tasks_Billing!N817="",0,[1]All_Tasks_Billing!N817)</f>
        <v>0</v>
      </c>
      <c r="O817" t="str">
        <f>[1]All_Tasks_Billing!O817</f>
        <v/>
      </c>
      <c r="P817" s="47">
        <f>IF([1]All_Tasks_Billing!P817="",0,[1]All_Tasks_Billing!P817)</f>
        <v>3</v>
      </c>
      <c r="Q817" s="47">
        <f>IF([1]All_Tasks_Billing!Q817="",0,[1]All_Tasks_Billing!Q817)</f>
        <v>3</v>
      </c>
      <c r="R817" s="47">
        <f>IF([1]All_Tasks_Billing!R817="",0,[1]All_Tasks_Billing!R817)</f>
        <v>3</v>
      </c>
      <c r="S817" t="str">
        <f>[1]All_Tasks_Billing!S817</f>
        <v/>
      </c>
      <c r="T817" t="str">
        <f>[1]All_Tasks_Billing!T817</f>
        <v/>
      </c>
      <c r="U817" t="str">
        <f>[1]All_Tasks_Billing!U817</f>
        <v/>
      </c>
      <c r="V817">
        <f>[1]All_Tasks_Billing!V817</f>
        <v>21</v>
      </c>
      <c r="W817" s="48">
        <f>[1]All_Tasks_Billing!W817</f>
        <v>150</v>
      </c>
      <c r="X817">
        <f>[1]All_Tasks_Billing!X817</f>
        <v>24331.724999999999</v>
      </c>
      <c r="Y817">
        <f>[1]All_Tasks_Billing!Y817</f>
        <v>1</v>
      </c>
      <c r="Z817" s="49">
        <f>[1]All_Tasks_Billing!Z817</f>
        <v>0</v>
      </c>
      <c r="AA817" s="45" t="str">
        <f>[1]All_Tasks_Billing!AA817</f>
        <v/>
      </c>
      <c r="AB817" t="str">
        <f>[1]All_Tasks_Billing!AB817</f>
        <v/>
      </c>
      <c r="AC817" s="48">
        <f>[1]All_Tasks_Billing!AC817</f>
        <v>0</v>
      </c>
      <c r="AD817" s="48">
        <f>[1]All_Tasks_Billing!AD817</f>
        <v>0</v>
      </c>
      <c r="AE817" s="48">
        <f>[1]All_Tasks_Billing!AE817</f>
        <v>0</v>
      </c>
      <c r="AF817" s="48">
        <f>[1]All_Tasks_Billing!AF817</f>
        <v>0</v>
      </c>
      <c r="AG817" s="48">
        <f>[1]All_Tasks_Billing!AG817</f>
        <v>0</v>
      </c>
      <c r="AH817" s="48">
        <f>[1]All_Tasks_Billing!AH817</f>
        <v>0.129</v>
      </c>
      <c r="AI817" s="48">
        <f>[1]All_Tasks_Billing!AI817</f>
        <v>0</v>
      </c>
      <c r="AJ817" s="48">
        <f>[1]All_Tasks_Billing!AJ817</f>
        <v>0</v>
      </c>
      <c r="AK817" s="48">
        <f>[1]All_Tasks_Billing!AK817</f>
        <v>0</v>
      </c>
      <c r="AL817" s="48">
        <f>[1]All_Tasks_Billing!AL817</f>
        <v>0</v>
      </c>
      <c r="AM817" s="48">
        <f>[1]All_Tasks_Billing!AM817</f>
        <v>0</v>
      </c>
      <c r="AN817" s="48">
        <f>[1]All_Tasks_Billing!AN817</f>
        <v>0</v>
      </c>
      <c r="AO817" s="48">
        <f>[1]All_Tasks_Billing!AO817</f>
        <v>0</v>
      </c>
      <c r="AP817" s="48">
        <f>[1]All_Tasks_Billing!AP817</f>
        <v>0.129</v>
      </c>
      <c r="AQ817" s="48">
        <f>[1]All_Tasks_Billing!AQ817</f>
        <v>0</v>
      </c>
      <c r="AR817" s="48">
        <f>[1]All_Tasks_Billing!AR817</f>
        <v>0</v>
      </c>
      <c r="AS817" s="48">
        <f>[1]All_Tasks_Billing!AS817</f>
        <v>0</v>
      </c>
      <c r="AT817" s="48">
        <f>[1]All_Tasks_Billing!AT817</f>
        <v>0</v>
      </c>
      <c r="AU817" s="50" t="str">
        <f t="shared" si="216"/>
        <v/>
      </c>
      <c r="AV817" s="50" t="str">
        <f t="shared" si="217"/>
        <v/>
      </c>
      <c r="AW817" s="50" t="str">
        <f t="shared" si="218"/>
        <v/>
      </c>
      <c r="AX817" s="50" t="str">
        <f t="shared" ca="1" si="219"/>
        <v>Not Completed</v>
      </c>
      <c r="AY817" s="50" t="str">
        <f t="shared" ca="1" si="220"/>
        <v>Not Completed</v>
      </c>
      <c r="AZ817" s="50" t="str">
        <f t="shared" ca="1" si="221"/>
        <v>Not Completed</v>
      </c>
      <c r="BA817" s="48">
        <f t="shared" si="222"/>
        <v>0</v>
      </c>
      <c r="BB817" s="45" t="str">
        <f t="shared" si="223"/>
        <v/>
      </c>
      <c r="BC817" s="50" t="str">
        <f t="shared" si="224"/>
        <v/>
      </c>
      <c r="BD817" s="48">
        <f t="shared" si="225"/>
        <v>0</v>
      </c>
      <c r="BE817" s="50" t="str">
        <f t="shared" si="226"/>
        <v>Not Started</v>
      </c>
      <c r="BF817" s="51">
        <f t="shared" si="227"/>
        <v>1</v>
      </c>
      <c r="BG817" s="51">
        <f t="shared" si="228"/>
        <v>0</v>
      </c>
      <c r="BH817" s="50" t="str">
        <f t="shared" si="229"/>
        <v/>
      </c>
      <c r="BI817" s="50" t="str">
        <f t="shared" si="230"/>
        <v/>
      </c>
      <c r="BJ817" s="50" t="str">
        <f t="shared" si="231"/>
        <v/>
      </c>
      <c r="BK817" s="50" t="str">
        <f t="shared" si="232"/>
        <v xml:space="preserve">Not Started |  | </v>
      </c>
      <c r="BL817" s="49" t="str">
        <f t="shared" ca="1" si="233"/>
        <v/>
      </c>
    </row>
    <row r="818" spans="1:64" x14ac:dyDescent="0.25">
      <c r="A818" t="str">
        <f>[1]All_Tasks_Billing!A818</f>
        <v>LAS16.PPM16</v>
      </c>
      <c r="B818" t="str">
        <f>[1]All_Tasks_Billing!B818</f>
        <v>PPM</v>
      </c>
      <c r="C818" t="str">
        <f>[1]All_Tasks_Billing!C818</f>
        <v>16.1.7</v>
      </c>
      <c r="D818" t="str">
        <f>[1]All_Tasks_Billing!D818</f>
        <v>Main Switchgear</v>
      </c>
      <c r="E818" t="str">
        <f>[1]All_Tasks_Billing!E818</f>
        <v>Circuit Breakers -Primary</v>
      </c>
      <c r="F818" t="str">
        <f>IF([1]All_Tasks_Billing!F818="","",[1]All_Tasks_Billing!F818)</f>
        <v>600AF / 400 AT</v>
      </c>
      <c r="G818" t="str">
        <f>IF([1]All_Tasks_Billing!G818="","",[1]All_Tasks_Billing!G818)</f>
        <v/>
      </c>
      <c r="H818" s="45" t="str">
        <f>[1]All_Tasks_Billing!H818</f>
        <v/>
      </c>
      <c r="I818" t="str">
        <f>IF([1]All_Tasks_Billing!I818="","",[1]All_Tasks_Billing!I818)</f>
        <v/>
      </c>
      <c r="J818" t="str">
        <f>IF([1]All_Tasks_Billing!J818="","",[1]All_Tasks_Billing!J818)</f>
        <v/>
      </c>
      <c r="K818" t="b">
        <f>[1]All_Tasks_Billing!K818</f>
        <v>0</v>
      </c>
      <c r="L818" s="45" t="str">
        <f>[1]All_Tasks_Billing!L818</f>
        <v/>
      </c>
      <c r="M818" t="str">
        <f>[1]All_Tasks_Billing!M818</f>
        <v/>
      </c>
      <c r="N818" s="46">
        <f>IF([1]All_Tasks_Billing!N818="",0,[1]All_Tasks_Billing!N818)</f>
        <v>0</v>
      </c>
      <c r="O818" t="str">
        <f>[1]All_Tasks_Billing!O818</f>
        <v/>
      </c>
      <c r="P818" s="47">
        <f>IF([1]All_Tasks_Billing!P818="",0,[1]All_Tasks_Billing!P818)</f>
        <v>3</v>
      </c>
      <c r="Q818" s="47">
        <f>IF([1]All_Tasks_Billing!Q818="",0,[1]All_Tasks_Billing!Q818)</f>
        <v>3</v>
      </c>
      <c r="R818" s="47">
        <f>IF([1]All_Tasks_Billing!R818="",0,[1]All_Tasks_Billing!R818)</f>
        <v>3</v>
      </c>
      <c r="S818" t="str">
        <f>[1]All_Tasks_Billing!S818</f>
        <v/>
      </c>
      <c r="T818" t="str">
        <f>[1]All_Tasks_Billing!T818</f>
        <v/>
      </c>
      <c r="U818" t="str">
        <f>[1]All_Tasks_Billing!U818</f>
        <v/>
      </c>
      <c r="V818">
        <f>[1]All_Tasks_Billing!V818</f>
        <v>21</v>
      </c>
      <c r="W818" s="48">
        <f>[1]All_Tasks_Billing!W818</f>
        <v>150</v>
      </c>
      <c r="X818">
        <f>[1]All_Tasks_Billing!X818</f>
        <v>24331.724999999999</v>
      </c>
      <c r="Y818">
        <f>[1]All_Tasks_Billing!Y818</f>
        <v>1</v>
      </c>
      <c r="Z818" s="49">
        <f>[1]All_Tasks_Billing!Z818</f>
        <v>0</v>
      </c>
      <c r="AA818" s="45" t="str">
        <f>[1]All_Tasks_Billing!AA818</f>
        <v/>
      </c>
      <c r="AB818" t="str">
        <f>[1]All_Tasks_Billing!AB818</f>
        <v/>
      </c>
      <c r="AC818" s="48">
        <f>[1]All_Tasks_Billing!AC818</f>
        <v>0</v>
      </c>
      <c r="AD818" s="48">
        <f>[1]All_Tasks_Billing!AD818</f>
        <v>0</v>
      </c>
      <c r="AE818" s="48">
        <f>[1]All_Tasks_Billing!AE818</f>
        <v>0</v>
      </c>
      <c r="AF818" s="48">
        <f>[1]All_Tasks_Billing!AF818</f>
        <v>0</v>
      </c>
      <c r="AG818" s="48">
        <f>[1]All_Tasks_Billing!AG818</f>
        <v>0</v>
      </c>
      <c r="AH818" s="48">
        <f>[1]All_Tasks_Billing!AH818</f>
        <v>0.129</v>
      </c>
      <c r="AI818" s="48">
        <f>[1]All_Tasks_Billing!AI818</f>
        <v>0</v>
      </c>
      <c r="AJ818" s="48">
        <f>[1]All_Tasks_Billing!AJ818</f>
        <v>0</v>
      </c>
      <c r="AK818" s="48">
        <f>[1]All_Tasks_Billing!AK818</f>
        <v>0</v>
      </c>
      <c r="AL818" s="48">
        <f>[1]All_Tasks_Billing!AL818</f>
        <v>0</v>
      </c>
      <c r="AM818" s="48">
        <f>[1]All_Tasks_Billing!AM818</f>
        <v>0</v>
      </c>
      <c r="AN818" s="48">
        <f>[1]All_Tasks_Billing!AN818</f>
        <v>0</v>
      </c>
      <c r="AO818" s="48">
        <f>[1]All_Tasks_Billing!AO818</f>
        <v>0</v>
      </c>
      <c r="AP818" s="48">
        <f>[1]All_Tasks_Billing!AP818</f>
        <v>0.129</v>
      </c>
      <c r="AQ818" s="48">
        <f>[1]All_Tasks_Billing!AQ818</f>
        <v>0</v>
      </c>
      <c r="AR818" s="48">
        <f>[1]All_Tasks_Billing!AR818</f>
        <v>0</v>
      </c>
      <c r="AS818" s="48">
        <f>[1]All_Tasks_Billing!AS818</f>
        <v>0</v>
      </c>
      <c r="AT818" s="48">
        <f>[1]All_Tasks_Billing!AT818</f>
        <v>0</v>
      </c>
      <c r="AU818" s="50" t="str">
        <f t="shared" si="216"/>
        <v/>
      </c>
      <c r="AV818" s="50" t="str">
        <f t="shared" si="217"/>
        <v/>
      </c>
      <c r="AW818" s="50" t="str">
        <f t="shared" si="218"/>
        <v/>
      </c>
      <c r="AX818" s="50" t="str">
        <f t="shared" ca="1" si="219"/>
        <v>Not Completed</v>
      </c>
      <c r="AY818" s="50" t="str">
        <f t="shared" ca="1" si="220"/>
        <v>Not Completed</v>
      </c>
      <c r="AZ818" s="50" t="str">
        <f t="shared" ca="1" si="221"/>
        <v>Not Completed</v>
      </c>
      <c r="BA818" s="48">
        <f t="shared" si="222"/>
        <v>0</v>
      </c>
      <c r="BB818" s="45" t="str">
        <f t="shared" si="223"/>
        <v/>
      </c>
      <c r="BC818" s="50" t="str">
        <f t="shared" si="224"/>
        <v/>
      </c>
      <c r="BD818" s="48">
        <f t="shared" si="225"/>
        <v>0</v>
      </c>
      <c r="BE818" s="50" t="str">
        <f t="shared" si="226"/>
        <v>Not Started</v>
      </c>
      <c r="BF818" s="51">
        <f t="shared" si="227"/>
        <v>1</v>
      </c>
      <c r="BG818" s="51">
        <f t="shared" si="228"/>
        <v>0</v>
      </c>
      <c r="BH818" s="50" t="str">
        <f t="shared" si="229"/>
        <v/>
      </c>
      <c r="BI818" s="50" t="str">
        <f t="shared" si="230"/>
        <v/>
      </c>
      <c r="BJ818" s="50" t="str">
        <f t="shared" si="231"/>
        <v/>
      </c>
      <c r="BK818" s="50" t="str">
        <f t="shared" si="232"/>
        <v xml:space="preserve">Not Started |  | </v>
      </c>
      <c r="BL818" s="49" t="str">
        <f t="shared" ca="1" si="233"/>
        <v/>
      </c>
    </row>
    <row r="819" spans="1:64" x14ac:dyDescent="0.25">
      <c r="A819" t="str">
        <f>[1]All_Tasks_Billing!A819</f>
        <v>LAS16.PPM16</v>
      </c>
      <c r="B819" t="str">
        <f>[1]All_Tasks_Billing!B819</f>
        <v>PPM</v>
      </c>
      <c r="C819" t="str">
        <f>[1]All_Tasks_Billing!C819</f>
        <v>16.1.8</v>
      </c>
      <c r="D819" t="str">
        <f>[1]All_Tasks_Billing!D819</f>
        <v>Main Switchgear</v>
      </c>
      <c r="E819" t="str">
        <f>[1]All_Tasks_Billing!E819</f>
        <v>Circuit Breakers -Primary</v>
      </c>
      <c r="F819" t="str">
        <f>IF([1]All_Tasks_Billing!F819="","",[1]All_Tasks_Billing!F819)</f>
        <v>600AF / 400 AT</v>
      </c>
      <c r="G819" t="str">
        <f>IF([1]All_Tasks_Billing!G819="","",[1]All_Tasks_Billing!G819)</f>
        <v/>
      </c>
      <c r="H819" s="45" t="str">
        <f>[1]All_Tasks_Billing!H819</f>
        <v/>
      </c>
      <c r="I819" t="str">
        <f>IF([1]All_Tasks_Billing!I819="","",[1]All_Tasks_Billing!I819)</f>
        <v/>
      </c>
      <c r="J819" t="str">
        <f>IF([1]All_Tasks_Billing!J819="","",[1]All_Tasks_Billing!J819)</f>
        <v/>
      </c>
      <c r="K819" t="b">
        <f>[1]All_Tasks_Billing!K819</f>
        <v>0</v>
      </c>
      <c r="L819" s="45" t="str">
        <f>[1]All_Tasks_Billing!L819</f>
        <v/>
      </c>
      <c r="M819" t="str">
        <f>[1]All_Tasks_Billing!M819</f>
        <v/>
      </c>
      <c r="N819" s="46">
        <f>IF([1]All_Tasks_Billing!N819="",0,[1]All_Tasks_Billing!N819)</f>
        <v>0</v>
      </c>
      <c r="O819" t="str">
        <f>[1]All_Tasks_Billing!O819</f>
        <v/>
      </c>
      <c r="P819" s="47">
        <f>IF([1]All_Tasks_Billing!P819="",0,[1]All_Tasks_Billing!P819)</f>
        <v>3</v>
      </c>
      <c r="Q819" s="47">
        <f>IF([1]All_Tasks_Billing!Q819="",0,[1]All_Tasks_Billing!Q819)</f>
        <v>3</v>
      </c>
      <c r="R819" s="47">
        <f>IF([1]All_Tasks_Billing!R819="",0,[1]All_Tasks_Billing!R819)</f>
        <v>3</v>
      </c>
      <c r="S819" t="str">
        <f>[1]All_Tasks_Billing!S819</f>
        <v/>
      </c>
      <c r="T819" t="str">
        <f>[1]All_Tasks_Billing!T819</f>
        <v/>
      </c>
      <c r="U819" t="str">
        <f>[1]All_Tasks_Billing!U819</f>
        <v/>
      </c>
      <c r="V819">
        <f>[1]All_Tasks_Billing!V819</f>
        <v>21</v>
      </c>
      <c r="W819" s="48">
        <f>[1]All_Tasks_Billing!W819</f>
        <v>150</v>
      </c>
      <c r="X819">
        <f>[1]All_Tasks_Billing!X819</f>
        <v>24331.724999999999</v>
      </c>
      <c r="Y819">
        <f>[1]All_Tasks_Billing!Y819</f>
        <v>1</v>
      </c>
      <c r="Z819" s="49">
        <f>[1]All_Tasks_Billing!Z819</f>
        <v>0</v>
      </c>
      <c r="AA819" s="45" t="str">
        <f>[1]All_Tasks_Billing!AA819</f>
        <v/>
      </c>
      <c r="AB819" t="str">
        <f>[1]All_Tasks_Billing!AB819</f>
        <v/>
      </c>
      <c r="AC819" s="48">
        <f>[1]All_Tasks_Billing!AC819</f>
        <v>0</v>
      </c>
      <c r="AD819" s="48">
        <f>[1]All_Tasks_Billing!AD819</f>
        <v>0</v>
      </c>
      <c r="AE819" s="48">
        <f>[1]All_Tasks_Billing!AE819</f>
        <v>0</v>
      </c>
      <c r="AF819" s="48">
        <f>[1]All_Tasks_Billing!AF819</f>
        <v>0</v>
      </c>
      <c r="AG819" s="48">
        <f>[1]All_Tasks_Billing!AG819</f>
        <v>0</v>
      </c>
      <c r="AH819" s="48">
        <f>[1]All_Tasks_Billing!AH819</f>
        <v>0.129</v>
      </c>
      <c r="AI819" s="48">
        <f>[1]All_Tasks_Billing!AI819</f>
        <v>0</v>
      </c>
      <c r="AJ819" s="48">
        <f>[1]All_Tasks_Billing!AJ819</f>
        <v>0</v>
      </c>
      <c r="AK819" s="48">
        <f>[1]All_Tasks_Billing!AK819</f>
        <v>0</v>
      </c>
      <c r="AL819" s="48">
        <f>[1]All_Tasks_Billing!AL819</f>
        <v>0</v>
      </c>
      <c r="AM819" s="48">
        <f>[1]All_Tasks_Billing!AM819</f>
        <v>0</v>
      </c>
      <c r="AN819" s="48">
        <f>[1]All_Tasks_Billing!AN819</f>
        <v>0</v>
      </c>
      <c r="AO819" s="48">
        <f>[1]All_Tasks_Billing!AO819</f>
        <v>0</v>
      </c>
      <c r="AP819" s="48">
        <f>[1]All_Tasks_Billing!AP819</f>
        <v>0.129</v>
      </c>
      <c r="AQ819" s="48">
        <f>[1]All_Tasks_Billing!AQ819</f>
        <v>0</v>
      </c>
      <c r="AR819" s="48">
        <f>[1]All_Tasks_Billing!AR819</f>
        <v>0</v>
      </c>
      <c r="AS819" s="48">
        <f>[1]All_Tasks_Billing!AS819</f>
        <v>0</v>
      </c>
      <c r="AT819" s="48">
        <f>[1]All_Tasks_Billing!AT819</f>
        <v>0</v>
      </c>
      <c r="AU819" s="50" t="str">
        <f t="shared" si="216"/>
        <v/>
      </c>
      <c r="AV819" s="50" t="str">
        <f t="shared" si="217"/>
        <v/>
      </c>
      <c r="AW819" s="50" t="str">
        <f t="shared" si="218"/>
        <v/>
      </c>
      <c r="AX819" s="50" t="str">
        <f t="shared" ca="1" si="219"/>
        <v>Not Completed</v>
      </c>
      <c r="AY819" s="50" t="str">
        <f t="shared" ca="1" si="220"/>
        <v>Not Completed</v>
      </c>
      <c r="AZ819" s="50" t="str">
        <f t="shared" ca="1" si="221"/>
        <v>Not Completed</v>
      </c>
      <c r="BA819" s="48">
        <f t="shared" si="222"/>
        <v>0</v>
      </c>
      <c r="BB819" s="45" t="str">
        <f t="shared" si="223"/>
        <v/>
      </c>
      <c r="BC819" s="50" t="str">
        <f t="shared" si="224"/>
        <v/>
      </c>
      <c r="BD819" s="48">
        <f t="shared" si="225"/>
        <v>0</v>
      </c>
      <c r="BE819" s="50" t="str">
        <f t="shared" si="226"/>
        <v>Not Started</v>
      </c>
      <c r="BF819" s="51">
        <f t="shared" si="227"/>
        <v>1</v>
      </c>
      <c r="BG819" s="51">
        <f t="shared" si="228"/>
        <v>0</v>
      </c>
      <c r="BH819" s="50" t="str">
        <f t="shared" si="229"/>
        <v/>
      </c>
      <c r="BI819" s="50" t="str">
        <f t="shared" si="230"/>
        <v/>
      </c>
      <c r="BJ819" s="50" t="str">
        <f t="shared" si="231"/>
        <v/>
      </c>
      <c r="BK819" s="50" t="str">
        <f t="shared" si="232"/>
        <v xml:space="preserve">Not Started |  | </v>
      </c>
      <c r="BL819" s="49" t="str">
        <f t="shared" ca="1" si="233"/>
        <v/>
      </c>
    </row>
    <row r="820" spans="1:64" x14ac:dyDescent="0.25">
      <c r="A820" t="str">
        <f>[1]All_Tasks_Billing!A820</f>
        <v>LAS16.PPM16</v>
      </c>
      <c r="B820" t="str">
        <f>[1]All_Tasks_Billing!B820</f>
        <v>PPM</v>
      </c>
      <c r="C820" t="str">
        <f>[1]All_Tasks_Billing!C820</f>
        <v>16.1.9</v>
      </c>
      <c r="D820" t="str">
        <f>[1]All_Tasks_Billing!D820</f>
        <v>Main Switchgear</v>
      </c>
      <c r="E820" t="str">
        <f>[1]All_Tasks_Billing!E820</f>
        <v>Circuit Breakers -Primary</v>
      </c>
      <c r="F820" t="str">
        <f>IF([1]All_Tasks_Billing!F820="","",[1]All_Tasks_Billing!F820)</f>
        <v>1200AF / 800AT</v>
      </c>
      <c r="G820" t="str">
        <f>IF([1]All_Tasks_Billing!G820="","",[1]All_Tasks_Billing!G820)</f>
        <v/>
      </c>
      <c r="H820" s="45" t="str">
        <f>[1]All_Tasks_Billing!H820</f>
        <v/>
      </c>
      <c r="I820" t="str">
        <f>IF([1]All_Tasks_Billing!I820="","",[1]All_Tasks_Billing!I820)</f>
        <v/>
      </c>
      <c r="J820" t="str">
        <f>IF([1]All_Tasks_Billing!J820="","",[1]All_Tasks_Billing!J820)</f>
        <v/>
      </c>
      <c r="K820" t="b">
        <f>[1]All_Tasks_Billing!K820</f>
        <v>0</v>
      </c>
      <c r="L820" s="45" t="str">
        <f>[1]All_Tasks_Billing!L820</f>
        <v/>
      </c>
      <c r="M820" t="str">
        <f>[1]All_Tasks_Billing!M820</f>
        <v/>
      </c>
      <c r="N820" s="46">
        <f>IF([1]All_Tasks_Billing!N820="",0,[1]All_Tasks_Billing!N820)</f>
        <v>0</v>
      </c>
      <c r="O820" t="str">
        <f>[1]All_Tasks_Billing!O820</f>
        <v/>
      </c>
      <c r="P820" s="47">
        <f>IF([1]All_Tasks_Billing!P820="",0,[1]All_Tasks_Billing!P820)</f>
        <v>3</v>
      </c>
      <c r="Q820" s="47">
        <f>IF([1]All_Tasks_Billing!Q820="",0,[1]All_Tasks_Billing!Q820)</f>
        <v>3</v>
      </c>
      <c r="R820" s="47">
        <f>IF([1]All_Tasks_Billing!R820="",0,[1]All_Tasks_Billing!R820)</f>
        <v>3</v>
      </c>
      <c r="S820" t="str">
        <f>[1]All_Tasks_Billing!S820</f>
        <v/>
      </c>
      <c r="T820" t="str">
        <f>[1]All_Tasks_Billing!T820</f>
        <v/>
      </c>
      <c r="U820" t="str">
        <f>[1]All_Tasks_Billing!U820</f>
        <v/>
      </c>
      <c r="V820">
        <f>[1]All_Tasks_Billing!V820</f>
        <v>21</v>
      </c>
      <c r="W820" s="48">
        <f>[1]All_Tasks_Billing!W820</f>
        <v>150</v>
      </c>
      <c r="X820">
        <f>[1]All_Tasks_Billing!X820</f>
        <v>24331.724999999999</v>
      </c>
      <c r="Y820">
        <f>[1]All_Tasks_Billing!Y820</f>
        <v>1</v>
      </c>
      <c r="Z820" s="49">
        <f>[1]All_Tasks_Billing!Z820</f>
        <v>0</v>
      </c>
      <c r="AA820" s="45" t="str">
        <f>[1]All_Tasks_Billing!AA820</f>
        <v/>
      </c>
      <c r="AB820" t="str">
        <f>[1]All_Tasks_Billing!AB820</f>
        <v/>
      </c>
      <c r="AC820" s="48">
        <f>[1]All_Tasks_Billing!AC820</f>
        <v>0</v>
      </c>
      <c r="AD820" s="48">
        <f>[1]All_Tasks_Billing!AD820</f>
        <v>0</v>
      </c>
      <c r="AE820" s="48">
        <f>[1]All_Tasks_Billing!AE820</f>
        <v>0</v>
      </c>
      <c r="AF820" s="48">
        <f>[1]All_Tasks_Billing!AF820</f>
        <v>0</v>
      </c>
      <c r="AG820" s="48">
        <f>[1]All_Tasks_Billing!AG820</f>
        <v>0</v>
      </c>
      <c r="AH820" s="48">
        <f>[1]All_Tasks_Billing!AH820</f>
        <v>0.129</v>
      </c>
      <c r="AI820" s="48">
        <f>[1]All_Tasks_Billing!AI820</f>
        <v>0</v>
      </c>
      <c r="AJ820" s="48">
        <f>[1]All_Tasks_Billing!AJ820</f>
        <v>0</v>
      </c>
      <c r="AK820" s="48">
        <f>[1]All_Tasks_Billing!AK820</f>
        <v>0</v>
      </c>
      <c r="AL820" s="48">
        <f>[1]All_Tasks_Billing!AL820</f>
        <v>0</v>
      </c>
      <c r="AM820" s="48">
        <f>[1]All_Tasks_Billing!AM820</f>
        <v>0</v>
      </c>
      <c r="AN820" s="48">
        <f>[1]All_Tasks_Billing!AN820</f>
        <v>0</v>
      </c>
      <c r="AO820" s="48">
        <f>[1]All_Tasks_Billing!AO820</f>
        <v>0</v>
      </c>
      <c r="AP820" s="48">
        <f>[1]All_Tasks_Billing!AP820</f>
        <v>0.129</v>
      </c>
      <c r="AQ820" s="48">
        <f>[1]All_Tasks_Billing!AQ820</f>
        <v>0</v>
      </c>
      <c r="AR820" s="48">
        <f>[1]All_Tasks_Billing!AR820</f>
        <v>0</v>
      </c>
      <c r="AS820" s="48">
        <f>[1]All_Tasks_Billing!AS820</f>
        <v>0</v>
      </c>
      <c r="AT820" s="48">
        <f>[1]All_Tasks_Billing!AT820</f>
        <v>0</v>
      </c>
      <c r="AU820" s="50" t="str">
        <f t="shared" si="216"/>
        <v/>
      </c>
      <c r="AV820" s="50" t="str">
        <f t="shared" si="217"/>
        <v/>
      </c>
      <c r="AW820" s="50" t="str">
        <f t="shared" si="218"/>
        <v/>
      </c>
      <c r="AX820" s="50" t="str">
        <f t="shared" ca="1" si="219"/>
        <v>Not Completed</v>
      </c>
      <c r="AY820" s="50" t="str">
        <f t="shared" ca="1" si="220"/>
        <v>Not Completed</v>
      </c>
      <c r="AZ820" s="50" t="str">
        <f t="shared" ca="1" si="221"/>
        <v>Not Completed</v>
      </c>
      <c r="BA820" s="48">
        <f t="shared" si="222"/>
        <v>0</v>
      </c>
      <c r="BB820" s="45" t="str">
        <f t="shared" si="223"/>
        <v/>
      </c>
      <c r="BC820" s="50" t="str">
        <f t="shared" si="224"/>
        <v/>
      </c>
      <c r="BD820" s="48">
        <f t="shared" si="225"/>
        <v>0</v>
      </c>
      <c r="BE820" s="50" t="str">
        <f t="shared" si="226"/>
        <v>Not Started</v>
      </c>
      <c r="BF820" s="51">
        <f t="shared" si="227"/>
        <v>1</v>
      </c>
      <c r="BG820" s="51">
        <f t="shared" si="228"/>
        <v>0</v>
      </c>
      <c r="BH820" s="50" t="str">
        <f t="shared" si="229"/>
        <v/>
      </c>
      <c r="BI820" s="50" t="str">
        <f t="shared" si="230"/>
        <v/>
      </c>
      <c r="BJ820" s="50" t="str">
        <f t="shared" si="231"/>
        <v/>
      </c>
      <c r="BK820" s="50" t="str">
        <f t="shared" si="232"/>
        <v xml:space="preserve">Not Started |  | </v>
      </c>
      <c r="BL820" s="49" t="str">
        <f t="shared" ca="1" si="233"/>
        <v/>
      </c>
    </row>
    <row r="821" spans="1:64" x14ac:dyDescent="0.25">
      <c r="A821" t="str">
        <f>[1]All_Tasks_Billing!A821</f>
        <v>LAS16.PPM16</v>
      </c>
      <c r="B821" t="str">
        <f>[1]All_Tasks_Billing!B821</f>
        <v>PPM</v>
      </c>
      <c r="C821" t="str">
        <f>[1]All_Tasks_Billing!C821</f>
        <v>16.1.10</v>
      </c>
      <c r="D821" t="str">
        <f>[1]All_Tasks_Billing!D821</f>
        <v>Main Switchgear</v>
      </c>
      <c r="E821" t="str">
        <f>[1]All_Tasks_Billing!E821</f>
        <v>Circuit Breakers -Primary</v>
      </c>
      <c r="F821" t="str">
        <f>IF([1]All_Tasks_Billing!F821="","",[1]All_Tasks_Billing!F821)</f>
        <v>1200AF / 800AT</v>
      </c>
      <c r="G821" t="str">
        <f>IF([1]All_Tasks_Billing!G821="","",[1]All_Tasks_Billing!G821)</f>
        <v/>
      </c>
      <c r="H821" s="45" t="str">
        <f>[1]All_Tasks_Billing!H821</f>
        <v/>
      </c>
      <c r="I821" t="str">
        <f>IF([1]All_Tasks_Billing!I821="","",[1]All_Tasks_Billing!I821)</f>
        <v/>
      </c>
      <c r="J821" t="str">
        <f>IF([1]All_Tasks_Billing!J821="","",[1]All_Tasks_Billing!J821)</f>
        <v/>
      </c>
      <c r="K821" t="b">
        <f>[1]All_Tasks_Billing!K821</f>
        <v>0</v>
      </c>
      <c r="L821" s="45" t="str">
        <f>[1]All_Tasks_Billing!L821</f>
        <v/>
      </c>
      <c r="M821" t="str">
        <f>[1]All_Tasks_Billing!M821</f>
        <v/>
      </c>
      <c r="N821" s="46">
        <f>IF([1]All_Tasks_Billing!N821="",0,[1]All_Tasks_Billing!N821)</f>
        <v>0</v>
      </c>
      <c r="O821" t="str">
        <f>[1]All_Tasks_Billing!O821</f>
        <v/>
      </c>
      <c r="P821" s="47">
        <f>IF([1]All_Tasks_Billing!P821="",0,[1]All_Tasks_Billing!P821)</f>
        <v>3</v>
      </c>
      <c r="Q821" s="47">
        <f>IF([1]All_Tasks_Billing!Q821="",0,[1]All_Tasks_Billing!Q821)</f>
        <v>3</v>
      </c>
      <c r="R821" s="47">
        <f>IF([1]All_Tasks_Billing!R821="",0,[1]All_Tasks_Billing!R821)</f>
        <v>3</v>
      </c>
      <c r="S821" t="str">
        <f>[1]All_Tasks_Billing!S821</f>
        <v/>
      </c>
      <c r="T821" t="str">
        <f>[1]All_Tasks_Billing!T821</f>
        <v/>
      </c>
      <c r="U821" t="str">
        <f>[1]All_Tasks_Billing!U821</f>
        <v/>
      </c>
      <c r="V821">
        <f>[1]All_Tasks_Billing!V821</f>
        <v>21</v>
      </c>
      <c r="W821" s="48">
        <f>[1]All_Tasks_Billing!W821</f>
        <v>150</v>
      </c>
      <c r="X821">
        <f>[1]All_Tasks_Billing!X821</f>
        <v>24331.724999999999</v>
      </c>
      <c r="Y821">
        <f>[1]All_Tasks_Billing!Y821</f>
        <v>1</v>
      </c>
      <c r="Z821" s="49">
        <f>[1]All_Tasks_Billing!Z821</f>
        <v>0</v>
      </c>
      <c r="AA821" s="45" t="str">
        <f>[1]All_Tasks_Billing!AA821</f>
        <v/>
      </c>
      <c r="AB821" t="str">
        <f>[1]All_Tasks_Billing!AB821</f>
        <v/>
      </c>
      <c r="AC821" s="48">
        <f>[1]All_Tasks_Billing!AC821</f>
        <v>0</v>
      </c>
      <c r="AD821" s="48">
        <f>[1]All_Tasks_Billing!AD821</f>
        <v>0</v>
      </c>
      <c r="AE821" s="48">
        <f>[1]All_Tasks_Billing!AE821</f>
        <v>0</v>
      </c>
      <c r="AF821" s="48">
        <f>[1]All_Tasks_Billing!AF821</f>
        <v>0</v>
      </c>
      <c r="AG821" s="48">
        <f>[1]All_Tasks_Billing!AG821</f>
        <v>0</v>
      </c>
      <c r="AH821" s="48">
        <f>[1]All_Tasks_Billing!AH821</f>
        <v>0.129</v>
      </c>
      <c r="AI821" s="48">
        <f>[1]All_Tasks_Billing!AI821</f>
        <v>0</v>
      </c>
      <c r="AJ821" s="48">
        <f>[1]All_Tasks_Billing!AJ821</f>
        <v>0</v>
      </c>
      <c r="AK821" s="48">
        <f>[1]All_Tasks_Billing!AK821</f>
        <v>0</v>
      </c>
      <c r="AL821" s="48">
        <f>[1]All_Tasks_Billing!AL821</f>
        <v>0</v>
      </c>
      <c r="AM821" s="48">
        <f>[1]All_Tasks_Billing!AM821</f>
        <v>0</v>
      </c>
      <c r="AN821" s="48">
        <f>[1]All_Tasks_Billing!AN821</f>
        <v>0</v>
      </c>
      <c r="AO821" s="48">
        <f>[1]All_Tasks_Billing!AO821</f>
        <v>0</v>
      </c>
      <c r="AP821" s="48">
        <f>[1]All_Tasks_Billing!AP821</f>
        <v>0.129</v>
      </c>
      <c r="AQ821" s="48">
        <f>[1]All_Tasks_Billing!AQ821</f>
        <v>0</v>
      </c>
      <c r="AR821" s="48">
        <f>[1]All_Tasks_Billing!AR821</f>
        <v>0</v>
      </c>
      <c r="AS821" s="48">
        <f>[1]All_Tasks_Billing!AS821</f>
        <v>0</v>
      </c>
      <c r="AT821" s="48">
        <f>[1]All_Tasks_Billing!AT821</f>
        <v>0</v>
      </c>
      <c r="AU821" s="50" t="str">
        <f t="shared" si="216"/>
        <v/>
      </c>
      <c r="AV821" s="50" t="str">
        <f t="shared" si="217"/>
        <v/>
      </c>
      <c r="AW821" s="50" t="str">
        <f t="shared" si="218"/>
        <v/>
      </c>
      <c r="AX821" s="50" t="str">
        <f t="shared" ca="1" si="219"/>
        <v>Not Completed</v>
      </c>
      <c r="AY821" s="50" t="str">
        <f t="shared" ca="1" si="220"/>
        <v>Not Completed</v>
      </c>
      <c r="AZ821" s="50" t="str">
        <f t="shared" ca="1" si="221"/>
        <v>Not Completed</v>
      </c>
      <c r="BA821" s="48">
        <f t="shared" si="222"/>
        <v>0</v>
      </c>
      <c r="BB821" s="45" t="str">
        <f t="shared" si="223"/>
        <v/>
      </c>
      <c r="BC821" s="50" t="str">
        <f t="shared" si="224"/>
        <v/>
      </c>
      <c r="BD821" s="48">
        <f t="shared" si="225"/>
        <v>0</v>
      </c>
      <c r="BE821" s="50" t="str">
        <f t="shared" si="226"/>
        <v>Not Started</v>
      </c>
      <c r="BF821" s="51">
        <f t="shared" si="227"/>
        <v>1</v>
      </c>
      <c r="BG821" s="51">
        <f t="shared" si="228"/>
        <v>0</v>
      </c>
      <c r="BH821" s="50" t="str">
        <f t="shared" si="229"/>
        <v/>
      </c>
      <c r="BI821" s="50" t="str">
        <f t="shared" si="230"/>
        <v/>
      </c>
      <c r="BJ821" s="50" t="str">
        <f t="shared" si="231"/>
        <v/>
      </c>
      <c r="BK821" s="50" t="str">
        <f t="shared" si="232"/>
        <v xml:space="preserve">Not Started |  | </v>
      </c>
      <c r="BL821" s="49" t="str">
        <f t="shared" ca="1" si="233"/>
        <v/>
      </c>
    </row>
    <row r="822" spans="1:64" x14ac:dyDescent="0.25">
      <c r="A822" t="str">
        <f>[1]All_Tasks_Billing!A822</f>
        <v>LAS16.PPM16</v>
      </c>
      <c r="B822" t="str">
        <f>[1]All_Tasks_Billing!B822</f>
        <v>PPM</v>
      </c>
      <c r="C822" t="str">
        <f>[1]All_Tasks_Billing!C822</f>
        <v>16.1.11</v>
      </c>
      <c r="D822" t="str">
        <f>[1]All_Tasks_Billing!D822</f>
        <v>Main Switchgear</v>
      </c>
      <c r="E822" t="str">
        <f>[1]All_Tasks_Billing!E822</f>
        <v>Circuit Breakers -Primary</v>
      </c>
      <c r="F822" t="str">
        <f>IF([1]All_Tasks_Billing!F822="","",[1]All_Tasks_Billing!F822)</f>
        <v>2000AF / 1600AT</v>
      </c>
      <c r="G822" t="str">
        <f>IF([1]All_Tasks_Billing!G822="","",[1]All_Tasks_Billing!G822)</f>
        <v/>
      </c>
      <c r="H822" s="45" t="str">
        <f>[1]All_Tasks_Billing!H822</f>
        <v/>
      </c>
      <c r="I822" t="str">
        <f>IF([1]All_Tasks_Billing!I822="","",[1]All_Tasks_Billing!I822)</f>
        <v/>
      </c>
      <c r="J822" t="str">
        <f>IF([1]All_Tasks_Billing!J822="","",[1]All_Tasks_Billing!J822)</f>
        <v/>
      </c>
      <c r="K822" t="b">
        <f>[1]All_Tasks_Billing!K822</f>
        <v>0</v>
      </c>
      <c r="L822" s="45" t="str">
        <f>[1]All_Tasks_Billing!L822</f>
        <v/>
      </c>
      <c r="M822" t="str">
        <f>[1]All_Tasks_Billing!M822</f>
        <v/>
      </c>
      <c r="N822" s="46">
        <f>IF([1]All_Tasks_Billing!N822="",0,[1]All_Tasks_Billing!N822)</f>
        <v>0</v>
      </c>
      <c r="O822" t="str">
        <f>[1]All_Tasks_Billing!O822</f>
        <v/>
      </c>
      <c r="P822" s="47">
        <f>IF([1]All_Tasks_Billing!P822="",0,[1]All_Tasks_Billing!P822)</f>
        <v>3</v>
      </c>
      <c r="Q822" s="47">
        <f>IF([1]All_Tasks_Billing!Q822="",0,[1]All_Tasks_Billing!Q822)</f>
        <v>3</v>
      </c>
      <c r="R822" s="47">
        <f>IF([1]All_Tasks_Billing!R822="",0,[1]All_Tasks_Billing!R822)</f>
        <v>3</v>
      </c>
      <c r="S822" t="str">
        <f>[1]All_Tasks_Billing!S822</f>
        <v/>
      </c>
      <c r="T822" t="str">
        <f>[1]All_Tasks_Billing!T822</f>
        <v/>
      </c>
      <c r="U822" t="str">
        <f>[1]All_Tasks_Billing!U822</f>
        <v/>
      </c>
      <c r="V822">
        <f>[1]All_Tasks_Billing!V822</f>
        <v>21</v>
      </c>
      <c r="W822" s="48">
        <f>[1]All_Tasks_Billing!W822</f>
        <v>150</v>
      </c>
      <c r="X822">
        <f>[1]All_Tasks_Billing!X822</f>
        <v>24331.724999999999</v>
      </c>
      <c r="Y822">
        <f>[1]All_Tasks_Billing!Y822</f>
        <v>1</v>
      </c>
      <c r="Z822" s="49">
        <f>[1]All_Tasks_Billing!Z822</f>
        <v>0</v>
      </c>
      <c r="AA822" s="45" t="str">
        <f>[1]All_Tasks_Billing!AA822</f>
        <v/>
      </c>
      <c r="AB822" t="str">
        <f>[1]All_Tasks_Billing!AB822</f>
        <v/>
      </c>
      <c r="AC822" s="48">
        <f>[1]All_Tasks_Billing!AC822</f>
        <v>0</v>
      </c>
      <c r="AD822" s="48">
        <f>[1]All_Tasks_Billing!AD822</f>
        <v>0</v>
      </c>
      <c r="AE822" s="48">
        <f>[1]All_Tasks_Billing!AE822</f>
        <v>0</v>
      </c>
      <c r="AF822" s="48">
        <f>[1]All_Tasks_Billing!AF822</f>
        <v>0</v>
      </c>
      <c r="AG822" s="48">
        <f>[1]All_Tasks_Billing!AG822</f>
        <v>0</v>
      </c>
      <c r="AH822" s="48">
        <f>[1]All_Tasks_Billing!AH822</f>
        <v>0.129</v>
      </c>
      <c r="AI822" s="48">
        <f>[1]All_Tasks_Billing!AI822</f>
        <v>0</v>
      </c>
      <c r="AJ822" s="48">
        <f>[1]All_Tasks_Billing!AJ822</f>
        <v>0</v>
      </c>
      <c r="AK822" s="48">
        <f>[1]All_Tasks_Billing!AK822</f>
        <v>0</v>
      </c>
      <c r="AL822" s="48">
        <f>[1]All_Tasks_Billing!AL822</f>
        <v>0</v>
      </c>
      <c r="AM822" s="48">
        <f>[1]All_Tasks_Billing!AM822</f>
        <v>0</v>
      </c>
      <c r="AN822" s="48">
        <f>[1]All_Tasks_Billing!AN822</f>
        <v>0</v>
      </c>
      <c r="AO822" s="48">
        <f>[1]All_Tasks_Billing!AO822</f>
        <v>0</v>
      </c>
      <c r="AP822" s="48">
        <f>[1]All_Tasks_Billing!AP822</f>
        <v>0.129</v>
      </c>
      <c r="AQ822" s="48">
        <f>[1]All_Tasks_Billing!AQ822</f>
        <v>0</v>
      </c>
      <c r="AR822" s="48">
        <f>[1]All_Tasks_Billing!AR822</f>
        <v>0</v>
      </c>
      <c r="AS822" s="48">
        <f>[1]All_Tasks_Billing!AS822</f>
        <v>0</v>
      </c>
      <c r="AT822" s="48">
        <f>[1]All_Tasks_Billing!AT822</f>
        <v>0</v>
      </c>
      <c r="AU822" s="50" t="str">
        <f t="shared" si="216"/>
        <v/>
      </c>
      <c r="AV822" s="50" t="str">
        <f t="shared" si="217"/>
        <v/>
      </c>
      <c r="AW822" s="50" t="str">
        <f t="shared" si="218"/>
        <v/>
      </c>
      <c r="AX822" s="50" t="str">
        <f t="shared" ca="1" si="219"/>
        <v>Not Completed</v>
      </c>
      <c r="AY822" s="50" t="str">
        <f t="shared" ca="1" si="220"/>
        <v>Not Completed</v>
      </c>
      <c r="AZ822" s="50" t="str">
        <f t="shared" ca="1" si="221"/>
        <v>Not Completed</v>
      </c>
      <c r="BA822" s="48">
        <f t="shared" si="222"/>
        <v>0</v>
      </c>
      <c r="BB822" s="45" t="str">
        <f t="shared" si="223"/>
        <v/>
      </c>
      <c r="BC822" s="50" t="str">
        <f t="shared" si="224"/>
        <v/>
      </c>
      <c r="BD822" s="48">
        <f t="shared" si="225"/>
        <v>0</v>
      </c>
      <c r="BE822" s="50" t="str">
        <f t="shared" si="226"/>
        <v>Not Started</v>
      </c>
      <c r="BF822" s="51">
        <f t="shared" si="227"/>
        <v>1</v>
      </c>
      <c r="BG822" s="51">
        <f t="shared" si="228"/>
        <v>0</v>
      </c>
      <c r="BH822" s="50" t="str">
        <f t="shared" si="229"/>
        <v/>
      </c>
      <c r="BI822" s="50" t="str">
        <f t="shared" si="230"/>
        <v/>
      </c>
      <c r="BJ822" s="50" t="str">
        <f t="shared" si="231"/>
        <v/>
      </c>
      <c r="BK822" s="50" t="str">
        <f t="shared" si="232"/>
        <v xml:space="preserve">Not Started |  | </v>
      </c>
      <c r="BL822" s="49" t="str">
        <f t="shared" ca="1" si="233"/>
        <v/>
      </c>
    </row>
    <row r="823" spans="1:64" x14ac:dyDescent="0.25">
      <c r="A823" t="str">
        <f>[1]All_Tasks_Billing!A823</f>
        <v>LAS16.PPM16</v>
      </c>
      <c r="B823" t="str">
        <f>[1]All_Tasks_Billing!B823</f>
        <v>PPM</v>
      </c>
      <c r="C823" t="str">
        <f>[1]All_Tasks_Billing!C823</f>
        <v>16.1.12</v>
      </c>
      <c r="D823" t="str">
        <f>[1]All_Tasks_Billing!D823</f>
        <v>Main Switchgear</v>
      </c>
      <c r="E823" t="str">
        <f>[1]All_Tasks_Billing!E823</f>
        <v>Circuit Breakers -Primary</v>
      </c>
      <c r="F823" t="str">
        <f>IF([1]All_Tasks_Billing!F823="","",[1]All_Tasks_Billing!F823)</f>
        <v>2000AF / 1600AT</v>
      </c>
      <c r="G823" t="str">
        <f>IF([1]All_Tasks_Billing!G823="","",[1]All_Tasks_Billing!G823)</f>
        <v/>
      </c>
      <c r="H823" s="45" t="str">
        <f>[1]All_Tasks_Billing!H823</f>
        <v/>
      </c>
      <c r="I823" t="str">
        <f>IF([1]All_Tasks_Billing!I823="","",[1]All_Tasks_Billing!I823)</f>
        <v/>
      </c>
      <c r="J823" t="str">
        <f>IF([1]All_Tasks_Billing!J823="","",[1]All_Tasks_Billing!J823)</f>
        <v/>
      </c>
      <c r="K823" t="b">
        <f>[1]All_Tasks_Billing!K823</f>
        <v>0</v>
      </c>
      <c r="L823" s="45" t="str">
        <f>[1]All_Tasks_Billing!L823</f>
        <v/>
      </c>
      <c r="M823" t="str">
        <f>[1]All_Tasks_Billing!M823</f>
        <v/>
      </c>
      <c r="N823" s="46">
        <f>IF([1]All_Tasks_Billing!N823="",0,[1]All_Tasks_Billing!N823)</f>
        <v>0</v>
      </c>
      <c r="O823" t="str">
        <f>[1]All_Tasks_Billing!O823</f>
        <v/>
      </c>
      <c r="P823" s="47">
        <f>IF([1]All_Tasks_Billing!P823="",0,[1]All_Tasks_Billing!P823)</f>
        <v>3</v>
      </c>
      <c r="Q823" s="47">
        <f>IF([1]All_Tasks_Billing!Q823="",0,[1]All_Tasks_Billing!Q823)</f>
        <v>3</v>
      </c>
      <c r="R823" s="47">
        <f>IF([1]All_Tasks_Billing!R823="",0,[1]All_Tasks_Billing!R823)</f>
        <v>3</v>
      </c>
      <c r="S823" t="str">
        <f>[1]All_Tasks_Billing!S823</f>
        <v/>
      </c>
      <c r="T823" t="str">
        <f>[1]All_Tasks_Billing!T823</f>
        <v/>
      </c>
      <c r="U823" t="str">
        <f>[1]All_Tasks_Billing!U823</f>
        <v/>
      </c>
      <c r="V823">
        <f>[1]All_Tasks_Billing!V823</f>
        <v>21</v>
      </c>
      <c r="W823" s="48">
        <f>[1]All_Tasks_Billing!W823</f>
        <v>150</v>
      </c>
      <c r="X823">
        <f>[1]All_Tasks_Billing!X823</f>
        <v>24331.724999999999</v>
      </c>
      <c r="Y823">
        <f>[1]All_Tasks_Billing!Y823</f>
        <v>1</v>
      </c>
      <c r="Z823" s="49">
        <f>[1]All_Tasks_Billing!Z823</f>
        <v>0</v>
      </c>
      <c r="AA823" s="45" t="str">
        <f>[1]All_Tasks_Billing!AA823</f>
        <v/>
      </c>
      <c r="AB823" t="str">
        <f>[1]All_Tasks_Billing!AB823</f>
        <v/>
      </c>
      <c r="AC823" s="48">
        <f>[1]All_Tasks_Billing!AC823</f>
        <v>0</v>
      </c>
      <c r="AD823" s="48">
        <f>[1]All_Tasks_Billing!AD823</f>
        <v>0</v>
      </c>
      <c r="AE823" s="48">
        <f>[1]All_Tasks_Billing!AE823</f>
        <v>0</v>
      </c>
      <c r="AF823" s="48">
        <f>[1]All_Tasks_Billing!AF823</f>
        <v>0</v>
      </c>
      <c r="AG823" s="48">
        <f>[1]All_Tasks_Billing!AG823</f>
        <v>0</v>
      </c>
      <c r="AH823" s="48">
        <f>[1]All_Tasks_Billing!AH823</f>
        <v>0.129</v>
      </c>
      <c r="AI823" s="48">
        <f>[1]All_Tasks_Billing!AI823</f>
        <v>0</v>
      </c>
      <c r="AJ823" s="48">
        <f>[1]All_Tasks_Billing!AJ823</f>
        <v>0</v>
      </c>
      <c r="AK823" s="48">
        <f>[1]All_Tasks_Billing!AK823</f>
        <v>0</v>
      </c>
      <c r="AL823" s="48">
        <f>[1]All_Tasks_Billing!AL823</f>
        <v>0</v>
      </c>
      <c r="AM823" s="48">
        <f>[1]All_Tasks_Billing!AM823</f>
        <v>0</v>
      </c>
      <c r="AN823" s="48">
        <f>[1]All_Tasks_Billing!AN823</f>
        <v>0</v>
      </c>
      <c r="AO823" s="48">
        <f>[1]All_Tasks_Billing!AO823</f>
        <v>0</v>
      </c>
      <c r="AP823" s="48">
        <f>[1]All_Tasks_Billing!AP823</f>
        <v>0.129</v>
      </c>
      <c r="AQ823" s="48">
        <f>[1]All_Tasks_Billing!AQ823</f>
        <v>0</v>
      </c>
      <c r="AR823" s="48">
        <f>[1]All_Tasks_Billing!AR823</f>
        <v>0</v>
      </c>
      <c r="AS823" s="48">
        <f>[1]All_Tasks_Billing!AS823</f>
        <v>0</v>
      </c>
      <c r="AT823" s="48">
        <f>[1]All_Tasks_Billing!AT823</f>
        <v>0</v>
      </c>
      <c r="AU823" s="50" t="str">
        <f t="shared" si="216"/>
        <v/>
      </c>
      <c r="AV823" s="50" t="str">
        <f t="shared" si="217"/>
        <v/>
      </c>
      <c r="AW823" s="50" t="str">
        <f t="shared" si="218"/>
        <v/>
      </c>
      <c r="AX823" s="50" t="str">
        <f t="shared" ca="1" si="219"/>
        <v>Not Completed</v>
      </c>
      <c r="AY823" s="50" t="str">
        <f t="shared" ca="1" si="220"/>
        <v>Not Completed</v>
      </c>
      <c r="AZ823" s="50" t="str">
        <f t="shared" ca="1" si="221"/>
        <v>Not Completed</v>
      </c>
      <c r="BA823" s="48">
        <f t="shared" si="222"/>
        <v>0</v>
      </c>
      <c r="BB823" s="45" t="str">
        <f t="shared" si="223"/>
        <v/>
      </c>
      <c r="BC823" s="50" t="str">
        <f t="shared" si="224"/>
        <v/>
      </c>
      <c r="BD823" s="48">
        <f t="shared" si="225"/>
        <v>0</v>
      </c>
      <c r="BE823" s="50" t="str">
        <f t="shared" si="226"/>
        <v>Not Started</v>
      </c>
      <c r="BF823" s="51">
        <f t="shared" si="227"/>
        <v>1</v>
      </c>
      <c r="BG823" s="51">
        <f t="shared" si="228"/>
        <v>0</v>
      </c>
      <c r="BH823" s="50" t="str">
        <f t="shared" si="229"/>
        <v/>
      </c>
      <c r="BI823" s="50" t="str">
        <f t="shared" si="230"/>
        <v/>
      </c>
      <c r="BJ823" s="50" t="str">
        <f t="shared" si="231"/>
        <v/>
      </c>
      <c r="BK823" s="50" t="str">
        <f t="shared" si="232"/>
        <v xml:space="preserve">Not Started |  | </v>
      </c>
      <c r="BL823" s="49" t="str">
        <f t="shared" ca="1" si="233"/>
        <v/>
      </c>
    </row>
    <row r="824" spans="1:64" x14ac:dyDescent="0.25">
      <c r="A824" t="str">
        <f>[1]All_Tasks_Billing!A824</f>
        <v>LAS16.PPM16</v>
      </c>
      <c r="B824" t="str">
        <f>[1]All_Tasks_Billing!B824</f>
        <v>PPM</v>
      </c>
      <c r="C824" t="str">
        <f>[1]All_Tasks_Billing!C824</f>
        <v>16.1.13</v>
      </c>
      <c r="D824" t="str">
        <f>[1]All_Tasks_Billing!D824</f>
        <v>Main Switchgear</v>
      </c>
      <c r="E824" t="str">
        <f>[1]All_Tasks_Billing!E824</f>
        <v>Circuit Breakers -Primary</v>
      </c>
      <c r="F824" t="str">
        <f>IF([1]All_Tasks_Billing!F824="","",[1]All_Tasks_Billing!F824)</f>
        <v>2000AF / 1600AT</v>
      </c>
      <c r="G824" t="str">
        <f>IF([1]All_Tasks_Billing!G824="","",[1]All_Tasks_Billing!G824)</f>
        <v/>
      </c>
      <c r="H824" s="45" t="str">
        <f>[1]All_Tasks_Billing!H824</f>
        <v/>
      </c>
      <c r="I824" t="str">
        <f>IF([1]All_Tasks_Billing!I824="","",[1]All_Tasks_Billing!I824)</f>
        <v/>
      </c>
      <c r="J824" t="str">
        <f>IF([1]All_Tasks_Billing!J824="","",[1]All_Tasks_Billing!J824)</f>
        <v/>
      </c>
      <c r="K824" t="b">
        <f>[1]All_Tasks_Billing!K824</f>
        <v>0</v>
      </c>
      <c r="L824" s="45" t="str">
        <f>[1]All_Tasks_Billing!L824</f>
        <v/>
      </c>
      <c r="M824" t="str">
        <f>[1]All_Tasks_Billing!M824</f>
        <v/>
      </c>
      <c r="N824" s="46">
        <f>IF([1]All_Tasks_Billing!N824="",0,[1]All_Tasks_Billing!N824)</f>
        <v>0</v>
      </c>
      <c r="O824" t="str">
        <f>[1]All_Tasks_Billing!O824</f>
        <v/>
      </c>
      <c r="P824" s="47">
        <f>IF([1]All_Tasks_Billing!P824="",0,[1]All_Tasks_Billing!P824)</f>
        <v>3</v>
      </c>
      <c r="Q824" s="47">
        <f>IF([1]All_Tasks_Billing!Q824="",0,[1]All_Tasks_Billing!Q824)</f>
        <v>3</v>
      </c>
      <c r="R824" s="47">
        <f>IF([1]All_Tasks_Billing!R824="",0,[1]All_Tasks_Billing!R824)</f>
        <v>3</v>
      </c>
      <c r="S824" t="str">
        <f>[1]All_Tasks_Billing!S824</f>
        <v/>
      </c>
      <c r="T824" t="str">
        <f>[1]All_Tasks_Billing!T824</f>
        <v/>
      </c>
      <c r="U824" t="str">
        <f>[1]All_Tasks_Billing!U824</f>
        <v/>
      </c>
      <c r="V824">
        <f>[1]All_Tasks_Billing!V824</f>
        <v>21</v>
      </c>
      <c r="W824" s="48">
        <f>[1]All_Tasks_Billing!W824</f>
        <v>150</v>
      </c>
      <c r="X824">
        <f>[1]All_Tasks_Billing!X824</f>
        <v>24331.724999999999</v>
      </c>
      <c r="Y824">
        <f>[1]All_Tasks_Billing!Y824</f>
        <v>1</v>
      </c>
      <c r="Z824" s="49">
        <f>[1]All_Tasks_Billing!Z824</f>
        <v>0</v>
      </c>
      <c r="AA824" s="45" t="str">
        <f>[1]All_Tasks_Billing!AA824</f>
        <v/>
      </c>
      <c r="AB824" t="str">
        <f>[1]All_Tasks_Billing!AB824</f>
        <v/>
      </c>
      <c r="AC824" s="48">
        <f>[1]All_Tasks_Billing!AC824</f>
        <v>0</v>
      </c>
      <c r="AD824" s="48">
        <f>[1]All_Tasks_Billing!AD824</f>
        <v>0</v>
      </c>
      <c r="AE824" s="48">
        <f>[1]All_Tasks_Billing!AE824</f>
        <v>0</v>
      </c>
      <c r="AF824" s="48">
        <f>[1]All_Tasks_Billing!AF824</f>
        <v>0</v>
      </c>
      <c r="AG824" s="48">
        <f>[1]All_Tasks_Billing!AG824</f>
        <v>0</v>
      </c>
      <c r="AH824" s="48">
        <f>[1]All_Tasks_Billing!AH824</f>
        <v>0.129</v>
      </c>
      <c r="AI824" s="48">
        <f>[1]All_Tasks_Billing!AI824</f>
        <v>0</v>
      </c>
      <c r="AJ824" s="48">
        <f>[1]All_Tasks_Billing!AJ824</f>
        <v>0</v>
      </c>
      <c r="AK824" s="48">
        <f>[1]All_Tasks_Billing!AK824</f>
        <v>0</v>
      </c>
      <c r="AL824" s="48">
        <f>[1]All_Tasks_Billing!AL824</f>
        <v>0</v>
      </c>
      <c r="AM824" s="48">
        <f>[1]All_Tasks_Billing!AM824</f>
        <v>0</v>
      </c>
      <c r="AN824" s="48">
        <f>[1]All_Tasks_Billing!AN824</f>
        <v>0</v>
      </c>
      <c r="AO824" s="48">
        <f>[1]All_Tasks_Billing!AO824</f>
        <v>0</v>
      </c>
      <c r="AP824" s="48">
        <f>[1]All_Tasks_Billing!AP824</f>
        <v>0.129</v>
      </c>
      <c r="AQ824" s="48">
        <f>[1]All_Tasks_Billing!AQ824</f>
        <v>0</v>
      </c>
      <c r="AR824" s="48">
        <f>[1]All_Tasks_Billing!AR824</f>
        <v>0</v>
      </c>
      <c r="AS824" s="48">
        <f>[1]All_Tasks_Billing!AS824</f>
        <v>0</v>
      </c>
      <c r="AT824" s="48">
        <f>[1]All_Tasks_Billing!AT824</f>
        <v>0</v>
      </c>
      <c r="AU824" s="50" t="str">
        <f t="shared" si="216"/>
        <v/>
      </c>
      <c r="AV824" s="50" t="str">
        <f t="shared" si="217"/>
        <v/>
      </c>
      <c r="AW824" s="50" t="str">
        <f t="shared" si="218"/>
        <v/>
      </c>
      <c r="AX824" s="50" t="str">
        <f t="shared" ca="1" si="219"/>
        <v>Not Completed</v>
      </c>
      <c r="AY824" s="50" t="str">
        <f t="shared" ca="1" si="220"/>
        <v>Not Completed</v>
      </c>
      <c r="AZ824" s="50" t="str">
        <f t="shared" ca="1" si="221"/>
        <v>Not Completed</v>
      </c>
      <c r="BA824" s="48">
        <f t="shared" si="222"/>
        <v>0</v>
      </c>
      <c r="BB824" s="45" t="str">
        <f t="shared" si="223"/>
        <v/>
      </c>
      <c r="BC824" s="50" t="str">
        <f t="shared" si="224"/>
        <v/>
      </c>
      <c r="BD824" s="48">
        <f t="shared" si="225"/>
        <v>0</v>
      </c>
      <c r="BE824" s="50" t="str">
        <f t="shared" si="226"/>
        <v>Not Started</v>
      </c>
      <c r="BF824" s="51">
        <f t="shared" si="227"/>
        <v>1</v>
      </c>
      <c r="BG824" s="51">
        <f t="shared" si="228"/>
        <v>0</v>
      </c>
      <c r="BH824" s="50" t="str">
        <f t="shared" si="229"/>
        <v/>
      </c>
      <c r="BI824" s="50" t="str">
        <f t="shared" si="230"/>
        <v/>
      </c>
      <c r="BJ824" s="50" t="str">
        <f t="shared" si="231"/>
        <v/>
      </c>
      <c r="BK824" s="50" t="str">
        <f t="shared" si="232"/>
        <v xml:space="preserve">Not Started |  | </v>
      </c>
      <c r="BL824" s="49" t="str">
        <f t="shared" ca="1" si="233"/>
        <v/>
      </c>
    </row>
    <row r="825" spans="1:64" x14ac:dyDescent="0.25">
      <c r="A825" t="str">
        <f>[1]All_Tasks_Billing!A825</f>
        <v>LAS16.PPM16</v>
      </c>
      <c r="B825" t="str">
        <f>[1]All_Tasks_Billing!B825</f>
        <v>PPM</v>
      </c>
      <c r="C825" t="str">
        <f>[1]All_Tasks_Billing!C825</f>
        <v>16.1.14</v>
      </c>
      <c r="D825" t="str">
        <f>[1]All_Tasks_Billing!D825</f>
        <v>Main Switchgear</v>
      </c>
      <c r="E825" t="str">
        <f>[1]All_Tasks_Billing!E825</f>
        <v>Circuit Breakers -Primary</v>
      </c>
      <c r="F825" t="str">
        <f>IF([1]All_Tasks_Billing!F825="","",[1]All_Tasks_Billing!F825)</f>
        <v>2000AF / 1600AT</v>
      </c>
      <c r="G825" t="str">
        <f>IF([1]All_Tasks_Billing!G825="","",[1]All_Tasks_Billing!G825)</f>
        <v/>
      </c>
      <c r="H825" s="45" t="str">
        <f>[1]All_Tasks_Billing!H825</f>
        <v/>
      </c>
      <c r="I825" t="str">
        <f>IF([1]All_Tasks_Billing!I825="","",[1]All_Tasks_Billing!I825)</f>
        <v/>
      </c>
      <c r="J825" t="str">
        <f>IF([1]All_Tasks_Billing!J825="","",[1]All_Tasks_Billing!J825)</f>
        <v/>
      </c>
      <c r="K825" t="b">
        <f>[1]All_Tasks_Billing!K825</f>
        <v>0</v>
      </c>
      <c r="L825" s="45" t="str">
        <f>[1]All_Tasks_Billing!L825</f>
        <v/>
      </c>
      <c r="M825" t="str">
        <f>[1]All_Tasks_Billing!M825</f>
        <v/>
      </c>
      <c r="N825" s="46">
        <f>IF([1]All_Tasks_Billing!N825="",0,[1]All_Tasks_Billing!N825)</f>
        <v>0</v>
      </c>
      <c r="O825" t="str">
        <f>[1]All_Tasks_Billing!O825</f>
        <v/>
      </c>
      <c r="P825" s="47">
        <f>IF([1]All_Tasks_Billing!P825="",0,[1]All_Tasks_Billing!P825)</f>
        <v>3</v>
      </c>
      <c r="Q825" s="47">
        <f>IF([1]All_Tasks_Billing!Q825="",0,[1]All_Tasks_Billing!Q825)</f>
        <v>3</v>
      </c>
      <c r="R825" s="47">
        <f>IF([1]All_Tasks_Billing!R825="",0,[1]All_Tasks_Billing!R825)</f>
        <v>3</v>
      </c>
      <c r="S825" t="str">
        <f>[1]All_Tasks_Billing!S825</f>
        <v/>
      </c>
      <c r="T825" t="str">
        <f>[1]All_Tasks_Billing!T825</f>
        <v/>
      </c>
      <c r="U825" t="str">
        <f>[1]All_Tasks_Billing!U825</f>
        <v/>
      </c>
      <c r="V825">
        <f>[1]All_Tasks_Billing!V825</f>
        <v>21</v>
      </c>
      <c r="W825" s="48">
        <f>[1]All_Tasks_Billing!W825</f>
        <v>150</v>
      </c>
      <c r="X825">
        <f>[1]All_Tasks_Billing!X825</f>
        <v>24331.724999999999</v>
      </c>
      <c r="Y825">
        <f>[1]All_Tasks_Billing!Y825</f>
        <v>1</v>
      </c>
      <c r="Z825" s="49">
        <f>[1]All_Tasks_Billing!Z825</f>
        <v>0</v>
      </c>
      <c r="AA825" s="45" t="str">
        <f>[1]All_Tasks_Billing!AA825</f>
        <v/>
      </c>
      <c r="AB825" t="str">
        <f>[1]All_Tasks_Billing!AB825</f>
        <v/>
      </c>
      <c r="AC825" s="48">
        <f>[1]All_Tasks_Billing!AC825</f>
        <v>0</v>
      </c>
      <c r="AD825" s="48">
        <f>[1]All_Tasks_Billing!AD825</f>
        <v>0</v>
      </c>
      <c r="AE825" s="48">
        <f>[1]All_Tasks_Billing!AE825</f>
        <v>0</v>
      </c>
      <c r="AF825" s="48">
        <f>[1]All_Tasks_Billing!AF825</f>
        <v>0</v>
      </c>
      <c r="AG825" s="48">
        <f>[1]All_Tasks_Billing!AG825</f>
        <v>0</v>
      </c>
      <c r="AH825" s="48">
        <f>[1]All_Tasks_Billing!AH825</f>
        <v>0.129</v>
      </c>
      <c r="AI825" s="48">
        <f>[1]All_Tasks_Billing!AI825</f>
        <v>0</v>
      </c>
      <c r="AJ825" s="48">
        <f>[1]All_Tasks_Billing!AJ825</f>
        <v>0</v>
      </c>
      <c r="AK825" s="48">
        <f>[1]All_Tasks_Billing!AK825</f>
        <v>0</v>
      </c>
      <c r="AL825" s="48">
        <f>[1]All_Tasks_Billing!AL825</f>
        <v>0</v>
      </c>
      <c r="AM825" s="48">
        <f>[1]All_Tasks_Billing!AM825</f>
        <v>0</v>
      </c>
      <c r="AN825" s="48">
        <f>[1]All_Tasks_Billing!AN825</f>
        <v>0</v>
      </c>
      <c r="AO825" s="48">
        <f>[1]All_Tasks_Billing!AO825</f>
        <v>0</v>
      </c>
      <c r="AP825" s="48">
        <f>[1]All_Tasks_Billing!AP825</f>
        <v>0.129</v>
      </c>
      <c r="AQ825" s="48">
        <f>[1]All_Tasks_Billing!AQ825</f>
        <v>0</v>
      </c>
      <c r="AR825" s="48">
        <f>[1]All_Tasks_Billing!AR825</f>
        <v>0</v>
      </c>
      <c r="AS825" s="48">
        <f>[1]All_Tasks_Billing!AS825</f>
        <v>0</v>
      </c>
      <c r="AT825" s="48">
        <f>[1]All_Tasks_Billing!AT825</f>
        <v>0</v>
      </c>
      <c r="AU825" s="50" t="str">
        <f t="shared" si="216"/>
        <v/>
      </c>
      <c r="AV825" s="50" t="str">
        <f t="shared" si="217"/>
        <v/>
      </c>
      <c r="AW825" s="50" t="str">
        <f t="shared" si="218"/>
        <v/>
      </c>
      <c r="AX825" s="50" t="str">
        <f t="shared" ca="1" si="219"/>
        <v>Not Completed</v>
      </c>
      <c r="AY825" s="50" t="str">
        <f t="shared" ca="1" si="220"/>
        <v>Not Completed</v>
      </c>
      <c r="AZ825" s="50" t="str">
        <f t="shared" ca="1" si="221"/>
        <v>Not Completed</v>
      </c>
      <c r="BA825" s="48">
        <f t="shared" si="222"/>
        <v>0</v>
      </c>
      <c r="BB825" s="45" t="str">
        <f t="shared" si="223"/>
        <v/>
      </c>
      <c r="BC825" s="50" t="str">
        <f t="shared" si="224"/>
        <v/>
      </c>
      <c r="BD825" s="48">
        <f t="shared" si="225"/>
        <v>0</v>
      </c>
      <c r="BE825" s="50" t="str">
        <f t="shared" si="226"/>
        <v>Not Started</v>
      </c>
      <c r="BF825" s="51">
        <f t="shared" si="227"/>
        <v>1</v>
      </c>
      <c r="BG825" s="51">
        <f t="shared" si="228"/>
        <v>0</v>
      </c>
      <c r="BH825" s="50" t="str">
        <f t="shared" si="229"/>
        <v/>
      </c>
      <c r="BI825" s="50" t="str">
        <f t="shared" si="230"/>
        <v/>
      </c>
      <c r="BJ825" s="50" t="str">
        <f t="shared" si="231"/>
        <v/>
      </c>
      <c r="BK825" s="50" t="str">
        <f t="shared" si="232"/>
        <v xml:space="preserve">Not Started |  | </v>
      </c>
      <c r="BL825" s="49" t="str">
        <f t="shared" ca="1" si="233"/>
        <v/>
      </c>
    </row>
    <row r="826" spans="1:64" x14ac:dyDescent="0.25">
      <c r="A826" t="str">
        <f>[1]All_Tasks_Billing!A826</f>
        <v>LAS16.PPM16</v>
      </c>
      <c r="B826" t="str">
        <f>[1]All_Tasks_Billing!B826</f>
        <v>PPM</v>
      </c>
      <c r="C826" t="str">
        <f>[1]All_Tasks_Billing!C826</f>
        <v>16.1.15</v>
      </c>
      <c r="D826" t="str">
        <f>[1]All_Tasks_Billing!D826</f>
        <v>Main Switchgear</v>
      </c>
      <c r="E826" t="str">
        <f>[1]All_Tasks_Billing!E826</f>
        <v>Circuit Breakers -Primary</v>
      </c>
      <c r="F826" t="str">
        <f>IF([1]All_Tasks_Billing!F826="","",[1]All_Tasks_Billing!F826)</f>
        <v>2000AF / 1600AT</v>
      </c>
      <c r="G826" t="str">
        <f>IF([1]All_Tasks_Billing!G826="","",[1]All_Tasks_Billing!G826)</f>
        <v/>
      </c>
      <c r="H826" s="45" t="str">
        <f>[1]All_Tasks_Billing!H826</f>
        <v/>
      </c>
      <c r="I826" t="str">
        <f>IF([1]All_Tasks_Billing!I826="","",[1]All_Tasks_Billing!I826)</f>
        <v/>
      </c>
      <c r="J826" t="str">
        <f>IF([1]All_Tasks_Billing!J826="","",[1]All_Tasks_Billing!J826)</f>
        <v/>
      </c>
      <c r="K826" t="b">
        <f>[1]All_Tasks_Billing!K826</f>
        <v>0</v>
      </c>
      <c r="L826" s="45" t="str">
        <f>[1]All_Tasks_Billing!L826</f>
        <v/>
      </c>
      <c r="M826" t="str">
        <f>[1]All_Tasks_Billing!M826</f>
        <v/>
      </c>
      <c r="N826" s="46">
        <f>IF([1]All_Tasks_Billing!N826="",0,[1]All_Tasks_Billing!N826)</f>
        <v>0</v>
      </c>
      <c r="O826" t="str">
        <f>[1]All_Tasks_Billing!O826</f>
        <v/>
      </c>
      <c r="P826" s="47">
        <f>IF([1]All_Tasks_Billing!P826="",0,[1]All_Tasks_Billing!P826)</f>
        <v>3</v>
      </c>
      <c r="Q826" s="47">
        <f>IF([1]All_Tasks_Billing!Q826="",0,[1]All_Tasks_Billing!Q826)</f>
        <v>3</v>
      </c>
      <c r="R826" s="47">
        <f>IF([1]All_Tasks_Billing!R826="",0,[1]All_Tasks_Billing!R826)</f>
        <v>3</v>
      </c>
      <c r="S826" t="str">
        <f>[1]All_Tasks_Billing!S826</f>
        <v/>
      </c>
      <c r="T826" t="str">
        <f>[1]All_Tasks_Billing!T826</f>
        <v/>
      </c>
      <c r="U826" t="str">
        <f>[1]All_Tasks_Billing!U826</f>
        <v/>
      </c>
      <c r="V826">
        <f>[1]All_Tasks_Billing!V826</f>
        <v>21</v>
      </c>
      <c r="W826" s="48">
        <f>[1]All_Tasks_Billing!W826</f>
        <v>150</v>
      </c>
      <c r="X826">
        <f>[1]All_Tasks_Billing!X826</f>
        <v>24331.724999999999</v>
      </c>
      <c r="Y826">
        <f>[1]All_Tasks_Billing!Y826</f>
        <v>1</v>
      </c>
      <c r="Z826" s="49">
        <f>[1]All_Tasks_Billing!Z826</f>
        <v>0</v>
      </c>
      <c r="AA826" s="45" t="str">
        <f>[1]All_Tasks_Billing!AA826</f>
        <v/>
      </c>
      <c r="AB826" t="str">
        <f>[1]All_Tasks_Billing!AB826</f>
        <v/>
      </c>
      <c r="AC826" s="48">
        <f>[1]All_Tasks_Billing!AC826</f>
        <v>0</v>
      </c>
      <c r="AD826" s="48">
        <f>[1]All_Tasks_Billing!AD826</f>
        <v>0</v>
      </c>
      <c r="AE826" s="48">
        <f>[1]All_Tasks_Billing!AE826</f>
        <v>0</v>
      </c>
      <c r="AF826" s="48">
        <f>[1]All_Tasks_Billing!AF826</f>
        <v>0</v>
      </c>
      <c r="AG826" s="48">
        <f>[1]All_Tasks_Billing!AG826</f>
        <v>0</v>
      </c>
      <c r="AH826" s="48">
        <f>[1]All_Tasks_Billing!AH826</f>
        <v>0.129</v>
      </c>
      <c r="AI826" s="48">
        <f>[1]All_Tasks_Billing!AI826</f>
        <v>0</v>
      </c>
      <c r="AJ826" s="48">
        <f>[1]All_Tasks_Billing!AJ826</f>
        <v>0</v>
      </c>
      <c r="AK826" s="48">
        <f>[1]All_Tasks_Billing!AK826</f>
        <v>0</v>
      </c>
      <c r="AL826" s="48">
        <f>[1]All_Tasks_Billing!AL826</f>
        <v>0</v>
      </c>
      <c r="AM826" s="48">
        <f>[1]All_Tasks_Billing!AM826</f>
        <v>0</v>
      </c>
      <c r="AN826" s="48">
        <f>[1]All_Tasks_Billing!AN826</f>
        <v>0</v>
      </c>
      <c r="AO826" s="48">
        <f>[1]All_Tasks_Billing!AO826</f>
        <v>0</v>
      </c>
      <c r="AP826" s="48">
        <f>[1]All_Tasks_Billing!AP826</f>
        <v>0.129</v>
      </c>
      <c r="AQ826" s="48">
        <f>[1]All_Tasks_Billing!AQ826</f>
        <v>0</v>
      </c>
      <c r="AR826" s="48">
        <f>[1]All_Tasks_Billing!AR826</f>
        <v>0</v>
      </c>
      <c r="AS826" s="48">
        <f>[1]All_Tasks_Billing!AS826</f>
        <v>0</v>
      </c>
      <c r="AT826" s="48">
        <f>[1]All_Tasks_Billing!AT826</f>
        <v>0</v>
      </c>
      <c r="AU826" s="50" t="str">
        <f t="shared" si="216"/>
        <v/>
      </c>
      <c r="AV826" s="50" t="str">
        <f t="shared" si="217"/>
        <v/>
      </c>
      <c r="AW826" s="50" t="str">
        <f t="shared" si="218"/>
        <v/>
      </c>
      <c r="AX826" s="50" t="str">
        <f t="shared" ca="1" si="219"/>
        <v>Not Completed</v>
      </c>
      <c r="AY826" s="50" t="str">
        <f t="shared" ca="1" si="220"/>
        <v>Not Completed</v>
      </c>
      <c r="AZ826" s="50" t="str">
        <f t="shared" ca="1" si="221"/>
        <v>Not Completed</v>
      </c>
      <c r="BA826" s="48">
        <f t="shared" si="222"/>
        <v>0</v>
      </c>
      <c r="BB826" s="45" t="str">
        <f t="shared" si="223"/>
        <v/>
      </c>
      <c r="BC826" s="50" t="str">
        <f t="shared" si="224"/>
        <v/>
      </c>
      <c r="BD826" s="48">
        <f t="shared" si="225"/>
        <v>0</v>
      </c>
      <c r="BE826" s="50" t="str">
        <f t="shared" si="226"/>
        <v>Not Started</v>
      </c>
      <c r="BF826" s="51">
        <f t="shared" si="227"/>
        <v>1</v>
      </c>
      <c r="BG826" s="51">
        <f t="shared" si="228"/>
        <v>0</v>
      </c>
      <c r="BH826" s="50" t="str">
        <f t="shared" si="229"/>
        <v/>
      </c>
      <c r="BI826" s="50" t="str">
        <f t="shared" si="230"/>
        <v/>
      </c>
      <c r="BJ826" s="50" t="str">
        <f t="shared" si="231"/>
        <v/>
      </c>
      <c r="BK826" s="50" t="str">
        <f t="shared" si="232"/>
        <v xml:space="preserve">Not Started |  | </v>
      </c>
      <c r="BL826" s="49" t="str">
        <f t="shared" ca="1" si="233"/>
        <v/>
      </c>
    </row>
    <row r="827" spans="1:64" x14ac:dyDescent="0.25">
      <c r="A827" t="str">
        <f>[1]All_Tasks_Billing!A827</f>
        <v>LAS16.PPM16</v>
      </c>
      <c r="B827" t="str">
        <f>[1]All_Tasks_Billing!B827</f>
        <v>PPM</v>
      </c>
      <c r="C827" t="str">
        <f>[1]All_Tasks_Billing!C827</f>
        <v>16.1.16</v>
      </c>
      <c r="D827" t="str">
        <f>[1]All_Tasks_Billing!D827</f>
        <v>Main Switchgear</v>
      </c>
      <c r="E827" t="str">
        <f>[1]All_Tasks_Billing!E827</f>
        <v>Circuit Breakers -Primary</v>
      </c>
      <c r="F827" t="str">
        <f>IF([1]All_Tasks_Billing!F827="","",[1]All_Tasks_Billing!F827)</f>
        <v>2000AF / 1600AT</v>
      </c>
      <c r="G827" t="str">
        <f>IF([1]All_Tasks_Billing!G827="","",[1]All_Tasks_Billing!G827)</f>
        <v/>
      </c>
      <c r="H827" s="45" t="str">
        <f>[1]All_Tasks_Billing!H827</f>
        <v/>
      </c>
      <c r="I827" t="str">
        <f>IF([1]All_Tasks_Billing!I827="","",[1]All_Tasks_Billing!I827)</f>
        <v/>
      </c>
      <c r="J827" t="str">
        <f>IF([1]All_Tasks_Billing!J827="","",[1]All_Tasks_Billing!J827)</f>
        <v/>
      </c>
      <c r="K827" t="b">
        <f>[1]All_Tasks_Billing!K827</f>
        <v>0</v>
      </c>
      <c r="L827" s="45" t="str">
        <f>[1]All_Tasks_Billing!L827</f>
        <v/>
      </c>
      <c r="M827" t="str">
        <f>[1]All_Tasks_Billing!M827</f>
        <v/>
      </c>
      <c r="N827" s="46">
        <f>IF([1]All_Tasks_Billing!N827="",0,[1]All_Tasks_Billing!N827)</f>
        <v>0</v>
      </c>
      <c r="O827" t="str">
        <f>[1]All_Tasks_Billing!O827</f>
        <v/>
      </c>
      <c r="P827" s="47">
        <f>IF([1]All_Tasks_Billing!P827="",0,[1]All_Tasks_Billing!P827)</f>
        <v>3</v>
      </c>
      <c r="Q827" s="47">
        <f>IF([1]All_Tasks_Billing!Q827="",0,[1]All_Tasks_Billing!Q827)</f>
        <v>3</v>
      </c>
      <c r="R827" s="47">
        <f>IF([1]All_Tasks_Billing!R827="",0,[1]All_Tasks_Billing!R827)</f>
        <v>3</v>
      </c>
      <c r="S827" t="str">
        <f>[1]All_Tasks_Billing!S827</f>
        <v/>
      </c>
      <c r="T827" t="str">
        <f>[1]All_Tasks_Billing!T827</f>
        <v/>
      </c>
      <c r="U827" t="str">
        <f>[1]All_Tasks_Billing!U827</f>
        <v/>
      </c>
      <c r="V827">
        <f>[1]All_Tasks_Billing!V827</f>
        <v>21</v>
      </c>
      <c r="W827" s="48">
        <f>[1]All_Tasks_Billing!W827</f>
        <v>150</v>
      </c>
      <c r="X827">
        <f>[1]All_Tasks_Billing!X827</f>
        <v>24331.724999999999</v>
      </c>
      <c r="Y827">
        <f>[1]All_Tasks_Billing!Y827</f>
        <v>1</v>
      </c>
      <c r="Z827" s="49">
        <f>[1]All_Tasks_Billing!Z827</f>
        <v>0</v>
      </c>
      <c r="AA827" s="45" t="str">
        <f>[1]All_Tasks_Billing!AA827</f>
        <v/>
      </c>
      <c r="AB827" t="str">
        <f>[1]All_Tasks_Billing!AB827</f>
        <v/>
      </c>
      <c r="AC827" s="48">
        <f>[1]All_Tasks_Billing!AC827</f>
        <v>0</v>
      </c>
      <c r="AD827" s="48">
        <f>[1]All_Tasks_Billing!AD827</f>
        <v>0</v>
      </c>
      <c r="AE827" s="48">
        <f>[1]All_Tasks_Billing!AE827</f>
        <v>0</v>
      </c>
      <c r="AF827" s="48">
        <f>[1]All_Tasks_Billing!AF827</f>
        <v>0</v>
      </c>
      <c r="AG827" s="48">
        <f>[1]All_Tasks_Billing!AG827</f>
        <v>0</v>
      </c>
      <c r="AH827" s="48">
        <f>[1]All_Tasks_Billing!AH827</f>
        <v>0.129</v>
      </c>
      <c r="AI827" s="48">
        <f>[1]All_Tasks_Billing!AI827</f>
        <v>0</v>
      </c>
      <c r="AJ827" s="48">
        <f>[1]All_Tasks_Billing!AJ827</f>
        <v>0</v>
      </c>
      <c r="AK827" s="48">
        <f>[1]All_Tasks_Billing!AK827</f>
        <v>0</v>
      </c>
      <c r="AL827" s="48">
        <f>[1]All_Tasks_Billing!AL827</f>
        <v>0</v>
      </c>
      <c r="AM827" s="48">
        <f>[1]All_Tasks_Billing!AM827</f>
        <v>0</v>
      </c>
      <c r="AN827" s="48">
        <f>[1]All_Tasks_Billing!AN827</f>
        <v>0</v>
      </c>
      <c r="AO827" s="48">
        <f>[1]All_Tasks_Billing!AO827</f>
        <v>0</v>
      </c>
      <c r="AP827" s="48">
        <f>[1]All_Tasks_Billing!AP827</f>
        <v>0.129</v>
      </c>
      <c r="AQ827" s="48">
        <f>[1]All_Tasks_Billing!AQ827</f>
        <v>0</v>
      </c>
      <c r="AR827" s="48">
        <f>[1]All_Tasks_Billing!AR827</f>
        <v>0</v>
      </c>
      <c r="AS827" s="48">
        <f>[1]All_Tasks_Billing!AS827</f>
        <v>0</v>
      </c>
      <c r="AT827" s="48">
        <f>[1]All_Tasks_Billing!AT827</f>
        <v>0</v>
      </c>
      <c r="AU827" s="50" t="str">
        <f t="shared" si="216"/>
        <v/>
      </c>
      <c r="AV827" s="50" t="str">
        <f t="shared" si="217"/>
        <v/>
      </c>
      <c r="AW827" s="50" t="str">
        <f t="shared" si="218"/>
        <v/>
      </c>
      <c r="AX827" s="50" t="str">
        <f t="shared" ca="1" si="219"/>
        <v>Not Completed</v>
      </c>
      <c r="AY827" s="50" t="str">
        <f t="shared" ca="1" si="220"/>
        <v>Not Completed</v>
      </c>
      <c r="AZ827" s="50" t="str">
        <f t="shared" ca="1" si="221"/>
        <v>Not Completed</v>
      </c>
      <c r="BA827" s="48">
        <f t="shared" si="222"/>
        <v>0</v>
      </c>
      <c r="BB827" s="45" t="str">
        <f t="shared" si="223"/>
        <v/>
      </c>
      <c r="BC827" s="50" t="str">
        <f t="shared" si="224"/>
        <v/>
      </c>
      <c r="BD827" s="48">
        <f t="shared" si="225"/>
        <v>0</v>
      </c>
      <c r="BE827" s="50" t="str">
        <f t="shared" si="226"/>
        <v>Not Started</v>
      </c>
      <c r="BF827" s="51">
        <f t="shared" si="227"/>
        <v>1</v>
      </c>
      <c r="BG827" s="51">
        <f t="shared" si="228"/>
        <v>0</v>
      </c>
      <c r="BH827" s="50" t="str">
        <f t="shared" si="229"/>
        <v/>
      </c>
      <c r="BI827" s="50" t="str">
        <f t="shared" si="230"/>
        <v/>
      </c>
      <c r="BJ827" s="50" t="str">
        <f t="shared" si="231"/>
        <v/>
      </c>
      <c r="BK827" s="50" t="str">
        <f t="shared" si="232"/>
        <v xml:space="preserve">Not Started |  | </v>
      </c>
      <c r="BL827" s="49" t="str">
        <f t="shared" ca="1" si="233"/>
        <v/>
      </c>
    </row>
    <row r="828" spans="1:64" x14ac:dyDescent="0.25">
      <c r="A828" t="str">
        <f>[1]All_Tasks_Billing!A828</f>
        <v>LAS16.PPM16</v>
      </c>
      <c r="B828" t="str">
        <f>[1]All_Tasks_Billing!B828</f>
        <v>PPM</v>
      </c>
      <c r="C828" t="str">
        <f>[1]All_Tasks_Billing!C828</f>
        <v>16.1.17</v>
      </c>
      <c r="D828" t="str">
        <f>[1]All_Tasks_Billing!D828</f>
        <v>Main Switchgear</v>
      </c>
      <c r="E828" t="str">
        <f>[1]All_Tasks_Billing!E828</f>
        <v>Circuit Breakers -Primary</v>
      </c>
      <c r="F828" t="str">
        <f>IF([1]All_Tasks_Billing!F828="","",[1]All_Tasks_Billing!F828)</f>
        <v>3000AT / 2500AT</v>
      </c>
      <c r="G828" t="str">
        <f>IF([1]All_Tasks_Billing!G828="","",[1]All_Tasks_Billing!G828)</f>
        <v/>
      </c>
      <c r="H828" s="45" t="str">
        <f>[1]All_Tasks_Billing!H828</f>
        <v/>
      </c>
      <c r="I828" t="str">
        <f>IF([1]All_Tasks_Billing!I828="","",[1]All_Tasks_Billing!I828)</f>
        <v/>
      </c>
      <c r="J828" t="str">
        <f>IF([1]All_Tasks_Billing!J828="","",[1]All_Tasks_Billing!J828)</f>
        <v/>
      </c>
      <c r="K828" t="b">
        <f>[1]All_Tasks_Billing!K828</f>
        <v>0</v>
      </c>
      <c r="L828" s="45" t="str">
        <f>[1]All_Tasks_Billing!L828</f>
        <v/>
      </c>
      <c r="M828" t="str">
        <f>[1]All_Tasks_Billing!M828</f>
        <v/>
      </c>
      <c r="N828" s="46">
        <f>IF([1]All_Tasks_Billing!N828="",0,[1]All_Tasks_Billing!N828)</f>
        <v>0</v>
      </c>
      <c r="O828" t="str">
        <f>[1]All_Tasks_Billing!O828</f>
        <v/>
      </c>
      <c r="P828" s="47">
        <f>IF([1]All_Tasks_Billing!P828="",0,[1]All_Tasks_Billing!P828)</f>
        <v>3</v>
      </c>
      <c r="Q828" s="47">
        <f>IF([1]All_Tasks_Billing!Q828="",0,[1]All_Tasks_Billing!Q828)</f>
        <v>3</v>
      </c>
      <c r="R828" s="47">
        <f>IF([1]All_Tasks_Billing!R828="",0,[1]All_Tasks_Billing!R828)</f>
        <v>3</v>
      </c>
      <c r="S828" t="str">
        <f>[1]All_Tasks_Billing!S828</f>
        <v/>
      </c>
      <c r="T828" t="str">
        <f>[1]All_Tasks_Billing!T828</f>
        <v/>
      </c>
      <c r="U828" t="str">
        <f>[1]All_Tasks_Billing!U828</f>
        <v/>
      </c>
      <c r="V828">
        <f>[1]All_Tasks_Billing!V828</f>
        <v>21</v>
      </c>
      <c r="W828" s="48">
        <f>[1]All_Tasks_Billing!W828</f>
        <v>150</v>
      </c>
      <c r="X828">
        <f>[1]All_Tasks_Billing!X828</f>
        <v>24331.724999999999</v>
      </c>
      <c r="Y828">
        <f>[1]All_Tasks_Billing!Y828</f>
        <v>1</v>
      </c>
      <c r="Z828" s="49">
        <f>[1]All_Tasks_Billing!Z828</f>
        <v>0</v>
      </c>
      <c r="AA828" s="45" t="str">
        <f>[1]All_Tasks_Billing!AA828</f>
        <v/>
      </c>
      <c r="AB828" t="str">
        <f>[1]All_Tasks_Billing!AB828</f>
        <v/>
      </c>
      <c r="AC828" s="48">
        <f>[1]All_Tasks_Billing!AC828</f>
        <v>0</v>
      </c>
      <c r="AD828" s="48">
        <f>[1]All_Tasks_Billing!AD828</f>
        <v>0</v>
      </c>
      <c r="AE828" s="48">
        <f>[1]All_Tasks_Billing!AE828</f>
        <v>0</v>
      </c>
      <c r="AF828" s="48">
        <f>[1]All_Tasks_Billing!AF828</f>
        <v>0</v>
      </c>
      <c r="AG828" s="48">
        <f>[1]All_Tasks_Billing!AG828</f>
        <v>0</v>
      </c>
      <c r="AH828" s="48">
        <f>[1]All_Tasks_Billing!AH828</f>
        <v>0.129</v>
      </c>
      <c r="AI828" s="48">
        <f>[1]All_Tasks_Billing!AI828</f>
        <v>0</v>
      </c>
      <c r="AJ828" s="48">
        <f>[1]All_Tasks_Billing!AJ828</f>
        <v>0</v>
      </c>
      <c r="AK828" s="48">
        <f>[1]All_Tasks_Billing!AK828</f>
        <v>0</v>
      </c>
      <c r="AL828" s="48">
        <f>[1]All_Tasks_Billing!AL828</f>
        <v>0</v>
      </c>
      <c r="AM828" s="48">
        <f>[1]All_Tasks_Billing!AM828</f>
        <v>0</v>
      </c>
      <c r="AN828" s="48">
        <f>[1]All_Tasks_Billing!AN828</f>
        <v>0</v>
      </c>
      <c r="AO828" s="48">
        <f>[1]All_Tasks_Billing!AO828</f>
        <v>0</v>
      </c>
      <c r="AP828" s="48">
        <f>[1]All_Tasks_Billing!AP828</f>
        <v>0.129</v>
      </c>
      <c r="AQ828" s="48">
        <f>[1]All_Tasks_Billing!AQ828</f>
        <v>0</v>
      </c>
      <c r="AR828" s="48">
        <f>[1]All_Tasks_Billing!AR828</f>
        <v>0</v>
      </c>
      <c r="AS828" s="48">
        <f>[1]All_Tasks_Billing!AS828</f>
        <v>0</v>
      </c>
      <c r="AT828" s="48">
        <f>[1]All_Tasks_Billing!AT828</f>
        <v>0</v>
      </c>
      <c r="AU828" s="50" t="str">
        <f t="shared" si="216"/>
        <v/>
      </c>
      <c r="AV828" s="50" t="str">
        <f t="shared" si="217"/>
        <v/>
      </c>
      <c r="AW828" s="50" t="str">
        <f t="shared" si="218"/>
        <v/>
      </c>
      <c r="AX828" s="50" t="str">
        <f t="shared" ca="1" si="219"/>
        <v>Not Completed</v>
      </c>
      <c r="AY828" s="50" t="str">
        <f t="shared" ca="1" si="220"/>
        <v>Not Completed</v>
      </c>
      <c r="AZ828" s="50" t="str">
        <f t="shared" ca="1" si="221"/>
        <v>Not Completed</v>
      </c>
      <c r="BA828" s="48">
        <f t="shared" si="222"/>
        <v>0</v>
      </c>
      <c r="BB828" s="45" t="str">
        <f t="shared" si="223"/>
        <v/>
      </c>
      <c r="BC828" s="50" t="str">
        <f t="shared" si="224"/>
        <v/>
      </c>
      <c r="BD828" s="48">
        <f t="shared" si="225"/>
        <v>0</v>
      </c>
      <c r="BE828" s="50" t="str">
        <f t="shared" si="226"/>
        <v>Not Started</v>
      </c>
      <c r="BF828" s="51">
        <f t="shared" si="227"/>
        <v>1</v>
      </c>
      <c r="BG828" s="51">
        <f t="shared" si="228"/>
        <v>0</v>
      </c>
      <c r="BH828" s="50" t="str">
        <f t="shared" si="229"/>
        <v/>
      </c>
      <c r="BI828" s="50" t="str">
        <f t="shared" si="230"/>
        <v/>
      </c>
      <c r="BJ828" s="50" t="str">
        <f t="shared" si="231"/>
        <v/>
      </c>
      <c r="BK828" s="50" t="str">
        <f t="shared" si="232"/>
        <v xml:space="preserve">Not Started |  | </v>
      </c>
      <c r="BL828" s="49" t="str">
        <f t="shared" ca="1" si="233"/>
        <v/>
      </c>
    </row>
    <row r="829" spans="1:64" x14ac:dyDescent="0.25">
      <c r="A829" t="str">
        <f>[1]All_Tasks_Billing!A829</f>
        <v>LAS16.PPM16</v>
      </c>
      <c r="B829" t="str">
        <f>[1]All_Tasks_Billing!B829</f>
        <v>PPM</v>
      </c>
      <c r="C829" t="str">
        <f>[1]All_Tasks_Billing!C829</f>
        <v>16.1.18</v>
      </c>
      <c r="D829" t="str">
        <f>[1]All_Tasks_Billing!D829</f>
        <v>Main Switchgear</v>
      </c>
      <c r="E829" t="str">
        <f>[1]All_Tasks_Billing!E829</f>
        <v>Circuit Breakers -Primary</v>
      </c>
      <c r="F829" t="str">
        <f>IF([1]All_Tasks_Billing!F829="","",[1]All_Tasks_Billing!F829)</f>
        <v>3000AT / 2500AT</v>
      </c>
      <c r="G829" t="str">
        <f>IF([1]All_Tasks_Billing!G829="","",[1]All_Tasks_Billing!G829)</f>
        <v/>
      </c>
      <c r="H829" s="45" t="str">
        <f>[1]All_Tasks_Billing!H829</f>
        <v/>
      </c>
      <c r="I829" t="str">
        <f>IF([1]All_Tasks_Billing!I829="","",[1]All_Tasks_Billing!I829)</f>
        <v/>
      </c>
      <c r="J829" t="str">
        <f>IF([1]All_Tasks_Billing!J829="","",[1]All_Tasks_Billing!J829)</f>
        <v/>
      </c>
      <c r="K829" t="b">
        <f>[1]All_Tasks_Billing!K829</f>
        <v>0</v>
      </c>
      <c r="L829" s="45" t="str">
        <f>[1]All_Tasks_Billing!L829</f>
        <v/>
      </c>
      <c r="M829" t="str">
        <f>[1]All_Tasks_Billing!M829</f>
        <v/>
      </c>
      <c r="N829" s="46">
        <f>IF([1]All_Tasks_Billing!N829="",0,[1]All_Tasks_Billing!N829)</f>
        <v>0</v>
      </c>
      <c r="O829" t="str">
        <f>[1]All_Tasks_Billing!O829</f>
        <v/>
      </c>
      <c r="P829" s="47">
        <f>IF([1]All_Tasks_Billing!P829="",0,[1]All_Tasks_Billing!P829)</f>
        <v>3</v>
      </c>
      <c r="Q829" s="47">
        <f>IF([1]All_Tasks_Billing!Q829="",0,[1]All_Tasks_Billing!Q829)</f>
        <v>3</v>
      </c>
      <c r="R829" s="47">
        <f>IF([1]All_Tasks_Billing!R829="",0,[1]All_Tasks_Billing!R829)</f>
        <v>3</v>
      </c>
      <c r="S829" t="str">
        <f>[1]All_Tasks_Billing!S829</f>
        <v/>
      </c>
      <c r="T829" t="str">
        <f>[1]All_Tasks_Billing!T829</f>
        <v/>
      </c>
      <c r="U829" t="str">
        <f>[1]All_Tasks_Billing!U829</f>
        <v/>
      </c>
      <c r="V829">
        <f>[1]All_Tasks_Billing!V829</f>
        <v>21</v>
      </c>
      <c r="W829" s="48">
        <f>[1]All_Tasks_Billing!W829</f>
        <v>150</v>
      </c>
      <c r="X829">
        <f>[1]All_Tasks_Billing!X829</f>
        <v>24331.724999999999</v>
      </c>
      <c r="Y829">
        <f>[1]All_Tasks_Billing!Y829</f>
        <v>1</v>
      </c>
      <c r="Z829" s="49">
        <f>[1]All_Tasks_Billing!Z829</f>
        <v>0</v>
      </c>
      <c r="AA829" s="45" t="str">
        <f>[1]All_Tasks_Billing!AA829</f>
        <v/>
      </c>
      <c r="AB829" t="str">
        <f>[1]All_Tasks_Billing!AB829</f>
        <v/>
      </c>
      <c r="AC829" s="48">
        <f>[1]All_Tasks_Billing!AC829</f>
        <v>0</v>
      </c>
      <c r="AD829" s="48">
        <f>[1]All_Tasks_Billing!AD829</f>
        <v>0</v>
      </c>
      <c r="AE829" s="48">
        <f>[1]All_Tasks_Billing!AE829</f>
        <v>0</v>
      </c>
      <c r="AF829" s="48">
        <f>[1]All_Tasks_Billing!AF829</f>
        <v>0</v>
      </c>
      <c r="AG829" s="48">
        <f>[1]All_Tasks_Billing!AG829</f>
        <v>0</v>
      </c>
      <c r="AH829" s="48">
        <f>[1]All_Tasks_Billing!AH829</f>
        <v>0.129</v>
      </c>
      <c r="AI829" s="48">
        <f>[1]All_Tasks_Billing!AI829</f>
        <v>0</v>
      </c>
      <c r="AJ829" s="48">
        <f>[1]All_Tasks_Billing!AJ829</f>
        <v>0</v>
      </c>
      <c r="AK829" s="48">
        <f>[1]All_Tasks_Billing!AK829</f>
        <v>0</v>
      </c>
      <c r="AL829" s="48">
        <f>[1]All_Tasks_Billing!AL829</f>
        <v>0</v>
      </c>
      <c r="AM829" s="48">
        <f>[1]All_Tasks_Billing!AM829</f>
        <v>0</v>
      </c>
      <c r="AN829" s="48">
        <f>[1]All_Tasks_Billing!AN829</f>
        <v>0</v>
      </c>
      <c r="AO829" s="48">
        <f>[1]All_Tasks_Billing!AO829</f>
        <v>0</v>
      </c>
      <c r="AP829" s="48">
        <f>[1]All_Tasks_Billing!AP829</f>
        <v>0.129</v>
      </c>
      <c r="AQ829" s="48">
        <f>[1]All_Tasks_Billing!AQ829</f>
        <v>0</v>
      </c>
      <c r="AR829" s="48">
        <f>[1]All_Tasks_Billing!AR829</f>
        <v>0</v>
      </c>
      <c r="AS829" s="48">
        <f>[1]All_Tasks_Billing!AS829</f>
        <v>0</v>
      </c>
      <c r="AT829" s="48">
        <f>[1]All_Tasks_Billing!AT829</f>
        <v>0</v>
      </c>
      <c r="AU829" s="50" t="str">
        <f t="shared" si="216"/>
        <v/>
      </c>
      <c r="AV829" s="50" t="str">
        <f t="shared" si="217"/>
        <v/>
      </c>
      <c r="AW829" s="50" t="str">
        <f t="shared" si="218"/>
        <v/>
      </c>
      <c r="AX829" s="50" t="str">
        <f t="shared" ca="1" si="219"/>
        <v>Not Completed</v>
      </c>
      <c r="AY829" s="50" t="str">
        <f t="shared" ca="1" si="220"/>
        <v>Not Completed</v>
      </c>
      <c r="AZ829" s="50" t="str">
        <f t="shared" ca="1" si="221"/>
        <v>Not Completed</v>
      </c>
      <c r="BA829" s="48">
        <f t="shared" si="222"/>
        <v>0</v>
      </c>
      <c r="BB829" s="45" t="str">
        <f t="shared" si="223"/>
        <v/>
      </c>
      <c r="BC829" s="50" t="str">
        <f t="shared" si="224"/>
        <v/>
      </c>
      <c r="BD829" s="48">
        <f t="shared" si="225"/>
        <v>0</v>
      </c>
      <c r="BE829" s="50" t="str">
        <f t="shared" si="226"/>
        <v>Not Started</v>
      </c>
      <c r="BF829" s="51">
        <f t="shared" si="227"/>
        <v>1</v>
      </c>
      <c r="BG829" s="51">
        <f t="shared" si="228"/>
        <v>0</v>
      </c>
      <c r="BH829" s="50" t="str">
        <f t="shared" si="229"/>
        <v/>
      </c>
      <c r="BI829" s="50" t="str">
        <f t="shared" si="230"/>
        <v/>
      </c>
      <c r="BJ829" s="50" t="str">
        <f t="shared" si="231"/>
        <v/>
      </c>
      <c r="BK829" s="50" t="str">
        <f t="shared" si="232"/>
        <v xml:space="preserve">Not Started |  | </v>
      </c>
      <c r="BL829" s="49" t="str">
        <f t="shared" ca="1" si="233"/>
        <v/>
      </c>
    </row>
    <row r="830" spans="1:64" x14ac:dyDescent="0.25">
      <c r="A830" t="str">
        <f>[1]All_Tasks_Billing!A830</f>
        <v>LAS16.PPM16</v>
      </c>
      <c r="B830" t="str">
        <f>[1]All_Tasks_Billing!B830</f>
        <v>PPM</v>
      </c>
      <c r="C830" t="str">
        <f>[1]All_Tasks_Billing!C830</f>
        <v>16.1.19</v>
      </c>
      <c r="D830" t="str">
        <f>[1]All_Tasks_Billing!D830</f>
        <v>Main Switchgear</v>
      </c>
      <c r="E830" t="str">
        <f>[1]All_Tasks_Billing!E830</f>
        <v>Circuit Breakers -Primary</v>
      </c>
      <c r="F830" t="str">
        <f>IF([1]All_Tasks_Billing!F830="","",[1]All_Tasks_Billing!F830)</f>
        <v>HLP02A MAIN</v>
      </c>
      <c r="G830" t="str">
        <f>IF([1]All_Tasks_Billing!G830="","",[1]All_Tasks_Billing!G830)</f>
        <v/>
      </c>
      <c r="H830" s="45" t="str">
        <f>[1]All_Tasks_Billing!H830</f>
        <v/>
      </c>
      <c r="I830" t="str">
        <f>IF([1]All_Tasks_Billing!I830="","",[1]All_Tasks_Billing!I830)</f>
        <v/>
      </c>
      <c r="J830" t="str">
        <f>IF([1]All_Tasks_Billing!J830="","",[1]All_Tasks_Billing!J830)</f>
        <v/>
      </c>
      <c r="K830" t="b">
        <f>[1]All_Tasks_Billing!K830</f>
        <v>0</v>
      </c>
      <c r="L830" s="45" t="str">
        <f>[1]All_Tasks_Billing!L830</f>
        <v/>
      </c>
      <c r="M830" t="str">
        <f>[1]All_Tasks_Billing!M830</f>
        <v/>
      </c>
      <c r="N830" s="46">
        <f>IF([1]All_Tasks_Billing!N830="",0,[1]All_Tasks_Billing!N830)</f>
        <v>0</v>
      </c>
      <c r="O830" t="str">
        <f>[1]All_Tasks_Billing!O830</f>
        <v/>
      </c>
      <c r="P830" s="47">
        <f>IF([1]All_Tasks_Billing!P830="",0,[1]All_Tasks_Billing!P830)</f>
        <v>3</v>
      </c>
      <c r="Q830" s="47">
        <f>IF([1]All_Tasks_Billing!Q830="",0,[1]All_Tasks_Billing!Q830)</f>
        <v>3</v>
      </c>
      <c r="R830" s="47">
        <f>IF([1]All_Tasks_Billing!R830="",0,[1]All_Tasks_Billing!R830)</f>
        <v>3</v>
      </c>
      <c r="S830" t="str">
        <f>[1]All_Tasks_Billing!S830</f>
        <v/>
      </c>
      <c r="T830" t="str">
        <f>[1]All_Tasks_Billing!T830</f>
        <v/>
      </c>
      <c r="U830" t="str">
        <f>[1]All_Tasks_Billing!U830</f>
        <v/>
      </c>
      <c r="V830">
        <f>[1]All_Tasks_Billing!V830</f>
        <v>21</v>
      </c>
      <c r="W830" s="48">
        <f>[1]All_Tasks_Billing!W830</f>
        <v>150</v>
      </c>
      <c r="X830">
        <f>[1]All_Tasks_Billing!X830</f>
        <v>24331.724999999999</v>
      </c>
      <c r="Y830">
        <f>[1]All_Tasks_Billing!Y830</f>
        <v>1</v>
      </c>
      <c r="Z830" s="49">
        <f>[1]All_Tasks_Billing!Z830</f>
        <v>0</v>
      </c>
      <c r="AA830" s="45" t="str">
        <f>[1]All_Tasks_Billing!AA830</f>
        <v/>
      </c>
      <c r="AB830" t="str">
        <f>[1]All_Tasks_Billing!AB830</f>
        <v/>
      </c>
      <c r="AC830" s="48">
        <f>[1]All_Tasks_Billing!AC830</f>
        <v>0</v>
      </c>
      <c r="AD830" s="48">
        <f>[1]All_Tasks_Billing!AD830</f>
        <v>0</v>
      </c>
      <c r="AE830" s="48">
        <f>[1]All_Tasks_Billing!AE830</f>
        <v>0</v>
      </c>
      <c r="AF830" s="48">
        <f>[1]All_Tasks_Billing!AF830</f>
        <v>0</v>
      </c>
      <c r="AG830" s="48">
        <f>[1]All_Tasks_Billing!AG830</f>
        <v>0</v>
      </c>
      <c r="AH830" s="48">
        <f>[1]All_Tasks_Billing!AH830</f>
        <v>0.129</v>
      </c>
      <c r="AI830" s="48">
        <f>[1]All_Tasks_Billing!AI830</f>
        <v>0</v>
      </c>
      <c r="AJ830" s="48">
        <f>[1]All_Tasks_Billing!AJ830</f>
        <v>0</v>
      </c>
      <c r="AK830" s="48">
        <f>[1]All_Tasks_Billing!AK830</f>
        <v>0</v>
      </c>
      <c r="AL830" s="48">
        <f>[1]All_Tasks_Billing!AL830</f>
        <v>0</v>
      </c>
      <c r="AM830" s="48">
        <f>[1]All_Tasks_Billing!AM830</f>
        <v>0</v>
      </c>
      <c r="AN830" s="48">
        <f>[1]All_Tasks_Billing!AN830</f>
        <v>0</v>
      </c>
      <c r="AO830" s="48">
        <f>[1]All_Tasks_Billing!AO830</f>
        <v>0</v>
      </c>
      <c r="AP830" s="48">
        <f>[1]All_Tasks_Billing!AP830</f>
        <v>0.129</v>
      </c>
      <c r="AQ830" s="48">
        <f>[1]All_Tasks_Billing!AQ830</f>
        <v>0</v>
      </c>
      <c r="AR830" s="48">
        <f>[1]All_Tasks_Billing!AR830</f>
        <v>0</v>
      </c>
      <c r="AS830" s="48">
        <f>[1]All_Tasks_Billing!AS830</f>
        <v>0</v>
      </c>
      <c r="AT830" s="48">
        <f>[1]All_Tasks_Billing!AT830</f>
        <v>0</v>
      </c>
      <c r="AU830" s="50" t="str">
        <f t="shared" si="216"/>
        <v/>
      </c>
      <c r="AV830" s="50" t="str">
        <f t="shared" si="217"/>
        <v/>
      </c>
      <c r="AW830" s="50" t="str">
        <f t="shared" si="218"/>
        <v/>
      </c>
      <c r="AX830" s="50" t="str">
        <f t="shared" ca="1" si="219"/>
        <v>Not Completed</v>
      </c>
      <c r="AY830" s="50" t="str">
        <f t="shared" ca="1" si="220"/>
        <v>Not Completed</v>
      </c>
      <c r="AZ830" s="50" t="str">
        <f t="shared" ca="1" si="221"/>
        <v>Not Completed</v>
      </c>
      <c r="BA830" s="48">
        <f t="shared" si="222"/>
        <v>0</v>
      </c>
      <c r="BB830" s="45" t="str">
        <f t="shared" si="223"/>
        <v/>
      </c>
      <c r="BC830" s="50" t="str">
        <f t="shared" si="224"/>
        <v/>
      </c>
      <c r="BD830" s="48">
        <f t="shared" si="225"/>
        <v>0</v>
      </c>
      <c r="BE830" s="50" t="str">
        <f t="shared" si="226"/>
        <v>Not Started</v>
      </c>
      <c r="BF830" s="51">
        <f t="shared" si="227"/>
        <v>1</v>
      </c>
      <c r="BG830" s="51">
        <f t="shared" si="228"/>
        <v>0</v>
      </c>
      <c r="BH830" s="50" t="str">
        <f t="shared" si="229"/>
        <v/>
      </c>
      <c r="BI830" s="50" t="str">
        <f t="shared" si="230"/>
        <v/>
      </c>
      <c r="BJ830" s="50" t="str">
        <f t="shared" si="231"/>
        <v/>
      </c>
      <c r="BK830" s="50" t="str">
        <f t="shared" si="232"/>
        <v xml:space="preserve">Not Started |  | </v>
      </c>
      <c r="BL830" s="49" t="str">
        <f t="shared" ca="1" si="233"/>
        <v/>
      </c>
    </row>
    <row r="831" spans="1:64" x14ac:dyDescent="0.25">
      <c r="A831" t="str">
        <f>[1]All_Tasks_Billing!A831</f>
        <v>LAS16.PPM16</v>
      </c>
      <c r="B831" t="str">
        <f>[1]All_Tasks_Billing!B831</f>
        <v>PPM</v>
      </c>
      <c r="C831" t="str">
        <f>[1]All_Tasks_Billing!C831</f>
        <v>16.1.20</v>
      </c>
      <c r="D831" t="str">
        <f>[1]All_Tasks_Billing!D831</f>
        <v>Main Switchgear</v>
      </c>
      <c r="E831" t="str">
        <f>[1]All_Tasks_Billing!E831</f>
        <v>LV Cables</v>
      </c>
      <c r="F831" t="str">
        <f>IF([1]All_Tasks_Billing!F831="","",[1]All_Tasks_Billing!F831)</f>
        <v/>
      </c>
      <c r="G831" t="str">
        <f>IF([1]All_Tasks_Billing!G831="","",[1]All_Tasks_Billing!G831)</f>
        <v/>
      </c>
      <c r="H831" s="45" t="str">
        <f>[1]All_Tasks_Billing!H831</f>
        <v/>
      </c>
      <c r="I831" t="str">
        <f>IF([1]All_Tasks_Billing!I831="","",[1]All_Tasks_Billing!I831)</f>
        <v/>
      </c>
      <c r="J831" t="str">
        <f>IF([1]All_Tasks_Billing!J831="","",[1]All_Tasks_Billing!J831)</f>
        <v/>
      </c>
      <c r="K831" t="b">
        <f>[1]All_Tasks_Billing!K831</f>
        <v>0</v>
      </c>
      <c r="L831" s="45" t="str">
        <f>[1]All_Tasks_Billing!L831</f>
        <v/>
      </c>
      <c r="M831" t="str">
        <f>[1]All_Tasks_Billing!M831</f>
        <v/>
      </c>
      <c r="N831" s="46">
        <f>IF([1]All_Tasks_Billing!N831="",0,[1]All_Tasks_Billing!N831)</f>
        <v>0</v>
      </c>
      <c r="O831" t="str">
        <f>[1]All_Tasks_Billing!O831</f>
        <v/>
      </c>
      <c r="P831" s="47">
        <f>IF([1]All_Tasks_Billing!P831="",0,[1]All_Tasks_Billing!P831)</f>
        <v>18.600000000000001</v>
      </c>
      <c r="Q831" s="47">
        <f>IF([1]All_Tasks_Billing!Q831="",0,[1]All_Tasks_Billing!Q831)</f>
        <v>18.600000000000001</v>
      </c>
      <c r="R831" s="47">
        <f>IF([1]All_Tasks_Billing!R831="",0,[1]All_Tasks_Billing!R831)</f>
        <v>18.600000000000001</v>
      </c>
      <c r="S831" t="str">
        <f>[1]All_Tasks_Billing!S831</f>
        <v/>
      </c>
      <c r="T831" t="str">
        <f>[1]All_Tasks_Billing!T831</f>
        <v/>
      </c>
      <c r="U831" t="str">
        <f>[1]All_Tasks_Billing!U831</f>
        <v/>
      </c>
      <c r="V831">
        <f>[1]All_Tasks_Billing!V831</f>
        <v>21</v>
      </c>
      <c r="W831" s="48">
        <f>[1]All_Tasks_Billing!W831</f>
        <v>150</v>
      </c>
      <c r="X831">
        <f>[1]All_Tasks_Billing!X831</f>
        <v>24331.724999999999</v>
      </c>
      <c r="Y831">
        <f>[1]All_Tasks_Billing!Y831</f>
        <v>1</v>
      </c>
      <c r="Z831" s="49">
        <f>[1]All_Tasks_Billing!Z831</f>
        <v>0</v>
      </c>
      <c r="AA831" s="45" t="str">
        <f>[1]All_Tasks_Billing!AA831</f>
        <v/>
      </c>
      <c r="AB831" t="str">
        <f>[1]All_Tasks_Billing!AB831</f>
        <v/>
      </c>
      <c r="AC831" s="48">
        <f>[1]All_Tasks_Billing!AC831</f>
        <v>0</v>
      </c>
      <c r="AD831" s="48">
        <f>[1]All_Tasks_Billing!AD831</f>
        <v>0</v>
      </c>
      <c r="AE831" s="48">
        <f>[1]All_Tasks_Billing!AE831</f>
        <v>0</v>
      </c>
      <c r="AF831" s="48">
        <f>[1]All_Tasks_Billing!AF831</f>
        <v>0</v>
      </c>
      <c r="AG831" s="48">
        <f>[1]All_Tasks_Billing!AG831</f>
        <v>0</v>
      </c>
      <c r="AH831" s="48">
        <f>[1]All_Tasks_Billing!AH831</f>
        <v>0.79979999999999996</v>
      </c>
      <c r="AI831" s="48">
        <f>[1]All_Tasks_Billing!AI831</f>
        <v>0</v>
      </c>
      <c r="AJ831" s="48">
        <f>[1]All_Tasks_Billing!AJ831</f>
        <v>0</v>
      </c>
      <c r="AK831" s="48">
        <f>[1]All_Tasks_Billing!AK831</f>
        <v>0</v>
      </c>
      <c r="AL831" s="48">
        <f>[1]All_Tasks_Billing!AL831</f>
        <v>0</v>
      </c>
      <c r="AM831" s="48">
        <f>[1]All_Tasks_Billing!AM831</f>
        <v>0</v>
      </c>
      <c r="AN831" s="48">
        <f>[1]All_Tasks_Billing!AN831</f>
        <v>0</v>
      </c>
      <c r="AO831" s="48">
        <f>[1]All_Tasks_Billing!AO831</f>
        <v>0</v>
      </c>
      <c r="AP831" s="48">
        <f>[1]All_Tasks_Billing!AP831</f>
        <v>0.79979999999999996</v>
      </c>
      <c r="AQ831" s="48">
        <f>[1]All_Tasks_Billing!AQ831</f>
        <v>0</v>
      </c>
      <c r="AR831" s="48">
        <f>[1]All_Tasks_Billing!AR831</f>
        <v>0</v>
      </c>
      <c r="AS831" s="48">
        <f>[1]All_Tasks_Billing!AS831</f>
        <v>0</v>
      </c>
      <c r="AT831" s="48">
        <f>[1]All_Tasks_Billing!AT831</f>
        <v>0</v>
      </c>
      <c r="AU831" s="50" t="str">
        <f t="shared" si="216"/>
        <v/>
      </c>
      <c r="AV831" s="50" t="str">
        <f t="shared" si="217"/>
        <v/>
      </c>
      <c r="AW831" s="50" t="str">
        <f t="shared" si="218"/>
        <v/>
      </c>
      <c r="AX831" s="50" t="str">
        <f t="shared" ca="1" si="219"/>
        <v>Not Completed</v>
      </c>
      <c r="AY831" s="50" t="str">
        <f t="shared" ca="1" si="220"/>
        <v>Not Completed</v>
      </c>
      <c r="AZ831" s="50" t="str">
        <f t="shared" ca="1" si="221"/>
        <v>Not Completed</v>
      </c>
      <c r="BA831" s="48">
        <f t="shared" si="222"/>
        <v>0</v>
      </c>
      <c r="BB831" s="45" t="str">
        <f t="shared" si="223"/>
        <v/>
      </c>
      <c r="BC831" s="50" t="str">
        <f t="shared" si="224"/>
        <v/>
      </c>
      <c r="BD831" s="48">
        <f t="shared" si="225"/>
        <v>0</v>
      </c>
      <c r="BE831" s="50" t="str">
        <f t="shared" si="226"/>
        <v>Not Started</v>
      </c>
      <c r="BF831" s="51">
        <f t="shared" si="227"/>
        <v>1</v>
      </c>
      <c r="BG831" s="51">
        <f t="shared" si="228"/>
        <v>0</v>
      </c>
      <c r="BH831" s="50" t="str">
        <f t="shared" si="229"/>
        <v/>
      </c>
      <c r="BI831" s="50" t="str">
        <f t="shared" si="230"/>
        <v/>
      </c>
      <c r="BJ831" s="50" t="str">
        <f t="shared" si="231"/>
        <v/>
      </c>
      <c r="BK831" s="50" t="str">
        <f t="shared" si="232"/>
        <v xml:space="preserve">Not Started |  | </v>
      </c>
      <c r="BL831" s="49" t="str">
        <f t="shared" ca="1" si="233"/>
        <v/>
      </c>
    </row>
    <row r="832" spans="1:64" x14ac:dyDescent="0.25">
      <c r="A832" t="str">
        <f>[1]All_Tasks_Billing!A832</f>
        <v>LAS16.PPM16</v>
      </c>
      <c r="B832" t="str">
        <f>[1]All_Tasks_Billing!B832</f>
        <v>PPM</v>
      </c>
      <c r="C832" t="str">
        <f>[1]All_Tasks_Billing!C832</f>
        <v>16.1.21</v>
      </c>
      <c r="D832" t="str">
        <f>[1]All_Tasks_Billing!D832</f>
        <v>Main Switchgear</v>
      </c>
      <c r="E832" t="str">
        <f>[1]All_Tasks_Billing!E832</f>
        <v>Panelboards</v>
      </c>
      <c r="F832" t="str">
        <f>IF([1]All_Tasks_Billing!F832="","",[1]All_Tasks_Billing!F832)</f>
        <v>HLP01A</v>
      </c>
      <c r="G832" t="str">
        <f>IF([1]All_Tasks_Billing!G832="","",[1]All_Tasks_Billing!G832)</f>
        <v/>
      </c>
      <c r="H832" s="45" t="str">
        <f>[1]All_Tasks_Billing!H832</f>
        <v/>
      </c>
      <c r="I832" t="str">
        <f>IF([1]All_Tasks_Billing!I832="","",[1]All_Tasks_Billing!I832)</f>
        <v/>
      </c>
      <c r="J832" t="str">
        <f>IF([1]All_Tasks_Billing!J832="","",[1]All_Tasks_Billing!J832)</f>
        <v/>
      </c>
      <c r="K832" t="b">
        <f>[1]All_Tasks_Billing!K832</f>
        <v>1</v>
      </c>
      <c r="L832" s="45">
        <f>[1]All_Tasks_Billing!L832</f>
        <v>45965</v>
      </c>
      <c r="M832" t="str">
        <f>[1]All_Tasks_Billing!M832</f>
        <v/>
      </c>
      <c r="N832" s="46">
        <f>IF([1]All_Tasks_Billing!N832="",0,[1]All_Tasks_Billing!N832)</f>
        <v>1</v>
      </c>
      <c r="O832" t="str">
        <f>[1]All_Tasks_Billing!O832</f>
        <v/>
      </c>
      <c r="P832" s="47">
        <f>IF([1]All_Tasks_Billing!P832="",0,[1]All_Tasks_Billing!P832)</f>
        <v>0.5</v>
      </c>
      <c r="Q832" s="47">
        <f>IF([1]All_Tasks_Billing!Q832="",0,[1]All_Tasks_Billing!Q832)</f>
        <v>0</v>
      </c>
      <c r="R832" s="47">
        <f>IF([1]All_Tasks_Billing!R832="",0,[1]All_Tasks_Billing!R832)</f>
        <v>0.5</v>
      </c>
      <c r="S832" t="str">
        <f>[1]All_Tasks_Billing!S832</f>
        <v>COMPLETED</v>
      </c>
      <c r="T832" t="str">
        <f>[1]All_Tasks_Billing!T832</f>
        <v>READY</v>
      </c>
      <c r="U832" t="str">
        <f>[1]All_Tasks_Billing!U832</f>
        <v/>
      </c>
      <c r="V832">
        <f>[1]All_Tasks_Billing!V832</f>
        <v>21</v>
      </c>
      <c r="W832" s="48">
        <f>[1]All_Tasks_Billing!W832</f>
        <v>150</v>
      </c>
      <c r="X832">
        <f>[1]All_Tasks_Billing!X832</f>
        <v>24331.724999999999</v>
      </c>
      <c r="Y832">
        <f>[1]All_Tasks_Billing!Y832</f>
        <v>1</v>
      </c>
      <c r="Z832" s="49">
        <f>[1]All_Tasks_Billing!Z832</f>
        <v>1</v>
      </c>
      <c r="AA832" s="45">
        <f>[1]All_Tasks_Billing!AA832</f>
        <v>45970</v>
      </c>
      <c r="AB832" t="str">
        <f>[1]All_Tasks_Billing!AB832</f>
        <v>Nov-2025</v>
      </c>
      <c r="AC832" s="48">
        <f>[1]All_Tasks_Billing!AC832</f>
        <v>75</v>
      </c>
      <c r="AD832" s="48">
        <f>[1]All_Tasks_Billing!AD832</f>
        <v>0</v>
      </c>
      <c r="AE832" s="48">
        <f>[1]All_Tasks_Billing!AE832</f>
        <v>0</v>
      </c>
      <c r="AF832" s="48">
        <f>[1]All_Tasks_Billing!AF832</f>
        <v>0</v>
      </c>
      <c r="AG832" s="48">
        <f>[1]All_Tasks_Billing!AG832</f>
        <v>0</v>
      </c>
      <c r="AH832" s="48">
        <f>[1]All_Tasks_Billing!AH832</f>
        <v>2.1499999999999998E-2</v>
      </c>
      <c r="AI832" s="48">
        <f>[1]All_Tasks_Billing!AI832</f>
        <v>2.6875</v>
      </c>
      <c r="AJ832" s="48">
        <f>[1]All_Tasks_Billing!AJ832</f>
        <v>0</v>
      </c>
      <c r="AK832" s="48">
        <f>[1]All_Tasks_Billing!AK832</f>
        <v>0</v>
      </c>
      <c r="AL832" s="48">
        <f>[1]All_Tasks_Billing!AL832</f>
        <v>0</v>
      </c>
      <c r="AM832" s="48">
        <f>[1]All_Tasks_Billing!AM832</f>
        <v>0</v>
      </c>
      <c r="AN832" s="48">
        <f>[1]All_Tasks_Billing!AN832</f>
        <v>0</v>
      </c>
      <c r="AO832" s="48">
        <f>[1]All_Tasks_Billing!AO832</f>
        <v>0</v>
      </c>
      <c r="AP832" s="48">
        <f>[1]All_Tasks_Billing!AP832</f>
        <v>2.1499999999999998E-2</v>
      </c>
      <c r="AQ832" s="48">
        <f>[1]All_Tasks_Billing!AQ832</f>
        <v>2.6875</v>
      </c>
      <c r="AR832" s="48">
        <f>[1]All_Tasks_Billing!AR832</f>
        <v>0</v>
      </c>
      <c r="AS832" s="48">
        <f>[1]All_Tasks_Billing!AS832</f>
        <v>77.6875</v>
      </c>
      <c r="AT832" s="48">
        <f>[1]All_Tasks_Billing!AT832</f>
        <v>77.6875</v>
      </c>
      <c r="AU832" s="50" t="str">
        <f t="shared" si="216"/>
        <v>Nov-2025</v>
      </c>
      <c r="AV832" s="50" t="str">
        <f t="shared" si="217"/>
        <v>Q4-2025</v>
      </c>
      <c r="AW832" s="50">
        <f t="shared" si="218"/>
        <v>2025</v>
      </c>
      <c r="AX832" s="50" t="str">
        <f t="shared" ca="1" si="219"/>
        <v>Last Week</v>
      </c>
      <c r="AY832" s="50" t="str">
        <f t="shared" ca="1" si="220"/>
        <v>This Month</v>
      </c>
      <c r="AZ832" s="50" t="str">
        <f t="shared" ca="1" si="221"/>
        <v>This Quarter</v>
      </c>
      <c r="BA832" s="48">
        <f t="shared" si="222"/>
        <v>77.6875</v>
      </c>
      <c r="BB832" s="45">
        <f t="shared" si="223"/>
        <v>45970</v>
      </c>
      <c r="BC832" s="50" t="str">
        <f t="shared" si="224"/>
        <v>Nov-2025</v>
      </c>
      <c r="BD832" s="48">
        <f t="shared" si="225"/>
        <v>155.375</v>
      </c>
      <c r="BE832" s="50" t="str">
        <f t="shared" si="226"/>
        <v>Completed</v>
      </c>
      <c r="BF832" s="51">
        <f t="shared" si="227"/>
        <v>1</v>
      </c>
      <c r="BG832" s="51">
        <f t="shared" si="228"/>
        <v>1</v>
      </c>
      <c r="BH832" s="50" t="str">
        <f t="shared" si="229"/>
        <v xml:space="preserve">COMPLETED - </v>
      </c>
      <c r="BI832" s="50" t="str">
        <f t="shared" si="230"/>
        <v>COMPLETED - READY</v>
      </c>
      <c r="BJ832" s="50" t="str">
        <f t="shared" si="231"/>
        <v/>
      </c>
      <c r="BK832" s="50" t="str">
        <f t="shared" si="232"/>
        <v xml:space="preserve">Completed | COMPLETED | </v>
      </c>
      <c r="BL832" s="49">
        <f t="shared" ca="1" si="233"/>
        <v>12</v>
      </c>
    </row>
    <row r="833" spans="1:64" x14ac:dyDescent="0.25">
      <c r="A833" t="str">
        <f>[1]All_Tasks_Billing!A833</f>
        <v>LAS16.PPM16</v>
      </c>
      <c r="B833" t="str">
        <f>[1]All_Tasks_Billing!B833</f>
        <v>PPM</v>
      </c>
      <c r="C833" t="str">
        <f>[1]All_Tasks_Billing!C833</f>
        <v>16.1.22</v>
      </c>
      <c r="D833" t="str">
        <f>[1]All_Tasks_Billing!D833</f>
        <v>Main Switchgear</v>
      </c>
      <c r="E833" t="str">
        <f>[1]All_Tasks_Billing!E833</f>
        <v>Panelboards</v>
      </c>
      <c r="F833" t="str">
        <f>IF([1]All_Tasks_Billing!F833="","",[1]All_Tasks_Billing!F833)</f>
        <v>HLP02A</v>
      </c>
      <c r="G833" t="str">
        <f>IF([1]All_Tasks_Billing!G833="","",[1]All_Tasks_Billing!G833)</f>
        <v/>
      </c>
      <c r="H833" s="45" t="str">
        <f>[1]All_Tasks_Billing!H833</f>
        <v/>
      </c>
      <c r="I833" t="str">
        <f>IF([1]All_Tasks_Billing!I833="","",[1]All_Tasks_Billing!I833)</f>
        <v/>
      </c>
      <c r="J833" t="str">
        <f>IF([1]All_Tasks_Billing!J833="","",[1]All_Tasks_Billing!J833)</f>
        <v/>
      </c>
      <c r="K833" t="b">
        <f>[1]All_Tasks_Billing!K833</f>
        <v>1</v>
      </c>
      <c r="L833" s="45">
        <f>[1]All_Tasks_Billing!L833</f>
        <v>45965</v>
      </c>
      <c r="M833" t="str">
        <f>[1]All_Tasks_Billing!M833</f>
        <v/>
      </c>
      <c r="N833" s="46">
        <f>IF([1]All_Tasks_Billing!N833="",0,[1]All_Tasks_Billing!N833)</f>
        <v>1</v>
      </c>
      <c r="O833" t="str">
        <f>[1]All_Tasks_Billing!O833</f>
        <v/>
      </c>
      <c r="P833" s="47">
        <f>IF([1]All_Tasks_Billing!P833="",0,[1]All_Tasks_Billing!P833)</f>
        <v>0.5</v>
      </c>
      <c r="Q833" s="47">
        <f>IF([1]All_Tasks_Billing!Q833="",0,[1]All_Tasks_Billing!Q833)</f>
        <v>0</v>
      </c>
      <c r="R833" s="47">
        <f>IF([1]All_Tasks_Billing!R833="",0,[1]All_Tasks_Billing!R833)</f>
        <v>0.5</v>
      </c>
      <c r="S833" t="str">
        <f>[1]All_Tasks_Billing!S833</f>
        <v>COMPLETED</v>
      </c>
      <c r="T833" t="str">
        <f>[1]All_Tasks_Billing!T833</f>
        <v>READY</v>
      </c>
      <c r="U833" t="str">
        <f>[1]All_Tasks_Billing!U833</f>
        <v/>
      </c>
      <c r="V833">
        <f>[1]All_Tasks_Billing!V833</f>
        <v>21</v>
      </c>
      <c r="W833" s="48">
        <f>[1]All_Tasks_Billing!W833</f>
        <v>150</v>
      </c>
      <c r="X833">
        <f>[1]All_Tasks_Billing!X833</f>
        <v>24331.724999999999</v>
      </c>
      <c r="Y833">
        <f>[1]All_Tasks_Billing!Y833</f>
        <v>1</v>
      </c>
      <c r="Z833" s="49">
        <f>[1]All_Tasks_Billing!Z833</f>
        <v>1</v>
      </c>
      <c r="AA833" s="45">
        <f>[1]All_Tasks_Billing!AA833</f>
        <v>45970</v>
      </c>
      <c r="AB833" t="str">
        <f>[1]All_Tasks_Billing!AB833</f>
        <v>Nov-2025</v>
      </c>
      <c r="AC833" s="48">
        <f>[1]All_Tasks_Billing!AC833</f>
        <v>75</v>
      </c>
      <c r="AD833" s="48">
        <f>[1]All_Tasks_Billing!AD833</f>
        <v>0</v>
      </c>
      <c r="AE833" s="48">
        <f>[1]All_Tasks_Billing!AE833</f>
        <v>0</v>
      </c>
      <c r="AF833" s="48">
        <f>[1]All_Tasks_Billing!AF833</f>
        <v>0</v>
      </c>
      <c r="AG833" s="48">
        <f>[1]All_Tasks_Billing!AG833</f>
        <v>0</v>
      </c>
      <c r="AH833" s="48">
        <f>[1]All_Tasks_Billing!AH833</f>
        <v>2.1499999999999998E-2</v>
      </c>
      <c r="AI833" s="48">
        <f>[1]All_Tasks_Billing!AI833</f>
        <v>2.6875</v>
      </c>
      <c r="AJ833" s="48">
        <f>[1]All_Tasks_Billing!AJ833</f>
        <v>0</v>
      </c>
      <c r="AK833" s="48">
        <f>[1]All_Tasks_Billing!AK833</f>
        <v>0</v>
      </c>
      <c r="AL833" s="48">
        <f>[1]All_Tasks_Billing!AL833</f>
        <v>0</v>
      </c>
      <c r="AM833" s="48">
        <f>[1]All_Tasks_Billing!AM833</f>
        <v>0</v>
      </c>
      <c r="AN833" s="48">
        <f>[1]All_Tasks_Billing!AN833</f>
        <v>0</v>
      </c>
      <c r="AO833" s="48">
        <f>[1]All_Tasks_Billing!AO833</f>
        <v>0</v>
      </c>
      <c r="AP833" s="48">
        <f>[1]All_Tasks_Billing!AP833</f>
        <v>2.1499999999999998E-2</v>
      </c>
      <c r="AQ833" s="48">
        <f>[1]All_Tasks_Billing!AQ833</f>
        <v>2.6875</v>
      </c>
      <c r="AR833" s="48">
        <f>[1]All_Tasks_Billing!AR833</f>
        <v>0</v>
      </c>
      <c r="AS833" s="48">
        <f>[1]All_Tasks_Billing!AS833</f>
        <v>77.6875</v>
      </c>
      <c r="AT833" s="48">
        <f>[1]All_Tasks_Billing!AT833</f>
        <v>77.6875</v>
      </c>
      <c r="AU833" s="50" t="str">
        <f t="shared" si="216"/>
        <v>Nov-2025</v>
      </c>
      <c r="AV833" s="50" t="str">
        <f t="shared" si="217"/>
        <v>Q4-2025</v>
      </c>
      <c r="AW833" s="50">
        <f t="shared" si="218"/>
        <v>2025</v>
      </c>
      <c r="AX833" s="50" t="str">
        <f t="shared" ca="1" si="219"/>
        <v>Last Week</v>
      </c>
      <c r="AY833" s="50" t="str">
        <f t="shared" ca="1" si="220"/>
        <v>This Month</v>
      </c>
      <c r="AZ833" s="50" t="str">
        <f t="shared" ca="1" si="221"/>
        <v>This Quarter</v>
      </c>
      <c r="BA833" s="48">
        <f t="shared" si="222"/>
        <v>77.6875</v>
      </c>
      <c r="BB833" s="45">
        <f t="shared" si="223"/>
        <v>45970</v>
      </c>
      <c r="BC833" s="50" t="str">
        <f t="shared" si="224"/>
        <v>Nov-2025</v>
      </c>
      <c r="BD833" s="48">
        <f t="shared" si="225"/>
        <v>155.375</v>
      </c>
      <c r="BE833" s="50" t="str">
        <f t="shared" si="226"/>
        <v>Completed</v>
      </c>
      <c r="BF833" s="51">
        <f t="shared" si="227"/>
        <v>1</v>
      </c>
      <c r="BG833" s="51">
        <f t="shared" si="228"/>
        <v>1</v>
      </c>
      <c r="BH833" s="50" t="str">
        <f t="shared" si="229"/>
        <v xml:space="preserve">COMPLETED - </v>
      </c>
      <c r="BI833" s="50" t="str">
        <f t="shared" si="230"/>
        <v>COMPLETED - READY</v>
      </c>
      <c r="BJ833" s="50" t="str">
        <f t="shared" si="231"/>
        <v/>
      </c>
      <c r="BK833" s="50" t="str">
        <f t="shared" si="232"/>
        <v xml:space="preserve">Completed | COMPLETED | </v>
      </c>
      <c r="BL833" s="49">
        <f t="shared" ca="1" si="233"/>
        <v>12</v>
      </c>
    </row>
    <row r="834" spans="1:64" x14ac:dyDescent="0.25">
      <c r="A834" t="str">
        <f>[1]All_Tasks_Billing!A834</f>
        <v>LAS16.PPM16</v>
      </c>
      <c r="B834" t="str">
        <f>[1]All_Tasks_Billing!B834</f>
        <v>PPM</v>
      </c>
      <c r="C834" t="str">
        <f>[1]All_Tasks_Billing!C834</f>
        <v>16.1.23</v>
      </c>
      <c r="D834" t="str">
        <f>[1]All_Tasks_Billing!D834</f>
        <v>Main Switchgear</v>
      </c>
      <c r="E834" t="str">
        <f>[1]All_Tasks_Billing!E834</f>
        <v>XFMR - Dry-Type, Small</v>
      </c>
      <c r="F834" t="str">
        <f>IF([1]All_Tasks_Billing!F834="","",[1]All_Tasks_Billing!F834)</f>
        <v>TLVP</v>
      </c>
      <c r="G834" t="str">
        <f>IF([1]All_Tasks_Billing!G834="","",[1]All_Tasks_Billing!G834)</f>
        <v/>
      </c>
      <c r="H834" s="45" t="str">
        <f>[1]All_Tasks_Billing!H834</f>
        <v/>
      </c>
      <c r="I834" t="str">
        <f>IF([1]All_Tasks_Billing!I834="","",[1]All_Tasks_Billing!I834)</f>
        <v/>
      </c>
      <c r="J834" t="str">
        <f>IF([1]All_Tasks_Billing!J834="","",[1]All_Tasks_Billing!J834)</f>
        <v/>
      </c>
      <c r="K834" t="b">
        <f>[1]All_Tasks_Billing!K834</f>
        <v>1</v>
      </c>
      <c r="L834" s="45">
        <f>[1]All_Tasks_Billing!L834</f>
        <v>45965</v>
      </c>
      <c r="M834" t="str">
        <f>[1]All_Tasks_Billing!M834</f>
        <v/>
      </c>
      <c r="N834" s="46">
        <f>IF([1]All_Tasks_Billing!N834="",0,[1]All_Tasks_Billing!N834)</f>
        <v>1</v>
      </c>
      <c r="O834" t="str">
        <f>[1]All_Tasks_Billing!O834</f>
        <v/>
      </c>
      <c r="P834" s="47">
        <f>IF([1]All_Tasks_Billing!P834="",0,[1]All_Tasks_Billing!P834)</f>
        <v>2</v>
      </c>
      <c r="Q834" s="47">
        <f>IF([1]All_Tasks_Billing!Q834="",0,[1]All_Tasks_Billing!Q834)</f>
        <v>0</v>
      </c>
      <c r="R834" s="47">
        <f>IF([1]All_Tasks_Billing!R834="",0,[1]All_Tasks_Billing!R834)</f>
        <v>2</v>
      </c>
      <c r="S834" t="str">
        <f>[1]All_Tasks_Billing!S834</f>
        <v>COMPLETED</v>
      </c>
      <c r="T834" t="str">
        <f>[1]All_Tasks_Billing!T834</f>
        <v>READY</v>
      </c>
      <c r="U834" t="str">
        <f>[1]All_Tasks_Billing!U834</f>
        <v/>
      </c>
      <c r="V834">
        <f>[1]All_Tasks_Billing!V834</f>
        <v>21</v>
      </c>
      <c r="W834" s="48">
        <f>[1]All_Tasks_Billing!W834</f>
        <v>150</v>
      </c>
      <c r="X834">
        <f>[1]All_Tasks_Billing!X834</f>
        <v>24331.724999999999</v>
      </c>
      <c r="Y834">
        <f>[1]All_Tasks_Billing!Y834</f>
        <v>1</v>
      </c>
      <c r="Z834" s="49">
        <f>[1]All_Tasks_Billing!Z834</f>
        <v>1</v>
      </c>
      <c r="AA834" s="45">
        <f>[1]All_Tasks_Billing!AA834</f>
        <v>45970</v>
      </c>
      <c r="AB834" t="str">
        <f>[1]All_Tasks_Billing!AB834</f>
        <v>Nov-2025</v>
      </c>
      <c r="AC834" s="48">
        <f>[1]All_Tasks_Billing!AC834</f>
        <v>300</v>
      </c>
      <c r="AD834" s="48">
        <f>[1]All_Tasks_Billing!AD834</f>
        <v>0</v>
      </c>
      <c r="AE834" s="48">
        <f>[1]All_Tasks_Billing!AE834</f>
        <v>0</v>
      </c>
      <c r="AF834" s="48">
        <f>[1]All_Tasks_Billing!AF834</f>
        <v>0</v>
      </c>
      <c r="AG834" s="48">
        <f>[1]All_Tasks_Billing!AG834</f>
        <v>0</v>
      </c>
      <c r="AH834" s="48">
        <f>[1]All_Tasks_Billing!AH834</f>
        <v>8.5999999999999993E-2</v>
      </c>
      <c r="AI834" s="48">
        <f>[1]All_Tasks_Billing!AI834</f>
        <v>10.75</v>
      </c>
      <c r="AJ834" s="48">
        <f>[1]All_Tasks_Billing!AJ834</f>
        <v>0</v>
      </c>
      <c r="AK834" s="48">
        <f>[1]All_Tasks_Billing!AK834</f>
        <v>0</v>
      </c>
      <c r="AL834" s="48">
        <f>[1]All_Tasks_Billing!AL834</f>
        <v>0</v>
      </c>
      <c r="AM834" s="48">
        <f>[1]All_Tasks_Billing!AM834</f>
        <v>0</v>
      </c>
      <c r="AN834" s="48">
        <f>[1]All_Tasks_Billing!AN834</f>
        <v>0</v>
      </c>
      <c r="AO834" s="48">
        <f>[1]All_Tasks_Billing!AO834</f>
        <v>0</v>
      </c>
      <c r="AP834" s="48">
        <f>[1]All_Tasks_Billing!AP834</f>
        <v>8.5999999999999993E-2</v>
      </c>
      <c r="AQ834" s="48">
        <f>[1]All_Tasks_Billing!AQ834</f>
        <v>10.75</v>
      </c>
      <c r="AR834" s="48">
        <f>[1]All_Tasks_Billing!AR834</f>
        <v>0</v>
      </c>
      <c r="AS834" s="48">
        <f>[1]All_Tasks_Billing!AS834</f>
        <v>310.75</v>
      </c>
      <c r="AT834" s="48">
        <f>[1]All_Tasks_Billing!AT834</f>
        <v>310.75</v>
      </c>
      <c r="AU834" s="50" t="str">
        <f t="shared" ref="AU834:AU897" si="234">IF(L834="","",TEXT(L834,"MMM-yyyy"))</f>
        <v>Nov-2025</v>
      </c>
      <c r="AV834" s="50" t="str">
        <f t="shared" ref="AV834:AV897" si="235">IF(L834="","","Q"&amp;ROUNDUP(MONTH(L834)/3,0)&amp;"-"&amp;YEAR(L834))</f>
        <v>Q4-2025</v>
      </c>
      <c r="AW834" s="50">
        <f t="shared" ref="AW834:AW897" si="236">IF(L834="","",YEAR(L834))</f>
        <v>2025</v>
      </c>
      <c r="AX834" s="50" t="str">
        <f t="shared" ref="AX834:AX897" ca="1" si="237">IF(L834="","Not Completed",IF(L834&gt;=TODAY()-7,"This Week",IF(L834&gt;=TODAY()-14,"Last Week",IF(L834&gt;=TODAY()-30,"Last 30 Days","Older"))))</f>
        <v>Last Week</v>
      </c>
      <c r="AY834" s="50" t="str">
        <f t="shared" ref="AY834:AY897" ca="1" si="238">IF(L834="","Not Completed",IF(MONTH(L834)=MONTH(TODAY()),"This Month",IF(MONTH(L834)=MONTH(TODAY())-1,"Last Month",IF(L834&gt;=DATE(YEAR(TODAY()),1,1),"This Year","Prior Year"))))</f>
        <v>This Month</v>
      </c>
      <c r="AZ834" s="50" t="str">
        <f t="shared" ref="AZ834:AZ897" ca="1" si="239">IF(L834="","Not Completed",IF(ROUNDUP(MONTH(L834)/3,0)=ROUNDUP(MONTH(TODAY())/3,0),"This Quarter",IF(ROUNDUP(MONTH(L834)/3,0)=ROUNDUP(MONTH(TODAY())/3,0)-1,"Last Quarter",IF(YEAR(L834)=YEAR(TODAY()),"Earlier This Year","Prior Year"))))</f>
        <v>This Quarter</v>
      </c>
      <c r="BA834" s="48">
        <f t="shared" ref="BA834:BA897" si="240">IF(Z834=1,AT834,0)</f>
        <v>310.75</v>
      </c>
      <c r="BB834" s="45">
        <f t="shared" ref="BB834:BB897" si="241">IF(AA834="","",AA834)</f>
        <v>45970</v>
      </c>
      <c r="BC834" s="50" t="str">
        <f t="shared" ref="BC834:BC897" si="242">IF(AA834="","",TEXT(AA834,"MMM-yyyy"))</f>
        <v>Nov-2025</v>
      </c>
      <c r="BD834" s="48">
        <f t="shared" ref="BD834:BD897" si="243">IF(P834=0,0,AT834/P834)</f>
        <v>155.375</v>
      </c>
      <c r="BE834" s="50" t="str">
        <f t="shared" ref="BE834:BE897" si="244">IF(Z834=1,"Completed",IF(N834&gt;0,"In Progress","Not Started"))</f>
        <v>Completed</v>
      </c>
      <c r="BF834" s="51">
        <f t="shared" ref="BF834:BF897" si="245">IF(P834=0,0,R834/P834)</f>
        <v>1</v>
      </c>
      <c r="BG834" s="51">
        <f t="shared" ref="BG834:BG897" si="246">N834</f>
        <v>1</v>
      </c>
      <c r="BH834" s="50" t="str">
        <f t="shared" ref="BH834:BH897" si="247">IF(S834="","",S834&amp;" - "&amp;U834)</f>
        <v xml:space="preserve">COMPLETED - </v>
      </c>
      <c r="BI834" s="50" t="str">
        <f t="shared" ref="BI834:BI897" si="248">IF(S834="","",S834&amp;" - "&amp;T834)</f>
        <v>COMPLETED - READY</v>
      </c>
      <c r="BJ834" s="50" t="str">
        <f t="shared" ref="BJ834:BJ897" si="249">IF(U834="","",U834&amp;" - "&amp;T834)</f>
        <v/>
      </c>
      <c r="BK834" s="50" t="str">
        <f t="shared" ref="BK834:BK897" si="250">BE834&amp;" | "&amp;S834&amp;" | "&amp;U834</f>
        <v xml:space="preserve">Completed | COMPLETED | </v>
      </c>
      <c r="BL834" s="49">
        <f t="shared" ref="BL834:BL897" ca="1" si="251">IF(L834="","",TODAY()-L834)</f>
        <v>12</v>
      </c>
    </row>
    <row r="835" spans="1:64" x14ac:dyDescent="0.25">
      <c r="A835" t="str">
        <f>[1]All_Tasks_Billing!A835</f>
        <v>LAS16.PPM16</v>
      </c>
      <c r="B835" t="str">
        <f>[1]All_Tasks_Billing!B835</f>
        <v>PPM</v>
      </c>
      <c r="C835" t="str">
        <f>[1]All_Tasks_Billing!C835</f>
        <v>16.1.24</v>
      </c>
      <c r="D835" t="str">
        <f>[1]All_Tasks_Billing!D835</f>
        <v>Main Switchgear</v>
      </c>
      <c r="E835" t="str">
        <f>[1]All_Tasks_Billing!E835</f>
        <v>LV Disconnect</v>
      </c>
      <c r="F835" t="str">
        <f>IF([1]All_Tasks_Billing!F835="","",[1]All_Tasks_Billing!F835)</f>
        <v/>
      </c>
      <c r="G835" t="str">
        <f>IF([1]All_Tasks_Billing!G835="","",[1]All_Tasks_Billing!G835)</f>
        <v/>
      </c>
      <c r="H835" s="45" t="str">
        <f>[1]All_Tasks_Billing!H835</f>
        <v/>
      </c>
      <c r="I835" t="str">
        <f>IF([1]All_Tasks_Billing!I835="","",[1]All_Tasks_Billing!I835)</f>
        <v/>
      </c>
      <c r="J835" t="str">
        <f>IF([1]All_Tasks_Billing!J835="","",[1]All_Tasks_Billing!J835)</f>
        <v/>
      </c>
      <c r="K835" t="b">
        <f>[1]All_Tasks_Billing!K835</f>
        <v>1</v>
      </c>
      <c r="L835" s="45">
        <f>[1]All_Tasks_Billing!L835</f>
        <v>45965</v>
      </c>
      <c r="M835" t="str">
        <f>[1]All_Tasks_Billing!M835</f>
        <v/>
      </c>
      <c r="N835" s="46">
        <f>IF([1]All_Tasks_Billing!N835="",0,[1]All_Tasks_Billing!N835)</f>
        <v>1</v>
      </c>
      <c r="O835" t="str">
        <f>[1]All_Tasks_Billing!O835</f>
        <v/>
      </c>
      <c r="P835" s="47">
        <f>IF([1]All_Tasks_Billing!P835="",0,[1]All_Tasks_Billing!P835)</f>
        <v>1.5</v>
      </c>
      <c r="Q835" s="47">
        <f>IF([1]All_Tasks_Billing!Q835="",0,[1]All_Tasks_Billing!Q835)</f>
        <v>0</v>
      </c>
      <c r="R835" s="47">
        <f>IF([1]All_Tasks_Billing!R835="",0,[1]All_Tasks_Billing!R835)</f>
        <v>1.5</v>
      </c>
      <c r="S835" t="str">
        <f>[1]All_Tasks_Billing!S835</f>
        <v>COMPLETED</v>
      </c>
      <c r="T835" t="str">
        <f>[1]All_Tasks_Billing!T835</f>
        <v>READY</v>
      </c>
      <c r="U835" t="str">
        <f>[1]All_Tasks_Billing!U835</f>
        <v/>
      </c>
      <c r="V835">
        <f>[1]All_Tasks_Billing!V835</f>
        <v>21</v>
      </c>
      <c r="W835" s="48">
        <f>[1]All_Tasks_Billing!W835</f>
        <v>150</v>
      </c>
      <c r="X835">
        <f>[1]All_Tasks_Billing!X835</f>
        <v>24331.724999999999</v>
      </c>
      <c r="Y835">
        <f>[1]All_Tasks_Billing!Y835</f>
        <v>1</v>
      </c>
      <c r="Z835" s="49">
        <f>[1]All_Tasks_Billing!Z835</f>
        <v>1</v>
      </c>
      <c r="AA835" s="45">
        <f>[1]All_Tasks_Billing!AA835</f>
        <v>45970</v>
      </c>
      <c r="AB835" t="str">
        <f>[1]All_Tasks_Billing!AB835</f>
        <v>Nov-2025</v>
      </c>
      <c r="AC835" s="48">
        <f>[1]All_Tasks_Billing!AC835</f>
        <v>225</v>
      </c>
      <c r="AD835" s="48">
        <f>[1]All_Tasks_Billing!AD835</f>
        <v>0</v>
      </c>
      <c r="AE835" s="48">
        <f>[1]All_Tasks_Billing!AE835</f>
        <v>0</v>
      </c>
      <c r="AF835" s="48">
        <f>[1]All_Tasks_Billing!AF835</f>
        <v>0</v>
      </c>
      <c r="AG835" s="48">
        <f>[1]All_Tasks_Billing!AG835</f>
        <v>0</v>
      </c>
      <c r="AH835" s="48">
        <f>[1]All_Tasks_Billing!AH835</f>
        <v>6.4500000000000002E-2</v>
      </c>
      <c r="AI835" s="48">
        <f>[1]All_Tasks_Billing!AI835</f>
        <v>8.0625</v>
      </c>
      <c r="AJ835" s="48">
        <f>[1]All_Tasks_Billing!AJ835</f>
        <v>0</v>
      </c>
      <c r="AK835" s="48">
        <f>[1]All_Tasks_Billing!AK835</f>
        <v>0</v>
      </c>
      <c r="AL835" s="48">
        <f>[1]All_Tasks_Billing!AL835</f>
        <v>0</v>
      </c>
      <c r="AM835" s="48">
        <f>[1]All_Tasks_Billing!AM835</f>
        <v>0</v>
      </c>
      <c r="AN835" s="48">
        <f>[1]All_Tasks_Billing!AN835</f>
        <v>0</v>
      </c>
      <c r="AO835" s="48">
        <f>[1]All_Tasks_Billing!AO835</f>
        <v>0</v>
      </c>
      <c r="AP835" s="48">
        <f>[1]All_Tasks_Billing!AP835</f>
        <v>6.4500000000000002E-2</v>
      </c>
      <c r="AQ835" s="48">
        <f>[1]All_Tasks_Billing!AQ835</f>
        <v>8.0625</v>
      </c>
      <c r="AR835" s="48">
        <f>[1]All_Tasks_Billing!AR835</f>
        <v>0</v>
      </c>
      <c r="AS835" s="48">
        <f>[1]All_Tasks_Billing!AS835</f>
        <v>233.0625</v>
      </c>
      <c r="AT835" s="48">
        <f>[1]All_Tasks_Billing!AT835</f>
        <v>233.0625</v>
      </c>
      <c r="AU835" s="50" t="str">
        <f t="shared" si="234"/>
        <v>Nov-2025</v>
      </c>
      <c r="AV835" s="50" t="str">
        <f t="shared" si="235"/>
        <v>Q4-2025</v>
      </c>
      <c r="AW835" s="50">
        <f t="shared" si="236"/>
        <v>2025</v>
      </c>
      <c r="AX835" s="50" t="str">
        <f t="shared" ca="1" si="237"/>
        <v>Last Week</v>
      </c>
      <c r="AY835" s="50" t="str">
        <f t="shared" ca="1" si="238"/>
        <v>This Month</v>
      </c>
      <c r="AZ835" s="50" t="str">
        <f t="shared" ca="1" si="239"/>
        <v>This Quarter</v>
      </c>
      <c r="BA835" s="48">
        <f t="shared" si="240"/>
        <v>233.0625</v>
      </c>
      <c r="BB835" s="45">
        <f t="shared" si="241"/>
        <v>45970</v>
      </c>
      <c r="BC835" s="50" t="str">
        <f t="shared" si="242"/>
        <v>Nov-2025</v>
      </c>
      <c r="BD835" s="48">
        <f t="shared" si="243"/>
        <v>155.375</v>
      </c>
      <c r="BE835" s="50" t="str">
        <f t="shared" si="244"/>
        <v>Completed</v>
      </c>
      <c r="BF835" s="51">
        <f t="shared" si="245"/>
        <v>1</v>
      </c>
      <c r="BG835" s="51">
        <f t="shared" si="246"/>
        <v>1</v>
      </c>
      <c r="BH835" s="50" t="str">
        <f t="shared" si="247"/>
        <v xml:space="preserve">COMPLETED - </v>
      </c>
      <c r="BI835" s="50" t="str">
        <f t="shared" si="248"/>
        <v>COMPLETED - READY</v>
      </c>
      <c r="BJ835" s="50" t="str">
        <f t="shared" si="249"/>
        <v/>
      </c>
      <c r="BK835" s="50" t="str">
        <f t="shared" si="250"/>
        <v xml:space="preserve">Completed | COMPLETED | </v>
      </c>
      <c r="BL835" s="49">
        <f t="shared" ca="1" si="251"/>
        <v>12</v>
      </c>
    </row>
    <row r="836" spans="1:64" x14ac:dyDescent="0.25">
      <c r="A836" t="str">
        <f>[1]All_Tasks_Billing!A836</f>
        <v>LAS16.PPM16</v>
      </c>
      <c r="B836" t="str">
        <f>[1]All_Tasks_Billing!B836</f>
        <v>PPM</v>
      </c>
      <c r="C836" t="str">
        <f>[1]All_Tasks_Billing!C836</f>
        <v>16.2.1</v>
      </c>
      <c r="D836" t="str">
        <f>[1]All_Tasks_Billing!D836</f>
        <v>PDU</v>
      </c>
      <c r="E836" t="str">
        <f>[1]All_Tasks_Billing!E836</f>
        <v>Circuit Breakers -Secondary</v>
      </c>
      <c r="F836" t="str">
        <f>IF([1]All_Tasks_Billing!F836="","",[1]All_Tasks_Billing!F836)</f>
        <v>1600AF / 1600AT</v>
      </c>
      <c r="G836" t="str">
        <f>IF([1]All_Tasks_Billing!G836="","",[1]All_Tasks_Billing!G836)</f>
        <v/>
      </c>
      <c r="H836" s="45" t="str">
        <f>[1]All_Tasks_Billing!H836</f>
        <v/>
      </c>
      <c r="I836" t="str">
        <f>IF([1]All_Tasks_Billing!I836="","",[1]All_Tasks_Billing!I836)</f>
        <v/>
      </c>
      <c r="J836" t="str">
        <f>IF([1]All_Tasks_Billing!J836="","",[1]All_Tasks_Billing!J836)</f>
        <v/>
      </c>
      <c r="K836" t="b">
        <f>[1]All_Tasks_Billing!K836</f>
        <v>0</v>
      </c>
      <c r="L836" s="45" t="str">
        <f>[1]All_Tasks_Billing!L836</f>
        <v/>
      </c>
      <c r="M836" t="str">
        <f>[1]All_Tasks_Billing!M836</f>
        <v/>
      </c>
      <c r="N836" s="46">
        <f>IF([1]All_Tasks_Billing!N836="",0,[1]All_Tasks_Billing!N836)</f>
        <v>0</v>
      </c>
      <c r="O836" t="str">
        <f>[1]All_Tasks_Billing!O836</f>
        <v/>
      </c>
      <c r="P836" s="47">
        <f>IF([1]All_Tasks_Billing!P836="",0,[1]All_Tasks_Billing!P836)</f>
        <v>2</v>
      </c>
      <c r="Q836" s="47">
        <f>IF([1]All_Tasks_Billing!Q836="",0,[1]All_Tasks_Billing!Q836)</f>
        <v>2</v>
      </c>
      <c r="R836" s="47">
        <f>IF([1]All_Tasks_Billing!R836="",0,[1]All_Tasks_Billing!R836)</f>
        <v>2</v>
      </c>
      <c r="S836" t="str">
        <f>[1]All_Tasks_Billing!S836</f>
        <v/>
      </c>
      <c r="T836" t="str">
        <f>[1]All_Tasks_Billing!T836</f>
        <v/>
      </c>
      <c r="U836" t="str">
        <f>[1]All_Tasks_Billing!U836</f>
        <v/>
      </c>
      <c r="V836">
        <f>[1]All_Tasks_Billing!V836</f>
        <v>21</v>
      </c>
      <c r="W836" s="48">
        <f>[1]All_Tasks_Billing!W836</f>
        <v>150</v>
      </c>
      <c r="X836">
        <f>[1]All_Tasks_Billing!X836</f>
        <v>24331.724999999999</v>
      </c>
      <c r="Y836">
        <f>[1]All_Tasks_Billing!Y836</f>
        <v>1</v>
      </c>
      <c r="Z836" s="49">
        <f>[1]All_Tasks_Billing!Z836</f>
        <v>0</v>
      </c>
      <c r="AA836" s="45" t="str">
        <f>[1]All_Tasks_Billing!AA836</f>
        <v/>
      </c>
      <c r="AB836" t="str">
        <f>[1]All_Tasks_Billing!AB836</f>
        <v/>
      </c>
      <c r="AC836" s="48">
        <f>[1]All_Tasks_Billing!AC836</f>
        <v>0</v>
      </c>
      <c r="AD836" s="48">
        <f>[1]All_Tasks_Billing!AD836</f>
        <v>0</v>
      </c>
      <c r="AE836" s="48">
        <f>[1]All_Tasks_Billing!AE836</f>
        <v>0</v>
      </c>
      <c r="AF836" s="48">
        <f>[1]All_Tasks_Billing!AF836</f>
        <v>0</v>
      </c>
      <c r="AG836" s="48">
        <f>[1]All_Tasks_Billing!AG836</f>
        <v>0</v>
      </c>
      <c r="AH836" s="48">
        <f>[1]All_Tasks_Billing!AH836</f>
        <v>8.5999999999999993E-2</v>
      </c>
      <c r="AI836" s="48">
        <f>[1]All_Tasks_Billing!AI836</f>
        <v>0</v>
      </c>
      <c r="AJ836" s="48">
        <f>[1]All_Tasks_Billing!AJ836</f>
        <v>0</v>
      </c>
      <c r="AK836" s="48">
        <f>[1]All_Tasks_Billing!AK836</f>
        <v>0</v>
      </c>
      <c r="AL836" s="48">
        <f>[1]All_Tasks_Billing!AL836</f>
        <v>0</v>
      </c>
      <c r="AM836" s="48">
        <f>[1]All_Tasks_Billing!AM836</f>
        <v>0</v>
      </c>
      <c r="AN836" s="48">
        <f>[1]All_Tasks_Billing!AN836</f>
        <v>0</v>
      </c>
      <c r="AO836" s="48">
        <f>[1]All_Tasks_Billing!AO836</f>
        <v>0</v>
      </c>
      <c r="AP836" s="48">
        <f>[1]All_Tasks_Billing!AP836</f>
        <v>8.5999999999999993E-2</v>
      </c>
      <c r="AQ836" s="48">
        <f>[1]All_Tasks_Billing!AQ836</f>
        <v>0</v>
      </c>
      <c r="AR836" s="48">
        <f>[1]All_Tasks_Billing!AR836</f>
        <v>0</v>
      </c>
      <c r="AS836" s="48">
        <f>[1]All_Tasks_Billing!AS836</f>
        <v>0</v>
      </c>
      <c r="AT836" s="48">
        <f>[1]All_Tasks_Billing!AT836</f>
        <v>0</v>
      </c>
      <c r="AU836" s="50" t="str">
        <f t="shared" si="234"/>
        <v/>
      </c>
      <c r="AV836" s="50" t="str">
        <f t="shared" si="235"/>
        <v/>
      </c>
      <c r="AW836" s="50" t="str">
        <f t="shared" si="236"/>
        <v/>
      </c>
      <c r="AX836" s="50" t="str">
        <f t="shared" ca="1" si="237"/>
        <v>Not Completed</v>
      </c>
      <c r="AY836" s="50" t="str">
        <f t="shared" ca="1" si="238"/>
        <v>Not Completed</v>
      </c>
      <c r="AZ836" s="50" t="str">
        <f t="shared" ca="1" si="239"/>
        <v>Not Completed</v>
      </c>
      <c r="BA836" s="48">
        <f t="shared" si="240"/>
        <v>0</v>
      </c>
      <c r="BB836" s="45" t="str">
        <f t="shared" si="241"/>
        <v/>
      </c>
      <c r="BC836" s="50" t="str">
        <f t="shared" si="242"/>
        <v/>
      </c>
      <c r="BD836" s="48">
        <f t="shared" si="243"/>
        <v>0</v>
      </c>
      <c r="BE836" s="50" t="str">
        <f t="shared" si="244"/>
        <v>Not Started</v>
      </c>
      <c r="BF836" s="51">
        <f t="shared" si="245"/>
        <v>1</v>
      </c>
      <c r="BG836" s="51">
        <f t="shared" si="246"/>
        <v>0</v>
      </c>
      <c r="BH836" s="50" t="str">
        <f t="shared" si="247"/>
        <v/>
      </c>
      <c r="BI836" s="50" t="str">
        <f t="shared" si="248"/>
        <v/>
      </c>
      <c r="BJ836" s="50" t="str">
        <f t="shared" si="249"/>
        <v/>
      </c>
      <c r="BK836" s="50" t="str">
        <f t="shared" si="250"/>
        <v xml:space="preserve">Not Started |  | </v>
      </c>
      <c r="BL836" s="49" t="str">
        <f t="shared" ca="1" si="251"/>
        <v/>
      </c>
    </row>
    <row r="837" spans="1:64" x14ac:dyDescent="0.25">
      <c r="A837" t="str">
        <f>[1]All_Tasks_Billing!A837</f>
        <v>LAS16.PPM16</v>
      </c>
      <c r="B837" t="str">
        <f>[1]All_Tasks_Billing!B837</f>
        <v>PPM</v>
      </c>
      <c r="C837" t="str">
        <f>[1]All_Tasks_Billing!C837</f>
        <v>16.2.2</v>
      </c>
      <c r="D837" t="str">
        <f>[1]All_Tasks_Billing!D837</f>
        <v>PDU</v>
      </c>
      <c r="E837" t="str">
        <f>[1]All_Tasks_Billing!E837</f>
        <v>Circuit Breakers -Secondary</v>
      </c>
      <c r="F837" t="str">
        <f>IF([1]All_Tasks_Billing!F837="","",[1]All_Tasks_Billing!F837)</f>
        <v>1600AF / 1600AT</v>
      </c>
      <c r="G837" t="str">
        <f>IF([1]All_Tasks_Billing!G837="","",[1]All_Tasks_Billing!G837)</f>
        <v/>
      </c>
      <c r="H837" s="45" t="str">
        <f>[1]All_Tasks_Billing!H837</f>
        <v/>
      </c>
      <c r="I837" t="str">
        <f>IF([1]All_Tasks_Billing!I837="","",[1]All_Tasks_Billing!I837)</f>
        <v/>
      </c>
      <c r="J837" t="str">
        <f>IF([1]All_Tasks_Billing!J837="","",[1]All_Tasks_Billing!J837)</f>
        <v/>
      </c>
      <c r="K837" t="b">
        <f>[1]All_Tasks_Billing!K837</f>
        <v>0</v>
      </c>
      <c r="L837" s="45" t="str">
        <f>[1]All_Tasks_Billing!L837</f>
        <v/>
      </c>
      <c r="M837" t="str">
        <f>[1]All_Tasks_Billing!M837</f>
        <v/>
      </c>
      <c r="N837" s="46">
        <f>IF([1]All_Tasks_Billing!N837="",0,[1]All_Tasks_Billing!N837)</f>
        <v>0</v>
      </c>
      <c r="O837" t="str">
        <f>[1]All_Tasks_Billing!O837</f>
        <v/>
      </c>
      <c r="P837" s="47">
        <f>IF([1]All_Tasks_Billing!P837="",0,[1]All_Tasks_Billing!P837)</f>
        <v>2</v>
      </c>
      <c r="Q837" s="47">
        <f>IF([1]All_Tasks_Billing!Q837="",0,[1]All_Tasks_Billing!Q837)</f>
        <v>2</v>
      </c>
      <c r="R837" s="47">
        <f>IF([1]All_Tasks_Billing!R837="",0,[1]All_Tasks_Billing!R837)</f>
        <v>2</v>
      </c>
      <c r="S837" t="str">
        <f>[1]All_Tasks_Billing!S837</f>
        <v/>
      </c>
      <c r="T837" t="str">
        <f>[1]All_Tasks_Billing!T837</f>
        <v/>
      </c>
      <c r="U837" t="str">
        <f>[1]All_Tasks_Billing!U837</f>
        <v/>
      </c>
      <c r="V837">
        <f>[1]All_Tasks_Billing!V837</f>
        <v>21</v>
      </c>
      <c r="W837" s="48">
        <f>[1]All_Tasks_Billing!W837</f>
        <v>150</v>
      </c>
      <c r="X837">
        <f>[1]All_Tasks_Billing!X837</f>
        <v>24331.724999999999</v>
      </c>
      <c r="Y837">
        <f>[1]All_Tasks_Billing!Y837</f>
        <v>1</v>
      </c>
      <c r="Z837" s="49">
        <f>[1]All_Tasks_Billing!Z837</f>
        <v>0</v>
      </c>
      <c r="AA837" s="45" t="str">
        <f>[1]All_Tasks_Billing!AA837</f>
        <v/>
      </c>
      <c r="AB837" t="str">
        <f>[1]All_Tasks_Billing!AB837</f>
        <v/>
      </c>
      <c r="AC837" s="48">
        <f>[1]All_Tasks_Billing!AC837</f>
        <v>0</v>
      </c>
      <c r="AD837" s="48">
        <f>[1]All_Tasks_Billing!AD837</f>
        <v>0</v>
      </c>
      <c r="AE837" s="48">
        <f>[1]All_Tasks_Billing!AE837</f>
        <v>0</v>
      </c>
      <c r="AF837" s="48">
        <f>[1]All_Tasks_Billing!AF837</f>
        <v>0</v>
      </c>
      <c r="AG837" s="48">
        <f>[1]All_Tasks_Billing!AG837</f>
        <v>0</v>
      </c>
      <c r="AH837" s="48">
        <f>[1]All_Tasks_Billing!AH837</f>
        <v>8.5999999999999993E-2</v>
      </c>
      <c r="AI837" s="48">
        <f>[1]All_Tasks_Billing!AI837</f>
        <v>0</v>
      </c>
      <c r="AJ837" s="48">
        <f>[1]All_Tasks_Billing!AJ837</f>
        <v>0</v>
      </c>
      <c r="AK837" s="48">
        <f>[1]All_Tasks_Billing!AK837</f>
        <v>0</v>
      </c>
      <c r="AL837" s="48">
        <f>[1]All_Tasks_Billing!AL837</f>
        <v>0</v>
      </c>
      <c r="AM837" s="48">
        <f>[1]All_Tasks_Billing!AM837</f>
        <v>0</v>
      </c>
      <c r="AN837" s="48">
        <f>[1]All_Tasks_Billing!AN837</f>
        <v>0</v>
      </c>
      <c r="AO837" s="48">
        <f>[1]All_Tasks_Billing!AO837</f>
        <v>0</v>
      </c>
      <c r="AP837" s="48">
        <f>[1]All_Tasks_Billing!AP837</f>
        <v>8.5999999999999993E-2</v>
      </c>
      <c r="AQ837" s="48">
        <f>[1]All_Tasks_Billing!AQ837</f>
        <v>0</v>
      </c>
      <c r="AR837" s="48">
        <f>[1]All_Tasks_Billing!AR837</f>
        <v>0</v>
      </c>
      <c r="AS837" s="48">
        <f>[1]All_Tasks_Billing!AS837</f>
        <v>0</v>
      </c>
      <c r="AT837" s="48">
        <f>[1]All_Tasks_Billing!AT837</f>
        <v>0</v>
      </c>
      <c r="AU837" s="50" t="str">
        <f t="shared" si="234"/>
        <v/>
      </c>
      <c r="AV837" s="50" t="str">
        <f t="shared" si="235"/>
        <v/>
      </c>
      <c r="AW837" s="50" t="str">
        <f t="shared" si="236"/>
        <v/>
      </c>
      <c r="AX837" s="50" t="str">
        <f t="shared" ca="1" si="237"/>
        <v>Not Completed</v>
      </c>
      <c r="AY837" s="50" t="str">
        <f t="shared" ca="1" si="238"/>
        <v>Not Completed</v>
      </c>
      <c r="AZ837" s="50" t="str">
        <f t="shared" ca="1" si="239"/>
        <v>Not Completed</v>
      </c>
      <c r="BA837" s="48">
        <f t="shared" si="240"/>
        <v>0</v>
      </c>
      <c r="BB837" s="45" t="str">
        <f t="shared" si="241"/>
        <v/>
      </c>
      <c r="BC837" s="50" t="str">
        <f t="shared" si="242"/>
        <v/>
      </c>
      <c r="BD837" s="48">
        <f t="shared" si="243"/>
        <v>0</v>
      </c>
      <c r="BE837" s="50" t="str">
        <f t="shared" si="244"/>
        <v>Not Started</v>
      </c>
      <c r="BF837" s="51">
        <f t="shared" si="245"/>
        <v>1</v>
      </c>
      <c r="BG837" s="51">
        <f t="shared" si="246"/>
        <v>0</v>
      </c>
      <c r="BH837" s="50" t="str">
        <f t="shared" si="247"/>
        <v/>
      </c>
      <c r="BI837" s="50" t="str">
        <f t="shared" si="248"/>
        <v/>
      </c>
      <c r="BJ837" s="50" t="str">
        <f t="shared" si="249"/>
        <v/>
      </c>
      <c r="BK837" s="50" t="str">
        <f t="shared" si="250"/>
        <v xml:space="preserve">Not Started |  | </v>
      </c>
      <c r="BL837" s="49" t="str">
        <f t="shared" ca="1" si="251"/>
        <v/>
      </c>
    </row>
    <row r="838" spans="1:64" x14ac:dyDescent="0.25">
      <c r="A838" t="str">
        <f>[1]All_Tasks_Billing!A838</f>
        <v>LAS16.PPM16</v>
      </c>
      <c r="B838" t="str">
        <f>[1]All_Tasks_Billing!B838</f>
        <v>PPM</v>
      </c>
      <c r="C838" t="str">
        <f>[1]All_Tasks_Billing!C838</f>
        <v>16.2.3</v>
      </c>
      <c r="D838" t="str">
        <f>[1]All_Tasks_Billing!D838</f>
        <v>PDU</v>
      </c>
      <c r="E838" t="str">
        <f>[1]All_Tasks_Billing!E838</f>
        <v>Circuit Breakers -Secondary</v>
      </c>
      <c r="F838" t="str">
        <f>IF([1]All_Tasks_Billing!F838="","",[1]All_Tasks_Billing!F838)</f>
        <v>400AF / 400AT</v>
      </c>
      <c r="G838" t="str">
        <f>IF([1]All_Tasks_Billing!G838="","",[1]All_Tasks_Billing!G838)</f>
        <v/>
      </c>
      <c r="H838" s="45" t="str">
        <f>[1]All_Tasks_Billing!H838</f>
        <v/>
      </c>
      <c r="I838" t="str">
        <f>IF([1]All_Tasks_Billing!I838="","",[1]All_Tasks_Billing!I838)</f>
        <v/>
      </c>
      <c r="J838" t="str">
        <f>IF([1]All_Tasks_Billing!J838="","",[1]All_Tasks_Billing!J838)</f>
        <v/>
      </c>
      <c r="K838" t="b">
        <f>[1]All_Tasks_Billing!K838</f>
        <v>0</v>
      </c>
      <c r="L838" s="45" t="str">
        <f>[1]All_Tasks_Billing!L838</f>
        <v/>
      </c>
      <c r="M838" t="str">
        <f>[1]All_Tasks_Billing!M838</f>
        <v/>
      </c>
      <c r="N838" s="46">
        <f>IF([1]All_Tasks_Billing!N838="",0,[1]All_Tasks_Billing!N838)</f>
        <v>0</v>
      </c>
      <c r="O838" t="str">
        <f>[1]All_Tasks_Billing!O838</f>
        <v/>
      </c>
      <c r="P838" s="47">
        <f>IF([1]All_Tasks_Billing!P838="",0,[1]All_Tasks_Billing!P838)</f>
        <v>2</v>
      </c>
      <c r="Q838" s="47">
        <f>IF([1]All_Tasks_Billing!Q838="",0,[1]All_Tasks_Billing!Q838)</f>
        <v>2</v>
      </c>
      <c r="R838" s="47">
        <f>IF([1]All_Tasks_Billing!R838="",0,[1]All_Tasks_Billing!R838)</f>
        <v>2</v>
      </c>
      <c r="S838" t="str">
        <f>[1]All_Tasks_Billing!S838</f>
        <v/>
      </c>
      <c r="T838" t="str">
        <f>[1]All_Tasks_Billing!T838</f>
        <v/>
      </c>
      <c r="U838" t="str">
        <f>[1]All_Tasks_Billing!U838</f>
        <v/>
      </c>
      <c r="V838">
        <f>[1]All_Tasks_Billing!V838</f>
        <v>21</v>
      </c>
      <c r="W838" s="48">
        <f>[1]All_Tasks_Billing!W838</f>
        <v>150</v>
      </c>
      <c r="X838">
        <f>[1]All_Tasks_Billing!X838</f>
        <v>24331.724999999999</v>
      </c>
      <c r="Y838">
        <f>[1]All_Tasks_Billing!Y838</f>
        <v>1</v>
      </c>
      <c r="Z838" s="49">
        <f>[1]All_Tasks_Billing!Z838</f>
        <v>0</v>
      </c>
      <c r="AA838" s="45" t="str">
        <f>[1]All_Tasks_Billing!AA838</f>
        <v/>
      </c>
      <c r="AB838" t="str">
        <f>[1]All_Tasks_Billing!AB838</f>
        <v/>
      </c>
      <c r="AC838" s="48">
        <f>[1]All_Tasks_Billing!AC838</f>
        <v>0</v>
      </c>
      <c r="AD838" s="48">
        <f>[1]All_Tasks_Billing!AD838</f>
        <v>0</v>
      </c>
      <c r="AE838" s="48">
        <f>[1]All_Tasks_Billing!AE838</f>
        <v>0</v>
      </c>
      <c r="AF838" s="48">
        <f>[1]All_Tasks_Billing!AF838</f>
        <v>0</v>
      </c>
      <c r="AG838" s="48">
        <f>[1]All_Tasks_Billing!AG838</f>
        <v>0</v>
      </c>
      <c r="AH838" s="48">
        <f>[1]All_Tasks_Billing!AH838</f>
        <v>8.5999999999999993E-2</v>
      </c>
      <c r="AI838" s="48">
        <f>[1]All_Tasks_Billing!AI838</f>
        <v>0</v>
      </c>
      <c r="AJ838" s="48">
        <f>[1]All_Tasks_Billing!AJ838</f>
        <v>0</v>
      </c>
      <c r="AK838" s="48">
        <f>[1]All_Tasks_Billing!AK838</f>
        <v>0</v>
      </c>
      <c r="AL838" s="48">
        <f>[1]All_Tasks_Billing!AL838</f>
        <v>0</v>
      </c>
      <c r="AM838" s="48">
        <f>[1]All_Tasks_Billing!AM838</f>
        <v>0</v>
      </c>
      <c r="AN838" s="48">
        <f>[1]All_Tasks_Billing!AN838</f>
        <v>0</v>
      </c>
      <c r="AO838" s="48">
        <f>[1]All_Tasks_Billing!AO838</f>
        <v>0</v>
      </c>
      <c r="AP838" s="48">
        <f>[1]All_Tasks_Billing!AP838</f>
        <v>8.5999999999999993E-2</v>
      </c>
      <c r="AQ838" s="48">
        <f>[1]All_Tasks_Billing!AQ838</f>
        <v>0</v>
      </c>
      <c r="AR838" s="48">
        <f>[1]All_Tasks_Billing!AR838</f>
        <v>0</v>
      </c>
      <c r="AS838" s="48">
        <f>[1]All_Tasks_Billing!AS838</f>
        <v>0</v>
      </c>
      <c r="AT838" s="48">
        <f>[1]All_Tasks_Billing!AT838</f>
        <v>0</v>
      </c>
      <c r="AU838" s="50" t="str">
        <f t="shared" si="234"/>
        <v/>
      </c>
      <c r="AV838" s="50" t="str">
        <f t="shared" si="235"/>
        <v/>
      </c>
      <c r="AW838" s="50" t="str">
        <f t="shared" si="236"/>
        <v/>
      </c>
      <c r="AX838" s="50" t="str">
        <f t="shared" ca="1" si="237"/>
        <v>Not Completed</v>
      </c>
      <c r="AY838" s="50" t="str">
        <f t="shared" ca="1" si="238"/>
        <v>Not Completed</v>
      </c>
      <c r="AZ838" s="50" t="str">
        <f t="shared" ca="1" si="239"/>
        <v>Not Completed</v>
      </c>
      <c r="BA838" s="48">
        <f t="shared" si="240"/>
        <v>0</v>
      </c>
      <c r="BB838" s="45" t="str">
        <f t="shared" si="241"/>
        <v/>
      </c>
      <c r="BC838" s="50" t="str">
        <f t="shared" si="242"/>
        <v/>
      </c>
      <c r="BD838" s="48">
        <f t="shared" si="243"/>
        <v>0</v>
      </c>
      <c r="BE838" s="50" t="str">
        <f t="shared" si="244"/>
        <v>Not Started</v>
      </c>
      <c r="BF838" s="51">
        <f t="shared" si="245"/>
        <v>1</v>
      </c>
      <c r="BG838" s="51">
        <f t="shared" si="246"/>
        <v>0</v>
      </c>
      <c r="BH838" s="50" t="str">
        <f t="shared" si="247"/>
        <v/>
      </c>
      <c r="BI838" s="50" t="str">
        <f t="shared" si="248"/>
        <v/>
      </c>
      <c r="BJ838" s="50" t="str">
        <f t="shared" si="249"/>
        <v/>
      </c>
      <c r="BK838" s="50" t="str">
        <f t="shared" si="250"/>
        <v xml:space="preserve">Not Started |  | </v>
      </c>
      <c r="BL838" s="49" t="str">
        <f t="shared" ca="1" si="251"/>
        <v/>
      </c>
    </row>
    <row r="839" spans="1:64" x14ac:dyDescent="0.25">
      <c r="A839" t="str">
        <f>[1]All_Tasks_Billing!A839</f>
        <v>LAS16.PPM16</v>
      </c>
      <c r="B839" t="str">
        <f>[1]All_Tasks_Billing!B839</f>
        <v>PPM</v>
      </c>
      <c r="C839" t="str">
        <f>[1]All_Tasks_Billing!C839</f>
        <v>16.2.4</v>
      </c>
      <c r="D839" t="str">
        <f>[1]All_Tasks_Billing!D839</f>
        <v>PDU</v>
      </c>
      <c r="E839" t="str">
        <f>[1]All_Tasks_Billing!E839</f>
        <v>Circuit Breakers -Secondary</v>
      </c>
      <c r="F839" t="str">
        <f>IF([1]All_Tasks_Billing!F839="","",[1]All_Tasks_Billing!F839)</f>
        <v>400AF / 400AT</v>
      </c>
      <c r="G839" t="str">
        <f>IF([1]All_Tasks_Billing!G839="","",[1]All_Tasks_Billing!G839)</f>
        <v/>
      </c>
      <c r="H839" s="45" t="str">
        <f>[1]All_Tasks_Billing!H839</f>
        <v/>
      </c>
      <c r="I839" t="str">
        <f>IF([1]All_Tasks_Billing!I839="","",[1]All_Tasks_Billing!I839)</f>
        <v/>
      </c>
      <c r="J839" t="str">
        <f>IF([1]All_Tasks_Billing!J839="","",[1]All_Tasks_Billing!J839)</f>
        <v/>
      </c>
      <c r="K839" t="b">
        <f>[1]All_Tasks_Billing!K839</f>
        <v>0</v>
      </c>
      <c r="L839" s="45" t="str">
        <f>[1]All_Tasks_Billing!L839</f>
        <v/>
      </c>
      <c r="M839" t="str">
        <f>[1]All_Tasks_Billing!M839</f>
        <v/>
      </c>
      <c r="N839" s="46">
        <f>IF([1]All_Tasks_Billing!N839="",0,[1]All_Tasks_Billing!N839)</f>
        <v>0</v>
      </c>
      <c r="O839" t="str">
        <f>[1]All_Tasks_Billing!O839</f>
        <v/>
      </c>
      <c r="P839" s="47">
        <f>IF([1]All_Tasks_Billing!P839="",0,[1]All_Tasks_Billing!P839)</f>
        <v>2</v>
      </c>
      <c r="Q839" s="47">
        <f>IF([1]All_Tasks_Billing!Q839="",0,[1]All_Tasks_Billing!Q839)</f>
        <v>2</v>
      </c>
      <c r="R839" s="47">
        <f>IF([1]All_Tasks_Billing!R839="",0,[1]All_Tasks_Billing!R839)</f>
        <v>2</v>
      </c>
      <c r="S839" t="str">
        <f>[1]All_Tasks_Billing!S839</f>
        <v/>
      </c>
      <c r="T839" t="str">
        <f>[1]All_Tasks_Billing!T839</f>
        <v/>
      </c>
      <c r="U839" t="str">
        <f>[1]All_Tasks_Billing!U839</f>
        <v/>
      </c>
      <c r="V839">
        <f>[1]All_Tasks_Billing!V839</f>
        <v>21</v>
      </c>
      <c r="W839" s="48">
        <f>[1]All_Tasks_Billing!W839</f>
        <v>150</v>
      </c>
      <c r="X839">
        <f>[1]All_Tasks_Billing!X839</f>
        <v>24331.724999999999</v>
      </c>
      <c r="Y839">
        <f>[1]All_Tasks_Billing!Y839</f>
        <v>1</v>
      </c>
      <c r="Z839" s="49">
        <f>[1]All_Tasks_Billing!Z839</f>
        <v>0</v>
      </c>
      <c r="AA839" s="45" t="str">
        <f>[1]All_Tasks_Billing!AA839</f>
        <v/>
      </c>
      <c r="AB839" t="str">
        <f>[1]All_Tasks_Billing!AB839</f>
        <v/>
      </c>
      <c r="AC839" s="48">
        <f>[1]All_Tasks_Billing!AC839</f>
        <v>0</v>
      </c>
      <c r="AD839" s="48">
        <f>[1]All_Tasks_Billing!AD839</f>
        <v>0</v>
      </c>
      <c r="AE839" s="48">
        <f>[1]All_Tasks_Billing!AE839</f>
        <v>0</v>
      </c>
      <c r="AF839" s="48">
        <f>[1]All_Tasks_Billing!AF839</f>
        <v>0</v>
      </c>
      <c r="AG839" s="48">
        <f>[1]All_Tasks_Billing!AG839</f>
        <v>0</v>
      </c>
      <c r="AH839" s="48">
        <f>[1]All_Tasks_Billing!AH839</f>
        <v>8.5999999999999993E-2</v>
      </c>
      <c r="AI839" s="48">
        <f>[1]All_Tasks_Billing!AI839</f>
        <v>0</v>
      </c>
      <c r="AJ839" s="48">
        <f>[1]All_Tasks_Billing!AJ839</f>
        <v>0</v>
      </c>
      <c r="AK839" s="48">
        <f>[1]All_Tasks_Billing!AK839</f>
        <v>0</v>
      </c>
      <c r="AL839" s="48">
        <f>[1]All_Tasks_Billing!AL839</f>
        <v>0</v>
      </c>
      <c r="AM839" s="48">
        <f>[1]All_Tasks_Billing!AM839</f>
        <v>0</v>
      </c>
      <c r="AN839" s="48">
        <f>[1]All_Tasks_Billing!AN839</f>
        <v>0</v>
      </c>
      <c r="AO839" s="48">
        <f>[1]All_Tasks_Billing!AO839</f>
        <v>0</v>
      </c>
      <c r="AP839" s="48">
        <f>[1]All_Tasks_Billing!AP839</f>
        <v>8.5999999999999993E-2</v>
      </c>
      <c r="AQ839" s="48">
        <f>[1]All_Tasks_Billing!AQ839</f>
        <v>0</v>
      </c>
      <c r="AR839" s="48">
        <f>[1]All_Tasks_Billing!AR839</f>
        <v>0</v>
      </c>
      <c r="AS839" s="48">
        <f>[1]All_Tasks_Billing!AS839</f>
        <v>0</v>
      </c>
      <c r="AT839" s="48">
        <f>[1]All_Tasks_Billing!AT839</f>
        <v>0</v>
      </c>
      <c r="AU839" s="50" t="str">
        <f t="shared" si="234"/>
        <v/>
      </c>
      <c r="AV839" s="50" t="str">
        <f t="shared" si="235"/>
        <v/>
      </c>
      <c r="AW839" s="50" t="str">
        <f t="shared" si="236"/>
        <v/>
      </c>
      <c r="AX839" s="50" t="str">
        <f t="shared" ca="1" si="237"/>
        <v>Not Completed</v>
      </c>
      <c r="AY839" s="50" t="str">
        <f t="shared" ca="1" si="238"/>
        <v>Not Completed</v>
      </c>
      <c r="AZ839" s="50" t="str">
        <f t="shared" ca="1" si="239"/>
        <v>Not Completed</v>
      </c>
      <c r="BA839" s="48">
        <f t="shared" si="240"/>
        <v>0</v>
      </c>
      <c r="BB839" s="45" t="str">
        <f t="shared" si="241"/>
        <v/>
      </c>
      <c r="BC839" s="50" t="str">
        <f t="shared" si="242"/>
        <v/>
      </c>
      <c r="BD839" s="48">
        <f t="shared" si="243"/>
        <v>0</v>
      </c>
      <c r="BE839" s="50" t="str">
        <f t="shared" si="244"/>
        <v>Not Started</v>
      </c>
      <c r="BF839" s="51">
        <f t="shared" si="245"/>
        <v>1</v>
      </c>
      <c r="BG839" s="51">
        <f t="shared" si="246"/>
        <v>0</v>
      </c>
      <c r="BH839" s="50" t="str">
        <f t="shared" si="247"/>
        <v/>
      </c>
      <c r="BI839" s="50" t="str">
        <f t="shared" si="248"/>
        <v/>
      </c>
      <c r="BJ839" s="50" t="str">
        <f t="shared" si="249"/>
        <v/>
      </c>
      <c r="BK839" s="50" t="str">
        <f t="shared" si="250"/>
        <v xml:space="preserve">Not Started |  | </v>
      </c>
      <c r="BL839" s="49" t="str">
        <f t="shared" ca="1" si="251"/>
        <v/>
      </c>
    </row>
    <row r="840" spans="1:64" x14ac:dyDescent="0.25">
      <c r="A840" t="str">
        <f>[1]All_Tasks_Billing!A840</f>
        <v>LAS16.PPM16</v>
      </c>
      <c r="B840" t="str">
        <f>[1]All_Tasks_Billing!B840</f>
        <v>PPM</v>
      </c>
      <c r="C840" t="str">
        <f>[1]All_Tasks_Billing!C840</f>
        <v>16.2.5</v>
      </c>
      <c r="D840" t="str">
        <f>[1]All_Tasks_Billing!D840</f>
        <v>PDU</v>
      </c>
      <c r="E840" t="str">
        <f>[1]All_Tasks_Billing!E840</f>
        <v>Circuit Breakers -Secondary</v>
      </c>
      <c r="F840" t="str">
        <f>IF([1]All_Tasks_Billing!F840="","",[1]All_Tasks_Billing!F840)</f>
        <v>400AF / 400AT</v>
      </c>
      <c r="G840" t="str">
        <f>IF([1]All_Tasks_Billing!G840="","",[1]All_Tasks_Billing!G840)</f>
        <v/>
      </c>
      <c r="H840" s="45" t="str">
        <f>[1]All_Tasks_Billing!H840</f>
        <v/>
      </c>
      <c r="I840" t="str">
        <f>IF([1]All_Tasks_Billing!I840="","",[1]All_Tasks_Billing!I840)</f>
        <v/>
      </c>
      <c r="J840" t="str">
        <f>IF([1]All_Tasks_Billing!J840="","",[1]All_Tasks_Billing!J840)</f>
        <v/>
      </c>
      <c r="K840" t="b">
        <f>[1]All_Tasks_Billing!K840</f>
        <v>0</v>
      </c>
      <c r="L840" s="45" t="str">
        <f>[1]All_Tasks_Billing!L840</f>
        <v/>
      </c>
      <c r="M840" t="str">
        <f>[1]All_Tasks_Billing!M840</f>
        <v/>
      </c>
      <c r="N840" s="46">
        <f>IF([1]All_Tasks_Billing!N840="",0,[1]All_Tasks_Billing!N840)</f>
        <v>0</v>
      </c>
      <c r="O840" t="str">
        <f>[1]All_Tasks_Billing!O840</f>
        <v/>
      </c>
      <c r="P840" s="47">
        <f>IF([1]All_Tasks_Billing!P840="",0,[1]All_Tasks_Billing!P840)</f>
        <v>2</v>
      </c>
      <c r="Q840" s="47">
        <f>IF([1]All_Tasks_Billing!Q840="",0,[1]All_Tasks_Billing!Q840)</f>
        <v>2</v>
      </c>
      <c r="R840" s="47">
        <f>IF([1]All_Tasks_Billing!R840="",0,[1]All_Tasks_Billing!R840)</f>
        <v>2</v>
      </c>
      <c r="S840" t="str">
        <f>[1]All_Tasks_Billing!S840</f>
        <v/>
      </c>
      <c r="T840" t="str">
        <f>[1]All_Tasks_Billing!T840</f>
        <v/>
      </c>
      <c r="U840" t="str">
        <f>[1]All_Tasks_Billing!U840</f>
        <v/>
      </c>
      <c r="V840">
        <f>[1]All_Tasks_Billing!V840</f>
        <v>21</v>
      </c>
      <c r="W840" s="48">
        <f>[1]All_Tasks_Billing!W840</f>
        <v>150</v>
      </c>
      <c r="X840">
        <f>[1]All_Tasks_Billing!X840</f>
        <v>24331.724999999999</v>
      </c>
      <c r="Y840">
        <f>[1]All_Tasks_Billing!Y840</f>
        <v>1</v>
      </c>
      <c r="Z840" s="49">
        <f>[1]All_Tasks_Billing!Z840</f>
        <v>0</v>
      </c>
      <c r="AA840" s="45" t="str">
        <f>[1]All_Tasks_Billing!AA840</f>
        <v/>
      </c>
      <c r="AB840" t="str">
        <f>[1]All_Tasks_Billing!AB840</f>
        <v/>
      </c>
      <c r="AC840" s="48">
        <f>[1]All_Tasks_Billing!AC840</f>
        <v>0</v>
      </c>
      <c r="AD840" s="48">
        <f>[1]All_Tasks_Billing!AD840</f>
        <v>0</v>
      </c>
      <c r="AE840" s="48">
        <f>[1]All_Tasks_Billing!AE840</f>
        <v>0</v>
      </c>
      <c r="AF840" s="48">
        <f>[1]All_Tasks_Billing!AF840</f>
        <v>0</v>
      </c>
      <c r="AG840" s="48">
        <f>[1]All_Tasks_Billing!AG840</f>
        <v>0</v>
      </c>
      <c r="AH840" s="48">
        <f>[1]All_Tasks_Billing!AH840</f>
        <v>8.5999999999999993E-2</v>
      </c>
      <c r="AI840" s="48">
        <f>[1]All_Tasks_Billing!AI840</f>
        <v>0</v>
      </c>
      <c r="AJ840" s="48">
        <f>[1]All_Tasks_Billing!AJ840</f>
        <v>0</v>
      </c>
      <c r="AK840" s="48">
        <f>[1]All_Tasks_Billing!AK840</f>
        <v>0</v>
      </c>
      <c r="AL840" s="48">
        <f>[1]All_Tasks_Billing!AL840</f>
        <v>0</v>
      </c>
      <c r="AM840" s="48">
        <f>[1]All_Tasks_Billing!AM840</f>
        <v>0</v>
      </c>
      <c r="AN840" s="48">
        <f>[1]All_Tasks_Billing!AN840</f>
        <v>0</v>
      </c>
      <c r="AO840" s="48">
        <f>[1]All_Tasks_Billing!AO840</f>
        <v>0</v>
      </c>
      <c r="AP840" s="48">
        <f>[1]All_Tasks_Billing!AP840</f>
        <v>8.5999999999999993E-2</v>
      </c>
      <c r="AQ840" s="48">
        <f>[1]All_Tasks_Billing!AQ840</f>
        <v>0</v>
      </c>
      <c r="AR840" s="48">
        <f>[1]All_Tasks_Billing!AR840</f>
        <v>0</v>
      </c>
      <c r="AS840" s="48">
        <f>[1]All_Tasks_Billing!AS840</f>
        <v>0</v>
      </c>
      <c r="AT840" s="48">
        <f>[1]All_Tasks_Billing!AT840</f>
        <v>0</v>
      </c>
      <c r="AU840" s="50" t="str">
        <f t="shared" si="234"/>
        <v/>
      </c>
      <c r="AV840" s="50" t="str">
        <f t="shared" si="235"/>
        <v/>
      </c>
      <c r="AW840" s="50" t="str">
        <f t="shared" si="236"/>
        <v/>
      </c>
      <c r="AX840" s="50" t="str">
        <f t="shared" ca="1" si="237"/>
        <v>Not Completed</v>
      </c>
      <c r="AY840" s="50" t="str">
        <f t="shared" ca="1" si="238"/>
        <v>Not Completed</v>
      </c>
      <c r="AZ840" s="50" t="str">
        <f t="shared" ca="1" si="239"/>
        <v>Not Completed</v>
      </c>
      <c r="BA840" s="48">
        <f t="shared" si="240"/>
        <v>0</v>
      </c>
      <c r="BB840" s="45" t="str">
        <f t="shared" si="241"/>
        <v/>
      </c>
      <c r="BC840" s="50" t="str">
        <f t="shared" si="242"/>
        <v/>
      </c>
      <c r="BD840" s="48">
        <f t="shared" si="243"/>
        <v>0</v>
      </c>
      <c r="BE840" s="50" t="str">
        <f t="shared" si="244"/>
        <v>Not Started</v>
      </c>
      <c r="BF840" s="51">
        <f t="shared" si="245"/>
        <v>1</v>
      </c>
      <c r="BG840" s="51">
        <f t="shared" si="246"/>
        <v>0</v>
      </c>
      <c r="BH840" s="50" t="str">
        <f t="shared" si="247"/>
        <v/>
      </c>
      <c r="BI840" s="50" t="str">
        <f t="shared" si="248"/>
        <v/>
      </c>
      <c r="BJ840" s="50" t="str">
        <f t="shared" si="249"/>
        <v/>
      </c>
      <c r="BK840" s="50" t="str">
        <f t="shared" si="250"/>
        <v xml:space="preserve">Not Started |  | </v>
      </c>
      <c r="BL840" s="49" t="str">
        <f t="shared" ca="1" si="251"/>
        <v/>
      </c>
    </row>
    <row r="841" spans="1:64" x14ac:dyDescent="0.25">
      <c r="A841" t="str">
        <f>[1]All_Tasks_Billing!A841</f>
        <v>LAS16.PPM16</v>
      </c>
      <c r="B841" t="str">
        <f>[1]All_Tasks_Billing!B841</f>
        <v>PPM</v>
      </c>
      <c r="C841" t="str">
        <f>[1]All_Tasks_Billing!C841</f>
        <v>16.2.6</v>
      </c>
      <c r="D841" t="str">
        <f>[1]All_Tasks_Billing!D841</f>
        <v>PDU</v>
      </c>
      <c r="E841" t="str">
        <f>[1]All_Tasks_Billing!E841</f>
        <v>Circuit Breakers -Secondary</v>
      </c>
      <c r="F841" t="str">
        <f>IF([1]All_Tasks_Billing!F841="","",[1]All_Tasks_Billing!F841)</f>
        <v>400AF / 400AT</v>
      </c>
      <c r="G841" t="str">
        <f>IF([1]All_Tasks_Billing!G841="","",[1]All_Tasks_Billing!G841)</f>
        <v/>
      </c>
      <c r="H841" s="45" t="str">
        <f>[1]All_Tasks_Billing!H841</f>
        <v/>
      </c>
      <c r="I841" t="str">
        <f>IF([1]All_Tasks_Billing!I841="","",[1]All_Tasks_Billing!I841)</f>
        <v/>
      </c>
      <c r="J841" t="str">
        <f>IF([1]All_Tasks_Billing!J841="","",[1]All_Tasks_Billing!J841)</f>
        <v/>
      </c>
      <c r="K841" t="b">
        <f>[1]All_Tasks_Billing!K841</f>
        <v>0</v>
      </c>
      <c r="L841" s="45" t="str">
        <f>[1]All_Tasks_Billing!L841</f>
        <v/>
      </c>
      <c r="M841" t="str">
        <f>[1]All_Tasks_Billing!M841</f>
        <v/>
      </c>
      <c r="N841" s="46">
        <f>IF([1]All_Tasks_Billing!N841="",0,[1]All_Tasks_Billing!N841)</f>
        <v>0</v>
      </c>
      <c r="O841" t="str">
        <f>[1]All_Tasks_Billing!O841</f>
        <v/>
      </c>
      <c r="P841" s="47">
        <f>IF([1]All_Tasks_Billing!P841="",0,[1]All_Tasks_Billing!P841)</f>
        <v>2</v>
      </c>
      <c r="Q841" s="47">
        <f>IF([1]All_Tasks_Billing!Q841="",0,[1]All_Tasks_Billing!Q841)</f>
        <v>2</v>
      </c>
      <c r="R841" s="47">
        <f>IF([1]All_Tasks_Billing!R841="",0,[1]All_Tasks_Billing!R841)</f>
        <v>2</v>
      </c>
      <c r="S841" t="str">
        <f>[1]All_Tasks_Billing!S841</f>
        <v/>
      </c>
      <c r="T841" t="str">
        <f>[1]All_Tasks_Billing!T841</f>
        <v/>
      </c>
      <c r="U841" t="str">
        <f>[1]All_Tasks_Billing!U841</f>
        <v/>
      </c>
      <c r="V841">
        <f>[1]All_Tasks_Billing!V841</f>
        <v>21</v>
      </c>
      <c r="W841" s="48">
        <f>[1]All_Tasks_Billing!W841</f>
        <v>150</v>
      </c>
      <c r="X841">
        <f>[1]All_Tasks_Billing!X841</f>
        <v>24331.724999999999</v>
      </c>
      <c r="Y841">
        <f>[1]All_Tasks_Billing!Y841</f>
        <v>1</v>
      </c>
      <c r="Z841" s="49">
        <f>[1]All_Tasks_Billing!Z841</f>
        <v>0</v>
      </c>
      <c r="AA841" s="45" t="str">
        <f>[1]All_Tasks_Billing!AA841</f>
        <v/>
      </c>
      <c r="AB841" t="str">
        <f>[1]All_Tasks_Billing!AB841</f>
        <v/>
      </c>
      <c r="AC841" s="48">
        <f>[1]All_Tasks_Billing!AC841</f>
        <v>0</v>
      </c>
      <c r="AD841" s="48">
        <f>[1]All_Tasks_Billing!AD841</f>
        <v>0</v>
      </c>
      <c r="AE841" s="48">
        <f>[1]All_Tasks_Billing!AE841</f>
        <v>0</v>
      </c>
      <c r="AF841" s="48">
        <f>[1]All_Tasks_Billing!AF841</f>
        <v>0</v>
      </c>
      <c r="AG841" s="48">
        <f>[1]All_Tasks_Billing!AG841</f>
        <v>0</v>
      </c>
      <c r="AH841" s="48">
        <f>[1]All_Tasks_Billing!AH841</f>
        <v>8.5999999999999993E-2</v>
      </c>
      <c r="AI841" s="48">
        <f>[1]All_Tasks_Billing!AI841</f>
        <v>0</v>
      </c>
      <c r="AJ841" s="48">
        <f>[1]All_Tasks_Billing!AJ841</f>
        <v>0</v>
      </c>
      <c r="AK841" s="48">
        <f>[1]All_Tasks_Billing!AK841</f>
        <v>0</v>
      </c>
      <c r="AL841" s="48">
        <f>[1]All_Tasks_Billing!AL841</f>
        <v>0</v>
      </c>
      <c r="AM841" s="48">
        <f>[1]All_Tasks_Billing!AM841</f>
        <v>0</v>
      </c>
      <c r="AN841" s="48">
        <f>[1]All_Tasks_Billing!AN841</f>
        <v>0</v>
      </c>
      <c r="AO841" s="48">
        <f>[1]All_Tasks_Billing!AO841</f>
        <v>0</v>
      </c>
      <c r="AP841" s="48">
        <f>[1]All_Tasks_Billing!AP841</f>
        <v>8.5999999999999993E-2</v>
      </c>
      <c r="AQ841" s="48">
        <f>[1]All_Tasks_Billing!AQ841</f>
        <v>0</v>
      </c>
      <c r="AR841" s="48">
        <f>[1]All_Tasks_Billing!AR841</f>
        <v>0</v>
      </c>
      <c r="AS841" s="48">
        <f>[1]All_Tasks_Billing!AS841</f>
        <v>0</v>
      </c>
      <c r="AT841" s="48">
        <f>[1]All_Tasks_Billing!AT841</f>
        <v>0</v>
      </c>
      <c r="AU841" s="50" t="str">
        <f t="shared" si="234"/>
        <v/>
      </c>
      <c r="AV841" s="50" t="str">
        <f t="shared" si="235"/>
        <v/>
      </c>
      <c r="AW841" s="50" t="str">
        <f t="shared" si="236"/>
        <v/>
      </c>
      <c r="AX841" s="50" t="str">
        <f t="shared" ca="1" si="237"/>
        <v>Not Completed</v>
      </c>
      <c r="AY841" s="50" t="str">
        <f t="shared" ca="1" si="238"/>
        <v>Not Completed</v>
      </c>
      <c r="AZ841" s="50" t="str">
        <f t="shared" ca="1" si="239"/>
        <v>Not Completed</v>
      </c>
      <c r="BA841" s="48">
        <f t="shared" si="240"/>
        <v>0</v>
      </c>
      <c r="BB841" s="45" t="str">
        <f t="shared" si="241"/>
        <v/>
      </c>
      <c r="BC841" s="50" t="str">
        <f t="shared" si="242"/>
        <v/>
      </c>
      <c r="BD841" s="48">
        <f t="shared" si="243"/>
        <v>0</v>
      </c>
      <c r="BE841" s="50" t="str">
        <f t="shared" si="244"/>
        <v>Not Started</v>
      </c>
      <c r="BF841" s="51">
        <f t="shared" si="245"/>
        <v>1</v>
      </c>
      <c r="BG841" s="51">
        <f t="shared" si="246"/>
        <v>0</v>
      </c>
      <c r="BH841" s="50" t="str">
        <f t="shared" si="247"/>
        <v/>
      </c>
      <c r="BI841" s="50" t="str">
        <f t="shared" si="248"/>
        <v/>
      </c>
      <c r="BJ841" s="50" t="str">
        <f t="shared" si="249"/>
        <v/>
      </c>
      <c r="BK841" s="50" t="str">
        <f t="shared" si="250"/>
        <v xml:space="preserve">Not Started |  | </v>
      </c>
      <c r="BL841" s="49" t="str">
        <f t="shared" ca="1" si="251"/>
        <v/>
      </c>
    </row>
    <row r="842" spans="1:64" x14ac:dyDescent="0.25">
      <c r="A842" t="str">
        <f>[1]All_Tasks_Billing!A842</f>
        <v>LAS16.PPM16</v>
      </c>
      <c r="B842" t="str">
        <f>[1]All_Tasks_Billing!B842</f>
        <v>PPM</v>
      </c>
      <c r="C842" t="str">
        <f>[1]All_Tasks_Billing!C842</f>
        <v>16.2.7</v>
      </c>
      <c r="D842" t="str">
        <f>[1]All_Tasks_Billing!D842</f>
        <v>PDU</v>
      </c>
      <c r="E842" t="str">
        <f>[1]All_Tasks_Billing!E842</f>
        <v>Circuit Breakers -Secondary</v>
      </c>
      <c r="F842" t="str">
        <f>IF([1]All_Tasks_Billing!F842="","",[1]All_Tasks_Billing!F842)</f>
        <v>400AF / 400AT</v>
      </c>
      <c r="G842" t="str">
        <f>IF([1]All_Tasks_Billing!G842="","",[1]All_Tasks_Billing!G842)</f>
        <v/>
      </c>
      <c r="H842" s="45" t="str">
        <f>[1]All_Tasks_Billing!H842</f>
        <v/>
      </c>
      <c r="I842" t="str">
        <f>IF([1]All_Tasks_Billing!I842="","",[1]All_Tasks_Billing!I842)</f>
        <v/>
      </c>
      <c r="J842" t="str">
        <f>IF([1]All_Tasks_Billing!J842="","",[1]All_Tasks_Billing!J842)</f>
        <v/>
      </c>
      <c r="K842" t="b">
        <f>[1]All_Tasks_Billing!K842</f>
        <v>0</v>
      </c>
      <c r="L842" s="45" t="str">
        <f>[1]All_Tasks_Billing!L842</f>
        <v/>
      </c>
      <c r="M842" t="str">
        <f>[1]All_Tasks_Billing!M842</f>
        <v/>
      </c>
      <c r="N842" s="46">
        <f>IF([1]All_Tasks_Billing!N842="",0,[1]All_Tasks_Billing!N842)</f>
        <v>0</v>
      </c>
      <c r="O842" t="str">
        <f>[1]All_Tasks_Billing!O842</f>
        <v/>
      </c>
      <c r="P842" s="47">
        <f>IF([1]All_Tasks_Billing!P842="",0,[1]All_Tasks_Billing!P842)</f>
        <v>2</v>
      </c>
      <c r="Q842" s="47">
        <f>IF([1]All_Tasks_Billing!Q842="",0,[1]All_Tasks_Billing!Q842)</f>
        <v>2</v>
      </c>
      <c r="R842" s="47">
        <f>IF([1]All_Tasks_Billing!R842="",0,[1]All_Tasks_Billing!R842)</f>
        <v>2</v>
      </c>
      <c r="S842" t="str">
        <f>[1]All_Tasks_Billing!S842</f>
        <v/>
      </c>
      <c r="T842" t="str">
        <f>[1]All_Tasks_Billing!T842</f>
        <v/>
      </c>
      <c r="U842" t="str">
        <f>[1]All_Tasks_Billing!U842</f>
        <v/>
      </c>
      <c r="V842">
        <f>[1]All_Tasks_Billing!V842</f>
        <v>21</v>
      </c>
      <c r="W842" s="48">
        <f>[1]All_Tasks_Billing!W842</f>
        <v>150</v>
      </c>
      <c r="X842">
        <f>[1]All_Tasks_Billing!X842</f>
        <v>24331.724999999999</v>
      </c>
      <c r="Y842">
        <f>[1]All_Tasks_Billing!Y842</f>
        <v>1</v>
      </c>
      <c r="Z842" s="49">
        <f>[1]All_Tasks_Billing!Z842</f>
        <v>0</v>
      </c>
      <c r="AA842" s="45" t="str">
        <f>[1]All_Tasks_Billing!AA842</f>
        <v/>
      </c>
      <c r="AB842" t="str">
        <f>[1]All_Tasks_Billing!AB842</f>
        <v/>
      </c>
      <c r="AC842" s="48">
        <f>[1]All_Tasks_Billing!AC842</f>
        <v>0</v>
      </c>
      <c r="AD842" s="48">
        <f>[1]All_Tasks_Billing!AD842</f>
        <v>0</v>
      </c>
      <c r="AE842" s="48">
        <f>[1]All_Tasks_Billing!AE842</f>
        <v>0</v>
      </c>
      <c r="AF842" s="48">
        <f>[1]All_Tasks_Billing!AF842</f>
        <v>0</v>
      </c>
      <c r="AG842" s="48">
        <f>[1]All_Tasks_Billing!AG842</f>
        <v>0</v>
      </c>
      <c r="AH842" s="48">
        <f>[1]All_Tasks_Billing!AH842</f>
        <v>8.5999999999999993E-2</v>
      </c>
      <c r="AI842" s="48">
        <f>[1]All_Tasks_Billing!AI842</f>
        <v>0</v>
      </c>
      <c r="AJ842" s="48">
        <f>[1]All_Tasks_Billing!AJ842</f>
        <v>0</v>
      </c>
      <c r="AK842" s="48">
        <f>[1]All_Tasks_Billing!AK842</f>
        <v>0</v>
      </c>
      <c r="AL842" s="48">
        <f>[1]All_Tasks_Billing!AL842</f>
        <v>0</v>
      </c>
      <c r="AM842" s="48">
        <f>[1]All_Tasks_Billing!AM842</f>
        <v>0</v>
      </c>
      <c r="AN842" s="48">
        <f>[1]All_Tasks_Billing!AN842</f>
        <v>0</v>
      </c>
      <c r="AO842" s="48">
        <f>[1]All_Tasks_Billing!AO842</f>
        <v>0</v>
      </c>
      <c r="AP842" s="48">
        <f>[1]All_Tasks_Billing!AP842</f>
        <v>8.5999999999999993E-2</v>
      </c>
      <c r="AQ842" s="48">
        <f>[1]All_Tasks_Billing!AQ842</f>
        <v>0</v>
      </c>
      <c r="AR842" s="48">
        <f>[1]All_Tasks_Billing!AR842</f>
        <v>0</v>
      </c>
      <c r="AS842" s="48">
        <f>[1]All_Tasks_Billing!AS842</f>
        <v>0</v>
      </c>
      <c r="AT842" s="48">
        <f>[1]All_Tasks_Billing!AT842</f>
        <v>0</v>
      </c>
      <c r="AU842" s="50" t="str">
        <f t="shared" si="234"/>
        <v/>
      </c>
      <c r="AV842" s="50" t="str">
        <f t="shared" si="235"/>
        <v/>
      </c>
      <c r="AW842" s="50" t="str">
        <f t="shared" si="236"/>
        <v/>
      </c>
      <c r="AX842" s="50" t="str">
        <f t="shared" ca="1" si="237"/>
        <v>Not Completed</v>
      </c>
      <c r="AY842" s="50" t="str">
        <f t="shared" ca="1" si="238"/>
        <v>Not Completed</v>
      </c>
      <c r="AZ842" s="50" t="str">
        <f t="shared" ca="1" si="239"/>
        <v>Not Completed</v>
      </c>
      <c r="BA842" s="48">
        <f t="shared" si="240"/>
        <v>0</v>
      </c>
      <c r="BB842" s="45" t="str">
        <f t="shared" si="241"/>
        <v/>
      </c>
      <c r="BC842" s="50" t="str">
        <f t="shared" si="242"/>
        <v/>
      </c>
      <c r="BD842" s="48">
        <f t="shared" si="243"/>
        <v>0</v>
      </c>
      <c r="BE842" s="50" t="str">
        <f t="shared" si="244"/>
        <v>Not Started</v>
      </c>
      <c r="BF842" s="51">
        <f t="shared" si="245"/>
        <v>1</v>
      </c>
      <c r="BG842" s="51">
        <f t="shared" si="246"/>
        <v>0</v>
      </c>
      <c r="BH842" s="50" t="str">
        <f t="shared" si="247"/>
        <v/>
      </c>
      <c r="BI842" s="50" t="str">
        <f t="shared" si="248"/>
        <v/>
      </c>
      <c r="BJ842" s="50" t="str">
        <f t="shared" si="249"/>
        <v/>
      </c>
      <c r="BK842" s="50" t="str">
        <f t="shared" si="250"/>
        <v xml:space="preserve">Not Started |  | </v>
      </c>
      <c r="BL842" s="49" t="str">
        <f t="shared" ca="1" si="251"/>
        <v/>
      </c>
    </row>
    <row r="843" spans="1:64" x14ac:dyDescent="0.25">
      <c r="A843" t="str">
        <f>[1]All_Tasks_Billing!A843</f>
        <v>LAS16.PPM16</v>
      </c>
      <c r="B843" t="str">
        <f>[1]All_Tasks_Billing!B843</f>
        <v>PPM</v>
      </c>
      <c r="C843" t="str">
        <f>[1]All_Tasks_Billing!C843</f>
        <v>16.2.8</v>
      </c>
      <c r="D843" t="str">
        <f>[1]All_Tasks_Billing!D843</f>
        <v>PDU</v>
      </c>
      <c r="E843" t="str">
        <f>[1]All_Tasks_Billing!E843</f>
        <v>Circuit Breakers -Secondary</v>
      </c>
      <c r="F843" t="str">
        <f>IF([1]All_Tasks_Billing!F843="","",[1]All_Tasks_Billing!F843)</f>
        <v>400AF / 400AT</v>
      </c>
      <c r="G843" t="str">
        <f>IF([1]All_Tasks_Billing!G843="","",[1]All_Tasks_Billing!G843)</f>
        <v/>
      </c>
      <c r="H843" s="45" t="str">
        <f>[1]All_Tasks_Billing!H843</f>
        <v/>
      </c>
      <c r="I843" t="str">
        <f>IF([1]All_Tasks_Billing!I843="","",[1]All_Tasks_Billing!I843)</f>
        <v/>
      </c>
      <c r="J843" t="str">
        <f>IF([1]All_Tasks_Billing!J843="","",[1]All_Tasks_Billing!J843)</f>
        <v/>
      </c>
      <c r="K843" t="b">
        <f>[1]All_Tasks_Billing!K843</f>
        <v>0</v>
      </c>
      <c r="L843" s="45" t="str">
        <f>[1]All_Tasks_Billing!L843</f>
        <v/>
      </c>
      <c r="M843" t="str">
        <f>[1]All_Tasks_Billing!M843</f>
        <v/>
      </c>
      <c r="N843" s="46">
        <f>IF([1]All_Tasks_Billing!N843="",0,[1]All_Tasks_Billing!N843)</f>
        <v>0</v>
      </c>
      <c r="O843" t="str">
        <f>[1]All_Tasks_Billing!O843</f>
        <v/>
      </c>
      <c r="P843" s="47">
        <f>IF([1]All_Tasks_Billing!P843="",0,[1]All_Tasks_Billing!P843)</f>
        <v>2</v>
      </c>
      <c r="Q843" s="47">
        <f>IF([1]All_Tasks_Billing!Q843="",0,[1]All_Tasks_Billing!Q843)</f>
        <v>2</v>
      </c>
      <c r="R843" s="47">
        <f>IF([1]All_Tasks_Billing!R843="",0,[1]All_Tasks_Billing!R843)</f>
        <v>2</v>
      </c>
      <c r="S843" t="str">
        <f>[1]All_Tasks_Billing!S843</f>
        <v/>
      </c>
      <c r="T843" t="str">
        <f>[1]All_Tasks_Billing!T843</f>
        <v/>
      </c>
      <c r="U843" t="str">
        <f>[1]All_Tasks_Billing!U843</f>
        <v/>
      </c>
      <c r="V843">
        <f>[1]All_Tasks_Billing!V843</f>
        <v>21</v>
      </c>
      <c r="W843" s="48">
        <f>[1]All_Tasks_Billing!W843</f>
        <v>150</v>
      </c>
      <c r="X843">
        <f>[1]All_Tasks_Billing!X843</f>
        <v>24331.724999999999</v>
      </c>
      <c r="Y843">
        <f>[1]All_Tasks_Billing!Y843</f>
        <v>1</v>
      </c>
      <c r="Z843" s="49">
        <f>[1]All_Tasks_Billing!Z843</f>
        <v>0</v>
      </c>
      <c r="AA843" s="45" t="str">
        <f>[1]All_Tasks_Billing!AA843</f>
        <v/>
      </c>
      <c r="AB843" t="str">
        <f>[1]All_Tasks_Billing!AB843</f>
        <v/>
      </c>
      <c r="AC843" s="48">
        <f>[1]All_Tasks_Billing!AC843</f>
        <v>0</v>
      </c>
      <c r="AD843" s="48">
        <f>[1]All_Tasks_Billing!AD843</f>
        <v>0</v>
      </c>
      <c r="AE843" s="48">
        <f>[1]All_Tasks_Billing!AE843</f>
        <v>0</v>
      </c>
      <c r="AF843" s="48">
        <f>[1]All_Tasks_Billing!AF843</f>
        <v>0</v>
      </c>
      <c r="AG843" s="48">
        <f>[1]All_Tasks_Billing!AG843</f>
        <v>0</v>
      </c>
      <c r="AH843" s="48">
        <f>[1]All_Tasks_Billing!AH843</f>
        <v>8.5999999999999993E-2</v>
      </c>
      <c r="AI843" s="48">
        <f>[1]All_Tasks_Billing!AI843</f>
        <v>0</v>
      </c>
      <c r="AJ843" s="48">
        <f>[1]All_Tasks_Billing!AJ843</f>
        <v>0</v>
      </c>
      <c r="AK843" s="48">
        <f>[1]All_Tasks_Billing!AK843</f>
        <v>0</v>
      </c>
      <c r="AL843" s="48">
        <f>[1]All_Tasks_Billing!AL843</f>
        <v>0</v>
      </c>
      <c r="AM843" s="48">
        <f>[1]All_Tasks_Billing!AM843</f>
        <v>0</v>
      </c>
      <c r="AN843" s="48">
        <f>[1]All_Tasks_Billing!AN843</f>
        <v>0</v>
      </c>
      <c r="AO843" s="48">
        <f>[1]All_Tasks_Billing!AO843</f>
        <v>0</v>
      </c>
      <c r="AP843" s="48">
        <f>[1]All_Tasks_Billing!AP843</f>
        <v>8.5999999999999993E-2</v>
      </c>
      <c r="AQ843" s="48">
        <f>[1]All_Tasks_Billing!AQ843</f>
        <v>0</v>
      </c>
      <c r="AR843" s="48">
        <f>[1]All_Tasks_Billing!AR843</f>
        <v>0</v>
      </c>
      <c r="AS843" s="48">
        <f>[1]All_Tasks_Billing!AS843</f>
        <v>0</v>
      </c>
      <c r="AT843" s="48">
        <f>[1]All_Tasks_Billing!AT843</f>
        <v>0</v>
      </c>
      <c r="AU843" s="50" t="str">
        <f t="shared" si="234"/>
        <v/>
      </c>
      <c r="AV843" s="50" t="str">
        <f t="shared" si="235"/>
        <v/>
      </c>
      <c r="AW843" s="50" t="str">
        <f t="shared" si="236"/>
        <v/>
      </c>
      <c r="AX843" s="50" t="str">
        <f t="shared" ca="1" si="237"/>
        <v>Not Completed</v>
      </c>
      <c r="AY843" s="50" t="str">
        <f t="shared" ca="1" si="238"/>
        <v>Not Completed</v>
      </c>
      <c r="AZ843" s="50" t="str">
        <f t="shared" ca="1" si="239"/>
        <v>Not Completed</v>
      </c>
      <c r="BA843" s="48">
        <f t="shared" si="240"/>
        <v>0</v>
      </c>
      <c r="BB843" s="45" t="str">
        <f t="shared" si="241"/>
        <v/>
      </c>
      <c r="BC843" s="50" t="str">
        <f t="shared" si="242"/>
        <v/>
      </c>
      <c r="BD843" s="48">
        <f t="shared" si="243"/>
        <v>0</v>
      </c>
      <c r="BE843" s="50" t="str">
        <f t="shared" si="244"/>
        <v>Not Started</v>
      </c>
      <c r="BF843" s="51">
        <f t="shared" si="245"/>
        <v>1</v>
      </c>
      <c r="BG843" s="51">
        <f t="shared" si="246"/>
        <v>0</v>
      </c>
      <c r="BH843" s="50" t="str">
        <f t="shared" si="247"/>
        <v/>
      </c>
      <c r="BI843" s="50" t="str">
        <f t="shared" si="248"/>
        <v/>
      </c>
      <c r="BJ843" s="50" t="str">
        <f t="shared" si="249"/>
        <v/>
      </c>
      <c r="BK843" s="50" t="str">
        <f t="shared" si="250"/>
        <v xml:space="preserve">Not Started |  | </v>
      </c>
      <c r="BL843" s="49" t="str">
        <f t="shared" ca="1" si="251"/>
        <v/>
      </c>
    </row>
    <row r="844" spans="1:64" x14ac:dyDescent="0.25">
      <c r="A844" t="str">
        <f>[1]All_Tasks_Billing!A844</f>
        <v>LAS16.PPM16</v>
      </c>
      <c r="B844" t="str">
        <f>[1]All_Tasks_Billing!B844</f>
        <v>PPM</v>
      </c>
      <c r="C844" t="str">
        <f>[1]All_Tasks_Billing!C844</f>
        <v>16.2.9</v>
      </c>
      <c r="D844" t="str">
        <f>[1]All_Tasks_Billing!D844</f>
        <v>PDU</v>
      </c>
      <c r="E844" t="str">
        <f>[1]All_Tasks_Billing!E844</f>
        <v>Circuit Breakers -Secondary</v>
      </c>
      <c r="F844" t="str">
        <f>IF([1]All_Tasks_Billing!F844="","",[1]All_Tasks_Billing!F844)</f>
        <v>400AF / 400AT</v>
      </c>
      <c r="G844" t="str">
        <f>IF([1]All_Tasks_Billing!G844="","",[1]All_Tasks_Billing!G844)</f>
        <v/>
      </c>
      <c r="H844" s="45" t="str">
        <f>[1]All_Tasks_Billing!H844</f>
        <v/>
      </c>
      <c r="I844" t="str">
        <f>IF([1]All_Tasks_Billing!I844="","",[1]All_Tasks_Billing!I844)</f>
        <v/>
      </c>
      <c r="J844" t="str">
        <f>IF([1]All_Tasks_Billing!J844="","",[1]All_Tasks_Billing!J844)</f>
        <v/>
      </c>
      <c r="K844" t="b">
        <f>[1]All_Tasks_Billing!K844</f>
        <v>0</v>
      </c>
      <c r="L844" s="45" t="str">
        <f>[1]All_Tasks_Billing!L844</f>
        <v/>
      </c>
      <c r="M844" t="str">
        <f>[1]All_Tasks_Billing!M844</f>
        <v/>
      </c>
      <c r="N844" s="46">
        <f>IF([1]All_Tasks_Billing!N844="",0,[1]All_Tasks_Billing!N844)</f>
        <v>0</v>
      </c>
      <c r="O844" t="str">
        <f>[1]All_Tasks_Billing!O844</f>
        <v/>
      </c>
      <c r="P844" s="47">
        <f>IF([1]All_Tasks_Billing!P844="",0,[1]All_Tasks_Billing!P844)</f>
        <v>2</v>
      </c>
      <c r="Q844" s="47">
        <f>IF([1]All_Tasks_Billing!Q844="",0,[1]All_Tasks_Billing!Q844)</f>
        <v>2</v>
      </c>
      <c r="R844" s="47">
        <f>IF([1]All_Tasks_Billing!R844="",0,[1]All_Tasks_Billing!R844)</f>
        <v>2</v>
      </c>
      <c r="S844" t="str">
        <f>[1]All_Tasks_Billing!S844</f>
        <v/>
      </c>
      <c r="T844" t="str">
        <f>[1]All_Tasks_Billing!T844</f>
        <v/>
      </c>
      <c r="U844" t="str">
        <f>[1]All_Tasks_Billing!U844</f>
        <v/>
      </c>
      <c r="V844">
        <f>[1]All_Tasks_Billing!V844</f>
        <v>21</v>
      </c>
      <c r="W844" s="48">
        <f>[1]All_Tasks_Billing!W844</f>
        <v>150</v>
      </c>
      <c r="X844">
        <f>[1]All_Tasks_Billing!X844</f>
        <v>24331.724999999999</v>
      </c>
      <c r="Y844">
        <f>[1]All_Tasks_Billing!Y844</f>
        <v>1</v>
      </c>
      <c r="Z844" s="49">
        <f>[1]All_Tasks_Billing!Z844</f>
        <v>0</v>
      </c>
      <c r="AA844" s="45" t="str">
        <f>[1]All_Tasks_Billing!AA844</f>
        <v/>
      </c>
      <c r="AB844" t="str">
        <f>[1]All_Tasks_Billing!AB844</f>
        <v/>
      </c>
      <c r="AC844" s="48">
        <f>[1]All_Tasks_Billing!AC844</f>
        <v>0</v>
      </c>
      <c r="AD844" s="48">
        <f>[1]All_Tasks_Billing!AD844</f>
        <v>0</v>
      </c>
      <c r="AE844" s="48">
        <f>[1]All_Tasks_Billing!AE844</f>
        <v>0</v>
      </c>
      <c r="AF844" s="48">
        <f>[1]All_Tasks_Billing!AF844</f>
        <v>0</v>
      </c>
      <c r="AG844" s="48">
        <f>[1]All_Tasks_Billing!AG844</f>
        <v>0</v>
      </c>
      <c r="AH844" s="48">
        <f>[1]All_Tasks_Billing!AH844</f>
        <v>8.5999999999999993E-2</v>
      </c>
      <c r="AI844" s="48">
        <f>[1]All_Tasks_Billing!AI844</f>
        <v>0</v>
      </c>
      <c r="AJ844" s="48">
        <f>[1]All_Tasks_Billing!AJ844</f>
        <v>0</v>
      </c>
      <c r="AK844" s="48">
        <f>[1]All_Tasks_Billing!AK844</f>
        <v>0</v>
      </c>
      <c r="AL844" s="48">
        <f>[1]All_Tasks_Billing!AL844</f>
        <v>0</v>
      </c>
      <c r="AM844" s="48">
        <f>[1]All_Tasks_Billing!AM844</f>
        <v>0</v>
      </c>
      <c r="AN844" s="48">
        <f>[1]All_Tasks_Billing!AN844</f>
        <v>0</v>
      </c>
      <c r="AO844" s="48">
        <f>[1]All_Tasks_Billing!AO844</f>
        <v>0</v>
      </c>
      <c r="AP844" s="48">
        <f>[1]All_Tasks_Billing!AP844</f>
        <v>8.5999999999999993E-2</v>
      </c>
      <c r="AQ844" s="48">
        <f>[1]All_Tasks_Billing!AQ844</f>
        <v>0</v>
      </c>
      <c r="AR844" s="48">
        <f>[1]All_Tasks_Billing!AR844</f>
        <v>0</v>
      </c>
      <c r="AS844" s="48">
        <f>[1]All_Tasks_Billing!AS844</f>
        <v>0</v>
      </c>
      <c r="AT844" s="48">
        <f>[1]All_Tasks_Billing!AT844</f>
        <v>0</v>
      </c>
      <c r="AU844" s="50" t="str">
        <f t="shared" si="234"/>
        <v/>
      </c>
      <c r="AV844" s="50" t="str">
        <f t="shared" si="235"/>
        <v/>
      </c>
      <c r="AW844" s="50" t="str">
        <f t="shared" si="236"/>
        <v/>
      </c>
      <c r="AX844" s="50" t="str">
        <f t="shared" ca="1" si="237"/>
        <v>Not Completed</v>
      </c>
      <c r="AY844" s="50" t="str">
        <f t="shared" ca="1" si="238"/>
        <v>Not Completed</v>
      </c>
      <c r="AZ844" s="50" t="str">
        <f t="shared" ca="1" si="239"/>
        <v>Not Completed</v>
      </c>
      <c r="BA844" s="48">
        <f t="shared" si="240"/>
        <v>0</v>
      </c>
      <c r="BB844" s="45" t="str">
        <f t="shared" si="241"/>
        <v/>
      </c>
      <c r="BC844" s="50" t="str">
        <f t="shared" si="242"/>
        <v/>
      </c>
      <c r="BD844" s="48">
        <f t="shared" si="243"/>
        <v>0</v>
      </c>
      <c r="BE844" s="50" t="str">
        <f t="shared" si="244"/>
        <v>Not Started</v>
      </c>
      <c r="BF844" s="51">
        <f t="shared" si="245"/>
        <v>1</v>
      </c>
      <c r="BG844" s="51">
        <f t="shared" si="246"/>
        <v>0</v>
      </c>
      <c r="BH844" s="50" t="str">
        <f t="shared" si="247"/>
        <v/>
      </c>
      <c r="BI844" s="50" t="str">
        <f t="shared" si="248"/>
        <v/>
      </c>
      <c r="BJ844" s="50" t="str">
        <f t="shared" si="249"/>
        <v/>
      </c>
      <c r="BK844" s="50" t="str">
        <f t="shared" si="250"/>
        <v xml:space="preserve">Not Started |  | </v>
      </c>
      <c r="BL844" s="49" t="str">
        <f t="shared" ca="1" si="251"/>
        <v/>
      </c>
    </row>
    <row r="845" spans="1:64" x14ac:dyDescent="0.25">
      <c r="A845" t="str">
        <f>[1]All_Tasks_Billing!A845</f>
        <v>LAS16.PPM16</v>
      </c>
      <c r="B845" t="str">
        <f>[1]All_Tasks_Billing!B845</f>
        <v>PPM</v>
      </c>
      <c r="C845" t="str">
        <f>[1]All_Tasks_Billing!C845</f>
        <v>16.2.10</v>
      </c>
      <c r="D845" t="str">
        <f>[1]All_Tasks_Billing!D845</f>
        <v>PDU</v>
      </c>
      <c r="E845" t="str">
        <f>[1]All_Tasks_Billing!E845</f>
        <v>Circuit Breakers -Secondary</v>
      </c>
      <c r="F845" t="str">
        <f>IF([1]All_Tasks_Billing!F845="","",[1]All_Tasks_Billing!F845)</f>
        <v>400AF / 400AT</v>
      </c>
      <c r="G845" t="str">
        <f>IF([1]All_Tasks_Billing!G845="","",[1]All_Tasks_Billing!G845)</f>
        <v/>
      </c>
      <c r="H845" s="45" t="str">
        <f>[1]All_Tasks_Billing!H845</f>
        <v/>
      </c>
      <c r="I845" t="str">
        <f>IF([1]All_Tasks_Billing!I845="","",[1]All_Tasks_Billing!I845)</f>
        <v/>
      </c>
      <c r="J845" t="str">
        <f>IF([1]All_Tasks_Billing!J845="","",[1]All_Tasks_Billing!J845)</f>
        <v/>
      </c>
      <c r="K845" t="b">
        <f>[1]All_Tasks_Billing!K845</f>
        <v>0</v>
      </c>
      <c r="L845" s="45" t="str">
        <f>[1]All_Tasks_Billing!L845</f>
        <v/>
      </c>
      <c r="M845" t="str">
        <f>[1]All_Tasks_Billing!M845</f>
        <v/>
      </c>
      <c r="N845" s="46">
        <f>IF([1]All_Tasks_Billing!N845="",0,[1]All_Tasks_Billing!N845)</f>
        <v>0</v>
      </c>
      <c r="O845" t="str">
        <f>[1]All_Tasks_Billing!O845</f>
        <v/>
      </c>
      <c r="P845" s="47">
        <f>IF([1]All_Tasks_Billing!P845="",0,[1]All_Tasks_Billing!P845)</f>
        <v>2</v>
      </c>
      <c r="Q845" s="47">
        <f>IF([1]All_Tasks_Billing!Q845="",0,[1]All_Tasks_Billing!Q845)</f>
        <v>2</v>
      </c>
      <c r="R845" s="47">
        <f>IF([1]All_Tasks_Billing!R845="",0,[1]All_Tasks_Billing!R845)</f>
        <v>2</v>
      </c>
      <c r="S845" t="str">
        <f>[1]All_Tasks_Billing!S845</f>
        <v/>
      </c>
      <c r="T845" t="str">
        <f>[1]All_Tasks_Billing!T845</f>
        <v/>
      </c>
      <c r="U845" t="str">
        <f>[1]All_Tasks_Billing!U845</f>
        <v/>
      </c>
      <c r="V845">
        <f>[1]All_Tasks_Billing!V845</f>
        <v>21</v>
      </c>
      <c r="W845" s="48">
        <f>[1]All_Tasks_Billing!W845</f>
        <v>150</v>
      </c>
      <c r="X845">
        <f>[1]All_Tasks_Billing!X845</f>
        <v>24331.724999999999</v>
      </c>
      <c r="Y845">
        <f>[1]All_Tasks_Billing!Y845</f>
        <v>1</v>
      </c>
      <c r="Z845" s="49">
        <f>[1]All_Tasks_Billing!Z845</f>
        <v>0</v>
      </c>
      <c r="AA845" s="45" t="str">
        <f>[1]All_Tasks_Billing!AA845</f>
        <v/>
      </c>
      <c r="AB845" t="str">
        <f>[1]All_Tasks_Billing!AB845</f>
        <v/>
      </c>
      <c r="AC845" s="48">
        <f>[1]All_Tasks_Billing!AC845</f>
        <v>0</v>
      </c>
      <c r="AD845" s="48">
        <f>[1]All_Tasks_Billing!AD845</f>
        <v>0</v>
      </c>
      <c r="AE845" s="48">
        <f>[1]All_Tasks_Billing!AE845</f>
        <v>0</v>
      </c>
      <c r="AF845" s="48">
        <f>[1]All_Tasks_Billing!AF845</f>
        <v>0</v>
      </c>
      <c r="AG845" s="48">
        <f>[1]All_Tasks_Billing!AG845</f>
        <v>0</v>
      </c>
      <c r="AH845" s="48">
        <f>[1]All_Tasks_Billing!AH845</f>
        <v>8.5999999999999993E-2</v>
      </c>
      <c r="AI845" s="48">
        <f>[1]All_Tasks_Billing!AI845</f>
        <v>0</v>
      </c>
      <c r="AJ845" s="48">
        <f>[1]All_Tasks_Billing!AJ845</f>
        <v>0</v>
      </c>
      <c r="AK845" s="48">
        <f>[1]All_Tasks_Billing!AK845</f>
        <v>0</v>
      </c>
      <c r="AL845" s="48">
        <f>[1]All_Tasks_Billing!AL845</f>
        <v>0</v>
      </c>
      <c r="AM845" s="48">
        <f>[1]All_Tasks_Billing!AM845</f>
        <v>0</v>
      </c>
      <c r="AN845" s="48">
        <f>[1]All_Tasks_Billing!AN845</f>
        <v>0</v>
      </c>
      <c r="AO845" s="48">
        <f>[1]All_Tasks_Billing!AO845</f>
        <v>0</v>
      </c>
      <c r="AP845" s="48">
        <f>[1]All_Tasks_Billing!AP845</f>
        <v>8.5999999999999993E-2</v>
      </c>
      <c r="AQ845" s="48">
        <f>[1]All_Tasks_Billing!AQ845</f>
        <v>0</v>
      </c>
      <c r="AR845" s="48">
        <f>[1]All_Tasks_Billing!AR845</f>
        <v>0</v>
      </c>
      <c r="AS845" s="48">
        <f>[1]All_Tasks_Billing!AS845</f>
        <v>0</v>
      </c>
      <c r="AT845" s="48">
        <f>[1]All_Tasks_Billing!AT845</f>
        <v>0</v>
      </c>
      <c r="AU845" s="50" t="str">
        <f t="shared" si="234"/>
        <v/>
      </c>
      <c r="AV845" s="50" t="str">
        <f t="shared" si="235"/>
        <v/>
      </c>
      <c r="AW845" s="50" t="str">
        <f t="shared" si="236"/>
        <v/>
      </c>
      <c r="AX845" s="50" t="str">
        <f t="shared" ca="1" si="237"/>
        <v>Not Completed</v>
      </c>
      <c r="AY845" s="50" t="str">
        <f t="shared" ca="1" si="238"/>
        <v>Not Completed</v>
      </c>
      <c r="AZ845" s="50" t="str">
        <f t="shared" ca="1" si="239"/>
        <v>Not Completed</v>
      </c>
      <c r="BA845" s="48">
        <f t="shared" si="240"/>
        <v>0</v>
      </c>
      <c r="BB845" s="45" t="str">
        <f t="shared" si="241"/>
        <v/>
      </c>
      <c r="BC845" s="50" t="str">
        <f t="shared" si="242"/>
        <v/>
      </c>
      <c r="BD845" s="48">
        <f t="shared" si="243"/>
        <v>0</v>
      </c>
      <c r="BE845" s="50" t="str">
        <f t="shared" si="244"/>
        <v>Not Started</v>
      </c>
      <c r="BF845" s="51">
        <f t="shared" si="245"/>
        <v>1</v>
      </c>
      <c r="BG845" s="51">
        <f t="shared" si="246"/>
        <v>0</v>
      </c>
      <c r="BH845" s="50" t="str">
        <f t="shared" si="247"/>
        <v/>
      </c>
      <c r="BI845" s="50" t="str">
        <f t="shared" si="248"/>
        <v/>
      </c>
      <c r="BJ845" s="50" t="str">
        <f t="shared" si="249"/>
        <v/>
      </c>
      <c r="BK845" s="50" t="str">
        <f t="shared" si="250"/>
        <v xml:space="preserve">Not Started |  | </v>
      </c>
      <c r="BL845" s="49" t="str">
        <f t="shared" ca="1" si="251"/>
        <v/>
      </c>
    </row>
    <row r="846" spans="1:64" x14ac:dyDescent="0.25">
      <c r="A846" t="str">
        <f>[1]All_Tasks_Billing!A846</f>
        <v>LAS16.PPM16</v>
      </c>
      <c r="B846" t="str">
        <f>[1]All_Tasks_Billing!B846</f>
        <v>PPM</v>
      </c>
      <c r="C846" t="str">
        <f>[1]All_Tasks_Billing!C846</f>
        <v>16.2.11</v>
      </c>
      <c r="D846" t="str">
        <f>[1]All_Tasks_Billing!D846</f>
        <v>PDU</v>
      </c>
      <c r="E846" t="str">
        <f>[1]All_Tasks_Billing!E846</f>
        <v>Circuit Breakers -Secondary</v>
      </c>
      <c r="F846" t="str">
        <f>IF([1]All_Tasks_Billing!F846="","",[1]All_Tasks_Billing!F846)</f>
        <v>400AF / 400AT</v>
      </c>
      <c r="G846" t="str">
        <f>IF([1]All_Tasks_Billing!G846="","",[1]All_Tasks_Billing!G846)</f>
        <v/>
      </c>
      <c r="H846" s="45" t="str">
        <f>[1]All_Tasks_Billing!H846</f>
        <v/>
      </c>
      <c r="I846" t="str">
        <f>IF([1]All_Tasks_Billing!I846="","",[1]All_Tasks_Billing!I846)</f>
        <v/>
      </c>
      <c r="J846" t="str">
        <f>IF([1]All_Tasks_Billing!J846="","",[1]All_Tasks_Billing!J846)</f>
        <v/>
      </c>
      <c r="K846" t="b">
        <f>[1]All_Tasks_Billing!K846</f>
        <v>0</v>
      </c>
      <c r="L846" s="45" t="str">
        <f>[1]All_Tasks_Billing!L846</f>
        <v/>
      </c>
      <c r="M846" t="str">
        <f>[1]All_Tasks_Billing!M846</f>
        <v/>
      </c>
      <c r="N846" s="46">
        <f>IF([1]All_Tasks_Billing!N846="",0,[1]All_Tasks_Billing!N846)</f>
        <v>0</v>
      </c>
      <c r="O846" t="str">
        <f>[1]All_Tasks_Billing!O846</f>
        <v/>
      </c>
      <c r="P846" s="47">
        <f>IF([1]All_Tasks_Billing!P846="",0,[1]All_Tasks_Billing!P846)</f>
        <v>2</v>
      </c>
      <c r="Q846" s="47">
        <f>IF([1]All_Tasks_Billing!Q846="",0,[1]All_Tasks_Billing!Q846)</f>
        <v>2</v>
      </c>
      <c r="R846" s="47">
        <f>IF([1]All_Tasks_Billing!R846="",0,[1]All_Tasks_Billing!R846)</f>
        <v>2</v>
      </c>
      <c r="S846" t="str">
        <f>[1]All_Tasks_Billing!S846</f>
        <v/>
      </c>
      <c r="T846" t="str">
        <f>[1]All_Tasks_Billing!T846</f>
        <v/>
      </c>
      <c r="U846" t="str">
        <f>[1]All_Tasks_Billing!U846</f>
        <v/>
      </c>
      <c r="V846">
        <f>[1]All_Tasks_Billing!V846</f>
        <v>21</v>
      </c>
      <c r="W846" s="48">
        <f>[1]All_Tasks_Billing!W846</f>
        <v>150</v>
      </c>
      <c r="X846">
        <f>[1]All_Tasks_Billing!X846</f>
        <v>24331.724999999999</v>
      </c>
      <c r="Y846">
        <f>[1]All_Tasks_Billing!Y846</f>
        <v>1</v>
      </c>
      <c r="Z846" s="49">
        <f>[1]All_Tasks_Billing!Z846</f>
        <v>0</v>
      </c>
      <c r="AA846" s="45" t="str">
        <f>[1]All_Tasks_Billing!AA846</f>
        <v/>
      </c>
      <c r="AB846" t="str">
        <f>[1]All_Tasks_Billing!AB846</f>
        <v/>
      </c>
      <c r="AC846" s="48">
        <f>[1]All_Tasks_Billing!AC846</f>
        <v>0</v>
      </c>
      <c r="AD846" s="48">
        <f>[1]All_Tasks_Billing!AD846</f>
        <v>0</v>
      </c>
      <c r="AE846" s="48">
        <f>[1]All_Tasks_Billing!AE846</f>
        <v>0</v>
      </c>
      <c r="AF846" s="48">
        <f>[1]All_Tasks_Billing!AF846</f>
        <v>0</v>
      </c>
      <c r="AG846" s="48">
        <f>[1]All_Tasks_Billing!AG846</f>
        <v>0</v>
      </c>
      <c r="AH846" s="48">
        <f>[1]All_Tasks_Billing!AH846</f>
        <v>8.5999999999999993E-2</v>
      </c>
      <c r="AI846" s="48">
        <f>[1]All_Tasks_Billing!AI846</f>
        <v>0</v>
      </c>
      <c r="AJ846" s="48">
        <f>[1]All_Tasks_Billing!AJ846</f>
        <v>0</v>
      </c>
      <c r="AK846" s="48">
        <f>[1]All_Tasks_Billing!AK846</f>
        <v>0</v>
      </c>
      <c r="AL846" s="48">
        <f>[1]All_Tasks_Billing!AL846</f>
        <v>0</v>
      </c>
      <c r="AM846" s="48">
        <f>[1]All_Tasks_Billing!AM846</f>
        <v>0</v>
      </c>
      <c r="AN846" s="48">
        <f>[1]All_Tasks_Billing!AN846</f>
        <v>0</v>
      </c>
      <c r="AO846" s="48">
        <f>[1]All_Tasks_Billing!AO846</f>
        <v>0</v>
      </c>
      <c r="AP846" s="48">
        <f>[1]All_Tasks_Billing!AP846</f>
        <v>8.5999999999999993E-2</v>
      </c>
      <c r="AQ846" s="48">
        <f>[1]All_Tasks_Billing!AQ846</f>
        <v>0</v>
      </c>
      <c r="AR846" s="48">
        <f>[1]All_Tasks_Billing!AR846</f>
        <v>0</v>
      </c>
      <c r="AS846" s="48">
        <f>[1]All_Tasks_Billing!AS846</f>
        <v>0</v>
      </c>
      <c r="AT846" s="48">
        <f>[1]All_Tasks_Billing!AT846</f>
        <v>0</v>
      </c>
      <c r="AU846" s="50" t="str">
        <f t="shared" si="234"/>
        <v/>
      </c>
      <c r="AV846" s="50" t="str">
        <f t="shared" si="235"/>
        <v/>
      </c>
      <c r="AW846" s="50" t="str">
        <f t="shared" si="236"/>
        <v/>
      </c>
      <c r="AX846" s="50" t="str">
        <f t="shared" ca="1" si="237"/>
        <v>Not Completed</v>
      </c>
      <c r="AY846" s="50" t="str">
        <f t="shared" ca="1" si="238"/>
        <v>Not Completed</v>
      </c>
      <c r="AZ846" s="50" t="str">
        <f t="shared" ca="1" si="239"/>
        <v>Not Completed</v>
      </c>
      <c r="BA846" s="48">
        <f t="shared" si="240"/>
        <v>0</v>
      </c>
      <c r="BB846" s="45" t="str">
        <f t="shared" si="241"/>
        <v/>
      </c>
      <c r="BC846" s="50" t="str">
        <f t="shared" si="242"/>
        <v/>
      </c>
      <c r="BD846" s="48">
        <f t="shared" si="243"/>
        <v>0</v>
      </c>
      <c r="BE846" s="50" t="str">
        <f t="shared" si="244"/>
        <v>Not Started</v>
      </c>
      <c r="BF846" s="51">
        <f t="shared" si="245"/>
        <v>1</v>
      </c>
      <c r="BG846" s="51">
        <f t="shared" si="246"/>
        <v>0</v>
      </c>
      <c r="BH846" s="50" t="str">
        <f t="shared" si="247"/>
        <v/>
      </c>
      <c r="BI846" s="50" t="str">
        <f t="shared" si="248"/>
        <v/>
      </c>
      <c r="BJ846" s="50" t="str">
        <f t="shared" si="249"/>
        <v/>
      </c>
      <c r="BK846" s="50" t="str">
        <f t="shared" si="250"/>
        <v xml:space="preserve">Not Started |  | </v>
      </c>
      <c r="BL846" s="49" t="str">
        <f t="shared" ca="1" si="251"/>
        <v/>
      </c>
    </row>
    <row r="847" spans="1:64" x14ac:dyDescent="0.25">
      <c r="A847" t="str">
        <f>[1]All_Tasks_Billing!A847</f>
        <v>LAS16.PPM16</v>
      </c>
      <c r="B847" t="str">
        <f>[1]All_Tasks_Billing!B847</f>
        <v>PPM</v>
      </c>
      <c r="C847" t="str">
        <f>[1]All_Tasks_Billing!C847</f>
        <v>16.2.12</v>
      </c>
      <c r="D847" t="str">
        <f>[1]All_Tasks_Billing!D847</f>
        <v>PDU</v>
      </c>
      <c r="E847" t="str">
        <f>[1]All_Tasks_Billing!E847</f>
        <v>Circuit Breakers -Secondary</v>
      </c>
      <c r="F847" t="str">
        <f>IF([1]All_Tasks_Billing!F847="","",[1]All_Tasks_Billing!F847)</f>
        <v>400AF / 400AT</v>
      </c>
      <c r="G847" t="str">
        <f>IF([1]All_Tasks_Billing!G847="","",[1]All_Tasks_Billing!G847)</f>
        <v/>
      </c>
      <c r="H847" s="45" t="str">
        <f>[1]All_Tasks_Billing!H847</f>
        <v/>
      </c>
      <c r="I847" t="str">
        <f>IF([1]All_Tasks_Billing!I847="","",[1]All_Tasks_Billing!I847)</f>
        <v/>
      </c>
      <c r="J847" t="str">
        <f>IF([1]All_Tasks_Billing!J847="","",[1]All_Tasks_Billing!J847)</f>
        <v/>
      </c>
      <c r="K847" t="b">
        <f>[1]All_Tasks_Billing!K847</f>
        <v>0</v>
      </c>
      <c r="L847" s="45" t="str">
        <f>[1]All_Tasks_Billing!L847</f>
        <v/>
      </c>
      <c r="M847" t="str">
        <f>[1]All_Tasks_Billing!M847</f>
        <v/>
      </c>
      <c r="N847" s="46">
        <f>IF([1]All_Tasks_Billing!N847="",0,[1]All_Tasks_Billing!N847)</f>
        <v>0</v>
      </c>
      <c r="O847" t="str">
        <f>[1]All_Tasks_Billing!O847</f>
        <v/>
      </c>
      <c r="P847" s="47">
        <f>IF([1]All_Tasks_Billing!P847="",0,[1]All_Tasks_Billing!P847)</f>
        <v>2</v>
      </c>
      <c r="Q847" s="47">
        <f>IF([1]All_Tasks_Billing!Q847="",0,[1]All_Tasks_Billing!Q847)</f>
        <v>2</v>
      </c>
      <c r="R847" s="47">
        <f>IF([1]All_Tasks_Billing!R847="",0,[1]All_Tasks_Billing!R847)</f>
        <v>2</v>
      </c>
      <c r="S847" t="str">
        <f>[1]All_Tasks_Billing!S847</f>
        <v/>
      </c>
      <c r="T847" t="str">
        <f>[1]All_Tasks_Billing!T847</f>
        <v/>
      </c>
      <c r="U847" t="str">
        <f>[1]All_Tasks_Billing!U847</f>
        <v/>
      </c>
      <c r="V847">
        <f>[1]All_Tasks_Billing!V847</f>
        <v>21</v>
      </c>
      <c r="W847" s="48">
        <f>[1]All_Tasks_Billing!W847</f>
        <v>150</v>
      </c>
      <c r="X847">
        <f>[1]All_Tasks_Billing!X847</f>
        <v>24331.724999999999</v>
      </c>
      <c r="Y847">
        <f>[1]All_Tasks_Billing!Y847</f>
        <v>1</v>
      </c>
      <c r="Z847" s="49">
        <f>[1]All_Tasks_Billing!Z847</f>
        <v>0</v>
      </c>
      <c r="AA847" s="45" t="str">
        <f>[1]All_Tasks_Billing!AA847</f>
        <v/>
      </c>
      <c r="AB847" t="str">
        <f>[1]All_Tasks_Billing!AB847</f>
        <v/>
      </c>
      <c r="AC847" s="48">
        <f>[1]All_Tasks_Billing!AC847</f>
        <v>0</v>
      </c>
      <c r="AD847" s="48">
        <f>[1]All_Tasks_Billing!AD847</f>
        <v>0</v>
      </c>
      <c r="AE847" s="48">
        <f>[1]All_Tasks_Billing!AE847</f>
        <v>0</v>
      </c>
      <c r="AF847" s="48">
        <f>[1]All_Tasks_Billing!AF847</f>
        <v>0</v>
      </c>
      <c r="AG847" s="48">
        <f>[1]All_Tasks_Billing!AG847</f>
        <v>0</v>
      </c>
      <c r="AH847" s="48">
        <f>[1]All_Tasks_Billing!AH847</f>
        <v>8.5999999999999993E-2</v>
      </c>
      <c r="AI847" s="48">
        <f>[1]All_Tasks_Billing!AI847</f>
        <v>0</v>
      </c>
      <c r="AJ847" s="48">
        <f>[1]All_Tasks_Billing!AJ847</f>
        <v>0</v>
      </c>
      <c r="AK847" s="48">
        <f>[1]All_Tasks_Billing!AK847</f>
        <v>0</v>
      </c>
      <c r="AL847" s="48">
        <f>[1]All_Tasks_Billing!AL847</f>
        <v>0</v>
      </c>
      <c r="AM847" s="48">
        <f>[1]All_Tasks_Billing!AM847</f>
        <v>0</v>
      </c>
      <c r="AN847" s="48">
        <f>[1]All_Tasks_Billing!AN847</f>
        <v>0</v>
      </c>
      <c r="AO847" s="48">
        <f>[1]All_Tasks_Billing!AO847</f>
        <v>0</v>
      </c>
      <c r="AP847" s="48">
        <f>[1]All_Tasks_Billing!AP847</f>
        <v>8.5999999999999993E-2</v>
      </c>
      <c r="AQ847" s="48">
        <f>[1]All_Tasks_Billing!AQ847</f>
        <v>0</v>
      </c>
      <c r="AR847" s="48">
        <f>[1]All_Tasks_Billing!AR847</f>
        <v>0</v>
      </c>
      <c r="AS847" s="48">
        <f>[1]All_Tasks_Billing!AS847</f>
        <v>0</v>
      </c>
      <c r="AT847" s="48">
        <f>[1]All_Tasks_Billing!AT847</f>
        <v>0</v>
      </c>
      <c r="AU847" s="50" t="str">
        <f t="shared" si="234"/>
        <v/>
      </c>
      <c r="AV847" s="50" t="str">
        <f t="shared" si="235"/>
        <v/>
      </c>
      <c r="AW847" s="50" t="str">
        <f t="shared" si="236"/>
        <v/>
      </c>
      <c r="AX847" s="50" t="str">
        <f t="shared" ca="1" si="237"/>
        <v>Not Completed</v>
      </c>
      <c r="AY847" s="50" t="str">
        <f t="shared" ca="1" si="238"/>
        <v>Not Completed</v>
      </c>
      <c r="AZ847" s="50" t="str">
        <f t="shared" ca="1" si="239"/>
        <v>Not Completed</v>
      </c>
      <c r="BA847" s="48">
        <f t="shared" si="240"/>
        <v>0</v>
      </c>
      <c r="BB847" s="45" t="str">
        <f t="shared" si="241"/>
        <v/>
      </c>
      <c r="BC847" s="50" t="str">
        <f t="shared" si="242"/>
        <v/>
      </c>
      <c r="BD847" s="48">
        <f t="shared" si="243"/>
        <v>0</v>
      </c>
      <c r="BE847" s="50" t="str">
        <f t="shared" si="244"/>
        <v>Not Started</v>
      </c>
      <c r="BF847" s="51">
        <f t="shared" si="245"/>
        <v>1</v>
      </c>
      <c r="BG847" s="51">
        <f t="shared" si="246"/>
        <v>0</v>
      </c>
      <c r="BH847" s="50" t="str">
        <f t="shared" si="247"/>
        <v/>
      </c>
      <c r="BI847" s="50" t="str">
        <f t="shared" si="248"/>
        <v/>
      </c>
      <c r="BJ847" s="50" t="str">
        <f t="shared" si="249"/>
        <v/>
      </c>
      <c r="BK847" s="50" t="str">
        <f t="shared" si="250"/>
        <v xml:space="preserve">Not Started |  | </v>
      </c>
      <c r="BL847" s="49" t="str">
        <f t="shared" ca="1" si="251"/>
        <v/>
      </c>
    </row>
    <row r="848" spans="1:64" x14ac:dyDescent="0.25">
      <c r="A848" t="str">
        <f>[1]All_Tasks_Billing!A848</f>
        <v>LAS16.PPM16</v>
      </c>
      <c r="B848" t="str">
        <f>[1]All_Tasks_Billing!B848</f>
        <v>PPM</v>
      </c>
      <c r="C848" t="str">
        <f>[1]All_Tasks_Billing!C848</f>
        <v>16.2.13</v>
      </c>
      <c r="D848" t="str">
        <f>[1]All_Tasks_Billing!D848</f>
        <v>PDU</v>
      </c>
      <c r="E848" t="str">
        <f>[1]All_Tasks_Billing!E848</f>
        <v>Circuit Breakers -Secondary</v>
      </c>
      <c r="F848" t="str">
        <f>IF([1]All_Tasks_Billing!F848="","",[1]All_Tasks_Billing!F848)</f>
        <v>400AF / 400AT</v>
      </c>
      <c r="G848" t="str">
        <f>IF([1]All_Tasks_Billing!G848="","",[1]All_Tasks_Billing!G848)</f>
        <v/>
      </c>
      <c r="H848" s="45" t="str">
        <f>[1]All_Tasks_Billing!H848</f>
        <v/>
      </c>
      <c r="I848" t="str">
        <f>IF([1]All_Tasks_Billing!I848="","",[1]All_Tasks_Billing!I848)</f>
        <v/>
      </c>
      <c r="J848" t="str">
        <f>IF([1]All_Tasks_Billing!J848="","",[1]All_Tasks_Billing!J848)</f>
        <v/>
      </c>
      <c r="K848" t="b">
        <f>[1]All_Tasks_Billing!K848</f>
        <v>0</v>
      </c>
      <c r="L848" s="45" t="str">
        <f>[1]All_Tasks_Billing!L848</f>
        <v/>
      </c>
      <c r="M848" t="str">
        <f>[1]All_Tasks_Billing!M848</f>
        <v/>
      </c>
      <c r="N848" s="46">
        <f>IF([1]All_Tasks_Billing!N848="",0,[1]All_Tasks_Billing!N848)</f>
        <v>0</v>
      </c>
      <c r="O848" t="str">
        <f>[1]All_Tasks_Billing!O848</f>
        <v/>
      </c>
      <c r="P848" s="47">
        <f>IF([1]All_Tasks_Billing!P848="",0,[1]All_Tasks_Billing!P848)</f>
        <v>2</v>
      </c>
      <c r="Q848" s="47">
        <f>IF([1]All_Tasks_Billing!Q848="",0,[1]All_Tasks_Billing!Q848)</f>
        <v>2</v>
      </c>
      <c r="R848" s="47">
        <f>IF([1]All_Tasks_Billing!R848="",0,[1]All_Tasks_Billing!R848)</f>
        <v>2</v>
      </c>
      <c r="S848" t="str">
        <f>[1]All_Tasks_Billing!S848</f>
        <v/>
      </c>
      <c r="T848" t="str">
        <f>[1]All_Tasks_Billing!T848</f>
        <v/>
      </c>
      <c r="U848" t="str">
        <f>[1]All_Tasks_Billing!U848</f>
        <v/>
      </c>
      <c r="V848">
        <f>[1]All_Tasks_Billing!V848</f>
        <v>21</v>
      </c>
      <c r="W848" s="48">
        <f>[1]All_Tasks_Billing!W848</f>
        <v>150</v>
      </c>
      <c r="X848">
        <f>[1]All_Tasks_Billing!X848</f>
        <v>24331.724999999999</v>
      </c>
      <c r="Y848">
        <f>[1]All_Tasks_Billing!Y848</f>
        <v>1</v>
      </c>
      <c r="Z848" s="49">
        <f>[1]All_Tasks_Billing!Z848</f>
        <v>0</v>
      </c>
      <c r="AA848" s="45" t="str">
        <f>[1]All_Tasks_Billing!AA848</f>
        <v/>
      </c>
      <c r="AB848" t="str">
        <f>[1]All_Tasks_Billing!AB848</f>
        <v/>
      </c>
      <c r="AC848" s="48">
        <f>[1]All_Tasks_Billing!AC848</f>
        <v>0</v>
      </c>
      <c r="AD848" s="48">
        <f>[1]All_Tasks_Billing!AD848</f>
        <v>0</v>
      </c>
      <c r="AE848" s="48">
        <f>[1]All_Tasks_Billing!AE848</f>
        <v>0</v>
      </c>
      <c r="AF848" s="48">
        <f>[1]All_Tasks_Billing!AF848</f>
        <v>0</v>
      </c>
      <c r="AG848" s="48">
        <f>[1]All_Tasks_Billing!AG848</f>
        <v>0</v>
      </c>
      <c r="AH848" s="48">
        <f>[1]All_Tasks_Billing!AH848</f>
        <v>8.5999999999999993E-2</v>
      </c>
      <c r="AI848" s="48">
        <f>[1]All_Tasks_Billing!AI848</f>
        <v>0</v>
      </c>
      <c r="AJ848" s="48">
        <f>[1]All_Tasks_Billing!AJ848</f>
        <v>0</v>
      </c>
      <c r="AK848" s="48">
        <f>[1]All_Tasks_Billing!AK848</f>
        <v>0</v>
      </c>
      <c r="AL848" s="48">
        <f>[1]All_Tasks_Billing!AL848</f>
        <v>0</v>
      </c>
      <c r="AM848" s="48">
        <f>[1]All_Tasks_Billing!AM848</f>
        <v>0</v>
      </c>
      <c r="AN848" s="48">
        <f>[1]All_Tasks_Billing!AN848</f>
        <v>0</v>
      </c>
      <c r="AO848" s="48">
        <f>[1]All_Tasks_Billing!AO848</f>
        <v>0</v>
      </c>
      <c r="AP848" s="48">
        <f>[1]All_Tasks_Billing!AP848</f>
        <v>8.5999999999999993E-2</v>
      </c>
      <c r="AQ848" s="48">
        <f>[1]All_Tasks_Billing!AQ848</f>
        <v>0</v>
      </c>
      <c r="AR848" s="48">
        <f>[1]All_Tasks_Billing!AR848</f>
        <v>0</v>
      </c>
      <c r="AS848" s="48">
        <f>[1]All_Tasks_Billing!AS848</f>
        <v>0</v>
      </c>
      <c r="AT848" s="48">
        <f>[1]All_Tasks_Billing!AT848</f>
        <v>0</v>
      </c>
      <c r="AU848" s="50" t="str">
        <f t="shared" si="234"/>
        <v/>
      </c>
      <c r="AV848" s="50" t="str">
        <f t="shared" si="235"/>
        <v/>
      </c>
      <c r="AW848" s="50" t="str">
        <f t="shared" si="236"/>
        <v/>
      </c>
      <c r="AX848" s="50" t="str">
        <f t="shared" ca="1" si="237"/>
        <v>Not Completed</v>
      </c>
      <c r="AY848" s="50" t="str">
        <f t="shared" ca="1" si="238"/>
        <v>Not Completed</v>
      </c>
      <c r="AZ848" s="50" t="str">
        <f t="shared" ca="1" si="239"/>
        <v>Not Completed</v>
      </c>
      <c r="BA848" s="48">
        <f t="shared" si="240"/>
        <v>0</v>
      </c>
      <c r="BB848" s="45" t="str">
        <f t="shared" si="241"/>
        <v/>
      </c>
      <c r="BC848" s="50" t="str">
        <f t="shared" si="242"/>
        <v/>
      </c>
      <c r="BD848" s="48">
        <f t="shared" si="243"/>
        <v>0</v>
      </c>
      <c r="BE848" s="50" t="str">
        <f t="shared" si="244"/>
        <v>Not Started</v>
      </c>
      <c r="BF848" s="51">
        <f t="shared" si="245"/>
        <v>1</v>
      </c>
      <c r="BG848" s="51">
        <f t="shared" si="246"/>
        <v>0</v>
      </c>
      <c r="BH848" s="50" t="str">
        <f t="shared" si="247"/>
        <v/>
      </c>
      <c r="BI848" s="50" t="str">
        <f t="shared" si="248"/>
        <v/>
      </c>
      <c r="BJ848" s="50" t="str">
        <f t="shared" si="249"/>
        <v/>
      </c>
      <c r="BK848" s="50" t="str">
        <f t="shared" si="250"/>
        <v xml:space="preserve">Not Started |  | </v>
      </c>
      <c r="BL848" s="49" t="str">
        <f t="shared" ca="1" si="251"/>
        <v/>
      </c>
    </row>
    <row r="849" spans="1:64" x14ac:dyDescent="0.25">
      <c r="A849" t="str">
        <f>[1]All_Tasks_Billing!A849</f>
        <v>LAS16.PPM16</v>
      </c>
      <c r="B849" t="str">
        <f>[1]All_Tasks_Billing!B849</f>
        <v>PPM</v>
      </c>
      <c r="C849" t="str">
        <f>[1]All_Tasks_Billing!C849</f>
        <v>16.2.14</v>
      </c>
      <c r="D849" t="str">
        <f>[1]All_Tasks_Billing!D849</f>
        <v>PDU</v>
      </c>
      <c r="E849" t="str">
        <f>[1]All_Tasks_Billing!E849</f>
        <v>Circuit Breakers -Secondary</v>
      </c>
      <c r="F849" t="str">
        <f>IF([1]All_Tasks_Billing!F849="","",[1]All_Tasks_Billing!F849)</f>
        <v>400AF / 400AT</v>
      </c>
      <c r="G849" t="str">
        <f>IF([1]All_Tasks_Billing!G849="","",[1]All_Tasks_Billing!G849)</f>
        <v/>
      </c>
      <c r="H849" s="45" t="str">
        <f>[1]All_Tasks_Billing!H849</f>
        <v/>
      </c>
      <c r="I849" t="str">
        <f>IF([1]All_Tasks_Billing!I849="","",[1]All_Tasks_Billing!I849)</f>
        <v/>
      </c>
      <c r="J849" t="str">
        <f>IF([1]All_Tasks_Billing!J849="","",[1]All_Tasks_Billing!J849)</f>
        <v/>
      </c>
      <c r="K849" t="b">
        <f>[1]All_Tasks_Billing!K849</f>
        <v>0</v>
      </c>
      <c r="L849" s="45" t="str">
        <f>[1]All_Tasks_Billing!L849</f>
        <v/>
      </c>
      <c r="M849" t="str">
        <f>[1]All_Tasks_Billing!M849</f>
        <v/>
      </c>
      <c r="N849" s="46">
        <f>IF([1]All_Tasks_Billing!N849="",0,[1]All_Tasks_Billing!N849)</f>
        <v>0</v>
      </c>
      <c r="O849" t="str">
        <f>[1]All_Tasks_Billing!O849</f>
        <v/>
      </c>
      <c r="P849" s="47">
        <f>IF([1]All_Tasks_Billing!P849="",0,[1]All_Tasks_Billing!P849)</f>
        <v>2</v>
      </c>
      <c r="Q849" s="47">
        <f>IF([1]All_Tasks_Billing!Q849="",0,[1]All_Tasks_Billing!Q849)</f>
        <v>2</v>
      </c>
      <c r="R849" s="47">
        <f>IF([1]All_Tasks_Billing!R849="",0,[1]All_Tasks_Billing!R849)</f>
        <v>2</v>
      </c>
      <c r="S849" t="str">
        <f>[1]All_Tasks_Billing!S849</f>
        <v/>
      </c>
      <c r="T849" t="str">
        <f>[1]All_Tasks_Billing!T849</f>
        <v/>
      </c>
      <c r="U849" t="str">
        <f>[1]All_Tasks_Billing!U849</f>
        <v/>
      </c>
      <c r="V849">
        <f>[1]All_Tasks_Billing!V849</f>
        <v>21</v>
      </c>
      <c r="W849" s="48">
        <f>[1]All_Tasks_Billing!W849</f>
        <v>150</v>
      </c>
      <c r="X849">
        <f>[1]All_Tasks_Billing!X849</f>
        <v>24331.724999999999</v>
      </c>
      <c r="Y849">
        <f>[1]All_Tasks_Billing!Y849</f>
        <v>1</v>
      </c>
      <c r="Z849" s="49">
        <f>[1]All_Tasks_Billing!Z849</f>
        <v>0</v>
      </c>
      <c r="AA849" s="45" t="str">
        <f>[1]All_Tasks_Billing!AA849</f>
        <v/>
      </c>
      <c r="AB849" t="str">
        <f>[1]All_Tasks_Billing!AB849</f>
        <v/>
      </c>
      <c r="AC849" s="48">
        <f>[1]All_Tasks_Billing!AC849</f>
        <v>0</v>
      </c>
      <c r="AD849" s="48">
        <f>[1]All_Tasks_Billing!AD849</f>
        <v>0</v>
      </c>
      <c r="AE849" s="48">
        <f>[1]All_Tasks_Billing!AE849</f>
        <v>0</v>
      </c>
      <c r="AF849" s="48">
        <f>[1]All_Tasks_Billing!AF849</f>
        <v>0</v>
      </c>
      <c r="AG849" s="48">
        <f>[1]All_Tasks_Billing!AG849</f>
        <v>0</v>
      </c>
      <c r="AH849" s="48">
        <f>[1]All_Tasks_Billing!AH849</f>
        <v>8.5999999999999993E-2</v>
      </c>
      <c r="AI849" s="48">
        <f>[1]All_Tasks_Billing!AI849</f>
        <v>0</v>
      </c>
      <c r="AJ849" s="48">
        <f>[1]All_Tasks_Billing!AJ849</f>
        <v>0</v>
      </c>
      <c r="AK849" s="48">
        <f>[1]All_Tasks_Billing!AK849</f>
        <v>0</v>
      </c>
      <c r="AL849" s="48">
        <f>[1]All_Tasks_Billing!AL849</f>
        <v>0</v>
      </c>
      <c r="AM849" s="48">
        <f>[1]All_Tasks_Billing!AM849</f>
        <v>0</v>
      </c>
      <c r="AN849" s="48">
        <f>[1]All_Tasks_Billing!AN849</f>
        <v>0</v>
      </c>
      <c r="AO849" s="48">
        <f>[1]All_Tasks_Billing!AO849</f>
        <v>0</v>
      </c>
      <c r="AP849" s="48">
        <f>[1]All_Tasks_Billing!AP849</f>
        <v>8.5999999999999993E-2</v>
      </c>
      <c r="AQ849" s="48">
        <f>[1]All_Tasks_Billing!AQ849</f>
        <v>0</v>
      </c>
      <c r="AR849" s="48">
        <f>[1]All_Tasks_Billing!AR849</f>
        <v>0</v>
      </c>
      <c r="AS849" s="48">
        <f>[1]All_Tasks_Billing!AS849</f>
        <v>0</v>
      </c>
      <c r="AT849" s="48">
        <f>[1]All_Tasks_Billing!AT849</f>
        <v>0</v>
      </c>
      <c r="AU849" s="50" t="str">
        <f t="shared" si="234"/>
        <v/>
      </c>
      <c r="AV849" s="50" t="str">
        <f t="shared" si="235"/>
        <v/>
      </c>
      <c r="AW849" s="50" t="str">
        <f t="shared" si="236"/>
        <v/>
      </c>
      <c r="AX849" s="50" t="str">
        <f t="shared" ca="1" si="237"/>
        <v>Not Completed</v>
      </c>
      <c r="AY849" s="50" t="str">
        <f t="shared" ca="1" si="238"/>
        <v>Not Completed</v>
      </c>
      <c r="AZ849" s="50" t="str">
        <f t="shared" ca="1" si="239"/>
        <v>Not Completed</v>
      </c>
      <c r="BA849" s="48">
        <f t="shared" si="240"/>
        <v>0</v>
      </c>
      <c r="BB849" s="45" t="str">
        <f t="shared" si="241"/>
        <v/>
      </c>
      <c r="BC849" s="50" t="str">
        <f t="shared" si="242"/>
        <v/>
      </c>
      <c r="BD849" s="48">
        <f t="shared" si="243"/>
        <v>0</v>
      </c>
      <c r="BE849" s="50" t="str">
        <f t="shared" si="244"/>
        <v>Not Started</v>
      </c>
      <c r="BF849" s="51">
        <f t="shared" si="245"/>
        <v>1</v>
      </c>
      <c r="BG849" s="51">
        <f t="shared" si="246"/>
        <v>0</v>
      </c>
      <c r="BH849" s="50" t="str">
        <f t="shared" si="247"/>
        <v/>
      </c>
      <c r="BI849" s="50" t="str">
        <f t="shared" si="248"/>
        <v/>
      </c>
      <c r="BJ849" s="50" t="str">
        <f t="shared" si="249"/>
        <v/>
      </c>
      <c r="BK849" s="50" t="str">
        <f t="shared" si="250"/>
        <v xml:space="preserve">Not Started |  | </v>
      </c>
      <c r="BL849" s="49" t="str">
        <f t="shared" ca="1" si="251"/>
        <v/>
      </c>
    </row>
    <row r="850" spans="1:64" x14ac:dyDescent="0.25">
      <c r="A850" t="str">
        <f>[1]All_Tasks_Billing!A850</f>
        <v>LAS16.PPM16</v>
      </c>
      <c r="B850" t="str">
        <f>[1]All_Tasks_Billing!B850</f>
        <v>PPM</v>
      </c>
      <c r="C850" t="str">
        <f>[1]All_Tasks_Billing!C850</f>
        <v>16.2.15</v>
      </c>
      <c r="D850" t="str">
        <f>[1]All_Tasks_Billing!D850</f>
        <v>PDU</v>
      </c>
      <c r="E850" t="str">
        <f>[1]All_Tasks_Billing!E850</f>
        <v>Circuit Breakers -Secondary</v>
      </c>
      <c r="F850" t="str">
        <f>IF([1]All_Tasks_Billing!F850="","",[1]All_Tasks_Billing!F850)</f>
        <v>400AF / 400AT</v>
      </c>
      <c r="G850" t="str">
        <f>IF([1]All_Tasks_Billing!G850="","",[1]All_Tasks_Billing!G850)</f>
        <v/>
      </c>
      <c r="H850" s="45" t="str">
        <f>[1]All_Tasks_Billing!H850</f>
        <v/>
      </c>
      <c r="I850" t="str">
        <f>IF([1]All_Tasks_Billing!I850="","",[1]All_Tasks_Billing!I850)</f>
        <v/>
      </c>
      <c r="J850" t="str">
        <f>IF([1]All_Tasks_Billing!J850="","",[1]All_Tasks_Billing!J850)</f>
        <v/>
      </c>
      <c r="K850" t="b">
        <f>[1]All_Tasks_Billing!K850</f>
        <v>0</v>
      </c>
      <c r="L850" s="45" t="str">
        <f>[1]All_Tasks_Billing!L850</f>
        <v/>
      </c>
      <c r="M850" t="str">
        <f>[1]All_Tasks_Billing!M850</f>
        <v/>
      </c>
      <c r="N850" s="46">
        <f>IF([1]All_Tasks_Billing!N850="",0,[1]All_Tasks_Billing!N850)</f>
        <v>0</v>
      </c>
      <c r="O850" t="str">
        <f>[1]All_Tasks_Billing!O850</f>
        <v/>
      </c>
      <c r="P850" s="47">
        <f>IF([1]All_Tasks_Billing!P850="",0,[1]All_Tasks_Billing!P850)</f>
        <v>2</v>
      </c>
      <c r="Q850" s="47">
        <f>IF([1]All_Tasks_Billing!Q850="",0,[1]All_Tasks_Billing!Q850)</f>
        <v>2</v>
      </c>
      <c r="R850" s="47">
        <f>IF([1]All_Tasks_Billing!R850="",0,[1]All_Tasks_Billing!R850)</f>
        <v>2</v>
      </c>
      <c r="S850" t="str">
        <f>[1]All_Tasks_Billing!S850</f>
        <v/>
      </c>
      <c r="T850" t="str">
        <f>[1]All_Tasks_Billing!T850</f>
        <v/>
      </c>
      <c r="U850" t="str">
        <f>[1]All_Tasks_Billing!U850</f>
        <v/>
      </c>
      <c r="V850">
        <f>[1]All_Tasks_Billing!V850</f>
        <v>21</v>
      </c>
      <c r="W850" s="48">
        <f>[1]All_Tasks_Billing!W850</f>
        <v>150</v>
      </c>
      <c r="X850">
        <f>[1]All_Tasks_Billing!X850</f>
        <v>24331.724999999999</v>
      </c>
      <c r="Y850">
        <f>[1]All_Tasks_Billing!Y850</f>
        <v>1</v>
      </c>
      <c r="Z850" s="49">
        <f>[1]All_Tasks_Billing!Z850</f>
        <v>0</v>
      </c>
      <c r="AA850" s="45" t="str">
        <f>[1]All_Tasks_Billing!AA850</f>
        <v/>
      </c>
      <c r="AB850" t="str">
        <f>[1]All_Tasks_Billing!AB850</f>
        <v/>
      </c>
      <c r="AC850" s="48">
        <f>[1]All_Tasks_Billing!AC850</f>
        <v>0</v>
      </c>
      <c r="AD850" s="48">
        <f>[1]All_Tasks_Billing!AD850</f>
        <v>0</v>
      </c>
      <c r="AE850" s="48">
        <f>[1]All_Tasks_Billing!AE850</f>
        <v>0</v>
      </c>
      <c r="AF850" s="48">
        <f>[1]All_Tasks_Billing!AF850</f>
        <v>0</v>
      </c>
      <c r="AG850" s="48">
        <f>[1]All_Tasks_Billing!AG850</f>
        <v>0</v>
      </c>
      <c r="AH850" s="48">
        <f>[1]All_Tasks_Billing!AH850</f>
        <v>8.5999999999999993E-2</v>
      </c>
      <c r="AI850" s="48">
        <f>[1]All_Tasks_Billing!AI850</f>
        <v>0</v>
      </c>
      <c r="AJ850" s="48">
        <f>[1]All_Tasks_Billing!AJ850</f>
        <v>0</v>
      </c>
      <c r="AK850" s="48">
        <f>[1]All_Tasks_Billing!AK850</f>
        <v>0</v>
      </c>
      <c r="AL850" s="48">
        <f>[1]All_Tasks_Billing!AL850</f>
        <v>0</v>
      </c>
      <c r="AM850" s="48">
        <f>[1]All_Tasks_Billing!AM850</f>
        <v>0</v>
      </c>
      <c r="AN850" s="48">
        <f>[1]All_Tasks_Billing!AN850</f>
        <v>0</v>
      </c>
      <c r="AO850" s="48">
        <f>[1]All_Tasks_Billing!AO850</f>
        <v>0</v>
      </c>
      <c r="AP850" s="48">
        <f>[1]All_Tasks_Billing!AP850</f>
        <v>8.5999999999999993E-2</v>
      </c>
      <c r="AQ850" s="48">
        <f>[1]All_Tasks_Billing!AQ850</f>
        <v>0</v>
      </c>
      <c r="AR850" s="48">
        <f>[1]All_Tasks_Billing!AR850</f>
        <v>0</v>
      </c>
      <c r="AS850" s="48">
        <f>[1]All_Tasks_Billing!AS850</f>
        <v>0</v>
      </c>
      <c r="AT850" s="48">
        <f>[1]All_Tasks_Billing!AT850</f>
        <v>0</v>
      </c>
      <c r="AU850" s="50" t="str">
        <f t="shared" si="234"/>
        <v/>
      </c>
      <c r="AV850" s="50" t="str">
        <f t="shared" si="235"/>
        <v/>
      </c>
      <c r="AW850" s="50" t="str">
        <f t="shared" si="236"/>
        <v/>
      </c>
      <c r="AX850" s="50" t="str">
        <f t="shared" ca="1" si="237"/>
        <v>Not Completed</v>
      </c>
      <c r="AY850" s="50" t="str">
        <f t="shared" ca="1" si="238"/>
        <v>Not Completed</v>
      </c>
      <c r="AZ850" s="50" t="str">
        <f t="shared" ca="1" si="239"/>
        <v>Not Completed</v>
      </c>
      <c r="BA850" s="48">
        <f t="shared" si="240"/>
        <v>0</v>
      </c>
      <c r="BB850" s="45" t="str">
        <f t="shared" si="241"/>
        <v/>
      </c>
      <c r="BC850" s="50" t="str">
        <f t="shared" si="242"/>
        <v/>
      </c>
      <c r="BD850" s="48">
        <f t="shared" si="243"/>
        <v>0</v>
      </c>
      <c r="BE850" s="50" t="str">
        <f t="shared" si="244"/>
        <v>Not Started</v>
      </c>
      <c r="BF850" s="51">
        <f t="shared" si="245"/>
        <v>1</v>
      </c>
      <c r="BG850" s="51">
        <f t="shared" si="246"/>
        <v>0</v>
      </c>
      <c r="BH850" s="50" t="str">
        <f t="shared" si="247"/>
        <v/>
      </c>
      <c r="BI850" s="50" t="str">
        <f t="shared" si="248"/>
        <v/>
      </c>
      <c r="BJ850" s="50" t="str">
        <f t="shared" si="249"/>
        <v/>
      </c>
      <c r="BK850" s="50" t="str">
        <f t="shared" si="250"/>
        <v xml:space="preserve">Not Started |  | </v>
      </c>
      <c r="BL850" s="49" t="str">
        <f t="shared" ca="1" si="251"/>
        <v/>
      </c>
    </row>
    <row r="851" spans="1:64" x14ac:dyDescent="0.25">
      <c r="A851" t="str">
        <f>[1]All_Tasks_Billing!A851</f>
        <v>LAS16.PPM16</v>
      </c>
      <c r="B851" t="str">
        <f>[1]All_Tasks_Billing!B851</f>
        <v>PPM</v>
      </c>
      <c r="C851" t="str">
        <f>[1]All_Tasks_Billing!C851</f>
        <v>16.2.16</v>
      </c>
      <c r="D851" t="str">
        <f>[1]All_Tasks_Billing!D851</f>
        <v>PDU</v>
      </c>
      <c r="E851" t="str">
        <f>[1]All_Tasks_Billing!E851</f>
        <v>Circuit Breakers -Secondary</v>
      </c>
      <c r="F851" t="str">
        <f>IF([1]All_Tasks_Billing!F851="","",[1]All_Tasks_Billing!F851)</f>
        <v>400AF / 400AT</v>
      </c>
      <c r="G851" t="str">
        <f>IF([1]All_Tasks_Billing!G851="","",[1]All_Tasks_Billing!G851)</f>
        <v/>
      </c>
      <c r="H851" s="45" t="str">
        <f>[1]All_Tasks_Billing!H851</f>
        <v/>
      </c>
      <c r="I851" t="str">
        <f>IF([1]All_Tasks_Billing!I851="","",[1]All_Tasks_Billing!I851)</f>
        <v/>
      </c>
      <c r="J851" t="str">
        <f>IF([1]All_Tasks_Billing!J851="","",[1]All_Tasks_Billing!J851)</f>
        <v/>
      </c>
      <c r="K851" t="b">
        <f>[1]All_Tasks_Billing!K851</f>
        <v>0</v>
      </c>
      <c r="L851" s="45" t="str">
        <f>[1]All_Tasks_Billing!L851</f>
        <v/>
      </c>
      <c r="M851" t="str">
        <f>[1]All_Tasks_Billing!M851</f>
        <v/>
      </c>
      <c r="N851" s="46">
        <f>IF([1]All_Tasks_Billing!N851="",0,[1]All_Tasks_Billing!N851)</f>
        <v>0</v>
      </c>
      <c r="O851" t="str">
        <f>[1]All_Tasks_Billing!O851</f>
        <v/>
      </c>
      <c r="P851" s="47">
        <f>IF([1]All_Tasks_Billing!P851="",0,[1]All_Tasks_Billing!P851)</f>
        <v>2</v>
      </c>
      <c r="Q851" s="47">
        <f>IF([1]All_Tasks_Billing!Q851="",0,[1]All_Tasks_Billing!Q851)</f>
        <v>2</v>
      </c>
      <c r="R851" s="47">
        <f>IF([1]All_Tasks_Billing!R851="",0,[1]All_Tasks_Billing!R851)</f>
        <v>2</v>
      </c>
      <c r="S851" t="str">
        <f>[1]All_Tasks_Billing!S851</f>
        <v/>
      </c>
      <c r="T851" t="str">
        <f>[1]All_Tasks_Billing!T851</f>
        <v/>
      </c>
      <c r="U851" t="str">
        <f>[1]All_Tasks_Billing!U851</f>
        <v/>
      </c>
      <c r="V851">
        <f>[1]All_Tasks_Billing!V851</f>
        <v>21</v>
      </c>
      <c r="W851" s="48">
        <f>[1]All_Tasks_Billing!W851</f>
        <v>150</v>
      </c>
      <c r="X851">
        <f>[1]All_Tasks_Billing!X851</f>
        <v>24331.724999999999</v>
      </c>
      <c r="Y851">
        <f>[1]All_Tasks_Billing!Y851</f>
        <v>1</v>
      </c>
      <c r="Z851" s="49">
        <f>[1]All_Tasks_Billing!Z851</f>
        <v>0</v>
      </c>
      <c r="AA851" s="45" t="str">
        <f>[1]All_Tasks_Billing!AA851</f>
        <v/>
      </c>
      <c r="AB851" t="str">
        <f>[1]All_Tasks_Billing!AB851</f>
        <v/>
      </c>
      <c r="AC851" s="48">
        <f>[1]All_Tasks_Billing!AC851</f>
        <v>0</v>
      </c>
      <c r="AD851" s="48">
        <f>[1]All_Tasks_Billing!AD851</f>
        <v>0</v>
      </c>
      <c r="AE851" s="48">
        <f>[1]All_Tasks_Billing!AE851</f>
        <v>0</v>
      </c>
      <c r="AF851" s="48">
        <f>[1]All_Tasks_Billing!AF851</f>
        <v>0</v>
      </c>
      <c r="AG851" s="48">
        <f>[1]All_Tasks_Billing!AG851</f>
        <v>0</v>
      </c>
      <c r="AH851" s="48">
        <f>[1]All_Tasks_Billing!AH851</f>
        <v>8.5999999999999993E-2</v>
      </c>
      <c r="AI851" s="48">
        <f>[1]All_Tasks_Billing!AI851</f>
        <v>0</v>
      </c>
      <c r="AJ851" s="48">
        <f>[1]All_Tasks_Billing!AJ851</f>
        <v>0</v>
      </c>
      <c r="AK851" s="48">
        <f>[1]All_Tasks_Billing!AK851</f>
        <v>0</v>
      </c>
      <c r="AL851" s="48">
        <f>[1]All_Tasks_Billing!AL851</f>
        <v>0</v>
      </c>
      <c r="AM851" s="48">
        <f>[1]All_Tasks_Billing!AM851</f>
        <v>0</v>
      </c>
      <c r="AN851" s="48">
        <f>[1]All_Tasks_Billing!AN851</f>
        <v>0</v>
      </c>
      <c r="AO851" s="48">
        <f>[1]All_Tasks_Billing!AO851</f>
        <v>0</v>
      </c>
      <c r="AP851" s="48">
        <f>[1]All_Tasks_Billing!AP851</f>
        <v>8.5999999999999993E-2</v>
      </c>
      <c r="AQ851" s="48">
        <f>[1]All_Tasks_Billing!AQ851</f>
        <v>0</v>
      </c>
      <c r="AR851" s="48">
        <f>[1]All_Tasks_Billing!AR851</f>
        <v>0</v>
      </c>
      <c r="AS851" s="48">
        <f>[1]All_Tasks_Billing!AS851</f>
        <v>0</v>
      </c>
      <c r="AT851" s="48">
        <f>[1]All_Tasks_Billing!AT851</f>
        <v>0</v>
      </c>
      <c r="AU851" s="50" t="str">
        <f t="shared" si="234"/>
        <v/>
      </c>
      <c r="AV851" s="50" t="str">
        <f t="shared" si="235"/>
        <v/>
      </c>
      <c r="AW851" s="50" t="str">
        <f t="shared" si="236"/>
        <v/>
      </c>
      <c r="AX851" s="50" t="str">
        <f t="shared" ca="1" si="237"/>
        <v>Not Completed</v>
      </c>
      <c r="AY851" s="50" t="str">
        <f t="shared" ca="1" si="238"/>
        <v>Not Completed</v>
      </c>
      <c r="AZ851" s="50" t="str">
        <f t="shared" ca="1" si="239"/>
        <v>Not Completed</v>
      </c>
      <c r="BA851" s="48">
        <f t="shared" si="240"/>
        <v>0</v>
      </c>
      <c r="BB851" s="45" t="str">
        <f t="shared" si="241"/>
        <v/>
      </c>
      <c r="BC851" s="50" t="str">
        <f t="shared" si="242"/>
        <v/>
      </c>
      <c r="BD851" s="48">
        <f t="shared" si="243"/>
        <v>0</v>
      </c>
      <c r="BE851" s="50" t="str">
        <f t="shared" si="244"/>
        <v>Not Started</v>
      </c>
      <c r="BF851" s="51">
        <f t="shared" si="245"/>
        <v>1</v>
      </c>
      <c r="BG851" s="51">
        <f t="shared" si="246"/>
        <v>0</v>
      </c>
      <c r="BH851" s="50" t="str">
        <f t="shared" si="247"/>
        <v/>
      </c>
      <c r="BI851" s="50" t="str">
        <f t="shared" si="248"/>
        <v/>
      </c>
      <c r="BJ851" s="50" t="str">
        <f t="shared" si="249"/>
        <v/>
      </c>
      <c r="BK851" s="50" t="str">
        <f t="shared" si="250"/>
        <v xml:space="preserve">Not Started |  | </v>
      </c>
      <c r="BL851" s="49" t="str">
        <f t="shared" ca="1" si="251"/>
        <v/>
      </c>
    </row>
    <row r="852" spans="1:64" x14ac:dyDescent="0.25">
      <c r="A852" t="str">
        <f>[1]All_Tasks_Billing!A852</f>
        <v>LAS16.PPM16</v>
      </c>
      <c r="B852" t="str">
        <f>[1]All_Tasks_Billing!B852</f>
        <v>PPM</v>
      </c>
      <c r="C852" t="str">
        <f>[1]All_Tasks_Billing!C852</f>
        <v>16.2.17</v>
      </c>
      <c r="D852" t="str">
        <f>[1]All_Tasks_Billing!D852</f>
        <v>PDU</v>
      </c>
      <c r="E852" t="str">
        <f>[1]All_Tasks_Billing!E852</f>
        <v>Circuit Breakers -Secondary</v>
      </c>
      <c r="F852" t="str">
        <f>IF([1]All_Tasks_Billing!F852="","",[1]All_Tasks_Billing!F852)</f>
        <v>400AF / 400AT</v>
      </c>
      <c r="G852" t="str">
        <f>IF([1]All_Tasks_Billing!G852="","",[1]All_Tasks_Billing!G852)</f>
        <v/>
      </c>
      <c r="H852" s="45" t="str">
        <f>[1]All_Tasks_Billing!H852</f>
        <v/>
      </c>
      <c r="I852" t="str">
        <f>IF([1]All_Tasks_Billing!I852="","",[1]All_Tasks_Billing!I852)</f>
        <v/>
      </c>
      <c r="J852" t="str">
        <f>IF([1]All_Tasks_Billing!J852="","",[1]All_Tasks_Billing!J852)</f>
        <v/>
      </c>
      <c r="K852" t="b">
        <f>[1]All_Tasks_Billing!K852</f>
        <v>0</v>
      </c>
      <c r="L852" s="45" t="str">
        <f>[1]All_Tasks_Billing!L852</f>
        <v/>
      </c>
      <c r="M852" t="str">
        <f>[1]All_Tasks_Billing!M852</f>
        <v/>
      </c>
      <c r="N852" s="46">
        <f>IF([1]All_Tasks_Billing!N852="",0,[1]All_Tasks_Billing!N852)</f>
        <v>0</v>
      </c>
      <c r="O852" t="str">
        <f>[1]All_Tasks_Billing!O852</f>
        <v/>
      </c>
      <c r="P852" s="47">
        <f>IF([1]All_Tasks_Billing!P852="",0,[1]All_Tasks_Billing!P852)</f>
        <v>2</v>
      </c>
      <c r="Q852" s="47">
        <f>IF([1]All_Tasks_Billing!Q852="",0,[1]All_Tasks_Billing!Q852)</f>
        <v>2</v>
      </c>
      <c r="R852" s="47">
        <f>IF([1]All_Tasks_Billing!R852="",0,[1]All_Tasks_Billing!R852)</f>
        <v>2</v>
      </c>
      <c r="S852" t="str">
        <f>[1]All_Tasks_Billing!S852</f>
        <v/>
      </c>
      <c r="T852" t="str">
        <f>[1]All_Tasks_Billing!T852</f>
        <v/>
      </c>
      <c r="U852" t="str">
        <f>[1]All_Tasks_Billing!U852</f>
        <v/>
      </c>
      <c r="V852">
        <f>[1]All_Tasks_Billing!V852</f>
        <v>21</v>
      </c>
      <c r="W852" s="48">
        <f>[1]All_Tasks_Billing!W852</f>
        <v>150</v>
      </c>
      <c r="X852">
        <f>[1]All_Tasks_Billing!X852</f>
        <v>24331.724999999999</v>
      </c>
      <c r="Y852">
        <f>[1]All_Tasks_Billing!Y852</f>
        <v>1</v>
      </c>
      <c r="Z852" s="49">
        <f>[1]All_Tasks_Billing!Z852</f>
        <v>0</v>
      </c>
      <c r="AA852" s="45" t="str">
        <f>[1]All_Tasks_Billing!AA852</f>
        <v/>
      </c>
      <c r="AB852" t="str">
        <f>[1]All_Tasks_Billing!AB852</f>
        <v/>
      </c>
      <c r="AC852" s="48">
        <f>[1]All_Tasks_Billing!AC852</f>
        <v>0</v>
      </c>
      <c r="AD852" s="48">
        <f>[1]All_Tasks_Billing!AD852</f>
        <v>0</v>
      </c>
      <c r="AE852" s="48">
        <f>[1]All_Tasks_Billing!AE852</f>
        <v>0</v>
      </c>
      <c r="AF852" s="48">
        <f>[1]All_Tasks_Billing!AF852</f>
        <v>0</v>
      </c>
      <c r="AG852" s="48">
        <f>[1]All_Tasks_Billing!AG852</f>
        <v>0</v>
      </c>
      <c r="AH852" s="48">
        <f>[1]All_Tasks_Billing!AH852</f>
        <v>8.5999999999999993E-2</v>
      </c>
      <c r="AI852" s="48">
        <f>[1]All_Tasks_Billing!AI852</f>
        <v>0</v>
      </c>
      <c r="AJ852" s="48">
        <f>[1]All_Tasks_Billing!AJ852</f>
        <v>0</v>
      </c>
      <c r="AK852" s="48">
        <f>[1]All_Tasks_Billing!AK852</f>
        <v>0</v>
      </c>
      <c r="AL852" s="48">
        <f>[1]All_Tasks_Billing!AL852</f>
        <v>0</v>
      </c>
      <c r="AM852" s="48">
        <f>[1]All_Tasks_Billing!AM852</f>
        <v>0</v>
      </c>
      <c r="AN852" s="48">
        <f>[1]All_Tasks_Billing!AN852</f>
        <v>0</v>
      </c>
      <c r="AO852" s="48">
        <f>[1]All_Tasks_Billing!AO852</f>
        <v>0</v>
      </c>
      <c r="AP852" s="48">
        <f>[1]All_Tasks_Billing!AP852</f>
        <v>8.5999999999999993E-2</v>
      </c>
      <c r="AQ852" s="48">
        <f>[1]All_Tasks_Billing!AQ852</f>
        <v>0</v>
      </c>
      <c r="AR852" s="48">
        <f>[1]All_Tasks_Billing!AR852</f>
        <v>0</v>
      </c>
      <c r="AS852" s="48">
        <f>[1]All_Tasks_Billing!AS852</f>
        <v>0</v>
      </c>
      <c r="AT852" s="48">
        <f>[1]All_Tasks_Billing!AT852</f>
        <v>0</v>
      </c>
      <c r="AU852" s="50" t="str">
        <f t="shared" si="234"/>
        <v/>
      </c>
      <c r="AV852" s="50" t="str">
        <f t="shared" si="235"/>
        <v/>
      </c>
      <c r="AW852" s="50" t="str">
        <f t="shared" si="236"/>
        <v/>
      </c>
      <c r="AX852" s="50" t="str">
        <f t="shared" ca="1" si="237"/>
        <v>Not Completed</v>
      </c>
      <c r="AY852" s="50" t="str">
        <f t="shared" ca="1" si="238"/>
        <v>Not Completed</v>
      </c>
      <c r="AZ852" s="50" t="str">
        <f t="shared" ca="1" si="239"/>
        <v>Not Completed</v>
      </c>
      <c r="BA852" s="48">
        <f t="shared" si="240"/>
        <v>0</v>
      </c>
      <c r="BB852" s="45" t="str">
        <f t="shared" si="241"/>
        <v/>
      </c>
      <c r="BC852" s="50" t="str">
        <f t="shared" si="242"/>
        <v/>
      </c>
      <c r="BD852" s="48">
        <f t="shared" si="243"/>
        <v>0</v>
      </c>
      <c r="BE852" s="50" t="str">
        <f t="shared" si="244"/>
        <v>Not Started</v>
      </c>
      <c r="BF852" s="51">
        <f t="shared" si="245"/>
        <v>1</v>
      </c>
      <c r="BG852" s="51">
        <f t="shared" si="246"/>
        <v>0</v>
      </c>
      <c r="BH852" s="50" t="str">
        <f t="shared" si="247"/>
        <v/>
      </c>
      <c r="BI852" s="50" t="str">
        <f t="shared" si="248"/>
        <v/>
      </c>
      <c r="BJ852" s="50" t="str">
        <f t="shared" si="249"/>
        <v/>
      </c>
      <c r="BK852" s="50" t="str">
        <f t="shared" si="250"/>
        <v xml:space="preserve">Not Started |  | </v>
      </c>
      <c r="BL852" s="49" t="str">
        <f t="shared" ca="1" si="251"/>
        <v/>
      </c>
    </row>
    <row r="853" spans="1:64" x14ac:dyDescent="0.25">
      <c r="A853" t="str">
        <f>[1]All_Tasks_Billing!A853</f>
        <v>LAS16.PPM16</v>
      </c>
      <c r="B853" t="str">
        <f>[1]All_Tasks_Billing!B853</f>
        <v>PPM</v>
      </c>
      <c r="C853" t="str">
        <f>[1]All_Tasks_Billing!C853</f>
        <v>16.2.18</v>
      </c>
      <c r="D853" t="str">
        <f>[1]All_Tasks_Billing!D853</f>
        <v>PDU</v>
      </c>
      <c r="E853" t="str">
        <f>[1]All_Tasks_Billing!E853</f>
        <v>Circuit Breakers -Secondary</v>
      </c>
      <c r="F853" t="str">
        <f>IF([1]All_Tasks_Billing!F853="","",[1]All_Tasks_Billing!F853)</f>
        <v>400AF / 400AT</v>
      </c>
      <c r="G853" t="str">
        <f>IF([1]All_Tasks_Billing!G853="","",[1]All_Tasks_Billing!G853)</f>
        <v/>
      </c>
      <c r="H853" s="45" t="str">
        <f>[1]All_Tasks_Billing!H853</f>
        <v/>
      </c>
      <c r="I853" t="str">
        <f>IF([1]All_Tasks_Billing!I853="","",[1]All_Tasks_Billing!I853)</f>
        <v/>
      </c>
      <c r="J853" t="str">
        <f>IF([1]All_Tasks_Billing!J853="","",[1]All_Tasks_Billing!J853)</f>
        <v/>
      </c>
      <c r="K853" t="b">
        <f>[1]All_Tasks_Billing!K853</f>
        <v>0</v>
      </c>
      <c r="L853" s="45" t="str">
        <f>[1]All_Tasks_Billing!L853</f>
        <v/>
      </c>
      <c r="M853" t="str">
        <f>[1]All_Tasks_Billing!M853</f>
        <v/>
      </c>
      <c r="N853" s="46">
        <f>IF([1]All_Tasks_Billing!N853="",0,[1]All_Tasks_Billing!N853)</f>
        <v>0</v>
      </c>
      <c r="O853" t="str">
        <f>[1]All_Tasks_Billing!O853</f>
        <v/>
      </c>
      <c r="P853" s="47">
        <f>IF([1]All_Tasks_Billing!P853="",0,[1]All_Tasks_Billing!P853)</f>
        <v>2</v>
      </c>
      <c r="Q853" s="47">
        <f>IF([1]All_Tasks_Billing!Q853="",0,[1]All_Tasks_Billing!Q853)</f>
        <v>2</v>
      </c>
      <c r="R853" s="47">
        <f>IF([1]All_Tasks_Billing!R853="",0,[1]All_Tasks_Billing!R853)</f>
        <v>2</v>
      </c>
      <c r="S853" t="str">
        <f>[1]All_Tasks_Billing!S853</f>
        <v/>
      </c>
      <c r="T853" t="str">
        <f>[1]All_Tasks_Billing!T853</f>
        <v/>
      </c>
      <c r="U853" t="str">
        <f>[1]All_Tasks_Billing!U853</f>
        <v/>
      </c>
      <c r="V853">
        <f>[1]All_Tasks_Billing!V853</f>
        <v>21</v>
      </c>
      <c r="W853" s="48">
        <f>[1]All_Tasks_Billing!W853</f>
        <v>150</v>
      </c>
      <c r="X853">
        <f>[1]All_Tasks_Billing!X853</f>
        <v>24331.724999999999</v>
      </c>
      <c r="Y853">
        <f>[1]All_Tasks_Billing!Y853</f>
        <v>1</v>
      </c>
      <c r="Z853" s="49">
        <f>[1]All_Tasks_Billing!Z853</f>
        <v>0</v>
      </c>
      <c r="AA853" s="45" t="str">
        <f>[1]All_Tasks_Billing!AA853</f>
        <v/>
      </c>
      <c r="AB853" t="str">
        <f>[1]All_Tasks_Billing!AB853</f>
        <v/>
      </c>
      <c r="AC853" s="48">
        <f>[1]All_Tasks_Billing!AC853</f>
        <v>0</v>
      </c>
      <c r="AD853" s="48">
        <f>[1]All_Tasks_Billing!AD853</f>
        <v>0</v>
      </c>
      <c r="AE853" s="48">
        <f>[1]All_Tasks_Billing!AE853</f>
        <v>0</v>
      </c>
      <c r="AF853" s="48">
        <f>[1]All_Tasks_Billing!AF853</f>
        <v>0</v>
      </c>
      <c r="AG853" s="48">
        <f>[1]All_Tasks_Billing!AG853</f>
        <v>0</v>
      </c>
      <c r="AH853" s="48">
        <f>[1]All_Tasks_Billing!AH853</f>
        <v>8.5999999999999993E-2</v>
      </c>
      <c r="AI853" s="48">
        <f>[1]All_Tasks_Billing!AI853</f>
        <v>0</v>
      </c>
      <c r="AJ853" s="48">
        <f>[1]All_Tasks_Billing!AJ853</f>
        <v>0</v>
      </c>
      <c r="AK853" s="48">
        <f>[1]All_Tasks_Billing!AK853</f>
        <v>0</v>
      </c>
      <c r="AL853" s="48">
        <f>[1]All_Tasks_Billing!AL853</f>
        <v>0</v>
      </c>
      <c r="AM853" s="48">
        <f>[1]All_Tasks_Billing!AM853</f>
        <v>0</v>
      </c>
      <c r="AN853" s="48">
        <f>[1]All_Tasks_Billing!AN853</f>
        <v>0</v>
      </c>
      <c r="AO853" s="48">
        <f>[1]All_Tasks_Billing!AO853</f>
        <v>0</v>
      </c>
      <c r="AP853" s="48">
        <f>[1]All_Tasks_Billing!AP853</f>
        <v>8.5999999999999993E-2</v>
      </c>
      <c r="AQ853" s="48">
        <f>[1]All_Tasks_Billing!AQ853</f>
        <v>0</v>
      </c>
      <c r="AR853" s="48">
        <f>[1]All_Tasks_Billing!AR853</f>
        <v>0</v>
      </c>
      <c r="AS853" s="48">
        <f>[1]All_Tasks_Billing!AS853</f>
        <v>0</v>
      </c>
      <c r="AT853" s="48">
        <f>[1]All_Tasks_Billing!AT853</f>
        <v>0</v>
      </c>
      <c r="AU853" s="50" t="str">
        <f t="shared" si="234"/>
        <v/>
      </c>
      <c r="AV853" s="50" t="str">
        <f t="shared" si="235"/>
        <v/>
      </c>
      <c r="AW853" s="50" t="str">
        <f t="shared" si="236"/>
        <v/>
      </c>
      <c r="AX853" s="50" t="str">
        <f t="shared" ca="1" si="237"/>
        <v>Not Completed</v>
      </c>
      <c r="AY853" s="50" t="str">
        <f t="shared" ca="1" si="238"/>
        <v>Not Completed</v>
      </c>
      <c r="AZ853" s="50" t="str">
        <f t="shared" ca="1" si="239"/>
        <v>Not Completed</v>
      </c>
      <c r="BA853" s="48">
        <f t="shared" si="240"/>
        <v>0</v>
      </c>
      <c r="BB853" s="45" t="str">
        <f t="shared" si="241"/>
        <v/>
      </c>
      <c r="BC853" s="50" t="str">
        <f t="shared" si="242"/>
        <v/>
      </c>
      <c r="BD853" s="48">
        <f t="shared" si="243"/>
        <v>0</v>
      </c>
      <c r="BE853" s="50" t="str">
        <f t="shared" si="244"/>
        <v>Not Started</v>
      </c>
      <c r="BF853" s="51">
        <f t="shared" si="245"/>
        <v>1</v>
      </c>
      <c r="BG853" s="51">
        <f t="shared" si="246"/>
        <v>0</v>
      </c>
      <c r="BH853" s="50" t="str">
        <f t="shared" si="247"/>
        <v/>
      </c>
      <c r="BI853" s="50" t="str">
        <f t="shared" si="248"/>
        <v/>
      </c>
      <c r="BJ853" s="50" t="str">
        <f t="shared" si="249"/>
        <v/>
      </c>
      <c r="BK853" s="50" t="str">
        <f t="shared" si="250"/>
        <v xml:space="preserve">Not Started |  | </v>
      </c>
      <c r="BL853" s="49" t="str">
        <f t="shared" ca="1" si="251"/>
        <v/>
      </c>
    </row>
    <row r="854" spans="1:64" x14ac:dyDescent="0.25">
      <c r="A854" t="str">
        <f>[1]All_Tasks_Billing!A854</f>
        <v>LAS16.PPM16</v>
      </c>
      <c r="B854" t="str">
        <f>[1]All_Tasks_Billing!B854</f>
        <v>PPM</v>
      </c>
      <c r="C854" t="str">
        <f>[1]All_Tasks_Billing!C854</f>
        <v>16.2.19</v>
      </c>
      <c r="D854" t="str">
        <f>[1]All_Tasks_Billing!D854</f>
        <v>PDU</v>
      </c>
      <c r="E854" t="str">
        <f>[1]All_Tasks_Billing!E854</f>
        <v>Circuit Breakers -Secondary</v>
      </c>
      <c r="F854" t="str">
        <f>IF([1]All_Tasks_Billing!F854="","",[1]All_Tasks_Billing!F854)</f>
        <v>400AF / 400AT</v>
      </c>
      <c r="G854" t="str">
        <f>IF([1]All_Tasks_Billing!G854="","",[1]All_Tasks_Billing!G854)</f>
        <v/>
      </c>
      <c r="H854" s="45" t="str">
        <f>[1]All_Tasks_Billing!H854</f>
        <v/>
      </c>
      <c r="I854" t="str">
        <f>IF([1]All_Tasks_Billing!I854="","",[1]All_Tasks_Billing!I854)</f>
        <v/>
      </c>
      <c r="J854" t="str">
        <f>IF([1]All_Tasks_Billing!J854="","",[1]All_Tasks_Billing!J854)</f>
        <v/>
      </c>
      <c r="K854" t="b">
        <f>[1]All_Tasks_Billing!K854</f>
        <v>0</v>
      </c>
      <c r="L854" s="45" t="str">
        <f>[1]All_Tasks_Billing!L854</f>
        <v/>
      </c>
      <c r="M854" t="str">
        <f>[1]All_Tasks_Billing!M854</f>
        <v/>
      </c>
      <c r="N854" s="46">
        <f>IF([1]All_Tasks_Billing!N854="",0,[1]All_Tasks_Billing!N854)</f>
        <v>0</v>
      </c>
      <c r="O854" t="str">
        <f>[1]All_Tasks_Billing!O854</f>
        <v/>
      </c>
      <c r="P854" s="47">
        <f>IF([1]All_Tasks_Billing!P854="",0,[1]All_Tasks_Billing!P854)</f>
        <v>2</v>
      </c>
      <c r="Q854" s="47">
        <f>IF([1]All_Tasks_Billing!Q854="",0,[1]All_Tasks_Billing!Q854)</f>
        <v>2</v>
      </c>
      <c r="R854" s="47">
        <f>IF([1]All_Tasks_Billing!R854="",0,[1]All_Tasks_Billing!R854)</f>
        <v>2</v>
      </c>
      <c r="S854" t="str">
        <f>[1]All_Tasks_Billing!S854</f>
        <v/>
      </c>
      <c r="T854" t="str">
        <f>[1]All_Tasks_Billing!T854</f>
        <v/>
      </c>
      <c r="U854" t="str">
        <f>[1]All_Tasks_Billing!U854</f>
        <v/>
      </c>
      <c r="V854">
        <f>[1]All_Tasks_Billing!V854</f>
        <v>21</v>
      </c>
      <c r="W854" s="48">
        <f>[1]All_Tasks_Billing!W854</f>
        <v>150</v>
      </c>
      <c r="X854">
        <f>[1]All_Tasks_Billing!X854</f>
        <v>24331.724999999999</v>
      </c>
      <c r="Y854">
        <f>[1]All_Tasks_Billing!Y854</f>
        <v>1</v>
      </c>
      <c r="Z854" s="49">
        <f>[1]All_Tasks_Billing!Z854</f>
        <v>0</v>
      </c>
      <c r="AA854" s="45" t="str">
        <f>[1]All_Tasks_Billing!AA854</f>
        <v/>
      </c>
      <c r="AB854" t="str">
        <f>[1]All_Tasks_Billing!AB854</f>
        <v/>
      </c>
      <c r="AC854" s="48">
        <f>[1]All_Tasks_Billing!AC854</f>
        <v>0</v>
      </c>
      <c r="AD854" s="48">
        <f>[1]All_Tasks_Billing!AD854</f>
        <v>0</v>
      </c>
      <c r="AE854" s="48">
        <f>[1]All_Tasks_Billing!AE854</f>
        <v>0</v>
      </c>
      <c r="AF854" s="48">
        <f>[1]All_Tasks_Billing!AF854</f>
        <v>0</v>
      </c>
      <c r="AG854" s="48">
        <f>[1]All_Tasks_Billing!AG854</f>
        <v>0</v>
      </c>
      <c r="AH854" s="48">
        <f>[1]All_Tasks_Billing!AH854</f>
        <v>8.5999999999999993E-2</v>
      </c>
      <c r="AI854" s="48">
        <f>[1]All_Tasks_Billing!AI854</f>
        <v>0</v>
      </c>
      <c r="AJ854" s="48">
        <f>[1]All_Tasks_Billing!AJ854</f>
        <v>0</v>
      </c>
      <c r="AK854" s="48">
        <f>[1]All_Tasks_Billing!AK854</f>
        <v>0</v>
      </c>
      <c r="AL854" s="48">
        <f>[1]All_Tasks_Billing!AL854</f>
        <v>0</v>
      </c>
      <c r="AM854" s="48">
        <f>[1]All_Tasks_Billing!AM854</f>
        <v>0</v>
      </c>
      <c r="AN854" s="48">
        <f>[1]All_Tasks_Billing!AN854</f>
        <v>0</v>
      </c>
      <c r="AO854" s="48">
        <f>[1]All_Tasks_Billing!AO854</f>
        <v>0</v>
      </c>
      <c r="AP854" s="48">
        <f>[1]All_Tasks_Billing!AP854</f>
        <v>8.5999999999999993E-2</v>
      </c>
      <c r="AQ854" s="48">
        <f>[1]All_Tasks_Billing!AQ854</f>
        <v>0</v>
      </c>
      <c r="AR854" s="48">
        <f>[1]All_Tasks_Billing!AR854</f>
        <v>0</v>
      </c>
      <c r="AS854" s="48">
        <f>[1]All_Tasks_Billing!AS854</f>
        <v>0</v>
      </c>
      <c r="AT854" s="48">
        <f>[1]All_Tasks_Billing!AT854</f>
        <v>0</v>
      </c>
      <c r="AU854" s="50" t="str">
        <f t="shared" si="234"/>
        <v/>
      </c>
      <c r="AV854" s="50" t="str">
        <f t="shared" si="235"/>
        <v/>
      </c>
      <c r="AW854" s="50" t="str">
        <f t="shared" si="236"/>
        <v/>
      </c>
      <c r="AX854" s="50" t="str">
        <f t="shared" ca="1" si="237"/>
        <v>Not Completed</v>
      </c>
      <c r="AY854" s="50" t="str">
        <f t="shared" ca="1" si="238"/>
        <v>Not Completed</v>
      </c>
      <c r="AZ854" s="50" t="str">
        <f t="shared" ca="1" si="239"/>
        <v>Not Completed</v>
      </c>
      <c r="BA854" s="48">
        <f t="shared" si="240"/>
        <v>0</v>
      </c>
      <c r="BB854" s="45" t="str">
        <f t="shared" si="241"/>
        <v/>
      </c>
      <c r="BC854" s="50" t="str">
        <f t="shared" si="242"/>
        <v/>
      </c>
      <c r="BD854" s="48">
        <f t="shared" si="243"/>
        <v>0</v>
      </c>
      <c r="BE854" s="50" t="str">
        <f t="shared" si="244"/>
        <v>Not Started</v>
      </c>
      <c r="BF854" s="51">
        <f t="shared" si="245"/>
        <v>1</v>
      </c>
      <c r="BG854" s="51">
        <f t="shared" si="246"/>
        <v>0</v>
      </c>
      <c r="BH854" s="50" t="str">
        <f t="shared" si="247"/>
        <v/>
      </c>
      <c r="BI854" s="50" t="str">
        <f t="shared" si="248"/>
        <v/>
      </c>
      <c r="BJ854" s="50" t="str">
        <f t="shared" si="249"/>
        <v/>
      </c>
      <c r="BK854" s="50" t="str">
        <f t="shared" si="250"/>
        <v xml:space="preserve">Not Started |  | </v>
      </c>
      <c r="BL854" s="49" t="str">
        <f t="shared" ca="1" si="251"/>
        <v/>
      </c>
    </row>
    <row r="855" spans="1:64" x14ac:dyDescent="0.25">
      <c r="A855" t="str">
        <f>[1]All_Tasks_Billing!A855</f>
        <v>LAS16.PPM16</v>
      </c>
      <c r="B855" t="str">
        <f>[1]All_Tasks_Billing!B855</f>
        <v>PPM</v>
      </c>
      <c r="C855" t="str">
        <f>[1]All_Tasks_Billing!C855</f>
        <v>16.2.20</v>
      </c>
      <c r="D855" t="str">
        <f>[1]All_Tasks_Billing!D855</f>
        <v>PDU</v>
      </c>
      <c r="E855" t="str">
        <f>[1]All_Tasks_Billing!E855</f>
        <v>Circuit Breakers -Secondary</v>
      </c>
      <c r="F855" t="str">
        <f>IF([1]All_Tasks_Billing!F855="","",[1]All_Tasks_Billing!F855)</f>
        <v>400AF / 400AT</v>
      </c>
      <c r="G855" t="str">
        <f>IF([1]All_Tasks_Billing!G855="","",[1]All_Tasks_Billing!G855)</f>
        <v/>
      </c>
      <c r="H855" s="45" t="str">
        <f>[1]All_Tasks_Billing!H855</f>
        <v/>
      </c>
      <c r="I855" t="str">
        <f>IF([1]All_Tasks_Billing!I855="","",[1]All_Tasks_Billing!I855)</f>
        <v/>
      </c>
      <c r="J855" t="str">
        <f>IF([1]All_Tasks_Billing!J855="","",[1]All_Tasks_Billing!J855)</f>
        <v/>
      </c>
      <c r="K855" t="b">
        <f>[1]All_Tasks_Billing!K855</f>
        <v>0</v>
      </c>
      <c r="L855" s="45" t="str">
        <f>[1]All_Tasks_Billing!L855</f>
        <v/>
      </c>
      <c r="M855" t="str">
        <f>[1]All_Tasks_Billing!M855</f>
        <v/>
      </c>
      <c r="N855" s="46">
        <f>IF([1]All_Tasks_Billing!N855="",0,[1]All_Tasks_Billing!N855)</f>
        <v>0</v>
      </c>
      <c r="O855" t="str">
        <f>[1]All_Tasks_Billing!O855</f>
        <v/>
      </c>
      <c r="P855" s="47">
        <f>IF([1]All_Tasks_Billing!P855="",0,[1]All_Tasks_Billing!P855)</f>
        <v>2</v>
      </c>
      <c r="Q855" s="47">
        <f>IF([1]All_Tasks_Billing!Q855="",0,[1]All_Tasks_Billing!Q855)</f>
        <v>2</v>
      </c>
      <c r="R855" s="47">
        <f>IF([1]All_Tasks_Billing!R855="",0,[1]All_Tasks_Billing!R855)</f>
        <v>2</v>
      </c>
      <c r="S855" t="str">
        <f>[1]All_Tasks_Billing!S855</f>
        <v/>
      </c>
      <c r="T855" t="str">
        <f>[1]All_Tasks_Billing!T855</f>
        <v/>
      </c>
      <c r="U855" t="str">
        <f>[1]All_Tasks_Billing!U855</f>
        <v/>
      </c>
      <c r="V855">
        <f>[1]All_Tasks_Billing!V855</f>
        <v>21</v>
      </c>
      <c r="W855" s="48">
        <f>[1]All_Tasks_Billing!W855</f>
        <v>150</v>
      </c>
      <c r="X855">
        <f>[1]All_Tasks_Billing!X855</f>
        <v>24331.724999999999</v>
      </c>
      <c r="Y855">
        <f>[1]All_Tasks_Billing!Y855</f>
        <v>1</v>
      </c>
      <c r="Z855" s="49">
        <f>[1]All_Tasks_Billing!Z855</f>
        <v>0</v>
      </c>
      <c r="AA855" s="45" t="str">
        <f>[1]All_Tasks_Billing!AA855</f>
        <v/>
      </c>
      <c r="AB855" t="str">
        <f>[1]All_Tasks_Billing!AB855</f>
        <v/>
      </c>
      <c r="AC855" s="48">
        <f>[1]All_Tasks_Billing!AC855</f>
        <v>0</v>
      </c>
      <c r="AD855" s="48">
        <f>[1]All_Tasks_Billing!AD855</f>
        <v>0</v>
      </c>
      <c r="AE855" s="48">
        <f>[1]All_Tasks_Billing!AE855</f>
        <v>0</v>
      </c>
      <c r="AF855" s="48">
        <f>[1]All_Tasks_Billing!AF855</f>
        <v>0</v>
      </c>
      <c r="AG855" s="48">
        <f>[1]All_Tasks_Billing!AG855</f>
        <v>0</v>
      </c>
      <c r="AH855" s="48">
        <f>[1]All_Tasks_Billing!AH855</f>
        <v>8.5999999999999993E-2</v>
      </c>
      <c r="AI855" s="48">
        <f>[1]All_Tasks_Billing!AI855</f>
        <v>0</v>
      </c>
      <c r="AJ855" s="48">
        <f>[1]All_Tasks_Billing!AJ855</f>
        <v>0</v>
      </c>
      <c r="AK855" s="48">
        <f>[1]All_Tasks_Billing!AK855</f>
        <v>0</v>
      </c>
      <c r="AL855" s="48">
        <f>[1]All_Tasks_Billing!AL855</f>
        <v>0</v>
      </c>
      <c r="AM855" s="48">
        <f>[1]All_Tasks_Billing!AM855</f>
        <v>0</v>
      </c>
      <c r="AN855" s="48">
        <f>[1]All_Tasks_Billing!AN855</f>
        <v>0</v>
      </c>
      <c r="AO855" s="48">
        <f>[1]All_Tasks_Billing!AO855</f>
        <v>0</v>
      </c>
      <c r="AP855" s="48">
        <f>[1]All_Tasks_Billing!AP855</f>
        <v>8.5999999999999993E-2</v>
      </c>
      <c r="AQ855" s="48">
        <f>[1]All_Tasks_Billing!AQ855</f>
        <v>0</v>
      </c>
      <c r="AR855" s="48">
        <f>[1]All_Tasks_Billing!AR855</f>
        <v>0</v>
      </c>
      <c r="AS855" s="48">
        <f>[1]All_Tasks_Billing!AS855</f>
        <v>0</v>
      </c>
      <c r="AT855" s="48">
        <f>[1]All_Tasks_Billing!AT855</f>
        <v>0</v>
      </c>
      <c r="AU855" s="50" t="str">
        <f t="shared" si="234"/>
        <v/>
      </c>
      <c r="AV855" s="50" t="str">
        <f t="shared" si="235"/>
        <v/>
      </c>
      <c r="AW855" s="50" t="str">
        <f t="shared" si="236"/>
        <v/>
      </c>
      <c r="AX855" s="50" t="str">
        <f t="shared" ca="1" si="237"/>
        <v>Not Completed</v>
      </c>
      <c r="AY855" s="50" t="str">
        <f t="shared" ca="1" si="238"/>
        <v>Not Completed</v>
      </c>
      <c r="AZ855" s="50" t="str">
        <f t="shared" ca="1" si="239"/>
        <v>Not Completed</v>
      </c>
      <c r="BA855" s="48">
        <f t="shared" si="240"/>
        <v>0</v>
      </c>
      <c r="BB855" s="45" t="str">
        <f t="shared" si="241"/>
        <v/>
      </c>
      <c r="BC855" s="50" t="str">
        <f t="shared" si="242"/>
        <v/>
      </c>
      <c r="BD855" s="48">
        <f t="shared" si="243"/>
        <v>0</v>
      </c>
      <c r="BE855" s="50" t="str">
        <f t="shared" si="244"/>
        <v>Not Started</v>
      </c>
      <c r="BF855" s="51">
        <f t="shared" si="245"/>
        <v>1</v>
      </c>
      <c r="BG855" s="51">
        <f t="shared" si="246"/>
        <v>0</v>
      </c>
      <c r="BH855" s="50" t="str">
        <f t="shared" si="247"/>
        <v/>
      </c>
      <c r="BI855" s="50" t="str">
        <f t="shared" si="248"/>
        <v/>
      </c>
      <c r="BJ855" s="50" t="str">
        <f t="shared" si="249"/>
        <v/>
      </c>
      <c r="BK855" s="50" t="str">
        <f t="shared" si="250"/>
        <v xml:space="preserve">Not Started |  | </v>
      </c>
      <c r="BL855" s="49" t="str">
        <f t="shared" ca="1" si="251"/>
        <v/>
      </c>
    </row>
    <row r="856" spans="1:64" x14ac:dyDescent="0.25">
      <c r="A856" t="str">
        <f>[1]All_Tasks_Billing!A856</f>
        <v>LAS16.PPM16</v>
      </c>
      <c r="B856" t="str">
        <f>[1]All_Tasks_Billing!B856</f>
        <v>PPM</v>
      </c>
      <c r="C856" t="str">
        <f>[1]All_Tasks_Billing!C856</f>
        <v>16.2.21</v>
      </c>
      <c r="D856" t="str">
        <f>[1]All_Tasks_Billing!D856</f>
        <v>PDU</v>
      </c>
      <c r="E856" t="str">
        <f>[1]All_Tasks_Billing!E856</f>
        <v>Circuit Breakers -Secondary</v>
      </c>
      <c r="F856" t="str">
        <f>IF([1]All_Tasks_Billing!F856="","",[1]All_Tasks_Billing!F856)</f>
        <v>400AF / 400AT</v>
      </c>
      <c r="G856" t="str">
        <f>IF([1]All_Tasks_Billing!G856="","",[1]All_Tasks_Billing!G856)</f>
        <v/>
      </c>
      <c r="H856" s="45" t="str">
        <f>[1]All_Tasks_Billing!H856</f>
        <v/>
      </c>
      <c r="I856" t="str">
        <f>IF([1]All_Tasks_Billing!I856="","",[1]All_Tasks_Billing!I856)</f>
        <v/>
      </c>
      <c r="J856" t="str">
        <f>IF([1]All_Tasks_Billing!J856="","",[1]All_Tasks_Billing!J856)</f>
        <v/>
      </c>
      <c r="K856" t="b">
        <f>[1]All_Tasks_Billing!K856</f>
        <v>0</v>
      </c>
      <c r="L856" s="45" t="str">
        <f>[1]All_Tasks_Billing!L856</f>
        <v/>
      </c>
      <c r="M856" t="str">
        <f>[1]All_Tasks_Billing!M856</f>
        <v/>
      </c>
      <c r="N856" s="46">
        <f>IF([1]All_Tasks_Billing!N856="",0,[1]All_Tasks_Billing!N856)</f>
        <v>0</v>
      </c>
      <c r="O856" t="str">
        <f>[1]All_Tasks_Billing!O856</f>
        <v/>
      </c>
      <c r="P856" s="47">
        <f>IF([1]All_Tasks_Billing!P856="",0,[1]All_Tasks_Billing!P856)</f>
        <v>2</v>
      </c>
      <c r="Q856" s="47">
        <f>IF([1]All_Tasks_Billing!Q856="",0,[1]All_Tasks_Billing!Q856)</f>
        <v>2</v>
      </c>
      <c r="R856" s="47">
        <f>IF([1]All_Tasks_Billing!R856="",0,[1]All_Tasks_Billing!R856)</f>
        <v>2</v>
      </c>
      <c r="S856" t="str">
        <f>[1]All_Tasks_Billing!S856</f>
        <v/>
      </c>
      <c r="T856" t="str">
        <f>[1]All_Tasks_Billing!T856</f>
        <v/>
      </c>
      <c r="U856" t="str">
        <f>[1]All_Tasks_Billing!U856</f>
        <v/>
      </c>
      <c r="V856">
        <f>[1]All_Tasks_Billing!V856</f>
        <v>21</v>
      </c>
      <c r="W856" s="48">
        <f>[1]All_Tasks_Billing!W856</f>
        <v>150</v>
      </c>
      <c r="X856">
        <f>[1]All_Tasks_Billing!X856</f>
        <v>24331.724999999999</v>
      </c>
      <c r="Y856">
        <f>[1]All_Tasks_Billing!Y856</f>
        <v>1</v>
      </c>
      <c r="Z856" s="49">
        <f>[1]All_Tasks_Billing!Z856</f>
        <v>0</v>
      </c>
      <c r="AA856" s="45" t="str">
        <f>[1]All_Tasks_Billing!AA856</f>
        <v/>
      </c>
      <c r="AB856" t="str">
        <f>[1]All_Tasks_Billing!AB856</f>
        <v/>
      </c>
      <c r="AC856" s="48">
        <f>[1]All_Tasks_Billing!AC856</f>
        <v>0</v>
      </c>
      <c r="AD856" s="48">
        <f>[1]All_Tasks_Billing!AD856</f>
        <v>0</v>
      </c>
      <c r="AE856" s="48">
        <f>[1]All_Tasks_Billing!AE856</f>
        <v>0</v>
      </c>
      <c r="AF856" s="48">
        <f>[1]All_Tasks_Billing!AF856</f>
        <v>0</v>
      </c>
      <c r="AG856" s="48">
        <f>[1]All_Tasks_Billing!AG856</f>
        <v>0</v>
      </c>
      <c r="AH856" s="48">
        <f>[1]All_Tasks_Billing!AH856</f>
        <v>8.5999999999999993E-2</v>
      </c>
      <c r="AI856" s="48">
        <f>[1]All_Tasks_Billing!AI856</f>
        <v>0</v>
      </c>
      <c r="AJ856" s="48">
        <f>[1]All_Tasks_Billing!AJ856</f>
        <v>0</v>
      </c>
      <c r="AK856" s="48">
        <f>[1]All_Tasks_Billing!AK856</f>
        <v>0</v>
      </c>
      <c r="AL856" s="48">
        <f>[1]All_Tasks_Billing!AL856</f>
        <v>0</v>
      </c>
      <c r="AM856" s="48">
        <f>[1]All_Tasks_Billing!AM856</f>
        <v>0</v>
      </c>
      <c r="AN856" s="48">
        <f>[1]All_Tasks_Billing!AN856</f>
        <v>0</v>
      </c>
      <c r="AO856" s="48">
        <f>[1]All_Tasks_Billing!AO856</f>
        <v>0</v>
      </c>
      <c r="AP856" s="48">
        <f>[1]All_Tasks_Billing!AP856</f>
        <v>8.5999999999999993E-2</v>
      </c>
      <c r="AQ856" s="48">
        <f>[1]All_Tasks_Billing!AQ856</f>
        <v>0</v>
      </c>
      <c r="AR856" s="48">
        <f>[1]All_Tasks_Billing!AR856</f>
        <v>0</v>
      </c>
      <c r="AS856" s="48">
        <f>[1]All_Tasks_Billing!AS856</f>
        <v>0</v>
      </c>
      <c r="AT856" s="48">
        <f>[1]All_Tasks_Billing!AT856</f>
        <v>0</v>
      </c>
      <c r="AU856" s="50" t="str">
        <f t="shared" si="234"/>
        <v/>
      </c>
      <c r="AV856" s="50" t="str">
        <f t="shared" si="235"/>
        <v/>
      </c>
      <c r="AW856" s="50" t="str">
        <f t="shared" si="236"/>
        <v/>
      </c>
      <c r="AX856" s="50" t="str">
        <f t="shared" ca="1" si="237"/>
        <v>Not Completed</v>
      </c>
      <c r="AY856" s="50" t="str">
        <f t="shared" ca="1" si="238"/>
        <v>Not Completed</v>
      </c>
      <c r="AZ856" s="50" t="str">
        <f t="shared" ca="1" si="239"/>
        <v>Not Completed</v>
      </c>
      <c r="BA856" s="48">
        <f t="shared" si="240"/>
        <v>0</v>
      </c>
      <c r="BB856" s="45" t="str">
        <f t="shared" si="241"/>
        <v/>
      </c>
      <c r="BC856" s="50" t="str">
        <f t="shared" si="242"/>
        <v/>
      </c>
      <c r="BD856" s="48">
        <f t="shared" si="243"/>
        <v>0</v>
      </c>
      <c r="BE856" s="50" t="str">
        <f t="shared" si="244"/>
        <v>Not Started</v>
      </c>
      <c r="BF856" s="51">
        <f t="shared" si="245"/>
        <v>1</v>
      </c>
      <c r="BG856" s="51">
        <f t="shared" si="246"/>
        <v>0</v>
      </c>
      <c r="BH856" s="50" t="str">
        <f t="shared" si="247"/>
        <v/>
      </c>
      <c r="BI856" s="50" t="str">
        <f t="shared" si="248"/>
        <v/>
      </c>
      <c r="BJ856" s="50" t="str">
        <f t="shared" si="249"/>
        <v/>
      </c>
      <c r="BK856" s="50" t="str">
        <f t="shared" si="250"/>
        <v xml:space="preserve">Not Started |  | </v>
      </c>
      <c r="BL856" s="49" t="str">
        <f t="shared" ca="1" si="251"/>
        <v/>
      </c>
    </row>
    <row r="857" spans="1:64" x14ac:dyDescent="0.25">
      <c r="A857" t="str">
        <f>[1]All_Tasks_Billing!A857</f>
        <v>LAS16.PPM16</v>
      </c>
      <c r="B857" t="str">
        <f>[1]All_Tasks_Billing!B857</f>
        <v>PPM</v>
      </c>
      <c r="C857" t="str">
        <f>[1]All_Tasks_Billing!C857</f>
        <v>16.2.22</v>
      </c>
      <c r="D857" t="str">
        <f>[1]All_Tasks_Billing!D857</f>
        <v>PDU</v>
      </c>
      <c r="E857" t="str">
        <f>[1]All_Tasks_Billing!E857</f>
        <v>Circuit Breakers -Secondary</v>
      </c>
      <c r="F857" t="str">
        <f>IF([1]All_Tasks_Billing!F857="","",[1]All_Tasks_Billing!F857)</f>
        <v>400AF / 400AT</v>
      </c>
      <c r="G857" t="str">
        <f>IF([1]All_Tasks_Billing!G857="","",[1]All_Tasks_Billing!G857)</f>
        <v/>
      </c>
      <c r="H857" s="45" t="str">
        <f>[1]All_Tasks_Billing!H857</f>
        <v/>
      </c>
      <c r="I857" t="str">
        <f>IF([1]All_Tasks_Billing!I857="","",[1]All_Tasks_Billing!I857)</f>
        <v/>
      </c>
      <c r="J857" t="str">
        <f>IF([1]All_Tasks_Billing!J857="","",[1]All_Tasks_Billing!J857)</f>
        <v/>
      </c>
      <c r="K857" t="b">
        <f>[1]All_Tasks_Billing!K857</f>
        <v>0</v>
      </c>
      <c r="L857" s="45" t="str">
        <f>[1]All_Tasks_Billing!L857</f>
        <v/>
      </c>
      <c r="M857" t="str">
        <f>[1]All_Tasks_Billing!M857</f>
        <v/>
      </c>
      <c r="N857" s="46">
        <f>IF([1]All_Tasks_Billing!N857="",0,[1]All_Tasks_Billing!N857)</f>
        <v>0</v>
      </c>
      <c r="O857" t="str">
        <f>[1]All_Tasks_Billing!O857</f>
        <v/>
      </c>
      <c r="P857" s="47">
        <f>IF([1]All_Tasks_Billing!P857="",0,[1]All_Tasks_Billing!P857)</f>
        <v>2</v>
      </c>
      <c r="Q857" s="47">
        <f>IF([1]All_Tasks_Billing!Q857="",0,[1]All_Tasks_Billing!Q857)</f>
        <v>2</v>
      </c>
      <c r="R857" s="47">
        <f>IF([1]All_Tasks_Billing!R857="",0,[1]All_Tasks_Billing!R857)</f>
        <v>2</v>
      </c>
      <c r="S857" t="str">
        <f>[1]All_Tasks_Billing!S857</f>
        <v/>
      </c>
      <c r="T857" t="str">
        <f>[1]All_Tasks_Billing!T857</f>
        <v/>
      </c>
      <c r="U857" t="str">
        <f>[1]All_Tasks_Billing!U857</f>
        <v/>
      </c>
      <c r="V857">
        <f>[1]All_Tasks_Billing!V857</f>
        <v>21</v>
      </c>
      <c r="W857" s="48">
        <f>[1]All_Tasks_Billing!W857</f>
        <v>150</v>
      </c>
      <c r="X857">
        <f>[1]All_Tasks_Billing!X857</f>
        <v>24331.724999999999</v>
      </c>
      <c r="Y857">
        <f>[1]All_Tasks_Billing!Y857</f>
        <v>1</v>
      </c>
      <c r="Z857" s="49">
        <f>[1]All_Tasks_Billing!Z857</f>
        <v>0</v>
      </c>
      <c r="AA857" s="45" t="str">
        <f>[1]All_Tasks_Billing!AA857</f>
        <v/>
      </c>
      <c r="AB857" t="str">
        <f>[1]All_Tasks_Billing!AB857</f>
        <v/>
      </c>
      <c r="AC857" s="48">
        <f>[1]All_Tasks_Billing!AC857</f>
        <v>0</v>
      </c>
      <c r="AD857" s="48">
        <f>[1]All_Tasks_Billing!AD857</f>
        <v>0</v>
      </c>
      <c r="AE857" s="48">
        <f>[1]All_Tasks_Billing!AE857</f>
        <v>0</v>
      </c>
      <c r="AF857" s="48">
        <f>[1]All_Tasks_Billing!AF857</f>
        <v>0</v>
      </c>
      <c r="AG857" s="48">
        <f>[1]All_Tasks_Billing!AG857</f>
        <v>0</v>
      </c>
      <c r="AH857" s="48">
        <f>[1]All_Tasks_Billing!AH857</f>
        <v>8.5999999999999993E-2</v>
      </c>
      <c r="AI857" s="48">
        <f>[1]All_Tasks_Billing!AI857</f>
        <v>0</v>
      </c>
      <c r="AJ857" s="48">
        <f>[1]All_Tasks_Billing!AJ857</f>
        <v>0</v>
      </c>
      <c r="AK857" s="48">
        <f>[1]All_Tasks_Billing!AK857</f>
        <v>0</v>
      </c>
      <c r="AL857" s="48">
        <f>[1]All_Tasks_Billing!AL857</f>
        <v>0</v>
      </c>
      <c r="AM857" s="48">
        <f>[1]All_Tasks_Billing!AM857</f>
        <v>0</v>
      </c>
      <c r="AN857" s="48">
        <f>[1]All_Tasks_Billing!AN857</f>
        <v>0</v>
      </c>
      <c r="AO857" s="48">
        <f>[1]All_Tasks_Billing!AO857</f>
        <v>0</v>
      </c>
      <c r="AP857" s="48">
        <f>[1]All_Tasks_Billing!AP857</f>
        <v>8.5999999999999993E-2</v>
      </c>
      <c r="AQ857" s="48">
        <f>[1]All_Tasks_Billing!AQ857</f>
        <v>0</v>
      </c>
      <c r="AR857" s="48">
        <f>[1]All_Tasks_Billing!AR857</f>
        <v>0</v>
      </c>
      <c r="AS857" s="48">
        <f>[1]All_Tasks_Billing!AS857</f>
        <v>0</v>
      </c>
      <c r="AT857" s="48">
        <f>[1]All_Tasks_Billing!AT857</f>
        <v>0</v>
      </c>
      <c r="AU857" s="50" t="str">
        <f t="shared" si="234"/>
        <v/>
      </c>
      <c r="AV857" s="50" t="str">
        <f t="shared" si="235"/>
        <v/>
      </c>
      <c r="AW857" s="50" t="str">
        <f t="shared" si="236"/>
        <v/>
      </c>
      <c r="AX857" s="50" t="str">
        <f t="shared" ca="1" si="237"/>
        <v>Not Completed</v>
      </c>
      <c r="AY857" s="50" t="str">
        <f t="shared" ca="1" si="238"/>
        <v>Not Completed</v>
      </c>
      <c r="AZ857" s="50" t="str">
        <f t="shared" ca="1" si="239"/>
        <v>Not Completed</v>
      </c>
      <c r="BA857" s="48">
        <f t="shared" si="240"/>
        <v>0</v>
      </c>
      <c r="BB857" s="45" t="str">
        <f t="shared" si="241"/>
        <v/>
      </c>
      <c r="BC857" s="50" t="str">
        <f t="shared" si="242"/>
        <v/>
      </c>
      <c r="BD857" s="48">
        <f t="shared" si="243"/>
        <v>0</v>
      </c>
      <c r="BE857" s="50" t="str">
        <f t="shared" si="244"/>
        <v>Not Started</v>
      </c>
      <c r="BF857" s="51">
        <f t="shared" si="245"/>
        <v>1</v>
      </c>
      <c r="BG857" s="51">
        <f t="shared" si="246"/>
        <v>0</v>
      </c>
      <c r="BH857" s="50" t="str">
        <f t="shared" si="247"/>
        <v/>
      </c>
      <c r="BI857" s="50" t="str">
        <f t="shared" si="248"/>
        <v/>
      </c>
      <c r="BJ857" s="50" t="str">
        <f t="shared" si="249"/>
        <v/>
      </c>
      <c r="BK857" s="50" t="str">
        <f t="shared" si="250"/>
        <v xml:space="preserve">Not Started |  | </v>
      </c>
      <c r="BL857" s="49" t="str">
        <f t="shared" ca="1" si="251"/>
        <v/>
      </c>
    </row>
    <row r="858" spans="1:64" x14ac:dyDescent="0.25">
      <c r="A858" t="str">
        <f>[1]All_Tasks_Billing!A858</f>
        <v>LAS16.PPM16</v>
      </c>
      <c r="B858" t="str">
        <f>[1]All_Tasks_Billing!B858</f>
        <v>PPM</v>
      </c>
      <c r="C858" t="str">
        <f>[1]All_Tasks_Billing!C858</f>
        <v>16.2.23</v>
      </c>
      <c r="D858" t="str">
        <f>[1]All_Tasks_Billing!D858</f>
        <v>PDU</v>
      </c>
      <c r="E858" t="str">
        <f>[1]All_Tasks_Billing!E858</f>
        <v>XFMR - Dry-Type, Large</v>
      </c>
      <c r="F858" t="str">
        <f>IF([1]All_Tasks_Billing!F858="","",[1]All_Tasks_Billing!F858)</f>
        <v/>
      </c>
      <c r="G858" t="str">
        <f>IF([1]All_Tasks_Billing!G858="","",[1]All_Tasks_Billing!G858)</f>
        <v/>
      </c>
      <c r="H858" s="45" t="str">
        <f>[1]All_Tasks_Billing!H858</f>
        <v/>
      </c>
      <c r="I858" t="str">
        <f>IF([1]All_Tasks_Billing!I858="","",[1]All_Tasks_Billing!I858)</f>
        <v/>
      </c>
      <c r="J858" t="str">
        <f>IF([1]All_Tasks_Billing!J858="","",[1]All_Tasks_Billing!J858)</f>
        <v/>
      </c>
      <c r="K858" t="b">
        <f>[1]All_Tasks_Billing!K858</f>
        <v>1</v>
      </c>
      <c r="L858" s="45">
        <f>[1]All_Tasks_Billing!L858</f>
        <v>45965</v>
      </c>
      <c r="M858" t="str">
        <f>[1]All_Tasks_Billing!M858</f>
        <v/>
      </c>
      <c r="N858" s="46">
        <f>IF([1]All_Tasks_Billing!N858="",0,[1]All_Tasks_Billing!N858)</f>
        <v>1</v>
      </c>
      <c r="O858" t="str">
        <f>[1]All_Tasks_Billing!O858</f>
        <v/>
      </c>
      <c r="P858" s="47">
        <f>IF([1]All_Tasks_Billing!P858="",0,[1]All_Tasks_Billing!P858)</f>
        <v>4</v>
      </c>
      <c r="Q858" s="47">
        <f>IF([1]All_Tasks_Billing!Q858="",0,[1]All_Tasks_Billing!Q858)</f>
        <v>0</v>
      </c>
      <c r="R858" s="47">
        <f>IF([1]All_Tasks_Billing!R858="",0,[1]All_Tasks_Billing!R858)</f>
        <v>4</v>
      </c>
      <c r="S858" t="str">
        <f>[1]All_Tasks_Billing!S858</f>
        <v>COMPLETED</v>
      </c>
      <c r="T858" t="str">
        <f>[1]All_Tasks_Billing!T858</f>
        <v>READY</v>
      </c>
      <c r="U858" t="str">
        <f>[1]All_Tasks_Billing!U858</f>
        <v/>
      </c>
      <c r="V858">
        <f>[1]All_Tasks_Billing!V858</f>
        <v>21</v>
      </c>
      <c r="W858" s="48">
        <f>[1]All_Tasks_Billing!W858</f>
        <v>150</v>
      </c>
      <c r="X858">
        <f>[1]All_Tasks_Billing!X858</f>
        <v>24331.724999999999</v>
      </c>
      <c r="Y858">
        <f>[1]All_Tasks_Billing!Y858</f>
        <v>1</v>
      </c>
      <c r="Z858" s="49">
        <f>[1]All_Tasks_Billing!Z858</f>
        <v>1</v>
      </c>
      <c r="AA858" s="45">
        <f>[1]All_Tasks_Billing!AA858</f>
        <v>45970</v>
      </c>
      <c r="AB858" t="str">
        <f>[1]All_Tasks_Billing!AB858</f>
        <v>Nov-2025</v>
      </c>
      <c r="AC858" s="48">
        <f>[1]All_Tasks_Billing!AC858</f>
        <v>600</v>
      </c>
      <c r="AD858" s="48">
        <f>[1]All_Tasks_Billing!AD858</f>
        <v>0</v>
      </c>
      <c r="AE858" s="48">
        <f>[1]All_Tasks_Billing!AE858</f>
        <v>0</v>
      </c>
      <c r="AF858" s="48">
        <f>[1]All_Tasks_Billing!AF858</f>
        <v>0</v>
      </c>
      <c r="AG858" s="48">
        <f>[1]All_Tasks_Billing!AG858</f>
        <v>0</v>
      </c>
      <c r="AH858" s="48">
        <f>[1]All_Tasks_Billing!AH858</f>
        <v>0.17199999999999999</v>
      </c>
      <c r="AI858" s="48">
        <f>[1]All_Tasks_Billing!AI858</f>
        <v>21.5</v>
      </c>
      <c r="AJ858" s="48">
        <f>[1]All_Tasks_Billing!AJ858</f>
        <v>0</v>
      </c>
      <c r="AK858" s="48">
        <f>[1]All_Tasks_Billing!AK858</f>
        <v>0</v>
      </c>
      <c r="AL858" s="48">
        <f>[1]All_Tasks_Billing!AL858</f>
        <v>0</v>
      </c>
      <c r="AM858" s="48">
        <f>[1]All_Tasks_Billing!AM858</f>
        <v>0</v>
      </c>
      <c r="AN858" s="48">
        <f>[1]All_Tasks_Billing!AN858</f>
        <v>0</v>
      </c>
      <c r="AO858" s="48">
        <f>[1]All_Tasks_Billing!AO858</f>
        <v>0</v>
      </c>
      <c r="AP858" s="48">
        <f>[1]All_Tasks_Billing!AP858</f>
        <v>0.17199999999999999</v>
      </c>
      <c r="AQ858" s="48">
        <f>[1]All_Tasks_Billing!AQ858</f>
        <v>21.5</v>
      </c>
      <c r="AR858" s="48">
        <f>[1]All_Tasks_Billing!AR858</f>
        <v>0</v>
      </c>
      <c r="AS858" s="48">
        <f>[1]All_Tasks_Billing!AS858</f>
        <v>621.5</v>
      </c>
      <c r="AT858" s="48">
        <f>[1]All_Tasks_Billing!AT858</f>
        <v>621.5</v>
      </c>
      <c r="AU858" s="50" t="str">
        <f t="shared" si="234"/>
        <v>Nov-2025</v>
      </c>
      <c r="AV858" s="50" t="str">
        <f t="shared" si="235"/>
        <v>Q4-2025</v>
      </c>
      <c r="AW858" s="50">
        <f t="shared" si="236"/>
        <v>2025</v>
      </c>
      <c r="AX858" s="50" t="str">
        <f t="shared" ca="1" si="237"/>
        <v>Last Week</v>
      </c>
      <c r="AY858" s="50" t="str">
        <f t="shared" ca="1" si="238"/>
        <v>This Month</v>
      </c>
      <c r="AZ858" s="50" t="str">
        <f t="shared" ca="1" si="239"/>
        <v>This Quarter</v>
      </c>
      <c r="BA858" s="48">
        <f t="shared" si="240"/>
        <v>621.5</v>
      </c>
      <c r="BB858" s="45">
        <f t="shared" si="241"/>
        <v>45970</v>
      </c>
      <c r="BC858" s="50" t="str">
        <f t="shared" si="242"/>
        <v>Nov-2025</v>
      </c>
      <c r="BD858" s="48">
        <f t="shared" si="243"/>
        <v>155.375</v>
      </c>
      <c r="BE858" s="50" t="str">
        <f t="shared" si="244"/>
        <v>Completed</v>
      </c>
      <c r="BF858" s="51">
        <f t="shared" si="245"/>
        <v>1</v>
      </c>
      <c r="BG858" s="51">
        <f t="shared" si="246"/>
        <v>1</v>
      </c>
      <c r="BH858" s="50" t="str">
        <f t="shared" si="247"/>
        <v xml:space="preserve">COMPLETED - </v>
      </c>
      <c r="BI858" s="50" t="str">
        <f t="shared" si="248"/>
        <v>COMPLETED - READY</v>
      </c>
      <c r="BJ858" s="50" t="str">
        <f t="shared" si="249"/>
        <v/>
      </c>
      <c r="BK858" s="50" t="str">
        <f t="shared" si="250"/>
        <v xml:space="preserve">Completed | COMPLETED | </v>
      </c>
      <c r="BL858" s="49">
        <f t="shared" ca="1" si="251"/>
        <v>12</v>
      </c>
    </row>
    <row r="859" spans="1:64" x14ac:dyDescent="0.25">
      <c r="A859" t="str">
        <f>[1]All_Tasks_Billing!A859</f>
        <v>LAS16.PPM16</v>
      </c>
      <c r="B859" t="str">
        <f>[1]All_Tasks_Billing!B859</f>
        <v>PPM</v>
      </c>
      <c r="C859" t="str">
        <f>[1]All_Tasks_Billing!C859</f>
        <v>16.2.24</v>
      </c>
      <c r="D859" t="str">
        <f>[1]All_Tasks_Billing!D859</f>
        <v>PDU</v>
      </c>
      <c r="E859" t="str">
        <f>[1]All_Tasks_Billing!E859</f>
        <v>XFMR - Dry-Type, Large</v>
      </c>
      <c r="F859" t="str">
        <f>IF([1]All_Tasks_Billing!F859="","",[1]All_Tasks_Billing!F859)</f>
        <v/>
      </c>
      <c r="G859" t="str">
        <f>IF([1]All_Tasks_Billing!G859="","",[1]All_Tasks_Billing!G859)</f>
        <v/>
      </c>
      <c r="H859" s="45" t="str">
        <f>[1]All_Tasks_Billing!H859</f>
        <v/>
      </c>
      <c r="I859" t="str">
        <f>IF([1]All_Tasks_Billing!I859="","",[1]All_Tasks_Billing!I859)</f>
        <v/>
      </c>
      <c r="J859" t="str">
        <f>IF([1]All_Tasks_Billing!J859="","",[1]All_Tasks_Billing!J859)</f>
        <v/>
      </c>
      <c r="K859" t="b">
        <f>[1]All_Tasks_Billing!K859</f>
        <v>1</v>
      </c>
      <c r="L859" s="45">
        <f>[1]All_Tasks_Billing!L859</f>
        <v>45965</v>
      </c>
      <c r="M859" t="str">
        <f>[1]All_Tasks_Billing!M859</f>
        <v/>
      </c>
      <c r="N859" s="46">
        <f>IF([1]All_Tasks_Billing!N859="",0,[1]All_Tasks_Billing!N859)</f>
        <v>1</v>
      </c>
      <c r="O859" t="str">
        <f>[1]All_Tasks_Billing!O859</f>
        <v/>
      </c>
      <c r="P859" s="47">
        <f>IF([1]All_Tasks_Billing!P859="",0,[1]All_Tasks_Billing!P859)</f>
        <v>4</v>
      </c>
      <c r="Q859" s="47">
        <f>IF([1]All_Tasks_Billing!Q859="",0,[1]All_Tasks_Billing!Q859)</f>
        <v>0</v>
      </c>
      <c r="R859" s="47">
        <f>IF([1]All_Tasks_Billing!R859="",0,[1]All_Tasks_Billing!R859)</f>
        <v>4</v>
      </c>
      <c r="S859" t="str">
        <f>[1]All_Tasks_Billing!S859</f>
        <v>COMPLETED</v>
      </c>
      <c r="T859" t="str">
        <f>[1]All_Tasks_Billing!T859</f>
        <v>READY</v>
      </c>
      <c r="U859" t="str">
        <f>[1]All_Tasks_Billing!U859</f>
        <v/>
      </c>
      <c r="V859">
        <f>[1]All_Tasks_Billing!V859</f>
        <v>21</v>
      </c>
      <c r="W859" s="48">
        <f>[1]All_Tasks_Billing!W859</f>
        <v>150</v>
      </c>
      <c r="X859">
        <f>[1]All_Tasks_Billing!X859</f>
        <v>24331.724999999999</v>
      </c>
      <c r="Y859">
        <f>[1]All_Tasks_Billing!Y859</f>
        <v>1</v>
      </c>
      <c r="Z859" s="49">
        <f>[1]All_Tasks_Billing!Z859</f>
        <v>1</v>
      </c>
      <c r="AA859" s="45">
        <f>[1]All_Tasks_Billing!AA859</f>
        <v>45970</v>
      </c>
      <c r="AB859" t="str">
        <f>[1]All_Tasks_Billing!AB859</f>
        <v>Nov-2025</v>
      </c>
      <c r="AC859" s="48">
        <f>[1]All_Tasks_Billing!AC859</f>
        <v>600</v>
      </c>
      <c r="AD859" s="48">
        <f>[1]All_Tasks_Billing!AD859</f>
        <v>0</v>
      </c>
      <c r="AE859" s="48">
        <f>[1]All_Tasks_Billing!AE859</f>
        <v>0</v>
      </c>
      <c r="AF859" s="48">
        <f>[1]All_Tasks_Billing!AF859</f>
        <v>0</v>
      </c>
      <c r="AG859" s="48">
        <f>[1]All_Tasks_Billing!AG859</f>
        <v>0</v>
      </c>
      <c r="AH859" s="48">
        <f>[1]All_Tasks_Billing!AH859</f>
        <v>0.17199999999999999</v>
      </c>
      <c r="AI859" s="48">
        <f>[1]All_Tasks_Billing!AI859</f>
        <v>21.5</v>
      </c>
      <c r="AJ859" s="48">
        <f>[1]All_Tasks_Billing!AJ859</f>
        <v>0</v>
      </c>
      <c r="AK859" s="48">
        <f>[1]All_Tasks_Billing!AK859</f>
        <v>0</v>
      </c>
      <c r="AL859" s="48">
        <f>[1]All_Tasks_Billing!AL859</f>
        <v>0</v>
      </c>
      <c r="AM859" s="48">
        <f>[1]All_Tasks_Billing!AM859</f>
        <v>0</v>
      </c>
      <c r="AN859" s="48">
        <f>[1]All_Tasks_Billing!AN859</f>
        <v>0</v>
      </c>
      <c r="AO859" s="48">
        <f>[1]All_Tasks_Billing!AO859</f>
        <v>0</v>
      </c>
      <c r="AP859" s="48">
        <f>[1]All_Tasks_Billing!AP859</f>
        <v>0.17199999999999999</v>
      </c>
      <c r="AQ859" s="48">
        <f>[1]All_Tasks_Billing!AQ859</f>
        <v>21.5</v>
      </c>
      <c r="AR859" s="48">
        <f>[1]All_Tasks_Billing!AR859</f>
        <v>0</v>
      </c>
      <c r="AS859" s="48">
        <f>[1]All_Tasks_Billing!AS859</f>
        <v>621.5</v>
      </c>
      <c r="AT859" s="48">
        <f>[1]All_Tasks_Billing!AT859</f>
        <v>621.5</v>
      </c>
      <c r="AU859" s="50" t="str">
        <f t="shared" si="234"/>
        <v>Nov-2025</v>
      </c>
      <c r="AV859" s="50" t="str">
        <f t="shared" si="235"/>
        <v>Q4-2025</v>
      </c>
      <c r="AW859" s="50">
        <f t="shared" si="236"/>
        <v>2025</v>
      </c>
      <c r="AX859" s="50" t="str">
        <f t="shared" ca="1" si="237"/>
        <v>Last Week</v>
      </c>
      <c r="AY859" s="50" t="str">
        <f t="shared" ca="1" si="238"/>
        <v>This Month</v>
      </c>
      <c r="AZ859" s="50" t="str">
        <f t="shared" ca="1" si="239"/>
        <v>This Quarter</v>
      </c>
      <c r="BA859" s="48">
        <f t="shared" si="240"/>
        <v>621.5</v>
      </c>
      <c r="BB859" s="45">
        <f t="shared" si="241"/>
        <v>45970</v>
      </c>
      <c r="BC859" s="50" t="str">
        <f t="shared" si="242"/>
        <v>Nov-2025</v>
      </c>
      <c r="BD859" s="48">
        <f t="shared" si="243"/>
        <v>155.375</v>
      </c>
      <c r="BE859" s="50" t="str">
        <f t="shared" si="244"/>
        <v>Completed</v>
      </c>
      <c r="BF859" s="51">
        <f t="shared" si="245"/>
        <v>1</v>
      </c>
      <c r="BG859" s="51">
        <f t="shared" si="246"/>
        <v>1</v>
      </c>
      <c r="BH859" s="50" t="str">
        <f t="shared" si="247"/>
        <v xml:space="preserve">COMPLETED - </v>
      </c>
      <c r="BI859" s="50" t="str">
        <f t="shared" si="248"/>
        <v>COMPLETED - READY</v>
      </c>
      <c r="BJ859" s="50" t="str">
        <f t="shared" si="249"/>
        <v/>
      </c>
      <c r="BK859" s="50" t="str">
        <f t="shared" si="250"/>
        <v xml:space="preserve">Completed | COMPLETED | </v>
      </c>
      <c r="BL859" s="49">
        <f t="shared" ca="1" si="251"/>
        <v>12</v>
      </c>
    </row>
    <row r="860" spans="1:64" x14ac:dyDescent="0.25">
      <c r="A860" t="str">
        <f>[1]All_Tasks_Billing!A860</f>
        <v>LAS16.PPM16</v>
      </c>
      <c r="B860" t="str">
        <f>[1]All_Tasks_Billing!B860</f>
        <v>PPM</v>
      </c>
      <c r="C860" t="str">
        <f>[1]All_Tasks_Billing!C860</f>
        <v>16.2.25</v>
      </c>
      <c r="D860" t="str">
        <f>[1]All_Tasks_Billing!D860</f>
        <v>PDU</v>
      </c>
      <c r="E860" t="str">
        <f>[1]All_Tasks_Billing!E860</f>
        <v>Switchboard</v>
      </c>
      <c r="F860" t="str">
        <f>IF([1]All_Tasks_Billing!F860="","",[1]All_Tasks_Billing!F860)</f>
        <v/>
      </c>
      <c r="G860" t="str">
        <f>IF([1]All_Tasks_Billing!G860="","",[1]All_Tasks_Billing!G860)</f>
        <v/>
      </c>
      <c r="H860" s="45" t="str">
        <f>[1]All_Tasks_Billing!H860</f>
        <v/>
      </c>
      <c r="I860" t="str">
        <f>IF([1]All_Tasks_Billing!I860="","",[1]All_Tasks_Billing!I860)</f>
        <v/>
      </c>
      <c r="J860" t="str">
        <f>IF([1]All_Tasks_Billing!J860="","",[1]All_Tasks_Billing!J860)</f>
        <v/>
      </c>
      <c r="K860" t="b">
        <f>[1]All_Tasks_Billing!K860</f>
        <v>0</v>
      </c>
      <c r="L860" s="45" t="str">
        <f>[1]All_Tasks_Billing!L860</f>
        <v/>
      </c>
      <c r="M860" t="str">
        <f>[1]All_Tasks_Billing!M860</f>
        <v/>
      </c>
      <c r="N860" s="46">
        <f>IF([1]All_Tasks_Billing!N860="",0,[1]All_Tasks_Billing!N860)</f>
        <v>0</v>
      </c>
      <c r="O860" t="str">
        <f>[1]All_Tasks_Billing!O860</f>
        <v/>
      </c>
      <c r="P860" s="47">
        <f>IF([1]All_Tasks_Billing!P860="",0,[1]All_Tasks_Billing!P860)</f>
        <v>4</v>
      </c>
      <c r="Q860" s="47">
        <f>IF([1]All_Tasks_Billing!Q860="",0,[1]All_Tasks_Billing!Q860)</f>
        <v>4</v>
      </c>
      <c r="R860" s="47">
        <f>IF([1]All_Tasks_Billing!R860="",0,[1]All_Tasks_Billing!R860)</f>
        <v>4</v>
      </c>
      <c r="S860" t="str">
        <f>[1]All_Tasks_Billing!S860</f>
        <v/>
      </c>
      <c r="T860" t="str">
        <f>[1]All_Tasks_Billing!T860</f>
        <v/>
      </c>
      <c r="U860" t="str">
        <f>[1]All_Tasks_Billing!U860</f>
        <v/>
      </c>
      <c r="V860">
        <f>[1]All_Tasks_Billing!V860</f>
        <v>21</v>
      </c>
      <c r="W860" s="48">
        <f>[1]All_Tasks_Billing!W860</f>
        <v>150</v>
      </c>
      <c r="X860">
        <f>[1]All_Tasks_Billing!X860</f>
        <v>24331.724999999999</v>
      </c>
      <c r="Y860">
        <f>[1]All_Tasks_Billing!Y860</f>
        <v>1</v>
      </c>
      <c r="Z860" s="49">
        <f>[1]All_Tasks_Billing!Z860</f>
        <v>0</v>
      </c>
      <c r="AA860" s="45" t="str">
        <f>[1]All_Tasks_Billing!AA860</f>
        <v/>
      </c>
      <c r="AB860" t="str">
        <f>[1]All_Tasks_Billing!AB860</f>
        <v/>
      </c>
      <c r="AC860" s="48">
        <f>[1]All_Tasks_Billing!AC860</f>
        <v>0</v>
      </c>
      <c r="AD860" s="48">
        <f>[1]All_Tasks_Billing!AD860</f>
        <v>0</v>
      </c>
      <c r="AE860" s="48">
        <f>[1]All_Tasks_Billing!AE860</f>
        <v>0</v>
      </c>
      <c r="AF860" s="48">
        <f>[1]All_Tasks_Billing!AF860</f>
        <v>0</v>
      </c>
      <c r="AG860" s="48">
        <f>[1]All_Tasks_Billing!AG860</f>
        <v>0</v>
      </c>
      <c r="AH860" s="48">
        <f>[1]All_Tasks_Billing!AH860</f>
        <v>0.17199999999999999</v>
      </c>
      <c r="AI860" s="48">
        <f>[1]All_Tasks_Billing!AI860</f>
        <v>0</v>
      </c>
      <c r="AJ860" s="48">
        <f>[1]All_Tasks_Billing!AJ860</f>
        <v>0</v>
      </c>
      <c r="AK860" s="48">
        <f>[1]All_Tasks_Billing!AK860</f>
        <v>0</v>
      </c>
      <c r="AL860" s="48">
        <f>[1]All_Tasks_Billing!AL860</f>
        <v>0</v>
      </c>
      <c r="AM860" s="48">
        <f>[1]All_Tasks_Billing!AM860</f>
        <v>0</v>
      </c>
      <c r="AN860" s="48">
        <f>[1]All_Tasks_Billing!AN860</f>
        <v>0</v>
      </c>
      <c r="AO860" s="48">
        <f>[1]All_Tasks_Billing!AO860</f>
        <v>0</v>
      </c>
      <c r="AP860" s="48">
        <f>[1]All_Tasks_Billing!AP860</f>
        <v>0.17199999999999999</v>
      </c>
      <c r="AQ860" s="48">
        <f>[1]All_Tasks_Billing!AQ860</f>
        <v>0</v>
      </c>
      <c r="AR860" s="48">
        <f>[1]All_Tasks_Billing!AR860</f>
        <v>0</v>
      </c>
      <c r="AS860" s="48">
        <f>[1]All_Tasks_Billing!AS860</f>
        <v>0</v>
      </c>
      <c r="AT860" s="48">
        <f>[1]All_Tasks_Billing!AT860</f>
        <v>0</v>
      </c>
      <c r="AU860" s="50" t="str">
        <f t="shared" si="234"/>
        <v/>
      </c>
      <c r="AV860" s="50" t="str">
        <f t="shared" si="235"/>
        <v/>
      </c>
      <c r="AW860" s="50" t="str">
        <f t="shared" si="236"/>
        <v/>
      </c>
      <c r="AX860" s="50" t="str">
        <f t="shared" ca="1" si="237"/>
        <v>Not Completed</v>
      </c>
      <c r="AY860" s="50" t="str">
        <f t="shared" ca="1" si="238"/>
        <v>Not Completed</v>
      </c>
      <c r="AZ860" s="50" t="str">
        <f t="shared" ca="1" si="239"/>
        <v>Not Completed</v>
      </c>
      <c r="BA860" s="48">
        <f t="shared" si="240"/>
        <v>0</v>
      </c>
      <c r="BB860" s="45" t="str">
        <f t="shared" si="241"/>
        <v/>
      </c>
      <c r="BC860" s="50" t="str">
        <f t="shared" si="242"/>
        <v/>
      </c>
      <c r="BD860" s="48">
        <f t="shared" si="243"/>
        <v>0</v>
      </c>
      <c r="BE860" s="50" t="str">
        <f t="shared" si="244"/>
        <v>Not Started</v>
      </c>
      <c r="BF860" s="51">
        <f t="shared" si="245"/>
        <v>1</v>
      </c>
      <c r="BG860" s="51">
        <f t="shared" si="246"/>
        <v>0</v>
      </c>
      <c r="BH860" s="50" t="str">
        <f t="shared" si="247"/>
        <v/>
      </c>
      <c r="BI860" s="50" t="str">
        <f t="shared" si="248"/>
        <v/>
      </c>
      <c r="BJ860" s="50" t="str">
        <f t="shared" si="249"/>
        <v/>
      </c>
      <c r="BK860" s="50" t="str">
        <f t="shared" si="250"/>
        <v xml:space="preserve">Not Started |  | </v>
      </c>
      <c r="BL860" s="49" t="str">
        <f t="shared" ca="1" si="251"/>
        <v/>
      </c>
    </row>
    <row r="861" spans="1:64" x14ac:dyDescent="0.25">
      <c r="A861" t="str">
        <f>[1]All_Tasks_Billing!A861</f>
        <v>LAS16.PPM16</v>
      </c>
      <c r="B861" t="str">
        <f>[1]All_Tasks_Billing!B861</f>
        <v>PPM</v>
      </c>
      <c r="C861" t="str">
        <f>[1]All_Tasks_Billing!C861</f>
        <v>16.2.26</v>
      </c>
      <c r="D861" t="str">
        <f>[1]All_Tasks_Billing!D861</f>
        <v>PDU</v>
      </c>
      <c r="E861" t="str">
        <f>[1]All_Tasks_Billing!E861</f>
        <v>Switchboard</v>
      </c>
      <c r="F861" t="str">
        <f>IF([1]All_Tasks_Billing!F861="","",[1]All_Tasks_Billing!F861)</f>
        <v/>
      </c>
      <c r="G861" t="str">
        <f>IF([1]All_Tasks_Billing!G861="","",[1]All_Tasks_Billing!G861)</f>
        <v/>
      </c>
      <c r="H861" s="45" t="str">
        <f>[1]All_Tasks_Billing!H861</f>
        <v/>
      </c>
      <c r="I861" t="str">
        <f>IF([1]All_Tasks_Billing!I861="","",[1]All_Tasks_Billing!I861)</f>
        <v/>
      </c>
      <c r="J861" t="str">
        <f>IF([1]All_Tasks_Billing!J861="","",[1]All_Tasks_Billing!J861)</f>
        <v/>
      </c>
      <c r="K861" t="b">
        <f>[1]All_Tasks_Billing!K861</f>
        <v>0</v>
      </c>
      <c r="L861" s="45" t="str">
        <f>[1]All_Tasks_Billing!L861</f>
        <v/>
      </c>
      <c r="M861" t="str">
        <f>[1]All_Tasks_Billing!M861</f>
        <v/>
      </c>
      <c r="N861" s="46">
        <f>IF([1]All_Tasks_Billing!N861="",0,[1]All_Tasks_Billing!N861)</f>
        <v>0</v>
      </c>
      <c r="O861" t="str">
        <f>[1]All_Tasks_Billing!O861</f>
        <v/>
      </c>
      <c r="P861" s="47">
        <f>IF([1]All_Tasks_Billing!P861="",0,[1]All_Tasks_Billing!P861)</f>
        <v>4</v>
      </c>
      <c r="Q861" s="47">
        <f>IF([1]All_Tasks_Billing!Q861="",0,[1]All_Tasks_Billing!Q861)</f>
        <v>4</v>
      </c>
      <c r="R861" s="47">
        <f>IF([1]All_Tasks_Billing!R861="",0,[1]All_Tasks_Billing!R861)</f>
        <v>4</v>
      </c>
      <c r="S861" t="str">
        <f>[1]All_Tasks_Billing!S861</f>
        <v/>
      </c>
      <c r="T861" t="str">
        <f>[1]All_Tasks_Billing!T861</f>
        <v/>
      </c>
      <c r="U861" t="str">
        <f>[1]All_Tasks_Billing!U861</f>
        <v/>
      </c>
      <c r="V861">
        <f>[1]All_Tasks_Billing!V861</f>
        <v>21</v>
      </c>
      <c r="W861" s="48">
        <f>[1]All_Tasks_Billing!W861</f>
        <v>150</v>
      </c>
      <c r="X861">
        <f>[1]All_Tasks_Billing!X861</f>
        <v>24331.724999999999</v>
      </c>
      <c r="Y861">
        <f>[1]All_Tasks_Billing!Y861</f>
        <v>1</v>
      </c>
      <c r="Z861" s="49">
        <f>[1]All_Tasks_Billing!Z861</f>
        <v>0</v>
      </c>
      <c r="AA861" s="45" t="str">
        <f>[1]All_Tasks_Billing!AA861</f>
        <v/>
      </c>
      <c r="AB861" t="str">
        <f>[1]All_Tasks_Billing!AB861</f>
        <v/>
      </c>
      <c r="AC861" s="48">
        <f>[1]All_Tasks_Billing!AC861</f>
        <v>0</v>
      </c>
      <c r="AD861" s="48">
        <f>[1]All_Tasks_Billing!AD861</f>
        <v>0</v>
      </c>
      <c r="AE861" s="48">
        <f>[1]All_Tasks_Billing!AE861</f>
        <v>0</v>
      </c>
      <c r="AF861" s="48">
        <f>[1]All_Tasks_Billing!AF861</f>
        <v>0</v>
      </c>
      <c r="AG861" s="48">
        <f>[1]All_Tasks_Billing!AG861</f>
        <v>0</v>
      </c>
      <c r="AH861" s="48">
        <f>[1]All_Tasks_Billing!AH861</f>
        <v>0.17199999999999999</v>
      </c>
      <c r="AI861" s="48">
        <f>[1]All_Tasks_Billing!AI861</f>
        <v>0</v>
      </c>
      <c r="AJ861" s="48">
        <f>[1]All_Tasks_Billing!AJ861</f>
        <v>0</v>
      </c>
      <c r="AK861" s="48">
        <f>[1]All_Tasks_Billing!AK861</f>
        <v>0</v>
      </c>
      <c r="AL861" s="48">
        <f>[1]All_Tasks_Billing!AL861</f>
        <v>0</v>
      </c>
      <c r="AM861" s="48">
        <f>[1]All_Tasks_Billing!AM861</f>
        <v>0</v>
      </c>
      <c r="AN861" s="48">
        <f>[1]All_Tasks_Billing!AN861</f>
        <v>0</v>
      </c>
      <c r="AO861" s="48">
        <f>[1]All_Tasks_Billing!AO861</f>
        <v>0</v>
      </c>
      <c r="AP861" s="48">
        <f>[1]All_Tasks_Billing!AP861</f>
        <v>0.17199999999999999</v>
      </c>
      <c r="AQ861" s="48">
        <f>[1]All_Tasks_Billing!AQ861</f>
        <v>0</v>
      </c>
      <c r="AR861" s="48">
        <f>[1]All_Tasks_Billing!AR861</f>
        <v>0</v>
      </c>
      <c r="AS861" s="48">
        <f>[1]All_Tasks_Billing!AS861</f>
        <v>0</v>
      </c>
      <c r="AT861" s="48">
        <f>[1]All_Tasks_Billing!AT861</f>
        <v>0</v>
      </c>
      <c r="AU861" s="50" t="str">
        <f t="shared" si="234"/>
        <v/>
      </c>
      <c r="AV861" s="50" t="str">
        <f t="shared" si="235"/>
        <v/>
      </c>
      <c r="AW861" s="50" t="str">
        <f t="shared" si="236"/>
        <v/>
      </c>
      <c r="AX861" s="50" t="str">
        <f t="shared" ca="1" si="237"/>
        <v>Not Completed</v>
      </c>
      <c r="AY861" s="50" t="str">
        <f t="shared" ca="1" si="238"/>
        <v>Not Completed</v>
      </c>
      <c r="AZ861" s="50" t="str">
        <f t="shared" ca="1" si="239"/>
        <v>Not Completed</v>
      </c>
      <c r="BA861" s="48">
        <f t="shared" si="240"/>
        <v>0</v>
      </c>
      <c r="BB861" s="45" t="str">
        <f t="shared" si="241"/>
        <v/>
      </c>
      <c r="BC861" s="50" t="str">
        <f t="shared" si="242"/>
        <v/>
      </c>
      <c r="BD861" s="48">
        <f t="shared" si="243"/>
        <v>0</v>
      </c>
      <c r="BE861" s="50" t="str">
        <f t="shared" si="244"/>
        <v>Not Started</v>
      </c>
      <c r="BF861" s="51">
        <f t="shared" si="245"/>
        <v>1</v>
      </c>
      <c r="BG861" s="51">
        <f t="shared" si="246"/>
        <v>0</v>
      </c>
      <c r="BH861" s="50" t="str">
        <f t="shared" si="247"/>
        <v/>
      </c>
      <c r="BI861" s="50" t="str">
        <f t="shared" si="248"/>
        <v/>
      </c>
      <c r="BJ861" s="50" t="str">
        <f t="shared" si="249"/>
        <v/>
      </c>
      <c r="BK861" s="50" t="str">
        <f t="shared" si="250"/>
        <v xml:space="preserve">Not Started |  | </v>
      </c>
      <c r="BL861" s="49" t="str">
        <f t="shared" ca="1" si="251"/>
        <v/>
      </c>
    </row>
    <row r="862" spans="1:64" x14ac:dyDescent="0.25">
      <c r="A862" t="str">
        <f>[1]All_Tasks_Billing!A862</f>
        <v>LAS16.PPM16</v>
      </c>
      <c r="B862" t="str">
        <f>[1]All_Tasks_Billing!B862</f>
        <v>PPM</v>
      </c>
      <c r="C862" t="str">
        <f>[1]All_Tasks_Billing!C862</f>
        <v>16.2.27</v>
      </c>
      <c r="D862" t="str">
        <f>[1]All_Tasks_Billing!D862</f>
        <v>PDU</v>
      </c>
      <c r="E862" t="str">
        <f>[1]All_Tasks_Billing!E862</f>
        <v>PDU Load Bank</v>
      </c>
      <c r="F862" t="str">
        <f>IF([1]All_Tasks_Billing!F862="","",[1]All_Tasks_Billing!F862)</f>
        <v/>
      </c>
      <c r="G862" t="str">
        <f>IF([1]All_Tasks_Billing!G862="","",[1]All_Tasks_Billing!G862)</f>
        <v/>
      </c>
      <c r="H862" s="45" t="str">
        <f>[1]All_Tasks_Billing!H862</f>
        <v/>
      </c>
      <c r="I862" t="str">
        <f>IF([1]All_Tasks_Billing!I862="","",[1]All_Tasks_Billing!I862)</f>
        <v/>
      </c>
      <c r="J862" t="str">
        <f>IF([1]All_Tasks_Billing!J862="","",[1]All_Tasks_Billing!J862)</f>
        <v/>
      </c>
      <c r="K862" t="b">
        <f>[1]All_Tasks_Billing!K862</f>
        <v>0</v>
      </c>
      <c r="L862" s="45" t="str">
        <f>[1]All_Tasks_Billing!L862</f>
        <v/>
      </c>
      <c r="M862" t="str">
        <f>[1]All_Tasks_Billing!M862</f>
        <v/>
      </c>
      <c r="N862" s="46">
        <f>IF([1]All_Tasks_Billing!N862="",0,[1]All_Tasks_Billing!N862)</f>
        <v>0</v>
      </c>
      <c r="O862" t="str">
        <f>[1]All_Tasks_Billing!O862</f>
        <v/>
      </c>
      <c r="P862" s="47">
        <f>IF([1]All_Tasks_Billing!P862="",0,[1]All_Tasks_Billing!P862)</f>
        <v>5</v>
      </c>
      <c r="Q862" s="47">
        <f>IF([1]All_Tasks_Billing!Q862="",0,[1]All_Tasks_Billing!Q862)</f>
        <v>5</v>
      </c>
      <c r="R862" s="47">
        <f>IF([1]All_Tasks_Billing!R862="",0,[1]All_Tasks_Billing!R862)</f>
        <v>5</v>
      </c>
      <c r="S862" t="str">
        <f>[1]All_Tasks_Billing!S862</f>
        <v/>
      </c>
      <c r="T862" t="str">
        <f>[1]All_Tasks_Billing!T862</f>
        <v/>
      </c>
      <c r="U862" t="str">
        <f>[1]All_Tasks_Billing!U862</f>
        <v/>
      </c>
      <c r="V862">
        <f>[1]All_Tasks_Billing!V862</f>
        <v>21</v>
      </c>
      <c r="W862" s="48">
        <f>[1]All_Tasks_Billing!W862</f>
        <v>150</v>
      </c>
      <c r="X862">
        <f>[1]All_Tasks_Billing!X862</f>
        <v>24331.724999999999</v>
      </c>
      <c r="Y862">
        <f>[1]All_Tasks_Billing!Y862</f>
        <v>1</v>
      </c>
      <c r="Z862" s="49">
        <f>[1]All_Tasks_Billing!Z862</f>
        <v>0</v>
      </c>
      <c r="AA862" s="45" t="str">
        <f>[1]All_Tasks_Billing!AA862</f>
        <v/>
      </c>
      <c r="AB862" t="str">
        <f>[1]All_Tasks_Billing!AB862</f>
        <v/>
      </c>
      <c r="AC862" s="48">
        <f>[1]All_Tasks_Billing!AC862</f>
        <v>0</v>
      </c>
      <c r="AD862" s="48">
        <f>[1]All_Tasks_Billing!AD862</f>
        <v>0</v>
      </c>
      <c r="AE862" s="48">
        <f>[1]All_Tasks_Billing!AE862</f>
        <v>0</v>
      </c>
      <c r="AF862" s="48">
        <f>[1]All_Tasks_Billing!AF862</f>
        <v>0</v>
      </c>
      <c r="AG862" s="48">
        <f>[1]All_Tasks_Billing!AG862</f>
        <v>0</v>
      </c>
      <c r="AH862" s="48">
        <f>[1]All_Tasks_Billing!AH862</f>
        <v>0.21499999999999997</v>
      </c>
      <c r="AI862" s="48">
        <f>[1]All_Tasks_Billing!AI862</f>
        <v>0</v>
      </c>
      <c r="AJ862" s="48">
        <f>[1]All_Tasks_Billing!AJ862</f>
        <v>0</v>
      </c>
      <c r="AK862" s="48">
        <f>[1]All_Tasks_Billing!AK862</f>
        <v>0</v>
      </c>
      <c r="AL862" s="48">
        <f>[1]All_Tasks_Billing!AL862</f>
        <v>0</v>
      </c>
      <c r="AM862" s="48">
        <f>[1]All_Tasks_Billing!AM862</f>
        <v>0</v>
      </c>
      <c r="AN862" s="48">
        <f>[1]All_Tasks_Billing!AN862</f>
        <v>0</v>
      </c>
      <c r="AO862" s="48">
        <f>[1]All_Tasks_Billing!AO862</f>
        <v>0</v>
      </c>
      <c r="AP862" s="48">
        <f>[1]All_Tasks_Billing!AP862</f>
        <v>0.21499999999999997</v>
      </c>
      <c r="AQ862" s="48">
        <f>[1]All_Tasks_Billing!AQ862</f>
        <v>0</v>
      </c>
      <c r="AR862" s="48">
        <f>[1]All_Tasks_Billing!AR862</f>
        <v>0</v>
      </c>
      <c r="AS862" s="48">
        <f>[1]All_Tasks_Billing!AS862</f>
        <v>0</v>
      </c>
      <c r="AT862" s="48">
        <f>[1]All_Tasks_Billing!AT862</f>
        <v>0</v>
      </c>
      <c r="AU862" s="50" t="str">
        <f t="shared" si="234"/>
        <v/>
      </c>
      <c r="AV862" s="50" t="str">
        <f t="shared" si="235"/>
        <v/>
      </c>
      <c r="AW862" s="50" t="str">
        <f t="shared" si="236"/>
        <v/>
      </c>
      <c r="AX862" s="50" t="str">
        <f t="shared" ca="1" si="237"/>
        <v>Not Completed</v>
      </c>
      <c r="AY862" s="50" t="str">
        <f t="shared" ca="1" si="238"/>
        <v>Not Completed</v>
      </c>
      <c r="AZ862" s="50" t="str">
        <f t="shared" ca="1" si="239"/>
        <v>Not Completed</v>
      </c>
      <c r="BA862" s="48">
        <f t="shared" si="240"/>
        <v>0</v>
      </c>
      <c r="BB862" s="45" t="str">
        <f t="shared" si="241"/>
        <v/>
      </c>
      <c r="BC862" s="50" t="str">
        <f t="shared" si="242"/>
        <v/>
      </c>
      <c r="BD862" s="48">
        <f t="shared" si="243"/>
        <v>0</v>
      </c>
      <c r="BE862" s="50" t="str">
        <f t="shared" si="244"/>
        <v>Not Started</v>
      </c>
      <c r="BF862" s="51">
        <f t="shared" si="245"/>
        <v>1</v>
      </c>
      <c r="BG862" s="51">
        <f t="shared" si="246"/>
        <v>0</v>
      </c>
      <c r="BH862" s="50" t="str">
        <f t="shared" si="247"/>
        <v/>
      </c>
      <c r="BI862" s="50" t="str">
        <f t="shared" si="248"/>
        <v/>
      </c>
      <c r="BJ862" s="50" t="str">
        <f t="shared" si="249"/>
        <v/>
      </c>
      <c r="BK862" s="50" t="str">
        <f t="shared" si="250"/>
        <v xml:space="preserve">Not Started |  | </v>
      </c>
      <c r="BL862" s="49" t="str">
        <f t="shared" ca="1" si="251"/>
        <v/>
      </c>
    </row>
    <row r="863" spans="1:64" x14ac:dyDescent="0.25">
      <c r="A863" t="str">
        <f>[1]All_Tasks_Billing!A863</f>
        <v>LAS16.PPM16</v>
      </c>
      <c r="B863" t="str">
        <f>[1]All_Tasks_Billing!B863</f>
        <v>PPM</v>
      </c>
      <c r="C863" t="str">
        <f>[1]All_Tasks_Billing!C863</f>
        <v>16.2.28</v>
      </c>
      <c r="D863" t="str">
        <f>[1]All_Tasks_Billing!D863</f>
        <v>PDU</v>
      </c>
      <c r="E863" t="str">
        <f>[1]All_Tasks_Billing!E863</f>
        <v>PDU Load Bank</v>
      </c>
      <c r="F863" t="str">
        <f>IF([1]All_Tasks_Billing!F863="","",[1]All_Tasks_Billing!F863)</f>
        <v/>
      </c>
      <c r="G863" t="str">
        <f>IF([1]All_Tasks_Billing!G863="","",[1]All_Tasks_Billing!G863)</f>
        <v/>
      </c>
      <c r="H863" s="45" t="str">
        <f>[1]All_Tasks_Billing!H863</f>
        <v/>
      </c>
      <c r="I863" t="str">
        <f>IF([1]All_Tasks_Billing!I863="","",[1]All_Tasks_Billing!I863)</f>
        <v/>
      </c>
      <c r="J863" t="str">
        <f>IF([1]All_Tasks_Billing!J863="","",[1]All_Tasks_Billing!J863)</f>
        <v/>
      </c>
      <c r="K863" t="b">
        <f>[1]All_Tasks_Billing!K863</f>
        <v>0</v>
      </c>
      <c r="L863" s="45" t="str">
        <f>[1]All_Tasks_Billing!L863</f>
        <v/>
      </c>
      <c r="M863" t="str">
        <f>[1]All_Tasks_Billing!M863</f>
        <v/>
      </c>
      <c r="N863" s="46">
        <f>IF([1]All_Tasks_Billing!N863="",0,[1]All_Tasks_Billing!N863)</f>
        <v>0</v>
      </c>
      <c r="O863" t="str">
        <f>[1]All_Tasks_Billing!O863</f>
        <v/>
      </c>
      <c r="P863" s="47">
        <f>IF([1]All_Tasks_Billing!P863="",0,[1]All_Tasks_Billing!P863)</f>
        <v>5</v>
      </c>
      <c r="Q863" s="47">
        <f>IF([1]All_Tasks_Billing!Q863="",0,[1]All_Tasks_Billing!Q863)</f>
        <v>5</v>
      </c>
      <c r="R863" s="47">
        <f>IF([1]All_Tasks_Billing!R863="",0,[1]All_Tasks_Billing!R863)</f>
        <v>5</v>
      </c>
      <c r="S863" t="str">
        <f>[1]All_Tasks_Billing!S863</f>
        <v/>
      </c>
      <c r="T863" t="str">
        <f>[1]All_Tasks_Billing!T863</f>
        <v/>
      </c>
      <c r="U863" t="str">
        <f>[1]All_Tasks_Billing!U863</f>
        <v/>
      </c>
      <c r="V863">
        <f>[1]All_Tasks_Billing!V863</f>
        <v>21</v>
      </c>
      <c r="W863" s="48">
        <f>[1]All_Tasks_Billing!W863</f>
        <v>150</v>
      </c>
      <c r="X863">
        <f>[1]All_Tasks_Billing!X863</f>
        <v>24331.724999999999</v>
      </c>
      <c r="Y863">
        <f>[1]All_Tasks_Billing!Y863</f>
        <v>1</v>
      </c>
      <c r="Z863" s="49">
        <f>[1]All_Tasks_Billing!Z863</f>
        <v>0</v>
      </c>
      <c r="AA863" s="45" t="str">
        <f>[1]All_Tasks_Billing!AA863</f>
        <v/>
      </c>
      <c r="AB863" t="str">
        <f>[1]All_Tasks_Billing!AB863</f>
        <v/>
      </c>
      <c r="AC863" s="48">
        <f>[1]All_Tasks_Billing!AC863</f>
        <v>0</v>
      </c>
      <c r="AD863" s="48">
        <f>[1]All_Tasks_Billing!AD863</f>
        <v>0</v>
      </c>
      <c r="AE863" s="48">
        <f>[1]All_Tasks_Billing!AE863</f>
        <v>0</v>
      </c>
      <c r="AF863" s="48">
        <f>[1]All_Tasks_Billing!AF863</f>
        <v>0</v>
      </c>
      <c r="AG863" s="48">
        <f>[1]All_Tasks_Billing!AG863</f>
        <v>0</v>
      </c>
      <c r="AH863" s="48">
        <f>[1]All_Tasks_Billing!AH863</f>
        <v>0.21499999999999997</v>
      </c>
      <c r="AI863" s="48">
        <f>[1]All_Tasks_Billing!AI863</f>
        <v>0</v>
      </c>
      <c r="AJ863" s="48">
        <f>[1]All_Tasks_Billing!AJ863</f>
        <v>0</v>
      </c>
      <c r="AK863" s="48">
        <f>[1]All_Tasks_Billing!AK863</f>
        <v>0</v>
      </c>
      <c r="AL863" s="48">
        <f>[1]All_Tasks_Billing!AL863</f>
        <v>0</v>
      </c>
      <c r="AM863" s="48">
        <f>[1]All_Tasks_Billing!AM863</f>
        <v>0</v>
      </c>
      <c r="AN863" s="48">
        <f>[1]All_Tasks_Billing!AN863</f>
        <v>0</v>
      </c>
      <c r="AO863" s="48">
        <f>[1]All_Tasks_Billing!AO863</f>
        <v>0</v>
      </c>
      <c r="AP863" s="48">
        <f>[1]All_Tasks_Billing!AP863</f>
        <v>0.21499999999999997</v>
      </c>
      <c r="AQ863" s="48">
        <f>[1]All_Tasks_Billing!AQ863</f>
        <v>0</v>
      </c>
      <c r="AR863" s="48">
        <f>[1]All_Tasks_Billing!AR863</f>
        <v>0</v>
      </c>
      <c r="AS863" s="48">
        <f>[1]All_Tasks_Billing!AS863</f>
        <v>0</v>
      </c>
      <c r="AT863" s="48">
        <f>[1]All_Tasks_Billing!AT863</f>
        <v>0</v>
      </c>
      <c r="AU863" s="50" t="str">
        <f t="shared" si="234"/>
        <v/>
      </c>
      <c r="AV863" s="50" t="str">
        <f t="shared" si="235"/>
        <v/>
      </c>
      <c r="AW863" s="50" t="str">
        <f t="shared" si="236"/>
        <v/>
      </c>
      <c r="AX863" s="50" t="str">
        <f t="shared" ca="1" si="237"/>
        <v>Not Completed</v>
      </c>
      <c r="AY863" s="50" t="str">
        <f t="shared" ca="1" si="238"/>
        <v>Not Completed</v>
      </c>
      <c r="AZ863" s="50" t="str">
        <f t="shared" ca="1" si="239"/>
        <v>Not Completed</v>
      </c>
      <c r="BA863" s="48">
        <f t="shared" si="240"/>
        <v>0</v>
      </c>
      <c r="BB863" s="45" t="str">
        <f t="shared" si="241"/>
        <v/>
      </c>
      <c r="BC863" s="50" t="str">
        <f t="shared" si="242"/>
        <v/>
      </c>
      <c r="BD863" s="48">
        <f t="shared" si="243"/>
        <v>0</v>
      </c>
      <c r="BE863" s="50" t="str">
        <f t="shared" si="244"/>
        <v>Not Started</v>
      </c>
      <c r="BF863" s="51">
        <f t="shared" si="245"/>
        <v>1</v>
      </c>
      <c r="BG863" s="51">
        <f t="shared" si="246"/>
        <v>0</v>
      </c>
      <c r="BH863" s="50" t="str">
        <f t="shared" si="247"/>
        <v/>
      </c>
      <c r="BI863" s="50" t="str">
        <f t="shared" si="248"/>
        <v/>
      </c>
      <c r="BJ863" s="50" t="str">
        <f t="shared" si="249"/>
        <v/>
      </c>
      <c r="BK863" s="50" t="str">
        <f t="shared" si="250"/>
        <v xml:space="preserve">Not Started |  | </v>
      </c>
      <c r="BL863" s="49" t="str">
        <f t="shared" ca="1" si="251"/>
        <v/>
      </c>
    </row>
    <row r="864" spans="1:64" x14ac:dyDescent="0.25">
      <c r="A864" t="str">
        <f>[1]All_Tasks_Billing!A864</f>
        <v>LAS16.PPM16</v>
      </c>
      <c r="B864" t="str">
        <f>[1]All_Tasks_Billing!B864</f>
        <v>PPM</v>
      </c>
      <c r="C864" t="str">
        <f>[1]All_Tasks_Billing!C864</f>
        <v>16.3.1</v>
      </c>
      <c r="D864" t="str">
        <f>[1]All_Tasks_Billing!D864</f>
        <v>Grounding</v>
      </c>
      <c r="E864" t="str">
        <f>[1]All_Tasks_Billing!E864</f>
        <v>Point-to-Point</v>
      </c>
      <c r="F864" t="str">
        <f>IF([1]All_Tasks_Billing!F864="","",[1]All_Tasks_Billing!F864)</f>
        <v/>
      </c>
      <c r="G864" t="str">
        <f>IF([1]All_Tasks_Billing!G864="","",[1]All_Tasks_Billing!G864)</f>
        <v/>
      </c>
      <c r="H864" s="45" t="str">
        <f>[1]All_Tasks_Billing!H864</f>
        <v/>
      </c>
      <c r="I864" t="str">
        <f>IF([1]All_Tasks_Billing!I864="","",[1]All_Tasks_Billing!I864)</f>
        <v/>
      </c>
      <c r="J864" t="str">
        <f>IF([1]All_Tasks_Billing!J864="","",[1]All_Tasks_Billing!J864)</f>
        <v/>
      </c>
      <c r="K864" t="b">
        <f>[1]All_Tasks_Billing!K864</f>
        <v>0</v>
      </c>
      <c r="L864" s="45" t="str">
        <f>[1]All_Tasks_Billing!L864</f>
        <v/>
      </c>
      <c r="M864" t="str">
        <f>[1]All_Tasks_Billing!M864</f>
        <v/>
      </c>
      <c r="N864" s="46">
        <f>IF([1]All_Tasks_Billing!N864="",0,[1]All_Tasks_Billing!N864)</f>
        <v>0</v>
      </c>
      <c r="O864" t="str">
        <f>[1]All_Tasks_Billing!O864</f>
        <v/>
      </c>
      <c r="P864" s="47">
        <f>IF([1]All_Tasks_Billing!P864="",0,[1]All_Tasks_Billing!P864)</f>
        <v>1.5</v>
      </c>
      <c r="Q864" s="47">
        <f>IF([1]All_Tasks_Billing!Q864="",0,[1]All_Tasks_Billing!Q864)</f>
        <v>1.5</v>
      </c>
      <c r="R864" s="47">
        <f>IF([1]All_Tasks_Billing!R864="",0,[1]All_Tasks_Billing!R864)</f>
        <v>1.5</v>
      </c>
      <c r="S864" t="str">
        <f>[1]All_Tasks_Billing!S864</f>
        <v/>
      </c>
      <c r="T864" t="str">
        <f>[1]All_Tasks_Billing!T864</f>
        <v/>
      </c>
      <c r="U864" t="str">
        <f>[1]All_Tasks_Billing!U864</f>
        <v/>
      </c>
      <c r="V864">
        <f>[1]All_Tasks_Billing!V864</f>
        <v>21</v>
      </c>
      <c r="W864" s="48">
        <f>[1]All_Tasks_Billing!W864</f>
        <v>150</v>
      </c>
      <c r="X864">
        <f>[1]All_Tasks_Billing!X864</f>
        <v>24331.724999999999</v>
      </c>
      <c r="Y864">
        <f>[1]All_Tasks_Billing!Y864</f>
        <v>1</v>
      </c>
      <c r="Z864" s="49">
        <f>[1]All_Tasks_Billing!Z864</f>
        <v>0</v>
      </c>
      <c r="AA864" s="45" t="str">
        <f>[1]All_Tasks_Billing!AA864</f>
        <v/>
      </c>
      <c r="AB864" t="str">
        <f>[1]All_Tasks_Billing!AB864</f>
        <v/>
      </c>
      <c r="AC864" s="48">
        <f>[1]All_Tasks_Billing!AC864</f>
        <v>0</v>
      </c>
      <c r="AD864" s="48">
        <f>[1]All_Tasks_Billing!AD864</f>
        <v>0</v>
      </c>
      <c r="AE864" s="48">
        <f>[1]All_Tasks_Billing!AE864</f>
        <v>0</v>
      </c>
      <c r="AF864" s="48">
        <f>[1]All_Tasks_Billing!AF864</f>
        <v>0</v>
      </c>
      <c r="AG864" s="48">
        <f>[1]All_Tasks_Billing!AG864</f>
        <v>0</v>
      </c>
      <c r="AH864" s="48">
        <f>[1]All_Tasks_Billing!AH864</f>
        <v>6.4500000000000002E-2</v>
      </c>
      <c r="AI864" s="48">
        <f>[1]All_Tasks_Billing!AI864</f>
        <v>0</v>
      </c>
      <c r="AJ864" s="48">
        <f>[1]All_Tasks_Billing!AJ864</f>
        <v>0</v>
      </c>
      <c r="AK864" s="48">
        <f>[1]All_Tasks_Billing!AK864</f>
        <v>0</v>
      </c>
      <c r="AL864" s="48">
        <f>[1]All_Tasks_Billing!AL864</f>
        <v>0</v>
      </c>
      <c r="AM864" s="48">
        <f>[1]All_Tasks_Billing!AM864</f>
        <v>0</v>
      </c>
      <c r="AN864" s="48">
        <f>[1]All_Tasks_Billing!AN864</f>
        <v>0</v>
      </c>
      <c r="AO864" s="48">
        <f>[1]All_Tasks_Billing!AO864</f>
        <v>0</v>
      </c>
      <c r="AP864" s="48">
        <f>[1]All_Tasks_Billing!AP864</f>
        <v>6.4500000000000002E-2</v>
      </c>
      <c r="AQ864" s="48">
        <f>[1]All_Tasks_Billing!AQ864</f>
        <v>0</v>
      </c>
      <c r="AR864" s="48">
        <f>[1]All_Tasks_Billing!AR864</f>
        <v>0</v>
      </c>
      <c r="AS864" s="48">
        <f>[1]All_Tasks_Billing!AS864</f>
        <v>0</v>
      </c>
      <c r="AT864" s="48">
        <f>[1]All_Tasks_Billing!AT864</f>
        <v>0</v>
      </c>
      <c r="AU864" s="50" t="str">
        <f t="shared" si="234"/>
        <v/>
      </c>
      <c r="AV864" s="50" t="str">
        <f t="shared" si="235"/>
        <v/>
      </c>
      <c r="AW864" s="50" t="str">
        <f t="shared" si="236"/>
        <v/>
      </c>
      <c r="AX864" s="50" t="str">
        <f t="shared" ca="1" si="237"/>
        <v>Not Completed</v>
      </c>
      <c r="AY864" s="50" t="str">
        <f t="shared" ca="1" si="238"/>
        <v>Not Completed</v>
      </c>
      <c r="AZ864" s="50" t="str">
        <f t="shared" ca="1" si="239"/>
        <v>Not Completed</v>
      </c>
      <c r="BA864" s="48">
        <f t="shared" si="240"/>
        <v>0</v>
      </c>
      <c r="BB864" s="45" t="str">
        <f t="shared" si="241"/>
        <v/>
      </c>
      <c r="BC864" s="50" t="str">
        <f t="shared" si="242"/>
        <v/>
      </c>
      <c r="BD864" s="48">
        <f t="shared" si="243"/>
        <v>0</v>
      </c>
      <c r="BE864" s="50" t="str">
        <f t="shared" si="244"/>
        <v>Not Started</v>
      </c>
      <c r="BF864" s="51">
        <f t="shared" si="245"/>
        <v>1</v>
      </c>
      <c r="BG864" s="51">
        <f t="shared" si="246"/>
        <v>0</v>
      </c>
      <c r="BH864" s="50" t="str">
        <f t="shared" si="247"/>
        <v/>
      </c>
      <c r="BI864" s="50" t="str">
        <f t="shared" si="248"/>
        <v/>
      </c>
      <c r="BJ864" s="50" t="str">
        <f t="shared" si="249"/>
        <v/>
      </c>
      <c r="BK864" s="50" t="str">
        <f t="shared" si="250"/>
        <v xml:space="preserve">Not Started |  | </v>
      </c>
      <c r="BL864" s="49" t="str">
        <f t="shared" ca="1" si="251"/>
        <v/>
      </c>
    </row>
    <row r="865" spans="1:64" x14ac:dyDescent="0.25">
      <c r="A865" t="str">
        <f>[1]All_Tasks_Billing!A865</f>
        <v>LAS16.PPM16</v>
      </c>
      <c r="B865" t="str">
        <f>[1]All_Tasks_Billing!B865</f>
        <v>PPM</v>
      </c>
      <c r="C865" t="str">
        <f>[1]All_Tasks_Billing!C865</f>
        <v>16.3.2</v>
      </c>
      <c r="D865" t="str">
        <f>[1]All_Tasks_Billing!D865</f>
        <v>Grounding</v>
      </c>
      <c r="E865" t="str">
        <f>[1]All_Tasks_Billing!E865</f>
        <v>Ground Resistance - Clamp</v>
      </c>
      <c r="F865" t="str">
        <f>IF([1]All_Tasks_Billing!F865="","",[1]All_Tasks_Billing!F865)</f>
        <v/>
      </c>
      <c r="G865" t="str">
        <f>IF([1]All_Tasks_Billing!G865="","",[1]All_Tasks_Billing!G865)</f>
        <v/>
      </c>
      <c r="H865" s="45" t="str">
        <f>[1]All_Tasks_Billing!H865</f>
        <v/>
      </c>
      <c r="I865" t="str">
        <f>IF([1]All_Tasks_Billing!I865="","",[1]All_Tasks_Billing!I865)</f>
        <v/>
      </c>
      <c r="J865" t="str">
        <f>IF([1]All_Tasks_Billing!J865="","",[1]All_Tasks_Billing!J865)</f>
        <v/>
      </c>
      <c r="K865" t="b">
        <f>[1]All_Tasks_Billing!K865</f>
        <v>0</v>
      </c>
      <c r="L865" s="45" t="str">
        <f>[1]All_Tasks_Billing!L865</f>
        <v/>
      </c>
      <c r="M865" t="str">
        <f>[1]All_Tasks_Billing!M865</f>
        <v/>
      </c>
      <c r="N865" s="46">
        <f>IF([1]All_Tasks_Billing!N865="",0,[1]All_Tasks_Billing!N865)</f>
        <v>0</v>
      </c>
      <c r="O865" t="str">
        <f>[1]All_Tasks_Billing!O865</f>
        <v/>
      </c>
      <c r="P865" s="47">
        <f>IF([1]All_Tasks_Billing!P865="",0,[1]All_Tasks_Billing!P865)</f>
        <v>2</v>
      </c>
      <c r="Q865" s="47">
        <f>IF([1]All_Tasks_Billing!Q865="",0,[1]All_Tasks_Billing!Q865)</f>
        <v>2</v>
      </c>
      <c r="R865" s="47">
        <f>IF([1]All_Tasks_Billing!R865="",0,[1]All_Tasks_Billing!R865)</f>
        <v>2</v>
      </c>
      <c r="S865" t="str">
        <f>[1]All_Tasks_Billing!S865</f>
        <v/>
      </c>
      <c r="T865" t="str">
        <f>[1]All_Tasks_Billing!T865</f>
        <v/>
      </c>
      <c r="U865" t="str">
        <f>[1]All_Tasks_Billing!U865</f>
        <v/>
      </c>
      <c r="V865">
        <f>[1]All_Tasks_Billing!V865</f>
        <v>21</v>
      </c>
      <c r="W865" s="48">
        <f>[1]All_Tasks_Billing!W865</f>
        <v>150</v>
      </c>
      <c r="X865">
        <f>[1]All_Tasks_Billing!X865</f>
        <v>24331.724999999999</v>
      </c>
      <c r="Y865">
        <f>[1]All_Tasks_Billing!Y865</f>
        <v>1</v>
      </c>
      <c r="Z865" s="49">
        <f>[1]All_Tasks_Billing!Z865</f>
        <v>0</v>
      </c>
      <c r="AA865" s="45" t="str">
        <f>[1]All_Tasks_Billing!AA865</f>
        <v/>
      </c>
      <c r="AB865" t="str">
        <f>[1]All_Tasks_Billing!AB865</f>
        <v/>
      </c>
      <c r="AC865" s="48">
        <f>[1]All_Tasks_Billing!AC865</f>
        <v>0</v>
      </c>
      <c r="AD865" s="48">
        <f>[1]All_Tasks_Billing!AD865</f>
        <v>0</v>
      </c>
      <c r="AE865" s="48">
        <f>[1]All_Tasks_Billing!AE865</f>
        <v>0</v>
      </c>
      <c r="AF865" s="48">
        <f>[1]All_Tasks_Billing!AF865</f>
        <v>0</v>
      </c>
      <c r="AG865" s="48">
        <f>[1]All_Tasks_Billing!AG865</f>
        <v>0</v>
      </c>
      <c r="AH865" s="48">
        <f>[1]All_Tasks_Billing!AH865</f>
        <v>8.5999999999999993E-2</v>
      </c>
      <c r="AI865" s="48">
        <f>[1]All_Tasks_Billing!AI865</f>
        <v>0</v>
      </c>
      <c r="AJ865" s="48">
        <f>[1]All_Tasks_Billing!AJ865</f>
        <v>0</v>
      </c>
      <c r="AK865" s="48">
        <f>[1]All_Tasks_Billing!AK865</f>
        <v>0</v>
      </c>
      <c r="AL865" s="48">
        <f>[1]All_Tasks_Billing!AL865</f>
        <v>0</v>
      </c>
      <c r="AM865" s="48">
        <f>[1]All_Tasks_Billing!AM865</f>
        <v>0</v>
      </c>
      <c r="AN865" s="48">
        <f>[1]All_Tasks_Billing!AN865</f>
        <v>0</v>
      </c>
      <c r="AO865" s="48">
        <f>[1]All_Tasks_Billing!AO865</f>
        <v>0</v>
      </c>
      <c r="AP865" s="48">
        <f>[1]All_Tasks_Billing!AP865</f>
        <v>8.5999999999999993E-2</v>
      </c>
      <c r="AQ865" s="48">
        <f>[1]All_Tasks_Billing!AQ865</f>
        <v>0</v>
      </c>
      <c r="AR865" s="48">
        <f>[1]All_Tasks_Billing!AR865</f>
        <v>0</v>
      </c>
      <c r="AS865" s="48">
        <f>[1]All_Tasks_Billing!AS865</f>
        <v>0</v>
      </c>
      <c r="AT865" s="48">
        <f>[1]All_Tasks_Billing!AT865</f>
        <v>0</v>
      </c>
      <c r="AU865" s="50" t="str">
        <f t="shared" si="234"/>
        <v/>
      </c>
      <c r="AV865" s="50" t="str">
        <f t="shared" si="235"/>
        <v/>
      </c>
      <c r="AW865" s="50" t="str">
        <f t="shared" si="236"/>
        <v/>
      </c>
      <c r="AX865" s="50" t="str">
        <f t="shared" ca="1" si="237"/>
        <v>Not Completed</v>
      </c>
      <c r="AY865" s="50" t="str">
        <f t="shared" ca="1" si="238"/>
        <v>Not Completed</v>
      </c>
      <c r="AZ865" s="50" t="str">
        <f t="shared" ca="1" si="239"/>
        <v>Not Completed</v>
      </c>
      <c r="BA865" s="48">
        <f t="shared" si="240"/>
        <v>0</v>
      </c>
      <c r="BB865" s="45" t="str">
        <f t="shared" si="241"/>
        <v/>
      </c>
      <c r="BC865" s="50" t="str">
        <f t="shared" si="242"/>
        <v/>
      </c>
      <c r="BD865" s="48">
        <f t="shared" si="243"/>
        <v>0</v>
      </c>
      <c r="BE865" s="50" t="str">
        <f t="shared" si="244"/>
        <v>Not Started</v>
      </c>
      <c r="BF865" s="51">
        <f t="shared" si="245"/>
        <v>1</v>
      </c>
      <c r="BG865" s="51">
        <f t="shared" si="246"/>
        <v>0</v>
      </c>
      <c r="BH865" s="50" t="str">
        <f t="shared" si="247"/>
        <v/>
      </c>
      <c r="BI865" s="50" t="str">
        <f t="shared" si="248"/>
        <v/>
      </c>
      <c r="BJ865" s="50" t="str">
        <f t="shared" si="249"/>
        <v/>
      </c>
      <c r="BK865" s="50" t="str">
        <f t="shared" si="250"/>
        <v xml:space="preserve">Not Started |  | </v>
      </c>
      <c r="BL865" s="49" t="str">
        <f t="shared" ca="1" si="251"/>
        <v/>
      </c>
    </row>
    <row r="866" spans="1:64" x14ac:dyDescent="0.25">
      <c r="A866" t="str">
        <f>[1]All_Tasks_Billing!A866</f>
        <v>LAS16.PPM17</v>
      </c>
      <c r="B866" t="str">
        <f>[1]All_Tasks_Billing!B866</f>
        <v>PPM</v>
      </c>
      <c r="C866" t="str">
        <f>[1]All_Tasks_Billing!C866</f>
        <v>17.1.1</v>
      </c>
      <c r="D866" t="str">
        <f>[1]All_Tasks_Billing!D866</f>
        <v>Main Switchgear</v>
      </c>
      <c r="E866" t="str">
        <f>[1]All_Tasks_Billing!E866</f>
        <v>Switchboard</v>
      </c>
      <c r="F866" t="str">
        <f>IF([1]All_Tasks_Billing!F866="","",[1]All_Tasks_Billing!F866)</f>
        <v/>
      </c>
      <c r="G866" t="str">
        <f>IF([1]All_Tasks_Billing!G866="","",[1]All_Tasks_Billing!G866)</f>
        <v/>
      </c>
      <c r="H866" s="45" t="str">
        <f>[1]All_Tasks_Billing!H866</f>
        <v/>
      </c>
      <c r="I866" t="str">
        <f>IF([1]All_Tasks_Billing!I866="","",[1]All_Tasks_Billing!I866)</f>
        <v/>
      </c>
      <c r="J866" t="str">
        <f>IF([1]All_Tasks_Billing!J866="","",[1]All_Tasks_Billing!J866)</f>
        <v/>
      </c>
      <c r="K866" t="b">
        <f>[1]All_Tasks_Billing!K866</f>
        <v>0</v>
      </c>
      <c r="L866" s="45" t="str">
        <f>[1]All_Tasks_Billing!L866</f>
        <v/>
      </c>
      <c r="M866" t="str">
        <f>[1]All_Tasks_Billing!M866</f>
        <v/>
      </c>
      <c r="N866" s="46">
        <f>IF([1]All_Tasks_Billing!N866="",0,[1]All_Tasks_Billing!N866)</f>
        <v>0</v>
      </c>
      <c r="O866" t="str">
        <f>[1]All_Tasks_Billing!O866</f>
        <v/>
      </c>
      <c r="P866" s="47">
        <f>IF([1]All_Tasks_Billing!P866="",0,[1]All_Tasks_Billing!P866)</f>
        <v>4</v>
      </c>
      <c r="Q866" s="47">
        <f>IF([1]All_Tasks_Billing!Q866="",0,[1]All_Tasks_Billing!Q866)</f>
        <v>4</v>
      </c>
      <c r="R866" s="47">
        <f>IF([1]All_Tasks_Billing!R866="",0,[1]All_Tasks_Billing!R866)</f>
        <v>4</v>
      </c>
      <c r="S866" t="str">
        <f>[1]All_Tasks_Billing!S866</f>
        <v/>
      </c>
      <c r="T866" t="str">
        <f>[1]All_Tasks_Billing!T866</f>
        <v/>
      </c>
      <c r="U866" t="str">
        <f>[1]All_Tasks_Billing!U866</f>
        <v/>
      </c>
      <c r="V866">
        <f>[1]All_Tasks_Billing!V866</f>
        <v>22</v>
      </c>
      <c r="W866" s="48">
        <f>[1]All_Tasks_Billing!W866</f>
        <v>150</v>
      </c>
      <c r="X866">
        <f>[1]All_Tasks_Billing!X866</f>
        <v>24331.724999999999</v>
      </c>
      <c r="Y866">
        <f>[1]All_Tasks_Billing!Y866</f>
        <v>1</v>
      </c>
      <c r="Z866" s="49">
        <f>[1]All_Tasks_Billing!Z866</f>
        <v>0</v>
      </c>
      <c r="AA866" s="45" t="str">
        <f>[1]All_Tasks_Billing!AA866</f>
        <v/>
      </c>
      <c r="AB866" t="str">
        <f>[1]All_Tasks_Billing!AB866</f>
        <v/>
      </c>
      <c r="AC866" s="48">
        <f>[1]All_Tasks_Billing!AC866</f>
        <v>0</v>
      </c>
      <c r="AD866" s="48">
        <f>[1]All_Tasks_Billing!AD866</f>
        <v>0</v>
      </c>
      <c r="AE866" s="48">
        <f>[1]All_Tasks_Billing!AE866</f>
        <v>0</v>
      </c>
      <c r="AF866" s="48">
        <f>[1]All_Tasks_Billing!AF866</f>
        <v>0</v>
      </c>
      <c r="AG866" s="48">
        <f>[1]All_Tasks_Billing!AG866</f>
        <v>0</v>
      </c>
      <c r="AH866" s="48">
        <f>[1]All_Tasks_Billing!AH866</f>
        <v>0.17199999999999999</v>
      </c>
      <c r="AI866" s="48">
        <f>[1]All_Tasks_Billing!AI866</f>
        <v>0</v>
      </c>
      <c r="AJ866" s="48">
        <f>[1]All_Tasks_Billing!AJ866</f>
        <v>0</v>
      </c>
      <c r="AK866" s="48">
        <f>[1]All_Tasks_Billing!AK866</f>
        <v>0</v>
      </c>
      <c r="AL866" s="48">
        <f>[1]All_Tasks_Billing!AL866</f>
        <v>0</v>
      </c>
      <c r="AM866" s="48">
        <f>[1]All_Tasks_Billing!AM866</f>
        <v>0</v>
      </c>
      <c r="AN866" s="48">
        <f>[1]All_Tasks_Billing!AN866</f>
        <v>0</v>
      </c>
      <c r="AO866" s="48">
        <f>[1]All_Tasks_Billing!AO866</f>
        <v>0</v>
      </c>
      <c r="AP866" s="48">
        <f>[1]All_Tasks_Billing!AP866</f>
        <v>0.17199999999999999</v>
      </c>
      <c r="AQ866" s="48">
        <f>[1]All_Tasks_Billing!AQ866</f>
        <v>0</v>
      </c>
      <c r="AR866" s="48">
        <f>[1]All_Tasks_Billing!AR866</f>
        <v>0</v>
      </c>
      <c r="AS866" s="48">
        <f>[1]All_Tasks_Billing!AS866</f>
        <v>0</v>
      </c>
      <c r="AT866" s="48">
        <f>[1]All_Tasks_Billing!AT866</f>
        <v>0</v>
      </c>
      <c r="AU866" s="50" t="str">
        <f t="shared" si="234"/>
        <v/>
      </c>
      <c r="AV866" s="50" t="str">
        <f t="shared" si="235"/>
        <v/>
      </c>
      <c r="AW866" s="50" t="str">
        <f t="shared" si="236"/>
        <v/>
      </c>
      <c r="AX866" s="50" t="str">
        <f t="shared" ca="1" si="237"/>
        <v>Not Completed</v>
      </c>
      <c r="AY866" s="50" t="str">
        <f t="shared" ca="1" si="238"/>
        <v>Not Completed</v>
      </c>
      <c r="AZ866" s="50" t="str">
        <f t="shared" ca="1" si="239"/>
        <v>Not Completed</v>
      </c>
      <c r="BA866" s="48">
        <f t="shared" si="240"/>
        <v>0</v>
      </c>
      <c r="BB866" s="45" t="str">
        <f t="shared" si="241"/>
        <v/>
      </c>
      <c r="BC866" s="50" t="str">
        <f t="shared" si="242"/>
        <v/>
      </c>
      <c r="BD866" s="48">
        <f t="shared" si="243"/>
        <v>0</v>
      </c>
      <c r="BE866" s="50" t="str">
        <f t="shared" si="244"/>
        <v>Not Started</v>
      </c>
      <c r="BF866" s="51">
        <f t="shared" si="245"/>
        <v>1</v>
      </c>
      <c r="BG866" s="51">
        <f t="shared" si="246"/>
        <v>0</v>
      </c>
      <c r="BH866" s="50" t="str">
        <f t="shared" si="247"/>
        <v/>
      </c>
      <c r="BI866" s="50" t="str">
        <f t="shared" si="248"/>
        <v/>
      </c>
      <c r="BJ866" s="50" t="str">
        <f t="shared" si="249"/>
        <v/>
      </c>
      <c r="BK866" s="50" t="str">
        <f t="shared" si="250"/>
        <v xml:space="preserve">Not Started |  | </v>
      </c>
      <c r="BL866" s="49" t="str">
        <f t="shared" ca="1" si="251"/>
        <v/>
      </c>
    </row>
    <row r="867" spans="1:64" x14ac:dyDescent="0.25">
      <c r="A867" t="str">
        <f>[1]All_Tasks_Billing!A867</f>
        <v>LAS16.PPM17</v>
      </c>
      <c r="B867" t="str">
        <f>[1]All_Tasks_Billing!B867</f>
        <v>PPM</v>
      </c>
      <c r="C867" t="str">
        <f>[1]All_Tasks_Billing!C867</f>
        <v>17.1.2</v>
      </c>
      <c r="D867" t="str">
        <f>[1]All_Tasks_Billing!D867</f>
        <v>Main Switchgear</v>
      </c>
      <c r="E867" t="str">
        <f>[1]All_Tasks_Billing!E867</f>
        <v>Circuit Breakers -Primary</v>
      </c>
      <c r="F867" t="str">
        <f>IF([1]All_Tasks_Billing!F867="","",[1]All_Tasks_Billing!F867)</f>
        <v>5000AF / 4200AT</v>
      </c>
      <c r="G867" t="str">
        <f>IF([1]All_Tasks_Billing!G867="","",[1]All_Tasks_Billing!G867)</f>
        <v/>
      </c>
      <c r="H867" s="45" t="str">
        <f>[1]All_Tasks_Billing!H867</f>
        <v/>
      </c>
      <c r="I867" t="str">
        <f>IF([1]All_Tasks_Billing!I867="","",[1]All_Tasks_Billing!I867)</f>
        <v/>
      </c>
      <c r="J867" t="str">
        <f>IF([1]All_Tasks_Billing!J867="","",[1]All_Tasks_Billing!J867)</f>
        <v/>
      </c>
      <c r="K867" t="b">
        <f>[1]All_Tasks_Billing!K867</f>
        <v>0</v>
      </c>
      <c r="L867" s="45" t="str">
        <f>[1]All_Tasks_Billing!L867</f>
        <v/>
      </c>
      <c r="M867" t="str">
        <f>[1]All_Tasks_Billing!M867</f>
        <v/>
      </c>
      <c r="N867" s="46">
        <f>IF([1]All_Tasks_Billing!N867="",0,[1]All_Tasks_Billing!N867)</f>
        <v>0</v>
      </c>
      <c r="O867" t="str">
        <f>[1]All_Tasks_Billing!O867</f>
        <v/>
      </c>
      <c r="P867" s="47">
        <f>IF([1]All_Tasks_Billing!P867="",0,[1]All_Tasks_Billing!P867)</f>
        <v>4</v>
      </c>
      <c r="Q867" s="47">
        <f>IF([1]All_Tasks_Billing!Q867="",0,[1]All_Tasks_Billing!Q867)</f>
        <v>4</v>
      </c>
      <c r="R867" s="47">
        <f>IF([1]All_Tasks_Billing!R867="",0,[1]All_Tasks_Billing!R867)</f>
        <v>4</v>
      </c>
      <c r="S867" t="str">
        <f>[1]All_Tasks_Billing!S867</f>
        <v/>
      </c>
      <c r="T867" t="str">
        <f>[1]All_Tasks_Billing!T867</f>
        <v/>
      </c>
      <c r="U867" t="str">
        <f>[1]All_Tasks_Billing!U867</f>
        <v/>
      </c>
      <c r="V867">
        <f>[1]All_Tasks_Billing!V867</f>
        <v>22</v>
      </c>
      <c r="W867" s="48">
        <f>[1]All_Tasks_Billing!W867</f>
        <v>150</v>
      </c>
      <c r="X867">
        <f>[1]All_Tasks_Billing!X867</f>
        <v>24331.724999999999</v>
      </c>
      <c r="Y867">
        <f>[1]All_Tasks_Billing!Y867</f>
        <v>1</v>
      </c>
      <c r="Z867" s="49">
        <f>[1]All_Tasks_Billing!Z867</f>
        <v>0</v>
      </c>
      <c r="AA867" s="45" t="str">
        <f>[1]All_Tasks_Billing!AA867</f>
        <v/>
      </c>
      <c r="AB867" t="str">
        <f>[1]All_Tasks_Billing!AB867</f>
        <v/>
      </c>
      <c r="AC867" s="48">
        <f>[1]All_Tasks_Billing!AC867</f>
        <v>0</v>
      </c>
      <c r="AD867" s="48">
        <f>[1]All_Tasks_Billing!AD867</f>
        <v>0</v>
      </c>
      <c r="AE867" s="48">
        <f>[1]All_Tasks_Billing!AE867</f>
        <v>0</v>
      </c>
      <c r="AF867" s="48">
        <f>[1]All_Tasks_Billing!AF867</f>
        <v>0</v>
      </c>
      <c r="AG867" s="48">
        <f>[1]All_Tasks_Billing!AG867</f>
        <v>0</v>
      </c>
      <c r="AH867" s="48">
        <f>[1]All_Tasks_Billing!AH867</f>
        <v>0.17199999999999999</v>
      </c>
      <c r="AI867" s="48">
        <f>[1]All_Tasks_Billing!AI867</f>
        <v>0</v>
      </c>
      <c r="AJ867" s="48">
        <f>[1]All_Tasks_Billing!AJ867</f>
        <v>0</v>
      </c>
      <c r="AK867" s="48">
        <f>[1]All_Tasks_Billing!AK867</f>
        <v>0</v>
      </c>
      <c r="AL867" s="48">
        <f>[1]All_Tasks_Billing!AL867</f>
        <v>0</v>
      </c>
      <c r="AM867" s="48">
        <f>[1]All_Tasks_Billing!AM867</f>
        <v>0</v>
      </c>
      <c r="AN867" s="48">
        <f>[1]All_Tasks_Billing!AN867</f>
        <v>0</v>
      </c>
      <c r="AO867" s="48">
        <f>[1]All_Tasks_Billing!AO867</f>
        <v>0</v>
      </c>
      <c r="AP867" s="48">
        <f>[1]All_Tasks_Billing!AP867</f>
        <v>0.17199999999999999</v>
      </c>
      <c r="AQ867" s="48">
        <f>[1]All_Tasks_Billing!AQ867</f>
        <v>0</v>
      </c>
      <c r="AR867" s="48">
        <f>[1]All_Tasks_Billing!AR867</f>
        <v>0</v>
      </c>
      <c r="AS867" s="48">
        <f>[1]All_Tasks_Billing!AS867</f>
        <v>0</v>
      </c>
      <c r="AT867" s="48">
        <f>[1]All_Tasks_Billing!AT867</f>
        <v>0</v>
      </c>
      <c r="AU867" s="50" t="str">
        <f t="shared" si="234"/>
        <v/>
      </c>
      <c r="AV867" s="50" t="str">
        <f t="shared" si="235"/>
        <v/>
      </c>
      <c r="AW867" s="50" t="str">
        <f t="shared" si="236"/>
        <v/>
      </c>
      <c r="AX867" s="50" t="str">
        <f t="shared" ca="1" si="237"/>
        <v>Not Completed</v>
      </c>
      <c r="AY867" s="50" t="str">
        <f t="shared" ca="1" si="238"/>
        <v>Not Completed</v>
      </c>
      <c r="AZ867" s="50" t="str">
        <f t="shared" ca="1" si="239"/>
        <v>Not Completed</v>
      </c>
      <c r="BA867" s="48">
        <f t="shared" si="240"/>
        <v>0</v>
      </c>
      <c r="BB867" s="45" t="str">
        <f t="shared" si="241"/>
        <v/>
      </c>
      <c r="BC867" s="50" t="str">
        <f t="shared" si="242"/>
        <v/>
      </c>
      <c r="BD867" s="48">
        <f t="shared" si="243"/>
        <v>0</v>
      </c>
      <c r="BE867" s="50" t="str">
        <f t="shared" si="244"/>
        <v>Not Started</v>
      </c>
      <c r="BF867" s="51">
        <f t="shared" si="245"/>
        <v>1</v>
      </c>
      <c r="BG867" s="51">
        <f t="shared" si="246"/>
        <v>0</v>
      </c>
      <c r="BH867" s="50" t="str">
        <f t="shared" si="247"/>
        <v/>
      </c>
      <c r="BI867" s="50" t="str">
        <f t="shared" si="248"/>
        <v/>
      </c>
      <c r="BJ867" s="50" t="str">
        <f t="shared" si="249"/>
        <v/>
      </c>
      <c r="BK867" s="50" t="str">
        <f t="shared" si="250"/>
        <v xml:space="preserve">Not Started |  | </v>
      </c>
      <c r="BL867" s="49" t="str">
        <f t="shared" ca="1" si="251"/>
        <v/>
      </c>
    </row>
    <row r="868" spans="1:64" x14ac:dyDescent="0.25">
      <c r="A868" t="str">
        <f>[1]All_Tasks_Billing!A868</f>
        <v>LAS16.PPM17</v>
      </c>
      <c r="B868" t="str">
        <f>[1]All_Tasks_Billing!B868</f>
        <v>PPM</v>
      </c>
      <c r="C868" t="str">
        <f>[1]All_Tasks_Billing!C868</f>
        <v>17.1.3</v>
      </c>
      <c r="D868" t="str">
        <f>[1]All_Tasks_Billing!D868</f>
        <v>Main Switchgear</v>
      </c>
      <c r="E868" t="str">
        <f>[1]All_Tasks_Billing!E868</f>
        <v>Circuit Breakers -Primary</v>
      </c>
      <c r="F868" t="str">
        <f>IF([1]All_Tasks_Billing!F868="","",[1]All_Tasks_Billing!F868)</f>
        <v>5000AF / 4200AT</v>
      </c>
      <c r="G868" t="str">
        <f>IF([1]All_Tasks_Billing!G868="","",[1]All_Tasks_Billing!G868)</f>
        <v/>
      </c>
      <c r="H868" s="45" t="str">
        <f>[1]All_Tasks_Billing!H868</f>
        <v/>
      </c>
      <c r="I868" t="str">
        <f>IF([1]All_Tasks_Billing!I868="","",[1]All_Tasks_Billing!I868)</f>
        <v/>
      </c>
      <c r="J868" t="str">
        <f>IF([1]All_Tasks_Billing!J868="","",[1]All_Tasks_Billing!J868)</f>
        <v/>
      </c>
      <c r="K868" t="b">
        <f>[1]All_Tasks_Billing!K868</f>
        <v>0</v>
      </c>
      <c r="L868" s="45" t="str">
        <f>[1]All_Tasks_Billing!L868</f>
        <v/>
      </c>
      <c r="M868" t="str">
        <f>[1]All_Tasks_Billing!M868</f>
        <v/>
      </c>
      <c r="N868" s="46">
        <f>IF([1]All_Tasks_Billing!N868="",0,[1]All_Tasks_Billing!N868)</f>
        <v>0</v>
      </c>
      <c r="O868" t="str">
        <f>[1]All_Tasks_Billing!O868</f>
        <v/>
      </c>
      <c r="P868" s="47">
        <f>IF([1]All_Tasks_Billing!P868="",0,[1]All_Tasks_Billing!P868)</f>
        <v>4</v>
      </c>
      <c r="Q868" s="47">
        <f>IF([1]All_Tasks_Billing!Q868="",0,[1]All_Tasks_Billing!Q868)</f>
        <v>4</v>
      </c>
      <c r="R868" s="47">
        <f>IF([1]All_Tasks_Billing!R868="",0,[1]All_Tasks_Billing!R868)</f>
        <v>4</v>
      </c>
      <c r="S868" t="str">
        <f>[1]All_Tasks_Billing!S868</f>
        <v/>
      </c>
      <c r="T868" t="str">
        <f>[1]All_Tasks_Billing!T868</f>
        <v/>
      </c>
      <c r="U868" t="str">
        <f>[1]All_Tasks_Billing!U868</f>
        <v/>
      </c>
      <c r="V868">
        <f>[1]All_Tasks_Billing!V868</f>
        <v>22</v>
      </c>
      <c r="W868" s="48">
        <f>[1]All_Tasks_Billing!W868</f>
        <v>150</v>
      </c>
      <c r="X868">
        <f>[1]All_Tasks_Billing!X868</f>
        <v>24331.724999999999</v>
      </c>
      <c r="Y868">
        <f>[1]All_Tasks_Billing!Y868</f>
        <v>1</v>
      </c>
      <c r="Z868" s="49">
        <f>[1]All_Tasks_Billing!Z868</f>
        <v>0</v>
      </c>
      <c r="AA868" s="45" t="str">
        <f>[1]All_Tasks_Billing!AA868</f>
        <v/>
      </c>
      <c r="AB868" t="str">
        <f>[1]All_Tasks_Billing!AB868</f>
        <v/>
      </c>
      <c r="AC868" s="48">
        <f>[1]All_Tasks_Billing!AC868</f>
        <v>0</v>
      </c>
      <c r="AD868" s="48">
        <f>[1]All_Tasks_Billing!AD868</f>
        <v>0</v>
      </c>
      <c r="AE868" s="48">
        <f>[1]All_Tasks_Billing!AE868</f>
        <v>0</v>
      </c>
      <c r="AF868" s="48">
        <f>[1]All_Tasks_Billing!AF868</f>
        <v>0</v>
      </c>
      <c r="AG868" s="48">
        <f>[1]All_Tasks_Billing!AG868</f>
        <v>0</v>
      </c>
      <c r="AH868" s="48">
        <f>[1]All_Tasks_Billing!AH868</f>
        <v>0.17199999999999999</v>
      </c>
      <c r="AI868" s="48">
        <f>[1]All_Tasks_Billing!AI868</f>
        <v>0</v>
      </c>
      <c r="AJ868" s="48">
        <f>[1]All_Tasks_Billing!AJ868</f>
        <v>0</v>
      </c>
      <c r="AK868" s="48">
        <f>[1]All_Tasks_Billing!AK868</f>
        <v>0</v>
      </c>
      <c r="AL868" s="48">
        <f>[1]All_Tasks_Billing!AL868</f>
        <v>0</v>
      </c>
      <c r="AM868" s="48">
        <f>[1]All_Tasks_Billing!AM868</f>
        <v>0</v>
      </c>
      <c r="AN868" s="48">
        <f>[1]All_Tasks_Billing!AN868</f>
        <v>0</v>
      </c>
      <c r="AO868" s="48">
        <f>[1]All_Tasks_Billing!AO868</f>
        <v>0</v>
      </c>
      <c r="AP868" s="48">
        <f>[1]All_Tasks_Billing!AP868</f>
        <v>0.17199999999999999</v>
      </c>
      <c r="AQ868" s="48">
        <f>[1]All_Tasks_Billing!AQ868</f>
        <v>0</v>
      </c>
      <c r="AR868" s="48">
        <f>[1]All_Tasks_Billing!AR868</f>
        <v>0</v>
      </c>
      <c r="AS868" s="48">
        <f>[1]All_Tasks_Billing!AS868</f>
        <v>0</v>
      </c>
      <c r="AT868" s="48">
        <f>[1]All_Tasks_Billing!AT868</f>
        <v>0</v>
      </c>
      <c r="AU868" s="50" t="str">
        <f t="shared" si="234"/>
        <v/>
      </c>
      <c r="AV868" s="50" t="str">
        <f t="shared" si="235"/>
        <v/>
      </c>
      <c r="AW868" s="50" t="str">
        <f t="shared" si="236"/>
        <v/>
      </c>
      <c r="AX868" s="50" t="str">
        <f t="shared" ca="1" si="237"/>
        <v>Not Completed</v>
      </c>
      <c r="AY868" s="50" t="str">
        <f t="shared" ca="1" si="238"/>
        <v>Not Completed</v>
      </c>
      <c r="AZ868" s="50" t="str">
        <f t="shared" ca="1" si="239"/>
        <v>Not Completed</v>
      </c>
      <c r="BA868" s="48">
        <f t="shared" si="240"/>
        <v>0</v>
      </c>
      <c r="BB868" s="45" t="str">
        <f t="shared" si="241"/>
        <v/>
      </c>
      <c r="BC868" s="50" t="str">
        <f t="shared" si="242"/>
        <v/>
      </c>
      <c r="BD868" s="48">
        <f t="shared" si="243"/>
        <v>0</v>
      </c>
      <c r="BE868" s="50" t="str">
        <f t="shared" si="244"/>
        <v>Not Started</v>
      </c>
      <c r="BF868" s="51">
        <f t="shared" si="245"/>
        <v>1</v>
      </c>
      <c r="BG868" s="51">
        <f t="shared" si="246"/>
        <v>0</v>
      </c>
      <c r="BH868" s="50" t="str">
        <f t="shared" si="247"/>
        <v/>
      </c>
      <c r="BI868" s="50" t="str">
        <f t="shared" si="248"/>
        <v/>
      </c>
      <c r="BJ868" s="50" t="str">
        <f t="shared" si="249"/>
        <v/>
      </c>
      <c r="BK868" s="50" t="str">
        <f t="shared" si="250"/>
        <v xml:space="preserve">Not Started |  | </v>
      </c>
      <c r="BL868" s="49" t="str">
        <f t="shared" ca="1" si="251"/>
        <v/>
      </c>
    </row>
    <row r="869" spans="1:64" x14ac:dyDescent="0.25">
      <c r="A869" t="str">
        <f>[1]All_Tasks_Billing!A869</f>
        <v>LAS16.PPM17</v>
      </c>
      <c r="B869" t="str">
        <f>[1]All_Tasks_Billing!B869</f>
        <v>PPM</v>
      </c>
      <c r="C869" t="str">
        <f>[1]All_Tasks_Billing!C869</f>
        <v>17.1.4</v>
      </c>
      <c r="D869" t="str">
        <f>[1]All_Tasks_Billing!D869</f>
        <v>Main Switchgear</v>
      </c>
      <c r="E869" t="str">
        <f>[1]All_Tasks_Billing!E869</f>
        <v>Circuit Breakers -Primary</v>
      </c>
      <c r="F869" t="str">
        <f>IF([1]All_Tasks_Billing!F869="","",[1]All_Tasks_Billing!F869)</f>
        <v>400AF / 400AT</v>
      </c>
      <c r="G869" t="str">
        <f>IF([1]All_Tasks_Billing!G869="","",[1]All_Tasks_Billing!G869)</f>
        <v/>
      </c>
      <c r="H869" s="45" t="str">
        <f>[1]All_Tasks_Billing!H869</f>
        <v/>
      </c>
      <c r="I869" t="str">
        <f>IF([1]All_Tasks_Billing!I869="","",[1]All_Tasks_Billing!I869)</f>
        <v/>
      </c>
      <c r="J869" t="str">
        <f>IF([1]All_Tasks_Billing!J869="","",[1]All_Tasks_Billing!J869)</f>
        <v/>
      </c>
      <c r="K869" t="b">
        <f>[1]All_Tasks_Billing!K869</f>
        <v>0</v>
      </c>
      <c r="L869" s="45" t="str">
        <f>[1]All_Tasks_Billing!L869</f>
        <v/>
      </c>
      <c r="M869" t="str">
        <f>[1]All_Tasks_Billing!M869</f>
        <v/>
      </c>
      <c r="N869" s="46">
        <f>IF([1]All_Tasks_Billing!N869="",0,[1]All_Tasks_Billing!N869)</f>
        <v>0</v>
      </c>
      <c r="O869" t="str">
        <f>[1]All_Tasks_Billing!O869</f>
        <v/>
      </c>
      <c r="P869" s="47">
        <f>IF([1]All_Tasks_Billing!P869="",0,[1]All_Tasks_Billing!P869)</f>
        <v>3</v>
      </c>
      <c r="Q869" s="47">
        <f>IF([1]All_Tasks_Billing!Q869="",0,[1]All_Tasks_Billing!Q869)</f>
        <v>3</v>
      </c>
      <c r="R869" s="47">
        <f>IF([1]All_Tasks_Billing!R869="",0,[1]All_Tasks_Billing!R869)</f>
        <v>3</v>
      </c>
      <c r="S869" t="str">
        <f>[1]All_Tasks_Billing!S869</f>
        <v/>
      </c>
      <c r="T869" t="str">
        <f>[1]All_Tasks_Billing!T869</f>
        <v/>
      </c>
      <c r="U869" t="str">
        <f>[1]All_Tasks_Billing!U869</f>
        <v/>
      </c>
      <c r="V869">
        <f>[1]All_Tasks_Billing!V869</f>
        <v>22</v>
      </c>
      <c r="W869" s="48">
        <f>[1]All_Tasks_Billing!W869</f>
        <v>150</v>
      </c>
      <c r="X869">
        <f>[1]All_Tasks_Billing!X869</f>
        <v>24331.724999999999</v>
      </c>
      <c r="Y869">
        <f>[1]All_Tasks_Billing!Y869</f>
        <v>1</v>
      </c>
      <c r="Z869" s="49">
        <f>[1]All_Tasks_Billing!Z869</f>
        <v>0</v>
      </c>
      <c r="AA869" s="45" t="str">
        <f>[1]All_Tasks_Billing!AA869</f>
        <v/>
      </c>
      <c r="AB869" t="str">
        <f>[1]All_Tasks_Billing!AB869</f>
        <v/>
      </c>
      <c r="AC869" s="48">
        <f>[1]All_Tasks_Billing!AC869</f>
        <v>0</v>
      </c>
      <c r="AD869" s="48">
        <f>[1]All_Tasks_Billing!AD869</f>
        <v>0</v>
      </c>
      <c r="AE869" s="48">
        <f>[1]All_Tasks_Billing!AE869</f>
        <v>0</v>
      </c>
      <c r="AF869" s="48">
        <f>[1]All_Tasks_Billing!AF869</f>
        <v>0</v>
      </c>
      <c r="AG869" s="48">
        <f>[1]All_Tasks_Billing!AG869</f>
        <v>0</v>
      </c>
      <c r="AH869" s="48">
        <f>[1]All_Tasks_Billing!AH869</f>
        <v>0.129</v>
      </c>
      <c r="AI869" s="48">
        <f>[1]All_Tasks_Billing!AI869</f>
        <v>0</v>
      </c>
      <c r="AJ869" s="48">
        <f>[1]All_Tasks_Billing!AJ869</f>
        <v>0</v>
      </c>
      <c r="AK869" s="48">
        <f>[1]All_Tasks_Billing!AK869</f>
        <v>0</v>
      </c>
      <c r="AL869" s="48">
        <f>[1]All_Tasks_Billing!AL869</f>
        <v>0</v>
      </c>
      <c r="AM869" s="48">
        <f>[1]All_Tasks_Billing!AM869</f>
        <v>0</v>
      </c>
      <c r="AN869" s="48">
        <f>[1]All_Tasks_Billing!AN869</f>
        <v>0</v>
      </c>
      <c r="AO869" s="48">
        <f>[1]All_Tasks_Billing!AO869</f>
        <v>0</v>
      </c>
      <c r="AP869" s="48">
        <f>[1]All_Tasks_Billing!AP869</f>
        <v>0.129</v>
      </c>
      <c r="AQ869" s="48">
        <f>[1]All_Tasks_Billing!AQ869</f>
        <v>0</v>
      </c>
      <c r="AR869" s="48">
        <f>[1]All_Tasks_Billing!AR869</f>
        <v>0</v>
      </c>
      <c r="AS869" s="48">
        <f>[1]All_Tasks_Billing!AS869</f>
        <v>0</v>
      </c>
      <c r="AT869" s="48">
        <f>[1]All_Tasks_Billing!AT869</f>
        <v>0</v>
      </c>
      <c r="AU869" s="50" t="str">
        <f t="shared" si="234"/>
        <v/>
      </c>
      <c r="AV869" s="50" t="str">
        <f t="shared" si="235"/>
        <v/>
      </c>
      <c r="AW869" s="50" t="str">
        <f t="shared" si="236"/>
        <v/>
      </c>
      <c r="AX869" s="50" t="str">
        <f t="shared" ca="1" si="237"/>
        <v>Not Completed</v>
      </c>
      <c r="AY869" s="50" t="str">
        <f t="shared" ca="1" si="238"/>
        <v>Not Completed</v>
      </c>
      <c r="AZ869" s="50" t="str">
        <f t="shared" ca="1" si="239"/>
        <v>Not Completed</v>
      </c>
      <c r="BA869" s="48">
        <f t="shared" si="240"/>
        <v>0</v>
      </c>
      <c r="BB869" s="45" t="str">
        <f t="shared" si="241"/>
        <v/>
      </c>
      <c r="BC869" s="50" t="str">
        <f t="shared" si="242"/>
        <v/>
      </c>
      <c r="BD869" s="48">
        <f t="shared" si="243"/>
        <v>0</v>
      </c>
      <c r="BE869" s="50" t="str">
        <f t="shared" si="244"/>
        <v>Not Started</v>
      </c>
      <c r="BF869" s="51">
        <f t="shared" si="245"/>
        <v>1</v>
      </c>
      <c r="BG869" s="51">
        <f t="shared" si="246"/>
        <v>0</v>
      </c>
      <c r="BH869" s="50" t="str">
        <f t="shared" si="247"/>
        <v/>
      </c>
      <c r="BI869" s="50" t="str">
        <f t="shared" si="248"/>
        <v/>
      </c>
      <c r="BJ869" s="50" t="str">
        <f t="shared" si="249"/>
        <v/>
      </c>
      <c r="BK869" s="50" t="str">
        <f t="shared" si="250"/>
        <v xml:space="preserve">Not Started |  | </v>
      </c>
      <c r="BL869" s="49" t="str">
        <f t="shared" ca="1" si="251"/>
        <v/>
      </c>
    </row>
    <row r="870" spans="1:64" x14ac:dyDescent="0.25">
      <c r="A870" t="str">
        <f>[1]All_Tasks_Billing!A870</f>
        <v>LAS16.PPM17</v>
      </c>
      <c r="B870" t="str">
        <f>[1]All_Tasks_Billing!B870</f>
        <v>PPM</v>
      </c>
      <c r="C870" t="str">
        <f>[1]All_Tasks_Billing!C870</f>
        <v>17.1.5</v>
      </c>
      <c r="D870" t="str">
        <f>[1]All_Tasks_Billing!D870</f>
        <v>Main Switchgear</v>
      </c>
      <c r="E870" t="str">
        <f>[1]All_Tasks_Billing!E870</f>
        <v>Circuit Breakers -Primary</v>
      </c>
      <c r="F870" t="str">
        <f>IF([1]All_Tasks_Billing!F870="","",[1]All_Tasks_Billing!F870)</f>
        <v>400AF / 400AT</v>
      </c>
      <c r="G870" t="str">
        <f>IF([1]All_Tasks_Billing!G870="","",[1]All_Tasks_Billing!G870)</f>
        <v/>
      </c>
      <c r="H870" s="45" t="str">
        <f>[1]All_Tasks_Billing!H870</f>
        <v/>
      </c>
      <c r="I870" t="str">
        <f>IF([1]All_Tasks_Billing!I870="","",[1]All_Tasks_Billing!I870)</f>
        <v/>
      </c>
      <c r="J870" t="str">
        <f>IF([1]All_Tasks_Billing!J870="","",[1]All_Tasks_Billing!J870)</f>
        <v/>
      </c>
      <c r="K870" t="b">
        <f>[1]All_Tasks_Billing!K870</f>
        <v>0</v>
      </c>
      <c r="L870" s="45" t="str">
        <f>[1]All_Tasks_Billing!L870</f>
        <v/>
      </c>
      <c r="M870" t="str">
        <f>[1]All_Tasks_Billing!M870</f>
        <v/>
      </c>
      <c r="N870" s="46">
        <f>IF([1]All_Tasks_Billing!N870="",0,[1]All_Tasks_Billing!N870)</f>
        <v>0</v>
      </c>
      <c r="O870" t="str">
        <f>[1]All_Tasks_Billing!O870</f>
        <v/>
      </c>
      <c r="P870" s="47">
        <f>IF([1]All_Tasks_Billing!P870="",0,[1]All_Tasks_Billing!P870)</f>
        <v>3</v>
      </c>
      <c r="Q870" s="47">
        <f>IF([1]All_Tasks_Billing!Q870="",0,[1]All_Tasks_Billing!Q870)</f>
        <v>3</v>
      </c>
      <c r="R870" s="47">
        <f>IF([1]All_Tasks_Billing!R870="",0,[1]All_Tasks_Billing!R870)</f>
        <v>3</v>
      </c>
      <c r="S870" t="str">
        <f>[1]All_Tasks_Billing!S870</f>
        <v/>
      </c>
      <c r="T870" t="str">
        <f>[1]All_Tasks_Billing!T870</f>
        <v/>
      </c>
      <c r="U870" t="str">
        <f>[1]All_Tasks_Billing!U870</f>
        <v/>
      </c>
      <c r="V870">
        <f>[1]All_Tasks_Billing!V870</f>
        <v>22</v>
      </c>
      <c r="W870" s="48">
        <f>[1]All_Tasks_Billing!W870</f>
        <v>150</v>
      </c>
      <c r="X870">
        <f>[1]All_Tasks_Billing!X870</f>
        <v>24331.724999999999</v>
      </c>
      <c r="Y870">
        <f>[1]All_Tasks_Billing!Y870</f>
        <v>1</v>
      </c>
      <c r="Z870" s="49">
        <f>[1]All_Tasks_Billing!Z870</f>
        <v>0</v>
      </c>
      <c r="AA870" s="45" t="str">
        <f>[1]All_Tasks_Billing!AA870</f>
        <v/>
      </c>
      <c r="AB870" t="str">
        <f>[1]All_Tasks_Billing!AB870</f>
        <v/>
      </c>
      <c r="AC870" s="48">
        <f>[1]All_Tasks_Billing!AC870</f>
        <v>0</v>
      </c>
      <c r="AD870" s="48">
        <f>[1]All_Tasks_Billing!AD870</f>
        <v>0</v>
      </c>
      <c r="AE870" s="48">
        <f>[1]All_Tasks_Billing!AE870</f>
        <v>0</v>
      </c>
      <c r="AF870" s="48">
        <f>[1]All_Tasks_Billing!AF870</f>
        <v>0</v>
      </c>
      <c r="AG870" s="48">
        <f>[1]All_Tasks_Billing!AG870</f>
        <v>0</v>
      </c>
      <c r="AH870" s="48">
        <f>[1]All_Tasks_Billing!AH870</f>
        <v>0.129</v>
      </c>
      <c r="AI870" s="48">
        <f>[1]All_Tasks_Billing!AI870</f>
        <v>0</v>
      </c>
      <c r="AJ870" s="48">
        <f>[1]All_Tasks_Billing!AJ870</f>
        <v>0</v>
      </c>
      <c r="AK870" s="48">
        <f>[1]All_Tasks_Billing!AK870</f>
        <v>0</v>
      </c>
      <c r="AL870" s="48">
        <f>[1]All_Tasks_Billing!AL870</f>
        <v>0</v>
      </c>
      <c r="AM870" s="48">
        <f>[1]All_Tasks_Billing!AM870</f>
        <v>0</v>
      </c>
      <c r="AN870" s="48">
        <f>[1]All_Tasks_Billing!AN870</f>
        <v>0</v>
      </c>
      <c r="AO870" s="48">
        <f>[1]All_Tasks_Billing!AO870</f>
        <v>0</v>
      </c>
      <c r="AP870" s="48">
        <f>[1]All_Tasks_Billing!AP870</f>
        <v>0.129</v>
      </c>
      <c r="AQ870" s="48">
        <f>[1]All_Tasks_Billing!AQ870</f>
        <v>0</v>
      </c>
      <c r="AR870" s="48">
        <f>[1]All_Tasks_Billing!AR870</f>
        <v>0</v>
      </c>
      <c r="AS870" s="48">
        <f>[1]All_Tasks_Billing!AS870</f>
        <v>0</v>
      </c>
      <c r="AT870" s="48">
        <f>[1]All_Tasks_Billing!AT870</f>
        <v>0</v>
      </c>
      <c r="AU870" s="50" t="str">
        <f t="shared" si="234"/>
        <v/>
      </c>
      <c r="AV870" s="50" t="str">
        <f t="shared" si="235"/>
        <v/>
      </c>
      <c r="AW870" s="50" t="str">
        <f t="shared" si="236"/>
        <v/>
      </c>
      <c r="AX870" s="50" t="str">
        <f t="shared" ca="1" si="237"/>
        <v>Not Completed</v>
      </c>
      <c r="AY870" s="50" t="str">
        <f t="shared" ca="1" si="238"/>
        <v>Not Completed</v>
      </c>
      <c r="AZ870" s="50" t="str">
        <f t="shared" ca="1" si="239"/>
        <v>Not Completed</v>
      </c>
      <c r="BA870" s="48">
        <f t="shared" si="240"/>
        <v>0</v>
      </c>
      <c r="BB870" s="45" t="str">
        <f t="shared" si="241"/>
        <v/>
      </c>
      <c r="BC870" s="50" t="str">
        <f t="shared" si="242"/>
        <v/>
      </c>
      <c r="BD870" s="48">
        <f t="shared" si="243"/>
        <v>0</v>
      </c>
      <c r="BE870" s="50" t="str">
        <f t="shared" si="244"/>
        <v>Not Started</v>
      </c>
      <c r="BF870" s="51">
        <f t="shared" si="245"/>
        <v>1</v>
      </c>
      <c r="BG870" s="51">
        <f t="shared" si="246"/>
        <v>0</v>
      </c>
      <c r="BH870" s="50" t="str">
        <f t="shared" si="247"/>
        <v/>
      </c>
      <c r="BI870" s="50" t="str">
        <f t="shared" si="248"/>
        <v/>
      </c>
      <c r="BJ870" s="50" t="str">
        <f t="shared" si="249"/>
        <v/>
      </c>
      <c r="BK870" s="50" t="str">
        <f t="shared" si="250"/>
        <v xml:space="preserve">Not Started |  | </v>
      </c>
      <c r="BL870" s="49" t="str">
        <f t="shared" ca="1" si="251"/>
        <v/>
      </c>
    </row>
    <row r="871" spans="1:64" x14ac:dyDescent="0.25">
      <c r="A871" t="str">
        <f>[1]All_Tasks_Billing!A871</f>
        <v>LAS16.PPM17</v>
      </c>
      <c r="B871" t="str">
        <f>[1]All_Tasks_Billing!B871</f>
        <v>PPM</v>
      </c>
      <c r="C871" t="str">
        <f>[1]All_Tasks_Billing!C871</f>
        <v>17.1.6</v>
      </c>
      <c r="D871" t="str">
        <f>[1]All_Tasks_Billing!D871</f>
        <v>Main Switchgear</v>
      </c>
      <c r="E871" t="str">
        <f>[1]All_Tasks_Billing!E871</f>
        <v>Circuit Breakers -Primary</v>
      </c>
      <c r="F871" t="str">
        <f>IF([1]All_Tasks_Billing!F871="","",[1]All_Tasks_Billing!F871)</f>
        <v>600AF / 400 AT</v>
      </c>
      <c r="G871" t="str">
        <f>IF([1]All_Tasks_Billing!G871="","",[1]All_Tasks_Billing!G871)</f>
        <v/>
      </c>
      <c r="H871" s="45" t="str">
        <f>[1]All_Tasks_Billing!H871</f>
        <v/>
      </c>
      <c r="I871" t="str">
        <f>IF([1]All_Tasks_Billing!I871="","",[1]All_Tasks_Billing!I871)</f>
        <v/>
      </c>
      <c r="J871" t="str">
        <f>IF([1]All_Tasks_Billing!J871="","",[1]All_Tasks_Billing!J871)</f>
        <v/>
      </c>
      <c r="K871" t="b">
        <f>[1]All_Tasks_Billing!K871</f>
        <v>0</v>
      </c>
      <c r="L871" s="45" t="str">
        <f>[1]All_Tasks_Billing!L871</f>
        <v/>
      </c>
      <c r="M871" t="str">
        <f>[1]All_Tasks_Billing!M871</f>
        <v/>
      </c>
      <c r="N871" s="46">
        <f>IF([1]All_Tasks_Billing!N871="",0,[1]All_Tasks_Billing!N871)</f>
        <v>0</v>
      </c>
      <c r="O871" t="str">
        <f>[1]All_Tasks_Billing!O871</f>
        <v/>
      </c>
      <c r="P871" s="47">
        <f>IF([1]All_Tasks_Billing!P871="",0,[1]All_Tasks_Billing!P871)</f>
        <v>3</v>
      </c>
      <c r="Q871" s="47">
        <f>IF([1]All_Tasks_Billing!Q871="",0,[1]All_Tasks_Billing!Q871)</f>
        <v>3</v>
      </c>
      <c r="R871" s="47">
        <f>IF([1]All_Tasks_Billing!R871="",0,[1]All_Tasks_Billing!R871)</f>
        <v>3</v>
      </c>
      <c r="S871" t="str">
        <f>[1]All_Tasks_Billing!S871</f>
        <v/>
      </c>
      <c r="T871" t="str">
        <f>[1]All_Tasks_Billing!T871</f>
        <v/>
      </c>
      <c r="U871" t="str">
        <f>[1]All_Tasks_Billing!U871</f>
        <v/>
      </c>
      <c r="V871">
        <f>[1]All_Tasks_Billing!V871</f>
        <v>22</v>
      </c>
      <c r="W871" s="48">
        <f>[1]All_Tasks_Billing!W871</f>
        <v>150</v>
      </c>
      <c r="X871">
        <f>[1]All_Tasks_Billing!X871</f>
        <v>24331.724999999999</v>
      </c>
      <c r="Y871">
        <f>[1]All_Tasks_Billing!Y871</f>
        <v>1</v>
      </c>
      <c r="Z871" s="49">
        <f>[1]All_Tasks_Billing!Z871</f>
        <v>0</v>
      </c>
      <c r="AA871" s="45" t="str">
        <f>[1]All_Tasks_Billing!AA871</f>
        <v/>
      </c>
      <c r="AB871" t="str">
        <f>[1]All_Tasks_Billing!AB871</f>
        <v/>
      </c>
      <c r="AC871" s="48">
        <f>[1]All_Tasks_Billing!AC871</f>
        <v>0</v>
      </c>
      <c r="AD871" s="48">
        <f>[1]All_Tasks_Billing!AD871</f>
        <v>0</v>
      </c>
      <c r="AE871" s="48">
        <f>[1]All_Tasks_Billing!AE871</f>
        <v>0</v>
      </c>
      <c r="AF871" s="48">
        <f>[1]All_Tasks_Billing!AF871</f>
        <v>0</v>
      </c>
      <c r="AG871" s="48">
        <f>[1]All_Tasks_Billing!AG871</f>
        <v>0</v>
      </c>
      <c r="AH871" s="48">
        <f>[1]All_Tasks_Billing!AH871</f>
        <v>0.129</v>
      </c>
      <c r="AI871" s="48">
        <f>[1]All_Tasks_Billing!AI871</f>
        <v>0</v>
      </c>
      <c r="AJ871" s="48">
        <f>[1]All_Tasks_Billing!AJ871</f>
        <v>0</v>
      </c>
      <c r="AK871" s="48">
        <f>[1]All_Tasks_Billing!AK871</f>
        <v>0</v>
      </c>
      <c r="AL871" s="48">
        <f>[1]All_Tasks_Billing!AL871</f>
        <v>0</v>
      </c>
      <c r="AM871" s="48">
        <f>[1]All_Tasks_Billing!AM871</f>
        <v>0</v>
      </c>
      <c r="AN871" s="48">
        <f>[1]All_Tasks_Billing!AN871</f>
        <v>0</v>
      </c>
      <c r="AO871" s="48">
        <f>[1]All_Tasks_Billing!AO871</f>
        <v>0</v>
      </c>
      <c r="AP871" s="48">
        <f>[1]All_Tasks_Billing!AP871</f>
        <v>0.129</v>
      </c>
      <c r="AQ871" s="48">
        <f>[1]All_Tasks_Billing!AQ871</f>
        <v>0</v>
      </c>
      <c r="AR871" s="48">
        <f>[1]All_Tasks_Billing!AR871</f>
        <v>0</v>
      </c>
      <c r="AS871" s="48">
        <f>[1]All_Tasks_Billing!AS871</f>
        <v>0</v>
      </c>
      <c r="AT871" s="48">
        <f>[1]All_Tasks_Billing!AT871</f>
        <v>0</v>
      </c>
      <c r="AU871" s="50" t="str">
        <f t="shared" si="234"/>
        <v/>
      </c>
      <c r="AV871" s="50" t="str">
        <f t="shared" si="235"/>
        <v/>
      </c>
      <c r="AW871" s="50" t="str">
        <f t="shared" si="236"/>
        <v/>
      </c>
      <c r="AX871" s="50" t="str">
        <f t="shared" ca="1" si="237"/>
        <v>Not Completed</v>
      </c>
      <c r="AY871" s="50" t="str">
        <f t="shared" ca="1" si="238"/>
        <v>Not Completed</v>
      </c>
      <c r="AZ871" s="50" t="str">
        <f t="shared" ca="1" si="239"/>
        <v>Not Completed</v>
      </c>
      <c r="BA871" s="48">
        <f t="shared" si="240"/>
        <v>0</v>
      </c>
      <c r="BB871" s="45" t="str">
        <f t="shared" si="241"/>
        <v/>
      </c>
      <c r="BC871" s="50" t="str">
        <f t="shared" si="242"/>
        <v/>
      </c>
      <c r="BD871" s="48">
        <f t="shared" si="243"/>
        <v>0</v>
      </c>
      <c r="BE871" s="50" t="str">
        <f t="shared" si="244"/>
        <v>Not Started</v>
      </c>
      <c r="BF871" s="51">
        <f t="shared" si="245"/>
        <v>1</v>
      </c>
      <c r="BG871" s="51">
        <f t="shared" si="246"/>
        <v>0</v>
      </c>
      <c r="BH871" s="50" t="str">
        <f t="shared" si="247"/>
        <v/>
      </c>
      <c r="BI871" s="50" t="str">
        <f t="shared" si="248"/>
        <v/>
      </c>
      <c r="BJ871" s="50" t="str">
        <f t="shared" si="249"/>
        <v/>
      </c>
      <c r="BK871" s="50" t="str">
        <f t="shared" si="250"/>
        <v xml:space="preserve">Not Started |  | </v>
      </c>
      <c r="BL871" s="49" t="str">
        <f t="shared" ca="1" si="251"/>
        <v/>
      </c>
    </row>
    <row r="872" spans="1:64" x14ac:dyDescent="0.25">
      <c r="A872" t="str">
        <f>[1]All_Tasks_Billing!A872</f>
        <v>LAS16.PPM17</v>
      </c>
      <c r="B872" t="str">
        <f>[1]All_Tasks_Billing!B872</f>
        <v>PPM</v>
      </c>
      <c r="C872" t="str">
        <f>[1]All_Tasks_Billing!C872</f>
        <v>17.1.7</v>
      </c>
      <c r="D872" t="str">
        <f>[1]All_Tasks_Billing!D872</f>
        <v>Main Switchgear</v>
      </c>
      <c r="E872" t="str">
        <f>[1]All_Tasks_Billing!E872</f>
        <v>Circuit Breakers -Primary</v>
      </c>
      <c r="F872" t="str">
        <f>IF([1]All_Tasks_Billing!F872="","",[1]All_Tasks_Billing!F872)</f>
        <v>600AF / 400 AT</v>
      </c>
      <c r="G872" t="str">
        <f>IF([1]All_Tasks_Billing!G872="","",[1]All_Tasks_Billing!G872)</f>
        <v/>
      </c>
      <c r="H872" s="45" t="str">
        <f>[1]All_Tasks_Billing!H872</f>
        <v/>
      </c>
      <c r="I872" t="str">
        <f>IF([1]All_Tasks_Billing!I872="","",[1]All_Tasks_Billing!I872)</f>
        <v/>
      </c>
      <c r="J872" t="str">
        <f>IF([1]All_Tasks_Billing!J872="","",[1]All_Tasks_Billing!J872)</f>
        <v/>
      </c>
      <c r="K872" t="b">
        <f>[1]All_Tasks_Billing!K872</f>
        <v>0</v>
      </c>
      <c r="L872" s="45" t="str">
        <f>[1]All_Tasks_Billing!L872</f>
        <v/>
      </c>
      <c r="M872" t="str">
        <f>[1]All_Tasks_Billing!M872</f>
        <v/>
      </c>
      <c r="N872" s="46">
        <f>IF([1]All_Tasks_Billing!N872="",0,[1]All_Tasks_Billing!N872)</f>
        <v>0</v>
      </c>
      <c r="O872" t="str">
        <f>[1]All_Tasks_Billing!O872</f>
        <v/>
      </c>
      <c r="P872" s="47">
        <f>IF([1]All_Tasks_Billing!P872="",0,[1]All_Tasks_Billing!P872)</f>
        <v>3</v>
      </c>
      <c r="Q872" s="47">
        <f>IF([1]All_Tasks_Billing!Q872="",0,[1]All_Tasks_Billing!Q872)</f>
        <v>3</v>
      </c>
      <c r="R872" s="47">
        <f>IF([1]All_Tasks_Billing!R872="",0,[1]All_Tasks_Billing!R872)</f>
        <v>3</v>
      </c>
      <c r="S872" t="str">
        <f>[1]All_Tasks_Billing!S872</f>
        <v/>
      </c>
      <c r="T872" t="str">
        <f>[1]All_Tasks_Billing!T872</f>
        <v/>
      </c>
      <c r="U872" t="str">
        <f>[1]All_Tasks_Billing!U872</f>
        <v/>
      </c>
      <c r="V872">
        <f>[1]All_Tasks_Billing!V872</f>
        <v>22</v>
      </c>
      <c r="W872" s="48">
        <f>[1]All_Tasks_Billing!W872</f>
        <v>150</v>
      </c>
      <c r="X872">
        <f>[1]All_Tasks_Billing!X872</f>
        <v>24331.724999999999</v>
      </c>
      <c r="Y872">
        <f>[1]All_Tasks_Billing!Y872</f>
        <v>1</v>
      </c>
      <c r="Z872" s="49">
        <f>[1]All_Tasks_Billing!Z872</f>
        <v>0</v>
      </c>
      <c r="AA872" s="45" t="str">
        <f>[1]All_Tasks_Billing!AA872</f>
        <v/>
      </c>
      <c r="AB872" t="str">
        <f>[1]All_Tasks_Billing!AB872</f>
        <v/>
      </c>
      <c r="AC872" s="48">
        <f>[1]All_Tasks_Billing!AC872</f>
        <v>0</v>
      </c>
      <c r="AD872" s="48">
        <f>[1]All_Tasks_Billing!AD872</f>
        <v>0</v>
      </c>
      <c r="AE872" s="48">
        <f>[1]All_Tasks_Billing!AE872</f>
        <v>0</v>
      </c>
      <c r="AF872" s="48">
        <f>[1]All_Tasks_Billing!AF872</f>
        <v>0</v>
      </c>
      <c r="AG872" s="48">
        <f>[1]All_Tasks_Billing!AG872</f>
        <v>0</v>
      </c>
      <c r="AH872" s="48">
        <f>[1]All_Tasks_Billing!AH872</f>
        <v>0.129</v>
      </c>
      <c r="AI872" s="48">
        <f>[1]All_Tasks_Billing!AI872</f>
        <v>0</v>
      </c>
      <c r="AJ872" s="48">
        <f>[1]All_Tasks_Billing!AJ872</f>
        <v>0</v>
      </c>
      <c r="AK872" s="48">
        <f>[1]All_Tasks_Billing!AK872</f>
        <v>0</v>
      </c>
      <c r="AL872" s="48">
        <f>[1]All_Tasks_Billing!AL872</f>
        <v>0</v>
      </c>
      <c r="AM872" s="48">
        <f>[1]All_Tasks_Billing!AM872</f>
        <v>0</v>
      </c>
      <c r="AN872" s="48">
        <f>[1]All_Tasks_Billing!AN872</f>
        <v>0</v>
      </c>
      <c r="AO872" s="48">
        <f>[1]All_Tasks_Billing!AO872</f>
        <v>0</v>
      </c>
      <c r="AP872" s="48">
        <f>[1]All_Tasks_Billing!AP872</f>
        <v>0.129</v>
      </c>
      <c r="AQ872" s="48">
        <f>[1]All_Tasks_Billing!AQ872</f>
        <v>0</v>
      </c>
      <c r="AR872" s="48">
        <f>[1]All_Tasks_Billing!AR872</f>
        <v>0</v>
      </c>
      <c r="AS872" s="48">
        <f>[1]All_Tasks_Billing!AS872</f>
        <v>0</v>
      </c>
      <c r="AT872" s="48">
        <f>[1]All_Tasks_Billing!AT872</f>
        <v>0</v>
      </c>
      <c r="AU872" s="50" t="str">
        <f t="shared" si="234"/>
        <v/>
      </c>
      <c r="AV872" s="50" t="str">
        <f t="shared" si="235"/>
        <v/>
      </c>
      <c r="AW872" s="50" t="str">
        <f t="shared" si="236"/>
        <v/>
      </c>
      <c r="AX872" s="50" t="str">
        <f t="shared" ca="1" si="237"/>
        <v>Not Completed</v>
      </c>
      <c r="AY872" s="50" t="str">
        <f t="shared" ca="1" si="238"/>
        <v>Not Completed</v>
      </c>
      <c r="AZ872" s="50" t="str">
        <f t="shared" ca="1" si="239"/>
        <v>Not Completed</v>
      </c>
      <c r="BA872" s="48">
        <f t="shared" si="240"/>
        <v>0</v>
      </c>
      <c r="BB872" s="45" t="str">
        <f t="shared" si="241"/>
        <v/>
      </c>
      <c r="BC872" s="50" t="str">
        <f t="shared" si="242"/>
        <v/>
      </c>
      <c r="BD872" s="48">
        <f t="shared" si="243"/>
        <v>0</v>
      </c>
      <c r="BE872" s="50" t="str">
        <f t="shared" si="244"/>
        <v>Not Started</v>
      </c>
      <c r="BF872" s="51">
        <f t="shared" si="245"/>
        <v>1</v>
      </c>
      <c r="BG872" s="51">
        <f t="shared" si="246"/>
        <v>0</v>
      </c>
      <c r="BH872" s="50" t="str">
        <f t="shared" si="247"/>
        <v/>
      </c>
      <c r="BI872" s="50" t="str">
        <f t="shared" si="248"/>
        <v/>
      </c>
      <c r="BJ872" s="50" t="str">
        <f t="shared" si="249"/>
        <v/>
      </c>
      <c r="BK872" s="50" t="str">
        <f t="shared" si="250"/>
        <v xml:space="preserve">Not Started |  | </v>
      </c>
      <c r="BL872" s="49" t="str">
        <f t="shared" ca="1" si="251"/>
        <v/>
      </c>
    </row>
    <row r="873" spans="1:64" x14ac:dyDescent="0.25">
      <c r="A873" t="str">
        <f>[1]All_Tasks_Billing!A873</f>
        <v>LAS16.PPM17</v>
      </c>
      <c r="B873" t="str">
        <f>[1]All_Tasks_Billing!B873</f>
        <v>PPM</v>
      </c>
      <c r="C873" t="str">
        <f>[1]All_Tasks_Billing!C873</f>
        <v>17.1.8</v>
      </c>
      <c r="D873" t="str">
        <f>[1]All_Tasks_Billing!D873</f>
        <v>Main Switchgear</v>
      </c>
      <c r="E873" t="str">
        <f>[1]All_Tasks_Billing!E873</f>
        <v>Circuit Breakers -Primary</v>
      </c>
      <c r="F873" t="str">
        <f>IF([1]All_Tasks_Billing!F873="","",[1]All_Tasks_Billing!F873)</f>
        <v>600AF / 400 AT</v>
      </c>
      <c r="G873" t="str">
        <f>IF([1]All_Tasks_Billing!G873="","",[1]All_Tasks_Billing!G873)</f>
        <v/>
      </c>
      <c r="H873" s="45" t="str">
        <f>[1]All_Tasks_Billing!H873</f>
        <v/>
      </c>
      <c r="I873" t="str">
        <f>IF([1]All_Tasks_Billing!I873="","",[1]All_Tasks_Billing!I873)</f>
        <v/>
      </c>
      <c r="J873" t="str">
        <f>IF([1]All_Tasks_Billing!J873="","",[1]All_Tasks_Billing!J873)</f>
        <v/>
      </c>
      <c r="K873" t="b">
        <f>[1]All_Tasks_Billing!K873</f>
        <v>0</v>
      </c>
      <c r="L873" s="45" t="str">
        <f>[1]All_Tasks_Billing!L873</f>
        <v/>
      </c>
      <c r="M873" t="str">
        <f>[1]All_Tasks_Billing!M873</f>
        <v/>
      </c>
      <c r="N873" s="46">
        <f>IF([1]All_Tasks_Billing!N873="",0,[1]All_Tasks_Billing!N873)</f>
        <v>0</v>
      </c>
      <c r="O873" t="str">
        <f>[1]All_Tasks_Billing!O873</f>
        <v/>
      </c>
      <c r="P873" s="47">
        <f>IF([1]All_Tasks_Billing!P873="",0,[1]All_Tasks_Billing!P873)</f>
        <v>3</v>
      </c>
      <c r="Q873" s="47">
        <f>IF([1]All_Tasks_Billing!Q873="",0,[1]All_Tasks_Billing!Q873)</f>
        <v>3</v>
      </c>
      <c r="R873" s="47">
        <f>IF([1]All_Tasks_Billing!R873="",0,[1]All_Tasks_Billing!R873)</f>
        <v>3</v>
      </c>
      <c r="S873" t="str">
        <f>[1]All_Tasks_Billing!S873</f>
        <v/>
      </c>
      <c r="T873" t="str">
        <f>[1]All_Tasks_Billing!T873</f>
        <v/>
      </c>
      <c r="U873" t="str">
        <f>[1]All_Tasks_Billing!U873</f>
        <v/>
      </c>
      <c r="V873">
        <f>[1]All_Tasks_Billing!V873</f>
        <v>22</v>
      </c>
      <c r="W873" s="48">
        <f>[1]All_Tasks_Billing!W873</f>
        <v>150</v>
      </c>
      <c r="X873">
        <f>[1]All_Tasks_Billing!X873</f>
        <v>24331.724999999999</v>
      </c>
      <c r="Y873">
        <f>[1]All_Tasks_Billing!Y873</f>
        <v>1</v>
      </c>
      <c r="Z873" s="49">
        <f>[1]All_Tasks_Billing!Z873</f>
        <v>0</v>
      </c>
      <c r="AA873" s="45" t="str">
        <f>[1]All_Tasks_Billing!AA873</f>
        <v/>
      </c>
      <c r="AB873" t="str">
        <f>[1]All_Tasks_Billing!AB873</f>
        <v/>
      </c>
      <c r="AC873" s="48">
        <f>[1]All_Tasks_Billing!AC873</f>
        <v>0</v>
      </c>
      <c r="AD873" s="48">
        <f>[1]All_Tasks_Billing!AD873</f>
        <v>0</v>
      </c>
      <c r="AE873" s="48">
        <f>[1]All_Tasks_Billing!AE873</f>
        <v>0</v>
      </c>
      <c r="AF873" s="48">
        <f>[1]All_Tasks_Billing!AF873</f>
        <v>0</v>
      </c>
      <c r="AG873" s="48">
        <f>[1]All_Tasks_Billing!AG873</f>
        <v>0</v>
      </c>
      <c r="AH873" s="48">
        <f>[1]All_Tasks_Billing!AH873</f>
        <v>0.129</v>
      </c>
      <c r="AI873" s="48">
        <f>[1]All_Tasks_Billing!AI873</f>
        <v>0</v>
      </c>
      <c r="AJ873" s="48">
        <f>[1]All_Tasks_Billing!AJ873</f>
        <v>0</v>
      </c>
      <c r="AK873" s="48">
        <f>[1]All_Tasks_Billing!AK873</f>
        <v>0</v>
      </c>
      <c r="AL873" s="48">
        <f>[1]All_Tasks_Billing!AL873</f>
        <v>0</v>
      </c>
      <c r="AM873" s="48">
        <f>[1]All_Tasks_Billing!AM873</f>
        <v>0</v>
      </c>
      <c r="AN873" s="48">
        <f>[1]All_Tasks_Billing!AN873</f>
        <v>0</v>
      </c>
      <c r="AO873" s="48">
        <f>[1]All_Tasks_Billing!AO873</f>
        <v>0</v>
      </c>
      <c r="AP873" s="48">
        <f>[1]All_Tasks_Billing!AP873</f>
        <v>0.129</v>
      </c>
      <c r="AQ873" s="48">
        <f>[1]All_Tasks_Billing!AQ873</f>
        <v>0</v>
      </c>
      <c r="AR873" s="48">
        <f>[1]All_Tasks_Billing!AR873</f>
        <v>0</v>
      </c>
      <c r="AS873" s="48">
        <f>[1]All_Tasks_Billing!AS873</f>
        <v>0</v>
      </c>
      <c r="AT873" s="48">
        <f>[1]All_Tasks_Billing!AT873</f>
        <v>0</v>
      </c>
      <c r="AU873" s="50" t="str">
        <f t="shared" si="234"/>
        <v/>
      </c>
      <c r="AV873" s="50" t="str">
        <f t="shared" si="235"/>
        <v/>
      </c>
      <c r="AW873" s="50" t="str">
        <f t="shared" si="236"/>
        <v/>
      </c>
      <c r="AX873" s="50" t="str">
        <f t="shared" ca="1" si="237"/>
        <v>Not Completed</v>
      </c>
      <c r="AY873" s="50" t="str">
        <f t="shared" ca="1" si="238"/>
        <v>Not Completed</v>
      </c>
      <c r="AZ873" s="50" t="str">
        <f t="shared" ca="1" si="239"/>
        <v>Not Completed</v>
      </c>
      <c r="BA873" s="48">
        <f t="shared" si="240"/>
        <v>0</v>
      </c>
      <c r="BB873" s="45" t="str">
        <f t="shared" si="241"/>
        <v/>
      </c>
      <c r="BC873" s="50" t="str">
        <f t="shared" si="242"/>
        <v/>
      </c>
      <c r="BD873" s="48">
        <f t="shared" si="243"/>
        <v>0</v>
      </c>
      <c r="BE873" s="50" t="str">
        <f t="shared" si="244"/>
        <v>Not Started</v>
      </c>
      <c r="BF873" s="51">
        <f t="shared" si="245"/>
        <v>1</v>
      </c>
      <c r="BG873" s="51">
        <f t="shared" si="246"/>
        <v>0</v>
      </c>
      <c r="BH873" s="50" t="str">
        <f t="shared" si="247"/>
        <v/>
      </c>
      <c r="BI873" s="50" t="str">
        <f t="shared" si="248"/>
        <v/>
      </c>
      <c r="BJ873" s="50" t="str">
        <f t="shared" si="249"/>
        <v/>
      </c>
      <c r="BK873" s="50" t="str">
        <f t="shared" si="250"/>
        <v xml:space="preserve">Not Started |  | </v>
      </c>
      <c r="BL873" s="49" t="str">
        <f t="shared" ca="1" si="251"/>
        <v/>
      </c>
    </row>
    <row r="874" spans="1:64" x14ac:dyDescent="0.25">
      <c r="A874" t="str">
        <f>[1]All_Tasks_Billing!A874</f>
        <v>LAS16.PPM17</v>
      </c>
      <c r="B874" t="str">
        <f>[1]All_Tasks_Billing!B874</f>
        <v>PPM</v>
      </c>
      <c r="C874" t="str">
        <f>[1]All_Tasks_Billing!C874</f>
        <v>17.1.9</v>
      </c>
      <c r="D874" t="str">
        <f>[1]All_Tasks_Billing!D874</f>
        <v>Main Switchgear</v>
      </c>
      <c r="E874" t="str">
        <f>[1]All_Tasks_Billing!E874</f>
        <v>Circuit Breakers -Primary</v>
      </c>
      <c r="F874" t="str">
        <f>IF([1]All_Tasks_Billing!F874="","",[1]All_Tasks_Billing!F874)</f>
        <v>1200AF / 800AT</v>
      </c>
      <c r="G874" t="str">
        <f>IF([1]All_Tasks_Billing!G874="","",[1]All_Tasks_Billing!G874)</f>
        <v/>
      </c>
      <c r="H874" s="45" t="str">
        <f>[1]All_Tasks_Billing!H874</f>
        <v/>
      </c>
      <c r="I874" t="str">
        <f>IF([1]All_Tasks_Billing!I874="","",[1]All_Tasks_Billing!I874)</f>
        <v/>
      </c>
      <c r="J874" t="str">
        <f>IF([1]All_Tasks_Billing!J874="","",[1]All_Tasks_Billing!J874)</f>
        <v/>
      </c>
      <c r="K874" t="b">
        <f>[1]All_Tasks_Billing!K874</f>
        <v>0</v>
      </c>
      <c r="L874" s="45" t="str">
        <f>[1]All_Tasks_Billing!L874</f>
        <v/>
      </c>
      <c r="M874" t="str">
        <f>[1]All_Tasks_Billing!M874</f>
        <v/>
      </c>
      <c r="N874" s="46">
        <f>IF([1]All_Tasks_Billing!N874="",0,[1]All_Tasks_Billing!N874)</f>
        <v>0</v>
      </c>
      <c r="O874" t="str">
        <f>[1]All_Tasks_Billing!O874</f>
        <v/>
      </c>
      <c r="P874" s="47">
        <f>IF([1]All_Tasks_Billing!P874="",0,[1]All_Tasks_Billing!P874)</f>
        <v>3</v>
      </c>
      <c r="Q874" s="47">
        <f>IF([1]All_Tasks_Billing!Q874="",0,[1]All_Tasks_Billing!Q874)</f>
        <v>3</v>
      </c>
      <c r="R874" s="47">
        <f>IF([1]All_Tasks_Billing!R874="",0,[1]All_Tasks_Billing!R874)</f>
        <v>3</v>
      </c>
      <c r="S874" t="str">
        <f>[1]All_Tasks_Billing!S874</f>
        <v/>
      </c>
      <c r="T874" t="str">
        <f>[1]All_Tasks_Billing!T874</f>
        <v/>
      </c>
      <c r="U874" t="str">
        <f>[1]All_Tasks_Billing!U874</f>
        <v/>
      </c>
      <c r="V874">
        <f>[1]All_Tasks_Billing!V874</f>
        <v>22</v>
      </c>
      <c r="W874" s="48">
        <f>[1]All_Tasks_Billing!W874</f>
        <v>150</v>
      </c>
      <c r="X874">
        <f>[1]All_Tasks_Billing!X874</f>
        <v>24331.724999999999</v>
      </c>
      <c r="Y874">
        <f>[1]All_Tasks_Billing!Y874</f>
        <v>1</v>
      </c>
      <c r="Z874" s="49">
        <f>[1]All_Tasks_Billing!Z874</f>
        <v>0</v>
      </c>
      <c r="AA874" s="45" t="str">
        <f>[1]All_Tasks_Billing!AA874</f>
        <v/>
      </c>
      <c r="AB874" t="str">
        <f>[1]All_Tasks_Billing!AB874</f>
        <v/>
      </c>
      <c r="AC874" s="48">
        <f>[1]All_Tasks_Billing!AC874</f>
        <v>0</v>
      </c>
      <c r="AD874" s="48">
        <f>[1]All_Tasks_Billing!AD874</f>
        <v>0</v>
      </c>
      <c r="AE874" s="48">
        <f>[1]All_Tasks_Billing!AE874</f>
        <v>0</v>
      </c>
      <c r="AF874" s="48">
        <f>[1]All_Tasks_Billing!AF874</f>
        <v>0</v>
      </c>
      <c r="AG874" s="48">
        <f>[1]All_Tasks_Billing!AG874</f>
        <v>0</v>
      </c>
      <c r="AH874" s="48">
        <f>[1]All_Tasks_Billing!AH874</f>
        <v>0.129</v>
      </c>
      <c r="AI874" s="48">
        <f>[1]All_Tasks_Billing!AI874</f>
        <v>0</v>
      </c>
      <c r="AJ874" s="48">
        <f>[1]All_Tasks_Billing!AJ874</f>
        <v>0</v>
      </c>
      <c r="AK874" s="48">
        <f>[1]All_Tasks_Billing!AK874</f>
        <v>0</v>
      </c>
      <c r="AL874" s="48">
        <f>[1]All_Tasks_Billing!AL874</f>
        <v>0</v>
      </c>
      <c r="AM874" s="48">
        <f>[1]All_Tasks_Billing!AM874</f>
        <v>0</v>
      </c>
      <c r="AN874" s="48">
        <f>[1]All_Tasks_Billing!AN874</f>
        <v>0</v>
      </c>
      <c r="AO874" s="48">
        <f>[1]All_Tasks_Billing!AO874</f>
        <v>0</v>
      </c>
      <c r="AP874" s="48">
        <f>[1]All_Tasks_Billing!AP874</f>
        <v>0.129</v>
      </c>
      <c r="AQ874" s="48">
        <f>[1]All_Tasks_Billing!AQ874</f>
        <v>0</v>
      </c>
      <c r="AR874" s="48">
        <f>[1]All_Tasks_Billing!AR874</f>
        <v>0</v>
      </c>
      <c r="AS874" s="48">
        <f>[1]All_Tasks_Billing!AS874</f>
        <v>0</v>
      </c>
      <c r="AT874" s="48">
        <f>[1]All_Tasks_Billing!AT874</f>
        <v>0</v>
      </c>
      <c r="AU874" s="50" t="str">
        <f t="shared" si="234"/>
        <v/>
      </c>
      <c r="AV874" s="50" t="str">
        <f t="shared" si="235"/>
        <v/>
      </c>
      <c r="AW874" s="50" t="str">
        <f t="shared" si="236"/>
        <v/>
      </c>
      <c r="AX874" s="50" t="str">
        <f t="shared" ca="1" si="237"/>
        <v>Not Completed</v>
      </c>
      <c r="AY874" s="50" t="str">
        <f t="shared" ca="1" si="238"/>
        <v>Not Completed</v>
      </c>
      <c r="AZ874" s="50" t="str">
        <f t="shared" ca="1" si="239"/>
        <v>Not Completed</v>
      </c>
      <c r="BA874" s="48">
        <f t="shared" si="240"/>
        <v>0</v>
      </c>
      <c r="BB874" s="45" t="str">
        <f t="shared" si="241"/>
        <v/>
      </c>
      <c r="BC874" s="50" t="str">
        <f t="shared" si="242"/>
        <v/>
      </c>
      <c r="BD874" s="48">
        <f t="shared" si="243"/>
        <v>0</v>
      </c>
      <c r="BE874" s="50" t="str">
        <f t="shared" si="244"/>
        <v>Not Started</v>
      </c>
      <c r="BF874" s="51">
        <f t="shared" si="245"/>
        <v>1</v>
      </c>
      <c r="BG874" s="51">
        <f t="shared" si="246"/>
        <v>0</v>
      </c>
      <c r="BH874" s="50" t="str">
        <f t="shared" si="247"/>
        <v/>
      </c>
      <c r="BI874" s="50" t="str">
        <f t="shared" si="248"/>
        <v/>
      </c>
      <c r="BJ874" s="50" t="str">
        <f t="shared" si="249"/>
        <v/>
      </c>
      <c r="BK874" s="50" t="str">
        <f t="shared" si="250"/>
        <v xml:space="preserve">Not Started |  | </v>
      </c>
      <c r="BL874" s="49" t="str">
        <f t="shared" ca="1" si="251"/>
        <v/>
      </c>
    </row>
    <row r="875" spans="1:64" x14ac:dyDescent="0.25">
      <c r="A875" t="str">
        <f>[1]All_Tasks_Billing!A875</f>
        <v>LAS16.PPM17</v>
      </c>
      <c r="B875" t="str">
        <f>[1]All_Tasks_Billing!B875</f>
        <v>PPM</v>
      </c>
      <c r="C875" t="str">
        <f>[1]All_Tasks_Billing!C875</f>
        <v>17.1.10</v>
      </c>
      <c r="D875" t="str">
        <f>[1]All_Tasks_Billing!D875</f>
        <v>Main Switchgear</v>
      </c>
      <c r="E875" t="str">
        <f>[1]All_Tasks_Billing!E875</f>
        <v>Circuit Breakers -Primary</v>
      </c>
      <c r="F875" t="str">
        <f>IF([1]All_Tasks_Billing!F875="","",[1]All_Tasks_Billing!F875)</f>
        <v>1200AF / 800AT</v>
      </c>
      <c r="G875" t="str">
        <f>IF([1]All_Tasks_Billing!G875="","",[1]All_Tasks_Billing!G875)</f>
        <v/>
      </c>
      <c r="H875" s="45" t="str">
        <f>[1]All_Tasks_Billing!H875</f>
        <v/>
      </c>
      <c r="I875" t="str">
        <f>IF([1]All_Tasks_Billing!I875="","",[1]All_Tasks_Billing!I875)</f>
        <v/>
      </c>
      <c r="J875" t="str">
        <f>IF([1]All_Tasks_Billing!J875="","",[1]All_Tasks_Billing!J875)</f>
        <v/>
      </c>
      <c r="K875" t="b">
        <f>[1]All_Tasks_Billing!K875</f>
        <v>0</v>
      </c>
      <c r="L875" s="45" t="str">
        <f>[1]All_Tasks_Billing!L875</f>
        <v/>
      </c>
      <c r="M875" t="str">
        <f>[1]All_Tasks_Billing!M875</f>
        <v/>
      </c>
      <c r="N875" s="46">
        <f>IF([1]All_Tasks_Billing!N875="",0,[1]All_Tasks_Billing!N875)</f>
        <v>0</v>
      </c>
      <c r="O875" t="str">
        <f>[1]All_Tasks_Billing!O875</f>
        <v/>
      </c>
      <c r="P875" s="47">
        <f>IF([1]All_Tasks_Billing!P875="",0,[1]All_Tasks_Billing!P875)</f>
        <v>3</v>
      </c>
      <c r="Q875" s="47">
        <f>IF([1]All_Tasks_Billing!Q875="",0,[1]All_Tasks_Billing!Q875)</f>
        <v>3</v>
      </c>
      <c r="R875" s="47">
        <f>IF([1]All_Tasks_Billing!R875="",0,[1]All_Tasks_Billing!R875)</f>
        <v>3</v>
      </c>
      <c r="S875" t="str">
        <f>[1]All_Tasks_Billing!S875</f>
        <v/>
      </c>
      <c r="T875" t="str">
        <f>[1]All_Tasks_Billing!T875</f>
        <v/>
      </c>
      <c r="U875" t="str">
        <f>[1]All_Tasks_Billing!U875</f>
        <v/>
      </c>
      <c r="V875">
        <f>[1]All_Tasks_Billing!V875</f>
        <v>22</v>
      </c>
      <c r="W875" s="48">
        <f>[1]All_Tasks_Billing!W875</f>
        <v>150</v>
      </c>
      <c r="X875">
        <f>[1]All_Tasks_Billing!X875</f>
        <v>24331.724999999999</v>
      </c>
      <c r="Y875">
        <f>[1]All_Tasks_Billing!Y875</f>
        <v>1</v>
      </c>
      <c r="Z875" s="49">
        <f>[1]All_Tasks_Billing!Z875</f>
        <v>0</v>
      </c>
      <c r="AA875" s="45" t="str">
        <f>[1]All_Tasks_Billing!AA875</f>
        <v/>
      </c>
      <c r="AB875" t="str">
        <f>[1]All_Tasks_Billing!AB875</f>
        <v/>
      </c>
      <c r="AC875" s="48">
        <f>[1]All_Tasks_Billing!AC875</f>
        <v>0</v>
      </c>
      <c r="AD875" s="48">
        <f>[1]All_Tasks_Billing!AD875</f>
        <v>0</v>
      </c>
      <c r="AE875" s="48">
        <f>[1]All_Tasks_Billing!AE875</f>
        <v>0</v>
      </c>
      <c r="AF875" s="48">
        <f>[1]All_Tasks_Billing!AF875</f>
        <v>0</v>
      </c>
      <c r="AG875" s="48">
        <f>[1]All_Tasks_Billing!AG875</f>
        <v>0</v>
      </c>
      <c r="AH875" s="48">
        <f>[1]All_Tasks_Billing!AH875</f>
        <v>0.129</v>
      </c>
      <c r="AI875" s="48">
        <f>[1]All_Tasks_Billing!AI875</f>
        <v>0</v>
      </c>
      <c r="AJ875" s="48">
        <f>[1]All_Tasks_Billing!AJ875</f>
        <v>0</v>
      </c>
      <c r="AK875" s="48">
        <f>[1]All_Tasks_Billing!AK875</f>
        <v>0</v>
      </c>
      <c r="AL875" s="48">
        <f>[1]All_Tasks_Billing!AL875</f>
        <v>0</v>
      </c>
      <c r="AM875" s="48">
        <f>[1]All_Tasks_Billing!AM875</f>
        <v>0</v>
      </c>
      <c r="AN875" s="48">
        <f>[1]All_Tasks_Billing!AN875</f>
        <v>0</v>
      </c>
      <c r="AO875" s="48">
        <f>[1]All_Tasks_Billing!AO875</f>
        <v>0</v>
      </c>
      <c r="AP875" s="48">
        <f>[1]All_Tasks_Billing!AP875</f>
        <v>0.129</v>
      </c>
      <c r="AQ875" s="48">
        <f>[1]All_Tasks_Billing!AQ875</f>
        <v>0</v>
      </c>
      <c r="AR875" s="48">
        <f>[1]All_Tasks_Billing!AR875</f>
        <v>0</v>
      </c>
      <c r="AS875" s="48">
        <f>[1]All_Tasks_Billing!AS875</f>
        <v>0</v>
      </c>
      <c r="AT875" s="48">
        <f>[1]All_Tasks_Billing!AT875</f>
        <v>0</v>
      </c>
      <c r="AU875" s="50" t="str">
        <f t="shared" si="234"/>
        <v/>
      </c>
      <c r="AV875" s="50" t="str">
        <f t="shared" si="235"/>
        <v/>
      </c>
      <c r="AW875" s="50" t="str">
        <f t="shared" si="236"/>
        <v/>
      </c>
      <c r="AX875" s="50" t="str">
        <f t="shared" ca="1" si="237"/>
        <v>Not Completed</v>
      </c>
      <c r="AY875" s="50" t="str">
        <f t="shared" ca="1" si="238"/>
        <v>Not Completed</v>
      </c>
      <c r="AZ875" s="50" t="str">
        <f t="shared" ca="1" si="239"/>
        <v>Not Completed</v>
      </c>
      <c r="BA875" s="48">
        <f t="shared" si="240"/>
        <v>0</v>
      </c>
      <c r="BB875" s="45" t="str">
        <f t="shared" si="241"/>
        <v/>
      </c>
      <c r="BC875" s="50" t="str">
        <f t="shared" si="242"/>
        <v/>
      </c>
      <c r="BD875" s="48">
        <f t="shared" si="243"/>
        <v>0</v>
      </c>
      <c r="BE875" s="50" t="str">
        <f t="shared" si="244"/>
        <v>Not Started</v>
      </c>
      <c r="BF875" s="51">
        <f t="shared" si="245"/>
        <v>1</v>
      </c>
      <c r="BG875" s="51">
        <f t="shared" si="246"/>
        <v>0</v>
      </c>
      <c r="BH875" s="50" t="str">
        <f t="shared" si="247"/>
        <v/>
      </c>
      <c r="BI875" s="50" t="str">
        <f t="shared" si="248"/>
        <v/>
      </c>
      <c r="BJ875" s="50" t="str">
        <f t="shared" si="249"/>
        <v/>
      </c>
      <c r="BK875" s="50" t="str">
        <f t="shared" si="250"/>
        <v xml:space="preserve">Not Started |  | </v>
      </c>
      <c r="BL875" s="49" t="str">
        <f t="shared" ca="1" si="251"/>
        <v/>
      </c>
    </row>
    <row r="876" spans="1:64" x14ac:dyDescent="0.25">
      <c r="A876" t="str">
        <f>[1]All_Tasks_Billing!A876</f>
        <v>LAS16.PPM17</v>
      </c>
      <c r="B876" t="str">
        <f>[1]All_Tasks_Billing!B876</f>
        <v>PPM</v>
      </c>
      <c r="C876" t="str">
        <f>[1]All_Tasks_Billing!C876</f>
        <v>17.1.11</v>
      </c>
      <c r="D876" t="str">
        <f>[1]All_Tasks_Billing!D876</f>
        <v>Main Switchgear</v>
      </c>
      <c r="E876" t="str">
        <f>[1]All_Tasks_Billing!E876</f>
        <v>Circuit Breakers -Primary</v>
      </c>
      <c r="F876" t="str">
        <f>IF([1]All_Tasks_Billing!F876="","",[1]All_Tasks_Billing!F876)</f>
        <v>2000AF / 1600AT</v>
      </c>
      <c r="G876" t="str">
        <f>IF([1]All_Tasks_Billing!G876="","",[1]All_Tasks_Billing!G876)</f>
        <v/>
      </c>
      <c r="H876" s="45" t="str">
        <f>[1]All_Tasks_Billing!H876</f>
        <v/>
      </c>
      <c r="I876" t="str">
        <f>IF([1]All_Tasks_Billing!I876="","",[1]All_Tasks_Billing!I876)</f>
        <v/>
      </c>
      <c r="J876" t="str">
        <f>IF([1]All_Tasks_Billing!J876="","",[1]All_Tasks_Billing!J876)</f>
        <v/>
      </c>
      <c r="K876" t="b">
        <f>[1]All_Tasks_Billing!K876</f>
        <v>0</v>
      </c>
      <c r="L876" s="45" t="str">
        <f>[1]All_Tasks_Billing!L876</f>
        <v/>
      </c>
      <c r="M876" t="str">
        <f>[1]All_Tasks_Billing!M876</f>
        <v/>
      </c>
      <c r="N876" s="46">
        <f>IF([1]All_Tasks_Billing!N876="",0,[1]All_Tasks_Billing!N876)</f>
        <v>0</v>
      </c>
      <c r="O876" t="str">
        <f>[1]All_Tasks_Billing!O876</f>
        <v/>
      </c>
      <c r="P876" s="47">
        <f>IF([1]All_Tasks_Billing!P876="",0,[1]All_Tasks_Billing!P876)</f>
        <v>3</v>
      </c>
      <c r="Q876" s="47">
        <f>IF([1]All_Tasks_Billing!Q876="",0,[1]All_Tasks_Billing!Q876)</f>
        <v>3</v>
      </c>
      <c r="R876" s="47">
        <f>IF([1]All_Tasks_Billing!R876="",0,[1]All_Tasks_Billing!R876)</f>
        <v>3</v>
      </c>
      <c r="S876" t="str">
        <f>[1]All_Tasks_Billing!S876</f>
        <v/>
      </c>
      <c r="T876" t="str">
        <f>[1]All_Tasks_Billing!T876</f>
        <v/>
      </c>
      <c r="U876" t="str">
        <f>[1]All_Tasks_Billing!U876</f>
        <v/>
      </c>
      <c r="V876">
        <f>[1]All_Tasks_Billing!V876</f>
        <v>22</v>
      </c>
      <c r="W876" s="48">
        <f>[1]All_Tasks_Billing!W876</f>
        <v>150</v>
      </c>
      <c r="X876">
        <f>[1]All_Tasks_Billing!X876</f>
        <v>24331.724999999999</v>
      </c>
      <c r="Y876">
        <f>[1]All_Tasks_Billing!Y876</f>
        <v>1</v>
      </c>
      <c r="Z876" s="49">
        <f>[1]All_Tasks_Billing!Z876</f>
        <v>0</v>
      </c>
      <c r="AA876" s="45" t="str">
        <f>[1]All_Tasks_Billing!AA876</f>
        <v/>
      </c>
      <c r="AB876" t="str">
        <f>[1]All_Tasks_Billing!AB876</f>
        <v/>
      </c>
      <c r="AC876" s="48">
        <f>[1]All_Tasks_Billing!AC876</f>
        <v>0</v>
      </c>
      <c r="AD876" s="48">
        <f>[1]All_Tasks_Billing!AD876</f>
        <v>0</v>
      </c>
      <c r="AE876" s="48">
        <f>[1]All_Tasks_Billing!AE876</f>
        <v>0</v>
      </c>
      <c r="AF876" s="48">
        <f>[1]All_Tasks_Billing!AF876</f>
        <v>0</v>
      </c>
      <c r="AG876" s="48">
        <f>[1]All_Tasks_Billing!AG876</f>
        <v>0</v>
      </c>
      <c r="AH876" s="48">
        <f>[1]All_Tasks_Billing!AH876</f>
        <v>0.129</v>
      </c>
      <c r="AI876" s="48">
        <f>[1]All_Tasks_Billing!AI876</f>
        <v>0</v>
      </c>
      <c r="AJ876" s="48">
        <f>[1]All_Tasks_Billing!AJ876</f>
        <v>0</v>
      </c>
      <c r="AK876" s="48">
        <f>[1]All_Tasks_Billing!AK876</f>
        <v>0</v>
      </c>
      <c r="AL876" s="48">
        <f>[1]All_Tasks_Billing!AL876</f>
        <v>0</v>
      </c>
      <c r="AM876" s="48">
        <f>[1]All_Tasks_Billing!AM876</f>
        <v>0</v>
      </c>
      <c r="AN876" s="48">
        <f>[1]All_Tasks_Billing!AN876</f>
        <v>0</v>
      </c>
      <c r="AO876" s="48">
        <f>[1]All_Tasks_Billing!AO876</f>
        <v>0</v>
      </c>
      <c r="AP876" s="48">
        <f>[1]All_Tasks_Billing!AP876</f>
        <v>0.129</v>
      </c>
      <c r="AQ876" s="48">
        <f>[1]All_Tasks_Billing!AQ876</f>
        <v>0</v>
      </c>
      <c r="AR876" s="48">
        <f>[1]All_Tasks_Billing!AR876</f>
        <v>0</v>
      </c>
      <c r="AS876" s="48">
        <f>[1]All_Tasks_Billing!AS876</f>
        <v>0</v>
      </c>
      <c r="AT876" s="48">
        <f>[1]All_Tasks_Billing!AT876</f>
        <v>0</v>
      </c>
      <c r="AU876" s="50" t="str">
        <f t="shared" si="234"/>
        <v/>
      </c>
      <c r="AV876" s="50" t="str">
        <f t="shared" si="235"/>
        <v/>
      </c>
      <c r="AW876" s="50" t="str">
        <f t="shared" si="236"/>
        <v/>
      </c>
      <c r="AX876" s="50" t="str">
        <f t="shared" ca="1" si="237"/>
        <v>Not Completed</v>
      </c>
      <c r="AY876" s="50" t="str">
        <f t="shared" ca="1" si="238"/>
        <v>Not Completed</v>
      </c>
      <c r="AZ876" s="50" t="str">
        <f t="shared" ca="1" si="239"/>
        <v>Not Completed</v>
      </c>
      <c r="BA876" s="48">
        <f t="shared" si="240"/>
        <v>0</v>
      </c>
      <c r="BB876" s="45" t="str">
        <f t="shared" si="241"/>
        <v/>
      </c>
      <c r="BC876" s="50" t="str">
        <f t="shared" si="242"/>
        <v/>
      </c>
      <c r="BD876" s="48">
        <f t="shared" si="243"/>
        <v>0</v>
      </c>
      <c r="BE876" s="50" t="str">
        <f t="shared" si="244"/>
        <v>Not Started</v>
      </c>
      <c r="BF876" s="51">
        <f t="shared" si="245"/>
        <v>1</v>
      </c>
      <c r="BG876" s="51">
        <f t="shared" si="246"/>
        <v>0</v>
      </c>
      <c r="BH876" s="50" t="str">
        <f t="shared" si="247"/>
        <v/>
      </c>
      <c r="BI876" s="50" t="str">
        <f t="shared" si="248"/>
        <v/>
      </c>
      <c r="BJ876" s="50" t="str">
        <f t="shared" si="249"/>
        <v/>
      </c>
      <c r="BK876" s="50" t="str">
        <f t="shared" si="250"/>
        <v xml:space="preserve">Not Started |  | </v>
      </c>
      <c r="BL876" s="49" t="str">
        <f t="shared" ca="1" si="251"/>
        <v/>
      </c>
    </row>
    <row r="877" spans="1:64" x14ac:dyDescent="0.25">
      <c r="A877" t="str">
        <f>[1]All_Tasks_Billing!A877</f>
        <v>LAS16.PPM17</v>
      </c>
      <c r="B877" t="str">
        <f>[1]All_Tasks_Billing!B877</f>
        <v>PPM</v>
      </c>
      <c r="C877" t="str">
        <f>[1]All_Tasks_Billing!C877</f>
        <v>17.1.12</v>
      </c>
      <c r="D877" t="str">
        <f>[1]All_Tasks_Billing!D877</f>
        <v>Main Switchgear</v>
      </c>
      <c r="E877" t="str">
        <f>[1]All_Tasks_Billing!E877</f>
        <v>Circuit Breakers -Primary</v>
      </c>
      <c r="F877" t="str">
        <f>IF([1]All_Tasks_Billing!F877="","",[1]All_Tasks_Billing!F877)</f>
        <v>2000AF / 1600AT</v>
      </c>
      <c r="G877" t="str">
        <f>IF([1]All_Tasks_Billing!G877="","",[1]All_Tasks_Billing!G877)</f>
        <v/>
      </c>
      <c r="H877" s="45" t="str">
        <f>[1]All_Tasks_Billing!H877</f>
        <v/>
      </c>
      <c r="I877" t="str">
        <f>IF([1]All_Tasks_Billing!I877="","",[1]All_Tasks_Billing!I877)</f>
        <v/>
      </c>
      <c r="J877" t="str">
        <f>IF([1]All_Tasks_Billing!J877="","",[1]All_Tasks_Billing!J877)</f>
        <v/>
      </c>
      <c r="K877" t="b">
        <f>[1]All_Tasks_Billing!K877</f>
        <v>0</v>
      </c>
      <c r="L877" s="45" t="str">
        <f>[1]All_Tasks_Billing!L877</f>
        <v/>
      </c>
      <c r="M877" t="str">
        <f>[1]All_Tasks_Billing!M877</f>
        <v/>
      </c>
      <c r="N877" s="46">
        <f>IF([1]All_Tasks_Billing!N877="",0,[1]All_Tasks_Billing!N877)</f>
        <v>0</v>
      </c>
      <c r="O877" t="str">
        <f>[1]All_Tasks_Billing!O877</f>
        <v/>
      </c>
      <c r="P877" s="47">
        <f>IF([1]All_Tasks_Billing!P877="",0,[1]All_Tasks_Billing!P877)</f>
        <v>3</v>
      </c>
      <c r="Q877" s="47">
        <f>IF([1]All_Tasks_Billing!Q877="",0,[1]All_Tasks_Billing!Q877)</f>
        <v>3</v>
      </c>
      <c r="R877" s="47">
        <f>IF([1]All_Tasks_Billing!R877="",0,[1]All_Tasks_Billing!R877)</f>
        <v>3</v>
      </c>
      <c r="S877" t="str">
        <f>[1]All_Tasks_Billing!S877</f>
        <v/>
      </c>
      <c r="T877" t="str">
        <f>[1]All_Tasks_Billing!T877</f>
        <v/>
      </c>
      <c r="U877" t="str">
        <f>[1]All_Tasks_Billing!U877</f>
        <v/>
      </c>
      <c r="V877">
        <f>[1]All_Tasks_Billing!V877</f>
        <v>22</v>
      </c>
      <c r="W877" s="48">
        <f>[1]All_Tasks_Billing!W877</f>
        <v>150</v>
      </c>
      <c r="X877">
        <f>[1]All_Tasks_Billing!X877</f>
        <v>24331.724999999999</v>
      </c>
      <c r="Y877">
        <f>[1]All_Tasks_Billing!Y877</f>
        <v>1</v>
      </c>
      <c r="Z877" s="49">
        <f>[1]All_Tasks_Billing!Z877</f>
        <v>0</v>
      </c>
      <c r="AA877" s="45" t="str">
        <f>[1]All_Tasks_Billing!AA877</f>
        <v/>
      </c>
      <c r="AB877" t="str">
        <f>[1]All_Tasks_Billing!AB877</f>
        <v/>
      </c>
      <c r="AC877" s="48">
        <f>[1]All_Tasks_Billing!AC877</f>
        <v>0</v>
      </c>
      <c r="AD877" s="48">
        <f>[1]All_Tasks_Billing!AD877</f>
        <v>0</v>
      </c>
      <c r="AE877" s="48">
        <f>[1]All_Tasks_Billing!AE877</f>
        <v>0</v>
      </c>
      <c r="AF877" s="48">
        <f>[1]All_Tasks_Billing!AF877</f>
        <v>0</v>
      </c>
      <c r="AG877" s="48">
        <f>[1]All_Tasks_Billing!AG877</f>
        <v>0</v>
      </c>
      <c r="AH877" s="48">
        <f>[1]All_Tasks_Billing!AH877</f>
        <v>0.129</v>
      </c>
      <c r="AI877" s="48">
        <f>[1]All_Tasks_Billing!AI877</f>
        <v>0</v>
      </c>
      <c r="AJ877" s="48">
        <f>[1]All_Tasks_Billing!AJ877</f>
        <v>0</v>
      </c>
      <c r="AK877" s="48">
        <f>[1]All_Tasks_Billing!AK877</f>
        <v>0</v>
      </c>
      <c r="AL877" s="48">
        <f>[1]All_Tasks_Billing!AL877</f>
        <v>0</v>
      </c>
      <c r="AM877" s="48">
        <f>[1]All_Tasks_Billing!AM877</f>
        <v>0</v>
      </c>
      <c r="AN877" s="48">
        <f>[1]All_Tasks_Billing!AN877</f>
        <v>0</v>
      </c>
      <c r="AO877" s="48">
        <f>[1]All_Tasks_Billing!AO877</f>
        <v>0</v>
      </c>
      <c r="AP877" s="48">
        <f>[1]All_Tasks_Billing!AP877</f>
        <v>0.129</v>
      </c>
      <c r="AQ877" s="48">
        <f>[1]All_Tasks_Billing!AQ877</f>
        <v>0</v>
      </c>
      <c r="AR877" s="48">
        <f>[1]All_Tasks_Billing!AR877</f>
        <v>0</v>
      </c>
      <c r="AS877" s="48">
        <f>[1]All_Tasks_Billing!AS877</f>
        <v>0</v>
      </c>
      <c r="AT877" s="48">
        <f>[1]All_Tasks_Billing!AT877</f>
        <v>0</v>
      </c>
      <c r="AU877" s="50" t="str">
        <f t="shared" si="234"/>
        <v/>
      </c>
      <c r="AV877" s="50" t="str">
        <f t="shared" si="235"/>
        <v/>
      </c>
      <c r="AW877" s="50" t="str">
        <f t="shared" si="236"/>
        <v/>
      </c>
      <c r="AX877" s="50" t="str">
        <f t="shared" ca="1" si="237"/>
        <v>Not Completed</v>
      </c>
      <c r="AY877" s="50" t="str">
        <f t="shared" ca="1" si="238"/>
        <v>Not Completed</v>
      </c>
      <c r="AZ877" s="50" t="str">
        <f t="shared" ca="1" si="239"/>
        <v>Not Completed</v>
      </c>
      <c r="BA877" s="48">
        <f t="shared" si="240"/>
        <v>0</v>
      </c>
      <c r="BB877" s="45" t="str">
        <f t="shared" si="241"/>
        <v/>
      </c>
      <c r="BC877" s="50" t="str">
        <f t="shared" si="242"/>
        <v/>
      </c>
      <c r="BD877" s="48">
        <f t="shared" si="243"/>
        <v>0</v>
      </c>
      <c r="BE877" s="50" t="str">
        <f t="shared" si="244"/>
        <v>Not Started</v>
      </c>
      <c r="BF877" s="51">
        <f t="shared" si="245"/>
        <v>1</v>
      </c>
      <c r="BG877" s="51">
        <f t="shared" si="246"/>
        <v>0</v>
      </c>
      <c r="BH877" s="50" t="str">
        <f t="shared" si="247"/>
        <v/>
      </c>
      <c r="BI877" s="50" t="str">
        <f t="shared" si="248"/>
        <v/>
      </c>
      <c r="BJ877" s="50" t="str">
        <f t="shared" si="249"/>
        <v/>
      </c>
      <c r="BK877" s="50" t="str">
        <f t="shared" si="250"/>
        <v xml:space="preserve">Not Started |  | </v>
      </c>
      <c r="BL877" s="49" t="str">
        <f t="shared" ca="1" si="251"/>
        <v/>
      </c>
    </row>
    <row r="878" spans="1:64" x14ac:dyDescent="0.25">
      <c r="A878" t="str">
        <f>[1]All_Tasks_Billing!A878</f>
        <v>LAS16.PPM17</v>
      </c>
      <c r="B878" t="str">
        <f>[1]All_Tasks_Billing!B878</f>
        <v>PPM</v>
      </c>
      <c r="C878" t="str">
        <f>[1]All_Tasks_Billing!C878</f>
        <v>17.1.13</v>
      </c>
      <c r="D878" t="str">
        <f>[1]All_Tasks_Billing!D878</f>
        <v>Main Switchgear</v>
      </c>
      <c r="E878" t="str">
        <f>[1]All_Tasks_Billing!E878</f>
        <v>Circuit Breakers -Primary</v>
      </c>
      <c r="F878" t="str">
        <f>IF([1]All_Tasks_Billing!F878="","",[1]All_Tasks_Billing!F878)</f>
        <v>2000AF / 1600AT</v>
      </c>
      <c r="G878" t="str">
        <f>IF([1]All_Tasks_Billing!G878="","",[1]All_Tasks_Billing!G878)</f>
        <v/>
      </c>
      <c r="H878" s="45" t="str">
        <f>[1]All_Tasks_Billing!H878</f>
        <v/>
      </c>
      <c r="I878" t="str">
        <f>IF([1]All_Tasks_Billing!I878="","",[1]All_Tasks_Billing!I878)</f>
        <v/>
      </c>
      <c r="J878" t="str">
        <f>IF([1]All_Tasks_Billing!J878="","",[1]All_Tasks_Billing!J878)</f>
        <v/>
      </c>
      <c r="K878" t="b">
        <f>[1]All_Tasks_Billing!K878</f>
        <v>0</v>
      </c>
      <c r="L878" s="45" t="str">
        <f>[1]All_Tasks_Billing!L878</f>
        <v/>
      </c>
      <c r="M878" t="str">
        <f>[1]All_Tasks_Billing!M878</f>
        <v/>
      </c>
      <c r="N878" s="46">
        <f>IF([1]All_Tasks_Billing!N878="",0,[1]All_Tasks_Billing!N878)</f>
        <v>0</v>
      </c>
      <c r="O878" t="str">
        <f>[1]All_Tasks_Billing!O878</f>
        <v/>
      </c>
      <c r="P878" s="47">
        <f>IF([1]All_Tasks_Billing!P878="",0,[1]All_Tasks_Billing!P878)</f>
        <v>3</v>
      </c>
      <c r="Q878" s="47">
        <f>IF([1]All_Tasks_Billing!Q878="",0,[1]All_Tasks_Billing!Q878)</f>
        <v>3</v>
      </c>
      <c r="R878" s="47">
        <f>IF([1]All_Tasks_Billing!R878="",0,[1]All_Tasks_Billing!R878)</f>
        <v>3</v>
      </c>
      <c r="S878" t="str">
        <f>[1]All_Tasks_Billing!S878</f>
        <v/>
      </c>
      <c r="T878" t="str">
        <f>[1]All_Tasks_Billing!T878</f>
        <v/>
      </c>
      <c r="U878" t="str">
        <f>[1]All_Tasks_Billing!U878</f>
        <v/>
      </c>
      <c r="V878">
        <f>[1]All_Tasks_Billing!V878</f>
        <v>22</v>
      </c>
      <c r="W878" s="48">
        <f>[1]All_Tasks_Billing!W878</f>
        <v>150</v>
      </c>
      <c r="X878">
        <f>[1]All_Tasks_Billing!X878</f>
        <v>24331.724999999999</v>
      </c>
      <c r="Y878">
        <f>[1]All_Tasks_Billing!Y878</f>
        <v>1</v>
      </c>
      <c r="Z878" s="49">
        <f>[1]All_Tasks_Billing!Z878</f>
        <v>0</v>
      </c>
      <c r="AA878" s="45" t="str">
        <f>[1]All_Tasks_Billing!AA878</f>
        <v/>
      </c>
      <c r="AB878" t="str">
        <f>[1]All_Tasks_Billing!AB878</f>
        <v/>
      </c>
      <c r="AC878" s="48">
        <f>[1]All_Tasks_Billing!AC878</f>
        <v>0</v>
      </c>
      <c r="AD878" s="48">
        <f>[1]All_Tasks_Billing!AD878</f>
        <v>0</v>
      </c>
      <c r="AE878" s="48">
        <f>[1]All_Tasks_Billing!AE878</f>
        <v>0</v>
      </c>
      <c r="AF878" s="48">
        <f>[1]All_Tasks_Billing!AF878</f>
        <v>0</v>
      </c>
      <c r="AG878" s="48">
        <f>[1]All_Tasks_Billing!AG878</f>
        <v>0</v>
      </c>
      <c r="AH878" s="48">
        <f>[1]All_Tasks_Billing!AH878</f>
        <v>0.129</v>
      </c>
      <c r="AI878" s="48">
        <f>[1]All_Tasks_Billing!AI878</f>
        <v>0</v>
      </c>
      <c r="AJ878" s="48">
        <f>[1]All_Tasks_Billing!AJ878</f>
        <v>0</v>
      </c>
      <c r="AK878" s="48">
        <f>[1]All_Tasks_Billing!AK878</f>
        <v>0</v>
      </c>
      <c r="AL878" s="48">
        <f>[1]All_Tasks_Billing!AL878</f>
        <v>0</v>
      </c>
      <c r="AM878" s="48">
        <f>[1]All_Tasks_Billing!AM878</f>
        <v>0</v>
      </c>
      <c r="AN878" s="48">
        <f>[1]All_Tasks_Billing!AN878</f>
        <v>0</v>
      </c>
      <c r="AO878" s="48">
        <f>[1]All_Tasks_Billing!AO878</f>
        <v>0</v>
      </c>
      <c r="AP878" s="48">
        <f>[1]All_Tasks_Billing!AP878</f>
        <v>0.129</v>
      </c>
      <c r="AQ878" s="48">
        <f>[1]All_Tasks_Billing!AQ878</f>
        <v>0</v>
      </c>
      <c r="AR878" s="48">
        <f>[1]All_Tasks_Billing!AR878</f>
        <v>0</v>
      </c>
      <c r="AS878" s="48">
        <f>[1]All_Tasks_Billing!AS878</f>
        <v>0</v>
      </c>
      <c r="AT878" s="48">
        <f>[1]All_Tasks_Billing!AT878</f>
        <v>0</v>
      </c>
      <c r="AU878" s="50" t="str">
        <f t="shared" si="234"/>
        <v/>
      </c>
      <c r="AV878" s="50" t="str">
        <f t="shared" si="235"/>
        <v/>
      </c>
      <c r="AW878" s="50" t="str">
        <f t="shared" si="236"/>
        <v/>
      </c>
      <c r="AX878" s="50" t="str">
        <f t="shared" ca="1" si="237"/>
        <v>Not Completed</v>
      </c>
      <c r="AY878" s="50" t="str">
        <f t="shared" ca="1" si="238"/>
        <v>Not Completed</v>
      </c>
      <c r="AZ878" s="50" t="str">
        <f t="shared" ca="1" si="239"/>
        <v>Not Completed</v>
      </c>
      <c r="BA878" s="48">
        <f t="shared" si="240"/>
        <v>0</v>
      </c>
      <c r="BB878" s="45" t="str">
        <f t="shared" si="241"/>
        <v/>
      </c>
      <c r="BC878" s="50" t="str">
        <f t="shared" si="242"/>
        <v/>
      </c>
      <c r="BD878" s="48">
        <f t="shared" si="243"/>
        <v>0</v>
      </c>
      <c r="BE878" s="50" t="str">
        <f t="shared" si="244"/>
        <v>Not Started</v>
      </c>
      <c r="BF878" s="51">
        <f t="shared" si="245"/>
        <v>1</v>
      </c>
      <c r="BG878" s="51">
        <f t="shared" si="246"/>
        <v>0</v>
      </c>
      <c r="BH878" s="50" t="str">
        <f t="shared" si="247"/>
        <v/>
      </c>
      <c r="BI878" s="50" t="str">
        <f t="shared" si="248"/>
        <v/>
      </c>
      <c r="BJ878" s="50" t="str">
        <f t="shared" si="249"/>
        <v/>
      </c>
      <c r="BK878" s="50" t="str">
        <f t="shared" si="250"/>
        <v xml:space="preserve">Not Started |  | </v>
      </c>
      <c r="BL878" s="49" t="str">
        <f t="shared" ca="1" si="251"/>
        <v/>
      </c>
    </row>
    <row r="879" spans="1:64" x14ac:dyDescent="0.25">
      <c r="A879" t="str">
        <f>[1]All_Tasks_Billing!A879</f>
        <v>LAS16.PPM17</v>
      </c>
      <c r="B879" t="str">
        <f>[1]All_Tasks_Billing!B879</f>
        <v>PPM</v>
      </c>
      <c r="C879" t="str">
        <f>[1]All_Tasks_Billing!C879</f>
        <v>17.1.14</v>
      </c>
      <c r="D879" t="str">
        <f>[1]All_Tasks_Billing!D879</f>
        <v>Main Switchgear</v>
      </c>
      <c r="E879" t="str">
        <f>[1]All_Tasks_Billing!E879</f>
        <v>Circuit Breakers -Primary</v>
      </c>
      <c r="F879" t="str">
        <f>IF([1]All_Tasks_Billing!F879="","",[1]All_Tasks_Billing!F879)</f>
        <v>2000AF / 1600AT</v>
      </c>
      <c r="G879" t="str">
        <f>IF([1]All_Tasks_Billing!G879="","",[1]All_Tasks_Billing!G879)</f>
        <v/>
      </c>
      <c r="H879" s="45" t="str">
        <f>[1]All_Tasks_Billing!H879</f>
        <v/>
      </c>
      <c r="I879" t="str">
        <f>IF([1]All_Tasks_Billing!I879="","",[1]All_Tasks_Billing!I879)</f>
        <v/>
      </c>
      <c r="J879" t="str">
        <f>IF([1]All_Tasks_Billing!J879="","",[1]All_Tasks_Billing!J879)</f>
        <v/>
      </c>
      <c r="K879" t="b">
        <f>[1]All_Tasks_Billing!K879</f>
        <v>0</v>
      </c>
      <c r="L879" s="45" t="str">
        <f>[1]All_Tasks_Billing!L879</f>
        <v/>
      </c>
      <c r="M879" t="str">
        <f>[1]All_Tasks_Billing!M879</f>
        <v/>
      </c>
      <c r="N879" s="46">
        <f>IF([1]All_Tasks_Billing!N879="",0,[1]All_Tasks_Billing!N879)</f>
        <v>0</v>
      </c>
      <c r="O879" t="str">
        <f>[1]All_Tasks_Billing!O879</f>
        <v/>
      </c>
      <c r="P879" s="47">
        <f>IF([1]All_Tasks_Billing!P879="",0,[1]All_Tasks_Billing!P879)</f>
        <v>3</v>
      </c>
      <c r="Q879" s="47">
        <f>IF([1]All_Tasks_Billing!Q879="",0,[1]All_Tasks_Billing!Q879)</f>
        <v>3</v>
      </c>
      <c r="R879" s="47">
        <f>IF([1]All_Tasks_Billing!R879="",0,[1]All_Tasks_Billing!R879)</f>
        <v>3</v>
      </c>
      <c r="S879" t="str">
        <f>[1]All_Tasks_Billing!S879</f>
        <v/>
      </c>
      <c r="T879" t="str">
        <f>[1]All_Tasks_Billing!T879</f>
        <v/>
      </c>
      <c r="U879" t="str">
        <f>[1]All_Tasks_Billing!U879</f>
        <v/>
      </c>
      <c r="V879">
        <f>[1]All_Tasks_Billing!V879</f>
        <v>22</v>
      </c>
      <c r="W879" s="48">
        <f>[1]All_Tasks_Billing!W879</f>
        <v>150</v>
      </c>
      <c r="X879">
        <f>[1]All_Tasks_Billing!X879</f>
        <v>24331.724999999999</v>
      </c>
      <c r="Y879">
        <f>[1]All_Tasks_Billing!Y879</f>
        <v>1</v>
      </c>
      <c r="Z879" s="49">
        <f>[1]All_Tasks_Billing!Z879</f>
        <v>0</v>
      </c>
      <c r="AA879" s="45" t="str">
        <f>[1]All_Tasks_Billing!AA879</f>
        <v/>
      </c>
      <c r="AB879" t="str">
        <f>[1]All_Tasks_Billing!AB879</f>
        <v/>
      </c>
      <c r="AC879" s="48">
        <f>[1]All_Tasks_Billing!AC879</f>
        <v>0</v>
      </c>
      <c r="AD879" s="48">
        <f>[1]All_Tasks_Billing!AD879</f>
        <v>0</v>
      </c>
      <c r="AE879" s="48">
        <f>[1]All_Tasks_Billing!AE879</f>
        <v>0</v>
      </c>
      <c r="AF879" s="48">
        <f>[1]All_Tasks_Billing!AF879</f>
        <v>0</v>
      </c>
      <c r="AG879" s="48">
        <f>[1]All_Tasks_Billing!AG879</f>
        <v>0</v>
      </c>
      <c r="AH879" s="48">
        <f>[1]All_Tasks_Billing!AH879</f>
        <v>0.129</v>
      </c>
      <c r="AI879" s="48">
        <f>[1]All_Tasks_Billing!AI879</f>
        <v>0</v>
      </c>
      <c r="AJ879" s="48">
        <f>[1]All_Tasks_Billing!AJ879</f>
        <v>0</v>
      </c>
      <c r="AK879" s="48">
        <f>[1]All_Tasks_Billing!AK879</f>
        <v>0</v>
      </c>
      <c r="AL879" s="48">
        <f>[1]All_Tasks_Billing!AL879</f>
        <v>0</v>
      </c>
      <c r="AM879" s="48">
        <f>[1]All_Tasks_Billing!AM879</f>
        <v>0</v>
      </c>
      <c r="AN879" s="48">
        <f>[1]All_Tasks_Billing!AN879</f>
        <v>0</v>
      </c>
      <c r="AO879" s="48">
        <f>[1]All_Tasks_Billing!AO879</f>
        <v>0</v>
      </c>
      <c r="AP879" s="48">
        <f>[1]All_Tasks_Billing!AP879</f>
        <v>0.129</v>
      </c>
      <c r="AQ879" s="48">
        <f>[1]All_Tasks_Billing!AQ879</f>
        <v>0</v>
      </c>
      <c r="AR879" s="48">
        <f>[1]All_Tasks_Billing!AR879</f>
        <v>0</v>
      </c>
      <c r="AS879" s="48">
        <f>[1]All_Tasks_Billing!AS879</f>
        <v>0</v>
      </c>
      <c r="AT879" s="48">
        <f>[1]All_Tasks_Billing!AT879</f>
        <v>0</v>
      </c>
      <c r="AU879" s="50" t="str">
        <f t="shared" si="234"/>
        <v/>
      </c>
      <c r="AV879" s="50" t="str">
        <f t="shared" si="235"/>
        <v/>
      </c>
      <c r="AW879" s="50" t="str">
        <f t="shared" si="236"/>
        <v/>
      </c>
      <c r="AX879" s="50" t="str">
        <f t="shared" ca="1" si="237"/>
        <v>Not Completed</v>
      </c>
      <c r="AY879" s="50" t="str">
        <f t="shared" ca="1" si="238"/>
        <v>Not Completed</v>
      </c>
      <c r="AZ879" s="50" t="str">
        <f t="shared" ca="1" si="239"/>
        <v>Not Completed</v>
      </c>
      <c r="BA879" s="48">
        <f t="shared" si="240"/>
        <v>0</v>
      </c>
      <c r="BB879" s="45" t="str">
        <f t="shared" si="241"/>
        <v/>
      </c>
      <c r="BC879" s="50" t="str">
        <f t="shared" si="242"/>
        <v/>
      </c>
      <c r="BD879" s="48">
        <f t="shared" si="243"/>
        <v>0</v>
      </c>
      <c r="BE879" s="50" t="str">
        <f t="shared" si="244"/>
        <v>Not Started</v>
      </c>
      <c r="BF879" s="51">
        <f t="shared" si="245"/>
        <v>1</v>
      </c>
      <c r="BG879" s="51">
        <f t="shared" si="246"/>
        <v>0</v>
      </c>
      <c r="BH879" s="50" t="str">
        <f t="shared" si="247"/>
        <v/>
      </c>
      <c r="BI879" s="50" t="str">
        <f t="shared" si="248"/>
        <v/>
      </c>
      <c r="BJ879" s="50" t="str">
        <f t="shared" si="249"/>
        <v/>
      </c>
      <c r="BK879" s="50" t="str">
        <f t="shared" si="250"/>
        <v xml:space="preserve">Not Started |  | </v>
      </c>
      <c r="BL879" s="49" t="str">
        <f t="shared" ca="1" si="251"/>
        <v/>
      </c>
    </row>
    <row r="880" spans="1:64" x14ac:dyDescent="0.25">
      <c r="A880" t="str">
        <f>[1]All_Tasks_Billing!A880</f>
        <v>LAS16.PPM17</v>
      </c>
      <c r="B880" t="str">
        <f>[1]All_Tasks_Billing!B880</f>
        <v>PPM</v>
      </c>
      <c r="C880" t="str">
        <f>[1]All_Tasks_Billing!C880</f>
        <v>17.1.15</v>
      </c>
      <c r="D880" t="str">
        <f>[1]All_Tasks_Billing!D880</f>
        <v>Main Switchgear</v>
      </c>
      <c r="E880" t="str">
        <f>[1]All_Tasks_Billing!E880</f>
        <v>Circuit Breakers -Primary</v>
      </c>
      <c r="F880" t="str">
        <f>IF([1]All_Tasks_Billing!F880="","",[1]All_Tasks_Billing!F880)</f>
        <v>2000AF / 1600AT</v>
      </c>
      <c r="G880" t="str">
        <f>IF([1]All_Tasks_Billing!G880="","",[1]All_Tasks_Billing!G880)</f>
        <v/>
      </c>
      <c r="H880" s="45" t="str">
        <f>[1]All_Tasks_Billing!H880</f>
        <v/>
      </c>
      <c r="I880" t="str">
        <f>IF([1]All_Tasks_Billing!I880="","",[1]All_Tasks_Billing!I880)</f>
        <v/>
      </c>
      <c r="J880" t="str">
        <f>IF([1]All_Tasks_Billing!J880="","",[1]All_Tasks_Billing!J880)</f>
        <v/>
      </c>
      <c r="K880" t="b">
        <f>[1]All_Tasks_Billing!K880</f>
        <v>0</v>
      </c>
      <c r="L880" s="45" t="str">
        <f>[1]All_Tasks_Billing!L880</f>
        <v/>
      </c>
      <c r="M880" t="str">
        <f>[1]All_Tasks_Billing!M880</f>
        <v/>
      </c>
      <c r="N880" s="46">
        <f>IF([1]All_Tasks_Billing!N880="",0,[1]All_Tasks_Billing!N880)</f>
        <v>0</v>
      </c>
      <c r="O880" t="str">
        <f>[1]All_Tasks_Billing!O880</f>
        <v/>
      </c>
      <c r="P880" s="47">
        <f>IF([1]All_Tasks_Billing!P880="",0,[1]All_Tasks_Billing!P880)</f>
        <v>3</v>
      </c>
      <c r="Q880" s="47">
        <f>IF([1]All_Tasks_Billing!Q880="",0,[1]All_Tasks_Billing!Q880)</f>
        <v>3</v>
      </c>
      <c r="R880" s="47">
        <f>IF([1]All_Tasks_Billing!R880="",0,[1]All_Tasks_Billing!R880)</f>
        <v>3</v>
      </c>
      <c r="S880" t="str">
        <f>[1]All_Tasks_Billing!S880</f>
        <v/>
      </c>
      <c r="T880" t="str">
        <f>[1]All_Tasks_Billing!T880</f>
        <v/>
      </c>
      <c r="U880" t="str">
        <f>[1]All_Tasks_Billing!U880</f>
        <v/>
      </c>
      <c r="V880">
        <f>[1]All_Tasks_Billing!V880</f>
        <v>22</v>
      </c>
      <c r="W880" s="48">
        <f>[1]All_Tasks_Billing!W880</f>
        <v>150</v>
      </c>
      <c r="X880">
        <f>[1]All_Tasks_Billing!X880</f>
        <v>24331.724999999999</v>
      </c>
      <c r="Y880">
        <f>[1]All_Tasks_Billing!Y880</f>
        <v>1</v>
      </c>
      <c r="Z880" s="49">
        <f>[1]All_Tasks_Billing!Z880</f>
        <v>0</v>
      </c>
      <c r="AA880" s="45" t="str">
        <f>[1]All_Tasks_Billing!AA880</f>
        <v/>
      </c>
      <c r="AB880" t="str">
        <f>[1]All_Tasks_Billing!AB880</f>
        <v/>
      </c>
      <c r="AC880" s="48">
        <f>[1]All_Tasks_Billing!AC880</f>
        <v>0</v>
      </c>
      <c r="AD880" s="48">
        <f>[1]All_Tasks_Billing!AD880</f>
        <v>0</v>
      </c>
      <c r="AE880" s="48">
        <f>[1]All_Tasks_Billing!AE880</f>
        <v>0</v>
      </c>
      <c r="AF880" s="48">
        <f>[1]All_Tasks_Billing!AF880</f>
        <v>0</v>
      </c>
      <c r="AG880" s="48">
        <f>[1]All_Tasks_Billing!AG880</f>
        <v>0</v>
      </c>
      <c r="AH880" s="48">
        <f>[1]All_Tasks_Billing!AH880</f>
        <v>0.129</v>
      </c>
      <c r="AI880" s="48">
        <f>[1]All_Tasks_Billing!AI880</f>
        <v>0</v>
      </c>
      <c r="AJ880" s="48">
        <f>[1]All_Tasks_Billing!AJ880</f>
        <v>0</v>
      </c>
      <c r="AK880" s="48">
        <f>[1]All_Tasks_Billing!AK880</f>
        <v>0</v>
      </c>
      <c r="AL880" s="48">
        <f>[1]All_Tasks_Billing!AL880</f>
        <v>0</v>
      </c>
      <c r="AM880" s="48">
        <f>[1]All_Tasks_Billing!AM880</f>
        <v>0</v>
      </c>
      <c r="AN880" s="48">
        <f>[1]All_Tasks_Billing!AN880</f>
        <v>0</v>
      </c>
      <c r="AO880" s="48">
        <f>[1]All_Tasks_Billing!AO880</f>
        <v>0</v>
      </c>
      <c r="AP880" s="48">
        <f>[1]All_Tasks_Billing!AP880</f>
        <v>0.129</v>
      </c>
      <c r="AQ880" s="48">
        <f>[1]All_Tasks_Billing!AQ880</f>
        <v>0</v>
      </c>
      <c r="AR880" s="48">
        <f>[1]All_Tasks_Billing!AR880</f>
        <v>0</v>
      </c>
      <c r="AS880" s="48">
        <f>[1]All_Tasks_Billing!AS880</f>
        <v>0</v>
      </c>
      <c r="AT880" s="48">
        <f>[1]All_Tasks_Billing!AT880</f>
        <v>0</v>
      </c>
      <c r="AU880" s="50" t="str">
        <f t="shared" si="234"/>
        <v/>
      </c>
      <c r="AV880" s="50" t="str">
        <f t="shared" si="235"/>
        <v/>
      </c>
      <c r="AW880" s="50" t="str">
        <f t="shared" si="236"/>
        <v/>
      </c>
      <c r="AX880" s="50" t="str">
        <f t="shared" ca="1" si="237"/>
        <v>Not Completed</v>
      </c>
      <c r="AY880" s="50" t="str">
        <f t="shared" ca="1" si="238"/>
        <v>Not Completed</v>
      </c>
      <c r="AZ880" s="50" t="str">
        <f t="shared" ca="1" si="239"/>
        <v>Not Completed</v>
      </c>
      <c r="BA880" s="48">
        <f t="shared" si="240"/>
        <v>0</v>
      </c>
      <c r="BB880" s="45" t="str">
        <f t="shared" si="241"/>
        <v/>
      </c>
      <c r="BC880" s="50" t="str">
        <f t="shared" si="242"/>
        <v/>
      </c>
      <c r="BD880" s="48">
        <f t="shared" si="243"/>
        <v>0</v>
      </c>
      <c r="BE880" s="50" t="str">
        <f t="shared" si="244"/>
        <v>Not Started</v>
      </c>
      <c r="BF880" s="51">
        <f t="shared" si="245"/>
        <v>1</v>
      </c>
      <c r="BG880" s="51">
        <f t="shared" si="246"/>
        <v>0</v>
      </c>
      <c r="BH880" s="50" t="str">
        <f t="shared" si="247"/>
        <v/>
      </c>
      <c r="BI880" s="50" t="str">
        <f t="shared" si="248"/>
        <v/>
      </c>
      <c r="BJ880" s="50" t="str">
        <f t="shared" si="249"/>
        <v/>
      </c>
      <c r="BK880" s="50" t="str">
        <f t="shared" si="250"/>
        <v xml:space="preserve">Not Started |  | </v>
      </c>
      <c r="BL880" s="49" t="str">
        <f t="shared" ca="1" si="251"/>
        <v/>
      </c>
    </row>
    <row r="881" spans="1:64" x14ac:dyDescent="0.25">
      <c r="A881" t="str">
        <f>[1]All_Tasks_Billing!A881</f>
        <v>LAS16.PPM17</v>
      </c>
      <c r="B881" t="str">
        <f>[1]All_Tasks_Billing!B881</f>
        <v>PPM</v>
      </c>
      <c r="C881" t="str">
        <f>[1]All_Tasks_Billing!C881</f>
        <v>17.1.16</v>
      </c>
      <c r="D881" t="str">
        <f>[1]All_Tasks_Billing!D881</f>
        <v>Main Switchgear</v>
      </c>
      <c r="E881" t="str">
        <f>[1]All_Tasks_Billing!E881</f>
        <v>Circuit Breakers -Primary</v>
      </c>
      <c r="F881" t="str">
        <f>IF([1]All_Tasks_Billing!F881="","",[1]All_Tasks_Billing!F881)</f>
        <v>2000AF / 1600AT</v>
      </c>
      <c r="G881" t="str">
        <f>IF([1]All_Tasks_Billing!G881="","",[1]All_Tasks_Billing!G881)</f>
        <v/>
      </c>
      <c r="H881" s="45" t="str">
        <f>[1]All_Tasks_Billing!H881</f>
        <v/>
      </c>
      <c r="I881" t="str">
        <f>IF([1]All_Tasks_Billing!I881="","",[1]All_Tasks_Billing!I881)</f>
        <v/>
      </c>
      <c r="J881" t="str">
        <f>IF([1]All_Tasks_Billing!J881="","",[1]All_Tasks_Billing!J881)</f>
        <v/>
      </c>
      <c r="K881" t="b">
        <f>[1]All_Tasks_Billing!K881</f>
        <v>0</v>
      </c>
      <c r="L881" s="45" t="str">
        <f>[1]All_Tasks_Billing!L881</f>
        <v/>
      </c>
      <c r="M881" t="str">
        <f>[1]All_Tasks_Billing!M881</f>
        <v/>
      </c>
      <c r="N881" s="46">
        <f>IF([1]All_Tasks_Billing!N881="",0,[1]All_Tasks_Billing!N881)</f>
        <v>0</v>
      </c>
      <c r="O881" t="str">
        <f>[1]All_Tasks_Billing!O881</f>
        <v/>
      </c>
      <c r="P881" s="47">
        <f>IF([1]All_Tasks_Billing!P881="",0,[1]All_Tasks_Billing!P881)</f>
        <v>3</v>
      </c>
      <c r="Q881" s="47">
        <f>IF([1]All_Tasks_Billing!Q881="",0,[1]All_Tasks_Billing!Q881)</f>
        <v>3</v>
      </c>
      <c r="R881" s="47">
        <f>IF([1]All_Tasks_Billing!R881="",0,[1]All_Tasks_Billing!R881)</f>
        <v>3</v>
      </c>
      <c r="S881" t="str">
        <f>[1]All_Tasks_Billing!S881</f>
        <v/>
      </c>
      <c r="T881" t="str">
        <f>[1]All_Tasks_Billing!T881</f>
        <v/>
      </c>
      <c r="U881" t="str">
        <f>[1]All_Tasks_Billing!U881</f>
        <v/>
      </c>
      <c r="V881">
        <f>[1]All_Tasks_Billing!V881</f>
        <v>22</v>
      </c>
      <c r="W881" s="48">
        <f>[1]All_Tasks_Billing!W881</f>
        <v>150</v>
      </c>
      <c r="X881">
        <f>[1]All_Tasks_Billing!X881</f>
        <v>24331.724999999999</v>
      </c>
      <c r="Y881">
        <f>[1]All_Tasks_Billing!Y881</f>
        <v>1</v>
      </c>
      <c r="Z881" s="49">
        <f>[1]All_Tasks_Billing!Z881</f>
        <v>0</v>
      </c>
      <c r="AA881" s="45" t="str">
        <f>[1]All_Tasks_Billing!AA881</f>
        <v/>
      </c>
      <c r="AB881" t="str">
        <f>[1]All_Tasks_Billing!AB881</f>
        <v/>
      </c>
      <c r="AC881" s="48">
        <f>[1]All_Tasks_Billing!AC881</f>
        <v>0</v>
      </c>
      <c r="AD881" s="48">
        <f>[1]All_Tasks_Billing!AD881</f>
        <v>0</v>
      </c>
      <c r="AE881" s="48">
        <f>[1]All_Tasks_Billing!AE881</f>
        <v>0</v>
      </c>
      <c r="AF881" s="48">
        <f>[1]All_Tasks_Billing!AF881</f>
        <v>0</v>
      </c>
      <c r="AG881" s="48">
        <f>[1]All_Tasks_Billing!AG881</f>
        <v>0</v>
      </c>
      <c r="AH881" s="48">
        <f>[1]All_Tasks_Billing!AH881</f>
        <v>0.129</v>
      </c>
      <c r="AI881" s="48">
        <f>[1]All_Tasks_Billing!AI881</f>
        <v>0</v>
      </c>
      <c r="AJ881" s="48">
        <f>[1]All_Tasks_Billing!AJ881</f>
        <v>0</v>
      </c>
      <c r="AK881" s="48">
        <f>[1]All_Tasks_Billing!AK881</f>
        <v>0</v>
      </c>
      <c r="AL881" s="48">
        <f>[1]All_Tasks_Billing!AL881</f>
        <v>0</v>
      </c>
      <c r="AM881" s="48">
        <f>[1]All_Tasks_Billing!AM881</f>
        <v>0</v>
      </c>
      <c r="AN881" s="48">
        <f>[1]All_Tasks_Billing!AN881</f>
        <v>0</v>
      </c>
      <c r="AO881" s="48">
        <f>[1]All_Tasks_Billing!AO881</f>
        <v>0</v>
      </c>
      <c r="AP881" s="48">
        <f>[1]All_Tasks_Billing!AP881</f>
        <v>0.129</v>
      </c>
      <c r="AQ881" s="48">
        <f>[1]All_Tasks_Billing!AQ881</f>
        <v>0</v>
      </c>
      <c r="AR881" s="48">
        <f>[1]All_Tasks_Billing!AR881</f>
        <v>0</v>
      </c>
      <c r="AS881" s="48">
        <f>[1]All_Tasks_Billing!AS881</f>
        <v>0</v>
      </c>
      <c r="AT881" s="48">
        <f>[1]All_Tasks_Billing!AT881</f>
        <v>0</v>
      </c>
      <c r="AU881" s="50" t="str">
        <f t="shared" si="234"/>
        <v/>
      </c>
      <c r="AV881" s="50" t="str">
        <f t="shared" si="235"/>
        <v/>
      </c>
      <c r="AW881" s="50" t="str">
        <f t="shared" si="236"/>
        <v/>
      </c>
      <c r="AX881" s="50" t="str">
        <f t="shared" ca="1" si="237"/>
        <v>Not Completed</v>
      </c>
      <c r="AY881" s="50" t="str">
        <f t="shared" ca="1" si="238"/>
        <v>Not Completed</v>
      </c>
      <c r="AZ881" s="50" t="str">
        <f t="shared" ca="1" si="239"/>
        <v>Not Completed</v>
      </c>
      <c r="BA881" s="48">
        <f t="shared" si="240"/>
        <v>0</v>
      </c>
      <c r="BB881" s="45" t="str">
        <f t="shared" si="241"/>
        <v/>
      </c>
      <c r="BC881" s="50" t="str">
        <f t="shared" si="242"/>
        <v/>
      </c>
      <c r="BD881" s="48">
        <f t="shared" si="243"/>
        <v>0</v>
      </c>
      <c r="BE881" s="50" t="str">
        <f t="shared" si="244"/>
        <v>Not Started</v>
      </c>
      <c r="BF881" s="51">
        <f t="shared" si="245"/>
        <v>1</v>
      </c>
      <c r="BG881" s="51">
        <f t="shared" si="246"/>
        <v>0</v>
      </c>
      <c r="BH881" s="50" t="str">
        <f t="shared" si="247"/>
        <v/>
      </c>
      <c r="BI881" s="50" t="str">
        <f t="shared" si="248"/>
        <v/>
      </c>
      <c r="BJ881" s="50" t="str">
        <f t="shared" si="249"/>
        <v/>
      </c>
      <c r="BK881" s="50" t="str">
        <f t="shared" si="250"/>
        <v xml:space="preserve">Not Started |  | </v>
      </c>
      <c r="BL881" s="49" t="str">
        <f t="shared" ca="1" si="251"/>
        <v/>
      </c>
    </row>
    <row r="882" spans="1:64" x14ac:dyDescent="0.25">
      <c r="A882" t="str">
        <f>[1]All_Tasks_Billing!A882</f>
        <v>LAS16.PPM17</v>
      </c>
      <c r="B882" t="str">
        <f>[1]All_Tasks_Billing!B882</f>
        <v>PPM</v>
      </c>
      <c r="C882" t="str">
        <f>[1]All_Tasks_Billing!C882</f>
        <v>17.1.17</v>
      </c>
      <c r="D882" t="str">
        <f>[1]All_Tasks_Billing!D882</f>
        <v>Main Switchgear</v>
      </c>
      <c r="E882" t="str">
        <f>[1]All_Tasks_Billing!E882</f>
        <v>Circuit Breakers -Primary</v>
      </c>
      <c r="F882" t="str">
        <f>IF([1]All_Tasks_Billing!F882="","",[1]All_Tasks_Billing!F882)</f>
        <v>3000AT / 2500AT</v>
      </c>
      <c r="G882" t="str">
        <f>IF([1]All_Tasks_Billing!G882="","",[1]All_Tasks_Billing!G882)</f>
        <v/>
      </c>
      <c r="H882" s="45" t="str">
        <f>[1]All_Tasks_Billing!H882</f>
        <v/>
      </c>
      <c r="I882" t="str">
        <f>IF([1]All_Tasks_Billing!I882="","",[1]All_Tasks_Billing!I882)</f>
        <v/>
      </c>
      <c r="J882" t="str">
        <f>IF([1]All_Tasks_Billing!J882="","",[1]All_Tasks_Billing!J882)</f>
        <v/>
      </c>
      <c r="K882" t="b">
        <f>[1]All_Tasks_Billing!K882</f>
        <v>0</v>
      </c>
      <c r="L882" s="45" t="str">
        <f>[1]All_Tasks_Billing!L882</f>
        <v/>
      </c>
      <c r="M882" t="str">
        <f>[1]All_Tasks_Billing!M882</f>
        <v/>
      </c>
      <c r="N882" s="46">
        <f>IF([1]All_Tasks_Billing!N882="",0,[1]All_Tasks_Billing!N882)</f>
        <v>0</v>
      </c>
      <c r="O882" t="str">
        <f>[1]All_Tasks_Billing!O882</f>
        <v/>
      </c>
      <c r="P882" s="47">
        <f>IF([1]All_Tasks_Billing!P882="",0,[1]All_Tasks_Billing!P882)</f>
        <v>3</v>
      </c>
      <c r="Q882" s="47">
        <f>IF([1]All_Tasks_Billing!Q882="",0,[1]All_Tasks_Billing!Q882)</f>
        <v>3</v>
      </c>
      <c r="R882" s="47">
        <f>IF([1]All_Tasks_Billing!R882="",0,[1]All_Tasks_Billing!R882)</f>
        <v>3</v>
      </c>
      <c r="S882" t="str">
        <f>[1]All_Tasks_Billing!S882</f>
        <v/>
      </c>
      <c r="T882" t="str">
        <f>[1]All_Tasks_Billing!T882</f>
        <v/>
      </c>
      <c r="U882" t="str">
        <f>[1]All_Tasks_Billing!U882</f>
        <v/>
      </c>
      <c r="V882">
        <f>[1]All_Tasks_Billing!V882</f>
        <v>22</v>
      </c>
      <c r="W882" s="48">
        <f>[1]All_Tasks_Billing!W882</f>
        <v>150</v>
      </c>
      <c r="X882">
        <f>[1]All_Tasks_Billing!X882</f>
        <v>24331.724999999999</v>
      </c>
      <c r="Y882">
        <f>[1]All_Tasks_Billing!Y882</f>
        <v>1</v>
      </c>
      <c r="Z882" s="49">
        <f>[1]All_Tasks_Billing!Z882</f>
        <v>0</v>
      </c>
      <c r="AA882" s="45" t="str">
        <f>[1]All_Tasks_Billing!AA882</f>
        <v/>
      </c>
      <c r="AB882" t="str">
        <f>[1]All_Tasks_Billing!AB882</f>
        <v/>
      </c>
      <c r="AC882" s="48">
        <f>[1]All_Tasks_Billing!AC882</f>
        <v>0</v>
      </c>
      <c r="AD882" s="48">
        <f>[1]All_Tasks_Billing!AD882</f>
        <v>0</v>
      </c>
      <c r="AE882" s="48">
        <f>[1]All_Tasks_Billing!AE882</f>
        <v>0</v>
      </c>
      <c r="AF882" s="48">
        <f>[1]All_Tasks_Billing!AF882</f>
        <v>0</v>
      </c>
      <c r="AG882" s="48">
        <f>[1]All_Tasks_Billing!AG882</f>
        <v>0</v>
      </c>
      <c r="AH882" s="48">
        <f>[1]All_Tasks_Billing!AH882</f>
        <v>0.129</v>
      </c>
      <c r="AI882" s="48">
        <f>[1]All_Tasks_Billing!AI882</f>
        <v>0</v>
      </c>
      <c r="AJ882" s="48">
        <f>[1]All_Tasks_Billing!AJ882</f>
        <v>0</v>
      </c>
      <c r="AK882" s="48">
        <f>[1]All_Tasks_Billing!AK882</f>
        <v>0</v>
      </c>
      <c r="AL882" s="48">
        <f>[1]All_Tasks_Billing!AL882</f>
        <v>0</v>
      </c>
      <c r="AM882" s="48">
        <f>[1]All_Tasks_Billing!AM882</f>
        <v>0</v>
      </c>
      <c r="AN882" s="48">
        <f>[1]All_Tasks_Billing!AN882</f>
        <v>0</v>
      </c>
      <c r="AO882" s="48">
        <f>[1]All_Tasks_Billing!AO882</f>
        <v>0</v>
      </c>
      <c r="AP882" s="48">
        <f>[1]All_Tasks_Billing!AP882</f>
        <v>0.129</v>
      </c>
      <c r="AQ882" s="48">
        <f>[1]All_Tasks_Billing!AQ882</f>
        <v>0</v>
      </c>
      <c r="AR882" s="48">
        <f>[1]All_Tasks_Billing!AR882</f>
        <v>0</v>
      </c>
      <c r="AS882" s="48">
        <f>[1]All_Tasks_Billing!AS882</f>
        <v>0</v>
      </c>
      <c r="AT882" s="48">
        <f>[1]All_Tasks_Billing!AT882</f>
        <v>0</v>
      </c>
      <c r="AU882" s="50" t="str">
        <f t="shared" si="234"/>
        <v/>
      </c>
      <c r="AV882" s="50" t="str">
        <f t="shared" si="235"/>
        <v/>
      </c>
      <c r="AW882" s="50" t="str">
        <f t="shared" si="236"/>
        <v/>
      </c>
      <c r="AX882" s="50" t="str">
        <f t="shared" ca="1" si="237"/>
        <v>Not Completed</v>
      </c>
      <c r="AY882" s="50" t="str">
        <f t="shared" ca="1" si="238"/>
        <v>Not Completed</v>
      </c>
      <c r="AZ882" s="50" t="str">
        <f t="shared" ca="1" si="239"/>
        <v>Not Completed</v>
      </c>
      <c r="BA882" s="48">
        <f t="shared" si="240"/>
        <v>0</v>
      </c>
      <c r="BB882" s="45" t="str">
        <f t="shared" si="241"/>
        <v/>
      </c>
      <c r="BC882" s="50" t="str">
        <f t="shared" si="242"/>
        <v/>
      </c>
      <c r="BD882" s="48">
        <f t="shared" si="243"/>
        <v>0</v>
      </c>
      <c r="BE882" s="50" t="str">
        <f t="shared" si="244"/>
        <v>Not Started</v>
      </c>
      <c r="BF882" s="51">
        <f t="shared" si="245"/>
        <v>1</v>
      </c>
      <c r="BG882" s="51">
        <f t="shared" si="246"/>
        <v>0</v>
      </c>
      <c r="BH882" s="50" t="str">
        <f t="shared" si="247"/>
        <v/>
      </c>
      <c r="BI882" s="50" t="str">
        <f t="shared" si="248"/>
        <v/>
      </c>
      <c r="BJ882" s="50" t="str">
        <f t="shared" si="249"/>
        <v/>
      </c>
      <c r="BK882" s="50" t="str">
        <f t="shared" si="250"/>
        <v xml:space="preserve">Not Started |  | </v>
      </c>
      <c r="BL882" s="49" t="str">
        <f t="shared" ca="1" si="251"/>
        <v/>
      </c>
    </row>
    <row r="883" spans="1:64" x14ac:dyDescent="0.25">
      <c r="A883" t="str">
        <f>[1]All_Tasks_Billing!A883</f>
        <v>LAS16.PPM17</v>
      </c>
      <c r="B883" t="str">
        <f>[1]All_Tasks_Billing!B883</f>
        <v>PPM</v>
      </c>
      <c r="C883" t="str">
        <f>[1]All_Tasks_Billing!C883</f>
        <v>17.1.18</v>
      </c>
      <c r="D883" t="str">
        <f>[1]All_Tasks_Billing!D883</f>
        <v>Main Switchgear</v>
      </c>
      <c r="E883" t="str">
        <f>[1]All_Tasks_Billing!E883</f>
        <v>Circuit Breakers -Primary</v>
      </c>
      <c r="F883" t="str">
        <f>IF([1]All_Tasks_Billing!F883="","",[1]All_Tasks_Billing!F883)</f>
        <v>3000AT / 2500AT</v>
      </c>
      <c r="G883" t="str">
        <f>IF([1]All_Tasks_Billing!G883="","",[1]All_Tasks_Billing!G883)</f>
        <v/>
      </c>
      <c r="H883" s="45" t="str">
        <f>[1]All_Tasks_Billing!H883</f>
        <v/>
      </c>
      <c r="I883" t="str">
        <f>IF([1]All_Tasks_Billing!I883="","",[1]All_Tasks_Billing!I883)</f>
        <v/>
      </c>
      <c r="J883" t="str">
        <f>IF([1]All_Tasks_Billing!J883="","",[1]All_Tasks_Billing!J883)</f>
        <v/>
      </c>
      <c r="K883" t="b">
        <f>[1]All_Tasks_Billing!K883</f>
        <v>0</v>
      </c>
      <c r="L883" s="45" t="str">
        <f>[1]All_Tasks_Billing!L883</f>
        <v/>
      </c>
      <c r="M883" t="str">
        <f>[1]All_Tasks_Billing!M883</f>
        <v/>
      </c>
      <c r="N883" s="46">
        <f>IF([1]All_Tasks_Billing!N883="",0,[1]All_Tasks_Billing!N883)</f>
        <v>0</v>
      </c>
      <c r="O883" t="str">
        <f>[1]All_Tasks_Billing!O883</f>
        <v/>
      </c>
      <c r="P883" s="47">
        <f>IF([1]All_Tasks_Billing!P883="",0,[1]All_Tasks_Billing!P883)</f>
        <v>3</v>
      </c>
      <c r="Q883" s="47">
        <f>IF([1]All_Tasks_Billing!Q883="",0,[1]All_Tasks_Billing!Q883)</f>
        <v>3</v>
      </c>
      <c r="R883" s="47">
        <f>IF([1]All_Tasks_Billing!R883="",0,[1]All_Tasks_Billing!R883)</f>
        <v>3</v>
      </c>
      <c r="S883" t="str">
        <f>[1]All_Tasks_Billing!S883</f>
        <v/>
      </c>
      <c r="T883" t="str">
        <f>[1]All_Tasks_Billing!T883</f>
        <v/>
      </c>
      <c r="U883" t="str">
        <f>[1]All_Tasks_Billing!U883</f>
        <v/>
      </c>
      <c r="V883">
        <f>[1]All_Tasks_Billing!V883</f>
        <v>22</v>
      </c>
      <c r="W883" s="48">
        <f>[1]All_Tasks_Billing!W883</f>
        <v>150</v>
      </c>
      <c r="X883">
        <f>[1]All_Tasks_Billing!X883</f>
        <v>24331.724999999999</v>
      </c>
      <c r="Y883">
        <f>[1]All_Tasks_Billing!Y883</f>
        <v>1</v>
      </c>
      <c r="Z883" s="49">
        <f>[1]All_Tasks_Billing!Z883</f>
        <v>0</v>
      </c>
      <c r="AA883" s="45" t="str">
        <f>[1]All_Tasks_Billing!AA883</f>
        <v/>
      </c>
      <c r="AB883" t="str">
        <f>[1]All_Tasks_Billing!AB883</f>
        <v/>
      </c>
      <c r="AC883" s="48">
        <f>[1]All_Tasks_Billing!AC883</f>
        <v>0</v>
      </c>
      <c r="AD883" s="48">
        <f>[1]All_Tasks_Billing!AD883</f>
        <v>0</v>
      </c>
      <c r="AE883" s="48">
        <f>[1]All_Tasks_Billing!AE883</f>
        <v>0</v>
      </c>
      <c r="AF883" s="48">
        <f>[1]All_Tasks_Billing!AF883</f>
        <v>0</v>
      </c>
      <c r="AG883" s="48">
        <f>[1]All_Tasks_Billing!AG883</f>
        <v>0</v>
      </c>
      <c r="AH883" s="48">
        <f>[1]All_Tasks_Billing!AH883</f>
        <v>0.129</v>
      </c>
      <c r="AI883" s="48">
        <f>[1]All_Tasks_Billing!AI883</f>
        <v>0</v>
      </c>
      <c r="AJ883" s="48">
        <f>[1]All_Tasks_Billing!AJ883</f>
        <v>0</v>
      </c>
      <c r="AK883" s="48">
        <f>[1]All_Tasks_Billing!AK883</f>
        <v>0</v>
      </c>
      <c r="AL883" s="48">
        <f>[1]All_Tasks_Billing!AL883</f>
        <v>0</v>
      </c>
      <c r="AM883" s="48">
        <f>[1]All_Tasks_Billing!AM883</f>
        <v>0</v>
      </c>
      <c r="AN883" s="48">
        <f>[1]All_Tasks_Billing!AN883</f>
        <v>0</v>
      </c>
      <c r="AO883" s="48">
        <f>[1]All_Tasks_Billing!AO883</f>
        <v>0</v>
      </c>
      <c r="AP883" s="48">
        <f>[1]All_Tasks_Billing!AP883</f>
        <v>0.129</v>
      </c>
      <c r="AQ883" s="48">
        <f>[1]All_Tasks_Billing!AQ883</f>
        <v>0</v>
      </c>
      <c r="AR883" s="48">
        <f>[1]All_Tasks_Billing!AR883</f>
        <v>0</v>
      </c>
      <c r="AS883" s="48">
        <f>[1]All_Tasks_Billing!AS883</f>
        <v>0</v>
      </c>
      <c r="AT883" s="48">
        <f>[1]All_Tasks_Billing!AT883</f>
        <v>0</v>
      </c>
      <c r="AU883" s="50" t="str">
        <f t="shared" si="234"/>
        <v/>
      </c>
      <c r="AV883" s="50" t="str">
        <f t="shared" si="235"/>
        <v/>
      </c>
      <c r="AW883" s="50" t="str">
        <f t="shared" si="236"/>
        <v/>
      </c>
      <c r="AX883" s="50" t="str">
        <f t="shared" ca="1" si="237"/>
        <v>Not Completed</v>
      </c>
      <c r="AY883" s="50" t="str">
        <f t="shared" ca="1" si="238"/>
        <v>Not Completed</v>
      </c>
      <c r="AZ883" s="50" t="str">
        <f t="shared" ca="1" si="239"/>
        <v>Not Completed</v>
      </c>
      <c r="BA883" s="48">
        <f t="shared" si="240"/>
        <v>0</v>
      </c>
      <c r="BB883" s="45" t="str">
        <f t="shared" si="241"/>
        <v/>
      </c>
      <c r="BC883" s="50" t="str">
        <f t="shared" si="242"/>
        <v/>
      </c>
      <c r="BD883" s="48">
        <f t="shared" si="243"/>
        <v>0</v>
      </c>
      <c r="BE883" s="50" t="str">
        <f t="shared" si="244"/>
        <v>Not Started</v>
      </c>
      <c r="BF883" s="51">
        <f t="shared" si="245"/>
        <v>1</v>
      </c>
      <c r="BG883" s="51">
        <f t="shared" si="246"/>
        <v>0</v>
      </c>
      <c r="BH883" s="50" t="str">
        <f t="shared" si="247"/>
        <v/>
      </c>
      <c r="BI883" s="50" t="str">
        <f t="shared" si="248"/>
        <v/>
      </c>
      <c r="BJ883" s="50" t="str">
        <f t="shared" si="249"/>
        <v/>
      </c>
      <c r="BK883" s="50" t="str">
        <f t="shared" si="250"/>
        <v xml:space="preserve">Not Started |  | </v>
      </c>
      <c r="BL883" s="49" t="str">
        <f t="shared" ca="1" si="251"/>
        <v/>
      </c>
    </row>
    <row r="884" spans="1:64" x14ac:dyDescent="0.25">
      <c r="A884" t="str">
        <f>[1]All_Tasks_Billing!A884</f>
        <v>LAS16.PPM17</v>
      </c>
      <c r="B884" t="str">
        <f>[1]All_Tasks_Billing!B884</f>
        <v>PPM</v>
      </c>
      <c r="C884" t="str">
        <f>[1]All_Tasks_Billing!C884</f>
        <v>17.1.19</v>
      </c>
      <c r="D884" t="str">
        <f>[1]All_Tasks_Billing!D884</f>
        <v>Main Switchgear</v>
      </c>
      <c r="E884" t="str">
        <f>[1]All_Tasks_Billing!E884</f>
        <v>Circuit Breakers -Primary</v>
      </c>
      <c r="F884" t="str">
        <f>IF([1]All_Tasks_Billing!F884="","",[1]All_Tasks_Billing!F884)</f>
        <v>HLP02A MAIN</v>
      </c>
      <c r="G884" t="str">
        <f>IF([1]All_Tasks_Billing!G884="","",[1]All_Tasks_Billing!G884)</f>
        <v/>
      </c>
      <c r="H884" s="45" t="str">
        <f>[1]All_Tasks_Billing!H884</f>
        <v/>
      </c>
      <c r="I884" t="str">
        <f>IF([1]All_Tasks_Billing!I884="","",[1]All_Tasks_Billing!I884)</f>
        <v/>
      </c>
      <c r="J884" t="str">
        <f>IF([1]All_Tasks_Billing!J884="","",[1]All_Tasks_Billing!J884)</f>
        <v/>
      </c>
      <c r="K884" t="b">
        <f>[1]All_Tasks_Billing!K884</f>
        <v>0</v>
      </c>
      <c r="L884" s="45" t="str">
        <f>[1]All_Tasks_Billing!L884</f>
        <v/>
      </c>
      <c r="M884" t="str">
        <f>[1]All_Tasks_Billing!M884</f>
        <v/>
      </c>
      <c r="N884" s="46">
        <f>IF([1]All_Tasks_Billing!N884="",0,[1]All_Tasks_Billing!N884)</f>
        <v>0</v>
      </c>
      <c r="O884" t="str">
        <f>[1]All_Tasks_Billing!O884</f>
        <v/>
      </c>
      <c r="P884" s="47">
        <f>IF([1]All_Tasks_Billing!P884="",0,[1]All_Tasks_Billing!P884)</f>
        <v>3</v>
      </c>
      <c r="Q884" s="47">
        <f>IF([1]All_Tasks_Billing!Q884="",0,[1]All_Tasks_Billing!Q884)</f>
        <v>3</v>
      </c>
      <c r="R884" s="47">
        <f>IF([1]All_Tasks_Billing!R884="",0,[1]All_Tasks_Billing!R884)</f>
        <v>3</v>
      </c>
      <c r="S884" t="str">
        <f>[1]All_Tasks_Billing!S884</f>
        <v/>
      </c>
      <c r="T884" t="str">
        <f>[1]All_Tasks_Billing!T884</f>
        <v/>
      </c>
      <c r="U884" t="str">
        <f>[1]All_Tasks_Billing!U884</f>
        <v/>
      </c>
      <c r="V884">
        <f>[1]All_Tasks_Billing!V884</f>
        <v>22</v>
      </c>
      <c r="W884" s="48">
        <f>[1]All_Tasks_Billing!W884</f>
        <v>150</v>
      </c>
      <c r="X884">
        <f>[1]All_Tasks_Billing!X884</f>
        <v>24331.724999999999</v>
      </c>
      <c r="Y884">
        <f>[1]All_Tasks_Billing!Y884</f>
        <v>1</v>
      </c>
      <c r="Z884" s="49">
        <f>[1]All_Tasks_Billing!Z884</f>
        <v>0</v>
      </c>
      <c r="AA884" s="45" t="str">
        <f>[1]All_Tasks_Billing!AA884</f>
        <v/>
      </c>
      <c r="AB884" t="str">
        <f>[1]All_Tasks_Billing!AB884</f>
        <v/>
      </c>
      <c r="AC884" s="48">
        <f>[1]All_Tasks_Billing!AC884</f>
        <v>0</v>
      </c>
      <c r="AD884" s="48">
        <f>[1]All_Tasks_Billing!AD884</f>
        <v>0</v>
      </c>
      <c r="AE884" s="48">
        <f>[1]All_Tasks_Billing!AE884</f>
        <v>0</v>
      </c>
      <c r="AF884" s="48">
        <f>[1]All_Tasks_Billing!AF884</f>
        <v>0</v>
      </c>
      <c r="AG884" s="48">
        <f>[1]All_Tasks_Billing!AG884</f>
        <v>0</v>
      </c>
      <c r="AH884" s="48">
        <f>[1]All_Tasks_Billing!AH884</f>
        <v>0.129</v>
      </c>
      <c r="AI884" s="48">
        <f>[1]All_Tasks_Billing!AI884</f>
        <v>0</v>
      </c>
      <c r="AJ884" s="48">
        <f>[1]All_Tasks_Billing!AJ884</f>
        <v>0</v>
      </c>
      <c r="AK884" s="48">
        <f>[1]All_Tasks_Billing!AK884</f>
        <v>0</v>
      </c>
      <c r="AL884" s="48">
        <f>[1]All_Tasks_Billing!AL884</f>
        <v>0</v>
      </c>
      <c r="AM884" s="48">
        <f>[1]All_Tasks_Billing!AM884</f>
        <v>0</v>
      </c>
      <c r="AN884" s="48">
        <f>[1]All_Tasks_Billing!AN884</f>
        <v>0</v>
      </c>
      <c r="AO884" s="48">
        <f>[1]All_Tasks_Billing!AO884</f>
        <v>0</v>
      </c>
      <c r="AP884" s="48">
        <f>[1]All_Tasks_Billing!AP884</f>
        <v>0.129</v>
      </c>
      <c r="AQ884" s="48">
        <f>[1]All_Tasks_Billing!AQ884</f>
        <v>0</v>
      </c>
      <c r="AR884" s="48">
        <f>[1]All_Tasks_Billing!AR884</f>
        <v>0</v>
      </c>
      <c r="AS884" s="48">
        <f>[1]All_Tasks_Billing!AS884</f>
        <v>0</v>
      </c>
      <c r="AT884" s="48">
        <f>[1]All_Tasks_Billing!AT884</f>
        <v>0</v>
      </c>
      <c r="AU884" s="50" t="str">
        <f t="shared" si="234"/>
        <v/>
      </c>
      <c r="AV884" s="50" t="str">
        <f t="shared" si="235"/>
        <v/>
      </c>
      <c r="AW884" s="50" t="str">
        <f t="shared" si="236"/>
        <v/>
      </c>
      <c r="AX884" s="50" t="str">
        <f t="shared" ca="1" si="237"/>
        <v>Not Completed</v>
      </c>
      <c r="AY884" s="50" t="str">
        <f t="shared" ca="1" si="238"/>
        <v>Not Completed</v>
      </c>
      <c r="AZ884" s="50" t="str">
        <f t="shared" ca="1" si="239"/>
        <v>Not Completed</v>
      </c>
      <c r="BA884" s="48">
        <f t="shared" si="240"/>
        <v>0</v>
      </c>
      <c r="BB884" s="45" t="str">
        <f t="shared" si="241"/>
        <v/>
      </c>
      <c r="BC884" s="50" t="str">
        <f t="shared" si="242"/>
        <v/>
      </c>
      <c r="BD884" s="48">
        <f t="shared" si="243"/>
        <v>0</v>
      </c>
      <c r="BE884" s="50" t="str">
        <f t="shared" si="244"/>
        <v>Not Started</v>
      </c>
      <c r="BF884" s="51">
        <f t="shared" si="245"/>
        <v>1</v>
      </c>
      <c r="BG884" s="51">
        <f t="shared" si="246"/>
        <v>0</v>
      </c>
      <c r="BH884" s="50" t="str">
        <f t="shared" si="247"/>
        <v/>
      </c>
      <c r="BI884" s="50" t="str">
        <f t="shared" si="248"/>
        <v/>
      </c>
      <c r="BJ884" s="50" t="str">
        <f t="shared" si="249"/>
        <v/>
      </c>
      <c r="BK884" s="50" t="str">
        <f t="shared" si="250"/>
        <v xml:space="preserve">Not Started |  | </v>
      </c>
      <c r="BL884" s="49" t="str">
        <f t="shared" ca="1" si="251"/>
        <v/>
      </c>
    </row>
    <row r="885" spans="1:64" x14ac:dyDescent="0.25">
      <c r="A885" t="str">
        <f>[1]All_Tasks_Billing!A885</f>
        <v>LAS16.PPM17</v>
      </c>
      <c r="B885" t="str">
        <f>[1]All_Tasks_Billing!B885</f>
        <v>PPM</v>
      </c>
      <c r="C885" t="str">
        <f>[1]All_Tasks_Billing!C885</f>
        <v>17.1.20</v>
      </c>
      <c r="D885" t="str">
        <f>[1]All_Tasks_Billing!D885</f>
        <v>Main Switchgear</v>
      </c>
      <c r="E885" t="str">
        <f>[1]All_Tasks_Billing!E885</f>
        <v>LV Cables</v>
      </c>
      <c r="F885" t="str">
        <f>IF([1]All_Tasks_Billing!F885="","",[1]All_Tasks_Billing!F885)</f>
        <v/>
      </c>
      <c r="G885" t="str">
        <f>IF([1]All_Tasks_Billing!G885="","",[1]All_Tasks_Billing!G885)</f>
        <v/>
      </c>
      <c r="H885" s="45" t="str">
        <f>[1]All_Tasks_Billing!H885</f>
        <v/>
      </c>
      <c r="I885" t="str">
        <f>IF([1]All_Tasks_Billing!I885="","",[1]All_Tasks_Billing!I885)</f>
        <v/>
      </c>
      <c r="J885" t="str">
        <f>IF([1]All_Tasks_Billing!J885="","",[1]All_Tasks_Billing!J885)</f>
        <v/>
      </c>
      <c r="K885" t="b">
        <f>[1]All_Tasks_Billing!K885</f>
        <v>0</v>
      </c>
      <c r="L885" s="45" t="str">
        <f>[1]All_Tasks_Billing!L885</f>
        <v/>
      </c>
      <c r="M885" t="str">
        <f>[1]All_Tasks_Billing!M885</f>
        <v/>
      </c>
      <c r="N885" s="46">
        <f>IF([1]All_Tasks_Billing!N885="",0,[1]All_Tasks_Billing!N885)</f>
        <v>0</v>
      </c>
      <c r="O885" t="str">
        <f>[1]All_Tasks_Billing!O885</f>
        <v/>
      </c>
      <c r="P885" s="47">
        <f>IF([1]All_Tasks_Billing!P885="",0,[1]All_Tasks_Billing!P885)</f>
        <v>18.600000000000001</v>
      </c>
      <c r="Q885" s="47">
        <f>IF([1]All_Tasks_Billing!Q885="",0,[1]All_Tasks_Billing!Q885)</f>
        <v>18.600000000000001</v>
      </c>
      <c r="R885" s="47">
        <f>IF([1]All_Tasks_Billing!R885="",0,[1]All_Tasks_Billing!R885)</f>
        <v>18.600000000000001</v>
      </c>
      <c r="S885" t="str">
        <f>[1]All_Tasks_Billing!S885</f>
        <v/>
      </c>
      <c r="T885" t="str">
        <f>[1]All_Tasks_Billing!T885</f>
        <v/>
      </c>
      <c r="U885" t="str">
        <f>[1]All_Tasks_Billing!U885</f>
        <v/>
      </c>
      <c r="V885">
        <f>[1]All_Tasks_Billing!V885</f>
        <v>22</v>
      </c>
      <c r="W885" s="48">
        <f>[1]All_Tasks_Billing!W885</f>
        <v>150</v>
      </c>
      <c r="X885">
        <f>[1]All_Tasks_Billing!X885</f>
        <v>24331.724999999999</v>
      </c>
      <c r="Y885">
        <f>[1]All_Tasks_Billing!Y885</f>
        <v>1</v>
      </c>
      <c r="Z885" s="49">
        <f>[1]All_Tasks_Billing!Z885</f>
        <v>0</v>
      </c>
      <c r="AA885" s="45" t="str">
        <f>[1]All_Tasks_Billing!AA885</f>
        <v/>
      </c>
      <c r="AB885" t="str">
        <f>[1]All_Tasks_Billing!AB885</f>
        <v/>
      </c>
      <c r="AC885" s="48">
        <f>[1]All_Tasks_Billing!AC885</f>
        <v>0</v>
      </c>
      <c r="AD885" s="48">
        <f>[1]All_Tasks_Billing!AD885</f>
        <v>0</v>
      </c>
      <c r="AE885" s="48">
        <f>[1]All_Tasks_Billing!AE885</f>
        <v>0</v>
      </c>
      <c r="AF885" s="48">
        <f>[1]All_Tasks_Billing!AF885</f>
        <v>0</v>
      </c>
      <c r="AG885" s="48">
        <f>[1]All_Tasks_Billing!AG885</f>
        <v>0</v>
      </c>
      <c r="AH885" s="48">
        <f>[1]All_Tasks_Billing!AH885</f>
        <v>0.79979999999999996</v>
      </c>
      <c r="AI885" s="48">
        <f>[1]All_Tasks_Billing!AI885</f>
        <v>0</v>
      </c>
      <c r="AJ885" s="48">
        <f>[1]All_Tasks_Billing!AJ885</f>
        <v>0</v>
      </c>
      <c r="AK885" s="48">
        <f>[1]All_Tasks_Billing!AK885</f>
        <v>0</v>
      </c>
      <c r="AL885" s="48">
        <f>[1]All_Tasks_Billing!AL885</f>
        <v>0</v>
      </c>
      <c r="AM885" s="48">
        <f>[1]All_Tasks_Billing!AM885</f>
        <v>0</v>
      </c>
      <c r="AN885" s="48">
        <f>[1]All_Tasks_Billing!AN885</f>
        <v>0</v>
      </c>
      <c r="AO885" s="48">
        <f>[1]All_Tasks_Billing!AO885</f>
        <v>0</v>
      </c>
      <c r="AP885" s="48">
        <f>[1]All_Tasks_Billing!AP885</f>
        <v>0.79979999999999996</v>
      </c>
      <c r="AQ885" s="48">
        <f>[1]All_Tasks_Billing!AQ885</f>
        <v>0</v>
      </c>
      <c r="AR885" s="48">
        <f>[1]All_Tasks_Billing!AR885</f>
        <v>0</v>
      </c>
      <c r="AS885" s="48">
        <f>[1]All_Tasks_Billing!AS885</f>
        <v>0</v>
      </c>
      <c r="AT885" s="48">
        <f>[1]All_Tasks_Billing!AT885</f>
        <v>0</v>
      </c>
      <c r="AU885" s="50" t="str">
        <f t="shared" si="234"/>
        <v/>
      </c>
      <c r="AV885" s="50" t="str">
        <f t="shared" si="235"/>
        <v/>
      </c>
      <c r="AW885" s="50" t="str">
        <f t="shared" si="236"/>
        <v/>
      </c>
      <c r="AX885" s="50" t="str">
        <f t="shared" ca="1" si="237"/>
        <v>Not Completed</v>
      </c>
      <c r="AY885" s="50" t="str">
        <f t="shared" ca="1" si="238"/>
        <v>Not Completed</v>
      </c>
      <c r="AZ885" s="50" t="str">
        <f t="shared" ca="1" si="239"/>
        <v>Not Completed</v>
      </c>
      <c r="BA885" s="48">
        <f t="shared" si="240"/>
        <v>0</v>
      </c>
      <c r="BB885" s="45" t="str">
        <f t="shared" si="241"/>
        <v/>
      </c>
      <c r="BC885" s="50" t="str">
        <f t="shared" si="242"/>
        <v/>
      </c>
      <c r="BD885" s="48">
        <f t="shared" si="243"/>
        <v>0</v>
      </c>
      <c r="BE885" s="50" t="str">
        <f t="shared" si="244"/>
        <v>Not Started</v>
      </c>
      <c r="BF885" s="51">
        <f t="shared" si="245"/>
        <v>1</v>
      </c>
      <c r="BG885" s="51">
        <f t="shared" si="246"/>
        <v>0</v>
      </c>
      <c r="BH885" s="50" t="str">
        <f t="shared" si="247"/>
        <v/>
      </c>
      <c r="BI885" s="50" t="str">
        <f t="shared" si="248"/>
        <v/>
      </c>
      <c r="BJ885" s="50" t="str">
        <f t="shared" si="249"/>
        <v/>
      </c>
      <c r="BK885" s="50" t="str">
        <f t="shared" si="250"/>
        <v xml:space="preserve">Not Started |  | </v>
      </c>
      <c r="BL885" s="49" t="str">
        <f t="shared" ca="1" si="251"/>
        <v/>
      </c>
    </row>
    <row r="886" spans="1:64" x14ac:dyDescent="0.25">
      <c r="A886" t="str">
        <f>[1]All_Tasks_Billing!A886</f>
        <v>LAS16.PPM17</v>
      </c>
      <c r="B886" t="str">
        <f>[1]All_Tasks_Billing!B886</f>
        <v>PPM</v>
      </c>
      <c r="C886" t="str">
        <f>[1]All_Tasks_Billing!C886</f>
        <v>17.1.21</v>
      </c>
      <c r="D886" t="str">
        <f>[1]All_Tasks_Billing!D886</f>
        <v>Main Switchgear</v>
      </c>
      <c r="E886" t="str">
        <f>[1]All_Tasks_Billing!E886</f>
        <v>Panelboards</v>
      </c>
      <c r="F886" t="str">
        <f>IF([1]All_Tasks_Billing!F886="","",[1]All_Tasks_Billing!F886)</f>
        <v>HLP01A</v>
      </c>
      <c r="G886" t="str">
        <f>IF([1]All_Tasks_Billing!G886="","",[1]All_Tasks_Billing!G886)</f>
        <v/>
      </c>
      <c r="H886" s="45" t="str">
        <f>[1]All_Tasks_Billing!H886</f>
        <v/>
      </c>
      <c r="I886" t="str">
        <f>IF([1]All_Tasks_Billing!I886="","",[1]All_Tasks_Billing!I886)</f>
        <v/>
      </c>
      <c r="J886" t="str">
        <f>IF([1]All_Tasks_Billing!J886="","",[1]All_Tasks_Billing!J886)</f>
        <v/>
      </c>
      <c r="K886" t="b">
        <f>[1]All_Tasks_Billing!K886</f>
        <v>1</v>
      </c>
      <c r="L886" s="45">
        <f>[1]All_Tasks_Billing!L886</f>
        <v>45965</v>
      </c>
      <c r="M886" t="str">
        <f>[1]All_Tasks_Billing!M886</f>
        <v/>
      </c>
      <c r="N886" s="46">
        <f>IF([1]All_Tasks_Billing!N886="",0,[1]All_Tasks_Billing!N886)</f>
        <v>1</v>
      </c>
      <c r="O886" t="str">
        <f>[1]All_Tasks_Billing!O886</f>
        <v/>
      </c>
      <c r="P886" s="47">
        <f>IF([1]All_Tasks_Billing!P886="",0,[1]All_Tasks_Billing!P886)</f>
        <v>0.5</v>
      </c>
      <c r="Q886" s="47">
        <f>IF([1]All_Tasks_Billing!Q886="",0,[1]All_Tasks_Billing!Q886)</f>
        <v>0</v>
      </c>
      <c r="R886" s="47">
        <f>IF([1]All_Tasks_Billing!R886="",0,[1]All_Tasks_Billing!R886)</f>
        <v>0.5</v>
      </c>
      <c r="S886" t="str">
        <f>[1]All_Tasks_Billing!S886</f>
        <v>COMPLETED</v>
      </c>
      <c r="T886" t="str">
        <f>[1]All_Tasks_Billing!T886</f>
        <v>READY</v>
      </c>
      <c r="U886" t="str">
        <f>[1]All_Tasks_Billing!U886</f>
        <v/>
      </c>
      <c r="V886">
        <f>[1]All_Tasks_Billing!V886</f>
        <v>22</v>
      </c>
      <c r="W886" s="48">
        <f>[1]All_Tasks_Billing!W886</f>
        <v>150</v>
      </c>
      <c r="X886">
        <f>[1]All_Tasks_Billing!X886</f>
        <v>24331.724999999999</v>
      </c>
      <c r="Y886">
        <f>[1]All_Tasks_Billing!Y886</f>
        <v>1</v>
      </c>
      <c r="Z886" s="49">
        <f>[1]All_Tasks_Billing!Z886</f>
        <v>1</v>
      </c>
      <c r="AA886" s="45">
        <f>[1]All_Tasks_Billing!AA886</f>
        <v>45970</v>
      </c>
      <c r="AB886" t="str">
        <f>[1]All_Tasks_Billing!AB886</f>
        <v>Nov-2025</v>
      </c>
      <c r="AC886" s="48">
        <f>[1]All_Tasks_Billing!AC886</f>
        <v>75</v>
      </c>
      <c r="AD886" s="48">
        <f>[1]All_Tasks_Billing!AD886</f>
        <v>0</v>
      </c>
      <c r="AE886" s="48">
        <f>[1]All_Tasks_Billing!AE886</f>
        <v>0</v>
      </c>
      <c r="AF886" s="48">
        <f>[1]All_Tasks_Billing!AF886</f>
        <v>0</v>
      </c>
      <c r="AG886" s="48">
        <f>[1]All_Tasks_Billing!AG886</f>
        <v>0</v>
      </c>
      <c r="AH886" s="48">
        <f>[1]All_Tasks_Billing!AH886</f>
        <v>2.1499999999999998E-2</v>
      </c>
      <c r="AI886" s="48">
        <f>[1]All_Tasks_Billing!AI886</f>
        <v>2.6875</v>
      </c>
      <c r="AJ886" s="48">
        <f>[1]All_Tasks_Billing!AJ886</f>
        <v>0</v>
      </c>
      <c r="AK886" s="48">
        <f>[1]All_Tasks_Billing!AK886</f>
        <v>0</v>
      </c>
      <c r="AL886" s="48">
        <f>[1]All_Tasks_Billing!AL886</f>
        <v>0</v>
      </c>
      <c r="AM886" s="48">
        <f>[1]All_Tasks_Billing!AM886</f>
        <v>0</v>
      </c>
      <c r="AN886" s="48">
        <f>[1]All_Tasks_Billing!AN886</f>
        <v>0</v>
      </c>
      <c r="AO886" s="48">
        <f>[1]All_Tasks_Billing!AO886</f>
        <v>0</v>
      </c>
      <c r="AP886" s="48">
        <f>[1]All_Tasks_Billing!AP886</f>
        <v>2.1499999999999998E-2</v>
      </c>
      <c r="AQ886" s="48">
        <f>[1]All_Tasks_Billing!AQ886</f>
        <v>2.6875</v>
      </c>
      <c r="AR886" s="48">
        <f>[1]All_Tasks_Billing!AR886</f>
        <v>0</v>
      </c>
      <c r="AS886" s="48">
        <f>[1]All_Tasks_Billing!AS886</f>
        <v>77.6875</v>
      </c>
      <c r="AT886" s="48">
        <f>[1]All_Tasks_Billing!AT886</f>
        <v>77.6875</v>
      </c>
      <c r="AU886" s="50" t="str">
        <f t="shared" si="234"/>
        <v>Nov-2025</v>
      </c>
      <c r="AV886" s="50" t="str">
        <f t="shared" si="235"/>
        <v>Q4-2025</v>
      </c>
      <c r="AW886" s="50">
        <f t="shared" si="236"/>
        <v>2025</v>
      </c>
      <c r="AX886" s="50" t="str">
        <f t="shared" ca="1" si="237"/>
        <v>Last Week</v>
      </c>
      <c r="AY886" s="50" t="str">
        <f t="shared" ca="1" si="238"/>
        <v>This Month</v>
      </c>
      <c r="AZ886" s="50" t="str">
        <f t="shared" ca="1" si="239"/>
        <v>This Quarter</v>
      </c>
      <c r="BA886" s="48">
        <f t="shared" si="240"/>
        <v>77.6875</v>
      </c>
      <c r="BB886" s="45">
        <f t="shared" si="241"/>
        <v>45970</v>
      </c>
      <c r="BC886" s="50" t="str">
        <f t="shared" si="242"/>
        <v>Nov-2025</v>
      </c>
      <c r="BD886" s="48">
        <f t="shared" si="243"/>
        <v>155.375</v>
      </c>
      <c r="BE886" s="50" t="str">
        <f t="shared" si="244"/>
        <v>Completed</v>
      </c>
      <c r="BF886" s="51">
        <f t="shared" si="245"/>
        <v>1</v>
      </c>
      <c r="BG886" s="51">
        <f t="shared" si="246"/>
        <v>1</v>
      </c>
      <c r="BH886" s="50" t="str">
        <f t="shared" si="247"/>
        <v xml:space="preserve">COMPLETED - </v>
      </c>
      <c r="BI886" s="50" t="str">
        <f t="shared" si="248"/>
        <v>COMPLETED - READY</v>
      </c>
      <c r="BJ886" s="50" t="str">
        <f t="shared" si="249"/>
        <v/>
      </c>
      <c r="BK886" s="50" t="str">
        <f t="shared" si="250"/>
        <v xml:space="preserve">Completed | COMPLETED | </v>
      </c>
      <c r="BL886" s="49">
        <f t="shared" ca="1" si="251"/>
        <v>12</v>
      </c>
    </row>
    <row r="887" spans="1:64" x14ac:dyDescent="0.25">
      <c r="A887" t="str">
        <f>[1]All_Tasks_Billing!A887</f>
        <v>LAS16.PPM17</v>
      </c>
      <c r="B887" t="str">
        <f>[1]All_Tasks_Billing!B887</f>
        <v>PPM</v>
      </c>
      <c r="C887" t="str">
        <f>[1]All_Tasks_Billing!C887</f>
        <v>17.1.22</v>
      </c>
      <c r="D887" t="str">
        <f>[1]All_Tasks_Billing!D887</f>
        <v>Main Switchgear</v>
      </c>
      <c r="E887" t="str">
        <f>[1]All_Tasks_Billing!E887</f>
        <v>Panelboards</v>
      </c>
      <c r="F887" t="str">
        <f>IF([1]All_Tasks_Billing!F887="","",[1]All_Tasks_Billing!F887)</f>
        <v>HLP02A</v>
      </c>
      <c r="G887" t="str">
        <f>IF([1]All_Tasks_Billing!G887="","",[1]All_Tasks_Billing!G887)</f>
        <v/>
      </c>
      <c r="H887" s="45" t="str">
        <f>[1]All_Tasks_Billing!H887</f>
        <v/>
      </c>
      <c r="I887" t="str">
        <f>IF([1]All_Tasks_Billing!I887="","",[1]All_Tasks_Billing!I887)</f>
        <v/>
      </c>
      <c r="J887" t="str">
        <f>IF([1]All_Tasks_Billing!J887="","",[1]All_Tasks_Billing!J887)</f>
        <v/>
      </c>
      <c r="K887" t="b">
        <f>[1]All_Tasks_Billing!K887</f>
        <v>1</v>
      </c>
      <c r="L887" s="45">
        <f>[1]All_Tasks_Billing!L887</f>
        <v>45965</v>
      </c>
      <c r="M887" t="str">
        <f>[1]All_Tasks_Billing!M887</f>
        <v/>
      </c>
      <c r="N887" s="46">
        <f>IF([1]All_Tasks_Billing!N887="",0,[1]All_Tasks_Billing!N887)</f>
        <v>1</v>
      </c>
      <c r="O887" t="str">
        <f>[1]All_Tasks_Billing!O887</f>
        <v/>
      </c>
      <c r="P887" s="47">
        <f>IF([1]All_Tasks_Billing!P887="",0,[1]All_Tasks_Billing!P887)</f>
        <v>0.5</v>
      </c>
      <c r="Q887" s="47">
        <f>IF([1]All_Tasks_Billing!Q887="",0,[1]All_Tasks_Billing!Q887)</f>
        <v>0</v>
      </c>
      <c r="R887" s="47">
        <f>IF([1]All_Tasks_Billing!R887="",0,[1]All_Tasks_Billing!R887)</f>
        <v>0.5</v>
      </c>
      <c r="S887" t="str">
        <f>[1]All_Tasks_Billing!S887</f>
        <v>COMPLETED</v>
      </c>
      <c r="T887" t="str">
        <f>[1]All_Tasks_Billing!T887</f>
        <v>READY</v>
      </c>
      <c r="U887" t="str">
        <f>[1]All_Tasks_Billing!U887</f>
        <v/>
      </c>
      <c r="V887">
        <f>[1]All_Tasks_Billing!V887</f>
        <v>22</v>
      </c>
      <c r="W887" s="48">
        <f>[1]All_Tasks_Billing!W887</f>
        <v>150</v>
      </c>
      <c r="X887">
        <f>[1]All_Tasks_Billing!X887</f>
        <v>24331.724999999999</v>
      </c>
      <c r="Y887">
        <f>[1]All_Tasks_Billing!Y887</f>
        <v>1</v>
      </c>
      <c r="Z887" s="49">
        <f>[1]All_Tasks_Billing!Z887</f>
        <v>1</v>
      </c>
      <c r="AA887" s="45">
        <f>[1]All_Tasks_Billing!AA887</f>
        <v>45970</v>
      </c>
      <c r="AB887" t="str">
        <f>[1]All_Tasks_Billing!AB887</f>
        <v>Nov-2025</v>
      </c>
      <c r="AC887" s="48">
        <f>[1]All_Tasks_Billing!AC887</f>
        <v>75</v>
      </c>
      <c r="AD887" s="48">
        <f>[1]All_Tasks_Billing!AD887</f>
        <v>0</v>
      </c>
      <c r="AE887" s="48">
        <f>[1]All_Tasks_Billing!AE887</f>
        <v>0</v>
      </c>
      <c r="AF887" s="48">
        <f>[1]All_Tasks_Billing!AF887</f>
        <v>0</v>
      </c>
      <c r="AG887" s="48">
        <f>[1]All_Tasks_Billing!AG887</f>
        <v>0</v>
      </c>
      <c r="AH887" s="48">
        <f>[1]All_Tasks_Billing!AH887</f>
        <v>2.1499999999999998E-2</v>
      </c>
      <c r="AI887" s="48">
        <f>[1]All_Tasks_Billing!AI887</f>
        <v>2.6875</v>
      </c>
      <c r="AJ887" s="48">
        <f>[1]All_Tasks_Billing!AJ887</f>
        <v>0</v>
      </c>
      <c r="AK887" s="48">
        <f>[1]All_Tasks_Billing!AK887</f>
        <v>0</v>
      </c>
      <c r="AL887" s="48">
        <f>[1]All_Tasks_Billing!AL887</f>
        <v>0</v>
      </c>
      <c r="AM887" s="48">
        <f>[1]All_Tasks_Billing!AM887</f>
        <v>0</v>
      </c>
      <c r="AN887" s="48">
        <f>[1]All_Tasks_Billing!AN887</f>
        <v>0</v>
      </c>
      <c r="AO887" s="48">
        <f>[1]All_Tasks_Billing!AO887</f>
        <v>0</v>
      </c>
      <c r="AP887" s="48">
        <f>[1]All_Tasks_Billing!AP887</f>
        <v>2.1499999999999998E-2</v>
      </c>
      <c r="AQ887" s="48">
        <f>[1]All_Tasks_Billing!AQ887</f>
        <v>2.6875</v>
      </c>
      <c r="AR887" s="48">
        <f>[1]All_Tasks_Billing!AR887</f>
        <v>0</v>
      </c>
      <c r="AS887" s="48">
        <f>[1]All_Tasks_Billing!AS887</f>
        <v>77.6875</v>
      </c>
      <c r="AT887" s="48">
        <f>[1]All_Tasks_Billing!AT887</f>
        <v>77.6875</v>
      </c>
      <c r="AU887" s="50" t="str">
        <f t="shared" si="234"/>
        <v>Nov-2025</v>
      </c>
      <c r="AV887" s="50" t="str">
        <f t="shared" si="235"/>
        <v>Q4-2025</v>
      </c>
      <c r="AW887" s="50">
        <f t="shared" si="236"/>
        <v>2025</v>
      </c>
      <c r="AX887" s="50" t="str">
        <f t="shared" ca="1" si="237"/>
        <v>Last Week</v>
      </c>
      <c r="AY887" s="50" t="str">
        <f t="shared" ca="1" si="238"/>
        <v>This Month</v>
      </c>
      <c r="AZ887" s="50" t="str">
        <f t="shared" ca="1" si="239"/>
        <v>This Quarter</v>
      </c>
      <c r="BA887" s="48">
        <f t="shared" si="240"/>
        <v>77.6875</v>
      </c>
      <c r="BB887" s="45">
        <f t="shared" si="241"/>
        <v>45970</v>
      </c>
      <c r="BC887" s="50" t="str">
        <f t="shared" si="242"/>
        <v>Nov-2025</v>
      </c>
      <c r="BD887" s="48">
        <f t="shared" si="243"/>
        <v>155.375</v>
      </c>
      <c r="BE887" s="50" t="str">
        <f t="shared" si="244"/>
        <v>Completed</v>
      </c>
      <c r="BF887" s="51">
        <f t="shared" si="245"/>
        <v>1</v>
      </c>
      <c r="BG887" s="51">
        <f t="shared" si="246"/>
        <v>1</v>
      </c>
      <c r="BH887" s="50" t="str">
        <f t="shared" si="247"/>
        <v xml:space="preserve">COMPLETED - </v>
      </c>
      <c r="BI887" s="50" t="str">
        <f t="shared" si="248"/>
        <v>COMPLETED - READY</v>
      </c>
      <c r="BJ887" s="50" t="str">
        <f t="shared" si="249"/>
        <v/>
      </c>
      <c r="BK887" s="50" t="str">
        <f t="shared" si="250"/>
        <v xml:space="preserve">Completed | COMPLETED | </v>
      </c>
      <c r="BL887" s="49">
        <f t="shared" ca="1" si="251"/>
        <v>12</v>
      </c>
    </row>
    <row r="888" spans="1:64" x14ac:dyDescent="0.25">
      <c r="A888" t="str">
        <f>[1]All_Tasks_Billing!A888</f>
        <v>LAS16.PPM17</v>
      </c>
      <c r="B888" t="str">
        <f>[1]All_Tasks_Billing!B888</f>
        <v>PPM</v>
      </c>
      <c r="C888" t="str">
        <f>[1]All_Tasks_Billing!C888</f>
        <v>17.1.23</v>
      </c>
      <c r="D888" t="str">
        <f>[1]All_Tasks_Billing!D888</f>
        <v>Main Switchgear</v>
      </c>
      <c r="E888" t="str">
        <f>[1]All_Tasks_Billing!E888</f>
        <v>XFMR - Dry-Type, Small</v>
      </c>
      <c r="F888" t="str">
        <f>IF([1]All_Tasks_Billing!F888="","",[1]All_Tasks_Billing!F888)</f>
        <v>TLVP</v>
      </c>
      <c r="G888" t="str">
        <f>IF([1]All_Tasks_Billing!G888="","",[1]All_Tasks_Billing!G888)</f>
        <v/>
      </c>
      <c r="H888" s="45" t="str">
        <f>[1]All_Tasks_Billing!H888</f>
        <v/>
      </c>
      <c r="I888" t="str">
        <f>IF([1]All_Tasks_Billing!I888="","",[1]All_Tasks_Billing!I888)</f>
        <v/>
      </c>
      <c r="J888" t="str">
        <f>IF([1]All_Tasks_Billing!J888="","",[1]All_Tasks_Billing!J888)</f>
        <v/>
      </c>
      <c r="K888" t="b">
        <f>[1]All_Tasks_Billing!K888</f>
        <v>1</v>
      </c>
      <c r="L888" s="45">
        <f>[1]All_Tasks_Billing!L888</f>
        <v>45965</v>
      </c>
      <c r="M888" t="str">
        <f>[1]All_Tasks_Billing!M888</f>
        <v/>
      </c>
      <c r="N888" s="46">
        <f>IF([1]All_Tasks_Billing!N888="",0,[1]All_Tasks_Billing!N888)</f>
        <v>1</v>
      </c>
      <c r="O888" t="str">
        <f>[1]All_Tasks_Billing!O888</f>
        <v/>
      </c>
      <c r="P888" s="47">
        <f>IF([1]All_Tasks_Billing!P888="",0,[1]All_Tasks_Billing!P888)</f>
        <v>2</v>
      </c>
      <c r="Q888" s="47">
        <f>IF([1]All_Tasks_Billing!Q888="",0,[1]All_Tasks_Billing!Q888)</f>
        <v>0</v>
      </c>
      <c r="R888" s="47">
        <f>IF([1]All_Tasks_Billing!R888="",0,[1]All_Tasks_Billing!R888)</f>
        <v>2</v>
      </c>
      <c r="S888" t="str">
        <f>[1]All_Tasks_Billing!S888</f>
        <v>COMPLETED</v>
      </c>
      <c r="T888" t="str">
        <f>[1]All_Tasks_Billing!T888</f>
        <v>READY</v>
      </c>
      <c r="U888" t="str">
        <f>[1]All_Tasks_Billing!U888</f>
        <v/>
      </c>
      <c r="V888">
        <f>[1]All_Tasks_Billing!V888</f>
        <v>22</v>
      </c>
      <c r="W888" s="48">
        <f>[1]All_Tasks_Billing!W888</f>
        <v>150</v>
      </c>
      <c r="X888">
        <f>[1]All_Tasks_Billing!X888</f>
        <v>24331.724999999999</v>
      </c>
      <c r="Y888">
        <f>[1]All_Tasks_Billing!Y888</f>
        <v>1</v>
      </c>
      <c r="Z888" s="49">
        <f>[1]All_Tasks_Billing!Z888</f>
        <v>1</v>
      </c>
      <c r="AA888" s="45">
        <f>[1]All_Tasks_Billing!AA888</f>
        <v>45970</v>
      </c>
      <c r="AB888" t="str">
        <f>[1]All_Tasks_Billing!AB888</f>
        <v>Nov-2025</v>
      </c>
      <c r="AC888" s="48">
        <f>[1]All_Tasks_Billing!AC888</f>
        <v>300</v>
      </c>
      <c r="AD888" s="48">
        <f>[1]All_Tasks_Billing!AD888</f>
        <v>0</v>
      </c>
      <c r="AE888" s="48">
        <f>[1]All_Tasks_Billing!AE888</f>
        <v>0</v>
      </c>
      <c r="AF888" s="48">
        <f>[1]All_Tasks_Billing!AF888</f>
        <v>0</v>
      </c>
      <c r="AG888" s="48">
        <f>[1]All_Tasks_Billing!AG888</f>
        <v>0</v>
      </c>
      <c r="AH888" s="48">
        <f>[1]All_Tasks_Billing!AH888</f>
        <v>8.5999999999999993E-2</v>
      </c>
      <c r="AI888" s="48">
        <f>[1]All_Tasks_Billing!AI888</f>
        <v>10.75</v>
      </c>
      <c r="AJ888" s="48">
        <f>[1]All_Tasks_Billing!AJ888</f>
        <v>0</v>
      </c>
      <c r="AK888" s="48">
        <f>[1]All_Tasks_Billing!AK888</f>
        <v>0</v>
      </c>
      <c r="AL888" s="48">
        <f>[1]All_Tasks_Billing!AL888</f>
        <v>0</v>
      </c>
      <c r="AM888" s="48">
        <f>[1]All_Tasks_Billing!AM888</f>
        <v>0</v>
      </c>
      <c r="AN888" s="48">
        <f>[1]All_Tasks_Billing!AN888</f>
        <v>0</v>
      </c>
      <c r="AO888" s="48">
        <f>[1]All_Tasks_Billing!AO888</f>
        <v>0</v>
      </c>
      <c r="AP888" s="48">
        <f>[1]All_Tasks_Billing!AP888</f>
        <v>8.5999999999999993E-2</v>
      </c>
      <c r="AQ888" s="48">
        <f>[1]All_Tasks_Billing!AQ888</f>
        <v>10.75</v>
      </c>
      <c r="AR888" s="48">
        <f>[1]All_Tasks_Billing!AR888</f>
        <v>0</v>
      </c>
      <c r="AS888" s="48">
        <f>[1]All_Tasks_Billing!AS888</f>
        <v>310.75</v>
      </c>
      <c r="AT888" s="48">
        <f>[1]All_Tasks_Billing!AT888</f>
        <v>310.75</v>
      </c>
      <c r="AU888" s="50" t="str">
        <f t="shared" si="234"/>
        <v>Nov-2025</v>
      </c>
      <c r="AV888" s="50" t="str">
        <f t="shared" si="235"/>
        <v>Q4-2025</v>
      </c>
      <c r="AW888" s="50">
        <f t="shared" si="236"/>
        <v>2025</v>
      </c>
      <c r="AX888" s="50" t="str">
        <f t="shared" ca="1" si="237"/>
        <v>Last Week</v>
      </c>
      <c r="AY888" s="50" t="str">
        <f t="shared" ca="1" si="238"/>
        <v>This Month</v>
      </c>
      <c r="AZ888" s="50" t="str">
        <f t="shared" ca="1" si="239"/>
        <v>This Quarter</v>
      </c>
      <c r="BA888" s="48">
        <f t="shared" si="240"/>
        <v>310.75</v>
      </c>
      <c r="BB888" s="45">
        <f t="shared" si="241"/>
        <v>45970</v>
      </c>
      <c r="BC888" s="50" t="str">
        <f t="shared" si="242"/>
        <v>Nov-2025</v>
      </c>
      <c r="BD888" s="48">
        <f t="shared" si="243"/>
        <v>155.375</v>
      </c>
      <c r="BE888" s="50" t="str">
        <f t="shared" si="244"/>
        <v>Completed</v>
      </c>
      <c r="BF888" s="51">
        <f t="shared" si="245"/>
        <v>1</v>
      </c>
      <c r="BG888" s="51">
        <f t="shared" si="246"/>
        <v>1</v>
      </c>
      <c r="BH888" s="50" t="str">
        <f t="shared" si="247"/>
        <v xml:space="preserve">COMPLETED - </v>
      </c>
      <c r="BI888" s="50" t="str">
        <f t="shared" si="248"/>
        <v>COMPLETED - READY</v>
      </c>
      <c r="BJ888" s="50" t="str">
        <f t="shared" si="249"/>
        <v/>
      </c>
      <c r="BK888" s="50" t="str">
        <f t="shared" si="250"/>
        <v xml:space="preserve">Completed | COMPLETED | </v>
      </c>
      <c r="BL888" s="49">
        <f t="shared" ca="1" si="251"/>
        <v>12</v>
      </c>
    </row>
    <row r="889" spans="1:64" x14ac:dyDescent="0.25">
      <c r="A889" t="str">
        <f>[1]All_Tasks_Billing!A889</f>
        <v>LAS16.PPM17</v>
      </c>
      <c r="B889" t="str">
        <f>[1]All_Tasks_Billing!B889</f>
        <v>PPM</v>
      </c>
      <c r="C889" t="str">
        <f>[1]All_Tasks_Billing!C889</f>
        <v>17.1.24</v>
      </c>
      <c r="D889" t="str">
        <f>[1]All_Tasks_Billing!D889</f>
        <v>Main Switchgear</v>
      </c>
      <c r="E889" t="str">
        <f>[1]All_Tasks_Billing!E889</f>
        <v>LV Disconnect</v>
      </c>
      <c r="F889" t="str">
        <f>IF([1]All_Tasks_Billing!F889="","",[1]All_Tasks_Billing!F889)</f>
        <v/>
      </c>
      <c r="G889" t="str">
        <f>IF([1]All_Tasks_Billing!G889="","",[1]All_Tasks_Billing!G889)</f>
        <v/>
      </c>
      <c r="H889" s="45" t="str">
        <f>[1]All_Tasks_Billing!H889</f>
        <v/>
      </c>
      <c r="I889" t="str">
        <f>IF([1]All_Tasks_Billing!I889="","",[1]All_Tasks_Billing!I889)</f>
        <v/>
      </c>
      <c r="J889" t="str">
        <f>IF([1]All_Tasks_Billing!J889="","",[1]All_Tasks_Billing!J889)</f>
        <v/>
      </c>
      <c r="K889" t="b">
        <f>[1]All_Tasks_Billing!K889</f>
        <v>1</v>
      </c>
      <c r="L889" s="45">
        <f>[1]All_Tasks_Billing!L889</f>
        <v>45965</v>
      </c>
      <c r="M889" t="str">
        <f>[1]All_Tasks_Billing!M889</f>
        <v/>
      </c>
      <c r="N889" s="46">
        <f>IF([1]All_Tasks_Billing!N889="",0,[1]All_Tasks_Billing!N889)</f>
        <v>1</v>
      </c>
      <c r="O889" t="str">
        <f>[1]All_Tasks_Billing!O889</f>
        <v/>
      </c>
      <c r="P889" s="47">
        <f>IF([1]All_Tasks_Billing!P889="",0,[1]All_Tasks_Billing!P889)</f>
        <v>1.5</v>
      </c>
      <c r="Q889" s="47">
        <f>IF([1]All_Tasks_Billing!Q889="",0,[1]All_Tasks_Billing!Q889)</f>
        <v>0</v>
      </c>
      <c r="R889" s="47">
        <f>IF([1]All_Tasks_Billing!R889="",0,[1]All_Tasks_Billing!R889)</f>
        <v>1.5</v>
      </c>
      <c r="S889" t="str">
        <f>[1]All_Tasks_Billing!S889</f>
        <v>COMPLETED</v>
      </c>
      <c r="T889" t="str">
        <f>[1]All_Tasks_Billing!T889</f>
        <v>READY</v>
      </c>
      <c r="U889" t="str">
        <f>[1]All_Tasks_Billing!U889</f>
        <v/>
      </c>
      <c r="V889">
        <f>[1]All_Tasks_Billing!V889</f>
        <v>22</v>
      </c>
      <c r="W889" s="48">
        <f>[1]All_Tasks_Billing!W889</f>
        <v>150</v>
      </c>
      <c r="X889">
        <f>[1]All_Tasks_Billing!X889</f>
        <v>24331.724999999999</v>
      </c>
      <c r="Y889">
        <f>[1]All_Tasks_Billing!Y889</f>
        <v>1</v>
      </c>
      <c r="Z889" s="49">
        <f>[1]All_Tasks_Billing!Z889</f>
        <v>1</v>
      </c>
      <c r="AA889" s="45">
        <f>[1]All_Tasks_Billing!AA889</f>
        <v>45970</v>
      </c>
      <c r="AB889" t="str">
        <f>[1]All_Tasks_Billing!AB889</f>
        <v>Nov-2025</v>
      </c>
      <c r="AC889" s="48">
        <f>[1]All_Tasks_Billing!AC889</f>
        <v>225</v>
      </c>
      <c r="AD889" s="48">
        <f>[1]All_Tasks_Billing!AD889</f>
        <v>0</v>
      </c>
      <c r="AE889" s="48">
        <f>[1]All_Tasks_Billing!AE889</f>
        <v>0</v>
      </c>
      <c r="AF889" s="48">
        <f>[1]All_Tasks_Billing!AF889</f>
        <v>0</v>
      </c>
      <c r="AG889" s="48">
        <f>[1]All_Tasks_Billing!AG889</f>
        <v>0</v>
      </c>
      <c r="AH889" s="48">
        <f>[1]All_Tasks_Billing!AH889</f>
        <v>6.4500000000000002E-2</v>
      </c>
      <c r="AI889" s="48">
        <f>[1]All_Tasks_Billing!AI889</f>
        <v>8.0625</v>
      </c>
      <c r="AJ889" s="48">
        <f>[1]All_Tasks_Billing!AJ889</f>
        <v>0</v>
      </c>
      <c r="AK889" s="48">
        <f>[1]All_Tasks_Billing!AK889</f>
        <v>0</v>
      </c>
      <c r="AL889" s="48">
        <f>[1]All_Tasks_Billing!AL889</f>
        <v>0</v>
      </c>
      <c r="AM889" s="48">
        <f>[1]All_Tasks_Billing!AM889</f>
        <v>0</v>
      </c>
      <c r="AN889" s="48">
        <f>[1]All_Tasks_Billing!AN889</f>
        <v>0</v>
      </c>
      <c r="AO889" s="48">
        <f>[1]All_Tasks_Billing!AO889</f>
        <v>0</v>
      </c>
      <c r="AP889" s="48">
        <f>[1]All_Tasks_Billing!AP889</f>
        <v>6.4500000000000002E-2</v>
      </c>
      <c r="AQ889" s="48">
        <f>[1]All_Tasks_Billing!AQ889</f>
        <v>8.0625</v>
      </c>
      <c r="AR889" s="48">
        <f>[1]All_Tasks_Billing!AR889</f>
        <v>0</v>
      </c>
      <c r="AS889" s="48">
        <f>[1]All_Tasks_Billing!AS889</f>
        <v>233.0625</v>
      </c>
      <c r="AT889" s="48">
        <f>[1]All_Tasks_Billing!AT889</f>
        <v>233.0625</v>
      </c>
      <c r="AU889" s="50" t="str">
        <f t="shared" si="234"/>
        <v>Nov-2025</v>
      </c>
      <c r="AV889" s="50" t="str">
        <f t="shared" si="235"/>
        <v>Q4-2025</v>
      </c>
      <c r="AW889" s="50">
        <f t="shared" si="236"/>
        <v>2025</v>
      </c>
      <c r="AX889" s="50" t="str">
        <f t="shared" ca="1" si="237"/>
        <v>Last Week</v>
      </c>
      <c r="AY889" s="50" t="str">
        <f t="shared" ca="1" si="238"/>
        <v>This Month</v>
      </c>
      <c r="AZ889" s="50" t="str">
        <f t="shared" ca="1" si="239"/>
        <v>This Quarter</v>
      </c>
      <c r="BA889" s="48">
        <f t="shared" si="240"/>
        <v>233.0625</v>
      </c>
      <c r="BB889" s="45">
        <f t="shared" si="241"/>
        <v>45970</v>
      </c>
      <c r="BC889" s="50" t="str">
        <f t="shared" si="242"/>
        <v>Nov-2025</v>
      </c>
      <c r="BD889" s="48">
        <f t="shared" si="243"/>
        <v>155.375</v>
      </c>
      <c r="BE889" s="50" t="str">
        <f t="shared" si="244"/>
        <v>Completed</v>
      </c>
      <c r="BF889" s="51">
        <f t="shared" si="245"/>
        <v>1</v>
      </c>
      <c r="BG889" s="51">
        <f t="shared" si="246"/>
        <v>1</v>
      </c>
      <c r="BH889" s="50" t="str">
        <f t="shared" si="247"/>
        <v xml:space="preserve">COMPLETED - </v>
      </c>
      <c r="BI889" s="50" t="str">
        <f t="shared" si="248"/>
        <v>COMPLETED - READY</v>
      </c>
      <c r="BJ889" s="50" t="str">
        <f t="shared" si="249"/>
        <v/>
      </c>
      <c r="BK889" s="50" t="str">
        <f t="shared" si="250"/>
        <v xml:space="preserve">Completed | COMPLETED | </v>
      </c>
      <c r="BL889" s="49">
        <f t="shared" ca="1" si="251"/>
        <v>12</v>
      </c>
    </row>
    <row r="890" spans="1:64" x14ac:dyDescent="0.25">
      <c r="A890" t="str">
        <f>[1]All_Tasks_Billing!A890</f>
        <v>LAS16.PPM17</v>
      </c>
      <c r="B890" t="str">
        <f>[1]All_Tasks_Billing!B890</f>
        <v>PPM</v>
      </c>
      <c r="C890" t="str">
        <f>[1]All_Tasks_Billing!C890</f>
        <v>17.2.1</v>
      </c>
      <c r="D890" t="str">
        <f>[1]All_Tasks_Billing!D890</f>
        <v>PDU</v>
      </c>
      <c r="E890" t="str">
        <f>[1]All_Tasks_Billing!E890</f>
        <v>Circuit Breakers -Secondary</v>
      </c>
      <c r="F890" t="str">
        <f>IF([1]All_Tasks_Billing!F890="","",[1]All_Tasks_Billing!F890)</f>
        <v>1600AF / 1600AT</v>
      </c>
      <c r="G890" t="str">
        <f>IF([1]All_Tasks_Billing!G890="","",[1]All_Tasks_Billing!G890)</f>
        <v/>
      </c>
      <c r="H890" s="45" t="str">
        <f>[1]All_Tasks_Billing!H890</f>
        <v/>
      </c>
      <c r="I890" t="str">
        <f>IF([1]All_Tasks_Billing!I890="","",[1]All_Tasks_Billing!I890)</f>
        <v/>
      </c>
      <c r="J890" t="str">
        <f>IF([1]All_Tasks_Billing!J890="","",[1]All_Tasks_Billing!J890)</f>
        <v/>
      </c>
      <c r="K890" t="b">
        <f>[1]All_Tasks_Billing!K890</f>
        <v>0</v>
      </c>
      <c r="L890" s="45" t="str">
        <f>[1]All_Tasks_Billing!L890</f>
        <v/>
      </c>
      <c r="M890" t="str">
        <f>[1]All_Tasks_Billing!M890</f>
        <v/>
      </c>
      <c r="N890" s="46">
        <f>IF([1]All_Tasks_Billing!N890="",0,[1]All_Tasks_Billing!N890)</f>
        <v>0</v>
      </c>
      <c r="O890" t="str">
        <f>[1]All_Tasks_Billing!O890</f>
        <v/>
      </c>
      <c r="P890" s="47">
        <f>IF([1]All_Tasks_Billing!P890="",0,[1]All_Tasks_Billing!P890)</f>
        <v>2</v>
      </c>
      <c r="Q890" s="47">
        <f>IF([1]All_Tasks_Billing!Q890="",0,[1]All_Tasks_Billing!Q890)</f>
        <v>2</v>
      </c>
      <c r="R890" s="47">
        <f>IF([1]All_Tasks_Billing!R890="",0,[1]All_Tasks_Billing!R890)</f>
        <v>2</v>
      </c>
      <c r="S890" t="str">
        <f>[1]All_Tasks_Billing!S890</f>
        <v/>
      </c>
      <c r="T890" t="str">
        <f>[1]All_Tasks_Billing!T890</f>
        <v/>
      </c>
      <c r="U890" t="str">
        <f>[1]All_Tasks_Billing!U890</f>
        <v/>
      </c>
      <c r="V890">
        <f>[1]All_Tasks_Billing!V890</f>
        <v>22</v>
      </c>
      <c r="W890" s="48">
        <f>[1]All_Tasks_Billing!W890</f>
        <v>150</v>
      </c>
      <c r="X890">
        <f>[1]All_Tasks_Billing!X890</f>
        <v>24331.724999999999</v>
      </c>
      <c r="Y890">
        <f>[1]All_Tasks_Billing!Y890</f>
        <v>1</v>
      </c>
      <c r="Z890" s="49">
        <f>[1]All_Tasks_Billing!Z890</f>
        <v>0</v>
      </c>
      <c r="AA890" s="45" t="str">
        <f>[1]All_Tasks_Billing!AA890</f>
        <v/>
      </c>
      <c r="AB890" t="str">
        <f>[1]All_Tasks_Billing!AB890</f>
        <v/>
      </c>
      <c r="AC890" s="48">
        <f>[1]All_Tasks_Billing!AC890</f>
        <v>0</v>
      </c>
      <c r="AD890" s="48">
        <f>[1]All_Tasks_Billing!AD890</f>
        <v>0</v>
      </c>
      <c r="AE890" s="48">
        <f>[1]All_Tasks_Billing!AE890</f>
        <v>0</v>
      </c>
      <c r="AF890" s="48">
        <f>[1]All_Tasks_Billing!AF890</f>
        <v>0</v>
      </c>
      <c r="AG890" s="48">
        <f>[1]All_Tasks_Billing!AG890</f>
        <v>0</v>
      </c>
      <c r="AH890" s="48">
        <f>[1]All_Tasks_Billing!AH890</f>
        <v>8.5999999999999993E-2</v>
      </c>
      <c r="AI890" s="48">
        <f>[1]All_Tasks_Billing!AI890</f>
        <v>0</v>
      </c>
      <c r="AJ890" s="48">
        <f>[1]All_Tasks_Billing!AJ890</f>
        <v>0</v>
      </c>
      <c r="AK890" s="48">
        <f>[1]All_Tasks_Billing!AK890</f>
        <v>0</v>
      </c>
      <c r="AL890" s="48">
        <f>[1]All_Tasks_Billing!AL890</f>
        <v>0</v>
      </c>
      <c r="AM890" s="48">
        <f>[1]All_Tasks_Billing!AM890</f>
        <v>0</v>
      </c>
      <c r="AN890" s="48">
        <f>[1]All_Tasks_Billing!AN890</f>
        <v>0</v>
      </c>
      <c r="AO890" s="48">
        <f>[1]All_Tasks_Billing!AO890</f>
        <v>0</v>
      </c>
      <c r="AP890" s="48">
        <f>[1]All_Tasks_Billing!AP890</f>
        <v>8.5999999999999993E-2</v>
      </c>
      <c r="AQ890" s="48">
        <f>[1]All_Tasks_Billing!AQ890</f>
        <v>0</v>
      </c>
      <c r="AR890" s="48">
        <f>[1]All_Tasks_Billing!AR890</f>
        <v>0</v>
      </c>
      <c r="AS890" s="48">
        <f>[1]All_Tasks_Billing!AS890</f>
        <v>0</v>
      </c>
      <c r="AT890" s="48">
        <f>[1]All_Tasks_Billing!AT890</f>
        <v>0</v>
      </c>
      <c r="AU890" s="50" t="str">
        <f t="shared" si="234"/>
        <v/>
      </c>
      <c r="AV890" s="50" t="str">
        <f t="shared" si="235"/>
        <v/>
      </c>
      <c r="AW890" s="50" t="str">
        <f t="shared" si="236"/>
        <v/>
      </c>
      <c r="AX890" s="50" t="str">
        <f t="shared" ca="1" si="237"/>
        <v>Not Completed</v>
      </c>
      <c r="AY890" s="50" t="str">
        <f t="shared" ca="1" si="238"/>
        <v>Not Completed</v>
      </c>
      <c r="AZ890" s="50" t="str">
        <f t="shared" ca="1" si="239"/>
        <v>Not Completed</v>
      </c>
      <c r="BA890" s="48">
        <f t="shared" si="240"/>
        <v>0</v>
      </c>
      <c r="BB890" s="45" t="str">
        <f t="shared" si="241"/>
        <v/>
      </c>
      <c r="BC890" s="50" t="str">
        <f t="shared" si="242"/>
        <v/>
      </c>
      <c r="BD890" s="48">
        <f t="shared" si="243"/>
        <v>0</v>
      </c>
      <c r="BE890" s="50" t="str">
        <f t="shared" si="244"/>
        <v>Not Started</v>
      </c>
      <c r="BF890" s="51">
        <f t="shared" si="245"/>
        <v>1</v>
      </c>
      <c r="BG890" s="51">
        <f t="shared" si="246"/>
        <v>0</v>
      </c>
      <c r="BH890" s="50" t="str">
        <f t="shared" si="247"/>
        <v/>
      </c>
      <c r="BI890" s="50" t="str">
        <f t="shared" si="248"/>
        <v/>
      </c>
      <c r="BJ890" s="50" t="str">
        <f t="shared" si="249"/>
        <v/>
      </c>
      <c r="BK890" s="50" t="str">
        <f t="shared" si="250"/>
        <v xml:space="preserve">Not Started |  | </v>
      </c>
      <c r="BL890" s="49" t="str">
        <f t="shared" ca="1" si="251"/>
        <v/>
      </c>
    </row>
    <row r="891" spans="1:64" x14ac:dyDescent="0.25">
      <c r="A891" t="str">
        <f>[1]All_Tasks_Billing!A891</f>
        <v>LAS16.PPM17</v>
      </c>
      <c r="B891" t="str">
        <f>[1]All_Tasks_Billing!B891</f>
        <v>PPM</v>
      </c>
      <c r="C891" t="str">
        <f>[1]All_Tasks_Billing!C891</f>
        <v>17.2.2</v>
      </c>
      <c r="D891" t="str">
        <f>[1]All_Tasks_Billing!D891</f>
        <v>PDU</v>
      </c>
      <c r="E891" t="str">
        <f>[1]All_Tasks_Billing!E891</f>
        <v>Circuit Breakers -Secondary</v>
      </c>
      <c r="F891" t="str">
        <f>IF([1]All_Tasks_Billing!F891="","",[1]All_Tasks_Billing!F891)</f>
        <v>1600AF / 1600AT</v>
      </c>
      <c r="G891" t="str">
        <f>IF([1]All_Tasks_Billing!G891="","",[1]All_Tasks_Billing!G891)</f>
        <v/>
      </c>
      <c r="H891" s="45" t="str">
        <f>[1]All_Tasks_Billing!H891</f>
        <v/>
      </c>
      <c r="I891" t="str">
        <f>IF([1]All_Tasks_Billing!I891="","",[1]All_Tasks_Billing!I891)</f>
        <v/>
      </c>
      <c r="J891" t="str">
        <f>IF([1]All_Tasks_Billing!J891="","",[1]All_Tasks_Billing!J891)</f>
        <v/>
      </c>
      <c r="K891" t="b">
        <f>[1]All_Tasks_Billing!K891</f>
        <v>0</v>
      </c>
      <c r="L891" s="45" t="str">
        <f>[1]All_Tasks_Billing!L891</f>
        <v/>
      </c>
      <c r="M891" t="str">
        <f>[1]All_Tasks_Billing!M891</f>
        <v/>
      </c>
      <c r="N891" s="46">
        <f>IF([1]All_Tasks_Billing!N891="",0,[1]All_Tasks_Billing!N891)</f>
        <v>0</v>
      </c>
      <c r="O891" t="str">
        <f>[1]All_Tasks_Billing!O891</f>
        <v/>
      </c>
      <c r="P891" s="47">
        <f>IF([1]All_Tasks_Billing!P891="",0,[1]All_Tasks_Billing!P891)</f>
        <v>2</v>
      </c>
      <c r="Q891" s="47">
        <f>IF([1]All_Tasks_Billing!Q891="",0,[1]All_Tasks_Billing!Q891)</f>
        <v>2</v>
      </c>
      <c r="R891" s="47">
        <f>IF([1]All_Tasks_Billing!R891="",0,[1]All_Tasks_Billing!R891)</f>
        <v>2</v>
      </c>
      <c r="S891" t="str">
        <f>[1]All_Tasks_Billing!S891</f>
        <v/>
      </c>
      <c r="T891" t="str">
        <f>[1]All_Tasks_Billing!T891</f>
        <v/>
      </c>
      <c r="U891" t="str">
        <f>[1]All_Tasks_Billing!U891</f>
        <v/>
      </c>
      <c r="V891">
        <f>[1]All_Tasks_Billing!V891</f>
        <v>22</v>
      </c>
      <c r="W891" s="48">
        <f>[1]All_Tasks_Billing!W891</f>
        <v>150</v>
      </c>
      <c r="X891">
        <f>[1]All_Tasks_Billing!X891</f>
        <v>24331.724999999999</v>
      </c>
      <c r="Y891">
        <f>[1]All_Tasks_Billing!Y891</f>
        <v>1</v>
      </c>
      <c r="Z891" s="49">
        <f>[1]All_Tasks_Billing!Z891</f>
        <v>0</v>
      </c>
      <c r="AA891" s="45" t="str">
        <f>[1]All_Tasks_Billing!AA891</f>
        <v/>
      </c>
      <c r="AB891" t="str">
        <f>[1]All_Tasks_Billing!AB891</f>
        <v/>
      </c>
      <c r="AC891" s="48">
        <f>[1]All_Tasks_Billing!AC891</f>
        <v>0</v>
      </c>
      <c r="AD891" s="48">
        <f>[1]All_Tasks_Billing!AD891</f>
        <v>0</v>
      </c>
      <c r="AE891" s="48">
        <f>[1]All_Tasks_Billing!AE891</f>
        <v>0</v>
      </c>
      <c r="AF891" s="48">
        <f>[1]All_Tasks_Billing!AF891</f>
        <v>0</v>
      </c>
      <c r="AG891" s="48">
        <f>[1]All_Tasks_Billing!AG891</f>
        <v>0</v>
      </c>
      <c r="AH891" s="48">
        <f>[1]All_Tasks_Billing!AH891</f>
        <v>8.5999999999999993E-2</v>
      </c>
      <c r="AI891" s="48">
        <f>[1]All_Tasks_Billing!AI891</f>
        <v>0</v>
      </c>
      <c r="AJ891" s="48">
        <f>[1]All_Tasks_Billing!AJ891</f>
        <v>0</v>
      </c>
      <c r="AK891" s="48">
        <f>[1]All_Tasks_Billing!AK891</f>
        <v>0</v>
      </c>
      <c r="AL891" s="48">
        <f>[1]All_Tasks_Billing!AL891</f>
        <v>0</v>
      </c>
      <c r="AM891" s="48">
        <f>[1]All_Tasks_Billing!AM891</f>
        <v>0</v>
      </c>
      <c r="AN891" s="48">
        <f>[1]All_Tasks_Billing!AN891</f>
        <v>0</v>
      </c>
      <c r="AO891" s="48">
        <f>[1]All_Tasks_Billing!AO891</f>
        <v>0</v>
      </c>
      <c r="AP891" s="48">
        <f>[1]All_Tasks_Billing!AP891</f>
        <v>8.5999999999999993E-2</v>
      </c>
      <c r="AQ891" s="48">
        <f>[1]All_Tasks_Billing!AQ891</f>
        <v>0</v>
      </c>
      <c r="AR891" s="48">
        <f>[1]All_Tasks_Billing!AR891</f>
        <v>0</v>
      </c>
      <c r="AS891" s="48">
        <f>[1]All_Tasks_Billing!AS891</f>
        <v>0</v>
      </c>
      <c r="AT891" s="48">
        <f>[1]All_Tasks_Billing!AT891</f>
        <v>0</v>
      </c>
      <c r="AU891" s="50" t="str">
        <f t="shared" si="234"/>
        <v/>
      </c>
      <c r="AV891" s="50" t="str">
        <f t="shared" si="235"/>
        <v/>
      </c>
      <c r="AW891" s="50" t="str">
        <f t="shared" si="236"/>
        <v/>
      </c>
      <c r="AX891" s="50" t="str">
        <f t="shared" ca="1" si="237"/>
        <v>Not Completed</v>
      </c>
      <c r="AY891" s="50" t="str">
        <f t="shared" ca="1" si="238"/>
        <v>Not Completed</v>
      </c>
      <c r="AZ891" s="50" t="str">
        <f t="shared" ca="1" si="239"/>
        <v>Not Completed</v>
      </c>
      <c r="BA891" s="48">
        <f t="shared" si="240"/>
        <v>0</v>
      </c>
      <c r="BB891" s="45" t="str">
        <f t="shared" si="241"/>
        <v/>
      </c>
      <c r="BC891" s="50" t="str">
        <f t="shared" si="242"/>
        <v/>
      </c>
      <c r="BD891" s="48">
        <f t="shared" si="243"/>
        <v>0</v>
      </c>
      <c r="BE891" s="50" t="str">
        <f t="shared" si="244"/>
        <v>Not Started</v>
      </c>
      <c r="BF891" s="51">
        <f t="shared" si="245"/>
        <v>1</v>
      </c>
      <c r="BG891" s="51">
        <f t="shared" si="246"/>
        <v>0</v>
      </c>
      <c r="BH891" s="50" t="str">
        <f t="shared" si="247"/>
        <v/>
      </c>
      <c r="BI891" s="50" t="str">
        <f t="shared" si="248"/>
        <v/>
      </c>
      <c r="BJ891" s="50" t="str">
        <f t="shared" si="249"/>
        <v/>
      </c>
      <c r="BK891" s="50" t="str">
        <f t="shared" si="250"/>
        <v xml:space="preserve">Not Started |  | </v>
      </c>
      <c r="BL891" s="49" t="str">
        <f t="shared" ca="1" si="251"/>
        <v/>
      </c>
    </row>
    <row r="892" spans="1:64" x14ac:dyDescent="0.25">
      <c r="A892" t="str">
        <f>[1]All_Tasks_Billing!A892</f>
        <v>LAS16.PPM17</v>
      </c>
      <c r="B892" t="str">
        <f>[1]All_Tasks_Billing!B892</f>
        <v>PPM</v>
      </c>
      <c r="C892" t="str">
        <f>[1]All_Tasks_Billing!C892</f>
        <v>17.2.3</v>
      </c>
      <c r="D892" t="str">
        <f>[1]All_Tasks_Billing!D892</f>
        <v>PDU</v>
      </c>
      <c r="E892" t="str">
        <f>[1]All_Tasks_Billing!E892</f>
        <v>Circuit Breakers -Secondary</v>
      </c>
      <c r="F892" t="str">
        <f>IF([1]All_Tasks_Billing!F892="","",[1]All_Tasks_Billing!F892)</f>
        <v>400AF / 400AT</v>
      </c>
      <c r="G892" t="str">
        <f>IF([1]All_Tasks_Billing!G892="","",[1]All_Tasks_Billing!G892)</f>
        <v/>
      </c>
      <c r="H892" s="45" t="str">
        <f>[1]All_Tasks_Billing!H892</f>
        <v/>
      </c>
      <c r="I892" t="str">
        <f>IF([1]All_Tasks_Billing!I892="","",[1]All_Tasks_Billing!I892)</f>
        <v/>
      </c>
      <c r="J892" t="str">
        <f>IF([1]All_Tasks_Billing!J892="","",[1]All_Tasks_Billing!J892)</f>
        <v/>
      </c>
      <c r="K892" t="b">
        <f>[1]All_Tasks_Billing!K892</f>
        <v>0</v>
      </c>
      <c r="L892" s="45" t="str">
        <f>[1]All_Tasks_Billing!L892</f>
        <v/>
      </c>
      <c r="M892" t="str">
        <f>[1]All_Tasks_Billing!M892</f>
        <v/>
      </c>
      <c r="N892" s="46">
        <f>IF([1]All_Tasks_Billing!N892="",0,[1]All_Tasks_Billing!N892)</f>
        <v>0</v>
      </c>
      <c r="O892" t="str">
        <f>[1]All_Tasks_Billing!O892</f>
        <v/>
      </c>
      <c r="P892" s="47">
        <f>IF([1]All_Tasks_Billing!P892="",0,[1]All_Tasks_Billing!P892)</f>
        <v>2</v>
      </c>
      <c r="Q892" s="47">
        <f>IF([1]All_Tasks_Billing!Q892="",0,[1]All_Tasks_Billing!Q892)</f>
        <v>2</v>
      </c>
      <c r="R892" s="47">
        <f>IF([1]All_Tasks_Billing!R892="",0,[1]All_Tasks_Billing!R892)</f>
        <v>2</v>
      </c>
      <c r="S892" t="str">
        <f>[1]All_Tasks_Billing!S892</f>
        <v/>
      </c>
      <c r="T892" t="str">
        <f>[1]All_Tasks_Billing!T892</f>
        <v/>
      </c>
      <c r="U892" t="str">
        <f>[1]All_Tasks_Billing!U892</f>
        <v/>
      </c>
      <c r="V892">
        <f>[1]All_Tasks_Billing!V892</f>
        <v>22</v>
      </c>
      <c r="W892" s="48">
        <f>[1]All_Tasks_Billing!W892</f>
        <v>150</v>
      </c>
      <c r="X892">
        <f>[1]All_Tasks_Billing!X892</f>
        <v>24331.724999999999</v>
      </c>
      <c r="Y892">
        <f>[1]All_Tasks_Billing!Y892</f>
        <v>1</v>
      </c>
      <c r="Z892" s="49">
        <f>[1]All_Tasks_Billing!Z892</f>
        <v>0</v>
      </c>
      <c r="AA892" s="45" t="str">
        <f>[1]All_Tasks_Billing!AA892</f>
        <v/>
      </c>
      <c r="AB892" t="str">
        <f>[1]All_Tasks_Billing!AB892</f>
        <v/>
      </c>
      <c r="AC892" s="48">
        <f>[1]All_Tasks_Billing!AC892</f>
        <v>0</v>
      </c>
      <c r="AD892" s="48">
        <f>[1]All_Tasks_Billing!AD892</f>
        <v>0</v>
      </c>
      <c r="AE892" s="48">
        <f>[1]All_Tasks_Billing!AE892</f>
        <v>0</v>
      </c>
      <c r="AF892" s="48">
        <f>[1]All_Tasks_Billing!AF892</f>
        <v>0</v>
      </c>
      <c r="AG892" s="48">
        <f>[1]All_Tasks_Billing!AG892</f>
        <v>0</v>
      </c>
      <c r="AH892" s="48">
        <f>[1]All_Tasks_Billing!AH892</f>
        <v>8.5999999999999993E-2</v>
      </c>
      <c r="AI892" s="48">
        <f>[1]All_Tasks_Billing!AI892</f>
        <v>0</v>
      </c>
      <c r="AJ892" s="48">
        <f>[1]All_Tasks_Billing!AJ892</f>
        <v>0</v>
      </c>
      <c r="AK892" s="48">
        <f>[1]All_Tasks_Billing!AK892</f>
        <v>0</v>
      </c>
      <c r="AL892" s="48">
        <f>[1]All_Tasks_Billing!AL892</f>
        <v>0</v>
      </c>
      <c r="AM892" s="48">
        <f>[1]All_Tasks_Billing!AM892</f>
        <v>0</v>
      </c>
      <c r="AN892" s="48">
        <f>[1]All_Tasks_Billing!AN892</f>
        <v>0</v>
      </c>
      <c r="AO892" s="48">
        <f>[1]All_Tasks_Billing!AO892</f>
        <v>0</v>
      </c>
      <c r="AP892" s="48">
        <f>[1]All_Tasks_Billing!AP892</f>
        <v>8.5999999999999993E-2</v>
      </c>
      <c r="AQ892" s="48">
        <f>[1]All_Tasks_Billing!AQ892</f>
        <v>0</v>
      </c>
      <c r="AR892" s="48">
        <f>[1]All_Tasks_Billing!AR892</f>
        <v>0</v>
      </c>
      <c r="AS892" s="48">
        <f>[1]All_Tasks_Billing!AS892</f>
        <v>0</v>
      </c>
      <c r="AT892" s="48">
        <f>[1]All_Tasks_Billing!AT892</f>
        <v>0</v>
      </c>
      <c r="AU892" s="50" t="str">
        <f t="shared" si="234"/>
        <v/>
      </c>
      <c r="AV892" s="50" t="str">
        <f t="shared" si="235"/>
        <v/>
      </c>
      <c r="AW892" s="50" t="str">
        <f t="shared" si="236"/>
        <v/>
      </c>
      <c r="AX892" s="50" t="str">
        <f t="shared" ca="1" si="237"/>
        <v>Not Completed</v>
      </c>
      <c r="AY892" s="50" t="str">
        <f t="shared" ca="1" si="238"/>
        <v>Not Completed</v>
      </c>
      <c r="AZ892" s="50" t="str">
        <f t="shared" ca="1" si="239"/>
        <v>Not Completed</v>
      </c>
      <c r="BA892" s="48">
        <f t="shared" si="240"/>
        <v>0</v>
      </c>
      <c r="BB892" s="45" t="str">
        <f t="shared" si="241"/>
        <v/>
      </c>
      <c r="BC892" s="50" t="str">
        <f t="shared" si="242"/>
        <v/>
      </c>
      <c r="BD892" s="48">
        <f t="shared" si="243"/>
        <v>0</v>
      </c>
      <c r="BE892" s="50" t="str">
        <f t="shared" si="244"/>
        <v>Not Started</v>
      </c>
      <c r="BF892" s="51">
        <f t="shared" si="245"/>
        <v>1</v>
      </c>
      <c r="BG892" s="51">
        <f t="shared" si="246"/>
        <v>0</v>
      </c>
      <c r="BH892" s="50" t="str">
        <f t="shared" si="247"/>
        <v/>
      </c>
      <c r="BI892" s="50" t="str">
        <f t="shared" si="248"/>
        <v/>
      </c>
      <c r="BJ892" s="50" t="str">
        <f t="shared" si="249"/>
        <v/>
      </c>
      <c r="BK892" s="50" t="str">
        <f t="shared" si="250"/>
        <v xml:space="preserve">Not Started |  | </v>
      </c>
      <c r="BL892" s="49" t="str">
        <f t="shared" ca="1" si="251"/>
        <v/>
      </c>
    </row>
    <row r="893" spans="1:64" x14ac:dyDescent="0.25">
      <c r="A893" t="str">
        <f>[1]All_Tasks_Billing!A893</f>
        <v>LAS16.PPM17</v>
      </c>
      <c r="B893" t="str">
        <f>[1]All_Tasks_Billing!B893</f>
        <v>PPM</v>
      </c>
      <c r="C893" t="str">
        <f>[1]All_Tasks_Billing!C893</f>
        <v>17.2.4</v>
      </c>
      <c r="D893" t="str">
        <f>[1]All_Tasks_Billing!D893</f>
        <v>PDU</v>
      </c>
      <c r="E893" t="str">
        <f>[1]All_Tasks_Billing!E893</f>
        <v>Circuit Breakers -Secondary</v>
      </c>
      <c r="F893" t="str">
        <f>IF([1]All_Tasks_Billing!F893="","",[1]All_Tasks_Billing!F893)</f>
        <v>400AF / 400AT</v>
      </c>
      <c r="G893" t="str">
        <f>IF([1]All_Tasks_Billing!G893="","",[1]All_Tasks_Billing!G893)</f>
        <v/>
      </c>
      <c r="H893" s="45" t="str">
        <f>[1]All_Tasks_Billing!H893</f>
        <v/>
      </c>
      <c r="I893" t="str">
        <f>IF([1]All_Tasks_Billing!I893="","",[1]All_Tasks_Billing!I893)</f>
        <v/>
      </c>
      <c r="J893" t="str">
        <f>IF([1]All_Tasks_Billing!J893="","",[1]All_Tasks_Billing!J893)</f>
        <v/>
      </c>
      <c r="K893" t="b">
        <f>[1]All_Tasks_Billing!K893</f>
        <v>0</v>
      </c>
      <c r="L893" s="45" t="str">
        <f>[1]All_Tasks_Billing!L893</f>
        <v/>
      </c>
      <c r="M893" t="str">
        <f>[1]All_Tasks_Billing!M893</f>
        <v/>
      </c>
      <c r="N893" s="46">
        <f>IF([1]All_Tasks_Billing!N893="",0,[1]All_Tasks_Billing!N893)</f>
        <v>0</v>
      </c>
      <c r="O893" t="str">
        <f>[1]All_Tasks_Billing!O893</f>
        <v/>
      </c>
      <c r="P893" s="47">
        <f>IF([1]All_Tasks_Billing!P893="",0,[1]All_Tasks_Billing!P893)</f>
        <v>2</v>
      </c>
      <c r="Q893" s="47">
        <f>IF([1]All_Tasks_Billing!Q893="",0,[1]All_Tasks_Billing!Q893)</f>
        <v>2</v>
      </c>
      <c r="R893" s="47">
        <f>IF([1]All_Tasks_Billing!R893="",0,[1]All_Tasks_Billing!R893)</f>
        <v>2</v>
      </c>
      <c r="S893" t="str">
        <f>[1]All_Tasks_Billing!S893</f>
        <v/>
      </c>
      <c r="T893" t="str">
        <f>[1]All_Tasks_Billing!T893</f>
        <v/>
      </c>
      <c r="U893" t="str">
        <f>[1]All_Tasks_Billing!U893</f>
        <v/>
      </c>
      <c r="V893">
        <f>[1]All_Tasks_Billing!V893</f>
        <v>22</v>
      </c>
      <c r="W893" s="48">
        <f>[1]All_Tasks_Billing!W893</f>
        <v>150</v>
      </c>
      <c r="X893">
        <f>[1]All_Tasks_Billing!X893</f>
        <v>24331.724999999999</v>
      </c>
      <c r="Y893">
        <f>[1]All_Tasks_Billing!Y893</f>
        <v>1</v>
      </c>
      <c r="Z893" s="49">
        <f>[1]All_Tasks_Billing!Z893</f>
        <v>0</v>
      </c>
      <c r="AA893" s="45" t="str">
        <f>[1]All_Tasks_Billing!AA893</f>
        <v/>
      </c>
      <c r="AB893" t="str">
        <f>[1]All_Tasks_Billing!AB893</f>
        <v/>
      </c>
      <c r="AC893" s="48">
        <f>[1]All_Tasks_Billing!AC893</f>
        <v>0</v>
      </c>
      <c r="AD893" s="48">
        <f>[1]All_Tasks_Billing!AD893</f>
        <v>0</v>
      </c>
      <c r="AE893" s="48">
        <f>[1]All_Tasks_Billing!AE893</f>
        <v>0</v>
      </c>
      <c r="AF893" s="48">
        <f>[1]All_Tasks_Billing!AF893</f>
        <v>0</v>
      </c>
      <c r="AG893" s="48">
        <f>[1]All_Tasks_Billing!AG893</f>
        <v>0</v>
      </c>
      <c r="AH893" s="48">
        <f>[1]All_Tasks_Billing!AH893</f>
        <v>8.5999999999999993E-2</v>
      </c>
      <c r="AI893" s="48">
        <f>[1]All_Tasks_Billing!AI893</f>
        <v>0</v>
      </c>
      <c r="AJ893" s="48">
        <f>[1]All_Tasks_Billing!AJ893</f>
        <v>0</v>
      </c>
      <c r="AK893" s="48">
        <f>[1]All_Tasks_Billing!AK893</f>
        <v>0</v>
      </c>
      <c r="AL893" s="48">
        <f>[1]All_Tasks_Billing!AL893</f>
        <v>0</v>
      </c>
      <c r="AM893" s="48">
        <f>[1]All_Tasks_Billing!AM893</f>
        <v>0</v>
      </c>
      <c r="AN893" s="48">
        <f>[1]All_Tasks_Billing!AN893</f>
        <v>0</v>
      </c>
      <c r="AO893" s="48">
        <f>[1]All_Tasks_Billing!AO893</f>
        <v>0</v>
      </c>
      <c r="AP893" s="48">
        <f>[1]All_Tasks_Billing!AP893</f>
        <v>8.5999999999999993E-2</v>
      </c>
      <c r="AQ893" s="48">
        <f>[1]All_Tasks_Billing!AQ893</f>
        <v>0</v>
      </c>
      <c r="AR893" s="48">
        <f>[1]All_Tasks_Billing!AR893</f>
        <v>0</v>
      </c>
      <c r="AS893" s="48">
        <f>[1]All_Tasks_Billing!AS893</f>
        <v>0</v>
      </c>
      <c r="AT893" s="48">
        <f>[1]All_Tasks_Billing!AT893</f>
        <v>0</v>
      </c>
      <c r="AU893" s="50" t="str">
        <f t="shared" si="234"/>
        <v/>
      </c>
      <c r="AV893" s="50" t="str">
        <f t="shared" si="235"/>
        <v/>
      </c>
      <c r="AW893" s="50" t="str">
        <f t="shared" si="236"/>
        <v/>
      </c>
      <c r="AX893" s="50" t="str">
        <f t="shared" ca="1" si="237"/>
        <v>Not Completed</v>
      </c>
      <c r="AY893" s="50" t="str">
        <f t="shared" ca="1" si="238"/>
        <v>Not Completed</v>
      </c>
      <c r="AZ893" s="50" t="str">
        <f t="shared" ca="1" si="239"/>
        <v>Not Completed</v>
      </c>
      <c r="BA893" s="48">
        <f t="shared" si="240"/>
        <v>0</v>
      </c>
      <c r="BB893" s="45" t="str">
        <f t="shared" si="241"/>
        <v/>
      </c>
      <c r="BC893" s="50" t="str">
        <f t="shared" si="242"/>
        <v/>
      </c>
      <c r="BD893" s="48">
        <f t="shared" si="243"/>
        <v>0</v>
      </c>
      <c r="BE893" s="50" t="str">
        <f t="shared" si="244"/>
        <v>Not Started</v>
      </c>
      <c r="BF893" s="51">
        <f t="shared" si="245"/>
        <v>1</v>
      </c>
      <c r="BG893" s="51">
        <f t="shared" si="246"/>
        <v>0</v>
      </c>
      <c r="BH893" s="50" t="str">
        <f t="shared" si="247"/>
        <v/>
      </c>
      <c r="BI893" s="50" t="str">
        <f t="shared" si="248"/>
        <v/>
      </c>
      <c r="BJ893" s="50" t="str">
        <f t="shared" si="249"/>
        <v/>
      </c>
      <c r="BK893" s="50" t="str">
        <f t="shared" si="250"/>
        <v xml:space="preserve">Not Started |  | </v>
      </c>
      <c r="BL893" s="49" t="str">
        <f t="shared" ca="1" si="251"/>
        <v/>
      </c>
    </row>
    <row r="894" spans="1:64" x14ac:dyDescent="0.25">
      <c r="A894" t="str">
        <f>[1]All_Tasks_Billing!A894</f>
        <v>LAS16.PPM17</v>
      </c>
      <c r="B894" t="str">
        <f>[1]All_Tasks_Billing!B894</f>
        <v>PPM</v>
      </c>
      <c r="C894" t="str">
        <f>[1]All_Tasks_Billing!C894</f>
        <v>17.2.5</v>
      </c>
      <c r="D894" t="str">
        <f>[1]All_Tasks_Billing!D894</f>
        <v>PDU</v>
      </c>
      <c r="E894" t="str">
        <f>[1]All_Tasks_Billing!E894</f>
        <v>Circuit Breakers -Secondary</v>
      </c>
      <c r="F894" t="str">
        <f>IF([1]All_Tasks_Billing!F894="","",[1]All_Tasks_Billing!F894)</f>
        <v>400AF / 400AT</v>
      </c>
      <c r="G894" t="str">
        <f>IF([1]All_Tasks_Billing!G894="","",[1]All_Tasks_Billing!G894)</f>
        <v/>
      </c>
      <c r="H894" s="45" t="str">
        <f>[1]All_Tasks_Billing!H894</f>
        <v/>
      </c>
      <c r="I894" t="str">
        <f>IF([1]All_Tasks_Billing!I894="","",[1]All_Tasks_Billing!I894)</f>
        <v/>
      </c>
      <c r="J894" t="str">
        <f>IF([1]All_Tasks_Billing!J894="","",[1]All_Tasks_Billing!J894)</f>
        <v/>
      </c>
      <c r="K894" t="b">
        <f>[1]All_Tasks_Billing!K894</f>
        <v>0</v>
      </c>
      <c r="L894" s="45" t="str">
        <f>[1]All_Tasks_Billing!L894</f>
        <v/>
      </c>
      <c r="M894" t="str">
        <f>[1]All_Tasks_Billing!M894</f>
        <v/>
      </c>
      <c r="N894" s="46">
        <f>IF([1]All_Tasks_Billing!N894="",0,[1]All_Tasks_Billing!N894)</f>
        <v>0</v>
      </c>
      <c r="O894" t="str">
        <f>[1]All_Tasks_Billing!O894</f>
        <v/>
      </c>
      <c r="P894" s="47">
        <f>IF([1]All_Tasks_Billing!P894="",0,[1]All_Tasks_Billing!P894)</f>
        <v>2</v>
      </c>
      <c r="Q894" s="47">
        <f>IF([1]All_Tasks_Billing!Q894="",0,[1]All_Tasks_Billing!Q894)</f>
        <v>2</v>
      </c>
      <c r="R894" s="47">
        <f>IF([1]All_Tasks_Billing!R894="",0,[1]All_Tasks_Billing!R894)</f>
        <v>2</v>
      </c>
      <c r="S894" t="str">
        <f>[1]All_Tasks_Billing!S894</f>
        <v/>
      </c>
      <c r="T894" t="str">
        <f>[1]All_Tasks_Billing!T894</f>
        <v/>
      </c>
      <c r="U894" t="str">
        <f>[1]All_Tasks_Billing!U894</f>
        <v/>
      </c>
      <c r="V894">
        <f>[1]All_Tasks_Billing!V894</f>
        <v>22</v>
      </c>
      <c r="W894" s="48">
        <f>[1]All_Tasks_Billing!W894</f>
        <v>150</v>
      </c>
      <c r="X894">
        <f>[1]All_Tasks_Billing!X894</f>
        <v>24331.724999999999</v>
      </c>
      <c r="Y894">
        <f>[1]All_Tasks_Billing!Y894</f>
        <v>1</v>
      </c>
      <c r="Z894" s="49">
        <f>[1]All_Tasks_Billing!Z894</f>
        <v>0</v>
      </c>
      <c r="AA894" s="45" t="str">
        <f>[1]All_Tasks_Billing!AA894</f>
        <v/>
      </c>
      <c r="AB894" t="str">
        <f>[1]All_Tasks_Billing!AB894</f>
        <v/>
      </c>
      <c r="AC894" s="48">
        <f>[1]All_Tasks_Billing!AC894</f>
        <v>0</v>
      </c>
      <c r="AD894" s="48">
        <f>[1]All_Tasks_Billing!AD894</f>
        <v>0</v>
      </c>
      <c r="AE894" s="48">
        <f>[1]All_Tasks_Billing!AE894</f>
        <v>0</v>
      </c>
      <c r="AF894" s="48">
        <f>[1]All_Tasks_Billing!AF894</f>
        <v>0</v>
      </c>
      <c r="AG894" s="48">
        <f>[1]All_Tasks_Billing!AG894</f>
        <v>0</v>
      </c>
      <c r="AH894" s="48">
        <f>[1]All_Tasks_Billing!AH894</f>
        <v>8.5999999999999993E-2</v>
      </c>
      <c r="AI894" s="48">
        <f>[1]All_Tasks_Billing!AI894</f>
        <v>0</v>
      </c>
      <c r="AJ894" s="48">
        <f>[1]All_Tasks_Billing!AJ894</f>
        <v>0</v>
      </c>
      <c r="AK894" s="48">
        <f>[1]All_Tasks_Billing!AK894</f>
        <v>0</v>
      </c>
      <c r="AL894" s="48">
        <f>[1]All_Tasks_Billing!AL894</f>
        <v>0</v>
      </c>
      <c r="AM894" s="48">
        <f>[1]All_Tasks_Billing!AM894</f>
        <v>0</v>
      </c>
      <c r="AN894" s="48">
        <f>[1]All_Tasks_Billing!AN894</f>
        <v>0</v>
      </c>
      <c r="AO894" s="48">
        <f>[1]All_Tasks_Billing!AO894</f>
        <v>0</v>
      </c>
      <c r="AP894" s="48">
        <f>[1]All_Tasks_Billing!AP894</f>
        <v>8.5999999999999993E-2</v>
      </c>
      <c r="AQ894" s="48">
        <f>[1]All_Tasks_Billing!AQ894</f>
        <v>0</v>
      </c>
      <c r="AR894" s="48">
        <f>[1]All_Tasks_Billing!AR894</f>
        <v>0</v>
      </c>
      <c r="AS894" s="48">
        <f>[1]All_Tasks_Billing!AS894</f>
        <v>0</v>
      </c>
      <c r="AT894" s="48">
        <f>[1]All_Tasks_Billing!AT894</f>
        <v>0</v>
      </c>
      <c r="AU894" s="50" t="str">
        <f t="shared" si="234"/>
        <v/>
      </c>
      <c r="AV894" s="50" t="str">
        <f t="shared" si="235"/>
        <v/>
      </c>
      <c r="AW894" s="50" t="str">
        <f t="shared" si="236"/>
        <v/>
      </c>
      <c r="AX894" s="50" t="str">
        <f t="shared" ca="1" si="237"/>
        <v>Not Completed</v>
      </c>
      <c r="AY894" s="50" t="str">
        <f t="shared" ca="1" si="238"/>
        <v>Not Completed</v>
      </c>
      <c r="AZ894" s="50" t="str">
        <f t="shared" ca="1" si="239"/>
        <v>Not Completed</v>
      </c>
      <c r="BA894" s="48">
        <f t="shared" si="240"/>
        <v>0</v>
      </c>
      <c r="BB894" s="45" t="str">
        <f t="shared" si="241"/>
        <v/>
      </c>
      <c r="BC894" s="50" t="str">
        <f t="shared" si="242"/>
        <v/>
      </c>
      <c r="BD894" s="48">
        <f t="shared" si="243"/>
        <v>0</v>
      </c>
      <c r="BE894" s="50" t="str">
        <f t="shared" si="244"/>
        <v>Not Started</v>
      </c>
      <c r="BF894" s="51">
        <f t="shared" si="245"/>
        <v>1</v>
      </c>
      <c r="BG894" s="51">
        <f t="shared" si="246"/>
        <v>0</v>
      </c>
      <c r="BH894" s="50" t="str">
        <f t="shared" si="247"/>
        <v/>
      </c>
      <c r="BI894" s="50" t="str">
        <f t="shared" si="248"/>
        <v/>
      </c>
      <c r="BJ894" s="50" t="str">
        <f t="shared" si="249"/>
        <v/>
      </c>
      <c r="BK894" s="50" t="str">
        <f t="shared" si="250"/>
        <v xml:space="preserve">Not Started |  | </v>
      </c>
      <c r="BL894" s="49" t="str">
        <f t="shared" ca="1" si="251"/>
        <v/>
      </c>
    </row>
    <row r="895" spans="1:64" x14ac:dyDescent="0.25">
      <c r="A895" t="str">
        <f>[1]All_Tasks_Billing!A895</f>
        <v>LAS16.PPM17</v>
      </c>
      <c r="B895" t="str">
        <f>[1]All_Tasks_Billing!B895</f>
        <v>PPM</v>
      </c>
      <c r="C895" t="str">
        <f>[1]All_Tasks_Billing!C895</f>
        <v>17.2.6</v>
      </c>
      <c r="D895" t="str">
        <f>[1]All_Tasks_Billing!D895</f>
        <v>PDU</v>
      </c>
      <c r="E895" t="str">
        <f>[1]All_Tasks_Billing!E895</f>
        <v>Circuit Breakers -Secondary</v>
      </c>
      <c r="F895" t="str">
        <f>IF([1]All_Tasks_Billing!F895="","",[1]All_Tasks_Billing!F895)</f>
        <v>400AF / 400AT</v>
      </c>
      <c r="G895" t="str">
        <f>IF([1]All_Tasks_Billing!G895="","",[1]All_Tasks_Billing!G895)</f>
        <v/>
      </c>
      <c r="H895" s="45" t="str">
        <f>[1]All_Tasks_Billing!H895</f>
        <v/>
      </c>
      <c r="I895" t="str">
        <f>IF([1]All_Tasks_Billing!I895="","",[1]All_Tasks_Billing!I895)</f>
        <v/>
      </c>
      <c r="J895" t="str">
        <f>IF([1]All_Tasks_Billing!J895="","",[1]All_Tasks_Billing!J895)</f>
        <v/>
      </c>
      <c r="K895" t="b">
        <f>[1]All_Tasks_Billing!K895</f>
        <v>0</v>
      </c>
      <c r="L895" s="45" t="str">
        <f>[1]All_Tasks_Billing!L895</f>
        <v/>
      </c>
      <c r="M895" t="str">
        <f>[1]All_Tasks_Billing!M895</f>
        <v/>
      </c>
      <c r="N895" s="46">
        <f>IF([1]All_Tasks_Billing!N895="",0,[1]All_Tasks_Billing!N895)</f>
        <v>0</v>
      </c>
      <c r="O895" t="str">
        <f>[1]All_Tasks_Billing!O895</f>
        <v/>
      </c>
      <c r="P895" s="47">
        <f>IF([1]All_Tasks_Billing!P895="",0,[1]All_Tasks_Billing!P895)</f>
        <v>2</v>
      </c>
      <c r="Q895" s="47">
        <f>IF([1]All_Tasks_Billing!Q895="",0,[1]All_Tasks_Billing!Q895)</f>
        <v>2</v>
      </c>
      <c r="R895" s="47">
        <f>IF([1]All_Tasks_Billing!R895="",0,[1]All_Tasks_Billing!R895)</f>
        <v>2</v>
      </c>
      <c r="S895" t="str">
        <f>[1]All_Tasks_Billing!S895</f>
        <v/>
      </c>
      <c r="T895" t="str">
        <f>[1]All_Tasks_Billing!T895</f>
        <v/>
      </c>
      <c r="U895" t="str">
        <f>[1]All_Tasks_Billing!U895</f>
        <v/>
      </c>
      <c r="V895">
        <f>[1]All_Tasks_Billing!V895</f>
        <v>22</v>
      </c>
      <c r="W895" s="48">
        <f>[1]All_Tasks_Billing!W895</f>
        <v>150</v>
      </c>
      <c r="X895">
        <f>[1]All_Tasks_Billing!X895</f>
        <v>24331.724999999999</v>
      </c>
      <c r="Y895">
        <f>[1]All_Tasks_Billing!Y895</f>
        <v>1</v>
      </c>
      <c r="Z895" s="49">
        <f>[1]All_Tasks_Billing!Z895</f>
        <v>0</v>
      </c>
      <c r="AA895" s="45" t="str">
        <f>[1]All_Tasks_Billing!AA895</f>
        <v/>
      </c>
      <c r="AB895" t="str">
        <f>[1]All_Tasks_Billing!AB895</f>
        <v/>
      </c>
      <c r="AC895" s="48">
        <f>[1]All_Tasks_Billing!AC895</f>
        <v>0</v>
      </c>
      <c r="AD895" s="48">
        <f>[1]All_Tasks_Billing!AD895</f>
        <v>0</v>
      </c>
      <c r="AE895" s="48">
        <f>[1]All_Tasks_Billing!AE895</f>
        <v>0</v>
      </c>
      <c r="AF895" s="48">
        <f>[1]All_Tasks_Billing!AF895</f>
        <v>0</v>
      </c>
      <c r="AG895" s="48">
        <f>[1]All_Tasks_Billing!AG895</f>
        <v>0</v>
      </c>
      <c r="AH895" s="48">
        <f>[1]All_Tasks_Billing!AH895</f>
        <v>8.5999999999999993E-2</v>
      </c>
      <c r="AI895" s="48">
        <f>[1]All_Tasks_Billing!AI895</f>
        <v>0</v>
      </c>
      <c r="AJ895" s="48">
        <f>[1]All_Tasks_Billing!AJ895</f>
        <v>0</v>
      </c>
      <c r="AK895" s="48">
        <f>[1]All_Tasks_Billing!AK895</f>
        <v>0</v>
      </c>
      <c r="AL895" s="48">
        <f>[1]All_Tasks_Billing!AL895</f>
        <v>0</v>
      </c>
      <c r="AM895" s="48">
        <f>[1]All_Tasks_Billing!AM895</f>
        <v>0</v>
      </c>
      <c r="AN895" s="48">
        <f>[1]All_Tasks_Billing!AN895</f>
        <v>0</v>
      </c>
      <c r="AO895" s="48">
        <f>[1]All_Tasks_Billing!AO895</f>
        <v>0</v>
      </c>
      <c r="AP895" s="48">
        <f>[1]All_Tasks_Billing!AP895</f>
        <v>8.5999999999999993E-2</v>
      </c>
      <c r="AQ895" s="48">
        <f>[1]All_Tasks_Billing!AQ895</f>
        <v>0</v>
      </c>
      <c r="AR895" s="48">
        <f>[1]All_Tasks_Billing!AR895</f>
        <v>0</v>
      </c>
      <c r="AS895" s="48">
        <f>[1]All_Tasks_Billing!AS895</f>
        <v>0</v>
      </c>
      <c r="AT895" s="48">
        <f>[1]All_Tasks_Billing!AT895</f>
        <v>0</v>
      </c>
      <c r="AU895" s="50" t="str">
        <f t="shared" si="234"/>
        <v/>
      </c>
      <c r="AV895" s="50" t="str">
        <f t="shared" si="235"/>
        <v/>
      </c>
      <c r="AW895" s="50" t="str">
        <f t="shared" si="236"/>
        <v/>
      </c>
      <c r="AX895" s="50" t="str">
        <f t="shared" ca="1" si="237"/>
        <v>Not Completed</v>
      </c>
      <c r="AY895" s="50" t="str">
        <f t="shared" ca="1" si="238"/>
        <v>Not Completed</v>
      </c>
      <c r="AZ895" s="50" t="str">
        <f t="shared" ca="1" si="239"/>
        <v>Not Completed</v>
      </c>
      <c r="BA895" s="48">
        <f t="shared" si="240"/>
        <v>0</v>
      </c>
      <c r="BB895" s="45" t="str">
        <f t="shared" si="241"/>
        <v/>
      </c>
      <c r="BC895" s="50" t="str">
        <f t="shared" si="242"/>
        <v/>
      </c>
      <c r="BD895" s="48">
        <f t="shared" si="243"/>
        <v>0</v>
      </c>
      <c r="BE895" s="50" t="str">
        <f t="shared" si="244"/>
        <v>Not Started</v>
      </c>
      <c r="BF895" s="51">
        <f t="shared" si="245"/>
        <v>1</v>
      </c>
      <c r="BG895" s="51">
        <f t="shared" si="246"/>
        <v>0</v>
      </c>
      <c r="BH895" s="50" t="str">
        <f t="shared" si="247"/>
        <v/>
      </c>
      <c r="BI895" s="50" t="str">
        <f t="shared" si="248"/>
        <v/>
      </c>
      <c r="BJ895" s="50" t="str">
        <f t="shared" si="249"/>
        <v/>
      </c>
      <c r="BK895" s="50" t="str">
        <f t="shared" si="250"/>
        <v xml:space="preserve">Not Started |  | </v>
      </c>
      <c r="BL895" s="49" t="str">
        <f t="shared" ca="1" si="251"/>
        <v/>
      </c>
    </row>
    <row r="896" spans="1:64" x14ac:dyDescent="0.25">
      <c r="A896" t="str">
        <f>[1]All_Tasks_Billing!A896</f>
        <v>LAS16.PPM17</v>
      </c>
      <c r="B896" t="str">
        <f>[1]All_Tasks_Billing!B896</f>
        <v>PPM</v>
      </c>
      <c r="C896" t="str">
        <f>[1]All_Tasks_Billing!C896</f>
        <v>17.2.7</v>
      </c>
      <c r="D896" t="str">
        <f>[1]All_Tasks_Billing!D896</f>
        <v>PDU</v>
      </c>
      <c r="E896" t="str">
        <f>[1]All_Tasks_Billing!E896</f>
        <v>Circuit Breakers -Secondary</v>
      </c>
      <c r="F896" t="str">
        <f>IF([1]All_Tasks_Billing!F896="","",[1]All_Tasks_Billing!F896)</f>
        <v>400AF / 400AT</v>
      </c>
      <c r="G896" t="str">
        <f>IF([1]All_Tasks_Billing!G896="","",[1]All_Tasks_Billing!G896)</f>
        <v/>
      </c>
      <c r="H896" s="45" t="str">
        <f>[1]All_Tasks_Billing!H896</f>
        <v/>
      </c>
      <c r="I896" t="str">
        <f>IF([1]All_Tasks_Billing!I896="","",[1]All_Tasks_Billing!I896)</f>
        <v/>
      </c>
      <c r="J896" t="str">
        <f>IF([1]All_Tasks_Billing!J896="","",[1]All_Tasks_Billing!J896)</f>
        <v/>
      </c>
      <c r="K896" t="b">
        <f>[1]All_Tasks_Billing!K896</f>
        <v>0</v>
      </c>
      <c r="L896" s="45" t="str">
        <f>[1]All_Tasks_Billing!L896</f>
        <v/>
      </c>
      <c r="M896" t="str">
        <f>[1]All_Tasks_Billing!M896</f>
        <v/>
      </c>
      <c r="N896" s="46">
        <f>IF([1]All_Tasks_Billing!N896="",0,[1]All_Tasks_Billing!N896)</f>
        <v>0</v>
      </c>
      <c r="O896" t="str">
        <f>[1]All_Tasks_Billing!O896</f>
        <v/>
      </c>
      <c r="P896" s="47">
        <f>IF([1]All_Tasks_Billing!P896="",0,[1]All_Tasks_Billing!P896)</f>
        <v>2</v>
      </c>
      <c r="Q896" s="47">
        <f>IF([1]All_Tasks_Billing!Q896="",0,[1]All_Tasks_Billing!Q896)</f>
        <v>2</v>
      </c>
      <c r="R896" s="47">
        <f>IF([1]All_Tasks_Billing!R896="",0,[1]All_Tasks_Billing!R896)</f>
        <v>2</v>
      </c>
      <c r="S896" t="str">
        <f>[1]All_Tasks_Billing!S896</f>
        <v/>
      </c>
      <c r="T896" t="str">
        <f>[1]All_Tasks_Billing!T896</f>
        <v/>
      </c>
      <c r="U896" t="str">
        <f>[1]All_Tasks_Billing!U896</f>
        <v/>
      </c>
      <c r="V896">
        <f>[1]All_Tasks_Billing!V896</f>
        <v>22</v>
      </c>
      <c r="W896" s="48">
        <f>[1]All_Tasks_Billing!W896</f>
        <v>150</v>
      </c>
      <c r="X896">
        <f>[1]All_Tasks_Billing!X896</f>
        <v>24331.724999999999</v>
      </c>
      <c r="Y896">
        <f>[1]All_Tasks_Billing!Y896</f>
        <v>1</v>
      </c>
      <c r="Z896" s="49">
        <f>[1]All_Tasks_Billing!Z896</f>
        <v>0</v>
      </c>
      <c r="AA896" s="45" t="str">
        <f>[1]All_Tasks_Billing!AA896</f>
        <v/>
      </c>
      <c r="AB896" t="str">
        <f>[1]All_Tasks_Billing!AB896</f>
        <v/>
      </c>
      <c r="AC896" s="48">
        <f>[1]All_Tasks_Billing!AC896</f>
        <v>0</v>
      </c>
      <c r="AD896" s="48">
        <f>[1]All_Tasks_Billing!AD896</f>
        <v>0</v>
      </c>
      <c r="AE896" s="48">
        <f>[1]All_Tasks_Billing!AE896</f>
        <v>0</v>
      </c>
      <c r="AF896" s="48">
        <f>[1]All_Tasks_Billing!AF896</f>
        <v>0</v>
      </c>
      <c r="AG896" s="48">
        <f>[1]All_Tasks_Billing!AG896</f>
        <v>0</v>
      </c>
      <c r="AH896" s="48">
        <f>[1]All_Tasks_Billing!AH896</f>
        <v>8.5999999999999993E-2</v>
      </c>
      <c r="AI896" s="48">
        <f>[1]All_Tasks_Billing!AI896</f>
        <v>0</v>
      </c>
      <c r="AJ896" s="48">
        <f>[1]All_Tasks_Billing!AJ896</f>
        <v>0</v>
      </c>
      <c r="AK896" s="48">
        <f>[1]All_Tasks_Billing!AK896</f>
        <v>0</v>
      </c>
      <c r="AL896" s="48">
        <f>[1]All_Tasks_Billing!AL896</f>
        <v>0</v>
      </c>
      <c r="AM896" s="48">
        <f>[1]All_Tasks_Billing!AM896</f>
        <v>0</v>
      </c>
      <c r="AN896" s="48">
        <f>[1]All_Tasks_Billing!AN896</f>
        <v>0</v>
      </c>
      <c r="AO896" s="48">
        <f>[1]All_Tasks_Billing!AO896</f>
        <v>0</v>
      </c>
      <c r="AP896" s="48">
        <f>[1]All_Tasks_Billing!AP896</f>
        <v>8.5999999999999993E-2</v>
      </c>
      <c r="AQ896" s="48">
        <f>[1]All_Tasks_Billing!AQ896</f>
        <v>0</v>
      </c>
      <c r="AR896" s="48">
        <f>[1]All_Tasks_Billing!AR896</f>
        <v>0</v>
      </c>
      <c r="AS896" s="48">
        <f>[1]All_Tasks_Billing!AS896</f>
        <v>0</v>
      </c>
      <c r="AT896" s="48">
        <f>[1]All_Tasks_Billing!AT896</f>
        <v>0</v>
      </c>
      <c r="AU896" s="50" t="str">
        <f t="shared" si="234"/>
        <v/>
      </c>
      <c r="AV896" s="50" t="str">
        <f t="shared" si="235"/>
        <v/>
      </c>
      <c r="AW896" s="50" t="str">
        <f t="shared" si="236"/>
        <v/>
      </c>
      <c r="AX896" s="50" t="str">
        <f t="shared" ca="1" si="237"/>
        <v>Not Completed</v>
      </c>
      <c r="AY896" s="50" t="str">
        <f t="shared" ca="1" si="238"/>
        <v>Not Completed</v>
      </c>
      <c r="AZ896" s="50" t="str">
        <f t="shared" ca="1" si="239"/>
        <v>Not Completed</v>
      </c>
      <c r="BA896" s="48">
        <f t="shared" si="240"/>
        <v>0</v>
      </c>
      <c r="BB896" s="45" t="str">
        <f t="shared" si="241"/>
        <v/>
      </c>
      <c r="BC896" s="50" t="str">
        <f t="shared" si="242"/>
        <v/>
      </c>
      <c r="BD896" s="48">
        <f t="shared" si="243"/>
        <v>0</v>
      </c>
      <c r="BE896" s="50" t="str">
        <f t="shared" si="244"/>
        <v>Not Started</v>
      </c>
      <c r="BF896" s="51">
        <f t="shared" si="245"/>
        <v>1</v>
      </c>
      <c r="BG896" s="51">
        <f t="shared" si="246"/>
        <v>0</v>
      </c>
      <c r="BH896" s="50" t="str">
        <f t="shared" si="247"/>
        <v/>
      </c>
      <c r="BI896" s="50" t="str">
        <f t="shared" si="248"/>
        <v/>
      </c>
      <c r="BJ896" s="50" t="str">
        <f t="shared" si="249"/>
        <v/>
      </c>
      <c r="BK896" s="50" t="str">
        <f t="shared" si="250"/>
        <v xml:space="preserve">Not Started |  | </v>
      </c>
      <c r="BL896" s="49" t="str">
        <f t="shared" ca="1" si="251"/>
        <v/>
      </c>
    </row>
    <row r="897" spans="1:64" x14ac:dyDescent="0.25">
      <c r="A897" t="str">
        <f>[1]All_Tasks_Billing!A897</f>
        <v>LAS16.PPM17</v>
      </c>
      <c r="B897" t="str">
        <f>[1]All_Tasks_Billing!B897</f>
        <v>PPM</v>
      </c>
      <c r="C897" t="str">
        <f>[1]All_Tasks_Billing!C897</f>
        <v>17.2.8</v>
      </c>
      <c r="D897" t="str">
        <f>[1]All_Tasks_Billing!D897</f>
        <v>PDU</v>
      </c>
      <c r="E897" t="str">
        <f>[1]All_Tasks_Billing!E897</f>
        <v>Circuit Breakers -Secondary</v>
      </c>
      <c r="F897" t="str">
        <f>IF([1]All_Tasks_Billing!F897="","",[1]All_Tasks_Billing!F897)</f>
        <v>400AF / 400AT</v>
      </c>
      <c r="G897" t="str">
        <f>IF([1]All_Tasks_Billing!G897="","",[1]All_Tasks_Billing!G897)</f>
        <v/>
      </c>
      <c r="H897" s="45" t="str">
        <f>[1]All_Tasks_Billing!H897</f>
        <v/>
      </c>
      <c r="I897" t="str">
        <f>IF([1]All_Tasks_Billing!I897="","",[1]All_Tasks_Billing!I897)</f>
        <v/>
      </c>
      <c r="J897" t="str">
        <f>IF([1]All_Tasks_Billing!J897="","",[1]All_Tasks_Billing!J897)</f>
        <v/>
      </c>
      <c r="K897" t="b">
        <f>[1]All_Tasks_Billing!K897</f>
        <v>0</v>
      </c>
      <c r="L897" s="45" t="str">
        <f>[1]All_Tasks_Billing!L897</f>
        <v/>
      </c>
      <c r="M897" t="str">
        <f>[1]All_Tasks_Billing!M897</f>
        <v/>
      </c>
      <c r="N897" s="46">
        <f>IF([1]All_Tasks_Billing!N897="",0,[1]All_Tasks_Billing!N897)</f>
        <v>0</v>
      </c>
      <c r="O897" t="str">
        <f>[1]All_Tasks_Billing!O897</f>
        <v/>
      </c>
      <c r="P897" s="47">
        <f>IF([1]All_Tasks_Billing!P897="",0,[1]All_Tasks_Billing!P897)</f>
        <v>2</v>
      </c>
      <c r="Q897" s="47">
        <f>IF([1]All_Tasks_Billing!Q897="",0,[1]All_Tasks_Billing!Q897)</f>
        <v>2</v>
      </c>
      <c r="R897" s="47">
        <f>IF([1]All_Tasks_Billing!R897="",0,[1]All_Tasks_Billing!R897)</f>
        <v>2</v>
      </c>
      <c r="S897" t="str">
        <f>[1]All_Tasks_Billing!S897</f>
        <v/>
      </c>
      <c r="T897" t="str">
        <f>[1]All_Tasks_Billing!T897</f>
        <v/>
      </c>
      <c r="U897" t="str">
        <f>[1]All_Tasks_Billing!U897</f>
        <v/>
      </c>
      <c r="V897">
        <f>[1]All_Tasks_Billing!V897</f>
        <v>22</v>
      </c>
      <c r="W897" s="48">
        <f>[1]All_Tasks_Billing!W897</f>
        <v>150</v>
      </c>
      <c r="X897">
        <f>[1]All_Tasks_Billing!X897</f>
        <v>24331.724999999999</v>
      </c>
      <c r="Y897">
        <f>[1]All_Tasks_Billing!Y897</f>
        <v>1</v>
      </c>
      <c r="Z897" s="49">
        <f>[1]All_Tasks_Billing!Z897</f>
        <v>0</v>
      </c>
      <c r="AA897" s="45" t="str">
        <f>[1]All_Tasks_Billing!AA897</f>
        <v/>
      </c>
      <c r="AB897" t="str">
        <f>[1]All_Tasks_Billing!AB897</f>
        <v/>
      </c>
      <c r="AC897" s="48">
        <f>[1]All_Tasks_Billing!AC897</f>
        <v>0</v>
      </c>
      <c r="AD897" s="48">
        <f>[1]All_Tasks_Billing!AD897</f>
        <v>0</v>
      </c>
      <c r="AE897" s="48">
        <f>[1]All_Tasks_Billing!AE897</f>
        <v>0</v>
      </c>
      <c r="AF897" s="48">
        <f>[1]All_Tasks_Billing!AF897</f>
        <v>0</v>
      </c>
      <c r="AG897" s="48">
        <f>[1]All_Tasks_Billing!AG897</f>
        <v>0</v>
      </c>
      <c r="AH897" s="48">
        <f>[1]All_Tasks_Billing!AH897</f>
        <v>8.5999999999999993E-2</v>
      </c>
      <c r="AI897" s="48">
        <f>[1]All_Tasks_Billing!AI897</f>
        <v>0</v>
      </c>
      <c r="AJ897" s="48">
        <f>[1]All_Tasks_Billing!AJ897</f>
        <v>0</v>
      </c>
      <c r="AK897" s="48">
        <f>[1]All_Tasks_Billing!AK897</f>
        <v>0</v>
      </c>
      <c r="AL897" s="48">
        <f>[1]All_Tasks_Billing!AL897</f>
        <v>0</v>
      </c>
      <c r="AM897" s="48">
        <f>[1]All_Tasks_Billing!AM897</f>
        <v>0</v>
      </c>
      <c r="AN897" s="48">
        <f>[1]All_Tasks_Billing!AN897</f>
        <v>0</v>
      </c>
      <c r="AO897" s="48">
        <f>[1]All_Tasks_Billing!AO897</f>
        <v>0</v>
      </c>
      <c r="AP897" s="48">
        <f>[1]All_Tasks_Billing!AP897</f>
        <v>8.5999999999999993E-2</v>
      </c>
      <c r="AQ897" s="48">
        <f>[1]All_Tasks_Billing!AQ897</f>
        <v>0</v>
      </c>
      <c r="AR897" s="48">
        <f>[1]All_Tasks_Billing!AR897</f>
        <v>0</v>
      </c>
      <c r="AS897" s="48">
        <f>[1]All_Tasks_Billing!AS897</f>
        <v>0</v>
      </c>
      <c r="AT897" s="48">
        <f>[1]All_Tasks_Billing!AT897</f>
        <v>0</v>
      </c>
      <c r="AU897" s="50" t="str">
        <f t="shared" si="234"/>
        <v/>
      </c>
      <c r="AV897" s="50" t="str">
        <f t="shared" si="235"/>
        <v/>
      </c>
      <c r="AW897" s="50" t="str">
        <f t="shared" si="236"/>
        <v/>
      </c>
      <c r="AX897" s="50" t="str">
        <f t="shared" ca="1" si="237"/>
        <v>Not Completed</v>
      </c>
      <c r="AY897" s="50" t="str">
        <f t="shared" ca="1" si="238"/>
        <v>Not Completed</v>
      </c>
      <c r="AZ897" s="50" t="str">
        <f t="shared" ca="1" si="239"/>
        <v>Not Completed</v>
      </c>
      <c r="BA897" s="48">
        <f t="shared" si="240"/>
        <v>0</v>
      </c>
      <c r="BB897" s="45" t="str">
        <f t="shared" si="241"/>
        <v/>
      </c>
      <c r="BC897" s="50" t="str">
        <f t="shared" si="242"/>
        <v/>
      </c>
      <c r="BD897" s="48">
        <f t="shared" si="243"/>
        <v>0</v>
      </c>
      <c r="BE897" s="50" t="str">
        <f t="shared" si="244"/>
        <v>Not Started</v>
      </c>
      <c r="BF897" s="51">
        <f t="shared" si="245"/>
        <v>1</v>
      </c>
      <c r="BG897" s="51">
        <f t="shared" si="246"/>
        <v>0</v>
      </c>
      <c r="BH897" s="50" t="str">
        <f t="shared" si="247"/>
        <v/>
      </c>
      <c r="BI897" s="50" t="str">
        <f t="shared" si="248"/>
        <v/>
      </c>
      <c r="BJ897" s="50" t="str">
        <f t="shared" si="249"/>
        <v/>
      </c>
      <c r="BK897" s="50" t="str">
        <f t="shared" si="250"/>
        <v xml:space="preserve">Not Started |  | </v>
      </c>
      <c r="BL897" s="49" t="str">
        <f t="shared" ca="1" si="251"/>
        <v/>
      </c>
    </row>
    <row r="898" spans="1:64" x14ac:dyDescent="0.25">
      <c r="A898" t="str">
        <f>[1]All_Tasks_Billing!A898</f>
        <v>LAS16.PPM17</v>
      </c>
      <c r="B898" t="str">
        <f>[1]All_Tasks_Billing!B898</f>
        <v>PPM</v>
      </c>
      <c r="C898" t="str">
        <f>[1]All_Tasks_Billing!C898</f>
        <v>17.2.9</v>
      </c>
      <c r="D898" t="str">
        <f>[1]All_Tasks_Billing!D898</f>
        <v>PDU</v>
      </c>
      <c r="E898" t="str">
        <f>[1]All_Tasks_Billing!E898</f>
        <v>Circuit Breakers -Secondary</v>
      </c>
      <c r="F898" t="str">
        <f>IF([1]All_Tasks_Billing!F898="","",[1]All_Tasks_Billing!F898)</f>
        <v>400AF / 400AT</v>
      </c>
      <c r="G898" t="str">
        <f>IF([1]All_Tasks_Billing!G898="","",[1]All_Tasks_Billing!G898)</f>
        <v/>
      </c>
      <c r="H898" s="45" t="str">
        <f>[1]All_Tasks_Billing!H898</f>
        <v/>
      </c>
      <c r="I898" t="str">
        <f>IF([1]All_Tasks_Billing!I898="","",[1]All_Tasks_Billing!I898)</f>
        <v/>
      </c>
      <c r="J898" t="str">
        <f>IF([1]All_Tasks_Billing!J898="","",[1]All_Tasks_Billing!J898)</f>
        <v/>
      </c>
      <c r="K898" t="b">
        <f>[1]All_Tasks_Billing!K898</f>
        <v>0</v>
      </c>
      <c r="L898" s="45" t="str">
        <f>[1]All_Tasks_Billing!L898</f>
        <v/>
      </c>
      <c r="M898" t="str">
        <f>[1]All_Tasks_Billing!M898</f>
        <v/>
      </c>
      <c r="N898" s="46">
        <f>IF([1]All_Tasks_Billing!N898="",0,[1]All_Tasks_Billing!N898)</f>
        <v>0</v>
      </c>
      <c r="O898" t="str">
        <f>[1]All_Tasks_Billing!O898</f>
        <v/>
      </c>
      <c r="P898" s="47">
        <f>IF([1]All_Tasks_Billing!P898="",0,[1]All_Tasks_Billing!P898)</f>
        <v>2</v>
      </c>
      <c r="Q898" s="47">
        <f>IF([1]All_Tasks_Billing!Q898="",0,[1]All_Tasks_Billing!Q898)</f>
        <v>2</v>
      </c>
      <c r="R898" s="47">
        <f>IF([1]All_Tasks_Billing!R898="",0,[1]All_Tasks_Billing!R898)</f>
        <v>2</v>
      </c>
      <c r="S898" t="str">
        <f>[1]All_Tasks_Billing!S898</f>
        <v/>
      </c>
      <c r="T898" t="str">
        <f>[1]All_Tasks_Billing!T898</f>
        <v/>
      </c>
      <c r="U898" t="str">
        <f>[1]All_Tasks_Billing!U898</f>
        <v/>
      </c>
      <c r="V898">
        <f>[1]All_Tasks_Billing!V898</f>
        <v>22</v>
      </c>
      <c r="W898" s="48">
        <f>[1]All_Tasks_Billing!W898</f>
        <v>150</v>
      </c>
      <c r="X898">
        <f>[1]All_Tasks_Billing!X898</f>
        <v>24331.724999999999</v>
      </c>
      <c r="Y898">
        <f>[1]All_Tasks_Billing!Y898</f>
        <v>1</v>
      </c>
      <c r="Z898" s="49">
        <f>[1]All_Tasks_Billing!Z898</f>
        <v>0</v>
      </c>
      <c r="AA898" s="45" t="str">
        <f>[1]All_Tasks_Billing!AA898</f>
        <v/>
      </c>
      <c r="AB898" t="str">
        <f>[1]All_Tasks_Billing!AB898</f>
        <v/>
      </c>
      <c r="AC898" s="48">
        <f>[1]All_Tasks_Billing!AC898</f>
        <v>0</v>
      </c>
      <c r="AD898" s="48">
        <f>[1]All_Tasks_Billing!AD898</f>
        <v>0</v>
      </c>
      <c r="AE898" s="48">
        <f>[1]All_Tasks_Billing!AE898</f>
        <v>0</v>
      </c>
      <c r="AF898" s="48">
        <f>[1]All_Tasks_Billing!AF898</f>
        <v>0</v>
      </c>
      <c r="AG898" s="48">
        <f>[1]All_Tasks_Billing!AG898</f>
        <v>0</v>
      </c>
      <c r="AH898" s="48">
        <f>[1]All_Tasks_Billing!AH898</f>
        <v>8.5999999999999993E-2</v>
      </c>
      <c r="AI898" s="48">
        <f>[1]All_Tasks_Billing!AI898</f>
        <v>0</v>
      </c>
      <c r="AJ898" s="48">
        <f>[1]All_Tasks_Billing!AJ898</f>
        <v>0</v>
      </c>
      <c r="AK898" s="48">
        <f>[1]All_Tasks_Billing!AK898</f>
        <v>0</v>
      </c>
      <c r="AL898" s="48">
        <f>[1]All_Tasks_Billing!AL898</f>
        <v>0</v>
      </c>
      <c r="AM898" s="48">
        <f>[1]All_Tasks_Billing!AM898</f>
        <v>0</v>
      </c>
      <c r="AN898" s="48">
        <f>[1]All_Tasks_Billing!AN898</f>
        <v>0</v>
      </c>
      <c r="AO898" s="48">
        <f>[1]All_Tasks_Billing!AO898</f>
        <v>0</v>
      </c>
      <c r="AP898" s="48">
        <f>[1]All_Tasks_Billing!AP898</f>
        <v>8.5999999999999993E-2</v>
      </c>
      <c r="AQ898" s="48">
        <f>[1]All_Tasks_Billing!AQ898</f>
        <v>0</v>
      </c>
      <c r="AR898" s="48">
        <f>[1]All_Tasks_Billing!AR898</f>
        <v>0</v>
      </c>
      <c r="AS898" s="48">
        <f>[1]All_Tasks_Billing!AS898</f>
        <v>0</v>
      </c>
      <c r="AT898" s="48">
        <f>[1]All_Tasks_Billing!AT898</f>
        <v>0</v>
      </c>
      <c r="AU898" s="50" t="str">
        <f t="shared" ref="AU898:AU961" si="252">IF(L898="","",TEXT(L898,"MMM-yyyy"))</f>
        <v/>
      </c>
      <c r="AV898" s="50" t="str">
        <f t="shared" ref="AV898:AV961" si="253">IF(L898="","","Q"&amp;ROUNDUP(MONTH(L898)/3,0)&amp;"-"&amp;YEAR(L898))</f>
        <v/>
      </c>
      <c r="AW898" s="50" t="str">
        <f t="shared" ref="AW898:AW961" si="254">IF(L898="","",YEAR(L898))</f>
        <v/>
      </c>
      <c r="AX898" s="50" t="str">
        <f t="shared" ref="AX898:AX961" ca="1" si="255">IF(L898="","Not Completed",IF(L898&gt;=TODAY()-7,"This Week",IF(L898&gt;=TODAY()-14,"Last Week",IF(L898&gt;=TODAY()-30,"Last 30 Days","Older"))))</f>
        <v>Not Completed</v>
      </c>
      <c r="AY898" s="50" t="str">
        <f t="shared" ref="AY898:AY961" ca="1" si="256">IF(L898="","Not Completed",IF(MONTH(L898)=MONTH(TODAY()),"This Month",IF(MONTH(L898)=MONTH(TODAY())-1,"Last Month",IF(L898&gt;=DATE(YEAR(TODAY()),1,1),"This Year","Prior Year"))))</f>
        <v>Not Completed</v>
      </c>
      <c r="AZ898" s="50" t="str">
        <f t="shared" ref="AZ898:AZ961" ca="1" si="257">IF(L898="","Not Completed",IF(ROUNDUP(MONTH(L898)/3,0)=ROUNDUP(MONTH(TODAY())/3,0),"This Quarter",IF(ROUNDUP(MONTH(L898)/3,0)=ROUNDUP(MONTH(TODAY())/3,0)-1,"Last Quarter",IF(YEAR(L898)=YEAR(TODAY()),"Earlier This Year","Prior Year"))))</f>
        <v>Not Completed</v>
      </c>
      <c r="BA898" s="48">
        <f t="shared" ref="BA898:BA961" si="258">IF(Z898=1,AT898,0)</f>
        <v>0</v>
      </c>
      <c r="BB898" s="45" t="str">
        <f t="shared" ref="BB898:BB961" si="259">IF(AA898="","",AA898)</f>
        <v/>
      </c>
      <c r="BC898" s="50" t="str">
        <f t="shared" ref="BC898:BC961" si="260">IF(AA898="","",TEXT(AA898,"MMM-yyyy"))</f>
        <v/>
      </c>
      <c r="BD898" s="48">
        <f t="shared" ref="BD898:BD961" si="261">IF(P898=0,0,AT898/P898)</f>
        <v>0</v>
      </c>
      <c r="BE898" s="50" t="str">
        <f t="shared" ref="BE898:BE961" si="262">IF(Z898=1,"Completed",IF(N898&gt;0,"In Progress","Not Started"))</f>
        <v>Not Started</v>
      </c>
      <c r="BF898" s="51">
        <f t="shared" ref="BF898:BF961" si="263">IF(P898=0,0,R898/P898)</f>
        <v>1</v>
      </c>
      <c r="BG898" s="51">
        <f t="shared" ref="BG898:BG961" si="264">N898</f>
        <v>0</v>
      </c>
      <c r="BH898" s="50" t="str">
        <f t="shared" ref="BH898:BH961" si="265">IF(S898="","",S898&amp;" - "&amp;U898)</f>
        <v/>
      </c>
      <c r="BI898" s="50" t="str">
        <f t="shared" ref="BI898:BI961" si="266">IF(S898="","",S898&amp;" - "&amp;T898)</f>
        <v/>
      </c>
      <c r="BJ898" s="50" t="str">
        <f t="shared" ref="BJ898:BJ961" si="267">IF(U898="","",U898&amp;" - "&amp;T898)</f>
        <v/>
      </c>
      <c r="BK898" s="50" t="str">
        <f t="shared" ref="BK898:BK961" si="268">BE898&amp;" | "&amp;S898&amp;" | "&amp;U898</f>
        <v xml:space="preserve">Not Started |  | </v>
      </c>
      <c r="BL898" s="49" t="str">
        <f t="shared" ref="BL898:BL961" ca="1" si="269">IF(L898="","",TODAY()-L898)</f>
        <v/>
      </c>
    </row>
    <row r="899" spans="1:64" x14ac:dyDescent="0.25">
      <c r="A899" t="str">
        <f>[1]All_Tasks_Billing!A899</f>
        <v>LAS16.PPM17</v>
      </c>
      <c r="B899" t="str">
        <f>[1]All_Tasks_Billing!B899</f>
        <v>PPM</v>
      </c>
      <c r="C899" t="str">
        <f>[1]All_Tasks_Billing!C899</f>
        <v>17.2.10</v>
      </c>
      <c r="D899" t="str">
        <f>[1]All_Tasks_Billing!D899</f>
        <v>PDU</v>
      </c>
      <c r="E899" t="str">
        <f>[1]All_Tasks_Billing!E899</f>
        <v>Circuit Breakers -Secondary</v>
      </c>
      <c r="F899" t="str">
        <f>IF([1]All_Tasks_Billing!F899="","",[1]All_Tasks_Billing!F899)</f>
        <v>400AF / 400AT</v>
      </c>
      <c r="G899" t="str">
        <f>IF([1]All_Tasks_Billing!G899="","",[1]All_Tasks_Billing!G899)</f>
        <v/>
      </c>
      <c r="H899" s="45" t="str">
        <f>[1]All_Tasks_Billing!H899</f>
        <v/>
      </c>
      <c r="I899" t="str">
        <f>IF([1]All_Tasks_Billing!I899="","",[1]All_Tasks_Billing!I899)</f>
        <v/>
      </c>
      <c r="J899" t="str">
        <f>IF([1]All_Tasks_Billing!J899="","",[1]All_Tasks_Billing!J899)</f>
        <v/>
      </c>
      <c r="K899" t="b">
        <f>[1]All_Tasks_Billing!K899</f>
        <v>0</v>
      </c>
      <c r="L899" s="45" t="str">
        <f>[1]All_Tasks_Billing!L899</f>
        <v/>
      </c>
      <c r="M899" t="str">
        <f>[1]All_Tasks_Billing!M899</f>
        <v/>
      </c>
      <c r="N899" s="46">
        <f>IF([1]All_Tasks_Billing!N899="",0,[1]All_Tasks_Billing!N899)</f>
        <v>0</v>
      </c>
      <c r="O899" t="str">
        <f>[1]All_Tasks_Billing!O899</f>
        <v/>
      </c>
      <c r="P899" s="47">
        <f>IF([1]All_Tasks_Billing!P899="",0,[1]All_Tasks_Billing!P899)</f>
        <v>2</v>
      </c>
      <c r="Q899" s="47">
        <f>IF([1]All_Tasks_Billing!Q899="",0,[1]All_Tasks_Billing!Q899)</f>
        <v>2</v>
      </c>
      <c r="R899" s="47">
        <f>IF([1]All_Tasks_Billing!R899="",0,[1]All_Tasks_Billing!R899)</f>
        <v>2</v>
      </c>
      <c r="S899" t="str">
        <f>[1]All_Tasks_Billing!S899</f>
        <v/>
      </c>
      <c r="T899" t="str">
        <f>[1]All_Tasks_Billing!T899</f>
        <v/>
      </c>
      <c r="U899" t="str">
        <f>[1]All_Tasks_Billing!U899</f>
        <v/>
      </c>
      <c r="V899">
        <f>[1]All_Tasks_Billing!V899</f>
        <v>22</v>
      </c>
      <c r="W899" s="48">
        <f>[1]All_Tasks_Billing!W899</f>
        <v>150</v>
      </c>
      <c r="X899">
        <f>[1]All_Tasks_Billing!X899</f>
        <v>24331.724999999999</v>
      </c>
      <c r="Y899">
        <f>[1]All_Tasks_Billing!Y899</f>
        <v>1</v>
      </c>
      <c r="Z899" s="49">
        <f>[1]All_Tasks_Billing!Z899</f>
        <v>0</v>
      </c>
      <c r="AA899" s="45" t="str">
        <f>[1]All_Tasks_Billing!AA899</f>
        <v/>
      </c>
      <c r="AB899" t="str">
        <f>[1]All_Tasks_Billing!AB899</f>
        <v/>
      </c>
      <c r="AC899" s="48">
        <f>[1]All_Tasks_Billing!AC899</f>
        <v>0</v>
      </c>
      <c r="AD899" s="48">
        <f>[1]All_Tasks_Billing!AD899</f>
        <v>0</v>
      </c>
      <c r="AE899" s="48">
        <f>[1]All_Tasks_Billing!AE899</f>
        <v>0</v>
      </c>
      <c r="AF899" s="48">
        <f>[1]All_Tasks_Billing!AF899</f>
        <v>0</v>
      </c>
      <c r="AG899" s="48">
        <f>[1]All_Tasks_Billing!AG899</f>
        <v>0</v>
      </c>
      <c r="AH899" s="48">
        <f>[1]All_Tasks_Billing!AH899</f>
        <v>8.5999999999999993E-2</v>
      </c>
      <c r="AI899" s="48">
        <f>[1]All_Tasks_Billing!AI899</f>
        <v>0</v>
      </c>
      <c r="AJ899" s="48">
        <f>[1]All_Tasks_Billing!AJ899</f>
        <v>0</v>
      </c>
      <c r="AK899" s="48">
        <f>[1]All_Tasks_Billing!AK899</f>
        <v>0</v>
      </c>
      <c r="AL899" s="48">
        <f>[1]All_Tasks_Billing!AL899</f>
        <v>0</v>
      </c>
      <c r="AM899" s="48">
        <f>[1]All_Tasks_Billing!AM899</f>
        <v>0</v>
      </c>
      <c r="AN899" s="48">
        <f>[1]All_Tasks_Billing!AN899</f>
        <v>0</v>
      </c>
      <c r="AO899" s="48">
        <f>[1]All_Tasks_Billing!AO899</f>
        <v>0</v>
      </c>
      <c r="AP899" s="48">
        <f>[1]All_Tasks_Billing!AP899</f>
        <v>8.5999999999999993E-2</v>
      </c>
      <c r="AQ899" s="48">
        <f>[1]All_Tasks_Billing!AQ899</f>
        <v>0</v>
      </c>
      <c r="AR899" s="48">
        <f>[1]All_Tasks_Billing!AR899</f>
        <v>0</v>
      </c>
      <c r="AS899" s="48">
        <f>[1]All_Tasks_Billing!AS899</f>
        <v>0</v>
      </c>
      <c r="AT899" s="48">
        <f>[1]All_Tasks_Billing!AT899</f>
        <v>0</v>
      </c>
      <c r="AU899" s="50" t="str">
        <f t="shared" si="252"/>
        <v/>
      </c>
      <c r="AV899" s="50" t="str">
        <f t="shared" si="253"/>
        <v/>
      </c>
      <c r="AW899" s="50" t="str">
        <f t="shared" si="254"/>
        <v/>
      </c>
      <c r="AX899" s="50" t="str">
        <f t="shared" ca="1" si="255"/>
        <v>Not Completed</v>
      </c>
      <c r="AY899" s="50" t="str">
        <f t="shared" ca="1" si="256"/>
        <v>Not Completed</v>
      </c>
      <c r="AZ899" s="50" t="str">
        <f t="shared" ca="1" si="257"/>
        <v>Not Completed</v>
      </c>
      <c r="BA899" s="48">
        <f t="shared" si="258"/>
        <v>0</v>
      </c>
      <c r="BB899" s="45" t="str">
        <f t="shared" si="259"/>
        <v/>
      </c>
      <c r="BC899" s="50" t="str">
        <f t="shared" si="260"/>
        <v/>
      </c>
      <c r="BD899" s="48">
        <f t="shared" si="261"/>
        <v>0</v>
      </c>
      <c r="BE899" s="50" t="str">
        <f t="shared" si="262"/>
        <v>Not Started</v>
      </c>
      <c r="BF899" s="51">
        <f t="shared" si="263"/>
        <v>1</v>
      </c>
      <c r="BG899" s="51">
        <f t="shared" si="264"/>
        <v>0</v>
      </c>
      <c r="BH899" s="50" t="str">
        <f t="shared" si="265"/>
        <v/>
      </c>
      <c r="BI899" s="50" t="str">
        <f t="shared" si="266"/>
        <v/>
      </c>
      <c r="BJ899" s="50" t="str">
        <f t="shared" si="267"/>
        <v/>
      </c>
      <c r="BK899" s="50" t="str">
        <f t="shared" si="268"/>
        <v xml:space="preserve">Not Started |  | </v>
      </c>
      <c r="BL899" s="49" t="str">
        <f t="shared" ca="1" si="269"/>
        <v/>
      </c>
    </row>
    <row r="900" spans="1:64" x14ac:dyDescent="0.25">
      <c r="A900" t="str">
        <f>[1]All_Tasks_Billing!A900</f>
        <v>LAS16.PPM17</v>
      </c>
      <c r="B900" t="str">
        <f>[1]All_Tasks_Billing!B900</f>
        <v>PPM</v>
      </c>
      <c r="C900" t="str">
        <f>[1]All_Tasks_Billing!C900</f>
        <v>17.2.11</v>
      </c>
      <c r="D900" t="str">
        <f>[1]All_Tasks_Billing!D900</f>
        <v>PDU</v>
      </c>
      <c r="E900" t="str">
        <f>[1]All_Tasks_Billing!E900</f>
        <v>Circuit Breakers -Secondary</v>
      </c>
      <c r="F900" t="str">
        <f>IF([1]All_Tasks_Billing!F900="","",[1]All_Tasks_Billing!F900)</f>
        <v>400AF / 400AT</v>
      </c>
      <c r="G900" t="str">
        <f>IF([1]All_Tasks_Billing!G900="","",[1]All_Tasks_Billing!G900)</f>
        <v/>
      </c>
      <c r="H900" s="45" t="str">
        <f>[1]All_Tasks_Billing!H900</f>
        <v/>
      </c>
      <c r="I900" t="str">
        <f>IF([1]All_Tasks_Billing!I900="","",[1]All_Tasks_Billing!I900)</f>
        <v/>
      </c>
      <c r="J900" t="str">
        <f>IF([1]All_Tasks_Billing!J900="","",[1]All_Tasks_Billing!J900)</f>
        <v/>
      </c>
      <c r="K900" t="b">
        <f>[1]All_Tasks_Billing!K900</f>
        <v>0</v>
      </c>
      <c r="L900" s="45" t="str">
        <f>[1]All_Tasks_Billing!L900</f>
        <v/>
      </c>
      <c r="M900" t="str">
        <f>[1]All_Tasks_Billing!M900</f>
        <v/>
      </c>
      <c r="N900" s="46">
        <f>IF([1]All_Tasks_Billing!N900="",0,[1]All_Tasks_Billing!N900)</f>
        <v>0</v>
      </c>
      <c r="O900" t="str">
        <f>[1]All_Tasks_Billing!O900</f>
        <v/>
      </c>
      <c r="P900" s="47">
        <f>IF([1]All_Tasks_Billing!P900="",0,[1]All_Tasks_Billing!P900)</f>
        <v>2</v>
      </c>
      <c r="Q900" s="47">
        <f>IF([1]All_Tasks_Billing!Q900="",0,[1]All_Tasks_Billing!Q900)</f>
        <v>2</v>
      </c>
      <c r="R900" s="47">
        <f>IF([1]All_Tasks_Billing!R900="",0,[1]All_Tasks_Billing!R900)</f>
        <v>2</v>
      </c>
      <c r="S900" t="str">
        <f>[1]All_Tasks_Billing!S900</f>
        <v/>
      </c>
      <c r="T900" t="str">
        <f>[1]All_Tasks_Billing!T900</f>
        <v/>
      </c>
      <c r="U900" t="str">
        <f>[1]All_Tasks_Billing!U900</f>
        <v/>
      </c>
      <c r="V900">
        <f>[1]All_Tasks_Billing!V900</f>
        <v>22</v>
      </c>
      <c r="W900" s="48">
        <f>[1]All_Tasks_Billing!W900</f>
        <v>150</v>
      </c>
      <c r="X900">
        <f>[1]All_Tasks_Billing!X900</f>
        <v>24331.724999999999</v>
      </c>
      <c r="Y900">
        <f>[1]All_Tasks_Billing!Y900</f>
        <v>1</v>
      </c>
      <c r="Z900" s="49">
        <f>[1]All_Tasks_Billing!Z900</f>
        <v>0</v>
      </c>
      <c r="AA900" s="45" t="str">
        <f>[1]All_Tasks_Billing!AA900</f>
        <v/>
      </c>
      <c r="AB900" t="str">
        <f>[1]All_Tasks_Billing!AB900</f>
        <v/>
      </c>
      <c r="AC900" s="48">
        <f>[1]All_Tasks_Billing!AC900</f>
        <v>0</v>
      </c>
      <c r="AD900" s="48">
        <f>[1]All_Tasks_Billing!AD900</f>
        <v>0</v>
      </c>
      <c r="AE900" s="48">
        <f>[1]All_Tasks_Billing!AE900</f>
        <v>0</v>
      </c>
      <c r="AF900" s="48">
        <f>[1]All_Tasks_Billing!AF900</f>
        <v>0</v>
      </c>
      <c r="AG900" s="48">
        <f>[1]All_Tasks_Billing!AG900</f>
        <v>0</v>
      </c>
      <c r="AH900" s="48">
        <f>[1]All_Tasks_Billing!AH900</f>
        <v>8.5999999999999993E-2</v>
      </c>
      <c r="AI900" s="48">
        <f>[1]All_Tasks_Billing!AI900</f>
        <v>0</v>
      </c>
      <c r="AJ900" s="48">
        <f>[1]All_Tasks_Billing!AJ900</f>
        <v>0</v>
      </c>
      <c r="AK900" s="48">
        <f>[1]All_Tasks_Billing!AK900</f>
        <v>0</v>
      </c>
      <c r="AL900" s="48">
        <f>[1]All_Tasks_Billing!AL900</f>
        <v>0</v>
      </c>
      <c r="AM900" s="48">
        <f>[1]All_Tasks_Billing!AM900</f>
        <v>0</v>
      </c>
      <c r="AN900" s="48">
        <f>[1]All_Tasks_Billing!AN900</f>
        <v>0</v>
      </c>
      <c r="AO900" s="48">
        <f>[1]All_Tasks_Billing!AO900</f>
        <v>0</v>
      </c>
      <c r="AP900" s="48">
        <f>[1]All_Tasks_Billing!AP900</f>
        <v>8.5999999999999993E-2</v>
      </c>
      <c r="AQ900" s="48">
        <f>[1]All_Tasks_Billing!AQ900</f>
        <v>0</v>
      </c>
      <c r="AR900" s="48">
        <f>[1]All_Tasks_Billing!AR900</f>
        <v>0</v>
      </c>
      <c r="AS900" s="48">
        <f>[1]All_Tasks_Billing!AS900</f>
        <v>0</v>
      </c>
      <c r="AT900" s="48">
        <f>[1]All_Tasks_Billing!AT900</f>
        <v>0</v>
      </c>
      <c r="AU900" s="50" t="str">
        <f t="shared" si="252"/>
        <v/>
      </c>
      <c r="AV900" s="50" t="str">
        <f t="shared" si="253"/>
        <v/>
      </c>
      <c r="AW900" s="50" t="str">
        <f t="shared" si="254"/>
        <v/>
      </c>
      <c r="AX900" s="50" t="str">
        <f t="shared" ca="1" si="255"/>
        <v>Not Completed</v>
      </c>
      <c r="AY900" s="50" t="str">
        <f t="shared" ca="1" si="256"/>
        <v>Not Completed</v>
      </c>
      <c r="AZ900" s="50" t="str">
        <f t="shared" ca="1" si="257"/>
        <v>Not Completed</v>
      </c>
      <c r="BA900" s="48">
        <f t="shared" si="258"/>
        <v>0</v>
      </c>
      <c r="BB900" s="45" t="str">
        <f t="shared" si="259"/>
        <v/>
      </c>
      <c r="BC900" s="50" t="str">
        <f t="shared" si="260"/>
        <v/>
      </c>
      <c r="BD900" s="48">
        <f t="shared" si="261"/>
        <v>0</v>
      </c>
      <c r="BE900" s="50" t="str">
        <f t="shared" si="262"/>
        <v>Not Started</v>
      </c>
      <c r="BF900" s="51">
        <f t="shared" si="263"/>
        <v>1</v>
      </c>
      <c r="BG900" s="51">
        <f t="shared" si="264"/>
        <v>0</v>
      </c>
      <c r="BH900" s="50" t="str">
        <f t="shared" si="265"/>
        <v/>
      </c>
      <c r="BI900" s="50" t="str">
        <f t="shared" si="266"/>
        <v/>
      </c>
      <c r="BJ900" s="50" t="str">
        <f t="shared" si="267"/>
        <v/>
      </c>
      <c r="BK900" s="50" t="str">
        <f t="shared" si="268"/>
        <v xml:space="preserve">Not Started |  | </v>
      </c>
      <c r="BL900" s="49" t="str">
        <f t="shared" ca="1" si="269"/>
        <v/>
      </c>
    </row>
    <row r="901" spans="1:64" x14ac:dyDescent="0.25">
      <c r="A901" t="str">
        <f>[1]All_Tasks_Billing!A901</f>
        <v>LAS16.PPM17</v>
      </c>
      <c r="B901" t="str">
        <f>[1]All_Tasks_Billing!B901</f>
        <v>PPM</v>
      </c>
      <c r="C901" t="str">
        <f>[1]All_Tasks_Billing!C901</f>
        <v>17.2.12</v>
      </c>
      <c r="D901" t="str">
        <f>[1]All_Tasks_Billing!D901</f>
        <v>PDU</v>
      </c>
      <c r="E901" t="str">
        <f>[1]All_Tasks_Billing!E901</f>
        <v>Circuit Breakers -Secondary</v>
      </c>
      <c r="F901" t="str">
        <f>IF([1]All_Tasks_Billing!F901="","",[1]All_Tasks_Billing!F901)</f>
        <v>400AF / 400AT</v>
      </c>
      <c r="G901" t="str">
        <f>IF([1]All_Tasks_Billing!G901="","",[1]All_Tasks_Billing!G901)</f>
        <v/>
      </c>
      <c r="H901" s="45" t="str">
        <f>[1]All_Tasks_Billing!H901</f>
        <v/>
      </c>
      <c r="I901" t="str">
        <f>IF([1]All_Tasks_Billing!I901="","",[1]All_Tasks_Billing!I901)</f>
        <v/>
      </c>
      <c r="J901" t="str">
        <f>IF([1]All_Tasks_Billing!J901="","",[1]All_Tasks_Billing!J901)</f>
        <v/>
      </c>
      <c r="K901" t="b">
        <f>[1]All_Tasks_Billing!K901</f>
        <v>0</v>
      </c>
      <c r="L901" s="45" t="str">
        <f>[1]All_Tasks_Billing!L901</f>
        <v/>
      </c>
      <c r="M901" t="str">
        <f>[1]All_Tasks_Billing!M901</f>
        <v/>
      </c>
      <c r="N901" s="46">
        <f>IF([1]All_Tasks_Billing!N901="",0,[1]All_Tasks_Billing!N901)</f>
        <v>0</v>
      </c>
      <c r="O901" t="str">
        <f>[1]All_Tasks_Billing!O901</f>
        <v/>
      </c>
      <c r="P901" s="47">
        <f>IF([1]All_Tasks_Billing!P901="",0,[1]All_Tasks_Billing!P901)</f>
        <v>2</v>
      </c>
      <c r="Q901" s="47">
        <f>IF([1]All_Tasks_Billing!Q901="",0,[1]All_Tasks_Billing!Q901)</f>
        <v>2</v>
      </c>
      <c r="R901" s="47">
        <f>IF([1]All_Tasks_Billing!R901="",0,[1]All_Tasks_Billing!R901)</f>
        <v>2</v>
      </c>
      <c r="S901" t="str">
        <f>[1]All_Tasks_Billing!S901</f>
        <v/>
      </c>
      <c r="T901" t="str">
        <f>[1]All_Tasks_Billing!T901</f>
        <v/>
      </c>
      <c r="U901" t="str">
        <f>[1]All_Tasks_Billing!U901</f>
        <v/>
      </c>
      <c r="V901">
        <f>[1]All_Tasks_Billing!V901</f>
        <v>22</v>
      </c>
      <c r="W901" s="48">
        <f>[1]All_Tasks_Billing!W901</f>
        <v>150</v>
      </c>
      <c r="X901">
        <f>[1]All_Tasks_Billing!X901</f>
        <v>24331.724999999999</v>
      </c>
      <c r="Y901">
        <f>[1]All_Tasks_Billing!Y901</f>
        <v>1</v>
      </c>
      <c r="Z901" s="49">
        <f>[1]All_Tasks_Billing!Z901</f>
        <v>0</v>
      </c>
      <c r="AA901" s="45" t="str">
        <f>[1]All_Tasks_Billing!AA901</f>
        <v/>
      </c>
      <c r="AB901" t="str">
        <f>[1]All_Tasks_Billing!AB901</f>
        <v/>
      </c>
      <c r="AC901" s="48">
        <f>[1]All_Tasks_Billing!AC901</f>
        <v>0</v>
      </c>
      <c r="AD901" s="48">
        <f>[1]All_Tasks_Billing!AD901</f>
        <v>0</v>
      </c>
      <c r="AE901" s="48">
        <f>[1]All_Tasks_Billing!AE901</f>
        <v>0</v>
      </c>
      <c r="AF901" s="48">
        <f>[1]All_Tasks_Billing!AF901</f>
        <v>0</v>
      </c>
      <c r="AG901" s="48">
        <f>[1]All_Tasks_Billing!AG901</f>
        <v>0</v>
      </c>
      <c r="AH901" s="48">
        <f>[1]All_Tasks_Billing!AH901</f>
        <v>8.5999999999999993E-2</v>
      </c>
      <c r="AI901" s="48">
        <f>[1]All_Tasks_Billing!AI901</f>
        <v>0</v>
      </c>
      <c r="AJ901" s="48">
        <f>[1]All_Tasks_Billing!AJ901</f>
        <v>0</v>
      </c>
      <c r="AK901" s="48">
        <f>[1]All_Tasks_Billing!AK901</f>
        <v>0</v>
      </c>
      <c r="AL901" s="48">
        <f>[1]All_Tasks_Billing!AL901</f>
        <v>0</v>
      </c>
      <c r="AM901" s="48">
        <f>[1]All_Tasks_Billing!AM901</f>
        <v>0</v>
      </c>
      <c r="AN901" s="48">
        <f>[1]All_Tasks_Billing!AN901</f>
        <v>0</v>
      </c>
      <c r="AO901" s="48">
        <f>[1]All_Tasks_Billing!AO901</f>
        <v>0</v>
      </c>
      <c r="AP901" s="48">
        <f>[1]All_Tasks_Billing!AP901</f>
        <v>8.5999999999999993E-2</v>
      </c>
      <c r="AQ901" s="48">
        <f>[1]All_Tasks_Billing!AQ901</f>
        <v>0</v>
      </c>
      <c r="AR901" s="48">
        <f>[1]All_Tasks_Billing!AR901</f>
        <v>0</v>
      </c>
      <c r="AS901" s="48">
        <f>[1]All_Tasks_Billing!AS901</f>
        <v>0</v>
      </c>
      <c r="AT901" s="48">
        <f>[1]All_Tasks_Billing!AT901</f>
        <v>0</v>
      </c>
      <c r="AU901" s="50" t="str">
        <f t="shared" si="252"/>
        <v/>
      </c>
      <c r="AV901" s="50" t="str">
        <f t="shared" si="253"/>
        <v/>
      </c>
      <c r="AW901" s="50" t="str">
        <f t="shared" si="254"/>
        <v/>
      </c>
      <c r="AX901" s="50" t="str">
        <f t="shared" ca="1" si="255"/>
        <v>Not Completed</v>
      </c>
      <c r="AY901" s="50" t="str">
        <f t="shared" ca="1" si="256"/>
        <v>Not Completed</v>
      </c>
      <c r="AZ901" s="50" t="str">
        <f t="shared" ca="1" si="257"/>
        <v>Not Completed</v>
      </c>
      <c r="BA901" s="48">
        <f t="shared" si="258"/>
        <v>0</v>
      </c>
      <c r="BB901" s="45" t="str">
        <f t="shared" si="259"/>
        <v/>
      </c>
      <c r="BC901" s="50" t="str">
        <f t="shared" si="260"/>
        <v/>
      </c>
      <c r="BD901" s="48">
        <f t="shared" si="261"/>
        <v>0</v>
      </c>
      <c r="BE901" s="50" t="str">
        <f t="shared" si="262"/>
        <v>Not Started</v>
      </c>
      <c r="BF901" s="51">
        <f t="shared" si="263"/>
        <v>1</v>
      </c>
      <c r="BG901" s="51">
        <f t="shared" si="264"/>
        <v>0</v>
      </c>
      <c r="BH901" s="50" t="str">
        <f t="shared" si="265"/>
        <v/>
      </c>
      <c r="BI901" s="50" t="str">
        <f t="shared" si="266"/>
        <v/>
      </c>
      <c r="BJ901" s="50" t="str">
        <f t="shared" si="267"/>
        <v/>
      </c>
      <c r="BK901" s="50" t="str">
        <f t="shared" si="268"/>
        <v xml:space="preserve">Not Started |  | </v>
      </c>
      <c r="BL901" s="49" t="str">
        <f t="shared" ca="1" si="269"/>
        <v/>
      </c>
    </row>
    <row r="902" spans="1:64" x14ac:dyDescent="0.25">
      <c r="A902" t="str">
        <f>[1]All_Tasks_Billing!A902</f>
        <v>LAS16.PPM17</v>
      </c>
      <c r="B902" t="str">
        <f>[1]All_Tasks_Billing!B902</f>
        <v>PPM</v>
      </c>
      <c r="C902" t="str">
        <f>[1]All_Tasks_Billing!C902</f>
        <v>17.2.13</v>
      </c>
      <c r="D902" t="str">
        <f>[1]All_Tasks_Billing!D902</f>
        <v>PDU</v>
      </c>
      <c r="E902" t="str">
        <f>[1]All_Tasks_Billing!E902</f>
        <v>Circuit Breakers -Secondary</v>
      </c>
      <c r="F902" t="str">
        <f>IF([1]All_Tasks_Billing!F902="","",[1]All_Tasks_Billing!F902)</f>
        <v>400AF / 400AT</v>
      </c>
      <c r="G902" t="str">
        <f>IF([1]All_Tasks_Billing!G902="","",[1]All_Tasks_Billing!G902)</f>
        <v/>
      </c>
      <c r="H902" s="45" t="str">
        <f>[1]All_Tasks_Billing!H902</f>
        <v/>
      </c>
      <c r="I902" t="str">
        <f>IF([1]All_Tasks_Billing!I902="","",[1]All_Tasks_Billing!I902)</f>
        <v/>
      </c>
      <c r="J902" t="str">
        <f>IF([1]All_Tasks_Billing!J902="","",[1]All_Tasks_Billing!J902)</f>
        <v/>
      </c>
      <c r="K902" t="b">
        <f>[1]All_Tasks_Billing!K902</f>
        <v>0</v>
      </c>
      <c r="L902" s="45" t="str">
        <f>[1]All_Tasks_Billing!L902</f>
        <v/>
      </c>
      <c r="M902" t="str">
        <f>[1]All_Tasks_Billing!M902</f>
        <v/>
      </c>
      <c r="N902" s="46">
        <f>IF([1]All_Tasks_Billing!N902="",0,[1]All_Tasks_Billing!N902)</f>
        <v>0</v>
      </c>
      <c r="O902" t="str">
        <f>[1]All_Tasks_Billing!O902</f>
        <v/>
      </c>
      <c r="P902" s="47">
        <f>IF([1]All_Tasks_Billing!P902="",0,[1]All_Tasks_Billing!P902)</f>
        <v>2</v>
      </c>
      <c r="Q902" s="47">
        <f>IF([1]All_Tasks_Billing!Q902="",0,[1]All_Tasks_Billing!Q902)</f>
        <v>2</v>
      </c>
      <c r="R902" s="47">
        <f>IF([1]All_Tasks_Billing!R902="",0,[1]All_Tasks_Billing!R902)</f>
        <v>2</v>
      </c>
      <c r="S902" t="str">
        <f>[1]All_Tasks_Billing!S902</f>
        <v/>
      </c>
      <c r="T902" t="str">
        <f>[1]All_Tasks_Billing!T902</f>
        <v/>
      </c>
      <c r="U902" t="str">
        <f>[1]All_Tasks_Billing!U902</f>
        <v/>
      </c>
      <c r="V902">
        <f>[1]All_Tasks_Billing!V902</f>
        <v>22</v>
      </c>
      <c r="W902" s="48">
        <f>[1]All_Tasks_Billing!W902</f>
        <v>150</v>
      </c>
      <c r="X902">
        <f>[1]All_Tasks_Billing!X902</f>
        <v>24331.724999999999</v>
      </c>
      <c r="Y902">
        <f>[1]All_Tasks_Billing!Y902</f>
        <v>1</v>
      </c>
      <c r="Z902" s="49">
        <f>[1]All_Tasks_Billing!Z902</f>
        <v>0</v>
      </c>
      <c r="AA902" s="45" t="str">
        <f>[1]All_Tasks_Billing!AA902</f>
        <v/>
      </c>
      <c r="AB902" t="str">
        <f>[1]All_Tasks_Billing!AB902</f>
        <v/>
      </c>
      <c r="AC902" s="48">
        <f>[1]All_Tasks_Billing!AC902</f>
        <v>0</v>
      </c>
      <c r="AD902" s="48">
        <f>[1]All_Tasks_Billing!AD902</f>
        <v>0</v>
      </c>
      <c r="AE902" s="48">
        <f>[1]All_Tasks_Billing!AE902</f>
        <v>0</v>
      </c>
      <c r="AF902" s="48">
        <f>[1]All_Tasks_Billing!AF902</f>
        <v>0</v>
      </c>
      <c r="AG902" s="48">
        <f>[1]All_Tasks_Billing!AG902</f>
        <v>0</v>
      </c>
      <c r="AH902" s="48">
        <f>[1]All_Tasks_Billing!AH902</f>
        <v>8.5999999999999993E-2</v>
      </c>
      <c r="AI902" s="48">
        <f>[1]All_Tasks_Billing!AI902</f>
        <v>0</v>
      </c>
      <c r="AJ902" s="48">
        <f>[1]All_Tasks_Billing!AJ902</f>
        <v>0</v>
      </c>
      <c r="AK902" s="48">
        <f>[1]All_Tasks_Billing!AK902</f>
        <v>0</v>
      </c>
      <c r="AL902" s="48">
        <f>[1]All_Tasks_Billing!AL902</f>
        <v>0</v>
      </c>
      <c r="AM902" s="48">
        <f>[1]All_Tasks_Billing!AM902</f>
        <v>0</v>
      </c>
      <c r="AN902" s="48">
        <f>[1]All_Tasks_Billing!AN902</f>
        <v>0</v>
      </c>
      <c r="AO902" s="48">
        <f>[1]All_Tasks_Billing!AO902</f>
        <v>0</v>
      </c>
      <c r="AP902" s="48">
        <f>[1]All_Tasks_Billing!AP902</f>
        <v>8.5999999999999993E-2</v>
      </c>
      <c r="AQ902" s="48">
        <f>[1]All_Tasks_Billing!AQ902</f>
        <v>0</v>
      </c>
      <c r="AR902" s="48">
        <f>[1]All_Tasks_Billing!AR902</f>
        <v>0</v>
      </c>
      <c r="AS902" s="48">
        <f>[1]All_Tasks_Billing!AS902</f>
        <v>0</v>
      </c>
      <c r="AT902" s="48">
        <f>[1]All_Tasks_Billing!AT902</f>
        <v>0</v>
      </c>
      <c r="AU902" s="50" t="str">
        <f t="shared" si="252"/>
        <v/>
      </c>
      <c r="AV902" s="50" t="str">
        <f t="shared" si="253"/>
        <v/>
      </c>
      <c r="AW902" s="50" t="str">
        <f t="shared" si="254"/>
        <v/>
      </c>
      <c r="AX902" s="50" t="str">
        <f t="shared" ca="1" si="255"/>
        <v>Not Completed</v>
      </c>
      <c r="AY902" s="50" t="str">
        <f t="shared" ca="1" si="256"/>
        <v>Not Completed</v>
      </c>
      <c r="AZ902" s="50" t="str">
        <f t="shared" ca="1" si="257"/>
        <v>Not Completed</v>
      </c>
      <c r="BA902" s="48">
        <f t="shared" si="258"/>
        <v>0</v>
      </c>
      <c r="BB902" s="45" t="str">
        <f t="shared" si="259"/>
        <v/>
      </c>
      <c r="BC902" s="50" t="str">
        <f t="shared" si="260"/>
        <v/>
      </c>
      <c r="BD902" s="48">
        <f t="shared" si="261"/>
        <v>0</v>
      </c>
      <c r="BE902" s="50" t="str">
        <f t="shared" si="262"/>
        <v>Not Started</v>
      </c>
      <c r="BF902" s="51">
        <f t="shared" si="263"/>
        <v>1</v>
      </c>
      <c r="BG902" s="51">
        <f t="shared" si="264"/>
        <v>0</v>
      </c>
      <c r="BH902" s="50" t="str">
        <f t="shared" si="265"/>
        <v/>
      </c>
      <c r="BI902" s="50" t="str">
        <f t="shared" si="266"/>
        <v/>
      </c>
      <c r="BJ902" s="50" t="str">
        <f t="shared" si="267"/>
        <v/>
      </c>
      <c r="BK902" s="50" t="str">
        <f t="shared" si="268"/>
        <v xml:space="preserve">Not Started |  | </v>
      </c>
      <c r="BL902" s="49" t="str">
        <f t="shared" ca="1" si="269"/>
        <v/>
      </c>
    </row>
    <row r="903" spans="1:64" x14ac:dyDescent="0.25">
      <c r="A903" t="str">
        <f>[1]All_Tasks_Billing!A903</f>
        <v>LAS16.PPM17</v>
      </c>
      <c r="B903" t="str">
        <f>[1]All_Tasks_Billing!B903</f>
        <v>PPM</v>
      </c>
      <c r="C903" t="str">
        <f>[1]All_Tasks_Billing!C903</f>
        <v>17.2.14</v>
      </c>
      <c r="D903" t="str">
        <f>[1]All_Tasks_Billing!D903</f>
        <v>PDU</v>
      </c>
      <c r="E903" t="str">
        <f>[1]All_Tasks_Billing!E903</f>
        <v>Circuit Breakers -Secondary</v>
      </c>
      <c r="F903" t="str">
        <f>IF([1]All_Tasks_Billing!F903="","",[1]All_Tasks_Billing!F903)</f>
        <v>400AF / 400AT</v>
      </c>
      <c r="G903" t="str">
        <f>IF([1]All_Tasks_Billing!G903="","",[1]All_Tasks_Billing!G903)</f>
        <v/>
      </c>
      <c r="H903" s="45" t="str">
        <f>[1]All_Tasks_Billing!H903</f>
        <v/>
      </c>
      <c r="I903" t="str">
        <f>IF([1]All_Tasks_Billing!I903="","",[1]All_Tasks_Billing!I903)</f>
        <v/>
      </c>
      <c r="J903" t="str">
        <f>IF([1]All_Tasks_Billing!J903="","",[1]All_Tasks_Billing!J903)</f>
        <v/>
      </c>
      <c r="K903" t="b">
        <f>[1]All_Tasks_Billing!K903</f>
        <v>0</v>
      </c>
      <c r="L903" s="45" t="str">
        <f>[1]All_Tasks_Billing!L903</f>
        <v/>
      </c>
      <c r="M903" t="str">
        <f>[1]All_Tasks_Billing!M903</f>
        <v/>
      </c>
      <c r="N903" s="46">
        <f>IF([1]All_Tasks_Billing!N903="",0,[1]All_Tasks_Billing!N903)</f>
        <v>0</v>
      </c>
      <c r="O903" t="str">
        <f>[1]All_Tasks_Billing!O903</f>
        <v/>
      </c>
      <c r="P903" s="47">
        <f>IF([1]All_Tasks_Billing!P903="",0,[1]All_Tasks_Billing!P903)</f>
        <v>2</v>
      </c>
      <c r="Q903" s="47">
        <f>IF([1]All_Tasks_Billing!Q903="",0,[1]All_Tasks_Billing!Q903)</f>
        <v>2</v>
      </c>
      <c r="R903" s="47">
        <f>IF([1]All_Tasks_Billing!R903="",0,[1]All_Tasks_Billing!R903)</f>
        <v>2</v>
      </c>
      <c r="S903" t="str">
        <f>[1]All_Tasks_Billing!S903</f>
        <v/>
      </c>
      <c r="T903" t="str">
        <f>[1]All_Tasks_Billing!T903</f>
        <v/>
      </c>
      <c r="U903" t="str">
        <f>[1]All_Tasks_Billing!U903</f>
        <v/>
      </c>
      <c r="V903">
        <f>[1]All_Tasks_Billing!V903</f>
        <v>22</v>
      </c>
      <c r="W903" s="48">
        <f>[1]All_Tasks_Billing!W903</f>
        <v>150</v>
      </c>
      <c r="X903">
        <f>[1]All_Tasks_Billing!X903</f>
        <v>24331.724999999999</v>
      </c>
      <c r="Y903">
        <f>[1]All_Tasks_Billing!Y903</f>
        <v>1</v>
      </c>
      <c r="Z903" s="49">
        <f>[1]All_Tasks_Billing!Z903</f>
        <v>0</v>
      </c>
      <c r="AA903" s="45" t="str">
        <f>[1]All_Tasks_Billing!AA903</f>
        <v/>
      </c>
      <c r="AB903" t="str">
        <f>[1]All_Tasks_Billing!AB903</f>
        <v/>
      </c>
      <c r="AC903" s="48">
        <f>[1]All_Tasks_Billing!AC903</f>
        <v>0</v>
      </c>
      <c r="AD903" s="48">
        <f>[1]All_Tasks_Billing!AD903</f>
        <v>0</v>
      </c>
      <c r="AE903" s="48">
        <f>[1]All_Tasks_Billing!AE903</f>
        <v>0</v>
      </c>
      <c r="AF903" s="48">
        <f>[1]All_Tasks_Billing!AF903</f>
        <v>0</v>
      </c>
      <c r="AG903" s="48">
        <f>[1]All_Tasks_Billing!AG903</f>
        <v>0</v>
      </c>
      <c r="AH903" s="48">
        <f>[1]All_Tasks_Billing!AH903</f>
        <v>8.5999999999999993E-2</v>
      </c>
      <c r="AI903" s="48">
        <f>[1]All_Tasks_Billing!AI903</f>
        <v>0</v>
      </c>
      <c r="AJ903" s="48">
        <f>[1]All_Tasks_Billing!AJ903</f>
        <v>0</v>
      </c>
      <c r="AK903" s="48">
        <f>[1]All_Tasks_Billing!AK903</f>
        <v>0</v>
      </c>
      <c r="AL903" s="48">
        <f>[1]All_Tasks_Billing!AL903</f>
        <v>0</v>
      </c>
      <c r="AM903" s="48">
        <f>[1]All_Tasks_Billing!AM903</f>
        <v>0</v>
      </c>
      <c r="AN903" s="48">
        <f>[1]All_Tasks_Billing!AN903</f>
        <v>0</v>
      </c>
      <c r="AO903" s="48">
        <f>[1]All_Tasks_Billing!AO903</f>
        <v>0</v>
      </c>
      <c r="AP903" s="48">
        <f>[1]All_Tasks_Billing!AP903</f>
        <v>8.5999999999999993E-2</v>
      </c>
      <c r="AQ903" s="48">
        <f>[1]All_Tasks_Billing!AQ903</f>
        <v>0</v>
      </c>
      <c r="AR903" s="48">
        <f>[1]All_Tasks_Billing!AR903</f>
        <v>0</v>
      </c>
      <c r="AS903" s="48">
        <f>[1]All_Tasks_Billing!AS903</f>
        <v>0</v>
      </c>
      <c r="AT903" s="48">
        <f>[1]All_Tasks_Billing!AT903</f>
        <v>0</v>
      </c>
      <c r="AU903" s="50" t="str">
        <f t="shared" si="252"/>
        <v/>
      </c>
      <c r="AV903" s="50" t="str">
        <f t="shared" si="253"/>
        <v/>
      </c>
      <c r="AW903" s="50" t="str">
        <f t="shared" si="254"/>
        <v/>
      </c>
      <c r="AX903" s="50" t="str">
        <f t="shared" ca="1" si="255"/>
        <v>Not Completed</v>
      </c>
      <c r="AY903" s="50" t="str">
        <f t="shared" ca="1" si="256"/>
        <v>Not Completed</v>
      </c>
      <c r="AZ903" s="50" t="str">
        <f t="shared" ca="1" si="257"/>
        <v>Not Completed</v>
      </c>
      <c r="BA903" s="48">
        <f t="shared" si="258"/>
        <v>0</v>
      </c>
      <c r="BB903" s="45" t="str">
        <f t="shared" si="259"/>
        <v/>
      </c>
      <c r="BC903" s="50" t="str">
        <f t="shared" si="260"/>
        <v/>
      </c>
      <c r="BD903" s="48">
        <f t="shared" si="261"/>
        <v>0</v>
      </c>
      <c r="BE903" s="50" t="str">
        <f t="shared" si="262"/>
        <v>Not Started</v>
      </c>
      <c r="BF903" s="51">
        <f t="shared" si="263"/>
        <v>1</v>
      </c>
      <c r="BG903" s="51">
        <f t="shared" si="264"/>
        <v>0</v>
      </c>
      <c r="BH903" s="50" t="str">
        <f t="shared" si="265"/>
        <v/>
      </c>
      <c r="BI903" s="50" t="str">
        <f t="shared" si="266"/>
        <v/>
      </c>
      <c r="BJ903" s="50" t="str">
        <f t="shared" si="267"/>
        <v/>
      </c>
      <c r="BK903" s="50" t="str">
        <f t="shared" si="268"/>
        <v xml:space="preserve">Not Started |  | </v>
      </c>
      <c r="BL903" s="49" t="str">
        <f t="shared" ca="1" si="269"/>
        <v/>
      </c>
    </row>
    <row r="904" spans="1:64" x14ac:dyDescent="0.25">
      <c r="A904" t="str">
        <f>[1]All_Tasks_Billing!A904</f>
        <v>LAS16.PPM17</v>
      </c>
      <c r="B904" t="str">
        <f>[1]All_Tasks_Billing!B904</f>
        <v>PPM</v>
      </c>
      <c r="C904" t="str">
        <f>[1]All_Tasks_Billing!C904</f>
        <v>17.2.15</v>
      </c>
      <c r="D904" t="str">
        <f>[1]All_Tasks_Billing!D904</f>
        <v>PDU</v>
      </c>
      <c r="E904" t="str">
        <f>[1]All_Tasks_Billing!E904</f>
        <v>Circuit Breakers -Secondary</v>
      </c>
      <c r="F904" t="str">
        <f>IF([1]All_Tasks_Billing!F904="","",[1]All_Tasks_Billing!F904)</f>
        <v>400AF / 400AT</v>
      </c>
      <c r="G904" t="str">
        <f>IF([1]All_Tasks_Billing!G904="","",[1]All_Tasks_Billing!G904)</f>
        <v/>
      </c>
      <c r="H904" s="45" t="str">
        <f>[1]All_Tasks_Billing!H904</f>
        <v/>
      </c>
      <c r="I904" t="str">
        <f>IF([1]All_Tasks_Billing!I904="","",[1]All_Tasks_Billing!I904)</f>
        <v/>
      </c>
      <c r="J904" t="str">
        <f>IF([1]All_Tasks_Billing!J904="","",[1]All_Tasks_Billing!J904)</f>
        <v/>
      </c>
      <c r="K904" t="b">
        <f>[1]All_Tasks_Billing!K904</f>
        <v>0</v>
      </c>
      <c r="L904" s="45" t="str">
        <f>[1]All_Tasks_Billing!L904</f>
        <v/>
      </c>
      <c r="M904" t="str">
        <f>[1]All_Tasks_Billing!M904</f>
        <v/>
      </c>
      <c r="N904" s="46">
        <f>IF([1]All_Tasks_Billing!N904="",0,[1]All_Tasks_Billing!N904)</f>
        <v>0</v>
      </c>
      <c r="O904" t="str">
        <f>[1]All_Tasks_Billing!O904</f>
        <v/>
      </c>
      <c r="P904" s="47">
        <f>IF([1]All_Tasks_Billing!P904="",0,[1]All_Tasks_Billing!P904)</f>
        <v>2</v>
      </c>
      <c r="Q904" s="47">
        <f>IF([1]All_Tasks_Billing!Q904="",0,[1]All_Tasks_Billing!Q904)</f>
        <v>2</v>
      </c>
      <c r="R904" s="47">
        <f>IF([1]All_Tasks_Billing!R904="",0,[1]All_Tasks_Billing!R904)</f>
        <v>2</v>
      </c>
      <c r="S904" t="str">
        <f>[1]All_Tasks_Billing!S904</f>
        <v/>
      </c>
      <c r="T904" t="str">
        <f>[1]All_Tasks_Billing!T904</f>
        <v/>
      </c>
      <c r="U904" t="str">
        <f>[1]All_Tasks_Billing!U904</f>
        <v/>
      </c>
      <c r="V904">
        <f>[1]All_Tasks_Billing!V904</f>
        <v>22</v>
      </c>
      <c r="W904" s="48">
        <f>[1]All_Tasks_Billing!W904</f>
        <v>150</v>
      </c>
      <c r="X904">
        <f>[1]All_Tasks_Billing!X904</f>
        <v>24331.724999999999</v>
      </c>
      <c r="Y904">
        <f>[1]All_Tasks_Billing!Y904</f>
        <v>1</v>
      </c>
      <c r="Z904" s="49">
        <f>[1]All_Tasks_Billing!Z904</f>
        <v>0</v>
      </c>
      <c r="AA904" s="45" t="str">
        <f>[1]All_Tasks_Billing!AA904</f>
        <v/>
      </c>
      <c r="AB904" t="str">
        <f>[1]All_Tasks_Billing!AB904</f>
        <v/>
      </c>
      <c r="AC904" s="48">
        <f>[1]All_Tasks_Billing!AC904</f>
        <v>0</v>
      </c>
      <c r="AD904" s="48">
        <f>[1]All_Tasks_Billing!AD904</f>
        <v>0</v>
      </c>
      <c r="AE904" s="48">
        <f>[1]All_Tasks_Billing!AE904</f>
        <v>0</v>
      </c>
      <c r="AF904" s="48">
        <f>[1]All_Tasks_Billing!AF904</f>
        <v>0</v>
      </c>
      <c r="AG904" s="48">
        <f>[1]All_Tasks_Billing!AG904</f>
        <v>0</v>
      </c>
      <c r="AH904" s="48">
        <f>[1]All_Tasks_Billing!AH904</f>
        <v>8.5999999999999993E-2</v>
      </c>
      <c r="AI904" s="48">
        <f>[1]All_Tasks_Billing!AI904</f>
        <v>0</v>
      </c>
      <c r="AJ904" s="48">
        <f>[1]All_Tasks_Billing!AJ904</f>
        <v>0</v>
      </c>
      <c r="AK904" s="48">
        <f>[1]All_Tasks_Billing!AK904</f>
        <v>0</v>
      </c>
      <c r="AL904" s="48">
        <f>[1]All_Tasks_Billing!AL904</f>
        <v>0</v>
      </c>
      <c r="AM904" s="48">
        <f>[1]All_Tasks_Billing!AM904</f>
        <v>0</v>
      </c>
      <c r="AN904" s="48">
        <f>[1]All_Tasks_Billing!AN904</f>
        <v>0</v>
      </c>
      <c r="AO904" s="48">
        <f>[1]All_Tasks_Billing!AO904</f>
        <v>0</v>
      </c>
      <c r="AP904" s="48">
        <f>[1]All_Tasks_Billing!AP904</f>
        <v>8.5999999999999993E-2</v>
      </c>
      <c r="AQ904" s="48">
        <f>[1]All_Tasks_Billing!AQ904</f>
        <v>0</v>
      </c>
      <c r="AR904" s="48">
        <f>[1]All_Tasks_Billing!AR904</f>
        <v>0</v>
      </c>
      <c r="AS904" s="48">
        <f>[1]All_Tasks_Billing!AS904</f>
        <v>0</v>
      </c>
      <c r="AT904" s="48">
        <f>[1]All_Tasks_Billing!AT904</f>
        <v>0</v>
      </c>
      <c r="AU904" s="50" t="str">
        <f t="shared" si="252"/>
        <v/>
      </c>
      <c r="AV904" s="50" t="str">
        <f t="shared" si="253"/>
        <v/>
      </c>
      <c r="AW904" s="50" t="str">
        <f t="shared" si="254"/>
        <v/>
      </c>
      <c r="AX904" s="50" t="str">
        <f t="shared" ca="1" si="255"/>
        <v>Not Completed</v>
      </c>
      <c r="AY904" s="50" t="str">
        <f t="shared" ca="1" si="256"/>
        <v>Not Completed</v>
      </c>
      <c r="AZ904" s="50" t="str">
        <f t="shared" ca="1" si="257"/>
        <v>Not Completed</v>
      </c>
      <c r="BA904" s="48">
        <f t="shared" si="258"/>
        <v>0</v>
      </c>
      <c r="BB904" s="45" t="str">
        <f t="shared" si="259"/>
        <v/>
      </c>
      <c r="BC904" s="50" t="str">
        <f t="shared" si="260"/>
        <v/>
      </c>
      <c r="BD904" s="48">
        <f t="shared" si="261"/>
        <v>0</v>
      </c>
      <c r="BE904" s="50" t="str">
        <f t="shared" si="262"/>
        <v>Not Started</v>
      </c>
      <c r="BF904" s="51">
        <f t="shared" si="263"/>
        <v>1</v>
      </c>
      <c r="BG904" s="51">
        <f t="shared" si="264"/>
        <v>0</v>
      </c>
      <c r="BH904" s="50" t="str">
        <f t="shared" si="265"/>
        <v/>
      </c>
      <c r="BI904" s="50" t="str">
        <f t="shared" si="266"/>
        <v/>
      </c>
      <c r="BJ904" s="50" t="str">
        <f t="shared" si="267"/>
        <v/>
      </c>
      <c r="BK904" s="50" t="str">
        <f t="shared" si="268"/>
        <v xml:space="preserve">Not Started |  | </v>
      </c>
      <c r="BL904" s="49" t="str">
        <f t="shared" ca="1" si="269"/>
        <v/>
      </c>
    </row>
    <row r="905" spans="1:64" x14ac:dyDescent="0.25">
      <c r="A905" t="str">
        <f>[1]All_Tasks_Billing!A905</f>
        <v>LAS16.PPM17</v>
      </c>
      <c r="B905" t="str">
        <f>[1]All_Tasks_Billing!B905</f>
        <v>PPM</v>
      </c>
      <c r="C905" t="str">
        <f>[1]All_Tasks_Billing!C905</f>
        <v>17.2.16</v>
      </c>
      <c r="D905" t="str">
        <f>[1]All_Tasks_Billing!D905</f>
        <v>PDU</v>
      </c>
      <c r="E905" t="str">
        <f>[1]All_Tasks_Billing!E905</f>
        <v>Circuit Breakers -Secondary</v>
      </c>
      <c r="F905" t="str">
        <f>IF([1]All_Tasks_Billing!F905="","",[1]All_Tasks_Billing!F905)</f>
        <v>400AF / 400AT</v>
      </c>
      <c r="G905" t="str">
        <f>IF([1]All_Tasks_Billing!G905="","",[1]All_Tasks_Billing!G905)</f>
        <v/>
      </c>
      <c r="H905" s="45" t="str">
        <f>[1]All_Tasks_Billing!H905</f>
        <v/>
      </c>
      <c r="I905" t="str">
        <f>IF([1]All_Tasks_Billing!I905="","",[1]All_Tasks_Billing!I905)</f>
        <v/>
      </c>
      <c r="J905" t="str">
        <f>IF([1]All_Tasks_Billing!J905="","",[1]All_Tasks_Billing!J905)</f>
        <v/>
      </c>
      <c r="K905" t="b">
        <f>[1]All_Tasks_Billing!K905</f>
        <v>0</v>
      </c>
      <c r="L905" s="45" t="str">
        <f>[1]All_Tasks_Billing!L905</f>
        <v/>
      </c>
      <c r="M905" t="str">
        <f>[1]All_Tasks_Billing!M905</f>
        <v/>
      </c>
      <c r="N905" s="46">
        <f>IF([1]All_Tasks_Billing!N905="",0,[1]All_Tasks_Billing!N905)</f>
        <v>0</v>
      </c>
      <c r="O905" t="str">
        <f>[1]All_Tasks_Billing!O905</f>
        <v/>
      </c>
      <c r="P905" s="47">
        <f>IF([1]All_Tasks_Billing!P905="",0,[1]All_Tasks_Billing!P905)</f>
        <v>2</v>
      </c>
      <c r="Q905" s="47">
        <f>IF([1]All_Tasks_Billing!Q905="",0,[1]All_Tasks_Billing!Q905)</f>
        <v>2</v>
      </c>
      <c r="R905" s="47">
        <f>IF([1]All_Tasks_Billing!R905="",0,[1]All_Tasks_Billing!R905)</f>
        <v>2</v>
      </c>
      <c r="S905" t="str">
        <f>[1]All_Tasks_Billing!S905</f>
        <v/>
      </c>
      <c r="T905" t="str">
        <f>[1]All_Tasks_Billing!T905</f>
        <v/>
      </c>
      <c r="U905" t="str">
        <f>[1]All_Tasks_Billing!U905</f>
        <v/>
      </c>
      <c r="V905">
        <f>[1]All_Tasks_Billing!V905</f>
        <v>22</v>
      </c>
      <c r="W905" s="48">
        <f>[1]All_Tasks_Billing!W905</f>
        <v>150</v>
      </c>
      <c r="X905">
        <f>[1]All_Tasks_Billing!X905</f>
        <v>24331.724999999999</v>
      </c>
      <c r="Y905">
        <f>[1]All_Tasks_Billing!Y905</f>
        <v>1</v>
      </c>
      <c r="Z905" s="49">
        <f>[1]All_Tasks_Billing!Z905</f>
        <v>0</v>
      </c>
      <c r="AA905" s="45" t="str">
        <f>[1]All_Tasks_Billing!AA905</f>
        <v/>
      </c>
      <c r="AB905" t="str">
        <f>[1]All_Tasks_Billing!AB905</f>
        <v/>
      </c>
      <c r="AC905" s="48">
        <f>[1]All_Tasks_Billing!AC905</f>
        <v>0</v>
      </c>
      <c r="AD905" s="48">
        <f>[1]All_Tasks_Billing!AD905</f>
        <v>0</v>
      </c>
      <c r="AE905" s="48">
        <f>[1]All_Tasks_Billing!AE905</f>
        <v>0</v>
      </c>
      <c r="AF905" s="48">
        <f>[1]All_Tasks_Billing!AF905</f>
        <v>0</v>
      </c>
      <c r="AG905" s="48">
        <f>[1]All_Tasks_Billing!AG905</f>
        <v>0</v>
      </c>
      <c r="AH905" s="48">
        <f>[1]All_Tasks_Billing!AH905</f>
        <v>8.5999999999999993E-2</v>
      </c>
      <c r="AI905" s="48">
        <f>[1]All_Tasks_Billing!AI905</f>
        <v>0</v>
      </c>
      <c r="AJ905" s="48">
        <f>[1]All_Tasks_Billing!AJ905</f>
        <v>0</v>
      </c>
      <c r="AK905" s="48">
        <f>[1]All_Tasks_Billing!AK905</f>
        <v>0</v>
      </c>
      <c r="AL905" s="48">
        <f>[1]All_Tasks_Billing!AL905</f>
        <v>0</v>
      </c>
      <c r="AM905" s="48">
        <f>[1]All_Tasks_Billing!AM905</f>
        <v>0</v>
      </c>
      <c r="AN905" s="48">
        <f>[1]All_Tasks_Billing!AN905</f>
        <v>0</v>
      </c>
      <c r="AO905" s="48">
        <f>[1]All_Tasks_Billing!AO905</f>
        <v>0</v>
      </c>
      <c r="AP905" s="48">
        <f>[1]All_Tasks_Billing!AP905</f>
        <v>8.5999999999999993E-2</v>
      </c>
      <c r="AQ905" s="48">
        <f>[1]All_Tasks_Billing!AQ905</f>
        <v>0</v>
      </c>
      <c r="AR905" s="48">
        <f>[1]All_Tasks_Billing!AR905</f>
        <v>0</v>
      </c>
      <c r="AS905" s="48">
        <f>[1]All_Tasks_Billing!AS905</f>
        <v>0</v>
      </c>
      <c r="AT905" s="48">
        <f>[1]All_Tasks_Billing!AT905</f>
        <v>0</v>
      </c>
      <c r="AU905" s="50" t="str">
        <f t="shared" si="252"/>
        <v/>
      </c>
      <c r="AV905" s="50" t="str">
        <f t="shared" si="253"/>
        <v/>
      </c>
      <c r="AW905" s="50" t="str">
        <f t="shared" si="254"/>
        <v/>
      </c>
      <c r="AX905" s="50" t="str">
        <f t="shared" ca="1" si="255"/>
        <v>Not Completed</v>
      </c>
      <c r="AY905" s="50" t="str">
        <f t="shared" ca="1" si="256"/>
        <v>Not Completed</v>
      </c>
      <c r="AZ905" s="50" t="str">
        <f t="shared" ca="1" si="257"/>
        <v>Not Completed</v>
      </c>
      <c r="BA905" s="48">
        <f t="shared" si="258"/>
        <v>0</v>
      </c>
      <c r="BB905" s="45" t="str">
        <f t="shared" si="259"/>
        <v/>
      </c>
      <c r="BC905" s="50" t="str">
        <f t="shared" si="260"/>
        <v/>
      </c>
      <c r="BD905" s="48">
        <f t="shared" si="261"/>
        <v>0</v>
      </c>
      <c r="BE905" s="50" t="str">
        <f t="shared" si="262"/>
        <v>Not Started</v>
      </c>
      <c r="BF905" s="51">
        <f t="shared" si="263"/>
        <v>1</v>
      </c>
      <c r="BG905" s="51">
        <f t="shared" si="264"/>
        <v>0</v>
      </c>
      <c r="BH905" s="50" t="str">
        <f t="shared" si="265"/>
        <v/>
      </c>
      <c r="BI905" s="50" t="str">
        <f t="shared" si="266"/>
        <v/>
      </c>
      <c r="BJ905" s="50" t="str">
        <f t="shared" si="267"/>
        <v/>
      </c>
      <c r="BK905" s="50" t="str">
        <f t="shared" si="268"/>
        <v xml:space="preserve">Not Started |  | </v>
      </c>
      <c r="BL905" s="49" t="str">
        <f t="shared" ca="1" si="269"/>
        <v/>
      </c>
    </row>
    <row r="906" spans="1:64" x14ac:dyDescent="0.25">
      <c r="A906" t="str">
        <f>[1]All_Tasks_Billing!A906</f>
        <v>LAS16.PPM17</v>
      </c>
      <c r="B906" t="str">
        <f>[1]All_Tasks_Billing!B906</f>
        <v>PPM</v>
      </c>
      <c r="C906" t="str">
        <f>[1]All_Tasks_Billing!C906</f>
        <v>17.2.17</v>
      </c>
      <c r="D906" t="str">
        <f>[1]All_Tasks_Billing!D906</f>
        <v>PDU</v>
      </c>
      <c r="E906" t="str">
        <f>[1]All_Tasks_Billing!E906</f>
        <v>Circuit Breakers -Secondary</v>
      </c>
      <c r="F906" t="str">
        <f>IF([1]All_Tasks_Billing!F906="","",[1]All_Tasks_Billing!F906)</f>
        <v>400AF / 400AT</v>
      </c>
      <c r="G906" t="str">
        <f>IF([1]All_Tasks_Billing!G906="","",[1]All_Tasks_Billing!G906)</f>
        <v/>
      </c>
      <c r="H906" s="45" t="str">
        <f>[1]All_Tasks_Billing!H906</f>
        <v/>
      </c>
      <c r="I906" t="str">
        <f>IF([1]All_Tasks_Billing!I906="","",[1]All_Tasks_Billing!I906)</f>
        <v/>
      </c>
      <c r="J906" t="str">
        <f>IF([1]All_Tasks_Billing!J906="","",[1]All_Tasks_Billing!J906)</f>
        <v/>
      </c>
      <c r="K906" t="b">
        <f>[1]All_Tasks_Billing!K906</f>
        <v>0</v>
      </c>
      <c r="L906" s="45" t="str">
        <f>[1]All_Tasks_Billing!L906</f>
        <v/>
      </c>
      <c r="M906" t="str">
        <f>[1]All_Tasks_Billing!M906</f>
        <v/>
      </c>
      <c r="N906" s="46">
        <f>IF([1]All_Tasks_Billing!N906="",0,[1]All_Tasks_Billing!N906)</f>
        <v>0</v>
      </c>
      <c r="O906" t="str">
        <f>[1]All_Tasks_Billing!O906</f>
        <v/>
      </c>
      <c r="P906" s="47">
        <f>IF([1]All_Tasks_Billing!P906="",0,[1]All_Tasks_Billing!P906)</f>
        <v>2</v>
      </c>
      <c r="Q906" s="47">
        <f>IF([1]All_Tasks_Billing!Q906="",0,[1]All_Tasks_Billing!Q906)</f>
        <v>2</v>
      </c>
      <c r="R906" s="47">
        <f>IF([1]All_Tasks_Billing!R906="",0,[1]All_Tasks_Billing!R906)</f>
        <v>2</v>
      </c>
      <c r="S906" t="str">
        <f>[1]All_Tasks_Billing!S906</f>
        <v/>
      </c>
      <c r="T906" t="str">
        <f>[1]All_Tasks_Billing!T906</f>
        <v/>
      </c>
      <c r="U906" t="str">
        <f>[1]All_Tasks_Billing!U906</f>
        <v/>
      </c>
      <c r="V906">
        <f>[1]All_Tasks_Billing!V906</f>
        <v>22</v>
      </c>
      <c r="W906" s="48">
        <f>[1]All_Tasks_Billing!W906</f>
        <v>150</v>
      </c>
      <c r="X906">
        <f>[1]All_Tasks_Billing!X906</f>
        <v>24331.724999999999</v>
      </c>
      <c r="Y906">
        <f>[1]All_Tasks_Billing!Y906</f>
        <v>1</v>
      </c>
      <c r="Z906" s="49">
        <f>[1]All_Tasks_Billing!Z906</f>
        <v>0</v>
      </c>
      <c r="AA906" s="45" t="str">
        <f>[1]All_Tasks_Billing!AA906</f>
        <v/>
      </c>
      <c r="AB906" t="str">
        <f>[1]All_Tasks_Billing!AB906</f>
        <v/>
      </c>
      <c r="AC906" s="48">
        <f>[1]All_Tasks_Billing!AC906</f>
        <v>0</v>
      </c>
      <c r="AD906" s="48">
        <f>[1]All_Tasks_Billing!AD906</f>
        <v>0</v>
      </c>
      <c r="AE906" s="48">
        <f>[1]All_Tasks_Billing!AE906</f>
        <v>0</v>
      </c>
      <c r="AF906" s="48">
        <f>[1]All_Tasks_Billing!AF906</f>
        <v>0</v>
      </c>
      <c r="AG906" s="48">
        <f>[1]All_Tasks_Billing!AG906</f>
        <v>0</v>
      </c>
      <c r="AH906" s="48">
        <f>[1]All_Tasks_Billing!AH906</f>
        <v>8.5999999999999993E-2</v>
      </c>
      <c r="AI906" s="48">
        <f>[1]All_Tasks_Billing!AI906</f>
        <v>0</v>
      </c>
      <c r="AJ906" s="48">
        <f>[1]All_Tasks_Billing!AJ906</f>
        <v>0</v>
      </c>
      <c r="AK906" s="48">
        <f>[1]All_Tasks_Billing!AK906</f>
        <v>0</v>
      </c>
      <c r="AL906" s="48">
        <f>[1]All_Tasks_Billing!AL906</f>
        <v>0</v>
      </c>
      <c r="AM906" s="48">
        <f>[1]All_Tasks_Billing!AM906</f>
        <v>0</v>
      </c>
      <c r="AN906" s="48">
        <f>[1]All_Tasks_Billing!AN906</f>
        <v>0</v>
      </c>
      <c r="AO906" s="48">
        <f>[1]All_Tasks_Billing!AO906</f>
        <v>0</v>
      </c>
      <c r="AP906" s="48">
        <f>[1]All_Tasks_Billing!AP906</f>
        <v>8.5999999999999993E-2</v>
      </c>
      <c r="AQ906" s="48">
        <f>[1]All_Tasks_Billing!AQ906</f>
        <v>0</v>
      </c>
      <c r="AR906" s="48">
        <f>[1]All_Tasks_Billing!AR906</f>
        <v>0</v>
      </c>
      <c r="AS906" s="48">
        <f>[1]All_Tasks_Billing!AS906</f>
        <v>0</v>
      </c>
      <c r="AT906" s="48">
        <f>[1]All_Tasks_Billing!AT906</f>
        <v>0</v>
      </c>
      <c r="AU906" s="50" t="str">
        <f t="shared" si="252"/>
        <v/>
      </c>
      <c r="AV906" s="50" t="str">
        <f t="shared" si="253"/>
        <v/>
      </c>
      <c r="AW906" s="50" t="str">
        <f t="shared" si="254"/>
        <v/>
      </c>
      <c r="AX906" s="50" t="str">
        <f t="shared" ca="1" si="255"/>
        <v>Not Completed</v>
      </c>
      <c r="AY906" s="50" t="str">
        <f t="shared" ca="1" si="256"/>
        <v>Not Completed</v>
      </c>
      <c r="AZ906" s="50" t="str">
        <f t="shared" ca="1" si="257"/>
        <v>Not Completed</v>
      </c>
      <c r="BA906" s="48">
        <f t="shared" si="258"/>
        <v>0</v>
      </c>
      <c r="BB906" s="45" t="str">
        <f t="shared" si="259"/>
        <v/>
      </c>
      <c r="BC906" s="50" t="str">
        <f t="shared" si="260"/>
        <v/>
      </c>
      <c r="BD906" s="48">
        <f t="shared" si="261"/>
        <v>0</v>
      </c>
      <c r="BE906" s="50" t="str">
        <f t="shared" si="262"/>
        <v>Not Started</v>
      </c>
      <c r="BF906" s="51">
        <f t="shared" si="263"/>
        <v>1</v>
      </c>
      <c r="BG906" s="51">
        <f t="shared" si="264"/>
        <v>0</v>
      </c>
      <c r="BH906" s="50" t="str">
        <f t="shared" si="265"/>
        <v/>
      </c>
      <c r="BI906" s="50" t="str">
        <f t="shared" si="266"/>
        <v/>
      </c>
      <c r="BJ906" s="50" t="str">
        <f t="shared" si="267"/>
        <v/>
      </c>
      <c r="BK906" s="50" t="str">
        <f t="shared" si="268"/>
        <v xml:space="preserve">Not Started |  | </v>
      </c>
      <c r="BL906" s="49" t="str">
        <f t="shared" ca="1" si="269"/>
        <v/>
      </c>
    </row>
    <row r="907" spans="1:64" x14ac:dyDescent="0.25">
      <c r="A907" t="str">
        <f>[1]All_Tasks_Billing!A907</f>
        <v>LAS16.PPM17</v>
      </c>
      <c r="B907" t="str">
        <f>[1]All_Tasks_Billing!B907</f>
        <v>PPM</v>
      </c>
      <c r="C907" t="str">
        <f>[1]All_Tasks_Billing!C907</f>
        <v>17.2.18</v>
      </c>
      <c r="D907" t="str">
        <f>[1]All_Tasks_Billing!D907</f>
        <v>PDU</v>
      </c>
      <c r="E907" t="str">
        <f>[1]All_Tasks_Billing!E907</f>
        <v>Circuit Breakers -Secondary</v>
      </c>
      <c r="F907" t="str">
        <f>IF([1]All_Tasks_Billing!F907="","",[1]All_Tasks_Billing!F907)</f>
        <v>400AF / 400AT</v>
      </c>
      <c r="G907" t="str">
        <f>IF([1]All_Tasks_Billing!G907="","",[1]All_Tasks_Billing!G907)</f>
        <v/>
      </c>
      <c r="H907" s="45" t="str">
        <f>[1]All_Tasks_Billing!H907</f>
        <v/>
      </c>
      <c r="I907" t="str">
        <f>IF([1]All_Tasks_Billing!I907="","",[1]All_Tasks_Billing!I907)</f>
        <v/>
      </c>
      <c r="J907" t="str">
        <f>IF([1]All_Tasks_Billing!J907="","",[1]All_Tasks_Billing!J907)</f>
        <v/>
      </c>
      <c r="K907" t="b">
        <f>[1]All_Tasks_Billing!K907</f>
        <v>0</v>
      </c>
      <c r="L907" s="45" t="str">
        <f>[1]All_Tasks_Billing!L907</f>
        <v/>
      </c>
      <c r="M907" t="str">
        <f>[1]All_Tasks_Billing!M907</f>
        <v/>
      </c>
      <c r="N907" s="46">
        <f>IF([1]All_Tasks_Billing!N907="",0,[1]All_Tasks_Billing!N907)</f>
        <v>0</v>
      </c>
      <c r="O907" t="str">
        <f>[1]All_Tasks_Billing!O907</f>
        <v/>
      </c>
      <c r="P907" s="47">
        <f>IF([1]All_Tasks_Billing!P907="",0,[1]All_Tasks_Billing!P907)</f>
        <v>2</v>
      </c>
      <c r="Q907" s="47">
        <f>IF([1]All_Tasks_Billing!Q907="",0,[1]All_Tasks_Billing!Q907)</f>
        <v>2</v>
      </c>
      <c r="R907" s="47">
        <f>IF([1]All_Tasks_Billing!R907="",0,[1]All_Tasks_Billing!R907)</f>
        <v>2</v>
      </c>
      <c r="S907" t="str">
        <f>[1]All_Tasks_Billing!S907</f>
        <v/>
      </c>
      <c r="T907" t="str">
        <f>[1]All_Tasks_Billing!T907</f>
        <v/>
      </c>
      <c r="U907" t="str">
        <f>[1]All_Tasks_Billing!U907</f>
        <v/>
      </c>
      <c r="V907">
        <f>[1]All_Tasks_Billing!V907</f>
        <v>22</v>
      </c>
      <c r="W907" s="48">
        <f>[1]All_Tasks_Billing!W907</f>
        <v>150</v>
      </c>
      <c r="X907">
        <f>[1]All_Tasks_Billing!X907</f>
        <v>24331.724999999999</v>
      </c>
      <c r="Y907">
        <f>[1]All_Tasks_Billing!Y907</f>
        <v>1</v>
      </c>
      <c r="Z907" s="49">
        <f>[1]All_Tasks_Billing!Z907</f>
        <v>0</v>
      </c>
      <c r="AA907" s="45" t="str">
        <f>[1]All_Tasks_Billing!AA907</f>
        <v/>
      </c>
      <c r="AB907" t="str">
        <f>[1]All_Tasks_Billing!AB907</f>
        <v/>
      </c>
      <c r="AC907" s="48">
        <f>[1]All_Tasks_Billing!AC907</f>
        <v>0</v>
      </c>
      <c r="AD907" s="48">
        <f>[1]All_Tasks_Billing!AD907</f>
        <v>0</v>
      </c>
      <c r="AE907" s="48">
        <f>[1]All_Tasks_Billing!AE907</f>
        <v>0</v>
      </c>
      <c r="AF907" s="48">
        <f>[1]All_Tasks_Billing!AF907</f>
        <v>0</v>
      </c>
      <c r="AG907" s="48">
        <f>[1]All_Tasks_Billing!AG907</f>
        <v>0</v>
      </c>
      <c r="AH907" s="48">
        <f>[1]All_Tasks_Billing!AH907</f>
        <v>8.5999999999999993E-2</v>
      </c>
      <c r="AI907" s="48">
        <f>[1]All_Tasks_Billing!AI907</f>
        <v>0</v>
      </c>
      <c r="AJ907" s="48">
        <f>[1]All_Tasks_Billing!AJ907</f>
        <v>0</v>
      </c>
      <c r="AK907" s="48">
        <f>[1]All_Tasks_Billing!AK907</f>
        <v>0</v>
      </c>
      <c r="AL907" s="48">
        <f>[1]All_Tasks_Billing!AL907</f>
        <v>0</v>
      </c>
      <c r="AM907" s="48">
        <f>[1]All_Tasks_Billing!AM907</f>
        <v>0</v>
      </c>
      <c r="AN907" s="48">
        <f>[1]All_Tasks_Billing!AN907</f>
        <v>0</v>
      </c>
      <c r="AO907" s="48">
        <f>[1]All_Tasks_Billing!AO907</f>
        <v>0</v>
      </c>
      <c r="AP907" s="48">
        <f>[1]All_Tasks_Billing!AP907</f>
        <v>8.5999999999999993E-2</v>
      </c>
      <c r="AQ907" s="48">
        <f>[1]All_Tasks_Billing!AQ907</f>
        <v>0</v>
      </c>
      <c r="AR907" s="48">
        <f>[1]All_Tasks_Billing!AR907</f>
        <v>0</v>
      </c>
      <c r="AS907" s="48">
        <f>[1]All_Tasks_Billing!AS907</f>
        <v>0</v>
      </c>
      <c r="AT907" s="48">
        <f>[1]All_Tasks_Billing!AT907</f>
        <v>0</v>
      </c>
      <c r="AU907" s="50" t="str">
        <f t="shared" si="252"/>
        <v/>
      </c>
      <c r="AV907" s="50" t="str">
        <f t="shared" si="253"/>
        <v/>
      </c>
      <c r="AW907" s="50" t="str">
        <f t="shared" si="254"/>
        <v/>
      </c>
      <c r="AX907" s="50" t="str">
        <f t="shared" ca="1" si="255"/>
        <v>Not Completed</v>
      </c>
      <c r="AY907" s="50" t="str">
        <f t="shared" ca="1" si="256"/>
        <v>Not Completed</v>
      </c>
      <c r="AZ907" s="50" t="str">
        <f t="shared" ca="1" si="257"/>
        <v>Not Completed</v>
      </c>
      <c r="BA907" s="48">
        <f t="shared" si="258"/>
        <v>0</v>
      </c>
      <c r="BB907" s="45" t="str">
        <f t="shared" si="259"/>
        <v/>
      </c>
      <c r="BC907" s="50" t="str">
        <f t="shared" si="260"/>
        <v/>
      </c>
      <c r="BD907" s="48">
        <f t="shared" si="261"/>
        <v>0</v>
      </c>
      <c r="BE907" s="50" t="str">
        <f t="shared" si="262"/>
        <v>Not Started</v>
      </c>
      <c r="BF907" s="51">
        <f t="shared" si="263"/>
        <v>1</v>
      </c>
      <c r="BG907" s="51">
        <f t="shared" si="264"/>
        <v>0</v>
      </c>
      <c r="BH907" s="50" t="str">
        <f t="shared" si="265"/>
        <v/>
      </c>
      <c r="BI907" s="50" t="str">
        <f t="shared" si="266"/>
        <v/>
      </c>
      <c r="BJ907" s="50" t="str">
        <f t="shared" si="267"/>
        <v/>
      </c>
      <c r="BK907" s="50" t="str">
        <f t="shared" si="268"/>
        <v xml:space="preserve">Not Started |  | </v>
      </c>
      <c r="BL907" s="49" t="str">
        <f t="shared" ca="1" si="269"/>
        <v/>
      </c>
    </row>
    <row r="908" spans="1:64" x14ac:dyDescent="0.25">
      <c r="A908" t="str">
        <f>[1]All_Tasks_Billing!A908</f>
        <v>LAS16.PPM17</v>
      </c>
      <c r="B908" t="str">
        <f>[1]All_Tasks_Billing!B908</f>
        <v>PPM</v>
      </c>
      <c r="C908" t="str">
        <f>[1]All_Tasks_Billing!C908</f>
        <v>17.2.19</v>
      </c>
      <c r="D908" t="str">
        <f>[1]All_Tasks_Billing!D908</f>
        <v>PDU</v>
      </c>
      <c r="E908" t="str">
        <f>[1]All_Tasks_Billing!E908</f>
        <v>Circuit Breakers -Secondary</v>
      </c>
      <c r="F908" t="str">
        <f>IF([1]All_Tasks_Billing!F908="","",[1]All_Tasks_Billing!F908)</f>
        <v>400AF / 400AT</v>
      </c>
      <c r="G908" t="str">
        <f>IF([1]All_Tasks_Billing!G908="","",[1]All_Tasks_Billing!G908)</f>
        <v/>
      </c>
      <c r="H908" s="45" t="str">
        <f>[1]All_Tasks_Billing!H908</f>
        <v/>
      </c>
      <c r="I908" t="str">
        <f>IF([1]All_Tasks_Billing!I908="","",[1]All_Tasks_Billing!I908)</f>
        <v/>
      </c>
      <c r="J908" t="str">
        <f>IF([1]All_Tasks_Billing!J908="","",[1]All_Tasks_Billing!J908)</f>
        <v/>
      </c>
      <c r="K908" t="b">
        <f>[1]All_Tasks_Billing!K908</f>
        <v>0</v>
      </c>
      <c r="L908" s="45" t="str">
        <f>[1]All_Tasks_Billing!L908</f>
        <v/>
      </c>
      <c r="M908" t="str">
        <f>[1]All_Tasks_Billing!M908</f>
        <v/>
      </c>
      <c r="N908" s="46">
        <f>IF([1]All_Tasks_Billing!N908="",0,[1]All_Tasks_Billing!N908)</f>
        <v>0</v>
      </c>
      <c r="O908" t="str">
        <f>[1]All_Tasks_Billing!O908</f>
        <v/>
      </c>
      <c r="P908" s="47">
        <f>IF([1]All_Tasks_Billing!P908="",0,[1]All_Tasks_Billing!P908)</f>
        <v>2</v>
      </c>
      <c r="Q908" s="47">
        <f>IF([1]All_Tasks_Billing!Q908="",0,[1]All_Tasks_Billing!Q908)</f>
        <v>2</v>
      </c>
      <c r="R908" s="47">
        <f>IF([1]All_Tasks_Billing!R908="",0,[1]All_Tasks_Billing!R908)</f>
        <v>2</v>
      </c>
      <c r="S908" t="str">
        <f>[1]All_Tasks_Billing!S908</f>
        <v/>
      </c>
      <c r="T908" t="str">
        <f>[1]All_Tasks_Billing!T908</f>
        <v/>
      </c>
      <c r="U908" t="str">
        <f>[1]All_Tasks_Billing!U908</f>
        <v/>
      </c>
      <c r="V908">
        <f>[1]All_Tasks_Billing!V908</f>
        <v>22</v>
      </c>
      <c r="W908" s="48">
        <f>[1]All_Tasks_Billing!W908</f>
        <v>150</v>
      </c>
      <c r="X908">
        <f>[1]All_Tasks_Billing!X908</f>
        <v>24331.724999999999</v>
      </c>
      <c r="Y908">
        <f>[1]All_Tasks_Billing!Y908</f>
        <v>1</v>
      </c>
      <c r="Z908" s="49">
        <f>[1]All_Tasks_Billing!Z908</f>
        <v>0</v>
      </c>
      <c r="AA908" s="45" t="str">
        <f>[1]All_Tasks_Billing!AA908</f>
        <v/>
      </c>
      <c r="AB908" t="str">
        <f>[1]All_Tasks_Billing!AB908</f>
        <v/>
      </c>
      <c r="AC908" s="48">
        <f>[1]All_Tasks_Billing!AC908</f>
        <v>0</v>
      </c>
      <c r="AD908" s="48">
        <f>[1]All_Tasks_Billing!AD908</f>
        <v>0</v>
      </c>
      <c r="AE908" s="48">
        <f>[1]All_Tasks_Billing!AE908</f>
        <v>0</v>
      </c>
      <c r="AF908" s="48">
        <f>[1]All_Tasks_Billing!AF908</f>
        <v>0</v>
      </c>
      <c r="AG908" s="48">
        <f>[1]All_Tasks_Billing!AG908</f>
        <v>0</v>
      </c>
      <c r="AH908" s="48">
        <f>[1]All_Tasks_Billing!AH908</f>
        <v>8.5999999999999993E-2</v>
      </c>
      <c r="AI908" s="48">
        <f>[1]All_Tasks_Billing!AI908</f>
        <v>0</v>
      </c>
      <c r="AJ908" s="48">
        <f>[1]All_Tasks_Billing!AJ908</f>
        <v>0</v>
      </c>
      <c r="AK908" s="48">
        <f>[1]All_Tasks_Billing!AK908</f>
        <v>0</v>
      </c>
      <c r="AL908" s="48">
        <f>[1]All_Tasks_Billing!AL908</f>
        <v>0</v>
      </c>
      <c r="AM908" s="48">
        <f>[1]All_Tasks_Billing!AM908</f>
        <v>0</v>
      </c>
      <c r="AN908" s="48">
        <f>[1]All_Tasks_Billing!AN908</f>
        <v>0</v>
      </c>
      <c r="AO908" s="48">
        <f>[1]All_Tasks_Billing!AO908</f>
        <v>0</v>
      </c>
      <c r="AP908" s="48">
        <f>[1]All_Tasks_Billing!AP908</f>
        <v>8.5999999999999993E-2</v>
      </c>
      <c r="AQ908" s="48">
        <f>[1]All_Tasks_Billing!AQ908</f>
        <v>0</v>
      </c>
      <c r="AR908" s="48">
        <f>[1]All_Tasks_Billing!AR908</f>
        <v>0</v>
      </c>
      <c r="AS908" s="48">
        <f>[1]All_Tasks_Billing!AS908</f>
        <v>0</v>
      </c>
      <c r="AT908" s="48">
        <f>[1]All_Tasks_Billing!AT908</f>
        <v>0</v>
      </c>
      <c r="AU908" s="50" t="str">
        <f t="shared" si="252"/>
        <v/>
      </c>
      <c r="AV908" s="50" t="str">
        <f t="shared" si="253"/>
        <v/>
      </c>
      <c r="AW908" s="50" t="str">
        <f t="shared" si="254"/>
        <v/>
      </c>
      <c r="AX908" s="50" t="str">
        <f t="shared" ca="1" si="255"/>
        <v>Not Completed</v>
      </c>
      <c r="AY908" s="50" t="str">
        <f t="shared" ca="1" si="256"/>
        <v>Not Completed</v>
      </c>
      <c r="AZ908" s="50" t="str">
        <f t="shared" ca="1" si="257"/>
        <v>Not Completed</v>
      </c>
      <c r="BA908" s="48">
        <f t="shared" si="258"/>
        <v>0</v>
      </c>
      <c r="BB908" s="45" t="str">
        <f t="shared" si="259"/>
        <v/>
      </c>
      <c r="BC908" s="50" t="str">
        <f t="shared" si="260"/>
        <v/>
      </c>
      <c r="BD908" s="48">
        <f t="shared" si="261"/>
        <v>0</v>
      </c>
      <c r="BE908" s="50" t="str">
        <f t="shared" si="262"/>
        <v>Not Started</v>
      </c>
      <c r="BF908" s="51">
        <f t="shared" si="263"/>
        <v>1</v>
      </c>
      <c r="BG908" s="51">
        <f t="shared" si="264"/>
        <v>0</v>
      </c>
      <c r="BH908" s="50" t="str">
        <f t="shared" si="265"/>
        <v/>
      </c>
      <c r="BI908" s="50" t="str">
        <f t="shared" si="266"/>
        <v/>
      </c>
      <c r="BJ908" s="50" t="str">
        <f t="shared" si="267"/>
        <v/>
      </c>
      <c r="BK908" s="50" t="str">
        <f t="shared" si="268"/>
        <v xml:space="preserve">Not Started |  | </v>
      </c>
      <c r="BL908" s="49" t="str">
        <f t="shared" ca="1" si="269"/>
        <v/>
      </c>
    </row>
    <row r="909" spans="1:64" x14ac:dyDescent="0.25">
      <c r="A909" t="str">
        <f>[1]All_Tasks_Billing!A909</f>
        <v>LAS16.PPM17</v>
      </c>
      <c r="B909" t="str">
        <f>[1]All_Tasks_Billing!B909</f>
        <v>PPM</v>
      </c>
      <c r="C909" t="str">
        <f>[1]All_Tasks_Billing!C909</f>
        <v>17.2.20</v>
      </c>
      <c r="D909" t="str">
        <f>[1]All_Tasks_Billing!D909</f>
        <v>PDU</v>
      </c>
      <c r="E909" t="str">
        <f>[1]All_Tasks_Billing!E909</f>
        <v>Circuit Breakers -Secondary</v>
      </c>
      <c r="F909" t="str">
        <f>IF([1]All_Tasks_Billing!F909="","",[1]All_Tasks_Billing!F909)</f>
        <v>400AF / 400AT</v>
      </c>
      <c r="G909" t="str">
        <f>IF([1]All_Tasks_Billing!G909="","",[1]All_Tasks_Billing!G909)</f>
        <v/>
      </c>
      <c r="H909" s="45" t="str">
        <f>[1]All_Tasks_Billing!H909</f>
        <v/>
      </c>
      <c r="I909" t="str">
        <f>IF([1]All_Tasks_Billing!I909="","",[1]All_Tasks_Billing!I909)</f>
        <v/>
      </c>
      <c r="J909" t="str">
        <f>IF([1]All_Tasks_Billing!J909="","",[1]All_Tasks_Billing!J909)</f>
        <v/>
      </c>
      <c r="K909" t="b">
        <f>[1]All_Tasks_Billing!K909</f>
        <v>0</v>
      </c>
      <c r="L909" s="45" t="str">
        <f>[1]All_Tasks_Billing!L909</f>
        <v/>
      </c>
      <c r="M909" t="str">
        <f>[1]All_Tasks_Billing!M909</f>
        <v/>
      </c>
      <c r="N909" s="46">
        <f>IF([1]All_Tasks_Billing!N909="",0,[1]All_Tasks_Billing!N909)</f>
        <v>0</v>
      </c>
      <c r="O909" t="str">
        <f>[1]All_Tasks_Billing!O909</f>
        <v/>
      </c>
      <c r="P909" s="47">
        <f>IF([1]All_Tasks_Billing!P909="",0,[1]All_Tasks_Billing!P909)</f>
        <v>2</v>
      </c>
      <c r="Q909" s="47">
        <f>IF([1]All_Tasks_Billing!Q909="",0,[1]All_Tasks_Billing!Q909)</f>
        <v>2</v>
      </c>
      <c r="R909" s="47">
        <f>IF([1]All_Tasks_Billing!R909="",0,[1]All_Tasks_Billing!R909)</f>
        <v>2</v>
      </c>
      <c r="S909" t="str">
        <f>[1]All_Tasks_Billing!S909</f>
        <v/>
      </c>
      <c r="T909" t="str">
        <f>[1]All_Tasks_Billing!T909</f>
        <v/>
      </c>
      <c r="U909" t="str">
        <f>[1]All_Tasks_Billing!U909</f>
        <v/>
      </c>
      <c r="V909">
        <f>[1]All_Tasks_Billing!V909</f>
        <v>22</v>
      </c>
      <c r="W909" s="48">
        <f>[1]All_Tasks_Billing!W909</f>
        <v>150</v>
      </c>
      <c r="X909">
        <f>[1]All_Tasks_Billing!X909</f>
        <v>24331.724999999999</v>
      </c>
      <c r="Y909">
        <f>[1]All_Tasks_Billing!Y909</f>
        <v>1</v>
      </c>
      <c r="Z909" s="49">
        <f>[1]All_Tasks_Billing!Z909</f>
        <v>0</v>
      </c>
      <c r="AA909" s="45" t="str">
        <f>[1]All_Tasks_Billing!AA909</f>
        <v/>
      </c>
      <c r="AB909" t="str">
        <f>[1]All_Tasks_Billing!AB909</f>
        <v/>
      </c>
      <c r="AC909" s="48">
        <f>[1]All_Tasks_Billing!AC909</f>
        <v>0</v>
      </c>
      <c r="AD909" s="48">
        <f>[1]All_Tasks_Billing!AD909</f>
        <v>0</v>
      </c>
      <c r="AE909" s="48">
        <f>[1]All_Tasks_Billing!AE909</f>
        <v>0</v>
      </c>
      <c r="AF909" s="48">
        <f>[1]All_Tasks_Billing!AF909</f>
        <v>0</v>
      </c>
      <c r="AG909" s="48">
        <f>[1]All_Tasks_Billing!AG909</f>
        <v>0</v>
      </c>
      <c r="AH909" s="48">
        <f>[1]All_Tasks_Billing!AH909</f>
        <v>8.5999999999999993E-2</v>
      </c>
      <c r="AI909" s="48">
        <f>[1]All_Tasks_Billing!AI909</f>
        <v>0</v>
      </c>
      <c r="AJ909" s="48">
        <f>[1]All_Tasks_Billing!AJ909</f>
        <v>0</v>
      </c>
      <c r="AK909" s="48">
        <f>[1]All_Tasks_Billing!AK909</f>
        <v>0</v>
      </c>
      <c r="AL909" s="48">
        <f>[1]All_Tasks_Billing!AL909</f>
        <v>0</v>
      </c>
      <c r="AM909" s="48">
        <f>[1]All_Tasks_Billing!AM909</f>
        <v>0</v>
      </c>
      <c r="AN909" s="48">
        <f>[1]All_Tasks_Billing!AN909</f>
        <v>0</v>
      </c>
      <c r="AO909" s="48">
        <f>[1]All_Tasks_Billing!AO909</f>
        <v>0</v>
      </c>
      <c r="AP909" s="48">
        <f>[1]All_Tasks_Billing!AP909</f>
        <v>8.5999999999999993E-2</v>
      </c>
      <c r="AQ909" s="48">
        <f>[1]All_Tasks_Billing!AQ909</f>
        <v>0</v>
      </c>
      <c r="AR909" s="48">
        <f>[1]All_Tasks_Billing!AR909</f>
        <v>0</v>
      </c>
      <c r="AS909" s="48">
        <f>[1]All_Tasks_Billing!AS909</f>
        <v>0</v>
      </c>
      <c r="AT909" s="48">
        <f>[1]All_Tasks_Billing!AT909</f>
        <v>0</v>
      </c>
      <c r="AU909" s="50" t="str">
        <f t="shared" si="252"/>
        <v/>
      </c>
      <c r="AV909" s="50" t="str">
        <f t="shared" si="253"/>
        <v/>
      </c>
      <c r="AW909" s="50" t="str">
        <f t="shared" si="254"/>
        <v/>
      </c>
      <c r="AX909" s="50" t="str">
        <f t="shared" ca="1" si="255"/>
        <v>Not Completed</v>
      </c>
      <c r="AY909" s="50" t="str">
        <f t="shared" ca="1" si="256"/>
        <v>Not Completed</v>
      </c>
      <c r="AZ909" s="50" t="str">
        <f t="shared" ca="1" si="257"/>
        <v>Not Completed</v>
      </c>
      <c r="BA909" s="48">
        <f t="shared" si="258"/>
        <v>0</v>
      </c>
      <c r="BB909" s="45" t="str">
        <f t="shared" si="259"/>
        <v/>
      </c>
      <c r="BC909" s="50" t="str">
        <f t="shared" si="260"/>
        <v/>
      </c>
      <c r="BD909" s="48">
        <f t="shared" si="261"/>
        <v>0</v>
      </c>
      <c r="BE909" s="50" t="str">
        <f t="shared" si="262"/>
        <v>Not Started</v>
      </c>
      <c r="BF909" s="51">
        <f t="shared" si="263"/>
        <v>1</v>
      </c>
      <c r="BG909" s="51">
        <f t="shared" si="264"/>
        <v>0</v>
      </c>
      <c r="BH909" s="50" t="str">
        <f t="shared" si="265"/>
        <v/>
      </c>
      <c r="BI909" s="50" t="str">
        <f t="shared" si="266"/>
        <v/>
      </c>
      <c r="BJ909" s="50" t="str">
        <f t="shared" si="267"/>
        <v/>
      </c>
      <c r="BK909" s="50" t="str">
        <f t="shared" si="268"/>
        <v xml:space="preserve">Not Started |  | </v>
      </c>
      <c r="BL909" s="49" t="str">
        <f t="shared" ca="1" si="269"/>
        <v/>
      </c>
    </row>
    <row r="910" spans="1:64" x14ac:dyDescent="0.25">
      <c r="A910" t="str">
        <f>[1]All_Tasks_Billing!A910</f>
        <v>LAS16.PPM17</v>
      </c>
      <c r="B910" t="str">
        <f>[1]All_Tasks_Billing!B910</f>
        <v>PPM</v>
      </c>
      <c r="C910" t="str">
        <f>[1]All_Tasks_Billing!C910</f>
        <v>17.2.21</v>
      </c>
      <c r="D910" t="str">
        <f>[1]All_Tasks_Billing!D910</f>
        <v>PDU</v>
      </c>
      <c r="E910" t="str">
        <f>[1]All_Tasks_Billing!E910</f>
        <v>Circuit Breakers -Secondary</v>
      </c>
      <c r="F910" t="str">
        <f>IF([1]All_Tasks_Billing!F910="","",[1]All_Tasks_Billing!F910)</f>
        <v>400AF / 400AT</v>
      </c>
      <c r="G910" t="str">
        <f>IF([1]All_Tasks_Billing!G910="","",[1]All_Tasks_Billing!G910)</f>
        <v/>
      </c>
      <c r="H910" s="45" t="str">
        <f>[1]All_Tasks_Billing!H910</f>
        <v/>
      </c>
      <c r="I910" t="str">
        <f>IF([1]All_Tasks_Billing!I910="","",[1]All_Tasks_Billing!I910)</f>
        <v/>
      </c>
      <c r="J910" t="str">
        <f>IF([1]All_Tasks_Billing!J910="","",[1]All_Tasks_Billing!J910)</f>
        <v/>
      </c>
      <c r="K910" t="b">
        <f>[1]All_Tasks_Billing!K910</f>
        <v>0</v>
      </c>
      <c r="L910" s="45" t="str">
        <f>[1]All_Tasks_Billing!L910</f>
        <v/>
      </c>
      <c r="M910" t="str">
        <f>[1]All_Tasks_Billing!M910</f>
        <v/>
      </c>
      <c r="N910" s="46">
        <f>IF([1]All_Tasks_Billing!N910="",0,[1]All_Tasks_Billing!N910)</f>
        <v>0</v>
      </c>
      <c r="O910" t="str">
        <f>[1]All_Tasks_Billing!O910</f>
        <v/>
      </c>
      <c r="P910" s="47">
        <f>IF([1]All_Tasks_Billing!P910="",0,[1]All_Tasks_Billing!P910)</f>
        <v>2</v>
      </c>
      <c r="Q910" s="47">
        <f>IF([1]All_Tasks_Billing!Q910="",0,[1]All_Tasks_Billing!Q910)</f>
        <v>2</v>
      </c>
      <c r="R910" s="47">
        <f>IF([1]All_Tasks_Billing!R910="",0,[1]All_Tasks_Billing!R910)</f>
        <v>2</v>
      </c>
      <c r="S910" t="str">
        <f>[1]All_Tasks_Billing!S910</f>
        <v/>
      </c>
      <c r="T910" t="str">
        <f>[1]All_Tasks_Billing!T910</f>
        <v/>
      </c>
      <c r="U910" t="str">
        <f>[1]All_Tasks_Billing!U910</f>
        <v/>
      </c>
      <c r="V910">
        <f>[1]All_Tasks_Billing!V910</f>
        <v>22</v>
      </c>
      <c r="W910" s="48">
        <f>[1]All_Tasks_Billing!W910</f>
        <v>150</v>
      </c>
      <c r="X910">
        <f>[1]All_Tasks_Billing!X910</f>
        <v>24331.724999999999</v>
      </c>
      <c r="Y910">
        <f>[1]All_Tasks_Billing!Y910</f>
        <v>1</v>
      </c>
      <c r="Z910" s="49">
        <f>[1]All_Tasks_Billing!Z910</f>
        <v>0</v>
      </c>
      <c r="AA910" s="45" t="str">
        <f>[1]All_Tasks_Billing!AA910</f>
        <v/>
      </c>
      <c r="AB910" t="str">
        <f>[1]All_Tasks_Billing!AB910</f>
        <v/>
      </c>
      <c r="AC910" s="48">
        <f>[1]All_Tasks_Billing!AC910</f>
        <v>0</v>
      </c>
      <c r="AD910" s="48">
        <f>[1]All_Tasks_Billing!AD910</f>
        <v>0</v>
      </c>
      <c r="AE910" s="48">
        <f>[1]All_Tasks_Billing!AE910</f>
        <v>0</v>
      </c>
      <c r="AF910" s="48">
        <f>[1]All_Tasks_Billing!AF910</f>
        <v>0</v>
      </c>
      <c r="AG910" s="48">
        <f>[1]All_Tasks_Billing!AG910</f>
        <v>0</v>
      </c>
      <c r="AH910" s="48">
        <f>[1]All_Tasks_Billing!AH910</f>
        <v>8.5999999999999993E-2</v>
      </c>
      <c r="AI910" s="48">
        <f>[1]All_Tasks_Billing!AI910</f>
        <v>0</v>
      </c>
      <c r="AJ910" s="48">
        <f>[1]All_Tasks_Billing!AJ910</f>
        <v>0</v>
      </c>
      <c r="AK910" s="48">
        <f>[1]All_Tasks_Billing!AK910</f>
        <v>0</v>
      </c>
      <c r="AL910" s="48">
        <f>[1]All_Tasks_Billing!AL910</f>
        <v>0</v>
      </c>
      <c r="AM910" s="48">
        <f>[1]All_Tasks_Billing!AM910</f>
        <v>0</v>
      </c>
      <c r="AN910" s="48">
        <f>[1]All_Tasks_Billing!AN910</f>
        <v>0</v>
      </c>
      <c r="AO910" s="48">
        <f>[1]All_Tasks_Billing!AO910</f>
        <v>0</v>
      </c>
      <c r="AP910" s="48">
        <f>[1]All_Tasks_Billing!AP910</f>
        <v>8.5999999999999993E-2</v>
      </c>
      <c r="AQ910" s="48">
        <f>[1]All_Tasks_Billing!AQ910</f>
        <v>0</v>
      </c>
      <c r="AR910" s="48">
        <f>[1]All_Tasks_Billing!AR910</f>
        <v>0</v>
      </c>
      <c r="AS910" s="48">
        <f>[1]All_Tasks_Billing!AS910</f>
        <v>0</v>
      </c>
      <c r="AT910" s="48">
        <f>[1]All_Tasks_Billing!AT910</f>
        <v>0</v>
      </c>
      <c r="AU910" s="50" t="str">
        <f t="shared" si="252"/>
        <v/>
      </c>
      <c r="AV910" s="50" t="str">
        <f t="shared" si="253"/>
        <v/>
      </c>
      <c r="AW910" s="50" t="str">
        <f t="shared" si="254"/>
        <v/>
      </c>
      <c r="AX910" s="50" t="str">
        <f t="shared" ca="1" si="255"/>
        <v>Not Completed</v>
      </c>
      <c r="AY910" s="50" t="str">
        <f t="shared" ca="1" si="256"/>
        <v>Not Completed</v>
      </c>
      <c r="AZ910" s="50" t="str">
        <f t="shared" ca="1" si="257"/>
        <v>Not Completed</v>
      </c>
      <c r="BA910" s="48">
        <f t="shared" si="258"/>
        <v>0</v>
      </c>
      <c r="BB910" s="45" t="str">
        <f t="shared" si="259"/>
        <v/>
      </c>
      <c r="BC910" s="50" t="str">
        <f t="shared" si="260"/>
        <v/>
      </c>
      <c r="BD910" s="48">
        <f t="shared" si="261"/>
        <v>0</v>
      </c>
      <c r="BE910" s="50" t="str">
        <f t="shared" si="262"/>
        <v>Not Started</v>
      </c>
      <c r="BF910" s="51">
        <f t="shared" si="263"/>
        <v>1</v>
      </c>
      <c r="BG910" s="51">
        <f t="shared" si="264"/>
        <v>0</v>
      </c>
      <c r="BH910" s="50" t="str">
        <f t="shared" si="265"/>
        <v/>
      </c>
      <c r="BI910" s="50" t="str">
        <f t="shared" si="266"/>
        <v/>
      </c>
      <c r="BJ910" s="50" t="str">
        <f t="shared" si="267"/>
        <v/>
      </c>
      <c r="BK910" s="50" t="str">
        <f t="shared" si="268"/>
        <v xml:space="preserve">Not Started |  | </v>
      </c>
      <c r="BL910" s="49" t="str">
        <f t="shared" ca="1" si="269"/>
        <v/>
      </c>
    </row>
    <row r="911" spans="1:64" x14ac:dyDescent="0.25">
      <c r="A911" t="str">
        <f>[1]All_Tasks_Billing!A911</f>
        <v>LAS16.PPM17</v>
      </c>
      <c r="B911" t="str">
        <f>[1]All_Tasks_Billing!B911</f>
        <v>PPM</v>
      </c>
      <c r="C911" t="str">
        <f>[1]All_Tasks_Billing!C911</f>
        <v>17.2.22</v>
      </c>
      <c r="D911" t="str">
        <f>[1]All_Tasks_Billing!D911</f>
        <v>PDU</v>
      </c>
      <c r="E911" t="str">
        <f>[1]All_Tasks_Billing!E911</f>
        <v>Circuit Breakers -Secondary</v>
      </c>
      <c r="F911" t="str">
        <f>IF([1]All_Tasks_Billing!F911="","",[1]All_Tasks_Billing!F911)</f>
        <v>400AF / 400AT</v>
      </c>
      <c r="G911" t="str">
        <f>IF([1]All_Tasks_Billing!G911="","",[1]All_Tasks_Billing!G911)</f>
        <v/>
      </c>
      <c r="H911" s="45" t="str">
        <f>[1]All_Tasks_Billing!H911</f>
        <v/>
      </c>
      <c r="I911" t="str">
        <f>IF([1]All_Tasks_Billing!I911="","",[1]All_Tasks_Billing!I911)</f>
        <v/>
      </c>
      <c r="J911" t="str">
        <f>IF([1]All_Tasks_Billing!J911="","",[1]All_Tasks_Billing!J911)</f>
        <v/>
      </c>
      <c r="K911" t="b">
        <f>[1]All_Tasks_Billing!K911</f>
        <v>0</v>
      </c>
      <c r="L911" s="45" t="str">
        <f>[1]All_Tasks_Billing!L911</f>
        <v/>
      </c>
      <c r="M911" t="str">
        <f>[1]All_Tasks_Billing!M911</f>
        <v/>
      </c>
      <c r="N911" s="46">
        <f>IF([1]All_Tasks_Billing!N911="",0,[1]All_Tasks_Billing!N911)</f>
        <v>0</v>
      </c>
      <c r="O911" t="str">
        <f>[1]All_Tasks_Billing!O911</f>
        <v/>
      </c>
      <c r="P911" s="47">
        <f>IF([1]All_Tasks_Billing!P911="",0,[1]All_Tasks_Billing!P911)</f>
        <v>2</v>
      </c>
      <c r="Q911" s="47">
        <f>IF([1]All_Tasks_Billing!Q911="",0,[1]All_Tasks_Billing!Q911)</f>
        <v>2</v>
      </c>
      <c r="R911" s="47">
        <f>IF([1]All_Tasks_Billing!R911="",0,[1]All_Tasks_Billing!R911)</f>
        <v>2</v>
      </c>
      <c r="S911" t="str">
        <f>[1]All_Tasks_Billing!S911</f>
        <v/>
      </c>
      <c r="T911" t="str">
        <f>[1]All_Tasks_Billing!T911</f>
        <v/>
      </c>
      <c r="U911" t="str">
        <f>[1]All_Tasks_Billing!U911</f>
        <v/>
      </c>
      <c r="V911">
        <f>[1]All_Tasks_Billing!V911</f>
        <v>22</v>
      </c>
      <c r="W911" s="48">
        <f>[1]All_Tasks_Billing!W911</f>
        <v>150</v>
      </c>
      <c r="X911">
        <f>[1]All_Tasks_Billing!X911</f>
        <v>24331.724999999999</v>
      </c>
      <c r="Y911">
        <f>[1]All_Tasks_Billing!Y911</f>
        <v>1</v>
      </c>
      <c r="Z911" s="49">
        <f>[1]All_Tasks_Billing!Z911</f>
        <v>0</v>
      </c>
      <c r="AA911" s="45" t="str">
        <f>[1]All_Tasks_Billing!AA911</f>
        <v/>
      </c>
      <c r="AB911" t="str">
        <f>[1]All_Tasks_Billing!AB911</f>
        <v/>
      </c>
      <c r="AC911" s="48">
        <f>[1]All_Tasks_Billing!AC911</f>
        <v>0</v>
      </c>
      <c r="AD911" s="48">
        <f>[1]All_Tasks_Billing!AD911</f>
        <v>0</v>
      </c>
      <c r="AE911" s="48">
        <f>[1]All_Tasks_Billing!AE911</f>
        <v>0</v>
      </c>
      <c r="AF911" s="48">
        <f>[1]All_Tasks_Billing!AF911</f>
        <v>0</v>
      </c>
      <c r="AG911" s="48">
        <f>[1]All_Tasks_Billing!AG911</f>
        <v>0</v>
      </c>
      <c r="AH911" s="48">
        <f>[1]All_Tasks_Billing!AH911</f>
        <v>8.5999999999999993E-2</v>
      </c>
      <c r="AI911" s="48">
        <f>[1]All_Tasks_Billing!AI911</f>
        <v>0</v>
      </c>
      <c r="AJ911" s="48">
        <f>[1]All_Tasks_Billing!AJ911</f>
        <v>0</v>
      </c>
      <c r="AK911" s="48">
        <f>[1]All_Tasks_Billing!AK911</f>
        <v>0</v>
      </c>
      <c r="AL911" s="48">
        <f>[1]All_Tasks_Billing!AL911</f>
        <v>0</v>
      </c>
      <c r="AM911" s="48">
        <f>[1]All_Tasks_Billing!AM911</f>
        <v>0</v>
      </c>
      <c r="AN911" s="48">
        <f>[1]All_Tasks_Billing!AN911</f>
        <v>0</v>
      </c>
      <c r="AO911" s="48">
        <f>[1]All_Tasks_Billing!AO911</f>
        <v>0</v>
      </c>
      <c r="AP911" s="48">
        <f>[1]All_Tasks_Billing!AP911</f>
        <v>8.5999999999999993E-2</v>
      </c>
      <c r="AQ911" s="48">
        <f>[1]All_Tasks_Billing!AQ911</f>
        <v>0</v>
      </c>
      <c r="AR911" s="48">
        <f>[1]All_Tasks_Billing!AR911</f>
        <v>0</v>
      </c>
      <c r="AS911" s="48">
        <f>[1]All_Tasks_Billing!AS911</f>
        <v>0</v>
      </c>
      <c r="AT911" s="48">
        <f>[1]All_Tasks_Billing!AT911</f>
        <v>0</v>
      </c>
      <c r="AU911" s="50" t="str">
        <f t="shared" si="252"/>
        <v/>
      </c>
      <c r="AV911" s="50" t="str">
        <f t="shared" si="253"/>
        <v/>
      </c>
      <c r="AW911" s="50" t="str">
        <f t="shared" si="254"/>
        <v/>
      </c>
      <c r="AX911" s="50" t="str">
        <f t="shared" ca="1" si="255"/>
        <v>Not Completed</v>
      </c>
      <c r="AY911" s="50" t="str">
        <f t="shared" ca="1" si="256"/>
        <v>Not Completed</v>
      </c>
      <c r="AZ911" s="50" t="str">
        <f t="shared" ca="1" si="257"/>
        <v>Not Completed</v>
      </c>
      <c r="BA911" s="48">
        <f t="shared" si="258"/>
        <v>0</v>
      </c>
      <c r="BB911" s="45" t="str">
        <f t="shared" si="259"/>
        <v/>
      </c>
      <c r="BC911" s="50" t="str">
        <f t="shared" si="260"/>
        <v/>
      </c>
      <c r="BD911" s="48">
        <f t="shared" si="261"/>
        <v>0</v>
      </c>
      <c r="BE911" s="50" t="str">
        <f t="shared" si="262"/>
        <v>Not Started</v>
      </c>
      <c r="BF911" s="51">
        <f t="shared" si="263"/>
        <v>1</v>
      </c>
      <c r="BG911" s="51">
        <f t="shared" si="264"/>
        <v>0</v>
      </c>
      <c r="BH911" s="50" t="str">
        <f t="shared" si="265"/>
        <v/>
      </c>
      <c r="BI911" s="50" t="str">
        <f t="shared" si="266"/>
        <v/>
      </c>
      <c r="BJ911" s="50" t="str">
        <f t="shared" si="267"/>
        <v/>
      </c>
      <c r="BK911" s="50" t="str">
        <f t="shared" si="268"/>
        <v xml:space="preserve">Not Started |  | </v>
      </c>
      <c r="BL911" s="49" t="str">
        <f t="shared" ca="1" si="269"/>
        <v/>
      </c>
    </row>
    <row r="912" spans="1:64" x14ac:dyDescent="0.25">
      <c r="A912" t="str">
        <f>[1]All_Tasks_Billing!A912</f>
        <v>LAS16.PPM17</v>
      </c>
      <c r="B912" t="str">
        <f>[1]All_Tasks_Billing!B912</f>
        <v>PPM</v>
      </c>
      <c r="C912" t="str">
        <f>[1]All_Tasks_Billing!C912</f>
        <v>17.2.23</v>
      </c>
      <c r="D912" t="str">
        <f>[1]All_Tasks_Billing!D912</f>
        <v>PDU</v>
      </c>
      <c r="E912" t="str">
        <f>[1]All_Tasks_Billing!E912</f>
        <v>XFMR - Dry-Type, Large</v>
      </c>
      <c r="F912" t="str">
        <f>IF([1]All_Tasks_Billing!F912="","",[1]All_Tasks_Billing!F912)</f>
        <v/>
      </c>
      <c r="G912" t="str">
        <f>IF([1]All_Tasks_Billing!G912="","",[1]All_Tasks_Billing!G912)</f>
        <v/>
      </c>
      <c r="H912" s="45" t="str">
        <f>[1]All_Tasks_Billing!H912</f>
        <v/>
      </c>
      <c r="I912" t="str">
        <f>IF([1]All_Tasks_Billing!I912="","",[1]All_Tasks_Billing!I912)</f>
        <v/>
      </c>
      <c r="J912" t="str">
        <f>IF([1]All_Tasks_Billing!J912="","",[1]All_Tasks_Billing!J912)</f>
        <v/>
      </c>
      <c r="K912" t="b">
        <f>[1]All_Tasks_Billing!K912</f>
        <v>1</v>
      </c>
      <c r="L912" s="45">
        <f>[1]All_Tasks_Billing!L912</f>
        <v>45965</v>
      </c>
      <c r="M912" t="str">
        <f>[1]All_Tasks_Billing!M912</f>
        <v/>
      </c>
      <c r="N912" s="46">
        <f>IF([1]All_Tasks_Billing!N912="",0,[1]All_Tasks_Billing!N912)</f>
        <v>1</v>
      </c>
      <c r="O912" t="str">
        <f>[1]All_Tasks_Billing!O912</f>
        <v/>
      </c>
      <c r="P912" s="47">
        <f>IF([1]All_Tasks_Billing!P912="",0,[1]All_Tasks_Billing!P912)</f>
        <v>4</v>
      </c>
      <c r="Q912" s="47">
        <f>IF([1]All_Tasks_Billing!Q912="",0,[1]All_Tasks_Billing!Q912)</f>
        <v>0</v>
      </c>
      <c r="R912" s="47">
        <f>IF([1]All_Tasks_Billing!R912="",0,[1]All_Tasks_Billing!R912)</f>
        <v>4</v>
      </c>
      <c r="S912" t="str">
        <f>[1]All_Tasks_Billing!S912</f>
        <v>COMPLETED</v>
      </c>
      <c r="T912" t="str">
        <f>[1]All_Tasks_Billing!T912</f>
        <v>READY</v>
      </c>
      <c r="U912" t="str">
        <f>[1]All_Tasks_Billing!U912</f>
        <v/>
      </c>
      <c r="V912">
        <f>[1]All_Tasks_Billing!V912</f>
        <v>22</v>
      </c>
      <c r="W912" s="48">
        <f>[1]All_Tasks_Billing!W912</f>
        <v>150</v>
      </c>
      <c r="X912">
        <f>[1]All_Tasks_Billing!X912</f>
        <v>24331.724999999999</v>
      </c>
      <c r="Y912">
        <f>[1]All_Tasks_Billing!Y912</f>
        <v>1</v>
      </c>
      <c r="Z912" s="49">
        <f>[1]All_Tasks_Billing!Z912</f>
        <v>1</v>
      </c>
      <c r="AA912" s="45">
        <f>[1]All_Tasks_Billing!AA912</f>
        <v>45970</v>
      </c>
      <c r="AB912" t="str">
        <f>[1]All_Tasks_Billing!AB912</f>
        <v>Nov-2025</v>
      </c>
      <c r="AC912" s="48">
        <f>[1]All_Tasks_Billing!AC912</f>
        <v>600</v>
      </c>
      <c r="AD912" s="48">
        <f>[1]All_Tasks_Billing!AD912</f>
        <v>0</v>
      </c>
      <c r="AE912" s="48">
        <f>[1]All_Tasks_Billing!AE912</f>
        <v>0</v>
      </c>
      <c r="AF912" s="48">
        <f>[1]All_Tasks_Billing!AF912</f>
        <v>0</v>
      </c>
      <c r="AG912" s="48">
        <f>[1]All_Tasks_Billing!AG912</f>
        <v>0</v>
      </c>
      <c r="AH912" s="48">
        <f>[1]All_Tasks_Billing!AH912</f>
        <v>0.17199999999999999</v>
      </c>
      <c r="AI912" s="48">
        <f>[1]All_Tasks_Billing!AI912</f>
        <v>21.5</v>
      </c>
      <c r="AJ912" s="48">
        <f>[1]All_Tasks_Billing!AJ912</f>
        <v>0</v>
      </c>
      <c r="AK912" s="48">
        <f>[1]All_Tasks_Billing!AK912</f>
        <v>0</v>
      </c>
      <c r="AL912" s="48">
        <f>[1]All_Tasks_Billing!AL912</f>
        <v>0</v>
      </c>
      <c r="AM912" s="48">
        <f>[1]All_Tasks_Billing!AM912</f>
        <v>0</v>
      </c>
      <c r="AN912" s="48">
        <f>[1]All_Tasks_Billing!AN912</f>
        <v>0</v>
      </c>
      <c r="AO912" s="48">
        <f>[1]All_Tasks_Billing!AO912</f>
        <v>0</v>
      </c>
      <c r="AP912" s="48">
        <f>[1]All_Tasks_Billing!AP912</f>
        <v>0.17199999999999999</v>
      </c>
      <c r="AQ912" s="48">
        <f>[1]All_Tasks_Billing!AQ912</f>
        <v>21.5</v>
      </c>
      <c r="AR912" s="48">
        <f>[1]All_Tasks_Billing!AR912</f>
        <v>0</v>
      </c>
      <c r="AS912" s="48">
        <f>[1]All_Tasks_Billing!AS912</f>
        <v>621.5</v>
      </c>
      <c r="AT912" s="48">
        <f>[1]All_Tasks_Billing!AT912</f>
        <v>621.5</v>
      </c>
      <c r="AU912" s="50" t="str">
        <f t="shared" si="252"/>
        <v>Nov-2025</v>
      </c>
      <c r="AV912" s="50" t="str">
        <f t="shared" si="253"/>
        <v>Q4-2025</v>
      </c>
      <c r="AW912" s="50">
        <f t="shared" si="254"/>
        <v>2025</v>
      </c>
      <c r="AX912" s="50" t="str">
        <f t="shared" ca="1" si="255"/>
        <v>Last Week</v>
      </c>
      <c r="AY912" s="50" t="str">
        <f t="shared" ca="1" si="256"/>
        <v>This Month</v>
      </c>
      <c r="AZ912" s="50" t="str">
        <f t="shared" ca="1" si="257"/>
        <v>This Quarter</v>
      </c>
      <c r="BA912" s="48">
        <f t="shared" si="258"/>
        <v>621.5</v>
      </c>
      <c r="BB912" s="45">
        <f t="shared" si="259"/>
        <v>45970</v>
      </c>
      <c r="BC912" s="50" t="str">
        <f t="shared" si="260"/>
        <v>Nov-2025</v>
      </c>
      <c r="BD912" s="48">
        <f t="shared" si="261"/>
        <v>155.375</v>
      </c>
      <c r="BE912" s="50" t="str">
        <f t="shared" si="262"/>
        <v>Completed</v>
      </c>
      <c r="BF912" s="51">
        <f t="shared" si="263"/>
        <v>1</v>
      </c>
      <c r="BG912" s="51">
        <f t="shared" si="264"/>
        <v>1</v>
      </c>
      <c r="BH912" s="50" t="str">
        <f t="shared" si="265"/>
        <v xml:space="preserve">COMPLETED - </v>
      </c>
      <c r="BI912" s="50" t="str">
        <f t="shared" si="266"/>
        <v>COMPLETED - READY</v>
      </c>
      <c r="BJ912" s="50" t="str">
        <f t="shared" si="267"/>
        <v/>
      </c>
      <c r="BK912" s="50" t="str">
        <f t="shared" si="268"/>
        <v xml:space="preserve">Completed | COMPLETED | </v>
      </c>
      <c r="BL912" s="49">
        <f t="shared" ca="1" si="269"/>
        <v>12</v>
      </c>
    </row>
    <row r="913" spans="1:64" x14ac:dyDescent="0.25">
      <c r="A913" t="str">
        <f>[1]All_Tasks_Billing!A913</f>
        <v>LAS16.PPM17</v>
      </c>
      <c r="B913" t="str">
        <f>[1]All_Tasks_Billing!B913</f>
        <v>PPM</v>
      </c>
      <c r="C913" t="str">
        <f>[1]All_Tasks_Billing!C913</f>
        <v>17.2.24</v>
      </c>
      <c r="D913" t="str">
        <f>[1]All_Tasks_Billing!D913</f>
        <v>PDU</v>
      </c>
      <c r="E913" t="str">
        <f>[1]All_Tasks_Billing!E913</f>
        <v>XFMR - Dry-Type, Large</v>
      </c>
      <c r="F913" t="str">
        <f>IF([1]All_Tasks_Billing!F913="","",[1]All_Tasks_Billing!F913)</f>
        <v/>
      </c>
      <c r="G913" t="str">
        <f>IF([1]All_Tasks_Billing!G913="","",[1]All_Tasks_Billing!G913)</f>
        <v/>
      </c>
      <c r="H913" s="45" t="str">
        <f>[1]All_Tasks_Billing!H913</f>
        <v/>
      </c>
      <c r="I913" t="str">
        <f>IF([1]All_Tasks_Billing!I913="","",[1]All_Tasks_Billing!I913)</f>
        <v/>
      </c>
      <c r="J913" t="str">
        <f>IF([1]All_Tasks_Billing!J913="","",[1]All_Tasks_Billing!J913)</f>
        <v/>
      </c>
      <c r="K913" t="b">
        <f>[1]All_Tasks_Billing!K913</f>
        <v>1</v>
      </c>
      <c r="L913" s="45">
        <f>[1]All_Tasks_Billing!L913</f>
        <v>45965</v>
      </c>
      <c r="M913" t="str">
        <f>[1]All_Tasks_Billing!M913</f>
        <v/>
      </c>
      <c r="N913" s="46">
        <f>IF([1]All_Tasks_Billing!N913="",0,[1]All_Tasks_Billing!N913)</f>
        <v>1</v>
      </c>
      <c r="O913" t="str">
        <f>[1]All_Tasks_Billing!O913</f>
        <v/>
      </c>
      <c r="P913" s="47">
        <f>IF([1]All_Tasks_Billing!P913="",0,[1]All_Tasks_Billing!P913)</f>
        <v>4</v>
      </c>
      <c r="Q913" s="47">
        <f>IF([1]All_Tasks_Billing!Q913="",0,[1]All_Tasks_Billing!Q913)</f>
        <v>0</v>
      </c>
      <c r="R913" s="47">
        <f>IF([1]All_Tasks_Billing!R913="",0,[1]All_Tasks_Billing!R913)</f>
        <v>4</v>
      </c>
      <c r="S913" t="str">
        <f>[1]All_Tasks_Billing!S913</f>
        <v>COMPLETED</v>
      </c>
      <c r="T913" t="str">
        <f>[1]All_Tasks_Billing!T913</f>
        <v>READY</v>
      </c>
      <c r="U913" t="str">
        <f>[1]All_Tasks_Billing!U913</f>
        <v/>
      </c>
      <c r="V913">
        <f>[1]All_Tasks_Billing!V913</f>
        <v>22</v>
      </c>
      <c r="W913" s="48">
        <f>[1]All_Tasks_Billing!W913</f>
        <v>150</v>
      </c>
      <c r="X913">
        <f>[1]All_Tasks_Billing!X913</f>
        <v>24331.724999999999</v>
      </c>
      <c r="Y913">
        <f>[1]All_Tasks_Billing!Y913</f>
        <v>1</v>
      </c>
      <c r="Z913" s="49">
        <f>[1]All_Tasks_Billing!Z913</f>
        <v>1</v>
      </c>
      <c r="AA913" s="45">
        <f>[1]All_Tasks_Billing!AA913</f>
        <v>45970</v>
      </c>
      <c r="AB913" t="str">
        <f>[1]All_Tasks_Billing!AB913</f>
        <v>Nov-2025</v>
      </c>
      <c r="AC913" s="48">
        <f>[1]All_Tasks_Billing!AC913</f>
        <v>600</v>
      </c>
      <c r="AD913" s="48">
        <f>[1]All_Tasks_Billing!AD913</f>
        <v>0</v>
      </c>
      <c r="AE913" s="48">
        <f>[1]All_Tasks_Billing!AE913</f>
        <v>0</v>
      </c>
      <c r="AF913" s="48">
        <f>[1]All_Tasks_Billing!AF913</f>
        <v>0</v>
      </c>
      <c r="AG913" s="48">
        <f>[1]All_Tasks_Billing!AG913</f>
        <v>0</v>
      </c>
      <c r="AH913" s="48">
        <f>[1]All_Tasks_Billing!AH913</f>
        <v>0.17199999999999999</v>
      </c>
      <c r="AI913" s="48">
        <f>[1]All_Tasks_Billing!AI913</f>
        <v>21.5</v>
      </c>
      <c r="AJ913" s="48">
        <f>[1]All_Tasks_Billing!AJ913</f>
        <v>0</v>
      </c>
      <c r="AK913" s="48">
        <f>[1]All_Tasks_Billing!AK913</f>
        <v>0</v>
      </c>
      <c r="AL913" s="48">
        <f>[1]All_Tasks_Billing!AL913</f>
        <v>0</v>
      </c>
      <c r="AM913" s="48">
        <f>[1]All_Tasks_Billing!AM913</f>
        <v>0</v>
      </c>
      <c r="AN913" s="48">
        <f>[1]All_Tasks_Billing!AN913</f>
        <v>0</v>
      </c>
      <c r="AO913" s="48">
        <f>[1]All_Tasks_Billing!AO913</f>
        <v>0</v>
      </c>
      <c r="AP913" s="48">
        <f>[1]All_Tasks_Billing!AP913</f>
        <v>0.17199999999999999</v>
      </c>
      <c r="AQ913" s="48">
        <f>[1]All_Tasks_Billing!AQ913</f>
        <v>21.5</v>
      </c>
      <c r="AR913" s="48">
        <f>[1]All_Tasks_Billing!AR913</f>
        <v>0</v>
      </c>
      <c r="AS913" s="48">
        <f>[1]All_Tasks_Billing!AS913</f>
        <v>621.5</v>
      </c>
      <c r="AT913" s="48">
        <f>[1]All_Tasks_Billing!AT913</f>
        <v>621.5</v>
      </c>
      <c r="AU913" s="50" t="str">
        <f t="shared" si="252"/>
        <v>Nov-2025</v>
      </c>
      <c r="AV913" s="50" t="str">
        <f t="shared" si="253"/>
        <v>Q4-2025</v>
      </c>
      <c r="AW913" s="50">
        <f t="shared" si="254"/>
        <v>2025</v>
      </c>
      <c r="AX913" s="50" t="str">
        <f t="shared" ca="1" si="255"/>
        <v>Last Week</v>
      </c>
      <c r="AY913" s="50" t="str">
        <f t="shared" ca="1" si="256"/>
        <v>This Month</v>
      </c>
      <c r="AZ913" s="50" t="str">
        <f t="shared" ca="1" si="257"/>
        <v>This Quarter</v>
      </c>
      <c r="BA913" s="48">
        <f t="shared" si="258"/>
        <v>621.5</v>
      </c>
      <c r="BB913" s="45">
        <f t="shared" si="259"/>
        <v>45970</v>
      </c>
      <c r="BC913" s="50" t="str">
        <f t="shared" si="260"/>
        <v>Nov-2025</v>
      </c>
      <c r="BD913" s="48">
        <f t="shared" si="261"/>
        <v>155.375</v>
      </c>
      <c r="BE913" s="50" t="str">
        <f t="shared" si="262"/>
        <v>Completed</v>
      </c>
      <c r="BF913" s="51">
        <f t="shared" si="263"/>
        <v>1</v>
      </c>
      <c r="BG913" s="51">
        <f t="shared" si="264"/>
        <v>1</v>
      </c>
      <c r="BH913" s="50" t="str">
        <f t="shared" si="265"/>
        <v xml:space="preserve">COMPLETED - </v>
      </c>
      <c r="BI913" s="50" t="str">
        <f t="shared" si="266"/>
        <v>COMPLETED - READY</v>
      </c>
      <c r="BJ913" s="50" t="str">
        <f t="shared" si="267"/>
        <v/>
      </c>
      <c r="BK913" s="50" t="str">
        <f t="shared" si="268"/>
        <v xml:space="preserve">Completed | COMPLETED | </v>
      </c>
      <c r="BL913" s="49">
        <f t="shared" ca="1" si="269"/>
        <v>12</v>
      </c>
    </row>
    <row r="914" spans="1:64" x14ac:dyDescent="0.25">
      <c r="A914" t="str">
        <f>[1]All_Tasks_Billing!A914</f>
        <v>LAS16.PPM17</v>
      </c>
      <c r="B914" t="str">
        <f>[1]All_Tasks_Billing!B914</f>
        <v>PPM</v>
      </c>
      <c r="C914" t="str">
        <f>[1]All_Tasks_Billing!C914</f>
        <v>17.2.25</v>
      </c>
      <c r="D914" t="str">
        <f>[1]All_Tasks_Billing!D914</f>
        <v>PDU</v>
      </c>
      <c r="E914" t="str">
        <f>[1]All_Tasks_Billing!E914</f>
        <v>Switchboard</v>
      </c>
      <c r="F914" t="str">
        <f>IF([1]All_Tasks_Billing!F914="","",[1]All_Tasks_Billing!F914)</f>
        <v/>
      </c>
      <c r="G914" t="str">
        <f>IF([1]All_Tasks_Billing!G914="","",[1]All_Tasks_Billing!G914)</f>
        <v/>
      </c>
      <c r="H914" s="45" t="str">
        <f>[1]All_Tasks_Billing!H914</f>
        <v/>
      </c>
      <c r="I914" t="str">
        <f>IF([1]All_Tasks_Billing!I914="","",[1]All_Tasks_Billing!I914)</f>
        <v/>
      </c>
      <c r="J914" t="str">
        <f>IF([1]All_Tasks_Billing!J914="","",[1]All_Tasks_Billing!J914)</f>
        <v/>
      </c>
      <c r="K914" t="b">
        <f>[1]All_Tasks_Billing!K914</f>
        <v>0</v>
      </c>
      <c r="L914" s="45" t="str">
        <f>[1]All_Tasks_Billing!L914</f>
        <v/>
      </c>
      <c r="M914" t="str">
        <f>[1]All_Tasks_Billing!M914</f>
        <v/>
      </c>
      <c r="N914" s="46">
        <f>IF([1]All_Tasks_Billing!N914="",0,[1]All_Tasks_Billing!N914)</f>
        <v>0</v>
      </c>
      <c r="O914" t="str">
        <f>[1]All_Tasks_Billing!O914</f>
        <v/>
      </c>
      <c r="P914" s="47">
        <f>IF([1]All_Tasks_Billing!P914="",0,[1]All_Tasks_Billing!P914)</f>
        <v>4</v>
      </c>
      <c r="Q914" s="47">
        <f>IF([1]All_Tasks_Billing!Q914="",0,[1]All_Tasks_Billing!Q914)</f>
        <v>4</v>
      </c>
      <c r="R914" s="47">
        <f>IF([1]All_Tasks_Billing!R914="",0,[1]All_Tasks_Billing!R914)</f>
        <v>4</v>
      </c>
      <c r="S914" t="str">
        <f>[1]All_Tasks_Billing!S914</f>
        <v/>
      </c>
      <c r="T914" t="str">
        <f>[1]All_Tasks_Billing!T914</f>
        <v/>
      </c>
      <c r="U914" t="str">
        <f>[1]All_Tasks_Billing!U914</f>
        <v/>
      </c>
      <c r="V914">
        <f>[1]All_Tasks_Billing!V914</f>
        <v>22</v>
      </c>
      <c r="W914" s="48">
        <f>[1]All_Tasks_Billing!W914</f>
        <v>150</v>
      </c>
      <c r="X914">
        <f>[1]All_Tasks_Billing!X914</f>
        <v>24331.724999999999</v>
      </c>
      <c r="Y914">
        <f>[1]All_Tasks_Billing!Y914</f>
        <v>1</v>
      </c>
      <c r="Z914" s="49">
        <f>[1]All_Tasks_Billing!Z914</f>
        <v>0</v>
      </c>
      <c r="AA914" s="45" t="str">
        <f>[1]All_Tasks_Billing!AA914</f>
        <v/>
      </c>
      <c r="AB914" t="str">
        <f>[1]All_Tasks_Billing!AB914</f>
        <v/>
      </c>
      <c r="AC914" s="48">
        <f>[1]All_Tasks_Billing!AC914</f>
        <v>0</v>
      </c>
      <c r="AD914" s="48">
        <f>[1]All_Tasks_Billing!AD914</f>
        <v>0</v>
      </c>
      <c r="AE914" s="48">
        <f>[1]All_Tasks_Billing!AE914</f>
        <v>0</v>
      </c>
      <c r="AF914" s="48">
        <f>[1]All_Tasks_Billing!AF914</f>
        <v>0</v>
      </c>
      <c r="AG914" s="48">
        <f>[1]All_Tasks_Billing!AG914</f>
        <v>0</v>
      </c>
      <c r="AH914" s="48">
        <f>[1]All_Tasks_Billing!AH914</f>
        <v>0.17199999999999999</v>
      </c>
      <c r="AI914" s="48">
        <f>[1]All_Tasks_Billing!AI914</f>
        <v>0</v>
      </c>
      <c r="AJ914" s="48">
        <f>[1]All_Tasks_Billing!AJ914</f>
        <v>0</v>
      </c>
      <c r="AK914" s="48">
        <f>[1]All_Tasks_Billing!AK914</f>
        <v>0</v>
      </c>
      <c r="AL914" s="48">
        <f>[1]All_Tasks_Billing!AL914</f>
        <v>0</v>
      </c>
      <c r="AM914" s="48">
        <f>[1]All_Tasks_Billing!AM914</f>
        <v>0</v>
      </c>
      <c r="AN914" s="48">
        <f>[1]All_Tasks_Billing!AN914</f>
        <v>0</v>
      </c>
      <c r="AO914" s="48">
        <f>[1]All_Tasks_Billing!AO914</f>
        <v>0</v>
      </c>
      <c r="AP914" s="48">
        <f>[1]All_Tasks_Billing!AP914</f>
        <v>0.17199999999999999</v>
      </c>
      <c r="AQ914" s="48">
        <f>[1]All_Tasks_Billing!AQ914</f>
        <v>0</v>
      </c>
      <c r="AR914" s="48">
        <f>[1]All_Tasks_Billing!AR914</f>
        <v>0</v>
      </c>
      <c r="AS914" s="48">
        <f>[1]All_Tasks_Billing!AS914</f>
        <v>0</v>
      </c>
      <c r="AT914" s="48">
        <f>[1]All_Tasks_Billing!AT914</f>
        <v>0</v>
      </c>
      <c r="AU914" s="50" t="str">
        <f t="shared" si="252"/>
        <v/>
      </c>
      <c r="AV914" s="50" t="str">
        <f t="shared" si="253"/>
        <v/>
      </c>
      <c r="AW914" s="50" t="str">
        <f t="shared" si="254"/>
        <v/>
      </c>
      <c r="AX914" s="50" t="str">
        <f t="shared" ca="1" si="255"/>
        <v>Not Completed</v>
      </c>
      <c r="AY914" s="50" t="str">
        <f t="shared" ca="1" si="256"/>
        <v>Not Completed</v>
      </c>
      <c r="AZ914" s="50" t="str">
        <f t="shared" ca="1" si="257"/>
        <v>Not Completed</v>
      </c>
      <c r="BA914" s="48">
        <f t="shared" si="258"/>
        <v>0</v>
      </c>
      <c r="BB914" s="45" t="str">
        <f t="shared" si="259"/>
        <v/>
      </c>
      <c r="BC914" s="50" t="str">
        <f t="shared" si="260"/>
        <v/>
      </c>
      <c r="BD914" s="48">
        <f t="shared" si="261"/>
        <v>0</v>
      </c>
      <c r="BE914" s="50" t="str">
        <f t="shared" si="262"/>
        <v>Not Started</v>
      </c>
      <c r="BF914" s="51">
        <f t="shared" si="263"/>
        <v>1</v>
      </c>
      <c r="BG914" s="51">
        <f t="shared" si="264"/>
        <v>0</v>
      </c>
      <c r="BH914" s="50" t="str">
        <f t="shared" si="265"/>
        <v/>
      </c>
      <c r="BI914" s="50" t="str">
        <f t="shared" si="266"/>
        <v/>
      </c>
      <c r="BJ914" s="50" t="str">
        <f t="shared" si="267"/>
        <v/>
      </c>
      <c r="BK914" s="50" t="str">
        <f t="shared" si="268"/>
        <v xml:space="preserve">Not Started |  | </v>
      </c>
      <c r="BL914" s="49" t="str">
        <f t="shared" ca="1" si="269"/>
        <v/>
      </c>
    </row>
    <row r="915" spans="1:64" x14ac:dyDescent="0.25">
      <c r="A915" t="str">
        <f>[1]All_Tasks_Billing!A915</f>
        <v>LAS16.PPM17</v>
      </c>
      <c r="B915" t="str">
        <f>[1]All_Tasks_Billing!B915</f>
        <v>PPM</v>
      </c>
      <c r="C915" t="str">
        <f>[1]All_Tasks_Billing!C915</f>
        <v>17.2.26</v>
      </c>
      <c r="D915" t="str">
        <f>[1]All_Tasks_Billing!D915</f>
        <v>PDU</v>
      </c>
      <c r="E915" t="str">
        <f>[1]All_Tasks_Billing!E915</f>
        <v>Switchboard</v>
      </c>
      <c r="F915" t="str">
        <f>IF([1]All_Tasks_Billing!F915="","",[1]All_Tasks_Billing!F915)</f>
        <v/>
      </c>
      <c r="G915" t="str">
        <f>IF([1]All_Tasks_Billing!G915="","",[1]All_Tasks_Billing!G915)</f>
        <v/>
      </c>
      <c r="H915" s="45" t="str">
        <f>[1]All_Tasks_Billing!H915</f>
        <v/>
      </c>
      <c r="I915" t="str">
        <f>IF([1]All_Tasks_Billing!I915="","",[1]All_Tasks_Billing!I915)</f>
        <v/>
      </c>
      <c r="J915" t="str">
        <f>IF([1]All_Tasks_Billing!J915="","",[1]All_Tasks_Billing!J915)</f>
        <v/>
      </c>
      <c r="K915" t="b">
        <f>[1]All_Tasks_Billing!K915</f>
        <v>0</v>
      </c>
      <c r="L915" s="45" t="str">
        <f>[1]All_Tasks_Billing!L915</f>
        <v/>
      </c>
      <c r="M915" t="str">
        <f>[1]All_Tasks_Billing!M915</f>
        <v/>
      </c>
      <c r="N915" s="46">
        <f>IF([1]All_Tasks_Billing!N915="",0,[1]All_Tasks_Billing!N915)</f>
        <v>0</v>
      </c>
      <c r="O915" t="str">
        <f>[1]All_Tasks_Billing!O915</f>
        <v/>
      </c>
      <c r="P915" s="47">
        <f>IF([1]All_Tasks_Billing!P915="",0,[1]All_Tasks_Billing!P915)</f>
        <v>4</v>
      </c>
      <c r="Q915" s="47">
        <f>IF([1]All_Tasks_Billing!Q915="",0,[1]All_Tasks_Billing!Q915)</f>
        <v>4</v>
      </c>
      <c r="R915" s="47">
        <f>IF([1]All_Tasks_Billing!R915="",0,[1]All_Tasks_Billing!R915)</f>
        <v>4</v>
      </c>
      <c r="S915" t="str">
        <f>[1]All_Tasks_Billing!S915</f>
        <v/>
      </c>
      <c r="T915" t="str">
        <f>[1]All_Tasks_Billing!T915</f>
        <v/>
      </c>
      <c r="U915" t="str">
        <f>[1]All_Tasks_Billing!U915</f>
        <v/>
      </c>
      <c r="V915">
        <f>[1]All_Tasks_Billing!V915</f>
        <v>22</v>
      </c>
      <c r="W915" s="48">
        <f>[1]All_Tasks_Billing!W915</f>
        <v>150</v>
      </c>
      <c r="X915">
        <f>[1]All_Tasks_Billing!X915</f>
        <v>24331.724999999999</v>
      </c>
      <c r="Y915">
        <f>[1]All_Tasks_Billing!Y915</f>
        <v>1</v>
      </c>
      <c r="Z915" s="49">
        <f>[1]All_Tasks_Billing!Z915</f>
        <v>0</v>
      </c>
      <c r="AA915" s="45" t="str">
        <f>[1]All_Tasks_Billing!AA915</f>
        <v/>
      </c>
      <c r="AB915" t="str">
        <f>[1]All_Tasks_Billing!AB915</f>
        <v/>
      </c>
      <c r="AC915" s="48">
        <f>[1]All_Tasks_Billing!AC915</f>
        <v>0</v>
      </c>
      <c r="AD915" s="48">
        <f>[1]All_Tasks_Billing!AD915</f>
        <v>0</v>
      </c>
      <c r="AE915" s="48">
        <f>[1]All_Tasks_Billing!AE915</f>
        <v>0</v>
      </c>
      <c r="AF915" s="48">
        <f>[1]All_Tasks_Billing!AF915</f>
        <v>0</v>
      </c>
      <c r="AG915" s="48">
        <f>[1]All_Tasks_Billing!AG915</f>
        <v>0</v>
      </c>
      <c r="AH915" s="48">
        <f>[1]All_Tasks_Billing!AH915</f>
        <v>0.17199999999999999</v>
      </c>
      <c r="AI915" s="48">
        <f>[1]All_Tasks_Billing!AI915</f>
        <v>0</v>
      </c>
      <c r="AJ915" s="48">
        <f>[1]All_Tasks_Billing!AJ915</f>
        <v>0</v>
      </c>
      <c r="AK915" s="48">
        <f>[1]All_Tasks_Billing!AK915</f>
        <v>0</v>
      </c>
      <c r="AL915" s="48">
        <f>[1]All_Tasks_Billing!AL915</f>
        <v>0</v>
      </c>
      <c r="AM915" s="48">
        <f>[1]All_Tasks_Billing!AM915</f>
        <v>0</v>
      </c>
      <c r="AN915" s="48">
        <f>[1]All_Tasks_Billing!AN915</f>
        <v>0</v>
      </c>
      <c r="AO915" s="48">
        <f>[1]All_Tasks_Billing!AO915</f>
        <v>0</v>
      </c>
      <c r="AP915" s="48">
        <f>[1]All_Tasks_Billing!AP915</f>
        <v>0.17199999999999999</v>
      </c>
      <c r="AQ915" s="48">
        <f>[1]All_Tasks_Billing!AQ915</f>
        <v>0</v>
      </c>
      <c r="AR915" s="48">
        <f>[1]All_Tasks_Billing!AR915</f>
        <v>0</v>
      </c>
      <c r="AS915" s="48">
        <f>[1]All_Tasks_Billing!AS915</f>
        <v>0</v>
      </c>
      <c r="AT915" s="48">
        <f>[1]All_Tasks_Billing!AT915</f>
        <v>0</v>
      </c>
      <c r="AU915" s="50" t="str">
        <f t="shared" si="252"/>
        <v/>
      </c>
      <c r="AV915" s="50" t="str">
        <f t="shared" si="253"/>
        <v/>
      </c>
      <c r="AW915" s="50" t="str">
        <f t="shared" si="254"/>
        <v/>
      </c>
      <c r="AX915" s="50" t="str">
        <f t="shared" ca="1" si="255"/>
        <v>Not Completed</v>
      </c>
      <c r="AY915" s="50" t="str">
        <f t="shared" ca="1" si="256"/>
        <v>Not Completed</v>
      </c>
      <c r="AZ915" s="50" t="str">
        <f t="shared" ca="1" si="257"/>
        <v>Not Completed</v>
      </c>
      <c r="BA915" s="48">
        <f t="shared" si="258"/>
        <v>0</v>
      </c>
      <c r="BB915" s="45" t="str">
        <f t="shared" si="259"/>
        <v/>
      </c>
      <c r="BC915" s="50" t="str">
        <f t="shared" si="260"/>
        <v/>
      </c>
      <c r="BD915" s="48">
        <f t="shared" si="261"/>
        <v>0</v>
      </c>
      <c r="BE915" s="50" t="str">
        <f t="shared" si="262"/>
        <v>Not Started</v>
      </c>
      <c r="BF915" s="51">
        <f t="shared" si="263"/>
        <v>1</v>
      </c>
      <c r="BG915" s="51">
        <f t="shared" si="264"/>
        <v>0</v>
      </c>
      <c r="BH915" s="50" t="str">
        <f t="shared" si="265"/>
        <v/>
      </c>
      <c r="BI915" s="50" t="str">
        <f t="shared" si="266"/>
        <v/>
      </c>
      <c r="BJ915" s="50" t="str">
        <f t="shared" si="267"/>
        <v/>
      </c>
      <c r="BK915" s="50" t="str">
        <f t="shared" si="268"/>
        <v xml:space="preserve">Not Started |  | </v>
      </c>
      <c r="BL915" s="49" t="str">
        <f t="shared" ca="1" si="269"/>
        <v/>
      </c>
    </row>
    <row r="916" spans="1:64" x14ac:dyDescent="0.25">
      <c r="A916" t="str">
        <f>[1]All_Tasks_Billing!A916</f>
        <v>LAS16.PPM17</v>
      </c>
      <c r="B916" t="str">
        <f>[1]All_Tasks_Billing!B916</f>
        <v>PPM</v>
      </c>
      <c r="C916" t="str">
        <f>[1]All_Tasks_Billing!C916</f>
        <v>17.2.27</v>
      </c>
      <c r="D916" t="str">
        <f>[1]All_Tasks_Billing!D916</f>
        <v>PDU</v>
      </c>
      <c r="E916" t="str">
        <f>[1]All_Tasks_Billing!E916</f>
        <v>PDU Load Bank</v>
      </c>
      <c r="F916" t="str">
        <f>IF([1]All_Tasks_Billing!F916="","",[1]All_Tasks_Billing!F916)</f>
        <v/>
      </c>
      <c r="G916" t="str">
        <f>IF([1]All_Tasks_Billing!G916="","",[1]All_Tasks_Billing!G916)</f>
        <v/>
      </c>
      <c r="H916" s="45" t="str">
        <f>[1]All_Tasks_Billing!H916</f>
        <v/>
      </c>
      <c r="I916" t="str">
        <f>IF([1]All_Tasks_Billing!I916="","",[1]All_Tasks_Billing!I916)</f>
        <v/>
      </c>
      <c r="J916" t="str">
        <f>IF([1]All_Tasks_Billing!J916="","",[1]All_Tasks_Billing!J916)</f>
        <v/>
      </c>
      <c r="K916" t="b">
        <f>[1]All_Tasks_Billing!K916</f>
        <v>0</v>
      </c>
      <c r="L916" s="45" t="str">
        <f>[1]All_Tasks_Billing!L916</f>
        <v/>
      </c>
      <c r="M916" t="str">
        <f>[1]All_Tasks_Billing!M916</f>
        <v/>
      </c>
      <c r="N916" s="46">
        <f>IF([1]All_Tasks_Billing!N916="",0,[1]All_Tasks_Billing!N916)</f>
        <v>0</v>
      </c>
      <c r="O916" t="str">
        <f>[1]All_Tasks_Billing!O916</f>
        <v/>
      </c>
      <c r="P916" s="47">
        <f>IF([1]All_Tasks_Billing!P916="",0,[1]All_Tasks_Billing!P916)</f>
        <v>5</v>
      </c>
      <c r="Q916" s="47">
        <f>IF([1]All_Tasks_Billing!Q916="",0,[1]All_Tasks_Billing!Q916)</f>
        <v>5</v>
      </c>
      <c r="R916" s="47">
        <f>IF([1]All_Tasks_Billing!R916="",0,[1]All_Tasks_Billing!R916)</f>
        <v>5</v>
      </c>
      <c r="S916" t="str">
        <f>[1]All_Tasks_Billing!S916</f>
        <v/>
      </c>
      <c r="T916" t="str">
        <f>[1]All_Tasks_Billing!T916</f>
        <v/>
      </c>
      <c r="U916" t="str">
        <f>[1]All_Tasks_Billing!U916</f>
        <v/>
      </c>
      <c r="V916">
        <f>[1]All_Tasks_Billing!V916</f>
        <v>22</v>
      </c>
      <c r="W916" s="48">
        <f>[1]All_Tasks_Billing!W916</f>
        <v>150</v>
      </c>
      <c r="X916">
        <f>[1]All_Tasks_Billing!X916</f>
        <v>24331.724999999999</v>
      </c>
      <c r="Y916">
        <f>[1]All_Tasks_Billing!Y916</f>
        <v>1</v>
      </c>
      <c r="Z916" s="49">
        <f>[1]All_Tasks_Billing!Z916</f>
        <v>0</v>
      </c>
      <c r="AA916" s="45" t="str">
        <f>[1]All_Tasks_Billing!AA916</f>
        <v/>
      </c>
      <c r="AB916" t="str">
        <f>[1]All_Tasks_Billing!AB916</f>
        <v/>
      </c>
      <c r="AC916" s="48">
        <f>[1]All_Tasks_Billing!AC916</f>
        <v>0</v>
      </c>
      <c r="AD916" s="48">
        <f>[1]All_Tasks_Billing!AD916</f>
        <v>0</v>
      </c>
      <c r="AE916" s="48">
        <f>[1]All_Tasks_Billing!AE916</f>
        <v>0</v>
      </c>
      <c r="AF916" s="48">
        <f>[1]All_Tasks_Billing!AF916</f>
        <v>0</v>
      </c>
      <c r="AG916" s="48">
        <f>[1]All_Tasks_Billing!AG916</f>
        <v>0</v>
      </c>
      <c r="AH916" s="48">
        <f>[1]All_Tasks_Billing!AH916</f>
        <v>0.21499999999999997</v>
      </c>
      <c r="AI916" s="48">
        <f>[1]All_Tasks_Billing!AI916</f>
        <v>0</v>
      </c>
      <c r="AJ916" s="48">
        <f>[1]All_Tasks_Billing!AJ916</f>
        <v>0</v>
      </c>
      <c r="AK916" s="48">
        <f>[1]All_Tasks_Billing!AK916</f>
        <v>0</v>
      </c>
      <c r="AL916" s="48">
        <f>[1]All_Tasks_Billing!AL916</f>
        <v>0</v>
      </c>
      <c r="AM916" s="48">
        <f>[1]All_Tasks_Billing!AM916</f>
        <v>0</v>
      </c>
      <c r="AN916" s="48">
        <f>[1]All_Tasks_Billing!AN916</f>
        <v>0</v>
      </c>
      <c r="AO916" s="48">
        <f>[1]All_Tasks_Billing!AO916</f>
        <v>0</v>
      </c>
      <c r="AP916" s="48">
        <f>[1]All_Tasks_Billing!AP916</f>
        <v>0.21499999999999997</v>
      </c>
      <c r="AQ916" s="48">
        <f>[1]All_Tasks_Billing!AQ916</f>
        <v>0</v>
      </c>
      <c r="AR916" s="48">
        <f>[1]All_Tasks_Billing!AR916</f>
        <v>0</v>
      </c>
      <c r="AS916" s="48">
        <f>[1]All_Tasks_Billing!AS916</f>
        <v>0</v>
      </c>
      <c r="AT916" s="48">
        <f>[1]All_Tasks_Billing!AT916</f>
        <v>0</v>
      </c>
      <c r="AU916" s="50" t="str">
        <f t="shared" si="252"/>
        <v/>
      </c>
      <c r="AV916" s="50" t="str">
        <f t="shared" si="253"/>
        <v/>
      </c>
      <c r="AW916" s="50" t="str">
        <f t="shared" si="254"/>
        <v/>
      </c>
      <c r="AX916" s="50" t="str">
        <f t="shared" ca="1" si="255"/>
        <v>Not Completed</v>
      </c>
      <c r="AY916" s="50" t="str">
        <f t="shared" ca="1" si="256"/>
        <v>Not Completed</v>
      </c>
      <c r="AZ916" s="50" t="str">
        <f t="shared" ca="1" si="257"/>
        <v>Not Completed</v>
      </c>
      <c r="BA916" s="48">
        <f t="shared" si="258"/>
        <v>0</v>
      </c>
      <c r="BB916" s="45" t="str">
        <f t="shared" si="259"/>
        <v/>
      </c>
      <c r="BC916" s="50" t="str">
        <f t="shared" si="260"/>
        <v/>
      </c>
      <c r="BD916" s="48">
        <f t="shared" si="261"/>
        <v>0</v>
      </c>
      <c r="BE916" s="50" t="str">
        <f t="shared" si="262"/>
        <v>Not Started</v>
      </c>
      <c r="BF916" s="51">
        <f t="shared" si="263"/>
        <v>1</v>
      </c>
      <c r="BG916" s="51">
        <f t="shared" si="264"/>
        <v>0</v>
      </c>
      <c r="BH916" s="50" t="str">
        <f t="shared" si="265"/>
        <v/>
      </c>
      <c r="BI916" s="50" t="str">
        <f t="shared" si="266"/>
        <v/>
      </c>
      <c r="BJ916" s="50" t="str">
        <f t="shared" si="267"/>
        <v/>
      </c>
      <c r="BK916" s="50" t="str">
        <f t="shared" si="268"/>
        <v xml:space="preserve">Not Started |  | </v>
      </c>
      <c r="BL916" s="49" t="str">
        <f t="shared" ca="1" si="269"/>
        <v/>
      </c>
    </row>
    <row r="917" spans="1:64" x14ac:dyDescent="0.25">
      <c r="A917" t="str">
        <f>[1]All_Tasks_Billing!A917</f>
        <v>LAS16.PPM17</v>
      </c>
      <c r="B917" t="str">
        <f>[1]All_Tasks_Billing!B917</f>
        <v>PPM</v>
      </c>
      <c r="C917" t="str">
        <f>[1]All_Tasks_Billing!C917</f>
        <v>17.2.28</v>
      </c>
      <c r="D917" t="str">
        <f>[1]All_Tasks_Billing!D917</f>
        <v>PDU</v>
      </c>
      <c r="E917" t="str">
        <f>[1]All_Tasks_Billing!E917</f>
        <v>PDU Load Bank</v>
      </c>
      <c r="F917" t="str">
        <f>IF([1]All_Tasks_Billing!F917="","",[1]All_Tasks_Billing!F917)</f>
        <v/>
      </c>
      <c r="G917" t="str">
        <f>IF([1]All_Tasks_Billing!G917="","",[1]All_Tasks_Billing!G917)</f>
        <v/>
      </c>
      <c r="H917" s="45" t="str">
        <f>[1]All_Tasks_Billing!H917</f>
        <v/>
      </c>
      <c r="I917" t="str">
        <f>IF([1]All_Tasks_Billing!I917="","",[1]All_Tasks_Billing!I917)</f>
        <v/>
      </c>
      <c r="J917" t="str">
        <f>IF([1]All_Tasks_Billing!J917="","",[1]All_Tasks_Billing!J917)</f>
        <v/>
      </c>
      <c r="K917" t="b">
        <f>[1]All_Tasks_Billing!K917</f>
        <v>0</v>
      </c>
      <c r="L917" s="45" t="str">
        <f>[1]All_Tasks_Billing!L917</f>
        <v/>
      </c>
      <c r="M917" t="str">
        <f>[1]All_Tasks_Billing!M917</f>
        <v/>
      </c>
      <c r="N917" s="46">
        <f>IF([1]All_Tasks_Billing!N917="",0,[1]All_Tasks_Billing!N917)</f>
        <v>0</v>
      </c>
      <c r="O917" t="str">
        <f>[1]All_Tasks_Billing!O917</f>
        <v/>
      </c>
      <c r="P917" s="47">
        <f>IF([1]All_Tasks_Billing!P917="",0,[1]All_Tasks_Billing!P917)</f>
        <v>5</v>
      </c>
      <c r="Q917" s="47">
        <f>IF([1]All_Tasks_Billing!Q917="",0,[1]All_Tasks_Billing!Q917)</f>
        <v>5</v>
      </c>
      <c r="R917" s="47">
        <f>IF([1]All_Tasks_Billing!R917="",0,[1]All_Tasks_Billing!R917)</f>
        <v>5</v>
      </c>
      <c r="S917" t="str">
        <f>[1]All_Tasks_Billing!S917</f>
        <v/>
      </c>
      <c r="T917" t="str">
        <f>[1]All_Tasks_Billing!T917</f>
        <v/>
      </c>
      <c r="U917" t="str">
        <f>[1]All_Tasks_Billing!U917</f>
        <v/>
      </c>
      <c r="V917">
        <f>[1]All_Tasks_Billing!V917</f>
        <v>22</v>
      </c>
      <c r="W917" s="48">
        <f>[1]All_Tasks_Billing!W917</f>
        <v>150</v>
      </c>
      <c r="X917">
        <f>[1]All_Tasks_Billing!X917</f>
        <v>24331.724999999999</v>
      </c>
      <c r="Y917">
        <f>[1]All_Tasks_Billing!Y917</f>
        <v>1</v>
      </c>
      <c r="Z917" s="49">
        <f>[1]All_Tasks_Billing!Z917</f>
        <v>0</v>
      </c>
      <c r="AA917" s="45" t="str">
        <f>[1]All_Tasks_Billing!AA917</f>
        <v/>
      </c>
      <c r="AB917" t="str">
        <f>[1]All_Tasks_Billing!AB917</f>
        <v/>
      </c>
      <c r="AC917" s="48">
        <f>[1]All_Tasks_Billing!AC917</f>
        <v>0</v>
      </c>
      <c r="AD917" s="48">
        <f>[1]All_Tasks_Billing!AD917</f>
        <v>0</v>
      </c>
      <c r="AE917" s="48">
        <f>[1]All_Tasks_Billing!AE917</f>
        <v>0</v>
      </c>
      <c r="AF917" s="48">
        <f>[1]All_Tasks_Billing!AF917</f>
        <v>0</v>
      </c>
      <c r="AG917" s="48">
        <f>[1]All_Tasks_Billing!AG917</f>
        <v>0</v>
      </c>
      <c r="AH917" s="48">
        <f>[1]All_Tasks_Billing!AH917</f>
        <v>0.21499999999999997</v>
      </c>
      <c r="AI917" s="48">
        <f>[1]All_Tasks_Billing!AI917</f>
        <v>0</v>
      </c>
      <c r="AJ917" s="48">
        <f>[1]All_Tasks_Billing!AJ917</f>
        <v>0</v>
      </c>
      <c r="AK917" s="48">
        <f>[1]All_Tasks_Billing!AK917</f>
        <v>0</v>
      </c>
      <c r="AL917" s="48">
        <f>[1]All_Tasks_Billing!AL917</f>
        <v>0</v>
      </c>
      <c r="AM917" s="48">
        <f>[1]All_Tasks_Billing!AM917</f>
        <v>0</v>
      </c>
      <c r="AN917" s="48">
        <f>[1]All_Tasks_Billing!AN917</f>
        <v>0</v>
      </c>
      <c r="AO917" s="48">
        <f>[1]All_Tasks_Billing!AO917</f>
        <v>0</v>
      </c>
      <c r="AP917" s="48">
        <f>[1]All_Tasks_Billing!AP917</f>
        <v>0.21499999999999997</v>
      </c>
      <c r="AQ917" s="48">
        <f>[1]All_Tasks_Billing!AQ917</f>
        <v>0</v>
      </c>
      <c r="AR917" s="48">
        <f>[1]All_Tasks_Billing!AR917</f>
        <v>0</v>
      </c>
      <c r="AS917" s="48">
        <f>[1]All_Tasks_Billing!AS917</f>
        <v>0</v>
      </c>
      <c r="AT917" s="48">
        <f>[1]All_Tasks_Billing!AT917</f>
        <v>0</v>
      </c>
      <c r="AU917" s="50" t="str">
        <f t="shared" si="252"/>
        <v/>
      </c>
      <c r="AV917" s="50" t="str">
        <f t="shared" si="253"/>
        <v/>
      </c>
      <c r="AW917" s="50" t="str">
        <f t="shared" si="254"/>
        <v/>
      </c>
      <c r="AX917" s="50" t="str">
        <f t="shared" ca="1" si="255"/>
        <v>Not Completed</v>
      </c>
      <c r="AY917" s="50" t="str">
        <f t="shared" ca="1" si="256"/>
        <v>Not Completed</v>
      </c>
      <c r="AZ917" s="50" t="str">
        <f t="shared" ca="1" si="257"/>
        <v>Not Completed</v>
      </c>
      <c r="BA917" s="48">
        <f t="shared" si="258"/>
        <v>0</v>
      </c>
      <c r="BB917" s="45" t="str">
        <f t="shared" si="259"/>
        <v/>
      </c>
      <c r="BC917" s="50" t="str">
        <f t="shared" si="260"/>
        <v/>
      </c>
      <c r="BD917" s="48">
        <f t="shared" si="261"/>
        <v>0</v>
      </c>
      <c r="BE917" s="50" t="str">
        <f t="shared" si="262"/>
        <v>Not Started</v>
      </c>
      <c r="BF917" s="51">
        <f t="shared" si="263"/>
        <v>1</v>
      </c>
      <c r="BG917" s="51">
        <f t="shared" si="264"/>
        <v>0</v>
      </c>
      <c r="BH917" s="50" t="str">
        <f t="shared" si="265"/>
        <v/>
      </c>
      <c r="BI917" s="50" t="str">
        <f t="shared" si="266"/>
        <v/>
      </c>
      <c r="BJ917" s="50" t="str">
        <f t="shared" si="267"/>
        <v/>
      </c>
      <c r="BK917" s="50" t="str">
        <f t="shared" si="268"/>
        <v xml:space="preserve">Not Started |  | </v>
      </c>
      <c r="BL917" s="49" t="str">
        <f t="shared" ca="1" si="269"/>
        <v/>
      </c>
    </row>
    <row r="918" spans="1:64" x14ac:dyDescent="0.25">
      <c r="A918" t="str">
        <f>[1]All_Tasks_Billing!A918</f>
        <v>LAS16.PPM17</v>
      </c>
      <c r="B918" t="str">
        <f>[1]All_Tasks_Billing!B918</f>
        <v>PPM</v>
      </c>
      <c r="C918" t="str">
        <f>[1]All_Tasks_Billing!C918</f>
        <v>17.3.1</v>
      </c>
      <c r="D918" t="str">
        <f>[1]All_Tasks_Billing!D918</f>
        <v>Grounding</v>
      </c>
      <c r="E918" t="str">
        <f>[1]All_Tasks_Billing!E918</f>
        <v>Point-to-Point</v>
      </c>
      <c r="F918" t="str">
        <f>IF([1]All_Tasks_Billing!F918="","",[1]All_Tasks_Billing!F918)</f>
        <v/>
      </c>
      <c r="G918" t="str">
        <f>IF([1]All_Tasks_Billing!G918="","",[1]All_Tasks_Billing!G918)</f>
        <v/>
      </c>
      <c r="H918" s="45" t="str">
        <f>[1]All_Tasks_Billing!H918</f>
        <v/>
      </c>
      <c r="I918" t="str">
        <f>IF([1]All_Tasks_Billing!I918="","",[1]All_Tasks_Billing!I918)</f>
        <v/>
      </c>
      <c r="J918" t="str">
        <f>IF([1]All_Tasks_Billing!J918="","",[1]All_Tasks_Billing!J918)</f>
        <v/>
      </c>
      <c r="K918" t="b">
        <f>[1]All_Tasks_Billing!K918</f>
        <v>0</v>
      </c>
      <c r="L918" s="45" t="str">
        <f>[1]All_Tasks_Billing!L918</f>
        <v/>
      </c>
      <c r="M918" t="str">
        <f>[1]All_Tasks_Billing!M918</f>
        <v/>
      </c>
      <c r="N918" s="46">
        <f>IF([1]All_Tasks_Billing!N918="",0,[1]All_Tasks_Billing!N918)</f>
        <v>0</v>
      </c>
      <c r="O918" t="str">
        <f>[1]All_Tasks_Billing!O918</f>
        <v/>
      </c>
      <c r="P918" s="47">
        <f>IF([1]All_Tasks_Billing!P918="",0,[1]All_Tasks_Billing!P918)</f>
        <v>1.5</v>
      </c>
      <c r="Q918" s="47">
        <f>IF([1]All_Tasks_Billing!Q918="",0,[1]All_Tasks_Billing!Q918)</f>
        <v>1.5</v>
      </c>
      <c r="R918" s="47">
        <f>IF([1]All_Tasks_Billing!R918="",0,[1]All_Tasks_Billing!R918)</f>
        <v>1.5</v>
      </c>
      <c r="S918" t="str">
        <f>[1]All_Tasks_Billing!S918</f>
        <v/>
      </c>
      <c r="T918" t="str">
        <f>[1]All_Tasks_Billing!T918</f>
        <v/>
      </c>
      <c r="U918" t="str">
        <f>[1]All_Tasks_Billing!U918</f>
        <v/>
      </c>
      <c r="V918">
        <f>[1]All_Tasks_Billing!V918</f>
        <v>22</v>
      </c>
      <c r="W918" s="48">
        <f>[1]All_Tasks_Billing!W918</f>
        <v>150</v>
      </c>
      <c r="X918">
        <f>[1]All_Tasks_Billing!X918</f>
        <v>24331.724999999999</v>
      </c>
      <c r="Y918">
        <f>[1]All_Tasks_Billing!Y918</f>
        <v>1</v>
      </c>
      <c r="Z918" s="49">
        <f>[1]All_Tasks_Billing!Z918</f>
        <v>0</v>
      </c>
      <c r="AA918" s="45" t="str">
        <f>[1]All_Tasks_Billing!AA918</f>
        <v/>
      </c>
      <c r="AB918" t="str">
        <f>[1]All_Tasks_Billing!AB918</f>
        <v/>
      </c>
      <c r="AC918" s="48">
        <f>[1]All_Tasks_Billing!AC918</f>
        <v>0</v>
      </c>
      <c r="AD918" s="48">
        <f>[1]All_Tasks_Billing!AD918</f>
        <v>0</v>
      </c>
      <c r="AE918" s="48">
        <f>[1]All_Tasks_Billing!AE918</f>
        <v>0</v>
      </c>
      <c r="AF918" s="48">
        <f>[1]All_Tasks_Billing!AF918</f>
        <v>0</v>
      </c>
      <c r="AG918" s="48">
        <f>[1]All_Tasks_Billing!AG918</f>
        <v>0</v>
      </c>
      <c r="AH918" s="48">
        <f>[1]All_Tasks_Billing!AH918</f>
        <v>6.4500000000000002E-2</v>
      </c>
      <c r="AI918" s="48">
        <f>[1]All_Tasks_Billing!AI918</f>
        <v>0</v>
      </c>
      <c r="AJ918" s="48">
        <f>[1]All_Tasks_Billing!AJ918</f>
        <v>0</v>
      </c>
      <c r="AK918" s="48">
        <f>[1]All_Tasks_Billing!AK918</f>
        <v>0</v>
      </c>
      <c r="AL918" s="48">
        <f>[1]All_Tasks_Billing!AL918</f>
        <v>0</v>
      </c>
      <c r="AM918" s="48">
        <f>[1]All_Tasks_Billing!AM918</f>
        <v>0</v>
      </c>
      <c r="AN918" s="48">
        <f>[1]All_Tasks_Billing!AN918</f>
        <v>0</v>
      </c>
      <c r="AO918" s="48">
        <f>[1]All_Tasks_Billing!AO918</f>
        <v>0</v>
      </c>
      <c r="AP918" s="48">
        <f>[1]All_Tasks_Billing!AP918</f>
        <v>6.4500000000000002E-2</v>
      </c>
      <c r="AQ918" s="48">
        <f>[1]All_Tasks_Billing!AQ918</f>
        <v>0</v>
      </c>
      <c r="AR918" s="48">
        <f>[1]All_Tasks_Billing!AR918</f>
        <v>0</v>
      </c>
      <c r="AS918" s="48">
        <f>[1]All_Tasks_Billing!AS918</f>
        <v>0</v>
      </c>
      <c r="AT918" s="48">
        <f>[1]All_Tasks_Billing!AT918</f>
        <v>0</v>
      </c>
      <c r="AU918" s="50" t="str">
        <f t="shared" si="252"/>
        <v/>
      </c>
      <c r="AV918" s="50" t="str">
        <f t="shared" si="253"/>
        <v/>
      </c>
      <c r="AW918" s="50" t="str">
        <f t="shared" si="254"/>
        <v/>
      </c>
      <c r="AX918" s="50" t="str">
        <f t="shared" ca="1" si="255"/>
        <v>Not Completed</v>
      </c>
      <c r="AY918" s="50" t="str">
        <f t="shared" ca="1" si="256"/>
        <v>Not Completed</v>
      </c>
      <c r="AZ918" s="50" t="str">
        <f t="shared" ca="1" si="257"/>
        <v>Not Completed</v>
      </c>
      <c r="BA918" s="48">
        <f t="shared" si="258"/>
        <v>0</v>
      </c>
      <c r="BB918" s="45" t="str">
        <f t="shared" si="259"/>
        <v/>
      </c>
      <c r="BC918" s="50" t="str">
        <f t="shared" si="260"/>
        <v/>
      </c>
      <c r="BD918" s="48">
        <f t="shared" si="261"/>
        <v>0</v>
      </c>
      <c r="BE918" s="50" t="str">
        <f t="shared" si="262"/>
        <v>Not Started</v>
      </c>
      <c r="BF918" s="51">
        <f t="shared" si="263"/>
        <v>1</v>
      </c>
      <c r="BG918" s="51">
        <f t="shared" si="264"/>
        <v>0</v>
      </c>
      <c r="BH918" s="50" t="str">
        <f t="shared" si="265"/>
        <v/>
      </c>
      <c r="BI918" s="50" t="str">
        <f t="shared" si="266"/>
        <v/>
      </c>
      <c r="BJ918" s="50" t="str">
        <f t="shared" si="267"/>
        <v/>
      </c>
      <c r="BK918" s="50" t="str">
        <f t="shared" si="268"/>
        <v xml:space="preserve">Not Started |  | </v>
      </c>
      <c r="BL918" s="49" t="str">
        <f t="shared" ca="1" si="269"/>
        <v/>
      </c>
    </row>
    <row r="919" spans="1:64" x14ac:dyDescent="0.25">
      <c r="A919" t="str">
        <f>[1]All_Tasks_Billing!A919</f>
        <v>LAS16.PPM17</v>
      </c>
      <c r="B919" t="str">
        <f>[1]All_Tasks_Billing!B919</f>
        <v>PPM</v>
      </c>
      <c r="C919" t="str">
        <f>[1]All_Tasks_Billing!C919</f>
        <v>17.3.2</v>
      </c>
      <c r="D919" t="str">
        <f>[1]All_Tasks_Billing!D919</f>
        <v>Grounding</v>
      </c>
      <c r="E919" t="str">
        <f>[1]All_Tasks_Billing!E919</f>
        <v>Ground Resistance - Clamp</v>
      </c>
      <c r="F919" t="str">
        <f>IF([1]All_Tasks_Billing!F919="","",[1]All_Tasks_Billing!F919)</f>
        <v/>
      </c>
      <c r="G919" t="str">
        <f>IF([1]All_Tasks_Billing!G919="","",[1]All_Tasks_Billing!G919)</f>
        <v/>
      </c>
      <c r="H919" s="45" t="str">
        <f>[1]All_Tasks_Billing!H919</f>
        <v/>
      </c>
      <c r="I919" t="str">
        <f>IF([1]All_Tasks_Billing!I919="","",[1]All_Tasks_Billing!I919)</f>
        <v/>
      </c>
      <c r="J919" t="str">
        <f>IF([1]All_Tasks_Billing!J919="","",[1]All_Tasks_Billing!J919)</f>
        <v/>
      </c>
      <c r="K919" t="b">
        <f>[1]All_Tasks_Billing!K919</f>
        <v>0</v>
      </c>
      <c r="L919" s="45" t="str">
        <f>[1]All_Tasks_Billing!L919</f>
        <v/>
      </c>
      <c r="M919" t="str">
        <f>[1]All_Tasks_Billing!M919</f>
        <v/>
      </c>
      <c r="N919" s="46">
        <f>IF([1]All_Tasks_Billing!N919="",0,[1]All_Tasks_Billing!N919)</f>
        <v>0</v>
      </c>
      <c r="O919" t="str">
        <f>[1]All_Tasks_Billing!O919</f>
        <v/>
      </c>
      <c r="P919" s="47">
        <f>IF([1]All_Tasks_Billing!P919="",0,[1]All_Tasks_Billing!P919)</f>
        <v>2</v>
      </c>
      <c r="Q919" s="47">
        <f>IF([1]All_Tasks_Billing!Q919="",0,[1]All_Tasks_Billing!Q919)</f>
        <v>2</v>
      </c>
      <c r="R919" s="47">
        <f>IF([1]All_Tasks_Billing!R919="",0,[1]All_Tasks_Billing!R919)</f>
        <v>2</v>
      </c>
      <c r="S919" t="str">
        <f>[1]All_Tasks_Billing!S919</f>
        <v/>
      </c>
      <c r="T919" t="str">
        <f>[1]All_Tasks_Billing!T919</f>
        <v/>
      </c>
      <c r="U919" t="str">
        <f>[1]All_Tasks_Billing!U919</f>
        <v/>
      </c>
      <c r="V919">
        <f>[1]All_Tasks_Billing!V919</f>
        <v>22</v>
      </c>
      <c r="W919" s="48">
        <f>[1]All_Tasks_Billing!W919</f>
        <v>150</v>
      </c>
      <c r="X919">
        <f>[1]All_Tasks_Billing!X919</f>
        <v>24331.724999999999</v>
      </c>
      <c r="Y919">
        <f>[1]All_Tasks_Billing!Y919</f>
        <v>1</v>
      </c>
      <c r="Z919" s="49">
        <f>[1]All_Tasks_Billing!Z919</f>
        <v>0</v>
      </c>
      <c r="AA919" s="45" t="str">
        <f>[1]All_Tasks_Billing!AA919</f>
        <v/>
      </c>
      <c r="AB919" t="str">
        <f>[1]All_Tasks_Billing!AB919</f>
        <v/>
      </c>
      <c r="AC919" s="48">
        <f>[1]All_Tasks_Billing!AC919</f>
        <v>0</v>
      </c>
      <c r="AD919" s="48">
        <f>[1]All_Tasks_Billing!AD919</f>
        <v>0</v>
      </c>
      <c r="AE919" s="48">
        <f>[1]All_Tasks_Billing!AE919</f>
        <v>0</v>
      </c>
      <c r="AF919" s="48">
        <f>[1]All_Tasks_Billing!AF919</f>
        <v>0</v>
      </c>
      <c r="AG919" s="48">
        <f>[1]All_Tasks_Billing!AG919</f>
        <v>0</v>
      </c>
      <c r="AH919" s="48">
        <f>[1]All_Tasks_Billing!AH919</f>
        <v>8.5999999999999993E-2</v>
      </c>
      <c r="AI919" s="48">
        <f>[1]All_Tasks_Billing!AI919</f>
        <v>0</v>
      </c>
      <c r="AJ919" s="48">
        <f>[1]All_Tasks_Billing!AJ919</f>
        <v>0</v>
      </c>
      <c r="AK919" s="48">
        <f>[1]All_Tasks_Billing!AK919</f>
        <v>0</v>
      </c>
      <c r="AL919" s="48">
        <f>[1]All_Tasks_Billing!AL919</f>
        <v>0</v>
      </c>
      <c r="AM919" s="48">
        <f>[1]All_Tasks_Billing!AM919</f>
        <v>0</v>
      </c>
      <c r="AN919" s="48">
        <f>[1]All_Tasks_Billing!AN919</f>
        <v>0</v>
      </c>
      <c r="AO919" s="48">
        <f>[1]All_Tasks_Billing!AO919</f>
        <v>0</v>
      </c>
      <c r="AP919" s="48">
        <f>[1]All_Tasks_Billing!AP919</f>
        <v>8.5999999999999993E-2</v>
      </c>
      <c r="AQ919" s="48">
        <f>[1]All_Tasks_Billing!AQ919</f>
        <v>0</v>
      </c>
      <c r="AR919" s="48">
        <f>[1]All_Tasks_Billing!AR919</f>
        <v>0</v>
      </c>
      <c r="AS919" s="48">
        <f>[1]All_Tasks_Billing!AS919</f>
        <v>0</v>
      </c>
      <c r="AT919" s="48">
        <f>[1]All_Tasks_Billing!AT919</f>
        <v>0</v>
      </c>
      <c r="AU919" s="50" t="str">
        <f t="shared" si="252"/>
        <v/>
      </c>
      <c r="AV919" s="50" t="str">
        <f t="shared" si="253"/>
        <v/>
      </c>
      <c r="AW919" s="50" t="str">
        <f t="shared" si="254"/>
        <v/>
      </c>
      <c r="AX919" s="50" t="str">
        <f t="shared" ca="1" si="255"/>
        <v>Not Completed</v>
      </c>
      <c r="AY919" s="50" t="str">
        <f t="shared" ca="1" si="256"/>
        <v>Not Completed</v>
      </c>
      <c r="AZ919" s="50" t="str">
        <f t="shared" ca="1" si="257"/>
        <v>Not Completed</v>
      </c>
      <c r="BA919" s="48">
        <f t="shared" si="258"/>
        <v>0</v>
      </c>
      <c r="BB919" s="45" t="str">
        <f t="shared" si="259"/>
        <v/>
      </c>
      <c r="BC919" s="50" t="str">
        <f t="shared" si="260"/>
        <v/>
      </c>
      <c r="BD919" s="48">
        <f t="shared" si="261"/>
        <v>0</v>
      </c>
      <c r="BE919" s="50" t="str">
        <f t="shared" si="262"/>
        <v>Not Started</v>
      </c>
      <c r="BF919" s="51">
        <f t="shared" si="263"/>
        <v>1</v>
      </c>
      <c r="BG919" s="51">
        <f t="shared" si="264"/>
        <v>0</v>
      </c>
      <c r="BH919" s="50" t="str">
        <f t="shared" si="265"/>
        <v/>
      </c>
      <c r="BI919" s="50" t="str">
        <f t="shared" si="266"/>
        <v/>
      </c>
      <c r="BJ919" s="50" t="str">
        <f t="shared" si="267"/>
        <v/>
      </c>
      <c r="BK919" s="50" t="str">
        <f t="shared" si="268"/>
        <v xml:space="preserve">Not Started |  | </v>
      </c>
      <c r="BL919" s="49" t="str">
        <f t="shared" ca="1" si="269"/>
        <v/>
      </c>
    </row>
    <row r="920" spans="1:64" x14ac:dyDescent="0.25">
      <c r="A920" t="str">
        <f>[1]All_Tasks_Billing!A920</f>
        <v>LAS16.PPM18</v>
      </c>
      <c r="B920" t="str">
        <f>[1]All_Tasks_Billing!B920</f>
        <v>PPM</v>
      </c>
      <c r="C920" t="str">
        <f>[1]All_Tasks_Billing!C920</f>
        <v>18.1.1</v>
      </c>
      <c r="D920" t="str">
        <f>[1]All_Tasks_Billing!D920</f>
        <v>Main Switchgear</v>
      </c>
      <c r="E920" t="str">
        <f>[1]All_Tasks_Billing!E920</f>
        <v>Switchboard</v>
      </c>
      <c r="F920" t="str">
        <f>IF([1]All_Tasks_Billing!F920="","",[1]All_Tasks_Billing!F920)</f>
        <v/>
      </c>
      <c r="G920" t="str">
        <f>IF([1]All_Tasks_Billing!G920="","",[1]All_Tasks_Billing!G920)</f>
        <v/>
      </c>
      <c r="H920" s="45" t="str">
        <f>[1]All_Tasks_Billing!H920</f>
        <v/>
      </c>
      <c r="I920" t="str">
        <f>IF([1]All_Tasks_Billing!I920="","",[1]All_Tasks_Billing!I920)</f>
        <v/>
      </c>
      <c r="J920" t="str">
        <f>IF([1]All_Tasks_Billing!J920="","",[1]All_Tasks_Billing!J920)</f>
        <v/>
      </c>
      <c r="K920" t="b">
        <f>[1]All_Tasks_Billing!K920</f>
        <v>0</v>
      </c>
      <c r="L920" s="45" t="str">
        <f>[1]All_Tasks_Billing!L920</f>
        <v/>
      </c>
      <c r="M920" t="str">
        <f>[1]All_Tasks_Billing!M920</f>
        <v/>
      </c>
      <c r="N920" s="46">
        <f>IF([1]All_Tasks_Billing!N920="",0,[1]All_Tasks_Billing!N920)</f>
        <v>0</v>
      </c>
      <c r="O920" t="str">
        <f>[1]All_Tasks_Billing!O920</f>
        <v/>
      </c>
      <c r="P920" s="47">
        <f>IF([1]All_Tasks_Billing!P920="",0,[1]All_Tasks_Billing!P920)</f>
        <v>4</v>
      </c>
      <c r="Q920" s="47">
        <f>IF([1]All_Tasks_Billing!Q920="",0,[1]All_Tasks_Billing!Q920)</f>
        <v>4</v>
      </c>
      <c r="R920" s="47">
        <f>IF([1]All_Tasks_Billing!R920="",0,[1]All_Tasks_Billing!R920)</f>
        <v>4</v>
      </c>
      <c r="S920" t="str">
        <f>[1]All_Tasks_Billing!S920</f>
        <v/>
      </c>
      <c r="T920" t="str">
        <f>[1]All_Tasks_Billing!T920</f>
        <v/>
      </c>
      <c r="U920" t="str">
        <f>[1]All_Tasks_Billing!U920</f>
        <v/>
      </c>
      <c r="V920">
        <f>[1]All_Tasks_Billing!V920</f>
        <v>23</v>
      </c>
      <c r="W920" s="48">
        <f>[1]All_Tasks_Billing!W920</f>
        <v>150</v>
      </c>
      <c r="X920">
        <f>[1]All_Tasks_Billing!X920</f>
        <v>24331.724999999999</v>
      </c>
      <c r="Y920">
        <f>[1]All_Tasks_Billing!Y920</f>
        <v>1</v>
      </c>
      <c r="Z920" s="49">
        <f>[1]All_Tasks_Billing!Z920</f>
        <v>0</v>
      </c>
      <c r="AA920" s="45" t="str">
        <f>[1]All_Tasks_Billing!AA920</f>
        <v/>
      </c>
      <c r="AB920" t="str">
        <f>[1]All_Tasks_Billing!AB920</f>
        <v/>
      </c>
      <c r="AC920" s="48">
        <f>[1]All_Tasks_Billing!AC920</f>
        <v>0</v>
      </c>
      <c r="AD920" s="48">
        <f>[1]All_Tasks_Billing!AD920</f>
        <v>0</v>
      </c>
      <c r="AE920" s="48">
        <f>[1]All_Tasks_Billing!AE920</f>
        <v>0</v>
      </c>
      <c r="AF920" s="48">
        <f>[1]All_Tasks_Billing!AF920</f>
        <v>0</v>
      </c>
      <c r="AG920" s="48">
        <f>[1]All_Tasks_Billing!AG920</f>
        <v>0</v>
      </c>
      <c r="AH920" s="48">
        <f>[1]All_Tasks_Billing!AH920</f>
        <v>0.17199999999999999</v>
      </c>
      <c r="AI920" s="48">
        <f>[1]All_Tasks_Billing!AI920</f>
        <v>0</v>
      </c>
      <c r="AJ920" s="48">
        <f>[1]All_Tasks_Billing!AJ920</f>
        <v>0</v>
      </c>
      <c r="AK920" s="48">
        <f>[1]All_Tasks_Billing!AK920</f>
        <v>0</v>
      </c>
      <c r="AL920" s="48">
        <f>[1]All_Tasks_Billing!AL920</f>
        <v>0</v>
      </c>
      <c r="AM920" s="48">
        <f>[1]All_Tasks_Billing!AM920</f>
        <v>0</v>
      </c>
      <c r="AN920" s="48">
        <f>[1]All_Tasks_Billing!AN920</f>
        <v>0</v>
      </c>
      <c r="AO920" s="48">
        <f>[1]All_Tasks_Billing!AO920</f>
        <v>0</v>
      </c>
      <c r="AP920" s="48">
        <f>[1]All_Tasks_Billing!AP920</f>
        <v>0.17199999999999999</v>
      </c>
      <c r="AQ920" s="48">
        <f>[1]All_Tasks_Billing!AQ920</f>
        <v>0</v>
      </c>
      <c r="AR920" s="48">
        <f>[1]All_Tasks_Billing!AR920</f>
        <v>0</v>
      </c>
      <c r="AS920" s="48">
        <f>[1]All_Tasks_Billing!AS920</f>
        <v>0</v>
      </c>
      <c r="AT920" s="48">
        <f>[1]All_Tasks_Billing!AT920</f>
        <v>0</v>
      </c>
      <c r="AU920" s="50" t="str">
        <f t="shared" si="252"/>
        <v/>
      </c>
      <c r="AV920" s="50" t="str">
        <f t="shared" si="253"/>
        <v/>
      </c>
      <c r="AW920" s="50" t="str">
        <f t="shared" si="254"/>
        <v/>
      </c>
      <c r="AX920" s="50" t="str">
        <f t="shared" ca="1" si="255"/>
        <v>Not Completed</v>
      </c>
      <c r="AY920" s="50" t="str">
        <f t="shared" ca="1" si="256"/>
        <v>Not Completed</v>
      </c>
      <c r="AZ920" s="50" t="str">
        <f t="shared" ca="1" si="257"/>
        <v>Not Completed</v>
      </c>
      <c r="BA920" s="48">
        <f t="shared" si="258"/>
        <v>0</v>
      </c>
      <c r="BB920" s="45" t="str">
        <f t="shared" si="259"/>
        <v/>
      </c>
      <c r="BC920" s="50" t="str">
        <f t="shared" si="260"/>
        <v/>
      </c>
      <c r="BD920" s="48">
        <f t="shared" si="261"/>
        <v>0</v>
      </c>
      <c r="BE920" s="50" t="str">
        <f t="shared" si="262"/>
        <v>Not Started</v>
      </c>
      <c r="BF920" s="51">
        <f t="shared" si="263"/>
        <v>1</v>
      </c>
      <c r="BG920" s="51">
        <f t="shared" si="264"/>
        <v>0</v>
      </c>
      <c r="BH920" s="50" t="str">
        <f t="shared" si="265"/>
        <v/>
      </c>
      <c r="BI920" s="50" t="str">
        <f t="shared" si="266"/>
        <v/>
      </c>
      <c r="BJ920" s="50" t="str">
        <f t="shared" si="267"/>
        <v/>
      </c>
      <c r="BK920" s="50" t="str">
        <f t="shared" si="268"/>
        <v xml:space="preserve">Not Started |  | </v>
      </c>
      <c r="BL920" s="49" t="str">
        <f t="shared" ca="1" si="269"/>
        <v/>
      </c>
    </row>
    <row r="921" spans="1:64" x14ac:dyDescent="0.25">
      <c r="A921" t="str">
        <f>[1]All_Tasks_Billing!A921</f>
        <v>LAS16.PPM18</v>
      </c>
      <c r="B921" t="str">
        <f>[1]All_Tasks_Billing!B921</f>
        <v>PPM</v>
      </c>
      <c r="C921" t="str">
        <f>[1]All_Tasks_Billing!C921</f>
        <v>18.1.2</v>
      </c>
      <c r="D921" t="str">
        <f>[1]All_Tasks_Billing!D921</f>
        <v>Main Switchgear</v>
      </c>
      <c r="E921" t="str">
        <f>[1]All_Tasks_Billing!E921</f>
        <v>Circuit Breakers -Primary</v>
      </c>
      <c r="F921" t="str">
        <f>IF([1]All_Tasks_Billing!F921="","",[1]All_Tasks_Billing!F921)</f>
        <v>5000AF / 4200AT</v>
      </c>
      <c r="G921" t="str">
        <f>IF([1]All_Tasks_Billing!G921="","",[1]All_Tasks_Billing!G921)</f>
        <v/>
      </c>
      <c r="H921" s="45" t="str">
        <f>[1]All_Tasks_Billing!H921</f>
        <v/>
      </c>
      <c r="I921" t="str">
        <f>IF([1]All_Tasks_Billing!I921="","",[1]All_Tasks_Billing!I921)</f>
        <v/>
      </c>
      <c r="J921" t="str">
        <f>IF([1]All_Tasks_Billing!J921="","",[1]All_Tasks_Billing!J921)</f>
        <v/>
      </c>
      <c r="K921" t="b">
        <f>[1]All_Tasks_Billing!K921</f>
        <v>0</v>
      </c>
      <c r="L921" s="45" t="str">
        <f>[1]All_Tasks_Billing!L921</f>
        <v/>
      </c>
      <c r="M921" t="str">
        <f>[1]All_Tasks_Billing!M921</f>
        <v/>
      </c>
      <c r="N921" s="46">
        <f>IF([1]All_Tasks_Billing!N921="",0,[1]All_Tasks_Billing!N921)</f>
        <v>0</v>
      </c>
      <c r="O921" t="str">
        <f>[1]All_Tasks_Billing!O921</f>
        <v/>
      </c>
      <c r="P921" s="47">
        <f>IF([1]All_Tasks_Billing!P921="",0,[1]All_Tasks_Billing!P921)</f>
        <v>4</v>
      </c>
      <c r="Q921" s="47">
        <f>IF([1]All_Tasks_Billing!Q921="",0,[1]All_Tasks_Billing!Q921)</f>
        <v>4</v>
      </c>
      <c r="R921" s="47">
        <f>IF([1]All_Tasks_Billing!R921="",0,[1]All_Tasks_Billing!R921)</f>
        <v>4</v>
      </c>
      <c r="S921" t="str">
        <f>[1]All_Tasks_Billing!S921</f>
        <v/>
      </c>
      <c r="T921" t="str">
        <f>[1]All_Tasks_Billing!T921</f>
        <v/>
      </c>
      <c r="U921" t="str">
        <f>[1]All_Tasks_Billing!U921</f>
        <v/>
      </c>
      <c r="V921">
        <f>[1]All_Tasks_Billing!V921</f>
        <v>23</v>
      </c>
      <c r="W921" s="48">
        <f>[1]All_Tasks_Billing!W921</f>
        <v>150</v>
      </c>
      <c r="X921">
        <f>[1]All_Tasks_Billing!X921</f>
        <v>24331.724999999999</v>
      </c>
      <c r="Y921">
        <f>[1]All_Tasks_Billing!Y921</f>
        <v>1</v>
      </c>
      <c r="Z921" s="49">
        <f>[1]All_Tasks_Billing!Z921</f>
        <v>0</v>
      </c>
      <c r="AA921" s="45" t="str">
        <f>[1]All_Tasks_Billing!AA921</f>
        <v/>
      </c>
      <c r="AB921" t="str">
        <f>[1]All_Tasks_Billing!AB921</f>
        <v/>
      </c>
      <c r="AC921" s="48">
        <f>[1]All_Tasks_Billing!AC921</f>
        <v>0</v>
      </c>
      <c r="AD921" s="48">
        <f>[1]All_Tasks_Billing!AD921</f>
        <v>0</v>
      </c>
      <c r="AE921" s="48">
        <f>[1]All_Tasks_Billing!AE921</f>
        <v>0</v>
      </c>
      <c r="AF921" s="48">
        <f>[1]All_Tasks_Billing!AF921</f>
        <v>0</v>
      </c>
      <c r="AG921" s="48">
        <f>[1]All_Tasks_Billing!AG921</f>
        <v>0</v>
      </c>
      <c r="AH921" s="48">
        <f>[1]All_Tasks_Billing!AH921</f>
        <v>0.17199999999999999</v>
      </c>
      <c r="AI921" s="48">
        <f>[1]All_Tasks_Billing!AI921</f>
        <v>0</v>
      </c>
      <c r="AJ921" s="48">
        <f>[1]All_Tasks_Billing!AJ921</f>
        <v>0</v>
      </c>
      <c r="AK921" s="48">
        <f>[1]All_Tasks_Billing!AK921</f>
        <v>0</v>
      </c>
      <c r="AL921" s="48">
        <f>[1]All_Tasks_Billing!AL921</f>
        <v>0</v>
      </c>
      <c r="AM921" s="48">
        <f>[1]All_Tasks_Billing!AM921</f>
        <v>0</v>
      </c>
      <c r="AN921" s="48">
        <f>[1]All_Tasks_Billing!AN921</f>
        <v>0</v>
      </c>
      <c r="AO921" s="48">
        <f>[1]All_Tasks_Billing!AO921</f>
        <v>0</v>
      </c>
      <c r="AP921" s="48">
        <f>[1]All_Tasks_Billing!AP921</f>
        <v>0.17199999999999999</v>
      </c>
      <c r="AQ921" s="48">
        <f>[1]All_Tasks_Billing!AQ921</f>
        <v>0</v>
      </c>
      <c r="AR921" s="48">
        <f>[1]All_Tasks_Billing!AR921</f>
        <v>0</v>
      </c>
      <c r="AS921" s="48">
        <f>[1]All_Tasks_Billing!AS921</f>
        <v>0</v>
      </c>
      <c r="AT921" s="48">
        <f>[1]All_Tasks_Billing!AT921</f>
        <v>0</v>
      </c>
      <c r="AU921" s="50" t="str">
        <f t="shared" si="252"/>
        <v/>
      </c>
      <c r="AV921" s="50" t="str">
        <f t="shared" si="253"/>
        <v/>
      </c>
      <c r="AW921" s="50" t="str">
        <f t="shared" si="254"/>
        <v/>
      </c>
      <c r="AX921" s="50" t="str">
        <f t="shared" ca="1" si="255"/>
        <v>Not Completed</v>
      </c>
      <c r="AY921" s="50" t="str">
        <f t="shared" ca="1" si="256"/>
        <v>Not Completed</v>
      </c>
      <c r="AZ921" s="50" t="str">
        <f t="shared" ca="1" si="257"/>
        <v>Not Completed</v>
      </c>
      <c r="BA921" s="48">
        <f t="shared" si="258"/>
        <v>0</v>
      </c>
      <c r="BB921" s="45" t="str">
        <f t="shared" si="259"/>
        <v/>
      </c>
      <c r="BC921" s="50" t="str">
        <f t="shared" si="260"/>
        <v/>
      </c>
      <c r="BD921" s="48">
        <f t="shared" si="261"/>
        <v>0</v>
      </c>
      <c r="BE921" s="50" t="str">
        <f t="shared" si="262"/>
        <v>Not Started</v>
      </c>
      <c r="BF921" s="51">
        <f t="shared" si="263"/>
        <v>1</v>
      </c>
      <c r="BG921" s="51">
        <f t="shared" si="264"/>
        <v>0</v>
      </c>
      <c r="BH921" s="50" t="str">
        <f t="shared" si="265"/>
        <v/>
      </c>
      <c r="BI921" s="50" t="str">
        <f t="shared" si="266"/>
        <v/>
      </c>
      <c r="BJ921" s="50" t="str">
        <f t="shared" si="267"/>
        <v/>
      </c>
      <c r="BK921" s="50" t="str">
        <f t="shared" si="268"/>
        <v xml:space="preserve">Not Started |  | </v>
      </c>
      <c r="BL921" s="49" t="str">
        <f t="shared" ca="1" si="269"/>
        <v/>
      </c>
    </row>
    <row r="922" spans="1:64" x14ac:dyDescent="0.25">
      <c r="A922" t="str">
        <f>[1]All_Tasks_Billing!A922</f>
        <v>LAS16.PPM18</v>
      </c>
      <c r="B922" t="str">
        <f>[1]All_Tasks_Billing!B922</f>
        <v>PPM</v>
      </c>
      <c r="C922" t="str">
        <f>[1]All_Tasks_Billing!C922</f>
        <v>18.1.3</v>
      </c>
      <c r="D922" t="str">
        <f>[1]All_Tasks_Billing!D922</f>
        <v>Main Switchgear</v>
      </c>
      <c r="E922" t="str">
        <f>[1]All_Tasks_Billing!E922</f>
        <v>Circuit Breakers -Primary</v>
      </c>
      <c r="F922" t="str">
        <f>IF([1]All_Tasks_Billing!F922="","",[1]All_Tasks_Billing!F922)</f>
        <v>5000AF / 4200AT</v>
      </c>
      <c r="G922" t="str">
        <f>IF([1]All_Tasks_Billing!G922="","",[1]All_Tasks_Billing!G922)</f>
        <v/>
      </c>
      <c r="H922" s="45" t="str">
        <f>[1]All_Tasks_Billing!H922</f>
        <v/>
      </c>
      <c r="I922" t="str">
        <f>IF([1]All_Tasks_Billing!I922="","",[1]All_Tasks_Billing!I922)</f>
        <v/>
      </c>
      <c r="J922" t="str">
        <f>IF([1]All_Tasks_Billing!J922="","",[1]All_Tasks_Billing!J922)</f>
        <v/>
      </c>
      <c r="K922" t="b">
        <f>[1]All_Tasks_Billing!K922</f>
        <v>0</v>
      </c>
      <c r="L922" s="45" t="str">
        <f>[1]All_Tasks_Billing!L922</f>
        <v/>
      </c>
      <c r="M922" t="str">
        <f>[1]All_Tasks_Billing!M922</f>
        <v/>
      </c>
      <c r="N922" s="46">
        <f>IF([1]All_Tasks_Billing!N922="",0,[1]All_Tasks_Billing!N922)</f>
        <v>0</v>
      </c>
      <c r="O922" t="str">
        <f>[1]All_Tasks_Billing!O922</f>
        <v/>
      </c>
      <c r="P922" s="47">
        <f>IF([1]All_Tasks_Billing!P922="",0,[1]All_Tasks_Billing!P922)</f>
        <v>4</v>
      </c>
      <c r="Q922" s="47">
        <f>IF([1]All_Tasks_Billing!Q922="",0,[1]All_Tasks_Billing!Q922)</f>
        <v>4</v>
      </c>
      <c r="R922" s="47">
        <f>IF([1]All_Tasks_Billing!R922="",0,[1]All_Tasks_Billing!R922)</f>
        <v>4</v>
      </c>
      <c r="S922" t="str">
        <f>[1]All_Tasks_Billing!S922</f>
        <v/>
      </c>
      <c r="T922" t="str">
        <f>[1]All_Tasks_Billing!T922</f>
        <v/>
      </c>
      <c r="U922" t="str">
        <f>[1]All_Tasks_Billing!U922</f>
        <v/>
      </c>
      <c r="V922">
        <f>[1]All_Tasks_Billing!V922</f>
        <v>23</v>
      </c>
      <c r="W922" s="48">
        <f>[1]All_Tasks_Billing!W922</f>
        <v>150</v>
      </c>
      <c r="X922">
        <f>[1]All_Tasks_Billing!X922</f>
        <v>24331.724999999999</v>
      </c>
      <c r="Y922">
        <f>[1]All_Tasks_Billing!Y922</f>
        <v>1</v>
      </c>
      <c r="Z922" s="49">
        <f>[1]All_Tasks_Billing!Z922</f>
        <v>0</v>
      </c>
      <c r="AA922" s="45" t="str">
        <f>[1]All_Tasks_Billing!AA922</f>
        <v/>
      </c>
      <c r="AB922" t="str">
        <f>[1]All_Tasks_Billing!AB922</f>
        <v/>
      </c>
      <c r="AC922" s="48">
        <f>[1]All_Tasks_Billing!AC922</f>
        <v>0</v>
      </c>
      <c r="AD922" s="48">
        <f>[1]All_Tasks_Billing!AD922</f>
        <v>0</v>
      </c>
      <c r="AE922" s="48">
        <f>[1]All_Tasks_Billing!AE922</f>
        <v>0</v>
      </c>
      <c r="AF922" s="48">
        <f>[1]All_Tasks_Billing!AF922</f>
        <v>0</v>
      </c>
      <c r="AG922" s="48">
        <f>[1]All_Tasks_Billing!AG922</f>
        <v>0</v>
      </c>
      <c r="AH922" s="48">
        <f>[1]All_Tasks_Billing!AH922</f>
        <v>0.17199999999999999</v>
      </c>
      <c r="AI922" s="48">
        <f>[1]All_Tasks_Billing!AI922</f>
        <v>0</v>
      </c>
      <c r="AJ922" s="48">
        <f>[1]All_Tasks_Billing!AJ922</f>
        <v>0</v>
      </c>
      <c r="AK922" s="48">
        <f>[1]All_Tasks_Billing!AK922</f>
        <v>0</v>
      </c>
      <c r="AL922" s="48">
        <f>[1]All_Tasks_Billing!AL922</f>
        <v>0</v>
      </c>
      <c r="AM922" s="48">
        <f>[1]All_Tasks_Billing!AM922</f>
        <v>0</v>
      </c>
      <c r="AN922" s="48">
        <f>[1]All_Tasks_Billing!AN922</f>
        <v>0</v>
      </c>
      <c r="AO922" s="48">
        <f>[1]All_Tasks_Billing!AO922</f>
        <v>0</v>
      </c>
      <c r="AP922" s="48">
        <f>[1]All_Tasks_Billing!AP922</f>
        <v>0.17199999999999999</v>
      </c>
      <c r="AQ922" s="48">
        <f>[1]All_Tasks_Billing!AQ922</f>
        <v>0</v>
      </c>
      <c r="AR922" s="48">
        <f>[1]All_Tasks_Billing!AR922</f>
        <v>0</v>
      </c>
      <c r="AS922" s="48">
        <f>[1]All_Tasks_Billing!AS922</f>
        <v>0</v>
      </c>
      <c r="AT922" s="48">
        <f>[1]All_Tasks_Billing!AT922</f>
        <v>0</v>
      </c>
      <c r="AU922" s="50" t="str">
        <f t="shared" si="252"/>
        <v/>
      </c>
      <c r="AV922" s="50" t="str">
        <f t="shared" si="253"/>
        <v/>
      </c>
      <c r="AW922" s="50" t="str">
        <f t="shared" si="254"/>
        <v/>
      </c>
      <c r="AX922" s="50" t="str">
        <f t="shared" ca="1" si="255"/>
        <v>Not Completed</v>
      </c>
      <c r="AY922" s="50" t="str">
        <f t="shared" ca="1" si="256"/>
        <v>Not Completed</v>
      </c>
      <c r="AZ922" s="50" t="str">
        <f t="shared" ca="1" si="257"/>
        <v>Not Completed</v>
      </c>
      <c r="BA922" s="48">
        <f t="shared" si="258"/>
        <v>0</v>
      </c>
      <c r="BB922" s="45" t="str">
        <f t="shared" si="259"/>
        <v/>
      </c>
      <c r="BC922" s="50" t="str">
        <f t="shared" si="260"/>
        <v/>
      </c>
      <c r="BD922" s="48">
        <f t="shared" si="261"/>
        <v>0</v>
      </c>
      <c r="BE922" s="50" t="str">
        <f t="shared" si="262"/>
        <v>Not Started</v>
      </c>
      <c r="BF922" s="51">
        <f t="shared" si="263"/>
        <v>1</v>
      </c>
      <c r="BG922" s="51">
        <f t="shared" si="264"/>
        <v>0</v>
      </c>
      <c r="BH922" s="50" t="str">
        <f t="shared" si="265"/>
        <v/>
      </c>
      <c r="BI922" s="50" t="str">
        <f t="shared" si="266"/>
        <v/>
      </c>
      <c r="BJ922" s="50" t="str">
        <f t="shared" si="267"/>
        <v/>
      </c>
      <c r="BK922" s="50" t="str">
        <f t="shared" si="268"/>
        <v xml:space="preserve">Not Started |  | </v>
      </c>
      <c r="BL922" s="49" t="str">
        <f t="shared" ca="1" si="269"/>
        <v/>
      </c>
    </row>
    <row r="923" spans="1:64" x14ac:dyDescent="0.25">
      <c r="A923" t="str">
        <f>[1]All_Tasks_Billing!A923</f>
        <v>LAS16.PPM18</v>
      </c>
      <c r="B923" t="str">
        <f>[1]All_Tasks_Billing!B923</f>
        <v>PPM</v>
      </c>
      <c r="C923" t="str">
        <f>[1]All_Tasks_Billing!C923</f>
        <v>18.1.4</v>
      </c>
      <c r="D923" t="str">
        <f>[1]All_Tasks_Billing!D923</f>
        <v>Main Switchgear</v>
      </c>
      <c r="E923" t="str">
        <f>[1]All_Tasks_Billing!E923</f>
        <v>Circuit Breakers -Primary</v>
      </c>
      <c r="F923" t="str">
        <f>IF([1]All_Tasks_Billing!F923="","",[1]All_Tasks_Billing!F923)</f>
        <v>400AF / 400AT</v>
      </c>
      <c r="G923" t="str">
        <f>IF([1]All_Tasks_Billing!G923="","",[1]All_Tasks_Billing!G923)</f>
        <v/>
      </c>
      <c r="H923" s="45" t="str">
        <f>[1]All_Tasks_Billing!H923</f>
        <v/>
      </c>
      <c r="I923" t="str">
        <f>IF([1]All_Tasks_Billing!I923="","",[1]All_Tasks_Billing!I923)</f>
        <v/>
      </c>
      <c r="J923" t="str">
        <f>IF([1]All_Tasks_Billing!J923="","",[1]All_Tasks_Billing!J923)</f>
        <v/>
      </c>
      <c r="K923" t="b">
        <f>[1]All_Tasks_Billing!K923</f>
        <v>0</v>
      </c>
      <c r="L923" s="45" t="str">
        <f>[1]All_Tasks_Billing!L923</f>
        <v/>
      </c>
      <c r="M923" t="str">
        <f>[1]All_Tasks_Billing!M923</f>
        <v/>
      </c>
      <c r="N923" s="46">
        <f>IF([1]All_Tasks_Billing!N923="",0,[1]All_Tasks_Billing!N923)</f>
        <v>0</v>
      </c>
      <c r="O923" t="str">
        <f>[1]All_Tasks_Billing!O923</f>
        <v/>
      </c>
      <c r="P923" s="47">
        <f>IF([1]All_Tasks_Billing!P923="",0,[1]All_Tasks_Billing!P923)</f>
        <v>3</v>
      </c>
      <c r="Q923" s="47">
        <f>IF([1]All_Tasks_Billing!Q923="",0,[1]All_Tasks_Billing!Q923)</f>
        <v>3</v>
      </c>
      <c r="R923" s="47">
        <f>IF([1]All_Tasks_Billing!R923="",0,[1]All_Tasks_Billing!R923)</f>
        <v>3</v>
      </c>
      <c r="S923" t="str">
        <f>[1]All_Tasks_Billing!S923</f>
        <v/>
      </c>
      <c r="T923" t="str">
        <f>[1]All_Tasks_Billing!T923</f>
        <v/>
      </c>
      <c r="U923" t="str">
        <f>[1]All_Tasks_Billing!U923</f>
        <v/>
      </c>
      <c r="V923">
        <f>[1]All_Tasks_Billing!V923</f>
        <v>23</v>
      </c>
      <c r="W923" s="48">
        <f>[1]All_Tasks_Billing!W923</f>
        <v>150</v>
      </c>
      <c r="X923">
        <f>[1]All_Tasks_Billing!X923</f>
        <v>24331.724999999999</v>
      </c>
      <c r="Y923">
        <f>[1]All_Tasks_Billing!Y923</f>
        <v>1</v>
      </c>
      <c r="Z923" s="49">
        <f>[1]All_Tasks_Billing!Z923</f>
        <v>0</v>
      </c>
      <c r="AA923" s="45" t="str">
        <f>[1]All_Tasks_Billing!AA923</f>
        <v/>
      </c>
      <c r="AB923" t="str">
        <f>[1]All_Tasks_Billing!AB923</f>
        <v/>
      </c>
      <c r="AC923" s="48">
        <f>[1]All_Tasks_Billing!AC923</f>
        <v>0</v>
      </c>
      <c r="AD923" s="48">
        <f>[1]All_Tasks_Billing!AD923</f>
        <v>0</v>
      </c>
      <c r="AE923" s="48">
        <f>[1]All_Tasks_Billing!AE923</f>
        <v>0</v>
      </c>
      <c r="AF923" s="48">
        <f>[1]All_Tasks_Billing!AF923</f>
        <v>0</v>
      </c>
      <c r="AG923" s="48">
        <f>[1]All_Tasks_Billing!AG923</f>
        <v>0</v>
      </c>
      <c r="AH923" s="48">
        <f>[1]All_Tasks_Billing!AH923</f>
        <v>0.129</v>
      </c>
      <c r="AI923" s="48">
        <f>[1]All_Tasks_Billing!AI923</f>
        <v>0</v>
      </c>
      <c r="AJ923" s="48">
        <f>[1]All_Tasks_Billing!AJ923</f>
        <v>0</v>
      </c>
      <c r="AK923" s="48">
        <f>[1]All_Tasks_Billing!AK923</f>
        <v>0</v>
      </c>
      <c r="AL923" s="48">
        <f>[1]All_Tasks_Billing!AL923</f>
        <v>0</v>
      </c>
      <c r="AM923" s="48">
        <f>[1]All_Tasks_Billing!AM923</f>
        <v>0</v>
      </c>
      <c r="AN923" s="48">
        <f>[1]All_Tasks_Billing!AN923</f>
        <v>0</v>
      </c>
      <c r="AO923" s="48">
        <f>[1]All_Tasks_Billing!AO923</f>
        <v>0</v>
      </c>
      <c r="AP923" s="48">
        <f>[1]All_Tasks_Billing!AP923</f>
        <v>0.129</v>
      </c>
      <c r="AQ923" s="48">
        <f>[1]All_Tasks_Billing!AQ923</f>
        <v>0</v>
      </c>
      <c r="AR923" s="48">
        <f>[1]All_Tasks_Billing!AR923</f>
        <v>0</v>
      </c>
      <c r="AS923" s="48">
        <f>[1]All_Tasks_Billing!AS923</f>
        <v>0</v>
      </c>
      <c r="AT923" s="48">
        <f>[1]All_Tasks_Billing!AT923</f>
        <v>0</v>
      </c>
      <c r="AU923" s="50" t="str">
        <f t="shared" si="252"/>
        <v/>
      </c>
      <c r="AV923" s="50" t="str">
        <f t="shared" si="253"/>
        <v/>
      </c>
      <c r="AW923" s="50" t="str">
        <f t="shared" si="254"/>
        <v/>
      </c>
      <c r="AX923" s="50" t="str">
        <f t="shared" ca="1" si="255"/>
        <v>Not Completed</v>
      </c>
      <c r="AY923" s="50" t="str">
        <f t="shared" ca="1" si="256"/>
        <v>Not Completed</v>
      </c>
      <c r="AZ923" s="50" t="str">
        <f t="shared" ca="1" si="257"/>
        <v>Not Completed</v>
      </c>
      <c r="BA923" s="48">
        <f t="shared" si="258"/>
        <v>0</v>
      </c>
      <c r="BB923" s="45" t="str">
        <f t="shared" si="259"/>
        <v/>
      </c>
      <c r="BC923" s="50" t="str">
        <f t="shared" si="260"/>
        <v/>
      </c>
      <c r="BD923" s="48">
        <f t="shared" si="261"/>
        <v>0</v>
      </c>
      <c r="BE923" s="50" t="str">
        <f t="shared" si="262"/>
        <v>Not Started</v>
      </c>
      <c r="BF923" s="51">
        <f t="shared" si="263"/>
        <v>1</v>
      </c>
      <c r="BG923" s="51">
        <f t="shared" si="264"/>
        <v>0</v>
      </c>
      <c r="BH923" s="50" t="str">
        <f t="shared" si="265"/>
        <v/>
      </c>
      <c r="BI923" s="50" t="str">
        <f t="shared" si="266"/>
        <v/>
      </c>
      <c r="BJ923" s="50" t="str">
        <f t="shared" si="267"/>
        <v/>
      </c>
      <c r="BK923" s="50" t="str">
        <f t="shared" si="268"/>
        <v xml:space="preserve">Not Started |  | </v>
      </c>
      <c r="BL923" s="49" t="str">
        <f t="shared" ca="1" si="269"/>
        <v/>
      </c>
    </row>
    <row r="924" spans="1:64" x14ac:dyDescent="0.25">
      <c r="A924" t="str">
        <f>[1]All_Tasks_Billing!A924</f>
        <v>LAS16.PPM18</v>
      </c>
      <c r="B924" t="str">
        <f>[1]All_Tasks_Billing!B924</f>
        <v>PPM</v>
      </c>
      <c r="C924" t="str">
        <f>[1]All_Tasks_Billing!C924</f>
        <v>18.1.5</v>
      </c>
      <c r="D924" t="str">
        <f>[1]All_Tasks_Billing!D924</f>
        <v>Main Switchgear</v>
      </c>
      <c r="E924" t="str">
        <f>[1]All_Tasks_Billing!E924</f>
        <v>Circuit Breakers -Primary</v>
      </c>
      <c r="F924" t="str">
        <f>IF([1]All_Tasks_Billing!F924="","",[1]All_Tasks_Billing!F924)</f>
        <v>400AF / 400AT</v>
      </c>
      <c r="G924" t="str">
        <f>IF([1]All_Tasks_Billing!G924="","",[1]All_Tasks_Billing!G924)</f>
        <v/>
      </c>
      <c r="H924" s="45" t="str">
        <f>[1]All_Tasks_Billing!H924</f>
        <v/>
      </c>
      <c r="I924" t="str">
        <f>IF([1]All_Tasks_Billing!I924="","",[1]All_Tasks_Billing!I924)</f>
        <v/>
      </c>
      <c r="J924" t="str">
        <f>IF([1]All_Tasks_Billing!J924="","",[1]All_Tasks_Billing!J924)</f>
        <v/>
      </c>
      <c r="K924" t="b">
        <f>[1]All_Tasks_Billing!K924</f>
        <v>0</v>
      </c>
      <c r="L924" s="45" t="str">
        <f>[1]All_Tasks_Billing!L924</f>
        <v/>
      </c>
      <c r="M924" t="str">
        <f>[1]All_Tasks_Billing!M924</f>
        <v/>
      </c>
      <c r="N924" s="46">
        <f>IF([1]All_Tasks_Billing!N924="",0,[1]All_Tasks_Billing!N924)</f>
        <v>0</v>
      </c>
      <c r="O924" t="str">
        <f>[1]All_Tasks_Billing!O924</f>
        <v/>
      </c>
      <c r="P924" s="47">
        <f>IF([1]All_Tasks_Billing!P924="",0,[1]All_Tasks_Billing!P924)</f>
        <v>3</v>
      </c>
      <c r="Q924" s="47">
        <f>IF([1]All_Tasks_Billing!Q924="",0,[1]All_Tasks_Billing!Q924)</f>
        <v>3</v>
      </c>
      <c r="R924" s="47">
        <f>IF([1]All_Tasks_Billing!R924="",0,[1]All_Tasks_Billing!R924)</f>
        <v>3</v>
      </c>
      <c r="S924" t="str">
        <f>[1]All_Tasks_Billing!S924</f>
        <v/>
      </c>
      <c r="T924" t="str">
        <f>[1]All_Tasks_Billing!T924</f>
        <v/>
      </c>
      <c r="U924" t="str">
        <f>[1]All_Tasks_Billing!U924</f>
        <v/>
      </c>
      <c r="V924">
        <f>[1]All_Tasks_Billing!V924</f>
        <v>23</v>
      </c>
      <c r="W924" s="48">
        <f>[1]All_Tasks_Billing!W924</f>
        <v>150</v>
      </c>
      <c r="X924">
        <f>[1]All_Tasks_Billing!X924</f>
        <v>24331.724999999999</v>
      </c>
      <c r="Y924">
        <f>[1]All_Tasks_Billing!Y924</f>
        <v>1</v>
      </c>
      <c r="Z924" s="49">
        <f>[1]All_Tasks_Billing!Z924</f>
        <v>0</v>
      </c>
      <c r="AA924" s="45" t="str">
        <f>[1]All_Tasks_Billing!AA924</f>
        <v/>
      </c>
      <c r="AB924" t="str">
        <f>[1]All_Tasks_Billing!AB924</f>
        <v/>
      </c>
      <c r="AC924" s="48">
        <f>[1]All_Tasks_Billing!AC924</f>
        <v>0</v>
      </c>
      <c r="AD924" s="48">
        <f>[1]All_Tasks_Billing!AD924</f>
        <v>0</v>
      </c>
      <c r="AE924" s="48">
        <f>[1]All_Tasks_Billing!AE924</f>
        <v>0</v>
      </c>
      <c r="AF924" s="48">
        <f>[1]All_Tasks_Billing!AF924</f>
        <v>0</v>
      </c>
      <c r="AG924" s="48">
        <f>[1]All_Tasks_Billing!AG924</f>
        <v>0</v>
      </c>
      <c r="AH924" s="48">
        <f>[1]All_Tasks_Billing!AH924</f>
        <v>0.129</v>
      </c>
      <c r="AI924" s="48">
        <f>[1]All_Tasks_Billing!AI924</f>
        <v>0</v>
      </c>
      <c r="AJ924" s="48">
        <f>[1]All_Tasks_Billing!AJ924</f>
        <v>0</v>
      </c>
      <c r="AK924" s="48">
        <f>[1]All_Tasks_Billing!AK924</f>
        <v>0</v>
      </c>
      <c r="AL924" s="48">
        <f>[1]All_Tasks_Billing!AL924</f>
        <v>0</v>
      </c>
      <c r="AM924" s="48">
        <f>[1]All_Tasks_Billing!AM924</f>
        <v>0</v>
      </c>
      <c r="AN924" s="48">
        <f>[1]All_Tasks_Billing!AN924</f>
        <v>0</v>
      </c>
      <c r="AO924" s="48">
        <f>[1]All_Tasks_Billing!AO924</f>
        <v>0</v>
      </c>
      <c r="AP924" s="48">
        <f>[1]All_Tasks_Billing!AP924</f>
        <v>0.129</v>
      </c>
      <c r="AQ924" s="48">
        <f>[1]All_Tasks_Billing!AQ924</f>
        <v>0</v>
      </c>
      <c r="AR924" s="48">
        <f>[1]All_Tasks_Billing!AR924</f>
        <v>0</v>
      </c>
      <c r="AS924" s="48">
        <f>[1]All_Tasks_Billing!AS924</f>
        <v>0</v>
      </c>
      <c r="AT924" s="48">
        <f>[1]All_Tasks_Billing!AT924</f>
        <v>0</v>
      </c>
      <c r="AU924" s="50" t="str">
        <f t="shared" si="252"/>
        <v/>
      </c>
      <c r="AV924" s="50" t="str">
        <f t="shared" si="253"/>
        <v/>
      </c>
      <c r="AW924" s="50" t="str">
        <f t="shared" si="254"/>
        <v/>
      </c>
      <c r="AX924" s="50" t="str">
        <f t="shared" ca="1" si="255"/>
        <v>Not Completed</v>
      </c>
      <c r="AY924" s="50" t="str">
        <f t="shared" ca="1" si="256"/>
        <v>Not Completed</v>
      </c>
      <c r="AZ924" s="50" t="str">
        <f t="shared" ca="1" si="257"/>
        <v>Not Completed</v>
      </c>
      <c r="BA924" s="48">
        <f t="shared" si="258"/>
        <v>0</v>
      </c>
      <c r="BB924" s="45" t="str">
        <f t="shared" si="259"/>
        <v/>
      </c>
      <c r="BC924" s="50" t="str">
        <f t="shared" si="260"/>
        <v/>
      </c>
      <c r="BD924" s="48">
        <f t="shared" si="261"/>
        <v>0</v>
      </c>
      <c r="BE924" s="50" t="str">
        <f t="shared" si="262"/>
        <v>Not Started</v>
      </c>
      <c r="BF924" s="51">
        <f t="shared" si="263"/>
        <v>1</v>
      </c>
      <c r="BG924" s="51">
        <f t="shared" si="264"/>
        <v>0</v>
      </c>
      <c r="BH924" s="50" t="str">
        <f t="shared" si="265"/>
        <v/>
      </c>
      <c r="BI924" s="50" t="str">
        <f t="shared" si="266"/>
        <v/>
      </c>
      <c r="BJ924" s="50" t="str">
        <f t="shared" si="267"/>
        <v/>
      </c>
      <c r="BK924" s="50" t="str">
        <f t="shared" si="268"/>
        <v xml:space="preserve">Not Started |  | </v>
      </c>
      <c r="BL924" s="49" t="str">
        <f t="shared" ca="1" si="269"/>
        <v/>
      </c>
    </row>
    <row r="925" spans="1:64" x14ac:dyDescent="0.25">
      <c r="A925" t="str">
        <f>[1]All_Tasks_Billing!A925</f>
        <v>LAS16.PPM18</v>
      </c>
      <c r="B925" t="str">
        <f>[1]All_Tasks_Billing!B925</f>
        <v>PPM</v>
      </c>
      <c r="C925" t="str">
        <f>[1]All_Tasks_Billing!C925</f>
        <v>18.1.6</v>
      </c>
      <c r="D925" t="str">
        <f>[1]All_Tasks_Billing!D925</f>
        <v>Main Switchgear</v>
      </c>
      <c r="E925" t="str">
        <f>[1]All_Tasks_Billing!E925</f>
        <v>Circuit Breakers -Primary</v>
      </c>
      <c r="F925" t="str">
        <f>IF([1]All_Tasks_Billing!F925="","",[1]All_Tasks_Billing!F925)</f>
        <v>600AF / 400 AT</v>
      </c>
      <c r="G925" t="str">
        <f>IF([1]All_Tasks_Billing!G925="","",[1]All_Tasks_Billing!G925)</f>
        <v/>
      </c>
      <c r="H925" s="45" t="str">
        <f>[1]All_Tasks_Billing!H925</f>
        <v/>
      </c>
      <c r="I925" t="str">
        <f>IF([1]All_Tasks_Billing!I925="","",[1]All_Tasks_Billing!I925)</f>
        <v/>
      </c>
      <c r="J925" t="str">
        <f>IF([1]All_Tasks_Billing!J925="","",[1]All_Tasks_Billing!J925)</f>
        <v/>
      </c>
      <c r="K925" t="b">
        <f>[1]All_Tasks_Billing!K925</f>
        <v>0</v>
      </c>
      <c r="L925" s="45" t="str">
        <f>[1]All_Tasks_Billing!L925</f>
        <v/>
      </c>
      <c r="M925" t="str">
        <f>[1]All_Tasks_Billing!M925</f>
        <v/>
      </c>
      <c r="N925" s="46">
        <f>IF([1]All_Tasks_Billing!N925="",0,[1]All_Tasks_Billing!N925)</f>
        <v>0</v>
      </c>
      <c r="O925" t="str">
        <f>[1]All_Tasks_Billing!O925</f>
        <v/>
      </c>
      <c r="P925" s="47">
        <f>IF([1]All_Tasks_Billing!P925="",0,[1]All_Tasks_Billing!P925)</f>
        <v>3</v>
      </c>
      <c r="Q925" s="47">
        <f>IF([1]All_Tasks_Billing!Q925="",0,[1]All_Tasks_Billing!Q925)</f>
        <v>3</v>
      </c>
      <c r="R925" s="47">
        <f>IF([1]All_Tasks_Billing!R925="",0,[1]All_Tasks_Billing!R925)</f>
        <v>3</v>
      </c>
      <c r="S925" t="str">
        <f>[1]All_Tasks_Billing!S925</f>
        <v/>
      </c>
      <c r="T925" t="str">
        <f>[1]All_Tasks_Billing!T925</f>
        <v/>
      </c>
      <c r="U925" t="str">
        <f>[1]All_Tasks_Billing!U925</f>
        <v/>
      </c>
      <c r="V925">
        <f>[1]All_Tasks_Billing!V925</f>
        <v>23</v>
      </c>
      <c r="W925" s="48">
        <f>[1]All_Tasks_Billing!W925</f>
        <v>150</v>
      </c>
      <c r="X925">
        <f>[1]All_Tasks_Billing!X925</f>
        <v>24331.724999999999</v>
      </c>
      <c r="Y925">
        <f>[1]All_Tasks_Billing!Y925</f>
        <v>1</v>
      </c>
      <c r="Z925" s="49">
        <f>[1]All_Tasks_Billing!Z925</f>
        <v>0</v>
      </c>
      <c r="AA925" s="45" t="str">
        <f>[1]All_Tasks_Billing!AA925</f>
        <v/>
      </c>
      <c r="AB925" t="str">
        <f>[1]All_Tasks_Billing!AB925</f>
        <v/>
      </c>
      <c r="AC925" s="48">
        <f>[1]All_Tasks_Billing!AC925</f>
        <v>0</v>
      </c>
      <c r="AD925" s="48">
        <f>[1]All_Tasks_Billing!AD925</f>
        <v>0</v>
      </c>
      <c r="AE925" s="48">
        <f>[1]All_Tasks_Billing!AE925</f>
        <v>0</v>
      </c>
      <c r="AF925" s="48">
        <f>[1]All_Tasks_Billing!AF925</f>
        <v>0</v>
      </c>
      <c r="AG925" s="48">
        <f>[1]All_Tasks_Billing!AG925</f>
        <v>0</v>
      </c>
      <c r="AH925" s="48">
        <f>[1]All_Tasks_Billing!AH925</f>
        <v>0.129</v>
      </c>
      <c r="AI925" s="48">
        <f>[1]All_Tasks_Billing!AI925</f>
        <v>0</v>
      </c>
      <c r="AJ925" s="48">
        <f>[1]All_Tasks_Billing!AJ925</f>
        <v>0</v>
      </c>
      <c r="AK925" s="48">
        <f>[1]All_Tasks_Billing!AK925</f>
        <v>0</v>
      </c>
      <c r="AL925" s="48">
        <f>[1]All_Tasks_Billing!AL925</f>
        <v>0</v>
      </c>
      <c r="AM925" s="48">
        <f>[1]All_Tasks_Billing!AM925</f>
        <v>0</v>
      </c>
      <c r="AN925" s="48">
        <f>[1]All_Tasks_Billing!AN925</f>
        <v>0</v>
      </c>
      <c r="AO925" s="48">
        <f>[1]All_Tasks_Billing!AO925</f>
        <v>0</v>
      </c>
      <c r="AP925" s="48">
        <f>[1]All_Tasks_Billing!AP925</f>
        <v>0.129</v>
      </c>
      <c r="AQ925" s="48">
        <f>[1]All_Tasks_Billing!AQ925</f>
        <v>0</v>
      </c>
      <c r="AR925" s="48">
        <f>[1]All_Tasks_Billing!AR925</f>
        <v>0</v>
      </c>
      <c r="AS925" s="48">
        <f>[1]All_Tasks_Billing!AS925</f>
        <v>0</v>
      </c>
      <c r="AT925" s="48">
        <f>[1]All_Tasks_Billing!AT925</f>
        <v>0</v>
      </c>
      <c r="AU925" s="50" t="str">
        <f t="shared" si="252"/>
        <v/>
      </c>
      <c r="AV925" s="50" t="str">
        <f t="shared" si="253"/>
        <v/>
      </c>
      <c r="AW925" s="50" t="str">
        <f t="shared" si="254"/>
        <v/>
      </c>
      <c r="AX925" s="50" t="str">
        <f t="shared" ca="1" si="255"/>
        <v>Not Completed</v>
      </c>
      <c r="AY925" s="50" t="str">
        <f t="shared" ca="1" si="256"/>
        <v>Not Completed</v>
      </c>
      <c r="AZ925" s="50" t="str">
        <f t="shared" ca="1" si="257"/>
        <v>Not Completed</v>
      </c>
      <c r="BA925" s="48">
        <f t="shared" si="258"/>
        <v>0</v>
      </c>
      <c r="BB925" s="45" t="str">
        <f t="shared" si="259"/>
        <v/>
      </c>
      <c r="BC925" s="50" t="str">
        <f t="shared" si="260"/>
        <v/>
      </c>
      <c r="BD925" s="48">
        <f t="shared" si="261"/>
        <v>0</v>
      </c>
      <c r="BE925" s="50" t="str">
        <f t="shared" si="262"/>
        <v>Not Started</v>
      </c>
      <c r="BF925" s="51">
        <f t="shared" si="263"/>
        <v>1</v>
      </c>
      <c r="BG925" s="51">
        <f t="shared" si="264"/>
        <v>0</v>
      </c>
      <c r="BH925" s="50" t="str">
        <f t="shared" si="265"/>
        <v/>
      </c>
      <c r="BI925" s="50" t="str">
        <f t="shared" si="266"/>
        <v/>
      </c>
      <c r="BJ925" s="50" t="str">
        <f t="shared" si="267"/>
        <v/>
      </c>
      <c r="BK925" s="50" t="str">
        <f t="shared" si="268"/>
        <v xml:space="preserve">Not Started |  | </v>
      </c>
      <c r="BL925" s="49" t="str">
        <f t="shared" ca="1" si="269"/>
        <v/>
      </c>
    </row>
    <row r="926" spans="1:64" x14ac:dyDescent="0.25">
      <c r="A926" t="str">
        <f>[1]All_Tasks_Billing!A926</f>
        <v>LAS16.PPM18</v>
      </c>
      <c r="B926" t="str">
        <f>[1]All_Tasks_Billing!B926</f>
        <v>PPM</v>
      </c>
      <c r="C926" t="str">
        <f>[1]All_Tasks_Billing!C926</f>
        <v>18.1.7</v>
      </c>
      <c r="D926" t="str">
        <f>[1]All_Tasks_Billing!D926</f>
        <v>Main Switchgear</v>
      </c>
      <c r="E926" t="str">
        <f>[1]All_Tasks_Billing!E926</f>
        <v>Circuit Breakers -Primary</v>
      </c>
      <c r="F926" t="str">
        <f>IF([1]All_Tasks_Billing!F926="","",[1]All_Tasks_Billing!F926)</f>
        <v>600AF / 400 AT</v>
      </c>
      <c r="G926" t="str">
        <f>IF([1]All_Tasks_Billing!G926="","",[1]All_Tasks_Billing!G926)</f>
        <v/>
      </c>
      <c r="H926" s="45" t="str">
        <f>[1]All_Tasks_Billing!H926</f>
        <v/>
      </c>
      <c r="I926" t="str">
        <f>IF([1]All_Tasks_Billing!I926="","",[1]All_Tasks_Billing!I926)</f>
        <v/>
      </c>
      <c r="J926" t="str">
        <f>IF([1]All_Tasks_Billing!J926="","",[1]All_Tasks_Billing!J926)</f>
        <v/>
      </c>
      <c r="K926" t="b">
        <f>[1]All_Tasks_Billing!K926</f>
        <v>0</v>
      </c>
      <c r="L926" s="45" t="str">
        <f>[1]All_Tasks_Billing!L926</f>
        <v/>
      </c>
      <c r="M926" t="str">
        <f>[1]All_Tasks_Billing!M926</f>
        <v/>
      </c>
      <c r="N926" s="46">
        <f>IF([1]All_Tasks_Billing!N926="",0,[1]All_Tasks_Billing!N926)</f>
        <v>0</v>
      </c>
      <c r="O926" t="str">
        <f>[1]All_Tasks_Billing!O926</f>
        <v/>
      </c>
      <c r="P926" s="47">
        <f>IF([1]All_Tasks_Billing!P926="",0,[1]All_Tasks_Billing!P926)</f>
        <v>3</v>
      </c>
      <c r="Q926" s="47">
        <f>IF([1]All_Tasks_Billing!Q926="",0,[1]All_Tasks_Billing!Q926)</f>
        <v>3</v>
      </c>
      <c r="R926" s="47">
        <f>IF([1]All_Tasks_Billing!R926="",0,[1]All_Tasks_Billing!R926)</f>
        <v>3</v>
      </c>
      <c r="S926" t="str">
        <f>[1]All_Tasks_Billing!S926</f>
        <v/>
      </c>
      <c r="T926" t="str">
        <f>[1]All_Tasks_Billing!T926</f>
        <v/>
      </c>
      <c r="U926" t="str">
        <f>[1]All_Tasks_Billing!U926</f>
        <v/>
      </c>
      <c r="V926">
        <f>[1]All_Tasks_Billing!V926</f>
        <v>23</v>
      </c>
      <c r="W926" s="48">
        <f>[1]All_Tasks_Billing!W926</f>
        <v>150</v>
      </c>
      <c r="X926">
        <f>[1]All_Tasks_Billing!X926</f>
        <v>24331.724999999999</v>
      </c>
      <c r="Y926">
        <f>[1]All_Tasks_Billing!Y926</f>
        <v>1</v>
      </c>
      <c r="Z926" s="49">
        <f>[1]All_Tasks_Billing!Z926</f>
        <v>0</v>
      </c>
      <c r="AA926" s="45" t="str">
        <f>[1]All_Tasks_Billing!AA926</f>
        <v/>
      </c>
      <c r="AB926" t="str">
        <f>[1]All_Tasks_Billing!AB926</f>
        <v/>
      </c>
      <c r="AC926" s="48">
        <f>[1]All_Tasks_Billing!AC926</f>
        <v>0</v>
      </c>
      <c r="AD926" s="48">
        <f>[1]All_Tasks_Billing!AD926</f>
        <v>0</v>
      </c>
      <c r="AE926" s="48">
        <f>[1]All_Tasks_Billing!AE926</f>
        <v>0</v>
      </c>
      <c r="AF926" s="48">
        <f>[1]All_Tasks_Billing!AF926</f>
        <v>0</v>
      </c>
      <c r="AG926" s="48">
        <f>[1]All_Tasks_Billing!AG926</f>
        <v>0</v>
      </c>
      <c r="AH926" s="48">
        <f>[1]All_Tasks_Billing!AH926</f>
        <v>0.129</v>
      </c>
      <c r="AI926" s="48">
        <f>[1]All_Tasks_Billing!AI926</f>
        <v>0</v>
      </c>
      <c r="AJ926" s="48">
        <f>[1]All_Tasks_Billing!AJ926</f>
        <v>0</v>
      </c>
      <c r="AK926" s="48">
        <f>[1]All_Tasks_Billing!AK926</f>
        <v>0</v>
      </c>
      <c r="AL926" s="48">
        <f>[1]All_Tasks_Billing!AL926</f>
        <v>0</v>
      </c>
      <c r="AM926" s="48">
        <f>[1]All_Tasks_Billing!AM926</f>
        <v>0</v>
      </c>
      <c r="AN926" s="48">
        <f>[1]All_Tasks_Billing!AN926</f>
        <v>0</v>
      </c>
      <c r="AO926" s="48">
        <f>[1]All_Tasks_Billing!AO926</f>
        <v>0</v>
      </c>
      <c r="AP926" s="48">
        <f>[1]All_Tasks_Billing!AP926</f>
        <v>0.129</v>
      </c>
      <c r="AQ926" s="48">
        <f>[1]All_Tasks_Billing!AQ926</f>
        <v>0</v>
      </c>
      <c r="AR926" s="48">
        <f>[1]All_Tasks_Billing!AR926</f>
        <v>0</v>
      </c>
      <c r="AS926" s="48">
        <f>[1]All_Tasks_Billing!AS926</f>
        <v>0</v>
      </c>
      <c r="AT926" s="48">
        <f>[1]All_Tasks_Billing!AT926</f>
        <v>0</v>
      </c>
      <c r="AU926" s="50" t="str">
        <f t="shared" si="252"/>
        <v/>
      </c>
      <c r="AV926" s="50" t="str">
        <f t="shared" si="253"/>
        <v/>
      </c>
      <c r="AW926" s="50" t="str">
        <f t="shared" si="254"/>
        <v/>
      </c>
      <c r="AX926" s="50" t="str">
        <f t="shared" ca="1" si="255"/>
        <v>Not Completed</v>
      </c>
      <c r="AY926" s="50" t="str">
        <f t="shared" ca="1" si="256"/>
        <v>Not Completed</v>
      </c>
      <c r="AZ926" s="50" t="str">
        <f t="shared" ca="1" si="257"/>
        <v>Not Completed</v>
      </c>
      <c r="BA926" s="48">
        <f t="shared" si="258"/>
        <v>0</v>
      </c>
      <c r="BB926" s="45" t="str">
        <f t="shared" si="259"/>
        <v/>
      </c>
      <c r="BC926" s="50" t="str">
        <f t="shared" si="260"/>
        <v/>
      </c>
      <c r="BD926" s="48">
        <f t="shared" si="261"/>
        <v>0</v>
      </c>
      <c r="BE926" s="50" t="str">
        <f t="shared" si="262"/>
        <v>Not Started</v>
      </c>
      <c r="BF926" s="51">
        <f t="shared" si="263"/>
        <v>1</v>
      </c>
      <c r="BG926" s="51">
        <f t="shared" si="264"/>
        <v>0</v>
      </c>
      <c r="BH926" s="50" t="str">
        <f t="shared" si="265"/>
        <v/>
      </c>
      <c r="BI926" s="50" t="str">
        <f t="shared" si="266"/>
        <v/>
      </c>
      <c r="BJ926" s="50" t="str">
        <f t="shared" si="267"/>
        <v/>
      </c>
      <c r="BK926" s="50" t="str">
        <f t="shared" si="268"/>
        <v xml:space="preserve">Not Started |  | </v>
      </c>
      <c r="BL926" s="49" t="str">
        <f t="shared" ca="1" si="269"/>
        <v/>
      </c>
    </row>
    <row r="927" spans="1:64" x14ac:dyDescent="0.25">
      <c r="A927" t="str">
        <f>[1]All_Tasks_Billing!A927</f>
        <v>LAS16.PPM18</v>
      </c>
      <c r="B927" t="str">
        <f>[1]All_Tasks_Billing!B927</f>
        <v>PPM</v>
      </c>
      <c r="C927" t="str">
        <f>[1]All_Tasks_Billing!C927</f>
        <v>18.1.8</v>
      </c>
      <c r="D927" t="str">
        <f>[1]All_Tasks_Billing!D927</f>
        <v>Main Switchgear</v>
      </c>
      <c r="E927" t="str">
        <f>[1]All_Tasks_Billing!E927</f>
        <v>Circuit Breakers -Primary</v>
      </c>
      <c r="F927" t="str">
        <f>IF([1]All_Tasks_Billing!F927="","",[1]All_Tasks_Billing!F927)</f>
        <v>600AF / 400 AT</v>
      </c>
      <c r="G927" t="str">
        <f>IF([1]All_Tasks_Billing!G927="","",[1]All_Tasks_Billing!G927)</f>
        <v/>
      </c>
      <c r="H927" s="45" t="str">
        <f>[1]All_Tasks_Billing!H927</f>
        <v/>
      </c>
      <c r="I927" t="str">
        <f>IF([1]All_Tasks_Billing!I927="","",[1]All_Tasks_Billing!I927)</f>
        <v/>
      </c>
      <c r="J927" t="str">
        <f>IF([1]All_Tasks_Billing!J927="","",[1]All_Tasks_Billing!J927)</f>
        <v/>
      </c>
      <c r="K927" t="b">
        <f>[1]All_Tasks_Billing!K927</f>
        <v>0</v>
      </c>
      <c r="L927" s="45" t="str">
        <f>[1]All_Tasks_Billing!L927</f>
        <v/>
      </c>
      <c r="M927" t="str">
        <f>[1]All_Tasks_Billing!M927</f>
        <v/>
      </c>
      <c r="N927" s="46">
        <f>IF([1]All_Tasks_Billing!N927="",0,[1]All_Tasks_Billing!N927)</f>
        <v>0</v>
      </c>
      <c r="O927" t="str">
        <f>[1]All_Tasks_Billing!O927</f>
        <v/>
      </c>
      <c r="P927" s="47">
        <f>IF([1]All_Tasks_Billing!P927="",0,[1]All_Tasks_Billing!P927)</f>
        <v>3</v>
      </c>
      <c r="Q927" s="47">
        <f>IF([1]All_Tasks_Billing!Q927="",0,[1]All_Tasks_Billing!Q927)</f>
        <v>3</v>
      </c>
      <c r="R927" s="47">
        <f>IF([1]All_Tasks_Billing!R927="",0,[1]All_Tasks_Billing!R927)</f>
        <v>3</v>
      </c>
      <c r="S927" t="str">
        <f>[1]All_Tasks_Billing!S927</f>
        <v/>
      </c>
      <c r="T927" t="str">
        <f>[1]All_Tasks_Billing!T927</f>
        <v/>
      </c>
      <c r="U927" t="str">
        <f>[1]All_Tasks_Billing!U927</f>
        <v/>
      </c>
      <c r="V927">
        <f>[1]All_Tasks_Billing!V927</f>
        <v>23</v>
      </c>
      <c r="W927" s="48">
        <f>[1]All_Tasks_Billing!W927</f>
        <v>150</v>
      </c>
      <c r="X927">
        <f>[1]All_Tasks_Billing!X927</f>
        <v>24331.724999999999</v>
      </c>
      <c r="Y927">
        <f>[1]All_Tasks_Billing!Y927</f>
        <v>1</v>
      </c>
      <c r="Z927" s="49">
        <f>[1]All_Tasks_Billing!Z927</f>
        <v>0</v>
      </c>
      <c r="AA927" s="45" t="str">
        <f>[1]All_Tasks_Billing!AA927</f>
        <v/>
      </c>
      <c r="AB927" t="str">
        <f>[1]All_Tasks_Billing!AB927</f>
        <v/>
      </c>
      <c r="AC927" s="48">
        <f>[1]All_Tasks_Billing!AC927</f>
        <v>0</v>
      </c>
      <c r="AD927" s="48">
        <f>[1]All_Tasks_Billing!AD927</f>
        <v>0</v>
      </c>
      <c r="AE927" s="48">
        <f>[1]All_Tasks_Billing!AE927</f>
        <v>0</v>
      </c>
      <c r="AF927" s="48">
        <f>[1]All_Tasks_Billing!AF927</f>
        <v>0</v>
      </c>
      <c r="AG927" s="48">
        <f>[1]All_Tasks_Billing!AG927</f>
        <v>0</v>
      </c>
      <c r="AH927" s="48">
        <f>[1]All_Tasks_Billing!AH927</f>
        <v>0.129</v>
      </c>
      <c r="AI927" s="48">
        <f>[1]All_Tasks_Billing!AI927</f>
        <v>0</v>
      </c>
      <c r="AJ927" s="48">
        <f>[1]All_Tasks_Billing!AJ927</f>
        <v>0</v>
      </c>
      <c r="AK927" s="48">
        <f>[1]All_Tasks_Billing!AK927</f>
        <v>0</v>
      </c>
      <c r="AL927" s="48">
        <f>[1]All_Tasks_Billing!AL927</f>
        <v>0</v>
      </c>
      <c r="AM927" s="48">
        <f>[1]All_Tasks_Billing!AM927</f>
        <v>0</v>
      </c>
      <c r="AN927" s="48">
        <f>[1]All_Tasks_Billing!AN927</f>
        <v>0</v>
      </c>
      <c r="AO927" s="48">
        <f>[1]All_Tasks_Billing!AO927</f>
        <v>0</v>
      </c>
      <c r="AP927" s="48">
        <f>[1]All_Tasks_Billing!AP927</f>
        <v>0.129</v>
      </c>
      <c r="AQ927" s="48">
        <f>[1]All_Tasks_Billing!AQ927</f>
        <v>0</v>
      </c>
      <c r="AR927" s="48">
        <f>[1]All_Tasks_Billing!AR927</f>
        <v>0</v>
      </c>
      <c r="AS927" s="48">
        <f>[1]All_Tasks_Billing!AS927</f>
        <v>0</v>
      </c>
      <c r="AT927" s="48">
        <f>[1]All_Tasks_Billing!AT927</f>
        <v>0</v>
      </c>
      <c r="AU927" s="50" t="str">
        <f t="shared" si="252"/>
        <v/>
      </c>
      <c r="AV927" s="50" t="str">
        <f t="shared" si="253"/>
        <v/>
      </c>
      <c r="AW927" s="50" t="str">
        <f t="shared" si="254"/>
        <v/>
      </c>
      <c r="AX927" s="50" t="str">
        <f t="shared" ca="1" si="255"/>
        <v>Not Completed</v>
      </c>
      <c r="AY927" s="50" t="str">
        <f t="shared" ca="1" si="256"/>
        <v>Not Completed</v>
      </c>
      <c r="AZ927" s="50" t="str">
        <f t="shared" ca="1" si="257"/>
        <v>Not Completed</v>
      </c>
      <c r="BA927" s="48">
        <f t="shared" si="258"/>
        <v>0</v>
      </c>
      <c r="BB927" s="45" t="str">
        <f t="shared" si="259"/>
        <v/>
      </c>
      <c r="BC927" s="50" t="str">
        <f t="shared" si="260"/>
        <v/>
      </c>
      <c r="BD927" s="48">
        <f t="shared" si="261"/>
        <v>0</v>
      </c>
      <c r="BE927" s="50" t="str">
        <f t="shared" si="262"/>
        <v>Not Started</v>
      </c>
      <c r="BF927" s="51">
        <f t="shared" si="263"/>
        <v>1</v>
      </c>
      <c r="BG927" s="51">
        <f t="shared" si="264"/>
        <v>0</v>
      </c>
      <c r="BH927" s="50" t="str">
        <f t="shared" si="265"/>
        <v/>
      </c>
      <c r="BI927" s="50" t="str">
        <f t="shared" si="266"/>
        <v/>
      </c>
      <c r="BJ927" s="50" t="str">
        <f t="shared" si="267"/>
        <v/>
      </c>
      <c r="BK927" s="50" t="str">
        <f t="shared" si="268"/>
        <v xml:space="preserve">Not Started |  | </v>
      </c>
      <c r="BL927" s="49" t="str">
        <f t="shared" ca="1" si="269"/>
        <v/>
      </c>
    </row>
    <row r="928" spans="1:64" x14ac:dyDescent="0.25">
      <c r="A928" t="str">
        <f>[1]All_Tasks_Billing!A928</f>
        <v>LAS16.PPM18</v>
      </c>
      <c r="B928" t="str">
        <f>[1]All_Tasks_Billing!B928</f>
        <v>PPM</v>
      </c>
      <c r="C928" t="str">
        <f>[1]All_Tasks_Billing!C928</f>
        <v>18.1.9</v>
      </c>
      <c r="D928" t="str">
        <f>[1]All_Tasks_Billing!D928</f>
        <v>Main Switchgear</v>
      </c>
      <c r="E928" t="str">
        <f>[1]All_Tasks_Billing!E928</f>
        <v>Circuit Breakers -Primary</v>
      </c>
      <c r="F928" t="str">
        <f>IF([1]All_Tasks_Billing!F928="","",[1]All_Tasks_Billing!F928)</f>
        <v>1200AF / 800AT</v>
      </c>
      <c r="G928" t="str">
        <f>IF([1]All_Tasks_Billing!G928="","",[1]All_Tasks_Billing!G928)</f>
        <v/>
      </c>
      <c r="H928" s="45" t="str">
        <f>[1]All_Tasks_Billing!H928</f>
        <v/>
      </c>
      <c r="I928" t="str">
        <f>IF([1]All_Tasks_Billing!I928="","",[1]All_Tasks_Billing!I928)</f>
        <v/>
      </c>
      <c r="J928" t="str">
        <f>IF([1]All_Tasks_Billing!J928="","",[1]All_Tasks_Billing!J928)</f>
        <v/>
      </c>
      <c r="K928" t="b">
        <f>[1]All_Tasks_Billing!K928</f>
        <v>0</v>
      </c>
      <c r="L928" s="45" t="str">
        <f>[1]All_Tasks_Billing!L928</f>
        <v/>
      </c>
      <c r="M928" t="str">
        <f>[1]All_Tasks_Billing!M928</f>
        <v/>
      </c>
      <c r="N928" s="46">
        <f>IF([1]All_Tasks_Billing!N928="",0,[1]All_Tasks_Billing!N928)</f>
        <v>0</v>
      </c>
      <c r="O928" t="str">
        <f>[1]All_Tasks_Billing!O928</f>
        <v/>
      </c>
      <c r="P928" s="47">
        <f>IF([1]All_Tasks_Billing!P928="",0,[1]All_Tasks_Billing!P928)</f>
        <v>3</v>
      </c>
      <c r="Q928" s="47">
        <f>IF([1]All_Tasks_Billing!Q928="",0,[1]All_Tasks_Billing!Q928)</f>
        <v>3</v>
      </c>
      <c r="R928" s="47">
        <f>IF([1]All_Tasks_Billing!R928="",0,[1]All_Tasks_Billing!R928)</f>
        <v>3</v>
      </c>
      <c r="S928" t="str">
        <f>[1]All_Tasks_Billing!S928</f>
        <v/>
      </c>
      <c r="T928" t="str">
        <f>[1]All_Tasks_Billing!T928</f>
        <v/>
      </c>
      <c r="U928" t="str">
        <f>[1]All_Tasks_Billing!U928</f>
        <v/>
      </c>
      <c r="V928">
        <f>[1]All_Tasks_Billing!V928</f>
        <v>23</v>
      </c>
      <c r="W928" s="48">
        <f>[1]All_Tasks_Billing!W928</f>
        <v>150</v>
      </c>
      <c r="X928">
        <f>[1]All_Tasks_Billing!X928</f>
        <v>24331.724999999999</v>
      </c>
      <c r="Y928">
        <f>[1]All_Tasks_Billing!Y928</f>
        <v>1</v>
      </c>
      <c r="Z928" s="49">
        <f>[1]All_Tasks_Billing!Z928</f>
        <v>0</v>
      </c>
      <c r="AA928" s="45" t="str">
        <f>[1]All_Tasks_Billing!AA928</f>
        <v/>
      </c>
      <c r="AB928" t="str">
        <f>[1]All_Tasks_Billing!AB928</f>
        <v/>
      </c>
      <c r="AC928" s="48">
        <f>[1]All_Tasks_Billing!AC928</f>
        <v>0</v>
      </c>
      <c r="AD928" s="48">
        <f>[1]All_Tasks_Billing!AD928</f>
        <v>0</v>
      </c>
      <c r="AE928" s="48">
        <f>[1]All_Tasks_Billing!AE928</f>
        <v>0</v>
      </c>
      <c r="AF928" s="48">
        <f>[1]All_Tasks_Billing!AF928</f>
        <v>0</v>
      </c>
      <c r="AG928" s="48">
        <f>[1]All_Tasks_Billing!AG928</f>
        <v>0</v>
      </c>
      <c r="AH928" s="48">
        <f>[1]All_Tasks_Billing!AH928</f>
        <v>0.129</v>
      </c>
      <c r="AI928" s="48">
        <f>[1]All_Tasks_Billing!AI928</f>
        <v>0</v>
      </c>
      <c r="AJ928" s="48">
        <f>[1]All_Tasks_Billing!AJ928</f>
        <v>0</v>
      </c>
      <c r="AK928" s="48">
        <f>[1]All_Tasks_Billing!AK928</f>
        <v>0</v>
      </c>
      <c r="AL928" s="48">
        <f>[1]All_Tasks_Billing!AL928</f>
        <v>0</v>
      </c>
      <c r="AM928" s="48">
        <f>[1]All_Tasks_Billing!AM928</f>
        <v>0</v>
      </c>
      <c r="AN928" s="48">
        <f>[1]All_Tasks_Billing!AN928</f>
        <v>0</v>
      </c>
      <c r="AO928" s="48">
        <f>[1]All_Tasks_Billing!AO928</f>
        <v>0</v>
      </c>
      <c r="AP928" s="48">
        <f>[1]All_Tasks_Billing!AP928</f>
        <v>0.129</v>
      </c>
      <c r="AQ928" s="48">
        <f>[1]All_Tasks_Billing!AQ928</f>
        <v>0</v>
      </c>
      <c r="AR928" s="48">
        <f>[1]All_Tasks_Billing!AR928</f>
        <v>0</v>
      </c>
      <c r="AS928" s="48">
        <f>[1]All_Tasks_Billing!AS928</f>
        <v>0</v>
      </c>
      <c r="AT928" s="48">
        <f>[1]All_Tasks_Billing!AT928</f>
        <v>0</v>
      </c>
      <c r="AU928" s="50" t="str">
        <f t="shared" si="252"/>
        <v/>
      </c>
      <c r="AV928" s="50" t="str">
        <f t="shared" si="253"/>
        <v/>
      </c>
      <c r="AW928" s="50" t="str">
        <f t="shared" si="254"/>
        <v/>
      </c>
      <c r="AX928" s="50" t="str">
        <f t="shared" ca="1" si="255"/>
        <v>Not Completed</v>
      </c>
      <c r="AY928" s="50" t="str">
        <f t="shared" ca="1" si="256"/>
        <v>Not Completed</v>
      </c>
      <c r="AZ928" s="50" t="str">
        <f t="shared" ca="1" si="257"/>
        <v>Not Completed</v>
      </c>
      <c r="BA928" s="48">
        <f t="shared" si="258"/>
        <v>0</v>
      </c>
      <c r="BB928" s="45" t="str">
        <f t="shared" si="259"/>
        <v/>
      </c>
      <c r="BC928" s="50" t="str">
        <f t="shared" si="260"/>
        <v/>
      </c>
      <c r="BD928" s="48">
        <f t="shared" si="261"/>
        <v>0</v>
      </c>
      <c r="BE928" s="50" t="str">
        <f t="shared" si="262"/>
        <v>Not Started</v>
      </c>
      <c r="BF928" s="51">
        <f t="shared" si="263"/>
        <v>1</v>
      </c>
      <c r="BG928" s="51">
        <f t="shared" si="264"/>
        <v>0</v>
      </c>
      <c r="BH928" s="50" t="str">
        <f t="shared" si="265"/>
        <v/>
      </c>
      <c r="BI928" s="50" t="str">
        <f t="shared" si="266"/>
        <v/>
      </c>
      <c r="BJ928" s="50" t="str">
        <f t="shared" si="267"/>
        <v/>
      </c>
      <c r="BK928" s="50" t="str">
        <f t="shared" si="268"/>
        <v xml:space="preserve">Not Started |  | </v>
      </c>
      <c r="BL928" s="49" t="str">
        <f t="shared" ca="1" si="269"/>
        <v/>
      </c>
    </row>
    <row r="929" spans="1:64" x14ac:dyDescent="0.25">
      <c r="A929" t="str">
        <f>[1]All_Tasks_Billing!A929</f>
        <v>LAS16.PPM18</v>
      </c>
      <c r="B929" t="str">
        <f>[1]All_Tasks_Billing!B929</f>
        <v>PPM</v>
      </c>
      <c r="C929" t="str">
        <f>[1]All_Tasks_Billing!C929</f>
        <v>18.1.10</v>
      </c>
      <c r="D929" t="str">
        <f>[1]All_Tasks_Billing!D929</f>
        <v>Main Switchgear</v>
      </c>
      <c r="E929" t="str">
        <f>[1]All_Tasks_Billing!E929</f>
        <v>Circuit Breakers -Primary</v>
      </c>
      <c r="F929" t="str">
        <f>IF([1]All_Tasks_Billing!F929="","",[1]All_Tasks_Billing!F929)</f>
        <v>1200AF / 800AT</v>
      </c>
      <c r="G929" t="str">
        <f>IF([1]All_Tasks_Billing!G929="","",[1]All_Tasks_Billing!G929)</f>
        <v/>
      </c>
      <c r="H929" s="45" t="str">
        <f>[1]All_Tasks_Billing!H929</f>
        <v/>
      </c>
      <c r="I929" t="str">
        <f>IF([1]All_Tasks_Billing!I929="","",[1]All_Tasks_Billing!I929)</f>
        <v/>
      </c>
      <c r="J929" t="str">
        <f>IF([1]All_Tasks_Billing!J929="","",[1]All_Tasks_Billing!J929)</f>
        <v/>
      </c>
      <c r="K929" t="b">
        <f>[1]All_Tasks_Billing!K929</f>
        <v>0</v>
      </c>
      <c r="L929" s="45" t="str">
        <f>[1]All_Tasks_Billing!L929</f>
        <v/>
      </c>
      <c r="M929" t="str">
        <f>[1]All_Tasks_Billing!M929</f>
        <v/>
      </c>
      <c r="N929" s="46">
        <f>IF([1]All_Tasks_Billing!N929="",0,[1]All_Tasks_Billing!N929)</f>
        <v>0</v>
      </c>
      <c r="O929" t="str">
        <f>[1]All_Tasks_Billing!O929</f>
        <v/>
      </c>
      <c r="P929" s="47">
        <f>IF([1]All_Tasks_Billing!P929="",0,[1]All_Tasks_Billing!P929)</f>
        <v>3</v>
      </c>
      <c r="Q929" s="47">
        <f>IF([1]All_Tasks_Billing!Q929="",0,[1]All_Tasks_Billing!Q929)</f>
        <v>3</v>
      </c>
      <c r="R929" s="47">
        <f>IF([1]All_Tasks_Billing!R929="",0,[1]All_Tasks_Billing!R929)</f>
        <v>3</v>
      </c>
      <c r="S929" t="str">
        <f>[1]All_Tasks_Billing!S929</f>
        <v/>
      </c>
      <c r="T929" t="str">
        <f>[1]All_Tasks_Billing!T929</f>
        <v/>
      </c>
      <c r="U929" t="str">
        <f>[1]All_Tasks_Billing!U929</f>
        <v/>
      </c>
      <c r="V929">
        <f>[1]All_Tasks_Billing!V929</f>
        <v>23</v>
      </c>
      <c r="W929" s="48">
        <f>[1]All_Tasks_Billing!W929</f>
        <v>150</v>
      </c>
      <c r="X929">
        <f>[1]All_Tasks_Billing!X929</f>
        <v>24331.724999999999</v>
      </c>
      <c r="Y929">
        <f>[1]All_Tasks_Billing!Y929</f>
        <v>1</v>
      </c>
      <c r="Z929" s="49">
        <f>[1]All_Tasks_Billing!Z929</f>
        <v>0</v>
      </c>
      <c r="AA929" s="45" t="str">
        <f>[1]All_Tasks_Billing!AA929</f>
        <v/>
      </c>
      <c r="AB929" t="str">
        <f>[1]All_Tasks_Billing!AB929</f>
        <v/>
      </c>
      <c r="AC929" s="48">
        <f>[1]All_Tasks_Billing!AC929</f>
        <v>0</v>
      </c>
      <c r="AD929" s="48">
        <f>[1]All_Tasks_Billing!AD929</f>
        <v>0</v>
      </c>
      <c r="AE929" s="48">
        <f>[1]All_Tasks_Billing!AE929</f>
        <v>0</v>
      </c>
      <c r="AF929" s="48">
        <f>[1]All_Tasks_Billing!AF929</f>
        <v>0</v>
      </c>
      <c r="AG929" s="48">
        <f>[1]All_Tasks_Billing!AG929</f>
        <v>0</v>
      </c>
      <c r="AH929" s="48">
        <f>[1]All_Tasks_Billing!AH929</f>
        <v>0.129</v>
      </c>
      <c r="AI929" s="48">
        <f>[1]All_Tasks_Billing!AI929</f>
        <v>0</v>
      </c>
      <c r="AJ929" s="48">
        <f>[1]All_Tasks_Billing!AJ929</f>
        <v>0</v>
      </c>
      <c r="AK929" s="48">
        <f>[1]All_Tasks_Billing!AK929</f>
        <v>0</v>
      </c>
      <c r="AL929" s="48">
        <f>[1]All_Tasks_Billing!AL929</f>
        <v>0</v>
      </c>
      <c r="AM929" s="48">
        <f>[1]All_Tasks_Billing!AM929</f>
        <v>0</v>
      </c>
      <c r="AN929" s="48">
        <f>[1]All_Tasks_Billing!AN929</f>
        <v>0</v>
      </c>
      <c r="AO929" s="48">
        <f>[1]All_Tasks_Billing!AO929</f>
        <v>0</v>
      </c>
      <c r="AP929" s="48">
        <f>[1]All_Tasks_Billing!AP929</f>
        <v>0.129</v>
      </c>
      <c r="AQ929" s="48">
        <f>[1]All_Tasks_Billing!AQ929</f>
        <v>0</v>
      </c>
      <c r="AR929" s="48">
        <f>[1]All_Tasks_Billing!AR929</f>
        <v>0</v>
      </c>
      <c r="AS929" s="48">
        <f>[1]All_Tasks_Billing!AS929</f>
        <v>0</v>
      </c>
      <c r="AT929" s="48">
        <f>[1]All_Tasks_Billing!AT929</f>
        <v>0</v>
      </c>
      <c r="AU929" s="50" t="str">
        <f t="shared" si="252"/>
        <v/>
      </c>
      <c r="AV929" s="50" t="str">
        <f t="shared" si="253"/>
        <v/>
      </c>
      <c r="AW929" s="50" t="str">
        <f t="shared" si="254"/>
        <v/>
      </c>
      <c r="AX929" s="50" t="str">
        <f t="shared" ca="1" si="255"/>
        <v>Not Completed</v>
      </c>
      <c r="AY929" s="50" t="str">
        <f t="shared" ca="1" si="256"/>
        <v>Not Completed</v>
      </c>
      <c r="AZ929" s="50" t="str">
        <f t="shared" ca="1" si="257"/>
        <v>Not Completed</v>
      </c>
      <c r="BA929" s="48">
        <f t="shared" si="258"/>
        <v>0</v>
      </c>
      <c r="BB929" s="45" t="str">
        <f t="shared" si="259"/>
        <v/>
      </c>
      <c r="BC929" s="50" t="str">
        <f t="shared" si="260"/>
        <v/>
      </c>
      <c r="BD929" s="48">
        <f t="shared" si="261"/>
        <v>0</v>
      </c>
      <c r="BE929" s="50" t="str">
        <f t="shared" si="262"/>
        <v>Not Started</v>
      </c>
      <c r="BF929" s="51">
        <f t="shared" si="263"/>
        <v>1</v>
      </c>
      <c r="BG929" s="51">
        <f t="shared" si="264"/>
        <v>0</v>
      </c>
      <c r="BH929" s="50" t="str">
        <f t="shared" si="265"/>
        <v/>
      </c>
      <c r="BI929" s="50" t="str">
        <f t="shared" si="266"/>
        <v/>
      </c>
      <c r="BJ929" s="50" t="str">
        <f t="shared" si="267"/>
        <v/>
      </c>
      <c r="BK929" s="50" t="str">
        <f t="shared" si="268"/>
        <v xml:space="preserve">Not Started |  | </v>
      </c>
      <c r="BL929" s="49" t="str">
        <f t="shared" ca="1" si="269"/>
        <v/>
      </c>
    </row>
    <row r="930" spans="1:64" x14ac:dyDescent="0.25">
      <c r="A930" t="str">
        <f>[1]All_Tasks_Billing!A930</f>
        <v>LAS16.PPM18</v>
      </c>
      <c r="B930" t="str">
        <f>[1]All_Tasks_Billing!B930</f>
        <v>PPM</v>
      </c>
      <c r="C930" t="str">
        <f>[1]All_Tasks_Billing!C930</f>
        <v>18.1.11</v>
      </c>
      <c r="D930" t="str">
        <f>[1]All_Tasks_Billing!D930</f>
        <v>Main Switchgear</v>
      </c>
      <c r="E930" t="str">
        <f>[1]All_Tasks_Billing!E930</f>
        <v>Circuit Breakers -Primary</v>
      </c>
      <c r="F930" t="str">
        <f>IF([1]All_Tasks_Billing!F930="","",[1]All_Tasks_Billing!F930)</f>
        <v>2000AF / 1600AT</v>
      </c>
      <c r="G930" t="str">
        <f>IF([1]All_Tasks_Billing!G930="","",[1]All_Tasks_Billing!G930)</f>
        <v/>
      </c>
      <c r="H930" s="45" t="str">
        <f>[1]All_Tasks_Billing!H930</f>
        <v/>
      </c>
      <c r="I930" t="str">
        <f>IF([1]All_Tasks_Billing!I930="","",[1]All_Tasks_Billing!I930)</f>
        <v/>
      </c>
      <c r="J930" t="str">
        <f>IF([1]All_Tasks_Billing!J930="","",[1]All_Tasks_Billing!J930)</f>
        <v/>
      </c>
      <c r="K930" t="b">
        <f>[1]All_Tasks_Billing!K930</f>
        <v>0</v>
      </c>
      <c r="L930" s="45" t="str">
        <f>[1]All_Tasks_Billing!L930</f>
        <v/>
      </c>
      <c r="M930" t="str">
        <f>[1]All_Tasks_Billing!M930</f>
        <v/>
      </c>
      <c r="N930" s="46">
        <f>IF([1]All_Tasks_Billing!N930="",0,[1]All_Tasks_Billing!N930)</f>
        <v>0</v>
      </c>
      <c r="O930" t="str">
        <f>[1]All_Tasks_Billing!O930</f>
        <v/>
      </c>
      <c r="P930" s="47">
        <f>IF([1]All_Tasks_Billing!P930="",0,[1]All_Tasks_Billing!P930)</f>
        <v>3</v>
      </c>
      <c r="Q930" s="47">
        <f>IF([1]All_Tasks_Billing!Q930="",0,[1]All_Tasks_Billing!Q930)</f>
        <v>3</v>
      </c>
      <c r="R930" s="47">
        <f>IF([1]All_Tasks_Billing!R930="",0,[1]All_Tasks_Billing!R930)</f>
        <v>3</v>
      </c>
      <c r="S930" t="str">
        <f>[1]All_Tasks_Billing!S930</f>
        <v/>
      </c>
      <c r="T930" t="str">
        <f>[1]All_Tasks_Billing!T930</f>
        <v/>
      </c>
      <c r="U930" t="str">
        <f>[1]All_Tasks_Billing!U930</f>
        <v/>
      </c>
      <c r="V930">
        <f>[1]All_Tasks_Billing!V930</f>
        <v>23</v>
      </c>
      <c r="W930" s="48">
        <f>[1]All_Tasks_Billing!W930</f>
        <v>150</v>
      </c>
      <c r="X930">
        <f>[1]All_Tasks_Billing!X930</f>
        <v>24331.724999999999</v>
      </c>
      <c r="Y930">
        <f>[1]All_Tasks_Billing!Y930</f>
        <v>1</v>
      </c>
      <c r="Z930" s="49">
        <f>[1]All_Tasks_Billing!Z930</f>
        <v>0</v>
      </c>
      <c r="AA930" s="45" t="str">
        <f>[1]All_Tasks_Billing!AA930</f>
        <v/>
      </c>
      <c r="AB930" t="str">
        <f>[1]All_Tasks_Billing!AB930</f>
        <v/>
      </c>
      <c r="AC930" s="48">
        <f>[1]All_Tasks_Billing!AC930</f>
        <v>0</v>
      </c>
      <c r="AD930" s="48">
        <f>[1]All_Tasks_Billing!AD930</f>
        <v>0</v>
      </c>
      <c r="AE930" s="48">
        <f>[1]All_Tasks_Billing!AE930</f>
        <v>0</v>
      </c>
      <c r="AF930" s="48">
        <f>[1]All_Tasks_Billing!AF930</f>
        <v>0</v>
      </c>
      <c r="AG930" s="48">
        <f>[1]All_Tasks_Billing!AG930</f>
        <v>0</v>
      </c>
      <c r="AH930" s="48">
        <f>[1]All_Tasks_Billing!AH930</f>
        <v>0.129</v>
      </c>
      <c r="AI930" s="48">
        <f>[1]All_Tasks_Billing!AI930</f>
        <v>0</v>
      </c>
      <c r="AJ930" s="48">
        <f>[1]All_Tasks_Billing!AJ930</f>
        <v>0</v>
      </c>
      <c r="AK930" s="48">
        <f>[1]All_Tasks_Billing!AK930</f>
        <v>0</v>
      </c>
      <c r="AL930" s="48">
        <f>[1]All_Tasks_Billing!AL930</f>
        <v>0</v>
      </c>
      <c r="AM930" s="48">
        <f>[1]All_Tasks_Billing!AM930</f>
        <v>0</v>
      </c>
      <c r="AN930" s="48">
        <f>[1]All_Tasks_Billing!AN930</f>
        <v>0</v>
      </c>
      <c r="AO930" s="48">
        <f>[1]All_Tasks_Billing!AO930</f>
        <v>0</v>
      </c>
      <c r="AP930" s="48">
        <f>[1]All_Tasks_Billing!AP930</f>
        <v>0.129</v>
      </c>
      <c r="AQ930" s="48">
        <f>[1]All_Tasks_Billing!AQ930</f>
        <v>0</v>
      </c>
      <c r="AR930" s="48">
        <f>[1]All_Tasks_Billing!AR930</f>
        <v>0</v>
      </c>
      <c r="AS930" s="48">
        <f>[1]All_Tasks_Billing!AS930</f>
        <v>0</v>
      </c>
      <c r="AT930" s="48">
        <f>[1]All_Tasks_Billing!AT930</f>
        <v>0</v>
      </c>
      <c r="AU930" s="50" t="str">
        <f t="shared" si="252"/>
        <v/>
      </c>
      <c r="AV930" s="50" t="str">
        <f t="shared" si="253"/>
        <v/>
      </c>
      <c r="AW930" s="50" t="str">
        <f t="shared" si="254"/>
        <v/>
      </c>
      <c r="AX930" s="50" t="str">
        <f t="shared" ca="1" si="255"/>
        <v>Not Completed</v>
      </c>
      <c r="AY930" s="50" t="str">
        <f t="shared" ca="1" si="256"/>
        <v>Not Completed</v>
      </c>
      <c r="AZ930" s="50" t="str">
        <f t="shared" ca="1" si="257"/>
        <v>Not Completed</v>
      </c>
      <c r="BA930" s="48">
        <f t="shared" si="258"/>
        <v>0</v>
      </c>
      <c r="BB930" s="45" t="str">
        <f t="shared" si="259"/>
        <v/>
      </c>
      <c r="BC930" s="50" t="str">
        <f t="shared" si="260"/>
        <v/>
      </c>
      <c r="BD930" s="48">
        <f t="shared" si="261"/>
        <v>0</v>
      </c>
      <c r="BE930" s="50" t="str">
        <f t="shared" si="262"/>
        <v>Not Started</v>
      </c>
      <c r="BF930" s="51">
        <f t="shared" si="263"/>
        <v>1</v>
      </c>
      <c r="BG930" s="51">
        <f t="shared" si="264"/>
        <v>0</v>
      </c>
      <c r="BH930" s="50" t="str">
        <f t="shared" si="265"/>
        <v/>
      </c>
      <c r="BI930" s="50" t="str">
        <f t="shared" si="266"/>
        <v/>
      </c>
      <c r="BJ930" s="50" t="str">
        <f t="shared" si="267"/>
        <v/>
      </c>
      <c r="BK930" s="50" t="str">
        <f t="shared" si="268"/>
        <v xml:space="preserve">Not Started |  | </v>
      </c>
      <c r="BL930" s="49" t="str">
        <f t="shared" ca="1" si="269"/>
        <v/>
      </c>
    </row>
    <row r="931" spans="1:64" x14ac:dyDescent="0.25">
      <c r="A931" t="str">
        <f>[1]All_Tasks_Billing!A931</f>
        <v>LAS16.PPM18</v>
      </c>
      <c r="B931" t="str">
        <f>[1]All_Tasks_Billing!B931</f>
        <v>PPM</v>
      </c>
      <c r="C931" t="str">
        <f>[1]All_Tasks_Billing!C931</f>
        <v>18.1.12</v>
      </c>
      <c r="D931" t="str">
        <f>[1]All_Tasks_Billing!D931</f>
        <v>Main Switchgear</v>
      </c>
      <c r="E931" t="str">
        <f>[1]All_Tasks_Billing!E931</f>
        <v>Circuit Breakers -Primary</v>
      </c>
      <c r="F931" t="str">
        <f>IF([1]All_Tasks_Billing!F931="","",[1]All_Tasks_Billing!F931)</f>
        <v>2000AF / 1600AT</v>
      </c>
      <c r="G931" t="str">
        <f>IF([1]All_Tasks_Billing!G931="","",[1]All_Tasks_Billing!G931)</f>
        <v/>
      </c>
      <c r="H931" s="45" t="str">
        <f>[1]All_Tasks_Billing!H931</f>
        <v/>
      </c>
      <c r="I931" t="str">
        <f>IF([1]All_Tasks_Billing!I931="","",[1]All_Tasks_Billing!I931)</f>
        <v/>
      </c>
      <c r="J931" t="str">
        <f>IF([1]All_Tasks_Billing!J931="","",[1]All_Tasks_Billing!J931)</f>
        <v/>
      </c>
      <c r="K931" t="b">
        <f>[1]All_Tasks_Billing!K931</f>
        <v>0</v>
      </c>
      <c r="L931" s="45" t="str">
        <f>[1]All_Tasks_Billing!L931</f>
        <v/>
      </c>
      <c r="M931" t="str">
        <f>[1]All_Tasks_Billing!M931</f>
        <v/>
      </c>
      <c r="N931" s="46">
        <f>IF([1]All_Tasks_Billing!N931="",0,[1]All_Tasks_Billing!N931)</f>
        <v>0</v>
      </c>
      <c r="O931" t="str">
        <f>[1]All_Tasks_Billing!O931</f>
        <v/>
      </c>
      <c r="P931" s="47">
        <f>IF([1]All_Tasks_Billing!P931="",0,[1]All_Tasks_Billing!P931)</f>
        <v>3</v>
      </c>
      <c r="Q931" s="47">
        <f>IF([1]All_Tasks_Billing!Q931="",0,[1]All_Tasks_Billing!Q931)</f>
        <v>3</v>
      </c>
      <c r="R931" s="47">
        <f>IF([1]All_Tasks_Billing!R931="",0,[1]All_Tasks_Billing!R931)</f>
        <v>3</v>
      </c>
      <c r="S931" t="str">
        <f>[1]All_Tasks_Billing!S931</f>
        <v/>
      </c>
      <c r="T931" t="str">
        <f>[1]All_Tasks_Billing!T931</f>
        <v/>
      </c>
      <c r="U931" t="str">
        <f>[1]All_Tasks_Billing!U931</f>
        <v/>
      </c>
      <c r="V931">
        <f>[1]All_Tasks_Billing!V931</f>
        <v>23</v>
      </c>
      <c r="W931" s="48">
        <f>[1]All_Tasks_Billing!W931</f>
        <v>150</v>
      </c>
      <c r="X931">
        <f>[1]All_Tasks_Billing!X931</f>
        <v>24331.724999999999</v>
      </c>
      <c r="Y931">
        <f>[1]All_Tasks_Billing!Y931</f>
        <v>1</v>
      </c>
      <c r="Z931" s="49">
        <f>[1]All_Tasks_Billing!Z931</f>
        <v>0</v>
      </c>
      <c r="AA931" s="45" t="str">
        <f>[1]All_Tasks_Billing!AA931</f>
        <v/>
      </c>
      <c r="AB931" t="str">
        <f>[1]All_Tasks_Billing!AB931</f>
        <v/>
      </c>
      <c r="AC931" s="48">
        <f>[1]All_Tasks_Billing!AC931</f>
        <v>0</v>
      </c>
      <c r="AD931" s="48">
        <f>[1]All_Tasks_Billing!AD931</f>
        <v>0</v>
      </c>
      <c r="AE931" s="48">
        <f>[1]All_Tasks_Billing!AE931</f>
        <v>0</v>
      </c>
      <c r="AF931" s="48">
        <f>[1]All_Tasks_Billing!AF931</f>
        <v>0</v>
      </c>
      <c r="AG931" s="48">
        <f>[1]All_Tasks_Billing!AG931</f>
        <v>0</v>
      </c>
      <c r="AH931" s="48">
        <f>[1]All_Tasks_Billing!AH931</f>
        <v>0.129</v>
      </c>
      <c r="AI931" s="48">
        <f>[1]All_Tasks_Billing!AI931</f>
        <v>0</v>
      </c>
      <c r="AJ931" s="48">
        <f>[1]All_Tasks_Billing!AJ931</f>
        <v>0</v>
      </c>
      <c r="AK931" s="48">
        <f>[1]All_Tasks_Billing!AK931</f>
        <v>0</v>
      </c>
      <c r="AL931" s="48">
        <f>[1]All_Tasks_Billing!AL931</f>
        <v>0</v>
      </c>
      <c r="AM931" s="48">
        <f>[1]All_Tasks_Billing!AM931</f>
        <v>0</v>
      </c>
      <c r="AN931" s="48">
        <f>[1]All_Tasks_Billing!AN931</f>
        <v>0</v>
      </c>
      <c r="AO931" s="48">
        <f>[1]All_Tasks_Billing!AO931</f>
        <v>0</v>
      </c>
      <c r="AP931" s="48">
        <f>[1]All_Tasks_Billing!AP931</f>
        <v>0.129</v>
      </c>
      <c r="AQ931" s="48">
        <f>[1]All_Tasks_Billing!AQ931</f>
        <v>0</v>
      </c>
      <c r="AR931" s="48">
        <f>[1]All_Tasks_Billing!AR931</f>
        <v>0</v>
      </c>
      <c r="AS931" s="48">
        <f>[1]All_Tasks_Billing!AS931</f>
        <v>0</v>
      </c>
      <c r="AT931" s="48">
        <f>[1]All_Tasks_Billing!AT931</f>
        <v>0</v>
      </c>
      <c r="AU931" s="50" t="str">
        <f t="shared" si="252"/>
        <v/>
      </c>
      <c r="AV931" s="50" t="str">
        <f t="shared" si="253"/>
        <v/>
      </c>
      <c r="AW931" s="50" t="str">
        <f t="shared" si="254"/>
        <v/>
      </c>
      <c r="AX931" s="50" t="str">
        <f t="shared" ca="1" si="255"/>
        <v>Not Completed</v>
      </c>
      <c r="AY931" s="50" t="str">
        <f t="shared" ca="1" si="256"/>
        <v>Not Completed</v>
      </c>
      <c r="AZ931" s="50" t="str">
        <f t="shared" ca="1" si="257"/>
        <v>Not Completed</v>
      </c>
      <c r="BA931" s="48">
        <f t="shared" si="258"/>
        <v>0</v>
      </c>
      <c r="BB931" s="45" t="str">
        <f t="shared" si="259"/>
        <v/>
      </c>
      <c r="BC931" s="50" t="str">
        <f t="shared" si="260"/>
        <v/>
      </c>
      <c r="BD931" s="48">
        <f t="shared" si="261"/>
        <v>0</v>
      </c>
      <c r="BE931" s="50" t="str">
        <f t="shared" si="262"/>
        <v>Not Started</v>
      </c>
      <c r="BF931" s="51">
        <f t="shared" si="263"/>
        <v>1</v>
      </c>
      <c r="BG931" s="51">
        <f t="shared" si="264"/>
        <v>0</v>
      </c>
      <c r="BH931" s="50" t="str">
        <f t="shared" si="265"/>
        <v/>
      </c>
      <c r="BI931" s="50" t="str">
        <f t="shared" si="266"/>
        <v/>
      </c>
      <c r="BJ931" s="50" t="str">
        <f t="shared" si="267"/>
        <v/>
      </c>
      <c r="BK931" s="50" t="str">
        <f t="shared" si="268"/>
        <v xml:space="preserve">Not Started |  | </v>
      </c>
      <c r="BL931" s="49" t="str">
        <f t="shared" ca="1" si="269"/>
        <v/>
      </c>
    </row>
    <row r="932" spans="1:64" x14ac:dyDescent="0.25">
      <c r="A932" t="str">
        <f>[1]All_Tasks_Billing!A932</f>
        <v>LAS16.PPM18</v>
      </c>
      <c r="B932" t="str">
        <f>[1]All_Tasks_Billing!B932</f>
        <v>PPM</v>
      </c>
      <c r="C932" t="str">
        <f>[1]All_Tasks_Billing!C932</f>
        <v>18.1.13</v>
      </c>
      <c r="D932" t="str">
        <f>[1]All_Tasks_Billing!D932</f>
        <v>Main Switchgear</v>
      </c>
      <c r="E932" t="str">
        <f>[1]All_Tasks_Billing!E932</f>
        <v>Circuit Breakers -Primary</v>
      </c>
      <c r="F932" t="str">
        <f>IF([1]All_Tasks_Billing!F932="","",[1]All_Tasks_Billing!F932)</f>
        <v>2000AF / 1600AT</v>
      </c>
      <c r="G932" t="str">
        <f>IF([1]All_Tasks_Billing!G932="","",[1]All_Tasks_Billing!G932)</f>
        <v/>
      </c>
      <c r="H932" s="45" t="str">
        <f>[1]All_Tasks_Billing!H932</f>
        <v/>
      </c>
      <c r="I932" t="str">
        <f>IF([1]All_Tasks_Billing!I932="","",[1]All_Tasks_Billing!I932)</f>
        <v/>
      </c>
      <c r="J932" t="str">
        <f>IF([1]All_Tasks_Billing!J932="","",[1]All_Tasks_Billing!J932)</f>
        <v/>
      </c>
      <c r="K932" t="b">
        <f>[1]All_Tasks_Billing!K932</f>
        <v>0</v>
      </c>
      <c r="L932" s="45" t="str">
        <f>[1]All_Tasks_Billing!L932</f>
        <v/>
      </c>
      <c r="M932" t="str">
        <f>[1]All_Tasks_Billing!M932</f>
        <v/>
      </c>
      <c r="N932" s="46">
        <f>IF([1]All_Tasks_Billing!N932="",0,[1]All_Tasks_Billing!N932)</f>
        <v>0</v>
      </c>
      <c r="O932" t="str">
        <f>[1]All_Tasks_Billing!O932</f>
        <v/>
      </c>
      <c r="P932" s="47">
        <f>IF([1]All_Tasks_Billing!P932="",0,[1]All_Tasks_Billing!P932)</f>
        <v>3</v>
      </c>
      <c r="Q932" s="47">
        <f>IF([1]All_Tasks_Billing!Q932="",0,[1]All_Tasks_Billing!Q932)</f>
        <v>3</v>
      </c>
      <c r="R932" s="47">
        <f>IF([1]All_Tasks_Billing!R932="",0,[1]All_Tasks_Billing!R932)</f>
        <v>3</v>
      </c>
      <c r="S932" t="str">
        <f>[1]All_Tasks_Billing!S932</f>
        <v/>
      </c>
      <c r="T932" t="str">
        <f>[1]All_Tasks_Billing!T932</f>
        <v/>
      </c>
      <c r="U932" t="str">
        <f>[1]All_Tasks_Billing!U932</f>
        <v/>
      </c>
      <c r="V932">
        <f>[1]All_Tasks_Billing!V932</f>
        <v>23</v>
      </c>
      <c r="W932" s="48">
        <f>[1]All_Tasks_Billing!W932</f>
        <v>150</v>
      </c>
      <c r="X932">
        <f>[1]All_Tasks_Billing!X932</f>
        <v>24331.724999999999</v>
      </c>
      <c r="Y932">
        <f>[1]All_Tasks_Billing!Y932</f>
        <v>1</v>
      </c>
      <c r="Z932" s="49">
        <f>[1]All_Tasks_Billing!Z932</f>
        <v>0</v>
      </c>
      <c r="AA932" s="45" t="str">
        <f>[1]All_Tasks_Billing!AA932</f>
        <v/>
      </c>
      <c r="AB932" t="str">
        <f>[1]All_Tasks_Billing!AB932</f>
        <v/>
      </c>
      <c r="AC932" s="48">
        <f>[1]All_Tasks_Billing!AC932</f>
        <v>0</v>
      </c>
      <c r="AD932" s="48">
        <f>[1]All_Tasks_Billing!AD932</f>
        <v>0</v>
      </c>
      <c r="AE932" s="48">
        <f>[1]All_Tasks_Billing!AE932</f>
        <v>0</v>
      </c>
      <c r="AF932" s="48">
        <f>[1]All_Tasks_Billing!AF932</f>
        <v>0</v>
      </c>
      <c r="AG932" s="48">
        <f>[1]All_Tasks_Billing!AG932</f>
        <v>0</v>
      </c>
      <c r="AH932" s="48">
        <f>[1]All_Tasks_Billing!AH932</f>
        <v>0.129</v>
      </c>
      <c r="AI932" s="48">
        <f>[1]All_Tasks_Billing!AI932</f>
        <v>0</v>
      </c>
      <c r="AJ932" s="48">
        <f>[1]All_Tasks_Billing!AJ932</f>
        <v>0</v>
      </c>
      <c r="AK932" s="48">
        <f>[1]All_Tasks_Billing!AK932</f>
        <v>0</v>
      </c>
      <c r="AL932" s="48">
        <f>[1]All_Tasks_Billing!AL932</f>
        <v>0</v>
      </c>
      <c r="AM932" s="48">
        <f>[1]All_Tasks_Billing!AM932</f>
        <v>0</v>
      </c>
      <c r="AN932" s="48">
        <f>[1]All_Tasks_Billing!AN932</f>
        <v>0</v>
      </c>
      <c r="AO932" s="48">
        <f>[1]All_Tasks_Billing!AO932</f>
        <v>0</v>
      </c>
      <c r="AP932" s="48">
        <f>[1]All_Tasks_Billing!AP932</f>
        <v>0.129</v>
      </c>
      <c r="AQ932" s="48">
        <f>[1]All_Tasks_Billing!AQ932</f>
        <v>0</v>
      </c>
      <c r="AR932" s="48">
        <f>[1]All_Tasks_Billing!AR932</f>
        <v>0</v>
      </c>
      <c r="AS932" s="48">
        <f>[1]All_Tasks_Billing!AS932</f>
        <v>0</v>
      </c>
      <c r="AT932" s="48">
        <f>[1]All_Tasks_Billing!AT932</f>
        <v>0</v>
      </c>
      <c r="AU932" s="50" t="str">
        <f t="shared" si="252"/>
        <v/>
      </c>
      <c r="AV932" s="50" t="str">
        <f t="shared" si="253"/>
        <v/>
      </c>
      <c r="AW932" s="50" t="str">
        <f t="shared" si="254"/>
        <v/>
      </c>
      <c r="AX932" s="50" t="str">
        <f t="shared" ca="1" si="255"/>
        <v>Not Completed</v>
      </c>
      <c r="AY932" s="50" t="str">
        <f t="shared" ca="1" si="256"/>
        <v>Not Completed</v>
      </c>
      <c r="AZ932" s="50" t="str">
        <f t="shared" ca="1" si="257"/>
        <v>Not Completed</v>
      </c>
      <c r="BA932" s="48">
        <f t="shared" si="258"/>
        <v>0</v>
      </c>
      <c r="BB932" s="45" t="str">
        <f t="shared" si="259"/>
        <v/>
      </c>
      <c r="BC932" s="50" t="str">
        <f t="shared" si="260"/>
        <v/>
      </c>
      <c r="BD932" s="48">
        <f t="shared" si="261"/>
        <v>0</v>
      </c>
      <c r="BE932" s="50" t="str">
        <f t="shared" si="262"/>
        <v>Not Started</v>
      </c>
      <c r="BF932" s="51">
        <f t="shared" si="263"/>
        <v>1</v>
      </c>
      <c r="BG932" s="51">
        <f t="shared" si="264"/>
        <v>0</v>
      </c>
      <c r="BH932" s="50" t="str">
        <f t="shared" si="265"/>
        <v/>
      </c>
      <c r="BI932" s="50" t="str">
        <f t="shared" si="266"/>
        <v/>
      </c>
      <c r="BJ932" s="50" t="str">
        <f t="shared" si="267"/>
        <v/>
      </c>
      <c r="BK932" s="50" t="str">
        <f t="shared" si="268"/>
        <v xml:space="preserve">Not Started |  | </v>
      </c>
      <c r="BL932" s="49" t="str">
        <f t="shared" ca="1" si="269"/>
        <v/>
      </c>
    </row>
    <row r="933" spans="1:64" x14ac:dyDescent="0.25">
      <c r="A933" t="str">
        <f>[1]All_Tasks_Billing!A933</f>
        <v>LAS16.PPM18</v>
      </c>
      <c r="B933" t="str">
        <f>[1]All_Tasks_Billing!B933</f>
        <v>PPM</v>
      </c>
      <c r="C933" t="str">
        <f>[1]All_Tasks_Billing!C933</f>
        <v>18.1.14</v>
      </c>
      <c r="D933" t="str">
        <f>[1]All_Tasks_Billing!D933</f>
        <v>Main Switchgear</v>
      </c>
      <c r="E933" t="str">
        <f>[1]All_Tasks_Billing!E933</f>
        <v>Circuit Breakers -Primary</v>
      </c>
      <c r="F933" t="str">
        <f>IF([1]All_Tasks_Billing!F933="","",[1]All_Tasks_Billing!F933)</f>
        <v>2000AF / 1600AT</v>
      </c>
      <c r="G933" t="str">
        <f>IF([1]All_Tasks_Billing!G933="","",[1]All_Tasks_Billing!G933)</f>
        <v/>
      </c>
      <c r="H933" s="45" t="str">
        <f>[1]All_Tasks_Billing!H933</f>
        <v/>
      </c>
      <c r="I933" t="str">
        <f>IF([1]All_Tasks_Billing!I933="","",[1]All_Tasks_Billing!I933)</f>
        <v/>
      </c>
      <c r="J933" t="str">
        <f>IF([1]All_Tasks_Billing!J933="","",[1]All_Tasks_Billing!J933)</f>
        <v/>
      </c>
      <c r="K933" t="b">
        <f>[1]All_Tasks_Billing!K933</f>
        <v>0</v>
      </c>
      <c r="L933" s="45" t="str">
        <f>[1]All_Tasks_Billing!L933</f>
        <v/>
      </c>
      <c r="M933" t="str">
        <f>[1]All_Tasks_Billing!M933</f>
        <v/>
      </c>
      <c r="N933" s="46">
        <f>IF([1]All_Tasks_Billing!N933="",0,[1]All_Tasks_Billing!N933)</f>
        <v>0</v>
      </c>
      <c r="O933" t="str">
        <f>[1]All_Tasks_Billing!O933</f>
        <v/>
      </c>
      <c r="P933" s="47">
        <f>IF([1]All_Tasks_Billing!P933="",0,[1]All_Tasks_Billing!P933)</f>
        <v>3</v>
      </c>
      <c r="Q933" s="47">
        <f>IF([1]All_Tasks_Billing!Q933="",0,[1]All_Tasks_Billing!Q933)</f>
        <v>3</v>
      </c>
      <c r="R933" s="47">
        <f>IF([1]All_Tasks_Billing!R933="",0,[1]All_Tasks_Billing!R933)</f>
        <v>3</v>
      </c>
      <c r="S933" t="str">
        <f>[1]All_Tasks_Billing!S933</f>
        <v/>
      </c>
      <c r="T933" t="str">
        <f>[1]All_Tasks_Billing!T933</f>
        <v/>
      </c>
      <c r="U933" t="str">
        <f>[1]All_Tasks_Billing!U933</f>
        <v/>
      </c>
      <c r="V933">
        <f>[1]All_Tasks_Billing!V933</f>
        <v>23</v>
      </c>
      <c r="W933" s="48">
        <f>[1]All_Tasks_Billing!W933</f>
        <v>150</v>
      </c>
      <c r="X933">
        <f>[1]All_Tasks_Billing!X933</f>
        <v>24331.724999999999</v>
      </c>
      <c r="Y933">
        <f>[1]All_Tasks_Billing!Y933</f>
        <v>1</v>
      </c>
      <c r="Z933" s="49">
        <f>[1]All_Tasks_Billing!Z933</f>
        <v>0</v>
      </c>
      <c r="AA933" s="45" t="str">
        <f>[1]All_Tasks_Billing!AA933</f>
        <v/>
      </c>
      <c r="AB933" t="str">
        <f>[1]All_Tasks_Billing!AB933</f>
        <v/>
      </c>
      <c r="AC933" s="48">
        <f>[1]All_Tasks_Billing!AC933</f>
        <v>0</v>
      </c>
      <c r="AD933" s="48">
        <f>[1]All_Tasks_Billing!AD933</f>
        <v>0</v>
      </c>
      <c r="AE933" s="48">
        <f>[1]All_Tasks_Billing!AE933</f>
        <v>0</v>
      </c>
      <c r="AF933" s="48">
        <f>[1]All_Tasks_Billing!AF933</f>
        <v>0</v>
      </c>
      <c r="AG933" s="48">
        <f>[1]All_Tasks_Billing!AG933</f>
        <v>0</v>
      </c>
      <c r="AH933" s="48">
        <f>[1]All_Tasks_Billing!AH933</f>
        <v>0.129</v>
      </c>
      <c r="AI933" s="48">
        <f>[1]All_Tasks_Billing!AI933</f>
        <v>0</v>
      </c>
      <c r="AJ933" s="48">
        <f>[1]All_Tasks_Billing!AJ933</f>
        <v>0</v>
      </c>
      <c r="AK933" s="48">
        <f>[1]All_Tasks_Billing!AK933</f>
        <v>0</v>
      </c>
      <c r="AL933" s="48">
        <f>[1]All_Tasks_Billing!AL933</f>
        <v>0</v>
      </c>
      <c r="AM933" s="48">
        <f>[1]All_Tasks_Billing!AM933</f>
        <v>0</v>
      </c>
      <c r="AN933" s="48">
        <f>[1]All_Tasks_Billing!AN933</f>
        <v>0</v>
      </c>
      <c r="AO933" s="48">
        <f>[1]All_Tasks_Billing!AO933</f>
        <v>0</v>
      </c>
      <c r="AP933" s="48">
        <f>[1]All_Tasks_Billing!AP933</f>
        <v>0.129</v>
      </c>
      <c r="AQ933" s="48">
        <f>[1]All_Tasks_Billing!AQ933</f>
        <v>0</v>
      </c>
      <c r="AR933" s="48">
        <f>[1]All_Tasks_Billing!AR933</f>
        <v>0</v>
      </c>
      <c r="AS933" s="48">
        <f>[1]All_Tasks_Billing!AS933</f>
        <v>0</v>
      </c>
      <c r="AT933" s="48">
        <f>[1]All_Tasks_Billing!AT933</f>
        <v>0</v>
      </c>
      <c r="AU933" s="50" t="str">
        <f t="shared" si="252"/>
        <v/>
      </c>
      <c r="AV933" s="50" t="str">
        <f t="shared" si="253"/>
        <v/>
      </c>
      <c r="AW933" s="50" t="str">
        <f t="shared" si="254"/>
        <v/>
      </c>
      <c r="AX933" s="50" t="str">
        <f t="shared" ca="1" si="255"/>
        <v>Not Completed</v>
      </c>
      <c r="AY933" s="50" t="str">
        <f t="shared" ca="1" si="256"/>
        <v>Not Completed</v>
      </c>
      <c r="AZ933" s="50" t="str">
        <f t="shared" ca="1" si="257"/>
        <v>Not Completed</v>
      </c>
      <c r="BA933" s="48">
        <f t="shared" si="258"/>
        <v>0</v>
      </c>
      <c r="BB933" s="45" t="str">
        <f t="shared" si="259"/>
        <v/>
      </c>
      <c r="BC933" s="50" t="str">
        <f t="shared" si="260"/>
        <v/>
      </c>
      <c r="BD933" s="48">
        <f t="shared" si="261"/>
        <v>0</v>
      </c>
      <c r="BE933" s="50" t="str">
        <f t="shared" si="262"/>
        <v>Not Started</v>
      </c>
      <c r="BF933" s="51">
        <f t="shared" si="263"/>
        <v>1</v>
      </c>
      <c r="BG933" s="51">
        <f t="shared" si="264"/>
        <v>0</v>
      </c>
      <c r="BH933" s="50" t="str">
        <f t="shared" si="265"/>
        <v/>
      </c>
      <c r="BI933" s="50" t="str">
        <f t="shared" si="266"/>
        <v/>
      </c>
      <c r="BJ933" s="50" t="str">
        <f t="shared" si="267"/>
        <v/>
      </c>
      <c r="BK933" s="50" t="str">
        <f t="shared" si="268"/>
        <v xml:space="preserve">Not Started |  | </v>
      </c>
      <c r="BL933" s="49" t="str">
        <f t="shared" ca="1" si="269"/>
        <v/>
      </c>
    </row>
    <row r="934" spans="1:64" x14ac:dyDescent="0.25">
      <c r="A934" t="str">
        <f>[1]All_Tasks_Billing!A934</f>
        <v>LAS16.PPM18</v>
      </c>
      <c r="B934" t="str">
        <f>[1]All_Tasks_Billing!B934</f>
        <v>PPM</v>
      </c>
      <c r="C934" t="str">
        <f>[1]All_Tasks_Billing!C934</f>
        <v>18.1.15</v>
      </c>
      <c r="D934" t="str">
        <f>[1]All_Tasks_Billing!D934</f>
        <v>Main Switchgear</v>
      </c>
      <c r="E934" t="str">
        <f>[1]All_Tasks_Billing!E934</f>
        <v>Circuit Breakers -Primary</v>
      </c>
      <c r="F934" t="str">
        <f>IF([1]All_Tasks_Billing!F934="","",[1]All_Tasks_Billing!F934)</f>
        <v>2000AF / 1600AT</v>
      </c>
      <c r="G934" t="str">
        <f>IF([1]All_Tasks_Billing!G934="","",[1]All_Tasks_Billing!G934)</f>
        <v/>
      </c>
      <c r="H934" s="45" t="str">
        <f>[1]All_Tasks_Billing!H934</f>
        <v/>
      </c>
      <c r="I934" t="str">
        <f>IF([1]All_Tasks_Billing!I934="","",[1]All_Tasks_Billing!I934)</f>
        <v/>
      </c>
      <c r="J934" t="str">
        <f>IF([1]All_Tasks_Billing!J934="","",[1]All_Tasks_Billing!J934)</f>
        <v/>
      </c>
      <c r="K934" t="b">
        <f>[1]All_Tasks_Billing!K934</f>
        <v>0</v>
      </c>
      <c r="L934" s="45" t="str">
        <f>[1]All_Tasks_Billing!L934</f>
        <v/>
      </c>
      <c r="M934" t="str">
        <f>[1]All_Tasks_Billing!M934</f>
        <v/>
      </c>
      <c r="N934" s="46">
        <f>IF([1]All_Tasks_Billing!N934="",0,[1]All_Tasks_Billing!N934)</f>
        <v>0</v>
      </c>
      <c r="O934" t="str">
        <f>[1]All_Tasks_Billing!O934</f>
        <v/>
      </c>
      <c r="P934" s="47">
        <f>IF([1]All_Tasks_Billing!P934="",0,[1]All_Tasks_Billing!P934)</f>
        <v>3</v>
      </c>
      <c r="Q934" s="47">
        <f>IF([1]All_Tasks_Billing!Q934="",0,[1]All_Tasks_Billing!Q934)</f>
        <v>3</v>
      </c>
      <c r="R934" s="47">
        <f>IF([1]All_Tasks_Billing!R934="",0,[1]All_Tasks_Billing!R934)</f>
        <v>3</v>
      </c>
      <c r="S934" t="str">
        <f>[1]All_Tasks_Billing!S934</f>
        <v/>
      </c>
      <c r="T934" t="str">
        <f>[1]All_Tasks_Billing!T934</f>
        <v/>
      </c>
      <c r="U934" t="str">
        <f>[1]All_Tasks_Billing!U934</f>
        <v/>
      </c>
      <c r="V934">
        <f>[1]All_Tasks_Billing!V934</f>
        <v>23</v>
      </c>
      <c r="W934" s="48">
        <f>[1]All_Tasks_Billing!W934</f>
        <v>150</v>
      </c>
      <c r="X934">
        <f>[1]All_Tasks_Billing!X934</f>
        <v>24331.724999999999</v>
      </c>
      <c r="Y934">
        <f>[1]All_Tasks_Billing!Y934</f>
        <v>1</v>
      </c>
      <c r="Z934" s="49">
        <f>[1]All_Tasks_Billing!Z934</f>
        <v>0</v>
      </c>
      <c r="AA934" s="45" t="str">
        <f>[1]All_Tasks_Billing!AA934</f>
        <v/>
      </c>
      <c r="AB934" t="str">
        <f>[1]All_Tasks_Billing!AB934</f>
        <v/>
      </c>
      <c r="AC934" s="48">
        <f>[1]All_Tasks_Billing!AC934</f>
        <v>0</v>
      </c>
      <c r="AD934" s="48">
        <f>[1]All_Tasks_Billing!AD934</f>
        <v>0</v>
      </c>
      <c r="AE934" s="48">
        <f>[1]All_Tasks_Billing!AE934</f>
        <v>0</v>
      </c>
      <c r="AF934" s="48">
        <f>[1]All_Tasks_Billing!AF934</f>
        <v>0</v>
      </c>
      <c r="AG934" s="48">
        <f>[1]All_Tasks_Billing!AG934</f>
        <v>0</v>
      </c>
      <c r="AH934" s="48">
        <f>[1]All_Tasks_Billing!AH934</f>
        <v>0.129</v>
      </c>
      <c r="AI934" s="48">
        <f>[1]All_Tasks_Billing!AI934</f>
        <v>0</v>
      </c>
      <c r="AJ934" s="48">
        <f>[1]All_Tasks_Billing!AJ934</f>
        <v>0</v>
      </c>
      <c r="AK934" s="48">
        <f>[1]All_Tasks_Billing!AK934</f>
        <v>0</v>
      </c>
      <c r="AL934" s="48">
        <f>[1]All_Tasks_Billing!AL934</f>
        <v>0</v>
      </c>
      <c r="AM934" s="48">
        <f>[1]All_Tasks_Billing!AM934</f>
        <v>0</v>
      </c>
      <c r="AN934" s="48">
        <f>[1]All_Tasks_Billing!AN934</f>
        <v>0</v>
      </c>
      <c r="AO934" s="48">
        <f>[1]All_Tasks_Billing!AO934</f>
        <v>0</v>
      </c>
      <c r="AP934" s="48">
        <f>[1]All_Tasks_Billing!AP934</f>
        <v>0.129</v>
      </c>
      <c r="AQ934" s="48">
        <f>[1]All_Tasks_Billing!AQ934</f>
        <v>0</v>
      </c>
      <c r="AR934" s="48">
        <f>[1]All_Tasks_Billing!AR934</f>
        <v>0</v>
      </c>
      <c r="AS934" s="48">
        <f>[1]All_Tasks_Billing!AS934</f>
        <v>0</v>
      </c>
      <c r="AT934" s="48">
        <f>[1]All_Tasks_Billing!AT934</f>
        <v>0</v>
      </c>
      <c r="AU934" s="50" t="str">
        <f t="shared" si="252"/>
        <v/>
      </c>
      <c r="AV934" s="50" t="str">
        <f t="shared" si="253"/>
        <v/>
      </c>
      <c r="AW934" s="50" t="str">
        <f t="shared" si="254"/>
        <v/>
      </c>
      <c r="AX934" s="50" t="str">
        <f t="shared" ca="1" si="255"/>
        <v>Not Completed</v>
      </c>
      <c r="AY934" s="50" t="str">
        <f t="shared" ca="1" si="256"/>
        <v>Not Completed</v>
      </c>
      <c r="AZ934" s="50" t="str">
        <f t="shared" ca="1" si="257"/>
        <v>Not Completed</v>
      </c>
      <c r="BA934" s="48">
        <f t="shared" si="258"/>
        <v>0</v>
      </c>
      <c r="BB934" s="45" t="str">
        <f t="shared" si="259"/>
        <v/>
      </c>
      <c r="BC934" s="50" t="str">
        <f t="shared" si="260"/>
        <v/>
      </c>
      <c r="BD934" s="48">
        <f t="shared" si="261"/>
        <v>0</v>
      </c>
      <c r="BE934" s="50" t="str">
        <f t="shared" si="262"/>
        <v>Not Started</v>
      </c>
      <c r="BF934" s="51">
        <f t="shared" si="263"/>
        <v>1</v>
      </c>
      <c r="BG934" s="51">
        <f t="shared" si="264"/>
        <v>0</v>
      </c>
      <c r="BH934" s="50" t="str">
        <f t="shared" si="265"/>
        <v/>
      </c>
      <c r="BI934" s="50" t="str">
        <f t="shared" si="266"/>
        <v/>
      </c>
      <c r="BJ934" s="50" t="str">
        <f t="shared" si="267"/>
        <v/>
      </c>
      <c r="BK934" s="50" t="str">
        <f t="shared" si="268"/>
        <v xml:space="preserve">Not Started |  | </v>
      </c>
      <c r="BL934" s="49" t="str">
        <f t="shared" ca="1" si="269"/>
        <v/>
      </c>
    </row>
    <row r="935" spans="1:64" x14ac:dyDescent="0.25">
      <c r="A935" t="str">
        <f>[1]All_Tasks_Billing!A935</f>
        <v>LAS16.PPM18</v>
      </c>
      <c r="B935" t="str">
        <f>[1]All_Tasks_Billing!B935</f>
        <v>PPM</v>
      </c>
      <c r="C935" t="str">
        <f>[1]All_Tasks_Billing!C935</f>
        <v>18.1.16</v>
      </c>
      <c r="D935" t="str">
        <f>[1]All_Tasks_Billing!D935</f>
        <v>Main Switchgear</v>
      </c>
      <c r="E935" t="str">
        <f>[1]All_Tasks_Billing!E935</f>
        <v>Circuit Breakers -Primary</v>
      </c>
      <c r="F935" t="str">
        <f>IF([1]All_Tasks_Billing!F935="","",[1]All_Tasks_Billing!F935)</f>
        <v>2000AF / 1600AT</v>
      </c>
      <c r="G935" t="str">
        <f>IF([1]All_Tasks_Billing!G935="","",[1]All_Tasks_Billing!G935)</f>
        <v/>
      </c>
      <c r="H935" s="45" t="str">
        <f>[1]All_Tasks_Billing!H935</f>
        <v/>
      </c>
      <c r="I935" t="str">
        <f>IF([1]All_Tasks_Billing!I935="","",[1]All_Tasks_Billing!I935)</f>
        <v/>
      </c>
      <c r="J935" t="str">
        <f>IF([1]All_Tasks_Billing!J935="","",[1]All_Tasks_Billing!J935)</f>
        <v/>
      </c>
      <c r="K935" t="b">
        <f>[1]All_Tasks_Billing!K935</f>
        <v>0</v>
      </c>
      <c r="L935" s="45" t="str">
        <f>[1]All_Tasks_Billing!L935</f>
        <v/>
      </c>
      <c r="M935" t="str">
        <f>[1]All_Tasks_Billing!M935</f>
        <v/>
      </c>
      <c r="N935" s="46">
        <f>IF([1]All_Tasks_Billing!N935="",0,[1]All_Tasks_Billing!N935)</f>
        <v>0</v>
      </c>
      <c r="O935" t="str">
        <f>[1]All_Tasks_Billing!O935</f>
        <v/>
      </c>
      <c r="P935" s="47">
        <f>IF([1]All_Tasks_Billing!P935="",0,[1]All_Tasks_Billing!P935)</f>
        <v>3</v>
      </c>
      <c r="Q935" s="47">
        <f>IF([1]All_Tasks_Billing!Q935="",0,[1]All_Tasks_Billing!Q935)</f>
        <v>3</v>
      </c>
      <c r="R935" s="47">
        <f>IF([1]All_Tasks_Billing!R935="",0,[1]All_Tasks_Billing!R935)</f>
        <v>3</v>
      </c>
      <c r="S935" t="str">
        <f>[1]All_Tasks_Billing!S935</f>
        <v/>
      </c>
      <c r="T935" t="str">
        <f>[1]All_Tasks_Billing!T935</f>
        <v/>
      </c>
      <c r="U935" t="str">
        <f>[1]All_Tasks_Billing!U935</f>
        <v/>
      </c>
      <c r="V935">
        <f>[1]All_Tasks_Billing!V935</f>
        <v>23</v>
      </c>
      <c r="W935" s="48">
        <f>[1]All_Tasks_Billing!W935</f>
        <v>150</v>
      </c>
      <c r="X935">
        <f>[1]All_Tasks_Billing!X935</f>
        <v>24331.724999999999</v>
      </c>
      <c r="Y935">
        <f>[1]All_Tasks_Billing!Y935</f>
        <v>1</v>
      </c>
      <c r="Z935" s="49">
        <f>[1]All_Tasks_Billing!Z935</f>
        <v>0</v>
      </c>
      <c r="AA935" s="45" t="str">
        <f>[1]All_Tasks_Billing!AA935</f>
        <v/>
      </c>
      <c r="AB935" t="str">
        <f>[1]All_Tasks_Billing!AB935</f>
        <v/>
      </c>
      <c r="AC935" s="48">
        <f>[1]All_Tasks_Billing!AC935</f>
        <v>0</v>
      </c>
      <c r="AD935" s="48">
        <f>[1]All_Tasks_Billing!AD935</f>
        <v>0</v>
      </c>
      <c r="AE935" s="48">
        <f>[1]All_Tasks_Billing!AE935</f>
        <v>0</v>
      </c>
      <c r="AF935" s="48">
        <f>[1]All_Tasks_Billing!AF935</f>
        <v>0</v>
      </c>
      <c r="AG935" s="48">
        <f>[1]All_Tasks_Billing!AG935</f>
        <v>0</v>
      </c>
      <c r="AH935" s="48">
        <f>[1]All_Tasks_Billing!AH935</f>
        <v>0.129</v>
      </c>
      <c r="AI935" s="48">
        <f>[1]All_Tasks_Billing!AI935</f>
        <v>0</v>
      </c>
      <c r="AJ935" s="48">
        <f>[1]All_Tasks_Billing!AJ935</f>
        <v>0</v>
      </c>
      <c r="AK935" s="48">
        <f>[1]All_Tasks_Billing!AK935</f>
        <v>0</v>
      </c>
      <c r="AL935" s="48">
        <f>[1]All_Tasks_Billing!AL935</f>
        <v>0</v>
      </c>
      <c r="AM935" s="48">
        <f>[1]All_Tasks_Billing!AM935</f>
        <v>0</v>
      </c>
      <c r="AN935" s="48">
        <f>[1]All_Tasks_Billing!AN935</f>
        <v>0</v>
      </c>
      <c r="AO935" s="48">
        <f>[1]All_Tasks_Billing!AO935</f>
        <v>0</v>
      </c>
      <c r="AP935" s="48">
        <f>[1]All_Tasks_Billing!AP935</f>
        <v>0.129</v>
      </c>
      <c r="AQ935" s="48">
        <f>[1]All_Tasks_Billing!AQ935</f>
        <v>0</v>
      </c>
      <c r="AR935" s="48">
        <f>[1]All_Tasks_Billing!AR935</f>
        <v>0</v>
      </c>
      <c r="AS935" s="48">
        <f>[1]All_Tasks_Billing!AS935</f>
        <v>0</v>
      </c>
      <c r="AT935" s="48">
        <f>[1]All_Tasks_Billing!AT935</f>
        <v>0</v>
      </c>
      <c r="AU935" s="50" t="str">
        <f t="shared" si="252"/>
        <v/>
      </c>
      <c r="AV935" s="50" t="str">
        <f t="shared" si="253"/>
        <v/>
      </c>
      <c r="AW935" s="50" t="str">
        <f t="shared" si="254"/>
        <v/>
      </c>
      <c r="AX935" s="50" t="str">
        <f t="shared" ca="1" si="255"/>
        <v>Not Completed</v>
      </c>
      <c r="AY935" s="50" t="str">
        <f t="shared" ca="1" si="256"/>
        <v>Not Completed</v>
      </c>
      <c r="AZ935" s="50" t="str">
        <f t="shared" ca="1" si="257"/>
        <v>Not Completed</v>
      </c>
      <c r="BA935" s="48">
        <f t="shared" si="258"/>
        <v>0</v>
      </c>
      <c r="BB935" s="45" t="str">
        <f t="shared" si="259"/>
        <v/>
      </c>
      <c r="BC935" s="50" t="str">
        <f t="shared" si="260"/>
        <v/>
      </c>
      <c r="BD935" s="48">
        <f t="shared" si="261"/>
        <v>0</v>
      </c>
      <c r="BE935" s="50" t="str">
        <f t="shared" si="262"/>
        <v>Not Started</v>
      </c>
      <c r="BF935" s="51">
        <f t="shared" si="263"/>
        <v>1</v>
      </c>
      <c r="BG935" s="51">
        <f t="shared" si="264"/>
        <v>0</v>
      </c>
      <c r="BH935" s="50" t="str">
        <f t="shared" si="265"/>
        <v/>
      </c>
      <c r="BI935" s="50" t="str">
        <f t="shared" si="266"/>
        <v/>
      </c>
      <c r="BJ935" s="50" t="str">
        <f t="shared" si="267"/>
        <v/>
      </c>
      <c r="BK935" s="50" t="str">
        <f t="shared" si="268"/>
        <v xml:space="preserve">Not Started |  | </v>
      </c>
      <c r="BL935" s="49" t="str">
        <f t="shared" ca="1" si="269"/>
        <v/>
      </c>
    </row>
    <row r="936" spans="1:64" x14ac:dyDescent="0.25">
      <c r="A936" t="str">
        <f>[1]All_Tasks_Billing!A936</f>
        <v>LAS16.PPM18</v>
      </c>
      <c r="B936" t="str">
        <f>[1]All_Tasks_Billing!B936</f>
        <v>PPM</v>
      </c>
      <c r="C936" t="str">
        <f>[1]All_Tasks_Billing!C936</f>
        <v>18.1.17</v>
      </c>
      <c r="D936" t="str">
        <f>[1]All_Tasks_Billing!D936</f>
        <v>Main Switchgear</v>
      </c>
      <c r="E936" t="str">
        <f>[1]All_Tasks_Billing!E936</f>
        <v>Circuit Breakers -Primary</v>
      </c>
      <c r="F936" t="str">
        <f>IF([1]All_Tasks_Billing!F936="","",[1]All_Tasks_Billing!F936)</f>
        <v>3000AT / 2500AT</v>
      </c>
      <c r="G936" t="str">
        <f>IF([1]All_Tasks_Billing!G936="","",[1]All_Tasks_Billing!G936)</f>
        <v/>
      </c>
      <c r="H936" s="45" t="str">
        <f>[1]All_Tasks_Billing!H936</f>
        <v/>
      </c>
      <c r="I936" t="str">
        <f>IF([1]All_Tasks_Billing!I936="","",[1]All_Tasks_Billing!I936)</f>
        <v/>
      </c>
      <c r="J936" t="str">
        <f>IF([1]All_Tasks_Billing!J936="","",[1]All_Tasks_Billing!J936)</f>
        <v/>
      </c>
      <c r="K936" t="b">
        <f>[1]All_Tasks_Billing!K936</f>
        <v>0</v>
      </c>
      <c r="L936" s="45" t="str">
        <f>[1]All_Tasks_Billing!L936</f>
        <v/>
      </c>
      <c r="M936" t="str">
        <f>[1]All_Tasks_Billing!M936</f>
        <v/>
      </c>
      <c r="N936" s="46">
        <f>IF([1]All_Tasks_Billing!N936="",0,[1]All_Tasks_Billing!N936)</f>
        <v>0</v>
      </c>
      <c r="O936" t="str">
        <f>[1]All_Tasks_Billing!O936</f>
        <v/>
      </c>
      <c r="P936" s="47">
        <f>IF([1]All_Tasks_Billing!P936="",0,[1]All_Tasks_Billing!P936)</f>
        <v>3</v>
      </c>
      <c r="Q936" s="47">
        <f>IF([1]All_Tasks_Billing!Q936="",0,[1]All_Tasks_Billing!Q936)</f>
        <v>3</v>
      </c>
      <c r="R936" s="47">
        <f>IF([1]All_Tasks_Billing!R936="",0,[1]All_Tasks_Billing!R936)</f>
        <v>3</v>
      </c>
      <c r="S936" t="str">
        <f>[1]All_Tasks_Billing!S936</f>
        <v/>
      </c>
      <c r="T936" t="str">
        <f>[1]All_Tasks_Billing!T936</f>
        <v/>
      </c>
      <c r="U936" t="str">
        <f>[1]All_Tasks_Billing!U936</f>
        <v/>
      </c>
      <c r="V936">
        <f>[1]All_Tasks_Billing!V936</f>
        <v>23</v>
      </c>
      <c r="W936" s="48">
        <f>[1]All_Tasks_Billing!W936</f>
        <v>150</v>
      </c>
      <c r="X936">
        <f>[1]All_Tasks_Billing!X936</f>
        <v>24331.724999999999</v>
      </c>
      <c r="Y936">
        <f>[1]All_Tasks_Billing!Y936</f>
        <v>1</v>
      </c>
      <c r="Z936" s="49">
        <f>[1]All_Tasks_Billing!Z936</f>
        <v>0</v>
      </c>
      <c r="AA936" s="45" t="str">
        <f>[1]All_Tasks_Billing!AA936</f>
        <v/>
      </c>
      <c r="AB936" t="str">
        <f>[1]All_Tasks_Billing!AB936</f>
        <v/>
      </c>
      <c r="AC936" s="48">
        <f>[1]All_Tasks_Billing!AC936</f>
        <v>0</v>
      </c>
      <c r="AD936" s="48">
        <f>[1]All_Tasks_Billing!AD936</f>
        <v>0</v>
      </c>
      <c r="AE936" s="48">
        <f>[1]All_Tasks_Billing!AE936</f>
        <v>0</v>
      </c>
      <c r="AF936" s="48">
        <f>[1]All_Tasks_Billing!AF936</f>
        <v>0</v>
      </c>
      <c r="AG936" s="48">
        <f>[1]All_Tasks_Billing!AG936</f>
        <v>0</v>
      </c>
      <c r="AH936" s="48">
        <f>[1]All_Tasks_Billing!AH936</f>
        <v>0.129</v>
      </c>
      <c r="AI936" s="48">
        <f>[1]All_Tasks_Billing!AI936</f>
        <v>0</v>
      </c>
      <c r="AJ936" s="48">
        <f>[1]All_Tasks_Billing!AJ936</f>
        <v>0</v>
      </c>
      <c r="AK936" s="48">
        <f>[1]All_Tasks_Billing!AK936</f>
        <v>0</v>
      </c>
      <c r="AL936" s="48">
        <f>[1]All_Tasks_Billing!AL936</f>
        <v>0</v>
      </c>
      <c r="AM936" s="48">
        <f>[1]All_Tasks_Billing!AM936</f>
        <v>0</v>
      </c>
      <c r="AN936" s="48">
        <f>[1]All_Tasks_Billing!AN936</f>
        <v>0</v>
      </c>
      <c r="AO936" s="48">
        <f>[1]All_Tasks_Billing!AO936</f>
        <v>0</v>
      </c>
      <c r="AP936" s="48">
        <f>[1]All_Tasks_Billing!AP936</f>
        <v>0.129</v>
      </c>
      <c r="AQ936" s="48">
        <f>[1]All_Tasks_Billing!AQ936</f>
        <v>0</v>
      </c>
      <c r="AR936" s="48">
        <f>[1]All_Tasks_Billing!AR936</f>
        <v>0</v>
      </c>
      <c r="AS936" s="48">
        <f>[1]All_Tasks_Billing!AS936</f>
        <v>0</v>
      </c>
      <c r="AT936" s="48">
        <f>[1]All_Tasks_Billing!AT936</f>
        <v>0</v>
      </c>
      <c r="AU936" s="50" t="str">
        <f t="shared" si="252"/>
        <v/>
      </c>
      <c r="AV936" s="50" t="str">
        <f t="shared" si="253"/>
        <v/>
      </c>
      <c r="AW936" s="50" t="str">
        <f t="shared" si="254"/>
        <v/>
      </c>
      <c r="AX936" s="50" t="str">
        <f t="shared" ca="1" si="255"/>
        <v>Not Completed</v>
      </c>
      <c r="AY936" s="50" t="str">
        <f t="shared" ca="1" si="256"/>
        <v>Not Completed</v>
      </c>
      <c r="AZ936" s="50" t="str">
        <f t="shared" ca="1" si="257"/>
        <v>Not Completed</v>
      </c>
      <c r="BA936" s="48">
        <f t="shared" si="258"/>
        <v>0</v>
      </c>
      <c r="BB936" s="45" t="str">
        <f t="shared" si="259"/>
        <v/>
      </c>
      <c r="BC936" s="50" t="str">
        <f t="shared" si="260"/>
        <v/>
      </c>
      <c r="BD936" s="48">
        <f t="shared" si="261"/>
        <v>0</v>
      </c>
      <c r="BE936" s="50" t="str">
        <f t="shared" si="262"/>
        <v>Not Started</v>
      </c>
      <c r="BF936" s="51">
        <f t="shared" si="263"/>
        <v>1</v>
      </c>
      <c r="BG936" s="51">
        <f t="shared" si="264"/>
        <v>0</v>
      </c>
      <c r="BH936" s="50" t="str">
        <f t="shared" si="265"/>
        <v/>
      </c>
      <c r="BI936" s="50" t="str">
        <f t="shared" si="266"/>
        <v/>
      </c>
      <c r="BJ936" s="50" t="str">
        <f t="shared" si="267"/>
        <v/>
      </c>
      <c r="BK936" s="50" t="str">
        <f t="shared" si="268"/>
        <v xml:space="preserve">Not Started |  | </v>
      </c>
      <c r="BL936" s="49" t="str">
        <f t="shared" ca="1" si="269"/>
        <v/>
      </c>
    </row>
    <row r="937" spans="1:64" x14ac:dyDescent="0.25">
      <c r="A937" t="str">
        <f>[1]All_Tasks_Billing!A937</f>
        <v>LAS16.PPM18</v>
      </c>
      <c r="B937" t="str">
        <f>[1]All_Tasks_Billing!B937</f>
        <v>PPM</v>
      </c>
      <c r="C937" t="str">
        <f>[1]All_Tasks_Billing!C937</f>
        <v>18.1.18</v>
      </c>
      <c r="D937" t="str">
        <f>[1]All_Tasks_Billing!D937</f>
        <v>Main Switchgear</v>
      </c>
      <c r="E937" t="str">
        <f>[1]All_Tasks_Billing!E937</f>
        <v>Circuit Breakers -Primary</v>
      </c>
      <c r="F937" t="str">
        <f>IF([1]All_Tasks_Billing!F937="","",[1]All_Tasks_Billing!F937)</f>
        <v>3000AT / 2500AT</v>
      </c>
      <c r="G937" t="str">
        <f>IF([1]All_Tasks_Billing!G937="","",[1]All_Tasks_Billing!G937)</f>
        <v/>
      </c>
      <c r="H937" s="45" t="str">
        <f>[1]All_Tasks_Billing!H937</f>
        <v/>
      </c>
      <c r="I937" t="str">
        <f>IF([1]All_Tasks_Billing!I937="","",[1]All_Tasks_Billing!I937)</f>
        <v/>
      </c>
      <c r="J937" t="str">
        <f>IF([1]All_Tasks_Billing!J937="","",[1]All_Tasks_Billing!J937)</f>
        <v/>
      </c>
      <c r="K937" t="b">
        <f>[1]All_Tasks_Billing!K937</f>
        <v>0</v>
      </c>
      <c r="L937" s="45" t="str">
        <f>[1]All_Tasks_Billing!L937</f>
        <v/>
      </c>
      <c r="M937" t="str">
        <f>[1]All_Tasks_Billing!M937</f>
        <v/>
      </c>
      <c r="N937" s="46">
        <f>IF([1]All_Tasks_Billing!N937="",0,[1]All_Tasks_Billing!N937)</f>
        <v>0</v>
      </c>
      <c r="O937" t="str">
        <f>[1]All_Tasks_Billing!O937</f>
        <v/>
      </c>
      <c r="P937" s="47">
        <f>IF([1]All_Tasks_Billing!P937="",0,[1]All_Tasks_Billing!P937)</f>
        <v>3</v>
      </c>
      <c r="Q937" s="47">
        <f>IF([1]All_Tasks_Billing!Q937="",0,[1]All_Tasks_Billing!Q937)</f>
        <v>3</v>
      </c>
      <c r="R937" s="47">
        <f>IF([1]All_Tasks_Billing!R937="",0,[1]All_Tasks_Billing!R937)</f>
        <v>3</v>
      </c>
      <c r="S937" t="str">
        <f>[1]All_Tasks_Billing!S937</f>
        <v/>
      </c>
      <c r="T937" t="str">
        <f>[1]All_Tasks_Billing!T937</f>
        <v/>
      </c>
      <c r="U937" t="str">
        <f>[1]All_Tasks_Billing!U937</f>
        <v/>
      </c>
      <c r="V937">
        <f>[1]All_Tasks_Billing!V937</f>
        <v>23</v>
      </c>
      <c r="W937" s="48">
        <f>[1]All_Tasks_Billing!W937</f>
        <v>150</v>
      </c>
      <c r="X937">
        <f>[1]All_Tasks_Billing!X937</f>
        <v>24331.724999999999</v>
      </c>
      <c r="Y937">
        <f>[1]All_Tasks_Billing!Y937</f>
        <v>1</v>
      </c>
      <c r="Z937" s="49">
        <f>[1]All_Tasks_Billing!Z937</f>
        <v>0</v>
      </c>
      <c r="AA937" s="45" t="str">
        <f>[1]All_Tasks_Billing!AA937</f>
        <v/>
      </c>
      <c r="AB937" t="str">
        <f>[1]All_Tasks_Billing!AB937</f>
        <v/>
      </c>
      <c r="AC937" s="48">
        <f>[1]All_Tasks_Billing!AC937</f>
        <v>0</v>
      </c>
      <c r="AD937" s="48">
        <f>[1]All_Tasks_Billing!AD937</f>
        <v>0</v>
      </c>
      <c r="AE937" s="48">
        <f>[1]All_Tasks_Billing!AE937</f>
        <v>0</v>
      </c>
      <c r="AF937" s="48">
        <f>[1]All_Tasks_Billing!AF937</f>
        <v>0</v>
      </c>
      <c r="AG937" s="48">
        <f>[1]All_Tasks_Billing!AG937</f>
        <v>0</v>
      </c>
      <c r="AH937" s="48">
        <f>[1]All_Tasks_Billing!AH937</f>
        <v>0.129</v>
      </c>
      <c r="AI937" s="48">
        <f>[1]All_Tasks_Billing!AI937</f>
        <v>0</v>
      </c>
      <c r="AJ937" s="48">
        <f>[1]All_Tasks_Billing!AJ937</f>
        <v>0</v>
      </c>
      <c r="AK937" s="48">
        <f>[1]All_Tasks_Billing!AK937</f>
        <v>0</v>
      </c>
      <c r="AL937" s="48">
        <f>[1]All_Tasks_Billing!AL937</f>
        <v>0</v>
      </c>
      <c r="AM937" s="48">
        <f>[1]All_Tasks_Billing!AM937</f>
        <v>0</v>
      </c>
      <c r="AN937" s="48">
        <f>[1]All_Tasks_Billing!AN937</f>
        <v>0</v>
      </c>
      <c r="AO937" s="48">
        <f>[1]All_Tasks_Billing!AO937</f>
        <v>0</v>
      </c>
      <c r="AP937" s="48">
        <f>[1]All_Tasks_Billing!AP937</f>
        <v>0.129</v>
      </c>
      <c r="AQ937" s="48">
        <f>[1]All_Tasks_Billing!AQ937</f>
        <v>0</v>
      </c>
      <c r="AR937" s="48">
        <f>[1]All_Tasks_Billing!AR937</f>
        <v>0</v>
      </c>
      <c r="AS937" s="48">
        <f>[1]All_Tasks_Billing!AS937</f>
        <v>0</v>
      </c>
      <c r="AT937" s="48">
        <f>[1]All_Tasks_Billing!AT937</f>
        <v>0</v>
      </c>
      <c r="AU937" s="50" t="str">
        <f t="shared" si="252"/>
        <v/>
      </c>
      <c r="AV937" s="50" t="str">
        <f t="shared" si="253"/>
        <v/>
      </c>
      <c r="AW937" s="50" t="str">
        <f t="shared" si="254"/>
        <v/>
      </c>
      <c r="AX937" s="50" t="str">
        <f t="shared" ca="1" si="255"/>
        <v>Not Completed</v>
      </c>
      <c r="AY937" s="50" t="str">
        <f t="shared" ca="1" si="256"/>
        <v>Not Completed</v>
      </c>
      <c r="AZ937" s="50" t="str">
        <f t="shared" ca="1" si="257"/>
        <v>Not Completed</v>
      </c>
      <c r="BA937" s="48">
        <f t="shared" si="258"/>
        <v>0</v>
      </c>
      <c r="BB937" s="45" t="str">
        <f t="shared" si="259"/>
        <v/>
      </c>
      <c r="BC937" s="50" t="str">
        <f t="shared" si="260"/>
        <v/>
      </c>
      <c r="BD937" s="48">
        <f t="shared" si="261"/>
        <v>0</v>
      </c>
      <c r="BE937" s="50" t="str">
        <f t="shared" si="262"/>
        <v>Not Started</v>
      </c>
      <c r="BF937" s="51">
        <f t="shared" si="263"/>
        <v>1</v>
      </c>
      <c r="BG937" s="51">
        <f t="shared" si="264"/>
        <v>0</v>
      </c>
      <c r="BH937" s="50" t="str">
        <f t="shared" si="265"/>
        <v/>
      </c>
      <c r="BI937" s="50" t="str">
        <f t="shared" si="266"/>
        <v/>
      </c>
      <c r="BJ937" s="50" t="str">
        <f t="shared" si="267"/>
        <v/>
      </c>
      <c r="BK937" s="50" t="str">
        <f t="shared" si="268"/>
        <v xml:space="preserve">Not Started |  | </v>
      </c>
      <c r="BL937" s="49" t="str">
        <f t="shared" ca="1" si="269"/>
        <v/>
      </c>
    </row>
    <row r="938" spans="1:64" x14ac:dyDescent="0.25">
      <c r="A938" t="str">
        <f>[1]All_Tasks_Billing!A938</f>
        <v>LAS16.PPM18</v>
      </c>
      <c r="B938" t="str">
        <f>[1]All_Tasks_Billing!B938</f>
        <v>PPM</v>
      </c>
      <c r="C938" t="str">
        <f>[1]All_Tasks_Billing!C938</f>
        <v>18.1.19</v>
      </c>
      <c r="D938" t="str">
        <f>[1]All_Tasks_Billing!D938</f>
        <v>Main Switchgear</v>
      </c>
      <c r="E938" t="str">
        <f>[1]All_Tasks_Billing!E938</f>
        <v>Circuit Breakers -Primary</v>
      </c>
      <c r="F938" t="str">
        <f>IF([1]All_Tasks_Billing!F938="","",[1]All_Tasks_Billing!F938)</f>
        <v>HLP02A MAIN</v>
      </c>
      <c r="G938" t="str">
        <f>IF([1]All_Tasks_Billing!G938="","",[1]All_Tasks_Billing!G938)</f>
        <v/>
      </c>
      <c r="H938" s="45" t="str">
        <f>[1]All_Tasks_Billing!H938</f>
        <v/>
      </c>
      <c r="I938" t="str">
        <f>IF([1]All_Tasks_Billing!I938="","",[1]All_Tasks_Billing!I938)</f>
        <v/>
      </c>
      <c r="J938" t="str">
        <f>IF([1]All_Tasks_Billing!J938="","",[1]All_Tasks_Billing!J938)</f>
        <v/>
      </c>
      <c r="K938" t="b">
        <f>[1]All_Tasks_Billing!K938</f>
        <v>0</v>
      </c>
      <c r="L938" s="45" t="str">
        <f>[1]All_Tasks_Billing!L938</f>
        <v/>
      </c>
      <c r="M938" t="str">
        <f>[1]All_Tasks_Billing!M938</f>
        <v/>
      </c>
      <c r="N938" s="46">
        <f>IF([1]All_Tasks_Billing!N938="",0,[1]All_Tasks_Billing!N938)</f>
        <v>0</v>
      </c>
      <c r="O938" t="str">
        <f>[1]All_Tasks_Billing!O938</f>
        <v/>
      </c>
      <c r="P938" s="47">
        <f>IF([1]All_Tasks_Billing!P938="",0,[1]All_Tasks_Billing!P938)</f>
        <v>3</v>
      </c>
      <c r="Q938" s="47">
        <f>IF([1]All_Tasks_Billing!Q938="",0,[1]All_Tasks_Billing!Q938)</f>
        <v>3</v>
      </c>
      <c r="R938" s="47">
        <f>IF([1]All_Tasks_Billing!R938="",0,[1]All_Tasks_Billing!R938)</f>
        <v>3</v>
      </c>
      <c r="S938" t="str">
        <f>[1]All_Tasks_Billing!S938</f>
        <v/>
      </c>
      <c r="T938" t="str">
        <f>[1]All_Tasks_Billing!T938</f>
        <v/>
      </c>
      <c r="U938" t="str">
        <f>[1]All_Tasks_Billing!U938</f>
        <v/>
      </c>
      <c r="V938">
        <f>[1]All_Tasks_Billing!V938</f>
        <v>23</v>
      </c>
      <c r="W938" s="48">
        <f>[1]All_Tasks_Billing!W938</f>
        <v>150</v>
      </c>
      <c r="X938">
        <f>[1]All_Tasks_Billing!X938</f>
        <v>24331.724999999999</v>
      </c>
      <c r="Y938">
        <f>[1]All_Tasks_Billing!Y938</f>
        <v>1</v>
      </c>
      <c r="Z938" s="49">
        <f>[1]All_Tasks_Billing!Z938</f>
        <v>0</v>
      </c>
      <c r="AA938" s="45" t="str">
        <f>[1]All_Tasks_Billing!AA938</f>
        <v/>
      </c>
      <c r="AB938" t="str">
        <f>[1]All_Tasks_Billing!AB938</f>
        <v/>
      </c>
      <c r="AC938" s="48">
        <f>[1]All_Tasks_Billing!AC938</f>
        <v>0</v>
      </c>
      <c r="AD938" s="48">
        <f>[1]All_Tasks_Billing!AD938</f>
        <v>0</v>
      </c>
      <c r="AE938" s="48">
        <f>[1]All_Tasks_Billing!AE938</f>
        <v>0</v>
      </c>
      <c r="AF938" s="48">
        <f>[1]All_Tasks_Billing!AF938</f>
        <v>0</v>
      </c>
      <c r="AG938" s="48">
        <f>[1]All_Tasks_Billing!AG938</f>
        <v>0</v>
      </c>
      <c r="AH938" s="48">
        <f>[1]All_Tasks_Billing!AH938</f>
        <v>0.129</v>
      </c>
      <c r="AI938" s="48">
        <f>[1]All_Tasks_Billing!AI938</f>
        <v>0</v>
      </c>
      <c r="AJ938" s="48">
        <f>[1]All_Tasks_Billing!AJ938</f>
        <v>0</v>
      </c>
      <c r="AK938" s="48">
        <f>[1]All_Tasks_Billing!AK938</f>
        <v>0</v>
      </c>
      <c r="AL938" s="48">
        <f>[1]All_Tasks_Billing!AL938</f>
        <v>0</v>
      </c>
      <c r="AM938" s="48">
        <f>[1]All_Tasks_Billing!AM938</f>
        <v>0</v>
      </c>
      <c r="AN938" s="48">
        <f>[1]All_Tasks_Billing!AN938</f>
        <v>0</v>
      </c>
      <c r="AO938" s="48">
        <f>[1]All_Tasks_Billing!AO938</f>
        <v>0</v>
      </c>
      <c r="AP938" s="48">
        <f>[1]All_Tasks_Billing!AP938</f>
        <v>0.129</v>
      </c>
      <c r="AQ938" s="48">
        <f>[1]All_Tasks_Billing!AQ938</f>
        <v>0</v>
      </c>
      <c r="AR938" s="48">
        <f>[1]All_Tasks_Billing!AR938</f>
        <v>0</v>
      </c>
      <c r="AS938" s="48">
        <f>[1]All_Tasks_Billing!AS938</f>
        <v>0</v>
      </c>
      <c r="AT938" s="48">
        <f>[1]All_Tasks_Billing!AT938</f>
        <v>0</v>
      </c>
      <c r="AU938" s="50" t="str">
        <f t="shared" si="252"/>
        <v/>
      </c>
      <c r="AV938" s="50" t="str">
        <f t="shared" si="253"/>
        <v/>
      </c>
      <c r="AW938" s="50" t="str">
        <f t="shared" si="254"/>
        <v/>
      </c>
      <c r="AX938" s="50" t="str">
        <f t="shared" ca="1" si="255"/>
        <v>Not Completed</v>
      </c>
      <c r="AY938" s="50" t="str">
        <f t="shared" ca="1" si="256"/>
        <v>Not Completed</v>
      </c>
      <c r="AZ938" s="50" t="str">
        <f t="shared" ca="1" si="257"/>
        <v>Not Completed</v>
      </c>
      <c r="BA938" s="48">
        <f t="shared" si="258"/>
        <v>0</v>
      </c>
      <c r="BB938" s="45" t="str">
        <f t="shared" si="259"/>
        <v/>
      </c>
      <c r="BC938" s="50" t="str">
        <f t="shared" si="260"/>
        <v/>
      </c>
      <c r="BD938" s="48">
        <f t="shared" si="261"/>
        <v>0</v>
      </c>
      <c r="BE938" s="50" t="str">
        <f t="shared" si="262"/>
        <v>Not Started</v>
      </c>
      <c r="BF938" s="51">
        <f t="shared" si="263"/>
        <v>1</v>
      </c>
      <c r="BG938" s="51">
        <f t="shared" si="264"/>
        <v>0</v>
      </c>
      <c r="BH938" s="50" t="str">
        <f t="shared" si="265"/>
        <v/>
      </c>
      <c r="BI938" s="50" t="str">
        <f t="shared" si="266"/>
        <v/>
      </c>
      <c r="BJ938" s="50" t="str">
        <f t="shared" si="267"/>
        <v/>
      </c>
      <c r="BK938" s="50" t="str">
        <f t="shared" si="268"/>
        <v xml:space="preserve">Not Started |  | </v>
      </c>
      <c r="BL938" s="49" t="str">
        <f t="shared" ca="1" si="269"/>
        <v/>
      </c>
    </row>
    <row r="939" spans="1:64" x14ac:dyDescent="0.25">
      <c r="A939" t="str">
        <f>[1]All_Tasks_Billing!A939</f>
        <v>LAS16.PPM18</v>
      </c>
      <c r="B939" t="str">
        <f>[1]All_Tasks_Billing!B939</f>
        <v>PPM</v>
      </c>
      <c r="C939" t="str">
        <f>[1]All_Tasks_Billing!C939</f>
        <v>18.1.20</v>
      </c>
      <c r="D939" t="str">
        <f>[1]All_Tasks_Billing!D939</f>
        <v>Main Switchgear</v>
      </c>
      <c r="E939" t="str">
        <f>[1]All_Tasks_Billing!E939</f>
        <v>LV Cables</v>
      </c>
      <c r="F939" t="str">
        <f>IF([1]All_Tasks_Billing!F939="","",[1]All_Tasks_Billing!F939)</f>
        <v/>
      </c>
      <c r="G939" t="str">
        <f>IF([1]All_Tasks_Billing!G939="","",[1]All_Tasks_Billing!G939)</f>
        <v/>
      </c>
      <c r="H939" s="45" t="str">
        <f>[1]All_Tasks_Billing!H939</f>
        <v/>
      </c>
      <c r="I939" t="str">
        <f>IF([1]All_Tasks_Billing!I939="","",[1]All_Tasks_Billing!I939)</f>
        <v/>
      </c>
      <c r="J939" t="str">
        <f>IF([1]All_Tasks_Billing!J939="","",[1]All_Tasks_Billing!J939)</f>
        <v/>
      </c>
      <c r="K939" t="b">
        <f>[1]All_Tasks_Billing!K939</f>
        <v>0</v>
      </c>
      <c r="L939" s="45" t="str">
        <f>[1]All_Tasks_Billing!L939</f>
        <v/>
      </c>
      <c r="M939" t="str">
        <f>[1]All_Tasks_Billing!M939</f>
        <v/>
      </c>
      <c r="N939" s="46">
        <f>IF([1]All_Tasks_Billing!N939="",0,[1]All_Tasks_Billing!N939)</f>
        <v>0</v>
      </c>
      <c r="O939" t="str">
        <f>[1]All_Tasks_Billing!O939</f>
        <v/>
      </c>
      <c r="P939" s="47">
        <f>IF([1]All_Tasks_Billing!P939="",0,[1]All_Tasks_Billing!P939)</f>
        <v>18.600000000000001</v>
      </c>
      <c r="Q939" s="47">
        <f>IF([1]All_Tasks_Billing!Q939="",0,[1]All_Tasks_Billing!Q939)</f>
        <v>18.600000000000001</v>
      </c>
      <c r="R939" s="47">
        <f>IF([1]All_Tasks_Billing!R939="",0,[1]All_Tasks_Billing!R939)</f>
        <v>18.600000000000001</v>
      </c>
      <c r="S939" t="str">
        <f>[1]All_Tasks_Billing!S939</f>
        <v/>
      </c>
      <c r="T939" t="str">
        <f>[1]All_Tasks_Billing!T939</f>
        <v/>
      </c>
      <c r="U939" t="str">
        <f>[1]All_Tasks_Billing!U939</f>
        <v/>
      </c>
      <c r="V939">
        <f>[1]All_Tasks_Billing!V939</f>
        <v>23</v>
      </c>
      <c r="W939" s="48">
        <f>[1]All_Tasks_Billing!W939</f>
        <v>150</v>
      </c>
      <c r="X939">
        <f>[1]All_Tasks_Billing!X939</f>
        <v>24331.724999999999</v>
      </c>
      <c r="Y939">
        <f>[1]All_Tasks_Billing!Y939</f>
        <v>1</v>
      </c>
      <c r="Z939" s="49">
        <f>[1]All_Tasks_Billing!Z939</f>
        <v>0</v>
      </c>
      <c r="AA939" s="45" t="str">
        <f>[1]All_Tasks_Billing!AA939</f>
        <v/>
      </c>
      <c r="AB939" t="str">
        <f>[1]All_Tasks_Billing!AB939</f>
        <v/>
      </c>
      <c r="AC939" s="48">
        <f>[1]All_Tasks_Billing!AC939</f>
        <v>0</v>
      </c>
      <c r="AD939" s="48">
        <f>[1]All_Tasks_Billing!AD939</f>
        <v>0</v>
      </c>
      <c r="AE939" s="48">
        <f>[1]All_Tasks_Billing!AE939</f>
        <v>0</v>
      </c>
      <c r="AF939" s="48">
        <f>[1]All_Tasks_Billing!AF939</f>
        <v>0</v>
      </c>
      <c r="AG939" s="48">
        <f>[1]All_Tasks_Billing!AG939</f>
        <v>0</v>
      </c>
      <c r="AH939" s="48">
        <f>[1]All_Tasks_Billing!AH939</f>
        <v>0.79979999999999996</v>
      </c>
      <c r="AI939" s="48">
        <f>[1]All_Tasks_Billing!AI939</f>
        <v>0</v>
      </c>
      <c r="AJ939" s="48">
        <f>[1]All_Tasks_Billing!AJ939</f>
        <v>0</v>
      </c>
      <c r="AK939" s="48">
        <f>[1]All_Tasks_Billing!AK939</f>
        <v>0</v>
      </c>
      <c r="AL939" s="48">
        <f>[1]All_Tasks_Billing!AL939</f>
        <v>0</v>
      </c>
      <c r="AM939" s="48">
        <f>[1]All_Tasks_Billing!AM939</f>
        <v>0</v>
      </c>
      <c r="AN939" s="48">
        <f>[1]All_Tasks_Billing!AN939</f>
        <v>0</v>
      </c>
      <c r="AO939" s="48">
        <f>[1]All_Tasks_Billing!AO939</f>
        <v>0</v>
      </c>
      <c r="AP939" s="48">
        <f>[1]All_Tasks_Billing!AP939</f>
        <v>0.79979999999999996</v>
      </c>
      <c r="AQ939" s="48">
        <f>[1]All_Tasks_Billing!AQ939</f>
        <v>0</v>
      </c>
      <c r="AR939" s="48">
        <f>[1]All_Tasks_Billing!AR939</f>
        <v>0</v>
      </c>
      <c r="AS939" s="48">
        <f>[1]All_Tasks_Billing!AS939</f>
        <v>0</v>
      </c>
      <c r="AT939" s="48">
        <f>[1]All_Tasks_Billing!AT939</f>
        <v>0</v>
      </c>
      <c r="AU939" s="50" t="str">
        <f t="shared" si="252"/>
        <v/>
      </c>
      <c r="AV939" s="50" t="str">
        <f t="shared" si="253"/>
        <v/>
      </c>
      <c r="AW939" s="50" t="str">
        <f t="shared" si="254"/>
        <v/>
      </c>
      <c r="AX939" s="50" t="str">
        <f t="shared" ca="1" si="255"/>
        <v>Not Completed</v>
      </c>
      <c r="AY939" s="50" t="str">
        <f t="shared" ca="1" si="256"/>
        <v>Not Completed</v>
      </c>
      <c r="AZ939" s="50" t="str">
        <f t="shared" ca="1" si="257"/>
        <v>Not Completed</v>
      </c>
      <c r="BA939" s="48">
        <f t="shared" si="258"/>
        <v>0</v>
      </c>
      <c r="BB939" s="45" t="str">
        <f t="shared" si="259"/>
        <v/>
      </c>
      <c r="BC939" s="50" t="str">
        <f t="shared" si="260"/>
        <v/>
      </c>
      <c r="BD939" s="48">
        <f t="shared" si="261"/>
        <v>0</v>
      </c>
      <c r="BE939" s="50" t="str">
        <f t="shared" si="262"/>
        <v>Not Started</v>
      </c>
      <c r="BF939" s="51">
        <f t="shared" si="263"/>
        <v>1</v>
      </c>
      <c r="BG939" s="51">
        <f t="shared" si="264"/>
        <v>0</v>
      </c>
      <c r="BH939" s="50" t="str">
        <f t="shared" si="265"/>
        <v/>
      </c>
      <c r="BI939" s="50" t="str">
        <f t="shared" si="266"/>
        <v/>
      </c>
      <c r="BJ939" s="50" t="str">
        <f t="shared" si="267"/>
        <v/>
      </c>
      <c r="BK939" s="50" t="str">
        <f t="shared" si="268"/>
        <v xml:space="preserve">Not Started |  | </v>
      </c>
      <c r="BL939" s="49" t="str">
        <f t="shared" ca="1" si="269"/>
        <v/>
      </c>
    </row>
    <row r="940" spans="1:64" x14ac:dyDescent="0.25">
      <c r="A940" t="str">
        <f>[1]All_Tasks_Billing!A940</f>
        <v>LAS16.PPM18</v>
      </c>
      <c r="B940" t="str">
        <f>[1]All_Tasks_Billing!B940</f>
        <v>PPM</v>
      </c>
      <c r="C940" t="str">
        <f>[1]All_Tasks_Billing!C940</f>
        <v>18.1.21</v>
      </c>
      <c r="D940" t="str">
        <f>[1]All_Tasks_Billing!D940</f>
        <v>Main Switchgear</v>
      </c>
      <c r="E940" t="str">
        <f>[1]All_Tasks_Billing!E940</f>
        <v>Panelboards</v>
      </c>
      <c r="F940" t="str">
        <f>IF([1]All_Tasks_Billing!F940="","",[1]All_Tasks_Billing!F940)</f>
        <v>HLP01A</v>
      </c>
      <c r="G940" t="str">
        <f>IF([1]All_Tasks_Billing!G940="","",[1]All_Tasks_Billing!G940)</f>
        <v/>
      </c>
      <c r="H940" s="45" t="str">
        <f>[1]All_Tasks_Billing!H940</f>
        <v/>
      </c>
      <c r="I940" t="str">
        <f>IF([1]All_Tasks_Billing!I940="","",[1]All_Tasks_Billing!I940)</f>
        <v/>
      </c>
      <c r="J940" t="str">
        <f>IF([1]All_Tasks_Billing!J940="","",[1]All_Tasks_Billing!J940)</f>
        <v/>
      </c>
      <c r="K940" t="b">
        <f>[1]All_Tasks_Billing!K940</f>
        <v>1</v>
      </c>
      <c r="L940" s="45">
        <f>[1]All_Tasks_Billing!L940</f>
        <v>45965</v>
      </c>
      <c r="M940" t="str">
        <f>[1]All_Tasks_Billing!M940</f>
        <v/>
      </c>
      <c r="N940" s="46">
        <f>IF([1]All_Tasks_Billing!N940="",0,[1]All_Tasks_Billing!N940)</f>
        <v>1</v>
      </c>
      <c r="O940" t="str">
        <f>[1]All_Tasks_Billing!O940</f>
        <v/>
      </c>
      <c r="P940" s="47">
        <f>IF([1]All_Tasks_Billing!P940="",0,[1]All_Tasks_Billing!P940)</f>
        <v>0.5</v>
      </c>
      <c r="Q940" s="47">
        <f>IF([1]All_Tasks_Billing!Q940="",0,[1]All_Tasks_Billing!Q940)</f>
        <v>0</v>
      </c>
      <c r="R940" s="47">
        <f>IF([1]All_Tasks_Billing!R940="",0,[1]All_Tasks_Billing!R940)</f>
        <v>0.5</v>
      </c>
      <c r="S940" t="str">
        <f>[1]All_Tasks_Billing!S940</f>
        <v>COMPLETED</v>
      </c>
      <c r="T940" t="str">
        <f>[1]All_Tasks_Billing!T940</f>
        <v>READY</v>
      </c>
      <c r="U940" t="str">
        <f>[1]All_Tasks_Billing!U940</f>
        <v/>
      </c>
      <c r="V940">
        <f>[1]All_Tasks_Billing!V940</f>
        <v>23</v>
      </c>
      <c r="W940" s="48">
        <f>[1]All_Tasks_Billing!W940</f>
        <v>150</v>
      </c>
      <c r="X940">
        <f>[1]All_Tasks_Billing!X940</f>
        <v>24331.724999999999</v>
      </c>
      <c r="Y940">
        <f>[1]All_Tasks_Billing!Y940</f>
        <v>1</v>
      </c>
      <c r="Z940" s="49">
        <f>[1]All_Tasks_Billing!Z940</f>
        <v>1</v>
      </c>
      <c r="AA940" s="45">
        <f>[1]All_Tasks_Billing!AA940</f>
        <v>45970</v>
      </c>
      <c r="AB940" t="str">
        <f>[1]All_Tasks_Billing!AB940</f>
        <v>Nov-2025</v>
      </c>
      <c r="AC940" s="48">
        <f>[1]All_Tasks_Billing!AC940</f>
        <v>75</v>
      </c>
      <c r="AD940" s="48">
        <f>[1]All_Tasks_Billing!AD940</f>
        <v>0</v>
      </c>
      <c r="AE940" s="48">
        <f>[1]All_Tasks_Billing!AE940</f>
        <v>0</v>
      </c>
      <c r="AF940" s="48">
        <f>[1]All_Tasks_Billing!AF940</f>
        <v>0</v>
      </c>
      <c r="AG940" s="48">
        <f>[1]All_Tasks_Billing!AG940</f>
        <v>0</v>
      </c>
      <c r="AH940" s="48">
        <f>[1]All_Tasks_Billing!AH940</f>
        <v>2.1499999999999998E-2</v>
      </c>
      <c r="AI940" s="48">
        <f>[1]All_Tasks_Billing!AI940</f>
        <v>2.6875</v>
      </c>
      <c r="AJ940" s="48">
        <f>[1]All_Tasks_Billing!AJ940</f>
        <v>0</v>
      </c>
      <c r="AK940" s="48">
        <f>[1]All_Tasks_Billing!AK940</f>
        <v>0</v>
      </c>
      <c r="AL940" s="48">
        <f>[1]All_Tasks_Billing!AL940</f>
        <v>0</v>
      </c>
      <c r="AM940" s="48">
        <f>[1]All_Tasks_Billing!AM940</f>
        <v>0</v>
      </c>
      <c r="AN940" s="48">
        <f>[1]All_Tasks_Billing!AN940</f>
        <v>0</v>
      </c>
      <c r="AO940" s="48">
        <f>[1]All_Tasks_Billing!AO940</f>
        <v>0</v>
      </c>
      <c r="AP940" s="48">
        <f>[1]All_Tasks_Billing!AP940</f>
        <v>2.1499999999999998E-2</v>
      </c>
      <c r="AQ940" s="48">
        <f>[1]All_Tasks_Billing!AQ940</f>
        <v>2.6875</v>
      </c>
      <c r="AR940" s="48">
        <f>[1]All_Tasks_Billing!AR940</f>
        <v>0</v>
      </c>
      <c r="AS940" s="48">
        <f>[1]All_Tasks_Billing!AS940</f>
        <v>77.6875</v>
      </c>
      <c r="AT940" s="48">
        <f>[1]All_Tasks_Billing!AT940</f>
        <v>77.6875</v>
      </c>
      <c r="AU940" s="50" t="str">
        <f t="shared" si="252"/>
        <v>Nov-2025</v>
      </c>
      <c r="AV940" s="50" t="str">
        <f t="shared" si="253"/>
        <v>Q4-2025</v>
      </c>
      <c r="AW940" s="50">
        <f t="shared" si="254"/>
        <v>2025</v>
      </c>
      <c r="AX940" s="50" t="str">
        <f t="shared" ca="1" si="255"/>
        <v>Last Week</v>
      </c>
      <c r="AY940" s="50" t="str">
        <f t="shared" ca="1" si="256"/>
        <v>This Month</v>
      </c>
      <c r="AZ940" s="50" t="str">
        <f t="shared" ca="1" si="257"/>
        <v>This Quarter</v>
      </c>
      <c r="BA940" s="48">
        <f t="shared" si="258"/>
        <v>77.6875</v>
      </c>
      <c r="BB940" s="45">
        <f t="shared" si="259"/>
        <v>45970</v>
      </c>
      <c r="BC940" s="50" t="str">
        <f t="shared" si="260"/>
        <v>Nov-2025</v>
      </c>
      <c r="BD940" s="48">
        <f t="shared" si="261"/>
        <v>155.375</v>
      </c>
      <c r="BE940" s="50" t="str">
        <f t="shared" si="262"/>
        <v>Completed</v>
      </c>
      <c r="BF940" s="51">
        <f t="shared" si="263"/>
        <v>1</v>
      </c>
      <c r="BG940" s="51">
        <f t="shared" si="264"/>
        <v>1</v>
      </c>
      <c r="BH940" s="50" t="str">
        <f t="shared" si="265"/>
        <v xml:space="preserve">COMPLETED - </v>
      </c>
      <c r="BI940" s="50" t="str">
        <f t="shared" si="266"/>
        <v>COMPLETED - READY</v>
      </c>
      <c r="BJ940" s="50" t="str">
        <f t="shared" si="267"/>
        <v/>
      </c>
      <c r="BK940" s="50" t="str">
        <f t="shared" si="268"/>
        <v xml:space="preserve">Completed | COMPLETED | </v>
      </c>
      <c r="BL940" s="49">
        <f t="shared" ca="1" si="269"/>
        <v>12</v>
      </c>
    </row>
    <row r="941" spans="1:64" x14ac:dyDescent="0.25">
      <c r="A941" t="str">
        <f>[1]All_Tasks_Billing!A941</f>
        <v>LAS16.PPM18</v>
      </c>
      <c r="B941" t="str">
        <f>[1]All_Tasks_Billing!B941</f>
        <v>PPM</v>
      </c>
      <c r="C941" t="str">
        <f>[1]All_Tasks_Billing!C941</f>
        <v>18.1.22</v>
      </c>
      <c r="D941" t="str">
        <f>[1]All_Tasks_Billing!D941</f>
        <v>Main Switchgear</v>
      </c>
      <c r="E941" t="str">
        <f>[1]All_Tasks_Billing!E941</f>
        <v>Panelboards</v>
      </c>
      <c r="F941" t="str">
        <f>IF([1]All_Tasks_Billing!F941="","",[1]All_Tasks_Billing!F941)</f>
        <v>HLP02A</v>
      </c>
      <c r="G941" t="str">
        <f>IF([1]All_Tasks_Billing!G941="","",[1]All_Tasks_Billing!G941)</f>
        <v/>
      </c>
      <c r="H941" s="45" t="str">
        <f>[1]All_Tasks_Billing!H941</f>
        <v/>
      </c>
      <c r="I941" t="str">
        <f>IF([1]All_Tasks_Billing!I941="","",[1]All_Tasks_Billing!I941)</f>
        <v/>
      </c>
      <c r="J941" t="str">
        <f>IF([1]All_Tasks_Billing!J941="","",[1]All_Tasks_Billing!J941)</f>
        <v/>
      </c>
      <c r="K941" t="b">
        <f>[1]All_Tasks_Billing!K941</f>
        <v>1</v>
      </c>
      <c r="L941" s="45">
        <f>[1]All_Tasks_Billing!L941</f>
        <v>45965</v>
      </c>
      <c r="M941" t="str">
        <f>[1]All_Tasks_Billing!M941</f>
        <v/>
      </c>
      <c r="N941" s="46">
        <f>IF([1]All_Tasks_Billing!N941="",0,[1]All_Tasks_Billing!N941)</f>
        <v>1</v>
      </c>
      <c r="O941" t="str">
        <f>[1]All_Tasks_Billing!O941</f>
        <v/>
      </c>
      <c r="P941" s="47">
        <f>IF([1]All_Tasks_Billing!P941="",0,[1]All_Tasks_Billing!P941)</f>
        <v>0.5</v>
      </c>
      <c r="Q941" s="47">
        <f>IF([1]All_Tasks_Billing!Q941="",0,[1]All_Tasks_Billing!Q941)</f>
        <v>0</v>
      </c>
      <c r="R941" s="47">
        <f>IF([1]All_Tasks_Billing!R941="",0,[1]All_Tasks_Billing!R941)</f>
        <v>0.5</v>
      </c>
      <c r="S941" t="str">
        <f>[1]All_Tasks_Billing!S941</f>
        <v>COMPLETED</v>
      </c>
      <c r="T941" t="str">
        <f>[1]All_Tasks_Billing!T941</f>
        <v>READY</v>
      </c>
      <c r="U941" t="str">
        <f>[1]All_Tasks_Billing!U941</f>
        <v/>
      </c>
      <c r="V941">
        <f>[1]All_Tasks_Billing!V941</f>
        <v>23</v>
      </c>
      <c r="W941" s="48">
        <f>[1]All_Tasks_Billing!W941</f>
        <v>150</v>
      </c>
      <c r="X941">
        <f>[1]All_Tasks_Billing!X941</f>
        <v>24331.724999999999</v>
      </c>
      <c r="Y941">
        <f>[1]All_Tasks_Billing!Y941</f>
        <v>1</v>
      </c>
      <c r="Z941" s="49">
        <f>[1]All_Tasks_Billing!Z941</f>
        <v>1</v>
      </c>
      <c r="AA941" s="45">
        <f>[1]All_Tasks_Billing!AA941</f>
        <v>45970</v>
      </c>
      <c r="AB941" t="str">
        <f>[1]All_Tasks_Billing!AB941</f>
        <v>Nov-2025</v>
      </c>
      <c r="AC941" s="48">
        <f>[1]All_Tasks_Billing!AC941</f>
        <v>75</v>
      </c>
      <c r="AD941" s="48">
        <f>[1]All_Tasks_Billing!AD941</f>
        <v>0</v>
      </c>
      <c r="AE941" s="48">
        <f>[1]All_Tasks_Billing!AE941</f>
        <v>0</v>
      </c>
      <c r="AF941" s="48">
        <f>[1]All_Tasks_Billing!AF941</f>
        <v>0</v>
      </c>
      <c r="AG941" s="48">
        <f>[1]All_Tasks_Billing!AG941</f>
        <v>0</v>
      </c>
      <c r="AH941" s="48">
        <f>[1]All_Tasks_Billing!AH941</f>
        <v>2.1499999999999998E-2</v>
      </c>
      <c r="AI941" s="48">
        <f>[1]All_Tasks_Billing!AI941</f>
        <v>2.6875</v>
      </c>
      <c r="AJ941" s="48">
        <f>[1]All_Tasks_Billing!AJ941</f>
        <v>0</v>
      </c>
      <c r="AK941" s="48">
        <f>[1]All_Tasks_Billing!AK941</f>
        <v>0</v>
      </c>
      <c r="AL941" s="48">
        <f>[1]All_Tasks_Billing!AL941</f>
        <v>0</v>
      </c>
      <c r="AM941" s="48">
        <f>[1]All_Tasks_Billing!AM941</f>
        <v>0</v>
      </c>
      <c r="AN941" s="48">
        <f>[1]All_Tasks_Billing!AN941</f>
        <v>0</v>
      </c>
      <c r="AO941" s="48">
        <f>[1]All_Tasks_Billing!AO941</f>
        <v>0</v>
      </c>
      <c r="AP941" s="48">
        <f>[1]All_Tasks_Billing!AP941</f>
        <v>2.1499999999999998E-2</v>
      </c>
      <c r="AQ941" s="48">
        <f>[1]All_Tasks_Billing!AQ941</f>
        <v>2.6875</v>
      </c>
      <c r="AR941" s="48">
        <f>[1]All_Tasks_Billing!AR941</f>
        <v>0</v>
      </c>
      <c r="AS941" s="48">
        <f>[1]All_Tasks_Billing!AS941</f>
        <v>77.6875</v>
      </c>
      <c r="AT941" s="48">
        <f>[1]All_Tasks_Billing!AT941</f>
        <v>77.6875</v>
      </c>
      <c r="AU941" s="50" t="str">
        <f t="shared" si="252"/>
        <v>Nov-2025</v>
      </c>
      <c r="AV941" s="50" t="str">
        <f t="shared" si="253"/>
        <v>Q4-2025</v>
      </c>
      <c r="AW941" s="50">
        <f t="shared" si="254"/>
        <v>2025</v>
      </c>
      <c r="AX941" s="50" t="str">
        <f t="shared" ca="1" si="255"/>
        <v>Last Week</v>
      </c>
      <c r="AY941" s="50" t="str">
        <f t="shared" ca="1" si="256"/>
        <v>This Month</v>
      </c>
      <c r="AZ941" s="50" t="str">
        <f t="shared" ca="1" si="257"/>
        <v>This Quarter</v>
      </c>
      <c r="BA941" s="48">
        <f t="shared" si="258"/>
        <v>77.6875</v>
      </c>
      <c r="BB941" s="45">
        <f t="shared" si="259"/>
        <v>45970</v>
      </c>
      <c r="BC941" s="50" t="str">
        <f t="shared" si="260"/>
        <v>Nov-2025</v>
      </c>
      <c r="BD941" s="48">
        <f t="shared" si="261"/>
        <v>155.375</v>
      </c>
      <c r="BE941" s="50" t="str">
        <f t="shared" si="262"/>
        <v>Completed</v>
      </c>
      <c r="BF941" s="51">
        <f t="shared" si="263"/>
        <v>1</v>
      </c>
      <c r="BG941" s="51">
        <f t="shared" si="264"/>
        <v>1</v>
      </c>
      <c r="BH941" s="50" t="str">
        <f t="shared" si="265"/>
        <v xml:space="preserve">COMPLETED - </v>
      </c>
      <c r="BI941" s="50" t="str">
        <f t="shared" si="266"/>
        <v>COMPLETED - READY</v>
      </c>
      <c r="BJ941" s="50" t="str">
        <f t="shared" si="267"/>
        <v/>
      </c>
      <c r="BK941" s="50" t="str">
        <f t="shared" si="268"/>
        <v xml:space="preserve">Completed | COMPLETED | </v>
      </c>
      <c r="BL941" s="49">
        <f t="shared" ca="1" si="269"/>
        <v>12</v>
      </c>
    </row>
    <row r="942" spans="1:64" x14ac:dyDescent="0.25">
      <c r="A942" t="str">
        <f>[1]All_Tasks_Billing!A942</f>
        <v>LAS16.PPM18</v>
      </c>
      <c r="B942" t="str">
        <f>[1]All_Tasks_Billing!B942</f>
        <v>PPM</v>
      </c>
      <c r="C942" t="str">
        <f>[1]All_Tasks_Billing!C942</f>
        <v>18.1.23</v>
      </c>
      <c r="D942" t="str">
        <f>[1]All_Tasks_Billing!D942</f>
        <v>Main Switchgear</v>
      </c>
      <c r="E942" t="str">
        <f>[1]All_Tasks_Billing!E942</f>
        <v>XFMR - Dry-Type, Small</v>
      </c>
      <c r="F942" t="str">
        <f>IF([1]All_Tasks_Billing!F942="","",[1]All_Tasks_Billing!F942)</f>
        <v>TLVP</v>
      </c>
      <c r="G942" t="str">
        <f>IF([1]All_Tasks_Billing!G942="","",[1]All_Tasks_Billing!G942)</f>
        <v/>
      </c>
      <c r="H942" s="45" t="str">
        <f>[1]All_Tasks_Billing!H942</f>
        <v/>
      </c>
      <c r="I942" t="str">
        <f>IF([1]All_Tasks_Billing!I942="","",[1]All_Tasks_Billing!I942)</f>
        <v/>
      </c>
      <c r="J942" t="str">
        <f>IF([1]All_Tasks_Billing!J942="","",[1]All_Tasks_Billing!J942)</f>
        <v/>
      </c>
      <c r="K942" t="b">
        <f>[1]All_Tasks_Billing!K942</f>
        <v>1</v>
      </c>
      <c r="L942" s="45">
        <f>[1]All_Tasks_Billing!L942</f>
        <v>45965</v>
      </c>
      <c r="M942" t="str">
        <f>[1]All_Tasks_Billing!M942</f>
        <v/>
      </c>
      <c r="N942" s="46">
        <f>IF([1]All_Tasks_Billing!N942="",0,[1]All_Tasks_Billing!N942)</f>
        <v>1</v>
      </c>
      <c r="O942" t="str">
        <f>[1]All_Tasks_Billing!O942</f>
        <v/>
      </c>
      <c r="P942" s="47">
        <f>IF([1]All_Tasks_Billing!P942="",0,[1]All_Tasks_Billing!P942)</f>
        <v>2</v>
      </c>
      <c r="Q942" s="47">
        <f>IF([1]All_Tasks_Billing!Q942="",0,[1]All_Tasks_Billing!Q942)</f>
        <v>0</v>
      </c>
      <c r="R942" s="47">
        <f>IF([1]All_Tasks_Billing!R942="",0,[1]All_Tasks_Billing!R942)</f>
        <v>2</v>
      </c>
      <c r="S942" t="str">
        <f>[1]All_Tasks_Billing!S942</f>
        <v>COMPLETED</v>
      </c>
      <c r="T942" t="str">
        <f>[1]All_Tasks_Billing!T942</f>
        <v>READY</v>
      </c>
      <c r="U942" t="str">
        <f>[1]All_Tasks_Billing!U942</f>
        <v/>
      </c>
      <c r="V942">
        <f>[1]All_Tasks_Billing!V942</f>
        <v>23</v>
      </c>
      <c r="W942" s="48">
        <f>[1]All_Tasks_Billing!W942</f>
        <v>150</v>
      </c>
      <c r="X942">
        <f>[1]All_Tasks_Billing!X942</f>
        <v>24331.724999999999</v>
      </c>
      <c r="Y942">
        <f>[1]All_Tasks_Billing!Y942</f>
        <v>1</v>
      </c>
      <c r="Z942" s="49">
        <f>[1]All_Tasks_Billing!Z942</f>
        <v>1</v>
      </c>
      <c r="AA942" s="45">
        <f>[1]All_Tasks_Billing!AA942</f>
        <v>45970</v>
      </c>
      <c r="AB942" t="str">
        <f>[1]All_Tasks_Billing!AB942</f>
        <v>Nov-2025</v>
      </c>
      <c r="AC942" s="48">
        <f>[1]All_Tasks_Billing!AC942</f>
        <v>300</v>
      </c>
      <c r="AD942" s="48">
        <f>[1]All_Tasks_Billing!AD942</f>
        <v>0</v>
      </c>
      <c r="AE942" s="48">
        <f>[1]All_Tasks_Billing!AE942</f>
        <v>0</v>
      </c>
      <c r="AF942" s="48">
        <f>[1]All_Tasks_Billing!AF942</f>
        <v>0</v>
      </c>
      <c r="AG942" s="48">
        <f>[1]All_Tasks_Billing!AG942</f>
        <v>0</v>
      </c>
      <c r="AH942" s="48">
        <f>[1]All_Tasks_Billing!AH942</f>
        <v>8.5999999999999993E-2</v>
      </c>
      <c r="AI942" s="48">
        <f>[1]All_Tasks_Billing!AI942</f>
        <v>10.75</v>
      </c>
      <c r="AJ942" s="48">
        <f>[1]All_Tasks_Billing!AJ942</f>
        <v>0</v>
      </c>
      <c r="AK942" s="48">
        <f>[1]All_Tasks_Billing!AK942</f>
        <v>0</v>
      </c>
      <c r="AL942" s="48">
        <f>[1]All_Tasks_Billing!AL942</f>
        <v>0</v>
      </c>
      <c r="AM942" s="48">
        <f>[1]All_Tasks_Billing!AM942</f>
        <v>0</v>
      </c>
      <c r="AN942" s="48">
        <f>[1]All_Tasks_Billing!AN942</f>
        <v>0</v>
      </c>
      <c r="AO942" s="48">
        <f>[1]All_Tasks_Billing!AO942</f>
        <v>0</v>
      </c>
      <c r="AP942" s="48">
        <f>[1]All_Tasks_Billing!AP942</f>
        <v>8.5999999999999993E-2</v>
      </c>
      <c r="AQ942" s="48">
        <f>[1]All_Tasks_Billing!AQ942</f>
        <v>10.75</v>
      </c>
      <c r="AR942" s="48">
        <f>[1]All_Tasks_Billing!AR942</f>
        <v>0</v>
      </c>
      <c r="AS942" s="48">
        <f>[1]All_Tasks_Billing!AS942</f>
        <v>310.75</v>
      </c>
      <c r="AT942" s="48">
        <f>[1]All_Tasks_Billing!AT942</f>
        <v>310.75</v>
      </c>
      <c r="AU942" s="50" t="str">
        <f t="shared" si="252"/>
        <v>Nov-2025</v>
      </c>
      <c r="AV942" s="50" t="str">
        <f t="shared" si="253"/>
        <v>Q4-2025</v>
      </c>
      <c r="AW942" s="50">
        <f t="shared" si="254"/>
        <v>2025</v>
      </c>
      <c r="AX942" s="50" t="str">
        <f t="shared" ca="1" si="255"/>
        <v>Last Week</v>
      </c>
      <c r="AY942" s="50" t="str">
        <f t="shared" ca="1" si="256"/>
        <v>This Month</v>
      </c>
      <c r="AZ942" s="50" t="str">
        <f t="shared" ca="1" si="257"/>
        <v>This Quarter</v>
      </c>
      <c r="BA942" s="48">
        <f t="shared" si="258"/>
        <v>310.75</v>
      </c>
      <c r="BB942" s="45">
        <f t="shared" si="259"/>
        <v>45970</v>
      </c>
      <c r="BC942" s="50" t="str">
        <f t="shared" si="260"/>
        <v>Nov-2025</v>
      </c>
      <c r="BD942" s="48">
        <f t="shared" si="261"/>
        <v>155.375</v>
      </c>
      <c r="BE942" s="50" t="str">
        <f t="shared" si="262"/>
        <v>Completed</v>
      </c>
      <c r="BF942" s="51">
        <f t="shared" si="263"/>
        <v>1</v>
      </c>
      <c r="BG942" s="51">
        <f t="shared" si="264"/>
        <v>1</v>
      </c>
      <c r="BH942" s="50" t="str">
        <f t="shared" si="265"/>
        <v xml:space="preserve">COMPLETED - </v>
      </c>
      <c r="BI942" s="50" t="str">
        <f t="shared" si="266"/>
        <v>COMPLETED - READY</v>
      </c>
      <c r="BJ942" s="50" t="str">
        <f t="shared" si="267"/>
        <v/>
      </c>
      <c r="BK942" s="50" t="str">
        <f t="shared" si="268"/>
        <v xml:space="preserve">Completed | COMPLETED | </v>
      </c>
      <c r="BL942" s="49">
        <f t="shared" ca="1" si="269"/>
        <v>12</v>
      </c>
    </row>
    <row r="943" spans="1:64" x14ac:dyDescent="0.25">
      <c r="A943" t="str">
        <f>[1]All_Tasks_Billing!A943</f>
        <v>LAS16.PPM18</v>
      </c>
      <c r="B943" t="str">
        <f>[1]All_Tasks_Billing!B943</f>
        <v>PPM</v>
      </c>
      <c r="C943" t="str">
        <f>[1]All_Tasks_Billing!C943</f>
        <v>18.1.24</v>
      </c>
      <c r="D943" t="str">
        <f>[1]All_Tasks_Billing!D943</f>
        <v>Main Switchgear</v>
      </c>
      <c r="E943" t="str">
        <f>[1]All_Tasks_Billing!E943</f>
        <v>LV Disconnect</v>
      </c>
      <c r="F943" t="str">
        <f>IF([1]All_Tasks_Billing!F943="","",[1]All_Tasks_Billing!F943)</f>
        <v/>
      </c>
      <c r="G943" t="str">
        <f>IF([1]All_Tasks_Billing!G943="","",[1]All_Tasks_Billing!G943)</f>
        <v/>
      </c>
      <c r="H943" s="45" t="str">
        <f>[1]All_Tasks_Billing!H943</f>
        <v/>
      </c>
      <c r="I943" t="str">
        <f>IF([1]All_Tasks_Billing!I943="","",[1]All_Tasks_Billing!I943)</f>
        <v/>
      </c>
      <c r="J943" t="str">
        <f>IF([1]All_Tasks_Billing!J943="","",[1]All_Tasks_Billing!J943)</f>
        <v/>
      </c>
      <c r="K943" t="b">
        <f>[1]All_Tasks_Billing!K943</f>
        <v>1</v>
      </c>
      <c r="L943" s="45">
        <f>[1]All_Tasks_Billing!L943</f>
        <v>45965</v>
      </c>
      <c r="M943" t="str">
        <f>[1]All_Tasks_Billing!M943</f>
        <v/>
      </c>
      <c r="N943" s="46">
        <f>IF([1]All_Tasks_Billing!N943="",0,[1]All_Tasks_Billing!N943)</f>
        <v>1</v>
      </c>
      <c r="O943" t="str">
        <f>[1]All_Tasks_Billing!O943</f>
        <v/>
      </c>
      <c r="P943" s="47">
        <f>IF([1]All_Tasks_Billing!P943="",0,[1]All_Tasks_Billing!P943)</f>
        <v>1.5</v>
      </c>
      <c r="Q943" s="47">
        <f>IF([1]All_Tasks_Billing!Q943="",0,[1]All_Tasks_Billing!Q943)</f>
        <v>0</v>
      </c>
      <c r="R943" s="47">
        <f>IF([1]All_Tasks_Billing!R943="",0,[1]All_Tasks_Billing!R943)</f>
        <v>1.5</v>
      </c>
      <c r="S943" t="str">
        <f>[1]All_Tasks_Billing!S943</f>
        <v>COMPLETED</v>
      </c>
      <c r="T943" t="str">
        <f>[1]All_Tasks_Billing!T943</f>
        <v>READY</v>
      </c>
      <c r="U943" t="str">
        <f>[1]All_Tasks_Billing!U943</f>
        <v/>
      </c>
      <c r="V943">
        <f>[1]All_Tasks_Billing!V943</f>
        <v>23</v>
      </c>
      <c r="W943" s="48">
        <f>[1]All_Tasks_Billing!W943</f>
        <v>150</v>
      </c>
      <c r="X943">
        <f>[1]All_Tasks_Billing!X943</f>
        <v>24331.724999999999</v>
      </c>
      <c r="Y943">
        <f>[1]All_Tasks_Billing!Y943</f>
        <v>1</v>
      </c>
      <c r="Z943" s="49">
        <f>[1]All_Tasks_Billing!Z943</f>
        <v>1</v>
      </c>
      <c r="AA943" s="45">
        <f>[1]All_Tasks_Billing!AA943</f>
        <v>45970</v>
      </c>
      <c r="AB943" t="str">
        <f>[1]All_Tasks_Billing!AB943</f>
        <v>Nov-2025</v>
      </c>
      <c r="AC943" s="48">
        <f>[1]All_Tasks_Billing!AC943</f>
        <v>225</v>
      </c>
      <c r="AD943" s="48">
        <f>[1]All_Tasks_Billing!AD943</f>
        <v>0</v>
      </c>
      <c r="AE943" s="48">
        <f>[1]All_Tasks_Billing!AE943</f>
        <v>0</v>
      </c>
      <c r="AF943" s="48">
        <f>[1]All_Tasks_Billing!AF943</f>
        <v>0</v>
      </c>
      <c r="AG943" s="48">
        <f>[1]All_Tasks_Billing!AG943</f>
        <v>0</v>
      </c>
      <c r="AH943" s="48">
        <f>[1]All_Tasks_Billing!AH943</f>
        <v>6.4500000000000002E-2</v>
      </c>
      <c r="AI943" s="48">
        <f>[1]All_Tasks_Billing!AI943</f>
        <v>8.0625</v>
      </c>
      <c r="AJ943" s="48">
        <f>[1]All_Tasks_Billing!AJ943</f>
        <v>0</v>
      </c>
      <c r="AK943" s="48">
        <f>[1]All_Tasks_Billing!AK943</f>
        <v>0</v>
      </c>
      <c r="AL943" s="48">
        <f>[1]All_Tasks_Billing!AL943</f>
        <v>0</v>
      </c>
      <c r="AM943" s="48">
        <f>[1]All_Tasks_Billing!AM943</f>
        <v>0</v>
      </c>
      <c r="AN943" s="48">
        <f>[1]All_Tasks_Billing!AN943</f>
        <v>0</v>
      </c>
      <c r="AO943" s="48">
        <f>[1]All_Tasks_Billing!AO943</f>
        <v>0</v>
      </c>
      <c r="AP943" s="48">
        <f>[1]All_Tasks_Billing!AP943</f>
        <v>6.4500000000000002E-2</v>
      </c>
      <c r="AQ943" s="48">
        <f>[1]All_Tasks_Billing!AQ943</f>
        <v>8.0625</v>
      </c>
      <c r="AR943" s="48">
        <f>[1]All_Tasks_Billing!AR943</f>
        <v>0</v>
      </c>
      <c r="AS943" s="48">
        <f>[1]All_Tasks_Billing!AS943</f>
        <v>233.0625</v>
      </c>
      <c r="AT943" s="48">
        <f>[1]All_Tasks_Billing!AT943</f>
        <v>233.0625</v>
      </c>
      <c r="AU943" s="50" t="str">
        <f t="shared" si="252"/>
        <v>Nov-2025</v>
      </c>
      <c r="AV943" s="50" t="str">
        <f t="shared" si="253"/>
        <v>Q4-2025</v>
      </c>
      <c r="AW943" s="50">
        <f t="shared" si="254"/>
        <v>2025</v>
      </c>
      <c r="AX943" s="50" t="str">
        <f t="shared" ca="1" si="255"/>
        <v>Last Week</v>
      </c>
      <c r="AY943" s="50" t="str">
        <f t="shared" ca="1" si="256"/>
        <v>This Month</v>
      </c>
      <c r="AZ943" s="50" t="str">
        <f t="shared" ca="1" si="257"/>
        <v>This Quarter</v>
      </c>
      <c r="BA943" s="48">
        <f t="shared" si="258"/>
        <v>233.0625</v>
      </c>
      <c r="BB943" s="45">
        <f t="shared" si="259"/>
        <v>45970</v>
      </c>
      <c r="BC943" s="50" t="str">
        <f t="shared" si="260"/>
        <v>Nov-2025</v>
      </c>
      <c r="BD943" s="48">
        <f t="shared" si="261"/>
        <v>155.375</v>
      </c>
      <c r="BE943" s="50" t="str">
        <f t="shared" si="262"/>
        <v>Completed</v>
      </c>
      <c r="BF943" s="51">
        <f t="shared" si="263"/>
        <v>1</v>
      </c>
      <c r="BG943" s="51">
        <f t="shared" si="264"/>
        <v>1</v>
      </c>
      <c r="BH943" s="50" t="str">
        <f t="shared" si="265"/>
        <v xml:space="preserve">COMPLETED - </v>
      </c>
      <c r="BI943" s="50" t="str">
        <f t="shared" si="266"/>
        <v>COMPLETED - READY</v>
      </c>
      <c r="BJ943" s="50" t="str">
        <f t="shared" si="267"/>
        <v/>
      </c>
      <c r="BK943" s="50" t="str">
        <f t="shared" si="268"/>
        <v xml:space="preserve">Completed | COMPLETED | </v>
      </c>
      <c r="BL943" s="49">
        <f t="shared" ca="1" si="269"/>
        <v>12</v>
      </c>
    </row>
    <row r="944" spans="1:64" x14ac:dyDescent="0.25">
      <c r="A944" t="str">
        <f>[1]All_Tasks_Billing!A944</f>
        <v>LAS16.PPM18</v>
      </c>
      <c r="B944" t="str">
        <f>[1]All_Tasks_Billing!B944</f>
        <v>PPM</v>
      </c>
      <c r="C944" t="str">
        <f>[1]All_Tasks_Billing!C944</f>
        <v>18.2.1</v>
      </c>
      <c r="D944" t="str">
        <f>[1]All_Tasks_Billing!D944</f>
        <v>PDU</v>
      </c>
      <c r="E944" t="str">
        <f>[1]All_Tasks_Billing!E944</f>
        <v>Circuit Breakers -Secondary</v>
      </c>
      <c r="F944" t="str">
        <f>IF([1]All_Tasks_Billing!F944="","",[1]All_Tasks_Billing!F944)</f>
        <v>1600AF / 1600AT</v>
      </c>
      <c r="G944" t="str">
        <f>IF([1]All_Tasks_Billing!G944="","",[1]All_Tasks_Billing!G944)</f>
        <v/>
      </c>
      <c r="H944" s="45" t="str">
        <f>[1]All_Tasks_Billing!H944</f>
        <v/>
      </c>
      <c r="I944" t="str">
        <f>IF([1]All_Tasks_Billing!I944="","",[1]All_Tasks_Billing!I944)</f>
        <v/>
      </c>
      <c r="J944" t="str">
        <f>IF([1]All_Tasks_Billing!J944="","",[1]All_Tasks_Billing!J944)</f>
        <v/>
      </c>
      <c r="K944" t="b">
        <f>[1]All_Tasks_Billing!K944</f>
        <v>0</v>
      </c>
      <c r="L944" s="45" t="str">
        <f>[1]All_Tasks_Billing!L944</f>
        <v/>
      </c>
      <c r="M944" t="str">
        <f>[1]All_Tasks_Billing!M944</f>
        <v/>
      </c>
      <c r="N944" s="46">
        <f>IF([1]All_Tasks_Billing!N944="",0,[1]All_Tasks_Billing!N944)</f>
        <v>0</v>
      </c>
      <c r="O944" t="str">
        <f>[1]All_Tasks_Billing!O944</f>
        <v/>
      </c>
      <c r="P944" s="47">
        <f>IF([1]All_Tasks_Billing!P944="",0,[1]All_Tasks_Billing!P944)</f>
        <v>2</v>
      </c>
      <c r="Q944" s="47">
        <f>IF([1]All_Tasks_Billing!Q944="",0,[1]All_Tasks_Billing!Q944)</f>
        <v>2</v>
      </c>
      <c r="R944" s="47">
        <f>IF([1]All_Tasks_Billing!R944="",0,[1]All_Tasks_Billing!R944)</f>
        <v>2</v>
      </c>
      <c r="S944" t="str">
        <f>[1]All_Tasks_Billing!S944</f>
        <v/>
      </c>
      <c r="T944" t="str">
        <f>[1]All_Tasks_Billing!T944</f>
        <v/>
      </c>
      <c r="U944" t="str">
        <f>[1]All_Tasks_Billing!U944</f>
        <v/>
      </c>
      <c r="V944">
        <f>[1]All_Tasks_Billing!V944</f>
        <v>23</v>
      </c>
      <c r="W944" s="48">
        <f>[1]All_Tasks_Billing!W944</f>
        <v>150</v>
      </c>
      <c r="X944">
        <f>[1]All_Tasks_Billing!X944</f>
        <v>24331.724999999999</v>
      </c>
      <c r="Y944">
        <f>[1]All_Tasks_Billing!Y944</f>
        <v>1</v>
      </c>
      <c r="Z944" s="49">
        <f>[1]All_Tasks_Billing!Z944</f>
        <v>0</v>
      </c>
      <c r="AA944" s="45" t="str">
        <f>[1]All_Tasks_Billing!AA944</f>
        <v/>
      </c>
      <c r="AB944" t="str">
        <f>[1]All_Tasks_Billing!AB944</f>
        <v/>
      </c>
      <c r="AC944" s="48">
        <f>[1]All_Tasks_Billing!AC944</f>
        <v>0</v>
      </c>
      <c r="AD944" s="48">
        <f>[1]All_Tasks_Billing!AD944</f>
        <v>0</v>
      </c>
      <c r="AE944" s="48">
        <f>[1]All_Tasks_Billing!AE944</f>
        <v>0</v>
      </c>
      <c r="AF944" s="48">
        <f>[1]All_Tasks_Billing!AF944</f>
        <v>0</v>
      </c>
      <c r="AG944" s="48">
        <f>[1]All_Tasks_Billing!AG944</f>
        <v>0</v>
      </c>
      <c r="AH944" s="48">
        <f>[1]All_Tasks_Billing!AH944</f>
        <v>8.5999999999999993E-2</v>
      </c>
      <c r="AI944" s="48">
        <f>[1]All_Tasks_Billing!AI944</f>
        <v>0</v>
      </c>
      <c r="AJ944" s="48">
        <f>[1]All_Tasks_Billing!AJ944</f>
        <v>0</v>
      </c>
      <c r="AK944" s="48">
        <f>[1]All_Tasks_Billing!AK944</f>
        <v>0</v>
      </c>
      <c r="AL944" s="48">
        <f>[1]All_Tasks_Billing!AL944</f>
        <v>0</v>
      </c>
      <c r="AM944" s="48">
        <f>[1]All_Tasks_Billing!AM944</f>
        <v>0</v>
      </c>
      <c r="AN944" s="48">
        <f>[1]All_Tasks_Billing!AN944</f>
        <v>0</v>
      </c>
      <c r="AO944" s="48">
        <f>[1]All_Tasks_Billing!AO944</f>
        <v>0</v>
      </c>
      <c r="AP944" s="48">
        <f>[1]All_Tasks_Billing!AP944</f>
        <v>8.5999999999999993E-2</v>
      </c>
      <c r="AQ944" s="48">
        <f>[1]All_Tasks_Billing!AQ944</f>
        <v>0</v>
      </c>
      <c r="AR944" s="48">
        <f>[1]All_Tasks_Billing!AR944</f>
        <v>0</v>
      </c>
      <c r="AS944" s="48">
        <f>[1]All_Tasks_Billing!AS944</f>
        <v>0</v>
      </c>
      <c r="AT944" s="48">
        <f>[1]All_Tasks_Billing!AT944</f>
        <v>0</v>
      </c>
      <c r="AU944" s="50" t="str">
        <f t="shared" si="252"/>
        <v/>
      </c>
      <c r="AV944" s="50" t="str">
        <f t="shared" si="253"/>
        <v/>
      </c>
      <c r="AW944" s="50" t="str">
        <f t="shared" si="254"/>
        <v/>
      </c>
      <c r="AX944" s="50" t="str">
        <f t="shared" ca="1" si="255"/>
        <v>Not Completed</v>
      </c>
      <c r="AY944" s="50" t="str">
        <f t="shared" ca="1" si="256"/>
        <v>Not Completed</v>
      </c>
      <c r="AZ944" s="50" t="str">
        <f t="shared" ca="1" si="257"/>
        <v>Not Completed</v>
      </c>
      <c r="BA944" s="48">
        <f t="shared" si="258"/>
        <v>0</v>
      </c>
      <c r="BB944" s="45" t="str">
        <f t="shared" si="259"/>
        <v/>
      </c>
      <c r="BC944" s="50" t="str">
        <f t="shared" si="260"/>
        <v/>
      </c>
      <c r="BD944" s="48">
        <f t="shared" si="261"/>
        <v>0</v>
      </c>
      <c r="BE944" s="50" t="str">
        <f t="shared" si="262"/>
        <v>Not Started</v>
      </c>
      <c r="BF944" s="51">
        <f t="shared" si="263"/>
        <v>1</v>
      </c>
      <c r="BG944" s="51">
        <f t="shared" si="264"/>
        <v>0</v>
      </c>
      <c r="BH944" s="50" t="str">
        <f t="shared" si="265"/>
        <v/>
      </c>
      <c r="BI944" s="50" t="str">
        <f t="shared" si="266"/>
        <v/>
      </c>
      <c r="BJ944" s="50" t="str">
        <f t="shared" si="267"/>
        <v/>
      </c>
      <c r="BK944" s="50" t="str">
        <f t="shared" si="268"/>
        <v xml:space="preserve">Not Started |  | </v>
      </c>
      <c r="BL944" s="49" t="str">
        <f t="shared" ca="1" si="269"/>
        <v/>
      </c>
    </row>
    <row r="945" spans="1:64" x14ac:dyDescent="0.25">
      <c r="A945" t="str">
        <f>[1]All_Tasks_Billing!A945</f>
        <v>LAS16.PPM18</v>
      </c>
      <c r="B945" t="str">
        <f>[1]All_Tasks_Billing!B945</f>
        <v>PPM</v>
      </c>
      <c r="C945" t="str">
        <f>[1]All_Tasks_Billing!C945</f>
        <v>18.2.2</v>
      </c>
      <c r="D945" t="str">
        <f>[1]All_Tasks_Billing!D945</f>
        <v>PDU</v>
      </c>
      <c r="E945" t="str">
        <f>[1]All_Tasks_Billing!E945</f>
        <v>Circuit Breakers -Secondary</v>
      </c>
      <c r="F945" t="str">
        <f>IF([1]All_Tasks_Billing!F945="","",[1]All_Tasks_Billing!F945)</f>
        <v>1600AF / 1600AT</v>
      </c>
      <c r="G945" t="str">
        <f>IF([1]All_Tasks_Billing!G945="","",[1]All_Tasks_Billing!G945)</f>
        <v/>
      </c>
      <c r="H945" s="45" t="str">
        <f>[1]All_Tasks_Billing!H945</f>
        <v/>
      </c>
      <c r="I945" t="str">
        <f>IF([1]All_Tasks_Billing!I945="","",[1]All_Tasks_Billing!I945)</f>
        <v/>
      </c>
      <c r="J945" t="str">
        <f>IF([1]All_Tasks_Billing!J945="","",[1]All_Tasks_Billing!J945)</f>
        <v/>
      </c>
      <c r="K945" t="b">
        <f>[1]All_Tasks_Billing!K945</f>
        <v>0</v>
      </c>
      <c r="L945" s="45" t="str">
        <f>[1]All_Tasks_Billing!L945</f>
        <v/>
      </c>
      <c r="M945" t="str">
        <f>[1]All_Tasks_Billing!M945</f>
        <v/>
      </c>
      <c r="N945" s="46">
        <f>IF([1]All_Tasks_Billing!N945="",0,[1]All_Tasks_Billing!N945)</f>
        <v>0</v>
      </c>
      <c r="O945" t="str">
        <f>[1]All_Tasks_Billing!O945</f>
        <v/>
      </c>
      <c r="P945" s="47">
        <f>IF([1]All_Tasks_Billing!P945="",0,[1]All_Tasks_Billing!P945)</f>
        <v>2</v>
      </c>
      <c r="Q945" s="47">
        <f>IF([1]All_Tasks_Billing!Q945="",0,[1]All_Tasks_Billing!Q945)</f>
        <v>2</v>
      </c>
      <c r="R945" s="47">
        <f>IF([1]All_Tasks_Billing!R945="",0,[1]All_Tasks_Billing!R945)</f>
        <v>2</v>
      </c>
      <c r="S945" t="str">
        <f>[1]All_Tasks_Billing!S945</f>
        <v/>
      </c>
      <c r="T945" t="str">
        <f>[1]All_Tasks_Billing!T945</f>
        <v/>
      </c>
      <c r="U945" t="str">
        <f>[1]All_Tasks_Billing!U945</f>
        <v/>
      </c>
      <c r="V945">
        <f>[1]All_Tasks_Billing!V945</f>
        <v>23</v>
      </c>
      <c r="W945" s="48">
        <f>[1]All_Tasks_Billing!W945</f>
        <v>150</v>
      </c>
      <c r="X945">
        <f>[1]All_Tasks_Billing!X945</f>
        <v>24331.724999999999</v>
      </c>
      <c r="Y945">
        <f>[1]All_Tasks_Billing!Y945</f>
        <v>1</v>
      </c>
      <c r="Z945" s="49">
        <f>[1]All_Tasks_Billing!Z945</f>
        <v>0</v>
      </c>
      <c r="AA945" s="45" t="str">
        <f>[1]All_Tasks_Billing!AA945</f>
        <v/>
      </c>
      <c r="AB945" t="str">
        <f>[1]All_Tasks_Billing!AB945</f>
        <v/>
      </c>
      <c r="AC945" s="48">
        <f>[1]All_Tasks_Billing!AC945</f>
        <v>0</v>
      </c>
      <c r="AD945" s="48">
        <f>[1]All_Tasks_Billing!AD945</f>
        <v>0</v>
      </c>
      <c r="AE945" s="48">
        <f>[1]All_Tasks_Billing!AE945</f>
        <v>0</v>
      </c>
      <c r="AF945" s="48">
        <f>[1]All_Tasks_Billing!AF945</f>
        <v>0</v>
      </c>
      <c r="AG945" s="48">
        <f>[1]All_Tasks_Billing!AG945</f>
        <v>0</v>
      </c>
      <c r="AH945" s="48">
        <f>[1]All_Tasks_Billing!AH945</f>
        <v>8.5999999999999993E-2</v>
      </c>
      <c r="AI945" s="48">
        <f>[1]All_Tasks_Billing!AI945</f>
        <v>0</v>
      </c>
      <c r="AJ945" s="48">
        <f>[1]All_Tasks_Billing!AJ945</f>
        <v>0</v>
      </c>
      <c r="AK945" s="48">
        <f>[1]All_Tasks_Billing!AK945</f>
        <v>0</v>
      </c>
      <c r="AL945" s="48">
        <f>[1]All_Tasks_Billing!AL945</f>
        <v>0</v>
      </c>
      <c r="AM945" s="48">
        <f>[1]All_Tasks_Billing!AM945</f>
        <v>0</v>
      </c>
      <c r="AN945" s="48">
        <f>[1]All_Tasks_Billing!AN945</f>
        <v>0</v>
      </c>
      <c r="AO945" s="48">
        <f>[1]All_Tasks_Billing!AO945</f>
        <v>0</v>
      </c>
      <c r="AP945" s="48">
        <f>[1]All_Tasks_Billing!AP945</f>
        <v>8.5999999999999993E-2</v>
      </c>
      <c r="AQ945" s="48">
        <f>[1]All_Tasks_Billing!AQ945</f>
        <v>0</v>
      </c>
      <c r="AR945" s="48">
        <f>[1]All_Tasks_Billing!AR945</f>
        <v>0</v>
      </c>
      <c r="AS945" s="48">
        <f>[1]All_Tasks_Billing!AS945</f>
        <v>0</v>
      </c>
      <c r="AT945" s="48">
        <f>[1]All_Tasks_Billing!AT945</f>
        <v>0</v>
      </c>
      <c r="AU945" s="50" t="str">
        <f t="shared" si="252"/>
        <v/>
      </c>
      <c r="AV945" s="50" t="str">
        <f t="shared" si="253"/>
        <v/>
      </c>
      <c r="AW945" s="50" t="str">
        <f t="shared" si="254"/>
        <v/>
      </c>
      <c r="AX945" s="50" t="str">
        <f t="shared" ca="1" si="255"/>
        <v>Not Completed</v>
      </c>
      <c r="AY945" s="50" t="str">
        <f t="shared" ca="1" si="256"/>
        <v>Not Completed</v>
      </c>
      <c r="AZ945" s="50" t="str">
        <f t="shared" ca="1" si="257"/>
        <v>Not Completed</v>
      </c>
      <c r="BA945" s="48">
        <f t="shared" si="258"/>
        <v>0</v>
      </c>
      <c r="BB945" s="45" t="str">
        <f t="shared" si="259"/>
        <v/>
      </c>
      <c r="BC945" s="50" t="str">
        <f t="shared" si="260"/>
        <v/>
      </c>
      <c r="BD945" s="48">
        <f t="shared" si="261"/>
        <v>0</v>
      </c>
      <c r="BE945" s="50" t="str">
        <f t="shared" si="262"/>
        <v>Not Started</v>
      </c>
      <c r="BF945" s="51">
        <f t="shared" si="263"/>
        <v>1</v>
      </c>
      <c r="BG945" s="51">
        <f t="shared" si="264"/>
        <v>0</v>
      </c>
      <c r="BH945" s="50" t="str">
        <f t="shared" si="265"/>
        <v/>
      </c>
      <c r="BI945" s="50" t="str">
        <f t="shared" si="266"/>
        <v/>
      </c>
      <c r="BJ945" s="50" t="str">
        <f t="shared" si="267"/>
        <v/>
      </c>
      <c r="BK945" s="50" t="str">
        <f t="shared" si="268"/>
        <v xml:space="preserve">Not Started |  | </v>
      </c>
      <c r="BL945" s="49" t="str">
        <f t="shared" ca="1" si="269"/>
        <v/>
      </c>
    </row>
    <row r="946" spans="1:64" x14ac:dyDescent="0.25">
      <c r="A946" t="str">
        <f>[1]All_Tasks_Billing!A946</f>
        <v>LAS16.PPM18</v>
      </c>
      <c r="B946" t="str">
        <f>[1]All_Tasks_Billing!B946</f>
        <v>PPM</v>
      </c>
      <c r="C946" t="str">
        <f>[1]All_Tasks_Billing!C946</f>
        <v>18.2.3</v>
      </c>
      <c r="D946" t="str">
        <f>[1]All_Tasks_Billing!D946</f>
        <v>PDU</v>
      </c>
      <c r="E946" t="str">
        <f>[1]All_Tasks_Billing!E946</f>
        <v>Circuit Breakers -Secondary</v>
      </c>
      <c r="F946" t="str">
        <f>IF([1]All_Tasks_Billing!F946="","",[1]All_Tasks_Billing!F946)</f>
        <v>400AF / 400AT</v>
      </c>
      <c r="G946" t="str">
        <f>IF([1]All_Tasks_Billing!G946="","",[1]All_Tasks_Billing!G946)</f>
        <v/>
      </c>
      <c r="H946" s="45" t="str">
        <f>[1]All_Tasks_Billing!H946</f>
        <v/>
      </c>
      <c r="I946" t="str">
        <f>IF([1]All_Tasks_Billing!I946="","",[1]All_Tasks_Billing!I946)</f>
        <v/>
      </c>
      <c r="J946" t="str">
        <f>IF([1]All_Tasks_Billing!J946="","",[1]All_Tasks_Billing!J946)</f>
        <v/>
      </c>
      <c r="K946" t="b">
        <f>[1]All_Tasks_Billing!K946</f>
        <v>0</v>
      </c>
      <c r="L946" s="45" t="str">
        <f>[1]All_Tasks_Billing!L946</f>
        <v/>
      </c>
      <c r="M946" t="str">
        <f>[1]All_Tasks_Billing!M946</f>
        <v/>
      </c>
      <c r="N946" s="46">
        <f>IF([1]All_Tasks_Billing!N946="",0,[1]All_Tasks_Billing!N946)</f>
        <v>0</v>
      </c>
      <c r="O946" t="str">
        <f>[1]All_Tasks_Billing!O946</f>
        <v/>
      </c>
      <c r="P946" s="47">
        <f>IF([1]All_Tasks_Billing!P946="",0,[1]All_Tasks_Billing!P946)</f>
        <v>2</v>
      </c>
      <c r="Q946" s="47">
        <f>IF([1]All_Tasks_Billing!Q946="",0,[1]All_Tasks_Billing!Q946)</f>
        <v>2</v>
      </c>
      <c r="R946" s="47">
        <f>IF([1]All_Tasks_Billing!R946="",0,[1]All_Tasks_Billing!R946)</f>
        <v>2</v>
      </c>
      <c r="S946" t="str">
        <f>[1]All_Tasks_Billing!S946</f>
        <v/>
      </c>
      <c r="T946" t="str">
        <f>[1]All_Tasks_Billing!T946</f>
        <v/>
      </c>
      <c r="U946" t="str">
        <f>[1]All_Tasks_Billing!U946</f>
        <v/>
      </c>
      <c r="V946">
        <f>[1]All_Tasks_Billing!V946</f>
        <v>23</v>
      </c>
      <c r="W946" s="48">
        <f>[1]All_Tasks_Billing!W946</f>
        <v>150</v>
      </c>
      <c r="X946">
        <f>[1]All_Tasks_Billing!X946</f>
        <v>24331.724999999999</v>
      </c>
      <c r="Y946">
        <f>[1]All_Tasks_Billing!Y946</f>
        <v>1</v>
      </c>
      <c r="Z946" s="49">
        <f>[1]All_Tasks_Billing!Z946</f>
        <v>0</v>
      </c>
      <c r="AA946" s="45" t="str">
        <f>[1]All_Tasks_Billing!AA946</f>
        <v/>
      </c>
      <c r="AB946" t="str">
        <f>[1]All_Tasks_Billing!AB946</f>
        <v/>
      </c>
      <c r="AC946" s="48">
        <f>[1]All_Tasks_Billing!AC946</f>
        <v>0</v>
      </c>
      <c r="AD946" s="48">
        <f>[1]All_Tasks_Billing!AD946</f>
        <v>0</v>
      </c>
      <c r="AE946" s="48">
        <f>[1]All_Tasks_Billing!AE946</f>
        <v>0</v>
      </c>
      <c r="AF946" s="48">
        <f>[1]All_Tasks_Billing!AF946</f>
        <v>0</v>
      </c>
      <c r="AG946" s="48">
        <f>[1]All_Tasks_Billing!AG946</f>
        <v>0</v>
      </c>
      <c r="AH946" s="48">
        <f>[1]All_Tasks_Billing!AH946</f>
        <v>8.5999999999999993E-2</v>
      </c>
      <c r="AI946" s="48">
        <f>[1]All_Tasks_Billing!AI946</f>
        <v>0</v>
      </c>
      <c r="AJ946" s="48">
        <f>[1]All_Tasks_Billing!AJ946</f>
        <v>0</v>
      </c>
      <c r="AK946" s="48">
        <f>[1]All_Tasks_Billing!AK946</f>
        <v>0</v>
      </c>
      <c r="AL946" s="48">
        <f>[1]All_Tasks_Billing!AL946</f>
        <v>0</v>
      </c>
      <c r="AM946" s="48">
        <f>[1]All_Tasks_Billing!AM946</f>
        <v>0</v>
      </c>
      <c r="AN946" s="48">
        <f>[1]All_Tasks_Billing!AN946</f>
        <v>0</v>
      </c>
      <c r="AO946" s="48">
        <f>[1]All_Tasks_Billing!AO946</f>
        <v>0</v>
      </c>
      <c r="AP946" s="48">
        <f>[1]All_Tasks_Billing!AP946</f>
        <v>8.5999999999999993E-2</v>
      </c>
      <c r="AQ946" s="48">
        <f>[1]All_Tasks_Billing!AQ946</f>
        <v>0</v>
      </c>
      <c r="AR946" s="48">
        <f>[1]All_Tasks_Billing!AR946</f>
        <v>0</v>
      </c>
      <c r="AS946" s="48">
        <f>[1]All_Tasks_Billing!AS946</f>
        <v>0</v>
      </c>
      <c r="AT946" s="48">
        <f>[1]All_Tasks_Billing!AT946</f>
        <v>0</v>
      </c>
      <c r="AU946" s="50" t="str">
        <f t="shared" si="252"/>
        <v/>
      </c>
      <c r="AV946" s="50" t="str">
        <f t="shared" si="253"/>
        <v/>
      </c>
      <c r="AW946" s="50" t="str">
        <f t="shared" si="254"/>
        <v/>
      </c>
      <c r="AX946" s="50" t="str">
        <f t="shared" ca="1" si="255"/>
        <v>Not Completed</v>
      </c>
      <c r="AY946" s="50" t="str">
        <f t="shared" ca="1" si="256"/>
        <v>Not Completed</v>
      </c>
      <c r="AZ946" s="50" t="str">
        <f t="shared" ca="1" si="257"/>
        <v>Not Completed</v>
      </c>
      <c r="BA946" s="48">
        <f t="shared" si="258"/>
        <v>0</v>
      </c>
      <c r="BB946" s="45" t="str">
        <f t="shared" si="259"/>
        <v/>
      </c>
      <c r="BC946" s="50" t="str">
        <f t="shared" si="260"/>
        <v/>
      </c>
      <c r="BD946" s="48">
        <f t="shared" si="261"/>
        <v>0</v>
      </c>
      <c r="BE946" s="50" t="str">
        <f t="shared" si="262"/>
        <v>Not Started</v>
      </c>
      <c r="BF946" s="51">
        <f t="shared" si="263"/>
        <v>1</v>
      </c>
      <c r="BG946" s="51">
        <f t="shared" si="264"/>
        <v>0</v>
      </c>
      <c r="BH946" s="50" t="str">
        <f t="shared" si="265"/>
        <v/>
      </c>
      <c r="BI946" s="50" t="str">
        <f t="shared" si="266"/>
        <v/>
      </c>
      <c r="BJ946" s="50" t="str">
        <f t="shared" si="267"/>
        <v/>
      </c>
      <c r="BK946" s="50" t="str">
        <f t="shared" si="268"/>
        <v xml:space="preserve">Not Started |  | </v>
      </c>
      <c r="BL946" s="49" t="str">
        <f t="shared" ca="1" si="269"/>
        <v/>
      </c>
    </row>
    <row r="947" spans="1:64" x14ac:dyDescent="0.25">
      <c r="A947" t="str">
        <f>[1]All_Tasks_Billing!A947</f>
        <v>LAS16.PPM18</v>
      </c>
      <c r="B947" t="str">
        <f>[1]All_Tasks_Billing!B947</f>
        <v>PPM</v>
      </c>
      <c r="C947" t="str">
        <f>[1]All_Tasks_Billing!C947</f>
        <v>18.2.4</v>
      </c>
      <c r="D947" t="str">
        <f>[1]All_Tasks_Billing!D947</f>
        <v>PDU</v>
      </c>
      <c r="E947" t="str">
        <f>[1]All_Tasks_Billing!E947</f>
        <v>Circuit Breakers -Secondary</v>
      </c>
      <c r="F947" t="str">
        <f>IF([1]All_Tasks_Billing!F947="","",[1]All_Tasks_Billing!F947)</f>
        <v>400AF / 400AT</v>
      </c>
      <c r="G947" t="str">
        <f>IF([1]All_Tasks_Billing!G947="","",[1]All_Tasks_Billing!G947)</f>
        <v/>
      </c>
      <c r="H947" s="45" t="str">
        <f>[1]All_Tasks_Billing!H947</f>
        <v/>
      </c>
      <c r="I947" t="str">
        <f>IF([1]All_Tasks_Billing!I947="","",[1]All_Tasks_Billing!I947)</f>
        <v/>
      </c>
      <c r="J947" t="str">
        <f>IF([1]All_Tasks_Billing!J947="","",[1]All_Tasks_Billing!J947)</f>
        <v/>
      </c>
      <c r="K947" t="b">
        <f>[1]All_Tasks_Billing!K947</f>
        <v>0</v>
      </c>
      <c r="L947" s="45" t="str">
        <f>[1]All_Tasks_Billing!L947</f>
        <v/>
      </c>
      <c r="M947" t="str">
        <f>[1]All_Tasks_Billing!M947</f>
        <v/>
      </c>
      <c r="N947" s="46">
        <f>IF([1]All_Tasks_Billing!N947="",0,[1]All_Tasks_Billing!N947)</f>
        <v>0</v>
      </c>
      <c r="O947" t="str">
        <f>[1]All_Tasks_Billing!O947</f>
        <v/>
      </c>
      <c r="P947" s="47">
        <f>IF([1]All_Tasks_Billing!P947="",0,[1]All_Tasks_Billing!P947)</f>
        <v>2</v>
      </c>
      <c r="Q947" s="47">
        <f>IF([1]All_Tasks_Billing!Q947="",0,[1]All_Tasks_Billing!Q947)</f>
        <v>2</v>
      </c>
      <c r="R947" s="47">
        <f>IF([1]All_Tasks_Billing!R947="",0,[1]All_Tasks_Billing!R947)</f>
        <v>2</v>
      </c>
      <c r="S947" t="str">
        <f>[1]All_Tasks_Billing!S947</f>
        <v/>
      </c>
      <c r="T947" t="str">
        <f>[1]All_Tasks_Billing!T947</f>
        <v/>
      </c>
      <c r="U947" t="str">
        <f>[1]All_Tasks_Billing!U947</f>
        <v/>
      </c>
      <c r="V947">
        <f>[1]All_Tasks_Billing!V947</f>
        <v>23</v>
      </c>
      <c r="W947" s="48">
        <f>[1]All_Tasks_Billing!W947</f>
        <v>150</v>
      </c>
      <c r="X947">
        <f>[1]All_Tasks_Billing!X947</f>
        <v>24331.724999999999</v>
      </c>
      <c r="Y947">
        <f>[1]All_Tasks_Billing!Y947</f>
        <v>1</v>
      </c>
      <c r="Z947" s="49">
        <f>[1]All_Tasks_Billing!Z947</f>
        <v>0</v>
      </c>
      <c r="AA947" s="45" t="str">
        <f>[1]All_Tasks_Billing!AA947</f>
        <v/>
      </c>
      <c r="AB947" t="str">
        <f>[1]All_Tasks_Billing!AB947</f>
        <v/>
      </c>
      <c r="AC947" s="48">
        <f>[1]All_Tasks_Billing!AC947</f>
        <v>0</v>
      </c>
      <c r="AD947" s="48">
        <f>[1]All_Tasks_Billing!AD947</f>
        <v>0</v>
      </c>
      <c r="AE947" s="48">
        <f>[1]All_Tasks_Billing!AE947</f>
        <v>0</v>
      </c>
      <c r="AF947" s="48">
        <f>[1]All_Tasks_Billing!AF947</f>
        <v>0</v>
      </c>
      <c r="AG947" s="48">
        <f>[1]All_Tasks_Billing!AG947</f>
        <v>0</v>
      </c>
      <c r="AH947" s="48">
        <f>[1]All_Tasks_Billing!AH947</f>
        <v>8.5999999999999993E-2</v>
      </c>
      <c r="AI947" s="48">
        <f>[1]All_Tasks_Billing!AI947</f>
        <v>0</v>
      </c>
      <c r="AJ947" s="48">
        <f>[1]All_Tasks_Billing!AJ947</f>
        <v>0</v>
      </c>
      <c r="AK947" s="48">
        <f>[1]All_Tasks_Billing!AK947</f>
        <v>0</v>
      </c>
      <c r="AL947" s="48">
        <f>[1]All_Tasks_Billing!AL947</f>
        <v>0</v>
      </c>
      <c r="AM947" s="48">
        <f>[1]All_Tasks_Billing!AM947</f>
        <v>0</v>
      </c>
      <c r="AN947" s="48">
        <f>[1]All_Tasks_Billing!AN947</f>
        <v>0</v>
      </c>
      <c r="AO947" s="48">
        <f>[1]All_Tasks_Billing!AO947</f>
        <v>0</v>
      </c>
      <c r="AP947" s="48">
        <f>[1]All_Tasks_Billing!AP947</f>
        <v>8.5999999999999993E-2</v>
      </c>
      <c r="AQ947" s="48">
        <f>[1]All_Tasks_Billing!AQ947</f>
        <v>0</v>
      </c>
      <c r="AR947" s="48">
        <f>[1]All_Tasks_Billing!AR947</f>
        <v>0</v>
      </c>
      <c r="AS947" s="48">
        <f>[1]All_Tasks_Billing!AS947</f>
        <v>0</v>
      </c>
      <c r="AT947" s="48">
        <f>[1]All_Tasks_Billing!AT947</f>
        <v>0</v>
      </c>
      <c r="AU947" s="50" t="str">
        <f t="shared" si="252"/>
        <v/>
      </c>
      <c r="AV947" s="50" t="str">
        <f t="shared" si="253"/>
        <v/>
      </c>
      <c r="AW947" s="50" t="str">
        <f t="shared" si="254"/>
        <v/>
      </c>
      <c r="AX947" s="50" t="str">
        <f t="shared" ca="1" si="255"/>
        <v>Not Completed</v>
      </c>
      <c r="AY947" s="50" t="str">
        <f t="shared" ca="1" si="256"/>
        <v>Not Completed</v>
      </c>
      <c r="AZ947" s="50" t="str">
        <f t="shared" ca="1" si="257"/>
        <v>Not Completed</v>
      </c>
      <c r="BA947" s="48">
        <f t="shared" si="258"/>
        <v>0</v>
      </c>
      <c r="BB947" s="45" t="str">
        <f t="shared" si="259"/>
        <v/>
      </c>
      <c r="BC947" s="50" t="str">
        <f t="shared" si="260"/>
        <v/>
      </c>
      <c r="BD947" s="48">
        <f t="shared" si="261"/>
        <v>0</v>
      </c>
      <c r="BE947" s="50" t="str">
        <f t="shared" si="262"/>
        <v>Not Started</v>
      </c>
      <c r="BF947" s="51">
        <f t="shared" si="263"/>
        <v>1</v>
      </c>
      <c r="BG947" s="51">
        <f t="shared" si="264"/>
        <v>0</v>
      </c>
      <c r="BH947" s="50" t="str">
        <f t="shared" si="265"/>
        <v/>
      </c>
      <c r="BI947" s="50" t="str">
        <f t="shared" si="266"/>
        <v/>
      </c>
      <c r="BJ947" s="50" t="str">
        <f t="shared" si="267"/>
        <v/>
      </c>
      <c r="BK947" s="50" t="str">
        <f t="shared" si="268"/>
        <v xml:space="preserve">Not Started |  | </v>
      </c>
      <c r="BL947" s="49" t="str">
        <f t="shared" ca="1" si="269"/>
        <v/>
      </c>
    </row>
    <row r="948" spans="1:64" x14ac:dyDescent="0.25">
      <c r="A948" t="str">
        <f>[1]All_Tasks_Billing!A948</f>
        <v>LAS16.PPM18</v>
      </c>
      <c r="B948" t="str">
        <f>[1]All_Tasks_Billing!B948</f>
        <v>PPM</v>
      </c>
      <c r="C948" t="str">
        <f>[1]All_Tasks_Billing!C948</f>
        <v>18.2.5</v>
      </c>
      <c r="D948" t="str">
        <f>[1]All_Tasks_Billing!D948</f>
        <v>PDU</v>
      </c>
      <c r="E948" t="str">
        <f>[1]All_Tasks_Billing!E948</f>
        <v>Circuit Breakers -Secondary</v>
      </c>
      <c r="F948" t="str">
        <f>IF([1]All_Tasks_Billing!F948="","",[1]All_Tasks_Billing!F948)</f>
        <v>400AF / 400AT</v>
      </c>
      <c r="G948" t="str">
        <f>IF([1]All_Tasks_Billing!G948="","",[1]All_Tasks_Billing!G948)</f>
        <v/>
      </c>
      <c r="H948" s="45" t="str">
        <f>[1]All_Tasks_Billing!H948</f>
        <v/>
      </c>
      <c r="I948" t="str">
        <f>IF([1]All_Tasks_Billing!I948="","",[1]All_Tasks_Billing!I948)</f>
        <v/>
      </c>
      <c r="J948" t="str">
        <f>IF([1]All_Tasks_Billing!J948="","",[1]All_Tasks_Billing!J948)</f>
        <v/>
      </c>
      <c r="K948" t="b">
        <f>[1]All_Tasks_Billing!K948</f>
        <v>0</v>
      </c>
      <c r="L948" s="45" t="str">
        <f>[1]All_Tasks_Billing!L948</f>
        <v/>
      </c>
      <c r="M948" t="str">
        <f>[1]All_Tasks_Billing!M948</f>
        <v/>
      </c>
      <c r="N948" s="46">
        <f>IF([1]All_Tasks_Billing!N948="",0,[1]All_Tasks_Billing!N948)</f>
        <v>0</v>
      </c>
      <c r="O948" t="str">
        <f>[1]All_Tasks_Billing!O948</f>
        <v/>
      </c>
      <c r="P948" s="47">
        <f>IF([1]All_Tasks_Billing!P948="",0,[1]All_Tasks_Billing!P948)</f>
        <v>2</v>
      </c>
      <c r="Q948" s="47">
        <f>IF([1]All_Tasks_Billing!Q948="",0,[1]All_Tasks_Billing!Q948)</f>
        <v>2</v>
      </c>
      <c r="R948" s="47">
        <f>IF([1]All_Tasks_Billing!R948="",0,[1]All_Tasks_Billing!R948)</f>
        <v>2</v>
      </c>
      <c r="S948" t="str">
        <f>[1]All_Tasks_Billing!S948</f>
        <v/>
      </c>
      <c r="T948" t="str">
        <f>[1]All_Tasks_Billing!T948</f>
        <v/>
      </c>
      <c r="U948" t="str">
        <f>[1]All_Tasks_Billing!U948</f>
        <v/>
      </c>
      <c r="V948">
        <f>[1]All_Tasks_Billing!V948</f>
        <v>23</v>
      </c>
      <c r="W948" s="48">
        <f>[1]All_Tasks_Billing!W948</f>
        <v>150</v>
      </c>
      <c r="X948">
        <f>[1]All_Tasks_Billing!X948</f>
        <v>24331.724999999999</v>
      </c>
      <c r="Y948">
        <f>[1]All_Tasks_Billing!Y948</f>
        <v>1</v>
      </c>
      <c r="Z948" s="49">
        <f>[1]All_Tasks_Billing!Z948</f>
        <v>0</v>
      </c>
      <c r="AA948" s="45" t="str">
        <f>[1]All_Tasks_Billing!AA948</f>
        <v/>
      </c>
      <c r="AB948" t="str">
        <f>[1]All_Tasks_Billing!AB948</f>
        <v/>
      </c>
      <c r="AC948" s="48">
        <f>[1]All_Tasks_Billing!AC948</f>
        <v>0</v>
      </c>
      <c r="AD948" s="48">
        <f>[1]All_Tasks_Billing!AD948</f>
        <v>0</v>
      </c>
      <c r="AE948" s="48">
        <f>[1]All_Tasks_Billing!AE948</f>
        <v>0</v>
      </c>
      <c r="AF948" s="48">
        <f>[1]All_Tasks_Billing!AF948</f>
        <v>0</v>
      </c>
      <c r="AG948" s="48">
        <f>[1]All_Tasks_Billing!AG948</f>
        <v>0</v>
      </c>
      <c r="AH948" s="48">
        <f>[1]All_Tasks_Billing!AH948</f>
        <v>8.5999999999999993E-2</v>
      </c>
      <c r="AI948" s="48">
        <f>[1]All_Tasks_Billing!AI948</f>
        <v>0</v>
      </c>
      <c r="AJ948" s="48">
        <f>[1]All_Tasks_Billing!AJ948</f>
        <v>0</v>
      </c>
      <c r="AK948" s="48">
        <f>[1]All_Tasks_Billing!AK948</f>
        <v>0</v>
      </c>
      <c r="AL948" s="48">
        <f>[1]All_Tasks_Billing!AL948</f>
        <v>0</v>
      </c>
      <c r="AM948" s="48">
        <f>[1]All_Tasks_Billing!AM948</f>
        <v>0</v>
      </c>
      <c r="AN948" s="48">
        <f>[1]All_Tasks_Billing!AN948</f>
        <v>0</v>
      </c>
      <c r="AO948" s="48">
        <f>[1]All_Tasks_Billing!AO948</f>
        <v>0</v>
      </c>
      <c r="AP948" s="48">
        <f>[1]All_Tasks_Billing!AP948</f>
        <v>8.5999999999999993E-2</v>
      </c>
      <c r="AQ948" s="48">
        <f>[1]All_Tasks_Billing!AQ948</f>
        <v>0</v>
      </c>
      <c r="AR948" s="48">
        <f>[1]All_Tasks_Billing!AR948</f>
        <v>0</v>
      </c>
      <c r="AS948" s="48">
        <f>[1]All_Tasks_Billing!AS948</f>
        <v>0</v>
      </c>
      <c r="AT948" s="48">
        <f>[1]All_Tasks_Billing!AT948</f>
        <v>0</v>
      </c>
      <c r="AU948" s="50" t="str">
        <f t="shared" si="252"/>
        <v/>
      </c>
      <c r="AV948" s="50" t="str">
        <f t="shared" si="253"/>
        <v/>
      </c>
      <c r="AW948" s="50" t="str">
        <f t="shared" si="254"/>
        <v/>
      </c>
      <c r="AX948" s="50" t="str">
        <f t="shared" ca="1" si="255"/>
        <v>Not Completed</v>
      </c>
      <c r="AY948" s="50" t="str">
        <f t="shared" ca="1" si="256"/>
        <v>Not Completed</v>
      </c>
      <c r="AZ948" s="50" t="str">
        <f t="shared" ca="1" si="257"/>
        <v>Not Completed</v>
      </c>
      <c r="BA948" s="48">
        <f t="shared" si="258"/>
        <v>0</v>
      </c>
      <c r="BB948" s="45" t="str">
        <f t="shared" si="259"/>
        <v/>
      </c>
      <c r="BC948" s="50" t="str">
        <f t="shared" si="260"/>
        <v/>
      </c>
      <c r="BD948" s="48">
        <f t="shared" si="261"/>
        <v>0</v>
      </c>
      <c r="BE948" s="50" t="str">
        <f t="shared" si="262"/>
        <v>Not Started</v>
      </c>
      <c r="BF948" s="51">
        <f t="shared" si="263"/>
        <v>1</v>
      </c>
      <c r="BG948" s="51">
        <f t="shared" si="264"/>
        <v>0</v>
      </c>
      <c r="BH948" s="50" t="str">
        <f t="shared" si="265"/>
        <v/>
      </c>
      <c r="BI948" s="50" t="str">
        <f t="shared" si="266"/>
        <v/>
      </c>
      <c r="BJ948" s="50" t="str">
        <f t="shared" si="267"/>
        <v/>
      </c>
      <c r="BK948" s="50" t="str">
        <f t="shared" si="268"/>
        <v xml:space="preserve">Not Started |  | </v>
      </c>
      <c r="BL948" s="49" t="str">
        <f t="shared" ca="1" si="269"/>
        <v/>
      </c>
    </row>
    <row r="949" spans="1:64" x14ac:dyDescent="0.25">
      <c r="A949" t="str">
        <f>[1]All_Tasks_Billing!A949</f>
        <v>LAS16.PPM18</v>
      </c>
      <c r="B949" t="str">
        <f>[1]All_Tasks_Billing!B949</f>
        <v>PPM</v>
      </c>
      <c r="C949" t="str">
        <f>[1]All_Tasks_Billing!C949</f>
        <v>18.2.6</v>
      </c>
      <c r="D949" t="str">
        <f>[1]All_Tasks_Billing!D949</f>
        <v>PDU</v>
      </c>
      <c r="E949" t="str">
        <f>[1]All_Tasks_Billing!E949</f>
        <v>Circuit Breakers -Secondary</v>
      </c>
      <c r="F949" t="str">
        <f>IF([1]All_Tasks_Billing!F949="","",[1]All_Tasks_Billing!F949)</f>
        <v>400AF / 400AT</v>
      </c>
      <c r="G949" t="str">
        <f>IF([1]All_Tasks_Billing!G949="","",[1]All_Tasks_Billing!G949)</f>
        <v/>
      </c>
      <c r="H949" s="45" t="str">
        <f>[1]All_Tasks_Billing!H949</f>
        <v/>
      </c>
      <c r="I949" t="str">
        <f>IF([1]All_Tasks_Billing!I949="","",[1]All_Tasks_Billing!I949)</f>
        <v/>
      </c>
      <c r="J949" t="str">
        <f>IF([1]All_Tasks_Billing!J949="","",[1]All_Tasks_Billing!J949)</f>
        <v/>
      </c>
      <c r="K949" t="b">
        <f>[1]All_Tasks_Billing!K949</f>
        <v>0</v>
      </c>
      <c r="L949" s="45" t="str">
        <f>[1]All_Tasks_Billing!L949</f>
        <v/>
      </c>
      <c r="M949" t="str">
        <f>[1]All_Tasks_Billing!M949</f>
        <v/>
      </c>
      <c r="N949" s="46">
        <f>IF([1]All_Tasks_Billing!N949="",0,[1]All_Tasks_Billing!N949)</f>
        <v>0</v>
      </c>
      <c r="O949" t="str">
        <f>[1]All_Tasks_Billing!O949</f>
        <v/>
      </c>
      <c r="P949" s="47">
        <f>IF([1]All_Tasks_Billing!P949="",0,[1]All_Tasks_Billing!P949)</f>
        <v>2</v>
      </c>
      <c r="Q949" s="47">
        <f>IF([1]All_Tasks_Billing!Q949="",0,[1]All_Tasks_Billing!Q949)</f>
        <v>2</v>
      </c>
      <c r="R949" s="47">
        <f>IF([1]All_Tasks_Billing!R949="",0,[1]All_Tasks_Billing!R949)</f>
        <v>2</v>
      </c>
      <c r="S949" t="str">
        <f>[1]All_Tasks_Billing!S949</f>
        <v/>
      </c>
      <c r="T949" t="str">
        <f>[1]All_Tasks_Billing!T949</f>
        <v/>
      </c>
      <c r="U949" t="str">
        <f>[1]All_Tasks_Billing!U949</f>
        <v/>
      </c>
      <c r="V949">
        <f>[1]All_Tasks_Billing!V949</f>
        <v>23</v>
      </c>
      <c r="W949" s="48">
        <f>[1]All_Tasks_Billing!W949</f>
        <v>150</v>
      </c>
      <c r="X949">
        <f>[1]All_Tasks_Billing!X949</f>
        <v>24331.724999999999</v>
      </c>
      <c r="Y949">
        <f>[1]All_Tasks_Billing!Y949</f>
        <v>1</v>
      </c>
      <c r="Z949" s="49">
        <f>[1]All_Tasks_Billing!Z949</f>
        <v>0</v>
      </c>
      <c r="AA949" s="45" t="str">
        <f>[1]All_Tasks_Billing!AA949</f>
        <v/>
      </c>
      <c r="AB949" t="str">
        <f>[1]All_Tasks_Billing!AB949</f>
        <v/>
      </c>
      <c r="AC949" s="48">
        <f>[1]All_Tasks_Billing!AC949</f>
        <v>0</v>
      </c>
      <c r="AD949" s="48">
        <f>[1]All_Tasks_Billing!AD949</f>
        <v>0</v>
      </c>
      <c r="AE949" s="48">
        <f>[1]All_Tasks_Billing!AE949</f>
        <v>0</v>
      </c>
      <c r="AF949" s="48">
        <f>[1]All_Tasks_Billing!AF949</f>
        <v>0</v>
      </c>
      <c r="AG949" s="48">
        <f>[1]All_Tasks_Billing!AG949</f>
        <v>0</v>
      </c>
      <c r="AH949" s="48">
        <f>[1]All_Tasks_Billing!AH949</f>
        <v>8.5999999999999993E-2</v>
      </c>
      <c r="AI949" s="48">
        <f>[1]All_Tasks_Billing!AI949</f>
        <v>0</v>
      </c>
      <c r="AJ949" s="48">
        <f>[1]All_Tasks_Billing!AJ949</f>
        <v>0</v>
      </c>
      <c r="AK949" s="48">
        <f>[1]All_Tasks_Billing!AK949</f>
        <v>0</v>
      </c>
      <c r="AL949" s="48">
        <f>[1]All_Tasks_Billing!AL949</f>
        <v>0</v>
      </c>
      <c r="AM949" s="48">
        <f>[1]All_Tasks_Billing!AM949</f>
        <v>0</v>
      </c>
      <c r="AN949" s="48">
        <f>[1]All_Tasks_Billing!AN949</f>
        <v>0</v>
      </c>
      <c r="AO949" s="48">
        <f>[1]All_Tasks_Billing!AO949</f>
        <v>0</v>
      </c>
      <c r="AP949" s="48">
        <f>[1]All_Tasks_Billing!AP949</f>
        <v>8.5999999999999993E-2</v>
      </c>
      <c r="AQ949" s="48">
        <f>[1]All_Tasks_Billing!AQ949</f>
        <v>0</v>
      </c>
      <c r="AR949" s="48">
        <f>[1]All_Tasks_Billing!AR949</f>
        <v>0</v>
      </c>
      <c r="AS949" s="48">
        <f>[1]All_Tasks_Billing!AS949</f>
        <v>0</v>
      </c>
      <c r="AT949" s="48">
        <f>[1]All_Tasks_Billing!AT949</f>
        <v>0</v>
      </c>
      <c r="AU949" s="50" t="str">
        <f t="shared" si="252"/>
        <v/>
      </c>
      <c r="AV949" s="50" t="str">
        <f t="shared" si="253"/>
        <v/>
      </c>
      <c r="AW949" s="50" t="str">
        <f t="shared" si="254"/>
        <v/>
      </c>
      <c r="AX949" s="50" t="str">
        <f t="shared" ca="1" si="255"/>
        <v>Not Completed</v>
      </c>
      <c r="AY949" s="50" t="str">
        <f t="shared" ca="1" si="256"/>
        <v>Not Completed</v>
      </c>
      <c r="AZ949" s="50" t="str">
        <f t="shared" ca="1" si="257"/>
        <v>Not Completed</v>
      </c>
      <c r="BA949" s="48">
        <f t="shared" si="258"/>
        <v>0</v>
      </c>
      <c r="BB949" s="45" t="str">
        <f t="shared" si="259"/>
        <v/>
      </c>
      <c r="BC949" s="50" t="str">
        <f t="shared" si="260"/>
        <v/>
      </c>
      <c r="BD949" s="48">
        <f t="shared" si="261"/>
        <v>0</v>
      </c>
      <c r="BE949" s="50" t="str">
        <f t="shared" si="262"/>
        <v>Not Started</v>
      </c>
      <c r="BF949" s="51">
        <f t="shared" si="263"/>
        <v>1</v>
      </c>
      <c r="BG949" s="51">
        <f t="shared" si="264"/>
        <v>0</v>
      </c>
      <c r="BH949" s="50" t="str">
        <f t="shared" si="265"/>
        <v/>
      </c>
      <c r="BI949" s="50" t="str">
        <f t="shared" si="266"/>
        <v/>
      </c>
      <c r="BJ949" s="50" t="str">
        <f t="shared" si="267"/>
        <v/>
      </c>
      <c r="BK949" s="50" t="str">
        <f t="shared" si="268"/>
        <v xml:space="preserve">Not Started |  | </v>
      </c>
      <c r="BL949" s="49" t="str">
        <f t="shared" ca="1" si="269"/>
        <v/>
      </c>
    </row>
    <row r="950" spans="1:64" x14ac:dyDescent="0.25">
      <c r="A950" t="str">
        <f>[1]All_Tasks_Billing!A950</f>
        <v>LAS16.PPM18</v>
      </c>
      <c r="B950" t="str">
        <f>[1]All_Tasks_Billing!B950</f>
        <v>PPM</v>
      </c>
      <c r="C950" t="str">
        <f>[1]All_Tasks_Billing!C950</f>
        <v>18.2.7</v>
      </c>
      <c r="D950" t="str">
        <f>[1]All_Tasks_Billing!D950</f>
        <v>PDU</v>
      </c>
      <c r="E950" t="str">
        <f>[1]All_Tasks_Billing!E950</f>
        <v>Circuit Breakers -Secondary</v>
      </c>
      <c r="F950" t="str">
        <f>IF([1]All_Tasks_Billing!F950="","",[1]All_Tasks_Billing!F950)</f>
        <v>400AF / 400AT</v>
      </c>
      <c r="G950" t="str">
        <f>IF([1]All_Tasks_Billing!G950="","",[1]All_Tasks_Billing!G950)</f>
        <v/>
      </c>
      <c r="H950" s="45" t="str">
        <f>[1]All_Tasks_Billing!H950</f>
        <v/>
      </c>
      <c r="I950" t="str">
        <f>IF([1]All_Tasks_Billing!I950="","",[1]All_Tasks_Billing!I950)</f>
        <v/>
      </c>
      <c r="J950" t="str">
        <f>IF([1]All_Tasks_Billing!J950="","",[1]All_Tasks_Billing!J950)</f>
        <v/>
      </c>
      <c r="K950" t="b">
        <f>[1]All_Tasks_Billing!K950</f>
        <v>0</v>
      </c>
      <c r="L950" s="45" t="str">
        <f>[1]All_Tasks_Billing!L950</f>
        <v/>
      </c>
      <c r="M950" t="str">
        <f>[1]All_Tasks_Billing!M950</f>
        <v/>
      </c>
      <c r="N950" s="46">
        <f>IF([1]All_Tasks_Billing!N950="",0,[1]All_Tasks_Billing!N950)</f>
        <v>0</v>
      </c>
      <c r="O950" t="str">
        <f>[1]All_Tasks_Billing!O950</f>
        <v/>
      </c>
      <c r="P950" s="47">
        <f>IF([1]All_Tasks_Billing!P950="",0,[1]All_Tasks_Billing!P950)</f>
        <v>2</v>
      </c>
      <c r="Q950" s="47">
        <f>IF([1]All_Tasks_Billing!Q950="",0,[1]All_Tasks_Billing!Q950)</f>
        <v>2</v>
      </c>
      <c r="R950" s="47">
        <f>IF([1]All_Tasks_Billing!R950="",0,[1]All_Tasks_Billing!R950)</f>
        <v>2</v>
      </c>
      <c r="S950" t="str">
        <f>[1]All_Tasks_Billing!S950</f>
        <v/>
      </c>
      <c r="T950" t="str">
        <f>[1]All_Tasks_Billing!T950</f>
        <v/>
      </c>
      <c r="U950" t="str">
        <f>[1]All_Tasks_Billing!U950</f>
        <v/>
      </c>
      <c r="V950">
        <f>[1]All_Tasks_Billing!V950</f>
        <v>23</v>
      </c>
      <c r="W950" s="48">
        <f>[1]All_Tasks_Billing!W950</f>
        <v>150</v>
      </c>
      <c r="X950">
        <f>[1]All_Tasks_Billing!X950</f>
        <v>24331.724999999999</v>
      </c>
      <c r="Y950">
        <f>[1]All_Tasks_Billing!Y950</f>
        <v>1</v>
      </c>
      <c r="Z950" s="49">
        <f>[1]All_Tasks_Billing!Z950</f>
        <v>0</v>
      </c>
      <c r="AA950" s="45" t="str">
        <f>[1]All_Tasks_Billing!AA950</f>
        <v/>
      </c>
      <c r="AB950" t="str">
        <f>[1]All_Tasks_Billing!AB950</f>
        <v/>
      </c>
      <c r="AC950" s="48">
        <f>[1]All_Tasks_Billing!AC950</f>
        <v>0</v>
      </c>
      <c r="AD950" s="48">
        <f>[1]All_Tasks_Billing!AD950</f>
        <v>0</v>
      </c>
      <c r="AE950" s="48">
        <f>[1]All_Tasks_Billing!AE950</f>
        <v>0</v>
      </c>
      <c r="AF950" s="48">
        <f>[1]All_Tasks_Billing!AF950</f>
        <v>0</v>
      </c>
      <c r="AG950" s="48">
        <f>[1]All_Tasks_Billing!AG950</f>
        <v>0</v>
      </c>
      <c r="AH950" s="48">
        <f>[1]All_Tasks_Billing!AH950</f>
        <v>8.5999999999999993E-2</v>
      </c>
      <c r="AI950" s="48">
        <f>[1]All_Tasks_Billing!AI950</f>
        <v>0</v>
      </c>
      <c r="AJ950" s="48">
        <f>[1]All_Tasks_Billing!AJ950</f>
        <v>0</v>
      </c>
      <c r="AK950" s="48">
        <f>[1]All_Tasks_Billing!AK950</f>
        <v>0</v>
      </c>
      <c r="AL950" s="48">
        <f>[1]All_Tasks_Billing!AL950</f>
        <v>0</v>
      </c>
      <c r="AM950" s="48">
        <f>[1]All_Tasks_Billing!AM950</f>
        <v>0</v>
      </c>
      <c r="AN950" s="48">
        <f>[1]All_Tasks_Billing!AN950</f>
        <v>0</v>
      </c>
      <c r="AO950" s="48">
        <f>[1]All_Tasks_Billing!AO950</f>
        <v>0</v>
      </c>
      <c r="AP950" s="48">
        <f>[1]All_Tasks_Billing!AP950</f>
        <v>8.5999999999999993E-2</v>
      </c>
      <c r="AQ950" s="48">
        <f>[1]All_Tasks_Billing!AQ950</f>
        <v>0</v>
      </c>
      <c r="AR950" s="48">
        <f>[1]All_Tasks_Billing!AR950</f>
        <v>0</v>
      </c>
      <c r="AS950" s="48">
        <f>[1]All_Tasks_Billing!AS950</f>
        <v>0</v>
      </c>
      <c r="AT950" s="48">
        <f>[1]All_Tasks_Billing!AT950</f>
        <v>0</v>
      </c>
      <c r="AU950" s="50" t="str">
        <f t="shared" si="252"/>
        <v/>
      </c>
      <c r="AV950" s="50" t="str">
        <f t="shared" si="253"/>
        <v/>
      </c>
      <c r="AW950" s="50" t="str">
        <f t="shared" si="254"/>
        <v/>
      </c>
      <c r="AX950" s="50" t="str">
        <f t="shared" ca="1" si="255"/>
        <v>Not Completed</v>
      </c>
      <c r="AY950" s="50" t="str">
        <f t="shared" ca="1" si="256"/>
        <v>Not Completed</v>
      </c>
      <c r="AZ950" s="50" t="str">
        <f t="shared" ca="1" si="257"/>
        <v>Not Completed</v>
      </c>
      <c r="BA950" s="48">
        <f t="shared" si="258"/>
        <v>0</v>
      </c>
      <c r="BB950" s="45" t="str">
        <f t="shared" si="259"/>
        <v/>
      </c>
      <c r="BC950" s="50" t="str">
        <f t="shared" si="260"/>
        <v/>
      </c>
      <c r="BD950" s="48">
        <f t="shared" si="261"/>
        <v>0</v>
      </c>
      <c r="BE950" s="50" t="str">
        <f t="shared" si="262"/>
        <v>Not Started</v>
      </c>
      <c r="BF950" s="51">
        <f t="shared" si="263"/>
        <v>1</v>
      </c>
      <c r="BG950" s="51">
        <f t="shared" si="264"/>
        <v>0</v>
      </c>
      <c r="BH950" s="50" t="str">
        <f t="shared" si="265"/>
        <v/>
      </c>
      <c r="BI950" s="50" t="str">
        <f t="shared" si="266"/>
        <v/>
      </c>
      <c r="BJ950" s="50" t="str">
        <f t="shared" si="267"/>
        <v/>
      </c>
      <c r="BK950" s="50" t="str">
        <f t="shared" si="268"/>
        <v xml:space="preserve">Not Started |  | </v>
      </c>
      <c r="BL950" s="49" t="str">
        <f t="shared" ca="1" si="269"/>
        <v/>
      </c>
    </row>
    <row r="951" spans="1:64" x14ac:dyDescent="0.25">
      <c r="A951" t="str">
        <f>[1]All_Tasks_Billing!A951</f>
        <v>LAS16.PPM18</v>
      </c>
      <c r="B951" t="str">
        <f>[1]All_Tasks_Billing!B951</f>
        <v>PPM</v>
      </c>
      <c r="C951" t="str">
        <f>[1]All_Tasks_Billing!C951</f>
        <v>18.2.8</v>
      </c>
      <c r="D951" t="str">
        <f>[1]All_Tasks_Billing!D951</f>
        <v>PDU</v>
      </c>
      <c r="E951" t="str">
        <f>[1]All_Tasks_Billing!E951</f>
        <v>Circuit Breakers -Secondary</v>
      </c>
      <c r="F951" t="str">
        <f>IF([1]All_Tasks_Billing!F951="","",[1]All_Tasks_Billing!F951)</f>
        <v>400AF / 400AT</v>
      </c>
      <c r="G951" t="str">
        <f>IF([1]All_Tasks_Billing!G951="","",[1]All_Tasks_Billing!G951)</f>
        <v/>
      </c>
      <c r="H951" s="45" t="str">
        <f>[1]All_Tasks_Billing!H951</f>
        <v/>
      </c>
      <c r="I951" t="str">
        <f>IF([1]All_Tasks_Billing!I951="","",[1]All_Tasks_Billing!I951)</f>
        <v/>
      </c>
      <c r="J951" t="str">
        <f>IF([1]All_Tasks_Billing!J951="","",[1]All_Tasks_Billing!J951)</f>
        <v/>
      </c>
      <c r="K951" t="b">
        <f>[1]All_Tasks_Billing!K951</f>
        <v>0</v>
      </c>
      <c r="L951" s="45" t="str">
        <f>[1]All_Tasks_Billing!L951</f>
        <v/>
      </c>
      <c r="M951" t="str">
        <f>[1]All_Tasks_Billing!M951</f>
        <v/>
      </c>
      <c r="N951" s="46">
        <f>IF([1]All_Tasks_Billing!N951="",0,[1]All_Tasks_Billing!N951)</f>
        <v>0</v>
      </c>
      <c r="O951" t="str">
        <f>[1]All_Tasks_Billing!O951</f>
        <v/>
      </c>
      <c r="P951" s="47">
        <f>IF([1]All_Tasks_Billing!P951="",0,[1]All_Tasks_Billing!P951)</f>
        <v>2</v>
      </c>
      <c r="Q951" s="47">
        <f>IF([1]All_Tasks_Billing!Q951="",0,[1]All_Tasks_Billing!Q951)</f>
        <v>2</v>
      </c>
      <c r="R951" s="47">
        <f>IF([1]All_Tasks_Billing!R951="",0,[1]All_Tasks_Billing!R951)</f>
        <v>2</v>
      </c>
      <c r="S951" t="str">
        <f>[1]All_Tasks_Billing!S951</f>
        <v/>
      </c>
      <c r="T951" t="str">
        <f>[1]All_Tasks_Billing!T951</f>
        <v/>
      </c>
      <c r="U951" t="str">
        <f>[1]All_Tasks_Billing!U951</f>
        <v/>
      </c>
      <c r="V951">
        <f>[1]All_Tasks_Billing!V951</f>
        <v>23</v>
      </c>
      <c r="W951" s="48">
        <f>[1]All_Tasks_Billing!W951</f>
        <v>150</v>
      </c>
      <c r="X951">
        <f>[1]All_Tasks_Billing!X951</f>
        <v>24331.724999999999</v>
      </c>
      <c r="Y951">
        <f>[1]All_Tasks_Billing!Y951</f>
        <v>1</v>
      </c>
      <c r="Z951" s="49">
        <f>[1]All_Tasks_Billing!Z951</f>
        <v>0</v>
      </c>
      <c r="AA951" s="45" t="str">
        <f>[1]All_Tasks_Billing!AA951</f>
        <v/>
      </c>
      <c r="AB951" t="str">
        <f>[1]All_Tasks_Billing!AB951</f>
        <v/>
      </c>
      <c r="AC951" s="48">
        <f>[1]All_Tasks_Billing!AC951</f>
        <v>0</v>
      </c>
      <c r="AD951" s="48">
        <f>[1]All_Tasks_Billing!AD951</f>
        <v>0</v>
      </c>
      <c r="AE951" s="48">
        <f>[1]All_Tasks_Billing!AE951</f>
        <v>0</v>
      </c>
      <c r="AF951" s="48">
        <f>[1]All_Tasks_Billing!AF951</f>
        <v>0</v>
      </c>
      <c r="AG951" s="48">
        <f>[1]All_Tasks_Billing!AG951</f>
        <v>0</v>
      </c>
      <c r="AH951" s="48">
        <f>[1]All_Tasks_Billing!AH951</f>
        <v>8.5999999999999993E-2</v>
      </c>
      <c r="AI951" s="48">
        <f>[1]All_Tasks_Billing!AI951</f>
        <v>0</v>
      </c>
      <c r="AJ951" s="48">
        <f>[1]All_Tasks_Billing!AJ951</f>
        <v>0</v>
      </c>
      <c r="AK951" s="48">
        <f>[1]All_Tasks_Billing!AK951</f>
        <v>0</v>
      </c>
      <c r="AL951" s="48">
        <f>[1]All_Tasks_Billing!AL951</f>
        <v>0</v>
      </c>
      <c r="AM951" s="48">
        <f>[1]All_Tasks_Billing!AM951</f>
        <v>0</v>
      </c>
      <c r="AN951" s="48">
        <f>[1]All_Tasks_Billing!AN951</f>
        <v>0</v>
      </c>
      <c r="AO951" s="48">
        <f>[1]All_Tasks_Billing!AO951</f>
        <v>0</v>
      </c>
      <c r="AP951" s="48">
        <f>[1]All_Tasks_Billing!AP951</f>
        <v>8.5999999999999993E-2</v>
      </c>
      <c r="AQ951" s="48">
        <f>[1]All_Tasks_Billing!AQ951</f>
        <v>0</v>
      </c>
      <c r="AR951" s="48">
        <f>[1]All_Tasks_Billing!AR951</f>
        <v>0</v>
      </c>
      <c r="AS951" s="48">
        <f>[1]All_Tasks_Billing!AS951</f>
        <v>0</v>
      </c>
      <c r="AT951" s="48">
        <f>[1]All_Tasks_Billing!AT951</f>
        <v>0</v>
      </c>
      <c r="AU951" s="50" t="str">
        <f t="shared" si="252"/>
        <v/>
      </c>
      <c r="AV951" s="50" t="str">
        <f t="shared" si="253"/>
        <v/>
      </c>
      <c r="AW951" s="50" t="str">
        <f t="shared" si="254"/>
        <v/>
      </c>
      <c r="AX951" s="50" t="str">
        <f t="shared" ca="1" si="255"/>
        <v>Not Completed</v>
      </c>
      <c r="AY951" s="50" t="str">
        <f t="shared" ca="1" si="256"/>
        <v>Not Completed</v>
      </c>
      <c r="AZ951" s="50" t="str">
        <f t="shared" ca="1" si="257"/>
        <v>Not Completed</v>
      </c>
      <c r="BA951" s="48">
        <f t="shared" si="258"/>
        <v>0</v>
      </c>
      <c r="BB951" s="45" t="str">
        <f t="shared" si="259"/>
        <v/>
      </c>
      <c r="BC951" s="50" t="str">
        <f t="shared" si="260"/>
        <v/>
      </c>
      <c r="BD951" s="48">
        <f t="shared" si="261"/>
        <v>0</v>
      </c>
      <c r="BE951" s="50" t="str">
        <f t="shared" si="262"/>
        <v>Not Started</v>
      </c>
      <c r="BF951" s="51">
        <f t="shared" si="263"/>
        <v>1</v>
      </c>
      <c r="BG951" s="51">
        <f t="shared" si="264"/>
        <v>0</v>
      </c>
      <c r="BH951" s="50" t="str">
        <f t="shared" si="265"/>
        <v/>
      </c>
      <c r="BI951" s="50" t="str">
        <f t="shared" si="266"/>
        <v/>
      </c>
      <c r="BJ951" s="50" t="str">
        <f t="shared" si="267"/>
        <v/>
      </c>
      <c r="BK951" s="50" t="str">
        <f t="shared" si="268"/>
        <v xml:space="preserve">Not Started |  | </v>
      </c>
      <c r="BL951" s="49" t="str">
        <f t="shared" ca="1" si="269"/>
        <v/>
      </c>
    </row>
    <row r="952" spans="1:64" x14ac:dyDescent="0.25">
      <c r="A952" t="str">
        <f>[1]All_Tasks_Billing!A952</f>
        <v>LAS16.PPM18</v>
      </c>
      <c r="B952" t="str">
        <f>[1]All_Tasks_Billing!B952</f>
        <v>PPM</v>
      </c>
      <c r="C952" t="str">
        <f>[1]All_Tasks_Billing!C952</f>
        <v>18.2.9</v>
      </c>
      <c r="D952" t="str">
        <f>[1]All_Tasks_Billing!D952</f>
        <v>PDU</v>
      </c>
      <c r="E952" t="str">
        <f>[1]All_Tasks_Billing!E952</f>
        <v>Circuit Breakers -Secondary</v>
      </c>
      <c r="F952" t="str">
        <f>IF([1]All_Tasks_Billing!F952="","",[1]All_Tasks_Billing!F952)</f>
        <v>400AF / 400AT</v>
      </c>
      <c r="G952" t="str">
        <f>IF([1]All_Tasks_Billing!G952="","",[1]All_Tasks_Billing!G952)</f>
        <v/>
      </c>
      <c r="H952" s="45" t="str">
        <f>[1]All_Tasks_Billing!H952</f>
        <v/>
      </c>
      <c r="I952" t="str">
        <f>IF([1]All_Tasks_Billing!I952="","",[1]All_Tasks_Billing!I952)</f>
        <v/>
      </c>
      <c r="J952" t="str">
        <f>IF([1]All_Tasks_Billing!J952="","",[1]All_Tasks_Billing!J952)</f>
        <v/>
      </c>
      <c r="K952" t="b">
        <f>[1]All_Tasks_Billing!K952</f>
        <v>0</v>
      </c>
      <c r="L952" s="45" t="str">
        <f>[1]All_Tasks_Billing!L952</f>
        <v/>
      </c>
      <c r="M952" t="str">
        <f>[1]All_Tasks_Billing!M952</f>
        <v/>
      </c>
      <c r="N952" s="46">
        <f>IF([1]All_Tasks_Billing!N952="",0,[1]All_Tasks_Billing!N952)</f>
        <v>0</v>
      </c>
      <c r="O952" t="str">
        <f>[1]All_Tasks_Billing!O952</f>
        <v/>
      </c>
      <c r="P952" s="47">
        <f>IF([1]All_Tasks_Billing!P952="",0,[1]All_Tasks_Billing!P952)</f>
        <v>2</v>
      </c>
      <c r="Q952" s="47">
        <f>IF([1]All_Tasks_Billing!Q952="",0,[1]All_Tasks_Billing!Q952)</f>
        <v>2</v>
      </c>
      <c r="R952" s="47">
        <f>IF([1]All_Tasks_Billing!R952="",0,[1]All_Tasks_Billing!R952)</f>
        <v>2</v>
      </c>
      <c r="S952" t="str">
        <f>[1]All_Tasks_Billing!S952</f>
        <v/>
      </c>
      <c r="T952" t="str">
        <f>[1]All_Tasks_Billing!T952</f>
        <v/>
      </c>
      <c r="U952" t="str">
        <f>[1]All_Tasks_Billing!U952</f>
        <v/>
      </c>
      <c r="V952">
        <f>[1]All_Tasks_Billing!V952</f>
        <v>23</v>
      </c>
      <c r="W952" s="48">
        <f>[1]All_Tasks_Billing!W952</f>
        <v>150</v>
      </c>
      <c r="X952">
        <f>[1]All_Tasks_Billing!X952</f>
        <v>24331.724999999999</v>
      </c>
      <c r="Y952">
        <f>[1]All_Tasks_Billing!Y952</f>
        <v>1</v>
      </c>
      <c r="Z952" s="49">
        <f>[1]All_Tasks_Billing!Z952</f>
        <v>0</v>
      </c>
      <c r="AA952" s="45" t="str">
        <f>[1]All_Tasks_Billing!AA952</f>
        <v/>
      </c>
      <c r="AB952" t="str">
        <f>[1]All_Tasks_Billing!AB952</f>
        <v/>
      </c>
      <c r="AC952" s="48">
        <f>[1]All_Tasks_Billing!AC952</f>
        <v>0</v>
      </c>
      <c r="AD952" s="48">
        <f>[1]All_Tasks_Billing!AD952</f>
        <v>0</v>
      </c>
      <c r="AE952" s="48">
        <f>[1]All_Tasks_Billing!AE952</f>
        <v>0</v>
      </c>
      <c r="AF952" s="48">
        <f>[1]All_Tasks_Billing!AF952</f>
        <v>0</v>
      </c>
      <c r="AG952" s="48">
        <f>[1]All_Tasks_Billing!AG952</f>
        <v>0</v>
      </c>
      <c r="AH952" s="48">
        <f>[1]All_Tasks_Billing!AH952</f>
        <v>8.5999999999999993E-2</v>
      </c>
      <c r="AI952" s="48">
        <f>[1]All_Tasks_Billing!AI952</f>
        <v>0</v>
      </c>
      <c r="AJ952" s="48">
        <f>[1]All_Tasks_Billing!AJ952</f>
        <v>0</v>
      </c>
      <c r="AK952" s="48">
        <f>[1]All_Tasks_Billing!AK952</f>
        <v>0</v>
      </c>
      <c r="AL952" s="48">
        <f>[1]All_Tasks_Billing!AL952</f>
        <v>0</v>
      </c>
      <c r="AM952" s="48">
        <f>[1]All_Tasks_Billing!AM952</f>
        <v>0</v>
      </c>
      <c r="AN952" s="48">
        <f>[1]All_Tasks_Billing!AN952</f>
        <v>0</v>
      </c>
      <c r="AO952" s="48">
        <f>[1]All_Tasks_Billing!AO952</f>
        <v>0</v>
      </c>
      <c r="AP952" s="48">
        <f>[1]All_Tasks_Billing!AP952</f>
        <v>8.5999999999999993E-2</v>
      </c>
      <c r="AQ952" s="48">
        <f>[1]All_Tasks_Billing!AQ952</f>
        <v>0</v>
      </c>
      <c r="AR952" s="48">
        <f>[1]All_Tasks_Billing!AR952</f>
        <v>0</v>
      </c>
      <c r="AS952" s="48">
        <f>[1]All_Tasks_Billing!AS952</f>
        <v>0</v>
      </c>
      <c r="AT952" s="48">
        <f>[1]All_Tasks_Billing!AT952</f>
        <v>0</v>
      </c>
      <c r="AU952" s="50" t="str">
        <f t="shared" si="252"/>
        <v/>
      </c>
      <c r="AV952" s="50" t="str">
        <f t="shared" si="253"/>
        <v/>
      </c>
      <c r="AW952" s="50" t="str">
        <f t="shared" si="254"/>
        <v/>
      </c>
      <c r="AX952" s="50" t="str">
        <f t="shared" ca="1" si="255"/>
        <v>Not Completed</v>
      </c>
      <c r="AY952" s="50" t="str">
        <f t="shared" ca="1" si="256"/>
        <v>Not Completed</v>
      </c>
      <c r="AZ952" s="50" t="str">
        <f t="shared" ca="1" si="257"/>
        <v>Not Completed</v>
      </c>
      <c r="BA952" s="48">
        <f t="shared" si="258"/>
        <v>0</v>
      </c>
      <c r="BB952" s="45" t="str">
        <f t="shared" si="259"/>
        <v/>
      </c>
      <c r="BC952" s="50" t="str">
        <f t="shared" si="260"/>
        <v/>
      </c>
      <c r="BD952" s="48">
        <f t="shared" si="261"/>
        <v>0</v>
      </c>
      <c r="BE952" s="50" t="str">
        <f t="shared" si="262"/>
        <v>Not Started</v>
      </c>
      <c r="BF952" s="51">
        <f t="shared" si="263"/>
        <v>1</v>
      </c>
      <c r="BG952" s="51">
        <f t="shared" si="264"/>
        <v>0</v>
      </c>
      <c r="BH952" s="50" t="str">
        <f t="shared" si="265"/>
        <v/>
      </c>
      <c r="BI952" s="50" t="str">
        <f t="shared" si="266"/>
        <v/>
      </c>
      <c r="BJ952" s="50" t="str">
        <f t="shared" si="267"/>
        <v/>
      </c>
      <c r="BK952" s="50" t="str">
        <f t="shared" si="268"/>
        <v xml:space="preserve">Not Started |  | </v>
      </c>
      <c r="BL952" s="49" t="str">
        <f t="shared" ca="1" si="269"/>
        <v/>
      </c>
    </row>
    <row r="953" spans="1:64" x14ac:dyDescent="0.25">
      <c r="A953" t="str">
        <f>[1]All_Tasks_Billing!A953</f>
        <v>LAS16.PPM18</v>
      </c>
      <c r="B953" t="str">
        <f>[1]All_Tasks_Billing!B953</f>
        <v>PPM</v>
      </c>
      <c r="C953" t="str">
        <f>[1]All_Tasks_Billing!C953</f>
        <v>18.2.10</v>
      </c>
      <c r="D953" t="str">
        <f>[1]All_Tasks_Billing!D953</f>
        <v>PDU</v>
      </c>
      <c r="E953" t="str">
        <f>[1]All_Tasks_Billing!E953</f>
        <v>Circuit Breakers -Secondary</v>
      </c>
      <c r="F953" t="str">
        <f>IF([1]All_Tasks_Billing!F953="","",[1]All_Tasks_Billing!F953)</f>
        <v>400AF / 400AT</v>
      </c>
      <c r="G953" t="str">
        <f>IF([1]All_Tasks_Billing!G953="","",[1]All_Tasks_Billing!G953)</f>
        <v/>
      </c>
      <c r="H953" s="45" t="str">
        <f>[1]All_Tasks_Billing!H953</f>
        <v/>
      </c>
      <c r="I953" t="str">
        <f>IF([1]All_Tasks_Billing!I953="","",[1]All_Tasks_Billing!I953)</f>
        <v/>
      </c>
      <c r="J953" t="str">
        <f>IF([1]All_Tasks_Billing!J953="","",[1]All_Tasks_Billing!J953)</f>
        <v/>
      </c>
      <c r="K953" t="b">
        <f>[1]All_Tasks_Billing!K953</f>
        <v>0</v>
      </c>
      <c r="L953" s="45" t="str">
        <f>[1]All_Tasks_Billing!L953</f>
        <v/>
      </c>
      <c r="M953" t="str">
        <f>[1]All_Tasks_Billing!M953</f>
        <v/>
      </c>
      <c r="N953" s="46">
        <f>IF([1]All_Tasks_Billing!N953="",0,[1]All_Tasks_Billing!N953)</f>
        <v>0</v>
      </c>
      <c r="O953" t="str">
        <f>[1]All_Tasks_Billing!O953</f>
        <v/>
      </c>
      <c r="P953" s="47">
        <f>IF([1]All_Tasks_Billing!P953="",0,[1]All_Tasks_Billing!P953)</f>
        <v>2</v>
      </c>
      <c r="Q953" s="47">
        <f>IF([1]All_Tasks_Billing!Q953="",0,[1]All_Tasks_Billing!Q953)</f>
        <v>2</v>
      </c>
      <c r="R953" s="47">
        <f>IF([1]All_Tasks_Billing!R953="",0,[1]All_Tasks_Billing!R953)</f>
        <v>2</v>
      </c>
      <c r="S953" t="str">
        <f>[1]All_Tasks_Billing!S953</f>
        <v/>
      </c>
      <c r="T953" t="str">
        <f>[1]All_Tasks_Billing!T953</f>
        <v/>
      </c>
      <c r="U953" t="str">
        <f>[1]All_Tasks_Billing!U953</f>
        <v/>
      </c>
      <c r="V953">
        <f>[1]All_Tasks_Billing!V953</f>
        <v>23</v>
      </c>
      <c r="W953" s="48">
        <f>[1]All_Tasks_Billing!W953</f>
        <v>150</v>
      </c>
      <c r="X953">
        <f>[1]All_Tasks_Billing!X953</f>
        <v>24331.724999999999</v>
      </c>
      <c r="Y953">
        <f>[1]All_Tasks_Billing!Y953</f>
        <v>1</v>
      </c>
      <c r="Z953" s="49">
        <f>[1]All_Tasks_Billing!Z953</f>
        <v>0</v>
      </c>
      <c r="AA953" s="45" t="str">
        <f>[1]All_Tasks_Billing!AA953</f>
        <v/>
      </c>
      <c r="AB953" t="str">
        <f>[1]All_Tasks_Billing!AB953</f>
        <v/>
      </c>
      <c r="AC953" s="48">
        <f>[1]All_Tasks_Billing!AC953</f>
        <v>0</v>
      </c>
      <c r="AD953" s="48">
        <f>[1]All_Tasks_Billing!AD953</f>
        <v>0</v>
      </c>
      <c r="AE953" s="48">
        <f>[1]All_Tasks_Billing!AE953</f>
        <v>0</v>
      </c>
      <c r="AF953" s="48">
        <f>[1]All_Tasks_Billing!AF953</f>
        <v>0</v>
      </c>
      <c r="AG953" s="48">
        <f>[1]All_Tasks_Billing!AG953</f>
        <v>0</v>
      </c>
      <c r="AH953" s="48">
        <f>[1]All_Tasks_Billing!AH953</f>
        <v>8.5999999999999993E-2</v>
      </c>
      <c r="AI953" s="48">
        <f>[1]All_Tasks_Billing!AI953</f>
        <v>0</v>
      </c>
      <c r="AJ953" s="48">
        <f>[1]All_Tasks_Billing!AJ953</f>
        <v>0</v>
      </c>
      <c r="AK953" s="48">
        <f>[1]All_Tasks_Billing!AK953</f>
        <v>0</v>
      </c>
      <c r="AL953" s="48">
        <f>[1]All_Tasks_Billing!AL953</f>
        <v>0</v>
      </c>
      <c r="AM953" s="48">
        <f>[1]All_Tasks_Billing!AM953</f>
        <v>0</v>
      </c>
      <c r="AN953" s="48">
        <f>[1]All_Tasks_Billing!AN953</f>
        <v>0</v>
      </c>
      <c r="AO953" s="48">
        <f>[1]All_Tasks_Billing!AO953</f>
        <v>0</v>
      </c>
      <c r="AP953" s="48">
        <f>[1]All_Tasks_Billing!AP953</f>
        <v>8.5999999999999993E-2</v>
      </c>
      <c r="AQ953" s="48">
        <f>[1]All_Tasks_Billing!AQ953</f>
        <v>0</v>
      </c>
      <c r="AR953" s="48">
        <f>[1]All_Tasks_Billing!AR953</f>
        <v>0</v>
      </c>
      <c r="AS953" s="48">
        <f>[1]All_Tasks_Billing!AS953</f>
        <v>0</v>
      </c>
      <c r="AT953" s="48">
        <f>[1]All_Tasks_Billing!AT953</f>
        <v>0</v>
      </c>
      <c r="AU953" s="50" t="str">
        <f t="shared" si="252"/>
        <v/>
      </c>
      <c r="AV953" s="50" t="str">
        <f t="shared" si="253"/>
        <v/>
      </c>
      <c r="AW953" s="50" t="str">
        <f t="shared" si="254"/>
        <v/>
      </c>
      <c r="AX953" s="50" t="str">
        <f t="shared" ca="1" si="255"/>
        <v>Not Completed</v>
      </c>
      <c r="AY953" s="50" t="str">
        <f t="shared" ca="1" si="256"/>
        <v>Not Completed</v>
      </c>
      <c r="AZ953" s="50" t="str">
        <f t="shared" ca="1" si="257"/>
        <v>Not Completed</v>
      </c>
      <c r="BA953" s="48">
        <f t="shared" si="258"/>
        <v>0</v>
      </c>
      <c r="BB953" s="45" t="str">
        <f t="shared" si="259"/>
        <v/>
      </c>
      <c r="BC953" s="50" t="str">
        <f t="shared" si="260"/>
        <v/>
      </c>
      <c r="BD953" s="48">
        <f t="shared" si="261"/>
        <v>0</v>
      </c>
      <c r="BE953" s="50" t="str">
        <f t="shared" si="262"/>
        <v>Not Started</v>
      </c>
      <c r="BF953" s="51">
        <f t="shared" si="263"/>
        <v>1</v>
      </c>
      <c r="BG953" s="51">
        <f t="shared" si="264"/>
        <v>0</v>
      </c>
      <c r="BH953" s="50" t="str">
        <f t="shared" si="265"/>
        <v/>
      </c>
      <c r="BI953" s="50" t="str">
        <f t="shared" si="266"/>
        <v/>
      </c>
      <c r="BJ953" s="50" t="str">
        <f t="shared" si="267"/>
        <v/>
      </c>
      <c r="BK953" s="50" t="str">
        <f t="shared" si="268"/>
        <v xml:space="preserve">Not Started |  | </v>
      </c>
      <c r="BL953" s="49" t="str">
        <f t="shared" ca="1" si="269"/>
        <v/>
      </c>
    </row>
    <row r="954" spans="1:64" x14ac:dyDescent="0.25">
      <c r="A954" t="str">
        <f>[1]All_Tasks_Billing!A954</f>
        <v>LAS16.PPM18</v>
      </c>
      <c r="B954" t="str">
        <f>[1]All_Tasks_Billing!B954</f>
        <v>PPM</v>
      </c>
      <c r="C954" t="str">
        <f>[1]All_Tasks_Billing!C954</f>
        <v>18.2.11</v>
      </c>
      <c r="D954" t="str">
        <f>[1]All_Tasks_Billing!D954</f>
        <v>PDU</v>
      </c>
      <c r="E954" t="str">
        <f>[1]All_Tasks_Billing!E954</f>
        <v>Circuit Breakers -Secondary</v>
      </c>
      <c r="F954" t="str">
        <f>IF([1]All_Tasks_Billing!F954="","",[1]All_Tasks_Billing!F954)</f>
        <v>400AF / 400AT</v>
      </c>
      <c r="G954" t="str">
        <f>IF([1]All_Tasks_Billing!G954="","",[1]All_Tasks_Billing!G954)</f>
        <v/>
      </c>
      <c r="H954" s="45" t="str">
        <f>[1]All_Tasks_Billing!H954</f>
        <v/>
      </c>
      <c r="I954" t="str">
        <f>IF([1]All_Tasks_Billing!I954="","",[1]All_Tasks_Billing!I954)</f>
        <v/>
      </c>
      <c r="J954" t="str">
        <f>IF([1]All_Tasks_Billing!J954="","",[1]All_Tasks_Billing!J954)</f>
        <v/>
      </c>
      <c r="K954" t="b">
        <f>[1]All_Tasks_Billing!K954</f>
        <v>0</v>
      </c>
      <c r="L954" s="45" t="str">
        <f>[1]All_Tasks_Billing!L954</f>
        <v/>
      </c>
      <c r="M954" t="str">
        <f>[1]All_Tasks_Billing!M954</f>
        <v/>
      </c>
      <c r="N954" s="46">
        <f>IF([1]All_Tasks_Billing!N954="",0,[1]All_Tasks_Billing!N954)</f>
        <v>0</v>
      </c>
      <c r="O954" t="str">
        <f>[1]All_Tasks_Billing!O954</f>
        <v/>
      </c>
      <c r="P954" s="47">
        <f>IF([1]All_Tasks_Billing!P954="",0,[1]All_Tasks_Billing!P954)</f>
        <v>2</v>
      </c>
      <c r="Q954" s="47">
        <f>IF([1]All_Tasks_Billing!Q954="",0,[1]All_Tasks_Billing!Q954)</f>
        <v>2</v>
      </c>
      <c r="R954" s="47">
        <f>IF([1]All_Tasks_Billing!R954="",0,[1]All_Tasks_Billing!R954)</f>
        <v>2</v>
      </c>
      <c r="S954" t="str">
        <f>[1]All_Tasks_Billing!S954</f>
        <v/>
      </c>
      <c r="T954" t="str">
        <f>[1]All_Tasks_Billing!T954</f>
        <v/>
      </c>
      <c r="U954" t="str">
        <f>[1]All_Tasks_Billing!U954</f>
        <v/>
      </c>
      <c r="V954">
        <f>[1]All_Tasks_Billing!V954</f>
        <v>23</v>
      </c>
      <c r="W954" s="48">
        <f>[1]All_Tasks_Billing!W954</f>
        <v>150</v>
      </c>
      <c r="X954">
        <f>[1]All_Tasks_Billing!X954</f>
        <v>24331.724999999999</v>
      </c>
      <c r="Y954">
        <f>[1]All_Tasks_Billing!Y954</f>
        <v>1</v>
      </c>
      <c r="Z954" s="49">
        <f>[1]All_Tasks_Billing!Z954</f>
        <v>0</v>
      </c>
      <c r="AA954" s="45" t="str">
        <f>[1]All_Tasks_Billing!AA954</f>
        <v/>
      </c>
      <c r="AB954" t="str">
        <f>[1]All_Tasks_Billing!AB954</f>
        <v/>
      </c>
      <c r="AC954" s="48">
        <f>[1]All_Tasks_Billing!AC954</f>
        <v>0</v>
      </c>
      <c r="AD954" s="48">
        <f>[1]All_Tasks_Billing!AD954</f>
        <v>0</v>
      </c>
      <c r="AE954" s="48">
        <f>[1]All_Tasks_Billing!AE954</f>
        <v>0</v>
      </c>
      <c r="AF954" s="48">
        <f>[1]All_Tasks_Billing!AF954</f>
        <v>0</v>
      </c>
      <c r="AG954" s="48">
        <f>[1]All_Tasks_Billing!AG954</f>
        <v>0</v>
      </c>
      <c r="AH954" s="48">
        <f>[1]All_Tasks_Billing!AH954</f>
        <v>8.5999999999999993E-2</v>
      </c>
      <c r="AI954" s="48">
        <f>[1]All_Tasks_Billing!AI954</f>
        <v>0</v>
      </c>
      <c r="AJ954" s="48">
        <f>[1]All_Tasks_Billing!AJ954</f>
        <v>0</v>
      </c>
      <c r="AK954" s="48">
        <f>[1]All_Tasks_Billing!AK954</f>
        <v>0</v>
      </c>
      <c r="AL954" s="48">
        <f>[1]All_Tasks_Billing!AL954</f>
        <v>0</v>
      </c>
      <c r="AM954" s="48">
        <f>[1]All_Tasks_Billing!AM954</f>
        <v>0</v>
      </c>
      <c r="AN954" s="48">
        <f>[1]All_Tasks_Billing!AN954</f>
        <v>0</v>
      </c>
      <c r="AO954" s="48">
        <f>[1]All_Tasks_Billing!AO954</f>
        <v>0</v>
      </c>
      <c r="AP954" s="48">
        <f>[1]All_Tasks_Billing!AP954</f>
        <v>8.5999999999999993E-2</v>
      </c>
      <c r="AQ954" s="48">
        <f>[1]All_Tasks_Billing!AQ954</f>
        <v>0</v>
      </c>
      <c r="AR954" s="48">
        <f>[1]All_Tasks_Billing!AR954</f>
        <v>0</v>
      </c>
      <c r="AS954" s="48">
        <f>[1]All_Tasks_Billing!AS954</f>
        <v>0</v>
      </c>
      <c r="AT954" s="48">
        <f>[1]All_Tasks_Billing!AT954</f>
        <v>0</v>
      </c>
      <c r="AU954" s="50" t="str">
        <f t="shared" si="252"/>
        <v/>
      </c>
      <c r="AV954" s="50" t="str">
        <f t="shared" si="253"/>
        <v/>
      </c>
      <c r="AW954" s="50" t="str">
        <f t="shared" si="254"/>
        <v/>
      </c>
      <c r="AX954" s="50" t="str">
        <f t="shared" ca="1" si="255"/>
        <v>Not Completed</v>
      </c>
      <c r="AY954" s="50" t="str">
        <f t="shared" ca="1" si="256"/>
        <v>Not Completed</v>
      </c>
      <c r="AZ954" s="50" t="str">
        <f t="shared" ca="1" si="257"/>
        <v>Not Completed</v>
      </c>
      <c r="BA954" s="48">
        <f t="shared" si="258"/>
        <v>0</v>
      </c>
      <c r="BB954" s="45" t="str">
        <f t="shared" si="259"/>
        <v/>
      </c>
      <c r="BC954" s="50" t="str">
        <f t="shared" si="260"/>
        <v/>
      </c>
      <c r="BD954" s="48">
        <f t="shared" si="261"/>
        <v>0</v>
      </c>
      <c r="BE954" s="50" t="str">
        <f t="shared" si="262"/>
        <v>Not Started</v>
      </c>
      <c r="BF954" s="51">
        <f t="shared" si="263"/>
        <v>1</v>
      </c>
      <c r="BG954" s="51">
        <f t="shared" si="264"/>
        <v>0</v>
      </c>
      <c r="BH954" s="50" t="str">
        <f t="shared" si="265"/>
        <v/>
      </c>
      <c r="BI954" s="50" t="str">
        <f t="shared" si="266"/>
        <v/>
      </c>
      <c r="BJ954" s="50" t="str">
        <f t="shared" si="267"/>
        <v/>
      </c>
      <c r="BK954" s="50" t="str">
        <f t="shared" si="268"/>
        <v xml:space="preserve">Not Started |  | </v>
      </c>
      <c r="BL954" s="49" t="str">
        <f t="shared" ca="1" si="269"/>
        <v/>
      </c>
    </row>
    <row r="955" spans="1:64" x14ac:dyDescent="0.25">
      <c r="A955" t="str">
        <f>[1]All_Tasks_Billing!A955</f>
        <v>LAS16.PPM18</v>
      </c>
      <c r="B955" t="str">
        <f>[1]All_Tasks_Billing!B955</f>
        <v>PPM</v>
      </c>
      <c r="C955" t="str">
        <f>[1]All_Tasks_Billing!C955</f>
        <v>18.2.12</v>
      </c>
      <c r="D955" t="str">
        <f>[1]All_Tasks_Billing!D955</f>
        <v>PDU</v>
      </c>
      <c r="E955" t="str">
        <f>[1]All_Tasks_Billing!E955</f>
        <v>Circuit Breakers -Secondary</v>
      </c>
      <c r="F955" t="str">
        <f>IF([1]All_Tasks_Billing!F955="","",[1]All_Tasks_Billing!F955)</f>
        <v>400AF / 400AT</v>
      </c>
      <c r="G955" t="str">
        <f>IF([1]All_Tasks_Billing!G955="","",[1]All_Tasks_Billing!G955)</f>
        <v/>
      </c>
      <c r="H955" s="45" t="str">
        <f>[1]All_Tasks_Billing!H955</f>
        <v/>
      </c>
      <c r="I955" t="str">
        <f>IF([1]All_Tasks_Billing!I955="","",[1]All_Tasks_Billing!I955)</f>
        <v/>
      </c>
      <c r="J955" t="str">
        <f>IF([1]All_Tasks_Billing!J955="","",[1]All_Tasks_Billing!J955)</f>
        <v/>
      </c>
      <c r="K955" t="b">
        <f>[1]All_Tasks_Billing!K955</f>
        <v>0</v>
      </c>
      <c r="L955" s="45" t="str">
        <f>[1]All_Tasks_Billing!L955</f>
        <v/>
      </c>
      <c r="M955" t="str">
        <f>[1]All_Tasks_Billing!M955</f>
        <v/>
      </c>
      <c r="N955" s="46">
        <f>IF([1]All_Tasks_Billing!N955="",0,[1]All_Tasks_Billing!N955)</f>
        <v>0</v>
      </c>
      <c r="O955" t="str">
        <f>[1]All_Tasks_Billing!O955</f>
        <v/>
      </c>
      <c r="P955" s="47">
        <f>IF([1]All_Tasks_Billing!P955="",0,[1]All_Tasks_Billing!P955)</f>
        <v>2</v>
      </c>
      <c r="Q955" s="47">
        <f>IF([1]All_Tasks_Billing!Q955="",0,[1]All_Tasks_Billing!Q955)</f>
        <v>2</v>
      </c>
      <c r="R955" s="47">
        <f>IF([1]All_Tasks_Billing!R955="",0,[1]All_Tasks_Billing!R955)</f>
        <v>2</v>
      </c>
      <c r="S955" t="str">
        <f>[1]All_Tasks_Billing!S955</f>
        <v/>
      </c>
      <c r="T955" t="str">
        <f>[1]All_Tasks_Billing!T955</f>
        <v/>
      </c>
      <c r="U955" t="str">
        <f>[1]All_Tasks_Billing!U955</f>
        <v/>
      </c>
      <c r="V955">
        <f>[1]All_Tasks_Billing!V955</f>
        <v>23</v>
      </c>
      <c r="W955" s="48">
        <f>[1]All_Tasks_Billing!W955</f>
        <v>150</v>
      </c>
      <c r="X955">
        <f>[1]All_Tasks_Billing!X955</f>
        <v>24331.724999999999</v>
      </c>
      <c r="Y955">
        <f>[1]All_Tasks_Billing!Y955</f>
        <v>1</v>
      </c>
      <c r="Z955" s="49">
        <f>[1]All_Tasks_Billing!Z955</f>
        <v>0</v>
      </c>
      <c r="AA955" s="45" t="str">
        <f>[1]All_Tasks_Billing!AA955</f>
        <v/>
      </c>
      <c r="AB955" t="str">
        <f>[1]All_Tasks_Billing!AB955</f>
        <v/>
      </c>
      <c r="AC955" s="48">
        <f>[1]All_Tasks_Billing!AC955</f>
        <v>0</v>
      </c>
      <c r="AD955" s="48">
        <f>[1]All_Tasks_Billing!AD955</f>
        <v>0</v>
      </c>
      <c r="AE955" s="48">
        <f>[1]All_Tasks_Billing!AE955</f>
        <v>0</v>
      </c>
      <c r="AF955" s="48">
        <f>[1]All_Tasks_Billing!AF955</f>
        <v>0</v>
      </c>
      <c r="AG955" s="48">
        <f>[1]All_Tasks_Billing!AG955</f>
        <v>0</v>
      </c>
      <c r="AH955" s="48">
        <f>[1]All_Tasks_Billing!AH955</f>
        <v>8.5999999999999993E-2</v>
      </c>
      <c r="AI955" s="48">
        <f>[1]All_Tasks_Billing!AI955</f>
        <v>0</v>
      </c>
      <c r="AJ955" s="48">
        <f>[1]All_Tasks_Billing!AJ955</f>
        <v>0</v>
      </c>
      <c r="AK955" s="48">
        <f>[1]All_Tasks_Billing!AK955</f>
        <v>0</v>
      </c>
      <c r="AL955" s="48">
        <f>[1]All_Tasks_Billing!AL955</f>
        <v>0</v>
      </c>
      <c r="AM955" s="48">
        <f>[1]All_Tasks_Billing!AM955</f>
        <v>0</v>
      </c>
      <c r="AN955" s="48">
        <f>[1]All_Tasks_Billing!AN955</f>
        <v>0</v>
      </c>
      <c r="AO955" s="48">
        <f>[1]All_Tasks_Billing!AO955</f>
        <v>0</v>
      </c>
      <c r="AP955" s="48">
        <f>[1]All_Tasks_Billing!AP955</f>
        <v>8.5999999999999993E-2</v>
      </c>
      <c r="AQ955" s="48">
        <f>[1]All_Tasks_Billing!AQ955</f>
        <v>0</v>
      </c>
      <c r="AR955" s="48">
        <f>[1]All_Tasks_Billing!AR955</f>
        <v>0</v>
      </c>
      <c r="AS955" s="48">
        <f>[1]All_Tasks_Billing!AS955</f>
        <v>0</v>
      </c>
      <c r="AT955" s="48">
        <f>[1]All_Tasks_Billing!AT955</f>
        <v>0</v>
      </c>
      <c r="AU955" s="50" t="str">
        <f t="shared" si="252"/>
        <v/>
      </c>
      <c r="AV955" s="50" t="str">
        <f t="shared" si="253"/>
        <v/>
      </c>
      <c r="AW955" s="50" t="str">
        <f t="shared" si="254"/>
        <v/>
      </c>
      <c r="AX955" s="50" t="str">
        <f t="shared" ca="1" si="255"/>
        <v>Not Completed</v>
      </c>
      <c r="AY955" s="50" t="str">
        <f t="shared" ca="1" si="256"/>
        <v>Not Completed</v>
      </c>
      <c r="AZ955" s="50" t="str">
        <f t="shared" ca="1" si="257"/>
        <v>Not Completed</v>
      </c>
      <c r="BA955" s="48">
        <f t="shared" si="258"/>
        <v>0</v>
      </c>
      <c r="BB955" s="45" t="str">
        <f t="shared" si="259"/>
        <v/>
      </c>
      <c r="BC955" s="50" t="str">
        <f t="shared" si="260"/>
        <v/>
      </c>
      <c r="BD955" s="48">
        <f t="shared" si="261"/>
        <v>0</v>
      </c>
      <c r="BE955" s="50" t="str">
        <f t="shared" si="262"/>
        <v>Not Started</v>
      </c>
      <c r="BF955" s="51">
        <f t="shared" si="263"/>
        <v>1</v>
      </c>
      <c r="BG955" s="51">
        <f t="shared" si="264"/>
        <v>0</v>
      </c>
      <c r="BH955" s="50" t="str">
        <f t="shared" si="265"/>
        <v/>
      </c>
      <c r="BI955" s="50" t="str">
        <f t="shared" si="266"/>
        <v/>
      </c>
      <c r="BJ955" s="50" t="str">
        <f t="shared" si="267"/>
        <v/>
      </c>
      <c r="BK955" s="50" t="str">
        <f t="shared" si="268"/>
        <v xml:space="preserve">Not Started |  | </v>
      </c>
      <c r="BL955" s="49" t="str">
        <f t="shared" ca="1" si="269"/>
        <v/>
      </c>
    </row>
    <row r="956" spans="1:64" x14ac:dyDescent="0.25">
      <c r="A956" t="str">
        <f>[1]All_Tasks_Billing!A956</f>
        <v>LAS16.PPM18</v>
      </c>
      <c r="B956" t="str">
        <f>[1]All_Tasks_Billing!B956</f>
        <v>PPM</v>
      </c>
      <c r="C956" t="str">
        <f>[1]All_Tasks_Billing!C956</f>
        <v>18.2.13</v>
      </c>
      <c r="D956" t="str">
        <f>[1]All_Tasks_Billing!D956</f>
        <v>PDU</v>
      </c>
      <c r="E956" t="str">
        <f>[1]All_Tasks_Billing!E956</f>
        <v>Circuit Breakers -Secondary</v>
      </c>
      <c r="F956" t="str">
        <f>IF([1]All_Tasks_Billing!F956="","",[1]All_Tasks_Billing!F956)</f>
        <v>400AF / 400AT</v>
      </c>
      <c r="G956" t="str">
        <f>IF([1]All_Tasks_Billing!G956="","",[1]All_Tasks_Billing!G956)</f>
        <v/>
      </c>
      <c r="H956" s="45" t="str">
        <f>[1]All_Tasks_Billing!H956</f>
        <v/>
      </c>
      <c r="I956" t="str">
        <f>IF([1]All_Tasks_Billing!I956="","",[1]All_Tasks_Billing!I956)</f>
        <v/>
      </c>
      <c r="J956" t="str">
        <f>IF([1]All_Tasks_Billing!J956="","",[1]All_Tasks_Billing!J956)</f>
        <v/>
      </c>
      <c r="K956" t="b">
        <f>[1]All_Tasks_Billing!K956</f>
        <v>0</v>
      </c>
      <c r="L956" s="45" t="str">
        <f>[1]All_Tasks_Billing!L956</f>
        <v/>
      </c>
      <c r="M956" t="str">
        <f>[1]All_Tasks_Billing!M956</f>
        <v/>
      </c>
      <c r="N956" s="46">
        <f>IF([1]All_Tasks_Billing!N956="",0,[1]All_Tasks_Billing!N956)</f>
        <v>0</v>
      </c>
      <c r="O956" t="str">
        <f>[1]All_Tasks_Billing!O956</f>
        <v/>
      </c>
      <c r="P956" s="47">
        <f>IF([1]All_Tasks_Billing!P956="",0,[1]All_Tasks_Billing!P956)</f>
        <v>2</v>
      </c>
      <c r="Q956" s="47">
        <f>IF([1]All_Tasks_Billing!Q956="",0,[1]All_Tasks_Billing!Q956)</f>
        <v>2</v>
      </c>
      <c r="R956" s="47">
        <f>IF([1]All_Tasks_Billing!R956="",0,[1]All_Tasks_Billing!R956)</f>
        <v>2</v>
      </c>
      <c r="S956" t="str">
        <f>[1]All_Tasks_Billing!S956</f>
        <v/>
      </c>
      <c r="T956" t="str">
        <f>[1]All_Tasks_Billing!T956</f>
        <v/>
      </c>
      <c r="U956" t="str">
        <f>[1]All_Tasks_Billing!U956</f>
        <v/>
      </c>
      <c r="V956">
        <f>[1]All_Tasks_Billing!V956</f>
        <v>23</v>
      </c>
      <c r="W956" s="48">
        <f>[1]All_Tasks_Billing!W956</f>
        <v>150</v>
      </c>
      <c r="X956">
        <f>[1]All_Tasks_Billing!X956</f>
        <v>24331.724999999999</v>
      </c>
      <c r="Y956">
        <f>[1]All_Tasks_Billing!Y956</f>
        <v>1</v>
      </c>
      <c r="Z956" s="49">
        <f>[1]All_Tasks_Billing!Z956</f>
        <v>0</v>
      </c>
      <c r="AA956" s="45" t="str">
        <f>[1]All_Tasks_Billing!AA956</f>
        <v/>
      </c>
      <c r="AB956" t="str">
        <f>[1]All_Tasks_Billing!AB956</f>
        <v/>
      </c>
      <c r="AC956" s="48">
        <f>[1]All_Tasks_Billing!AC956</f>
        <v>0</v>
      </c>
      <c r="AD956" s="48">
        <f>[1]All_Tasks_Billing!AD956</f>
        <v>0</v>
      </c>
      <c r="AE956" s="48">
        <f>[1]All_Tasks_Billing!AE956</f>
        <v>0</v>
      </c>
      <c r="AF956" s="48">
        <f>[1]All_Tasks_Billing!AF956</f>
        <v>0</v>
      </c>
      <c r="AG956" s="48">
        <f>[1]All_Tasks_Billing!AG956</f>
        <v>0</v>
      </c>
      <c r="AH956" s="48">
        <f>[1]All_Tasks_Billing!AH956</f>
        <v>8.5999999999999993E-2</v>
      </c>
      <c r="AI956" s="48">
        <f>[1]All_Tasks_Billing!AI956</f>
        <v>0</v>
      </c>
      <c r="AJ956" s="48">
        <f>[1]All_Tasks_Billing!AJ956</f>
        <v>0</v>
      </c>
      <c r="AK956" s="48">
        <f>[1]All_Tasks_Billing!AK956</f>
        <v>0</v>
      </c>
      <c r="AL956" s="48">
        <f>[1]All_Tasks_Billing!AL956</f>
        <v>0</v>
      </c>
      <c r="AM956" s="48">
        <f>[1]All_Tasks_Billing!AM956</f>
        <v>0</v>
      </c>
      <c r="AN956" s="48">
        <f>[1]All_Tasks_Billing!AN956</f>
        <v>0</v>
      </c>
      <c r="AO956" s="48">
        <f>[1]All_Tasks_Billing!AO956</f>
        <v>0</v>
      </c>
      <c r="AP956" s="48">
        <f>[1]All_Tasks_Billing!AP956</f>
        <v>8.5999999999999993E-2</v>
      </c>
      <c r="AQ956" s="48">
        <f>[1]All_Tasks_Billing!AQ956</f>
        <v>0</v>
      </c>
      <c r="AR956" s="48">
        <f>[1]All_Tasks_Billing!AR956</f>
        <v>0</v>
      </c>
      <c r="AS956" s="48">
        <f>[1]All_Tasks_Billing!AS956</f>
        <v>0</v>
      </c>
      <c r="AT956" s="48">
        <f>[1]All_Tasks_Billing!AT956</f>
        <v>0</v>
      </c>
      <c r="AU956" s="50" t="str">
        <f t="shared" si="252"/>
        <v/>
      </c>
      <c r="AV956" s="50" t="str">
        <f t="shared" si="253"/>
        <v/>
      </c>
      <c r="AW956" s="50" t="str">
        <f t="shared" si="254"/>
        <v/>
      </c>
      <c r="AX956" s="50" t="str">
        <f t="shared" ca="1" si="255"/>
        <v>Not Completed</v>
      </c>
      <c r="AY956" s="50" t="str">
        <f t="shared" ca="1" si="256"/>
        <v>Not Completed</v>
      </c>
      <c r="AZ956" s="50" t="str">
        <f t="shared" ca="1" si="257"/>
        <v>Not Completed</v>
      </c>
      <c r="BA956" s="48">
        <f t="shared" si="258"/>
        <v>0</v>
      </c>
      <c r="BB956" s="45" t="str">
        <f t="shared" si="259"/>
        <v/>
      </c>
      <c r="BC956" s="50" t="str">
        <f t="shared" si="260"/>
        <v/>
      </c>
      <c r="BD956" s="48">
        <f t="shared" si="261"/>
        <v>0</v>
      </c>
      <c r="BE956" s="50" t="str">
        <f t="shared" si="262"/>
        <v>Not Started</v>
      </c>
      <c r="BF956" s="51">
        <f t="shared" si="263"/>
        <v>1</v>
      </c>
      <c r="BG956" s="51">
        <f t="shared" si="264"/>
        <v>0</v>
      </c>
      <c r="BH956" s="50" t="str">
        <f t="shared" si="265"/>
        <v/>
      </c>
      <c r="BI956" s="50" t="str">
        <f t="shared" si="266"/>
        <v/>
      </c>
      <c r="BJ956" s="50" t="str">
        <f t="shared" si="267"/>
        <v/>
      </c>
      <c r="BK956" s="50" t="str">
        <f t="shared" si="268"/>
        <v xml:space="preserve">Not Started |  | </v>
      </c>
      <c r="BL956" s="49" t="str">
        <f t="shared" ca="1" si="269"/>
        <v/>
      </c>
    </row>
    <row r="957" spans="1:64" x14ac:dyDescent="0.25">
      <c r="A957" t="str">
        <f>[1]All_Tasks_Billing!A957</f>
        <v>LAS16.PPM18</v>
      </c>
      <c r="B957" t="str">
        <f>[1]All_Tasks_Billing!B957</f>
        <v>PPM</v>
      </c>
      <c r="C957" t="str">
        <f>[1]All_Tasks_Billing!C957</f>
        <v>18.2.14</v>
      </c>
      <c r="D957" t="str">
        <f>[1]All_Tasks_Billing!D957</f>
        <v>PDU</v>
      </c>
      <c r="E957" t="str">
        <f>[1]All_Tasks_Billing!E957</f>
        <v>Circuit Breakers -Secondary</v>
      </c>
      <c r="F957" t="str">
        <f>IF([1]All_Tasks_Billing!F957="","",[1]All_Tasks_Billing!F957)</f>
        <v>400AF / 400AT</v>
      </c>
      <c r="G957" t="str">
        <f>IF([1]All_Tasks_Billing!G957="","",[1]All_Tasks_Billing!G957)</f>
        <v/>
      </c>
      <c r="H957" s="45" t="str">
        <f>[1]All_Tasks_Billing!H957</f>
        <v/>
      </c>
      <c r="I957" t="str">
        <f>IF([1]All_Tasks_Billing!I957="","",[1]All_Tasks_Billing!I957)</f>
        <v/>
      </c>
      <c r="J957" t="str">
        <f>IF([1]All_Tasks_Billing!J957="","",[1]All_Tasks_Billing!J957)</f>
        <v/>
      </c>
      <c r="K957" t="b">
        <f>[1]All_Tasks_Billing!K957</f>
        <v>0</v>
      </c>
      <c r="L957" s="45" t="str">
        <f>[1]All_Tasks_Billing!L957</f>
        <v/>
      </c>
      <c r="M957" t="str">
        <f>[1]All_Tasks_Billing!M957</f>
        <v/>
      </c>
      <c r="N957" s="46">
        <f>IF([1]All_Tasks_Billing!N957="",0,[1]All_Tasks_Billing!N957)</f>
        <v>0</v>
      </c>
      <c r="O957" t="str">
        <f>[1]All_Tasks_Billing!O957</f>
        <v/>
      </c>
      <c r="P957" s="47">
        <f>IF([1]All_Tasks_Billing!P957="",0,[1]All_Tasks_Billing!P957)</f>
        <v>2</v>
      </c>
      <c r="Q957" s="47">
        <f>IF([1]All_Tasks_Billing!Q957="",0,[1]All_Tasks_Billing!Q957)</f>
        <v>2</v>
      </c>
      <c r="R957" s="47">
        <f>IF([1]All_Tasks_Billing!R957="",0,[1]All_Tasks_Billing!R957)</f>
        <v>2</v>
      </c>
      <c r="S957" t="str">
        <f>[1]All_Tasks_Billing!S957</f>
        <v/>
      </c>
      <c r="T957" t="str">
        <f>[1]All_Tasks_Billing!T957</f>
        <v/>
      </c>
      <c r="U957" t="str">
        <f>[1]All_Tasks_Billing!U957</f>
        <v/>
      </c>
      <c r="V957">
        <f>[1]All_Tasks_Billing!V957</f>
        <v>23</v>
      </c>
      <c r="W957" s="48">
        <f>[1]All_Tasks_Billing!W957</f>
        <v>150</v>
      </c>
      <c r="X957">
        <f>[1]All_Tasks_Billing!X957</f>
        <v>24331.724999999999</v>
      </c>
      <c r="Y957">
        <f>[1]All_Tasks_Billing!Y957</f>
        <v>1</v>
      </c>
      <c r="Z957" s="49">
        <f>[1]All_Tasks_Billing!Z957</f>
        <v>0</v>
      </c>
      <c r="AA957" s="45" t="str">
        <f>[1]All_Tasks_Billing!AA957</f>
        <v/>
      </c>
      <c r="AB957" t="str">
        <f>[1]All_Tasks_Billing!AB957</f>
        <v/>
      </c>
      <c r="AC957" s="48">
        <f>[1]All_Tasks_Billing!AC957</f>
        <v>0</v>
      </c>
      <c r="AD957" s="48">
        <f>[1]All_Tasks_Billing!AD957</f>
        <v>0</v>
      </c>
      <c r="AE957" s="48">
        <f>[1]All_Tasks_Billing!AE957</f>
        <v>0</v>
      </c>
      <c r="AF957" s="48">
        <f>[1]All_Tasks_Billing!AF957</f>
        <v>0</v>
      </c>
      <c r="AG957" s="48">
        <f>[1]All_Tasks_Billing!AG957</f>
        <v>0</v>
      </c>
      <c r="AH957" s="48">
        <f>[1]All_Tasks_Billing!AH957</f>
        <v>8.5999999999999993E-2</v>
      </c>
      <c r="AI957" s="48">
        <f>[1]All_Tasks_Billing!AI957</f>
        <v>0</v>
      </c>
      <c r="AJ957" s="48">
        <f>[1]All_Tasks_Billing!AJ957</f>
        <v>0</v>
      </c>
      <c r="AK957" s="48">
        <f>[1]All_Tasks_Billing!AK957</f>
        <v>0</v>
      </c>
      <c r="AL957" s="48">
        <f>[1]All_Tasks_Billing!AL957</f>
        <v>0</v>
      </c>
      <c r="AM957" s="48">
        <f>[1]All_Tasks_Billing!AM957</f>
        <v>0</v>
      </c>
      <c r="AN957" s="48">
        <f>[1]All_Tasks_Billing!AN957</f>
        <v>0</v>
      </c>
      <c r="AO957" s="48">
        <f>[1]All_Tasks_Billing!AO957</f>
        <v>0</v>
      </c>
      <c r="AP957" s="48">
        <f>[1]All_Tasks_Billing!AP957</f>
        <v>8.5999999999999993E-2</v>
      </c>
      <c r="AQ957" s="48">
        <f>[1]All_Tasks_Billing!AQ957</f>
        <v>0</v>
      </c>
      <c r="AR957" s="48">
        <f>[1]All_Tasks_Billing!AR957</f>
        <v>0</v>
      </c>
      <c r="AS957" s="48">
        <f>[1]All_Tasks_Billing!AS957</f>
        <v>0</v>
      </c>
      <c r="AT957" s="48">
        <f>[1]All_Tasks_Billing!AT957</f>
        <v>0</v>
      </c>
      <c r="AU957" s="50" t="str">
        <f t="shared" si="252"/>
        <v/>
      </c>
      <c r="AV957" s="50" t="str">
        <f t="shared" si="253"/>
        <v/>
      </c>
      <c r="AW957" s="50" t="str">
        <f t="shared" si="254"/>
        <v/>
      </c>
      <c r="AX957" s="50" t="str">
        <f t="shared" ca="1" si="255"/>
        <v>Not Completed</v>
      </c>
      <c r="AY957" s="50" t="str">
        <f t="shared" ca="1" si="256"/>
        <v>Not Completed</v>
      </c>
      <c r="AZ957" s="50" t="str">
        <f t="shared" ca="1" si="257"/>
        <v>Not Completed</v>
      </c>
      <c r="BA957" s="48">
        <f t="shared" si="258"/>
        <v>0</v>
      </c>
      <c r="BB957" s="45" t="str">
        <f t="shared" si="259"/>
        <v/>
      </c>
      <c r="BC957" s="50" t="str">
        <f t="shared" si="260"/>
        <v/>
      </c>
      <c r="BD957" s="48">
        <f t="shared" si="261"/>
        <v>0</v>
      </c>
      <c r="BE957" s="50" t="str">
        <f t="shared" si="262"/>
        <v>Not Started</v>
      </c>
      <c r="BF957" s="51">
        <f t="shared" si="263"/>
        <v>1</v>
      </c>
      <c r="BG957" s="51">
        <f t="shared" si="264"/>
        <v>0</v>
      </c>
      <c r="BH957" s="50" t="str">
        <f t="shared" si="265"/>
        <v/>
      </c>
      <c r="BI957" s="50" t="str">
        <f t="shared" si="266"/>
        <v/>
      </c>
      <c r="BJ957" s="50" t="str">
        <f t="shared" si="267"/>
        <v/>
      </c>
      <c r="BK957" s="50" t="str">
        <f t="shared" si="268"/>
        <v xml:space="preserve">Not Started |  | </v>
      </c>
      <c r="BL957" s="49" t="str">
        <f t="shared" ca="1" si="269"/>
        <v/>
      </c>
    </row>
    <row r="958" spans="1:64" x14ac:dyDescent="0.25">
      <c r="A958" t="str">
        <f>[1]All_Tasks_Billing!A958</f>
        <v>LAS16.PPM18</v>
      </c>
      <c r="B958" t="str">
        <f>[1]All_Tasks_Billing!B958</f>
        <v>PPM</v>
      </c>
      <c r="C958" t="str">
        <f>[1]All_Tasks_Billing!C958</f>
        <v>18.2.15</v>
      </c>
      <c r="D958" t="str">
        <f>[1]All_Tasks_Billing!D958</f>
        <v>PDU</v>
      </c>
      <c r="E958" t="str">
        <f>[1]All_Tasks_Billing!E958</f>
        <v>Circuit Breakers -Secondary</v>
      </c>
      <c r="F958" t="str">
        <f>IF([1]All_Tasks_Billing!F958="","",[1]All_Tasks_Billing!F958)</f>
        <v>400AF / 400AT</v>
      </c>
      <c r="G958" t="str">
        <f>IF([1]All_Tasks_Billing!G958="","",[1]All_Tasks_Billing!G958)</f>
        <v/>
      </c>
      <c r="H958" s="45" t="str">
        <f>[1]All_Tasks_Billing!H958</f>
        <v/>
      </c>
      <c r="I958" t="str">
        <f>IF([1]All_Tasks_Billing!I958="","",[1]All_Tasks_Billing!I958)</f>
        <v/>
      </c>
      <c r="J958" t="str">
        <f>IF([1]All_Tasks_Billing!J958="","",[1]All_Tasks_Billing!J958)</f>
        <v/>
      </c>
      <c r="K958" t="b">
        <f>[1]All_Tasks_Billing!K958</f>
        <v>0</v>
      </c>
      <c r="L958" s="45" t="str">
        <f>[1]All_Tasks_Billing!L958</f>
        <v/>
      </c>
      <c r="M958" t="str">
        <f>[1]All_Tasks_Billing!M958</f>
        <v/>
      </c>
      <c r="N958" s="46">
        <f>IF([1]All_Tasks_Billing!N958="",0,[1]All_Tasks_Billing!N958)</f>
        <v>0</v>
      </c>
      <c r="O958" t="str">
        <f>[1]All_Tasks_Billing!O958</f>
        <v/>
      </c>
      <c r="P958" s="47">
        <f>IF([1]All_Tasks_Billing!P958="",0,[1]All_Tasks_Billing!P958)</f>
        <v>2</v>
      </c>
      <c r="Q958" s="47">
        <f>IF([1]All_Tasks_Billing!Q958="",0,[1]All_Tasks_Billing!Q958)</f>
        <v>2</v>
      </c>
      <c r="R958" s="47">
        <f>IF([1]All_Tasks_Billing!R958="",0,[1]All_Tasks_Billing!R958)</f>
        <v>2</v>
      </c>
      <c r="S958" t="str">
        <f>[1]All_Tasks_Billing!S958</f>
        <v/>
      </c>
      <c r="T958" t="str">
        <f>[1]All_Tasks_Billing!T958</f>
        <v/>
      </c>
      <c r="U958" t="str">
        <f>[1]All_Tasks_Billing!U958</f>
        <v/>
      </c>
      <c r="V958">
        <f>[1]All_Tasks_Billing!V958</f>
        <v>23</v>
      </c>
      <c r="W958" s="48">
        <f>[1]All_Tasks_Billing!W958</f>
        <v>150</v>
      </c>
      <c r="X958">
        <f>[1]All_Tasks_Billing!X958</f>
        <v>24331.724999999999</v>
      </c>
      <c r="Y958">
        <f>[1]All_Tasks_Billing!Y958</f>
        <v>1</v>
      </c>
      <c r="Z958" s="49">
        <f>[1]All_Tasks_Billing!Z958</f>
        <v>0</v>
      </c>
      <c r="AA958" s="45" t="str">
        <f>[1]All_Tasks_Billing!AA958</f>
        <v/>
      </c>
      <c r="AB958" t="str">
        <f>[1]All_Tasks_Billing!AB958</f>
        <v/>
      </c>
      <c r="AC958" s="48">
        <f>[1]All_Tasks_Billing!AC958</f>
        <v>0</v>
      </c>
      <c r="AD958" s="48">
        <f>[1]All_Tasks_Billing!AD958</f>
        <v>0</v>
      </c>
      <c r="AE958" s="48">
        <f>[1]All_Tasks_Billing!AE958</f>
        <v>0</v>
      </c>
      <c r="AF958" s="48">
        <f>[1]All_Tasks_Billing!AF958</f>
        <v>0</v>
      </c>
      <c r="AG958" s="48">
        <f>[1]All_Tasks_Billing!AG958</f>
        <v>0</v>
      </c>
      <c r="AH958" s="48">
        <f>[1]All_Tasks_Billing!AH958</f>
        <v>8.5999999999999993E-2</v>
      </c>
      <c r="AI958" s="48">
        <f>[1]All_Tasks_Billing!AI958</f>
        <v>0</v>
      </c>
      <c r="AJ958" s="48">
        <f>[1]All_Tasks_Billing!AJ958</f>
        <v>0</v>
      </c>
      <c r="AK958" s="48">
        <f>[1]All_Tasks_Billing!AK958</f>
        <v>0</v>
      </c>
      <c r="AL958" s="48">
        <f>[1]All_Tasks_Billing!AL958</f>
        <v>0</v>
      </c>
      <c r="AM958" s="48">
        <f>[1]All_Tasks_Billing!AM958</f>
        <v>0</v>
      </c>
      <c r="AN958" s="48">
        <f>[1]All_Tasks_Billing!AN958</f>
        <v>0</v>
      </c>
      <c r="AO958" s="48">
        <f>[1]All_Tasks_Billing!AO958</f>
        <v>0</v>
      </c>
      <c r="AP958" s="48">
        <f>[1]All_Tasks_Billing!AP958</f>
        <v>8.5999999999999993E-2</v>
      </c>
      <c r="AQ958" s="48">
        <f>[1]All_Tasks_Billing!AQ958</f>
        <v>0</v>
      </c>
      <c r="AR958" s="48">
        <f>[1]All_Tasks_Billing!AR958</f>
        <v>0</v>
      </c>
      <c r="AS958" s="48">
        <f>[1]All_Tasks_Billing!AS958</f>
        <v>0</v>
      </c>
      <c r="AT958" s="48">
        <f>[1]All_Tasks_Billing!AT958</f>
        <v>0</v>
      </c>
      <c r="AU958" s="50" t="str">
        <f t="shared" si="252"/>
        <v/>
      </c>
      <c r="AV958" s="50" t="str">
        <f t="shared" si="253"/>
        <v/>
      </c>
      <c r="AW958" s="50" t="str">
        <f t="shared" si="254"/>
        <v/>
      </c>
      <c r="AX958" s="50" t="str">
        <f t="shared" ca="1" si="255"/>
        <v>Not Completed</v>
      </c>
      <c r="AY958" s="50" t="str">
        <f t="shared" ca="1" si="256"/>
        <v>Not Completed</v>
      </c>
      <c r="AZ958" s="50" t="str">
        <f t="shared" ca="1" si="257"/>
        <v>Not Completed</v>
      </c>
      <c r="BA958" s="48">
        <f t="shared" si="258"/>
        <v>0</v>
      </c>
      <c r="BB958" s="45" t="str">
        <f t="shared" si="259"/>
        <v/>
      </c>
      <c r="BC958" s="50" t="str">
        <f t="shared" si="260"/>
        <v/>
      </c>
      <c r="BD958" s="48">
        <f t="shared" si="261"/>
        <v>0</v>
      </c>
      <c r="BE958" s="50" t="str">
        <f t="shared" si="262"/>
        <v>Not Started</v>
      </c>
      <c r="BF958" s="51">
        <f t="shared" si="263"/>
        <v>1</v>
      </c>
      <c r="BG958" s="51">
        <f t="shared" si="264"/>
        <v>0</v>
      </c>
      <c r="BH958" s="50" t="str">
        <f t="shared" si="265"/>
        <v/>
      </c>
      <c r="BI958" s="50" t="str">
        <f t="shared" si="266"/>
        <v/>
      </c>
      <c r="BJ958" s="50" t="str">
        <f t="shared" si="267"/>
        <v/>
      </c>
      <c r="BK958" s="50" t="str">
        <f t="shared" si="268"/>
        <v xml:space="preserve">Not Started |  | </v>
      </c>
      <c r="BL958" s="49" t="str">
        <f t="shared" ca="1" si="269"/>
        <v/>
      </c>
    </row>
    <row r="959" spans="1:64" x14ac:dyDescent="0.25">
      <c r="A959" t="str">
        <f>[1]All_Tasks_Billing!A959</f>
        <v>LAS16.PPM18</v>
      </c>
      <c r="B959" t="str">
        <f>[1]All_Tasks_Billing!B959</f>
        <v>PPM</v>
      </c>
      <c r="C959" t="str">
        <f>[1]All_Tasks_Billing!C959</f>
        <v>18.2.16</v>
      </c>
      <c r="D959" t="str">
        <f>[1]All_Tasks_Billing!D959</f>
        <v>PDU</v>
      </c>
      <c r="E959" t="str">
        <f>[1]All_Tasks_Billing!E959</f>
        <v>Circuit Breakers -Secondary</v>
      </c>
      <c r="F959" t="str">
        <f>IF([1]All_Tasks_Billing!F959="","",[1]All_Tasks_Billing!F959)</f>
        <v>400AF / 400AT</v>
      </c>
      <c r="G959" t="str">
        <f>IF([1]All_Tasks_Billing!G959="","",[1]All_Tasks_Billing!G959)</f>
        <v/>
      </c>
      <c r="H959" s="45" t="str">
        <f>[1]All_Tasks_Billing!H959</f>
        <v/>
      </c>
      <c r="I959" t="str">
        <f>IF([1]All_Tasks_Billing!I959="","",[1]All_Tasks_Billing!I959)</f>
        <v/>
      </c>
      <c r="J959" t="str">
        <f>IF([1]All_Tasks_Billing!J959="","",[1]All_Tasks_Billing!J959)</f>
        <v/>
      </c>
      <c r="K959" t="b">
        <f>[1]All_Tasks_Billing!K959</f>
        <v>0</v>
      </c>
      <c r="L959" s="45" t="str">
        <f>[1]All_Tasks_Billing!L959</f>
        <v/>
      </c>
      <c r="M959" t="str">
        <f>[1]All_Tasks_Billing!M959</f>
        <v/>
      </c>
      <c r="N959" s="46">
        <f>IF([1]All_Tasks_Billing!N959="",0,[1]All_Tasks_Billing!N959)</f>
        <v>0</v>
      </c>
      <c r="O959" t="str">
        <f>[1]All_Tasks_Billing!O959</f>
        <v/>
      </c>
      <c r="P959" s="47">
        <f>IF([1]All_Tasks_Billing!P959="",0,[1]All_Tasks_Billing!P959)</f>
        <v>2</v>
      </c>
      <c r="Q959" s="47">
        <f>IF([1]All_Tasks_Billing!Q959="",0,[1]All_Tasks_Billing!Q959)</f>
        <v>2</v>
      </c>
      <c r="R959" s="47">
        <f>IF([1]All_Tasks_Billing!R959="",0,[1]All_Tasks_Billing!R959)</f>
        <v>2</v>
      </c>
      <c r="S959" t="str">
        <f>[1]All_Tasks_Billing!S959</f>
        <v/>
      </c>
      <c r="T959" t="str">
        <f>[1]All_Tasks_Billing!T959</f>
        <v/>
      </c>
      <c r="U959" t="str">
        <f>[1]All_Tasks_Billing!U959</f>
        <v/>
      </c>
      <c r="V959">
        <f>[1]All_Tasks_Billing!V959</f>
        <v>23</v>
      </c>
      <c r="W959" s="48">
        <f>[1]All_Tasks_Billing!W959</f>
        <v>150</v>
      </c>
      <c r="X959">
        <f>[1]All_Tasks_Billing!X959</f>
        <v>24331.724999999999</v>
      </c>
      <c r="Y959">
        <f>[1]All_Tasks_Billing!Y959</f>
        <v>1</v>
      </c>
      <c r="Z959" s="49">
        <f>[1]All_Tasks_Billing!Z959</f>
        <v>0</v>
      </c>
      <c r="AA959" s="45" t="str">
        <f>[1]All_Tasks_Billing!AA959</f>
        <v/>
      </c>
      <c r="AB959" t="str">
        <f>[1]All_Tasks_Billing!AB959</f>
        <v/>
      </c>
      <c r="AC959" s="48">
        <f>[1]All_Tasks_Billing!AC959</f>
        <v>0</v>
      </c>
      <c r="AD959" s="48">
        <f>[1]All_Tasks_Billing!AD959</f>
        <v>0</v>
      </c>
      <c r="AE959" s="48">
        <f>[1]All_Tasks_Billing!AE959</f>
        <v>0</v>
      </c>
      <c r="AF959" s="48">
        <f>[1]All_Tasks_Billing!AF959</f>
        <v>0</v>
      </c>
      <c r="AG959" s="48">
        <f>[1]All_Tasks_Billing!AG959</f>
        <v>0</v>
      </c>
      <c r="AH959" s="48">
        <f>[1]All_Tasks_Billing!AH959</f>
        <v>8.5999999999999993E-2</v>
      </c>
      <c r="AI959" s="48">
        <f>[1]All_Tasks_Billing!AI959</f>
        <v>0</v>
      </c>
      <c r="AJ959" s="48">
        <f>[1]All_Tasks_Billing!AJ959</f>
        <v>0</v>
      </c>
      <c r="AK959" s="48">
        <f>[1]All_Tasks_Billing!AK959</f>
        <v>0</v>
      </c>
      <c r="AL959" s="48">
        <f>[1]All_Tasks_Billing!AL959</f>
        <v>0</v>
      </c>
      <c r="AM959" s="48">
        <f>[1]All_Tasks_Billing!AM959</f>
        <v>0</v>
      </c>
      <c r="AN959" s="48">
        <f>[1]All_Tasks_Billing!AN959</f>
        <v>0</v>
      </c>
      <c r="AO959" s="48">
        <f>[1]All_Tasks_Billing!AO959</f>
        <v>0</v>
      </c>
      <c r="AP959" s="48">
        <f>[1]All_Tasks_Billing!AP959</f>
        <v>8.5999999999999993E-2</v>
      </c>
      <c r="AQ959" s="48">
        <f>[1]All_Tasks_Billing!AQ959</f>
        <v>0</v>
      </c>
      <c r="AR959" s="48">
        <f>[1]All_Tasks_Billing!AR959</f>
        <v>0</v>
      </c>
      <c r="AS959" s="48">
        <f>[1]All_Tasks_Billing!AS959</f>
        <v>0</v>
      </c>
      <c r="AT959" s="48">
        <f>[1]All_Tasks_Billing!AT959</f>
        <v>0</v>
      </c>
      <c r="AU959" s="50" t="str">
        <f t="shared" si="252"/>
        <v/>
      </c>
      <c r="AV959" s="50" t="str">
        <f t="shared" si="253"/>
        <v/>
      </c>
      <c r="AW959" s="50" t="str">
        <f t="shared" si="254"/>
        <v/>
      </c>
      <c r="AX959" s="50" t="str">
        <f t="shared" ca="1" si="255"/>
        <v>Not Completed</v>
      </c>
      <c r="AY959" s="50" t="str">
        <f t="shared" ca="1" si="256"/>
        <v>Not Completed</v>
      </c>
      <c r="AZ959" s="50" t="str">
        <f t="shared" ca="1" si="257"/>
        <v>Not Completed</v>
      </c>
      <c r="BA959" s="48">
        <f t="shared" si="258"/>
        <v>0</v>
      </c>
      <c r="BB959" s="45" t="str">
        <f t="shared" si="259"/>
        <v/>
      </c>
      <c r="BC959" s="50" t="str">
        <f t="shared" si="260"/>
        <v/>
      </c>
      <c r="BD959" s="48">
        <f t="shared" si="261"/>
        <v>0</v>
      </c>
      <c r="BE959" s="50" t="str">
        <f t="shared" si="262"/>
        <v>Not Started</v>
      </c>
      <c r="BF959" s="51">
        <f t="shared" si="263"/>
        <v>1</v>
      </c>
      <c r="BG959" s="51">
        <f t="shared" si="264"/>
        <v>0</v>
      </c>
      <c r="BH959" s="50" t="str">
        <f t="shared" si="265"/>
        <v/>
      </c>
      <c r="BI959" s="50" t="str">
        <f t="shared" si="266"/>
        <v/>
      </c>
      <c r="BJ959" s="50" t="str">
        <f t="shared" si="267"/>
        <v/>
      </c>
      <c r="BK959" s="50" t="str">
        <f t="shared" si="268"/>
        <v xml:space="preserve">Not Started |  | </v>
      </c>
      <c r="BL959" s="49" t="str">
        <f t="shared" ca="1" si="269"/>
        <v/>
      </c>
    </row>
    <row r="960" spans="1:64" x14ac:dyDescent="0.25">
      <c r="A960" t="str">
        <f>[1]All_Tasks_Billing!A960</f>
        <v>LAS16.PPM18</v>
      </c>
      <c r="B960" t="str">
        <f>[1]All_Tasks_Billing!B960</f>
        <v>PPM</v>
      </c>
      <c r="C960" t="str">
        <f>[1]All_Tasks_Billing!C960</f>
        <v>18.2.17</v>
      </c>
      <c r="D960" t="str">
        <f>[1]All_Tasks_Billing!D960</f>
        <v>PDU</v>
      </c>
      <c r="E960" t="str">
        <f>[1]All_Tasks_Billing!E960</f>
        <v>Circuit Breakers -Secondary</v>
      </c>
      <c r="F960" t="str">
        <f>IF([1]All_Tasks_Billing!F960="","",[1]All_Tasks_Billing!F960)</f>
        <v>400AF / 400AT</v>
      </c>
      <c r="G960" t="str">
        <f>IF([1]All_Tasks_Billing!G960="","",[1]All_Tasks_Billing!G960)</f>
        <v/>
      </c>
      <c r="H960" s="45" t="str">
        <f>[1]All_Tasks_Billing!H960</f>
        <v/>
      </c>
      <c r="I960" t="str">
        <f>IF([1]All_Tasks_Billing!I960="","",[1]All_Tasks_Billing!I960)</f>
        <v/>
      </c>
      <c r="J960" t="str">
        <f>IF([1]All_Tasks_Billing!J960="","",[1]All_Tasks_Billing!J960)</f>
        <v/>
      </c>
      <c r="K960" t="b">
        <f>[1]All_Tasks_Billing!K960</f>
        <v>0</v>
      </c>
      <c r="L960" s="45" t="str">
        <f>[1]All_Tasks_Billing!L960</f>
        <v/>
      </c>
      <c r="M960" t="str">
        <f>[1]All_Tasks_Billing!M960</f>
        <v/>
      </c>
      <c r="N960" s="46">
        <f>IF([1]All_Tasks_Billing!N960="",0,[1]All_Tasks_Billing!N960)</f>
        <v>0</v>
      </c>
      <c r="O960" t="str">
        <f>[1]All_Tasks_Billing!O960</f>
        <v/>
      </c>
      <c r="P960" s="47">
        <f>IF([1]All_Tasks_Billing!P960="",0,[1]All_Tasks_Billing!P960)</f>
        <v>2</v>
      </c>
      <c r="Q960" s="47">
        <f>IF([1]All_Tasks_Billing!Q960="",0,[1]All_Tasks_Billing!Q960)</f>
        <v>2</v>
      </c>
      <c r="R960" s="47">
        <f>IF([1]All_Tasks_Billing!R960="",0,[1]All_Tasks_Billing!R960)</f>
        <v>2</v>
      </c>
      <c r="S960" t="str">
        <f>[1]All_Tasks_Billing!S960</f>
        <v/>
      </c>
      <c r="T960" t="str">
        <f>[1]All_Tasks_Billing!T960</f>
        <v/>
      </c>
      <c r="U960" t="str">
        <f>[1]All_Tasks_Billing!U960</f>
        <v/>
      </c>
      <c r="V960">
        <f>[1]All_Tasks_Billing!V960</f>
        <v>23</v>
      </c>
      <c r="W960" s="48">
        <f>[1]All_Tasks_Billing!W960</f>
        <v>150</v>
      </c>
      <c r="X960">
        <f>[1]All_Tasks_Billing!X960</f>
        <v>24331.724999999999</v>
      </c>
      <c r="Y960">
        <f>[1]All_Tasks_Billing!Y960</f>
        <v>1</v>
      </c>
      <c r="Z960" s="49">
        <f>[1]All_Tasks_Billing!Z960</f>
        <v>0</v>
      </c>
      <c r="AA960" s="45" t="str">
        <f>[1]All_Tasks_Billing!AA960</f>
        <v/>
      </c>
      <c r="AB960" t="str">
        <f>[1]All_Tasks_Billing!AB960</f>
        <v/>
      </c>
      <c r="AC960" s="48">
        <f>[1]All_Tasks_Billing!AC960</f>
        <v>0</v>
      </c>
      <c r="AD960" s="48">
        <f>[1]All_Tasks_Billing!AD960</f>
        <v>0</v>
      </c>
      <c r="AE960" s="48">
        <f>[1]All_Tasks_Billing!AE960</f>
        <v>0</v>
      </c>
      <c r="AF960" s="48">
        <f>[1]All_Tasks_Billing!AF960</f>
        <v>0</v>
      </c>
      <c r="AG960" s="48">
        <f>[1]All_Tasks_Billing!AG960</f>
        <v>0</v>
      </c>
      <c r="AH960" s="48">
        <f>[1]All_Tasks_Billing!AH960</f>
        <v>8.5999999999999993E-2</v>
      </c>
      <c r="AI960" s="48">
        <f>[1]All_Tasks_Billing!AI960</f>
        <v>0</v>
      </c>
      <c r="AJ960" s="48">
        <f>[1]All_Tasks_Billing!AJ960</f>
        <v>0</v>
      </c>
      <c r="AK960" s="48">
        <f>[1]All_Tasks_Billing!AK960</f>
        <v>0</v>
      </c>
      <c r="AL960" s="48">
        <f>[1]All_Tasks_Billing!AL960</f>
        <v>0</v>
      </c>
      <c r="AM960" s="48">
        <f>[1]All_Tasks_Billing!AM960</f>
        <v>0</v>
      </c>
      <c r="AN960" s="48">
        <f>[1]All_Tasks_Billing!AN960</f>
        <v>0</v>
      </c>
      <c r="AO960" s="48">
        <f>[1]All_Tasks_Billing!AO960</f>
        <v>0</v>
      </c>
      <c r="AP960" s="48">
        <f>[1]All_Tasks_Billing!AP960</f>
        <v>8.5999999999999993E-2</v>
      </c>
      <c r="AQ960" s="48">
        <f>[1]All_Tasks_Billing!AQ960</f>
        <v>0</v>
      </c>
      <c r="AR960" s="48">
        <f>[1]All_Tasks_Billing!AR960</f>
        <v>0</v>
      </c>
      <c r="AS960" s="48">
        <f>[1]All_Tasks_Billing!AS960</f>
        <v>0</v>
      </c>
      <c r="AT960" s="48">
        <f>[1]All_Tasks_Billing!AT960</f>
        <v>0</v>
      </c>
      <c r="AU960" s="50" t="str">
        <f t="shared" si="252"/>
        <v/>
      </c>
      <c r="AV960" s="50" t="str">
        <f t="shared" si="253"/>
        <v/>
      </c>
      <c r="AW960" s="50" t="str">
        <f t="shared" si="254"/>
        <v/>
      </c>
      <c r="AX960" s="50" t="str">
        <f t="shared" ca="1" si="255"/>
        <v>Not Completed</v>
      </c>
      <c r="AY960" s="50" t="str">
        <f t="shared" ca="1" si="256"/>
        <v>Not Completed</v>
      </c>
      <c r="AZ960" s="50" t="str">
        <f t="shared" ca="1" si="257"/>
        <v>Not Completed</v>
      </c>
      <c r="BA960" s="48">
        <f t="shared" si="258"/>
        <v>0</v>
      </c>
      <c r="BB960" s="45" t="str">
        <f t="shared" si="259"/>
        <v/>
      </c>
      <c r="BC960" s="50" t="str">
        <f t="shared" si="260"/>
        <v/>
      </c>
      <c r="BD960" s="48">
        <f t="shared" si="261"/>
        <v>0</v>
      </c>
      <c r="BE960" s="50" t="str">
        <f t="shared" si="262"/>
        <v>Not Started</v>
      </c>
      <c r="BF960" s="51">
        <f t="shared" si="263"/>
        <v>1</v>
      </c>
      <c r="BG960" s="51">
        <f t="shared" si="264"/>
        <v>0</v>
      </c>
      <c r="BH960" s="50" t="str">
        <f t="shared" si="265"/>
        <v/>
      </c>
      <c r="BI960" s="50" t="str">
        <f t="shared" si="266"/>
        <v/>
      </c>
      <c r="BJ960" s="50" t="str">
        <f t="shared" si="267"/>
        <v/>
      </c>
      <c r="BK960" s="50" t="str">
        <f t="shared" si="268"/>
        <v xml:space="preserve">Not Started |  | </v>
      </c>
      <c r="BL960" s="49" t="str">
        <f t="shared" ca="1" si="269"/>
        <v/>
      </c>
    </row>
    <row r="961" spans="1:64" x14ac:dyDescent="0.25">
      <c r="A961" t="str">
        <f>[1]All_Tasks_Billing!A961</f>
        <v>LAS16.PPM18</v>
      </c>
      <c r="B961" t="str">
        <f>[1]All_Tasks_Billing!B961</f>
        <v>PPM</v>
      </c>
      <c r="C961" t="str">
        <f>[1]All_Tasks_Billing!C961</f>
        <v>18.2.18</v>
      </c>
      <c r="D961" t="str">
        <f>[1]All_Tasks_Billing!D961</f>
        <v>PDU</v>
      </c>
      <c r="E961" t="str">
        <f>[1]All_Tasks_Billing!E961</f>
        <v>Circuit Breakers -Secondary</v>
      </c>
      <c r="F961" t="str">
        <f>IF([1]All_Tasks_Billing!F961="","",[1]All_Tasks_Billing!F961)</f>
        <v>400AF / 400AT</v>
      </c>
      <c r="G961" t="str">
        <f>IF([1]All_Tasks_Billing!G961="","",[1]All_Tasks_Billing!G961)</f>
        <v/>
      </c>
      <c r="H961" s="45" t="str">
        <f>[1]All_Tasks_Billing!H961</f>
        <v/>
      </c>
      <c r="I961" t="str">
        <f>IF([1]All_Tasks_Billing!I961="","",[1]All_Tasks_Billing!I961)</f>
        <v/>
      </c>
      <c r="J961" t="str">
        <f>IF([1]All_Tasks_Billing!J961="","",[1]All_Tasks_Billing!J961)</f>
        <v/>
      </c>
      <c r="K961" t="b">
        <f>[1]All_Tasks_Billing!K961</f>
        <v>0</v>
      </c>
      <c r="L961" s="45" t="str">
        <f>[1]All_Tasks_Billing!L961</f>
        <v/>
      </c>
      <c r="M961" t="str">
        <f>[1]All_Tasks_Billing!M961</f>
        <v/>
      </c>
      <c r="N961" s="46">
        <f>IF([1]All_Tasks_Billing!N961="",0,[1]All_Tasks_Billing!N961)</f>
        <v>0</v>
      </c>
      <c r="O961" t="str">
        <f>[1]All_Tasks_Billing!O961</f>
        <v/>
      </c>
      <c r="P961" s="47">
        <f>IF([1]All_Tasks_Billing!P961="",0,[1]All_Tasks_Billing!P961)</f>
        <v>2</v>
      </c>
      <c r="Q961" s="47">
        <f>IF([1]All_Tasks_Billing!Q961="",0,[1]All_Tasks_Billing!Q961)</f>
        <v>2</v>
      </c>
      <c r="R961" s="47">
        <f>IF([1]All_Tasks_Billing!R961="",0,[1]All_Tasks_Billing!R961)</f>
        <v>2</v>
      </c>
      <c r="S961" t="str">
        <f>[1]All_Tasks_Billing!S961</f>
        <v/>
      </c>
      <c r="T961" t="str">
        <f>[1]All_Tasks_Billing!T961</f>
        <v/>
      </c>
      <c r="U961" t="str">
        <f>[1]All_Tasks_Billing!U961</f>
        <v/>
      </c>
      <c r="V961">
        <f>[1]All_Tasks_Billing!V961</f>
        <v>23</v>
      </c>
      <c r="W961" s="48">
        <f>[1]All_Tasks_Billing!W961</f>
        <v>150</v>
      </c>
      <c r="X961">
        <f>[1]All_Tasks_Billing!X961</f>
        <v>24331.724999999999</v>
      </c>
      <c r="Y961">
        <f>[1]All_Tasks_Billing!Y961</f>
        <v>1</v>
      </c>
      <c r="Z961" s="49">
        <f>[1]All_Tasks_Billing!Z961</f>
        <v>0</v>
      </c>
      <c r="AA961" s="45" t="str">
        <f>[1]All_Tasks_Billing!AA961</f>
        <v/>
      </c>
      <c r="AB961" t="str">
        <f>[1]All_Tasks_Billing!AB961</f>
        <v/>
      </c>
      <c r="AC961" s="48">
        <f>[1]All_Tasks_Billing!AC961</f>
        <v>0</v>
      </c>
      <c r="AD961" s="48">
        <f>[1]All_Tasks_Billing!AD961</f>
        <v>0</v>
      </c>
      <c r="AE961" s="48">
        <f>[1]All_Tasks_Billing!AE961</f>
        <v>0</v>
      </c>
      <c r="AF961" s="48">
        <f>[1]All_Tasks_Billing!AF961</f>
        <v>0</v>
      </c>
      <c r="AG961" s="48">
        <f>[1]All_Tasks_Billing!AG961</f>
        <v>0</v>
      </c>
      <c r="AH961" s="48">
        <f>[1]All_Tasks_Billing!AH961</f>
        <v>8.5999999999999993E-2</v>
      </c>
      <c r="AI961" s="48">
        <f>[1]All_Tasks_Billing!AI961</f>
        <v>0</v>
      </c>
      <c r="AJ961" s="48">
        <f>[1]All_Tasks_Billing!AJ961</f>
        <v>0</v>
      </c>
      <c r="AK961" s="48">
        <f>[1]All_Tasks_Billing!AK961</f>
        <v>0</v>
      </c>
      <c r="AL961" s="48">
        <f>[1]All_Tasks_Billing!AL961</f>
        <v>0</v>
      </c>
      <c r="AM961" s="48">
        <f>[1]All_Tasks_Billing!AM961</f>
        <v>0</v>
      </c>
      <c r="AN961" s="48">
        <f>[1]All_Tasks_Billing!AN961</f>
        <v>0</v>
      </c>
      <c r="AO961" s="48">
        <f>[1]All_Tasks_Billing!AO961</f>
        <v>0</v>
      </c>
      <c r="AP961" s="48">
        <f>[1]All_Tasks_Billing!AP961</f>
        <v>8.5999999999999993E-2</v>
      </c>
      <c r="AQ961" s="48">
        <f>[1]All_Tasks_Billing!AQ961</f>
        <v>0</v>
      </c>
      <c r="AR961" s="48">
        <f>[1]All_Tasks_Billing!AR961</f>
        <v>0</v>
      </c>
      <c r="AS961" s="48">
        <f>[1]All_Tasks_Billing!AS961</f>
        <v>0</v>
      </c>
      <c r="AT961" s="48">
        <f>[1]All_Tasks_Billing!AT961</f>
        <v>0</v>
      </c>
      <c r="AU961" s="50" t="str">
        <f t="shared" si="252"/>
        <v/>
      </c>
      <c r="AV961" s="50" t="str">
        <f t="shared" si="253"/>
        <v/>
      </c>
      <c r="AW961" s="50" t="str">
        <f t="shared" si="254"/>
        <v/>
      </c>
      <c r="AX961" s="50" t="str">
        <f t="shared" ca="1" si="255"/>
        <v>Not Completed</v>
      </c>
      <c r="AY961" s="50" t="str">
        <f t="shared" ca="1" si="256"/>
        <v>Not Completed</v>
      </c>
      <c r="AZ961" s="50" t="str">
        <f t="shared" ca="1" si="257"/>
        <v>Not Completed</v>
      </c>
      <c r="BA961" s="48">
        <f t="shared" si="258"/>
        <v>0</v>
      </c>
      <c r="BB961" s="45" t="str">
        <f t="shared" si="259"/>
        <v/>
      </c>
      <c r="BC961" s="50" t="str">
        <f t="shared" si="260"/>
        <v/>
      </c>
      <c r="BD961" s="48">
        <f t="shared" si="261"/>
        <v>0</v>
      </c>
      <c r="BE961" s="50" t="str">
        <f t="shared" si="262"/>
        <v>Not Started</v>
      </c>
      <c r="BF961" s="51">
        <f t="shared" si="263"/>
        <v>1</v>
      </c>
      <c r="BG961" s="51">
        <f t="shared" si="264"/>
        <v>0</v>
      </c>
      <c r="BH961" s="50" t="str">
        <f t="shared" si="265"/>
        <v/>
      </c>
      <c r="BI961" s="50" t="str">
        <f t="shared" si="266"/>
        <v/>
      </c>
      <c r="BJ961" s="50" t="str">
        <f t="shared" si="267"/>
        <v/>
      </c>
      <c r="BK961" s="50" t="str">
        <f t="shared" si="268"/>
        <v xml:space="preserve">Not Started |  | </v>
      </c>
      <c r="BL961" s="49" t="str">
        <f t="shared" ca="1" si="269"/>
        <v/>
      </c>
    </row>
    <row r="962" spans="1:64" x14ac:dyDescent="0.25">
      <c r="A962" t="str">
        <f>[1]All_Tasks_Billing!A962</f>
        <v>LAS16.PPM18</v>
      </c>
      <c r="B962" t="str">
        <f>[1]All_Tasks_Billing!B962</f>
        <v>PPM</v>
      </c>
      <c r="C962" t="str">
        <f>[1]All_Tasks_Billing!C962</f>
        <v>18.2.19</v>
      </c>
      <c r="D962" t="str">
        <f>[1]All_Tasks_Billing!D962</f>
        <v>PDU</v>
      </c>
      <c r="E962" t="str">
        <f>[1]All_Tasks_Billing!E962</f>
        <v>Circuit Breakers -Secondary</v>
      </c>
      <c r="F962" t="str">
        <f>IF([1]All_Tasks_Billing!F962="","",[1]All_Tasks_Billing!F962)</f>
        <v>400AF / 400AT</v>
      </c>
      <c r="G962" t="str">
        <f>IF([1]All_Tasks_Billing!G962="","",[1]All_Tasks_Billing!G962)</f>
        <v/>
      </c>
      <c r="H962" s="45" t="str">
        <f>[1]All_Tasks_Billing!H962</f>
        <v/>
      </c>
      <c r="I962" t="str">
        <f>IF([1]All_Tasks_Billing!I962="","",[1]All_Tasks_Billing!I962)</f>
        <v/>
      </c>
      <c r="J962" t="str">
        <f>IF([1]All_Tasks_Billing!J962="","",[1]All_Tasks_Billing!J962)</f>
        <v/>
      </c>
      <c r="K962" t="b">
        <f>[1]All_Tasks_Billing!K962</f>
        <v>0</v>
      </c>
      <c r="L962" s="45" t="str">
        <f>[1]All_Tasks_Billing!L962</f>
        <v/>
      </c>
      <c r="M962" t="str">
        <f>[1]All_Tasks_Billing!M962</f>
        <v/>
      </c>
      <c r="N962" s="46">
        <f>IF([1]All_Tasks_Billing!N962="",0,[1]All_Tasks_Billing!N962)</f>
        <v>0</v>
      </c>
      <c r="O962" t="str">
        <f>[1]All_Tasks_Billing!O962</f>
        <v/>
      </c>
      <c r="P962" s="47">
        <f>IF([1]All_Tasks_Billing!P962="",0,[1]All_Tasks_Billing!P962)</f>
        <v>2</v>
      </c>
      <c r="Q962" s="47">
        <f>IF([1]All_Tasks_Billing!Q962="",0,[1]All_Tasks_Billing!Q962)</f>
        <v>2</v>
      </c>
      <c r="R962" s="47">
        <f>IF([1]All_Tasks_Billing!R962="",0,[1]All_Tasks_Billing!R962)</f>
        <v>2</v>
      </c>
      <c r="S962" t="str">
        <f>[1]All_Tasks_Billing!S962</f>
        <v/>
      </c>
      <c r="T962" t="str">
        <f>[1]All_Tasks_Billing!T962</f>
        <v/>
      </c>
      <c r="U962" t="str">
        <f>[1]All_Tasks_Billing!U962</f>
        <v/>
      </c>
      <c r="V962">
        <f>[1]All_Tasks_Billing!V962</f>
        <v>23</v>
      </c>
      <c r="W962" s="48">
        <f>[1]All_Tasks_Billing!W962</f>
        <v>150</v>
      </c>
      <c r="X962">
        <f>[1]All_Tasks_Billing!X962</f>
        <v>24331.724999999999</v>
      </c>
      <c r="Y962">
        <f>[1]All_Tasks_Billing!Y962</f>
        <v>1</v>
      </c>
      <c r="Z962" s="49">
        <f>[1]All_Tasks_Billing!Z962</f>
        <v>0</v>
      </c>
      <c r="AA962" s="45" t="str">
        <f>[1]All_Tasks_Billing!AA962</f>
        <v/>
      </c>
      <c r="AB962" t="str">
        <f>[1]All_Tasks_Billing!AB962</f>
        <v/>
      </c>
      <c r="AC962" s="48">
        <f>[1]All_Tasks_Billing!AC962</f>
        <v>0</v>
      </c>
      <c r="AD962" s="48">
        <f>[1]All_Tasks_Billing!AD962</f>
        <v>0</v>
      </c>
      <c r="AE962" s="48">
        <f>[1]All_Tasks_Billing!AE962</f>
        <v>0</v>
      </c>
      <c r="AF962" s="48">
        <f>[1]All_Tasks_Billing!AF962</f>
        <v>0</v>
      </c>
      <c r="AG962" s="48">
        <f>[1]All_Tasks_Billing!AG962</f>
        <v>0</v>
      </c>
      <c r="AH962" s="48">
        <f>[1]All_Tasks_Billing!AH962</f>
        <v>8.5999999999999993E-2</v>
      </c>
      <c r="AI962" s="48">
        <f>[1]All_Tasks_Billing!AI962</f>
        <v>0</v>
      </c>
      <c r="AJ962" s="48">
        <f>[1]All_Tasks_Billing!AJ962</f>
        <v>0</v>
      </c>
      <c r="AK962" s="48">
        <f>[1]All_Tasks_Billing!AK962</f>
        <v>0</v>
      </c>
      <c r="AL962" s="48">
        <f>[1]All_Tasks_Billing!AL962</f>
        <v>0</v>
      </c>
      <c r="AM962" s="48">
        <f>[1]All_Tasks_Billing!AM962</f>
        <v>0</v>
      </c>
      <c r="AN962" s="48">
        <f>[1]All_Tasks_Billing!AN962</f>
        <v>0</v>
      </c>
      <c r="AO962" s="48">
        <f>[1]All_Tasks_Billing!AO962</f>
        <v>0</v>
      </c>
      <c r="AP962" s="48">
        <f>[1]All_Tasks_Billing!AP962</f>
        <v>8.5999999999999993E-2</v>
      </c>
      <c r="AQ962" s="48">
        <f>[1]All_Tasks_Billing!AQ962</f>
        <v>0</v>
      </c>
      <c r="AR962" s="48">
        <f>[1]All_Tasks_Billing!AR962</f>
        <v>0</v>
      </c>
      <c r="AS962" s="48">
        <f>[1]All_Tasks_Billing!AS962</f>
        <v>0</v>
      </c>
      <c r="AT962" s="48">
        <f>[1]All_Tasks_Billing!AT962</f>
        <v>0</v>
      </c>
      <c r="AU962" s="50" t="str">
        <f t="shared" ref="AU962:AU1025" si="270">IF(L962="","",TEXT(L962,"MMM-yyyy"))</f>
        <v/>
      </c>
      <c r="AV962" s="50" t="str">
        <f t="shared" ref="AV962:AV1025" si="271">IF(L962="","","Q"&amp;ROUNDUP(MONTH(L962)/3,0)&amp;"-"&amp;YEAR(L962))</f>
        <v/>
      </c>
      <c r="AW962" s="50" t="str">
        <f t="shared" ref="AW962:AW1025" si="272">IF(L962="","",YEAR(L962))</f>
        <v/>
      </c>
      <c r="AX962" s="50" t="str">
        <f t="shared" ref="AX962:AX1025" ca="1" si="273">IF(L962="","Not Completed",IF(L962&gt;=TODAY()-7,"This Week",IF(L962&gt;=TODAY()-14,"Last Week",IF(L962&gt;=TODAY()-30,"Last 30 Days","Older"))))</f>
        <v>Not Completed</v>
      </c>
      <c r="AY962" s="50" t="str">
        <f t="shared" ref="AY962:AY1025" ca="1" si="274">IF(L962="","Not Completed",IF(MONTH(L962)=MONTH(TODAY()),"This Month",IF(MONTH(L962)=MONTH(TODAY())-1,"Last Month",IF(L962&gt;=DATE(YEAR(TODAY()),1,1),"This Year","Prior Year"))))</f>
        <v>Not Completed</v>
      </c>
      <c r="AZ962" s="50" t="str">
        <f t="shared" ref="AZ962:AZ1025" ca="1" si="275">IF(L962="","Not Completed",IF(ROUNDUP(MONTH(L962)/3,0)=ROUNDUP(MONTH(TODAY())/3,0),"This Quarter",IF(ROUNDUP(MONTH(L962)/3,0)=ROUNDUP(MONTH(TODAY())/3,0)-1,"Last Quarter",IF(YEAR(L962)=YEAR(TODAY()),"Earlier This Year","Prior Year"))))</f>
        <v>Not Completed</v>
      </c>
      <c r="BA962" s="48">
        <f t="shared" ref="BA962:BA1025" si="276">IF(Z962=1,AT962,0)</f>
        <v>0</v>
      </c>
      <c r="BB962" s="45" t="str">
        <f t="shared" ref="BB962:BB1025" si="277">IF(AA962="","",AA962)</f>
        <v/>
      </c>
      <c r="BC962" s="50" t="str">
        <f t="shared" ref="BC962:BC1025" si="278">IF(AA962="","",TEXT(AA962,"MMM-yyyy"))</f>
        <v/>
      </c>
      <c r="BD962" s="48">
        <f t="shared" ref="BD962:BD1025" si="279">IF(P962=0,0,AT962/P962)</f>
        <v>0</v>
      </c>
      <c r="BE962" s="50" t="str">
        <f t="shared" ref="BE962:BE1025" si="280">IF(Z962=1,"Completed",IF(N962&gt;0,"In Progress","Not Started"))</f>
        <v>Not Started</v>
      </c>
      <c r="BF962" s="51">
        <f t="shared" ref="BF962:BF1025" si="281">IF(P962=0,0,R962/P962)</f>
        <v>1</v>
      </c>
      <c r="BG962" s="51">
        <f t="shared" ref="BG962:BG1025" si="282">N962</f>
        <v>0</v>
      </c>
      <c r="BH962" s="50" t="str">
        <f t="shared" ref="BH962:BH1025" si="283">IF(S962="","",S962&amp;" - "&amp;U962)</f>
        <v/>
      </c>
      <c r="BI962" s="50" t="str">
        <f t="shared" ref="BI962:BI1025" si="284">IF(S962="","",S962&amp;" - "&amp;T962)</f>
        <v/>
      </c>
      <c r="BJ962" s="50" t="str">
        <f t="shared" ref="BJ962:BJ1025" si="285">IF(U962="","",U962&amp;" - "&amp;T962)</f>
        <v/>
      </c>
      <c r="BK962" s="50" t="str">
        <f t="shared" ref="BK962:BK1025" si="286">BE962&amp;" | "&amp;S962&amp;" | "&amp;U962</f>
        <v xml:space="preserve">Not Started |  | </v>
      </c>
      <c r="BL962" s="49" t="str">
        <f t="shared" ref="BL962:BL1025" ca="1" si="287">IF(L962="","",TODAY()-L962)</f>
        <v/>
      </c>
    </row>
    <row r="963" spans="1:64" x14ac:dyDescent="0.25">
      <c r="A963" t="str">
        <f>[1]All_Tasks_Billing!A963</f>
        <v>LAS16.PPM18</v>
      </c>
      <c r="B963" t="str">
        <f>[1]All_Tasks_Billing!B963</f>
        <v>PPM</v>
      </c>
      <c r="C963" t="str">
        <f>[1]All_Tasks_Billing!C963</f>
        <v>18.2.20</v>
      </c>
      <c r="D963" t="str">
        <f>[1]All_Tasks_Billing!D963</f>
        <v>PDU</v>
      </c>
      <c r="E963" t="str">
        <f>[1]All_Tasks_Billing!E963</f>
        <v>Circuit Breakers -Secondary</v>
      </c>
      <c r="F963" t="str">
        <f>IF([1]All_Tasks_Billing!F963="","",[1]All_Tasks_Billing!F963)</f>
        <v>400AF / 400AT</v>
      </c>
      <c r="G963" t="str">
        <f>IF([1]All_Tasks_Billing!G963="","",[1]All_Tasks_Billing!G963)</f>
        <v/>
      </c>
      <c r="H963" s="45" t="str">
        <f>[1]All_Tasks_Billing!H963</f>
        <v/>
      </c>
      <c r="I963" t="str">
        <f>IF([1]All_Tasks_Billing!I963="","",[1]All_Tasks_Billing!I963)</f>
        <v/>
      </c>
      <c r="J963" t="str">
        <f>IF([1]All_Tasks_Billing!J963="","",[1]All_Tasks_Billing!J963)</f>
        <v/>
      </c>
      <c r="K963" t="b">
        <f>[1]All_Tasks_Billing!K963</f>
        <v>0</v>
      </c>
      <c r="L963" s="45" t="str">
        <f>[1]All_Tasks_Billing!L963</f>
        <v/>
      </c>
      <c r="M963" t="str">
        <f>[1]All_Tasks_Billing!M963</f>
        <v/>
      </c>
      <c r="N963" s="46">
        <f>IF([1]All_Tasks_Billing!N963="",0,[1]All_Tasks_Billing!N963)</f>
        <v>0</v>
      </c>
      <c r="O963" t="str">
        <f>[1]All_Tasks_Billing!O963</f>
        <v/>
      </c>
      <c r="P963" s="47">
        <f>IF([1]All_Tasks_Billing!P963="",0,[1]All_Tasks_Billing!P963)</f>
        <v>2</v>
      </c>
      <c r="Q963" s="47">
        <f>IF([1]All_Tasks_Billing!Q963="",0,[1]All_Tasks_Billing!Q963)</f>
        <v>2</v>
      </c>
      <c r="R963" s="47">
        <f>IF([1]All_Tasks_Billing!R963="",0,[1]All_Tasks_Billing!R963)</f>
        <v>2</v>
      </c>
      <c r="S963" t="str">
        <f>[1]All_Tasks_Billing!S963</f>
        <v/>
      </c>
      <c r="T963" t="str">
        <f>[1]All_Tasks_Billing!T963</f>
        <v/>
      </c>
      <c r="U963" t="str">
        <f>[1]All_Tasks_Billing!U963</f>
        <v/>
      </c>
      <c r="V963">
        <f>[1]All_Tasks_Billing!V963</f>
        <v>23</v>
      </c>
      <c r="W963" s="48">
        <f>[1]All_Tasks_Billing!W963</f>
        <v>150</v>
      </c>
      <c r="X963">
        <f>[1]All_Tasks_Billing!X963</f>
        <v>24331.724999999999</v>
      </c>
      <c r="Y963">
        <f>[1]All_Tasks_Billing!Y963</f>
        <v>1</v>
      </c>
      <c r="Z963" s="49">
        <f>[1]All_Tasks_Billing!Z963</f>
        <v>0</v>
      </c>
      <c r="AA963" s="45" t="str">
        <f>[1]All_Tasks_Billing!AA963</f>
        <v/>
      </c>
      <c r="AB963" t="str">
        <f>[1]All_Tasks_Billing!AB963</f>
        <v/>
      </c>
      <c r="AC963" s="48">
        <f>[1]All_Tasks_Billing!AC963</f>
        <v>0</v>
      </c>
      <c r="AD963" s="48">
        <f>[1]All_Tasks_Billing!AD963</f>
        <v>0</v>
      </c>
      <c r="AE963" s="48">
        <f>[1]All_Tasks_Billing!AE963</f>
        <v>0</v>
      </c>
      <c r="AF963" s="48">
        <f>[1]All_Tasks_Billing!AF963</f>
        <v>0</v>
      </c>
      <c r="AG963" s="48">
        <f>[1]All_Tasks_Billing!AG963</f>
        <v>0</v>
      </c>
      <c r="AH963" s="48">
        <f>[1]All_Tasks_Billing!AH963</f>
        <v>8.5999999999999993E-2</v>
      </c>
      <c r="AI963" s="48">
        <f>[1]All_Tasks_Billing!AI963</f>
        <v>0</v>
      </c>
      <c r="AJ963" s="48">
        <f>[1]All_Tasks_Billing!AJ963</f>
        <v>0</v>
      </c>
      <c r="AK963" s="48">
        <f>[1]All_Tasks_Billing!AK963</f>
        <v>0</v>
      </c>
      <c r="AL963" s="48">
        <f>[1]All_Tasks_Billing!AL963</f>
        <v>0</v>
      </c>
      <c r="AM963" s="48">
        <f>[1]All_Tasks_Billing!AM963</f>
        <v>0</v>
      </c>
      <c r="AN963" s="48">
        <f>[1]All_Tasks_Billing!AN963</f>
        <v>0</v>
      </c>
      <c r="AO963" s="48">
        <f>[1]All_Tasks_Billing!AO963</f>
        <v>0</v>
      </c>
      <c r="AP963" s="48">
        <f>[1]All_Tasks_Billing!AP963</f>
        <v>8.5999999999999993E-2</v>
      </c>
      <c r="AQ963" s="48">
        <f>[1]All_Tasks_Billing!AQ963</f>
        <v>0</v>
      </c>
      <c r="AR963" s="48">
        <f>[1]All_Tasks_Billing!AR963</f>
        <v>0</v>
      </c>
      <c r="AS963" s="48">
        <f>[1]All_Tasks_Billing!AS963</f>
        <v>0</v>
      </c>
      <c r="AT963" s="48">
        <f>[1]All_Tasks_Billing!AT963</f>
        <v>0</v>
      </c>
      <c r="AU963" s="50" t="str">
        <f t="shared" si="270"/>
        <v/>
      </c>
      <c r="AV963" s="50" t="str">
        <f t="shared" si="271"/>
        <v/>
      </c>
      <c r="AW963" s="50" t="str">
        <f t="shared" si="272"/>
        <v/>
      </c>
      <c r="AX963" s="50" t="str">
        <f t="shared" ca="1" si="273"/>
        <v>Not Completed</v>
      </c>
      <c r="AY963" s="50" t="str">
        <f t="shared" ca="1" si="274"/>
        <v>Not Completed</v>
      </c>
      <c r="AZ963" s="50" t="str">
        <f t="shared" ca="1" si="275"/>
        <v>Not Completed</v>
      </c>
      <c r="BA963" s="48">
        <f t="shared" si="276"/>
        <v>0</v>
      </c>
      <c r="BB963" s="45" t="str">
        <f t="shared" si="277"/>
        <v/>
      </c>
      <c r="BC963" s="50" t="str">
        <f t="shared" si="278"/>
        <v/>
      </c>
      <c r="BD963" s="48">
        <f t="shared" si="279"/>
        <v>0</v>
      </c>
      <c r="BE963" s="50" t="str">
        <f t="shared" si="280"/>
        <v>Not Started</v>
      </c>
      <c r="BF963" s="51">
        <f t="shared" si="281"/>
        <v>1</v>
      </c>
      <c r="BG963" s="51">
        <f t="shared" si="282"/>
        <v>0</v>
      </c>
      <c r="BH963" s="50" t="str">
        <f t="shared" si="283"/>
        <v/>
      </c>
      <c r="BI963" s="50" t="str">
        <f t="shared" si="284"/>
        <v/>
      </c>
      <c r="BJ963" s="50" t="str">
        <f t="shared" si="285"/>
        <v/>
      </c>
      <c r="BK963" s="50" t="str">
        <f t="shared" si="286"/>
        <v xml:space="preserve">Not Started |  | </v>
      </c>
      <c r="BL963" s="49" t="str">
        <f t="shared" ca="1" si="287"/>
        <v/>
      </c>
    </row>
    <row r="964" spans="1:64" x14ac:dyDescent="0.25">
      <c r="A964" t="str">
        <f>[1]All_Tasks_Billing!A964</f>
        <v>LAS16.PPM18</v>
      </c>
      <c r="B964" t="str">
        <f>[1]All_Tasks_Billing!B964</f>
        <v>PPM</v>
      </c>
      <c r="C964" t="str">
        <f>[1]All_Tasks_Billing!C964</f>
        <v>18.2.21</v>
      </c>
      <c r="D964" t="str">
        <f>[1]All_Tasks_Billing!D964</f>
        <v>PDU</v>
      </c>
      <c r="E964" t="str">
        <f>[1]All_Tasks_Billing!E964</f>
        <v>Circuit Breakers -Secondary</v>
      </c>
      <c r="F964" t="str">
        <f>IF([1]All_Tasks_Billing!F964="","",[1]All_Tasks_Billing!F964)</f>
        <v>400AF / 400AT</v>
      </c>
      <c r="G964" t="str">
        <f>IF([1]All_Tasks_Billing!G964="","",[1]All_Tasks_Billing!G964)</f>
        <v/>
      </c>
      <c r="H964" s="45" t="str">
        <f>[1]All_Tasks_Billing!H964</f>
        <v/>
      </c>
      <c r="I964" t="str">
        <f>IF([1]All_Tasks_Billing!I964="","",[1]All_Tasks_Billing!I964)</f>
        <v/>
      </c>
      <c r="J964" t="str">
        <f>IF([1]All_Tasks_Billing!J964="","",[1]All_Tasks_Billing!J964)</f>
        <v/>
      </c>
      <c r="K964" t="b">
        <f>[1]All_Tasks_Billing!K964</f>
        <v>0</v>
      </c>
      <c r="L964" s="45" t="str">
        <f>[1]All_Tasks_Billing!L964</f>
        <v/>
      </c>
      <c r="M964" t="str">
        <f>[1]All_Tasks_Billing!M964</f>
        <v/>
      </c>
      <c r="N964" s="46">
        <f>IF([1]All_Tasks_Billing!N964="",0,[1]All_Tasks_Billing!N964)</f>
        <v>0</v>
      </c>
      <c r="O964" t="str">
        <f>[1]All_Tasks_Billing!O964</f>
        <v/>
      </c>
      <c r="P964" s="47">
        <f>IF([1]All_Tasks_Billing!P964="",0,[1]All_Tasks_Billing!P964)</f>
        <v>2</v>
      </c>
      <c r="Q964" s="47">
        <f>IF([1]All_Tasks_Billing!Q964="",0,[1]All_Tasks_Billing!Q964)</f>
        <v>2</v>
      </c>
      <c r="R964" s="47">
        <f>IF([1]All_Tasks_Billing!R964="",0,[1]All_Tasks_Billing!R964)</f>
        <v>2</v>
      </c>
      <c r="S964" t="str">
        <f>[1]All_Tasks_Billing!S964</f>
        <v/>
      </c>
      <c r="T964" t="str">
        <f>[1]All_Tasks_Billing!T964</f>
        <v/>
      </c>
      <c r="U964" t="str">
        <f>[1]All_Tasks_Billing!U964</f>
        <v/>
      </c>
      <c r="V964">
        <f>[1]All_Tasks_Billing!V964</f>
        <v>23</v>
      </c>
      <c r="W964" s="48">
        <f>[1]All_Tasks_Billing!W964</f>
        <v>150</v>
      </c>
      <c r="X964">
        <f>[1]All_Tasks_Billing!X964</f>
        <v>24331.724999999999</v>
      </c>
      <c r="Y964">
        <f>[1]All_Tasks_Billing!Y964</f>
        <v>1</v>
      </c>
      <c r="Z964" s="49">
        <f>[1]All_Tasks_Billing!Z964</f>
        <v>0</v>
      </c>
      <c r="AA964" s="45" t="str">
        <f>[1]All_Tasks_Billing!AA964</f>
        <v/>
      </c>
      <c r="AB964" t="str">
        <f>[1]All_Tasks_Billing!AB964</f>
        <v/>
      </c>
      <c r="AC964" s="48">
        <f>[1]All_Tasks_Billing!AC964</f>
        <v>0</v>
      </c>
      <c r="AD964" s="48">
        <f>[1]All_Tasks_Billing!AD964</f>
        <v>0</v>
      </c>
      <c r="AE964" s="48">
        <f>[1]All_Tasks_Billing!AE964</f>
        <v>0</v>
      </c>
      <c r="AF964" s="48">
        <f>[1]All_Tasks_Billing!AF964</f>
        <v>0</v>
      </c>
      <c r="AG964" s="48">
        <f>[1]All_Tasks_Billing!AG964</f>
        <v>0</v>
      </c>
      <c r="AH964" s="48">
        <f>[1]All_Tasks_Billing!AH964</f>
        <v>8.5999999999999993E-2</v>
      </c>
      <c r="AI964" s="48">
        <f>[1]All_Tasks_Billing!AI964</f>
        <v>0</v>
      </c>
      <c r="AJ964" s="48">
        <f>[1]All_Tasks_Billing!AJ964</f>
        <v>0</v>
      </c>
      <c r="AK964" s="48">
        <f>[1]All_Tasks_Billing!AK964</f>
        <v>0</v>
      </c>
      <c r="AL964" s="48">
        <f>[1]All_Tasks_Billing!AL964</f>
        <v>0</v>
      </c>
      <c r="AM964" s="48">
        <f>[1]All_Tasks_Billing!AM964</f>
        <v>0</v>
      </c>
      <c r="AN964" s="48">
        <f>[1]All_Tasks_Billing!AN964</f>
        <v>0</v>
      </c>
      <c r="AO964" s="48">
        <f>[1]All_Tasks_Billing!AO964</f>
        <v>0</v>
      </c>
      <c r="AP964" s="48">
        <f>[1]All_Tasks_Billing!AP964</f>
        <v>8.5999999999999993E-2</v>
      </c>
      <c r="AQ964" s="48">
        <f>[1]All_Tasks_Billing!AQ964</f>
        <v>0</v>
      </c>
      <c r="AR964" s="48">
        <f>[1]All_Tasks_Billing!AR964</f>
        <v>0</v>
      </c>
      <c r="AS964" s="48">
        <f>[1]All_Tasks_Billing!AS964</f>
        <v>0</v>
      </c>
      <c r="AT964" s="48">
        <f>[1]All_Tasks_Billing!AT964</f>
        <v>0</v>
      </c>
      <c r="AU964" s="50" t="str">
        <f t="shared" si="270"/>
        <v/>
      </c>
      <c r="AV964" s="50" t="str">
        <f t="shared" si="271"/>
        <v/>
      </c>
      <c r="AW964" s="50" t="str">
        <f t="shared" si="272"/>
        <v/>
      </c>
      <c r="AX964" s="50" t="str">
        <f t="shared" ca="1" si="273"/>
        <v>Not Completed</v>
      </c>
      <c r="AY964" s="50" t="str">
        <f t="shared" ca="1" si="274"/>
        <v>Not Completed</v>
      </c>
      <c r="AZ964" s="50" t="str">
        <f t="shared" ca="1" si="275"/>
        <v>Not Completed</v>
      </c>
      <c r="BA964" s="48">
        <f t="shared" si="276"/>
        <v>0</v>
      </c>
      <c r="BB964" s="45" t="str">
        <f t="shared" si="277"/>
        <v/>
      </c>
      <c r="BC964" s="50" t="str">
        <f t="shared" si="278"/>
        <v/>
      </c>
      <c r="BD964" s="48">
        <f t="shared" si="279"/>
        <v>0</v>
      </c>
      <c r="BE964" s="50" t="str">
        <f t="shared" si="280"/>
        <v>Not Started</v>
      </c>
      <c r="BF964" s="51">
        <f t="shared" si="281"/>
        <v>1</v>
      </c>
      <c r="BG964" s="51">
        <f t="shared" si="282"/>
        <v>0</v>
      </c>
      <c r="BH964" s="50" t="str">
        <f t="shared" si="283"/>
        <v/>
      </c>
      <c r="BI964" s="50" t="str">
        <f t="shared" si="284"/>
        <v/>
      </c>
      <c r="BJ964" s="50" t="str">
        <f t="shared" si="285"/>
        <v/>
      </c>
      <c r="BK964" s="50" t="str">
        <f t="shared" si="286"/>
        <v xml:space="preserve">Not Started |  | </v>
      </c>
      <c r="BL964" s="49" t="str">
        <f t="shared" ca="1" si="287"/>
        <v/>
      </c>
    </row>
    <row r="965" spans="1:64" x14ac:dyDescent="0.25">
      <c r="A965" t="str">
        <f>[1]All_Tasks_Billing!A965</f>
        <v>LAS16.PPM18</v>
      </c>
      <c r="B965" t="str">
        <f>[1]All_Tasks_Billing!B965</f>
        <v>PPM</v>
      </c>
      <c r="C965" t="str">
        <f>[1]All_Tasks_Billing!C965</f>
        <v>18.2.22</v>
      </c>
      <c r="D965" t="str">
        <f>[1]All_Tasks_Billing!D965</f>
        <v>PDU</v>
      </c>
      <c r="E965" t="str">
        <f>[1]All_Tasks_Billing!E965</f>
        <v>Circuit Breakers -Secondary</v>
      </c>
      <c r="F965" t="str">
        <f>IF([1]All_Tasks_Billing!F965="","",[1]All_Tasks_Billing!F965)</f>
        <v>400AF / 400AT</v>
      </c>
      <c r="G965" t="str">
        <f>IF([1]All_Tasks_Billing!G965="","",[1]All_Tasks_Billing!G965)</f>
        <v/>
      </c>
      <c r="H965" s="45" t="str">
        <f>[1]All_Tasks_Billing!H965</f>
        <v/>
      </c>
      <c r="I965" t="str">
        <f>IF([1]All_Tasks_Billing!I965="","",[1]All_Tasks_Billing!I965)</f>
        <v/>
      </c>
      <c r="J965" t="str">
        <f>IF([1]All_Tasks_Billing!J965="","",[1]All_Tasks_Billing!J965)</f>
        <v/>
      </c>
      <c r="K965" t="b">
        <f>[1]All_Tasks_Billing!K965</f>
        <v>0</v>
      </c>
      <c r="L965" s="45" t="str">
        <f>[1]All_Tasks_Billing!L965</f>
        <v/>
      </c>
      <c r="M965" t="str">
        <f>[1]All_Tasks_Billing!M965</f>
        <v/>
      </c>
      <c r="N965" s="46">
        <f>IF([1]All_Tasks_Billing!N965="",0,[1]All_Tasks_Billing!N965)</f>
        <v>0</v>
      </c>
      <c r="O965" t="str">
        <f>[1]All_Tasks_Billing!O965</f>
        <v/>
      </c>
      <c r="P965" s="47">
        <f>IF([1]All_Tasks_Billing!P965="",0,[1]All_Tasks_Billing!P965)</f>
        <v>2</v>
      </c>
      <c r="Q965" s="47">
        <f>IF([1]All_Tasks_Billing!Q965="",0,[1]All_Tasks_Billing!Q965)</f>
        <v>2</v>
      </c>
      <c r="R965" s="47">
        <f>IF([1]All_Tasks_Billing!R965="",0,[1]All_Tasks_Billing!R965)</f>
        <v>2</v>
      </c>
      <c r="S965" t="str">
        <f>[1]All_Tasks_Billing!S965</f>
        <v/>
      </c>
      <c r="T965" t="str">
        <f>[1]All_Tasks_Billing!T965</f>
        <v/>
      </c>
      <c r="U965" t="str">
        <f>[1]All_Tasks_Billing!U965</f>
        <v/>
      </c>
      <c r="V965">
        <f>[1]All_Tasks_Billing!V965</f>
        <v>23</v>
      </c>
      <c r="W965" s="48">
        <f>[1]All_Tasks_Billing!W965</f>
        <v>150</v>
      </c>
      <c r="X965">
        <f>[1]All_Tasks_Billing!X965</f>
        <v>24331.724999999999</v>
      </c>
      <c r="Y965">
        <f>[1]All_Tasks_Billing!Y965</f>
        <v>1</v>
      </c>
      <c r="Z965" s="49">
        <f>[1]All_Tasks_Billing!Z965</f>
        <v>0</v>
      </c>
      <c r="AA965" s="45" t="str">
        <f>[1]All_Tasks_Billing!AA965</f>
        <v/>
      </c>
      <c r="AB965" t="str">
        <f>[1]All_Tasks_Billing!AB965</f>
        <v/>
      </c>
      <c r="AC965" s="48">
        <f>[1]All_Tasks_Billing!AC965</f>
        <v>0</v>
      </c>
      <c r="AD965" s="48">
        <f>[1]All_Tasks_Billing!AD965</f>
        <v>0</v>
      </c>
      <c r="AE965" s="48">
        <f>[1]All_Tasks_Billing!AE965</f>
        <v>0</v>
      </c>
      <c r="AF965" s="48">
        <f>[1]All_Tasks_Billing!AF965</f>
        <v>0</v>
      </c>
      <c r="AG965" s="48">
        <f>[1]All_Tasks_Billing!AG965</f>
        <v>0</v>
      </c>
      <c r="AH965" s="48">
        <f>[1]All_Tasks_Billing!AH965</f>
        <v>8.5999999999999993E-2</v>
      </c>
      <c r="AI965" s="48">
        <f>[1]All_Tasks_Billing!AI965</f>
        <v>0</v>
      </c>
      <c r="AJ965" s="48">
        <f>[1]All_Tasks_Billing!AJ965</f>
        <v>0</v>
      </c>
      <c r="AK965" s="48">
        <f>[1]All_Tasks_Billing!AK965</f>
        <v>0</v>
      </c>
      <c r="AL965" s="48">
        <f>[1]All_Tasks_Billing!AL965</f>
        <v>0</v>
      </c>
      <c r="AM965" s="48">
        <f>[1]All_Tasks_Billing!AM965</f>
        <v>0</v>
      </c>
      <c r="AN965" s="48">
        <f>[1]All_Tasks_Billing!AN965</f>
        <v>0</v>
      </c>
      <c r="AO965" s="48">
        <f>[1]All_Tasks_Billing!AO965</f>
        <v>0</v>
      </c>
      <c r="AP965" s="48">
        <f>[1]All_Tasks_Billing!AP965</f>
        <v>8.5999999999999993E-2</v>
      </c>
      <c r="AQ965" s="48">
        <f>[1]All_Tasks_Billing!AQ965</f>
        <v>0</v>
      </c>
      <c r="AR965" s="48">
        <f>[1]All_Tasks_Billing!AR965</f>
        <v>0</v>
      </c>
      <c r="AS965" s="48">
        <f>[1]All_Tasks_Billing!AS965</f>
        <v>0</v>
      </c>
      <c r="AT965" s="48">
        <f>[1]All_Tasks_Billing!AT965</f>
        <v>0</v>
      </c>
      <c r="AU965" s="50" t="str">
        <f t="shared" si="270"/>
        <v/>
      </c>
      <c r="AV965" s="50" t="str">
        <f t="shared" si="271"/>
        <v/>
      </c>
      <c r="AW965" s="50" t="str">
        <f t="shared" si="272"/>
        <v/>
      </c>
      <c r="AX965" s="50" t="str">
        <f t="shared" ca="1" si="273"/>
        <v>Not Completed</v>
      </c>
      <c r="AY965" s="50" t="str">
        <f t="shared" ca="1" si="274"/>
        <v>Not Completed</v>
      </c>
      <c r="AZ965" s="50" t="str">
        <f t="shared" ca="1" si="275"/>
        <v>Not Completed</v>
      </c>
      <c r="BA965" s="48">
        <f t="shared" si="276"/>
        <v>0</v>
      </c>
      <c r="BB965" s="45" t="str">
        <f t="shared" si="277"/>
        <v/>
      </c>
      <c r="BC965" s="50" t="str">
        <f t="shared" si="278"/>
        <v/>
      </c>
      <c r="BD965" s="48">
        <f t="shared" si="279"/>
        <v>0</v>
      </c>
      <c r="BE965" s="50" t="str">
        <f t="shared" si="280"/>
        <v>Not Started</v>
      </c>
      <c r="BF965" s="51">
        <f t="shared" si="281"/>
        <v>1</v>
      </c>
      <c r="BG965" s="51">
        <f t="shared" si="282"/>
        <v>0</v>
      </c>
      <c r="BH965" s="50" t="str">
        <f t="shared" si="283"/>
        <v/>
      </c>
      <c r="BI965" s="50" t="str">
        <f t="shared" si="284"/>
        <v/>
      </c>
      <c r="BJ965" s="50" t="str">
        <f t="shared" si="285"/>
        <v/>
      </c>
      <c r="BK965" s="50" t="str">
        <f t="shared" si="286"/>
        <v xml:space="preserve">Not Started |  | </v>
      </c>
      <c r="BL965" s="49" t="str">
        <f t="shared" ca="1" si="287"/>
        <v/>
      </c>
    </row>
    <row r="966" spans="1:64" x14ac:dyDescent="0.25">
      <c r="A966" t="str">
        <f>[1]All_Tasks_Billing!A966</f>
        <v>LAS16.PPM18</v>
      </c>
      <c r="B966" t="str">
        <f>[1]All_Tasks_Billing!B966</f>
        <v>PPM</v>
      </c>
      <c r="C966" t="str">
        <f>[1]All_Tasks_Billing!C966</f>
        <v>18.2.23</v>
      </c>
      <c r="D966" t="str">
        <f>[1]All_Tasks_Billing!D966</f>
        <v>PDU</v>
      </c>
      <c r="E966" t="str">
        <f>[1]All_Tasks_Billing!E966</f>
        <v>XFMR - Dry-Type, Large</v>
      </c>
      <c r="F966" t="str">
        <f>IF([1]All_Tasks_Billing!F966="","",[1]All_Tasks_Billing!F966)</f>
        <v/>
      </c>
      <c r="G966" t="str">
        <f>IF([1]All_Tasks_Billing!G966="","",[1]All_Tasks_Billing!G966)</f>
        <v/>
      </c>
      <c r="H966" s="45" t="str">
        <f>[1]All_Tasks_Billing!H966</f>
        <v/>
      </c>
      <c r="I966" t="str">
        <f>IF([1]All_Tasks_Billing!I966="","",[1]All_Tasks_Billing!I966)</f>
        <v/>
      </c>
      <c r="J966" t="str">
        <f>IF([1]All_Tasks_Billing!J966="","",[1]All_Tasks_Billing!J966)</f>
        <v/>
      </c>
      <c r="K966" t="b">
        <f>[1]All_Tasks_Billing!K966</f>
        <v>1</v>
      </c>
      <c r="L966" s="45">
        <f>[1]All_Tasks_Billing!L966</f>
        <v>45965</v>
      </c>
      <c r="M966" t="str">
        <f>[1]All_Tasks_Billing!M966</f>
        <v/>
      </c>
      <c r="N966" s="46">
        <f>IF([1]All_Tasks_Billing!N966="",0,[1]All_Tasks_Billing!N966)</f>
        <v>1</v>
      </c>
      <c r="O966" t="str">
        <f>[1]All_Tasks_Billing!O966</f>
        <v/>
      </c>
      <c r="P966" s="47">
        <f>IF([1]All_Tasks_Billing!P966="",0,[1]All_Tasks_Billing!P966)</f>
        <v>4</v>
      </c>
      <c r="Q966" s="47">
        <f>IF([1]All_Tasks_Billing!Q966="",0,[1]All_Tasks_Billing!Q966)</f>
        <v>0</v>
      </c>
      <c r="R966" s="47">
        <f>IF([1]All_Tasks_Billing!R966="",0,[1]All_Tasks_Billing!R966)</f>
        <v>4</v>
      </c>
      <c r="S966" t="str">
        <f>[1]All_Tasks_Billing!S966</f>
        <v>COMPLETED</v>
      </c>
      <c r="T966" t="str">
        <f>[1]All_Tasks_Billing!T966</f>
        <v>READY</v>
      </c>
      <c r="U966" t="str">
        <f>[1]All_Tasks_Billing!U966</f>
        <v/>
      </c>
      <c r="V966">
        <f>[1]All_Tasks_Billing!V966</f>
        <v>23</v>
      </c>
      <c r="W966" s="48">
        <f>[1]All_Tasks_Billing!W966</f>
        <v>150</v>
      </c>
      <c r="X966">
        <f>[1]All_Tasks_Billing!X966</f>
        <v>24331.724999999999</v>
      </c>
      <c r="Y966">
        <f>[1]All_Tasks_Billing!Y966</f>
        <v>1</v>
      </c>
      <c r="Z966" s="49">
        <f>[1]All_Tasks_Billing!Z966</f>
        <v>1</v>
      </c>
      <c r="AA966" s="45">
        <f>[1]All_Tasks_Billing!AA966</f>
        <v>45970</v>
      </c>
      <c r="AB966" t="str">
        <f>[1]All_Tasks_Billing!AB966</f>
        <v>Nov-2025</v>
      </c>
      <c r="AC966" s="48">
        <f>[1]All_Tasks_Billing!AC966</f>
        <v>600</v>
      </c>
      <c r="AD966" s="48">
        <f>[1]All_Tasks_Billing!AD966</f>
        <v>0</v>
      </c>
      <c r="AE966" s="48">
        <f>[1]All_Tasks_Billing!AE966</f>
        <v>0</v>
      </c>
      <c r="AF966" s="48">
        <f>[1]All_Tasks_Billing!AF966</f>
        <v>0</v>
      </c>
      <c r="AG966" s="48">
        <f>[1]All_Tasks_Billing!AG966</f>
        <v>0</v>
      </c>
      <c r="AH966" s="48">
        <f>[1]All_Tasks_Billing!AH966</f>
        <v>0.17199999999999999</v>
      </c>
      <c r="AI966" s="48">
        <f>[1]All_Tasks_Billing!AI966</f>
        <v>21.5</v>
      </c>
      <c r="AJ966" s="48">
        <f>[1]All_Tasks_Billing!AJ966</f>
        <v>0</v>
      </c>
      <c r="AK966" s="48">
        <f>[1]All_Tasks_Billing!AK966</f>
        <v>0</v>
      </c>
      <c r="AL966" s="48">
        <f>[1]All_Tasks_Billing!AL966</f>
        <v>0</v>
      </c>
      <c r="AM966" s="48">
        <f>[1]All_Tasks_Billing!AM966</f>
        <v>0</v>
      </c>
      <c r="AN966" s="48">
        <f>[1]All_Tasks_Billing!AN966</f>
        <v>0</v>
      </c>
      <c r="AO966" s="48">
        <f>[1]All_Tasks_Billing!AO966</f>
        <v>0</v>
      </c>
      <c r="AP966" s="48">
        <f>[1]All_Tasks_Billing!AP966</f>
        <v>0.17199999999999999</v>
      </c>
      <c r="AQ966" s="48">
        <f>[1]All_Tasks_Billing!AQ966</f>
        <v>21.5</v>
      </c>
      <c r="AR966" s="48">
        <f>[1]All_Tasks_Billing!AR966</f>
        <v>0</v>
      </c>
      <c r="AS966" s="48">
        <f>[1]All_Tasks_Billing!AS966</f>
        <v>621.5</v>
      </c>
      <c r="AT966" s="48">
        <f>[1]All_Tasks_Billing!AT966</f>
        <v>621.5</v>
      </c>
      <c r="AU966" s="50" t="str">
        <f t="shared" si="270"/>
        <v>Nov-2025</v>
      </c>
      <c r="AV966" s="50" t="str">
        <f t="shared" si="271"/>
        <v>Q4-2025</v>
      </c>
      <c r="AW966" s="50">
        <f t="shared" si="272"/>
        <v>2025</v>
      </c>
      <c r="AX966" s="50" t="str">
        <f t="shared" ca="1" si="273"/>
        <v>Last Week</v>
      </c>
      <c r="AY966" s="50" t="str">
        <f t="shared" ca="1" si="274"/>
        <v>This Month</v>
      </c>
      <c r="AZ966" s="50" t="str">
        <f t="shared" ca="1" si="275"/>
        <v>This Quarter</v>
      </c>
      <c r="BA966" s="48">
        <f t="shared" si="276"/>
        <v>621.5</v>
      </c>
      <c r="BB966" s="45">
        <f t="shared" si="277"/>
        <v>45970</v>
      </c>
      <c r="BC966" s="50" t="str">
        <f t="shared" si="278"/>
        <v>Nov-2025</v>
      </c>
      <c r="BD966" s="48">
        <f t="shared" si="279"/>
        <v>155.375</v>
      </c>
      <c r="BE966" s="50" t="str">
        <f t="shared" si="280"/>
        <v>Completed</v>
      </c>
      <c r="BF966" s="51">
        <f t="shared" si="281"/>
        <v>1</v>
      </c>
      <c r="BG966" s="51">
        <f t="shared" si="282"/>
        <v>1</v>
      </c>
      <c r="BH966" s="50" t="str">
        <f t="shared" si="283"/>
        <v xml:space="preserve">COMPLETED - </v>
      </c>
      <c r="BI966" s="50" t="str">
        <f t="shared" si="284"/>
        <v>COMPLETED - READY</v>
      </c>
      <c r="BJ966" s="50" t="str">
        <f t="shared" si="285"/>
        <v/>
      </c>
      <c r="BK966" s="50" t="str">
        <f t="shared" si="286"/>
        <v xml:space="preserve">Completed | COMPLETED | </v>
      </c>
      <c r="BL966" s="49">
        <f t="shared" ca="1" si="287"/>
        <v>12</v>
      </c>
    </row>
    <row r="967" spans="1:64" x14ac:dyDescent="0.25">
      <c r="A967" t="str">
        <f>[1]All_Tasks_Billing!A967</f>
        <v>LAS16.PPM18</v>
      </c>
      <c r="B967" t="str">
        <f>[1]All_Tasks_Billing!B967</f>
        <v>PPM</v>
      </c>
      <c r="C967" t="str">
        <f>[1]All_Tasks_Billing!C967</f>
        <v>18.2.24</v>
      </c>
      <c r="D967" t="str">
        <f>[1]All_Tasks_Billing!D967</f>
        <v>PDU</v>
      </c>
      <c r="E967" t="str">
        <f>[1]All_Tasks_Billing!E967</f>
        <v>XFMR - Dry-Type, Large</v>
      </c>
      <c r="F967" t="str">
        <f>IF([1]All_Tasks_Billing!F967="","",[1]All_Tasks_Billing!F967)</f>
        <v/>
      </c>
      <c r="G967" t="str">
        <f>IF([1]All_Tasks_Billing!G967="","",[1]All_Tasks_Billing!G967)</f>
        <v/>
      </c>
      <c r="H967" s="45" t="str">
        <f>[1]All_Tasks_Billing!H967</f>
        <v/>
      </c>
      <c r="I967" t="str">
        <f>IF([1]All_Tasks_Billing!I967="","",[1]All_Tasks_Billing!I967)</f>
        <v/>
      </c>
      <c r="J967" t="str">
        <f>IF([1]All_Tasks_Billing!J967="","",[1]All_Tasks_Billing!J967)</f>
        <v/>
      </c>
      <c r="K967" t="b">
        <f>[1]All_Tasks_Billing!K967</f>
        <v>1</v>
      </c>
      <c r="L967" s="45">
        <f>[1]All_Tasks_Billing!L967</f>
        <v>45965</v>
      </c>
      <c r="M967" t="str">
        <f>[1]All_Tasks_Billing!M967</f>
        <v/>
      </c>
      <c r="N967" s="46">
        <f>IF([1]All_Tasks_Billing!N967="",0,[1]All_Tasks_Billing!N967)</f>
        <v>1</v>
      </c>
      <c r="O967" t="str">
        <f>[1]All_Tasks_Billing!O967</f>
        <v/>
      </c>
      <c r="P967" s="47">
        <f>IF([1]All_Tasks_Billing!P967="",0,[1]All_Tasks_Billing!P967)</f>
        <v>4</v>
      </c>
      <c r="Q967" s="47">
        <f>IF([1]All_Tasks_Billing!Q967="",0,[1]All_Tasks_Billing!Q967)</f>
        <v>0</v>
      </c>
      <c r="R967" s="47">
        <f>IF([1]All_Tasks_Billing!R967="",0,[1]All_Tasks_Billing!R967)</f>
        <v>4</v>
      </c>
      <c r="S967" t="str">
        <f>[1]All_Tasks_Billing!S967</f>
        <v>COMPLETED</v>
      </c>
      <c r="T967" t="str">
        <f>[1]All_Tasks_Billing!T967</f>
        <v>READY</v>
      </c>
      <c r="U967" t="str">
        <f>[1]All_Tasks_Billing!U967</f>
        <v/>
      </c>
      <c r="V967">
        <f>[1]All_Tasks_Billing!V967</f>
        <v>23</v>
      </c>
      <c r="W967" s="48">
        <f>[1]All_Tasks_Billing!W967</f>
        <v>150</v>
      </c>
      <c r="X967">
        <f>[1]All_Tasks_Billing!X967</f>
        <v>24331.724999999999</v>
      </c>
      <c r="Y967">
        <f>[1]All_Tasks_Billing!Y967</f>
        <v>1</v>
      </c>
      <c r="Z967" s="49">
        <f>[1]All_Tasks_Billing!Z967</f>
        <v>1</v>
      </c>
      <c r="AA967" s="45">
        <f>[1]All_Tasks_Billing!AA967</f>
        <v>45970</v>
      </c>
      <c r="AB967" t="str">
        <f>[1]All_Tasks_Billing!AB967</f>
        <v>Nov-2025</v>
      </c>
      <c r="AC967" s="48">
        <f>[1]All_Tasks_Billing!AC967</f>
        <v>600</v>
      </c>
      <c r="AD967" s="48">
        <f>[1]All_Tasks_Billing!AD967</f>
        <v>0</v>
      </c>
      <c r="AE967" s="48">
        <f>[1]All_Tasks_Billing!AE967</f>
        <v>0</v>
      </c>
      <c r="AF967" s="48">
        <f>[1]All_Tasks_Billing!AF967</f>
        <v>0</v>
      </c>
      <c r="AG967" s="48">
        <f>[1]All_Tasks_Billing!AG967</f>
        <v>0</v>
      </c>
      <c r="AH967" s="48">
        <f>[1]All_Tasks_Billing!AH967</f>
        <v>0.17199999999999999</v>
      </c>
      <c r="AI967" s="48">
        <f>[1]All_Tasks_Billing!AI967</f>
        <v>21.5</v>
      </c>
      <c r="AJ967" s="48">
        <f>[1]All_Tasks_Billing!AJ967</f>
        <v>0</v>
      </c>
      <c r="AK967" s="48">
        <f>[1]All_Tasks_Billing!AK967</f>
        <v>0</v>
      </c>
      <c r="AL967" s="48">
        <f>[1]All_Tasks_Billing!AL967</f>
        <v>0</v>
      </c>
      <c r="AM967" s="48">
        <f>[1]All_Tasks_Billing!AM967</f>
        <v>0</v>
      </c>
      <c r="AN967" s="48">
        <f>[1]All_Tasks_Billing!AN967</f>
        <v>0</v>
      </c>
      <c r="AO967" s="48">
        <f>[1]All_Tasks_Billing!AO967</f>
        <v>0</v>
      </c>
      <c r="AP967" s="48">
        <f>[1]All_Tasks_Billing!AP967</f>
        <v>0.17199999999999999</v>
      </c>
      <c r="AQ967" s="48">
        <f>[1]All_Tasks_Billing!AQ967</f>
        <v>21.5</v>
      </c>
      <c r="AR967" s="48">
        <f>[1]All_Tasks_Billing!AR967</f>
        <v>0</v>
      </c>
      <c r="AS967" s="48">
        <f>[1]All_Tasks_Billing!AS967</f>
        <v>621.5</v>
      </c>
      <c r="AT967" s="48">
        <f>[1]All_Tasks_Billing!AT967</f>
        <v>621.5</v>
      </c>
      <c r="AU967" s="50" t="str">
        <f t="shared" si="270"/>
        <v>Nov-2025</v>
      </c>
      <c r="AV967" s="50" t="str">
        <f t="shared" si="271"/>
        <v>Q4-2025</v>
      </c>
      <c r="AW967" s="50">
        <f t="shared" si="272"/>
        <v>2025</v>
      </c>
      <c r="AX967" s="50" t="str">
        <f t="shared" ca="1" si="273"/>
        <v>Last Week</v>
      </c>
      <c r="AY967" s="50" t="str">
        <f t="shared" ca="1" si="274"/>
        <v>This Month</v>
      </c>
      <c r="AZ967" s="50" t="str">
        <f t="shared" ca="1" si="275"/>
        <v>This Quarter</v>
      </c>
      <c r="BA967" s="48">
        <f t="shared" si="276"/>
        <v>621.5</v>
      </c>
      <c r="BB967" s="45">
        <f t="shared" si="277"/>
        <v>45970</v>
      </c>
      <c r="BC967" s="50" t="str">
        <f t="shared" si="278"/>
        <v>Nov-2025</v>
      </c>
      <c r="BD967" s="48">
        <f t="shared" si="279"/>
        <v>155.375</v>
      </c>
      <c r="BE967" s="50" t="str">
        <f t="shared" si="280"/>
        <v>Completed</v>
      </c>
      <c r="BF967" s="51">
        <f t="shared" si="281"/>
        <v>1</v>
      </c>
      <c r="BG967" s="51">
        <f t="shared" si="282"/>
        <v>1</v>
      </c>
      <c r="BH967" s="50" t="str">
        <f t="shared" si="283"/>
        <v xml:space="preserve">COMPLETED - </v>
      </c>
      <c r="BI967" s="50" t="str">
        <f t="shared" si="284"/>
        <v>COMPLETED - READY</v>
      </c>
      <c r="BJ967" s="50" t="str">
        <f t="shared" si="285"/>
        <v/>
      </c>
      <c r="BK967" s="50" t="str">
        <f t="shared" si="286"/>
        <v xml:space="preserve">Completed | COMPLETED | </v>
      </c>
      <c r="BL967" s="49">
        <f t="shared" ca="1" si="287"/>
        <v>12</v>
      </c>
    </row>
    <row r="968" spans="1:64" x14ac:dyDescent="0.25">
      <c r="A968" t="str">
        <f>[1]All_Tasks_Billing!A968</f>
        <v>LAS16.PPM18</v>
      </c>
      <c r="B968" t="str">
        <f>[1]All_Tasks_Billing!B968</f>
        <v>PPM</v>
      </c>
      <c r="C968" t="str">
        <f>[1]All_Tasks_Billing!C968</f>
        <v>18.2.25</v>
      </c>
      <c r="D968" t="str">
        <f>[1]All_Tasks_Billing!D968</f>
        <v>PDU</v>
      </c>
      <c r="E968" t="str">
        <f>[1]All_Tasks_Billing!E968</f>
        <v>Switchboard</v>
      </c>
      <c r="F968" t="str">
        <f>IF([1]All_Tasks_Billing!F968="","",[1]All_Tasks_Billing!F968)</f>
        <v/>
      </c>
      <c r="G968" t="str">
        <f>IF([1]All_Tasks_Billing!G968="","",[1]All_Tasks_Billing!G968)</f>
        <v/>
      </c>
      <c r="H968" s="45" t="str">
        <f>[1]All_Tasks_Billing!H968</f>
        <v/>
      </c>
      <c r="I968" t="str">
        <f>IF([1]All_Tasks_Billing!I968="","",[1]All_Tasks_Billing!I968)</f>
        <v/>
      </c>
      <c r="J968" t="str">
        <f>IF([1]All_Tasks_Billing!J968="","",[1]All_Tasks_Billing!J968)</f>
        <v/>
      </c>
      <c r="K968" t="b">
        <f>[1]All_Tasks_Billing!K968</f>
        <v>0</v>
      </c>
      <c r="L968" s="45" t="str">
        <f>[1]All_Tasks_Billing!L968</f>
        <v/>
      </c>
      <c r="M968" t="str">
        <f>[1]All_Tasks_Billing!M968</f>
        <v/>
      </c>
      <c r="N968" s="46">
        <f>IF([1]All_Tasks_Billing!N968="",0,[1]All_Tasks_Billing!N968)</f>
        <v>0</v>
      </c>
      <c r="O968" t="str">
        <f>[1]All_Tasks_Billing!O968</f>
        <v/>
      </c>
      <c r="P968" s="47">
        <f>IF([1]All_Tasks_Billing!P968="",0,[1]All_Tasks_Billing!P968)</f>
        <v>4</v>
      </c>
      <c r="Q968" s="47">
        <f>IF([1]All_Tasks_Billing!Q968="",0,[1]All_Tasks_Billing!Q968)</f>
        <v>4</v>
      </c>
      <c r="R968" s="47">
        <f>IF([1]All_Tasks_Billing!R968="",0,[1]All_Tasks_Billing!R968)</f>
        <v>4</v>
      </c>
      <c r="S968" t="str">
        <f>[1]All_Tasks_Billing!S968</f>
        <v/>
      </c>
      <c r="T968" t="str">
        <f>[1]All_Tasks_Billing!T968</f>
        <v/>
      </c>
      <c r="U968" t="str">
        <f>[1]All_Tasks_Billing!U968</f>
        <v/>
      </c>
      <c r="V968">
        <f>[1]All_Tasks_Billing!V968</f>
        <v>23</v>
      </c>
      <c r="W968" s="48">
        <f>[1]All_Tasks_Billing!W968</f>
        <v>150</v>
      </c>
      <c r="X968">
        <f>[1]All_Tasks_Billing!X968</f>
        <v>24331.724999999999</v>
      </c>
      <c r="Y968">
        <f>[1]All_Tasks_Billing!Y968</f>
        <v>1</v>
      </c>
      <c r="Z968" s="49">
        <f>[1]All_Tasks_Billing!Z968</f>
        <v>0</v>
      </c>
      <c r="AA968" s="45" t="str">
        <f>[1]All_Tasks_Billing!AA968</f>
        <v/>
      </c>
      <c r="AB968" t="str">
        <f>[1]All_Tasks_Billing!AB968</f>
        <v/>
      </c>
      <c r="AC968" s="48">
        <f>[1]All_Tasks_Billing!AC968</f>
        <v>0</v>
      </c>
      <c r="AD968" s="48">
        <f>[1]All_Tasks_Billing!AD968</f>
        <v>0</v>
      </c>
      <c r="AE968" s="48">
        <f>[1]All_Tasks_Billing!AE968</f>
        <v>0</v>
      </c>
      <c r="AF968" s="48">
        <f>[1]All_Tasks_Billing!AF968</f>
        <v>0</v>
      </c>
      <c r="AG968" s="48">
        <f>[1]All_Tasks_Billing!AG968</f>
        <v>0</v>
      </c>
      <c r="AH968" s="48">
        <f>[1]All_Tasks_Billing!AH968</f>
        <v>0.17199999999999999</v>
      </c>
      <c r="AI968" s="48">
        <f>[1]All_Tasks_Billing!AI968</f>
        <v>0</v>
      </c>
      <c r="AJ968" s="48">
        <f>[1]All_Tasks_Billing!AJ968</f>
        <v>0</v>
      </c>
      <c r="AK968" s="48">
        <f>[1]All_Tasks_Billing!AK968</f>
        <v>0</v>
      </c>
      <c r="AL968" s="48">
        <f>[1]All_Tasks_Billing!AL968</f>
        <v>0</v>
      </c>
      <c r="AM968" s="48">
        <f>[1]All_Tasks_Billing!AM968</f>
        <v>0</v>
      </c>
      <c r="AN968" s="48">
        <f>[1]All_Tasks_Billing!AN968</f>
        <v>0</v>
      </c>
      <c r="AO968" s="48">
        <f>[1]All_Tasks_Billing!AO968</f>
        <v>0</v>
      </c>
      <c r="AP968" s="48">
        <f>[1]All_Tasks_Billing!AP968</f>
        <v>0.17199999999999999</v>
      </c>
      <c r="AQ968" s="48">
        <f>[1]All_Tasks_Billing!AQ968</f>
        <v>0</v>
      </c>
      <c r="AR968" s="48">
        <f>[1]All_Tasks_Billing!AR968</f>
        <v>0</v>
      </c>
      <c r="AS968" s="48">
        <f>[1]All_Tasks_Billing!AS968</f>
        <v>0</v>
      </c>
      <c r="AT968" s="48">
        <f>[1]All_Tasks_Billing!AT968</f>
        <v>0</v>
      </c>
      <c r="AU968" s="50" t="str">
        <f t="shared" si="270"/>
        <v/>
      </c>
      <c r="AV968" s="50" t="str">
        <f t="shared" si="271"/>
        <v/>
      </c>
      <c r="AW968" s="50" t="str">
        <f t="shared" si="272"/>
        <v/>
      </c>
      <c r="AX968" s="50" t="str">
        <f t="shared" ca="1" si="273"/>
        <v>Not Completed</v>
      </c>
      <c r="AY968" s="50" t="str">
        <f t="shared" ca="1" si="274"/>
        <v>Not Completed</v>
      </c>
      <c r="AZ968" s="50" t="str">
        <f t="shared" ca="1" si="275"/>
        <v>Not Completed</v>
      </c>
      <c r="BA968" s="48">
        <f t="shared" si="276"/>
        <v>0</v>
      </c>
      <c r="BB968" s="45" t="str">
        <f t="shared" si="277"/>
        <v/>
      </c>
      <c r="BC968" s="50" t="str">
        <f t="shared" si="278"/>
        <v/>
      </c>
      <c r="BD968" s="48">
        <f t="shared" si="279"/>
        <v>0</v>
      </c>
      <c r="BE968" s="50" t="str">
        <f t="shared" si="280"/>
        <v>Not Started</v>
      </c>
      <c r="BF968" s="51">
        <f t="shared" si="281"/>
        <v>1</v>
      </c>
      <c r="BG968" s="51">
        <f t="shared" si="282"/>
        <v>0</v>
      </c>
      <c r="BH968" s="50" t="str">
        <f t="shared" si="283"/>
        <v/>
      </c>
      <c r="BI968" s="50" t="str">
        <f t="shared" si="284"/>
        <v/>
      </c>
      <c r="BJ968" s="50" t="str">
        <f t="shared" si="285"/>
        <v/>
      </c>
      <c r="BK968" s="50" t="str">
        <f t="shared" si="286"/>
        <v xml:space="preserve">Not Started |  | </v>
      </c>
      <c r="BL968" s="49" t="str">
        <f t="shared" ca="1" si="287"/>
        <v/>
      </c>
    </row>
    <row r="969" spans="1:64" x14ac:dyDescent="0.25">
      <c r="A969" t="str">
        <f>[1]All_Tasks_Billing!A969</f>
        <v>LAS16.PPM18</v>
      </c>
      <c r="B969" t="str">
        <f>[1]All_Tasks_Billing!B969</f>
        <v>PPM</v>
      </c>
      <c r="C969" t="str">
        <f>[1]All_Tasks_Billing!C969</f>
        <v>18.2.26</v>
      </c>
      <c r="D969" t="str">
        <f>[1]All_Tasks_Billing!D969</f>
        <v>PDU</v>
      </c>
      <c r="E969" t="str">
        <f>[1]All_Tasks_Billing!E969</f>
        <v>Switchboard</v>
      </c>
      <c r="F969" t="str">
        <f>IF([1]All_Tasks_Billing!F969="","",[1]All_Tasks_Billing!F969)</f>
        <v/>
      </c>
      <c r="G969" t="str">
        <f>IF([1]All_Tasks_Billing!G969="","",[1]All_Tasks_Billing!G969)</f>
        <v/>
      </c>
      <c r="H969" s="45" t="str">
        <f>[1]All_Tasks_Billing!H969</f>
        <v/>
      </c>
      <c r="I969" t="str">
        <f>IF([1]All_Tasks_Billing!I969="","",[1]All_Tasks_Billing!I969)</f>
        <v/>
      </c>
      <c r="J969" t="str">
        <f>IF([1]All_Tasks_Billing!J969="","",[1]All_Tasks_Billing!J969)</f>
        <v/>
      </c>
      <c r="K969" t="b">
        <f>[1]All_Tasks_Billing!K969</f>
        <v>0</v>
      </c>
      <c r="L969" s="45" t="str">
        <f>[1]All_Tasks_Billing!L969</f>
        <v/>
      </c>
      <c r="M969" t="str">
        <f>[1]All_Tasks_Billing!M969</f>
        <v/>
      </c>
      <c r="N969" s="46">
        <f>IF([1]All_Tasks_Billing!N969="",0,[1]All_Tasks_Billing!N969)</f>
        <v>0</v>
      </c>
      <c r="O969" t="str">
        <f>[1]All_Tasks_Billing!O969</f>
        <v/>
      </c>
      <c r="P969" s="47">
        <f>IF([1]All_Tasks_Billing!P969="",0,[1]All_Tasks_Billing!P969)</f>
        <v>4</v>
      </c>
      <c r="Q969" s="47">
        <f>IF([1]All_Tasks_Billing!Q969="",0,[1]All_Tasks_Billing!Q969)</f>
        <v>4</v>
      </c>
      <c r="R969" s="47">
        <f>IF([1]All_Tasks_Billing!R969="",0,[1]All_Tasks_Billing!R969)</f>
        <v>4</v>
      </c>
      <c r="S969" t="str">
        <f>[1]All_Tasks_Billing!S969</f>
        <v/>
      </c>
      <c r="T969" t="str">
        <f>[1]All_Tasks_Billing!T969</f>
        <v/>
      </c>
      <c r="U969" t="str">
        <f>[1]All_Tasks_Billing!U969</f>
        <v/>
      </c>
      <c r="V969">
        <f>[1]All_Tasks_Billing!V969</f>
        <v>23</v>
      </c>
      <c r="W969" s="48">
        <f>[1]All_Tasks_Billing!W969</f>
        <v>150</v>
      </c>
      <c r="X969">
        <f>[1]All_Tasks_Billing!X969</f>
        <v>24331.724999999999</v>
      </c>
      <c r="Y969">
        <f>[1]All_Tasks_Billing!Y969</f>
        <v>1</v>
      </c>
      <c r="Z969" s="49">
        <f>[1]All_Tasks_Billing!Z969</f>
        <v>0</v>
      </c>
      <c r="AA969" s="45" t="str">
        <f>[1]All_Tasks_Billing!AA969</f>
        <v/>
      </c>
      <c r="AB969" t="str">
        <f>[1]All_Tasks_Billing!AB969</f>
        <v/>
      </c>
      <c r="AC969" s="48">
        <f>[1]All_Tasks_Billing!AC969</f>
        <v>0</v>
      </c>
      <c r="AD969" s="48">
        <f>[1]All_Tasks_Billing!AD969</f>
        <v>0</v>
      </c>
      <c r="AE969" s="48">
        <f>[1]All_Tasks_Billing!AE969</f>
        <v>0</v>
      </c>
      <c r="AF969" s="48">
        <f>[1]All_Tasks_Billing!AF969</f>
        <v>0</v>
      </c>
      <c r="AG969" s="48">
        <f>[1]All_Tasks_Billing!AG969</f>
        <v>0</v>
      </c>
      <c r="AH969" s="48">
        <f>[1]All_Tasks_Billing!AH969</f>
        <v>0.17199999999999999</v>
      </c>
      <c r="AI969" s="48">
        <f>[1]All_Tasks_Billing!AI969</f>
        <v>0</v>
      </c>
      <c r="AJ969" s="48">
        <f>[1]All_Tasks_Billing!AJ969</f>
        <v>0</v>
      </c>
      <c r="AK969" s="48">
        <f>[1]All_Tasks_Billing!AK969</f>
        <v>0</v>
      </c>
      <c r="AL969" s="48">
        <f>[1]All_Tasks_Billing!AL969</f>
        <v>0</v>
      </c>
      <c r="AM969" s="48">
        <f>[1]All_Tasks_Billing!AM969</f>
        <v>0</v>
      </c>
      <c r="AN969" s="48">
        <f>[1]All_Tasks_Billing!AN969</f>
        <v>0</v>
      </c>
      <c r="AO969" s="48">
        <f>[1]All_Tasks_Billing!AO969</f>
        <v>0</v>
      </c>
      <c r="AP969" s="48">
        <f>[1]All_Tasks_Billing!AP969</f>
        <v>0.17199999999999999</v>
      </c>
      <c r="AQ969" s="48">
        <f>[1]All_Tasks_Billing!AQ969</f>
        <v>0</v>
      </c>
      <c r="AR969" s="48">
        <f>[1]All_Tasks_Billing!AR969</f>
        <v>0</v>
      </c>
      <c r="AS969" s="48">
        <f>[1]All_Tasks_Billing!AS969</f>
        <v>0</v>
      </c>
      <c r="AT969" s="48">
        <f>[1]All_Tasks_Billing!AT969</f>
        <v>0</v>
      </c>
      <c r="AU969" s="50" t="str">
        <f t="shared" si="270"/>
        <v/>
      </c>
      <c r="AV969" s="50" t="str">
        <f t="shared" si="271"/>
        <v/>
      </c>
      <c r="AW969" s="50" t="str">
        <f t="shared" si="272"/>
        <v/>
      </c>
      <c r="AX969" s="50" t="str">
        <f t="shared" ca="1" si="273"/>
        <v>Not Completed</v>
      </c>
      <c r="AY969" s="50" t="str">
        <f t="shared" ca="1" si="274"/>
        <v>Not Completed</v>
      </c>
      <c r="AZ969" s="50" t="str">
        <f t="shared" ca="1" si="275"/>
        <v>Not Completed</v>
      </c>
      <c r="BA969" s="48">
        <f t="shared" si="276"/>
        <v>0</v>
      </c>
      <c r="BB969" s="45" t="str">
        <f t="shared" si="277"/>
        <v/>
      </c>
      <c r="BC969" s="50" t="str">
        <f t="shared" si="278"/>
        <v/>
      </c>
      <c r="BD969" s="48">
        <f t="shared" si="279"/>
        <v>0</v>
      </c>
      <c r="BE969" s="50" t="str">
        <f t="shared" si="280"/>
        <v>Not Started</v>
      </c>
      <c r="BF969" s="51">
        <f t="shared" si="281"/>
        <v>1</v>
      </c>
      <c r="BG969" s="51">
        <f t="shared" si="282"/>
        <v>0</v>
      </c>
      <c r="BH969" s="50" t="str">
        <f t="shared" si="283"/>
        <v/>
      </c>
      <c r="BI969" s="50" t="str">
        <f t="shared" si="284"/>
        <v/>
      </c>
      <c r="BJ969" s="50" t="str">
        <f t="shared" si="285"/>
        <v/>
      </c>
      <c r="BK969" s="50" t="str">
        <f t="shared" si="286"/>
        <v xml:space="preserve">Not Started |  | </v>
      </c>
      <c r="BL969" s="49" t="str">
        <f t="shared" ca="1" si="287"/>
        <v/>
      </c>
    </row>
    <row r="970" spans="1:64" x14ac:dyDescent="0.25">
      <c r="A970" t="str">
        <f>[1]All_Tasks_Billing!A970</f>
        <v>LAS16.PPM18</v>
      </c>
      <c r="B970" t="str">
        <f>[1]All_Tasks_Billing!B970</f>
        <v>PPM</v>
      </c>
      <c r="C970" t="str">
        <f>[1]All_Tasks_Billing!C970</f>
        <v>18.2.27</v>
      </c>
      <c r="D970" t="str">
        <f>[1]All_Tasks_Billing!D970</f>
        <v>PDU</v>
      </c>
      <c r="E970" t="str">
        <f>[1]All_Tasks_Billing!E970</f>
        <v>PDU Load Bank</v>
      </c>
      <c r="F970" t="str">
        <f>IF([1]All_Tasks_Billing!F970="","",[1]All_Tasks_Billing!F970)</f>
        <v/>
      </c>
      <c r="G970" t="str">
        <f>IF([1]All_Tasks_Billing!G970="","",[1]All_Tasks_Billing!G970)</f>
        <v/>
      </c>
      <c r="H970" s="45" t="str">
        <f>[1]All_Tasks_Billing!H970</f>
        <v/>
      </c>
      <c r="I970" t="str">
        <f>IF([1]All_Tasks_Billing!I970="","",[1]All_Tasks_Billing!I970)</f>
        <v/>
      </c>
      <c r="J970" t="str">
        <f>IF([1]All_Tasks_Billing!J970="","",[1]All_Tasks_Billing!J970)</f>
        <v/>
      </c>
      <c r="K970" t="b">
        <f>[1]All_Tasks_Billing!K970</f>
        <v>0</v>
      </c>
      <c r="L970" s="45" t="str">
        <f>[1]All_Tasks_Billing!L970</f>
        <v/>
      </c>
      <c r="M970" t="str">
        <f>[1]All_Tasks_Billing!M970</f>
        <v/>
      </c>
      <c r="N970" s="46">
        <f>IF([1]All_Tasks_Billing!N970="",0,[1]All_Tasks_Billing!N970)</f>
        <v>0</v>
      </c>
      <c r="O970" t="str">
        <f>[1]All_Tasks_Billing!O970</f>
        <v/>
      </c>
      <c r="P970" s="47">
        <f>IF([1]All_Tasks_Billing!P970="",0,[1]All_Tasks_Billing!P970)</f>
        <v>5</v>
      </c>
      <c r="Q970" s="47">
        <f>IF([1]All_Tasks_Billing!Q970="",0,[1]All_Tasks_Billing!Q970)</f>
        <v>5</v>
      </c>
      <c r="R970" s="47">
        <f>IF([1]All_Tasks_Billing!R970="",0,[1]All_Tasks_Billing!R970)</f>
        <v>5</v>
      </c>
      <c r="S970" t="str">
        <f>[1]All_Tasks_Billing!S970</f>
        <v/>
      </c>
      <c r="T970" t="str">
        <f>[1]All_Tasks_Billing!T970</f>
        <v/>
      </c>
      <c r="U970" t="str">
        <f>[1]All_Tasks_Billing!U970</f>
        <v/>
      </c>
      <c r="V970">
        <f>[1]All_Tasks_Billing!V970</f>
        <v>23</v>
      </c>
      <c r="W970" s="48">
        <f>[1]All_Tasks_Billing!W970</f>
        <v>150</v>
      </c>
      <c r="X970">
        <f>[1]All_Tasks_Billing!X970</f>
        <v>24331.724999999999</v>
      </c>
      <c r="Y970">
        <f>[1]All_Tasks_Billing!Y970</f>
        <v>1</v>
      </c>
      <c r="Z970" s="49">
        <f>[1]All_Tasks_Billing!Z970</f>
        <v>0</v>
      </c>
      <c r="AA970" s="45" t="str">
        <f>[1]All_Tasks_Billing!AA970</f>
        <v/>
      </c>
      <c r="AB970" t="str">
        <f>[1]All_Tasks_Billing!AB970</f>
        <v/>
      </c>
      <c r="AC970" s="48">
        <f>[1]All_Tasks_Billing!AC970</f>
        <v>0</v>
      </c>
      <c r="AD970" s="48">
        <f>[1]All_Tasks_Billing!AD970</f>
        <v>0</v>
      </c>
      <c r="AE970" s="48">
        <f>[1]All_Tasks_Billing!AE970</f>
        <v>0</v>
      </c>
      <c r="AF970" s="48">
        <f>[1]All_Tasks_Billing!AF970</f>
        <v>0</v>
      </c>
      <c r="AG970" s="48">
        <f>[1]All_Tasks_Billing!AG970</f>
        <v>0</v>
      </c>
      <c r="AH970" s="48">
        <f>[1]All_Tasks_Billing!AH970</f>
        <v>0.21499999999999997</v>
      </c>
      <c r="AI970" s="48">
        <f>[1]All_Tasks_Billing!AI970</f>
        <v>0</v>
      </c>
      <c r="AJ970" s="48">
        <f>[1]All_Tasks_Billing!AJ970</f>
        <v>0</v>
      </c>
      <c r="AK970" s="48">
        <f>[1]All_Tasks_Billing!AK970</f>
        <v>0</v>
      </c>
      <c r="AL970" s="48">
        <f>[1]All_Tasks_Billing!AL970</f>
        <v>0</v>
      </c>
      <c r="AM970" s="48">
        <f>[1]All_Tasks_Billing!AM970</f>
        <v>0</v>
      </c>
      <c r="AN970" s="48">
        <f>[1]All_Tasks_Billing!AN970</f>
        <v>0</v>
      </c>
      <c r="AO970" s="48">
        <f>[1]All_Tasks_Billing!AO970</f>
        <v>0</v>
      </c>
      <c r="AP970" s="48">
        <f>[1]All_Tasks_Billing!AP970</f>
        <v>0.21499999999999997</v>
      </c>
      <c r="AQ970" s="48">
        <f>[1]All_Tasks_Billing!AQ970</f>
        <v>0</v>
      </c>
      <c r="AR970" s="48">
        <f>[1]All_Tasks_Billing!AR970</f>
        <v>0</v>
      </c>
      <c r="AS970" s="48">
        <f>[1]All_Tasks_Billing!AS970</f>
        <v>0</v>
      </c>
      <c r="AT970" s="48">
        <f>[1]All_Tasks_Billing!AT970</f>
        <v>0</v>
      </c>
      <c r="AU970" s="50" t="str">
        <f t="shared" si="270"/>
        <v/>
      </c>
      <c r="AV970" s="50" t="str">
        <f t="shared" si="271"/>
        <v/>
      </c>
      <c r="AW970" s="50" t="str">
        <f t="shared" si="272"/>
        <v/>
      </c>
      <c r="AX970" s="50" t="str">
        <f t="shared" ca="1" si="273"/>
        <v>Not Completed</v>
      </c>
      <c r="AY970" s="50" t="str">
        <f t="shared" ca="1" si="274"/>
        <v>Not Completed</v>
      </c>
      <c r="AZ970" s="50" t="str">
        <f t="shared" ca="1" si="275"/>
        <v>Not Completed</v>
      </c>
      <c r="BA970" s="48">
        <f t="shared" si="276"/>
        <v>0</v>
      </c>
      <c r="BB970" s="45" t="str">
        <f t="shared" si="277"/>
        <v/>
      </c>
      <c r="BC970" s="50" t="str">
        <f t="shared" si="278"/>
        <v/>
      </c>
      <c r="BD970" s="48">
        <f t="shared" si="279"/>
        <v>0</v>
      </c>
      <c r="BE970" s="50" t="str">
        <f t="shared" si="280"/>
        <v>Not Started</v>
      </c>
      <c r="BF970" s="51">
        <f t="shared" si="281"/>
        <v>1</v>
      </c>
      <c r="BG970" s="51">
        <f t="shared" si="282"/>
        <v>0</v>
      </c>
      <c r="BH970" s="50" t="str">
        <f t="shared" si="283"/>
        <v/>
      </c>
      <c r="BI970" s="50" t="str">
        <f t="shared" si="284"/>
        <v/>
      </c>
      <c r="BJ970" s="50" t="str">
        <f t="shared" si="285"/>
        <v/>
      </c>
      <c r="BK970" s="50" t="str">
        <f t="shared" si="286"/>
        <v xml:space="preserve">Not Started |  | </v>
      </c>
      <c r="BL970" s="49" t="str">
        <f t="shared" ca="1" si="287"/>
        <v/>
      </c>
    </row>
    <row r="971" spans="1:64" x14ac:dyDescent="0.25">
      <c r="A971" t="str">
        <f>[1]All_Tasks_Billing!A971</f>
        <v>LAS16.PPM18</v>
      </c>
      <c r="B971" t="str">
        <f>[1]All_Tasks_Billing!B971</f>
        <v>PPM</v>
      </c>
      <c r="C971" t="str">
        <f>[1]All_Tasks_Billing!C971</f>
        <v>18.2.28</v>
      </c>
      <c r="D971" t="str">
        <f>[1]All_Tasks_Billing!D971</f>
        <v>PDU</v>
      </c>
      <c r="E971" t="str">
        <f>[1]All_Tasks_Billing!E971</f>
        <v>PDU Load Bank</v>
      </c>
      <c r="F971" t="str">
        <f>IF([1]All_Tasks_Billing!F971="","",[1]All_Tasks_Billing!F971)</f>
        <v/>
      </c>
      <c r="G971" t="str">
        <f>IF([1]All_Tasks_Billing!G971="","",[1]All_Tasks_Billing!G971)</f>
        <v/>
      </c>
      <c r="H971" s="45" t="str">
        <f>[1]All_Tasks_Billing!H971</f>
        <v/>
      </c>
      <c r="I971" t="str">
        <f>IF([1]All_Tasks_Billing!I971="","",[1]All_Tasks_Billing!I971)</f>
        <v/>
      </c>
      <c r="J971" t="str">
        <f>IF([1]All_Tasks_Billing!J971="","",[1]All_Tasks_Billing!J971)</f>
        <v/>
      </c>
      <c r="K971" t="b">
        <f>[1]All_Tasks_Billing!K971</f>
        <v>0</v>
      </c>
      <c r="L971" s="45" t="str">
        <f>[1]All_Tasks_Billing!L971</f>
        <v/>
      </c>
      <c r="M971" t="str">
        <f>[1]All_Tasks_Billing!M971</f>
        <v/>
      </c>
      <c r="N971" s="46">
        <f>IF([1]All_Tasks_Billing!N971="",0,[1]All_Tasks_Billing!N971)</f>
        <v>0</v>
      </c>
      <c r="O971" t="str">
        <f>[1]All_Tasks_Billing!O971</f>
        <v/>
      </c>
      <c r="P971" s="47">
        <f>IF([1]All_Tasks_Billing!P971="",0,[1]All_Tasks_Billing!P971)</f>
        <v>5</v>
      </c>
      <c r="Q971" s="47">
        <f>IF([1]All_Tasks_Billing!Q971="",0,[1]All_Tasks_Billing!Q971)</f>
        <v>5</v>
      </c>
      <c r="R971" s="47">
        <f>IF([1]All_Tasks_Billing!R971="",0,[1]All_Tasks_Billing!R971)</f>
        <v>5</v>
      </c>
      <c r="S971" t="str">
        <f>[1]All_Tasks_Billing!S971</f>
        <v/>
      </c>
      <c r="T971" t="str">
        <f>[1]All_Tasks_Billing!T971</f>
        <v/>
      </c>
      <c r="U971" t="str">
        <f>[1]All_Tasks_Billing!U971</f>
        <v/>
      </c>
      <c r="V971">
        <f>[1]All_Tasks_Billing!V971</f>
        <v>23</v>
      </c>
      <c r="W971" s="48">
        <f>[1]All_Tasks_Billing!W971</f>
        <v>150</v>
      </c>
      <c r="X971">
        <f>[1]All_Tasks_Billing!X971</f>
        <v>24331.724999999999</v>
      </c>
      <c r="Y971">
        <f>[1]All_Tasks_Billing!Y971</f>
        <v>1</v>
      </c>
      <c r="Z971" s="49">
        <f>[1]All_Tasks_Billing!Z971</f>
        <v>0</v>
      </c>
      <c r="AA971" s="45" t="str">
        <f>[1]All_Tasks_Billing!AA971</f>
        <v/>
      </c>
      <c r="AB971" t="str">
        <f>[1]All_Tasks_Billing!AB971</f>
        <v/>
      </c>
      <c r="AC971" s="48">
        <f>[1]All_Tasks_Billing!AC971</f>
        <v>0</v>
      </c>
      <c r="AD971" s="48">
        <f>[1]All_Tasks_Billing!AD971</f>
        <v>0</v>
      </c>
      <c r="AE971" s="48">
        <f>[1]All_Tasks_Billing!AE971</f>
        <v>0</v>
      </c>
      <c r="AF971" s="48">
        <f>[1]All_Tasks_Billing!AF971</f>
        <v>0</v>
      </c>
      <c r="AG971" s="48">
        <f>[1]All_Tasks_Billing!AG971</f>
        <v>0</v>
      </c>
      <c r="AH971" s="48">
        <f>[1]All_Tasks_Billing!AH971</f>
        <v>0.21499999999999997</v>
      </c>
      <c r="AI971" s="48">
        <f>[1]All_Tasks_Billing!AI971</f>
        <v>0</v>
      </c>
      <c r="AJ971" s="48">
        <f>[1]All_Tasks_Billing!AJ971</f>
        <v>0</v>
      </c>
      <c r="AK971" s="48">
        <f>[1]All_Tasks_Billing!AK971</f>
        <v>0</v>
      </c>
      <c r="AL971" s="48">
        <f>[1]All_Tasks_Billing!AL971</f>
        <v>0</v>
      </c>
      <c r="AM971" s="48">
        <f>[1]All_Tasks_Billing!AM971</f>
        <v>0</v>
      </c>
      <c r="AN971" s="48">
        <f>[1]All_Tasks_Billing!AN971</f>
        <v>0</v>
      </c>
      <c r="AO971" s="48">
        <f>[1]All_Tasks_Billing!AO971</f>
        <v>0</v>
      </c>
      <c r="AP971" s="48">
        <f>[1]All_Tasks_Billing!AP971</f>
        <v>0.21499999999999997</v>
      </c>
      <c r="AQ971" s="48">
        <f>[1]All_Tasks_Billing!AQ971</f>
        <v>0</v>
      </c>
      <c r="AR971" s="48">
        <f>[1]All_Tasks_Billing!AR971</f>
        <v>0</v>
      </c>
      <c r="AS971" s="48">
        <f>[1]All_Tasks_Billing!AS971</f>
        <v>0</v>
      </c>
      <c r="AT971" s="48">
        <f>[1]All_Tasks_Billing!AT971</f>
        <v>0</v>
      </c>
      <c r="AU971" s="50" t="str">
        <f t="shared" si="270"/>
        <v/>
      </c>
      <c r="AV971" s="50" t="str">
        <f t="shared" si="271"/>
        <v/>
      </c>
      <c r="AW971" s="50" t="str">
        <f t="shared" si="272"/>
        <v/>
      </c>
      <c r="AX971" s="50" t="str">
        <f t="shared" ca="1" si="273"/>
        <v>Not Completed</v>
      </c>
      <c r="AY971" s="50" t="str">
        <f t="shared" ca="1" si="274"/>
        <v>Not Completed</v>
      </c>
      <c r="AZ971" s="50" t="str">
        <f t="shared" ca="1" si="275"/>
        <v>Not Completed</v>
      </c>
      <c r="BA971" s="48">
        <f t="shared" si="276"/>
        <v>0</v>
      </c>
      <c r="BB971" s="45" t="str">
        <f t="shared" si="277"/>
        <v/>
      </c>
      <c r="BC971" s="50" t="str">
        <f t="shared" si="278"/>
        <v/>
      </c>
      <c r="BD971" s="48">
        <f t="shared" si="279"/>
        <v>0</v>
      </c>
      <c r="BE971" s="50" t="str">
        <f t="shared" si="280"/>
        <v>Not Started</v>
      </c>
      <c r="BF971" s="51">
        <f t="shared" si="281"/>
        <v>1</v>
      </c>
      <c r="BG971" s="51">
        <f t="shared" si="282"/>
        <v>0</v>
      </c>
      <c r="BH971" s="50" t="str">
        <f t="shared" si="283"/>
        <v/>
      </c>
      <c r="BI971" s="50" t="str">
        <f t="shared" si="284"/>
        <v/>
      </c>
      <c r="BJ971" s="50" t="str">
        <f t="shared" si="285"/>
        <v/>
      </c>
      <c r="BK971" s="50" t="str">
        <f t="shared" si="286"/>
        <v xml:space="preserve">Not Started |  | </v>
      </c>
      <c r="BL971" s="49" t="str">
        <f t="shared" ca="1" si="287"/>
        <v/>
      </c>
    </row>
    <row r="972" spans="1:64" x14ac:dyDescent="0.25">
      <c r="A972" t="str">
        <f>[1]All_Tasks_Billing!A972</f>
        <v>LAS16.PPM18</v>
      </c>
      <c r="B972" t="str">
        <f>[1]All_Tasks_Billing!B972</f>
        <v>PPM</v>
      </c>
      <c r="C972" t="str">
        <f>[1]All_Tasks_Billing!C972</f>
        <v>18.3.1</v>
      </c>
      <c r="D972" t="str">
        <f>[1]All_Tasks_Billing!D972</f>
        <v>Grounding</v>
      </c>
      <c r="E972" t="str">
        <f>[1]All_Tasks_Billing!E972</f>
        <v>Point-to-Point</v>
      </c>
      <c r="F972" t="str">
        <f>IF([1]All_Tasks_Billing!F972="","",[1]All_Tasks_Billing!F972)</f>
        <v/>
      </c>
      <c r="G972" t="str">
        <f>IF([1]All_Tasks_Billing!G972="","",[1]All_Tasks_Billing!G972)</f>
        <v/>
      </c>
      <c r="H972" s="45" t="str">
        <f>[1]All_Tasks_Billing!H972</f>
        <v/>
      </c>
      <c r="I972" t="str">
        <f>IF([1]All_Tasks_Billing!I972="","",[1]All_Tasks_Billing!I972)</f>
        <v/>
      </c>
      <c r="J972" t="str">
        <f>IF([1]All_Tasks_Billing!J972="","",[1]All_Tasks_Billing!J972)</f>
        <v/>
      </c>
      <c r="K972" t="b">
        <f>[1]All_Tasks_Billing!K972</f>
        <v>0</v>
      </c>
      <c r="L972" s="45" t="str">
        <f>[1]All_Tasks_Billing!L972</f>
        <v/>
      </c>
      <c r="M972" t="str">
        <f>[1]All_Tasks_Billing!M972</f>
        <v/>
      </c>
      <c r="N972" s="46">
        <f>IF([1]All_Tasks_Billing!N972="",0,[1]All_Tasks_Billing!N972)</f>
        <v>0</v>
      </c>
      <c r="O972" t="str">
        <f>[1]All_Tasks_Billing!O972</f>
        <v/>
      </c>
      <c r="P972" s="47">
        <f>IF([1]All_Tasks_Billing!P972="",0,[1]All_Tasks_Billing!P972)</f>
        <v>1.5</v>
      </c>
      <c r="Q972" s="47">
        <f>IF([1]All_Tasks_Billing!Q972="",0,[1]All_Tasks_Billing!Q972)</f>
        <v>1.5</v>
      </c>
      <c r="R972" s="47">
        <f>IF([1]All_Tasks_Billing!R972="",0,[1]All_Tasks_Billing!R972)</f>
        <v>1.5</v>
      </c>
      <c r="S972" t="str">
        <f>[1]All_Tasks_Billing!S972</f>
        <v/>
      </c>
      <c r="T972" t="str">
        <f>[1]All_Tasks_Billing!T972</f>
        <v/>
      </c>
      <c r="U972" t="str">
        <f>[1]All_Tasks_Billing!U972</f>
        <v/>
      </c>
      <c r="V972">
        <f>[1]All_Tasks_Billing!V972</f>
        <v>23</v>
      </c>
      <c r="W972" s="48">
        <f>[1]All_Tasks_Billing!W972</f>
        <v>150</v>
      </c>
      <c r="X972">
        <f>[1]All_Tasks_Billing!X972</f>
        <v>24331.724999999999</v>
      </c>
      <c r="Y972">
        <f>[1]All_Tasks_Billing!Y972</f>
        <v>1</v>
      </c>
      <c r="Z972" s="49">
        <f>[1]All_Tasks_Billing!Z972</f>
        <v>0</v>
      </c>
      <c r="AA972" s="45" t="str">
        <f>[1]All_Tasks_Billing!AA972</f>
        <v/>
      </c>
      <c r="AB972" t="str">
        <f>[1]All_Tasks_Billing!AB972</f>
        <v/>
      </c>
      <c r="AC972" s="48">
        <f>[1]All_Tasks_Billing!AC972</f>
        <v>0</v>
      </c>
      <c r="AD972" s="48">
        <f>[1]All_Tasks_Billing!AD972</f>
        <v>0</v>
      </c>
      <c r="AE972" s="48">
        <f>[1]All_Tasks_Billing!AE972</f>
        <v>0</v>
      </c>
      <c r="AF972" s="48">
        <f>[1]All_Tasks_Billing!AF972</f>
        <v>0</v>
      </c>
      <c r="AG972" s="48">
        <f>[1]All_Tasks_Billing!AG972</f>
        <v>0</v>
      </c>
      <c r="AH972" s="48">
        <f>[1]All_Tasks_Billing!AH972</f>
        <v>6.4500000000000002E-2</v>
      </c>
      <c r="AI972" s="48">
        <f>[1]All_Tasks_Billing!AI972</f>
        <v>0</v>
      </c>
      <c r="AJ972" s="48">
        <f>[1]All_Tasks_Billing!AJ972</f>
        <v>0</v>
      </c>
      <c r="AK972" s="48">
        <f>[1]All_Tasks_Billing!AK972</f>
        <v>0</v>
      </c>
      <c r="AL972" s="48">
        <f>[1]All_Tasks_Billing!AL972</f>
        <v>0</v>
      </c>
      <c r="AM972" s="48">
        <f>[1]All_Tasks_Billing!AM972</f>
        <v>0</v>
      </c>
      <c r="AN972" s="48">
        <f>[1]All_Tasks_Billing!AN972</f>
        <v>0</v>
      </c>
      <c r="AO972" s="48">
        <f>[1]All_Tasks_Billing!AO972</f>
        <v>0</v>
      </c>
      <c r="AP972" s="48">
        <f>[1]All_Tasks_Billing!AP972</f>
        <v>6.4500000000000002E-2</v>
      </c>
      <c r="AQ972" s="48">
        <f>[1]All_Tasks_Billing!AQ972</f>
        <v>0</v>
      </c>
      <c r="AR972" s="48">
        <f>[1]All_Tasks_Billing!AR972</f>
        <v>0</v>
      </c>
      <c r="AS972" s="48">
        <f>[1]All_Tasks_Billing!AS972</f>
        <v>0</v>
      </c>
      <c r="AT972" s="48">
        <f>[1]All_Tasks_Billing!AT972</f>
        <v>0</v>
      </c>
      <c r="AU972" s="50" t="str">
        <f t="shared" si="270"/>
        <v/>
      </c>
      <c r="AV972" s="50" t="str">
        <f t="shared" si="271"/>
        <v/>
      </c>
      <c r="AW972" s="50" t="str">
        <f t="shared" si="272"/>
        <v/>
      </c>
      <c r="AX972" s="50" t="str">
        <f t="shared" ca="1" si="273"/>
        <v>Not Completed</v>
      </c>
      <c r="AY972" s="50" t="str">
        <f t="shared" ca="1" si="274"/>
        <v>Not Completed</v>
      </c>
      <c r="AZ972" s="50" t="str">
        <f t="shared" ca="1" si="275"/>
        <v>Not Completed</v>
      </c>
      <c r="BA972" s="48">
        <f t="shared" si="276"/>
        <v>0</v>
      </c>
      <c r="BB972" s="45" t="str">
        <f t="shared" si="277"/>
        <v/>
      </c>
      <c r="BC972" s="50" t="str">
        <f t="shared" si="278"/>
        <v/>
      </c>
      <c r="BD972" s="48">
        <f t="shared" si="279"/>
        <v>0</v>
      </c>
      <c r="BE972" s="50" t="str">
        <f t="shared" si="280"/>
        <v>Not Started</v>
      </c>
      <c r="BF972" s="51">
        <f t="shared" si="281"/>
        <v>1</v>
      </c>
      <c r="BG972" s="51">
        <f t="shared" si="282"/>
        <v>0</v>
      </c>
      <c r="BH972" s="50" t="str">
        <f t="shared" si="283"/>
        <v/>
      </c>
      <c r="BI972" s="50" t="str">
        <f t="shared" si="284"/>
        <v/>
      </c>
      <c r="BJ972" s="50" t="str">
        <f t="shared" si="285"/>
        <v/>
      </c>
      <c r="BK972" s="50" t="str">
        <f t="shared" si="286"/>
        <v xml:space="preserve">Not Started |  | </v>
      </c>
      <c r="BL972" s="49" t="str">
        <f t="shared" ca="1" si="287"/>
        <v/>
      </c>
    </row>
    <row r="973" spans="1:64" x14ac:dyDescent="0.25">
      <c r="A973" t="str">
        <f>[1]All_Tasks_Billing!A973</f>
        <v>LAS16.PPM18</v>
      </c>
      <c r="B973" t="str">
        <f>[1]All_Tasks_Billing!B973</f>
        <v>PPM</v>
      </c>
      <c r="C973" t="str">
        <f>[1]All_Tasks_Billing!C973</f>
        <v>18.3.2</v>
      </c>
      <c r="D973" t="str">
        <f>[1]All_Tasks_Billing!D973</f>
        <v>Grounding</v>
      </c>
      <c r="E973" t="str">
        <f>[1]All_Tasks_Billing!E973</f>
        <v>Ground Resistance - Clamp</v>
      </c>
      <c r="F973" t="str">
        <f>IF([1]All_Tasks_Billing!F973="","",[1]All_Tasks_Billing!F973)</f>
        <v/>
      </c>
      <c r="G973" t="str">
        <f>IF([1]All_Tasks_Billing!G973="","",[1]All_Tasks_Billing!G973)</f>
        <v/>
      </c>
      <c r="H973" s="45" t="str">
        <f>[1]All_Tasks_Billing!H973</f>
        <v/>
      </c>
      <c r="I973" t="str">
        <f>IF([1]All_Tasks_Billing!I973="","",[1]All_Tasks_Billing!I973)</f>
        <v/>
      </c>
      <c r="J973" t="str">
        <f>IF([1]All_Tasks_Billing!J973="","",[1]All_Tasks_Billing!J973)</f>
        <v/>
      </c>
      <c r="K973" t="b">
        <f>[1]All_Tasks_Billing!K973</f>
        <v>0</v>
      </c>
      <c r="L973" s="45" t="str">
        <f>[1]All_Tasks_Billing!L973</f>
        <v/>
      </c>
      <c r="M973" t="str">
        <f>[1]All_Tasks_Billing!M973</f>
        <v/>
      </c>
      <c r="N973" s="46">
        <f>IF([1]All_Tasks_Billing!N973="",0,[1]All_Tasks_Billing!N973)</f>
        <v>0</v>
      </c>
      <c r="O973" t="str">
        <f>[1]All_Tasks_Billing!O973</f>
        <v/>
      </c>
      <c r="P973" s="47">
        <f>IF([1]All_Tasks_Billing!P973="",0,[1]All_Tasks_Billing!P973)</f>
        <v>2</v>
      </c>
      <c r="Q973" s="47">
        <f>IF([1]All_Tasks_Billing!Q973="",0,[1]All_Tasks_Billing!Q973)</f>
        <v>2</v>
      </c>
      <c r="R973" s="47">
        <f>IF([1]All_Tasks_Billing!R973="",0,[1]All_Tasks_Billing!R973)</f>
        <v>2</v>
      </c>
      <c r="S973" t="str">
        <f>[1]All_Tasks_Billing!S973</f>
        <v/>
      </c>
      <c r="T973" t="str">
        <f>[1]All_Tasks_Billing!T973</f>
        <v/>
      </c>
      <c r="U973" t="str">
        <f>[1]All_Tasks_Billing!U973</f>
        <v/>
      </c>
      <c r="V973">
        <f>[1]All_Tasks_Billing!V973</f>
        <v>23</v>
      </c>
      <c r="W973" s="48">
        <f>[1]All_Tasks_Billing!W973</f>
        <v>150</v>
      </c>
      <c r="X973">
        <f>[1]All_Tasks_Billing!X973</f>
        <v>24331.724999999999</v>
      </c>
      <c r="Y973">
        <f>[1]All_Tasks_Billing!Y973</f>
        <v>1</v>
      </c>
      <c r="Z973" s="49">
        <f>[1]All_Tasks_Billing!Z973</f>
        <v>0</v>
      </c>
      <c r="AA973" s="45" t="str">
        <f>[1]All_Tasks_Billing!AA973</f>
        <v/>
      </c>
      <c r="AB973" t="str">
        <f>[1]All_Tasks_Billing!AB973</f>
        <v/>
      </c>
      <c r="AC973" s="48">
        <f>[1]All_Tasks_Billing!AC973</f>
        <v>0</v>
      </c>
      <c r="AD973" s="48">
        <f>[1]All_Tasks_Billing!AD973</f>
        <v>0</v>
      </c>
      <c r="AE973" s="48">
        <f>[1]All_Tasks_Billing!AE973</f>
        <v>0</v>
      </c>
      <c r="AF973" s="48">
        <f>[1]All_Tasks_Billing!AF973</f>
        <v>0</v>
      </c>
      <c r="AG973" s="48">
        <f>[1]All_Tasks_Billing!AG973</f>
        <v>0</v>
      </c>
      <c r="AH973" s="48">
        <f>[1]All_Tasks_Billing!AH973</f>
        <v>8.5999999999999993E-2</v>
      </c>
      <c r="AI973" s="48">
        <f>[1]All_Tasks_Billing!AI973</f>
        <v>0</v>
      </c>
      <c r="AJ973" s="48">
        <f>[1]All_Tasks_Billing!AJ973</f>
        <v>0</v>
      </c>
      <c r="AK973" s="48">
        <f>[1]All_Tasks_Billing!AK973</f>
        <v>0</v>
      </c>
      <c r="AL973" s="48">
        <f>[1]All_Tasks_Billing!AL973</f>
        <v>0</v>
      </c>
      <c r="AM973" s="48">
        <f>[1]All_Tasks_Billing!AM973</f>
        <v>0</v>
      </c>
      <c r="AN973" s="48">
        <f>[1]All_Tasks_Billing!AN973</f>
        <v>0</v>
      </c>
      <c r="AO973" s="48">
        <f>[1]All_Tasks_Billing!AO973</f>
        <v>0</v>
      </c>
      <c r="AP973" s="48">
        <f>[1]All_Tasks_Billing!AP973</f>
        <v>8.5999999999999993E-2</v>
      </c>
      <c r="AQ973" s="48">
        <f>[1]All_Tasks_Billing!AQ973</f>
        <v>0</v>
      </c>
      <c r="AR973" s="48">
        <f>[1]All_Tasks_Billing!AR973</f>
        <v>0</v>
      </c>
      <c r="AS973" s="48">
        <f>[1]All_Tasks_Billing!AS973</f>
        <v>0</v>
      </c>
      <c r="AT973" s="48">
        <f>[1]All_Tasks_Billing!AT973</f>
        <v>0</v>
      </c>
      <c r="AU973" s="50" t="str">
        <f t="shared" si="270"/>
        <v/>
      </c>
      <c r="AV973" s="50" t="str">
        <f t="shared" si="271"/>
        <v/>
      </c>
      <c r="AW973" s="50" t="str">
        <f t="shared" si="272"/>
        <v/>
      </c>
      <c r="AX973" s="50" t="str">
        <f t="shared" ca="1" si="273"/>
        <v>Not Completed</v>
      </c>
      <c r="AY973" s="50" t="str">
        <f t="shared" ca="1" si="274"/>
        <v>Not Completed</v>
      </c>
      <c r="AZ973" s="50" t="str">
        <f t="shared" ca="1" si="275"/>
        <v>Not Completed</v>
      </c>
      <c r="BA973" s="48">
        <f t="shared" si="276"/>
        <v>0</v>
      </c>
      <c r="BB973" s="45" t="str">
        <f t="shared" si="277"/>
        <v/>
      </c>
      <c r="BC973" s="50" t="str">
        <f t="shared" si="278"/>
        <v/>
      </c>
      <c r="BD973" s="48">
        <f t="shared" si="279"/>
        <v>0</v>
      </c>
      <c r="BE973" s="50" t="str">
        <f t="shared" si="280"/>
        <v>Not Started</v>
      </c>
      <c r="BF973" s="51">
        <f t="shared" si="281"/>
        <v>1</v>
      </c>
      <c r="BG973" s="51">
        <f t="shared" si="282"/>
        <v>0</v>
      </c>
      <c r="BH973" s="50" t="str">
        <f t="shared" si="283"/>
        <v/>
      </c>
      <c r="BI973" s="50" t="str">
        <f t="shared" si="284"/>
        <v/>
      </c>
      <c r="BJ973" s="50" t="str">
        <f t="shared" si="285"/>
        <v/>
      </c>
      <c r="BK973" s="50" t="str">
        <f t="shared" si="286"/>
        <v xml:space="preserve">Not Started |  | </v>
      </c>
      <c r="BL973" s="49" t="str">
        <f t="shared" ca="1" si="287"/>
        <v/>
      </c>
    </row>
    <row r="974" spans="1:64" x14ac:dyDescent="0.25">
      <c r="A974" t="str">
        <f>[1]All_Tasks_Billing!A974</f>
        <v>LAS16.PPM19</v>
      </c>
      <c r="B974" t="str">
        <f>[1]All_Tasks_Billing!B974</f>
        <v>PPM</v>
      </c>
      <c r="C974" t="str">
        <f>[1]All_Tasks_Billing!C974</f>
        <v>19.1.1</v>
      </c>
      <c r="D974" t="str">
        <f>[1]All_Tasks_Billing!D974</f>
        <v>Main Switchgear</v>
      </c>
      <c r="E974" t="str">
        <f>[1]All_Tasks_Billing!E974</f>
        <v>Switchboard</v>
      </c>
      <c r="F974" t="str">
        <f>IF([1]All_Tasks_Billing!F974="","",[1]All_Tasks_Billing!F974)</f>
        <v/>
      </c>
      <c r="G974" t="str">
        <f>IF([1]All_Tasks_Billing!G974="","",[1]All_Tasks_Billing!G974)</f>
        <v/>
      </c>
      <c r="H974" s="45" t="str">
        <f>[1]All_Tasks_Billing!H974</f>
        <v/>
      </c>
      <c r="I974" t="str">
        <f>IF([1]All_Tasks_Billing!I974="","",[1]All_Tasks_Billing!I974)</f>
        <v/>
      </c>
      <c r="J974" t="str">
        <f>IF([1]All_Tasks_Billing!J974="","",[1]All_Tasks_Billing!J974)</f>
        <v/>
      </c>
      <c r="K974" t="b">
        <f>[1]All_Tasks_Billing!K974</f>
        <v>0</v>
      </c>
      <c r="L974" s="45" t="str">
        <f>[1]All_Tasks_Billing!L974</f>
        <v/>
      </c>
      <c r="M974" t="str">
        <f>[1]All_Tasks_Billing!M974</f>
        <v/>
      </c>
      <c r="N974" s="46">
        <f>IF([1]All_Tasks_Billing!N974="",0,[1]All_Tasks_Billing!N974)</f>
        <v>0</v>
      </c>
      <c r="O974" t="str">
        <f>[1]All_Tasks_Billing!O974</f>
        <v/>
      </c>
      <c r="P974" s="47">
        <f>IF([1]All_Tasks_Billing!P974="",0,[1]All_Tasks_Billing!P974)</f>
        <v>4</v>
      </c>
      <c r="Q974" s="47">
        <f>IF([1]All_Tasks_Billing!Q974="",0,[1]All_Tasks_Billing!Q974)</f>
        <v>4</v>
      </c>
      <c r="R974" s="47">
        <f>IF([1]All_Tasks_Billing!R974="",0,[1]All_Tasks_Billing!R974)</f>
        <v>4</v>
      </c>
      <c r="S974" t="str">
        <f>[1]All_Tasks_Billing!S974</f>
        <v/>
      </c>
      <c r="T974" t="str">
        <f>[1]All_Tasks_Billing!T974</f>
        <v/>
      </c>
      <c r="U974" t="str">
        <f>[1]All_Tasks_Billing!U974</f>
        <v/>
      </c>
      <c r="V974">
        <f>[1]All_Tasks_Billing!V974</f>
        <v>24</v>
      </c>
      <c r="W974" s="48">
        <f>[1]All_Tasks_Billing!W974</f>
        <v>150</v>
      </c>
      <c r="X974">
        <f>[1]All_Tasks_Billing!X974</f>
        <v>24331.724999999999</v>
      </c>
      <c r="Y974">
        <f>[1]All_Tasks_Billing!Y974</f>
        <v>1</v>
      </c>
      <c r="Z974" s="49">
        <f>[1]All_Tasks_Billing!Z974</f>
        <v>0</v>
      </c>
      <c r="AA974" s="45" t="str">
        <f>[1]All_Tasks_Billing!AA974</f>
        <v/>
      </c>
      <c r="AB974" t="str">
        <f>[1]All_Tasks_Billing!AB974</f>
        <v/>
      </c>
      <c r="AC974" s="48">
        <f>[1]All_Tasks_Billing!AC974</f>
        <v>0</v>
      </c>
      <c r="AD974" s="48">
        <f>[1]All_Tasks_Billing!AD974</f>
        <v>0</v>
      </c>
      <c r="AE974" s="48">
        <f>[1]All_Tasks_Billing!AE974</f>
        <v>0</v>
      </c>
      <c r="AF974" s="48">
        <f>[1]All_Tasks_Billing!AF974</f>
        <v>0</v>
      </c>
      <c r="AG974" s="48">
        <f>[1]All_Tasks_Billing!AG974</f>
        <v>0</v>
      </c>
      <c r="AH974" s="48">
        <f>[1]All_Tasks_Billing!AH974</f>
        <v>0.17199999999999999</v>
      </c>
      <c r="AI974" s="48">
        <f>[1]All_Tasks_Billing!AI974</f>
        <v>0</v>
      </c>
      <c r="AJ974" s="48">
        <f>[1]All_Tasks_Billing!AJ974</f>
        <v>0</v>
      </c>
      <c r="AK974" s="48">
        <f>[1]All_Tasks_Billing!AK974</f>
        <v>0</v>
      </c>
      <c r="AL974" s="48">
        <f>[1]All_Tasks_Billing!AL974</f>
        <v>0</v>
      </c>
      <c r="AM974" s="48">
        <f>[1]All_Tasks_Billing!AM974</f>
        <v>0</v>
      </c>
      <c r="AN974" s="48">
        <f>[1]All_Tasks_Billing!AN974</f>
        <v>0</v>
      </c>
      <c r="AO974" s="48">
        <f>[1]All_Tasks_Billing!AO974</f>
        <v>0</v>
      </c>
      <c r="AP974" s="48">
        <f>[1]All_Tasks_Billing!AP974</f>
        <v>0.17199999999999999</v>
      </c>
      <c r="AQ974" s="48">
        <f>[1]All_Tasks_Billing!AQ974</f>
        <v>0</v>
      </c>
      <c r="AR974" s="48">
        <f>[1]All_Tasks_Billing!AR974</f>
        <v>0</v>
      </c>
      <c r="AS974" s="48">
        <f>[1]All_Tasks_Billing!AS974</f>
        <v>0</v>
      </c>
      <c r="AT974" s="48">
        <f>[1]All_Tasks_Billing!AT974</f>
        <v>0</v>
      </c>
      <c r="AU974" s="50" t="str">
        <f t="shared" si="270"/>
        <v/>
      </c>
      <c r="AV974" s="50" t="str">
        <f t="shared" si="271"/>
        <v/>
      </c>
      <c r="AW974" s="50" t="str">
        <f t="shared" si="272"/>
        <v/>
      </c>
      <c r="AX974" s="50" t="str">
        <f t="shared" ca="1" si="273"/>
        <v>Not Completed</v>
      </c>
      <c r="AY974" s="50" t="str">
        <f t="shared" ca="1" si="274"/>
        <v>Not Completed</v>
      </c>
      <c r="AZ974" s="50" t="str">
        <f t="shared" ca="1" si="275"/>
        <v>Not Completed</v>
      </c>
      <c r="BA974" s="48">
        <f t="shared" si="276"/>
        <v>0</v>
      </c>
      <c r="BB974" s="45" t="str">
        <f t="shared" si="277"/>
        <v/>
      </c>
      <c r="BC974" s="50" t="str">
        <f t="shared" si="278"/>
        <v/>
      </c>
      <c r="BD974" s="48">
        <f t="shared" si="279"/>
        <v>0</v>
      </c>
      <c r="BE974" s="50" t="str">
        <f t="shared" si="280"/>
        <v>Not Started</v>
      </c>
      <c r="BF974" s="51">
        <f t="shared" si="281"/>
        <v>1</v>
      </c>
      <c r="BG974" s="51">
        <f t="shared" si="282"/>
        <v>0</v>
      </c>
      <c r="BH974" s="50" t="str">
        <f t="shared" si="283"/>
        <v/>
      </c>
      <c r="BI974" s="50" t="str">
        <f t="shared" si="284"/>
        <v/>
      </c>
      <c r="BJ974" s="50" t="str">
        <f t="shared" si="285"/>
        <v/>
      </c>
      <c r="BK974" s="50" t="str">
        <f t="shared" si="286"/>
        <v xml:space="preserve">Not Started |  | </v>
      </c>
      <c r="BL974" s="49" t="str">
        <f t="shared" ca="1" si="287"/>
        <v/>
      </c>
    </row>
    <row r="975" spans="1:64" x14ac:dyDescent="0.25">
      <c r="A975" t="str">
        <f>[1]All_Tasks_Billing!A975</f>
        <v>LAS16.PPM19</v>
      </c>
      <c r="B975" t="str">
        <f>[1]All_Tasks_Billing!B975</f>
        <v>PPM</v>
      </c>
      <c r="C975" t="str">
        <f>[1]All_Tasks_Billing!C975</f>
        <v>19.1.2</v>
      </c>
      <c r="D975" t="str">
        <f>[1]All_Tasks_Billing!D975</f>
        <v>Main Switchgear</v>
      </c>
      <c r="E975" t="str">
        <f>[1]All_Tasks_Billing!E975</f>
        <v>Circuit Breakers -Primary</v>
      </c>
      <c r="F975" t="str">
        <f>IF([1]All_Tasks_Billing!F975="","",[1]All_Tasks_Billing!F975)</f>
        <v>5000AF / 4200AT</v>
      </c>
      <c r="G975" t="str">
        <f>IF([1]All_Tasks_Billing!G975="","",[1]All_Tasks_Billing!G975)</f>
        <v/>
      </c>
      <c r="H975" s="45" t="str">
        <f>[1]All_Tasks_Billing!H975</f>
        <v/>
      </c>
      <c r="I975" t="str">
        <f>IF([1]All_Tasks_Billing!I975="","",[1]All_Tasks_Billing!I975)</f>
        <v/>
      </c>
      <c r="J975" t="str">
        <f>IF([1]All_Tasks_Billing!J975="","",[1]All_Tasks_Billing!J975)</f>
        <v/>
      </c>
      <c r="K975" t="b">
        <f>[1]All_Tasks_Billing!K975</f>
        <v>0</v>
      </c>
      <c r="L975" s="45" t="str">
        <f>[1]All_Tasks_Billing!L975</f>
        <v/>
      </c>
      <c r="M975" t="str">
        <f>[1]All_Tasks_Billing!M975</f>
        <v/>
      </c>
      <c r="N975" s="46">
        <f>IF([1]All_Tasks_Billing!N975="",0,[1]All_Tasks_Billing!N975)</f>
        <v>0</v>
      </c>
      <c r="O975" t="str">
        <f>[1]All_Tasks_Billing!O975</f>
        <v/>
      </c>
      <c r="P975" s="47">
        <f>IF([1]All_Tasks_Billing!P975="",0,[1]All_Tasks_Billing!P975)</f>
        <v>4</v>
      </c>
      <c r="Q975" s="47">
        <f>IF([1]All_Tasks_Billing!Q975="",0,[1]All_Tasks_Billing!Q975)</f>
        <v>4</v>
      </c>
      <c r="R975" s="47">
        <f>IF([1]All_Tasks_Billing!R975="",0,[1]All_Tasks_Billing!R975)</f>
        <v>4</v>
      </c>
      <c r="S975" t="str">
        <f>[1]All_Tasks_Billing!S975</f>
        <v/>
      </c>
      <c r="T975" t="str">
        <f>[1]All_Tasks_Billing!T975</f>
        <v/>
      </c>
      <c r="U975" t="str">
        <f>[1]All_Tasks_Billing!U975</f>
        <v/>
      </c>
      <c r="V975">
        <f>[1]All_Tasks_Billing!V975</f>
        <v>24</v>
      </c>
      <c r="W975" s="48">
        <f>[1]All_Tasks_Billing!W975</f>
        <v>150</v>
      </c>
      <c r="X975">
        <f>[1]All_Tasks_Billing!X975</f>
        <v>24331.724999999999</v>
      </c>
      <c r="Y975">
        <f>[1]All_Tasks_Billing!Y975</f>
        <v>1</v>
      </c>
      <c r="Z975" s="49">
        <f>[1]All_Tasks_Billing!Z975</f>
        <v>0</v>
      </c>
      <c r="AA975" s="45" t="str">
        <f>[1]All_Tasks_Billing!AA975</f>
        <v/>
      </c>
      <c r="AB975" t="str">
        <f>[1]All_Tasks_Billing!AB975</f>
        <v/>
      </c>
      <c r="AC975" s="48">
        <f>[1]All_Tasks_Billing!AC975</f>
        <v>0</v>
      </c>
      <c r="AD975" s="48">
        <f>[1]All_Tasks_Billing!AD975</f>
        <v>0</v>
      </c>
      <c r="AE975" s="48">
        <f>[1]All_Tasks_Billing!AE975</f>
        <v>0</v>
      </c>
      <c r="AF975" s="48">
        <f>[1]All_Tasks_Billing!AF975</f>
        <v>0</v>
      </c>
      <c r="AG975" s="48">
        <f>[1]All_Tasks_Billing!AG975</f>
        <v>0</v>
      </c>
      <c r="AH975" s="48">
        <f>[1]All_Tasks_Billing!AH975</f>
        <v>0.17199999999999999</v>
      </c>
      <c r="AI975" s="48">
        <f>[1]All_Tasks_Billing!AI975</f>
        <v>0</v>
      </c>
      <c r="AJ975" s="48">
        <f>[1]All_Tasks_Billing!AJ975</f>
        <v>0</v>
      </c>
      <c r="AK975" s="48">
        <f>[1]All_Tasks_Billing!AK975</f>
        <v>0</v>
      </c>
      <c r="AL975" s="48">
        <f>[1]All_Tasks_Billing!AL975</f>
        <v>0</v>
      </c>
      <c r="AM975" s="48">
        <f>[1]All_Tasks_Billing!AM975</f>
        <v>0</v>
      </c>
      <c r="AN975" s="48">
        <f>[1]All_Tasks_Billing!AN975</f>
        <v>0</v>
      </c>
      <c r="AO975" s="48">
        <f>[1]All_Tasks_Billing!AO975</f>
        <v>0</v>
      </c>
      <c r="AP975" s="48">
        <f>[1]All_Tasks_Billing!AP975</f>
        <v>0.17199999999999999</v>
      </c>
      <c r="AQ975" s="48">
        <f>[1]All_Tasks_Billing!AQ975</f>
        <v>0</v>
      </c>
      <c r="AR975" s="48">
        <f>[1]All_Tasks_Billing!AR975</f>
        <v>0</v>
      </c>
      <c r="AS975" s="48">
        <f>[1]All_Tasks_Billing!AS975</f>
        <v>0</v>
      </c>
      <c r="AT975" s="48">
        <f>[1]All_Tasks_Billing!AT975</f>
        <v>0</v>
      </c>
      <c r="AU975" s="50" t="str">
        <f t="shared" si="270"/>
        <v/>
      </c>
      <c r="AV975" s="50" t="str">
        <f t="shared" si="271"/>
        <v/>
      </c>
      <c r="AW975" s="50" t="str">
        <f t="shared" si="272"/>
        <v/>
      </c>
      <c r="AX975" s="50" t="str">
        <f t="shared" ca="1" si="273"/>
        <v>Not Completed</v>
      </c>
      <c r="AY975" s="50" t="str">
        <f t="shared" ca="1" si="274"/>
        <v>Not Completed</v>
      </c>
      <c r="AZ975" s="50" t="str">
        <f t="shared" ca="1" si="275"/>
        <v>Not Completed</v>
      </c>
      <c r="BA975" s="48">
        <f t="shared" si="276"/>
        <v>0</v>
      </c>
      <c r="BB975" s="45" t="str">
        <f t="shared" si="277"/>
        <v/>
      </c>
      <c r="BC975" s="50" t="str">
        <f t="shared" si="278"/>
        <v/>
      </c>
      <c r="BD975" s="48">
        <f t="shared" si="279"/>
        <v>0</v>
      </c>
      <c r="BE975" s="50" t="str">
        <f t="shared" si="280"/>
        <v>Not Started</v>
      </c>
      <c r="BF975" s="51">
        <f t="shared" si="281"/>
        <v>1</v>
      </c>
      <c r="BG975" s="51">
        <f t="shared" si="282"/>
        <v>0</v>
      </c>
      <c r="BH975" s="50" t="str">
        <f t="shared" si="283"/>
        <v/>
      </c>
      <c r="BI975" s="50" t="str">
        <f t="shared" si="284"/>
        <v/>
      </c>
      <c r="BJ975" s="50" t="str">
        <f t="shared" si="285"/>
        <v/>
      </c>
      <c r="BK975" s="50" t="str">
        <f t="shared" si="286"/>
        <v xml:space="preserve">Not Started |  | </v>
      </c>
      <c r="BL975" s="49" t="str">
        <f t="shared" ca="1" si="287"/>
        <v/>
      </c>
    </row>
    <row r="976" spans="1:64" x14ac:dyDescent="0.25">
      <c r="A976" t="str">
        <f>[1]All_Tasks_Billing!A976</f>
        <v>LAS16.PPM19</v>
      </c>
      <c r="B976" t="str">
        <f>[1]All_Tasks_Billing!B976</f>
        <v>PPM</v>
      </c>
      <c r="C976" t="str">
        <f>[1]All_Tasks_Billing!C976</f>
        <v>19.1.3</v>
      </c>
      <c r="D976" t="str">
        <f>[1]All_Tasks_Billing!D976</f>
        <v>Main Switchgear</v>
      </c>
      <c r="E976" t="str">
        <f>[1]All_Tasks_Billing!E976</f>
        <v>Circuit Breakers -Primary</v>
      </c>
      <c r="F976" t="str">
        <f>IF([1]All_Tasks_Billing!F976="","",[1]All_Tasks_Billing!F976)</f>
        <v>5000AF / 4200AT</v>
      </c>
      <c r="G976" t="str">
        <f>IF([1]All_Tasks_Billing!G976="","",[1]All_Tasks_Billing!G976)</f>
        <v/>
      </c>
      <c r="H976" s="45" t="str">
        <f>[1]All_Tasks_Billing!H976</f>
        <v/>
      </c>
      <c r="I976" t="str">
        <f>IF([1]All_Tasks_Billing!I976="","",[1]All_Tasks_Billing!I976)</f>
        <v/>
      </c>
      <c r="J976" t="str">
        <f>IF([1]All_Tasks_Billing!J976="","",[1]All_Tasks_Billing!J976)</f>
        <v/>
      </c>
      <c r="K976" t="b">
        <f>[1]All_Tasks_Billing!K976</f>
        <v>0</v>
      </c>
      <c r="L976" s="45" t="str">
        <f>[1]All_Tasks_Billing!L976</f>
        <v/>
      </c>
      <c r="M976" t="str">
        <f>[1]All_Tasks_Billing!M976</f>
        <v/>
      </c>
      <c r="N976" s="46">
        <f>IF([1]All_Tasks_Billing!N976="",0,[1]All_Tasks_Billing!N976)</f>
        <v>0</v>
      </c>
      <c r="O976" t="str">
        <f>[1]All_Tasks_Billing!O976</f>
        <v/>
      </c>
      <c r="P976" s="47">
        <f>IF([1]All_Tasks_Billing!P976="",0,[1]All_Tasks_Billing!P976)</f>
        <v>4</v>
      </c>
      <c r="Q976" s="47">
        <f>IF([1]All_Tasks_Billing!Q976="",0,[1]All_Tasks_Billing!Q976)</f>
        <v>4</v>
      </c>
      <c r="R976" s="47">
        <f>IF([1]All_Tasks_Billing!R976="",0,[1]All_Tasks_Billing!R976)</f>
        <v>4</v>
      </c>
      <c r="S976" t="str">
        <f>[1]All_Tasks_Billing!S976</f>
        <v/>
      </c>
      <c r="T976" t="str">
        <f>[1]All_Tasks_Billing!T976</f>
        <v/>
      </c>
      <c r="U976" t="str">
        <f>[1]All_Tasks_Billing!U976</f>
        <v/>
      </c>
      <c r="V976">
        <f>[1]All_Tasks_Billing!V976</f>
        <v>24</v>
      </c>
      <c r="W976" s="48">
        <f>[1]All_Tasks_Billing!W976</f>
        <v>150</v>
      </c>
      <c r="X976">
        <f>[1]All_Tasks_Billing!X976</f>
        <v>24331.724999999999</v>
      </c>
      <c r="Y976">
        <f>[1]All_Tasks_Billing!Y976</f>
        <v>1</v>
      </c>
      <c r="Z976" s="49">
        <f>[1]All_Tasks_Billing!Z976</f>
        <v>0</v>
      </c>
      <c r="AA976" s="45" t="str">
        <f>[1]All_Tasks_Billing!AA976</f>
        <v/>
      </c>
      <c r="AB976" t="str">
        <f>[1]All_Tasks_Billing!AB976</f>
        <v/>
      </c>
      <c r="AC976" s="48">
        <f>[1]All_Tasks_Billing!AC976</f>
        <v>0</v>
      </c>
      <c r="AD976" s="48">
        <f>[1]All_Tasks_Billing!AD976</f>
        <v>0</v>
      </c>
      <c r="AE976" s="48">
        <f>[1]All_Tasks_Billing!AE976</f>
        <v>0</v>
      </c>
      <c r="AF976" s="48">
        <f>[1]All_Tasks_Billing!AF976</f>
        <v>0</v>
      </c>
      <c r="AG976" s="48">
        <f>[1]All_Tasks_Billing!AG976</f>
        <v>0</v>
      </c>
      <c r="AH976" s="48">
        <f>[1]All_Tasks_Billing!AH976</f>
        <v>0.17199999999999999</v>
      </c>
      <c r="AI976" s="48">
        <f>[1]All_Tasks_Billing!AI976</f>
        <v>0</v>
      </c>
      <c r="AJ976" s="48">
        <f>[1]All_Tasks_Billing!AJ976</f>
        <v>0</v>
      </c>
      <c r="AK976" s="48">
        <f>[1]All_Tasks_Billing!AK976</f>
        <v>0</v>
      </c>
      <c r="AL976" s="48">
        <f>[1]All_Tasks_Billing!AL976</f>
        <v>0</v>
      </c>
      <c r="AM976" s="48">
        <f>[1]All_Tasks_Billing!AM976</f>
        <v>0</v>
      </c>
      <c r="AN976" s="48">
        <f>[1]All_Tasks_Billing!AN976</f>
        <v>0</v>
      </c>
      <c r="AO976" s="48">
        <f>[1]All_Tasks_Billing!AO976</f>
        <v>0</v>
      </c>
      <c r="AP976" s="48">
        <f>[1]All_Tasks_Billing!AP976</f>
        <v>0.17199999999999999</v>
      </c>
      <c r="AQ976" s="48">
        <f>[1]All_Tasks_Billing!AQ976</f>
        <v>0</v>
      </c>
      <c r="AR976" s="48">
        <f>[1]All_Tasks_Billing!AR976</f>
        <v>0</v>
      </c>
      <c r="AS976" s="48">
        <f>[1]All_Tasks_Billing!AS976</f>
        <v>0</v>
      </c>
      <c r="AT976" s="48">
        <f>[1]All_Tasks_Billing!AT976</f>
        <v>0</v>
      </c>
      <c r="AU976" s="50" t="str">
        <f t="shared" si="270"/>
        <v/>
      </c>
      <c r="AV976" s="50" t="str">
        <f t="shared" si="271"/>
        <v/>
      </c>
      <c r="AW976" s="50" t="str">
        <f t="shared" si="272"/>
        <v/>
      </c>
      <c r="AX976" s="50" t="str">
        <f t="shared" ca="1" si="273"/>
        <v>Not Completed</v>
      </c>
      <c r="AY976" s="50" t="str">
        <f t="shared" ca="1" si="274"/>
        <v>Not Completed</v>
      </c>
      <c r="AZ976" s="50" t="str">
        <f t="shared" ca="1" si="275"/>
        <v>Not Completed</v>
      </c>
      <c r="BA976" s="48">
        <f t="shared" si="276"/>
        <v>0</v>
      </c>
      <c r="BB976" s="45" t="str">
        <f t="shared" si="277"/>
        <v/>
      </c>
      <c r="BC976" s="50" t="str">
        <f t="shared" si="278"/>
        <v/>
      </c>
      <c r="BD976" s="48">
        <f t="shared" si="279"/>
        <v>0</v>
      </c>
      <c r="BE976" s="50" t="str">
        <f t="shared" si="280"/>
        <v>Not Started</v>
      </c>
      <c r="BF976" s="51">
        <f t="shared" si="281"/>
        <v>1</v>
      </c>
      <c r="BG976" s="51">
        <f t="shared" si="282"/>
        <v>0</v>
      </c>
      <c r="BH976" s="50" t="str">
        <f t="shared" si="283"/>
        <v/>
      </c>
      <c r="BI976" s="50" t="str">
        <f t="shared" si="284"/>
        <v/>
      </c>
      <c r="BJ976" s="50" t="str">
        <f t="shared" si="285"/>
        <v/>
      </c>
      <c r="BK976" s="50" t="str">
        <f t="shared" si="286"/>
        <v xml:space="preserve">Not Started |  | </v>
      </c>
      <c r="BL976" s="49" t="str">
        <f t="shared" ca="1" si="287"/>
        <v/>
      </c>
    </row>
    <row r="977" spans="1:64" x14ac:dyDescent="0.25">
      <c r="A977" t="str">
        <f>[1]All_Tasks_Billing!A977</f>
        <v>LAS16.PPM19</v>
      </c>
      <c r="B977" t="str">
        <f>[1]All_Tasks_Billing!B977</f>
        <v>PPM</v>
      </c>
      <c r="C977" t="str">
        <f>[1]All_Tasks_Billing!C977</f>
        <v>19.1.4</v>
      </c>
      <c r="D977" t="str">
        <f>[1]All_Tasks_Billing!D977</f>
        <v>Main Switchgear</v>
      </c>
      <c r="E977" t="str">
        <f>[1]All_Tasks_Billing!E977</f>
        <v>Circuit Breakers -Primary</v>
      </c>
      <c r="F977" t="str">
        <f>IF([1]All_Tasks_Billing!F977="","",[1]All_Tasks_Billing!F977)</f>
        <v>400AF / 400AT</v>
      </c>
      <c r="G977" t="str">
        <f>IF([1]All_Tasks_Billing!G977="","",[1]All_Tasks_Billing!G977)</f>
        <v/>
      </c>
      <c r="H977" s="45" t="str">
        <f>[1]All_Tasks_Billing!H977</f>
        <v/>
      </c>
      <c r="I977" t="str">
        <f>IF([1]All_Tasks_Billing!I977="","",[1]All_Tasks_Billing!I977)</f>
        <v/>
      </c>
      <c r="J977" t="str">
        <f>IF([1]All_Tasks_Billing!J977="","",[1]All_Tasks_Billing!J977)</f>
        <v/>
      </c>
      <c r="K977" t="b">
        <f>[1]All_Tasks_Billing!K977</f>
        <v>0</v>
      </c>
      <c r="L977" s="45" t="str">
        <f>[1]All_Tasks_Billing!L977</f>
        <v/>
      </c>
      <c r="M977" t="str">
        <f>[1]All_Tasks_Billing!M977</f>
        <v/>
      </c>
      <c r="N977" s="46">
        <f>IF([1]All_Tasks_Billing!N977="",0,[1]All_Tasks_Billing!N977)</f>
        <v>0</v>
      </c>
      <c r="O977" t="str">
        <f>[1]All_Tasks_Billing!O977</f>
        <v/>
      </c>
      <c r="P977" s="47">
        <f>IF([1]All_Tasks_Billing!P977="",0,[1]All_Tasks_Billing!P977)</f>
        <v>3</v>
      </c>
      <c r="Q977" s="47">
        <f>IF([1]All_Tasks_Billing!Q977="",0,[1]All_Tasks_Billing!Q977)</f>
        <v>3</v>
      </c>
      <c r="R977" s="47">
        <f>IF([1]All_Tasks_Billing!R977="",0,[1]All_Tasks_Billing!R977)</f>
        <v>3</v>
      </c>
      <c r="S977" t="str">
        <f>[1]All_Tasks_Billing!S977</f>
        <v/>
      </c>
      <c r="T977" t="str">
        <f>[1]All_Tasks_Billing!T977</f>
        <v/>
      </c>
      <c r="U977" t="str">
        <f>[1]All_Tasks_Billing!U977</f>
        <v/>
      </c>
      <c r="V977">
        <f>[1]All_Tasks_Billing!V977</f>
        <v>24</v>
      </c>
      <c r="W977" s="48">
        <f>[1]All_Tasks_Billing!W977</f>
        <v>150</v>
      </c>
      <c r="X977">
        <f>[1]All_Tasks_Billing!X977</f>
        <v>24331.724999999999</v>
      </c>
      <c r="Y977">
        <f>[1]All_Tasks_Billing!Y977</f>
        <v>1</v>
      </c>
      <c r="Z977" s="49">
        <f>[1]All_Tasks_Billing!Z977</f>
        <v>0</v>
      </c>
      <c r="AA977" s="45" t="str">
        <f>[1]All_Tasks_Billing!AA977</f>
        <v/>
      </c>
      <c r="AB977" t="str">
        <f>[1]All_Tasks_Billing!AB977</f>
        <v/>
      </c>
      <c r="AC977" s="48">
        <f>[1]All_Tasks_Billing!AC977</f>
        <v>0</v>
      </c>
      <c r="AD977" s="48">
        <f>[1]All_Tasks_Billing!AD977</f>
        <v>0</v>
      </c>
      <c r="AE977" s="48">
        <f>[1]All_Tasks_Billing!AE977</f>
        <v>0</v>
      </c>
      <c r="AF977" s="48">
        <f>[1]All_Tasks_Billing!AF977</f>
        <v>0</v>
      </c>
      <c r="AG977" s="48">
        <f>[1]All_Tasks_Billing!AG977</f>
        <v>0</v>
      </c>
      <c r="AH977" s="48">
        <f>[1]All_Tasks_Billing!AH977</f>
        <v>0.129</v>
      </c>
      <c r="AI977" s="48">
        <f>[1]All_Tasks_Billing!AI977</f>
        <v>0</v>
      </c>
      <c r="AJ977" s="48">
        <f>[1]All_Tasks_Billing!AJ977</f>
        <v>0</v>
      </c>
      <c r="AK977" s="48">
        <f>[1]All_Tasks_Billing!AK977</f>
        <v>0</v>
      </c>
      <c r="AL977" s="48">
        <f>[1]All_Tasks_Billing!AL977</f>
        <v>0</v>
      </c>
      <c r="AM977" s="48">
        <f>[1]All_Tasks_Billing!AM977</f>
        <v>0</v>
      </c>
      <c r="AN977" s="48">
        <f>[1]All_Tasks_Billing!AN977</f>
        <v>0</v>
      </c>
      <c r="AO977" s="48">
        <f>[1]All_Tasks_Billing!AO977</f>
        <v>0</v>
      </c>
      <c r="AP977" s="48">
        <f>[1]All_Tasks_Billing!AP977</f>
        <v>0.129</v>
      </c>
      <c r="AQ977" s="48">
        <f>[1]All_Tasks_Billing!AQ977</f>
        <v>0</v>
      </c>
      <c r="AR977" s="48">
        <f>[1]All_Tasks_Billing!AR977</f>
        <v>0</v>
      </c>
      <c r="AS977" s="48">
        <f>[1]All_Tasks_Billing!AS977</f>
        <v>0</v>
      </c>
      <c r="AT977" s="48">
        <f>[1]All_Tasks_Billing!AT977</f>
        <v>0</v>
      </c>
      <c r="AU977" s="50" t="str">
        <f t="shared" si="270"/>
        <v/>
      </c>
      <c r="AV977" s="50" t="str">
        <f t="shared" si="271"/>
        <v/>
      </c>
      <c r="AW977" s="50" t="str">
        <f t="shared" si="272"/>
        <v/>
      </c>
      <c r="AX977" s="50" t="str">
        <f t="shared" ca="1" si="273"/>
        <v>Not Completed</v>
      </c>
      <c r="AY977" s="50" t="str">
        <f t="shared" ca="1" si="274"/>
        <v>Not Completed</v>
      </c>
      <c r="AZ977" s="50" t="str">
        <f t="shared" ca="1" si="275"/>
        <v>Not Completed</v>
      </c>
      <c r="BA977" s="48">
        <f t="shared" si="276"/>
        <v>0</v>
      </c>
      <c r="BB977" s="45" t="str">
        <f t="shared" si="277"/>
        <v/>
      </c>
      <c r="BC977" s="50" t="str">
        <f t="shared" si="278"/>
        <v/>
      </c>
      <c r="BD977" s="48">
        <f t="shared" si="279"/>
        <v>0</v>
      </c>
      <c r="BE977" s="50" t="str">
        <f t="shared" si="280"/>
        <v>Not Started</v>
      </c>
      <c r="BF977" s="51">
        <f t="shared" si="281"/>
        <v>1</v>
      </c>
      <c r="BG977" s="51">
        <f t="shared" si="282"/>
        <v>0</v>
      </c>
      <c r="BH977" s="50" t="str">
        <f t="shared" si="283"/>
        <v/>
      </c>
      <c r="BI977" s="50" t="str">
        <f t="shared" si="284"/>
        <v/>
      </c>
      <c r="BJ977" s="50" t="str">
        <f t="shared" si="285"/>
        <v/>
      </c>
      <c r="BK977" s="50" t="str">
        <f t="shared" si="286"/>
        <v xml:space="preserve">Not Started |  | </v>
      </c>
      <c r="BL977" s="49" t="str">
        <f t="shared" ca="1" si="287"/>
        <v/>
      </c>
    </row>
    <row r="978" spans="1:64" x14ac:dyDescent="0.25">
      <c r="A978" t="str">
        <f>[1]All_Tasks_Billing!A978</f>
        <v>LAS16.PPM19</v>
      </c>
      <c r="B978" t="str">
        <f>[1]All_Tasks_Billing!B978</f>
        <v>PPM</v>
      </c>
      <c r="C978" t="str">
        <f>[1]All_Tasks_Billing!C978</f>
        <v>19.1.5</v>
      </c>
      <c r="D978" t="str">
        <f>[1]All_Tasks_Billing!D978</f>
        <v>Main Switchgear</v>
      </c>
      <c r="E978" t="str">
        <f>[1]All_Tasks_Billing!E978</f>
        <v>Circuit Breakers -Primary</v>
      </c>
      <c r="F978" t="str">
        <f>IF([1]All_Tasks_Billing!F978="","",[1]All_Tasks_Billing!F978)</f>
        <v>400AF / 400AT</v>
      </c>
      <c r="G978" t="str">
        <f>IF([1]All_Tasks_Billing!G978="","",[1]All_Tasks_Billing!G978)</f>
        <v/>
      </c>
      <c r="H978" s="45" t="str">
        <f>[1]All_Tasks_Billing!H978</f>
        <v/>
      </c>
      <c r="I978" t="str">
        <f>IF([1]All_Tasks_Billing!I978="","",[1]All_Tasks_Billing!I978)</f>
        <v/>
      </c>
      <c r="J978" t="str">
        <f>IF([1]All_Tasks_Billing!J978="","",[1]All_Tasks_Billing!J978)</f>
        <v/>
      </c>
      <c r="K978" t="b">
        <f>[1]All_Tasks_Billing!K978</f>
        <v>0</v>
      </c>
      <c r="L978" s="45" t="str">
        <f>[1]All_Tasks_Billing!L978</f>
        <v/>
      </c>
      <c r="M978" t="str">
        <f>[1]All_Tasks_Billing!M978</f>
        <v/>
      </c>
      <c r="N978" s="46">
        <f>IF([1]All_Tasks_Billing!N978="",0,[1]All_Tasks_Billing!N978)</f>
        <v>0</v>
      </c>
      <c r="O978" t="str">
        <f>[1]All_Tasks_Billing!O978</f>
        <v/>
      </c>
      <c r="P978" s="47">
        <f>IF([1]All_Tasks_Billing!P978="",0,[1]All_Tasks_Billing!P978)</f>
        <v>3</v>
      </c>
      <c r="Q978" s="47">
        <f>IF([1]All_Tasks_Billing!Q978="",0,[1]All_Tasks_Billing!Q978)</f>
        <v>3</v>
      </c>
      <c r="R978" s="47">
        <f>IF([1]All_Tasks_Billing!R978="",0,[1]All_Tasks_Billing!R978)</f>
        <v>3</v>
      </c>
      <c r="S978" t="str">
        <f>[1]All_Tasks_Billing!S978</f>
        <v/>
      </c>
      <c r="T978" t="str">
        <f>[1]All_Tasks_Billing!T978</f>
        <v/>
      </c>
      <c r="U978" t="str">
        <f>[1]All_Tasks_Billing!U978</f>
        <v/>
      </c>
      <c r="V978">
        <f>[1]All_Tasks_Billing!V978</f>
        <v>24</v>
      </c>
      <c r="W978" s="48">
        <f>[1]All_Tasks_Billing!W978</f>
        <v>150</v>
      </c>
      <c r="X978">
        <f>[1]All_Tasks_Billing!X978</f>
        <v>24331.724999999999</v>
      </c>
      <c r="Y978">
        <f>[1]All_Tasks_Billing!Y978</f>
        <v>1</v>
      </c>
      <c r="Z978" s="49">
        <f>[1]All_Tasks_Billing!Z978</f>
        <v>0</v>
      </c>
      <c r="AA978" s="45" t="str">
        <f>[1]All_Tasks_Billing!AA978</f>
        <v/>
      </c>
      <c r="AB978" t="str">
        <f>[1]All_Tasks_Billing!AB978</f>
        <v/>
      </c>
      <c r="AC978" s="48">
        <f>[1]All_Tasks_Billing!AC978</f>
        <v>0</v>
      </c>
      <c r="AD978" s="48">
        <f>[1]All_Tasks_Billing!AD978</f>
        <v>0</v>
      </c>
      <c r="AE978" s="48">
        <f>[1]All_Tasks_Billing!AE978</f>
        <v>0</v>
      </c>
      <c r="AF978" s="48">
        <f>[1]All_Tasks_Billing!AF978</f>
        <v>0</v>
      </c>
      <c r="AG978" s="48">
        <f>[1]All_Tasks_Billing!AG978</f>
        <v>0</v>
      </c>
      <c r="AH978" s="48">
        <f>[1]All_Tasks_Billing!AH978</f>
        <v>0.129</v>
      </c>
      <c r="AI978" s="48">
        <f>[1]All_Tasks_Billing!AI978</f>
        <v>0</v>
      </c>
      <c r="AJ978" s="48">
        <f>[1]All_Tasks_Billing!AJ978</f>
        <v>0</v>
      </c>
      <c r="AK978" s="48">
        <f>[1]All_Tasks_Billing!AK978</f>
        <v>0</v>
      </c>
      <c r="AL978" s="48">
        <f>[1]All_Tasks_Billing!AL978</f>
        <v>0</v>
      </c>
      <c r="AM978" s="48">
        <f>[1]All_Tasks_Billing!AM978</f>
        <v>0</v>
      </c>
      <c r="AN978" s="48">
        <f>[1]All_Tasks_Billing!AN978</f>
        <v>0</v>
      </c>
      <c r="AO978" s="48">
        <f>[1]All_Tasks_Billing!AO978</f>
        <v>0</v>
      </c>
      <c r="AP978" s="48">
        <f>[1]All_Tasks_Billing!AP978</f>
        <v>0.129</v>
      </c>
      <c r="AQ978" s="48">
        <f>[1]All_Tasks_Billing!AQ978</f>
        <v>0</v>
      </c>
      <c r="AR978" s="48">
        <f>[1]All_Tasks_Billing!AR978</f>
        <v>0</v>
      </c>
      <c r="AS978" s="48">
        <f>[1]All_Tasks_Billing!AS978</f>
        <v>0</v>
      </c>
      <c r="AT978" s="48">
        <f>[1]All_Tasks_Billing!AT978</f>
        <v>0</v>
      </c>
      <c r="AU978" s="50" t="str">
        <f t="shared" si="270"/>
        <v/>
      </c>
      <c r="AV978" s="50" t="str">
        <f t="shared" si="271"/>
        <v/>
      </c>
      <c r="AW978" s="50" t="str">
        <f t="shared" si="272"/>
        <v/>
      </c>
      <c r="AX978" s="50" t="str">
        <f t="shared" ca="1" si="273"/>
        <v>Not Completed</v>
      </c>
      <c r="AY978" s="50" t="str">
        <f t="shared" ca="1" si="274"/>
        <v>Not Completed</v>
      </c>
      <c r="AZ978" s="50" t="str">
        <f t="shared" ca="1" si="275"/>
        <v>Not Completed</v>
      </c>
      <c r="BA978" s="48">
        <f t="shared" si="276"/>
        <v>0</v>
      </c>
      <c r="BB978" s="45" t="str">
        <f t="shared" si="277"/>
        <v/>
      </c>
      <c r="BC978" s="50" t="str">
        <f t="shared" si="278"/>
        <v/>
      </c>
      <c r="BD978" s="48">
        <f t="shared" si="279"/>
        <v>0</v>
      </c>
      <c r="BE978" s="50" t="str">
        <f t="shared" si="280"/>
        <v>Not Started</v>
      </c>
      <c r="BF978" s="51">
        <f t="shared" si="281"/>
        <v>1</v>
      </c>
      <c r="BG978" s="51">
        <f t="shared" si="282"/>
        <v>0</v>
      </c>
      <c r="BH978" s="50" t="str">
        <f t="shared" si="283"/>
        <v/>
      </c>
      <c r="BI978" s="50" t="str">
        <f t="shared" si="284"/>
        <v/>
      </c>
      <c r="BJ978" s="50" t="str">
        <f t="shared" si="285"/>
        <v/>
      </c>
      <c r="BK978" s="50" t="str">
        <f t="shared" si="286"/>
        <v xml:space="preserve">Not Started |  | </v>
      </c>
      <c r="BL978" s="49" t="str">
        <f t="shared" ca="1" si="287"/>
        <v/>
      </c>
    </row>
    <row r="979" spans="1:64" x14ac:dyDescent="0.25">
      <c r="A979" t="str">
        <f>[1]All_Tasks_Billing!A979</f>
        <v>LAS16.PPM19</v>
      </c>
      <c r="B979" t="str">
        <f>[1]All_Tasks_Billing!B979</f>
        <v>PPM</v>
      </c>
      <c r="C979" t="str">
        <f>[1]All_Tasks_Billing!C979</f>
        <v>19.1.6</v>
      </c>
      <c r="D979" t="str">
        <f>[1]All_Tasks_Billing!D979</f>
        <v>Main Switchgear</v>
      </c>
      <c r="E979" t="str">
        <f>[1]All_Tasks_Billing!E979</f>
        <v>Circuit Breakers -Primary</v>
      </c>
      <c r="F979" t="str">
        <f>IF([1]All_Tasks_Billing!F979="","",[1]All_Tasks_Billing!F979)</f>
        <v>600AF / 400 AT</v>
      </c>
      <c r="G979" t="str">
        <f>IF([1]All_Tasks_Billing!G979="","",[1]All_Tasks_Billing!G979)</f>
        <v/>
      </c>
      <c r="H979" s="45" t="str">
        <f>[1]All_Tasks_Billing!H979</f>
        <v/>
      </c>
      <c r="I979" t="str">
        <f>IF([1]All_Tasks_Billing!I979="","",[1]All_Tasks_Billing!I979)</f>
        <v/>
      </c>
      <c r="J979" t="str">
        <f>IF([1]All_Tasks_Billing!J979="","",[1]All_Tasks_Billing!J979)</f>
        <v/>
      </c>
      <c r="K979" t="b">
        <f>[1]All_Tasks_Billing!K979</f>
        <v>0</v>
      </c>
      <c r="L979" s="45" t="str">
        <f>[1]All_Tasks_Billing!L979</f>
        <v/>
      </c>
      <c r="M979" t="str">
        <f>[1]All_Tasks_Billing!M979</f>
        <v/>
      </c>
      <c r="N979" s="46">
        <f>IF([1]All_Tasks_Billing!N979="",0,[1]All_Tasks_Billing!N979)</f>
        <v>0</v>
      </c>
      <c r="O979" t="str">
        <f>[1]All_Tasks_Billing!O979</f>
        <v/>
      </c>
      <c r="P979" s="47">
        <f>IF([1]All_Tasks_Billing!P979="",0,[1]All_Tasks_Billing!P979)</f>
        <v>3</v>
      </c>
      <c r="Q979" s="47">
        <f>IF([1]All_Tasks_Billing!Q979="",0,[1]All_Tasks_Billing!Q979)</f>
        <v>3</v>
      </c>
      <c r="R979" s="47">
        <f>IF([1]All_Tasks_Billing!R979="",0,[1]All_Tasks_Billing!R979)</f>
        <v>3</v>
      </c>
      <c r="S979" t="str">
        <f>[1]All_Tasks_Billing!S979</f>
        <v/>
      </c>
      <c r="T979" t="str">
        <f>[1]All_Tasks_Billing!T979</f>
        <v/>
      </c>
      <c r="U979" t="str">
        <f>[1]All_Tasks_Billing!U979</f>
        <v/>
      </c>
      <c r="V979">
        <f>[1]All_Tasks_Billing!V979</f>
        <v>24</v>
      </c>
      <c r="W979" s="48">
        <f>[1]All_Tasks_Billing!W979</f>
        <v>150</v>
      </c>
      <c r="X979">
        <f>[1]All_Tasks_Billing!X979</f>
        <v>24331.724999999999</v>
      </c>
      <c r="Y979">
        <f>[1]All_Tasks_Billing!Y979</f>
        <v>1</v>
      </c>
      <c r="Z979" s="49">
        <f>[1]All_Tasks_Billing!Z979</f>
        <v>0</v>
      </c>
      <c r="AA979" s="45" t="str">
        <f>[1]All_Tasks_Billing!AA979</f>
        <v/>
      </c>
      <c r="AB979" t="str">
        <f>[1]All_Tasks_Billing!AB979</f>
        <v/>
      </c>
      <c r="AC979" s="48">
        <f>[1]All_Tasks_Billing!AC979</f>
        <v>0</v>
      </c>
      <c r="AD979" s="48">
        <f>[1]All_Tasks_Billing!AD979</f>
        <v>0</v>
      </c>
      <c r="AE979" s="48">
        <f>[1]All_Tasks_Billing!AE979</f>
        <v>0</v>
      </c>
      <c r="AF979" s="48">
        <f>[1]All_Tasks_Billing!AF979</f>
        <v>0</v>
      </c>
      <c r="AG979" s="48">
        <f>[1]All_Tasks_Billing!AG979</f>
        <v>0</v>
      </c>
      <c r="AH979" s="48">
        <f>[1]All_Tasks_Billing!AH979</f>
        <v>0.129</v>
      </c>
      <c r="AI979" s="48">
        <f>[1]All_Tasks_Billing!AI979</f>
        <v>0</v>
      </c>
      <c r="AJ979" s="48">
        <f>[1]All_Tasks_Billing!AJ979</f>
        <v>0</v>
      </c>
      <c r="AK979" s="48">
        <f>[1]All_Tasks_Billing!AK979</f>
        <v>0</v>
      </c>
      <c r="AL979" s="48">
        <f>[1]All_Tasks_Billing!AL979</f>
        <v>0</v>
      </c>
      <c r="AM979" s="48">
        <f>[1]All_Tasks_Billing!AM979</f>
        <v>0</v>
      </c>
      <c r="AN979" s="48">
        <f>[1]All_Tasks_Billing!AN979</f>
        <v>0</v>
      </c>
      <c r="AO979" s="48">
        <f>[1]All_Tasks_Billing!AO979</f>
        <v>0</v>
      </c>
      <c r="AP979" s="48">
        <f>[1]All_Tasks_Billing!AP979</f>
        <v>0.129</v>
      </c>
      <c r="AQ979" s="48">
        <f>[1]All_Tasks_Billing!AQ979</f>
        <v>0</v>
      </c>
      <c r="AR979" s="48">
        <f>[1]All_Tasks_Billing!AR979</f>
        <v>0</v>
      </c>
      <c r="AS979" s="48">
        <f>[1]All_Tasks_Billing!AS979</f>
        <v>0</v>
      </c>
      <c r="AT979" s="48">
        <f>[1]All_Tasks_Billing!AT979</f>
        <v>0</v>
      </c>
      <c r="AU979" s="50" t="str">
        <f t="shared" si="270"/>
        <v/>
      </c>
      <c r="AV979" s="50" t="str">
        <f t="shared" si="271"/>
        <v/>
      </c>
      <c r="AW979" s="50" t="str">
        <f t="shared" si="272"/>
        <v/>
      </c>
      <c r="AX979" s="50" t="str">
        <f t="shared" ca="1" si="273"/>
        <v>Not Completed</v>
      </c>
      <c r="AY979" s="50" t="str">
        <f t="shared" ca="1" si="274"/>
        <v>Not Completed</v>
      </c>
      <c r="AZ979" s="50" t="str">
        <f t="shared" ca="1" si="275"/>
        <v>Not Completed</v>
      </c>
      <c r="BA979" s="48">
        <f t="shared" si="276"/>
        <v>0</v>
      </c>
      <c r="BB979" s="45" t="str">
        <f t="shared" si="277"/>
        <v/>
      </c>
      <c r="BC979" s="50" t="str">
        <f t="shared" si="278"/>
        <v/>
      </c>
      <c r="BD979" s="48">
        <f t="shared" si="279"/>
        <v>0</v>
      </c>
      <c r="BE979" s="50" t="str">
        <f t="shared" si="280"/>
        <v>Not Started</v>
      </c>
      <c r="BF979" s="51">
        <f t="shared" si="281"/>
        <v>1</v>
      </c>
      <c r="BG979" s="51">
        <f t="shared" si="282"/>
        <v>0</v>
      </c>
      <c r="BH979" s="50" t="str">
        <f t="shared" si="283"/>
        <v/>
      </c>
      <c r="BI979" s="50" t="str">
        <f t="shared" si="284"/>
        <v/>
      </c>
      <c r="BJ979" s="50" t="str">
        <f t="shared" si="285"/>
        <v/>
      </c>
      <c r="BK979" s="50" t="str">
        <f t="shared" si="286"/>
        <v xml:space="preserve">Not Started |  | </v>
      </c>
      <c r="BL979" s="49" t="str">
        <f t="shared" ca="1" si="287"/>
        <v/>
      </c>
    </row>
    <row r="980" spans="1:64" x14ac:dyDescent="0.25">
      <c r="A980" t="str">
        <f>[1]All_Tasks_Billing!A980</f>
        <v>LAS16.PPM19</v>
      </c>
      <c r="B980" t="str">
        <f>[1]All_Tasks_Billing!B980</f>
        <v>PPM</v>
      </c>
      <c r="C980" t="str">
        <f>[1]All_Tasks_Billing!C980</f>
        <v>19.1.7</v>
      </c>
      <c r="D980" t="str">
        <f>[1]All_Tasks_Billing!D980</f>
        <v>Main Switchgear</v>
      </c>
      <c r="E980" t="str">
        <f>[1]All_Tasks_Billing!E980</f>
        <v>Circuit Breakers -Primary</v>
      </c>
      <c r="F980" t="str">
        <f>IF([1]All_Tasks_Billing!F980="","",[1]All_Tasks_Billing!F980)</f>
        <v>600AF / 400 AT</v>
      </c>
      <c r="G980" t="str">
        <f>IF([1]All_Tasks_Billing!G980="","",[1]All_Tasks_Billing!G980)</f>
        <v/>
      </c>
      <c r="H980" s="45" t="str">
        <f>[1]All_Tasks_Billing!H980</f>
        <v/>
      </c>
      <c r="I980" t="str">
        <f>IF([1]All_Tasks_Billing!I980="","",[1]All_Tasks_Billing!I980)</f>
        <v/>
      </c>
      <c r="J980" t="str">
        <f>IF([1]All_Tasks_Billing!J980="","",[1]All_Tasks_Billing!J980)</f>
        <v/>
      </c>
      <c r="K980" t="b">
        <f>[1]All_Tasks_Billing!K980</f>
        <v>0</v>
      </c>
      <c r="L980" s="45" t="str">
        <f>[1]All_Tasks_Billing!L980</f>
        <v/>
      </c>
      <c r="M980" t="str">
        <f>[1]All_Tasks_Billing!M980</f>
        <v/>
      </c>
      <c r="N980" s="46">
        <f>IF([1]All_Tasks_Billing!N980="",0,[1]All_Tasks_Billing!N980)</f>
        <v>0</v>
      </c>
      <c r="O980" t="str">
        <f>[1]All_Tasks_Billing!O980</f>
        <v/>
      </c>
      <c r="P980" s="47">
        <f>IF([1]All_Tasks_Billing!P980="",0,[1]All_Tasks_Billing!P980)</f>
        <v>3</v>
      </c>
      <c r="Q980" s="47">
        <f>IF([1]All_Tasks_Billing!Q980="",0,[1]All_Tasks_Billing!Q980)</f>
        <v>3</v>
      </c>
      <c r="R980" s="47">
        <f>IF([1]All_Tasks_Billing!R980="",0,[1]All_Tasks_Billing!R980)</f>
        <v>3</v>
      </c>
      <c r="S980" t="str">
        <f>[1]All_Tasks_Billing!S980</f>
        <v/>
      </c>
      <c r="T980" t="str">
        <f>[1]All_Tasks_Billing!T980</f>
        <v/>
      </c>
      <c r="U980" t="str">
        <f>[1]All_Tasks_Billing!U980</f>
        <v/>
      </c>
      <c r="V980">
        <f>[1]All_Tasks_Billing!V980</f>
        <v>24</v>
      </c>
      <c r="W980" s="48">
        <f>[1]All_Tasks_Billing!W980</f>
        <v>150</v>
      </c>
      <c r="X980">
        <f>[1]All_Tasks_Billing!X980</f>
        <v>24331.724999999999</v>
      </c>
      <c r="Y980">
        <f>[1]All_Tasks_Billing!Y980</f>
        <v>1</v>
      </c>
      <c r="Z980" s="49">
        <f>[1]All_Tasks_Billing!Z980</f>
        <v>0</v>
      </c>
      <c r="AA980" s="45" t="str">
        <f>[1]All_Tasks_Billing!AA980</f>
        <v/>
      </c>
      <c r="AB980" t="str">
        <f>[1]All_Tasks_Billing!AB980</f>
        <v/>
      </c>
      <c r="AC980" s="48">
        <f>[1]All_Tasks_Billing!AC980</f>
        <v>0</v>
      </c>
      <c r="AD980" s="48">
        <f>[1]All_Tasks_Billing!AD980</f>
        <v>0</v>
      </c>
      <c r="AE980" s="48">
        <f>[1]All_Tasks_Billing!AE980</f>
        <v>0</v>
      </c>
      <c r="AF980" s="48">
        <f>[1]All_Tasks_Billing!AF980</f>
        <v>0</v>
      </c>
      <c r="AG980" s="48">
        <f>[1]All_Tasks_Billing!AG980</f>
        <v>0</v>
      </c>
      <c r="AH980" s="48">
        <f>[1]All_Tasks_Billing!AH980</f>
        <v>0.129</v>
      </c>
      <c r="AI980" s="48">
        <f>[1]All_Tasks_Billing!AI980</f>
        <v>0</v>
      </c>
      <c r="AJ980" s="48">
        <f>[1]All_Tasks_Billing!AJ980</f>
        <v>0</v>
      </c>
      <c r="AK980" s="48">
        <f>[1]All_Tasks_Billing!AK980</f>
        <v>0</v>
      </c>
      <c r="AL980" s="48">
        <f>[1]All_Tasks_Billing!AL980</f>
        <v>0</v>
      </c>
      <c r="AM980" s="48">
        <f>[1]All_Tasks_Billing!AM980</f>
        <v>0</v>
      </c>
      <c r="AN980" s="48">
        <f>[1]All_Tasks_Billing!AN980</f>
        <v>0</v>
      </c>
      <c r="AO980" s="48">
        <f>[1]All_Tasks_Billing!AO980</f>
        <v>0</v>
      </c>
      <c r="AP980" s="48">
        <f>[1]All_Tasks_Billing!AP980</f>
        <v>0.129</v>
      </c>
      <c r="AQ980" s="48">
        <f>[1]All_Tasks_Billing!AQ980</f>
        <v>0</v>
      </c>
      <c r="AR980" s="48">
        <f>[1]All_Tasks_Billing!AR980</f>
        <v>0</v>
      </c>
      <c r="AS980" s="48">
        <f>[1]All_Tasks_Billing!AS980</f>
        <v>0</v>
      </c>
      <c r="AT980" s="48">
        <f>[1]All_Tasks_Billing!AT980</f>
        <v>0</v>
      </c>
      <c r="AU980" s="50" t="str">
        <f t="shared" si="270"/>
        <v/>
      </c>
      <c r="AV980" s="50" t="str">
        <f t="shared" si="271"/>
        <v/>
      </c>
      <c r="AW980" s="50" t="str">
        <f t="shared" si="272"/>
        <v/>
      </c>
      <c r="AX980" s="50" t="str">
        <f t="shared" ca="1" si="273"/>
        <v>Not Completed</v>
      </c>
      <c r="AY980" s="50" t="str">
        <f t="shared" ca="1" si="274"/>
        <v>Not Completed</v>
      </c>
      <c r="AZ980" s="50" t="str">
        <f t="shared" ca="1" si="275"/>
        <v>Not Completed</v>
      </c>
      <c r="BA980" s="48">
        <f t="shared" si="276"/>
        <v>0</v>
      </c>
      <c r="BB980" s="45" t="str">
        <f t="shared" si="277"/>
        <v/>
      </c>
      <c r="BC980" s="50" t="str">
        <f t="shared" si="278"/>
        <v/>
      </c>
      <c r="BD980" s="48">
        <f t="shared" si="279"/>
        <v>0</v>
      </c>
      <c r="BE980" s="50" t="str">
        <f t="shared" si="280"/>
        <v>Not Started</v>
      </c>
      <c r="BF980" s="51">
        <f t="shared" si="281"/>
        <v>1</v>
      </c>
      <c r="BG980" s="51">
        <f t="shared" si="282"/>
        <v>0</v>
      </c>
      <c r="BH980" s="50" t="str">
        <f t="shared" si="283"/>
        <v/>
      </c>
      <c r="BI980" s="50" t="str">
        <f t="shared" si="284"/>
        <v/>
      </c>
      <c r="BJ980" s="50" t="str">
        <f t="shared" si="285"/>
        <v/>
      </c>
      <c r="BK980" s="50" t="str">
        <f t="shared" si="286"/>
        <v xml:space="preserve">Not Started |  | </v>
      </c>
      <c r="BL980" s="49" t="str">
        <f t="shared" ca="1" si="287"/>
        <v/>
      </c>
    </row>
    <row r="981" spans="1:64" x14ac:dyDescent="0.25">
      <c r="A981" t="str">
        <f>[1]All_Tasks_Billing!A981</f>
        <v>LAS16.PPM19</v>
      </c>
      <c r="B981" t="str">
        <f>[1]All_Tasks_Billing!B981</f>
        <v>PPM</v>
      </c>
      <c r="C981" t="str">
        <f>[1]All_Tasks_Billing!C981</f>
        <v>19.1.8</v>
      </c>
      <c r="D981" t="str">
        <f>[1]All_Tasks_Billing!D981</f>
        <v>Main Switchgear</v>
      </c>
      <c r="E981" t="str">
        <f>[1]All_Tasks_Billing!E981</f>
        <v>Circuit Breakers -Primary</v>
      </c>
      <c r="F981" t="str">
        <f>IF([1]All_Tasks_Billing!F981="","",[1]All_Tasks_Billing!F981)</f>
        <v>600AF / 400 AT</v>
      </c>
      <c r="G981" t="str">
        <f>IF([1]All_Tasks_Billing!G981="","",[1]All_Tasks_Billing!G981)</f>
        <v/>
      </c>
      <c r="H981" s="45" t="str">
        <f>[1]All_Tasks_Billing!H981</f>
        <v/>
      </c>
      <c r="I981" t="str">
        <f>IF([1]All_Tasks_Billing!I981="","",[1]All_Tasks_Billing!I981)</f>
        <v/>
      </c>
      <c r="J981" t="str">
        <f>IF([1]All_Tasks_Billing!J981="","",[1]All_Tasks_Billing!J981)</f>
        <v/>
      </c>
      <c r="K981" t="b">
        <f>[1]All_Tasks_Billing!K981</f>
        <v>0</v>
      </c>
      <c r="L981" s="45" t="str">
        <f>[1]All_Tasks_Billing!L981</f>
        <v/>
      </c>
      <c r="M981" t="str">
        <f>[1]All_Tasks_Billing!M981</f>
        <v/>
      </c>
      <c r="N981" s="46">
        <f>IF([1]All_Tasks_Billing!N981="",0,[1]All_Tasks_Billing!N981)</f>
        <v>0</v>
      </c>
      <c r="O981" t="str">
        <f>[1]All_Tasks_Billing!O981</f>
        <v/>
      </c>
      <c r="P981" s="47">
        <f>IF([1]All_Tasks_Billing!P981="",0,[1]All_Tasks_Billing!P981)</f>
        <v>3</v>
      </c>
      <c r="Q981" s="47">
        <f>IF([1]All_Tasks_Billing!Q981="",0,[1]All_Tasks_Billing!Q981)</f>
        <v>3</v>
      </c>
      <c r="R981" s="47">
        <f>IF([1]All_Tasks_Billing!R981="",0,[1]All_Tasks_Billing!R981)</f>
        <v>3</v>
      </c>
      <c r="S981" t="str">
        <f>[1]All_Tasks_Billing!S981</f>
        <v/>
      </c>
      <c r="T981" t="str">
        <f>[1]All_Tasks_Billing!T981</f>
        <v/>
      </c>
      <c r="U981" t="str">
        <f>[1]All_Tasks_Billing!U981</f>
        <v/>
      </c>
      <c r="V981">
        <f>[1]All_Tasks_Billing!V981</f>
        <v>24</v>
      </c>
      <c r="W981" s="48">
        <f>[1]All_Tasks_Billing!W981</f>
        <v>150</v>
      </c>
      <c r="X981">
        <f>[1]All_Tasks_Billing!X981</f>
        <v>24331.724999999999</v>
      </c>
      <c r="Y981">
        <f>[1]All_Tasks_Billing!Y981</f>
        <v>1</v>
      </c>
      <c r="Z981" s="49">
        <f>[1]All_Tasks_Billing!Z981</f>
        <v>0</v>
      </c>
      <c r="AA981" s="45" t="str">
        <f>[1]All_Tasks_Billing!AA981</f>
        <v/>
      </c>
      <c r="AB981" t="str">
        <f>[1]All_Tasks_Billing!AB981</f>
        <v/>
      </c>
      <c r="AC981" s="48">
        <f>[1]All_Tasks_Billing!AC981</f>
        <v>0</v>
      </c>
      <c r="AD981" s="48">
        <f>[1]All_Tasks_Billing!AD981</f>
        <v>0</v>
      </c>
      <c r="AE981" s="48">
        <f>[1]All_Tasks_Billing!AE981</f>
        <v>0</v>
      </c>
      <c r="AF981" s="48">
        <f>[1]All_Tasks_Billing!AF981</f>
        <v>0</v>
      </c>
      <c r="AG981" s="48">
        <f>[1]All_Tasks_Billing!AG981</f>
        <v>0</v>
      </c>
      <c r="AH981" s="48">
        <f>[1]All_Tasks_Billing!AH981</f>
        <v>0.129</v>
      </c>
      <c r="AI981" s="48">
        <f>[1]All_Tasks_Billing!AI981</f>
        <v>0</v>
      </c>
      <c r="AJ981" s="48">
        <f>[1]All_Tasks_Billing!AJ981</f>
        <v>0</v>
      </c>
      <c r="AK981" s="48">
        <f>[1]All_Tasks_Billing!AK981</f>
        <v>0</v>
      </c>
      <c r="AL981" s="48">
        <f>[1]All_Tasks_Billing!AL981</f>
        <v>0</v>
      </c>
      <c r="AM981" s="48">
        <f>[1]All_Tasks_Billing!AM981</f>
        <v>0</v>
      </c>
      <c r="AN981" s="48">
        <f>[1]All_Tasks_Billing!AN981</f>
        <v>0</v>
      </c>
      <c r="AO981" s="48">
        <f>[1]All_Tasks_Billing!AO981</f>
        <v>0</v>
      </c>
      <c r="AP981" s="48">
        <f>[1]All_Tasks_Billing!AP981</f>
        <v>0.129</v>
      </c>
      <c r="AQ981" s="48">
        <f>[1]All_Tasks_Billing!AQ981</f>
        <v>0</v>
      </c>
      <c r="AR981" s="48">
        <f>[1]All_Tasks_Billing!AR981</f>
        <v>0</v>
      </c>
      <c r="AS981" s="48">
        <f>[1]All_Tasks_Billing!AS981</f>
        <v>0</v>
      </c>
      <c r="AT981" s="48">
        <f>[1]All_Tasks_Billing!AT981</f>
        <v>0</v>
      </c>
      <c r="AU981" s="50" t="str">
        <f t="shared" si="270"/>
        <v/>
      </c>
      <c r="AV981" s="50" t="str">
        <f t="shared" si="271"/>
        <v/>
      </c>
      <c r="AW981" s="50" t="str">
        <f t="shared" si="272"/>
        <v/>
      </c>
      <c r="AX981" s="50" t="str">
        <f t="shared" ca="1" si="273"/>
        <v>Not Completed</v>
      </c>
      <c r="AY981" s="50" t="str">
        <f t="shared" ca="1" si="274"/>
        <v>Not Completed</v>
      </c>
      <c r="AZ981" s="50" t="str">
        <f t="shared" ca="1" si="275"/>
        <v>Not Completed</v>
      </c>
      <c r="BA981" s="48">
        <f t="shared" si="276"/>
        <v>0</v>
      </c>
      <c r="BB981" s="45" t="str">
        <f t="shared" si="277"/>
        <v/>
      </c>
      <c r="BC981" s="50" t="str">
        <f t="shared" si="278"/>
        <v/>
      </c>
      <c r="BD981" s="48">
        <f t="shared" si="279"/>
        <v>0</v>
      </c>
      <c r="BE981" s="50" t="str">
        <f t="shared" si="280"/>
        <v>Not Started</v>
      </c>
      <c r="BF981" s="51">
        <f t="shared" si="281"/>
        <v>1</v>
      </c>
      <c r="BG981" s="51">
        <f t="shared" si="282"/>
        <v>0</v>
      </c>
      <c r="BH981" s="50" t="str">
        <f t="shared" si="283"/>
        <v/>
      </c>
      <c r="BI981" s="50" t="str">
        <f t="shared" si="284"/>
        <v/>
      </c>
      <c r="BJ981" s="50" t="str">
        <f t="shared" si="285"/>
        <v/>
      </c>
      <c r="BK981" s="50" t="str">
        <f t="shared" si="286"/>
        <v xml:space="preserve">Not Started |  | </v>
      </c>
      <c r="BL981" s="49" t="str">
        <f t="shared" ca="1" si="287"/>
        <v/>
      </c>
    </row>
    <row r="982" spans="1:64" x14ac:dyDescent="0.25">
      <c r="A982" t="str">
        <f>[1]All_Tasks_Billing!A982</f>
        <v>LAS16.PPM19</v>
      </c>
      <c r="B982" t="str">
        <f>[1]All_Tasks_Billing!B982</f>
        <v>PPM</v>
      </c>
      <c r="C982" t="str">
        <f>[1]All_Tasks_Billing!C982</f>
        <v>19.1.9</v>
      </c>
      <c r="D982" t="str">
        <f>[1]All_Tasks_Billing!D982</f>
        <v>Main Switchgear</v>
      </c>
      <c r="E982" t="str">
        <f>[1]All_Tasks_Billing!E982</f>
        <v>Circuit Breakers -Primary</v>
      </c>
      <c r="F982" t="str">
        <f>IF([1]All_Tasks_Billing!F982="","",[1]All_Tasks_Billing!F982)</f>
        <v>1200AF / 800AT</v>
      </c>
      <c r="G982" t="str">
        <f>IF([1]All_Tasks_Billing!G982="","",[1]All_Tasks_Billing!G982)</f>
        <v/>
      </c>
      <c r="H982" s="45" t="str">
        <f>[1]All_Tasks_Billing!H982</f>
        <v/>
      </c>
      <c r="I982" t="str">
        <f>IF([1]All_Tasks_Billing!I982="","",[1]All_Tasks_Billing!I982)</f>
        <v/>
      </c>
      <c r="J982" t="str">
        <f>IF([1]All_Tasks_Billing!J982="","",[1]All_Tasks_Billing!J982)</f>
        <v/>
      </c>
      <c r="K982" t="b">
        <f>[1]All_Tasks_Billing!K982</f>
        <v>0</v>
      </c>
      <c r="L982" s="45" t="str">
        <f>[1]All_Tasks_Billing!L982</f>
        <v/>
      </c>
      <c r="M982" t="str">
        <f>[1]All_Tasks_Billing!M982</f>
        <v/>
      </c>
      <c r="N982" s="46">
        <f>IF([1]All_Tasks_Billing!N982="",0,[1]All_Tasks_Billing!N982)</f>
        <v>0</v>
      </c>
      <c r="O982" t="str">
        <f>[1]All_Tasks_Billing!O982</f>
        <v/>
      </c>
      <c r="P982" s="47">
        <f>IF([1]All_Tasks_Billing!P982="",0,[1]All_Tasks_Billing!P982)</f>
        <v>3</v>
      </c>
      <c r="Q982" s="47">
        <f>IF([1]All_Tasks_Billing!Q982="",0,[1]All_Tasks_Billing!Q982)</f>
        <v>3</v>
      </c>
      <c r="R982" s="47">
        <f>IF([1]All_Tasks_Billing!R982="",0,[1]All_Tasks_Billing!R982)</f>
        <v>3</v>
      </c>
      <c r="S982" t="str">
        <f>[1]All_Tasks_Billing!S982</f>
        <v/>
      </c>
      <c r="T982" t="str">
        <f>[1]All_Tasks_Billing!T982</f>
        <v/>
      </c>
      <c r="U982" t="str">
        <f>[1]All_Tasks_Billing!U982</f>
        <v/>
      </c>
      <c r="V982">
        <f>[1]All_Tasks_Billing!V982</f>
        <v>24</v>
      </c>
      <c r="W982" s="48">
        <f>[1]All_Tasks_Billing!W982</f>
        <v>150</v>
      </c>
      <c r="X982">
        <f>[1]All_Tasks_Billing!X982</f>
        <v>24331.724999999999</v>
      </c>
      <c r="Y982">
        <f>[1]All_Tasks_Billing!Y982</f>
        <v>1</v>
      </c>
      <c r="Z982" s="49">
        <f>[1]All_Tasks_Billing!Z982</f>
        <v>0</v>
      </c>
      <c r="AA982" s="45" t="str">
        <f>[1]All_Tasks_Billing!AA982</f>
        <v/>
      </c>
      <c r="AB982" t="str">
        <f>[1]All_Tasks_Billing!AB982</f>
        <v/>
      </c>
      <c r="AC982" s="48">
        <f>[1]All_Tasks_Billing!AC982</f>
        <v>0</v>
      </c>
      <c r="AD982" s="48">
        <f>[1]All_Tasks_Billing!AD982</f>
        <v>0</v>
      </c>
      <c r="AE982" s="48">
        <f>[1]All_Tasks_Billing!AE982</f>
        <v>0</v>
      </c>
      <c r="AF982" s="48">
        <f>[1]All_Tasks_Billing!AF982</f>
        <v>0</v>
      </c>
      <c r="AG982" s="48">
        <f>[1]All_Tasks_Billing!AG982</f>
        <v>0</v>
      </c>
      <c r="AH982" s="48">
        <f>[1]All_Tasks_Billing!AH982</f>
        <v>0.129</v>
      </c>
      <c r="AI982" s="48">
        <f>[1]All_Tasks_Billing!AI982</f>
        <v>0</v>
      </c>
      <c r="AJ982" s="48">
        <f>[1]All_Tasks_Billing!AJ982</f>
        <v>0</v>
      </c>
      <c r="AK982" s="48">
        <f>[1]All_Tasks_Billing!AK982</f>
        <v>0</v>
      </c>
      <c r="AL982" s="48">
        <f>[1]All_Tasks_Billing!AL982</f>
        <v>0</v>
      </c>
      <c r="AM982" s="48">
        <f>[1]All_Tasks_Billing!AM982</f>
        <v>0</v>
      </c>
      <c r="AN982" s="48">
        <f>[1]All_Tasks_Billing!AN982</f>
        <v>0</v>
      </c>
      <c r="AO982" s="48">
        <f>[1]All_Tasks_Billing!AO982</f>
        <v>0</v>
      </c>
      <c r="AP982" s="48">
        <f>[1]All_Tasks_Billing!AP982</f>
        <v>0.129</v>
      </c>
      <c r="AQ982" s="48">
        <f>[1]All_Tasks_Billing!AQ982</f>
        <v>0</v>
      </c>
      <c r="AR982" s="48">
        <f>[1]All_Tasks_Billing!AR982</f>
        <v>0</v>
      </c>
      <c r="AS982" s="48">
        <f>[1]All_Tasks_Billing!AS982</f>
        <v>0</v>
      </c>
      <c r="AT982" s="48">
        <f>[1]All_Tasks_Billing!AT982</f>
        <v>0</v>
      </c>
      <c r="AU982" s="50" t="str">
        <f t="shared" si="270"/>
        <v/>
      </c>
      <c r="AV982" s="50" t="str">
        <f t="shared" si="271"/>
        <v/>
      </c>
      <c r="AW982" s="50" t="str">
        <f t="shared" si="272"/>
        <v/>
      </c>
      <c r="AX982" s="50" t="str">
        <f t="shared" ca="1" si="273"/>
        <v>Not Completed</v>
      </c>
      <c r="AY982" s="50" t="str">
        <f t="shared" ca="1" si="274"/>
        <v>Not Completed</v>
      </c>
      <c r="AZ982" s="50" t="str">
        <f t="shared" ca="1" si="275"/>
        <v>Not Completed</v>
      </c>
      <c r="BA982" s="48">
        <f t="shared" si="276"/>
        <v>0</v>
      </c>
      <c r="BB982" s="45" t="str">
        <f t="shared" si="277"/>
        <v/>
      </c>
      <c r="BC982" s="50" t="str">
        <f t="shared" si="278"/>
        <v/>
      </c>
      <c r="BD982" s="48">
        <f t="shared" si="279"/>
        <v>0</v>
      </c>
      <c r="BE982" s="50" t="str">
        <f t="shared" si="280"/>
        <v>Not Started</v>
      </c>
      <c r="BF982" s="51">
        <f t="shared" si="281"/>
        <v>1</v>
      </c>
      <c r="BG982" s="51">
        <f t="shared" si="282"/>
        <v>0</v>
      </c>
      <c r="BH982" s="50" t="str">
        <f t="shared" si="283"/>
        <v/>
      </c>
      <c r="BI982" s="50" t="str">
        <f t="shared" si="284"/>
        <v/>
      </c>
      <c r="BJ982" s="50" t="str">
        <f t="shared" si="285"/>
        <v/>
      </c>
      <c r="BK982" s="50" t="str">
        <f t="shared" si="286"/>
        <v xml:space="preserve">Not Started |  | </v>
      </c>
      <c r="BL982" s="49" t="str">
        <f t="shared" ca="1" si="287"/>
        <v/>
      </c>
    </row>
    <row r="983" spans="1:64" x14ac:dyDescent="0.25">
      <c r="A983" t="str">
        <f>[1]All_Tasks_Billing!A983</f>
        <v>LAS16.PPM19</v>
      </c>
      <c r="B983" t="str">
        <f>[1]All_Tasks_Billing!B983</f>
        <v>PPM</v>
      </c>
      <c r="C983" t="str">
        <f>[1]All_Tasks_Billing!C983</f>
        <v>19.1.10</v>
      </c>
      <c r="D983" t="str">
        <f>[1]All_Tasks_Billing!D983</f>
        <v>Main Switchgear</v>
      </c>
      <c r="E983" t="str">
        <f>[1]All_Tasks_Billing!E983</f>
        <v>Circuit Breakers -Primary</v>
      </c>
      <c r="F983" t="str">
        <f>IF([1]All_Tasks_Billing!F983="","",[1]All_Tasks_Billing!F983)</f>
        <v>1200AF / 800AT</v>
      </c>
      <c r="G983" t="str">
        <f>IF([1]All_Tasks_Billing!G983="","",[1]All_Tasks_Billing!G983)</f>
        <v/>
      </c>
      <c r="H983" s="45" t="str">
        <f>[1]All_Tasks_Billing!H983</f>
        <v/>
      </c>
      <c r="I983" t="str">
        <f>IF([1]All_Tasks_Billing!I983="","",[1]All_Tasks_Billing!I983)</f>
        <v/>
      </c>
      <c r="J983" t="str">
        <f>IF([1]All_Tasks_Billing!J983="","",[1]All_Tasks_Billing!J983)</f>
        <v/>
      </c>
      <c r="K983" t="b">
        <f>[1]All_Tasks_Billing!K983</f>
        <v>0</v>
      </c>
      <c r="L983" s="45" t="str">
        <f>[1]All_Tasks_Billing!L983</f>
        <v/>
      </c>
      <c r="M983" t="str">
        <f>[1]All_Tasks_Billing!M983</f>
        <v/>
      </c>
      <c r="N983" s="46">
        <f>IF([1]All_Tasks_Billing!N983="",0,[1]All_Tasks_Billing!N983)</f>
        <v>0</v>
      </c>
      <c r="O983" t="str">
        <f>[1]All_Tasks_Billing!O983</f>
        <v/>
      </c>
      <c r="P983" s="47">
        <f>IF([1]All_Tasks_Billing!P983="",0,[1]All_Tasks_Billing!P983)</f>
        <v>3</v>
      </c>
      <c r="Q983" s="47">
        <f>IF([1]All_Tasks_Billing!Q983="",0,[1]All_Tasks_Billing!Q983)</f>
        <v>3</v>
      </c>
      <c r="R983" s="47">
        <f>IF([1]All_Tasks_Billing!R983="",0,[1]All_Tasks_Billing!R983)</f>
        <v>3</v>
      </c>
      <c r="S983" t="str">
        <f>[1]All_Tasks_Billing!S983</f>
        <v/>
      </c>
      <c r="T983" t="str">
        <f>[1]All_Tasks_Billing!T983</f>
        <v/>
      </c>
      <c r="U983" t="str">
        <f>[1]All_Tasks_Billing!U983</f>
        <v/>
      </c>
      <c r="V983">
        <f>[1]All_Tasks_Billing!V983</f>
        <v>24</v>
      </c>
      <c r="W983" s="48">
        <f>[1]All_Tasks_Billing!W983</f>
        <v>150</v>
      </c>
      <c r="X983">
        <f>[1]All_Tasks_Billing!X983</f>
        <v>24331.724999999999</v>
      </c>
      <c r="Y983">
        <f>[1]All_Tasks_Billing!Y983</f>
        <v>1</v>
      </c>
      <c r="Z983" s="49">
        <f>[1]All_Tasks_Billing!Z983</f>
        <v>0</v>
      </c>
      <c r="AA983" s="45" t="str">
        <f>[1]All_Tasks_Billing!AA983</f>
        <v/>
      </c>
      <c r="AB983" t="str">
        <f>[1]All_Tasks_Billing!AB983</f>
        <v/>
      </c>
      <c r="AC983" s="48">
        <f>[1]All_Tasks_Billing!AC983</f>
        <v>0</v>
      </c>
      <c r="AD983" s="48">
        <f>[1]All_Tasks_Billing!AD983</f>
        <v>0</v>
      </c>
      <c r="AE983" s="48">
        <f>[1]All_Tasks_Billing!AE983</f>
        <v>0</v>
      </c>
      <c r="AF983" s="48">
        <f>[1]All_Tasks_Billing!AF983</f>
        <v>0</v>
      </c>
      <c r="AG983" s="48">
        <f>[1]All_Tasks_Billing!AG983</f>
        <v>0</v>
      </c>
      <c r="AH983" s="48">
        <f>[1]All_Tasks_Billing!AH983</f>
        <v>0.129</v>
      </c>
      <c r="AI983" s="48">
        <f>[1]All_Tasks_Billing!AI983</f>
        <v>0</v>
      </c>
      <c r="AJ983" s="48">
        <f>[1]All_Tasks_Billing!AJ983</f>
        <v>0</v>
      </c>
      <c r="AK983" s="48">
        <f>[1]All_Tasks_Billing!AK983</f>
        <v>0</v>
      </c>
      <c r="AL983" s="48">
        <f>[1]All_Tasks_Billing!AL983</f>
        <v>0</v>
      </c>
      <c r="AM983" s="48">
        <f>[1]All_Tasks_Billing!AM983</f>
        <v>0</v>
      </c>
      <c r="AN983" s="48">
        <f>[1]All_Tasks_Billing!AN983</f>
        <v>0</v>
      </c>
      <c r="AO983" s="48">
        <f>[1]All_Tasks_Billing!AO983</f>
        <v>0</v>
      </c>
      <c r="AP983" s="48">
        <f>[1]All_Tasks_Billing!AP983</f>
        <v>0.129</v>
      </c>
      <c r="AQ983" s="48">
        <f>[1]All_Tasks_Billing!AQ983</f>
        <v>0</v>
      </c>
      <c r="AR983" s="48">
        <f>[1]All_Tasks_Billing!AR983</f>
        <v>0</v>
      </c>
      <c r="AS983" s="48">
        <f>[1]All_Tasks_Billing!AS983</f>
        <v>0</v>
      </c>
      <c r="AT983" s="48">
        <f>[1]All_Tasks_Billing!AT983</f>
        <v>0</v>
      </c>
      <c r="AU983" s="50" t="str">
        <f t="shared" si="270"/>
        <v/>
      </c>
      <c r="AV983" s="50" t="str">
        <f t="shared" si="271"/>
        <v/>
      </c>
      <c r="AW983" s="50" t="str">
        <f t="shared" si="272"/>
        <v/>
      </c>
      <c r="AX983" s="50" t="str">
        <f t="shared" ca="1" si="273"/>
        <v>Not Completed</v>
      </c>
      <c r="AY983" s="50" t="str">
        <f t="shared" ca="1" si="274"/>
        <v>Not Completed</v>
      </c>
      <c r="AZ983" s="50" t="str">
        <f t="shared" ca="1" si="275"/>
        <v>Not Completed</v>
      </c>
      <c r="BA983" s="48">
        <f t="shared" si="276"/>
        <v>0</v>
      </c>
      <c r="BB983" s="45" t="str">
        <f t="shared" si="277"/>
        <v/>
      </c>
      <c r="BC983" s="50" t="str">
        <f t="shared" si="278"/>
        <v/>
      </c>
      <c r="BD983" s="48">
        <f t="shared" si="279"/>
        <v>0</v>
      </c>
      <c r="BE983" s="50" t="str">
        <f t="shared" si="280"/>
        <v>Not Started</v>
      </c>
      <c r="BF983" s="51">
        <f t="shared" si="281"/>
        <v>1</v>
      </c>
      <c r="BG983" s="51">
        <f t="shared" si="282"/>
        <v>0</v>
      </c>
      <c r="BH983" s="50" t="str">
        <f t="shared" si="283"/>
        <v/>
      </c>
      <c r="BI983" s="50" t="str">
        <f t="shared" si="284"/>
        <v/>
      </c>
      <c r="BJ983" s="50" t="str">
        <f t="shared" si="285"/>
        <v/>
      </c>
      <c r="BK983" s="50" t="str">
        <f t="shared" si="286"/>
        <v xml:space="preserve">Not Started |  | </v>
      </c>
      <c r="BL983" s="49" t="str">
        <f t="shared" ca="1" si="287"/>
        <v/>
      </c>
    </row>
    <row r="984" spans="1:64" x14ac:dyDescent="0.25">
      <c r="A984" t="str">
        <f>[1]All_Tasks_Billing!A984</f>
        <v>LAS16.PPM19</v>
      </c>
      <c r="B984" t="str">
        <f>[1]All_Tasks_Billing!B984</f>
        <v>PPM</v>
      </c>
      <c r="C984" t="str">
        <f>[1]All_Tasks_Billing!C984</f>
        <v>19.1.11</v>
      </c>
      <c r="D984" t="str">
        <f>[1]All_Tasks_Billing!D984</f>
        <v>Main Switchgear</v>
      </c>
      <c r="E984" t="str">
        <f>[1]All_Tasks_Billing!E984</f>
        <v>Circuit Breakers -Primary</v>
      </c>
      <c r="F984" t="str">
        <f>IF([1]All_Tasks_Billing!F984="","",[1]All_Tasks_Billing!F984)</f>
        <v>2000AF / 1600AT</v>
      </c>
      <c r="G984" t="str">
        <f>IF([1]All_Tasks_Billing!G984="","",[1]All_Tasks_Billing!G984)</f>
        <v/>
      </c>
      <c r="H984" s="45" t="str">
        <f>[1]All_Tasks_Billing!H984</f>
        <v/>
      </c>
      <c r="I984" t="str">
        <f>IF([1]All_Tasks_Billing!I984="","",[1]All_Tasks_Billing!I984)</f>
        <v/>
      </c>
      <c r="J984" t="str">
        <f>IF([1]All_Tasks_Billing!J984="","",[1]All_Tasks_Billing!J984)</f>
        <v/>
      </c>
      <c r="K984" t="b">
        <f>[1]All_Tasks_Billing!K984</f>
        <v>0</v>
      </c>
      <c r="L984" s="45" t="str">
        <f>[1]All_Tasks_Billing!L984</f>
        <v/>
      </c>
      <c r="M984" t="str">
        <f>[1]All_Tasks_Billing!M984</f>
        <v/>
      </c>
      <c r="N984" s="46">
        <f>IF([1]All_Tasks_Billing!N984="",0,[1]All_Tasks_Billing!N984)</f>
        <v>0</v>
      </c>
      <c r="O984" t="str">
        <f>[1]All_Tasks_Billing!O984</f>
        <v/>
      </c>
      <c r="P984" s="47">
        <f>IF([1]All_Tasks_Billing!P984="",0,[1]All_Tasks_Billing!P984)</f>
        <v>3</v>
      </c>
      <c r="Q984" s="47">
        <f>IF([1]All_Tasks_Billing!Q984="",0,[1]All_Tasks_Billing!Q984)</f>
        <v>3</v>
      </c>
      <c r="R984" s="47">
        <f>IF([1]All_Tasks_Billing!R984="",0,[1]All_Tasks_Billing!R984)</f>
        <v>3</v>
      </c>
      <c r="S984" t="str">
        <f>[1]All_Tasks_Billing!S984</f>
        <v/>
      </c>
      <c r="T984" t="str">
        <f>[1]All_Tasks_Billing!T984</f>
        <v/>
      </c>
      <c r="U984" t="str">
        <f>[1]All_Tasks_Billing!U984</f>
        <v/>
      </c>
      <c r="V984">
        <f>[1]All_Tasks_Billing!V984</f>
        <v>24</v>
      </c>
      <c r="W984" s="48">
        <f>[1]All_Tasks_Billing!W984</f>
        <v>150</v>
      </c>
      <c r="X984">
        <f>[1]All_Tasks_Billing!X984</f>
        <v>24331.724999999999</v>
      </c>
      <c r="Y984">
        <f>[1]All_Tasks_Billing!Y984</f>
        <v>1</v>
      </c>
      <c r="Z984" s="49">
        <f>[1]All_Tasks_Billing!Z984</f>
        <v>0</v>
      </c>
      <c r="AA984" s="45" t="str">
        <f>[1]All_Tasks_Billing!AA984</f>
        <v/>
      </c>
      <c r="AB984" t="str">
        <f>[1]All_Tasks_Billing!AB984</f>
        <v/>
      </c>
      <c r="AC984" s="48">
        <f>[1]All_Tasks_Billing!AC984</f>
        <v>0</v>
      </c>
      <c r="AD984" s="48">
        <f>[1]All_Tasks_Billing!AD984</f>
        <v>0</v>
      </c>
      <c r="AE984" s="48">
        <f>[1]All_Tasks_Billing!AE984</f>
        <v>0</v>
      </c>
      <c r="AF984" s="48">
        <f>[1]All_Tasks_Billing!AF984</f>
        <v>0</v>
      </c>
      <c r="AG984" s="48">
        <f>[1]All_Tasks_Billing!AG984</f>
        <v>0</v>
      </c>
      <c r="AH984" s="48">
        <f>[1]All_Tasks_Billing!AH984</f>
        <v>0.129</v>
      </c>
      <c r="AI984" s="48">
        <f>[1]All_Tasks_Billing!AI984</f>
        <v>0</v>
      </c>
      <c r="AJ984" s="48">
        <f>[1]All_Tasks_Billing!AJ984</f>
        <v>0</v>
      </c>
      <c r="AK984" s="48">
        <f>[1]All_Tasks_Billing!AK984</f>
        <v>0</v>
      </c>
      <c r="AL984" s="48">
        <f>[1]All_Tasks_Billing!AL984</f>
        <v>0</v>
      </c>
      <c r="AM984" s="48">
        <f>[1]All_Tasks_Billing!AM984</f>
        <v>0</v>
      </c>
      <c r="AN984" s="48">
        <f>[1]All_Tasks_Billing!AN984</f>
        <v>0</v>
      </c>
      <c r="AO984" s="48">
        <f>[1]All_Tasks_Billing!AO984</f>
        <v>0</v>
      </c>
      <c r="AP984" s="48">
        <f>[1]All_Tasks_Billing!AP984</f>
        <v>0.129</v>
      </c>
      <c r="AQ984" s="48">
        <f>[1]All_Tasks_Billing!AQ984</f>
        <v>0</v>
      </c>
      <c r="AR984" s="48">
        <f>[1]All_Tasks_Billing!AR984</f>
        <v>0</v>
      </c>
      <c r="AS984" s="48">
        <f>[1]All_Tasks_Billing!AS984</f>
        <v>0</v>
      </c>
      <c r="AT984" s="48">
        <f>[1]All_Tasks_Billing!AT984</f>
        <v>0</v>
      </c>
      <c r="AU984" s="50" t="str">
        <f t="shared" si="270"/>
        <v/>
      </c>
      <c r="AV984" s="50" t="str">
        <f t="shared" si="271"/>
        <v/>
      </c>
      <c r="AW984" s="50" t="str">
        <f t="shared" si="272"/>
        <v/>
      </c>
      <c r="AX984" s="50" t="str">
        <f t="shared" ca="1" si="273"/>
        <v>Not Completed</v>
      </c>
      <c r="AY984" s="50" t="str">
        <f t="shared" ca="1" si="274"/>
        <v>Not Completed</v>
      </c>
      <c r="AZ984" s="50" t="str">
        <f t="shared" ca="1" si="275"/>
        <v>Not Completed</v>
      </c>
      <c r="BA984" s="48">
        <f t="shared" si="276"/>
        <v>0</v>
      </c>
      <c r="BB984" s="45" t="str">
        <f t="shared" si="277"/>
        <v/>
      </c>
      <c r="BC984" s="50" t="str">
        <f t="shared" si="278"/>
        <v/>
      </c>
      <c r="BD984" s="48">
        <f t="shared" si="279"/>
        <v>0</v>
      </c>
      <c r="BE984" s="50" t="str">
        <f t="shared" si="280"/>
        <v>Not Started</v>
      </c>
      <c r="BF984" s="51">
        <f t="shared" si="281"/>
        <v>1</v>
      </c>
      <c r="BG984" s="51">
        <f t="shared" si="282"/>
        <v>0</v>
      </c>
      <c r="BH984" s="50" t="str">
        <f t="shared" si="283"/>
        <v/>
      </c>
      <c r="BI984" s="50" t="str">
        <f t="shared" si="284"/>
        <v/>
      </c>
      <c r="BJ984" s="50" t="str">
        <f t="shared" si="285"/>
        <v/>
      </c>
      <c r="BK984" s="50" t="str">
        <f t="shared" si="286"/>
        <v xml:space="preserve">Not Started |  | </v>
      </c>
      <c r="BL984" s="49" t="str">
        <f t="shared" ca="1" si="287"/>
        <v/>
      </c>
    </row>
    <row r="985" spans="1:64" x14ac:dyDescent="0.25">
      <c r="A985" t="str">
        <f>[1]All_Tasks_Billing!A985</f>
        <v>LAS16.PPM19</v>
      </c>
      <c r="B985" t="str">
        <f>[1]All_Tasks_Billing!B985</f>
        <v>PPM</v>
      </c>
      <c r="C985" t="str">
        <f>[1]All_Tasks_Billing!C985</f>
        <v>19.1.12</v>
      </c>
      <c r="D985" t="str">
        <f>[1]All_Tasks_Billing!D985</f>
        <v>Main Switchgear</v>
      </c>
      <c r="E985" t="str">
        <f>[1]All_Tasks_Billing!E985</f>
        <v>Circuit Breakers -Primary</v>
      </c>
      <c r="F985" t="str">
        <f>IF([1]All_Tasks_Billing!F985="","",[1]All_Tasks_Billing!F985)</f>
        <v>2000AF / 1600AT</v>
      </c>
      <c r="G985" t="str">
        <f>IF([1]All_Tasks_Billing!G985="","",[1]All_Tasks_Billing!G985)</f>
        <v/>
      </c>
      <c r="H985" s="45" t="str">
        <f>[1]All_Tasks_Billing!H985</f>
        <v/>
      </c>
      <c r="I985" t="str">
        <f>IF([1]All_Tasks_Billing!I985="","",[1]All_Tasks_Billing!I985)</f>
        <v/>
      </c>
      <c r="J985" t="str">
        <f>IF([1]All_Tasks_Billing!J985="","",[1]All_Tasks_Billing!J985)</f>
        <v/>
      </c>
      <c r="K985" t="b">
        <f>[1]All_Tasks_Billing!K985</f>
        <v>0</v>
      </c>
      <c r="L985" s="45" t="str">
        <f>[1]All_Tasks_Billing!L985</f>
        <v/>
      </c>
      <c r="M985" t="str">
        <f>[1]All_Tasks_Billing!M985</f>
        <v/>
      </c>
      <c r="N985" s="46">
        <f>IF([1]All_Tasks_Billing!N985="",0,[1]All_Tasks_Billing!N985)</f>
        <v>0</v>
      </c>
      <c r="O985" t="str">
        <f>[1]All_Tasks_Billing!O985</f>
        <v/>
      </c>
      <c r="P985" s="47">
        <f>IF([1]All_Tasks_Billing!P985="",0,[1]All_Tasks_Billing!P985)</f>
        <v>3</v>
      </c>
      <c r="Q985" s="47">
        <f>IF([1]All_Tasks_Billing!Q985="",0,[1]All_Tasks_Billing!Q985)</f>
        <v>3</v>
      </c>
      <c r="R985" s="47">
        <f>IF([1]All_Tasks_Billing!R985="",0,[1]All_Tasks_Billing!R985)</f>
        <v>3</v>
      </c>
      <c r="S985" t="str">
        <f>[1]All_Tasks_Billing!S985</f>
        <v/>
      </c>
      <c r="T985" t="str">
        <f>[1]All_Tasks_Billing!T985</f>
        <v/>
      </c>
      <c r="U985" t="str">
        <f>[1]All_Tasks_Billing!U985</f>
        <v/>
      </c>
      <c r="V985">
        <f>[1]All_Tasks_Billing!V985</f>
        <v>24</v>
      </c>
      <c r="W985" s="48">
        <f>[1]All_Tasks_Billing!W985</f>
        <v>150</v>
      </c>
      <c r="X985">
        <f>[1]All_Tasks_Billing!X985</f>
        <v>24331.724999999999</v>
      </c>
      <c r="Y985">
        <f>[1]All_Tasks_Billing!Y985</f>
        <v>1</v>
      </c>
      <c r="Z985" s="49">
        <f>[1]All_Tasks_Billing!Z985</f>
        <v>0</v>
      </c>
      <c r="AA985" s="45" t="str">
        <f>[1]All_Tasks_Billing!AA985</f>
        <v/>
      </c>
      <c r="AB985" t="str">
        <f>[1]All_Tasks_Billing!AB985</f>
        <v/>
      </c>
      <c r="AC985" s="48">
        <f>[1]All_Tasks_Billing!AC985</f>
        <v>0</v>
      </c>
      <c r="AD985" s="48">
        <f>[1]All_Tasks_Billing!AD985</f>
        <v>0</v>
      </c>
      <c r="AE985" s="48">
        <f>[1]All_Tasks_Billing!AE985</f>
        <v>0</v>
      </c>
      <c r="AF985" s="48">
        <f>[1]All_Tasks_Billing!AF985</f>
        <v>0</v>
      </c>
      <c r="AG985" s="48">
        <f>[1]All_Tasks_Billing!AG985</f>
        <v>0</v>
      </c>
      <c r="AH985" s="48">
        <f>[1]All_Tasks_Billing!AH985</f>
        <v>0.129</v>
      </c>
      <c r="AI985" s="48">
        <f>[1]All_Tasks_Billing!AI985</f>
        <v>0</v>
      </c>
      <c r="AJ985" s="48">
        <f>[1]All_Tasks_Billing!AJ985</f>
        <v>0</v>
      </c>
      <c r="AK985" s="48">
        <f>[1]All_Tasks_Billing!AK985</f>
        <v>0</v>
      </c>
      <c r="AL985" s="48">
        <f>[1]All_Tasks_Billing!AL985</f>
        <v>0</v>
      </c>
      <c r="AM985" s="48">
        <f>[1]All_Tasks_Billing!AM985</f>
        <v>0</v>
      </c>
      <c r="AN985" s="48">
        <f>[1]All_Tasks_Billing!AN985</f>
        <v>0</v>
      </c>
      <c r="AO985" s="48">
        <f>[1]All_Tasks_Billing!AO985</f>
        <v>0</v>
      </c>
      <c r="AP985" s="48">
        <f>[1]All_Tasks_Billing!AP985</f>
        <v>0.129</v>
      </c>
      <c r="AQ985" s="48">
        <f>[1]All_Tasks_Billing!AQ985</f>
        <v>0</v>
      </c>
      <c r="AR985" s="48">
        <f>[1]All_Tasks_Billing!AR985</f>
        <v>0</v>
      </c>
      <c r="AS985" s="48">
        <f>[1]All_Tasks_Billing!AS985</f>
        <v>0</v>
      </c>
      <c r="AT985" s="48">
        <f>[1]All_Tasks_Billing!AT985</f>
        <v>0</v>
      </c>
      <c r="AU985" s="50" t="str">
        <f t="shared" si="270"/>
        <v/>
      </c>
      <c r="AV985" s="50" t="str">
        <f t="shared" si="271"/>
        <v/>
      </c>
      <c r="AW985" s="50" t="str">
        <f t="shared" si="272"/>
        <v/>
      </c>
      <c r="AX985" s="50" t="str">
        <f t="shared" ca="1" si="273"/>
        <v>Not Completed</v>
      </c>
      <c r="AY985" s="50" t="str">
        <f t="shared" ca="1" si="274"/>
        <v>Not Completed</v>
      </c>
      <c r="AZ985" s="50" t="str">
        <f t="shared" ca="1" si="275"/>
        <v>Not Completed</v>
      </c>
      <c r="BA985" s="48">
        <f t="shared" si="276"/>
        <v>0</v>
      </c>
      <c r="BB985" s="45" t="str">
        <f t="shared" si="277"/>
        <v/>
      </c>
      <c r="BC985" s="50" t="str">
        <f t="shared" si="278"/>
        <v/>
      </c>
      <c r="BD985" s="48">
        <f t="shared" si="279"/>
        <v>0</v>
      </c>
      <c r="BE985" s="50" t="str">
        <f t="shared" si="280"/>
        <v>Not Started</v>
      </c>
      <c r="BF985" s="51">
        <f t="shared" si="281"/>
        <v>1</v>
      </c>
      <c r="BG985" s="51">
        <f t="shared" si="282"/>
        <v>0</v>
      </c>
      <c r="BH985" s="50" t="str">
        <f t="shared" si="283"/>
        <v/>
      </c>
      <c r="BI985" s="50" t="str">
        <f t="shared" si="284"/>
        <v/>
      </c>
      <c r="BJ985" s="50" t="str">
        <f t="shared" si="285"/>
        <v/>
      </c>
      <c r="BK985" s="50" t="str">
        <f t="shared" si="286"/>
        <v xml:space="preserve">Not Started |  | </v>
      </c>
      <c r="BL985" s="49" t="str">
        <f t="shared" ca="1" si="287"/>
        <v/>
      </c>
    </row>
    <row r="986" spans="1:64" x14ac:dyDescent="0.25">
      <c r="A986" t="str">
        <f>[1]All_Tasks_Billing!A986</f>
        <v>LAS16.PPM19</v>
      </c>
      <c r="B986" t="str">
        <f>[1]All_Tasks_Billing!B986</f>
        <v>PPM</v>
      </c>
      <c r="C986" t="str">
        <f>[1]All_Tasks_Billing!C986</f>
        <v>19.1.13</v>
      </c>
      <c r="D986" t="str">
        <f>[1]All_Tasks_Billing!D986</f>
        <v>Main Switchgear</v>
      </c>
      <c r="E986" t="str">
        <f>[1]All_Tasks_Billing!E986</f>
        <v>Circuit Breakers -Primary</v>
      </c>
      <c r="F986" t="str">
        <f>IF([1]All_Tasks_Billing!F986="","",[1]All_Tasks_Billing!F986)</f>
        <v>2000AF / 1600AT</v>
      </c>
      <c r="G986" t="str">
        <f>IF([1]All_Tasks_Billing!G986="","",[1]All_Tasks_Billing!G986)</f>
        <v/>
      </c>
      <c r="H986" s="45" t="str">
        <f>[1]All_Tasks_Billing!H986</f>
        <v/>
      </c>
      <c r="I986" t="str">
        <f>IF([1]All_Tasks_Billing!I986="","",[1]All_Tasks_Billing!I986)</f>
        <v/>
      </c>
      <c r="J986" t="str">
        <f>IF([1]All_Tasks_Billing!J986="","",[1]All_Tasks_Billing!J986)</f>
        <v/>
      </c>
      <c r="K986" t="b">
        <f>[1]All_Tasks_Billing!K986</f>
        <v>0</v>
      </c>
      <c r="L986" s="45" t="str">
        <f>[1]All_Tasks_Billing!L986</f>
        <v/>
      </c>
      <c r="M986" t="str">
        <f>[1]All_Tasks_Billing!M986</f>
        <v/>
      </c>
      <c r="N986" s="46">
        <f>IF([1]All_Tasks_Billing!N986="",0,[1]All_Tasks_Billing!N986)</f>
        <v>0</v>
      </c>
      <c r="O986" t="str">
        <f>[1]All_Tasks_Billing!O986</f>
        <v/>
      </c>
      <c r="P986" s="47">
        <f>IF([1]All_Tasks_Billing!P986="",0,[1]All_Tasks_Billing!P986)</f>
        <v>3</v>
      </c>
      <c r="Q986" s="47">
        <f>IF([1]All_Tasks_Billing!Q986="",0,[1]All_Tasks_Billing!Q986)</f>
        <v>3</v>
      </c>
      <c r="R986" s="47">
        <f>IF([1]All_Tasks_Billing!R986="",0,[1]All_Tasks_Billing!R986)</f>
        <v>3</v>
      </c>
      <c r="S986" t="str">
        <f>[1]All_Tasks_Billing!S986</f>
        <v/>
      </c>
      <c r="T986" t="str">
        <f>[1]All_Tasks_Billing!T986</f>
        <v/>
      </c>
      <c r="U986" t="str">
        <f>[1]All_Tasks_Billing!U986</f>
        <v/>
      </c>
      <c r="V986">
        <f>[1]All_Tasks_Billing!V986</f>
        <v>24</v>
      </c>
      <c r="W986" s="48">
        <f>[1]All_Tasks_Billing!W986</f>
        <v>150</v>
      </c>
      <c r="X986">
        <f>[1]All_Tasks_Billing!X986</f>
        <v>24331.724999999999</v>
      </c>
      <c r="Y986">
        <f>[1]All_Tasks_Billing!Y986</f>
        <v>1</v>
      </c>
      <c r="Z986" s="49">
        <f>[1]All_Tasks_Billing!Z986</f>
        <v>0</v>
      </c>
      <c r="AA986" s="45" t="str">
        <f>[1]All_Tasks_Billing!AA986</f>
        <v/>
      </c>
      <c r="AB986" t="str">
        <f>[1]All_Tasks_Billing!AB986</f>
        <v/>
      </c>
      <c r="AC986" s="48">
        <f>[1]All_Tasks_Billing!AC986</f>
        <v>0</v>
      </c>
      <c r="AD986" s="48">
        <f>[1]All_Tasks_Billing!AD986</f>
        <v>0</v>
      </c>
      <c r="AE986" s="48">
        <f>[1]All_Tasks_Billing!AE986</f>
        <v>0</v>
      </c>
      <c r="AF986" s="48">
        <f>[1]All_Tasks_Billing!AF986</f>
        <v>0</v>
      </c>
      <c r="AG986" s="48">
        <f>[1]All_Tasks_Billing!AG986</f>
        <v>0</v>
      </c>
      <c r="AH986" s="48">
        <f>[1]All_Tasks_Billing!AH986</f>
        <v>0.129</v>
      </c>
      <c r="AI986" s="48">
        <f>[1]All_Tasks_Billing!AI986</f>
        <v>0</v>
      </c>
      <c r="AJ986" s="48">
        <f>[1]All_Tasks_Billing!AJ986</f>
        <v>0</v>
      </c>
      <c r="AK986" s="48">
        <f>[1]All_Tasks_Billing!AK986</f>
        <v>0</v>
      </c>
      <c r="AL986" s="48">
        <f>[1]All_Tasks_Billing!AL986</f>
        <v>0</v>
      </c>
      <c r="AM986" s="48">
        <f>[1]All_Tasks_Billing!AM986</f>
        <v>0</v>
      </c>
      <c r="AN986" s="48">
        <f>[1]All_Tasks_Billing!AN986</f>
        <v>0</v>
      </c>
      <c r="AO986" s="48">
        <f>[1]All_Tasks_Billing!AO986</f>
        <v>0</v>
      </c>
      <c r="AP986" s="48">
        <f>[1]All_Tasks_Billing!AP986</f>
        <v>0.129</v>
      </c>
      <c r="AQ986" s="48">
        <f>[1]All_Tasks_Billing!AQ986</f>
        <v>0</v>
      </c>
      <c r="AR986" s="48">
        <f>[1]All_Tasks_Billing!AR986</f>
        <v>0</v>
      </c>
      <c r="AS986" s="48">
        <f>[1]All_Tasks_Billing!AS986</f>
        <v>0</v>
      </c>
      <c r="AT986" s="48">
        <f>[1]All_Tasks_Billing!AT986</f>
        <v>0</v>
      </c>
      <c r="AU986" s="50" t="str">
        <f t="shared" si="270"/>
        <v/>
      </c>
      <c r="AV986" s="50" t="str">
        <f t="shared" si="271"/>
        <v/>
      </c>
      <c r="AW986" s="50" t="str">
        <f t="shared" si="272"/>
        <v/>
      </c>
      <c r="AX986" s="50" t="str">
        <f t="shared" ca="1" si="273"/>
        <v>Not Completed</v>
      </c>
      <c r="AY986" s="50" t="str">
        <f t="shared" ca="1" si="274"/>
        <v>Not Completed</v>
      </c>
      <c r="AZ986" s="50" t="str">
        <f t="shared" ca="1" si="275"/>
        <v>Not Completed</v>
      </c>
      <c r="BA986" s="48">
        <f t="shared" si="276"/>
        <v>0</v>
      </c>
      <c r="BB986" s="45" t="str">
        <f t="shared" si="277"/>
        <v/>
      </c>
      <c r="BC986" s="50" t="str">
        <f t="shared" si="278"/>
        <v/>
      </c>
      <c r="BD986" s="48">
        <f t="shared" si="279"/>
        <v>0</v>
      </c>
      <c r="BE986" s="50" t="str">
        <f t="shared" si="280"/>
        <v>Not Started</v>
      </c>
      <c r="BF986" s="51">
        <f t="shared" si="281"/>
        <v>1</v>
      </c>
      <c r="BG986" s="51">
        <f t="shared" si="282"/>
        <v>0</v>
      </c>
      <c r="BH986" s="50" t="str">
        <f t="shared" si="283"/>
        <v/>
      </c>
      <c r="BI986" s="50" t="str">
        <f t="shared" si="284"/>
        <v/>
      </c>
      <c r="BJ986" s="50" t="str">
        <f t="shared" si="285"/>
        <v/>
      </c>
      <c r="BK986" s="50" t="str">
        <f t="shared" si="286"/>
        <v xml:space="preserve">Not Started |  | </v>
      </c>
      <c r="BL986" s="49" t="str">
        <f t="shared" ca="1" si="287"/>
        <v/>
      </c>
    </row>
    <row r="987" spans="1:64" x14ac:dyDescent="0.25">
      <c r="A987" t="str">
        <f>[1]All_Tasks_Billing!A987</f>
        <v>LAS16.PPM19</v>
      </c>
      <c r="B987" t="str">
        <f>[1]All_Tasks_Billing!B987</f>
        <v>PPM</v>
      </c>
      <c r="C987" t="str">
        <f>[1]All_Tasks_Billing!C987</f>
        <v>19.1.14</v>
      </c>
      <c r="D987" t="str">
        <f>[1]All_Tasks_Billing!D987</f>
        <v>Main Switchgear</v>
      </c>
      <c r="E987" t="str">
        <f>[1]All_Tasks_Billing!E987</f>
        <v>Circuit Breakers -Primary</v>
      </c>
      <c r="F987" t="str">
        <f>IF([1]All_Tasks_Billing!F987="","",[1]All_Tasks_Billing!F987)</f>
        <v>2000AF / 1600AT</v>
      </c>
      <c r="G987" t="str">
        <f>IF([1]All_Tasks_Billing!G987="","",[1]All_Tasks_Billing!G987)</f>
        <v/>
      </c>
      <c r="H987" s="45" t="str">
        <f>[1]All_Tasks_Billing!H987</f>
        <v/>
      </c>
      <c r="I987" t="str">
        <f>IF([1]All_Tasks_Billing!I987="","",[1]All_Tasks_Billing!I987)</f>
        <v/>
      </c>
      <c r="J987" t="str">
        <f>IF([1]All_Tasks_Billing!J987="","",[1]All_Tasks_Billing!J987)</f>
        <v/>
      </c>
      <c r="K987" t="b">
        <f>[1]All_Tasks_Billing!K987</f>
        <v>0</v>
      </c>
      <c r="L987" s="45" t="str">
        <f>[1]All_Tasks_Billing!L987</f>
        <v/>
      </c>
      <c r="M987" t="str">
        <f>[1]All_Tasks_Billing!M987</f>
        <v/>
      </c>
      <c r="N987" s="46">
        <f>IF([1]All_Tasks_Billing!N987="",0,[1]All_Tasks_Billing!N987)</f>
        <v>0</v>
      </c>
      <c r="O987" t="str">
        <f>[1]All_Tasks_Billing!O987</f>
        <v/>
      </c>
      <c r="P987" s="47">
        <f>IF([1]All_Tasks_Billing!P987="",0,[1]All_Tasks_Billing!P987)</f>
        <v>3</v>
      </c>
      <c r="Q987" s="47">
        <f>IF([1]All_Tasks_Billing!Q987="",0,[1]All_Tasks_Billing!Q987)</f>
        <v>3</v>
      </c>
      <c r="R987" s="47">
        <f>IF([1]All_Tasks_Billing!R987="",0,[1]All_Tasks_Billing!R987)</f>
        <v>3</v>
      </c>
      <c r="S987" t="str">
        <f>[1]All_Tasks_Billing!S987</f>
        <v/>
      </c>
      <c r="T987" t="str">
        <f>[1]All_Tasks_Billing!T987</f>
        <v/>
      </c>
      <c r="U987" t="str">
        <f>[1]All_Tasks_Billing!U987</f>
        <v/>
      </c>
      <c r="V987">
        <f>[1]All_Tasks_Billing!V987</f>
        <v>24</v>
      </c>
      <c r="W987" s="48">
        <f>[1]All_Tasks_Billing!W987</f>
        <v>150</v>
      </c>
      <c r="X987">
        <f>[1]All_Tasks_Billing!X987</f>
        <v>24331.724999999999</v>
      </c>
      <c r="Y987">
        <f>[1]All_Tasks_Billing!Y987</f>
        <v>1</v>
      </c>
      <c r="Z987" s="49">
        <f>[1]All_Tasks_Billing!Z987</f>
        <v>0</v>
      </c>
      <c r="AA987" s="45" t="str">
        <f>[1]All_Tasks_Billing!AA987</f>
        <v/>
      </c>
      <c r="AB987" t="str">
        <f>[1]All_Tasks_Billing!AB987</f>
        <v/>
      </c>
      <c r="AC987" s="48">
        <f>[1]All_Tasks_Billing!AC987</f>
        <v>0</v>
      </c>
      <c r="AD987" s="48">
        <f>[1]All_Tasks_Billing!AD987</f>
        <v>0</v>
      </c>
      <c r="AE987" s="48">
        <f>[1]All_Tasks_Billing!AE987</f>
        <v>0</v>
      </c>
      <c r="AF987" s="48">
        <f>[1]All_Tasks_Billing!AF987</f>
        <v>0</v>
      </c>
      <c r="AG987" s="48">
        <f>[1]All_Tasks_Billing!AG987</f>
        <v>0</v>
      </c>
      <c r="AH987" s="48">
        <f>[1]All_Tasks_Billing!AH987</f>
        <v>0.129</v>
      </c>
      <c r="AI987" s="48">
        <f>[1]All_Tasks_Billing!AI987</f>
        <v>0</v>
      </c>
      <c r="AJ987" s="48">
        <f>[1]All_Tasks_Billing!AJ987</f>
        <v>0</v>
      </c>
      <c r="AK987" s="48">
        <f>[1]All_Tasks_Billing!AK987</f>
        <v>0</v>
      </c>
      <c r="AL987" s="48">
        <f>[1]All_Tasks_Billing!AL987</f>
        <v>0</v>
      </c>
      <c r="AM987" s="48">
        <f>[1]All_Tasks_Billing!AM987</f>
        <v>0</v>
      </c>
      <c r="AN987" s="48">
        <f>[1]All_Tasks_Billing!AN987</f>
        <v>0</v>
      </c>
      <c r="AO987" s="48">
        <f>[1]All_Tasks_Billing!AO987</f>
        <v>0</v>
      </c>
      <c r="AP987" s="48">
        <f>[1]All_Tasks_Billing!AP987</f>
        <v>0.129</v>
      </c>
      <c r="AQ987" s="48">
        <f>[1]All_Tasks_Billing!AQ987</f>
        <v>0</v>
      </c>
      <c r="AR987" s="48">
        <f>[1]All_Tasks_Billing!AR987</f>
        <v>0</v>
      </c>
      <c r="AS987" s="48">
        <f>[1]All_Tasks_Billing!AS987</f>
        <v>0</v>
      </c>
      <c r="AT987" s="48">
        <f>[1]All_Tasks_Billing!AT987</f>
        <v>0</v>
      </c>
      <c r="AU987" s="50" t="str">
        <f t="shared" si="270"/>
        <v/>
      </c>
      <c r="AV987" s="50" t="str">
        <f t="shared" si="271"/>
        <v/>
      </c>
      <c r="AW987" s="50" t="str">
        <f t="shared" si="272"/>
        <v/>
      </c>
      <c r="AX987" s="50" t="str">
        <f t="shared" ca="1" si="273"/>
        <v>Not Completed</v>
      </c>
      <c r="AY987" s="50" t="str">
        <f t="shared" ca="1" si="274"/>
        <v>Not Completed</v>
      </c>
      <c r="AZ987" s="50" t="str">
        <f t="shared" ca="1" si="275"/>
        <v>Not Completed</v>
      </c>
      <c r="BA987" s="48">
        <f t="shared" si="276"/>
        <v>0</v>
      </c>
      <c r="BB987" s="45" t="str">
        <f t="shared" si="277"/>
        <v/>
      </c>
      <c r="BC987" s="50" t="str">
        <f t="shared" si="278"/>
        <v/>
      </c>
      <c r="BD987" s="48">
        <f t="shared" si="279"/>
        <v>0</v>
      </c>
      <c r="BE987" s="50" t="str">
        <f t="shared" si="280"/>
        <v>Not Started</v>
      </c>
      <c r="BF987" s="51">
        <f t="shared" si="281"/>
        <v>1</v>
      </c>
      <c r="BG987" s="51">
        <f t="shared" si="282"/>
        <v>0</v>
      </c>
      <c r="BH987" s="50" t="str">
        <f t="shared" si="283"/>
        <v/>
      </c>
      <c r="BI987" s="50" t="str">
        <f t="shared" si="284"/>
        <v/>
      </c>
      <c r="BJ987" s="50" t="str">
        <f t="shared" si="285"/>
        <v/>
      </c>
      <c r="BK987" s="50" t="str">
        <f t="shared" si="286"/>
        <v xml:space="preserve">Not Started |  | </v>
      </c>
      <c r="BL987" s="49" t="str">
        <f t="shared" ca="1" si="287"/>
        <v/>
      </c>
    </row>
    <row r="988" spans="1:64" x14ac:dyDescent="0.25">
      <c r="A988" t="str">
        <f>[1]All_Tasks_Billing!A988</f>
        <v>LAS16.PPM19</v>
      </c>
      <c r="B988" t="str">
        <f>[1]All_Tasks_Billing!B988</f>
        <v>PPM</v>
      </c>
      <c r="C988" t="str">
        <f>[1]All_Tasks_Billing!C988</f>
        <v>19.1.15</v>
      </c>
      <c r="D988" t="str">
        <f>[1]All_Tasks_Billing!D988</f>
        <v>Main Switchgear</v>
      </c>
      <c r="E988" t="str">
        <f>[1]All_Tasks_Billing!E988</f>
        <v>Circuit Breakers -Primary</v>
      </c>
      <c r="F988" t="str">
        <f>IF([1]All_Tasks_Billing!F988="","",[1]All_Tasks_Billing!F988)</f>
        <v>2000AF / 1600AT</v>
      </c>
      <c r="G988" t="str">
        <f>IF([1]All_Tasks_Billing!G988="","",[1]All_Tasks_Billing!G988)</f>
        <v/>
      </c>
      <c r="H988" s="45" t="str">
        <f>[1]All_Tasks_Billing!H988</f>
        <v/>
      </c>
      <c r="I988" t="str">
        <f>IF([1]All_Tasks_Billing!I988="","",[1]All_Tasks_Billing!I988)</f>
        <v/>
      </c>
      <c r="J988" t="str">
        <f>IF([1]All_Tasks_Billing!J988="","",[1]All_Tasks_Billing!J988)</f>
        <v/>
      </c>
      <c r="K988" t="b">
        <f>[1]All_Tasks_Billing!K988</f>
        <v>0</v>
      </c>
      <c r="L988" s="45" t="str">
        <f>[1]All_Tasks_Billing!L988</f>
        <v/>
      </c>
      <c r="M988" t="str">
        <f>[1]All_Tasks_Billing!M988</f>
        <v/>
      </c>
      <c r="N988" s="46">
        <f>IF([1]All_Tasks_Billing!N988="",0,[1]All_Tasks_Billing!N988)</f>
        <v>0</v>
      </c>
      <c r="O988" t="str">
        <f>[1]All_Tasks_Billing!O988</f>
        <v/>
      </c>
      <c r="P988" s="47">
        <f>IF([1]All_Tasks_Billing!P988="",0,[1]All_Tasks_Billing!P988)</f>
        <v>3</v>
      </c>
      <c r="Q988" s="47">
        <f>IF([1]All_Tasks_Billing!Q988="",0,[1]All_Tasks_Billing!Q988)</f>
        <v>3</v>
      </c>
      <c r="R988" s="47">
        <f>IF([1]All_Tasks_Billing!R988="",0,[1]All_Tasks_Billing!R988)</f>
        <v>3</v>
      </c>
      <c r="S988" t="str">
        <f>[1]All_Tasks_Billing!S988</f>
        <v/>
      </c>
      <c r="T988" t="str">
        <f>[1]All_Tasks_Billing!T988</f>
        <v/>
      </c>
      <c r="U988" t="str">
        <f>[1]All_Tasks_Billing!U988</f>
        <v/>
      </c>
      <c r="V988">
        <f>[1]All_Tasks_Billing!V988</f>
        <v>24</v>
      </c>
      <c r="W988" s="48">
        <f>[1]All_Tasks_Billing!W988</f>
        <v>150</v>
      </c>
      <c r="X988">
        <f>[1]All_Tasks_Billing!X988</f>
        <v>24331.724999999999</v>
      </c>
      <c r="Y988">
        <f>[1]All_Tasks_Billing!Y988</f>
        <v>1</v>
      </c>
      <c r="Z988" s="49">
        <f>[1]All_Tasks_Billing!Z988</f>
        <v>0</v>
      </c>
      <c r="AA988" s="45" t="str">
        <f>[1]All_Tasks_Billing!AA988</f>
        <v/>
      </c>
      <c r="AB988" t="str">
        <f>[1]All_Tasks_Billing!AB988</f>
        <v/>
      </c>
      <c r="AC988" s="48">
        <f>[1]All_Tasks_Billing!AC988</f>
        <v>0</v>
      </c>
      <c r="AD988" s="48">
        <f>[1]All_Tasks_Billing!AD988</f>
        <v>0</v>
      </c>
      <c r="AE988" s="48">
        <f>[1]All_Tasks_Billing!AE988</f>
        <v>0</v>
      </c>
      <c r="AF988" s="48">
        <f>[1]All_Tasks_Billing!AF988</f>
        <v>0</v>
      </c>
      <c r="AG988" s="48">
        <f>[1]All_Tasks_Billing!AG988</f>
        <v>0</v>
      </c>
      <c r="AH988" s="48">
        <f>[1]All_Tasks_Billing!AH988</f>
        <v>0.129</v>
      </c>
      <c r="AI988" s="48">
        <f>[1]All_Tasks_Billing!AI988</f>
        <v>0</v>
      </c>
      <c r="AJ988" s="48">
        <f>[1]All_Tasks_Billing!AJ988</f>
        <v>0</v>
      </c>
      <c r="AK988" s="48">
        <f>[1]All_Tasks_Billing!AK988</f>
        <v>0</v>
      </c>
      <c r="AL988" s="48">
        <f>[1]All_Tasks_Billing!AL988</f>
        <v>0</v>
      </c>
      <c r="AM988" s="48">
        <f>[1]All_Tasks_Billing!AM988</f>
        <v>0</v>
      </c>
      <c r="AN988" s="48">
        <f>[1]All_Tasks_Billing!AN988</f>
        <v>0</v>
      </c>
      <c r="AO988" s="48">
        <f>[1]All_Tasks_Billing!AO988</f>
        <v>0</v>
      </c>
      <c r="AP988" s="48">
        <f>[1]All_Tasks_Billing!AP988</f>
        <v>0.129</v>
      </c>
      <c r="AQ988" s="48">
        <f>[1]All_Tasks_Billing!AQ988</f>
        <v>0</v>
      </c>
      <c r="AR988" s="48">
        <f>[1]All_Tasks_Billing!AR988</f>
        <v>0</v>
      </c>
      <c r="AS988" s="48">
        <f>[1]All_Tasks_Billing!AS988</f>
        <v>0</v>
      </c>
      <c r="AT988" s="48">
        <f>[1]All_Tasks_Billing!AT988</f>
        <v>0</v>
      </c>
      <c r="AU988" s="50" t="str">
        <f t="shared" si="270"/>
        <v/>
      </c>
      <c r="AV988" s="50" t="str">
        <f t="shared" si="271"/>
        <v/>
      </c>
      <c r="AW988" s="50" t="str">
        <f t="shared" si="272"/>
        <v/>
      </c>
      <c r="AX988" s="50" t="str">
        <f t="shared" ca="1" si="273"/>
        <v>Not Completed</v>
      </c>
      <c r="AY988" s="50" t="str">
        <f t="shared" ca="1" si="274"/>
        <v>Not Completed</v>
      </c>
      <c r="AZ988" s="50" t="str">
        <f t="shared" ca="1" si="275"/>
        <v>Not Completed</v>
      </c>
      <c r="BA988" s="48">
        <f t="shared" si="276"/>
        <v>0</v>
      </c>
      <c r="BB988" s="45" t="str">
        <f t="shared" si="277"/>
        <v/>
      </c>
      <c r="BC988" s="50" t="str">
        <f t="shared" si="278"/>
        <v/>
      </c>
      <c r="BD988" s="48">
        <f t="shared" si="279"/>
        <v>0</v>
      </c>
      <c r="BE988" s="50" t="str">
        <f t="shared" si="280"/>
        <v>Not Started</v>
      </c>
      <c r="BF988" s="51">
        <f t="shared" si="281"/>
        <v>1</v>
      </c>
      <c r="BG988" s="51">
        <f t="shared" si="282"/>
        <v>0</v>
      </c>
      <c r="BH988" s="50" t="str">
        <f t="shared" si="283"/>
        <v/>
      </c>
      <c r="BI988" s="50" t="str">
        <f t="shared" si="284"/>
        <v/>
      </c>
      <c r="BJ988" s="50" t="str">
        <f t="shared" si="285"/>
        <v/>
      </c>
      <c r="BK988" s="50" t="str">
        <f t="shared" si="286"/>
        <v xml:space="preserve">Not Started |  | </v>
      </c>
      <c r="BL988" s="49" t="str">
        <f t="shared" ca="1" si="287"/>
        <v/>
      </c>
    </row>
    <row r="989" spans="1:64" x14ac:dyDescent="0.25">
      <c r="A989" t="str">
        <f>[1]All_Tasks_Billing!A989</f>
        <v>LAS16.PPM19</v>
      </c>
      <c r="B989" t="str">
        <f>[1]All_Tasks_Billing!B989</f>
        <v>PPM</v>
      </c>
      <c r="C989" t="str">
        <f>[1]All_Tasks_Billing!C989</f>
        <v>19.1.16</v>
      </c>
      <c r="D989" t="str">
        <f>[1]All_Tasks_Billing!D989</f>
        <v>Main Switchgear</v>
      </c>
      <c r="E989" t="str">
        <f>[1]All_Tasks_Billing!E989</f>
        <v>Circuit Breakers -Primary</v>
      </c>
      <c r="F989" t="str">
        <f>IF([1]All_Tasks_Billing!F989="","",[1]All_Tasks_Billing!F989)</f>
        <v>2000AF / 1600AT</v>
      </c>
      <c r="G989" t="str">
        <f>IF([1]All_Tasks_Billing!G989="","",[1]All_Tasks_Billing!G989)</f>
        <v/>
      </c>
      <c r="H989" s="45" t="str">
        <f>[1]All_Tasks_Billing!H989</f>
        <v/>
      </c>
      <c r="I989" t="str">
        <f>IF([1]All_Tasks_Billing!I989="","",[1]All_Tasks_Billing!I989)</f>
        <v/>
      </c>
      <c r="J989" t="str">
        <f>IF([1]All_Tasks_Billing!J989="","",[1]All_Tasks_Billing!J989)</f>
        <v/>
      </c>
      <c r="K989" t="b">
        <f>[1]All_Tasks_Billing!K989</f>
        <v>0</v>
      </c>
      <c r="L989" s="45" t="str">
        <f>[1]All_Tasks_Billing!L989</f>
        <v/>
      </c>
      <c r="M989" t="str">
        <f>[1]All_Tasks_Billing!M989</f>
        <v/>
      </c>
      <c r="N989" s="46">
        <f>IF([1]All_Tasks_Billing!N989="",0,[1]All_Tasks_Billing!N989)</f>
        <v>0</v>
      </c>
      <c r="O989" t="str">
        <f>[1]All_Tasks_Billing!O989</f>
        <v/>
      </c>
      <c r="P989" s="47">
        <f>IF([1]All_Tasks_Billing!P989="",0,[1]All_Tasks_Billing!P989)</f>
        <v>3</v>
      </c>
      <c r="Q989" s="47">
        <f>IF([1]All_Tasks_Billing!Q989="",0,[1]All_Tasks_Billing!Q989)</f>
        <v>3</v>
      </c>
      <c r="R989" s="47">
        <f>IF([1]All_Tasks_Billing!R989="",0,[1]All_Tasks_Billing!R989)</f>
        <v>3</v>
      </c>
      <c r="S989" t="str">
        <f>[1]All_Tasks_Billing!S989</f>
        <v/>
      </c>
      <c r="T989" t="str">
        <f>[1]All_Tasks_Billing!T989</f>
        <v/>
      </c>
      <c r="U989" t="str">
        <f>[1]All_Tasks_Billing!U989</f>
        <v/>
      </c>
      <c r="V989">
        <f>[1]All_Tasks_Billing!V989</f>
        <v>24</v>
      </c>
      <c r="W989" s="48">
        <f>[1]All_Tasks_Billing!W989</f>
        <v>150</v>
      </c>
      <c r="X989">
        <f>[1]All_Tasks_Billing!X989</f>
        <v>24331.724999999999</v>
      </c>
      <c r="Y989">
        <f>[1]All_Tasks_Billing!Y989</f>
        <v>1</v>
      </c>
      <c r="Z989" s="49">
        <f>[1]All_Tasks_Billing!Z989</f>
        <v>0</v>
      </c>
      <c r="AA989" s="45" t="str">
        <f>[1]All_Tasks_Billing!AA989</f>
        <v/>
      </c>
      <c r="AB989" t="str">
        <f>[1]All_Tasks_Billing!AB989</f>
        <v/>
      </c>
      <c r="AC989" s="48">
        <f>[1]All_Tasks_Billing!AC989</f>
        <v>0</v>
      </c>
      <c r="AD989" s="48">
        <f>[1]All_Tasks_Billing!AD989</f>
        <v>0</v>
      </c>
      <c r="AE989" s="48">
        <f>[1]All_Tasks_Billing!AE989</f>
        <v>0</v>
      </c>
      <c r="AF989" s="48">
        <f>[1]All_Tasks_Billing!AF989</f>
        <v>0</v>
      </c>
      <c r="AG989" s="48">
        <f>[1]All_Tasks_Billing!AG989</f>
        <v>0</v>
      </c>
      <c r="AH989" s="48">
        <f>[1]All_Tasks_Billing!AH989</f>
        <v>0.129</v>
      </c>
      <c r="AI989" s="48">
        <f>[1]All_Tasks_Billing!AI989</f>
        <v>0</v>
      </c>
      <c r="AJ989" s="48">
        <f>[1]All_Tasks_Billing!AJ989</f>
        <v>0</v>
      </c>
      <c r="AK989" s="48">
        <f>[1]All_Tasks_Billing!AK989</f>
        <v>0</v>
      </c>
      <c r="AL989" s="48">
        <f>[1]All_Tasks_Billing!AL989</f>
        <v>0</v>
      </c>
      <c r="AM989" s="48">
        <f>[1]All_Tasks_Billing!AM989</f>
        <v>0</v>
      </c>
      <c r="AN989" s="48">
        <f>[1]All_Tasks_Billing!AN989</f>
        <v>0</v>
      </c>
      <c r="AO989" s="48">
        <f>[1]All_Tasks_Billing!AO989</f>
        <v>0</v>
      </c>
      <c r="AP989" s="48">
        <f>[1]All_Tasks_Billing!AP989</f>
        <v>0.129</v>
      </c>
      <c r="AQ989" s="48">
        <f>[1]All_Tasks_Billing!AQ989</f>
        <v>0</v>
      </c>
      <c r="AR989" s="48">
        <f>[1]All_Tasks_Billing!AR989</f>
        <v>0</v>
      </c>
      <c r="AS989" s="48">
        <f>[1]All_Tasks_Billing!AS989</f>
        <v>0</v>
      </c>
      <c r="AT989" s="48">
        <f>[1]All_Tasks_Billing!AT989</f>
        <v>0</v>
      </c>
      <c r="AU989" s="50" t="str">
        <f t="shared" si="270"/>
        <v/>
      </c>
      <c r="AV989" s="50" t="str">
        <f t="shared" si="271"/>
        <v/>
      </c>
      <c r="AW989" s="50" t="str">
        <f t="shared" si="272"/>
        <v/>
      </c>
      <c r="AX989" s="50" t="str">
        <f t="shared" ca="1" si="273"/>
        <v>Not Completed</v>
      </c>
      <c r="AY989" s="50" t="str">
        <f t="shared" ca="1" si="274"/>
        <v>Not Completed</v>
      </c>
      <c r="AZ989" s="50" t="str">
        <f t="shared" ca="1" si="275"/>
        <v>Not Completed</v>
      </c>
      <c r="BA989" s="48">
        <f t="shared" si="276"/>
        <v>0</v>
      </c>
      <c r="BB989" s="45" t="str">
        <f t="shared" si="277"/>
        <v/>
      </c>
      <c r="BC989" s="50" t="str">
        <f t="shared" si="278"/>
        <v/>
      </c>
      <c r="BD989" s="48">
        <f t="shared" si="279"/>
        <v>0</v>
      </c>
      <c r="BE989" s="50" t="str">
        <f t="shared" si="280"/>
        <v>Not Started</v>
      </c>
      <c r="BF989" s="51">
        <f t="shared" si="281"/>
        <v>1</v>
      </c>
      <c r="BG989" s="51">
        <f t="shared" si="282"/>
        <v>0</v>
      </c>
      <c r="BH989" s="50" t="str">
        <f t="shared" si="283"/>
        <v/>
      </c>
      <c r="BI989" s="50" t="str">
        <f t="shared" si="284"/>
        <v/>
      </c>
      <c r="BJ989" s="50" t="str">
        <f t="shared" si="285"/>
        <v/>
      </c>
      <c r="BK989" s="50" t="str">
        <f t="shared" si="286"/>
        <v xml:space="preserve">Not Started |  | </v>
      </c>
      <c r="BL989" s="49" t="str">
        <f t="shared" ca="1" si="287"/>
        <v/>
      </c>
    </row>
    <row r="990" spans="1:64" x14ac:dyDescent="0.25">
      <c r="A990" t="str">
        <f>[1]All_Tasks_Billing!A990</f>
        <v>LAS16.PPM19</v>
      </c>
      <c r="B990" t="str">
        <f>[1]All_Tasks_Billing!B990</f>
        <v>PPM</v>
      </c>
      <c r="C990" t="str">
        <f>[1]All_Tasks_Billing!C990</f>
        <v>19.1.17</v>
      </c>
      <c r="D990" t="str">
        <f>[1]All_Tasks_Billing!D990</f>
        <v>Main Switchgear</v>
      </c>
      <c r="E990" t="str">
        <f>[1]All_Tasks_Billing!E990</f>
        <v>Circuit Breakers -Primary</v>
      </c>
      <c r="F990" t="str">
        <f>IF([1]All_Tasks_Billing!F990="","",[1]All_Tasks_Billing!F990)</f>
        <v>3000AT / 2500AT</v>
      </c>
      <c r="G990" t="str">
        <f>IF([1]All_Tasks_Billing!G990="","",[1]All_Tasks_Billing!G990)</f>
        <v/>
      </c>
      <c r="H990" s="45" t="str">
        <f>[1]All_Tasks_Billing!H990</f>
        <v/>
      </c>
      <c r="I990" t="str">
        <f>IF([1]All_Tasks_Billing!I990="","",[1]All_Tasks_Billing!I990)</f>
        <v/>
      </c>
      <c r="J990" t="str">
        <f>IF([1]All_Tasks_Billing!J990="","",[1]All_Tasks_Billing!J990)</f>
        <v/>
      </c>
      <c r="K990" t="b">
        <f>[1]All_Tasks_Billing!K990</f>
        <v>0</v>
      </c>
      <c r="L990" s="45" t="str">
        <f>[1]All_Tasks_Billing!L990</f>
        <v/>
      </c>
      <c r="M990" t="str">
        <f>[1]All_Tasks_Billing!M990</f>
        <v/>
      </c>
      <c r="N990" s="46">
        <f>IF([1]All_Tasks_Billing!N990="",0,[1]All_Tasks_Billing!N990)</f>
        <v>0</v>
      </c>
      <c r="O990" t="str">
        <f>[1]All_Tasks_Billing!O990</f>
        <v/>
      </c>
      <c r="P990" s="47">
        <f>IF([1]All_Tasks_Billing!P990="",0,[1]All_Tasks_Billing!P990)</f>
        <v>3</v>
      </c>
      <c r="Q990" s="47">
        <f>IF([1]All_Tasks_Billing!Q990="",0,[1]All_Tasks_Billing!Q990)</f>
        <v>3</v>
      </c>
      <c r="R990" s="47">
        <f>IF([1]All_Tasks_Billing!R990="",0,[1]All_Tasks_Billing!R990)</f>
        <v>3</v>
      </c>
      <c r="S990" t="str">
        <f>[1]All_Tasks_Billing!S990</f>
        <v/>
      </c>
      <c r="T990" t="str">
        <f>[1]All_Tasks_Billing!T990</f>
        <v/>
      </c>
      <c r="U990" t="str">
        <f>[1]All_Tasks_Billing!U990</f>
        <v/>
      </c>
      <c r="V990">
        <f>[1]All_Tasks_Billing!V990</f>
        <v>24</v>
      </c>
      <c r="W990" s="48">
        <f>[1]All_Tasks_Billing!W990</f>
        <v>150</v>
      </c>
      <c r="X990">
        <f>[1]All_Tasks_Billing!X990</f>
        <v>24331.724999999999</v>
      </c>
      <c r="Y990">
        <f>[1]All_Tasks_Billing!Y990</f>
        <v>1</v>
      </c>
      <c r="Z990" s="49">
        <f>[1]All_Tasks_Billing!Z990</f>
        <v>0</v>
      </c>
      <c r="AA990" s="45" t="str">
        <f>[1]All_Tasks_Billing!AA990</f>
        <v/>
      </c>
      <c r="AB990" t="str">
        <f>[1]All_Tasks_Billing!AB990</f>
        <v/>
      </c>
      <c r="AC990" s="48">
        <f>[1]All_Tasks_Billing!AC990</f>
        <v>0</v>
      </c>
      <c r="AD990" s="48">
        <f>[1]All_Tasks_Billing!AD990</f>
        <v>0</v>
      </c>
      <c r="AE990" s="48">
        <f>[1]All_Tasks_Billing!AE990</f>
        <v>0</v>
      </c>
      <c r="AF990" s="48">
        <f>[1]All_Tasks_Billing!AF990</f>
        <v>0</v>
      </c>
      <c r="AG990" s="48">
        <f>[1]All_Tasks_Billing!AG990</f>
        <v>0</v>
      </c>
      <c r="AH990" s="48">
        <f>[1]All_Tasks_Billing!AH990</f>
        <v>0.129</v>
      </c>
      <c r="AI990" s="48">
        <f>[1]All_Tasks_Billing!AI990</f>
        <v>0</v>
      </c>
      <c r="AJ990" s="48">
        <f>[1]All_Tasks_Billing!AJ990</f>
        <v>0</v>
      </c>
      <c r="AK990" s="48">
        <f>[1]All_Tasks_Billing!AK990</f>
        <v>0</v>
      </c>
      <c r="AL990" s="48">
        <f>[1]All_Tasks_Billing!AL990</f>
        <v>0</v>
      </c>
      <c r="AM990" s="48">
        <f>[1]All_Tasks_Billing!AM990</f>
        <v>0</v>
      </c>
      <c r="AN990" s="48">
        <f>[1]All_Tasks_Billing!AN990</f>
        <v>0</v>
      </c>
      <c r="AO990" s="48">
        <f>[1]All_Tasks_Billing!AO990</f>
        <v>0</v>
      </c>
      <c r="AP990" s="48">
        <f>[1]All_Tasks_Billing!AP990</f>
        <v>0.129</v>
      </c>
      <c r="AQ990" s="48">
        <f>[1]All_Tasks_Billing!AQ990</f>
        <v>0</v>
      </c>
      <c r="AR990" s="48">
        <f>[1]All_Tasks_Billing!AR990</f>
        <v>0</v>
      </c>
      <c r="AS990" s="48">
        <f>[1]All_Tasks_Billing!AS990</f>
        <v>0</v>
      </c>
      <c r="AT990" s="48">
        <f>[1]All_Tasks_Billing!AT990</f>
        <v>0</v>
      </c>
      <c r="AU990" s="50" t="str">
        <f t="shared" si="270"/>
        <v/>
      </c>
      <c r="AV990" s="50" t="str">
        <f t="shared" si="271"/>
        <v/>
      </c>
      <c r="AW990" s="50" t="str">
        <f t="shared" si="272"/>
        <v/>
      </c>
      <c r="AX990" s="50" t="str">
        <f t="shared" ca="1" si="273"/>
        <v>Not Completed</v>
      </c>
      <c r="AY990" s="50" t="str">
        <f t="shared" ca="1" si="274"/>
        <v>Not Completed</v>
      </c>
      <c r="AZ990" s="50" t="str">
        <f t="shared" ca="1" si="275"/>
        <v>Not Completed</v>
      </c>
      <c r="BA990" s="48">
        <f t="shared" si="276"/>
        <v>0</v>
      </c>
      <c r="BB990" s="45" t="str">
        <f t="shared" si="277"/>
        <v/>
      </c>
      <c r="BC990" s="50" t="str">
        <f t="shared" si="278"/>
        <v/>
      </c>
      <c r="BD990" s="48">
        <f t="shared" si="279"/>
        <v>0</v>
      </c>
      <c r="BE990" s="50" t="str">
        <f t="shared" si="280"/>
        <v>Not Started</v>
      </c>
      <c r="BF990" s="51">
        <f t="shared" si="281"/>
        <v>1</v>
      </c>
      <c r="BG990" s="51">
        <f t="shared" si="282"/>
        <v>0</v>
      </c>
      <c r="BH990" s="50" t="str">
        <f t="shared" si="283"/>
        <v/>
      </c>
      <c r="BI990" s="50" t="str">
        <f t="shared" si="284"/>
        <v/>
      </c>
      <c r="BJ990" s="50" t="str">
        <f t="shared" si="285"/>
        <v/>
      </c>
      <c r="BK990" s="50" t="str">
        <f t="shared" si="286"/>
        <v xml:space="preserve">Not Started |  | </v>
      </c>
      <c r="BL990" s="49" t="str">
        <f t="shared" ca="1" si="287"/>
        <v/>
      </c>
    </row>
    <row r="991" spans="1:64" x14ac:dyDescent="0.25">
      <c r="A991" t="str">
        <f>[1]All_Tasks_Billing!A991</f>
        <v>LAS16.PPM19</v>
      </c>
      <c r="B991" t="str">
        <f>[1]All_Tasks_Billing!B991</f>
        <v>PPM</v>
      </c>
      <c r="C991" t="str">
        <f>[1]All_Tasks_Billing!C991</f>
        <v>19.1.18</v>
      </c>
      <c r="D991" t="str">
        <f>[1]All_Tasks_Billing!D991</f>
        <v>Main Switchgear</v>
      </c>
      <c r="E991" t="str">
        <f>[1]All_Tasks_Billing!E991</f>
        <v>Circuit Breakers -Primary</v>
      </c>
      <c r="F991" t="str">
        <f>IF([1]All_Tasks_Billing!F991="","",[1]All_Tasks_Billing!F991)</f>
        <v>3000AT / 2500AT</v>
      </c>
      <c r="G991" t="str">
        <f>IF([1]All_Tasks_Billing!G991="","",[1]All_Tasks_Billing!G991)</f>
        <v/>
      </c>
      <c r="H991" s="45" t="str">
        <f>[1]All_Tasks_Billing!H991</f>
        <v/>
      </c>
      <c r="I991" t="str">
        <f>IF([1]All_Tasks_Billing!I991="","",[1]All_Tasks_Billing!I991)</f>
        <v/>
      </c>
      <c r="J991" t="str">
        <f>IF([1]All_Tasks_Billing!J991="","",[1]All_Tasks_Billing!J991)</f>
        <v/>
      </c>
      <c r="K991" t="b">
        <f>[1]All_Tasks_Billing!K991</f>
        <v>0</v>
      </c>
      <c r="L991" s="45" t="str">
        <f>[1]All_Tasks_Billing!L991</f>
        <v/>
      </c>
      <c r="M991" t="str">
        <f>[1]All_Tasks_Billing!M991</f>
        <v/>
      </c>
      <c r="N991" s="46">
        <f>IF([1]All_Tasks_Billing!N991="",0,[1]All_Tasks_Billing!N991)</f>
        <v>0</v>
      </c>
      <c r="O991" t="str">
        <f>[1]All_Tasks_Billing!O991</f>
        <v/>
      </c>
      <c r="P991" s="47">
        <f>IF([1]All_Tasks_Billing!P991="",0,[1]All_Tasks_Billing!P991)</f>
        <v>3</v>
      </c>
      <c r="Q991" s="47">
        <f>IF([1]All_Tasks_Billing!Q991="",0,[1]All_Tasks_Billing!Q991)</f>
        <v>3</v>
      </c>
      <c r="R991" s="47">
        <f>IF([1]All_Tasks_Billing!R991="",0,[1]All_Tasks_Billing!R991)</f>
        <v>3</v>
      </c>
      <c r="S991" t="str">
        <f>[1]All_Tasks_Billing!S991</f>
        <v/>
      </c>
      <c r="T991" t="str">
        <f>[1]All_Tasks_Billing!T991</f>
        <v/>
      </c>
      <c r="U991" t="str">
        <f>[1]All_Tasks_Billing!U991</f>
        <v/>
      </c>
      <c r="V991">
        <f>[1]All_Tasks_Billing!V991</f>
        <v>24</v>
      </c>
      <c r="W991" s="48">
        <f>[1]All_Tasks_Billing!W991</f>
        <v>150</v>
      </c>
      <c r="X991">
        <f>[1]All_Tasks_Billing!X991</f>
        <v>24331.724999999999</v>
      </c>
      <c r="Y991">
        <f>[1]All_Tasks_Billing!Y991</f>
        <v>1</v>
      </c>
      <c r="Z991" s="49">
        <f>[1]All_Tasks_Billing!Z991</f>
        <v>0</v>
      </c>
      <c r="AA991" s="45" t="str">
        <f>[1]All_Tasks_Billing!AA991</f>
        <v/>
      </c>
      <c r="AB991" t="str">
        <f>[1]All_Tasks_Billing!AB991</f>
        <v/>
      </c>
      <c r="AC991" s="48">
        <f>[1]All_Tasks_Billing!AC991</f>
        <v>0</v>
      </c>
      <c r="AD991" s="48">
        <f>[1]All_Tasks_Billing!AD991</f>
        <v>0</v>
      </c>
      <c r="AE991" s="48">
        <f>[1]All_Tasks_Billing!AE991</f>
        <v>0</v>
      </c>
      <c r="AF991" s="48">
        <f>[1]All_Tasks_Billing!AF991</f>
        <v>0</v>
      </c>
      <c r="AG991" s="48">
        <f>[1]All_Tasks_Billing!AG991</f>
        <v>0</v>
      </c>
      <c r="AH991" s="48">
        <f>[1]All_Tasks_Billing!AH991</f>
        <v>0.129</v>
      </c>
      <c r="AI991" s="48">
        <f>[1]All_Tasks_Billing!AI991</f>
        <v>0</v>
      </c>
      <c r="AJ991" s="48">
        <f>[1]All_Tasks_Billing!AJ991</f>
        <v>0</v>
      </c>
      <c r="AK991" s="48">
        <f>[1]All_Tasks_Billing!AK991</f>
        <v>0</v>
      </c>
      <c r="AL991" s="48">
        <f>[1]All_Tasks_Billing!AL991</f>
        <v>0</v>
      </c>
      <c r="AM991" s="48">
        <f>[1]All_Tasks_Billing!AM991</f>
        <v>0</v>
      </c>
      <c r="AN991" s="48">
        <f>[1]All_Tasks_Billing!AN991</f>
        <v>0</v>
      </c>
      <c r="AO991" s="48">
        <f>[1]All_Tasks_Billing!AO991</f>
        <v>0</v>
      </c>
      <c r="AP991" s="48">
        <f>[1]All_Tasks_Billing!AP991</f>
        <v>0.129</v>
      </c>
      <c r="AQ991" s="48">
        <f>[1]All_Tasks_Billing!AQ991</f>
        <v>0</v>
      </c>
      <c r="AR991" s="48">
        <f>[1]All_Tasks_Billing!AR991</f>
        <v>0</v>
      </c>
      <c r="AS991" s="48">
        <f>[1]All_Tasks_Billing!AS991</f>
        <v>0</v>
      </c>
      <c r="AT991" s="48">
        <f>[1]All_Tasks_Billing!AT991</f>
        <v>0</v>
      </c>
      <c r="AU991" s="50" t="str">
        <f t="shared" si="270"/>
        <v/>
      </c>
      <c r="AV991" s="50" t="str">
        <f t="shared" si="271"/>
        <v/>
      </c>
      <c r="AW991" s="50" t="str">
        <f t="shared" si="272"/>
        <v/>
      </c>
      <c r="AX991" s="50" t="str">
        <f t="shared" ca="1" si="273"/>
        <v>Not Completed</v>
      </c>
      <c r="AY991" s="50" t="str">
        <f t="shared" ca="1" si="274"/>
        <v>Not Completed</v>
      </c>
      <c r="AZ991" s="50" t="str">
        <f t="shared" ca="1" si="275"/>
        <v>Not Completed</v>
      </c>
      <c r="BA991" s="48">
        <f t="shared" si="276"/>
        <v>0</v>
      </c>
      <c r="BB991" s="45" t="str">
        <f t="shared" si="277"/>
        <v/>
      </c>
      <c r="BC991" s="50" t="str">
        <f t="shared" si="278"/>
        <v/>
      </c>
      <c r="BD991" s="48">
        <f t="shared" si="279"/>
        <v>0</v>
      </c>
      <c r="BE991" s="50" t="str">
        <f t="shared" si="280"/>
        <v>Not Started</v>
      </c>
      <c r="BF991" s="51">
        <f t="shared" si="281"/>
        <v>1</v>
      </c>
      <c r="BG991" s="51">
        <f t="shared" si="282"/>
        <v>0</v>
      </c>
      <c r="BH991" s="50" t="str">
        <f t="shared" si="283"/>
        <v/>
      </c>
      <c r="BI991" s="50" t="str">
        <f t="shared" si="284"/>
        <v/>
      </c>
      <c r="BJ991" s="50" t="str">
        <f t="shared" si="285"/>
        <v/>
      </c>
      <c r="BK991" s="50" t="str">
        <f t="shared" si="286"/>
        <v xml:space="preserve">Not Started |  | </v>
      </c>
      <c r="BL991" s="49" t="str">
        <f t="shared" ca="1" si="287"/>
        <v/>
      </c>
    </row>
    <row r="992" spans="1:64" x14ac:dyDescent="0.25">
      <c r="A992" t="str">
        <f>[1]All_Tasks_Billing!A992</f>
        <v>LAS16.PPM19</v>
      </c>
      <c r="B992" t="str">
        <f>[1]All_Tasks_Billing!B992</f>
        <v>PPM</v>
      </c>
      <c r="C992" t="str">
        <f>[1]All_Tasks_Billing!C992</f>
        <v>19.1.19</v>
      </c>
      <c r="D992" t="str">
        <f>[1]All_Tasks_Billing!D992</f>
        <v>Main Switchgear</v>
      </c>
      <c r="E992" t="str">
        <f>[1]All_Tasks_Billing!E992</f>
        <v>Circuit Breakers -Primary</v>
      </c>
      <c r="F992" t="str">
        <f>IF([1]All_Tasks_Billing!F992="","",[1]All_Tasks_Billing!F992)</f>
        <v>HLP02A MAIN</v>
      </c>
      <c r="G992" t="str">
        <f>IF([1]All_Tasks_Billing!G992="","",[1]All_Tasks_Billing!G992)</f>
        <v/>
      </c>
      <c r="H992" s="45" t="str">
        <f>[1]All_Tasks_Billing!H992</f>
        <v/>
      </c>
      <c r="I992" t="str">
        <f>IF([1]All_Tasks_Billing!I992="","",[1]All_Tasks_Billing!I992)</f>
        <v/>
      </c>
      <c r="J992" t="str">
        <f>IF([1]All_Tasks_Billing!J992="","",[1]All_Tasks_Billing!J992)</f>
        <v/>
      </c>
      <c r="K992" t="b">
        <f>[1]All_Tasks_Billing!K992</f>
        <v>0</v>
      </c>
      <c r="L992" s="45" t="str">
        <f>[1]All_Tasks_Billing!L992</f>
        <v/>
      </c>
      <c r="M992" t="str">
        <f>[1]All_Tasks_Billing!M992</f>
        <v/>
      </c>
      <c r="N992" s="46">
        <f>IF([1]All_Tasks_Billing!N992="",0,[1]All_Tasks_Billing!N992)</f>
        <v>0</v>
      </c>
      <c r="O992" t="str">
        <f>[1]All_Tasks_Billing!O992</f>
        <v/>
      </c>
      <c r="P992" s="47">
        <f>IF([1]All_Tasks_Billing!P992="",0,[1]All_Tasks_Billing!P992)</f>
        <v>3</v>
      </c>
      <c r="Q992" s="47">
        <f>IF([1]All_Tasks_Billing!Q992="",0,[1]All_Tasks_Billing!Q992)</f>
        <v>3</v>
      </c>
      <c r="R992" s="47">
        <f>IF([1]All_Tasks_Billing!R992="",0,[1]All_Tasks_Billing!R992)</f>
        <v>3</v>
      </c>
      <c r="S992" t="str">
        <f>[1]All_Tasks_Billing!S992</f>
        <v/>
      </c>
      <c r="T992" t="str">
        <f>[1]All_Tasks_Billing!T992</f>
        <v/>
      </c>
      <c r="U992" t="str">
        <f>[1]All_Tasks_Billing!U992</f>
        <v/>
      </c>
      <c r="V992">
        <f>[1]All_Tasks_Billing!V992</f>
        <v>24</v>
      </c>
      <c r="W992" s="48">
        <f>[1]All_Tasks_Billing!W992</f>
        <v>150</v>
      </c>
      <c r="X992">
        <f>[1]All_Tasks_Billing!X992</f>
        <v>24331.724999999999</v>
      </c>
      <c r="Y992">
        <f>[1]All_Tasks_Billing!Y992</f>
        <v>1</v>
      </c>
      <c r="Z992" s="49">
        <f>[1]All_Tasks_Billing!Z992</f>
        <v>0</v>
      </c>
      <c r="AA992" s="45" t="str">
        <f>[1]All_Tasks_Billing!AA992</f>
        <v/>
      </c>
      <c r="AB992" t="str">
        <f>[1]All_Tasks_Billing!AB992</f>
        <v/>
      </c>
      <c r="AC992" s="48">
        <f>[1]All_Tasks_Billing!AC992</f>
        <v>0</v>
      </c>
      <c r="AD992" s="48">
        <f>[1]All_Tasks_Billing!AD992</f>
        <v>0</v>
      </c>
      <c r="AE992" s="48">
        <f>[1]All_Tasks_Billing!AE992</f>
        <v>0</v>
      </c>
      <c r="AF992" s="48">
        <f>[1]All_Tasks_Billing!AF992</f>
        <v>0</v>
      </c>
      <c r="AG992" s="48">
        <f>[1]All_Tasks_Billing!AG992</f>
        <v>0</v>
      </c>
      <c r="AH992" s="48">
        <f>[1]All_Tasks_Billing!AH992</f>
        <v>0.129</v>
      </c>
      <c r="AI992" s="48">
        <f>[1]All_Tasks_Billing!AI992</f>
        <v>0</v>
      </c>
      <c r="AJ992" s="48">
        <f>[1]All_Tasks_Billing!AJ992</f>
        <v>0</v>
      </c>
      <c r="AK992" s="48">
        <f>[1]All_Tasks_Billing!AK992</f>
        <v>0</v>
      </c>
      <c r="AL992" s="48">
        <f>[1]All_Tasks_Billing!AL992</f>
        <v>0</v>
      </c>
      <c r="AM992" s="48">
        <f>[1]All_Tasks_Billing!AM992</f>
        <v>0</v>
      </c>
      <c r="AN992" s="48">
        <f>[1]All_Tasks_Billing!AN992</f>
        <v>0</v>
      </c>
      <c r="AO992" s="48">
        <f>[1]All_Tasks_Billing!AO992</f>
        <v>0</v>
      </c>
      <c r="AP992" s="48">
        <f>[1]All_Tasks_Billing!AP992</f>
        <v>0.129</v>
      </c>
      <c r="AQ992" s="48">
        <f>[1]All_Tasks_Billing!AQ992</f>
        <v>0</v>
      </c>
      <c r="AR992" s="48">
        <f>[1]All_Tasks_Billing!AR992</f>
        <v>0</v>
      </c>
      <c r="AS992" s="48">
        <f>[1]All_Tasks_Billing!AS992</f>
        <v>0</v>
      </c>
      <c r="AT992" s="48">
        <f>[1]All_Tasks_Billing!AT992</f>
        <v>0</v>
      </c>
      <c r="AU992" s="50" t="str">
        <f t="shared" si="270"/>
        <v/>
      </c>
      <c r="AV992" s="50" t="str">
        <f t="shared" si="271"/>
        <v/>
      </c>
      <c r="AW992" s="50" t="str">
        <f t="shared" si="272"/>
        <v/>
      </c>
      <c r="AX992" s="50" t="str">
        <f t="shared" ca="1" si="273"/>
        <v>Not Completed</v>
      </c>
      <c r="AY992" s="50" t="str">
        <f t="shared" ca="1" si="274"/>
        <v>Not Completed</v>
      </c>
      <c r="AZ992" s="50" t="str">
        <f t="shared" ca="1" si="275"/>
        <v>Not Completed</v>
      </c>
      <c r="BA992" s="48">
        <f t="shared" si="276"/>
        <v>0</v>
      </c>
      <c r="BB992" s="45" t="str">
        <f t="shared" si="277"/>
        <v/>
      </c>
      <c r="BC992" s="50" t="str">
        <f t="shared" si="278"/>
        <v/>
      </c>
      <c r="BD992" s="48">
        <f t="shared" si="279"/>
        <v>0</v>
      </c>
      <c r="BE992" s="50" t="str">
        <f t="shared" si="280"/>
        <v>Not Started</v>
      </c>
      <c r="BF992" s="51">
        <f t="shared" si="281"/>
        <v>1</v>
      </c>
      <c r="BG992" s="51">
        <f t="shared" si="282"/>
        <v>0</v>
      </c>
      <c r="BH992" s="50" t="str">
        <f t="shared" si="283"/>
        <v/>
      </c>
      <c r="BI992" s="50" t="str">
        <f t="shared" si="284"/>
        <v/>
      </c>
      <c r="BJ992" s="50" t="str">
        <f t="shared" si="285"/>
        <v/>
      </c>
      <c r="BK992" s="50" t="str">
        <f t="shared" si="286"/>
        <v xml:space="preserve">Not Started |  | </v>
      </c>
      <c r="BL992" s="49" t="str">
        <f t="shared" ca="1" si="287"/>
        <v/>
      </c>
    </row>
    <row r="993" spans="1:64" x14ac:dyDescent="0.25">
      <c r="A993" t="str">
        <f>[1]All_Tasks_Billing!A993</f>
        <v>LAS16.PPM19</v>
      </c>
      <c r="B993" t="str">
        <f>[1]All_Tasks_Billing!B993</f>
        <v>PPM</v>
      </c>
      <c r="C993" t="str">
        <f>[1]All_Tasks_Billing!C993</f>
        <v>19.1.20</v>
      </c>
      <c r="D993" t="str">
        <f>[1]All_Tasks_Billing!D993</f>
        <v>Main Switchgear</v>
      </c>
      <c r="E993" t="str">
        <f>[1]All_Tasks_Billing!E993</f>
        <v>LV Cables</v>
      </c>
      <c r="F993" t="str">
        <f>IF([1]All_Tasks_Billing!F993="","",[1]All_Tasks_Billing!F993)</f>
        <v/>
      </c>
      <c r="G993" t="str">
        <f>IF([1]All_Tasks_Billing!G993="","",[1]All_Tasks_Billing!G993)</f>
        <v/>
      </c>
      <c r="H993" s="45" t="str">
        <f>[1]All_Tasks_Billing!H993</f>
        <v/>
      </c>
      <c r="I993" t="str">
        <f>IF([1]All_Tasks_Billing!I993="","",[1]All_Tasks_Billing!I993)</f>
        <v/>
      </c>
      <c r="J993" t="str">
        <f>IF([1]All_Tasks_Billing!J993="","",[1]All_Tasks_Billing!J993)</f>
        <v/>
      </c>
      <c r="K993" t="b">
        <f>[1]All_Tasks_Billing!K993</f>
        <v>0</v>
      </c>
      <c r="L993" s="45" t="str">
        <f>[1]All_Tasks_Billing!L993</f>
        <v/>
      </c>
      <c r="M993" t="str">
        <f>[1]All_Tasks_Billing!M993</f>
        <v/>
      </c>
      <c r="N993" s="46">
        <f>IF([1]All_Tasks_Billing!N993="",0,[1]All_Tasks_Billing!N993)</f>
        <v>0</v>
      </c>
      <c r="O993" t="str">
        <f>[1]All_Tasks_Billing!O993</f>
        <v/>
      </c>
      <c r="P993" s="47">
        <f>IF([1]All_Tasks_Billing!P993="",0,[1]All_Tasks_Billing!P993)</f>
        <v>18.600000000000001</v>
      </c>
      <c r="Q993" s="47">
        <f>IF([1]All_Tasks_Billing!Q993="",0,[1]All_Tasks_Billing!Q993)</f>
        <v>18.600000000000001</v>
      </c>
      <c r="R993" s="47">
        <f>IF([1]All_Tasks_Billing!R993="",0,[1]All_Tasks_Billing!R993)</f>
        <v>18.600000000000001</v>
      </c>
      <c r="S993" t="str">
        <f>[1]All_Tasks_Billing!S993</f>
        <v/>
      </c>
      <c r="T993" t="str">
        <f>[1]All_Tasks_Billing!T993</f>
        <v/>
      </c>
      <c r="U993" t="str">
        <f>[1]All_Tasks_Billing!U993</f>
        <v/>
      </c>
      <c r="V993">
        <f>[1]All_Tasks_Billing!V993</f>
        <v>24</v>
      </c>
      <c r="W993" s="48">
        <f>[1]All_Tasks_Billing!W993</f>
        <v>150</v>
      </c>
      <c r="X993">
        <f>[1]All_Tasks_Billing!X993</f>
        <v>24331.724999999999</v>
      </c>
      <c r="Y993">
        <f>[1]All_Tasks_Billing!Y993</f>
        <v>1</v>
      </c>
      <c r="Z993" s="49">
        <f>[1]All_Tasks_Billing!Z993</f>
        <v>0</v>
      </c>
      <c r="AA993" s="45" t="str">
        <f>[1]All_Tasks_Billing!AA993</f>
        <v/>
      </c>
      <c r="AB993" t="str">
        <f>[1]All_Tasks_Billing!AB993</f>
        <v/>
      </c>
      <c r="AC993" s="48">
        <f>[1]All_Tasks_Billing!AC993</f>
        <v>0</v>
      </c>
      <c r="AD993" s="48">
        <f>[1]All_Tasks_Billing!AD993</f>
        <v>0</v>
      </c>
      <c r="AE993" s="48">
        <f>[1]All_Tasks_Billing!AE993</f>
        <v>0</v>
      </c>
      <c r="AF993" s="48">
        <f>[1]All_Tasks_Billing!AF993</f>
        <v>0</v>
      </c>
      <c r="AG993" s="48">
        <f>[1]All_Tasks_Billing!AG993</f>
        <v>0</v>
      </c>
      <c r="AH993" s="48">
        <f>[1]All_Tasks_Billing!AH993</f>
        <v>0.79979999999999996</v>
      </c>
      <c r="AI993" s="48">
        <f>[1]All_Tasks_Billing!AI993</f>
        <v>0</v>
      </c>
      <c r="AJ993" s="48">
        <f>[1]All_Tasks_Billing!AJ993</f>
        <v>0</v>
      </c>
      <c r="AK993" s="48">
        <f>[1]All_Tasks_Billing!AK993</f>
        <v>0</v>
      </c>
      <c r="AL993" s="48">
        <f>[1]All_Tasks_Billing!AL993</f>
        <v>0</v>
      </c>
      <c r="AM993" s="48">
        <f>[1]All_Tasks_Billing!AM993</f>
        <v>0</v>
      </c>
      <c r="AN993" s="48">
        <f>[1]All_Tasks_Billing!AN993</f>
        <v>0</v>
      </c>
      <c r="AO993" s="48">
        <f>[1]All_Tasks_Billing!AO993</f>
        <v>0</v>
      </c>
      <c r="AP993" s="48">
        <f>[1]All_Tasks_Billing!AP993</f>
        <v>0.79979999999999996</v>
      </c>
      <c r="AQ993" s="48">
        <f>[1]All_Tasks_Billing!AQ993</f>
        <v>0</v>
      </c>
      <c r="AR993" s="48">
        <f>[1]All_Tasks_Billing!AR993</f>
        <v>0</v>
      </c>
      <c r="AS993" s="48">
        <f>[1]All_Tasks_Billing!AS993</f>
        <v>0</v>
      </c>
      <c r="AT993" s="48">
        <f>[1]All_Tasks_Billing!AT993</f>
        <v>0</v>
      </c>
      <c r="AU993" s="50" t="str">
        <f t="shared" si="270"/>
        <v/>
      </c>
      <c r="AV993" s="50" t="str">
        <f t="shared" si="271"/>
        <v/>
      </c>
      <c r="AW993" s="50" t="str">
        <f t="shared" si="272"/>
        <v/>
      </c>
      <c r="AX993" s="50" t="str">
        <f t="shared" ca="1" si="273"/>
        <v>Not Completed</v>
      </c>
      <c r="AY993" s="50" t="str">
        <f t="shared" ca="1" si="274"/>
        <v>Not Completed</v>
      </c>
      <c r="AZ993" s="50" t="str">
        <f t="shared" ca="1" si="275"/>
        <v>Not Completed</v>
      </c>
      <c r="BA993" s="48">
        <f t="shared" si="276"/>
        <v>0</v>
      </c>
      <c r="BB993" s="45" t="str">
        <f t="shared" si="277"/>
        <v/>
      </c>
      <c r="BC993" s="50" t="str">
        <f t="shared" si="278"/>
        <v/>
      </c>
      <c r="BD993" s="48">
        <f t="shared" si="279"/>
        <v>0</v>
      </c>
      <c r="BE993" s="50" t="str">
        <f t="shared" si="280"/>
        <v>Not Started</v>
      </c>
      <c r="BF993" s="51">
        <f t="shared" si="281"/>
        <v>1</v>
      </c>
      <c r="BG993" s="51">
        <f t="shared" si="282"/>
        <v>0</v>
      </c>
      <c r="BH993" s="50" t="str">
        <f t="shared" si="283"/>
        <v/>
      </c>
      <c r="BI993" s="50" t="str">
        <f t="shared" si="284"/>
        <v/>
      </c>
      <c r="BJ993" s="50" t="str">
        <f t="shared" si="285"/>
        <v/>
      </c>
      <c r="BK993" s="50" t="str">
        <f t="shared" si="286"/>
        <v xml:space="preserve">Not Started |  | </v>
      </c>
      <c r="BL993" s="49" t="str">
        <f t="shared" ca="1" si="287"/>
        <v/>
      </c>
    </row>
    <row r="994" spans="1:64" x14ac:dyDescent="0.25">
      <c r="A994" t="str">
        <f>[1]All_Tasks_Billing!A994</f>
        <v>LAS16.PPM19</v>
      </c>
      <c r="B994" t="str">
        <f>[1]All_Tasks_Billing!B994</f>
        <v>PPM</v>
      </c>
      <c r="C994" t="str">
        <f>[1]All_Tasks_Billing!C994</f>
        <v>19.1.21</v>
      </c>
      <c r="D994" t="str">
        <f>[1]All_Tasks_Billing!D994</f>
        <v>Main Switchgear</v>
      </c>
      <c r="E994" t="str">
        <f>[1]All_Tasks_Billing!E994</f>
        <v>Panelboards</v>
      </c>
      <c r="F994" t="str">
        <f>IF([1]All_Tasks_Billing!F994="","",[1]All_Tasks_Billing!F994)</f>
        <v>HLP01A</v>
      </c>
      <c r="G994" t="str">
        <f>IF([1]All_Tasks_Billing!G994="","",[1]All_Tasks_Billing!G994)</f>
        <v/>
      </c>
      <c r="H994" s="45" t="str">
        <f>[1]All_Tasks_Billing!H994</f>
        <v/>
      </c>
      <c r="I994" t="str">
        <f>IF([1]All_Tasks_Billing!I994="","",[1]All_Tasks_Billing!I994)</f>
        <v/>
      </c>
      <c r="J994" t="str">
        <f>IF([1]All_Tasks_Billing!J994="","",[1]All_Tasks_Billing!J994)</f>
        <v/>
      </c>
      <c r="K994" t="b">
        <f>[1]All_Tasks_Billing!K994</f>
        <v>1</v>
      </c>
      <c r="L994" s="45">
        <f>[1]All_Tasks_Billing!L994</f>
        <v>45965</v>
      </c>
      <c r="M994" t="str">
        <f>[1]All_Tasks_Billing!M994</f>
        <v/>
      </c>
      <c r="N994" s="46">
        <f>IF([1]All_Tasks_Billing!N994="",0,[1]All_Tasks_Billing!N994)</f>
        <v>1</v>
      </c>
      <c r="O994" t="str">
        <f>[1]All_Tasks_Billing!O994</f>
        <v/>
      </c>
      <c r="P994" s="47">
        <f>IF([1]All_Tasks_Billing!P994="",0,[1]All_Tasks_Billing!P994)</f>
        <v>0.5</v>
      </c>
      <c r="Q994" s="47">
        <f>IF([1]All_Tasks_Billing!Q994="",0,[1]All_Tasks_Billing!Q994)</f>
        <v>0</v>
      </c>
      <c r="R994" s="47">
        <f>IF([1]All_Tasks_Billing!R994="",0,[1]All_Tasks_Billing!R994)</f>
        <v>0.5</v>
      </c>
      <c r="S994" t="str">
        <f>[1]All_Tasks_Billing!S994</f>
        <v>COMPLETED</v>
      </c>
      <c r="T994" t="str">
        <f>[1]All_Tasks_Billing!T994</f>
        <v>READY</v>
      </c>
      <c r="U994" t="str">
        <f>[1]All_Tasks_Billing!U994</f>
        <v/>
      </c>
      <c r="V994">
        <f>[1]All_Tasks_Billing!V994</f>
        <v>24</v>
      </c>
      <c r="W994" s="48">
        <f>[1]All_Tasks_Billing!W994</f>
        <v>150</v>
      </c>
      <c r="X994">
        <f>[1]All_Tasks_Billing!X994</f>
        <v>24331.724999999999</v>
      </c>
      <c r="Y994">
        <f>[1]All_Tasks_Billing!Y994</f>
        <v>1</v>
      </c>
      <c r="Z994" s="49">
        <f>[1]All_Tasks_Billing!Z994</f>
        <v>1</v>
      </c>
      <c r="AA994" s="45">
        <f>[1]All_Tasks_Billing!AA994</f>
        <v>45970</v>
      </c>
      <c r="AB994" t="str">
        <f>[1]All_Tasks_Billing!AB994</f>
        <v>Nov-2025</v>
      </c>
      <c r="AC994" s="48">
        <f>[1]All_Tasks_Billing!AC994</f>
        <v>75</v>
      </c>
      <c r="AD994" s="48">
        <f>[1]All_Tasks_Billing!AD994</f>
        <v>0</v>
      </c>
      <c r="AE994" s="48">
        <f>[1]All_Tasks_Billing!AE994</f>
        <v>0</v>
      </c>
      <c r="AF994" s="48">
        <f>[1]All_Tasks_Billing!AF994</f>
        <v>0</v>
      </c>
      <c r="AG994" s="48">
        <f>[1]All_Tasks_Billing!AG994</f>
        <v>0</v>
      </c>
      <c r="AH994" s="48">
        <f>[1]All_Tasks_Billing!AH994</f>
        <v>2.1499999999999998E-2</v>
      </c>
      <c r="AI994" s="48">
        <f>[1]All_Tasks_Billing!AI994</f>
        <v>2.6875</v>
      </c>
      <c r="AJ994" s="48">
        <f>[1]All_Tasks_Billing!AJ994</f>
        <v>0</v>
      </c>
      <c r="AK994" s="48">
        <f>[1]All_Tasks_Billing!AK994</f>
        <v>0</v>
      </c>
      <c r="AL994" s="48">
        <f>[1]All_Tasks_Billing!AL994</f>
        <v>0</v>
      </c>
      <c r="AM994" s="48">
        <f>[1]All_Tasks_Billing!AM994</f>
        <v>0</v>
      </c>
      <c r="AN994" s="48">
        <f>[1]All_Tasks_Billing!AN994</f>
        <v>0</v>
      </c>
      <c r="AO994" s="48">
        <f>[1]All_Tasks_Billing!AO994</f>
        <v>0</v>
      </c>
      <c r="AP994" s="48">
        <f>[1]All_Tasks_Billing!AP994</f>
        <v>2.1499999999999998E-2</v>
      </c>
      <c r="AQ994" s="48">
        <f>[1]All_Tasks_Billing!AQ994</f>
        <v>2.6875</v>
      </c>
      <c r="AR994" s="48">
        <f>[1]All_Tasks_Billing!AR994</f>
        <v>0</v>
      </c>
      <c r="AS994" s="48">
        <f>[1]All_Tasks_Billing!AS994</f>
        <v>77.6875</v>
      </c>
      <c r="AT994" s="48">
        <f>[1]All_Tasks_Billing!AT994</f>
        <v>77.6875</v>
      </c>
      <c r="AU994" s="50" t="str">
        <f t="shared" si="270"/>
        <v>Nov-2025</v>
      </c>
      <c r="AV994" s="50" t="str">
        <f t="shared" si="271"/>
        <v>Q4-2025</v>
      </c>
      <c r="AW994" s="50">
        <f t="shared" si="272"/>
        <v>2025</v>
      </c>
      <c r="AX994" s="50" t="str">
        <f t="shared" ca="1" si="273"/>
        <v>Last Week</v>
      </c>
      <c r="AY994" s="50" t="str">
        <f t="shared" ca="1" si="274"/>
        <v>This Month</v>
      </c>
      <c r="AZ994" s="50" t="str">
        <f t="shared" ca="1" si="275"/>
        <v>This Quarter</v>
      </c>
      <c r="BA994" s="48">
        <f t="shared" si="276"/>
        <v>77.6875</v>
      </c>
      <c r="BB994" s="45">
        <f t="shared" si="277"/>
        <v>45970</v>
      </c>
      <c r="BC994" s="50" t="str">
        <f t="shared" si="278"/>
        <v>Nov-2025</v>
      </c>
      <c r="BD994" s="48">
        <f t="shared" si="279"/>
        <v>155.375</v>
      </c>
      <c r="BE994" s="50" t="str">
        <f t="shared" si="280"/>
        <v>Completed</v>
      </c>
      <c r="BF994" s="51">
        <f t="shared" si="281"/>
        <v>1</v>
      </c>
      <c r="BG994" s="51">
        <f t="shared" si="282"/>
        <v>1</v>
      </c>
      <c r="BH994" s="50" t="str">
        <f t="shared" si="283"/>
        <v xml:space="preserve">COMPLETED - </v>
      </c>
      <c r="BI994" s="50" t="str">
        <f t="shared" si="284"/>
        <v>COMPLETED - READY</v>
      </c>
      <c r="BJ994" s="50" t="str">
        <f t="shared" si="285"/>
        <v/>
      </c>
      <c r="BK994" s="50" t="str">
        <f t="shared" si="286"/>
        <v xml:space="preserve">Completed | COMPLETED | </v>
      </c>
      <c r="BL994" s="49">
        <f t="shared" ca="1" si="287"/>
        <v>12</v>
      </c>
    </row>
    <row r="995" spans="1:64" x14ac:dyDescent="0.25">
      <c r="A995" t="str">
        <f>[1]All_Tasks_Billing!A995</f>
        <v>LAS16.PPM19</v>
      </c>
      <c r="B995" t="str">
        <f>[1]All_Tasks_Billing!B995</f>
        <v>PPM</v>
      </c>
      <c r="C995" t="str">
        <f>[1]All_Tasks_Billing!C995</f>
        <v>19.1.22</v>
      </c>
      <c r="D995" t="str">
        <f>[1]All_Tasks_Billing!D995</f>
        <v>Main Switchgear</v>
      </c>
      <c r="E995" t="str">
        <f>[1]All_Tasks_Billing!E995</f>
        <v>Panelboards</v>
      </c>
      <c r="F995" t="str">
        <f>IF([1]All_Tasks_Billing!F995="","",[1]All_Tasks_Billing!F995)</f>
        <v>HLP02A</v>
      </c>
      <c r="G995" t="str">
        <f>IF([1]All_Tasks_Billing!G995="","",[1]All_Tasks_Billing!G995)</f>
        <v/>
      </c>
      <c r="H995" s="45" t="str">
        <f>[1]All_Tasks_Billing!H995</f>
        <v/>
      </c>
      <c r="I995" t="str">
        <f>IF([1]All_Tasks_Billing!I995="","",[1]All_Tasks_Billing!I995)</f>
        <v/>
      </c>
      <c r="J995" t="str">
        <f>IF([1]All_Tasks_Billing!J995="","",[1]All_Tasks_Billing!J995)</f>
        <v/>
      </c>
      <c r="K995" t="b">
        <f>[1]All_Tasks_Billing!K995</f>
        <v>1</v>
      </c>
      <c r="L995" s="45">
        <f>[1]All_Tasks_Billing!L995</f>
        <v>45965</v>
      </c>
      <c r="M995" t="str">
        <f>[1]All_Tasks_Billing!M995</f>
        <v/>
      </c>
      <c r="N995" s="46">
        <f>IF([1]All_Tasks_Billing!N995="",0,[1]All_Tasks_Billing!N995)</f>
        <v>1</v>
      </c>
      <c r="O995" t="str">
        <f>[1]All_Tasks_Billing!O995</f>
        <v/>
      </c>
      <c r="P995" s="47">
        <f>IF([1]All_Tasks_Billing!P995="",0,[1]All_Tasks_Billing!P995)</f>
        <v>0.5</v>
      </c>
      <c r="Q995" s="47">
        <f>IF([1]All_Tasks_Billing!Q995="",0,[1]All_Tasks_Billing!Q995)</f>
        <v>0</v>
      </c>
      <c r="R995" s="47">
        <f>IF([1]All_Tasks_Billing!R995="",0,[1]All_Tasks_Billing!R995)</f>
        <v>0.5</v>
      </c>
      <c r="S995" t="str">
        <f>[1]All_Tasks_Billing!S995</f>
        <v>COMPLETED</v>
      </c>
      <c r="T995" t="str">
        <f>[1]All_Tasks_Billing!T995</f>
        <v>READY</v>
      </c>
      <c r="U995" t="str">
        <f>[1]All_Tasks_Billing!U995</f>
        <v/>
      </c>
      <c r="V995">
        <f>[1]All_Tasks_Billing!V995</f>
        <v>24</v>
      </c>
      <c r="W995" s="48">
        <f>[1]All_Tasks_Billing!W995</f>
        <v>150</v>
      </c>
      <c r="X995">
        <f>[1]All_Tasks_Billing!X995</f>
        <v>24331.724999999999</v>
      </c>
      <c r="Y995">
        <f>[1]All_Tasks_Billing!Y995</f>
        <v>1</v>
      </c>
      <c r="Z995" s="49">
        <f>[1]All_Tasks_Billing!Z995</f>
        <v>1</v>
      </c>
      <c r="AA995" s="45">
        <f>[1]All_Tasks_Billing!AA995</f>
        <v>45970</v>
      </c>
      <c r="AB995" t="str">
        <f>[1]All_Tasks_Billing!AB995</f>
        <v>Nov-2025</v>
      </c>
      <c r="AC995" s="48">
        <f>[1]All_Tasks_Billing!AC995</f>
        <v>75</v>
      </c>
      <c r="AD995" s="48">
        <f>[1]All_Tasks_Billing!AD995</f>
        <v>0</v>
      </c>
      <c r="AE995" s="48">
        <f>[1]All_Tasks_Billing!AE995</f>
        <v>0</v>
      </c>
      <c r="AF995" s="48">
        <f>[1]All_Tasks_Billing!AF995</f>
        <v>0</v>
      </c>
      <c r="AG995" s="48">
        <f>[1]All_Tasks_Billing!AG995</f>
        <v>0</v>
      </c>
      <c r="AH995" s="48">
        <f>[1]All_Tasks_Billing!AH995</f>
        <v>2.1499999999999998E-2</v>
      </c>
      <c r="AI995" s="48">
        <f>[1]All_Tasks_Billing!AI995</f>
        <v>2.6875</v>
      </c>
      <c r="AJ995" s="48">
        <f>[1]All_Tasks_Billing!AJ995</f>
        <v>0</v>
      </c>
      <c r="AK995" s="48">
        <f>[1]All_Tasks_Billing!AK995</f>
        <v>0</v>
      </c>
      <c r="AL995" s="48">
        <f>[1]All_Tasks_Billing!AL995</f>
        <v>0</v>
      </c>
      <c r="AM995" s="48">
        <f>[1]All_Tasks_Billing!AM995</f>
        <v>0</v>
      </c>
      <c r="AN995" s="48">
        <f>[1]All_Tasks_Billing!AN995</f>
        <v>0</v>
      </c>
      <c r="AO995" s="48">
        <f>[1]All_Tasks_Billing!AO995</f>
        <v>0</v>
      </c>
      <c r="AP995" s="48">
        <f>[1]All_Tasks_Billing!AP995</f>
        <v>2.1499999999999998E-2</v>
      </c>
      <c r="AQ995" s="48">
        <f>[1]All_Tasks_Billing!AQ995</f>
        <v>2.6875</v>
      </c>
      <c r="AR995" s="48">
        <f>[1]All_Tasks_Billing!AR995</f>
        <v>0</v>
      </c>
      <c r="AS995" s="48">
        <f>[1]All_Tasks_Billing!AS995</f>
        <v>77.6875</v>
      </c>
      <c r="AT995" s="48">
        <f>[1]All_Tasks_Billing!AT995</f>
        <v>77.6875</v>
      </c>
      <c r="AU995" s="50" t="str">
        <f t="shared" si="270"/>
        <v>Nov-2025</v>
      </c>
      <c r="AV995" s="50" t="str">
        <f t="shared" si="271"/>
        <v>Q4-2025</v>
      </c>
      <c r="AW995" s="50">
        <f t="shared" si="272"/>
        <v>2025</v>
      </c>
      <c r="AX995" s="50" t="str">
        <f t="shared" ca="1" si="273"/>
        <v>Last Week</v>
      </c>
      <c r="AY995" s="50" t="str">
        <f t="shared" ca="1" si="274"/>
        <v>This Month</v>
      </c>
      <c r="AZ995" s="50" t="str">
        <f t="shared" ca="1" si="275"/>
        <v>This Quarter</v>
      </c>
      <c r="BA995" s="48">
        <f t="shared" si="276"/>
        <v>77.6875</v>
      </c>
      <c r="BB995" s="45">
        <f t="shared" si="277"/>
        <v>45970</v>
      </c>
      <c r="BC995" s="50" t="str">
        <f t="shared" si="278"/>
        <v>Nov-2025</v>
      </c>
      <c r="BD995" s="48">
        <f t="shared" si="279"/>
        <v>155.375</v>
      </c>
      <c r="BE995" s="50" t="str">
        <f t="shared" si="280"/>
        <v>Completed</v>
      </c>
      <c r="BF995" s="51">
        <f t="shared" si="281"/>
        <v>1</v>
      </c>
      <c r="BG995" s="51">
        <f t="shared" si="282"/>
        <v>1</v>
      </c>
      <c r="BH995" s="50" t="str">
        <f t="shared" si="283"/>
        <v xml:space="preserve">COMPLETED - </v>
      </c>
      <c r="BI995" s="50" t="str">
        <f t="shared" si="284"/>
        <v>COMPLETED - READY</v>
      </c>
      <c r="BJ995" s="50" t="str">
        <f t="shared" si="285"/>
        <v/>
      </c>
      <c r="BK995" s="50" t="str">
        <f t="shared" si="286"/>
        <v xml:space="preserve">Completed | COMPLETED | </v>
      </c>
      <c r="BL995" s="49">
        <f t="shared" ca="1" si="287"/>
        <v>12</v>
      </c>
    </row>
    <row r="996" spans="1:64" x14ac:dyDescent="0.25">
      <c r="A996" t="str">
        <f>[1]All_Tasks_Billing!A996</f>
        <v>LAS16.PPM19</v>
      </c>
      <c r="B996" t="str">
        <f>[1]All_Tasks_Billing!B996</f>
        <v>PPM</v>
      </c>
      <c r="C996" t="str">
        <f>[1]All_Tasks_Billing!C996</f>
        <v>19.1.23</v>
      </c>
      <c r="D996" t="str">
        <f>[1]All_Tasks_Billing!D996</f>
        <v>Main Switchgear</v>
      </c>
      <c r="E996" t="str">
        <f>[1]All_Tasks_Billing!E996</f>
        <v>XFMR - Dry-Type, Small</v>
      </c>
      <c r="F996" t="str">
        <f>IF([1]All_Tasks_Billing!F996="","",[1]All_Tasks_Billing!F996)</f>
        <v>TLVP</v>
      </c>
      <c r="G996" t="str">
        <f>IF([1]All_Tasks_Billing!G996="","",[1]All_Tasks_Billing!G996)</f>
        <v/>
      </c>
      <c r="H996" s="45" t="str">
        <f>[1]All_Tasks_Billing!H996</f>
        <v/>
      </c>
      <c r="I996" t="str">
        <f>IF([1]All_Tasks_Billing!I996="","",[1]All_Tasks_Billing!I996)</f>
        <v/>
      </c>
      <c r="J996" t="str">
        <f>IF([1]All_Tasks_Billing!J996="","",[1]All_Tasks_Billing!J996)</f>
        <v/>
      </c>
      <c r="K996" t="b">
        <f>[1]All_Tasks_Billing!K996</f>
        <v>1</v>
      </c>
      <c r="L996" s="45">
        <f>[1]All_Tasks_Billing!L996</f>
        <v>45965</v>
      </c>
      <c r="M996" t="str">
        <f>[1]All_Tasks_Billing!M996</f>
        <v/>
      </c>
      <c r="N996" s="46">
        <f>IF([1]All_Tasks_Billing!N996="",0,[1]All_Tasks_Billing!N996)</f>
        <v>1</v>
      </c>
      <c r="O996" t="str">
        <f>[1]All_Tasks_Billing!O996</f>
        <v/>
      </c>
      <c r="P996" s="47">
        <f>IF([1]All_Tasks_Billing!P996="",0,[1]All_Tasks_Billing!P996)</f>
        <v>2</v>
      </c>
      <c r="Q996" s="47">
        <f>IF([1]All_Tasks_Billing!Q996="",0,[1]All_Tasks_Billing!Q996)</f>
        <v>0</v>
      </c>
      <c r="R996" s="47">
        <f>IF([1]All_Tasks_Billing!R996="",0,[1]All_Tasks_Billing!R996)</f>
        <v>2</v>
      </c>
      <c r="S996" t="str">
        <f>[1]All_Tasks_Billing!S996</f>
        <v>COMPLETED</v>
      </c>
      <c r="T996" t="str">
        <f>[1]All_Tasks_Billing!T996</f>
        <v>READY</v>
      </c>
      <c r="U996" t="str">
        <f>[1]All_Tasks_Billing!U996</f>
        <v/>
      </c>
      <c r="V996">
        <f>[1]All_Tasks_Billing!V996</f>
        <v>24</v>
      </c>
      <c r="W996" s="48">
        <f>[1]All_Tasks_Billing!W996</f>
        <v>150</v>
      </c>
      <c r="X996">
        <f>[1]All_Tasks_Billing!X996</f>
        <v>24331.724999999999</v>
      </c>
      <c r="Y996">
        <f>[1]All_Tasks_Billing!Y996</f>
        <v>1</v>
      </c>
      <c r="Z996" s="49">
        <f>[1]All_Tasks_Billing!Z996</f>
        <v>1</v>
      </c>
      <c r="AA996" s="45">
        <f>[1]All_Tasks_Billing!AA996</f>
        <v>45970</v>
      </c>
      <c r="AB996" t="str">
        <f>[1]All_Tasks_Billing!AB996</f>
        <v>Nov-2025</v>
      </c>
      <c r="AC996" s="48">
        <f>[1]All_Tasks_Billing!AC996</f>
        <v>300</v>
      </c>
      <c r="AD996" s="48">
        <f>[1]All_Tasks_Billing!AD996</f>
        <v>0</v>
      </c>
      <c r="AE996" s="48">
        <f>[1]All_Tasks_Billing!AE996</f>
        <v>0</v>
      </c>
      <c r="AF996" s="48">
        <f>[1]All_Tasks_Billing!AF996</f>
        <v>0</v>
      </c>
      <c r="AG996" s="48">
        <f>[1]All_Tasks_Billing!AG996</f>
        <v>0</v>
      </c>
      <c r="AH996" s="48">
        <f>[1]All_Tasks_Billing!AH996</f>
        <v>8.5999999999999993E-2</v>
      </c>
      <c r="AI996" s="48">
        <f>[1]All_Tasks_Billing!AI996</f>
        <v>10.75</v>
      </c>
      <c r="AJ996" s="48">
        <f>[1]All_Tasks_Billing!AJ996</f>
        <v>0</v>
      </c>
      <c r="AK996" s="48">
        <f>[1]All_Tasks_Billing!AK996</f>
        <v>0</v>
      </c>
      <c r="AL996" s="48">
        <f>[1]All_Tasks_Billing!AL996</f>
        <v>0</v>
      </c>
      <c r="AM996" s="48">
        <f>[1]All_Tasks_Billing!AM996</f>
        <v>0</v>
      </c>
      <c r="AN996" s="48">
        <f>[1]All_Tasks_Billing!AN996</f>
        <v>0</v>
      </c>
      <c r="AO996" s="48">
        <f>[1]All_Tasks_Billing!AO996</f>
        <v>0</v>
      </c>
      <c r="AP996" s="48">
        <f>[1]All_Tasks_Billing!AP996</f>
        <v>8.5999999999999993E-2</v>
      </c>
      <c r="AQ996" s="48">
        <f>[1]All_Tasks_Billing!AQ996</f>
        <v>10.75</v>
      </c>
      <c r="AR996" s="48">
        <f>[1]All_Tasks_Billing!AR996</f>
        <v>0</v>
      </c>
      <c r="AS996" s="48">
        <f>[1]All_Tasks_Billing!AS996</f>
        <v>310.75</v>
      </c>
      <c r="AT996" s="48">
        <f>[1]All_Tasks_Billing!AT996</f>
        <v>310.75</v>
      </c>
      <c r="AU996" s="50" t="str">
        <f t="shared" si="270"/>
        <v>Nov-2025</v>
      </c>
      <c r="AV996" s="50" t="str">
        <f t="shared" si="271"/>
        <v>Q4-2025</v>
      </c>
      <c r="AW996" s="50">
        <f t="shared" si="272"/>
        <v>2025</v>
      </c>
      <c r="AX996" s="50" t="str">
        <f t="shared" ca="1" si="273"/>
        <v>Last Week</v>
      </c>
      <c r="AY996" s="50" t="str">
        <f t="shared" ca="1" si="274"/>
        <v>This Month</v>
      </c>
      <c r="AZ996" s="50" t="str">
        <f t="shared" ca="1" si="275"/>
        <v>This Quarter</v>
      </c>
      <c r="BA996" s="48">
        <f t="shared" si="276"/>
        <v>310.75</v>
      </c>
      <c r="BB996" s="45">
        <f t="shared" si="277"/>
        <v>45970</v>
      </c>
      <c r="BC996" s="50" t="str">
        <f t="shared" si="278"/>
        <v>Nov-2025</v>
      </c>
      <c r="BD996" s="48">
        <f t="shared" si="279"/>
        <v>155.375</v>
      </c>
      <c r="BE996" s="50" t="str">
        <f t="shared" si="280"/>
        <v>Completed</v>
      </c>
      <c r="BF996" s="51">
        <f t="shared" si="281"/>
        <v>1</v>
      </c>
      <c r="BG996" s="51">
        <f t="shared" si="282"/>
        <v>1</v>
      </c>
      <c r="BH996" s="50" t="str">
        <f t="shared" si="283"/>
        <v xml:space="preserve">COMPLETED - </v>
      </c>
      <c r="BI996" s="50" t="str">
        <f t="shared" si="284"/>
        <v>COMPLETED - READY</v>
      </c>
      <c r="BJ996" s="50" t="str">
        <f t="shared" si="285"/>
        <v/>
      </c>
      <c r="BK996" s="50" t="str">
        <f t="shared" si="286"/>
        <v xml:space="preserve">Completed | COMPLETED | </v>
      </c>
      <c r="BL996" s="49">
        <f t="shared" ca="1" si="287"/>
        <v>12</v>
      </c>
    </row>
    <row r="997" spans="1:64" x14ac:dyDescent="0.25">
      <c r="A997" t="str">
        <f>[1]All_Tasks_Billing!A997</f>
        <v>LAS16.PPM19</v>
      </c>
      <c r="B997" t="str">
        <f>[1]All_Tasks_Billing!B997</f>
        <v>PPM</v>
      </c>
      <c r="C997" t="str">
        <f>[1]All_Tasks_Billing!C997</f>
        <v>19.1.24</v>
      </c>
      <c r="D997" t="str">
        <f>[1]All_Tasks_Billing!D997</f>
        <v>Main Switchgear</v>
      </c>
      <c r="E997" t="str">
        <f>[1]All_Tasks_Billing!E997</f>
        <v>LV Disconnect</v>
      </c>
      <c r="F997" t="str">
        <f>IF([1]All_Tasks_Billing!F997="","",[1]All_Tasks_Billing!F997)</f>
        <v/>
      </c>
      <c r="G997" t="str">
        <f>IF([1]All_Tasks_Billing!G997="","",[1]All_Tasks_Billing!G997)</f>
        <v/>
      </c>
      <c r="H997" s="45" t="str">
        <f>[1]All_Tasks_Billing!H997</f>
        <v/>
      </c>
      <c r="I997" t="str">
        <f>IF([1]All_Tasks_Billing!I997="","",[1]All_Tasks_Billing!I997)</f>
        <v/>
      </c>
      <c r="J997" t="str">
        <f>IF([1]All_Tasks_Billing!J997="","",[1]All_Tasks_Billing!J997)</f>
        <v/>
      </c>
      <c r="K997" t="b">
        <f>[1]All_Tasks_Billing!K997</f>
        <v>1</v>
      </c>
      <c r="L997" s="45">
        <f>[1]All_Tasks_Billing!L997</f>
        <v>45965</v>
      </c>
      <c r="M997" t="str">
        <f>[1]All_Tasks_Billing!M997</f>
        <v/>
      </c>
      <c r="N997" s="46">
        <f>IF([1]All_Tasks_Billing!N997="",0,[1]All_Tasks_Billing!N997)</f>
        <v>1</v>
      </c>
      <c r="O997" t="str">
        <f>[1]All_Tasks_Billing!O997</f>
        <v/>
      </c>
      <c r="P997" s="47">
        <f>IF([1]All_Tasks_Billing!P997="",0,[1]All_Tasks_Billing!P997)</f>
        <v>1.5</v>
      </c>
      <c r="Q997" s="47">
        <f>IF([1]All_Tasks_Billing!Q997="",0,[1]All_Tasks_Billing!Q997)</f>
        <v>0</v>
      </c>
      <c r="R997" s="47">
        <f>IF([1]All_Tasks_Billing!R997="",0,[1]All_Tasks_Billing!R997)</f>
        <v>1.5</v>
      </c>
      <c r="S997" t="str">
        <f>[1]All_Tasks_Billing!S997</f>
        <v>COMPLETED</v>
      </c>
      <c r="T997" t="str">
        <f>[1]All_Tasks_Billing!T997</f>
        <v>READY</v>
      </c>
      <c r="U997" t="str">
        <f>[1]All_Tasks_Billing!U997</f>
        <v/>
      </c>
      <c r="V997">
        <f>[1]All_Tasks_Billing!V997</f>
        <v>24</v>
      </c>
      <c r="W997" s="48">
        <f>[1]All_Tasks_Billing!W997</f>
        <v>150</v>
      </c>
      <c r="X997">
        <f>[1]All_Tasks_Billing!X997</f>
        <v>24331.724999999999</v>
      </c>
      <c r="Y997">
        <f>[1]All_Tasks_Billing!Y997</f>
        <v>1</v>
      </c>
      <c r="Z997" s="49">
        <f>[1]All_Tasks_Billing!Z997</f>
        <v>1</v>
      </c>
      <c r="AA997" s="45">
        <f>[1]All_Tasks_Billing!AA997</f>
        <v>45970</v>
      </c>
      <c r="AB997" t="str">
        <f>[1]All_Tasks_Billing!AB997</f>
        <v>Nov-2025</v>
      </c>
      <c r="AC997" s="48">
        <f>[1]All_Tasks_Billing!AC997</f>
        <v>225</v>
      </c>
      <c r="AD997" s="48">
        <f>[1]All_Tasks_Billing!AD997</f>
        <v>0</v>
      </c>
      <c r="AE997" s="48">
        <f>[1]All_Tasks_Billing!AE997</f>
        <v>0</v>
      </c>
      <c r="AF997" s="48">
        <f>[1]All_Tasks_Billing!AF997</f>
        <v>0</v>
      </c>
      <c r="AG997" s="48">
        <f>[1]All_Tasks_Billing!AG997</f>
        <v>0</v>
      </c>
      <c r="AH997" s="48">
        <f>[1]All_Tasks_Billing!AH997</f>
        <v>6.4500000000000002E-2</v>
      </c>
      <c r="AI997" s="48">
        <f>[1]All_Tasks_Billing!AI997</f>
        <v>8.0625</v>
      </c>
      <c r="AJ997" s="48">
        <f>[1]All_Tasks_Billing!AJ997</f>
        <v>0</v>
      </c>
      <c r="AK997" s="48">
        <f>[1]All_Tasks_Billing!AK997</f>
        <v>0</v>
      </c>
      <c r="AL997" s="48">
        <f>[1]All_Tasks_Billing!AL997</f>
        <v>0</v>
      </c>
      <c r="AM997" s="48">
        <f>[1]All_Tasks_Billing!AM997</f>
        <v>0</v>
      </c>
      <c r="AN997" s="48">
        <f>[1]All_Tasks_Billing!AN997</f>
        <v>0</v>
      </c>
      <c r="AO997" s="48">
        <f>[1]All_Tasks_Billing!AO997</f>
        <v>0</v>
      </c>
      <c r="AP997" s="48">
        <f>[1]All_Tasks_Billing!AP997</f>
        <v>6.4500000000000002E-2</v>
      </c>
      <c r="AQ997" s="48">
        <f>[1]All_Tasks_Billing!AQ997</f>
        <v>8.0625</v>
      </c>
      <c r="AR997" s="48">
        <f>[1]All_Tasks_Billing!AR997</f>
        <v>0</v>
      </c>
      <c r="AS997" s="48">
        <f>[1]All_Tasks_Billing!AS997</f>
        <v>233.0625</v>
      </c>
      <c r="AT997" s="48">
        <f>[1]All_Tasks_Billing!AT997</f>
        <v>233.0625</v>
      </c>
      <c r="AU997" s="50" t="str">
        <f t="shared" si="270"/>
        <v>Nov-2025</v>
      </c>
      <c r="AV997" s="50" t="str">
        <f t="shared" si="271"/>
        <v>Q4-2025</v>
      </c>
      <c r="AW997" s="50">
        <f t="shared" si="272"/>
        <v>2025</v>
      </c>
      <c r="AX997" s="50" t="str">
        <f t="shared" ca="1" si="273"/>
        <v>Last Week</v>
      </c>
      <c r="AY997" s="50" t="str">
        <f t="shared" ca="1" si="274"/>
        <v>This Month</v>
      </c>
      <c r="AZ997" s="50" t="str">
        <f t="shared" ca="1" si="275"/>
        <v>This Quarter</v>
      </c>
      <c r="BA997" s="48">
        <f t="shared" si="276"/>
        <v>233.0625</v>
      </c>
      <c r="BB997" s="45">
        <f t="shared" si="277"/>
        <v>45970</v>
      </c>
      <c r="BC997" s="50" t="str">
        <f t="shared" si="278"/>
        <v>Nov-2025</v>
      </c>
      <c r="BD997" s="48">
        <f t="shared" si="279"/>
        <v>155.375</v>
      </c>
      <c r="BE997" s="50" t="str">
        <f t="shared" si="280"/>
        <v>Completed</v>
      </c>
      <c r="BF997" s="51">
        <f t="shared" si="281"/>
        <v>1</v>
      </c>
      <c r="BG997" s="51">
        <f t="shared" si="282"/>
        <v>1</v>
      </c>
      <c r="BH997" s="50" t="str">
        <f t="shared" si="283"/>
        <v xml:space="preserve">COMPLETED - </v>
      </c>
      <c r="BI997" s="50" t="str">
        <f t="shared" si="284"/>
        <v>COMPLETED - READY</v>
      </c>
      <c r="BJ997" s="50" t="str">
        <f t="shared" si="285"/>
        <v/>
      </c>
      <c r="BK997" s="50" t="str">
        <f t="shared" si="286"/>
        <v xml:space="preserve">Completed | COMPLETED | </v>
      </c>
      <c r="BL997" s="49">
        <f t="shared" ca="1" si="287"/>
        <v>12</v>
      </c>
    </row>
    <row r="998" spans="1:64" x14ac:dyDescent="0.25">
      <c r="A998" t="str">
        <f>[1]All_Tasks_Billing!A998</f>
        <v>LAS16.PPM19</v>
      </c>
      <c r="B998" t="str">
        <f>[1]All_Tasks_Billing!B998</f>
        <v>PPM</v>
      </c>
      <c r="C998" t="str">
        <f>[1]All_Tasks_Billing!C998</f>
        <v>19.2.1</v>
      </c>
      <c r="D998" t="str">
        <f>[1]All_Tasks_Billing!D998</f>
        <v>PDU</v>
      </c>
      <c r="E998" t="str">
        <f>[1]All_Tasks_Billing!E998</f>
        <v>Circuit Breakers -Secondary</v>
      </c>
      <c r="F998" t="str">
        <f>IF([1]All_Tasks_Billing!F998="","",[1]All_Tasks_Billing!F998)</f>
        <v>1600AF / 1600AT</v>
      </c>
      <c r="G998" t="str">
        <f>IF([1]All_Tasks_Billing!G998="","",[1]All_Tasks_Billing!G998)</f>
        <v/>
      </c>
      <c r="H998" s="45" t="str">
        <f>[1]All_Tasks_Billing!H998</f>
        <v/>
      </c>
      <c r="I998" t="str">
        <f>IF([1]All_Tasks_Billing!I998="","",[1]All_Tasks_Billing!I998)</f>
        <v/>
      </c>
      <c r="J998" t="str">
        <f>IF([1]All_Tasks_Billing!J998="","",[1]All_Tasks_Billing!J998)</f>
        <v/>
      </c>
      <c r="K998" t="b">
        <f>[1]All_Tasks_Billing!K998</f>
        <v>0</v>
      </c>
      <c r="L998" s="45" t="str">
        <f>[1]All_Tasks_Billing!L998</f>
        <v/>
      </c>
      <c r="M998" t="str">
        <f>[1]All_Tasks_Billing!M998</f>
        <v/>
      </c>
      <c r="N998" s="46">
        <f>IF([1]All_Tasks_Billing!N998="",0,[1]All_Tasks_Billing!N998)</f>
        <v>0</v>
      </c>
      <c r="O998" t="str">
        <f>[1]All_Tasks_Billing!O998</f>
        <v/>
      </c>
      <c r="P998" s="47">
        <f>IF([1]All_Tasks_Billing!P998="",0,[1]All_Tasks_Billing!P998)</f>
        <v>2</v>
      </c>
      <c r="Q998" s="47">
        <f>IF([1]All_Tasks_Billing!Q998="",0,[1]All_Tasks_Billing!Q998)</f>
        <v>2</v>
      </c>
      <c r="R998" s="47">
        <f>IF([1]All_Tasks_Billing!R998="",0,[1]All_Tasks_Billing!R998)</f>
        <v>2</v>
      </c>
      <c r="S998" t="str">
        <f>[1]All_Tasks_Billing!S998</f>
        <v/>
      </c>
      <c r="T998" t="str">
        <f>[1]All_Tasks_Billing!T998</f>
        <v/>
      </c>
      <c r="U998" t="str">
        <f>[1]All_Tasks_Billing!U998</f>
        <v/>
      </c>
      <c r="V998">
        <f>[1]All_Tasks_Billing!V998</f>
        <v>24</v>
      </c>
      <c r="W998" s="48">
        <f>[1]All_Tasks_Billing!W998</f>
        <v>150</v>
      </c>
      <c r="X998">
        <f>[1]All_Tasks_Billing!X998</f>
        <v>24331.724999999999</v>
      </c>
      <c r="Y998">
        <f>[1]All_Tasks_Billing!Y998</f>
        <v>1</v>
      </c>
      <c r="Z998" s="49">
        <f>[1]All_Tasks_Billing!Z998</f>
        <v>0</v>
      </c>
      <c r="AA998" s="45" t="str">
        <f>[1]All_Tasks_Billing!AA998</f>
        <v/>
      </c>
      <c r="AB998" t="str">
        <f>[1]All_Tasks_Billing!AB998</f>
        <v/>
      </c>
      <c r="AC998" s="48">
        <f>[1]All_Tasks_Billing!AC998</f>
        <v>0</v>
      </c>
      <c r="AD998" s="48">
        <f>[1]All_Tasks_Billing!AD998</f>
        <v>0</v>
      </c>
      <c r="AE998" s="48">
        <f>[1]All_Tasks_Billing!AE998</f>
        <v>0</v>
      </c>
      <c r="AF998" s="48">
        <f>[1]All_Tasks_Billing!AF998</f>
        <v>0</v>
      </c>
      <c r="AG998" s="48">
        <f>[1]All_Tasks_Billing!AG998</f>
        <v>0</v>
      </c>
      <c r="AH998" s="48">
        <f>[1]All_Tasks_Billing!AH998</f>
        <v>8.5999999999999993E-2</v>
      </c>
      <c r="AI998" s="48">
        <f>[1]All_Tasks_Billing!AI998</f>
        <v>0</v>
      </c>
      <c r="AJ998" s="48">
        <f>[1]All_Tasks_Billing!AJ998</f>
        <v>0</v>
      </c>
      <c r="AK998" s="48">
        <f>[1]All_Tasks_Billing!AK998</f>
        <v>0</v>
      </c>
      <c r="AL998" s="48">
        <f>[1]All_Tasks_Billing!AL998</f>
        <v>0</v>
      </c>
      <c r="AM998" s="48">
        <f>[1]All_Tasks_Billing!AM998</f>
        <v>0</v>
      </c>
      <c r="AN998" s="48">
        <f>[1]All_Tasks_Billing!AN998</f>
        <v>0</v>
      </c>
      <c r="AO998" s="48">
        <f>[1]All_Tasks_Billing!AO998</f>
        <v>0</v>
      </c>
      <c r="AP998" s="48">
        <f>[1]All_Tasks_Billing!AP998</f>
        <v>8.5999999999999993E-2</v>
      </c>
      <c r="AQ998" s="48">
        <f>[1]All_Tasks_Billing!AQ998</f>
        <v>0</v>
      </c>
      <c r="AR998" s="48">
        <f>[1]All_Tasks_Billing!AR998</f>
        <v>0</v>
      </c>
      <c r="AS998" s="48">
        <f>[1]All_Tasks_Billing!AS998</f>
        <v>0</v>
      </c>
      <c r="AT998" s="48">
        <f>[1]All_Tasks_Billing!AT998</f>
        <v>0</v>
      </c>
      <c r="AU998" s="50" t="str">
        <f t="shared" si="270"/>
        <v/>
      </c>
      <c r="AV998" s="50" t="str">
        <f t="shared" si="271"/>
        <v/>
      </c>
      <c r="AW998" s="50" t="str">
        <f t="shared" si="272"/>
        <v/>
      </c>
      <c r="AX998" s="50" t="str">
        <f t="shared" ca="1" si="273"/>
        <v>Not Completed</v>
      </c>
      <c r="AY998" s="50" t="str">
        <f t="shared" ca="1" si="274"/>
        <v>Not Completed</v>
      </c>
      <c r="AZ998" s="50" t="str">
        <f t="shared" ca="1" si="275"/>
        <v>Not Completed</v>
      </c>
      <c r="BA998" s="48">
        <f t="shared" si="276"/>
        <v>0</v>
      </c>
      <c r="BB998" s="45" t="str">
        <f t="shared" si="277"/>
        <v/>
      </c>
      <c r="BC998" s="50" t="str">
        <f t="shared" si="278"/>
        <v/>
      </c>
      <c r="BD998" s="48">
        <f t="shared" si="279"/>
        <v>0</v>
      </c>
      <c r="BE998" s="50" t="str">
        <f t="shared" si="280"/>
        <v>Not Started</v>
      </c>
      <c r="BF998" s="51">
        <f t="shared" si="281"/>
        <v>1</v>
      </c>
      <c r="BG998" s="51">
        <f t="shared" si="282"/>
        <v>0</v>
      </c>
      <c r="BH998" s="50" t="str">
        <f t="shared" si="283"/>
        <v/>
      </c>
      <c r="BI998" s="50" t="str">
        <f t="shared" si="284"/>
        <v/>
      </c>
      <c r="BJ998" s="50" t="str">
        <f t="shared" si="285"/>
        <v/>
      </c>
      <c r="BK998" s="50" t="str">
        <f t="shared" si="286"/>
        <v xml:space="preserve">Not Started |  | </v>
      </c>
      <c r="BL998" s="49" t="str">
        <f t="shared" ca="1" si="287"/>
        <v/>
      </c>
    </row>
    <row r="999" spans="1:64" x14ac:dyDescent="0.25">
      <c r="A999" t="str">
        <f>[1]All_Tasks_Billing!A999</f>
        <v>LAS16.PPM19</v>
      </c>
      <c r="B999" t="str">
        <f>[1]All_Tasks_Billing!B999</f>
        <v>PPM</v>
      </c>
      <c r="C999" t="str">
        <f>[1]All_Tasks_Billing!C999</f>
        <v>19.2.2</v>
      </c>
      <c r="D999" t="str">
        <f>[1]All_Tasks_Billing!D999</f>
        <v>PDU</v>
      </c>
      <c r="E999" t="str">
        <f>[1]All_Tasks_Billing!E999</f>
        <v>Circuit Breakers -Secondary</v>
      </c>
      <c r="F999" t="str">
        <f>IF([1]All_Tasks_Billing!F999="","",[1]All_Tasks_Billing!F999)</f>
        <v>1600AF / 1600AT</v>
      </c>
      <c r="G999" t="str">
        <f>IF([1]All_Tasks_Billing!G999="","",[1]All_Tasks_Billing!G999)</f>
        <v/>
      </c>
      <c r="H999" s="45" t="str">
        <f>[1]All_Tasks_Billing!H999</f>
        <v/>
      </c>
      <c r="I999" t="str">
        <f>IF([1]All_Tasks_Billing!I999="","",[1]All_Tasks_Billing!I999)</f>
        <v/>
      </c>
      <c r="J999" t="str">
        <f>IF([1]All_Tasks_Billing!J999="","",[1]All_Tasks_Billing!J999)</f>
        <v/>
      </c>
      <c r="K999" t="b">
        <f>[1]All_Tasks_Billing!K999</f>
        <v>0</v>
      </c>
      <c r="L999" s="45" t="str">
        <f>[1]All_Tasks_Billing!L999</f>
        <v/>
      </c>
      <c r="M999" t="str">
        <f>[1]All_Tasks_Billing!M999</f>
        <v/>
      </c>
      <c r="N999" s="46">
        <f>IF([1]All_Tasks_Billing!N999="",0,[1]All_Tasks_Billing!N999)</f>
        <v>0</v>
      </c>
      <c r="O999" t="str">
        <f>[1]All_Tasks_Billing!O999</f>
        <v/>
      </c>
      <c r="P999" s="47">
        <f>IF([1]All_Tasks_Billing!P999="",0,[1]All_Tasks_Billing!P999)</f>
        <v>2</v>
      </c>
      <c r="Q999" s="47">
        <f>IF([1]All_Tasks_Billing!Q999="",0,[1]All_Tasks_Billing!Q999)</f>
        <v>2</v>
      </c>
      <c r="R999" s="47">
        <f>IF([1]All_Tasks_Billing!R999="",0,[1]All_Tasks_Billing!R999)</f>
        <v>2</v>
      </c>
      <c r="S999" t="str">
        <f>[1]All_Tasks_Billing!S999</f>
        <v/>
      </c>
      <c r="T999" t="str">
        <f>[1]All_Tasks_Billing!T999</f>
        <v/>
      </c>
      <c r="U999" t="str">
        <f>[1]All_Tasks_Billing!U999</f>
        <v/>
      </c>
      <c r="V999">
        <f>[1]All_Tasks_Billing!V999</f>
        <v>24</v>
      </c>
      <c r="W999" s="48">
        <f>[1]All_Tasks_Billing!W999</f>
        <v>150</v>
      </c>
      <c r="X999">
        <f>[1]All_Tasks_Billing!X999</f>
        <v>24331.724999999999</v>
      </c>
      <c r="Y999">
        <f>[1]All_Tasks_Billing!Y999</f>
        <v>1</v>
      </c>
      <c r="Z999" s="49">
        <f>[1]All_Tasks_Billing!Z999</f>
        <v>0</v>
      </c>
      <c r="AA999" s="45" t="str">
        <f>[1]All_Tasks_Billing!AA999</f>
        <v/>
      </c>
      <c r="AB999" t="str">
        <f>[1]All_Tasks_Billing!AB999</f>
        <v/>
      </c>
      <c r="AC999" s="48">
        <f>[1]All_Tasks_Billing!AC999</f>
        <v>0</v>
      </c>
      <c r="AD999" s="48">
        <f>[1]All_Tasks_Billing!AD999</f>
        <v>0</v>
      </c>
      <c r="AE999" s="48">
        <f>[1]All_Tasks_Billing!AE999</f>
        <v>0</v>
      </c>
      <c r="AF999" s="48">
        <f>[1]All_Tasks_Billing!AF999</f>
        <v>0</v>
      </c>
      <c r="AG999" s="48">
        <f>[1]All_Tasks_Billing!AG999</f>
        <v>0</v>
      </c>
      <c r="AH999" s="48">
        <f>[1]All_Tasks_Billing!AH999</f>
        <v>8.5999999999999993E-2</v>
      </c>
      <c r="AI999" s="48">
        <f>[1]All_Tasks_Billing!AI999</f>
        <v>0</v>
      </c>
      <c r="AJ999" s="48">
        <f>[1]All_Tasks_Billing!AJ999</f>
        <v>0</v>
      </c>
      <c r="AK999" s="48">
        <f>[1]All_Tasks_Billing!AK999</f>
        <v>0</v>
      </c>
      <c r="AL999" s="48">
        <f>[1]All_Tasks_Billing!AL999</f>
        <v>0</v>
      </c>
      <c r="AM999" s="48">
        <f>[1]All_Tasks_Billing!AM999</f>
        <v>0</v>
      </c>
      <c r="AN999" s="48">
        <f>[1]All_Tasks_Billing!AN999</f>
        <v>0</v>
      </c>
      <c r="AO999" s="48">
        <f>[1]All_Tasks_Billing!AO999</f>
        <v>0</v>
      </c>
      <c r="AP999" s="48">
        <f>[1]All_Tasks_Billing!AP999</f>
        <v>8.5999999999999993E-2</v>
      </c>
      <c r="AQ999" s="48">
        <f>[1]All_Tasks_Billing!AQ999</f>
        <v>0</v>
      </c>
      <c r="AR999" s="48">
        <f>[1]All_Tasks_Billing!AR999</f>
        <v>0</v>
      </c>
      <c r="AS999" s="48">
        <f>[1]All_Tasks_Billing!AS999</f>
        <v>0</v>
      </c>
      <c r="AT999" s="48">
        <f>[1]All_Tasks_Billing!AT999</f>
        <v>0</v>
      </c>
      <c r="AU999" s="50" t="str">
        <f t="shared" si="270"/>
        <v/>
      </c>
      <c r="AV999" s="50" t="str">
        <f t="shared" si="271"/>
        <v/>
      </c>
      <c r="AW999" s="50" t="str">
        <f t="shared" si="272"/>
        <v/>
      </c>
      <c r="AX999" s="50" t="str">
        <f t="shared" ca="1" si="273"/>
        <v>Not Completed</v>
      </c>
      <c r="AY999" s="50" t="str">
        <f t="shared" ca="1" si="274"/>
        <v>Not Completed</v>
      </c>
      <c r="AZ999" s="50" t="str">
        <f t="shared" ca="1" si="275"/>
        <v>Not Completed</v>
      </c>
      <c r="BA999" s="48">
        <f t="shared" si="276"/>
        <v>0</v>
      </c>
      <c r="BB999" s="45" t="str">
        <f t="shared" si="277"/>
        <v/>
      </c>
      <c r="BC999" s="50" t="str">
        <f t="shared" si="278"/>
        <v/>
      </c>
      <c r="BD999" s="48">
        <f t="shared" si="279"/>
        <v>0</v>
      </c>
      <c r="BE999" s="50" t="str">
        <f t="shared" si="280"/>
        <v>Not Started</v>
      </c>
      <c r="BF999" s="51">
        <f t="shared" si="281"/>
        <v>1</v>
      </c>
      <c r="BG999" s="51">
        <f t="shared" si="282"/>
        <v>0</v>
      </c>
      <c r="BH999" s="50" t="str">
        <f t="shared" si="283"/>
        <v/>
      </c>
      <c r="BI999" s="50" t="str">
        <f t="shared" si="284"/>
        <v/>
      </c>
      <c r="BJ999" s="50" t="str">
        <f t="shared" si="285"/>
        <v/>
      </c>
      <c r="BK999" s="50" t="str">
        <f t="shared" si="286"/>
        <v xml:space="preserve">Not Started |  | </v>
      </c>
      <c r="BL999" s="49" t="str">
        <f t="shared" ca="1" si="287"/>
        <v/>
      </c>
    </row>
    <row r="1000" spans="1:64" x14ac:dyDescent="0.25">
      <c r="A1000" t="str">
        <f>[1]All_Tasks_Billing!A1000</f>
        <v>LAS16.PPM19</v>
      </c>
      <c r="B1000" t="str">
        <f>[1]All_Tasks_Billing!B1000</f>
        <v>PPM</v>
      </c>
      <c r="C1000" t="str">
        <f>[1]All_Tasks_Billing!C1000</f>
        <v>19.2.3</v>
      </c>
      <c r="D1000" t="str">
        <f>[1]All_Tasks_Billing!D1000</f>
        <v>PDU</v>
      </c>
      <c r="E1000" t="str">
        <f>[1]All_Tasks_Billing!E1000</f>
        <v>Circuit Breakers -Secondary</v>
      </c>
      <c r="F1000" t="str">
        <f>IF([1]All_Tasks_Billing!F1000="","",[1]All_Tasks_Billing!F1000)</f>
        <v>400AF / 400AT</v>
      </c>
      <c r="G1000" t="str">
        <f>IF([1]All_Tasks_Billing!G1000="","",[1]All_Tasks_Billing!G1000)</f>
        <v/>
      </c>
      <c r="H1000" s="45" t="str">
        <f>[1]All_Tasks_Billing!H1000</f>
        <v/>
      </c>
      <c r="I1000" t="str">
        <f>IF([1]All_Tasks_Billing!I1000="","",[1]All_Tasks_Billing!I1000)</f>
        <v/>
      </c>
      <c r="J1000" t="str">
        <f>IF([1]All_Tasks_Billing!J1000="","",[1]All_Tasks_Billing!J1000)</f>
        <v/>
      </c>
      <c r="K1000" t="b">
        <f>[1]All_Tasks_Billing!K1000</f>
        <v>0</v>
      </c>
      <c r="L1000" s="45" t="str">
        <f>[1]All_Tasks_Billing!L1000</f>
        <v/>
      </c>
      <c r="M1000" t="str">
        <f>[1]All_Tasks_Billing!M1000</f>
        <v/>
      </c>
      <c r="N1000" s="46">
        <f>IF([1]All_Tasks_Billing!N1000="",0,[1]All_Tasks_Billing!N1000)</f>
        <v>0</v>
      </c>
      <c r="O1000" t="str">
        <f>[1]All_Tasks_Billing!O1000</f>
        <v/>
      </c>
      <c r="P1000" s="47">
        <f>IF([1]All_Tasks_Billing!P1000="",0,[1]All_Tasks_Billing!P1000)</f>
        <v>2</v>
      </c>
      <c r="Q1000" s="47">
        <f>IF([1]All_Tasks_Billing!Q1000="",0,[1]All_Tasks_Billing!Q1000)</f>
        <v>2</v>
      </c>
      <c r="R1000" s="47">
        <f>IF([1]All_Tasks_Billing!R1000="",0,[1]All_Tasks_Billing!R1000)</f>
        <v>2</v>
      </c>
      <c r="S1000" t="str">
        <f>[1]All_Tasks_Billing!S1000</f>
        <v/>
      </c>
      <c r="T1000" t="str">
        <f>[1]All_Tasks_Billing!T1000</f>
        <v/>
      </c>
      <c r="U1000" t="str">
        <f>[1]All_Tasks_Billing!U1000</f>
        <v/>
      </c>
      <c r="V1000">
        <f>[1]All_Tasks_Billing!V1000</f>
        <v>24</v>
      </c>
      <c r="W1000" s="48">
        <f>[1]All_Tasks_Billing!W1000</f>
        <v>150</v>
      </c>
      <c r="X1000">
        <f>[1]All_Tasks_Billing!X1000</f>
        <v>24331.724999999999</v>
      </c>
      <c r="Y1000">
        <f>[1]All_Tasks_Billing!Y1000</f>
        <v>1</v>
      </c>
      <c r="Z1000" s="49">
        <f>[1]All_Tasks_Billing!Z1000</f>
        <v>0</v>
      </c>
      <c r="AA1000" s="45" t="str">
        <f>[1]All_Tasks_Billing!AA1000</f>
        <v/>
      </c>
      <c r="AB1000" t="str">
        <f>[1]All_Tasks_Billing!AB1000</f>
        <v/>
      </c>
      <c r="AC1000" s="48">
        <f>[1]All_Tasks_Billing!AC1000</f>
        <v>0</v>
      </c>
      <c r="AD1000" s="48">
        <f>[1]All_Tasks_Billing!AD1000</f>
        <v>0</v>
      </c>
      <c r="AE1000" s="48">
        <f>[1]All_Tasks_Billing!AE1000</f>
        <v>0</v>
      </c>
      <c r="AF1000" s="48">
        <f>[1]All_Tasks_Billing!AF1000</f>
        <v>0</v>
      </c>
      <c r="AG1000" s="48">
        <f>[1]All_Tasks_Billing!AG1000</f>
        <v>0</v>
      </c>
      <c r="AH1000" s="48">
        <f>[1]All_Tasks_Billing!AH1000</f>
        <v>8.5999999999999993E-2</v>
      </c>
      <c r="AI1000" s="48">
        <f>[1]All_Tasks_Billing!AI1000</f>
        <v>0</v>
      </c>
      <c r="AJ1000" s="48">
        <f>[1]All_Tasks_Billing!AJ1000</f>
        <v>0</v>
      </c>
      <c r="AK1000" s="48">
        <f>[1]All_Tasks_Billing!AK1000</f>
        <v>0</v>
      </c>
      <c r="AL1000" s="48">
        <f>[1]All_Tasks_Billing!AL1000</f>
        <v>0</v>
      </c>
      <c r="AM1000" s="48">
        <f>[1]All_Tasks_Billing!AM1000</f>
        <v>0</v>
      </c>
      <c r="AN1000" s="48">
        <f>[1]All_Tasks_Billing!AN1000</f>
        <v>0</v>
      </c>
      <c r="AO1000" s="48">
        <f>[1]All_Tasks_Billing!AO1000</f>
        <v>0</v>
      </c>
      <c r="AP1000" s="48">
        <f>[1]All_Tasks_Billing!AP1000</f>
        <v>8.5999999999999993E-2</v>
      </c>
      <c r="AQ1000" s="48">
        <f>[1]All_Tasks_Billing!AQ1000</f>
        <v>0</v>
      </c>
      <c r="AR1000" s="48">
        <f>[1]All_Tasks_Billing!AR1000</f>
        <v>0</v>
      </c>
      <c r="AS1000" s="48">
        <f>[1]All_Tasks_Billing!AS1000</f>
        <v>0</v>
      </c>
      <c r="AT1000" s="48">
        <f>[1]All_Tasks_Billing!AT1000</f>
        <v>0</v>
      </c>
      <c r="AU1000" s="50" t="str">
        <f t="shared" si="270"/>
        <v/>
      </c>
      <c r="AV1000" s="50" t="str">
        <f t="shared" si="271"/>
        <v/>
      </c>
      <c r="AW1000" s="50" t="str">
        <f t="shared" si="272"/>
        <v/>
      </c>
      <c r="AX1000" s="50" t="str">
        <f t="shared" ca="1" si="273"/>
        <v>Not Completed</v>
      </c>
      <c r="AY1000" s="50" t="str">
        <f t="shared" ca="1" si="274"/>
        <v>Not Completed</v>
      </c>
      <c r="AZ1000" s="50" t="str">
        <f t="shared" ca="1" si="275"/>
        <v>Not Completed</v>
      </c>
      <c r="BA1000" s="48">
        <f t="shared" si="276"/>
        <v>0</v>
      </c>
      <c r="BB1000" s="45" t="str">
        <f t="shared" si="277"/>
        <v/>
      </c>
      <c r="BC1000" s="50" t="str">
        <f t="shared" si="278"/>
        <v/>
      </c>
      <c r="BD1000" s="48">
        <f t="shared" si="279"/>
        <v>0</v>
      </c>
      <c r="BE1000" s="50" t="str">
        <f t="shared" si="280"/>
        <v>Not Started</v>
      </c>
      <c r="BF1000" s="51">
        <f t="shared" si="281"/>
        <v>1</v>
      </c>
      <c r="BG1000" s="51">
        <f t="shared" si="282"/>
        <v>0</v>
      </c>
      <c r="BH1000" s="50" t="str">
        <f t="shared" si="283"/>
        <v/>
      </c>
      <c r="BI1000" s="50" t="str">
        <f t="shared" si="284"/>
        <v/>
      </c>
      <c r="BJ1000" s="50" t="str">
        <f t="shared" si="285"/>
        <v/>
      </c>
      <c r="BK1000" s="50" t="str">
        <f t="shared" si="286"/>
        <v xml:space="preserve">Not Started |  | </v>
      </c>
      <c r="BL1000" s="49" t="str">
        <f t="shared" ca="1" si="287"/>
        <v/>
      </c>
    </row>
    <row r="1001" spans="1:64" x14ac:dyDescent="0.25">
      <c r="A1001" t="str">
        <f>[1]All_Tasks_Billing!A1001</f>
        <v>LAS16.PPM19</v>
      </c>
      <c r="B1001" t="str">
        <f>[1]All_Tasks_Billing!B1001</f>
        <v>PPM</v>
      </c>
      <c r="C1001" t="str">
        <f>[1]All_Tasks_Billing!C1001</f>
        <v>19.2.4</v>
      </c>
      <c r="D1001" t="str">
        <f>[1]All_Tasks_Billing!D1001</f>
        <v>PDU</v>
      </c>
      <c r="E1001" t="str">
        <f>[1]All_Tasks_Billing!E1001</f>
        <v>Circuit Breakers -Secondary</v>
      </c>
      <c r="F1001" t="str">
        <f>IF([1]All_Tasks_Billing!F1001="","",[1]All_Tasks_Billing!F1001)</f>
        <v>400AF / 400AT</v>
      </c>
      <c r="G1001" t="str">
        <f>IF([1]All_Tasks_Billing!G1001="","",[1]All_Tasks_Billing!G1001)</f>
        <v/>
      </c>
      <c r="H1001" s="45" t="str">
        <f>[1]All_Tasks_Billing!H1001</f>
        <v/>
      </c>
      <c r="I1001" t="str">
        <f>IF([1]All_Tasks_Billing!I1001="","",[1]All_Tasks_Billing!I1001)</f>
        <v/>
      </c>
      <c r="J1001" t="str">
        <f>IF([1]All_Tasks_Billing!J1001="","",[1]All_Tasks_Billing!J1001)</f>
        <v/>
      </c>
      <c r="K1001" t="b">
        <f>[1]All_Tasks_Billing!K1001</f>
        <v>0</v>
      </c>
      <c r="L1001" s="45" t="str">
        <f>[1]All_Tasks_Billing!L1001</f>
        <v/>
      </c>
      <c r="M1001" t="str">
        <f>[1]All_Tasks_Billing!M1001</f>
        <v/>
      </c>
      <c r="N1001" s="46">
        <f>IF([1]All_Tasks_Billing!N1001="",0,[1]All_Tasks_Billing!N1001)</f>
        <v>0</v>
      </c>
      <c r="O1001" t="str">
        <f>[1]All_Tasks_Billing!O1001</f>
        <v/>
      </c>
      <c r="P1001" s="47">
        <f>IF([1]All_Tasks_Billing!P1001="",0,[1]All_Tasks_Billing!P1001)</f>
        <v>2</v>
      </c>
      <c r="Q1001" s="47">
        <f>IF([1]All_Tasks_Billing!Q1001="",0,[1]All_Tasks_Billing!Q1001)</f>
        <v>2</v>
      </c>
      <c r="R1001" s="47">
        <f>IF([1]All_Tasks_Billing!R1001="",0,[1]All_Tasks_Billing!R1001)</f>
        <v>2</v>
      </c>
      <c r="S1001" t="str">
        <f>[1]All_Tasks_Billing!S1001</f>
        <v/>
      </c>
      <c r="T1001" t="str">
        <f>[1]All_Tasks_Billing!T1001</f>
        <v/>
      </c>
      <c r="U1001" t="str">
        <f>[1]All_Tasks_Billing!U1001</f>
        <v/>
      </c>
      <c r="V1001">
        <f>[1]All_Tasks_Billing!V1001</f>
        <v>24</v>
      </c>
      <c r="W1001" s="48">
        <f>[1]All_Tasks_Billing!W1001</f>
        <v>150</v>
      </c>
      <c r="X1001">
        <f>[1]All_Tasks_Billing!X1001</f>
        <v>24331.724999999999</v>
      </c>
      <c r="Y1001">
        <f>[1]All_Tasks_Billing!Y1001</f>
        <v>1</v>
      </c>
      <c r="Z1001" s="49">
        <f>[1]All_Tasks_Billing!Z1001</f>
        <v>0</v>
      </c>
      <c r="AA1001" s="45" t="str">
        <f>[1]All_Tasks_Billing!AA1001</f>
        <v/>
      </c>
      <c r="AB1001" t="str">
        <f>[1]All_Tasks_Billing!AB1001</f>
        <v/>
      </c>
      <c r="AC1001" s="48">
        <f>[1]All_Tasks_Billing!AC1001</f>
        <v>0</v>
      </c>
      <c r="AD1001" s="48">
        <f>[1]All_Tasks_Billing!AD1001</f>
        <v>0</v>
      </c>
      <c r="AE1001" s="48">
        <f>[1]All_Tasks_Billing!AE1001</f>
        <v>0</v>
      </c>
      <c r="AF1001" s="48">
        <f>[1]All_Tasks_Billing!AF1001</f>
        <v>0</v>
      </c>
      <c r="AG1001" s="48">
        <f>[1]All_Tasks_Billing!AG1001</f>
        <v>0</v>
      </c>
      <c r="AH1001" s="48">
        <f>[1]All_Tasks_Billing!AH1001</f>
        <v>8.5999999999999993E-2</v>
      </c>
      <c r="AI1001" s="48">
        <f>[1]All_Tasks_Billing!AI1001</f>
        <v>0</v>
      </c>
      <c r="AJ1001" s="48">
        <f>[1]All_Tasks_Billing!AJ1001</f>
        <v>0</v>
      </c>
      <c r="AK1001" s="48">
        <f>[1]All_Tasks_Billing!AK1001</f>
        <v>0</v>
      </c>
      <c r="AL1001" s="48">
        <f>[1]All_Tasks_Billing!AL1001</f>
        <v>0</v>
      </c>
      <c r="AM1001" s="48">
        <f>[1]All_Tasks_Billing!AM1001</f>
        <v>0</v>
      </c>
      <c r="AN1001" s="48">
        <f>[1]All_Tasks_Billing!AN1001</f>
        <v>0</v>
      </c>
      <c r="AO1001" s="48">
        <f>[1]All_Tasks_Billing!AO1001</f>
        <v>0</v>
      </c>
      <c r="AP1001" s="48">
        <f>[1]All_Tasks_Billing!AP1001</f>
        <v>8.5999999999999993E-2</v>
      </c>
      <c r="AQ1001" s="48">
        <f>[1]All_Tasks_Billing!AQ1001</f>
        <v>0</v>
      </c>
      <c r="AR1001" s="48">
        <f>[1]All_Tasks_Billing!AR1001</f>
        <v>0</v>
      </c>
      <c r="AS1001" s="48">
        <f>[1]All_Tasks_Billing!AS1001</f>
        <v>0</v>
      </c>
      <c r="AT1001" s="48">
        <f>[1]All_Tasks_Billing!AT1001</f>
        <v>0</v>
      </c>
      <c r="AU1001" s="50" t="str">
        <f t="shared" si="270"/>
        <v/>
      </c>
      <c r="AV1001" s="50" t="str">
        <f t="shared" si="271"/>
        <v/>
      </c>
      <c r="AW1001" s="50" t="str">
        <f t="shared" si="272"/>
        <v/>
      </c>
      <c r="AX1001" s="50" t="str">
        <f t="shared" ca="1" si="273"/>
        <v>Not Completed</v>
      </c>
      <c r="AY1001" s="50" t="str">
        <f t="shared" ca="1" si="274"/>
        <v>Not Completed</v>
      </c>
      <c r="AZ1001" s="50" t="str">
        <f t="shared" ca="1" si="275"/>
        <v>Not Completed</v>
      </c>
      <c r="BA1001" s="48">
        <f t="shared" si="276"/>
        <v>0</v>
      </c>
      <c r="BB1001" s="45" t="str">
        <f t="shared" si="277"/>
        <v/>
      </c>
      <c r="BC1001" s="50" t="str">
        <f t="shared" si="278"/>
        <v/>
      </c>
      <c r="BD1001" s="48">
        <f t="shared" si="279"/>
        <v>0</v>
      </c>
      <c r="BE1001" s="50" t="str">
        <f t="shared" si="280"/>
        <v>Not Started</v>
      </c>
      <c r="BF1001" s="51">
        <f t="shared" si="281"/>
        <v>1</v>
      </c>
      <c r="BG1001" s="51">
        <f t="shared" si="282"/>
        <v>0</v>
      </c>
      <c r="BH1001" s="50" t="str">
        <f t="shared" si="283"/>
        <v/>
      </c>
      <c r="BI1001" s="50" t="str">
        <f t="shared" si="284"/>
        <v/>
      </c>
      <c r="BJ1001" s="50" t="str">
        <f t="shared" si="285"/>
        <v/>
      </c>
      <c r="BK1001" s="50" t="str">
        <f t="shared" si="286"/>
        <v xml:space="preserve">Not Started |  | </v>
      </c>
      <c r="BL1001" s="49" t="str">
        <f t="shared" ca="1" si="287"/>
        <v/>
      </c>
    </row>
    <row r="1002" spans="1:64" x14ac:dyDescent="0.25">
      <c r="A1002" t="str">
        <f>[1]All_Tasks_Billing!A1002</f>
        <v>LAS16.PPM19</v>
      </c>
      <c r="B1002" t="str">
        <f>[1]All_Tasks_Billing!B1002</f>
        <v>PPM</v>
      </c>
      <c r="C1002" t="str">
        <f>[1]All_Tasks_Billing!C1002</f>
        <v>19.2.5</v>
      </c>
      <c r="D1002" t="str">
        <f>[1]All_Tasks_Billing!D1002</f>
        <v>PDU</v>
      </c>
      <c r="E1002" t="str">
        <f>[1]All_Tasks_Billing!E1002</f>
        <v>Circuit Breakers -Secondary</v>
      </c>
      <c r="F1002" t="str">
        <f>IF([1]All_Tasks_Billing!F1002="","",[1]All_Tasks_Billing!F1002)</f>
        <v>400AF / 400AT</v>
      </c>
      <c r="G1002" t="str">
        <f>IF([1]All_Tasks_Billing!G1002="","",[1]All_Tasks_Billing!G1002)</f>
        <v/>
      </c>
      <c r="H1002" s="45" t="str">
        <f>[1]All_Tasks_Billing!H1002</f>
        <v/>
      </c>
      <c r="I1002" t="str">
        <f>IF([1]All_Tasks_Billing!I1002="","",[1]All_Tasks_Billing!I1002)</f>
        <v/>
      </c>
      <c r="J1002" t="str">
        <f>IF([1]All_Tasks_Billing!J1002="","",[1]All_Tasks_Billing!J1002)</f>
        <v/>
      </c>
      <c r="K1002" t="b">
        <f>[1]All_Tasks_Billing!K1002</f>
        <v>0</v>
      </c>
      <c r="L1002" s="45" t="str">
        <f>[1]All_Tasks_Billing!L1002</f>
        <v/>
      </c>
      <c r="M1002" t="str">
        <f>[1]All_Tasks_Billing!M1002</f>
        <v/>
      </c>
      <c r="N1002" s="46">
        <f>IF([1]All_Tasks_Billing!N1002="",0,[1]All_Tasks_Billing!N1002)</f>
        <v>0</v>
      </c>
      <c r="O1002" t="str">
        <f>[1]All_Tasks_Billing!O1002</f>
        <v/>
      </c>
      <c r="P1002" s="47">
        <f>IF([1]All_Tasks_Billing!P1002="",0,[1]All_Tasks_Billing!P1002)</f>
        <v>2</v>
      </c>
      <c r="Q1002" s="47">
        <f>IF([1]All_Tasks_Billing!Q1002="",0,[1]All_Tasks_Billing!Q1002)</f>
        <v>2</v>
      </c>
      <c r="R1002" s="47">
        <f>IF([1]All_Tasks_Billing!R1002="",0,[1]All_Tasks_Billing!R1002)</f>
        <v>2</v>
      </c>
      <c r="S1002" t="str">
        <f>[1]All_Tasks_Billing!S1002</f>
        <v/>
      </c>
      <c r="T1002" t="str">
        <f>[1]All_Tasks_Billing!T1002</f>
        <v/>
      </c>
      <c r="U1002" t="str">
        <f>[1]All_Tasks_Billing!U1002</f>
        <v/>
      </c>
      <c r="V1002">
        <f>[1]All_Tasks_Billing!V1002</f>
        <v>24</v>
      </c>
      <c r="W1002" s="48">
        <f>[1]All_Tasks_Billing!W1002</f>
        <v>150</v>
      </c>
      <c r="X1002">
        <f>[1]All_Tasks_Billing!X1002</f>
        <v>24331.724999999999</v>
      </c>
      <c r="Y1002">
        <f>[1]All_Tasks_Billing!Y1002</f>
        <v>1</v>
      </c>
      <c r="Z1002" s="49">
        <f>[1]All_Tasks_Billing!Z1002</f>
        <v>0</v>
      </c>
      <c r="AA1002" s="45" t="str">
        <f>[1]All_Tasks_Billing!AA1002</f>
        <v/>
      </c>
      <c r="AB1002" t="str">
        <f>[1]All_Tasks_Billing!AB1002</f>
        <v/>
      </c>
      <c r="AC1002" s="48">
        <f>[1]All_Tasks_Billing!AC1002</f>
        <v>0</v>
      </c>
      <c r="AD1002" s="48">
        <f>[1]All_Tasks_Billing!AD1002</f>
        <v>0</v>
      </c>
      <c r="AE1002" s="48">
        <f>[1]All_Tasks_Billing!AE1002</f>
        <v>0</v>
      </c>
      <c r="AF1002" s="48">
        <f>[1]All_Tasks_Billing!AF1002</f>
        <v>0</v>
      </c>
      <c r="AG1002" s="48">
        <f>[1]All_Tasks_Billing!AG1002</f>
        <v>0</v>
      </c>
      <c r="AH1002" s="48">
        <f>[1]All_Tasks_Billing!AH1002</f>
        <v>8.5999999999999993E-2</v>
      </c>
      <c r="AI1002" s="48">
        <f>[1]All_Tasks_Billing!AI1002</f>
        <v>0</v>
      </c>
      <c r="AJ1002" s="48">
        <f>[1]All_Tasks_Billing!AJ1002</f>
        <v>0</v>
      </c>
      <c r="AK1002" s="48">
        <f>[1]All_Tasks_Billing!AK1002</f>
        <v>0</v>
      </c>
      <c r="AL1002" s="48">
        <f>[1]All_Tasks_Billing!AL1002</f>
        <v>0</v>
      </c>
      <c r="AM1002" s="48">
        <f>[1]All_Tasks_Billing!AM1002</f>
        <v>0</v>
      </c>
      <c r="AN1002" s="48">
        <f>[1]All_Tasks_Billing!AN1002</f>
        <v>0</v>
      </c>
      <c r="AO1002" s="48">
        <f>[1]All_Tasks_Billing!AO1002</f>
        <v>0</v>
      </c>
      <c r="AP1002" s="48">
        <f>[1]All_Tasks_Billing!AP1002</f>
        <v>8.5999999999999993E-2</v>
      </c>
      <c r="AQ1002" s="48">
        <f>[1]All_Tasks_Billing!AQ1002</f>
        <v>0</v>
      </c>
      <c r="AR1002" s="48">
        <f>[1]All_Tasks_Billing!AR1002</f>
        <v>0</v>
      </c>
      <c r="AS1002" s="48">
        <f>[1]All_Tasks_Billing!AS1002</f>
        <v>0</v>
      </c>
      <c r="AT1002" s="48">
        <f>[1]All_Tasks_Billing!AT1002</f>
        <v>0</v>
      </c>
      <c r="AU1002" s="50" t="str">
        <f t="shared" si="270"/>
        <v/>
      </c>
      <c r="AV1002" s="50" t="str">
        <f t="shared" si="271"/>
        <v/>
      </c>
      <c r="AW1002" s="50" t="str">
        <f t="shared" si="272"/>
        <v/>
      </c>
      <c r="AX1002" s="50" t="str">
        <f t="shared" ca="1" si="273"/>
        <v>Not Completed</v>
      </c>
      <c r="AY1002" s="50" t="str">
        <f t="shared" ca="1" si="274"/>
        <v>Not Completed</v>
      </c>
      <c r="AZ1002" s="50" t="str">
        <f t="shared" ca="1" si="275"/>
        <v>Not Completed</v>
      </c>
      <c r="BA1002" s="48">
        <f t="shared" si="276"/>
        <v>0</v>
      </c>
      <c r="BB1002" s="45" t="str">
        <f t="shared" si="277"/>
        <v/>
      </c>
      <c r="BC1002" s="50" t="str">
        <f t="shared" si="278"/>
        <v/>
      </c>
      <c r="BD1002" s="48">
        <f t="shared" si="279"/>
        <v>0</v>
      </c>
      <c r="BE1002" s="50" t="str">
        <f t="shared" si="280"/>
        <v>Not Started</v>
      </c>
      <c r="BF1002" s="51">
        <f t="shared" si="281"/>
        <v>1</v>
      </c>
      <c r="BG1002" s="51">
        <f t="shared" si="282"/>
        <v>0</v>
      </c>
      <c r="BH1002" s="50" t="str">
        <f t="shared" si="283"/>
        <v/>
      </c>
      <c r="BI1002" s="50" t="str">
        <f t="shared" si="284"/>
        <v/>
      </c>
      <c r="BJ1002" s="50" t="str">
        <f t="shared" si="285"/>
        <v/>
      </c>
      <c r="BK1002" s="50" t="str">
        <f t="shared" si="286"/>
        <v xml:space="preserve">Not Started |  | </v>
      </c>
      <c r="BL1002" s="49" t="str">
        <f t="shared" ca="1" si="287"/>
        <v/>
      </c>
    </row>
    <row r="1003" spans="1:64" x14ac:dyDescent="0.25">
      <c r="A1003" t="str">
        <f>[1]All_Tasks_Billing!A1003</f>
        <v>LAS16.PPM19</v>
      </c>
      <c r="B1003" t="str">
        <f>[1]All_Tasks_Billing!B1003</f>
        <v>PPM</v>
      </c>
      <c r="C1003" t="str">
        <f>[1]All_Tasks_Billing!C1003</f>
        <v>19.2.6</v>
      </c>
      <c r="D1003" t="str">
        <f>[1]All_Tasks_Billing!D1003</f>
        <v>PDU</v>
      </c>
      <c r="E1003" t="str">
        <f>[1]All_Tasks_Billing!E1003</f>
        <v>Circuit Breakers -Secondary</v>
      </c>
      <c r="F1003" t="str">
        <f>IF([1]All_Tasks_Billing!F1003="","",[1]All_Tasks_Billing!F1003)</f>
        <v>400AF / 400AT</v>
      </c>
      <c r="G1003" t="str">
        <f>IF([1]All_Tasks_Billing!G1003="","",[1]All_Tasks_Billing!G1003)</f>
        <v/>
      </c>
      <c r="H1003" s="45" t="str">
        <f>[1]All_Tasks_Billing!H1003</f>
        <v/>
      </c>
      <c r="I1003" t="str">
        <f>IF([1]All_Tasks_Billing!I1003="","",[1]All_Tasks_Billing!I1003)</f>
        <v/>
      </c>
      <c r="J1003" t="str">
        <f>IF([1]All_Tasks_Billing!J1003="","",[1]All_Tasks_Billing!J1003)</f>
        <v/>
      </c>
      <c r="K1003" t="b">
        <f>[1]All_Tasks_Billing!K1003</f>
        <v>0</v>
      </c>
      <c r="L1003" s="45" t="str">
        <f>[1]All_Tasks_Billing!L1003</f>
        <v/>
      </c>
      <c r="M1003" t="str">
        <f>[1]All_Tasks_Billing!M1003</f>
        <v/>
      </c>
      <c r="N1003" s="46">
        <f>IF([1]All_Tasks_Billing!N1003="",0,[1]All_Tasks_Billing!N1003)</f>
        <v>0</v>
      </c>
      <c r="O1003" t="str">
        <f>[1]All_Tasks_Billing!O1003</f>
        <v/>
      </c>
      <c r="P1003" s="47">
        <f>IF([1]All_Tasks_Billing!P1003="",0,[1]All_Tasks_Billing!P1003)</f>
        <v>2</v>
      </c>
      <c r="Q1003" s="47">
        <f>IF([1]All_Tasks_Billing!Q1003="",0,[1]All_Tasks_Billing!Q1003)</f>
        <v>2</v>
      </c>
      <c r="R1003" s="47">
        <f>IF([1]All_Tasks_Billing!R1003="",0,[1]All_Tasks_Billing!R1003)</f>
        <v>2</v>
      </c>
      <c r="S1003" t="str">
        <f>[1]All_Tasks_Billing!S1003</f>
        <v/>
      </c>
      <c r="T1003" t="str">
        <f>[1]All_Tasks_Billing!T1003</f>
        <v/>
      </c>
      <c r="U1003" t="str">
        <f>[1]All_Tasks_Billing!U1003</f>
        <v/>
      </c>
      <c r="V1003">
        <f>[1]All_Tasks_Billing!V1003</f>
        <v>24</v>
      </c>
      <c r="W1003" s="48">
        <f>[1]All_Tasks_Billing!W1003</f>
        <v>150</v>
      </c>
      <c r="X1003">
        <f>[1]All_Tasks_Billing!X1003</f>
        <v>24331.724999999999</v>
      </c>
      <c r="Y1003">
        <f>[1]All_Tasks_Billing!Y1003</f>
        <v>1</v>
      </c>
      <c r="Z1003" s="49">
        <f>[1]All_Tasks_Billing!Z1003</f>
        <v>0</v>
      </c>
      <c r="AA1003" s="45" t="str">
        <f>[1]All_Tasks_Billing!AA1003</f>
        <v/>
      </c>
      <c r="AB1003" t="str">
        <f>[1]All_Tasks_Billing!AB1003</f>
        <v/>
      </c>
      <c r="AC1003" s="48">
        <f>[1]All_Tasks_Billing!AC1003</f>
        <v>0</v>
      </c>
      <c r="AD1003" s="48">
        <f>[1]All_Tasks_Billing!AD1003</f>
        <v>0</v>
      </c>
      <c r="AE1003" s="48">
        <f>[1]All_Tasks_Billing!AE1003</f>
        <v>0</v>
      </c>
      <c r="AF1003" s="48">
        <f>[1]All_Tasks_Billing!AF1003</f>
        <v>0</v>
      </c>
      <c r="AG1003" s="48">
        <f>[1]All_Tasks_Billing!AG1003</f>
        <v>0</v>
      </c>
      <c r="AH1003" s="48">
        <f>[1]All_Tasks_Billing!AH1003</f>
        <v>8.5999999999999993E-2</v>
      </c>
      <c r="AI1003" s="48">
        <f>[1]All_Tasks_Billing!AI1003</f>
        <v>0</v>
      </c>
      <c r="AJ1003" s="48">
        <f>[1]All_Tasks_Billing!AJ1003</f>
        <v>0</v>
      </c>
      <c r="AK1003" s="48">
        <f>[1]All_Tasks_Billing!AK1003</f>
        <v>0</v>
      </c>
      <c r="AL1003" s="48">
        <f>[1]All_Tasks_Billing!AL1003</f>
        <v>0</v>
      </c>
      <c r="AM1003" s="48">
        <f>[1]All_Tasks_Billing!AM1003</f>
        <v>0</v>
      </c>
      <c r="AN1003" s="48">
        <f>[1]All_Tasks_Billing!AN1003</f>
        <v>0</v>
      </c>
      <c r="AO1003" s="48">
        <f>[1]All_Tasks_Billing!AO1003</f>
        <v>0</v>
      </c>
      <c r="AP1003" s="48">
        <f>[1]All_Tasks_Billing!AP1003</f>
        <v>8.5999999999999993E-2</v>
      </c>
      <c r="AQ1003" s="48">
        <f>[1]All_Tasks_Billing!AQ1003</f>
        <v>0</v>
      </c>
      <c r="AR1003" s="48">
        <f>[1]All_Tasks_Billing!AR1003</f>
        <v>0</v>
      </c>
      <c r="AS1003" s="48">
        <f>[1]All_Tasks_Billing!AS1003</f>
        <v>0</v>
      </c>
      <c r="AT1003" s="48">
        <f>[1]All_Tasks_Billing!AT1003</f>
        <v>0</v>
      </c>
      <c r="AU1003" s="50" t="str">
        <f t="shared" si="270"/>
        <v/>
      </c>
      <c r="AV1003" s="50" t="str">
        <f t="shared" si="271"/>
        <v/>
      </c>
      <c r="AW1003" s="50" t="str">
        <f t="shared" si="272"/>
        <v/>
      </c>
      <c r="AX1003" s="50" t="str">
        <f t="shared" ca="1" si="273"/>
        <v>Not Completed</v>
      </c>
      <c r="AY1003" s="50" t="str">
        <f t="shared" ca="1" si="274"/>
        <v>Not Completed</v>
      </c>
      <c r="AZ1003" s="50" t="str">
        <f t="shared" ca="1" si="275"/>
        <v>Not Completed</v>
      </c>
      <c r="BA1003" s="48">
        <f t="shared" si="276"/>
        <v>0</v>
      </c>
      <c r="BB1003" s="45" t="str">
        <f t="shared" si="277"/>
        <v/>
      </c>
      <c r="BC1003" s="50" t="str">
        <f t="shared" si="278"/>
        <v/>
      </c>
      <c r="BD1003" s="48">
        <f t="shared" si="279"/>
        <v>0</v>
      </c>
      <c r="BE1003" s="50" t="str">
        <f t="shared" si="280"/>
        <v>Not Started</v>
      </c>
      <c r="BF1003" s="51">
        <f t="shared" si="281"/>
        <v>1</v>
      </c>
      <c r="BG1003" s="51">
        <f t="shared" si="282"/>
        <v>0</v>
      </c>
      <c r="BH1003" s="50" t="str">
        <f t="shared" si="283"/>
        <v/>
      </c>
      <c r="BI1003" s="50" t="str">
        <f t="shared" si="284"/>
        <v/>
      </c>
      <c r="BJ1003" s="50" t="str">
        <f t="shared" si="285"/>
        <v/>
      </c>
      <c r="BK1003" s="50" t="str">
        <f t="shared" si="286"/>
        <v xml:space="preserve">Not Started |  | </v>
      </c>
      <c r="BL1003" s="49" t="str">
        <f t="shared" ca="1" si="287"/>
        <v/>
      </c>
    </row>
    <row r="1004" spans="1:64" x14ac:dyDescent="0.25">
      <c r="A1004" t="str">
        <f>[1]All_Tasks_Billing!A1004</f>
        <v>LAS16.PPM19</v>
      </c>
      <c r="B1004" t="str">
        <f>[1]All_Tasks_Billing!B1004</f>
        <v>PPM</v>
      </c>
      <c r="C1004" t="str">
        <f>[1]All_Tasks_Billing!C1004</f>
        <v>19.2.7</v>
      </c>
      <c r="D1004" t="str">
        <f>[1]All_Tasks_Billing!D1004</f>
        <v>PDU</v>
      </c>
      <c r="E1004" t="str">
        <f>[1]All_Tasks_Billing!E1004</f>
        <v>Circuit Breakers -Secondary</v>
      </c>
      <c r="F1004" t="str">
        <f>IF([1]All_Tasks_Billing!F1004="","",[1]All_Tasks_Billing!F1004)</f>
        <v>400AF / 400AT</v>
      </c>
      <c r="G1004" t="str">
        <f>IF([1]All_Tasks_Billing!G1004="","",[1]All_Tasks_Billing!G1004)</f>
        <v/>
      </c>
      <c r="H1004" s="45" t="str">
        <f>[1]All_Tasks_Billing!H1004</f>
        <v/>
      </c>
      <c r="I1004" t="str">
        <f>IF([1]All_Tasks_Billing!I1004="","",[1]All_Tasks_Billing!I1004)</f>
        <v/>
      </c>
      <c r="J1004" t="str">
        <f>IF([1]All_Tasks_Billing!J1004="","",[1]All_Tasks_Billing!J1004)</f>
        <v/>
      </c>
      <c r="K1004" t="b">
        <f>[1]All_Tasks_Billing!K1004</f>
        <v>0</v>
      </c>
      <c r="L1004" s="45" t="str">
        <f>[1]All_Tasks_Billing!L1004</f>
        <v/>
      </c>
      <c r="M1004" t="str">
        <f>[1]All_Tasks_Billing!M1004</f>
        <v/>
      </c>
      <c r="N1004" s="46">
        <f>IF([1]All_Tasks_Billing!N1004="",0,[1]All_Tasks_Billing!N1004)</f>
        <v>0</v>
      </c>
      <c r="O1004" t="str">
        <f>[1]All_Tasks_Billing!O1004</f>
        <v/>
      </c>
      <c r="P1004" s="47">
        <f>IF([1]All_Tasks_Billing!P1004="",0,[1]All_Tasks_Billing!P1004)</f>
        <v>2</v>
      </c>
      <c r="Q1004" s="47">
        <f>IF([1]All_Tasks_Billing!Q1004="",0,[1]All_Tasks_Billing!Q1004)</f>
        <v>2</v>
      </c>
      <c r="R1004" s="47">
        <f>IF([1]All_Tasks_Billing!R1004="",0,[1]All_Tasks_Billing!R1004)</f>
        <v>2</v>
      </c>
      <c r="S1004" t="str">
        <f>[1]All_Tasks_Billing!S1004</f>
        <v/>
      </c>
      <c r="T1004" t="str">
        <f>[1]All_Tasks_Billing!T1004</f>
        <v/>
      </c>
      <c r="U1004" t="str">
        <f>[1]All_Tasks_Billing!U1004</f>
        <v/>
      </c>
      <c r="V1004">
        <f>[1]All_Tasks_Billing!V1004</f>
        <v>24</v>
      </c>
      <c r="W1004" s="48">
        <f>[1]All_Tasks_Billing!W1004</f>
        <v>150</v>
      </c>
      <c r="X1004">
        <f>[1]All_Tasks_Billing!X1004</f>
        <v>24331.724999999999</v>
      </c>
      <c r="Y1004">
        <f>[1]All_Tasks_Billing!Y1004</f>
        <v>1</v>
      </c>
      <c r="Z1004" s="49">
        <f>[1]All_Tasks_Billing!Z1004</f>
        <v>0</v>
      </c>
      <c r="AA1004" s="45" t="str">
        <f>[1]All_Tasks_Billing!AA1004</f>
        <v/>
      </c>
      <c r="AB1004" t="str">
        <f>[1]All_Tasks_Billing!AB1004</f>
        <v/>
      </c>
      <c r="AC1004" s="48">
        <f>[1]All_Tasks_Billing!AC1004</f>
        <v>0</v>
      </c>
      <c r="AD1004" s="48">
        <f>[1]All_Tasks_Billing!AD1004</f>
        <v>0</v>
      </c>
      <c r="AE1004" s="48">
        <f>[1]All_Tasks_Billing!AE1004</f>
        <v>0</v>
      </c>
      <c r="AF1004" s="48">
        <f>[1]All_Tasks_Billing!AF1004</f>
        <v>0</v>
      </c>
      <c r="AG1004" s="48">
        <f>[1]All_Tasks_Billing!AG1004</f>
        <v>0</v>
      </c>
      <c r="AH1004" s="48">
        <f>[1]All_Tasks_Billing!AH1004</f>
        <v>8.5999999999999993E-2</v>
      </c>
      <c r="AI1004" s="48">
        <f>[1]All_Tasks_Billing!AI1004</f>
        <v>0</v>
      </c>
      <c r="AJ1004" s="48">
        <f>[1]All_Tasks_Billing!AJ1004</f>
        <v>0</v>
      </c>
      <c r="AK1004" s="48">
        <f>[1]All_Tasks_Billing!AK1004</f>
        <v>0</v>
      </c>
      <c r="AL1004" s="48">
        <f>[1]All_Tasks_Billing!AL1004</f>
        <v>0</v>
      </c>
      <c r="AM1004" s="48">
        <f>[1]All_Tasks_Billing!AM1004</f>
        <v>0</v>
      </c>
      <c r="AN1004" s="48">
        <f>[1]All_Tasks_Billing!AN1004</f>
        <v>0</v>
      </c>
      <c r="AO1004" s="48">
        <f>[1]All_Tasks_Billing!AO1004</f>
        <v>0</v>
      </c>
      <c r="AP1004" s="48">
        <f>[1]All_Tasks_Billing!AP1004</f>
        <v>8.5999999999999993E-2</v>
      </c>
      <c r="AQ1004" s="48">
        <f>[1]All_Tasks_Billing!AQ1004</f>
        <v>0</v>
      </c>
      <c r="AR1004" s="48">
        <f>[1]All_Tasks_Billing!AR1004</f>
        <v>0</v>
      </c>
      <c r="AS1004" s="48">
        <f>[1]All_Tasks_Billing!AS1004</f>
        <v>0</v>
      </c>
      <c r="AT1004" s="48">
        <f>[1]All_Tasks_Billing!AT1004</f>
        <v>0</v>
      </c>
      <c r="AU1004" s="50" t="str">
        <f t="shared" si="270"/>
        <v/>
      </c>
      <c r="AV1004" s="50" t="str">
        <f t="shared" si="271"/>
        <v/>
      </c>
      <c r="AW1004" s="50" t="str">
        <f t="shared" si="272"/>
        <v/>
      </c>
      <c r="AX1004" s="50" t="str">
        <f t="shared" ca="1" si="273"/>
        <v>Not Completed</v>
      </c>
      <c r="AY1004" s="50" t="str">
        <f t="shared" ca="1" si="274"/>
        <v>Not Completed</v>
      </c>
      <c r="AZ1004" s="50" t="str">
        <f t="shared" ca="1" si="275"/>
        <v>Not Completed</v>
      </c>
      <c r="BA1004" s="48">
        <f t="shared" si="276"/>
        <v>0</v>
      </c>
      <c r="BB1004" s="45" t="str">
        <f t="shared" si="277"/>
        <v/>
      </c>
      <c r="BC1004" s="50" t="str">
        <f t="shared" si="278"/>
        <v/>
      </c>
      <c r="BD1004" s="48">
        <f t="shared" si="279"/>
        <v>0</v>
      </c>
      <c r="BE1004" s="50" t="str">
        <f t="shared" si="280"/>
        <v>Not Started</v>
      </c>
      <c r="BF1004" s="51">
        <f t="shared" si="281"/>
        <v>1</v>
      </c>
      <c r="BG1004" s="51">
        <f t="shared" si="282"/>
        <v>0</v>
      </c>
      <c r="BH1004" s="50" t="str">
        <f t="shared" si="283"/>
        <v/>
      </c>
      <c r="BI1004" s="50" t="str">
        <f t="shared" si="284"/>
        <v/>
      </c>
      <c r="BJ1004" s="50" t="str">
        <f t="shared" si="285"/>
        <v/>
      </c>
      <c r="BK1004" s="50" t="str">
        <f t="shared" si="286"/>
        <v xml:space="preserve">Not Started |  | </v>
      </c>
      <c r="BL1004" s="49" t="str">
        <f t="shared" ca="1" si="287"/>
        <v/>
      </c>
    </row>
    <row r="1005" spans="1:64" x14ac:dyDescent="0.25">
      <c r="A1005" t="str">
        <f>[1]All_Tasks_Billing!A1005</f>
        <v>LAS16.PPM19</v>
      </c>
      <c r="B1005" t="str">
        <f>[1]All_Tasks_Billing!B1005</f>
        <v>PPM</v>
      </c>
      <c r="C1005" t="str">
        <f>[1]All_Tasks_Billing!C1005</f>
        <v>19.2.8</v>
      </c>
      <c r="D1005" t="str">
        <f>[1]All_Tasks_Billing!D1005</f>
        <v>PDU</v>
      </c>
      <c r="E1005" t="str">
        <f>[1]All_Tasks_Billing!E1005</f>
        <v>Circuit Breakers -Secondary</v>
      </c>
      <c r="F1005" t="str">
        <f>IF([1]All_Tasks_Billing!F1005="","",[1]All_Tasks_Billing!F1005)</f>
        <v>400AF / 400AT</v>
      </c>
      <c r="G1005" t="str">
        <f>IF([1]All_Tasks_Billing!G1005="","",[1]All_Tasks_Billing!G1005)</f>
        <v/>
      </c>
      <c r="H1005" s="45" t="str">
        <f>[1]All_Tasks_Billing!H1005</f>
        <v/>
      </c>
      <c r="I1005" t="str">
        <f>IF([1]All_Tasks_Billing!I1005="","",[1]All_Tasks_Billing!I1005)</f>
        <v/>
      </c>
      <c r="J1005" t="str">
        <f>IF([1]All_Tasks_Billing!J1005="","",[1]All_Tasks_Billing!J1005)</f>
        <v/>
      </c>
      <c r="K1005" t="b">
        <f>[1]All_Tasks_Billing!K1005</f>
        <v>0</v>
      </c>
      <c r="L1005" s="45" t="str">
        <f>[1]All_Tasks_Billing!L1005</f>
        <v/>
      </c>
      <c r="M1005" t="str">
        <f>[1]All_Tasks_Billing!M1005</f>
        <v/>
      </c>
      <c r="N1005" s="46">
        <f>IF([1]All_Tasks_Billing!N1005="",0,[1]All_Tasks_Billing!N1005)</f>
        <v>0</v>
      </c>
      <c r="O1005" t="str">
        <f>[1]All_Tasks_Billing!O1005</f>
        <v/>
      </c>
      <c r="P1005" s="47">
        <f>IF([1]All_Tasks_Billing!P1005="",0,[1]All_Tasks_Billing!P1005)</f>
        <v>2</v>
      </c>
      <c r="Q1005" s="47">
        <f>IF([1]All_Tasks_Billing!Q1005="",0,[1]All_Tasks_Billing!Q1005)</f>
        <v>2</v>
      </c>
      <c r="R1005" s="47">
        <f>IF([1]All_Tasks_Billing!R1005="",0,[1]All_Tasks_Billing!R1005)</f>
        <v>2</v>
      </c>
      <c r="S1005" t="str">
        <f>[1]All_Tasks_Billing!S1005</f>
        <v/>
      </c>
      <c r="T1005" t="str">
        <f>[1]All_Tasks_Billing!T1005</f>
        <v/>
      </c>
      <c r="U1005" t="str">
        <f>[1]All_Tasks_Billing!U1005</f>
        <v/>
      </c>
      <c r="V1005">
        <f>[1]All_Tasks_Billing!V1005</f>
        <v>24</v>
      </c>
      <c r="W1005" s="48">
        <f>[1]All_Tasks_Billing!W1005</f>
        <v>150</v>
      </c>
      <c r="X1005">
        <f>[1]All_Tasks_Billing!X1005</f>
        <v>24331.724999999999</v>
      </c>
      <c r="Y1005">
        <f>[1]All_Tasks_Billing!Y1005</f>
        <v>1</v>
      </c>
      <c r="Z1005" s="49">
        <f>[1]All_Tasks_Billing!Z1005</f>
        <v>0</v>
      </c>
      <c r="AA1005" s="45" t="str">
        <f>[1]All_Tasks_Billing!AA1005</f>
        <v/>
      </c>
      <c r="AB1005" t="str">
        <f>[1]All_Tasks_Billing!AB1005</f>
        <v/>
      </c>
      <c r="AC1005" s="48">
        <f>[1]All_Tasks_Billing!AC1005</f>
        <v>0</v>
      </c>
      <c r="AD1005" s="48">
        <f>[1]All_Tasks_Billing!AD1005</f>
        <v>0</v>
      </c>
      <c r="AE1005" s="48">
        <f>[1]All_Tasks_Billing!AE1005</f>
        <v>0</v>
      </c>
      <c r="AF1005" s="48">
        <f>[1]All_Tasks_Billing!AF1005</f>
        <v>0</v>
      </c>
      <c r="AG1005" s="48">
        <f>[1]All_Tasks_Billing!AG1005</f>
        <v>0</v>
      </c>
      <c r="AH1005" s="48">
        <f>[1]All_Tasks_Billing!AH1005</f>
        <v>8.5999999999999993E-2</v>
      </c>
      <c r="AI1005" s="48">
        <f>[1]All_Tasks_Billing!AI1005</f>
        <v>0</v>
      </c>
      <c r="AJ1005" s="48">
        <f>[1]All_Tasks_Billing!AJ1005</f>
        <v>0</v>
      </c>
      <c r="AK1005" s="48">
        <f>[1]All_Tasks_Billing!AK1005</f>
        <v>0</v>
      </c>
      <c r="AL1005" s="48">
        <f>[1]All_Tasks_Billing!AL1005</f>
        <v>0</v>
      </c>
      <c r="AM1005" s="48">
        <f>[1]All_Tasks_Billing!AM1005</f>
        <v>0</v>
      </c>
      <c r="AN1005" s="48">
        <f>[1]All_Tasks_Billing!AN1005</f>
        <v>0</v>
      </c>
      <c r="AO1005" s="48">
        <f>[1]All_Tasks_Billing!AO1005</f>
        <v>0</v>
      </c>
      <c r="AP1005" s="48">
        <f>[1]All_Tasks_Billing!AP1005</f>
        <v>8.5999999999999993E-2</v>
      </c>
      <c r="AQ1005" s="48">
        <f>[1]All_Tasks_Billing!AQ1005</f>
        <v>0</v>
      </c>
      <c r="AR1005" s="48">
        <f>[1]All_Tasks_Billing!AR1005</f>
        <v>0</v>
      </c>
      <c r="AS1005" s="48">
        <f>[1]All_Tasks_Billing!AS1005</f>
        <v>0</v>
      </c>
      <c r="AT1005" s="48">
        <f>[1]All_Tasks_Billing!AT1005</f>
        <v>0</v>
      </c>
      <c r="AU1005" s="50" t="str">
        <f t="shared" si="270"/>
        <v/>
      </c>
      <c r="AV1005" s="50" t="str">
        <f t="shared" si="271"/>
        <v/>
      </c>
      <c r="AW1005" s="50" t="str">
        <f t="shared" si="272"/>
        <v/>
      </c>
      <c r="AX1005" s="50" t="str">
        <f t="shared" ca="1" si="273"/>
        <v>Not Completed</v>
      </c>
      <c r="AY1005" s="50" t="str">
        <f t="shared" ca="1" si="274"/>
        <v>Not Completed</v>
      </c>
      <c r="AZ1005" s="50" t="str">
        <f t="shared" ca="1" si="275"/>
        <v>Not Completed</v>
      </c>
      <c r="BA1005" s="48">
        <f t="shared" si="276"/>
        <v>0</v>
      </c>
      <c r="BB1005" s="45" t="str">
        <f t="shared" si="277"/>
        <v/>
      </c>
      <c r="BC1005" s="50" t="str">
        <f t="shared" si="278"/>
        <v/>
      </c>
      <c r="BD1005" s="48">
        <f t="shared" si="279"/>
        <v>0</v>
      </c>
      <c r="BE1005" s="50" t="str">
        <f t="shared" si="280"/>
        <v>Not Started</v>
      </c>
      <c r="BF1005" s="51">
        <f t="shared" si="281"/>
        <v>1</v>
      </c>
      <c r="BG1005" s="51">
        <f t="shared" si="282"/>
        <v>0</v>
      </c>
      <c r="BH1005" s="50" t="str">
        <f t="shared" si="283"/>
        <v/>
      </c>
      <c r="BI1005" s="50" t="str">
        <f t="shared" si="284"/>
        <v/>
      </c>
      <c r="BJ1005" s="50" t="str">
        <f t="shared" si="285"/>
        <v/>
      </c>
      <c r="BK1005" s="50" t="str">
        <f t="shared" si="286"/>
        <v xml:space="preserve">Not Started |  | </v>
      </c>
      <c r="BL1005" s="49" t="str">
        <f t="shared" ca="1" si="287"/>
        <v/>
      </c>
    </row>
    <row r="1006" spans="1:64" x14ac:dyDescent="0.25">
      <c r="A1006" t="str">
        <f>[1]All_Tasks_Billing!A1006</f>
        <v>LAS16.PPM19</v>
      </c>
      <c r="B1006" t="str">
        <f>[1]All_Tasks_Billing!B1006</f>
        <v>PPM</v>
      </c>
      <c r="C1006" t="str">
        <f>[1]All_Tasks_Billing!C1006</f>
        <v>19.2.9</v>
      </c>
      <c r="D1006" t="str">
        <f>[1]All_Tasks_Billing!D1006</f>
        <v>PDU</v>
      </c>
      <c r="E1006" t="str">
        <f>[1]All_Tasks_Billing!E1006</f>
        <v>Circuit Breakers -Secondary</v>
      </c>
      <c r="F1006" t="str">
        <f>IF([1]All_Tasks_Billing!F1006="","",[1]All_Tasks_Billing!F1006)</f>
        <v>400AF / 400AT</v>
      </c>
      <c r="G1006" t="str">
        <f>IF([1]All_Tasks_Billing!G1006="","",[1]All_Tasks_Billing!G1006)</f>
        <v/>
      </c>
      <c r="H1006" s="45" t="str">
        <f>[1]All_Tasks_Billing!H1006</f>
        <v/>
      </c>
      <c r="I1006" t="str">
        <f>IF([1]All_Tasks_Billing!I1006="","",[1]All_Tasks_Billing!I1006)</f>
        <v/>
      </c>
      <c r="J1006" t="str">
        <f>IF([1]All_Tasks_Billing!J1006="","",[1]All_Tasks_Billing!J1006)</f>
        <v/>
      </c>
      <c r="K1006" t="b">
        <f>[1]All_Tasks_Billing!K1006</f>
        <v>0</v>
      </c>
      <c r="L1006" s="45" t="str">
        <f>[1]All_Tasks_Billing!L1006</f>
        <v/>
      </c>
      <c r="M1006" t="str">
        <f>[1]All_Tasks_Billing!M1006</f>
        <v/>
      </c>
      <c r="N1006" s="46">
        <f>IF([1]All_Tasks_Billing!N1006="",0,[1]All_Tasks_Billing!N1006)</f>
        <v>0</v>
      </c>
      <c r="O1006" t="str">
        <f>[1]All_Tasks_Billing!O1006</f>
        <v/>
      </c>
      <c r="P1006" s="47">
        <f>IF([1]All_Tasks_Billing!P1006="",0,[1]All_Tasks_Billing!P1006)</f>
        <v>2</v>
      </c>
      <c r="Q1006" s="47">
        <f>IF([1]All_Tasks_Billing!Q1006="",0,[1]All_Tasks_Billing!Q1006)</f>
        <v>2</v>
      </c>
      <c r="R1006" s="47">
        <f>IF([1]All_Tasks_Billing!R1006="",0,[1]All_Tasks_Billing!R1006)</f>
        <v>2</v>
      </c>
      <c r="S1006" t="str">
        <f>[1]All_Tasks_Billing!S1006</f>
        <v/>
      </c>
      <c r="T1006" t="str">
        <f>[1]All_Tasks_Billing!T1006</f>
        <v/>
      </c>
      <c r="U1006" t="str">
        <f>[1]All_Tasks_Billing!U1006</f>
        <v/>
      </c>
      <c r="V1006">
        <f>[1]All_Tasks_Billing!V1006</f>
        <v>24</v>
      </c>
      <c r="W1006" s="48">
        <f>[1]All_Tasks_Billing!W1006</f>
        <v>150</v>
      </c>
      <c r="X1006">
        <f>[1]All_Tasks_Billing!X1006</f>
        <v>24331.724999999999</v>
      </c>
      <c r="Y1006">
        <f>[1]All_Tasks_Billing!Y1006</f>
        <v>1</v>
      </c>
      <c r="Z1006" s="49">
        <f>[1]All_Tasks_Billing!Z1006</f>
        <v>0</v>
      </c>
      <c r="AA1006" s="45" t="str">
        <f>[1]All_Tasks_Billing!AA1006</f>
        <v/>
      </c>
      <c r="AB1006" t="str">
        <f>[1]All_Tasks_Billing!AB1006</f>
        <v/>
      </c>
      <c r="AC1006" s="48">
        <f>[1]All_Tasks_Billing!AC1006</f>
        <v>0</v>
      </c>
      <c r="AD1006" s="48">
        <f>[1]All_Tasks_Billing!AD1006</f>
        <v>0</v>
      </c>
      <c r="AE1006" s="48">
        <f>[1]All_Tasks_Billing!AE1006</f>
        <v>0</v>
      </c>
      <c r="AF1006" s="48">
        <f>[1]All_Tasks_Billing!AF1006</f>
        <v>0</v>
      </c>
      <c r="AG1006" s="48">
        <f>[1]All_Tasks_Billing!AG1006</f>
        <v>0</v>
      </c>
      <c r="AH1006" s="48">
        <f>[1]All_Tasks_Billing!AH1006</f>
        <v>8.5999999999999993E-2</v>
      </c>
      <c r="AI1006" s="48">
        <f>[1]All_Tasks_Billing!AI1006</f>
        <v>0</v>
      </c>
      <c r="AJ1006" s="48">
        <f>[1]All_Tasks_Billing!AJ1006</f>
        <v>0</v>
      </c>
      <c r="AK1006" s="48">
        <f>[1]All_Tasks_Billing!AK1006</f>
        <v>0</v>
      </c>
      <c r="AL1006" s="48">
        <f>[1]All_Tasks_Billing!AL1006</f>
        <v>0</v>
      </c>
      <c r="AM1006" s="48">
        <f>[1]All_Tasks_Billing!AM1006</f>
        <v>0</v>
      </c>
      <c r="AN1006" s="48">
        <f>[1]All_Tasks_Billing!AN1006</f>
        <v>0</v>
      </c>
      <c r="AO1006" s="48">
        <f>[1]All_Tasks_Billing!AO1006</f>
        <v>0</v>
      </c>
      <c r="AP1006" s="48">
        <f>[1]All_Tasks_Billing!AP1006</f>
        <v>8.5999999999999993E-2</v>
      </c>
      <c r="AQ1006" s="48">
        <f>[1]All_Tasks_Billing!AQ1006</f>
        <v>0</v>
      </c>
      <c r="AR1006" s="48">
        <f>[1]All_Tasks_Billing!AR1006</f>
        <v>0</v>
      </c>
      <c r="AS1006" s="48">
        <f>[1]All_Tasks_Billing!AS1006</f>
        <v>0</v>
      </c>
      <c r="AT1006" s="48">
        <f>[1]All_Tasks_Billing!AT1006</f>
        <v>0</v>
      </c>
      <c r="AU1006" s="50" t="str">
        <f t="shared" si="270"/>
        <v/>
      </c>
      <c r="AV1006" s="50" t="str">
        <f t="shared" si="271"/>
        <v/>
      </c>
      <c r="AW1006" s="50" t="str">
        <f t="shared" si="272"/>
        <v/>
      </c>
      <c r="AX1006" s="50" t="str">
        <f t="shared" ca="1" si="273"/>
        <v>Not Completed</v>
      </c>
      <c r="AY1006" s="50" t="str">
        <f t="shared" ca="1" si="274"/>
        <v>Not Completed</v>
      </c>
      <c r="AZ1006" s="50" t="str">
        <f t="shared" ca="1" si="275"/>
        <v>Not Completed</v>
      </c>
      <c r="BA1006" s="48">
        <f t="shared" si="276"/>
        <v>0</v>
      </c>
      <c r="BB1006" s="45" t="str">
        <f t="shared" si="277"/>
        <v/>
      </c>
      <c r="BC1006" s="50" t="str">
        <f t="shared" si="278"/>
        <v/>
      </c>
      <c r="BD1006" s="48">
        <f t="shared" si="279"/>
        <v>0</v>
      </c>
      <c r="BE1006" s="50" t="str">
        <f t="shared" si="280"/>
        <v>Not Started</v>
      </c>
      <c r="BF1006" s="51">
        <f t="shared" si="281"/>
        <v>1</v>
      </c>
      <c r="BG1006" s="51">
        <f t="shared" si="282"/>
        <v>0</v>
      </c>
      <c r="BH1006" s="50" t="str">
        <f t="shared" si="283"/>
        <v/>
      </c>
      <c r="BI1006" s="50" t="str">
        <f t="shared" si="284"/>
        <v/>
      </c>
      <c r="BJ1006" s="50" t="str">
        <f t="shared" si="285"/>
        <v/>
      </c>
      <c r="BK1006" s="50" t="str">
        <f t="shared" si="286"/>
        <v xml:space="preserve">Not Started |  | </v>
      </c>
      <c r="BL1006" s="49" t="str">
        <f t="shared" ca="1" si="287"/>
        <v/>
      </c>
    </row>
    <row r="1007" spans="1:64" x14ac:dyDescent="0.25">
      <c r="A1007" t="str">
        <f>[1]All_Tasks_Billing!A1007</f>
        <v>LAS16.PPM19</v>
      </c>
      <c r="B1007" t="str">
        <f>[1]All_Tasks_Billing!B1007</f>
        <v>PPM</v>
      </c>
      <c r="C1007" t="str">
        <f>[1]All_Tasks_Billing!C1007</f>
        <v>19.2.10</v>
      </c>
      <c r="D1007" t="str">
        <f>[1]All_Tasks_Billing!D1007</f>
        <v>PDU</v>
      </c>
      <c r="E1007" t="str">
        <f>[1]All_Tasks_Billing!E1007</f>
        <v>Circuit Breakers -Secondary</v>
      </c>
      <c r="F1007" t="str">
        <f>IF([1]All_Tasks_Billing!F1007="","",[1]All_Tasks_Billing!F1007)</f>
        <v>400AF / 400AT</v>
      </c>
      <c r="G1007" t="str">
        <f>IF([1]All_Tasks_Billing!G1007="","",[1]All_Tasks_Billing!G1007)</f>
        <v/>
      </c>
      <c r="H1007" s="45" t="str">
        <f>[1]All_Tasks_Billing!H1007</f>
        <v/>
      </c>
      <c r="I1007" t="str">
        <f>IF([1]All_Tasks_Billing!I1007="","",[1]All_Tasks_Billing!I1007)</f>
        <v/>
      </c>
      <c r="J1007" t="str">
        <f>IF([1]All_Tasks_Billing!J1007="","",[1]All_Tasks_Billing!J1007)</f>
        <v/>
      </c>
      <c r="K1007" t="b">
        <f>[1]All_Tasks_Billing!K1007</f>
        <v>0</v>
      </c>
      <c r="L1007" s="45" t="str">
        <f>[1]All_Tasks_Billing!L1007</f>
        <v/>
      </c>
      <c r="M1007" t="str">
        <f>[1]All_Tasks_Billing!M1007</f>
        <v/>
      </c>
      <c r="N1007" s="46">
        <f>IF([1]All_Tasks_Billing!N1007="",0,[1]All_Tasks_Billing!N1007)</f>
        <v>0</v>
      </c>
      <c r="O1007" t="str">
        <f>[1]All_Tasks_Billing!O1007</f>
        <v/>
      </c>
      <c r="P1007" s="47">
        <f>IF([1]All_Tasks_Billing!P1007="",0,[1]All_Tasks_Billing!P1007)</f>
        <v>2</v>
      </c>
      <c r="Q1007" s="47">
        <f>IF([1]All_Tasks_Billing!Q1007="",0,[1]All_Tasks_Billing!Q1007)</f>
        <v>2</v>
      </c>
      <c r="R1007" s="47">
        <f>IF([1]All_Tasks_Billing!R1007="",0,[1]All_Tasks_Billing!R1007)</f>
        <v>2</v>
      </c>
      <c r="S1007" t="str">
        <f>[1]All_Tasks_Billing!S1007</f>
        <v/>
      </c>
      <c r="T1007" t="str">
        <f>[1]All_Tasks_Billing!T1007</f>
        <v/>
      </c>
      <c r="U1007" t="str">
        <f>[1]All_Tasks_Billing!U1007</f>
        <v/>
      </c>
      <c r="V1007">
        <f>[1]All_Tasks_Billing!V1007</f>
        <v>24</v>
      </c>
      <c r="W1007" s="48">
        <f>[1]All_Tasks_Billing!W1007</f>
        <v>150</v>
      </c>
      <c r="X1007">
        <f>[1]All_Tasks_Billing!X1007</f>
        <v>24331.724999999999</v>
      </c>
      <c r="Y1007">
        <f>[1]All_Tasks_Billing!Y1007</f>
        <v>1</v>
      </c>
      <c r="Z1007" s="49">
        <f>[1]All_Tasks_Billing!Z1007</f>
        <v>0</v>
      </c>
      <c r="AA1007" s="45" t="str">
        <f>[1]All_Tasks_Billing!AA1007</f>
        <v/>
      </c>
      <c r="AB1007" t="str">
        <f>[1]All_Tasks_Billing!AB1007</f>
        <v/>
      </c>
      <c r="AC1007" s="48">
        <f>[1]All_Tasks_Billing!AC1007</f>
        <v>0</v>
      </c>
      <c r="AD1007" s="48">
        <f>[1]All_Tasks_Billing!AD1007</f>
        <v>0</v>
      </c>
      <c r="AE1007" s="48">
        <f>[1]All_Tasks_Billing!AE1007</f>
        <v>0</v>
      </c>
      <c r="AF1007" s="48">
        <f>[1]All_Tasks_Billing!AF1007</f>
        <v>0</v>
      </c>
      <c r="AG1007" s="48">
        <f>[1]All_Tasks_Billing!AG1007</f>
        <v>0</v>
      </c>
      <c r="AH1007" s="48">
        <f>[1]All_Tasks_Billing!AH1007</f>
        <v>8.5999999999999993E-2</v>
      </c>
      <c r="AI1007" s="48">
        <f>[1]All_Tasks_Billing!AI1007</f>
        <v>0</v>
      </c>
      <c r="AJ1007" s="48">
        <f>[1]All_Tasks_Billing!AJ1007</f>
        <v>0</v>
      </c>
      <c r="AK1007" s="48">
        <f>[1]All_Tasks_Billing!AK1007</f>
        <v>0</v>
      </c>
      <c r="AL1007" s="48">
        <f>[1]All_Tasks_Billing!AL1007</f>
        <v>0</v>
      </c>
      <c r="AM1007" s="48">
        <f>[1]All_Tasks_Billing!AM1007</f>
        <v>0</v>
      </c>
      <c r="AN1007" s="48">
        <f>[1]All_Tasks_Billing!AN1007</f>
        <v>0</v>
      </c>
      <c r="AO1007" s="48">
        <f>[1]All_Tasks_Billing!AO1007</f>
        <v>0</v>
      </c>
      <c r="AP1007" s="48">
        <f>[1]All_Tasks_Billing!AP1007</f>
        <v>8.5999999999999993E-2</v>
      </c>
      <c r="AQ1007" s="48">
        <f>[1]All_Tasks_Billing!AQ1007</f>
        <v>0</v>
      </c>
      <c r="AR1007" s="48">
        <f>[1]All_Tasks_Billing!AR1007</f>
        <v>0</v>
      </c>
      <c r="AS1007" s="48">
        <f>[1]All_Tasks_Billing!AS1007</f>
        <v>0</v>
      </c>
      <c r="AT1007" s="48">
        <f>[1]All_Tasks_Billing!AT1007</f>
        <v>0</v>
      </c>
      <c r="AU1007" s="50" t="str">
        <f t="shared" si="270"/>
        <v/>
      </c>
      <c r="AV1007" s="50" t="str">
        <f t="shared" si="271"/>
        <v/>
      </c>
      <c r="AW1007" s="50" t="str">
        <f t="shared" si="272"/>
        <v/>
      </c>
      <c r="AX1007" s="50" t="str">
        <f t="shared" ca="1" si="273"/>
        <v>Not Completed</v>
      </c>
      <c r="AY1007" s="50" t="str">
        <f t="shared" ca="1" si="274"/>
        <v>Not Completed</v>
      </c>
      <c r="AZ1007" s="50" t="str">
        <f t="shared" ca="1" si="275"/>
        <v>Not Completed</v>
      </c>
      <c r="BA1007" s="48">
        <f t="shared" si="276"/>
        <v>0</v>
      </c>
      <c r="BB1007" s="45" t="str">
        <f t="shared" si="277"/>
        <v/>
      </c>
      <c r="BC1007" s="50" t="str">
        <f t="shared" si="278"/>
        <v/>
      </c>
      <c r="BD1007" s="48">
        <f t="shared" si="279"/>
        <v>0</v>
      </c>
      <c r="BE1007" s="50" t="str">
        <f t="shared" si="280"/>
        <v>Not Started</v>
      </c>
      <c r="BF1007" s="51">
        <f t="shared" si="281"/>
        <v>1</v>
      </c>
      <c r="BG1007" s="51">
        <f t="shared" si="282"/>
        <v>0</v>
      </c>
      <c r="BH1007" s="50" t="str">
        <f t="shared" si="283"/>
        <v/>
      </c>
      <c r="BI1007" s="50" t="str">
        <f t="shared" si="284"/>
        <v/>
      </c>
      <c r="BJ1007" s="50" t="str">
        <f t="shared" si="285"/>
        <v/>
      </c>
      <c r="BK1007" s="50" t="str">
        <f t="shared" si="286"/>
        <v xml:space="preserve">Not Started |  | </v>
      </c>
      <c r="BL1007" s="49" t="str">
        <f t="shared" ca="1" si="287"/>
        <v/>
      </c>
    </row>
    <row r="1008" spans="1:64" x14ac:dyDescent="0.25">
      <c r="A1008" t="str">
        <f>[1]All_Tasks_Billing!A1008</f>
        <v>LAS16.PPM19</v>
      </c>
      <c r="B1008" t="str">
        <f>[1]All_Tasks_Billing!B1008</f>
        <v>PPM</v>
      </c>
      <c r="C1008" t="str">
        <f>[1]All_Tasks_Billing!C1008</f>
        <v>19.2.11</v>
      </c>
      <c r="D1008" t="str">
        <f>[1]All_Tasks_Billing!D1008</f>
        <v>PDU</v>
      </c>
      <c r="E1008" t="str">
        <f>[1]All_Tasks_Billing!E1008</f>
        <v>Circuit Breakers -Secondary</v>
      </c>
      <c r="F1008" t="str">
        <f>IF([1]All_Tasks_Billing!F1008="","",[1]All_Tasks_Billing!F1008)</f>
        <v>400AF / 400AT</v>
      </c>
      <c r="G1008" t="str">
        <f>IF([1]All_Tasks_Billing!G1008="","",[1]All_Tasks_Billing!G1008)</f>
        <v/>
      </c>
      <c r="H1008" s="45" t="str">
        <f>[1]All_Tasks_Billing!H1008</f>
        <v/>
      </c>
      <c r="I1008" t="str">
        <f>IF([1]All_Tasks_Billing!I1008="","",[1]All_Tasks_Billing!I1008)</f>
        <v/>
      </c>
      <c r="J1008" t="str">
        <f>IF([1]All_Tasks_Billing!J1008="","",[1]All_Tasks_Billing!J1008)</f>
        <v/>
      </c>
      <c r="K1008" t="b">
        <f>[1]All_Tasks_Billing!K1008</f>
        <v>0</v>
      </c>
      <c r="L1008" s="45" t="str">
        <f>[1]All_Tasks_Billing!L1008</f>
        <v/>
      </c>
      <c r="M1008" t="str">
        <f>[1]All_Tasks_Billing!M1008</f>
        <v/>
      </c>
      <c r="N1008" s="46">
        <f>IF([1]All_Tasks_Billing!N1008="",0,[1]All_Tasks_Billing!N1008)</f>
        <v>0</v>
      </c>
      <c r="O1008" t="str">
        <f>[1]All_Tasks_Billing!O1008</f>
        <v/>
      </c>
      <c r="P1008" s="47">
        <f>IF([1]All_Tasks_Billing!P1008="",0,[1]All_Tasks_Billing!P1008)</f>
        <v>2</v>
      </c>
      <c r="Q1008" s="47">
        <f>IF([1]All_Tasks_Billing!Q1008="",0,[1]All_Tasks_Billing!Q1008)</f>
        <v>2</v>
      </c>
      <c r="R1008" s="47">
        <f>IF([1]All_Tasks_Billing!R1008="",0,[1]All_Tasks_Billing!R1008)</f>
        <v>2</v>
      </c>
      <c r="S1008" t="str">
        <f>[1]All_Tasks_Billing!S1008</f>
        <v/>
      </c>
      <c r="T1008" t="str">
        <f>[1]All_Tasks_Billing!T1008</f>
        <v/>
      </c>
      <c r="U1008" t="str">
        <f>[1]All_Tasks_Billing!U1008</f>
        <v/>
      </c>
      <c r="V1008">
        <f>[1]All_Tasks_Billing!V1008</f>
        <v>24</v>
      </c>
      <c r="W1008" s="48">
        <f>[1]All_Tasks_Billing!W1008</f>
        <v>150</v>
      </c>
      <c r="X1008">
        <f>[1]All_Tasks_Billing!X1008</f>
        <v>24331.724999999999</v>
      </c>
      <c r="Y1008">
        <f>[1]All_Tasks_Billing!Y1008</f>
        <v>1</v>
      </c>
      <c r="Z1008" s="49">
        <f>[1]All_Tasks_Billing!Z1008</f>
        <v>0</v>
      </c>
      <c r="AA1008" s="45" t="str">
        <f>[1]All_Tasks_Billing!AA1008</f>
        <v/>
      </c>
      <c r="AB1008" t="str">
        <f>[1]All_Tasks_Billing!AB1008</f>
        <v/>
      </c>
      <c r="AC1008" s="48">
        <f>[1]All_Tasks_Billing!AC1008</f>
        <v>0</v>
      </c>
      <c r="AD1008" s="48">
        <f>[1]All_Tasks_Billing!AD1008</f>
        <v>0</v>
      </c>
      <c r="AE1008" s="48">
        <f>[1]All_Tasks_Billing!AE1008</f>
        <v>0</v>
      </c>
      <c r="AF1008" s="48">
        <f>[1]All_Tasks_Billing!AF1008</f>
        <v>0</v>
      </c>
      <c r="AG1008" s="48">
        <f>[1]All_Tasks_Billing!AG1008</f>
        <v>0</v>
      </c>
      <c r="AH1008" s="48">
        <f>[1]All_Tasks_Billing!AH1008</f>
        <v>8.5999999999999993E-2</v>
      </c>
      <c r="AI1008" s="48">
        <f>[1]All_Tasks_Billing!AI1008</f>
        <v>0</v>
      </c>
      <c r="AJ1008" s="48">
        <f>[1]All_Tasks_Billing!AJ1008</f>
        <v>0</v>
      </c>
      <c r="AK1008" s="48">
        <f>[1]All_Tasks_Billing!AK1008</f>
        <v>0</v>
      </c>
      <c r="AL1008" s="48">
        <f>[1]All_Tasks_Billing!AL1008</f>
        <v>0</v>
      </c>
      <c r="AM1008" s="48">
        <f>[1]All_Tasks_Billing!AM1008</f>
        <v>0</v>
      </c>
      <c r="AN1008" s="48">
        <f>[1]All_Tasks_Billing!AN1008</f>
        <v>0</v>
      </c>
      <c r="AO1008" s="48">
        <f>[1]All_Tasks_Billing!AO1008</f>
        <v>0</v>
      </c>
      <c r="AP1008" s="48">
        <f>[1]All_Tasks_Billing!AP1008</f>
        <v>8.5999999999999993E-2</v>
      </c>
      <c r="AQ1008" s="48">
        <f>[1]All_Tasks_Billing!AQ1008</f>
        <v>0</v>
      </c>
      <c r="AR1008" s="48">
        <f>[1]All_Tasks_Billing!AR1008</f>
        <v>0</v>
      </c>
      <c r="AS1008" s="48">
        <f>[1]All_Tasks_Billing!AS1008</f>
        <v>0</v>
      </c>
      <c r="AT1008" s="48">
        <f>[1]All_Tasks_Billing!AT1008</f>
        <v>0</v>
      </c>
      <c r="AU1008" s="50" t="str">
        <f t="shared" si="270"/>
        <v/>
      </c>
      <c r="AV1008" s="50" t="str">
        <f t="shared" si="271"/>
        <v/>
      </c>
      <c r="AW1008" s="50" t="str">
        <f t="shared" si="272"/>
        <v/>
      </c>
      <c r="AX1008" s="50" t="str">
        <f t="shared" ca="1" si="273"/>
        <v>Not Completed</v>
      </c>
      <c r="AY1008" s="50" t="str">
        <f t="shared" ca="1" si="274"/>
        <v>Not Completed</v>
      </c>
      <c r="AZ1008" s="50" t="str">
        <f t="shared" ca="1" si="275"/>
        <v>Not Completed</v>
      </c>
      <c r="BA1008" s="48">
        <f t="shared" si="276"/>
        <v>0</v>
      </c>
      <c r="BB1008" s="45" t="str">
        <f t="shared" si="277"/>
        <v/>
      </c>
      <c r="BC1008" s="50" t="str">
        <f t="shared" si="278"/>
        <v/>
      </c>
      <c r="BD1008" s="48">
        <f t="shared" si="279"/>
        <v>0</v>
      </c>
      <c r="BE1008" s="50" t="str">
        <f t="shared" si="280"/>
        <v>Not Started</v>
      </c>
      <c r="BF1008" s="51">
        <f t="shared" si="281"/>
        <v>1</v>
      </c>
      <c r="BG1008" s="51">
        <f t="shared" si="282"/>
        <v>0</v>
      </c>
      <c r="BH1008" s="50" t="str">
        <f t="shared" si="283"/>
        <v/>
      </c>
      <c r="BI1008" s="50" t="str">
        <f t="shared" si="284"/>
        <v/>
      </c>
      <c r="BJ1008" s="50" t="str">
        <f t="shared" si="285"/>
        <v/>
      </c>
      <c r="BK1008" s="50" t="str">
        <f t="shared" si="286"/>
        <v xml:space="preserve">Not Started |  | </v>
      </c>
      <c r="BL1008" s="49" t="str">
        <f t="shared" ca="1" si="287"/>
        <v/>
      </c>
    </row>
    <row r="1009" spans="1:64" x14ac:dyDescent="0.25">
      <c r="A1009" t="str">
        <f>[1]All_Tasks_Billing!A1009</f>
        <v>LAS16.PPM19</v>
      </c>
      <c r="B1009" t="str">
        <f>[1]All_Tasks_Billing!B1009</f>
        <v>PPM</v>
      </c>
      <c r="C1009" t="str">
        <f>[1]All_Tasks_Billing!C1009</f>
        <v>19.2.12</v>
      </c>
      <c r="D1009" t="str">
        <f>[1]All_Tasks_Billing!D1009</f>
        <v>PDU</v>
      </c>
      <c r="E1009" t="str">
        <f>[1]All_Tasks_Billing!E1009</f>
        <v>Circuit Breakers -Secondary</v>
      </c>
      <c r="F1009" t="str">
        <f>IF([1]All_Tasks_Billing!F1009="","",[1]All_Tasks_Billing!F1009)</f>
        <v>400AF / 400AT</v>
      </c>
      <c r="G1009" t="str">
        <f>IF([1]All_Tasks_Billing!G1009="","",[1]All_Tasks_Billing!G1009)</f>
        <v/>
      </c>
      <c r="H1009" s="45" t="str">
        <f>[1]All_Tasks_Billing!H1009</f>
        <v/>
      </c>
      <c r="I1009" t="str">
        <f>IF([1]All_Tasks_Billing!I1009="","",[1]All_Tasks_Billing!I1009)</f>
        <v/>
      </c>
      <c r="J1009" t="str">
        <f>IF([1]All_Tasks_Billing!J1009="","",[1]All_Tasks_Billing!J1009)</f>
        <v/>
      </c>
      <c r="K1009" t="b">
        <f>[1]All_Tasks_Billing!K1009</f>
        <v>0</v>
      </c>
      <c r="L1009" s="45" t="str">
        <f>[1]All_Tasks_Billing!L1009</f>
        <v/>
      </c>
      <c r="M1009" t="str">
        <f>[1]All_Tasks_Billing!M1009</f>
        <v/>
      </c>
      <c r="N1009" s="46">
        <f>IF([1]All_Tasks_Billing!N1009="",0,[1]All_Tasks_Billing!N1009)</f>
        <v>0</v>
      </c>
      <c r="O1009" t="str">
        <f>[1]All_Tasks_Billing!O1009</f>
        <v/>
      </c>
      <c r="P1009" s="47">
        <f>IF([1]All_Tasks_Billing!P1009="",0,[1]All_Tasks_Billing!P1009)</f>
        <v>2</v>
      </c>
      <c r="Q1009" s="47">
        <f>IF([1]All_Tasks_Billing!Q1009="",0,[1]All_Tasks_Billing!Q1009)</f>
        <v>2</v>
      </c>
      <c r="R1009" s="47">
        <f>IF([1]All_Tasks_Billing!R1009="",0,[1]All_Tasks_Billing!R1009)</f>
        <v>2</v>
      </c>
      <c r="S1009" t="str">
        <f>[1]All_Tasks_Billing!S1009</f>
        <v/>
      </c>
      <c r="T1009" t="str">
        <f>[1]All_Tasks_Billing!T1009</f>
        <v/>
      </c>
      <c r="U1009" t="str">
        <f>[1]All_Tasks_Billing!U1009</f>
        <v/>
      </c>
      <c r="V1009">
        <f>[1]All_Tasks_Billing!V1009</f>
        <v>24</v>
      </c>
      <c r="W1009" s="48">
        <f>[1]All_Tasks_Billing!W1009</f>
        <v>150</v>
      </c>
      <c r="X1009">
        <f>[1]All_Tasks_Billing!X1009</f>
        <v>24331.724999999999</v>
      </c>
      <c r="Y1009">
        <f>[1]All_Tasks_Billing!Y1009</f>
        <v>1</v>
      </c>
      <c r="Z1009" s="49">
        <f>[1]All_Tasks_Billing!Z1009</f>
        <v>0</v>
      </c>
      <c r="AA1009" s="45" t="str">
        <f>[1]All_Tasks_Billing!AA1009</f>
        <v/>
      </c>
      <c r="AB1009" t="str">
        <f>[1]All_Tasks_Billing!AB1009</f>
        <v/>
      </c>
      <c r="AC1009" s="48">
        <f>[1]All_Tasks_Billing!AC1009</f>
        <v>0</v>
      </c>
      <c r="AD1009" s="48">
        <f>[1]All_Tasks_Billing!AD1009</f>
        <v>0</v>
      </c>
      <c r="AE1009" s="48">
        <f>[1]All_Tasks_Billing!AE1009</f>
        <v>0</v>
      </c>
      <c r="AF1009" s="48">
        <f>[1]All_Tasks_Billing!AF1009</f>
        <v>0</v>
      </c>
      <c r="AG1009" s="48">
        <f>[1]All_Tasks_Billing!AG1009</f>
        <v>0</v>
      </c>
      <c r="AH1009" s="48">
        <f>[1]All_Tasks_Billing!AH1009</f>
        <v>8.5999999999999993E-2</v>
      </c>
      <c r="AI1009" s="48">
        <f>[1]All_Tasks_Billing!AI1009</f>
        <v>0</v>
      </c>
      <c r="AJ1009" s="48">
        <f>[1]All_Tasks_Billing!AJ1009</f>
        <v>0</v>
      </c>
      <c r="AK1009" s="48">
        <f>[1]All_Tasks_Billing!AK1009</f>
        <v>0</v>
      </c>
      <c r="AL1009" s="48">
        <f>[1]All_Tasks_Billing!AL1009</f>
        <v>0</v>
      </c>
      <c r="AM1009" s="48">
        <f>[1]All_Tasks_Billing!AM1009</f>
        <v>0</v>
      </c>
      <c r="AN1009" s="48">
        <f>[1]All_Tasks_Billing!AN1009</f>
        <v>0</v>
      </c>
      <c r="AO1009" s="48">
        <f>[1]All_Tasks_Billing!AO1009</f>
        <v>0</v>
      </c>
      <c r="AP1009" s="48">
        <f>[1]All_Tasks_Billing!AP1009</f>
        <v>8.5999999999999993E-2</v>
      </c>
      <c r="AQ1009" s="48">
        <f>[1]All_Tasks_Billing!AQ1009</f>
        <v>0</v>
      </c>
      <c r="AR1009" s="48">
        <f>[1]All_Tasks_Billing!AR1009</f>
        <v>0</v>
      </c>
      <c r="AS1009" s="48">
        <f>[1]All_Tasks_Billing!AS1009</f>
        <v>0</v>
      </c>
      <c r="AT1009" s="48">
        <f>[1]All_Tasks_Billing!AT1009</f>
        <v>0</v>
      </c>
      <c r="AU1009" s="50" t="str">
        <f t="shared" si="270"/>
        <v/>
      </c>
      <c r="AV1009" s="50" t="str">
        <f t="shared" si="271"/>
        <v/>
      </c>
      <c r="AW1009" s="50" t="str">
        <f t="shared" si="272"/>
        <v/>
      </c>
      <c r="AX1009" s="50" t="str">
        <f t="shared" ca="1" si="273"/>
        <v>Not Completed</v>
      </c>
      <c r="AY1009" s="50" t="str">
        <f t="shared" ca="1" si="274"/>
        <v>Not Completed</v>
      </c>
      <c r="AZ1009" s="50" t="str">
        <f t="shared" ca="1" si="275"/>
        <v>Not Completed</v>
      </c>
      <c r="BA1009" s="48">
        <f t="shared" si="276"/>
        <v>0</v>
      </c>
      <c r="BB1009" s="45" t="str">
        <f t="shared" si="277"/>
        <v/>
      </c>
      <c r="BC1009" s="50" t="str">
        <f t="shared" si="278"/>
        <v/>
      </c>
      <c r="BD1009" s="48">
        <f t="shared" si="279"/>
        <v>0</v>
      </c>
      <c r="BE1009" s="50" t="str">
        <f t="shared" si="280"/>
        <v>Not Started</v>
      </c>
      <c r="BF1009" s="51">
        <f t="shared" si="281"/>
        <v>1</v>
      </c>
      <c r="BG1009" s="51">
        <f t="shared" si="282"/>
        <v>0</v>
      </c>
      <c r="BH1009" s="50" t="str">
        <f t="shared" si="283"/>
        <v/>
      </c>
      <c r="BI1009" s="50" t="str">
        <f t="shared" si="284"/>
        <v/>
      </c>
      <c r="BJ1009" s="50" t="str">
        <f t="shared" si="285"/>
        <v/>
      </c>
      <c r="BK1009" s="50" t="str">
        <f t="shared" si="286"/>
        <v xml:space="preserve">Not Started |  | </v>
      </c>
      <c r="BL1009" s="49" t="str">
        <f t="shared" ca="1" si="287"/>
        <v/>
      </c>
    </row>
    <row r="1010" spans="1:64" x14ac:dyDescent="0.25">
      <c r="A1010" t="str">
        <f>[1]All_Tasks_Billing!A1010</f>
        <v>LAS16.PPM19</v>
      </c>
      <c r="B1010" t="str">
        <f>[1]All_Tasks_Billing!B1010</f>
        <v>PPM</v>
      </c>
      <c r="C1010" t="str">
        <f>[1]All_Tasks_Billing!C1010</f>
        <v>19.2.13</v>
      </c>
      <c r="D1010" t="str">
        <f>[1]All_Tasks_Billing!D1010</f>
        <v>PDU</v>
      </c>
      <c r="E1010" t="str">
        <f>[1]All_Tasks_Billing!E1010</f>
        <v>Circuit Breakers -Secondary</v>
      </c>
      <c r="F1010" t="str">
        <f>IF([1]All_Tasks_Billing!F1010="","",[1]All_Tasks_Billing!F1010)</f>
        <v>400AF / 400AT</v>
      </c>
      <c r="G1010" t="str">
        <f>IF([1]All_Tasks_Billing!G1010="","",[1]All_Tasks_Billing!G1010)</f>
        <v/>
      </c>
      <c r="H1010" s="45" t="str">
        <f>[1]All_Tasks_Billing!H1010</f>
        <v/>
      </c>
      <c r="I1010" t="str">
        <f>IF([1]All_Tasks_Billing!I1010="","",[1]All_Tasks_Billing!I1010)</f>
        <v/>
      </c>
      <c r="J1010" t="str">
        <f>IF([1]All_Tasks_Billing!J1010="","",[1]All_Tasks_Billing!J1010)</f>
        <v/>
      </c>
      <c r="K1010" t="b">
        <f>[1]All_Tasks_Billing!K1010</f>
        <v>0</v>
      </c>
      <c r="L1010" s="45" t="str">
        <f>[1]All_Tasks_Billing!L1010</f>
        <v/>
      </c>
      <c r="M1010" t="str">
        <f>[1]All_Tasks_Billing!M1010</f>
        <v/>
      </c>
      <c r="N1010" s="46">
        <f>IF([1]All_Tasks_Billing!N1010="",0,[1]All_Tasks_Billing!N1010)</f>
        <v>0</v>
      </c>
      <c r="O1010" t="str">
        <f>[1]All_Tasks_Billing!O1010</f>
        <v/>
      </c>
      <c r="P1010" s="47">
        <f>IF([1]All_Tasks_Billing!P1010="",0,[1]All_Tasks_Billing!P1010)</f>
        <v>2</v>
      </c>
      <c r="Q1010" s="47">
        <f>IF([1]All_Tasks_Billing!Q1010="",0,[1]All_Tasks_Billing!Q1010)</f>
        <v>2</v>
      </c>
      <c r="R1010" s="47">
        <f>IF([1]All_Tasks_Billing!R1010="",0,[1]All_Tasks_Billing!R1010)</f>
        <v>2</v>
      </c>
      <c r="S1010" t="str">
        <f>[1]All_Tasks_Billing!S1010</f>
        <v/>
      </c>
      <c r="T1010" t="str">
        <f>[1]All_Tasks_Billing!T1010</f>
        <v/>
      </c>
      <c r="U1010" t="str">
        <f>[1]All_Tasks_Billing!U1010</f>
        <v/>
      </c>
      <c r="V1010">
        <f>[1]All_Tasks_Billing!V1010</f>
        <v>24</v>
      </c>
      <c r="W1010" s="48">
        <f>[1]All_Tasks_Billing!W1010</f>
        <v>150</v>
      </c>
      <c r="X1010">
        <f>[1]All_Tasks_Billing!X1010</f>
        <v>24331.724999999999</v>
      </c>
      <c r="Y1010">
        <f>[1]All_Tasks_Billing!Y1010</f>
        <v>1</v>
      </c>
      <c r="Z1010" s="49">
        <f>[1]All_Tasks_Billing!Z1010</f>
        <v>0</v>
      </c>
      <c r="AA1010" s="45" t="str">
        <f>[1]All_Tasks_Billing!AA1010</f>
        <v/>
      </c>
      <c r="AB1010" t="str">
        <f>[1]All_Tasks_Billing!AB1010</f>
        <v/>
      </c>
      <c r="AC1010" s="48">
        <f>[1]All_Tasks_Billing!AC1010</f>
        <v>0</v>
      </c>
      <c r="AD1010" s="48">
        <f>[1]All_Tasks_Billing!AD1010</f>
        <v>0</v>
      </c>
      <c r="AE1010" s="48">
        <f>[1]All_Tasks_Billing!AE1010</f>
        <v>0</v>
      </c>
      <c r="AF1010" s="48">
        <f>[1]All_Tasks_Billing!AF1010</f>
        <v>0</v>
      </c>
      <c r="AG1010" s="48">
        <f>[1]All_Tasks_Billing!AG1010</f>
        <v>0</v>
      </c>
      <c r="AH1010" s="48">
        <f>[1]All_Tasks_Billing!AH1010</f>
        <v>8.5999999999999993E-2</v>
      </c>
      <c r="AI1010" s="48">
        <f>[1]All_Tasks_Billing!AI1010</f>
        <v>0</v>
      </c>
      <c r="AJ1010" s="48">
        <f>[1]All_Tasks_Billing!AJ1010</f>
        <v>0</v>
      </c>
      <c r="AK1010" s="48">
        <f>[1]All_Tasks_Billing!AK1010</f>
        <v>0</v>
      </c>
      <c r="AL1010" s="48">
        <f>[1]All_Tasks_Billing!AL1010</f>
        <v>0</v>
      </c>
      <c r="AM1010" s="48">
        <f>[1]All_Tasks_Billing!AM1010</f>
        <v>0</v>
      </c>
      <c r="AN1010" s="48">
        <f>[1]All_Tasks_Billing!AN1010</f>
        <v>0</v>
      </c>
      <c r="AO1010" s="48">
        <f>[1]All_Tasks_Billing!AO1010</f>
        <v>0</v>
      </c>
      <c r="AP1010" s="48">
        <f>[1]All_Tasks_Billing!AP1010</f>
        <v>8.5999999999999993E-2</v>
      </c>
      <c r="AQ1010" s="48">
        <f>[1]All_Tasks_Billing!AQ1010</f>
        <v>0</v>
      </c>
      <c r="AR1010" s="48">
        <f>[1]All_Tasks_Billing!AR1010</f>
        <v>0</v>
      </c>
      <c r="AS1010" s="48">
        <f>[1]All_Tasks_Billing!AS1010</f>
        <v>0</v>
      </c>
      <c r="AT1010" s="48">
        <f>[1]All_Tasks_Billing!AT1010</f>
        <v>0</v>
      </c>
      <c r="AU1010" s="50" t="str">
        <f t="shared" si="270"/>
        <v/>
      </c>
      <c r="AV1010" s="50" t="str">
        <f t="shared" si="271"/>
        <v/>
      </c>
      <c r="AW1010" s="50" t="str">
        <f t="shared" si="272"/>
        <v/>
      </c>
      <c r="AX1010" s="50" t="str">
        <f t="shared" ca="1" si="273"/>
        <v>Not Completed</v>
      </c>
      <c r="AY1010" s="50" t="str">
        <f t="shared" ca="1" si="274"/>
        <v>Not Completed</v>
      </c>
      <c r="AZ1010" s="50" t="str">
        <f t="shared" ca="1" si="275"/>
        <v>Not Completed</v>
      </c>
      <c r="BA1010" s="48">
        <f t="shared" si="276"/>
        <v>0</v>
      </c>
      <c r="BB1010" s="45" t="str">
        <f t="shared" si="277"/>
        <v/>
      </c>
      <c r="BC1010" s="50" t="str">
        <f t="shared" si="278"/>
        <v/>
      </c>
      <c r="BD1010" s="48">
        <f t="shared" si="279"/>
        <v>0</v>
      </c>
      <c r="BE1010" s="50" t="str">
        <f t="shared" si="280"/>
        <v>Not Started</v>
      </c>
      <c r="BF1010" s="51">
        <f t="shared" si="281"/>
        <v>1</v>
      </c>
      <c r="BG1010" s="51">
        <f t="shared" si="282"/>
        <v>0</v>
      </c>
      <c r="BH1010" s="50" t="str">
        <f t="shared" si="283"/>
        <v/>
      </c>
      <c r="BI1010" s="50" t="str">
        <f t="shared" si="284"/>
        <v/>
      </c>
      <c r="BJ1010" s="50" t="str">
        <f t="shared" si="285"/>
        <v/>
      </c>
      <c r="BK1010" s="50" t="str">
        <f t="shared" si="286"/>
        <v xml:space="preserve">Not Started |  | </v>
      </c>
      <c r="BL1010" s="49" t="str">
        <f t="shared" ca="1" si="287"/>
        <v/>
      </c>
    </row>
    <row r="1011" spans="1:64" x14ac:dyDescent="0.25">
      <c r="A1011" t="str">
        <f>[1]All_Tasks_Billing!A1011</f>
        <v>LAS16.PPM19</v>
      </c>
      <c r="B1011" t="str">
        <f>[1]All_Tasks_Billing!B1011</f>
        <v>PPM</v>
      </c>
      <c r="C1011" t="str">
        <f>[1]All_Tasks_Billing!C1011</f>
        <v>19.2.14</v>
      </c>
      <c r="D1011" t="str">
        <f>[1]All_Tasks_Billing!D1011</f>
        <v>PDU</v>
      </c>
      <c r="E1011" t="str">
        <f>[1]All_Tasks_Billing!E1011</f>
        <v>Circuit Breakers -Secondary</v>
      </c>
      <c r="F1011" t="str">
        <f>IF([1]All_Tasks_Billing!F1011="","",[1]All_Tasks_Billing!F1011)</f>
        <v>400AF / 400AT</v>
      </c>
      <c r="G1011" t="str">
        <f>IF([1]All_Tasks_Billing!G1011="","",[1]All_Tasks_Billing!G1011)</f>
        <v/>
      </c>
      <c r="H1011" s="45" t="str">
        <f>[1]All_Tasks_Billing!H1011</f>
        <v/>
      </c>
      <c r="I1011" t="str">
        <f>IF([1]All_Tasks_Billing!I1011="","",[1]All_Tasks_Billing!I1011)</f>
        <v/>
      </c>
      <c r="J1011" t="str">
        <f>IF([1]All_Tasks_Billing!J1011="","",[1]All_Tasks_Billing!J1011)</f>
        <v/>
      </c>
      <c r="K1011" t="b">
        <f>[1]All_Tasks_Billing!K1011</f>
        <v>0</v>
      </c>
      <c r="L1011" s="45" t="str">
        <f>[1]All_Tasks_Billing!L1011</f>
        <v/>
      </c>
      <c r="M1011" t="str">
        <f>[1]All_Tasks_Billing!M1011</f>
        <v/>
      </c>
      <c r="N1011" s="46">
        <f>IF([1]All_Tasks_Billing!N1011="",0,[1]All_Tasks_Billing!N1011)</f>
        <v>0</v>
      </c>
      <c r="O1011" t="str">
        <f>[1]All_Tasks_Billing!O1011</f>
        <v/>
      </c>
      <c r="P1011" s="47">
        <f>IF([1]All_Tasks_Billing!P1011="",0,[1]All_Tasks_Billing!P1011)</f>
        <v>2</v>
      </c>
      <c r="Q1011" s="47">
        <f>IF([1]All_Tasks_Billing!Q1011="",0,[1]All_Tasks_Billing!Q1011)</f>
        <v>2</v>
      </c>
      <c r="R1011" s="47">
        <f>IF([1]All_Tasks_Billing!R1011="",0,[1]All_Tasks_Billing!R1011)</f>
        <v>2</v>
      </c>
      <c r="S1011" t="str">
        <f>[1]All_Tasks_Billing!S1011</f>
        <v/>
      </c>
      <c r="T1011" t="str">
        <f>[1]All_Tasks_Billing!T1011</f>
        <v/>
      </c>
      <c r="U1011" t="str">
        <f>[1]All_Tasks_Billing!U1011</f>
        <v/>
      </c>
      <c r="V1011">
        <f>[1]All_Tasks_Billing!V1011</f>
        <v>24</v>
      </c>
      <c r="W1011" s="48">
        <f>[1]All_Tasks_Billing!W1011</f>
        <v>150</v>
      </c>
      <c r="X1011">
        <f>[1]All_Tasks_Billing!X1011</f>
        <v>24331.724999999999</v>
      </c>
      <c r="Y1011">
        <f>[1]All_Tasks_Billing!Y1011</f>
        <v>1</v>
      </c>
      <c r="Z1011" s="49">
        <f>[1]All_Tasks_Billing!Z1011</f>
        <v>0</v>
      </c>
      <c r="AA1011" s="45" t="str">
        <f>[1]All_Tasks_Billing!AA1011</f>
        <v/>
      </c>
      <c r="AB1011" t="str">
        <f>[1]All_Tasks_Billing!AB1011</f>
        <v/>
      </c>
      <c r="AC1011" s="48">
        <f>[1]All_Tasks_Billing!AC1011</f>
        <v>0</v>
      </c>
      <c r="AD1011" s="48">
        <f>[1]All_Tasks_Billing!AD1011</f>
        <v>0</v>
      </c>
      <c r="AE1011" s="48">
        <f>[1]All_Tasks_Billing!AE1011</f>
        <v>0</v>
      </c>
      <c r="AF1011" s="48">
        <f>[1]All_Tasks_Billing!AF1011</f>
        <v>0</v>
      </c>
      <c r="AG1011" s="48">
        <f>[1]All_Tasks_Billing!AG1011</f>
        <v>0</v>
      </c>
      <c r="AH1011" s="48">
        <f>[1]All_Tasks_Billing!AH1011</f>
        <v>8.5999999999999993E-2</v>
      </c>
      <c r="AI1011" s="48">
        <f>[1]All_Tasks_Billing!AI1011</f>
        <v>0</v>
      </c>
      <c r="AJ1011" s="48">
        <f>[1]All_Tasks_Billing!AJ1011</f>
        <v>0</v>
      </c>
      <c r="AK1011" s="48">
        <f>[1]All_Tasks_Billing!AK1011</f>
        <v>0</v>
      </c>
      <c r="AL1011" s="48">
        <f>[1]All_Tasks_Billing!AL1011</f>
        <v>0</v>
      </c>
      <c r="AM1011" s="48">
        <f>[1]All_Tasks_Billing!AM1011</f>
        <v>0</v>
      </c>
      <c r="AN1011" s="48">
        <f>[1]All_Tasks_Billing!AN1011</f>
        <v>0</v>
      </c>
      <c r="AO1011" s="48">
        <f>[1]All_Tasks_Billing!AO1011</f>
        <v>0</v>
      </c>
      <c r="AP1011" s="48">
        <f>[1]All_Tasks_Billing!AP1011</f>
        <v>8.5999999999999993E-2</v>
      </c>
      <c r="AQ1011" s="48">
        <f>[1]All_Tasks_Billing!AQ1011</f>
        <v>0</v>
      </c>
      <c r="AR1011" s="48">
        <f>[1]All_Tasks_Billing!AR1011</f>
        <v>0</v>
      </c>
      <c r="AS1011" s="48">
        <f>[1]All_Tasks_Billing!AS1011</f>
        <v>0</v>
      </c>
      <c r="AT1011" s="48">
        <f>[1]All_Tasks_Billing!AT1011</f>
        <v>0</v>
      </c>
      <c r="AU1011" s="50" t="str">
        <f t="shared" si="270"/>
        <v/>
      </c>
      <c r="AV1011" s="50" t="str">
        <f t="shared" si="271"/>
        <v/>
      </c>
      <c r="AW1011" s="50" t="str">
        <f t="shared" si="272"/>
        <v/>
      </c>
      <c r="AX1011" s="50" t="str">
        <f t="shared" ca="1" si="273"/>
        <v>Not Completed</v>
      </c>
      <c r="AY1011" s="50" t="str">
        <f t="shared" ca="1" si="274"/>
        <v>Not Completed</v>
      </c>
      <c r="AZ1011" s="50" t="str">
        <f t="shared" ca="1" si="275"/>
        <v>Not Completed</v>
      </c>
      <c r="BA1011" s="48">
        <f t="shared" si="276"/>
        <v>0</v>
      </c>
      <c r="BB1011" s="45" t="str">
        <f t="shared" si="277"/>
        <v/>
      </c>
      <c r="BC1011" s="50" t="str">
        <f t="shared" si="278"/>
        <v/>
      </c>
      <c r="BD1011" s="48">
        <f t="shared" si="279"/>
        <v>0</v>
      </c>
      <c r="BE1011" s="50" t="str">
        <f t="shared" si="280"/>
        <v>Not Started</v>
      </c>
      <c r="BF1011" s="51">
        <f t="shared" si="281"/>
        <v>1</v>
      </c>
      <c r="BG1011" s="51">
        <f t="shared" si="282"/>
        <v>0</v>
      </c>
      <c r="BH1011" s="50" t="str">
        <f t="shared" si="283"/>
        <v/>
      </c>
      <c r="BI1011" s="50" t="str">
        <f t="shared" si="284"/>
        <v/>
      </c>
      <c r="BJ1011" s="50" t="str">
        <f t="shared" si="285"/>
        <v/>
      </c>
      <c r="BK1011" s="50" t="str">
        <f t="shared" si="286"/>
        <v xml:space="preserve">Not Started |  | </v>
      </c>
      <c r="BL1011" s="49" t="str">
        <f t="shared" ca="1" si="287"/>
        <v/>
      </c>
    </row>
    <row r="1012" spans="1:64" x14ac:dyDescent="0.25">
      <c r="A1012" t="str">
        <f>[1]All_Tasks_Billing!A1012</f>
        <v>LAS16.PPM19</v>
      </c>
      <c r="B1012" t="str">
        <f>[1]All_Tasks_Billing!B1012</f>
        <v>PPM</v>
      </c>
      <c r="C1012" t="str">
        <f>[1]All_Tasks_Billing!C1012</f>
        <v>19.2.15</v>
      </c>
      <c r="D1012" t="str">
        <f>[1]All_Tasks_Billing!D1012</f>
        <v>PDU</v>
      </c>
      <c r="E1012" t="str">
        <f>[1]All_Tasks_Billing!E1012</f>
        <v>Circuit Breakers -Secondary</v>
      </c>
      <c r="F1012" t="str">
        <f>IF([1]All_Tasks_Billing!F1012="","",[1]All_Tasks_Billing!F1012)</f>
        <v>400AF / 400AT</v>
      </c>
      <c r="G1012" t="str">
        <f>IF([1]All_Tasks_Billing!G1012="","",[1]All_Tasks_Billing!G1012)</f>
        <v/>
      </c>
      <c r="H1012" s="45" t="str">
        <f>[1]All_Tasks_Billing!H1012</f>
        <v/>
      </c>
      <c r="I1012" t="str">
        <f>IF([1]All_Tasks_Billing!I1012="","",[1]All_Tasks_Billing!I1012)</f>
        <v/>
      </c>
      <c r="J1012" t="str">
        <f>IF([1]All_Tasks_Billing!J1012="","",[1]All_Tasks_Billing!J1012)</f>
        <v/>
      </c>
      <c r="K1012" t="b">
        <f>[1]All_Tasks_Billing!K1012</f>
        <v>0</v>
      </c>
      <c r="L1012" s="45" t="str">
        <f>[1]All_Tasks_Billing!L1012</f>
        <v/>
      </c>
      <c r="M1012" t="str">
        <f>[1]All_Tasks_Billing!M1012</f>
        <v/>
      </c>
      <c r="N1012" s="46">
        <f>IF([1]All_Tasks_Billing!N1012="",0,[1]All_Tasks_Billing!N1012)</f>
        <v>0</v>
      </c>
      <c r="O1012" t="str">
        <f>[1]All_Tasks_Billing!O1012</f>
        <v/>
      </c>
      <c r="P1012" s="47">
        <f>IF([1]All_Tasks_Billing!P1012="",0,[1]All_Tasks_Billing!P1012)</f>
        <v>2</v>
      </c>
      <c r="Q1012" s="47">
        <f>IF([1]All_Tasks_Billing!Q1012="",0,[1]All_Tasks_Billing!Q1012)</f>
        <v>2</v>
      </c>
      <c r="R1012" s="47">
        <f>IF([1]All_Tasks_Billing!R1012="",0,[1]All_Tasks_Billing!R1012)</f>
        <v>2</v>
      </c>
      <c r="S1012" t="str">
        <f>[1]All_Tasks_Billing!S1012</f>
        <v/>
      </c>
      <c r="T1012" t="str">
        <f>[1]All_Tasks_Billing!T1012</f>
        <v/>
      </c>
      <c r="U1012" t="str">
        <f>[1]All_Tasks_Billing!U1012</f>
        <v/>
      </c>
      <c r="V1012">
        <f>[1]All_Tasks_Billing!V1012</f>
        <v>24</v>
      </c>
      <c r="W1012" s="48">
        <f>[1]All_Tasks_Billing!W1012</f>
        <v>150</v>
      </c>
      <c r="X1012">
        <f>[1]All_Tasks_Billing!X1012</f>
        <v>24331.724999999999</v>
      </c>
      <c r="Y1012">
        <f>[1]All_Tasks_Billing!Y1012</f>
        <v>1</v>
      </c>
      <c r="Z1012" s="49">
        <f>[1]All_Tasks_Billing!Z1012</f>
        <v>0</v>
      </c>
      <c r="AA1012" s="45" t="str">
        <f>[1]All_Tasks_Billing!AA1012</f>
        <v/>
      </c>
      <c r="AB1012" t="str">
        <f>[1]All_Tasks_Billing!AB1012</f>
        <v/>
      </c>
      <c r="AC1012" s="48">
        <f>[1]All_Tasks_Billing!AC1012</f>
        <v>0</v>
      </c>
      <c r="AD1012" s="48">
        <f>[1]All_Tasks_Billing!AD1012</f>
        <v>0</v>
      </c>
      <c r="AE1012" s="48">
        <f>[1]All_Tasks_Billing!AE1012</f>
        <v>0</v>
      </c>
      <c r="AF1012" s="48">
        <f>[1]All_Tasks_Billing!AF1012</f>
        <v>0</v>
      </c>
      <c r="AG1012" s="48">
        <f>[1]All_Tasks_Billing!AG1012</f>
        <v>0</v>
      </c>
      <c r="AH1012" s="48">
        <f>[1]All_Tasks_Billing!AH1012</f>
        <v>8.5999999999999993E-2</v>
      </c>
      <c r="AI1012" s="48">
        <f>[1]All_Tasks_Billing!AI1012</f>
        <v>0</v>
      </c>
      <c r="AJ1012" s="48">
        <f>[1]All_Tasks_Billing!AJ1012</f>
        <v>0</v>
      </c>
      <c r="AK1012" s="48">
        <f>[1]All_Tasks_Billing!AK1012</f>
        <v>0</v>
      </c>
      <c r="AL1012" s="48">
        <f>[1]All_Tasks_Billing!AL1012</f>
        <v>0</v>
      </c>
      <c r="AM1012" s="48">
        <f>[1]All_Tasks_Billing!AM1012</f>
        <v>0</v>
      </c>
      <c r="AN1012" s="48">
        <f>[1]All_Tasks_Billing!AN1012</f>
        <v>0</v>
      </c>
      <c r="AO1012" s="48">
        <f>[1]All_Tasks_Billing!AO1012</f>
        <v>0</v>
      </c>
      <c r="AP1012" s="48">
        <f>[1]All_Tasks_Billing!AP1012</f>
        <v>8.5999999999999993E-2</v>
      </c>
      <c r="AQ1012" s="48">
        <f>[1]All_Tasks_Billing!AQ1012</f>
        <v>0</v>
      </c>
      <c r="AR1012" s="48">
        <f>[1]All_Tasks_Billing!AR1012</f>
        <v>0</v>
      </c>
      <c r="AS1012" s="48">
        <f>[1]All_Tasks_Billing!AS1012</f>
        <v>0</v>
      </c>
      <c r="AT1012" s="48">
        <f>[1]All_Tasks_Billing!AT1012</f>
        <v>0</v>
      </c>
      <c r="AU1012" s="50" t="str">
        <f t="shared" si="270"/>
        <v/>
      </c>
      <c r="AV1012" s="50" t="str">
        <f t="shared" si="271"/>
        <v/>
      </c>
      <c r="AW1012" s="50" t="str">
        <f t="shared" si="272"/>
        <v/>
      </c>
      <c r="AX1012" s="50" t="str">
        <f t="shared" ca="1" si="273"/>
        <v>Not Completed</v>
      </c>
      <c r="AY1012" s="50" t="str">
        <f t="shared" ca="1" si="274"/>
        <v>Not Completed</v>
      </c>
      <c r="AZ1012" s="50" t="str">
        <f t="shared" ca="1" si="275"/>
        <v>Not Completed</v>
      </c>
      <c r="BA1012" s="48">
        <f t="shared" si="276"/>
        <v>0</v>
      </c>
      <c r="BB1012" s="45" t="str">
        <f t="shared" si="277"/>
        <v/>
      </c>
      <c r="BC1012" s="50" t="str">
        <f t="shared" si="278"/>
        <v/>
      </c>
      <c r="BD1012" s="48">
        <f t="shared" si="279"/>
        <v>0</v>
      </c>
      <c r="BE1012" s="50" t="str">
        <f t="shared" si="280"/>
        <v>Not Started</v>
      </c>
      <c r="BF1012" s="51">
        <f t="shared" si="281"/>
        <v>1</v>
      </c>
      <c r="BG1012" s="51">
        <f t="shared" si="282"/>
        <v>0</v>
      </c>
      <c r="BH1012" s="50" t="str">
        <f t="shared" si="283"/>
        <v/>
      </c>
      <c r="BI1012" s="50" t="str">
        <f t="shared" si="284"/>
        <v/>
      </c>
      <c r="BJ1012" s="50" t="str">
        <f t="shared" si="285"/>
        <v/>
      </c>
      <c r="BK1012" s="50" t="str">
        <f t="shared" si="286"/>
        <v xml:space="preserve">Not Started |  | </v>
      </c>
      <c r="BL1012" s="49" t="str">
        <f t="shared" ca="1" si="287"/>
        <v/>
      </c>
    </row>
    <row r="1013" spans="1:64" x14ac:dyDescent="0.25">
      <c r="A1013" t="str">
        <f>[1]All_Tasks_Billing!A1013</f>
        <v>LAS16.PPM19</v>
      </c>
      <c r="B1013" t="str">
        <f>[1]All_Tasks_Billing!B1013</f>
        <v>PPM</v>
      </c>
      <c r="C1013" t="str">
        <f>[1]All_Tasks_Billing!C1013</f>
        <v>19.2.16</v>
      </c>
      <c r="D1013" t="str">
        <f>[1]All_Tasks_Billing!D1013</f>
        <v>PDU</v>
      </c>
      <c r="E1013" t="str">
        <f>[1]All_Tasks_Billing!E1013</f>
        <v>Circuit Breakers -Secondary</v>
      </c>
      <c r="F1013" t="str">
        <f>IF([1]All_Tasks_Billing!F1013="","",[1]All_Tasks_Billing!F1013)</f>
        <v>400AF / 400AT</v>
      </c>
      <c r="G1013" t="str">
        <f>IF([1]All_Tasks_Billing!G1013="","",[1]All_Tasks_Billing!G1013)</f>
        <v/>
      </c>
      <c r="H1013" s="45" t="str">
        <f>[1]All_Tasks_Billing!H1013</f>
        <v/>
      </c>
      <c r="I1013" t="str">
        <f>IF([1]All_Tasks_Billing!I1013="","",[1]All_Tasks_Billing!I1013)</f>
        <v/>
      </c>
      <c r="J1013" t="str">
        <f>IF([1]All_Tasks_Billing!J1013="","",[1]All_Tasks_Billing!J1013)</f>
        <v/>
      </c>
      <c r="K1013" t="b">
        <f>[1]All_Tasks_Billing!K1013</f>
        <v>0</v>
      </c>
      <c r="L1013" s="45" t="str">
        <f>[1]All_Tasks_Billing!L1013</f>
        <v/>
      </c>
      <c r="M1013" t="str">
        <f>[1]All_Tasks_Billing!M1013</f>
        <v/>
      </c>
      <c r="N1013" s="46">
        <f>IF([1]All_Tasks_Billing!N1013="",0,[1]All_Tasks_Billing!N1013)</f>
        <v>0</v>
      </c>
      <c r="O1013" t="str">
        <f>[1]All_Tasks_Billing!O1013</f>
        <v/>
      </c>
      <c r="P1013" s="47">
        <f>IF([1]All_Tasks_Billing!P1013="",0,[1]All_Tasks_Billing!P1013)</f>
        <v>2</v>
      </c>
      <c r="Q1013" s="47">
        <f>IF([1]All_Tasks_Billing!Q1013="",0,[1]All_Tasks_Billing!Q1013)</f>
        <v>2</v>
      </c>
      <c r="R1013" s="47">
        <f>IF([1]All_Tasks_Billing!R1013="",0,[1]All_Tasks_Billing!R1013)</f>
        <v>2</v>
      </c>
      <c r="S1013" t="str">
        <f>[1]All_Tasks_Billing!S1013</f>
        <v/>
      </c>
      <c r="T1013" t="str">
        <f>[1]All_Tasks_Billing!T1013</f>
        <v/>
      </c>
      <c r="U1013" t="str">
        <f>[1]All_Tasks_Billing!U1013</f>
        <v/>
      </c>
      <c r="V1013">
        <f>[1]All_Tasks_Billing!V1013</f>
        <v>24</v>
      </c>
      <c r="W1013" s="48">
        <f>[1]All_Tasks_Billing!W1013</f>
        <v>150</v>
      </c>
      <c r="X1013">
        <f>[1]All_Tasks_Billing!X1013</f>
        <v>24331.724999999999</v>
      </c>
      <c r="Y1013">
        <f>[1]All_Tasks_Billing!Y1013</f>
        <v>1</v>
      </c>
      <c r="Z1013" s="49">
        <f>[1]All_Tasks_Billing!Z1013</f>
        <v>0</v>
      </c>
      <c r="AA1013" s="45" t="str">
        <f>[1]All_Tasks_Billing!AA1013</f>
        <v/>
      </c>
      <c r="AB1013" t="str">
        <f>[1]All_Tasks_Billing!AB1013</f>
        <v/>
      </c>
      <c r="AC1013" s="48">
        <f>[1]All_Tasks_Billing!AC1013</f>
        <v>0</v>
      </c>
      <c r="AD1013" s="48">
        <f>[1]All_Tasks_Billing!AD1013</f>
        <v>0</v>
      </c>
      <c r="AE1013" s="48">
        <f>[1]All_Tasks_Billing!AE1013</f>
        <v>0</v>
      </c>
      <c r="AF1013" s="48">
        <f>[1]All_Tasks_Billing!AF1013</f>
        <v>0</v>
      </c>
      <c r="AG1013" s="48">
        <f>[1]All_Tasks_Billing!AG1013</f>
        <v>0</v>
      </c>
      <c r="AH1013" s="48">
        <f>[1]All_Tasks_Billing!AH1013</f>
        <v>8.5999999999999993E-2</v>
      </c>
      <c r="AI1013" s="48">
        <f>[1]All_Tasks_Billing!AI1013</f>
        <v>0</v>
      </c>
      <c r="AJ1013" s="48">
        <f>[1]All_Tasks_Billing!AJ1013</f>
        <v>0</v>
      </c>
      <c r="AK1013" s="48">
        <f>[1]All_Tasks_Billing!AK1013</f>
        <v>0</v>
      </c>
      <c r="AL1013" s="48">
        <f>[1]All_Tasks_Billing!AL1013</f>
        <v>0</v>
      </c>
      <c r="AM1013" s="48">
        <f>[1]All_Tasks_Billing!AM1013</f>
        <v>0</v>
      </c>
      <c r="AN1013" s="48">
        <f>[1]All_Tasks_Billing!AN1013</f>
        <v>0</v>
      </c>
      <c r="AO1013" s="48">
        <f>[1]All_Tasks_Billing!AO1013</f>
        <v>0</v>
      </c>
      <c r="AP1013" s="48">
        <f>[1]All_Tasks_Billing!AP1013</f>
        <v>8.5999999999999993E-2</v>
      </c>
      <c r="AQ1013" s="48">
        <f>[1]All_Tasks_Billing!AQ1013</f>
        <v>0</v>
      </c>
      <c r="AR1013" s="48">
        <f>[1]All_Tasks_Billing!AR1013</f>
        <v>0</v>
      </c>
      <c r="AS1013" s="48">
        <f>[1]All_Tasks_Billing!AS1013</f>
        <v>0</v>
      </c>
      <c r="AT1013" s="48">
        <f>[1]All_Tasks_Billing!AT1013</f>
        <v>0</v>
      </c>
      <c r="AU1013" s="50" t="str">
        <f t="shared" si="270"/>
        <v/>
      </c>
      <c r="AV1013" s="50" t="str">
        <f t="shared" si="271"/>
        <v/>
      </c>
      <c r="AW1013" s="50" t="str">
        <f t="shared" si="272"/>
        <v/>
      </c>
      <c r="AX1013" s="50" t="str">
        <f t="shared" ca="1" si="273"/>
        <v>Not Completed</v>
      </c>
      <c r="AY1013" s="50" t="str">
        <f t="shared" ca="1" si="274"/>
        <v>Not Completed</v>
      </c>
      <c r="AZ1013" s="50" t="str">
        <f t="shared" ca="1" si="275"/>
        <v>Not Completed</v>
      </c>
      <c r="BA1013" s="48">
        <f t="shared" si="276"/>
        <v>0</v>
      </c>
      <c r="BB1013" s="45" t="str">
        <f t="shared" si="277"/>
        <v/>
      </c>
      <c r="BC1013" s="50" t="str">
        <f t="shared" si="278"/>
        <v/>
      </c>
      <c r="BD1013" s="48">
        <f t="shared" si="279"/>
        <v>0</v>
      </c>
      <c r="BE1013" s="50" t="str">
        <f t="shared" si="280"/>
        <v>Not Started</v>
      </c>
      <c r="BF1013" s="51">
        <f t="shared" si="281"/>
        <v>1</v>
      </c>
      <c r="BG1013" s="51">
        <f t="shared" si="282"/>
        <v>0</v>
      </c>
      <c r="BH1013" s="50" t="str">
        <f t="shared" si="283"/>
        <v/>
      </c>
      <c r="BI1013" s="50" t="str">
        <f t="shared" si="284"/>
        <v/>
      </c>
      <c r="BJ1013" s="50" t="str">
        <f t="shared" si="285"/>
        <v/>
      </c>
      <c r="BK1013" s="50" t="str">
        <f t="shared" si="286"/>
        <v xml:space="preserve">Not Started |  | </v>
      </c>
      <c r="BL1013" s="49" t="str">
        <f t="shared" ca="1" si="287"/>
        <v/>
      </c>
    </row>
    <row r="1014" spans="1:64" x14ac:dyDescent="0.25">
      <c r="A1014" t="str">
        <f>[1]All_Tasks_Billing!A1014</f>
        <v>LAS16.PPM19</v>
      </c>
      <c r="B1014" t="str">
        <f>[1]All_Tasks_Billing!B1014</f>
        <v>PPM</v>
      </c>
      <c r="C1014" t="str">
        <f>[1]All_Tasks_Billing!C1014</f>
        <v>19.2.17</v>
      </c>
      <c r="D1014" t="str">
        <f>[1]All_Tasks_Billing!D1014</f>
        <v>PDU</v>
      </c>
      <c r="E1014" t="str">
        <f>[1]All_Tasks_Billing!E1014</f>
        <v>Circuit Breakers -Secondary</v>
      </c>
      <c r="F1014" t="str">
        <f>IF([1]All_Tasks_Billing!F1014="","",[1]All_Tasks_Billing!F1014)</f>
        <v>400AF / 400AT</v>
      </c>
      <c r="G1014" t="str">
        <f>IF([1]All_Tasks_Billing!G1014="","",[1]All_Tasks_Billing!G1014)</f>
        <v/>
      </c>
      <c r="H1014" s="45" t="str">
        <f>[1]All_Tasks_Billing!H1014</f>
        <v/>
      </c>
      <c r="I1014" t="str">
        <f>IF([1]All_Tasks_Billing!I1014="","",[1]All_Tasks_Billing!I1014)</f>
        <v/>
      </c>
      <c r="J1014" t="str">
        <f>IF([1]All_Tasks_Billing!J1014="","",[1]All_Tasks_Billing!J1014)</f>
        <v/>
      </c>
      <c r="K1014" t="b">
        <f>[1]All_Tasks_Billing!K1014</f>
        <v>0</v>
      </c>
      <c r="L1014" s="45" t="str">
        <f>[1]All_Tasks_Billing!L1014</f>
        <v/>
      </c>
      <c r="M1014" t="str">
        <f>[1]All_Tasks_Billing!M1014</f>
        <v/>
      </c>
      <c r="N1014" s="46">
        <f>IF([1]All_Tasks_Billing!N1014="",0,[1]All_Tasks_Billing!N1014)</f>
        <v>0</v>
      </c>
      <c r="O1014" t="str">
        <f>[1]All_Tasks_Billing!O1014</f>
        <v/>
      </c>
      <c r="P1014" s="47">
        <f>IF([1]All_Tasks_Billing!P1014="",0,[1]All_Tasks_Billing!P1014)</f>
        <v>2</v>
      </c>
      <c r="Q1014" s="47">
        <f>IF([1]All_Tasks_Billing!Q1014="",0,[1]All_Tasks_Billing!Q1014)</f>
        <v>2</v>
      </c>
      <c r="R1014" s="47">
        <f>IF([1]All_Tasks_Billing!R1014="",0,[1]All_Tasks_Billing!R1014)</f>
        <v>2</v>
      </c>
      <c r="S1014" t="str">
        <f>[1]All_Tasks_Billing!S1014</f>
        <v/>
      </c>
      <c r="T1014" t="str">
        <f>[1]All_Tasks_Billing!T1014</f>
        <v/>
      </c>
      <c r="U1014" t="str">
        <f>[1]All_Tasks_Billing!U1014</f>
        <v/>
      </c>
      <c r="V1014">
        <f>[1]All_Tasks_Billing!V1014</f>
        <v>24</v>
      </c>
      <c r="W1014" s="48">
        <f>[1]All_Tasks_Billing!W1014</f>
        <v>150</v>
      </c>
      <c r="X1014">
        <f>[1]All_Tasks_Billing!X1014</f>
        <v>24331.724999999999</v>
      </c>
      <c r="Y1014">
        <f>[1]All_Tasks_Billing!Y1014</f>
        <v>1</v>
      </c>
      <c r="Z1014" s="49">
        <f>[1]All_Tasks_Billing!Z1014</f>
        <v>0</v>
      </c>
      <c r="AA1014" s="45" t="str">
        <f>[1]All_Tasks_Billing!AA1014</f>
        <v/>
      </c>
      <c r="AB1014" t="str">
        <f>[1]All_Tasks_Billing!AB1014</f>
        <v/>
      </c>
      <c r="AC1014" s="48">
        <f>[1]All_Tasks_Billing!AC1014</f>
        <v>0</v>
      </c>
      <c r="AD1014" s="48">
        <f>[1]All_Tasks_Billing!AD1014</f>
        <v>0</v>
      </c>
      <c r="AE1014" s="48">
        <f>[1]All_Tasks_Billing!AE1014</f>
        <v>0</v>
      </c>
      <c r="AF1014" s="48">
        <f>[1]All_Tasks_Billing!AF1014</f>
        <v>0</v>
      </c>
      <c r="AG1014" s="48">
        <f>[1]All_Tasks_Billing!AG1014</f>
        <v>0</v>
      </c>
      <c r="AH1014" s="48">
        <f>[1]All_Tasks_Billing!AH1014</f>
        <v>8.5999999999999993E-2</v>
      </c>
      <c r="AI1014" s="48">
        <f>[1]All_Tasks_Billing!AI1014</f>
        <v>0</v>
      </c>
      <c r="AJ1014" s="48">
        <f>[1]All_Tasks_Billing!AJ1014</f>
        <v>0</v>
      </c>
      <c r="AK1014" s="48">
        <f>[1]All_Tasks_Billing!AK1014</f>
        <v>0</v>
      </c>
      <c r="AL1014" s="48">
        <f>[1]All_Tasks_Billing!AL1014</f>
        <v>0</v>
      </c>
      <c r="AM1014" s="48">
        <f>[1]All_Tasks_Billing!AM1014</f>
        <v>0</v>
      </c>
      <c r="AN1014" s="48">
        <f>[1]All_Tasks_Billing!AN1014</f>
        <v>0</v>
      </c>
      <c r="AO1014" s="48">
        <f>[1]All_Tasks_Billing!AO1014</f>
        <v>0</v>
      </c>
      <c r="AP1014" s="48">
        <f>[1]All_Tasks_Billing!AP1014</f>
        <v>8.5999999999999993E-2</v>
      </c>
      <c r="AQ1014" s="48">
        <f>[1]All_Tasks_Billing!AQ1014</f>
        <v>0</v>
      </c>
      <c r="AR1014" s="48">
        <f>[1]All_Tasks_Billing!AR1014</f>
        <v>0</v>
      </c>
      <c r="AS1014" s="48">
        <f>[1]All_Tasks_Billing!AS1014</f>
        <v>0</v>
      </c>
      <c r="AT1014" s="48">
        <f>[1]All_Tasks_Billing!AT1014</f>
        <v>0</v>
      </c>
      <c r="AU1014" s="50" t="str">
        <f t="shared" si="270"/>
        <v/>
      </c>
      <c r="AV1014" s="50" t="str">
        <f t="shared" si="271"/>
        <v/>
      </c>
      <c r="AW1014" s="50" t="str">
        <f t="shared" si="272"/>
        <v/>
      </c>
      <c r="AX1014" s="50" t="str">
        <f t="shared" ca="1" si="273"/>
        <v>Not Completed</v>
      </c>
      <c r="AY1014" s="50" t="str">
        <f t="shared" ca="1" si="274"/>
        <v>Not Completed</v>
      </c>
      <c r="AZ1014" s="50" t="str">
        <f t="shared" ca="1" si="275"/>
        <v>Not Completed</v>
      </c>
      <c r="BA1014" s="48">
        <f t="shared" si="276"/>
        <v>0</v>
      </c>
      <c r="BB1014" s="45" t="str">
        <f t="shared" si="277"/>
        <v/>
      </c>
      <c r="BC1014" s="50" t="str">
        <f t="shared" si="278"/>
        <v/>
      </c>
      <c r="BD1014" s="48">
        <f t="shared" si="279"/>
        <v>0</v>
      </c>
      <c r="BE1014" s="50" t="str">
        <f t="shared" si="280"/>
        <v>Not Started</v>
      </c>
      <c r="BF1014" s="51">
        <f t="shared" si="281"/>
        <v>1</v>
      </c>
      <c r="BG1014" s="51">
        <f t="shared" si="282"/>
        <v>0</v>
      </c>
      <c r="BH1014" s="50" t="str">
        <f t="shared" si="283"/>
        <v/>
      </c>
      <c r="BI1014" s="50" t="str">
        <f t="shared" si="284"/>
        <v/>
      </c>
      <c r="BJ1014" s="50" t="str">
        <f t="shared" si="285"/>
        <v/>
      </c>
      <c r="BK1014" s="50" t="str">
        <f t="shared" si="286"/>
        <v xml:space="preserve">Not Started |  | </v>
      </c>
      <c r="BL1014" s="49" t="str">
        <f t="shared" ca="1" si="287"/>
        <v/>
      </c>
    </row>
    <row r="1015" spans="1:64" x14ac:dyDescent="0.25">
      <c r="A1015" t="str">
        <f>[1]All_Tasks_Billing!A1015</f>
        <v>LAS16.PPM19</v>
      </c>
      <c r="B1015" t="str">
        <f>[1]All_Tasks_Billing!B1015</f>
        <v>PPM</v>
      </c>
      <c r="C1015" t="str">
        <f>[1]All_Tasks_Billing!C1015</f>
        <v>19.2.18</v>
      </c>
      <c r="D1015" t="str">
        <f>[1]All_Tasks_Billing!D1015</f>
        <v>PDU</v>
      </c>
      <c r="E1015" t="str">
        <f>[1]All_Tasks_Billing!E1015</f>
        <v>Circuit Breakers -Secondary</v>
      </c>
      <c r="F1015" t="str">
        <f>IF([1]All_Tasks_Billing!F1015="","",[1]All_Tasks_Billing!F1015)</f>
        <v>400AF / 400AT</v>
      </c>
      <c r="G1015" t="str">
        <f>IF([1]All_Tasks_Billing!G1015="","",[1]All_Tasks_Billing!G1015)</f>
        <v/>
      </c>
      <c r="H1015" s="45" t="str">
        <f>[1]All_Tasks_Billing!H1015</f>
        <v/>
      </c>
      <c r="I1015" t="str">
        <f>IF([1]All_Tasks_Billing!I1015="","",[1]All_Tasks_Billing!I1015)</f>
        <v/>
      </c>
      <c r="J1015" t="str">
        <f>IF([1]All_Tasks_Billing!J1015="","",[1]All_Tasks_Billing!J1015)</f>
        <v/>
      </c>
      <c r="K1015" t="b">
        <f>[1]All_Tasks_Billing!K1015</f>
        <v>0</v>
      </c>
      <c r="L1015" s="45" t="str">
        <f>[1]All_Tasks_Billing!L1015</f>
        <v/>
      </c>
      <c r="M1015" t="str">
        <f>[1]All_Tasks_Billing!M1015</f>
        <v/>
      </c>
      <c r="N1015" s="46">
        <f>IF([1]All_Tasks_Billing!N1015="",0,[1]All_Tasks_Billing!N1015)</f>
        <v>0</v>
      </c>
      <c r="O1015" t="str">
        <f>[1]All_Tasks_Billing!O1015</f>
        <v/>
      </c>
      <c r="P1015" s="47">
        <f>IF([1]All_Tasks_Billing!P1015="",0,[1]All_Tasks_Billing!P1015)</f>
        <v>2</v>
      </c>
      <c r="Q1015" s="47">
        <f>IF([1]All_Tasks_Billing!Q1015="",0,[1]All_Tasks_Billing!Q1015)</f>
        <v>2</v>
      </c>
      <c r="R1015" s="47">
        <f>IF([1]All_Tasks_Billing!R1015="",0,[1]All_Tasks_Billing!R1015)</f>
        <v>2</v>
      </c>
      <c r="S1015" t="str">
        <f>[1]All_Tasks_Billing!S1015</f>
        <v/>
      </c>
      <c r="T1015" t="str">
        <f>[1]All_Tasks_Billing!T1015</f>
        <v/>
      </c>
      <c r="U1015" t="str">
        <f>[1]All_Tasks_Billing!U1015</f>
        <v/>
      </c>
      <c r="V1015">
        <f>[1]All_Tasks_Billing!V1015</f>
        <v>24</v>
      </c>
      <c r="W1015" s="48">
        <f>[1]All_Tasks_Billing!W1015</f>
        <v>150</v>
      </c>
      <c r="X1015">
        <f>[1]All_Tasks_Billing!X1015</f>
        <v>24331.724999999999</v>
      </c>
      <c r="Y1015">
        <f>[1]All_Tasks_Billing!Y1015</f>
        <v>1</v>
      </c>
      <c r="Z1015" s="49">
        <f>[1]All_Tasks_Billing!Z1015</f>
        <v>0</v>
      </c>
      <c r="AA1015" s="45" t="str">
        <f>[1]All_Tasks_Billing!AA1015</f>
        <v/>
      </c>
      <c r="AB1015" t="str">
        <f>[1]All_Tasks_Billing!AB1015</f>
        <v/>
      </c>
      <c r="AC1015" s="48">
        <f>[1]All_Tasks_Billing!AC1015</f>
        <v>0</v>
      </c>
      <c r="AD1015" s="48">
        <f>[1]All_Tasks_Billing!AD1015</f>
        <v>0</v>
      </c>
      <c r="AE1015" s="48">
        <f>[1]All_Tasks_Billing!AE1015</f>
        <v>0</v>
      </c>
      <c r="AF1015" s="48">
        <f>[1]All_Tasks_Billing!AF1015</f>
        <v>0</v>
      </c>
      <c r="AG1015" s="48">
        <f>[1]All_Tasks_Billing!AG1015</f>
        <v>0</v>
      </c>
      <c r="AH1015" s="48">
        <f>[1]All_Tasks_Billing!AH1015</f>
        <v>8.5999999999999993E-2</v>
      </c>
      <c r="AI1015" s="48">
        <f>[1]All_Tasks_Billing!AI1015</f>
        <v>0</v>
      </c>
      <c r="AJ1015" s="48">
        <f>[1]All_Tasks_Billing!AJ1015</f>
        <v>0</v>
      </c>
      <c r="AK1015" s="48">
        <f>[1]All_Tasks_Billing!AK1015</f>
        <v>0</v>
      </c>
      <c r="AL1015" s="48">
        <f>[1]All_Tasks_Billing!AL1015</f>
        <v>0</v>
      </c>
      <c r="AM1015" s="48">
        <f>[1]All_Tasks_Billing!AM1015</f>
        <v>0</v>
      </c>
      <c r="AN1015" s="48">
        <f>[1]All_Tasks_Billing!AN1015</f>
        <v>0</v>
      </c>
      <c r="AO1015" s="48">
        <f>[1]All_Tasks_Billing!AO1015</f>
        <v>0</v>
      </c>
      <c r="AP1015" s="48">
        <f>[1]All_Tasks_Billing!AP1015</f>
        <v>8.5999999999999993E-2</v>
      </c>
      <c r="AQ1015" s="48">
        <f>[1]All_Tasks_Billing!AQ1015</f>
        <v>0</v>
      </c>
      <c r="AR1015" s="48">
        <f>[1]All_Tasks_Billing!AR1015</f>
        <v>0</v>
      </c>
      <c r="AS1015" s="48">
        <f>[1]All_Tasks_Billing!AS1015</f>
        <v>0</v>
      </c>
      <c r="AT1015" s="48">
        <f>[1]All_Tasks_Billing!AT1015</f>
        <v>0</v>
      </c>
      <c r="AU1015" s="50" t="str">
        <f t="shared" si="270"/>
        <v/>
      </c>
      <c r="AV1015" s="50" t="str">
        <f t="shared" si="271"/>
        <v/>
      </c>
      <c r="AW1015" s="50" t="str">
        <f t="shared" si="272"/>
        <v/>
      </c>
      <c r="AX1015" s="50" t="str">
        <f t="shared" ca="1" si="273"/>
        <v>Not Completed</v>
      </c>
      <c r="AY1015" s="50" t="str">
        <f t="shared" ca="1" si="274"/>
        <v>Not Completed</v>
      </c>
      <c r="AZ1015" s="50" t="str">
        <f t="shared" ca="1" si="275"/>
        <v>Not Completed</v>
      </c>
      <c r="BA1015" s="48">
        <f t="shared" si="276"/>
        <v>0</v>
      </c>
      <c r="BB1015" s="45" t="str">
        <f t="shared" si="277"/>
        <v/>
      </c>
      <c r="BC1015" s="50" t="str">
        <f t="shared" si="278"/>
        <v/>
      </c>
      <c r="BD1015" s="48">
        <f t="shared" si="279"/>
        <v>0</v>
      </c>
      <c r="BE1015" s="50" t="str">
        <f t="shared" si="280"/>
        <v>Not Started</v>
      </c>
      <c r="BF1015" s="51">
        <f t="shared" si="281"/>
        <v>1</v>
      </c>
      <c r="BG1015" s="51">
        <f t="shared" si="282"/>
        <v>0</v>
      </c>
      <c r="BH1015" s="50" t="str">
        <f t="shared" si="283"/>
        <v/>
      </c>
      <c r="BI1015" s="50" t="str">
        <f t="shared" si="284"/>
        <v/>
      </c>
      <c r="BJ1015" s="50" t="str">
        <f t="shared" si="285"/>
        <v/>
      </c>
      <c r="BK1015" s="50" t="str">
        <f t="shared" si="286"/>
        <v xml:space="preserve">Not Started |  | </v>
      </c>
      <c r="BL1015" s="49" t="str">
        <f t="shared" ca="1" si="287"/>
        <v/>
      </c>
    </row>
    <row r="1016" spans="1:64" x14ac:dyDescent="0.25">
      <c r="A1016" t="str">
        <f>[1]All_Tasks_Billing!A1016</f>
        <v>LAS16.PPM19</v>
      </c>
      <c r="B1016" t="str">
        <f>[1]All_Tasks_Billing!B1016</f>
        <v>PPM</v>
      </c>
      <c r="C1016" t="str">
        <f>[1]All_Tasks_Billing!C1016</f>
        <v>19.2.19</v>
      </c>
      <c r="D1016" t="str">
        <f>[1]All_Tasks_Billing!D1016</f>
        <v>PDU</v>
      </c>
      <c r="E1016" t="str">
        <f>[1]All_Tasks_Billing!E1016</f>
        <v>Circuit Breakers -Secondary</v>
      </c>
      <c r="F1016" t="str">
        <f>IF([1]All_Tasks_Billing!F1016="","",[1]All_Tasks_Billing!F1016)</f>
        <v>400AF / 400AT</v>
      </c>
      <c r="G1016" t="str">
        <f>IF([1]All_Tasks_Billing!G1016="","",[1]All_Tasks_Billing!G1016)</f>
        <v/>
      </c>
      <c r="H1016" s="45" t="str">
        <f>[1]All_Tasks_Billing!H1016</f>
        <v/>
      </c>
      <c r="I1016" t="str">
        <f>IF([1]All_Tasks_Billing!I1016="","",[1]All_Tasks_Billing!I1016)</f>
        <v/>
      </c>
      <c r="J1016" t="str">
        <f>IF([1]All_Tasks_Billing!J1016="","",[1]All_Tasks_Billing!J1016)</f>
        <v/>
      </c>
      <c r="K1016" t="b">
        <f>[1]All_Tasks_Billing!K1016</f>
        <v>0</v>
      </c>
      <c r="L1016" s="45" t="str">
        <f>[1]All_Tasks_Billing!L1016</f>
        <v/>
      </c>
      <c r="M1016" t="str">
        <f>[1]All_Tasks_Billing!M1016</f>
        <v/>
      </c>
      <c r="N1016" s="46">
        <f>IF([1]All_Tasks_Billing!N1016="",0,[1]All_Tasks_Billing!N1016)</f>
        <v>0</v>
      </c>
      <c r="O1016" t="str">
        <f>[1]All_Tasks_Billing!O1016</f>
        <v/>
      </c>
      <c r="P1016" s="47">
        <f>IF([1]All_Tasks_Billing!P1016="",0,[1]All_Tasks_Billing!P1016)</f>
        <v>2</v>
      </c>
      <c r="Q1016" s="47">
        <f>IF([1]All_Tasks_Billing!Q1016="",0,[1]All_Tasks_Billing!Q1016)</f>
        <v>2</v>
      </c>
      <c r="R1016" s="47">
        <f>IF([1]All_Tasks_Billing!R1016="",0,[1]All_Tasks_Billing!R1016)</f>
        <v>2</v>
      </c>
      <c r="S1016" t="str">
        <f>[1]All_Tasks_Billing!S1016</f>
        <v/>
      </c>
      <c r="T1016" t="str">
        <f>[1]All_Tasks_Billing!T1016</f>
        <v/>
      </c>
      <c r="U1016" t="str">
        <f>[1]All_Tasks_Billing!U1016</f>
        <v/>
      </c>
      <c r="V1016">
        <f>[1]All_Tasks_Billing!V1016</f>
        <v>24</v>
      </c>
      <c r="W1016" s="48">
        <f>[1]All_Tasks_Billing!W1016</f>
        <v>150</v>
      </c>
      <c r="X1016">
        <f>[1]All_Tasks_Billing!X1016</f>
        <v>24331.724999999999</v>
      </c>
      <c r="Y1016">
        <f>[1]All_Tasks_Billing!Y1016</f>
        <v>1</v>
      </c>
      <c r="Z1016" s="49">
        <f>[1]All_Tasks_Billing!Z1016</f>
        <v>0</v>
      </c>
      <c r="AA1016" s="45" t="str">
        <f>[1]All_Tasks_Billing!AA1016</f>
        <v/>
      </c>
      <c r="AB1016" t="str">
        <f>[1]All_Tasks_Billing!AB1016</f>
        <v/>
      </c>
      <c r="AC1016" s="48">
        <f>[1]All_Tasks_Billing!AC1016</f>
        <v>0</v>
      </c>
      <c r="AD1016" s="48">
        <f>[1]All_Tasks_Billing!AD1016</f>
        <v>0</v>
      </c>
      <c r="AE1016" s="48">
        <f>[1]All_Tasks_Billing!AE1016</f>
        <v>0</v>
      </c>
      <c r="AF1016" s="48">
        <f>[1]All_Tasks_Billing!AF1016</f>
        <v>0</v>
      </c>
      <c r="AG1016" s="48">
        <f>[1]All_Tasks_Billing!AG1016</f>
        <v>0</v>
      </c>
      <c r="AH1016" s="48">
        <f>[1]All_Tasks_Billing!AH1016</f>
        <v>8.5999999999999993E-2</v>
      </c>
      <c r="AI1016" s="48">
        <f>[1]All_Tasks_Billing!AI1016</f>
        <v>0</v>
      </c>
      <c r="AJ1016" s="48">
        <f>[1]All_Tasks_Billing!AJ1016</f>
        <v>0</v>
      </c>
      <c r="AK1016" s="48">
        <f>[1]All_Tasks_Billing!AK1016</f>
        <v>0</v>
      </c>
      <c r="AL1016" s="48">
        <f>[1]All_Tasks_Billing!AL1016</f>
        <v>0</v>
      </c>
      <c r="AM1016" s="48">
        <f>[1]All_Tasks_Billing!AM1016</f>
        <v>0</v>
      </c>
      <c r="AN1016" s="48">
        <f>[1]All_Tasks_Billing!AN1016</f>
        <v>0</v>
      </c>
      <c r="AO1016" s="48">
        <f>[1]All_Tasks_Billing!AO1016</f>
        <v>0</v>
      </c>
      <c r="AP1016" s="48">
        <f>[1]All_Tasks_Billing!AP1016</f>
        <v>8.5999999999999993E-2</v>
      </c>
      <c r="AQ1016" s="48">
        <f>[1]All_Tasks_Billing!AQ1016</f>
        <v>0</v>
      </c>
      <c r="AR1016" s="48">
        <f>[1]All_Tasks_Billing!AR1016</f>
        <v>0</v>
      </c>
      <c r="AS1016" s="48">
        <f>[1]All_Tasks_Billing!AS1016</f>
        <v>0</v>
      </c>
      <c r="AT1016" s="48">
        <f>[1]All_Tasks_Billing!AT1016</f>
        <v>0</v>
      </c>
      <c r="AU1016" s="50" t="str">
        <f t="shared" si="270"/>
        <v/>
      </c>
      <c r="AV1016" s="50" t="str">
        <f t="shared" si="271"/>
        <v/>
      </c>
      <c r="AW1016" s="50" t="str">
        <f t="shared" si="272"/>
        <v/>
      </c>
      <c r="AX1016" s="50" t="str">
        <f t="shared" ca="1" si="273"/>
        <v>Not Completed</v>
      </c>
      <c r="AY1016" s="50" t="str">
        <f t="shared" ca="1" si="274"/>
        <v>Not Completed</v>
      </c>
      <c r="AZ1016" s="50" t="str">
        <f t="shared" ca="1" si="275"/>
        <v>Not Completed</v>
      </c>
      <c r="BA1016" s="48">
        <f t="shared" si="276"/>
        <v>0</v>
      </c>
      <c r="BB1016" s="45" t="str">
        <f t="shared" si="277"/>
        <v/>
      </c>
      <c r="BC1016" s="50" t="str">
        <f t="shared" si="278"/>
        <v/>
      </c>
      <c r="BD1016" s="48">
        <f t="shared" si="279"/>
        <v>0</v>
      </c>
      <c r="BE1016" s="50" t="str">
        <f t="shared" si="280"/>
        <v>Not Started</v>
      </c>
      <c r="BF1016" s="51">
        <f t="shared" si="281"/>
        <v>1</v>
      </c>
      <c r="BG1016" s="51">
        <f t="shared" si="282"/>
        <v>0</v>
      </c>
      <c r="BH1016" s="50" t="str">
        <f t="shared" si="283"/>
        <v/>
      </c>
      <c r="BI1016" s="50" t="str">
        <f t="shared" si="284"/>
        <v/>
      </c>
      <c r="BJ1016" s="50" t="str">
        <f t="shared" si="285"/>
        <v/>
      </c>
      <c r="BK1016" s="50" t="str">
        <f t="shared" si="286"/>
        <v xml:space="preserve">Not Started |  | </v>
      </c>
      <c r="BL1016" s="49" t="str">
        <f t="shared" ca="1" si="287"/>
        <v/>
      </c>
    </row>
    <row r="1017" spans="1:64" x14ac:dyDescent="0.25">
      <c r="A1017" t="str">
        <f>[1]All_Tasks_Billing!A1017</f>
        <v>LAS16.PPM19</v>
      </c>
      <c r="B1017" t="str">
        <f>[1]All_Tasks_Billing!B1017</f>
        <v>PPM</v>
      </c>
      <c r="C1017" t="str">
        <f>[1]All_Tasks_Billing!C1017</f>
        <v>19.2.20</v>
      </c>
      <c r="D1017" t="str">
        <f>[1]All_Tasks_Billing!D1017</f>
        <v>PDU</v>
      </c>
      <c r="E1017" t="str">
        <f>[1]All_Tasks_Billing!E1017</f>
        <v>Circuit Breakers -Secondary</v>
      </c>
      <c r="F1017" t="str">
        <f>IF([1]All_Tasks_Billing!F1017="","",[1]All_Tasks_Billing!F1017)</f>
        <v>400AF / 400AT</v>
      </c>
      <c r="G1017" t="str">
        <f>IF([1]All_Tasks_Billing!G1017="","",[1]All_Tasks_Billing!G1017)</f>
        <v/>
      </c>
      <c r="H1017" s="45" t="str">
        <f>[1]All_Tasks_Billing!H1017</f>
        <v/>
      </c>
      <c r="I1017" t="str">
        <f>IF([1]All_Tasks_Billing!I1017="","",[1]All_Tasks_Billing!I1017)</f>
        <v/>
      </c>
      <c r="J1017" t="str">
        <f>IF([1]All_Tasks_Billing!J1017="","",[1]All_Tasks_Billing!J1017)</f>
        <v/>
      </c>
      <c r="K1017" t="b">
        <f>[1]All_Tasks_Billing!K1017</f>
        <v>0</v>
      </c>
      <c r="L1017" s="45" t="str">
        <f>[1]All_Tasks_Billing!L1017</f>
        <v/>
      </c>
      <c r="M1017" t="str">
        <f>[1]All_Tasks_Billing!M1017</f>
        <v/>
      </c>
      <c r="N1017" s="46">
        <f>IF([1]All_Tasks_Billing!N1017="",0,[1]All_Tasks_Billing!N1017)</f>
        <v>0</v>
      </c>
      <c r="O1017" t="str">
        <f>[1]All_Tasks_Billing!O1017</f>
        <v/>
      </c>
      <c r="P1017" s="47">
        <f>IF([1]All_Tasks_Billing!P1017="",0,[1]All_Tasks_Billing!P1017)</f>
        <v>2</v>
      </c>
      <c r="Q1017" s="47">
        <f>IF([1]All_Tasks_Billing!Q1017="",0,[1]All_Tasks_Billing!Q1017)</f>
        <v>2</v>
      </c>
      <c r="R1017" s="47">
        <f>IF([1]All_Tasks_Billing!R1017="",0,[1]All_Tasks_Billing!R1017)</f>
        <v>2</v>
      </c>
      <c r="S1017" t="str">
        <f>[1]All_Tasks_Billing!S1017</f>
        <v/>
      </c>
      <c r="T1017" t="str">
        <f>[1]All_Tasks_Billing!T1017</f>
        <v/>
      </c>
      <c r="U1017" t="str">
        <f>[1]All_Tasks_Billing!U1017</f>
        <v/>
      </c>
      <c r="V1017">
        <f>[1]All_Tasks_Billing!V1017</f>
        <v>24</v>
      </c>
      <c r="W1017" s="48">
        <f>[1]All_Tasks_Billing!W1017</f>
        <v>150</v>
      </c>
      <c r="X1017">
        <f>[1]All_Tasks_Billing!X1017</f>
        <v>24331.724999999999</v>
      </c>
      <c r="Y1017">
        <f>[1]All_Tasks_Billing!Y1017</f>
        <v>1</v>
      </c>
      <c r="Z1017" s="49">
        <f>[1]All_Tasks_Billing!Z1017</f>
        <v>0</v>
      </c>
      <c r="AA1017" s="45" t="str">
        <f>[1]All_Tasks_Billing!AA1017</f>
        <v/>
      </c>
      <c r="AB1017" t="str">
        <f>[1]All_Tasks_Billing!AB1017</f>
        <v/>
      </c>
      <c r="AC1017" s="48">
        <f>[1]All_Tasks_Billing!AC1017</f>
        <v>0</v>
      </c>
      <c r="AD1017" s="48">
        <f>[1]All_Tasks_Billing!AD1017</f>
        <v>0</v>
      </c>
      <c r="AE1017" s="48">
        <f>[1]All_Tasks_Billing!AE1017</f>
        <v>0</v>
      </c>
      <c r="AF1017" s="48">
        <f>[1]All_Tasks_Billing!AF1017</f>
        <v>0</v>
      </c>
      <c r="AG1017" s="48">
        <f>[1]All_Tasks_Billing!AG1017</f>
        <v>0</v>
      </c>
      <c r="AH1017" s="48">
        <f>[1]All_Tasks_Billing!AH1017</f>
        <v>8.5999999999999993E-2</v>
      </c>
      <c r="AI1017" s="48">
        <f>[1]All_Tasks_Billing!AI1017</f>
        <v>0</v>
      </c>
      <c r="AJ1017" s="48">
        <f>[1]All_Tasks_Billing!AJ1017</f>
        <v>0</v>
      </c>
      <c r="AK1017" s="48">
        <f>[1]All_Tasks_Billing!AK1017</f>
        <v>0</v>
      </c>
      <c r="AL1017" s="48">
        <f>[1]All_Tasks_Billing!AL1017</f>
        <v>0</v>
      </c>
      <c r="AM1017" s="48">
        <f>[1]All_Tasks_Billing!AM1017</f>
        <v>0</v>
      </c>
      <c r="AN1017" s="48">
        <f>[1]All_Tasks_Billing!AN1017</f>
        <v>0</v>
      </c>
      <c r="AO1017" s="48">
        <f>[1]All_Tasks_Billing!AO1017</f>
        <v>0</v>
      </c>
      <c r="AP1017" s="48">
        <f>[1]All_Tasks_Billing!AP1017</f>
        <v>8.5999999999999993E-2</v>
      </c>
      <c r="AQ1017" s="48">
        <f>[1]All_Tasks_Billing!AQ1017</f>
        <v>0</v>
      </c>
      <c r="AR1017" s="48">
        <f>[1]All_Tasks_Billing!AR1017</f>
        <v>0</v>
      </c>
      <c r="AS1017" s="48">
        <f>[1]All_Tasks_Billing!AS1017</f>
        <v>0</v>
      </c>
      <c r="AT1017" s="48">
        <f>[1]All_Tasks_Billing!AT1017</f>
        <v>0</v>
      </c>
      <c r="AU1017" s="50" t="str">
        <f t="shared" si="270"/>
        <v/>
      </c>
      <c r="AV1017" s="50" t="str">
        <f t="shared" si="271"/>
        <v/>
      </c>
      <c r="AW1017" s="50" t="str">
        <f t="shared" si="272"/>
        <v/>
      </c>
      <c r="AX1017" s="50" t="str">
        <f t="shared" ca="1" si="273"/>
        <v>Not Completed</v>
      </c>
      <c r="AY1017" s="50" t="str">
        <f t="shared" ca="1" si="274"/>
        <v>Not Completed</v>
      </c>
      <c r="AZ1017" s="50" t="str">
        <f t="shared" ca="1" si="275"/>
        <v>Not Completed</v>
      </c>
      <c r="BA1017" s="48">
        <f t="shared" si="276"/>
        <v>0</v>
      </c>
      <c r="BB1017" s="45" t="str">
        <f t="shared" si="277"/>
        <v/>
      </c>
      <c r="BC1017" s="50" t="str">
        <f t="shared" si="278"/>
        <v/>
      </c>
      <c r="BD1017" s="48">
        <f t="shared" si="279"/>
        <v>0</v>
      </c>
      <c r="BE1017" s="50" t="str">
        <f t="shared" si="280"/>
        <v>Not Started</v>
      </c>
      <c r="BF1017" s="51">
        <f t="shared" si="281"/>
        <v>1</v>
      </c>
      <c r="BG1017" s="51">
        <f t="shared" si="282"/>
        <v>0</v>
      </c>
      <c r="BH1017" s="50" t="str">
        <f t="shared" si="283"/>
        <v/>
      </c>
      <c r="BI1017" s="50" t="str">
        <f t="shared" si="284"/>
        <v/>
      </c>
      <c r="BJ1017" s="50" t="str">
        <f t="shared" si="285"/>
        <v/>
      </c>
      <c r="BK1017" s="50" t="str">
        <f t="shared" si="286"/>
        <v xml:space="preserve">Not Started |  | </v>
      </c>
      <c r="BL1017" s="49" t="str">
        <f t="shared" ca="1" si="287"/>
        <v/>
      </c>
    </row>
    <row r="1018" spans="1:64" x14ac:dyDescent="0.25">
      <c r="A1018" t="str">
        <f>[1]All_Tasks_Billing!A1018</f>
        <v>LAS16.PPM19</v>
      </c>
      <c r="B1018" t="str">
        <f>[1]All_Tasks_Billing!B1018</f>
        <v>PPM</v>
      </c>
      <c r="C1018" t="str">
        <f>[1]All_Tasks_Billing!C1018</f>
        <v>19.2.21</v>
      </c>
      <c r="D1018" t="str">
        <f>[1]All_Tasks_Billing!D1018</f>
        <v>PDU</v>
      </c>
      <c r="E1018" t="str">
        <f>[1]All_Tasks_Billing!E1018</f>
        <v>Circuit Breakers -Secondary</v>
      </c>
      <c r="F1018" t="str">
        <f>IF([1]All_Tasks_Billing!F1018="","",[1]All_Tasks_Billing!F1018)</f>
        <v>400AF / 400AT</v>
      </c>
      <c r="G1018" t="str">
        <f>IF([1]All_Tasks_Billing!G1018="","",[1]All_Tasks_Billing!G1018)</f>
        <v/>
      </c>
      <c r="H1018" s="45" t="str">
        <f>[1]All_Tasks_Billing!H1018</f>
        <v/>
      </c>
      <c r="I1018" t="str">
        <f>IF([1]All_Tasks_Billing!I1018="","",[1]All_Tasks_Billing!I1018)</f>
        <v/>
      </c>
      <c r="J1018" t="str">
        <f>IF([1]All_Tasks_Billing!J1018="","",[1]All_Tasks_Billing!J1018)</f>
        <v/>
      </c>
      <c r="K1018" t="b">
        <f>[1]All_Tasks_Billing!K1018</f>
        <v>0</v>
      </c>
      <c r="L1018" s="45" t="str">
        <f>[1]All_Tasks_Billing!L1018</f>
        <v/>
      </c>
      <c r="M1018" t="str">
        <f>[1]All_Tasks_Billing!M1018</f>
        <v/>
      </c>
      <c r="N1018" s="46">
        <f>IF([1]All_Tasks_Billing!N1018="",0,[1]All_Tasks_Billing!N1018)</f>
        <v>0</v>
      </c>
      <c r="O1018" t="str">
        <f>[1]All_Tasks_Billing!O1018</f>
        <v/>
      </c>
      <c r="P1018" s="47">
        <f>IF([1]All_Tasks_Billing!P1018="",0,[1]All_Tasks_Billing!P1018)</f>
        <v>2</v>
      </c>
      <c r="Q1018" s="47">
        <f>IF([1]All_Tasks_Billing!Q1018="",0,[1]All_Tasks_Billing!Q1018)</f>
        <v>2</v>
      </c>
      <c r="R1018" s="47">
        <f>IF([1]All_Tasks_Billing!R1018="",0,[1]All_Tasks_Billing!R1018)</f>
        <v>2</v>
      </c>
      <c r="S1018" t="str">
        <f>[1]All_Tasks_Billing!S1018</f>
        <v/>
      </c>
      <c r="T1018" t="str">
        <f>[1]All_Tasks_Billing!T1018</f>
        <v/>
      </c>
      <c r="U1018" t="str">
        <f>[1]All_Tasks_Billing!U1018</f>
        <v/>
      </c>
      <c r="V1018">
        <f>[1]All_Tasks_Billing!V1018</f>
        <v>24</v>
      </c>
      <c r="W1018" s="48">
        <f>[1]All_Tasks_Billing!W1018</f>
        <v>150</v>
      </c>
      <c r="X1018">
        <f>[1]All_Tasks_Billing!X1018</f>
        <v>24331.724999999999</v>
      </c>
      <c r="Y1018">
        <f>[1]All_Tasks_Billing!Y1018</f>
        <v>1</v>
      </c>
      <c r="Z1018" s="49">
        <f>[1]All_Tasks_Billing!Z1018</f>
        <v>0</v>
      </c>
      <c r="AA1018" s="45" t="str">
        <f>[1]All_Tasks_Billing!AA1018</f>
        <v/>
      </c>
      <c r="AB1018" t="str">
        <f>[1]All_Tasks_Billing!AB1018</f>
        <v/>
      </c>
      <c r="AC1018" s="48">
        <f>[1]All_Tasks_Billing!AC1018</f>
        <v>0</v>
      </c>
      <c r="AD1018" s="48">
        <f>[1]All_Tasks_Billing!AD1018</f>
        <v>0</v>
      </c>
      <c r="AE1018" s="48">
        <f>[1]All_Tasks_Billing!AE1018</f>
        <v>0</v>
      </c>
      <c r="AF1018" s="48">
        <f>[1]All_Tasks_Billing!AF1018</f>
        <v>0</v>
      </c>
      <c r="AG1018" s="48">
        <f>[1]All_Tasks_Billing!AG1018</f>
        <v>0</v>
      </c>
      <c r="AH1018" s="48">
        <f>[1]All_Tasks_Billing!AH1018</f>
        <v>8.5999999999999993E-2</v>
      </c>
      <c r="AI1018" s="48">
        <f>[1]All_Tasks_Billing!AI1018</f>
        <v>0</v>
      </c>
      <c r="AJ1018" s="48">
        <f>[1]All_Tasks_Billing!AJ1018</f>
        <v>0</v>
      </c>
      <c r="AK1018" s="48">
        <f>[1]All_Tasks_Billing!AK1018</f>
        <v>0</v>
      </c>
      <c r="AL1018" s="48">
        <f>[1]All_Tasks_Billing!AL1018</f>
        <v>0</v>
      </c>
      <c r="AM1018" s="48">
        <f>[1]All_Tasks_Billing!AM1018</f>
        <v>0</v>
      </c>
      <c r="AN1018" s="48">
        <f>[1]All_Tasks_Billing!AN1018</f>
        <v>0</v>
      </c>
      <c r="AO1018" s="48">
        <f>[1]All_Tasks_Billing!AO1018</f>
        <v>0</v>
      </c>
      <c r="AP1018" s="48">
        <f>[1]All_Tasks_Billing!AP1018</f>
        <v>8.5999999999999993E-2</v>
      </c>
      <c r="AQ1018" s="48">
        <f>[1]All_Tasks_Billing!AQ1018</f>
        <v>0</v>
      </c>
      <c r="AR1018" s="48">
        <f>[1]All_Tasks_Billing!AR1018</f>
        <v>0</v>
      </c>
      <c r="AS1018" s="48">
        <f>[1]All_Tasks_Billing!AS1018</f>
        <v>0</v>
      </c>
      <c r="AT1018" s="48">
        <f>[1]All_Tasks_Billing!AT1018</f>
        <v>0</v>
      </c>
      <c r="AU1018" s="50" t="str">
        <f t="shared" si="270"/>
        <v/>
      </c>
      <c r="AV1018" s="50" t="str">
        <f t="shared" si="271"/>
        <v/>
      </c>
      <c r="AW1018" s="50" t="str">
        <f t="shared" si="272"/>
        <v/>
      </c>
      <c r="AX1018" s="50" t="str">
        <f t="shared" ca="1" si="273"/>
        <v>Not Completed</v>
      </c>
      <c r="AY1018" s="50" t="str">
        <f t="shared" ca="1" si="274"/>
        <v>Not Completed</v>
      </c>
      <c r="AZ1018" s="50" t="str">
        <f t="shared" ca="1" si="275"/>
        <v>Not Completed</v>
      </c>
      <c r="BA1018" s="48">
        <f t="shared" si="276"/>
        <v>0</v>
      </c>
      <c r="BB1018" s="45" t="str">
        <f t="shared" si="277"/>
        <v/>
      </c>
      <c r="BC1018" s="50" t="str">
        <f t="shared" si="278"/>
        <v/>
      </c>
      <c r="BD1018" s="48">
        <f t="shared" si="279"/>
        <v>0</v>
      </c>
      <c r="BE1018" s="50" t="str">
        <f t="shared" si="280"/>
        <v>Not Started</v>
      </c>
      <c r="BF1018" s="51">
        <f t="shared" si="281"/>
        <v>1</v>
      </c>
      <c r="BG1018" s="51">
        <f t="shared" si="282"/>
        <v>0</v>
      </c>
      <c r="BH1018" s="50" t="str">
        <f t="shared" si="283"/>
        <v/>
      </c>
      <c r="BI1018" s="50" t="str">
        <f t="shared" si="284"/>
        <v/>
      </c>
      <c r="BJ1018" s="50" t="str">
        <f t="shared" si="285"/>
        <v/>
      </c>
      <c r="BK1018" s="50" t="str">
        <f t="shared" si="286"/>
        <v xml:space="preserve">Not Started |  | </v>
      </c>
      <c r="BL1018" s="49" t="str">
        <f t="shared" ca="1" si="287"/>
        <v/>
      </c>
    </row>
    <row r="1019" spans="1:64" x14ac:dyDescent="0.25">
      <c r="A1019" t="str">
        <f>[1]All_Tasks_Billing!A1019</f>
        <v>LAS16.PPM19</v>
      </c>
      <c r="B1019" t="str">
        <f>[1]All_Tasks_Billing!B1019</f>
        <v>PPM</v>
      </c>
      <c r="C1019" t="str">
        <f>[1]All_Tasks_Billing!C1019</f>
        <v>19.2.22</v>
      </c>
      <c r="D1019" t="str">
        <f>[1]All_Tasks_Billing!D1019</f>
        <v>PDU</v>
      </c>
      <c r="E1019" t="str">
        <f>[1]All_Tasks_Billing!E1019</f>
        <v>Circuit Breakers -Secondary</v>
      </c>
      <c r="F1019" t="str">
        <f>IF([1]All_Tasks_Billing!F1019="","",[1]All_Tasks_Billing!F1019)</f>
        <v>400AF / 400AT</v>
      </c>
      <c r="G1019" t="str">
        <f>IF([1]All_Tasks_Billing!G1019="","",[1]All_Tasks_Billing!G1019)</f>
        <v/>
      </c>
      <c r="H1019" s="45" t="str">
        <f>[1]All_Tasks_Billing!H1019</f>
        <v/>
      </c>
      <c r="I1019" t="str">
        <f>IF([1]All_Tasks_Billing!I1019="","",[1]All_Tasks_Billing!I1019)</f>
        <v/>
      </c>
      <c r="J1019" t="str">
        <f>IF([1]All_Tasks_Billing!J1019="","",[1]All_Tasks_Billing!J1019)</f>
        <v/>
      </c>
      <c r="K1019" t="b">
        <f>[1]All_Tasks_Billing!K1019</f>
        <v>0</v>
      </c>
      <c r="L1019" s="45" t="str">
        <f>[1]All_Tasks_Billing!L1019</f>
        <v/>
      </c>
      <c r="M1019" t="str">
        <f>[1]All_Tasks_Billing!M1019</f>
        <v/>
      </c>
      <c r="N1019" s="46">
        <f>IF([1]All_Tasks_Billing!N1019="",0,[1]All_Tasks_Billing!N1019)</f>
        <v>0</v>
      </c>
      <c r="O1019" t="str">
        <f>[1]All_Tasks_Billing!O1019</f>
        <v/>
      </c>
      <c r="P1019" s="47">
        <f>IF([1]All_Tasks_Billing!P1019="",0,[1]All_Tasks_Billing!P1019)</f>
        <v>2</v>
      </c>
      <c r="Q1019" s="47">
        <f>IF([1]All_Tasks_Billing!Q1019="",0,[1]All_Tasks_Billing!Q1019)</f>
        <v>2</v>
      </c>
      <c r="R1019" s="47">
        <f>IF([1]All_Tasks_Billing!R1019="",0,[1]All_Tasks_Billing!R1019)</f>
        <v>2</v>
      </c>
      <c r="S1019" t="str">
        <f>[1]All_Tasks_Billing!S1019</f>
        <v/>
      </c>
      <c r="T1019" t="str">
        <f>[1]All_Tasks_Billing!T1019</f>
        <v/>
      </c>
      <c r="U1019" t="str">
        <f>[1]All_Tasks_Billing!U1019</f>
        <v/>
      </c>
      <c r="V1019">
        <f>[1]All_Tasks_Billing!V1019</f>
        <v>24</v>
      </c>
      <c r="W1019" s="48">
        <f>[1]All_Tasks_Billing!W1019</f>
        <v>150</v>
      </c>
      <c r="X1019">
        <f>[1]All_Tasks_Billing!X1019</f>
        <v>24331.724999999999</v>
      </c>
      <c r="Y1019">
        <f>[1]All_Tasks_Billing!Y1019</f>
        <v>1</v>
      </c>
      <c r="Z1019" s="49">
        <f>[1]All_Tasks_Billing!Z1019</f>
        <v>0</v>
      </c>
      <c r="AA1019" s="45" t="str">
        <f>[1]All_Tasks_Billing!AA1019</f>
        <v/>
      </c>
      <c r="AB1019" t="str">
        <f>[1]All_Tasks_Billing!AB1019</f>
        <v/>
      </c>
      <c r="AC1019" s="48">
        <f>[1]All_Tasks_Billing!AC1019</f>
        <v>0</v>
      </c>
      <c r="AD1019" s="48">
        <f>[1]All_Tasks_Billing!AD1019</f>
        <v>0</v>
      </c>
      <c r="AE1019" s="48">
        <f>[1]All_Tasks_Billing!AE1019</f>
        <v>0</v>
      </c>
      <c r="AF1019" s="48">
        <f>[1]All_Tasks_Billing!AF1019</f>
        <v>0</v>
      </c>
      <c r="AG1019" s="48">
        <f>[1]All_Tasks_Billing!AG1019</f>
        <v>0</v>
      </c>
      <c r="AH1019" s="48">
        <f>[1]All_Tasks_Billing!AH1019</f>
        <v>8.5999999999999993E-2</v>
      </c>
      <c r="AI1019" s="48">
        <f>[1]All_Tasks_Billing!AI1019</f>
        <v>0</v>
      </c>
      <c r="AJ1019" s="48">
        <f>[1]All_Tasks_Billing!AJ1019</f>
        <v>0</v>
      </c>
      <c r="AK1019" s="48">
        <f>[1]All_Tasks_Billing!AK1019</f>
        <v>0</v>
      </c>
      <c r="AL1019" s="48">
        <f>[1]All_Tasks_Billing!AL1019</f>
        <v>0</v>
      </c>
      <c r="AM1019" s="48">
        <f>[1]All_Tasks_Billing!AM1019</f>
        <v>0</v>
      </c>
      <c r="AN1019" s="48">
        <f>[1]All_Tasks_Billing!AN1019</f>
        <v>0</v>
      </c>
      <c r="AO1019" s="48">
        <f>[1]All_Tasks_Billing!AO1019</f>
        <v>0</v>
      </c>
      <c r="AP1019" s="48">
        <f>[1]All_Tasks_Billing!AP1019</f>
        <v>8.5999999999999993E-2</v>
      </c>
      <c r="AQ1019" s="48">
        <f>[1]All_Tasks_Billing!AQ1019</f>
        <v>0</v>
      </c>
      <c r="AR1019" s="48">
        <f>[1]All_Tasks_Billing!AR1019</f>
        <v>0</v>
      </c>
      <c r="AS1019" s="48">
        <f>[1]All_Tasks_Billing!AS1019</f>
        <v>0</v>
      </c>
      <c r="AT1019" s="48">
        <f>[1]All_Tasks_Billing!AT1019</f>
        <v>0</v>
      </c>
      <c r="AU1019" s="50" t="str">
        <f t="shared" si="270"/>
        <v/>
      </c>
      <c r="AV1019" s="50" t="str">
        <f t="shared" si="271"/>
        <v/>
      </c>
      <c r="AW1019" s="50" t="str">
        <f t="shared" si="272"/>
        <v/>
      </c>
      <c r="AX1019" s="50" t="str">
        <f t="shared" ca="1" si="273"/>
        <v>Not Completed</v>
      </c>
      <c r="AY1019" s="50" t="str">
        <f t="shared" ca="1" si="274"/>
        <v>Not Completed</v>
      </c>
      <c r="AZ1019" s="50" t="str">
        <f t="shared" ca="1" si="275"/>
        <v>Not Completed</v>
      </c>
      <c r="BA1019" s="48">
        <f t="shared" si="276"/>
        <v>0</v>
      </c>
      <c r="BB1019" s="45" t="str">
        <f t="shared" si="277"/>
        <v/>
      </c>
      <c r="BC1019" s="50" t="str">
        <f t="shared" si="278"/>
        <v/>
      </c>
      <c r="BD1019" s="48">
        <f t="shared" si="279"/>
        <v>0</v>
      </c>
      <c r="BE1019" s="50" t="str">
        <f t="shared" si="280"/>
        <v>Not Started</v>
      </c>
      <c r="BF1019" s="51">
        <f t="shared" si="281"/>
        <v>1</v>
      </c>
      <c r="BG1019" s="51">
        <f t="shared" si="282"/>
        <v>0</v>
      </c>
      <c r="BH1019" s="50" t="str">
        <f t="shared" si="283"/>
        <v/>
      </c>
      <c r="BI1019" s="50" t="str">
        <f t="shared" si="284"/>
        <v/>
      </c>
      <c r="BJ1019" s="50" t="str">
        <f t="shared" si="285"/>
        <v/>
      </c>
      <c r="BK1019" s="50" t="str">
        <f t="shared" si="286"/>
        <v xml:space="preserve">Not Started |  | </v>
      </c>
      <c r="BL1019" s="49" t="str">
        <f t="shared" ca="1" si="287"/>
        <v/>
      </c>
    </row>
    <row r="1020" spans="1:64" x14ac:dyDescent="0.25">
      <c r="A1020" t="str">
        <f>[1]All_Tasks_Billing!A1020</f>
        <v>LAS16.PPM19</v>
      </c>
      <c r="B1020" t="str">
        <f>[1]All_Tasks_Billing!B1020</f>
        <v>PPM</v>
      </c>
      <c r="C1020" t="str">
        <f>[1]All_Tasks_Billing!C1020</f>
        <v>19.2.23</v>
      </c>
      <c r="D1020" t="str">
        <f>[1]All_Tasks_Billing!D1020</f>
        <v>PDU</v>
      </c>
      <c r="E1020" t="str">
        <f>[1]All_Tasks_Billing!E1020</f>
        <v>XFMR - Dry-Type, Large</v>
      </c>
      <c r="F1020" t="str">
        <f>IF([1]All_Tasks_Billing!F1020="","",[1]All_Tasks_Billing!F1020)</f>
        <v/>
      </c>
      <c r="G1020" t="str">
        <f>IF([1]All_Tasks_Billing!G1020="","",[1]All_Tasks_Billing!G1020)</f>
        <v/>
      </c>
      <c r="H1020" s="45" t="str">
        <f>[1]All_Tasks_Billing!H1020</f>
        <v/>
      </c>
      <c r="I1020" t="str">
        <f>IF([1]All_Tasks_Billing!I1020="","",[1]All_Tasks_Billing!I1020)</f>
        <v/>
      </c>
      <c r="J1020" t="str">
        <f>IF([1]All_Tasks_Billing!J1020="","",[1]All_Tasks_Billing!J1020)</f>
        <v/>
      </c>
      <c r="K1020" t="b">
        <f>[1]All_Tasks_Billing!K1020</f>
        <v>1</v>
      </c>
      <c r="L1020" s="45">
        <f>[1]All_Tasks_Billing!L1020</f>
        <v>45965</v>
      </c>
      <c r="M1020" t="str">
        <f>[1]All_Tasks_Billing!M1020</f>
        <v/>
      </c>
      <c r="N1020" s="46">
        <f>IF([1]All_Tasks_Billing!N1020="",0,[1]All_Tasks_Billing!N1020)</f>
        <v>1</v>
      </c>
      <c r="O1020" t="str">
        <f>[1]All_Tasks_Billing!O1020</f>
        <v/>
      </c>
      <c r="P1020" s="47">
        <f>IF([1]All_Tasks_Billing!P1020="",0,[1]All_Tasks_Billing!P1020)</f>
        <v>4</v>
      </c>
      <c r="Q1020" s="47">
        <f>IF([1]All_Tasks_Billing!Q1020="",0,[1]All_Tasks_Billing!Q1020)</f>
        <v>0</v>
      </c>
      <c r="R1020" s="47">
        <f>IF([1]All_Tasks_Billing!R1020="",0,[1]All_Tasks_Billing!R1020)</f>
        <v>4</v>
      </c>
      <c r="S1020" t="str">
        <f>[1]All_Tasks_Billing!S1020</f>
        <v>COMPLETED</v>
      </c>
      <c r="T1020" t="str">
        <f>[1]All_Tasks_Billing!T1020</f>
        <v>READY</v>
      </c>
      <c r="U1020" t="str">
        <f>[1]All_Tasks_Billing!U1020</f>
        <v/>
      </c>
      <c r="V1020">
        <f>[1]All_Tasks_Billing!V1020</f>
        <v>24</v>
      </c>
      <c r="W1020" s="48">
        <f>[1]All_Tasks_Billing!W1020</f>
        <v>150</v>
      </c>
      <c r="X1020">
        <f>[1]All_Tasks_Billing!X1020</f>
        <v>24331.724999999999</v>
      </c>
      <c r="Y1020">
        <f>[1]All_Tasks_Billing!Y1020</f>
        <v>1</v>
      </c>
      <c r="Z1020" s="49">
        <f>[1]All_Tasks_Billing!Z1020</f>
        <v>1</v>
      </c>
      <c r="AA1020" s="45">
        <f>[1]All_Tasks_Billing!AA1020</f>
        <v>45970</v>
      </c>
      <c r="AB1020" t="str">
        <f>[1]All_Tasks_Billing!AB1020</f>
        <v>Nov-2025</v>
      </c>
      <c r="AC1020" s="48">
        <f>[1]All_Tasks_Billing!AC1020</f>
        <v>600</v>
      </c>
      <c r="AD1020" s="48">
        <f>[1]All_Tasks_Billing!AD1020</f>
        <v>0</v>
      </c>
      <c r="AE1020" s="48">
        <f>[1]All_Tasks_Billing!AE1020</f>
        <v>0</v>
      </c>
      <c r="AF1020" s="48">
        <f>[1]All_Tasks_Billing!AF1020</f>
        <v>0</v>
      </c>
      <c r="AG1020" s="48">
        <f>[1]All_Tasks_Billing!AG1020</f>
        <v>0</v>
      </c>
      <c r="AH1020" s="48">
        <f>[1]All_Tasks_Billing!AH1020</f>
        <v>0.17199999999999999</v>
      </c>
      <c r="AI1020" s="48">
        <f>[1]All_Tasks_Billing!AI1020</f>
        <v>21.5</v>
      </c>
      <c r="AJ1020" s="48">
        <f>[1]All_Tasks_Billing!AJ1020</f>
        <v>0</v>
      </c>
      <c r="AK1020" s="48">
        <f>[1]All_Tasks_Billing!AK1020</f>
        <v>0</v>
      </c>
      <c r="AL1020" s="48">
        <f>[1]All_Tasks_Billing!AL1020</f>
        <v>0</v>
      </c>
      <c r="AM1020" s="48">
        <f>[1]All_Tasks_Billing!AM1020</f>
        <v>0</v>
      </c>
      <c r="AN1020" s="48">
        <f>[1]All_Tasks_Billing!AN1020</f>
        <v>0</v>
      </c>
      <c r="AO1020" s="48">
        <f>[1]All_Tasks_Billing!AO1020</f>
        <v>0</v>
      </c>
      <c r="AP1020" s="48">
        <f>[1]All_Tasks_Billing!AP1020</f>
        <v>0.17199999999999999</v>
      </c>
      <c r="AQ1020" s="48">
        <f>[1]All_Tasks_Billing!AQ1020</f>
        <v>21.5</v>
      </c>
      <c r="AR1020" s="48">
        <f>[1]All_Tasks_Billing!AR1020</f>
        <v>0</v>
      </c>
      <c r="AS1020" s="48">
        <f>[1]All_Tasks_Billing!AS1020</f>
        <v>621.5</v>
      </c>
      <c r="AT1020" s="48">
        <f>[1]All_Tasks_Billing!AT1020</f>
        <v>621.5</v>
      </c>
      <c r="AU1020" s="50" t="str">
        <f t="shared" si="270"/>
        <v>Nov-2025</v>
      </c>
      <c r="AV1020" s="50" t="str">
        <f t="shared" si="271"/>
        <v>Q4-2025</v>
      </c>
      <c r="AW1020" s="50">
        <f t="shared" si="272"/>
        <v>2025</v>
      </c>
      <c r="AX1020" s="50" t="str">
        <f t="shared" ca="1" si="273"/>
        <v>Last Week</v>
      </c>
      <c r="AY1020" s="50" t="str">
        <f t="shared" ca="1" si="274"/>
        <v>This Month</v>
      </c>
      <c r="AZ1020" s="50" t="str">
        <f t="shared" ca="1" si="275"/>
        <v>This Quarter</v>
      </c>
      <c r="BA1020" s="48">
        <f t="shared" si="276"/>
        <v>621.5</v>
      </c>
      <c r="BB1020" s="45">
        <f t="shared" si="277"/>
        <v>45970</v>
      </c>
      <c r="BC1020" s="50" t="str">
        <f t="shared" si="278"/>
        <v>Nov-2025</v>
      </c>
      <c r="BD1020" s="48">
        <f t="shared" si="279"/>
        <v>155.375</v>
      </c>
      <c r="BE1020" s="50" t="str">
        <f t="shared" si="280"/>
        <v>Completed</v>
      </c>
      <c r="BF1020" s="51">
        <f t="shared" si="281"/>
        <v>1</v>
      </c>
      <c r="BG1020" s="51">
        <f t="shared" si="282"/>
        <v>1</v>
      </c>
      <c r="BH1020" s="50" t="str">
        <f t="shared" si="283"/>
        <v xml:space="preserve">COMPLETED - </v>
      </c>
      <c r="BI1020" s="50" t="str">
        <f t="shared" si="284"/>
        <v>COMPLETED - READY</v>
      </c>
      <c r="BJ1020" s="50" t="str">
        <f t="shared" si="285"/>
        <v/>
      </c>
      <c r="BK1020" s="50" t="str">
        <f t="shared" si="286"/>
        <v xml:space="preserve">Completed | COMPLETED | </v>
      </c>
      <c r="BL1020" s="49">
        <f t="shared" ca="1" si="287"/>
        <v>12</v>
      </c>
    </row>
    <row r="1021" spans="1:64" x14ac:dyDescent="0.25">
      <c r="A1021" t="str">
        <f>[1]All_Tasks_Billing!A1021</f>
        <v>LAS16.PPM19</v>
      </c>
      <c r="B1021" t="str">
        <f>[1]All_Tasks_Billing!B1021</f>
        <v>PPM</v>
      </c>
      <c r="C1021" t="str">
        <f>[1]All_Tasks_Billing!C1021</f>
        <v>19.2.24</v>
      </c>
      <c r="D1021" t="str">
        <f>[1]All_Tasks_Billing!D1021</f>
        <v>PDU</v>
      </c>
      <c r="E1021" t="str">
        <f>[1]All_Tasks_Billing!E1021</f>
        <v>XFMR - Dry-Type, Large</v>
      </c>
      <c r="F1021" t="str">
        <f>IF([1]All_Tasks_Billing!F1021="","",[1]All_Tasks_Billing!F1021)</f>
        <v/>
      </c>
      <c r="G1021" t="str">
        <f>IF([1]All_Tasks_Billing!G1021="","",[1]All_Tasks_Billing!G1021)</f>
        <v/>
      </c>
      <c r="H1021" s="45" t="str">
        <f>[1]All_Tasks_Billing!H1021</f>
        <v/>
      </c>
      <c r="I1021" t="str">
        <f>IF([1]All_Tasks_Billing!I1021="","",[1]All_Tasks_Billing!I1021)</f>
        <v/>
      </c>
      <c r="J1021" t="str">
        <f>IF([1]All_Tasks_Billing!J1021="","",[1]All_Tasks_Billing!J1021)</f>
        <v/>
      </c>
      <c r="K1021" t="b">
        <f>[1]All_Tasks_Billing!K1021</f>
        <v>1</v>
      </c>
      <c r="L1021" s="45">
        <f>[1]All_Tasks_Billing!L1021</f>
        <v>45965</v>
      </c>
      <c r="M1021" t="str">
        <f>[1]All_Tasks_Billing!M1021</f>
        <v/>
      </c>
      <c r="N1021" s="46">
        <f>IF([1]All_Tasks_Billing!N1021="",0,[1]All_Tasks_Billing!N1021)</f>
        <v>1</v>
      </c>
      <c r="O1021" t="str">
        <f>[1]All_Tasks_Billing!O1021</f>
        <v/>
      </c>
      <c r="P1021" s="47">
        <f>IF([1]All_Tasks_Billing!P1021="",0,[1]All_Tasks_Billing!P1021)</f>
        <v>4</v>
      </c>
      <c r="Q1021" s="47">
        <f>IF([1]All_Tasks_Billing!Q1021="",0,[1]All_Tasks_Billing!Q1021)</f>
        <v>0</v>
      </c>
      <c r="R1021" s="47">
        <f>IF([1]All_Tasks_Billing!R1021="",0,[1]All_Tasks_Billing!R1021)</f>
        <v>4</v>
      </c>
      <c r="S1021" t="str">
        <f>[1]All_Tasks_Billing!S1021</f>
        <v>COMPLETED</v>
      </c>
      <c r="T1021" t="str">
        <f>[1]All_Tasks_Billing!T1021</f>
        <v>READY</v>
      </c>
      <c r="U1021" t="str">
        <f>[1]All_Tasks_Billing!U1021</f>
        <v/>
      </c>
      <c r="V1021">
        <f>[1]All_Tasks_Billing!V1021</f>
        <v>24</v>
      </c>
      <c r="W1021" s="48">
        <f>[1]All_Tasks_Billing!W1021</f>
        <v>150</v>
      </c>
      <c r="X1021">
        <f>[1]All_Tasks_Billing!X1021</f>
        <v>24331.724999999999</v>
      </c>
      <c r="Y1021">
        <f>[1]All_Tasks_Billing!Y1021</f>
        <v>1</v>
      </c>
      <c r="Z1021" s="49">
        <f>[1]All_Tasks_Billing!Z1021</f>
        <v>1</v>
      </c>
      <c r="AA1021" s="45">
        <f>[1]All_Tasks_Billing!AA1021</f>
        <v>45970</v>
      </c>
      <c r="AB1021" t="str">
        <f>[1]All_Tasks_Billing!AB1021</f>
        <v>Nov-2025</v>
      </c>
      <c r="AC1021" s="48">
        <f>[1]All_Tasks_Billing!AC1021</f>
        <v>600</v>
      </c>
      <c r="AD1021" s="48">
        <f>[1]All_Tasks_Billing!AD1021</f>
        <v>0</v>
      </c>
      <c r="AE1021" s="48">
        <f>[1]All_Tasks_Billing!AE1021</f>
        <v>0</v>
      </c>
      <c r="AF1021" s="48">
        <f>[1]All_Tasks_Billing!AF1021</f>
        <v>0</v>
      </c>
      <c r="AG1021" s="48">
        <f>[1]All_Tasks_Billing!AG1021</f>
        <v>0</v>
      </c>
      <c r="AH1021" s="48">
        <f>[1]All_Tasks_Billing!AH1021</f>
        <v>0.17199999999999999</v>
      </c>
      <c r="AI1021" s="48">
        <f>[1]All_Tasks_Billing!AI1021</f>
        <v>21.5</v>
      </c>
      <c r="AJ1021" s="48">
        <f>[1]All_Tasks_Billing!AJ1021</f>
        <v>0</v>
      </c>
      <c r="AK1021" s="48">
        <f>[1]All_Tasks_Billing!AK1021</f>
        <v>0</v>
      </c>
      <c r="AL1021" s="48">
        <f>[1]All_Tasks_Billing!AL1021</f>
        <v>0</v>
      </c>
      <c r="AM1021" s="48">
        <f>[1]All_Tasks_Billing!AM1021</f>
        <v>0</v>
      </c>
      <c r="AN1021" s="48">
        <f>[1]All_Tasks_Billing!AN1021</f>
        <v>0</v>
      </c>
      <c r="AO1021" s="48">
        <f>[1]All_Tasks_Billing!AO1021</f>
        <v>0</v>
      </c>
      <c r="AP1021" s="48">
        <f>[1]All_Tasks_Billing!AP1021</f>
        <v>0.17199999999999999</v>
      </c>
      <c r="AQ1021" s="48">
        <f>[1]All_Tasks_Billing!AQ1021</f>
        <v>21.5</v>
      </c>
      <c r="AR1021" s="48">
        <f>[1]All_Tasks_Billing!AR1021</f>
        <v>0</v>
      </c>
      <c r="AS1021" s="48">
        <f>[1]All_Tasks_Billing!AS1021</f>
        <v>621.5</v>
      </c>
      <c r="AT1021" s="48">
        <f>[1]All_Tasks_Billing!AT1021</f>
        <v>621.5</v>
      </c>
      <c r="AU1021" s="50" t="str">
        <f t="shared" si="270"/>
        <v>Nov-2025</v>
      </c>
      <c r="AV1021" s="50" t="str">
        <f t="shared" si="271"/>
        <v>Q4-2025</v>
      </c>
      <c r="AW1021" s="50">
        <f t="shared" si="272"/>
        <v>2025</v>
      </c>
      <c r="AX1021" s="50" t="str">
        <f t="shared" ca="1" si="273"/>
        <v>Last Week</v>
      </c>
      <c r="AY1021" s="50" t="str">
        <f t="shared" ca="1" si="274"/>
        <v>This Month</v>
      </c>
      <c r="AZ1021" s="50" t="str">
        <f t="shared" ca="1" si="275"/>
        <v>This Quarter</v>
      </c>
      <c r="BA1021" s="48">
        <f t="shared" si="276"/>
        <v>621.5</v>
      </c>
      <c r="BB1021" s="45">
        <f t="shared" si="277"/>
        <v>45970</v>
      </c>
      <c r="BC1021" s="50" t="str">
        <f t="shared" si="278"/>
        <v>Nov-2025</v>
      </c>
      <c r="BD1021" s="48">
        <f t="shared" si="279"/>
        <v>155.375</v>
      </c>
      <c r="BE1021" s="50" t="str">
        <f t="shared" si="280"/>
        <v>Completed</v>
      </c>
      <c r="BF1021" s="51">
        <f t="shared" si="281"/>
        <v>1</v>
      </c>
      <c r="BG1021" s="51">
        <f t="shared" si="282"/>
        <v>1</v>
      </c>
      <c r="BH1021" s="50" t="str">
        <f t="shared" si="283"/>
        <v xml:space="preserve">COMPLETED - </v>
      </c>
      <c r="BI1021" s="50" t="str">
        <f t="shared" si="284"/>
        <v>COMPLETED - READY</v>
      </c>
      <c r="BJ1021" s="50" t="str">
        <f t="shared" si="285"/>
        <v/>
      </c>
      <c r="BK1021" s="50" t="str">
        <f t="shared" si="286"/>
        <v xml:space="preserve">Completed | COMPLETED | </v>
      </c>
      <c r="BL1021" s="49">
        <f t="shared" ca="1" si="287"/>
        <v>12</v>
      </c>
    </row>
    <row r="1022" spans="1:64" x14ac:dyDescent="0.25">
      <c r="A1022" t="str">
        <f>[1]All_Tasks_Billing!A1022</f>
        <v>LAS16.PPM19</v>
      </c>
      <c r="B1022" t="str">
        <f>[1]All_Tasks_Billing!B1022</f>
        <v>PPM</v>
      </c>
      <c r="C1022" t="str">
        <f>[1]All_Tasks_Billing!C1022</f>
        <v>19.2.25</v>
      </c>
      <c r="D1022" t="str">
        <f>[1]All_Tasks_Billing!D1022</f>
        <v>PDU</v>
      </c>
      <c r="E1022" t="str">
        <f>[1]All_Tasks_Billing!E1022</f>
        <v>Switchboard</v>
      </c>
      <c r="F1022" t="str">
        <f>IF([1]All_Tasks_Billing!F1022="","",[1]All_Tasks_Billing!F1022)</f>
        <v/>
      </c>
      <c r="G1022" t="str">
        <f>IF([1]All_Tasks_Billing!G1022="","",[1]All_Tasks_Billing!G1022)</f>
        <v/>
      </c>
      <c r="H1022" s="45" t="str">
        <f>[1]All_Tasks_Billing!H1022</f>
        <v/>
      </c>
      <c r="I1022" t="str">
        <f>IF([1]All_Tasks_Billing!I1022="","",[1]All_Tasks_Billing!I1022)</f>
        <v/>
      </c>
      <c r="J1022" t="str">
        <f>IF([1]All_Tasks_Billing!J1022="","",[1]All_Tasks_Billing!J1022)</f>
        <v/>
      </c>
      <c r="K1022" t="b">
        <f>[1]All_Tasks_Billing!K1022</f>
        <v>0</v>
      </c>
      <c r="L1022" s="45" t="str">
        <f>[1]All_Tasks_Billing!L1022</f>
        <v/>
      </c>
      <c r="M1022" t="str">
        <f>[1]All_Tasks_Billing!M1022</f>
        <v/>
      </c>
      <c r="N1022" s="46">
        <f>IF([1]All_Tasks_Billing!N1022="",0,[1]All_Tasks_Billing!N1022)</f>
        <v>0</v>
      </c>
      <c r="O1022" t="str">
        <f>[1]All_Tasks_Billing!O1022</f>
        <v/>
      </c>
      <c r="P1022" s="47">
        <f>IF([1]All_Tasks_Billing!P1022="",0,[1]All_Tasks_Billing!P1022)</f>
        <v>4</v>
      </c>
      <c r="Q1022" s="47">
        <f>IF([1]All_Tasks_Billing!Q1022="",0,[1]All_Tasks_Billing!Q1022)</f>
        <v>4</v>
      </c>
      <c r="R1022" s="47">
        <f>IF([1]All_Tasks_Billing!R1022="",0,[1]All_Tasks_Billing!R1022)</f>
        <v>4</v>
      </c>
      <c r="S1022" t="str">
        <f>[1]All_Tasks_Billing!S1022</f>
        <v/>
      </c>
      <c r="T1022" t="str">
        <f>[1]All_Tasks_Billing!T1022</f>
        <v/>
      </c>
      <c r="U1022" t="str">
        <f>[1]All_Tasks_Billing!U1022</f>
        <v/>
      </c>
      <c r="V1022">
        <f>[1]All_Tasks_Billing!V1022</f>
        <v>24</v>
      </c>
      <c r="W1022" s="48">
        <f>[1]All_Tasks_Billing!W1022</f>
        <v>150</v>
      </c>
      <c r="X1022">
        <f>[1]All_Tasks_Billing!X1022</f>
        <v>24331.724999999999</v>
      </c>
      <c r="Y1022">
        <f>[1]All_Tasks_Billing!Y1022</f>
        <v>1</v>
      </c>
      <c r="Z1022" s="49">
        <f>[1]All_Tasks_Billing!Z1022</f>
        <v>0</v>
      </c>
      <c r="AA1022" s="45" t="str">
        <f>[1]All_Tasks_Billing!AA1022</f>
        <v/>
      </c>
      <c r="AB1022" t="str">
        <f>[1]All_Tasks_Billing!AB1022</f>
        <v/>
      </c>
      <c r="AC1022" s="48">
        <f>[1]All_Tasks_Billing!AC1022</f>
        <v>0</v>
      </c>
      <c r="AD1022" s="48">
        <f>[1]All_Tasks_Billing!AD1022</f>
        <v>0</v>
      </c>
      <c r="AE1022" s="48">
        <f>[1]All_Tasks_Billing!AE1022</f>
        <v>0</v>
      </c>
      <c r="AF1022" s="48">
        <f>[1]All_Tasks_Billing!AF1022</f>
        <v>0</v>
      </c>
      <c r="AG1022" s="48">
        <f>[1]All_Tasks_Billing!AG1022</f>
        <v>0</v>
      </c>
      <c r="AH1022" s="48">
        <f>[1]All_Tasks_Billing!AH1022</f>
        <v>0.17199999999999999</v>
      </c>
      <c r="AI1022" s="48">
        <f>[1]All_Tasks_Billing!AI1022</f>
        <v>0</v>
      </c>
      <c r="AJ1022" s="48">
        <f>[1]All_Tasks_Billing!AJ1022</f>
        <v>0</v>
      </c>
      <c r="AK1022" s="48">
        <f>[1]All_Tasks_Billing!AK1022</f>
        <v>0</v>
      </c>
      <c r="AL1022" s="48">
        <f>[1]All_Tasks_Billing!AL1022</f>
        <v>0</v>
      </c>
      <c r="AM1022" s="48">
        <f>[1]All_Tasks_Billing!AM1022</f>
        <v>0</v>
      </c>
      <c r="AN1022" s="48">
        <f>[1]All_Tasks_Billing!AN1022</f>
        <v>0</v>
      </c>
      <c r="AO1022" s="48">
        <f>[1]All_Tasks_Billing!AO1022</f>
        <v>0</v>
      </c>
      <c r="AP1022" s="48">
        <f>[1]All_Tasks_Billing!AP1022</f>
        <v>0.17199999999999999</v>
      </c>
      <c r="AQ1022" s="48">
        <f>[1]All_Tasks_Billing!AQ1022</f>
        <v>0</v>
      </c>
      <c r="AR1022" s="48">
        <f>[1]All_Tasks_Billing!AR1022</f>
        <v>0</v>
      </c>
      <c r="AS1022" s="48">
        <f>[1]All_Tasks_Billing!AS1022</f>
        <v>0</v>
      </c>
      <c r="AT1022" s="48">
        <f>[1]All_Tasks_Billing!AT1022</f>
        <v>0</v>
      </c>
      <c r="AU1022" s="50" t="str">
        <f t="shared" si="270"/>
        <v/>
      </c>
      <c r="AV1022" s="50" t="str">
        <f t="shared" si="271"/>
        <v/>
      </c>
      <c r="AW1022" s="50" t="str">
        <f t="shared" si="272"/>
        <v/>
      </c>
      <c r="AX1022" s="50" t="str">
        <f t="shared" ca="1" si="273"/>
        <v>Not Completed</v>
      </c>
      <c r="AY1022" s="50" t="str">
        <f t="shared" ca="1" si="274"/>
        <v>Not Completed</v>
      </c>
      <c r="AZ1022" s="50" t="str">
        <f t="shared" ca="1" si="275"/>
        <v>Not Completed</v>
      </c>
      <c r="BA1022" s="48">
        <f t="shared" si="276"/>
        <v>0</v>
      </c>
      <c r="BB1022" s="45" t="str">
        <f t="shared" si="277"/>
        <v/>
      </c>
      <c r="BC1022" s="50" t="str">
        <f t="shared" si="278"/>
        <v/>
      </c>
      <c r="BD1022" s="48">
        <f t="shared" si="279"/>
        <v>0</v>
      </c>
      <c r="BE1022" s="50" t="str">
        <f t="shared" si="280"/>
        <v>Not Started</v>
      </c>
      <c r="BF1022" s="51">
        <f t="shared" si="281"/>
        <v>1</v>
      </c>
      <c r="BG1022" s="51">
        <f t="shared" si="282"/>
        <v>0</v>
      </c>
      <c r="BH1022" s="50" t="str">
        <f t="shared" si="283"/>
        <v/>
      </c>
      <c r="BI1022" s="50" t="str">
        <f t="shared" si="284"/>
        <v/>
      </c>
      <c r="BJ1022" s="50" t="str">
        <f t="shared" si="285"/>
        <v/>
      </c>
      <c r="BK1022" s="50" t="str">
        <f t="shared" si="286"/>
        <v xml:space="preserve">Not Started |  | </v>
      </c>
      <c r="BL1022" s="49" t="str">
        <f t="shared" ca="1" si="287"/>
        <v/>
      </c>
    </row>
    <row r="1023" spans="1:64" x14ac:dyDescent="0.25">
      <c r="A1023" t="str">
        <f>[1]All_Tasks_Billing!A1023</f>
        <v>LAS16.PPM19</v>
      </c>
      <c r="B1023" t="str">
        <f>[1]All_Tasks_Billing!B1023</f>
        <v>PPM</v>
      </c>
      <c r="C1023" t="str">
        <f>[1]All_Tasks_Billing!C1023</f>
        <v>19.2.26</v>
      </c>
      <c r="D1023" t="str">
        <f>[1]All_Tasks_Billing!D1023</f>
        <v>PDU</v>
      </c>
      <c r="E1023" t="str">
        <f>[1]All_Tasks_Billing!E1023</f>
        <v>Switchboard</v>
      </c>
      <c r="F1023" t="str">
        <f>IF([1]All_Tasks_Billing!F1023="","",[1]All_Tasks_Billing!F1023)</f>
        <v/>
      </c>
      <c r="G1023" t="str">
        <f>IF([1]All_Tasks_Billing!G1023="","",[1]All_Tasks_Billing!G1023)</f>
        <v/>
      </c>
      <c r="H1023" s="45" t="str">
        <f>[1]All_Tasks_Billing!H1023</f>
        <v/>
      </c>
      <c r="I1023" t="str">
        <f>IF([1]All_Tasks_Billing!I1023="","",[1]All_Tasks_Billing!I1023)</f>
        <v/>
      </c>
      <c r="J1023" t="str">
        <f>IF([1]All_Tasks_Billing!J1023="","",[1]All_Tasks_Billing!J1023)</f>
        <v/>
      </c>
      <c r="K1023" t="b">
        <f>[1]All_Tasks_Billing!K1023</f>
        <v>0</v>
      </c>
      <c r="L1023" s="45" t="str">
        <f>[1]All_Tasks_Billing!L1023</f>
        <v/>
      </c>
      <c r="M1023" t="str">
        <f>[1]All_Tasks_Billing!M1023</f>
        <v/>
      </c>
      <c r="N1023" s="46">
        <f>IF([1]All_Tasks_Billing!N1023="",0,[1]All_Tasks_Billing!N1023)</f>
        <v>0</v>
      </c>
      <c r="O1023" t="str">
        <f>[1]All_Tasks_Billing!O1023</f>
        <v/>
      </c>
      <c r="P1023" s="47">
        <f>IF([1]All_Tasks_Billing!P1023="",0,[1]All_Tasks_Billing!P1023)</f>
        <v>4</v>
      </c>
      <c r="Q1023" s="47">
        <f>IF([1]All_Tasks_Billing!Q1023="",0,[1]All_Tasks_Billing!Q1023)</f>
        <v>4</v>
      </c>
      <c r="R1023" s="47">
        <f>IF([1]All_Tasks_Billing!R1023="",0,[1]All_Tasks_Billing!R1023)</f>
        <v>4</v>
      </c>
      <c r="S1023" t="str">
        <f>[1]All_Tasks_Billing!S1023</f>
        <v/>
      </c>
      <c r="T1023" t="str">
        <f>[1]All_Tasks_Billing!T1023</f>
        <v/>
      </c>
      <c r="U1023" t="str">
        <f>[1]All_Tasks_Billing!U1023</f>
        <v/>
      </c>
      <c r="V1023">
        <f>[1]All_Tasks_Billing!V1023</f>
        <v>24</v>
      </c>
      <c r="W1023" s="48">
        <f>[1]All_Tasks_Billing!W1023</f>
        <v>150</v>
      </c>
      <c r="X1023">
        <f>[1]All_Tasks_Billing!X1023</f>
        <v>24331.724999999999</v>
      </c>
      <c r="Y1023">
        <f>[1]All_Tasks_Billing!Y1023</f>
        <v>1</v>
      </c>
      <c r="Z1023" s="49">
        <f>[1]All_Tasks_Billing!Z1023</f>
        <v>0</v>
      </c>
      <c r="AA1023" s="45" t="str">
        <f>[1]All_Tasks_Billing!AA1023</f>
        <v/>
      </c>
      <c r="AB1023" t="str">
        <f>[1]All_Tasks_Billing!AB1023</f>
        <v/>
      </c>
      <c r="AC1023" s="48">
        <f>[1]All_Tasks_Billing!AC1023</f>
        <v>0</v>
      </c>
      <c r="AD1023" s="48">
        <f>[1]All_Tasks_Billing!AD1023</f>
        <v>0</v>
      </c>
      <c r="AE1023" s="48">
        <f>[1]All_Tasks_Billing!AE1023</f>
        <v>0</v>
      </c>
      <c r="AF1023" s="48">
        <f>[1]All_Tasks_Billing!AF1023</f>
        <v>0</v>
      </c>
      <c r="AG1023" s="48">
        <f>[1]All_Tasks_Billing!AG1023</f>
        <v>0</v>
      </c>
      <c r="AH1023" s="48">
        <f>[1]All_Tasks_Billing!AH1023</f>
        <v>0.17199999999999999</v>
      </c>
      <c r="AI1023" s="48">
        <f>[1]All_Tasks_Billing!AI1023</f>
        <v>0</v>
      </c>
      <c r="AJ1023" s="48">
        <f>[1]All_Tasks_Billing!AJ1023</f>
        <v>0</v>
      </c>
      <c r="AK1023" s="48">
        <f>[1]All_Tasks_Billing!AK1023</f>
        <v>0</v>
      </c>
      <c r="AL1023" s="48">
        <f>[1]All_Tasks_Billing!AL1023</f>
        <v>0</v>
      </c>
      <c r="AM1023" s="48">
        <f>[1]All_Tasks_Billing!AM1023</f>
        <v>0</v>
      </c>
      <c r="AN1023" s="48">
        <f>[1]All_Tasks_Billing!AN1023</f>
        <v>0</v>
      </c>
      <c r="AO1023" s="48">
        <f>[1]All_Tasks_Billing!AO1023</f>
        <v>0</v>
      </c>
      <c r="AP1023" s="48">
        <f>[1]All_Tasks_Billing!AP1023</f>
        <v>0.17199999999999999</v>
      </c>
      <c r="AQ1023" s="48">
        <f>[1]All_Tasks_Billing!AQ1023</f>
        <v>0</v>
      </c>
      <c r="AR1023" s="48">
        <f>[1]All_Tasks_Billing!AR1023</f>
        <v>0</v>
      </c>
      <c r="AS1023" s="48">
        <f>[1]All_Tasks_Billing!AS1023</f>
        <v>0</v>
      </c>
      <c r="AT1023" s="48">
        <f>[1]All_Tasks_Billing!AT1023</f>
        <v>0</v>
      </c>
      <c r="AU1023" s="50" t="str">
        <f t="shared" si="270"/>
        <v/>
      </c>
      <c r="AV1023" s="50" t="str">
        <f t="shared" si="271"/>
        <v/>
      </c>
      <c r="AW1023" s="50" t="str">
        <f t="shared" si="272"/>
        <v/>
      </c>
      <c r="AX1023" s="50" t="str">
        <f t="shared" ca="1" si="273"/>
        <v>Not Completed</v>
      </c>
      <c r="AY1023" s="50" t="str">
        <f t="shared" ca="1" si="274"/>
        <v>Not Completed</v>
      </c>
      <c r="AZ1023" s="50" t="str">
        <f t="shared" ca="1" si="275"/>
        <v>Not Completed</v>
      </c>
      <c r="BA1023" s="48">
        <f t="shared" si="276"/>
        <v>0</v>
      </c>
      <c r="BB1023" s="45" t="str">
        <f t="shared" si="277"/>
        <v/>
      </c>
      <c r="BC1023" s="50" t="str">
        <f t="shared" si="278"/>
        <v/>
      </c>
      <c r="BD1023" s="48">
        <f t="shared" si="279"/>
        <v>0</v>
      </c>
      <c r="BE1023" s="50" t="str">
        <f t="shared" si="280"/>
        <v>Not Started</v>
      </c>
      <c r="BF1023" s="51">
        <f t="shared" si="281"/>
        <v>1</v>
      </c>
      <c r="BG1023" s="51">
        <f t="shared" si="282"/>
        <v>0</v>
      </c>
      <c r="BH1023" s="50" t="str">
        <f t="shared" si="283"/>
        <v/>
      </c>
      <c r="BI1023" s="50" t="str">
        <f t="shared" si="284"/>
        <v/>
      </c>
      <c r="BJ1023" s="50" t="str">
        <f t="shared" si="285"/>
        <v/>
      </c>
      <c r="BK1023" s="50" t="str">
        <f t="shared" si="286"/>
        <v xml:space="preserve">Not Started |  | </v>
      </c>
      <c r="BL1023" s="49" t="str">
        <f t="shared" ca="1" si="287"/>
        <v/>
      </c>
    </row>
    <row r="1024" spans="1:64" x14ac:dyDescent="0.25">
      <c r="A1024" t="str">
        <f>[1]All_Tasks_Billing!A1024</f>
        <v>LAS16.PPM19</v>
      </c>
      <c r="B1024" t="str">
        <f>[1]All_Tasks_Billing!B1024</f>
        <v>PPM</v>
      </c>
      <c r="C1024" t="str">
        <f>[1]All_Tasks_Billing!C1024</f>
        <v>19.2.27</v>
      </c>
      <c r="D1024" t="str">
        <f>[1]All_Tasks_Billing!D1024</f>
        <v>PDU</v>
      </c>
      <c r="E1024" t="str">
        <f>[1]All_Tasks_Billing!E1024</f>
        <v>PDU Load Bank</v>
      </c>
      <c r="F1024" t="str">
        <f>IF([1]All_Tasks_Billing!F1024="","",[1]All_Tasks_Billing!F1024)</f>
        <v/>
      </c>
      <c r="G1024" t="str">
        <f>IF([1]All_Tasks_Billing!G1024="","",[1]All_Tasks_Billing!G1024)</f>
        <v/>
      </c>
      <c r="H1024" s="45" t="str">
        <f>[1]All_Tasks_Billing!H1024</f>
        <v/>
      </c>
      <c r="I1024" t="str">
        <f>IF([1]All_Tasks_Billing!I1024="","",[1]All_Tasks_Billing!I1024)</f>
        <v/>
      </c>
      <c r="J1024" t="str">
        <f>IF([1]All_Tasks_Billing!J1024="","",[1]All_Tasks_Billing!J1024)</f>
        <v/>
      </c>
      <c r="K1024" t="b">
        <f>[1]All_Tasks_Billing!K1024</f>
        <v>0</v>
      </c>
      <c r="L1024" s="45" t="str">
        <f>[1]All_Tasks_Billing!L1024</f>
        <v/>
      </c>
      <c r="M1024" t="str">
        <f>[1]All_Tasks_Billing!M1024</f>
        <v/>
      </c>
      <c r="N1024" s="46">
        <f>IF([1]All_Tasks_Billing!N1024="",0,[1]All_Tasks_Billing!N1024)</f>
        <v>0</v>
      </c>
      <c r="O1024" t="str">
        <f>[1]All_Tasks_Billing!O1024</f>
        <v/>
      </c>
      <c r="P1024" s="47">
        <f>IF([1]All_Tasks_Billing!P1024="",0,[1]All_Tasks_Billing!P1024)</f>
        <v>5</v>
      </c>
      <c r="Q1024" s="47">
        <f>IF([1]All_Tasks_Billing!Q1024="",0,[1]All_Tasks_Billing!Q1024)</f>
        <v>5</v>
      </c>
      <c r="R1024" s="47">
        <f>IF([1]All_Tasks_Billing!R1024="",0,[1]All_Tasks_Billing!R1024)</f>
        <v>5</v>
      </c>
      <c r="S1024" t="str">
        <f>[1]All_Tasks_Billing!S1024</f>
        <v/>
      </c>
      <c r="T1024" t="str">
        <f>[1]All_Tasks_Billing!T1024</f>
        <v/>
      </c>
      <c r="U1024" t="str">
        <f>[1]All_Tasks_Billing!U1024</f>
        <v/>
      </c>
      <c r="V1024">
        <f>[1]All_Tasks_Billing!V1024</f>
        <v>24</v>
      </c>
      <c r="W1024" s="48">
        <f>[1]All_Tasks_Billing!W1024</f>
        <v>150</v>
      </c>
      <c r="X1024">
        <f>[1]All_Tasks_Billing!X1024</f>
        <v>24331.724999999999</v>
      </c>
      <c r="Y1024">
        <f>[1]All_Tasks_Billing!Y1024</f>
        <v>1</v>
      </c>
      <c r="Z1024" s="49">
        <f>[1]All_Tasks_Billing!Z1024</f>
        <v>0</v>
      </c>
      <c r="AA1024" s="45" t="str">
        <f>[1]All_Tasks_Billing!AA1024</f>
        <v/>
      </c>
      <c r="AB1024" t="str">
        <f>[1]All_Tasks_Billing!AB1024</f>
        <v/>
      </c>
      <c r="AC1024" s="48">
        <f>[1]All_Tasks_Billing!AC1024</f>
        <v>0</v>
      </c>
      <c r="AD1024" s="48">
        <f>[1]All_Tasks_Billing!AD1024</f>
        <v>0</v>
      </c>
      <c r="AE1024" s="48">
        <f>[1]All_Tasks_Billing!AE1024</f>
        <v>0</v>
      </c>
      <c r="AF1024" s="48">
        <f>[1]All_Tasks_Billing!AF1024</f>
        <v>0</v>
      </c>
      <c r="AG1024" s="48">
        <f>[1]All_Tasks_Billing!AG1024</f>
        <v>0</v>
      </c>
      <c r="AH1024" s="48">
        <f>[1]All_Tasks_Billing!AH1024</f>
        <v>0.21499999999999997</v>
      </c>
      <c r="AI1024" s="48">
        <f>[1]All_Tasks_Billing!AI1024</f>
        <v>0</v>
      </c>
      <c r="AJ1024" s="48">
        <f>[1]All_Tasks_Billing!AJ1024</f>
        <v>0</v>
      </c>
      <c r="AK1024" s="48">
        <f>[1]All_Tasks_Billing!AK1024</f>
        <v>0</v>
      </c>
      <c r="AL1024" s="48">
        <f>[1]All_Tasks_Billing!AL1024</f>
        <v>0</v>
      </c>
      <c r="AM1024" s="48">
        <f>[1]All_Tasks_Billing!AM1024</f>
        <v>0</v>
      </c>
      <c r="AN1024" s="48">
        <f>[1]All_Tasks_Billing!AN1024</f>
        <v>0</v>
      </c>
      <c r="AO1024" s="48">
        <f>[1]All_Tasks_Billing!AO1024</f>
        <v>0</v>
      </c>
      <c r="AP1024" s="48">
        <f>[1]All_Tasks_Billing!AP1024</f>
        <v>0.21499999999999997</v>
      </c>
      <c r="AQ1024" s="48">
        <f>[1]All_Tasks_Billing!AQ1024</f>
        <v>0</v>
      </c>
      <c r="AR1024" s="48">
        <f>[1]All_Tasks_Billing!AR1024</f>
        <v>0</v>
      </c>
      <c r="AS1024" s="48">
        <f>[1]All_Tasks_Billing!AS1024</f>
        <v>0</v>
      </c>
      <c r="AT1024" s="48">
        <f>[1]All_Tasks_Billing!AT1024</f>
        <v>0</v>
      </c>
      <c r="AU1024" s="50" t="str">
        <f t="shared" si="270"/>
        <v/>
      </c>
      <c r="AV1024" s="50" t="str">
        <f t="shared" si="271"/>
        <v/>
      </c>
      <c r="AW1024" s="50" t="str">
        <f t="shared" si="272"/>
        <v/>
      </c>
      <c r="AX1024" s="50" t="str">
        <f t="shared" ca="1" si="273"/>
        <v>Not Completed</v>
      </c>
      <c r="AY1024" s="50" t="str">
        <f t="shared" ca="1" si="274"/>
        <v>Not Completed</v>
      </c>
      <c r="AZ1024" s="50" t="str">
        <f t="shared" ca="1" si="275"/>
        <v>Not Completed</v>
      </c>
      <c r="BA1024" s="48">
        <f t="shared" si="276"/>
        <v>0</v>
      </c>
      <c r="BB1024" s="45" t="str">
        <f t="shared" si="277"/>
        <v/>
      </c>
      <c r="BC1024" s="50" t="str">
        <f t="shared" si="278"/>
        <v/>
      </c>
      <c r="BD1024" s="48">
        <f t="shared" si="279"/>
        <v>0</v>
      </c>
      <c r="BE1024" s="50" t="str">
        <f t="shared" si="280"/>
        <v>Not Started</v>
      </c>
      <c r="BF1024" s="51">
        <f t="shared" si="281"/>
        <v>1</v>
      </c>
      <c r="BG1024" s="51">
        <f t="shared" si="282"/>
        <v>0</v>
      </c>
      <c r="BH1024" s="50" t="str">
        <f t="shared" si="283"/>
        <v/>
      </c>
      <c r="BI1024" s="50" t="str">
        <f t="shared" si="284"/>
        <v/>
      </c>
      <c r="BJ1024" s="50" t="str">
        <f t="shared" si="285"/>
        <v/>
      </c>
      <c r="BK1024" s="50" t="str">
        <f t="shared" si="286"/>
        <v xml:space="preserve">Not Started |  | </v>
      </c>
      <c r="BL1024" s="49" t="str">
        <f t="shared" ca="1" si="287"/>
        <v/>
      </c>
    </row>
    <row r="1025" spans="1:64" x14ac:dyDescent="0.25">
      <c r="A1025" t="str">
        <f>[1]All_Tasks_Billing!A1025</f>
        <v>LAS16.PPM19</v>
      </c>
      <c r="B1025" t="str">
        <f>[1]All_Tasks_Billing!B1025</f>
        <v>PPM</v>
      </c>
      <c r="C1025" t="str">
        <f>[1]All_Tasks_Billing!C1025</f>
        <v>19.2.28</v>
      </c>
      <c r="D1025" t="str">
        <f>[1]All_Tasks_Billing!D1025</f>
        <v>PDU</v>
      </c>
      <c r="E1025" t="str">
        <f>[1]All_Tasks_Billing!E1025</f>
        <v>PDU Load Bank</v>
      </c>
      <c r="F1025" t="str">
        <f>IF([1]All_Tasks_Billing!F1025="","",[1]All_Tasks_Billing!F1025)</f>
        <v/>
      </c>
      <c r="G1025" t="str">
        <f>IF([1]All_Tasks_Billing!G1025="","",[1]All_Tasks_Billing!G1025)</f>
        <v/>
      </c>
      <c r="H1025" s="45" t="str">
        <f>[1]All_Tasks_Billing!H1025</f>
        <v/>
      </c>
      <c r="I1025" t="str">
        <f>IF([1]All_Tasks_Billing!I1025="","",[1]All_Tasks_Billing!I1025)</f>
        <v/>
      </c>
      <c r="J1025" t="str">
        <f>IF([1]All_Tasks_Billing!J1025="","",[1]All_Tasks_Billing!J1025)</f>
        <v/>
      </c>
      <c r="K1025" t="b">
        <f>[1]All_Tasks_Billing!K1025</f>
        <v>0</v>
      </c>
      <c r="L1025" s="45" t="str">
        <f>[1]All_Tasks_Billing!L1025</f>
        <v/>
      </c>
      <c r="M1025" t="str">
        <f>[1]All_Tasks_Billing!M1025</f>
        <v/>
      </c>
      <c r="N1025" s="46">
        <f>IF([1]All_Tasks_Billing!N1025="",0,[1]All_Tasks_Billing!N1025)</f>
        <v>0</v>
      </c>
      <c r="O1025" t="str">
        <f>[1]All_Tasks_Billing!O1025</f>
        <v/>
      </c>
      <c r="P1025" s="47">
        <f>IF([1]All_Tasks_Billing!P1025="",0,[1]All_Tasks_Billing!P1025)</f>
        <v>5</v>
      </c>
      <c r="Q1025" s="47">
        <f>IF([1]All_Tasks_Billing!Q1025="",0,[1]All_Tasks_Billing!Q1025)</f>
        <v>5</v>
      </c>
      <c r="R1025" s="47">
        <f>IF([1]All_Tasks_Billing!R1025="",0,[1]All_Tasks_Billing!R1025)</f>
        <v>5</v>
      </c>
      <c r="S1025" t="str">
        <f>[1]All_Tasks_Billing!S1025</f>
        <v/>
      </c>
      <c r="T1025" t="str">
        <f>[1]All_Tasks_Billing!T1025</f>
        <v/>
      </c>
      <c r="U1025" t="str">
        <f>[1]All_Tasks_Billing!U1025</f>
        <v/>
      </c>
      <c r="V1025">
        <f>[1]All_Tasks_Billing!V1025</f>
        <v>24</v>
      </c>
      <c r="W1025" s="48">
        <f>[1]All_Tasks_Billing!W1025</f>
        <v>150</v>
      </c>
      <c r="X1025">
        <f>[1]All_Tasks_Billing!X1025</f>
        <v>24331.724999999999</v>
      </c>
      <c r="Y1025">
        <f>[1]All_Tasks_Billing!Y1025</f>
        <v>1</v>
      </c>
      <c r="Z1025" s="49">
        <f>[1]All_Tasks_Billing!Z1025</f>
        <v>0</v>
      </c>
      <c r="AA1025" s="45" t="str">
        <f>[1]All_Tasks_Billing!AA1025</f>
        <v/>
      </c>
      <c r="AB1025" t="str">
        <f>[1]All_Tasks_Billing!AB1025</f>
        <v/>
      </c>
      <c r="AC1025" s="48">
        <f>[1]All_Tasks_Billing!AC1025</f>
        <v>0</v>
      </c>
      <c r="AD1025" s="48">
        <f>[1]All_Tasks_Billing!AD1025</f>
        <v>0</v>
      </c>
      <c r="AE1025" s="48">
        <f>[1]All_Tasks_Billing!AE1025</f>
        <v>0</v>
      </c>
      <c r="AF1025" s="48">
        <f>[1]All_Tasks_Billing!AF1025</f>
        <v>0</v>
      </c>
      <c r="AG1025" s="48">
        <f>[1]All_Tasks_Billing!AG1025</f>
        <v>0</v>
      </c>
      <c r="AH1025" s="48">
        <f>[1]All_Tasks_Billing!AH1025</f>
        <v>0.21499999999999997</v>
      </c>
      <c r="AI1025" s="48">
        <f>[1]All_Tasks_Billing!AI1025</f>
        <v>0</v>
      </c>
      <c r="AJ1025" s="48">
        <f>[1]All_Tasks_Billing!AJ1025</f>
        <v>0</v>
      </c>
      <c r="AK1025" s="48">
        <f>[1]All_Tasks_Billing!AK1025</f>
        <v>0</v>
      </c>
      <c r="AL1025" s="48">
        <f>[1]All_Tasks_Billing!AL1025</f>
        <v>0</v>
      </c>
      <c r="AM1025" s="48">
        <f>[1]All_Tasks_Billing!AM1025</f>
        <v>0</v>
      </c>
      <c r="AN1025" s="48">
        <f>[1]All_Tasks_Billing!AN1025</f>
        <v>0</v>
      </c>
      <c r="AO1025" s="48">
        <f>[1]All_Tasks_Billing!AO1025</f>
        <v>0</v>
      </c>
      <c r="AP1025" s="48">
        <f>[1]All_Tasks_Billing!AP1025</f>
        <v>0.21499999999999997</v>
      </c>
      <c r="AQ1025" s="48">
        <f>[1]All_Tasks_Billing!AQ1025</f>
        <v>0</v>
      </c>
      <c r="AR1025" s="48">
        <f>[1]All_Tasks_Billing!AR1025</f>
        <v>0</v>
      </c>
      <c r="AS1025" s="48">
        <f>[1]All_Tasks_Billing!AS1025</f>
        <v>0</v>
      </c>
      <c r="AT1025" s="48">
        <f>[1]All_Tasks_Billing!AT1025</f>
        <v>0</v>
      </c>
      <c r="AU1025" s="50" t="str">
        <f t="shared" si="270"/>
        <v/>
      </c>
      <c r="AV1025" s="50" t="str">
        <f t="shared" si="271"/>
        <v/>
      </c>
      <c r="AW1025" s="50" t="str">
        <f t="shared" si="272"/>
        <v/>
      </c>
      <c r="AX1025" s="50" t="str">
        <f t="shared" ca="1" si="273"/>
        <v>Not Completed</v>
      </c>
      <c r="AY1025" s="50" t="str">
        <f t="shared" ca="1" si="274"/>
        <v>Not Completed</v>
      </c>
      <c r="AZ1025" s="50" t="str">
        <f t="shared" ca="1" si="275"/>
        <v>Not Completed</v>
      </c>
      <c r="BA1025" s="48">
        <f t="shared" si="276"/>
        <v>0</v>
      </c>
      <c r="BB1025" s="45" t="str">
        <f t="shared" si="277"/>
        <v/>
      </c>
      <c r="BC1025" s="50" t="str">
        <f t="shared" si="278"/>
        <v/>
      </c>
      <c r="BD1025" s="48">
        <f t="shared" si="279"/>
        <v>0</v>
      </c>
      <c r="BE1025" s="50" t="str">
        <f t="shared" si="280"/>
        <v>Not Started</v>
      </c>
      <c r="BF1025" s="51">
        <f t="shared" si="281"/>
        <v>1</v>
      </c>
      <c r="BG1025" s="51">
        <f t="shared" si="282"/>
        <v>0</v>
      </c>
      <c r="BH1025" s="50" t="str">
        <f t="shared" si="283"/>
        <v/>
      </c>
      <c r="BI1025" s="50" t="str">
        <f t="shared" si="284"/>
        <v/>
      </c>
      <c r="BJ1025" s="50" t="str">
        <f t="shared" si="285"/>
        <v/>
      </c>
      <c r="BK1025" s="50" t="str">
        <f t="shared" si="286"/>
        <v xml:space="preserve">Not Started |  | </v>
      </c>
      <c r="BL1025" s="49" t="str">
        <f t="shared" ca="1" si="287"/>
        <v/>
      </c>
    </row>
    <row r="1026" spans="1:64" x14ac:dyDescent="0.25">
      <c r="A1026" t="str">
        <f>[1]All_Tasks_Billing!A1026</f>
        <v>LAS16.PPM19</v>
      </c>
      <c r="B1026" t="str">
        <f>[1]All_Tasks_Billing!B1026</f>
        <v>PPM</v>
      </c>
      <c r="C1026" t="str">
        <f>[1]All_Tasks_Billing!C1026</f>
        <v>19.3.1</v>
      </c>
      <c r="D1026" t="str">
        <f>[1]All_Tasks_Billing!D1026</f>
        <v>Grounding</v>
      </c>
      <c r="E1026" t="str">
        <f>[1]All_Tasks_Billing!E1026</f>
        <v>Point-to-Point</v>
      </c>
      <c r="F1026" t="str">
        <f>IF([1]All_Tasks_Billing!F1026="","",[1]All_Tasks_Billing!F1026)</f>
        <v/>
      </c>
      <c r="G1026" t="str">
        <f>IF([1]All_Tasks_Billing!G1026="","",[1]All_Tasks_Billing!G1026)</f>
        <v/>
      </c>
      <c r="H1026" s="45" t="str">
        <f>[1]All_Tasks_Billing!H1026</f>
        <v/>
      </c>
      <c r="I1026" t="str">
        <f>IF([1]All_Tasks_Billing!I1026="","",[1]All_Tasks_Billing!I1026)</f>
        <v/>
      </c>
      <c r="J1026" t="str">
        <f>IF([1]All_Tasks_Billing!J1026="","",[1]All_Tasks_Billing!J1026)</f>
        <v/>
      </c>
      <c r="K1026" t="b">
        <f>[1]All_Tasks_Billing!K1026</f>
        <v>0</v>
      </c>
      <c r="L1026" s="45" t="str">
        <f>[1]All_Tasks_Billing!L1026</f>
        <v/>
      </c>
      <c r="M1026" t="str">
        <f>[1]All_Tasks_Billing!M1026</f>
        <v/>
      </c>
      <c r="N1026" s="46">
        <f>IF([1]All_Tasks_Billing!N1026="",0,[1]All_Tasks_Billing!N1026)</f>
        <v>0</v>
      </c>
      <c r="O1026" t="str">
        <f>[1]All_Tasks_Billing!O1026</f>
        <v/>
      </c>
      <c r="P1026" s="47">
        <f>IF([1]All_Tasks_Billing!P1026="",0,[1]All_Tasks_Billing!P1026)</f>
        <v>1.5</v>
      </c>
      <c r="Q1026" s="47">
        <f>IF([1]All_Tasks_Billing!Q1026="",0,[1]All_Tasks_Billing!Q1026)</f>
        <v>1.5</v>
      </c>
      <c r="R1026" s="47">
        <f>IF([1]All_Tasks_Billing!R1026="",0,[1]All_Tasks_Billing!R1026)</f>
        <v>1.5</v>
      </c>
      <c r="S1026" t="str">
        <f>[1]All_Tasks_Billing!S1026</f>
        <v/>
      </c>
      <c r="T1026" t="str">
        <f>[1]All_Tasks_Billing!T1026</f>
        <v/>
      </c>
      <c r="U1026" t="str">
        <f>[1]All_Tasks_Billing!U1026</f>
        <v/>
      </c>
      <c r="V1026">
        <f>[1]All_Tasks_Billing!V1026</f>
        <v>24</v>
      </c>
      <c r="W1026" s="48">
        <f>[1]All_Tasks_Billing!W1026</f>
        <v>150</v>
      </c>
      <c r="X1026">
        <f>[1]All_Tasks_Billing!X1026</f>
        <v>24331.724999999999</v>
      </c>
      <c r="Y1026">
        <f>[1]All_Tasks_Billing!Y1026</f>
        <v>1</v>
      </c>
      <c r="Z1026" s="49">
        <f>[1]All_Tasks_Billing!Z1026</f>
        <v>0</v>
      </c>
      <c r="AA1026" s="45" t="str">
        <f>[1]All_Tasks_Billing!AA1026</f>
        <v/>
      </c>
      <c r="AB1026" t="str">
        <f>[1]All_Tasks_Billing!AB1026</f>
        <v/>
      </c>
      <c r="AC1026" s="48">
        <f>[1]All_Tasks_Billing!AC1026</f>
        <v>0</v>
      </c>
      <c r="AD1026" s="48">
        <f>[1]All_Tasks_Billing!AD1026</f>
        <v>0</v>
      </c>
      <c r="AE1026" s="48">
        <f>[1]All_Tasks_Billing!AE1026</f>
        <v>0</v>
      </c>
      <c r="AF1026" s="48">
        <f>[1]All_Tasks_Billing!AF1026</f>
        <v>0</v>
      </c>
      <c r="AG1026" s="48">
        <f>[1]All_Tasks_Billing!AG1026</f>
        <v>0</v>
      </c>
      <c r="AH1026" s="48">
        <f>[1]All_Tasks_Billing!AH1026</f>
        <v>6.4500000000000002E-2</v>
      </c>
      <c r="AI1026" s="48">
        <f>[1]All_Tasks_Billing!AI1026</f>
        <v>0</v>
      </c>
      <c r="AJ1026" s="48">
        <f>[1]All_Tasks_Billing!AJ1026</f>
        <v>0</v>
      </c>
      <c r="AK1026" s="48">
        <f>[1]All_Tasks_Billing!AK1026</f>
        <v>0</v>
      </c>
      <c r="AL1026" s="48">
        <f>[1]All_Tasks_Billing!AL1026</f>
        <v>0</v>
      </c>
      <c r="AM1026" s="48">
        <f>[1]All_Tasks_Billing!AM1026</f>
        <v>0</v>
      </c>
      <c r="AN1026" s="48">
        <f>[1]All_Tasks_Billing!AN1026</f>
        <v>0</v>
      </c>
      <c r="AO1026" s="48">
        <f>[1]All_Tasks_Billing!AO1026</f>
        <v>0</v>
      </c>
      <c r="AP1026" s="48">
        <f>[1]All_Tasks_Billing!AP1026</f>
        <v>6.4500000000000002E-2</v>
      </c>
      <c r="AQ1026" s="48">
        <f>[1]All_Tasks_Billing!AQ1026</f>
        <v>0</v>
      </c>
      <c r="AR1026" s="48">
        <f>[1]All_Tasks_Billing!AR1026</f>
        <v>0</v>
      </c>
      <c r="AS1026" s="48">
        <f>[1]All_Tasks_Billing!AS1026</f>
        <v>0</v>
      </c>
      <c r="AT1026" s="48">
        <f>[1]All_Tasks_Billing!AT1026</f>
        <v>0</v>
      </c>
      <c r="AU1026" s="50" t="str">
        <f t="shared" ref="AU1026:AU1089" si="288">IF(L1026="","",TEXT(L1026,"MMM-yyyy"))</f>
        <v/>
      </c>
      <c r="AV1026" s="50" t="str">
        <f t="shared" ref="AV1026:AV1089" si="289">IF(L1026="","","Q"&amp;ROUNDUP(MONTH(L1026)/3,0)&amp;"-"&amp;YEAR(L1026))</f>
        <v/>
      </c>
      <c r="AW1026" s="50" t="str">
        <f t="shared" ref="AW1026:AW1089" si="290">IF(L1026="","",YEAR(L1026))</f>
        <v/>
      </c>
      <c r="AX1026" s="50" t="str">
        <f t="shared" ref="AX1026:AX1089" ca="1" si="291">IF(L1026="","Not Completed",IF(L1026&gt;=TODAY()-7,"This Week",IF(L1026&gt;=TODAY()-14,"Last Week",IF(L1026&gt;=TODAY()-30,"Last 30 Days","Older"))))</f>
        <v>Not Completed</v>
      </c>
      <c r="AY1026" s="50" t="str">
        <f t="shared" ref="AY1026:AY1089" ca="1" si="292">IF(L1026="","Not Completed",IF(MONTH(L1026)=MONTH(TODAY()),"This Month",IF(MONTH(L1026)=MONTH(TODAY())-1,"Last Month",IF(L1026&gt;=DATE(YEAR(TODAY()),1,1),"This Year","Prior Year"))))</f>
        <v>Not Completed</v>
      </c>
      <c r="AZ1026" s="50" t="str">
        <f t="shared" ref="AZ1026:AZ1089" ca="1" si="293">IF(L1026="","Not Completed",IF(ROUNDUP(MONTH(L1026)/3,0)=ROUNDUP(MONTH(TODAY())/3,0),"This Quarter",IF(ROUNDUP(MONTH(L1026)/3,0)=ROUNDUP(MONTH(TODAY())/3,0)-1,"Last Quarter",IF(YEAR(L1026)=YEAR(TODAY()),"Earlier This Year","Prior Year"))))</f>
        <v>Not Completed</v>
      </c>
      <c r="BA1026" s="48">
        <f t="shared" ref="BA1026:BA1089" si="294">IF(Z1026=1,AT1026,0)</f>
        <v>0</v>
      </c>
      <c r="BB1026" s="45" t="str">
        <f t="shared" ref="BB1026:BB1089" si="295">IF(AA1026="","",AA1026)</f>
        <v/>
      </c>
      <c r="BC1026" s="50" t="str">
        <f t="shared" ref="BC1026:BC1089" si="296">IF(AA1026="","",TEXT(AA1026,"MMM-yyyy"))</f>
        <v/>
      </c>
      <c r="BD1026" s="48">
        <f t="shared" ref="BD1026:BD1089" si="297">IF(P1026=0,0,AT1026/P1026)</f>
        <v>0</v>
      </c>
      <c r="BE1026" s="50" t="str">
        <f t="shared" ref="BE1026:BE1089" si="298">IF(Z1026=1,"Completed",IF(N1026&gt;0,"In Progress","Not Started"))</f>
        <v>Not Started</v>
      </c>
      <c r="BF1026" s="51">
        <f t="shared" ref="BF1026:BF1089" si="299">IF(P1026=0,0,R1026/P1026)</f>
        <v>1</v>
      </c>
      <c r="BG1026" s="51">
        <f t="shared" ref="BG1026:BG1089" si="300">N1026</f>
        <v>0</v>
      </c>
      <c r="BH1026" s="50" t="str">
        <f t="shared" ref="BH1026:BH1089" si="301">IF(S1026="","",S1026&amp;" - "&amp;U1026)</f>
        <v/>
      </c>
      <c r="BI1026" s="50" t="str">
        <f t="shared" ref="BI1026:BI1089" si="302">IF(S1026="","",S1026&amp;" - "&amp;T1026)</f>
        <v/>
      </c>
      <c r="BJ1026" s="50" t="str">
        <f t="shared" ref="BJ1026:BJ1089" si="303">IF(U1026="","",U1026&amp;" - "&amp;T1026)</f>
        <v/>
      </c>
      <c r="BK1026" s="50" t="str">
        <f t="shared" ref="BK1026:BK1089" si="304">BE1026&amp;" | "&amp;S1026&amp;" | "&amp;U1026</f>
        <v xml:space="preserve">Not Started |  | </v>
      </c>
      <c r="BL1026" s="49" t="str">
        <f t="shared" ref="BL1026:BL1089" ca="1" si="305">IF(L1026="","",TODAY()-L1026)</f>
        <v/>
      </c>
    </row>
    <row r="1027" spans="1:64" x14ac:dyDescent="0.25">
      <c r="A1027" t="str">
        <f>[1]All_Tasks_Billing!A1027</f>
        <v>LAS16.PPM19</v>
      </c>
      <c r="B1027" t="str">
        <f>[1]All_Tasks_Billing!B1027</f>
        <v>PPM</v>
      </c>
      <c r="C1027" t="str">
        <f>[1]All_Tasks_Billing!C1027</f>
        <v>19.3.2</v>
      </c>
      <c r="D1027" t="str">
        <f>[1]All_Tasks_Billing!D1027</f>
        <v>Grounding</v>
      </c>
      <c r="E1027" t="str">
        <f>[1]All_Tasks_Billing!E1027</f>
        <v>Ground Resistance - Clamp</v>
      </c>
      <c r="F1027" t="str">
        <f>IF([1]All_Tasks_Billing!F1027="","",[1]All_Tasks_Billing!F1027)</f>
        <v/>
      </c>
      <c r="G1027" t="str">
        <f>IF([1]All_Tasks_Billing!G1027="","",[1]All_Tasks_Billing!G1027)</f>
        <v/>
      </c>
      <c r="H1027" s="45" t="str">
        <f>[1]All_Tasks_Billing!H1027</f>
        <v/>
      </c>
      <c r="I1027" t="str">
        <f>IF([1]All_Tasks_Billing!I1027="","",[1]All_Tasks_Billing!I1027)</f>
        <v/>
      </c>
      <c r="J1027" t="str">
        <f>IF([1]All_Tasks_Billing!J1027="","",[1]All_Tasks_Billing!J1027)</f>
        <v/>
      </c>
      <c r="K1027" t="b">
        <f>[1]All_Tasks_Billing!K1027</f>
        <v>0</v>
      </c>
      <c r="L1027" s="45" t="str">
        <f>[1]All_Tasks_Billing!L1027</f>
        <v/>
      </c>
      <c r="M1027" t="str">
        <f>[1]All_Tasks_Billing!M1027</f>
        <v/>
      </c>
      <c r="N1027" s="46">
        <f>IF([1]All_Tasks_Billing!N1027="",0,[1]All_Tasks_Billing!N1027)</f>
        <v>0</v>
      </c>
      <c r="O1027" t="str">
        <f>[1]All_Tasks_Billing!O1027</f>
        <v/>
      </c>
      <c r="P1027" s="47">
        <f>IF([1]All_Tasks_Billing!P1027="",0,[1]All_Tasks_Billing!P1027)</f>
        <v>2</v>
      </c>
      <c r="Q1027" s="47">
        <f>IF([1]All_Tasks_Billing!Q1027="",0,[1]All_Tasks_Billing!Q1027)</f>
        <v>2</v>
      </c>
      <c r="R1027" s="47">
        <f>IF([1]All_Tasks_Billing!R1027="",0,[1]All_Tasks_Billing!R1027)</f>
        <v>2</v>
      </c>
      <c r="S1027" t="str">
        <f>[1]All_Tasks_Billing!S1027</f>
        <v/>
      </c>
      <c r="T1027" t="str">
        <f>[1]All_Tasks_Billing!T1027</f>
        <v/>
      </c>
      <c r="U1027" t="str">
        <f>[1]All_Tasks_Billing!U1027</f>
        <v/>
      </c>
      <c r="V1027">
        <f>[1]All_Tasks_Billing!V1027</f>
        <v>24</v>
      </c>
      <c r="W1027" s="48">
        <f>[1]All_Tasks_Billing!W1027</f>
        <v>150</v>
      </c>
      <c r="X1027">
        <f>[1]All_Tasks_Billing!X1027</f>
        <v>24331.724999999999</v>
      </c>
      <c r="Y1027">
        <f>[1]All_Tasks_Billing!Y1027</f>
        <v>1</v>
      </c>
      <c r="Z1027" s="49">
        <f>[1]All_Tasks_Billing!Z1027</f>
        <v>0</v>
      </c>
      <c r="AA1027" s="45" t="str">
        <f>[1]All_Tasks_Billing!AA1027</f>
        <v/>
      </c>
      <c r="AB1027" t="str">
        <f>[1]All_Tasks_Billing!AB1027</f>
        <v/>
      </c>
      <c r="AC1027" s="48">
        <f>[1]All_Tasks_Billing!AC1027</f>
        <v>0</v>
      </c>
      <c r="AD1027" s="48">
        <f>[1]All_Tasks_Billing!AD1027</f>
        <v>0</v>
      </c>
      <c r="AE1027" s="48">
        <f>[1]All_Tasks_Billing!AE1027</f>
        <v>0</v>
      </c>
      <c r="AF1027" s="48">
        <f>[1]All_Tasks_Billing!AF1027</f>
        <v>0</v>
      </c>
      <c r="AG1027" s="48">
        <f>[1]All_Tasks_Billing!AG1027</f>
        <v>0</v>
      </c>
      <c r="AH1027" s="48">
        <f>[1]All_Tasks_Billing!AH1027</f>
        <v>8.5999999999999993E-2</v>
      </c>
      <c r="AI1027" s="48">
        <f>[1]All_Tasks_Billing!AI1027</f>
        <v>0</v>
      </c>
      <c r="AJ1027" s="48">
        <f>[1]All_Tasks_Billing!AJ1027</f>
        <v>0</v>
      </c>
      <c r="AK1027" s="48">
        <f>[1]All_Tasks_Billing!AK1027</f>
        <v>0</v>
      </c>
      <c r="AL1027" s="48">
        <f>[1]All_Tasks_Billing!AL1027</f>
        <v>0</v>
      </c>
      <c r="AM1027" s="48">
        <f>[1]All_Tasks_Billing!AM1027</f>
        <v>0</v>
      </c>
      <c r="AN1027" s="48">
        <f>[1]All_Tasks_Billing!AN1027</f>
        <v>0</v>
      </c>
      <c r="AO1027" s="48">
        <f>[1]All_Tasks_Billing!AO1027</f>
        <v>0</v>
      </c>
      <c r="AP1027" s="48">
        <f>[1]All_Tasks_Billing!AP1027</f>
        <v>8.5999999999999993E-2</v>
      </c>
      <c r="AQ1027" s="48">
        <f>[1]All_Tasks_Billing!AQ1027</f>
        <v>0</v>
      </c>
      <c r="AR1027" s="48">
        <f>[1]All_Tasks_Billing!AR1027</f>
        <v>0</v>
      </c>
      <c r="AS1027" s="48">
        <f>[1]All_Tasks_Billing!AS1027</f>
        <v>0</v>
      </c>
      <c r="AT1027" s="48">
        <f>[1]All_Tasks_Billing!AT1027</f>
        <v>0</v>
      </c>
      <c r="AU1027" s="50" t="str">
        <f t="shared" si="288"/>
        <v/>
      </c>
      <c r="AV1027" s="50" t="str">
        <f t="shared" si="289"/>
        <v/>
      </c>
      <c r="AW1027" s="50" t="str">
        <f t="shared" si="290"/>
        <v/>
      </c>
      <c r="AX1027" s="50" t="str">
        <f t="shared" ca="1" si="291"/>
        <v>Not Completed</v>
      </c>
      <c r="AY1027" s="50" t="str">
        <f t="shared" ca="1" si="292"/>
        <v>Not Completed</v>
      </c>
      <c r="AZ1027" s="50" t="str">
        <f t="shared" ca="1" si="293"/>
        <v>Not Completed</v>
      </c>
      <c r="BA1027" s="48">
        <f t="shared" si="294"/>
        <v>0</v>
      </c>
      <c r="BB1027" s="45" t="str">
        <f t="shared" si="295"/>
        <v/>
      </c>
      <c r="BC1027" s="50" t="str">
        <f t="shared" si="296"/>
        <v/>
      </c>
      <c r="BD1027" s="48">
        <f t="shared" si="297"/>
        <v>0</v>
      </c>
      <c r="BE1027" s="50" t="str">
        <f t="shared" si="298"/>
        <v>Not Started</v>
      </c>
      <c r="BF1027" s="51">
        <f t="shared" si="299"/>
        <v>1</v>
      </c>
      <c r="BG1027" s="51">
        <f t="shared" si="300"/>
        <v>0</v>
      </c>
      <c r="BH1027" s="50" t="str">
        <f t="shared" si="301"/>
        <v/>
      </c>
      <c r="BI1027" s="50" t="str">
        <f t="shared" si="302"/>
        <v/>
      </c>
      <c r="BJ1027" s="50" t="str">
        <f t="shared" si="303"/>
        <v/>
      </c>
      <c r="BK1027" s="50" t="str">
        <f t="shared" si="304"/>
        <v xml:space="preserve">Not Started |  | </v>
      </c>
      <c r="BL1027" s="49" t="str">
        <f t="shared" ca="1" si="305"/>
        <v/>
      </c>
    </row>
    <row r="1028" spans="1:64" x14ac:dyDescent="0.25">
      <c r="A1028" t="str">
        <f>[1]All_Tasks_Billing!A1028</f>
        <v>LAS16.PPM20</v>
      </c>
      <c r="B1028" t="str">
        <f>[1]All_Tasks_Billing!B1028</f>
        <v>PPM</v>
      </c>
      <c r="C1028" t="str">
        <f>[1]All_Tasks_Billing!C1028</f>
        <v>20.1.1</v>
      </c>
      <c r="D1028" t="str">
        <f>[1]All_Tasks_Billing!D1028</f>
        <v>Main Switchgear</v>
      </c>
      <c r="E1028" t="str">
        <f>[1]All_Tasks_Billing!E1028</f>
        <v>Switchboard</v>
      </c>
      <c r="F1028" t="str">
        <f>IF([1]All_Tasks_Billing!F1028="","",[1]All_Tasks_Billing!F1028)</f>
        <v/>
      </c>
      <c r="G1028" t="str">
        <f>IF([1]All_Tasks_Billing!G1028="","",[1]All_Tasks_Billing!G1028)</f>
        <v/>
      </c>
      <c r="H1028" s="45" t="str">
        <f>[1]All_Tasks_Billing!H1028</f>
        <v/>
      </c>
      <c r="I1028" t="str">
        <f>IF([1]All_Tasks_Billing!I1028="","",[1]All_Tasks_Billing!I1028)</f>
        <v/>
      </c>
      <c r="J1028" t="str">
        <f>IF([1]All_Tasks_Billing!J1028="","",[1]All_Tasks_Billing!J1028)</f>
        <v/>
      </c>
      <c r="K1028" t="b">
        <f>[1]All_Tasks_Billing!K1028</f>
        <v>0</v>
      </c>
      <c r="L1028" s="45" t="str">
        <f>[1]All_Tasks_Billing!L1028</f>
        <v/>
      </c>
      <c r="M1028" t="str">
        <f>[1]All_Tasks_Billing!M1028</f>
        <v/>
      </c>
      <c r="N1028" s="46">
        <f>IF([1]All_Tasks_Billing!N1028="",0,[1]All_Tasks_Billing!N1028)</f>
        <v>0</v>
      </c>
      <c r="O1028" t="str">
        <f>[1]All_Tasks_Billing!O1028</f>
        <v/>
      </c>
      <c r="P1028" s="47">
        <f>IF([1]All_Tasks_Billing!P1028="",0,[1]All_Tasks_Billing!P1028)</f>
        <v>4</v>
      </c>
      <c r="Q1028" s="47">
        <f>IF([1]All_Tasks_Billing!Q1028="",0,[1]All_Tasks_Billing!Q1028)</f>
        <v>4</v>
      </c>
      <c r="R1028" s="47">
        <f>IF([1]All_Tasks_Billing!R1028="",0,[1]All_Tasks_Billing!R1028)</f>
        <v>4</v>
      </c>
      <c r="S1028" t="str">
        <f>[1]All_Tasks_Billing!S1028</f>
        <v/>
      </c>
      <c r="T1028" t="str">
        <f>[1]All_Tasks_Billing!T1028</f>
        <v/>
      </c>
      <c r="U1028" t="str">
        <f>[1]All_Tasks_Billing!U1028</f>
        <v/>
      </c>
      <c r="V1028">
        <f>[1]All_Tasks_Billing!V1028</f>
        <v>25</v>
      </c>
      <c r="W1028" s="48">
        <f>[1]All_Tasks_Billing!W1028</f>
        <v>150</v>
      </c>
      <c r="X1028">
        <f>[1]All_Tasks_Billing!X1028</f>
        <v>24331.724999999999</v>
      </c>
      <c r="Y1028">
        <f>[1]All_Tasks_Billing!Y1028</f>
        <v>1</v>
      </c>
      <c r="Z1028" s="49">
        <f>[1]All_Tasks_Billing!Z1028</f>
        <v>0</v>
      </c>
      <c r="AA1028" s="45" t="str">
        <f>[1]All_Tasks_Billing!AA1028</f>
        <v/>
      </c>
      <c r="AB1028" t="str">
        <f>[1]All_Tasks_Billing!AB1028</f>
        <v/>
      </c>
      <c r="AC1028" s="48">
        <f>[1]All_Tasks_Billing!AC1028</f>
        <v>0</v>
      </c>
      <c r="AD1028" s="48">
        <f>[1]All_Tasks_Billing!AD1028</f>
        <v>0</v>
      </c>
      <c r="AE1028" s="48">
        <f>[1]All_Tasks_Billing!AE1028</f>
        <v>0</v>
      </c>
      <c r="AF1028" s="48">
        <f>[1]All_Tasks_Billing!AF1028</f>
        <v>0</v>
      </c>
      <c r="AG1028" s="48">
        <f>[1]All_Tasks_Billing!AG1028</f>
        <v>0</v>
      </c>
      <c r="AH1028" s="48">
        <f>[1]All_Tasks_Billing!AH1028</f>
        <v>0.17199999999999999</v>
      </c>
      <c r="AI1028" s="48">
        <f>[1]All_Tasks_Billing!AI1028</f>
        <v>0</v>
      </c>
      <c r="AJ1028" s="48">
        <f>[1]All_Tasks_Billing!AJ1028</f>
        <v>0</v>
      </c>
      <c r="AK1028" s="48">
        <f>[1]All_Tasks_Billing!AK1028</f>
        <v>0</v>
      </c>
      <c r="AL1028" s="48">
        <f>[1]All_Tasks_Billing!AL1028</f>
        <v>0</v>
      </c>
      <c r="AM1028" s="48">
        <f>[1]All_Tasks_Billing!AM1028</f>
        <v>0</v>
      </c>
      <c r="AN1028" s="48">
        <f>[1]All_Tasks_Billing!AN1028</f>
        <v>0</v>
      </c>
      <c r="AO1028" s="48">
        <f>[1]All_Tasks_Billing!AO1028</f>
        <v>0</v>
      </c>
      <c r="AP1028" s="48">
        <f>[1]All_Tasks_Billing!AP1028</f>
        <v>0.17199999999999999</v>
      </c>
      <c r="AQ1028" s="48">
        <f>[1]All_Tasks_Billing!AQ1028</f>
        <v>0</v>
      </c>
      <c r="AR1028" s="48">
        <f>[1]All_Tasks_Billing!AR1028</f>
        <v>0</v>
      </c>
      <c r="AS1028" s="48">
        <f>[1]All_Tasks_Billing!AS1028</f>
        <v>0</v>
      </c>
      <c r="AT1028" s="48">
        <f>[1]All_Tasks_Billing!AT1028</f>
        <v>0</v>
      </c>
      <c r="AU1028" s="50" t="str">
        <f t="shared" si="288"/>
        <v/>
      </c>
      <c r="AV1028" s="50" t="str">
        <f t="shared" si="289"/>
        <v/>
      </c>
      <c r="AW1028" s="50" t="str">
        <f t="shared" si="290"/>
        <v/>
      </c>
      <c r="AX1028" s="50" t="str">
        <f t="shared" ca="1" si="291"/>
        <v>Not Completed</v>
      </c>
      <c r="AY1028" s="50" t="str">
        <f t="shared" ca="1" si="292"/>
        <v>Not Completed</v>
      </c>
      <c r="AZ1028" s="50" t="str">
        <f t="shared" ca="1" si="293"/>
        <v>Not Completed</v>
      </c>
      <c r="BA1028" s="48">
        <f t="shared" si="294"/>
        <v>0</v>
      </c>
      <c r="BB1028" s="45" t="str">
        <f t="shared" si="295"/>
        <v/>
      </c>
      <c r="BC1028" s="50" t="str">
        <f t="shared" si="296"/>
        <v/>
      </c>
      <c r="BD1028" s="48">
        <f t="shared" si="297"/>
        <v>0</v>
      </c>
      <c r="BE1028" s="50" t="str">
        <f t="shared" si="298"/>
        <v>Not Started</v>
      </c>
      <c r="BF1028" s="51">
        <f t="shared" si="299"/>
        <v>1</v>
      </c>
      <c r="BG1028" s="51">
        <f t="shared" si="300"/>
        <v>0</v>
      </c>
      <c r="BH1028" s="50" t="str">
        <f t="shared" si="301"/>
        <v/>
      </c>
      <c r="BI1028" s="50" t="str">
        <f t="shared" si="302"/>
        <v/>
      </c>
      <c r="BJ1028" s="50" t="str">
        <f t="shared" si="303"/>
        <v/>
      </c>
      <c r="BK1028" s="50" t="str">
        <f t="shared" si="304"/>
        <v xml:space="preserve">Not Started |  | </v>
      </c>
      <c r="BL1028" s="49" t="str">
        <f t="shared" ca="1" si="305"/>
        <v/>
      </c>
    </row>
    <row r="1029" spans="1:64" x14ac:dyDescent="0.25">
      <c r="A1029" t="str">
        <f>[1]All_Tasks_Billing!A1029</f>
        <v>LAS16.PPM20</v>
      </c>
      <c r="B1029" t="str">
        <f>[1]All_Tasks_Billing!B1029</f>
        <v>PPM</v>
      </c>
      <c r="C1029" t="str">
        <f>[1]All_Tasks_Billing!C1029</f>
        <v>20.1.2</v>
      </c>
      <c r="D1029" t="str">
        <f>[1]All_Tasks_Billing!D1029</f>
        <v>Main Switchgear</v>
      </c>
      <c r="E1029" t="str">
        <f>[1]All_Tasks_Billing!E1029</f>
        <v>Circuit Breakers -Primary</v>
      </c>
      <c r="F1029" t="str">
        <f>IF([1]All_Tasks_Billing!F1029="","",[1]All_Tasks_Billing!F1029)</f>
        <v>5000AF / 4200AT</v>
      </c>
      <c r="G1029" t="str">
        <f>IF([1]All_Tasks_Billing!G1029="","",[1]All_Tasks_Billing!G1029)</f>
        <v/>
      </c>
      <c r="H1029" s="45" t="str">
        <f>[1]All_Tasks_Billing!H1029</f>
        <v/>
      </c>
      <c r="I1029" t="str">
        <f>IF([1]All_Tasks_Billing!I1029="","",[1]All_Tasks_Billing!I1029)</f>
        <v/>
      </c>
      <c r="J1029" t="str">
        <f>IF([1]All_Tasks_Billing!J1029="","",[1]All_Tasks_Billing!J1029)</f>
        <v/>
      </c>
      <c r="K1029" t="b">
        <f>[1]All_Tasks_Billing!K1029</f>
        <v>0</v>
      </c>
      <c r="L1029" s="45" t="str">
        <f>[1]All_Tasks_Billing!L1029</f>
        <v/>
      </c>
      <c r="M1029" t="str">
        <f>[1]All_Tasks_Billing!M1029</f>
        <v/>
      </c>
      <c r="N1029" s="46">
        <f>IF([1]All_Tasks_Billing!N1029="",0,[1]All_Tasks_Billing!N1029)</f>
        <v>0</v>
      </c>
      <c r="O1029" t="str">
        <f>[1]All_Tasks_Billing!O1029</f>
        <v/>
      </c>
      <c r="P1029" s="47">
        <f>IF([1]All_Tasks_Billing!P1029="",0,[1]All_Tasks_Billing!P1029)</f>
        <v>4</v>
      </c>
      <c r="Q1029" s="47">
        <f>IF([1]All_Tasks_Billing!Q1029="",0,[1]All_Tasks_Billing!Q1029)</f>
        <v>4</v>
      </c>
      <c r="R1029" s="47">
        <f>IF([1]All_Tasks_Billing!R1029="",0,[1]All_Tasks_Billing!R1029)</f>
        <v>4</v>
      </c>
      <c r="S1029" t="str">
        <f>[1]All_Tasks_Billing!S1029</f>
        <v/>
      </c>
      <c r="T1029" t="str">
        <f>[1]All_Tasks_Billing!T1029</f>
        <v/>
      </c>
      <c r="U1029" t="str">
        <f>[1]All_Tasks_Billing!U1029</f>
        <v/>
      </c>
      <c r="V1029">
        <f>[1]All_Tasks_Billing!V1029</f>
        <v>25</v>
      </c>
      <c r="W1029" s="48">
        <f>[1]All_Tasks_Billing!W1029</f>
        <v>150</v>
      </c>
      <c r="X1029">
        <f>[1]All_Tasks_Billing!X1029</f>
        <v>24331.724999999999</v>
      </c>
      <c r="Y1029">
        <f>[1]All_Tasks_Billing!Y1029</f>
        <v>1</v>
      </c>
      <c r="Z1029" s="49">
        <f>[1]All_Tasks_Billing!Z1029</f>
        <v>0</v>
      </c>
      <c r="AA1029" s="45" t="str">
        <f>[1]All_Tasks_Billing!AA1029</f>
        <v/>
      </c>
      <c r="AB1029" t="str">
        <f>[1]All_Tasks_Billing!AB1029</f>
        <v/>
      </c>
      <c r="AC1029" s="48">
        <f>[1]All_Tasks_Billing!AC1029</f>
        <v>0</v>
      </c>
      <c r="AD1029" s="48">
        <f>[1]All_Tasks_Billing!AD1029</f>
        <v>0</v>
      </c>
      <c r="AE1029" s="48">
        <f>[1]All_Tasks_Billing!AE1029</f>
        <v>0</v>
      </c>
      <c r="AF1029" s="48">
        <f>[1]All_Tasks_Billing!AF1029</f>
        <v>0</v>
      </c>
      <c r="AG1029" s="48">
        <f>[1]All_Tasks_Billing!AG1029</f>
        <v>0</v>
      </c>
      <c r="AH1029" s="48">
        <f>[1]All_Tasks_Billing!AH1029</f>
        <v>0.17199999999999999</v>
      </c>
      <c r="AI1029" s="48">
        <f>[1]All_Tasks_Billing!AI1029</f>
        <v>0</v>
      </c>
      <c r="AJ1029" s="48">
        <f>[1]All_Tasks_Billing!AJ1029</f>
        <v>0</v>
      </c>
      <c r="AK1029" s="48">
        <f>[1]All_Tasks_Billing!AK1029</f>
        <v>0</v>
      </c>
      <c r="AL1029" s="48">
        <f>[1]All_Tasks_Billing!AL1029</f>
        <v>0</v>
      </c>
      <c r="AM1029" s="48">
        <f>[1]All_Tasks_Billing!AM1029</f>
        <v>0</v>
      </c>
      <c r="AN1029" s="48">
        <f>[1]All_Tasks_Billing!AN1029</f>
        <v>0</v>
      </c>
      <c r="AO1029" s="48">
        <f>[1]All_Tasks_Billing!AO1029</f>
        <v>0</v>
      </c>
      <c r="AP1029" s="48">
        <f>[1]All_Tasks_Billing!AP1029</f>
        <v>0.17199999999999999</v>
      </c>
      <c r="AQ1029" s="48">
        <f>[1]All_Tasks_Billing!AQ1029</f>
        <v>0</v>
      </c>
      <c r="AR1029" s="48">
        <f>[1]All_Tasks_Billing!AR1029</f>
        <v>0</v>
      </c>
      <c r="AS1029" s="48">
        <f>[1]All_Tasks_Billing!AS1029</f>
        <v>0</v>
      </c>
      <c r="AT1029" s="48">
        <f>[1]All_Tasks_Billing!AT1029</f>
        <v>0</v>
      </c>
      <c r="AU1029" s="50" t="str">
        <f t="shared" si="288"/>
        <v/>
      </c>
      <c r="AV1029" s="50" t="str">
        <f t="shared" si="289"/>
        <v/>
      </c>
      <c r="AW1029" s="50" t="str">
        <f t="shared" si="290"/>
        <v/>
      </c>
      <c r="AX1029" s="50" t="str">
        <f t="shared" ca="1" si="291"/>
        <v>Not Completed</v>
      </c>
      <c r="AY1029" s="50" t="str">
        <f t="shared" ca="1" si="292"/>
        <v>Not Completed</v>
      </c>
      <c r="AZ1029" s="50" t="str">
        <f t="shared" ca="1" si="293"/>
        <v>Not Completed</v>
      </c>
      <c r="BA1029" s="48">
        <f t="shared" si="294"/>
        <v>0</v>
      </c>
      <c r="BB1029" s="45" t="str">
        <f t="shared" si="295"/>
        <v/>
      </c>
      <c r="BC1029" s="50" t="str">
        <f t="shared" si="296"/>
        <v/>
      </c>
      <c r="BD1029" s="48">
        <f t="shared" si="297"/>
        <v>0</v>
      </c>
      <c r="BE1029" s="50" t="str">
        <f t="shared" si="298"/>
        <v>Not Started</v>
      </c>
      <c r="BF1029" s="51">
        <f t="shared" si="299"/>
        <v>1</v>
      </c>
      <c r="BG1029" s="51">
        <f t="shared" si="300"/>
        <v>0</v>
      </c>
      <c r="BH1029" s="50" t="str">
        <f t="shared" si="301"/>
        <v/>
      </c>
      <c r="BI1029" s="50" t="str">
        <f t="shared" si="302"/>
        <v/>
      </c>
      <c r="BJ1029" s="50" t="str">
        <f t="shared" si="303"/>
        <v/>
      </c>
      <c r="BK1029" s="50" t="str">
        <f t="shared" si="304"/>
        <v xml:space="preserve">Not Started |  | </v>
      </c>
      <c r="BL1029" s="49" t="str">
        <f t="shared" ca="1" si="305"/>
        <v/>
      </c>
    </row>
    <row r="1030" spans="1:64" x14ac:dyDescent="0.25">
      <c r="A1030" t="str">
        <f>[1]All_Tasks_Billing!A1030</f>
        <v>LAS16.PPM20</v>
      </c>
      <c r="B1030" t="str">
        <f>[1]All_Tasks_Billing!B1030</f>
        <v>PPM</v>
      </c>
      <c r="C1030" t="str">
        <f>[1]All_Tasks_Billing!C1030</f>
        <v>20.1.3</v>
      </c>
      <c r="D1030" t="str">
        <f>[1]All_Tasks_Billing!D1030</f>
        <v>Main Switchgear</v>
      </c>
      <c r="E1030" t="str">
        <f>[1]All_Tasks_Billing!E1030</f>
        <v>Circuit Breakers -Primary</v>
      </c>
      <c r="F1030" t="str">
        <f>IF([1]All_Tasks_Billing!F1030="","",[1]All_Tasks_Billing!F1030)</f>
        <v>5000AF / 4200AT</v>
      </c>
      <c r="G1030" t="str">
        <f>IF([1]All_Tasks_Billing!G1030="","",[1]All_Tasks_Billing!G1030)</f>
        <v/>
      </c>
      <c r="H1030" s="45" t="str">
        <f>[1]All_Tasks_Billing!H1030</f>
        <v/>
      </c>
      <c r="I1030" t="str">
        <f>IF([1]All_Tasks_Billing!I1030="","",[1]All_Tasks_Billing!I1030)</f>
        <v/>
      </c>
      <c r="J1030" t="str">
        <f>IF([1]All_Tasks_Billing!J1030="","",[1]All_Tasks_Billing!J1030)</f>
        <v/>
      </c>
      <c r="K1030" t="b">
        <f>[1]All_Tasks_Billing!K1030</f>
        <v>0</v>
      </c>
      <c r="L1030" s="45" t="str">
        <f>[1]All_Tasks_Billing!L1030</f>
        <v/>
      </c>
      <c r="M1030" t="str">
        <f>[1]All_Tasks_Billing!M1030</f>
        <v/>
      </c>
      <c r="N1030" s="46">
        <f>IF([1]All_Tasks_Billing!N1030="",0,[1]All_Tasks_Billing!N1030)</f>
        <v>0</v>
      </c>
      <c r="O1030" t="str">
        <f>[1]All_Tasks_Billing!O1030</f>
        <v/>
      </c>
      <c r="P1030" s="47">
        <f>IF([1]All_Tasks_Billing!P1030="",0,[1]All_Tasks_Billing!P1030)</f>
        <v>4</v>
      </c>
      <c r="Q1030" s="47">
        <f>IF([1]All_Tasks_Billing!Q1030="",0,[1]All_Tasks_Billing!Q1030)</f>
        <v>4</v>
      </c>
      <c r="R1030" s="47">
        <f>IF([1]All_Tasks_Billing!R1030="",0,[1]All_Tasks_Billing!R1030)</f>
        <v>4</v>
      </c>
      <c r="S1030" t="str">
        <f>[1]All_Tasks_Billing!S1030</f>
        <v/>
      </c>
      <c r="T1030" t="str">
        <f>[1]All_Tasks_Billing!T1030</f>
        <v/>
      </c>
      <c r="U1030" t="str">
        <f>[1]All_Tasks_Billing!U1030</f>
        <v/>
      </c>
      <c r="V1030">
        <f>[1]All_Tasks_Billing!V1030</f>
        <v>25</v>
      </c>
      <c r="W1030" s="48">
        <f>[1]All_Tasks_Billing!W1030</f>
        <v>150</v>
      </c>
      <c r="X1030">
        <f>[1]All_Tasks_Billing!X1030</f>
        <v>24331.724999999999</v>
      </c>
      <c r="Y1030">
        <f>[1]All_Tasks_Billing!Y1030</f>
        <v>1</v>
      </c>
      <c r="Z1030" s="49">
        <f>[1]All_Tasks_Billing!Z1030</f>
        <v>0</v>
      </c>
      <c r="AA1030" s="45" t="str">
        <f>[1]All_Tasks_Billing!AA1030</f>
        <v/>
      </c>
      <c r="AB1030" t="str">
        <f>[1]All_Tasks_Billing!AB1030</f>
        <v/>
      </c>
      <c r="AC1030" s="48">
        <f>[1]All_Tasks_Billing!AC1030</f>
        <v>0</v>
      </c>
      <c r="AD1030" s="48">
        <f>[1]All_Tasks_Billing!AD1030</f>
        <v>0</v>
      </c>
      <c r="AE1030" s="48">
        <f>[1]All_Tasks_Billing!AE1030</f>
        <v>0</v>
      </c>
      <c r="AF1030" s="48">
        <f>[1]All_Tasks_Billing!AF1030</f>
        <v>0</v>
      </c>
      <c r="AG1030" s="48">
        <f>[1]All_Tasks_Billing!AG1030</f>
        <v>0</v>
      </c>
      <c r="AH1030" s="48">
        <f>[1]All_Tasks_Billing!AH1030</f>
        <v>0.17199999999999999</v>
      </c>
      <c r="AI1030" s="48">
        <f>[1]All_Tasks_Billing!AI1030</f>
        <v>0</v>
      </c>
      <c r="AJ1030" s="48">
        <f>[1]All_Tasks_Billing!AJ1030</f>
        <v>0</v>
      </c>
      <c r="AK1030" s="48">
        <f>[1]All_Tasks_Billing!AK1030</f>
        <v>0</v>
      </c>
      <c r="AL1030" s="48">
        <f>[1]All_Tasks_Billing!AL1030</f>
        <v>0</v>
      </c>
      <c r="AM1030" s="48">
        <f>[1]All_Tasks_Billing!AM1030</f>
        <v>0</v>
      </c>
      <c r="AN1030" s="48">
        <f>[1]All_Tasks_Billing!AN1030</f>
        <v>0</v>
      </c>
      <c r="AO1030" s="48">
        <f>[1]All_Tasks_Billing!AO1030</f>
        <v>0</v>
      </c>
      <c r="AP1030" s="48">
        <f>[1]All_Tasks_Billing!AP1030</f>
        <v>0.17199999999999999</v>
      </c>
      <c r="AQ1030" s="48">
        <f>[1]All_Tasks_Billing!AQ1030</f>
        <v>0</v>
      </c>
      <c r="AR1030" s="48">
        <f>[1]All_Tasks_Billing!AR1030</f>
        <v>0</v>
      </c>
      <c r="AS1030" s="48">
        <f>[1]All_Tasks_Billing!AS1030</f>
        <v>0</v>
      </c>
      <c r="AT1030" s="48">
        <f>[1]All_Tasks_Billing!AT1030</f>
        <v>0</v>
      </c>
      <c r="AU1030" s="50" t="str">
        <f t="shared" si="288"/>
        <v/>
      </c>
      <c r="AV1030" s="50" t="str">
        <f t="shared" si="289"/>
        <v/>
      </c>
      <c r="AW1030" s="50" t="str">
        <f t="shared" si="290"/>
        <v/>
      </c>
      <c r="AX1030" s="50" t="str">
        <f t="shared" ca="1" si="291"/>
        <v>Not Completed</v>
      </c>
      <c r="AY1030" s="50" t="str">
        <f t="shared" ca="1" si="292"/>
        <v>Not Completed</v>
      </c>
      <c r="AZ1030" s="50" t="str">
        <f t="shared" ca="1" si="293"/>
        <v>Not Completed</v>
      </c>
      <c r="BA1030" s="48">
        <f t="shared" si="294"/>
        <v>0</v>
      </c>
      <c r="BB1030" s="45" t="str">
        <f t="shared" si="295"/>
        <v/>
      </c>
      <c r="BC1030" s="50" t="str">
        <f t="shared" si="296"/>
        <v/>
      </c>
      <c r="BD1030" s="48">
        <f t="shared" si="297"/>
        <v>0</v>
      </c>
      <c r="BE1030" s="50" t="str">
        <f t="shared" si="298"/>
        <v>Not Started</v>
      </c>
      <c r="BF1030" s="51">
        <f t="shared" si="299"/>
        <v>1</v>
      </c>
      <c r="BG1030" s="51">
        <f t="shared" si="300"/>
        <v>0</v>
      </c>
      <c r="BH1030" s="50" t="str">
        <f t="shared" si="301"/>
        <v/>
      </c>
      <c r="BI1030" s="50" t="str">
        <f t="shared" si="302"/>
        <v/>
      </c>
      <c r="BJ1030" s="50" t="str">
        <f t="shared" si="303"/>
        <v/>
      </c>
      <c r="BK1030" s="50" t="str">
        <f t="shared" si="304"/>
        <v xml:space="preserve">Not Started |  | </v>
      </c>
      <c r="BL1030" s="49" t="str">
        <f t="shared" ca="1" si="305"/>
        <v/>
      </c>
    </row>
    <row r="1031" spans="1:64" x14ac:dyDescent="0.25">
      <c r="A1031" t="str">
        <f>[1]All_Tasks_Billing!A1031</f>
        <v>LAS16.PPM20</v>
      </c>
      <c r="B1031" t="str">
        <f>[1]All_Tasks_Billing!B1031</f>
        <v>PPM</v>
      </c>
      <c r="C1031" t="str">
        <f>[1]All_Tasks_Billing!C1031</f>
        <v>20.1.4</v>
      </c>
      <c r="D1031" t="str">
        <f>[1]All_Tasks_Billing!D1031</f>
        <v>Main Switchgear</v>
      </c>
      <c r="E1031" t="str">
        <f>[1]All_Tasks_Billing!E1031</f>
        <v>Circuit Breakers -Primary</v>
      </c>
      <c r="F1031" t="str">
        <f>IF([1]All_Tasks_Billing!F1031="","",[1]All_Tasks_Billing!F1031)</f>
        <v>400AF / 400AT</v>
      </c>
      <c r="G1031" t="str">
        <f>IF([1]All_Tasks_Billing!G1031="","",[1]All_Tasks_Billing!G1031)</f>
        <v/>
      </c>
      <c r="H1031" s="45" t="str">
        <f>[1]All_Tasks_Billing!H1031</f>
        <v/>
      </c>
      <c r="I1031" t="str">
        <f>IF([1]All_Tasks_Billing!I1031="","",[1]All_Tasks_Billing!I1031)</f>
        <v/>
      </c>
      <c r="J1031" t="str">
        <f>IF([1]All_Tasks_Billing!J1031="","",[1]All_Tasks_Billing!J1031)</f>
        <v/>
      </c>
      <c r="K1031" t="b">
        <f>[1]All_Tasks_Billing!K1031</f>
        <v>0</v>
      </c>
      <c r="L1031" s="45" t="str">
        <f>[1]All_Tasks_Billing!L1031</f>
        <v/>
      </c>
      <c r="M1031" t="str">
        <f>[1]All_Tasks_Billing!M1031</f>
        <v/>
      </c>
      <c r="N1031" s="46">
        <f>IF([1]All_Tasks_Billing!N1031="",0,[1]All_Tasks_Billing!N1031)</f>
        <v>0</v>
      </c>
      <c r="O1031" t="str">
        <f>[1]All_Tasks_Billing!O1031</f>
        <v/>
      </c>
      <c r="P1031" s="47">
        <f>IF([1]All_Tasks_Billing!P1031="",0,[1]All_Tasks_Billing!P1031)</f>
        <v>3</v>
      </c>
      <c r="Q1031" s="47">
        <f>IF([1]All_Tasks_Billing!Q1031="",0,[1]All_Tasks_Billing!Q1031)</f>
        <v>3</v>
      </c>
      <c r="R1031" s="47">
        <f>IF([1]All_Tasks_Billing!R1031="",0,[1]All_Tasks_Billing!R1031)</f>
        <v>3</v>
      </c>
      <c r="S1031" t="str">
        <f>[1]All_Tasks_Billing!S1031</f>
        <v/>
      </c>
      <c r="T1031" t="str">
        <f>[1]All_Tasks_Billing!T1031</f>
        <v/>
      </c>
      <c r="U1031" t="str">
        <f>[1]All_Tasks_Billing!U1031</f>
        <v/>
      </c>
      <c r="V1031">
        <f>[1]All_Tasks_Billing!V1031</f>
        <v>25</v>
      </c>
      <c r="W1031" s="48">
        <f>[1]All_Tasks_Billing!W1031</f>
        <v>150</v>
      </c>
      <c r="X1031">
        <f>[1]All_Tasks_Billing!X1031</f>
        <v>24331.724999999999</v>
      </c>
      <c r="Y1031">
        <f>[1]All_Tasks_Billing!Y1031</f>
        <v>1</v>
      </c>
      <c r="Z1031" s="49">
        <f>[1]All_Tasks_Billing!Z1031</f>
        <v>0</v>
      </c>
      <c r="AA1031" s="45" t="str">
        <f>[1]All_Tasks_Billing!AA1031</f>
        <v/>
      </c>
      <c r="AB1031" t="str">
        <f>[1]All_Tasks_Billing!AB1031</f>
        <v/>
      </c>
      <c r="AC1031" s="48">
        <f>[1]All_Tasks_Billing!AC1031</f>
        <v>0</v>
      </c>
      <c r="AD1031" s="48">
        <f>[1]All_Tasks_Billing!AD1031</f>
        <v>0</v>
      </c>
      <c r="AE1031" s="48">
        <f>[1]All_Tasks_Billing!AE1031</f>
        <v>0</v>
      </c>
      <c r="AF1031" s="48">
        <f>[1]All_Tasks_Billing!AF1031</f>
        <v>0</v>
      </c>
      <c r="AG1031" s="48">
        <f>[1]All_Tasks_Billing!AG1031</f>
        <v>0</v>
      </c>
      <c r="AH1031" s="48">
        <f>[1]All_Tasks_Billing!AH1031</f>
        <v>0.129</v>
      </c>
      <c r="AI1031" s="48">
        <f>[1]All_Tasks_Billing!AI1031</f>
        <v>0</v>
      </c>
      <c r="AJ1031" s="48">
        <f>[1]All_Tasks_Billing!AJ1031</f>
        <v>0</v>
      </c>
      <c r="AK1031" s="48">
        <f>[1]All_Tasks_Billing!AK1031</f>
        <v>0</v>
      </c>
      <c r="AL1031" s="48">
        <f>[1]All_Tasks_Billing!AL1031</f>
        <v>0</v>
      </c>
      <c r="AM1031" s="48">
        <f>[1]All_Tasks_Billing!AM1031</f>
        <v>0</v>
      </c>
      <c r="AN1031" s="48">
        <f>[1]All_Tasks_Billing!AN1031</f>
        <v>0</v>
      </c>
      <c r="AO1031" s="48">
        <f>[1]All_Tasks_Billing!AO1031</f>
        <v>0</v>
      </c>
      <c r="AP1031" s="48">
        <f>[1]All_Tasks_Billing!AP1031</f>
        <v>0.129</v>
      </c>
      <c r="AQ1031" s="48">
        <f>[1]All_Tasks_Billing!AQ1031</f>
        <v>0</v>
      </c>
      <c r="AR1031" s="48">
        <f>[1]All_Tasks_Billing!AR1031</f>
        <v>0</v>
      </c>
      <c r="AS1031" s="48">
        <f>[1]All_Tasks_Billing!AS1031</f>
        <v>0</v>
      </c>
      <c r="AT1031" s="48">
        <f>[1]All_Tasks_Billing!AT1031</f>
        <v>0</v>
      </c>
      <c r="AU1031" s="50" t="str">
        <f t="shared" si="288"/>
        <v/>
      </c>
      <c r="AV1031" s="50" t="str">
        <f t="shared" si="289"/>
        <v/>
      </c>
      <c r="AW1031" s="50" t="str">
        <f t="shared" si="290"/>
        <v/>
      </c>
      <c r="AX1031" s="50" t="str">
        <f t="shared" ca="1" si="291"/>
        <v>Not Completed</v>
      </c>
      <c r="AY1031" s="50" t="str">
        <f t="shared" ca="1" si="292"/>
        <v>Not Completed</v>
      </c>
      <c r="AZ1031" s="50" t="str">
        <f t="shared" ca="1" si="293"/>
        <v>Not Completed</v>
      </c>
      <c r="BA1031" s="48">
        <f t="shared" si="294"/>
        <v>0</v>
      </c>
      <c r="BB1031" s="45" t="str">
        <f t="shared" si="295"/>
        <v/>
      </c>
      <c r="BC1031" s="50" t="str">
        <f t="shared" si="296"/>
        <v/>
      </c>
      <c r="BD1031" s="48">
        <f t="shared" si="297"/>
        <v>0</v>
      </c>
      <c r="BE1031" s="50" t="str">
        <f t="shared" si="298"/>
        <v>Not Started</v>
      </c>
      <c r="BF1031" s="51">
        <f t="shared" si="299"/>
        <v>1</v>
      </c>
      <c r="BG1031" s="51">
        <f t="shared" si="300"/>
        <v>0</v>
      </c>
      <c r="BH1031" s="50" t="str">
        <f t="shared" si="301"/>
        <v/>
      </c>
      <c r="BI1031" s="50" t="str">
        <f t="shared" si="302"/>
        <v/>
      </c>
      <c r="BJ1031" s="50" t="str">
        <f t="shared" si="303"/>
        <v/>
      </c>
      <c r="BK1031" s="50" t="str">
        <f t="shared" si="304"/>
        <v xml:space="preserve">Not Started |  | </v>
      </c>
      <c r="BL1031" s="49" t="str">
        <f t="shared" ca="1" si="305"/>
        <v/>
      </c>
    </row>
    <row r="1032" spans="1:64" x14ac:dyDescent="0.25">
      <c r="A1032" t="str">
        <f>[1]All_Tasks_Billing!A1032</f>
        <v>LAS16.PPM20</v>
      </c>
      <c r="B1032" t="str">
        <f>[1]All_Tasks_Billing!B1032</f>
        <v>PPM</v>
      </c>
      <c r="C1032" t="str">
        <f>[1]All_Tasks_Billing!C1032</f>
        <v>20.1.5</v>
      </c>
      <c r="D1032" t="str">
        <f>[1]All_Tasks_Billing!D1032</f>
        <v>Main Switchgear</v>
      </c>
      <c r="E1032" t="str">
        <f>[1]All_Tasks_Billing!E1032</f>
        <v>Circuit Breakers -Primary</v>
      </c>
      <c r="F1032" t="str">
        <f>IF([1]All_Tasks_Billing!F1032="","",[1]All_Tasks_Billing!F1032)</f>
        <v>400AF / 400AT</v>
      </c>
      <c r="G1032" t="str">
        <f>IF([1]All_Tasks_Billing!G1032="","",[1]All_Tasks_Billing!G1032)</f>
        <v/>
      </c>
      <c r="H1032" s="45" t="str">
        <f>[1]All_Tasks_Billing!H1032</f>
        <v/>
      </c>
      <c r="I1032" t="str">
        <f>IF([1]All_Tasks_Billing!I1032="","",[1]All_Tasks_Billing!I1032)</f>
        <v/>
      </c>
      <c r="J1032" t="str">
        <f>IF([1]All_Tasks_Billing!J1032="","",[1]All_Tasks_Billing!J1032)</f>
        <v/>
      </c>
      <c r="K1032" t="b">
        <f>[1]All_Tasks_Billing!K1032</f>
        <v>0</v>
      </c>
      <c r="L1032" s="45" t="str">
        <f>[1]All_Tasks_Billing!L1032</f>
        <v/>
      </c>
      <c r="M1032" t="str">
        <f>[1]All_Tasks_Billing!M1032</f>
        <v/>
      </c>
      <c r="N1032" s="46">
        <f>IF([1]All_Tasks_Billing!N1032="",0,[1]All_Tasks_Billing!N1032)</f>
        <v>0</v>
      </c>
      <c r="O1032" t="str">
        <f>[1]All_Tasks_Billing!O1032</f>
        <v/>
      </c>
      <c r="P1032" s="47">
        <f>IF([1]All_Tasks_Billing!P1032="",0,[1]All_Tasks_Billing!P1032)</f>
        <v>3</v>
      </c>
      <c r="Q1032" s="47">
        <f>IF([1]All_Tasks_Billing!Q1032="",0,[1]All_Tasks_Billing!Q1032)</f>
        <v>3</v>
      </c>
      <c r="R1032" s="47">
        <f>IF([1]All_Tasks_Billing!R1032="",0,[1]All_Tasks_Billing!R1032)</f>
        <v>3</v>
      </c>
      <c r="S1032" t="str">
        <f>[1]All_Tasks_Billing!S1032</f>
        <v/>
      </c>
      <c r="T1032" t="str">
        <f>[1]All_Tasks_Billing!T1032</f>
        <v/>
      </c>
      <c r="U1032" t="str">
        <f>[1]All_Tasks_Billing!U1032</f>
        <v/>
      </c>
      <c r="V1032">
        <f>[1]All_Tasks_Billing!V1032</f>
        <v>25</v>
      </c>
      <c r="W1032" s="48">
        <f>[1]All_Tasks_Billing!W1032</f>
        <v>150</v>
      </c>
      <c r="X1032">
        <f>[1]All_Tasks_Billing!X1032</f>
        <v>24331.724999999999</v>
      </c>
      <c r="Y1032">
        <f>[1]All_Tasks_Billing!Y1032</f>
        <v>1</v>
      </c>
      <c r="Z1032" s="49">
        <f>[1]All_Tasks_Billing!Z1032</f>
        <v>0</v>
      </c>
      <c r="AA1032" s="45" t="str">
        <f>[1]All_Tasks_Billing!AA1032</f>
        <v/>
      </c>
      <c r="AB1032" t="str">
        <f>[1]All_Tasks_Billing!AB1032</f>
        <v/>
      </c>
      <c r="AC1032" s="48">
        <f>[1]All_Tasks_Billing!AC1032</f>
        <v>0</v>
      </c>
      <c r="AD1032" s="48">
        <f>[1]All_Tasks_Billing!AD1032</f>
        <v>0</v>
      </c>
      <c r="AE1032" s="48">
        <f>[1]All_Tasks_Billing!AE1032</f>
        <v>0</v>
      </c>
      <c r="AF1032" s="48">
        <f>[1]All_Tasks_Billing!AF1032</f>
        <v>0</v>
      </c>
      <c r="AG1032" s="48">
        <f>[1]All_Tasks_Billing!AG1032</f>
        <v>0</v>
      </c>
      <c r="AH1032" s="48">
        <f>[1]All_Tasks_Billing!AH1032</f>
        <v>0.129</v>
      </c>
      <c r="AI1032" s="48">
        <f>[1]All_Tasks_Billing!AI1032</f>
        <v>0</v>
      </c>
      <c r="AJ1032" s="48">
        <f>[1]All_Tasks_Billing!AJ1032</f>
        <v>0</v>
      </c>
      <c r="AK1032" s="48">
        <f>[1]All_Tasks_Billing!AK1032</f>
        <v>0</v>
      </c>
      <c r="AL1032" s="48">
        <f>[1]All_Tasks_Billing!AL1032</f>
        <v>0</v>
      </c>
      <c r="AM1032" s="48">
        <f>[1]All_Tasks_Billing!AM1032</f>
        <v>0</v>
      </c>
      <c r="AN1032" s="48">
        <f>[1]All_Tasks_Billing!AN1032</f>
        <v>0</v>
      </c>
      <c r="AO1032" s="48">
        <f>[1]All_Tasks_Billing!AO1032</f>
        <v>0</v>
      </c>
      <c r="AP1032" s="48">
        <f>[1]All_Tasks_Billing!AP1032</f>
        <v>0.129</v>
      </c>
      <c r="AQ1032" s="48">
        <f>[1]All_Tasks_Billing!AQ1032</f>
        <v>0</v>
      </c>
      <c r="AR1032" s="48">
        <f>[1]All_Tasks_Billing!AR1032</f>
        <v>0</v>
      </c>
      <c r="AS1032" s="48">
        <f>[1]All_Tasks_Billing!AS1032</f>
        <v>0</v>
      </c>
      <c r="AT1032" s="48">
        <f>[1]All_Tasks_Billing!AT1032</f>
        <v>0</v>
      </c>
      <c r="AU1032" s="50" t="str">
        <f t="shared" si="288"/>
        <v/>
      </c>
      <c r="AV1032" s="50" t="str">
        <f t="shared" si="289"/>
        <v/>
      </c>
      <c r="AW1032" s="50" t="str">
        <f t="shared" si="290"/>
        <v/>
      </c>
      <c r="AX1032" s="50" t="str">
        <f t="shared" ca="1" si="291"/>
        <v>Not Completed</v>
      </c>
      <c r="AY1032" s="50" t="str">
        <f t="shared" ca="1" si="292"/>
        <v>Not Completed</v>
      </c>
      <c r="AZ1032" s="50" t="str">
        <f t="shared" ca="1" si="293"/>
        <v>Not Completed</v>
      </c>
      <c r="BA1032" s="48">
        <f t="shared" si="294"/>
        <v>0</v>
      </c>
      <c r="BB1032" s="45" t="str">
        <f t="shared" si="295"/>
        <v/>
      </c>
      <c r="BC1032" s="50" t="str">
        <f t="shared" si="296"/>
        <v/>
      </c>
      <c r="BD1032" s="48">
        <f t="shared" si="297"/>
        <v>0</v>
      </c>
      <c r="BE1032" s="50" t="str">
        <f t="shared" si="298"/>
        <v>Not Started</v>
      </c>
      <c r="BF1032" s="51">
        <f t="shared" si="299"/>
        <v>1</v>
      </c>
      <c r="BG1032" s="51">
        <f t="shared" si="300"/>
        <v>0</v>
      </c>
      <c r="BH1032" s="50" t="str">
        <f t="shared" si="301"/>
        <v/>
      </c>
      <c r="BI1032" s="50" t="str">
        <f t="shared" si="302"/>
        <v/>
      </c>
      <c r="BJ1032" s="50" t="str">
        <f t="shared" si="303"/>
        <v/>
      </c>
      <c r="BK1032" s="50" t="str">
        <f t="shared" si="304"/>
        <v xml:space="preserve">Not Started |  | </v>
      </c>
      <c r="BL1032" s="49" t="str">
        <f t="shared" ca="1" si="305"/>
        <v/>
      </c>
    </row>
    <row r="1033" spans="1:64" x14ac:dyDescent="0.25">
      <c r="A1033" t="str">
        <f>[1]All_Tasks_Billing!A1033</f>
        <v>LAS16.PPM20</v>
      </c>
      <c r="B1033" t="str">
        <f>[1]All_Tasks_Billing!B1033</f>
        <v>PPM</v>
      </c>
      <c r="C1033" t="str">
        <f>[1]All_Tasks_Billing!C1033</f>
        <v>20.1.6</v>
      </c>
      <c r="D1033" t="str">
        <f>[1]All_Tasks_Billing!D1033</f>
        <v>Main Switchgear</v>
      </c>
      <c r="E1033" t="str">
        <f>[1]All_Tasks_Billing!E1033</f>
        <v>Circuit Breakers -Primary</v>
      </c>
      <c r="F1033" t="str">
        <f>IF([1]All_Tasks_Billing!F1033="","",[1]All_Tasks_Billing!F1033)</f>
        <v>600AF / 400 AT</v>
      </c>
      <c r="G1033" t="str">
        <f>IF([1]All_Tasks_Billing!G1033="","",[1]All_Tasks_Billing!G1033)</f>
        <v/>
      </c>
      <c r="H1033" s="45" t="str">
        <f>[1]All_Tasks_Billing!H1033</f>
        <v/>
      </c>
      <c r="I1033" t="str">
        <f>IF([1]All_Tasks_Billing!I1033="","",[1]All_Tasks_Billing!I1033)</f>
        <v/>
      </c>
      <c r="J1033" t="str">
        <f>IF([1]All_Tasks_Billing!J1033="","",[1]All_Tasks_Billing!J1033)</f>
        <v/>
      </c>
      <c r="K1033" t="b">
        <f>[1]All_Tasks_Billing!K1033</f>
        <v>0</v>
      </c>
      <c r="L1033" s="45" t="str">
        <f>[1]All_Tasks_Billing!L1033</f>
        <v/>
      </c>
      <c r="M1033" t="str">
        <f>[1]All_Tasks_Billing!M1033</f>
        <v/>
      </c>
      <c r="N1033" s="46">
        <f>IF([1]All_Tasks_Billing!N1033="",0,[1]All_Tasks_Billing!N1033)</f>
        <v>0</v>
      </c>
      <c r="O1033" t="str">
        <f>[1]All_Tasks_Billing!O1033</f>
        <v/>
      </c>
      <c r="P1033" s="47">
        <f>IF([1]All_Tasks_Billing!P1033="",0,[1]All_Tasks_Billing!P1033)</f>
        <v>3</v>
      </c>
      <c r="Q1033" s="47">
        <f>IF([1]All_Tasks_Billing!Q1033="",0,[1]All_Tasks_Billing!Q1033)</f>
        <v>3</v>
      </c>
      <c r="R1033" s="47">
        <f>IF([1]All_Tasks_Billing!R1033="",0,[1]All_Tasks_Billing!R1033)</f>
        <v>3</v>
      </c>
      <c r="S1033" t="str">
        <f>[1]All_Tasks_Billing!S1033</f>
        <v/>
      </c>
      <c r="T1033" t="str">
        <f>[1]All_Tasks_Billing!T1033</f>
        <v/>
      </c>
      <c r="U1033" t="str">
        <f>[1]All_Tasks_Billing!U1033</f>
        <v/>
      </c>
      <c r="V1033">
        <f>[1]All_Tasks_Billing!V1033</f>
        <v>25</v>
      </c>
      <c r="W1033" s="48">
        <f>[1]All_Tasks_Billing!W1033</f>
        <v>150</v>
      </c>
      <c r="X1033">
        <f>[1]All_Tasks_Billing!X1033</f>
        <v>24331.724999999999</v>
      </c>
      <c r="Y1033">
        <f>[1]All_Tasks_Billing!Y1033</f>
        <v>1</v>
      </c>
      <c r="Z1033" s="49">
        <f>[1]All_Tasks_Billing!Z1033</f>
        <v>0</v>
      </c>
      <c r="AA1033" s="45" t="str">
        <f>[1]All_Tasks_Billing!AA1033</f>
        <v/>
      </c>
      <c r="AB1033" t="str">
        <f>[1]All_Tasks_Billing!AB1033</f>
        <v/>
      </c>
      <c r="AC1033" s="48">
        <f>[1]All_Tasks_Billing!AC1033</f>
        <v>0</v>
      </c>
      <c r="AD1033" s="48">
        <f>[1]All_Tasks_Billing!AD1033</f>
        <v>0</v>
      </c>
      <c r="AE1033" s="48">
        <f>[1]All_Tasks_Billing!AE1033</f>
        <v>0</v>
      </c>
      <c r="AF1033" s="48">
        <f>[1]All_Tasks_Billing!AF1033</f>
        <v>0</v>
      </c>
      <c r="AG1033" s="48">
        <f>[1]All_Tasks_Billing!AG1033</f>
        <v>0</v>
      </c>
      <c r="AH1033" s="48">
        <f>[1]All_Tasks_Billing!AH1033</f>
        <v>0.129</v>
      </c>
      <c r="AI1033" s="48">
        <f>[1]All_Tasks_Billing!AI1033</f>
        <v>0</v>
      </c>
      <c r="AJ1033" s="48">
        <f>[1]All_Tasks_Billing!AJ1033</f>
        <v>0</v>
      </c>
      <c r="AK1033" s="48">
        <f>[1]All_Tasks_Billing!AK1033</f>
        <v>0</v>
      </c>
      <c r="AL1033" s="48">
        <f>[1]All_Tasks_Billing!AL1033</f>
        <v>0</v>
      </c>
      <c r="AM1033" s="48">
        <f>[1]All_Tasks_Billing!AM1033</f>
        <v>0</v>
      </c>
      <c r="AN1033" s="48">
        <f>[1]All_Tasks_Billing!AN1033</f>
        <v>0</v>
      </c>
      <c r="AO1033" s="48">
        <f>[1]All_Tasks_Billing!AO1033</f>
        <v>0</v>
      </c>
      <c r="AP1033" s="48">
        <f>[1]All_Tasks_Billing!AP1033</f>
        <v>0.129</v>
      </c>
      <c r="AQ1033" s="48">
        <f>[1]All_Tasks_Billing!AQ1033</f>
        <v>0</v>
      </c>
      <c r="AR1033" s="48">
        <f>[1]All_Tasks_Billing!AR1033</f>
        <v>0</v>
      </c>
      <c r="AS1033" s="48">
        <f>[1]All_Tasks_Billing!AS1033</f>
        <v>0</v>
      </c>
      <c r="AT1033" s="48">
        <f>[1]All_Tasks_Billing!AT1033</f>
        <v>0</v>
      </c>
      <c r="AU1033" s="50" t="str">
        <f t="shared" si="288"/>
        <v/>
      </c>
      <c r="AV1033" s="50" t="str">
        <f t="shared" si="289"/>
        <v/>
      </c>
      <c r="AW1033" s="50" t="str">
        <f t="shared" si="290"/>
        <v/>
      </c>
      <c r="AX1033" s="50" t="str">
        <f t="shared" ca="1" si="291"/>
        <v>Not Completed</v>
      </c>
      <c r="AY1033" s="50" t="str">
        <f t="shared" ca="1" si="292"/>
        <v>Not Completed</v>
      </c>
      <c r="AZ1033" s="50" t="str">
        <f t="shared" ca="1" si="293"/>
        <v>Not Completed</v>
      </c>
      <c r="BA1033" s="48">
        <f t="shared" si="294"/>
        <v>0</v>
      </c>
      <c r="BB1033" s="45" t="str">
        <f t="shared" si="295"/>
        <v/>
      </c>
      <c r="BC1033" s="50" t="str">
        <f t="shared" si="296"/>
        <v/>
      </c>
      <c r="BD1033" s="48">
        <f t="shared" si="297"/>
        <v>0</v>
      </c>
      <c r="BE1033" s="50" t="str">
        <f t="shared" si="298"/>
        <v>Not Started</v>
      </c>
      <c r="BF1033" s="51">
        <f t="shared" si="299"/>
        <v>1</v>
      </c>
      <c r="BG1033" s="51">
        <f t="shared" si="300"/>
        <v>0</v>
      </c>
      <c r="BH1033" s="50" t="str">
        <f t="shared" si="301"/>
        <v/>
      </c>
      <c r="BI1033" s="50" t="str">
        <f t="shared" si="302"/>
        <v/>
      </c>
      <c r="BJ1033" s="50" t="str">
        <f t="shared" si="303"/>
        <v/>
      </c>
      <c r="BK1033" s="50" t="str">
        <f t="shared" si="304"/>
        <v xml:space="preserve">Not Started |  | </v>
      </c>
      <c r="BL1033" s="49" t="str">
        <f t="shared" ca="1" si="305"/>
        <v/>
      </c>
    </row>
    <row r="1034" spans="1:64" x14ac:dyDescent="0.25">
      <c r="A1034" t="str">
        <f>[1]All_Tasks_Billing!A1034</f>
        <v>LAS16.PPM20</v>
      </c>
      <c r="B1034" t="str">
        <f>[1]All_Tasks_Billing!B1034</f>
        <v>PPM</v>
      </c>
      <c r="C1034" t="str">
        <f>[1]All_Tasks_Billing!C1034</f>
        <v>20.1.7</v>
      </c>
      <c r="D1034" t="str">
        <f>[1]All_Tasks_Billing!D1034</f>
        <v>Main Switchgear</v>
      </c>
      <c r="E1034" t="str">
        <f>[1]All_Tasks_Billing!E1034</f>
        <v>Circuit Breakers -Primary</v>
      </c>
      <c r="F1034" t="str">
        <f>IF([1]All_Tasks_Billing!F1034="","",[1]All_Tasks_Billing!F1034)</f>
        <v>600AF / 400 AT</v>
      </c>
      <c r="G1034" t="str">
        <f>IF([1]All_Tasks_Billing!G1034="","",[1]All_Tasks_Billing!G1034)</f>
        <v/>
      </c>
      <c r="H1034" s="45" t="str">
        <f>[1]All_Tasks_Billing!H1034</f>
        <v/>
      </c>
      <c r="I1034" t="str">
        <f>IF([1]All_Tasks_Billing!I1034="","",[1]All_Tasks_Billing!I1034)</f>
        <v/>
      </c>
      <c r="J1034" t="str">
        <f>IF([1]All_Tasks_Billing!J1034="","",[1]All_Tasks_Billing!J1034)</f>
        <v/>
      </c>
      <c r="K1034" t="b">
        <f>[1]All_Tasks_Billing!K1034</f>
        <v>0</v>
      </c>
      <c r="L1034" s="45" t="str">
        <f>[1]All_Tasks_Billing!L1034</f>
        <v/>
      </c>
      <c r="M1034" t="str">
        <f>[1]All_Tasks_Billing!M1034</f>
        <v/>
      </c>
      <c r="N1034" s="46">
        <f>IF([1]All_Tasks_Billing!N1034="",0,[1]All_Tasks_Billing!N1034)</f>
        <v>0</v>
      </c>
      <c r="O1034" t="str">
        <f>[1]All_Tasks_Billing!O1034</f>
        <v/>
      </c>
      <c r="P1034" s="47">
        <f>IF([1]All_Tasks_Billing!P1034="",0,[1]All_Tasks_Billing!P1034)</f>
        <v>3</v>
      </c>
      <c r="Q1034" s="47">
        <f>IF([1]All_Tasks_Billing!Q1034="",0,[1]All_Tasks_Billing!Q1034)</f>
        <v>3</v>
      </c>
      <c r="R1034" s="47">
        <f>IF([1]All_Tasks_Billing!R1034="",0,[1]All_Tasks_Billing!R1034)</f>
        <v>3</v>
      </c>
      <c r="S1034" t="str">
        <f>[1]All_Tasks_Billing!S1034</f>
        <v/>
      </c>
      <c r="T1034" t="str">
        <f>[1]All_Tasks_Billing!T1034</f>
        <v/>
      </c>
      <c r="U1034" t="str">
        <f>[1]All_Tasks_Billing!U1034</f>
        <v/>
      </c>
      <c r="V1034">
        <f>[1]All_Tasks_Billing!V1034</f>
        <v>25</v>
      </c>
      <c r="W1034" s="48">
        <f>[1]All_Tasks_Billing!W1034</f>
        <v>150</v>
      </c>
      <c r="X1034">
        <f>[1]All_Tasks_Billing!X1034</f>
        <v>24331.724999999999</v>
      </c>
      <c r="Y1034">
        <f>[1]All_Tasks_Billing!Y1034</f>
        <v>1</v>
      </c>
      <c r="Z1034" s="49">
        <f>[1]All_Tasks_Billing!Z1034</f>
        <v>0</v>
      </c>
      <c r="AA1034" s="45" t="str">
        <f>[1]All_Tasks_Billing!AA1034</f>
        <v/>
      </c>
      <c r="AB1034" t="str">
        <f>[1]All_Tasks_Billing!AB1034</f>
        <v/>
      </c>
      <c r="AC1034" s="48">
        <f>[1]All_Tasks_Billing!AC1034</f>
        <v>0</v>
      </c>
      <c r="AD1034" s="48">
        <f>[1]All_Tasks_Billing!AD1034</f>
        <v>0</v>
      </c>
      <c r="AE1034" s="48">
        <f>[1]All_Tasks_Billing!AE1034</f>
        <v>0</v>
      </c>
      <c r="AF1034" s="48">
        <f>[1]All_Tasks_Billing!AF1034</f>
        <v>0</v>
      </c>
      <c r="AG1034" s="48">
        <f>[1]All_Tasks_Billing!AG1034</f>
        <v>0</v>
      </c>
      <c r="AH1034" s="48">
        <f>[1]All_Tasks_Billing!AH1034</f>
        <v>0.129</v>
      </c>
      <c r="AI1034" s="48">
        <f>[1]All_Tasks_Billing!AI1034</f>
        <v>0</v>
      </c>
      <c r="AJ1034" s="48">
        <f>[1]All_Tasks_Billing!AJ1034</f>
        <v>0</v>
      </c>
      <c r="AK1034" s="48">
        <f>[1]All_Tasks_Billing!AK1034</f>
        <v>0</v>
      </c>
      <c r="AL1034" s="48">
        <f>[1]All_Tasks_Billing!AL1034</f>
        <v>0</v>
      </c>
      <c r="AM1034" s="48">
        <f>[1]All_Tasks_Billing!AM1034</f>
        <v>0</v>
      </c>
      <c r="AN1034" s="48">
        <f>[1]All_Tasks_Billing!AN1034</f>
        <v>0</v>
      </c>
      <c r="AO1034" s="48">
        <f>[1]All_Tasks_Billing!AO1034</f>
        <v>0</v>
      </c>
      <c r="AP1034" s="48">
        <f>[1]All_Tasks_Billing!AP1034</f>
        <v>0.129</v>
      </c>
      <c r="AQ1034" s="48">
        <f>[1]All_Tasks_Billing!AQ1034</f>
        <v>0</v>
      </c>
      <c r="AR1034" s="48">
        <f>[1]All_Tasks_Billing!AR1034</f>
        <v>0</v>
      </c>
      <c r="AS1034" s="48">
        <f>[1]All_Tasks_Billing!AS1034</f>
        <v>0</v>
      </c>
      <c r="AT1034" s="48">
        <f>[1]All_Tasks_Billing!AT1034</f>
        <v>0</v>
      </c>
      <c r="AU1034" s="50" t="str">
        <f t="shared" si="288"/>
        <v/>
      </c>
      <c r="AV1034" s="50" t="str">
        <f t="shared" si="289"/>
        <v/>
      </c>
      <c r="AW1034" s="50" t="str">
        <f t="shared" si="290"/>
        <v/>
      </c>
      <c r="AX1034" s="50" t="str">
        <f t="shared" ca="1" si="291"/>
        <v>Not Completed</v>
      </c>
      <c r="AY1034" s="50" t="str">
        <f t="shared" ca="1" si="292"/>
        <v>Not Completed</v>
      </c>
      <c r="AZ1034" s="50" t="str">
        <f t="shared" ca="1" si="293"/>
        <v>Not Completed</v>
      </c>
      <c r="BA1034" s="48">
        <f t="shared" si="294"/>
        <v>0</v>
      </c>
      <c r="BB1034" s="45" t="str">
        <f t="shared" si="295"/>
        <v/>
      </c>
      <c r="BC1034" s="50" t="str">
        <f t="shared" si="296"/>
        <v/>
      </c>
      <c r="BD1034" s="48">
        <f t="shared" si="297"/>
        <v>0</v>
      </c>
      <c r="BE1034" s="50" t="str">
        <f t="shared" si="298"/>
        <v>Not Started</v>
      </c>
      <c r="BF1034" s="51">
        <f t="shared" si="299"/>
        <v>1</v>
      </c>
      <c r="BG1034" s="51">
        <f t="shared" si="300"/>
        <v>0</v>
      </c>
      <c r="BH1034" s="50" t="str">
        <f t="shared" si="301"/>
        <v/>
      </c>
      <c r="BI1034" s="50" t="str">
        <f t="shared" si="302"/>
        <v/>
      </c>
      <c r="BJ1034" s="50" t="str">
        <f t="shared" si="303"/>
        <v/>
      </c>
      <c r="BK1034" s="50" t="str">
        <f t="shared" si="304"/>
        <v xml:space="preserve">Not Started |  | </v>
      </c>
      <c r="BL1034" s="49" t="str">
        <f t="shared" ca="1" si="305"/>
        <v/>
      </c>
    </row>
    <row r="1035" spans="1:64" x14ac:dyDescent="0.25">
      <c r="A1035" t="str">
        <f>[1]All_Tasks_Billing!A1035</f>
        <v>LAS16.PPM20</v>
      </c>
      <c r="B1035" t="str">
        <f>[1]All_Tasks_Billing!B1035</f>
        <v>PPM</v>
      </c>
      <c r="C1035" t="str">
        <f>[1]All_Tasks_Billing!C1035</f>
        <v>20.1.8</v>
      </c>
      <c r="D1035" t="str">
        <f>[1]All_Tasks_Billing!D1035</f>
        <v>Main Switchgear</v>
      </c>
      <c r="E1035" t="str">
        <f>[1]All_Tasks_Billing!E1035</f>
        <v>Circuit Breakers -Primary</v>
      </c>
      <c r="F1035" t="str">
        <f>IF([1]All_Tasks_Billing!F1035="","",[1]All_Tasks_Billing!F1035)</f>
        <v>600AF / 400 AT</v>
      </c>
      <c r="G1035" t="str">
        <f>IF([1]All_Tasks_Billing!G1035="","",[1]All_Tasks_Billing!G1035)</f>
        <v/>
      </c>
      <c r="H1035" s="45" t="str">
        <f>[1]All_Tasks_Billing!H1035</f>
        <v/>
      </c>
      <c r="I1035" t="str">
        <f>IF([1]All_Tasks_Billing!I1035="","",[1]All_Tasks_Billing!I1035)</f>
        <v/>
      </c>
      <c r="J1035" t="str">
        <f>IF([1]All_Tasks_Billing!J1035="","",[1]All_Tasks_Billing!J1035)</f>
        <v/>
      </c>
      <c r="K1035" t="b">
        <f>[1]All_Tasks_Billing!K1035</f>
        <v>0</v>
      </c>
      <c r="L1035" s="45" t="str">
        <f>[1]All_Tasks_Billing!L1035</f>
        <v/>
      </c>
      <c r="M1035" t="str">
        <f>[1]All_Tasks_Billing!M1035</f>
        <v/>
      </c>
      <c r="N1035" s="46">
        <f>IF([1]All_Tasks_Billing!N1035="",0,[1]All_Tasks_Billing!N1035)</f>
        <v>0</v>
      </c>
      <c r="O1035" t="str">
        <f>[1]All_Tasks_Billing!O1035</f>
        <v/>
      </c>
      <c r="P1035" s="47">
        <f>IF([1]All_Tasks_Billing!P1035="",0,[1]All_Tasks_Billing!P1035)</f>
        <v>3</v>
      </c>
      <c r="Q1035" s="47">
        <f>IF([1]All_Tasks_Billing!Q1035="",0,[1]All_Tasks_Billing!Q1035)</f>
        <v>3</v>
      </c>
      <c r="R1035" s="47">
        <f>IF([1]All_Tasks_Billing!R1035="",0,[1]All_Tasks_Billing!R1035)</f>
        <v>3</v>
      </c>
      <c r="S1035" t="str">
        <f>[1]All_Tasks_Billing!S1035</f>
        <v/>
      </c>
      <c r="T1035" t="str">
        <f>[1]All_Tasks_Billing!T1035</f>
        <v/>
      </c>
      <c r="U1035" t="str">
        <f>[1]All_Tasks_Billing!U1035</f>
        <v/>
      </c>
      <c r="V1035">
        <f>[1]All_Tasks_Billing!V1035</f>
        <v>25</v>
      </c>
      <c r="W1035" s="48">
        <f>[1]All_Tasks_Billing!W1035</f>
        <v>150</v>
      </c>
      <c r="X1035">
        <f>[1]All_Tasks_Billing!X1035</f>
        <v>24331.724999999999</v>
      </c>
      <c r="Y1035">
        <f>[1]All_Tasks_Billing!Y1035</f>
        <v>1</v>
      </c>
      <c r="Z1035" s="49">
        <f>[1]All_Tasks_Billing!Z1035</f>
        <v>0</v>
      </c>
      <c r="AA1035" s="45" t="str">
        <f>[1]All_Tasks_Billing!AA1035</f>
        <v/>
      </c>
      <c r="AB1035" t="str">
        <f>[1]All_Tasks_Billing!AB1035</f>
        <v/>
      </c>
      <c r="AC1035" s="48">
        <f>[1]All_Tasks_Billing!AC1035</f>
        <v>0</v>
      </c>
      <c r="AD1035" s="48">
        <f>[1]All_Tasks_Billing!AD1035</f>
        <v>0</v>
      </c>
      <c r="AE1035" s="48">
        <f>[1]All_Tasks_Billing!AE1035</f>
        <v>0</v>
      </c>
      <c r="AF1035" s="48">
        <f>[1]All_Tasks_Billing!AF1035</f>
        <v>0</v>
      </c>
      <c r="AG1035" s="48">
        <f>[1]All_Tasks_Billing!AG1035</f>
        <v>0</v>
      </c>
      <c r="AH1035" s="48">
        <f>[1]All_Tasks_Billing!AH1035</f>
        <v>0.129</v>
      </c>
      <c r="AI1035" s="48">
        <f>[1]All_Tasks_Billing!AI1035</f>
        <v>0</v>
      </c>
      <c r="AJ1035" s="48">
        <f>[1]All_Tasks_Billing!AJ1035</f>
        <v>0</v>
      </c>
      <c r="AK1035" s="48">
        <f>[1]All_Tasks_Billing!AK1035</f>
        <v>0</v>
      </c>
      <c r="AL1035" s="48">
        <f>[1]All_Tasks_Billing!AL1035</f>
        <v>0</v>
      </c>
      <c r="AM1035" s="48">
        <f>[1]All_Tasks_Billing!AM1035</f>
        <v>0</v>
      </c>
      <c r="AN1035" s="48">
        <f>[1]All_Tasks_Billing!AN1035</f>
        <v>0</v>
      </c>
      <c r="AO1035" s="48">
        <f>[1]All_Tasks_Billing!AO1035</f>
        <v>0</v>
      </c>
      <c r="AP1035" s="48">
        <f>[1]All_Tasks_Billing!AP1035</f>
        <v>0.129</v>
      </c>
      <c r="AQ1035" s="48">
        <f>[1]All_Tasks_Billing!AQ1035</f>
        <v>0</v>
      </c>
      <c r="AR1035" s="48">
        <f>[1]All_Tasks_Billing!AR1035</f>
        <v>0</v>
      </c>
      <c r="AS1035" s="48">
        <f>[1]All_Tasks_Billing!AS1035</f>
        <v>0</v>
      </c>
      <c r="AT1035" s="48">
        <f>[1]All_Tasks_Billing!AT1035</f>
        <v>0</v>
      </c>
      <c r="AU1035" s="50" t="str">
        <f t="shared" si="288"/>
        <v/>
      </c>
      <c r="AV1035" s="50" t="str">
        <f t="shared" si="289"/>
        <v/>
      </c>
      <c r="AW1035" s="50" t="str">
        <f t="shared" si="290"/>
        <v/>
      </c>
      <c r="AX1035" s="50" t="str">
        <f t="shared" ca="1" si="291"/>
        <v>Not Completed</v>
      </c>
      <c r="AY1035" s="50" t="str">
        <f t="shared" ca="1" si="292"/>
        <v>Not Completed</v>
      </c>
      <c r="AZ1035" s="50" t="str">
        <f t="shared" ca="1" si="293"/>
        <v>Not Completed</v>
      </c>
      <c r="BA1035" s="48">
        <f t="shared" si="294"/>
        <v>0</v>
      </c>
      <c r="BB1035" s="45" t="str">
        <f t="shared" si="295"/>
        <v/>
      </c>
      <c r="BC1035" s="50" t="str">
        <f t="shared" si="296"/>
        <v/>
      </c>
      <c r="BD1035" s="48">
        <f t="shared" si="297"/>
        <v>0</v>
      </c>
      <c r="BE1035" s="50" t="str">
        <f t="shared" si="298"/>
        <v>Not Started</v>
      </c>
      <c r="BF1035" s="51">
        <f t="shared" si="299"/>
        <v>1</v>
      </c>
      <c r="BG1035" s="51">
        <f t="shared" si="300"/>
        <v>0</v>
      </c>
      <c r="BH1035" s="50" t="str">
        <f t="shared" si="301"/>
        <v/>
      </c>
      <c r="BI1035" s="50" t="str">
        <f t="shared" si="302"/>
        <v/>
      </c>
      <c r="BJ1035" s="50" t="str">
        <f t="shared" si="303"/>
        <v/>
      </c>
      <c r="BK1035" s="50" t="str">
        <f t="shared" si="304"/>
        <v xml:space="preserve">Not Started |  | </v>
      </c>
      <c r="BL1035" s="49" t="str">
        <f t="shared" ca="1" si="305"/>
        <v/>
      </c>
    </row>
    <row r="1036" spans="1:64" x14ac:dyDescent="0.25">
      <c r="A1036" t="str">
        <f>[1]All_Tasks_Billing!A1036</f>
        <v>LAS16.PPM20</v>
      </c>
      <c r="B1036" t="str">
        <f>[1]All_Tasks_Billing!B1036</f>
        <v>PPM</v>
      </c>
      <c r="C1036" t="str">
        <f>[1]All_Tasks_Billing!C1036</f>
        <v>20.1.9</v>
      </c>
      <c r="D1036" t="str">
        <f>[1]All_Tasks_Billing!D1036</f>
        <v>Main Switchgear</v>
      </c>
      <c r="E1036" t="str">
        <f>[1]All_Tasks_Billing!E1036</f>
        <v>Circuit Breakers -Primary</v>
      </c>
      <c r="F1036" t="str">
        <f>IF([1]All_Tasks_Billing!F1036="","",[1]All_Tasks_Billing!F1036)</f>
        <v>1200AF / 800AT</v>
      </c>
      <c r="G1036" t="str">
        <f>IF([1]All_Tasks_Billing!G1036="","",[1]All_Tasks_Billing!G1036)</f>
        <v/>
      </c>
      <c r="H1036" s="45" t="str">
        <f>[1]All_Tasks_Billing!H1036</f>
        <v/>
      </c>
      <c r="I1036" t="str">
        <f>IF([1]All_Tasks_Billing!I1036="","",[1]All_Tasks_Billing!I1036)</f>
        <v/>
      </c>
      <c r="J1036" t="str">
        <f>IF([1]All_Tasks_Billing!J1036="","",[1]All_Tasks_Billing!J1036)</f>
        <v/>
      </c>
      <c r="K1036" t="b">
        <f>[1]All_Tasks_Billing!K1036</f>
        <v>0</v>
      </c>
      <c r="L1036" s="45" t="str">
        <f>[1]All_Tasks_Billing!L1036</f>
        <v/>
      </c>
      <c r="M1036" t="str">
        <f>[1]All_Tasks_Billing!M1036</f>
        <v/>
      </c>
      <c r="N1036" s="46">
        <f>IF([1]All_Tasks_Billing!N1036="",0,[1]All_Tasks_Billing!N1036)</f>
        <v>0</v>
      </c>
      <c r="O1036" t="str">
        <f>[1]All_Tasks_Billing!O1036</f>
        <v/>
      </c>
      <c r="P1036" s="47">
        <f>IF([1]All_Tasks_Billing!P1036="",0,[1]All_Tasks_Billing!P1036)</f>
        <v>3</v>
      </c>
      <c r="Q1036" s="47">
        <f>IF([1]All_Tasks_Billing!Q1036="",0,[1]All_Tasks_Billing!Q1036)</f>
        <v>3</v>
      </c>
      <c r="R1036" s="47">
        <f>IF([1]All_Tasks_Billing!R1036="",0,[1]All_Tasks_Billing!R1036)</f>
        <v>3</v>
      </c>
      <c r="S1036" t="str">
        <f>[1]All_Tasks_Billing!S1036</f>
        <v/>
      </c>
      <c r="T1036" t="str">
        <f>[1]All_Tasks_Billing!T1036</f>
        <v/>
      </c>
      <c r="U1036" t="str">
        <f>[1]All_Tasks_Billing!U1036</f>
        <v/>
      </c>
      <c r="V1036">
        <f>[1]All_Tasks_Billing!V1036</f>
        <v>25</v>
      </c>
      <c r="W1036" s="48">
        <f>[1]All_Tasks_Billing!W1036</f>
        <v>150</v>
      </c>
      <c r="X1036">
        <f>[1]All_Tasks_Billing!X1036</f>
        <v>24331.724999999999</v>
      </c>
      <c r="Y1036">
        <f>[1]All_Tasks_Billing!Y1036</f>
        <v>1</v>
      </c>
      <c r="Z1036" s="49">
        <f>[1]All_Tasks_Billing!Z1036</f>
        <v>0</v>
      </c>
      <c r="AA1036" s="45" t="str">
        <f>[1]All_Tasks_Billing!AA1036</f>
        <v/>
      </c>
      <c r="AB1036" t="str">
        <f>[1]All_Tasks_Billing!AB1036</f>
        <v/>
      </c>
      <c r="AC1036" s="48">
        <f>[1]All_Tasks_Billing!AC1036</f>
        <v>0</v>
      </c>
      <c r="AD1036" s="48">
        <f>[1]All_Tasks_Billing!AD1036</f>
        <v>0</v>
      </c>
      <c r="AE1036" s="48">
        <f>[1]All_Tasks_Billing!AE1036</f>
        <v>0</v>
      </c>
      <c r="AF1036" s="48">
        <f>[1]All_Tasks_Billing!AF1036</f>
        <v>0</v>
      </c>
      <c r="AG1036" s="48">
        <f>[1]All_Tasks_Billing!AG1036</f>
        <v>0</v>
      </c>
      <c r="AH1036" s="48">
        <f>[1]All_Tasks_Billing!AH1036</f>
        <v>0.129</v>
      </c>
      <c r="AI1036" s="48">
        <f>[1]All_Tasks_Billing!AI1036</f>
        <v>0</v>
      </c>
      <c r="AJ1036" s="48">
        <f>[1]All_Tasks_Billing!AJ1036</f>
        <v>0</v>
      </c>
      <c r="AK1036" s="48">
        <f>[1]All_Tasks_Billing!AK1036</f>
        <v>0</v>
      </c>
      <c r="AL1036" s="48">
        <f>[1]All_Tasks_Billing!AL1036</f>
        <v>0</v>
      </c>
      <c r="AM1036" s="48">
        <f>[1]All_Tasks_Billing!AM1036</f>
        <v>0</v>
      </c>
      <c r="AN1036" s="48">
        <f>[1]All_Tasks_Billing!AN1036</f>
        <v>0</v>
      </c>
      <c r="AO1036" s="48">
        <f>[1]All_Tasks_Billing!AO1036</f>
        <v>0</v>
      </c>
      <c r="AP1036" s="48">
        <f>[1]All_Tasks_Billing!AP1036</f>
        <v>0.129</v>
      </c>
      <c r="AQ1036" s="48">
        <f>[1]All_Tasks_Billing!AQ1036</f>
        <v>0</v>
      </c>
      <c r="AR1036" s="48">
        <f>[1]All_Tasks_Billing!AR1036</f>
        <v>0</v>
      </c>
      <c r="AS1036" s="48">
        <f>[1]All_Tasks_Billing!AS1036</f>
        <v>0</v>
      </c>
      <c r="AT1036" s="48">
        <f>[1]All_Tasks_Billing!AT1036</f>
        <v>0</v>
      </c>
      <c r="AU1036" s="50" t="str">
        <f t="shared" si="288"/>
        <v/>
      </c>
      <c r="AV1036" s="50" t="str">
        <f t="shared" si="289"/>
        <v/>
      </c>
      <c r="AW1036" s="50" t="str">
        <f t="shared" si="290"/>
        <v/>
      </c>
      <c r="AX1036" s="50" t="str">
        <f t="shared" ca="1" si="291"/>
        <v>Not Completed</v>
      </c>
      <c r="AY1036" s="50" t="str">
        <f t="shared" ca="1" si="292"/>
        <v>Not Completed</v>
      </c>
      <c r="AZ1036" s="50" t="str">
        <f t="shared" ca="1" si="293"/>
        <v>Not Completed</v>
      </c>
      <c r="BA1036" s="48">
        <f t="shared" si="294"/>
        <v>0</v>
      </c>
      <c r="BB1036" s="45" t="str">
        <f t="shared" si="295"/>
        <v/>
      </c>
      <c r="BC1036" s="50" t="str">
        <f t="shared" si="296"/>
        <v/>
      </c>
      <c r="BD1036" s="48">
        <f t="shared" si="297"/>
        <v>0</v>
      </c>
      <c r="BE1036" s="50" t="str">
        <f t="shared" si="298"/>
        <v>Not Started</v>
      </c>
      <c r="BF1036" s="51">
        <f t="shared" si="299"/>
        <v>1</v>
      </c>
      <c r="BG1036" s="51">
        <f t="shared" si="300"/>
        <v>0</v>
      </c>
      <c r="BH1036" s="50" t="str">
        <f t="shared" si="301"/>
        <v/>
      </c>
      <c r="BI1036" s="50" t="str">
        <f t="shared" si="302"/>
        <v/>
      </c>
      <c r="BJ1036" s="50" t="str">
        <f t="shared" si="303"/>
        <v/>
      </c>
      <c r="BK1036" s="50" t="str">
        <f t="shared" si="304"/>
        <v xml:space="preserve">Not Started |  | </v>
      </c>
      <c r="BL1036" s="49" t="str">
        <f t="shared" ca="1" si="305"/>
        <v/>
      </c>
    </row>
    <row r="1037" spans="1:64" x14ac:dyDescent="0.25">
      <c r="A1037" t="str">
        <f>[1]All_Tasks_Billing!A1037</f>
        <v>LAS16.PPM20</v>
      </c>
      <c r="B1037" t="str">
        <f>[1]All_Tasks_Billing!B1037</f>
        <v>PPM</v>
      </c>
      <c r="C1037" t="str">
        <f>[1]All_Tasks_Billing!C1037</f>
        <v>20.1.10</v>
      </c>
      <c r="D1037" t="str">
        <f>[1]All_Tasks_Billing!D1037</f>
        <v>Main Switchgear</v>
      </c>
      <c r="E1037" t="str">
        <f>[1]All_Tasks_Billing!E1037</f>
        <v>Circuit Breakers -Primary</v>
      </c>
      <c r="F1037" t="str">
        <f>IF([1]All_Tasks_Billing!F1037="","",[1]All_Tasks_Billing!F1037)</f>
        <v>1200AF / 800AT</v>
      </c>
      <c r="G1037" t="str">
        <f>IF([1]All_Tasks_Billing!G1037="","",[1]All_Tasks_Billing!G1037)</f>
        <v/>
      </c>
      <c r="H1037" s="45" t="str">
        <f>[1]All_Tasks_Billing!H1037</f>
        <v/>
      </c>
      <c r="I1037" t="str">
        <f>IF([1]All_Tasks_Billing!I1037="","",[1]All_Tasks_Billing!I1037)</f>
        <v/>
      </c>
      <c r="J1037" t="str">
        <f>IF([1]All_Tasks_Billing!J1037="","",[1]All_Tasks_Billing!J1037)</f>
        <v/>
      </c>
      <c r="K1037" t="b">
        <f>[1]All_Tasks_Billing!K1037</f>
        <v>0</v>
      </c>
      <c r="L1037" s="45" t="str">
        <f>[1]All_Tasks_Billing!L1037</f>
        <v/>
      </c>
      <c r="M1037" t="str">
        <f>[1]All_Tasks_Billing!M1037</f>
        <v/>
      </c>
      <c r="N1037" s="46">
        <f>IF([1]All_Tasks_Billing!N1037="",0,[1]All_Tasks_Billing!N1037)</f>
        <v>0</v>
      </c>
      <c r="O1037" t="str">
        <f>[1]All_Tasks_Billing!O1037</f>
        <v/>
      </c>
      <c r="P1037" s="47">
        <f>IF([1]All_Tasks_Billing!P1037="",0,[1]All_Tasks_Billing!P1037)</f>
        <v>3</v>
      </c>
      <c r="Q1037" s="47">
        <f>IF([1]All_Tasks_Billing!Q1037="",0,[1]All_Tasks_Billing!Q1037)</f>
        <v>3</v>
      </c>
      <c r="R1037" s="47">
        <f>IF([1]All_Tasks_Billing!R1037="",0,[1]All_Tasks_Billing!R1037)</f>
        <v>3</v>
      </c>
      <c r="S1037" t="str">
        <f>[1]All_Tasks_Billing!S1037</f>
        <v/>
      </c>
      <c r="T1037" t="str">
        <f>[1]All_Tasks_Billing!T1037</f>
        <v/>
      </c>
      <c r="U1037" t="str">
        <f>[1]All_Tasks_Billing!U1037</f>
        <v/>
      </c>
      <c r="V1037">
        <f>[1]All_Tasks_Billing!V1037</f>
        <v>25</v>
      </c>
      <c r="W1037" s="48">
        <f>[1]All_Tasks_Billing!W1037</f>
        <v>150</v>
      </c>
      <c r="X1037">
        <f>[1]All_Tasks_Billing!X1037</f>
        <v>24331.724999999999</v>
      </c>
      <c r="Y1037">
        <f>[1]All_Tasks_Billing!Y1037</f>
        <v>1</v>
      </c>
      <c r="Z1037" s="49">
        <f>[1]All_Tasks_Billing!Z1037</f>
        <v>0</v>
      </c>
      <c r="AA1037" s="45" t="str">
        <f>[1]All_Tasks_Billing!AA1037</f>
        <v/>
      </c>
      <c r="AB1037" t="str">
        <f>[1]All_Tasks_Billing!AB1037</f>
        <v/>
      </c>
      <c r="AC1037" s="48">
        <f>[1]All_Tasks_Billing!AC1037</f>
        <v>0</v>
      </c>
      <c r="AD1037" s="48">
        <f>[1]All_Tasks_Billing!AD1037</f>
        <v>0</v>
      </c>
      <c r="AE1037" s="48">
        <f>[1]All_Tasks_Billing!AE1037</f>
        <v>0</v>
      </c>
      <c r="AF1037" s="48">
        <f>[1]All_Tasks_Billing!AF1037</f>
        <v>0</v>
      </c>
      <c r="AG1037" s="48">
        <f>[1]All_Tasks_Billing!AG1037</f>
        <v>0</v>
      </c>
      <c r="AH1037" s="48">
        <f>[1]All_Tasks_Billing!AH1037</f>
        <v>0.129</v>
      </c>
      <c r="AI1037" s="48">
        <f>[1]All_Tasks_Billing!AI1037</f>
        <v>0</v>
      </c>
      <c r="AJ1037" s="48">
        <f>[1]All_Tasks_Billing!AJ1037</f>
        <v>0</v>
      </c>
      <c r="AK1037" s="48">
        <f>[1]All_Tasks_Billing!AK1037</f>
        <v>0</v>
      </c>
      <c r="AL1037" s="48">
        <f>[1]All_Tasks_Billing!AL1037</f>
        <v>0</v>
      </c>
      <c r="AM1037" s="48">
        <f>[1]All_Tasks_Billing!AM1037</f>
        <v>0</v>
      </c>
      <c r="AN1037" s="48">
        <f>[1]All_Tasks_Billing!AN1037</f>
        <v>0</v>
      </c>
      <c r="AO1037" s="48">
        <f>[1]All_Tasks_Billing!AO1037</f>
        <v>0</v>
      </c>
      <c r="AP1037" s="48">
        <f>[1]All_Tasks_Billing!AP1037</f>
        <v>0.129</v>
      </c>
      <c r="AQ1037" s="48">
        <f>[1]All_Tasks_Billing!AQ1037</f>
        <v>0</v>
      </c>
      <c r="AR1037" s="48">
        <f>[1]All_Tasks_Billing!AR1037</f>
        <v>0</v>
      </c>
      <c r="AS1037" s="48">
        <f>[1]All_Tasks_Billing!AS1037</f>
        <v>0</v>
      </c>
      <c r="AT1037" s="48">
        <f>[1]All_Tasks_Billing!AT1037</f>
        <v>0</v>
      </c>
      <c r="AU1037" s="50" t="str">
        <f t="shared" si="288"/>
        <v/>
      </c>
      <c r="AV1037" s="50" t="str">
        <f t="shared" si="289"/>
        <v/>
      </c>
      <c r="AW1037" s="50" t="str">
        <f t="shared" si="290"/>
        <v/>
      </c>
      <c r="AX1037" s="50" t="str">
        <f t="shared" ca="1" si="291"/>
        <v>Not Completed</v>
      </c>
      <c r="AY1037" s="50" t="str">
        <f t="shared" ca="1" si="292"/>
        <v>Not Completed</v>
      </c>
      <c r="AZ1037" s="50" t="str">
        <f t="shared" ca="1" si="293"/>
        <v>Not Completed</v>
      </c>
      <c r="BA1037" s="48">
        <f t="shared" si="294"/>
        <v>0</v>
      </c>
      <c r="BB1037" s="45" t="str">
        <f t="shared" si="295"/>
        <v/>
      </c>
      <c r="BC1037" s="50" t="str">
        <f t="shared" si="296"/>
        <v/>
      </c>
      <c r="BD1037" s="48">
        <f t="shared" si="297"/>
        <v>0</v>
      </c>
      <c r="BE1037" s="50" t="str">
        <f t="shared" si="298"/>
        <v>Not Started</v>
      </c>
      <c r="BF1037" s="51">
        <f t="shared" si="299"/>
        <v>1</v>
      </c>
      <c r="BG1037" s="51">
        <f t="shared" si="300"/>
        <v>0</v>
      </c>
      <c r="BH1037" s="50" t="str">
        <f t="shared" si="301"/>
        <v/>
      </c>
      <c r="BI1037" s="50" t="str">
        <f t="shared" si="302"/>
        <v/>
      </c>
      <c r="BJ1037" s="50" t="str">
        <f t="shared" si="303"/>
        <v/>
      </c>
      <c r="BK1037" s="50" t="str">
        <f t="shared" si="304"/>
        <v xml:space="preserve">Not Started |  | </v>
      </c>
      <c r="BL1037" s="49" t="str">
        <f t="shared" ca="1" si="305"/>
        <v/>
      </c>
    </row>
    <row r="1038" spans="1:64" x14ac:dyDescent="0.25">
      <c r="A1038" t="str">
        <f>[1]All_Tasks_Billing!A1038</f>
        <v>LAS16.PPM20</v>
      </c>
      <c r="B1038" t="str">
        <f>[1]All_Tasks_Billing!B1038</f>
        <v>PPM</v>
      </c>
      <c r="C1038" t="str">
        <f>[1]All_Tasks_Billing!C1038</f>
        <v>20.1.11</v>
      </c>
      <c r="D1038" t="str">
        <f>[1]All_Tasks_Billing!D1038</f>
        <v>Main Switchgear</v>
      </c>
      <c r="E1038" t="str">
        <f>[1]All_Tasks_Billing!E1038</f>
        <v>Circuit Breakers -Primary</v>
      </c>
      <c r="F1038" t="str">
        <f>IF([1]All_Tasks_Billing!F1038="","",[1]All_Tasks_Billing!F1038)</f>
        <v>2000AF / 1600AT</v>
      </c>
      <c r="G1038" t="str">
        <f>IF([1]All_Tasks_Billing!G1038="","",[1]All_Tasks_Billing!G1038)</f>
        <v/>
      </c>
      <c r="H1038" s="45" t="str">
        <f>[1]All_Tasks_Billing!H1038</f>
        <v/>
      </c>
      <c r="I1038" t="str">
        <f>IF([1]All_Tasks_Billing!I1038="","",[1]All_Tasks_Billing!I1038)</f>
        <v/>
      </c>
      <c r="J1038" t="str">
        <f>IF([1]All_Tasks_Billing!J1038="","",[1]All_Tasks_Billing!J1038)</f>
        <v/>
      </c>
      <c r="K1038" t="b">
        <f>[1]All_Tasks_Billing!K1038</f>
        <v>0</v>
      </c>
      <c r="L1038" s="45" t="str">
        <f>[1]All_Tasks_Billing!L1038</f>
        <v/>
      </c>
      <c r="M1038" t="str">
        <f>[1]All_Tasks_Billing!M1038</f>
        <v/>
      </c>
      <c r="N1038" s="46">
        <f>IF([1]All_Tasks_Billing!N1038="",0,[1]All_Tasks_Billing!N1038)</f>
        <v>0</v>
      </c>
      <c r="O1038" t="str">
        <f>[1]All_Tasks_Billing!O1038</f>
        <v/>
      </c>
      <c r="P1038" s="47">
        <f>IF([1]All_Tasks_Billing!P1038="",0,[1]All_Tasks_Billing!P1038)</f>
        <v>3</v>
      </c>
      <c r="Q1038" s="47">
        <f>IF([1]All_Tasks_Billing!Q1038="",0,[1]All_Tasks_Billing!Q1038)</f>
        <v>3</v>
      </c>
      <c r="R1038" s="47">
        <f>IF([1]All_Tasks_Billing!R1038="",0,[1]All_Tasks_Billing!R1038)</f>
        <v>3</v>
      </c>
      <c r="S1038" t="str">
        <f>[1]All_Tasks_Billing!S1038</f>
        <v/>
      </c>
      <c r="T1038" t="str">
        <f>[1]All_Tasks_Billing!T1038</f>
        <v/>
      </c>
      <c r="U1038" t="str">
        <f>[1]All_Tasks_Billing!U1038</f>
        <v/>
      </c>
      <c r="V1038">
        <f>[1]All_Tasks_Billing!V1038</f>
        <v>25</v>
      </c>
      <c r="W1038" s="48">
        <f>[1]All_Tasks_Billing!W1038</f>
        <v>150</v>
      </c>
      <c r="X1038">
        <f>[1]All_Tasks_Billing!X1038</f>
        <v>24331.724999999999</v>
      </c>
      <c r="Y1038">
        <f>[1]All_Tasks_Billing!Y1038</f>
        <v>1</v>
      </c>
      <c r="Z1038" s="49">
        <f>[1]All_Tasks_Billing!Z1038</f>
        <v>0</v>
      </c>
      <c r="AA1038" s="45" t="str">
        <f>[1]All_Tasks_Billing!AA1038</f>
        <v/>
      </c>
      <c r="AB1038" t="str">
        <f>[1]All_Tasks_Billing!AB1038</f>
        <v/>
      </c>
      <c r="AC1038" s="48">
        <f>[1]All_Tasks_Billing!AC1038</f>
        <v>0</v>
      </c>
      <c r="AD1038" s="48">
        <f>[1]All_Tasks_Billing!AD1038</f>
        <v>0</v>
      </c>
      <c r="AE1038" s="48">
        <f>[1]All_Tasks_Billing!AE1038</f>
        <v>0</v>
      </c>
      <c r="AF1038" s="48">
        <f>[1]All_Tasks_Billing!AF1038</f>
        <v>0</v>
      </c>
      <c r="AG1038" s="48">
        <f>[1]All_Tasks_Billing!AG1038</f>
        <v>0</v>
      </c>
      <c r="AH1038" s="48">
        <f>[1]All_Tasks_Billing!AH1038</f>
        <v>0.129</v>
      </c>
      <c r="AI1038" s="48">
        <f>[1]All_Tasks_Billing!AI1038</f>
        <v>0</v>
      </c>
      <c r="AJ1038" s="48">
        <f>[1]All_Tasks_Billing!AJ1038</f>
        <v>0</v>
      </c>
      <c r="AK1038" s="48">
        <f>[1]All_Tasks_Billing!AK1038</f>
        <v>0</v>
      </c>
      <c r="AL1038" s="48">
        <f>[1]All_Tasks_Billing!AL1038</f>
        <v>0</v>
      </c>
      <c r="AM1038" s="48">
        <f>[1]All_Tasks_Billing!AM1038</f>
        <v>0</v>
      </c>
      <c r="AN1038" s="48">
        <f>[1]All_Tasks_Billing!AN1038</f>
        <v>0</v>
      </c>
      <c r="AO1038" s="48">
        <f>[1]All_Tasks_Billing!AO1038</f>
        <v>0</v>
      </c>
      <c r="AP1038" s="48">
        <f>[1]All_Tasks_Billing!AP1038</f>
        <v>0.129</v>
      </c>
      <c r="AQ1038" s="48">
        <f>[1]All_Tasks_Billing!AQ1038</f>
        <v>0</v>
      </c>
      <c r="AR1038" s="48">
        <f>[1]All_Tasks_Billing!AR1038</f>
        <v>0</v>
      </c>
      <c r="AS1038" s="48">
        <f>[1]All_Tasks_Billing!AS1038</f>
        <v>0</v>
      </c>
      <c r="AT1038" s="48">
        <f>[1]All_Tasks_Billing!AT1038</f>
        <v>0</v>
      </c>
      <c r="AU1038" s="50" t="str">
        <f t="shared" si="288"/>
        <v/>
      </c>
      <c r="AV1038" s="50" t="str">
        <f t="shared" si="289"/>
        <v/>
      </c>
      <c r="AW1038" s="50" t="str">
        <f t="shared" si="290"/>
        <v/>
      </c>
      <c r="AX1038" s="50" t="str">
        <f t="shared" ca="1" si="291"/>
        <v>Not Completed</v>
      </c>
      <c r="AY1038" s="50" t="str">
        <f t="shared" ca="1" si="292"/>
        <v>Not Completed</v>
      </c>
      <c r="AZ1038" s="50" t="str">
        <f t="shared" ca="1" si="293"/>
        <v>Not Completed</v>
      </c>
      <c r="BA1038" s="48">
        <f t="shared" si="294"/>
        <v>0</v>
      </c>
      <c r="BB1038" s="45" t="str">
        <f t="shared" si="295"/>
        <v/>
      </c>
      <c r="BC1038" s="50" t="str">
        <f t="shared" si="296"/>
        <v/>
      </c>
      <c r="BD1038" s="48">
        <f t="shared" si="297"/>
        <v>0</v>
      </c>
      <c r="BE1038" s="50" t="str">
        <f t="shared" si="298"/>
        <v>Not Started</v>
      </c>
      <c r="BF1038" s="51">
        <f t="shared" si="299"/>
        <v>1</v>
      </c>
      <c r="BG1038" s="51">
        <f t="shared" si="300"/>
        <v>0</v>
      </c>
      <c r="BH1038" s="50" t="str">
        <f t="shared" si="301"/>
        <v/>
      </c>
      <c r="BI1038" s="50" t="str">
        <f t="shared" si="302"/>
        <v/>
      </c>
      <c r="BJ1038" s="50" t="str">
        <f t="shared" si="303"/>
        <v/>
      </c>
      <c r="BK1038" s="50" t="str">
        <f t="shared" si="304"/>
        <v xml:space="preserve">Not Started |  | </v>
      </c>
      <c r="BL1038" s="49" t="str">
        <f t="shared" ca="1" si="305"/>
        <v/>
      </c>
    </row>
    <row r="1039" spans="1:64" x14ac:dyDescent="0.25">
      <c r="A1039" t="str">
        <f>[1]All_Tasks_Billing!A1039</f>
        <v>LAS16.PPM20</v>
      </c>
      <c r="B1039" t="str">
        <f>[1]All_Tasks_Billing!B1039</f>
        <v>PPM</v>
      </c>
      <c r="C1039" t="str">
        <f>[1]All_Tasks_Billing!C1039</f>
        <v>20.1.12</v>
      </c>
      <c r="D1039" t="str">
        <f>[1]All_Tasks_Billing!D1039</f>
        <v>Main Switchgear</v>
      </c>
      <c r="E1039" t="str">
        <f>[1]All_Tasks_Billing!E1039</f>
        <v>Circuit Breakers -Primary</v>
      </c>
      <c r="F1039" t="str">
        <f>IF([1]All_Tasks_Billing!F1039="","",[1]All_Tasks_Billing!F1039)</f>
        <v>2000AF / 1600AT</v>
      </c>
      <c r="G1039" t="str">
        <f>IF([1]All_Tasks_Billing!G1039="","",[1]All_Tasks_Billing!G1039)</f>
        <v/>
      </c>
      <c r="H1039" s="45" t="str">
        <f>[1]All_Tasks_Billing!H1039</f>
        <v/>
      </c>
      <c r="I1039" t="str">
        <f>IF([1]All_Tasks_Billing!I1039="","",[1]All_Tasks_Billing!I1039)</f>
        <v/>
      </c>
      <c r="J1039" t="str">
        <f>IF([1]All_Tasks_Billing!J1039="","",[1]All_Tasks_Billing!J1039)</f>
        <v/>
      </c>
      <c r="K1039" t="b">
        <f>[1]All_Tasks_Billing!K1039</f>
        <v>0</v>
      </c>
      <c r="L1039" s="45" t="str">
        <f>[1]All_Tasks_Billing!L1039</f>
        <v/>
      </c>
      <c r="M1039" t="str">
        <f>[1]All_Tasks_Billing!M1039</f>
        <v/>
      </c>
      <c r="N1039" s="46">
        <f>IF([1]All_Tasks_Billing!N1039="",0,[1]All_Tasks_Billing!N1039)</f>
        <v>0</v>
      </c>
      <c r="O1039" t="str">
        <f>[1]All_Tasks_Billing!O1039</f>
        <v/>
      </c>
      <c r="P1039" s="47">
        <f>IF([1]All_Tasks_Billing!P1039="",0,[1]All_Tasks_Billing!P1039)</f>
        <v>3</v>
      </c>
      <c r="Q1039" s="47">
        <f>IF([1]All_Tasks_Billing!Q1039="",0,[1]All_Tasks_Billing!Q1039)</f>
        <v>3</v>
      </c>
      <c r="R1039" s="47">
        <f>IF([1]All_Tasks_Billing!R1039="",0,[1]All_Tasks_Billing!R1039)</f>
        <v>3</v>
      </c>
      <c r="S1039" t="str">
        <f>[1]All_Tasks_Billing!S1039</f>
        <v/>
      </c>
      <c r="T1039" t="str">
        <f>[1]All_Tasks_Billing!T1039</f>
        <v/>
      </c>
      <c r="U1039" t="str">
        <f>[1]All_Tasks_Billing!U1039</f>
        <v/>
      </c>
      <c r="V1039">
        <f>[1]All_Tasks_Billing!V1039</f>
        <v>25</v>
      </c>
      <c r="W1039" s="48">
        <f>[1]All_Tasks_Billing!W1039</f>
        <v>150</v>
      </c>
      <c r="X1039">
        <f>[1]All_Tasks_Billing!X1039</f>
        <v>24331.724999999999</v>
      </c>
      <c r="Y1039">
        <f>[1]All_Tasks_Billing!Y1039</f>
        <v>1</v>
      </c>
      <c r="Z1039" s="49">
        <f>[1]All_Tasks_Billing!Z1039</f>
        <v>0</v>
      </c>
      <c r="AA1039" s="45" t="str">
        <f>[1]All_Tasks_Billing!AA1039</f>
        <v/>
      </c>
      <c r="AB1039" t="str">
        <f>[1]All_Tasks_Billing!AB1039</f>
        <v/>
      </c>
      <c r="AC1039" s="48">
        <f>[1]All_Tasks_Billing!AC1039</f>
        <v>0</v>
      </c>
      <c r="AD1039" s="48">
        <f>[1]All_Tasks_Billing!AD1039</f>
        <v>0</v>
      </c>
      <c r="AE1039" s="48">
        <f>[1]All_Tasks_Billing!AE1039</f>
        <v>0</v>
      </c>
      <c r="AF1039" s="48">
        <f>[1]All_Tasks_Billing!AF1039</f>
        <v>0</v>
      </c>
      <c r="AG1039" s="48">
        <f>[1]All_Tasks_Billing!AG1039</f>
        <v>0</v>
      </c>
      <c r="AH1039" s="48">
        <f>[1]All_Tasks_Billing!AH1039</f>
        <v>0.129</v>
      </c>
      <c r="AI1039" s="48">
        <f>[1]All_Tasks_Billing!AI1039</f>
        <v>0</v>
      </c>
      <c r="AJ1039" s="48">
        <f>[1]All_Tasks_Billing!AJ1039</f>
        <v>0</v>
      </c>
      <c r="AK1039" s="48">
        <f>[1]All_Tasks_Billing!AK1039</f>
        <v>0</v>
      </c>
      <c r="AL1039" s="48">
        <f>[1]All_Tasks_Billing!AL1039</f>
        <v>0</v>
      </c>
      <c r="AM1039" s="48">
        <f>[1]All_Tasks_Billing!AM1039</f>
        <v>0</v>
      </c>
      <c r="AN1039" s="48">
        <f>[1]All_Tasks_Billing!AN1039</f>
        <v>0</v>
      </c>
      <c r="AO1039" s="48">
        <f>[1]All_Tasks_Billing!AO1039</f>
        <v>0</v>
      </c>
      <c r="AP1039" s="48">
        <f>[1]All_Tasks_Billing!AP1039</f>
        <v>0.129</v>
      </c>
      <c r="AQ1039" s="48">
        <f>[1]All_Tasks_Billing!AQ1039</f>
        <v>0</v>
      </c>
      <c r="AR1039" s="48">
        <f>[1]All_Tasks_Billing!AR1039</f>
        <v>0</v>
      </c>
      <c r="AS1039" s="48">
        <f>[1]All_Tasks_Billing!AS1039</f>
        <v>0</v>
      </c>
      <c r="AT1039" s="48">
        <f>[1]All_Tasks_Billing!AT1039</f>
        <v>0</v>
      </c>
      <c r="AU1039" s="50" t="str">
        <f t="shared" si="288"/>
        <v/>
      </c>
      <c r="AV1039" s="50" t="str">
        <f t="shared" si="289"/>
        <v/>
      </c>
      <c r="AW1039" s="50" t="str">
        <f t="shared" si="290"/>
        <v/>
      </c>
      <c r="AX1039" s="50" t="str">
        <f t="shared" ca="1" si="291"/>
        <v>Not Completed</v>
      </c>
      <c r="AY1039" s="50" t="str">
        <f t="shared" ca="1" si="292"/>
        <v>Not Completed</v>
      </c>
      <c r="AZ1039" s="50" t="str">
        <f t="shared" ca="1" si="293"/>
        <v>Not Completed</v>
      </c>
      <c r="BA1039" s="48">
        <f t="shared" si="294"/>
        <v>0</v>
      </c>
      <c r="BB1039" s="45" t="str">
        <f t="shared" si="295"/>
        <v/>
      </c>
      <c r="BC1039" s="50" t="str">
        <f t="shared" si="296"/>
        <v/>
      </c>
      <c r="BD1039" s="48">
        <f t="shared" si="297"/>
        <v>0</v>
      </c>
      <c r="BE1039" s="50" t="str">
        <f t="shared" si="298"/>
        <v>Not Started</v>
      </c>
      <c r="BF1039" s="51">
        <f t="shared" si="299"/>
        <v>1</v>
      </c>
      <c r="BG1039" s="51">
        <f t="shared" si="300"/>
        <v>0</v>
      </c>
      <c r="BH1039" s="50" t="str">
        <f t="shared" si="301"/>
        <v/>
      </c>
      <c r="BI1039" s="50" t="str">
        <f t="shared" si="302"/>
        <v/>
      </c>
      <c r="BJ1039" s="50" t="str">
        <f t="shared" si="303"/>
        <v/>
      </c>
      <c r="BK1039" s="50" t="str">
        <f t="shared" si="304"/>
        <v xml:space="preserve">Not Started |  | </v>
      </c>
      <c r="BL1039" s="49" t="str">
        <f t="shared" ca="1" si="305"/>
        <v/>
      </c>
    </row>
    <row r="1040" spans="1:64" x14ac:dyDescent="0.25">
      <c r="A1040" t="str">
        <f>[1]All_Tasks_Billing!A1040</f>
        <v>LAS16.PPM20</v>
      </c>
      <c r="B1040" t="str">
        <f>[1]All_Tasks_Billing!B1040</f>
        <v>PPM</v>
      </c>
      <c r="C1040" t="str">
        <f>[1]All_Tasks_Billing!C1040</f>
        <v>20.1.13</v>
      </c>
      <c r="D1040" t="str">
        <f>[1]All_Tasks_Billing!D1040</f>
        <v>Main Switchgear</v>
      </c>
      <c r="E1040" t="str">
        <f>[1]All_Tasks_Billing!E1040</f>
        <v>Circuit Breakers -Primary</v>
      </c>
      <c r="F1040" t="str">
        <f>IF([1]All_Tasks_Billing!F1040="","",[1]All_Tasks_Billing!F1040)</f>
        <v>2000AF / 1600AT</v>
      </c>
      <c r="G1040" t="str">
        <f>IF([1]All_Tasks_Billing!G1040="","",[1]All_Tasks_Billing!G1040)</f>
        <v/>
      </c>
      <c r="H1040" s="45" t="str">
        <f>[1]All_Tasks_Billing!H1040</f>
        <v/>
      </c>
      <c r="I1040" t="str">
        <f>IF([1]All_Tasks_Billing!I1040="","",[1]All_Tasks_Billing!I1040)</f>
        <v/>
      </c>
      <c r="J1040" t="str">
        <f>IF([1]All_Tasks_Billing!J1040="","",[1]All_Tasks_Billing!J1040)</f>
        <v/>
      </c>
      <c r="K1040" t="b">
        <f>[1]All_Tasks_Billing!K1040</f>
        <v>0</v>
      </c>
      <c r="L1040" s="45" t="str">
        <f>[1]All_Tasks_Billing!L1040</f>
        <v/>
      </c>
      <c r="M1040" t="str">
        <f>[1]All_Tasks_Billing!M1040</f>
        <v/>
      </c>
      <c r="N1040" s="46">
        <f>IF([1]All_Tasks_Billing!N1040="",0,[1]All_Tasks_Billing!N1040)</f>
        <v>0</v>
      </c>
      <c r="O1040" t="str">
        <f>[1]All_Tasks_Billing!O1040</f>
        <v/>
      </c>
      <c r="P1040" s="47">
        <f>IF([1]All_Tasks_Billing!P1040="",0,[1]All_Tasks_Billing!P1040)</f>
        <v>3</v>
      </c>
      <c r="Q1040" s="47">
        <f>IF([1]All_Tasks_Billing!Q1040="",0,[1]All_Tasks_Billing!Q1040)</f>
        <v>3</v>
      </c>
      <c r="R1040" s="47">
        <f>IF([1]All_Tasks_Billing!R1040="",0,[1]All_Tasks_Billing!R1040)</f>
        <v>3</v>
      </c>
      <c r="S1040" t="str">
        <f>[1]All_Tasks_Billing!S1040</f>
        <v/>
      </c>
      <c r="T1040" t="str">
        <f>[1]All_Tasks_Billing!T1040</f>
        <v/>
      </c>
      <c r="U1040" t="str">
        <f>[1]All_Tasks_Billing!U1040</f>
        <v/>
      </c>
      <c r="V1040">
        <f>[1]All_Tasks_Billing!V1040</f>
        <v>25</v>
      </c>
      <c r="W1040" s="48">
        <f>[1]All_Tasks_Billing!W1040</f>
        <v>150</v>
      </c>
      <c r="X1040">
        <f>[1]All_Tasks_Billing!X1040</f>
        <v>24331.724999999999</v>
      </c>
      <c r="Y1040">
        <f>[1]All_Tasks_Billing!Y1040</f>
        <v>1</v>
      </c>
      <c r="Z1040" s="49">
        <f>[1]All_Tasks_Billing!Z1040</f>
        <v>0</v>
      </c>
      <c r="AA1040" s="45" t="str">
        <f>[1]All_Tasks_Billing!AA1040</f>
        <v/>
      </c>
      <c r="AB1040" t="str">
        <f>[1]All_Tasks_Billing!AB1040</f>
        <v/>
      </c>
      <c r="AC1040" s="48">
        <f>[1]All_Tasks_Billing!AC1040</f>
        <v>0</v>
      </c>
      <c r="AD1040" s="48">
        <f>[1]All_Tasks_Billing!AD1040</f>
        <v>0</v>
      </c>
      <c r="AE1040" s="48">
        <f>[1]All_Tasks_Billing!AE1040</f>
        <v>0</v>
      </c>
      <c r="AF1040" s="48">
        <f>[1]All_Tasks_Billing!AF1040</f>
        <v>0</v>
      </c>
      <c r="AG1040" s="48">
        <f>[1]All_Tasks_Billing!AG1040</f>
        <v>0</v>
      </c>
      <c r="AH1040" s="48">
        <f>[1]All_Tasks_Billing!AH1040</f>
        <v>0.129</v>
      </c>
      <c r="AI1040" s="48">
        <f>[1]All_Tasks_Billing!AI1040</f>
        <v>0</v>
      </c>
      <c r="AJ1040" s="48">
        <f>[1]All_Tasks_Billing!AJ1040</f>
        <v>0</v>
      </c>
      <c r="AK1040" s="48">
        <f>[1]All_Tasks_Billing!AK1040</f>
        <v>0</v>
      </c>
      <c r="AL1040" s="48">
        <f>[1]All_Tasks_Billing!AL1040</f>
        <v>0</v>
      </c>
      <c r="AM1040" s="48">
        <f>[1]All_Tasks_Billing!AM1040</f>
        <v>0</v>
      </c>
      <c r="AN1040" s="48">
        <f>[1]All_Tasks_Billing!AN1040</f>
        <v>0</v>
      </c>
      <c r="AO1040" s="48">
        <f>[1]All_Tasks_Billing!AO1040</f>
        <v>0</v>
      </c>
      <c r="AP1040" s="48">
        <f>[1]All_Tasks_Billing!AP1040</f>
        <v>0.129</v>
      </c>
      <c r="AQ1040" s="48">
        <f>[1]All_Tasks_Billing!AQ1040</f>
        <v>0</v>
      </c>
      <c r="AR1040" s="48">
        <f>[1]All_Tasks_Billing!AR1040</f>
        <v>0</v>
      </c>
      <c r="AS1040" s="48">
        <f>[1]All_Tasks_Billing!AS1040</f>
        <v>0</v>
      </c>
      <c r="AT1040" s="48">
        <f>[1]All_Tasks_Billing!AT1040</f>
        <v>0</v>
      </c>
      <c r="AU1040" s="50" t="str">
        <f t="shared" si="288"/>
        <v/>
      </c>
      <c r="AV1040" s="50" t="str">
        <f t="shared" si="289"/>
        <v/>
      </c>
      <c r="AW1040" s="50" t="str">
        <f t="shared" si="290"/>
        <v/>
      </c>
      <c r="AX1040" s="50" t="str">
        <f t="shared" ca="1" si="291"/>
        <v>Not Completed</v>
      </c>
      <c r="AY1040" s="50" t="str">
        <f t="shared" ca="1" si="292"/>
        <v>Not Completed</v>
      </c>
      <c r="AZ1040" s="50" t="str">
        <f t="shared" ca="1" si="293"/>
        <v>Not Completed</v>
      </c>
      <c r="BA1040" s="48">
        <f t="shared" si="294"/>
        <v>0</v>
      </c>
      <c r="BB1040" s="45" t="str">
        <f t="shared" si="295"/>
        <v/>
      </c>
      <c r="BC1040" s="50" t="str">
        <f t="shared" si="296"/>
        <v/>
      </c>
      <c r="BD1040" s="48">
        <f t="shared" si="297"/>
        <v>0</v>
      </c>
      <c r="BE1040" s="50" t="str">
        <f t="shared" si="298"/>
        <v>Not Started</v>
      </c>
      <c r="BF1040" s="51">
        <f t="shared" si="299"/>
        <v>1</v>
      </c>
      <c r="BG1040" s="51">
        <f t="shared" si="300"/>
        <v>0</v>
      </c>
      <c r="BH1040" s="50" t="str">
        <f t="shared" si="301"/>
        <v/>
      </c>
      <c r="BI1040" s="50" t="str">
        <f t="shared" si="302"/>
        <v/>
      </c>
      <c r="BJ1040" s="50" t="str">
        <f t="shared" si="303"/>
        <v/>
      </c>
      <c r="BK1040" s="50" t="str">
        <f t="shared" si="304"/>
        <v xml:space="preserve">Not Started |  | </v>
      </c>
      <c r="BL1040" s="49" t="str">
        <f t="shared" ca="1" si="305"/>
        <v/>
      </c>
    </row>
    <row r="1041" spans="1:64" x14ac:dyDescent="0.25">
      <c r="A1041" t="str">
        <f>[1]All_Tasks_Billing!A1041</f>
        <v>LAS16.PPM20</v>
      </c>
      <c r="B1041" t="str">
        <f>[1]All_Tasks_Billing!B1041</f>
        <v>PPM</v>
      </c>
      <c r="C1041" t="str">
        <f>[1]All_Tasks_Billing!C1041</f>
        <v>20.1.14</v>
      </c>
      <c r="D1041" t="str">
        <f>[1]All_Tasks_Billing!D1041</f>
        <v>Main Switchgear</v>
      </c>
      <c r="E1041" t="str">
        <f>[1]All_Tasks_Billing!E1041</f>
        <v>Circuit Breakers -Primary</v>
      </c>
      <c r="F1041" t="str">
        <f>IF([1]All_Tasks_Billing!F1041="","",[1]All_Tasks_Billing!F1041)</f>
        <v>2000AF / 1600AT</v>
      </c>
      <c r="G1041" t="str">
        <f>IF([1]All_Tasks_Billing!G1041="","",[1]All_Tasks_Billing!G1041)</f>
        <v/>
      </c>
      <c r="H1041" s="45" t="str">
        <f>[1]All_Tasks_Billing!H1041</f>
        <v/>
      </c>
      <c r="I1041" t="str">
        <f>IF([1]All_Tasks_Billing!I1041="","",[1]All_Tasks_Billing!I1041)</f>
        <v/>
      </c>
      <c r="J1041" t="str">
        <f>IF([1]All_Tasks_Billing!J1041="","",[1]All_Tasks_Billing!J1041)</f>
        <v/>
      </c>
      <c r="K1041" t="b">
        <f>[1]All_Tasks_Billing!K1041</f>
        <v>0</v>
      </c>
      <c r="L1041" s="45" t="str">
        <f>[1]All_Tasks_Billing!L1041</f>
        <v/>
      </c>
      <c r="M1041" t="str">
        <f>[1]All_Tasks_Billing!M1041</f>
        <v/>
      </c>
      <c r="N1041" s="46">
        <f>IF([1]All_Tasks_Billing!N1041="",0,[1]All_Tasks_Billing!N1041)</f>
        <v>0</v>
      </c>
      <c r="O1041" t="str">
        <f>[1]All_Tasks_Billing!O1041</f>
        <v/>
      </c>
      <c r="P1041" s="47">
        <f>IF([1]All_Tasks_Billing!P1041="",0,[1]All_Tasks_Billing!P1041)</f>
        <v>3</v>
      </c>
      <c r="Q1041" s="47">
        <f>IF([1]All_Tasks_Billing!Q1041="",0,[1]All_Tasks_Billing!Q1041)</f>
        <v>3</v>
      </c>
      <c r="R1041" s="47">
        <f>IF([1]All_Tasks_Billing!R1041="",0,[1]All_Tasks_Billing!R1041)</f>
        <v>3</v>
      </c>
      <c r="S1041" t="str">
        <f>[1]All_Tasks_Billing!S1041</f>
        <v/>
      </c>
      <c r="T1041" t="str">
        <f>[1]All_Tasks_Billing!T1041</f>
        <v/>
      </c>
      <c r="U1041" t="str">
        <f>[1]All_Tasks_Billing!U1041</f>
        <v/>
      </c>
      <c r="V1041">
        <f>[1]All_Tasks_Billing!V1041</f>
        <v>25</v>
      </c>
      <c r="W1041" s="48">
        <f>[1]All_Tasks_Billing!W1041</f>
        <v>150</v>
      </c>
      <c r="X1041">
        <f>[1]All_Tasks_Billing!X1041</f>
        <v>24331.724999999999</v>
      </c>
      <c r="Y1041">
        <f>[1]All_Tasks_Billing!Y1041</f>
        <v>1</v>
      </c>
      <c r="Z1041" s="49">
        <f>[1]All_Tasks_Billing!Z1041</f>
        <v>0</v>
      </c>
      <c r="AA1041" s="45" t="str">
        <f>[1]All_Tasks_Billing!AA1041</f>
        <v/>
      </c>
      <c r="AB1041" t="str">
        <f>[1]All_Tasks_Billing!AB1041</f>
        <v/>
      </c>
      <c r="AC1041" s="48">
        <f>[1]All_Tasks_Billing!AC1041</f>
        <v>0</v>
      </c>
      <c r="AD1041" s="48">
        <f>[1]All_Tasks_Billing!AD1041</f>
        <v>0</v>
      </c>
      <c r="AE1041" s="48">
        <f>[1]All_Tasks_Billing!AE1041</f>
        <v>0</v>
      </c>
      <c r="AF1041" s="48">
        <f>[1]All_Tasks_Billing!AF1041</f>
        <v>0</v>
      </c>
      <c r="AG1041" s="48">
        <f>[1]All_Tasks_Billing!AG1041</f>
        <v>0</v>
      </c>
      <c r="AH1041" s="48">
        <f>[1]All_Tasks_Billing!AH1041</f>
        <v>0.129</v>
      </c>
      <c r="AI1041" s="48">
        <f>[1]All_Tasks_Billing!AI1041</f>
        <v>0</v>
      </c>
      <c r="AJ1041" s="48">
        <f>[1]All_Tasks_Billing!AJ1041</f>
        <v>0</v>
      </c>
      <c r="AK1041" s="48">
        <f>[1]All_Tasks_Billing!AK1041</f>
        <v>0</v>
      </c>
      <c r="AL1041" s="48">
        <f>[1]All_Tasks_Billing!AL1041</f>
        <v>0</v>
      </c>
      <c r="AM1041" s="48">
        <f>[1]All_Tasks_Billing!AM1041</f>
        <v>0</v>
      </c>
      <c r="AN1041" s="48">
        <f>[1]All_Tasks_Billing!AN1041</f>
        <v>0</v>
      </c>
      <c r="AO1041" s="48">
        <f>[1]All_Tasks_Billing!AO1041</f>
        <v>0</v>
      </c>
      <c r="AP1041" s="48">
        <f>[1]All_Tasks_Billing!AP1041</f>
        <v>0.129</v>
      </c>
      <c r="AQ1041" s="48">
        <f>[1]All_Tasks_Billing!AQ1041</f>
        <v>0</v>
      </c>
      <c r="AR1041" s="48">
        <f>[1]All_Tasks_Billing!AR1041</f>
        <v>0</v>
      </c>
      <c r="AS1041" s="48">
        <f>[1]All_Tasks_Billing!AS1041</f>
        <v>0</v>
      </c>
      <c r="AT1041" s="48">
        <f>[1]All_Tasks_Billing!AT1041</f>
        <v>0</v>
      </c>
      <c r="AU1041" s="50" t="str">
        <f t="shared" si="288"/>
        <v/>
      </c>
      <c r="AV1041" s="50" t="str">
        <f t="shared" si="289"/>
        <v/>
      </c>
      <c r="AW1041" s="50" t="str">
        <f t="shared" si="290"/>
        <v/>
      </c>
      <c r="AX1041" s="50" t="str">
        <f t="shared" ca="1" si="291"/>
        <v>Not Completed</v>
      </c>
      <c r="AY1041" s="50" t="str">
        <f t="shared" ca="1" si="292"/>
        <v>Not Completed</v>
      </c>
      <c r="AZ1041" s="50" t="str">
        <f t="shared" ca="1" si="293"/>
        <v>Not Completed</v>
      </c>
      <c r="BA1041" s="48">
        <f t="shared" si="294"/>
        <v>0</v>
      </c>
      <c r="BB1041" s="45" t="str">
        <f t="shared" si="295"/>
        <v/>
      </c>
      <c r="BC1041" s="50" t="str">
        <f t="shared" si="296"/>
        <v/>
      </c>
      <c r="BD1041" s="48">
        <f t="shared" si="297"/>
        <v>0</v>
      </c>
      <c r="BE1041" s="50" t="str">
        <f t="shared" si="298"/>
        <v>Not Started</v>
      </c>
      <c r="BF1041" s="51">
        <f t="shared" si="299"/>
        <v>1</v>
      </c>
      <c r="BG1041" s="51">
        <f t="shared" si="300"/>
        <v>0</v>
      </c>
      <c r="BH1041" s="50" t="str">
        <f t="shared" si="301"/>
        <v/>
      </c>
      <c r="BI1041" s="50" t="str">
        <f t="shared" si="302"/>
        <v/>
      </c>
      <c r="BJ1041" s="50" t="str">
        <f t="shared" si="303"/>
        <v/>
      </c>
      <c r="BK1041" s="50" t="str">
        <f t="shared" si="304"/>
        <v xml:space="preserve">Not Started |  | </v>
      </c>
      <c r="BL1041" s="49" t="str">
        <f t="shared" ca="1" si="305"/>
        <v/>
      </c>
    </row>
    <row r="1042" spans="1:64" x14ac:dyDescent="0.25">
      <c r="A1042" t="str">
        <f>[1]All_Tasks_Billing!A1042</f>
        <v>LAS16.PPM20</v>
      </c>
      <c r="B1042" t="str">
        <f>[1]All_Tasks_Billing!B1042</f>
        <v>PPM</v>
      </c>
      <c r="C1042" t="str">
        <f>[1]All_Tasks_Billing!C1042</f>
        <v>20.1.15</v>
      </c>
      <c r="D1042" t="str">
        <f>[1]All_Tasks_Billing!D1042</f>
        <v>Main Switchgear</v>
      </c>
      <c r="E1042" t="str">
        <f>[1]All_Tasks_Billing!E1042</f>
        <v>Circuit Breakers -Primary</v>
      </c>
      <c r="F1042" t="str">
        <f>IF([1]All_Tasks_Billing!F1042="","",[1]All_Tasks_Billing!F1042)</f>
        <v>2000AF / 1600AT</v>
      </c>
      <c r="G1042" t="str">
        <f>IF([1]All_Tasks_Billing!G1042="","",[1]All_Tasks_Billing!G1042)</f>
        <v/>
      </c>
      <c r="H1042" s="45" t="str">
        <f>[1]All_Tasks_Billing!H1042</f>
        <v/>
      </c>
      <c r="I1042" t="str">
        <f>IF([1]All_Tasks_Billing!I1042="","",[1]All_Tasks_Billing!I1042)</f>
        <v/>
      </c>
      <c r="J1042" t="str">
        <f>IF([1]All_Tasks_Billing!J1042="","",[1]All_Tasks_Billing!J1042)</f>
        <v/>
      </c>
      <c r="K1042" t="b">
        <f>[1]All_Tasks_Billing!K1042</f>
        <v>0</v>
      </c>
      <c r="L1042" s="45" t="str">
        <f>[1]All_Tasks_Billing!L1042</f>
        <v/>
      </c>
      <c r="M1042" t="str">
        <f>[1]All_Tasks_Billing!M1042</f>
        <v/>
      </c>
      <c r="N1042" s="46">
        <f>IF([1]All_Tasks_Billing!N1042="",0,[1]All_Tasks_Billing!N1042)</f>
        <v>0</v>
      </c>
      <c r="O1042" t="str">
        <f>[1]All_Tasks_Billing!O1042</f>
        <v/>
      </c>
      <c r="P1042" s="47">
        <f>IF([1]All_Tasks_Billing!P1042="",0,[1]All_Tasks_Billing!P1042)</f>
        <v>3</v>
      </c>
      <c r="Q1042" s="47">
        <f>IF([1]All_Tasks_Billing!Q1042="",0,[1]All_Tasks_Billing!Q1042)</f>
        <v>3</v>
      </c>
      <c r="R1042" s="47">
        <f>IF([1]All_Tasks_Billing!R1042="",0,[1]All_Tasks_Billing!R1042)</f>
        <v>3</v>
      </c>
      <c r="S1042" t="str">
        <f>[1]All_Tasks_Billing!S1042</f>
        <v/>
      </c>
      <c r="T1042" t="str">
        <f>[1]All_Tasks_Billing!T1042</f>
        <v/>
      </c>
      <c r="U1042" t="str">
        <f>[1]All_Tasks_Billing!U1042</f>
        <v/>
      </c>
      <c r="V1042">
        <f>[1]All_Tasks_Billing!V1042</f>
        <v>25</v>
      </c>
      <c r="W1042" s="48">
        <f>[1]All_Tasks_Billing!W1042</f>
        <v>150</v>
      </c>
      <c r="X1042">
        <f>[1]All_Tasks_Billing!X1042</f>
        <v>24331.724999999999</v>
      </c>
      <c r="Y1042">
        <f>[1]All_Tasks_Billing!Y1042</f>
        <v>1</v>
      </c>
      <c r="Z1042" s="49">
        <f>[1]All_Tasks_Billing!Z1042</f>
        <v>0</v>
      </c>
      <c r="AA1042" s="45" t="str">
        <f>[1]All_Tasks_Billing!AA1042</f>
        <v/>
      </c>
      <c r="AB1042" t="str">
        <f>[1]All_Tasks_Billing!AB1042</f>
        <v/>
      </c>
      <c r="AC1042" s="48">
        <f>[1]All_Tasks_Billing!AC1042</f>
        <v>0</v>
      </c>
      <c r="AD1042" s="48">
        <f>[1]All_Tasks_Billing!AD1042</f>
        <v>0</v>
      </c>
      <c r="AE1042" s="48">
        <f>[1]All_Tasks_Billing!AE1042</f>
        <v>0</v>
      </c>
      <c r="AF1042" s="48">
        <f>[1]All_Tasks_Billing!AF1042</f>
        <v>0</v>
      </c>
      <c r="AG1042" s="48">
        <f>[1]All_Tasks_Billing!AG1042</f>
        <v>0</v>
      </c>
      <c r="AH1042" s="48">
        <f>[1]All_Tasks_Billing!AH1042</f>
        <v>0.129</v>
      </c>
      <c r="AI1042" s="48">
        <f>[1]All_Tasks_Billing!AI1042</f>
        <v>0</v>
      </c>
      <c r="AJ1042" s="48">
        <f>[1]All_Tasks_Billing!AJ1042</f>
        <v>0</v>
      </c>
      <c r="AK1042" s="48">
        <f>[1]All_Tasks_Billing!AK1042</f>
        <v>0</v>
      </c>
      <c r="AL1042" s="48">
        <f>[1]All_Tasks_Billing!AL1042</f>
        <v>0</v>
      </c>
      <c r="AM1042" s="48">
        <f>[1]All_Tasks_Billing!AM1042</f>
        <v>0</v>
      </c>
      <c r="AN1042" s="48">
        <f>[1]All_Tasks_Billing!AN1042</f>
        <v>0</v>
      </c>
      <c r="AO1042" s="48">
        <f>[1]All_Tasks_Billing!AO1042</f>
        <v>0</v>
      </c>
      <c r="AP1042" s="48">
        <f>[1]All_Tasks_Billing!AP1042</f>
        <v>0.129</v>
      </c>
      <c r="AQ1042" s="48">
        <f>[1]All_Tasks_Billing!AQ1042</f>
        <v>0</v>
      </c>
      <c r="AR1042" s="48">
        <f>[1]All_Tasks_Billing!AR1042</f>
        <v>0</v>
      </c>
      <c r="AS1042" s="48">
        <f>[1]All_Tasks_Billing!AS1042</f>
        <v>0</v>
      </c>
      <c r="AT1042" s="48">
        <f>[1]All_Tasks_Billing!AT1042</f>
        <v>0</v>
      </c>
      <c r="AU1042" s="50" t="str">
        <f t="shared" si="288"/>
        <v/>
      </c>
      <c r="AV1042" s="50" t="str">
        <f t="shared" si="289"/>
        <v/>
      </c>
      <c r="AW1042" s="50" t="str">
        <f t="shared" si="290"/>
        <v/>
      </c>
      <c r="AX1042" s="50" t="str">
        <f t="shared" ca="1" si="291"/>
        <v>Not Completed</v>
      </c>
      <c r="AY1042" s="50" t="str">
        <f t="shared" ca="1" si="292"/>
        <v>Not Completed</v>
      </c>
      <c r="AZ1042" s="50" t="str">
        <f t="shared" ca="1" si="293"/>
        <v>Not Completed</v>
      </c>
      <c r="BA1042" s="48">
        <f t="shared" si="294"/>
        <v>0</v>
      </c>
      <c r="BB1042" s="45" t="str">
        <f t="shared" si="295"/>
        <v/>
      </c>
      <c r="BC1042" s="50" t="str">
        <f t="shared" si="296"/>
        <v/>
      </c>
      <c r="BD1042" s="48">
        <f t="shared" si="297"/>
        <v>0</v>
      </c>
      <c r="BE1042" s="50" t="str">
        <f t="shared" si="298"/>
        <v>Not Started</v>
      </c>
      <c r="BF1042" s="51">
        <f t="shared" si="299"/>
        <v>1</v>
      </c>
      <c r="BG1042" s="51">
        <f t="shared" si="300"/>
        <v>0</v>
      </c>
      <c r="BH1042" s="50" t="str">
        <f t="shared" si="301"/>
        <v/>
      </c>
      <c r="BI1042" s="50" t="str">
        <f t="shared" si="302"/>
        <v/>
      </c>
      <c r="BJ1042" s="50" t="str">
        <f t="shared" si="303"/>
        <v/>
      </c>
      <c r="BK1042" s="50" t="str">
        <f t="shared" si="304"/>
        <v xml:space="preserve">Not Started |  | </v>
      </c>
      <c r="BL1042" s="49" t="str">
        <f t="shared" ca="1" si="305"/>
        <v/>
      </c>
    </row>
    <row r="1043" spans="1:64" x14ac:dyDescent="0.25">
      <c r="A1043" t="str">
        <f>[1]All_Tasks_Billing!A1043</f>
        <v>LAS16.PPM20</v>
      </c>
      <c r="B1043" t="str">
        <f>[1]All_Tasks_Billing!B1043</f>
        <v>PPM</v>
      </c>
      <c r="C1043" t="str">
        <f>[1]All_Tasks_Billing!C1043</f>
        <v>20.1.16</v>
      </c>
      <c r="D1043" t="str">
        <f>[1]All_Tasks_Billing!D1043</f>
        <v>Main Switchgear</v>
      </c>
      <c r="E1043" t="str">
        <f>[1]All_Tasks_Billing!E1043</f>
        <v>Circuit Breakers -Primary</v>
      </c>
      <c r="F1043" t="str">
        <f>IF([1]All_Tasks_Billing!F1043="","",[1]All_Tasks_Billing!F1043)</f>
        <v>2000AF / 1600AT</v>
      </c>
      <c r="G1043" t="str">
        <f>IF([1]All_Tasks_Billing!G1043="","",[1]All_Tasks_Billing!G1043)</f>
        <v/>
      </c>
      <c r="H1043" s="45" t="str">
        <f>[1]All_Tasks_Billing!H1043</f>
        <v/>
      </c>
      <c r="I1043" t="str">
        <f>IF([1]All_Tasks_Billing!I1043="","",[1]All_Tasks_Billing!I1043)</f>
        <v/>
      </c>
      <c r="J1043" t="str">
        <f>IF([1]All_Tasks_Billing!J1043="","",[1]All_Tasks_Billing!J1043)</f>
        <v/>
      </c>
      <c r="K1043" t="b">
        <f>[1]All_Tasks_Billing!K1043</f>
        <v>0</v>
      </c>
      <c r="L1043" s="45" t="str">
        <f>[1]All_Tasks_Billing!L1043</f>
        <v/>
      </c>
      <c r="M1043" t="str">
        <f>[1]All_Tasks_Billing!M1043</f>
        <v/>
      </c>
      <c r="N1043" s="46">
        <f>IF([1]All_Tasks_Billing!N1043="",0,[1]All_Tasks_Billing!N1043)</f>
        <v>0</v>
      </c>
      <c r="O1043" t="str">
        <f>[1]All_Tasks_Billing!O1043</f>
        <v/>
      </c>
      <c r="P1043" s="47">
        <f>IF([1]All_Tasks_Billing!P1043="",0,[1]All_Tasks_Billing!P1043)</f>
        <v>3</v>
      </c>
      <c r="Q1043" s="47">
        <f>IF([1]All_Tasks_Billing!Q1043="",0,[1]All_Tasks_Billing!Q1043)</f>
        <v>3</v>
      </c>
      <c r="R1043" s="47">
        <f>IF([1]All_Tasks_Billing!R1043="",0,[1]All_Tasks_Billing!R1043)</f>
        <v>3</v>
      </c>
      <c r="S1043" t="str">
        <f>[1]All_Tasks_Billing!S1043</f>
        <v/>
      </c>
      <c r="T1043" t="str">
        <f>[1]All_Tasks_Billing!T1043</f>
        <v/>
      </c>
      <c r="U1043" t="str">
        <f>[1]All_Tasks_Billing!U1043</f>
        <v/>
      </c>
      <c r="V1043">
        <f>[1]All_Tasks_Billing!V1043</f>
        <v>25</v>
      </c>
      <c r="W1043" s="48">
        <f>[1]All_Tasks_Billing!W1043</f>
        <v>150</v>
      </c>
      <c r="X1043">
        <f>[1]All_Tasks_Billing!X1043</f>
        <v>24331.724999999999</v>
      </c>
      <c r="Y1043">
        <f>[1]All_Tasks_Billing!Y1043</f>
        <v>1</v>
      </c>
      <c r="Z1043" s="49">
        <f>[1]All_Tasks_Billing!Z1043</f>
        <v>0</v>
      </c>
      <c r="AA1043" s="45" t="str">
        <f>[1]All_Tasks_Billing!AA1043</f>
        <v/>
      </c>
      <c r="AB1043" t="str">
        <f>[1]All_Tasks_Billing!AB1043</f>
        <v/>
      </c>
      <c r="AC1043" s="48">
        <f>[1]All_Tasks_Billing!AC1043</f>
        <v>0</v>
      </c>
      <c r="AD1043" s="48">
        <f>[1]All_Tasks_Billing!AD1043</f>
        <v>0</v>
      </c>
      <c r="AE1043" s="48">
        <f>[1]All_Tasks_Billing!AE1043</f>
        <v>0</v>
      </c>
      <c r="AF1043" s="48">
        <f>[1]All_Tasks_Billing!AF1043</f>
        <v>0</v>
      </c>
      <c r="AG1043" s="48">
        <f>[1]All_Tasks_Billing!AG1043</f>
        <v>0</v>
      </c>
      <c r="AH1043" s="48">
        <f>[1]All_Tasks_Billing!AH1043</f>
        <v>0.129</v>
      </c>
      <c r="AI1043" s="48">
        <f>[1]All_Tasks_Billing!AI1043</f>
        <v>0</v>
      </c>
      <c r="AJ1043" s="48">
        <f>[1]All_Tasks_Billing!AJ1043</f>
        <v>0</v>
      </c>
      <c r="AK1043" s="48">
        <f>[1]All_Tasks_Billing!AK1043</f>
        <v>0</v>
      </c>
      <c r="AL1043" s="48">
        <f>[1]All_Tasks_Billing!AL1043</f>
        <v>0</v>
      </c>
      <c r="AM1043" s="48">
        <f>[1]All_Tasks_Billing!AM1043</f>
        <v>0</v>
      </c>
      <c r="AN1043" s="48">
        <f>[1]All_Tasks_Billing!AN1043</f>
        <v>0</v>
      </c>
      <c r="AO1043" s="48">
        <f>[1]All_Tasks_Billing!AO1043</f>
        <v>0</v>
      </c>
      <c r="AP1043" s="48">
        <f>[1]All_Tasks_Billing!AP1043</f>
        <v>0.129</v>
      </c>
      <c r="AQ1043" s="48">
        <f>[1]All_Tasks_Billing!AQ1043</f>
        <v>0</v>
      </c>
      <c r="AR1043" s="48">
        <f>[1]All_Tasks_Billing!AR1043</f>
        <v>0</v>
      </c>
      <c r="AS1043" s="48">
        <f>[1]All_Tasks_Billing!AS1043</f>
        <v>0</v>
      </c>
      <c r="AT1043" s="48">
        <f>[1]All_Tasks_Billing!AT1043</f>
        <v>0</v>
      </c>
      <c r="AU1043" s="50" t="str">
        <f t="shared" si="288"/>
        <v/>
      </c>
      <c r="AV1043" s="50" t="str">
        <f t="shared" si="289"/>
        <v/>
      </c>
      <c r="AW1043" s="50" t="str">
        <f t="shared" si="290"/>
        <v/>
      </c>
      <c r="AX1043" s="50" t="str">
        <f t="shared" ca="1" si="291"/>
        <v>Not Completed</v>
      </c>
      <c r="AY1043" s="50" t="str">
        <f t="shared" ca="1" si="292"/>
        <v>Not Completed</v>
      </c>
      <c r="AZ1043" s="50" t="str">
        <f t="shared" ca="1" si="293"/>
        <v>Not Completed</v>
      </c>
      <c r="BA1043" s="48">
        <f t="shared" si="294"/>
        <v>0</v>
      </c>
      <c r="BB1043" s="45" t="str">
        <f t="shared" si="295"/>
        <v/>
      </c>
      <c r="BC1043" s="50" t="str">
        <f t="shared" si="296"/>
        <v/>
      </c>
      <c r="BD1043" s="48">
        <f t="shared" si="297"/>
        <v>0</v>
      </c>
      <c r="BE1043" s="50" t="str">
        <f t="shared" si="298"/>
        <v>Not Started</v>
      </c>
      <c r="BF1043" s="51">
        <f t="shared" si="299"/>
        <v>1</v>
      </c>
      <c r="BG1043" s="51">
        <f t="shared" si="300"/>
        <v>0</v>
      </c>
      <c r="BH1043" s="50" t="str">
        <f t="shared" si="301"/>
        <v/>
      </c>
      <c r="BI1043" s="50" t="str">
        <f t="shared" si="302"/>
        <v/>
      </c>
      <c r="BJ1043" s="50" t="str">
        <f t="shared" si="303"/>
        <v/>
      </c>
      <c r="BK1043" s="50" t="str">
        <f t="shared" si="304"/>
        <v xml:space="preserve">Not Started |  | </v>
      </c>
      <c r="BL1043" s="49" t="str">
        <f t="shared" ca="1" si="305"/>
        <v/>
      </c>
    </row>
    <row r="1044" spans="1:64" x14ac:dyDescent="0.25">
      <c r="A1044" t="str">
        <f>[1]All_Tasks_Billing!A1044</f>
        <v>LAS16.PPM20</v>
      </c>
      <c r="B1044" t="str">
        <f>[1]All_Tasks_Billing!B1044</f>
        <v>PPM</v>
      </c>
      <c r="C1044" t="str">
        <f>[1]All_Tasks_Billing!C1044</f>
        <v>20.1.17</v>
      </c>
      <c r="D1044" t="str">
        <f>[1]All_Tasks_Billing!D1044</f>
        <v>Main Switchgear</v>
      </c>
      <c r="E1044" t="str">
        <f>[1]All_Tasks_Billing!E1044</f>
        <v>Circuit Breakers -Primary</v>
      </c>
      <c r="F1044" t="str">
        <f>IF([1]All_Tasks_Billing!F1044="","",[1]All_Tasks_Billing!F1044)</f>
        <v>3000AT / 2500AT</v>
      </c>
      <c r="G1044" t="str">
        <f>IF([1]All_Tasks_Billing!G1044="","",[1]All_Tasks_Billing!G1044)</f>
        <v/>
      </c>
      <c r="H1044" s="45" t="str">
        <f>[1]All_Tasks_Billing!H1044</f>
        <v/>
      </c>
      <c r="I1044" t="str">
        <f>IF([1]All_Tasks_Billing!I1044="","",[1]All_Tasks_Billing!I1044)</f>
        <v/>
      </c>
      <c r="J1044" t="str">
        <f>IF([1]All_Tasks_Billing!J1044="","",[1]All_Tasks_Billing!J1044)</f>
        <v/>
      </c>
      <c r="K1044" t="b">
        <f>[1]All_Tasks_Billing!K1044</f>
        <v>0</v>
      </c>
      <c r="L1044" s="45" t="str">
        <f>[1]All_Tasks_Billing!L1044</f>
        <v/>
      </c>
      <c r="M1044" t="str">
        <f>[1]All_Tasks_Billing!M1044</f>
        <v/>
      </c>
      <c r="N1044" s="46">
        <f>IF([1]All_Tasks_Billing!N1044="",0,[1]All_Tasks_Billing!N1044)</f>
        <v>0</v>
      </c>
      <c r="O1044" t="str">
        <f>[1]All_Tasks_Billing!O1044</f>
        <v/>
      </c>
      <c r="P1044" s="47">
        <f>IF([1]All_Tasks_Billing!P1044="",0,[1]All_Tasks_Billing!P1044)</f>
        <v>3</v>
      </c>
      <c r="Q1044" s="47">
        <f>IF([1]All_Tasks_Billing!Q1044="",0,[1]All_Tasks_Billing!Q1044)</f>
        <v>3</v>
      </c>
      <c r="R1044" s="47">
        <f>IF([1]All_Tasks_Billing!R1044="",0,[1]All_Tasks_Billing!R1044)</f>
        <v>3</v>
      </c>
      <c r="S1044" t="str">
        <f>[1]All_Tasks_Billing!S1044</f>
        <v/>
      </c>
      <c r="T1044" t="str">
        <f>[1]All_Tasks_Billing!T1044</f>
        <v/>
      </c>
      <c r="U1044" t="str">
        <f>[1]All_Tasks_Billing!U1044</f>
        <v/>
      </c>
      <c r="V1044">
        <f>[1]All_Tasks_Billing!V1044</f>
        <v>25</v>
      </c>
      <c r="W1044" s="48">
        <f>[1]All_Tasks_Billing!W1044</f>
        <v>150</v>
      </c>
      <c r="X1044">
        <f>[1]All_Tasks_Billing!X1044</f>
        <v>24331.724999999999</v>
      </c>
      <c r="Y1044">
        <f>[1]All_Tasks_Billing!Y1044</f>
        <v>1</v>
      </c>
      <c r="Z1044" s="49">
        <f>[1]All_Tasks_Billing!Z1044</f>
        <v>0</v>
      </c>
      <c r="AA1044" s="45" t="str">
        <f>[1]All_Tasks_Billing!AA1044</f>
        <v/>
      </c>
      <c r="AB1044" t="str">
        <f>[1]All_Tasks_Billing!AB1044</f>
        <v/>
      </c>
      <c r="AC1044" s="48">
        <f>[1]All_Tasks_Billing!AC1044</f>
        <v>0</v>
      </c>
      <c r="AD1044" s="48">
        <f>[1]All_Tasks_Billing!AD1044</f>
        <v>0</v>
      </c>
      <c r="AE1044" s="48">
        <f>[1]All_Tasks_Billing!AE1044</f>
        <v>0</v>
      </c>
      <c r="AF1044" s="48">
        <f>[1]All_Tasks_Billing!AF1044</f>
        <v>0</v>
      </c>
      <c r="AG1044" s="48">
        <f>[1]All_Tasks_Billing!AG1044</f>
        <v>0</v>
      </c>
      <c r="AH1044" s="48">
        <f>[1]All_Tasks_Billing!AH1044</f>
        <v>0.129</v>
      </c>
      <c r="AI1044" s="48">
        <f>[1]All_Tasks_Billing!AI1044</f>
        <v>0</v>
      </c>
      <c r="AJ1044" s="48">
        <f>[1]All_Tasks_Billing!AJ1044</f>
        <v>0</v>
      </c>
      <c r="AK1044" s="48">
        <f>[1]All_Tasks_Billing!AK1044</f>
        <v>0</v>
      </c>
      <c r="AL1044" s="48">
        <f>[1]All_Tasks_Billing!AL1044</f>
        <v>0</v>
      </c>
      <c r="AM1044" s="48">
        <f>[1]All_Tasks_Billing!AM1044</f>
        <v>0</v>
      </c>
      <c r="AN1044" s="48">
        <f>[1]All_Tasks_Billing!AN1044</f>
        <v>0</v>
      </c>
      <c r="AO1044" s="48">
        <f>[1]All_Tasks_Billing!AO1044</f>
        <v>0</v>
      </c>
      <c r="AP1044" s="48">
        <f>[1]All_Tasks_Billing!AP1044</f>
        <v>0.129</v>
      </c>
      <c r="AQ1044" s="48">
        <f>[1]All_Tasks_Billing!AQ1044</f>
        <v>0</v>
      </c>
      <c r="AR1044" s="48">
        <f>[1]All_Tasks_Billing!AR1044</f>
        <v>0</v>
      </c>
      <c r="AS1044" s="48">
        <f>[1]All_Tasks_Billing!AS1044</f>
        <v>0</v>
      </c>
      <c r="AT1044" s="48">
        <f>[1]All_Tasks_Billing!AT1044</f>
        <v>0</v>
      </c>
      <c r="AU1044" s="50" t="str">
        <f t="shared" si="288"/>
        <v/>
      </c>
      <c r="AV1044" s="50" t="str">
        <f t="shared" si="289"/>
        <v/>
      </c>
      <c r="AW1044" s="50" t="str">
        <f t="shared" si="290"/>
        <v/>
      </c>
      <c r="AX1044" s="50" t="str">
        <f t="shared" ca="1" si="291"/>
        <v>Not Completed</v>
      </c>
      <c r="AY1044" s="50" t="str">
        <f t="shared" ca="1" si="292"/>
        <v>Not Completed</v>
      </c>
      <c r="AZ1044" s="50" t="str">
        <f t="shared" ca="1" si="293"/>
        <v>Not Completed</v>
      </c>
      <c r="BA1044" s="48">
        <f t="shared" si="294"/>
        <v>0</v>
      </c>
      <c r="BB1044" s="45" t="str">
        <f t="shared" si="295"/>
        <v/>
      </c>
      <c r="BC1044" s="50" t="str">
        <f t="shared" si="296"/>
        <v/>
      </c>
      <c r="BD1044" s="48">
        <f t="shared" si="297"/>
        <v>0</v>
      </c>
      <c r="BE1044" s="50" t="str">
        <f t="shared" si="298"/>
        <v>Not Started</v>
      </c>
      <c r="BF1044" s="51">
        <f t="shared" si="299"/>
        <v>1</v>
      </c>
      <c r="BG1044" s="51">
        <f t="shared" si="300"/>
        <v>0</v>
      </c>
      <c r="BH1044" s="50" t="str">
        <f t="shared" si="301"/>
        <v/>
      </c>
      <c r="BI1044" s="50" t="str">
        <f t="shared" si="302"/>
        <v/>
      </c>
      <c r="BJ1044" s="50" t="str">
        <f t="shared" si="303"/>
        <v/>
      </c>
      <c r="BK1044" s="50" t="str">
        <f t="shared" si="304"/>
        <v xml:space="preserve">Not Started |  | </v>
      </c>
      <c r="BL1044" s="49" t="str">
        <f t="shared" ca="1" si="305"/>
        <v/>
      </c>
    </row>
    <row r="1045" spans="1:64" x14ac:dyDescent="0.25">
      <c r="A1045" t="str">
        <f>[1]All_Tasks_Billing!A1045</f>
        <v>LAS16.PPM20</v>
      </c>
      <c r="B1045" t="str">
        <f>[1]All_Tasks_Billing!B1045</f>
        <v>PPM</v>
      </c>
      <c r="C1045" t="str">
        <f>[1]All_Tasks_Billing!C1045</f>
        <v>20.1.18</v>
      </c>
      <c r="D1045" t="str">
        <f>[1]All_Tasks_Billing!D1045</f>
        <v>Main Switchgear</v>
      </c>
      <c r="E1045" t="str">
        <f>[1]All_Tasks_Billing!E1045</f>
        <v>Circuit Breakers -Primary</v>
      </c>
      <c r="F1045" t="str">
        <f>IF([1]All_Tasks_Billing!F1045="","",[1]All_Tasks_Billing!F1045)</f>
        <v>3000AT / 2500AT</v>
      </c>
      <c r="G1045" t="str">
        <f>IF([1]All_Tasks_Billing!G1045="","",[1]All_Tasks_Billing!G1045)</f>
        <v/>
      </c>
      <c r="H1045" s="45" t="str">
        <f>[1]All_Tasks_Billing!H1045</f>
        <v/>
      </c>
      <c r="I1045" t="str">
        <f>IF([1]All_Tasks_Billing!I1045="","",[1]All_Tasks_Billing!I1045)</f>
        <v/>
      </c>
      <c r="J1045" t="str">
        <f>IF([1]All_Tasks_Billing!J1045="","",[1]All_Tasks_Billing!J1045)</f>
        <v/>
      </c>
      <c r="K1045" t="b">
        <f>[1]All_Tasks_Billing!K1045</f>
        <v>0</v>
      </c>
      <c r="L1045" s="45" t="str">
        <f>[1]All_Tasks_Billing!L1045</f>
        <v/>
      </c>
      <c r="M1045" t="str">
        <f>[1]All_Tasks_Billing!M1045</f>
        <v/>
      </c>
      <c r="N1045" s="46">
        <f>IF([1]All_Tasks_Billing!N1045="",0,[1]All_Tasks_Billing!N1045)</f>
        <v>0</v>
      </c>
      <c r="O1045" t="str">
        <f>[1]All_Tasks_Billing!O1045</f>
        <v/>
      </c>
      <c r="P1045" s="47">
        <f>IF([1]All_Tasks_Billing!P1045="",0,[1]All_Tasks_Billing!P1045)</f>
        <v>3</v>
      </c>
      <c r="Q1045" s="47">
        <f>IF([1]All_Tasks_Billing!Q1045="",0,[1]All_Tasks_Billing!Q1045)</f>
        <v>3</v>
      </c>
      <c r="R1045" s="47">
        <f>IF([1]All_Tasks_Billing!R1045="",0,[1]All_Tasks_Billing!R1045)</f>
        <v>3</v>
      </c>
      <c r="S1045" t="str">
        <f>[1]All_Tasks_Billing!S1045</f>
        <v/>
      </c>
      <c r="T1045" t="str">
        <f>[1]All_Tasks_Billing!T1045</f>
        <v/>
      </c>
      <c r="U1045" t="str">
        <f>[1]All_Tasks_Billing!U1045</f>
        <v/>
      </c>
      <c r="V1045">
        <f>[1]All_Tasks_Billing!V1045</f>
        <v>25</v>
      </c>
      <c r="W1045" s="48">
        <f>[1]All_Tasks_Billing!W1045</f>
        <v>150</v>
      </c>
      <c r="X1045">
        <f>[1]All_Tasks_Billing!X1045</f>
        <v>24331.724999999999</v>
      </c>
      <c r="Y1045">
        <f>[1]All_Tasks_Billing!Y1045</f>
        <v>1</v>
      </c>
      <c r="Z1045" s="49">
        <f>[1]All_Tasks_Billing!Z1045</f>
        <v>0</v>
      </c>
      <c r="AA1045" s="45" t="str">
        <f>[1]All_Tasks_Billing!AA1045</f>
        <v/>
      </c>
      <c r="AB1045" t="str">
        <f>[1]All_Tasks_Billing!AB1045</f>
        <v/>
      </c>
      <c r="AC1045" s="48">
        <f>[1]All_Tasks_Billing!AC1045</f>
        <v>0</v>
      </c>
      <c r="AD1045" s="48">
        <f>[1]All_Tasks_Billing!AD1045</f>
        <v>0</v>
      </c>
      <c r="AE1045" s="48">
        <f>[1]All_Tasks_Billing!AE1045</f>
        <v>0</v>
      </c>
      <c r="AF1045" s="48">
        <f>[1]All_Tasks_Billing!AF1045</f>
        <v>0</v>
      </c>
      <c r="AG1045" s="48">
        <f>[1]All_Tasks_Billing!AG1045</f>
        <v>0</v>
      </c>
      <c r="AH1045" s="48">
        <f>[1]All_Tasks_Billing!AH1045</f>
        <v>0.129</v>
      </c>
      <c r="AI1045" s="48">
        <f>[1]All_Tasks_Billing!AI1045</f>
        <v>0</v>
      </c>
      <c r="AJ1045" s="48">
        <f>[1]All_Tasks_Billing!AJ1045</f>
        <v>0</v>
      </c>
      <c r="AK1045" s="48">
        <f>[1]All_Tasks_Billing!AK1045</f>
        <v>0</v>
      </c>
      <c r="AL1045" s="48">
        <f>[1]All_Tasks_Billing!AL1045</f>
        <v>0</v>
      </c>
      <c r="AM1045" s="48">
        <f>[1]All_Tasks_Billing!AM1045</f>
        <v>0</v>
      </c>
      <c r="AN1045" s="48">
        <f>[1]All_Tasks_Billing!AN1045</f>
        <v>0</v>
      </c>
      <c r="AO1045" s="48">
        <f>[1]All_Tasks_Billing!AO1045</f>
        <v>0</v>
      </c>
      <c r="AP1045" s="48">
        <f>[1]All_Tasks_Billing!AP1045</f>
        <v>0.129</v>
      </c>
      <c r="AQ1045" s="48">
        <f>[1]All_Tasks_Billing!AQ1045</f>
        <v>0</v>
      </c>
      <c r="AR1045" s="48">
        <f>[1]All_Tasks_Billing!AR1045</f>
        <v>0</v>
      </c>
      <c r="AS1045" s="48">
        <f>[1]All_Tasks_Billing!AS1045</f>
        <v>0</v>
      </c>
      <c r="AT1045" s="48">
        <f>[1]All_Tasks_Billing!AT1045</f>
        <v>0</v>
      </c>
      <c r="AU1045" s="50" t="str">
        <f t="shared" si="288"/>
        <v/>
      </c>
      <c r="AV1045" s="50" t="str">
        <f t="shared" si="289"/>
        <v/>
      </c>
      <c r="AW1045" s="50" t="str">
        <f t="shared" si="290"/>
        <v/>
      </c>
      <c r="AX1045" s="50" t="str">
        <f t="shared" ca="1" si="291"/>
        <v>Not Completed</v>
      </c>
      <c r="AY1045" s="50" t="str">
        <f t="shared" ca="1" si="292"/>
        <v>Not Completed</v>
      </c>
      <c r="AZ1045" s="50" t="str">
        <f t="shared" ca="1" si="293"/>
        <v>Not Completed</v>
      </c>
      <c r="BA1045" s="48">
        <f t="shared" si="294"/>
        <v>0</v>
      </c>
      <c r="BB1045" s="45" t="str">
        <f t="shared" si="295"/>
        <v/>
      </c>
      <c r="BC1045" s="50" t="str">
        <f t="shared" si="296"/>
        <v/>
      </c>
      <c r="BD1045" s="48">
        <f t="shared" si="297"/>
        <v>0</v>
      </c>
      <c r="BE1045" s="50" t="str">
        <f t="shared" si="298"/>
        <v>Not Started</v>
      </c>
      <c r="BF1045" s="51">
        <f t="shared" si="299"/>
        <v>1</v>
      </c>
      <c r="BG1045" s="51">
        <f t="shared" si="300"/>
        <v>0</v>
      </c>
      <c r="BH1045" s="50" t="str">
        <f t="shared" si="301"/>
        <v/>
      </c>
      <c r="BI1045" s="50" t="str">
        <f t="shared" si="302"/>
        <v/>
      </c>
      <c r="BJ1045" s="50" t="str">
        <f t="shared" si="303"/>
        <v/>
      </c>
      <c r="BK1045" s="50" t="str">
        <f t="shared" si="304"/>
        <v xml:space="preserve">Not Started |  | </v>
      </c>
      <c r="BL1045" s="49" t="str">
        <f t="shared" ca="1" si="305"/>
        <v/>
      </c>
    </row>
    <row r="1046" spans="1:64" x14ac:dyDescent="0.25">
      <c r="A1046" t="str">
        <f>[1]All_Tasks_Billing!A1046</f>
        <v>LAS16.PPM20</v>
      </c>
      <c r="B1046" t="str">
        <f>[1]All_Tasks_Billing!B1046</f>
        <v>PPM</v>
      </c>
      <c r="C1046" t="str">
        <f>[1]All_Tasks_Billing!C1046</f>
        <v>20.1.19</v>
      </c>
      <c r="D1046" t="str">
        <f>[1]All_Tasks_Billing!D1046</f>
        <v>Main Switchgear</v>
      </c>
      <c r="E1046" t="str">
        <f>[1]All_Tasks_Billing!E1046</f>
        <v>Circuit Breakers -Primary</v>
      </c>
      <c r="F1046" t="str">
        <f>IF([1]All_Tasks_Billing!F1046="","",[1]All_Tasks_Billing!F1046)</f>
        <v>HLP02A MAIN</v>
      </c>
      <c r="G1046" t="str">
        <f>IF([1]All_Tasks_Billing!G1046="","",[1]All_Tasks_Billing!G1046)</f>
        <v/>
      </c>
      <c r="H1046" s="45" t="str">
        <f>[1]All_Tasks_Billing!H1046</f>
        <v/>
      </c>
      <c r="I1046" t="str">
        <f>IF([1]All_Tasks_Billing!I1046="","",[1]All_Tasks_Billing!I1046)</f>
        <v/>
      </c>
      <c r="J1046" t="str">
        <f>IF([1]All_Tasks_Billing!J1046="","",[1]All_Tasks_Billing!J1046)</f>
        <v/>
      </c>
      <c r="K1046" t="b">
        <f>[1]All_Tasks_Billing!K1046</f>
        <v>0</v>
      </c>
      <c r="L1046" s="45" t="str">
        <f>[1]All_Tasks_Billing!L1046</f>
        <v/>
      </c>
      <c r="M1046" t="str">
        <f>[1]All_Tasks_Billing!M1046</f>
        <v/>
      </c>
      <c r="N1046" s="46">
        <f>IF([1]All_Tasks_Billing!N1046="",0,[1]All_Tasks_Billing!N1046)</f>
        <v>0</v>
      </c>
      <c r="O1046" t="str">
        <f>[1]All_Tasks_Billing!O1046</f>
        <v/>
      </c>
      <c r="P1046" s="47">
        <f>IF([1]All_Tasks_Billing!P1046="",0,[1]All_Tasks_Billing!P1046)</f>
        <v>3</v>
      </c>
      <c r="Q1046" s="47">
        <f>IF([1]All_Tasks_Billing!Q1046="",0,[1]All_Tasks_Billing!Q1046)</f>
        <v>3</v>
      </c>
      <c r="R1046" s="47">
        <f>IF([1]All_Tasks_Billing!R1046="",0,[1]All_Tasks_Billing!R1046)</f>
        <v>3</v>
      </c>
      <c r="S1046" t="str">
        <f>[1]All_Tasks_Billing!S1046</f>
        <v/>
      </c>
      <c r="T1046" t="str">
        <f>[1]All_Tasks_Billing!T1046</f>
        <v/>
      </c>
      <c r="U1046" t="str">
        <f>[1]All_Tasks_Billing!U1046</f>
        <v/>
      </c>
      <c r="V1046">
        <f>[1]All_Tasks_Billing!V1046</f>
        <v>25</v>
      </c>
      <c r="W1046" s="48">
        <f>[1]All_Tasks_Billing!W1046</f>
        <v>150</v>
      </c>
      <c r="X1046">
        <f>[1]All_Tasks_Billing!X1046</f>
        <v>24331.724999999999</v>
      </c>
      <c r="Y1046">
        <f>[1]All_Tasks_Billing!Y1046</f>
        <v>1</v>
      </c>
      <c r="Z1046" s="49">
        <f>[1]All_Tasks_Billing!Z1046</f>
        <v>0</v>
      </c>
      <c r="AA1046" s="45" t="str">
        <f>[1]All_Tasks_Billing!AA1046</f>
        <v/>
      </c>
      <c r="AB1046" t="str">
        <f>[1]All_Tasks_Billing!AB1046</f>
        <v/>
      </c>
      <c r="AC1046" s="48">
        <f>[1]All_Tasks_Billing!AC1046</f>
        <v>0</v>
      </c>
      <c r="AD1046" s="48">
        <f>[1]All_Tasks_Billing!AD1046</f>
        <v>0</v>
      </c>
      <c r="AE1046" s="48">
        <f>[1]All_Tasks_Billing!AE1046</f>
        <v>0</v>
      </c>
      <c r="AF1046" s="48">
        <f>[1]All_Tasks_Billing!AF1046</f>
        <v>0</v>
      </c>
      <c r="AG1046" s="48">
        <f>[1]All_Tasks_Billing!AG1046</f>
        <v>0</v>
      </c>
      <c r="AH1046" s="48">
        <f>[1]All_Tasks_Billing!AH1046</f>
        <v>0.129</v>
      </c>
      <c r="AI1046" s="48">
        <f>[1]All_Tasks_Billing!AI1046</f>
        <v>0</v>
      </c>
      <c r="AJ1046" s="48">
        <f>[1]All_Tasks_Billing!AJ1046</f>
        <v>0</v>
      </c>
      <c r="AK1046" s="48">
        <f>[1]All_Tasks_Billing!AK1046</f>
        <v>0</v>
      </c>
      <c r="AL1046" s="48">
        <f>[1]All_Tasks_Billing!AL1046</f>
        <v>0</v>
      </c>
      <c r="AM1046" s="48">
        <f>[1]All_Tasks_Billing!AM1046</f>
        <v>0</v>
      </c>
      <c r="AN1046" s="48">
        <f>[1]All_Tasks_Billing!AN1046</f>
        <v>0</v>
      </c>
      <c r="AO1046" s="48">
        <f>[1]All_Tasks_Billing!AO1046</f>
        <v>0</v>
      </c>
      <c r="AP1046" s="48">
        <f>[1]All_Tasks_Billing!AP1046</f>
        <v>0.129</v>
      </c>
      <c r="AQ1046" s="48">
        <f>[1]All_Tasks_Billing!AQ1046</f>
        <v>0</v>
      </c>
      <c r="AR1046" s="48">
        <f>[1]All_Tasks_Billing!AR1046</f>
        <v>0</v>
      </c>
      <c r="AS1046" s="48">
        <f>[1]All_Tasks_Billing!AS1046</f>
        <v>0</v>
      </c>
      <c r="AT1046" s="48">
        <f>[1]All_Tasks_Billing!AT1046</f>
        <v>0</v>
      </c>
      <c r="AU1046" s="50" t="str">
        <f t="shared" si="288"/>
        <v/>
      </c>
      <c r="AV1046" s="50" t="str">
        <f t="shared" si="289"/>
        <v/>
      </c>
      <c r="AW1046" s="50" t="str">
        <f t="shared" si="290"/>
        <v/>
      </c>
      <c r="AX1046" s="50" t="str">
        <f t="shared" ca="1" si="291"/>
        <v>Not Completed</v>
      </c>
      <c r="AY1046" s="50" t="str">
        <f t="shared" ca="1" si="292"/>
        <v>Not Completed</v>
      </c>
      <c r="AZ1046" s="50" t="str">
        <f t="shared" ca="1" si="293"/>
        <v>Not Completed</v>
      </c>
      <c r="BA1046" s="48">
        <f t="shared" si="294"/>
        <v>0</v>
      </c>
      <c r="BB1046" s="45" t="str">
        <f t="shared" si="295"/>
        <v/>
      </c>
      <c r="BC1046" s="50" t="str">
        <f t="shared" si="296"/>
        <v/>
      </c>
      <c r="BD1046" s="48">
        <f t="shared" si="297"/>
        <v>0</v>
      </c>
      <c r="BE1046" s="50" t="str">
        <f t="shared" si="298"/>
        <v>Not Started</v>
      </c>
      <c r="BF1046" s="51">
        <f t="shared" si="299"/>
        <v>1</v>
      </c>
      <c r="BG1046" s="51">
        <f t="shared" si="300"/>
        <v>0</v>
      </c>
      <c r="BH1046" s="50" t="str">
        <f t="shared" si="301"/>
        <v/>
      </c>
      <c r="BI1046" s="50" t="str">
        <f t="shared" si="302"/>
        <v/>
      </c>
      <c r="BJ1046" s="50" t="str">
        <f t="shared" si="303"/>
        <v/>
      </c>
      <c r="BK1046" s="50" t="str">
        <f t="shared" si="304"/>
        <v xml:space="preserve">Not Started |  | </v>
      </c>
      <c r="BL1046" s="49" t="str">
        <f t="shared" ca="1" si="305"/>
        <v/>
      </c>
    </row>
    <row r="1047" spans="1:64" x14ac:dyDescent="0.25">
      <c r="A1047" t="str">
        <f>[1]All_Tasks_Billing!A1047</f>
        <v>LAS16.PPM20</v>
      </c>
      <c r="B1047" t="str">
        <f>[1]All_Tasks_Billing!B1047</f>
        <v>PPM</v>
      </c>
      <c r="C1047" t="str">
        <f>[1]All_Tasks_Billing!C1047</f>
        <v>20.1.20</v>
      </c>
      <c r="D1047" t="str">
        <f>[1]All_Tasks_Billing!D1047</f>
        <v>Main Switchgear</v>
      </c>
      <c r="E1047" t="str">
        <f>[1]All_Tasks_Billing!E1047</f>
        <v>LV Cables</v>
      </c>
      <c r="F1047" t="str">
        <f>IF([1]All_Tasks_Billing!F1047="","",[1]All_Tasks_Billing!F1047)</f>
        <v/>
      </c>
      <c r="G1047" t="str">
        <f>IF([1]All_Tasks_Billing!G1047="","",[1]All_Tasks_Billing!G1047)</f>
        <v/>
      </c>
      <c r="H1047" s="45" t="str">
        <f>[1]All_Tasks_Billing!H1047</f>
        <v/>
      </c>
      <c r="I1047" t="str">
        <f>IF([1]All_Tasks_Billing!I1047="","",[1]All_Tasks_Billing!I1047)</f>
        <v/>
      </c>
      <c r="J1047" t="str">
        <f>IF([1]All_Tasks_Billing!J1047="","",[1]All_Tasks_Billing!J1047)</f>
        <v/>
      </c>
      <c r="K1047" t="b">
        <f>[1]All_Tasks_Billing!K1047</f>
        <v>0</v>
      </c>
      <c r="L1047" s="45" t="str">
        <f>[1]All_Tasks_Billing!L1047</f>
        <v/>
      </c>
      <c r="M1047" t="str">
        <f>[1]All_Tasks_Billing!M1047</f>
        <v/>
      </c>
      <c r="N1047" s="46">
        <f>IF([1]All_Tasks_Billing!N1047="",0,[1]All_Tasks_Billing!N1047)</f>
        <v>0</v>
      </c>
      <c r="O1047" t="str">
        <f>[1]All_Tasks_Billing!O1047</f>
        <v/>
      </c>
      <c r="P1047" s="47">
        <f>IF([1]All_Tasks_Billing!P1047="",0,[1]All_Tasks_Billing!P1047)</f>
        <v>18.600000000000001</v>
      </c>
      <c r="Q1047" s="47">
        <f>IF([1]All_Tasks_Billing!Q1047="",0,[1]All_Tasks_Billing!Q1047)</f>
        <v>18.600000000000001</v>
      </c>
      <c r="R1047" s="47">
        <f>IF([1]All_Tasks_Billing!R1047="",0,[1]All_Tasks_Billing!R1047)</f>
        <v>18.600000000000001</v>
      </c>
      <c r="S1047" t="str">
        <f>[1]All_Tasks_Billing!S1047</f>
        <v/>
      </c>
      <c r="T1047" t="str">
        <f>[1]All_Tasks_Billing!T1047</f>
        <v/>
      </c>
      <c r="U1047" t="str">
        <f>[1]All_Tasks_Billing!U1047</f>
        <v/>
      </c>
      <c r="V1047">
        <f>[1]All_Tasks_Billing!V1047</f>
        <v>25</v>
      </c>
      <c r="W1047" s="48">
        <f>[1]All_Tasks_Billing!W1047</f>
        <v>150</v>
      </c>
      <c r="X1047">
        <f>[1]All_Tasks_Billing!X1047</f>
        <v>24331.724999999999</v>
      </c>
      <c r="Y1047">
        <f>[1]All_Tasks_Billing!Y1047</f>
        <v>1</v>
      </c>
      <c r="Z1047" s="49">
        <f>[1]All_Tasks_Billing!Z1047</f>
        <v>0</v>
      </c>
      <c r="AA1047" s="45" t="str">
        <f>[1]All_Tasks_Billing!AA1047</f>
        <v/>
      </c>
      <c r="AB1047" t="str">
        <f>[1]All_Tasks_Billing!AB1047</f>
        <v/>
      </c>
      <c r="AC1047" s="48">
        <f>[1]All_Tasks_Billing!AC1047</f>
        <v>0</v>
      </c>
      <c r="AD1047" s="48">
        <f>[1]All_Tasks_Billing!AD1047</f>
        <v>0</v>
      </c>
      <c r="AE1047" s="48">
        <f>[1]All_Tasks_Billing!AE1047</f>
        <v>0</v>
      </c>
      <c r="AF1047" s="48">
        <f>[1]All_Tasks_Billing!AF1047</f>
        <v>0</v>
      </c>
      <c r="AG1047" s="48">
        <f>[1]All_Tasks_Billing!AG1047</f>
        <v>0</v>
      </c>
      <c r="AH1047" s="48">
        <f>[1]All_Tasks_Billing!AH1047</f>
        <v>0.79979999999999996</v>
      </c>
      <c r="AI1047" s="48">
        <f>[1]All_Tasks_Billing!AI1047</f>
        <v>0</v>
      </c>
      <c r="AJ1047" s="48">
        <f>[1]All_Tasks_Billing!AJ1047</f>
        <v>0</v>
      </c>
      <c r="AK1047" s="48">
        <f>[1]All_Tasks_Billing!AK1047</f>
        <v>0</v>
      </c>
      <c r="AL1047" s="48">
        <f>[1]All_Tasks_Billing!AL1047</f>
        <v>0</v>
      </c>
      <c r="AM1047" s="48">
        <f>[1]All_Tasks_Billing!AM1047</f>
        <v>0</v>
      </c>
      <c r="AN1047" s="48">
        <f>[1]All_Tasks_Billing!AN1047</f>
        <v>0</v>
      </c>
      <c r="AO1047" s="48">
        <f>[1]All_Tasks_Billing!AO1047</f>
        <v>0</v>
      </c>
      <c r="AP1047" s="48">
        <f>[1]All_Tasks_Billing!AP1047</f>
        <v>0.79979999999999996</v>
      </c>
      <c r="AQ1047" s="48">
        <f>[1]All_Tasks_Billing!AQ1047</f>
        <v>0</v>
      </c>
      <c r="AR1047" s="48">
        <f>[1]All_Tasks_Billing!AR1047</f>
        <v>0</v>
      </c>
      <c r="AS1047" s="48">
        <f>[1]All_Tasks_Billing!AS1047</f>
        <v>0</v>
      </c>
      <c r="AT1047" s="48">
        <f>[1]All_Tasks_Billing!AT1047</f>
        <v>0</v>
      </c>
      <c r="AU1047" s="50" t="str">
        <f t="shared" si="288"/>
        <v/>
      </c>
      <c r="AV1047" s="50" t="str">
        <f t="shared" si="289"/>
        <v/>
      </c>
      <c r="AW1047" s="50" t="str">
        <f t="shared" si="290"/>
        <v/>
      </c>
      <c r="AX1047" s="50" t="str">
        <f t="shared" ca="1" si="291"/>
        <v>Not Completed</v>
      </c>
      <c r="AY1047" s="50" t="str">
        <f t="shared" ca="1" si="292"/>
        <v>Not Completed</v>
      </c>
      <c r="AZ1047" s="50" t="str">
        <f t="shared" ca="1" si="293"/>
        <v>Not Completed</v>
      </c>
      <c r="BA1047" s="48">
        <f t="shared" si="294"/>
        <v>0</v>
      </c>
      <c r="BB1047" s="45" t="str">
        <f t="shared" si="295"/>
        <v/>
      </c>
      <c r="BC1047" s="50" t="str">
        <f t="shared" si="296"/>
        <v/>
      </c>
      <c r="BD1047" s="48">
        <f t="shared" si="297"/>
        <v>0</v>
      </c>
      <c r="BE1047" s="50" t="str">
        <f t="shared" si="298"/>
        <v>Not Started</v>
      </c>
      <c r="BF1047" s="51">
        <f t="shared" si="299"/>
        <v>1</v>
      </c>
      <c r="BG1047" s="51">
        <f t="shared" si="300"/>
        <v>0</v>
      </c>
      <c r="BH1047" s="50" t="str">
        <f t="shared" si="301"/>
        <v/>
      </c>
      <c r="BI1047" s="50" t="str">
        <f t="shared" si="302"/>
        <v/>
      </c>
      <c r="BJ1047" s="50" t="str">
        <f t="shared" si="303"/>
        <v/>
      </c>
      <c r="BK1047" s="50" t="str">
        <f t="shared" si="304"/>
        <v xml:space="preserve">Not Started |  | </v>
      </c>
      <c r="BL1047" s="49" t="str">
        <f t="shared" ca="1" si="305"/>
        <v/>
      </c>
    </row>
    <row r="1048" spans="1:64" x14ac:dyDescent="0.25">
      <c r="A1048" t="str">
        <f>[1]All_Tasks_Billing!A1048</f>
        <v>LAS16.PPM20</v>
      </c>
      <c r="B1048" t="str">
        <f>[1]All_Tasks_Billing!B1048</f>
        <v>PPM</v>
      </c>
      <c r="C1048" t="str">
        <f>[1]All_Tasks_Billing!C1048</f>
        <v>20.1.21</v>
      </c>
      <c r="D1048" t="str">
        <f>[1]All_Tasks_Billing!D1048</f>
        <v>Main Switchgear</v>
      </c>
      <c r="E1048" t="str">
        <f>[1]All_Tasks_Billing!E1048</f>
        <v>Panelboards</v>
      </c>
      <c r="F1048" t="str">
        <f>IF([1]All_Tasks_Billing!F1048="","",[1]All_Tasks_Billing!F1048)</f>
        <v>HLP01A</v>
      </c>
      <c r="G1048" t="str">
        <f>IF([1]All_Tasks_Billing!G1048="","",[1]All_Tasks_Billing!G1048)</f>
        <v/>
      </c>
      <c r="H1048" s="45" t="str">
        <f>[1]All_Tasks_Billing!H1048</f>
        <v/>
      </c>
      <c r="I1048" t="str">
        <f>IF([1]All_Tasks_Billing!I1048="","",[1]All_Tasks_Billing!I1048)</f>
        <v/>
      </c>
      <c r="J1048" t="str">
        <f>IF([1]All_Tasks_Billing!J1048="","",[1]All_Tasks_Billing!J1048)</f>
        <v/>
      </c>
      <c r="K1048" t="b">
        <f>[1]All_Tasks_Billing!K1048</f>
        <v>1</v>
      </c>
      <c r="L1048" s="45">
        <f>[1]All_Tasks_Billing!L1048</f>
        <v>45965</v>
      </c>
      <c r="M1048" t="str">
        <f>[1]All_Tasks_Billing!M1048</f>
        <v/>
      </c>
      <c r="N1048" s="46">
        <f>IF([1]All_Tasks_Billing!N1048="",0,[1]All_Tasks_Billing!N1048)</f>
        <v>1</v>
      </c>
      <c r="O1048" t="str">
        <f>[1]All_Tasks_Billing!O1048</f>
        <v/>
      </c>
      <c r="P1048" s="47">
        <f>IF([1]All_Tasks_Billing!P1048="",0,[1]All_Tasks_Billing!P1048)</f>
        <v>0.5</v>
      </c>
      <c r="Q1048" s="47">
        <f>IF([1]All_Tasks_Billing!Q1048="",0,[1]All_Tasks_Billing!Q1048)</f>
        <v>0</v>
      </c>
      <c r="R1048" s="47">
        <f>IF([1]All_Tasks_Billing!R1048="",0,[1]All_Tasks_Billing!R1048)</f>
        <v>0.5</v>
      </c>
      <c r="S1048" t="str">
        <f>[1]All_Tasks_Billing!S1048</f>
        <v>COMPLETED</v>
      </c>
      <c r="T1048" t="str">
        <f>[1]All_Tasks_Billing!T1048</f>
        <v>READY</v>
      </c>
      <c r="U1048" t="str">
        <f>[1]All_Tasks_Billing!U1048</f>
        <v/>
      </c>
      <c r="V1048">
        <f>[1]All_Tasks_Billing!V1048</f>
        <v>25</v>
      </c>
      <c r="W1048" s="48">
        <f>[1]All_Tasks_Billing!W1048</f>
        <v>150</v>
      </c>
      <c r="X1048">
        <f>[1]All_Tasks_Billing!X1048</f>
        <v>24331.724999999999</v>
      </c>
      <c r="Y1048">
        <f>[1]All_Tasks_Billing!Y1048</f>
        <v>1</v>
      </c>
      <c r="Z1048" s="49">
        <f>[1]All_Tasks_Billing!Z1048</f>
        <v>1</v>
      </c>
      <c r="AA1048" s="45">
        <f>[1]All_Tasks_Billing!AA1048</f>
        <v>45970</v>
      </c>
      <c r="AB1048" t="str">
        <f>[1]All_Tasks_Billing!AB1048</f>
        <v>Nov-2025</v>
      </c>
      <c r="AC1048" s="48">
        <f>[1]All_Tasks_Billing!AC1048</f>
        <v>75</v>
      </c>
      <c r="AD1048" s="48">
        <f>[1]All_Tasks_Billing!AD1048</f>
        <v>0</v>
      </c>
      <c r="AE1048" s="48">
        <f>[1]All_Tasks_Billing!AE1048</f>
        <v>0</v>
      </c>
      <c r="AF1048" s="48">
        <f>[1]All_Tasks_Billing!AF1048</f>
        <v>0</v>
      </c>
      <c r="AG1048" s="48">
        <f>[1]All_Tasks_Billing!AG1048</f>
        <v>0</v>
      </c>
      <c r="AH1048" s="48">
        <f>[1]All_Tasks_Billing!AH1048</f>
        <v>2.1499999999999998E-2</v>
      </c>
      <c r="AI1048" s="48">
        <f>[1]All_Tasks_Billing!AI1048</f>
        <v>2.6875</v>
      </c>
      <c r="AJ1048" s="48">
        <f>[1]All_Tasks_Billing!AJ1048</f>
        <v>0</v>
      </c>
      <c r="AK1048" s="48">
        <f>[1]All_Tasks_Billing!AK1048</f>
        <v>0</v>
      </c>
      <c r="AL1048" s="48">
        <f>[1]All_Tasks_Billing!AL1048</f>
        <v>0</v>
      </c>
      <c r="AM1048" s="48">
        <f>[1]All_Tasks_Billing!AM1048</f>
        <v>0</v>
      </c>
      <c r="AN1048" s="48">
        <f>[1]All_Tasks_Billing!AN1048</f>
        <v>0</v>
      </c>
      <c r="AO1048" s="48">
        <f>[1]All_Tasks_Billing!AO1048</f>
        <v>0</v>
      </c>
      <c r="AP1048" s="48">
        <f>[1]All_Tasks_Billing!AP1048</f>
        <v>2.1499999999999998E-2</v>
      </c>
      <c r="AQ1048" s="48">
        <f>[1]All_Tasks_Billing!AQ1048</f>
        <v>2.6875</v>
      </c>
      <c r="AR1048" s="48">
        <f>[1]All_Tasks_Billing!AR1048</f>
        <v>0</v>
      </c>
      <c r="AS1048" s="48">
        <f>[1]All_Tasks_Billing!AS1048</f>
        <v>77.6875</v>
      </c>
      <c r="AT1048" s="48">
        <f>[1]All_Tasks_Billing!AT1048</f>
        <v>77.6875</v>
      </c>
      <c r="AU1048" s="50" t="str">
        <f t="shared" si="288"/>
        <v>Nov-2025</v>
      </c>
      <c r="AV1048" s="50" t="str">
        <f t="shared" si="289"/>
        <v>Q4-2025</v>
      </c>
      <c r="AW1048" s="50">
        <f t="shared" si="290"/>
        <v>2025</v>
      </c>
      <c r="AX1048" s="50" t="str">
        <f t="shared" ca="1" si="291"/>
        <v>Last Week</v>
      </c>
      <c r="AY1048" s="50" t="str">
        <f t="shared" ca="1" si="292"/>
        <v>This Month</v>
      </c>
      <c r="AZ1048" s="50" t="str">
        <f t="shared" ca="1" si="293"/>
        <v>This Quarter</v>
      </c>
      <c r="BA1048" s="48">
        <f t="shared" si="294"/>
        <v>77.6875</v>
      </c>
      <c r="BB1048" s="45">
        <f t="shared" si="295"/>
        <v>45970</v>
      </c>
      <c r="BC1048" s="50" t="str">
        <f t="shared" si="296"/>
        <v>Nov-2025</v>
      </c>
      <c r="BD1048" s="48">
        <f t="shared" si="297"/>
        <v>155.375</v>
      </c>
      <c r="BE1048" s="50" t="str">
        <f t="shared" si="298"/>
        <v>Completed</v>
      </c>
      <c r="BF1048" s="51">
        <f t="shared" si="299"/>
        <v>1</v>
      </c>
      <c r="BG1048" s="51">
        <f t="shared" si="300"/>
        <v>1</v>
      </c>
      <c r="BH1048" s="50" t="str">
        <f t="shared" si="301"/>
        <v xml:space="preserve">COMPLETED - </v>
      </c>
      <c r="BI1048" s="50" t="str">
        <f t="shared" si="302"/>
        <v>COMPLETED - READY</v>
      </c>
      <c r="BJ1048" s="50" t="str">
        <f t="shared" si="303"/>
        <v/>
      </c>
      <c r="BK1048" s="50" t="str">
        <f t="shared" si="304"/>
        <v xml:space="preserve">Completed | COMPLETED | </v>
      </c>
      <c r="BL1048" s="49">
        <f t="shared" ca="1" si="305"/>
        <v>12</v>
      </c>
    </row>
    <row r="1049" spans="1:64" x14ac:dyDescent="0.25">
      <c r="A1049" t="str">
        <f>[1]All_Tasks_Billing!A1049</f>
        <v>LAS16.PPM20</v>
      </c>
      <c r="B1049" t="str">
        <f>[1]All_Tasks_Billing!B1049</f>
        <v>PPM</v>
      </c>
      <c r="C1049" t="str">
        <f>[1]All_Tasks_Billing!C1049</f>
        <v>20.1.22</v>
      </c>
      <c r="D1049" t="str">
        <f>[1]All_Tasks_Billing!D1049</f>
        <v>Main Switchgear</v>
      </c>
      <c r="E1049" t="str">
        <f>[1]All_Tasks_Billing!E1049</f>
        <v>Panelboards</v>
      </c>
      <c r="F1049" t="str">
        <f>IF([1]All_Tasks_Billing!F1049="","",[1]All_Tasks_Billing!F1049)</f>
        <v>HLP02A</v>
      </c>
      <c r="G1049" t="str">
        <f>IF([1]All_Tasks_Billing!G1049="","",[1]All_Tasks_Billing!G1049)</f>
        <v/>
      </c>
      <c r="H1049" s="45" t="str">
        <f>[1]All_Tasks_Billing!H1049</f>
        <v/>
      </c>
      <c r="I1049" t="str">
        <f>IF([1]All_Tasks_Billing!I1049="","",[1]All_Tasks_Billing!I1049)</f>
        <v/>
      </c>
      <c r="J1049" t="str">
        <f>IF([1]All_Tasks_Billing!J1049="","",[1]All_Tasks_Billing!J1049)</f>
        <v/>
      </c>
      <c r="K1049" t="b">
        <f>[1]All_Tasks_Billing!K1049</f>
        <v>1</v>
      </c>
      <c r="L1049" s="45">
        <f>[1]All_Tasks_Billing!L1049</f>
        <v>45965</v>
      </c>
      <c r="M1049" t="str">
        <f>[1]All_Tasks_Billing!M1049</f>
        <v/>
      </c>
      <c r="N1049" s="46">
        <f>IF([1]All_Tasks_Billing!N1049="",0,[1]All_Tasks_Billing!N1049)</f>
        <v>1</v>
      </c>
      <c r="O1049" t="str">
        <f>[1]All_Tasks_Billing!O1049</f>
        <v/>
      </c>
      <c r="P1049" s="47">
        <f>IF([1]All_Tasks_Billing!P1049="",0,[1]All_Tasks_Billing!P1049)</f>
        <v>0.5</v>
      </c>
      <c r="Q1049" s="47">
        <f>IF([1]All_Tasks_Billing!Q1049="",0,[1]All_Tasks_Billing!Q1049)</f>
        <v>0</v>
      </c>
      <c r="R1049" s="47">
        <f>IF([1]All_Tasks_Billing!R1049="",0,[1]All_Tasks_Billing!R1049)</f>
        <v>0.5</v>
      </c>
      <c r="S1049" t="str">
        <f>[1]All_Tasks_Billing!S1049</f>
        <v>COMPLETED</v>
      </c>
      <c r="T1049" t="str">
        <f>[1]All_Tasks_Billing!T1049</f>
        <v>READY</v>
      </c>
      <c r="U1049" t="str">
        <f>[1]All_Tasks_Billing!U1049</f>
        <v/>
      </c>
      <c r="V1049">
        <f>[1]All_Tasks_Billing!V1049</f>
        <v>25</v>
      </c>
      <c r="W1049" s="48">
        <f>[1]All_Tasks_Billing!W1049</f>
        <v>150</v>
      </c>
      <c r="X1049">
        <f>[1]All_Tasks_Billing!X1049</f>
        <v>24331.724999999999</v>
      </c>
      <c r="Y1049">
        <f>[1]All_Tasks_Billing!Y1049</f>
        <v>1</v>
      </c>
      <c r="Z1049" s="49">
        <f>[1]All_Tasks_Billing!Z1049</f>
        <v>1</v>
      </c>
      <c r="AA1049" s="45">
        <f>[1]All_Tasks_Billing!AA1049</f>
        <v>45970</v>
      </c>
      <c r="AB1049" t="str">
        <f>[1]All_Tasks_Billing!AB1049</f>
        <v>Nov-2025</v>
      </c>
      <c r="AC1049" s="48">
        <f>[1]All_Tasks_Billing!AC1049</f>
        <v>75</v>
      </c>
      <c r="AD1049" s="48">
        <f>[1]All_Tasks_Billing!AD1049</f>
        <v>0</v>
      </c>
      <c r="AE1049" s="48">
        <f>[1]All_Tasks_Billing!AE1049</f>
        <v>0</v>
      </c>
      <c r="AF1049" s="48">
        <f>[1]All_Tasks_Billing!AF1049</f>
        <v>0</v>
      </c>
      <c r="AG1049" s="48">
        <f>[1]All_Tasks_Billing!AG1049</f>
        <v>0</v>
      </c>
      <c r="AH1049" s="48">
        <f>[1]All_Tasks_Billing!AH1049</f>
        <v>2.1499999999999998E-2</v>
      </c>
      <c r="AI1049" s="48">
        <f>[1]All_Tasks_Billing!AI1049</f>
        <v>2.6875</v>
      </c>
      <c r="AJ1049" s="48">
        <f>[1]All_Tasks_Billing!AJ1049</f>
        <v>0</v>
      </c>
      <c r="AK1049" s="48">
        <f>[1]All_Tasks_Billing!AK1049</f>
        <v>0</v>
      </c>
      <c r="AL1049" s="48">
        <f>[1]All_Tasks_Billing!AL1049</f>
        <v>0</v>
      </c>
      <c r="AM1049" s="48">
        <f>[1]All_Tasks_Billing!AM1049</f>
        <v>0</v>
      </c>
      <c r="AN1049" s="48">
        <f>[1]All_Tasks_Billing!AN1049</f>
        <v>0</v>
      </c>
      <c r="AO1049" s="48">
        <f>[1]All_Tasks_Billing!AO1049</f>
        <v>0</v>
      </c>
      <c r="AP1049" s="48">
        <f>[1]All_Tasks_Billing!AP1049</f>
        <v>2.1499999999999998E-2</v>
      </c>
      <c r="AQ1049" s="48">
        <f>[1]All_Tasks_Billing!AQ1049</f>
        <v>2.6875</v>
      </c>
      <c r="AR1049" s="48">
        <f>[1]All_Tasks_Billing!AR1049</f>
        <v>0</v>
      </c>
      <c r="AS1049" s="48">
        <f>[1]All_Tasks_Billing!AS1049</f>
        <v>77.6875</v>
      </c>
      <c r="AT1049" s="48">
        <f>[1]All_Tasks_Billing!AT1049</f>
        <v>77.6875</v>
      </c>
      <c r="AU1049" s="50" t="str">
        <f t="shared" si="288"/>
        <v>Nov-2025</v>
      </c>
      <c r="AV1049" s="50" t="str">
        <f t="shared" si="289"/>
        <v>Q4-2025</v>
      </c>
      <c r="AW1049" s="50">
        <f t="shared" si="290"/>
        <v>2025</v>
      </c>
      <c r="AX1049" s="50" t="str">
        <f t="shared" ca="1" si="291"/>
        <v>Last Week</v>
      </c>
      <c r="AY1049" s="50" t="str">
        <f t="shared" ca="1" si="292"/>
        <v>This Month</v>
      </c>
      <c r="AZ1049" s="50" t="str">
        <f t="shared" ca="1" si="293"/>
        <v>This Quarter</v>
      </c>
      <c r="BA1049" s="48">
        <f t="shared" si="294"/>
        <v>77.6875</v>
      </c>
      <c r="BB1049" s="45">
        <f t="shared" si="295"/>
        <v>45970</v>
      </c>
      <c r="BC1049" s="50" t="str">
        <f t="shared" si="296"/>
        <v>Nov-2025</v>
      </c>
      <c r="BD1049" s="48">
        <f t="shared" si="297"/>
        <v>155.375</v>
      </c>
      <c r="BE1049" s="50" t="str">
        <f t="shared" si="298"/>
        <v>Completed</v>
      </c>
      <c r="BF1049" s="51">
        <f t="shared" si="299"/>
        <v>1</v>
      </c>
      <c r="BG1049" s="51">
        <f t="shared" si="300"/>
        <v>1</v>
      </c>
      <c r="BH1049" s="50" t="str">
        <f t="shared" si="301"/>
        <v xml:space="preserve">COMPLETED - </v>
      </c>
      <c r="BI1049" s="50" t="str">
        <f t="shared" si="302"/>
        <v>COMPLETED - READY</v>
      </c>
      <c r="BJ1049" s="50" t="str">
        <f t="shared" si="303"/>
        <v/>
      </c>
      <c r="BK1049" s="50" t="str">
        <f t="shared" si="304"/>
        <v xml:space="preserve">Completed | COMPLETED | </v>
      </c>
      <c r="BL1049" s="49">
        <f t="shared" ca="1" si="305"/>
        <v>12</v>
      </c>
    </row>
    <row r="1050" spans="1:64" x14ac:dyDescent="0.25">
      <c r="A1050" t="str">
        <f>[1]All_Tasks_Billing!A1050</f>
        <v>LAS16.PPM20</v>
      </c>
      <c r="B1050" t="str">
        <f>[1]All_Tasks_Billing!B1050</f>
        <v>PPM</v>
      </c>
      <c r="C1050" t="str">
        <f>[1]All_Tasks_Billing!C1050</f>
        <v>20.1.23</v>
      </c>
      <c r="D1050" t="str">
        <f>[1]All_Tasks_Billing!D1050</f>
        <v>Main Switchgear</v>
      </c>
      <c r="E1050" t="str">
        <f>[1]All_Tasks_Billing!E1050</f>
        <v>XFMR - Dry-Type, Small</v>
      </c>
      <c r="F1050" t="str">
        <f>IF([1]All_Tasks_Billing!F1050="","",[1]All_Tasks_Billing!F1050)</f>
        <v>TLVP</v>
      </c>
      <c r="G1050" t="str">
        <f>IF([1]All_Tasks_Billing!G1050="","",[1]All_Tasks_Billing!G1050)</f>
        <v/>
      </c>
      <c r="H1050" s="45" t="str">
        <f>[1]All_Tasks_Billing!H1050</f>
        <v/>
      </c>
      <c r="I1050" t="str">
        <f>IF([1]All_Tasks_Billing!I1050="","",[1]All_Tasks_Billing!I1050)</f>
        <v/>
      </c>
      <c r="J1050" t="str">
        <f>IF([1]All_Tasks_Billing!J1050="","",[1]All_Tasks_Billing!J1050)</f>
        <v/>
      </c>
      <c r="K1050" t="b">
        <f>[1]All_Tasks_Billing!K1050</f>
        <v>1</v>
      </c>
      <c r="L1050" s="45">
        <f>[1]All_Tasks_Billing!L1050</f>
        <v>45965</v>
      </c>
      <c r="M1050" t="str">
        <f>[1]All_Tasks_Billing!M1050</f>
        <v/>
      </c>
      <c r="N1050" s="46">
        <f>IF([1]All_Tasks_Billing!N1050="",0,[1]All_Tasks_Billing!N1050)</f>
        <v>1</v>
      </c>
      <c r="O1050" t="str">
        <f>[1]All_Tasks_Billing!O1050</f>
        <v/>
      </c>
      <c r="P1050" s="47">
        <f>IF([1]All_Tasks_Billing!P1050="",0,[1]All_Tasks_Billing!P1050)</f>
        <v>2</v>
      </c>
      <c r="Q1050" s="47">
        <f>IF([1]All_Tasks_Billing!Q1050="",0,[1]All_Tasks_Billing!Q1050)</f>
        <v>0</v>
      </c>
      <c r="R1050" s="47">
        <f>IF([1]All_Tasks_Billing!R1050="",0,[1]All_Tasks_Billing!R1050)</f>
        <v>2</v>
      </c>
      <c r="S1050" t="str">
        <f>[1]All_Tasks_Billing!S1050</f>
        <v>COMPLETED</v>
      </c>
      <c r="T1050" t="str">
        <f>[1]All_Tasks_Billing!T1050</f>
        <v>READY</v>
      </c>
      <c r="U1050" t="str">
        <f>[1]All_Tasks_Billing!U1050</f>
        <v/>
      </c>
      <c r="V1050">
        <f>[1]All_Tasks_Billing!V1050</f>
        <v>25</v>
      </c>
      <c r="W1050" s="48">
        <f>[1]All_Tasks_Billing!W1050</f>
        <v>150</v>
      </c>
      <c r="X1050">
        <f>[1]All_Tasks_Billing!X1050</f>
        <v>24331.724999999999</v>
      </c>
      <c r="Y1050">
        <f>[1]All_Tasks_Billing!Y1050</f>
        <v>1</v>
      </c>
      <c r="Z1050" s="49">
        <f>[1]All_Tasks_Billing!Z1050</f>
        <v>1</v>
      </c>
      <c r="AA1050" s="45">
        <f>[1]All_Tasks_Billing!AA1050</f>
        <v>45970</v>
      </c>
      <c r="AB1050" t="str">
        <f>[1]All_Tasks_Billing!AB1050</f>
        <v>Nov-2025</v>
      </c>
      <c r="AC1050" s="48">
        <f>[1]All_Tasks_Billing!AC1050</f>
        <v>300</v>
      </c>
      <c r="AD1050" s="48">
        <f>[1]All_Tasks_Billing!AD1050</f>
        <v>0</v>
      </c>
      <c r="AE1050" s="48">
        <f>[1]All_Tasks_Billing!AE1050</f>
        <v>0</v>
      </c>
      <c r="AF1050" s="48">
        <f>[1]All_Tasks_Billing!AF1050</f>
        <v>0</v>
      </c>
      <c r="AG1050" s="48">
        <f>[1]All_Tasks_Billing!AG1050</f>
        <v>0</v>
      </c>
      <c r="AH1050" s="48">
        <f>[1]All_Tasks_Billing!AH1050</f>
        <v>8.5999999999999993E-2</v>
      </c>
      <c r="AI1050" s="48">
        <f>[1]All_Tasks_Billing!AI1050</f>
        <v>10.75</v>
      </c>
      <c r="AJ1050" s="48">
        <f>[1]All_Tasks_Billing!AJ1050</f>
        <v>0</v>
      </c>
      <c r="AK1050" s="48">
        <f>[1]All_Tasks_Billing!AK1050</f>
        <v>0</v>
      </c>
      <c r="AL1050" s="48">
        <f>[1]All_Tasks_Billing!AL1050</f>
        <v>0</v>
      </c>
      <c r="AM1050" s="48">
        <f>[1]All_Tasks_Billing!AM1050</f>
        <v>0</v>
      </c>
      <c r="AN1050" s="48">
        <f>[1]All_Tasks_Billing!AN1050</f>
        <v>0</v>
      </c>
      <c r="AO1050" s="48">
        <f>[1]All_Tasks_Billing!AO1050</f>
        <v>0</v>
      </c>
      <c r="AP1050" s="48">
        <f>[1]All_Tasks_Billing!AP1050</f>
        <v>8.5999999999999993E-2</v>
      </c>
      <c r="AQ1050" s="48">
        <f>[1]All_Tasks_Billing!AQ1050</f>
        <v>10.75</v>
      </c>
      <c r="AR1050" s="48">
        <f>[1]All_Tasks_Billing!AR1050</f>
        <v>0</v>
      </c>
      <c r="AS1050" s="48">
        <f>[1]All_Tasks_Billing!AS1050</f>
        <v>310.75</v>
      </c>
      <c r="AT1050" s="48">
        <f>[1]All_Tasks_Billing!AT1050</f>
        <v>310.75</v>
      </c>
      <c r="AU1050" s="50" t="str">
        <f t="shared" si="288"/>
        <v>Nov-2025</v>
      </c>
      <c r="AV1050" s="50" t="str">
        <f t="shared" si="289"/>
        <v>Q4-2025</v>
      </c>
      <c r="AW1050" s="50">
        <f t="shared" si="290"/>
        <v>2025</v>
      </c>
      <c r="AX1050" s="50" t="str">
        <f t="shared" ca="1" si="291"/>
        <v>Last Week</v>
      </c>
      <c r="AY1050" s="50" t="str">
        <f t="shared" ca="1" si="292"/>
        <v>This Month</v>
      </c>
      <c r="AZ1050" s="50" t="str">
        <f t="shared" ca="1" si="293"/>
        <v>This Quarter</v>
      </c>
      <c r="BA1050" s="48">
        <f t="shared" si="294"/>
        <v>310.75</v>
      </c>
      <c r="BB1050" s="45">
        <f t="shared" si="295"/>
        <v>45970</v>
      </c>
      <c r="BC1050" s="50" t="str">
        <f t="shared" si="296"/>
        <v>Nov-2025</v>
      </c>
      <c r="BD1050" s="48">
        <f t="shared" si="297"/>
        <v>155.375</v>
      </c>
      <c r="BE1050" s="50" t="str">
        <f t="shared" si="298"/>
        <v>Completed</v>
      </c>
      <c r="BF1050" s="51">
        <f t="shared" si="299"/>
        <v>1</v>
      </c>
      <c r="BG1050" s="51">
        <f t="shared" si="300"/>
        <v>1</v>
      </c>
      <c r="BH1050" s="50" t="str">
        <f t="shared" si="301"/>
        <v xml:space="preserve">COMPLETED - </v>
      </c>
      <c r="BI1050" s="50" t="str">
        <f t="shared" si="302"/>
        <v>COMPLETED - READY</v>
      </c>
      <c r="BJ1050" s="50" t="str">
        <f t="shared" si="303"/>
        <v/>
      </c>
      <c r="BK1050" s="50" t="str">
        <f t="shared" si="304"/>
        <v xml:space="preserve">Completed | COMPLETED | </v>
      </c>
      <c r="BL1050" s="49">
        <f t="shared" ca="1" si="305"/>
        <v>12</v>
      </c>
    </row>
    <row r="1051" spans="1:64" x14ac:dyDescent="0.25">
      <c r="A1051" t="str">
        <f>[1]All_Tasks_Billing!A1051</f>
        <v>LAS16.PPM20</v>
      </c>
      <c r="B1051" t="str">
        <f>[1]All_Tasks_Billing!B1051</f>
        <v>PPM</v>
      </c>
      <c r="C1051" t="str">
        <f>[1]All_Tasks_Billing!C1051</f>
        <v>20.1.24</v>
      </c>
      <c r="D1051" t="str">
        <f>[1]All_Tasks_Billing!D1051</f>
        <v>Main Switchgear</v>
      </c>
      <c r="E1051" t="str">
        <f>[1]All_Tasks_Billing!E1051</f>
        <v>LV Disconnect</v>
      </c>
      <c r="F1051" t="str">
        <f>IF([1]All_Tasks_Billing!F1051="","",[1]All_Tasks_Billing!F1051)</f>
        <v/>
      </c>
      <c r="G1051" t="str">
        <f>IF([1]All_Tasks_Billing!G1051="","",[1]All_Tasks_Billing!G1051)</f>
        <v/>
      </c>
      <c r="H1051" s="45" t="str">
        <f>[1]All_Tasks_Billing!H1051</f>
        <v/>
      </c>
      <c r="I1051" t="str">
        <f>IF([1]All_Tasks_Billing!I1051="","",[1]All_Tasks_Billing!I1051)</f>
        <v/>
      </c>
      <c r="J1051" t="str">
        <f>IF([1]All_Tasks_Billing!J1051="","",[1]All_Tasks_Billing!J1051)</f>
        <v/>
      </c>
      <c r="K1051" t="b">
        <f>[1]All_Tasks_Billing!K1051</f>
        <v>1</v>
      </c>
      <c r="L1051" s="45">
        <f>[1]All_Tasks_Billing!L1051</f>
        <v>45965</v>
      </c>
      <c r="M1051" t="str">
        <f>[1]All_Tasks_Billing!M1051</f>
        <v/>
      </c>
      <c r="N1051" s="46">
        <f>IF([1]All_Tasks_Billing!N1051="",0,[1]All_Tasks_Billing!N1051)</f>
        <v>1</v>
      </c>
      <c r="O1051" t="str">
        <f>[1]All_Tasks_Billing!O1051</f>
        <v/>
      </c>
      <c r="P1051" s="47">
        <f>IF([1]All_Tasks_Billing!P1051="",0,[1]All_Tasks_Billing!P1051)</f>
        <v>1.5</v>
      </c>
      <c r="Q1051" s="47">
        <f>IF([1]All_Tasks_Billing!Q1051="",0,[1]All_Tasks_Billing!Q1051)</f>
        <v>0</v>
      </c>
      <c r="R1051" s="47">
        <f>IF([1]All_Tasks_Billing!R1051="",0,[1]All_Tasks_Billing!R1051)</f>
        <v>1.5</v>
      </c>
      <c r="S1051" t="str">
        <f>[1]All_Tasks_Billing!S1051</f>
        <v>COMPLETED</v>
      </c>
      <c r="T1051" t="str">
        <f>[1]All_Tasks_Billing!T1051</f>
        <v>READY</v>
      </c>
      <c r="U1051" t="str">
        <f>[1]All_Tasks_Billing!U1051</f>
        <v/>
      </c>
      <c r="V1051">
        <f>[1]All_Tasks_Billing!V1051</f>
        <v>25</v>
      </c>
      <c r="W1051" s="48">
        <f>[1]All_Tasks_Billing!W1051</f>
        <v>150</v>
      </c>
      <c r="X1051">
        <f>[1]All_Tasks_Billing!X1051</f>
        <v>24331.724999999999</v>
      </c>
      <c r="Y1051">
        <f>[1]All_Tasks_Billing!Y1051</f>
        <v>1</v>
      </c>
      <c r="Z1051" s="49">
        <f>[1]All_Tasks_Billing!Z1051</f>
        <v>1</v>
      </c>
      <c r="AA1051" s="45">
        <f>[1]All_Tasks_Billing!AA1051</f>
        <v>45970</v>
      </c>
      <c r="AB1051" t="str">
        <f>[1]All_Tasks_Billing!AB1051</f>
        <v>Nov-2025</v>
      </c>
      <c r="AC1051" s="48">
        <f>[1]All_Tasks_Billing!AC1051</f>
        <v>225</v>
      </c>
      <c r="AD1051" s="48">
        <f>[1]All_Tasks_Billing!AD1051</f>
        <v>0</v>
      </c>
      <c r="AE1051" s="48">
        <f>[1]All_Tasks_Billing!AE1051</f>
        <v>0</v>
      </c>
      <c r="AF1051" s="48">
        <f>[1]All_Tasks_Billing!AF1051</f>
        <v>0</v>
      </c>
      <c r="AG1051" s="48">
        <f>[1]All_Tasks_Billing!AG1051</f>
        <v>0</v>
      </c>
      <c r="AH1051" s="48">
        <f>[1]All_Tasks_Billing!AH1051</f>
        <v>6.4500000000000002E-2</v>
      </c>
      <c r="AI1051" s="48">
        <f>[1]All_Tasks_Billing!AI1051</f>
        <v>8.0625</v>
      </c>
      <c r="AJ1051" s="48">
        <f>[1]All_Tasks_Billing!AJ1051</f>
        <v>0</v>
      </c>
      <c r="AK1051" s="48">
        <f>[1]All_Tasks_Billing!AK1051</f>
        <v>0</v>
      </c>
      <c r="AL1051" s="48">
        <f>[1]All_Tasks_Billing!AL1051</f>
        <v>0</v>
      </c>
      <c r="AM1051" s="48">
        <f>[1]All_Tasks_Billing!AM1051</f>
        <v>0</v>
      </c>
      <c r="AN1051" s="48">
        <f>[1]All_Tasks_Billing!AN1051</f>
        <v>0</v>
      </c>
      <c r="AO1051" s="48">
        <f>[1]All_Tasks_Billing!AO1051</f>
        <v>0</v>
      </c>
      <c r="AP1051" s="48">
        <f>[1]All_Tasks_Billing!AP1051</f>
        <v>6.4500000000000002E-2</v>
      </c>
      <c r="AQ1051" s="48">
        <f>[1]All_Tasks_Billing!AQ1051</f>
        <v>8.0625</v>
      </c>
      <c r="AR1051" s="48">
        <f>[1]All_Tasks_Billing!AR1051</f>
        <v>0</v>
      </c>
      <c r="AS1051" s="48">
        <f>[1]All_Tasks_Billing!AS1051</f>
        <v>233.0625</v>
      </c>
      <c r="AT1051" s="48">
        <f>[1]All_Tasks_Billing!AT1051</f>
        <v>233.0625</v>
      </c>
      <c r="AU1051" s="50" t="str">
        <f t="shared" si="288"/>
        <v>Nov-2025</v>
      </c>
      <c r="AV1051" s="50" t="str">
        <f t="shared" si="289"/>
        <v>Q4-2025</v>
      </c>
      <c r="AW1051" s="50">
        <f t="shared" si="290"/>
        <v>2025</v>
      </c>
      <c r="AX1051" s="50" t="str">
        <f t="shared" ca="1" si="291"/>
        <v>Last Week</v>
      </c>
      <c r="AY1051" s="50" t="str">
        <f t="shared" ca="1" si="292"/>
        <v>This Month</v>
      </c>
      <c r="AZ1051" s="50" t="str">
        <f t="shared" ca="1" si="293"/>
        <v>This Quarter</v>
      </c>
      <c r="BA1051" s="48">
        <f t="shared" si="294"/>
        <v>233.0625</v>
      </c>
      <c r="BB1051" s="45">
        <f t="shared" si="295"/>
        <v>45970</v>
      </c>
      <c r="BC1051" s="50" t="str">
        <f t="shared" si="296"/>
        <v>Nov-2025</v>
      </c>
      <c r="BD1051" s="48">
        <f t="shared" si="297"/>
        <v>155.375</v>
      </c>
      <c r="BE1051" s="50" t="str">
        <f t="shared" si="298"/>
        <v>Completed</v>
      </c>
      <c r="BF1051" s="51">
        <f t="shared" si="299"/>
        <v>1</v>
      </c>
      <c r="BG1051" s="51">
        <f t="shared" si="300"/>
        <v>1</v>
      </c>
      <c r="BH1051" s="50" t="str">
        <f t="shared" si="301"/>
        <v xml:space="preserve">COMPLETED - </v>
      </c>
      <c r="BI1051" s="50" t="str">
        <f t="shared" si="302"/>
        <v>COMPLETED - READY</v>
      </c>
      <c r="BJ1051" s="50" t="str">
        <f t="shared" si="303"/>
        <v/>
      </c>
      <c r="BK1051" s="50" t="str">
        <f t="shared" si="304"/>
        <v xml:space="preserve">Completed | COMPLETED | </v>
      </c>
      <c r="BL1051" s="49">
        <f t="shared" ca="1" si="305"/>
        <v>12</v>
      </c>
    </row>
    <row r="1052" spans="1:64" x14ac:dyDescent="0.25">
      <c r="A1052" t="str">
        <f>[1]All_Tasks_Billing!A1052</f>
        <v>LAS16.PPM20</v>
      </c>
      <c r="B1052" t="str">
        <f>[1]All_Tasks_Billing!B1052</f>
        <v>PPM</v>
      </c>
      <c r="C1052" t="str">
        <f>[1]All_Tasks_Billing!C1052</f>
        <v>20.2.1</v>
      </c>
      <c r="D1052" t="str">
        <f>[1]All_Tasks_Billing!D1052</f>
        <v>PDU</v>
      </c>
      <c r="E1052" t="str">
        <f>[1]All_Tasks_Billing!E1052</f>
        <v>Circuit Breakers -Secondary</v>
      </c>
      <c r="F1052" t="str">
        <f>IF([1]All_Tasks_Billing!F1052="","",[1]All_Tasks_Billing!F1052)</f>
        <v>1600AF / 1600AT</v>
      </c>
      <c r="G1052" t="str">
        <f>IF([1]All_Tasks_Billing!G1052="","",[1]All_Tasks_Billing!G1052)</f>
        <v/>
      </c>
      <c r="H1052" s="45" t="str">
        <f>[1]All_Tasks_Billing!H1052</f>
        <v/>
      </c>
      <c r="I1052" t="str">
        <f>IF([1]All_Tasks_Billing!I1052="","",[1]All_Tasks_Billing!I1052)</f>
        <v/>
      </c>
      <c r="J1052" t="str">
        <f>IF([1]All_Tasks_Billing!J1052="","",[1]All_Tasks_Billing!J1052)</f>
        <v/>
      </c>
      <c r="K1052" t="b">
        <f>[1]All_Tasks_Billing!K1052</f>
        <v>0</v>
      </c>
      <c r="L1052" s="45" t="str">
        <f>[1]All_Tasks_Billing!L1052</f>
        <v/>
      </c>
      <c r="M1052" t="str">
        <f>[1]All_Tasks_Billing!M1052</f>
        <v/>
      </c>
      <c r="N1052" s="46">
        <f>IF([1]All_Tasks_Billing!N1052="",0,[1]All_Tasks_Billing!N1052)</f>
        <v>0</v>
      </c>
      <c r="O1052" t="str">
        <f>[1]All_Tasks_Billing!O1052</f>
        <v/>
      </c>
      <c r="P1052" s="47">
        <f>IF([1]All_Tasks_Billing!P1052="",0,[1]All_Tasks_Billing!P1052)</f>
        <v>2</v>
      </c>
      <c r="Q1052" s="47">
        <f>IF([1]All_Tasks_Billing!Q1052="",0,[1]All_Tasks_Billing!Q1052)</f>
        <v>2</v>
      </c>
      <c r="R1052" s="47">
        <f>IF([1]All_Tasks_Billing!R1052="",0,[1]All_Tasks_Billing!R1052)</f>
        <v>2</v>
      </c>
      <c r="S1052" t="str">
        <f>[1]All_Tasks_Billing!S1052</f>
        <v/>
      </c>
      <c r="T1052" t="str">
        <f>[1]All_Tasks_Billing!T1052</f>
        <v/>
      </c>
      <c r="U1052" t="str">
        <f>[1]All_Tasks_Billing!U1052</f>
        <v/>
      </c>
      <c r="V1052">
        <f>[1]All_Tasks_Billing!V1052</f>
        <v>25</v>
      </c>
      <c r="W1052" s="48">
        <f>[1]All_Tasks_Billing!W1052</f>
        <v>150</v>
      </c>
      <c r="X1052">
        <f>[1]All_Tasks_Billing!X1052</f>
        <v>24331.724999999999</v>
      </c>
      <c r="Y1052">
        <f>[1]All_Tasks_Billing!Y1052</f>
        <v>1</v>
      </c>
      <c r="Z1052" s="49">
        <f>[1]All_Tasks_Billing!Z1052</f>
        <v>0</v>
      </c>
      <c r="AA1052" s="45" t="str">
        <f>[1]All_Tasks_Billing!AA1052</f>
        <v/>
      </c>
      <c r="AB1052" t="str">
        <f>[1]All_Tasks_Billing!AB1052</f>
        <v/>
      </c>
      <c r="AC1052" s="48">
        <f>[1]All_Tasks_Billing!AC1052</f>
        <v>0</v>
      </c>
      <c r="AD1052" s="48">
        <f>[1]All_Tasks_Billing!AD1052</f>
        <v>0</v>
      </c>
      <c r="AE1052" s="48">
        <f>[1]All_Tasks_Billing!AE1052</f>
        <v>0</v>
      </c>
      <c r="AF1052" s="48">
        <f>[1]All_Tasks_Billing!AF1052</f>
        <v>0</v>
      </c>
      <c r="AG1052" s="48">
        <f>[1]All_Tasks_Billing!AG1052</f>
        <v>0</v>
      </c>
      <c r="AH1052" s="48">
        <f>[1]All_Tasks_Billing!AH1052</f>
        <v>8.5999999999999993E-2</v>
      </c>
      <c r="AI1052" s="48">
        <f>[1]All_Tasks_Billing!AI1052</f>
        <v>0</v>
      </c>
      <c r="AJ1052" s="48">
        <f>[1]All_Tasks_Billing!AJ1052</f>
        <v>0</v>
      </c>
      <c r="AK1052" s="48">
        <f>[1]All_Tasks_Billing!AK1052</f>
        <v>0</v>
      </c>
      <c r="AL1052" s="48">
        <f>[1]All_Tasks_Billing!AL1052</f>
        <v>0</v>
      </c>
      <c r="AM1052" s="48">
        <f>[1]All_Tasks_Billing!AM1052</f>
        <v>0</v>
      </c>
      <c r="AN1052" s="48">
        <f>[1]All_Tasks_Billing!AN1052</f>
        <v>0</v>
      </c>
      <c r="AO1052" s="48">
        <f>[1]All_Tasks_Billing!AO1052</f>
        <v>0</v>
      </c>
      <c r="AP1052" s="48">
        <f>[1]All_Tasks_Billing!AP1052</f>
        <v>8.5999999999999993E-2</v>
      </c>
      <c r="AQ1052" s="48">
        <f>[1]All_Tasks_Billing!AQ1052</f>
        <v>0</v>
      </c>
      <c r="AR1052" s="48">
        <f>[1]All_Tasks_Billing!AR1052</f>
        <v>0</v>
      </c>
      <c r="AS1052" s="48">
        <f>[1]All_Tasks_Billing!AS1052</f>
        <v>0</v>
      </c>
      <c r="AT1052" s="48">
        <f>[1]All_Tasks_Billing!AT1052</f>
        <v>0</v>
      </c>
      <c r="AU1052" s="50" t="str">
        <f t="shared" si="288"/>
        <v/>
      </c>
      <c r="AV1052" s="50" t="str">
        <f t="shared" si="289"/>
        <v/>
      </c>
      <c r="AW1052" s="50" t="str">
        <f t="shared" si="290"/>
        <v/>
      </c>
      <c r="AX1052" s="50" t="str">
        <f t="shared" ca="1" si="291"/>
        <v>Not Completed</v>
      </c>
      <c r="AY1052" s="50" t="str">
        <f t="shared" ca="1" si="292"/>
        <v>Not Completed</v>
      </c>
      <c r="AZ1052" s="50" t="str">
        <f t="shared" ca="1" si="293"/>
        <v>Not Completed</v>
      </c>
      <c r="BA1052" s="48">
        <f t="shared" si="294"/>
        <v>0</v>
      </c>
      <c r="BB1052" s="45" t="str">
        <f t="shared" si="295"/>
        <v/>
      </c>
      <c r="BC1052" s="50" t="str">
        <f t="shared" si="296"/>
        <v/>
      </c>
      <c r="BD1052" s="48">
        <f t="shared" si="297"/>
        <v>0</v>
      </c>
      <c r="BE1052" s="50" t="str">
        <f t="shared" si="298"/>
        <v>Not Started</v>
      </c>
      <c r="BF1052" s="51">
        <f t="shared" si="299"/>
        <v>1</v>
      </c>
      <c r="BG1052" s="51">
        <f t="shared" si="300"/>
        <v>0</v>
      </c>
      <c r="BH1052" s="50" t="str">
        <f t="shared" si="301"/>
        <v/>
      </c>
      <c r="BI1052" s="50" t="str">
        <f t="shared" si="302"/>
        <v/>
      </c>
      <c r="BJ1052" s="50" t="str">
        <f t="shared" si="303"/>
        <v/>
      </c>
      <c r="BK1052" s="50" t="str">
        <f t="shared" si="304"/>
        <v xml:space="preserve">Not Started |  | </v>
      </c>
      <c r="BL1052" s="49" t="str">
        <f t="shared" ca="1" si="305"/>
        <v/>
      </c>
    </row>
    <row r="1053" spans="1:64" x14ac:dyDescent="0.25">
      <c r="A1053" t="str">
        <f>[1]All_Tasks_Billing!A1053</f>
        <v>LAS16.PPM20</v>
      </c>
      <c r="B1053" t="str">
        <f>[1]All_Tasks_Billing!B1053</f>
        <v>PPM</v>
      </c>
      <c r="C1053" t="str">
        <f>[1]All_Tasks_Billing!C1053</f>
        <v>20.2.2</v>
      </c>
      <c r="D1053" t="str">
        <f>[1]All_Tasks_Billing!D1053</f>
        <v>PDU</v>
      </c>
      <c r="E1053" t="str">
        <f>[1]All_Tasks_Billing!E1053</f>
        <v>Circuit Breakers -Secondary</v>
      </c>
      <c r="F1053" t="str">
        <f>IF([1]All_Tasks_Billing!F1053="","",[1]All_Tasks_Billing!F1053)</f>
        <v>1600AF / 1600AT</v>
      </c>
      <c r="G1053" t="str">
        <f>IF([1]All_Tasks_Billing!G1053="","",[1]All_Tasks_Billing!G1053)</f>
        <v/>
      </c>
      <c r="H1053" s="45" t="str">
        <f>[1]All_Tasks_Billing!H1053</f>
        <v/>
      </c>
      <c r="I1053" t="str">
        <f>IF([1]All_Tasks_Billing!I1053="","",[1]All_Tasks_Billing!I1053)</f>
        <v/>
      </c>
      <c r="J1053" t="str">
        <f>IF([1]All_Tasks_Billing!J1053="","",[1]All_Tasks_Billing!J1053)</f>
        <v/>
      </c>
      <c r="K1053" t="b">
        <f>[1]All_Tasks_Billing!K1053</f>
        <v>0</v>
      </c>
      <c r="L1053" s="45" t="str">
        <f>[1]All_Tasks_Billing!L1053</f>
        <v/>
      </c>
      <c r="M1053" t="str">
        <f>[1]All_Tasks_Billing!M1053</f>
        <v/>
      </c>
      <c r="N1053" s="46">
        <f>IF([1]All_Tasks_Billing!N1053="",0,[1]All_Tasks_Billing!N1053)</f>
        <v>0</v>
      </c>
      <c r="O1053" t="str">
        <f>[1]All_Tasks_Billing!O1053</f>
        <v/>
      </c>
      <c r="P1053" s="47">
        <f>IF([1]All_Tasks_Billing!P1053="",0,[1]All_Tasks_Billing!P1053)</f>
        <v>2</v>
      </c>
      <c r="Q1053" s="47">
        <f>IF([1]All_Tasks_Billing!Q1053="",0,[1]All_Tasks_Billing!Q1053)</f>
        <v>2</v>
      </c>
      <c r="R1053" s="47">
        <f>IF([1]All_Tasks_Billing!R1053="",0,[1]All_Tasks_Billing!R1053)</f>
        <v>2</v>
      </c>
      <c r="S1053" t="str">
        <f>[1]All_Tasks_Billing!S1053</f>
        <v/>
      </c>
      <c r="T1053" t="str">
        <f>[1]All_Tasks_Billing!T1053</f>
        <v/>
      </c>
      <c r="U1053" t="str">
        <f>[1]All_Tasks_Billing!U1053</f>
        <v/>
      </c>
      <c r="V1053">
        <f>[1]All_Tasks_Billing!V1053</f>
        <v>25</v>
      </c>
      <c r="W1053" s="48">
        <f>[1]All_Tasks_Billing!W1053</f>
        <v>150</v>
      </c>
      <c r="X1053">
        <f>[1]All_Tasks_Billing!X1053</f>
        <v>24331.724999999999</v>
      </c>
      <c r="Y1053">
        <f>[1]All_Tasks_Billing!Y1053</f>
        <v>1</v>
      </c>
      <c r="Z1053" s="49">
        <f>[1]All_Tasks_Billing!Z1053</f>
        <v>0</v>
      </c>
      <c r="AA1053" s="45" t="str">
        <f>[1]All_Tasks_Billing!AA1053</f>
        <v/>
      </c>
      <c r="AB1053" t="str">
        <f>[1]All_Tasks_Billing!AB1053</f>
        <v/>
      </c>
      <c r="AC1053" s="48">
        <f>[1]All_Tasks_Billing!AC1053</f>
        <v>0</v>
      </c>
      <c r="AD1053" s="48">
        <f>[1]All_Tasks_Billing!AD1053</f>
        <v>0</v>
      </c>
      <c r="AE1053" s="48">
        <f>[1]All_Tasks_Billing!AE1053</f>
        <v>0</v>
      </c>
      <c r="AF1053" s="48">
        <f>[1]All_Tasks_Billing!AF1053</f>
        <v>0</v>
      </c>
      <c r="AG1053" s="48">
        <f>[1]All_Tasks_Billing!AG1053</f>
        <v>0</v>
      </c>
      <c r="AH1053" s="48">
        <f>[1]All_Tasks_Billing!AH1053</f>
        <v>8.5999999999999993E-2</v>
      </c>
      <c r="AI1053" s="48">
        <f>[1]All_Tasks_Billing!AI1053</f>
        <v>0</v>
      </c>
      <c r="AJ1053" s="48">
        <f>[1]All_Tasks_Billing!AJ1053</f>
        <v>0</v>
      </c>
      <c r="AK1053" s="48">
        <f>[1]All_Tasks_Billing!AK1053</f>
        <v>0</v>
      </c>
      <c r="AL1053" s="48">
        <f>[1]All_Tasks_Billing!AL1053</f>
        <v>0</v>
      </c>
      <c r="AM1053" s="48">
        <f>[1]All_Tasks_Billing!AM1053</f>
        <v>0</v>
      </c>
      <c r="AN1053" s="48">
        <f>[1]All_Tasks_Billing!AN1053</f>
        <v>0</v>
      </c>
      <c r="AO1053" s="48">
        <f>[1]All_Tasks_Billing!AO1053</f>
        <v>0</v>
      </c>
      <c r="AP1053" s="48">
        <f>[1]All_Tasks_Billing!AP1053</f>
        <v>8.5999999999999993E-2</v>
      </c>
      <c r="AQ1053" s="48">
        <f>[1]All_Tasks_Billing!AQ1053</f>
        <v>0</v>
      </c>
      <c r="AR1053" s="48">
        <f>[1]All_Tasks_Billing!AR1053</f>
        <v>0</v>
      </c>
      <c r="AS1053" s="48">
        <f>[1]All_Tasks_Billing!AS1053</f>
        <v>0</v>
      </c>
      <c r="AT1053" s="48">
        <f>[1]All_Tasks_Billing!AT1053</f>
        <v>0</v>
      </c>
      <c r="AU1053" s="50" t="str">
        <f t="shared" si="288"/>
        <v/>
      </c>
      <c r="AV1053" s="50" t="str">
        <f t="shared" si="289"/>
        <v/>
      </c>
      <c r="AW1053" s="50" t="str">
        <f t="shared" si="290"/>
        <v/>
      </c>
      <c r="AX1053" s="50" t="str">
        <f t="shared" ca="1" si="291"/>
        <v>Not Completed</v>
      </c>
      <c r="AY1053" s="50" t="str">
        <f t="shared" ca="1" si="292"/>
        <v>Not Completed</v>
      </c>
      <c r="AZ1053" s="50" t="str">
        <f t="shared" ca="1" si="293"/>
        <v>Not Completed</v>
      </c>
      <c r="BA1053" s="48">
        <f t="shared" si="294"/>
        <v>0</v>
      </c>
      <c r="BB1053" s="45" t="str">
        <f t="shared" si="295"/>
        <v/>
      </c>
      <c r="BC1053" s="50" t="str">
        <f t="shared" si="296"/>
        <v/>
      </c>
      <c r="BD1053" s="48">
        <f t="shared" si="297"/>
        <v>0</v>
      </c>
      <c r="BE1053" s="50" t="str">
        <f t="shared" si="298"/>
        <v>Not Started</v>
      </c>
      <c r="BF1053" s="51">
        <f t="shared" si="299"/>
        <v>1</v>
      </c>
      <c r="BG1053" s="51">
        <f t="shared" si="300"/>
        <v>0</v>
      </c>
      <c r="BH1053" s="50" t="str">
        <f t="shared" si="301"/>
        <v/>
      </c>
      <c r="BI1053" s="50" t="str">
        <f t="shared" si="302"/>
        <v/>
      </c>
      <c r="BJ1053" s="50" t="str">
        <f t="shared" si="303"/>
        <v/>
      </c>
      <c r="BK1053" s="50" t="str">
        <f t="shared" si="304"/>
        <v xml:space="preserve">Not Started |  | </v>
      </c>
      <c r="BL1053" s="49" t="str">
        <f t="shared" ca="1" si="305"/>
        <v/>
      </c>
    </row>
    <row r="1054" spans="1:64" x14ac:dyDescent="0.25">
      <c r="A1054" t="str">
        <f>[1]All_Tasks_Billing!A1054</f>
        <v>LAS16.PPM20</v>
      </c>
      <c r="B1054" t="str">
        <f>[1]All_Tasks_Billing!B1054</f>
        <v>PPM</v>
      </c>
      <c r="C1054" t="str">
        <f>[1]All_Tasks_Billing!C1054</f>
        <v>20.2.3</v>
      </c>
      <c r="D1054" t="str">
        <f>[1]All_Tasks_Billing!D1054</f>
        <v>PDU</v>
      </c>
      <c r="E1054" t="str">
        <f>[1]All_Tasks_Billing!E1054</f>
        <v>Circuit Breakers -Secondary</v>
      </c>
      <c r="F1054" t="str">
        <f>IF([1]All_Tasks_Billing!F1054="","",[1]All_Tasks_Billing!F1054)</f>
        <v>400AF / 400AT</v>
      </c>
      <c r="G1054" t="str">
        <f>IF([1]All_Tasks_Billing!G1054="","",[1]All_Tasks_Billing!G1054)</f>
        <v/>
      </c>
      <c r="H1054" s="45" t="str">
        <f>[1]All_Tasks_Billing!H1054</f>
        <v/>
      </c>
      <c r="I1054" t="str">
        <f>IF([1]All_Tasks_Billing!I1054="","",[1]All_Tasks_Billing!I1054)</f>
        <v/>
      </c>
      <c r="J1054" t="str">
        <f>IF([1]All_Tasks_Billing!J1054="","",[1]All_Tasks_Billing!J1054)</f>
        <v/>
      </c>
      <c r="K1054" t="b">
        <f>[1]All_Tasks_Billing!K1054</f>
        <v>0</v>
      </c>
      <c r="L1054" s="45" t="str">
        <f>[1]All_Tasks_Billing!L1054</f>
        <v/>
      </c>
      <c r="M1054" t="str">
        <f>[1]All_Tasks_Billing!M1054</f>
        <v/>
      </c>
      <c r="N1054" s="46">
        <f>IF([1]All_Tasks_Billing!N1054="",0,[1]All_Tasks_Billing!N1054)</f>
        <v>0</v>
      </c>
      <c r="O1054" t="str">
        <f>[1]All_Tasks_Billing!O1054</f>
        <v/>
      </c>
      <c r="P1054" s="47">
        <f>IF([1]All_Tasks_Billing!P1054="",0,[1]All_Tasks_Billing!P1054)</f>
        <v>2</v>
      </c>
      <c r="Q1054" s="47">
        <f>IF([1]All_Tasks_Billing!Q1054="",0,[1]All_Tasks_Billing!Q1054)</f>
        <v>2</v>
      </c>
      <c r="R1054" s="47">
        <f>IF([1]All_Tasks_Billing!R1054="",0,[1]All_Tasks_Billing!R1054)</f>
        <v>2</v>
      </c>
      <c r="S1054" t="str">
        <f>[1]All_Tasks_Billing!S1054</f>
        <v/>
      </c>
      <c r="T1054" t="str">
        <f>[1]All_Tasks_Billing!T1054</f>
        <v/>
      </c>
      <c r="U1054" t="str">
        <f>[1]All_Tasks_Billing!U1054</f>
        <v/>
      </c>
      <c r="V1054">
        <f>[1]All_Tasks_Billing!V1054</f>
        <v>25</v>
      </c>
      <c r="W1054" s="48">
        <f>[1]All_Tasks_Billing!W1054</f>
        <v>150</v>
      </c>
      <c r="X1054">
        <f>[1]All_Tasks_Billing!X1054</f>
        <v>24331.724999999999</v>
      </c>
      <c r="Y1054">
        <f>[1]All_Tasks_Billing!Y1054</f>
        <v>1</v>
      </c>
      <c r="Z1054" s="49">
        <f>[1]All_Tasks_Billing!Z1054</f>
        <v>0</v>
      </c>
      <c r="AA1054" s="45" t="str">
        <f>[1]All_Tasks_Billing!AA1054</f>
        <v/>
      </c>
      <c r="AB1054" t="str">
        <f>[1]All_Tasks_Billing!AB1054</f>
        <v/>
      </c>
      <c r="AC1054" s="48">
        <f>[1]All_Tasks_Billing!AC1054</f>
        <v>0</v>
      </c>
      <c r="AD1054" s="48">
        <f>[1]All_Tasks_Billing!AD1054</f>
        <v>0</v>
      </c>
      <c r="AE1054" s="48">
        <f>[1]All_Tasks_Billing!AE1054</f>
        <v>0</v>
      </c>
      <c r="AF1054" s="48">
        <f>[1]All_Tasks_Billing!AF1054</f>
        <v>0</v>
      </c>
      <c r="AG1054" s="48">
        <f>[1]All_Tasks_Billing!AG1054</f>
        <v>0</v>
      </c>
      <c r="AH1054" s="48">
        <f>[1]All_Tasks_Billing!AH1054</f>
        <v>8.5999999999999993E-2</v>
      </c>
      <c r="AI1054" s="48">
        <f>[1]All_Tasks_Billing!AI1054</f>
        <v>0</v>
      </c>
      <c r="AJ1054" s="48">
        <f>[1]All_Tasks_Billing!AJ1054</f>
        <v>0</v>
      </c>
      <c r="AK1054" s="48">
        <f>[1]All_Tasks_Billing!AK1054</f>
        <v>0</v>
      </c>
      <c r="AL1054" s="48">
        <f>[1]All_Tasks_Billing!AL1054</f>
        <v>0</v>
      </c>
      <c r="AM1054" s="48">
        <f>[1]All_Tasks_Billing!AM1054</f>
        <v>0</v>
      </c>
      <c r="AN1054" s="48">
        <f>[1]All_Tasks_Billing!AN1054</f>
        <v>0</v>
      </c>
      <c r="AO1054" s="48">
        <f>[1]All_Tasks_Billing!AO1054</f>
        <v>0</v>
      </c>
      <c r="AP1054" s="48">
        <f>[1]All_Tasks_Billing!AP1054</f>
        <v>8.5999999999999993E-2</v>
      </c>
      <c r="AQ1054" s="48">
        <f>[1]All_Tasks_Billing!AQ1054</f>
        <v>0</v>
      </c>
      <c r="AR1054" s="48">
        <f>[1]All_Tasks_Billing!AR1054</f>
        <v>0</v>
      </c>
      <c r="AS1054" s="48">
        <f>[1]All_Tasks_Billing!AS1054</f>
        <v>0</v>
      </c>
      <c r="AT1054" s="48">
        <f>[1]All_Tasks_Billing!AT1054</f>
        <v>0</v>
      </c>
      <c r="AU1054" s="50" t="str">
        <f t="shared" si="288"/>
        <v/>
      </c>
      <c r="AV1054" s="50" t="str">
        <f t="shared" si="289"/>
        <v/>
      </c>
      <c r="AW1054" s="50" t="str">
        <f t="shared" si="290"/>
        <v/>
      </c>
      <c r="AX1054" s="50" t="str">
        <f t="shared" ca="1" si="291"/>
        <v>Not Completed</v>
      </c>
      <c r="AY1054" s="50" t="str">
        <f t="shared" ca="1" si="292"/>
        <v>Not Completed</v>
      </c>
      <c r="AZ1054" s="50" t="str">
        <f t="shared" ca="1" si="293"/>
        <v>Not Completed</v>
      </c>
      <c r="BA1054" s="48">
        <f t="shared" si="294"/>
        <v>0</v>
      </c>
      <c r="BB1054" s="45" t="str">
        <f t="shared" si="295"/>
        <v/>
      </c>
      <c r="BC1054" s="50" t="str">
        <f t="shared" si="296"/>
        <v/>
      </c>
      <c r="BD1054" s="48">
        <f t="shared" si="297"/>
        <v>0</v>
      </c>
      <c r="BE1054" s="50" t="str">
        <f t="shared" si="298"/>
        <v>Not Started</v>
      </c>
      <c r="BF1054" s="51">
        <f t="shared" si="299"/>
        <v>1</v>
      </c>
      <c r="BG1054" s="51">
        <f t="shared" si="300"/>
        <v>0</v>
      </c>
      <c r="BH1054" s="50" t="str">
        <f t="shared" si="301"/>
        <v/>
      </c>
      <c r="BI1054" s="50" t="str">
        <f t="shared" si="302"/>
        <v/>
      </c>
      <c r="BJ1054" s="50" t="str">
        <f t="shared" si="303"/>
        <v/>
      </c>
      <c r="BK1054" s="50" t="str">
        <f t="shared" si="304"/>
        <v xml:space="preserve">Not Started |  | </v>
      </c>
      <c r="BL1054" s="49" t="str">
        <f t="shared" ca="1" si="305"/>
        <v/>
      </c>
    </row>
    <row r="1055" spans="1:64" x14ac:dyDescent="0.25">
      <c r="A1055" t="str">
        <f>[1]All_Tasks_Billing!A1055</f>
        <v>LAS16.PPM20</v>
      </c>
      <c r="B1055" t="str">
        <f>[1]All_Tasks_Billing!B1055</f>
        <v>PPM</v>
      </c>
      <c r="C1055" t="str">
        <f>[1]All_Tasks_Billing!C1055</f>
        <v>20.2.4</v>
      </c>
      <c r="D1055" t="str">
        <f>[1]All_Tasks_Billing!D1055</f>
        <v>PDU</v>
      </c>
      <c r="E1055" t="str">
        <f>[1]All_Tasks_Billing!E1055</f>
        <v>Circuit Breakers -Secondary</v>
      </c>
      <c r="F1055" t="str">
        <f>IF([1]All_Tasks_Billing!F1055="","",[1]All_Tasks_Billing!F1055)</f>
        <v>400AF / 400AT</v>
      </c>
      <c r="G1055" t="str">
        <f>IF([1]All_Tasks_Billing!G1055="","",[1]All_Tasks_Billing!G1055)</f>
        <v/>
      </c>
      <c r="H1055" s="45" t="str">
        <f>[1]All_Tasks_Billing!H1055</f>
        <v/>
      </c>
      <c r="I1055" t="str">
        <f>IF([1]All_Tasks_Billing!I1055="","",[1]All_Tasks_Billing!I1055)</f>
        <v/>
      </c>
      <c r="J1055" t="str">
        <f>IF([1]All_Tasks_Billing!J1055="","",[1]All_Tasks_Billing!J1055)</f>
        <v/>
      </c>
      <c r="K1055" t="b">
        <f>[1]All_Tasks_Billing!K1055</f>
        <v>0</v>
      </c>
      <c r="L1055" s="45" t="str">
        <f>[1]All_Tasks_Billing!L1055</f>
        <v/>
      </c>
      <c r="M1055" t="str">
        <f>[1]All_Tasks_Billing!M1055</f>
        <v/>
      </c>
      <c r="N1055" s="46">
        <f>IF([1]All_Tasks_Billing!N1055="",0,[1]All_Tasks_Billing!N1055)</f>
        <v>0</v>
      </c>
      <c r="O1055" t="str">
        <f>[1]All_Tasks_Billing!O1055</f>
        <v/>
      </c>
      <c r="P1055" s="47">
        <f>IF([1]All_Tasks_Billing!P1055="",0,[1]All_Tasks_Billing!P1055)</f>
        <v>2</v>
      </c>
      <c r="Q1055" s="47">
        <f>IF([1]All_Tasks_Billing!Q1055="",0,[1]All_Tasks_Billing!Q1055)</f>
        <v>2</v>
      </c>
      <c r="R1055" s="47">
        <f>IF([1]All_Tasks_Billing!R1055="",0,[1]All_Tasks_Billing!R1055)</f>
        <v>2</v>
      </c>
      <c r="S1055" t="str">
        <f>[1]All_Tasks_Billing!S1055</f>
        <v/>
      </c>
      <c r="T1055" t="str">
        <f>[1]All_Tasks_Billing!T1055</f>
        <v/>
      </c>
      <c r="U1055" t="str">
        <f>[1]All_Tasks_Billing!U1055</f>
        <v/>
      </c>
      <c r="V1055">
        <f>[1]All_Tasks_Billing!V1055</f>
        <v>25</v>
      </c>
      <c r="W1055" s="48">
        <f>[1]All_Tasks_Billing!W1055</f>
        <v>150</v>
      </c>
      <c r="X1055">
        <f>[1]All_Tasks_Billing!X1055</f>
        <v>24331.724999999999</v>
      </c>
      <c r="Y1055">
        <f>[1]All_Tasks_Billing!Y1055</f>
        <v>1</v>
      </c>
      <c r="Z1055" s="49">
        <f>[1]All_Tasks_Billing!Z1055</f>
        <v>0</v>
      </c>
      <c r="AA1055" s="45" t="str">
        <f>[1]All_Tasks_Billing!AA1055</f>
        <v/>
      </c>
      <c r="AB1055" t="str">
        <f>[1]All_Tasks_Billing!AB1055</f>
        <v/>
      </c>
      <c r="AC1055" s="48">
        <f>[1]All_Tasks_Billing!AC1055</f>
        <v>0</v>
      </c>
      <c r="AD1055" s="48">
        <f>[1]All_Tasks_Billing!AD1055</f>
        <v>0</v>
      </c>
      <c r="AE1055" s="48">
        <f>[1]All_Tasks_Billing!AE1055</f>
        <v>0</v>
      </c>
      <c r="AF1055" s="48">
        <f>[1]All_Tasks_Billing!AF1055</f>
        <v>0</v>
      </c>
      <c r="AG1055" s="48">
        <f>[1]All_Tasks_Billing!AG1055</f>
        <v>0</v>
      </c>
      <c r="AH1055" s="48">
        <f>[1]All_Tasks_Billing!AH1055</f>
        <v>8.5999999999999993E-2</v>
      </c>
      <c r="AI1055" s="48">
        <f>[1]All_Tasks_Billing!AI1055</f>
        <v>0</v>
      </c>
      <c r="AJ1055" s="48">
        <f>[1]All_Tasks_Billing!AJ1055</f>
        <v>0</v>
      </c>
      <c r="AK1055" s="48">
        <f>[1]All_Tasks_Billing!AK1055</f>
        <v>0</v>
      </c>
      <c r="AL1055" s="48">
        <f>[1]All_Tasks_Billing!AL1055</f>
        <v>0</v>
      </c>
      <c r="AM1055" s="48">
        <f>[1]All_Tasks_Billing!AM1055</f>
        <v>0</v>
      </c>
      <c r="AN1055" s="48">
        <f>[1]All_Tasks_Billing!AN1055</f>
        <v>0</v>
      </c>
      <c r="AO1055" s="48">
        <f>[1]All_Tasks_Billing!AO1055</f>
        <v>0</v>
      </c>
      <c r="AP1055" s="48">
        <f>[1]All_Tasks_Billing!AP1055</f>
        <v>8.5999999999999993E-2</v>
      </c>
      <c r="AQ1055" s="48">
        <f>[1]All_Tasks_Billing!AQ1055</f>
        <v>0</v>
      </c>
      <c r="AR1055" s="48">
        <f>[1]All_Tasks_Billing!AR1055</f>
        <v>0</v>
      </c>
      <c r="AS1055" s="48">
        <f>[1]All_Tasks_Billing!AS1055</f>
        <v>0</v>
      </c>
      <c r="AT1055" s="48">
        <f>[1]All_Tasks_Billing!AT1055</f>
        <v>0</v>
      </c>
      <c r="AU1055" s="50" t="str">
        <f t="shared" si="288"/>
        <v/>
      </c>
      <c r="AV1055" s="50" t="str">
        <f t="shared" si="289"/>
        <v/>
      </c>
      <c r="AW1055" s="50" t="str">
        <f t="shared" si="290"/>
        <v/>
      </c>
      <c r="AX1055" s="50" t="str">
        <f t="shared" ca="1" si="291"/>
        <v>Not Completed</v>
      </c>
      <c r="AY1055" s="50" t="str">
        <f t="shared" ca="1" si="292"/>
        <v>Not Completed</v>
      </c>
      <c r="AZ1055" s="50" t="str">
        <f t="shared" ca="1" si="293"/>
        <v>Not Completed</v>
      </c>
      <c r="BA1055" s="48">
        <f t="shared" si="294"/>
        <v>0</v>
      </c>
      <c r="BB1055" s="45" t="str">
        <f t="shared" si="295"/>
        <v/>
      </c>
      <c r="BC1055" s="50" t="str">
        <f t="shared" si="296"/>
        <v/>
      </c>
      <c r="BD1055" s="48">
        <f t="shared" si="297"/>
        <v>0</v>
      </c>
      <c r="BE1055" s="50" t="str">
        <f t="shared" si="298"/>
        <v>Not Started</v>
      </c>
      <c r="BF1055" s="51">
        <f t="shared" si="299"/>
        <v>1</v>
      </c>
      <c r="BG1055" s="51">
        <f t="shared" si="300"/>
        <v>0</v>
      </c>
      <c r="BH1055" s="50" t="str">
        <f t="shared" si="301"/>
        <v/>
      </c>
      <c r="BI1055" s="50" t="str">
        <f t="shared" si="302"/>
        <v/>
      </c>
      <c r="BJ1055" s="50" t="str">
        <f t="shared" si="303"/>
        <v/>
      </c>
      <c r="BK1055" s="50" t="str">
        <f t="shared" si="304"/>
        <v xml:space="preserve">Not Started |  | </v>
      </c>
      <c r="BL1055" s="49" t="str">
        <f t="shared" ca="1" si="305"/>
        <v/>
      </c>
    </row>
    <row r="1056" spans="1:64" x14ac:dyDescent="0.25">
      <c r="A1056" t="str">
        <f>[1]All_Tasks_Billing!A1056</f>
        <v>LAS16.PPM20</v>
      </c>
      <c r="B1056" t="str">
        <f>[1]All_Tasks_Billing!B1056</f>
        <v>PPM</v>
      </c>
      <c r="C1056" t="str">
        <f>[1]All_Tasks_Billing!C1056</f>
        <v>20.2.5</v>
      </c>
      <c r="D1056" t="str">
        <f>[1]All_Tasks_Billing!D1056</f>
        <v>PDU</v>
      </c>
      <c r="E1056" t="str">
        <f>[1]All_Tasks_Billing!E1056</f>
        <v>Circuit Breakers -Secondary</v>
      </c>
      <c r="F1056" t="str">
        <f>IF([1]All_Tasks_Billing!F1056="","",[1]All_Tasks_Billing!F1056)</f>
        <v>400AF / 400AT</v>
      </c>
      <c r="G1056" t="str">
        <f>IF([1]All_Tasks_Billing!G1056="","",[1]All_Tasks_Billing!G1056)</f>
        <v/>
      </c>
      <c r="H1056" s="45" t="str">
        <f>[1]All_Tasks_Billing!H1056</f>
        <v/>
      </c>
      <c r="I1056" t="str">
        <f>IF([1]All_Tasks_Billing!I1056="","",[1]All_Tasks_Billing!I1056)</f>
        <v/>
      </c>
      <c r="J1056" t="str">
        <f>IF([1]All_Tasks_Billing!J1056="","",[1]All_Tasks_Billing!J1056)</f>
        <v/>
      </c>
      <c r="K1056" t="b">
        <f>[1]All_Tasks_Billing!K1056</f>
        <v>0</v>
      </c>
      <c r="L1056" s="45" t="str">
        <f>[1]All_Tasks_Billing!L1056</f>
        <v/>
      </c>
      <c r="M1056" t="str">
        <f>[1]All_Tasks_Billing!M1056</f>
        <v/>
      </c>
      <c r="N1056" s="46">
        <f>IF([1]All_Tasks_Billing!N1056="",0,[1]All_Tasks_Billing!N1056)</f>
        <v>0</v>
      </c>
      <c r="O1056" t="str">
        <f>[1]All_Tasks_Billing!O1056</f>
        <v/>
      </c>
      <c r="P1056" s="47">
        <f>IF([1]All_Tasks_Billing!P1056="",0,[1]All_Tasks_Billing!P1056)</f>
        <v>2</v>
      </c>
      <c r="Q1056" s="47">
        <f>IF([1]All_Tasks_Billing!Q1056="",0,[1]All_Tasks_Billing!Q1056)</f>
        <v>2</v>
      </c>
      <c r="R1056" s="47">
        <f>IF([1]All_Tasks_Billing!R1056="",0,[1]All_Tasks_Billing!R1056)</f>
        <v>2</v>
      </c>
      <c r="S1056" t="str">
        <f>[1]All_Tasks_Billing!S1056</f>
        <v/>
      </c>
      <c r="T1056" t="str">
        <f>[1]All_Tasks_Billing!T1056</f>
        <v/>
      </c>
      <c r="U1056" t="str">
        <f>[1]All_Tasks_Billing!U1056</f>
        <v/>
      </c>
      <c r="V1056">
        <f>[1]All_Tasks_Billing!V1056</f>
        <v>25</v>
      </c>
      <c r="W1056" s="48">
        <f>[1]All_Tasks_Billing!W1056</f>
        <v>150</v>
      </c>
      <c r="X1056">
        <f>[1]All_Tasks_Billing!X1056</f>
        <v>24331.724999999999</v>
      </c>
      <c r="Y1056">
        <f>[1]All_Tasks_Billing!Y1056</f>
        <v>1</v>
      </c>
      <c r="Z1056" s="49">
        <f>[1]All_Tasks_Billing!Z1056</f>
        <v>0</v>
      </c>
      <c r="AA1056" s="45" t="str">
        <f>[1]All_Tasks_Billing!AA1056</f>
        <v/>
      </c>
      <c r="AB1056" t="str">
        <f>[1]All_Tasks_Billing!AB1056</f>
        <v/>
      </c>
      <c r="AC1056" s="48">
        <f>[1]All_Tasks_Billing!AC1056</f>
        <v>0</v>
      </c>
      <c r="AD1056" s="48">
        <f>[1]All_Tasks_Billing!AD1056</f>
        <v>0</v>
      </c>
      <c r="AE1056" s="48">
        <f>[1]All_Tasks_Billing!AE1056</f>
        <v>0</v>
      </c>
      <c r="AF1056" s="48">
        <f>[1]All_Tasks_Billing!AF1056</f>
        <v>0</v>
      </c>
      <c r="AG1056" s="48">
        <f>[1]All_Tasks_Billing!AG1056</f>
        <v>0</v>
      </c>
      <c r="AH1056" s="48">
        <f>[1]All_Tasks_Billing!AH1056</f>
        <v>8.5999999999999993E-2</v>
      </c>
      <c r="AI1056" s="48">
        <f>[1]All_Tasks_Billing!AI1056</f>
        <v>0</v>
      </c>
      <c r="AJ1056" s="48">
        <f>[1]All_Tasks_Billing!AJ1056</f>
        <v>0</v>
      </c>
      <c r="AK1056" s="48">
        <f>[1]All_Tasks_Billing!AK1056</f>
        <v>0</v>
      </c>
      <c r="AL1056" s="48">
        <f>[1]All_Tasks_Billing!AL1056</f>
        <v>0</v>
      </c>
      <c r="AM1056" s="48">
        <f>[1]All_Tasks_Billing!AM1056</f>
        <v>0</v>
      </c>
      <c r="AN1056" s="48">
        <f>[1]All_Tasks_Billing!AN1056</f>
        <v>0</v>
      </c>
      <c r="AO1056" s="48">
        <f>[1]All_Tasks_Billing!AO1056</f>
        <v>0</v>
      </c>
      <c r="AP1056" s="48">
        <f>[1]All_Tasks_Billing!AP1056</f>
        <v>8.5999999999999993E-2</v>
      </c>
      <c r="AQ1056" s="48">
        <f>[1]All_Tasks_Billing!AQ1056</f>
        <v>0</v>
      </c>
      <c r="AR1056" s="48">
        <f>[1]All_Tasks_Billing!AR1056</f>
        <v>0</v>
      </c>
      <c r="AS1056" s="48">
        <f>[1]All_Tasks_Billing!AS1056</f>
        <v>0</v>
      </c>
      <c r="AT1056" s="48">
        <f>[1]All_Tasks_Billing!AT1056</f>
        <v>0</v>
      </c>
      <c r="AU1056" s="50" t="str">
        <f t="shared" si="288"/>
        <v/>
      </c>
      <c r="AV1056" s="50" t="str">
        <f t="shared" si="289"/>
        <v/>
      </c>
      <c r="AW1056" s="50" t="str">
        <f t="shared" si="290"/>
        <v/>
      </c>
      <c r="AX1056" s="50" t="str">
        <f t="shared" ca="1" si="291"/>
        <v>Not Completed</v>
      </c>
      <c r="AY1056" s="50" t="str">
        <f t="shared" ca="1" si="292"/>
        <v>Not Completed</v>
      </c>
      <c r="AZ1056" s="50" t="str">
        <f t="shared" ca="1" si="293"/>
        <v>Not Completed</v>
      </c>
      <c r="BA1056" s="48">
        <f t="shared" si="294"/>
        <v>0</v>
      </c>
      <c r="BB1056" s="45" t="str">
        <f t="shared" si="295"/>
        <v/>
      </c>
      <c r="BC1056" s="50" t="str">
        <f t="shared" si="296"/>
        <v/>
      </c>
      <c r="BD1056" s="48">
        <f t="shared" si="297"/>
        <v>0</v>
      </c>
      <c r="BE1056" s="50" t="str">
        <f t="shared" si="298"/>
        <v>Not Started</v>
      </c>
      <c r="BF1056" s="51">
        <f t="shared" si="299"/>
        <v>1</v>
      </c>
      <c r="BG1056" s="51">
        <f t="shared" si="300"/>
        <v>0</v>
      </c>
      <c r="BH1056" s="50" t="str">
        <f t="shared" si="301"/>
        <v/>
      </c>
      <c r="BI1056" s="50" t="str">
        <f t="shared" si="302"/>
        <v/>
      </c>
      <c r="BJ1056" s="50" t="str">
        <f t="shared" si="303"/>
        <v/>
      </c>
      <c r="BK1056" s="50" t="str">
        <f t="shared" si="304"/>
        <v xml:space="preserve">Not Started |  | </v>
      </c>
      <c r="BL1056" s="49" t="str">
        <f t="shared" ca="1" si="305"/>
        <v/>
      </c>
    </row>
    <row r="1057" spans="1:64" x14ac:dyDescent="0.25">
      <c r="A1057" t="str">
        <f>[1]All_Tasks_Billing!A1057</f>
        <v>LAS16.PPM20</v>
      </c>
      <c r="B1057" t="str">
        <f>[1]All_Tasks_Billing!B1057</f>
        <v>PPM</v>
      </c>
      <c r="C1057" t="str">
        <f>[1]All_Tasks_Billing!C1057</f>
        <v>20.2.6</v>
      </c>
      <c r="D1057" t="str">
        <f>[1]All_Tasks_Billing!D1057</f>
        <v>PDU</v>
      </c>
      <c r="E1057" t="str">
        <f>[1]All_Tasks_Billing!E1057</f>
        <v>Circuit Breakers -Secondary</v>
      </c>
      <c r="F1057" t="str">
        <f>IF([1]All_Tasks_Billing!F1057="","",[1]All_Tasks_Billing!F1057)</f>
        <v>400AF / 400AT</v>
      </c>
      <c r="G1057" t="str">
        <f>IF([1]All_Tasks_Billing!G1057="","",[1]All_Tasks_Billing!G1057)</f>
        <v/>
      </c>
      <c r="H1057" s="45" t="str">
        <f>[1]All_Tasks_Billing!H1057</f>
        <v/>
      </c>
      <c r="I1057" t="str">
        <f>IF([1]All_Tasks_Billing!I1057="","",[1]All_Tasks_Billing!I1057)</f>
        <v/>
      </c>
      <c r="J1057" t="str">
        <f>IF([1]All_Tasks_Billing!J1057="","",[1]All_Tasks_Billing!J1057)</f>
        <v/>
      </c>
      <c r="K1057" t="b">
        <f>[1]All_Tasks_Billing!K1057</f>
        <v>0</v>
      </c>
      <c r="L1057" s="45" t="str">
        <f>[1]All_Tasks_Billing!L1057</f>
        <v/>
      </c>
      <c r="M1057" t="str">
        <f>[1]All_Tasks_Billing!M1057</f>
        <v/>
      </c>
      <c r="N1057" s="46">
        <f>IF([1]All_Tasks_Billing!N1057="",0,[1]All_Tasks_Billing!N1057)</f>
        <v>0</v>
      </c>
      <c r="O1057" t="str">
        <f>[1]All_Tasks_Billing!O1057</f>
        <v/>
      </c>
      <c r="P1057" s="47">
        <f>IF([1]All_Tasks_Billing!P1057="",0,[1]All_Tasks_Billing!P1057)</f>
        <v>2</v>
      </c>
      <c r="Q1057" s="47">
        <f>IF([1]All_Tasks_Billing!Q1057="",0,[1]All_Tasks_Billing!Q1057)</f>
        <v>2</v>
      </c>
      <c r="R1057" s="47">
        <f>IF([1]All_Tasks_Billing!R1057="",0,[1]All_Tasks_Billing!R1057)</f>
        <v>2</v>
      </c>
      <c r="S1057" t="str">
        <f>[1]All_Tasks_Billing!S1057</f>
        <v/>
      </c>
      <c r="T1057" t="str">
        <f>[1]All_Tasks_Billing!T1057</f>
        <v/>
      </c>
      <c r="U1057" t="str">
        <f>[1]All_Tasks_Billing!U1057</f>
        <v/>
      </c>
      <c r="V1057">
        <f>[1]All_Tasks_Billing!V1057</f>
        <v>25</v>
      </c>
      <c r="W1057" s="48">
        <f>[1]All_Tasks_Billing!W1057</f>
        <v>150</v>
      </c>
      <c r="X1057">
        <f>[1]All_Tasks_Billing!X1057</f>
        <v>24331.724999999999</v>
      </c>
      <c r="Y1057">
        <f>[1]All_Tasks_Billing!Y1057</f>
        <v>1</v>
      </c>
      <c r="Z1057" s="49">
        <f>[1]All_Tasks_Billing!Z1057</f>
        <v>0</v>
      </c>
      <c r="AA1057" s="45" t="str">
        <f>[1]All_Tasks_Billing!AA1057</f>
        <v/>
      </c>
      <c r="AB1057" t="str">
        <f>[1]All_Tasks_Billing!AB1057</f>
        <v/>
      </c>
      <c r="AC1057" s="48">
        <f>[1]All_Tasks_Billing!AC1057</f>
        <v>0</v>
      </c>
      <c r="AD1057" s="48">
        <f>[1]All_Tasks_Billing!AD1057</f>
        <v>0</v>
      </c>
      <c r="AE1057" s="48">
        <f>[1]All_Tasks_Billing!AE1057</f>
        <v>0</v>
      </c>
      <c r="AF1057" s="48">
        <f>[1]All_Tasks_Billing!AF1057</f>
        <v>0</v>
      </c>
      <c r="AG1057" s="48">
        <f>[1]All_Tasks_Billing!AG1057</f>
        <v>0</v>
      </c>
      <c r="AH1057" s="48">
        <f>[1]All_Tasks_Billing!AH1057</f>
        <v>8.5999999999999993E-2</v>
      </c>
      <c r="AI1057" s="48">
        <f>[1]All_Tasks_Billing!AI1057</f>
        <v>0</v>
      </c>
      <c r="AJ1057" s="48">
        <f>[1]All_Tasks_Billing!AJ1057</f>
        <v>0</v>
      </c>
      <c r="AK1057" s="48">
        <f>[1]All_Tasks_Billing!AK1057</f>
        <v>0</v>
      </c>
      <c r="AL1057" s="48">
        <f>[1]All_Tasks_Billing!AL1057</f>
        <v>0</v>
      </c>
      <c r="AM1057" s="48">
        <f>[1]All_Tasks_Billing!AM1057</f>
        <v>0</v>
      </c>
      <c r="AN1057" s="48">
        <f>[1]All_Tasks_Billing!AN1057</f>
        <v>0</v>
      </c>
      <c r="AO1057" s="48">
        <f>[1]All_Tasks_Billing!AO1057</f>
        <v>0</v>
      </c>
      <c r="AP1057" s="48">
        <f>[1]All_Tasks_Billing!AP1057</f>
        <v>8.5999999999999993E-2</v>
      </c>
      <c r="AQ1057" s="48">
        <f>[1]All_Tasks_Billing!AQ1057</f>
        <v>0</v>
      </c>
      <c r="AR1057" s="48">
        <f>[1]All_Tasks_Billing!AR1057</f>
        <v>0</v>
      </c>
      <c r="AS1057" s="48">
        <f>[1]All_Tasks_Billing!AS1057</f>
        <v>0</v>
      </c>
      <c r="AT1057" s="48">
        <f>[1]All_Tasks_Billing!AT1057</f>
        <v>0</v>
      </c>
      <c r="AU1057" s="50" t="str">
        <f t="shared" si="288"/>
        <v/>
      </c>
      <c r="AV1057" s="50" t="str">
        <f t="shared" si="289"/>
        <v/>
      </c>
      <c r="AW1057" s="50" t="str">
        <f t="shared" si="290"/>
        <v/>
      </c>
      <c r="AX1057" s="50" t="str">
        <f t="shared" ca="1" si="291"/>
        <v>Not Completed</v>
      </c>
      <c r="AY1057" s="50" t="str">
        <f t="shared" ca="1" si="292"/>
        <v>Not Completed</v>
      </c>
      <c r="AZ1057" s="50" t="str">
        <f t="shared" ca="1" si="293"/>
        <v>Not Completed</v>
      </c>
      <c r="BA1057" s="48">
        <f t="shared" si="294"/>
        <v>0</v>
      </c>
      <c r="BB1057" s="45" t="str">
        <f t="shared" si="295"/>
        <v/>
      </c>
      <c r="BC1057" s="50" t="str">
        <f t="shared" si="296"/>
        <v/>
      </c>
      <c r="BD1057" s="48">
        <f t="shared" si="297"/>
        <v>0</v>
      </c>
      <c r="BE1057" s="50" t="str">
        <f t="shared" si="298"/>
        <v>Not Started</v>
      </c>
      <c r="BF1057" s="51">
        <f t="shared" si="299"/>
        <v>1</v>
      </c>
      <c r="BG1057" s="51">
        <f t="shared" si="300"/>
        <v>0</v>
      </c>
      <c r="BH1057" s="50" t="str">
        <f t="shared" si="301"/>
        <v/>
      </c>
      <c r="BI1057" s="50" t="str">
        <f t="shared" si="302"/>
        <v/>
      </c>
      <c r="BJ1057" s="50" t="str">
        <f t="shared" si="303"/>
        <v/>
      </c>
      <c r="BK1057" s="50" t="str">
        <f t="shared" si="304"/>
        <v xml:space="preserve">Not Started |  | </v>
      </c>
      <c r="BL1057" s="49" t="str">
        <f t="shared" ca="1" si="305"/>
        <v/>
      </c>
    </row>
    <row r="1058" spans="1:64" x14ac:dyDescent="0.25">
      <c r="A1058" t="str">
        <f>[1]All_Tasks_Billing!A1058</f>
        <v>LAS16.PPM20</v>
      </c>
      <c r="B1058" t="str">
        <f>[1]All_Tasks_Billing!B1058</f>
        <v>PPM</v>
      </c>
      <c r="C1058" t="str">
        <f>[1]All_Tasks_Billing!C1058</f>
        <v>20.2.7</v>
      </c>
      <c r="D1058" t="str">
        <f>[1]All_Tasks_Billing!D1058</f>
        <v>PDU</v>
      </c>
      <c r="E1058" t="str">
        <f>[1]All_Tasks_Billing!E1058</f>
        <v>Circuit Breakers -Secondary</v>
      </c>
      <c r="F1058" t="str">
        <f>IF([1]All_Tasks_Billing!F1058="","",[1]All_Tasks_Billing!F1058)</f>
        <v>400AF / 400AT</v>
      </c>
      <c r="G1058" t="str">
        <f>IF([1]All_Tasks_Billing!G1058="","",[1]All_Tasks_Billing!G1058)</f>
        <v/>
      </c>
      <c r="H1058" s="45" t="str">
        <f>[1]All_Tasks_Billing!H1058</f>
        <v/>
      </c>
      <c r="I1058" t="str">
        <f>IF([1]All_Tasks_Billing!I1058="","",[1]All_Tasks_Billing!I1058)</f>
        <v/>
      </c>
      <c r="J1058" t="str">
        <f>IF([1]All_Tasks_Billing!J1058="","",[1]All_Tasks_Billing!J1058)</f>
        <v/>
      </c>
      <c r="K1058" t="b">
        <f>[1]All_Tasks_Billing!K1058</f>
        <v>0</v>
      </c>
      <c r="L1058" s="45" t="str">
        <f>[1]All_Tasks_Billing!L1058</f>
        <v/>
      </c>
      <c r="M1058" t="str">
        <f>[1]All_Tasks_Billing!M1058</f>
        <v/>
      </c>
      <c r="N1058" s="46">
        <f>IF([1]All_Tasks_Billing!N1058="",0,[1]All_Tasks_Billing!N1058)</f>
        <v>0</v>
      </c>
      <c r="O1058" t="str">
        <f>[1]All_Tasks_Billing!O1058</f>
        <v/>
      </c>
      <c r="P1058" s="47">
        <f>IF([1]All_Tasks_Billing!P1058="",0,[1]All_Tasks_Billing!P1058)</f>
        <v>2</v>
      </c>
      <c r="Q1058" s="47">
        <f>IF([1]All_Tasks_Billing!Q1058="",0,[1]All_Tasks_Billing!Q1058)</f>
        <v>2</v>
      </c>
      <c r="R1058" s="47">
        <f>IF([1]All_Tasks_Billing!R1058="",0,[1]All_Tasks_Billing!R1058)</f>
        <v>2</v>
      </c>
      <c r="S1058" t="str">
        <f>[1]All_Tasks_Billing!S1058</f>
        <v/>
      </c>
      <c r="T1058" t="str">
        <f>[1]All_Tasks_Billing!T1058</f>
        <v/>
      </c>
      <c r="U1058" t="str">
        <f>[1]All_Tasks_Billing!U1058</f>
        <v/>
      </c>
      <c r="V1058">
        <f>[1]All_Tasks_Billing!V1058</f>
        <v>25</v>
      </c>
      <c r="W1058" s="48">
        <f>[1]All_Tasks_Billing!W1058</f>
        <v>150</v>
      </c>
      <c r="X1058">
        <f>[1]All_Tasks_Billing!X1058</f>
        <v>24331.724999999999</v>
      </c>
      <c r="Y1058">
        <f>[1]All_Tasks_Billing!Y1058</f>
        <v>1</v>
      </c>
      <c r="Z1058" s="49">
        <f>[1]All_Tasks_Billing!Z1058</f>
        <v>0</v>
      </c>
      <c r="AA1058" s="45" t="str">
        <f>[1]All_Tasks_Billing!AA1058</f>
        <v/>
      </c>
      <c r="AB1058" t="str">
        <f>[1]All_Tasks_Billing!AB1058</f>
        <v/>
      </c>
      <c r="AC1058" s="48">
        <f>[1]All_Tasks_Billing!AC1058</f>
        <v>0</v>
      </c>
      <c r="AD1058" s="48">
        <f>[1]All_Tasks_Billing!AD1058</f>
        <v>0</v>
      </c>
      <c r="AE1058" s="48">
        <f>[1]All_Tasks_Billing!AE1058</f>
        <v>0</v>
      </c>
      <c r="AF1058" s="48">
        <f>[1]All_Tasks_Billing!AF1058</f>
        <v>0</v>
      </c>
      <c r="AG1058" s="48">
        <f>[1]All_Tasks_Billing!AG1058</f>
        <v>0</v>
      </c>
      <c r="AH1058" s="48">
        <f>[1]All_Tasks_Billing!AH1058</f>
        <v>8.5999999999999993E-2</v>
      </c>
      <c r="AI1058" s="48">
        <f>[1]All_Tasks_Billing!AI1058</f>
        <v>0</v>
      </c>
      <c r="AJ1058" s="48">
        <f>[1]All_Tasks_Billing!AJ1058</f>
        <v>0</v>
      </c>
      <c r="AK1058" s="48">
        <f>[1]All_Tasks_Billing!AK1058</f>
        <v>0</v>
      </c>
      <c r="AL1058" s="48">
        <f>[1]All_Tasks_Billing!AL1058</f>
        <v>0</v>
      </c>
      <c r="AM1058" s="48">
        <f>[1]All_Tasks_Billing!AM1058</f>
        <v>0</v>
      </c>
      <c r="AN1058" s="48">
        <f>[1]All_Tasks_Billing!AN1058</f>
        <v>0</v>
      </c>
      <c r="AO1058" s="48">
        <f>[1]All_Tasks_Billing!AO1058</f>
        <v>0</v>
      </c>
      <c r="AP1058" s="48">
        <f>[1]All_Tasks_Billing!AP1058</f>
        <v>8.5999999999999993E-2</v>
      </c>
      <c r="AQ1058" s="48">
        <f>[1]All_Tasks_Billing!AQ1058</f>
        <v>0</v>
      </c>
      <c r="AR1058" s="48">
        <f>[1]All_Tasks_Billing!AR1058</f>
        <v>0</v>
      </c>
      <c r="AS1058" s="48">
        <f>[1]All_Tasks_Billing!AS1058</f>
        <v>0</v>
      </c>
      <c r="AT1058" s="48">
        <f>[1]All_Tasks_Billing!AT1058</f>
        <v>0</v>
      </c>
      <c r="AU1058" s="50" t="str">
        <f t="shared" si="288"/>
        <v/>
      </c>
      <c r="AV1058" s="50" t="str">
        <f t="shared" si="289"/>
        <v/>
      </c>
      <c r="AW1058" s="50" t="str">
        <f t="shared" si="290"/>
        <v/>
      </c>
      <c r="AX1058" s="50" t="str">
        <f t="shared" ca="1" si="291"/>
        <v>Not Completed</v>
      </c>
      <c r="AY1058" s="50" t="str">
        <f t="shared" ca="1" si="292"/>
        <v>Not Completed</v>
      </c>
      <c r="AZ1058" s="50" t="str">
        <f t="shared" ca="1" si="293"/>
        <v>Not Completed</v>
      </c>
      <c r="BA1058" s="48">
        <f t="shared" si="294"/>
        <v>0</v>
      </c>
      <c r="BB1058" s="45" t="str">
        <f t="shared" si="295"/>
        <v/>
      </c>
      <c r="BC1058" s="50" t="str">
        <f t="shared" si="296"/>
        <v/>
      </c>
      <c r="BD1058" s="48">
        <f t="shared" si="297"/>
        <v>0</v>
      </c>
      <c r="BE1058" s="50" t="str">
        <f t="shared" si="298"/>
        <v>Not Started</v>
      </c>
      <c r="BF1058" s="51">
        <f t="shared" si="299"/>
        <v>1</v>
      </c>
      <c r="BG1058" s="51">
        <f t="shared" si="300"/>
        <v>0</v>
      </c>
      <c r="BH1058" s="50" t="str">
        <f t="shared" si="301"/>
        <v/>
      </c>
      <c r="BI1058" s="50" t="str">
        <f t="shared" si="302"/>
        <v/>
      </c>
      <c r="BJ1058" s="50" t="str">
        <f t="shared" si="303"/>
        <v/>
      </c>
      <c r="BK1058" s="50" t="str">
        <f t="shared" si="304"/>
        <v xml:space="preserve">Not Started |  | </v>
      </c>
      <c r="BL1058" s="49" t="str">
        <f t="shared" ca="1" si="305"/>
        <v/>
      </c>
    </row>
    <row r="1059" spans="1:64" x14ac:dyDescent="0.25">
      <c r="A1059" t="str">
        <f>[1]All_Tasks_Billing!A1059</f>
        <v>LAS16.PPM20</v>
      </c>
      <c r="B1059" t="str">
        <f>[1]All_Tasks_Billing!B1059</f>
        <v>PPM</v>
      </c>
      <c r="C1059" t="str">
        <f>[1]All_Tasks_Billing!C1059</f>
        <v>20.2.8</v>
      </c>
      <c r="D1059" t="str">
        <f>[1]All_Tasks_Billing!D1059</f>
        <v>PDU</v>
      </c>
      <c r="E1059" t="str">
        <f>[1]All_Tasks_Billing!E1059</f>
        <v>Circuit Breakers -Secondary</v>
      </c>
      <c r="F1059" t="str">
        <f>IF([1]All_Tasks_Billing!F1059="","",[1]All_Tasks_Billing!F1059)</f>
        <v>400AF / 400AT</v>
      </c>
      <c r="G1059" t="str">
        <f>IF([1]All_Tasks_Billing!G1059="","",[1]All_Tasks_Billing!G1059)</f>
        <v/>
      </c>
      <c r="H1059" s="45" t="str">
        <f>[1]All_Tasks_Billing!H1059</f>
        <v/>
      </c>
      <c r="I1059" t="str">
        <f>IF([1]All_Tasks_Billing!I1059="","",[1]All_Tasks_Billing!I1059)</f>
        <v/>
      </c>
      <c r="J1059" t="str">
        <f>IF([1]All_Tasks_Billing!J1059="","",[1]All_Tasks_Billing!J1059)</f>
        <v/>
      </c>
      <c r="K1059" t="b">
        <f>[1]All_Tasks_Billing!K1059</f>
        <v>0</v>
      </c>
      <c r="L1059" s="45" t="str">
        <f>[1]All_Tasks_Billing!L1059</f>
        <v/>
      </c>
      <c r="M1059" t="str">
        <f>[1]All_Tasks_Billing!M1059</f>
        <v/>
      </c>
      <c r="N1059" s="46">
        <f>IF([1]All_Tasks_Billing!N1059="",0,[1]All_Tasks_Billing!N1059)</f>
        <v>0</v>
      </c>
      <c r="O1059" t="str">
        <f>[1]All_Tasks_Billing!O1059</f>
        <v/>
      </c>
      <c r="P1059" s="47">
        <f>IF([1]All_Tasks_Billing!P1059="",0,[1]All_Tasks_Billing!P1059)</f>
        <v>2</v>
      </c>
      <c r="Q1059" s="47">
        <f>IF([1]All_Tasks_Billing!Q1059="",0,[1]All_Tasks_Billing!Q1059)</f>
        <v>2</v>
      </c>
      <c r="R1059" s="47">
        <f>IF([1]All_Tasks_Billing!R1059="",0,[1]All_Tasks_Billing!R1059)</f>
        <v>2</v>
      </c>
      <c r="S1059" t="str">
        <f>[1]All_Tasks_Billing!S1059</f>
        <v/>
      </c>
      <c r="T1059" t="str">
        <f>[1]All_Tasks_Billing!T1059</f>
        <v/>
      </c>
      <c r="U1059" t="str">
        <f>[1]All_Tasks_Billing!U1059</f>
        <v/>
      </c>
      <c r="V1059">
        <f>[1]All_Tasks_Billing!V1059</f>
        <v>25</v>
      </c>
      <c r="W1059" s="48">
        <f>[1]All_Tasks_Billing!W1059</f>
        <v>150</v>
      </c>
      <c r="X1059">
        <f>[1]All_Tasks_Billing!X1059</f>
        <v>24331.724999999999</v>
      </c>
      <c r="Y1059">
        <f>[1]All_Tasks_Billing!Y1059</f>
        <v>1</v>
      </c>
      <c r="Z1059" s="49">
        <f>[1]All_Tasks_Billing!Z1059</f>
        <v>0</v>
      </c>
      <c r="AA1059" s="45" t="str">
        <f>[1]All_Tasks_Billing!AA1059</f>
        <v/>
      </c>
      <c r="AB1059" t="str">
        <f>[1]All_Tasks_Billing!AB1059</f>
        <v/>
      </c>
      <c r="AC1059" s="48">
        <f>[1]All_Tasks_Billing!AC1059</f>
        <v>0</v>
      </c>
      <c r="AD1059" s="48">
        <f>[1]All_Tasks_Billing!AD1059</f>
        <v>0</v>
      </c>
      <c r="AE1059" s="48">
        <f>[1]All_Tasks_Billing!AE1059</f>
        <v>0</v>
      </c>
      <c r="AF1059" s="48">
        <f>[1]All_Tasks_Billing!AF1059</f>
        <v>0</v>
      </c>
      <c r="AG1059" s="48">
        <f>[1]All_Tasks_Billing!AG1059</f>
        <v>0</v>
      </c>
      <c r="AH1059" s="48">
        <f>[1]All_Tasks_Billing!AH1059</f>
        <v>8.5999999999999993E-2</v>
      </c>
      <c r="AI1059" s="48">
        <f>[1]All_Tasks_Billing!AI1059</f>
        <v>0</v>
      </c>
      <c r="AJ1059" s="48">
        <f>[1]All_Tasks_Billing!AJ1059</f>
        <v>0</v>
      </c>
      <c r="AK1059" s="48">
        <f>[1]All_Tasks_Billing!AK1059</f>
        <v>0</v>
      </c>
      <c r="AL1059" s="48">
        <f>[1]All_Tasks_Billing!AL1059</f>
        <v>0</v>
      </c>
      <c r="AM1059" s="48">
        <f>[1]All_Tasks_Billing!AM1059</f>
        <v>0</v>
      </c>
      <c r="AN1059" s="48">
        <f>[1]All_Tasks_Billing!AN1059</f>
        <v>0</v>
      </c>
      <c r="AO1059" s="48">
        <f>[1]All_Tasks_Billing!AO1059</f>
        <v>0</v>
      </c>
      <c r="AP1059" s="48">
        <f>[1]All_Tasks_Billing!AP1059</f>
        <v>8.5999999999999993E-2</v>
      </c>
      <c r="AQ1059" s="48">
        <f>[1]All_Tasks_Billing!AQ1059</f>
        <v>0</v>
      </c>
      <c r="AR1059" s="48">
        <f>[1]All_Tasks_Billing!AR1059</f>
        <v>0</v>
      </c>
      <c r="AS1059" s="48">
        <f>[1]All_Tasks_Billing!AS1059</f>
        <v>0</v>
      </c>
      <c r="AT1059" s="48">
        <f>[1]All_Tasks_Billing!AT1059</f>
        <v>0</v>
      </c>
      <c r="AU1059" s="50" t="str">
        <f t="shared" si="288"/>
        <v/>
      </c>
      <c r="AV1059" s="50" t="str">
        <f t="shared" si="289"/>
        <v/>
      </c>
      <c r="AW1059" s="50" t="str">
        <f t="shared" si="290"/>
        <v/>
      </c>
      <c r="AX1059" s="50" t="str">
        <f t="shared" ca="1" si="291"/>
        <v>Not Completed</v>
      </c>
      <c r="AY1059" s="50" t="str">
        <f t="shared" ca="1" si="292"/>
        <v>Not Completed</v>
      </c>
      <c r="AZ1059" s="50" t="str">
        <f t="shared" ca="1" si="293"/>
        <v>Not Completed</v>
      </c>
      <c r="BA1059" s="48">
        <f t="shared" si="294"/>
        <v>0</v>
      </c>
      <c r="BB1059" s="45" t="str">
        <f t="shared" si="295"/>
        <v/>
      </c>
      <c r="BC1059" s="50" t="str">
        <f t="shared" si="296"/>
        <v/>
      </c>
      <c r="BD1059" s="48">
        <f t="shared" si="297"/>
        <v>0</v>
      </c>
      <c r="BE1059" s="50" t="str">
        <f t="shared" si="298"/>
        <v>Not Started</v>
      </c>
      <c r="BF1059" s="51">
        <f t="shared" si="299"/>
        <v>1</v>
      </c>
      <c r="BG1059" s="51">
        <f t="shared" si="300"/>
        <v>0</v>
      </c>
      <c r="BH1059" s="50" t="str">
        <f t="shared" si="301"/>
        <v/>
      </c>
      <c r="BI1059" s="50" t="str">
        <f t="shared" si="302"/>
        <v/>
      </c>
      <c r="BJ1059" s="50" t="str">
        <f t="shared" si="303"/>
        <v/>
      </c>
      <c r="BK1059" s="50" t="str">
        <f t="shared" si="304"/>
        <v xml:space="preserve">Not Started |  | </v>
      </c>
      <c r="BL1059" s="49" t="str">
        <f t="shared" ca="1" si="305"/>
        <v/>
      </c>
    </row>
    <row r="1060" spans="1:64" x14ac:dyDescent="0.25">
      <c r="A1060" t="str">
        <f>[1]All_Tasks_Billing!A1060</f>
        <v>LAS16.PPM20</v>
      </c>
      <c r="B1060" t="str">
        <f>[1]All_Tasks_Billing!B1060</f>
        <v>PPM</v>
      </c>
      <c r="C1060" t="str">
        <f>[1]All_Tasks_Billing!C1060</f>
        <v>20.2.9</v>
      </c>
      <c r="D1060" t="str">
        <f>[1]All_Tasks_Billing!D1060</f>
        <v>PDU</v>
      </c>
      <c r="E1060" t="str">
        <f>[1]All_Tasks_Billing!E1060</f>
        <v>Circuit Breakers -Secondary</v>
      </c>
      <c r="F1060" t="str">
        <f>IF([1]All_Tasks_Billing!F1060="","",[1]All_Tasks_Billing!F1060)</f>
        <v>400AF / 400AT</v>
      </c>
      <c r="G1060" t="str">
        <f>IF([1]All_Tasks_Billing!G1060="","",[1]All_Tasks_Billing!G1060)</f>
        <v/>
      </c>
      <c r="H1060" s="45" t="str">
        <f>[1]All_Tasks_Billing!H1060</f>
        <v/>
      </c>
      <c r="I1060" t="str">
        <f>IF([1]All_Tasks_Billing!I1060="","",[1]All_Tasks_Billing!I1060)</f>
        <v/>
      </c>
      <c r="J1060" t="str">
        <f>IF([1]All_Tasks_Billing!J1060="","",[1]All_Tasks_Billing!J1060)</f>
        <v/>
      </c>
      <c r="K1060" t="b">
        <f>[1]All_Tasks_Billing!K1060</f>
        <v>0</v>
      </c>
      <c r="L1060" s="45" t="str">
        <f>[1]All_Tasks_Billing!L1060</f>
        <v/>
      </c>
      <c r="M1060" t="str">
        <f>[1]All_Tasks_Billing!M1060</f>
        <v/>
      </c>
      <c r="N1060" s="46">
        <f>IF([1]All_Tasks_Billing!N1060="",0,[1]All_Tasks_Billing!N1060)</f>
        <v>0</v>
      </c>
      <c r="O1060" t="str">
        <f>[1]All_Tasks_Billing!O1060</f>
        <v/>
      </c>
      <c r="P1060" s="47">
        <f>IF([1]All_Tasks_Billing!P1060="",0,[1]All_Tasks_Billing!P1060)</f>
        <v>2</v>
      </c>
      <c r="Q1060" s="47">
        <f>IF([1]All_Tasks_Billing!Q1060="",0,[1]All_Tasks_Billing!Q1060)</f>
        <v>2</v>
      </c>
      <c r="R1060" s="47">
        <f>IF([1]All_Tasks_Billing!R1060="",0,[1]All_Tasks_Billing!R1060)</f>
        <v>2</v>
      </c>
      <c r="S1060" t="str">
        <f>[1]All_Tasks_Billing!S1060</f>
        <v/>
      </c>
      <c r="T1060" t="str">
        <f>[1]All_Tasks_Billing!T1060</f>
        <v/>
      </c>
      <c r="U1060" t="str">
        <f>[1]All_Tasks_Billing!U1060</f>
        <v/>
      </c>
      <c r="V1060">
        <f>[1]All_Tasks_Billing!V1060</f>
        <v>25</v>
      </c>
      <c r="W1060" s="48">
        <f>[1]All_Tasks_Billing!W1060</f>
        <v>150</v>
      </c>
      <c r="X1060">
        <f>[1]All_Tasks_Billing!X1060</f>
        <v>24331.724999999999</v>
      </c>
      <c r="Y1060">
        <f>[1]All_Tasks_Billing!Y1060</f>
        <v>1</v>
      </c>
      <c r="Z1060" s="49">
        <f>[1]All_Tasks_Billing!Z1060</f>
        <v>0</v>
      </c>
      <c r="AA1060" s="45" t="str">
        <f>[1]All_Tasks_Billing!AA1060</f>
        <v/>
      </c>
      <c r="AB1060" t="str">
        <f>[1]All_Tasks_Billing!AB1060</f>
        <v/>
      </c>
      <c r="AC1060" s="48">
        <f>[1]All_Tasks_Billing!AC1060</f>
        <v>0</v>
      </c>
      <c r="AD1060" s="48">
        <f>[1]All_Tasks_Billing!AD1060</f>
        <v>0</v>
      </c>
      <c r="AE1060" s="48">
        <f>[1]All_Tasks_Billing!AE1060</f>
        <v>0</v>
      </c>
      <c r="AF1060" s="48">
        <f>[1]All_Tasks_Billing!AF1060</f>
        <v>0</v>
      </c>
      <c r="AG1060" s="48">
        <f>[1]All_Tasks_Billing!AG1060</f>
        <v>0</v>
      </c>
      <c r="AH1060" s="48">
        <f>[1]All_Tasks_Billing!AH1060</f>
        <v>8.5999999999999993E-2</v>
      </c>
      <c r="AI1060" s="48">
        <f>[1]All_Tasks_Billing!AI1060</f>
        <v>0</v>
      </c>
      <c r="AJ1060" s="48">
        <f>[1]All_Tasks_Billing!AJ1060</f>
        <v>0</v>
      </c>
      <c r="AK1060" s="48">
        <f>[1]All_Tasks_Billing!AK1060</f>
        <v>0</v>
      </c>
      <c r="AL1060" s="48">
        <f>[1]All_Tasks_Billing!AL1060</f>
        <v>0</v>
      </c>
      <c r="AM1060" s="48">
        <f>[1]All_Tasks_Billing!AM1060</f>
        <v>0</v>
      </c>
      <c r="AN1060" s="48">
        <f>[1]All_Tasks_Billing!AN1060</f>
        <v>0</v>
      </c>
      <c r="AO1060" s="48">
        <f>[1]All_Tasks_Billing!AO1060</f>
        <v>0</v>
      </c>
      <c r="AP1060" s="48">
        <f>[1]All_Tasks_Billing!AP1060</f>
        <v>8.5999999999999993E-2</v>
      </c>
      <c r="AQ1060" s="48">
        <f>[1]All_Tasks_Billing!AQ1060</f>
        <v>0</v>
      </c>
      <c r="AR1060" s="48">
        <f>[1]All_Tasks_Billing!AR1060</f>
        <v>0</v>
      </c>
      <c r="AS1060" s="48">
        <f>[1]All_Tasks_Billing!AS1060</f>
        <v>0</v>
      </c>
      <c r="AT1060" s="48">
        <f>[1]All_Tasks_Billing!AT1060</f>
        <v>0</v>
      </c>
      <c r="AU1060" s="50" t="str">
        <f t="shared" si="288"/>
        <v/>
      </c>
      <c r="AV1060" s="50" t="str">
        <f t="shared" si="289"/>
        <v/>
      </c>
      <c r="AW1060" s="50" t="str">
        <f t="shared" si="290"/>
        <v/>
      </c>
      <c r="AX1060" s="50" t="str">
        <f t="shared" ca="1" si="291"/>
        <v>Not Completed</v>
      </c>
      <c r="AY1060" s="50" t="str">
        <f t="shared" ca="1" si="292"/>
        <v>Not Completed</v>
      </c>
      <c r="AZ1060" s="50" t="str">
        <f t="shared" ca="1" si="293"/>
        <v>Not Completed</v>
      </c>
      <c r="BA1060" s="48">
        <f t="shared" si="294"/>
        <v>0</v>
      </c>
      <c r="BB1060" s="45" t="str">
        <f t="shared" si="295"/>
        <v/>
      </c>
      <c r="BC1060" s="50" t="str">
        <f t="shared" si="296"/>
        <v/>
      </c>
      <c r="BD1060" s="48">
        <f t="shared" si="297"/>
        <v>0</v>
      </c>
      <c r="BE1060" s="50" t="str">
        <f t="shared" si="298"/>
        <v>Not Started</v>
      </c>
      <c r="BF1060" s="51">
        <f t="shared" si="299"/>
        <v>1</v>
      </c>
      <c r="BG1060" s="51">
        <f t="shared" si="300"/>
        <v>0</v>
      </c>
      <c r="BH1060" s="50" t="str">
        <f t="shared" si="301"/>
        <v/>
      </c>
      <c r="BI1060" s="50" t="str">
        <f t="shared" si="302"/>
        <v/>
      </c>
      <c r="BJ1060" s="50" t="str">
        <f t="shared" si="303"/>
        <v/>
      </c>
      <c r="BK1060" s="50" t="str">
        <f t="shared" si="304"/>
        <v xml:space="preserve">Not Started |  | </v>
      </c>
      <c r="BL1060" s="49" t="str">
        <f t="shared" ca="1" si="305"/>
        <v/>
      </c>
    </row>
    <row r="1061" spans="1:64" x14ac:dyDescent="0.25">
      <c r="A1061" t="str">
        <f>[1]All_Tasks_Billing!A1061</f>
        <v>LAS16.PPM20</v>
      </c>
      <c r="B1061" t="str">
        <f>[1]All_Tasks_Billing!B1061</f>
        <v>PPM</v>
      </c>
      <c r="C1061" t="str">
        <f>[1]All_Tasks_Billing!C1061</f>
        <v>20.2.10</v>
      </c>
      <c r="D1061" t="str">
        <f>[1]All_Tasks_Billing!D1061</f>
        <v>PDU</v>
      </c>
      <c r="E1061" t="str">
        <f>[1]All_Tasks_Billing!E1061</f>
        <v>Circuit Breakers -Secondary</v>
      </c>
      <c r="F1061" t="str">
        <f>IF([1]All_Tasks_Billing!F1061="","",[1]All_Tasks_Billing!F1061)</f>
        <v>400AF / 400AT</v>
      </c>
      <c r="G1061" t="str">
        <f>IF([1]All_Tasks_Billing!G1061="","",[1]All_Tasks_Billing!G1061)</f>
        <v/>
      </c>
      <c r="H1061" s="45" t="str">
        <f>[1]All_Tasks_Billing!H1061</f>
        <v/>
      </c>
      <c r="I1061" t="str">
        <f>IF([1]All_Tasks_Billing!I1061="","",[1]All_Tasks_Billing!I1061)</f>
        <v/>
      </c>
      <c r="J1061" t="str">
        <f>IF([1]All_Tasks_Billing!J1061="","",[1]All_Tasks_Billing!J1061)</f>
        <v/>
      </c>
      <c r="K1061" t="b">
        <f>[1]All_Tasks_Billing!K1061</f>
        <v>0</v>
      </c>
      <c r="L1061" s="45" t="str">
        <f>[1]All_Tasks_Billing!L1061</f>
        <v/>
      </c>
      <c r="M1061" t="str">
        <f>[1]All_Tasks_Billing!M1061</f>
        <v/>
      </c>
      <c r="N1061" s="46">
        <f>IF([1]All_Tasks_Billing!N1061="",0,[1]All_Tasks_Billing!N1061)</f>
        <v>0</v>
      </c>
      <c r="O1061" t="str">
        <f>[1]All_Tasks_Billing!O1061</f>
        <v/>
      </c>
      <c r="P1061" s="47">
        <f>IF([1]All_Tasks_Billing!P1061="",0,[1]All_Tasks_Billing!P1061)</f>
        <v>2</v>
      </c>
      <c r="Q1061" s="47">
        <f>IF([1]All_Tasks_Billing!Q1061="",0,[1]All_Tasks_Billing!Q1061)</f>
        <v>2</v>
      </c>
      <c r="R1061" s="47">
        <f>IF([1]All_Tasks_Billing!R1061="",0,[1]All_Tasks_Billing!R1061)</f>
        <v>2</v>
      </c>
      <c r="S1061" t="str">
        <f>[1]All_Tasks_Billing!S1061</f>
        <v/>
      </c>
      <c r="T1061" t="str">
        <f>[1]All_Tasks_Billing!T1061</f>
        <v/>
      </c>
      <c r="U1061" t="str">
        <f>[1]All_Tasks_Billing!U1061</f>
        <v/>
      </c>
      <c r="V1061">
        <f>[1]All_Tasks_Billing!V1061</f>
        <v>25</v>
      </c>
      <c r="W1061" s="48">
        <f>[1]All_Tasks_Billing!W1061</f>
        <v>150</v>
      </c>
      <c r="X1061">
        <f>[1]All_Tasks_Billing!X1061</f>
        <v>24331.724999999999</v>
      </c>
      <c r="Y1061">
        <f>[1]All_Tasks_Billing!Y1061</f>
        <v>1</v>
      </c>
      <c r="Z1061" s="49">
        <f>[1]All_Tasks_Billing!Z1061</f>
        <v>0</v>
      </c>
      <c r="AA1061" s="45" t="str">
        <f>[1]All_Tasks_Billing!AA1061</f>
        <v/>
      </c>
      <c r="AB1061" t="str">
        <f>[1]All_Tasks_Billing!AB1061</f>
        <v/>
      </c>
      <c r="AC1061" s="48">
        <f>[1]All_Tasks_Billing!AC1061</f>
        <v>0</v>
      </c>
      <c r="AD1061" s="48">
        <f>[1]All_Tasks_Billing!AD1061</f>
        <v>0</v>
      </c>
      <c r="AE1061" s="48">
        <f>[1]All_Tasks_Billing!AE1061</f>
        <v>0</v>
      </c>
      <c r="AF1061" s="48">
        <f>[1]All_Tasks_Billing!AF1061</f>
        <v>0</v>
      </c>
      <c r="AG1061" s="48">
        <f>[1]All_Tasks_Billing!AG1061</f>
        <v>0</v>
      </c>
      <c r="AH1061" s="48">
        <f>[1]All_Tasks_Billing!AH1061</f>
        <v>8.5999999999999993E-2</v>
      </c>
      <c r="AI1061" s="48">
        <f>[1]All_Tasks_Billing!AI1061</f>
        <v>0</v>
      </c>
      <c r="AJ1061" s="48">
        <f>[1]All_Tasks_Billing!AJ1061</f>
        <v>0</v>
      </c>
      <c r="AK1061" s="48">
        <f>[1]All_Tasks_Billing!AK1061</f>
        <v>0</v>
      </c>
      <c r="AL1061" s="48">
        <f>[1]All_Tasks_Billing!AL1061</f>
        <v>0</v>
      </c>
      <c r="AM1061" s="48">
        <f>[1]All_Tasks_Billing!AM1061</f>
        <v>0</v>
      </c>
      <c r="AN1061" s="48">
        <f>[1]All_Tasks_Billing!AN1061</f>
        <v>0</v>
      </c>
      <c r="AO1061" s="48">
        <f>[1]All_Tasks_Billing!AO1061</f>
        <v>0</v>
      </c>
      <c r="AP1061" s="48">
        <f>[1]All_Tasks_Billing!AP1061</f>
        <v>8.5999999999999993E-2</v>
      </c>
      <c r="AQ1061" s="48">
        <f>[1]All_Tasks_Billing!AQ1061</f>
        <v>0</v>
      </c>
      <c r="AR1061" s="48">
        <f>[1]All_Tasks_Billing!AR1061</f>
        <v>0</v>
      </c>
      <c r="AS1061" s="48">
        <f>[1]All_Tasks_Billing!AS1061</f>
        <v>0</v>
      </c>
      <c r="AT1061" s="48">
        <f>[1]All_Tasks_Billing!AT1061</f>
        <v>0</v>
      </c>
      <c r="AU1061" s="50" t="str">
        <f t="shared" si="288"/>
        <v/>
      </c>
      <c r="AV1061" s="50" t="str">
        <f t="shared" si="289"/>
        <v/>
      </c>
      <c r="AW1061" s="50" t="str">
        <f t="shared" si="290"/>
        <v/>
      </c>
      <c r="AX1061" s="50" t="str">
        <f t="shared" ca="1" si="291"/>
        <v>Not Completed</v>
      </c>
      <c r="AY1061" s="50" t="str">
        <f t="shared" ca="1" si="292"/>
        <v>Not Completed</v>
      </c>
      <c r="AZ1061" s="50" t="str">
        <f t="shared" ca="1" si="293"/>
        <v>Not Completed</v>
      </c>
      <c r="BA1061" s="48">
        <f t="shared" si="294"/>
        <v>0</v>
      </c>
      <c r="BB1061" s="45" t="str">
        <f t="shared" si="295"/>
        <v/>
      </c>
      <c r="BC1061" s="50" t="str">
        <f t="shared" si="296"/>
        <v/>
      </c>
      <c r="BD1061" s="48">
        <f t="shared" si="297"/>
        <v>0</v>
      </c>
      <c r="BE1061" s="50" t="str">
        <f t="shared" si="298"/>
        <v>Not Started</v>
      </c>
      <c r="BF1061" s="51">
        <f t="shared" si="299"/>
        <v>1</v>
      </c>
      <c r="BG1061" s="51">
        <f t="shared" si="300"/>
        <v>0</v>
      </c>
      <c r="BH1061" s="50" t="str">
        <f t="shared" si="301"/>
        <v/>
      </c>
      <c r="BI1061" s="50" t="str">
        <f t="shared" si="302"/>
        <v/>
      </c>
      <c r="BJ1061" s="50" t="str">
        <f t="shared" si="303"/>
        <v/>
      </c>
      <c r="BK1061" s="50" t="str">
        <f t="shared" si="304"/>
        <v xml:space="preserve">Not Started |  | </v>
      </c>
      <c r="BL1061" s="49" t="str">
        <f t="shared" ca="1" si="305"/>
        <v/>
      </c>
    </row>
    <row r="1062" spans="1:64" x14ac:dyDescent="0.25">
      <c r="A1062" t="str">
        <f>[1]All_Tasks_Billing!A1062</f>
        <v>LAS16.PPM20</v>
      </c>
      <c r="B1062" t="str">
        <f>[1]All_Tasks_Billing!B1062</f>
        <v>PPM</v>
      </c>
      <c r="C1062" t="str">
        <f>[1]All_Tasks_Billing!C1062</f>
        <v>20.2.11</v>
      </c>
      <c r="D1062" t="str">
        <f>[1]All_Tasks_Billing!D1062</f>
        <v>PDU</v>
      </c>
      <c r="E1062" t="str">
        <f>[1]All_Tasks_Billing!E1062</f>
        <v>Circuit Breakers -Secondary</v>
      </c>
      <c r="F1062" t="str">
        <f>IF([1]All_Tasks_Billing!F1062="","",[1]All_Tasks_Billing!F1062)</f>
        <v>400AF / 400AT</v>
      </c>
      <c r="G1062" t="str">
        <f>IF([1]All_Tasks_Billing!G1062="","",[1]All_Tasks_Billing!G1062)</f>
        <v/>
      </c>
      <c r="H1062" s="45" t="str">
        <f>[1]All_Tasks_Billing!H1062</f>
        <v/>
      </c>
      <c r="I1062" t="str">
        <f>IF([1]All_Tasks_Billing!I1062="","",[1]All_Tasks_Billing!I1062)</f>
        <v/>
      </c>
      <c r="J1062" t="str">
        <f>IF([1]All_Tasks_Billing!J1062="","",[1]All_Tasks_Billing!J1062)</f>
        <v/>
      </c>
      <c r="K1062" t="b">
        <f>[1]All_Tasks_Billing!K1062</f>
        <v>0</v>
      </c>
      <c r="L1062" s="45" t="str">
        <f>[1]All_Tasks_Billing!L1062</f>
        <v/>
      </c>
      <c r="M1062" t="str">
        <f>[1]All_Tasks_Billing!M1062</f>
        <v/>
      </c>
      <c r="N1062" s="46">
        <f>IF([1]All_Tasks_Billing!N1062="",0,[1]All_Tasks_Billing!N1062)</f>
        <v>0</v>
      </c>
      <c r="O1062" t="str">
        <f>[1]All_Tasks_Billing!O1062</f>
        <v/>
      </c>
      <c r="P1062" s="47">
        <f>IF([1]All_Tasks_Billing!P1062="",0,[1]All_Tasks_Billing!P1062)</f>
        <v>2</v>
      </c>
      <c r="Q1062" s="47">
        <f>IF([1]All_Tasks_Billing!Q1062="",0,[1]All_Tasks_Billing!Q1062)</f>
        <v>2</v>
      </c>
      <c r="R1062" s="47">
        <f>IF([1]All_Tasks_Billing!R1062="",0,[1]All_Tasks_Billing!R1062)</f>
        <v>2</v>
      </c>
      <c r="S1062" t="str">
        <f>[1]All_Tasks_Billing!S1062</f>
        <v/>
      </c>
      <c r="T1062" t="str">
        <f>[1]All_Tasks_Billing!T1062</f>
        <v/>
      </c>
      <c r="U1062" t="str">
        <f>[1]All_Tasks_Billing!U1062</f>
        <v/>
      </c>
      <c r="V1062">
        <f>[1]All_Tasks_Billing!V1062</f>
        <v>25</v>
      </c>
      <c r="W1062" s="48">
        <f>[1]All_Tasks_Billing!W1062</f>
        <v>150</v>
      </c>
      <c r="X1062">
        <f>[1]All_Tasks_Billing!X1062</f>
        <v>24331.724999999999</v>
      </c>
      <c r="Y1062">
        <f>[1]All_Tasks_Billing!Y1062</f>
        <v>1</v>
      </c>
      <c r="Z1062" s="49">
        <f>[1]All_Tasks_Billing!Z1062</f>
        <v>0</v>
      </c>
      <c r="AA1062" s="45" t="str">
        <f>[1]All_Tasks_Billing!AA1062</f>
        <v/>
      </c>
      <c r="AB1062" t="str">
        <f>[1]All_Tasks_Billing!AB1062</f>
        <v/>
      </c>
      <c r="AC1062" s="48">
        <f>[1]All_Tasks_Billing!AC1062</f>
        <v>0</v>
      </c>
      <c r="AD1062" s="48">
        <f>[1]All_Tasks_Billing!AD1062</f>
        <v>0</v>
      </c>
      <c r="AE1062" s="48">
        <f>[1]All_Tasks_Billing!AE1062</f>
        <v>0</v>
      </c>
      <c r="AF1062" s="48">
        <f>[1]All_Tasks_Billing!AF1062</f>
        <v>0</v>
      </c>
      <c r="AG1062" s="48">
        <f>[1]All_Tasks_Billing!AG1062</f>
        <v>0</v>
      </c>
      <c r="AH1062" s="48">
        <f>[1]All_Tasks_Billing!AH1062</f>
        <v>8.5999999999999993E-2</v>
      </c>
      <c r="AI1062" s="48">
        <f>[1]All_Tasks_Billing!AI1062</f>
        <v>0</v>
      </c>
      <c r="AJ1062" s="48">
        <f>[1]All_Tasks_Billing!AJ1062</f>
        <v>0</v>
      </c>
      <c r="AK1062" s="48">
        <f>[1]All_Tasks_Billing!AK1062</f>
        <v>0</v>
      </c>
      <c r="AL1062" s="48">
        <f>[1]All_Tasks_Billing!AL1062</f>
        <v>0</v>
      </c>
      <c r="AM1062" s="48">
        <f>[1]All_Tasks_Billing!AM1062</f>
        <v>0</v>
      </c>
      <c r="AN1062" s="48">
        <f>[1]All_Tasks_Billing!AN1062</f>
        <v>0</v>
      </c>
      <c r="AO1062" s="48">
        <f>[1]All_Tasks_Billing!AO1062</f>
        <v>0</v>
      </c>
      <c r="AP1062" s="48">
        <f>[1]All_Tasks_Billing!AP1062</f>
        <v>8.5999999999999993E-2</v>
      </c>
      <c r="AQ1062" s="48">
        <f>[1]All_Tasks_Billing!AQ1062</f>
        <v>0</v>
      </c>
      <c r="AR1062" s="48">
        <f>[1]All_Tasks_Billing!AR1062</f>
        <v>0</v>
      </c>
      <c r="AS1062" s="48">
        <f>[1]All_Tasks_Billing!AS1062</f>
        <v>0</v>
      </c>
      <c r="AT1062" s="48">
        <f>[1]All_Tasks_Billing!AT1062</f>
        <v>0</v>
      </c>
      <c r="AU1062" s="50" t="str">
        <f t="shared" si="288"/>
        <v/>
      </c>
      <c r="AV1062" s="50" t="str">
        <f t="shared" si="289"/>
        <v/>
      </c>
      <c r="AW1062" s="50" t="str">
        <f t="shared" si="290"/>
        <v/>
      </c>
      <c r="AX1062" s="50" t="str">
        <f t="shared" ca="1" si="291"/>
        <v>Not Completed</v>
      </c>
      <c r="AY1062" s="50" t="str">
        <f t="shared" ca="1" si="292"/>
        <v>Not Completed</v>
      </c>
      <c r="AZ1062" s="50" t="str">
        <f t="shared" ca="1" si="293"/>
        <v>Not Completed</v>
      </c>
      <c r="BA1062" s="48">
        <f t="shared" si="294"/>
        <v>0</v>
      </c>
      <c r="BB1062" s="45" t="str">
        <f t="shared" si="295"/>
        <v/>
      </c>
      <c r="BC1062" s="50" t="str">
        <f t="shared" si="296"/>
        <v/>
      </c>
      <c r="BD1062" s="48">
        <f t="shared" si="297"/>
        <v>0</v>
      </c>
      <c r="BE1062" s="50" t="str">
        <f t="shared" si="298"/>
        <v>Not Started</v>
      </c>
      <c r="BF1062" s="51">
        <f t="shared" si="299"/>
        <v>1</v>
      </c>
      <c r="BG1062" s="51">
        <f t="shared" si="300"/>
        <v>0</v>
      </c>
      <c r="BH1062" s="50" t="str">
        <f t="shared" si="301"/>
        <v/>
      </c>
      <c r="BI1062" s="50" t="str">
        <f t="shared" si="302"/>
        <v/>
      </c>
      <c r="BJ1062" s="50" t="str">
        <f t="shared" si="303"/>
        <v/>
      </c>
      <c r="BK1062" s="50" t="str">
        <f t="shared" si="304"/>
        <v xml:space="preserve">Not Started |  | </v>
      </c>
      <c r="BL1062" s="49" t="str">
        <f t="shared" ca="1" si="305"/>
        <v/>
      </c>
    </row>
    <row r="1063" spans="1:64" x14ac:dyDescent="0.25">
      <c r="A1063" t="str">
        <f>[1]All_Tasks_Billing!A1063</f>
        <v>LAS16.PPM20</v>
      </c>
      <c r="B1063" t="str">
        <f>[1]All_Tasks_Billing!B1063</f>
        <v>PPM</v>
      </c>
      <c r="C1063" t="str">
        <f>[1]All_Tasks_Billing!C1063</f>
        <v>20.2.12</v>
      </c>
      <c r="D1063" t="str">
        <f>[1]All_Tasks_Billing!D1063</f>
        <v>PDU</v>
      </c>
      <c r="E1063" t="str">
        <f>[1]All_Tasks_Billing!E1063</f>
        <v>Circuit Breakers -Secondary</v>
      </c>
      <c r="F1063" t="str">
        <f>IF([1]All_Tasks_Billing!F1063="","",[1]All_Tasks_Billing!F1063)</f>
        <v>400AF / 400AT</v>
      </c>
      <c r="G1063" t="str">
        <f>IF([1]All_Tasks_Billing!G1063="","",[1]All_Tasks_Billing!G1063)</f>
        <v/>
      </c>
      <c r="H1063" s="45" t="str">
        <f>[1]All_Tasks_Billing!H1063</f>
        <v/>
      </c>
      <c r="I1063" t="str">
        <f>IF([1]All_Tasks_Billing!I1063="","",[1]All_Tasks_Billing!I1063)</f>
        <v/>
      </c>
      <c r="J1063" t="str">
        <f>IF([1]All_Tasks_Billing!J1063="","",[1]All_Tasks_Billing!J1063)</f>
        <v/>
      </c>
      <c r="K1063" t="b">
        <f>[1]All_Tasks_Billing!K1063</f>
        <v>0</v>
      </c>
      <c r="L1063" s="45" t="str">
        <f>[1]All_Tasks_Billing!L1063</f>
        <v/>
      </c>
      <c r="M1063" t="str">
        <f>[1]All_Tasks_Billing!M1063</f>
        <v/>
      </c>
      <c r="N1063" s="46">
        <f>IF([1]All_Tasks_Billing!N1063="",0,[1]All_Tasks_Billing!N1063)</f>
        <v>0</v>
      </c>
      <c r="O1063" t="str">
        <f>[1]All_Tasks_Billing!O1063</f>
        <v/>
      </c>
      <c r="P1063" s="47">
        <f>IF([1]All_Tasks_Billing!P1063="",0,[1]All_Tasks_Billing!P1063)</f>
        <v>2</v>
      </c>
      <c r="Q1063" s="47">
        <f>IF([1]All_Tasks_Billing!Q1063="",0,[1]All_Tasks_Billing!Q1063)</f>
        <v>2</v>
      </c>
      <c r="R1063" s="47">
        <f>IF([1]All_Tasks_Billing!R1063="",0,[1]All_Tasks_Billing!R1063)</f>
        <v>2</v>
      </c>
      <c r="S1063" t="str">
        <f>[1]All_Tasks_Billing!S1063</f>
        <v/>
      </c>
      <c r="T1063" t="str">
        <f>[1]All_Tasks_Billing!T1063</f>
        <v/>
      </c>
      <c r="U1063" t="str">
        <f>[1]All_Tasks_Billing!U1063</f>
        <v/>
      </c>
      <c r="V1063">
        <f>[1]All_Tasks_Billing!V1063</f>
        <v>25</v>
      </c>
      <c r="W1063" s="48">
        <f>[1]All_Tasks_Billing!W1063</f>
        <v>150</v>
      </c>
      <c r="X1063">
        <f>[1]All_Tasks_Billing!X1063</f>
        <v>24331.724999999999</v>
      </c>
      <c r="Y1063">
        <f>[1]All_Tasks_Billing!Y1063</f>
        <v>1</v>
      </c>
      <c r="Z1063" s="49">
        <f>[1]All_Tasks_Billing!Z1063</f>
        <v>0</v>
      </c>
      <c r="AA1063" s="45" t="str">
        <f>[1]All_Tasks_Billing!AA1063</f>
        <v/>
      </c>
      <c r="AB1063" t="str">
        <f>[1]All_Tasks_Billing!AB1063</f>
        <v/>
      </c>
      <c r="AC1063" s="48">
        <f>[1]All_Tasks_Billing!AC1063</f>
        <v>0</v>
      </c>
      <c r="AD1063" s="48">
        <f>[1]All_Tasks_Billing!AD1063</f>
        <v>0</v>
      </c>
      <c r="AE1063" s="48">
        <f>[1]All_Tasks_Billing!AE1063</f>
        <v>0</v>
      </c>
      <c r="AF1063" s="48">
        <f>[1]All_Tasks_Billing!AF1063</f>
        <v>0</v>
      </c>
      <c r="AG1063" s="48">
        <f>[1]All_Tasks_Billing!AG1063</f>
        <v>0</v>
      </c>
      <c r="AH1063" s="48">
        <f>[1]All_Tasks_Billing!AH1063</f>
        <v>8.5999999999999993E-2</v>
      </c>
      <c r="AI1063" s="48">
        <f>[1]All_Tasks_Billing!AI1063</f>
        <v>0</v>
      </c>
      <c r="AJ1063" s="48">
        <f>[1]All_Tasks_Billing!AJ1063</f>
        <v>0</v>
      </c>
      <c r="AK1063" s="48">
        <f>[1]All_Tasks_Billing!AK1063</f>
        <v>0</v>
      </c>
      <c r="AL1063" s="48">
        <f>[1]All_Tasks_Billing!AL1063</f>
        <v>0</v>
      </c>
      <c r="AM1063" s="48">
        <f>[1]All_Tasks_Billing!AM1063</f>
        <v>0</v>
      </c>
      <c r="AN1063" s="48">
        <f>[1]All_Tasks_Billing!AN1063</f>
        <v>0</v>
      </c>
      <c r="AO1063" s="48">
        <f>[1]All_Tasks_Billing!AO1063</f>
        <v>0</v>
      </c>
      <c r="AP1063" s="48">
        <f>[1]All_Tasks_Billing!AP1063</f>
        <v>8.5999999999999993E-2</v>
      </c>
      <c r="AQ1063" s="48">
        <f>[1]All_Tasks_Billing!AQ1063</f>
        <v>0</v>
      </c>
      <c r="AR1063" s="48">
        <f>[1]All_Tasks_Billing!AR1063</f>
        <v>0</v>
      </c>
      <c r="AS1063" s="48">
        <f>[1]All_Tasks_Billing!AS1063</f>
        <v>0</v>
      </c>
      <c r="AT1063" s="48">
        <f>[1]All_Tasks_Billing!AT1063</f>
        <v>0</v>
      </c>
      <c r="AU1063" s="50" t="str">
        <f t="shared" si="288"/>
        <v/>
      </c>
      <c r="AV1063" s="50" t="str">
        <f t="shared" si="289"/>
        <v/>
      </c>
      <c r="AW1063" s="50" t="str">
        <f t="shared" si="290"/>
        <v/>
      </c>
      <c r="AX1063" s="50" t="str">
        <f t="shared" ca="1" si="291"/>
        <v>Not Completed</v>
      </c>
      <c r="AY1063" s="50" t="str">
        <f t="shared" ca="1" si="292"/>
        <v>Not Completed</v>
      </c>
      <c r="AZ1063" s="50" t="str">
        <f t="shared" ca="1" si="293"/>
        <v>Not Completed</v>
      </c>
      <c r="BA1063" s="48">
        <f t="shared" si="294"/>
        <v>0</v>
      </c>
      <c r="BB1063" s="45" t="str">
        <f t="shared" si="295"/>
        <v/>
      </c>
      <c r="BC1063" s="50" t="str">
        <f t="shared" si="296"/>
        <v/>
      </c>
      <c r="BD1063" s="48">
        <f t="shared" si="297"/>
        <v>0</v>
      </c>
      <c r="BE1063" s="50" t="str">
        <f t="shared" si="298"/>
        <v>Not Started</v>
      </c>
      <c r="BF1063" s="51">
        <f t="shared" si="299"/>
        <v>1</v>
      </c>
      <c r="BG1063" s="51">
        <f t="shared" si="300"/>
        <v>0</v>
      </c>
      <c r="BH1063" s="50" t="str">
        <f t="shared" si="301"/>
        <v/>
      </c>
      <c r="BI1063" s="50" t="str">
        <f t="shared" si="302"/>
        <v/>
      </c>
      <c r="BJ1063" s="50" t="str">
        <f t="shared" si="303"/>
        <v/>
      </c>
      <c r="BK1063" s="50" t="str">
        <f t="shared" si="304"/>
        <v xml:space="preserve">Not Started |  | </v>
      </c>
      <c r="BL1063" s="49" t="str">
        <f t="shared" ca="1" si="305"/>
        <v/>
      </c>
    </row>
    <row r="1064" spans="1:64" x14ac:dyDescent="0.25">
      <c r="A1064" t="str">
        <f>[1]All_Tasks_Billing!A1064</f>
        <v>LAS16.PPM20</v>
      </c>
      <c r="B1064" t="str">
        <f>[1]All_Tasks_Billing!B1064</f>
        <v>PPM</v>
      </c>
      <c r="C1064" t="str">
        <f>[1]All_Tasks_Billing!C1064</f>
        <v>20.2.13</v>
      </c>
      <c r="D1064" t="str">
        <f>[1]All_Tasks_Billing!D1064</f>
        <v>PDU</v>
      </c>
      <c r="E1064" t="str">
        <f>[1]All_Tasks_Billing!E1064</f>
        <v>Circuit Breakers -Secondary</v>
      </c>
      <c r="F1064" t="str">
        <f>IF([1]All_Tasks_Billing!F1064="","",[1]All_Tasks_Billing!F1064)</f>
        <v>400AF / 400AT</v>
      </c>
      <c r="G1064" t="str">
        <f>IF([1]All_Tasks_Billing!G1064="","",[1]All_Tasks_Billing!G1064)</f>
        <v/>
      </c>
      <c r="H1064" s="45" t="str">
        <f>[1]All_Tasks_Billing!H1064</f>
        <v/>
      </c>
      <c r="I1064" t="str">
        <f>IF([1]All_Tasks_Billing!I1064="","",[1]All_Tasks_Billing!I1064)</f>
        <v/>
      </c>
      <c r="J1064" t="str">
        <f>IF([1]All_Tasks_Billing!J1064="","",[1]All_Tasks_Billing!J1064)</f>
        <v/>
      </c>
      <c r="K1064" t="b">
        <f>[1]All_Tasks_Billing!K1064</f>
        <v>0</v>
      </c>
      <c r="L1064" s="45" t="str">
        <f>[1]All_Tasks_Billing!L1064</f>
        <v/>
      </c>
      <c r="M1064" t="str">
        <f>[1]All_Tasks_Billing!M1064</f>
        <v/>
      </c>
      <c r="N1064" s="46">
        <f>IF([1]All_Tasks_Billing!N1064="",0,[1]All_Tasks_Billing!N1064)</f>
        <v>0</v>
      </c>
      <c r="O1064" t="str">
        <f>[1]All_Tasks_Billing!O1064</f>
        <v/>
      </c>
      <c r="P1064" s="47">
        <f>IF([1]All_Tasks_Billing!P1064="",0,[1]All_Tasks_Billing!P1064)</f>
        <v>2</v>
      </c>
      <c r="Q1064" s="47">
        <f>IF([1]All_Tasks_Billing!Q1064="",0,[1]All_Tasks_Billing!Q1064)</f>
        <v>2</v>
      </c>
      <c r="R1064" s="47">
        <f>IF([1]All_Tasks_Billing!R1064="",0,[1]All_Tasks_Billing!R1064)</f>
        <v>2</v>
      </c>
      <c r="S1064" t="str">
        <f>[1]All_Tasks_Billing!S1064</f>
        <v/>
      </c>
      <c r="T1064" t="str">
        <f>[1]All_Tasks_Billing!T1064</f>
        <v/>
      </c>
      <c r="U1064" t="str">
        <f>[1]All_Tasks_Billing!U1064</f>
        <v/>
      </c>
      <c r="V1064">
        <f>[1]All_Tasks_Billing!V1064</f>
        <v>25</v>
      </c>
      <c r="W1064" s="48">
        <f>[1]All_Tasks_Billing!W1064</f>
        <v>150</v>
      </c>
      <c r="X1064">
        <f>[1]All_Tasks_Billing!X1064</f>
        <v>24331.724999999999</v>
      </c>
      <c r="Y1064">
        <f>[1]All_Tasks_Billing!Y1064</f>
        <v>1</v>
      </c>
      <c r="Z1064" s="49">
        <f>[1]All_Tasks_Billing!Z1064</f>
        <v>0</v>
      </c>
      <c r="AA1064" s="45" t="str">
        <f>[1]All_Tasks_Billing!AA1064</f>
        <v/>
      </c>
      <c r="AB1064" t="str">
        <f>[1]All_Tasks_Billing!AB1064</f>
        <v/>
      </c>
      <c r="AC1064" s="48">
        <f>[1]All_Tasks_Billing!AC1064</f>
        <v>0</v>
      </c>
      <c r="AD1064" s="48">
        <f>[1]All_Tasks_Billing!AD1064</f>
        <v>0</v>
      </c>
      <c r="AE1064" s="48">
        <f>[1]All_Tasks_Billing!AE1064</f>
        <v>0</v>
      </c>
      <c r="AF1064" s="48">
        <f>[1]All_Tasks_Billing!AF1064</f>
        <v>0</v>
      </c>
      <c r="AG1064" s="48">
        <f>[1]All_Tasks_Billing!AG1064</f>
        <v>0</v>
      </c>
      <c r="AH1064" s="48">
        <f>[1]All_Tasks_Billing!AH1064</f>
        <v>8.5999999999999993E-2</v>
      </c>
      <c r="AI1064" s="48">
        <f>[1]All_Tasks_Billing!AI1064</f>
        <v>0</v>
      </c>
      <c r="AJ1064" s="48">
        <f>[1]All_Tasks_Billing!AJ1064</f>
        <v>0</v>
      </c>
      <c r="AK1064" s="48">
        <f>[1]All_Tasks_Billing!AK1064</f>
        <v>0</v>
      </c>
      <c r="AL1064" s="48">
        <f>[1]All_Tasks_Billing!AL1064</f>
        <v>0</v>
      </c>
      <c r="AM1064" s="48">
        <f>[1]All_Tasks_Billing!AM1064</f>
        <v>0</v>
      </c>
      <c r="AN1064" s="48">
        <f>[1]All_Tasks_Billing!AN1064</f>
        <v>0</v>
      </c>
      <c r="AO1064" s="48">
        <f>[1]All_Tasks_Billing!AO1064</f>
        <v>0</v>
      </c>
      <c r="AP1064" s="48">
        <f>[1]All_Tasks_Billing!AP1064</f>
        <v>8.5999999999999993E-2</v>
      </c>
      <c r="AQ1064" s="48">
        <f>[1]All_Tasks_Billing!AQ1064</f>
        <v>0</v>
      </c>
      <c r="AR1064" s="48">
        <f>[1]All_Tasks_Billing!AR1064</f>
        <v>0</v>
      </c>
      <c r="AS1064" s="48">
        <f>[1]All_Tasks_Billing!AS1064</f>
        <v>0</v>
      </c>
      <c r="AT1064" s="48">
        <f>[1]All_Tasks_Billing!AT1064</f>
        <v>0</v>
      </c>
      <c r="AU1064" s="50" t="str">
        <f t="shared" si="288"/>
        <v/>
      </c>
      <c r="AV1064" s="50" t="str">
        <f t="shared" si="289"/>
        <v/>
      </c>
      <c r="AW1064" s="50" t="str">
        <f t="shared" si="290"/>
        <v/>
      </c>
      <c r="AX1064" s="50" t="str">
        <f t="shared" ca="1" si="291"/>
        <v>Not Completed</v>
      </c>
      <c r="AY1064" s="50" t="str">
        <f t="shared" ca="1" si="292"/>
        <v>Not Completed</v>
      </c>
      <c r="AZ1064" s="50" t="str">
        <f t="shared" ca="1" si="293"/>
        <v>Not Completed</v>
      </c>
      <c r="BA1064" s="48">
        <f t="shared" si="294"/>
        <v>0</v>
      </c>
      <c r="BB1064" s="45" t="str">
        <f t="shared" si="295"/>
        <v/>
      </c>
      <c r="BC1064" s="50" t="str">
        <f t="shared" si="296"/>
        <v/>
      </c>
      <c r="BD1064" s="48">
        <f t="shared" si="297"/>
        <v>0</v>
      </c>
      <c r="BE1064" s="50" t="str">
        <f t="shared" si="298"/>
        <v>Not Started</v>
      </c>
      <c r="BF1064" s="51">
        <f t="shared" si="299"/>
        <v>1</v>
      </c>
      <c r="BG1064" s="51">
        <f t="shared" si="300"/>
        <v>0</v>
      </c>
      <c r="BH1064" s="50" t="str">
        <f t="shared" si="301"/>
        <v/>
      </c>
      <c r="BI1064" s="50" t="str">
        <f t="shared" si="302"/>
        <v/>
      </c>
      <c r="BJ1064" s="50" t="str">
        <f t="shared" si="303"/>
        <v/>
      </c>
      <c r="BK1064" s="50" t="str">
        <f t="shared" si="304"/>
        <v xml:space="preserve">Not Started |  | </v>
      </c>
      <c r="BL1064" s="49" t="str">
        <f t="shared" ca="1" si="305"/>
        <v/>
      </c>
    </row>
    <row r="1065" spans="1:64" x14ac:dyDescent="0.25">
      <c r="A1065" t="str">
        <f>[1]All_Tasks_Billing!A1065</f>
        <v>LAS16.PPM20</v>
      </c>
      <c r="B1065" t="str">
        <f>[1]All_Tasks_Billing!B1065</f>
        <v>PPM</v>
      </c>
      <c r="C1065" t="str">
        <f>[1]All_Tasks_Billing!C1065</f>
        <v>20.2.14</v>
      </c>
      <c r="D1065" t="str">
        <f>[1]All_Tasks_Billing!D1065</f>
        <v>PDU</v>
      </c>
      <c r="E1065" t="str">
        <f>[1]All_Tasks_Billing!E1065</f>
        <v>Circuit Breakers -Secondary</v>
      </c>
      <c r="F1065" t="str">
        <f>IF([1]All_Tasks_Billing!F1065="","",[1]All_Tasks_Billing!F1065)</f>
        <v>400AF / 400AT</v>
      </c>
      <c r="G1065" t="str">
        <f>IF([1]All_Tasks_Billing!G1065="","",[1]All_Tasks_Billing!G1065)</f>
        <v/>
      </c>
      <c r="H1065" s="45" t="str">
        <f>[1]All_Tasks_Billing!H1065</f>
        <v/>
      </c>
      <c r="I1065" t="str">
        <f>IF([1]All_Tasks_Billing!I1065="","",[1]All_Tasks_Billing!I1065)</f>
        <v/>
      </c>
      <c r="J1065" t="str">
        <f>IF([1]All_Tasks_Billing!J1065="","",[1]All_Tasks_Billing!J1065)</f>
        <v/>
      </c>
      <c r="K1065" t="b">
        <f>[1]All_Tasks_Billing!K1065</f>
        <v>0</v>
      </c>
      <c r="L1065" s="45" t="str">
        <f>[1]All_Tasks_Billing!L1065</f>
        <v/>
      </c>
      <c r="M1065" t="str">
        <f>[1]All_Tasks_Billing!M1065</f>
        <v/>
      </c>
      <c r="N1065" s="46">
        <f>IF([1]All_Tasks_Billing!N1065="",0,[1]All_Tasks_Billing!N1065)</f>
        <v>0</v>
      </c>
      <c r="O1065" t="str">
        <f>[1]All_Tasks_Billing!O1065</f>
        <v/>
      </c>
      <c r="P1065" s="47">
        <f>IF([1]All_Tasks_Billing!P1065="",0,[1]All_Tasks_Billing!P1065)</f>
        <v>2</v>
      </c>
      <c r="Q1065" s="47">
        <f>IF([1]All_Tasks_Billing!Q1065="",0,[1]All_Tasks_Billing!Q1065)</f>
        <v>2</v>
      </c>
      <c r="R1065" s="47">
        <f>IF([1]All_Tasks_Billing!R1065="",0,[1]All_Tasks_Billing!R1065)</f>
        <v>2</v>
      </c>
      <c r="S1065" t="str">
        <f>[1]All_Tasks_Billing!S1065</f>
        <v/>
      </c>
      <c r="T1065" t="str">
        <f>[1]All_Tasks_Billing!T1065</f>
        <v/>
      </c>
      <c r="U1065" t="str">
        <f>[1]All_Tasks_Billing!U1065</f>
        <v/>
      </c>
      <c r="V1065">
        <f>[1]All_Tasks_Billing!V1065</f>
        <v>25</v>
      </c>
      <c r="W1065" s="48">
        <f>[1]All_Tasks_Billing!W1065</f>
        <v>150</v>
      </c>
      <c r="X1065">
        <f>[1]All_Tasks_Billing!X1065</f>
        <v>24331.724999999999</v>
      </c>
      <c r="Y1065">
        <f>[1]All_Tasks_Billing!Y1065</f>
        <v>1</v>
      </c>
      <c r="Z1065" s="49">
        <f>[1]All_Tasks_Billing!Z1065</f>
        <v>0</v>
      </c>
      <c r="AA1065" s="45" t="str">
        <f>[1]All_Tasks_Billing!AA1065</f>
        <v/>
      </c>
      <c r="AB1065" t="str">
        <f>[1]All_Tasks_Billing!AB1065</f>
        <v/>
      </c>
      <c r="AC1065" s="48">
        <f>[1]All_Tasks_Billing!AC1065</f>
        <v>0</v>
      </c>
      <c r="AD1065" s="48">
        <f>[1]All_Tasks_Billing!AD1065</f>
        <v>0</v>
      </c>
      <c r="AE1065" s="48">
        <f>[1]All_Tasks_Billing!AE1065</f>
        <v>0</v>
      </c>
      <c r="AF1065" s="48">
        <f>[1]All_Tasks_Billing!AF1065</f>
        <v>0</v>
      </c>
      <c r="AG1065" s="48">
        <f>[1]All_Tasks_Billing!AG1065</f>
        <v>0</v>
      </c>
      <c r="AH1065" s="48">
        <f>[1]All_Tasks_Billing!AH1065</f>
        <v>8.5999999999999993E-2</v>
      </c>
      <c r="AI1065" s="48">
        <f>[1]All_Tasks_Billing!AI1065</f>
        <v>0</v>
      </c>
      <c r="AJ1065" s="48">
        <f>[1]All_Tasks_Billing!AJ1065</f>
        <v>0</v>
      </c>
      <c r="AK1065" s="48">
        <f>[1]All_Tasks_Billing!AK1065</f>
        <v>0</v>
      </c>
      <c r="AL1065" s="48">
        <f>[1]All_Tasks_Billing!AL1065</f>
        <v>0</v>
      </c>
      <c r="AM1065" s="48">
        <f>[1]All_Tasks_Billing!AM1065</f>
        <v>0</v>
      </c>
      <c r="AN1065" s="48">
        <f>[1]All_Tasks_Billing!AN1065</f>
        <v>0</v>
      </c>
      <c r="AO1065" s="48">
        <f>[1]All_Tasks_Billing!AO1065</f>
        <v>0</v>
      </c>
      <c r="AP1065" s="48">
        <f>[1]All_Tasks_Billing!AP1065</f>
        <v>8.5999999999999993E-2</v>
      </c>
      <c r="AQ1065" s="48">
        <f>[1]All_Tasks_Billing!AQ1065</f>
        <v>0</v>
      </c>
      <c r="AR1065" s="48">
        <f>[1]All_Tasks_Billing!AR1065</f>
        <v>0</v>
      </c>
      <c r="AS1065" s="48">
        <f>[1]All_Tasks_Billing!AS1065</f>
        <v>0</v>
      </c>
      <c r="AT1065" s="48">
        <f>[1]All_Tasks_Billing!AT1065</f>
        <v>0</v>
      </c>
      <c r="AU1065" s="50" t="str">
        <f t="shared" si="288"/>
        <v/>
      </c>
      <c r="AV1065" s="50" t="str">
        <f t="shared" si="289"/>
        <v/>
      </c>
      <c r="AW1065" s="50" t="str">
        <f t="shared" si="290"/>
        <v/>
      </c>
      <c r="AX1065" s="50" t="str">
        <f t="shared" ca="1" si="291"/>
        <v>Not Completed</v>
      </c>
      <c r="AY1065" s="50" t="str">
        <f t="shared" ca="1" si="292"/>
        <v>Not Completed</v>
      </c>
      <c r="AZ1065" s="50" t="str">
        <f t="shared" ca="1" si="293"/>
        <v>Not Completed</v>
      </c>
      <c r="BA1065" s="48">
        <f t="shared" si="294"/>
        <v>0</v>
      </c>
      <c r="BB1065" s="45" t="str">
        <f t="shared" si="295"/>
        <v/>
      </c>
      <c r="BC1065" s="50" t="str">
        <f t="shared" si="296"/>
        <v/>
      </c>
      <c r="BD1065" s="48">
        <f t="shared" si="297"/>
        <v>0</v>
      </c>
      <c r="BE1065" s="50" t="str">
        <f t="shared" si="298"/>
        <v>Not Started</v>
      </c>
      <c r="BF1065" s="51">
        <f t="shared" si="299"/>
        <v>1</v>
      </c>
      <c r="BG1065" s="51">
        <f t="shared" si="300"/>
        <v>0</v>
      </c>
      <c r="BH1065" s="50" t="str">
        <f t="shared" si="301"/>
        <v/>
      </c>
      <c r="BI1065" s="50" t="str">
        <f t="shared" si="302"/>
        <v/>
      </c>
      <c r="BJ1065" s="50" t="str">
        <f t="shared" si="303"/>
        <v/>
      </c>
      <c r="BK1065" s="50" t="str">
        <f t="shared" si="304"/>
        <v xml:space="preserve">Not Started |  | </v>
      </c>
      <c r="BL1065" s="49" t="str">
        <f t="shared" ca="1" si="305"/>
        <v/>
      </c>
    </row>
    <row r="1066" spans="1:64" x14ac:dyDescent="0.25">
      <c r="A1066" t="str">
        <f>[1]All_Tasks_Billing!A1066</f>
        <v>LAS16.PPM20</v>
      </c>
      <c r="B1066" t="str">
        <f>[1]All_Tasks_Billing!B1066</f>
        <v>PPM</v>
      </c>
      <c r="C1066" t="str">
        <f>[1]All_Tasks_Billing!C1066</f>
        <v>20.2.15</v>
      </c>
      <c r="D1066" t="str">
        <f>[1]All_Tasks_Billing!D1066</f>
        <v>PDU</v>
      </c>
      <c r="E1066" t="str">
        <f>[1]All_Tasks_Billing!E1066</f>
        <v>Circuit Breakers -Secondary</v>
      </c>
      <c r="F1066" t="str">
        <f>IF([1]All_Tasks_Billing!F1066="","",[1]All_Tasks_Billing!F1066)</f>
        <v>400AF / 400AT</v>
      </c>
      <c r="G1066" t="str">
        <f>IF([1]All_Tasks_Billing!G1066="","",[1]All_Tasks_Billing!G1066)</f>
        <v/>
      </c>
      <c r="H1066" s="45" t="str">
        <f>[1]All_Tasks_Billing!H1066</f>
        <v/>
      </c>
      <c r="I1066" t="str">
        <f>IF([1]All_Tasks_Billing!I1066="","",[1]All_Tasks_Billing!I1066)</f>
        <v/>
      </c>
      <c r="J1066" t="str">
        <f>IF([1]All_Tasks_Billing!J1066="","",[1]All_Tasks_Billing!J1066)</f>
        <v/>
      </c>
      <c r="K1066" t="b">
        <f>[1]All_Tasks_Billing!K1066</f>
        <v>0</v>
      </c>
      <c r="L1066" s="45" t="str">
        <f>[1]All_Tasks_Billing!L1066</f>
        <v/>
      </c>
      <c r="M1066" t="str">
        <f>[1]All_Tasks_Billing!M1066</f>
        <v/>
      </c>
      <c r="N1066" s="46">
        <f>IF([1]All_Tasks_Billing!N1066="",0,[1]All_Tasks_Billing!N1066)</f>
        <v>0</v>
      </c>
      <c r="O1066" t="str">
        <f>[1]All_Tasks_Billing!O1066</f>
        <v/>
      </c>
      <c r="P1066" s="47">
        <f>IF([1]All_Tasks_Billing!P1066="",0,[1]All_Tasks_Billing!P1066)</f>
        <v>2</v>
      </c>
      <c r="Q1066" s="47">
        <f>IF([1]All_Tasks_Billing!Q1066="",0,[1]All_Tasks_Billing!Q1066)</f>
        <v>2</v>
      </c>
      <c r="R1066" s="47">
        <f>IF([1]All_Tasks_Billing!R1066="",0,[1]All_Tasks_Billing!R1066)</f>
        <v>2</v>
      </c>
      <c r="S1066" t="str">
        <f>[1]All_Tasks_Billing!S1066</f>
        <v/>
      </c>
      <c r="T1066" t="str">
        <f>[1]All_Tasks_Billing!T1066</f>
        <v/>
      </c>
      <c r="U1066" t="str">
        <f>[1]All_Tasks_Billing!U1066</f>
        <v/>
      </c>
      <c r="V1066">
        <f>[1]All_Tasks_Billing!V1066</f>
        <v>25</v>
      </c>
      <c r="W1066" s="48">
        <f>[1]All_Tasks_Billing!W1066</f>
        <v>150</v>
      </c>
      <c r="X1066">
        <f>[1]All_Tasks_Billing!X1066</f>
        <v>24331.724999999999</v>
      </c>
      <c r="Y1066">
        <f>[1]All_Tasks_Billing!Y1066</f>
        <v>1</v>
      </c>
      <c r="Z1066" s="49">
        <f>[1]All_Tasks_Billing!Z1066</f>
        <v>0</v>
      </c>
      <c r="AA1066" s="45" t="str">
        <f>[1]All_Tasks_Billing!AA1066</f>
        <v/>
      </c>
      <c r="AB1066" t="str">
        <f>[1]All_Tasks_Billing!AB1066</f>
        <v/>
      </c>
      <c r="AC1066" s="48">
        <f>[1]All_Tasks_Billing!AC1066</f>
        <v>0</v>
      </c>
      <c r="AD1066" s="48">
        <f>[1]All_Tasks_Billing!AD1066</f>
        <v>0</v>
      </c>
      <c r="AE1066" s="48">
        <f>[1]All_Tasks_Billing!AE1066</f>
        <v>0</v>
      </c>
      <c r="AF1066" s="48">
        <f>[1]All_Tasks_Billing!AF1066</f>
        <v>0</v>
      </c>
      <c r="AG1066" s="48">
        <f>[1]All_Tasks_Billing!AG1066</f>
        <v>0</v>
      </c>
      <c r="AH1066" s="48">
        <f>[1]All_Tasks_Billing!AH1066</f>
        <v>8.5999999999999993E-2</v>
      </c>
      <c r="AI1066" s="48">
        <f>[1]All_Tasks_Billing!AI1066</f>
        <v>0</v>
      </c>
      <c r="AJ1066" s="48">
        <f>[1]All_Tasks_Billing!AJ1066</f>
        <v>0</v>
      </c>
      <c r="AK1066" s="48">
        <f>[1]All_Tasks_Billing!AK1066</f>
        <v>0</v>
      </c>
      <c r="AL1066" s="48">
        <f>[1]All_Tasks_Billing!AL1066</f>
        <v>0</v>
      </c>
      <c r="AM1066" s="48">
        <f>[1]All_Tasks_Billing!AM1066</f>
        <v>0</v>
      </c>
      <c r="AN1066" s="48">
        <f>[1]All_Tasks_Billing!AN1066</f>
        <v>0</v>
      </c>
      <c r="AO1066" s="48">
        <f>[1]All_Tasks_Billing!AO1066</f>
        <v>0</v>
      </c>
      <c r="AP1066" s="48">
        <f>[1]All_Tasks_Billing!AP1066</f>
        <v>8.5999999999999993E-2</v>
      </c>
      <c r="AQ1066" s="48">
        <f>[1]All_Tasks_Billing!AQ1066</f>
        <v>0</v>
      </c>
      <c r="AR1066" s="48">
        <f>[1]All_Tasks_Billing!AR1066</f>
        <v>0</v>
      </c>
      <c r="AS1066" s="48">
        <f>[1]All_Tasks_Billing!AS1066</f>
        <v>0</v>
      </c>
      <c r="AT1066" s="48">
        <f>[1]All_Tasks_Billing!AT1066</f>
        <v>0</v>
      </c>
      <c r="AU1066" s="50" t="str">
        <f t="shared" si="288"/>
        <v/>
      </c>
      <c r="AV1066" s="50" t="str">
        <f t="shared" si="289"/>
        <v/>
      </c>
      <c r="AW1066" s="50" t="str">
        <f t="shared" si="290"/>
        <v/>
      </c>
      <c r="AX1066" s="50" t="str">
        <f t="shared" ca="1" si="291"/>
        <v>Not Completed</v>
      </c>
      <c r="AY1066" s="50" t="str">
        <f t="shared" ca="1" si="292"/>
        <v>Not Completed</v>
      </c>
      <c r="AZ1066" s="50" t="str">
        <f t="shared" ca="1" si="293"/>
        <v>Not Completed</v>
      </c>
      <c r="BA1066" s="48">
        <f t="shared" si="294"/>
        <v>0</v>
      </c>
      <c r="BB1066" s="45" t="str">
        <f t="shared" si="295"/>
        <v/>
      </c>
      <c r="BC1066" s="50" t="str">
        <f t="shared" si="296"/>
        <v/>
      </c>
      <c r="BD1066" s="48">
        <f t="shared" si="297"/>
        <v>0</v>
      </c>
      <c r="BE1066" s="50" t="str">
        <f t="shared" si="298"/>
        <v>Not Started</v>
      </c>
      <c r="BF1066" s="51">
        <f t="shared" si="299"/>
        <v>1</v>
      </c>
      <c r="BG1066" s="51">
        <f t="shared" si="300"/>
        <v>0</v>
      </c>
      <c r="BH1066" s="50" t="str">
        <f t="shared" si="301"/>
        <v/>
      </c>
      <c r="BI1066" s="50" t="str">
        <f t="shared" si="302"/>
        <v/>
      </c>
      <c r="BJ1066" s="50" t="str">
        <f t="shared" si="303"/>
        <v/>
      </c>
      <c r="BK1066" s="50" t="str">
        <f t="shared" si="304"/>
        <v xml:space="preserve">Not Started |  | </v>
      </c>
      <c r="BL1066" s="49" t="str">
        <f t="shared" ca="1" si="305"/>
        <v/>
      </c>
    </row>
    <row r="1067" spans="1:64" x14ac:dyDescent="0.25">
      <c r="A1067" t="str">
        <f>[1]All_Tasks_Billing!A1067</f>
        <v>LAS16.PPM20</v>
      </c>
      <c r="B1067" t="str">
        <f>[1]All_Tasks_Billing!B1067</f>
        <v>PPM</v>
      </c>
      <c r="C1067" t="str">
        <f>[1]All_Tasks_Billing!C1067</f>
        <v>20.2.16</v>
      </c>
      <c r="D1067" t="str">
        <f>[1]All_Tasks_Billing!D1067</f>
        <v>PDU</v>
      </c>
      <c r="E1067" t="str">
        <f>[1]All_Tasks_Billing!E1067</f>
        <v>Circuit Breakers -Secondary</v>
      </c>
      <c r="F1067" t="str">
        <f>IF([1]All_Tasks_Billing!F1067="","",[1]All_Tasks_Billing!F1067)</f>
        <v>400AF / 400AT</v>
      </c>
      <c r="G1067" t="str">
        <f>IF([1]All_Tasks_Billing!G1067="","",[1]All_Tasks_Billing!G1067)</f>
        <v/>
      </c>
      <c r="H1067" s="45" t="str">
        <f>[1]All_Tasks_Billing!H1067</f>
        <v/>
      </c>
      <c r="I1067" t="str">
        <f>IF([1]All_Tasks_Billing!I1067="","",[1]All_Tasks_Billing!I1067)</f>
        <v/>
      </c>
      <c r="J1067" t="str">
        <f>IF([1]All_Tasks_Billing!J1067="","",[1]All_Tasks_Billing!J1067)</f>
        <v/>
      </c>
      <c r="K1067" t="b">
        <f>[1]All_Tasks_Billing!K1067</f>
        <v>0</v>
      </c>
      <c r="L1067" s="45" t="str">
        <f>[1]All_Tasks_Billing!L1067</f>
        <v/>
      </c>
      <c r="M1067" t="str">
        <f>[1]All_Tasks_Billing!M1067</f>
        <v/>
      </c>
      <c r="N1067" s="46">
        <f>IF([1]All_Tasks_Billing!N1067="",0,[1]All_Tasks_Billing!N1067)</f>
        <v>0</v>
      </c>
      <c r="O1067" t="str">
        <f>[1]All_Tasks_Billing!O1067</f>
        <v/>
      </c>
      <c r="P1067" s="47">
        <f>IF([1]All_Tasks_Billing!P1067="",0,[1]All_Tasks_Billing!P1067)</f>
        <v>2</v>
      </c>
      <c r="Q1067" s="47">
        <f>IF([1]All_Tasks_Billing!Q1067="",0,[1]All_Tasks_Billing!Q1067)</f>
        <v>2</v>
      </c>
      <c r="R1067" s="47">
        <f>IF([1]All_Tasks_Billing!R1067="",0,[1]All_Tasks_Billing!R1067)</f>
        <v>2</v>
      </c>
      <c r="S1067" t="str">
        <f>[1]All_Tasks_Billing!S1067</f>
        <v/>
      </c>
      <c r="T1067" t="str">
        <f>[1]All_Tasks_Billing!T1067</f>
        <v/>
      </c>
      <c r="U1067" t="str">
        <f>[1]All_Tasks_Billing!U1067</f>
        <v/>
      </c>
      <c r="V1067">
        <f>[1]All_Tasks_Billing!V1067</f>
        <v>25</v>
      </c>
      <c r="W1067" s="48">
        <f>[1]All_Tasks_Billing!W1067</f>
        <v>150</v>
      </c>
      <c r="X1067">
        <f>[1]All_Tasks_Billing!X1067</f>
        <v>24331.724999999999</v>
      </c>
      <c r="Y1067">
        <f>[1]All_Tasks_Billing!Y1067</f>
        <v>1</v>
      </c>
      <c r="Z1067" s="49">
        <f>[1]All_Tasks_Billing!Z1067</f>
        <v>0</v>
      </c>
      <c r="AA1067" s="45" t="str">
        <f>[1]All_Tasks_Billing!AA1067</f>
        <v/>
      </c>
      <c r="AB1067" t="str">
        <f>[1]All_Tasks_Billing!AB1067</f>
        <v/>
      </c>
      <c r="AC1067" s="48">
        <f>[1]All_Tasks_Billing!AC1067</f>
        <v>0</v>
      </c>
      <c r="AD1067" s="48">
        <f>[1]All_Tasks_Billing!AD1067</f>
        <v>0</v>
      </c>
      <c r="AE1067" s="48">
        <f>[1]All_Tasks_Billing!AE1067</f>
        <v>0</v>
      </c>
      <c r="AF1067" s="48">
        <f>[1]All_Tasks_Billing!AF1067</f>
        <v>0</v>
      </c>
      <c r="AG1067" s="48">
        <f>[1]All_Tasks_Billing!AG1067</f>
        <v>0</v>
      </c>
      <c r="AH1067" s="48">
        <f>[1]All_Tasks_Billing!AH1067</f>
        <v>8.5999999999999993E-2</v>
      </c>
      <c r="AI1067" s="48">
        <f>[1]All_Tasks_Billing!AI1067</f>
        <v>0</v>
      </c>
      <c r="AJ1067" s="48">
        <f>[1]All_Tasks_Billing!AJ1067</f>
        <v>0</v>
      </c>
      <c r="AK1067" s="48">
        <f>[1]All_Tasks_Billing!AK1067</f>
        <v>0</v>
      </c>
      <c r="AL1067" s="48">
        <f>[1]All_Tasks_Billing!AL1067</f>
        <v>0</v>
      </c>
      <c r="AM1067" s="48">
        <f>[1]All_Tasks_Billing!AM1067</f>
        <v>0</v>
      </c>
      <c r="AN1067" s="48">
        <f>[1]All_Tasks_Billing!AN1067</f>
        <v>0</v>
      </c>
      <c r="AO1067" s="48">
        <f>[1]All_Tasks_Billing!AO1067</f>
        <v>0</v>
      </c>
      <c r="AP1067" s="48">
        <f>[1]All_Tasks_Billing!AP1067</f>
        <v>8.5999999999999993E-2</v>
      </c>
      <c r="AQ1067" s="48">
        <f>[1]All_Tasks_Billing!AQ1067</f>
        <v>0</v>
      </c>
      <c r="AR1067" s="48">
        <f>[1]All_Tasks_Billing!AR1067</f>
        <v>0</v>
      </c>
      <c r="AS1067" s="48">
        <f>[1]All_Tasks_Billing!AS1067</f>
        <v>0</v>
      </c>
      <c r="AT1067" s="48">
        <f>[1]All_Tasks_Billing!AT1067</f>
        <v>0</v>
      </c>
      <c r="AU1067" s="50" t="str">
        <f t="shared" si="288"/>
        <v/>
      </c>
      <c r="AV1067" s="50" t="str">
        <f t="shared" si="289"/>
        <v/>
      </c>
      <c r="AW1067" s="50" t="str">
        <f t="shared" si="290"/>
        <v/>
      </c>
      <c r="AX1067" s="50" t="str">
        <f t="shared" ca="1" si="291"/>
        <v>Not Completed</v>
      </c>
      <c r="AY1067" s="50" t="str">
        <f t="shared" ca="1" si="292"/>
        <v>Not Completed</v>
      </c>
      <c r="AZ1067" s="50" t="str">
        <f t="shared" ca="1" si="293"/>
        <v>Not Completed</v>
      </c>
      <c r="BA1067" s="48">
        <f t="shared" si="294"/>
        <v>0</v>
      </c>
      <c r="BB1067" s="45" t="str">
        <f t="shared" si="295"/>
        <v/>
      </c>
      <c r="BC1067" s="50" t="str">
        <f t="shared" si="296"/>
        <v/>
      </c>
      <c r="BD1067" s="48">
        <f t="shared" si="297"/>
        <v>0</v>
      </c>
      <c r="BE1067" s="50" t="str">
        <f t="shared" si="298"/>
        <v>Not Started</v>
      </c>
      <c r="BF1067" s="51">
        <f t="shared" si="299"/>
        <v>1</v>
      </c>
      <c r="BG1067" s="51">
        <f t="shared" si="300"/>
        <v>0</v>
      </c>
      <c r="BH1067" s="50" t="str">
        <f t="shared" si="301"/>
        <v/>
      </c>
      <c r="BI1067" s="50" t="str">
        <f t="shared" si="302"/>
        <v/>
      </c>
      <c r="BJ1067" s="50" t="str">
        <f t="shared" si="303"/>
        <v/>
      </c>
      <c r="BK1067" s="50" t="str">
        <f t="shared" si="304"/>
        <v xml:space="preserve">Not Started |  | </v>
      </c>
      <c r="BL1067" s="49" t="str">
        <f t="shared" ca="1" si="305"/>
        <v/>
      </c>
    </row>
    <row r="1068" spans="1:64" x14ac:dyDescent="0.25">
      <c r="A1068" t="str">
        <f>[1]All_Tasks_Billing!A1068</f>
        <v>LAS16.PPM20</v>
      </c>
      <c r="B1068" t="str">
        <f>[1]All_Tasks_Billing!B1068</f>
        <v>PPM</v>
      </c>
      <c r="C1068" t="str">
        <f>[1]All_Tasks_Billing!C1068</f>
        <v>20.2.17</v>
      </c>
      <c r="D1068" t="str">
        <f>[1]All_Tasks_Billing!D1068</f>
        <v>PDU</v>
      </c>
      <c r="E1068" t="str">
        <f>[1]All_Tasks_Billing!E1068</f>
        <v>Circuit Breakers -Secondary</v>
      </c>
      <c r="F1068" t="str">
        <f>IF([1]All_Tasks_Billing!F1068="","",[1]All_Tasks_Billing!F1068)</f>
        <v>400AF / 400AT</v>
      </c>
      <c r="G1068" t="str">
        <f>IF([1]All_Tasks_Billing!G1068="","",[1]All_Tasks_Billing!G1068)</f>
        <v/>
      </c>
      <c r="H1068" s="45" t="str">
        <f>[1]All_Tasks_Billing!H1068</f>
        <v/>
      </c>
      <c r="I1068" t="str">
        <f>IF([1]All_Tasks_Billing!I1068="","",[1]All_Tasks_Billing!I1068)</f>
        <v/>
      </c>
      <c r="J1068" t="str">
        <f>IF([1]All_Tasks_Billing!J1068="","",[1]All_Tasks_Billing!J1068)</f>
        <v/>
      </c>
      <c r="K1068" t="b">
        <f>[1]All_Tasks_Billing!K1068</f>
        <v>0</v>
      </c>
      <c r="L1068" s="45" t="str">
        <f>[1]All_Tasks_Billing!L1068</f>
        <v/>
      </c>
      <c r="M1068" t="str">
        <f>[1]All_Tasks_Billing!M1068</f>
        <v/>
      </c>
      <c r="N1068" s="46">
        <f>IF([1]All_Tasks_Billing!N1068="",0,[1]All_Tasks_Billing!N1068)</f>
        <v>0</v>
      </c>
      <c r="O1068" t="str">
        <f>[1]All_Tasks_Billing!O1068</f>
        <v/>
      </c>
      <c r="P1068" s="47">
        <f>IF([1]All_Tasks_Billing!P1068="",0,[1]All_Tasks_Billing!P1068)</f>
        <v>2</v>
      </c>
      <c r="Q1068" s="47">
        <f>IF([1]All_Tasks_Billing!Q1068="",0,[1]All_Tasks_Billing!Q1068)</f>
        <v>2</v>
      </c>
      <c r="R1068" s="47">
        <f>IF([1]All_Tasks_Billing!R1068="",0,[1]All_Tasks_Billing!R1068)</f>
        <v>2</v>
      </c>
      <c r="S1068" t="str">
        <f>[1]All_Tasks_Billing!S1068</f>
        <v/>
      </c>
      <c r="T1068" t="str">
        <f>[1]All_Tasks_Billing!T1068</f>
        <v/>
      </c>
      <c r="U1068" t="str">
        <f>[1]All_Tasks_Billing!U1068</f>
        <v/>
      </c>
      <c r="V1068">
        <f>[1]All_Tasks_Billing!V1068</f>
        <v>25</v>
      </c>
      <c r="W1068" s="48">
        <f>[1]All_Tasks_Billing!W1068</f>
        <v>150</v>
      </c>
      <c r="X1068">
        <f>[1]All_Tasks_Billing!X1068</f>
        <v>24331.724999999999</v>
      </c>
      <c r="Y1068">
        <f>[1]All_Tasks_Billing!Y1068</f>
        <v>1</v>
      </c>
      <c r="Z1068" s="49">
        <f>[1]All_Tasks_Billing!Z1068</f>
        <v>0</v>
      </c>
      <c r="AA1068" s="45" t="str">
        <f>[1]All_Tasks_Billing!AA1068</f>
        <v/>
      </c>
      <c r="AB1068" t="str">
        <f>[1]All_Tasks_Billing!AB1068</f>
        <v/>
      </c>
      <c r="AC1068" s="48">
        <f>[1]All_Tasks_Billing!AC1068</f>
        <v>0</v>
      </c>
      <c r="AD1068" s="48">
        <f>[1]All_Tasks_Billing!AD1068</f>
        <v>0</v>
      </c>
      <c r="AE1068" s="48">
        <f>[1]All_Tasks_Billing!AE1068</f>
        <v>0</v>
      </c>
      <c r="AF1068" s="48">
        <f>[1]All_Tasks_Billing!AF1068</f>
        <v>0</v>
      </c>
      <c r="AG1068" s="48">
        <f>[1]All_Tasks_Billing!AG1068</f>
        <v>0</v>
      </c>
      <c r="AH1068" s="48">
        <f>[1]All_Tasks_Billing!AH1068</f>
        <v>8.5999999999999993E-2</v>
      </c>
      <c r="AI1068" s="48">
        <f>[1]All_Tasks_Billing!AI1068</f>
        <v>0</v>
      </c>
      <c r="AJ1068" s="48">
        <f>[1]All_Tasks_Billing!AJ1068</f>
        <v>0</v>
      </c>
      <c r="AK1068" s="48">
        <f>[1]All_Tasks_Billing!AK1068</f>
        <v>0</v>
      </c>
      <c r="AL1068" s="48">
        <f>[1]All_Tasks_Billing!AL1068</f>
        <v>0</v>
      </c>
      <c r="AM1068" s="48">
        <f>[1]All_Tasks_Billing!AM1068</f>
        <v>0</v>
      </c>
      <c r="AN1068" s="48">
        <f>[1]All_Tasks_Billing!AN1068</f>
        <v>0</v>
      </c>
      <c r="AO1068" s="48">
        <f>[1]All_Tasks_Billing!AO1068</f>
        <v>0</v>
      </c>
      <c r="AP1068" s="48">
        <f>[1]All_Tasks_Billing!AP1068</f>
        <v>8.5999999999999993E-2</v>
      </c>
      <c r="AQ1068" s="48">
        <f>[1]All_Tasks_Billing!AQ1068</f>
        <v>0</v>
      </c>
      <c r="AR1068" s="48">
        <f>[1]All_Tasks_Billing!AR1068</f>
        <v>0</v>
      </c>
      <c r="AS1068" s="48">
        <f>[1]All_Tasks_Billing!AS1068</f>
        <v>0</v>
      </c>
      <c r="AT1068" s="48">
        <f>[1]All_Tasks_Billing!AT1068</f>
        <v>0</v>
      </c>
      <c r="AU1068" s="50" t="str">
        <f t="shared" si="288"/>
        <v/>
      </c>
      <c r="AV1068" s="50" t="str">
        <f t="shared" si="289"/>
        <v/>
      </c>
      <c r="AW1068" s="50" t="str">
        <f t="shared" si="290"/>
        <v/>
      </c>
      <c r="AX1068" s="50" t="str">
        <f t="shared" ca="1" si="291"/>
        <v>Not Completed</v>
      </c>
      <c r="AY1068" s="50" t="str">
        <f t="shared" ca="1" si="292"/>
        <v>Not Completed</v>
      </c>
      <c r="AZ1068" s="50" t="str">
        <f t="shared" ca="1" si="293"/>
        <v>Not Completed</v>
      </c>
      <c r="BA1068" s="48">
        <f t="shared" si="294"/>
        <v>0</v>
      </c>
      <c r="BB1068" s="45" t="str">
        <f t="shared" si="295"/>
        <v/>
      </c>
      <c r="BC1068" s="50" t="str">
        <f t="shared" si="296"/>
        <v/>
      </c>
      <c r="BD1068" s="48">
        <f t="shared" si="297"/>
        <v>0</v>
      </c>
      <c r="BE1068" s="50" t="str">
        <f t="shared" si="298"/>
        <v>Not Started</v>
      </c>
      <c r="BF1068" s="51">
        <f t="shared" si="299"/>
        <v>1</v>
      </c>
      <c r="BG1068" s="51">
        <f t="shared" si="300"/>
        <v>0</v>
      </c>
      <c r="BH1068" s="50" t="str">
        <f t="shared" si="301"/>
        <v/>
      </c>
      <c r="BI1068" s="50" t="str">
        <f t="shared" si="302"/>
        <v/>
      </c>
      <c r="BJ1068" s="50" t="str">
        <f t="shared" si="303"/>
        <v/>
      </c>
      <c r="BK1068" s="50" t="str">
        <f t="shared" si="304"/>
        <v xml:space="preserve">Not Started |  | </v>
      </c>
      <c r="BL1068" s="49" t="str">
        <f t="shared" ca="1" si="305"/>
        <v/>
      </c>
    </row>
    <row r="1069" spans="1:64" x14ac:dyDescent="0.25">
      <c r="A1069" t="str">
        <f>[1]All_Tasks_Billing!A1069</f>
        <v>LAS16.PPM20</v>
      </c>
      <c r="B1069" t="str">
        <f>[1]All_Tasks_Billing!B1069</f>
        <v>PPM</v>
      </c>
      <c r="C1069" t="str">
        <f>[1]All_Tasks_Billing!C1069</f>
        <v>20.2.18</v>
      </c>
      <c r="D1069" t="str">
        <f>[1]All_Tasks_Billing!D1069</f>
        <v>PDU</v>
      </c>
      <c r="E1069" t="str">
        <f>[1]All_Tasks_Billing!E1069</f>
        <v>Circuit Breakers -Secondary</v>
      </c>
      <c r="F1069" t="str">
        <f>IF([1]All_Tasks_Billing!F1069="","",[1]All_Tasks_Billing!F1069)</f>
        <v>400AF / 400AT</v>
      </c>
      <c r="G1069" t="str">
        <f>IF([1]All_Tasks_Billing!G1069="","",[1]All_Tasks_Billing!G1069)</f>
        <v/>
      </c>
      <c r="H1069" s="45" t="str">
        <f>[1]All_Tasks_Billing!H1069</f>
        <v/>
      </c>
      <c r="I1069" t="str">
        <f>IF([1]All_Tasks_Billing!I1069="","",[1]All_Tasks_Billing!I1069)</f>
        <v/>
      </c>
      <c r="J1069" t="str">
        <f>IF([1]All_Tasks_Billing!J1069="","",[1]All_Tasks_Billing!J1069)</f>
        <v/>
      </c>
      <c r="K1069" t="b">
        <f>[1]All_Tasks_Billing!K1069</f>
        <v>0</v>
      </c>
      <c r="L1069" s="45" t="str">
        <f>[1]All_Tasks_Billing!L1069</f>
        <v/>
      </c>
      <c r="M1069" t="str">
        <f>[1]All_Tasks_Billing!M1069</f>
        <v/>
      </c>
      <c r="N1069" s="46">
        <f>IF([1]All_Tasks_Billing!N1069="",0,[1]All_Tasks_Billing!N1069)</f>
        <v>0</v>
      </c>
      <c r="O1069" t="str">
        <f>[1]All_Tasks_Billing!O1069</f>
        <v/>
      </c>
      <c r="P1069" s="47">
        <f>IF([1]All_Tasks_Billing!P1069="",0,[1]All_Tasks_Billing!P1069)</f>
        <v>2</v>
      </c>
      <c r="Q1069" s="47">
        <f>IF([1]All_Tasks_Billing!Q1069="",0,[1]All_Tasks_Billing!Q1069)</f>
        <v>2</v>
      </c>
      <c r="R1069" s="47">
        <f>IF([1]All_Tasks_Billing!R1069="",0,[1]All_Tasks_Billing!R1069)</f>
        <v>2</v>
      </c>
      <c r="S1069" t="str">
        <f>[1]All_Tasks_Billing!S1069</f>
        <v/>
      </c>
      <c r="T1069" t="str">
        <f>[1]All_Tasks_Billing!T1069</f>
        <v/>
      </c>
      <c r="U1069" t="str">
        <f>[1]All_Tasks_Billing!U1069</f>
        <v/>
      </c>
      <c r="V1069">
        <f>[1]All_Tasks_Billing!V1069</f>
        <v>25</v>
      </c>
      <c r="W1069" s="48">
        <f>[1]All_Tasks_Billing!W1069</f>
        <v>150</v>
      </c>
      <c r="X1069">
        <f>[1]All_Tasks_Billing!X1069</f>
        <v>24331.724999999999</v>
      </c>
      <c r="Y1069">
        <f>[1]All_Tasks_Billing!Y1069</f>
        <v>1</v>
      </c>
      <c r="Z1069" s="49">
        <f>[1]All_Tasks_Billing!Z1069</f>
        <v>0</v>
      </c>
      <c r="AA1069" s="45" t="str">
        <f>[1]All_Tasks_Billing!AA1069</f>
        <v/>
      </c>
      <c r="AB1069" t="str">
        <f>[1]All_Tasks_Billing!AB1069</f>
        <v/>
      </c>
      <c r="AC1069" s="48">
        <f>[1]All_Tasks_Billing!AC1069</f>
        <v>0</v>
      </c>
      <c r="AD1069" s="48">
        <f>[1]All_Tasks_Billing!AD1069</f>
        <v>0</v>
      </c>
      <c r="AE1069" s="48">
        <f>[1]All_Tasks_Billing!AE1069</f>
        <v>0</v>
      </c>
      <c r="AF1069" s="48">
        <f>[1]All_Tasks_Billing!AF1069</f>
        <v>0</v>
      </c>
      <c r="AG1069" s="48">
        <f>[1]All_Tasks_Billing!AG1069</f>
        <v>0</v>
      </c>
      <c r="AH1069" s="48">
        <f>[1]All_Tasks_Billing!AH1069</f>
        <v>8.5999999999999993E-2</v>
      </c>
      <c r="AI1069" s="48">
        <f>[1]All_Tasks_Billing!AI1069</f>
        <v>0</v>
      </c>
      <c r="AJ1069" s="48">
        <f>[1]All_Tasks_Billing!AJ1069</f>
        <v>0</v>
      </c>
      <c r="AK1069" s="48">
        <f>[1]All_Tasks_Billing!AK1069</f>
        <v>0</v>
      </c>
      <c r="AL1069" s="48">
        <f>[1]All_Tasks_Billing!AL1069</f>
        <v>0</v>
      </c>
      <c r="AM1069" s="48">
        <f>[1]All_Tasks_Billing!AM1069</f>
        <v>0</v>
      </c>
      <c r="AN1069" s="48">
        <f>[1]All_Tasks_Billing!AN1069</f>
        <v>0</v>
      </c>
      <c r="AO1069" s="48">
        <f>[1]All_Tasks_Billing!AO1069</f>
        <v>0</v>
      </c>
      <c r="AP1069" s="48">
        <f>[1]All_Tasks_Billing!AP1069</f>
        <v>8.5999999999999993E-2</v>
      </c>
      <c r="AQ1069" s="48">
        <f>[1]All_Tasks_Billing!AQ1069</f>
        <v>0</v>
      </c>
      <c r="AR1069" s="48">
        <f>[1]All_Tasks_Billing!AR1069</f>
        <v>0</v>
      </c>
      <c r="AS1069" s="48">
        <f>[1]All_Tasks_Billing!AS1069</f>
        <v>0</v>
      </c>
      <c r="AT1069" s="48">
        <f>[1]All_Tasks_Billing!AT1069</f>
        <v>0</v>
      </c>
      <c r="AU1069" s="50" t="str">
        <f t="shared" si="288"/>
        <v/>
      </c>
      <c r="AV1069" s="50" t="str">
        <f t="shared" si="289"/>
        <v/>
      </c>
      <c r="AW1069" s="50" t="str">
        <f t="shared" si="290"/>
        <v/>
      </c>
      <c r="AX1069" s="50" t="str">
        <f t="shared" ca="1" si="291"/>
        <v>Not Completed</v>
      </c>
      <c r="AY1069" s="50" t="str">
        <f t="shared" ca="1" si="292"/>
        <v>Not Completed</v>
      </c>
      <c r="AZ1069" s="50" t="str">
        <f t="shared" ca="1" si="293"/>
        <v>Not Completed</v>
      </c>
      <c r="BA1069" s="48">
        <f t="shared" si="294"/>
        <v>0</v>
      </c>
      <c r="BB1069" s="45" t="str">
        <f t="shared" si="295"/>
        <v/>
      </c>
      <c r="BC1069" s="50" t="str">
        <f t="shared" si="296"/>
        <v/>
      </c>
      <c r="BD1069" s="48">
        <f t="shared" si="297"/>
        <v>0</v>
      </c>
      <c r="BE1069" s="50" t="str">
        <f t="shared" si="298"/>
        <v>Not Started</v>
      </c>
      <c r="BF1069" s="51">
        <f t="shared" si="299"/>
        <v>1</v>
      </c>
      <c r="BG1069" s="51">
        <f t="shared" si="300"/>
        <v>0</v>
      </c>
      <c r="BH1069" s="50" t="str">
        <f t="shared" si="301"/>
        <v/>
      </c>
      <c r="BI1069" s="50" t="str">
        <f t="shared" si="302"/>
        <v/>
      </c>
      <c r="BJ1069" s="50" t="str">
        <f t="shared" si="303"/>
        <v/>
      </c>
      <c r="BK1069" s="50" t="str">
        <f t="shared" si="304"/>
        <v xml:space="preserve">Not Started |  | </v>
      </c>
      <c r="BL1069" s="49" t="str">
        <f t="shared" ca="1" si="305"/>
        <v/>
      </c>
    </row>
    <row r="1070" spans="1:64" x14ac:dyDescent="0.25">
      <c r="A1070" t="str">
        <f>[1]All_Tasks_Billing!A1070</f>
        <v>LAS16.PPM20</v>
      </c>
      <c r="B1070" t="str">
        <f>[1]All_Tasks_Billing!B1070</f>
        <v>PPM</v>
      </c>
      <c r="C1070" t="str">
        <f>[1]All_Tasks_Billing!C1070</f>
        <v>20.2.19</v>
      </c>
      <c r="D1070" t="str">
        <f>[1]All_Tasks_Billing!D1070</f>
        <v>PDU</v>
      </c>
      <c r="E1070" t="str">
        <f>[1]All_Tasks_Billing!E1070</f>
        <v>Circuit Breakers -Secondary</v>
      </c>
      <c r="F1070" t="str">
        <f>IF([1]All_Tasks_Billing!F1070="","",[1]All_Tasks_Billing!F1070)</f>
        <v>400AF / 400AT</v>
      </c>
      <c r="G1070" t="str">
        <f>IF([1]All_Tasks_Billing!G1070="","",[1]All_Tasks_Billing!G1070)</f>
        <v/>
      </c>
      <c r="H1070" s="45" t="str">
        <f>[1]All_Tasks_Billing!H1070</f>
        <v/>
      </c>
      <c r="I1070" t="str">
        <f>IF([1]All_Tasks_Billing!I1070="","",[1]All_Tasks_Billing!I1070)</f>
        <v/>
      </c>
      <c r="J1070" t="str">
        <f>IF([1]All_Tasks_Billing!J1070="","",[1]All_Tasks_Billing!J1070)</f>
        <v/>
      </c>
      <c r="K1070" t="b">
        <f>[1]All_Tasks_Billing!K1070</f>
        <v>0</v>
      </c>
      <c r="L1070" s="45" t="str">
        <f>[1]All_Tasks_Billing!L1070</f>
        <v/>
      </c>
      <c r="M1070" t="str">
        <f>[1]All_Tasks_Billing!M1070</f>
        <v/>
      </c>
      <c r="N1070" s="46">
        <f>IF([1]All_Tasks_Billing!N1070="",0,[1]All_Tasks_Billing!N1070)</f>
        <v>0</v>
      </c>
      <c r="O1070" t="str">
        <f>[1]All_Tasks_Billing!O1070</f>
        <v/>
      </c>
      <c r="P1070" s="47">
        <f>IF([1]All_Tasks_Billing!P1070="",0,[1]All_Tasks_Billing!P1070)</f>
        <v>2</v>
      </c>
      <c r="Q1070" s="47">
        <f>IF([1]All_Tasks_Billing!Q1070="",0,[1]All_Tasks_Billing!Q1070)</f>
        <v>2</v>
      </c>
      <c r="R1070" s="47">
        <f>IF([1]All_Tasks_Billing!R1070="",0,[1]All_Tasks_Billing!R1070)</f>
        <v>2</v>
      </c>
      <c r="S1070" t="str">
        <f>[1]All_Tasks_Billing!S1070</f>
        <v/>
      </c>
      <c r="T1070" t="str">
        <f>[1]All_Tasks_Billing!T1070</f>
        <v/>
      </c>
      <c r="U1070" t="str">
        <f>[1]All_Tasks_Billing!U1070</f>
        <v/>
      </c>
      <c r="V1070">
        <f>[1]All_Tasks_Billing!V1070</f>
        <v>25</v>
      </c>
      <c r="W1070" s="48">
        <f>[1]All_Tasks_Billing!W1070</f>
        <v>150</v>
      </c>
      <c r="X1070">
        <f>[1]All_Tasks_Billing!X1070</f>
        <v>24331.724999999999</v>
      </c>
      <c r="Y1070">
        <f>[1]All_Tasks_Billing!Y1070</f>
        <v>1</v>
      </c>
      <c r="Z1070" s="49">
        <f>[1]All_Tasks_Billing!Z1070</f>
        <v>0</v>
      </c>
      <c r="AA1070" s="45" t="str">
        <f>[1]All_Tasks_Billing!AA1070</f>
        <v/>
      </c>
      <c r="AB1070" t="str">
        <f>[1]All_Tasks_Billing!AB1070</f>
        <v/>
      </c>
      <c r="AC1070" s="48">
        <f>[1]All_Tasks_Billing!AC1070</f>
        <v>0</v>
      </c>
      <c r="AD1070" s="48">
        <f>[1]All_Tasks_Billing!AD1070</f>
        <v>0</v>
      </c>
      <c r="AE1070" s="48">
        <f>[1]All_Tasks_Billing!AE1070</f>
        <v>0</v>
      </c>
      <c r="AF1070" s="48">
        <f>[1]All_Tasks_Billing!AF1070</f>
        <v>0</v>
      </c>
      <c r="AG1070" s="48">
        <f>[1]All_Tasks_Billing!AG1070</f>
        <v>0</v>
      </c>
      <c r="AH1070" s="48">
        <f>[1]All_Tasks_Billing!AH1070</f>
        <v>8.5999999999999993E-2</v>
      </c>
      <c r="AI1070" s="48">
        <f>[1]All_Tasks_Billing!AI1070</f>
        <v>0</v>
      </c>
      <c r="AJ1070" s="48">
        <f>[1]All_Tasks_Billing!AJ1070</f>
        <v>0</v>
      </c>
      <c r="AK1070" s="48">
        <f>[1]All_Tasks_Billing!AK1070</f>
        <v>0</v>
      </c>
      <c r="AL1070" s="48">
        <f>[1]All_Tasks_Billing!AL1070</f>
        <v>0</v>
      </c>
      <c r="AM1070" s="48">
        <f>[1]All_Tasks_Billing!AM1070</f>
        <v>0</v>
      </c>
      <c r="AN1070" s="48">
        <f>[1]All_Tasks_Billing!AN1070</f>
        <v>0</v>
      </c>
      <c r="AO1070" s="48">
        <f>[1]All_Tasks_Billing!AO1070</f>
        <v>0</v>
      </c>
      <c r="AP1070" s="48">
        <f>[1]All_Tasks_Billing!AP1070</f>
        <v>8.5999999999999993E-2</v>
      </c>
      <c r="AQ1070" s="48">
        <f>[1]All_Tasks_Billing!AQ1070</f>
        <v>0</v>
      </c>
      <c r="AR1070" s="48">
        <f>[1]All_Tasks_Billing!AR1070</f>
        <v>0</v>
      </c>
      <c r="AS1070" s="48">
        <f>[1]All_Tasks_Billing!AS1070</f>
        <v>0</v>
      </c>
      <c r="AT1070" s="48">
        <f>[1]All_Tasks_Billing!AT1070</f>
        <v>0</v>
      </c>
      <c r="AU1070" s="50" t="str">
        <f t="shared" si="288"/>
        <v/>
      </c>
      <c r="AV1070" s="50" t="str">
        <f t="shared" si="289"/>
        <v/>
      </c>
      <c r="AW1070" s="50" t="str">
        <f t="shared" si="290"/>
        <v/>
      </c>
      <c r="AX1070" s="50" t="str">
        <f t="shared" ca="1" si="291"/>
        <v>Not Completed</v>
      </c>
      <c r="AY1070" s="50" t="str">
        <f t="shared" ca="1" si="292"/>
        <v>Not Completed</v>
      </c>
      <c r="AZ1070" s="50" t="str">
        <f t="shared" ca="1" si="293"/>
        <v>Not Completed</v>
      </c>
      <c r="BA1070" s="48">
        <f t="shared" si="294"/>
        <v>0</v>
      </c>
      <c r="BB1070" s="45" t="str">
        <f t="shared" si="295"/>
        <v/>
      </c>
      <c r="BC1070" s="50" t="str">
        <f t="shared" si="296"/>
        <v/>
      </c>
      <c r="BD1070" s="48">
        <f t="shared" si="297"/>
        <v>0</v>
      </c>
      <c r="BE1070" s="50" t="str">
        <f t="shared" si="298"/>
        <v>Not Started</v>
      </c>
      <c r="BF1070" s="51">
        <f t="shared" si="299"/>
        <v>1</v>
      </c>
      <c r="BG1070" s="51">
        <f t="shared" si="300"/>
        <v>0</v>
      </c>
      <c r="BH1070" s="50" t="str">
        <f t="shared" si="301"/>
        <v/>
      </c>
      <c r="BI1070" s="50" t="str">
        <f t="shared" si="302"/>
        <v/>
      </c>
      <c r="BJ1070" s="50" t="str">
        <f t="shared" si="303"/>
        <v/>
      </c>
      <c r="BK1070" s="50" t="str">
        <f t="shared" si="304"/>
        <v xml:space="preserve">Not Started |  | </v>
      </c>
      <c r="BL1070" s="49" t="str">
        <f t="shared" ca="1" si="305"/>
        <v/>
      </c>
    </row>
    <row r="1071" spans="1:64" x14ac:dyDescent="0.25">
      <c r="A1071" t="str">
        <f>[1]All_Tasks_Billing!A1071</f>
        <v>LAS16.PPM20</v>
      </c>
      <c r="B1071" t="str">
        <f>[1]All_Tasks_Billing!B1071</f>
        <v>PPM</v>
      </c>
      <c r="C1071" t="str">
        <f>[1]All_Tasks_Billing!C1071</f>
        <v>20.2.20</v>
      </c>
      <c r="D1071" t="str">
        <f>[1]All_Tasks_Billing!D1071</f>
        <v>PDU</v>
      </c>
      <c r="E1071" t="str">
        <f>[1]All_Tasks_Billing!E1071</f>
        <v>Circuit Breakers -Secondary</v>
      </c>
      <c r="F1071" t="str">
        <f>IF([1]All_Tasks_Billing!F1071="","",[1]All_Tasks_Billing!F1071)</f>
        <v>400AF / 400AT</v>
      </c>
      <c r="G1071" t="str">
        <f>IF([1]All_Tasks_Billing!G1071="","",[1]All_Tasks_Billing!G1071)</f>
        <v/>
      </c>
      <c r="H1071" s="45" t="str">
        <f>[1]All_Tasks_Billing!H1071</f>
        <v/>
      </c>
      <c r="I1071" t="str">
        <f>IF([1]All_Tasks_Billing!I1071="","",[1]All_Tasks_Billing!I1071)</f>
        <v/>
      </c>
      <c r="J1071" t="str">
        <f>IF([1]All_Tasks_Billing!J1071="","",[1]All_Tasks_Billing!J1071)</f>
        <v/>
      </c>
      <c r="K1071" t="b">
        <f>[1]All_Tasks_Billing!K1071</f>
        <v>0</v>
      </c>
      <c r="L1071" s="45" t="str">
        <f>[1]All_Tasks_Billing!L1071</f>
        <v/>
      </c>
      <c r="M1071" t="str">
        <f>[1]All_Tasks_Billing!M1071</f>
        <v/>
      </c>
      <c r="N1071" s="46">
        <f>IF([1]All_Tasks_Billing!N1071="",0,[1]All_Tasks_Billing!N1071)</f>
        <v>0</v>
      </c>
      <c r="O1071" t="str">
        <f>[1]All_Tasks_Billing!O1071</f>
        <v/>
      </c>
      <c r="P1071" s="47">
        <f>IF([1]All_Tasks_Billing!P1071="",0,[1]All_Tasks_Billing!P1071)</f>
        <v>2</v>
      </c>
      <c r="Q1071" s="47">
        <f>IF([1]All_Tasks_Billing!Q1071="",0,[1]All_Tasks_Billing!Q1071)</f>
        <v>2</v>
      </c>
      <c r="R1071" s="47">
        <f>IF([1]All_Tasks_Billing!R1071="",0,[1]All_Tasks_Billing!R1071)</f>
        <v>2</v>
      </c>
      <c r="S1071" t="str">
        <f>[1]All_Tasks_Billing!S1071</f>
        <v/>
      </c>
      <c r="T1071" t="str">
        <f>[1]All_Tasks_Billing!T1071</f>
        <v/>
      </c>
      <c r="U1071" t="str">
        <f>[1]All_Tasks_Billing!U1071</f>
        <v/>
      </c>
      <c r="V1071">
        <f>[1]All_Tasks_Billing!V1071</f>
        <v>25</v>
      </c>
      <c r="W1071" s="48">
        <f>[1]All_Tasks_Billing!W1071</f>
        <v>150</v>
      </c>
      <c r="X1071">
        <f>[1]All_Tasks_Billing!X1071</f>
        <v>24331.724999999999</v>
      </c>
      <c r="Y1071">
        <f>[1]All_Tasks_Billing!Y1071</f>
        <v>1</v>
      </c>
      <c r="Z1071" s="49">
        <f>[1]All_Tasks_Billing!Z1071</f>
        <v>0</v>
      </c>
      <c r="AA1071" s="45" t="str">
        <f>[1]All_Tasks_Billing!AA1071</f>
        <v/>
      </c>
      <c r="AB1071" t="str">
        <f>[1]All_Tasks_Billing!AB1071</f>
        <v/>
      </c>
      <c r="AC1071" s="48">
        <f>[1]All_Tasks_Billing!AC1071</f>
        <v>0</v>
      </c>
      <c r="AD1071" s="48">
        <f>[1]All_Tasks_Billing!AD1071</f>
        <v>0</v>
      </c>
      <c r="AE1071" s="48">
        <f>[1]All_Tasks_Billing!AE1071</f>
        <v>0</v>
      </c>
      <c r="AF1071" s="48">
        <f>[1]All_Tasks_Billing!AF1071</f>
        <v>0</v>
      </c>
      <c r="AG1071" s="48">
        <f>[1]All_Tasks_Billing!AG1071</f>
        <v>0</v>
      </c>
      <c r="AH1071" s="48">
        <f>[1]All_Tasks_Billing!AH1071</f>
        <v>8.5999999999999993E-2</v>
      </c>
      <c r="AI1071" s="48">
        <f>[1]All_Tasks_Billing!AI1071</f>
        <v>0</v>
      </c>
      <c r="AJ1071" s="48">
        <f>[1]All_Tasks_Billing!AJ1071</f>
        <v>0</v>
      </c>
      <c r="AK1071" s="48">
        <f>[1]All_Tasks_Billing!AK1071</f>
        <v>0</v>
      </c>
      <c r="AL1071" s="48">
        <f>[1]All_Tasks_Billing!AL1071</f>
        <v>0</v>
      </c>
      <c r="AM1071" s="48">
        <f>[1]All_Tasks_Billing!AM1071</f>
        <v>0</v>
      </c>
      <c r="AN1071" s="48">
        <f>[1]All_Tasks_Billing!AN1071</f>
        <v>0</v>
      </c>
      <c r="AO1071" s="48">
        <f>[1]All_Tasks_Billing!AO1071</f>
        <v>0</v>
      </c>
      <c r="AP1071" s="48">
        <f>[1]All_Tasks_Billing!AP1071</f>
        <v>8.5999999999999993E-2</v>
      </c>
      <c r="AQ1071" s="48">
        <f>[1]All_Tasks_Billing!AQ1071</f>
        <v>0</v>
      </c>
      <c r="AR1071" s="48">
        <f>[1]All_Tasks_Billing!AR1071</f>
        <v>0</v>
      </c>
      <c r="AS1071" s="48">
        <f>[1]All_Tasks_Billing!AS1071</f>
        <v>0</v>
      </c>
      <c r="AT1071" s="48">
        <f>[1]All_Tasks_Billing!AT1071</f>
        <v>0</v>
      </c>
      <c r="AU1071" s="50" t="str">
        <f t="shared" si="288"/>
        <v/>
      </c>
      <c r="AV1071" s="50" t="str">
        <f t="shared" si="289"/>
        <v/>
      </c>
      <c r="AW1071" s="50" t="str">
        <f t="shared" si="290"/>
        <v/>
      </c>
      <c r="AX1071" s="50" t="str">
        <f t="shared" ca="1" si="291"/>
        <v>Not Completed</v>
      </c>
      <c r="AY1071" s="50" t="str">
        <f t="shared" ca="1" si="292"/>
        <v>Not Completed</v>
      </c>
      <c r="AZ1071" s="50" t="str">
        <f t="shared" ca="1" si="293"/>
        <v>Not Completed</v>
      </c>
      <c r="BA1071" s="48">
        <f t="shared" si="294"/>
        <v>0</v>
      </c>
      <c r="BB1071" s="45" t="str">
        <f t="shared" si="295"/>
        <v/>
      </c>
      <c r="BC1071" s="50" t="str">
        <f t="shared" si="296"/>
        <v/>
      </c>
      <c r="BD1071" s="48">
        <f t="shared" si="297"/>
        <v>0</v>
      </c>
      <c r="BE1071" s="50" t="str">
        <f t="shared" si="298"/>
        <v>Not Started</v>
      </c>
      <c r="BF1071" s="51">
        <f t="shared" si="299"/>
        <v>1</v>
      </c>
      <c r="BG1071" s="51">
        <f t="shared" si="300"/>
        <v>0</v>
      </c>
      <c r="BH1071" s="50" t="str">
        <f t="shared" si="301"/>
        <v/>
      </c>
      <c r="BI1071" s="50" t="str">
        <f t="shared" si="302"/>
        <v/>
      </c>
      <c r="BJ1071" s="50" t="str">
        <f t="shared" si="303"/>
        <v/>
      </c>
      <c r="BK1071" s="50" t="str">
        <f t="shared" si="304"/>
        <v xml:space="preserve">Not Started |  | </v>
      </c>
      <c r="BL1071" s="49" t="str">
        <f t="shared" ca="1" si="305"/>
        <v/>
      </c>
    </row>
    <row r="1072" spans="1:64" x14ac:dyDescent="0.25">
      <c r="A1072" t="str">
        <f>[1]All_Tasks_Billing!A1072</f>
        <v>LAS16.PPM20</v>
      </c>
      <c r="B1072" t="str">
        <f>[1]All_Tasks_Billing!B1072</f>
        <v>PPM</v>
      </c>
      <c r="C1072" t="str">
        <f>[1]All_Tasks_Billing!C1072</f>
        <v>20.2.21</v>
      </c>
      <c r="D1072" t="str">
        <f>[1]All_Tasks_Billing!D1072</f>
        <v>PDU</v>
      </c>
      <c r="E1072" t="str">
        <f>[1]All_Tasks_Billing!E1072</f>
        <v>Circuit Breakers -Secondary</v>
      </c>
      <c r="F1072" t="str">
        <f>IF([1]All_Tasks_Billing!F1072="","",[1]All_Tasks_Billing!F1072)</f>
        <v>400AF / 400AT</v>
      </c>
      <c r="G1072" t="str">
        <f>IF([1]All_Tasks_Billing!G1072="","",[1]All_Tasks_Billing!G1072)</f>
        <v/>
      </c>
      <c r="H1072" s="45" t="str">
        <f>[1]All_Tasks_Billing!H1072</f>
        <v/>
      </c>
      <c r="I1072" t="str">
        <f>IF([1]All_Tasks_Billing!I1072="","",[1]All_Tasks_Billing!I1072)</f>
        <v/>
      </c>
      <c r="J1072" t="str">
        <f>IF([1]All_Tasks_Billing!J1072="","",[1]All_Tasks_Billing!J1072)</f>
        <v/>
      </c>
      <c r="K1072" t="b">
        <f>[1]All_Tasks_Billing!K1072</f>
        <v>0</v>
      </c>
      <c r="L1072" s="45" t="str">
        <f>[1]All_Tasks_Billing!L1072</f>
        <v/>
      </c>
      <c r="M1072" t="str">
        <f>[1]All_Tasks_Billing!M1072</f>
        <v/>
      </c>
      <c r="N1072" s="46">
        <f>IF([1]All_Tasks_Billing!N1072="",0,[1]All_Tasks_Billing!N1072)</f>
        <v>0</v>
      </c>
      <c r="O1072" t="str">
        <f>[1]All_Tasks_Billing!O1072</f>
        <v/>
      </c>
      <c r="P1072" s="47">
        <f>IF([1]All_Tasks_Billing!P1072="",0,[1]All_Tasks_Billing!P1072)</f>
        <v>2</v>
      </c>
      <c r="Q1072" s="47">
        <f>IF([1]All_Tasks_Billing!Q1072="",0,[1]All_Tasks_Billing!Q1072)</f>
        <v>2</v>
      </c>
      <c r="R1072" s="47">
        <f>IF([1]All_Tasks_Billing!R1072="",0,[1]All_Tasks_Billing!R1072)</f>
        <v>2</v>
      </c>
      <c r="S1072" t="str">
        <f>[1]All_Tasks_Billing!S1072</f>
        <v/>
      </c>
      <c r="T1072" t="str">
        <f>[1]All_Tasks_Billing!T1072</f>
        <v/>
      </c>
      <c r="U1072" t="str">
        <f>[1]All_Tasks_Billing!U1072</f>
        <v/>
      </c>
      <c r="V1072">
        <f>[1]All_Tasks_Billing!V1072</f>
        <v>25</v>
      </c>
      <c r="W1072" s="48">
        <f>[1]All_Tasks_Billing!W1072</f>
        <v>150</v>
      </c>
      <c r="X1072">
        <f>[1]All_Tasks_Billing!X1072</f>
        <v>24331.724999999999</v>
      </c>
      <c r="Y1072">
        <f>[1]All_Tasks_Billing!Y1072</f>
        <v>1</v>
      </c>
      <c r="Z1072" s="49">
        <f>[1]All_Tasks_Billing!Z1072</f>
        <v>0</v>
      </c>
      <c r="AA1072" s="45" t="str">
        <f>[1]All_Tasks_Billing!AA1072</f>
        <v/>
      </c>
      <c r="AB1072" t="str">
        <f>[1]All_Tasks_Billing!AB1072</f>
        <v/>
      </c>
      <c r="AC1072" s="48">
        <f>[1]All_Tasks_Billing!AC1072</f>
        <v>0</v>
      </c>
      <c r="AD1072" s="48">
        <f>[1]All_Tasks_Billing!AD1072</f>
        <v>0</v>
      </c>
      <c r="AE1072" s="48">
        <f>[1]All_Tasks_Billing!AE1072</f>
        <v>0</v>
      </c>
      <c r="AF1072" s="48">
        <f>[1]All_Tasks_Billing!AF1072</f>
        <v>0</v>
      </c>
      <c r="AG1072" s="48">
        <f>[1]All_Tasks_Billing!AG1072</f>
        <v>0</v>
      </c>
      <c r="AH1072" s="48">
        <f>[1]All_Tasks_Billing!AH1072</f>
        <v>8.5999999999999993E-2</v>
      </c>
      <c r="AI1072" s="48">
        <f>[1]All_Tasks_Billing!AI1072</f>
        <v>0</v>
      </c>
      <c r="AJ1072" s="48">
        <f>[1]All_Tasks_Billing!AJ1072</f>
        <v>0</v>
      </c>
      <c r="AK1072" s="48">
        <f>[1]All_Tasks_Billing!AK1072</f>
        <v>0</v>
      </c>
      <c r="AL1072" s="48">
        <f>[1]All_Tasks_Billing!AL1072</f>
        <v>0</v>
      </c>
      <c r="AM1072" s="48">
        <f>[1]All_Tasks_Billing!AM1072</f>
        <v>0</v>
      </c>
      <c r="AN1072" s="48">
        <f>[1]All_Tasks_Billing!AN1072</f>
        <v>0</v>
      </c>
      <c r="AO1072" s="48">
        <f>[1]All_Tasks_Billing!AO1072</f>
        <v>0</v>
      </c>
      <c r="AP1072" s="48">
        <f>[1]All_Tasks_Billing!AP1072</f>
        <v>8.5999999999999993E-2</v>
      </c>
      <c r="AQ1072" s="48">
        <f>[1]All_Tasks_Billing!AQ1072</f>
        <v>0</v>
      </c>
      <c r="AR1072" s="48">
        <f>[1]All_Tasks_Billing!AR1072</f>
        <v>0</v>
      </c>
      <c r="AS1072" s="48">
        <f>[1]All_Tasks_Billing!AS1072</f>
        <v>0</v>
      </c>
      <c r="AT1072" s="48">
        <f>[1]All_Tasks_Billing!AT1072</f>
        <v>0</v>
      </c>
      <c r="AU1072" s="50" t="str">
        <f t="shared" si="288"/>
        <v/>
      </c>
      <c r="AV1072" s="50" t="str">
        <f t="shared" si="289"/>
        <v/>
      </c>
      <c r="AW1072" s="50" t="str">
        <f t="shared" si="290"/>
        <v/>
      </c>
      <c r="AX1072" s="50" t="str">
        <f t="shared" ca="1" si="291"/>
        <v>Not Completed</v>
      </c>
      <c r="AY1072" s="50" t="str">
        <f t="shared" ca="1" si="292"/>
        <v>Not Completed</v>
      </c>
      <c r="AZ1072" s="50" t="str">
        <f t="shared" ca="1" si="293"/>
        <v>Not Completed</v>
      </c>
      <c r="BA1072" s="48">
        <f t="shared" si="294"/>
        <v>0</v>
      </c>
      <c r="BB1072" s="45" t="str">
        <f t="shared" si="295"/>
        <v/>
      </c>
      <c r="BC1072" s="50" t="str">
        <f t="shared" si="296"/>
        <v/>
      </c>
      <c r="BD1072" s="48">
        <f t="shared" si="297"/>
        <v>0</v>
      </c>
      <c r="BE1072" s="50" t="str">
        <f t="shared" si="298"/>
        <v>Not Started</v>
      </c>
      <c r="BF1072" s="51">
        <f t="shared" si="299"/>
        <v>1</v>
      </c>
      <c r="BG1072" s="51">
        <f t="shared" si="300"/>
        <v>0</v>
      </c>
      <c r="BH1072" s="50" t="str">
        <f t="shared" si="301"/>
        <v/>
      </c>
      <c r="BI1072" s="50" t="str">
        <f t="shared" si="302"/>
        <v/>
      </c>
      <c r="BJ1072" s="50" t="str">
        <f t="shared" si="303"/>
        <v/>
      </c>
      <c r="BK1072" s="50" t="str">
        <f t="shared" si="304"/>
        <v xml:space="preserve">Not Started |  | </v>
      </c>
      <c r="BL1072" s="49" t="str">
        <f t="shared" ca="1" si="305"/>
        <v/>
      </c>
    </row>
    <row r="1073" spans="1:64" x14ac:dyDescent="0.25">
      <c r="A1073" t="str">
        <f>[1]All_Tasks_Billing!A1073</f>
        <v>LAS16.PPM20</v>
      </c>
      <c r="B1073" t="str">
        <f>[1]All_Tasks_Billing!B1073</f>
        <v>PPM</v>
      </c>
      <c r="C1073" t="str">
        <f>[1]All_Tasks_Billing!C1073</f>
        <v>20.2.22</v>
      </c>
      <c r="D1073" t="str">
        <f>[1]All_Tasks_Billing!D1073</f>
        <v>PDU</v>
      </c>
      <c r="E1073" t="str">
        <f>[1]All_Tasks_Billing!E1073</f>
        <v>Circuit Breakers -Secondary</v>
      </c>
      <c r="F1073" t="str">
        <f>IF([1]All_Tasks_Billing!F1073="","",[1]All_Tasks_Billing!F1073)</f>
        <v>400AF / 400AT</v>
      </c>
      <c r="G1073" t="str">
        <f>IF([1]All_Tasks_Billing!G1073="","",[1]All_Tasks_Billing!G1073)</f>
        <v/>
      </c>
      <c r="H1073" s="45" t="str">
        <f>[1]All_Tasks_Billing!H1073</f>
        <v/>
      </c>
      <c r="I1073" t="str">
        <f>IF([1]All_Tasks_Billing!I1073="","",[1]All_Tasks_Billing!I1073)</f>
        <v/>
      </c>
      <c r="J1073" t="str">
        <f>IF([1]All_Tasks_Billing!J1073="","",[1]All_Tasks_Billing!J1073)</f>
        <v/>
      </c>
      <c r="K1073" t="b">
        <f>[1]All_Tasks_Billing!K1073</f>
        <v>0</v>
      </c>
      <c r="L1073" s="45" t="str">
        <f>[1]All_Tasks_Billing!L1073</f>
        <v/>
      </c>
      <c r="M1073" t="str">
        <f>[1]All_Tasks_Billing!M1073</f>
        <v/>
      </c>
      <c r="N1073" s="46">
        <f>IF([1]All_Tasks_Billing!N1073="",0,[1]All_Tasks_Billing!N1073)</f>
        <v>0</v>
      </c>
      <c r="O1073" t="str">
        <f>[1]All_Tasks_Billing!O1073</f>
        <v/>
      </c>
      <c r="P1073" s="47">
        <f>IF([1]All_Tasks_Billing!P1073="",0,[1]All_Tasks_Billing!P1073)</f>
        <v>2</v>
      </c>
      <c r="Q1073" s="47">
        <f>IF([1]All_Tasks_Billing!Q1073="",0,[1]All_Tasks_Billing!Q1073)</f>
        <v>2</v>
      </c>
      <c r="R1073" s="47">
        <f>IF([1]All_Tasks_Billing!R1073="",0,[1]All_Tasks_Billing!R1073)</f>
        <v>2</v>
      </c>
      <c r="S1073" t="str">
        <f>[1]All_Tasks_Billing!S1073</f>
        <v/>
      </c>
      <c r="T1073" t="str">
        <f>[1]All_Tasks_Billing!T1073</f>
        <v/>
      </c>
      <c r="U1073" t="str">
        <f>[1]All_Tasks_Billing!U1073</f>
        <v/>
      </c>
      <c r="V1073">
        <f>[1]All_Tasks_Billing!V1073</f>
        <v>25</v>
      </c>
      <c r="W1073" s="48">
        <f>[1]All_Tasks_Billing!W1073</f>
        <v>150</v>
      </c>
      <c r="X1073">
        <f>[1]All_Tasks_Billing!X1073</f>
        <v>24331.724999999999</v>
      </c>
      <c r="Y1073">
        <f>[1]All_Tasks_Billing!Y1073</f>
        <v>1</v>
      </c>
      <c r="Z1073" s="49">
        <f>[1]All_Tasks_Billing!Z1073</f>
        <v>0</v>
      </c>
      <c r="AA1073" s="45" t="str">
        <f>[1]All_Tasks_Billing!AA1073</f>
        <v/>
      </c>
      <c r="AB1073" t="str">
        <f>[1]All_Tasks_Billing!AB1073</f>
        <v/>
      </c>
      <c r="AC1073" s="48">
        <f>[1]All_Tasks_Billing!AC1073</f>
        <v>0</v>
      </c>
      <c r="AD1073" s="48">
        <f>[1]All_Tasks_Billing!AD1073</f>
        <v>0</v>
      </c>
      <c r="AE1073" s="48">
        <f>[1]All_Tasks_Billing!AE1073</f>
        <v>0</v>
      </c>
      <c r="AF1073" s="48">
        <f>[1]All_Tasks_Billing!AF1073</f>
        <v>0</v>
      </c>
      <c r="AG1073" s="48">
        <f>[1]All_Tasks_Billing!AG1073</f>
        <v>0</v>
      </c>
      <c r="AH1073" s="48">
        <f>[1]All_Tasks_Billing!AH1073</f>
        <v>8.5999999999999993E-2</v>
      </c>
      <c r="AI1073" s="48">
        <f>[1]All_Tasks_Billing!AI1073</f>
        <v>0</v>
      </c>
      <c r="AJ1073" s="48">
        <f>[1]All_Tasks_Billing!AJ1073</f>
        <v>0</v>
      </c>
      <c r="AK1073" s="48">
        <f>[1]All_Tasks_Billing!AK1073</f>
        <v>0</v>
      </c>
      <c r="AL1073" s="48">
        <f>[1]All_Tasks_Billing!AL1073</f>
        <v>0</v>
      </c>
      <c r="AM1073" s="48">
        <f>[1]All_Tasks_Billing!AM1073</f>
        <v>0</v>
      </c>
      <c r="AN1073" s="48">
        <f>[1]All_Tasks_Billing!AN1073</f>
        <v>0</v>
      </c>
      <c r="AO1073" s="48">
        <f>[1]All_Tasks_Billing!AO1073</f>
        <v>0</v>
      </c>
      <c r="AP1073" s="48">
        <f>[1]All_Tasks_Billing!AP1073</f>
        <v>8.5999999999999993E-2</v>
      </c>
      <c r="AQ1073" s="48">
        <f>[1]All_Tasks_Billing!AQ1073</f>
        <v>0</v>
      </c>
      <c r="AR1073" s="48">
        <f>[1]All_Tasks_Billing!AR1073</f>
        <v>0</v>
      </c>
      <c r="AS1073" s="48">
        <f>[1]All_Tasks_Billing!AS1073</f>
        <v>0</v>
      </c>
      <c r="AT1073" s="48">
        <f>[1]All_Tasks_Billing!AT1073</f>
        <v>0</v>
      </c>
      <c r="AU1073" s="50" t="str">
        <f t="shared" si="288"/>
        <v/>
      </c>
      <c r="AV1073" s="50" t="str">
        <f t="shared" si="289"/>
        <v/>
      </c>
      <c r="AW1073" s="50" t="str">
        <f t="shared" si="290"/>
        <v/>
      </c>
      <c r="AX1073" s="50" t="str">
        <f t="shared" ca="1" si="291"/>
        <v>Not Completed</v>
      </c>
      <c r="AY1073" s="50" t="str">
        <f t="shared" ca="1" si="292"/>
        <v>Not Completed</v>
      </c>
      <c r="AZ1073" s="50" t="str">
        <f t="shared" ca="1" si="293"/>
        <v>Not Completed</v>
      </c>
      <c r="BA1073" s="48">
        <f t="shared" si="294"/>
        <v>0</v>
      </c>
      <c r="BB1073" s="45" t="str">
        <f t="shared" si="295"/>
        <v/>
      </c>
      <c r="BC1073" s="50" t="str">
        <f t="shared" si="296"/>
        <v/>
      </c>
      <c r="BD1073" s="48">
        <f t="shared" si="297"/>
        <v>0</v>
      </c>
      <c r="BE1073" s="50" t="str">
        <f t="shared" si="298"/>
        <v>Not Started</v>
      </c>
      <c r="BF1073" s="51">
        <f t="shared" si="299"/>
        <v>1</v>
      </c>
      <c r="BG1073" s="51">
        <f t="shared" si="300"/>
        <v>0</v>
      </c>
      <c r="BH1073" s="50" t="str">
        <f t="shared" si="301"/>
        <v/>
      </c>
      <c r="BI1073" s="50" t="str">
        <f t="shared" si="302"/>
        <v/>
      </c>
      <c r="BJ1073" s="50" t="str">
        <f t="shared" si="303"/>
        <v/>
      </c>
      <c r="BK1073" s="50" t="str">
        <f t="shared" si="304"/>
        <v xml:space="preserve">Not Started |  | </v>
      </c>
      <c r="BL1073" s="49" t="str">
        <f t="shared" ca="1" si="305"/>
        <v/>
      </c>
    </row>
    <row r="1074" spans="1:64" x14ac:dyDescent="0.25">
      <c r="A1074" t="str">
        <f>[1]All_Tasks_Billing!A1074</f>
        <v>LAS16.PPM20</v>
      </c>
      <c r="B1074" t="str">
        <f>[1]All_Tasks_Billing!B1074</f>
        <v>PPM</v>
      </c>
      <c r="C1074" t="str">
        <f>[1]All_Tasks_Billing!C1074</f>
        <v>20.2.23</v>
      </c>
      <c r="D1074" t="str">
        <f>[1]All_Tasks_Billing!D1074</f>
        <v>PDU</v>
      </c>
      <c r="E1074" t="str">
        <f>[1]All_Tasks_Billing!E1074</f>
        <v>XFMR - Dry-Type, Large</v>
      </c>
      <c r="F1074" t="str">
        <f>IF([1]All_Tasks_Billing!F1074="","",[1]All_Tasks_Billing!F1074)</f>
        <v/>
      </c>
      <c r="G1074" t="str">
        <f>IF([1]All_Tasks_Billing!G1074="","",[1]All_Tasks_Billing!G1074)</f>
        <v/>
      </c>
      <c r="H1074" s="45" t="str">
        <f>[1]All_Tasks_Billing!H1074</f>
        <v/>
      </c>
      <c r="I1074" t="str">
        <f>IF([1]All_Tasks_Billing!I1074="","",[1]All_Tasks_Billing!I1074)</f>
        <v/>
      </c>
      <c r="J1074" t="str">
        <f>IF([1]All_Tasks_Billing!J1074="","",[1]All_Tasks_Billing!J1074)</f>
        <v/>
      </c>
      <c r="K1074" t="b">
        <f>[1]All_Tasks_Billing!K1074</f>
        <v>1</v>
      </c>
      <c r="L1074" s="45">
        <f>[1]All_Tasks_Billing!L1074</f>
        <v>45965</v>
      </c>
      <c r="M1074" t="str">
        <f>[1]All_Tasks_Billing!M1074</f>
        <v/>
      </c>
      <c r="N1074" s="46">
        <f>IF([1]All_Tasks_Billing!N1074="",0,[1]All_Tasks_Billing!N1074)</f>
        <v>1</v>
      </c>
      <c r="O1074" t="str">
        <f>[1]All_Tasks_Billing!O1074</f>
        <v/>
      </c>
      <c r="P1074" s="47">
        <f>IF([1]All_Tasks_Billing!P1074="",0,[1]All_Tasks_Billing!P1074)</f>
        <v>4</v>
      </c>
      <c r="Q1074" s="47">
        <f>IF([1]All_Tasks_Billing!Q1074="",0,[1]All_Tasks_Billing!Q1074)</f>
        <v>0</v>
      </c>
      <c r="R1074" s="47">
        <f>IF([1]All_Tasks_Billing!R1074="",0,[1]All_Tasks_Billing!R1074)</f>
        <v>4</v>
      </c>
      <c r="S1074" t="str">
        <f>[1]All_Tasks_Billing!S1074</f>
        <v>COMPLETED</v>
      </c>
      <c r="T1074" t="str">
        <f>[1]All_Tasks_Billing!T1074</f>
        <v>READY</v>
      </c>
      <c r="U1074" t="str">
        <f>[1]All_Tasks_Billing!U1074</f>
        <v/>
      </c>
      <c r="V1074">
        <f>[1]All_Tasks_Billing!V1074</f>
        <v>25</v>
      </c>
      <c r="W1074" s="48">
        <f>[1]All_Tasks_Billing!W1074</f>
        <v>150</v>
      </c>
      <c r="X1074">
        <f>[1]All_Tasks_Billing!X1074</f>
        <v>24331.724999999999</v>
      </c>
      <c r="Y1074">
        <f>[1]All_Tasks_Billing!Y1074</f>
        <v>1</v>
      </c>
      <c r="Z1074" s="49">
        <f>[1]All_Tasks_Billing!Z1074</f>
        <v>1</v>
      </c>
      <c r="AA1074" s="45">
        <f>[1]All_Tasks_Billing!AA1074</f>
        <v>45970</v>
      </c>
      <c r="AB1074" t="str">
        <f>[1]All_Tasks_Billing!AB1074</f>
        <v>Nov-2025</v>
      </c>
      <c r="AC1074" s="48">
        <f>[1]All_Tasks_Billing!AC1074</f>
        <v>600</v>
      </c>
      <c r="AD1074" s="48">
        <f>[1]All_Tasks_Billing!AD1074</f>
        <v>0</v>
      </c>
      <c r="AE1074" s="48">
        <f>[1]All_Tasks_Billing!AE1074</f>
        <v>0</v>
      </c>
      <c r="AF1074" s="48">
        <f>[1]All_Tasks_Billing!AF1074</f>
        <v>0</v>
      </c>
      <c r="AG1074" s="48">
        <f>[1]All_Tasks_Billing!AG1074</f>
        <v>0</v>
      </c>
      <c r="AH1074" s="48">
        <f>[1]All_Tasks_Billing!AH1074</f>
        <v>0.17199999999999999</v>
      </c>
      <c r="AI1074" s="48">
        <f>[1]All_Tasks_Billing!AI1074</f>
        <v>21.5</v>
      </c>
      <c r="AJ1074" s="48">
        <f>[1]All_Tasks_Billing!AJ1074</f>
        <v>0</v>
      </c>
      <c r="AK1074" s="48">
        <f>[1]All_Tasks_Billing!AK1074</f>
        <v>0</v>
      </c>
      <c r="AL1074" s="48">
        <f>[1]All_Tasks_Billing!AL1074</f>
        <v>0</v>
      </c>
      <c r="AM1074" s="48">
        <f>[1]All_Tasks_Billing!AM1074</f>
        <v>0</v>
      </c>
      <c r="AN1074" s="48">
        <f>[1]All_Tasks_Billing!AN1074</f>
        <v>0</v>
      </c>
      <c r="AO1074" s="48">
        <f>[1]All_Tasks_Billing!AO1074</f>
        <v>0</v>
      </c>
      <c r="AP1074" s="48">
        <f>[1]All_Tasks_Billing!AP1074</f>
        <v>0.17199999999999999</v>
      </c>
      <c r="AQ1074" s="48">
        <f>[1]All_Tasks_Billing!AQ1074</f>
        <v>21.5</v>
      </c>
      <c r="AR1074" s="48">
        <f>[1]All_Tasks_Billing!AR1074</f>
        <v>0</v>
      </c>
      <c r="AS1074" s="48">
        <f>[1]All_Tasks_Billing!AS1074</f>
        <v>621.5</v>
      </c>
      <c r="AT1074" s="48">
        <f>[1]All_Tasks_Billing!AT1074</f>
        <v>621.5</v>
      </c>
      <c r="AU1074" s="50" t="str">
        <f t="shared" si="288"/>
        <v>Nov-2025</v>
      </c>
      <c r="AV1074" s="50" t="str">
        <f t="shared" si="289"/>
        <v>Q4-2025</v>
      </c>
      <c r="AW1074" s="50">
        <f t="shared" si="290"/>
        <v>2025</v>
      </c>
      <c r="AX1074" s="50" t="str">
        <f t="shared" ca="1" si="291"/>
        <v>Last Week</v>
      </c>
      <c r="AY1074" s="50" t="str">
        <f t="shared" ca="1" si="292"/>
        <v>This Month</v>
      </c>
      <c r="AZ1074" s="50" t="str">
        <f t="shared" ca="1" si="293"/>
        <v>This Quarter</v>
      </c>
      <c r="BA1074" s="48">
        <f t="shared" si="294"/>
        <v>621.5</v>
      </c>
      <c r="BB1074" s="45">
        <f t="shared" si="295"/>
        <v>45970</v>
      </c>
      <c r="BC1074" s="50" t="str">
        <f t="shared" si="296"/>
        <v>Nov-2025</v>
      </c>
      <c r="BD1074" s="48">
        <f t="shared" si="297"/>
        <v>155.375</v>
      </c>
      <c r="BE1074" s="50" t="str">
        <f t="shared" si="298"/>
        <v>Completed</v>
      </c>
      <c r="BF1074" s="51">
        <f t="shared" si="299"/>
        <v>1</v>
      </c>
      <c r="BG1074" s="51">
        <f t="shared" si="300"/>
        <v>1</v>
      </c>
      <c r="BH1074" s="50" t="str">
        <f t="shared" si="301"/>
        <v xml:space="preserve">COMPLETED - </v>
      </c>
      <c r="BI1074" s="50" t="str">
        <f t="shared" si="302"/>
        <v>COMPLETED - READY</v>
      </c>
      <c r="BJ1074" s="50" t="str">
        <f t="shared" si="303"/>
        <v/>
      </c>
      <c r="BK1074" s="50" t="str">
        <f t="shared" si="304"/>
        <v xml:space="preserve">Completed | COMPLETED | </v>
      </c>
      <c r="BL1074" s="49">
        <f t="shared" ca="1" si="305"/>
        <v>12</v>
      </c>
    </row>
    <row r="1075" spans="1:64" x14ac:dyDescent="0.25">
      <c r="A1075" t="str">
        <f>[1]All_Tasks_Billing!A1075</f>
        <v>LAS16.PPM20</v>
      </c>
      <c r="B1075" t="str">
        <f>[1]All_Tasks_Billing!B1075</f>
        <v>PPM</v>
      </c>
      <c r="C1075" t="str">
        <f>[1]All_Tasks_Billing!C1075</f>
        <v>20.2.24</v>
      </c>
      <c r="D1075" t="str">
        <f>[1]All_Tasks_Billing!D1075</f>
        <v>PDU</v>
      </c>
      <c r="E1075" t="str">
        <f>[1]All_Tasks_Billing!E1075</f>
        <v>XFMR - Dry-Type, Large</v>
      </c>
      <c r="F1075" t="str">
        <f>IF([1]All_Tasks_Billing!F1075="","",[1]All_Tasks_Billing!F1075)</f>
        <v/>
      </c>
      <c r="G1075" t="str">
        <f>IF([1]All_Tasks_Billing!G1075="","",[1]All_Tasks_Billing!G1075)</f>
        <v/>
      </c>
      <c r="H1075" s="45" t="str">
        <f>[1]All_Tasks_Billing!H1075</f>
        <v/>
      </c>
      <c r="I1075" t="str">
        <f>IF([1]All_Tasks_Billing!I1075="","",[1]All_Tasks_Billing!I1075)</f>
        <v/>
      </c>
      <c r="J1075" t="str">
        <f>IF([1]All_Tasks_Billing!J1075="","",[1]All_Tasks_Billing!J1075)</f>
        <v/>
      </c>
      <c r="K1075" t="b">
        <f>[1]All_Tasks_Billing!K1075</f>
        <v>1</v>
      </c>
      <c r="L1075" s="45">
        <f>[1]All_Tasks_Billing!L1075</f>
        <v>45965</v>
      </c>
      <c r="M1075" t="str">
        <f>[1]All_Tasks_Billing!M1075</f>
        <v/>
      </c>
      <c r="N1075" s="46">
        <f>IF([1]All_Tasks_Billing!N1075="",0,[1]All_Tasks_Billing!N1075)</f>
        <v>1</v>
      </c>
      <c r="O1075" t="str">
        <f>[1]All_Tasks_Billing!O1075</f>
        <v/>
      </c>
      <c r="P1075" s="47">
        <f>IF([1]All_Tasks_Billing!P1075="",0,[1]All_Tasks_Billing!P1075)</f>
        <v>4</v>
      </c>
      <c r="Q1075" s="47">
        <f>IF([1]All_Tasks_Billing!Q1075="",0,[1]All_Tasks_Billing!Q1075)</f>
        <v>0</v>
      </c>
      <c r="R1075" s="47">
        <f>IF([1]All_Tasks_Billing!R1075="",0,[1]All_Tasks_Billing!R1075)</f>
        <v>4</v>
      </c>
      <c r="S1075" t="str">
        <f>[1]All_Tasks_Billing!S1075</f>
        <v>COMPLETED</v>
      </c>
      <c r="T1075" t="str">
        <f>[1]All_Tasks_Billing!T1075</f>
        <v>READY</v>
      </c>
      <c r="U1075" t="str">
        <f>[1]All_Tasks_Billing!U1075</f>
        <v/>
      </c>
      <c r="V1075">
        <f>[1]All_Tasks_Billing!V1075</f>
        <v>25</v>
      </c>
      <c r="W1075" s="48">
        <f>[1]All_Tasks_Billing!W1075</f>
        <v>150</v>
      </c>
      <c r="X1075">
        <f>[1]All_Tasks_Billing!X1075</f>
        <v>24331.724999999999</v>
      </c>
      <c r="Y1075">
        <f>[1]All_Tasks_Billing!Y1075</f>
        <v>1</v>
      </c>
      <c r="Z1075" s="49">
        <f>[1]All_Tasks_Billing!Z1075</f>
        <v>1</v>
      </c>
      <c r="AA1075" s="45">
        <f>[1]All_Tasks_Billing!AA1075</f>
        <v>45970</v>
      </c>
      <c r="AB1075" t="str">
        <f>[1]All_Tasks_Billing!AB1075</f>
        <v>Nov-2025</v>
      </c>
      <c r="AC1075" s="48">
        <f>[1]All_Tasks_Billing!AC1075</f>
        <v>600</v>
      </c>
      <c r="AD1075" s="48">
        <f>[1]All_Tasks_Billing!AD1075</f>
        <v>0</v>
      </c>
      <c r="AE1075" s="48">
        <f>[1]All_Tasks_Billing!AE1075</f>
        <v>0</v>
      </c>
      <c r="AF1075" s="48">
        <f>[1]All_Tasks_Billing!AF1075</f>
        <v>0</v>
      </c>
      <c r="AG1075" s="48">
        <f>[1]All_Tasks_Billing!AG1075</f>
        <v>0</v>
      </c>
      <c r="AH1075" s="48">
        <f>[1]All_Tasks_Billing!AH1075</f>
        <v>0.17199999999999999</v>
      </c>
      <c r="AI1075" s="48">
        <f>[1]All_Tasks_Billing!AI1075</f>
        <v>21.5</v>
      </c>
      <c r="AJ1075" s="48">
        <f>[1]All_Tasks_Billing!AJ1075</f>
        <v>0</v>
      </c>
      <c r="AK1075" s="48">
        <f>[1]All_Tasks_Billing!AK1075</f>
        <v>0</v>
      </c>
      <c r="AL1075" s="48">
        <f>[1]All_Tasks_Billing!AL1075</f>
        <v>0</v>
      </c>
      <c r="AM1075" s="48">
        <f>[1]All_Tasks_Billing!AM1075</f>
        <v>0</v>
      </c>
      <c r="AN1075" s="48">
        <f>[1]All_Tasks_Billing!AN1075</f>
        <v>0</v>
      </c>
      <c r="AO1075" s="48">
        <f>[1]All_Tasks_Billing!AO1075</f>
        <v>0</v>
      </c>
      <c r="AP1075" s="48">
        <f>[1]All_Tasks_Billing!AP1075</f>
        <v>0.17199999999999999</v>
      </c>
      <c r="AQ1075" s="48">
        <f>[1]All_Tasks_Billing!AQ1075</f>
        <v>21.5</v>
      </c>
      <c r="AR1075" s="48">
        <f>[1]All_Tasks_Billing!AR1075</f>
        <v>0</v>
      </c>
      <c r="AS1075" s="48">
        <f>[1]All_Tasks_Billing!AS1075</f>
        <v>621.5</v>
      </c>
      <c r="AT1075" s="48">
        <f>[1]All_Tasks_Billing!AT1075</f>
        <v>621.5</v>
      </c>
      <c r="AU1075" s="50" t="str">
        <f t="shared" si="288"/>
        <v>Nov-2025</v>
      </c>
      <c r="AV1075" s="50" t="str">
        <f t="shared" si="289"/>
        <v>Q4-2025</v>
      </c>
      <c r="AW1075" s="50">
        <f t="shared" si="290"/>
        <v>2025</v>
      </c>
      <c r="AX1075" s="50" t="str">
        <f t="shared" ca="1" si="291"/>
        <v>Last Week</v>
      </c>
      <c r="AY1075" s="50" t="str">
        <f t="shared" ca="1" si="292"/>
        <v>This Month</v>
      </c>
      <c r="AZ1075" s="50" t="str">
        <f t="shared" ca="1" si="293"/>
        <v>This Quarter</v>
      </c>
      <c r="BA1075" s="48">
        <f t="shared" si="294"/>
        <v>621.5</v>
      </c>
      <c r="BB1075" s="45">
        <f t="shared" si="295"/>
        <v>45970</v>
      </c>
      <c r="BC1075" s="50" t="str">
        <f t="shared" si="296"/>
        <v>Nov-2025</v>
      </c>
      <c r="BD1075" s="48">
        <f t="shared" si="297"/>
        <v>155.375</v>
      </c>
      <c r="BE1075" s="50" t="str">
        <f t="shared" si="298"/>
        <v>Completed</v>
      </c>
      <c r="BF1075" s="51">
        <f t="shared" si="299"/>
        <v>1</v>
      </c>
      <c r="BG1075" s="51">
        <f t="shared" si="300"/>
        <v>1</v>
      </c>
      <c r="BH1075" s="50" t="str">
        <f t="shared" si="301"/>
        <v xml:space="preserve">COMPLETED - </v>
      </c>
      <c r="BI1075" s="50" t="str">
        <f t="shared" si="302"/>
        <v>COMPLETED - READY</v>
      </c>
      <c r="BJ1075" s="50" t="str">
        <f t="shared" si="303"/>
        <v/>
      </c>
      <c r="BK1075" s="50" t="str">
        <f t="shared" si="304"/>
        <v xml:space="preserve">Completed | COMPLETED | </v>
      </c>
      <c r="BL1075" s="49">
        <f t="shared" ca="1" si="305"/>
        <v>12</v>
      </c>
    </row>
    <row r="1076" spans="1:64" x14ac:dyDescent="0.25">
      <c r="A1076" t="str">
        <f>[1]All_Tasks_Billing!A1076</f>
        <v>LAS16.PPM20</v>
      </c>
      <c r="B1076" t="str">
        <f>[1]All_Tasks_Billing!B1076</f>
        <v>PPM</v>
      </c>
      <c r="C1076" t="str">
        <f>[1]All_Tasks_Billing!C1076</f>
        <v>20.2.25</v>
      </c>
      <c r="D1076" t="str">
        <f>[1]All_Tasks_Billing!D1076</f>
        <v>PDU</v>
      </c>
      <c r="E1076" t="str">
        <f>[1]All_Tasks_Billing!E1076</f>
        <v>Switchboard</v>
      </c>
      <c r="F1076" t="str">
        <f>IF([1]All_Tasks_Billing!F1076="","",[1]All_Tasks_Billing!F1076)</f>
        <v/>
      </c>
      <c r="G1076" t="str">
        <f>IF([1]All_Tasks_Billing!G1076="","",[1]All_Tasks_Billing!G1076)</f>
        <v/>
      </c>
      <c r="H1076" s="45" t="str">
        <f>[1]All_Tasks_Billing!H1076</f>
        <v/>
      </c>
      <c r="I1076" t="str">
        <f>IF([1]All_Tasks_Billing!I1076="","",[1]All_Tasks_Billing!I1076)</f>
        <v/>
      </c>
      <c r="J1076" t="str">
        <f>IF([1]All_Tasks_Billing!J1076="","",[1]All_Tasks_Billing!J1076)</f>
        <v/>
      </c>
      <c r="K1076" t="b">
        <f>[1]All_Tasks_Billing!K1076</f>
        <v>0</v>
      </c>
      <c r="L1076" s="45" t="str">
        <f>[1]All_Tasks_Billing!L1076</f>
        <v/>
      </c>
      <c r="M1076" t="str">
        <f>[1]All_Tasks_Billing!M1076</f>
        <v/>
      </c>
      <c r="N1076" s="46">
        <f>IF([1]All_Tasks_Billing!N1076="",0,[1]All_Tasks_Billing!N1076)</f>
        <v>0</v>
      </c>
      <c r="O1076" t="str">
        <f>[1]All_Tasks_Billing!O1076</f>
        <v/>
      </c>
      <c r="P1076" s="47">
        <f>IF([1]All_Tasks_Billing!P1076="",0,[1]All_Tasks_Billing!P1076)</f>
        <v>4</v>
      </c>
      <c r="Q1076" s="47">
        <f>IF([1]All_Tasks_Billing!Q1076="",0,[1]All_Tasks_Billing!Q1076)</f>
        <v>4</v>
      </c>
      <c r="R1076" s="47">
        <f>IF([1]All_Tasks_Billing!R1076="",0,[1]All_Tasks_Billing!R1076)</f>
        <v>4</v>
      </c>
      <c r="S1076" t="str">
        <f>[1]All_Tasks_Billing!S1076</f>
        <v/>
      </c>
      <c r="T1076" t="str">
        <f>[1]All_Tasks_Billing!T1076</f>
        <v/>
      </c>
      <c r="U1076" t="str">
        <f>[1]All_Tasks_Billing!U1076</f>
        <v/>
      </c>
      <c r="V1076">
        <f>[1]All_Tasks_Billing!V1076</f>
        <v>25</v>
      </c>
      <c r="W1076" s="48">
        <f>[1]All_Tasks_Billing!W1076</f>
        <v>150</v>
      </c>
      <c r="X1076">
        <f>[1]All_Tasks_Billing!X1076</f>
        <v>24331.724999999999</v>
      </c>
      <c r="Y1076">
        <f>[1]All_Tasks_Billing!Y1076</f>
        <v>1</v>
      </c>
      <c r="Z1076" s="49">
        <f>[1]All_Tasks_Billing!Z1076</f>
        <v>0</v>
      </c>
      <c r="AA1076" s="45" t="str">
        <f>[1]All_Tasks_Billing!AA1076</f>
        <v/>
      </c>
      <c r="AB1076" t="str">
        <f>[1]All_Tasks_Billing!AB1076</f>
        <v/>
      </c>
      <c r="AC1076" s="48">
        <f>[1]All_Tasks_Billing!AC1076</f>
        <v>0</v>
      </c>
      <c r="AD1076" s="48">
        <f>[1]All_Tasks_Billing!AD1076</f>
        <v>0</v>
      </c>
      <c r="AE1076" s="48">
        <f>[1]All_Tasks_Billing!AE1076</f>
        <v>0</v>
      </c>
      <c r="AF1076" s="48">
        <f>[1]All_Tasks_Billing!AF1076</f>
        <v>0</v>
      </c>
      <c r="AG1076" s="48">
        <f>[1]All_Tasks_Billing!AG1076</f>
        <v>0</v>
      </c>
      <c r="AH1076" s="48">
        <f>[1]All_Tasks_Billing!AH1076</f>
        <v>0.17199999999999999</v>
      </c>
      <c r="AI1076" s="48">
        <f>[1]All_Tasks_Billing!AI1076</f>
        <v>0</v>
      </c>
      <c r="AJ1076" s="48">
        <f>[1]All_Tasks_Billing!AJ1076</f>
        <v>0</v>
      </c>
      <c r="AK1076" s="48">
        <f>[1]All_Tasks_Billing!AK1076</f>
        <v>0</v>
      </c>
      <c r="AL1076" s="48">
        <f>[1]All_Tasks_Billing!AL1076</f>
        <v>0</v>
      </c>
      <c r="AM1076" s="48">
        <f>[1]All_Tasks_Billing!AM1076</f>
        <v>0</v>
      </c>
      <c r="AN1076" s="48">
        <f>[1]All_Tasks_Billing!AN1076</f>
        <v>0</v>
      </c>
      <c r="AO1076" s="48">
        <f>[1]All_Tasks_Billing!AO1076</f>
        <v>0</v>
      </c>
      <c r="AP1076" s="48">
        <f>[1]All_Tasks_Billing!AP1076</f>
        <v>0.17199999999999999</v>
      </c>
      <c r="AQ1076" s="48">
        <f>[1]All_Tasks_Billing!AQ1076</f>
        <v>0</v>
      </c>
      <c r="AR1076" s="48">
        <f>[1]All_Tasks_Billing!AR1076</f>
        <v>0</v>
      </c>
      <c r="AS1076" s="48">
        <f>[1]All_Tasks_Billing!AS1076</f>
        <v>0</v>
      </c>
      <c r="AT1076" s="48">
        <f>[1]All_Tasks_Billing!AT1076</f>
        <v>0</v>
      </c>
      <c r="AU1076" s="50" t="str">
        <f t="shared" si="288"/>
        <v/>
      </c>
      <c r="AV1076" s="50" t="str">
        <f t="shared" si="289"/>
        <v/>
      </c>
      <c r="AW1076" s="50" t="str">
        <f t="shared" si="290"/>
        <v/>
      </c>
      <c r="AX1076" s="50" t="str">
        <f t="shared" ca="1" si="291"/>
        <v>Not Completed</v>
      </c>
      <c r="AY1076" s="50" t="str">
        <f t="shared" ca="1" si="292"/>
        <v>Not Completed</v>
      </c>
      <c r="AZ1076" s="50" t="str">
        <f t="shared" ca="1" si="293"/>
        <v>Not Completed</v>
      </c>
      <c r="BA1076" s="48">
        <f t="shared" si="294"/>
        <v>0</v>
      </c>
      <c r="BB1076" s="45" t="str">
        <f t="shared" si="295"/>
        <v/>
      </c>
      <c r="BC1076" s="50" t="str">
        <f t="shared" si="296"/>
        <v/>
      </c>
      <c r="BD1076" s="48">
        <f t="shared" si="297"/>
        <v>0</v>
      </c>
      <c r="BE1076" s="50" t="str">
        <f t="shared" si="298"/>
        <v>Not Started</v>
      </c>
      <c r="BF1076" s="51">
        <f t="shared" si="299"/>
        <v>1</v>
      </c>
      <c r="BG1076" s="51">
        <f t="shared" si="300"/>
        <v>0</v>
      </c>
      <c r="BH1076" s="50" t="str">
        <f t="shared" si="301"/>
        <v/>
      </c>
      <c r="BI1076" s="50" t="str">
        <f t="shared" si="302"/>
        <v/>
      </c>
      <c r="BJ1076" s="50" t="str">
        <f t="shared" si="303"/>
        <v/>
      </c>
      <c r="BK1076" s="50" t="str">
        <f t="shared" si="304"/>
        <v xml:space="preserve">Not Started |  | </v>
      </c>
      <c r="BL1076" s="49" t="str">
        <f t="shared" ca="1" si="305"/>
        <v/>
      </c>
    </row>
    <row r="1077" spans="1:64" x14ac:dyDescent="0.25">
      <c r="A1077" t="str">
        <f>[1]All_Tasks_Billing!A1077</f>
        <v>LAS16.PPM20</v>
      </c>
      <c r="B1077" t="str">
        <f>[1]All_Tasks_Billing!B1077</f>
        <v>PPM</v>
      </c>
      <c r="C1077" t="str">
        <f>[1]All_Tasks_Billing!C1077</f>
        <v>20.2.26</v>
      </c>
      <c r="D1077" t="str">
        <f>[1]All_Tasks_Billing!D1077</f>
        <v>PDU</v>
      </c>
      <c r="E1077" t="str">
        <f>[1]All_Tasks_Billing!E1077</f>
        <v>Switchboard</v>
      </c>
      <c r="F1077" t="str">
        <f>IF([1]All_Tasks_Billing!F1077="","",[1]All_Tasks_Billing!F1077)</f>
        <v/>
      </c>
      <c r="G1077" t="str">
        <f>IF([1]All_Tasks_Billing!G1077="","",[1]All_Tasks_Billing!G1077)</f>
        <v/>
      </c>
      <c r="H1077" s="45" t="str">
        <f>[1]All_Tasks_Billing!H1077</f>
        <v/>
      </c>
      <c r="I1077" t="str">
        <f>IF([1]All_Tasks_Billing!I1077="","",[1]All_Tasks_Billing!I1077)</f>
        <v/>
      </c>
      <c r="J1077" t="str">
        <f>IF([1]All_Tasks_Billing!J1077="","",[1]All_Tasks_Billing!J1077)</f>
        <v/>
      </c>
      <c r="K1077" t="b">
        <f>[1]All_Tasks_Billing!K1077</f>
        <v>0</v>
      </c>
      <c r="L1077" s="45" t="str">
        <f>[1]All_Tasks_Billing!L1077</f>
        <v/>
      </c>
      <c r="M1077" t="str">
        <f>[1]All_Tasks_Billing!M1077</f>
        <v/>
      </c>
      <c r="N1077" s="46">
        <f>IF([1]All_Tasks_Billing!N1077="",0,[1]All_Tasks_Billing!N1077)</f>
        <v>0</v>
      </c>
      <c r="O1077" t="str">
        <f>[1]All_Tasks_Billing!O1077</f>
        <v/>
      </c>
      <c r="P1077" s="47">
        <f>IF([1]All_Tasks_Billing!P1077="",0,[1]All_Tasks_Billing!P1077)</f>
        <v>4</v>
      </c>
      <c r="Q1077" s="47">
        <f>IF([1]All_Tasks_Billing!Q1077="",0,[1]All_Tasks_Billing!Q1077)</f>
        <v>4</v>
      </c>
      <c r="R1077" s="47">
        <f>IF([1]All_Tasks_Billing!R1077="",0,[1]All_Tasks_Billing!R1077)</f>
        <v>4</v>
      </c>
      <c r="S1077" t="str">
        <f>[1]All_Tasks_Billing!S1077</f>
        <v/>
      </c>
      <c r="T1077" t="str">
        <f>[1]All_Tasks_Billing!T1077</f>
        <v/>
      </c>
      <c r="U1077" t="str">
        <f>[1]All_Tasks_Billing!U1077</f>
        <v/>
      </c>
      <c r="V1077">
        <f>[1]All_Tasks_Billing!V1077</f>
        <v>25</v>
      </c>
      <c r="W1077" s="48">
        <f>[1]All_Tasks_Billing!W1077</f>
        <v>150</v>
      </c>
      <c r="X1077">
        <f>[1]All_Tasks_Billing!X1077</f>
        <v>24331.724999999999</v>
      </c>
      <c r="Y1077">
        <f>[1]All_Tasks_Billing!Y1077</f>
        <v>1</v>
      </c>
      <c r="Z1077" s="49">
        <f>[1]All_Tasks_Billing!Z1077</f>
        <v>0</v>
      </c>
      <c r="AA1077" s="45" t="str">
        <f>[1]All_Tasks_Billing!AA1077</f>
        <v/>
      </c>
      <c r="AB1077" t="str">
        <f>[1]All_Tasks_Billing!AB1077</f>
        <v/>
      </c>
      <c r="AC1077" s="48">
        <f>[1]All_Tasks_Billing!AC1077</f>
        <v>0</v>
      </c>
      <c r="AD1077" s="48">
        <f>[1]All_Tasks_Billing!AD1077</f>
        <v>0</v>
      </c>
      <c r="AE1077" s="48">
        <f>[1]All_Tasks_Billing!AE1077</f>
        <v>0</v>
      </c>
      <c r="AF1077" s="48">
        <f>[1]All_Tasks_Billing!AF1077</f>
        <v>0</v>
      </c>
      <c r="AG1077" s="48">
        <f>[1]All_Tasks_Billing!AG1077</f>
        <v>0</v>
      </c>
      <c r="AH1077" s="48">
        <f>[1]All_Tasks_Billing!AH1077</f>
        <v>0.17199999999999999</v>
      </c>
      <c r="AI1077" s="48">
        <f>[1]All_Tasks_Billing!AI1077</f>
        <v>0</v>
      </c>
      <c r="AJ1077" s="48">
        <f>[1]All_Tasks_Billing!AJ1077</f>
        <v>0</v>
      </c>
      <c r="AK1077" s="48">
        <f>[1]All_Tasks_Billing!AK1077</f>
        <v>0</v>
      </c>
      <c r="AL1077" s="48">
        <f>[1]All_Tasks_Billing!AL1077</f>
        <v>0</v>
      </c>
      <c r="AM1077" s="48">
        <f>[1]All_Tasks_Billing!AM1077</f>
        <v>0</v>
      </c>
      <c r="AN1077" s="48">
        <f>[1]All_Tasks_Billing!AN1077</f>
        <v>0</v>
      </c>
      <c r="AO1077" s="48">
        <f>[1]All_Tasks_Billing!AO1077</f>
        <v>0</v>
      </c>
      <c r="AP1077" s="48">
        <f>[1]All_Tasks_Billing!AP1077</f>
        <v>0.17199999999999999</v>
      </c>
      <c r="AQ1077" s="48">
        <f>[1]All_Tasks_Billing!AQ1077</f>
        <v>0</v>
      </c>
      <c r="AR1077" s="48">
        <f>[1]All_Tasks_Billing!AR1077</f>
        <v>0</v>
      </c>
      <c r="AS1077" s="48">
        <f>[1]All_Tasks_Billing!AS1077</f>
        <v>0</v>
      </c>
      <c r="AT1077" s="48">
        <f>[1]All_Tasks_Billing!AT1077</f>
        <v>0</v>
      </c>
      <c r="AU1077" s="50" t="str">
        <f t="shared" si="288"/>
        <v/>
      </c>
      <c r="AV1077" s="50" t="str">
        <f t="shared" si="289"/>
        <v/>
      </c>
      <c r="AW1077" s="50" t="str">
        <f t="shared" si="290"/>
        <v/>
      </c>
      <c r="AX1077" s="50" t="str">
        <f t="shared" ca="1" si="291"/>
        <v>Not Completed</v>
      </c>
      <c r="AY1077" s="50" t="str">
        <f t="shared" ca="1" si="292"/>
        <v>Not Completed</v>
      </c>
      <c r="AZ1077" s="50" t="str">
        <f t="shared" ca="1" si="293"/>
        <v>Not Completed</v>
      </c>
      <c r="BA1077" s="48">
        <f t="shared" si="294"/>
        <v>0</v>
      </c>
      <c r="BB1077" s="45" t="str">
        <f t="shared" si="295"/>
        <v/>
      </c>
      <c r="BC1077" s="50" t="str">
        <f t="shared" si="296"/>
        <v/>
      </c>
      <c r="BD1077" s="48">
        <f t="shared" si="297"/>
        <v>0</v>
      </c>
      <c r="BE1077" s="50" t="str">
        <f t="shared" si="298"/>
        <v>Not Started</v>
      </c>
      <c r="BF1077" s="51">
        <f t="shared" si="299"/>
        <v>1</v>
      </c>
      <c r="BG1077" s="51">
        <f t="shared" si="300"/>
        <v>0</v>
      </c>
      <c r="BH1077" s="50" t="str">
        <f t="shared" si="301"/>
        <v/>
      </c>
      <c r="BI1077" s="50" t="str">
        <f t="shared" si="302"/>
        <v/>
      </c>
      <c r="BJ1077" s="50" t="str">
        <f t="shared" si="303"/>
        <v/>
      </c>
      <c r="BK1077" s="50" t="str">
        <f t="shared" si="304"/>
        <v xml:space="preserve">Not Started |  | </v>
      </c>
      <c r="BL1077" s="49" t="str">
        <f t="shared" ca="1" si="305"/>
        <v/>
      </c>
    </row>
    <row r="1078" spans="1:64" x14ac:dyDescent="0.25">
      <c r="A1078" t="str">
        <f>[1]All_Tasks_Billing!A1078</f>
        <v>LAS16.PPM20</v>
      </c>
      <c r="B1078" t="str">
        <f>[1]All_Tasks_Billing!B1078</f>
        <v>PPM</v>
      </c>
      <c r="C1078" t="str">
        <f>[1]All_Tasks_Billing!C1078</f>
        <v>20.2.27</v>
      </c>
      <c r="D1078" t="str">
        <f>[1]All_Tasks_Billing!D1078</f>
        <v>PDU</v>
      </c>
      <c r="E1078" t="str">
        <f>[1]All_Tasks_Billing!E1078</f>
        <v>PDU Load Bank</v>
      </c>
      <c r="F1078" t="str">
        <f>IF([1]All_Tasks_Billing!F1078="","",[1]All_Tasks_Billing!F1078)</f>
        <v/>
      </c>
      <c r="G1078" t="str">
        <f>IF([1]All_Tasks_Billing!G1078="","",[1]All_Tasks_Billing!G1078)</f>
        <v/>
      </c>
      <c r="H1078" s="45" t="str">
        <f>[1]All_Tasks_Billing!H1078</f>
        <v/>
      </c>
      <c r="I1078" t="str">
        <f>IF([1]All_Tasks_Billing!I1078="","",[1]All_Tasks_Billing!I1078)</f>
        <v/>
      </c>
      <c r="J1078" t="str">
        <f>IF([1]All_Tasks_Billing!J1078="","",[1]All_Tasks_Billing!J1078)</f>
        <v/>
      </c>
      <c r="K1078" t="b">
        <f>[1]All_Tasks_Billing!K1078</f>
        <v>0</v>
      </c>
      <c r="L1078" s="45" t="str">
        <f>[1]All_Tasks_Billing!L1078</f>
        <v/>
      </c>
      <c r="M1078" t="str">
        <f>[1]All_Tasks_Billing!M1078</f>
        <v/>
      </c>
      <c r="N1078" s="46">
        <f>IF([1]All_Tasks_Billing!N1078="",0,[1]All_Tasks_Billing!N1078)</f>
        <v>0</v>
      </c>
      <c r="O1078" t="str">
        <f>[1]All_Tasks_Billing!O1078</f>
        <v/>
      </c>
      <c r="P1078" s="47">
        <f>IF([1]All_Tasks_Billing!P1078="",0,[1]All_Tasks_Billing!P1078)</f>
        <v>5</v>
      </c>
      <c r="Q1078" s="47">
        <f>IF([1]All_Tasks_Billing!Q1078="",0,[1]All_Tasks_Billing!Q1078)</f>
        <v>5</v>
      </c>
      <c r="R1078" s="47">
        <f>IF([1]All_Tasks_Billing!R1078="",0,[1]All_Tasks_Billing!R1078)</f>
        <v>5</v>
      </c>
      <c r="S1078" t="str">
        <f>[1]All_Tasks_Billing!S1078</f>
        <v/>
      </c>
      <c r="T1078" t="str">
        <f>[1]All_Tasks_Billing!T1078</f>
        <v/>
      </c>
      <c r="U1078" t="str">
        <f>[1]All_Tasks_Billing!U1078</f>
        <v/>
      </c>
      <c r="V1078">
        <f>[1]All_Tasks_Billing!V1078</f>
        <v>25</v>
      </c>
      <c r="W1078" s="48">
        <f>[1]All_Tasks_Billing!W1078</f>
        <v>150</v>
      </c>
      <c r="X1078">
        <f>[1]All_Tasks_Billing!X1078</f>
        <v>24331.724999999999</v>
      </c>
      <c r="Y1078">
        <f>[1]All_Tasks_Billing!Y1078</f>
        <v>1</v>
      </c>
      <c r="Z1078" s="49">
        <f>[1]All_Tasks_Billing!Z1078</f>
        <v>0</v>
      </c>
      <c r="AA1078" s="45" t="str">
        <f>[1]All_Tasks_Billing!AA1078</f>
        <v/>
      </c>
      <c r="AB1078" t="str">
        <f>[1]All_Tasks_Billing!AB1078</f>
        <v/>
      </c>
      <c r="AC1078" s="48">
        <f>[1]All_Tasks_Billing!AC1078</f>
        <v>0</v>
      </c>
      <c r="AD1078" s="48">
        <f>[1]All_Tasks_Billing!AD1078</f>
        <v>0</v>
      </c>
      <c r="AE1078" s="48">
        <f>[1]All_Tasks_Billing!AE1078</f>
        <v>0</v>
      </c>
      <c r="AF1078" s="48">
        <f>[1]All_Tasks_Billing!AF1078</f>
        <v>0</v>
      </c>
      <c r="AG1078" s="48">
        <f>[1]All_Tasks_Billing!AG1078</f>
        <v>0</v>
      </c>
      <c r="AH1078" s="48">
        <f>[1]All_Tasks_Billing!AH1078</f>
        <v>0.21499999999999997</v>
      </c>
      <c r="AI1078" s="48">
        <f>[1]All_Tasks_Billing!AI1078</f>
        <v>0</v>
      </c>
      <c r="AJ1078" s="48">
        <f>[1]All_Tasks_Billing!AJ1078</f>
        <v>0</v>
      </c>
      <c r="AK1078" s="48">
        <f>[1]All_Tasks_Billing!AK1078</f>
        <v>0</v>
      </c>
      <c r="AL1078" s="48">
        <f>[1]All_Tasks_Billing!AL1078</f>
        <v>0</v>
      </c>
      <c r="AM1078" s="48">
        <f>[1]All_Tasks_Billing!AM1078</f>
        <v>0</v>
      </c>
      <c r="AN1078" s="48">
        <f>[1]All_Tasks_Billing!AN1078</f>
        <v>0</v>
      </c>
      <c r="AO1078" s="48">
        <f>[1]All_Tasks_Billing!AO1078</f>
        <v>0</v>
      </c>
      <c r="AP1078" s="48">
        <f>[1]All_Tasks_Billing!AP1078</f>
        <v>0.21499999999999997</v>
      </c>
      <c r="AQ1078" s="48">
        <f>[1]All_Tasks_Billing!AQ1078</f>
        <v>0</v>
      </c>
      <c r="AR1078" s="48">
        <f>[1]All_Tasks_Billing!AR1078</f>
        <v>0</v>
      </c>
      <c r="AS1078" s="48">
        <f>[1]All_Tasks_Billing!AS1078</f>
        <v>0</v>
      </c>
      <c r="AT1078" s="48">
        <f>[1]All_Tasks_Billing!AT1078</f>
        <v>0</v>
      </c>
      <c r="AU1078" s="50" t="str">
        <f t="shared" si="288"/>
        <v/>
      </c>
      <c r="AV1078" s="50" t="str">
        <f t="shared" si="289"/>
        <v/>
      </c>
      <c r="AW1078" s="50" t="str">
        <f t="shared" si="290"/>
        <v/>
      </c>
      <c r="AX1078" s="50" t="str">
        <f t="shared" ca="1" si="291"/>
        <v>Not Completed</v>
      </c>
      <c r="AY1078" s="50" t="str">
        <f t="shared" ca="1" si="292"/>
        <v>Not Completed</v>
      </c>
      <c r="AZ1078" s="50" t="str">
        <f t="shared" ca="1" si="293"/>
        <v>Not Completed</v>
      </c>
      <c r="BA1078" s="48">
        <f t="shared" si="294"/>
        <v>0</v>
      </c>
      <c r="BB1078" s="45" t="str">
        <f t="shared" si="295"/>
        <v/>
      </c>
      <c r="BC1078" s="50" t="str">
        <f t="shared" si="296"/>
        <v/>
      </c>
      <c r="BD1078" s="48">
        <f t="shared" si="297"/>
        <v>0</v>
      </c>
      <c r="BE1078" s="50" t="str">
        <f t="shared" si="298"/>
        <v>Not Started</v>
      </c>
      <c r="BF1078" s="51">
        <f t="shared" si="299"/>
        <v>1</v>
      </c>
      <c r="BG1078" s="51">
        <f t="shared" si="300"/>
        <v>0</v>
      </c>
      <c r="BH1078" s="50" t="str">
        <f t="shared" si="301"/>
        <v/>
      </c>
      <c r="BI1078" s="50" t="str">
        <f t="shared" si="302"/>
        <v/>
      </c>
      <c r="BJ1078" s="50" t="str">
        <f t="shared" si="303"/>
        <v/>
      </c>
      <c r="BK1078" s="50" t="str">
        <f t="shared" si="304"/>
        <v xml:space="preserve">Not Started |  | </v>
      </c>
      <c r="BL1078" s="49" t="str">
        <f t="shared" ca="1" si="305"/>
        <v/>
      </c>
    </row>
    <row r="1079" spans="1:64" x14ac:dyDescent="0.25">
      <c r="A1079" t="str">
        <f>[1]All_Tasks_Billing!A1079</f>
        <v>LAS16.PPM20</v>
      </c>
      <c r="B1079" t="str">
        <f>[1]All_Tasks_Billing!B1079</f>
        <v>PPM</v>
      </c>
      <c r="C1079" t="str">
        <f>[1]All_Tasks_Billing!C1079</f>
        <v>20.2.28</v>
      </c>
      <c r="D1079" t="str">
        <f>[1]All_Tasks_Billing!D1079</f>
        <v>PDU</v>
      </c>
      <c r="E1079" t="str">
        <f>[1]All_Tasks_Billing!E1079</f>
        <v>PDU Load Bank</v>
      </c>
      <c r="F1079" t="str">
        <f>IF([1]All_Tasks_Billing!F1079="","",[1]All_Tasks_Billing!F1079)</f>
        <v/>
      </c>
      <c r="G1079" t="str">
        <f>IF([1]All_Tasks_Billing!G1079="","",[1]All_Tasks_Billing!G1079)</f>
        <v/>
      </c>
      <c r="H1079" s="45" t="str">
        <f>[1]All_Tasks_Billing!H1079</f>
        <v/>
      </c>
      <c r="I1079" t="str">
        <f>IF([1]All_Tasks_Billing!I1079="","",[1]All_Tasks_Billing!I1079)</f>
        <v/>
      </c>
      <c r="J1079" t="str">
        <f>IF([1]All_Tasks_Billing!J1079="","",[1]All_Tasks_Billing!J1079)</f>
        <v/>
      </c>
      <c r="K1079" t="b">
        <f>[1]All_Tasks_Billing!K1079</f>
        <v>0</v>
      </c>
      <c r="L1079" s="45" t="str">
        <f>[1]All_Tasks_Billing!L1079</f>
        <v/>
      </c>
      <c r="M1079" t="str">
        <f>[1]All_Tasks_Billing!M1079</f>
        <v/>
      </c>
      <c r="N1079" s="46">
        <f>IF([1]All_Tasks_Billing!N1079="",0,[1]All_Tasks_Billing!N1079)</f>
        <v>0</v>
      </c>
      <c r="O1079" t="str">
        <f>[1]All_Tasks_Billing!O1079</f>
        <v/>
      </c>
      <c r="P1079" s="47">
        <f>IF([1]All_Tasks_Billing!P1079="",0,[1]All_Tasks_Billing!P1079)</f>
        <v>5</v>
      </c>
      <c r="Q1079" s="47">
        <f>IF([1]All_Tasks_Billing!Q1079="",0,[1]All_Tasks_Billing!Q1079)</f>
        <v>5</v>
      </c>
      <c r="R1079" s="47">
        <f>IF([1]All_Tasks_Billing!R1079="",0,[1]All_Tasks_Billing!R1079)</f>
        <v>5</v>
      </c>
      <c r="S1079" t="str">
        <f>[1]All_Tasks_Billing!S1079</f>
        <v/>
      </c>
      <c r="T1079" t="str">
        <f>[1]All_Tasks_Billing!T1079</f>
        <v/>
      </c>
      <c r="U1079" t="str">
        <f>[1]All_Tasks_Billing!U1079</f>
        <v/>
      </c>
      <c r="V1079">
        <f>[1]All_Tasks_Billing!V1079</f>
        <v>25</v>
      </c>
      <c r="W1079" s="48">
        <f>[1]All_Tasks_Billing!W1079</f>
        <v>150</v>
      </c>
      <c r="X1079">
        <f>[1]All_Tasks_Billing!X1079</f>
        <v>24331.724999999999</v>
      </c>
      <c r="Y1079">
        <f>[1]All_Tasks_Billing!Y1079</f>
        <v>1</v>
      </c>
      <c r="Z1079" s="49">
        <f>[1]All_Tasks_Billing!Z1079</f>
        <v>0</v>
      </c>
      <c r="AA1079" s="45" t="str">
        <f>[1]All_Tasks_Billing!AA1079</f>
        <v/>
      </c>
      <c r="AB1079" t="str">
        <f>[1]All_Tasks_Billing!AB1079</f>
        <v/>
      </c>
      <c r="AC1079" s="48">
        <f>[1]All_Tasks_Billing!AC1079</f>
        <v>0</v>
      </c>
      <c r="AD1079" s="48">
        <f>[1]All_Tasks_Billing!AD1079</f>
        <v>0</v>
      </c>
      <c r="AE1079" s="48">
        <f>[1]All_Tasks_Billing!AE1079</f>
        <v>0</v>
      </c>
      <c r="AF1079" s="48">
        <f>[1]All_Tasks_Billing!AF1079</f>
        <v>0</v>
      </c>
      <c r="AG1079" s="48">
        <f>[1]All_Tasks_Billing!AG1079</f>
        <v>0</v>
      </c>
      <c r="AH1079" s="48">
        <f>[1]All_Tasks_Billing!AH1079</f>
        <v>0.21499999999999997</v>
      </c>
      <c r="AI1079" s="48">
        <f>[1]All_Tasks_Billing!AI1079</f>
        <v>0</v>
      </c>
      <c r="AJ1079" s="48">
        <f>[1]All_Tasks_Billing!AJ1079</f>
        <v>0</v>
      </c>
      <c r="AK1079" s="48">
        <f>[1]All_Tasks_Billing!AK1079</f>
        <v>0</v>
      </c>
      <c r="AL1079" s="48">
        <f>[1]All_Tasks_Billing!AL1079</f>
        <v>0</v>
      </c>
      <c r="AM1079" s="48">
        <f>[1]All_Tasks_Billing!AM1079</f>
        <v>0</v>
      </c>
      <c r="AN1079" s="48">
        <f>[1]All_Tasks_Billing!AN1079</f>
        <v>0</v>
      </c>
      <c r="AO1079" s="48">
        <f>[1]All_Tasks_Billing!AO1079</f>
        <v>0</v>
      </c>
      <c r="AP1079" s="48">
        <f>[1]All_Tasks_Billing!AP1079</f>
        <v>0.21499999999999997</v>
      </c>
      <c r="AQ1079" s="48">
        <f>[1]All_Tasks_Billing!AQ1079</f>
        <v>0</v>
      </c>
      <c r="AR1079" s="48">
        <f>[1]All_Tasks_Billing!AR1079</f>
        <v>0</v>
      </c>
      <c r="AS1079" s="48">
        <f>[1]All_Tasks_Billing!AS1079</f>
        <v>0</v>
      </c>
      <c r="AT1079" s="48">
        <f>[1]All_Tasks_Billing!AT1079</f>
        <v>0</v>
      </c>
      <c r="AU1079" s="50" t="str">
        <f t="shared" si="288"/>
        <v/>
      </c>
      <c r="AV1079" s="50" t="str">
        <f t="shared" si="289"/>
        <v/>
      </c>
      <c r="AW1079" s="50" t="str">
        <f t="shared" si="290"/>
        <v/>
      </c>
      <c r="AX1079" s="50" t="str">
        <f t="shared" ca="1" si="291"/>
        <v>Not Completed</v>
      </c>
      <c r="AY1079" s="50" t="str">
        <f t="shared" ca="1" si="292"/>
        <v>Not Completed</v>
      </c>
      <c r="AZ1079" s="50" t="str">
        <f t="shared" ca="1" si="293"/>
        <v>Not Completed</v>
      </c>
      <c r="BA1079" s="48">
        <f t="shared" si="294"/>
        <v>0</v>
      </c>
      <c r="BB1079" s="45" t="str">
        <f t="shared" si="295"/>
        <v/>
      </c>
      <c r="BC1079" s="50" t="str">
        <f t="shared" si="296"/>
        <v/>
      </c>
      <c r="BD1079" s="48">
        <f t="shared" si="297"/>
        <v>0</v>
      </c>
      <c r="BE1079" s="50" t="str">
        <f t="shared" si="298"/>
        <v>Not Started</v>
      </c>
      <c r="BF1079" s="51">
        <f t="shared" si="299"/>
        <v>1</v>
      </c>
      <c r="BG1079" s="51">
        <f t="shared" si="300"/>
        <v>0</v>
      </c>
      <c r="BH1079" s="50" t="str">
        <f t="shared" si="301"/>
        <v/>
      </c>
      <c r="BI1079" s="50" t="str">
        <f t="shared" si="302"/>
        <v/>
      </c>
      <c r="BJ1079" s="50" t="str">
        <f t="shared" si="303"/>
        <v/>
      </c>
      <c r="BK1079" s="50" t="str">
        <f t="shared" si="304"/>
        <v xml:space="preserve">Not Started |  | </v>
      </c>
      <c r="BL1079" s="49" t="str">
        <f t="shared" ca="1" si="305"/>
        <v/>
      </c>
    </row>
    <row r="1080" spans="1:64" x14ac:dyDescent="0.25">
      <c r="A1080" t="str">
        <f>[1]All_Tasks_Billing!A1080</f>
        <v>LAS16.PPM20</v>
      </c>
      <c r="B1080" t="str">
        <f>[1]All_Tasks_Billing!B1080</f>
        <v>PPM</v>
      </c>
      <c r="C1080" t="str">
        <f>[1]All_Tasks_Billing!C1080</f>
        <v>20.3.1</v>
      </c>
      <c r="D1080" t="str">
        <f>[1]All_Tasks_Billing!D1080</f>
        <v>Grounding</v>
      </c>
      <c r="E1080" t="str">
        <f>[1]All_Tasks_Billing!E1080</f>
        <v>Point-to-Point</v>
      </c>
      <c r="F1080" t="str">
        <f>IF([1]All_Tasks_Billing!F1080="","",[1]All_Tasks_Billing!F1080)</f>
        <v/>
      </c>
      <c r="G1080" t="str">
        <f>IF([1]All_Tasks_Billing!G1080="","",[1]All_Tasks_Billing!G1080)</f>
        <v/>
      </c>
      <c r="H1080" s="45" t="str">
        <f>[1]All_Tasks_Billing!H1080</f>
        <v/>
      </c>
      <c r="I1080" t="str">
        <f>IF([1]All_Tasks_Billing!I1080="","",[1]All_Tasks_Billing!I1080)</f>
        <v/>
      </c>
      <c r="J1080" t="str">
        <f>IF([1]All_Tasks_Billing!J1080="","",[1]All_Tasks_Billing!J1080)</f>
        <v/>
      </c>
      <c r="K1080" t="b">
        <f>[1]All_Tasks_Billing!K1080</f>
        <v>0</v>
      </c>
      <c r="L1080" s="45" t="str">
        <f>[1]All_Tasks_Billing!L1080</f>
        <v/>
      </c>
      <c r="M1080" t="str">
        <f>[1]All_Tasks_Billing!M1080</f>
        <v/>
      </c>
      <c r="N1080" s="46">
        <f>IF([1]All_Tasks_Billing!N1080="",0,[1]All_Tasks_Billing!N1080)</f>
        <v>0</v>
      </c>
      <c r="O1080" t="str">
        <f>[1]All_Tasks_Billing!O1080</f>
        <v/>
      </c>
      <c r="P1080" s="47">
        <f>IF([1]All_Tasks_Billing!P1080="",0,[1]All_Tasks_Billing!P1080)</f>
        <v>1.5</v>
      </c>
      <c r="Q1080" s="47">
        <f>IF([1]All_Tasks_Billing!Q1080="",0,[1]All_Tasks_Billing!Q1080)</f>
        <v>1.5</v>
      </c>
      <c r="R1080" s="47">
        <f>IF([1]All_Tasks_Billing!R1080="",0,[1]All_Tasks_Billing!R1080)</f>
        <v>1.5</v>
      </c>
      <c r="S1080" t="str">
        <f>[1]All_Tasks_Billing!S1080</f>
        <v/>
      </c>
      <c r="T1080" t="str">
        <f>[1]All_Tasks_Billing!T1080</f>
        <v/>
      </c>
      <c r="U1080" t="str">
        <f>[1]All_Tasks_Billing!U1080</f>
        <v/>
      </c>
      <c r="V1080">
        <f>[1]All_Tasks_Billing!V1080</f>
        <v>25</v>
      </c>
      <c r="W1080" s="48">
        <f>[1]All_Tasks_Billing!W1080</f>
        <v>150</v>
      </c>
      <c r="X1080">
        <f>[1]All_Tasks_Billing!X1080</f>
        <v>24331.724999999999</v>
      </c>
      <c r="Y1080">
        <f>[1]All_Tasks_Billing!Y1080</f>
        <v>1</v>
      </c>
      <c r="Z1080" s="49">
        <f>[1]All_Tasks_Billing!Z1080</f>
        <v>0</v>
      </c>
      <c r="AA1080" s="45" t="str">
        <f>[1]All_Tasks_Billing!AA1080</f>
        <v/>
      </c>
      <c r="AB1080" t="str">
        <f>[1]All_Tasks_Billing!AB1080</f>
        <v/>
      </c>
      <c r="AC1080" s="48">
        <f>[1]All_Tasks_Billing!AC1080</f>
        <v>0</v>
      </c>
      <c r="AD1080" s="48">
        <f>[1]All_Tasks_Billing!AD1080</f>
        <v>0</v>
      </c>
      <c r="AE1080" s="48">
        <f>[1]All_Tasks_Billing!AE1080</f>
        <v>0</v>
      </c>
      <c r="AF1080" s="48">
        <f>[1]All_Tasks_Billing!AF1080</f>
        <v>0</v>
      </c>
      <c r="AG1080" s="48">
        <f>[1]All_Tasks_Billing!AG1080</f>
        <v>0</v>
      </c>
      <c r="AH1080" s="48">
        <f>[1]All_Tasks_Billing!AH1080</f>
        <v>6.4500000000000002E-2</v>
      </c>
      <c r="AI1080" s="48">
        <f>[1]All_Tasks_Billing!AI1080</f>
        <v>0</v>
      </c>
      <c r="AJ1080" s="48">
        <f>[1]All_Tasks_Billing!AJ1080</f>
        <v>0</v>
      </c>
      <c r="AK1080" s="48">
        <f>[1]All_Tasks_Billing!AK1080</f>
        <v>0</v>
      </c>
      <c r="AL1080" s="48">
        <f>[1]All_Tasks_Billing!AL1080</f>
        <v>0</v>
      </c>
      <c r="AM1080" s="48">
        <f>[1]All_Tasks_Billing!AM1080</f>
        <v>0</v>
      </c>
      <c r="AN1080" s="48">
        <f>[1]All_Tasks_Billing!AN1080</f>
        <v>0</v>
      </c>
      <c r="AO1080" s="48">
        <f>[1]All_Tasks_Billing!AO1080</f>
        <v>0</v>
      </c>
      <c r="AP1080" s="48">
        <f>[1]All_Tasks_Billing!AP1080</f>
        <v>6.4500000000000002E-2</v>
      </c>
      <c r="AQ1080" s="48">
        <f>[1]All_Tasks_Billing!AQ1080</f>
        <v>0</v>
      </c>
      <c r="AR1080" s="48">
        <f>[1]All_Tasks_Billing!AR1080</f>
        <v>0</v>
      </c>
      <c r="AS1080" s="48">
        <f>[1]All_Tasks_Billing!AS1080</f>
        <v>0</v>
      </c>
      <c r="AT1080" s="48">
        <f>[1]All_Tasks_Billing!AT1080</f>
        <v>0</v>
      </c>
      <c r="AU1080" s="50" t="str">
        <f t="shared" si="288"/>
        <v/>
      </c>
      <c r="AV1080" s="50" t="str">
        <f t="shared" si="289"/>
        <v/>
      </c>
      <c r="AW1080" s="50" t="str">
        <f t="shared" si="290"/>
        <v/>
      </c>
      <c r="AX1080" s="50" t="str">
        <f t="shared" ca="1" si="291"/>
        <v>Not Completed</v>
      </c>
      <c r="AY1080" s="50" t="str">
        <f t="shared" ca="1" si="292"/>
        <v>Not Completed</v>
      </c>
      <c r="AZ1080" s="50" t="str">
        <f t="shared" ca="1" si="293"/>
        <v>Not Completed</v>
      </c>
      <c r="BA1080" s="48">
        <f t="shared" si="294"/>
        <v>0</v>
      </c>
      <c r="BB1080" s="45" t="str">
        <f t="shared" si="295"/>
        <v/>
      </c>
      <c r="BC1080" s="50" t="str">
        <f t="shared" si="296"/>
        <v/>
      </c>
      <c r="BD1080" s="48">
        <f t="shared" si="297"/>
        <v>0</v>
      </c>
      <c r="BE1080" s="50" t="str">
        <f t="shared" si="298"/>
        <v>Not Started</v>
      </c>
      <c r="BF1080" s="51">
        <f t="shared" si="299"/>
        <v>1</v>
      </c>
      <c r="BG1080" s="51">
        <f t="shared" si="300"/>
        <v>0</v>
      </c>
      <c r="BH1080" s="50" t="str">
        <f t="shared" si="301"/>
        <v/>
      </c>
      <c r="BI1080" s="50" t="str">
        <f t="shared" si="302"/>
        <v/>
      </c>
      <c r="BJ1080" s="50" t="str">
        <f t="shared" si="303"/>
        <v/>
      </c>
      <c r="BK1080" s="50" t="str">
        <f t="shared" si="304"/>
        <v xml:space="preserve">Not Started |  | </v>
      </c>
      <c r="BL1080" s="49" t="str">
        <f t="shared" ca="1" si="305"/>
        <v/>
      </c>
    </row>
    <row r="1081" spans="1:64" x14ac:dyDescent="0.25">
      <c r="A1081" t="str">
        <f>[1]All_Tasks_Billing!A1081</f>
        <v>LAS16.PPM20</v>
      </c>
      <c r="B1081" t="str">
        <f>[1]All_Tasks_Billing!B1081</f>
        <v>PPM</v>
      </c>
      <c r="C1081" t="str">
        <f>[1]All_Tasks_Billing!C1081</f>
        <v>20.3.2</v>
      </c>
      <c r="D1081" t="str">
        <f>[1]All_Tasks_Billing!D1081</f>
        <v>Grounding</v>
      </c>
      <c r="E1081" t="str">
        <f>[1]All_Tasks_Billing!E1081</f>
        <v>Ground Resistance - Clamp</v>
      </c>
      <c r="F1081" t="str">
        <f>IF([1]All_Tasks_Billing!F1081="","",[1]All_Tasks_Billing!F1081)</f>
        <v/>
      </c>
      <c r="G1081" t="str">
        <f>IF([1]All_Tasks_Billing!G1081="","",[1]All_Tasks_Billing!G1081)</f>
        <v/>
      </c>
      <c r="H1081" s="45" t="str">
        <f>[1]All_Tasks_Billing!H1081</f>
        <v/>
      </c>
      <c r="I1081" t="str">
        <f>IF([1]All_Tasks_Billing!I1081="","",[1]All_Tasks_Billing!I1081)</f>
        <v/>
      </c>
      <c r="J1081" t="str">
        <f>IF([1]All_Tasks_Billing!J1081="","",[1]All_Tasks_Billing!J1081)</f>
        <v/>
      </c>
      <c r="K1081" t="b">
        <f>[1]All_Tasks_Billing!K1081</f>
        <v>0</v>
      </c>
      <c r="L1081" s="45" t="str">
        <f>[1]All_Tasks_Billing!L1081</f>
        <v/>
      </c>
      <c r="M1081" t="str">
        <f>[1]All_Tasks_Billing!M1081</f>
        <v/>
      </c>
      <c r="N1081" s="46">
        <f>IF([1]All_Tasks_Billing!N1081="",0,[1]All_Tasks_Billing!N1081)</f>
        <v>0</v>
      </c>
      <c r="O1081" t="str">
        <f>[1]All_Tasks_Billing!O1081</f>
        <v/>
      </c>
      <c r="P1081" s="47">
        <f>IF([1]All_Tasks_Billing!P1081="",0,[1]All_Tasks_Billing!P1081)</f>
        <v>2</v>
      </c>
      <c r="Q1081" s="47">
        <f>IF([1]All_Tasks_Billing!Q1081="",0,[1]All_Tasks_Billing!Q1081)</f>
        <v>2</v>
      </c>
      <c r="R1081" s="47">
        <f>IF([1]All_Tasks_Billing!R1081="",0,[1]All_Tasks_Billing!R1081)</f>
        <v>2</v>
      </c>
      <c r="S1081" t="str">
        <f>[1]All_Tasks_Billing!S1081</f>
        <v/>
      </c>
      <c r="T1081" t="str">
        <f>[1]All_Tasks_Billing!T1081</f>
        <v/>
      </c>
      <c r="U1081" t="str">
        <f>[1]All_Tasks_Billing!U1081</f>
        <v/>
      </c>
      <c r="V1081">
        <f>[1]All_Tasks_Billing!V1081</f>
        <v>25</v>
      </c>
      <c r="W1081" s="48">
        <f>[1]All_Tasks_Billing!W1081</f>
        <v>150</v>
      </c>
      <c r="X1081">
        <f>[1]All_Tasks_Billing!X1081</f>
        <v>24331.724999999999</v>
      </c>
      <c r="Y1081">
        <f>[1]All_Tasks_Billing!Y1081</f>
        <v>1</v>
      </c>
      <c r="Z1081" s="49">
        <f>[1]All_Tasks_Billing!Z1081</f>
        <v>0</v>
      </c>
      <c r="AA1081" s="45" t="str">
        <f>[1]All_Tasks_Billing!AA1081</f>
        <v/>
      </c>
      <c r="AB1081" t="str">
        <f>[1]All_Tasks_Billing!AB1081</f>
        <v/>
      </c>
      <c r="AC1081" s="48">
        <f>[1]All_Tasks_Billing!AC1081</f>
        <v>0</v>
      </c>
      <c r="AD1081" s="48">
        <f>[1]All_Tasks_Billing!AD1081</f>
        <v>0</v>
      </c>
      <c r="AE1081" s="48">
        <f>[1]All_Tasks_Billing!AE1081</f>
        <v>0</v>
      </c>
      <c r="AF1081" s="48">
        <f>[1]All_Tasks_Billing!AF1081</f>
        <v>0</v>
      </c>
      <c r="AG1081" s="48">
        <f>[1]All_Tasks_Billing!AG1081</f>
        <v>0</v>
      </c>
      <c r="AH1081" s="48">
        <f>[1]All_Tasks_Billing!AH1081</f>
        <v>8.5999999999999993E-2</v>
      </c>
      <c r="AI1081" s="48">
        <f>[1]All_Tasks_Billing!AI1081</f>
        <v>0</v>
      </c>
      <c r="AJ1081" s="48">
        <f>[1]All_Tasks_Billing!AJ1081</f>
        <v>0</v>
      </c>
      <c r="AK1081" s="48">
        <f>[1]All_Tasks_Billing!AK1081</f>
        <v>0</v>
      </c>
      <c r="AL1081" s="48">
        <f>[1]All_Tasks_Billing!AL1081</f>
        <v>0</v>
      </c>
      <c r="AM1081" s="48">
        <f>[1]All_Tasks_Billing!AM1081</f>
        <v>0</v>
      </c>
      <c r="AN1081" s="48">
        <f>[1]All_Tasks_Billing!AN1081</f>
        <v>0</v>
      </c>
      <c r="AO1081" s="48">
        <f>[1]All_Tasks_Billing!AO1081</f>
        <v>0</v>
      </c>
      <c r="AP1081" s="48">
        <f>[1]All_Tasks_Billing!AP1081</f>
        <v>8.5999999999999993E-2</v>
      </c>
      <c r="AQ1081" s="48">
        <f>[1]All_Tasks_Billing!AQ1081</f>
        <v>0</v>
      </c>
      <c r="AR1081" s="48">
        <f>[1]All_Tasks_Billing!AR1081</f>
        <v>0</v>
      </c>
      <c r="AS1081" s="48">
        <f>[1]All_Tasks_Billing!AS1081</f>
        <v>0</v>
      </c>
      <c r="AT1081" s="48">
        <f>[1]All_Tasks_Billing!AT1081</f>
        <v>0</v>
      </c>
      <c r="AU1081" s="50" t="str">
        <f t="shared" si="288"/>
        <v/>
      </c>
      <c r="AV1081" s="50" t="str">
        <f t="shared" si="289"/>
        <v/>
      </c>
      <c r="AW1081" s="50" t="str">
        <f t="shared" si="290"/>
        <v/>
      </c>
      <c r="AX1081" s="50" t="str">
        <f t="shared" ca="1" si="291"/>
        <v>Not Completed</v>
      </c>
      <c r="AY1081" s="50" t="str">
        <f t="shared" ca="1" si="292"/>
        <v>Not Completed</v>
      </c>
      <c r="AZ1081" s="50" t="str">
        <f t="shared" ca="1" si="293"/>
        <v>Not Completed</v>
      </c>
      <c r="BA1081" s="48">
        <f t="shared" si="294"/>
        <v>0</v>
      </c>
      <c r="BB1081" s="45" t="str">
        <f t="shared" si="295"/>
        <v/>
      </c>
      <c r="BC1081" s="50" t="str">
        <f t="shared" si="296"/>
        <v/>
      </c>
      <c r="BD1081" s="48">
        <f t="shared" si="297"/>
        <v>0</v>
      </c>
      <c r="BE1081" s="50" t="str">
        <f t="shared" si="298"/>
        <v>Not Started</v>
      </c>
      <c r="BF1081" s="51">
        <f t="shared" si="299"/>
        <v>1</v>
      </c>
      <c r="BG1081" s="51">
        <f t="shared" si="300"/>
        <v>0</v>
      </c>
      <c r="BH1081" s="50" t="str">
        <f t="shared" si="301"/>
        <v/>
      </c>
      <c r="BI1081" s="50" t="str">
        <f t="shared" si="302"/>
        <v/>
      </c>
      <c r="BJ1081" s="50" t="str">
        <f t="shared" si="303"/>
        <v/>
      </c>
      <c r="BK1081" s="50" t="str">
        <f t="shared" si="304"/>
        <v xml:space="preserve">Not Started |  | </v>
      </c>
      <c r="BL1081" s="49" t="str">
        <f t="shared" ca="1" si="305"/>
        <v/>
      </c>
    </row>
    <row r="1082" spans="1:64" x14ac:dyDescent="0.25">
      <c r="A1082" t="str">
        <f>[1]All_Tasks_Billing!A1082</f>
        <v>LAS16.PPM21</v>
      </c>
      <c r="B1082" t="str">
        <f>[1]All_Tasks_Billing!B1082</f>
        <v>PPM</v>
      </c>
      <c r="C1082" t="str">
        <f>[1]All_Tasks_Billing!C1082</f>
        <v>21.1.1</v>
      </c>
      <c r="D1082" t="str">
        <f>[1]All_Tasks_Billing!D1082</f>
        <v>Main Switchgear</v>
      </c>
      <c r="E1082" t="str">
        <f>[1]All_Tasks_Billing!E1082</f>
        <v>Switchboard</v>
      </c>
      <c r="F1082" t="str">
        <f>IF([1]All_Tasks_Billing!F1082="","",[1]All_Tasks_Billing!F1082)</f>
        <v/>
      </c>
      <c r="G1082" t="str">
        <f>IF([1]All_Tasks_Billing!G1082="","",[1]All_Tasks_Billing!G1082)</f>
        <v/>
      </c>
      <c r="H1082" s="45" t="str">
        <f>[1]All_Tasks_Billing!H1082</f>
        <v/>
      </c>
      <c r="I1082" t="str">
        <f>IF([1]All_Tasks_Billing!I1082="","",[1]All_Tasks_Billing!I1082)</f>
        <v/>
      </c>
      <c r="J1082" t="str">
        <f>IF([1]All_Tasks_Billing!J1082="","",[1]All_Tasks_Billing!J1082)</f>
        <v/>
      </c>
      <c r="K1082" t="b">
        <f>[1]All_Tasks_Billing!K1082</f>
        <v>0</v>
      </c>
      <c r="L1082" s="45" t="str">
        <f>[1]All_Tasks_Billing!L1082</f>
        <v/>
      </c>
      <c r="M1082" t="str">
        <f>[1]All_Tasks_Billing!M1082</f>
        <v/>
      </c>
      <c r="N1082" s="46">
        <f>IF([1]All_Tasks_Billing!N1082="",0,[1]All_Tasks_Billing!N1082)</f>
        <v>0</v>
      </c>
      <c r="O1082" t="str">
        <f>[1]All_Tasks_Billing!O1082</f>
        <v/>
      </c>
      <c r="P1082" s="47">
        <f>IF([1]All_Tasks_Billing!P1082="",0,[1]All_Tasks_Billing!P1082)</f>
        <v>4</v>
      </c>
      <c r="Q1082" s="47">
        <f>IF([1]All_Tasks_Billing!Q1082="",0,[1]All_Tasks_Billing!Q1082)</f>
        <v>4</v>
      </c>
      <c r="R1082" s="47">
        <f>IF([1]All_Tasks_Billing!R1082="",0,[1]All_Tasks_Billing!R1082)</f>
        <v>4</v>
      </c>
      <c r="S1082" t="str">
        <f>[1]All_Tasks_Billing!S1082</f>
        <v/>
      </c>
      <c r="T1082" t="str">
        <f>[1]All_Tasks_Billing!T1082</f>
        <v>READY</v>
      </c>
      <c r="U1082" t="str">
        <f>[1]All_Tasks_Billing!U1082</f>
        <v/>
      </c>
      <c r="V1082">
        <f>[1]All_Tasks_Billing!V1082</f>
        <v>26</v>
      </c>
      <c r="W1082" s="48">
        <f>[1]All_Tasks_Billing!W1082</f>
        <v>150</v>
      </c>
      <c r="X1082">
        <f>[1]All_Tasks_Billing!X1082</f>
        <v>24331.724999999999</v>
      </c>
      <c r="Y1082">
        <f>[1]All_Tasks_Billing!Y1082</f>
        <v>1</v>
      </c>
      <c r="Z1082" s="49">
        <f>[1]All_Tasks_Billing!Z1082</f>
        <v>0</v>
      </c>
      <c r="AA1082" s="45" t="str">
        <f>[1]All_Tasks_Billing!AA1082</f>
        <v/>
      </c>
      <c r="AB1082" t="str">
        <f>[1]All_Tasks_Billing!AB1082</f>
        <v/>
      </c>
      <c r="AC1082" s="48">
        <f>[1]All_Tasks_Billing!AC1082</f>
        <v>0</v>
      </c>
      <c r="AD1082" s="48">
        <f>[1]All_Tasks_Billing!AD1082</f>
        <v>0</v>
      </c>
      <c r="AE1082" s="48">
        <f>[1]All_Tasks_Billing!AE1082</f>
        <v>0</v>
      </c>
      <c r="AF1082" s="48">
        <f>[1]All_Tasks_Billing!AF1082</f>
        <v>0</v>
      </c>
      <c r="AG1082" s="48">
        <f>[1]All_Tasks_Billing!AG1082</f>
        <v>0</v>
      </c>
      <c r="AH1082" s="48">
        <f>[1]All_Tasks_Billing!AH1082</f>
        <v>0.17199999999999999</v>
      </c>
      <c r="AI1082" s="48">
        <f>[1]All_Tasks_Billing!AI1082</f>
        <v>0</v>
      </c>
      <c r="AJ1082" s="48">
        <f>[1]All_Tasks_Billing!AJ1082</f>
        <v>0</v>
      </c>
      <c r="AK1082" s="48">
        <f>[1]All_Tasks_Billing!AK1082</f>
        <v>0</v>
      </c>
      <c r="AL1082" s="48">
        <f>[1]All_Tasks_Billing!AL1082</f>
        <v>0</v>
      </c>
      <c r="AM1082" s="48">
        <f>[1]All_Tasks_Billing!AM1082</f>
        <v>0</v>
      </c>
      <c r="AN1082" s="48">
        <f>[1]All_Tasks_Billing!AN1082</f>
        <v>0</v>
      </c>
      <c r="AO1082" s="48">
        <f>[1]All_Tasks_Billing!AO1082</f>
        <v>0</v>
      </c>
      <c r="AP1082" s="48">
        <f>[1]All_Tasks_Billing!AP1082</f>
        <v>0.17199999999999999</v>
      </c>
      <c r="AQ1082" s="48">
        <f>[1]All_Tasks_Billing!AQ1082</f>
        <v>0</v>
      </c>
      <c r="AR1082" s="48">
        <f>[1]All_Tasks_Billing!AR1082</f>
        <v>0</v>
      </c>
      <c r="AS1082" s="48">
        <f>[1]All_Tasks_Billing!AS1082</f>
        <v>0</v>
      </c>
      <c r="AT1082" s="48">
        <f>[1]All_Tasks_Billing!AT1082</f>
        <v>0</v>
      </c>
      <c r="AU1082" s="50" t="str">
        <f t="shared" si="288"/>
        <v/>
      </c>
      <c r="AV1082" s="50" t="str">
        <f t="shared" si="289"/>
        <v/>
      </c>
      <c r="AW1082" s="50" t="str">
        <f t="shared" si="290"/>
        <v/>
      </c>
      <c r="AX1082" s="50" t="str">
        <f t="shared" ca="1" si="291"/>
        <v>Not Completed</v>
      </c>
      <c r="AY1082" s="50" t="str">
        <f t="shared" ca="1" si="292"/>
        <v>Not Completed</v>
      </c>
      <c r="AZ1082" s="50" t="str">
        <f t="shared" ca="1" si="293"/>
        <v>Not Completed</v>
      </c>
      <c r="BA1082" s="48">
        <f t="shared" si="294"/>
        <v>0</v>
      </c>
      <c r="BB1082" s="45" t="str">
        <f t="shared" si="295"/>
        <v/>
      </c>
      <c r="BC1082" s="50" t="str">
        <f t="shared" si="296"/>
        <v/>
      </c>
      <c r="BD1082" s="48">
        <f t="shared" si="297"/>
        <v>0</v>
      </c>
      <c r="BE1082" s="50" t="str">
        <f t="shared" si="298"/>
        <v>Not Started</v>
      </c>
      <c r="BF1082" s="51">
        <f t="shared" si="299"/>
        <v>1</v>
      </c>
      <c r="BG1082" s="51">
        <f t="shared" si="300"/>
        <v>0</v>
      </c>
      <c r="BH1082" s="50" t="str">
        <f t="shared" si="301"/>
        <v/>
      </c>
      <c r="BI1082" s="50" t="str">
        <f t="shared" si="302"/>
        <v/>
      </c>
      <c r="BJ1082" s="50" t="str">
        <f t="shared" si="303"/>
        <v/>
      </c>
      <c r="BK1082" s="50" t="str">
        <f t="shared" si="304"/>
        <v xml:space="preserve">Not Started |  | </v>
      </c>
      <c r="BL1082" s="49" t="str">
        <f t="shared" ca="1" si="305"/>
        <v/>
      </c>
    </row>
    <row r="1083" spans="1:64" x14ac:dyDescent="0.25">
      <c r="A1083" t="str">
        <f>[1]All_Tasks_Billing!A1083</f>
        <v>LAS16.PPM21</v>
      </c>
      <c r="B1083" t="str">
        <f>[1]All_Tasks_Billing!B1083</f>
        <v>PPM</v>
      </c>
      <c r="C1083" t="str">
        <f>[1]All_Tasks_Billing!C1083</f>
        <v>21.1.2</v>
      </c>
      <c r="D1083" t="str">
        <f>[1]All_Tasks_Billing!D1083</f>
        <v>Main Switchgear</v>
      </c>
      <c r="E1083" t="str">
        <f>[1]All_Tasks_Billing!E1083</f>
        <v>Circuit Breakers -Primary</v>
      </c>
      <c r="F1083" t="str">
        <f>IF([1]All_Tasks_Billing!F1083="","",[1]All_Tasks_Billing!F1083)</f>
        <v>5000AF / 4200AT</v>
      </c>
      <c r="G1083" t="str">
        <f>IF([1]All_Tasks_Billing!G1083="","",[1]All_Tasks_Billing!G1083)</f>
        <v/>
      </c>
      <c r="H1083" s="45" t="str">
        <f>[1]All_Tasks_Billing!H1083</f>
        <v/>
      </c>
      <c r="I1083" t="str">
        <f>IF([1]All_Tasks_Billing!I1083="","",[1]All_Tasks_Billing!I1083)</f>
        <v/>
      </c>
      <c r="J1083" t="str">
        <f>IF([1]All_Tasks_Billing!J1083="","",[1]All_Tasks_Billing!J1083)</f>
        <v/>
      </c>
      <c r="K1083" t="b">
        <f>[1]All_Tasks_Billing!K1083</f>
        <v>0</v>
      </c>
      <c r="L1083" s="45" t="str">
        <f>[1]All_Tasks_Billing!L1083</f>
        <v/>
      </c>
      <c r="M1083" t="str">
        <f>[1]All_Tasks_Billing!M1083</f>
        <v/>
      </c>
      <c r="N1083" s="46">
        <f>IF([1]All_Tasks_Billing!N1083="",0,[1]All_Tasks_Billing!N1083)</f>
        <v>0</v>
      </c>
      <c r="O1083" t="str">
        <f>[1]All_Tasks_Billing!O1083</f>
        <v/>
      </c>
      <c r="P1083" s="47">
        <f>IF([1]All_Tasks_Billing!P1083="",0,[1]All_Tasks_Billing!P1083)</f>
        <v>4</v>
      </c>
      <c r="Q1083" s="47">
        <f>IF([1]All_Tasks_Billing!Q1083="",0,[1]All_Tasks_Billing!Q1083)</f>
        <v>4</v>
      </c>
      <c r="R1083" s="47">
        <f>IF([1]All_Tasks_Billing!R1083="",0,[1]All_Tasks_Billing!R1083)</f>
        <v>4</v>
      </c>
      <c r="S1083" t="str">
        <f>[1]All_Tasks_Billing!S1083</f>
        <v/>
      </c>
      <c r="T1083" t="str">
        <f>[1]All_Tasks_Billing!T1083</f>
        <v>READY</v>
      </c>
      <c r="U1083" t="str">
        <f>[1]All_Tasks_Billing!U1083</f>
        <v/>
      </c>
      <c r="V1083">
        <f>[1]All_Tasks_Billing!V1083</f>
        <v>26</v>
      </c>
      <c r="W1083" s="48">
        <f>[1]All_Tasks_Billing!W1083</f>
        <v>150</v>
      </c>
      <c r="X1083">
        <f>[1]All_Tasks_Billing!X1083</f>
        <v>24331.724999999999</v>
      </c>
      <c r="Y1083">
        <f>[1]All_Tasks_Billing!Y1083</f>
        <v>1</v>
      </c>
      <c r="Z1083" s="49">
        <f>[1]All_Tasks_Billing!Z1083</f>
        <v>0</v>
      </c>
      <c r="AA1083" s="45" t="str">
        <f>[1]All_Tasks_Billing!AA1083</f>
        <v/>
      </c>
      <c r="AB1083" t="str">
        <f>[1]All_Tasks_Billing!AB1083</f>
        <v/>
      </c>
      <c r="AC1083" s="48">
        <f>[1]All_Tasks_Billing!AC1083</f>
        <v>0</v>
      </c>
      <c r="AD1083" s="48">
        <f>[1]All_Tasks_Billing!AD1083</f>
        <v>0</v>
      </c>
      <c r="AE1083" s="48">
        <f>[1]All_Tasks_Billing!AE1083</f>
        <v>0</v>
      </c>
      <c r="AF1083" s="48">
        <f>[1]All_Tasks_Billing!AF1083</f>
        <v>0</v>
      </c>
      <c r="AG1083" s="48">
        <f>[1]All_Tasks_Billing!AG1083</f>
        <v>0</v>
      </c>
      <c r="AH1083" s="48">
        <f>[1]All_Tasks_Billing!AH1083</f>
        <v>0.17199999999999999</v>
      </c>
      <c r="AI1083" s="48">
        <f>[1]All_Tasks_Billing!AI1083</f>
        <v>0</v>
      </c>
      <c r="AJ1083" s="48">
        <f>[1]All_Tasks_Billing!AJ1083</f>
        <v>0</v>
      </c>
      <c r="AK1083" s="48">
        <f>[1]All_Tasks_Billing!AK1083</f>
        <v>0</v>
      </c>
      <c r="AL1083" s="48">
        <f>[1]All_Tasks_Billing!AL1083</f>
        <v>0</v>
      </c>
      <c r="AM1083" s="48">
        <f>[1]All_Tasks_Billing!AM1083</f>
        <v>0</v>
      </c>
      <c r="AN1083" s="48">
        <f>[1]All_Tasks_Billing!AN1083</f>
        <v>0</v>
      </c>
      <c r="AO1083" s="48">
        <f>[1]All_Tasks_Billing!AO1083</f>
        <v>0</v>
      </c>
      <c r="AP1083" s="48">
        <f>[1]All_Tasks_Billing!AP1083</f>
        <v>0.17199999999999999</v>
      </c>
      <c r="AQ1083" s="48">
        <f>[1]All_Tasks_Billing!AQ1083</f>
        <v>0</v>
      </c>
      <c r="AR1083" s="48">
        <f>[1]All_Tasks_Billing!AR1083</f>
        <v>0</v>
      </c>
      <c r="AS1083" s="48">
        <f>[1]All_Tasks_Billing!AS1083</f>
        <v>0</v>
      </c>
      <c r="AT1083" s="48">
        <f>[1]All_Tasks_Billing!AT1083</f>
        <v>0</v>
      </c>
      <c r="AU1083" s="50" t="str">
        <f t="shared" si="288"/>
        <v/>
      </c>
      <c r="AV1083" s="50" t="str">
        <f t="shared" si="289"/>
        <v/>
      </c>
      <c r="AW1083" s="50" t="str">
        <f t="shared" si="290"/>
        <v/>
      </c>
      <c r="AX1083" s="50" t="str">
        <f t="shared" ca="1" si="291"/>
        <v>Not Completed</v>
      </c>
      <c r="AY1083" s="50" t="str">
        <f t="shared" ca="1" si="292"/>
        <v>Not Completed</v>
      </c>
      <c r="AZ1083" s="50" t="str">
        <f t="shared" ca="1" si="293"/>
        <v>Not Completed</v>
      </c>
      <c r="BA1083" s="48">
        <f t="shared" si="294"/>
        <v>0</v>
      </c>
      <c r="BB1083" s="45" t="str">
        <f t="shared" si="295"/>
        <v/>
      </c>
      <c r="BC1083" s="50" t="str">
        <f t="shared" si="296"/>
        <v/>
      </c>
      <c r="BD1083" s="48">
        <f t="shared" si="297"/>
        <v>0</v>
      </c>
      <c r="BE1083" s="50" t="str">
        <f t="shared" si="298"/>
        <v>Not Started</v>
      </c>
      <c r="BF1083" s="51">
        <f t="shared" si="299"/>
        <v>1</v>
      </c>
      <c r="BG1083" s="51">
        <f t="shared" si="300"/>
        <v>0</v>
      </c>
      <c r="BH1083" s="50" t="str">
        <f t="shared" si="301"/>
        <v/>
      </c>
      <c r="BI1083" s="50" t="str">
        <f t="shared" si="302"/>
        <v/>
      </c>
      <c r="BJ1083" s="50" t="str">
        <f t="shared" si="303"/>
        <v/>
      </c>
      <c r="BK1083" s="50" t="str">
        <f t="shared" si="304"/>
        <v xml:space="preserve">Not Started |  | </v>
      </c>
      <c r="BL1083" s="49" t="str">
        <f t="shared" ca="1" si="305"/>
        <v/>
      </c>
    </row>
    <row r="1084" spans="1:64" x14ac:dyDescent="0.25">
      <c r="A1084" t="str">
        <f>[1]All_Tasks_Billing!A1084</f>
        <v>LAS16.PPM21</v>
      </c>
      <c r="B1084" t="str">
        <f>[1]All_Tasks_Billing!B1084</f>
        <v>PPM</v>
      </c>
      <c r="C1084" t="str">
        <f>[1]All_Tasks_Billing!C1084</f>
        <v>21.1.3</v>
      </c>
      <c r="D1084" t="str">
        <f>[1]All_Tasks_Billing!D1084</f>
        <v>Main Switchgear</v>
      </c>
      <c r="E1084" t="str">
        <f>[1]All_Tasks_Billing!E1084</f>
        <v>Circuit Breakers -Primary</v>
      </c>
      <c r="F1084" t="str">
        <f>IF([1]All_Tasks_Billing!F1084="","",[1]All_Tasks_Billing!F1084)</f>
        <v>5000AF / 4200AT</v>
      </c>
      <c r="G1084" t="str">
        <f>IF([1]All_Tasks_Billing!G1084="","",[1]All_Tasks_Billing!G1084)</f>
        <v/>
      </c>
      <c r="H1084" s="45" t="str">
        <f>[1]All_Tasks_Billing!H1084</f>
        <v/>
      </c>
      <c r="I1084" t="str">
        <f>IF([1]All_Tasks_Billing!I1084="","",[1]All_Tasks_Billing!I1084)</f>
        <v/>
      </c>
      <c r="J1084" t="str">
        <f>IF([1]All_Tasks_Billing!J1084="","",[1]All_Tasks_Billing!J1084)</f>
        <v/>
      </c>
      <c r="K1084" t="b">
        <f>[1]All_Tasks_Billing!K1084</f>
        <v>0</v>
      </c>
      <c r="L1084" s="45" t="str">
        <f>[1]All_Tasks_Billing!L1084</f>
        <v/>
      </c>
      <c r="M1084" t="str">
        <f>[1]All_Tasks_Billing!M1084</f>
        <v/>
      </c>
      <c r="N1084" s="46">
        <f>IF([1]All_Tasks_Billing!N1084="",0,[1]All_Tasks_Billing!N1084)</f>
        <v>0</v>
      </c>
      <c r="O1084" t="str">
        <f>[1]All_Tasks_Billing!O1084</f>
        <v/>
      </c>
      <c r="P1084" s="47">
        <f>IF([1]All_Tasks_Billing!P1084="",0,[1]All_Tasks_Billing!P1084)</f>
        <v>4</v>
      </c>
      <c r="Q1084" s="47">
        <f>IF([1]All_Tasks_Billing!Q1084="",0,[1]All_Tasks_Billing!Q1084)</f>
        <v>4</v>
      </c>
      <c r="R1084" s="47">
        <f>IF([1]All_Tasks_Billing!R1084="",0,[1]All_Tasks_Billing!R1084)</f>
        <v>4</v>
      </c>
      <c r="S1084" t="str">
        <f>[1]All_Tasks_Billing!S1084</f>
        <v/>
      </c>
      <c r="T1084" t="str">
        <f>[1]All_Tasks_Billing!T1084</f>
        <v>READY</v>
      </c>
      <c r="U1084" t="str">
        <f>[1]All_Tasks_Billing!U1084</f>
        <v/>
      </c>
      <c r="V1084">
        <f>[1]All_Tasks_Billing!V1084</f>
        <v>26</v>
      </c>
      <c r="W1084" s="48">
        <f>[1]All_Tasks_Billing!W1084</f>
        <v>150</v>
      </c>
      <c r="X1084">
        <f>[1]All_Tasks_Billing!X1084</f>
        <v>24331.724999999999</v>
      </c>
      <c r="Y1084">
        <f>[1]All_Tasks_Billing!Y1084</f>
        <v>1</v>
      </c>
      <c r="Z1084" s="49">
        <f>[1]All_Tasks_Billing!Z1084</f>
        <v>0</v>
      </c>
      <c r="AA1084" s="45" t="str">
        <f>[1]All_Tasks_Billing!AA1084</f>
        <v/>
      </c>
      <c r="AB1084" t="str">
        <f>[1]All_Tasks_Billing!AB1084</f>
        <v/>
      </c>
      <c r="AC1084" s="48">
        <f>[1]All_Tasks_Billing!AC1084</f>
        <v>0</v>
      </c>
      <c r="AD1084" s="48">
        <f>[1]All_Tasks_Billing!AD1084</f>
        <v>0</v>
      </c>
      <c r="AE1084" s="48">
        <f>[1]All_Tasks_Billing!AE1084</f>
        <v>0</v>
      </c>
      <c r="AF1084" s="48">
        <f>[1]All_Tasks_Billing!AF1084</f>
        <v>0</v>
      </c>
      <c r="AG1084" s="48">
        <f>[1]All_Tasks_Billing!AG1084</f>
        <v>0</v>
      </c>
      <c r="AH1084" s="48">
        <f>[1]All_Tasks_Billing!AH1084</f>
        <v>0.17199999999999999</v>
      </c>
      <c r="AI1084" s="48">
        <f>[1]All_Tasks_Billing!AI1084</f>
        <v>0</v>
      </c>
      <c r="AJ1084" s="48">
        <f>[1]All_Tasks_Billing!AJ1084</f>
        <v>0</v>
      </c>
      <c r="AK1084" s="48">
        <f>[1]All_Tasks_Billing!AK1084</f>
        <v>0</v>
      </c>
      <c r="AL1084" s="48">
        <f>[1]All_Tasks_Billing!AL1084</f>
        <v>0</v>
      </c>
      <c r="AM1084" s="48">
        <f>[1]All_Tasks_Billing!AM1084</f>
        <v>0</v>
      </c>
      <c r="AN1084" s="48">
        <f>[1]All_Tasks_Billing!AN1084</f>
        <v>0</v>
      </c>
      <c r="AO1084" s="48">
        <f>[1]All_Tasks_Billing!AO1084</f>
        <v>0</v>
      </c>
      <c r="AP1084" s="48">
        <f>[1]All_Tasks_Billing!AP1084</f>
        <v>0.17199999999999999</v>
      </c>
      <c r="AQ1084" s="48">
        <f>[1]All_Tasks_Billing!AQ1084</f>
        <v>0</v>
      </c>
      <c r="AR1084" s="48">
        <f>[1]All_Tasks_Billing!AR1084</f>
        <v>0</v>
      </c>
      <c r="AS1084" s="48">
        <f>[1]All_Tasks_Billing!AS1084</f>
        <v>0</v>
      </c>
      <c r="AT1084" s="48">
        <f>[1]All_Tasks_Billing!AT1084</f>
        <v>0</v>
      </c>
      <c r="AU1084" s="50" t="str">
        <f t="shared" si="288"/>
        <v/>
      </c>
      <c r="AV1084" s="50" t="str">
        <f t="shared" si="289"/>
        <v/>
      </c>
      <c r="AW1084" s="50" t="str">
        <f t="shared" si="290"/>
        <v/>
      </c>
      <c r="AX1084" s="50" t="str">
        <f t="shared" ca="1" si="291"/>
        <v>Not Completed</v>
      </c>
      <c r="AY1084" s="50" t="str">
        <f t="shared" ca="1" si="292"/>
        <v>Not Completed</v>
      </c>
      <c r="AZ1084" s="50" t="str">
        <f t="shared" ca="1" si="293"/>
        <v>Not Completed</v>
      </c>
      <c r="BA1084" s="48">
        <f t="shared" si="294"/>
        <v>0</v>
      </c>
      <c r="BB1084" s="45" t="str">
        <f t="shared" si="295"/>
        <v/>
      </c>
      <c r="BC1084" s="50" t="str">
        <f t="shared" si="296"/>
        <v/>
      </c>
      <c r="BD1084" s="48">
        <f t="shared" si="297"/>
        <v>0</v>
      </c>
      <c r="BE1084" s="50" t="str">
        <f t="shared" si="298"/>
        <v>Not Started</v>
      </c>
      <c r="BF1084" s="51">
        <f t="shared" si="299"/>
        <v>1</v>
      </c>
      <c r="BG1084" s="51">
        <f t="shared" si="300"/>
        <v>0</v>
      </c>
      <c r="BH1084" s="50" t="str">
        <f t="shared" si="301"/>
        <v/>
      </c>
      <c r="BI1084" s="50" t="str">
        <f t="shared" si="302"/>
        <v/>
      </c>
      <c r="BJ1084" s="50" t="str">
        <f t="shared" si="303"/>
        <v/>
      </c>
      <c r="BK1084" s="50" t="str">
        <f t="shared" si="304"/>
        <v xml:space="preserve">Not Started |  | </v>
      </c>
      <c r="BL1084" s="49" t="str">
        <f t="shared" ca="1" si="305"/>
        <v/>
      </c>
    </row>
    <row r="1085" spans="1:64" x14ac:dyDescent="0.25">
      <c r="A1085" t="str">
        <f>[1]All_Tasks_Billing!A1085</f>
        <v>LAS16.PPM21</v>
      </c>
      <c r="B1085" t="str">
        <f>[1]All_Tasks_Billing!B1085</f>
        <v>PPM</v>
      </c>
      <c r="C1085" t="str">
        <f>[1]All_Tasks_Billing!C1085</f>
        <v>21.1.4</v>
      </c>
      <c r="D1085" t="str">
        <f>[1]All_Tasks_Billing!D1085</f>
        <v>Main Switchgear</v>
      </c>
      <c r="E1085" t="str">
        <f>[1]All_Tasks_Billing!E1085</f>
        <v>Circuit Breakers -Primary</v>
      </c>
      <c r="F1085" t="str">
        <f>IF([1]All_Tasks_Billing!F1085="","",[1]All_Tasks_Billing!F1085)</f>
        <v>400AF / 400AT</v>
      </c>
      <c r="G1085" t="str">
        <f>IF([1]All_Tasks_Billing!G1085="","",[1]All_Tasks_Billing!G1085)</f>
        <v/>
      </c>
      <c r="H1085" s="45" t="str">
        <f>[1]All_Tasks_Billing!H1085</f>
        <v/>
      </c>
      <c r="I1085" t="str">
        <f>IF([1]All_Tasks_Billing!I1085="","",[1]All_Tasks_Billing!I1085)</f>
        <v/>
      </c>
      <c r="J1085" t="str">
        <f>IF([1]All_Tasks_Billing!J1085="","",[1]All_Tasks_Billing!J1085)</f>
        <v/>
      </c>
      <c r="K1085" t="b">
        <f>[1]All_Tasks_Billing!K1085</f>
        <v>0</v>
      </c>
      <c r="L1085" s="45" t="str">
        <f>[1]All_Tasks_Billing!L1085</f>
        <v/>
      </c>
      <c r="M1085" t="str">
        <f>[1]All_Tasks_Billing!M1085</f>
        <v/>
      </c>
      <c r="N1085" s="46">
        <f>IF([1]All_Tasks_Billing!N1085="",0,[1]All_Tasks_Billing!N1085)</f>
        <v>0</v>
      </c>
      <c r="O1085" t="str">
        <f>[1]All_Tasks_Billing!O1085</f>
        <v/>
      </c>
      <c r="P1085" s="47">
        <f>IF([1]All_Tasks_Billing!P1085="",0,[1]All_Tasks_Billing!P1085)</f>
        <v>3</v>
      </c>
      <c r="Q1085" s="47">
        <f>IF([1]All_Tasks_Billing!Q1085="",0,[1]All_Tasks_Billing!Q1085)</f>
        <v>3</v>
      </c>
      <c r="R1085" s="47">
        <f>IF([1]All_Tasks_Billing!R1085="",0,[1]All_Tasks_Billing!R1085)</f>
        <v>3</v>
      </c>
      <c r="S1085" t="str">
        <f>[1]All_Tasks_Billing!S1085</f>
        <v/>
      </c>
      <c r="T1085" t="str">
        <f>[1]All_Tasks_Billing!T1085</f>
        <v>READY</v>
      </c>
      <c r="U1085" t="str">
        <f>[1]All_Tasks_Billing!U1085</f>
        <v/>
      </c>
      <c r="V1085">
        <f>[1]All_Tasks_Billing!V1085</f>
        <v>26</v>
      </c>
      <c r="W1085" s="48">
        <f>[1]All_Tasks_Billing!W1085</f>
        <v>150</v>
      </c>
      <c r="X1085">
        <f>[1]All_Tasks_Billing!X1085</f>
        <v>24331.724999999999</v>
      </c>
      <c r="Y1085">
        <f>[1]All_Tasks_Billing!Y1085</f>
        <v>1</v>
      </c>
      <c r="Z1085" s="49">
        <f>[1]All_Tasks_Billing!Z1085</f>
        <v>0</v>
      </c>
      <c r="AA1085" s="45" t="str">
        <f>[1]All_Tasks_Billing!AA1085</f>
        <v/>
      </c>
      <c r="AB1085" t="str">
        <f>[1]All_Tasks_Billing!AB1085</f>
        <v/>
      </c>
      <c r="AC1085" s="48">
        <f>[1]All_Tasks_Billing!AC1085</f>
        <v>0</v>
      </c>
      <c r="AD1085" s="48">
        <f>[1]All_Tasks_Billing!AD1085</f>
        <v>0</v>
      </c>
      <c r="AE1085" s="48">
        <f>[1]All_Tasks_Billing!AE1085</f>
        <v>0</v>
      </c>
      <c r="AF1085" s="48">
        <f>[1]All_Tasks_Billing!AF1085</f>
        <v>0</v>
      </c>
      <c r="AG1085" s="48">
        <f>[1]All_Tasks_Billing!AG1085</f>
        <v>0</v>
      </c>
      <c r="AH1085" s="48">
        <f>[1]All_Tasks_Billing!AH1085</f>
        <v>0.129</v>
      </c>
      <c r="AI1085" s="48">
        <f>[1]All_Tasks_Billing!AI1085</f>
        <v>0</v>
      </c>
      <c r="AJ1085" s="48">
        <f>[1]All_Tasks_Billing!AJ1085</f>
        <v>0</v>
      </c>
      <c r="AK1085" s="48">
        <f>[1]All_Tasks_Billing!AK1085</f>
        <v>0</v>
      </c>
      <c r="AL1085" s="48">
        <f>[1]All_Tasks_Billing!AL1085</f>
        <v>0</v>
      </c>
      <c r="AM1085" s="48">
        <f>[1]All_Tasks_Billing!AM1085</f>
        <v>0</v>
      </c>
      <c r="AN1085" s="48">
        <f>[1]All_Tasks_Billing!AN1085</f>
        <v>0</v>
      </c>
      <c r="AO1085" s="48">
        <f>[1]All_Tasks_Billing!AO1085</f>
        <v>0</v>
      </c>
      <c r="AP1085" s="48">
        <f>[1]All_Tasks_Billing!AP1085</f>
        <v>0.129</v>
      </c>
      <c r="AQ1085" s="48">
        <f>[1]All_Tasks_Billing!AQ1085</f>
        <v>0</v>
      </c>
      <c r="AR1085" s="48">
        <f>[1]All_Tasks_Billing!AR1085</f>
        <v>0</v>
      </c>
      <c r="AS1085" s="48">
        <f>[1]All_Tasks_Billing!AS1085</f>
        <v>0</v>
      </c>
      <c r="AT1085" s="48">
        <f>[1]All_Tasks_Billing!AT1085</f>
        <v>0</v>
      </c>
      <c r="AU1085" s="50" t="str">
        <f t="shared" si="288"/>
        <v/>
      </c>
      <c r="AV1085" s="50" t="str">
        <f t="shared" si="289"/>
        <v/>
      </c>
      <c r="AW1085" s="50" t="str">
        <f t="shared" si="290"/>
        <v/>
      </c>
      <c r="AX1085" s="50" t="str">
        <f t="shared" ca="1" si="291"/>
        <v>Not Completed</v>
      </c>
      <c r="AY1085" s="50" t="str">
        <f t="shared" ca="1" si="292"/>
        <v>Not Completed</v>
      </c>
      <c r="AZ1085" s="50" t="str">
        <f t="shared" ca="1" si="293"/>
        <v>Not Completed</v>
      </c>
      <c r="BA1085" s="48">
        <f t="shared" si="294"/>
        <v>0</v>
      </c>
      <c r="BB1085" s="45" t="str">
        <f t="shared" si="295"/>
        <v/>
      </c>
      <c r="BC1085" s="50" t="str">
        <f t="shared" si="296"/>
        <v/>
      </c>
      <c r="BD1085" s="48">
        <f t="shared" si="297"/>
        <v>0</v>
      </c>
      <c r="BE1085" s="50" t="str">
        <f t="shared" si="298"/>
        <v>Not Started</v>
      </c>
      <c r="BF1085" s="51">
        <f t="shared" si="299"/>
        <v>1</v>
      </c>
      <c r="BG1085" s="51">
        <f t="shared" si="300"/>
        <v>0</v>
      </c>
      <c r="BH1085" s="50" t="str">
        <f t="shared" si="301"/>
        <v/>
      </c>
      <c r="BI1085" s="50" t="str">
        <f t="shared" si="302"/>
        <v/>
      </c>
      <c r="BJ1085" s="50" t="str">
        <f t="shared" si="303"/>
        <v/>
      </c>
      <c r="BK1085" s="50" t="str">
        <f t="shared" si="304"/>
        <v xml:space="preserve">Not Started |  | </v>
      </c>
      <c r="BL1085" s="49" t="str">
        <f t="shared" ca="1" si="305"/>
        <v/>
      </c>
    </row>
    <row r="1086" spans="1:64" x14ac:dyDescent="0.25">
      <c r="A1086" t="str">
        <f>[1]All_Tasks_Billing!A1086</f>
        <v>LAS16.PPM21</v>
      </c>
      <c r="B1086" t="str">
        <f>[1]All_Tasks_Billing!B1086</f>
        <v>PPM</v>
      </c>
      <c r="C1086" t="str">
        <f>[1]All_Tasks_Billing!C1086</f>
        <v>21.1.5</v>
      </c>
      <c r="D1086" t="str">
        <f>[1]All_Tasks_Billing!D1086</f>
        <v>Main Switchgear</v>
      </c>
      <c r="E1086" t="str">
        <f>[1]All_Tasks_Billing!E1086</f>
        <v>Circuit Breakers -Primary</v>
      </c>
      <c r="F1086" t="str">
        <f>IF([1]All_Tasks_Billing!F1086="","",[1]All_Tasks_Billing!F1086)</f>
        <v>400AF / 400AT</v>
      </c>
      <c r="G1086" t="str">
        <f>IF([1]All_Tasks_Billing!G1086="","",[1]All_Tasks_Billing!G1086)</f>
        <v/>
      </c>
      <c r="H1086" s="45" t="str">
        <f>[1]All_Tasks_Billing!H1086</f>
        <v/>
      </c>
      <c r="I1086" t="str">
        <f>IF([1]All_Tasks_Billing!I1086="","",[1]All_Tasks_Billing!I1086)</f>
        <v/>
      </c>
      <c r="J1086" t="str">
        <f>IF([1]All_Tasks_Billing!J1086="","",[1]All_Tasks_Billing!J1086)</f>
        <v/>
      </c>
      <c r="K1086" t="b">
        <f>[1]All_Tasks_Billing!K1086</f>
        <v>0</v>
      </c>
      <c r="L1086" s="45" t="str">
        <f>[1]All_Tasks_Billing!L1086</f>
        <v/>
      </c>
      <c r="M1086" t="str">
        <f>[1]All_Tasks_Billing!M1086</f>
        <v/>
      </c>
      <c r="N1086" s="46">
        <f>IF([1]All_Tasks_Billing!N1086="",0,[1]All_Tasks_Billing!N1086)</f>
        <v>0</v>
      </c>
      <c r="O1086" t="str">
        <f>[1]All_Tasks_Billing!O1086</f>
        <v/>
      </c>
      <c r="P1086" s="47">
        <f>IF([1]All_Tasks_Billing!P1086="",0,[1]All_Tasks_Billing!P1086)</f>
        <v>3</v>
      </c>
      <c r="Q1086" s="47">
        <f>IF([1]All_Tasks_Billing!Q1086="",0,[1]All_Tasks_Billing!Q1086)</f>
        <v>3</v>
      </c>
      <c r="R1086" s="47">
        <f>IF([1]All_Tasks_Billing!R1086="",0,[1]All_Tasks_Billing!R1086)</f>
        <v>3</v>
      </c>
      <c r="S1086" t="str">
        <f>[1]All_Tasks_Billing!S1086</f>
        <v/>
      </c>
      <c r="T1086" t="str">
        <f>[1]All_Tasks_Billing!T1086</f>
        <v>READY</v>
      </c>
      <c r="U1086" t="str">
        <f>[1]All_Tasks_Billing!U1086</f>
        <v/>
      </c>
      <c r="V1086">
        <f>[1]All_Tasks_Billing!V1086</f>
        <v>26</v>
      </c>
      <c r="W1086" s="48">
        <f>[1]All_Tasks_Billing!W1086</f>
        <v>150</v>
      </c>
      <c r="X1086">
        <f>[1]All_Tasks_Billing!X1086</f>
        <v>24331.724999999999</v>
      </c>
      <c r="Y1086">
        <f>[1]All_Tasks_Billing!Y1086</f>
        <v>1</v>
      </c>
      <c r="Z1086" s="49">
        <f>[1]All_Tasks_Billing!Z1086</f>
        <v>0</v>
      </c>
      <c r="AA1086" s="45" t="str">
        <f>[1]All_Tasks_Billing!AA1086</f>
        <v/>
      </c>
      <c r="AB1086" t="str">
        <f>[1]All_Tasks_Billing!AB1086</f>
        <v/>
      </c>
      <c r="AC1086" s="48">
        <f>[1]All_Tasks_Billing!AC1086</f>
        <v>0</v>
      </c>
      <c r="AD1086" s="48">
        <f>[1]All_Tasks_Billing!AD1086</f>
        <v>0</v>
      </c>
      <c r="AE1086" s="48">
        <f>[1]All_Tasks_Billing!AE1086</f>
        <v>0</v>
      </c>
      <c r="AF1086" s="48">
        <f>[1]All_Tasks_Billing!AF1086</f>
        <v>0</v>
      </c>
      <c r="AG1086" s="48">
        <f>[1]All_Tasks_Billing!AG1086</f>
        <v>0</v>
      </c>
      <c r="AH1086" s="48">
        <f>[1]All_Tasks_Billing!AH1086</f>
        <v>0.129</v>
      </c>
      <c r="AI1086" s="48">
        <f>[1]All_Tasks_Billing!AI1086</f>
        <v>0</v>
      </c>
      <c r="AJ1086" s="48">
        <f>[1]All_Tasks_Billing!AJ1086</f>
        <v>0</v>
      </c>
      <c r="AK1086" s="48">
        <f>[1]All_Tasks_Billing!AK1086</f>
        <v>0</v>
      </c>
      <c r="AL1086" s="48">
        <f>[1]All_Tasks_Billing!AL1086</f>
        <v>0</v>
      </c>
      <c r="AM1086" s="48">
        <f>[1]All_Tasks_Billing!AM1086</f>
        <v>0</v>
      </c>
      <c r="AN1086" s="48">
        <f>[1]All_Tasks_Billing!AN1086</f>
        <v>0</v>
      </c>
      <c r="AO1086" s="48">
        <f>[1]All_Tasks_Billing!AO1086</f>
        <v>0</v>
      </c>
      <c r="AP1086" s="48">
        <f>[1]All_Tasks_Billing!AP1086</f>
        <v>0.129</v>
      </c>
      <c r="AQ1086" s="48">
        <f>[1]All_Tasks_Billing!AQ1086</f>
        <v>0</v>
      </c>
      <c r="AR1086" s="48">
        <f>[1]All_Tasks_Billing!AR1086</f>
        <v>0</v>
      </c>
      <c r="AS1086" s="48">
        <f>[1]All_Tasks_Billing!AS1086</f>
        <v>0</v>
      </c>
      <c r="AT1086" s="48">
        <f>[1]All_Tasks_Billing!AT1086</f>
        <v>0</v>
      </c>
      <c r="AU1086" s="50" t="str">
        <f t="shared" si="288"/>
        <v/>
      </c>
      <c r="AV1086" s="50" t="str">
        <f t="shared" si="289"/>
        <v/>
      </c>
      <c r="AW1086" s="50" t="str">
        <f t="shared" si="290"/>
        <v/>
      </c>
      <c r="AX1086" s="50" t="str">
        <f t="shared" ca="1" si="291"/>
        <v>Not Completed</v>
      </c>
      <c r="AY1086" s="50" t="str">
        <f t="shared" ca="1" si="292"/>
        <v>Not Completed</v>
      </c>
      <c r="AZ1086" s="50" t="str">
        <f t="shared" ca="1" si="293"/>
        <v>Not Completed</v>
      </c>
      <c r="BA1086" s="48">
        <f t="shared" si="294"/>
        <v>0</v>
      </c>
      <c r="BB1086" s="45" t="str">
        <f t="shared" si="295"/>
        <v/>
      </c>
      <c r="BC1086" s="50" t="str">
        <f t="shared" si="296"/>
        <v/>
      </c>
      <c r="BD1086" s="48">
        <f t="shared" si="297"/>
        <v>0</v>
      </c>
      <c r="BE1086" s="50" t="str">
        <f t="shared" si="298"/>
        <v>Not Started</v>
      </c>
      <c r="BF1086" s="51">
        <f t="shared" si="299"/>
        <v>1</v>
      </c>
      <c r="BG1086" s="51">
        <f t="shared" si="300"/>
        <v>0</v>
      </c>
      <c r="BH1086" s="50" t="str">
        <f t="shared" si="301"/>
        <v/>
      </c>
      <c r="BI1086" s="50" t="str">
        <f t="shared" si="302"/>
        <v/>
      </c>
      <c r="BJ1086" s="50" t="str">
        <f t="shared" si="303"/>
        <v/>
      </c>
      <c r="BK1086" s="50" t="str">
        <f t="shared" si="304"/>
        <v xml:space="preserve">Not Started |  | </v>
      </c>
      <c r="BL1086" s="49" t="str">
        <f t="shared" ca="1" si="305"/>
        <v/>
      </c>
    </row>
    <row r="1087" spans="1:64" x14ac:dyDescent="0.25">
      <c r="A1087" t="str">
        <f>[1]All_Tasks_Billing!A1087</f>
        <v>LAS16.PPM21</v>
      </c>
      <c r="B1087" t="str">
        <f>[1]All_Tasks_Billing!B1087</f>
        <v>PPM</v>
      </c>
      <c r="C1087" t="str">
        <f>[1]All_Tasks_Billing!C1087</f>
        <v>21.1.6</v>
      </c>
      <c r="D1087" t="str">
        <f>[1]All_Tasks_Billing!D1087</f>
        <v>Main Switchgear</v>
      </c>
      <c r="E1087" t="str">
        <f>[1]All_Tasks_Billing!E1087</f>
        <v>Circuit Breakers -Primary</v>
      </c>
      <c r="F1087" t="str">
        <f>IF([1]All_Tasks_Billing!F1087="","",[1]All_Tasks_Billing!F1087)</f>
        <v>600AF / 400 AT</v>
      </c>
      <c r="G1087" t="str">
        <f>IF([1]All_Tasks_Billing!G1087="","",[1]All_Tasks_Billing!G1087)</f>
        <v/>
      </c>
      <c r="H1087" s="45" t="str">
        <f>[1]All_Tasks_Billing!H1087</f>
        <v/>
      </c>
      <c r="I1087" t="str">
        <f>IF([1]All_Tasks_Billing!I1087="","",[1]All_Tasks_Billing!I1087)</f>
        <v/>
      </c>
      <c r="J1087" t="str">
        <f>IF([1]All_Tasks_Billing!J1087="","",[1]All_Tasks_Billing!J1087)</f>
        <v/>
      </c>
      <c r="K1087" t="b">
        <f>[1]All_Tasks_Billing!K1087</f>
        <v>0</v>
      </c>
      <c r="L1087" s="45" t="str">
        <f>[1]All_Tasks_Billing!L1087</f>
        <v/>
      </c>
      <c r="M1087" t="str">
        <f>[1]All_Tasks_Billing!M1087</f>
        <v/>
      </c>
      <c r="N1087" s="46">
        <f>IF([1]All_Tasks_Billing!N1087="",0,[1]All_Tasks_Billing!N1087)</f>
        <v>0</v>
      </c>
      <c r="O1087" t="str">
        <f>[1]All_Tasks_Billing!O1087</f>
        <v/>
      </c>
      <c r="P1087" s="47">
        <f>IF([1]All_Tasks_Billing!P1087="",0,[1]All_Tasks_Billing!P1087)</f>
        <v>3</v>
      </c>
      <c r="Q1087" s="47">
        <f>IF([1]All_Tasks_Billing!Q1087="",0,[1]All_Tasks_Billing!Q1087)</f>
        <v>3</v>
      </c>
      <c r="R1087" s="47">
        <f>IF([1]All_Tasks_Billing!R1087="",0,[1]All_Tasks_Billing!R1087)</f>
        <v>3</v>
      </c>
      <c r="S1087" t="str">
        <f>[1]All_Tasks_Billing!S1087</f>
        <v/>
      </c>
      <c r="T1087" t="str">
        <f>[1]All_Tasks_Billing!T1087</f>
        <v>READY</v>
      </c>
      <c r="U1087" t="str">
        <f>[1]All_Tasks_Billing!U1087</f>
        <v/>
      </c>
      <c r="V1087">
        <f>[1]All_Tasks_Billing!V1087</f>
        <v>26</v>
      </c>
      <c r="W1087" s="48">
        <f>[1]All_Tasks_Billing!W1087</f>
        <v>150</v>
      </c>
      <c r="X1087">
        <f>[1]All_Tasks_Billing!X1087</f>
        <v>24331.724999999999</v>
      </c>
      <c r="Y1087">
        <f>[1]All_Tasks_Billing!Y1087</f>
        <v>1</v>
      </c>
      <c r="Z1087" s="49">
        <f>[1]All_Tasks_Billing!Z1087</f>
        <v>0</v>
      </c>
      <c r="AA1087" s="45" t="str">
        <f>[1]All_Tasks_Billing!AA1087</f>
        <v/>
      </c>
      <c r="AB1087" t="str">
        <f>[1]All_Tasks_Billing!AB1087</f>
        <v/>
      </c>
      <c r="AC1087" s="48">
        <f>[1]All_Tasks_Billing!AC1087</f>
        <v>0</v>
      </c>
      <c r="AD1087" s="48">
        <f>[1]All_Tasks_Billing!AD1087</f>
        <v>0</v>
      </c>
      <c r="AE1087" s="48">
        <f>[1]All_Tasks_Billing!AE1087</f>
        <v>0</v>
      </c>
      <c r="AF1087" s="48">
        <f>[1]All_Tasks_Billing!AF1087</f>
        <v>0</v>
      </c>
      <c r="AG1087" s="48">
        <f>[1]All_Tasks_Billing!AG1087</f>
        <v>0</v>
      </c>
      <c r="AH1087" s="48">
        <f>[1]All_Tasks_Billing!AH1087</f>
        <v>0.129</v>
      </c>
      <c r="AI1087" s="48">
        <f>[1]All_Tasks_Billing!AI1087</f>
        <v>0</v>
      </c>
      <c r="AJ1087" s="48">
        <f>[1]All_Tasks_Billing!AJ1087</f>
        <v>0</v>
      </c>
      <c r="AK1087" s="48">
        <f>[1]All_Tasks_Billing!AK1087</f>
        <v>0</v>
      </c>
      <c r="AL1087" s="48">
        <f>[1]All_Tasks_Billing!AL1087</f>
        <v>0</v>
      </c>
      <c r="AM1087" s="48">
        <f>[1]All_Tasks_Billing!AM1087</f>
        <v>0</v>
      </c>
      <c r="AN1087" s="48">
        <f>[1]All_Tasks_Billing!AN1087</f>
        <v>0</v>
      </c>
      <c r="AO1087" s="48">
        <f>[1]All_Tasks_Billing!AO1087</f>
        <v>0</v>
      </c>
      <c r="AP1087" s="48">
        <f>[1]All_Tasks_Billing!AP1087</f>
        <v>0.129</v>
      </c>
      <c r="AQ1087" s="48">
        <f>[1]All_Tasks_Billing!AQ1087</f>
        <v>0</v>
      </c>
      <c r="AR1087" s="48">
        <f>[1]All_Tasks_Billing!AR1087</f>
        <v>0</v>
      </c>
      <c r="AS1087" s="48">
        <f>[1]All_Tasks_Billing!AS1087</f>
        <v>0</v>
      </c>
      <c r="AT1087" s="48">
        <f>[1]All_Tasks_Billing!AT1087</f>
        <v>0</v>
      </c>
      <c r="AU1087" s="50" t="str">
        <f t="shared" si="288"/>
        <v/>
      </c>
      <c r="AV1087" s="50" t="str">
        <f t="shared" si="289"/>
        <v/>
      </c>
      <c r="AW1087" s="50" t="str">
        <f t="shared" si="290"/>
        <v/>
      </c>
      <c r="AX1087" s="50" t="str">
        <f t="shared" ca="1" si="291"/>
        <v>Not Completed</v>
      </c>
      <c r="AY1087" s="50" t="str">
        <f t="shared" ca="1" si="292"/>
        <v>Not Completed</v>
      </c>
      <c r="AZ1087" s="50" t="str">
        <f t="shared" ca="1" si="293"/>
        <v>Not Completed</v>
      </c>
      <c r="BA1087" s="48">
        <f t="shared" si="294"/>
        <v>0</v>
      </c>
      <c r="BB1087" s="45" t="str">
        <f t="shared" si="295"/>
        <v/>
      </c>
      <c r="BC1087" s="50" t="str">
        <f t="shared" si="296"/>
        <v/>
      </c>
      <c r="BD1087" s="48">
        <f t="shared" si="297"/>
        <v>0</v>
      </c>
      <c r="BE1087" s="50" t="str">
        <f t="shared" si="298"/>
        <v>Not Started</v>
      </c>
      <c r="BF1087" s="51">
        <f t="shared" si="299"/>
        <v>1</v>
      </c>
      <c r="BG1087" s="51">
        <f t="shared" si="300"/>
        <v>0</v>
      </c>
      <c r="BH1087" s="50" t="str">
        <f t="shared" si="301"/>
        <v/>
      </c>
      <c r="BI1087" s="50" t="str">
        <f t="shared" si="302"/>
        <v/>
      </c>
      <c r="BJ1087" s="50" t="str">
        <f t="shared" si="303"/>
        <v/>
      </c>
      <c r="BK1087" s="50" t="str">
        <f t="shared" si="304"/>
        <v xml:space="preserve">Not Started |  | </v>
      </c>
      <c r="BL1087" s="49" t="str">
        <f t="shared" ca="1" si="305"/>
        <v/>
      </c>
    </row>
    <row r="1088" spans="1:64" x14ac:dyDescent="0.25">
      <c r="A1088" t="str">
        <f>[1]All_Tasks_Billing!A1088</f>
        <v>LAS16.PPM21</v>
      </c>
      <c r="B1088" t="str">
        <f>[1]All_Tasks_Billing!B1088</f>
        <v>PPM</v>
      </c>
      <c r="C1088" t="str">
        <f>[1]All_Tasks_Billing!C1088</f>
        <v>21.1.7</v>
      </c>
      <c r="D1088" t="str">
        <f>[1]All_Tasks_Billing!D1088</f>
        <v>Main Switchgear</v>
      </c>
      <c r="E1088" t="str">
        <f>[1]All_Tasks_Billing!E1088</f>
        <v>Circuit Breakers -Primary</v>
      </c>
      <c r="F1088" t="str">
        <f>IF([1]All_Tasks_Billing!F1088="","",[1]All_Tasks_Billing!F1088)</f>
        <v>600AF / 400 AT</v>
      </c>
      <c r="G1088" t="str">
        <f>IF([1]All_Tasks_Billing!G1088="","",[1]All_Tasks_Billing!G1088)</f>
        <v/>
      </c>
      <c r="H1088" s="45" t="str">
        <f>[1]All_Tasks_Billing!H1088</f>
        <v/>
      </c>
      <c r="I1088" t="str">
        <f>IF([1]All_Tasks_Billing!I1088="","",[1]All_Tasks_Billing!I1088)</f>
        <v/>
      </c>
      <c r="J1088" t="str">
        <f>IF([1]All_Tasks_Billing!J1088="","",[1]All_Tasks_Billing!J1088)</f>
        <v/>
      </c>
      <c r="K1088" t="b">
        <f>[1]All_Tasks_Billing!K1088</f>
        <v>0</v>
      </c>
      <c r="L1088" s="45" t="str">
        <f>[1]All_Tasks_Billing!L1088</f>
        <v/>
      </c>
      <c r="M1088" t="str">
        <f>[1]All_Tasks_Billing!M1088</f>
        <v/>
      </c>
      <c r="N1088" s="46">
        <f>IF([1]All_Tasks_Billing!N1088="",0,[1]All_Tasks_Billing!N1088)</f>
        <v>0</v>
      </c>
      <c r="O1088" t="str">
        <f>[1]All_Tasks_Billing!O1088</f>
        <v/>
      </c>
      <c r="P1088" s="47">
        <f>IF([1]All_Tasks_Billing!P1088="",0,[1]All_Tasks_Billing!P1088)</f>
        <v>3</v>
      </c>
      <c r="Q1088" s="47">
        <f>IF([1]All_Tasks_Billing!Q1088="",0,[1]All_Tasks_Billing!Q1088)</f>
        <v>3</v>
      </c>
      <c r="R1088" s="47">
        <f>IF([1]All_Tasks_Billing!R1088="",0,[1]All_Tasks_Billing!R1088)</f>
        <v>3</v>
      </c>
      <c r="S1088" t="str">
        <f>[1]All_Tasks_Billing!S1088</f>
        <v/>
      </c>
      <c r="T1088" t="str">
        <f>[1]All_Tasks_Billing!T1088</f>
        <v>READY</v>
      </c>
      <c r="U1088" t="str">
        <f>[1]All_Tasks_Billing!U1088</f>
        <v/>
      </c>
      <c r="V1088">
        <f>[1]All_Tasks_Billing!V1088</f>
        <v>26</v>
      </c>
      <c r="W1088" s="48">
        <f>[1]All_Tasks_Billing!W1088</f>
        <v>150</v>
      </c>
      <c r="X1088">
        <f>[1]All_Tasks_Billing!X1088</f>
        <v>24331.724999999999</v>
      </c>
      <c r="Y1088">
        <f>[1]All_Tasks_Billing!Y1088</f>
        <v>1</v>
      </c>
      <c r="Z1088" s="49">
        <f>[1]All_Tasks_Billing!Z1088</f>
        <v>0</v>
      </c>
      <c r="AA1088" s="45" t="str">
        <f>[1]All_Tasks_Billing!AA1088</f>
        <v/>
      </c>
      <c r="AB1088" t="str">
        <f>[1]All_Tasks_Billing!AB1088</f>
        <v/>
      </c>
      <c r="AC1088" s="48">
        <f>[1]All_Tasks_Billing!AC1088</f>
        <v>0</v>
      </c>
      <c r="AD1088" s="48">
        <f>[1]All_Tasks_Billing!AD1088</f>
        <v>0</v>
      </c>
      <c r="AE1088" s="48">
        <f>[1]All_Tasks_Billing!AE1088</f>
        <v>0</v>
      </c>
      <c r="AF1088" s="48">
        <f>[1]All_Tasks_Billing!AF1088</f>
        <v>0</v>
      </c>
      <c r="AG1088" s="48">
        <f>[1]All_Tasks_Billing!AG1088</f>
        <v>0</v>
      </c>
      <c r="AH1088" s="48">
        <f>[1]All_Tasks_Billing!AH1088</f>
        <v>0.129</v>
      </c>
      <c r="AI1088" s="48">
        <f>[1]All_Tasks_Billing!AI1088</f>
        <v>0</v>
      </c>
      <c r="AJ1088" s="48">
        <f>[1]All_Tasks_Billing!AJ1088</f>
        <v>0</v>
      </c>
      <c r="AK1088" s="48">
        <f>[1]All_Tasks_Billing!AK1088</f>
        <v>0</v>
      </c>
      <c r="AL1088" s="48">
        <f>[1]All_Tasks_Billing!AL1088</f>
        <v>0</v>
      </c>
      <c r="AM1088" s="48">
        <f>[1]All_Tasks_Billing!AM1088</f>
        <v>0</v>
      </c>
      <c r="AN1088" s="48">
        <f>[1]All_Tasks_Billing!AN1088</f>
        <v>0</v>
      </c>
      <c r="AO1088" s="48">
        <f>[1]All_Tasks_Billing!AO1088</f>
        <v>0</v>
      </c>
      <c r="AP1088" s="48">
        <f>[1]All_Tasks_Billing!AP1088</f>
        <v>0.129</v>
      </c>
      <c r="AQ1088" s="48">
        <f>[1]All_Tasks_Billing!AQ1088</f>
        <v>0</v>
      </c>
      <c r="AR1088" s="48">
        <f>[1]All_Tasks_Billing!AR1088</f>
        <v>0</v>
      </c>
      <c r="AS1088" s="48">
        <f>[1]All_Tasks_Billing!AS1088</f>
        <v>0</v>
      </c>
      <c r="AT1088" s="48">
        <f>[1]All_Tasks_Billing!AT1088</f>
        <v>0</v>
      </c>
      <c r="AU1088" s="50" t="str">
        <f t="shared" si="288"/>
        <v/>
      </c>
      <c r="AV1088" s="50" t="str">
        <f t="shared" si="289"/>
        <v/>
      </c>
      <c r="AW1088" s="50" t="str">
        <f t="shared" si="290"/>
        <v/>
      </c>
      <c r="AX1088" s="50" t="str">
        <f t="shared" ca="1" si="291"/>
        <v>Not Completed</v>
      </c>
      <c r="AY1088" s="50" t="str">
        <f t="shared" ca="1" si="292"/>
        <v>Not Completed</v>
      </c>
      <c r="AZ1088" s="50" t="str">
        <f t="shared" ca="1" si="293"/>
        <v>Not Completed</v>
      </c>
      <c r="BA1088" s="48">
        <f t="shared" si="294"/>
        <v>0</v>
      </c>
      <c r="BB1088" s="45" t="str">
        <f t="shared" si="295"/>
        <v/>
      </c>
      <c r="BC1088" s="50" t="str">
        <f t="shared" si="296"/>
        <v/>
      </c>
      <c r="BD1088" s="48">
        <f t="shared" si="297"/>
        <v>0</v>
      </c>
      <c r="BE1088" s="50" t="str">
        <f t="shared" si="298"/>
        <v>Not Started</v>
      </c>
      <c r="BF1088" s="51">
        <f t="shared" si="299"/>
        <v>1</v>
      </c>
      <c r="BG1088" s="51">
        <f t="shared" si="300"/>
        <v>0</v>
      </c>
      <c r="BH1088" s="50" t="str">
        <f t="shared" si="301"/>
        <v/>
      </c>
      <c r="BI1088" s="50" t="str">
        <f t="shared" si="302"/>
        <v/>
      </c>
      <c r="BJ1088" s="50" t="str">
        <f t="shared" si="303"/>
        <v/>
      </c>
      <c r="BK1088" s="50" t="str">
        <f t="shared" si="304"/>
        <v xml:space="preserve">Not Started |  | </v>
      </c>
      <c r="BL1088" s="49" t="str">
        <f t="shared" ca="1" si="305"/>
        <v/>
      </c>
    </row>
    <row r="1089" spans="1:64" x14ac:dyDescent="0.25">
      <c r="A1089" t="str">
        <f>[1]All_Tasks_Billing!A1089</f>
        <v>LAS16.PPM21</v>
      </c>
      <c r="B1089" t="str">
        <f>[1]All_Tasks_Billing!B1089</f>
        <v>PPM</v>
      </c>
      <c r="C1089" t="str">
        <f>[1]All_Tasks_Billing!C1089</f>
        <v>21.1.8</v>
      </c>
      <c r="D1089" t="str">
        <f>[1]All_Tasks_Billing!D1089</f>
        <v>Main Switchgear</v>
      </c>
      <c r="E1089" t="str">
        <f>[1]All_Tasks_Billing!E1089</f>
        <v>Circuit Breakers -Primary</v>
      </c>
      <c r="F1089" t="str">
        <f>IF([1]All_Tasks_Billing!F1089="","",[1]All_Tasks_Billing!F1089)</f>
        <v>600AF / 400 AT</v>
      </c>
      <c r="G1089" t="str">
        <f>IF([1]All_Tasks_Billing!G1089="","",[1]All_Tasks_Billing!G1089)</f>
        <v/>
      </c>
      <c r="H1089" s="45" t="str">
        <f>[1]All_Tasks_Billing!H1089</f>
        <v/>
      </c>
      <c r="I1089" t="str">
        <f>IF([1]All_Tasks_Billing!I1089="","",[1]All_Tasks_Billing!I1089)</f>
        <v/>
      </c>
      <c r="J1089" t="str">
        <f>IF([1]All_Tasks_Billing!J1089="","",[1]All_Tasks_Billing!J1089)</f>
        <v/>
      </c>
      <c r="K1089" t="b">
        <f>[1]All_Tasks_Billing!K1089</f>
        <v>0</v>
      </c>
      <c r="L1089" s="45" t="str">
        <f>[1]All_Tasks_Billing!L1089</f>
        <v/>
      </c>
      <c r="M1089" t="str">
        <f>[1]All_Tasks_Billing!M1089</f>
        <v/>
      </c>
      <c r="N1089" s="46">
        <f>IF([1]All_Tasks_Billing!N1089="",0,[1]All_Tasks_Billing!N1089)</f>
        <v>0</v>
      </c>
      <c r="O1089" t="str">
        <f>[1]All_Tasks_Billing!O1089</f>
        <v/>
      </c>
      <c r="P1089" s="47">
        <f>IF([1]All_Tasks_Billing!P1089="",0,[1]All_Tasks_Billing!P1089)</f>
        <v>3</v>
      </c>
      <c r="Q1089" s="47">
        <f>IF([1]All_Tasks_Billing!Q1089="",0,[1]All_Tasks_Billing!Q1089)</f>
        <v>3</v>
      </c>
      <c r="R1089" s="47">
        <f>IF([1]All_Tasks_Billing!R1089="",0,[1]All_Tasks_Billing!R1089)</f>
        <v>3</v>
      </c>
      <c r="S1089" t="str">
        <f>[1]All_Tasks_Billing!S1089</f>
        <v/>
      </c>
      <c r="T1089" t="str">
        <f>[1]All_Tasks_Billing!T1089</f>
        <v>READY</v>
      </c>
      <c r="U1089" t="str">
        <f>[1]All_Tasks_Billing!U1089</f>
        <v/>
      </c>
      <c r="V1089">
        <f>[1]All_Tasks_Billing!V1089</f>
        <v>26</v>
      </c>
      <c r="W1089" s="48">
        <f>[1]All_Tasks_Billing!W1089</f>
        <v>150</v>
      </c>
      <c r="X1089">
        <f>[1]All_Tasks_Billing!X1089</f>
        <v>24331.724999999999</v>
      </c>
      <c r="Y1089">
        <f>[1]All_Tasks_Billing!Y1089</f>
        <v>1</v>
      </c>
      <c r="Z1089" s="49">
        <f>[1]All_Tasks_Billing!Z1089</f>
        <v>0</v>
      </c>
      <c r="AA1089" s="45" t="str">
        <f>[1]All_Tasks_Billing!AA1089</f>
        <v/>
      </c>
      <c r="AB1089" t="str">
        <f>[1]All_Tasks_Billing!AB1089</f>
        <v/>
      </c>
      <c r="AC1089" s="48">
        <f>[1]All_Tasks_Billing!AC1089</f>
        <v>0</v>
      </c>
      <c r="AD1089" s="48">
        <f>[1]All_Tasks_Billing!AD1089</f>
        <v>0</v>
      </c>
      <c r="AE1089" s="48">
        <f>[1]All_Tasks_Billing!AE1089</f>
        <v>0</v>
      </c>
      <c r="AF1089" s="48">
        <f>[1]All_Tasks_Billing!AF1089</f>
        <v>0</v>
      </c>
      <c r="AG1089" s="48">
        <f>[1]All_Tasks_Billing!AG1089</f>
        <v>0</v>
      </c>
      <c r="AH1089" s="48">
        <f>[1]All_Tasks_Billing!AH1089</f>
        <v>0.129</v>
      </c>
      <c r="AI1089" s="48">
        <f>[1]All_Tasks_Billing!AI1089</f>
        <v>0</v>
      </c>
      <c r="AJ1089" s="48">
        <f>[1]All_Tasks_Billing!AJ1089</f>
        <v>0</v>
      </c>
      <c r="AK1089" s="48">
        <f>[1]All_Tasks_Billing!AK1089</f>
        <v>0</v>
      </c>
      <c r="AL1089" s="48">
        <f>[1]All_Tasks_Billing!AL1089</f>
        <v>0</v>
      </c>
      <c r="AM1089" s="48">
        <f>[1]All_Tasks_Billing!AM1089</f>
        <v>0</v>
      </c>
      <c r="AN1089" s="48">
        <f>[1]All_Tasks_Billing!AN1089</f>
        <v>0</v>
      </c>
      <c r="AO1089" s="48">
        <f>[1]All_Tasks_Billing!AO1089</f>
        <v>0</v>
      </c>
      <c r="AP1089" s="48">
        <f>[1]All_Tasks_Billing!AP1089</f>
        <v>0.129</v>
      </c>
      <c r="AQ1089" s="48">
        <f>[1]All_Tasks_Billing!AQ1089</f>
        <v>0</v>
      </c>
      <c r="AR1089" s="48">
        <f>[1]All_Tasks_Billing!AR1089</f>
        <v>0</v>
      </c>
      <c r="AS1089" s="48">
        <f>[1]All_Tasks_Billing!AS1089</f>
        <v>0</v>
      </c>
      <c r="AT1089" s="48">
        <f>[1]All_Tasks_Billing!AT1089</f>
        <v>0</v>
      </c>
      <c r="AU1089" s="50" t="str">
        <f t="shared" si="288"/>
        <v/>
      </c>
      <c r="AV1089" s="50" t="str">
        <f t="shared" si="289"/>
        <v/>
      </c>
      <c r="AW1089" s="50" t="str">
        <f t="shared" si="290"/>
        <v/>
      </c>
      <c r="AX1089" s="50" t="str">
        <f t="shared" ca="1" si="291"/>
        <v>Not Completed</v>
      </c>
      <c r="AY1089" s="50" t="str">
        <f t="shared" ca="1" si="292"/>
        <v>Not Completed</v>
      </c>
      <c r="AZ1089" s="50" t="str">
        <f t="shared" ca="1" si="293"/>
        <v>Not Completed</v>
      </c>
      <c r="BA1089" s="48">
        <f t="shared" si="294"/>
        <v>0</v>
      </c>
      <c r="BB1089" s="45" t="str">
        <f t="shared" si="295"/>
        <v/>
      </c>
      <c r="BC1089" s="50" t="str">
        <f t="shared" si="296"/>
        <v/>
      </c>
      <c r="BD1089" s="48">
        <f t="shared" si="297"/>
        <v>0</v>
      </c>
      <c r="BE1089" s="50" t="str">
        <f t="shared" si="298"/>
        <v>Not Started</v>
      </c>
      <c r="BF1089" s="51">
        <f t="shared" si="299"/>
        <v>1</v>
      </c>
      <c r="BG1089" s="51">
        <f t="shared" si="300"/>
        <v>0</v>
      </c>
      <c r="BH1089" s="50" t="str">
        <f t="shared" si="301"/>
        <v/>
      </c>
      <c r="BI1089" s="50" t="str">
        <f t="shared" si="302"/>
        <v/>
      </c>
      <c r="BJ1089" s="50" t="str">
        <f t="shared" si="303"/>
        <v/>
      </c>
      <c r="BK1089" s="50" t="str">
        <f t="shared" si="304"/>
        <v xml:space="preserve">Not Started |  | </v>
      </c>
      <c r="BL1089" s="49" t="str">
        <f t="shared" ca="1" si="305"/>
        <v/>
      </c>
    </row>
    <row r="1090" spans="1:64" x14ac:dyDescent="0.25">
      <c r="A1090" t="str">
        <f>[1]All_Tasks_Billing!A1090</f>
        <v>LAS16.PPM21</v>
      </c>
      <c r="B1090" t="str">
        <f>[1]All_Tasks_Billing!B1090</f>
        <v>PPM</v>
      </c>
      <c r="C1090" t="str">
        <f>[1]All_Tasks_Billing!C1090</f>
        <v>21.1.9</v>
      </c>
      <c r="D1090" t="str">
        <f>[1]All_Tasks_Billing!D1090</f>
        <v>Main Switchgear</v>
      </c>
      <c r="E1090" t="str">
        <f>[1]All_Tasks_Billing!E1090</f>
        <v>Circuit Breakers -Primary</v>
      </c>
      <c r="F1090" t="str">
        <f>IF([1]All_Tasks_Billing!F1090="","",[1]All_Tasks_Billing!F1090)</f>
        <v>1200AF / 800AT</v>
      </c>
      <c r="G1090" t="str">
        <f>IF([1]All_Tasks_Billing!G1090="","",[1]All_Tasks_Billing!G1090)</f>
        <v/>
      </c>
      <c r="H1090" s="45" t="str">
        <f>[1]All_Tasks_Billing!H1090</f>
        <v/>
      </c>
      <c r="I1090" t="str">
        <f>IF([1]All_Tasks_Billing!I1090="","",[1]All_Tasks_Billing!I1090)</f>
        <v/>
      </c>
      <c r="J1090" t="str">
        <f>IF([1]All_Tasks_Billing!J1090="","",[1]All_Tasks_Billing!J1090)</f>
        <v/>
      </c>
      <c r="K1090" t="b">
        <f>[1]All_Tasks_Billing!K1090</f>
        <v>0</v>
      </c>
      <c r="L1090" s="45" t="str">
        <f>[1]All_Tasks_Billing!L1090</f>
        <v/>
      </c>
      <c r="M1090" t="str">
        <f>[1]All_Tasks_Billing!M1090</f>
        <v/>
      </c>
      <c r="N1090" s="46">
        <f>IF([1]All_Tasks_Billing!N1090="",0,[1]All_Tasks_Billing!N1090)</f>
        <v>0</v>
      </c>
      <c r="O1090" t="str">
        <f>[1]All_Tasks_Billing!O1090</f>
        <v/>
      </c>
      <c r="P1090" s="47">
        <f>IF([1]All_Tasks_Billing!P1090="",0,[1]All_Tasks_Billing!P1090)</f>
        <v>3</v>
      </c>
      <c r="Q1090" s="47">
        <f>IF([1]All_Tasks_Billing!Q1090="",0,[1]All_Tasks_Billing!Q1090)</f>
        <v>3</v>
      </c>
      <c r="R1090" s="47">
        <f>IF([1]All_Tasks_Billing!R1090="",0,[1]All_Tasks_Billing!R1090)</f>
        <v>3</v>
      </c>
      <c r="S1090" t="str">
        <f>[1]All_Tasks_Billing!S1090</f>
        <v/>
      </c>
      <c r="T1090" t="str">
        <f>[1]All_Tasks_Billing!T1090</f>
        <v>READY</v>
      </c>
      <c r="U1090" t="str">
        <f>[1]All_Tasks_Billing!U1090</f>
        <v/>
      </c>
      <c r="V1090">
        <f>[1]All_Tasks_Billing!V1090</f>
        <v>26</v>
      </c>
      <c r="W1090" s="48">
        <f>[1]All_Tasks_Billing!W1090</f>
        <v>150</v>
      </c>
      <c r="X1090">
        <f>[1]All_Tasks_Billing!X1090</f>
        <v>24331.724999999999</v>
      </c>
      <c r="Y1090">
        <f>[1]All_Tasks_Billing!Y1090</f>
        <v>1</v>
      </c>
      <c r="Z1090" s="49">
        <f>[1]All_Tasks_Billing!Z1090</f>
        <v>0</v>
      </c>
      <c r="AA1090" s="45" t="str">
        <f>[1]All_Tasks_Billing!AA1090</f>
        <v/>
      </c>
      <c r="AB1090" t="str">
        <f>[1]All_Tasks_Billing!AB1090</f>
        <v/>
      </c>
      <c r="AC1090" s="48">
        <f>[1]All_Tasks_Billing!AC1090</f>
        <v>0</v>
      </c>
      <c r="AD1090" s="48">
        <f>[1]All_Tasks_Billing!AD1090</f>
        <v>0</v>
      </c>
      <c r="AE1090" s="48">
        <f>[1]All_Tasks_Billing!AE1090</f>
        <v>0</v>
      </c>
      <c r="AF1090" s="48">
        <f>[1]All_Tasks_Billing!AF1090</f>
        <v>0</v>
      </c>
      <c r="AG1090" s="48">
        <f>[1]All_Tasks_Billing!AG1090</f>
        <v>0</v>
      </c>
      <c r="AH1090" s="48">
        <f>[1]All_Tasks_Billing!AH1090</f>
        <v>0.129</v>
      </c>
      <c r="AI1090" s="48">
        <f>[1]All_Tasks_Billing!AI1090</f>
        <v>0</v>
      </c>
      <c r="AJ1090" s="48">
        <f>[1]All_Tasks_Billing!AJ1090</f>
        <v>0</v>
      </c>
      <c r="AK1090" s="48">
        <f>[1]All_Tasks_Billing!AK1090</f>
        <v>0</v>
      </c>
      <c r="AL1090" s="48">
        <f>[1]All_Tasks_Billing!AL1090</f>
        <v>0</v>
      </c>
      <c r="AM1090" s="48">
        <f>[1]All_Tasks_Billing!AM1090</f>
        <v>0</v>
      </c>
      <c r="AN1090" s="48">
        <f>[1]All_Tasks_Billing!AN1090</f>
        <v>0</v>
      </c>
      <c r="AO1090" s="48">
        <f>[1]All_Tasks_Billing!AO1090</f>
        <v>0</v>
      </c>
      <c r="AP1090" s="48">
        <f>[1]All_Tasks_Billing!AP1090</f>
        <v>0.129</v>
      </c>
      <c r="AQ1090" s="48">
        <f>[1]All_Tasks_Billing!AQ1090</f>
        <v>0</v>
      </c>
      <c r="AR1090" s="48">
        <f>[1]All_Tasks_Billing!AR1090</f>
        <v>0</v>
      </c>
      <c r="AS1090" s="48">
        <f>[1]All_Tasks_Billing!AS1090</f>
        <v>0</v>
      </c>
      <c r="AT1090" s="48">
        <f>[1]All_Tasks_Billing!AT1090</f>
        <v>0</v>
      </c>
      <c r="AU1090" s="50" t="str">
        <f t="shared" ref="AU1090:AU1153" si="306">IF(L1090="","",TEXT(L1090,"MMM-yyyy"))</f>
        <v/>
      </c>
      <c r="AV1090" s="50" t="str">
        <f t="shared" ref="AV1090:AV1153" si="307">IF(L1090="","","Q"&amp;ROUNDUP(MONTH(L1090)/3,0)&amp;"-"&amp;YEAR(L1090))</f>
        <v/>
      </c>
      <c r="AW1090" s="50" t="str">
        <f t="shared" ref="AW1090:AW1153" si="308">IF(L1090="","",YEAR(L1090))</f>
        <v/>
      </c>
      <c r="AX1090" s="50" t="str">
        <f t="shared" ref="AX1090:AX1153" ca="1" si="309">IF(L1090="","Not Completed",IF(L1090&gt;=TODAY()-7,"This Week",IF(L1090&gt;=TODAY()-14,"Last Week",IF(L1090&gt;=TODAY()-30,"Last 30 Days","Older"))))</f>
        <v>Not Completed</v>
      </c>
      <c r="AY1090" s="50" t="str">
        <f t="shared" ref="AY1090:AY1153" ca="1" si="310">IF(L1090="","Not Completed",IF(MONTH(L1090)=MONTH(TODAY()),"This Month",IF(MONTH(L1090)=MONTH(TODAY())-1,"Last Month",IF(L1090&gt;=DATE(YEAR(TODAY()),1,1),"This Year","Prior Year"))))</f>
        <v>Not Completed</v>
      </c>
      <c r="AZ1090" s="50" t="str">
        <f t="shared" ref="AZ1090:AZ1153" ca="1" si="311">IF(L1090="","Not Completed",IF(ROUNDUP(MONTH(L1090)/3,0)=ROUNDUP(MONTH(TODAY())/3,0),"This Quarter",IF(ROUNDUP(MONTH(L1090)/3,0)=ROUNDUP(MONTH(TODAY())/3,0)-1,"Last Quarter",IF(YEAR(L1090)=YEAR(TODAY()),"Earlier This Year","Prior Year"))))</f>
        <v>Not Completed</v>
      </c>
      <c r="BA1090" s="48">
        <f t="shared" ref="BA1090:BA1153" si="312">IF(Z1090=1,AT1090,0)</f>
        <v>0</v>
      </c>
      <c r="BB1090" s="45" t="str">
        <f t="shared" ref="BB1090:BB1153" si="313">IF(AA1090="","",AA1090)</f>
        <v/>
      </c>
      <c r="BC1090" s="50" t="str">
        <f t="shared" ref="BC1090:BC1153" si="314">IF(AA1090="","",TEXT(AA1090,"MMM-yyyy"))</f>
        <v/>
      </c>
      <c r="BD1090" s="48">
        <f t="shared" ref="BD1090:BD1153" si="315">IF(P1090=0,0,AT1090/P1090)</f>
        <v>0</v>
      </c>
      <c r="BE1090" s="50" t="str">
        <f t="shared" ref="BE1090:BE1153" si="316">IF(Z1090=1,"Completed",IF(N1090&gt;0,"In Progress","Not Started"))</f>
        <v>Not Started</v>
      </c>
      <c r="BF1090" s="51">
        <f t="shared" ref="BF1090:BF1153" si="317">IF(P1090=0,0,R1090/P1090)</f>
        <v>1</v>
      </c>
      <c r="BG1090" s="51">
        <f t="shared" ref="BG1090:BG1153" si="318">N1090</f>
        <v>0</v>
      </c>
      <c r="BH1090" s="50" t="str">
        <f t="shared" ref="BH1090:BH1153" si="319">IF(S1090="","",S1090&amp;" - "&amp;U1090)</f>
        <v/>
      </c>
      <c r="BI1090" s="50" t="str">
        <f t="shared" ref="BI1090:BI1153" si="320">IF(S1090="","",S1090&amp;" - "&amp;T1090)</f>
        <v/>
      </c>
      <c r="BJ1090" s="50" t="str">
        <f t="shared" ref="BJ1090:BJ1153" si="321">IF(U1090="","",U1090&amp;" - "&amp;T1090)</f>
        <v/>
      </c>
      <c r="BK1090" s="50" t="str">
        <f t="shared" ref="BK1090:BK1153" si="322">BE1090&amp;" | "&amp;S1090&amp;" | "&amp;U1090</f>
        <v xml:space="preserve">Not Started |  | </v>
      </c>
      <c r="BL1090" s="49" t="str">
        <f t="shared" ref="BL1090:BL1153" ca="1" si="323">IF(L1090="","",TODAY()-L1090)</f>
        <v/>
      </c>
    </row>
    <row r="1091" spans="1:64" x14ac:dyDescent="0.25">
      <c r="A1091" t="str">
        <f>[1]All_Tasks_Billing!A1091</f>
        <v>LAS16.PPM21</v>
      </c>
      <c r="B1091" t="str">
        <f>[1]All_Tasks_Billing!B1091</f>
        <v>PPM</v>
      </c>
      <c r="C1091" t="str">
        <f>[1]All_Tasks_Billing!C1091</f>
        <v>21.1.10</v>
      </c>
      <c r="D1091" t="str">
        <f>[1]All_Tasks_Billing!D1091</f>
        <v>Main Switchgear</v>
      </c>
      <c r="E1091" t="str">
        <f>[1]All_Tasks_Billing!E1091</f>
        <v>Circuit Breakers -Primary</v>
      </c>
      <c r="F1091" t="str">
        <f>IF([1]All_Tasks_Billing!F1091="","",[1]All_Tasks_Billing!F1091)</f>
        <v>1200AF / 800AT</v>
      </c>
      <c r="G1091" t="str">
        <f>IF([1]All_Tasks_Billing!G1091="","",[1]All_Tasks_Billing!G1091)</f>
        <v/>
      </c>
      <c r="H1091" s="45" t="str">
        <f>[1]All_Tasks_Billing!H1091</f>
        <v/>
      </c>
      <c r="I1091" t="str">
        <f>IF([1]All_Tasks_Billing!I1091="","",[1]All_Tasks_Billing!I1091)</f>
        <v/>
      </c>
      <c r="J1091" t="str">
        <f>IF([1]All_Tasks_Billing!J1091="","",[1]All_Tasks_Billing!J1091)</f>
        <v/>
      </c>
      <c r="K1091" t="b">
        <f>[1]All_Tasks_Billing!K1091</f>
        <v>0</v>
      </c>
      <c r="L1091" s="45" t="str">
        <f>[1]All_Tasks_Billing!L1091</f>
        <v/>
      </c>
      <c r="M1091" t="str">
        <f>[1]All_Tasks_Billing!M1091</f>
        <v/>
      </c>
      <c r="N1091" s="46">
        <f>IF([1]All_Tasks_Billing!N1091="",0,[1]All_Tasks_Billing!N1091)</f>
        <v>0</v>
      </c>
      <c r="O1091" t="str">
        <f>[1]All_Tasks_Billing!O1091</f>
        <v/>
      </c>
      <c r="P1091" s="47">
        <f>IF([1]All_Tasks_Billing!P1091="",0,[1]All_Tasks_Billing!P1091)</f>
        <v>3</v>
      </c>
      <c r="Q1091" s="47">
        <f>IF([1]All_Tasks_Billing!Q1091="",0,[1]All_Tasks_Billing!Q1091)</f>
        <v>3</v>
      </c>
      <c r="R1091" s="47">
        <f>IF([1]All_Tasks_Billing!R1091="",0,[1]All_Tasks_Billing!R1091)</f>
        <v>3</v>
      </c>
      <c r="S1091" t="str">
        <f>[1]All_Tasks_Billing!S1091</f>
        <v/>
      </c>
      <c r="T1091" t="str">
        <f>[1]All_Tasks_Billing!T1091</f>
        <v>READY</v>
      </c>
      <c r="U1091" t="str">
        <f>[1]All_Tasks_Billing!U1091</f>
        <v/>
      </c>
      <c r="V1091">
        <f>[1]All_Tasks_Billing!V1091</f>
        <v>26</v>
      </c>
      <c r="W1091" s="48">
        <f>[1]All_Tasks_Billing!W1091</f>
        <v>150</v>
      </c>
      <c r="X1091">
        <f>[1]All_Tasks_Billing!X1091</f>
        <v>24331.724999999999</v>
      </c>
      <c r="Y1091">
        <f>[1]All_Tasks_Billing!Y1091</f>
        <v>1</v>
      </c>
      <c r="Z1091" s="49">
        <f>[1]All_Tasks_Billing!Z1091</f>
        <v>0</v>
      </c>
      <c r="AA1091" s="45" t="str">
        <f>[1]All_Tasks_Billing!AA1091</f>
        <v/>
      </c>
      <c r="AB1091" t="str">
        <f>[1]All_Tasks_Billing!AB1091</f>
        <v/>
      </c>
      <c r="AC1091" s="48">
        <f>[1]All_Tasks_Billing!AC1091</f>
        <v>0</v>
      </c>
      <c r="AD1091" s="48">
        <f>[1]All_Tasks_Billing!AD1091</f>
        <v>0</v>
      </c>
      <c r="AE1091" s="48">
        <f>[1]All_Tasks_Billing!AE1091</f>
        <v>0</v>
      </c>
      <c r="AF1091" s="48">
        <f>[1]All_Tasks_Billing!AF1091</f>
        <v>0</v>
      </c>
      <c r="AG1091" s="48">
        <f>[1]All_Tasks_Billing!AG1091</f>
        <v>0</v>
      </c>
      <c r="AH1091" s="48">
        <f>[1]All_Tasks_Billing!AH1091</f>
        <v>0.129</v>
      </c>
      <c r="AI1091" s="48">
        <f>[1]All_Tasks_Billing!AI1091</f>
        <v>0</v>
      </c>
      <c r="AJ1091" s="48">
        <f>[1]All_Tasks_Billing!AJ1091</f>
        <v>0</v>
      </c>
      <c r="AK1091" s="48">
        <f>[1]All_Tasks_Billing!AK1091</f>
        <v>0</v>
      </c>
      <c r="AL1091" s="48">
        <f>[1]All_Tasks_Billing!AL1091</f>
        <v>0</v>
      </c>
      <c r="AM1091" s="48">
        <f>[1]All_Tasks_Billing!AM1091</f>
        <v>0</v>
      </c>
      <c r="AN1091" s="48">
        <f>[1]All_Tasks_Billing!AN1091</f>
        <v>0</v>
      </c>
      <c r="AO1091" s="48">
        <f>[1]All_Tasks_Billing!AO1091</f>
        <v>0</v>
      </c>
      <c r="AP1091" s="48">
        <f>[1]All_Tasks_Billing!AP1091</f>
        <v>0.129</v>
      </c>
      <c r="AQ1091" s="48">
        <f>[1]All_Tasks_Billing!AQ1091</f>
        <v>0</v>
      </c>
      <c r="AR1091" s="48">
        <f>[1]All_Tasks_Billing!AR1091</f>
        <v>0</v>
      </c>
      <c r="AS1091" s="48">
        <f>[1]All_Tasks_Billing!AS1091</f>
        <v>0</v>
      </c>
      <c r="AT1091" s="48">
        <f>[1]All_Tasks_Billing!AT1091</f>
        <v>0</v>
      </c>
      <c r="AU1091" s="50" t="str">
        <f t="shared" si="306"/>
        <v/>
      </c>
      <c r="AV1091" s="50" t="str">
        <f t="shared" si="307"/>
        <v/>
      </c>
      <c r="AW1091" s="50" t="str">
        <f t="shared" si="308"/>
        <v/>
      </c>
      <c r="AX1091" s="50" t="str">
        <f t="shared" ca="1" si="309"/>
        <v>Not Completed</v>
      </c>
      <c r="AY1091" s="50" t="str">
        <f t="shared" ca="1" si="310"/>
        <v>Not Completed</v>
      </c>
      <c r="AZ1091" s="50" t="str">
        <f t="shared" ca="1" si="311"/>
        <v>Not Completed</v>
      </c>
      <c r="BA1091" s="48">
        <f t="shared" si="312"/>
        <v>0</v>
      </c>
      <c r="BB1091" s="45" t="str">
        <f t="shared" si="313"/>
        <v/>
      </c>
      <c r="BC1091" s="50" t="str">
        <f t="shared" si="314"/>
        <v/>
      </c>
      <c r="BD1091" s="48">
        <f t="shared" si="315"/>
        <v>0</v>
      </c>
      <c r="BE1091" s="50" t="str">
        <f t="shared" si="316"/>
        <v>Not Started</v>
      </c>
      <c r="BF1091" s="51">
        <f t="shared" si="317"/>
        <v>1</v>
      </c>
      <c r="BG1091" s="51">
        <f t="shared" si="318"/>
        <v>0</v>
      </c>
      <c r="BH1091" s="50" t="str">
        <f t="shared" si="319"/>
        <v/>
      </c>
      <c r="BI1091" s="50" t="str">
        <f t="shared" si="320"/>
        <v/>
      </c>
      <c r="BJ1091" s="50" t="str">
        <f t="shared" si="321"/>
        <v/>
      </c>
      <c r="BK1091" s="50" t="str">
        <f t="shared" si="322"/>
        <v xml:space="preserve">Not Started |  | </v>
      </c>
      <c r="BL1091" s="49" t="str">
        <f t="shared" ca="1" si="323"/>
        <v/>
      </c>
    </row>
    <row r="1092" spans="1:64" x14ac:dyDescent="0.25">
      <c r="A1092" t="str">
        <f>[1]All_Tasks_Billing!A1092</f>
        <v>LAS16.PPM21</v>
      </c>
      <c r="B1092" t="str">
        <f>[1]All_Tasks_Billing!B1092</f>
        <v>PPM</v>
      </c>
      <c r="C1092" t="str">
        <f>[1]All_Tasks_Billing!C1092</f>
        <v>21.1.11</v>
      </c>
      <c r="D1092" t="str">
        <f>[1]All_Tasks_Billing!D1092</f>
        <v>Main Switchgear</v>
      </c>
      <c r="E1092" t="str">
        <f>[1]All_Tasks_Billing!E1092</f>
        <v>Circuit Breakers -Primary</v>
      </c>
      <c r="F1092" t="str">
        <f>IF([1]All_Tasks_Billing!F1092="","",[1]All_Tasks_Billing!F1092)</f>
        <v>2000AF / 1600AT</v>
      </c>
      <c r="G1092" t="str">
        <f>IF([1]All_Tasks_Billing!G1092="","",[1]All_Tasks_Billing!G1092)</f>
        <v/>
      </c>
      <c r="H1092" s="45" t="str">
        <f>[1]All_Tasks_Billing!H1092</f>
        <v/>
      </c>
      <c r="I1092" t="str">
        <f>IF([1]All_Tasks_Billing!I1092="","",[1]All_Tasks_Billing!I1092)</f>
        <v/>
      </c>
      <c r="J1092" t="str">
        <f>IF([1]All_Tasks_Billing!J1092="","",[1]All_Tasks_Billing!J1092)</f>
        <v/>
      </c>
      <c r="K1092" t="b">
        <f>[1]All_Tasks_Billing!K1092</f>
        <v>0</v>
      </c>
      <c r="L1092" s="45" t="str">
        <f>[1]All_Tasks_Billing!L1092</f>
        <v/>
      </c>
      <c r="M1092" t="str">
        <f>[1]All_Tasks_Billing!M1092</f>
        <v/>
      </c>
      <c r="N1092" s="46">
        <f>IF([1]All_Tasks_Billing!N1092="",0,[1]All_Tasks_Billing!N1092)</f>
        <v>0</v>
      </c>
      <c r="O1092" t="str">
        <f>[1]All_Tasks_Billing!O1092</f>
        <v/>
      </c>
      <c r="P1092" s="47">
        <f>IF([1]All_Tasks_Billing!P1092="",0,[1]All_Tasks_Billing!P1092)</f>
        <v>3</v>
      </c>
      <c r="Q1092" s="47">
        <f>IF([1]All_Tasks_Billing!Q1092="",0,[1]All_Tasks_Billing!Q1092)</f>
        <v>3</v>
      </c>
      <c r="R1092" s="47">
        <f>IF([1]All_Tasks_Billing!R1092="",0,[1]All_Tasks_Billing!R1092)</f>
        <v>3</v>
      </c>
      <c r="S1092" t="str">
        <f>[1]All_Tasks_Billing!S1092</f>
        <v/>
      </c>
      <c r="T1092" t="str">
        <f>[1]All_Tasks_Billing!T1092</f>
        <v>READY</v>
      </c>
      <c r="U1092" t="str">
        <f>[1]All_Tasks_Billing!U1092</f>
        <v/>
      </c>
      <c r="V1092">
        <f>[1]All_Tasks_Billing!V1092</f>
        <v>26</v>
      </c>
      <c r="W1092" s="48">
        <f>[1]All_Tasks_Billing!W1092</f>
        <v>150</v>
      </c>
      <c r="X1092">
        <f>[1]All_Tasks_Billing!X1092</f>
        <v>24331.724999999999</v>
      </c>
      <c r="Y1092">
        <f>[1]All_Tasks_Billing!Y1092</f>
        <v>1</v>
      </c>
      <c r="Z1092" s="49">
        <f>[1]All_Tasks_Billing!Z1092</f>
        <v>0</v>
      </c>
      <c r="AA1092" s="45" t="str">
        <f>[1]All_Tasks_Billing!AA1092</f>
        <v/>
      </c>
      <c r="AB1092" t="str">
        <f>[1]All_Tasks_Billing!AB1092</f>
        <v/>
      </c>
      <c r="AC1092" s="48">
        <f>[1]All_Tasks_Billing!AC1092</f>
        <v>0</v>
      </c>
      <c r="AD1092" s="48">
        <f>[1]All_Tasks_Billing!AD1092</f>
        <v>0</v>
      </c>
      <c r="AE1092" s="48">
        <f>[1]All_Tasks_Billing!AE1092</f>
        <v>0</v>
      </c>
      <c r="AF1092" s="48">
        <f>[1]All_Tasks_Billing!AF1092</f>
        <v>0</v>
      </c>
      <c r="AG1092" s="48">
        <f>[1]All_Tasks_Billing!AG1092</f>
        <v>0</v>
      </c>
      <c r="AH1092" s="48">
        <f>[1]All_Tasks_Billing!AH1092</f>
        <v>0.129</v>
      </c>
      <c r="AI1092" s="48">
        <f>[1]All_Tasks_Billing!AI1092</f>
        <v>0</v>
      </c>
      <c r="AJ1092" s="48">
        <f>[1]All_Tasks_Billing!AJ1092</f>
        <v>0</v>
      </c>
      <c r="AK1092" s="48">
        <f>[1]All_Tasks_Billing!AK1092</f>
        <v>0</v>
      </c>
      <c r="AL1092" s="48">
        <f>[1]All_Tasks_Billing!AL1092</f>
        <v>0</v>
      </c>
      <c r="AM1092" s="48">
        <f>[1]All_Tasks_Billing!AM1092</f>
        <v>0</v>
      </c>
      <c r="AN1092" s="48">
        <f>[1]All_Tasks_Billing!AN1092</f>
        <v>0</v>
      </c>
      <c r="AO1092" s="48">
        <f>[1]All_Tasks_Billing!AO1092</f>
        <v>0</v>
      </c>
      <c r="AP1092" s="48">
        <f>[1]All_Tasks_Billing!AP1092</f>
        <v>0.129</v>
      </c>
      <c r="AQ1092" s="48">
        <f>[1]All_Tasks_Billing!AQ1092</f>
        <v>0</v>
      </c>
      <c r="AR1092" s="48">
        <f>[1]All_Tasks_Billing!AR1092</f>
        <v>0</v>
      </c>
      <c r="AS1092" s="48">
        <f>[1]All_Tasks_Billing!AS1092</f>
        <v>0</v>
      </c>
      <c r="AT1092" s="48">
        <f>[1]All_Tasks_Billing!AT1092</f>
        <v>0</v>
      </c>
      <c r="AU1092" s="50" t="str">
        <f t="shared" si="306"/>
        <v/>
      </c>
      <c r="AV1092" s="50" t="str">
        <f t="shared" si="307"/>
        <v/>
      </c>
      <c r="AW1092" s="50" t="str">
        <f t="shared" si="308"/>
        <v/>
      </c>
      <c r="AX1092" s="50" t="str">
        <f t="shared" ca="1" si="309"/>
        <v>Not Completed</v>
      </c>
      <c r="AY1092" s="50" t="str">
        <f t="shared" ca="1" si="310"/>
        <v>Not Completed</v>
      </c>
      <c r="AZ1092" s="50" t="str">
        <f t="shared" ca="1" si="311"/>
        <v>Not Completed</v>
      </c>
      <c r="BA1092" s="48">
        <f t="shared" si="312"/>
        <v>0</v>
      </c>
      <c r="BB1092" s="45" t="str">
        <f t="shared" si="313"/>
        <v/>
      </c>
      <c r="BC1092" s="50" t="str">
        <f t="shared" si="314"/>
        <v/>
      </c>
      <c r="BD1092" s="48">
        <f t="shared" si="315"/>
        <v>0</v>
      </c>
      <c r="BE1092" s="50" t="str">
        <f t="shared" si="316"/>
        <v>Not Started</v>
      </c>
      <c r="BF1092" s="51">
        <f t="shared" si="317"/>
        <v>1</v>
      </c>
      <c r="BG1092" s="51">
        <f t="shared" si="318"/>
        <v>0</v>
      </c>
      <c r="BH1092" s="50" t="str">
        <f t="shared" si="319"/>
        <v/>
      </c>
      <c r="BI1092" s="50" t="str">
        <f t="shared" si="320"/>
        <v/>
      </c>
      <c r="BJ1092" s="50" t="str">
        <f t="shared" si="321"/>
        <v/>
      </c>
      <c r="BK1092" s="50" t="str">
        <f t="shared" si="322"/>
        <v xml:space="preserve">Not Started |  | </v>
      </c>
      <c r="BL1092" s="49" t="str">
        <f t="shared" ca="1" si="323"/>
        <v/>
      </c>
    </row>
    <row r="1093" spans="1:64" x14ac:dyDescent="0.25">
      <c r="A1093" t="str">
        <f>[1]All_Tasks_Billing!A1093</f>
        <v>LAS16.PPM21</v>
      </c>
      <c r="B1093" t="str">
        <f>[1]All_Tasks_Billing!B1093</f>
        <v>PPM</v>
      </c>
      <c r="C1093" t="str">
        <f>[1]All_Tasks_Billing!C1093</f>
        <v>21.1.12</v>
      </c>
      <c r="D1093" t="str">
        <f>[1]All_Tasks_Billing!D1093</f>
        <v>Main Switchgear</v>
      </c>
      <c r="E1093" t="str">
        <f>[1]All_Tasks_Billing!E1093</f>
        <v>Circuit Breakers -Primary</v>
      </c>
      <c r="F1093" t="str">
        <f>IF([1]All_Tasks_Billing!F1093="","",[1]All_Tasks_Billing!F1093)</f>
        <v>2000AF / 1600AT</v>
      </c>
      <c r="G1093" t="str">
        <f>IF([1]All_Tasks_Billing!G1093="","",[1]All_Tasks_Billing!G1093)</f>
        <v/>
      </c>
      <c r="H1093" s="45" t="str">
        <f>[1]All_Tasks_Billing!H1093</f>
        <v/>
      </c>
      <c r="I1093" t="str">
        <f>IF([1]All_Tasks_Billing!I1093="","",[1]All_Tasks_Billing!I1093)</f>
        <v/>
      </c>
      <c r="J1093" t="str">
        <f>IF([1]All_Tasks_Billing!J1093="","",[1]All_Tasks_Billing!J1093)</f>
        <v/>
      </c>
      <c r="K1093" t="b">
        <f>[1]All_Tasks_Billing!K1093</f>
        <v>0</v>
      </c>
      <c r="L1093" s="45" t="str">
        <f>[1]All_Tasks_Billing!L1093</f>
        <v/>
      </c>
      <c r="M1093" t="str">
        <f>[1]All_Tasks_Billing!M1093</f>
        <v/>
      </c>
      <c r="N1093" s="46">
        <f>IF([1]All_Tasks_Billing!N1093="",0,[1]All_Tasks_Billing!N1093)</f>
        <v>0</v>
      </c>
      <c r="O1093" t="str">
        <f>[1]All_Tasks_Billing!O1093</f>
        <v/>
      </c>
      <c r="P1093" s="47">
        <f>IF([1]All_Tasks_Billing!P1093="",0,[1]All_Tasks_Billing!P1093)</f>
        <v>3</v>
      </c>
      <c r="Q1093" s="47">
        <f>IF([1]All_Tasks_Billing!Q1093="",0,[1]All_Tasks_Billing!Q1093)</f>
        <v>3</v>
      </c>
      <c r="R1093" s="47">
        <f>IF([1]All_Tasks_Billing!R1093="",0,[1]All_Tasks_Billing!R1093)</f>
        <v>3</v>
      </c>
      <c r="S1093" t="str">
        <f>[1]All_Tasks_Billing!S1093</f>
        <v/>
      </c>
      <c r="T1093" t="str">
        <f>[1]All_Tasks_Billing!T1093</f>
        <v>READY</v>
      </c>
      <c r="U1093" t="str">
        <f>[1]All_Tasks_Billing!U1093</f>
        <v/>
      </c>
      <c r="V1093">
        <f>[1]All_Tasks_Billing!V1093</f>
        <v>26</v>
      </c>
      <c r="W1093" s="48">
        <f>[1]All_Tasks_Billing!W1093</f>
        <v>150</v>
      </c>
      <c r="X1093">
        <f>[1]All_Tasks_Billing!X1093</f>
        <v>24331.724999999999</v>
      </c>
      <c r="Y1093">
        <f>[1]All_Tasks_Billing!Y1093</f>
        <v>1</v>
      </c>
      <c r="Z1093" s="49">
        <f>[1]All_Tasks_Billing!Z1093</f>
        <v>0</v>
      </c>
      <c r="AA1093" s="45" t="str">
        <f>[1]All_Tasks_Billing!AA1093</f>
        <v/>
      </c>
      <c r="AB1093" t="str">
        <f>[1]All_Tasks_Billing!AB1093</f>
        <v/>
      </c>
      <c r="AC1093" s="48">
        <f>[1]All_Tasks_Billing!AC1093</f>
        <v>0</v>
      </c>
      <c r="AD1093" s="48">
        <f>[1]All_Tasks_Billing!AD1093</f>
        <v>0</v>
      </c>
      <c r="AE1093" s="48">
        <f>[1]All_Tasks_Billing!AE1093</f>
        <v>0</v>
      </c>
      <c r="AF1093" s="48">
        <f>[1]All_Tasks_Billing!AF1093</f>
        <v>0</v>
      </c>
      <c r="AG1093" s="48">
        <f>[1]All_Tasks_Billing!AG1093</f>
        <v>0</v>
      </c>
      <c r="AH1093" s="48">
        <f>[1]All_Tasks_Billing!AH1093</f>
        <v>0.129</v>
      </c>
      <c r="AI1093" s="48">
        <f>[1]All_Tasks_Billing!AI1093</f>
        <v>0</v>
      </c>
      <c r="AJ1093" s="48">
        <f>[1]All_Tasks_Billing!AJ1093</f>
        <v>0</v>
      </c>
      <c r="AK1093" s="48">
        <f>[1]All_Tasks_Billing!AK1093</f>
        <v>0</v>
      </c>
      <c r="AL1093" s="48">
        <f>[1]All_Tasks_Billing!AL1093</f>
        <v>0</v>
      </c>
      <c r="AM1093" s="48">
        <f>[1]All_Tasks_Billing!AM1093</f>
        <v>0</v>
      </c>
      <c r="AN1093" s="48">
        <f>[1]All_Tasks_Billing!AN1093</f>
        <v>0</v>
      </c>
      <c r="AO1093" s="48">
        <f>[1]All_Tasks_Billing!AO1093</f>
        <v>0</v>
      </c>
      <c r="AP1093" s="48">
        <f>[1]All_Tasks_Billing!AP1093</f>
        <v>0.129</v>
      </c>
      <c r="AQ1093" s="48">
        <f>[1]All_Tasks_Billing!AQ1093</f>
        <v>0</v>
      </c>
      <c r="AR1093" s="48">
        <f>[1]All_Tasks_Billing!AR1093</f>
        <v>0</v>
      </c>
      <c r="AS1093" s="48">
        <f>[1]All_Tasks_Billing!AS1093</f>
        <v>0</v>
      </c>
      <c r="AT1093" s="48">
        <f>[1]All_Tasks_Billing!AT1093</f>
        <v>0</v>
      </c>
      <c r="AU1093" s="50" t="str">
        <f t="shared" si="306"/>
        <v/>
      </c>
      <c r="AV1093" s="50" t="str">
        <f t="shared" si="307"/>
        <v/>
      </c>
      <c r="AW1093" s="50" t="str">
        <f t="shared" si="308"/>
        <v/>
      </c>
      <c r="AX1093" s="50" t="str">
        <f t="shared" ca="1" si="309"/>
        <v>Not Completed</v>
      </c>
      <c r="AY1093" s="50" t="str">
        <f t="shared" ca="1" si="310"/>
        <v>Not Completed</v>
      </c>
      <c r="AZ1093" s="50" t="str">
        <f t="shared" ca="1" si="311"/>
        <v>Not Completed</v>
      </c>
      <c r="BA1093" s="48">
        <f t="shared" si="312"/>
        <v>0</v>
      </c>
      <c r="BB1093" s="45" t="str">
        <f t="shared" si="313"/>
        <v/>
      </c>
      <c r="BC1093" s="50" t="str">
        <f t="shared" si="314"/>
        <v/>
      </c>
      <c r="BD1093" s="48">
        <f t="shared" si="315"/>
        <v>0</v>
      </c>
      <c r="BE1093" s="50" t="str">
        <f t="shared" si="316"/>
        <v>Not Started</v>
      </c>
      <c r="BF1093" s="51">
        <f t="shared" si="317"/>
        <v>1</v>
      </c>
      <c r="BG1093" s="51">
        <f t="shared" si="318"/>
        <v>0</v>
      </c>
      <c r="BH1093" s="50" t="str">
        <f t="shared" si="319"/>
        <v/>
      </c>
      <c r="BI1093" s="50" t="str">
        <f t="shared" si="320"/>
        <v/>
      </c>
      <c r="BJ1093" s="50" t="str">
        <f t="shared" si="321"/>
        <v/>
      </c>
      <c r="BK1093" s="50" t="str">
        <f t="shared" si="322"/>
        <v xml:space="preserve">Not Started |  | </v>
      </c>
      <c r="BL1093" s="49" t="str">
        <f t="shared" ca="1" si="323"/>
        <v/>
      </c>
    </row>
    <row r="1094" spans="1:64" x14ac:dyDescent="0.25">
      <c r="A1094" t="str">
        <f>[1]All_Tasks_Billing!A1094</f>
        <v>LAS16.PPM21</v>
      </c>
      <c r="B1094" t="str">
        <f>[1]All_Tasks_Billing!B1094</f>
        <v>PPM</v>
      </c>
      <c r="C1094" t="str">
        <f>[1]All_Tasks_Billing!C1094</f>
        <v>21.1.13</v>
      </c>
      <c r="D1094" t="str">
        <f>[1]All_Tasks_Billing!D1094</f>
        <v>Main Switchgear</v>
      </c>
      <c r="E1094" t="str">
        <f>[1]All_Tasks_Billing!E1094</f>
        <v>Circuit Breakers -Primary</v>
      </c>
      <c r="F1094" t="str">
        <f>IF([1]All_Tasks_Billing!F1094="","",[1]All_Tasks_Billing!F1094)</f>
        <v>2000AF / 1600AT</v>
      </c>
      <c r="G1094" t="str">
        <f>IF([1]All_Tasks_Billing!G1094="","",[1]All_Tasks_Billing!G1094)</f>
        <v/>
      </c>
      <c r="H1094" s="45" t="str">
        <f>[1]All_Tasks_Billing!H1094</f>
        <v/>
      </c>
      <c r="I1094" t="str">
        <f>IF([1]All_Tasks_Billing!I1094="","",[1]All_Tasks_Billing!I1094)</f>
        <v/>
      </c>
      <c r="J1094" t="str">
        <f>IF([1]All_Tasks_Billing!J1094="","",[1]All_Tasks_Billing!J1094)</f>
        <v/>
      </c>
      <c r="K1094" t="b">
        <f>[1]All_Tasks_Billing!K1094</f>
        <v>0</v>
      </c>
      <c r="L1094" s="45" t="str">
        <f>[1]All_Tasks_Billing!L1094</f>
        <v/>
      </c>
      <c r="M1094" t="str">
        <f>[1]All_Tasks_Billing!M1094</f>
        <v/>
      </c>
      <c r="N1094" s="46">
        <f>IF([1]All_Tasks_Billing!N1094="",0,[1]All_Tasks_Billing!N1094)</f>
        <v>0</v>
      </c>
      <c r="O1094" t="str">
        <f>[1]All_Tasks_Billing!O1094</f>
        <v/>
      </c>
      <c r="P1094" s="47">
        <f>IF([1]All_Tasks_Billing!P1094="",0,[1]All_Tasks_Billing!P1094)</f>
        <v>3</v>
      </c>
      <c r="Q1094" s="47">
        <f>IF([1]All_Tasks_Billing!Q1094="",0,[1]All_Tasks_Billing!Q1094)</f>
        <v>3</v>
      </c>
      <c r="R1094" s="47">
        <f>IF([1]All_Tasks_Billing!R1094="",0,[1]All_Tasks_Billing!R1094)</f>
        <v>3</v>
      </c>
      <c r="S1094" t="str">
        <f>[1]All_Tasks_Billing!S1094</f>
        <v/>
      </c>
      <c r="T1094" t="str">
        <f>[1]All_Tasks_Billing!T1094</f>
        <v>READY</v>
      </c>
      <c r="U1094" t="str">
        <f>[1]All_Tasks_Billing!U1094</f>
        <v/>
      </c>
      <c r="V1094">
        <f>[1]All_Tasks_Billing!V1094</f>
        <v>26</v>
      </c>
      <c r="W1094" s="48">
        <f>[1]All_Tasks_Billing!W1094</f>
        <v>150</v>
      </c>
      <c r="X1094">
        <f>[1]All_Tasks_Billing!X1094</f>
        <v>24331.724999999999</v>
      </c>
      <c r="Y1094">
        <f>[1]All_Tasks_Billing!Y1094</f>
        <v>1</v>
      </c>
      <c r="Z1094" s="49">
        <f>[1]All_Tasks_Billing!Z1094</f>
        <v>0</v>
      </c>
      <c r="AA1094" s="45" t="str">
        <f>[1]All_Tasks_Billing!AA1094</f>
        <v/>
      </c>
      <c r="AB1094" t="str">
        <f>[1]All_Tasks_Billing!AB1094</f>
        <v/>
      </c>
      <c r="AC1094" s="48">
        <f>[1]All_Tasks_Billing!AC1094</f>
        <v>0</v>
      </c>
      <c r="AD1094" s="48">
        <f>[1]All_Tasks_Billing!AD1094</f>
        <v>0</v>
      </c>
      <c r="AE1094" s="48">
        <f>[1]All_Tasks_Billing!AE1094</f>
        <v>0</v>
      </c>
      <c r="AF1094" s="48">
        <f>[1]All_Tasks_Billing!AF1094</f>
        <v>0</v>
      </c>
      <c r="AG1094" s="48">
        <f>[1]All_Tasks_Billing!AG1094</f>
        <v>0</v>
      </c>
      <c r="AH1094" s="48">
        <f>[1]All_Tasks_Billing!AH1094</f>
        <v>0.129</v>
      </c>
      <c r="AI1094" s="48">
        <f>[1]All_Tasks_Billing!AI1094</f>
        <v>0</v>
      </c>
      <c r="AJ1094" s="48">
        <f>[1]All_Tasks_Billing!AJ1094</f>
        <v>0</v>
      </c>
      <c r="AK1094" s="48">
        <f>[1]All_Tasks_Billing!AK1094</f>
        <v>0</v>
      </c>
      <c r="AL1094" s="48">
        <f>[1]All_Tasks_Billing!AL1094</f>
        <v>0</v>
      </c>
      <c r="AM1094" s="48">
        <f>[1]All_Tasks_Billing!AM1094</f>
        <v>0</v>
      </c>
      <c r="AN1094" s="48">
        <f>[1]All_Tasks_Billing!AN1094</f>
        <v>0</v>
      </c>
      <c r="AO1094" s="48">
        <f>[1]All_Tasks_Billing!AO1094</f>
        <v>0</v>
      </c>
      <c r="AP1094" s="48">
        <f>[1]All_Tasks_Billing!AP1094</f>
        <v>0.129</v>
      </c>
      <c r="AQ1094" s="48">
        <f>[1]All_Tasks_Billing!AQ1094</f>
        <v>0</v>
      </c>
      <c r="AR1094" s="48">
        <f>[1]All_Tasks_Billing!AR1094</f>
        <v>0</v>
      </c>
      <c r="AS1094" s="48">
        <f>[1]All_Tasks_Billing!AS1094</f>
        <v>0</v>
      </c>
      <c r="AT1094" s="48">
        <f>[1]All_Tasks_Billing!AT1094</f>
        <v>0</v>
      </c>
      <c r="AU1094" s="50" t="str">
        <f t="shared" si="306"/>
        <v/>
      </c>
      <c r="AV1094" s="50" t="str">
        <f t="shared" si="307"/>
        <v/>
      </c>
      <c r="AW1094" s="50" t="str">
        <f t="shared" si="308"/>
        <v/>
      </c>
      <c r="AX1094" s="50" t="str">
        <f t="shared" ca="1" si="309"/>
        <v>Not Completed</v>
      </c>
      <c r="AY1094" s="50" t="str">
        <f t="shared" ca="1" si="310"/>
        <v>Not Completed</v>
      </c>
      <c r="AZ1094" s="50" t="str">
        <f t="shared" ca="1" si="311"/>
        <v>Not Completed</v>
      </c>
      <c r="BA1094" s="48">
        <f t="shared" si="312"/>
        <v>0</v>
      </c>
      <c r="BB1094" s="45" t="str">
        <f t="shared" si="313"/>
        <v/>
      </c>
      <c r="BC1094" s="50" t="str">
        <f t="shared" si="314"/>
        <v/>
      </c>
      <c r="BD1094" s="48">
        <f t="shared" si="315"/>
        <v>0</v>
      </c>
      <c r="BE1094" s="50" t="str">
        <f t="shared" si="316"/>
        <v>Not Started</v>
      </c>
      <c r="BF1094" s="51">
        <f t="shared" si="317"/>
        <v>1</v>
      </c>
      <c r="BG1094" s="51">
        <f t="shared" si="318"/>
        <v>0</v>
      </c>
      <c r="BH1094" s="50" t="str">
        <f t="shared" si="319"/>
        <v/>
      </c>
      <c r="BI1094" s="50" t="str">
        <f t="shared" si="320"/>
        <v/>
      </c>
      <c r="BJ1094" s="50" t="str">
        <f t="shared" si="321"/>
        <v/>
      </c>
      <c r="BK1094" s="50" t="str">
        <f t="shared" si="322"/>
        <v xml:space="preserve">Not Started |  | </v>
      </c>
      <c r="BL1094" s="49" t="str">
        <f t="shared" ca="1" si="323"/>
        <v/>
      </c>
    </row>
    <row r="1095" spans="1:64" x14ac:dyDescent="0.25">
      <c r="A1095" t="str">
        <f>[1]All_Tasks_Billing!A1095</f>
        <v>LAS16.PPM21</v>
      </c>
      <c r="B1095" t="str">
        <f>[1]All_Tasks_Billing!B1095</f>
        <v>PPM</v>
      </c>
      <c r="C1095" t="str">
        <f>[1]All_Tasks_Billing!C1095</f>
        <v>21.1.14</v>
      </c>
      <c r="D1095" t="str">
        <f>[1]All_Tasks_Billing!D1095</f>
        <v>Main Switchgear</v>
      </c>
      <c r="E1095" t="str">
        <f>[1]All_Tasks_Billing!E1095</f>
        <v>Circuit Breakers -Primary</v>
      </c>
      <c r="F1095" t="str">
        <f>IF([1]All_Tasks_Billing!F1095="","",[1]All_Tasks_Billing!F1095)</f>
        <v>2000AF / 1600AT</v>
      </c>
      <c r="G1095" t="str">
        <f>IF([1]All_Tasks_Billing!G1095="","",[1]All_Tasks_Billing!G1095)</f>
        <v/>
      </c>
      <c r="H1095" s="45" t="str">
        <f>[1]All_Tasks_Billing!H1095</f>
        <v/>
      </c>
      <c r="I1095" t="str">
        <f>IF([1]All_Tasks_Billing!I1095="","",[1]All_Tasks_Billing!I1095)</f>
        <v/>
      </c>
      <c r="J1095" t="str">
        <f>IF([1]All_Tasks_Billing!J1095="","",[1]All_Tasks_Billing!J1095)</f>
        <v/>
      </c>
      <c r="K1095" t="b">
        <f>[1]All_Tasks_Billing!K1095</f>
        <v>0</v>
      </c>
      <c r="L1095" s="45" t="str">
        <f>[1]All_Tasks_Billing!L1095</f>
        <v/>
      </c>
      <c r="M1095" t="str">
        <f>[1]All_Tasks_Billing!M1095</f>
        <v/>
      </c>
      <c r="N1095" s="46">
        <f>IF([1]All_Tasks_Billing!N1095="",0,[1]All_Tasks_Billing!N1095)</f>
        <v>0</v>
      </c>
      <c r="O1095" t="str">
        <f>[1]All_Tasks_Billing!O1095</f>
        <v/>
      </c>
      <c r="P1095" s="47">
        <f>IF([1]All_Tasks_Billing!P1095="",0,[1]All_Tasks_Billing!P1095)</f>
        <v>3</v>
      </c>
      <c r="Q1095" s="47">
        <f>IF([1]All_Tasks_Billing!Q1095="",0,[1]All_Tasks_Billing!Q1095)</f>
        <v>3</v>
      </c>
      <c r="R1095" s="47">
        <f>IF([1]All_Tasks_Billing!R1095="",0,[1]All_Tasks_Billing!R1095)</f>
        <v>3</v>
      </c>
      <c r="S1095" t="str">
        <f>[1]All_Tasks_Billing!S1095</f>
        <v/>
      </c>
      <c r="T1095" t="str">
        <f>[1]All_Tasks_Billing!T1095</f>
        <v>READY</v>
      </c>
      <c r="U1095" t="str">
        <f>[1]All_Tasks_Billing!U1095</f>
        <v/>
      </c>
      <c r="V1095">
        <f>[1]All_Tasks_Billing!V1095</f>
        <v>26</v>
      </c>
      <c r="W1095" s="48">
        <f>[1]All_Tasks_Billing!W1095</f>
        <v>150</v>
      </c>
      <c r="X1095">
        <f>[1]All_Tasks_Billing!X1095</f>
        <v>24331.724999999999</v>
      </c>
      <c r="Y1095">
        <f>[1]All_Tasks_Billing!Y1095</f>
        <v>1</v>
      </c>
      <c r="Z1095" s="49">
        <f>[1]All_Tasks_Billing!Z1095</f>
        <v>0</v>
      </c>
      <c r="AA1095" s="45" t="str">
        <f>[1]All_Tasks_Billing!AA1095</f>
        <v/>
      </c>
      <c r="AB1095" t="str">
        <f>[1]All_Tasks_Billing!AB1095</f>
        <v/>
      </c>
      <c r="AC1095" s="48">
        <f>[1]All_Tasks_Billing!AC1095</f>
        <v>0</v>
      </c>
      <c r="AD1095" s="48">
        <f>[1]All_Tasks_Billing!AD1095</f>
        <v>0</v>
      </c>
      <c r="AE1095" s="48">
        <f>[1]All_Tasks_Billing!AE1095</f>
        <v>0</v>
      </c>
      <c r="AF1095" s="48">
        <f>[1]All_Tasks_Billing!AF1095</f>
        <v>0</v>
      </c>
      <c r="AG1095" s="48">
        <f>[1]All_Tasks_Billing!AG1095</f>
        <v>0</v>
      </c>
      <c r="AH1095" s="48">
        <f>[1]All_Tasks_Billing!AH1095</f>
        <v>0.129</v>
      </c>
      <c r="AI1095" s="48">
        <f>[1]All_Tasks_Billing!AI1095</f>
        <v>0</v>
      </c>
      <c r="AJ1095" s="48">
        <f>[1]All_Tasks_Billing!AJ1095</f>
        <v>0</v>
      </c>
      <c r="AK1095" s="48">
        <f>[1]All_Tasks_Billing!AK1095</f>
        <v>0</v>
      </c>
      <c r="AL1095" s="48">
        <f>[1]All_Tasks_Billing!AL1095</f>
        <v>0</v>
      </c>
      <c r="AM1095" s="48">
        <f>[1]All_Tasks_Billing!AM1095</f>
        <v>0</v>
      </c>
      <c r="AN1095" s="48">
        <f>[1]All_Tasks_Billing!AN1095</f>
        <v>0</v>
      </c>
      <c r="AO1095" s="48">
        <f>[1]All_Tasks_Billing!AO1095</f>
        <v>0</v>
      </c>
      <c r="AP1095" s="48">
        <f>[1]All_Tasks_Billing!AP1095</f>
        <v>0.129</v>
      </c>
      <c r="AQ1095" s="48">
        <f>[1]All_Tasks_Billing!AQ1095</f>
        <v>0</v>
      </c>
      <c r="AR1095" s="48">
        <f>[1]All_Tasks_Billing!AR1095</f>
        <v>0</v>
      </c>
      <c r="AS1095" s="48">
        <f>[1]All_Tasks_Billing!AS1095</f>
        <v>0</v>
      </c>
      <c r="AT1095" s="48">
        <f>[1]All_Tasks_Billing!AT1095</f>
        <v>0</v>
      </c>
      <c r="AU1095" s="50" t="str">
        <f t="shared" si="306"/>
        <v/>
      </c>
      <c r="AV1095" s="50" t="str">
        <f t="shared" si="307"/>
        <v/>
      </c>
      <c r="AW1095" s="50" t="str">
        <f t="shared" si="308"/>
        <v/>
      </c>
      <c r="AX1095" s="50" t="str">
        <f t="shared" ca="1" si="309"/>
        <v>Not Completed</v>
      </c>
      <c r="AY1095" s="50" t="str">
        <f t="shared" ca="1" si="310"/>
        <v>Not Completed</v>
      </c>
      <c r="AZ1095" s="50" t="str">
        <f t="shared" ca="1" si="311"/>
        <v>Not Completed</v>
      </c>
      <c r="BA1095" s="48">
        <f t="shared" si="312"/>
        <v>0</v>
      </c>
      <c r="BB1095" s="45" t="str">
        <f t="shared" si="313"/>
        <v/>
      </c>
      <c r="BC1095" s="50" t="str">
        <f t="shared" si="314"/>
        <v/>
      </c>
      <c r="BD1095" s="48">
        <f t="shared" si="315"/>
        <v>0</v>
      </c>
      <c r="BE1095" s="50" t="str">
        <f t="shared" si="316"/>
        <v>Not Started</v>
      </c>
      <c r="BF1095" s="51">
        <f t="shared" si="317"/>
        <v>1</v>
      </c>
      <c r="BG1095" s="51">
        <f t="shared" si="318"/>
        <v>0</v>
      </c>
      <c r="BH1095" s="50" t="str">
        <f t="shared" si="319"/>
        <v/>
      </c>
      <c r="BI1095" s="50" t="str">
        <f t="shared" si="320"/>
        <v/>
      </c>
      <c r="BJ1095" s="50" t="str">
        <f t="shared" si="321"/>
        <v/>
      </c>
      <c r="BK1095" s="50" t="str">
        <f t="shared" si="322"/>
        <v xml:space="preserve">Not Started |  | </v>
      </c>
      <c r="BL1095" s="49" t="str">
        <f t="shared" ca="1" si="323"/>
        <v/>
      </c>
    </row>
    <row r="1096" spans="1:64" x14ac:dyDescent="0.25">
      <c r="A1096" t="str">
        <f>[1]All_Tasks_Billing!A1096</f>
        <v>LAS16.PPM21</v>
      </c>
      <c r="B1096" t="str">
        <f>[1]All_Tasks_Billing!B1096</f>
        <v>PPM</v>
      </c>
      <c r="C1096" t="str">
        <f>[1]All_Tasks_Billing!C1096</f>
        <v>21.1.15</v>
      </c>
      <c r="D1096" t="str">
        <f>[1]All_Tasks_Billing!D1096</f>
        <v>Main Switchgear</v>
      </c>
      <c r="E1096" t="str">
        <f>[1]All_Tasks_Billing!E1096</f>
        <v>Circuit Breakers -Primary</v>
      </c>
      <c r="F1096" t="str">
        <f>IF([1]All_Tasks_Billing!F1096="","",[1]All_Tasks_Billing!F1096)</f>
        <v>2000AF / 1600AT</v>
      </c>
      <c r="G1096" t="str">
        <f>IF([1]All_Tasks_Billing!G1096="","",[1]All_Tasks_Billing!G1096)</f>
        <v/>
      </c>
      <c r="H1096" s="45" t="str">
        <f>[1]All_Tasks_Billing!H1096</f>
        <v/>
      </c>
      <c r="I1096" t="str">
        <f>IF([1]All_Tasks_Billing!I1096="","",[1]All_Tasks_Billing!I1096)</f>
        <v/>
      </c>
      <c r="J1096" t="str">
        <f>IF([1]All_Tasks_Billing!J1096="","",[1]All_Tasks_Billing!J1096)</f>
        <v/>
      </c>
      <c r="K1096" t="b">
        <f>[1]All_Tasks_Billing!K1096</f>
        <v>0</v>
      </c>
      <c r="L1096" s="45" t="str">
        <f>[1]All_Tasks_Billing!L1096</f>
        <v/>
      </c>
      <c r="M1096" t="str">
        <f>[1]All_Tasks_Billing!M1096</f>
        <v/>
      </c>
      <c r="N1096" s="46">
        <f>IF([1]All_Tasks_Billing!N1096="",0,[1]All_Tasks_Billing!N1096)</f>
        <v>0</v>
      </c>
      <c r="O1096" t="str">
        <f>[1]All_Tasks_Billing!O1096</f>
        <v/>
      </c>
      <c r="P1096" s="47">
        <f>IF([1]All_Tasks_Billing!P1096="",0,[1]All_Tasks_Billing!P1096)</f>
        <v>3</v>
      </c>
      <c r="Q1096" s="47">
        <f>IF([1]All_Tasks_Billing!Q1096="",0,[1]All_Tasks_Billing!Q1096)</f>
        <v>3</v>
      </c>
      <c r="R1096" s="47">
        <f>IF([1]All_Tasks_Billing!R1096="",0,[1]All_Tasks_Billing!R1096)</f>
        <v>3</v>
      </c>
      <c r="S1096" t="str">
        <f>[1]All_Tasks_Billing!S1096</f>
        <v/>
      </c>
      <c r="T1096" t="str">
        <f>[1]All_Tasks_Billing!T1096</f>
        <v>READY</v>
      </c>
      <c r="U1096" t="str">
        <f>[1]All_Tasks_Billing!U1096</f>
        <v/>
      </c>
      <c r="V1096">
        <f>[1]All_Tasks_Billing!V1096</f>
        <v>26</v>
      </c>
      <c r="W1096" s="48">
        <f>[1]All_Tasks_Billing!W1096</f>
        <v>150</v>
      </c>
      <c r="X1096">
        <f>[1]All_Tasks_Billing!X1096</f>
        <v>24331.724999999999</v>
      </c>
      <c r="Y1096">
        <f>[1]All_Tasks_Billing!Y1096</f>
        <v>1</v>
      </c>
      <c r="Z1096" s="49">
        <f>[1]All_Tasks_Billing!Z1096</f>
        <v>0</v>
      </c>
      <c r="AA1096" s="45" t="str">
        <f>[1]All_Tasks_Billing!AA1096</f>
        <v/>
      </c>
      <c r="AB1096" t="str">
        <f>[1]All_Tasks_Billing!AB1096</f>
        <v/>
      </c>
      <c r="AC1096" s="48">
        <f>[1]All_Tasks_Billing!AC1096</f>
        <v>0</v>
      </c>
      <c r="AD1096" s="48">
        <f>[1]All_Tasks_Billing!AD1096</f>
        <v>0</v>
      </c>
      <c r="AE1096" s="48">
        <f>[1]All_Tasks_Billing!AE1096</f>
        <v>0</v>
      </c>
      <c r="AF1096" s="48">
        <f>[1]All_Tasks_Billing!AF1096</f>
        <v>0</v>
      </c>
      <c r="AG1096" s="48">
        <f>[1]All_Tasks_Billing!AG1096</f>
        <v>0</v>
      </c>
      <c r="AH1096" s="48">
        <f>[1]All_Tasks_Billing!AH1096</f>
        <v>0.129</v>
      </c>
      <c r="AI1096" s="48">
        <f>[1]All_Tasks_Billing!AI1096</f>
        <v>0</v>
      </c>
      <c r="AJ1096" s="48">
        <f>[1]All_Tasks_Billing!AJ1096</f>
        <v>0</v>
      </c>
      <c r="AK1096" s="48">
        <f>[1]All_Tasks_Billing!AK1096</f>
        <v>0</v>
      </c>
      <c r="AL1096" s="48">
        <f>[1]All_Tasks_Billing!AL1096</f>
        <v>0</v>
      </c>
      <c r="AM1096" s="48">
        <f>[1]All_Tasks_Billing!AM1096</f>
        <v>0</v>
      </c>
      <c r="AN1096" s="48">
        <f>[1]All_Tasks_Billing!AN1096</f>
        <v>0</v>
      </c>
      <c r="AO1096" s="48">
        <f>[1]All_Tasks_Billing!AO1096</f>
        <v>0</v>
      </c>
      <c r="AP1096" s="48">
        <f>[1]All_Tasks_Billing!AP1096</f>
        <v>0.129</v>
      </c>
      <c r="AQ1096" s="48">
        <f>[1]All_Tasks_Billing!AQ1096</f>
        <v>0</v>
      </c>
      <c r="AR1096" s="48">
        <f>[1]All_Tasks_Billing!AR1096</f>
        <v>0</v>
      </c>
      <c r="AS1096" s="48">
        <f>[1]All_Tasks_Billing!AS1096</f>
        <v>0</v>
      </c>
      <c r="AT1096" s="48">
        <f>[1]All_Tasks_Billing!AT1096</f>
        <v>0</v>
      </c>
      <c r="AU1096" s="50" t="str">
        <f t="shared" si="306"/>
        <v/>
      </c>
      <c r="AV1096" s="50" t="str">
        <f t="shared" si="307"/>
        <v/>
      </c>
      <c r="AW1096" s="50" t="str">
        <f t="shared" si="308"/>
        <v/>
      </c>
      <c r="AX1096" s="50" t="str">
        <f t="shared" ca="1" si="309"/>
        <v>Not Completed</v>
      </c>
      <c r="AY1096" s="50" t="str">
        <f t="shared" ca="1" si="310"/>
        <v>Not Completed</v>
      </c>
      <c r="AZ1096" s="50" t="str">
        <f t="shared" ca="1" si="311"/>
        <v>Not Completed</v>
      </c>
      <c r="BA1096" s="48">
        <f t="shared" si="312"/>
        <v>0</v>
      </c>
      <c r="BB1096" s="45" t="str">
        <f t="shared" si="313"/>
        <v/>
      </c>
      <c r="BC1096" s="50" t="str">
        <f t="shared" si="314"/>
        <v/>
      </c>
      <c r="BD1096" s="48">
        <f t="shared" si="315"/>
        <v>0</v>
      </c>
      <c r="BE1096" s="50" t="str">
        <f t="shared" si="316"/>
        <v>Not Started</v>
      </c>
      <c r="BF1096" s="51">
        <f t="shared" si="317"/>
        <v>1</v>
      </c>
      <c r="BG1096" s="51">
        <f t="shared" si="318"/>
        <v>0</v>
      </c>
      <c r="BH1096" s="50" t="str">
        <f t="shared" si="319"/>
        <v/>
      </c>
      <c r="BI1096" s="50" t="str">
        <f t="shared" si="320"/>
        <v/>
      </c>
      <c r="BJ1096" s="50" t="str">
        <f t="shared" si="321"/>
        <v/>
      </c>
      <c r="BK1096" s="50" t="str">
        <f t="shared" si="322"/>
        <v xml:space="preserve">Not Started |  | </v>
      </c>
      <c r="BL1096" s="49" t="str">
        <f t="shared" ca="1" si="323"/>
        <v/>
      </c>
    </row>
    <row r="1097" spans="1:64" x14ac:dyDescent="0.25">
      <c r="A1097" t="str">
        <f>[1]All_Tasks_Billing!A1097</f>
        <v>LAS16.PPM21</v>
      </c>
      <c r="B1097" t="str">
        <f>[1]All_Tasks_Billing!B1097</f>
        <v>PPM</v>
      </c>
      <c r="C1097" t="str">
        <f>[1]All_Tasks_Billing!C1097</f>
        <v>21.1.16</v>
      </c>
      <c r="D1097" t="str">
        <f>[1]All_Tasks_Billing!D1097</f>
        <v>Main Switchgear</v>
      </c>
      <c r="E1097" t="str">
        <f>[1]All_Tasks_Billing!E1097</f>
        <v>Circuit Breakers -Primary</v>
      </c>
      <c r="F1097" t="str">
        <f>IF([1]All_Tasks_Billing!F1097="","",[1]All_Tasks_Billing!F1097)</f>
        <v>2000AF / 1600AT</v>
      </c>
      <c r="G1097" t="str">
        <f>IF([1]All_Tasks_Billing!G1097="","",[1]All_Tasks_Billing!G1097)</f>
        <v/>
      </c>
      <c r="H1097" s="45" t="str">
        <f>[1]All_Tasks_Billing!H1097</f>
        <v/>
      </c>
      <c r="I1097" t="str">
        <f>IF([1]All_Tasks_Billing!I1097="","",[1]All_Tasks_Billing!I1097)</f>
        <v/>
      </c>
      <c r="J1097" t="str">
        <f>IF([1]All_Tasks_Billing!J1097="","",[1]All_Tasks_Billing!J1097)</f>
        <v/>
      </c>
      <c r="K1097" t="b">
        <f>[1]All_Tasks_Billing!K1097</f>
        <v>0</v>
      </c>
      <c r="L1097" s="45" t="str">
        <f>[1]All_Tasks_Billing!L1097</f>
        <v/>
      </c>
      <c r="M1097" t="str">
        <f>[1]All_Tasks_Billing!M1097</f>
        <v/>
      </c>
      <c r="N1097" s="46">
        <f>IF([1]All_Tasks_Billing!N1097="",0,[1]All_Tasks_Billing!N1097)</f>
        <v>0</v>
      </c>
      <c r="O1097" t="str">
        <f>[1]All_Tasks_Billing!O1097</f>
        <v/>
      </c>
      <c r="P1097" s="47">
        <f>IF([1]All_Tasks_Billing!P1097="",0,[1]All_Tasks_Billing!P1097)</f>
        <v>3</v>
      </c>
      <c r="Q1097" s="47">
        <f>IF([1]All_Tasks_Billing!Q1097="",0,[1]All_Tasks_Billing!Q1097)</f>
        <v>3</v>
      </c>
      <c r="R1097" s="47">
        <f>IF([1]All_Tasks_Billing!R1097="",0,[1]All_Tasks_Billing!R1097)</f>
        <v>3</v>
      </c>
      <c r="S1097" t="str">
        <f>[1]All_Tasks_Billing!S1097</f>
        <v/>
      </c>
      <c r="T1097" t="str">
        <f>[1]All_Tasks_Billing!T1097</f>
        <v>READY</v>
      </c>
      <c r="U1097" t="str">
        <f>[1]All_Tasks_Billing!U1097</f>
        <v/>
      </c>
      <c r="V1097">
        <f>[1]All_Tasks_Billing!V1097</f>
        <v>26</v>
      </c>
      <c r="W1097" s="48">
        <f>[1]All_Tasks_Billing!W1097</f>
        <v>150</v>
      </c>
      <c r="X1097">
        <f>[1]All_Tasks_Billing!X1097</f>
        <v>24331.724999999999</v>
      </c>
      <c r="Y1097">
        <f>[1]All_Tasks_Billing!Y1097</f>
        <v>1</v>
      </c>
      <c r="Z1097" s="49">
        <f>[1]All_Tasks_Billing!Z1097</f>
        <v>0</v>
      </c>
      <c r="AA1097" s="45" t="str">
        <f>[1]All_Tasks_Billing!AA1097</f>
        <v/>
      </c>
      <c r="AB1097" t="str">
        <f>[1]All_Tasks_Billing!AB1097</f>
        <v/>
      </c>
      <c r="AC1097" s="48">
        <f>[1]All_Tasks_Billing!AC1097</f>
        <v>0</v>
      </c>
      <c r="AD1097" s="48">
        <f>[1]All_Tasks_Billing!AD1097</f>
        <v>0</v>
      </c>
      <c r="AE1097" s="48">
        <f>[1]All_Tasks_Billing!AE1097</f>
        <v>0</v>
      </c>
      <c r="AF1097" s="48">
        <f>[1]All_Tasks_Billing!AF1097</f>
        <v>0</v>
      </c>
      <c r="AG1097" s="48">
        <f>[1]All_Tasks_Billing!AG1097</f>
        <v>0</v>
      </c>
      <c r="AH1097" s="48">
        <f>[1]All_Tasks_Billing!AH1097</f>
        <v>0.129</v>
      </c>
      <c r="AI1097" s="48">
        <f>[1]All_Tasks_Billing!AI1097</f>
        <v>0</v>
      </c>
      <c r="AJ1097" s="48">
        <f>[1]All_Tasks_Billing!AJ1097</f>
        <v>0</v>
      </c>
      <c r="AK1097" s="48">
        <f>[1]All_Tasks_Billing!AK1097</f>
        <v>0</v>
      </c>
      <c r="AL1097" s="48">
        <f>[1]All_Tasks_Billing!AL1097</f>
        <v>0</v>
      </c>
      <c r="AM1097" s="48">
        <f>[1]All_Tasks_Billing!AM1097</f>
        <v>0</v>
      </c>
      <c r="AN1097" s="48">
        <f>[1]All_Tasks_Billing!AN1097</f>
        <v>0</v>
      </c>
      <c r="AO1097" s="48">
        <f>[1]All_Tasks_Billing!AO1097</f>
        <v>0</v>
      </c>
      <c r="AP1097" s="48">
        <f>[1]All_Tasks_Billing!AP1097</f>
        <v>0.129</v>
      </c>
      <c r="AQ1097" s="48">
        <f>[1]All_Tasks_Billing!AQ1097</f>
        <v>0</v>
      </c>
      <c r="AR1097" s="48">
        <f>[1]All_Tasks_Billing!AR1097</f>
        <v>0</v>
      </c>
      <c r="AS1097" s="48">
        <f>[1]All_Tasks_Billing!AS1097</f>
        <v>0</v>
      </c>
      <c r="AT1097" s="48">
        <f>[1]All_Tasks_Billing!AT1097</f>
        <v>0</v>
      </c>
      <c r="AU1097" s="50" t="str">
        <f t="shared" si="306"/>
        <v/>
      </c>
      <c r="AV1097" s="50" t="str">
        <f t="shared" si="307"/>
        <v/>
      </c>
      <c r="AW1097" s="50" t="str">
        <f t="shared" si="308"/>
        <v/>
      </c>
      <c r="AX1097" s="50" t="str">
        <f t="shared" ca="1" si="309"/>
        <v>Not Completed</v>
      </c>
      <c r="AY1097" s="50" t="str">
        <f t="shared" ca="1" si="310"/>
        <v>Not Completed</v>
      </c>
      <c r="AZ1097" s="50" t="str">
        <f t="shared" ca="1" si="311"/>
        <v>Not Completed</v>
      </c>
      <c r="BA1097" s="48">
        <f t="shared" si="312"/>
        <v>0</v>
      </c>
      <c r="BB1097" s="45" t="str">
        <f t="shared" si="313"/>
        <v/>
      </c>
      <c r="BC1097" s="50" t="str">
        <f t="shared" si="314"/>
        <v/>
      </c>
      <c r="BD1097" s="48">
        <f t="shared" si="315"/>
        <v>0</v>
      </c>
      <c r="BE1097" s="50" t="str">
        <f t="shared" si="316"/>
        <v>Not Started</v>
      </c>
      <c r="BF1097" s="51">
        <f t="shared" si="317"/>
        <v>1</v>
      </c>
      <c r="BG1097" s="51">
        <f t="shared" si="318"/>
        <v>0</v>
      </c>
      <c r="BH1097" s="50" t="str">
        <f t="shared" si="319"/>
        <v/>
      </c>
      <c r="BI1097" s="50" t="str">
        <f t="shared" si="320"/>
        <v/>
      </c>
      <c r="BJ1097" s="50" t="str">
        <f t="shared" si="321"/>
        <v/>
      </c>
      <c r="BK1097" s="50" t="str">
        <f t="shared" si="322"/>
        <v xml:space="preserve">Not Started |  | </v>
      </c>
      <c r="BL1097" s="49" t="str">
        <f t="shared" ca="1" si="323"/>
        <v/>
      </c>
    </row>
    <row r="1098" spans="1:64" x14ac:dyDescent="0.25">
      <c r="A1098" t="str">
        <f>[1]All_Tasks_Billing!A1098</f>
        <v>LAS16.PPM21</v>
      </c>
      <c r="B1098" t="str">
        <f>[1]All_Tasks_Billing!B1098</f>
        <v>PPM</v>
      </c>
      <c r="C1098" t="str">
        <f>[1]All_Tasks_Billing!C1098</f>
        <v>21.1.17</v>
      </c>
      <c r="D1098" t="str">
        <f>[1]All_Tasks_Billing!D1098</f>
        <v>Main Switchgear</v>
      </c>
      <c r="E1098" t="str">
        <f>[1]All_Tasks_Billing!E1098</f>
        <v>Circuit Breakers -Primary</v>
      </c>
      <c r="F1098" t="str">
        <f>IF([1]All_Tasks_Billing!F1098="","",[1]All_Tasks_Billing!F1098)</f>
        <v>3000AT / 2500AT</v>
      </c>
      <c r="G1098" t="str">
        <f>IF([1]All_Tasks_Billing!G1098="","",[1]All_Tasks_Billing!G1098)</f>
        <v/>
      </c>
      <c r="H1098" s="45" t="str">
        <f>[1]All_Tasks_Billing!H1098</f>
        <v/>
      </c>
      <c r="I1098" t="str">
        <f>IF([1]All_Tasks_Billing!I1098="","",[1]All_Tasks_Billing!I1098)</f>
        <v/>
      </c>
      <c r="J1098" t="str">
        <f>IF([1]All_Tasks_Billing!J1098="","",[1]All_Tasks_Billing!J1098)</f>
        <v/>
      </c>
      <c r="K1098" t="b">
        <f>[1]All_Tasks_Billing!K1098</f>
        <v>0</v>
      </c>
      <c r="L1098" s="45" t="str">
        <f>[1]All_Tasks_Billing!L1098</f>
        <v/>
      </c>
      <c r="M1098" t="str">
        <f>[1]All_Tasks_Billing!M1098</f>
        <v/>
      </c>
      <c r="N1098" s="46">
        <f>IF([1]All_Tasks_Billing!N1098="",0,[1]All_Tasks_Billing!N1098)</f>
        <v>0</v>
      </c>
      <c r="O1098" t="str">
        <f>[1]All_Tasks_Billing!O1098</f>
        <v/>
      </c>
      <c r="P1098" s="47">
        <f>IF([1]All_Tasks_Billing!P1098="",0,[1]All_Tasks_Billing!P1098)</f>
        <v>3</v>
      </c>
      <c r="Q1098" s="47">
        <f>IF([1]All_Tasks_Billing!Q1098="",0,[1]All_Tasks_Billing!Q1098)</f>
        <v>3</v>
      </c>
      <c r="R1098" s="47">
        <f>IF([1]All_Tasks_Billing!R1098="",0,[1]All_Tasks_Billing!R1098)</f>
        <v>3</v>
      </c>
      <c r="S1098" t="str">
        <f>[1]All_Tasks_Billing!S1098</f>
        <v/>
      </c>
      <c r="T1098" t="str">
        <f>[1]All_Tasks_Billing!T1098</f>
        <v>READY</v>
      </c>
      <c r="U1098" t="str">
        <f>[1]All_Tasks_Billing!U1098</f>
        <v/>
      </c>
      <c r="V1098">
        <f>[1]All_Tasks_Billing!V1098</f>
        <v>26</v>
      </c>
      <c r="W1098" s="48">
        <f>[1]All_Tasks_Billing!W1098</f>
        <v>150</v>
      </c>
      <c r="X1098">
        <f>[1]All_Tasks_Billing!X1098</f>
        <v>24331.724999999999</v>
      </c>
      <c r="Y1098">
        <f>[1]All_Tasks_Billing!Y1098</f>
        <v>1</v>
      </c>
      <c r="Z1098" s="49">
        <f>[1]All_Tasks_Billing!Z1098</f>
        <v>0</v>
      </c>
      <c r="AA1098" s="45" t="str">
        <f>[1]All_Tasks_Billing!AA1098</f>
        <v/>
      </c>
      <c r="AB1098" t="str">
        <f>[1]All_Tasks_Billing!AB1098</f>
        <v/>
      </c>
      <c r="AC1098" s="48">
        <f>[1]All_Tasks_Billing!AC1098</f>
        <v>0</v>
      </c>
      <c r="AD1098" s="48">
        <f>[1]All_Tasks_Billing!AD1098</f>
        <v>0</v>
      </c>
      <c r="AE1098" s="48">
        <f>[1]All_Tasks_Billing!AE1098</f>
        <v>0</v>
      </c>
      <c r="AF1098" s="48">
        <f>[1]All_Tasks_Billing!AF1098</f>
        <v>0</v>
      </c>
      <c r="AG1098" s="48">
        <f>[1]All_Tasks_Billing!AG1098</f>
        <v>0</v>
      </c>
      <c r="AH1098" s="48">
        <f>[1]All_Tasks_Billing!AH1098</f>
        <v>0.129</v>
      </c>
      <c r="AI1098" s="48">
        <f>[1]All_Tasks_Billing!AI1098</f>
        <v>0</v>
      </c>
      <c r="AJ1098" s="48">
        <f>[1]All_Tasks_Billing!AJ1098</f>
        <v>0</v>
      </c>
      <c r="AK1098" s="48">
        <f>[1]All_Tasks_Billing!AK1098</f>
        <v>0</v>
      </c>
      <c r="AL1098" s="48">
        <f>[1]All_Tasks_Billing!AL1098</f>
        <v>0</v>
      </c>
      <c r="AM1098" s="48">
        <f>[1]All_Tasks_Billing!AM1098</f>
        <v>0</v>
      </c>
      <c r="AN1098" s="48">
        <f>[1]All_Tasks_Billing!AN1098</f>
        <v>0</v>
      </c>
      <c r="AO1098" s="48">
        <f>[1]All_Tasks_Billing!AO1098</f>
        <v>0</v>
      </c>
      <c r="AP1098" s="48">
        <f>[1]All_Tasks_Billing!AP1098</f>
        <v>0.129</v>
      </c>
      <c r="AQ1098" s="48">
        <f>[1]All_Tasks_Billing!AQ1098</f>
        <v>0</v>
      </c>
      <c r="AR1098" s="48">
        <f>[1]All_Tasks_Billing!AR1098</f>
        <v>0</v>
      </c>
      <c r="AS1098" s="48">
        <f>[1]All_Tasks_Billing!AS1098</f>
        <v>0</v>
      </c>
      <c r="AT1098" s="48">
        <f>[1]All_Tasks_Billing!AT1098</f>
        <v>0</v>
      </c>
      <c r="AU1098" s="50" t="str">
        <f t="shared" si="306"/>
        <v/>
      </c>
      <c r="AV1098" s="50" t="str">
        <f t="shared" si="307"/>
        <v/>
      </c>
      <c r="AW1098" s="50" t="str">
        <f t="shared" si="308"/>
        <v/>
      </c>
      <c r="AX1098" s="50" t="str">
        <f t="shared" ca="1" si="309"/>
        <v>Not Completed</v>
      </c>
      <c r="AY1098" s="50" t="str">
        <f t="shared" ca="1" si="310"/>
        <v>Not Completed</v>
      </c>
      <c r="AZ1098" s="50" t="str">
        <f t="shared" ca="1" si="311"/>
        <v>Not Completed</v>
      </c>
      <c r="BA1098" s="48">
        <f t="shared" si="312"/>
        <v>0</v>
      </c>
      <c r="BB1098" s="45" t="str">
        <f t="shared" si="313"/>
        <v/>
      </c>
      <c r="BC1098" s="50" t="str">
        <f t="shared" si="314"/>
        <v/>
      </c>
      <c r="BD1098" s="48">
        <f t="shared" si="315"/>
        <v>0</v>
      </c>
      <c r="BE1098" s="50" t="str">
        <f t="shared" si="316"/>
        <v>Not Started</v>
      </c>
      <c r="BF1098" s="51">
        <f t="shared" si="317"/>
        <v>1</v>
      </c>
      <c r="BG1098" s="51">
        <f t="shared" si="318"/>
        <v>0</v>
      </c>
      <c r="BH1098" s="50" t="str">
        <f t="shared" si="319"/>
        <v/>
      </c>
      <c r="BI1098" s="50" t="str">
        <f t="shared" si="320"/>
        <v/>
      </c>
      <c r="BJ1098" s="50" t="str">
        <f t="shared" si="321"/>
        <v/>
      </c>
      <c r="BK1098" s="50" t="str">
        <f t="shared" si="322"/>
        <v xml:space="preserve">Not Started |  | </v>
      </c>
      <c r="BL1098" s="49" t="str">
        <f t="shared" ca="1" si="323"/>
        <v/>
      </c>
    </row>
    <row r="1099" spans="1:64" x14ac:dyDescent="0.25">
      <c r="A1099" t="str">
        <f>[1]All_Tasks_Billing!A1099</f>
        <v>LAS16.PPM21</v>
      </c>
      <c r="B1099" t="str">
        <f>[1]All_Tasks_Billing!B1099</f>
        <v>PPM</v>
      </c>
      <c r="C1099" t="str">
        <f>[1]All_Tasks_Billing!C1099</f>
        <v>21.1.18</v>
      </c>
      <c r="D1099" t="str">
        <f>[1]All_Tasks_Billing!D1099</f>
        <v>Main Switchgear</v>
      </c>
      <c r="E1099" t="str">
        <f>[1]All_Tasks_Billing!E1099</f>
        <v>Circuit Breakers -Primary</v>
      </c>
      <c r="F1099" t="str">
        <f>IF([1]All_Tasks_Billing!F1099="","",[1]All_Tasks_Billing!F1099)</f>
        <v>3000AT / 2500AT</v>
      </c>
      <c r="G1099" t="str">
        <f>IF([1]All_Tasks_Billing!G1099="","",[1]All_Tasks_Billing!G1099)</f>
        <v/>
      </c>
      <c r="H1099" s="45" t="str">
        <f>[1]All_Tasks_Billing!H1099</f>
        <v/>
      </c>
      <c r="I1099" t="str">
        <f>IF([1]All_Tasks_Billing!I1099="","",[1]All_Tasks_Billing!I1099)</f>
        <v/>
      </c>
      <c r="J1099" t="str">
        <f>IF([1]All_Tasks_Billing!J1099="","",[1]All_Tasks_Billing!J1099)</f>
        <v/>
      </c>
      <c r="K1099" t="b">
        <f>[1]All_Tasks_Billing!K1099</f>
        <v>0</v>
      </c>
      <c r="L1099" s="45" t="str">
        <f>[1]All_Tasks_Billing!L1099</f>
        <v/>
      </c>
      <c r="M1099" t="str">
        <f>[1]All_Tasks_Billing!M1099</f>
        <v/>
      </c>
      <c r="N1099" s="46">
        <f>IF([1]All_Tasks_Billing!N1099="",0,[1]All_Tasks_Billing!N1099)</f>
        <v>0</v>
      </c>
      <c r="O1099" t="str">
        <f>[1]All_Tasks_Billing!O1099</f>
        <v/>
      </c>
      <c r="P1099" s="47">
        <f>IF([1]All_Tasks_Billing!P1099="",0,[1]All_Tasks_Billing!P1099)</f>
        <v>3</v>
      </c>
      <c r="Q1099" s="47">
        <f>IF([1]All_Tasks_Billing!Q1099="",0,[1]All_Tasks_Billing!Q1099)</f>
        <v>3</v>
      </c>
      <c r="R1099" s="47">
        <f>IF([1]All_Tasks_Billing!R1099="",0,[1]All_Tasks_Billing!R1099)</f>
        <v>3</v>
      </c>
      <c r="S1099" t="str">
        <f>[1]All_Tasks_Billing!S1099</f>
        <v/>
      </c>
      <c r="T1099" t="str">
        <f>[1]All_Tasks_Billing!T1099</f>
        <v>READY</v>
      </c>
      <c r="U1099" t="str">
        <f>[1]All_Tasks_Billing!U1099</f>
        <v/>
      </c>
      <c r="V1099">
        <f>[1]All_Tasks_Billing!V1099</f>
        <v>26</v>
      </c>
      <c r="W1099" s="48">
        <f>[1]All_Tasks_Billing!W1099</f>
        <v>150</v>
      </c>
      <c r="X1099">
        <f>[1]All_Tasks_Billing!X1099</f>
        <v>24331.724999999999</v>
      </c>
      <c r="Y1099">
        <f>[1]All_Tasks_Billing!Y1099</f>
        <v>1</v>
      </c>
      <c r="Z1099" s="49">
        <f>[1]All_Tasks_Billing!Z1099</f>
        <v>0</v>
      </c>
      <c r="AA1099" s="45" t="str">
        <f>[1]All_Tasks_Billing!AA1099</f>
        <v/>
      </c>
      <c r="AB1099" t="str">
        <f>[1]All_Tasks_Billing!AB1099</f>
        <v/>
      </c>
      <c r="AC1099" s="48">
        <f>[1]All_Tasks_Billing!AC1099</f>
        <v>0</v>
      </c>
      <c r="AD1099" s="48">
        <f>[1]All_Tasks_Billing!AD1099</f>
        <v>0</v>
      </c>
      <c r="AE1099" s="48">
        <f>[1]All_Tasks_Billing!AE1099</f>
        <v>0</v>
      </c>
      <c r="AF1099" s="48">
        <f>[1]All_Tasks_Billing!AF1099</f>
        <v>0</v>
      </c>
      <c r="AG1099" s="48">
        <f>[1]All_Tasks_Billing!AG1099</f>
        <v>0</v>
      </c>
      <c r="AH1099" s="48">
        <f>[1]All_Tasks_Billing!AH1099</f>
        <v>0.129</v>
      </c>
      <c r="AI1099" s="48">
        <f>[1]All_Tasks_Billing!AI1099</f>
        <v>0</v>
      </c>
      <c r="AJ1099" s="48">
        <f>[1]All_Tasks_Billing!AJ1099</f>
        <v>0</v>
      </c>
      <c r="AK1099" s="48">
        <f>[1]All_Tasks_Billing!AK1099</f>
        <v>0</v>
      </c>
      <c r="AL1099" s="48">
        <f>[1]All_Tasks_Billing!AL1099</f>
        <v>0</v>
      </c>
      <c r="AM1099" s="48">
        <f>[1]All_Tasks_Billing!AM1099</f>
        <v>0</v>
      </c>
      <c r="AN1099" s="48">
        <f>[1]All_Tasks_Billing!AN1099</f>
        <v>0</v>
      </c>
      <c r="AO1099" s="48">
        <f>[1]All_Tasks_Billing!AO1099</f>
        <v>0</v>
      </c>
      <c r="AP1099" s="48">
        <f>[1]All_Tasks_Billing!AP1099</f>
        <v>0.129</v>
      </c>
      <c r="AQ1099" s="48">
        <f>[1]All_Tasks_Billing!AQ1099</f>
        <v>0</v>
      </c>
      <c r="AR1099" s="48">
        <f>[1]All_Tasks_Billing!AR1099</f>
        <v>0</v>
      </c>
      <c r="AS1099" s="48">
        <f>[1]All_Tasks_Billing!AS1099</f>
        <v>0</v>
      </c>
      <c r="AT1099" s="48">
        <f>[1]All_Tasks_Billing!AT1099</f>
        <v>0</v>
      </c>
      <c r="AU1099" s="50" t="str">
        <f t="shared" si="306"/>
        <v/>
      </c>
      <c r="AV1099" s="50" t="str">
        <f t="shared" si="307"/>
        <v/>
      </c>
      <c r="AW1099" s="50" t="str">
        <f t="shared" si="308"/>
        <v/>
      </c>
      <c r="AX1099" s="50" t="str">
        <f t="shared" ca="1" si="309"/>
        <v>Not Completed</v>
      </c>
      <c r="AY1099" s="50" t="str">
        <f t="shared" ca="1" si="310"/>
        <v>Not Completed</v>
      </c>
      <c r="AZ1099" s="50" t="str">
        <f t="shared" ca="1" si="311"/>
        <v>Not Completed</v>
      </c>
      <c r="BA1099" s="48">
        <f t="shared" si="312"/>
        <v>0</v>
      </c>
      <c r="BB1099" s="45" t="str">
        <f t="shared" si="313"/>
        <v/>
      </c>
      <c r="BC1099" s="50" t="str">
        <f t="shared" si="314"/>
        <v/>
      </c>
      <c r="BD1099" s="48">
        <f t="shared" si="315"/>
        <v>0</v>
      </c>
      <c r="BE1099" s="50" t="str">
        <f t="shared" si="316"/>
        <v>Not Started</v>
      </c>
      <c r="BF1099" s="51">
        <f t="shared" si="317"/>
        <v>1</v>
      </c>
      <c r="BG1099" s="51">
        <f t="shared" si="318"/>
        <v>0</v>
      </c>
      <c r="BH1099" s="50" t="str">
        <f t="shared" si="319"/>
        <v/>
      </c>
      <c r="BI1099" s="50" t="str">
        <f t="shared" si="320"/>
        <v/>
      </c>
      <c r="BJ1099" s="50" t="str">
        <f t="shared" si="321"/>
        <v/>
      </c>
      <c r="BK1099" s="50" t="str">
        <f t="shared" si="322"/>
        <v xml:space="preserve">Not Started |  | </v>
      </c>
      <c r="BL1099" s="49" t="str">
        <f t="shared" ca="1" si="323"/>
        <v/>
      </c>
    </row>
    <row r="1100" spans="1:64" x14ac:dyDescent="0.25">
      <c r="A1100" t="str">
        <f>[1]All_Tasks_Billing!A1100</f>
        <v>LAS16.PPM21</v>
      </c>
      <c r="B1100" t="str">
        <f>[1]All_Tasks_Billing!B1100</f>
        <v>PPM</v>
      </c>
      <c r="C1100" t="str">
        <f>[1]All_Tasks_Billing!C1100</f>
        <v>21.1.19</v>
      </c>
      <c r="D1100" t="str">
        <f>[1]All_Tasks_Billing!D1100</f>
        <v>Main Switchgear</v>
      </c>
      <c r="E1100" t="str">
        <f>[1]All_Tasks_Billing!E1100</f>
        <v>Circuit Breakers -Primary</v>
      </c>
      <c r="F1100" t="str">
        <f>IF([1]All_Tasks_Billing!F1100="","",[1]All_Tasks_Billing!F1100)</f>
        <v>HLP02A MAIN</v>
      </c>
      <c r="G1100" t="str">
        <f>IF([1]All_Tasks_Billing!G1100="","",[1]All_Tasks_Billing!G1100)</f>
        <v/>
      </c>
      <c r="H1100" s="45" t="str">
        <f>[1]All_Tasks_Billing!H1100</f>
        <v/>
      </c>
      <c r="I1100" t="str">
        <f>IF([1]All_Tasks_Billing!I1100="","",[1]All_Tasks_Billing!I1100)</f>
        <v/>
      </c>
      <c r="J1100" t="str">
        <f>IF([1]All_Tasks_Billing!J1100="","",[1]All_Tasks_Billing!J1100)</f>
        <v/>
      </c>
      <c r="K1100" t="b">
        <f>[1]All_Tasks_Billing!K1100</f>
        <v>0</v>
      </c>
      <c r="L1100" s="45" t="str">
        <f>[1]All_Tasks_Billing!L1100</f>
        <v/>
      </c>
      <c r="M1100" t="str">
        <f>[1]All_Tasks_Billing!M1100</f>
        <v/>
      </c>
      <c r="N1100" s="46">
        <f>IF([1]All_Tasks_Billing!N1100="",0,[1]All_Tasks_Billing!N1100)</f>
        <v>0</v>
      </c>
      <c r="O1100" t="str">
        <f>[1]All_Tasks_Billing!O1100</f>
        <v/>
      </c>
      <c r="P1100" s="47">
        <f>IF([1]All_Tasks_Billing!P1100="",0,[1]All_Tasks_Billing!P1100)</f>
        <v>3</v>
      </c>
      <c r="Q1100" s="47">
        <f>IF([1]All_Tasks_Billing!Q1100="",0,[1]All_Tasks_Billing!Q1100)</f>
        <v>3</v>
      </c>
      <c r="R1100" s="47">
        <f>IF([1]All_Tasks_Billing!R1100="",0,[1]All_Tasks_Billing!R1100)</f>
        <v>3</v>
      </c>
      <c r="S1100" t="str">
        <f>[1]All_Tasks_Billing!S1100</f>
        <v/>
      </c>
      <c r="T1100" t="str">
        <f>[1]All_Tasks_Billing!T1100</f>
        <v>READY</v>
      </c>
      <c r="U1100" t="str">
        <f>[1]All_Tasks_Billing!U1100</f>
        <v/>
      </c>
      <c r="V1100">
        <f>[1]All_Tasks_Billing!V1100</f>
        <v>26</v>
      </c>
      <c r="W1100" s="48">
        <f>[1]All_Tasks_Billing!W1100</f>
        <v>150</v>
      </c>
      <c r="X1100">
        <f>[1]All_Tasks_Billing!X1100</f>
        <v>24331.724999999999</v>
      </c>
      <c r="Y1100">
        <f>[1]All_Tasks_Billing!Y1100</f>
        <v>1</v>
      </c>
      <c r="Z1100" s="49">
        <f>[1]All_Tasks_Billing!Z1100</f>
        <v>0</v>
      </c>
      <c r="AA1100" s="45" t="str">
        <f>[1]All_Tasks_Billing!AA1100</f>
        <v/>
      </c>
      <c r="AB1100" t="str">
        <f>[1]All_Tasks_Billing!AB1100</f>
        <v/>
      </c>
      <c r="AC1100" s="48">
        <f>[1]All_Tasks_Billing!AC1100</f>
        <v>0</v>
      </c>
      <c r="AD1100" s="48">
        <f>[1]All_Tasks_Billing!AD1100</f>
        <v>0</v>
      </c>
      <c r="AE1100" s="48">
        <f>[1]All_Tasks_Billing!AE1100</f>
        <v>0</v>
      </c>
      <c r="AF1100" s="48">
        <f>[1]All_Tasks_Billing!AF1100</f>
        <v>0</v>
      </c>
      <c r="AG1100" s="48">
        <f>[1]All_Tasks_Billing!AG1100</f>
        <v>0</v>
      </c>
      <c r="AH1100" s="48">
        <f>[1]All_Tasks_Billing!AH1100</f>
        <v>0.129</v>
      </c>
      <c r="AI1100" s="48">
        <f>[1]All_Tasks_Billing!AI1100</f>
        <v>0</v>
      </c>
      <c r="AJ1100" s="48">
        <f>[1]All_Tasks_Billing!AJ1100</f>
        <v>0</v>
      </c>
      <c r="AK1100" s="48">
        <f>[1]All_Tasks_Billing!AK1100</f>
        <v>0</v>
      </c>
      <c r="AL1100" s="48">
        <f>[1]All_Tasks_Billing!AL1100</f>
        <v>0</v>
      </c>
      <c r="AM1100" s="48">
        <f>[1]All_Tasks_Billing!AM1100</f>
        <v>0</v>
      </c>
      <c r="AN1100" s="48">
        <f>[1]All_Tasks_Billing!AN1100</f>
        <v>0</v>
      </c>
      <c r="AO1100" s="48">
        <f>[1]All_Tasks_Billing!AO1100</f>
        <v>0</v>
      </c>
      <c r="AP1100" s="48">
        <f>[1]All_Tasks_Billing!AP1100</f>
        <v>0.129</v>
      </c>
      <c r="AQ1100" s="48">
        <f>[1]All_Tasks_Billing!AQ1100</f>
        <v>0</v>
      </c>
      <c r="AR1100" s="48">
        <f>[1]All_Tasks_Billing!AR1100</f>
        <v>0</v>
      </c>
      <c r="AS1100" s="48">
        <f>[1]All_Tasks_Billing!AS1100</f>
        <v>0</v>
      </c>
      <c r="AT1100" s="48">
        <f>[1]All_Tasks_Billing!AT1100</f>
        <v>0</v>
      </c>
      <c r="AU1100" s="50" t="str">
        <f t="shared" si="306"/>
        <v/>
      </c>
      <c r="AV1100" s="50" t="str">
        <f t="shared" si="307"/>
        <v/>
      </c>
      <c r="AW1100" s="50" t="str">
        <f t="shared" si="308"/>
        <v/>
      </c>
      <c r="AX1100" s="50" t="str">
        <f t="shared" ca="1" si="309"/>
        <v>Not Completed</v>
      </c>
      <c r="AY1100" s="50" t="str">
        <f t="shared" ca="1" si="310"/>
        <v>Not Completed</v>
      </c>
      <c r="AZ1100" s="50" t="str">
        <f t="shared" ca="1" si="311"/>
        <v>Not Completed</v>
      </c>
      <c r="BA1100" s="48">
        <f t="shared" si="312"/>
        <v>0</v>
      </c>
      <c r="BB1100" s="45" t="str">
        <f t="shared" si="313"/>
        <v/>
      </c>
      <c r="BC1100" s="50" t="str">
        <f t="shared" si="314"/>
        <v/>
      </c>
      <c r="BD1100" s="48">
        <f t="shared" si="315"/>
        <v>0</v>
      </c>
      <c r="BE1100" s="50" t="str">
        <f t="shared" si="316"/>
        <v>Not Started</v>
      </c>
      <c r="BF1100" s="51">
        <f t="shared" si="317"/>
        <v>1</v>
      </c>
      <c r="BG1100" s="51">
        <f t="shared" si="318"/>
        <v>0</v>
      </c>
      <c r="BH1100" s="50" t="str">
        <f t="shared" si="319"/>
        <v/>
      </c>
      <c r="BI1100" s="50" t="str">
        <f t="shared" si="320"/>
        <v/>
      </c>
      <c r="BJ1100" s="50" t="str">
        <f t="shared" si="321"/>
        <v/>
      </c>
      <c r="BK1100" s="50" t="str">
        <f t="shared" si="322"/>
        <v xml:space="preserve">Not Started |  | </v>
      </c>
      <c r="BL1100" s="49" t="str">
        <f t="shared" ca="1" si="323"/>
        <v/>
      </c>
    </row>
    <row r="1101" spans="1:64" x14ac:dyDescent="0.25">
      <c r="A1101" t="str">
        <f>[1]All_Tasks_Billing!A1101</f>
        <v>LAS16.PPM21</v>
      </c>
      <c r="B1101" t="str">
        <f>[1]All_Tasks_Billing!B1101</f>
        <v>PPM</v>
      </c>
      <c r="C1101" t="str">
        <f>[1]All_Tasks_Billing!C1101</f>
        <v>21.1.20</v>
      </c>
      <c r="D1101" t="str">
        <f>[1]All_Tasks_Billing!D1101</f>
        <v>Main Switchgear</v>
      </c>
      <c r="E1101" t="str">
        <f>[1]All_Tasks_Billing!E1101</f>
        <v>LV Cables</v>
      </c>
      <c r="F1101" t="str">
        <f>IF([1]All_Tasks_Billing!F1101="","",[1]All_Tasks_Billing!F1101)</f>
        <v/>
      </c>
      <c r="G1101" t="str">
        <f>IF([1]All_Tasks_Billing!G1101="","",[1]All_Tasks_Billing!G1101)</f>
        <v/>
      </c>
      <c r="H1101" s="45" t="str">
        <f>[1]All_Tasks_Billing!H1101</f>
        <v/>
      </c>
      <c r="I1101" t="str">
        <f>IF([1]All_Tasks_Billing!I1101="","",[1]All_Tasks_Billing!I1101)</f>
        <v/>
      </c>
      <c r="J1101" t="str">
        <f>IF([1]All_Tasks_Billing!J1101="","",[1]All_Tasks_Billing!J1101)</f>
        <v/>
      </c>
      <c r="K1101" t="b">
        <f>[1]All_Tasks_Billing!K1101</f>
        <v>0</v>
      </c>
      <c r="L1101" s="45" t="str">
        <f>[1]All_Tasks_Billing!L1101</f>
        <v/>
      </c>
      <c r="M1101" t="str">
        <f>[1]All_Tasks_Billing!M1101</f>
        <v/>
      </c>
      <c r="N1101" s="46">
        <f>IF([1]All_Tasks_Billing!N1101="",0,[1]All_Tasks_Billing!N1101)</f>
        <v>0</v>
      </c>
      <c r="O1101" t="str">
        <f>[1]All_Tasks_Billing!O1101</f>
        <v/>
      </c>
      <c r="P1101" s="47">
        <f>IF([1]All_Tasks_Billing!P1101="",0,[1]All_Tasks_Billing!P1101)</f>
        <v>18.600000000000001</v>
      </c>
      <c r="Q1101" s="47">
        <f>IF([1]All_Tasks_Billing!Q1101="",0,[1]All_Tasks_Billing!Q1101)</f>
        <v>18.600000000000001</v>
      </c>
      <c r="R1101" s="47">
        <f>IF([1]All_Tasks_Billing!R1101="",0,[1]All_Tasks_Billing!R1101)</f>
        <v>18.600000000000001</v>
      </c>
      <c r="S1101" t="str">
        <f>[1]All_Tasks_Billing!S1101</f>
        <v/>
      </c>
      <c r="T1101" t="str">
        <f>[1]All_Tasks_Billing!T1101</f>
        <v>NOT AVAILABLE</v>
      </c>
      <c r="U1101" t="str">
        <f>[1]All_Tasks_Billing!U1101</f>
        <v/>
      </c>
      <c r="V1101">
        <f>[1]All_Tasks_Billing!V1101</f>
        <v>26</v>
      </c>
      <c r="W1101" s="48">
        <f>[1]All_Tasks_Billing!W1101</f>
        <v>150</v>
      </c>
      <c r="X1101">
        <f>[1]All_Tasks_Billing!X1101</f>
        <v>24331.724999999999</v>
      </c>
      <c r="Y1101">
        <f>[1]All_Tasks_Billing!Y1101</f>
        <v>1</v>
      </c>
      <c r="Z1101" s="49">
        <f>[1]All_Tasks_Billing!Z1101</f>
        <v>0</v>
      </c>
      <c r="AA1101" s="45" t="str">
        <f>[1]All_Tasks_Billing!AA1101</f>
        <v/>
      </c>
      <c r="AB1101" t="str">
        <f>[1]All_Tasks_Billing!AB1101</f>
        <v/>
      </c>
      <c r="AC1101" s="48">
        <f>[1]All_Tasks_Billing!AC1101</f>
        <v>0</v>
      </c>
      <c r="AD1101" s="48">
        <f>[1]All_Tasks_Billing!AD1101</f>
        <v>0</v>
      </c>
      <c r="AE1101" s="48">
        <f>[1]All_Tasks_Billing!AE1101</f>
        <v>0</v>
      </c>
      <c r="AF1101" s="48">
        <f>[1]All_Tasks_Billing!AF1101</f>
        <v>0</v>
      </c>
      <c r="AG1101" s="48">
        <f>[1]All_Tasks_Billing!AG1101</f>
        <v>0</v>
      </c>
      <c r="AH1101" s="48">
        <f>[1]All_Tasks_Billing!AH1101</f>
        <v>0.79979999999999996</v>
      </c>
      <c r="AI1101" s="48">
        <f>[1]All_Tasks_Billing!AI1101</f>
        <v>0</v>
      </c>
      <c r="AJ1101" s="48">
        <f>[1]All_Tasks_Billing!AJ1101</f>
        <v>0</v>
      </c>
      <c r="AK1101" s="48">
        <f>[1]All_Tasks_Billing!AK1101</f>
        <v>0</v>
      </c>
      <c r="AL1101" s="48">
        <f>[1]All_Tasks_Billing!AL1101</f>
        <v>0</v>
      </c>
      <c r="AM1101" s="48">
        <f>[1]All_Tasks_Billing!AM1101</f>
        <v>0</v>
      </c>
      <c r="AN1101" s="48">
        <f>[1]All_Tasks_Billing!AN1101</f>
        <v>0</v>
      </c>
      <c r="AO1101" s="48">
        <f>[1]All_Tasks_Billing!AO1101</f>
        <v>0</v>
      </c>
      <c r="AP1101" s="48">
        <f>[1]All_Tasks_Billing!AP1101</f>
        <v>0.79979999999999996</v>
      </c>
      <c r="AQ1101" s="48">
        <f>[1]All_Tasks_Billing!AQ1101</f>
        <v>0</v>
      </c>
      <c r="AR1101" s="48">
        <f>[1]All_Tasks_Billing!AR1101</f>
        <v>0</v>
      </c>
      <c r="AS1101" s="48">
        <f>[1]All_Tasks_Billing!AS1101</f>
        <v>0</v>
      </c>
      <c r="AT1101" s="48">
        <f>[1]All_Tasks_Billing!AT1101</f>
        <v>0</v>
      </c>
      <c r="AU1101" s="50" t="str">
        <f t="shared" si="306"/>
        <v/>
      </c>
      <c r="AV1101" s="50" t="str">
        <f t="shared" si="307"/>
        <v/>
      </c>
      <c r="AW1101" s="50" t="str">
        <f t="shared" si="308"/>
        <v/>
      </c>
      <c r="AX1101" s="50" t="str">
        <f t="shared" ca="1" si="309"/>
        <v>Not Completed</v>
      </c>
      <c r="AY1101" s="50" t="str">
        <f t="shared" ca="1" si="310"/>
        <v>Not Completed</v>
      </c>
      <c r="AZ1101" s="50" t="str">
        <f t="shared" ca="1" si="311"/>
        <v>Not Completed</v>
      </c>
      <c r="BA1101" s="48">
        <f t="shared" si="312"/>
        <v>0</v>
      </c>
      <c r="BB1101" s="45" t="str">
        <f t="shared" si="313"/>
        <v/>
      </c>
      <c r="BC1101" s="50" t="str">
        <f t="shared" si="314"/>
        <v/>
      </c>
      <c r="BD1101" s="48">
        <f t="shared" si="315"/>
        <v>0</v>
      </c>
      <c r="BE1101" s="50" t="str">
        <f t="shared" si="316"/>
        <v>Not Started</v>
      </c>
      <c r="BF1101" s="51">
        <f t="shared" si="317"/>
        <v>1</v>
      </c>
      <c r="BG1101" s="51">
        <f t="shared" si="318"/>
        <v>0</v>
      </c>
      <c r="BH1101" s="50" t="str">
        <f t="shared" si="319"/>
        <v/>
      </c>
      <c r="BI1101" s="50" t="str">
        <f t="shared" si="320"/>
        <v/>
      </c>
      <c r="BJ1101" s="50" t="str">
        <f t="shared" si="321"/>
        <v/>
      </c>
      <c r="BK1101" s="50" t="str">
        <f t="shared" si="322"/>
        <v xml:space="preserve">Not Started |  | </v>
      </c>
      <c r="BL1101" s="49" t="str">
        <f t="shared" ca="1" si="323"/>
        <v/>
      </c>
    </row>
    <row r="1102" spans="1:64" x14ac:dyDescent="0.25">
      <c r="A1102" t="str">
        <f>[1]All_Tasks_Billing!A1102</f>
        <v>LAS16.PPM21</v>
      </c>
      <c r="B1102" t="str">
        <f>[1]All_Tasks_Billing!B1102</f>
        <v>PPM</v>
      </c>
      <c r="C1102" t="str">
        <f>[1]All_Tasks_Billing!C1102</f>
        <v>21.1.21</v>
      </c>
      <c r="D1102" t="str">
        <f>[1]All_Tasks_Billing!D1102</f>
        <v>Main Switchgear</v>
      </c>
      <c r="E1102" t="str">
        <f>[1]All_Tasks_Billing!E1102</f>
        <v>Panelboards</v>
      </c>
      <c r="F1102" t="str">
        <f>IF([1]All_Tasks_Billing!F1102="","",[1]All_Tasks_Billing!F1102)</f>
        <v>HLP01A</v>
      </c>
      <c r="G1102" t="str">
        <f>IF([1]All_Tasks_Billing!G1102="","",[1]All_Tasks_Billing!G1102)</f>
        <v/>
      </c>
      <c r="H1102" s="45" t="str">
        <f>[1]All_Tasks_Billing!H1102</f>
        <v/>
      </c>
      <c r="I1102" t="str">
        <f>IF([1]All_Tasks_Billing!I1102="","",[1]All_Tasks_Billing!I1102)</f>
        <v/>
      </c>
      <c r="J1102" t="str">
        <f>IF([1]All_Tasks_Billing!J1102="","",[1]All_Tasks_Billing!J1102)</f>
        <v/>
      </c>
      <c r="K1102" t="b">
        <f>[1]All_Tasks_Billing!K1102</f>
        <v>1</v>
      </c>
      <c r="L1102" s="45">
        <f>[1]All_Tasks_Billing!L1102</f>
        <v>45965</v>
      </c>
      <c r="M1102" t="str">
        <f>[1]All_Tasks_Billing!M1102</f>
        <v/>
      </c>
      <c r="N1102" s="46">
        <f>IF([1]All_Tasks_Billing!N1102="",0,[1]All_Tasks_Billing!N1102)</f>
        <v>1</v>
      </c>
      <c r="O1102" t="str">
        <f>[1]All_Tasks_Billing!O1102</f>
        <v/>
      </c>
      <c r="P1102" s="47">
        <f>IF([1]All_Tasks_Billing!P1102="",0,[1]All_Tasks_Billing!P1102)</f>
        <v>0.5</v>
      </c>
      <c r="Q1102" s="47">
        <f>IF([1]All_Tasks_Billing!Q1102="",0,[1]All_Tasks_Billing!Q1102)</f>
        <v>0</v>
      </c>
      <c r="R1102" s="47">
        <f>IF([1]All_Tasks_Billing!R1102="",0,[1]All_Tasks_Billing!R1102)</f>
        <v>0.5</v>
      </c>
      <c r="S1102" t="str">
        <f>[1]All_Tasks_Billing!S1102</f>
        <v>COMPLETED</v>
      </c>
      <c r="T1102" t="str">
        <f>[1]All_Tasks_Billing!T1102</f>
        <v>READY</v>
      </c>
      <c r="U1102" t="str">
        <f>[1]All_Tasks_Billing!U1102</f>
        <v/>
      </c>
      <c r="V1102">
        <f>[1]All_Tasks_Billing!V1102</f>
        <v>26</v>
      </c>
      <c r="W1102" s="48">
        <f>[1]All_Tasks_Billing!W1102</f>
        <v>150</v>
      </c>
      <c r="X1102">
        <f>[1]All_Tasks_Billing!X1102</f>
        <v>24331.724999999999</v>
      </c>
      <c r="Y1102">
        <f>[1]All_Tasks_Billing!Y1102</f>
        <v>1</v>
      </c>
      <c r="Z1102" s="49">
        <f>[1]All_Tasks_Billing!Z1102</f>
        <v>1</v>
      </c>
      <c r="AA1102" s="45">
        <f>[1]All_Tasks_Billing!AA1102</f>
        <v>45970</v>
      </c>
      <c r="AB1102" t="str">
        <f>[1]All_Tasks_Billing!AB1102</f>
        <v>Nov-2025</v>
      </c>
      <c r="AC1102" s="48">
        <f>[1]All_Tasks_Billing!AC1102</f>
        <v>75</v>
      </c>
      <c r="AD1102" s="48">
        <f>[1]All_Tasks_Billing!AD1102</f>
        <v>0</v>
      </c>
      <c r="AE1102" s="48">
        <f>[1]All_Tasks_Billing!AE1102</f>
        <v>0</v>
      </c>
      <c r="AF1102" s="48">
        <f>[1]All_Tasks_Billing!AF1102</f>
        <v>0</v>
      </c>
      <c r="AG1102" s="48">
        <f>[1]All_Tasks_Billing!AG1102</f>
        <v>0</v>
      </c>
      <c r="AH1102" s="48">
        <f>[1]All_Tasks_Billing!AH1102</f>
        <v>2.1499999999999998E-2</v>
      </c>
      <c r="AI1102" s="48">
        <f>[1]All_Tasks_Billing!AI1102</f>
        <v>2.6875</v>
      </c>
      <c r="AJ1102" s="48">
        <f>[1]All_Tasks_Billing!AJ1102</f>
        <v>0</v>
      </c>
      <c r="AK1102" s="48">
        <f>[1]All_Tasks_Billing!AK1102</f>
        <v>0</v>
      </c>
      <c r="AL1102" s="48">
        <f>[1]All_Tasks_Billing!AL1102</f>
        <v>0</v>
      </c>
      <c r="AM1102" s="48">
        <f>[1]All_Tasks_Billing!AM1102</f>
        <v>0</v>
      </c>
      <c r="AN1102" s="48">
        <f>[1]All_Tasks_Billing!AN1102</f>
        <v>0</v>
      </c>
      <c r="AO1102" s="48">
        <f>[1]All_Tasks_Billing!AO1102</f>
        <v>0</v>
      </c>
      <c r="AP1102" s="48">
        <f>[1]All_Tasks_Billing!AP1102</f>
        <v>2.1499999999999998E-2</v>
      </c>
      <c r="AQ1102" s="48">
        <f>[1]All_Tasks_Billing!AQ1102</f>
        <v>2.6875</v>
      </c>
      <c r="AR1102" s="48">
        <f>[1]All_Tasks_Billing!AR1102</f>
        <v>0</v>
      </c>
      <c r="AS1102" s="48">
        <f>[1]All_Tasks_Billing!AS1102</f>
        <v>77.6875</v>
      </c>
      <c r="AT1102" s="48">
        <f>[1]All_Tasks_Billing!AT1102</f>
        <v>77.6875</v>
      </c>
      <c r="AU1102" s="50" t="str">
        <f t="shared" si="306"/>
        <v>Nov-2025</v>
      </c>
      <c r="AV1102" s="50" t="str">
        <f t="shared" si="307"/>
        <v>Q4-2025</v>
      </c>
      <c r="AW1102" s="50">
        <f t="shared" si="308"/>
        <v>2025</v>
      </c>
      <c r="AX1102" s="50" t="str">
        <f t="shared" ca="1" si="309"/>
        <v>Last Week</v>
      </c>
      <c r="AY1102" s="50" t="str">
        <f t="shared" ca="1" si="310"/>
        <v>This Month</v>
      </c>
      <c r="AZ1102" s="50" t="str">
        <f t="shared" ca="1" si="311"/>
        <v>This Quarter</v>
      </c>
      <c r="BA1102" s="48">
        <f t="shared" si="312"/>
        <v>77.6875</v>
      </c>
      <c r="BB1102" s="45">
        <f t="shared" si="313"/>
        <v>45970</v>
      </c>
      <c r="BC1102" s="50" t="str">
        <f t="shared" si="314"/>
        <v>Nov-2025</v>
      </c>
      <c r="BD1102" s="48">
        <f t="shared" si="315"/>
        <v>155.375</v>
      </c>
      <c r="BE1102" s="50" t="str">
        <f t="shared" si="316"/>
        <v>Completed</v>
      </c>
      <c r="BF1102" s="51">
        <f t="shared" si="317"/>
        <v>1</v>
      </c>
      <c r="BG1102" s="51">
        <f t="shared" si="318"/>
        <v>1</v>
      </c>
      <c r="BH1102" s="50" t="str">
        <f t="shared" si="319"/>
        <v xml:space="preserve">COMPLETED - </v>
      </c>
      <c r="BI1102" s="50" t="str">
        <f t="shared" si="320"/>
        <v>COMPLETED - READY</v>
      </c>
      <c r="BJ1102" s="50" t="str">
        <f t="shared" si="321"/>
        <v/>
      </c>
      <c r="BK1102" s="50" t="str">
        <f t="shared" si="322"/>
        <v xml:space="preserve">Completed | COMPLETED | </v>
      </c>
      <c r="BL1102" s="49">
        <f t="shared" ca="1" si="323"/>
        <v>12</v>
      </c>
    </row>
    <row r="1103" spans="1:64" x14ac:dyDescent="0.25">
      <c r="A1103" t="str">
        <f>[1]All_Tasks_Billing!A1103</f>
        <v>LAS16.PPM21</v>
      </c>
      <c r="B1103" t="str">
        <f>[1]All_Tasks_Billing!B1103</f>
        <v>PPM</v>
      </c>
      <c r="C1103" t="str">
        <f>[1]All_Tasks_Billing!C1103</f>
        <v>21.1.22</v>
      </c>
      <c r="D1103" t="str">
        <f>[1]All_Tasks_Billing!D1103</f>
        <v>Main Switchgear</v>
      </c>
      <c r="E1103" t="str">
        <f>[1]All_Tasks_Billing!E1103</f>
        <v>Panelboards</v>
      </c>
      <c r="F1103" t="str">
        <f>IF([1]All_Tasks_Billing!F1103="","",[1]All_Tasks_Billing!F1103)</f>
        <v>HLP02A</v>
      </c>
      <c r="G1103" t="str">
        <f>IF([1]All_Tasks_Billing!G1103="","",[1]All_Tasks_Billing!G1103)</f>
        <v/>
      </c>
      <c r="H1103" s="45" t="str">
        <f>[1]All_Tasks_Billing!H1103</f>
        <v/>
      </c>
      <c r="I1103" t="str">
        <f>IF([1]All_Tasks_Billing!I1103="","",[1]All_Tasks_Billing!I1103)</f>
        <v/>
      </c>
      <c r="J1103" t="str">
        <f>IF([1]All_Tasks_Billing!J1103="","",[1]All_Tasks_Billing!J1103)</f>
        <v/>
      </c>
      <c r="K1103" t="b">
        <f>[1]All_Tasks_Billing!K1103</f>
        <v>1</v>
      </c>
      <c r="L1103" s="45">
        <f>[1]All_Tasks_Billing!L1103</f>
        <v>45965</v>
      </c>
      <c r="M1103" t="str">
        <f>[1]All_Tasks_Billing!M1103</f>
        <v/>
      </c>
      <c r="N1103" s="46">
        <f>IF([1]All_Tasks_Billing!N1103="",0,[1]All_Tasks_Billing!N1103)</f>
        <v>1</v>
      </c>
      <c r="O1103" t="str">
        <f>[1]All_Tasks_Billing!O1103</f>
        <v/>
      </c>
      <c r="P1103" s="47">
        <f>IF([1]All_Tasks_Billing!P1103="",0,[1]All_Tasks_Billing!P1103)</f>
        <v>0.5</v>
      </c>
      <c r="Q1103" s="47">
        <f>IF([1]All_Tasks_Billing!Q1103="",0,[1]All_Tasks_Billing!Q1103)</f>
        <v>0</v>
      </c>
      <c r="R1103" s="47">
        <f>IF([1]All_Tasks_Billing!R1103="",0,[1]All_Tasks_Billing!R1103)</f>
        <v>0.5</v>
      </c>
      <c r="S1103" t="str">
        <f>[1]All_Tasks_Billing!S1103</f>
        <v>COMPLETED</v>
      </c>
      <c r="T1103" t="str">
        <f>[1]All_Tasks_Billing!T1103</f>
        <v>READY</v>
      </c>
      <c r="U1103" t="str">
        <f>[1]All_Tasks_Billing!U1103</f>
        <v/>
      </c>
      <c r="V1103">
        <f>[1]All_Tasks_Billing!V1103</f>
        <v>26</v>
      </c>
      <c r="W1103" s="48">
        <f>[1]All_Tasks_Billing!W1103</f>
        <v>150</v>
      </c>
      <c r="X1103">
        <f>[1]All_Tasks_Billing!X1103</f>
        <v>24331.724999999999</v>
      </c>
      <c r="Y1103">
        <f>[1]All_Tasks_Billing!Y1103</f>
        <v>1</v>
      </c>
      <c r="Z1103" s="49">
        <f>[1]All_Tasks_Billing!Z1103</f>
        <v>1</v>
      </c>
      <c r="AA1103" s="45">
        <f>[1]All_Tasks_Billing!AA1103</f>
        <v>45970</v>
      </c>
      <c r="AB1103" t="str">
        <f>[1]All_Tasks_Billing!AB1103</f>
        <v>Nov-2025</v>
      </c>
      <c r="AC1103" s="48">
        <f>[1]All_Tasks_Billing!AC1103</f>
        <v>75</v>
      </c>
      <c r="AD1103" s="48">
        <f>[1]All_Tasks_Billing!AD1103</f>
        <v>0</v>
      </c>
      <c r="AE1103" s="48">
        <f>[1]All_Tasks_Billing!AE1103</f>
        <v>0</v>
      </c>
      <c r="AF1103" s="48">
        <f>[1]All_Tasks_Billing!AF1103</f>
        <v>0</v>
      </c>
      <c r="AG1103" s="48">
        <f>[1]All_Tasks_Billing!AG1103</f>
        <v>0</v>
      </c>
      <c r="AH1103" s="48">
        <f>[1]All_Tasks_Billing!AH1103</f>
        <v>2.1499999999999998E-2</v>
      </c>
      <c r="AI1103" s="48">
        <f>[1]All_Tasks_Billing!AI1103</f>
        <v>2.6875</v>
      </c>
      <c r="AJ1103" s="48">
        <f>[1]All_Tasks_Billing!AJ1103</f>
        <v>0</v>
      </c>
      <c r="AK1103" s="48">
        <f>[1]All_Tasks_Billing!AK1103</f>
        <v>0</v>
      </c>
      <c r="AL1103" s="48">
        <f>[1]All_Tasks_Billing!AL1103</f>
        <v>0</v>
      </c>
      <c r="AM1103" s="48">
        <f>[1]All_Tasks_Billing!AM1103</f>
        <v>0</v>
      </c>
      <c r="AN1103" s="48">
        <f>[1]All_Tasks_Billing!AN1103</f>
        <v>0</v>
      </c>
      <c r="AO1103" s="48">
        <f>[1]All_Tasks_Billing!AO1103</f>
        <v>0</v>
      </c>
      <c r="AP1103" s="48">
        <f>[1]All_Tasks_Billing!AP1103</f>
        <v>2.1499999999999998E-2</v>
      </c>
      <c r="AQ1103" s="48">
        <f>[1]All_Tasks_Billing!AQ1103</f>
        <v>2.6875</v>
      </c>
      <c r="AR1103" s="48">
        <f>[1]All_Tasks_Billing!AR1103</f>
        <v>0</v>
      </c>
      <c r="AS1103" s="48">
        <f>[1]All_Tasks_Billing!AS1103</f>
        <v>77.6875</v>
      </c>
      <c r="AT1103" s="48">
        <f>[1]All_Tasks_Billing!AT1103</f>
        <v>77.6875</v>
      </c>
      <c r="AU1103" s="50" t="str">
        <f t="shared" si="306"/>
        <v>Nov-2025</v>
      </c>
      <c r="AV1103" s="50" t="str">
        <f t="shared" si="307"/>
        <v>Q4-2025</v>
      </c>
      <c r="AW1103" s="50">
        <f t="shared" si="308"/>
        <v>2025</v>
      </c>
      <c r="AX1103" s="50" t="str">
        <f t="shared" ca="1" si="309"/>
        <v>Last Week</v>
      </c>
      <c r="AY1103" s="50" t="str">
        <f t="shared" ca="1" si="310"/>
        <v>This Month</v>
      </c>
      <c r="AZ1103" s="50" t="str">
        <f t="shared" ca="1" si="311"/>
        <v>This Quarter</v>
      </c>
      <c r="BA1103" s="48">
        <f t="shared" si="312"/>
        <v>77.6875</v>
      </c>
      <c r="BB1103" s="45">
        <f t="shared" si="313"/>
        <v>45970</v>
      </c>
      <c r="BC1103" s="50" t="str">
        <f t="shared" si="314"/>
        <v>Nov-2025</v>
      </c>
      <c r="BD1103" s="48">
        <f t="shared" si="315"/>
        <v>155.375</v>
      </c>
      <c r="BE1103" s="50" t="str">
        <f t="shared" si="316"/>
        <v>Completed</v>
      </c>
      <c r="BF1103" s="51">
        <f t="shared" si="317"/>
        <v>1</v>
      </c>
      <c r="BG1103" s="51">
        <f t="shared" si="318"/>
        <v>1</v>
      </c>
      <c r="BH1103" s="50" t="str">
        <f t="shared" si="319"/>
        <v xml:space="preserve">COMPLETED - </v>
      </c>
      <c r="BI1103" s="50" t="str">
        <f t="shared" si="320"/>
        <v>COMPLETED - READY</v>
      </c>
      <c r="BJ1103" s="50" t="str">
        <f t="shared" si="321"/>
        <v/>
      </c>
      <c r="BK1103" s="50" t="str">
        <f t="shared" si="322"/>
        <v xml:space="preserve">Completed | COMPLETED | </v>
      </c>
      <c r="BL1103" s="49">
        <f t="shared" ca="1" si="323"/>
        <v>12</v>
      </c>
    </row>
    <row r="1104" spans="1:64" x14ac:dyDescent="0.25">
      <c r="A1104" t="str">
        <f>[1]All_Tasks_Billing!A1104</f>
        <v>LAS16.PPM21</v>
      </c>
      <c r="B1104" t="str">
        <f>[1]All_Tasks_Billing!B1104</f>
        <v>PPM</v>
      </c>
      <c r="C1104" t="str">
        <f>[1]All_Tasks_Billing!C1104</f>
        <v>21.1.23</v>
      </c>
      <c r="D1104" t="str">
        <f>[1]All_Tasks_Billing!D1104</f>
        <v>Main Switchgear</v>
      </c>
      <c r="E1104" t="str">
        <f>[1]All_Tasks_Billing!E1104</f>
        <v>XFMR - Dry-Type, Small</v>
      </c>
      <c r="F1104" t="str">
        <f>IF([1]All_Tasks_Billing!F1104="","",[1]All_Tasks_Billing!F1104)</f>
        <v>TLVP</v>
      </c>
      <c r="G1104" t="str">
        <f>IF([1]All_Tasks_Billing!G1104="","",[1]All_Tasks_Billing!G1104)</f>
        <v/>
      </c>
      <c r="H1104" s="45" t="str">
        <f>[1]All_Tasks_Billing!H1104</f>
        <v/>
      </c>
      <c r="I1104" t="str">
        <f>IF([1]All_Tasks_Billing!I1104="","",[1]All_Tasks_Billing!I1104)</f>
        <v/>
      </c>
      <c r="J1104" t="str">
        <f>IF([1]All_Tasks_Billing!J1104="","",[1]All_Tasks_Billing!J1104)</f>
        <v/>
      </c>
      <c r="K1104" t="b">
        <f>[1]All_Tasks_Billing!K1104</f>
        <v>1</v>
      </c>
      <c r="L1104" s="45">
        <f>[1]All_Tasks_Billing!L1104</f>
        <v>45965</v>
      </c>
      <c r="M1104" t="str">
        <f>[1]All_Tasks_Billing!M1104</f>
        <v/>
      </c>
      <c r="N1104" s="46">
        <f>IF([1]All_Tasks_Billing!N1104="",0,[1]All_Tasks_Billing!N1104)</f>
        <v>1</v>
      </c>
      <c r="O1104" t="str">
        <f>[1]All_Tasks_Billing!O1104</f>
        <v/>
      </c>
      <c r="P1104" s="47">
        <f>IF([1]All_Tasks_Billing!P1104="",0,[1]All_Tasks_Billing!P1104)</f>
        <v>2</v>
      </c>
      <c r="Q1104" s="47">
        <f>IF([1]All_Tasks_Billing!Q1104="",0,[1]All_Tasks_Billing!Q1104)</f>
        <v>0</v>
      </c>
      <c r="R1104" s="47">
        <f>IF([1]All_Tasks_Billing!R1104="",0,[1]All_Tasks_Billing!R1104)</f>
        <v>2</v>
      </c>
      <c r="S1104" t="str">
        <f>[1]All_Tasks_Billing!S1104</f>
        <v>COMPLETED</v>
      </c>
      <c r="T1104" t="str">
        <f>[1]All_Tasks_Billing!T1104</f>
        <v>READY</v>
      </c>
      <c r="U1104" t="str">
        <f>[1]All_Tasks_Billing!U1104</f>
        <v/>
      </c>
      <c r="V1104">
        <f>[1]All_Tasks_Billing!V1104</f>
        <v>26</v>
      </c>
      <c r="W1104" s="48">
        <f>[1]All_Tasks_Billing!W1104</f>
        <v>150</v>
      </c>
      <c r="X1104">
        <f>[1]All_Tasks_Billing!X1104</f>
        <v>24331.724999999999</v>
      </c>
      <c r="Y1104">
        <f>[1]All_Tasks_Billing!Y1104</f>
        <v>1</v>
      </c>
      <c r="Z1104" s="49">
        <f>[1]All_Tasks_Billing!Z1104</f>
        <v>1</v>
      </c>
      <c r="AA1104" s="45">
        <f>[1]All_Tasks_Billing!AA1104</f>
        <v>45970</v>
      </c>
      <c r="AB1104" t="str">
        <f>[1]All_Tasks_Billing!AB1104</f>
        <v>Nov-2025</v>
      </c>
      <c r="AC1104" s="48">
        <f>[1]All_Tasks_Billing!AC1104</f>
        <v>300</v>
      </c>
      <c r="AD1104" s="48">
        <f>[1]All_Tasks_Billing!AD1104</f>
        <v>0</v>
      </c>
      <c r="AE1104" s="48">
        <f>[1]All_Tasks_Billing!AE1104</f>
        <v>0</v>
      </c>
      <c r="AF1104" s="48">
        <f>[1]All_Tasks_Billing!AF1104</f>
        <v>0</v>
      </c>
      <c r="AG1104" s="48">
        <f>[1]All_Tasks_Billing!AG1104</f>
        <v>0</v>
      </c>
      <c r="AH1104" s="48">
        <f>[1]All_Tasks_Billing!AH1104</f>
        <v>8.5999999999999993E-2</v>
      </c>
      <c r="AI1104" s="48">
        <f>[1]All_Tasks_Billing!AI1104</f>
        <v>10.75</v>
      </c>
      <c r="AJ1104" s="48">
        <f>[1]All_Tasks_Billing!AJ1104</f>
        <v>0</v>
      </c>
      <c r="AK1104" s="48">
        <f>[1]All_Tasks_Billing!AK1104</f>
        <v>0</v>
      </c>
      <c r="AL1104" s="48">
        <f>[1]All_Tasks_Billing!AL1104</f>
        <v>0</v>
      </c>
      <c r="AM1104" s="48">
        <f>[1]All_Tasks_Billing!AM1104</f>
        <v>0</v>
      </c>
      <c r="AN1104" s="48">
        <f>[1]All_Tasks_Billing!AN1104</f>
        <v>0</v>
      </c>
      <c r="AO1104" s="48">
        <f>[1]All_Tasks_Billing!AO1104</f>
        <v>0</v>
      </c>
      <c r="AP1104" s="48">
        <f>[1]All_Tasks_Billing!AP1104</f>
        <v>8.5999999999999993E-2</v>
      </c>
      <c r="AQ1104" s="48">
        <f>[1]All_Tasks_Billing!AQ1104</f>
        <v>10.75</v>
      </c>
      <c r="AR1104" s="48">
        <f>[1]All_Tasks_Billing!AR1104</f>
        <v>0</v>
      </c>
      <c r="AS1104" s="48">
        <f>[1]All_Tasks_Billing!AS1104</f>
        <v>310.75</v>
      </c>
      <c r="AT1104" s="48">
        <f>[1]All_Tasks_Billing!AT1104</f>
        <v>310.75</v>
      </c>
      <c r="AU1104" s="50" t="str">
        <f t="shared" si="306"/>
        <v>Nov-2025</v>
      </c>
      <c r="AV1104" s="50" t="str">
        <f t="shared" si="307"/>
        <v>Q4-2025</v>
      </c>
      <c r="AW1104" s="50">
        <f t="shared" si="308"/>
        <v>2025</v>
      </c>
      <c r="AX1104" s="50" t="str">
        <f t="shared" ca="1" si="309"/>
        <v>Last Week</v>
      </c>
      <c r="AY1104" s="50" t="str">
        <f t="shared" ca="1" si="310"/>
        <v>This Month</v>
      </c>
      <c r="AZ1104" s="50" t="str">
        <f t="shared" ca="1" si="311"/>
        <v>This Quarter</v>
      </c>
      <c r="BA1104" s="48">
        <f t="shared" si="312"/>
        <v>310.75</v>
      </c>
      <c r="BB1104" s="45">
        <f t="shared" si="313"/>
        <v>45970</v>
      </c>
      <c r="BC1104" s="50" t="str">
        <f t="shared" si="314"/>
        <v>Nov-2025</v>
      </c>
      <c r="BD1104" s="48">
        <f t="shared" si="315"/>
        <v>155.375</v>
      </c>
      <c r="BE1104" s="50" t="str">
        <f t="shared" si="316"/>
        <v>Completed</v>
      </c>
      <c r="BF1104" s="51">
        <f t="shared" si="317"/>
        <v>1</v>
      </c>
      <c r="BG1104" s="51">
        <f t="shared" si="318"/>
        <v>1</v>
      </c>
      <c r="BH1104" s="50" t="str">
        <f t="shared" si="319"/>
        <v xml:space="preserve">COMPLETED - </v>
      </c>
      <c r="BI1104" s="50" t="str">
        <f t="shared" si="320"/>
        <v>COMPLETED - READY</v>
      </c>
      <c r="BJ1104" s="50" t="str">
        <f t="shared" si="321"/>
        <v/>
      </c>
      <c r="BK1104" s="50" t="str">
        <f t="shared" si="322"/>
        <v xml:space="preserve">Completed | COMPLETED | </v>
      </c>
      <c r="BL1104" s="49">
        <f t="shared" ca="1" si="323"/>
        <v>12</v>
      </c>
    </row>
    <row r="1105" spans="1:64" x14ac:dyDescent="0.25">
      <c r="A1105" t="str">
        <f>[1]All_Tasks_Billing!A1105</f>
        <v>LAS16.PPM21</v>
      </c>
      <c r="B1105" t="str">
        <f>[1]All_Tasks_Billing!B1105</f>
        <v>PPM</v>
      </c>
      <c r="C1105" t="str">
        <f>[1]All_Tasks_Billing!C1105</f>
        <v>21.1.24</v>
      </c>
      <c r="D1105" t="str">
        <f>[1]All_Tasks_Billing!D1105</f>
        <v>Main Switchgear</v>
      </c>
      <c r="E1105" t="str">
        <f>[1]All_Tasks_Billing!E1105</f>
        <v>LV Disconnect</v>
      </c>
      <c r="F1105" t="str">
        <f>IF([1]All_Tasks_Billing!F1105="","",[1]All_Tasks_Billing!F1105)</f>
        <v/>
      </c>
      <c r="G1105" t="str">
        <f>IF([1]All_Tasks_Billing!G1105="","",[1]All_Tasks_Billing!G1105)</f>
        <v/>
      </c>
      <c r="H1105" s="45" t="str">
        <f>[1]All_Tasks_Billing!H1105</f>
        <v/>
      </c>
      <c r="I1105" t="str">
        <f>IF([1]All_Tasks_Billing!I1105="","",[1]All_Tasks_Billing!I1105)</f>
        <v>A phase fuse failed resistance test</v>
      </c>
      <c r="J1105" t="str">
        <f>IF([1]All_Tasks_Billing!J1105="","",[1]All_Tasks_Billing!J1105)</f>
        <v>MINOR DEFICIENCY</v>
      </c>
      <c r="K1105" t="b">
        <f>[1]All_Tasks_Billing!K1105</f>
        <v>1</v>
      </c>
      <c r="L1105" s="45">
        <f>[1]All_Tasks_Billing!L1105</f>
        <v>45965</v>
      </c>
      <c r="M1105" t="str">
        <f>[1]All_Tasks_Billing!M1105</f>
        <v>A phase fuse failed resistance test</v>
      </c>
      <c r="N1105" s="46">
        <f>IF([1]All_Tasks_Billing!N1105="",0,[1]All_Tasks_Billing!N1105)</f>
        <v>1</v>
      </c>
      <c r="O1105" t="str">
        <f>[1]All_Tasks_Billing!O1105</f>
        <v/>
      </c>
      <c r="P1105" s="47">
        <f>IF([1]All_Tasks_Billing!P1105="",0,[1]All_Tasks_Billing!P1105)</f>
        <v>1.5</v>
      </c>
      <c r="Q1105" s="47">
        <f>IF([1]All_Tasks_Billing!Q1105="",0,[1]All_Tasks_Billing!Q1105)</f>
        <v>0</v>
      </c>
      <c r="R1105" s="47">
        <f>IF([1]All_Tasks_Billing!R1105="",0,[1]All_Tasks_Billing!R1105)</f>
        <v>1.5</v>
      </c>
      <c r="S1105" t="str">
        <f>[1]All_Tasks_Billing!S1105</f>
        <v>COMPLETED</v>
      </c>
      <c r="T1105" t="str">
        <f>[1]All_Tasks_Billing!T1105</f>
        <v>READY</v>
      </c>
      <c r="U1105" t="str">
        <f>[1]All_Tasks_Billing!U1105</f>
        <v/>
      </c>
      <c r="V1105">
        <f>[1]All_Tasks_Billing!V1105</f>
        <v>26</v>
      </c>
      <c r="W1105" s="48">
        <f>[1]All_Tasks_Billing!W1105</f>
        <v>150</v>
      </c>
      <c r="X1105">
        <f>[1]All_Tasks_Billing!X1105</f>
        <v>24331.724999999999</v>
      </c>
      <c r="Y1105">
        <f>[1]All_Tasks_Billing!Y1105</f>
        <v>1</v>
      </c>
      <c r="Z1105" s="49">
        <f>[1]All_Tasks_Billing!Z1105</f>
        <v>1</v>
      </c>
      <c r="AA1105" s="45">
        <f>[1]All_Tasks_Billing!AA1105</f>
        <v>45970</v>
      </c>
      <c r="AB1105" t="str">
        <f>[1]All_Tasks_Billing!AB1105</f>
        <v>Nov-2025</v>
      </c>
      <c r="AC1105" s="48">
        <f>[1]All_Tasks_Billing!AC1105</f>
        <v>225</v>
      </c>
      <c r="AD1105" s="48">
        <f>[1]All_Tasks_Billing!AD1105</f>
        <v>0</v>
      </c>
      <c r="AE1105" s="48">
        <f>[1]All_Tasks_Billing!AE1105</f>
        <v>0</v>
      </c>
      <c r="AF1105" s="48">
        <f>[1]All_Tasks_Billing!AF1105</f>
        <v>0</v>
      </c>
      <c r="AG1105" s="48">
        <f>[1]All_Tasks_Billing!AG1105</f>
        <v>0</v>
      </c>
      <c r="AH1105" s="48">
        <f>[1]All_Tasks_Billing!AH1105</f>
        <v>6.4500000000000002E-2</v>
      </c>
      <c r="AI1105" s="48">
        <f>[1]All_Tasks_Billing!AI1105</f>
        <v>8.0625</v>
      </c>
      <c r="AJ1105" s="48">
        <f>[1]All_Tasks_Billing!AJ1105</f>
        <v>0</v>
      </c>
      <c r="AK1105" s="48">
        <f>[1]All_Tasks_Billing!AK1105</f>
        <v>0</v>
      </c>
      <c r="AL1105" s="48">
        <f>[1]All_Tasks_Billing!AL1105</f>
        <v>0</v>
      </c>
      <c r="AM1105" s="48">
        <f>[1]All_Tasks_Billing!AM1105</f>
        <v>0</v>
      </c>
      <c r="AN1105" s="48">
        <f>[1]All_Tasks_Billing!AN1105</f>
        <v>0</v>
      </c>
      <c r="AO1105" s="48">
        <f>[1]All_Tasks_Billing!AO1105</f>
        <v>0</v>
      </c>
      <c r="AP1105" s="48">
        <f>[1]All_Tasks_Billing!AP1105</f>
        <v>6.4500000000000002E-2</v>
      </c>
      <c r="AQ1105" s="48">
        <f>[1]All_Tasks_Billing!AQ1105</f>
        <v>8.0625</v>
      </c>
      <c r="AR1105" s="48">
        <f>[1]All_Tasks_Billing!AR1105</f>
        <v>0</v>
      </c>
      <c r="AS1105" s="48">
        <f>[1]All_Tasks_Billing!AS1105</f>
        <v>233.0625</v>
      </c>
      <c r="AT1105" s="48">
        <f>[1]All_Tasks_Billing!AT1105</f>
        <v>233.0625</v>
      </c>
      <c r="AU1105" s="50" t="str">
        <f t="shared" si="306"/>
        <v>Nov-2025</v>
      </c>
      <c r="AV1105" s="50" t="str">
        <f t="shared" si="307"/>
        <v>Q4-2025</v>
      </c>
      <c r="AW1105" s="50">
        <f t="shared" si="308"/>
        <v>2025</v>
      </c>
      <c r="AX1105" s="50" t="str">
        <f t="shared" ca="1" si="309"/>
        <v>Last Week</v>
      </c>
      <c r="AY1105" s="50" t="str">
        <f t="shared" ca="1" si="310"/>
        <v>This Month</v>
      </c>
      <c r="AZ1105" s="50" t="str">
        <f t="shared" ca="1" si="311"/>
        <v>This Quarter</v>
      </c>
      <c r="BA1105" s="48">
        <f t="shared" si="312"/>
        <v>233.0625</v>
      </c>
      <c r="BB1105" s="45">
        <f t="shared" si="313"/>
        <v>45970</v>
      </c>
      <c r="BC1105" s="50" t="str">
        <f t="shared" si="314"/>
        <v>Nov-2025</v>
      </c>
      <c r="BD1105" s="48">
        <f t="shared" si="315"/>
        <v>155.375</v>
      </c>
      <c r="BE1105" s="50" t="str">
        <f t="shared" si="316"/>
        <v>Completed</v>
      </c>
      <c r="BF1105" s="51">
        <f t="shared" si="317"/>
        <v>1</v>
      </c>
      <c r="BG1105" s="51">
        <f t="shared" si="318"/>
        <v>1</v>
      </c>
      <c r="BH1105" s="50" t="str">
        <f t="shared" si="319"/>
        <v xml:space="preserve">COMPLETED - </v>
      </c>
      <c r="BI1105" s="50" t="str">
        <f t="shared" si="320"/>
        <v>COMPLETED - READY</v>
      </c>
      <c r="BJ1105" s="50" t="str">
        <f t="shared" si="321"/>
        <v/>
      </c>
      <c r="BK1105" s="50" t="str">
        <f t="shared" si="322"/>
        <v xml:space="preserve">Completed | COMPLETED | </v>
      </c>
      <c r="BL1105" s="49">
        <f t="shared" ca="1" si="323"/>
        <v>12</v>
      </c>
    </row>
    <row r="1106" spans="1:64" x14ac:dyDescent="0.25">
      <c r="A1106" t="str">
        <f>[1]All_Tasks_Billing!A1106</f>
        <v>LAS16.PPM21</v>
      </c>
      <c r="B1106" t="str">
        <f>[1]All_Tasks_Billing!B1106</f>
        <v>PPM</v>
      </c>
      <c r="C1106" t="str">
        <f>[1]All_Tasks_Billing!C1106</f>
        <v>21.2.1</v>
      </c>
      <c r="D1106" t="str">
        <f>[1]All_Tasks_Billing!D1106</f>
        <v>PDU</v>
      </c>
      <c r="E1106" t="str">
        <f>[1]All_Tasks_Billing!E1106</f>
        <v>Circuit Breakers -Secondary</v>
      </c>
      <c r="F1106" t="str">
        <f>IF([1]All_Tasks_Billing!F1106="","",[1]All_Tasks_Billing!F1106)</f>
        <v>1600AF / 1600AT</v>
      </c>
      <c r="G1106" t="str">
        <f>IF([1]All_Tasks_Billing!G1106="","",[1]All_Tasks_Billing!G1106)</f>
        <v/>
      </c>
      <c r="H1106" s="45" t="str">
        <f>[1]All_Tasks_Billing!H1106</f>
        <v/>
      </c>
      <c r="I1106" t="str">
        <f>IF([1]All_Tasks_Billing!I1106="","",[1]All_Tasks_Billing!I1106)</f>
        <v/>
      </c>
      <c r="J1106" t="str">
        <f>IF([1]All_Tasks_Billing!J1106="","",[1]All_Tasks_Billing!J1106)</f>
        <v/>
      </c>
      <c r="K1106" t="b">
        <f>[1]All_Tasks_Billing!K1106</f>
        <v>0</v>
      </c>
      <c r="L1106" s="45" t="str">
        <f>[1]All_Tasks_Billing!L1106</f>
        <v/>
      </c>
      <c r="M1106" t="str">
        <f>[1]All_Tasks_Billing!M1106</f>
        <v/>
      </c>
      <c r="N1106" s="46">
        <f>IF([1]All_Tasks_Billing!N1106="",0,[1]All_Tasks_Billing!N1106)</f>
        <v>0</v>
      </c>
      <c r="O1106" t="str">
        <f>[1]All_Tasks_Billing!O1106</f>
        <v/>
      </c>
      <c r="P1106" s="47">
        <f>IF([1]All_Tasks_Billing!P1106="",0,[1]All_Tasks_Billing!P1106)</f>
        <v>2</v>
      </c>
      <c r="Q1106" s="47">
        <f>IF([1]All_Tasks_Billing!Q1106="",0,[1]All_Tasks_Billing!Q1106)</f>
        <v>2</v>
      </c>
      <c r="R1106" s="47">
        <f>IF([1]All_Tasks_Billing!R1106="",0,[1]All_Tasks_Billing!R1106)</f>
        <v>2</v>
      </c>
      <c r="S1106" t="str">
        <f>[1]All_Tasks_Billing!S1106</f>
        <v/>
      </c>
      <c r="T1106" t="str">
        <f>[1]All_Tasks_Billing!T1106</f>
        <v/>
      </c>
      <c r="U1106" t="str">
        <f>[1]All_Tasks_Billing!U1106</f>
        <v/>
      </c>
      <c r="V1106">
        <f>[1]All_Tasks_Billing!V1106</f>
        <v>26</v>
      </c>
      <c r="W1106" s="48">
        <f>[1]All_Tasks_Billing!W1106</f>
        <v>150</v>
      </c>
      <c r="X1106">
        <f>[1]All_Tasks_Billing!X1106</f>
        <v>24331.724999999999</v>
      </c>
      <c r="Y1106">
        <f>[1]All_Tasks_Billing!Y1106</f>
        <v>1</v>
      </c>
      <c r="Z1106" s="49">
        <f>[1]All_Tasks_Billing!Z1106</f>
        <v>0</v>
      </c>
      <c r="AA1106" s="45" t="str">
        <f>[1]All_Tasks_Billing!AA1106</f>
        <v/>
      </c>
      <c r="AB1106" t="str">
        <f>[1]All_Tasks_Billing!AB1106</f>
        <v/>
      </c>
      <c r="AC1106" s="48">
        <f>[1]All_Tasks_Billing!AC1106</f>
        <v>0</v>
      </c>
      <c r="AD1106" s="48">
        <f>[1]All_Tasks_Billing!AD1106</f>
        <v>0</v>
      </c>
      <c r="AE1106" s="48">
        <f>[1]All_Tasks_Billing!AE1106</f>
        <v>0</v>
      </c>
      <c r="AF1106" s="48">
        <f>[1]All_Tasks_Billing!AF1106</f>
        <v>0</v>
      </c>
      <c r="AG1106" s="48">
        <f>[1]All_Tasks_Billing!AG1106</f>
        <v>0</v>
      </c>
      <c r="AH1106" s="48">
        <f>[1]All_Tasks_Billing!AH1106</f>
        <v>8.5999999999999993E-2</v>
      </c>
      <c r="AI1106" s="48">
        <f>[1]All_Tasks_Billing!AI1106</f>
        <v>0</v>
      </c>
      <c r="AJ1106" s="48">
        <f>[1]All_Tasks_Billing!AJ1106</f>
        <v>0</v>
      </c>
      <c r="AK1106" s="48">
        <f>[1]All_Tasks_Billing!AK1106</f>
        <v>0</v>
      </c>
      <c r="AL1106" s="48">
        <f>[1]All_Tasks_Billing!AL1106</f>
        <v>0</v>
      </c>
      <c r="AM1106" s="48">
        <f>[1]All_Tasks_Billing!AM1106</f>
        <v>0</v>
      </c>
      <c r="AN1106" s="48">
        <f>[1]All_Tasks_Billing!AN1106</f>
        <v>0</v>
      </c>
      <c r="AO1106" s="48">
        <f>[1]All_Tasks_Billing!AO1106</f>
        <v>0</v>
      </c>
      <c r="AP1106" s="48">
        <f>[1]All_Tasks_Billing!AP1106</f>
        <v>8.5999999999999993E-2</v>
      </c>
      <c r="AQ1106" s="48">
        <f>[1]All_Tasks_Billing!AQ1106</f>
        <v>0</v>
      </c>
      <c r="AR1106" s="48">
        <f>[1]All_Tasks_Billing!AR1106</f>
        <v>0</v>
      </c>
      <c r="AS1106" s="48">
        <f>[1]All_Tasks_Billing!AS1106</f>
        <v>0</v>
      </c>
      <c r="AT1106" s="48">
        <f>[1]All_Tasks_Billing!AT1106</f>
        <v>0</v>
      </c>
      <c r="AU1106" s="50" t="str">
        <f t="shared" si="306"/>
        <v/>
      </c>
      <c r="AV1106" s="50" t="str">
        <f t="shared" si="307"/>
        <v/>
      </c>
      <c r="AW1106" s="50" t="str">
        <f t="shared" si="308"/>
        <v/>
      </c>
      <c r="AX1106" s="50" t="str">
        <f t="shared" ca="1" si="309"/>
        <v>Not Completed</v>
      </c>
      <c r="AY1106" s="50" t="str">
        <f t="shared" ca="1" si="310"/>
        <v>Not Completed</v>
      </c>
      <c r="AZ1106" s="50" t="str">
        <f t="shared" ca="1" si="311"/>
        <v>Not Completed</v>
      </c>
      <c r="BA1106" s="48">
        <f t="shared" si="312"/>
        <v>0</v>
      </c>
      <c r="BB1106" s="45" t="str">
        <f t="shared" si="313"/>
        <v/>
      </c>
      <c r="BC1106" s="50" t="str">
        <f t="shared" si="314"/>
        <v/>
      </c>
      <c r="BD1106" s="48">
        <f t="shared" si="315"/>
        <v>0</v>
      </c>
      <c r="BE1106" s="50" t="str">
        <f t="shared" si="316"/>
        <v>Not Started</v>
      </c>
      <c r="BF1106" s="51">
        <f t="shared" si="317"/>
        <v>1</v>
      </c>
      <c r="BG1106" s="51">
        <f t="shared" si="318"/>
        <v>0</v>
      </c>
      <c r="BH1106" s="50" t="str">
        <f t="shared" si="319"/>
        <v/>
      </c>
      <c r="BI1106" s="50" t="str">
        <f t="shared" si="320"/>
        <v/>
      </c>
      <c r="BJ1106" s="50" t="str">
        <f t="shared" si="321"/>
        <v/>
      </c>
      <c r="BK1106" s="50" t="str">
        <f t="shared" si="322"/>
        <v xml:space="preserve">Not Started |  | </v>
      </c>
      <c r="BL1106" s="49" t="str">
        <f t="shared" ca="1" si="323"/>
        <v/>
      </c>
    </row>
    <row r="1107" spans="1:64" x14ac:dyDescent="0.25">
      <c r="A1107" t="str">
        <f>[1]All_Tasks_Billing!A1107</f>
        <v>LAS16.PPM21</v>
      </c>
      <c r="B1107" t="str">
        <f>[1]All_Tasks_Billing!B1107</f>
        <v>PPM</v>
      </c>
      <c r="C1107" t="str">
        <f>[1]All_Tasks_Billing!C1107</f>
        <v>21.2.2</v>
      </c>
      <c r="D1107" t="str">
        <f>[1]All_Tasks_Billing!D1107</f>
        <v>PDU</v>
      </c>
      <c r="E1107" t="str">
        <f>[1]All_Tasks_Billing!E1107</f>
        <v>Circuit Breakers -Secondary</v>
      </c>
      <c r="F1107" t="str">
        <f>IF([1]All_Tasks_Billing!F1107="","",[1]All_Tasks_Billing!F1107)</f>
        <v>1600AF / 1600AT</v>
      </c>
      <c r="G1107" t="str">
        <f>IF([1]All_Tasks_Billing!G1107="","",[1]All_Tasks_Billing!G1107)</f>
        <v/>
      </c>
      <c r="H1107" s="45" t="str">
        <f>[1]All_Tasks_Billing!H1107</f>
        <v/>
      </c>
      <c r="I1107" t="str">
        <f>IF([1]All_Tasks_Billing!I1107="","",[1]All_Tasks_Billing!I1107)</f>
        <v/>
      </c>
      <c r="J1107" t="str">
        <f>IF([1]All_Tasks_Billing!J1107="","",[1]All_Tasks_Billing!J1107)</f>
        <v/>
      </c>
      <c r="K1107" t="b">
        <f>[1]All_Tasks_Billing!K1107</f>
        <v>0</v>
      </c>
      <c r="L1107" s="45" t="str">
        <f>[1]All_Tasks_Billing!L1107</f>
        <v/>
      </c>
      <c r="M1107" t="str">
        <f>[1]All_Tasks_Billing!M1107</f>
        <v/>
      </c>
      <c r="N1107" s="46">
        <f>IF([1]All_Tasks_Billing!N1107="",0,[1]All_Tasks_Billing!N1107)</f>
        <v>0</v>
      </c>
      <c r="O1107" t="str">
        <f>[1]All_Tasks_Billing!O1107</f>
        <v/>
      </c>
      <c r="P1107" s="47">
        <f>IF([1]All_Tasks_Billing!P1107="",0,[1]All_Tasks_Billing!P1107)</f>
        <v>2</v>
      </c>
      <c r="Q1107" s="47">
        <f>IF([1]All_Tasks_Billing!Q1107="",0,[1]All_Tasks_Billing!Q1107)</f>
        <v>2</v>
      </c>
      <c r="R1107" s="47">
        <f>IF([1]All_Tasks_Billing!R1107="",0,[1]All_Tasks_Billing!R1107)</f>
        <v>2</v>
      </c>
      <c r="S1107" t="str">
        <f>[1]All_Tasks_Billing!S1107</f>
        <v/>
      </c>
      <c r="T1107" t="str">
        <f>[1]All_Tasks_Billing!T1107</f>
        <v/>
      </c>
      <c r="U1107" t="str">
        <f>[1]All_Tasks_Billing!U1107</f>
        <v/>
      </c>
      <c r="V1107">
        <f>[1]All_Tasks_Billing!V1107</f>
        <v>26</v>
      </c>
      <c r="W1107" s="48">
        <f>[1]All_Tasks_Billing!W1107</f>
        <v>150</v>
      </c>
      <c r="X1107">
        <f>[1]All_Tasks_Billing!X1107</f>
        <v>24331.724999999999</v>
      </c>
      <c r="Y1107">
        <f>[1]All_Tasks_Billing!Y1107</f>
        <v>1</v>
      </c>
      <c r="Z1107" s="49">
        <f>[1]All_Tasks_Billing!Z1107</f>
        <v>0</v>
      </c>
      <c r="AA1107" s="45" t="str">
        <f>[1]All_Tasks_Billing!AA1107</f>
        <v/>
      </c>
      <c r="AB1107" t="str">
        <f>[1]All_Tasks_Billing!AB1107</f>
        <v/>
      </c>
      <c r="AC1107" s="48">
        <f>[1]All_Tasks_Billing!AC1107</f>
        <v>0</v>
      </c>
      <c r="AD1107" s="48">
        <f>[1]All_Tasks_Billing!AD1107</f>
        <v>0</v>
      </c>
      <c r="AE1107" s="48">
        <f>[1]All_Tasks_Billing!AE1107</f>
        <v>0</v>
      </c>
      <c r="AF1107" s="48">
        <f>[1]All_Tasks_Billing!AF1107</f>
        <v>0</v>
      </c>
      <c r="AG1107" s="48">
        <f>[1]All_Tasks_Billing!AG1107</f>
        <v>0</v>
      </c>
      <c r="AH1107" s="48">
        <f>[1]All_Tasks_Billing!AH1107</f>
        <v>8.5999999999999993E-2</v>
      </c>
      <c r="AI1107" s="48">
        <f>[1]All_Tasks_Billing!AI1107</f>
        <v>0</v>
      </c>
      <c r="AJ1107" s="48">
        <f>[1]All_Tasks_Billing!AJ1107</f>
        <v>0</v>
      </c>
      <c r="AK1107" s="48">
        <f>[1]All_Tasks_Billing!AK1107</f>
        <v>0</v>
      </c>
      <c r="AL1107" s="48">
        <f>[1]All_Tasks_Billing!AL1107</f>
        <v>0</v>
      </c>
      <c r="AM1107" s="48">
        <f>[1]All_Tasks_Billing!AM1107</f>
        <v>0</v>
      </c>
      <c r="AN1107" s="48">
        <f>[1]All_Tasks_Billing!AN1107</f>
        <v>0</v>
      </c>
      <c r="AO1107" s="48">
        <f>[1]All_Tasks_Billing!AO1107</f>
        <v>0</v>
      </c>
      <c r="AP1107" s="48">
        <f>[1]All_Tasks_Billing!AP1107</f>
        <v>8.5999999999999993E-2</v>
      </c>
      <c r="AQ1107" s="48">
        <f>[1]All_Tasks_Billing!AQ1107</f>
        <v>0</v>
      </c>
      <c r="AR1107" s="48">
        <f>[1]All_Tasks_Billing!AR1107</f>
        <v>0</v>
      </c>
      <c r="AS1107" s="48">
        <f>[1]All_Tasks_Billing!AS1107</f>
        <v>0</v>
      </c>
      <c r="AT1107" s="48">
        <f>[1]All_Tasks_Billing!AT1107</f>
        <v>0</v>
      </c>
      <c r="AU1107" s="50" t="str">
        <f t="shared" si="306"/>
        <v/>
      </c>
      <c r="AV1107" s="50" t="str">
        <f t="shared" si="307"/>
        <v/>
      </c>
      <c r="AW1107" s="50" t="str">
        <f t="shared" si="308"/>
        <v/>
      </c>
      <c r="AX1107" s="50" t="str">
        <f t="shared" ca="1" si="309"/>
        <v>Not Completed</v>
      </c>
      <c r="AY1107" s="50" t="str">
        <f t="shared" ca="1" si="310"/>
        <v>Not Completed</v>
      </c>
      <c r="AZ1107" s="50" t="str">
        <f t="shared" ca="1" si="311"/>
        <v>Not Completed</v>
      </c>
      <c r="BA1107" s="48">
        <f t="shared" si="312"/>
        <v>0</v>
      </c>
      <c r="BB1107" s="45" t="str">
        <f t="shared" si="313"/>
        <v/>
      </c>
      <c r="BC1107" s="50" t="str">
        <f t="shared" si="314"/>
        <v/>
      </c>
      <c r="BD1107" s="48">
        <f t="shared" si="315"/>
        <v>0</v>
      </c>
      <c r="BE1107" s="50" t="str">
        <f t="shared" si="316"/>
        <v>Not Started</v>
      </c>
      <c r="BF1107" s="51">
        <f t="shared" si="317"/>
        <v>1</v>
      </c>
      <c r="BG1107" s="51">
        <f t="shared" si="318"/>
        <v>0</v>
      </c>
      <c r="BH1107" s="50" t="str">
        <f t="shared" si="319"/>
        <v/>
      </c>
      <c r="BI1107" s="50" t="str">
        <f t="shared" si="320"/>
        <v/>
      </c>
      <c r="BJ1107" s="50" t="str">
        <f t="shared" si="321"/>
        <v/>
      </c>
      <c r="BK1107" s="50" t="str">
        <f t="shared" si="322"/>
        <v xml:space="preserve">Not Started |  | </v>
      </c>
      <c r="BL1107" s="49" t="str">
        <f t="shared" ca="1" si="323"/>
        <v/>
      </c>
    </row>
    <row r="1108" spans="1:64" x14ac:dyDescent="0.25">
      <c r="A1108" t="str">
        <f>[1]All_Tasks_Billing!A1108</f>
        <v>LAS16.PPM21</v>
      </c>
      <c r="B1108" t="str">
        <f>[1]All_Tasks_Billing!B1108</f>
        <v>PPM</v>
      </c>
      <c r="C1108" t="str">
        <f>[1]All_Tasks_Billing!C1108</f>
        <v>21.2.3</v>
      </c>
      <c r="D1108" t="str">
        <f>[1]All_Tasks_Billing!D1108</f>
        <v>PDU</v>
      </c>
      <c r="E1108" t="str">
        <f>[1]All_Tasks_Billing!E1108</f>
        <v>Circuit Breakers -Secondary</v>
      </c>
      <c r="F1108" t="str">
        <f>IF([1]All_Tasks_Billing!F1108="","",[1]All_Tasks_Billing!F1108)</f>
        <v>400AF / 400AT</v>
      </c>
      <c r="G1108" t="str">
        <f>IF([1]All_Tasks_Billing!G1108="","",[1]All_Tasks_Billing!G1108)</f>
        <v/>
      </c>
      <c r="H1108" s="45" t="str">
        <f>[1]All_Tasks_Billing!H1108</f>
        <v/>
      </c>
      <c r="I1108" t="str">
        <f>IF([1]All_Tasks_Billing!I1108="","",[1]All_Tasks_Billing!I1108)</f>
        <v/>
      </c>
      <c r="J1108" t="str">
        <f>IF([1]All_Tasks_Billing!J1108="","",[1]All_Tasks_Billing!J1108)</f>
        <v/>
      </c>
      <c r="K1108" t="b">
        <f>[1]All_Tasks_Billing!K1108</f>
        <v>0</v>
      </c>
      <c r="L1108" s="45" t="str">
        <f>[1]All_Tasks_Billing!L1108</f>
        <v/>
      </c>
      <c r="M1108" t="str">
        <f>[1]All_Tasks_Billing!M1108</f>
        <v/>
      </c>
      <c r="N1108" s="46">
        <f>IF([1]All_Tasks_Billing!N1108="",0,[1]All_Tasks_Billing!N1108)</f>
        <v>0</v>
      </c>
      <c r="O1108" t="str">
        <f>[1]All_Tasks_Billing!O1108</f>
        <v/>
      </c>
      <c r="P1108" s="47">
        <f>IF([1]All_Tasks_Billing!P1108="",0,[1]All_Tasks_Billing!P1108)</f>
        <v>2</v>
      </c>
      <c r="Q1108" s="47">
        <f>IF([1]All_Tasks_Billing!Q1108="",0,[1]All_Tasks_Billing!Q1108)</f>
        <v>2</v>
      </c>
      <c r="R1108" s="47">
        <f>IF([1]All_Tasks_Billing!R1108="",0,[1]All_Tasks_Billing!R1108)</f>
        <v>2</v>
      </c>
      <c r="S1108" t="str">
        <f>[1]All_Tasks_Billing!S1108</f>
        <v/>
      </c>
      <c r="T1108" t="str">
        <f>[1]All_Tasks_Billing!T1108</f>
        <v/>
      </c>
      <c r="U1108" t="str">
        <f>[1]All_Tasks_Billing!U1108</f>
        <v/>
      </c>
      <c r="V1108">
        <f>[1]All_Tasks_Billing!V1108</f>
        <v>26</v>
      </c>
      <c r="W1108" s="48">
        <f>[1]All_Tasks_Billing!W1108</f>
        <v>150</v>
      </c>
      <c r="X1108">
        <f>[1]All_Tasks_Billing!X1108</f>
        <v>24331.724999999999</v>
      </c>
      <c r="Y1108">
        <f>[1]All_Tasks_Billing!Y1108</f>
        <v>1</v>
      </c>
      <c r="Z1108" s="49">
        <f>[1]All_Tasks_Billing!Z1108</f>
        <v>0</v>
      </c>
      <c r="AA1108" s="45" t="str">
        <f>[1]All_Tasks_Billing!AA1108</f>
        <v/>
      </c>
      <c r="AB1108" t="str">
        <f>[1]All_Tasks_Billing!AB1108</f>
        <v/>
      </c>
      <c r="AC1108" s="48">
        <f>[1]All_Tasks_Billing!AC1108</f>
        <v>0</v>
      </c>
      <c r="AD1108" s="48">
        <f>[1]All_Tasks_Billing!AD1108</f>
        <v>0</v>
      </c>
      <c r="AE1108" s="48">
        <f>[1]All_Tasks_Billing!AE1108</f>
        <v>0</v>
      </c>
      <c r="AF1108" s="48">
        <f>[1]All_Tasks_Billing!AF1108</f>
        <v>0</v>
      </c>
      <c r="AG1108" s="48">
        <f>[1]All_Tasks_Billing!AG1108</f>
        <v>0</v>
      </c>
      <c r="AH1108" s="48">
        <f>[1]All_Tasks_Billing!AH1108</f>
        <v>8.5999999999999993E-2</v>
      </c>
      <c r="AI1108" s="48">
        <f>[1]All_Tasks_Billing!AI1108</f>
        <v>0</v>
      </c>
      <c r="AJ1108" s="48">
        <f>[1]All_Tasks_Billing!AJ1108</f>
        <v>0</v>
      </c>
      <c r="AK1108" s="48">
        <f>[1]All_Tasks_Billing!AK1108</f>
        <v>0</v>
      </c>
      <c r="AL1108" s="48">
        <f>[1]All_Tasks_Billing!AL1108</f>
        <v>0</v>
      </c>
      <c r="AM1108" s="48">
        <f>[1]All_Tasks_Billing!AM1108</f>
        <v>0</v>
      </c>
      <c r="AN1108" s="48">
        <f>[1]All_Tasks_Billing!AN1108</f>
        <v>0</v>
      </c>
      <c r="AO1108" s="48">
        <f>[1]All_Tasks_Billing!AO1108</f>
        <v>0</v>
      </c>
      <c r="AP1108" s="48">
        <f>[1]All_Tasks_Billing!AP1108</f>
        <v>8.5999999999999993E-2</v>
      </c>
      <c r="AQ1108" s="48">
        <f>[1]All_Tasks_Billing!AQ1108</f>
        <v>0</v>
      </c>
      <c r="AR1108" s="48">
        <f>[1]All_Tasks_Billing!AR1108</f>
        <v>0</v>
      </c>
      <c r="AS1108" s="48">
        <f>[1]All_Tasks_Billing!AS1108</f>
        <v>0</v>
      </c>
      <c r="AT1108" s="48">
        <f>[1]All_Tasks_Billing!AT1108</f>
        <v>0</v>
      </c>
      <c r="AU1108" s="50" t="str">
        <f t="shared" si="306"/>
        <v/>
      </c>
      <c r="AV1108" s="50" t="str">
        <f t="shared" si="307"/>
        <v/>
      </c>
      <c r="AW1108" s="50" t="str">
        <f t="shared" si="308"/>
        <v/>
      </c>
      <c r="AX1108" s="50" t="str">
        <f t="shared" ca="1" si="309"/>
        <v>Not Completed</v>
      </c>
      <c r="AY1108" s="50" t="str">
        <f t="shared" ca="1" si="310"/>
        <v>Not Completed</v>
      </c>
      <c r="AZ1108" s="50" t="str">
        <f t="shared" ca="1" si="311"/>
        <v>Not Completed</v>
      </c>
      <c r="BA1108" s="48">
        <f t="shared" si="312"/>
        <v>0</v>
      </c>
      <c r="BB1108" s="45" t="str">
        <f t="shared" si="313"/>
        <v/>
      </c>
      <c r="BC1108" s="50" t="str">
        <f t="shared" si="314"/>
        <v/>
      </c>
      <c r="BD1108" s="48">
        <f t="shared" si="315"/>
        <v>0</v>
      </c>
      <c r="BE1108" s="50" t="str">
        <f t="shared" si="316"/>
        <v>Not Started</v>
      </c>
      <c r="BF1108" s="51">
        <f t="shared" si="317"/>
        <v>1</v>
      </c>
      <c r="BG1108" s="51">
        <f t="shared" si="318"/>
        <v>0</v>
      </c>
      <c r="BH1108" s="50" t="str">
        <f t="shared" si="319"/>
        <v/>
      </c>
      <c r="BI1108" s="50" t="str">
        <f t="shared" si="320"/>
        <v/>
      </c>
      <c r="BJ1108" s="50" t="str">
        <f t="shared" si="321"/>
        <v/>
      </c>
      <c r="BK1108" s="50" t="str">
        <f t="shared" si="322"/>
        <v xml:space="preserve">Not Started |  | </v>
      </c>
      <c r="BL1108" s="49" t="str">
        <f t="shared" ca="1" si="323"/>
        <v/>
      </c>
    </row>
    <row r="1109" spans="1:64" x14ac:dyDescent="0.25">
      <c r="A1109" t="str">
        <f>[1]All_Tasks_Billing!A1109</f>
        <v>LAS16.PPM21</v>
      </c>
      <c r="B1109" t="str">
        <f>[1]All_Tasks_Billing!B1109</f>
        <v>PPM</v>
      </c>
      <c r="C1109" t="str">
        <f>[1]All_Tasks_Billing!C1109</f>
        <v>21.2.4</v>
      </c>
      <c r="D1109" t="str">
        <f>[1]All_Tasks_Billing!D1109</f>
        <v>PDU</v>
      </c>
      <c r="E1109" t="str">
        <f>[1]All_Tasks_Billing!E1109</f>
        <v>Circuit Breakers -Secondary</v>
      </c>
      <c r="F1109" t="str">
        <f>IF([1]All_Tasks_Billing!F1109="","",[1]All_Tasks_Billing!F1109)</f>
        <v>400AF / 400AT</v>
      </c>
      <c r="G1109" t="str">
        <f>IF([1]All_Tasks_Billing!G1109="","",[1]All_Tasks_Billing!G1109)</f>
        <v/>
      </c>
      <c r="H1109" s="45" t="str">
        <f>[1]All_Tasks_Billing!H1109</f>
        <v/>
      </c>
      <c r="I1109" t="str">
        <f>IF([1]All_Tasks_Billing!I1109="","",[1]All_Tasks_Billing!I1109)</f>
        <v/>
      </c>
      <c r="J1109" t="str">
        <f>IF([1]All_Tasks_Billing!J1109="","",[1]All_Tasks_Billing!J1109)</f>
        <v/>
      </c>
      <c r="K1109" t="b">
        <f>[1]All_Tasks_Billing!K1109</f>
        <v>0</v>
      </c>
      <c r="L1109" s="45" t="str">
        <f>[1]All_Tasks_Billing!L1109</f>
        <v/>
      </c>
      <c r="M1109" t="str">
        <f>[1]All_Tasks_Billing!M1109</f>
        <v/>
      </c>
      <c r="N1109" s="46">
        <f>IF([1]All_Tasks_Billing!N1109="",0,[1]All_Tasks_Billing!N1109)</f>
        <v>0</v>
      </c>
      <c r="O1109" t="str">
        <f>[1]All_Tasks_Billing!O1109</f>
        <v/>
      </c>
      <c r="P1109" s="47">
        <f>IF([1]All_Tasks_Billing!P1109="",0,[1]All_Tasks_Billing!P1109)</f>
        <v>2</v>
      </c>
      <c r="Q1109" s="47">
        <f>IF([1]All_Tasks_Billing!Q1109="",0,[1]All_Tasks_Billing!Q1109)</f>
        <v>2</v>
      </c>
      <c r="R1109" s="47">
        <f>IF([1]All_Tasks_Billing!R1109="",0,[1]All_Tasks_Billing!R1109)</f>
        <v>2</v>
      </c>
      <c r="S1109" t="str">
        <f>[1]All_Tasks_Billing!S1109</f>
        <v/>
      </c>
      <c r="T1109" t="str">
        <f>[1]All_Tasks_Billing!T1109</f>
        <v/>
      </c>
      <c r="U1109" t="str">
        <f>[1]All_Tasks_Billing!U1109</f>
        <v/>
      </c>
      <c r="V1109">
        <f>[1]All_Tasks_Billing!V1109</f>
        <v>26</v>
      </c>
      <c r="W1109" s="48">
        <f>[1]All_Tasks_Billing!W1109</f>
        <v>150</v>
      </c>
      <c r="X1109">
        <f>[1]All_Tasks_Billing!X1109</f>
        <v>24331.724999999999</v>
      </c>
      <c r="Y1109">
        <f>[1]All_Tasks_Billing!Y1109</f>
        <v>1</v>
      </c>
      <c r="Z1109" s="49">
        <f>[1]All_Tasks_Billing!Z1109</f>
        <v>0</v>
      </c>
      <c r="AA1109" s="45" t="str">
        <f>[1]All_Tasks_Billing!AA1109</f>
        <v/>
      </c>
      <c r="AB1109" t="str">
        <f>[1]All_Tasks_Billing!AB1109</f>
        <v/>
      </c>
      <c r="AC1109" s="48">
        <f>[1]All_Tasks_Billing!AC1109</f>
        <v>0</v>
      </c>
      <c r="AD1109" s="48">
        <f>[1]All_Tasks_Billing!AD1109</f>
        <v>0</v>
      </c>
      <c r="AE1109" s="48">
        <f>[1]All_Tasks_Billing!AE1109</f>
        <v>0</v>
      </c>
      <c r="AF1109" s="48">
        <f>[1]All_Tasks_Billing!AF1109</f>
        <v>0</v>
      </c>
      <c r="AG1109" s="48">
        <f>[1]All_Tasks_Billing!AG1109</f>
        <v>0</v>
      </c>
      <c r="AH1109" s="48">
        <f>[1]All_Tasks_Billing!AH1109</f>
        <v>8.5999999999999993E-2</v>
      </c>
      <c r="AI1109" s="48">
        <f>[1]All_Tasks_Billing!AI1109</f>
        <v>0</v>
      </c>
      <c r="AJ1109" s="48">
        <f>[1]All_Tasks_Billing!AJ1109</f>
        <v>0</v>
      </c>
      <c r="AK1109" s="48">
        <f>[1]All_Tasks_Billing!AK1109</f>
        <v>0</v>
      </c>
      <c r="AL1109" s="48">
        <f>[1]All_Tasks_Billing!AL1109</f>
        <v>0</v>
      </c>
      <c r="AM1109" s="48">
        <f>[1]All_Tasks_Billing!AM1109</f>
        <v>0</v>
      </c>
      <c r="AN1109" s="48">
        <f>[1]All_Tasks_Billing!AN1109</f>
        <v>0</v>
      </c>
      <c r="AO1109" s="48">
        <f>[1]All_Tasks_Billing!AO1109</f>
        <v>0</v>
      </c>
      <c r="AP1109" s="48">
        <f>[1]All_Tasks_Billing!AP1109</f>
        <v>8.5999999999999993E-2</v>
      </c>
      <c r="AQ1109" s="48">
        <f>[1]All_Tasks_Billing!AQ1109</f>
        <v>0</v>
      </c>
      <c r="AR1109" s="48">
        <f>[1]All_Tasks_Billing!AR1109</f>
        <v>0</v>
      </c>
      <c r="AS1109" s="48">
        <f>[1]All_Tasks_Billing!AS1109</f>
        <v>0</v>
      </c>
      <c r="AT1109" s="48">
        <f>[1]All_Tasks_Billing!AT1109</f>
        <v>0</v>
      </c>
      <c r="AU1109" s="50" t="str">
        <f t="shared" si="306"/>
        <v/>
      </c>
      <c r="AV1109" s="50" t="str">
        <f t="shared" si="307"/>
        <v/>
      </c>
      <c r="AW1109" s="50" t="str">
        <f t="shared" si="308"/>
        <v/>
      </c>
      <c r="AX1109" s="50" t="str">
        <f t="shared" ca="1" si="309"/>
        <v>Not Completed</v>
      </c>
      <c r="AY1109" s="50" t="str">
        <f t="shared" ca="1" si="310"/>
        <v>Not Completed</v>
      </c>
      <c r="AZ1109" s="50" t="str">
        <f t="shared" ca="1" si="311"/>
        <v>Not Completed</v>
      </c>
      <c r="BA1109" s="48">
        <f t="shared" si="312"/>
        <v>0</v>
      </c>
      <c r="BB1109" s="45" t="str">
        <f t="shared" si="313"/>
        <v/>
      </c>
      <c r="BC1109" s="50" t="str">
        <f t="shared" si="314"/>
        <v/>
      </c>
      <c r="BD1109" s="48">
        <f t="shared" si="315"/>
        <v>0</v>
      </c>
      <c r="BE1109" s="50" t="str">
        <f t="shared" si="316"/>
        <v>Not Started</v>
      </c>
      <c r="BF1109" s="51">
        <f t="shared" si="317"/>
        <v>1</v>
      </c>
      <c r="BG1109" s="51">
        <f t="shared" si="318"/>
        <v>0</v>
      </c>
      <c r="BH1109" s="50" t="str">
        <f t="shared" si="319"/>
        <v/>
      </c>
      <c r="BI1109" s="50" t="str">
        <f t="shared" si="320"/>
        <v/>
      </c>
      <c r="BJ1109" s="50" t="str">
        <f t="shared" si="321"/>
        <v/>
      </c>
      <c r="BK1109" s="50" t="str">
        <f t="shared" si="322"/>
        <v xml:space="preserve">Not Started |  | </v>
      </c>
      <c r="BL1109" s="49" t="str">
        <f t="shared" ca="1" si="323"/>
        <v/>
      </c>
    </row>
    <row r="1110" spans="1:64" x14ac:dyDescent="0.25">
      <c r="A1110" t="str">
        <f>[1]All_Tasks_Billing!A1110</f>
        <v>LAS16.PPM21</v>
      </c>
      <c r="B1110" t="str">
        <f>[1]All_Tasks_Billing!B1110</f>
        <v>PPM</v>
      </c>
      <c r="C1110" t="str">
        <f>[1]All_Tasks_Billing!C1110</f>
        <v>21.2.5</v>
      </c>
      <c r="D1110" t="str">
        <f>[1]All_Tasks_Billing!D1110</f>
        <v>PDU</v>
      </c>
      <c r="E1110" t="str">
        <f>[1]All_Tasks_Billing!E1110</f>
        <v>Circuit Breakers -Secondary</v>
      </c>
      <c r="F1110" t="str">
        <f>IF([1]All_Tasks_Billing!F1110="","",[1]All_Tasks_Billing!F1110)</f>
        <v>400AF / 400AT</v>
      </c>
      <c r="G1110" t="str">
        <f>IF([1]All_Tasks_Billing!G1110="","",[1]All_Tasks_Billing!G1110)</f>
        <v/>
      </c>
      <c r="H1110" s="45" t="str">
        <f>[1]All_Tasks_Billing!H1110</f>
        <v/>
      </c>
      <c r="I1110" t="str">
        <f>IF([1]All_Tasks_Billing!I1110="","",[1]All_Tasks_Billing!I1110)</f>
        <v/>
      </c>
      <c r="J1110" t="str">
        <f>IF([1]All_Tasks_Billing!J1110="","",[1]All_Tasks_Billing!J1110)</f>
        <v/>
      </c>
      <c r="K1110" t="b">
        <f>[1]All_Tasks_Billing!K1110</f>
        <v>0</v>
      </c>
      <c r="L1110" s="45" t="str">
        <f>[1]All_Tasks_Billing!L1110</f>
        <v/>
      </c>
      <c r="M1110" t="str">
        <f>[1]All_Tasks_Billing!M1110</f>
        <v/>
      </c>
      <c r="N1110" s="46">
        <f>IF([1]All_Tasks_Billing!N1110="",0,[1]All_Tasks_Billing!N1110)</f>
        <v>0</v>
      </c>
      <c r="O1110" t="str">
        <f>[1]All_Tasks_Billing!O1110</f>
        <v/>
      </c>
      <c r="P1110" s="47">
        <f>IF([1]All_Tasks_Billing!P1110="",0,[1]All_Tasks_Billing!P1110)</f>
        <v>2</v>
      </c>
      <c r="Q1110" s="47">
        <f>IF([1]All_Tasks_Billing!Q1110="",0,[1]All_Tasks_Billing!Q1110)</f>
        <v>2</v>
      </c>
      <c r="R1110" s="47">
        <f>IF([1]All_Tasks_Billing!R1110="",0,[1]All_Tasks_Billing!R1110)</f>
        <v>2</v>
      </c>
      <c r="S1110" t="str">
        <f>[1]All_Tasks_Billing!S1110</f>
        <v/>
      </c>
      <c r="T1110" t="str">
        <f>[1]All_Tasks_Billing!T1110</f>
        <v/>
      </c>
      <c r="U1110" t="str">
        <f>[1]All_Tasks_Billing!U1110</f>
        <v/>
      </c>
      <c r="V1110">
        <f>[1]All_Tasks_Billing!V1110</f>
        <v>26</v>
      </c>
      <c r="W1110" s="48">
        <f>[1]All_Tasks_Billing!W1110</f>
        <v>150</v>
      </c>
      <c r="X1110">
        <f>[1]All_Tasks_Billing!X1110</f>
        <v>24331.724999999999</v>
      </c>
      <c r="Y1110">
        <f>[1]All_Tasks_Billing!Y1110</f>
        <v>1</v>
      </c>
      <c r="Z1110" s="49">
        <f>[1]All_Tasks_Billing!Z1110</f>
        <v>0</v>
      </c>
      <c r="AA1110" s="45" t="str">
        <f>[1]All_Tasks_Billing!AA1110</f>
        <v/>
      </c>
      <c r="AB1110" t="str">
        <f>[1]All_Tasks_Billing!AB1110</f>
        <v/>
      </c>
      <c r="AC1110" s="48">
        <f>[1]All_Tasks_Billing!AC1110</f>
        <v>0</v>
      </c>
      <c r="AD1110" s="48">
        <f>[1]All_Tasks_Billing!AD1110</f>
        <v>0</v>
      </c>
      <c r="AE1110" s="48">
        <f>[1]All_Tasks_Billing!AE1110</f>
        <v>0</v>
      </c>
      <c r="AF1110" s="48">
        <f>[1]All_Tasks_Billing!AF1110</f>
        <v>0</v>
      </c>
      <c r="AG1110" s="48">
        <f>[1]All_Tasks_Billing!AG1110</f>
        <v>0</v>
      </c>
      <c r="AH1110" s="48">
        <f>[1]All_Tasks_Billing!AH1110</f>
        <v>8.5999999999999993E-2</v>
      </c>
      <c r="AI1110" s="48">
        <f>[1]All_Tasks_Billing!AI1110</f>
        <v>0</v>
      </c>
      <c r="AJ1110" s="48">
        <f>[1]All_Tasks_Billing!AJ1110</f>
        <v>0</v>
      </c>
      <c r="AK1110" s="48">
        <f>[1]All_Tasks_Billing!AK1110</f>
        <v>0</v>
      </c>
      <c r="AL1110" s="48">
        <f>[1]All_Tasks_Billing!AL1110</f>
        <v>0</v>
      </c>
      <c r="AM1110" s="48">
        <f>[1]All_Tasks_Billing!AM1110</f>
        <v>0</v>
      </c>
      <c r="AN1110" s="48">
        <f>[1]All_Tasks_Billing!AN1110</f>
        <v>0</v>
      </c>
      <c r="AO1110" s="48">
        <f>[1]All_Tasks_Billing!AO1110</f>
        <v>0</v>
      </c>
      <c r="AP1110" s="48">
        <f>[1]All_Tasks_Billing!AP1110</f>
        <v>8.5999999999999993E-2</v>
      </c>
      <c r="AQ1110" s="48">
        <f>[1]All_Tasks_Billing!AQ1110</f>
        <v>0</v>
      </c>
      <c r="AR1110" s="48">
        <f>[1]All_Tasks_Billing!AR1110</f>
        <v>0</v>
      </c>
      <c r="AS1110" s="48">
        <f>[1]All_Tasks_Billing!AS1110</f>
        <v>0</v>
      </c>
      <c r="AT1110" s="48">
        <f>[1]All_Tasks_Billing!AT1110</f>
        <v>0</v>
      </c>
      <c r="AU1110" s="50" t="str">
        <f t="shared" si="306"/>
        <v/>
      </c>
      <c r="AV1110" s="50" t="str">
        <f t="shared" si="307"/>
        <v/>
      </c>
      <c r="AW1110" s="50" t="str">
        <f t="shared" si="308"/>
        <v/>
      </c>
      <c r="AX1110" s="50" t="str">
        <f t="shared" ca="1" si="309"/>
        <v>Not Completed</v>
      </c>
      <c r="AY1110" s="50" t="str">
        <f t="shared" ca="1" si="310"/>
        <v>Not Completed</v>
      </c>
      <c r="AZ1110" s="50" t="str">
        <f t="shared" ca="1" si="311"/>
        <v>Not Completed</v>
      </c>
      <c r="BA1110" s="48">
        <f t="shared" si="312"/>
        <v>0</v>
      </c>
      <c r="BB1110" s="45" t="str">
        <f t="shared" si="313"/>
        <v/>
      </c>
      <c r="BC1110" s="50" t="str">
        <f t="shared" si="314"/>
        <v/>
      </c>
      <c r="BD1110" s="48">
        <f t="shared" si="315"/>
        <v>0</v>
      </c>
      <c r="BE1110" s="50" t="str">
        <f t="shared" si="316"/>
        <v>Not Started</v>
      </c>
      <c r="BF1110" s="51">
        <f t="shared" si="317"/>
        <v>1</v>
      </c>
      <c r="BG1110" s="51">
        <f t="shared" si="318"/>
        <v>0</v>
      </c>
      <c r="BH1110" s="50" t="str">
        <f t="shared" si="319"/>
        <v/>
      </c>
      <c r="BI1110" s="50" t="str">
        <f t="shared" si="320"/>
        <v/>
      </c>
      <c r="BJ1110" s="50" t="str">
        <f t="shared" si="321"/>
        <v/>
      </c>
      <c r="BK1110" s="50" t="str">
        <f t="shared" si="322"/>
        <v xml:space="preserve">Not Started |  | </v>
      </c>
      <c r="BL1110" s="49" t="str">
        <f t="shared" ca="1" si="323"/>
        <v/>
      </c>
    </row>
    <row r="1111" spans="1:64" x14ac:dyDescent="0.25">
      <c r="A1111" t="str">
        <f>[1]All_Tasks_Billing!A1111</f>
        <v>LAS16.PPM21</v>
      </c>
      <c r="B1111" t="str">
        <f>[1]All_Tasks_Billing!B1111</f>
        <v>PPM</v>
      </c>
      <c r="C1111" t="str">
        <f>[1]All_Tasks_Billing!C1111</f>
        <v>21.2.6</v>
      </c>
      <c r="D1111" t="str">
        <f>[1]All_Tasks_Billing!D1111</f>
        <v>PDU</v>
      </c>
      <c r="E1111" t="str">
        <f>[1]All_Tasks_Billing!E1111</f>
        <v>Circuit Breakers -Secondary</v>
      </c>
      <c r="F1111" t="str">
        <f>IF([1]All_Tasks_Billing!F1111="","",[1]All_Tasks_Billing!F1111)</f>
        <v>400AF / 400AT</v>
      </c>
      <c r="G1111" t="str">
        <f>IF([1]All_Tasks_Billing!G1111="","",[1]All_Tasks_Billing!G1111)</f>
        <v/>
      </c>
      <c r="H1111" s="45" t="str">
        <f>[1]All_Tasks_Billing!H1111</f>
        <v/>
      </c>
      <c r="I1111" t="str">
        <f>IF([1]All_Tasks_Billing!I1111="","",[1]All_Tasks_Billing!I1111)</f>
        <v/>
      </c>
      <c r="J1111" t="str">
        <f>IF([1]All_Tasks_Billing!J1111="","",[1]All_Tasks_Billing!J1111)</f>
        <v/>
      </c>
      <c r="K1111" t="b">
        <f>[1]All_Tasks_Billing!K1111</f>
        <v>0</v>
      </c>
      <c r="L1111" s="45" t="str">
        <f>[1]All_Tasks_Billing!L1111</f>
        <v/>
      </c>
      <c r="M1111" t="str">
        <f>[1]All_Tasks_Billing!M1111</f>
        <v/>
      </c>
      <c r="N1111" s="46">
        <f>IF([1]All_Tasks_Billing!N1111="",0,[1]All_Tasks_Billing!N1111)</f>
        <v>0</v>
      </c>
      <c r="O1111" t="str">
        <f>[1]All_Tasks_Billing!O1111</f>
        <v/>
      </c>
      <c r="P1111" s="47">
        <f>IF([1]All_Tasks_Billing!P1111="",0,[1]All_Tasks_Billing!P1111)</f>
        <v>2</v>
      </c>
      <c r="Q1111" s="47">
        <f>IF([1]All_Tasks_Billing!Q1111="",0,[1]All_Tasks_Billing!Q1111)</f>
        <v>2</v>
      </c>
      <c r="R1111" s="47">
        <f>IF([1]All_Tasks_Billing!R1111="",0,[1]All_Tasks_Billing!R1111)</f>
        <v>2</v>
      </c>
      <c r="S1111" t="str">
        <f>[1]All_Tasks_Billing!S1111</f>
        <v/>
      </c>
      <c r="T1111" t="str">
        <f>[1]All_Tasks_Billing!T1111</f>
        <v/>
      </c>
      <c r="U1111" t="str">
        <f>[1]All_Tasks_Billing!U1111</f>
        <v/>
      </c>
      <c r="V1111">
        <f>[1]All_Tasks_Billing!V1111</f>
        <v>26</v>
      </c>
      <c r="W1111" s="48">
        <f>[1]All_Tasks_Billing!W1111</f>
        <v>150</v>
      </c>
      <c r="X1111">
        <f>[1]All_Tasks_Billing!X1111</f>
        <v>24331.724999999999</v>
      </c>
      <c r="Y1111">
        <f>[1]All_Tasks_Billing!Y1111</f>
        <v>1</v>
      </c>
      <c r="Z1111" s="49">
        <f>[1]All_Tasks_Billing!Z1111</f>
        <v>0</v>
      </c>
      <c r="AA1111" s="45" t="str">
        <f>[1]All_Tasks_Billing!AA1111</f>
        <v/>
      </c>
      <c r="AB1111" t="str">
        <f>[1]All_Tasks_Billing!AB1111</f>
        <v/>
      </c>
      <c r="AC1111" s="48">
        <f>[1]All_Tasks_Billing!AC1111</f>
        <v>0</v>
      </c>
      <c r="AD1111" s="48">
        <f>[1]All_Tasks_Billing!AD1111</f>
        <v>0</v>
      </c>
      <c r="AE1111" s="48">
        <f>[1]All_Tasks_Billing!AE1111</f>
        <v>0</v>
      </c>
      <c r="AF1111" s="48">
        <f>[1]All_Tasks_Billing!AF1111</f>
        <v>0</v>
      </c>
      <c r="AG1111" s="48">
        <f>[1]All_Tasks_Billing!AG1111</f>
        <v>0</v>
      </c>
      <c r="AH1111" s="48">
        <f>[1]All_Tasks_Billing!AH1111</f>
        <v>8.5999999999999993E-2</v>
      </c>
      <c r="AI1111" s="48">
        <f>[1]All_Tasks_Billing!AI1111</f>
        <v>0</v>
      </c>
      <c r="AJ1111" s="48">
        <f>[1]All_Tasks_Billing!AJ1111</f>
        <v>0</v>
      </c>
      <c r="AK1111" s="48">
        <f>[1]All_Tasks_Billing!AK1111</f>
        <v>0</v>
      </c>
      <c r="AL1111" s="48">
        <f>[1]All_Tasks_Billing!AL1111</f>
        <v>0</v>
      </c>
      <c r="AM1111" s="48">
        <f>[1]All_Tasks_Billing!AM1111</f>
        <v>0</v>
      </c>
      <c r="AN1111" s="48">
        <f>[1]All_Tasks_Billing!AN1111</f>
        <v>0</v>
      </c>
      <c r="AO1111" s="48">
        <f>[1]All_Tasks_Billing!AO1111</f>
        <v>0</v>
      </c>
      <c r="AP1111" s="48">
        <f>[1]All_Tasks_Billing!AP1111</f>
        <v>8.5999999999999993E-2</v>
      </c>
      <c r="AQ1111" s="48">
        <f>[1]All_Tasks_Billing!AQ1111</f>
        <v>0</v>
      </c>
      <c r="AR1111" s="48">
        <f>[1]All_Tasks_Billing!AR1111</f>
        <v>0</v>
      </c>
      <c r="AS1111" s="48">
        <f>[1]All_Tasks_Billing!AS1111</f>
        <v>0</v>
      </c>
      <c r="AT1111" s="48">
        <f>[1]All_Tasks_Billing!AT1111</f>
        <v>0</v>
      </c>
      <c r="AU1111" s="50" t="str">
        <f t="shared" si="306"/>
        <v/>
      </c>
      <c r="AV1111" s="50" t="str">
        <f t="shared" si="307"/>
        <v/>
      </c>
      <c r="AW1111" s="50" t="str">
        <f t="shared" si="308"/>
        <v/>
      </c>
      <c r="AX1111" s="50" t="str">
        <f t="shared" ca="1" si="309"/>
        <v>Not Completed</v>
      </c>
      <c r="AY1111" s="50" t="str">
        <f t="shared" ca="1" si="310"/>
        <v>Not Completed</v>
      </c>
      <c r="AZ1111" s="50" t="str">
        <f t="shared" ca="1" si="311"/>
        <v>Not Completed</v>
      </c>
      <c r="BA1111" s="48">
        <f t="shared" si="312"/>
        <v>0</v>
      </c>
      <c r="BB1111" s="45" t="str">
        <f t="shared" si="313"/>
        <v/>
      </c>
      <c r="BC1111" s="50" t="str">
        <f t="shared" si="314"/>
        <v/>
      </c>
      <c r="BD1111" s="48">
        <f t="shared" si="315"/>
        <v>0</v>
      </c>
      <c r="BE1111" s="50" t="str">
        <f t="shared" si="316"/>
        <v>Not Started</v>
      </c>
      <c r="BF1111" s="51">
        <f t="shared" si="317"/>
        <v>1</v>
      </c>
      <c r="BG1111" s="51">
        <f t="shared" si="318"/>
        <v>0</v>
      </c>
      <c r="BH1111" s="50" t="str">
        <f t="shared" si="319"/>
        <v/>
      </c>
      <c r="BI1111" s="50" t="str">
        <f t="shared" si="320"/>
        <v/>
      </c>
      <c r="BJ1111" s="50" t="str">
        <f t="shared" si="321"/>
        <v/>
      </c>
      <c r="BK1111" s="50" t="str">
        <f t="shared" si="322"/>
        <v xml:space="preserve">Not Started |  | </v>
      </c>
      <c r="BL1111" s="49" t="str">
        <f t="shared" ca="1" si="323"/>
        <v/>
      </c>
    </row>
    <row r="1112" spans="1:64" x14ac:dyDescent="0.25">
      <c r="A1112" t="str">
        <f>[1]All_Tasks_Billing!A1112</f>
        <v>LAS16.PPM21</v>
      </c>
      <c r="B1112" t="str">
        <f>[1]All_Tasks_Billing!B1112</f>
        <v>PPM</v>
      </c>
      <c r="C1112" t="str">
        <f>[1]All_Tasks_Billing!C1112</f>
        <v>21.2.7</v>
      </c>
      <c r="D1112" t="str">
        <f>[1]All_Tasks_Billing!D1112</f>
        <v>PDU</v>
      </c>
      <c r="E1112" t="str">
        <f>[1]All_Tasks_Billing!E1112</f>
        <v>Circuit Breakers -Secondary</v>
      </c>
      <c r="F1112" t="str">
        <f>IF([1]All_Tasks_Billing!F1112="","",[1]All_Tasks_Billing!F1112)</f>
        <v>400AF / 400AT</v>
      </c>
      <c r="G1112" t="str">
        <f>IF([1]All_Tasks_Billing!G1112="","",[1]All_Tasks_Billing!G1112)</f>
        <v/>
      </c>
      <c r="H1112" s="45" t="str">
        <f>[1]All_Tasks_Billing!H1112</f>
        <v/>
      </c>
      <c r="I1112" t="str">
        <f>IF([1]All_Tasks_Billing!I1112="","",[1]All_Tasks_Billing!I1112)</f>
        <v/>
      </c>
      <c r="J1112" t="str">
        <f>IF([1]All_Tasks_Billing!J1112="","",[1]All_Tasks_Billing!J1112)</f>
        <v/>
      </c>
      <c r="K1112" t="b">
        <f>[1]All_Tasks_Billing!K1112</f>
        <v>0</v>
      </c>
      <c r="L1112" s="45" t="str">
        <f>[1]All_Tasks_Billing!L1112</f>
        <v/>
      </c>
      <c r="M1112" t="str">
        <f>[1]All_Tasks_Billing!M1112</f>
        <v/>
      </c>
      <c r="N1112" s="46">
        <f>IF([1]All_Tasks_Billing!N1112="",0,[1]All_Tasks_Billing!N1112)</f>
        <v>0</v>
      </c>
      <c r="O1112" t="str">
        <f>[1]All_Tasks_Billing!O1112</f>
        <v/>
      </c>
      <c r="P1112" s="47">
        <f>IF([1]All_Tasks_Billing!P1112="",0,[1]All_Tasks_Billing!P1112)</f>
        <v>2</v>
      </c>
      <c r="Q1112" s="47">
        <f>IF([1]All_Tasks_Billing!Q1112="",0,[1]All_Tasks_Billing!Q1112)</f>
        <v>2</v>
      </c>
      <c r="R1112" s="47">
        <f>IF([1]All_Tasks_Billing!R1112="",0,[1]All_Tasks_Billing!R1112)</f>
        <v>2</v>
      </c>
      <c r="S1112" t="str">
        <f>[1]All_Tasks_Billing!S1112</f>
        <v/>
      </c>
      <c r="T1112" t="str">
        <f>[1]All_Tasks_Billing!T1112</f>
        <v/>
      </c>
      <c r="U1112" t="str">
        <f>[1]All_Tasks_Billing!U1112</f>
        <v/>
      </c>
      <c r="V1112">
        <f>[1]All_Tasks_Billing!V1112</f>
        <v>26</v>
      </c>
      <c r="W1112" s="48">
        <f>[1]All_Tasks_Billing!W1112</f>
        <v>150</v>
      </c>
      <c r="X1112">
        <f>[1]All_Tasks_Billing!X1112</f>
        <v>24331.724999999999</v>
      </c>
      <c r="Y1112">
        <f>[1]All_Tasks_Billing!Y1112</f>
        <v>1</v>
      </c>
      <c r="Z1112" s="49">
        <f>[1]All_Tasks_Billing!Z1112</f>
        <v>0</v>
      </c>
      <c r="AA1112" s="45" t="str">
        <f>[1]All_Tasks_Billing!AA1112</f>
        <v/>
      </c>
      <c r="AB1112" t="str">
        <f>[1]All_Tasks_Billing!AB1112</f>
        <v/>
      </c>
      <c r="AC1112" s="48">
        <f>[1]All_Tasks_Billing!AC1112</f>
        <v>0</v>
      </c>
      <c r="AD1112" s="48">
        <f>[1]All_Tasks_Billing!AD1112</f>
        <v>0</v>
      </c>
      <c r="AE1112" s="48">
        <f>[1]All_Tasks_Billing!AE1112</f>
        <v>0</v>
      </c>
      <c r="AF1112" s="48">
        <f>[1]All_Tasks_Billing!AF1112</f>
        <v>0</v>
      </c>
      <c r="AG1112" s="48">
        <f>[1]All_Tasks_Billing!AG1112</f>
        <v>0</v>
      </c>
      <c r="AH1112" s="48">
        <f>[1]All_Tasks_Billing!AH1112</f>
        <v>8.5999999999999993E-2</v>
      </c>
      <c r="AI1112" s="48">
        <f>[1]All_Tasks_Billing!AI1112</f>
        <v>0</v>
      </c>
      <c r="AJ1112" s="48">
        <f>[1]All_Tasks_Billing!AJ1112</f>
        <v>0</v>
      </c>
      <c r="AK1112" s="48">
        <f>[1]All_Tasks_Billing!AK1112</f>
        <v>0</v>
      </c>
      <c r="AL1112" s="48">
        <f>[1]All_Tasks_Billing!AL1112</f>
        <v>0</v>
      </c>
      <c r="AM1112" s="48">
        <f>[1]All_Tasks_Billing!AM1112</f>
        <v>0</v>
      </c>
      <c r="AN1112" s="48">
        <f>[1]All_Tasks_Billing!AN1112</f>
        <v>0</v>
      </c>
      <c r="AO1112" s="48">
        <f>[1]All_Tasks_Billing!AO1112</f>
        <v>0</v>
      </c>
      <c r="AP1112" s="48">
        <f>[1]All_Tasks_Billing!AP1112</f>
        <v>8.5999999999999993E-2</v>
      </c>
      <c r="AQ1112" s="48">
        <f>[1]All_Tasks_Billing!AQ1112</f>
        <v>0</v>
      </c>
      <c r="AR1112" s="48">
        <f>[1]All_Tasks_Billing!AR1112</f>
        <v>0</v>
      </c>
      <c r="AS1112" s="48">
        <f>[1]All_Tasks_Billing!AS1112</f>
        <v>0</v>
      </c>
      <c r="AT1112" s="48">
        <f>[1]All_Tasks_Billing!AT1112</f>
        <v>0</v>
      </c>
      <c r="AU1112" s="50" t="str">
        <f t="shared" si="306"/>
        <v/>
      </c>
      <c r="AV1112" s="50" t="str">
        <f t="shared" si="307"/>
        <v/>
      </c>
      <c r="AW1112" s="50" t="str">
        <f t="shared" si="308"/>
        <v/>
      </c>
      <c r="AX1112" s="50" t="str">
        <f t="shared" ca="1" si="309"/>
        <v>Not Completed</v>
      </c>
      <c r="AY1112" s="50" t="str">
        <f t="shared" ca="1" si="310"/>
        <v>Not Completed</v>
      </c>
      <c r="AZ1112" s="50" t="str">
        <f t="shared" ca="1" si="311"/>
        <v>Not Completed</v>
      </c>
      <c r="BA1112" s="48">
        <f t="shared" si="312"/>
        <v>0</v>
      </c>
      <c r="BB1112" s="45" t="str">
        <f t="shared" si="313"/>
        <v/>
      </c>
      <c r="BC1112" s="50" t="str">
        <f t="shared" si="314"/>
        <v/>
      </c>
      <c r="BD1112" s="48">
        <f t="shared" si="315"/>
        <v>0</v>
      </c>
      <c r="BE1112" s="50" t="str">
        <f t="shared" si="316"/>
        <v>Not Started</v>
      </c>
      <c r="BF1112" s="51">
        <f t="shared" si="317"/>
        <v>1</v>
      </c>
      <c r="BG1112" s="51">
        <f t="shared" si="318"/>
        <v>0</v>
      </c>
      <c r="BH1112" s="50" t="str">
        <f t="shared" si="319"/>
        <v/>
      </c>
      <c r="BI1112" s="50" t="str">
        <f t="shared" si="320"/>
        <v/>
      </c>
      <c r="BJ1112" s="50" t="str">
        <f t="shared" si="321"/>
        <v/>
      </c>
      <c r="BK1112" s="50" t="str">
        <f t="shared" si="322"/>
        <v xml:space="preserve">Not Started |  | </v>
      </c>
      <c r="BL1112" s="49" t="str">
        <f t="shared" ca="1" si="323"/>
        <v/>
      </c>
    </row>
    <row r="1113" spans="1:64" x14ac:dyDescent="0.25">
      <c r="A1113" t="str">
        <f>[1]All_Tasks_Billing!A1113</f>
        <v>LAS16.PPM21</v>
      </c>
      <c r="B1113" t="str">
        <f>[1]All_Tasks_Billing!B1113</f>
        <v>PPM</v>
      </c>
      <c r="C1113" t="str">
        <f>[1]All_Tasks_Billing!C1113</f>
        <v>21.2.8</v>
      </c>
      <c r="D1113" t="str">
        <f>[1]All_Tasks_Billing!D1113</f>
        <v>PDU</v>
      </c>
      <c r="E1113" t="str">
        <f>[1]All_Tasks_Billing!E1113</f>
        <v>Circuit Breakers -Secondary</v>
      </c>
      <c r="F1113" t="str">
        <f>IF([1]All_Tasks_Billing!F1113="","",[1]All_Tasks_Billing!F1113)</f>
        <v>400AF / 400AT</v>
      </c>
      <c r="G1113" t="str">
        <f>IF([1]All_Tasks_Billing!G1113="","",[1]All_Tasks_Billing!G1113)</f>
        <v/>
      </c>
      <c r="H1113" s="45" t="str">
        <f>[1]All_Tasks_Billing!H1113</f>
        <v/>
      </c>
      <c r="I1113" t="str">
        <f>IF([1]All_Tasks_Billing!I1113="","",[1]All_Tasks_Billing!I1113)</f>
        <v/>
      </c>
      <c r="J1113" t="str">
        <f>IF([1]All_Tasks_Billing!J1113="","",[1]All_Tasks_Billing!J1113)</f>
        <v/>
      </c>
      <c r="K1113" t="b">
        <f>[1]All_Tasks_Billing!K1113</f>
        <v>0</v>
      </c>
      <c r="L1113" s="45" t="str">
        <f>[1]All_Tasks_Billing!L1113</f>
        <v/>
      </c>
      <c r="M1113" t="str">
        <f>[1]All_Tasks_Billing!M1113</f>
        <v/>
      </c>
      <c r="N1113" s="46">
        <f>IF([1]All_Tasks_Billing!N1113="",0,[1]All_Tasks_Billing!N1113)</f>
        <v>0</v>
      </c>
      <c r="O1113" t="str">
        <f>[1]All_Tasks_Billing!O1113</f>
        <v/>
      </c>
      <c r="P1113" s="47">
        <f>IF([1]All_Tasks_Billing!P1113="",0,[1]All_Tasks_Billing!P1113)</f>
        <v>2</v>
      </c>
      <c r="Q1113" s="47">
        <f>IF([1]All_Tasks_Billing!Q1113="",0,[1]All_Tasks_Billing!Q1113)</f>
        <v>2</v>
      </c>
      <c r="R1113" s="47">
        <f>IF([1]All_Tasks_Billing!R1113="",0,[1]All_Tasks_Billing!R1113)</f>
        <v>2</v>
      </c>
      <c r="S1113" t="str">
        <f>[1]All_Tasks_Billing!S1113</f>
        <v/>
      </c>
      <c r="T1113" t="str">
        <f>[1]All_Tasks_Billing!T1113</f>
        <v/>
      </c>
      <c r="U1113" t="str">
        <f>[1]All_Tasks_Billing!U1113</f>
        <v/>
      </c>
      <c r="V1113">
        <f>[1]All_Tasks_Billing!V1113</f>
        <v>26</v>
      </c>
      <c r="W1113" s="48">
        <f>[1]All_Tasks_Billing!W1113</f>
        <v>150</v>
      </c>
      <c r="X1113">
        <f>[1]All_Tasks_Billing!X1113</f>
        <v>24331.724999999999</v>
      </c>
      <c r="Y1113">
        <f>[1]All_Tasks_Billing!Y1113</f>
        <v>1</v>
      </c>
      <c r="Z1113" s="49">
        <f>[1]All_Tasks_Billing!Z1113</f>
        <v>0</v>
      </c>
      <c r="AA1113" s="45" t="str">
        <f>[1]All_Tasks_Billing!AA1113</f>
        <v/>
      </c>
      <c r="AB1113" t="str">
        <f>[1]All_Tasks_Billing!AB1113</f>
        <v/>
      </c>
      <c r="AC1113" s="48">
        <f>[1]All_Tasks_Billing!AC1113</f>
        <v>0</v>
      </c>
      <c r="AD1113" s="48">
        <f>[1]All_Tasks_Billing!AD1113</f>
        <v>0</v>
      </c>
      <c r="AE1113" s="48">
        <f>[1]All_Tasks_Billing!AE1113</f>
        <v>0</v>
      </c>
      <c r="AF1113" s="48">
        <f>[1]All_Tasks_Billing!AF1113</f>
        <v>0</v>
      </c>
      <c r="AG1113" s="48">
        <f>[1]All_Tasks_Billing!AG1113</f>
        <v>0</v>
      </c>
      <c r="AH1113" s="48">
        <f>[1]All_Tasks_Billing!AH1113</f>
        <v>8.5999999999999993E-2</v>
      </c>
      <c r="AI1113" s="48">
        <f>[1]All_Tasks_Billing!AI1113</f>
        <v>0</v>
      </c>
      <c r="AJ1113" s="48">
        <f>[1]All_Tasks_Billing!AJ1113</f>
        <v>0</v>
      </c>
      <c r="AK1113" s="48">
        <f>[1]All_Tasks_Billing!AK1113</f>
        <v>0</v>
      </c>
      <c r="AL1113" s="48">
        <f>[1]All_Tasks_Billing!AL1113</f>
        <v>0</v>
      </c>
      <c r="AM1113" s="48">
        <f>[1]All_Tasks_Billing!AM1113</f>
        <v>0</v>
      </c>
      <c r="AN1113" s="48">
        <f>[1]All_Tasks_Billing!AN1113</f>
        <v>0</v>
      </c>
      <c r="AO1113" s="48">
        <f>[1]All_Tasks_Billing!AO1113</f>
        <v>0</v>
      </c>
      <c r="AP1113" s="48">
        <f>[1]All_Tasks_Billing!AP1113</f>
        <v>8.5999999999999993E-2</v>
      </c>
      <c r="AQ1113" s="48">
        <f>[1]All_Tasks_Billing!AQ1113</f>
        <v>0</v>
      </c>
      <c r="AR1113" s="48">
        <f>[1]All_Tasks_Billing!AR1113</f>
        <v>0</v>
      </c>
      <c r="AS1113" s="48">
        <f>[1]All_Tasks_Billing!AS1113</f>
        <v>0</v>
      </c>
      <c r="AT1113" s="48">
        <f>[1]All_Tasks_Billing!AT1113</f>
        <v>0</v>
      </c>
      <c r="AU1113" s="50" t="str">
        <f t="shared" si="306"/>
        <v/>
      </c>
      <c r="AV1113" s="50" t="str">
        <f t="shared" si="307"/>
        <v/>
      </c>
      <c r="AW1113" s="50" t="str">
        <f t="shared" si="308"/>
        <v/>
      </c>
      <c r="AX1113" s="50" t="str">
        <f t="shared" ca="1" si="309"/>
        <v>Not Completed</v>
      </c>
      <c r="AY1113" s="50" t="str">
        <f t="shared" ca="1" si="310"/>
        <v>Not Completed</v>
      </c>
      <c r="AZ1113" s="50" t="str">
        <f t="shared" ca="1" si="311"/>
        <v>Not Completed</v>
      </c>
      <c r="BA1113" s="48">
        <f t="shared" si="312"/>
        <v>0</v>
      </c>
      <c r="BB1113" s="45" t="str">
        <f t="shared" si="313"/>
        <v/>
      </c>
      <c r="BC1113" s="50" t="str">
        <f t="shared" si="314"/>
        <v/>
      </c>
      <c r="BD1113" s="48">
        <f t="shared" si="315"/>
        <v>0</v>
      </c>
      <c r="BE1113" s="50" t="str">
        <f t="shared" si="316"/>
        <v>Not Started</v>
      </c>
      <c r="BF1113" s="51">
        <f t="shared" si="317"/>
        <v>1</v>
      </c>
      <c r="BG1113" s="51">
        <f t="shared" si="318"/>
        <v>0</v>
      </c>
      <c r="BH1113" s="50" t="str">
        <f t="shared" si="319"/>
        <v/>
      </c>
      <c r="BI1113" s="50" t="str">
        <f t="shared" si="320"/>
        <v/>
      </c>
      <c r="BJ1113" s="50" t="str">
        <f t="shared" si="321"/>
        <v/>
      </c>
      <c r="BK1113" s="50" t="str">
        <f t="shared" si="322"/>
        <v xml:space="preserve">Not Started |  | </v>
      </c>
      <c r="BL1113" s="49" t="str">
        <f t="shared" ca="1" si="323"/>
        <v/>
      </c>
    </row>
    <row r="1114" spans="1:64" x14ac:dyDescent="0.25">
      <c r="A1114" t="str">
        <f>[1]All_Tasks_Billing!A1114</f>
        <v>LAS16.PPM21</v>
      </c>
      <c r="B1114" t="str">
        <f>[1]All_Tasks_Billing!B1114</f>
        <v>PPM</v>
      </c>
      <c r="C1114" t="str">
        <f>[1]All_Tasks_Billing!C1114</f>
        <v>21.2.9</v>
      </c>
      <c r="D1114" t="str">
        <f>[1]All_Tasks_Billing!D1114</f>
        <v>PDU</v>
      </c>
      <c r="E1114" t="str">
        <f>[1]All_Tasks_Billing!E1114</f>
        <v>Circuit Breakers -Secondary</v>
      </c>
      <c r="F1114" t="str">
        <f>IF([1]All_Tasks_Billing!F1114="","",[1]All_Tasks_Billing!F1114)</f>
        <v>400AF / 400AT</v>
      </c>
      <c r="G1114" t="str">
        <f>IF([1]All_Tasks_Billing!G1114="","",[1]All_Tasks_Billing!G1114)</f>
        <v/>
      </c>
      <c r="H1114" s="45" t="str">
        <f>[1]All_Tasks_Billing!H1114</f>
        <v/>
      </c>
      <c r="I1114" t="str">
        <f>IF([1]All_Tasks_Billing!I1114="","",[1]All_Tasks_Billing!I1114)</f>
        <v/>
      </c>
      <c r="J1114" t="str">
        <f>IF([1]All_Tasks_Billing!J1114="","",[1]All_Tasks_Billing!J1114)</f>
        <v/>
      </c>
      <c r="K1114" t="b">
        <f>[1]All_Tasks_Billing!K1114</f>
        <v>0</v>
      </c>
      <c r="L1114" s="45" t="str">
        <f>[1]All_Tasks_Billing!L1114</f>
        <v/>
      </c>
      <c r="M1114" t="str">
        <f>[1]All_Tasks_Billing!M1114</f>
        <v/>
      </c>
      <c r="N1114" s="46">
        <f>IF([1]All_Tasks_Billing!N1114="",0,[1]All_Tasks_Billing!N1114)</f>
        <v>0</v>
      </c>
      <c r="O1114" t="str">
        <f>[1]All_Tasks_Billing!O1114</f>
        <v/>
      </c>
      <c r="P1114" s="47">
        <f>IF([1]All_Tasks_Billing!P1114="",0,[1]All_Tasks_Billing!P1114)</f>
        <v>2</v>
      </c>
      <c r="Q1114" s="47">
        <f>IF([1]All_Tasks_Billing!Q1114="",0,[1]All_Tasks_Billing!Q1114)</f>
        <v>2</v>
      </c>
      <c r="R1114" s="47">
        <f>IF([1]All_Tasks_Billing!R1114="",0,[1]All_Tasks_Billing!R1114)</f>
        <v>2</v>
      </c>
      <c r="S1114" t="str">
        <f>[1]All_Tasks_Billing!S1114</f>
        <v/>
      </c>
      <c r="T1114" t="str">
        <f>[1]All_Tasks_Billing!T1114</f>
        <v/>
      </c>
      <c r="U1114" t="str">
        <f>[1]All_Tasks_Billing!U1114</f>
        <v/>
      </c>
      <c r="V1114">
        <f>[1]All_Tasks_Billing!V1114</f>
        <v>26</v>
      </c>
      <c r="W1114" s="48">
        <f>[1]All_Tasks_Billing!W1114</f>
        <v>150</v>
      </c>
      <c r="X1114">
        <f>[1]All_Tasks_Billing!X1114</f>
        <v>24331.724999999999</v>
      </c>
      <c r="Y1114">
        <f>[1]All_Tasks_Billing!Y1114</f>
        <v>1</v>
      </c>
      <c r="Z1114" s="49">
        <f>[1]All_Tasks_Billing!Z1114</f>
        <v>0</v>
      </c>
      <c r="AA1114" s="45" t="str">
        <f>[1]All_Tasks_Billing!AA1114</f>
        <v/>
      </c>
      <c r="AB1114" t="str">
        <f>[1]All_Tasks_Billing!AB1114</f>
        <v/>
      </c>
      <c r="AC1114" s="48">
        <f>[1]All_Tasks_Billing!AC1114</f>
        <v>0</v>
      </c>
      <c r="AD1114" s="48">
        <f>[1]All_Tasks_Billing!AD1114</f>
        <v>0</v>
      </c>
      <c r="AE1114" s="48">
        <f>[1]All_Tasks_Billing!AE1114</f>
        <v>0</v>
      </c>
      <c r="AF1114" s="48">
        <f>[1]All_Tasks_Billing!AF1114</f>
        <v>0</v>
      </c>
      <c r="AG1114" s="48">
        <f>[1]All_Tasks_Billing!AG1114</f>
        <v>0</v>
      </c>
      <c r="AH1114" s="48">
        <f>[1]All_Tasks_Billing!AH1114</f>
        <v>8.5999999999999993E-2</v>
      </c>
      <c r="AI1114" s="48">
        <f>[1]All_Tasks_Billing!AI1114</f>
        <v>0</v>
      </c>
      <c r="AJ1114" s="48">
        <f>[1]All_Tasks_Billing!AJ1114</f>
        <v>0</v>
      </c>
      <c r="AK1114" s="48">
        <f>[1]All_Tasks_Billing!AK1114</f>
        <v>0</v>
      </c>
      <c r="AL1114" s="48">
        <f>[1]All_Tasks_Billing!AL1114</f>
        <v>0</v>
      </c>
      <c r="AM1114" s="48">
        <f>[1]All_Tasks_Billing!AM1114</f>
        <v>0</v>
      </c>
      <c r="AN1114" s="48">
        <f>[1]All_Tasks_Billing!AN1114</f>
        <v>0</v>
      </c>
      <c r="AO1114" s="48">
        <f>[1]All_Tasks_Billing!AO1114</f>
        <v>0</v>
      </c>
      <c r="AP1114" s="48">
        <f>[1]All_Tasks_Billing!AP1114</f>
        <v>8.5999999999999993E-2</v>
      </c>
      <c r="AQ1114" s="48">
        <f>[1]All_Tasks_Billing!AQ1114</f>
        <v>0</v>
      </c>
      <c r="AR1114" s="48">
        <f>[1]All_Tasks_Billing!AR1114</f>
        <v>0</v>
      </c>
      <c r="AS1114" s="48">
        <f>[1]All_Tasks_Billing!AS1114</f>
        <v>0</v>
      </c>
      <c r="AT1114" s="48">
        <f>[1]All_Tasks_Billing!AT1114</f>
        <v>0</v>
      </c>
      <c r="AU1114" s="50" t="str">
        <f t="shared" si="306"/>
        <v/>
      </c>
      <c r="AV1114" s="50" t="str">
        <f t="shared" si="307"/>
        <v/>
      </c>
      <c r="AW1114" s="50" t="str">
        <f t="shared" si="308"/>
        <v/>
      </c>
      <c r="AX1114" s="50" t="str">
        <f t="shared" ca="1" si="309"/>
        <v>Not Completed</v>
      </c>
      <c r="AY1114" s="50" t="str">
        <f t="shared" ca="1" si="310"/>
        <v>Not Completed</v>
      </c>
      <c r="AZ1114" s="50" t="str">
        <f t="shared" ca="1" si="311"/>
        <v>Not Completed</v>
      </c>
      <c r="BA1114" s="48">
        <f t="shared" si="312"/>
        <v>0</v>
      </c>
      <c r="BB1114" s="45" t="str">
        <f t="shared" si="313"/>
        <v/>
      </c>
      <c r="BC1114" s="50" t="str">
        <f t="shared" si="314"/>
        <v/>
      </c>
      <c r="BD1114" s="48">
        <f t="shared" si="315"/>
        <v>0</v>
      </c>
      <c r="BE1114" s="50" t="str">
        <f t="shared" si="316"/>
        <v>Not Started</v>
      </c>
      <c r="BF1114" s="51">
        <f t="shared" si="317"/>
        <v>1</v>
      </c>
      <c r="BG1114" s="51">
        <f t="shared" si="318"/>
        <v>0</v>
      </c>
      <c r="BH1114" s="50" t="str">
        <f t="shared" si="319"/>
        <v/>
      </c>
      <c r="BI1114" s="50" t="str">
        <f t="shared" si="320"/>
        <v/>
      </c>
      <c r="BJ1114" s="50" t="str">
        <f t="shared" si="321"/>
        <v/>
      </c>
      <c r="BK1114" s="50" t="str">
        <f t="shared" si="322"/>
        <v xml:space="preserve">Not Started |  | </v>
      </c>
      <c r="BL1114" s="49" t="str">
        <f t="shared" ca="1" si="323"/>
        <v/>
      </c>
    </row>
    <row r="1115" spans="1:64" x14ac:dyDescent="0.25">
      <c r="A1115" t="str">
        <f>[1]All_Tasks_Billing!A1115</f>
        <v>LAS16.PPM21</v>
      </c>
      <c r="B1115" t="str">
        <f>[1]All_Tasks_Billing!B1115</f>
        <v>PPM</v>
      </c>
      <c r="C1115" t="str">
        <f>[1]All_Tasks_Billing!C1115</f>
        <v>21.2.10</v>
      </c>
      <c r="D1115" t="str">
        <f>[1]All_Tasks_Billing!D1115</f>
        <v>PDU</v>
      </c>
      <c r="E1115" t="str">
        <f>[1]All_Tasks_Billing!E1115</f>
        <v>Circuit Breakers -Secondary</v>
      </c>
      <c r="F1115" t="str">
        <f>IF([1]All_Tasks_Billing!F1115="","",[1]All_Tasks_Billing!F1115)</f>
        <v>400AF / 400AT</v>
      </c>
      <c r="G1115" t="str">
        <f>IF([1]All_Tasks_Billing!G1115="","",[1]All_Tasks_Billing!G1115)</f>
        <v/>
      </c>
      <c r="H1115" s="45" t="str">
        <f>[1]All_Tasks_Billing!H1115</f>
        <v/>
      </c>
      <c r="I1115" t="str">
        <f>IF([1]All_Tasks_Billing!I1115="","",[1]All_Tasks_Billing!I1115)</f>
        <v/>
      </c>
      <c r="J1115" t="str">
        <f>IF([1]All_Tasks_Billing!J1115="","",[1]All_Tasks_Billing!J1115)</f>
        <v/>
      </c>
      <c r="K1115" t="b">
        <f>[1]All_Tasks_Billing!K1115</f>
        <v>0</v>
      </c>
      <c r="L1115" s="45" t="str">
        <f>[1]All_Tasks_Billing!L1115</f>
        <v/>
      </c>
      <c r="M1115" t="str">
        <f>[1]All_Tasks_Billing!M1115</f>
        <v/>
      </c>
      <c r="N1115" s="46">
        <f>IF([1]All_Tasks_Billing!N1115="",0,[1]All_Tasks_Billing!N1115)</f>
        <v>0</v>
      </c>
      <c r="O1115" t="str">
        <f>[1]All_Tasks_Billing!O1115</f>
        <v/>
      </c>
      <c r="P1115" s="47">
        <f>IF([1]All_Tasks_Billing!P1115="",0,[1]All_Tasks_Billing!P1115)</f>
        <v>2</v>
      </c>
      <c r="Q1115" s="47">
        <f>IF([1]All_Tasks_Billing!Q1115="",0,[1]All_Tasks_Billing!Q1115)</f>
        <v>2</v>
      </c>
      <c r="R1115" s="47">
        <f>IF([1]All_Tasks_Billing!R1115="",0,[1]All_Tasks_Billing!R1115)</f>
        <v>2</v>
      </c>
      <c r="S1115" t="str">
        <f>[1]All_Tasks_Billing!S1115</f>
        <v/>
      </c>
      <c r="T1115" t="str">
        <f>[1]All_Tasks_Billing!T1115</f>
        <v/>
      </c>
      <c r="U1115" t="str">
        <f>[1]All_Tasks_Billing!U1115</f>
        <v/>
      </c>
      <c r="V1115">
        <f>[1]All_Tasks_Billing!V1115</f>
        <v>26</v>
      </c>
      <c r="W1115" s="48">
        <f>[1]All_Tasks_Billing!W1115</f>
        <v>150</v>
      </c>
      <c r="X1115">
        <f>[1]All_Tasks_Billing!X1115</f>
        <v>24331.724999999999</v>
      </c>
      <c r="Y1115">
        <f>[1]All_Tasks_Billing!Y1115</f>
        <v>1</v>
      </c>
      <c r="Z1115" s="49">
        <f>[1]All_Tasks_Billing!Z1115</f>
        <v>0</v>
      </c>
      <c r="AA1115" s="45" t="str">
        <f>[1]All_Tasks_Billing!AA1115</f>
        <v/>
      </c>
      <c r="AB1115" t="str">
        <f>[1]All_Tasks_Billing!AB1115</f>
        <v/>
      </c>
      <c r="AC1115" s="48">
        <f>[1]All_Tasks_Billing!AC1115</f>
        <v>0</v>
      </c>
      <c r="AD1115" s="48">
        <f>[1]All_Tasks_Billing!AD1115</f>
        <v>0</v>
      </c>
      <c r="AE1115" s="48">
        <f>[1]All_Tasks_Billing!AE1115</f>
        <v>0</v>
      </c>
      <c r="AF1115" s="48">
        <f>[1]All_Tasks_Billing!AF1115</f>
        <v>0</v>
      </c>
      <c r="AG1115" s="48">
        <f>[1]All_Tasks_Billing!AG1115</f>
        <v>0</v>
      </c>
      <c r="AH1115" s="48">
        <f>[1]All_Tasks_Billing!AH1115</f>
        <v>8.5999999999999993E-2</v>
      </c>
      <c r="AI1115" s="48">
        <f>[1]All_Tasks_Billing!AI1115</f>
        <v>0</v>
      </c>
      <c r="AJ1115" s="48">
        <f>[1]All_Tasks_Billing!AJ1115</f>
        <v>0</v>
      </c>
      <c r="AK1115" s="48">
        <f>[1]All_Tasks_Billing!AK1115</f>
        <v>0</v>
      </c>
      <c r="AL1115" s="48">
        <f>[1]All_Tasks_Billing!AL1115</f>
        <v>0</v>
      </c>
      <c r="AM1115" s="48">
        <f>[1]All_Tasks_Billing!AM1115</f>
        <v>0</v>
      </c>
      <c r="AN1115" s="48">
        <f>[1]All_Tasks_Billing!AN1115</f>
        <v>0</v>
      </c>
      <c r="AO1115" s="48">
        <f>[1]All_Tasks_Billing!AO1115</f>
        <v>0</v>
      </c>
      <c r="AP1115" s="48">
        <f>[1]All_Tasks_Billing!AP1115</f>
        <v>8.5999999999999993E-2</v>
      </c>
      <c r="AQ1115" s="48">
        <f>[1]All_Tasks_Billing!AQ1115</f>
        <v>0</v>
      </c>
      <c r="AR1115" s="48">
        <f>[1]All_Tasks_Billing!AR1115</f>
        <v>0</v>
      </c>
      <c r="AS1115" s="48">
        <f>[1]All_Tasks_Billing!AS1115</f>
        <v>0</v>
      </c>
      <c r="AT1115" s="48">
        <f>[1]All_Tasks_Billing!AT1115</f>
        <v>0</v>
      </c>
      <c r="AU1115" s="50" t="str">
        <f t="shared" si="306"/>
        <v/>
      </c>
      <c r="AV1115" s="50" t="str">
        <f t="shared" si="307"/>
        <v/>
      </c>
      <c r="AW1115" s="50" t="str">
        <f t="shared" si="308"/>
        <v/>
      </c>
      <c r="AX1115" s="50" t="str">
        <f t="shared" ca="1" si="309"/>
        <v>Not Completed</v>
      </c>
      <c r="AY1115" s="50" t="str">
        <f t="shared" ca="1" si="310"/>
        <v>Not Completed</v>
      </c>
      <c r="AZ1115" s="50" t="str">
        <f t="shared" ca="1" si="311"/>
        <v>Not Completed</v>
      </c>
      <c r="BA1115" s="48">
        <f t="shared" si="312"/>
        <v>0</v>
      </c>
      <c r="BB1115" s="45" t="str">
        <f t="shared" si="313"/>
        <v/>
      </c>
      <c r="BC1115" s="50" t="str">
        <f t="shared" si="314"/>
        <v/>
      </c>
      <c r="BD1115" s="48">
        <f t="shared" si="315"/>
        <v>0</v>
      </c>
      <c r="BE1115" s="50" t="str">
        <f t="shared" si="316"/>
        <v>Not Started</v>
      </c>
      <c r="BF1115" s="51">
        <f t="shared" si="317"/>
        <v>1</v>
      </c>
      <c r="BG1115" s="51">
        <f t="shared" si="318"/>
        <v>0</v>
      </c>
      <c r="BH1115" s="50" t="str">
        <f t="shared" si="319"/>
        <v/>
      </c>
      <c r="BI1115" s="50" t="str">
        <f t="shared" si="320"/>
        <v/>
      </c>
      <c r="BJ1115" s="50" t="str">
        <f t="shared" si="321"/>
        <v/>
      </c>
      <c r="BK1115" s="50" t="str">
        <f t="shared" si="322"/>
        <v xml:space="preserve">Not Started |  | </v>
      </c>
      <c r="BL1115" s="49" t="str">
        <f t="shared" ca="1" si="323"/>
        <v/>
      </c>
    </row>
    <row r="1116" spans="1:64" x14ac:dyDescent="0.25">
      <c r="A1116" t="str">
        <f>[1]All_Tasks_Billing!A1116</f>
        <v>LAS16.PPM21</v>
      </c>
      <c r="B1116" t="str">
        <f>[1]All_Tasks_Billing!B1116</f>
        <v>PPM</v>
      </c>
      <c r="C1116" t="str">
        <f>[1]All_Tasks_Billing!C1116</f>
        <v>21.2.11</v>
      </c>
      <c r="D1116" t="str">
        <f>[1]All_Tasks_Billing!D1116</f>
        <v>PDU</v>
      </c>
      <c r="E1116" t="str">
        <f>[1]All_Tasks_Billing!E1116</f>
        <v>Circuit Breakers -Secondary</v>
      </c>
      <c r="F1116" t="str">
        <f>IF([1]All_Tasks_Billing!F1116="","",[1]All_Tasks_Billing!F1116)</f>
        <v>400AF / 400AT</v>
      </c>
      <c r="G1116" t="str">
        <f>IF([1]All_Tasks_Billing!G1116="","",[1]All_Tasks_Billing!G1116)</f>
        <v/>
      </c>
      <c r="H1116" s="45" t="str">
        <f>[1]All_Tasks_Billing!H1116</f>
        <v/>
      </c>
      <c r="I1116" t="str">
        <f>IF([1]All_Tasks_Billing!I1116="","",[1]All_Tasks_Billing!I1116)</f>
        <v/>
      </c>
      <c r="J1116" t="str">
        <f>IF([1]All_Tasks_Billing!J1116="","",[1]All_Tasks_Billing!J1116)</f>
        <v/>
      </c>
      <c r="K1116" t="b">
        <f>[1]All_Tasks_Billing!K1116</f>
        <v>0</v>
      </c>
      <c r="L1116" s="45" t="str">
        <f>[1]All_Tasks_Billing!L1116</f>
        <v/>
      </c>
      <c r="M1116" t="str">
        <f>[1]All_Tasks_Billing!M1116</f>
        <v/>
      </c>
      <c r="N1116" s="46">
        <f>IF([1]All_Tasks_Billing!N1116="",0,[1]All_Tasks_Billing!N1116)</f>
        <v>0</v>
      </c>
      <c r="O1116" t="str">
        <f>[1]All_Tasks_Billing!O1116</f>
        <v/>
      </c>
      <c r="P1116" s="47">
        <f>IF([1]All_Tasks_Billing!P1116="",0,[1]All_Tasks_Billing!P1116)</f>
        <v>2</v>
      </c>
      <c r="Q1116" s="47">
        <f>IF([1]All_Tasks_Billing!Q1116="",0,[1]All_Tasks_Billing!Q1116)</f>
        <v>2</v>
      </c>
      <c r="R1116" s="47">
        <f>IF([1]All_Tasks_Billing!R1116="",0,[1]All_Tasks_Billing!R1116)</f>
        <v>2</v>
      </c>
      <c r="S1116" t="str">
        <f>[1]All_Tasks_Billing!S1116</f>
        <v/>
      </c>
      <c r="T1116" t="str">
        <f>[1]All_Tasks_Billing!T1116</f>
        <v/>
      </c>
      <c r="U1116" t="str">
        <f>[1]All_Tasks_Billing!U1116</f>
        <v/>
      </c>
      <c r="V1116">
        <f>[1]All_Tasks_Billing!V1116</f>
        <v>26</v>
      </c>
      <c r="W1116" s="48">
        <f>[1]All_Tasks_Billing!W1116</f>
        <v>150</v>
      </c>
      <c r="X1116">
        <f>[1]All_Tasks_Billing!X1116</f>
        <v>24331.724999999999</v>
      </c>
      <c r="Y1116">
        <f>[1]All_Tasks_Billing!Y1116</f>
        <v>1</v>
      </c>
      <c r="Z1116" s="49">
        <f>[1]All_Tasks_Billing!Z1116</f>
        <v>0</v>
      </c>
      <c r="AA1116" s="45" t="str">
        <f>[1]All_Tasks_Billing!AA1116</f>
        <v/>
      </c>
      <c r="AB1116" t="str">
        <f>[1]All_Tasks_Billing!AB1116</f>
        <v/>
      </c>
      <c r="AC1116" s="48">
        <f>[1]All_Tasks_Billing!AC1116</f>
        <v>0</v>
      </c>
      <c r="AD1116" s="48">
        <f>[1]All_Tasks_Billing!AD1116</f>
        <v>0</v>
      </c>
      <c r="AE1116" s="48">
        <f>[1]All_Tasks_Billing!AE1116</f>
        <v>0</v>
      </c>
      <c r="AF1116" s="48">
        <f>[1]All_Tasks_Billing!AF1116</f>
        <v>0</v>
      </c>
      <c r="AG1116" s="48">
        <f>[1]All_Tasks_Billing!AG1116</f>
        <v>0</v>
      </c>
      <c r="AH1116" s="48">
        <f>[1]All_Tasks_Billing!AH1116</f>
        <v>8.5999999999999993E-2</v>
      </c>
      <c r="AI1116" s="48">
        <f>[1]All_Tasks_Billing!AI1116</f>
        <v>0</v>
      </c>
      <c r="AJ1116" s="48">
        <f>[1]All_Tasks_Billing!AJ1116</f>
        <v>0</v>
      </c>
      <c r="AK1116" s="48">
        <f>[1]All_Tasks_Billing!AK1116</f>
        <v>0</v>
      </c>
      <c r="AL1116" s="48">
        <f>[1]All_Tasks_Billing!AL1116</f>
        <v>0</v>
      </c>
      <c r="AM1116" s="48">
        <f>[1]All_Tasks_Billing!AM1116</f>
        <v>0</v>
      </c>
      <c r="AN1116" s="48">
        <f>[1]All_Tasks_Billing!AN1116</f>
        <v>0</v>
      </c>
      <c r="AO1116" s="48">
        <f>[1]All_Tasks_Billing!AO1116</f>
        <v>0</v>
      </c>
      <c r="AP1116" s="48">
        <f>[1]All_Tasks_Billing!AP1116</f>
        <v>8.5999999999999993E-2</v>
      </c>
      <c r="AQ1116" s="48">
        <f>[1]All_Tasks_Billing!AQ1116</f>
        <v>0</v>
      </c>
      <c r="AR1116" s="48">
        <f>[1]All_Tasks_Billing!AR1116</f>
        <v>0</v>
      </c>
      <c r="AS1116" s="48">
        <f>[1]All_Tasks_Billing!AS1116</f>
        <v>0</v>
      </c>
      <c r="AT1116" s="48">
        <f>[1]All_Tasks_Billing!AT1116</f>
        <v>0</v>
      </c>
      <c r="AU1116" s="50" t="str">
        <f t="shared" si="306"/>
        <v/>
      </c>
      <c r="AV1116" s="50" t="str">
        <f t="shared" si="307"/>
        <v/>
      </c>
      <c r="AW1116" s="50" t="str">
        <f t="shared" si="308"/>
        <v/>
      </c>
      <c r="AX1116" s="50" t="str">
        <f t="shared" ca="1" si="309"/>
        <v>Not Completed</v>
      </c>
      <c r="AY1116" s="50" t="str">
        <f t="shared" ca="1" si="310"/>
        <v>Not Completed</v>
      </c>
      <c r="AZ1116" s="50" t="str">
        <f t="shared" ca="1" si="311"/>
        <v>Not Completed</v>
      </c>
      <c r="BA1116" s="48">
        <f t="shared" si="312"/>
        <v>0</v>
      </c>
      <c r="BB1116" s="45" t="str">
        <f t="shared" si="313"/>
        <v/>
      </c>
      <c r="BC1116" s="50" t="str">
        <f t="shared" si="314"/>
        <v/>
      </c>
      <c r="BD1116" s="48">
        <f t="shared" si="315"/>
        <v>0</v>
      </c>
      <c r="BE1116" s="50" t="str">
        <f t="shared" si="316"/>
        <v>Not Started</v>
      </c>
      <c r="BF1116" s="51">
        <f t="shared" si="317"/>
        <v>1</v>
      </c>
      <c r="BG1116" s="51">
        <f t="shared" si="318"/>
        <v>0</v>
      </c>
      <c r="BH1116" s="50" t="str">
        <f t="shared" si="319"/>
        <v/>
      </c>
      <c r="BI1116" s="50" t="str">
        <f t="shared" si="320"/>
        <v/>
      </c>
      <c r="BJ1116" s="50" t="str">
        <f t="shared" si="321"/>
        <v/>
      </c>
      <c r="BK1116" s="50" t="str">
        <f t="shared" si="322"/>
        <v xml:space="preserve">Not Started |  | </v>
      </c>
      <c r="BL1116" s="49" t="str">
        <f t="shared" ca="1" si="323"/>
        <v/>
      </c>
    </row>
    <row r="1117" spans="1:64" x14ac:dyDescent="0.25">
      <c r="A1117" t="str">
        <f>[1]All_Tasks_Billing!A1117</f>
        <v>LAS16.PPM21</v>
      </c>
      <c r="B1117" t="str">
        <f>[1]All_Tasks_Billing!B1117</f>
        <v>PPM</v>
      </c>
      <c r="C1117" t="str">
        <f>[1]All_Tasks_Billing!C1117</f>
        <v>21.2.12</v>
      </c>
      <c r="D1117" t="str">
        <f>[1]All_Tasks_Billing!D1117</f>
        <v>PDU</v>
      </c>
      <c r="E1117" t="str">
        <f>[1]All_Tasks_Billing!E1117</f>
        <v>Circuit Breakers -Secondary</v>
      </c>
      <c r="F1117" t="str">
        <f>IF([1]All_Tasks_Billing!F1117="","",[1]All_Tasks_Billing!F1117)</f>
        <v>400AF / 400AT</v>
      </c>
      <c r="G1117" t="str">
        <f>IF([1]All_Tasks_Billing!G1117="","",[1]All_Tasks_Billing!G1117)</f>
        <v/>
      </c>
      <c r="H1117" s="45" t="str">
        <f>[1]All_Tasks_Billing!H1117</f>
        <v/>
      </c>
      <c r="I1117" t="str">
        <f>IF([1]All_Tasks_Billing!I1117="","",[1]All_Tasks_Billing!I1117)</f>
        <v/>
      </c>
      <c r="J1117" t="str">
        <f>IF([1]All_Tasks_Billing!J1117="","",[1]All_Tasks_Billing!J1117)</f>
        <v/>
      </c>
      <c r="K1117" t="b">
        <f>[1]All_Tasks_Billing!K1117</f>
        <v>0</v>
      </c>
      <c r="L1117" s="45" t="str">
        <f>[1]All_Tasks_Billing!L1117</f>
        <v/>
      </c>
      <c r="M1117" t="str">
        <f>[1]All_Tasks_Billing!M1117</f>
        <v/>
      </c>
      <c r="N1117" s="46">
        <f>IF([1]All_Tasks_Billing!N1117="",0,[1]All_Tasks_Billing!N1117)</f>
        <v>0</v>
      </c>
      <c r="O1117" t="str">
        <f>[1]All_Tasks_Billing!O1117</f>
        <v/>
      </c>
      <c r="P1117" s="47">
        <f>IF([1]All_Tasks_Billing!P1117="",0,[1]All_Tasks_Billing!P1117)</f>
        <v>2</v>
      </c>
      <c r="Q1117" s="47">
        <f>IF([1]All_Tasks_Billing!Q1117="",0,[1]All_Tasks_Billing!Q1117)</f>
        <v>2</v>
      </c>
      <c r="R1117" s="47">
        <f>IF([1]All_Tasks_Billing!R1117="",0,[1]All_Tasks_Billing!R1117)</f>
        <v>2</v>
      </c>
      <c r="S1117" t="str">
        <f>[1]All_Tasks_Billing!S1117</f>
        <v/>
      </c>
      <c r="T1117" t="str">
        <f>[1]All_Tasks_Billing!T1117</f>
        <v/>
      </c>
      <c r="U1117" t="str">
        <f>[1]All_Tasks_Billing!U1117</f>
        <v/>
      </c>
      <c r="V1117">
        <f>[1]All_Tasks_Billing!V1117</f>
        <v>26</v>
      </c>
      <c r="W1117" s="48">
        <f>[1]All_Tasks_Billing!W1117</f>
        <v>150</v>
      </c>
      <c r="X1117">
        <f>[1]All_Tasks_Billing!X1117</f>
        <v>24331.724999999999</v>
      </c>
      <c r="Y1117">
        <f>[1]All_Tasks_Billing!Y1117</f>
        <v>1</v>
      </c>
      <c r="Z1117" s="49">
        <f>[1]All_Tasks_Billing!Z1117</f>
        <v>0</v>
      </c>
      <c r="AA1117" s="45" t="str">
        <f>[1]All_Tasks_Billing!AA1117</f>
        <v/>
      </c>
      <c r="AB1117" t="str">
        <f>[1]All_Tasks_Billing!AB1117</f>
        <v/>
      </c>
      <c r="AC1117" s="48">
        <f>[1]All_Tasks_Billing!AC1117</f>
        <v>0</v>
      </c>
      <c r="AD1117" s="48">
        <f>[1]All_Tasks_Billing!AD1117</f>
        <v>0</v>
      </c>
      <c r="AE1117" s="48">
        <f>[1]All_Tasks_Billing!AE1117</f>
        <v>0</v>
      </c>
      <c r="AF1117" s="48">
        <f>[1]All_Tasks_Billing!AF1117</f>
        <v>0</v>
      </c>
      <c r="AG1117" s="48">
        <f>[1]All_Tasks_Billing!AG1117</f>
        <v>0</v>
      </c>
      <c r="AH1117" s="48">
        <f>[1]All_Tasks_Billing!AH1117</f>
        <v>8.5999999999999993E-2</v>
      </c>
      <c r="AI1117" s="48">
        <f>[1]All_Tasks_Billing!AI1117</f>
        <v>0</v>
      </c>
      <c r="AJ1117" s="48">
        <f>[1]All_Tasks_Billing!AJ1117</f>
        <v>0</v>
      </c>
      <c r="AK1117" s="48">
        <f>[1]All_Tasks_Billing!AK1117</f>
        <v>0</v>
      </c>
      <c r="AL1117" s="48">
        <f>[1]All_Tasks_Billing!AL1117</f>
        <v>0</v>
      </c>
      <c r="AM1117" s="48">
        <f>[1]All_Tasks_Billing!AM1117</f>
        <v>0</v>
      </c>
      <c r="AN1117" s="48">
        <f>[1]All_Tasks_Billing!AN1117</f>
        <v>0</v>
      </c>
      <c r="AO1117" s="48">
        <f>[1]All_Tasks_Billing!AO1117</f>
        <v>0</v>
      </c>
      <c r="AP1117" s="48">
        <f>[1]All_Tasks_Billing!AP1117</f>
        <v>8.5999999999999993E-2</v>
      </c>
      <c r="AQ1117" s="48">
        <f>[1]All_Tasks_Billing!AQ1117</f>
        <v>0</v>
      </c>
      <c r="AR1117" s="48">
        <f>[1]All_Tasks_Billing!AR1117</f>
        <v>0</v>
      </c>
      <c r="AS1117" s="48">
        <f>[1]All_Tasks_Billing!AS1117</f>
        <v>0</v>
      </c>
      <c r="AT1117" s="48">
        <f>[1]All_Tasks_Billing!AT1117</f>
        <v>0</v>
      </c>
      <c r="AU1117" s="50" t="str">
        <f t="shared" si="306"/>
        <v/>
      </c>
      <c r="AV1117" s="50" t="str">
        <f t="shared" si="307"/>
        <v/>
      </c>
      <c r="AW1117" s="50" t="str">
        <f t="shared" si="308"/>
        <v/>
      </c>
      <c r="AX1117" s="50" t="str">
        <f t="shared" ca="1" si="309"/>
        <v>Not Completed</v>
      </c>
      <c r="AY1117" s="50" t="str">
        <f t="shared" ca="1" si="310"/>
        <v>Not Completed</v>
      </c>
      <c r="AZ1117" s="50" t="str">
        <f t="shared" ca="1" si="311"/>
        <v>Not Completed</v>
      </c>
      <c r="BA1117" s="48">
        <f t="shared" si="312"/>
        <v>0</v>
      </c>
      <c r="BB1117" s="45" t="str">
        <f t="shared" si="313"/>
        <v/>
      </c>
      <c r="BC1117" s="50" t="str">
        <f t="shared" si="314"/>
        <v/>
      </c>
      <c r="BD1117" s="48">
        <f t="shared" si="315"/>
        <v>0</v>
      </c>
      <c r="BE1117" s="50" t="str">
        <f t="shared" si="316"/>
        <v>Not Started</v>
      </c>
      <c r="BF1117" s="51">
        <f t="shared" si="317"/>
        <v>1</v>
      </c>
      <c r="BG1117" s="51">
        <f t="shared" si="318"/>
        <v>0</v>
      </c>
      <c r="BH1117" s="50" t="str">
        <f t="shared" si="319"/>
        <v/>
      </c>
      <c r="BI1117" s="50" t="str">
        <f t="shared" si="320"/>
        <v/>
      </c>
      <c r="BJ1117" s="50" t="str">
        <f t="shared" si="321"/>
        <v/>
      </c>
      <c r="BK1117" s="50" t="str">
        <f t="shared" si="322"/>
        <v xml:space="preserve">Not Started |  | </v>
      </c>
      <c r="BL1117" s="49" t="str">
        <f t="shared" ca="1" si="323"/>
        <v/>
      </c>
    </row>
    <row r="1118" spans="1:64" x14ac:dyDescent="0.25">
      <c r="A1118" t="str">
        <f>[1]All_Tasks_Billing!A1118</f>
        <v>LAS16.PPM21</v>
      </c>
      <c r="B1118" t="str">
        <f>[1]All_Tasks_Billing!B1118</f>
        <v>PPM</v>
      </c>
      <c r="C1118" t="str">
        <f>[1]All_Tasks_Billing!C1118</f>
        <v>21.2.13</v>
      </c>
      <c r="D1118" t="str">
        <f>[1]All_Tasks_Billing!D1118</f>
        <v>PDU</v>
      </c>
      <c r="E1118" t="str">
        <f>[1]All_Tasks_Billing!E1118</f>
        <v>Circuit Breakers -Secondary</v>
      </c>
      <c r="F1118" t="str">
        <f>IF([1]All_Tasks_Billing!F1118="","",[1]All_Tasks_Billing!F1118)</f>
        <v>400AF / 400AT</v>
      </c>
      <c r="G1118" t="str">
        <f>IF([1]All_Tasks_Billing!G1118="","",[1]All_Tasks_Billing!G1118)</f>
        <v/>
      </c>
      <c r="H1118" s="45" t="str">
        <f>[1]All_Tasks_Billing!H1118</f>
        <v/>
      </c>
      <c r="I1118" t="str">
        <f>IF([1]All_Tasks_Billing!I1118="","",[1]All_Tasks_Billing!I1118)</f>
        <v/>
      </c>
      <c r="J1118" t="str">
        <f>IF([1]All_Tasks_Billing!J1118="","",[1]All_Tasks_Billing!J1118)</f>
        <v/>
      </c>
      <c r="K1118" t="b">
        <f>[1]All_Tasks_Billing!K1118</f>
        <v>0</v>
      </c>
      <c r="L1118" s="45" t="str">
        <f>[1]All_Tasks_Billing!L1118</f>
        <v/>
      </c>
      <c r="M1118" t="str">
        <f>[1]All_Tasks_Billing!M1118</f>
        <v/>
      </c>
      <c r="N1118" s="46">
        <f>IF([1]All_Tasks_Billing!N1118="",0,[1]All_Tasks_Billing!N1118)</f>
        <v>0</v>
      </c>
      <c r="O1118" t="str">
        <f>[1]All_Tasks_Billing!O1118</f>
        <v/>
      </c>
      <c r="P1118" s="47">
        <f>IF([1]All_Tasks_Billing!P1118="",0,[1]All_Tasks_Billing!P1118)</f>
        <v>2</v>
      </c>
      <c r="Q1118" s="47">
        <f>IF([1]All_Tasks_Billing!Q1118="",0,[1]All_Tasks_Billing!Q1118)</f>
        <v>2</v>
      </c>
      <c r="R1118" s="47">
        <f>IF([1]All_Tasks_Billing!R1118="",0,[1]All_Tasks_Billing!R1118)</f>
        <v>2</v>
      </c>
      <c r="S1118" t="str">
        <f>[1]All_Tasks_Billing!S1118</f>
        <v/>
      </c>
      <c r="T1118" t="str">
        <f>[1]All_Tasks_Billing!T1118</f>
        <v/>
      </c>
      <c r="U1118" t="str">
        <f>[1]All_Tasks_Billing!U1118</f>
        <v/>
      </c>
      <c r="V1118">
        <f>[1]All_Tasks_Billing!V1118</f>
        <v>26</v>
      </c>
      <c r="W1118" s="48">
        <f>[1]All_Tasks_Billing!W1118</f>
        <v>150</v>
      </c>
      <c r="X1118">
        <f>[1]All_Tasks_Billing!X1118</f>
        <v>24331.724999999999</v>
      </c>
      <c r="Y1118">
        <f>[1]All_Tasks_Billing!Y1118</f>
        <v>1</v>
      </c>
      <c r="Z1118" s="49">
        <f>[1]All_Tasks_Billing!Z1118</f>
        <v>0</v>
      </c>
      <c r="AA1118" s="45" t="str">
        <f>[1]All_Tasks_Billing!AA1118</f>
        <v/>
      </c>
      <c r="AB1118" t="str">
        <f>[1]All_Tasks_Billing!AB1118</f>
        <v/>
      </c>
      <c r="AC1118" s="48">
        <f>[1]All_Tasks_Billing!AC1118</f>
        <v>0</v>
      </c>
      <c r="AD1118" s="48">
        <f>[1]All_Tasks_Billing!AD1118</f>
        <v>0</v>
      </c>
      <c r="AE1118" s="48">
        <f>[1]All_Tasks_Billing!AE1118</f>
        <v>0</v>
      </c>
      <c r="AF1118" s="48">
        <f>[1]All_Tasks_Billing!AF1118</f>
        <v>0</v>
      </c>
      <c r="AG1118" s="48">
        <f>[1]All_Tasks_Billing!AG1118</f>
        <v>0</v>
      </c>
      <c r="AH1118" s="48">
        <f>[1]All_Tasks_Billing!AH1118</f>
        <v>8.5999999999999993E-2</v>
      </c>
      <c r="AI1118" s="48">
        <f>[1]All_Tasks_Billing!AI1118</f>
        <v>0</v>
      </c>
      <c r="AJ1118" s="48">
        <f>[1]All_Tasks_Billing!AJ1118</f>
        <v>0</v>
      </c>
      <c r="AK1118" s="48">
        <f>[1]All_Tasks_Billing!AK1118</f>
        <v>0</v>
      </c>
      <c r="AL1118" s="48">
        <f>[1]All_Tasks_Billing!AL1118</f>
        <v>0</v>
      </c>
      <c r="AM1118" s="48">
        <f>[1]All_Tasks_Billing!AM1118</f>
        <v>0</v>
      </c>
      <c r="AN1118" s="48">
        <f>[1]All_Tasks_Billing!AN1118</f>
        <v>0</v>
      </c>
      <c r="AO1118" s="48">
        <f>[1]All_Tasks_Billing!AO1118</f>
        <v>0</v>
      </c>
      <c r="AP1118" s="48">
        <f>[1]All_Tasks_Billing!AP1118</f>
        <v>8.5999999999999993E-2</v>
      </c>
      <c r="AQ1118" s="48">
        <f>[1]All_Tasks_Billing!AQ1118</f>
        <v>0</v>
      </c>
      <c r="AR1118" s="48">
        <f>[1]All_Tasks_Billing!AR1118</f>
        <v>0</v>
      </c>
      <c r="AS1118" s="48">
        <f>[1]All_Tasks_Billing!AS1118</f>
        <v>0</v>
      </c>
      <c r="AT1118" s="48">
        <f>[1]All_Tasks_Billing!AT1118</f>
        <v>0</v>
      </c>
      <c r="AU1118" s="50" t="str">
        <f t="shared" si="306"/>
        <v/>
      </c>
      <c r="AV1118" s="50" t="str">
        <f t="shared" si="307"/>
        <v/>
      </c>
      <c r="AW1118" s="50" t="str">
        <f t="shared" si="308"/>
        <v/>
      </c>
      <c r="AX1118" s="50" t="str">
        <f t="shared" ca="1" si="309"/>
        <v>Not Completed</v>
      </c>
      <c r="AY1118" s="50" t="str">
        <f t="shared" ca="1" si="310"/>
        <v>Not Completed</v>
      </c>
      <c r="AZ1118" s="50" t="str">
        <f t="shared" ca="1" si="311"/>
        <v>Not Completed</v>
      </c>
      <c r="BA1118" s="48">
        <f t="shared" si="312"/>
        <v>0</v>
      </c>
      <c r="BB1118" s="45" t="str">
        <f t="shared" si="313"/>
        <v/>
      </c>
      <c r="BC1118" s="50" t="str">
        <f t="shared" si="314"/>
        <v/>
      </c>
      <c r="BD1118" s="48">
        <f t="shared" si="315"/>
        <v>0</v>
      </c>
      <c r="BE1118" s="50" t="str">
        <f t="shared" si="316"/>
        <v>Not Started</v>
      </c>
      <c r="BF1118" s="51">
        <f t="shared" si="317"/>
        <v>1</v>
      </c>
      <c r="BG1118" s="51">
        <f t="shared" si="318"/>
        <v>0</v>
      </c>
      <c r="BH1118" s="50" t="str">
        <f t="shared" si="319"/>
        <v/>
      </c>
      <c r="BI1118" s="50" t="str">
        <f t="shared" si="320"/>
        <v/>
      </c>
      <c r="BJ1118" s="50" t="str">
        <f t="shared" si="321"/>
        <v/>
      </c>
      <c r="BK1118" s="50" t="str">
        <f t="shared" si="322"/>
        <v xml:space="preserve">Not Started |  | </v>
      </c>
      <c r="BL1118" s="49" t="str">
        <f t="shared" ca="1" si="323"/>
        <v/>
      </c>
    </row>
    <row r="1119" spans="1:64" x14ac:dyDescent="0.25">
      <c r="A1119" t="str">
        <f>[1]All_Tasks_Billing!A1119</f>
        <v>LAS16.PPM21</v>
      </c>
      <c r="B1119" t="str">
        <f>[1]All_Tasks_Billing!B1119</f>
        <v>PPM</v>
      </c>
      <c r="C1119" t="str">
        <f>[1]All_Tasks_Billing!C1119</f>
        <v>21.2.14</v>
      </c>
      <c r="D1119" t="str">
        <f>[1]All_Tasks_Billing!D1119</f>
        <v>PDU</v>
      </c>
      <c r="E1119" t="str">
        <f>[1]All_Tasks_Billing!E1119</f>
        <v>Circuit Breakers -Secondary</v>
      </c>
      <c r="F1119" t="str">
        <f>IF([1]All_Tasks_Billing!F1119="","",[1]All_Tasks_Billing!F1119)</f>
        <v>400AF / 400AT</v>
      </c>
      <c r="G1119" t="str">
        <f>IF([1]All_Tasks_Billing!G1119="","",[1]All_Tasks_Billing!G1119)</f>
        <v/>
      </c>
      <c r="H1119" s="45" t="str">
        <f>[1]All_Tasks_Billing!H1119</f>
        <v/>
      </c>
      <c r="I1119" t="str">
        <f>IF([1]All_Tasks_Billing!I1119="","",[1]All_Tasks_Billing!I1119)</f>
        <v/>
      </c>
      <c r="J1119" t="str">
        <f>IF([1]All_Tasks_Billing!J1119="","",[1]All_Tasks_Billing!J1119)</f>
        <v/>
      </c>
      <c r="K1119" t="b">
        <f>[1]All_Tasks_Billing!K1119</f>
        <v>0</v>
      </c>
      <c r="L1119" s="45" t="str">
        <f>[1]All_Tasks_Billing!L1119</f>
        <v/>
      </c>
      <c r="M1119" t="str">
        <f>[1]All_Tasks_Billing!M1119</f>
        <v/>
      </c>
      <c r="N1119" s="46">
        <f>IF([1]All_Tasks_Billing!N1119="",0,[1]All_Tasks_Billing!N1119)</f>
        <v>0</v>
      </c>
      <c r="O1119" t="str">
        <f>[1]All_Tasks_Billing!O1119</f>
        <v/>
      </c>
      <c r="P1119" s="47">
        <f>IF([1]All_Tasks_Billing!P1119="",0,[1]All_Tasks_Billing!P1119)</f>
        <v>2</v>
      </c>
      <c r="Q1119" s="47">
        <f>IF([1]All_Tasks_Billing!Q1119="",0,[1]All_Tasks_Billing!Q1119)</f>
        <v>2</v>
      </c>
      <c r="R1119" s="47">
        <f>IF([1]All_Tasks_Billing!R1119="",0,[1]All_Tasks_Billing!R1119)</f>
        <v>2</v>
      </c>
      <c r="S1119" t="str">
        <f>[1]All_Tasks_Billing!S1119</f>
        <v/>
      </c>
      <c r="T1119" t="str">
        <f>[1]All_Tasks_Billing!T1119</f>
        <v/>
      </c>
      <c r="U1119" t="str">
        <f>[1]All_Tasks_Billing!U1119</f>
        <v/>
      </c>
      <c r="V1119">
        <f>[1]All_Tasks_Billing!V1119</f>
        <v>26</v>
      </c>
      <c r="W1119" s="48">
        <f>[1]All_Tasks_Billing!W1119</f>
        <v>150</v>
      </c>
      <c r="X1119">
        <f>[1]All_Tasks_Billing!X1119</f>
        <v>24331.724999999999</v>
      </c>
      <c r="Y1119">
        <f>[1]All_Tasks_Billing!Y1119</f>
        <v>1</v>
      </c>
      <c r="Z1119" s="49">
        <f>[1]All_Tasks_Billing!Z1119</f>
        <v>0</v>
      </c>
      <c r="AA1119" s="45" t="str">
        <f>[1]All_Tasks_Billing!AA1119</f>
        <v/>
      </c>
      <c r="AB1119" t="str">
        <f>[1]All_Tasks_Billing!AB1119</f>
        <v/>
      </c>
      <c r="AC1119" s="48">
        <f>[1]All_Tasks_Billing!AC1119</f>
        <v>0</v>
      </c>
      <c r="AD1119" s="48">
        <f>[1]All_Tasks_Billing!AD1119</f>
        <v>0</v>
      </c>
      <c r="AE1119" s="48">
        <f>[1]All_Tasks_Billing!AE1119</f>
        <v>0</v>
      </c>
      <c r="AF1119" s="48">
        <f>[1]All_Tasks_Billing!AF1119</f>
        <v>0</v>
      </c>
      <c r="AG1119" s="48">
        <f>[1]All_Tasks_Billing!AG1119</f>
        <v>0</v>
      </c>
      <c r="AH1119" s="48">
        <f>[1]All_Tasks_Billing!AH1119</f>
        <v>8.5999999999999993E-2</v>
      </c>
      <c r="AI1119" s="48">
        <f>[1]All_Tasks_Billing!AI1119</f>
        <v>0</v>
      </c>
      <c r="AJ1119" s="48">
        <f>[1]All_Tasks_Billing!AJ1119</f>
        <v>0</v>
      </c>
      <c r="AK1119" s="48">
        <f>[1]All_Tasks_Billing!AK1119</f>
        <v>0</v>
      </c>
      <c r="AL1119" s="48">
        <f>[1]All_Tasks_Billing!AL1119</f>
        <v>0</v>
      </c>
      <c r="AM1119" s="48">
        <f>[1]All_Tasks_Billing!AM1119</f>
        <v>0</v>
      </c>
      <c r="AN1119" s="48">
        <f>[1]All_Tasks_Billing!AN1119</f>
        <v>0</v>
      </c>
      <c r="AO1119" s="48">
        <f>[1]All_Tasks_Billing!AO1119</f>
        <v>0</v>
      </c>
      <c r="AP1119" s="48">
        <f>[1]All_Tasks_Billing!AP1119</f>
        <v>8.5999999999999993E-2</v>
      </c>
      <c r="AQ1119" s="48">
        <f>[1]All_Tasks_Billing!AQ1119</f>
        <v>0</v>
      </c>
      <c r="AR1119" s="48">
        <f>[1]All_Tasks_Billing!AR1119</f>
        <v>0</v>
      </c>
      <c r="AS1119" s="48">
        <f>[1]All_Tasks_Billing!AS1119</f>
        <v>0</v>
      </c>
      <c r="AT1119" s="48">
        <f>[1]All_Tasks_Billing!AT1119</f>
        <v>0</v>
      </c>
      <c r="AU1119" s="50" t="str">
        <f t="shared" si="306"/>
        <v/>
      </c>
      <c r="AV1119" s="50" t="str">
        <f t="shared" si="307"/>
        <v/>
      </c>
      <c r="AW1119" s="50" t="str">
        <f t="shared" si="308"/>
        <v/>
      </c>
      <c r="AX1119" s="50" t="str">
        <f t="shared" ca="1" si="309"/>
        <v>Not Completed</v>
      </c>
      <c r="AY1119" s="50" t="str">
        <f t="shared" ca="1" si="310"/>
        <v>Not Completed</v>
      </c>
      <c r="AZ1119" s="50" t="str">
        <f t="shared" ca="1" si="311"/>
        <v>Not Completed</v>
      </c>
      <c r="BA1119" s="48">
        <f t="shared" si="312"/>
        <v>0</v>
      </c>
      <c r="BB1119" s="45" t="str">
        <f t="shared" si="313"/>
        <v/>
      </c>
      <c r="BC1119" s="50" t="str">
        <f t="shared" si="314"/>
        <v/>
      </c>
      <c r="BD1119" s="48">
        <f t="shared" si="315"/>
        <v>0</v>
      </c>
      <c r="BE1119" s="50" t="str">
        <f t="shared" si="316"/>
        <v>Not Started</v>
      </c>
      <c r="BF1119" s="51">
        <f t="shared" si="317"/>
        <v>1</v>
      </c>
      <c r="BG1119" s="51">
        <f t="shared" si="318"/>
        <v>0</v>
      </c>
      <c r="BH1119" s="50" t="str">
        <f t="shared" si="319"/>
        <v/>
      </c>
      <c r="BI1119" s="50" t="str">
        <f t="shared" si="320"/>
        <v/>
      </c>
      <c r="BJ1119" s="50" t="str">
        <f t="shared" si="321"/>
        <v/>
      </c>
      <c r="BK1119" s="50" t="str">
        <f t="shared" si="322"/>
        <v xml:space="preserve">Not Started |  | </v>
      </c>
      <c r="BL1119" s="49" t="str">
        <f t="shared" ca="1" si="323"/>
        <v/>
      </c>
    </row>
    <row r="1120" spans="1:64" x14ac:dyDescent="0.25">
      <c r="A1120" t="str">
        <f>[1]All_Tasks_Billing!A1120</f>
        <v>LAS16.PPM21</v>
      </c>
      <c r="B1120" t="str">
        <f>[1]All_Tasks_Billing!B1120</f>
        <v>PPM</v>
      </c>
      <c r="C1120" t="str">
        <f>[1]All_Tasks_Billing!C1120</f>
        <v>21.2.15</v>
      </c>
      <c r="D1120" t="str">
        <f>[1]All_Tasks_Billing!D1120</f>
        <v>PDU</v>
      </c>
      <c r="E1120" t="str">
        <f>[1]All_Tasks_Billing!E1120</f>
        <v>Circuit Breakers -Secondary</v>
      </c>
      <c r="F1120" t="str">
        <f>IF([1]All_Tasks_Billing!F1120="","",[1]All_Tasks_Billing!F1120)</f>
        <v>400AF / 400AT</v>
      </c>
      <c r="G1120" t="str">
        <f>IF([1]All_Tasks_Billing!G1120="","",[1]All_Tasks_Billing!G1120)</f>
        <v/>
      </c>
      <c r="H1120" s="45" t="str">
        <f>[1]All_Tasks_Billing!H1120</f>
        <v/>
      </c>
      <c r="I1120" t="str">
        <f>IF([1]All_Tasks_Billing!I1120="","",[1]All_Tasks_Billing!I1120)</f>
        <v/>
      </c>
      <c r="J1120" t="str">
        <f>IF([1]All_Tasks_Billing!J1120="","",[1]All_Tasks_Billing!J1120)</f>
        <v/>
      </c>
      <c r="K1120" t="b">
        <f>[1]All_Tasks_Billing!K1120</f>
        <v>0</v>
      </c>
      <c r="L1120" s="45" t="str">
        <f>[1]All_Tasks_Billing!L1120</f>
        <v/>
      </c>
      <c r="M1120" t="str">
        <f>[1]All_Tasks_Billing!M1120</f>
        <v/>
      </c>
      <c r="N1120" s="46">
        <f>IF([1]All_Tasks_Billing!N1120="",0,[1]All_Tasks_Billing!N1120)</f>
        <v>0</v>
      </c>
      <c r="O1120" t="str">
        <f>[1]All_Tasks_Billing!O1120</f>
        <v/>
      </c>
      <c r="P1120" s="47">
        <f>IF([1]All_Tasks_Billing!P1120="",0,[1]All_Tasks_Billing!P1120)</f>
        <v>2</v>
      </c>
      <c r="Q1120" s="47">
        <f>IF([1]All_Tasks_Billing!Q1120="",0,[1]All_Tasks_Billing!Q1120)</f>
        <v>2</v>
      </c>
      <c r="R1120" s="47">
        <f>IF([1]All_Tasks_Billing!R1120="",0,[1]All_Tasks_Billing!R1120)</f>
        <v>2</v>
      </c>
      <c r="S1120" t="str">
        <f>[1]All_Tasks_Billing!S1120</f>
        <v/>
      </c>
      <c r="T1120" t="str">
        <f>[1]All_Tasks_Billing!T1120</f>
        <v/>
      </c>
      <c r="U1120" t="str">
        <f>[1]All_Tasks_Billing!U1120</f>
        <v/>
      </c>
      <c r="V1120">
        <f>[1]All_Tasks_Billing!V1120</f>
        <v>26</v>
      </c>
      <c r="W1120" s="48">
        <f>[1]All_Tasks_Billing!W1120</f>
        <v>150</v>
      </c>
      <c r="X1120">
        <f>[1]All_Tasks_Billing!X1120</f>
        <v>24331.724999999999</v>
      </c>
      <c r="Y1120">
        <f>[1]All_Tasks_Billing!Y1120</f>
        <v>1</v>
      </c>
      <c r="Z1120" s="49">
        <f>[1]All_Tasks_Billing!Z1120</f>
        <v>0</v>
      </c>
      <c r="AA1120" s="45" t="str">
        <f>[1]All_Tasks_Billing!AA1120</f>
        <v/>
      </c>
      <c r="AB1120" t="str">
        <f>[1]All_Tasks_Billing!AB1120</f>
        <v/>
      </c>
      <c r="AC1120" s="48">
        <f>[1]All_Tasks_Billing!AC1120</f>
        <v>0</v>
      </c>
      <c r="AD1120" s="48">
        <f>[1]All_Tasks_Billing!AD1120</f>
        <v>0</v>
      </c>
      <c r="AE1120" s="48">
        <f>[1]All_Tasks_Billing!AE1120</f>
        <v>0</v>
      </c>
      <c r="AF1120" s="48">
        <f>[1]All_Tasks_Billing!AF1120</f>
        <v>0</v>
      </c>
      <c r="AG1120" s="48">
        <f>[1]All_Tasks_Billing!AG1120</f>
        <v>0</v>
      </c>
      <c r="AH1120" s="48">
        <f>[1]All_Tasks_Billing!AH1120</f>
        <v>8.5999999999999993E-2</v>
      </c>
      <c r="AI1120" s="48">
        <f>[1]All_Tasks_Billing!AI1120</f>
        <v>0</v>
      </c>
      <c r="AJ1120" s="48">
        <f>[1]All_Tasks_Billing!AJ1120</f>
        <v>0</v>
      </c>
      <c r="AK1120" s="48">
        <f>[1]All_Tasks_Billing!AK1120</f>
        <v>0</v>
      </c>
      <c r="AL1120" s="48">
        <f>[1]All_Tasks_Billing!AL1120</f>
        <v>0</v>
      </c>
      <c r="AM1120" s="48">
        <f>[1]All_Tasks_Billing!AM1120</f>
        <v>0</v>
      </c>
      <c r="AN1120" s="48">
        <f>[1]All_Tasks_Billing!AN1120</f>
        <v>0</v>
      </c>
      <c r="AO1120" s="48">
        <f>[1]All_Tasks_Billing!AO1120</f>
        <v>0</v>
      </c>
      <c r="AP1120" s="48">
        <f>[1]All_Tasks_Billing!AP1120</f>
        <v>8.5999999999999993E-2</v>
      </c>
      <c r="AQ1120" s="48">
        <f>[1]All_Tasks_Billing!AQ1120</f>
        <v>0</v>
      </c>
      <c r="AR1120" s="48">
        <f>[1]All_Tasks_Billing!AR1120</f>
        <v>0</v>
      </c>
      <c r="AS1120" s="48">
        <f>[1]All_Tasks_Billing!AS1120</f>
        <v>0</v>
      </c>
      <c r="AT1120" s="48">
        <f>[1]All_Tasks_Billing!AT1120</f>
        <v>0</v>
      </c>
      <c r="AU1120" s="50" t="str">
        <f t="shared" si="306"/>
        <v/>
      </c>
      <c r="AV1120" s="50" t="str">
        <f t="shared" si="307"/>
        <v/>
      </c>
      <c r="AW1120" s="50" t="str">
        <f t="shared" si="308"/>
        <v/>
      </c>
      <c r="AX1120" s="50" t="str">
        <f t="shared" ca="1" si="309"/>
        <v>Not Completed</v>
      </c>
      <c r="AY1120" s="50" t="str">
        <f t="shared" ca="1" si="310"/>
        <v>Not Completed</v>
      </c>
      <c r="AZ1120" s="50" t="str">
        <f t="shared" ca="1" si="311"/>
        <v>Not Completed</v>
      </c>
      <c r="BA1120" s="48">
        <f t="shared" si="312"/>
        <v>0</v>
      </c>
      <c r="BB1120" s="45" t="str">
        <f t="shared" si="313"/>
        <v/>
      </c>
      <c r="BC1120" s="50" t="str">
        <f t="shared" si="314"/>
        <v/>
      </c>
      <c r="BD1120" s="48">
        <f t="shared" si="315"/>
        <v>0</v>
      </c>
      <c r="BE1120" s="50" t="str">
        <f t="shared" si="316"/>
        <v>Not Started</v>
      </c>
      <c r="BF1120" s="51">
        <f t="shared" si="317"/>
        <v>1</v>
      </c>
      <c r="BG1120" s="51">
        <f t="shared" si="318"/>
        <v>0</v>
      </c>
      <c r="BH1120" s="50" t="str">
        <f t="shared" si="319"/>
        <v/>
      </c>
      <c r="BI1120" s="50" t="str">
        <f t="shared" si="320"/>
        <v/>
      </c>
      <c r="BJ1120" s="50" t="str">
        <f t="shared" si="321"/>
        <v/>
      </c>
      <c r="BK1120" s="50" t="str">
        <f t="shared" si="322"/>
        <v xml:space="preserve">Not Started |  | </v>
      </c>
      <c r="BL1120" s="49" t="str">
        <f t="shared" ca="1" si="323"/>
        <v/>
      </c>
    </row>
    <row r="1121" spans="1:64" x14ac:dyDescent="0.25">
      <c r="A1121" t="str">
        <f>[1]All_Tasks_Billing!A1121</f>
        <v>LAS16.PPM21</v>
      </c>
      <c r="B1121" t="str">
        <f>[1]All_Tasks_Billing!B1121</f>
        <v>PPM</v>
      </c>
      <c r="C1121" t="str">
        <f>[1]All_Tasks_Billing!C1121</f>
        <v>21.2.16</v>
      </c>
      <c r="D1121" t="str">
        <f>[1]All_Tasks_Billing!D1121</f>
        <v>PDU</v>
      </c>
      <c r="E1121" t="str">
        <f>[1]All_Tasks_Billing!E1121</f>
        <v>Circuit Breakers -Secondary</v>
      </c>
      <c r="F1121" t="str">
        <f>IF([1]All_Tasks_Billing!F1121="","",[1]All_Tasks_Billing!F1121)</f>
        <v>400AF / 400AT</v>
      </c>
      <c r="G1121" t="str">
        <f>IF([1]All_Tasks_Billing!G1121="","",[1]All_Tasks_Billing!G1121)</f>
        <v/>
      </c>
      <c r="H1121" s="45" t="str">
        <f>[1]All_Tasks_Billing!H1121</f>
        <v/>
      </c>
      <c r="I1121" t="str">
        <f>IF([1]All_Tasks_Billing!I1121="","",[1]All_Tasks_Billing!I1121)</f>
        <v/>
      </c>
      <c r="J1121" t="str">
        <f>IF([1]All_Tasks_Billing!J1121="","",[1]All_Tasks_Billing!J1121)</f>
        <v/>
      </c>
      <c r="K1121" t="b">
        <f>[1]All_Tasks_Billing!K1121</f>
        <v>0</v>
      </c>
      <c r="L1121" s="45" t="str">
        <f>[1]All_Tasks_Billing!L1121</f>
        <v/>
      </c>
      <c r="M1121" t="str">
        <f>[1]All_Tasks_Billing!M1121</f>
        <v/>
      </c>
      <c r="N1121" s="46">
        <f>IF([1]All_Tasks_Billing!N1121="",0,[1]All_Tasks_Billing!N1121)</f>
        <v>0</v>
      </c>
      <c r="O1121" t="str">
        <f>[1]All_Tasks_Billing!O1121</f>
        <v/>
      </c>
      <c r="P1121" s="47">
        <f>IF([1]All_Tasks_Billing!P1121="",0,[1]All_Tasks_Billing!P1121)</f>
        <v>2</v>
      </c>
      <c r="Q1121" s="47">
        <f>IF([1]All_Tasks_Billing!Q1121="",0,[1]All_Tasks_Billing!Q1121)</f>
        <v>2</v>
      </c>
      <c r="R1121" s="47">
        <f>IF([1]All_Tasks_Billing!R1121="",0,[1]All_Tasks_Billing!R1121)</f>
        <v>2</v>
      </c>
      <c r="S1121" t="str">
        <f>[1]All_Tasks_Billing!S1121</f>
        <v/>
      </c>
      <c r="T1121" t="str">
        <f>[1]All_Tasks_Billing!T1121</f>
        <v/>
      </c>
      <c r="U1121" t="str">
        <f>[1]All_Tasks_Billing!U1121</f>
        <v/>
      </c>
      <c r="V1121">
        <f>[1]All_Tasks_Billing!V1121</f>
        <v>26</v>
      </c>
      <c r="W1121" s="48">
        <f>[1]All_Tasks_Billing!W1121</f>
        <v>150</v>
      </c>
      <c r="X1121">
        <f>[1]All_Tasks_Billing!X1121</f>
        <v>24331.724999999999</v>
      </c>
      <c r="Y1121">
        <f>[1]All_Tasks_Billing!Y1121</f>
        <v>1</v>
      </c>
      <c r="Z1121" s="49">
        <f>[1]All_Tasks_Billing!Z1121</f>
        <v>0</v>
      </c>
      <c r="AA1121" s="45" t="str">
        <f>[1]All_Tasks_Billing!AA1121</f>
        <v/>
      </c>
      <c r="AB1121" t="str">
        <f>[1]All_Tasks_Billing!AB1121</f>
        <v/>
      </c>
      <c r="AC1121" s="48">
        <f>[1]All_Tasks_Billing!AC1121</f>
        <v>0</v>
      </c>
      <c r="AD1121" s="48">
        <f>[1]All_Tasks_Billing!AD1121</f>
        <v>0</v>
      </c>
      <c r="AE1121" s="48">
        <f>[1]All_Tasks_Billing!AE1121</f>
        <v>0</v>
      </c>
      <c r="AF1121" s="48">
        <f>[1]All_Tasks_Billing!AF1121</f>
        <v>0</v>
      </c>
      <c r="AG1121" s="48">
        <f>[1]All_Tasks_Billing!AG1121</f>
        <v>0</v>
      </c>
      <c r="AH1121" s="48">
        <f>[1]All_Tasks_Billing!AH1121</f>
        <v>8.5999999999999993E-2</v>
      </c>
      <c r="AI1121" s="48">
        <f>[1]All_Tasks_Billing!AI1121</f>
        <v>0</v>
      </c>
      <c r="AJ1121" s="48">
        <f>[1]All_Tasks_Billing!AJ1121</f>
        <v>0</v>
      </c>
      <c r="AK1121" s="48">
        <f>[1]All_Tasks_Billing!AK1121</f>
        <v>0</v>
      </c>
      <c r="AL1121" s="48">
        <f>[1]All_Tasks_Billing!AL1121</f>
        <v>0</v>
      </c>
      <c r="AM1121" s="48">
        <f>[1]All_Tasks_Billing!AM1121</f>
        <v>0</v>
      </c>
      <c r="AN1121" s="48">
        <f>[1]All_Tasks_Billing!AN1121</f>
        <v>0</v>
      </c>
      <c r="AO1121" s="48">
        <f>[1]All_Tasks_Billing!AO1121</f>
        <v>0</v>
      </c>
      <c r="AP1121" s="48">
        <f>[1]All_Tasks_Billing!AP1121</f>
        <v>8.5999999999999993E-2</v>
      </c>
      <c r="AQ1121" s="48">
        <f>[1]All_Tasks_Billing!AQ1121</f>
        <v>0</v>
      </c>
      <c r="AR1121" s="48">
        <f>[1]All_Tasks_Billing!AR1121</f>
        <v>0</v>
      </c>
      <c r="AS1121" s="48">
        <f>[1]All_Tasks_Billing!AS1121</f>
        <v>0</v>
      </c>
      <c r="AT1121" s="48">
        <f>[1]All_Tasks_Billing!AT1121</f>
        <v>0</v>
      </c>
      <c r="AU1121" s="50" t="str">
        <f t="shared" si="306"/>
        <v/>
      </c>
      <c r="AV1121" s="50" t="str">
        <f t="shared" si="307"/>
        <v/>
      </c>
      <c r="AW1121" s="50" t="str">
        <f t="shared" si="308"/>
        <v/>
      </c>
      <c r="AX1121" s="50" t="str">
        <f t="shared" ca="1" si="309"/>
        <v>Not Completed</v>
      </c>
      <c r="AY1121" s="50" t="str">
        <f t="shared" ca="1" si="310"/>
        <v>Not Completed</v>
      </c>
      <c r="AZ1121" s="50" t="str">
        <f t="shared" ca="1" si="311"/>
        <v>Not Completed</v>
      </c>
      <c r="BA1121" s="48">
        <f t="shared" si="312"/>
        <v>0</v>
      </c>
      <c r="BB1121" s="45" t="str">
        <f t="shared" si="313"/>
        <v/>
      </c>
      <c r="BC1121" s="50" t="str">
        <f t="shared" si="314"/>
        <v/>
      </c>
      <c r="BD1121" s="48">
        <f t="shared" si="315"/>
        <v>0</v>
      </c>
      <c r="BE1121" s="50" t="str">
        <f t="shared" si="316"/>
        <v>Not Started</v>
      </c>
      <c r="BF1121" s="51">
        <f t="shared" si="317"/>
        <v>1</v>
      </c>
      <c r="BG1121" s="51">
        <f t="shared" si="318"/>
        <v>0</v>
      </c>
      <c r="BH1121" s="50" t="str">
        <f t="shared" si="319"/>
        <v/>
      </c>
      <c r="BI1121" s="50" t="str">
        <f t="shared" si="320"/>
        <v/>
      </c>
      <c r="BJ1121" s="50" t="str">
        <f t="shared" si="321"/>
        <v/>
      </c>
      <c r="BK1121" s="50" t="str">
        <f t="shared" si="322"/>
        <v xml:space="preserve">Not Started |  | </v>
      </c>
      <c r="BL1121" s="49" t="str">
        <f t="shared" ca="1" si="323"/>
        <v/>
      </c>
    </row>
    <row r="1122" spans="1:64" x14ac:dyDescent="0.25">
      <c r="A1122" t="str">
        <f>[1]All_Tasks_Billing!A1122</f>
        <v>LAS16.PPM21</v>
      </c>
      <c r="B1122" t="str">
        <f>[1]All_Tasks_Billing!B1122</f>
        <v>PPM</v>
      </c>
      <c r="C1122" t="str">
        <f>[1]All_Tasks_Billing!C1122</f>
        <v>21.2.17</v>
      </c>
      <c r="D1122" t="str">
        <f>[1]All_Tasks_Billing!D1122</f>
        <v>PDU</v>
      </c>
      <c r="E1122" t="str">
        <f>[1]All_Tasks_Billing!E1122</f>
        <v>Circuit Breakers -Secondary</v>
      </c>
      <c r="F1122" t="str">
        <f>IF([1]All_Tasks_Billing!F1122="","",[1]All_Tasks_Billing!F1122)</f>
        <v>400AF / 400AT</v>
      </c>
      <c r="G1122" t="str">
        <f>IF([1]All_Tasks_Billing!G1122="","",[1]All_Tasks_Billing!G1122)</f>
        <v/>
      </c>
      <c r="H1122" s="45" t="str">
        <f>[1]All_Tasks_Billing!H1122</f>
        <v/>
      </c>
      <c r="I1122" t="str">
        <f>IF([1]All_Tasks_Billing!I1122="","",[1]All_Tasks_Billing!I1122)</f>
        <v/>
      </c>
      <c r="J1122" t="str">
        <f>IF([1]All_Tasks_Billing!J1122="","",[1]All_Tasks_Billing!J1122)</f>
        <v/>
      </c>
      <c r="K1122" t="b">
        <f>[1]All_Tasks_Billing!K1122</f>
        <v>0</v>
      </c>
      <c r="L1122" s="45" t="str">
        <f>[1]All_Tasks_Billing!L1122</f>
        <v/>
      </c>
      <c r="M1122" t="str">
        <f>[1]All_Tasks_Billing!M1122</f>
        <v/>
      </c>
      <c r="N1122" s="46">
        <f>IF([1]All_Tasks_Billing!N1122="",0,[1]All_Tasks_Billing!N1122)</f>
        <v>0</v>
      </c>
      <c r="O1122" t="str">
        <f>[1]All_Tasks_Billing!O1122</f>
        <v/>
      </c>
      <c r="P1122" s="47">
        <f>IF([1]All_Tasks_Billing!P1122="",0,[1]All_Tasks_Billing!P1122)</f>
        <v>2</v>
      </c>
      <c r="Q1122" s="47">
        <f>IF([1]All_Tasks_Billing!Q1122="",0,[1]All_Tasks_Billing!Q1122)</f>
        <v>2</v>
      </c>
      <c r="R1122" s="47">
        <f>IF([1]All_Tasks_Billing!R1122="",0,[1]All_Tasks_Billing!R1122)</f>
        <v>2</v>
      </c>
      <c r="S1122" t="str">
        <f>[1]All_Tasks_Billing!S1122</f>
        <v/>
      </c>
      <c r="T1122" t="str">
        <f>[1]All_Tasks_Billing!T1122</f>
        <v/>
      </c>
      <c r="U1122" t="str">
        <f>[1]All_Tasks_Billing!U1122</f>
        <v/>
      </c>
      <c r="V1122">
        <f>[1]All_Tasks_Billing!V1122</f>
        <v>26</v>
      </c>
      <c r="W1122" s="48">
        <f>[1]All_Tasks_Billing!W1122</f>
        <v>150</v>
      </c>
      <c r="X1122">
        <f>[1]All_Tasks_Billing!X1122</f>
        <v>24331.724999999999</v>
      </c>
      <c r="Y1122">
        <f>[1]All_Tasks_Billing!Y1122</f>
        <v>1</v>
      </c>
      <c r="Z1122" s="49">
        <f>[1]All_Tasks_Billing!Z1122</f>
        <v>0</v>
      </c>
      <c r="AA1122" s="45" t="str">
        <f>[1]All_Tasks_Billing!AA1122</f>
        <v/>
      </c>
      <c r="AB1122" t="str">
        <f>[1]All_Tasks_Billing!AB1122</f>
        <v/>
      </c>
      <c r="AC1122" s="48">
        <f>[1]All_Tasks_Billing!AC1122</f>
        <v>0</v>
      </c>
      <c r="AD1122" s="48">
        <f>[1]All_Tasks_Billing!AD1122</f>
        <v>0</v>
      </c>
      <c r="AE1122" s="48">
        <f>[1]All_Tasks_Billing!AE1122</f>
        <v>0</v>
      </c>
      <c r="AF1122" s="48">
        <f>[1]All_Tasks_Billing!AF1122</f>
        <v>0</v>
      </c>
      <c r="AG1122" s="48">
        <f>[1]All_Tasks_Billing!AG1122</f>
        <v>0</v>
      </c>
      <c r="AH1122" s="48">
        <f>[1]All_Tasks_Billing!AH1122</f>
        <v>8.5999999999999993E-2</v>
      </c>
      <c r="AI1122" s="48">
        <f>[1]All_Tasks_Billing!AI1122</f>
        <v>0</v>
      </c>
      <c r="AJ1122" s="48">
        <f>[1]All_Tasks_Billing!AJ1122</f>
        <v>0</v>
      </c>
      <c r="AK1122" s="48">
        <f>[1]All_Tasks_Billing!AK1122</f>
        <v>0</v>
      </c>
      <c r="AL1122" s="48">
        <f>[1]All_Tasks_Billing!AL1122</f>
        <v>0</v>
      </c>
      <c r="AM1122" s="48">
        <f>[1]All_Tasks_Billing!AM1122</f>
        <v>0</v>
      </c>
      <c r="AN1122" s="48">
        <f>[1]All_Tasks_Billing!AN1122</f>
        <v>0</v>
      </c>
      <c r="AO1122" s="48">
        <f>[1]All_Tasks_Billing!AO1122</f>
        <v>0</v>
      </c>
      <c r="AP1122" s="48">
        <f>[1]All_Tasks_Billing!AP1122</f>
        <v>8.5999999999999993E-2</v>
      </c>
      <c r="AQ1122" s="48">
        <f>[1]All_Tasks_Billing!AQ1122</f>
        <v>0</v>
      </c>
      <c r="AR1122" s="48">
        <f>[1]All_Tasks_Billing!AR1122</f>
        <v>0</v>
      </c>
      <c r="AS1122" s="48">
        <f>[1]All_Tasks_Billing!AS1122</f>
        <v>0</v>
      </c>
      <c r="AT1122" s="48">
        <f>[1]All_Tasks_Billing!AT1122</f>
        <v>0</v>
      </c>
      <c r="AU1122" s="50" t="str">
        <f t="shared" si="306"/>
        <v/>
      </c>
      <c r="AV1122" s="50" t="str">
        <f t="shared" si="307"/>
        <v/>
      </c>
      <c r="AW1122" s="50" t="str">
        <f t="shared" si="308"/>
        <v/>
      </c>
      <c r="AX1122" s="50" t="str">
        <f t="shared" ca="1" si="309"/>
        <v>Not Completed</v>
      </c>
      <c r="AY1122" s="50" t="str">
        <f t="shared" ca="1" si="310"/>
        <v>Not Completed</v>
      </c>
      <c r="AZ1122" s="50" t="str">
        <f t="shared" ca="1" si="311"/>
        <v>Not Completed</v>
      </c>
      <c r="BA1122" s="48">
        <f t="shared" si="312"/>
        <v>0</v>
      </c>
      <c r="BB1122" s="45" t="str">
        <f t="shared" si="313"/>
        <v/>
      </c>
      <c r="BC1122" s="50" t="str">
        <f t="shared" si="314"/>
        <v/>
      </c>
      <c r="BD1122" s="48">
        <f t="shared" si="315"/>
        <v>0</v>
      </c>
      <c r="BE1122" s="50" t="str">
        <f t="shared" si="316"/>
        <v>Not Started</v>
      </c>
      <c r="BF1122" s="51">
        <f t="shared" si="317"/>
        <v>1</v>
      </c>
      <c r="BG1122" s="51">
        <f t="shared" si="318"/>
        <v>0</v>
      </c>
      <c r="BH1122" s="50" t="str">
        <f t="shared" si="319"/>
        <v/>
      </c>
      <c r="BI1122" s="50" t="str">
        <f t="shared" si="320"/>
        <v/>
      </c>
      <c r="BJ1122" s="50" t="str">
        <f t="shared" si="321"/>
        <v/>
      </c>
      <c r="BK1122" s="50" t="str">
        <f t="shared" si="322"/>
        <v xml:space="preserve">Not Started |  | </v>
      </c>
      <c r="BL1122" s="49" t="str">
        <f t="shared" ca="1" si="323"/>
        <v/>
      </c>
    </row>
    <row r="1123" spans="1:64" x14ac:dyDescent="0.25">
      <c r="A1123" t="str">
        <f>[1]All_Tasks_Billing!A1123</f>
        <v>LAS16.PPM21</v>
      </c>
      <c r="B1123" t="str">
        <f>[1]All_Tasks_Billing!B1123</f>
        <v>PPM</v>
      </c>
      <c r="C1123" t="str">
        <f>[1]All_Tasks_Billing!C1123</f>
        <v>21.2.18</v>
      </c>
      <c r="D1123" t="str">
        <f>[1]All_Tasks_Billing!D1123</f>
        <v>PDU</v>
      </c>
      <c r="E1123" t="str">
        <f>[1]All_Tasks_Billing!E1123</f>
        <v>Circuit Breakers -Secondary</v>
      </c>
      <c r="F1123" t="str">
        <f>IF([1]All_Tasks_Billing!F1123="","",[1]All_Tasks_Billing!F1123)</f>
        <v>400AF / 400AT</v>
      </c>
      <c r="G1123" t="str">
        <f>IF([1]All_Tasks_Billing!G1123="","",[1]All_Tasks_Billing!G1123)</f>
        <v/>
      </c>
      <c r="H1123" s="45" t="str">
        <f>[1]All_Tasks_Billing!H1123</f>
        <v/>
      </c>
      <c r="I1123" t="str">
        <f>IF([1]All_Tasks_Billing!I1123="","",[1]All_Tasks_Billing!I1123)</f>
        <v/>
      </c>
      <c r="J1123" t="str">
        <f>IF([1]All_Tasks_Billing!J1123="","",[1]All_Tasks_Billing!J1123)</f>
        <v/>
      </c>
      <c r="K1123" t="b">
        <f>[1]All_Tasks_Billing!K1123</f>
        <v>0</v>
      </c>
      <c r="L1123" s="45" t="str">
        <f>[1]All_Tasks_Billing!L1123</f>
        <v/>
      </c>
      <c r="M1123" t="str">
        <f>[1]All_Tasks_Billing!M1123</f>
        <v/>
      </c>
      <c r="N1123" s="46">
        <f>IF([1]All_Tasks_Billing!N1123="",0,[1]All_Tasks_Billing!N1123)</f>
        <v>0</v>
      </c>
      <c r="O1123" t="str">
        <f>[1]All_Tasks_Billing!O1123</f>
        <v/>
      </c>
      <c r="P1123" s="47">
        <f>IF([1]All_Tasks_Billing!P1123="",0,[1]All_Tasks_Billing!P1123)</f>
        <v>2</v>
      </c>
      <c r="Q1123" s="47">
        <f>IF([1]All_Tasks_Billing!Q1123="",0,[1]All_Tasks_Billing!Q1123)</f>
        <v>2</v>
      </c>
      <c r="R1123" s="47">
        <f>IF([1]All_Tasks_Billing!R1123="",0,[1]All_Tasks_Billing!R1123)</f>
        <v>2</v>
      </c>
      <c r="S1123" t="str">
        <f>[1]All_Tasks_Billing!S1123</f>
        <v/>
      </c>
      <c r="T1123" t="str">
        <f>[1]All_Tasks_Billing!T1123</f>
        <v/>
      </c>
      <c r="U1123" t="str">
        <f>[1]All_Tasks_Billing!U1123</f>
        <v/>
      </c>
      <c r="V1123">
        <f>[1]All_Tasks_Billing!V1123</f>
        <v>26</v>
      </c>
      <c r="W1123" s="48">
        <f>[1]All_Tasks_Billing!W1123</f>
        <v>150</v>
      </c>
      <c r="X1123">
        <f>[1]All_Tasks_Billing!X1123</f>
        <v>24331.724999999999</v>
      </c>
      <c r="Y1123">
        <f>[1]All_Tasks_Billing!Y1123</f>
        <v>1</v>
      </c>
      <c r="Z1123" s="49">
        <f>[1]All_Tasks_Billing!Z1123</f>
        <v>0</v>
      </c>
      <c r="AA1123" s="45" t="str">
        <f>[1]All_Tasks_Billing!AA1123</f>
        <v/>
      </c>
      <c r="AB1123" t="str">
        <f>[1]All_Tasks_Billing!AB1123</f>
        <v/>
      </c>
      <c r="AC1123" s="48">
        <f>[1]All_Tasks_Billing!AC1123</f>
        <v>0</v>
      </c>
      <c r="AD1123" s="48">
        <f>[1]All_Tasks_Billing!AD1123</f>
        <v>0</v>
      </c>
      <c r="AE1123" s="48">
        <f>[1]All_Tasks_Billing!AE1123</f>
        <v>0</v>
      </c>
      <c r="AF1123" s="48">
        <f>[1]All_Tasks_Billing!AF1123</f>
        <v>0</v>
      </c>
      <c r="AG1123" s="48">
        <f>[1]All_Tasks_Billing!AG1123</f>
        <v>0</v>
      </c>
      <c r="AH1123" s="48">
        <f>[1]All_Tasks_Billing!AH1123</f>
        <v>8.5999999999999993E-2</v>
      </c>
      <c r="AI1123" s="48">
        <f>[1]All_Tasks_Billing!AI1123</f>
        <v>0</v>
      </c>
      <c r="AJ1123" s="48">
        <f>[1]All_Tasks_Billing!AJ1123</f>
        <v>0</v>
      </c>
      <c r="AK1123" s="48">
        <f>[1]All_Tasks_Billing!AK1123</f>
        <v>0</v>
      </c>
      <c r="AL1123" s="48">
        <f>[1]All_Tasks_Billing!AL1123</f>
        <v>0</v>
      </c>
      <c r="AM1123" s="48">
        <f>[1]All_Tasks_Billing!AM1123</f>
        <v>0</v>
      </c>
      <c r="AN1123" s="48">
        <f>[1]All_Tasks_Billing!AN1123</f>
        <v>0</v>
      </c>
      <c r="AO1123" s="48">
        <f>[1]All_Tasks_Billing!AO1123</f>
        <v>0</v>
      </c>
      <c r="AP1123" s="48">
        <f>[1]All_Tasks_Billing!AP1123</f>
        <v>8.5999999999999993E-2</v>
      </c>
      <c r="AQ1123" s="48">
        <f>[1]All_Tasks_Billing!AQ1123</f>
        <v>0</v>
      </c>
      <c r="AR1123" s="48">
        <f>[1]All_Tasks_Billing!AR1123</f>
        <v>0</v>
      </c>
      <c r="AS1123" s="48">
        <f>[1]All_Tasks_Billing!AS1123</f>
        <v>0</v>
      </c>
      <c r="AT1123" s="48">
        <f>[1]All_Tasks_Billing!AT1123</f>
        <v>0</v>
      </c>
      <c r="AU1123" s="50" t="str">
        <f t="shared" si="306"/>
        <v/>
      </c>
      <c r="AV1123" s="50" t="str">
        <f t="shared" si="307"/>
        <v/>
      </c>
      <c r="AW1123" s="50" t="str">
        <f t="shared" si="308"/>
        <v/>
      </c>
      <c r="AX1123" s="50" t="str">
        <f t="shared" ca="1" si="309"/>
        <v>Not Completed</v>
      </c>
      <c r="AY1123" s="50" t="str">
        <f t="shared" ca="1" si="310"/>
        <v>Not Completed</v>
      </c>
      <c r="AZ1123" s="50" t="str">
        <f t="shared" ca="1" si="311"/>
        <v>Not Completed</v>
      </c>
      <c r="BA1123" s="48">
        <f t="shared" si="312"/>
        <v>0</v>
      </c>
      <c r="BB1123" s="45" t="str">
        <f t="shared" si="313"/>
        <v/>
      </c>
      <c r="BC1123" s="50" t="str">
        <f t="shared" si="314"/>
        <v/>
      </c>
      <c r="BD1123" s="48">
        <f t="shared" si="315"/>
        <v>0</v>
      </c>
      <c r="BE1123" s="50" t="str">
        <f t="shared" si="316"/>
        <v>Not Started</v>
      </c>
      <c r="BF1123" s="51">
        <f t="shared" si="317"/>
        <v>1</v>
      </c>
      <c r="BG1123" s="51">
        <f t="shared" si="318"/>
        <v>0</v>
      </c>
      <c r="BH1123" s="50" t="str">
        <f t="shared" si="319"/>
        <v/>
      </c>
      <c r="BI1123" s="50" t="str">
        <f t="shared" si="320"/>
        <v/>
      </c>
      <c r="BJ1123" s="50" t="str">
        <f t="shared" si="321"/>
        <v/>
      </c>
      <c r="BK1123" s="50" t="str">
        <f t="shared" si="322"/>
        <v xml:space="preserve">Not Started |  | </v>
      </c>
      <c r="BL1123" s="49" t="str">
        <f t="shared" ca="1" si="323"/>
        <v/>
      </c>
    </row>
    <row r="1124" spans="1:64" x14ac:dyDescent="0.25">
      <c r="A1124" t="str">
        <f>[1]All_Tasks_Billing!A1124</f>
        <v>LAS16.PPM21</v>
      </c>
      <c r="B1124" t="str">
        <f>[1]All_Tasks_Billing!B1124</f>
        <v>PPM</v>
      </c>
      <c r="C1124" t="str">
        <f>[1]All_Tasks_Billing!C1124</f>
        <v>21.2.19</v>
      </c>
      <c r="D1124" t="str">
        <f>[1]All_Tasks_Billing!D1124</f>
        <v>PDU</v>
      </c>
      <c r="E1124" t="str">
        <f>[1]All_Tasks_Billing!E1124</f>
        <v>Circuit Breakers -Secondary</v>
      </c>
      <c r="F1124" t="str">
        <f>IF([1]All_Tasks_Billing!F1124="","",[1]All_Tasks_Billing!F1124)</f>
        <v>400AF / 400AT</v>
      </c>
      <c r="G1124" t="str">
        <f>IF([1]All_Tasks_Billing!G1124="","",[1]All_Tasks_Billing!G1124)</f>
        <v/>
      </c>
      <c r="H1124" s="45" t="str">
        <f>[1]All_Tasks_Billing!H1124</f>
        <v/>
      </c>
      <c r="I1124" t="str">
        <f>IF([1]All_Tasks_Billing!I1124="","",[1]All_Tasks_Billing!I1124)</f>
        <v/>
      </c>
      <c r="J1124" t="str">
        <f>IF([1]All_Tasks_Billing!J1124="","",[1]All_Tasks_Billing!J1124)</f>
        <v/>
      </c>
      <c r="K1124" t="b">
        <f>[1]All_Tasks_Billing!K1124</f>
        <v>0</v>
      </c>
      <c r="L1124" s="45" t="str">
        <f>[1]All_Tasks_Billing!L1124</f>
        <v/>
      </c>
      <c r="M1124" t="str">
        <f>[1]All_Tasks_Billing!M1124</f>
        <v/>
      </c>
      <c r="N1124" s="46">
        <f>IF([1]All_Tasks_Billing!N1124="",0,[1]All_Tasks_Billing!N1124)</f>
        <v>0</v>
      </c>
      <c r="O1124" t="str">
        <f>[1]All_Tasks_Billing!O1124</f>
        <v/>
      </c>
      <c r="P1124" s="47">
        <f>IF([1]All_Tasks_Billing!P1124="",0,[1]All_Tasks_Billing!P1124)</f>
        <v>2</v>
      </c>
      <c r="Q1124" s="47">
        <f>IF([1]All_Tasks_Billing!Q1124="",0,[1]All_Tasks_Billing!Q1124)</f>
        <v>2</v>
      </c>
      <c r="R1124" s="47">
        <f>IF([1]All_Tasks_Billing!R1124="",0,[1]All_Tasks_Billing!R1124)</f>
        <v>2</v>
      </c>
      <c r="S1124" t="str">
        <f>[1]All_Tasks_Billing!S1124</f>
        <v/>
      </c>
      <c r="T1124" t="str">
        <f>[1]All_Tasks_Billing!T1124</f>
        <v/>
      </c>
      <c r="U1124" t="str">
        <f>[1]All_Tasks_Billing!U1124</f>
        <v/>
      </c>
      <c r="V1124">
        <f>[1]All_Tasks_Billing!V1124</f>
        <v>26</v>
      </c>
      <c r="W1124" s="48">
        <f>[1]All_Tasks_Billing!W1124</f>
        <v>150</v>
      </c>
      <c r="X1124">
        <f>[1]All_Tasks_Billing!X1124</f>
        <v>24331.724999999999</v>
      </c>
      <c r="Y1124">
        <f>[1]All_Tasks_Billing!Y1124</f>
        <v>1</v>
      </c>
      <c r="Z1124" s="49">
        <f>[1]All_Tasks_Billing!Z1124</f>
        <v>0</v>
      </c>
      <c r="AA1124" s="45" t="str">
        <f>[1]All_Tasks_Billing!AA1124</f>
        <v/>
      </c>
      <c r="AB1124" t="str">
        <f>[1]All_Tasks_Billing!AB1124</f>
        <v/>
      </c>
      <c r="AC1124" s="48">
        <f>[1]All_Tasks_Billing!AC1124</f>
        <v>0</v>
      </c>
      <c r="AD1124" s="48">
        <f>[1]All_Tasks_Billing!AD1124</f>
        <v>0</v>
      </c>
      <c r="AE1124" s="48">
        <f>[1]All_Tasks_Billing!AE1124</f>
        <v>0</v>
      </c>
      <c r="AF1124" s="48">
        <f>[1]All_Tasks_Billing!AF1124</f>
        <v>0</v>
      </c>
      <c r="AG1124" s="48">
        <f>[1]All_Tasks_Billing!AG1124</f>
        <v>0</v>
      </c>
      <c r="AH1124" s="48">
        <f>[1]All_Tasks_Billing!AH1124</f>
        <v>8.5999999999999993E-2</v>
      </c>
      <c r="AI1124" s="48">
        <f>[1]All_Tasks_Billing!AI1124</f>
        <v>0</v>
      </c>
      <c r="AJ1124" s="48">
        <f>[1]All_Tasks_Billing!AJ1124</f>
        <v>0</v>
      </c>
      <c r="AK1124" s="48">
        <f>[1]All_Tasks_Billing!AK1124</f>
        <v>0</v>
      </c>
      <c r="AL1124" s="48">
        <f>[1]All_Tasks_Billing!AL1124</f>
        <v>0</v>
      </c>
      <c r="AM1124" s="48">
        <f>[1]All_Tasks_Billing!AM1124</f>
        <v>0</v>
      </c>
      <c r="AN1124" s="48">
        <f>[1]All_Tasks_Billing!AN1124</f>
        <v>0</v>
      </c>
      <c r="AO1124" s="48">
        <f>[1]All_Tasks_Billing!AO1124</f>
        <v>0</v>
      </c>
      <c r="AP1124" s="48">
        <f>[1]All_Tasks_Billing!AP1124</f>
        <v>8.5999999999999993E-2</v>
      </c>
      <c r="AQ1124" s="48">
        <f>[1]All_Tasks_Billing!AQ1124</f>
        <v>0</v>
      </c>
      <c r="AR1124" s="48">
        <f>[1]All_Tasks_Billing!AR1124</f>
        <v>0</v>
      </c>
      <c r="AS1124" s="48">
        <f>[1]All_Tasks_Billing!AS1124</f>
        <v>0</v>
      </c>
      <c r="AT1124" s="48">
        <f>[1]All_Tasks_Billing!AT1124</f>
        <v>0</v>
      </c>
      <c r="AU1124" s="50" t="str">
        <f t="shared" si="306"/>
        <v/>
      </c>
      <c r="AV1124" s="50" t="str">
        <f t="shared" si="307"/>
        <v/>
      </c>
      <c r="AW1124" s="50" t="str">
        <f t="shared" si="308"/>
        <v/>
      </c>
      <c r="AX1124" s="50" t="str">
        <f t="shared" ca="1" si="309"/>
        <v>Not Completed</v>
      </c>
      <c r="AY1124" s="50" t="str">
        <f t="shared" ca="1" si="310"/>
        <v>Not Completed</v>
      </c>
      <c r="AZ1124" s="50" t="str">
        <f t="shared" ca="1" si="311"/>
        <v>Not Completed</v>
      </c>
      <c r="BA1124" s="48">
        <f t="shared" si="312"/>
        <v>0</v>
      </c>
      <c r="BB1124" s="45" t="str">
        <f t="shared" si="313"/>
        <v/>
      </c>
      <c r="BC1124" s="50" t="str">
        <f t="shared" si="314"/>
        <v/>
      </c>
      <c r="BD1124" s="48">
        <f t="shared" si="315"/>
        <v>0</v>
      </c>
      <c r="BE1124" s="50" t="str">
        <f t="shared" si="316"/>
        <v>Not Started</v>
      </c>
      <c r="BF1124" s="51">
        <f t="shared" si="317"/>
        <v>1</v>
      </c>
      <c r="BG1124" s="51">
        <f t="shared" si="318"/>
        <v>0</v>
      </c>
      <c r="BH1124" s="50" t="str">
        <f t="shared" si="319"/>
        <v/>
      </c>
      <c r="BI1124" s="50" t="str">
        <f t="shared" si="320"/>
        <v/>
      </c>
      <c r="BJ1124" s="50" t="str">
        <f t="shared" si="321"/>
        <v/>
      </c>
      <c r="BK1124" s="50" t="str">
        <f t="shared" si="322"/>
        <v xml:space="preserve">Not Started |  | </v>
      </c>
      <c r="BL1124" s="49" t="str">
        <f t="shared" ca="1" si="323"/>
        <v/>
      </c>
    </row>
    <row r="1125" spans="1:64" x14ac:dyDescent="0.25">
      <c r="A1125" t="str">
        <f>[1]All_Tasks_Billing!A1125</f>
        <v>LAS16.PPM21</v>
      </c>
      <c r="B1125" t="str">
        <f>[1]All_Tasks_Billing!B1125</f>
        <v>PPM</v>
      </c>
      <c r="C1125" t="str">
        <f>[1]All_Tasks_Billing!C1125</f>
        <v>21.2.20</v>
      </c>
      <c r="D1125" t="str">
        <f>[1]All_Tasks_Billing!D1125</f>
        <v>PDU</v>
      </c>
      <c r="E1125" t="str">
        <f>[1]All_Tasks_Billing!E1125</f>
        <v>Circuit Breakers -Secondary</v>
      </c>
      <c r="F1125" t="str">
        <f>IF([1]All_Tasks_Billing!F1125="","",[1]All_Tasks_Billing!F1125)</f>
        <v>400AF / 400AT</v>
      </c>
      <c r="G1125" t="str">
        <f>IF([1]All_Tasks_Billing!G1125="","",[1]All_Tasks_Billing!G1125)</f>
        <v/>
      </c>
      <c r="H1125" s="45" t="str">
        <f>[1]All_Tasks_Billing!H1125</f>
        <v/>
      </c>
      <c r="I1125" t="str">
        <f>IF([1]All_Tasks_Billing!I1125="","",[1]All_Tasks_Billing!I1125)</f>
        <v/>
      </c>
      <c r="J1125" t="str">
        <f>IF([1]All_Tasks_Billing!J1125="","",[1]All_Tasks_Billing!J1125)</f>
        <v/>
      </c>
      <c r="K1125" t="b">
        <f>[1]All_Tasks_Billing!K1125</f>
        <v>0</v>
      </c>
      <c r="L1125" s="45" t="str">
        <f>[1]All_Tasks_Billing!L1125</f>
        <v/>
      </c>
      <c r="M1125" t="str">
        <f>[1]All_Tasks_Billing!M1125</f>
        <v/>
      </c>
      <c r="N1125" s="46">
        <f>IF([1]All_Tasks_Billing!N1125="",0,[1]All_Tasks_Billing!N1125)</f>
        <v>0</v>
      </c>
      <c r="O1125" t="str">
        <f>[1]All_Tasks_Billing!O1125</f>
        <v/>
      </c>
      <c r="P1125" s="47">
        <f>IF([1]All_Tasks_Billing!P1125="",0,[1]All_Tasks_Billing!P1125)</f>
        <v>2</v>
      </c>
      <c r="Q1125" s="47">
        <f>IF([1]All_Tasks_Billing!Q1125="",0,[1]All_Tasks_Billing!Q1125)</f>
        <v>2</v>
      </c>
      <c r="R1125" s="47">
        <f>IF([1]All_Tasks_Billing!R1125="",0,[1]All_Tasks_Billing!R1125)</f>
        <v>2</v>
      </c>
      <c r="S1125" t="str">
        <f>[1]All_Tasks_Billing!S1125</f>
        <v/>
      </c>
      <c r="T1125" t="str">
        <f>[1]All_Tasks_Billing!T1125</f>
        <v/>
      </c>
      <c r="U1125" t="str">
        <f>[1]All_Tasks_Billing!U1125</f>
        <v/>
      </c>
      <c r="V1125">
        <f>[1]All_Tasks_Billing!V1125</f>
        <v>26</v>
      </c>
      <c r="W1125" s="48">
        <f>[1]All_Tasks_Billing!W1125</f>
        <v>150</v>
      </c>
      <c r="X1125">
        <f>[1]All_Tasks_Billing!X1125</f>
        <v>24331.724999999999</v>
      </c>
      <c r="Y1125">
        <f>[1]All_Tasks_Billing!Y1125</f>
        <v>1</v>
      </c>
      <c r="Z1125" s="49">
        <f>[1]All_Tasks_Billing!Z1125</f>
        <v>0</v>
      </c>
      <c r="AA1125" s="45" t="str">
        <f>[1]All_Tasks_Billing!AA1125</f>
        <v/>
      </c>
      <c r="AB1125" t="str">
        <f>[1]All_Tasks_Billing!AB1125</f>
        <v/>
      </c>
      <c r="AC1125" s="48">
        <f>[1]All_Tasks_Billing!AC1125</f>
        <v>0</v>
      </c>
      <c r="AD1125" s="48">
        <f>[1]All_Tasks_Billing!AD1125</f>
        <v>0</v>
      </c>
      <c r="AE1125" s="48">
        <f>[1]All_Tasks_Billing!AE1125</f>
        <v>0</v>
      </c>
      <c r="AF1125" s="48">
        <f>[1]All_Tasks_Billing!AF1125</f>
        <v>0</v>
      </c>
      <c r="AG1125" s="48">
        <f>[1]All_Tasks_Billing!AG1125</f>
        <v>0</v>
      </c>
      <c r="AH1125" s="48">
        <f>[1]All_Tasks_Billing!AH1125</f>
        <v>8.5999999999999993E-2</v>
      </c>
      <c r="AI1125" s="48">
        <f>[1]All_Tasks_Billing!AI1125</f>
        <v>0</v>
      </c>
      <c r="AJ1125" s="48">
        <f>[1]All_Tasks_Billing!AJ1125</f>
        <v>0</v>
      </c>
      <c r="AK1125" s="48">
        <f>[1]All_Tasks_Billing!AK1125</f>
        <v>0</v>
      </c>
      <c r="AL1125" s="48">
        <f>[1]All_Tasks_Billing!AL1125</f>
        <v>0</v>
      </c>
      <c r="AM1125" s="48">
        <f>[1]All_Tasks_Billing!AM1125</f>
        <v>0</v>
      </c>
      <c r="AN1125" s="48">
        <f>[1]All_Tasks_Billing!AN1125</f>
        <v>0</v>
      </c>
      <c r="AO1125" s="48">
        <f>[1]All_Tasks_Billing!AO1125</f>
        <v>0</v>
      </c>
      <c r="AP1125" s="48">
        <f>[1]All_Tasks_Billing!AP1125</f>
        <v>8.5999999999999993E-2</v>
      </c>
      <c r="AQ1125" s="48">
        <f>[1]All_Tasks_Billing!AQ1125</f>
        <v>0</v>
      </c>
      <c r="AR1125" s="48">
        <f>[1]All_Tasks_Billing!AR1125</f>
        <v>0</v>
      </c>
      <c r="AS1125" s="48">
        <f>[1]All_Tasks_Billing!AS1125</f>
        <v>0</v>
      </c>
      <c r="AT1125" s="48">
        <f>[1]All_Tasks_Billing!AT1125</f>
        <v>0</v>
      </c>
      <c r="AU1125" s="50" t="str">
        <f t="shared" si="306"/>
        <v/>
      </c>
      <c r="AV1125" s="50" t="str">
        <f t="shared" si="307"/>
        <v/>
      </c>
      <c r="AW1125" s="50" t="str">
        <f t="shared" si="308"/>
        <v/>
      </c>
      <c r="AX1125" s="50" t="str">
        <f t="shared" ca="1" si="309"/>
        <v>Not Completed</v>
      </c>
      <c r="AY1125" s="50" t="str">
        <f t="shared" ca="1" si="310"/>
        <v>Not Completed</v>
      </c>
      <c r="AZ1125" s="50" t="str">
        <f t="shared" ca="1" si="311"/>
        <v>Not Completed</v>
      </c>
      <c r="BA1125" s="48">
        <f t="shared" si="312"/>
        <v>0</v>
      </c>
      <c r="BB1125" s="45" t="str">
        <f t="shared" si="313"/>
        <v/>
      </c>
      <c r="BC1125" s="50" t="str">
        <f t="shared" si="314"/>
        <v/>
      </c>
      <c r="BD1125" s="48">
        <f t="shared" si="315"/>
        <v>0</v>
      </c>
      <c r="BE1125" s="50" t="str">
        <f t="shared" si="316"/>
        <v>Not Started</v>
      </c>
      <c r="BF1125" s="51">
        <f t="shared" si="317"/>
        <v>1</v>
      </c>
      <c r="BG1125" s="51">
        <f t="shared" si="318"/>
        <v>0</v>
      </c>
      <c r="BH1125" s="50" t="str">
        <f t="shared" si="319"/>
        <v/>
      </c>
      <c r="BI1125" s="50" t="str">
        <f t="shared" si="320"/>
        <v/>
      </c>
      <c r="BJ1125" s="50" t="str">
        <f t="shared" si="321"/>
        <v/>
      </c>
      <c r="BK1125" s="50" t="str">
        <f t="shared" si="322"/>
        <v xml:space="preserve">Not Started |  | </v>
      </c>
      <c r="BL1125" s="49" t="str">
        <f t="shared" ca="1" si="323"/>
        <v/>
      </c>
    </row>
    <row r="1126" spans="1:64" x14ac:dyDescent="0.25">
      <c r="A1126" t="str">
        <f>[1]All_Tasks_Billing!A1126</f>
        <v>LAS16.PPM21</v>
      </c>
      <c r="B1126" t="str">
        <f>[1]All_Tasks_Billing!B1126</f>
        <v>PPM</v>
      </c>
      <c r="C1126" t="str">
        <f>[1]All_Tasks_Billing!C1126</f>
        <v>21.2.21</v>
      </c>
      <c r="D1126" t="str">
        <f>[1]All_Tasks_Billing!D1126</f>
        <v>PDU</v>
      </c>
      <c r="E1126" t="str">
        <f>[1]All_Tasks_Billing!E1126</f>
        <v>Circuit Breakers -Secondary</v>
      </c>
      <c r="F1126" t="str">
        <f>IF([1]All_Tasks_Billing!F1126="","",[1]All_Tasks_Billing!F1126)</f>
        <v>400AF / 400AT</v>
      </c>
      <c r="G1126" t="str">
        <f>IF([1]All_Tasks_Billing!G1126="","",[1]All_Tasks_Billing!G1126)</f>
        <v/>
      </c>
      <c r="H1126" s="45" t="str">
        <f>[1]All_Tasks_Billing!H1126</f>
        <v/>
      </c>
      <c r="I1126" t="str">
        <f>IF([1]All_Tasks_Billing!I1126="","",[1]All_Tasks_Billing!I1126)</f>
        <v/>
      </c>
      <c r="J1126" t="str">
        <f>IF([1]All_Tasks_Billing!J1126="","",[1]All_Tasks_Billing!J1126)</f>
        <v/>
      </c>
      <c r="K1126" t="b">
        <f>[1]All_Tasks_Billing!K1126</f>
        <v>0</v>
      </c>
      <c r="L1126" s="45" t="str">
        <f>[1]All_Tasks_Billing!L1126</f>
        <v/>
      </c>
      <c r="M1126" t="str">
        <f>[1]All_Tasks_Billing!M1126</f>
        <v/>
      </c>
      <c r="N1126" s="46">
        <f>IF([1]All_Tasks_Billing!N1126="",0,[1]All_Tasks_Billing!N1126)</f>
        <v>0</v>
      </c>
      <c r="O1126" t="str">
        <f>[1]All_Tasks_Billing!O1126</f>
        <v/>
      </c>
      <c r="P1126" s="47">
        <f>IF([1]All_Tasks_Billing!P1126="",0,[1]All_Tasks_Billing!P1126)</f>
        <v>2</v>
      </c>
      <c r="Q1126" s="47">
        <f>IF([1]All_Tasks_Billing!Q1126="",0,[1]All_Tasks_Billing!Q1126)</f>
        <v>2</v>
      </c>
      <c r="R1126" s="47">
        <f>IF([1]All_Tasks_Billing!R1126="",0,[1]All_Tasks_Billing!R1126)</f>
        <v>2</v>
      </c>
      <c r="S1126" t="str">
        <f>[1]All_Tasks_Billing!S1126</f>
        <v/>
      </c>
      <c r="T1126" t="str">
        <f>[1]All_Tasks_Billing!T1126</f>
        <v/>
      </c>
      <c r="U1126" t="str">
        <f>[1]All_Tasks_Billing!U1126</f>
        <v/>
      </c>
      <c r="V1126">
        <f>[1]All_Tasks_Billing!V1126</f>
        <v>26</v>
      </c>
      <c r="W1126" s="48">
        <f>[1]All_Tasks_Billing!W1126</f>
        <v>150</v>
      </c>
      <c r="X1126">
        <f>[1]All_Tasks_Billing!X1126</f>
        <v>24331.724999999999</v>
      </c>
      <c r="Y1126">
        <f>[1]All_Tasks_Billing!Y1126</f>
        <v>1</v>
      </c>
      <c r="Z1126" s="49">
        <f>[1]All_Tasks_Billing!Z1126</f>
        <v>0</v>
      </c>
      <c r="AA1126" s="45" t="str">
        <f>[1]All_Tasks_Billing!AA1126</f>
        <v/>
      </c>
      <c r="AB1126" t="str">
        <f>[1]All_Tasks_Billing!AB1126</f>
        <v/>
      </c>
      <c r="AC1126" s="48">
        <f>[1]All_Tasks_Billing!AC1126</f>
        <v>0</v>
      </c>
      <c r="AD1126" s="48">
        <f>[1]All_Tasks_Billing!AD1126</f>
        <v>0</v>
      </c>
      <c r="AE1126" s="48">
        <f>[1]All_Tasks_Billing!AE1126</f>
        <v>0</v>
      </c>
      <c r="AF1126" s="48">
        <f>[1]All_Tasks_Billing!AF1126</f>
        <v>0</v>
      </c>
      <c r="AG1126" s="48">
        <f>[1]All_Tasks_Billing!AG1126</f>
        <v>0</v>
      </c>
      <c r="AH1126" s="48">
        <f>[1]All_Tasks_Billing!AH1126</f>
        <v>8.5999999999999993E-2</v>
      </c>
      <c r="AI1126" s="48">
        <f>[1]All_Tasks_Billing!AI1126</f>
        <v>0</v>
      </c>
      <c r="AJ1126" s="48">
        <f>[1]All_Tasks_Billing!AJ1126</f>
        <v>0</v>
      </c>
      <c r="AK1126" s="48">
        <f>[1]All_Tasks_Billing!AK1126</f>
        <v>0</v>
      </c>
      <c r="AL1126" s="48">
        <f>[1]All_Tasks_Billing!AL1126</f>
        <v>0</v>
      </c>
      <c r="AM1126" s="48">
        <f>[1]All_Tasks_Billing!AM1126</f>
        <v>0</v>
      </c>
      <c r="AN1126" s="48">
        <f>[1]All_Tasks_Billing!AN1126</f>
        <v>0</v>
      </c>
      <c r="AO1126" s="48">
        <f>[1]All_Tasks_Billing!AO1126</f>
        <v>0</v>
      </c>
      <c r="AP1126" s="48">
        <f>[1]All_Tasks_Billing!AP1126</f>
        <v>8.5999999999999993E-2</v>
      </c>
      <c r="AQ1126" s="48">
        <f>[1]All_Tasks_Billing!AQ1126</f>
        <v>0</v>
      </c>
      <c r="AR1126" s="48">
        <f>[1]All_Tasks_Billing!AR1126</f>
        <v>0</v>
      </c>
      <c r="AS1126" s="48">
        <f>[1]All_Tasks_Billing!AS1126</f>
        <v>0</v>
      </c>
      <c r="AT1126" s="48">
        <f>[1]All_Tasks_Billing!AT1126</f>
        <v>0</v>
      </c>
      <c r="AU1126" s="50" t="str">
        <f t="shared" si="306"/>
        <v/>
      </c>
      <c r="AV1126" s="50" t="str">
        <f t="shared" si="307"/>
        <v/>
      </c>
      <c r="AW1126" s="50" t="str">
        <f t="shared" si="308"/>
        <v/>
      </c>
      <c r="AX1126" s="50" t="str">
        <f t="shared" ca="1" si="309"/>
        <v>Not Completed</v>
      </c>
      <c r="AY1126" s="50" t="str">
        <f t="shared" ca="1" si="310"/>
        <v>Not Completed</v>
      </c>
      <c r="AZ1126" s="50" t="str">
        <f t="shared" ca="1" si="311"/>
        <v>Not Completed</v>
      </c>
      <c r="BA1126" s="48">
        <f t="shared" si="312"/>
        <v>0</v>
      </c>
      <c r="BB1126" s="45" t="str">
        <f t="shared" si="313"/>
        <v/>
      </c>
      <c r="BC1126" s="50" t="str">
        <f t="shared" si="314"/>
        <v/>
      </c>
      <c r="BD1126" s="48">
        <f t="shared" si="315"/>
        <v>0</v>
      </c>
      <c r="BE1126" s="50" t="str">
        <f t="shared" si="316"/>
        <v>Not Started</v>
      </c>
      <c r="BF1126" s="51">
        <f t="shared" si="317"/>
        <v>1</v>
      </c>
      <c r="BG1126" s="51">
        <f t="shared" si="318"/>
        <v>0</v>
      </c>
      <c r="BH1126" s="50" t="str">
        <f t="shared" si="319"/>
        <v/>
      </c>
      <c r="BI1126" s="50" t="str">
        <f t="shared" si="320"/>
        <v/>
      </c>
      <c r="BJ1126" s="50" t="str">
        <f t="shared" si="321"/>
        <v/>
      </c>
      <c r="BK1126" s="50" t="str">
        <f t="shared" si="322"/>
        <v xml:space="preserve">Not Started |  | </v>
      </c>
      <c r="BL1126" s="49" t="str">
        <f t="shared" ca="1" si="323"/>
        <v/>
      </c>
    </row>
    <row r="1127" spans="1:64" x14ac:dyDescent="0.25">
      <c r="A1127" t="str">
        <f>[1]All_Tasks_Billing!A1127</f>
        <v>LAS16.PPM21</v>
      </c>
      <c r="B1127" t="str">
        <f>[1]All_Tasks_Billing!B1127</f>
        <v>PPM</v>
      </c>
      <c r="C1127" t="str">
        <f>[1]All_Tasks_Billing!C1127</f>
        <v>21.2.22</v>
      </c>
      <c r="D1127" t="str">
        <f>[1]All_Tasks_Billing!D1127</f>
        <v>PDU</v>
      </c>
      <c r="E1127" t="str">
        <f>[1]All_Tasks_Billing!E1127</f>
        <v>Circuit Breakers -Secondary</v>
      </c>
      <c r="F1127" t="str">
        <f>IF([1]All_Tasks_Billing!F1127="","",[1]All_Tasks_Billing!F1127)</f>
        <v>400AF / 400AT</v>
      </c>
      <c r="G1127" t="str">
        <f>IF([1]All_Tasks_Billing!G1127="","",[1]All_Tasks_Billing!G1127)</f>
        <v/>
      </c>
      <c r="H1127" s="45" t="str">
        <f>[1]All_Tasks_Billing!H1127</f>
        <v/>
      </c>
      <c r="I1127" t="str">
        <f>IF([1]All_Tasks_Billing!I1127="","",[1]All_Tasks_Billing!I1127)</f>
        <v/>
      </c>
      <c r="J1127" t="str">
        <f>IF([1]All_Tasks_Billing!J1127="","",[1]All_Tasks_Billing!J1127)</f>
        <v/>
      </c>
      <c r="K1127" t="b">
        <f>[1]All_Tasks_Billing!K1127</f>
        <v>0</v>
      </c>
      <c r="L1127" s="45" t="str">
        <f>[1]All_Tasks_Billing!L1127</f>
        <v/>
      </c>
      <c r="M1127" t="str">
        <f>[1]All_Tasks_Billing!M1127</f>
        <v/>
      </c>
      <c r="N1127" s="46">
        <f>IF([1]All_Tasks_Billing!N1127="",0,[1]All_Tasks_Billing!N1127)</f>
        <v>0</v>
      </c>
      <c r="O1127" t="str">
        <f>[1]All_Tasks_Billing!O1127</f>
        <v/>
      </c>
      <c r="P1127" s="47">
        <f>IF([1]All_Tasks_Billing!P1127="",0,[1]All_Tasks_Billing!P1127)</f>
        <v>2</v>
      </c>
      <c r="Q1127" s="47">
        <f>IF([1]All_Tasks_Billing!Q1127="",0,[1]All_Tasks_Billing!Q1127)</f>
        <v>2</v>
      </c>
      <c r="R1127" s="47">
        <f>IF([1]All_Tasks_Billing!R1127="",0,[1]All_Tasks_Billing!R1127)</f>
        <v>2</v>
      </c>
      <c r="S1127" t="str">
        <f>[1]All_Tasks_Billing!S1127</f>
        <v/>
      </c>
      <c r="T1127" t="str">
        <f>[1]All_Tasks_Billing!T1127</f>
        <v/>
      </c>
      <c r="U1127" t="str">
        <f>[1]All_Tasks_Billing!U1127</f>
        <v/>
      </c>
      <c r="V1127">
        <f>[1]All_Tasks_Billing!V1127</f>
        <v>26</v>
      </c>
      <c r="W1127" s="48">
        <f>[1]All_Tasks_Billing!W1127</f>
        <v>150</v>
      </c>
      <c r="X1127">
        <f>[1]All_Tasks_Billing!X1127</f>
        <v>24331.724999999999</v>
      </c>
      <c r="Y1127">
        <f>[1]All_Tasks_Billing!Y1127</f>
        <v>1</v>
      </c>
      <c r="Z1127" s="49">
        <f>[1]All_Tasks_Billing!Z1127</f>
        <v>0</v>
      </c>
      <c r="AA1127" s="45" t="str">
        <f>[1]All_Tasks_Billing!AA1127</f>
        <v/>
      </c>
      <c r="AB1127" t="str">
        <f>[1]All_Tasks_Billing!AB1127</f>
        <v/>
      </c>
      <c r="AC1127" s="48">
        <f>[1]All_Tasks_Billing!AC1127</f>
        <v>0</v>
      </c>
      <c r="AD1127" s="48">
        <f>[1]All_Tasks_Billing!AD1127</f>
        <v>0</v>
      </c>
      <c r="AE1127" s="48">
        <f>[1]All_Tasks_Billing!AE1127</f>
        <v>0</v>
      </c>
      <c r="AF1127" s="48">
        <f>[1]All_Tasks_Billing!AF1127</f>
        <v>0</v>
      </c>
      <c r="AG1127" s="48">
        <f>[1]All_Tasks_Billing!AG1127</f>
        <v>0</v>
      </c>
      <c r="AH1127" s="48">
        <f>[1]All_Tasks_Billing!AH1127</f>
        <v>8.5999999999999993E-2</v>
      </c>
      <c r="AI1127" s="48">
        <f>[1]All_Tasks_Billing!AI1127</f>
        <v>0</v>
      </c>
      <c r="AJ1127" s="48">
        <f>[1]All_Tasks_Billing!AJ1127</f>
        <v>0</v>
      </c>
      <c r="AK1127" s="48">
        <f>[1]All_Tasks_Billing!AK1127</f>
        <v>0</v>
      </c>
      <c r="AL1127" s="48">
        <f>[1]All_Tasks_Billing!AL1127</f>
        <v>0</v>
      </c>
      <c r="AM1127" s="48">
        <f>[1]All_Tasks_Billing!AM1127</f>
        <v>0</v>
      </c>
      <c r="AN1127" s="48">
        <f>[1]All_Tasks_Billing!AN1127</f>
        <v>0</v>
      </c>
      <c r="AO1127" s="48">
        <f>[1]All_Tasks_Billing!AO1127</f>
        <v>0</v>
      </c>
      <c r="AP1127" s="48">
        <f>[1]All_Tasks_Billing!AP1127</f>
        <v>8.5999999999999993E-2</v>
      </c>
      <c r="AQ1127" s="48">
        <f>[1]All_Tasks_Billing!AQ1127</f>
        <v>0</v>
      </c>
      <c r="AR1127" s="48">
        <f>[1]All_Tasks_Billing!AR1127</f>
        <v>0</v>
      </c>
      <c r="AS1127" s="48">
        <f>[1]All_Tasks_Billing!AS1127</f>
        <v>0</v>
      </c>
      <c r="AT1127" s="48">
        <f>[1]All_Tasks_Billing!AT1127</f>
        <v>0</v>
      </c>
      <c r="AU1127" s="50" t="str">
        <f t="shared" si="306"/>
        <v/>
      </c>
      <c r="AV1127" s="50" t="str">
        <f t="shared" si="307"/>
        <v/>
      </c>
      <c r="AW1127" s="50" t="str">
        <f t="shared" si="308"/>
        <v/>
      </c>
      <c r="AX1127" s="50" t="str">
        <f t="shared" ca="1" si="309"/>
        <v>Not Completed</v>
      </c>
      <c r="AY1127" s="50" t="str">
        <f t="shared" ca="1" si="310"/>
        <v>Not Completed</v>
      </c>
      <c r="AZ1127" s="50" t="str">
        <f t="shared" ca="1" si="311"/>
        <v>Not Completed</v>
      </c>
      <c r="BA1127" s="48">
        <f t="shared" si="312"/>
        <v>0</v>
      </c>
      <c r="BB1127" s="45" t="str">
        <f t="shared" si="313"/>
        <v/>
      </c>
      <c r="BC1127" s="50" t="str">
        <f t="shared" si="314"/>
        <v/>
      </c>
      <c r="BD1127" s="48">
        <f t="shared" si="315"/>
        <v>0</v>
      </c>
      <c r="BE1127" s="50" t="str">
        <f t="shared" si="316"/>
        <v>Not Started</v>
      </c>
      <c r="BF1127" s="51">
        <f t="shared" si="317"/>
        <v>1</v>
      </c>
      <c r="BG1127" s="51">
        <f t="shared" si="318"/>
        <v>0</v>
      </c>
      <c r="BH1127" s="50" t="str">
        <f t="shared" si="319"/>
        <v/>
      </c>
      <c r="BI1127" s="50" t="str">
        <f t="shared" si="320"/>
        <v/>
      </c>
      <c r="BJ1127" s="50" t="str">
        <f t="shared" si="321"/>
        <v/>
      </c>
      <c r="BK1127" s="50" t="str">
        <f t="shared" si="322"/>
        <v xml:space="preserve">Not Started |  | </v>
      </c>
      <c r="BL1127" s="49" t="str">
        <f t="shared" ca="1" si="323"/>
        <v/>
      </c>
    </row>
    <row r="1128" spans="1:64" x14ac:dyDescent="0.25">
      <c r="A1128" t="str">
        <f>[1]All_Tasks_Billing!A1128</f>
        <v>LAS16.PPM21</v>
      </c>
      <c r="B1128" t="str">
        <f>[1]All_Tasks_Billing!B1128</f>
        <v>PPM</v>
      </c>
      <c r="C1128" t="str">
        <f>[1]All_Tasks_Billing!C1128</f>
        <v>21.2.23</v>
      </c>
      <c r="D1128" t="str">
        <f>[1]All_Tasks_Billing!D1128</f>
        <v>PDU</v>
      </c>
      <c r="E1128" t="str">
        <f>[1]All_Tasks_Billing!E1128</f>
        <v>XFMR - Dry-Type, Large</v>
      </c>
      <c r="F1128" t="str">
        <f>IF([1]All_Tasks_Billing!F1128="","",[1]All_Tasks_Billing!F1128)</f>
        <v/>
      </c>
      <c r="G1128" t="str">
        <f>IF([1]All_Tasks_Billing!G1128="","",[1]All_Tasks_Billing!G1128)</f>
        <v/>
      </c>
      <c r="H1128" s="45" t="str">
        <f>[1]All_Tasks_Billing!H1128</f>
        <v/>
      </c>
      <c r="I1128" t="str">
        <f>IF([1]All_Tasks_Billing!I1128="","",[1]All_Tasks_Billing!I1128)</f>
        <v/>
      </c>
      <c r="J1128" t="str">
        <f>IF([1]All_Tasks_Billing!J1128="","",[1]All_Tasks_Billing!J1128)</f>
        <v/>
      </c>
      <c r="K1128" t="b">
        <f>[1]All_Tasks_Billing!K1128</f>
        <v>1</v>
      </c>
      <c r="L1128" s="45">
        <f>[1]All_Tasks_Billing!L1128</f>
        <v>45965</v>
      </c>
      <c r="M1128" t="str">
        <f>[1]All_Tasks_Billing!M1128</f>
        <v/>
      </c>
      <c r="N1128" s="46">
        <f>IF([1]All_Tasks_Billing!N1128="",0,[1]All_Tasks_Billing!N1128)</f>
        <v>1</v>
      </c>
      <c r="O1128" t="str">
        <f>[1]All_Tasks_Billing!O1128</f>
        <v/>
      </c>
      <c r="P1128" s="47">
        <f>IF([1]All_Tasks_Billing!P1128="",0,[1]All_Tasks_Billing!P1128)</f>
        <v>4</v>
      </c>
      <c r="Q1128" s="47">
        <f>IF([1]All_Tasks_Billing!Q1128="",0,[1]All_Tasks_Billing!Q1128)</f>
        <v>0</v>
      </c>
      <c r="R1128" s="47">
        <f>IF([1]All_Tasks_Billing!R1128="",0,[1]All_Tasks_Billing!R1128)</f>
        <v>4</v>
      </c>
      <c r="S1128" t="str">
        <f>[1]All_Tasks_Billing!S1128</f>
        <v>COMPLETED</v>
      </c>
      <c r="T1128" t="str">
        <f>[1]All_Tasks_Billing!T1128</f>
        <v>READY</v>
      </c>
      <c r="U1128" t="str">
        <f>[1]All_Tasks_Billing!U1128</f>
        <v/>
      </c>
      <c r="V1128">
        <f>[1]All_Tasks_Billing!V1128</f>
        <v>26</v>
      </c>
      <c r="W1128" s="48">
        <f>[1]All_Tasks_Billing!W1128</f>
        <v>150</v>
      </c>
      <c r="X1128">
        <f>[1]All_Tasks_Billing!X1128</f>
        <v>24331.724999999999</v>
      </c>
      <c r="Y1128">
        <f>[1]All_Tasks_Billing!Y1128</f>
        <v>1</v>
      </c>
      <c r="Z1128" s="49">
        <f>[1]All_Tasks_Billing!Z1128</f>
        <v>1</v>
      </c>
      <c r="AA1128" s="45">
        <f>[1]All_Tasks_Billing!AA1128</f>
        <v>45970</v>
      </c>
      <c r="AB1128" t="str">
        <f>[1]All_Tasks_Billing!AB1128</f>
        <v>Nov-2025</v>
      </c>
      <c r="AC1128" s="48">
        <f>[1]All_Tasks_Billing!AC1128</f>
        <v>600</v>
      </c>
      <c r="AD1128" s="48">
        <f>[1]All_Tasks_Billing!AD1128</f>
        <v>0</v>
      </c>
      <c r="AE1128" s="48">
        <f>[1]All_Tasks_Billing!AE1128</f>
        <v>0</v>
      </c>
      <c r="AF1128" s="48">
        <f>[1]All_Tasks_Billing!AF1128</f>
        <v>0</v>
      </c>
      <c r="AG1128" s="48">
        <f>[1]All_Tasks_Billing!AG1128</f>
        <v>0</v>
      </c>
      <c r="AH1128" s="48">
        <f>[1]All_Tasks_Billing!AH1128</f>
        <v>0.17199999999999999</v>
      </c>
      <c r="AI1128" s="48">
        <f>[1]All_Tasks_Billing!AI1128</f>
        <v>21.5</v>
      </c>
      <c r="AJ1128" s="48">
        <f>[1]All_Tasks_Billing!AJ1128</f>
        <v>0</v>
      </c>
      <c r="AK1128" s="48">
        <f>[1]All_Tasks_Billing!AK1128</f>
        <v>0</v>
      </c>
      <c r="AL1128" s="48">
        <f>[1]All_Tasks_Billing!AL1128</f>
        <v>0</v>
      </c>
      <c r="AM1128" s="48">
        <f>[1]All_Tasks_Billing!AM1128</f>
        <v>0</v>
      </c>
      <c r="AN1128" s="48">
        <f>[1]All_Tasks_Billing!AN1128</f>
        <v>0</v>
      </c>
      <c r="AO1128" s="48">
        <f>[1]All_Tasks_Billing!AO1128</f>
        <v>0</v>
      </c>
      <c r="AP1128" s="48">
        <f>[1]All_Tasks_Billing!AP1128</f>
        <v>0.17199999999999999</v>
      </c>
      <c r="AQ1128" s="48">
        <f>[1]All_Tasks_Billing!AQ1128</f>
        <v>21.5</v>
      </c>
      <c r="AR1128" s="48">
        <f>[1]All_Tasks_Billing!AR1128</f>
        <v>0</v>
      </c>
      <c r="AS1128" s="48">
        <f>[1]All_Tasks_Billing!AS1128</f>
        <v>621.5</v>
      </c>
      <c r="AT1128" s="48">
        <f>[1]All_Tasks_Billing!AT1128</f>
        <v>621.5</v>
      </c>
      <c r="AU1128" s="50" t="str">
        <f t="shared" si="306"/>
        <v>Nov-2025</v>
      </c>
      <c r="AV1128" s="50" t="str">
        <f t="shared" si="307"/>
        <v>Q4-2025</v>
      </c>
      <c r="AW1128" s="50">
        <f t="shared" si="308"/>
        <v>2025</v>
      </c>
      <c r="AX1128" s="50" t="str">
        <f t="shared" ca="1" si="309"/>
        <v>Last Week</v>
      </c>
      <c r="AY1128" s="50" t="str">
        <f t="shared" ca="1" si="310"/>
        <v>This Month</v>
      </c>
      <c r="AZ1128" s="50" t="str">
        <f t="shared" ca="1" si="311"/>
        <v>This Quarter</v>
      </c>
      <c r="BA1128" s="48">
        <f t="shared" si="312"/>
        <v>621.5</v>
      </c>
      <c r="BB1128" s="45">
        <f t="shared" si="313"/>
        <v>45970</v>
      </c>
      <c r="BC1128" s="50" t="str">
        <f t="shared" si="314"/>
        <v>Nov-2025</v>
      </c>
      <c r="BD1128" s="48">
        <f t="shared" si="315"/>
        <v>155.375</v>
      </c>
      <c r="BE1128" s="50" t="str">
        <f t="shared" si="316"/>
        <v>Completed</v>
      </c>
      <c r="BF1128" s="51">
        <f t="shared" si="317"/>
        <v>1</v>
      </c>
      <c r="BG1128" s="51">
        <f t="shared" si="318"/>
        <v>1</v>
      </c>
      <c r="BH1128" s="50" t="str">
        <f t="shared" si="319"/>
        <v xml:space="preserve">COMPLETED - </v>
      </c>
      <c r="BI1128" s="50" t="str">
        <f t="shared" si="320"/>
        <v>COMPLETED - READY</v>
      </c>
      <c r="BJ1128" s="50" t="str">
        <f t="shared" si="321"/>
        <v/>
      </c>
      <c r="BK1128" s="50" t="str">
        <f t="shared" si="322"/>
        <v xml:space="preserve">Completed | COMPLETED | </v>
      </c>
      <c r="BL1128" s="49">
        <f t="shared" ca="1" si="323"/>
        <v>12</v>
      </c>
    </row>
    <row r="1129" spans="1:64" x14ac:dyDescent="0.25">
      <c r="A1129" t="str">
        <f>[1]All_Tasks_Billing!A1129</f>
        <v>LAS16.PPM21</v>
      </c>
      <c r="B1129" t="str">
        <f>[1]All_Tasks_Billing!B1129</f>
        <v>PPM</v>
      </c>
      <c r="C1129" t="str">
        <f>[1]All_Tasks_Billing!C1129</f>
        <v>21.2.24</v>
      </c>
      <c r="D1129" t="str">
        <f>[1]All_Tasks_Billing!D1129</f>
        <v>PDU</v>
      </c>
      <c r="E1129" t="str">
        <f>[1]All_Tasks_Billing!E1129</f>
        <v>XFMR - Dry-Type, Large</v>
      </c>
      <c r="F1129" t="str">
        <f>IF([1]All_Tasks_Billing!F1129="","",[1]All_Tasks_Billing!F1129)</f>
        <v/>
      </c>
      <c r="G1129" t="str">
        <f>IF([1]All_Tasks_Billing!G1129="","",[1]All_Tasks_Billing!G1129)</f>
        <v/>
      </c>
      <c r="H1129" s="45" t="str">
        <f>[1]All_Tasks_Billing!H1129</f>
        <v/>
      </c>
      <c r="I1129" t="str">
        <f>IF([1]All_Tasks_Billing!I1129="","",[1]All_Tasks_Billing!I1129)</f>
        <v/>
      </c>
      <c r="J1129" t="str">
        <f>IF([1]All_Tasks_Billing!J1129="","",[1]All_Tasks_Billing!J1129)</f>
        <v/>
      </c>
      <c r="K1129" t="b">
        <f>[1]All_Tasks_Billing!K1129</f>
        <v>1</v>
      </c>
      <c r="L1129" s="45">
        <f>[1]All_Tasks_Billing!L1129</f>
        <v>45965</v>
      </c>
      <c r="M1129" t="str">
        <f>[1]All_Tasks_Billing!M1129</f>
        <v/>
      </c>
      <c r="N1129" s="46">
        <f>IF([1]All_Tasks_Billing!N1129="",0,[1]All_Tasks_Billing!N1129)</f>
        <v>1</v>
      </c>
      <c r="O1129" t="str">
        <f>[1]All_Tasks_Billing!O1129</f>
        <v/>
      </c>
      <c r="P1129" s="47">
        <f>IF([1]All_Tasks_Billing!P1129="",0,[1]All_Tasks_Billing!P1129)</f>
        <v>4</v>
      </c>
      <c r="Q1129" s="47">
        <f>IF([1]All_Tasks_Billing!Q1129="",0,[1]All_Tasks_Billing!Q1129)</f>
        <v>0</v>
      </c>
      <c r="R1129" s="47">
        <f>IF([1]All_Tasks_Billing!R1129="",0,[1]All_Tasks_Billing!R1129)</f>
        <v>4</v>
      </c>
      <c r="S1129" t="str">
        <f>[1]All_Tasks_Billing!S1129</f>
        <v>COMPLETED</v>
      </c>
      <c r="T1129" t="str">
        <f>[1]All_Tasks_Billing!T1129</f>
        <v>READY</v>
      </c>
      <c r="U1129" t="str">
        <f>[1]All_Tasks_Billing!U1129</f>
        <v/>
      </c>
      <c r="V1129">
        <f>[1]All_Tasks_Billing!V1129</f>
        <v>26</v>
      </c>
      <c r="W1129" s="48">
        <f>[1]All_Tasks_Billing!W1129</f>
        <v>150</v>
      </c>
      <c r="X1129">
        <f>[1]All_Tasks_Billing!X1129</f>
        <v>24331.724999999999</v>
      </c>
      <c r="Y1129">
        <f>[1]All_Tasks_Billing!Y1129</f>
        <v>1</v>
      </c>
      <c r="Z1129" s="49">
        <f>[1]All_Tasks_Billing!Z1129</f>
        <v>1</v>
      </c>
      <c r="AA1129" s="45">
        <f>[1]All_Tasks_Billing!AA1129</f>
        <v>45970</v>
      </c>
      <c r="AB1129" t="str">
        <f>[1]All_Tasks_Billing!AB1129</f>
        <v>Nov-2025</v>
      </c>
      <c r="AC1129" s="48">
        <f>[1]All_Tasks_Billing!AC1129</f>
        <v>600</v>
      </c>
      <c r="AD1129" s="48">
        <f>[1]All_Tasks_Billing!AD1129</f>
        <v>0</v>
      </c>
      <c r="AE1129" s="48">
        <f>[1]All_Tasks_Billing!AE1129</f>
        <v>0</v>
      </c>
      <c r="AF1129" s="48">
        <f>[1]All_Tasks_Billing!AF1129</f>
        <v>0</v>
      </c>
      <c r="AG1129" s="48">
        <f>[1]All_Tasks_Billing!AG1129</f>
        <v>0</v>
      </c>
      <c r="AH1129" s="48">
        <f>[1]All_Tasks_Billing!AH1129</f>
        <v>0.17199999999999999</v>
      </c>
      <c r="AI1129" s="48">
        <f>[1]All_Tasks_Billing!AI1129</f>
        <v>21.5</v>
      </c>
      <c r="AJ1129" s="48">
        <f>[1]All_Tasks_Billing!AJ1129</f>
        <v>0</v>
      </c>
      <c r="AK1129" s="48">
        <f>[1]All_Tasks_Billing!AK1129</f>
        <v>0</v>
      </c>
      <c r="AL1129" s="48">
        <f>[1]All_Tasks_Billing!AL1129</f>
        <v>0</v>
      </c>
      <c r="AM1129" s="48">
        <f>[1]All_Tasks_Billing!AM1129</f>
        <v>0</v>
      </c>
      <c r="AN1129" s="48">
        <f>[1]All_Tasks_Billing!AN1129</f>
        <v>0</v>
      </c>
      <c r="AO1129" s="48">
        <f>[1]All_Tasks_Billing!AO1129</f>
        <v>0</v>
      </c>
      <c r="AP1129" s="48">
        <f>[1]All_Tasks_Billing!AP1129</f>
        <v>0.17199999999999999</v>
      </c>
      <c r="AQ1129" s="48">
        <f>[1]All_Tasks_Billing!AQ1129</f>
        <v>21.5</v>
      </c>
      <c r="AR1129" s="48">
        <f>[1]All_Tasks_Billing!AR1129</f>
        <v>0</v>
      </c>
      <c r="AS1129" s="48">
        <f>[1]All_Tasks_Billing!AS1129</f>
        <v>621.5</v>
      </c>
      <c r="AT1129" s="48">
        <f>[1]All_Tasks_Billing!AT1129</f>
        <v>621.5</v>
      </c>
      <c r="AU1129" s="50" t="str">
        <f t="shared" si="306"/>
        <v>Nov-2025</v>
      </c>
      <c r="AV1129" s="50" t="str">
        <f t="shared" si="307"/>
        <v>Q4-2025</v>
      </c>
      <c r="AW1129" s="50">
        <f t="shared" si="308"/>
        <v>2025</v>
      </c>
      <c r="AX1129" s="50" t="str">
        <f t="shared" ca="1" si="309"/>
        <v>Last Week</v>
      </c>
      <c r="AY1129" s="50" t="str">
        <f t="shared" ca="1" si="310"/>
        <v>This Month</v>
      </c>
      <c r="AZ1129" s="50" t="str">
        <f t="shared" ca="1" si="311"/>
        <v>This Quarter</v>
      </c>
      <c r="BA1129" s="48">
        <f t="shared" si="312"/>
        <v>621.5</v>
      </c>
      <c r="BB1129" s="45">
        <f t="shared" si="313"/>
        <v>45970</v>
      </c>
      <c r="BC1129" s="50" t="str">
        <f t="shared" si="314"/>
        <v>Nov-2025</v>
      </c>
      <c r="BD1129" s="48">
        <f t="shared" si="315"/>
        <v>155.375</v>
      </c>
      <c r="BE1129" s="50" t="str">
        <f t="shared" si="316"/>
        <v>Completed</v>
      </c>
      <c r="BF1129" s="51">
        <f t="shared" si="317"/>
        <v>1</v>
      </c>
      <c r="BG1129" s="51">
        <f t="shared" si="318"/>
        <v>1</v>
      </c>
      <c r="BH1129" s="50" t="str">
        <f t="shared" si="319"/>
        <v xml:space="preserve">COMPLETED - </v>
      </c>
      <c r="BI1129" s="50" t="str">
        <f t="shared" si="320"/>
        <v>COMPLETED - READY</v>
      </c>
      <c r="BJ1129" s="50" t="str">
        <f t="shared" si="321"/>
        <v/>
      </c>
      <c r="BK1129" s="50" t="str">
        <f t="shared" si="322"/>
        <v xml:space="preserve">Completed | COMPLETED | </v>
      </c>
      <c r="BL1129" s="49">
        <f t="shared" ca="1" si="323"/>
        <v>12</v>
      </c>
    </row>
    <row r="1130" spans="1:64" x14ac:dyDescent="0.25">
      <c r="A1130" t="str">
        <f>[1]All_Tasks_Billing!A1130</f>
        <v>LAS16.PPM21</v>
      </c>
      <c r="B1130" t="str">
        <f>[1]All_Tasks_Billing!B1130</f>
        <v>PPM</v>
      </c>
      <c r="C1130" t="str">
        <f>[1]All_Tasks_Billing!C1130</f>
        <v>21.2.25</v>
      </c>
      <c r="D1130" t="str">
        <f>[1]All_Tasks_Billing!D1130</f>
        <v>PDU</v>
      </c>
      <c r="E1130" t="str">
        <f>[1]All_Tasks_Billing!E1130</f>
        <v>Switchboard</v>
      </c>
      <c r="F1130" t="str">
        <f>IF([1]All_Tasks_Billing!F1130="","",[1]All_Tasks_Billing!F1130)</f>
        <v/>
      </c>
      <c r="G1130" t="str">
        <f>IF([1]All_Tasks_Billing!G1130="","",[1]All_Tasks_Billing!G1130)</f>
        <v/>
      </c>
      <c r="H1130" s="45" t="str">
        <f>[1]All_Tasks_Billing!H1130</f>
        <v/>
      </c>
      <c r="I1130" t="str">
        <f>IF([1]All_Tasks_Billing!I1130="","",[1]All_Tasks_Billing!I1130)</f>
        <v/>
      </c>
      <c r="J1130" t="str">
        <f>IF([1]All_Tasks_Billing!J1130="","",[1]All_Tasks_Billing!J1130)</f>
        <v/>
      </c>
      <c r="K1130" t="b">
        <f>[1]All_Tasks_Billing!K1130</f>
        <v>1</v>
      </c>
      <c r="L1130" s="45" t="str">
        <f>[1]All_Tasks_Billing!L1130</f>
        <v/>
      </c>
      <c r="M1130" t="str">
        <f>[1]All_Tasks_Billing!M1130</f>
        <v/>
      </c>
      <c r="N1130" s="46">
        <f>IF([1]All_Tasks_Billing!N1130="",0,[1]All_Tasks_Billing!N1130)</f>
        <v>0</v>
      </c>
      <c r="O1130" t="str">
        <f>[1]All_Tasks_Billing!O1130</f>
        <v/>
      </c>
      <c r="P1130" s="47">
        <f>IF([1]All_Tasks_Billing!P1130="",0,[1]All_Tasks_Billing!P1130)</f>
        <v>4</v>
      </c>
      <c r="Q1130" s="47">
        <f>IF([1]All_Tasks_Billing!Q1130="",0,[1]All_Tasks_Billing!Q1130)</f>
        <v>4</v>
      </c>
      <c r="R1130" s="47">
        <f>IF([1]All_Tasks_Billing!R1130="",0,[1]All_Tasks_Billing!R1130)</f>
        <v>4</v>
      </c>
      <c r="S1130" t="str">
        <f>[1]All_Tasks_Billing!S1130</f>
        <v>NOT STARTED</v>
      </c>
      <c r="T1130" t="str">
        <f>[1]All_Tasks_Billing!T1130</f>
        <v>READY</v>
      </c>
      <c r="U1130" t="str">
        <f>[1]All_Tasks_Billing!U1130</f>
        <v/>
      </c>
      <c r="V1130">
        <f>[1]All_Tasks_Billing!V1130</f>
        <v>26</v>
      </c>
      <c r="W1130" s="48">
        <f>[1]All_Tasks_Billing!W1130</f>
        <v>150</v>
      </c>
      <c r="X1130">
        <f>[1]All_Tasks_Billing!X1130</f>
        <v>24331.724999999999</v>
      </c>
      <c r="Y1130">
        <f>[1]All_Tasks_Billing!Y1130</f>
        <v>1</v>
      </c>
      <c r="Z1130" s="49">
        <f>[1]All_Tasks_Billing!Z1130</f>
        <v>0</v>
      </c>
      <c r="AA1130" s="45" t="str">
        <f>[1]All_Tasks_Billing!AA1130</f>
        <v/>
      </c>
      <c r="AB1130" t="str">
        <f>[1]All_Tasks_Billing!AB1130</f>
        <v/>
      </c>
      <c r="AC1130" s="48">
        <f>[1]All_Tasks_Billing!AC1130</f>
        <v>0</v>
      </c>
      <c r="AD1130" s="48">
        <f>[1]All_Tasks_Billing!AD1130</f>
        <v>0</v>
      </c>
      <c r="AE1130" s="48">
        <f>[1]All_Tasks_Billing!AE1130</f>
        <v>0</v>
      </c>
      <c r="AF1130" s="48">
        <f>[1]All_Tasks_Billing!AF1130</f>
        <v>0</v>
      </c>
      <c r="AG1130" s="48">
        <f>[1]All_Tasks_Billing!AG1130</f>
        <v>0</v>
      </c>
      <c r="AH1130" s="48">
        <f>[1]All_Tasks_Billing!AH1130</f>
        <v>0.17199999999999999</v>
      </c>
      <c r="AI1130" s="48">
        <f>[1]All_Tasks_Billing!AI1130</f>
        <v>0</v>
      </c>
      <c r="AJ1130" s="48">
        <f>[1]All_Tasks_Billing!AJ1130</f>
        <v>0</v>
      </c>
      <c r="AK1130" s="48">
        <f>[1]All_Tasks_Billing!AK1130</f>
        <v>0</v>
      </c>
      <c r="AL1130" s="48">
        <f>[1]All_Tasks_Billing!AL1130</f>
        <v>0</v>
      </c>
      <c r="AM1130" s="48">
        <f>[1]All_Tasks_Billing!AM1130</f>
        <v>0</v>
      </c>
      <c r="AN1130" s="48">
        <f>[1]All_Tasks_Billing!AN1130</f>
        <v>0</v>
      </c>
      <c r="AO1130" s="48">
        <f>[1]All_Tasks_Billing!AO1130</f>
        <v>0</v>
      </c>
      <c r="AP1130" s="48">
        <f>[1]All_Tasks_Billing!AP1130</f>
        <v>0.17199999999999999</v>
      </c>
      <c r="AQ1130" s="48">
        <f>[1]All_Tasks_Billing!AQ1130</f>
        <v>0</v>
      </c>
      <c r="AR1130" s="48">
        <f>[1]All_Tasks_Billing!AR1130</f>
        <v>0</v>
      </c>
      <c r="AS1130" s="48">
        <f>[1]All_Tasks_Billing!AS1130</f>
        <v>0</v>
      </c>
      <c r="AT1130" s="48">
        <f>[1]All_Tasks_Billing!AT1130</f>
        <v>0</v>
      </c>
      <c r="AU1130" s="50" t="str">
        <f t="shared" si="306"/>
        <v/>
      </c>
      <c r="AV1130" s="50" t="str">
        <f t="shared" si="307"/>
        <v/>
      </c>
      <c r="AW1130" s="50" t="str">
        <f t="shared" si="308"/>
        <v/>
      </c>
      <c r="AX1130" s="50" t="str">
        <f t="shared" ca="1" si="309"/>
        <v>Not Completed</v>
      </c>
      <c r="AY1130" s="50" t="str">
        <f t="shared" ca="1" si="310"/>
        <v>Not Completed</v>
      </c>
      <c r="AZ1130" s="50" t="str">
        <f t="shared" ca="1" si="311"/>
        <v>Not Completed</v>
      </c>
      <c r="BA1130" s="48">
        <f t="shared" si="312"/>
        <v>0</v>
      </c>
      <c r="BB1130" s="45" t="str">
        <f t="shared" si="313"/>
        <v/>
      </c>
      <c r="BC1130" s="50" t="str">
        <f t="shared" si="314"/>
        <v/>
      </c>
      <c r="BD1130" s="48">
        <f t="shared" si="315"/>
        <v>0</v>
      </c>
      <c r="BE1130" s="50" t="str">
        <f t="shared" si="316"/>
        <v>Not Started</v>
      </c>
      <c r="BF1130" s="51">
        <f t="shared" si="317"/>
        <v>1</v>
      </c>
      <c r="BG1130" s="51">
        <f t="shared" si="318"/>
        <v>0</v>
      </c>
      <c r="BH1130" s="50" t="str">
        <f t="shared" si="319"/>
        <v xml:space="preserve">NOT STARTED - </v>
      </c>
      <c r="BI1130" s="50" t="str">
        <f t="shared" si="320"/>
        <v>NOT STARTED - READY</v>
      </c>
      <c r="BJ1130" s="50" t="str">
        <f t="shared" si="321"/>
        <v/>
      </c>
      <c r="BK1130" s="50" t="str">
        <f t="shared" si="322"/>
        <v xml:space="preserve">Not Started | NOT STARTED | </v>
      </c>
      <c r="BL1130" s="49" t="str">
        <f t="shared" ca="1" si="323"/>
        <v/>
      </c>
    </row>
    <row r="1131" spans="1:64" x14ac:dyDescent="0.25">
      <c r="A1131" t="str">
        <f>[1]All_Tasks_Billing!A1131</f>
        <v>LAS16.PPM21</v>
      </c>
      <c r="B1131" t="str">
        <f>[1]All_Tasks_Billing!B1131</f>
        <v>PPM</v>
      </c>
      <c r="C1131" t="str">
        <f>[1]All_Tasks_Billing!C1131</f>
        <v>21.2.26</v>
      </c>
      <c r="D1131" t="str">
        <f>[1]All_Tasks_Billing!D1131</f>
        <v>PDU</v>
      </c>
      <c r="E1131" t="str">
        <f>[1]All_Tasks_Billing!E1131</f>
        <v>Switchboard</v>
      </c>
      <c r="F1131" t="str">
        <f>IF([1]All_Tasks_Billing!F1131="","",[1]All_Tasks_Billing!F1131)</f>
        <v/>
      </c>
      <c r="G1131" t="str">
        <f>IF([1]All_Tasks_Billing!G1131="","",[1]All_Tasks_Billing!G1131)</f>
        <v/>
      </c>
      <c r="H1131" s="45" t="str">
        <f>[1]All_Tasks_Billing!H1131</f>
        <v/>
      </c>
      <c r="I1131" t="str">
        <f>IF([1]All_Tasks_Billing!I1131="","",[1]All_Tasks_Billing!I1131)</f>
        <v/>
      </c>
      <c r="J1131" t="str">
        <f>IF([1]All_Tasks_Billing!J1131="","",[1]All_Tasks_Billing!J1131)</f>
        <v/>
      </c>
      <c r="K1131" t="b">
        <f>[1]All_Tasks_Billing!K1131</f>
        <v>1</v>
      </c>
      <c r="L1131" s="45" t="str">
        <f>[1]All_Tasks_Billing!L1131</f>
        <v/>
      </c>
      <c r="M1131" t="str">
        <f>[1]All_Tasks_Billing!M1131</f>
        <v/>
      </c>
      <c r="N1131" s="46">
        <f>IF([1]All_Tasks_Billing!N1131="",0,[1]All_Tasks_Billing!N1131)</f>
        <v>0</v>
      </c>
      <c r="O1131" t="str">
        <f>[1]All_Tasks_Billing!O1131</f>
        <v/>
      </c>
      <c r="P1131" s="47">
        <f>IF([1]All_Tasks_Billing!P1131="",0,[1]All_Tasks_Billing!P1131)</f>
        <v>4</v>
      </c>
      <c r="Q1131" s="47">
        <f>IF([1]All_Tasks_Billing!Q1131="",0,[1]All_Tasks_Billing!Q1131)</f>
        <v>4</v>
      </c>
      <c r="R1131" s="47">
        <f>IF([1]All_Tasks_Billing!R1131="",0,[1]All_Tasks_Billing!R1131)</f>
        <v>4</v>
      </c>
      <c r="S1131" t="str">
        <f>[1]All_Tasks_Billing!S1131</f>
        <v>NOT STARTED</v>
      </c>
      <c r="T1131" t="str">
        <f>[1]All_Tasks_Billing!T1131</f>
        <v>READY</v>
      </c>
      <c r="U1131" t="str">
        <f>[1]All_Tasks_Billing!U1131</f>
        <v/>
      </c>
      <c r="V1131">
        <f>[1]All_Tasks_Billing!V1131</f>
        <v>26</v>
      </c>
      <c r="W1131" s="48">
        <f>[1]All_Tasks_Billing!W1131</f>
        <v>150</v>
      </c>
      <c r="X1131">
        <f>[1]All_Tasks_Billing!X1131</f>
        <v>24331.724999999999</v>
      </c>
      <c r="Y1131">
        <f>[1]All_Tasks_Billing!Y1131</f>
        <v>1</v>
      </c>
      <c r="Z1131" s="49">
        <f>[1]All_Tasks_Billing!Z1131</f>
        <v>0</v>
      </c>
      <c r="AA1131" s="45" t="str">
        <f>[1]All_Tasks_Billing!AA1131</f>
        <v/>
      </c>
      <c r="AB1131" t="str">
        <f>[1]All_Tasks_Billing!AB1131</f>
        <v/>
      </c>
      <c r="AC1131" s="48">
        <f>[1]All_Tasks_Billing!AC1131</f>
        <v>0</v>
      </c>
      <c r="AD1131" s="48">
        <f>[1]All_Tasks_Billing!AD1131</f>
        <v>0</v>
      </c>
      <c r="AE1131" s="48">
        <f>[1]All_Tasks_Billing!AE1131</f>
        <v>0</v>
      </c>
      <c r="AF1131" s="48">
        <f>[1]All_Tasks_Billing!AF1131</f>
        <v>0</v>
      </c>
      <c r="AG1131" s="48">
        <f>[1]All_Tasks_Billing!AG1131</f>
        <v>0</v>
      </c>
      <c r="AH1131" s="48">
        <f>[1]All_Tasks_Billing!AH1131</f>
        <v>0.17199999999999999</v>
      </c>
      <c r="AI1131" s="48">
        <f>[1]All_Tasks_Billing!AI1131</f>
        <v>0</v>
      </c>
      <c r="AJ1131" s="48">
        <f>[1]All_Tasks_Billing!AJ1131</f>
        <v>0</v>
      </c>
      <c r="AK1131" s="48">
        <f>[1]All_Tasks_Billing!AK1131</f>
        <v>0</v>
      </c>
      <c r="AL1131" s="48">
        <f>[1]All_Tasks_Billing!AL1131</f>
        <v>0</v>
      </c>
      <c r="AM1131" s="48">
        <f>[1]All_Tasks_Billing!AM1131</f>
        <v>0</v>
      </c>
      <c r="AN1131" s="48">
        <f>[1]All_Tasks_Billing!AN1131</f>
        <v>0</v>
      </c>
      <c r="AO1131" s="48">
        <f>[1]All_Tasks_Billing!AO1131</f>
        <v>0</v>
      </c>
      <c r="AP1131" s="48">
        <f>[1]All_Tasks_Billing!AP1131</f>
        <v>0.17199999999999999</v>
      </c>
      <c r="AQ1131" s="48">
        <f>[1]All_Tasks_Billing!AQ1131</f>
        <v>0</v>
      </c>
      <c r="AR1131" s="48">
        <f>[1]All_Tasks_Billing!AR1131</f>
        <v>0</v>
      </c>
      <c r="AS1131" s="48">
        <f>[1]All_Tasks_Billing!AS1131</f>
        <v>0</v>
      </c>
      <c r="AT1131" s="48">
        <f>[1]All_Tasks_Billing!AT1131</f>
        <v>0</v>
      </c>
      <c r="AU1131" s="50" t="str">
        <f t="shared" si="306"/>
        <v/>
      </c>
      <c r="AV1131" s="50" t="str">
        <f t="shared" si="307"/>
        <v/>
      </c>
      <c r="AW1131" s="50" t="str">
        <f t="shared" si="308"/>
        <v/>
      </c>
      <c r="AX1131" s="50" t="str">
        <f t="shared" ca="1" si="309"/>
        <v>Not Completed</v>
      </c>
      <c r="AY1131" s="50" t="str">
        <f t="shared" ca="1" si="310"/>
        <v>Not Completed</v>
      </c>
      <c r="AZ1131" s="50" t="str">
        <f t="shared" ca="1" si="311"/>
        <v>Not Completed</v>
      </c>
      <c r="BA1131" s="48">
        <f t="shared" si="312"/>
        <v>0</v>
      </c>
      <c r="BB1131" s="45" t="str">
        <f t="shared" si="313"/>
        <v/>
      </c>
      <c r="BC1131" s="50" t="str">
        <f t="shared" si="314"/>
        <v/>
      </c>
      <c r="BD1131" s="48">
        <f t="shared" si="315"/>
        <v>0</v>
      </c>
      <c r="BE1131" s="50" t="str">
        <f t="shared" si="316"/>
        <v>Not Started</v>
      </c>
      <c r="BF1131" s="51">
        <f t="shared" si="317"/>
        <v>1</v>
      </c>
      <c r="BG1131" s="51">
        <f t="shared" si="318"/>
        <v>0</v>
      </c>
      <c r="BH1131" s="50" t="str">
        <f t="shared" si="319"/>
        <v xml:space="preserve">NOT STARTED - </v>
      </c>
      <c r="BI1131" s="50" t="str">
        <f t="shared" si="320"/>
        <v>NOT STARTED - READY</v>
      </c>
      <c r="BJ1131" s="50" t="str">
        <f t="shared" si="321"/>
        <v/>
      </c>
      <c r="BK1131" s="50" t="str">
        <f t="shared" si="322"/>
        <v xml:space="preserve">Not Started | NOT STARTED | </v>
      </c>
      <c r="BL1131" s="49" t="str">
        <f t="shared" ca="1" si="323"/>
        <v/>
      </c>
    </row>
    <row r="1132" spans="1:64" x14ac:dyDescent="0.25">
      <c r="A1132" t="str">
        <f>[1]All_Tasks_Billing!A1132</f>
        <v>LAS16.PPM21</v>
      </c>
      <c r="B1132" t="str">
        <f>[1]All_Tasks_Billing!B1132</f>
        <v>PPM</v>
      </c>
      <c r="C1132" t="str">
        <f>[1]All_Tasks_Billing!C1132</f>
        <v>21.2.27</v>
      </c>
      <c r="D1132" t="str">
        <f>[1]All_Tasks_Billing!D1132</f>
        <v>PDU</v>
      </c>
      <c r="E1132" t="str">
        <f>[1]All_Tasks_Billing!E1132</f>
        <v>PDU Load Bank</v>
      </c>
      <c r="F1132" t="str">
        <f>IF([1]All_Tasks_Billing!F1132="","",[1]All_Tasks_Billing!F1132)</f>
        <v/>
      </c>
      <c r="G1132" t="str">
        <f>IF([1]All_Tasks_Billing!G1132="","",[1]All_Tasks_Billing!G1132)</f>
        <v/>
      </c>
      <c r="H1132" s="45" t="str">
        <f>[1]All_Tasks_Billing!H1132</f>
        <v/>
      </c>
      <c r="I1132" t="str">
        <f>IF([1]All_Tasks_Billing!I1132="","",[1]All_Tasks_Billing!I1132)</f>
        <v/>
      </c>
      <c r="J1132" t="str">
        <f>IF([1]All_Tasks_Billing!J1132="","",[1]All_Tasks_Billing!J1132)</f>
        <v/>
      </c>
      <c r="K1132" t="b">
        <f>[1]All_Tasks_Billing!K1132</f>
        <v>0</v>
      </c>
      <c r="L1132" s="45" t="str">
        <f>[1]All_Tasks_Billing!L1132</f>
        <v/>
      </c>
      <c r="M1132" t="str">
        <f>[1]All_Tasks_Billing!M1132</f>
        <v/>
      </c>
      <c r="N1132" s="46">
        <f>IF([1]All_Tasks_Billing!N1132="",0,[1]All_Tasks_Billing!N1132)</f>
        <v>0</v>
      </c>
      <c r="O1132" t="str">
        <f>[1]All_Tasks_Billing!O1132</f>
        <v/>
      </c>
      <c r="P1132" s="47">
        <f>IF([1]All_Tasks_Billing!P1132="",0,[1]All_Tasks_Billing!P1132)</f>
        <v>5</v>
      </c>
      <c r="Q1132" s="47">
        <f>IF([1]All_Tasks_Billing!Q1132="",0,[1]All_Tasks_Billing!Q1132)</f>
        <v>5</v>
      </c>
      <c r="R1132" s="47">
        <f>IF([1]All_Tasks_Billing!R1132="",0,[1]All_Tasks_Billing!R1132)</f>
        <v>5</v>
      </c>
      <c r="S1132" t="str">
        <f>[1]All_Tasks_Billing!S1132</f>
        <v/>
      </c>
      <c r="T1132" t="str">
        <f>[1]All_Tasks_Billing!T1132</f>
        <v>ON HOLD</v>
      </c>
      <c r="U1132" t="str">
        <f>[1]All_Tasks_Billing!U1132</f>
        <v/>
      </c>
      <c r="V1132">
        <f>[1]All_Tasks_Billing!V1132</f>
        <v>26</v>
      </c>
      <c r="W1132" s="48">
        <f>[1]All_Tasks_Billing!W1132</f>
        <v>150</v>
      </c>
      <c r="X1132">
        <f>[1]All_Tasks_Billing!X1132</f>
        <v>24331.724999999999</v>
      </c>
      <c r="Y1132">
        <f>[1]All_Tasks_Billing!Y1132</f>
        <v>1</v>
      </c>
      <c r="Z1132" s="49">
        <f>[1]All_Tasks_Billing!Z1132</f>
        <v>0</v>
      </c>
      <c r="AA1132" s="45" t="str">
        <f>[1]All_Tasks_Billing!AA1132</f>
        <v/>
      </c>
      <c r="AB1132" t="str">
        <f>[1]All_Tasks_Billing!AB1132</f>
        <v/>
      </c>
      <c r="AC1132" s="48">
        <f>[1]All_Tasks_Billing!AC1132</f>
        <v>0</v>
      </c>
      <c r="AD1132" s="48">
        <f>[1]All_Tasks_Billing!AD1132</f>
        <v>0</v>
      </c>
      <c r="AE1132" s="48">
        <f>[1]All_Tasks_Billing!AE1132</f>
        <v>0</v>
      </c>
      <c r="AF1132" s="48">
        <f>[1]All_Tasks_Billing!AF1132</f>
        <v>0</v>
      </c>
      <c r="AG1132" s="48">
        <f>[1]All_Tasks_Billing!AG1132</f>
        <v>0</v>
      </c>
      <c r="AH1132" s="48">
        <f>[1]All_Tasks_Billing!AH1132</f>
        <v>0.21499999999999997</v>
      </c>
      <c r="AI1132" s="48">
        <f>[1]All_Tasks_Billing!AI1132</f>
        <v>0</v>
      </c>
      <c r="AJ1132" s="48">
        <f>[1]All_Tasks_Billing!AJ1132</f>
        <v>0</v>
      </c>
      <c r="AK1132" s="48">
        <f>[1]All_Tasks_Billing!AK1132</f>
        <v>0</v>
      </c>
      <c r="AL1132" s="48">
        <f>[1]All_Tasks_Billing!AL1132</f>
        <v>0</v>
      </c>
      <c r="AM1132" s="48">
        <f>[1]All_Tasks_Billing!AM1132</f>
        <v>0</v>
      </c>
      <c r="AN1132" s="48">
        <f>[1]All_Tasks_Billing!AN1132</f>
        <v>0</v>
      </c>
      <c r="AO1132" s="48">
        <f>[1]All_Tasks_Billing!AO1132</f>
        <v>0</v>
      </c>
      <c r="AP1132" s="48">
        <f>[1]All_Tasks_Billing!AP1132</f>
        <v>0.21499999999999997</v>
      </c>
      <c r="AQ1132" s="48">
        <f>[1]All_Tasks_Billing!AQ1132</f>
        <v>0</v>
      </c>
      <c r="AR1132" s="48">
        <f>[1]All_Tasks_Billing!AR1132</f>
        <v>0</v>
      </c>
      <c r="AS1132" s="48">
        <f>[1]All_Tasks_Billing!AS1132</f>
        <v>0</v>
      </c>
      <c r="AT1132" s="48">
        <f>[1]All_Tasks_Billing!AT1132</f>
        <v>0</v>
      </c>
      <c r="AU1132" s="50" t="str">
        <f t="shared" si="306"/>
        <v/>
      </c>
      <c r="AV1132" s="50" t="str">
        <f t="shared" si="307"/>
        <v/>
      </c>
      <c r="AW1132" s="50" t="str">
        <f t="shared" si="308"/>
        <v/>
      </c>
      <c r="AX1132" s="50" t="str">
        <f t="shared" ca="1" si="309"/>
        <v>Not Completed</v>
      </c>
      <c r="AY1132" s="50" t="str">
        <f t="shared" ca="1" si="310"/>
        <v>Not Completed</v>
      </c>
      <c r="AZ1132" s="50" t="str">
        <f t="shared" ca="1" si="311"/>
        <v>Not Completed</v>
      </c>
      <c r="BA1132" s="48">
        <f t="shared" si="312"/>
        <v>0</v>
      </c>
      <c r="BB1132" s="45" t="str">
        <f t="shared" si="313"/>
        <v/>
      </c>
      <c r="BC1132" s="50" t="str">
        <f t="shared" si="314"/>
        <v/>
      </c>
      <c r="BD1132" s="48">
        <f t="shared" si="315"/>
        <v>0</v>
      </c>
      <c r="BE1132" s="50" t="str">
        <f t="shared" si="316"/>
        <v>Not Started</v>
      </c>
      <c r="BF1132" s="51">
        <f t="shared" si="317"/>
        <v>1</v>
      </c>
      <c r="BG1132" s="51">
        <f t="shared" si="318"/>
        <v>0</v>
      </c>
      <c r="BH1132" s="50" t="str">
        <f t="shared" si="319"/>
        <v/>
      </c>
      <c r="BI1132" s="50" t="str">
        <f t="shared" si="320"/>
        <v/>
      </c>
      <c r="BJ1132" s="50" t="str">
        <f t="shared" si="321"/>
        <v/>
      </c>
      <c r="BK1132" s="50" t="str">
        <f t="shared" si="322"/>
        <v xml:space="preserve">Not Started |  | </v>
      </c>
      <c r="BL1132" s="49" t="str">
        <f t="shared" ca="1" si="323"/>
        <v/>
      </c>
    </row>
    <row r="1133" spans="1:64" x14ac:dyDescent="0.25">
      <c r="A1133" t="str">
        <f>[1]All_Tasks_Billing!A1133</f>
        <v>LAS16.PPM21</v>
      </c>
      <c r="B1133" t="str">
        <f>[1]All_Tasks_Billing!B1133</f>
        <v>PPM</v>
      </c>
      <c r="C1133" t="str">
        <f>[1]All_Tasks_Billing!C1133</f>
        <v>21.2.28</v>
      </c>
      <c r="D1133" t="str">
        <f>[1]All_Tasks_Billing!D1133</f>
        <v>PDU</v>
      </c>
      <c r="E1133" t="str">
        <f>[1]All_Tasks_Billing!E1133</f>
        <v>PDU Load Bank</v>
      </c>
      <c r="F1133" t="str">
        <f>IF([1]All_Tasks_Billing!F1133="","",[1]All_Tasks_Billing!F1133)</f>
        <v/>
      </c>
      <c r="G1133" t="str">
        <f>IF([1]All_Tasks_Billing!G1133="","",[1]All_Tasks_Billing!G1133)</f>
        <v/>
      </c>
      <c r="H1133" s="45" t="str">
        <f>[1]All_Tasks_Billing!H1133</f>
        <v/>
      </c>
      <c r="I1133" t="str">
        <f>IF([1]All_Tasks_Billing!I1133="","",[1]All_Tasks_Billing!I1133)</f>
        <v/>
      </c>
      <c r="J1133" t="str">
        <f>IF([1]All_Tasks_Billing!J1133="","",[1]All_Tasks_Billing!J1133)</f>
        <v/>
      </c>
      <c r="K1133" t="b">
        <f>[1]All_Tasks_Billing!K1133</f>
        <v>0</v>
      </c>
      <c r="L1133" s="45" t="str">
        <f>[1]All_Tasks_Billing!L1133</f>
        <v/>
      </c>
      <c r="M1133" t="str">
        <f>[1]All_Tasks_Billing!M1133</f>
        <v/>
      </c>
      <c r="N1133" s="46">
        <f>IF([1]All_Tasks_Billing!N1133="",0,[1]All_Tasks_Billing!N1133)</f>
        <v>0</v>
      </c>
      <c r="O1133" t="str">
        <f>[1]All_Tasks_Billing!O1133</f>
        <v/>
      </c>
      <c r="P1133" s="47">
        <f>IF([1]All_Tasks_Billing!P1133="",0,[1]All_Tasks_Billing!P1133)</f>
        <v>5</v>
      </c>
      <c r="Q1133" s="47">
        <f>IF([1]All_Tasks_Billing!Q1133="",0,[1]All_Tasks_Billing!Q1133)</f>
        <v>5</v>
      </c>
      <c r="R1133" s="47">
        <f>IF([1]All_Tasks_Billing!R1133="",0,[1]All_Tasks_Billing!R1133)</f>
        <v>5</v>
      </c>
      <c r="S1133" t="str">
        <f>[1]All_Tasks_Billing!S1133</f>
        <v/>
      </c>
      <c r="T1133" t="str">
        <f>[1]All_Tasks_Billing!T1133</f>
        <v>ON HOLD</v>
      </c>
      <c r="U1133" t="str">
        <f>[1]All_Tasks_Billing!U1133</f>
        <v/>
      </c>
      <c r="V1133">
        <f>[1]All_Tasks_Billing!V1133</f>
        <v>26</v>
      </c>
      <c r="W1133" s="48">
        <f>[1]All_Tasks_Billing!W1133</f>
        <v>150</v>
      </c>
      <c r="X1133">
        <f>[1]All_Tasks_Billing!X1133</f>
        <v>24331.724999999999</v>
      </c>
      <c r="Y1133">
        <f>[1]All_Tasks_Billing!Y1133</f>
        <v>1</v>
      </c>
      <c r="Z1133" s="49">
        <f>[1]All_Tasks_Billing!Z1133</f>
        <v>0</v>
      </c>
      <c r="AA1133" s="45" t="str">
        <f>[1]All_Tasks_Billing!AA1133</f>
        <v/>
      </c>
      <c r="AB1133" t="str">
        <f>[1]All_Tasks_Billing!AB1133</f>
        <v/>
      </c>
      <c r="AC1133" s="48">
        <f>[1]All_Tasks_Billing!AC1133</f>
        <v>0</v>
      </c>
      <c r="AD1133" s="48">
        <f>[1]All_Tasks_Billing!AD1133</f>
        <v>0</v>
      </c>
      <c r="AE1133" s="48">
        <f>[1]All_Tasks_Billing!AE1133</f>
        <v>0</v>
      </c>
      <c r="AF1133" s="48">
        <f>[1]All_Tasks_Billing!AF1133</f>
        <v>0</v>
      </c>
      <c r="AG1133" s="48">
        <f>[1]All_Tasks_Billing!AG1133</f>
        <v>0</v>
      </c>
      <c r="AH1133" s="48">
        <f>[1]All_Tasks_Billing!AH1133</f>
        <v>0.21499999999999997</v>
      </c>
      <c r="AI1133" s="48">
        <f>[1]All_Tasks_Billing!AI1133</f>
        <v>0</v>
      </c>
      <c r="AJ1133" s="48">
        <f>[1]All_Tasks_Billing!AJ1133</f>
        <v>0</v>
      </c>
      <c r="AK1133" s="48">
        <f>[1]All_Tasks_Billing!AK1133</f>
        <v>0</v>
      </c>
      <c r="AL1133" s="48">
        <f>[1]All_Tasks_Billing!AL1133</f>
        <v>0</v>
      </c>
      <c r="AM1133" s="48">
        <f>[1]All_Tasks_Billing!AM1133</f>
        <v>0</v>
      </c>
      <c r="AN1133" s="48">
        <f>[1]All_Tasks_Billing!AN1133</f>
        <v>0</v>
      </c>
      <c r="AO1133" s="48">
        <f>[1]All_Tasks_Billing!AO1133</f>
        <v>0</v>
      </c>
      <c r="AP1133" s="48">
        <f>[1]All_Tasks_Billing!AP1133</f>
        <v>0.21499999999999997</v>
      </c>
      <c r="AQ1133" s="48">
        <f>[1]All_Tasks_Billing!AQ1133</f>
        <v>0</v>
      </c>
      <c r="AR1133" s="48">
        <f>[1]All_Tasks_Billing!AR1133</f>
        <v>0</v>
      </c>
      <c r="AS1133" s="48">
        <f>[1]All_Tasks_Billing!AS1133</f>
        <v>0</v>
      </c>
      <c r="AT1133" s="48">
        <f>[1]All_Tasks_Billing!AT1133</f>
        <v>0</v>
      </c>
      <c r="AU1133" s="50" t="str">
        <f t="shared" si="306"/>
        <v/>
      </c>
      <c r="AV1133" s="50" t="str">
        <f t="shared" si="307"/>
        <v/>
      </c>
      <c r="AW1133" s="50" t="str">
        <f t="shared" si="308"/>
        <v/>
      </c>
      <c r="AX1133" s="50" t="str">
        <f t="shared" ca="1" si="309"/>
        <v>Not Completed</v>
      </c>
      <c r="AY1133" s="50" t="str">
        <f t="shared" ca="1" si="310"/>
        <v>Not Completed</v>
      </c>
      <c r="AZ1133" s="50" t="str">
        <f t="shared" ca="1" si="311"/>
        <v>Not Completed</v>
      </c>
      <c r="BA1133" s="48">
        <f t="shared" si="312"/>
        <v>0</v>
      </c>
      <c r="BB1133" s="45" t="str">
        <f t="shared" si="313"/>
        <v/>
      </c>
      <c r="BC1133" s="50" t="str">
        <f t="shared" si="314"/>
        <v/>
      </c>
      <c r="BD1133" s="48">
        <f t="shared" si="315"/>
        <v>0</v>
      </c>
      <c r="BE1133" s="50" t="str">
        <f t="shared" si="316"/>
        <v>Not Started</v>
      </c>
      <c r="BF1133" s="51">
        <f t="shared" si="317"/>
        <v>1</v>
      </c>
      <c r="BG1133" s="51">
        <f t="shared" si="318"/>
        <v>0</v>
      </c>
      <c r="BH1133" s="50" t="str">
        <f t="shared" si="319"/>
        <v/>
      </c>
      <c r="BI1133" s="50" t="str">
        <f t="shared" si="320"/>
        <v/>
      </c>
      <c r="BJ1133" s="50" t="str">
        <f t="shared" si="321"/>
        <v/>
      </c>
      <c r="BK1133" s="50" t="str">
        <f t="shared" si="322"/>
        <v xml:space="preserve">Not Started |  | </v>
      </c>
      <c r="BL1133" s="49" t="str">
        <f t="shared" ca="1" si="323"/>
        <v/>
      </c>
    </row>
    <row r="1134" spans="1:64" x14ac:dyDescent="0.25">
      <c r="A1134" t="str">
        <f>[1]All_Tasks_Billing!A1134</f>
        <v>LAS16.PPM21</v>
      </c>
      <c r="B1134" t="str">
        <f>[1]All_Tasks_Billing!B1134</f>
        <v>PPM</v>
      </c>
      <c r="C1134" t="str">
        <f>[1]All_Tasks_Billing!C1134</f>
        <v>21.3.1</v>
      </c>
      <c r="D1134" t="str">
        <f>[1]All_Tasks_Billing!D1134</f>
        <v>Grounding</v>
      </c>
      <c r="E1134" t="str">
        <f>[1]All_Tasks_Billing!E1134</f>
        <v>Point-to-Point</v>
      </c>
      <c r="F1134" t="str">
        <f>IF([1]All_Tasks_Billing!F1134="","",[1]All_Tasks_Billing!F1134)</f>
        <v/>
      </c>
      <c r="G1134" t="str">
        <f>IF([1]All_Tasks_Billing!G1134="","",[1]All_Tasks_Billing!G1134)</f>
        <v/>
      </c>
      <c r="H1134" s="45" t="str">
        <f>[1]All_Tasks_Billing!H1134</f>
        <v/>
      </c>
      <c r="I1134" t="str">
        <f>IF([1]All_Tasks_Billing!I1134="","",[1]All_Tasks_Billing!I1134)</f>
        <v/>
      </c>
      <c r="J1134" t="str">
        <f>IF([1]All_Tasks_Billing!J1134="","",[1]All_Tasks_Billing!J1134)</f>
        <v/>
      </c>
      <c r="K1134" t="b">
        <f>[1]All_Tasks_Billing!K1134</f>
        <v>0</v>
      </c>
      <c r="L1134" s="45" t="str">
        <f>[1]All_Tasks_Billing!L1134</f>
        <v/>
      </c>
      <c r="M1134" t="str">
        <f>[1]All_Tasks_Billing!M1134</f>
        <v/>
      </c>
      <c r="N1134" s="46">
        <f>IF([1]All_Tasks_Billing!N1134="",0,[1]All_Tasks_Billing!N1134)</f>
        <v>0</v>
      </c>
      <c r="O1134" t="str">
        <f>[1]All_Tasks_Billing!O1134</f>
        <v/>
      </c>
      <c r="P1134" s="47">
        <f>IF([1]All_Tasks_Billing!P1134="",0,[1]All_Tasks_Billing!P1134)</f>
        <v>1.5</v>
      </c>
      <c r="Q1134" s="47">
        <f>IF([1]All_Tasks_Billing!Q1134="",0,[1]All_Tasks_Billing!Q1134)</f>
        <v>1.5</v>
      </c>
      <c r="R1134" s="47">
        <f>IF([1]All_Tasks_Billing!R1134="",0,[1]All_Tasks_Billing!R1134)</f>
        <v>1.5</v>
      </c>
      <c r="S1134" t="str">
        <f>[1]All_Tasks_Billing!S1134</f>
        <v/>
      </c>
      <c r="T1134" t="str">
        <f>[1]All_Tasks_Billing!T1134</f>
        <v/>
      </c>
      <c r="U1134" t="str">
        <f>[1]All_Tasks_Billing!U1134</f>
        <v/>
      </c>
      <c r="V1134">
        <f>[1]All_Tasks_Billing!V1134</f>
        <v>26</v>
      </c>
      <c r="W1134" s="48">
        <f>[1]All_Tasks_Billing!W1134</f>
        <v>150</v>
      </c>
      <c r="X1134">
        <f>[1]All_Tasks_Billing!X1134</f>
        <v>24331.724999999999</v>
      </c>
      <c r="Y1134">
        <f>[1]All_Tasks_Billing!Y1134</f>
        <v>1</v>
      </c>
      <c r="Z1134" s="49">
        <f>[1]All_Tasks_Billing!Z1134</f>
        <v>0</v>
      </c>
      <c r="AA1134" s="45" t="str">
        <f>[1]All_Tasks_Billing!AA1134</f>
        <v/>
      </c>
      <c r="AB1134" t="str">
        <f>[1]All_Tasks_Billing!AB1134</f>
        <v/>
      </c>
      <c r="AC1134" s="48">
        <f>[1]All_Tasks_Billing!AC1134</f>
        <v>0</v>
      </c>
      <c r="AD1134" s="48">
        <f>[1]All_Tasks_Billing!AD1134</f>
        <v>0</v>
      </c>
      <c r="AE1134" s="48">
        <f>[1]All_Tasks_Billing!AE1134</f>
        <v>0</v>
      </c>
      <c r="AF1134" s="48">
        <f>[1]All_Tasks_Billing!AF1134</f>
        <v>0</v>
      </c>
      <c r="AG1134" s="48">
        <f>[1]All_Tasks_Billing!AG1134</f>
        <v>0</v>
      </c>
      <c r="AH1134" s="48">
        <f>[1]All_Tasks_Billing!AH1134</f>
        <v>6.4500000000000002E-2</v>
      </c>
      <c r="AI1134" s="48">
        <f>[1]All_Tasks_Billing!AI1134</f>
        <v>0</v>
      </c>
      <c r="AJ1134" s="48">
        <f>[1]All_Tasks_Billing!AJ1134</f>
        <v>0</v>
      </c>
      <c r="AK1134" s="48">
        <f>[1]All_Tasks_Billing!AK1134</f>
        <v>0</v>
      </c>
      <c r="AL1134" s="48">
        <f>[1]All_Tasks_Billing!AL1134</f>
        <v>0</v>
      </c>
      <c r="AM1134" s="48">
        <f>[1]All_Tasks_Billing!AM1134</f>
        <v>0</v>
      </c>
      <c r="AN1134" s="48">
        <f>[1]All_Tasks_Billing!AN1134</f>
        <v>0</v>
      </c>
      <c r="AO1134" s="48">
        <f>[1]All_Tasks_Billing!AO1134</f>
        <v>0</v>
      </c>
      <c r="AP1134" s="48">
        <f>[1]All_Tasks_Billing!AP1134</f>
        <v>6.4500000000000002E-2</v>
      </c>
      <c r="AQ1134" s="48">
        <f>[1]All_Tasks_Billing!AQ1134</f>
        <v>0</v>
      </c>
      <c r="AR1134" s="48">
        <f>[1]All_Tasks_Billing!AR1134</f>
        <v>0</v>
      </c>
      <c r="AS1134" s="48">
        <f>[1]All_Tasks_Billing!AS1134</f>
        <v>0</v>
      </c>
      <c r="AT1134" s="48">
        <f>[1]All_Tasks_Billing!AT1134</f>
        <v>0</v>
      </c>
      <c r="AU1134" s="50" t="str">
        <f t="shared" si="306"/>
        <v/>
      </c>
      <c r="AV1134" s="50" t="str">
        <f t="shared" si="307"/>
        <v/>
      </c>
      <c r="AW1134" s="50" t="str">
        <f t="shared" si="308"/>
        <v/>
      </c>
      <c r="AX1134" s="50" t="str">
        <f t="shared" ca="1" si="309"/>
        <v>Not Completed</v>
      </c>
      <c r="AY1134" s="50" t="str">
        <f t="shared" ca="1" si="310"/>
        <v>Not Completed</v>
      </c>
      <c r="AZ1134" s="50" t="str">
        <f t="shared" ca="1" si="311"/>
        <v>Not Completed</v>
      </c>
      <c r="BA1134" s="48">
        <f t="shared" si="312"/>
        <v>0</v>
      </c>
      <c r="BB1134" s="45" t="str">
        <f t="shared" si="313"/>
        <v/>
      </c>
      <c r="BC1134" s="50" t="str">
        <f t="shared" si="314"/>
        <v/>
      </c>
      <c r="BD1134" s="48">
        <f t="shared" si="315"/>
        <v>0</v>
      </c>
      <c r="BE1134" s="50" t="str">
        <f t="shared" si="316"/>
        <v>Not Started</v>
      </c>
      <c r="BF1134" s="51">
        <f t="shared" si="317"/>
        <v>1</v>
      </c>
      <c r="BG1134" s="51">
        <f t="shared" si="318"/>
        <v>0</v>
      </c>
      <c r="BH1134" s="50" t="str">
        <f t="shared" si="319"/>
        <v/>
      </c>
      <c r="BI1134" s="50" t="str">
        <f t="shared" si="320"/>
        <v/>
      </c>
      <c r="BJ1134" s="50" t="str">
        <f t="shared" si="321"/>
        <v/>
      </c>
      <c r="BK1134" s="50" t="str">
        <f t="shared" si="322"/>
        <v xml:space="preserve">Not Started |  | </v>
      </c>
      <c r="BL1134" s="49" t="str">
        <f t="shared" ca="1" si="323"/>
        <v/>
      </c>
    </row>
    <row r="1135" spans="1:64" x14ac:dyDescent="0.25">
      <c r="A1135" t="str">
        <f>[1]All_Tasks_Billing!A1135</f>
        <v>LAS16.PPM21</v>
      </c>
      <c r="B1135" t="str">
        <f>[1]All_Tasks_Billing!B1135</f>
        <v>PPM</v>
      </c>
      <c r="C1135" t="str">
        <f>[1]All_Tasks_Billing!C1135</f>
        <v>21.3.2</v>
      </c>
      <c r="D1135" t="str">
        <f>[1]All_Tasks_Billing!D1135</f>
        <v>Grounding</v>
      </c>
      <c r="E1135" t="str">
        <f>[1]All_Tasks_Billing!E1135</f>
        <v>Ground Resistance - Clamp</v>
      </c>
      <c r="F1135" t="str">
        <f>IF([1]All_Tasks_Billing!F1135="","",[1]All_Tasks_Billing!F1135)</f>
        <v/>
      </c>
      <c r="G1135" t="str">
        <f>IF([1]All_Tasks_Billing!G1135="","",[1]All_Tasks_Billing!G1135)</f>
        <v/>
      </c>
      <c r="H1135" s="45" t="str">
        <f>[1]All_Tasks_Billing!H1135</f>
        <v/>
      </c>
      <c r="I1135" t="str">
        <f>IF([1]All_Tasks_Billing!I1135="","",[1]All_Tasks_Billing!I1135)</f>
        <v/>
      </c>
      <c r="J1135" t="str">
        <f>IF([1]All_Tasks_Billing!J1135="","",[1]All_Tasks_Billing!J1135)</f>
        <v/>
      </c>
      <c r="K1135" t="b">
        <f>[1]All_Tasks_Billing!K1135</f>
        <v>0</v>
      </c>
      <c r="L1135" s="45" t="str">
        <f>[1]All_Tasks_Billing!L1135</f>
        <v/>
      </c>
      <c r="M1135" t="str">
        <f>[1]All_Tasks_Billing!M1135</f>
        <v/>
      </c>
      <c r="N1135" s="46">
        <f>IF([1]All_Tasks_Billing!N1135="",0,[1]All_Tasks_Billing!N1135)</f>
        <v>0</v>
      </c>
      <c r="O1135" t="str">
        <f>[1]All_Tasks_Billing!O1135</f>
        <v/>
      </c>
      <c r="P1135" s="47">
        <f>IF([1]All_Tasks_Billing!P1135="",0,[1]All_Tasks_Billing!P1135)</f>
        <v>2</v>
      </c>
      <c r="Q1135" s="47">
        <f>IF([1]All_Tasks_Billing!Q1135="",0,[1]All_Tasks_Billing!Q1135)</f>
        <v>2</v>
      </c>
      <c r="R1135" s="47">
        <f>IF([1]All_Tasks_Billing!R1135="",0,[1]All_Tasks_Billing!R1135)</f>
        <v>2</v>
      </c>
      <c r="S1135" t="str">
        <f>[1]All_Tasks_Billing!S1135</f>
        <v/>
      </c>
      <c r="T1135" t="str">
        <f>[1]All_Tasks_Billing!T1135</f>
        <v/>
      </c>
      <c r="U1135" t="str">
        <f>[1]All_Tasks_Billing!U1135</f>
        <v/>
      </c>
      <c r="V1135">
        <f>[1]All_Tasks_Billing!V1135</f>
        <v>26</v>
      </c>
      <c r="W1135" s="48">
        <f>[1]All_Tasks_Billing!W1135</f>
        <v>150</v>
      </c>
      <c r="X1135">
        <f>[1]All_Tasks_Billing!X1135</f>
        <v>24331.724999999999</v>
      </c>
      <c r="Y1135">
        <f>[1]All_Tasks_Billing!Y1135</f>
        <v>1</v>
      </c>
      <c r="Z1135" s="49">
        <f>[1]All_Tasks_Billing!Z1135</f>
        <v>0</v>
      </c>
      <c r="AA1135" s="45" t="str">
        <f>[1]All_Tasks_Billing!AA1135</f>
        <v/>
      </c>
      <c r="AB1135" t="str">
        <f>[1]All_Tasks_Billing!AB1135</f>
        <v/>
      </c>
      <c r="AC1135" s="48">
        <f>[1]All_Tasks_Billing!AC1135</f>
        <v>0</v>
      </c>
      <c r="AD1135" s="48">
        <f>[1]All_Tasks_Billing!AD1135</f>
        <v>0</v>
      </c>
      <c r="AE1135" s="48">
        <f>[1]All_Tasks_Billing!AE1135</f>
        <v>0</v>
      </c>
      <c r="AF1135" s="48">
        <f>[1]All_Tasks_Billing!AF1135</f>
        <v>0</v>
      </c>
      <c r="AG1135" s="48">
        <f>[1]All_Tasks_Billing!AG1135</f>
        <v>0</v>
      </c>
      <c r="AH1135" s="48">
        <f>[1]All_Tasks_Billing!AH1135</f>
        <v>8.5999999999999993E-2</v>
      </c>
      <c r="AI1135" s="48">
        <f>[1]All_Tasks_Billing!AI1135</f>
        <v>0</v>
      </c>
      <c r="AJ1135" s="48">
        <f>[1]All_Tasks_Billing!AJ1135</f>
        <v>0</v>
      </c>
      <c r="AK1135" s="48">
        <f>[1]All_Tasks_Billing!AK1135</f>
        <v>0</v>
      </c>
      <c r="AL1135" s="48">
        <f>[1]All_Tasks_Billing!AL1135</f>
        <v>0</v>
      </c>
      <c r="AM1135" s="48">
        <f>[1]All_Tasks_Billing!AM1135</f>
        <v>0</v>
      </c>
      <c r="AN1135" s="48">
        <f>[1]All_Tasks_Billing!AN1135</f>
        <v>0</v>
      </c>
      <c r="AO1135" s="48">
        <f>[1]All_Tasks_Billing!AO1135</f>
        <v>0</v>
      </c>
      <c r="AP1135" s="48">
        <f>[1]All_Tasks_Billing!AP1135</f>
        <v>8.5999999999999993E-2</v>
      </c>
      <c r="AQ1135" s="48">
        <f>[1]All_Tasks_Billing!AQ1135</f>
        <v>0</v>
      </c>
      <c r="AR1135" s="48">
        <f>[1]All_Tasks_Billing!AR1135</f>
        <v>0</v>
      </c>
      <c r="AS1135" s="48">
        <f>[1]All_Tasks_Billing!AS1135</f>
        <v>0</v>
      </c>
      <c r="AT1135" s="48">
        <f>[1]All_Tasks_Billing!AT1135</f>
        <v>0</v>
      </c>
      <c r="AU1135" s="50" t="str">
        <f t="shared" si="306"/>
        <v/>
      </c>
      <c r="AV1135" s="50" t="str">
        <f t="shared" si="307"/>
        <v/>
      </c>
      <c r="AW1135" s="50" t="str">
        <f t="shared" si="308"/>
        <v/>
      </c>
      <c r="AX1135" s="50" t="str">
        <f t="shared" ca="1" si="309"/>
        <v>Not Completed</v>
      </c>
      <c r="AY1135" s="50" t="str">
        <f t="shared" ca="1" si="310"/>
        <v>Not Completed</v>
      </c>
      <c r="AZ1135" s="50" t="str">
        <f t="shared" ca="1" si="311"/>
        <v>Not Completed</v>
      </c>
      <c r="BA1135" s="48">
        <f t="shared" si="312"/>
        <v>0</v>
      </c>
      <c r="BB1135" s="45" t="str">
        <f t="shared" si="313"/>
        <v/>
      </c>
      <c r="BC1135" s="50" t="str">
        <f t="shared" si="314"/>
        <v/>
      </c>
      <c r="BD1135" s="48">
        <f t="shared" si="315"/>
        <v>0</v>
      </c>
      <c r="BE1135" s="50" t="str">
        <f t="shared" si="316"/>
        <v>Not Started</v>
      </c>
      <c r="BF1135" s="51">
        <f t="shared" si="317"/>
        <v>1</v>
      </c>
      <c r="BG1135" s="51">
        <f t="shared" si="318"/>
        <v>0</v>
      </c>
      <c r="BH1135" s="50" t="str">
        <f t="shared" si="319"/>
        <v/>
      </c>
      <c r="BI1135" s="50" t="str">
        <f t="shared" si="320"/>
        <v/>
      </c>
      <c r="BJ1135" s="50" t="str">
        <f t="shared" si="321"/>
        <v/>
      </c>
      <c r="BK1135" s="50" t="str">
        <f t="shared" si="322"/>
        <v xml:space="preserve">Not Started |  | </v>
      </c>
      <c r="BL1135" s="49" t="str">
        <f t="shared" ca="1" si="323"/>
        <v/>
      </c>
    </row>
    <row r="1136" spans="1:64" x14ac:dyDescent="0.25">
      <c r="A1136" t="str">
        <f>[1]All_Tasks_Billing!A1136</f>
        <v>LAS16.PPM22</v>
      </c>
      <c r="B1136" t="str">
        <f>[1]All_Tasks_Billing!B1136</f>
        <v>PPM</v>
      </c>
      <c r="C1136" t="str">
        <f>[1]All_Tasks_Billing!C1136</f>
        <v>22.1.1</v>
      </c>
      <c r="D1136" t="str">
        <f>[1]All_Tasks_Billing!D1136</f>
        <v>Main Switchgear</v>
      </c>
      <c r="E1136" t="str">
        <f>[1]All_Tasks_Billing!E1136</f>
        <v>Switchboard</v>
      </c>
      <c r="F1136" t="str">
        <f>IF([1]All_Tasks_Billing!F1136="","",[1]All_Tasks_Billing!F1136)</f>
        <v/>
      </c>
      <c r="G1136" t="str">
        <f>IF([1]All_Tasks_Billing!G1136="","",[1]All_Tasks_Billing!G1136)</f>
        <v/>
      </c>
      <c r="H1136" s="45" t="str">
        <f>[1]All_Tasks_Billing!H1136</f>
        <v/>
      </c>
      <c r="I1136" t="str">
        <f>IF([1]All_Tasks_Billing!I1136="","",[1]All_Tasks_Billing!I1136)</f>
        <v/>
      </c>
      <c r="J1136" t="str">
        <f>IF([1]All_Tasks_Billing!J1136="","",[1]All_Tasks_Billing!J1136)</f>
        <v/>
      </c>
      <c r="K1136" t="b">
        <f>[1]All_Tasks_Billing!K1136</f>
        <v>0</v>
      </c>
      <c r="L1136" s="45" t="str">
        <f>[1]All_Tasks_Billing!L1136</f>
        <v/>
      </c>
      <c r="M1136" t="str">
        <f>[1]All_Tasks_Billing!M1136</f>
        <v/>
      </c>
      <c r="N1136" s="46">
        <f>IF([1]All_Tasks_Billing!N1136="",0,[1]All_Tasks_Billing!N1136)</f>
        <v>0</v>
      </c>
      <c r="O1136" t="str">
        <f>[1]All_Tasks_Billing!O1136</f>
        <v/>
      </c>
      <c r="P1136" s="47">
        <f>IF([1]All_Tasks_Billing!P1136="",0,[1]All_Tasks_Billing!P1136)</f>
        <v>4</v>
      </c>
      <c r="Q1136" s="47">
        <f>IF([1]All_Tasks_Billing!Q1136="",0,[1]All_Tasks_Billing!Q1136)</f>
        <v>4</v>
      </c>
      <c r="R1136" s="47">
        <f>IF([1]All_Tasks_Billing!R1136="",0,[1]All_Tasks_Billing!R1136)</f>
        <v>4</v>
      </c>
      <c r="S1136" t="str">
        <f>[1]All_Tasks_Billing!S1136</f>
        <v/>
      </c>
      <c r="T1136" t="str">
        <f>[1]All_Tasks_Billing!T1136</f>
        <v>READY</v>
      </c>
      <c r="U1136" t="str">
        <f>[1]All_Tasks_Billing!U1136</f>
        <v/>
      </c>
      <c r="V1136">
        <f>[1]All_Tasks_Billing!V1136</f>
        <v>27</v>
      </c>
      <c r="W1136" s="48">
        <f>[1]All_Tasks_Billing!W1136</f>
        <v>150</v>
      </c>
      <c r="X1136">
        <f>[1]All_Tasks_Billing!X1136</f>
        <v>24331.724999999999</v>
      </c>
      <c r="Y1136">
        <f>[1]All_Tasks_Billing!Y1136</f>
        <v>1</v>
      </c>
      <c r="Z1136" s="49">
        <f>[1]All_Tasks_Billing!Z1136</f>
        <v>0</v>
      </c>
      <c r="AA1136" s="45" t="str">
        <f>[1]All_Tasks_Billing!AA1136</f>
        <v/>
      </c>
      <c r="AB1136" t="str">
        <f>[1]All_Tasks_Billing!AB1136</f>
        <v/>
      </c>
      <c r="AC1136" s="48">
        <f>[1]All_Tasks_Billing!AC1136</f>
        <v>0</v>
      </c>
      <c r="AD1136" s="48">
        <f>[1]All_Tasks_Billing!AD1136</f>
        <v>0</v>
      </c>
      <c r="AE1136" s="48">
        <f>[1]All_Tasks_Billing!AE1136</f>
        <v>0</v>
      </c>
      <c r="AF1136" s="48">
        <f>[1]All_Tasks_Billing!AF1136</f>
        <v>0</v>
      </c>
      <c r="AG1136" s="48">
        <f>[1]All_Tasks_Billing!AG1136</f>
        <v>0</v>
      </c>
      <c r="AH1136" s="48">
        <f>[1]All_Tasks_Billing!AH1136</f>
        <v>0.17199999999999999</v>
      </c>
      <c r="AI1136" s="48">
        <f>[1]All_Tasks_Billing!AI1136</f>
        <v>0</v>
      </c>
      <c r="AJ1136" s="48">
        <f>[1]All_Tasks_Billing!AJ1136</f>
        <v>0</v>
      </c>
      <c r="AK1136" s="48">
        <f>[1]All_Tasks_Billing!AK1136</f>
        <v>0</v>
      </c>
      <c r="AL1136" s="48">
        <f>[1]All_Tasks_Billing!AL1136</f>
        <v>0</v>
      </c>
      <c r="AM1136" s="48">
        <f>[1]All_Tasks_Billing!AM1136</f>
        <v>0</v>
      </c>
      <c r="AN1136" s="48">
        <f>[1]All_Tasks_Billing!AN1136</f>
        <v>0</v>
      </c>
      <c r="AO1136" s="48">
        <f>[1]All_Tasks_Billing!AO1136</f>
        <v>0</v>
      </c>
      <c r="AP1136" s="48">
        <f>[1]All_Tasks_Billing!AP1136</f>
        <v>0.17199999999999999</v>
      </c>
      <c r="AQ1136" s="48">
        <f>[1]All_Tasks_Billing!AQ1136</f>
        <v>0</v>
      </c>
      <c r="AR1136" s="48">
        <f>[1]All_Tasks_Billing!AR1136</f>
        <v>0</v>
      </c>
      <c r="AS1136" s="48">
        <f>[1]All_Tasks_Billing!AS1136</f>
        <v>0</v>
      </c>
      <c r="AT1136" s="48">
        <f>[1]All_Tasks_Billing!AT1136</f>
        <v>0</v>
      </c>
      <c r="AU1136" s="50" t="str">
        <f t="shared" si="306"/>
        <v/>
      </c>
      <c r="AV1136" s="50" t="str">
        <f t="shared" si="307"/>
        <v/>
      </c>
      <c r="AW1136" s="50" t="str">
        <f t="shared" si="308"/>
        <v/>
      </c>
      <c r="AX1136" s="50" t="str">
        <f t="shared" ca="1" si="309"/>
        <v>Not Completed</v>
      </c>
      <c r="AY1136" s="50" t="str">
        <f t="shared" ca="1" si="310"/>
        <v>Not Completed</v>
      </c>
      <c r="AZ1136" s="50" t="str">
        <f t="shared" ca="1" si="311"/>
        <v>Not Completed</v>
      </c>
      <c r="BA1136" s="48">
        <f t="shared" si="312"/>
        <v>0</v>
      </c>
      <c r="BB1136" s="45" t="str">
        <f t="shared" si="313"/>
        <v/>
      </c>
      <c r="BC1136" s="50" t="str">
        <f t="shared" si="314"/>
        <v/>
      </c>
      <c r="BD1136" s="48">
        <f t="shared" si="315"/>
        <v>0</v>
      </c>
      <c r="BE1136" s="50" t="str">
        <f t="shared" si="316"/>
        <v>Not Started</v>
      </c>
      <c r="BF1136" s="51">
        <f t="shared" si="317"/>
        <v>1</v>
      </c>
      <c r="BG1136" s="51">
        <f t="shared" si="318"/>
        <v>0</v>
      </c>
      <c r="BH1136" s="50" t="str">
        <f t="shared" si="319"/>
        <v/>
      </c>
      <c r="BI1136" s="50" t="str">
        <f t="shared" si="320"/>
        <v/>
      </c>
      <c r="BJ1136" s="50" t="str">
        <f t="shared" si="321"/>
        <v/>
      </c>
      <c r="BK1136" s="50" t="str">
        <f t="shared" si="322"/>
        <v xml:space="preserve">Not Started |  | </v>
      </c>
      <c r="BL1136" s="49" t="str">
        <f t="shared" ca="1" si="323"/>
        <v/>
      </c>
    </row>
    <row r="1137" spans="1:64" x14ac:dyDescent="0.25">
      <c r="A1137" t="str">
        <f>[1]All_Tasks_Billing!A1137</f>
        <v>LAS16.PPM22</v>
      </c>
      <c r="B1137" t="str">
        <f>[1]All_Tasks_Billing!B1137</f>
        <v>PPM</v>
      </c>
      <c r="C1137" t="str">
        <f>[1]All_Tasks_Billing!C1137</f>
        <v>22.1.2</v>
      </c>
      <c r="D1137" t="str">
        <f>[1]All_Tasks_Billing!D1137</f>
        <v>Main Switchgear</v>
      </c>
      <c r="E1137" t="str">
        <f>[1]All_Tasks_Billing!E1137</f>
        <v>Circuit Breakers -Primary</v>
      </c>
      <c r="F1137" t="str">
        <f>IF([1]All_Tasks_Billing!F1137="","",[1]All_Tasks_Billing!F1137)</f>
        <v>5000AF / 4200AT</v>
      </c>
      <c r="G1137" t="str">
        <f>IF([1]All_Tasks_Billing!G1137="","",[1]All_Tasks_Billing!G1137)</f>
        <v/>
      </c>
      <c r="H1137" s="45" t="str">
        <f>[1]All_Tasks_Billing!H1137</f>
        <v/>
      </c>
      <c r="I1137" t="str">
        <f>IF([1]All_Tasks_Billing!I1137="","",[1]All_Tasks_Billing!I1137)</f>
        <v/>
      </c>
      <c r="J1137" t="str">
        <f>IF([1]All_Tasks_Billing!J1137="","",[1]All_Tasks_Billing!J1137)</f>
        <v/>
      </c>
      <c r="K1137" t="b">
        <f>[1]All_Tasks_Billing!K1137</f>
        <v>0</v>
      </c>
      <c r="L1137" s="45" t="str">
        <f>[1]All_Tasks_Billing!L1137</f>
        <v/>
      </c>
      <c r="M1137" t="str">
        <f>[1]All_Tasks_Billing!M1137</f>
        <v/>
      </c>
      <c r="N1137" s="46">
        <f>IF([1]All_Tasks_Billing!N1137="",0,[1]All_Tasks_Billing!N1137)</f>
        <v>0</v>
      </c>
      <c r="O1137" t="str">
        <f>[1]All_Tasks_Billing!O1137</f>
        <v/>
      </c>
      <c r="P1137" s="47">
        <f>IF([1]All_Tasks_Billing!P1137="",0,[1]All_Tasks_Billing!P1137)</f>
        <v>4</v>
      </c>
      <c r="Q1137" s="47">
        <f>IF([1]All_Tasks_Billing!Q1137="",0,[1]All_Tasks_Billing!Q1137)</f>
        <v>4</v>
      </c>
      <c r="R1137" s="47">
        <f>IF([1]All_Tasks_Billing!R1137="",0,[1]All_Tasks_Billing!R1137)</f>
        <v>4</v>
      </c>
      <c r="S1137" t="str">
        <f>[1]All_Tasks_Billing!S1137</f>
        <v/>
      </c>
      <c r="T1137" t="str">
        <f>[1]All_Tasks_Billing!T1137</f>
        <v>READY</v>
      </c>
      <c r="U1137" t="str">
        <f>[1]All_Tasks_Billing!U1137</f>
        <v/>
      </c>
      <c r="V1137">
        <f>[1]All_Tasks_Billing!V1137</f>
        <v>27</v>
      </c>
      <c r="W1137" s="48">
        <f>[1]All_Tasks_Billing!W1137</f>
        <v>150</v>
      </c>
      <c r="X1137">
        <f>[1]All_Tasks_Billing!X1137</f>
        <v>24331.724999999999</v>
      </c>
      <c r="Y1137">
        <f>[1]All_Tasks_Billing!Y1137</f>
        <v>1</v>
      </c>
      <c r="Z1137" s="49">
        <f>[1]All_Tasks_Billing!Z1137</f>
        <v>0</v>
      </c>
      <c r="AA1137" s="45" t="str">
        <f>[1]All_Tasks_Billing!AA1137</f>
        <v/>
      </c>
      <c r="AB1137" t="str">
        <f>[1]All_Tasks_Billing!AB1137</f>
        <v/>
      </c>
      <c r="AC1137" s="48">
        <f>[1]All_Tasks_Billing!AC1137</f>
        <v>0</v>
      </c>
      <c r="AD1137" s="48">
        <f>[1]All_Tasks_Billing!AD1137</f>
        <v>0</v>
      </c>
      <c r="AE1137" s="48">
        <f>[1]All_Tasks_Billing!AE1137</f>
        <v>0</v>
      </c>
      <c r="AF1137" s="48">
        <f>[1]All_Tasks_Billing!AF1137</f>
        <v>0</v>
      </c>
      <c r="AG1137" s="48">
        <f>[1]All_Tasks_Billing!AG1137</f>
        <v>0</v>
      </c>
      <c r="AH1137" s="48">
        <f>[1]All_Tasks_Billing!AH1137</f>
        <v>0.17199999999999999</v>
      </c>
      <c r="AI1137" s="48">
        <f>[1]All_Tasks_Billing!AI1137</f>
        <v>0</v>
      </c>
      <c r="AJ1137" s="48">
        <f>[1]All_Tasks_Billing!AJ1137</f>
        <v>0</v>
      </c>
      <c r="AK1137" s="48">
        <f>[1]All_Tasks_Billing!AK1137</f>
        <v>0</v>
      </c>
      <c r="AL1137" s="48">
        <f>[1]All_Tasks_Billing!AL1137</f>
        <v>0</v>
      </c>
      <c r="AM1137" s="48">
        <f>[1]All_Tasks_Billing!AM1137</f>
        <v>0</v>
      </c>
      <c r="AN1137" s="48">
        <f>[1]All_Tasks_Billing!AN1137</f>
        <v>0</v>
      </c>
      <c r="AO1137" s="48">
        <f>[1]All_Tasks_Billing!AO1137</f>
        <v>0</v>
      </c>
      <c r="AP1137" s="48">
        <f>[1]All_Tasks_Billing!AP1137</f>
        <v>0.17199999999999999</v>
      </c>
      <c r="AQ1137" s="48">
        <f>[1]All_Tasks_Billing!AQ1137</f>
        <v>0</v>
      </c>
      <c r="AR1137" s="48">
        <f>[1]All_Tasks_Billing!AR1137</f>
        <v>0</v>
      </c>
      <c r="AS1137" s="48">
        <f>[1]All_Tasks_Billing!AS1137</f>
        <v>0</v>
      </c>
      <c r="AT1137" s="48">
        <f>[1]All_Tasks_Billing!AT1137</f>
        <v>0</v>
      </c>
      <c r="AU1137" s="50" t="str">
        <f t="shared" si="306"/>
        <v/>
      </c>
      <c r="AV1137" s="50" t="str">
        <f t="shared" si="307"/>
        <v/>
      </c>
      <c r="AW1137" s="50" t="str">
        <f t="shared" si="308"/>
        <v/>
      </c>
      <c r="AX1137" s="50" t="str">
        <f t="shared" ca="1" si="309"/>
        <v>Not Completed</v>
      </c>
      <c r="AY1137" s="50" t="str">
        <f t="shared" ca="1" si="310"/>
        <v>Not Completed</v>
      </c>
      <c r="AZ1137" s="50" t="str">
        <f t="shared" ca="1" si="311"/>
        <v>Not Completed</v>
      </c>
      <c r="BA1137" s="48">
        <f t="shared" si="312"/>
        <v>0</v>
      </c>
      <c r="BB1137" s="45" t="str">
        <f t="shared" si="313"/>
        <v/>
      </c>
      <c r="BC1137" s="50" t="str">
        <f t="shared" si="314"/>
        <v/>
      </c>
      <c r="BD1137" s="48">
        <f t="shared" si="315"/>
        <v>0</v>
      </c>
      <c r="BE1137" s="50" t="str">
        <f t="shared" si="316"/>
        <v>Not Started</v>
      </c>
      <c r="BF1137" s="51">
        <f t="shared" si="317"/>
        <v>1</v>
      </c>
      <c r="BG1137" s="51">
        <f t="shared" si="318"/>
        <v>0</v>
      </c>
      <c r="BH1137" s="50" t="str">
        <f t="shared" si="319"/>
        <v/>
      </c>
      <c r="BI1137" s="50" t="str">
        <f t="shared" si="320"/>
        <v/>
      </c>
      <c r="BJ1137" s="50" t="str">
        <f t="shared" si="321"/>
        <v/>
      </c>
      <c r="BK1137" s="50" t="str">
        <f t="shared" si="322"/>
        <v xml:space="preserve">Not Started |  | </v>
      </c>
      <c r="BL1137" s="49" t="str">
        <f t="shared" ca="1" si="323"/>
        <v/>
      </c>
    </row>
    <row r="1138" spans="1:64" x14ac:dyDescent="0.25">
      <c r="A1138" t="str">
        <f>[1]All_Tasks_Billing!A1138</f>
        <v>LAS16.PPM22</v>
      </c>
      <c r="B1138" t="str">
        <f>[1]All_Tasks_Billing!B1138</f>
        <v>PPM</v>
      </c>
      <c r="C1138" t="str">
        <f>[1]All_Tasks_Billing!C1138</f>
        <v>22.1.3</v>
      </c>
      <c r="D1138" t="str">
        <f>[1]All_Tasks_Billing!D1138</f>
        <v>Main Switchgear</v>
      </c>
      <c r="E1138" t="str">
        <f>[1]All_Tasks_Billing!E1138</f>
        <v>Circuit Breakers -Primary</v>
      </c>
      <c r="F1138" t="str">
        <f>IF([1]All_Tasks_Billing!F1138="","",[1]All_Tasks_Billing!F1138)</f>
        <v>5000AF / 4200AT</v>
      </c>
      <c r="G1138" t="str">
        <f>IF([1]All_Tasks_Billing!G1138="","",[1]All_Tasks_Billing!G1138)</f>
        <v/>
      </c>
      <c r="H1138" s="45" t="str">
        <f>[1]All_Tasks_Billing!H1138</f>
        <v/>
      </c>
      <c r="I1138" t="str">
        <f>IF([1]All_Tasks_Billing!I1138="","",[1]All_Tasks_Billing!I1138)</f>
        <v/>
      </c>
      <c r="J1138" t="str">
        <f>IF([1]All_Tasks_Billing!J1138="","",[1]All_Tasks_Billing!J1138)</f>
        <v/>
      </c>
      <c r="K1138" t="b">
        <f>[1]All_Tasks_Billing!K1138</f>
        <v>0</v>
      </c>
      <c r="L1138" s="45" t="str">
        <f>[1]All_Tasks_Billing!L1138</f>
        <v/>
      </c>
      <c r="M1138" t="str">
        <f>[1]All_Tasks_Billing!M1138</f>
        <v/>
      </c>
      <c r="N1138" s="46">
        <f>IF([1]All_Tasks_Billing!N1138="",0,[1]All_Tasks_Billing!N1138)</f>
        <v>0</v>
      </c>
      <c r="O1138" t="str">
        <f>[1]All_Tasks_Billing!O1138</f>
        <v/>
      </c>
      <c r="P1138" s="47">
        <f>IF([1]All_Tasks_Billing!P1138="",0,[1]All_Tasks_Billing!P1138)</f>
        <v>4</v>
      </c>
      <c r="Q1138" s="47">
        <f>IF([1]All_Tasks_Billing!Q1138="",0,[1]All_Tasks_Billing!Q1138)</f>
        <v>4</v>
      </c>
      <c r="R1138" s="47">
        <f>IF([1]All_Tasks_Billing!R1138="",0,[1]All_Tasks_Billing!R1138)</f>
        <v>4</v>
      </c>
      <c r="S1138" t="str">
        <f>[1]All_Tasks_Billing!S1138</f>
        <v/>
      </c>
      <c r="T1138" t="str">
        <f>[1]All_Tasks_Billing!T1138</f>
        <v>READY</v>
      </c>
      <c r="U1138" t="str">
        <f>[1]All_Tasks_Billing!U1138</f>
        <v/>
      </c>
      <c r="V1138">
        <f>[1]All_Tasks_Billing!V1138</f>
        <v>27</v>
      </c>
      <c r="W1138" s="48">
        <f>[1]All_Tasks_Billing!W1138</f>
        <v>150</v>
      </c>
      <c r="X1138">
        <f>[1]All_Tasks_Billing!X1138</f>
        <v>24331.724999999999</v>
      </c>
      <c r="Y1138">
        <f>[1]All_Tasks_Billing!Y1138</f>
        <v>1</v>
      </c>
      <c r="Z1138" s="49">
        <f>[1]All_Tasks_Billing!Z1138</f>
        <v>0</v>
      </c>
      <c r="AA1138" s="45" t="str">
        <f>[1]All_Tasks_Billing!AA1138</f>
        <v/>
      </c>
      <c r="AB1138" t="str">
        <f>[1]All_Tasks_Billing!AB1138</f>
        <v/>
      </c>
      <c r="AC1138" s="48">
        <f>[1]All_Tasks_Billing!AC1138</f>
        <v>0</v>
      </c>
      <c r="AD1138" s="48">
        <f>[1]All_Tasks_Billing!AD1138</f>
        <v>0</v>
      </c>
      <c r="AE1138" s="48">
        <f>[1]All_Tasks_Billing!AE1138</f>
        <v>0</v>
      </c>
      <c r="AF1138" s="48">
        <f>[1]All_Tasks_Billing!AF1138</f>
        <v>0</v>
      </c>
      <c r="AG1138" s="48">
        <f>[1]All_Tasks_Billing!AG1138</f>
        <v>0</v>
      </c>
      <c r="AH1138" s="48">
        <f>[1]All_Tasks_Billing!AH1138</f>
        <v>0.17199999999999999</v>
      </c>
      <c r="AI1138" s="48">
        <f>[1]All_Tasks_Billing!AI1138</f>
        <v>0</v>
      </c>
      <c r="AJ1138" s="48">
        <f>[1]All_Tasks_Billing!AJ1138</f>
        <v>0</v>
      </c>
      <c r="AK1138" s="48">
        <f>[1]All_Tasks_Billing!AK1138</f>
        <v>0</v>
      </c>
      <c r="AL1138" s="48">
        <f>[1]All_Tasks_Billing!AL1138</f>
        <v>0</v>
      </c>
      <c r="AM1138" s="48">
        <f>[1]All_Tasks_Billing!AM1138</f>
        <v>0</v>
      </c>
      <c r="AN1138" s="48">
        <f>[1]All_Tasks_Billing!AN1138</f>
        <v>0</v>
      </c>
      <c r="AO1138" s="48">
        <f>[1]All_Tasks_Billing!AO1138</f>
        <v>0</v>
      </c>
      <c r="AP1138" s="48">
        <f>[1]All_Tasks_Billing!AP1138</f>
        <v>0.17199999999999999</v>
      </c>
      <c r="AQ1138" s="48">
        <f>[1]All_Tasks_Billing!AQ1138</f>
        <v>0</v>
      </c>
      <c r="AR1138" s="48">
        <f>[1]All_Tasks_Billing!AR1138</f>
        <v>0</v>
      </c>
      <c r="AS1138" s="48">
        <f>[1]All_Tasks_Billing!AS1138</f>
        <v>0</v>
      </c>
      <c r="AT1138" s="48">
        <f>[1]All_Tasks_Billing!AT1138</f>
        <v>0</v>
      </c>
      <c r="AU1138" s="50" t="str">
        <f t="shared" si="306"/>
        <v/>
      </c>
      <c r="AV1138" s="50" t="str">
        <f t="shared" si="307"/>
        <v/>
      </c>
      <c r="AW1138" s="50" t="str">
        <f t="shared" si="308"/>
        <v/>
      </c>
      <c r="AX1138" s="50" t="str">
        <f t="shared" ca="1" si="309"/>
        <v>Not Completed</v>
      </c>
      <c r="AY1138" s="50" t="str">
        <f t="shared" ca="1" si="310"/>
        <v>Not Completed</v>
      </c>
      <c r="AZ1138" s="50" t="str">
        <f t="shared" ca="1" si="311"/>
        <v>Not Completed</v>
      </c>
      <c r="BA1138" s="48">
        <f t="shared" si="312"/>
        <v>0</v>
      </c>
      <c r="BB1138" s="45" t="str">
        <f t="shared" si="313"/>
        <v/>
      </c>
      <c r="BC1138" s="50" t="str">
        <f t="shared" si="314"/>
        <v/>
      </c>
      <c r="BD1138" s="48">
        <f t="shared" si="315"/>
        <v>0</v>
      </c>
      <c r="BE1138" s="50" t="str">
        <f t="shared" si="316"/>
        <v>Not Started</v>
      </c>
      <c r="BF1138" s="51">
        <f t="shared" si="317"/>
        <v>1</v>
      </c>
      <c r="BG1138" s="51">
        <f t="shared" si="318"/>
        <v>0</v>
      </c>
      <c r="BH1138" s="50" t="str">
        <f t="shared" si="319"/>
        <v/>
      </c>
      <c r="BI1138" s="50" t="str">
        <f t="shared" si="320"/>
        <v/>
      </c>
      <c r="BJ1138" s="50" t="str">
        <f t="shared" si="321"/>
        <v/>
      </c>
      <c r="BK1138" s="50" t="str">
        <f t="shared" si="322"/>
        <v xml:space="preserve">Not Started |  | </v>
      </c>
      <c r="BL1138" s="49" t="str">
        <f t="shared" ca="1" si="323"/>
        <v/>
      </c>
    </row>
    <row r="1139" spans="1:64" x14ac:dyDescent="0.25">
      <c r="A1139" t="str">
        <f>[1]All_Tasks_Billing!A1139</f>
        <v>LAS16.PPM22</v>
      </c>
      <c r="B1139" t="str">
        <f>[1]All_Tasks_Billing!B1139</f>
        <v>PPM</v>
      </c>
      <c r="C1139" t="str">
        <f>[1]All_Tasks_Billing!C1139</f>
        <v>22.1.4</v>
      </c>
      <c r="D1139" t="str">
        <f>[1]All_Tasks_Billing!D1139</f>
        <v>Main Switchgear</v>
      </c>
      <c r="E1139" t="str">
        <f>[1]All_Tasks_Billing!E1139</f>
        <v>Circuit Breakers -Primary</v>
      </c>
      <c r="F1139" t="str">
        <f>IF([1]All_Tasks_Billing!F1139="","",[1]All_Tasks_Billing!F1139)</f>
        <v>400AF / 400AT</v>
      </c>
      <c r="G1139" t="str">
        <f>IF([1]All_Tasks_Billing!G1139="","",[1]All_Tasks_Billing!G1139)</f>
        <v/>
      </c>
      <c r="H1139" s="45" t="str">
        <f>[1]All_Tasks_Billing!H1139</f>
        <v/>
      </c>
      <c r="I1139" t="str">
        <f>IF([1]All_Tasks_Billing!I1139="","",[1]All_Tasks_Billing!I1139)</f>
        <v/>
      </c>
      <c r="J1139" t="str">
        <f>IF([1]All_Tasks_Billing!J1139="","",[1]All_Tasks_Billing!J1139)</f>
        <v/>
      </c>
      <c r="K1139" t="b">
        <f>[1]All_Tasks_Billing!K1139</f>
        <v>0</v>
      </c>
      <c r="L1139" s="45" t="str">
        <f>[1]All_Tasks_Billing!L1139</f>
        <v/>
      </c>
      <c r="M1139" t="str">
        <f>[1]All_Tasks_Billing!M1139</f>
        <v/>
      </c>
      <c r="N1139" s="46">
        <f>IF([1]All_Tasks_Billing!N1139="",0,[1]All_Tasks_Billing!N1139)</f>
        <v>0</v>
      </c>
      <c r="O1139" t="str">
        <f>[1]All_Tasks_Billing!O1139</f>
        <v/>
      </c>
      <c r="P1139" s="47">
        <f>IF([1]All_Tasks_Billing!P1139="",0,[1]All_Tasks_Billing!P1139)</f>
        <v>3</v>
      </c>
      <c r="Q1139" s="47">
        <f>IF([1]All_Tasks_Billing!Q1139="",0,[1]All_Tasks_Billing!Q1139)</f>
        <v>3</v>
      </c>
      <c r="R1139" s="47">
        <f>IF([1]All_Tasks_Billing!R1139="",0,[1]All_Tasks_Billing!R1139)</f>
        <v>3</v>
      </c>
      <c r="S1139" t="str">
        <f>[1]All_Tasks_Billing!S1139</f>
        <v/>
      </c>
      <c r="T1139" t="str">
        <f>[1]All_Tasks_Billing!T1139</f>
        <v>READY</v>
      </c>
      <c r="U1139" t="str">
        <f>[1]All_Tasks_Billing!U1139</f>
        <v/>
      </c>
      <c r="V1139">
        <f>[1]All_Tasks_Billing!V1139</f>
        <v>27</v>
      </c>
      <c r="W1139" s="48">
        <f>[1]All_Tasks_Billing!W1139</f>
        <v>150</v>
      </c>
      <c r="X1139">
        <f>[1]All_Tasks_Billing!X1139</f>
        <v>24331.724999999999</v>
      </c>
      <c r="Y1139">
        <f>[1]All_Tasks_Billing!Y1139</f>
        <v>1</v>
      </c>
      <c r="Z1139" s="49">
        <f>[1]All_Tasks_Billing!Z1139</f>
        <v>0</v>
      </c>
      <c r="AA1139" s="45" t="str">
        <f>[1]All_Tasks_Billing!AA1139</f>
        <v/>
      </c>
      <c r="AB1139" t="str">
        <f>[1]All_Tasks_Billing!AB1139</f>
        <v/>
      </c>
      <c r="AC1139" s="48">
        <f>[1]All_Tasks_Billing!AC1139</f>
        <v>0</v>
      </c>
      <c r="AD1139" s="48">
        <f>[1]All_Tasks_Billing!AD1139</f>
        <v>0</v>
      </c>
      <c r="AE1139" s="48">
        <f>[1]All_Tasks_Billing!AE1139</f>
        <v>0</v>
      </c>
      <c r="AF1139" s="48">
        <f>[1]All_Tasks_Billing!AF1139</f>
        <v>0</v>
      </c>
      <c r="AG1139" s="48">
        <f>[1]All_Tasks_Billing!AG1139</f>
        <v>0</v>
      </c>
      <c r="AH1139" s="48">
        <f>[1]All_Tasks_Billing!AH1139</f>
        <v>0.129</v>
      </c>
      <c r="AI1139" s="48">
        <f>[1]All_Tasks_Billing!AI1139</f>
        <v>0</v>
      </c>
      <c r="AJ1139" s="48">
        <f>[1]All_Tasks_Billing!AJ1139</f>
        <v>0</v>
      </c>
      <c r="AK1139" s="48">
        <f>[1]All_Tasks_Billing!AK1139</f>
        <v>0</v>
      </c>
      <c r="AL1139" s="48">
        <f>[1]All_Tasks_Billing!AL1139</f>
        <v>0</v>
      </c>
      <c r="AM1139" s="48">
        <f>[1]All_Tasks_Billing!AM1139</f>
        <v>0</v>
      </c>
      <c r="AN1139" s="48">
        <f>[1]All_Tasks_Billing!AN1139</f>
        <v>0</v>
      </c>
      <c r="AO1139" s="48">
        <f>[1]All_Tasks_Billing!AO1139</f>
        <v>0</v>
      </c>
      <c r="AP1139" s="48">
        <f>[1]All_Tasks_Billing!AP1139</f>
        <v>0.129</v>
      </c>
      <c r="AQ1139" s="48">
        <f>[1]All_Tasks_Billing!AQ1139</f>
        <v>0</v>
      </c>
      <c r="AR1139" s="48">
        <f>[1]All_Tasks_Billing!AR1139</f>
        <v>0</v>
      </c>
      <c r="AS1139" s="48">
        <f>[1]All_Tasks_Billing!AS1139</f>
        <v>0</v>
      </c>
      <c r="AT1139" s="48">
        <f>[1]All_Tasks_Billing!AT1139</f>
        <v>0</v>
      </c>
      <c r="AU1139" s="50" t="str">
        <f t="shared" si="306"/>
        <v/>
      </c>
      <c r="AV1139" s="50" t="str">
        <f t="shared" si="307"/>
        <v/>
      </c>
      <c r="AW1139" s="50" t="str">
        <f t="shared" si="308"/>
        <v/>
      </c>
      <c r="AX1139" s="50" t="str">
        <f t="shared" ca="1" si="309"/>
        <v>Not Completed</v>
      </c>
      <c r="AY1139" s="50" t="str">
        <f t="shared" ca="1" si="310"/>
        <v>Not Completed</v>
      </c>
      <c r="AZ1139" s="50" t="str">
        <f t="shared" ca="1" si="311"/>
        <v>Not Completed</v>
      </c>
      <c r="BA1139" s="48">
        <f t="shared" si="312"/>
        <v>0</v>
      </c>
      <c r="BB1139" s="45" t="str">
        <f t="shared" si="313"/>
        <v/>
      </c>
      <c r="BC1139" s="50" t="str">
        <f t="shared" si="314"/>
        <v/>
      </c>
      <c r="BD1139" s="48">
        <f t="shared" si="315"/>
        <v>0</v>
      </c>
      <c r="BE1139" s="50" t="str">
        <f t="shared" si="316"/>
        <v>Not Started</v>
      </c>
      <c r="BF1139" s="51">
        <f t="shared" si="317"/>
        <v>1</v>
      </c>
      <c r="BG1139" s="51">
        <f t="shared" si="318"/>
        <v>0</v>
      </c>
      <c r="BH1139" s="50" t="str">
        <f t="shared" si="319"/>
        <v/>
      </c>
      <c r="BI1139" s="50" t="str">
        <f t="shared" si="320"/>
        <v/>
      </c>
      <c r="BJ1139" s="50" t="str">
        <f t="shared" si="321"/>
        <v/>
      </c>
      <c r="BK1139" s="50" t="str">
        <f t="shared" si="322"/>
        <v xml:space="preserve">Not Started |  | </v>
      </c>
      <c r="BL1139" s="49" t="str">
        <f t="shared" ca="1" si="323"/>
        <v/>
      </c>
    </row>
    <row r="1140" spans="1:64" x14ac:dyDescent="0.25">
      <c r="A1140" t="str">
        <f>[1]All_Tasks_Billing!A1140</f>
        <v>LAS16.PPM22</v>
      </c>
      <c r="B1140" t="str">
        <f>[1]All_Tasks_Billing!B1140</f>
        <v>PPM</v>
      </c>
      <c r="C1140" t="str">
        <f>[1]All_Tasks_Billing!C1140</f>
        <v>22.1.5</v>
      </c>
      <c r="D1140" t="str">
        <f>[1]All_Tasks_Billing!D1140</f>
        <v>Main Switchgear</v>
      </c>
      <c r="E1140" t="str">
        <f>[1]All_Tasks_Billing!E1140</f>
        <v>Circuit Breakers -Primary</v>
      </c>
      <c r="F1140" t="str">
        <f>IF([1]All_Tasks_Billing!F1140="","",[1]All_Tasks_Billing!F1140)</f>
        <v>400AF / 400AT</v>
      </c>
      <c r="G1140" t="str">
        <f>IF([1]All_Tasks_Billing!G1140="","",[1]All_Tasks_Billing!G1140)</f>
        <v/>
      </c>
      <c r="H1140" s="45" t="str">
        <f>[1]All_Tasks_Billing!H1140</f>
        <v/>
      </c>
      <c r="I1140" t="str">
        <f>IF([1]All_Tasks_Billing!I1140="","",[1]All_Tasks_Billing!I1140)</f>
        <v/>
      </c>
      <c r="J1140" t="str">
        <f>IF([1]All_Tasks_Billing!J1140="","",[1]All_Tasks_Billing!J1140)</f>
        <v/>
      </c>
      <c r="K1140" t="b">
        <f>[1]All_Tasks_Billing!K1140</f>
        <v>0</v>
      </c>
      <c r="L1140" s="45" t="str">
        <f>[1]All_Tasks_Billing!L1140</f>
        <v/>
      </c>
      <c r="M1140" t="str">
        <f>[1]All_Tasks_Billing!M1140</f>
        <v/>
      </c>
      <c r="N1140" s="46">
        <f>IF([1]All_Tasks_Billing!N1140="",0,[1]All_Tasks_Billing!N1140)</f>
        <v>0</v>
      </c>
      <c r="O1140" t="str">
        <f>[1]All_Tasks_Billing!O1140</f>
        <v/>
      </c>
      <c r="P1140" s="47">
        <f>IF([1]All_Tasks_Billing!P1140="",0,[1]All_Tasks_Billing!P1140)</f>
        <v>3</v>
      </c>
      <c r="Q1140" s="47">
        <f>IF([1]All_Tasks_Billing!Q1140="",0,[1]All_Tasks_Billing!Q1140)</f>
        <v>3</v>
      </c>
      <c r="R1140" s="47">
        <f>IF([1]All_Tasks_Billing!R1140="",0,[1]All_Tasks_Billing!R1140)</f>
        <v>3</v>
      </c>
      <c r="S1140" t="str">
        <f>[1]All_Tasks_Billing!S1140</f>
        <v/>
      </c>
      <c r="T1140" t="str">
        <f>[1]All_Tasks_Billing!T1140</f>
        <v>READY</v>
      </c>
      <c r="U1140" t="str">
        <f>[1]All_Tasks_Billing!U1140</f>
        <v/>
      </c>
      <c r="V1140">
        <f>[1]All_Tasks_Billing!V1140</f>
        <v>27</v>
      </c>
      <c r="W1140" s="48">
        <f>[1]All_Tasks_Billing!W1140</f>
        <v>150</v>
      </c>
      <c r="X1140">
        <f>[1]All_Tasks_Billing!X1140</f>
        <v>24331.724999999999</v>
      </c>
      <c r="Y1140">
        <f>[1]All_Tasks_Billing!Y1140</f>
        <v>1</v>
      </c>
      <c r="Z1140" s="49">
        <f>[1]All_Tasks_Billing!Z1140</f>
        <v>0</v>
      </c>
      <c r="AA1140" s="45" t="str">
        <f>[1]All_Tasks_Billing!AA1140</f>
        <v/>
      </c>
      <c r="AB1140" t="str">
        <f>[1]All_Tasks_Billing!AB1140</f>
        <v/>
      </c>
      <c r="AC1140" s="48">
        <f>[1]All_Tasks_Billing!AC1140</f>
        <v>0</v>
      </c>
      <c r="AD1140" s="48">
        <f>[1]All_Tasks_Billing!AD1140</f>
        <v>0</v>
      </c>
      <c r="AE1140" s="48">
        <f>[1]All_Tasks_Billing!AE1140</f>
        <v>0</v>
      </c>
      <c r="AF1140" s="48">
        <f>[1]All_Tasks_Billing!AF1140</f>
        <v>0</v>
      </c>
      <c r="AG1140" s="48">
        <f>[1]All_Tasks_Billing!AG1140</f>
        <v>0</v>
      </c>
      <c r="AH1140" s="48">
        <f>[1]All_Tasks_Billing!AH1140</f>
        <v>0.129</v>
      </c>
      <c r="AI1140" s="48">
        <f>[1]All_Tasks_Billing!AI1140</f>
        <v>0</v>
      </c>
      <c r="AJ1140" s="48">
        <f>[1]All_Tasks_Billing!AJ1140</f>
        <v>0</v>
      </c>
      <c r="AK1140" s="48">
        <f>[1]All_Tasks_Billing!AK1140</f>
        <v>0</v>
      </c>
      <c r="AL1140" s="48">
        <f>[1]All_Tasks_Billing!AL1140</f>
        <v>0</v>
      </c>
      <c r="AM1140" s="48">
        <f>[1]All_Tasks_Billing!AM1140</f>
        <v>0</v>
      </c>
      <c r="AN1140" s="48">
        <f>[1]All_Tasks_Billing!AN1140</f>
        <v>0</v>
      </c>
      <c r="AO1140" s="48">
        <f>[1]All_Tasks_Billing!AO1140</f>
        <v>0</v>
      </c>
      <c r="AP1140" s="48">
        <f>[1]All_Tasks_Billing!AP1140</f>
        <v>0.129</v>
      </c>
      <c r="AQ1140" s="48">
        <f>[1]All_Tasks_Billing!AQ1140</f>
        <v>0</v>
      </c>
      <c r="AR1140" s="48">
        <f>[1]All_Tasks_Billing!AR1140</f>
        <v>0</v>
      </c>
      <c r="AS1140" s="48">
        <f>[1]All_Tasks_Billing!AS1140</f>
        <v>0</v>
      </c>
      <c r="AT1140" s="48">
        <f>[1]All_Tasks_Billing!AT1140</f>
        <v>0</v>
      </c>
      <c r="AU1140" s="50" t="str">
        <f t="shared" si="306"/>
        <v/>
      </c>
      <c r="AV1140" s="50" t="str">
        <f t="shared" si="307"/>
        <v/>
      </c>
      <c r="AW1140" s="50" t="str">
        <f t="shared" si="308"/>
        <v/>
      </c>
      <c r="AX1140" s="50" t="str">
        <f t="shared" ca="1" si="309"/>
        <v>Not Completed</v>
      </c>
      <c r="AY1140" s="50" t="str">
        <f t="shared" ca="1" si="310"/>
        <v>Not Completed</v>
      </c>
      <c r="AZ1140" s="50" t="str">
        <f t="shared" ca="1" si="311"/>
        <v>Not Completed</v>
      </c>
      <c r="BA1140" s="48">
        <f t="shared" si="312"/>
        <v>0</v>
      </c>
      <c r="BB1140" s="45" t="str">
        <f t="shared" si="313"/>
        <v/>
      </c>
      <c r="BC1140" s="50" t="str">
        <f t="shared" si="314"/>
        <v/>
      </c>
      <c r="BD1140" s="48">
        <f t="shared" si="315"/>
        <v>0</v>
      </c>
      <c r="BE1140" s="50" t="str">
        <f t="shared" si="316"/>
        <v>Not Started</v>
      </c>
      <c r="BF1140" s="51">
        <f t="shared" si="317"/>
        <v>1</v>
      </c>
      <c r="BG1140" s="51">
        <f t="shared" si="318"/>
        <v>0</v>
      </c>
      <c r="BH1140" s="50" t="str">
        <f t="shared" si="319"/>
        <v/>
      </c>
      <c r="BI1140" s="50" t="str">
        <f t="shared" si="320"/>
        <v/>
      </c>
      <c r="BJ1140" s="50" t="str">
        <f t="shared" si="321"/>
        <v/>
      </c>
      <c r="BK1140" s="50" t="str">
        <f t="shared" si="322"/>
        <v xml:space="preserve">Not Started |  | </v>
      </c>
      <c r="BL1140" s="49" t="str">
        <f t="shared" ca="1" si="323"/>
        <v/>
      </c>
    </row>
    <row r="1141" spans="1:64" x14ac:dyDescent="0.25">
      <c r="A1141" t="str">
        <f>[1]All_Tasks_Billing!A1141</f>
        <v>LAS16.PPM22</v>
      </c>
      <c r="B1141" t="str">
        <f>[1]All_Tasks_Billing!B1141</f>
        <v>PPM</v>
      </c>
      <c r="C1141" t="str">
        <f>[1]All_Tasks_Billing!C1141</f>
        <v>22.1.6</v>
      </c>
      <c r="D1141" t="str">
        <f>[1]All_Tasks_Billing!D1141</f>
        <v>Main Switchgear</v>
      </c>
      <c r="E1141" t="str">
        <f>[1]All_Tasks_Billing!E1141</f>
        <v>Circuit Breakers -Primary</v>
      </c>
      <c r="F1141" t="str">
        <f>IF([1]All_Tasks_Billing!F1141="","",[1]All_Tasks_Billing!F1141)</f>
        <v>600AF / 400 AT</v>
      </c>
      <c r="G1141" t="str">
        <f>IF([1]All_Tasks_Billing!G1141="","",[1]All_Tasks_Billing!G1141)</f>
        <v/>
      </c>
      <c r="H1141" s="45" t="str">
        <f>[1]All_Tasks_Billing!H1141</f>
        <v/>
      </c>
      <c r="I1141" t="str">
        <f>IF([1]All_Tasks_Billing!I1141="","",[1]All_Tasks_Billing!I1141)</f>
        <v/>
      </c>
      <c r="J1141" t="str">
        <f>IF([1]All_Tasks_Billing!J1141="","",[1]All_Tasks_Billing!J1141)</f>
        <v/>
      </c>
      <c r="K1141" t="b">
        <f>[1]All_Tasks_Billing!K1141</f>
        <v>0</v>
      </c>
      <c r="L1141" s="45" t="str">
        <f>[1]All_Tasks_Billing!L1141</f>
        <v/>
      </c>
      <c r="M1141" t="str">
        <f>[1]All_Tasks_Billing!M1141</f>
        <v/>
      </c>
      <c r="N1141" s="46">
        <f>IF([1]All_Tasks_Billing!N1141="",0,[1]All_Tasks_Billing!N1141)</f>
        <v>0</v>
      </c>
      <c r="O1141" t="str">
        <f>[1]All_Tasks_Billing!O1141</f>
        <v/>
      </c>
      <c r="P1141" s="47">
        <f>IF([1]All_Tasks_Billing!P1141="",0,[1]All_Tasks_Billing!P1141)</f>
        <v>3</v>
      </c>
      <c r="Q1141" s="47">
        <f>IF([1]All_Tasks_Billing!Q1141="",0,[1]All_Tasks_Billing!Q1141)</f>
        <v>3</v>
      </c>
      <c r="R1141" s="47">
        <f>IF([1]All_Tasks_Billing!R1141="",0,[1]All_Tasks_Billing!R1141)</f>
        <v>3</v>
      </c>
      <c r="S1141" t="str">
        <f>[1]All_Tasks_Billing!S1141</f>
        <v/>
      </c>
      <c r="T1141" t="str">
        <f>[1]All_Tasks_Billing!T1141</f>
        <v>READY</v>
      </c>
      <c r="U1141" t="str">
        <f>[1]All_Tasks_Billing!U1141</f>
        <v/>
      </c>
      <c r="V1141">
        <f>[1]All_Tasks_Billing!V1141</f>
        <v>27</v>
      </c>
      <c r="W1141" s="48">
        <f>[1]All_Tasks_Billing!W1141</f>
        <v>150</v>
      </c>
      <c r="X1141">
        <f>[1]All_Tasks_Billing!X1141</f>
        <v>24331.724999999999</v>
      </c>
      <c r="Y1141">
        <f>[1]All_Tasks_Billing!Y1141</f>
        <v>1</v>
      </c>
      <c r="Z1141" s="49">
        <f>[1]All_Tasks_Billing!Z1141</f>
        <v>0</v>
      </c>
      <c r="AA1141" s="45" t="str">
        <f>[1]All_Tasks_Billing!AA1141</f>
        <v/>
      </c>
      <c r="AB1141" t="str">
        <f>[1]All_Tasks_Billing!AB1141</f>
        <v/>
      </c>
      <c r="AC1141" s="48">
        <f>[1]All_Tasks_Billing!AC1141</f>
        <v>0</v>
      </c>
      <c r="AD1141" s="48">
        <f>[1]All_Tasks_Billing!AD1141</f>
        <v>0</v>
      </c>
      <c r="AE1141" s="48">
        <f>[1]All_Tasks_Billing!AE1141</f>
        <v>0</v>
      </c>
      <c r="AF1141" s="48">
        <f>[1]All_Tasks_Billing!AF1141</f>
        <v>0</v>
      </c>
      <c r="AG1141" s="48">
        <f>[1]All_Tasks_Billing!AG1141</f>
        <v>0</v>
      </c>
      <c r="AH1141" s="48">
        <f>[1]All_Tasks_Billing!AH1141</f>
        <v>0.129</v>
      </c>
      <c r="AI1141" s="48">
        <f>[1]All_Tasks_Billing!AI1141</f>
        <v>0</v>
      </c>
      <c r="AJ1141" s="48">
        <f>[1]All_Tasks_Billing!AJ1141</f>
        <v>0</v>
      </c>
      <c r="AK1141" s="48">
        <f>[1]All_Tasks_Billing!AK1141</f>
        <v>0</v>
      </c>
      <c r="AL1141" s="48">
        <f>[1]All_Tasks_Billing!AL1141</f>
        <v>0</v>
      </c>
      <c r="AM1141" s="48">
        <f>[1]All_Tasks_Billing!AM1141</f>
        <v>0</v>
      </c>
      <c r="AN1141" s="48">
        <f>[1]All_Tasks_Billing!AN1141</f>
        <v>0</v>
      </c>
      <c r="AO1141" s="48">
        <f>[1]All_Tasks_Billing!AO1141</f>
        <v>0</v>
      </c>
      <c r="AP1141" s="48">
        <f>[1]All_Tasks_Billing!AP1141</f>
        <v>0.129</v>
      </c>
      <c r="AQ1141" s="48">
        <f>[1]All_Tasks_Billing!AQ1141</f>
        <v>0</v>
      </c>
      <c r="AR1141" s="48">
        <f>[1]All_Tasks_Billing!AR1141</f>
        <v>0</v>
      </c>
      <c r="AS1141" s="48">
        <f>[1]All_Tasks_Billing!AS1141</f>
        <v>0</v>
      </c>
      <c r="AT1141" s="48">
        <f>[1]All_Tasks_Billing!AT1141</f>
        <v>0</v>
      </c>
      <c r="AU1141" s="50" t="str">
        <f t="shared" si="306"/>
        <v/>
      </c>
      <c r="AV1141" s="50" t="str">
        <f t="shared" si="307"/>
        <v/>
      </c>
      <c r="AW1141" s="50" t="str">
        <f t="shared" si="308"/>
        <v/>
      </c>
      <c r="AX1141" s="50" t="str">
        <f t="shared" ca="1" si="309"/>
        <v>Not Completed</v>
      </c>
      <c r="AY1141" s="50" t="str">
        <f t="shared" ca="1" si="310"/>
        <v>Not Completed</v>
      </c>
      <c r="AZ1141" s="50" t="str">
        <f t="shared" ca="1" si="311"/>
        <v>Not Completed</v>
      </c>
      <c r="BA1141" s="48">
        <f t="shared" si="312"/>
        <v>0</v>
      </c>
      <c r="BB1141" s="45" t="str">
        <f t="shared" si="313"/>
        <v/>
      </c>
      <c r="BC1141" s="50" t="str">
        <f t="shared" si="314"/>
        <v/>
      </c>
      <c r="BD1141" s="48">
        <f t="shared" si="315"/>
        <v>0</v>
      </c>
      <c r="BE1141" s="50" t="str">
        <f t="shared" si="316"/>
        <v>Not Started</v>
      </c>
      <c r="BF1141" s="51">
        <f t="shared" si="317"/>
        <v>1</v>
      </c>
      <c r="BG1141" s="51">
        <f t="shared" si="318"/>
        <v>0</v>
      </c>
      <c r="BH1141" s="50" t="str">
        <f t="shared" si="319"/>
        <v/>
      </c>
      <c r="BI1141" s="50" t="str">
        <f t="shared" si="320"/>
        <v/>
      </c>
      <c r="BJ1141" s="50" t="str">
        <f t="shared" si="321"/>
        <v/>
      </c>
      <c r="BK1141" s="50" t="str">
        <f t="shared" si="322"/>
        <v xml:space="preserve">Not Started |  | </v>
      </c>
      <c r="BL1141" s="49" t="str">
        <f t="shared" ca="1" si="323"/>
        <v/>
      </c>
    </row>
    <row r="1142" spans="1:64" x14ac:dyDescent="0.25">
      <c r="A1142" t="str">
        <f>[1]All_Tasks_Billing!A1142</f>
        <v>LAS16.PPM22</v>
      </c>
      <c r="B1142" t="str">
        <f>[1]All_Tasks_Billing!B1142</f>
        <v>PPM</v>
      </c>
      <c r="C1142" t="str">
        <f>[1]All_Tasks_Billing!C1142</f>
        <v>22.1.7</v>
      </c>
      <c r="D1142" t="str">
        <f>[1]All_Tasks_Billing!D1142</f>
        <v>Main Switchgear</v>
      </c>
      <c r="E1142" t="str">
        <f>[1]All_Tasks_Billing!E1142</f>
        <v>Circuit Breakers -Primary</v>
      </c>
      <c r="F1142" t="str">
        <f>IF([1]All_Tasks_Billing!F1142="","",[1]All_Tasks_Billing!F1142)</f>
        <v>600AF / 400 AT</v>
      </c>
      <c r="G1142" t="str">
        <f>IF([1]All_Tasks_Billing!G1142="","",[1]All_Tasks_Billing!G1142)</f>
        <v/>
      </c>
      <c r="H1142" s="45" t="str">
        <f>[1]All_Tasks_Billing!H1142</f>
        <v/>
      </c>
      <c r="I1142" t="str">
        <f>IF([1]All_Tasks_Billing!I1142="","",[1]All_Tasks_Billing!I1142)</f>
        <v/>
      </c>
      <c r="J1142" t="str">
        <f>IF([1]All_Tasks_Billing!J1142="","",[1]All_Tasks_Billing!J1142)</f>
        <v/>
      </c>
      <c r="K1142" t="b">
        <f>[1]All_Tasks_Billing!K1142</f>
        <v>0</v>
      </c>
      <c r="L1142" s="45" t="str">
        <f>[1]All_Tasks_Billing!L1142</f>
        <v/>
      </c>
      <c r="M1142" t="str">
        <f>[1]All_Tasks_Billing!M1142</f>
        <v/>
      </c>
      <c r="N1142" s="46">
        <f>IF([1]All_Tasks_Billing!N1142="",0,[1]All_Tasks_Billing!N1142)</f>
        <v>0</v>
      </c>
      <c r="O1142" t="str">
        <f>[1]All_Tasks_Billing!O1142</f>
        <v/>
      </c>
      <c r="P1142" s="47">
        <f>IF([1]All_Tasks_Billing!P1142="",0,[1]All_Tasks_Billing!P1142)</f>
        <v>3</v>
      </c>
      <c r="Q1142" s="47">
        <f>IF([1]All_Tasks_Billing!Q1142="",0,[1]All_Tasks_Billing!Q1142)</f>
        <v>3</v>
      </c>
      <c r="R1142" s="47">
        <f>IF([1]All_Tasks_Billing!R1142="",0,[1]All_Tasks_Billing!R1142)</f>
        <v>3</v>
      </c>
      <c r="S1142" t="str">
        <f>[1]All_Tasks_Billing!S1142</f>
        <v/>
      </c>
      <c r="T1142" t="str">
        <f>[1]All_Tasks_Billing!T1142</f>
        <v>READY</v>
      </c>
      <c r="U1142" t="str">
        <f>[1]All_Tasks_Billing!U1142</f>
        <v/>
      </c>
      <c r="V1142">
        <f>[1]All_Tasks_Billing!V1142</f>
        <v>27</v>
      </c>
      <c r="W1142" s="48">
        <f>[1]All_Tasks_Billing!W1142</f>
        <v>150</v>
      </c>
      <c r="X1142">
        <f>[1]All_Tasks_Billing!X1142</f>
        <v>24331.724999999999</v>
      </c>
      <c r="Y1142">
        <f>[1]All_Tasks_Billing!Y1142</f>
        <v>1</v>
      </c>
      <c r="Z1142" s="49">
        <f>[1]All_Tasks_Billing!Z1142</f>
        <v>0</v>
      </c>
      <c r="AA1142" s="45" t="str">
        <f>[1]All_Tasks_Billing!AA1142</f>
        <v/>
      </c>
      <c r="AB1142" t="str">
        <f>[1]All_Tasks_Billing!AB1142</f>
        <v/>
      </c>
      <c r="AC1142" s="48">
        <f>[1]All_Tasks_Billing!AC1142</f>
        <v>0</v>
      </c>
      <c r="AD1142" s="48">
        <f>[1]All_Tasks_Billing!AD1142</f>
        <v>0</v>
      </c>
      <c r="AE1142" s="48">
        <f>[1]All_Tasks_Billing!AE1142</f>
        <v>0</v>
      </c>
      <c r="AF1142" s="48">
        <f>[1]All_Tasks_Billing!AF1142</f>
        <v>0</v>
      </c>
      <c r="AG1142" s="48">
        <f>[1]All_Tasks_Billing!AG1142</f>
        <v>0</v>
      </c>
      <c r="AH1142" s="48">
        <f>[1]All_Tasks_Billing!AH1142</f>
        <v>0.129</v>
      </c>
      <c r="AI1142" s="48">
        <f>[1]All_Tasks_Billing!AI1142</f>
        <v>0</v>
      </c>
      <c r="AJ1142" s="48">
        <f>[1]All_Tasks_Billing!AJ1142</f>
        <v>0</v>
      </c>
      <c r="AK1142" s="48">
        <f>[1]All_Tasks_Billing!AK1142</f>
        <v>0</v>
      </c>
      <c r="AL1142" s="48">
        <f>[1]All_Tasks_Billing!AL1142</f>
        <v>0</v>
      </c>
      <c r="AM1142" s="48">
        <f>[1]All_Tasks_Billing!AM1142</f>
        <v>0</v>
      </c>
      <c r="AN1142" s="48">
        <f>[1]All_Tasks_Billing!AN1142</f>
        <v>0</v>
      </c>
      <c r="AO1142" s="48">
        <f>[1]All_Tasks_Billing!AO1142</f>
        <v>0</v>
      </c>
      <c r="AP1142" s="48">
        <f>[1]All_Tasks_Billing!AP1142</f>
        <v>0.129</v>
      </c>
      <c r="AQ1142" s="48">
        <f>[1]All_Tasks_Billing!AQ1142</f>
        <v>0</v>
      </c>
      <c r="AR1142" s="48">
        <f>[1]All_Tasks_Billing!AR1142</f>
        <v>0</v>
      </c>
      <c r="AS1142" s="48">
        <f>[1]All_Tasks_Billing!AS1142</f>
        <v>0</v>
      </c>
      <c r="AT1142" s="48">
        <f>[1]All_Tasks_Billing!AT1142</f>
        <v>0</v>
      </c>
      <c r="AU1142" s="50" t="str">
        <f t="shared" si="306"/>
        <v/>
      </c>
      <c r="AV1142" s="50" t="str">
        <f t="shared" si="307"/>
        <v/>
      </c>
      <c r="AW1142" s="50" t="str">
        <f t="shared" si="308"/>
        <v/>
      </c>
      <c r="AX1142" s="50" t="str">
        <f t="shared" ca="1" si="309"/>
        <v>Not Completed</v>
      </c>
      <c r="AY1142" s="50" t="str">
        <f t="shared" ca="1" si="310"/>
        <v>Not Completed</v>
      </c>
      <c r="AZ1142" s="50" t="str">
        <f t="shared" ca="1" si="311"/>
        <v>Not Completed</v>
      </c>
      <c r="BA1142" s="48">
        <f t="shared" si="312"/>
        <v>0</v>
      </c>
      <c r="BB1142" s="45" t="str">
        <f t="shared" si="313"/>
        <v/>
      </c>
      <c r="BC1142" s="50" t="str">
        <f t="shared" si="314"/>
        <v/>
      </c>
      <c r="BD1142" s="48">
        <f t="shared" si="315"/>
        <v>0</v>
      </c>
      <c r="BE1142" s="50" t="str">
        <f t="shared" si="316"/>
        <v>Not Started</v>
      </c>
      <c r="BF1142" s="51">
        <f t="shared" si="317"/>
        <v>1</v>
      </c>
      <c r="BG1142" s="51">
        <f t="shared" si="318"/>
        <v>0</v>
      </c>
      <c r="BH1142" s="50" t="str">
        <f t="shared" si="319"/>
        <v/>
      </c>
      <c r="BI1142" s="50" t="str">
        <f t="shared" si="320"/>
        <v/>
      </c>
      <c r="BJ1142" s="50" t="str">
        <f t="shared" si="321"/>
        <v/>
      </c>
      <c r="BK1142" s="50" t="str">
        <f t="shared" si="322"/>
        <v xml:space="preserve">Not Started |  | </v>
      </c>
      <c r="BL1142" s="49" t="str">
        <f t="shared" ca="1" si="323"/>
        <v/>
      </c>
    </row>
    <row r="1143" spans="1:64" x14ac:dyDescent="0.25">
      <c r="A1143" t="str">
        <f>[1]All_Tasks_Billing!A1143</f>
        <v>LAS16.PPM22</v>
      </c>
      <c r="B1143" t="str">
        <f>[1]All_Tasks_Billing!B1143</f>
        <v>PPM</v>
      </c>
      <c r="C1143" t="str">
        <f>[1]All_Tasks_Billing!C1143</f>
        <v>22.1.8</v>
      </c>
      <c r="D1143" t="str">
        <f>[1]All_Tasks_Billing!D1143</f>
        <v>Main Switchgear</v>
      </c>
      <c r="E1143" t="str">
        <f>[1]All_Tasks_Billing!E1143</f>
        <v>Circuit Breakers -Primary</v>
      </c>
      <c r="F1143" t="str">
        <f>IF([1]All_Tasks_Billing!F1143="","",[1]All_Tasks_Billing!F1143)</f>
        <v>600AF / 400 AT</v>
      </c>
      <c r="G1143" t="str">
        <f>IF([1]All_Tasks_Billing!G1143="","",[1]All_Tasks_Billing!G1143)</f>
        <v/>
      </c>
      <c r="H1143" s="45" t="str">
        <f>[1]All_Tasks_Billing!H1143</f>
        <v/>
      </c>
      <c r="I1143" t="str">
        <f>IF([1]All_Tasks_Billing!I1143="","",[1]All_Tasks_Billing!I1143)</f>
        <v/>
      </c>
      <c r="J1143" t="str">
        <f>IF([1]All_Tasks_Billing!J1143="","",[1]All_Tasks_Billing!J1143)</f>
        <v/>
      </c>
      <c r="K1143" t="b">
        <f>[1]All_Tasks_Billing!K1143</f>
        <v>0</v>
      </c>
      <c r="L1143" s="45" t="str">
        <f>[1]All_Tasks_Billing!L1143</f>
        <v/>
      </c>
      <c r="M1143" t="str">
        <f>[1]All_Tasks_Billing!M1143</f>
        <v/>
      </c>
      <c r="N1143" s="46">
        <f>IF([1]All_Tasks_Billing!N1143="",0,[1]All_Tasks_Billing!N1143)</f>
        <v>0</v>
      </c>
      <c r="O1143" t="str">
        <f>[1]All_Tasks_Billing!O1143</f>
        <v/>
      </c>
      <c r="P1143" s="47">
        <f>IF([1]All_Tasks_Billing!P1143="",0,[1]All_Tasks_Billing!P1143)</f>
        <v>3</v>
      </c>
      <c r="Q1143" s="47">
        <f>IF([1]All_Tasks_Billing!Q1143="",0,[1]All_Tasks_Billing!Q1143)</f>
        <v>3</v>
      </c>
      <c r="R1143" s="47">
        <f>IF([1]All_Tasks_Billing!R1143="",0,[1]All_Tasks_Billing!R1143)</f>
        <v>3</v>
      </c>
      <c r="S1143" t="str">
        <f>[1]All_Tasks_Billing!S1143</f>
        <v/>
      </c>
      <c r="T1143" t="str">
        <f>[1]All_Tasks_Billing!T1143</f>
        <v>READY</v>
      </c>
      <c r="U1143" t="str">
        <f>[1]All_Tasks_Billing!U1143</f>
        <v/>
      </c>
      <c r="V1143">
        <f>[1]All_Tasks_Billing!V1143</f>
        <v>27</v>
      </c>
      <c r="W1143" s="48">
        <f>[1]All_Tasks_Billing!W1143</f>
        <v>150</v>
      </c>
      <c r="X1143">
        <f>[1]All_Tasks_Billing!X1143</f>
        <v>24331.724999999999</v>
      </c>
      <c r="Y1143">
        <f>[1]All_Tasks_Billing!Y1143</f>
        <v>1</v>
      </c>
      <c r="Z1143" s="49">
        <f>[1]All_Tasks_Billing!Z1143</f>
        <v>0</v>
      </c>
      <c r="AA1143" s="45" t="str">
        <f>[1]All_Tasks_Billing!AA1143</f>
        <v/>
      </c>
      <c r="AB1143" t="str">
        <f>[1]All_Tasks_Billing!AB1143</f>
        <v/>
      </c>
      <c r="AC1143" s="48">
        <f>[1]All_Tasks_Billing!AC1143</f>
        <v>0</v>
      </c>
      <c r="AD1143" s="48">
        <f>[1]All_Tasks_Billing!AD1143</f>
        <v>0</v>
      </c>
      <c r="AE1143" s="48">
        <f>[1]All_Tasks_Billing!AE1143</f>
        <v>0</v>
      </c>
      <c r="AF1143" s="48">
        <f>[1]All_Tasks_Billing!AF1143</f>
        <v>0</v>
      </c>
      <c r="AG1143" s="48">
        <f>[1]All_Tasks_Billing!AG1143</f>
        <v>0</v>
      </c>
      <c r="AH1143" s="48">
        <f>[1]All_Tasks_Billing!AH1143</f>
        <v>0.129</v>
      </c>
      <c r="AI1143" s="48">
        <f>[1]All_Tasks_Billing!AI1143</f>
        <v>0</v>
      </c>
      <c r="AJ1143" s="48">
        <f>[1]All_Tasks_Billing!AJ1143</f>
        <v>0</v>
      </c>
      <c r="AK1143" s="48">
        <f>[1]All_Tasks_Billing!AK1143</f>
        <v>0</v>
      </c>
      <c r="AL1143" s="48">
        <f>[1]All_Tasks_Billing!AL1143</f>
        <v>0</v>
      </c>
      <c r="AM1143" s="48">
        <f>[1]All_Tasks_Billing!AM1143</f>
        <v>0</v>
      </c>
      <c r="AN1143" s="48">
        <f>[1]All_Tasks_Billing!AN1143</f>
        <v>0</v>
      </c>
      <c r="AO1143" s="48">
        <f>[1]All_Tasks_Billing!AO1143</f>
        <v>0</v>
      </c>
      <c r="AP1143" s="48">
        <f>[1]All_Tasks_Billing!AP1143</f>
        <v>0.129</v>
      </c>
      <c r="AQ1143" s="48">
        <f>[1]All_Tasks_Billing!AQ1143</f>
        <v>0</v>
      </c>
      <c r="AR1143" s="48">
        <f>[1]All_Tasks_Billing!AR1143</f>
        <v>0</v>
      </c>
      <c r="AS1143" s="48">
        <f>[1]All_Tasks_Billing!AS1143</f>
        <v>0</v>
      </c>
      <c r="AT1143" s="48">
        <f>[1]All_Tasks_Billing!AT1143</f>
        <v>0</v>
      </c>
      <c r="AU1143" s="50" t="str">
        <f t="shared" si="306"/>
        <v/>
      </c>
      <c r="AV1143" s="50" t="str">
        <f t="shared" si="307"/>
        <v/>
      </c>
      <c r="AW1143" s="50" t="str">
        <f t="shared" si="308"/>
        <v/>
      </c>
      <c r="AX1143" s="50" t="str">
        <f t="shared" ca="1" si="309"/>
        <v>Not Completed</v>
      </c>
      <c r="AY1143" s="50" t="str">
        <f t="shared" ca="1" si="310"/>
        <v>Not Completed</v>
      </c>
      <c r="AZ1143" s="50" t="str">
        <f t="shared" ca="1" si="311"/>
        <v>Not Completed</v>
      </c>
      <c r="BA1143" s="48">
        <f t="shared" si="312"/>
        <v>0</v>
      </c>
      <c r="BB1143" s="45" t="str">
        <f t="shared" si="313"/>
        <v/>
      </c>
      <c r="BC1143" s="50" t="str">
        <f t="shared" si="314"/>
        <v/>
      </c>
      <c r="BD1143" s="48">
        <f t="shared" si="315"/>
        <v>0</v>
      </c>
      <c r="BE1143" s="50" t="str">
        <f t="shared" si="316"/>
        <v>Not Started</v>
      </c>
      <c r="BF1143" s="51">
        <f t="shared" si="317"/>
        <v>1</v>
      </c>
      <c r="BG1143" s="51">
        <f t="shared" si="318"/>
        <v>0</v>
      </c>
      <c r="BH1143" s="50" t="str">
        <f t="shared" si="319"/>
        <v/>
      </c>
      <c r="BI1143" s="50" t="str">
        <f t="shared" si="320"/>
        <v/>
      </c>
      <c r="BJ1143" s="50" t="str">
        <f t="shared" si="321"/>
        <v/>
      </c>
      <c r="BK1143" s="50" t="str">
        <f t="shared" si="322"/>
        <v xml:space="preserve">Not Started |  | </v>
      </c>
      <c r="BL1143" s="49" t="str">
        <f t="shared" ca="1" si="323"/>
        <v/>
      </c>
    </row>
    <row r="1144" spans="1:64" x14ac:dyDescent="0.25">
      <c r="A1144" t="str">
        <f>[1]All_Tasks_Billing!A1144</f>
        <v>LAS16.PPM22</v>
      </c>
      <c r="B1144" t="str">
        <f>[1]All_Tasks_Billing!B1144</f>
        <v>PPM</v>
      </c>
      <c r="C1144" t="str">
        <f>[1]All_Tasks_Billing!C1144</f>
        <v>22.1.9</v>
      </c>
      <c r="D1144" t="str">
        <f>[1]All_Tasks_Billing!D1144</f>
        <v>Main Switchgear</v>
      </c>
      <c r="E1144" t="str">
        <f>[1]All_Tasks_Billing!E1144</f>
        <v>Circuit Breakers -Primary</v>
      </c>
      <c r="F1144" t="str">
        <f>IF([1]All_Tasks_Billing!F1144="","",[1]All_Tasks_Billing!F1144)</f>
        <v>1200AF / 800AT</v>
      </c>
      <c r="G1144" t="str">
        <f>IF([1]All_Tasks_Billing!G1144="","",[1]All_Tasks_Billing!G1144)</f>
        <v/>
      </c>
      <c r="H1144" s="45" t="str">
        <f>[1]All_Tasks_Billing!H1144</f>
        <v/>
      </c>
      <c r="I1144" t="str">
        <f>IF([1]All_Tasks_Billing!I1144="","",[1]All_Tasks_Billing!I1144)</f>
        <v/>
      </c>
      <c r="J1144" t="str">
        <f>IF([1]All_Tasks_Billing!J1144="","",[1]All_Tasks_Billing!J1144)</f>
        <v/>
      </c>
      <c r="K1144" t="b">
        <f>[1]All_Tasks_Billing!K1144</f>
        <v>0</v>
      </c>
      <c r="L1144" s="45" t="str">
        <f>[1]All_Tasks_Billing!L1144</f>
        <v/>
      </c>
      <c r="M1144" t="str">
        <f>[1]All_Tasks_Billing!M1144</f>
        <v/>
      </c>
      <c r="N1144" s="46">
        <f>IF([1]All_Tasks_Billing!N1144="",0,[1]All_Tasks_Billing!N1144)</f>
        <v>0</v>
      </c>
      <c r="O1144" t="str">
        <f>[1]All_Tasks_Billing!O1144</f>
        <v/>
      </c>
      <c r="P1144" s="47">
        <f>IF([1]All_Tasks_Billing!P1144="",0,[1]All_Tasks_Billing!P1144)</f>
        <v>3</v>
      </c>
      <c r="Q1144" s="47">
        <f>IF([1]All_Tasks_Billing!Q1144="",0,[1]All_Tasks_Billing!Q1144)</f>
        <v>3</v>
      </c>
      <c r="R1144" s="47">
        <f>IF([1]All_Tasks_Billing!R1144="",0,[1]All_Tasks_Billing!R1144)</f>
        <v>3</v>
      </c>
      <c r="S1144" t="str">
        <f>[1]All_Tasks_Billing!S1144</f>
        <v/>
      </c>
      <c r="T1144" t="str">
        <f>[1]All_Tasks_Billing!T1144</f>
        <v>READY</v>
      </c>
      <c r="U1144" t="str">
        <f>[1]All_Tasks_Billing!U1144</f>
        <v/>
      </c>
      <c r="V1144">
        <f>[1]All_Tasks_Billing!V1144</f>
        <v>27</v>
      </c>
      <c r="W1144" s="48">
        <f>[1]All_Tasks_Billing!W1144</f>
        <v>150</v>
      </c>
      <c r="X1144">
        <f>[1]All_Tasks_Billing!X1144</f>
        <v>24331.724999999999</v>
      </c>
      <c r="Y1144">
        <f>[1]All_Tasks_Billing!Y1144</f>
        <v>1</v>
      </c>
      <c r="Z1144" s="49">
        <f>[1]All_Tasks_Billing!Z1144</f>
        <v>0</v>
      </c>
      <c r="AA1144" s="45" t="str">
        <f>[1]All_Tasks_Billing!AA1144</f>
        <v/>
      </c>
      <c r="AB1144" t="str">
        <f>[1]All_Tasks_Billing!AB1144</f>
        <v/>
      </c>
      <c r="AC1144" s="48">
        <f>[1]All_Tasks_Billing!AC1144</f>
        <v>0</v>
      </c>
      <c r="AD1144" s="48">
        <f>[1]All_Tasks_Billing!AD1144</f>
        <v>0</v>
      </c>
      <c r="AE1144" s="48">
        <f>[1]All_Tasks_Billing!AE1144</f>
        <v>0</v>
      </c>
      <c r="AF1144" s="48">
        <f>[1]All_Tasks_Billing!AF1144</f>
        <v>0</v>
      </c>
      <c r="AG1144" s="48">
        <f>[1]All_Tasks_Billing!AG1144</f>
        <v>0</v>
      </c>
      <c r="AH1144" s="48">
        <f>[1]All_Tasks_Billing!AH1144</f>
        <v>0.129</v>
      </c>
      <c r="AI1144" s="48">
        <f>[1]All_Tasks_Billing!AI1144</f>
        <v>0</v>
      </c>
      <c r="AJ1144" s="48">
        <f>[1]All_Tasks_Billing!AJ1144</f>
        <v>0</v>
      </c>
      <c r="AK1144" s="48">
        <f>[1]All_Tasks_Billing!AK1144</f>
        <v>0</v>
      </c>
      <c r="AL1144" s="48">
        <f>[1]All_Tasks_Billing!AL1144</f>
        <v>0</v>
      </c>
      <c r="AM1144" s="48">
        <f>[1]All_Tasks_Billing!AM1144</f>
        <v>0</v>
      </c>
      <c r="AN1144" s="48">
        <f>[1]All_Tasks_Billing!AN1144</f>
        <v>0</v>
      </c>
      <c r="AO1144" s="48">
        <f>[1]All_Tasks_Billing!AO1144</f>
        <v>0</v>
      </c>
      <c r="AP1144" s="48">
        <f>[1]All_Tasks_Billing!AP1144</f>
        <v>0.129</v>
      </c>
      <c r="AQ1144" s="48">
        <f>[1]All_Tasks_Billing!AQ1144</f>
        <v>0</v>
      </c>
      <c r="AR1144" s="48">
        <f>[1]All_Tasks_Billing!AR1144</f>
        <v>0</v>
      </c>
      <c r="AS1144" s="48">
        <f>[1]All_Tasks_Billing!AS1144</f>
        <v>0</v>
      </c>
      <c r="AT1144" s="48">
        <f>[1]All_Tasks_Billing!AT1144</f>
        <v>0</v>
      </c>
      <c r="AU1144" s="50" t="str">
        <f t="shared" si="306"/>
        <v/>
      </c>
      <c r="AV1144" s="50" t="str">
        <f t="shared" si="307"/>
        <v/>
      </c>
      <c r="AW1144" s="50" t="str">
        <f t="shared" si="308"/>
        <v/>
      </c>
      <c r="AX1144" s="50" t="str">
        <f t="shared" ca="1" si="309"/>
        <v>Not Completed</v>
      </c>
      <c r="AY1144" s="50" t="str">
        <f t="shared" ca="1" si="310"/>
        <v>Not Completed</v>
      </c>
      <c r="AZ1144" s="50" t="str">
        <f t="shared" ca="1" si="311"/>
        <v>Not Completed</v>
      </c>
      <c r="BA1144" s="48">
        <f t="shared" si="312"/>
        <v>0</v>
      </c>
      <c r="BB1144" s="45" t="str">
        <f t="shared" si="313"/>
        <v/>
      </c>
      <c r="BC1144" s="50" t="str">
        <f t="shared" si="314"/>
        <v/>
      </c>
      <c r="BD1144" s="48">
        <f t="shared" si="315"/>
        <v>0</v>
      </c>
      <c r="BE1144" s="50" t="str">
        <f t="shared" si="316"/>
        <v>Not Started</v>
      </c>
      <c r="BF1144" s="51">
        <f t="shared" si="317"/>
        <v>1</v>
      </c>
      <c r="BG1144" s="51">
        <f t="shared" si="318"/>
        <v>0</v>
      </c>
      <c r="BH1144" s="50" t="str">
        <f t="shared" si="319"/>
        <v/>
      </c>
      <c r="BI1144" s="50" t="str">
        <f t="shared" si="320"/>
        <v/>
      </c>
      <c r="BJ1144" s="50" t="str">
        <f t="shared" si="321"/>
        <v/>
      </c>
      <c r="BK1144" s="50" t="str">
        <f t="shared" si="322"/>
        <v xml:space="preserve">Not Started |  | </v>
      </c>
      <c r="BL1144" s="49" t="str">
        <f t="shared" ca="1" si="323"/>
        <v/>
      </c>
    </row>
    <row r="1145" spans="1:64" x14ac:dyDescent="0.25">
      <c r="A1145" t="str">
        <f>[1]All_Tasks_Billing!A1145</f>
        <v>LAS16.PPM22</v>
      </c>
      <c r="B1145" t="str">
        <f>[1]All_Tasks_Billing!B1145</f>
        <v>PPM</v>
      </c>
      <c r="C1145" t="str">
        <f>[1]All_Tasks_Billing!C1145</f>
        <v>22.1.10</v>
      </c>
      <c r="D1145" t="str">
        <f>[1]All_Tasks_Billing!D1145</f>
        <v>Main Switchgear</v>
      </c>
      <c r="E1145" t="str">
        <f>[1]All_Tasks_Billing!E1145</f>
        <v>Circuit Breakers -Primary</v>
      </c>
      <c r="F1145" t="str">
        <f>IF([1]All_Tasks_Billing!F1145="","",[1]All_Tasks_Billing!F1145)</f>
        <v>1200AF / 800AT</v>
      </c>
      <c r="G1145" t="str">
        <f>IF([1]All_Tasks_Billing!G1145="","",[1]All_Tasks_Billing!G1145)</f>
        <v/>
      </c>
      <c r="H1145" s="45" t="str">
        <f>[1]All_Tasks_Billing!H1145</f>
        <v/>
      </c>
      <c r="I1145" t="str">
        <f>IF([1]All_Tasks_Billing!I1145="","",[1]All_Tasks_Billing!I1145)</f>
        <v/>
      </c>
      <c r="J1145" t="str">
        <f>IF([1]All_Tasks_Billing!J1145="","",[1]All_Tasks_Billing!J1145)</f>
        <v/>
      </c>
      <c r="K1145" t="b">
        <f>[1]All_Tasks_Billing!K1145</f>
        <v>0</v>
      </c>
      <c r="L1145" s="45" t="str">
        <f>[1]All_Tasks_Billing!L1145</f>
        <v/>
      </c>
      <c r="M1145" t="str">
        <f>[1]All_Tasks_Billing!M1145</f>
        <v/>
      </c>
      <c r="N1145" s="46">
        <f>IF([1]All_Tasks_Billing!N1145="",0,[1]All_Tasks_Billing!N1145)</f>
        <v>0</v>
      </c>
      <c r="O1145" t="str">
        <f>[1]All_Tasks_Billing!O1145</f>
        <v/>
      </c>
      <c r="P1145" s="47">
        <f>IF([1]All_Tasks_Billing!P1145="",0,[1]All_Tasks_Billing!P1145)</f>
        <v>3</v>
      </c>
      <c r="Q1145" s="47">
        <f>IF([1]All_Tasks_Billing!Q1145="",0,[1]All_Tasks_Billing!Q1145)</f>
        <v>3</v>
      </c>
      <c r="R1145" s="47">
        <f>IF([1]All_Tasks_Billing!R1145="",0,[1]All_Tasks_Billing!R1145)</f>
        <v>3</v>
      </c>
      <c r="S1145" t="str">
        <f>[1]All_Tasks_Billing!S1145</f>
        <v/>
      </c>
      <c r="T1145" t="str">
        <f>[1]All_Tasks_Billing!T1145</f>
        <v>READY</v>
      </c>
      <c r="U1145" t="str">
        <f>[1]All_Tasks_Billing!U1145</f>
        <v/>
      </c>
      <c r="V1145">
        <f>[1]All_Tasks_Billing!V1145</f>
        <v>27</v>
      </c>
      <c r="W1145" s="48">
        <f>[1]All_Tasks_Billing!W1145</f>
        <v>150</v>
      </c>
      <c r="X1145">
        <f>[1]All_Tasks_Billing!X1145</f>
        <v>24331.724999999999</v>
      </c>
      <c r="Y1145">
        <f>[1]All_Tasks_Billing!Y1145</f>
        <v>1</v>
      </c>
      <c r="Z1145" s="49">
        <f>[1]All_Tasks_Billing!Z1145</f>
        <v>0</v>
      </c>
      <c r="AA1145" s="45" t="str">
        <f>[1]All_Tasks_Billing!AA1145</f>
        <v/>
      </c>
      <c r="AB1145" t="str">
        <f>[1]All_Tasks_Billing!AB1145</f>
        <v/>
      </c>
      <c r="AC1145" s="48">
        <f>[1]All_Tasks_Billing!AC1145</f>
        <v>0</v>
      </c>
      <c r="AD1145" s="48">
        <f>[1]All_Tasks_Billing!AD1145</f>
        <v>0</v>
      </c>
      <c r="AE1145" s="48">
        <f>[1]All_Tasks_Billing!AE1145</f>
        <v>0</v>
      </c>
      <c r="AF1145" s="48">
        <f>[1]All_Tasks_Billing!AF1145</f>
        <v>0</v>
      </c>
      <c r="AG1145" s="48">
        <f>[1]All_Tasks_Billing!AG1145</f>
        <v>0</v>
      </c>
      <c r="AH1145" s="48">
        <f>[1]All_Tasks_Billing!AH1145</f>
        <v>0.129</v>
      </c>
      <c r="AI1145" s="48">
        <f>[1]All_Tasks_Billing!AI1145</f>
        <v>0</v>
      </c>
      <c r="AJ1145" s="48">
        <f>[1]All_Tasks_Billing!AJ1145</f>
        <v>0</v>
      </c>
      <c r="AK1145" s="48">
        <f>[1]All_Tasks_Billing!AK1145</f>
        <v>0</v>
      </c>
      <c r="AL1145" s="48">
        <f>[1]All_Tasks_Billing!AL1145</f>
        <v>0</v>
      </c>
      <c r="AM1145" s="48">
        <f>[1]All_Tasks_Billing!AM1145</f>
        <v>0</v>
      </c>
      <c r="AN1145" s="48">
        <f>[1]All_Tasks_Billing!AN1145</f>
        <v>0</v>
      </c>
      <c r="AO1145" s="48">
        <f>[1]All_Tasks_Billing!AO1145</f>
        <v>0</v>
      </c>
      <c r="AP1145" s="48">
        <f>[1]All_Tasks_Billing!AP1145</f>
        <v>0.129</v>
      </c>
      <c r="AQ1145" s="48">
        <f>[1]All_Tasks_Billing!AQ1145</f>
        <v>0</v>
      </c>
      <c r="AR1145" s="48">
        <f>[1]All_Tasks_Billing!AR1145</f>
        <v>0</v>
      </c>
      <c r="AS1145" s="48">
        <f>[1]All_Tasks_Billing!AS1145</f>
        <v>0</v>
      </c>
      <c r="AT1145" s="48">
        <f>[1]All_Tasks_Billing!AT1145</f>
        <v>0</v>
      </c>
      <c r="AU1145" s="50" t="str">
        <f t="shared" si="306"/>
        <v/>
      </c>
      <c r="AV1145" s="50" t="str">
        <f t="shared" si="307"/>
        <v/>
      </c>
      <c r="AW1145" s="50" t="str">
        <f t="shared" si="308"/>
        <v/>
      </c>
      <c r="AX1145" s="50" t="str">
        <f t="shared" ca="1" si="309"/>
        <v>Not Completed</v>
      </c>
      <c r="AY1145" s="50" t="str">
        <f t="shared" ca="1" si="310"/>
        <v>Not Completed</v>
      </c>
      <c r="AZ1145" s="50" t="str">
        <f t="shared" ca="1" si="311"/>
        <v>Not Completed</v>
      </c>
      <c r="BA1145" s="48">
        <f t="shared" si="312"/>
        <v>0</v>
      </c>
      <c r="BB1145" s="45" t="str">
        <f t="shared" si="313"/>
        <v/>
      </c>
      <c r="BC1145" s="50" t="str">
        <f t="shared" si="314"/>
        <v/>
      </c>
      <c r="BD1145" s="48">
        <f t="shared" si="315"/>
        <v>0</v>
      </c>
      <c r="BE1145" s="50" t="str">
        <f t="shared" si="316"/>
        <v>Not Started</v>
      </c>
      <c r="BF1145" s="51">
        <f t="shared" si="317"/>
        <v>1</v>
      </c>
      <c r="BG1145" s="51">
        <f t="shared" si="318"/>
        <v>0</v>
      </c>
      <c r="BH1145" s="50" t="str">
        <f t="shared" si="319"/>
        <v/>
      </c>
      <c r="BI1145" s="50" t="str">
        <f t="shared" si="320"/>
        <v/>
      </c>
      <c r="BJ1145" s="50" t="str">
        <f t="shared" si="321"/>
        <v/>
      </c>
      <c r="BK1145" s="50" t="str">
        <f t="shared" si="322"/>
        <v xml:space="preserve">Not Started |  | </v>
      </c>
      <c r="BL1145" s="49" t="str">
        <f t="shared" ca="1" si="323"/>
        <v/>
      </c>
    </row>
    <row r="1146" spans="1:64" x14ac:dyDescent="0.25">
      <c r="A1146" t="str">
        <f>[1]All_Tasks_Billing!A1146</f>
        <v>LAS16.PPM22</v>
      </c>
      <c r="B1146" t="str">
        <f>[1]All_Tasks_Billing!B1146</f>
        <v>PPM</v>
      </c>
      <c r="C1146" t="str">
        <f>[1]All_Tasks_Billing!C1146</f>
        <v>22.1.11</v>
      </c>
      <c r="D1146" t="str">
        <f>[1]All_Tasks_Billing!D1146</f>
        <v>Main Switchgear</v>
      </c>
      <c r="E1146" t="str">
        <f>[1]All_Tasks_Billing!E1146</f>
        <v>Circuit Breakers -Primary</v>
      </c>
      <c r="F1146" t="str">
        <f>IF([1]All_Tasks_Billing!F1146="","",[1]All_Tasks_Billing!F1146)</f>
        <v>2000AF / 1600AT</v>
      </c>
      <c r="G1146" t="str">
        <f>IF([1]All_Tasks_Billing!G1146="","",[1]All_Tasks_Billing!G1146)</f>
        <v/>
      </c>
      <c r="H1146" s="45" t="str">
        <f>[1]All_Tasks_Billing!H1146</f>
        <v/>
      </c>
      <c r="I1146" t="str">
        <f>IF([1]All_Tasks_Billing!I1146="","",[1]All_Tasks_Billing!I1146)</f>
        <v/>
      </c>
      <c r="J1146" t="str">
        <f>IF([1]All_Tasks_Billing!J1146="","",[1]All_Tasks_Billing!J1146)</f>
        <v/>
      </c>
      <c r="K1146" t="b">
        <f>[1]All_Tasks_Billing!K1146</f>
        <v>0</v>
      </c>
      <c r="L1146" s="45" t="str">
        <f>[1]All_Tasks_Billing!L1146</f>
        <v/>
      </c>
      <c r="M1146" t="str">
        <f>[1]All_Tasks_Billing!M1146</f>
        <v/>
      </c>
      <c r="N1146" s="46">
        <f>IF([1]All_Tasks_Billing!N1146="",0,[1]All_Tasks_Billing!N1146)</f>
        <v>0</v>
      </c>
      <c r="O1146" t="str">
        <f>[1]All_Tasks_Billing!O1146</f>
        <v/>
      </c>
      <c r="P1146" s="47">
        <f>IF([1]All_Tasks_Billing!P1146="",0,[1]All_Tasks_Billing!P1146)</f>
        <v>3</v>
      </c>
      <c r="Q1146" s="47">
        <f>IF([1]All_Tasks_Billing!Q1146="",0,[1]All_Tasks_Billing!Q1146)</f>
        <v>3</v>
      </c>
      <c r="R1146" s="47">
        <f>IF([1]All_Tasks_Billing!R1146="",0,[1]All_Tasks_Billing!R1146)</f>
        <v>3</v>
      </c>
      <c r="S1146" t="str">
        <f>[1]All_Tasks_Billing!S1146</f>
        <v/>
      </c>
      <c r="T1146" t="str">
        <f>[1]All_Tasks_Billing!T1146</f>
        <v>READY</v>
      </c>
      <c r="U1146" t="str">
        <f>[1]All_Tasks_Billing!U1146</f>
        <v/>
      </c>
      <c r="V1146">
        <f>[1]All_Tasks_Billing!V1146</f>
        <v>27</v>
      </c>
      <c r="W1146" s="48">
        <f>[1]All_Tasks_Billing!W1146</f>
        <v>150</v>
      </c>
      <c r="X1146">
        <f>[1]All_Tasks_Billing!X1146</f>
        <v>24331.724999999999</v>
      </c>
      <c r="Y1146">
        <f>[1]All_Tasks_Billing!Y1146</f>
        <v>1</v>
      </c>
      <c r="Z1146" s="49">
        <f>[1]All_Tasks_Billing!Z1146</f>
        <v>0</v>
      </c>
      <c r="AA1146" s="45" t="str">
        <f>[1]All_Tasks_Billing!AA1146</f>
        <v/>
      </c>
      <c r="AB1146" t="str">
        <f>[1]All_Tasks_Billing!AB1146</f>
        <v/>
      </c>
      <c r="AC1146" s="48">
        <f>[1]All_Tasks_Billing!AC1146</f>
        <v>0</v>
      </c>
      <c r="AD1146" s="48">
        <f>[1]All_Tasks_Billing!AD1146</f>
        <v>0</v>
      </c>
      <c r="AE1146" s="48">
        <f>[1]All_Tasks_Billing!AE1146</f>
        <v>0</v>
      </c>
      <c r="AF1146" s="48">
        <f>[1]All_Tasks_Billing!AF1146</f>
        <v>0</v>
      </c>
      <c r="AG1146" s="48">
        <f>[1]All_Tasks_Billing!AG1146</f>
        <v>0</v>
      </c>
      <c r="AH1146" s="48">
        <f>[1]All_Tasks_Billing!AH1146</f>
        <v>0.129</v>
      </c>
      <c r="AI1146" s="48">
        <f>[1]All_Tasks_Billing!AI1146</f>
        <v>0</v>
      </c>
      <c r="AJ1146" s="48">
        <f>[1]All_Tasks_Billing!AJ1146</f>
        <v>0</v>
      </c>
      <c r="AK1146" s="48">
        <f>[1]All_Tasks_Billing!AK1146</f>
        <v>0</v>
      </c>
      <c r="AL1146" s="48">
        <f>[1]All_Tasks_Billing!AL1146</f>
        <v>0</v>
      </c>
      <c r="AM1146" s="48">
        <f>[1]All_Tasks_Billing!AM1146</f>
        <v>0</v>
      </c>
      <c r="AN1146" s="48">
        <f>[1]All_Tasks_Billing!AN1146</f>
        <v>0</v>
      </c>
      <c r="AO1146" s="48">
        <f>[1]All_Tasks_Billing!AO1146</f>
        <v>0</v>
      </c>
      <c r="AP1146" s="48">
        <f>[1]All_Tasks_Billing!AP1146</f>
        <v>0.129</v>
      </c>
      <c r="AQ1146" s="48">
        <f>[1]All_Tasks_Billing!AQ1146</f>
        <v>0</v>
      </c>
      <c r="AR1146" s="48">
        <f>[1]All_Tasks_Billing!AR1146</f>
        <v>0</v>
      </c>
      <c r="AS1146" s="48">
        <f>[1]All_Tasks_Billing!AS1146</f>
        <v>0</v>
      </c>
      <c r="AT1146" s="48">
        <f>[1]All_Tasks_Billing!AT1146</f>
        <v>0</v>
      </c>
      <c r="AU1146" s="50" t="str">
        <f t="shared" si="306"/>
        <v/>
      </c>
      <c r="AV1146" s="50" t="str">
        <f t="shared" si="307"/>
        <v/>
      </c>
      <c r="AW1146" s="50" t="str">
        <f t="shared" si="308"/>
        <v/>
      </c>
      <c r="AX1146" s="50" t="str">
        <f t="shared" ca="1" si="309"/>
        <v>Not Completed</v>
      </c>
      <c r="AY1146" s="50" t="str">
        <f t="shared" ca="1" si="310"/>
        <v>Not Completed</v>
      </c>
      <c r="AZ1146" s="50" t="str">
        <f t="shared" ca="1" si="311"/>
        <v>Not Completed</v>
      </c>
      <c r="BA1146" s="48">
        <f t="shared" si="312"/>
        <v>0</v>
      </c>
      <c r="BB1146" s="45" t="str">
        <f t="shared" si="313"/>
        <v/>
      </c>
      <c r="BC1146" s="50" t="str">
        <f t="shared" si="314"/>
        <v/>
      </c>
      <c r="BD1146" s="48">
        <f t="shared" si="315"/>
        <v>0</v>
      </c>
      <c r="BE1146" s="50" t="str">
        <f t="shared" si="316"/>
        <v>Not Started</v>
      </c>
      <c r="BF1146" s="51">
        <f t="shared" si="317"/>
        <v>1</v>
      </c>
      <c r="BG1146" s="51">
        <f t="shared" si="318"/>
        <v>0</v>
      </c>
      <c r="BH1146" s="50" t="str">
        <f t="shared" si="319"/>
        <v/>
      </c>
      <c r="BI1146" s="50" t="str">
        <f t="shared" si="320"/>
        <v/>
      </c>
      <c r="BJ1146" s="50" t="str">
        <f t="shared" si="321"/>
        <v/>
      </c>
      <c r="BK1146" s="50" t="str">
        <f t="shared" si="322"/>
        <v xml:space="preserve">Not Started |  | </v>
      </c>
      <c r="BL1146" s="49" t="str">
        <f t="shared" ca="1" si="323"/>
        <v/>
      </c>
    </row>
    <row r="1147" spans="1:64" x14ac:dyDescent="0.25">
      <c r="A1147" t="str">
        <f>[1]All_Tasks_Billing!A1147</f>
        <v>LAS16.PPM22</v>
      </c>
      <c r="B1147" t="str">
        <f>[1]All_Tasks_Billing!B1147</f>
        <v>PPM</v>
      </c>
      <c r="C1147" t="str">
        <f>[1]All_Tasks_Billing!C1147</f>
        <v>22.1.12</v>
      </c>
      <c r="D1147" t="str">
        <f>[1]All_Tasks_Billing!D1147</f>
        <v>Main Switchgear</v>
      </c>
      <c r="E1147" t="str">
        <f>[1]All_Tasks_Billing!E1147</f>
        <v>Circuit Breakers -Primary</v>
      </c>
      <c r="F1147" t="str">
        <f>IF([1]All_Tasks_Billing!F1147="","",[1]All_Tasks_Billing!F1147)</f>
        <v>2000AF / 1600AT</v>
      </c>
      <c r="G1147" t="str">
        <f>IF([1]All_Tasks_Billing!G1147="","",[1]All_Tasks_Billing!G1147)</f>
        <v/>
      </c>
      <c r="H1147" s="45" t="str">
        <f>[1]All_Tasks_Billing!H1147</f>
        <v/>
      </c>
      <c r="I1147" t="str">
        <f>IF([1]All_Tasks_Billing!I1147="","",[1]All_Tasks_Billing!I1147)</f>
        <v/>
      </c>
      <c r="J1147" t="str">
        <f>IF([1]All_Tasks_Billing!J1147="","",[1]All_Tasks_Billing!J1147)</f>
        <v/>
      </c>
      <c r="K1147" t="b">
        <f>[1]All_Tasks_Billing!K1147</f>
        <v>0</v>
      </c>
      <c r="L1147" s="45" t="str">
        <f>[1]All_Tasks_Billing!L1147</f>
        <v/>
      </c>
      <c r="M1147" t="str">
        <f>[1]All_Tasks_Billing!M1147</f>
        <v/>
      </c>
      <c r="N1147" s="46">
        <f>IF([1]All_Tasks_Billing!N1147="",0,[1]All_Tasks_Billing!N1147)</f>
        <v>0</v>
      </c>
      <c r="O1147" t="str">
        <f>[1]All_Tasks_Billing!O1147</f>
        <v/>
      </c>
      <c r="P1147" s="47">
        <f>IF([1]All_Tasks_Billing!P1147="",0,[1]All_Tasks_Billing!P1147)</f>
        <v>3</v>
      </c>
      <c r="Q1147" s="47">
        <f>IF([1]All_Tasks_Billing!Q1147="",0,[1]All_Tasks_Billing!Q1147)</f>
        <v>3</v>
      </c>
      <c r="R1147" s="47">
        <f>IF([1]All_Tasks_Billing!R1147="",0,[1]All_Tasks_Billing!R1147)</f>
        <v>3</v>
      </c>
      <c r="S1147" t="str">
        <f>[1]All_Tasks_Billing!S1147</f>
        <v/>
      </c>
      <c r="T1147" t="str">
        <f>[1]All_Tasks_Billing!T1147</f>
        <v>READY</v>
      </c>
      <c r="U1147" t="str">
        <f>[1]All_Tasks_Billing!U1147</f>
        <v/>
      </c>
      <c r="V1147">
        <f>[1]All_Tasks_Billing!V1147</f>
        <v>27</v>
      </c>
      <c r="W1147" s="48">
        <f>[1]All_Tasks_Billing!W1147</f>
        <v>150</v>
      </c>
      <c r="X1147">
        <f>[1]All_Tasks_Billing!X1147</f>
        <v>24331.724999999999</v>
      </c>
      <c r="Y1147">
        <f>[1]All_Tasks_Billing!Y1147</f>
        <v>1</v>
      </c>
      <c r="Z1147" s="49">
        <f>[1]All_Tasks_Billing!Z1147</f>
        <v>0</v>
      </c>
      <c r="AA1147" s="45" t="str">
        <f>[1]All_Tasks_Billing!AA1147</f>
        <v/>
      </c>
      <c r="AB1147" t="str">
        <f>[1]All_Tasks_Billing!AB1147</f>
        <v/>
      </c>
      <c r="AC1147" s="48">
        <f>[1]All_Tasks_Billing!AC1147</f>
        <v>0</v>
      </c>
      <c r="AD1147" s="48">
        <f>[1]All_Tasks_Billing!AD1147</f>
        <v>0</v>
      </c>
      <c r="AE1147" s="48">
        <f>[1]All_Tasks_Billing!AE1147</f>
        <v>0</v>
      </c>
      <c r="AF1147" s="48">
        <f>[1]All_Tasks_Billing!AF1147</f>
        <v>0</v>
      </c>
      <c r="AG1147" s="48">
        <f>[1]All_Tasks_Billing!AG1147</f>
        <v>0</v>
      </c>
      <c r="AH1147" s="48">
        <f>[1]All_Tasks_Billing!AH1147</f>
        <v>0.129</v>
      </c>
      <c r="AI1147" s="48">
        <f>[1]All_Tasks_Billing!AI1147</f>
        <v>0</v>
      </c>
      <c r="AJ1147" s="48">
        <f>[1]All_Tasks_Billing!AJ1147</f>
        <v>0</v>
      </c>
      <c r="AK1147" s="48">
        <f>[1]All_Tasks_Billing!AK1147</f>
        <v>0</v>
      </c>
      <c r="AL1147" s="48">
        <f>[1]All_Tasks_Billing!AL1147</f>
        <v>0</v>
      </c>
      <c r="AM1147" s="48">
        <f>[1]All_Tasks_Billing!AM1147</f>
        <v>0</v>
      </c>
      <c r="AN1147" s="48">
        <f>[1]All_Tasks_Billing!AN1147</f>
        <v>0</v>
      </c>
      <c r="AO1147" s="48">
        <f>[1]All_Tasks_Billing!AO1147</f>
        <v>0</v>
      </c>
      <c r="AP1147" s="48">
        <f>[1]All_Tasks_Billing!AP1147</f>
        <v>0.129</v>
      </c>
      <c r="AQ1147" s="48">
        <f>[1]All_Tasks_Billing!AQ1147</f>
        <v>0</v>
      </c>
      <c r="AR1147" s="48">
        <f>[1]All_Tasks_Billing!AR1147</f>
        <v>0</v>
      </c>
      <c r="AS1147" s="48">
        <f>[1]All_Tasks_Billing!AS1147</f>
        <v>0</v>
      </c>
      <c r="AT1147" s="48">
        <f>[1]All_Tasks_Billing!AT1147</f>
        <v>0</v>
      </c>
      <c r="AU1147" s="50" t="str">
        <f t="shared" si="306"/>
        <v/>
      </c>
      <c r="AV1147" s="50" t="str">
        <f t="shared" si="307"/>
        <v/>
      </c>
      <c r="AW1147" s="50" t="str">
        <f t="shared" si="308"/>
        <v/>
      </c>
      <c r="AX1147" s="50" t="str">
        <f t="shared" ca="1" si="309"/>
        <v>Not Completed</v>
      </c>
      <c r="AY1147" s="50" t="str">
        <f t="shared" ca="1" si="310"/>
        <v>Not Completed</v>
      </c>
      <c r="AZ1147" s="50" t="str">
        <f t="shared" ca="1" si="311"/>
        <v>Not Completed</v>
      </c>
      <c r="BA1147" s="48">
        <f t="shared" si="312"/>
        <v>0</v>
      </c>
      <c r="BB1147" s="45" t="str">
        <f t="shared" si="313"/>
        <v/>
      </c>
      <c r="BC1147" s="50" t="str">
        <f t="shared" si="314"/>
        <v/>
      </c>
      <c r="BD1147" s="48">
        <f t="shared" si="315"/>
        <v>0</v>
      </c>
      <c r="BE1147" s="50" t="str">
        <f t="shared" si="316"/>
        <v>Not Started</v>
      </c>
      <c r="BF1147" s="51">
        <f t="shared" si="317"/>
        <v>1</v>
      </c>
      <c r="BG1147" s="51">
        <f t="shared" si="318"/>
        <v>0</v>
      </c>
      <c r="BH1147" s="50" t="str">
        <f t="shared" si="319"/>
        <v/>
      </c>
      <c r="BI1147" s="50" t="str">
        <f t="shared" si="320"/>
        <v/>
      </c>
      <c r="BJ1147" s="50" t="str">
        <f t="shared" si="321"/>
        <v/>
      </c>
      <c r="BK1147" s="50" t="str">
        <f t="shared" si="322"/>
        <v xml:space="preserve">Not Started |  | </v>
      </c>
      <c r="BL1147" s="49" t="str">
        <f t="shared" ca="1" si="323"/>
        <v/>
      </c>
    </row>
    <row r="1148" spans="1:64" x14ac:dyDescent="0.25">
      <c r="A1148" t="str">
        <f>[1]All_Tasks_Billing!A1148</f>
        <v>LAS16.PPM22</v>
      </c>
      <c r="B1148" t="str">
        <f>[1]All_Tasks_Billing!B1148</f>
        <v>PPM</v>
      </c>
      <c r="C1148" t="str">
        <f>[1]All_Tasks_Billing!C1148</f>
        <v>22.1.13</v>
      </c>
      <c r="D1148" t="str">
        <f>[1]All_Tasks_Billing!D1148</f>
        <v>Main Switchgear</v>
      </c>
      <c r="E1148" t="str">
        <f>[1]All_Tasks_Billing!E1148</f>
        <v>Circuit Breakers -Primary</v>
      </c>
      <c r="F1148" t="str">
        <f>IF([1]All_Tasks_Billing!F1148="","",[1]All_Tasks_Billing!F1148)</f>
        <v>2000AF / 1600AT</v>
      </c>
      <c r="G1148" t="str">
        <f>IF([1]All_Tasks_Billing!G1148="","",[1]All_Tasks_Billing!G1148)</f>
        <v/>
      </c>
      <c r="H1148" s="45" t="str">
        <f>[1]All_Tasks_Billing!H1148</f>
        <v/>
      </c>
      <c r="I1148" t="str">
        <f>IF([1]All_Tasks_Billing!I1148="","",[1]All_Tasks_Billing!I1148)</f>
        <v/>
      </c>
      <c r="J1148" t="str">
        <f>IF([1]All_Tasks_Billing!J1148="","",[1]All_Tasks_Billing!J1148)</f>
        <v/>
      </c>
      <c r="K1148" t="b">
        <f>[1]All_Tasks_Billing!K1148</f>
        <v>0</v>
      </c>
      <c r="L1148" s="45" t="str">
        <f>[1]All_Tasks_Billing!L1148</f>
        <v/>
      </c>
      <c r="M1148" t="str">
        <f>[1]All_Tasks_Billing!M1148</f>
        <v/>
      </c>
      <c r="N1148" s="46">
        <f>IF([1]All_Tasks_Billing!N1148="",0,[1]All_Tasks_Billing!N1148)</f>
        <v>0</v>
      </c>
      <c r="O1148" t="str">
        <f>[1]All_Tasks_Billing!O1148</f>
        <v/>
      </c>
      <c r="P1148" s="47">
        <f>IF([1]All_Tasks_Billing!P1148="",0,[1]All_Tasks_Billing!P1148)</f>
        <v>3</v>
      </c>
      <c r="Q1148" s="47">
        <f>IF([1]All_Tasks_Billing!Q1148="",0,[1]All_Tasks_Billing!Q1148)</f>
        <v>3</v>
      </c>
      <c r="R1148" s="47">
        <f>IF([1]All_Tasks_Billing!R1148="",0,[1]All_Tasks_Billing!R1148)</f>
        <v>3</v>
      </c>
      <c r="S1148" t="str">
        <f>[1]All_Tasks_Billing!S1148</f>
        <v/>
      </c>
      <c r="T1148" t="str">
        <f>[1]All_Tasks_Billing!T1148</f>
        <v>READY</v>
      </c>
      <c r="U1148" t="str">
        <f>[1]All_Tasks_Billing!U1148</f>
        <v/>
      </c>
      <c r="V1148">
        <f>[1]All_Tasks_Billing!V1148</f>
        <v>27</v>
      </c>
      <c r="W1148" s="48">
        <f>[1]All_Tasks_Billing!W1148</f>
        <v>150</v>
      </c>
      <c r="X1148">
        <f>[1]All_Tasks_Billing!X1148</f>
        <v>24331.724999999999</v>
      </c>
      <c r="Y1148">
        <f>[1]All_Tasks_Billing!Y1148</f>
        <v>1</v>
      </c>
      <c r="Z1148" s="49">
        <f>[1]All_Tasks_Billing!Z1148</f>
        <v>0</v>
      </c>
      <c r="AA1148" s="45" t="str">
        <f>[1]All_Tasks_Billing!AA1148</f>
        <v/>
      </c>
      <c r="AB1148" t="str">
        <f>[1]All_Tasks_Billing!AB1148</f>
        <v/>
      </c>
      <c r="AC1148" s="48">
        <f>[1]All_Tasks_Billing!AC1148</f>
        <v>0</v>
      </c>
      <c r="AD1148" s="48">
        <f>[1]All_Tasks_Billing!AD1148</f>
        <v>0</v>
      </c>
      <c r="AE1148" s="48">
        <f>[1]All_Tasks_Billing!AE1148</f>
        <v>0</v>
      </c>
      <c r="AF1148" s="48">
        <f>[1]All_Tasks_Billing!AF1148</f>
        <v>0</v>
      </c>
      <c r="AG1148" s="48">
        <f>[1]All_Tasks_Billing!AG1148</f>
        <v>0</v>
      </c>
      <c r="AH1148" s="48">
        <f>[1]All_Tasks_Billing!AH1148</f>
        <v>0.129</v>
      </c>
      <c r="AI1148" s="48">
        <f>[1]All_Tasks_Billing!AI1148</f>
        <v>0</v>
      </c>
      <c r="AJ1148" s="48">
        <f>[1]All_Tasks_Billing!AJ1148</f>
        <v>0</v>
      </c>
      <c r="AK1148" s="48">
        <f>[1]All_Tasks_Billing!AK1148</f>
        <v>0</v>
      </c>
      <c r="AL1148" s="48">
        <f>[1]All_Tasks_Billing!AL1148</f>
        <v>0</v>
      </c>
      <c r="AM1148" s="48">
        <f>[1]All_Tasks_Billing!AM1148</f>
        <v>0</v>
      </c>
      <c r="AN1148" s="48">
        <f>[1]All_Tasks_Billing!AN1148</f>
        <v>0</v>
      </c>
      <c r="AO1148" s="48">
        <f>[1]All_Tasks_Billing!AO1148</f>
        <v>0</v>
      </c>
      <c r="AP1148" s="48">
        <f>[1]All_Tasks_Billing!AP1148</f>
        <v>0.129</v>
      </c>
      <c r="AQ1148" s="48">
        <f>[1]All_Tasks_Billing!AQ1148</f>
        <v>0</v>
      </c>
      <c r="AR1148" s="48">
        <f>[1]All_Tasks_Billing!AR1148</f>
        <v>0</v>
      </c>
      <c r="AS1148" s="48">
        <f>[1]All_Tasks_Billing!AS1148</f>
        <v>0</v>
      </c>
      <c r="AT1148" s="48">
        <f>[1]All_Tasks_Billing!AT1148</f>
        <v>0</v>
      </c>
      <c r="AU1148" s="50" t="str">
        <f t="shared" si="306"/>
        <v/>
      </c>
      <c r="AV1148" s="50" t="str">
        <f t="shared" si="307"/>
        <v/>
      </c>
      <c r="AW1148" s="50" t="str">
        <f t="shared" si="308"/>
        <v/>
      </c>
      <c r="AX1148" s="50" t="str">
        <f t="shared" ca="1" si="309"/>
        <v>Not Completed</v>
      </c>
      <c r="AY1148" s="50" t="str">
        <f t="shared" ca="1" si="310"/>
        <v>Not Completed</v>
      </c>
      <c r="AZ1148" s="50" t="str">
        <f t="shared" ca="1" si="311"/>
        <v>Not Completed</v>
      </c>
      <c r="BA1148" s="48">
        <f t="shared" si="312"/>
        <v>0</v>
      </c>
      <c r="BB1148" s="45" t="str">
        <f t="shared" si="313"/>
        <v/>
      </c>
      <c r="BC1148" s="50" t="str">
        <f t="shared" si="314"/>
        <v/>
      </c>
      <c r="BD1148" s="48">
        <f t="shared" si="315"/>
        <v>0</v>
      </c>
      <c r="BE1148" s="50" t="str">
        <f t="shared" si="316"/>
        <v>Not Started</v>
      </c>
      <c r="BF1148" s="51">
        <f t="shared" si="317"/>
        <v>1</v>
      </c>
      <c r="BG1148" s="51">
        <f t="shared" si="318"/>
        <v>0</v>
      </c>
      <c r="BH1148" s="50" t="str">
        <f t="shared" si="319"/>
        <v/>
      </c>
      <c r="BI1148" s="50" t="str">
        <f t="shared" si="320"/>
        <v/>
      </c>
      <c r="BJ1148" s="50" t="str">
        <f t="shared" si="321"/>
        <v/>
      </c>
      <c r="BK1148" s="50" t="str">
        <f t="shared" si="322"/>
        <v xml:space="preserve">Not Started |  | </v>
      </c>
      <c r="BL1148" s="49" t="str">
        <f t="shared" ca="1" si="323"/>
        <v/>
      </c>
    </row>
    <row r="1149" spans="1:64" x14ac:dyDescent="0.25">
      <c r="A1149" t="str">
        <f>[1]All_Tasks_Billing!A1149</f>
        <v>LAS16.PPM22</v>
      </c>
      <c r="B1149" t="str">
        <f>[1]All_Tasks_Billing!B1149</f>
        <v>PPM</v>
      </c>
      <c r="C1149" t="str">
        <f>[1]All_Tasks_Billing!C1149</f>
        <v>22.1.14</v>
      </c>
      <c r="D1149" t="str">
        <f>[1]All_Tasks_Billing!D1149</f>
        <v>Main Switchgear</v>
      </c>
      <c r="E1149" t="str">
        <f>[1]All_Tasks_Billing!E1149</f>
        <v>Circuit Breakers -Primary</v>
      </c>
      <c r="F1149" t="str">
        <f>IF([1]All_Tasks_Billing!F1149="","",[1]All_Tasks_Billing!F1149)</f>
        <v>2000AF / 1600AT</v>
      </c>
      <c r="G1149" t="str">
        <f>IF([1]All_Tasks_Billing!G1149="","",[1]All_Tasks_Billing!G1149)</f>
        <v/>
      </c>
      <c r="H1149" s="45" t="str">
        <f>[1]All_Tasks_Billing!H1149</f>
        <v/>
      </c>
      <c r="I1149" t="str">
        <f>IF([1]All_Tasks_Billing!I1149="","",[1]All_Tasks_Billing!I1149)</f>
        <v/>
      </c>
      <c r="J1149" t="str">
        <f>IF([1]All_Tasks_Billing!J1149="","",[1]All_Tasks_Billing!J1149)</f>
        <v/>
      </c>
      <c r="K1149" t="b">
        <f>[1]All_Tasks_Billing!K1149</f>
        <v>0</v>
      </c>
      <c r="L1149" s="45" t="str">
        <f>[1]All_Tasks_Billing!L1149</f>
        <v/>
      </c>
      <c r="M1149" t="str">
        <f>[1]All_Tasks_Billing!M1149</f>
        <v/>
      </c>
      <c r="N1149" s="46">
        <f>IF([1]All_Tasks_Billing!N1149="",0,[1]All_Tasks_Billing!N1149)</f>
        <v>0</v>
      </c>
      <c r="O1149" t="str">
        <f>[1]All_Tasks_Billing!O1149</f>
        <v/>
      </c>
      <c r="P1149" s="47">
        <f>IF([1]All_Tasks_Billing!P1149="",0,[1]All_Tasks_Billing!P1149)</f>
        <v>3</v>
      </c>
      <c r="Q1149" s="47">
        <f>IF([1]All_Tasks_Billing!Q1149="",0,[1]All_Tasks_Billing!Q1149)</f>
        <v>3</v>
      </c>
      <c r="R1149" s="47">
        <f>IF([1]All_Tasks_Billing!R1149="",0,[1]All_Tasks_Billing!R1149)</f>
        <v>3</v>
      </c>
      <c r="S1149" t="str">
        <f>[1]All_Tasks_Billing!S1149</f>
        <v/>
      </c>
      <c r="T1149" t="str">
        <f>[1]All_Tasks_Billing!T1149</f>
        <v>READY</v>
      </c>
      <c r="U1149" t="str">
        <f>[1]All_Tasks_Billing!U1149</f>
        <v/>
      </c>
      <c r="V1149">
        <f>[1]All_Tasks_Billing!V1149</f>
        <v>27</v>
      </c>
      <c r="W1149" s="48">
        <f>[1]All_Tasks_Billing!W1149</f>
        <v>150</v>
      </c>
      <c r="X1149">
        <f>[1]All_Tasks_Billing!X1149</f>
        <v>24331.724999999999</v>
      </c>
      <c r="Y1149">
        <f>[1]All_Tasks_Billing!Y1149</f>
        <v>1</v>
      </c>
      <c r="Z1149" s="49">
        <f>[1]All_Tasks_Billing!Z1149</f>
        <v>0</v>
      </c>
      <c r="AA1149" s="45" t="str">
        <f>[1]All_Tasks_Billing!AA1149</f>
        <v/>
      </c>
      <c r="AB1149" t="str">
        <f>[1]All_Tasks_Billing!AB1149</f>
        <v/>
      </c>
      <c r="AC1149" s="48">
        <f>[1]All_Tasks_Billing!AC1149</f>
        <v>0</v>
      </c>
      <c r="AD1149" s="48">
        <f>[1]All_Tasks_Billing!AD1149</f>
        <v>0</v>
      </c>
      <c r="AE1149" s="48">
        <f>[1]All_Tasks_Billing!AE1149</f>
        <v>0</v>
      </c>
      <c r="AF1149" s="48">
        <f>[1]All_Tasks_Billing!AF1149</f>
        <v>0</v>
      </c>
      <c r="AG1149" s="48">
        <f>[1]All_Tasks_Billing!AG1149</f>
        <v>0</v>
      </c>
      <c r="AH1149" s="48">
        <f>[1]All_Tasks_Billing!AH1149</f>
        <v>0.129</v>
      </c>
      <c r="AI1149" s="48">
        <f>[1]All_Tasks_Billing!AI1149</f>
        <v>0</v>
      </c>
      <c r="AJ1149" s="48">
        <f>[1]All_Tasks_Billing!AJ1149</f>
        <v>0</v>
      </c>
      <c r="AK1149" s="48">
        <f>[1]All_Tasks_Billing!AK1149</f>
        <v>0</v>
      </c>
      <c r="AL1149" s="48">
        <f>[1]All_Tasks_Billing!AL1149</f>
        <v>0</v>
      </c>
      <c r="AM1149" s="48">
        <f>[1]All_Tasks_Billing!AM1149</f>
        <v>0</v>
      </c>
      <c r="AN1149" s="48">
        <f>[1]All_Tasks_Billing!AN1149</f>
        <v>0</v>
      </c>
      <c r="AO1149" s="48">
        <f>[1]All_Tasks_Billing!AO1149</f>
        <v>0</v>
      </c>
      <c r="AP1149" s="48">
        <f>[1]All_Tasks_Billing!AP1149</f>
        <v>0.129</v>
      </c>
      <c r="AQ1149" s="48">
        <f>[1]All_Tasks_Billing!AQ1149</f>
        <v>0</v>
      </c>
      <c r="AR1149" s="48">
        <f>[1]All_Tasks_Billing!AR1149</f>
        <v>0</v>
      </c>
      <c r="AS1149" s="48">
        <f>[1]All_Tasks_Billing!AS1149</f>
        <v>0</v>
      </c>
      <c r="AT1149" s="48">
        <f>[1]All_Tasks_Billing!AT1149</f>
        <v>0</v>
      </c>
      <c r="AU1149" s="50" t="str">
        <f t="shared" si="306"/>
        <v/>
      </c>
      <c r="AV1149" s="50" t="str">
        <f t="shared" si="307"/>
        <v/>
      </c>
      <c r="AW1149" s="50" t="str">
        <f t="shared" si="308"/>
        <v/>
      </c>
      <c r="AX1149" s="50" t="str">
        <f t="shared" ca="1" si="309"/>
        <v>Not Completed</v>
      </c>
      <c r="AY1149" s="50" t="str">
        <f t="shared" ca="1" si="310"/>
        <v>Not Completed</v>
      </c>
      <c r="AZ1149" s="50" t="str">
        <f t="shared" ca="1" si="311"/>
        <v>Not Completed</v>
      </c>
      <c r="BA1149" s="48">
        <f t="shared" si="312"/>
        <v>0</v>
      </c>
      <c r="BB1149" s="45" t="str">
        <f t="shared" si="313"/>
        <v/>
      </c>
      <c r="BC1149" s="50" t="str">
        <f t="shared" si="314"/>
        <v/>
      </c>
      <c r="BD1149" s="48">
        <f t="shared" si="315"/>
        <v>0</v>
      </c>
      <c r="BE1149" s="50" t="str">
        <f t="shared" si="316"/>
        <v>Not Started</v>
      </c>
      <c r="BF1149" s="51">
        <f t="shared" si="317"/>
        <v>1</v>
      </c>
      <c r="BG1149" s="51">
        <f t="shared" si="318"/>
        <v>0</v>
      </c>
      <c r="BH1149" s="50" t="str">
        <f t="shared" si="319"/>
        <v/>
      </c>
      <c r="BI1149" s="50" t="str">
        <f t="shared" si="320"/>
        <v/>
      </c>
      <c r="BJ1149" s="50" t="str">
        <f t="shared" si="321"/>
        <v/>
      </c>
      <c r="BK1149" s="50" t="str">
        <f t="shared" si="322"/>
        <v xml:space="preserve">Not Started |  | </v>
      </c>
      <c r="BL1149" s="49" t="str">
        <f t="shared" ca="1" si="323"/>
        <v/>
      </c>
    </row>
    <row r="1150" spans="1:64" x14ac:dyDescent="0.25">
      <c r="A1150" t="str">
        <f>[1]All_Tasks_Billing!A1150</f>
        <v>LAS16.PPM22</v>
      </c>
      <c r="B1150" t="str">
        <f>[1]All_Tasks_Billing!B1150</f>
        <v>PPM</v>
      </c>
      <c r="C1150" t="str">
        <f>[1]All_Tasks_Billing!C1150</f>
        <v>22.1.15</v>
      </c>
      <c r="D1150" t="str">
        <f>[1]All_Tasks_Billing!D1150</f>
        <v>Main Switchgear</v>
      </c>
      <c r="E1150" t="str">
        <f>[1]All_Tasks_Billing!E1150</f>
        <v>Circuit Breakers -Primary</v>
      </c>
      <c r="F1150" t="str">
        <f>IF([1]All_Tasks_Billing!F1150="","",[1]All_Tasks_Billing!F1150)</f>
        <v>2000AF / 1600AT</v>
      </c>
      <c r="G1150" t="str">
        <f>IF([1]All_Tasks_Billing!G1150="","",[1]All_Tasks_Billing!G1150)</f>
        <v/>
      </c>
      <c r="H1150" s="45" t="str">
        <f>[1]All_Tasks_Billing!H1150</f>
        <v/>
      </c>
      <c r="I1150" t="str">
        <f>IF([1]All_Tasks_Billing!I1150="","",[1]All_Tasks_Billing!I1150)</f>
        <v/>
      </c>
      <c r="J1150" t="str">
        <f>IF([1]All_Tasks_Billing!J1150="","",[1]All_Tasks_Billing!J1150)</f>
        <v/>
      </c>
      <c r="K1150" t="b">
        <f>[1]All_Tasks_Billing!K1150</f>
        <v>0</v>
      </c>
      <c r="L1150" s="45" t="str">
        <f>[1]All_Tasks_Billing!L1150</f>
        <v/>
      </c>
      <c r="M1150" t="str">
        <f>[1]All_Tasks_Billing!M1150</f>
        <v/>
      </c>
      <c r="N1150" s="46">
        <f>IF([1]All_Tasks_Billing!N1150="",0,[1]All_Tasks_Billing!N1150)</f>
        <v>0</v>
      </c>
      <c r="O1150" t="str">
        <f>[1]All_Tasks_Billing!O1150</f>
        <v/>
      </c>
      <c r="P1150" s="47">
        <f>IF([1]All_Tasks_Billing!P1150="",0,[1]All_Tasks_Billing!P1150)</f>
        <v>3</v>
      </c>
      <c r="Q1150" s="47">
        <f>IF([1]All_Tasks_Billing!Q1150="",0,[1]All_Tasks_Billing!Q1150)</f>
        <v>3</v>
      </c>
      <c r="R1150" s="47">
        <f>IF([1]All_Tasks_Billing!R1150="",0,[1]All_Tasks_Billing!R1150)</f>
        <v>3</v>
      </c>
      <c r="S1150" t="str">
        <f>[1]All_Tasks_Billing!S1150</f>
        <v/>
      </c>
      <c r="T1150" t="str">
        <f>[1]All_Tasks_Billing!T1150</f>
        <v>READY</v>
      </c>
      <c r="U1150" t="str">
        <f>[1]All_Tasks_Billing!U1150</f>
        <v/>
      </c>
      <c r="V1150">
        <f>[1]All_Tasks_Billing!V1150</f>
        <v>27</v>
      </c>
      <c r="W1150" s="48">
        <f>[1]All_Tasks_Billing!W1150</f>
        <v>150</v>
      </c>
      <c r="X1150">
        <f>[1]All_Tasks_Billing!X1150</f>
        <v>24331.724999999999</v>
      </c>
      <c r="Y1150">
        <f>[1]All_Tasks_Billing!Y1150</f>
        <v>1</v>
      </c>
      <c r="Z1150" s="49">
        <f>[1]All_Tasks_Billing!Z1150</f>
        <v>0</v>
      </c>
      <c r="AA1150" s="45" t="str">
        <f>[1]All_Tasks_Billing!AA1150</f>
        <v/>
      </c>
      <c r="AB1150" t="str">
        <f>[1]All_Tasks_Billing!AB1150</f>
        <v/>
      </c>
      <c r="AC1150" s="48">
        <f>[1]All_Tasks_Billing!AC1150</f>
        <v>0</v>
      </c>
      <c r="AD1150" s="48">
        <f>[1]All_Tasks_Billing!AD1150</f>
        <v>0</v>
      </c>
      <c r="AE1150" s="48">
        <f>[1]All_Tasks_Billing!AE1150</f>
        <v>0</v>
      </c>
      <c r="AF1150" s="48">
        <f>[1]All_Tasks_Billing!AF1150</f>
        <v>0</v>
      </c>
      <c r="AG1150" s="48">
        <f>[1]All_Tasks_Billing!AG1150</f>
        <v>0</v>
      </c>
      <c r="AH1150" s="48">
        <f>[1]All_Tasks_Billing!AH1150</f>
        <v>0.129</v>
      </c>
      <c r="AI1150" s="48">
        <f>[1]All_Tasks_Billing!AI1150</f>
        <v>0</v>
      </c>
      <c r="AJ1150" s="48">
        <f>[1]All_Tasks_Billing!AJ1150</f>
        <v>0</v>
      </c>
      <c r="AK1150" s="48">
        <f>[1]All_Tasks_Billing!AK1150</f>
        <v>0</v>
      </c>
      <c r="AL1150" s="48">
        <f>[1]All_Tasks_Billing!AL1150</f>
        <v>0</v>
      </c>
      <c r="AM1150" s="48">
        <f>[1]All_Tasks_Billing!AM1150</f>
        <v>0</v>
      </c>
      <c r="AN1150" s="48">
        <f>[1]All_Tasks_Billing!AN1150</f>
        <v>0</v>
      </c>
      <c r="AO1150" s="48">
        <f>[1]All_Tasks_Billing!AO1150</f>
        <v>0</v>
      </c>
      <c r="AP1150" s="48">
        <f>[1]All_Tasks_Billing!AP1150</f>
        <v>0.129</v>
      </c>
      <c r="AQ1150" s="48">
        <f>[1]All_Tasks_Billing!AQ1150</f>
        <v>0</v>
      </c>
      <c r="AR1150" s="48">
        <f>[1]All_Tasks_Billing!AR1150</f>
        <v>0</v>
      </c>
      <c r="AS1150" s="48">
        <f>[1]All_Tasks_Billing!AS1150</f>
        <v>0</v>
      </c>
      <c r="AT1150" s="48">
        <f>[1]All_Tasks_Billing!AT1150</f>
        <v>0</v>
      </c>
      <c r="AU1150" s="50" t="str">
        <f t="shared" si="306"/>
        <v/>
      </c>
      <c r="AV1150" s="50" t="str">
        <f t="shared" si="307"/>
        <v/>
      </c>
      <c r="AW1150" s="50" t="str">
        <f t="shared" si="308"/>
        <v/>
      </c>
      <c r="AX1150" s="50" t="str">
        <f t="shared" ca="1" si="309"/>
        <v>Not Completed</v>
      </c>
      <c r="AY1150" s="50" t="str">
        <f t="shared" ca="1" si="310"/>
        <v>Not Completed</v>
      </c>
      <c r="AZ1150" s="50" t="str">
        <f t="shared" ca="1" si="311"/>
        <v>Not Completed</v>
      </c>
      <c r="BA1150" s="48">
        <f t="shared" si="312"/>
        <v>0</v>
      </c>
      <c r="BB1150" s="45" t="str">
        <f t="shared" si="313"/>
        <v/>
      </c>
      <c r="BC1150" s="50" t="str">
        <f t="shared" si="314"/>
        <v/>
      </c>
      <c r="BD1150" s="48">
        <f t="shared" si="315"/>
        <v>0</v>
      </c>
      <c r="BE1150" s="50" t="str">
        <f t="shared" si="316"/>
        <v>Not Started</v>
      </c>
      <c r="BF1150" s="51">
        <f t="shared" si="317"/>
        <v>1</v>
      </c>
      <c r="BG1150" s="51">
        <f t="shared" si="318"/>
        <v>0</v>
      </c>
      <c r="BH1150" s="50" t="str">
        <f t="shared" si="319"/>
        <v/>
      </c>
      <c r="BI1150" s="50" t="str">
        <f t="shared" si="320"/>
        <v/>
      </c>
      <c r="BJ1150" s="50" t="str">
        <f t="shared" si="321"/>
        <v/>
      </c>
      <c r="BK1150" s="50" t="str">
        <f t="shared" si="322"/>
        <v xml:space="preserve">Not Started |  | </v>
      </c>
      <c r="BL1150" s="49" t="str">
        <f t="shared" ca="1" si="323"/>
        <v/>
      </c>
    </row>
    <row r="1151" spans="1:64" x14ac:dyDescent="0.25">
      <c r="A1151" t="str">
        <f>[1]All_Tasks_Billing!A1151</f>
        <v>LAS16.PPM22</v>
      </c>
      <c r="B1151" t="str">
        <f>[1]All_Tasks_Billing!B1151</f>
        <v>PPM</v>
      </c>
      <c r="C1151" t="str">
        <f>[1]All_Tasks_Billing!C1151</f>
        <v>22.1.16</v>
      </c>
      <c r="D1151" t="str">
        <f>[1]All_Tasks_Billing!D1151</f>
        <v>Main Switchgear</v>
      </c>
      <c r="E1151" t="str">
        <f>[1]All_Tasks_Billing!E1151</f>
        <v>Circuit Breakers -Primary</v>
      </c>
      <c r="F1151" t="str">
        <f>IF([1]All_Tasks_Billing!F1151="","",[1]All_Tasks_Billing!F1151)</f>
        <v>2000AF / 1600AT</v>
      </c>
      <c r="G1151" t="str">
        <f>IF([1]All_Tasks_Billing!G1151="","",[1]All_Tasks_Billing!G1151)</f>
        <v/>
      </c>
      <c r="H1151" s="45" t="str">
        <f>[1]All_Tasks_Billing!H1151</f>
        <v/>
      </c>
      <c r="I1151" t="str">
        <f>IF([1]All_Tasks_Billing!I1151="","",[1]All_Tasks_Billing!I1151)</f>
        <v/>
      </c>
      <c r="J1151" t="str">
        <f>IF([1]All_Tasks_Billing!J1151="","",[1]All_Tasks_Billing!J1151)</f>
        <v/>
      </c>
      <c r="K1151" t="b">
        <f>[1]All_Tasks_Billing!K1151</f>
        <v>0</v>
      </c>
      <c r="L1151" s="45" t="str">
        <f>[1]All_Tasks_Billing!L1151</f>
        <v/>
      </c>
      <c r="M1151" t="str">
        <f>[1]All_Tasks_Billing!M1151</f>
        <v/>
      </c>
      <c r="N1151" s="46">
        <f>IF([1]All_Tasks_Billing!N1151="",0,[1]All_Tasks_Billing!N1151)</f>
        <v>0</v>
      </c>
      <c r="O1151" t="str">
        <f>[1]All_Tasks_Billing!O1151</f>
        <v/>
      </c>
      <c r="P1151" s="47">
        <f>IF([1]All_Tasks_Billing!P1151="",0,[1]All_Tasks_Billing!P1151)</f>
        <v>3</v>
      </c>
      <c r="Q1151" s="47">
        <f>IF([1]All_Tasks_Billing!Q1151="",0,[1]All_Tasks_Billing!Q1151)</f>
        <v>3</v>
      </c>
      <c r="R1151" s="47">
        <f>IF([1]All_Tasks_Billing!R1151="",0,[1]All_Tasks_Billing!R1151)</f>
        <v>3</v>
      </c>
      <c r="S1151" t="str">
        <f>[1]All_Tasks_Billing!S1151</f>
        <v/>
      </c>
      <c r="T1151" t="str">
        <f>[1]All_Tasks_Billing!T1151</f>
        <v>READY</v>
      </c>
      <c r="U1151" t="str">
        <f>[1]All_Tasks_Billing!U1151</f>
        <v/>
      </c>
      <c r="V1151">
        <f>[1]All_Tasks_Billing!V1151</f>
        <v>27</v>
      </c>
      <c r="W1151" s="48">
        <f>[1]All_Tasks_Billing!W1151</f>
        <v>150</v>
      </c>
      <c r="X1151">
        <f>[1]All_Tasks_Billing!X1151</f>
        <v>24331.724999999999</v>
      </c>
      <c r="Y1151">
        <f>[1]All_Tasks_Billing!Y1151</f>
        <v>1</v>
      </c>
      <c r="Z1151" s="49">
        <f>[1]All_Tasks_Billing!Z1151</f>
        <v>0</v>
      </c>
      <c r="AA1151" s="45" t="str">
        <f>[1]All_Tasks_Billing!AA1151</f>
        <v/>
      </c>
      <c r="AB1151" t="str">
        <f>[1]All_Tasks_Billing!AB1151</f>
        <v/>
      </c>
      <c r="AC1151" s="48">
        <f>[1]All_Tasks_Billing!AC1151</f>
        <v>0</v>
      </c>
      <c r="AD1151" s="48">
        <f>[1]All_Tasks_Billing!AD1151</f>
        <v>0</v>
      </c>
      <c r="AE1151" s="48">
        <f>[1]All_Tasks_Billing!AE1151</f>
        <v>0</v>
      </c>
      <c r="AF1151" s="48">
        <f>[1]All_Tasks_Billing!AF1151</f>
        <v>0</v>
      </c>
      <c r="AG1151" s="48">
        <f>[1]All_Tasks_Billing!AG1151</f>
        <v>0</v>
      </c>
      <c r="AH1151" s="48">
        <f>[1]All_Tasks_Billing!AH1151</f>
        <v>0.129</v>
      </c>
      <c r="AI1151" s="48">
        <f>[1]All_Tasks_Billing!AI1151</f>
        <v>0</v>
      </c>
      <c r="AJ1151" s="48">
        <f>[1]All_Tasks_Billing!AJ1151</f>
        <v>0</v>
      </c>
      <c r="AK1151" s="48">
        <f>[1]All_Tasks_Billing!AK1151</f>
        <v>0</v>
      </c>
      <c r="AL1151" s="48">
        <f>[1]All_Tasks_Billing!AL1151</f>
        <v>0</v>
      </c>
      <c r="AM1151" s="48">
        <f>[1]All_Tasks_Billing!AM1151</f>
        <v>0</v>
      </c>
      <c r="AN1151" s="48">
        <f>[1]All_Tasks_Billing!AN1151</f>
        <v>0</v>
      </c>
      <c r="AO1151" s="48">
        <f>[1]All_Tasks_Billing!AO1151</f>
        <v>0</v>
      </c>
      <c r="AP1151" s="48">
        <f>[1]All_Tasks_Billing!AP1151</f>
        <v>0.129</v>
      </c>
      <c r="AQ1151" s="48">
        <f>[1]All_Tasks_Billing!AQ1151</f>
        <v>0</v>
      </c>
      <c r="AR1151" s="48">
        <f>[1]All_Tasks_Billing!AR1151</f>
        <v>0</v>
      </c>
      <c r="AS1151" s="48">
        <f>[1]All_Tasks_Billing!AS1151</f>
        <v>0</v>
      </c>
      <c r="AT1151" s="48">
        <f>[1]All_Tasks_Billing!AT1151</f>
        <v>0</v>
      </c>
      <c r="AU1151" s="50" t="str">
        <f t="shared" si="306"/>
        <v/>
      </c>
      <c r="AV1151" s="50" t="str">
        <f t="shared" si="307"/>
        <v/>
      </c>
      <c r="AW1151" s="50" t="str">
        <f t="shared" si="308"/>
        <v/>
      </c>
      <c r="AX1151" s="50" t="str">
        <f t="shared" ca="1" si="309"/>
        <v>Not Completed</v>
      </c>
      <c r="AY1151" s="50" t="str">
        <f t="shared" ca="1" si="310"/>
        <v>Not Completed</v>
      </c>
      <c r="AZ1151" s="50" t="str">
        <f t="shared" ca="1" si="311"/>
        <v>Not Completed</v>
      </c>
      <c r="BA1151" s="48">
        <f t="shared" si="312"/>
        <v>0</v>
      </c>
      <c r="BB1151" s="45" t="str">
        <f t="shared" si="313"/>
        <v/>
      </c>
      <c r="BC1151" s="50" t="str">
        <f t="shared" si="314"/>
        <v/>
      </c>
      <c r="BD1151" s="48">
        <f t="shared" si="315"/>
        <v>0</v>
      </c>
      <c r="BE1151" s="50" t="str">
        <f t="shared" si="316"/>
        <v>Not Started</v>
      </c>
      <c r="BF1151" s="51">
        <f t="shared" si="317"/>
        <v>1</v>
      </c>
      <c r="BG1151" s="51">
        <f t="shared" si="318"/>
        <v>0</v>
      </c>
      <c r="BH1151" s="50" t="str">
        <f t="shared" si="319"/>
        <v/>
      </c>
      <c r="BI1151" s="50" t="str">
        <f t="shared" si="320"/>
        <v/>
      </c>
      <c r="BJ1151" s="50" t="str">
        <f t="shared" si="321"/>
        <v/>
      </c>
      <c r="BK1151" s="50" t="str">
        <f t="shared" si="322"/>
        <v xml:space="preserve">Not Started |  | </v>
      </c>
      <c r="BL1151" s="49" t="str">
        <f t="shared" ca="1" si="323"/>
        <v/>
      </c>
    </row>
    <row r="1152" spans="1:64" x14ac:dyDescent="0.25">
      <c r="A1152" t="str">
        <f>[1]All_Tasks_Billing!A1152</f>
        <v>LAS16.PPM22</v>
      </c>
      <c r="B1152" t="str">
        <f>[1]All_Tasks_Billing!B1152</f>
        <v>PPM</v>
      </c>
      <c r="C1152" t="str">
        <f>[1]All_Tasks_Billing!C1152</f>
        <v>22.1.17</v>
      </c>
      <c r="D1152" t="str">
        <f>[1]All_Tasks_Billing!D1152</f>
        <v>Main Switchgear</v>
      </c>
      <c r="E1152" t="str">
        <f>[1]All_Tasks_Billing!E1152</f>
        <v>Circuit Breakers -Primary</v>
      </c>
      <c r="F1152" t="str">
        <f>IF([1]All_Tasks_Billing!F1152="","",[1]All_Tasks_Billing!F1152)</f>
        <v>3000AT / 2500AT</v>
      </c>
      <c r="G1152" t="str">
        <f>IF([1]All_Tasks_Billing!G1152="","",[1]All_Tasks_Billing!G1152)</f>
        <v/>
      </c>
      <c r="H1152" s="45" t="str">
        <f>[1]All_Tasks_Billing!H1152</f>
        <v/>
      </c>
      <c r="I1152" t="str">
        <f>IF([1]All_Tasks_Billing!I1152="","",[1]All_Tasks_Billing!I1152)</f>
        <v/>
      </c>
      <c r="J1152" t="str">
        <f>IF([1]All_Tasks_Billing!J1152="","",[1]All_Tasks_Billing!J1152)</f>
        <v/>
      </c>
      <c r="K1152" t="b">
        <f>[1]All_Tasks_Billing!K1152</f>
        <v>0</v>
      </c>
      <c r="L1152" s="45" t="str">
        <f>[1]All_Tasks_Billing!L1152</f>
        <v/>
      </c>
      <c r="M1152" t="str">
        <f>[1]All_Tasks_Billing!M1152</f>
        <v/>
      </c>
      <c r="N1152" s="46">
        <f>IF([1]All_Tasks_Billing!N1152="",0,[1]All_Tasks_Billing!N1152)</f>
        <v>0</v>
      </c>
      <c r="O1152" t="str">
        <f>[1]All_Tasks_Billing!O1152</f>
        <v/>
      </c>
      <c r="P1152" s="47">
        <f>IF([1]All_Tasks_Billing!P1152="",0,[1]All_Tasks_Billing!P1152)</f>
        <v>3</v>
      </c>
      <c r="Q1152" s="47">
        <f>IF([1]All_Tasks_Billing!Q1152="",0,[1]All_Tasks_Billing!Q1152)</f>
        <v>3</v>
      </c>
      <c r="R1152" s="47">
        <f>IF([1]All_Tasks_Billing!R1152="",0,[1]All_Tasks_Billing!R1152)</f>
        <v>3</v>
      </c>
      <c r="S1152" t="str">
        <f>[1]All_Tasks_Billing!S1152</f>
        <v/>
      </c>
      <c r="T1152" t="str">
        <f>[1]All_Tasks_Billing!T1152</f>
        <v>READY</v>
      </c>
      <c r="U1152" t="str">
        <f>[1]All_Tasks_Billing!U1152</f>
        <v/>
      </c>
      <c r="V1152">
        <f>[1]All_Tasks_Billing!V1152</f>
        <v>27</v>
      </c>
      <c r="W1152" s="48">
        <f>[1]All_Tasks_Billing!W1152</f>
        <v>150</v>
      </c>
      <c r="X1152">
        <f>[1]All_Tasks_Billing!X1152</f>
        <v>24331.724999999999</v>
      </c>
      <c r="Y1152">
        <f>[1]All_Tasks_Billing!Y1152</f>
        <v>1</v>
      </c>
      <c r="Z1152" s="49">
        <f>[1]All_Tasks_Billing!Z1152</f>
        <v>0</v>
      </c>
      <c r="AA1152" s="45" t="str">
        <f>[1]All_Tasks_Billing!AA1152</f>
        <v/>
      </c>
      <c r="AB1152" t="str">
        <f>[1]All_Tasks_Billing!AB1152</f>
        <v/>
      </c>
      <c r="AC1152" s="48">
        <f>[1]All_Tasks_Billing!AC1152</f>
        <v>0</v>
      </c>
      <c r="AD1152" s="48">
        <f>[1]All_Tasks_Billing!AD1152</f>
        <v>0</v>
      </c>
      <c r="AE1152" s="48">
        <f>[1]All_Tasks_Billing!AE1152</f>
        <v>0</v>
      </c>
      <c r="AF1152" s="48">
        <f>[1]All_Tasks_Billing!AF1152</f>
        <v>0</v>
      </c>
      <c r="AG1152" s="48">
        <f>[1]All_Tasks_Billing!AG1152</f>
        <v>0</v>
      </c>
      <c r="AH1152" s="48">
        <f>[1]All_Tasks_Billing!AH1152</f>
        <v>0.129</v>
      </c>
      <c r="AI1152" s="48">
        <f>[1]All_Tasks_Billing!AI1152</f>
        <v>0</v>
      </c>
      <c r="AJ1152" s="48">
        <f>[1]All_Tasks_Billing!AJ1152</f>
        <v>0</v>
      </c>
      <c r="AK1152" s="48">
        <f>[1]All_Tasks_Billing!AK1152</f>
        <v>0</v>
      </c>
      <c r="AL1152" s="48">
        <f>[1]All_Tasks_Billing!AL1152</f>
        <v>0</v>
      </c>
      <c r="AM1152" s="48">
        <f>[1]All_Tasks_Billing!AM1152</f>
        <v>0</v>
      </c>
      <c r="AN1152" s="48">
        <f>[1]All_Tasks_Billing!AN1152</f>
        <v>0</v>
      </c>
      <c r="AO1152" s="48">
        <f>[1]All_Tasks_Billing!AO1152</f>
        <v>0</v>
      </c>
      <c r="AP1152" s="48">
        <f>[1]All_Tasks_Billing!AP1152</f>
        <v>0.129</v>
      </c>
      <c r="AQ1152" s="48">
        <f>[1]All_Tasks_Billing!AQ1152</f>
        <v>0</v>
      </c>
      <c r="AR1152" s="48">
        <f>[1]All_Tasks_Billing!AR1152</f>
        <v>0</v>
      </c>
      <c r="AS1152" s="48">
        <f>[1]All_Tasks_Billing!AS1152</f>
        <v>0</v>
      </c>
      <c r="AT1152" s="48">
        <f>[1]All_Tasks_Billing!AT1152</f>
        <v>0</v>
      </c>
      <c r="AU1152" s="50" t="str">
        <f t="shared" si="306"/>
        <v/>
      </c>
      <c r="AV1152" s="50" t="str">
        <f t="shared" si="307"/>
        <v/>
      </c>
      <c r="AW1152" s="50" t="str">
        <f t="shared" si="308"/>
        <v/>
      </c>
      <c r="AX1152" s="50" t="str">
        <f t="shared" ca="1" si="309"/>
        <v>Not Completed</v>
      </c>
      <c r="AY1152" s="50" t="str">
        <f t="shared" ca="1" si="310"/>
        <v>Not Completed</v>
      </c>
      <c r="AZ1152" s="50" t="str">
        <f t="shared" ca="1" si="311"/>
        <v>Not Completed</v>
      </c>
      <c r="BA1152" s="48">
        <f t="shared" si="312"/>
        <v>0</v>
      </c>
      <c r="BB1152" s="45" t="str">
        <f t="shared" si="313"/>
        <v/>
      </c>
      <c r="BC1152" s="50" t="str">
        <f t="shared" si="314"/>
        <v/>
      </c>
      <c r="BD1152" s="48">
        <f t="shared" si="315"/>
        <v>0</v>
      </c>
      <c r="BE1152" s="50" t="str">
        <f t="shared" si="316"/>
        <v>Not Started</v>
      </c>
      <c r="BF1152" s="51">
        <f t="shared" si="317"/>
        <v>1</v>
      </c>
      <c r="BG1152" s="51">
        <f t="shared" si="318"/>
        <v>0</v>
      </c>
      <c r="BH1152" s="50" t="str">
        <f t="shared" si="319"/>
        <v/>
      </c>
      <c r="BI1152" s="50" t="str">
        <f t="shared" si="320"/>
        <v/>
      </c>
      <c r="BJ1152" s="50" t="str">
        <f t="shared" si="321"/>
        <v/>
      </c>
      <c r="BK1152" s="50" t="str">
        <f t="shared" si="322"/>
        <v xml:space="preserve">Not Started |  | </v>
      </c>
      <c r="BL1152" s="49" t="str">
        <f t="shared" ca="1" si="323"/>
        <v/>
      </c>
    </row>
    <row r="1153" spans="1:64" x14ac:dyDescent="0.25">
      <c r="A1153" t="str">
        <f>[1]All_Tasks_Billing!A1153</f>
        <v>LAS16.PPM22</v>
      </c>
      <c r="B1153" t="str">
        <f>[1]All_Tasks_Billing!B1153</f>
        <v>PPM</v>
      </c>
      <c r="C1153" t="str">
        <f>[1]All_Tasks_Billing!C1153</f>
        <v>22.1.18</v>
      </c>
      <c r="D1153" t="str">
        <f>[1]All_Tasks_Billing!D1153</f>
        <v>Main Switchgear</v>
      </c>
      <c r="E1153" t="str">
        <f>[1]All_Tasks_Billing!E1153</f>
        <v>Circuit Breakers -Primary</v>
      </c>
      <c r="F1153" t="str">
        <f>IF([1]All_Tasks_Billing!F1153="","",[1]All_Tasks_Billing!F1153)</f>
        <v>3000AT / 2500AT</v>
      </c>
      <c r="G1153" t="str">
        <f>IF([1]All_Tasks_Billing!G1153="","",[1]All_Tasks_Billing!G1153)</f>
        <v/>
      </c>
      <c r="H1153" s="45" t="str">
        <f>[1]All_Tasks_Billing!H1153</f>
        <v/>
      </c>
      <c r="I1153" t="str">
        <f>IF([1]All_Tasks_Billing!I1153="","",[1]All_Tasks_Billing!I1153)</f>
        <v/>
      </c>
      <c r="J1153" t="str">
        <f>IF([1]All_Tasks_Billing!J1153="","",[1]All_Tasks_Billing!J1153)</f>
        <v/>
      </c>
      <c r="K1153" t="b">
        <f>[1]All_Tasks_Billing!K1153</f>
        <v>0</v>
      </c>
      <c r="L1153" s="45" t="str">
        <f>[1]All_Tasks_Billing!L1153</f>
        <v/>
      </c>
      <c r="M1153" t="str">
        <f>[1]All_Tasks_Billing!M1153</f>
        <v/>
      </c>
      <c r="N1153" s="46">
        <f>IF([1]All_Tasks_Billing!N1153="",0,[1]All_Tasks_Billing!N1153)</f>
        <v>0</v>
      </c>
      <c r="O1153" t="str">
        <f>[1]All_Tasks_Billing!O1153</f>
        <v/>
      </c>
      <c r="P1153" s="47">
        <f>IF([1]All_Tasks_Billing!P1153="",0,[1]All_Tasks_Billing!P1153)</f>
        <v>3</v>
      </c>
      <c r="Q1153" s="47">
        <f>IF([1]All_Tasks_Billing!Q1153="",0,[1]All_Tasks_Billing!Q1153)</f>
        <v>3</v>
      </c>
      <c r="R1153" s="47">
        <f>IF([1]All_Tasks_Billing!R1153="",0,[1]All_Tasks_Billing!R1153)</f>
        <v>3</v>
      </c>
      <c r="S1153" t="str">
        <f>[1]All_Tasks_Billing!S1153</f>
        <v/>
      </c>
      <c r="T1153" t="str">
        <f>[1]All_Tasks_Billing!T1153</f>
        <v>READY</v>
      </c>
      <c r="U1153" t="str">
        <f>[1]All_Tasks_Billing!U1153</f>
        <v/>
      </c>
      <c r="V1153">
        <f>[1]All_Tasks_Billing!V1153</f>
        <v>27</v>
      </c>
      <c r="W1153" s="48">
        <f>[1]All_Tasks_Billing!W1153</f>
        <v>150</v>
      </c>
      <c r="X1153">
        <f>[1]All_Tasks_Billing!X1153</f>
        <v>24331.724999999999</v>
      </c>
      <c r="Y1153">
        <f>[1]All_Tasks_Billing!Y1153</f>
        <v>1</v>
      </c>
      <c r="Z1153" s="49">
        <f>[1]All_Tasks_Billing!Z1153</f>
        <v>0</v>
      </c>
      <c r="AA1153" s="45" t="str">
        <f>[1]All_Tasks_Billing!AA1153</f>
        <v/>
      </c>
      <c r="AB1153" t="str">
        <f>[1]All_Tasks_Billing!AB1153</f>
        <v/>
      </c>
      <c r="AC1153" s="48">
        <f>[1]All_Tasks_Billing!AC1153</f>
        <v>0</v>
      </c>
      <c r="AD1153" s="48">
        <f>[1]All_Tasks_Billing!AD1153</f>
        <v>0</v>
      </c>
      <c r="AE1153" s="48">
        <f>[1]All_Tasks_Billing!AE1153</f>
        <v>0</v>
      </c>
      <c r="AF1153" s="48">
        <f>[1]All_Tasks_Billing!AF1153</f>
        <v>0</v>
      </c>
      <c r="AG1153" s="48">
        <f>[1]All_Tasks_Billing!AG1153</f>
        <v>0</v>
      </c>
      <c r="AH1153" s="48">
        <f>[1]All_Tasks_Billing!AH1153</f>
        <v>0.129</v>
      </c>
      <c r="AI1153" s="48">
        <f>[1]All_Tasks_Billing!AI1153</f>
        <v>0</v>
      </c>
      <c r="AJ1153" s="48">
        <f>[1]All_Tasks_Billing!AJ1153</f>
        <v>0</v>
      </c>
      <c r="AK1153" s="48">
        <f>[1]All_Tasks_Billing!AK1153</f>
        <v>0</v>
      </c>
      <c r="AL1153" s="48">
        <f>[1]All_Tasks_Billing!AL1153</f>
        <v>0</v>
      </c>
      <c r="AM1153" s="48">
        <f>[1]All_Tasks_Billing!AM1153</f>
        <v>0</v>
      </c>
      <c r="AN1153" s="48">
        <f>[1]All_Tasks_Billing!AN1153</f>
        <v>0</v>
      </c>
      <c r="AO1153" s="48">
        <f>[1]All_Tasks_Billing!AO1153</f>
        <v>0</v>
      </c>
      <c r="AP1153" s="48">
        <f>[1]All_Tasks_Billing!AP1153</f>
        <v>0.129</v>
      </c>
      <c r="AQ1153" s="48">
        <f>[1]All_Tasks_Billing!AQ1153</f>
        <v>0</v>
      </c>
      <c r="AR1153" s="48">
        <f>[1]All_Tasks_Billing!AR1153</f>
        <v>0</v>
      </c>
      <c r="AS1153" s="48">
        <f>[1]All_Tasks_Billing!AS1153</f>
        <v>0</v>
      </c>
      <c r="AT1153" s="48">
        <f>[1]All_Tasks_Billing!AT1153</f>
        <v>0</v>
      </c>
      <c r="AU1153" s="50" t="str">
        <f t="shared" si="306"/>
        <v/>
      </c>
      <c r="AV1153" s="50" t="str">
        <f t="shared" si="307"/>
        <v/>
      </c>
      <c r="AW1153" s="50" t="str">
        <f t="shared" si="308"/>
        <v/>
      </c>
      <c r="AX1153" s="50" t="str">
        <f t="shared" ca="1" si="309"/>
        <v>Not Completed</v>
      </c>
      <c r="AY1153" s="50" t="str">
        <f t="shared" ca="1" si="310"/>
        <v>Not Completed</v>
      </c>
      <c r="AZ1153" s="50" t="str">
        <f t="shared" ca="1" si="311"/>
        <v>Not Completed</v>
      </c>
      <c r="BA1153" s="48">
        <f t="shared" si="312"/>
        <v>0</v>
      </c>
      <c r="BB1153" s="45" t="str">
        <f t="shared" si="313"/>
        <v/>
      </c>
      <c r="BC1153" s="50" t="str">
        <f t="shared" si="314"/>
        <v/>
      </c>
      <c r="BD1153" s="48">
        <f t="shared" si="315"/>
        <v>0</v>
      </c>
      <c r="BE1153" s="50" t="str">
        <f t="shared" si="316"/>
        <v>Not Started</v>
      </c>
      <c r="BF1153" s="51">
        <f t="shared" si="317"/>
        <v>1</v>
      </c>
      <c r="BG1153" s="51">
        <f t="shared" si="318"/>
        <v>0</v>
      </c>
      <c r="BH1153" s="50" t="str">
        <f t="shared" si="319"/>
        <v/>
      </c>
      <c r="BI1153" s="50" t="str">
        <f t="shared" si="320"/>
        <v/>
      </c>
      <c r="BJ1153" s="50" t="str">
        <f t="shared" si="321"/>
        <v/>
      </c>
      <c r="BK1153" s="50" t="str">
        <f t="shared" si="322"/>
        <v xml:space="preserve">Not Started |  | </v>
      </c>
      <c r="BL1153" s="49" t="str">
        <f t="shared" ca="1" si="323"/>
        <v/>
      </c>
    </row>
    <row r="1154" spans="1:64" x14ac:dyDescent="0.25">
      <c r="A1154" t="str">
        <f>[1]All_Tasks_Billing!A1154</f>
        <v>LAS16.PPM22</v>
      </c>
      <c r="B1154" t="str">
        <f>[1]All_Tasks_Billing!B1154</f>
        <v>PPM</v>
      </c>
      <c r="C1154" t="str">
        <f>[1]All_Tasks_Billing!C1154</f>
        <v>22.1.19</v>
      </c>
      <c r="D1154" t="str">
        <f>[1]All_Tasks_Billing!D1154</f>
        <v>Main Switchgear</v>
      </c>
      <c r="E1154" t="str">
        <f>[1]All_Tasks_Billing!E1154</f>
        <v>Circuit Breakers -Primary</v>
      </c>
      <c r="F1154" t="str">
        <f>IF([1]All_Tasks_Billing!F1154="","",[1]All_Tasks_Billing!F1154)</f>
        <v>HLP02A MAIN</v>
      </c>
      <c r="G1154" t="str">
        <f>IF([1]All_Tasks_Billing!G1154="","",[1]All_Tasks_Billing!G1154)</f>
        <v/>
      </c>
      <c r="H1154" s="45" t="str">
        <f>[1]All_Tasks_Billing!H1154</f>
        <v/>
      </c>
      <c r="I1154" t="str">
        <f>IF([1]All_Tasks_Billing!I1154="","",[1]All_Tasks_Billing!I1154)</f>
        <v/>
      </c>
      <c r="J1154" t="str">
        <f>IF([1]All_Tasks_Billing!J1154="","",[1]All_Tasks_Billing!J1154)</f>
        <v/>
      </c>
      <c r="K1154" t="b">
        <f>[1]All_Tasks_Billing!K1154</f>
        <v>0</v>
      </c>
      <c r="L1154" s="45" t="str">
        <f>[1]All_Tasks_Billing!L1154</f>
        <v/>
      </c>
      <c r="M1154" t="str">
        <f>[1]All_Tasks_Billing!M1154</f>
        <v/>
      </c>
      <c r="N1154" s="46">
        <f>IF([1]All_Tasks_Billing!N1154="",0,[1]All_Tasks_Billing!N1154)</f>
        <v>0</v>
      </c>
      <c r="O1154" t="str">
        <f>[1]All_Tasks_Billing!O1154</f>
        <v/>
      </c>
      <c r="P1154" s="47">
        <f>IF([1]All_Tasks_Billing!P1154="",0,[1]All_Tasks_Billing!P1154)</f>
        <v>3</v>
      </c>
      <c r="Q1154" s="47">
        <f>IF([1]All_Tasks_Billing!Q1154="",0,[1]All_Tasks_Billing!Q1154)</f>
        <v>3</v>
      </c>
      <c r="R1154" s="47">
        <f>IF([1]All_Tasks_Billing!R1154="",0,[1]All_Tasks_Billing!R1154)</f>
        <v>3</v>
      </c>
      <c r="S1154" t="str">
        <f>[1]All_Tasks_Billing!S1154</f>
        <v/>
      </c>
      <c r="T1154" t="str">
        <f>[1]All_Tasks_Billing!T1154</f>
        <v>READY</v>
      </c>
      <c r="U1154" t="str">
        <f>[1]All_Tasks_Billing!U1154</f>
        <v/>
      </c>
      <c r="V1154">
        <f>[1]All_Tasks_Billing!V1154</f>
        <v>27</v>
      </c>
      <c r="W1154" s="48">
        <f>[1]All_Tasks_Billing!W1154</f>
        <v>150</v>
      </c>
      <c r="X1154">
        <f>[1]All_Tasks_Billing!X1154</f>
        <v>24331.724999999999</v>
      </c>
      <c r="Y1154">
        <f>[1]All_Tasks_Billing!Y1154</f>
        <v>1</v>
      </c>
      <c r="Z1154" s="49">
        <f>[1]All_Tasks_Billing!Z1154</f>
        <v>0</v>
      </c>
      <c r="AA1154" s="45" t="str">
        <f>[1]All_Tasks_Billing!AA1154</f>
        <v/>
      </c>
      <c r="AB1154" t="str">
        <f>[1]All_Tasks_Billing!AB1154</f>
        <v/>
      </c>
      <c r="AC1154" s="48">
        <f>[1]All_Tasks_Billing!AC1154</f>
        <v>0</v>
      </c>
      <c r="AD1154" s="48">
        <f>[1]All_Tasks_Billing!AD1154</f>
        <v>0</v>
      </c>
      <c r="AE1154" s="48">
        <f>[1]All_Tasks_Billing!AE1154</f>
        <v>0</v>
      </c>
      <c r="AF1154" s="48">
        <f>[1]All_Tasks_Billing!AF1154</f>
        <v>0</v>
      </c>
      <c r="AG1154" s="48">
        <f>[1]All_Tasks_Billing!AG1154</f>
        <v>0</v>
      </c>
      <c r="AH1154" s="48">
        <f>[1]All_Tasks_Billing!AH1154</f>
        <v>0.129</v>
      </c>
      <c r="AI1154" s="48">
        <f>[1]All_Tasks_Billing!AI1154</f>
        <v>0</v>
      </c>
      <c r="AJ1154" s="48">
        <f>[1]All_Tasks_Billing!AJ1154</f>
        <v>0</v>
      </c>
      <c r="AK1154" s="48">
        <f>[1]All_Tasks_Billing!AK1154</f>
        <v>0</v>
      </c>
      <c r="AL1154" s="48">
        <f>[1]All_Tasks_Billing!AL1154</f>
        <v>0</v>
      </c>
      <c r="AM1154" s="48">
        <f>[1]All_Tasks_Billing!AM1154</f>
        <v>0</v>
      </c>
      <c r="AN1154" s="48">
        <f>[1]All_Tasks_Billing!AN1154</f>
        <v>0</v>
      </c>
      <c r="AO1154" s="48">
        <f>[1]All_Tasks_Billing!AO1154</f>
        <v>0</v>
      </c>
      <c r="AP1154" s="48">
        <f>[1]All_Tasks_Billing!AP1154</f>
        <v>0.129</v>
      </c>
      <c r="AQ1154" s="48">
        <f>[1]All_Tasks_Billing!AQ1154</f>
        <v>0</v>
      </c>
      <c r="AR1154" s="48">
        <f>[1]All_Tasks_Billing!AR1154</f>
        <v>0</v>
      </c>
      <c r="AS1154" s="48">
        <f>[1]All_Tasks_Billing!AS1154</f>
        <v>0</v>
      </c>
      <c r="AT1154" s="48">
        <f>[1]All_Tasks_Billing!AT1154</f>
        <v>0</v>
      </c>
      <c r="AU1154" s="50" t="str">
        <f t="shared" ref="AU1154:AU1217" si="324">IF(L1154="","",TEXT(L1154,"MMM-yyyy"))</f>
        <v/>
      </c>
      <c r="AV1154" s="50" t="str">
        <f t="shared" ref="AV1154:AV1217" si="325">IF(L1154="","","Q"&amp;ROUNDUP(MONTH(L1154)/3,0)&amp;"-"&amp;YEAR(L1154))</f>
        <v/>
      </c>
      <c r="AW1154" s="50" t="str">
        <f t="shared" ref="AW1154:AW1217" si="326">IF(L1154="","",YEAR(L1154))</f>
        <v/>
      </c>
      <c r="AX1154" s="50" t="str">
        <f t="shared" ref="AX1154:AX1217" ca="1" si="327">IF(L1154="","Not Completed",IF(L1154&gt;=TODAY()-7,"This Week",IF(L1154&gt;=TODAY()-14,"Last Week",IF(L1154&gt;=TODAY()-30,"Last 30 Days","Older"))))</f>
        <v>Not Completed</v>
      </c>
      <c r="AY1154" s="50" t="str">
        <f t="shared" ref="AY1154:AY1217" ca="1" si="328">IF(L1154="","Not Completed",IF(MONTH(L1154)=MONTH(TODAY()),"This Month",IF(MONTH(L1154)=MONTH(TODAY())-1,"Last Month",IF(L1154&gt;=DATE(YEAR(TODAY()),1,1),"This Year","Prior Year"))))</f>
        <v>Not Completed</v>
      </c>
      <c r="AZ1154" s="50" t="str">
        <f t="shared" ref="AZ1154:AZ1217" ca="1" si="329">IF(L1154="","Not Completed",IF(ROUNDUP(MONTH(L1154)/3,0)=ROUNDUP(MONTH(TODAY())/3,0),"This Quarter",IF(ROUNDUP(MONTH(L1154)/3,0)=ROUNDUP(MONTH(TODAY())/3,0)-1,"Last Quarter",IF(YEAR(L1154)=YEAR(TODAY()),"Earlier This Year","Prior Year"))))</f>
        <v>Not Completed</v>
      </c>
      <c r="BA1154" s="48">
        <f t="shared" ref="BA1154:BA1217" si="330">IF(Z1154=1,AT1154,0)</f>
        <v>0</v>
      </c>
      <c r="BB1154" s="45" t="str">
        <f t="shared" ref="BB1154:BB1217" si="331">IF(AA1154="","",AA1154)</f>
        <v/>
      </c>
      <c r="BC1154" s="50" t="str">
        <f t="shared" ref="BC1154:BC1217" si="332">IF(AA1154="","",TEXT(AA1154,"MMM-yyyy"))</f>
        <v/>
      </c>
      <c r="BD1154" s="48">
        <f t="shared" ref="BD1154:BD1217" si="333">IF(P1154=0,0,AT1154/P1154)</f>
        <v>0</v>
      </c>
      <c r="BE1154" s="50" t="str">
        <f t="shared" ref="BE1154:BE1217" si="334">IF(Z1154=1,"Completed",IF(N1154&gt;0,"In Progress","Not Started"))</f>
        <v>Not Started</v>
      </c>
      <c r="BF1154" s="51">
        <f t="shared" ref="BF1154:BF1217" si="335">IF(P1154=0,0,R1154/P1154)</f>
        <v>1</v>
      </c>
      <c r="BG1154" s="51">
        <f t="shared" ref="BG1154:BG1217" si="336">N1154</f>
        <v>0</v>
      </c>
      <c r="BH1154" s="50" t="str">
        <f t="shared" ref="BH1154:BH1217" si="337">IF(S1154="","",S1154&amp;" - "&amp;U1154)</f>
        <v/>
      </c>
      <c r="BI1154" s="50" t="str">
        <f t="shared" ref="BI1154:BI1217" si="338">IF(S1154="","",S1154&amp;" - "&amp;T1154)</f>
        <v/>
      </c>
      <c r="BJ1154" s="50" t="str">
        <f t="shared" ref="BJ1154:BJ1217" si="339">IF(U1154="","",U1154&amp;" - "&amp;T1154)</f>
        <v/>
      </c>
      <c r="BK1154" s="50" t="str">
        <f t="shared" ref="BK1154:BK1217" si="340">BE1154&amp;" | "&amp;S1154&amp;" | "&amp;U1154</f>
        <v xml:space="preserve">Not Started |  | </v>
      </c>
      <c r="BL1154" s="49" t="str">
        <f t="shared" ref="BL1154:BL1217" ca="1" si="341">IF(L1154="","",TODAY()-L1154)</f>
        <v/>
      </c>
    </row>
    <row r="1155" spans="1:64" x14ac:dyDescent="0.25">
      <c r="A1155" t="str">
        <f>[1]All_Tasks_Billing!A1155</f>
        <v>LAS16.PPM22</v>
      </c>
      <c r="B1155" t="str">
        <f>[1]All_Tasks_Billing!B1155</f>
        <v>PPM</v>
      </c>
      <c r="C1155" t="str">
        <f>[1]All_Tasks_Billing!C1155</f>
        <v>22.1.20</v>
      </c>
      <c r="D1155" t="str">
        <f>[1]All_Tasks_Billing!D1155</f>
        <v>Main Switchgear</v>
      </c>
      <c r="E1155" t="str">
        <f>[1]All_Tasks_Billing!E1155</f>
        <v>LV Cables</v>
      </c>
      <c r="F1155" t="str">
        <f>IF([1]All_Tasks_Billing!F1155="","",[1]All_Tasks_Billing!F1155)</f>
        <v/>
      </c>
      <c r="G1155" t="str">
        <f>IF([1]All_Tasks_Billing!G1155="","",[1]All_Tasks_Billing!G1155)</f>
        <v/>
      </c>
      <c r="H1155" s="45" t="str">
        <f>[1]All_Tasks_Billing!H1155</f>
        <v/>
      </c>
      <c r="I1155" t="str">
        <f>IF([1]All_Tasks_Billing!I1155="","",[1]All_Tasks_Billing!I1155)</f>
        <v/>
      </c>
      <c r="J1155" t="str">
        <f>IF([1]All_Tasks_Billing!J1155="","",[1]All_Tasks_Billing!J1155)</f>
        <v/>
      </c>
      <c r="K1155" t="b">
        <f>[1]All_Tasks_Billing!K1155</f>
        <v>0</v>
      </c>
      <c r="L1155" s="45" t="str">
        <f>[1]All_Tasks_Billing!L1155</f>
        <v/>
      </c>
      <c r="M1155" t="str">
        <f>[1]All_Tasks_Billing!M1155</f>
        <v/>
      </c>
      <c r="N1155" s="46">
        <f>IF([1]All_Tasks_Billing!N1155="",0,[1]All_Tasks_Billing!N1155)</f>
        <v>0</v>
      </c>
      <c r="O1155" t="str">
        <f>[1]All_Tasks_Billing!O1155</f>
        <v/>
      </c>
      <c r="P1155" s="47">
        <f>IF([1]All_Tasks_Billing!P1155="",0,[1]All_Tasks_Billing!P1155)</f>
        <v>18.600000000000001</v>
      </c>
      <c r="Q1155" s="47">
        <f>IF([1]All_Tasks_Billing!Q1155="",0,[1]All_Tasks_Billing!Q1155)</f>
        <v>18.600000000000001</v>
      </c>
      <c r="R1155" s="47">
        <f>IF([1]All_Tasks_Billing!R1155="",0,[1]All_Tasks_Billing!R1155)</f>
        <v>18.600000000000001</v>
      </c>
      <c r="S1155" t="str">
        <f>[1]All_Tasks_Billing!S1155</f>
        <v/>
      </c>
      <c r="T1155" t="str">
        <f>[1]All_Tasks_Billing!T1155</f>
        <v>NOT AVAILABLE</v>
      </c>
      <c r="U1155" t="str">
        <f>[1]All_Tasks_Billing!U1155</f>
        <v/>
      </c>
      <c r="V1155">
        <f>[1]All_Tasks_Billing!V1155</f>
        <v>27</v>
      </c>
      <c r="W1155" s="48">
        <f>[1]All_Tasks_Billing!W1155</f>
        <v>150</v>
      </c>
      <c r="X1155">
        <f>[1]All_Tasks_Billing!X1155</f>
        <v>24331.724999999999</v>
      </c>
      <c r="Y1155">
        <f>[1]All_Tasks_Billing!Y1155</f>
        <v>1</v>
      </c>
      <c r="Z1155" s="49">
        <f>[1]All_Tasks_Billing!Z1155</f>
        <v>0</v>
      </c>
      <c r="AA1155" s="45" t="str">
        <f>[1]All_Tasks_Billing!AA1155</f>
        <v/>
      </c>
      <c r="AB1155" t="str">
        <f>[1]All_Tasks_Billing!AB1155</f>
        <v/>
      </c>
      <c r="AC1155" s="48">
        <f>[1]All_Tasks_Billing!AC1155</f>
        <v>0</v>
      </c>
      <c r="AD1155" s="48">
        <f>[1]All_Tasks_Billing!AD1155</f>
        <v>0</v>
      </c>
      <c r="AE1155" s="48">
        <f>[1]All_Tasks_Billing!AE1155</f>
        <v>0</v>
      </c>
      <c r="AF1155" s="48">
        <f>[1]All_Tasks_Billing!AF1155</f>
        <v>0</v>
      </c>
      <c r="AG1155" s="48">
        <f>[1]All_Tasks_Billing!AG1155</f>
        <v>0</v>
      </c>
      <c r="AH1155" s="48">
        <f>[1]All_Tasks_Billing!AH1155</f>
        <v>0.79979999999999996</v>
      </c>
      <c r="AI1155" s="48">
        <f>[1]All_Tasks_Billing!AI1155</f>
        <v>0</v>
      </c>
      <c r="AJ1155" s="48">
        <f>[1]All_Tasks_Billing!AJ1155</f>
        <v>0</v>
      </c>
      <c r="AK1155" s="48">
        <f>[1]All_Tasks_Billing!AK1155</f>
        <v>0</v>
      </c>
      <c r="AL1155" s="48">
        <f>[1]All_Tasks_Billing!AL1155</f>
        <v>0</v>
      </c>
      <c r="AM1155" s="48">
        <f>[1]All_Tasks_Billing!AM1155</f>
        <v>0</v>
      </c>
      <c r="AN1155" s="48">
        <f>[1]All_Tasks_Billing!AN1155</f>
        <v>0</v>
      </c>
      <c r="AO1155" s="48">
        <f>[1]All_Tasks_Billing!AO1155</f>
        <v>0</v>
      </c>
      <c r="AP1155" s="48">
        <f>[1]All_Tasks_Billing!AP1155</f>
        <v>0.79979999999999996</v>
      </c>
      <c r="AQ1155" s="48">
        <f>[1]All_Tasks_Billing!AQ1155</f>
        <v>0</v>
      </c>
      <c r="AR1155" s="48">
        <f>[1]All_Tasks_Billing!AR1155</f>
        <v>0</v>
      </c>
      <c r="AS1155" s="48">
        <f>[1]All_Tasks_Billing!AS1155</f>
        <v>0</v>
      </c>
      <c r="AT1155" s="48">
        <f>[1]All_Tasks_Billing!AT1155</f>
        <v>0</v>
      </c>
      <c r="AU1155" s="50" t="str">
        <f t="shared" si="324"/>
        <v/>
      </c>
      <c r="AV1155" s="50" t="str">
        <f t="shared" si="325"/>
        <v/>
      </c>
      <c r="AW1155" s="50" t="str">
        <f t="shared" si="326"/>
        <v/>
      </c>
      <c r="AX1155" s="50" t="str">
        <f t="shared" ca="1" si="327"/>
        <v>Not Completed</v>
      </c>
      <c r="AY1155" s="50" t="str">
        <f t="shared" ca="1" si="328"/>
        <v>Not Completed</v>
      </c>
      <c r="AZ1155" s="50" t="str">
        <f t="shared" ca="1" si="329"/>
        <v>Not Completed</v>
      </c>
      <c r="BA1155" s="48">
        <f t="shared" si="330"/>
        <v>0</v>
      </c>
      <c r="BB1155" s="45" t="str">
        <f t="shared" si="331"/>
        <v/>
      </c>
      <c r="BC1155" s="50" t="str">
        <f t="shared" si="332"/>
        <v/>
      </c>
      <c r="BD1155" s="48">
        <f t="shared" si="333"/>
        <v>0</v>
      </c>
      <c r="BE1155" s="50" t="str">
        <f t="shared" si="334"/>
        <v>Not Started</v>
      </c>
      <c r="BF1155" s="51">
        <f t="shared" si="335"/>
        <v>1</v>
      </c>
      <c r="BG1155" s="51">
        <f t="shared" si="336"/>
        <v>0</v>
      </c>
      <c r="BH1155" s="50" t="str">
        <f t="shared" si="337"/>
        <v/>
      </c>
      <c r="BI1155" s="50" t="str">
        <f t="shared" si="338"/>
        <v/>
      </c>
      <c r="BJ1155" s="50" t="str">
        <f t="shared" si="339"/>
        <v/>
      </c>
      <c r="BK1155" s="50" t="str">
        <f t="shared" si="340"/>
        <v xml:space="preserve">Not Started |  | </v>
      </c>
      <c r="BL1155" s="49" t="str">
        <f t="shared" ca="1" si="341"/>
        <v/>
      </c>
    </row>
    <row r="1156" spans="1:64" x14ac:dyDescent="0.25">
      <c r="A1156" t="str">
        <f>[1]All_Tasks_Billing!A1156</f>
        <v>LAS16.PPM22</v>
      </c>
      <c r="B1156" t="str">
        <f>[1]All_Tasks_Billing!B1156</f>
        <v>PPM</v>
      </c>
      <c r="C1156" t="str">
        <f>[1]All_Tasks_Billing!C1156</f>
        <v>22.1.21</v>
      </c>
      <c r="D1156" t="str">
        <f>[1]All_Tasks_Billing!D1156</f>
        <v>Main Switchgear</v>
      </c>
      <c r="E1156" t="str">
        <f>[1]All_Tasks_Billing!E1156</f>
        <v>Panelboards</v>
      </c>
      <c r="F1156" t="str">
        <f>IF([1]All_Tasks_Billing!F1156="","",[1]All_Tasks_Billing!F1156)</f>
        <v>HLP01A</v>
      </c>
      <c r="G1156" t="str">
        <f>IF([1]All_Tasks_Billing!G1156="","",[1]All_Tasks_Billing!G1156)</f>
        <v/>
      </c>
      <c r="H1156" s="45" t="str">
        <f>[1]All_Tasks_Billing!H1156</f>
        <v/>
      </c>
      <c r="I1156" t="str">
        <f>IF([1]All_Tasks_Billing!I1156="","",[1]All_Tasks_Billing!I1156)</f>
        <v/>
      </c>
      <c r="J1156" t="str">
        <f>IF([1]All_Tasks_Billing!J1156="","",[1]All_Tasks_Billing!J1156)</f>
        <v/>
      </c>
      <c r="K1156" t="b">
        <f>[1]All_Tasks_Billing!K1156</f>
        <v>1</v>
      </c>
      <c r="L1156" s="45">
        <f>[1]All_Tasks_Billing!L1156</f>
        <v>45965</v>
      </c>
      <c r="M1156" t="str">
        <f>[1]All_Tasks_Billing!M1156</f>
        <v/>
      </c>
      <c r="N1156" s="46">
        <f>IF([1]All_Tasks_Billing!N1156="",0,[1]All_Tasks_Billing!N1156)</f>
        <v>1</v>
      </c>
      <c r="O1156" t="str">
        <f>[1]All_Tasks_Billing!O1156</f>
        <v/>
      </c>
      <c r="P1156" s="47">
        <f>IF([1]All_Tasks_Billing!P1156="",0,[1]All_Tasks_Billing!P1156)</f>
        <v>0.5</v>
      </c>
      <c r="Q1156" s="47">
        <f>IF([1]All_Tasks_Billing!Q1156="",0,[1]All_Tasks_Billing!Q1156)</f>
        <v>0</v>
      </c>
      <c r="R1156" s="47">
        <f>IF([1]All_Tasks_Billing!R1156="",0,[1]All_Tasks_Billing!R1156)</f>
        <v>0.5</v>
      </c>
      <c r="S1156" t="str">
        <f>[1]All_Tasks_Billing!S1156</f>
        <v>COMPLETED</v>
      </c>
      <c r="T1156" t="str">
        <f>[1]All_Tasks_Billing!T1156</f>
        <v>READY</v>
      </c>
      <c r="U1156" t="str">
        <f>[1]All_Tasks_Billing!U1156</f>
        <v/>
      </c>
      <c r="V1156">
        <f>[1]All_Tasks_Billing!V1156</f>
        <v>27</v>
      </c>
      <c r="W1156" s="48">
        <f>[1]All_Tasks_Billing!W1156</f>
        <v>150</v>
      </c>
      <c r="X1156">
        <f>[1]All_Tasks_Billing!X1156</f>
        <v>24331.724999999999</v>
      </c>
      <c r="Y1156">
        <f>[1]All_Tasks_Billing!Y1156</f>
        <v>1</v>
      </c>
      <c r="Z1156" s="49">
        <f>[1]All_Tasks_Billing!Z1156</f>
        <v>1</v>
      </c>
      <c r="AA1156" s="45">
        <f>[1]All_Tasks_Billing!AA1156</f>
        <v>45970</v>
      </c>
      <c r="AB1156" t="str">
        <f>[1]All_Tasks_Billing!AB1156</f>
        <v>Nov-2025</v>
      </c>
      <c r="AC1156" s="48">
        <f>[1]All_Tasks_Billing!AC1156</f>
        <v>75</v>
      </c>
      <c r="AD1156" s="48">
        <f>[1]All_Tasks_Billing!AD1156</f>
        <v>0</v>
      </c>
      <c r="AE1156" s="48">
        <f>[1]All_Tasks_Billing!AE1156</f>
        <v>0</v>
      </c>
      <c r="AF1156" s="48">
        <f>[1]All_Tasks_Billing!AF1156</f>
        <v>0</v>
      </c>
      <c r="AG1156" s="48">
        <f>[1]All_Tasks_Billing!AG1156</f>
        <v>0</v>
      </c>
      <c r="AH1156" s="48">
        <f>[1]All_Tasks_Billing!AH1156</f>
        <v>2.1499999999999998E-2</v>
      </c>
      <c r="AI1156" s="48">
        <f>[1]All_Tasks_Billing!AI1156</f>
        <v>2.6875</v>
      </c>
      <c r="AJ1156" s="48">
        <f>[1]All_Tasks_Billing!AJ1156</f>
        <v>0</v>
      </c>
      <c r="AK1156" s="48">
        <f>[1]All_Tasks_Billing!AK1156</f>
        <v>0</v>
      </c>
      <c r="AL1156" s="48">
        <f>[1]All_Tasks_Billing!AL1156</f>
        <v>0</v>
      </c>
      <c r="AM1156" s="48">
        <f>[1]All_Tasks_Billing!AM1156</f>
        <v>0</v>
      </c>
      <c r="AN1156" s="48">
        <f>[1]All_Tasks_Billing!AN1156</f>
        <v>0</v>
      </c>
      <c r="AO1156" s="48">
        <f>[1]All_Tasks_Billing!AO1156</f>
        <v>0</v>
      </c>
      <c r="AP1156" s="48">
        <f>[1]All_Tasks_Billing!AP1156</f>
        <v>2.1499999999999998E-2</v>
      </c>
      <c r="AQ1156" s="48">
        <f>[1]All_Tasks_Billing!AQ1156</f>
        <v>2.6875</v>
      </c>
      <c r="AR1156" s="48">
        <f>[1]All_Tasks_Billing!AR1156</f>
        <v>0</v>
      </c>
      <c r="AS1156" s="48">
        <f>[1]All_Tasks_Billing!AS1156</f>
        <v>77.6875</v>
      </c>
      <c r="AT1156" s="48">
        <f>[1]All_Tasks_Billing!AT1156</f>
        <v>77.6875</v>
      </c>
      <c r="AU1156" s="50" t="str">
        <f t="shared" si="324"/>
        <v>Nov-2025</v>
      </c>
      <c r="AV1156" s="50" t="str">
        <f t="shared" si="325"/>
        <v>Q4-2025</v>
      </c>
      <c r="AW1156" s="50">
        <f t="shared" si="326"/>
        <v>2025</v>
      </c>
      <c r="AX1156" s="50" t="str">
        <f t="shared" ca="1" si="327"/>
        <v>Last Week</v>
      </c>
      <c r="AY1156" s="50" t="str">
        <f t="shared" ca="1" si="328"/>
        <v>This Month</v>
      </c>
      <c r="AZ1156" s="50" t="str">
        <f t="shared" ca="1" si="329"/>
        <v>This Quarter</v>
      </c>
      <c r="BA1156" s="48">
        <f t="shared" si="330"/>
        <v>77.6875</v>
      </c>
      <c r="BB1156" s="45">
        <f t="shared" si="331"/>
        <v>45970</v>
      </c>
      <c r="BC1156" s="50" t="str">
        <f t="shared" si="332"/>
        <v>Nov-2025</v>
      </c>
      <c r="BD1156" s="48">
        <f t="shared" si="333"/>
        <v>155.375</v>
      </c>
      <c r="BE1156" s="50" t="str">
        <f t="shared" si="334"/>
        <v>Completed</v>
      </c>
      <c r="BF1156" s="51">
        <f t="shared" si="335"/>
        <v>1</v>
      </c>
      <c r="BG1156" s="51">
        <f t="shared" si="336"/>
        <v>1</v>
      </c>
      <c r="BH1156" s="50" t="str">
        <f t="shared" si="337"/>
        <v xml:space="preserve">COMPLETED - </v>
      </c>
      <c r="BI1156" s="50" t="str">
        <f t="shared" si="338"/>
        <v>COMPLETED - READY</v>
      </c>
      <c r="BJ1156" s="50" t="str">
        <f t="shared" si="339"/>
        <v/>
      </c>
      <c r="BK1156" s="50" t="str">
        <f t="shared" si="340"/>
        <v xml:space="preserve">Completed | COMPLETED | </v>
      </c>
      <c r="BL1156" s="49">
        <f t="shared" ca="1" si="341"/>
        <v>12</v>
      </c>
    </row>
    <row r="1157" spans="1:64" x14ac:dyDescent="0.25">
      <c r="A1157" t="str">
        <f>[1]All_Tasks_Billing!A1157</f>
        <v>LAS16.PPM22</v>
      </c>
      <c r="B1157" t="str">
        <f>[1]All_Tasks_Billing!B1157</f>
        <v>PPM</v>
      </c>
      <c r="C1157" t="str">
        <f>[1]All_Tasks_Billing!C1157</f>
        <v>22.1.22</v>
      </c>
      <c r="D1157" t="str">
        <f>[1]All_Tasks_Billing!D1157</f>
        <v>Main Switchgear</v>
      </c>
      <c r="E1157" t="str">
        <f>[1]All_Tasks_Billing!E1157</f>
        <v>Panelboards</v>
      </c>
      <c r="F1157" t="str">
        <f>IF([1]All_Tasks_Billing!F1157="","",[1]All_Tasks_Billing!F1157)</f>
        <v>HLP02A</v>
      </c>
      <c r="G1157" t="str">
        <f>IF([1]All_Tasks_Billing!G1157="","",[1]All_Tasks_Billing!G1157)</f>
        <v/>
      </c>
      <c r="H1157" s="45" t="str">
        <f>[1]All_Tasks_Billing!H1157</f>
        <v/>
      </c>
      <c r="I1157" t="str">
        <f>IF([1]All_Tasks_Billing!I1157="","",[1]All_Tasks_Billing!I1157)</f>
        <v/>
      </c>
      <c r="J1157" t="str">
        <f>IF([1]All_Tasks_Billing!J1157="","",[1]All_Tasks_Billing!J1157)</f>
        <v/>
      </c>
      <c r="K1157" t="b">
        <f>[1]All_Tasks_Billing!K1157</f>
        <v>1</v>
      </c>
      <c r="L1157" s="45">
        <f>[1]All_Tasks_Billing!L1157</f>
        <v>45965</v>
      </c>
      <c r="M1157" t="str">
        <f>[1]All_Tasks_Billing!M1157</f>
        <v/>
      </c>
      <c r="N1157" s="46">
        <f>IF([1]All_Tasks_Billing!N1157="",0,[1]All_Tasks_Billing!N1157)</f>
        <v>1</v>
      </c>
      <c r="O1157" t="str">
        <f>[1]All_Tasks_Billing!O1157</f>
        <v/>
      </c>
      <c r="P1157" s="47">
        <f>IF([1]All_Tasks_Billing!P1157="",0,[1]All_Tasks_Billing!P1157)</f>
        <v>0.5</v>
      </c>
      <c r="Q1157" s="47">
        <f>IF([1]All_Tasks_Billing!Q1157="",0,[1]All_Tasks_Billing!Q1157)</f>
        <v>0</v>
      </c>
      <c r="R1157" s="47">
        <f>IF([1]All_Tasks_Billing!R1157="",0,[1]All_Tasks_Billing!R1157)</f>
        <v>0.5</v>
      </c>
      <c r="S1157" t="str">
        <f>[1]All_Tasks_Billing!S1157</f>
        <v>COMPLETED</v>
      </c>
      <c r="T1157" t="str">
        <f>[1]All_Tasks_Billing!T1157</f>
        <v>READY</v>
      </c>
      <c r="U1157" t="str">
        <f>[1]All_Tasks_Billing!U1157</f>
        <v/>
      </c>
      <c r="V1157">
        <f>[1]All_Tasks_Billing!V1157</f>
        <v>27</v>
      </c>
      <c r="W1157" s="48">
        <f>[1]All_Tasks_Billing!W1157</f>
        <v>150</v>
      </c>
      <c r="X1157">
        <f>[1]All_Tasks_Billing!X1157</f>
        <v>24331.724999999999</v>
      </c>
      <c r="Y1157">
        <f>[1]All_Tasks_Billing!Y1157</f>
        <v>1</v>
      </c>
      <c r="Z1157" s="49">
        <f>[1]All_Tasks_Billing!Z1157</f>
        <v>1</v>
      </c>
      <c r="AA1157" s="45">
        <f>[1]All_Tasks_Billing!AA1157</f>
        <v>45970</v>
      </c>
      <c r="AB1157" t="str">
        <f>[1]All_Tasks_Billing!AB1157</f>
        <v>Nov-2025</v>
      </c>
      <c r="AC1157" s="48">
        <f>[1]All_Tasks_Billing!AC1157</f>
        <v>75</v>
      </c>
      <c r="AD1157" s="48">
        <f>[1]All_Tasks_Billing!AD1157</f>
        <v>0</v>
      </c>
      <c r="AE1157" s="48">
        <f>[1]All_Tasks_Billing!AE1157</f>
        <v>0</v>
      </c>
      <c r="AF1157" s="48">
        <f>[1]All_Tasks_Billing!AF1157</f>
        <v>0</v>
      </c>
      <c r="AG1157" s="48">
        <f>[1]All_Tasks_Billing!AG1157</f>
        <v>0</v>
      </c>
      <c r="AH1157" s="48">
        <f>[1]All_Tasks_Billing!AH1157</f>
        <v>2.1499999999999998E-2</v>
      </c>
      <c r="AI1157" s="48">
        <f>[1]All_Tasks_Billing!AI1157</f>
        <v>2.6875</v>
      </c>
      <c r="AJ1157" s="48">
        <f>[1]All_Tasks_Billing!AJ1157</f>
        <v>0</v>
      </c>
      <c r="AK1157" s="48">
        <f>[1]All_Tasks_Billing!AK1157</f>
        <v>0</v>
      </c>
      <c r="AL1157" s="48">
        <f>[1]All_Tasks_Billing!AL1157</f>
        <v>0</v>
      </c>
      <c r="AM1157" s="48">
        <f>[1]All_Tasks_Billing!AM1157</f>
        <v>0</v>
      </c>
      <c r="AN1157" s="48">
        <f>[1]All_Tasks_Billing!AN1157</f>
        <v>0</v>
      </c>
      <c r="AO1157" s="48">
        <f>[1]All_Tasks_Billing!AO1157</f>
        <v>0</v>
      </c>
      <c r="AP1157" s="48">
        <f>[1]All_Tasks_Billing!AP1157</f>
        <v>2.1499999999999998E-2</v>
      </c>
      <c r="AQ1157" s="48">
        <f>[1]All_Tasks_Billing!AQ1157</f>
        <v>2.6875</v>
      </c>
      <c r="AR1157" s="48">
        <f>[1]All_Tasks_Billing!AR1157</f>
        <v>0</v>
      </c>
      <c r="AS1157" s="48">
        <f>[1]All_Tasks_Billing!AS1157</f>
        <v>77.6875</v>
      </c>
      <c r="AT1157" s="48">
        <f>[1]All_Tasks_Billing!AT1157</f>
        <v>77.6875</v>
      </c>
      <c r="AU1157" s="50" t="str">
        <f t="shared" si="324"/>
        <v>Nov-2025</v>
      </c>
      <c r="AV1157" s="50" t="str">
        <f t="shared" si="325"/>
        <v>Q4-2025</v>
      </c>
      <c r="AW1157" s="50">
        <f t="shared" si="326"/>
        <v>2025</v>
      </c>
      <c r="AX1157" s="50" t="str">
        <f t="shared" ca="1" si="327"/>
        <v>Last Week</v>
      </c>
      <c r="AY1157" s="50" t="str">
        <f t="shared" ca="1" si="328"/>
        <v>This Month</v>
      </c>
      <c r="AZ1157" s="50" t="str">
        <f t="shared" ca="1" si="329"/>
        <v>This Quarter</v>
      </c>
      <c r="BA1157" s="48">
        <f t="shared" si="330"/>
        <v>77.6875</v>
      </c>
      <c r="BB1157" s="45">
        <f t="shared" si="331"/>
        <v>45970</v>
      </c>
      <c r="BC1157" s="50" t="str">
        <f t="shared" si="332"/>
        <v>Nov-2025</v>
      </c>
      <c r="BD1157" s="48">
        <f t="shared" si="333"/>
        <v>155.375</v>
      </c>
      <c r="BE1157" s="50" t="str">
        <f t="shared" si="334"/>
        <v>Completed</v>
      </c>
      <c r="BF1157" s="51">
        <f t="shared" si="335"/>
        <v>1</v>
      </c>
      <c r="BG1157" s="51">
        <f t="shared" si="336"/>
        <v>1</v>
      </c>
      <c r="BH1157" s="50" t="str">
        <f t="shared" si="337"/>
        <v xml:space="preserve">COMPLETED - </v>
      </c>
      <c r="BI1157" s="50" t="str">
        <f t="shared" si="338"/>
        <v>COMPLETED - READY</v>
      </c>
      <c r="BJ1157" s="50" t="str">
        <f t="shared" si="339"/>
        <v/>
      </c>
      <c r="BK1157" s="50" t="str">
        <f t="shared" si="340"/>
        <v xml:space="preserve">Completed | COMPLETED | </v>
      </c>
      <c r="BL1157" s="49">
        <f t="shared" ca="1" si="341"/>
        <v>12</v>
      </c>
    </row>
    <row r="1158" spans="1:64" x14ac:dyDescent="0.25">
      <c r="A1158" t="str">
        <f>[1]All_Tasks_Billing!A1158</f>
        <v>LAS16.PPM22</v>
      </c>
      <c r="B1158" t="str">
        <f>[1]All_Tasks_Billing!B1158</f>
        <v>PPM</v>
      </c>
      <c r="C1158" t="str">
        <f>[1]All_Tasks_Billing!C1158</f>
        <v>22.1.23</v>
      </c>
      <c r="D1158" t="str">
        <f>[1]All_Tasks_Billing!D1158</f>
        <v>Main Switchgear</v>
      </c>
      <c r="E1158" t="str">
        <f>[1]All_Tasks_Billing!E1158</f>
        <v>XFMR - Dry-Type, Small</v>
      </c>
      <c r="F1158" t="str">
        <f>IF([1]All_Tasks_Billing!F1158="","",[1]All_Tasks_Billing!F1158)</f>
        <v>TLVP</v>
      </c>
      <c r="G1158" t="str">
        <f>IF([1]All_Tasks_Billing!G1158="","",[1]All_Tasks_Billing!G1158)</f>
        <v/>
      </c>
      <c r="H1158" s="45" t="str">
        <f>[1]All_Tasks_Billing!H1158</f>
        <v/>
      </c>
      <c r="I1158" t="str">
        <f>IF([1]All_Tasks_Billing!I1158="","",[1]All_Tasks_Billing!I1158)</f>
        <v/>
      </c>
      <c r="J1158" t="str">
        <f>IF([1]All_Tasks_Billing!J1158="","",[1]All_Tasks_Billing!J1158)</f>
        <v/>
      </c>
      <c r="K1158" t="b">
        <f>[1]All_Tasks_Billing!K1158</f>
        <v>1</v>
      </c>
      <c r="L1158" s="45">
        <f>[1]All_Tasks_Billing!L1158</f>
        <v>45965</v>
      </c>
      <c r="M1158" t="str">
        <f>[1]All_Tasks_Billing!M1158</f>
        <v/>
      </c>
      <c r="N1158" s="46">
        <f>IF([1]All_Tasks_Billing!N1158="",0,[1]All_Tasks_Billing!N1158)</f>
        <v>1</v>
      </c>
      <c r="O1158" t="str">
        <f>[1]All_Tasks_Billing!O1158</f>
        <v/>
      </c>
      <c r="P1158" s="47">
        <f>IF([1]All_Tasks_Billing!P1158="",0,[1]All_Tasks_Billing!P1158)</f>
        <v>2</v>
      </c>
      <c r="Q1158" s="47">
        <f>IF([1]All_Tasks_Billing!Q1158="",0,[1]All_Tasks_Billing!Q1158)</f>
        <v>0</v>
      </c>
      <c r="R1158" s="47">
        <f>IF([1]All_Tasks_Billing!R1158="",0,[1]All_Tasks_Billing!R1158)</f>
        <v>2</v>
      </c>
      <c r="S1158" t="str">
        <f>[1]All_Tasks_Billing!S1158</f>
        <v>COMPLETED</v>
      </c>
      <c r="T1158" t="str">
        <f>[1]All_Tasks_Billing!T1158</f>
        <v>READY</v>
      </c>
      <c r="U1158" t="str">
        <f>[1]All_Tasks_Billing!U1158</f>
        <v/>
      </c>
      <c r="V1158">
        <f>[1]All_Tasks_Billing!V1158</f>
        <v>27</v>
      </c>
      <c r="W1158" s="48">
        <f>[1]All_Tasks_Billing!W1158</f>
        <v>150</v>
      </c>
      <c r="X1158">
        <f>[1]All_Tasks_Billing!X1158</f>
        <v>24331.724999999999</v>
      </c>
      <c r="Y1158">
        <f>[1]All_Tasks_Billing!Y1158</f>
        <v>1</v>
      </c>
      <c r="Z1158" s="49">
        <f>[1]All_Tasks_Billing!Z1158</f>
        <v>1</v>
      </c>
      <c r="AA1158" s="45">
        <f>[1]All_Tasks_Billing!AA1158</f>
        <v>45970</v>
      </c>
      <c r="AB1158" t="str">
        <f>[1]All_Tasks_Billing!AB1158</f>
        <v>Nov-2025</v>
      </c>
      <c r="AC1158" s="48">
        <f>[1]All_Tasks_Billing!AC1158</f>
        <v>300</v>
      </c>
      <c r="AD1158" s="48">
        <f>[1]All_Tasks_Billing!AD1158</f>
        <v>0</v>
      </c>
      <c r="AE1158" s="48">
        <f>[1]All_Tasks_Billing!AE1158</f>
        <v>0</v>
      </c>
      <c r="AF1158" s="48">
        <f>[1]All_Tasks_Billing!AF1158</f>
        <v>0</v>
      </c>
      <c r="AG1158" s="48">
        <f>[1]All_Tasks_Billing!AG1158</f>
        <v>0</v>
      </c>
      <c r="AH1158" s="48">
        <f>[1]All_Tasks_Billing!AH1158</f>
        <v>8.5999999999999993E-2</v>
      </c>
      <c r="AI1158" s="48">
        <f>[1]All_Tasks_Billing!AI1158</f>
        <v>10.75</v>
      </c>
      <c r="AJ1158" s="48">
        <f>[1]All_Tasks_Billing!AJ1158</f>
        <v>0</v>
      </c>
      <c r="AK1158" s="48">
        <f>[1]All_Tasks_Billing!AK1158</f>
        <v>0</v>
      </c>
      <c r="AL1158" s="48">
        <f>[1]All_Tasks_Billing!AL1158</f>
        <v>0</v>
      </c>
      <c r="AM1158" s="48">
        <f>[1]All_Tasks_Billing!AM1158</f>
        <v>0</v>
      </c>
      <c r="AN1158" s="48">
        <f>[1]All_Tasks_Billing!AN1158</f>
        <v>0</v>
      </c>
      <c r="AO1158" s="48">
        <f>[1]All_Tasks_Billing!AO1158</f>
        <v>0</v>
      </c>
      <c r="AP1158" s="48">
        <f>[1]All_Tasks_Billing!AP1158</f>
        <v>8.5999999999999993E-2</v>
      </c>
      <c r="AQ1158" s="48">
        <f>[1]All_Tasks_Billing!AQ1158</f>
        <v>10.75</v>
      </c>
      <c r="AR1158" s="48">
        <f>[1]All_Tasks_Billing!AR1158</f>
        <v>0</v>
      </c>
      <c r="AS1158" s="48">
        <f>[1]All_Tasks_Billing!AS1158</f>
        <v>310.75</v>
      </c>
      <c r="AT1158" s="48">
        <f>[1]All_Tasks_Billing!AT1158</f>
        <v>310.75</v>
      </c>
      <c r="AU1158" s="50" t="str">
        <f t="shared" si="324"/>
        <v>Nov-2025</v>
      </c>
      <c r="AV1158" s="50" t="str">
        <f t="shared" si="325"/>
        <v>Q4-2025</v>
      </c>
      <c r="AW1158" s="50">
        <f t="shared" si="326"/>
        <v>2025</v>
      </c>
      <c r="AX1158" s="50" t="str">
        <f t="shared" ca="1" si="327"/>
        <v>Last Week</v>
      </c>
      <c r="AY1158" s="50" t="str">
        <f t="shared" ca="1" si="328"/>
        <v>This Month</v>
      </c>
      <c r="AZ1158" s="50" t="str">
        <f t="shared" ca="1" si="329"/>
        <v>This Quarter</v>
      </c>
      <c r="BA1158" s="48">
        <f t="shared" si="330"/>
        <v>310.75</v>
      </c>
      <c r="BB1158" s="45">
        <f t="shared" si="331"/>
        <v>45970</v>
      </c>
      <c r="BC1158" s="50" t="str">
        <f t="shared" si="332"/>
        <v>Nov-2025</v>
      </c>
      <c r="BD1158" s="48">
        <f t="shared" si="333"/>
        <v>155.375</v>
      </c>
      <c r="BE1158" s="50" t="str">
        <f t="shared" si="334"/>
        <v>Completed</v>
      </c>
      <c r="BF1158" s="51">
        <f t="shared" si="335"/>
        <v>1</v>
      </c>
      <c r="BG1158" s="51">
        <f t="shared" si="336"/>
        <v>1</v>
      </c>
      <c r="BH1158" s="50" t="str">
        <f t="shared" si="337"/>
        <v xml:space="preserve">COMPLETED - </v>
      </c>
      <c r="BI1158" s="50" t="str">
        <f t="shared" si="338"/>
        <v>COMPLETED - READY</v>
      </c>
      <c r="BJ1158" s="50" t="str">
        <f t="shared" si="339"/>
        <v/>
      </c>
      <c r="BK1158" s="50" t="str">
        <f t="shared" si="340"/>
        <v xml:space="preserve">Completed | COMPLETED | </v>
      </c>
      <c r="BL1158" s="49">
        <f t="shared" ca="1" si="341"/>
        <v>12</v>
      </c>
    </row>
    <row r="1159" spans="1:64" x14ac:dyDescent="0.25">
      <c r="A1159" t="str">
        <f>[1]All_Tasks_Billing!A1159</f>
        <v>LAS16.PPM22</v>
      </c>
      <c r="B1159" t="str">
        <f>[1]All_Tasks_Billing!B1159</f>
        <v>PPM</v>
      </c>
      <c r="C1159" t="str">
        <f>[1]All_Tasks_Billing!C1159</f>
        <v>22.1.24</v>
      </c>
      <c r="D1159" t="str">
        <f>[1]All_Tasks_Billing!D1159</f>
        <v>Main Switchgear</v>
      </c>
      <c r="E1159" t="str">
        <f>[1]All_Tasks_Billing!E1159</f>
        <v>LV Disconnect</v>
      </c>
      <c r="F1159" t="str">
        <f>IF([1]All_Tasks_Billing!F1159="","",[1]All_Tasks_Billing!F1159)</f>
        <v/>
      </c>
      <c r="G1159" t="str">
        <f>IF([1]All_Tasks_Billing!G1159="","",[1]All_Tasks_Billing!G1159)</f>
        <v/>
      </c>
      <c r="H1159" s="45" t="str">
        <f>[1]All_Tasks_Billing!H1159</f>
        <v/>
      </c>
      <c r="I1159" t="str">
        <f>IF([1]All_Tasks_Billing!I1159="","",[1]All_Tasks_Billing!I1159)</f>
        <v/>
      </c>
      <c r="J1159" t="str">
        <f>IF([1]All_Tasks_Billing!J1159="","",[1]All_Tasks_Billing!J1159)</f>
        <v/>
      </c>
      <c r="K1159" t="b">
        <f>[1]All_Tasks_Billing!K1159</f>
        <v>1</v>
      </c>
      <c r="L1159" s="45">
        <f>[1]All_Tasks_Billing!L1159</f>
        <v>45965</v>
      </c>
      <c r="M1159" t="str">
        <f>[1]All_Tasks_Billing!M1159</f>
        <v/>
      </c>
      <c r="N1159" s="46">
        <f>IF([1]All_Tasks_Billing!N1159="",0,[1]All_Tasks_Billing!N1159)</f>
        <v>1</v>
      </c>
      <c r="O1159" t="str">
        <f>[1]All_Tasks_Billing!O1159</f>
        <v/>
      </c>
      <c r="P1159" s="47">
        <f>IF([1]All_Tasks_Billing!P1159="",0,[1]All_Tasks_Billing!P1159)</f>
        <v>1.5</v>
      </c>
      <c r="Q1159" s="47">
        <f>IF([1]All_Tasks_Billing!Q1159="",0,[1]All_Tasks_Billing!Q1159)</f>
        <v>0</v>
      </c>
      <c r="R1159" s="47">
        <f>IF([1]All_Tasks_Billing!R1159="",0,[1]All_Tasks_Billing!R1159)</f>
        <v>1.5</v>
      </c>
      <c r="S1159" t="str">
        <f>[1]All_Tasks_Billing!S1159</f>
        <v>COMPLETED</v>
      </c>
      <c r="T1159" t="str">
        <f>[1]All_Tasks_Billing!T1159</f>
        <v>READY</v>
      </c>
      <c r="U1159" t="str">
        <f>[1]All_Tasks_Billing!U1159</f>
        <v/>
      </c>
      <c r="V1159">
        <f>[1]All_Tasks_Billing!V1159</f>
        <v>27</v>
      </c>
      <c r="W1159" s="48">
        <f>[1]All_Tasks_Billing!W1159</f>
        <v>150</v>
      </c>
      <c r="X1159">
        <f>[1]All_Tasks_Billing!X1159</f>
        <v>24331.724999999999</v>
      </c>
      <c r="Y1159">
        <f>[1]All_Tasks_Billing!Y1159</f>
        <v>1</v>
      </c>
      <c r="Z1159" s="49">
        <f>[1]All_Tasks_Billing!Z1159</f>
        <v>1</v>
      </c>
      <c r="AA1159" s="45">
        <f>[1]All_Tasks_Billing!AA1159</f>
        <v>45970</v>
      </c>
      <c r="AB1159" t="str">
        <f>[1]All_Tasks_Billing!AB1159</f>
        <v>Nov-2025</v>
      </c>
      <c r="AC1159" s="48">
        <f>[1]All_Tasks_Billing!AC1159</f>
        <v>225</v>
      </c>
      <c r="AD1159" s="48">
        <f>[1]All_Tasks_Billing!AD1159</f>
        <v>0</v>
      </c>
      <c r="AE1159" s="48">
        <f>[1]All_Tasks_Billing!AE1159</f>
        <v>0</v>
      </c>
      <c r="AF1159" s="48">
        <f>[1]All_Tasks_Billing!AF1159</f>
        <v>0</v>
      </c>
      <c r="AG1159" s="48">
        <f>[1]All_Tasks_Billing!AG1159</f>
        <v>0</v>
      </c>
      <c r="AH1159" s="48">
        <f>[1]All_Tasks_Billing!AH1159</f>
        <v>6.4500000000000002E-2</v>
      </c>
      <c r="AI1159" s="48">
        <f>[1]All_Tasks_Billing!AI1159</f>
        <v>8.0625</v>
      </c>
      <c r="AJ1159" s="48">
        <f>[1]All_Tasks_Billing!AJ1159</f>
        <v>0</v>
      </c>
      <c r="AK1159" s="48">
        <f>[1]All_Tasks_Billing!AK1159</f>
        <v>0</v>
      </c>
      <c r="AL1159" s="48">
        <f>[1]All_Tasks_Billing!AL1159</f>
        <v>0</v>
      </c>
      <c r="AM1159" s="48">
        <f>[1]All_Tasks_Billing!AM1159</f>
        <v>0</v>
      </c>
      <c r="AN1159" s="48">
        <f>[1]All_Tasks_Billing!AN1159</f>
        <v>0</v>
      </c>
      <c r="AO1159" s="48">
        <f>[1]All_Tasks_Billing!AO1159</f>
        <v>0</v>
      </c>
      <c r="AP1159" s="48">
        <f>[1]All_Tasks_Billing!AP1159</f>
        <v>6.4500000000000002E-2</v>
      </c>
      <c r="AQ1159" s="48">
        <f>[1]All_Tasks_Billing!AQ1159</f>
        <v>8.0625</v>
      </c>
      <c r="AR1159" s="48">
        <f>[1]All_Tasks_Billing!AR1159</f>
        <v>0</v>
      </c>
      <c r="AS1159" s="48">
        <f>[1]All_Tasks_Billing!AS1159</f>
        <v>233.0625</v>
      </c>
      <c r="AT1159" s="48">
        <f>[1]All_Tasks_Billing!AT1159</f>
        <v>233.0625</v>
      </c>
      <c r="AU1159" s="50" t="str">
        <f t="shared" si="324"/>
        <v>Nov-2025</v>
      </c>
      <c r="AV1159" s="50" t="str">
        <f t="shared" si="325"/>
        <v>Q4-2025</v>
      </c>
      <c r="AW1159" s="50">
        <f t="shared" si="326"/>
        <v>2025</v>
      </c>
      <c r="AX1159" s="50" t="str">
        <f t="shared" ca="1" si="327"/>
        <v>Last Week</v>
      </c>
      <c r="AY1159" s="50" t="str">
        <f t="shared" ca="1" si="328"/>
        <v>This Month</v>
      </c>
      <c r="AZ1159" s="50" t="str">
        <f t="shared" ca="1" si="329"/>
        <v>This Quarter</v>
      </c>
      <c r="BA1159" s="48">
        <f t="shared" si="330"/>
        <v>233.0625</v>
      </c>
      <c r="BB1159" s="45">
        <f t="shared" si="331"/>
        <v>45970</v>
      </c>
      <c r="BC1159" s="50" t="str">
        <f t="shared" si="332"/>
        <v>Nov-2025</v>
      </c>
      <c r="BD1159" s="48">
        <f t="shared" si="333"/>
        <v>155.375</v>
      </c>
      <c r="BE1159" s="50" t="str">
        <f t="shared" si="334"/>
        <v>Completed</v>
      </c>
      <c r="BF1159" s="51">
        <f t="shared" si="335"/>
        <v>1</v>
      </c>
      <c r="BG1159" s="51">
        <f t="shared" si="336"/>
        <v>1</v>
      </c>
      <c r="BH1159" s="50" t="str">
        <f t="shared" si="337"/>
        <v xml:space="preserve">COMPLETED - </v>
      </c>
      <c r="BI1159" s="50" t="str">
        <f t="shared" si="338"/>
        <v>COMPLETED - READY</v>
      </c>
      <c r="BJ1159" s="50" t="str">
        <f t="shared" si="339"/>
        <v/>
      </c>
      <c r="BK1159" s="50" t="str">
        <f t="shared" si="340"/>
        <v xml:space="preserve">Completed | COMPLETED | </v>
      </c>
      <c r="BL1159" s="49">
        <f t="shared" ca="1" si="341"/>
        <v>12</v>
      </c>
    </row>
    <row r="1160" spans="1:64" x14ac:dyDescent="0.25">
      <c r="A1160" t="str">
        <f>[1]All_Tasks_Billing!A1160</f>
        <v>LAS16.PPM22</v>
      </c>
      <c r="B1160" t="str">
        <f>[1]All_Tasks_Billing!B1160</f>
        <v>PPM</v>
      </c>
      <c r="C1160" t="str">
        <f>[1]All_Tasks_Billing!C1160</f>
        <v>22.2.1</v>
      </c>
      <c r="D1160" t="str">
        <f>[1]All_Tasks_Billing!D1160</f>
        <v>PDU</v>
      </c>
      <c r="E1160" t="str">
        <f>[1]All_Tasks_Billing!E1160</f>
        <v>Circuit Breakers -Secondary</v>
      </c>
      <c r="F1160" t="str">
        <f>IF([1]All_Tasks_Billing!F1160="","",[1]All_Tasks_Billing!F1160)</f>
        <v>1600AF / 1600AT</v>
      </c>
      <c r="G1160" t="str">
        <f>IF([1]All_Tasks_Billing!G1160="","",[1]All_Tasks_Billing!G1160)</f>
        <v/>
      </c>
      <c r="H1160" s="45" t="str">
        <f>[1]All_Tasks_Billing!H1160</f>
        <v/>
      </c>
      <c r="I1160" t="str">
        <f>IF([1]All_Tasks_Billing!I1160="","",[1]All_Tasks_Billing!I1160)</f>
        <v/>
      </c>
      <c r="J1160" t="str">
        <f>IF([1]All_Tasks_Billing!J1160="","",[1]All_Tasks_Billing!J1160)</f>
        <v/>
      </c>
      <c r="K1160" t="b">
        <f>[1]All_Tasks_Billing!K1160</f>
        <v>0</v>
      </c>
      <c r="L1160" s="45">
        <f>[1]All_Tasks_Billing!L1160</f>
        <v>45965</v>
      </c>
      <c r="M1160" t="str">
        <f>[1]All_Tasks_Billing!M1160</f>
        <v/>
      </c>
      <c r="N1160" s="46">
        <f>IF([1]All_Tasks_Billing!N1160="",0,[1]All_Tasks_Billing!N1160)</f>
        <v>1</v>
      </c>
      <c r="O1160" t="str">
        <f>[1]All_Tasks_Billing!O1160</f>
        <v/>
      </c>
      <c r="P1160" s="47">
        <f>IF([1]All_Tasks_Billing!P1160="",0,[1]All_Tasks_Billing!P1160)</f>
        <v>2</v>
      </c>
      <c r="Q1160" s="47">
        <f>IF([1]All_Tasks_Billing!Q1160="",0,[1]All_Tasks_Billing!Q1160)</f>
        <v>0</v>
      </c>
      <c r="R1160" s="47">
        <f>IF([1]All_Tasks_Billing!R1160="",0,[1]All_Tasks_Billing!R1160)</f>
        <v>2</v>
      </c>
      <c r="S1160" t="str">
        <f>[1]All_Tasks_Billing!S1160</f>
        <v>COMPLETED</v>
      </c>
      <c r="T1160" t="str">
        <f>[1]All_Tasks_Billing!T1160</f>
        <v>READY</v>
      </c>
      <c r="U1160" t="str">
        <f>[1]All_Tasks_Billing!U1160</f>
        <v/>
      </c>
      <c r="V1160">
        <f>[1]All_Tasks_Billing!V1160</f>
        <v>27</v>
      </c>
      <c r="W1160" s="48">
        <f>[1]All_Tasks_Billing!W1160</f>
        <v>150</v>
      </c>
      <c r="X1160">
        <f>[1]All_Tasks_Billing!X1160</f>
        <v>24331.724999999999</v>
      </c>
      <c r="Y1160">
        <f>[1]All_Tasks_Billing!Y1160</f>
        <v>1</v>
      </c>
      <c r="Z1160" s="49">
        <f>[1]All_Tasks_Billing!Z1160</f>
        <v>1</v>
      </c>
      <c r="AA1160" s="45">
        <f>[1]All_Tasks_Billing!AA1160</f>
        <v>45970</v>
      </c>
      <c r="AB1160" t="str">
        <f>[1]All_Tasks_Billing!AB1160</f>
        <v>Nov-2025</v>
      </c>
      <c r="AC1160" s="48">
        <f>[1]All_Tasks_Billing!AC1160</f>
        <v>300</v>
      </c>
      <c r="AD1160" s="48">
        <f>[1]All_Tasks_Billing!AD1160</f>
        <v>0</v>
      </c>
      <c r="AE1160" s="48">
        <f>[1]All_Tasks_Billing!AE1160</f>
        <v>0</v>
      </c>
      <c r="AF1160" s="48">
        <f>[1]All_Tasks_Billing!AF1160</f>
        <v>0</v>
      </c>
      <c r="AG1160" s="48">
        <f>[1]All_Tasks_Billing!AG1160</f>
        <v>0</v>
      </c>
      <c r="AH1160" s="48">
        <f>[1]All_Tasks_Billing!AH1160</f>
        <v>8.5999999999999993E-2</v>
      </c>
      <c r="AI1160" s="48">
        <f>[1]All_Tasks_Billing!AI1160</f>
        <v>10.75</v>
      </c>
      <c r="AJ1160" s="48">
        <f>[1]All_Tasks_Billing!AJ1160</f>
        <v>0</v>
      </c>
      <c r="AK1160" s="48">
        <f>[1]All_Tasks_Billing!AK1160</f>
        <v>0</v>
      </c>
      <c r="AL1160" s="48">
        <f>[1]All_Tasks_Billing!AL1160</f>
        <v>0</v>
      </c>
      <c r="AM1160" s="48">
        <f>[1]All_Tasks_Billing!AM1160</f>
        <v>0</v>
      </c>
      <c r="AN1160" s="48">
        <f>[1]All_Tasks_Billing!AN1160</f>
        <v>0</v>
      </c>
      <c r="AO1160" s="48">
        <f>[1]All_Tasks_Billing!AO1160</f>
        <v>0</v>
      </c>
      <c r="AP1160" s="48">
        <f>[1]All_Tasks_Billing!AP1160</f>
        <v>8.5999999999999993E-2</v>
      </c>
      <c r="AQ1160" s="48">
        <f>[1]All_Tasks_Billing!AQ1160</f>
        <v>10.75</v>
      </c>
      <c r="AR1160" s="48">
        <f>[1]All_Tasks_Billing!AR1160</f>
        <v>0</v>
      </c>
      <c r="AS1160" s="48">
        <f>[1]All_Tasks_Billing!AS1160</f>
        <v>310.75</v>
      </c>
      <c r="AT1160" s="48">
        <f>[1]All_Tasks_Billing!AT1160</f>
        <v>310.75</v>
      </c>
      <c r="AU1160" s="50" t="str">
        <f t="shared" si="324"/>
        <v>Nov-2025</v>
      </c>
      <c r="AV1160" s="50" t="str">
        <f t="shared" si="325"/>
        <v>Q4-2025</v>
      </c>
      <c r="AW1160" s="50">
        <f t="shared" si="326"/>
        <v>2025</v>
      </c>
      <c r="AX1160" s="50" t="str">
        <f t="shared" ca="1" si="327"/>
        <v>Last Week</v>
      </c>
      <c r="AY1160" s="50" t="str">
        <f t="shared" ca="1" si="328"/>
        <v>This Month</v>
      </c>
      <c r="AZ1160" s="50" t="str">
        <f t="shared" ca="1" si="329"/>
        <v>This Quarter</v>
      </c>
      <c r="BA1160" s="48">
        <f t="shared" si="330"/>
        <v>310.75</v>
      </c>
      <c r="BB1160" s="45">
        <f t="shared" si="331"/>
        <v>45970</v>
      </c>
      <c r="BC1160" s="50" t="str">
        <f t="shared" si="332"/>
        <v>Nov-2025</v>
      </c>
      <c r="BD1160" s="48">
        <f t="shared" si="333"/>
        <v>155.375</v>
      </c>
      <c r="BE1160" s="50" t="str">
        <f t="shared" si="334"/>
        <v>Completed</v>
      </c>
      <c r="BF1160" s="51">
        <f t="shared" si="335"/>
        <v>1</v>
      </c>
      <c r="BG1160" s="51">
        <f t="shared" si="336"/>
        <v>1</v>
      </c>
      <c r="BH1160" s="50" t="str">
        <f t="shared" si="337"/>
        <v xml:space="preserve">COMPLETED - </v>
      </c>
      <c r="BI1160" s="50" t="str">
        <f t="shared" si="338"/>
        <v>COMPLETED - READY</v>
      </c>
      <c r="BJ1160" s="50" t="str">
        <f t="shared" si="339"/>
        <v/>
      </c>
      <c r="BK1160" s="50" t="str">
        <f t="shared" si="340"/>
        <v xml:space="preserve">Completed | COMPLETED | </v>
      </c>
      <c r="BL1160" s="49">
        <f t="shared" ca="1" si="341"/>
        <v>12</v>
      </c>
    </row>
    <row r="1161" spans="1:64" x14ac:dyDescent="0.25">
      <c r="A1161" t="str">
        <f>[1]All_Tasks_Billing!A1161</f>
        <v>LAS16.PPM22</v>
      </c>
      <c r="B1161" t="str">
        <f>[1]All_Tasks_Billing!B1161</f>
        <v>PPM</v>
      </c>
      <c r="C1161" t="str">
        <f>[1]All_Tasks_Billing!C1161</f>
        <v>22.2.2</v>
      </c>
      <c r="D1161" t="str">
        <f>[1]All_Tasks_Billing!D1161</f>
        <v>PDU</v>
      </c>
      <c r="E1161" t="str">
        <f>[1]All_Tasks_Billing!E1161</f>
        <v>Circuit Breakers -Secondary</v>
      </c>
      <c r="F1161" t="str">
        <f>IF([1]All_Tasks_Billing!F1161="","",[1]All_Tasks_Billing!F1161)</f>
        <v>1600AF / 1600AT</v>
      </c>
      <c r="G1161" t="str">
        <f>IF([1]All_Tasks_Billing!G1161="","",[1]All_Tasks_Billing!G1161)</f>
        <v/>
      </c>
      <c r="H1161" s="45" t="str">
        <f>[1]All_Tasks_Billing!H1161</f>
        <v/>
      </c>
      <c r="I1161" t="str">
        <f>IF([1]All_Tasks_Billing!I1161="","",[1]All_Tasks_Billing!I1161)</f>
        <v/>
      </c>
      <c r="J1161" t="str">
        <f>IF([1]All_Tasks_Billing!J1161="","",[1]All_Tasks_Billing!J1161)</f>
        <v/>
      </c>
      <c r="K1161" t="b">
        <f>[1]All_Tasks_Billing!K1161</f>
        <v>0</v>
      </c>
      <c r="L1161" s="45">
        <f>[1]All_Tasks_Billing!L1161</f>
        <v>45965</v>
      </c>
      <c r="M1161" t="str">
        <f>[1]All_Tasks_Billing!M1161</f>
        <v/>
      </c>
      <c r="N1161" s="46">
        <f>IF([1]All_Tasks_Billing!N1161="",0,[1]All_Tasks_Billing!N1161)</f>
        <v>1</v>
      </c>
      <c r="O1161" t="str">
        <f>[1]All_Tasks_Billing!O1161</f>
        <v/>
      </c>
      <c r="P1161" s="47">
        <f>IF([1]All_Tasks_Billing!P1161="",0,[1]All_Tasks_Billing!P1161)</f>
        <v>2</v>
      </c>
      <c r="Q1161" s="47">
        <f>IF([1]All_Tasks_Billing!Q1161="",0,[1]All_Tasks_Billing!Q1161)</f>
        <v>0</v>
      </c>
      <c r="R1161" s="47">
        <f>IF([1]All_Tasks_Billing!R1161="",0,[1]All_Tasks_Billing!R1161)</f>
        <v>2</v>
      </c>
      <c r="S1161" t="str">
        <f>[1]All_Tasks_Billing!S1161</f>
        <v>COMPLETED</v>
      </c>
      <c r="T1161" t="str">
        <f>[1]All_Tasks_Billing!T1161</f>
        <v>READY</v>
      </c>
      <c r="U1161" t="str">
        <f>[1]All_Tasks_Billing!U1161</f>
        <v/>
      </c>
      <c r="V1161">
        <f>[1]All_Tasks_Billing!V1161</f>
        <v>27</v>
      </c>
      <c r="W1161" s="48">
        <f>[1]All_Tasks_Billing!W1161</f>
        <v>150</v>
      </c>
      <c r="X1161">
        <f>[1]All_Tasks_Billing!X1161</f>
        <v>24331.724999999999</v>
      </c>
      <c r="Y1161">
        <f>[1]All_Tasks_Billing!Y1161</f>
        <v>1</v>
      </c>
      <c r="Z1161" s="49">
        <f>[1]All_Tasks_Billing!Z1161</f>
        <v>1</v>
      </c>
      <c r="AA1161" s="45">
        <f>[1]All_Tasks_Billing!AA1161</f>
        <v>45970</v>
      </c>
      <c r="AB1161" t="str">
        <f>[1]All_Tasks_Billing!AB1161</f>
        <v>Nov-2025</v>
      </c>
      <c r="AC1161" s="48">
        <f>[1]All_Tasks_Billing!AC1161</f>
        <v>300</v>
      </c>
      <c r="AD1161" s="48">
        <f>[1]All_Tasks_Billing!AD1161</f>
        <v>0</v>
      </c>
      <c r="AE1161" s="48">
        <f>[1]All_Tasks_Billing!AE1161</f>
        <v>0</v>
      </c>
      <c r="AF1161" s="48">
        <f>[1]All_Tasks_Billing!AF1161</f>
        <v>0</v>
      </c>
      <c r="AG1161" s="48">
        <f>[1]All_Tasks_Billing!AG1161</f>
        <v>0</v>
      </c>
      <c r="AH1161" s="48">
        <f>[1]All_Tasks_Billing!AH1161</f>
        <v>8.5999999999999993E-2</v>
      </c>
      <c r="AI1161" s="48">
        <f>[1]All_Tasks_Billing!AI1161</f>
        <v>10.75</v>
      </c>
      <c r="AJ1161" s="48">
        <f>[1]All_Tasks_Billing!AJ1161</f>
        <v>0</v>
      </c>
      <c r="AK1161" s="48">
        <f>[1]All_Tasks_Billing!AK1161</f>
        <v>0</v>
      </c>
      <c r="AL1161" s="48">
        <f>[1]All_Tasks_Billing!AL1161</f>
        <v>0</v>
      </c>
      <c r="AM1161" s="48">
        <f>[1]All_Tasks_Billing!AM1161</f>
        <v>0</v>
      </c>
      <c r="AN1161" s="48">
        <f>[1]All_Tasks_Billing!AN1161</f>
        <v>0</v>
      </c>
      <c r="AO1161" s="48">
        <f>[1]All_Tasks_Billing!AO1161</f>
        <v>0</v>
      </c>
      <c r="AP1161" s="48">
        <f>[1]All_Tasks_Billing!AP1161</f>
        <v>8.5999999999999993E-2</v>
      </c>
      <c r="AQ1161" s="48">
        <f>[1]All_Tasks_Billing!AQ1161</f>
        <v>10.75</v>
      </c>
      <c r="AR1161" s="48">
        <f>[1]All_Tasks_Billing!AR1161</f>
        <v>0</v>
      </c>
      <c r="AS1161" s="48">
        <f>[1]All_Tasks_Billing!AS1161</f>
        <v>310.75</v>
      </c>
      <c r="AT1161" s="48">
        <f>[1]All_Tasks_Billing!AT1161</f>
        <v>310.75</v>
      </c>
      <c r="AU1161" s="50" t="str">
        <f t="shared" si="324"/>
        <v>Nov-2025</v>
      </c>
      <c r="AV1161" s="50" t="str">
        <f t="shared" si="325"/>
        <v>Q4-2025</v>
      </c>
      <c r="AW1161" s="50">
        <f t="shared" si="326"/>
        <v>2025</v>
      </c>
      <c r="AX1161" s="50" t="str">
        <f t="shared" ca="1" si="327"/>
        <v>Last Week</v>
      </c>
      <c r="AY1161" s="50" t="str">
        <f t="shared" ca="1" si="328"/>
        <v>This Month</v>
      </c>
      <c r="AZ1161" s="50" t="str">
        <f t="shared" ca="1" si="329"/>
        <v>This Quarter</v>
      </c>
      <c r="BA1161" s="48">
        <f t="shared" si="330"/>
        <v>310.75</v>
      </c>
      <c r="BB1161" s="45">
        <f t="shared" si="331"/>
        <v>45970</v>
      </c>
      <c r="BC1161" s="50" t="str">
        <f t="shared" si="332"/>
        <v>Nov-2025</v>
      </c>
      <c r="BD1161" s="48">
        <f t="shared" si="333"/>
        <v>155.375</v>
      </c>
      <c r="BE1161" s="50" t="str">
        <f t="shared" si="334"/>
        <v>Completed</v>
      </c>
      <c r="BF1161" s="51">
        <f t="shared" si="335"/>
        <v>1</v>
      </c>
      <c r="BG1161" s="51">
        <f t="shared" si="336"/>
        <v>1</v>
      </c>
      <c r="BH1161" s="50" t="str">
        <f t="shared" si="337"/>
        <v xml:space="preserve">COMPLETED - </v>
      </c>
      <c r="BI1161" s="50" t="str">
        <f t="shared" si="338"/>
        <v>COMPLETED - READY</v>
      </c>
      <c r="BJ1161" s="50" t="str">
        <f t="shared" si="339"/>
        <v/>
      </c>
      <c r="BK1161" s="50" t="str">
        <f t="shared" si="340"/>
        <v xml:space="preserve">Completed | COMPLETED | </v>
      </c>
      <c r="BL1161" s="49">
        <f t="shared" ca="1" si="341"/>
        <v>12</v>
      </c>
    </row>
    <row r="1162" spans="1:64" x14ac:dyDescent="0.25">
      <c r="A1162" t="str">
        <f>[1]All_Tasks_Billing!A1162</f>
        <v>LAS16.PPM22</v>
      </c>
      <c r="B1162" t="str">
        <f>[1]All_Tasks_Billing!B1162</f>
        <v>PPM</v>
      </c>
      <c r="C1162" t="str">
        <f>[1]All_Tasks_Billing!C1162</f>
        <v>22.2.3</v>
      </c>
      <c r="D1162" t="str">
        <f>[1]All_Tasks_Billing!D1162</f>
        <v>PDU</v>
      </c>
      <c r="E1162" t="str">
        <f>[1]All_Tasks_Billing!E1162</f>
        <v>Circuit Breakers -Secondary</v>
      </c>
      <c r="F1162" t="str">
        <f>IF([1]All_Tasks_Billing!F1162="","",[1]All_Tasks_Billing!F1162)</f>
        <v>400AF / 400AT</v>
      </c>
      <c r="G1162" t="str">
        <f>IF([1]All_Tasks_Billing!G1162="","",[1]All_Tasks_Billing!G1162)</f>
        <v/>
      </c>
      <c r="H1162" s="45" t="str">
        <f>[1]All_Tasks_Billing!H1162</f>
        <v/>
      </c>
      <c r="I1162" t="str">
        <f>IF([1]All_Tasks_Billing!I1162="","",[1]All_Tasks_Billing!I1162)</f>
        <v/>
      </c>
      <c r="J1162" t="str">
        <f>IF([1]All_Tasks_Billing!J1162="","",[1]All_Tasks_Billing!J1162)</f>
        <v/>
      </c>
      <c r="K1162" t="b">
        <f>[1]All_Tasks_Billing!K1162</f>
        <v>0</v>
      </c>
      <c r="L1162" s="45">
        <f>[1]All_Tasks_Billing!L1162</f>
        <v>45965</v>
      </c>
      <c r="M1162" t="str">
        <f>[1]All_Tasks_Billing!M1162</f>
        <v/>
      </c>
      <c r="N1162" s="46">
        <f>IF([1]All_Tasks_Billing!N1162="",0,[1]All_Tasks_Billing!N1162)</f>
        <v>1</v>
      </c>
      <c r="O1162" t="str">
        <f>[1]All_Tasks_Billing!O1162</f>
        <v/>
      </c>
      <c r="P1162" s="47">
        <f>IF([1]All_Tasks_Billing!P1162="",0,[1]All_Tasks_Billing!P1162)</f>
        <v>2</v>
      </c>
      <c r="Q1162" s="47">
        <f>IF([1]All_Tasks_Billing!Q1162="",0,[1]All_Tasks_Billing!Q1162)</f>
        <v>0</v>
      </c>
      <c r="R1162" s="47">
        <f>IF([1]All_Tasks_Billing!R1162="",0,[1]All_Tasks_Billing!R1162)</f>
        <v>2</v>
      </c>
      <c r="S1162" t="str">
        <f>[1]All_Tasks_Billing!S1162</f>
        <v>COMPLETED</v>
      </c>
      <c r="T1162" t="str">
        <f>[1]All_Tasks_Billing!T1162</f>
        <v>READY</v>
      </c>
      <c r="U1162" t="str">
        <f>[1]All_Tasks_Billing!U1162</f>
        <v/>
      </c>
      <c r="V1162">
        <f>[1]All_Tasks_Billing!V1162</f>
        <v>27</v>
      </c>
      <c r="W1162" s="48">
        <f>[1]All_Tasks_Billing!W1162</f>
        <v>150</v>
      </c>
      <c r="X1162">
        <f>[1]All_Tasks_Billing!X1162</f>
        <v>24331.724999999999</v>
      </c>
      <c r="Y1162">
        <f>[1]All_Tasks_Billing!Y1162</f>
        <v>1</v>
      </c>
      <c r="Z1162" s="49">
        <f>[1]All_Tasks_Billing!Z1162</f>
        <v>1</v>
      </c>
      <c r="AA1162" s="45">
        <f>[1]All_Tasks_Billing!AA1162</f>
        <v>45970</v>
      </c>
      <c r="AB1162" t="str">
        <f>[1]All_Tasks_Billing!AB1162</f>
        <v>Nov-2025</v>
      </c>
      <c r="AC1162" s="48">
        <f>[1]All_Tasks_Billing!AC1162</f>
        <v>300</v>
      </c>
      <c r="AD1162" s="48">
        <f>[1]All_Tasks_Billing!AD1162</f>
        <v>0</v>
      </c>
      <c r="AE1162" s="48">
        <f>[1]All_Tasks_Billing!AE1162</f>
        <v>0</v>
      </c>
      <c r="AF1162" s="48">
        <f>[1]All_Tasks_Billing!AF1162</f>
        <v>0</v>
      </c>
      <c r="AG1162" s="48">
        <f>[1]All_Tasks_Billing!AG1162</f>
        <v>0</v>
      </c>
      <c r="AH1162" s="48">
        <f>[1]All_Tasks_Billing!AH1162</f>
        <v>8.5999999999999993E-2</v>
      </c>
      <c r="AI1162" s="48">
        <f>[1]All_Tasks_Billing!AI1162</f>
        <v>10.75</v>
      </c>
      <c r="AJ1162" s="48">
        <f>[1]All_Tasks_Billing!AJ1162</f>
        <v>0</v>
      </c>
      <c r="AK1162" s="48">
        <f>[1]All_Tasks_Billing!AK1162</f>
        <v>0</v>
      </c>
      <c r="AL1162" s="48">
        <f>[1]All_Tasks_Billing!AL1162</f>
        <v>0</v>
      </c>
      <c r="AM1162" s="48">
        <f>[1]All_Tasks_Billing!AM1162</f>
        <v>0</v>
      </c>
      <c r="AN1162" s="48">
        <f>[1]All_Tasks_Billing!AN1162</f>
        <v>0</v>
      </c>
      <c r="AO1162" s="48">
        <f>[1]All_Tasks_Billing!AO1162</f>
        <v>0</v>
      </c>
      <c r="AP1162" s="48">
        <f>[1]All_Tasks_Billing!AP1162</f>
        <v>8.5999999999999993E-2</v>
      </c>
      <c r="AQ1162" s="48">
        <f>[1]All_Tasks_Billing!AQ1162</f>
        <v>10.75</v>
      </c>
      <c r="AR1162" s="48">
        <f>[1]All_Tasks_Billing!AR1162</f>
        <v>0</v>
      </c>
      <c r="AS1162" s="48">
        <f>[1]All_Tasks_Billing!AS1162</f>
        <v>310.75</v>
      </c>
      <c r="AT1162" s="48">
        <f>[1]All_Tasks_Billing!AT1162</f>
        <v>310.75</v>
      </c>
      <c r="AU1162" s="50" t="str">
        <f t="shared" si="324"/>
        <v>Nov-2025</v>
      </c>
      <c r="AV1162" s="50" t="str">
        <f t="shared" si="325"/>
        <v>Q4-2025</v>
      </c>
      <c r="AW1162" s="50">
        <f t="shared" si="326"/>
        <v>2025</v>
      </c>
      <c r="AX1162" s="50" t="str">
        <f t="shared" ca="1" si="327"/>
        <v>Last Week</v>
      </c>
      <c r="AY1162" s="50" t="str">
        <f t="shared" ca="1" si="328"/>
        <v>This Month</v>
      </c>
      <c r="AZ1162" s="50" t="str">
        <f t="shared" ca="1" si="329"/>
        <v>This Quarter</v>
      </c>
      <c r="BA1162" s="48">
        <f t="shared" si="330"/>
        <v>310.75</v>
      </c>
      <c r="BB1162" s="45">
        <f t="shared" si="331"/>
        <v>45970</v>
      </c>
      <c r="BC1162" s="50" t="str">
        <f t="shared" si="332"/>
        <v>Nov-2025</v>
      </c>
      <c r="BD1162" s="48">
        <f t="shared" si="333"/>
        <v>155.375</v>
      </c>
      <c r="BE1162" s="50" t="str">
        <f t="shared" si="334"/>
        <v>Completed</v>
      </c>
      <c r="BF1162" s="51">
        <f t="shared" si="335"/>
        <v>1</v>
      </c>
      <c r="BG1162" s="51">
        <f t="shared" si="336"/>
        <v>1</v>
      </c>
      <c r="BH1162" s="50" t="str">
        <f t="shared" si="337"/>
        <v xml:space="preserve">COMPLETED - </v>
      </c>
      <c r="BI1162" s="50" t="str">
        <f t="shared" si="338"/>
        <v>COMPLETED - READY</v>
      </c>
      <c r="BJ1162" s="50" t="str">
        <f t="shared" si="339"/>
        <v/>
      </c>
      <c r="BK1162" s="50" t="str">
        <f t="shared" si="340"/>
        <v xml:space="preserve">Completed | COMPLETED | </v>
      </c>
      <c r="BL1162" s="49">
        <f t="shared" ca="1" si="341"/>
        <v>12</v>
      </c>
    </row>
    <row r="1163" spans="1:64" x14ac:dyDescent="0.25">
      <c r="A1163" t="str">
        <f>[1]All_Tasks_Billing!A1163</f>
        <v>LAS16.PPM22</v>
      </c>
      <c r="B1163" t="str">
        <f>[1]All_Tasks_Billing!B1163</f>
        <v>PPM</v>
      </c>
      <c r="C1163" t="str">
        <f>[1]All_Tasks_Billing!C1163</f>
        <v>22.2.4</v>
      </c>
      <c r="D1163" t="str">
        <f>[1]All_Tasks_Billing!D1163</f>
        <v>PDU</v>
      </c>
      <c r="E1163" t="str">
        <f>[1]All_Tasks_Billing!E1163</f>
        <v>Circuit Breakers -Secondary</v>
      </c>
      <c r="F1163" t="str">
        <f>IF([1]All_Tasks_Billing!F1163="","",[1]All_Tasks_Billing!F1163)</f>
        <v>400AF / 400AT</v>
      </c>
      <c r="G1163" t="str">
        <f>IF([1]All_Tasks_Billing!G1163="","",[1]All_Tasks_Billing!G1163)</f>
        <v/>
      </c>
      <c r="H1163" s="45" t="str">
        <f>[1]All_Tasks_Billing!H1163</f>
        <v/>
      </c>
      <c r="I1163" t="str">
        <f>IF([1]All_Tasks_Billing!I1163="","",[1]All_Tasks_Billing!I1163)</f>
        <v/>
      </c>
      <c r="J1163" t="str">
        <f>IF([1]All_Tasks_Billing!J1163="","",[1]All_Tasks_Billing!J1163)</f>
        <v/>
      </c>
      <c r="K1163" t="b">
        <f>[1]All_Tasks_Billing!K1163</f>
        <v>0</v>
      </c>
      <c r="L1163" s="45">
        <f>[1]All_Tasks_Billing!L1163</f>
        <v>45965</v>
      </c>
      <c r="M1163" t="str">
        <f>[1]All_Tasks_Billing!M1163</f>
        <v/>
      </c>
      <c r="N1163" s="46">
        <f>IF([1]All_Tasks_Billing!N1163="",0,[1]All_Tasks_Billing!N1163)</f>
        <v>1</v>
      </c>
      <c r="O1163" t="str">
        <f>[1]All_Tasks_Billing!O1163</f>
        <v/>
      </c>
      <c r="P1163" s="47">
        <f>IF([1]All_Tasks_Billing!P1163="",0,[1]All_Tasks_Billing!P1163)</f>
        <v>2</v>
      </c>
      <c r="Q1163" s="47">
        <f>IF([1]All_Tasks_Billing!Q1163="",0,[1]All_Tasks_Billing!Q1163)</f>
        <v>0</v>
      </c>
      <c r="R1163" s="47">
        <f>IF([1]All_Tasks_Billing!R1163="",0,[1]All_Tasks_Billing!R1163)</f>
        <v>2</v>
      </c>
      <c r="S1163" t="str">
        <f>[1]All_Tasks_Billing!S1163</f>
        <v>COMPLETED</v>
      </c>
      <c r="T1163" t="str">
        <f>[1]All_Tasks_Billing!T1163</f>
        <v>READY</v>
      </c>
      <c r="U1163" t="str">
        <f>[1]All_Tasks_Billing!U1163</f>
        <v/>
      </c>
      <c r="V1163">
        <f>[1]All_Tasks_Billing!V1163</f>
        <v>27</v>
      </c>
      <c r="W1163" s="48">
        <f>[1]All_Tasks_Billing!W1163</f>
        <v>150</v>
      </c>
      <c r="X1163">
        <f>[1]All_Tasks_Billing!X1163</f>
        <v>24331.724999999999</v>
      </c>
      <c r="Y1163">
        <f>[1]All_Tasks_Billing!Y1163</f>
        <v>1</v>
      </c>
      <c r="Z1163" s="49">
        <f>[1]All_Tasks_Billing!Z1163</f>
        <v>1</v>
      </c>
      <c r="AA1163" s="45">
        <f>[1]All_Tasks_Billing!AA1163</f>
        <v>45970</v>
      </c>
      <c r="AB1163" t="str">
        <f>[1]All_Tasks_Billing!AB1163</f>
        <v>Nov-2025</v>
      </c>
      <c r="AC1163" s="48">
        <f>[1]All_Tasks_Billing!AC1163</f>
        <v>300</v>
      </c>
      <c r="AD1163" s="48">
        <f>[1]All_Tasks_Billing!AD1163</f>
        <v>0</v>
      </c>
      <c r="AE1163" s="48">
        <f>[1]All_Tasks_Billing!AE1163</f>
        <v>0</v>
      </c>
      <c r="AF1163" s="48">
        <f>[1]All_Tasks_Billing!AF1163</f>
        <v>0</v>
      </c>
      <c r="AG1163" s="48">
        <f>[1]All_Tasks_Billing!AG1163</f>
        <v>0</v>
      </c>
      <c r="AH1163" s="48">
        <f>[1]All_Tasks_Billing!AH1163</f>
        <v>8.5999999999999993E-2</v>
      </c>
      <c r="AI1163" s="48">
        <f>[1]All_Tasks_Billing!AI1163</f>
        <v>10.75</v>
      </c>
      <c r="AJ1163" s="48">
        <f>[1]All_Tasks_Billing!AJ1163</f>
        <v>0</v>
      </c>
      <c r="AK1163" s="48">
        <f>[1]All_Tasks_Billing!AK1163</f>
        <v>0</v>
      </c>
      <c r="AL1163" s="48">
        <f>[1]All_Tasks_Billing!AL1163</f>
        <v>0</v>
      </c>
      <c r="AM1163" s="48">
        <f>[1]All_Tasks_Billing!AM1163</f>
        <v>0</v>
      </c>
      <c r="AN1163" s="48">
        <f>[1]All_Tasks_Billing!AN1163</f>
        <v>0</v>
      </c>
      <c r="AO1163" s="48">
        <f>[1]All_Tasks_Billing!AO1163</f>
        <v>0</v>
      </c>
      <c r="AP1163" s="48">
        <f>[1]All_Tasks_Billing!AP1163</f>
        <v>8.5999999999999993E-2</v>
      </c>
      <c r="AQ1163" s="48">
        <f>[1]All_Tasks_Billing!AQ1163</f>
        <v>10.75</v>
      </c>
      <c r="AR1163" s="48">
        <f>[1]All_Tasks_Billing!AR1163</f>
        <v>0</v>
      </c>
      <c r="AS1163" s="48">
        <f>[1]All_Tasks_Billing!AS1163</f>
        <v>310.75</v>
      </c>
      <c r="AT1163" s="48">
        <f>[1]All_Tasks_Billing!AT1163</f>
        <v>310.75</v>
      </c>
      <c r="AU1163" s="50" t="str">
        <f t="shared" si="324"/>
        <v>Nov-2025</v>
      </c>
      <c r="AV1163" s="50" t="str">
        <f t="shared" si="325"/>
        <v>Q4-2025</v>
      </c>
      <c r="AW1163" s="50">
        <f t="shared" si="326"/>
        <v>2025</v>
      </c>
      <c r="AX1163" s="50" t="str">
        <f t="shared" ca="1" si="327"/>
        <v>Last Week</v>
      </c>
      <c r="AY1163" s="50" t="str">
        <f t="shared" ca="1" si="328"/>
        <v>This Month</v>
      </c>
      <c r="AZ1163" s="50" t="str">
        <f t="shared" ca="1" si="329"/>
        <v>This Quarter</v>
      </c>
      <c r="BA1163" s="48">
        <f t="shared" si="330"/>
        <v>310.75</v>
      </c>
      <c r="BB1163" s="45">
        <f t="shared" si="331"/>
        <v>45970</v>
      </c>
      <c r="BC1163" s="50" t="str">
        <f t="shared" si="332"/>
        <v>Nov-2025</v>
      </c>
      <c r="BD1163" s="48">
        <f t="shared" si="333"/>
        <v>155.375</v>
      </c>
      <c r="BE1163" s="50" t="str">
        <f t="shared" si="334"/>
        <v>Completed</v>
      </c>
      <c r="BF1163" s="51">
        <f t="shared" si="335"/>
        <v>1</v>
      </c>
      <c r="BG1163" s="51">
        <f t="shared" si="336"/>
        <v>1</v>
      </c>
      <c r="BH1163" s="50" t="str">
        <f t="shared" si="337"/>
        <v xml:space="preserve">COMPLETED - </v>
      </c>
      <c r="BI1163" s="50" t="str">
        <f t="shared" si="338"/>
        <v>COMPLETED - READY</v>
      </c>
      <c r="BJ1163" s="50" t="str">
        <f t="shared" si="339"/>
        <v/>
      </c>
      <c r="BK1163" s="50" t="str">
        <f t="shared" si="340"/>
        <v xml:space="preserve">Completed | COMPLETED | </v>
      </c>
      <c r="BL1163" s="49">
        <f t="shared" ca="1" si="341"/>
        <v>12</v>
      </c>
    </row>
    <row r="1164" spans="1:64" x14ac:dyDescent="0.25">
      <c r="A1164" t="str">
        <f>[1]All_Tasks_Billing!A1164</f>
        <v>LAS16.PPM22</v>
      </c>
      <c r="B1164" t="str">
        <f>[1]All_Tasks_Billing!B1164</f>
        <v>PPM</v>
      </c>
      <c r="C1164" t="str">
        <f>[1]All_Tasks_Billing!C1164</f>
        <v>22.2.5</v>
      </c>
      <c r="D1164" t="str">
        <f>[1]All_Tasks_Billing!D1164</f>
        <v>PDU</v>
      </c>
      <c r="E1164" t="str">
        <f>[1]All_Tasks_Billing!E1164</f>
        <v>Circuit Breakers -Secondary</v>
      </c>
      <c r="F1164" t="str">
        <f>IF([1]All_Tasks_Billing!F1164="","",[1]All_Tasks_Billing!F1164)</f>
        <v>400AF / 400AT</v>
      </c>
      <c r="G1164" t="str">
        <f>IF([1]All_Tasks_Billing!G1164="","",[1]All_Tasks_Billing!G1164)</f>
        <v/>
      </c>
      <c r="H1164" s="45" t="str">
        <f>[1]All_Tasks_Billing!H1164</f>
        <v/>
      </c>
      <c r="I1164" t="str">
        <f>IF([1]All_Tasks_Billing!I1164="","",[1]All_Tasks_Billing!I1164)</f>
        <v/>
      </c>
      <c r="J1164" t="str">
        <f>IF([1]All_Tasks_Billing!J1164="","",[1]All_Tasks_Billing!J1164)</f>
        <v/>
      </c>
      <c r="K1164" t="b">
        <f>[1]All_Tasks_Billing!K1164</f>
        <v>0</v>
      </c>
      <c r="L1164" s="45">
        <f>[1]All_Tasks_Billing!L1164</f>
        <v>45965</v>
      </c>
      <c r="M1164" t="str">
        <f>[1]All_Tasks_Billing!M1164</f>
        <v/>
      </c>
      <c r="N1164" s="46">
        <f>IF([1]All_Tasks_Billing!N1164="",0,[1]All_Tasks_Billing!N1164)</f>
        <v>1</v>
      </c>
      <c r="O1164" t="str">
        <f>[1]All_Tasks_Billing!O1164</f>
        <v/>
      </c>
      <c r="P1164" s="47">
        <f>IF([1]All_Tasks_Billing!P1164="",0,[1]All_Tasks_Billing!P1164)</f>
        <v>2</v>
      </c>
      <c r="Q1164" s="47">
        <f>IF([1]All_Tasks_Billing!Q1164="",0,[1]All_Tasks_Billing!Q1164)</f>
        <v>0</v>
      </c>
      <c r="R1164" s="47">
        <f>IF([1]All_Tasks_Billing!R1164="",0,[1]All_Tasks_Billing!R1164)</f>
        <v>2</v>
      </c>
      <c r="S1164" t="str">
        <f>[1]All_Tasks_Billing!S1164</f>
        <v>COMPLETED</v>
      </c>
      <c r="T1164" t="str">
        <f>[1]All_Tasks_Billing!T1164</f>
        <v>READY</v>
      </c>
      <c r="U1164" t="str">
        <f>[1]All_Tasks_Billing!U1164</f>
        <v/>
      </c>
      <c r="V1164">
        <f>[1]All_Tasks_Billing!V1164</f>
        <v>27</v>
      </c>
      <c r="W1164" s="48">
        <f>[1]All_Tasks_Billing!W1164</f>
        <v>150</v>
      </c>
      <c r="X1164">
        <f>[1]All_Tasks_Billing!X1164</f>
        <v>24331.724999999999</v>
      </c>
      <c r="Y1164">
        <f>[1]All_Tasks_Billing!Y1164</f>
        <v>1</v>
      </c>
      <c r="Z1164" s="49">
        <f>[1]All_Tasks_Billing!Z1164</f>
        <v>1</v>
      </c>
      <c r="AA1164" s="45">
        <f>[1]All_Tasks_Billing!AA1164</f>
        <v>45970</v>
      </c>
      <c r="AB1164" t="str">
        <f>[1]All_Tasks_Billing!AB1164</f>
        <v>Nov-2025</v>
      </c>
      <c r="AC1164" s="48">
        <f>[1]All_Tasks_Billing!AC1164</f>
        <v>300</v>
      </c>
      <c r="AD1164" s="48">
        <f>[1]All_Tasks_Billing!AD1164</f>
        <v>0</v>
      </c>
      <c r="AE1164" s="48">
        <f>[1]All_Tasks_Billing!AE1164</f>
        <v>0</v>
      </c>
      <c r="AF1164" s="48">
        <f>[1]All_Tasks_Billing!AF1164</f>
        <v>0</v>
      </c>
      <c r="AG1164" s="48">
        <f>[1]All_Tasks_Billing!AG1164</f>
        <v>0</v>
      </c>
      <c r="AH1164" s="48">
        <f>[1]All_Tasks_Billing!AH1164</f>
        <v>8.5999999999999993E-2</v>
      </c>
      <c r="AI1164" s="48">
        <f>[1]All_Tasks_Billing!AI1164</f>
        <v>10.75</v>
      </c>
      <c r="AJ1164" s="48">
        <f>[1]All_Tasks_Billing!AJ1164</f>
        <v>0</v>
      </c>
      <c r="AK1164" s="48">
        <f>[1]All_Tasks_Billing!AK1164</f>
        <v>0</v>
      </c>
      <c r="AL1164" s="48">
        <f>[1]All_Tasks_Billing!AL1164</f>
        <v>0</v>
      </c>
      <c r="AM1164" s="48">
        <f>[1]All_Tasks_Billing!AM1164</f>
        <v>0</v>
      </c>
      <c r="AN1164" s="48">
        <f>[1]All_Tasks_Billing!AN1164</f>
        <v>0</v>
      </c>
      <c r="AO1164" s="48">
        <f>[1]All_Tasks_Billing!AO1164</f>
        <v>0</v>
      </c>
      <c r="AP1164" s="48">
        <f>[1]All_Tasks_Billing!AP1164</f>
        <v>8.5999999999999993E-2</v>
      </c>
      <c r="AQ1164" s="48">
        <f>[1]All_Tasks_Billing!AQ1164</f>
        <v>10.75</v>
      </c>
      <c r="AR1164" s="48">
        <f>[1]All_Tasks_Billing!AR1164</f>
        <v>0</v>
      </c>
      <c r="AS1164" s="48">
        <f>[1]All_Tasks_Billing!AS1164</f>
        <v>310.75</v>
      </c>
      <c r="AT1164" s="48">
        <f>[1]All_Tasks_Billing!AT1164</f>
        <v>310.75</v>
      </c>
      <c r="AU1164" s="50" t="str">
        <f t="shared" si="324"/>
        <v>Nov-2025</v>
      </c>
      <c r="AV1164" s="50" t="str">
        <f t="shared" si="325"/>
        <v>Q4-2025</v>
      </c>
      <c r="AW1164" s="50">
        <f t="shared" si="326"/>
        <v>2025</v>
      </c>
      <c r="AX1164" s="50" t="str">
        <f t="shared" ca="1" si="327"/>
        <v>Last Week</v>
      </c>
      <c r="AY1164" s="50" t="str">
        <f t="shared" ca="1" si="328"/>
        <v>This Month</v>
      </c>
      <c r="AZ1164" s="50" t="str">
        <f t="shared" ca="1" si="329"/>
        <v>This Quarter</v>
      </c>
      <c r="BA1164" s="48">
        <f t="shared" si="330"/>
        <v>310.75</v>
      </c>
      <c r="BB1164" s="45">
        <f t="shared" si="331"/>
        <v>45970</v>
      </c>
      <c r="BC1164" s="50" t="str">
        <f t="shared" si="332"/>
        <v>Nov-2025</v>
      </c>
      <c r="BD1164" s="48">
        <f t="shared" si="333"/>
        <v>155.375</v>
      </c>
      <c r="BE1164" s="50" t="str">
        <f t="shared" si="334"/>
        <v>Completed</v>
      </c>
      <c r="BF1164" s="51">
        <f t="shared" si="335"/>
        <v>1</v>
      </c>
      <c r="BG1164" s="51">
        <f t="shared" si="336"/>
        <v>1</v>
      </c>
      <c r="BH1164" s="50" t="str">
        <f t="shared" si="337"/>
        <v xml:space="preserve">COMPLETED - </v>
      </c>
      <c r="BI1164" s="50" t="str">
        <f t="shared" si="338"/>
        <v>COMPLETED - READY</v>
      </c>
      <c r="BJ1164" s="50" t="str">
        <f t="shared" si="339"/>
        <v/>
      </c>
      <c r="BK1164" s="50" t="str">
        <f t="shared" si="340"/>
        <v xml:space="preserve">Completed | COMPLETED | </v>
      </c>
      <c r="BL1164" s="49">
        <f t="shared" ca="1" si="341"/>
        <v>12</v>
      </c>
    </row>
    <row r="1165" spans="1:64" x14ac:dyDescent="0.25">
      <c r="A1165" t="str">
        <f>[1]All_Tasks_Billing!A1165</f>
        <v>LAS16.PPM22</v>
      </c>
      <c r="B1165" t="str">
        <f>[1]All_Tasks_Billing!B1165</f>
        <v>PPM</v>
      </c>
      <c r="C1165" t="str">
        <f>[1]All_Tasks_Billing!C1165</f>
        <v>22.2.6</v>
      </c>
      <c r="D1165" t="str">
        <f>[1]All_Tasks_Billing!D1165</f>
        <v>PDU</v>
      </c>
      <c r="E1165" t="str">
        <f>[1]All_Tasks_Billing!E1165</f>
        <v>Circuit Breakers -Secondary</v>
      </c>
      <c r="F1165" t="str">
        <f>IF([1]All_Tasks_Billing!F1165="","",[1]All_Tasks_Billing!F1165)</f>
        <v>400AF / 400AT</v>
      </c>
      <c r="G1165" t="str">
        <f>IF([1]All_Tasks_Billing!G1165="","",[1]All_Tasks_Billing!G1165)</f>
        <v/>
      </c>
      <c r="H1165" s="45" t="str">
        <f>[1]All_Tasks_Billing!H1165</f>
        <v/>
      </c>
      <c r="I1165" t="str">
        <f>IF([1]All_Tasks_Billing!I1165="","",[1]All_Tasks_Billing!I1165)</f>
        <v/>
      </c>
      <c r="J1165" t="str">
        <f>IF([1]All_Tasks_Billing!J1165="","",[1]All_Tasks_Billing!J1165)</f>
        <v/>
      </c>
      <c r="K1165" t="b">
        <f>[1]All_Tasks_Billing!K1165</f>
        <v>0</v>
      </c>
      <c r="L1165" s="45">
        <f>[1]All_Tasks_Billing!L1165</f>
        <v>45965</v>
      </c>
      <c r="M1165" t="str">
        <f>[1]All_Tasks_Billing!M1165</f>
        <v/>
      </c>
      <c r="N1165" s="46">
        <f>IF([1]All_Tasks_Billing!N1165="",0,[1]All_Tasks_Billing!N1165)</f>
        <v>1</v>
      </c>
      <c r="O1165" t="str">
        <f>[1]All_Tasks_Billing!O1165</f>
        <v/>
      </c>
      <c r="P1165" s="47">
        <f>IF([1]All_Tasks_Billing!P1165="",0,[1]All_Tasks_Billing!P1165)</f>
        <v>2</v>
      </c>
      <c r="Q1165" s="47">
        <f>IF([1]All_Tasks_Billing!Q1165="",0,[1]All_Tasks_Billing!Q1165)</f>
        <v>0</v>
      </c>
      <c r="R1165" s="47">
        <f>IF([1]All_Tasks_Billing!R1165="",0,[1]All_Tasks_Billing!R1165)</f>
        <v>2</v>
      </c>
      <c r="S1165" t="str">
        <f>[1]All_Tasks_Billing!S1165</f>
        <v>COMPLETED</v>
      </c>
      <c r="T1165" t="str">
        <f>[1]All_Tasks_Billing!T1165</f>
        <v>READY</v>
      </c>
      <c r="U1165" t="str">
        <f>[1]All_Tasks_Billing!U1165</f>
        <v/>
      </c>
      <c r="V1165">
        <f>[1]All_Tasks_Billing!V1165</f>
        <v>27</v>
      </c>
      <c r="W1165" s="48">
        <f>[1]All_Tasks_Billing!W1165</f>
        <v>150</v>
      </c>
      <c r="X1165">
        <f>[1]All_Tasks_Billing!X1165</f>
        <v>24331.724999999999</v>
      </c>
      <c r="Y1165">
        <f>[1]All_Tasks_Billing!Y1165</f>
        <v>1</v>
      </c>
      <c r="Z1165" s="49">
        <f>[1]All_Tasks_Billing!Z1165</f>
        <v>1</v>
      </c>
      <c r="AA1165" s="45">
        <f>[1]All_Tasks_Billing!AA1165</f>
        <v>45970</v>
      </c>
      <c r="AB1165" t="str">
        <f>[1]All_Tasks_Billing!AB1165</f>
        <v>Nov-2025</v>
      </c>
      <c r="AC1165" s="48">
        <f>[1]All_Tasks_Billing!AC1165</f>
        <v>300</v>
      </c>
      <c r="AD1165" s="48">
        <f>[1]All_Tasks_Billing!AD1165</f>
        <v>0</v>
      </c>
      <c r="AE1165" s="48">
        <f>[1]All_Tasks_Billing!AE1165</f>
        <v>0</v>
      </c>
      <c r="AF1165" s="48">
        <f>[1]All_Tasks_Billing!AF1165</f>
        <v>0</v>
      </c>
      <c r="AG1165" s="48">
        <f>[1]All_Tasks_Billing!AG1165</f>
        <v>0</v>
      </c>
      <c r="AH1165" s="48">
        <f>[1]All_Tasks_Billing!AH1165</f>
        <v>8.5999999999999993E-2</v>
      </c>
      <c r="AI1165" s="48">
        <f>[1]All_Tasks_Billing!AI1165</f>
        <v>10.75</v>
      </c>
      <c r="AJ1165" s="48">
        <f>[1]All_Tasks_Billing!AJ1165</f>
        <v>0</v>
      </c>
      <c r="AK1165" s="48">
        <f>[1]All_Tasks_Billing!AK1165</f>
        <v>0</v>
      </c>
      <c r="AL1165" s="48">
        <f>[1]All_Tasks_Billing!AL1165</f>
        <v>0</v>
      </c>
      <c r="AM1165" s="48">
        <f>[1]All_Tasks_Billing!AM1165</f>
        <v>0</v>
      </c>
      <c r="AN1165" s="48">
        <f>[1]All_Tasks_Billing!AN1165</f>
        <v>0</v>
      </c>
      <c r="AO1165" s="48">
        <f>[1]All_Tasks_Billing!AO1165</f>
        <v>0</v>
      </c>
      <c r="AP1165" s="48">
        <f>[1]All_Tasks_Billing!AP1165</f>
        <v>8.5999999999999993E-2</v>
      </c>
      <c r="AQ1165" s="48">
        <f>[1]All_Tasks_Billing!AQ1165</f>
        <v>10.75</v>
      </c>
      <c r="AR1165" s="48">
        <f>[1]All_Tasks_Billing!AR1165</f>
        <v>0</v>
      </c>
      <c r="AS1165" s="48">
        <f>[1]All_Tasks_Billing!AS1165</f>
        <v>310.75</v>
      </c>
      <c r="AT1165" s="48">
        <f>[1]All_Tasks_Billing!AT1165</f>
        <v>310.75</v>
      </c>
      <c r="AU1165" s="50" t="str">
        <f t="shared" si="324"/>
        <v>Nov-2025</v>
      </c>
      <c r="AV1165" s="50" t="str">
        <f t="shared" si="325"/>
        <v>Q4-2025</v>
      </c>
      <c r="AW1165" s="50">
        <f t="shared" si="326"/>
        <v>2025</v>
      </c>
      <c r="AX1165" s="50" t="str">
        <f t="shared" ca="1" si="327"/>
        <v>Last Week</v>
      </c>
      <c r="AY1165" s="50" t="str">
        <f t="shared" ca="1" si="328"/>
        <v>This Month</v>
      </c>
      <c r="AZ1165" s="50" t="str">
        <f t="shared" ca="1" si="329"/>
        <v>This Quarter</v>
      </c>
      <c r="BA1165" s="48">
        <f t="shared" si="330"/>
        <v>310.75</v>
      </c>
      <c r="BB1165" s="45">
        <f t="shared" si="331"/>
        <v>45970</v>
      </c>
      <c r="BC1165" s="50" t="str">
        <f t="shared" si="332"/>
        <v>Nov-2025</v>
      </c>
      <c r="BD1165" s="48">
        <f t="shared" si="333"/>
        <v>155.375</v>
      </c>
      <c r="BE1165" s="50" t="str">
        <f t="shared" si="334"/>
        <v>Completed</v>
      </c>
      <c r="BF1165" s="51">
        <f t="shared" si="335"/>
        <v>1</v>
      </c>
      <c r="BG1165" s="51">
        <f t="shared" si="336"/>
        <v>1</v>
      </c>
      <c r="BH1165" s="50" t="str">
        <f t="shared" si="337"/>
        <v xml:space="preserve">COMPLETED - </v>
      </c>
      <c r="BI1165" s="50" t="str">
        <f t="shared" si="338"/>
        <v>COMPLETED - READY</v>
      </c>
      <c r="BJ1165" s="50" t="str">
        <f t="shared" si="339"/>
        <v/>
      </c>
      <c r="BK1165" s="50" t="str">
        <f t="shared" si="340"/>
        <v xml:space="preserve">Completed | COMPLETED | </v>
      </c>
      <c r="BL1165" s="49">
        <f t="shared" ca="1" si="341"/>
        <v>12</v>
      </c>
    </row>
    <row r="1166" spans="1:64" x14ac:dyDescent="0.25">
      <c r="A1166" t="str">
        <f>[1]All_Tasks_Billing!A1166</f>
        <v>LAS16.PPM22</v>
      </c>
      <c r="B1166" t="str">
        <f>[1]All_Tasks_Billing!B1166</f>
        <v>PPM</v>
      </c>
      <c r="C1166" t="str">
        <f>[1]All_Tasks_Billing!C1166</f>
        <v>22.2.7</v>
      </c>
      <c r="D1166" t="str">
        <f>[1]All_Tasks_Billing!D1166</f>
        <v>PDU</v>
      </c>
      <c r="E1166" t="str">
        <f>[1]All_Tasks_Billing!E1166</f>
        <v>Circuit Breakers -Secondary</v>
      </c>
      <c r="F1166" t="str">
        <f>IF([1]All_Tasks_Billing!F1166="","",[1]All_Tasks_Billing!F1166)</f>
        <v>400AF / 400AT</v>
      </c>
      <c r="G1166" t="str">
        <f>IF([1]All_Tasks_Billing!G1166="","",[1]All_Tasks_Billing!G1166)</f>
        <v/>
      </c>
      <c r="H1166" s="45" t="str">
        <f>[1]All_Tasks_Billing!H1166</f>
        <v/>
      </c>
      <c r="I1166" t="str">
        <f>IF([1]All_Tasks_Billing!I1166="","",[1]All_Tasks_Billing!I1166)</f>
        <v/>
      </c>
      <c r="J1166" t="str">
        <f>IF([1]All_Tasks_Billing!J1166="","",[1]All_Tasks_Billing!J1166)</f>
        <v/>
      </c>
      <c r="K1166" t="b">
        <f>[1]All_Tasks_Billing!K1166</f>
        <v>0</v>
      </c>
      <c r="L1166" s="45">
        <f>[1]All_Tasks_Billing!L1166</f>
        <v>45965</v>
      </c>
      <c r="M1166" t="str">
        <f>[1]All_Tasks_Billing!M1166</f>
        <v/>
      </c>
      <c r="N1166" s="46">
        <f>IF([1]All_Tasks_Billing!N1166="",0,[1]All_Tasks_Billing!N1166)</f>
        <v>1</v>
      </c>
      <c r="O1166" t="str">
        <f>[1]All_Tasks_Billing!O1166</f>
        <v/>
      </c>
      <c r="P1166" s="47">
        <f>IF([1]All_Tasks_Billing!P1166="",0,[1]All_Tasks_Billing!P1166)</f>
        <v>2</v>
      </c>
      <c r="Q1166" s="47">
        <f>IF([1]All_Tasks_Billing!Q1166="",0,[1]All_Tasks_Billing!Q1166)</f>
        <v>0</v>
      </c>
      <c r="R1166" s="47">
        <f>IF([1]All_Tasks_Billing!R1166="",0,[1]All_Tasks_Billing!R1166)</f>
        <v>2</v>
      </c>
      <c r="S1166" t="str">
        <f>[1]All_Tasks_Billing!S1166</f>
        <v>COMPLETED</v>
      </c>
      <c r="T1166" t="str">
        <f>[1]All_Tasks_Billing!T1166</f>
        <v>READY</v>
      </c>
      <c r="U1166" t="str">
        <f>[1]All_Tasks_Billing!U1166</f>
        <v/>
      </c>
      <c r="V1166">
        <f>[1]All_Tasks_Billing!V1166</f>
        <v>27</v>
      </c>
      <c r="W1166" s="48">
        <f>[1]All_Tasks_Billing!W1166</f>
        <v>150</v>
      </c>
      <c r="X1166">
        <f>[1]All_Tasks_Billing!X1166</f>
        <v>24331.724999999999</v>
      </c>
      <c r="Y1166">
        <f>[1]All_Tasks_Billing!Y1166</f>
        <v>1</v>
      </c>
      <c r="Z1166" s="49">
        <f>[1]All_Tasks_Billing!Z1166</f>
        <v>1</v>
      </c>
      <c r="AA1166" s="45">
        <f>[1]All_Tasks_Billing!AA1166</f>
        <v>45970</v>
      </c>
      <c r="AB1166" t="str">
        <f>[1]All_Tasks_Billing!AB1166</f>
        <v>Nov-2025</v>
      </c>
      <c r="AC1166" s="48">
        <f>[1]All_Tasks_Billing!AC1166</f>
        <v>300</v>
      </c>
      <c r="AD1166" s="48">
        <f>[1]All_Tasks_Billing!AD1166</f>
        <v>0</v>
      </c>
      <c r="AE1166" s="48">
        <f>[1]All_Tasks_Billing!AE1166</f>
        <v>0</v>
      </c>
      <c r="AF1166" s="48">
        <f>[1]All_Tasks_Billing!AF1166</f>
        <v>0</v>
      </c>
      <c r="AG1166" s="48">
        <f>[1]All_Tasks_Billing!AG1166</f>
        <v>0</v>
      </c>
      <c r="AH1166" s="48">
        <f>[1]All_Tasks_Billing!AH1166</f>
        <v>8.5999999999999993E-2</v>
      </c>
      <c r="AI1166" s="48">
        <f>[1]All_Tasks_Billing!AI1166</f>
        <v>10.75</v>
      </c>
      <c r="AJ1166" s="48">
        <f>[1]All_Tasks_Billing!AJ1166</f>
        <v>0</v>
      </c>
      <c r="AK1166" s="48">
        <f>[1]All_Tasks_Billing!AK1166</f>
        <v>0</v>
      </c>
      <c r="AL1166" s="48">
        <f>[1]All_Tasks_Billing!AL1166</f>
        <v>0</v>
      </c>
      <c r="AM1166" s="48">
        <f>[1]All_Tasks_Billing!AM1166</f>
        <v>0</v>
      </c>
      <c r="AN1166" s="48">
        <f>[1]All_Tasks_Billing!AN1166</f>
        <v>0</v>
      </c>
      <c r="AO1166" s="48">
        <f>[1]All_Tasks_Billing!AO1166</f>
        <v>0</v>
      </c>
      <c r="AP1166" s="48">
        <f>[1]All_Tasks_Billing!AP1166</f>
        <v>8.5999999999999993E-2</v>
      </c>
      <c r="AQ1166" s="48">
        <f>[1]All_Tasks_Billing!AQ1166</f>
        <v>10.75</v>
      </c>
      <c r="AR1166" s="48">
        <f>[1]All_Tasks_Billing!AR1166</f>
        <v>0</v>
      </c>
      <c r="AS1166" s="48">
        <f>[1]All_Tasks_Billing!AS1166</f>
        <v>310.75</v>
      </c>
      <c r="AT1166" s="48">
        <f>[1]All_Tasks_Billing!AT1166</f>
        <v>310.75</v>
      </c>
      <c r="AU1166" s="50" t="str">
        <f t="shared" si="324"/>
        <v>Nov-2025</v>
      </c>
      <c r="AV1166" s="50" t="str">
        <f t="shared" si="325"/>
        <v>Q4-2025</v>
      </c>
      <c r="AW1166" s="50">
        <f t="shared" si="326"/>
        <v>2025</v>
      </c>
      <c r="AX1166" s="50" t="str">
        <f t="shared" ca="1" si="327"/>
        <v>Last Week</v>
      </c>
      <c r="AY1166" s="50" t="str">
        <f t="shared" ca="1" si="328"/>
        <v>This Month</v>
      </c>
      <c r="AZ1166" s="50" t="str">
        <f t="shared" ca="1" si="329"/>
        <v>This Quarter</v>
      </c>
      <c r="BA1166" s="48">
        <f t="shared" si="330"/>
        <v>310.75</v>
      </c>
      <c r="BB1166" s="45">
        <f t="shared" si="331"/>
        <v>45970</v>
      </c>
      <c r="BC1166" s="50" t="str">
        <f t="shared" si="332"/>
        <v>Nov-2025</v>
      </c>
      <c r="BD1166" s="48">
        <f t="shared" si="333"/>
        <v>155.375</v>
      </c>
      <c r="BE1166" s="50" t="str">
        <f t="shared" si="334"/>
        <v>Completed</v>
      </c>
      <c r="BF1166" s="51">
        <f t="shared" si="335"/>
        <v>1</v>
      </c>
      <c r="BG1166" s="51">
        <f t="shared" si="336"/>
        <v>1</v>
      </c>
      <c r="BH1166" s="50" t="str">
        <f t="shared" si="337"/>
        <v xml:space="preserve">COMPLETED - </v>
      </c>
      <c r="BI1166" s="50" t="str">
        <f t="shared" si="338"/>
        <v>COMPLETED - READY</v>
      </c>
      <c r="BJ1166" s="50" t="str">
        <f t="shared" si="339"/>
        <v/>
      </c>
      <c r="BK1166" s="50" t="str">
        <f t="shared" si="340"/>
        <v xml:space="preserve">Completed | COMPLETED | </v>
      </c>
      <c r="BL1166" s="49">
        <f t="shared" ca="1" si="341"/>
        <v>12</v>
      </c>
    </row>
    <row r="1167" spans="1:64" x14ac:dyDescent="0.25">
      <c r="A1167" t="str">
        <f>[1]All_Tasks_Billing!A1167</f>
        <v>LAS16.PPM22</v>
      </c>
      <c r="B1167" t="str">
        <f>[1]All_Tasks_Billing!B1167</f>
        <v>PPM</v>
      </c>
      <c r="C1167" t="str">
        <f>[1]All_Tasks_Billing!C1167</f>
        <v>22.2.8</v>
      </c>
      <c r="D1167" t="str">
        <f>[1]All_Tasks_Billing!D1167</f>
        <v>PDU</v>
      </c>
      <c r="E1167" t="str">
        <f>[1]All_Tasks_Billing!E1167</f>
        <v>Circuit Breakers -Secondary</v>
      </c>
      <c r="F1167" t="str">
        <f>IF([1]All_Tasks_Billing!F1167="","",[1]All_Tasks_Billing!F1167)</f>
        <v>400AF / 400AT</v>
      </c>
      <c r="G1167" t="str">
        <f>IF([1]All_Tasks_Billing!G1167="","",[1]All_Tasks_Billing!G1167)</f>
        <v/>
      </c>
      <c r="H1167" s="45" t="str">
        <f>[1]All_Tasks_Billing!H1167</f>
        <v/>
      </c>
      <c r="I1167" t="str">
        <f>IF([1]All_Tasks_Billing!I1167="","",[1]All_Tasks_Billing!I1167)</f>
        <v/>
      </c>
      <c r="J1167" t="str">
        <f>IF([1]All_Tasks_Billing!J1167="","",[1]All_Tasks_Billing!J1167)</f>
        <v/>
      </c>
      <c r="K1167" t="b">
        <f>[1]All_Tasks_Billing!K1167</f>
        <v>0</v>
      </c>
      <c r="L1167" s="45">
        <f>[1]All_Tasks_Billing!L1167</f>
        <v>45965</v>
      </c>
      <c r="M1167" t="str">
        <f>[1]All_Tasks_Billing!M1167</f>
        <v/>
      </c>
      <c r="N1167" s="46">
        <f>IF([1]All_Tasks_Billing!N1167="",0,[1]All_Tasks_Billing!N1167)</f>
        <v>1</v>
      </c>
      <c r="O1167" t="str">
        <f>[1]All_Tasks_Billing!O1167</f>
        <v/>
      </c>
      <c r="P1167" s="47">
        <f>IF([1]All_Tasks_Billing!P1167="",0,[1]All_Tasks_Billing!P1167)</f>
        <v>2</v>
      </c>
      <c r="Q1167" s="47">
        <f>IF([1]All_Tasks_Billing!Q1167="",0,[1]All_Tasks_Billing!Q1167)</f>
        <v>0</v>
      </c>
      <c r="R1167" s="47">
        <f>IF([1]All_Tasks_Billing!R1167="",0,[1]All_Tasks_Billing!R1167)</f>
        <v>2</v>
      </c>
      <c r="S1167" t="str">
        <f>[1]All_Tasks_Billing!S1167</f>
        <v>COMPLETED</v>
      </c>
      <c r="T1167" t="str">
        <f>[1]All_Tasks_Billing!T1167</f>
        <v>READY</v>
      </c>
      <c r="U1167" t="str">
        <f>[1]All_Tasks_Billing!U1167</f>
        <v/>
      </c>
      <c r="V1167">
        <f>[1]All_Tasks_Billing!V1167</f>
        <v>27</v>
      </c>
      <c r="W1167" s="48">
        <f>[1]All_Tasks_Billing!W1167</f>
        <v>150</v>
      </c>
      <c r="X1167">
        <f>[1]All_Tasks_Billing!X1167</f>
        <v>24331.724999999999</v>
      </c>
      <c r="Y1167">
        <f>[1]All_Tasks_Billing!Y1167</f>
        <v>1</v>
      </c>
      <c r="Z1167" s="49">
        <f>[1]All_Tasks_Billing!Z1167</f>
        <v>1</v>
      </c>
      <c r="AA1167" s="45">
        <f>[1]All_Tasks_Billing!AA1167</f>
        <v>45970</v>
      </c>
      <c r="AB1167" t="str">
        <f>[1]All_Tasks_Billing!AB1167</f>
        <v>Nov-2025</v>
      </c>
      <c r="AC1167" s="48">
        <f>[1]All_Tasks_Billing!AC1167</f>
        <v>300</v>
      </c>
      <c r="AD1167" s="48">
        <f>[1]All_Tasks_Billing!AD1167</f>
        <v>0</v>
      </c>
      <c r="AE1167" s="48">
        <f>[1]All_Tasks_Billing!AE1167</f>
        <v>0</v>
      </c>
      <c r="AF1167" s="48">
        <f>[1]All_Tasks_Billing!AF1167</f>
        <v>0</v>
      </c>
      <c r="AG1167" s="48">
        <f>[1]All_Tasks_Billing!AG1167</f>
        <v>0</v>
      </c>
      <c r="AH1167" s="48">
        <f>[1]All_Tasks_Billing!AH1167</f>
        <v>8.5999999999999993E-2</v>
      </c>
      <c r="AI1167" s="48">
        <f>[1]All_Tasks_Billing!AI1167</f>
        <v>10.75</v>
      </c>
      <c r="AJ1167" s="48">
        <f>[1]All_Tasks_Billing!AJ1167</f>
        <v>0</v>
      </c>
      <c r="AK1167" s="48">
        <f>[1]All_Tasks_Billing!AK1167</f>
        <v>0</v>
      </c>
      <c r="AL1167" s="48">
        <f>[1]All_Tasks_Billing!AL1167</f>
        <v>0</v>
      </c>
      <c r="AM1167" s="48">
        <f>[1]All_Tasks_Billing!AM1167</f>
        <v>0</v>
      </c>
      <c r="AN1167" s="48">
        <f>[1]All_Tasks_Billing!AN1167</f>
        <v>0</v>
      </c>
      <c r="AO1167" s="48">
        <f>[1]All_Tasks_Billing!AO1167</f>
        <v>0</v>
      </c>
      <c r="AP1167" s="48">
        <f>[1]All_Tasks_Billing!AP1167</f>
        <v>8.5999999999999993E-2</v>
      </c>
      <c r="AQ1167" s="48">
        <f>[1]All_Tasks_Billing!AQ1167</f>
        <v>10.75</v>
      </c>
      <c r="AR1167" s="48">
        <f>[1]All_Tasks_Billing!AR1167</f>
        <v>0</v>
      </c>
      <c r="AS1167" s="48">
        <f>[1]All_Tasks_Billing!AS1167</f>
        <v>310.75</v>
      </c>
      <c r="AT1167" s="48">
        <f>[1]All_Tasks_Billing!AT1167</f>
        <v>310.75</v>
      </c>
      <c r="AU1167" s="50" t="str">
        <f t="shared" si="324"/>
        <v>Nov-2025</v>
      </c>
      <c r="AV1167" s="50" t="str">
        <f t="shared" si="325"/>
        <v>Q4-2025</v>
      </c>
      <c r="AW1167" s="50">
        <f t="shared" si="326"/>
        <v>2025</v>
      </c>
      <c r="AX1167" s="50" t="str">
        <f t="shared" ca="1" si="327"/>
        <v>Last Week</v>
      </c>
      <c r="AY1167" s="50" t="str">
        <f t="shared" ca="1" si="328"/>
        <v>This Month</v>
      </c>
      <c r="AZ1167" s="50" t="str">
        <f t="shared" ca="1" si="329"/>
        <v>This Quarter</v>
      </c>
      <c r="BA1167" s="48">
        <f t="shared" si="330"/>
        <v>310.75</v>
      </c>
      <c r="BB1167" s="45">
        <f t="shared" si="331"/>
        <v>45970</v>
      </c>
      <c r="BC1167" s="50" t="str">
        <f t="shared" si="332"/>
        <v>Nov-2025</v>
      </c>
      <c r="BD1167" s="48">
        <f t="shared" si="333"/>
        <v>155.375</v>
      </c>
      <c r="BE1167" s="50" t="str">
        <f t="shared" si="334"/>
        <v>Completed</v>
      </c>
      <c r="BF1167" s="51">
        <f t="shared" si="335"/>
        <v>1</v>
      </c>
      <c r="BG1167" s="51">
        <f t="shared" si="336"/>
        <v>1</v>
      </c>
      <c r="BH1167" s="50" t="str">
        <f t="shared" si="337"/>
        <v xml:space="preserve">COMPLETED - </v>
      </c>
      <c r="BI1167" s="50" t="str">
        <f t="shared" si="338"/>
        <v>COMPLETED - READY</v>
      </c>
      <c r="BJ1167" s="50" t="str">
        <f t="shared" si="339"/>
        <v/>
      </c>
      <c r="BK1167" s="50" t="str">
        <f t="shared" si="340"/>
        <v xml:space="preserve">Completed | COMPLETED | </v>
      </c>
      <c r="BL1167" s="49">
        <f t="shared" ca="1" si="341"/>
        <v>12</v>
      </c>
    </row>
    <row r="1168" spans="1:64" x14ac:dyDescent="0.25">
      <c r="A1168" t="str">
        <f>[1]All_Tasks_Billing!A1168</f>
        <v>LAS16.PPM22</v>
      </c>
      <c r="B1168" t="str">
        <f>[1]All_Tasks_Billing!B1168</f>
        <v>PPM</v>
      </c>
      <c r="C1168" t="str">
        <f>[1]All_Tasks_Billing!C1168</f>
        <v>22.2.9</v>
      </c>
      <c r="D1168" t="str">
        <f>[1]All_Tasks_Billing!D1168</f>
        <v>PDU</v>
      </c>
      <c r="E1168" t="str">
        <f>[1]All_Tasks_Billing!E1168</f>
        <v>Circuit Breakers -Secondary</v>
      </c>
      <c r="F1168" t="str">
        <f>IF([1]All_Tasks_Billing!F1168="","",[1]All_Tasks_Billing!F1168)</f>
        <v>400AF / 400AT</v>
      </c>
      <c r="G1168" t="str">
        <f>IF([1]All_Tasks_Billing!G1168="","",[1]All_Tasks_Billing!G1168)</f>
        <v/>
      </c>
      <c r="H1168" s="45" t="str">
        <f>[1]All_Tasks_Billing!H1168</f>
        <v/>
      </c>
      <c r="I1168" t="str">
        <f>IF([1]All_Tasks_Billing!I1168="","",[1]All_Tasks_Billing!I1168)</f>
        <v/>
      </c>
      <c r="J1168" t="str">
        <f>IF([1]All_Tasks_Billing!J1168="","",[1]All_Tasks_Billing!J1168)</f>
        <v/>
      </c>
      <c r="K1168" t="b">
        <f>[1]All_Tasks_Billing!K1168</f>
        <v>0</v>
      </c>
      <c r="L1168" s="45">
        <f>[1]All_Tasks_Billing!L1168</f>
        <v>45965</v>
      </c>
      <c r="M1168" t="str">
        <f>[1]All_Tasks_Billing!M1168</f>
        <v/>
      </c>
      <c r="N1168" s="46">
        <f>IF([1]All_Tasks_Billing!N1168="",0,[1]All_Tasks_Billing!N1168)</f>
        <v>1</v>
      </c>
      <c r="O1168" t="str">
        <f>[1]All_Tasks_Billing!O1168</f>
        <v/>
      </c>
      <c r="P1168" s="47">
        <f>IF([1]All_Tasks_Billing!P1168="",0,[1]All_Tasks_Billing!P1168)</f>
        <v>2</v>
      </c>
      <c r="Q1168" s="47">
        <f>IF([1]All_Tasks_Billing!Q1168="",0,[1]All_Tasks_Billing!Q1168)</f>
        <v>0</v>
      </c>
      <c r="R1168" s="47">
        <f>IF([1]All_Tasks_Billing!R1168="",0,[1]All_Tasks_Billing!R1168)</f>
        <v>2</v>
      </c>
      <c r="S1168" t="str">
        <f>[1]All_Tasks_Billing!S1168</f>
        <v>COMPLETED</v>
      </c>
      <c r="T1168" t="str">
        <f>[1]All_Tasks_Billing!T1168</f>
        <v>READY</v>
      </c>
      <c r="U1168" t="str">
        <f>[1]All_Tasks_Billing!U1168</f>
        <v/>
      </c>
      <c r="V1168">
        <f>[1]All_Tasks_Billing!V1168</f>
        <v>27</v>
      </c>
      <c r="W1168" s="48">
        <f>[1]All_Tasks_Billing!W1168</f>
        <v>150</v>
      </c>
      <c r="X1168">
        <f>[1]All_Tasks_Billing!X1168</f>
        <v>24331.724999999999</v>
      </c>
      <c r="Y1168">
        <f>[1]All_Tasks_Billing!Y1168</f>
        <v>1</v>
      </c>
      <c r="Z1168" s="49">
        <f>[1]All_Tasks_Billing!Z1168</f>
        <v>1</v>
      </c>
      <c r="AA1168" s="45">
        <f>[1]All_Tasks_Billing!AA1168</f>
        <v>45970</v>
      </c>
      <c r="AB1168" t="str">
        <f>[1]All_Tasks_Billing!AB1168</f>
        <v>Nov-2025</v>
      </c>
      <c r="AC1168" s="48">
        <f>[1]All_Tasks_Billing!AC1168</f>
        <v>300</v>
      </c>
      <c r="AD1168" s="48">
        <f>[1]All_Tasks_Billing!AD1168</f>
        <v>0</v>
      </c>
      <c r="AE1168" s="48">
        <f>[1]All_Tasks_Billing!AE1168</f>
        <v>0</v>
      </c>
      <c r="AF1168" s="48">
        <f>[1]All_Tasks_Billing!AF1168</f>
        <v>0</v>
      </c>
      <c r="AG1168" s="48">
        <f>[1]All_Tasks_Billing!AG1168</f>
        <v>0</v>
      </c>
      <c r="AH1168" s="48">
        <f>[1]All_Tasks_Billing!AH1168</f>
        <v>8.5999999999999993E-2</v>
      </c>
      <c r="AI1168" s="48">
        <f>[1]All_Tasks_Billing!AI1168</f>
        <v>10.75</v>
      </c>
      <c r="AJ1168" s="48">
        <f>[1]All_Tasks_Billing!AJ1168</f>
        <v>0</v>
      </c>
      <c r="AK1168" s="48">
        <f>[1]All_Tasks_Billing!AK1168</f>
        <v>0</v>
      </c>
      <c r="AL1168" s="48">
        <f>[1]All_Tasks_Billing!AL1168</f>
        <v>0</v>
      </c>
      <c r="AM1168" s="48">
        <f>[1]All_Tasks_Billing!AM1168</f>
        <v>0</v>
      </c>
      <c r="AN1168" s="48">
        <f>[1]All_Tasks_Billing!AN1168</f>
        <v>0</v>
      </c>
      <c r="AO1168" s="48">
        <f>[1]All_Tasks_Billing!AO1168</f>
        <v>0</v>
      </c>
      <c r="AP1168" s="48">
        <f>[1]All_Tasks_Billing!AP1168</f>
        <v>8.5999999999999993E-2</v>
      </c>
      <c r="AQ1168" s="48">
        <f>[1]All_Tasks_Billing!AQ1168</f>
        <v>10.75</v>
      </c>
      <c r="AR1168" s="48">
        <f>[1]All_Tasks_Billing!AR1168</f>
        <v>0</v>
      </c>
      <c r="AS1168" s="48">
        <f>[1]All_Tasks_Billing!AS1168</f>
        <v>310.75</v>
      </c>
      <c r="AT1168" s="48">
        <f>[1]All_Tasks_Billing!AT1168</f>
        <v>310.75</v>
      </c>
      <c r="AU1168" s="50" t="str">
        <f t="shared" si="324"/>
        <v>Nov-2025</v>
      </c>
      <c r="AV1168" s="50" t="str">
        <f t="shared" si="325"/>
        <v>Q4-2025</v>
      </c>
      <c r="AW1168" s="50">
        <f t="shared" si="326"/>
        <v>2025</v>
      </c>
      <c r="AX1168" s="50" t="str">
        <f t="shared" ca="1" si="327"/>
        <v>Last Week</v>
      </c>
      <c r="AY1168" s="50" t="str">
        <f t="shared" ca="1" si="328"/>
        <v>This Month</v>
      </c>
      <c r="AZ1168" s="50" t="str">
        <f t="shared" ca="1" si="329"/>
        <v>This Quarter</v>
      </c>
      <c r="BA1168" s="48">
        <f t="shared" si="330"/>
        <v>310.75</v>
      </c>
      <c r="BB1168" s="45">
        <f t="shared" si="331"/>
        <v>45970</v>
      </c>
      <c r="BC1168" s="50" t="str">
        <f t="shared" si="332"/>
        <v>Nov-2025</v>
      </c>
      <c r="BD1168" s="48">
        <f t="shared" si="333"/>
        <v>155.375</v>
      </c>
      <c r="BE1168" s="50" t="str">
        <f t="shared" si="334"/>
        <v>Completed</v>
      </c>
      <c r="BF1168" s="51">
        <f t="shared" si="335"/>
        <v>1</v>
      </c>
      <c r="BG1168" s="51">
        <f t="shared" si="336"/>
        <v>1</v>
      </c>
      <c r="BH1168" s="50" t="str">
        <f t="shared" si="337"/>
        <v xml:space="preserve">COMPLETED - </v>
      </c>
      <c r="BI1168" s="50" t="str">
        <f t="shared" si="338"/>
        <v>COMPLETED - READY</v>
      </c>
      <c r="BJ1168" s="50" t="str">
        <f t="shared" si="339"/>
        <v/>
      </c>
      <c r="BK1168" s="50" t="str">
        <f t="shared" si="340"/>
        <v xml:space="preserve">Completed | COMPLETED | </v>
      </c>
      <c r="BL1168" s="49">
        <f t="shared" ca="1" si="341"/>
        <v>12</v>
      </c>
    </row>
    <row r="1169" spans="1:64" x14ac:dyDescent="0.25">
      <c r="A1169" t="str">
        <f>[1]All_Tasks_Billing!A1169</f>
        <v>LAS16.PPM22</v>
      </c>
      <c r="B1169" t="str">
        <f>[1]All_Tasks_Billing!B1169</f>
        <v>PPM</v>
      </c>
      <c r="C1169" t="str">
        <f>[1]All_Tasks_Billing!C1169</f>
        <v>22.2.10</v>
      </c>
      <c r="D1169" t="str">
        <f>[1]All_Tasks_Billing!D1169</f>
        <v>PDU</v>
      </c>
      <c r="E1169" t="str">
        <f>[1]All_Tasks_Billing!E1169</f>
        <v>Circuit Breakers -Secondary</v>
      </c>
      <c r="F1169" t="str">
        <f>IF([1]All_Tasks_Billing!F1169="","",[1]All_Tasks_Billing!F1169)</f>
        <v>400AF / 400AT</v>
      </c>
      <c r="G1169" t="str">
        <f>IF([1]All_Tasks_Billing!G1169="","",[1]All_Tasks_Billing!G1169)</f>
        <v/>
      </c>
      <c r="H1169" s="45" t="str">
        <f>[1]All_Tasks_Billing!H1169</f>
        <v/>
      </c>
      <c r="I1169" t="str">
        <f>IF([1]All_Tasks_Billing!I1169="","",[1]All_Tasks_Billing!I1169)</f>
        <v/>
      </c>
      <c r="J1169" t="str">
        <f>IF([1]All_Tasks_Billing!J1169="","",[1]All_Tasks_Billing!J1169)</f>
        <v/>
      </c>
      <c r="K1169" t="b">
        <f>[1]All_Tasks_Billing!K1169</f>
        <v>0</v>
      </c>
      <c r="L1169" s="45">
        <f>[1]All_Tasks_Billing!L1169</f>
        <v>45965</v>
      </c>
      <c r="M1169" t="str">
        <f>[1]All_Tasks_Billing!M1169</f>
        <v/>
      </c>
      <c r="N1169" s="46">
        <f>IF([1]All_Tasks_Billing!N1169="",0,[1]All_Tasks_Billing!N1169)</f>
        <v>1</v>
      </c>
      <c r="O1169" t="str">
        <f>[1]All_Tasks_Billing!O1169</f>
        <v/>
      </c>
      <c r="P1169" s="47">
        <f>IF([1]All_Tasks_Billing!P1169="",0,[1]All_Tasks_Billing!P1169)</f>
        <v>2</v>
      </c>
      <c r="Q1169" s="47">
        <f>IF([1]All_Tasks_Billing!Q1169="",0,[1]All_Tasks_Billing!Q1169)</f>
        <v>0</v>
      </c>
      <c r="R1169" s="47">
        <f>IF([1]All_Tasks_Billing!R1169="",0,[1]All_Tasks_Billing!R1169)</f>
        <v>2</v>
      </c>
      <c r="S1169" t="str">
        <f>[1]All_Tasks_Billing!S1169</f>
        <v>COMPLETED</v>
      </c>
      <c r="T1169" t="str">
        <f>[1]All_Tasks_Billing!T1169</f>
        <v>READY</v>
      </c>
      <c r="U1169" t="str">
        <f>[1]All_Tasks_Billing!U1169</f>
        <v/>
      </c>
      <c r="V1169">
        <f>[1]All_Tasks_Billing!V1169</f>
        <v>27</v>
      </c>
      <c r="W1169" s="48">
        <f>[1]All_Tasks_Billing!W1169</f>
        <v>150</v>
      </c>
      <c r="X1169">
        <f>[1]All_Tasks_Billing!X1169</f>
        <v>24331.724999999999</v>
      </c>
      <c r="Y1169">
        <f>[1]All_Tasks_Billing!Y1169</f>
        <v>1</v>
      </c>
      <c r="Z1169" s="49">
        <f>[1]All_Tasks_Billing!Z1169</f>
        <v>1</v>
      </c>
      <c r="AA1169" s="45">
        <f>[1]All_Tasks_Billing!AA1169</f>
        <v>45970</v>
      </c>
      <c r="AB1169" t="str">
        <f>[1]All_Tasks_Billing!AB1169</f>
        <v>Nov-2025</v>
      </c>
      <c r="AC1169" s="48">
        <f>[1]All_Tasks_Billing!AC1169</f>
        <v>300</v>
      </c>
      <c r="AD1169" s="48">
        <f>[1]All_Tasks_Billing!AD1169</f>
        <v>0</v>
      </c>
      <c r="AE1169" s="48">
        <f>[1]All_Tasks_Billing!AE1169</f>
        <v>0</v>
      </c>
      <c r="AF1169" s="48">
        <f>[1]All_Tasks_Billing!AF1169</f>
        <v>0</v>
      </c>
      <c r="AG1169" s="48">
        <f>[1]All_Tasks_Billing!AG1169</f>
        <v>0</v>
      </c>
      <c r="AH1169" s="48">
        <f>[1]All_Tasks_Billing!AH1169</f>
        <v>8.5999999999999993E-2</v>
      </c>
      <c r="AI1169" s="48">
        <f>[1]All_Tasks_Billing!AI1169</f>
        <v>10.75</v>
      </c>
      <c r="AJ1169" s="48">
        <f>[1]All_Tasks_Billing!AJ1169</f>
        <v>0</v>
      </c>
      <c r="AK1169" s="48">
        <f>[1]All_Tasks_Billing!AK1169</f>
        <v>0</v>
      </c>
      <c r="AL1169" s="48">
        <f>[1]All_Tasks_Billing!AL1169</f>
        <v>0</v>
      </c>
      <c r="AM1169" s="48">
        <f>[1]All_Tasks_Billing!AM1169</f>
        <v>0</v>
      </c>
      <c r="AN1169" s="48">
        <f>[1]All_Tasks_Billing!AN1169</f>
        <v>0</v>
      </c>
      <c r="AO1169" s="48">
        <f>[1]All_Tasks_Billing!AO1169</f>
        <v>0</v>
      </c>
      <c r="AP1169" s="48">
        <f>[1]All_Tasks_Billing!AP1169</f>
        <v>8.5999999999999993E-2</v>
      </c>
      <c r="AQ1169" s="48">
        <f>[1]All_Tasks_Billing!AQ1169</f>
        <v>10.75</v>
      </c>
      <c r="AR1169" s="48">
        <f>[1]All_Tasks_Billing!AR1169</f>
        <v>0</v>
      </c>
      <c r="AS1169" s="48">
        <f>[1]All_Tasks_Billing!AS1169</f>
        <v>310.75</v>
      </c>
      <c r="AT1169" s="48">
        <f>[1]All_Tasks_Billing!AT1169</f>
        <v>310.75</v>
      </c>
      <c r="AU1169" s="50" t="str">
        <f t="shared" si="324"/>
        <v>Nov-2025</v>
      </c>
      <c r="AV1169" s="50" t="str">
        <f t="shared" si="325"/>
        <v>Q4-2025</v>
      </c>
      <c r="AW1169" s="50">
        <f t="shared" si="326"/>
        <v>2025</v>
      </c>
      <c r="AX1169" s="50" t="str">
        <f t="shared" ca="1" si="327"/>
        <v>Last Week</v>
      </c>
      <c r="AY1169" s="50" t="str">
        <f t="shared" ca="1" si="328"/>
        <v>This Month</v>
      </c>
      <c r="AZ1169" s="50" t="str">
        <f t="shared" ca="1" si="329"/>
        <v>This Quarter</v>
      </c>
      <c r="BA1169" s="48">
        <f t="shared" si="330"/>
        <v>310.75</v>
      </c>
      <c r="BB1169" s="45">
        <f t="shared" si="331"/>
        <v>45970</v>
      </c>
      <c r="BC1169" s="50" t="str">
        <f t="shared" si="332"/>
        <v>Nov-2025</v>
      </c>
      <c r="BD1169" s="48">
        <f t="shared" si="333"/>
        <v>155.375</v>
      </c>
      <c r="BE1169" s="50" t="str">
        <f t="shared" si="334"/>
        <v>Completed</v>
      </c>
      <c r="BF1169" s="51">
        <f t="shared" si="335"/>
        <v>1</v>
      </c>
      <c r="BG1169" s="51">
        <f t="shared" si="336"/>
        <v>1</v>
      </c>
      <c r="BH1169" s="50" t="str">
        <f t="shared" si="337"/>
        <v xml:space="preserve">COMPLETED - </v>
      </c>
      <c r="BI1169" s="50" t="str">
        <f t="shared" si="338"/>
        <v>COMPLETED - READY</v>
      </c>
      <c r="BJ1169" s="50" t="str">
        <f t="shared" si="339"/>
        <v/>
      </c>
      <c r="BK1169" s="50" t="str">
        <f t="shared" si="340"/>
        <v xml:space="preserve">Completed | COMPLETED | </v>
      </c>
      <c r="BL1169" s="49">
        <f t="shared" ca="1" si="341"/>
        <v>12</v>
      </c>
    </row>
    <row r="1170" spans="1:64" x14ac:dyDescent="0.25">
      <c r="A1170" t="str">
        <f>[1]All_Tasks_Billing!A1170</f>
        <v>LAS16.PPM22</v>
      </c>
      <c r="B1170" t="str">
        <f>[1]All_Tasks_Billing!B1170</f>
        <v>PPM</v>
      </c>
      <c r="C1170" t="str">
        <f>[1]All_Tasks_Billing!C1170</f>
        <v>22.2.11</v>
      </c>
      <c r="D1170" t="str">
        <f>[1]All_Tasks_Billing!D1170</f>
        <v>PDU</v>
      </c>
      <c r="E1170" t="str">
        <f>[1]All_Tasks_Billing!E1170</f>
        <v>Circuit Breakers -Secondary</v>
      </c>
      <c r="F1170" t="str">
        <f>IF([1]All_Tasks_Billing!F1170="","",[1]All_Tasks_Billing!F1170)</f>
        <v>400AF / 400AT</v>
      </c>
      <c r="G1170" t="str">
        <f>IF([1]All_Tasks_Billing!G1170="","",[1]All_Tasks_Billing!G1170)</f>
        <v/>
      </c>
      <c r="H1170" s="45" t="str">
        <f>[1]All_Tasks_Billing!H1170</f>
        <v/>
      </c>
      <c r="I1170" t="str">
        <f>IF([1]All_Tasks_Billing!I1170="","",[1]All_Tasks_Billing!I1170)</f>
        <v/>
      </c>
      <c r="J1170" t="str">
        <f>IF([1]All_Tasks_Billing!J1170="","",[1]All_Tasks_Billing!J1170)</f>
        <v/>
      </c>
      <c r="K1170" t="b">
        <f>[1]All_Tasks_Billing!K1170</f>
        <v>0</v>
      </c>
      <c r="L1170" s="45">
        <f>[1]All_Tasks_Billing!L1170</f>
        <v>45965</v>
      </c>
      <c r="M1170" t="str">
        <f>[1]All_Tasks_Billing!M1170</f>
        <v/>
      </c>
      <c r="N1170" s="46">
        <f>IF([1]All_Tasks_Billing!N1170="",0,[1]All_Tasks_Billing!N1170)</f>
        <v>1</v>
      </c>
      <c r="O1170" t="str">
        <f>[1]All_Tasks_Billing!O1170</f>
        <v/>
      </c>
      <c r="P1170" s="47">
        <f>IF([1]All_Tasks_Billing!P1170="",0,[1]All_Tasks_Billing!P1170)</f>
        <v>2</v>
      </c>
      <c r="Q1170" s="47">
        <f>IF([1]All_Tasks_Billing!Q1170="",0,[1]All_Tasks_Billing!Q1170)</f>
        <v>0</v>
      </c>
      <c r="R1170" s="47">
        <f>IF([1]All_Tasks_Billing!R1170="",0,[1]All_Tasks_Billing!R1170)</f>
        <v>2</v>
      </c>
      <c r="S1170" t="str">
        <f>[1]All_Tasks_Billing!S1170</f>
        <v>COMPLETED</v>
      </c>
      <c r="T1170" t="str">
        <f>[1]All_Tasks_Billing!T1170</f>
        <v>READY</v>
      </c>
      <c r="U1170" t="str">
        <f>[1]All_Tasks_Billing!U1170</f>
        <v/>
      </c>
      <c r="V1170">
        <f>[1]All_Tasks_Billing!V1170</f>
        <v>27</v>
      </c>
      <c r="W1170" s="48">
        <f>[1]All_Tasks_Billing!W1170</f>
        <v>150</v>
      </c>
      <c r="X1170">
        <f>[1]All_Tasks_Billing!X1170</f>
        <v>24331.724999999999</v>
      </c>
      <c r="Y1170">
        <f>[1]All_Tasks_Billing!Y1170</f>
        <v>1</v>
      </c>
      <c r="Z1170" s="49">
        <f>[1]All_Tasks_Billing!Z1170</f>
        <v>1</v>
      </c>
      <c r="AA1170" s="45">
        <f>[1]All_Tasks_Billing!AA1170</f>
        <v>45970</v>
      </c>
      <c r="AB1170" t="str">
        <f>[1]All_Tasks_Billing!AB1170</f>
        <v>Nov-2025</v>
      </c>
      <c r="AC1170" s="48">
        <f>[1]All_Tasks_Billing!AC1170</f>
        <v>300</v>
      </c>
      <c r="AD1170" s="48">
        <f>[1]All_Tasks_Billing!AD1170</f>
        <v>0</v>
      </c>
      <c r="AE1170" s="48">
        <f>[1]All_Tasks_Billing!AE1170</f>
        <v>0</v>
      </c>
      <c r="AF1170" s="48">
        <f>[1]All_Tasks_Billing!AF1170</f>
        <v>0</v>
      </c>
      <c r="AG1170" s="48">
        <f>[1]All_Tasks_Billing!AG1170</f>
        <v>0</v>
      </c>
      <c r="AH1170" s="48">
        <f>[1]All_Tasks_Billing!AH1170</f>
        <v>8.5999999999999993E-2</v>
      </c>
      <c r="AI1170" s="48">
        <f>[1]All_Tasks_Billing!AI1170</f>
        <v>10.75</v>
      </c>
      <c r="AJ1170" s="48">
        <f>[1]All_Tasks_Billing!AJ1170</f>
        <v>0</v>
      </c>
      <c r="AK1170" s="48">
        <f>[1]All_Tasks_Billing!AK1170</f>
        <v>0</v>
      </c>
      <c r="AL1170" s="48">
        <f>[1]All_Tasks_Billing!AL1170</f>
        <v>0</v>
      </c>
      <c r="AM1170" s="48">
        <f>[1]All_Tasks_Billing!AM1170</f>
        <v>0</v>
      </c>
      <c r="AN1170" s="48">
        <f>[1]All_Tasks_Billing!AN1170</f>
        <v>0</v>
      </c>
      <c r="AO1170" s="48">
        <f>[1]All_Tasks_Billing!AO1170</f>
        <v>0</v>
      </c>
      <c r="AP1170" s="48">
        <f>[1]All_Tasks_Billing!AP1170</f>
        <v>8.5999999999999993E-2</v>
      </c>
      <c r="AQ1170" s="48">
        <f>[1]All_Tasks_Billing!AQ1170</f>
        <v>10.75</v>
      </c>
      <c r="AR1170" s="48">
        <f>[1]All_Tasks_Billing!AR1170</f>
        <v>0</v>
      </c>
      <c r="AS1170" s="48">
        <f>[1]All_Tasks_Billing!AS1170</f>
        <v>310.75</v>
      </c>
      <c r="AT1170" s="48">
        <f>[1]All_Tasks_Billing!AT1170</f>
        <v>310.75</v>
      </c>
      <c r="AU1170" s="50" t="str">
        <f t="shared" si="324"/>
        <v>Nov-2025</v>
      </c>
      <c r="AV1170" s="50" t="str">
        <f t="shared" si="325"/>
        <v>Q4-2025</v>
      </c>
      <c r="AW1170" s="50">
        <f t="shared" si="326"/>
        <v>2025</v>
      </c>
      <c r="AX1170" s="50" t="str">
        <f t="shared" ca="1" si="327"/>
        <v>Last Week</v>
      </c>
      <c r="AY1170" s="50" t="str">
        <f t="shared" ca="1" si="328"/>
        <v>This Month</v>
      </c>
      <c r="AZ1170" s="50" t="str">
        <f t="shared" ca="1" si="329"/>
        <v>This Quarter</v>
      </c>
      <c r="BA1170" s="48">
        <f t="shared" si="330"/>
        <v>310.75</v>
      </c>
      <c r="BB1170" s="45">
        <f t="shared" si="331"/>
        <v>45970</v>
      </c>
      <c r="BC1170" s="50" t="str">
        <f t="shared" si="332"/>
        <v>Nov-2025</v>
      </c>
      <c r="BD1170" s="48">
        <f t="shared" si="333"/>
        <v>155.375</v>
      </c>
      <c r="BE1170" s="50" t="str">
        <f t="shared" si="334"/>
        <v>Completed</v>
      </c>
      <c r="BF1170" s="51">
        <f t="shared" si="335"/>
        <v>1</v>
      </c>
      <c r="BG1170" s="51">
        <f t="shared" si="336"/>
        <v>1</v>
      </c>
      <c r="BH1170" s="50" t="str">
        <f t="shared" si="337"/>
        <v xml:space="preserve">COMPLETED - </v>
      </c>
      <c r="BI1170" s="50" t="str">
        <f t="shared" si="338"/>
        <v>COMPLETED - READY</v>
      </c>
      <c r="BJ1170" s="50" t="str">
        <f t="shared" si="339"/>
        <v/>
      </c>
      <c r="BK1170" s="50" t="str">
        <f t="shared" si="340"/>
        <v xml:space="preserve">Completed | COMPLETED | </v>
      </c>
      <c r="BL1170" s="49">
        <f t="shared" ca="1" si="341"/>
        <v>12</v>
      </c>
    </row>
    <row r="1171" spans="1:64" x14ac:dyDescent="0.25">
      <c r="A1171" t="str">
        <f>[1]All_Tasks_Billing!A1171</f>
        <v>LAS16.PPM22</v>
      </c>
      <c r="B1171" t="str">
        <f>[1]All_Tasks_Billing!B1171</f>
        <v>PPM</v>
      </c>
      <c r="C1171" t="str">
        <f>[1]All_Tasks_Billing!C1171</f>
        <v>22.2.12</v>
      </c>
      <c r="D1171" t="str">
        <f>[1]All_Tasks_Billing!D1171</f>
        <v>PDU</v>
      </c>
      <c r="E1171" t="str">
        <f>[1]All_Tasks_Billing!E1171</f>
        <v>Circuit Breakers -Secondary</v>
      </c>
      <c r="F1171" t="str">
        <f>IF([1]All_Tasks_Billing!F1171="","",[1]All_Tasks_Billing!F1171)</f>
        <v>400AF / 400AT</v>
      </c>
      <c r="G1171" t="str">
        <f>IF([1]All_Tasks_Billing!G1171="","",[1]All_Tasks_Billing!G1171)</f>
        <v/>
      </c>
      <c r="H1171" s="45" t="str">
        <f>[1]All_Tasks_Billing!H1171</f>
        <v/>
      </c>
      <c r="I1171" t="str">
        <f>IF([1]All_Tasks_Billing!I1171="","",[1]All_Tasks_Billing!I1171)</f>
        <v/>
      </c>
      <c r="J1171" t="str">
        <f>IF([1]All_Tasks_Billing!J1171="","",[1]All_Tasks_Billing!J1171)</f>
        <v/>
      </c>
      <c r="K1171" t="b">
        <f>[1]All_Tasks_Billing!K1171</f>
        <v>0</v>
      </c>
      <c r="L1171" s="45">
        <f>[1]All_Tasks_Billing!L1171</f>
        <v>45965</v>
      </c>
      <c r="M1171" t="str">
        <f>[1]All_Tasks_Billing!M1171</f>
        <v/>
      </c>
      <c r="N1171" s="46">
        <f>IF([1]All_Tasks_Billing!N1171="",0,[1]All_Tasks_Billing!N1171)</f>
        <v>1</v>
      </c>
      <c r="O1171" t="str">
        <f>[1]All_Tasks_Billing!O1171</f>
        <v/>
      </c>
      <c r="P1171" s="47">
        <f>IF([1]All_Tasks_Billing!P1171="",0,[1]All_Tasks_Billing!P1171)</f>
        <v>2</v>
      </c>
      <c r="Q1171" s="47">
        <f>IF([1]All_Tasks_Billing!Q1171="",0,[1]All_Tasks_Billing!Q1171)</f>
        <v>0</v>
      </c>
      <c r="R1171" s="47">
        <f>IF([1]All_Tasks_Billing!R1171="",0,[1]All_Tasks_Billing!R1171)</f>
        <v>2</v>
      </c>
      <c r="S1171" t="str">
        <f>[1]All_Tasks_Billing!S1171</f>
        <v>COMPLETED</v>
      </c>
      <c r="T1171" t="str">
        <f>[1]All_Tasks_Billing!T1171</f>
        <v>READY</v>
      </c>
      <c r="U1171" t="str">
        <f>[1]All_Tasks_Billing!U1171</f>
        <v/>
      </c>
      <c r="V1171">
        <f>[1]All_Tasks_Billing!V1171</f>
        <v>27</v>
      </c>
      <c r="W1171" s="48">
        <f>[1]All_Tasks_Billing!W1171</f>
        <v>150</v>
      </c>
      <c r="X1171">
        <f>[1]All_Tasks_Billing!X1171</f>
        <v>24331.724999999999</v>
      </c>
      <c r="Y1171">
        <f>[1]All_Tasks_Billing!Y1171</f>
        <v>1</v>
      </c>
      <c r="Z1171" s="49">
        <f>[1]All_Tasks_Billing!Z1171</f>
        <v>1</v>
      </c>
      <c r="AA1171" s="45">
        <f>[1]All_Tasks_Billing!AA1171</f>
        <v>45970</v>
      </c>
      <c r="AB1171" t="str">
        <f>[1]All_Tasks_Billing!AB1171</f>
        <v>Nov-2025</v>
      </c>
      <c r="AC1171" s="48">
        <f>[1]All_Tasks_Billing!AC1171</f>
        <v>300</v>
      </c>
      <c r="AD1171" s="48">
        <f>[1]All_Tasks_Billing!AD1171</f>
        <v>0</v>
      </c>
      <c r="AE1171" s="48">
        <f>[1]All_Tasks_Billing!AE1171</f>
        <v>0</v>
      </c>
      <c r="AF1171" s="48">
        <f>[1]All_Tasks_Billing!AF1171</f>
        <v>0</v>
      </c>
      <c r="AG1171" s="48">
        <f>[1]All_Tasks_Billing!AG1171</f>
        <v>0</v>
      </c>
      <c r="AH1171" s="48">
        <f>[1]All_Tasks_Billing!AH1171</f>
        <v>8.5999999999999993E-2</v>
      </c>
      <c r="AI1171" s="48">
        <f>[1]All_Tasks_Billing!AI1171</f>
        <v>10.75</v>
      </c>
      <c r="AJ1171" s="48">
        <f>[1]All_Tasks_Billing!AJ1171</f>
        <v>0</v>
      </c>
      <c r="AK1171" s="48">
        <f>[1]All_Tasks_Billing!AK1171</f>
        <v>0</v>
      </c>
      <c r="AL1171" s="48">
        <f>[1]All_Tasks_Billing!AL1171</f>
        <v>0</v>
      </c>
      <c r="AM1171" s="48">
        <f>[1]All_Tasks_Billing!AM1171</f>
        <v>0</v>
      </c>
      <c r="AN1171" s="48">
        <f>[1]All_Tasks_Billing!AN1171</f>
        <v>0</v>
      </c>
      <c r="AO1171" s="48">
        <f>[1]All_Tasks_Billing!AO1171</f>
        <v>0</v>
      </c>
      <c r="AP1171" s="48">
        <f>[1]All_Tasks_Billing!AP1171</f>
        <v>8.5999999999999993E-2</v>
      </c>
      <c r="AQ1171" s="48">
        <f>[1]All_Tasks_Billing!AQ1171</f>
        <v>10.75</v>
      </c>
      <c r="AR1171" s="48">
        <f>[1]All_Tasks_Billing!AR1171</f>
        <v>0</v>
      </c>
      <c r="AS1171" s="48">
        <f>[1]All_Tasks_Billing!AS1171</f>
        <v>310.75</v>
      </c>
      <c r="AT1171" s="48">
        <f>[1]All_Tasks_Billing!AT1171</f>
        <v>310.75</v>
      </c>
      <c r="AU1171" s="50" t="str">
        <f t="shared" si="324"/>
        <v>Nov-2025</v>
      </c>
      <c r="AV1171" s="50" t="str">
        <f t="shared" si="325"/>
        <v>Q4-2025</v>
      </c>
      <c r="AW1171" s="50">
        <f t="shared" si="326"/>
        <v>2025</v>
      </c>
      <c r="AX1171" s="50" t="str">
        <f t="shared" ca="1" si="327"/>
        <v>Last Week</v>
      </c>
      <c r="AY1171" s="50" t="str">
        <f t="shared" ca="1" si="328"/>
        <v>This Month</v>
      </c>
      <c r="AZ1171" s="50" t="str">
        <f t="shared" ca="1" si="329"/>
        <v>This Quarter</v>
      </c>
      <c r="BA1171" s="48">
        <f t="shared" si="330"/>
        <v>310.75</v>
      </c>
      <c r="BB1171" s="45">
        <f t="shared" si="331"/>
        <v>45970</v>
      </c>
      <c r="BC1171" s="50" t="str">
        <f t="shared" si="332"/>
        <v>Nov-2025</v>
      </c>
      <c r="BD1171" s="48">
        <f t="shared" si="333"/>
        <v>155.375</v>
      </c>
      <c r="BE1171" s="50" t="str">
        <f t="shared" si="334"/>
        <v>Completed</v>
      </c>
      <c r="BF1171" s="51">
        <f t="shared" si="335"/>
        <v>1</v>
      </c>
      <c r="BG1171" s="51">
        <f t="shared" si="336"/>
        <v>1</v>
      </c>
      <c r="BH1171" s="50" t="str">
        <f t="shared" si="337"/>
        <v xml:space="preserve">COMPLETED - </v>
      </c>
      <c r="BI1171" s="50" t="str">
        <f t="shared" si="338"/>
        <v>COMPLETED - READY</v>
      </c>
      <c r="BJ1171" s="50" t="str">
        <f t="shared" si="339"/>
        <v/>
      </c>
      <c r="BK1171" s="50" t="str">
        <f t="shared" si="340"/>
        <v xml:space="preserve">Completed | COMPLETED | </v>
      </c>
      <c r="BL1171" s="49">
        <f t="shared" ca="1" si="341"/>
        <v>12</v>
      </c>
    </row>
    <row r="1172" spans="1:64" x14ac:dyDescent="0.25">
      <c r="A1172" t="str">
        <f>[1]All_Tasks_Billing!A1172</f>
        <v>LAS16.PPM22</v>
      </c>
      <c r="B1172" t="str">
        <f>[1]All_Tasks_Billing!B1172</f>
        <v>PPM</v>
      </c>
      <c r="C1172" t="str">
        <f>[1]All_Tasks_Billing!C1172</f>
        <v>22.2.13</v>
      </c>
      <c r="D1172" t="str">
        <f>[1]All_Tasks_Billing!D1172</f>
        <v>PDU</v>
      </c>
      <c r="E1172" t="str">
        <f>[1]All_Tasks_Billing!E1172</f>
        <v>Circuit Breakers -Secondary</v>
      </c>
      <c r="F1172" t="str">
        <f>IF([1]All_Tasks_Billing!F1172="","",[1]All_Tasks_Billing!F1172)</f>
        <v>400AF / 400AT</v>
      </c>
      <c r="G1172" t="str">
        <f>IF([1]All_Tasks_Billing!G1172="","",[1]All_Tasks_Billing!G1172)</f>
        <v/>
      </c>
      <c r="H1172" s="45" t="str">
        <f>[1]All_Tasks_Billing!H1172</f>
        <v/>
      </c>
      <c r="I1172" t="str">
        <f>IF([1]All_Tasks_Billing!I1172="","",[1]All_Tasks_Billing!I1172)</f>
        <v/>
      </c>
      <c r="J1172" t="str">
        <f>IF([1]All_Tasks_Billing!J1172="","",[1]All_Tasks_Billing!J1172)</f>
        <v/>
      </c>
      <c r="K1172" t="b">
        <f>[1]All_Tasks_Billing!K1172</f>
        <v>0</v>
      </c>
      <c r="L1172" s="45">
        <f>[1]All_Tasks_Billing!L1172</f>
        <v>45965</v>
      </c>
      <c r="M1172" t="str">
        <f>[1]All_Tasks_Billing!M1172</f>
        <v/>
      </c>
      <c r="N1172" s="46">
        <f>IF([1]All_Tasks_Billing!N1172="",0,[1]All_Tasks_Billing!N1172)</f>
        <v>1</v>
      </c>
      <c r="O1172" t="str">
        <f>[1]All_Tasks_Billing!O1172</f>
        <v/>
      </c>
      <c r="P1172" s="47">
        <f>IF([1]All_Tasks_Billing!P1172="",0,[1]All_Tasks_Billing!P1172)</f>
        <v>2</v>
      </c>
      <c r="Q1172" s="47">
        <f>IF([1]All_Tasks_Billing!Q1172="",0,[1]All_Tasks_Billing!Q1172)</f>
        <v>0</v>
      </c>
      <c r="R1172" s="47">
        <f>IF([1]All_Tasks_Billing!R1172="",0,[1]All_Tasks_Billing!R1172)</f>
        <v>2</v>
      </c>
      <c r="S1172" t="str">
        <f>[1]All_Tasks_Billing!S1172</f>
        <v>COMPLETED</v>
      </c>
      <c r="T1172" t="str">
        <f>[1]All_Tasks_Billing!T1172</f>
        <v>READY</v>
      </c>
      <c r="U1172" t="str">
        <f>[1]All_Tasks_Billing!U1172</f>
        <v/>
      </c>
      <c r="V1172">
        <f>[1]All_Tasks_Billing!V1172</f>
        <v>27</v>
      </c>
      <c r="W1172" s="48">
        <f>[1]All_Tasks_Billing!W1172</f>
        <v>150</v>
      </c>
      <c r="X1172">
        <f>[1]All_Tasks_Billing!X1172</f>
        <v>24331.724999999999</v>
      </c>
      <c r="Y1172">
        <f>[1]All_Tasks_Billing!Y1172</f>
        <v>1</v>
      </c>
      <c r="Z1172" s="49">
        <f>[1]All_Tasks_Billing!Z1172</f>
        <v>1</v>
      </c>
      <c r="AA1172" s="45">
        <f>[1]All_Tasks_Billing!AA1172</f>
        <v>45970</v>
      </c>
      <c r="AB1172" t="str">
        <f>[1]All_Tasks_Billing!AB1172</f>
        <v>Nov-2025</v>
      </c>
      <c r="AC1172" s="48">
        <f>[1]All_Tasks_Billing!AC1172</f>
        <v>300</v>
      </c>
      <c r="AD1172" s="48">
        <f>[1]All_Tasks_Billing!AD1172</f>
        <v>0</v>
      </c>
      <c r="AE1172" s="48">
        <f>[1]All_Tasks_Billing!AE1172</f>
        <v>0</v>
      </c>
      <c r="AF1172" s="48">
        <f>[1]All_Tasks_Billing!AF1172</f>
        <v>0</v>
      </c>
      <c r="AG1172" s="48">
        <f>[1]All_Tasks_Billing!AG1172</f>
        <v>0</v>
      </c>
      <c r="AH1172" s="48">
        <f>[1]All_Tasks_Billing!AH1172</f>
        <v>8.5999999999999993E-2</v>
      </c>
      <c r="AI1172" s="48">
        <f>[1]All_Tasks_Billing!AI1172</f>
        <v>10.75</v>
      </c>
      <c r="AJ1172" s="48">
        <f>[1]All_Tasks_Billing!AJ1172</f>
        <v>0</v>
      </c>
      <c r="AK1172" s="48">
        <f>[1]All_Tasks_Billing!AK1172</f>
        <v>0</v>
      </c>
      <c r="AL1172" s="48">
        <f>[1]All_Tasks_Billing!AL1172</f>
        <v>0</v>
      </c>
      <c r="AM1172" s="48">
        <f>[1]All_Tasks_Billing!AM1172</f>
        <v>0</v>
      </c>
      <c r="AN1172" s="48">
        <f>[1]All_Tasks_Billing!AN1172</f>
        <v>0</v>
      </c>
      <c r="AO1172" s="48">
        <f>[1]All_Tasks_Billing!AO1172</f>
        <v>0</v>
      </c>
      <c r="AP1172" s="48">
        <f>[1]All_Tasks_Billing!AP1172</f>
        <v>8.5999999999999993E-2</v>
      </c>
      <c r="AQ1172" s="48">
        <f>[1]All_Tasks_Billing!AQ1172</f>
        <v>10.75</v>
      </c>
      <c r="AR1172" s="48">
        <f>[1]All_Tasks_Billing!AR1172</f>
        <v>0</v>
      </c>
      <c r="AS1172" s="48">
        <f>[1]All_Tasks_Billing!AS1172</f>
        <v>310.75</v>
      </c>
      <c r="AT1172" s="48">
        <f>[1]All_Tasks_Billing!AT1172</f>
        <v>310.75</v>
      </c>
      <c r="AU1172" s="50" t="str">
        <f t="shared" si="324"/>
        <v>Nov-2025</v>
      </c>
      <c r="AV1172" s="50" t="str">
        <f t="shared" si="325"/>
        <v>Q4-2025</v>
      </c>
      <c r="AW1172" s="50">
        <f t="shared" si="326"/>
        <v>2025</v>
      </c>
      <c r="AX1172" s="50" t="str">
        <f t="shared" ca="1" si="327"/>
        <v>Last Week</v>
      </c>
      <c r="AY1172" s="50" t="str">
        <f t="shared" ca="1" si="328"/>
        <v>This Month</v>
      </c>
      <c r="AZ1172" s="50" t="str">
        <f t="shared" ca="1" si="329"/>
        <v>This Quarter</v>
      </c>
      <c r="BA1172" s="48">
        <f t="shared" si="330"/>
        <v>310.75</v>
      </c>
      <c r="BB1172" s="45">
        <f t="shared" si="331"/>
        <v>45970</v>
      </c>
      <c r="BC1172" s="50" t="str">
        <f t="shared" si="332"/>
        <v>Nov-2025</v>
      </c>
      <c r="BD1172" s="48">
        <f t="shared" si="333"/>
        <v>155.375</v>
      </c>
      <c r="BE1172" s="50" t="str">
        <f t="shared" si="334"/>
        <v>Completed</v>
      </c>
      <c r="BF1172" s="51">
        <f t="shared" si="335"/>
        <v>1</v>
      </c>
      <c r="BG1172" s="51">
        <f t="shared" si="336"/>
        <v>1</v>
      </c>
      <c r="BH1172" s="50" t="str">
        <f t="shared" si="337"/>
        <v xml:space="preserve">COMPLETED - </v>
      </c>
      <c r="BI1172" s="50" t="str">
        <f t="shared" si="338"/>
        <v>COMPLETED - READY</v>
      </c>
      <c r="BJ1172" s="50" t="str">
        <f t="shared" si="339"/>
        <v/>
      </c>
      <c r="BK1172" s="50" t="str">
        <f t="shared" si="340"/>
        <v xml:space="preserve">Completed | COMPLETED | </v>
      </c>
      <c r="BL1172" s="49">
        <f t="shared" ca="1" si="341"/>
        <v>12</v>
      </c>
    </row>
    <row r="1173" spans="1:64" x14ac:dyDescent="0.25">
      <c r="A1173" t="str">
        <f>[1]All_Tasks_Billing!A1173</f>
        <v>LAS16.PPM22</v>
      </c>
      <c r="B1173" t="str">
        <f>[1]All_Tasks_Billing!B1173</f>
        <v>PPM</v>
      </c>
      <c r="C1173" t="str">
        <f>[1]All_Tasks_Billing!C1173</f>
        <v>22.2.14</v>
      </c>
      <c r="D1173" t="str">
        <f>[1]All_Tasks_Billing!D1173</f>
        <v>PDU</v>
      </c>
      <c r="E1173" t="str">
        <f>[1]All_Tasks_Billing!E1173</f>
        <v>Circuit Breakers -Secondary</v>
      </c>
      <c r="F1173" t="str">
        <f>IF([1]All_Tasks_Billing!F1173="","",[1]All_Tasks_Billing!F1173)</f>
        <v>400AF / 400AT</v>
      </c>
      <c r="G1173" t="str">
        <f>IF([1]All_Tasks_Billing!G1173="","",[1]All_Tasks_Billing!G1173)</f>
        <v/>
      </c>
      <c r="H1173" s="45" t="str">
        <f>[1]All_Tasks_Billing!H1173</f>
        <v/>
      </c>
      <c r="I1173" t="str">
        <f>IF([1]All_Tasks_Billing!I1173="","",[1]All_Tasks_Billing!I1173)</f>
        <v/>
      </c>
      <c r="J1173" t="str">
        <f>IF([1]All_Tasks_Billing!J1173="","",[1]All_Tasks_Billing!J1173)</f>
        <v/>
      </c>
      <c r="K1173" t="b">
        <f>[1]All_Tasks_Billing!K1173</f>
        <v>0</v>
      </c>
      <c r="L1173" s="45">
        <f>[1]All_Tasks_Billing!L1173</f>
        <v>45965</v>
      </c>
      <c r="M1173" t="str">
        <f>[1]All_Tasks_Billing!M1173</f>
        <v/>
      </c>
      <c r="N1173" s="46">
        <f>IF([1]All_Tasks_Billing!N1173="",0,[1]All_Tasks_Billing!N1173)</f>
        <v>1</v>
      </c>
      <c r="O1173" t="str">
        <f>[1]All_Tasks_Billing!O1173</f>
        <v/>
      </c>
      <c r="P1173" s="47">
        <f>IF([1]All_Tasks_Billing!P1173="",0,[1]All_Tasks_Billing!P1173)</f>
        <v>2</v>
      </c>
      <c r="Q1173" s="47">
        <f>IF([1]All_Tasks_Billing!Q1173="",0,[1]All_Tasks_Billing!Q1173)</f>
        <v>0</v>
      </c>
      <c r="R1173" s="47">
        <f>IF([1]All_Tasks_Billing!R1173="",0,[1]All_Tasks_Billing!R1173)</f>
        <v>2</v>
      </c>
      <c r="S1173" t="str">
        <f>[1]All_Tasks_Billing!S1173</f>
        <v>COMPLETED</v>
      </c>
      <c r="T1173" t="str">
        <f>[1]All_Tasks_Billing!T1173</f>
        <v>READY</v>
      </c>
      <c r="U1173" t="str">
        <f>[1]All_Tasks_Billing!U1173</f>
        <v/>
      </c>
      <c r="V1173">
        <f>[1]All_Tasks_Billing!V1173</f>
        <v>27</v>
      </c>
      <c r="W1173" s="48">
        <f>[1]All_Tasks_Billing!W1173</f>
        <v>150</v>
      </c>
      <c r="X1173">
        <f>[1]All_Tasks_Billing!X1173</f>
        <v>24331.724999999999</v>
      </c>
      <c r="Y1173">
        <f>[1]All_Tasks_Billing!Y1173</f>
        <v>1</v>
      </c>
      <c r="Z1173" s="49">
        <f>[1]All_Tasks_Billing!Z1173</f>
        <v>1</v>
      </c>
      <c r="AA1173" s="45">
        <f>[1]All_Tasks_Billing!AA1173</f>
        <v>45970</v>
      </c>
      <c r="AB1173" t="str">
        <f>[1]All_Tasks_Billing!AB1173</f>
        <v>Nov-2025</v>
      </c>
      <c r="AC1173" s="48">
        <f>[1]All_Tasks_Billing!AC1173</f>
        <v>300</v>
      </c>
      <c r="AD1173" s="48">
        <f>[1]All_Tasks_Billing!AD1173</f>
        <v>0</v>
      </c>
      <c r="AE1173" s="48">
        <f>[1]All_Tasks_Billing!AE1173</f>
        <v>0</v>
      </c>
      <c r="AF1173" s="48">
        <f>[1]All_Tasks_Billing!AF1173</f>
        <v>0</v>
      </c>
      <c r="AG1173" s="48">
        <f>[1]All_Tasks_Billing!AG1173</f>
        <v>0</v>
      </c>
      <c r="AH1173" s="48">
        <f>[1]All_Tasks_Billing!AH1173</f>
        <v>8.5999999999999993E-2</v>
      </c>
      <c r="AI1173" s="48">
        <f>[1]All_Tasks_Billing!AI1173</f>
        <v>10.75</v>
      </c>
      <c r="AJ1173" s="48">
        <f>[1]All_Tasks_Billing!AJ1173</f>
        <v>0</v>
      </c>
      <c r="AK1173" s="48">
        <f>[1]All_Tasks_Billing!AK1173</f>
        <v>0</v>
      </c>
      <c r="AL1173" s="48">
        <f>[1]All_Tasks_Billing!AL1173</f>
        <v>0</v>
      </c>
      <c r="AM1173" s="48">
        <f>[1]All_Tasks_Billing!AM1173</f>
        <v>0</v>
      </c>
      <c r="AN1173" s="48">
        <f>[1]All_Tasks_Billing!AN1173</f>
        <v>0</v>
      </c>
      <c r="AO1173" s="48">
        <f>[1]All_Tasks_Billing!AO1173</f>
        <v>0</v>
      </c>
      <c r="AP1173" s="48">
        <f>[1]All_Tasks_Billing!AP1173</f>
        <v>8.5999999999999993E-2</v>
      </c>
      <c r="AQ1173" s="48">
        <f>[1]All_Tasks_Billing!AQ1173</f>
        <v>10.75</v>
      </c>
      <c r="AR1173" s="48">
        <f>[1]All_Tasks_Billing!AR1173</f>
        <v>0</v>
      </c>
      <c r="AS1173" s="48">
        <f>[1]All_Tasks_Billing!AS1173</f>
        <v>310.75</v>
      </c>
      <c r="AT1173" s="48">
        <f>[1]All_Tasks_Billing!AT1173</f>
        <v>310.75</v>
      </c>
      <c r="AU1173" s="50" t="str">
        <f t="shared" si="324"/>
        <v>Nov-2025</v>
      </c>
      <c r="AV1173" s="50" t="str">
        <f t="shared" si="325"/>
        <v>Q4-2025</v>
      </c>
      <c r="AW1173" s="50">
        <f t="shared" si="326"/>
        <v>2025</v>
      </c>
      <c r="AX1173" s="50" t="str">
        <f t="shared" ca="1" si="327"/>
        <v>Last Week</v>
      </c>
      <c r="AY1173" s="50" t="str">
        <f t="shared" ca="1" si="328"/>
        <v>This Month</v>
      </c>
      <c r="AZ1173" s="50" t="str">
        <f t="shared" ca="1" si="329"/>
        <v>This Quarter</v>
      </c>
      <c r="BA1173" s="48">
        <f t="shared" si="330"/>
        <v>310.75</v>
      </c>
      <c r="BB1173" s="45">
        <f t="shared" si="331"/>
        <v>45970</v>
      </c>
      <c r="BC1173" s="50" t="str">
        <f t="shared" si="332"/>
        <v>Nov-2025</v>
      </c>
      <c r="BD1173" s="48">
        <f t="shared" si="333"/>
        <v>155.375</v>
      </c>
      <c r="BE1173" s="50" t="str">
        <f t="shared" si="334"/>
        <v>Completed</v>
      </c>
      <c r="BF1173" s="51">
        <f t="shared" si="335"/>
        <v>1</v>
      </c>
      <c r="BG1173" s="51">
        <f t="shared" si="336"/>
        <v>1</v>
      </c>
      <c r="BH1173" s="50" t="str">
        <f t="shared" si="337"/>
        <v xml:space="preserve">COMPLETED - </v>
      </c>
      <c r="BI1173" s="50" t="str">
        <f t="shared" si="338"/>
        <v>COMPLETED - READY</v>
      </c>
      <c r="BJ1173" s="50" t="str">
        <f t="shared" si="339"/>
        <v/>
      </c>
      <c r="BK1173" s="50" t="str">
        <f t="shared" si="340"/>
        <v xml:space="preserve">Completed | COMPLETED | </v>
      </c>
      <c r="BL1173" s="49">
        <f t="shared" ca="1" si="341"/>
        <v>12</v>
      </c>
    </row>
    <row r="1174" spans="1:64" x14ac:dyDescent="0.25">
      <c r="A1174" t="str">
        <f>[1]All_Tasks_Billing!A1174</f>
        <v>LAS16.PPM22</v>
      </c>
      <c r="B1174" t="str">
        <f>[1]All_Tasks_Billing!B1174</f>
        <v>PPM</v>
      </c>
      <c r="C1174" t="str">
        <f>[1]All_Tasks_Billing!C1174</f>
        <v>22.2.15</v>
      </c>
      <c r="D1174" t="str">
        <f>[1]All_Tasks_Billing!D1174</f>
        <v>PDU</v>
      </c>
      <c r="E1174" t="str">
        <f>[1]All_Tasks_Billing!E1174</f>
        <v>Circuit Breakers -Secondary</v>
      </c>
      <c r="F1174" t="str">
        <f>IF([1]All_Tasks_Billing!F1174="","",[1]All_Tasks_Billing!F1174)</f>
        <v>400AF / 400AT</v>
      </c>
      <c r="G1174" t="str">
        <f>IF([1]All_Tasks_Billing!G1174="","",[1]All_Tasks_Billing!G1174)</f>
        <v/>
      </c>
      <c r="H1174" s="45" t="str">
        <f>[1]All_Tasks_Billing!H1174</f>
        <v/>
      </c>
      <c r="I1174" t="str">
        <f>IF([1]All_Tasks_Billing!I1174="","",[1]All_Tasks_Billing!I1174)</f>
        <v/>
      </c>
      <c r="J1174" t="str">
        <f>IF([1]All_Tasks_Billing!J1174="","",[1]All_Tasks_Billing!J1174)</f>
        <v/>
      </c>
      <c r="K1174" t="b">
        <f>[1]All_Tasks_Billing!K1174</f>
        <v>0</v>
      </c>
      <c r="L1174" s="45">
        <f>[1]All_Tasks_Billing!L1174</f>
        <v>45965</v>
      </c>
      <c r="M1174" t="str">
        <f>[1]All_Tasks_Billing!M1174</f>
        <v/>
      </c>
      <c r="N1174" s="46">
        <f>IF([1]All_Tasks_Billing!N1174="",0,[1]All_Tasks_Billing!N1174)</f>
        <v>1</v>
      </c>
      <c r="O1174" t="str">
        <f>[1]All_Tasks_Billing!O1174</f>
        <v/>
      </c>
      <c r="P1174" s="47">
        <f>IF([1]All_Tasks_Billing!P1174="",0,[1]All_Tasks_Billing!P1174)</f>
        <v>2</v>
      </c>
      <c r="Q1174" s="47">
        <f>IF([1]All_Tasks_Billing!Q1174="",0,[1]All_Tasks_Billing!Q1174)</f>
        <v>0</v>
      </c>
      <c r="R1174" s="47">
        <f>IF([1]All_Tasks_Billing!R1174="",0,[1]All_Tasks_Billing!R1174)</f>
        <v>2</v>
      </c>
      <c r="S1174" t="str">
        <f>[1]All_Tasks_Billing!S1174</f>
        <v>COMPLETED</v>
      </c>
      <c r="T1174" t="str">
        <f>[1]All_Tasks_Billing!T1174</f>
        <v>READY</v>
      </c>
      <c r="U1174" t="str">
        <f>[1]All_Tasks_Billing!U1174</f>
        <v/>
      </c>
      <c r="V1174">
        <f>[1]All_Tasks_Billing!V1174</f>
        <v>27</v>
      </c>
      <c r="W1174" s="48">
        <f>[1]All_Tasks_Billing!W1174</f>
        <v>150</v>
      </c>
      <c r="X1174">
        <f>[1]All_Tasks_Billing!X1174</f>
        <v>24331.724999999999</v>
      </c>
      <c r="Y1174">
        <f>[1]All_Tasks_Billing!Y1174</f>
        <v>1</v>
      </c>
      <c r="Z1174" s="49">
        <f>[1]All_Tasks_Billing!Z1174</f>
        <v>1</v>
      </c>
      <c r="AA1174" s="45">
        <f>[1]All_Tasks_Billing!AA1174</f>
        <v>45970</v>
      </c>
      <c r="AB1174" t="str">
        <f>[1]All_Tasks_Billing!AB1174</f>
        <v>Nov-2025</v>
      </c>
      <c r="AC1174" s="48">
        <f>[1]All_Tasks_Billing!AC1174</f>
        <v>300</v>
      </c>
      <c r="AD1174" s="48">
        <f>[1]All_Tasks_Billing!AD1174</f>
        <v>0</v>
      </c>
      <c r="AE1174" s="48">
        <f>[1]All_Tasks_Billing!AE1174</f>
        <v>0</v>
      </c>
      <c r="AF1174" s="48">
        <f>[1]All_Tasks_Billing!AF1174</f>
        <v>0</v>
      </c>
      <c r="AG1174" s="48">
        <f>[1]All_Tasks_Billing!AG1174</f>
        <v>0</v>
      </c>
      <c r="AH1174" s="48">
        <f>[1]All_Tasks_Billing!AH1174</f>
        <v>8.5999999999999993E-2</v>
      </c>
      <c r="AI1174" s="48">
        <f>[1]All_Tasks_Billing!AI1174</f>
        <v>10.75</v>
      </c>
      <c r="AJ1174" s="48">
        <f>[1]All_Tasks_Billing!AJ1174</f>
        <v>0</v>
      </c>
      <c r="AK1174" s="48">
        <f>[1]All_Tasks_Billing!AK1174</f>
        <v>0</v>
      </c>
      <c r="AL1174" s="48">
        <f>[1]All_Tasks_Billing!AL1174</f>
        <v>0</v>
      </c>
      <c r="AM1174" s="48">
        <f>[1]All_Tasks_Billing!AM1174</f>
        <v>0</v>
      </c>
      <c r="AN1174" s="48">
        <f>[1]All_Tasks_Billing!AN1174</f>
        <v>0</v>
      </c>
      <c r="AO1174" s="48">
        <f>[1]All_Tasks_Billing!AO1174</f>
        <v>0</v>
      </c>
      <c r="AP1174" s="48">
        <f>[1]All_Tasks_Billing!AP1174</f>
        <v>8.5999999999999993E-2</v>
      </c>
      <c r="AQ1174" s="48">
        <f>[1]All_Tasks_Billing!AQ1174</f>
        <v>10.75</v>
      </c>
      <c r="AR1174" s="48">
        <f>[1]All_Tasks_Billing!AR1174</f>
        <v>0</v>
      </c>
      <c r="AS1174" s="48">
        <f>[1]All_Tasks_Billing!AS1174</f>
        <v>310.75</v>
      </c>
      <c r="AT1174" s="48">
        <f>[1]All_Tasks_Billing!AT1174</f>
        <v>310.75</v>
      </c>
      <c r="AU1174" s="50" t="str">
        <f t="shared" si="324"/>
        <v>Nov-2025</v>
      </c>
      <c r="AV1174" s="50" t="str">
        <f t="shared" si="325"/>
        <v>Q4-2025</v>
      </c>
      <c r="AW1174" s="50">
        <f t="shared" si="326"/>
        <v>2025</v>
      </c>
      <c r="AX1174" s="50" t="str">
        <f t="shared" ca="1" si="327"/>
        <v>Last Week</v>
      </c>
      <c r="AY1174" s="50" t="str">
        <f t="shared" ca="1" si="328"/>
        <v>This Month</v>
      </c>
      <c r="AZ1174" s="50" t="str">
        <f t="shared" ca="1" si="329"/>
        <v>This Quarter</v>
      </c>
      <c r="BA1174" s="48">
        <f t="shared" si="330"/>
        <v>310.75</v>
      </c>
      <c r="BB1174" s="45">
        <f t="shared" si="331"/>
        <v>45970</v>
      </c>
      <c r="BC1174" s="50" t="str">
        <f t="shared" si="332"/>
        <v>Nov-2025</v>
      </c>
      <c r="BD1174" s="48">
        <f t="shared" si="333"/>
        <v>155.375</v>
      </c>
      <c r="BE1174" s="50" t="str">
        <f t="shared" si="334"/>
        <v>Completed</v>
      </c>
      <c r="BF1174" s="51">
        <f t="shared" si="335"/>
        <v>1</v>
      </c>
      <c r="BG1174" s="51">
        <f t="shared" si="336"/>
        <v>1</v>
      </c>
      <c r="BH1174" s="50" t="str">
        <f t="shared" si="337"/>
        <v xml:space="preserve">COMPLETED - </v>
      </c>
      <c r="BI1174" s="50" t="str">
        <f t="shared" si="338"/>
        <v>COMPLETED - READY</v>
      </c>
      <c r="BJ1174" s="50" t="str">
        <f t="shared" si="339"/>
        <v/>
      </c>
      <c r="BK1174" s="50" t="str">
        <f t="shared" si="340"/>
        <v xml:space="preserve">Completed | COMPLETED | </v>
      </c>
      <c r="BL1174" s="49">
        <f t="shared" ca="1" si="341"/>
        <v>12</v>
      </c>
    </row>
    <row r="1175" spans="1:64" x14ac:dyDescent="0.25">
      <c r="A1175" t="str">
        <f>[1]All_Tasks_Billing!A1175</f>
        <v>LAS16.PPM22</v>
      </c>
      <c r="B1175" t="str">
        <f>[1]All_Tasks_Billing!B1175</f>
        <v>PPM</v>
      </c>
      <c r="C1175" t="str">
        <f>[1]All_Tasks_Billing!C1175</f>
        <v>22.2.16</v>
      </c>
      <c r="D1175" t="str">
        <f>[1]All_Tasks_Billing!D1175</f>
        <v>PDU</v>
      </c>
      <c r="E1175" t="str">
        <f>[1]All_Tasks_Billing!E1175</f>
        <v>Circuit Breakers -Secondary</v>
      </c>
      <c r="F1175" t="str">
        <f>IF([1]All_Tasks_Billing!F1175="","",[1]All_Tasks_Billing!F1175)</f>
        <v>400AF / 400AT</v>
      </c>
      <c r="G1175" t="str">
        <f>IF([1]All_Tasks_Billing!G1175="","",[1]All_Tasks_Billing!G1175)</f>
        <v/>
      </c>
      <c r="H1175" s="45" t="str">
        <f>[1]All_Tasks_Billing!H1175</f>
        <v/>
      </c>
      <c r="I1175" t="str">
        <f>IF([1]All_Tasks_Billing!I1175="","",[1]All_Tasks_Billing!I1175)</f>
        <v/>
      </c>
      <c r="J1175" t="str">
        <f>IF([1]All_Tasks_Billing!J1175="","",[1]All_Tasks_Billing!J1175)</f>
        <v/>
      </c>
      <c r="K1175" t="b">
        <f>[1]All_Tasks_Billing!K1175</f>
        <v>0</v>
      </c>
      <c r="L1175" s="45">
        <f>[1]All_Tasks_Billing!L1175</f>
        <v>45965</v>
      </c>
      <c r="M1175" t="str">
        <f>[1]All_Tasks_Billing!M1175</f>
        <v/>
      </c>
      <c r="N1175" s="46">
        <f>IF([1]All_Tasks_Billing!N1175="",0,[1]All_Tasks_Billing!N1175)</f>
        <v>1</v>
      </c>
      <c r="O1175" t="str">
        <f>[1]All_Tasks_Billing!O1175</f>
        <v/>
      </c>
      <c r="P1175" s="47">
        <f>IF([1]All_Tasks_Billing!P1175="",0,[1]All_Tasks_Billing!P1175)</f>
        <v>2</v>
      </c>
      <c r="Q1175" s="47">
        <f>IF([1]All_Tasks_Billing!Q1175="",0,[1]All_Tasks_Billing!Q1175)</f>
        <v>0</v>
      </c>
      <c r="R1175" s="47">
        <f>IF([1]All_Tasks_Billing!R1175="",0,[1]All_Tasks_Billing!R1175)</f>
        <v>2</v>
      </c>
      <c r="S1175" t="str">
        <f>[1]All_Tasks_Billing!S1175</f>
        <v>COMPLETED</v>
      </c>
      <c r="T1175" t="str">
        <f>[1]All_Tasks_Billing!T1175</f>
        <v>READY</v>
      </c>
      <c r="U1175" t="str">
        <f>[1]All_Tasks_Billing!U1175</f>
        <v/>
      </c>
      <c r="V1175">
        <f>[1]All_Tasks_Billing!V1175</f>
        <v>27</v>
      </c>
      <c r="W1175" s="48">
        <f>[1]All_Tasks_Billing!W1175</f>
        <v>150</v>
      </c>
      <c r="X1175">
        <f>[1]All_Tasks_Billing!X1175</f>
        <v>24331.724999999999</v>
      </c>
      <c r="Y1175">
        <f>[1]All_Tasks_Billing!Y1175</f>
        <v>1</v>
      </c>
      <c r="Z1175" s="49">
        <f>[1]All_Tasks_Billing!Z1175</f>
        <v>1</v>
      </c>
      <c r="AA1175" s="45">
        <f>[1]All_Tasks_Billing!AA1175</f>
        <v>45970</v>
      </c>
      <c r="AB1175" t="str">
        <f>[1]All_Tasks_Billing!AB1175</f>
        <v>Nov-2025</v>
      </c>
      <c r="AC1175" s="48">
        <f>[1]All_Tasks_Billing!AC1175</f>
        <v>300</v>
      </c>
      <c r="AD1175" s="48">
        <f>[1]All_Tasks_Billing!AD1175</f>
        <v>0</v>
      </c>
      <c r="AE1175" s="48">
        <f>[1]All_Tasks_Billing!AE1175</f>
        <v>0</v>
      </c>
      <c r="AF1175" s="48">
        <f>[1]All_Tasks_Billing!AF1175</f>
        <v>0</v>
      </c>
      <c r="AG1175" s="48">
        <f>[1]All_Tasks_Billing!AG1175</f>
        <v>0</v>
      </c>
      <c r="AH1175" s="48">
        <f>[1]All_Tasks_Billing!AH1175</f>
        <v>8.5999999999999993E-2</v>
      </c>
      <c r="AI1175" s="48">
        <f>[1]All_Tasks_Billing!AI1175</f>
        <v>10.75</v>
      </c>
      <c r="AJ1175" s="48">
        <f>[1]All_Tasks_Billing!AJ1175</f>
        <v>0</v>
      </c>
      <c r="AK1175" s="48">
        <f>[1]All_Tasks_Billing!AK1175</f>
        <v>0</v>
      </c>
      <c r="AL1175" s="48">
        <f>[1]All_Tasks_Billing!AL1175</f>
        <v>0</v>
      </c>
      <c r="AM1175" s="48">
        <f>[1]All_Tasks_Billing!AM1175</f>
        <v>0</v>
      </c>
      <c r="AN1175" s="48">
        <f>[1]All_Tasks_Billing!AN1175</f>
        <v>0</v>
      </c>
      <c r="AO1175" s="48">
        <f>[1]All_Tasks_Billing!AO1175</f>
        <v>0</v>
      </c>
      <c r="AP1175" s="48">
        <f>[1]All_Tasks_Billing!AP1175</f>
        <v>8.5999999999999993E-2</v>
      </c>
      <c r="AQ1175" s="48">
        <f>[1]All_Tasks_Billing!AQ1175</f>
        <v>10.75</v>
      </c>
      <c r="AR1175" s="48">
        <f>[1]All_Tasks_Billing!AR1175</f>
        <v>0</v>
      </c>
      <c r="AS1175" s="48">
        <f>[1]All_Tasks_Billing!AS1175</f>
        <v>310.75</v>
      </c>
      <c r="AT1175" s="48">
        <f>[1]All_Tasks_Billing!AT1175</f>
        <v>310.75</v>
      </c>
      <c r="AU1175" s="50" t="str">
        <f t="shared" si="324"/>
        <v>Nov-2025</v>
      </c>
      <c r="AV1175" s="50" t="str">
        <f t="shared" si="325"/>
        <v>Q4-2025</v>
      </c>
      <c r="AW1175" s="50">
        <f t="shared" si="326"/>
        <v>2025</v>
      </c>
      <c r="AX1175" s="50" t="str">
        <f t="shared" ca="1" si="327"/>
        <v>Last Week</v>
      </c>
      <c r="AY1175" s="50" t="str">
        <f t="shared" ca="1" si="328"/>
        <v>This Month</v>
      </c>
      <c r="AZ1175" s="50" t="str">
        <f t="shared" ca="1" si="329"/>
        <v>This Quarter</v>
      </c>
      <c r="BA1175" s="48">
        <f t="shared" si="330"/>
        <v>310.75</v>
      </c>
      <c r="BB1175" s="45">
        <f t="shared" si="331"/>
        <v>45970</v>
      </c>
      <c r="BC1175" s="50" t="str">
        <f t="shared" si="332"/>
        <v>Nov-2025</v>
      </c>
      <c r="BD1175" s="48">
        <f t="shared" si="333"/>
        <v>155.375</v>
      </c>
      <c r="BE1175" s="50" t="str">
        <f t="shared" si="334"/>
        <v>Completed</v>
      </c>
      <c r="BF1175" s="51">
        <f t="shared" si="335"/>
        <v>1</v>
      </c>
      <c r="BG1175" s="51">
        <f t="shared" si="336"/>
        <v>1</v>
      </c>
      <c r="BH1175" s="50" t="str">
        <f t="shared" si="337"/>
        <v xml:space="preserve">COMPLETED - </v>
      </c>
      <c r="BI1175" s="50" t="str">
        <f t="shared" si="338"/>
        <v>COMPLETED - READY</v>
      </c>
      <c r="BJ1175" s="50" t="str">
        <f t="shared" si="339"/>
        <v/>
      </c>
      <c r="BK1175" s="50" t="str">
        <f t="shared" si="340"/>
        <v xml:space="preserve">Completed | COMPLETED | </v>
      </c>
      <c r="BL1175" s="49">
        <f t="shared" ca="1" si="341"/>
        <v>12</v>
      </c>
    </row>
    <row r="1176" spans="1:64" x14ac:dyDescent="0.25">
      <c r="A1176" t="str">
        <f>[1]All_Tasks_Billing!A1176</f>
        <v>LAS16.PPM22</v>
      </c>
      <c r="B1176" t="str">
        <f>[1]All_Tasks_Billing!B1176</f>
        <v>PPM</v>
      </c>
      <c r="C1176" t="str">
        <f>[1]All_Tasks_Billing!C1176</f>
        <v>22.2.17</v>
      </c>
      <c r="D1176" t="str">
        <f>[1]All_Tasks_Billing!D1176</f>
        <v>PDU</v>
      </c>
      <c r="E1176" t="str">
        <f>[1]All_Tasks_Billing!E1176</f>
        <v>Circuit Breakers -Secondary</v>
      </c>
      <c r="F1176" t="str">
        <f>IF([1]All_Tasks_Billing!F1176="","",[1]All_Tasks_Billing!F1176)</f>
        <v>400AF / 400AT</v>
      </c>
      <c r="G1176" t="str">
        <f>IF([1]All_Tasks_Billing!G1176="","",[1]All_Tasks_Billing!G1176)</f>
        <v/>
      </c>
      <c r="H1176" s="45" t="str">
        <f>[1]All_Tasks_Billing!H1176</f>
        <v/>
      </c>
      <c r="I1176" t="str">
        <f>IF([1]All_Tasks_Billing!I1176="","",[1]All_Tasks_Billing!I1176)</f>
        <v/>
      </c>
      <c r="J1176" t="str">
        <f>IF([1]All_Tasks_Billing!J1176="","",[1]All_Tasks_Billing!J1176)</f>
        <v/>
      </c>
      <c r="K1176" t="b">
        <f>[1]All_Tasks_Billing!K1176</f>
        <v>0</v>
      </c>
      <c r="L1176" s="45">
        <f>[1]All_Tasks_Billing!L1176</f>
        <v>45965</v>
      </c>
      <c r="M1176" t="str">
        <f>[1]All_Tasks_Billing!M1176</f>
        <v/>
      </c>
      <c r="N1176" s="46">
        <f>IF([1]All_Tasks_Billing!N1176="",0,[1]All_Tasks_Billing!N1176)</f>
        <v>1</v>
      </c>
      <c r="O1176" t="str">
        <f>[1]All_Tasks_Billing!O1176</f>
        <v/>
      </c>
      <c r="P1176" s="47">
        <f>IF([1]All_Tasks_Billing!P1176="",0,[1]All_Tasks_Billing!P1176)</f>
        <v>2</v>
      </c>
      <c r="Q1176" s="47">
        <f>IF([1]All_Tasks_Billing!Q1176="",0,[1]All_Tasks_Billing!Q1176)</f>
        <v>0</v>
      </c>
      <c r="R1176" s="47">
        <f>IF([1]All_Tasks_Billing!R1176="",0,[1]All_Tasks_Billing!R1176)</f>
        <v>2</v>
      </c>
      <c r="S1176" t="str">
        <f>[1]All_Tasks_Billing!S1176</f>
        <v>COMPLETED</v>
      </c>
      <c r="T1176" t="str">
        <f>[1]All_Tasks_Billing!T1176</f>
        <v>READY</v>
      </c>
      <c r="U1176" t="str">
        <f>[1]All_Tasks_Billing!U1176</f>
        <v/>
      </c>
      <c r="V1176">
        <f>[1]All_Tasks_Billing!V1176</f>
        <v>27</v>
      </c>
      <c r="W1176" s="48">
        <f>[1]All_Tasks_Billing!W1176</f>
        <v>150</v>
      </c>
      <c r="X1176">
        <f>[1]All_Tasks_Billing!X1176</f>
        <v>24331.724999999999</v>
      </c>
      <c r="Y1176">
        <f>[1]All_Tasks_Billing!Y1176</f>
        <v>1</v>
      </c>
      <c r="Z1176" s="49">
        <f>[1]All_Tasks_Billing!Z1176</f>
        <v>1</v>
      </c>
      <c r="AA1176" s="45">
        <f>[1]All_Tasks_Billing!AA1176</f>
        <v>45970</v>
      </c>
      <c r="AB1176" t="str">
        <f>[1]All_Tasks_Billing!AB1176</f>
        <v>Nov-2025</v>
      </c>
      <c r="AC1176" s="48">
        <f>[1]All_Tasks_Billing!AC1176</f>
        <v>300</v>
      </c>
      <c r="AD1176" s="48">
        <f>[1]All_Tasks_Billing!AD1176</f>
        <v>0</v>
      </c>
      <c r="AE1176" s="48">
        <f>[1]All_Tasks_Billing!AE1176</f>
        <v>0</v>
      </c>
      <c r="AF1176" s="48">
        <f>[1]All_Tasks_Billing!AF1176</f>
        <v>0</v>
      </c>
      <c r="AG1176" s="48">
        <f>[1]All_Tasks_Billing!AG1176</f>
        <v>0</v>
      </c>
      <c r="AH1176" s="48">
        <f>[1]All_Tasks_Billing!AH1176</f>
        <v>8.5999999999999993E-2</v>
      </c>
      <c r="AI1176" s="48">
        <f>[1]All_Tasks_Billing!AI1176</f>
        <v>10.75</v>
      </c>
      <c r="AJ1176" s="48">
        <f>[1]All_Tasks_Billing!AJ1176</f>
        <v>0</v>
      </c>
      <c r="AK1176" s="48">
        <f>[1]All_Tasks_Billing!AK1176</f>
        <v>0</v>
      </c>
      <c r="AL1176" s="48">
        <f>[1]All_Tasks_Billing!AL1176</f>
        <v>0</v>
      </c>
      <c r="AM1176" s="48">
        <f>[1]All_Tasks_Billing!AM1176</f>
        <v>0</v>
      </c>
      <c r="AN1176" s="48">
        <f>[1]All_Tasks_Billing!AN1176</f>
        <v>0</v>
      </c>
      <c r="AO1176" s="48">
        <f>[1]All_Tasks_Billing!AO1176</f>
        <v>0</v>
      </c>
      <c r="AP1176" s="48">
        <f>[1]All_Tasks_Billing!AP1176</f>
        <v>8.5999999999999993E-2</v>
      </c>
      <c r="AQ1176" s="48">
        <f>[1]All_Tasks_Billing!AQ1176</f>
        <v>10.75</v>
      </c>
      <c r="AR1176" s="48">
        <f>[1]All_Tasks_Billing!AR1176</f>
        <v>0</v>
      </c>
      <c r="AS1176" s="48">
        <f>[1]All_Tasks_Billing!AS1176</f>
        <v>310.75</v>
      </c>
      <c r="AT1176" s="48">
        <f>[1]All_Tasks_Billing!AT1176</f>
        <v>310.75</v>
      </c>
      <c r="AU1176" s="50" t="str">
        <f t="shared" si="324"/>
        <v>Nov-2025</v>
      </c>
      <c r="AV1176" s="50" t="str">
        <f t="shared" si="325"/>
        <v>Q4-2025</v>
      </c>
      <c r="AW1176" s="50">
        <f t="shared" si="326"/>
        <v>2025</v>
      </c>
      <c r="AX1176" s="50" t="str">
        <f t="shared" ca="1" si="327"/>
        <v>Last Week</v>
      </c>
      <c r="AY1176" s="50" t="str">
        <f t="shared" ca="1" si="328"/>
        <v>This Month</v>
      </c>
      <c r="AZ1176" s="50" t="str">
        <f t="shared" ca="1" si="329"/>
        <v>This Quarter</v>
      </c>
      <c r="BA1176" s="48">
        <f t="shared" si="330"/>
        <v>310.75</v>
      </c>
      <c r="BB1176" s="45">
        <f t="shared" si="331"/>
        <v>45970</v>
      </c>
      <c r="BC1176" s="50" t="str">
        <f t="shared" si="332"/>
        <v>Nov-2025</v>
      </c>
      <c r="BD1176" s="48">
        <f t="shared" si="333"/>
        <v>155.375</v>
      </c>
      <c r="BE1176" s="50" t="str">
        <f t="shared" si="334"/>
        <v>Completed</v>
      </c>
      <c r="BF1176" s="51">
        <f t="shared" si="335"/>
        <v>1</v>
      </c>
      <c r="BG1176" s="51">
        <f t="shared" si="336"/>
        <v>1</v>
      </c>
      <c r="BH1176" s="50" t="str">
        <f t="shared" si="337"/>
        <v xml:space="preserve">COMPLETED - </v>
      </c>
      <c r="BI1176" s="50" t="str">
        <f t="shared" si="338"/>
        <v>COMPLETED - READY</v>
      </c>
      <c r="BJ1176" s="50" t="str">
        <f t="shared" si="339"/>
        <v/>
      </c>
      <c r="BK1176" s="50" t="str">
        <f t="shared" si="340"/>
        <v xml:space="preserve">Completed | COMPLETED | </v>
      </c>
      <c r="BL1176" s="49">
        <f t="shared" ca="1" si="341"/>
        <v>12</v>
      </c>
    </row>
    <row r="1177" spans="1:64" x14ac:dyDescent="0.25">
      <c r="A1177" t="str">
        <f>[1]All_Tasks_Billing!A1177</f>
        <v>LAS16.PPM22</v>
      </c>
      <c r="B1177" t="str">
        <f>[1]All_Tasks_Billing!B1177</f>
        <v>PPM</v>
      </c>
      <c r="C1177" t="str">
        <f>[1]All_Tasks_Billing!C1177</f>
        <v>22.2.18</v>
      </c>
      <c r="D1177" t="str">
        <f>[1]All_Tasks_Billing!D1177</f>
        <v>PDU</v>
      </c>
      <c r="E1177" t="str">
        <f>[1]All_Tasks_Billing!E1177</f>
        <v>Circuit Breakers -Secondary</v>
      </c>
      <c r="F1177" t="str">
        <f>IF([1]All_Tasks_Billing!F1177="","",[1]All_Tasks_Billing!F1177)</f>
        <v>400AF / 400AT</v>
      </c>
      <c r="G1177" t="str">
        <f>IF([1]All_Tasks_Billing!G1177="","",[1]All_Tasks_Billing!G1177)</f>
        <v/>
      </c>
      <c r="H1177" s="45" t="str">
        <f>[1]All_Tasks_Billing!H1177</f>
        <v/>
      </c>
      <c r="I1177" t="str">
        <f>IF([1]All_Tasks_Billing!I1177="","",[1]All_Tasks_Billing!I1177)</f>
        <v/>
      </c>
      <c r="J1177" t="str">
        <f>IF([1]All_Tasks_Billing!J1177="","",[1]All_Tasks_Billing!J1177)</f>
        <v/>
      </c>
      <c r="K1177" t="b">
        <f>[1]All_Tasks_Billing!K1177</f>
        <v>0</v>
      </c>
      <c r="L1177" s="45">
        <f>[1]All_Tasks_Billing!L1177</f>
        <v>45965</v>
      </c>
      <c r="M1177" t="str">
        <f>[1]All_Tasks_Billing!M1177</f>
        <v/>
      </c>
      <c r="N1177" s="46">
        <f>IF([1]All_Tasks_Billing!N1177="",0,[1]All_Tasks_Billing!N1177)</f>
        <v>1</v>
      </c>
      <c r="O1177" t="str">
        <f>[1]All_Tasks_Billing!O1177</f>
        <v/>
      </c>
      <c r="P1177" s="47">
        <f>IF([1]All_Tasks_Billing!P1177="",0,[1]All_Tasks_Billing!P1177)</f>
        <v>2</v>
      </c>
      <c r="Q1177" s="47">
        <f>IF([1]All_Tasks_Billing!Q1177="",0,[1]All_Tasks_Billing!Q1177)</f>
        <v>0</v>
      </c>
      <c r="R1177" s="47">
        <f>IF([1]All_Tasks_Billing!R1177="",0,[1]All_Tasks_Billing!R1177)</f>
        <v>2</v>
      </c>
      <c r="S1177" t="str">
        <f>[1]All_Tasks_Billing!S1177</f>
        <v>COMPLETED</v>
      </c>
      <c r="T1177" t="str">
        <f>[1]All_Tasks_Billing!T1177</f>
        <v>READY</v>
      </c>
      <c r="U1177" t="str">
        <f>[1]All_Tasks_Billing!U1177</f>
        <v/>
      </c>
      <c r="V1177">
        <f>[1]All_Tasks_Billing!V1177</f>
        <v>27</v>
      </c>
      <c r="W1177" s="48">
        <f>[1]All_Tasks_Billing!W1177</f>
        <v>150</v>
      </c>
      <c r="X1177">
        <f>[1]All_Tasks_Billing!X1177</f>
        <v>24331.724999999999</v>
      </c>
      <c r="Y1177">
        <f>[1]All_Tasks_Billing!Y1177</f>
        <v>1</v>
      </c>
      <c r="Z1177" s="49">
        <f>[1]All_Tasks_Billing!Z1177</f>
        <v>1</v>
      </c>
      <c r="AA1177" s="45">
        <f>[1]All_Tasks_Billing!AA1177</f>
        <v>45970</v>
      </c>
      <c r="AB1177" t="str">
        <f>[1]All_Tasks_Billing!AB1177</f>
        <v>Nov-2025</v>
      </c>
      <c r="AC1177" s="48">
        <f>[1]All_Tasks_Billing!AC1177</f>
        <v>300</v>
      </c>
      <c r="AD1177" s="48">
        <f>[1]All_Tasks_Billing!AD1177</f>
        <v>0</v>
      </c>
      <c r="AE1177" s="48">
        <f>[1]All_Tasks_Billing!AE1177</f>
        <v>0</v>
      </c>
      <c r="AF1177" s="48">
        <f>[1]All_Tasks_Billing!AF1177</f>
        <v>0</v>
      </c>
      <c r="AG1177" s="48">
        <f>[1]All_Tasks_Billing!AG1177</f>
        <v>0</v>
      </c>
      <c r="AH1177" s="48">
        <f>[1]All_Tasks_Billing!AH1177</f>
        <v>8.5999999999999993E-2</v>
      </c>
      <c r="AI1177" s="48">
        <f>[1]All_Tasks_Billing!AI1177</f>
        <v>10.75</v>
      </c>
      <c r="AJ1177" s="48">
        <f>[1]All_Tasks_Billing!AJ1177</f>
        <v>0</v>
      </c>
      <c r="AK1177" s="48">
        <f>[1]All_Tasks_Billing!AK1177</f>
        <v>0</v>
      </c>
      <c r="AL1177" s="48">
        <f>[1]All_Tasks_Billing!AL1177</f>
        <v>0</v>
      </c>
      <c r="AM1177" s="48">
        <f>[1]All_Tasks_Billing!AM1177</f>
        <v>0</v>
      </c>
      <c r="AN1177" s="48">
        <f>[1]All_Tasks_Billing!AN1177</f>
        <v>0</v>
      </c>
      <c r="AO1177" s="48">
        <f>[1]All_Tasks_Billing!AO1177</f>
        <v>0</v>
      </c>
      <c r="AP1177" s="48">
        <f>[1]All_Tasks_Billing!AP1177</f>
        <v>8.5999999999999993E-2</v>
      </c>
      <c r="AQ1177" s="48">
        <f>[1]All_Tasks_Billing!AQ1177</f>
        <v>10.75</v>
      </c>
      <c r="AR1177" s="48">
        <f>[1]All_Tasks_Billing!AR1177</f>
        <v>0</v>
      </c>
      <c r="AS1177" s="48">
        <f>[1]All_Tasks_Billing!AS1177</f>
        <v>310.75</v>
      </c>
      <c r="AT1177" s="48">
        <f>[1]All_Tasks_Billing!AT1177</f>
        <v>310.75</v>
      </c>
      <c r="AU1177" s="50" t="str">
        <f t="shared" si="324"/>
        <v>Nov-2025</v>
      </c>
      <c r="AV1177" s="50" t="str">
        <f t="shared" si="325"/>
        <v>Q4-2025</v>
      </c>
      <c r="AW1177" s="50">
        <f t="shared" si="326"/>
        <v>2025</v>
      </c>
      <c r="AX1177" s="50" t="str">
        <f t="shared" ca="1" si="327"/>
        <v>Last Week</v>
      </c>
      <c r="AY1177" s="50" t="str">
        <f t="shared" ca="1" si="328"/>
        <v>This Month</v>
      </c>
      <c r="AZ1177" s="50" t="str">
        <f t="shared" ca="1" si="329"/>
        <v>This Quarter</v>
      </c>
      <c r="BA1177" s="48">
        <f t="shared" si="330"/>
        <v>310.75</v>
      </c>
      <c r="BB1177" s="45">
        <f t="shared" si="331"/>
        <v>45970</v>
      </c>
      <c r="BC1177" s="50" t="str">
        <f t="shared" si="332"/>
        <v>Nov-2025</v>
      </c>
      <c r="BD1177" s="48">
        <f t="shared" si="333"/>
        <v>155.375</v>
      </c>
      <c r="BE1177" s="50" t="str">
        <f t="shared" si="334"/>
        <v>Completed</v>
      </c>
      <c r="BF1177" s="51">
        <f t="shared" si="335"/>
        <v>1</v>
      </c>
      <c r="BG1177" s="51">
        <f t="shared" si="336"/>
        <v>1</v>
      </c>
      <c r="BH1177" s="50" t="str">
        <f t="shared" si="337"/>
        <v xml:space="preserve">COMPLETED - </v>
      </c>
      <c r="BI1177" s="50" t="str">
        <f t="shared" si="338"/>
        <v>COMPLETED - READY</v>
      </c>
      <c r="BJ1177" s="50" t="str">
        <f t="shared" si="339"/>
        <v/>
      </c>
      <c r="BK1177" s="50" t="str">
        <f t="shared" si="340"/>
        <v xml:space="preserve">Completed | COMPLETED | </v>
      </c>
      <c r="BL1177" s="49">
        <f t="shared" ca="1" si="341"/>
        <v>12</v>
      </c>
    </row>
    <row r="1178" spans="1:64" x14ac:dyDescent="0.25">
      <c r="A1178" t="str">
        <f>[1]All_Tasks_Billing!A1178</f>
        <v>LAS16.PPM22</v>
      </c>
      <c r="B1178" t="str">
        <f>[1]All_Tasks_Billing!B1178</f>
        <v>PPM</v>
      </c>
      <c r="C1178" t="str">
        <f>[1]All_Tasks_Billing!C1178</f>
        <v>22.2.19</v>
      </c>
      <c r="D1178" t="str">
        <f>[1]All_Tasks_Billing!D1178</f>
        <v>PDU</v>
      </c>
      <c r="E1178" t="str">
        <f>[1]All_Tasks_Billing!E1178</f>
        <v>Circuit Breakers -Secondary</v>
      </c>
      <c r="F1178" t="str">
        <f>IF([1]All_Tasks_Billing!F1178="","",[1]All_Tasks_Billing!F1178)</f>
        <v>400AF / 400AT</v>
      </c>
      <c r="G1178" t="str">
        <f>IF([1]All_Tasks_Billing!G1178="","",[1]All_Tasks_Billing!G1178)</f>
        <v/>
      </c>
      <c r="H1178" s="45" t="str">
        <f>[1]All_Tasks_Billing!H1178</f>
        <v/>
      </c>
      <c r="I1178" t="str">
        <f>IF([1]All_Tasks_Billing!I1178="","",[1]All_Tasks_Billing!I1178)</f>
        <v/>
      </c>
      <c r="J1178" t="str">
        <f>IF([1]All_Tasks_Billing!J1178="","",[1]All_Tasks_Billing!J1178)</f>
        <v/>
      </c>
      <c r="K1178" t="b">
        <f>[1]All_Tasks_Billing!K1178</f>
        <v>0</v>
      </c>
      <c r="L1178" s="45">
        <f>[1]All_Tasks_Billing!L1178</f>
        <v>45965</v>
      </c>
      <c r="M1178" t="str">
        <f>[1]All_Tasks_Billing!M1178</f>
        <v/>
      </c>
      <c r="N1178" s="46">
        <f>IF([1]All_Tasks_Billing!N1178="",0,[1]All_Tasks_Billing!N1178)</f>
        <v>1</v>
      </c>
      <c r="O1178" t="str">
        <f>[1]All_Tasks_Billing!O1178</f>
        <v/>
      </c>
      <c r="P1178" s="47">
        <f>IF([1]All_Tasks_Billing!P1178="",0,[1]All_Tasks_Billing!P1178)</f>
        <v>2</v>
      </c>
      <c r="Q1178" s="47">
        <f>IF([1]All_Tasks_Billing!Q1178="",0,[1]All_Tasks_Billing!Q1178)</f>
        <v>0</v>
      </c>
      <c r="R1178" s="47">
        <f>IF([1]All_Tasks_Billing!R1178="",0,[1]All_Tasks_Billing!R1178)</f>
        <v>2</v>
      </c>
      <c r="S1178" t="str">
        <f>[1]All_Tasks_Billing!S1178</f>
        <v>COMPLETED</v>
      </c>
      <c r="T1178" t="str">
        <f>[1]All_Tasks_Billing!T1178</f>
        <v>READY</v>
      </c>
      <c r="U1178" t="str">
        <f>[1]All_Tasks_Billing!U1178</f>
        <v/>
      </c>
      <c r="V1178">
        <f>[1]All_Tasks_Billing!V1178</f>
        <v>27</v>
      </c>
      <c r="W1178" s="48">
        <f>[1]All_Tasks_Billing!W1178</f>
        <v>150</v>
      </c>
      <c r="X1178">
        <f>[1]All_Tasks_Billing!X1178</f>
        <v>24331.724999999999</v>
      </c>
      <c r="Y1178">
        <f>[1]All_Tasks_Billing!Y1178</f>
        <v>1</v>
      </c>
      <c r="Z1178" s="49">
        <f>[1]All_Tasks_Billing!Z1178</f>
        <v>1</v>
      </c>
      <c r="AA1178" s="45">
        <f>[1]All_Tasks_Billing!AA1178</f>
        <v>45970</v>
      </c>
      <c r="AB1178" t="str">
        <f>[1]All_Tasks_Billing!AB1178</f>
        <v>Nov-2025</v>
      </c>
      <c r="AC1178" s="48">
        <f>[1]All_Tasks_Billing!AC1178</f>
        <v>300</v>
      </c>
      <c r="AD1178" s="48">
        <f>[1]All_Tasks_Billing!AD1178</f>
        <v>0</v>
      </c>
      <c r="AE1178" s="48">
        <f>[1]All_Tasks_Billing!AE1178</f>
        <v>0</v>
      </c>
      <c r="AF1178" s="48">
        <f>[1]All_Tasks_Billing!AF1178</f>
        <v>0</v>
      </c>
      <c r="AG1178" s="48">
        <f>[1]All_Tasks_Billing!AG1178</f>
        <v>0</v>
      </c>
      <c r="AH1178" s="48">
        <f>[1]All_Tasks_Billing!AH1178</f>
        <v>8.5999999999999993E-2</v>
      </c>
      <c r="AI1178" s="48">
        <f>[1]All_Tasks_Billing!AI1178</f>
        <v>10.75</v>
      </c>
      <c r="AJ1178" s="48">
        <f>[1]All_Tasks_Billing!AJ1178</f>
        <v>0</v>
      </c>
      <c r="AK1178" s="48">
        <f>[1]All_Tasks_Billing!AK1178</f>
        <v>0</v>
      </c>
      <c r="AL1178" s="48">
        <f>[1]All_Tasks_Billing!AL1178</f>
        <v>0</v>
      </c>
      <c r="AM1178" s="48">
        <f>[1]All_Tasks_Billing!AM1178</f>
        <v>0</v>
      </c>
      <c r="AN1178" s="48">
        <f>[1]All_Tasks_Billing!AN1178</f>
        <v>0</v>
      </c>
      <c r="AO1178" s="48">
        <f>[1]All_Tasks_Billing!AO1178</f>
        <v>0</v>
      </c>
      <c r="AP1178" s="48">
        <f>[1]All_Tasks_Billing!AP1178</f>
        <v>8.5999999999999993E-2</v>
      </c>
      <c r="AQ1178" s="48">
        <f>[1]All_Tasks_Billing!AQ1178</f>
        <v>10.75</v>
      </c>
      <c r="AR1178" s="48">
        <f>[1]All_Tasks_Billing!AR1178</f>
        <v>0</v>
      </c>
      <c r="AS1178" s="48">
        <f>[1]All_Tasks_Billing!AS1178</f>
        <v>310.75</v>
      </c>
      <c r="AT1178" s="48">
        <f>[1]All_Tasks_Billing!AT1178</f>
        <v>310.75</v>
      </c>
      <c r="AU1178" s="50" t="str">
        <f t="shared" si="324"/>
        <v>Nov-2025</v>
      </c>
      <c r="AV1178" s="50" t="str">
        <f t="shared" si="325"/>
        <v>Q4-2025</v>
      </c>
      <c r="AW1178" s="50">
        <f t="shared" si="326"/>
        <v>2025</v>
      </c>
      <c r="AX1178" s="50" t="str">
        <f t="shared" ca="1" si="327"/>
        <v>Last Week</v>
      </c>
      <c r="AY1178" s="50" t="str">
        <f t="shared" ca="1" si="328"/>
        <v>This Month</v>
      </c>
      <c r="AZ1178" s="50" t="str">
        <f t="shared" ca="1" si="329"/>
        <v>This Quarter</v>
      </c>
      <c r="BA1178" s="48">
        <f t="shared" si="330"/>
        <v>310.75</v>
      </c>
      <c r="BB1178" s="45">
        <f t="shared" si="331"/>
        <v>45970</v>
      </c>
      <c r="BC1178" s="50" t="str">
        <f t="shared" si="332"/>
        <v>Nov-2025</v>
      </c>
      <c r="BD1178" s="48">
        <f t="shared" si="333"/>
        <v>155.375</v>
      </c>
      <c r="BE1178" s="50" t="str">
        <f t="shared" si="334"/>
        <v>Completed</v>
      </c>
      <c r="BF1178" s="51">
        <f t="shared" si="335"/>
        <v>1</v>
      </c>
      <c r="BG1178" s="51">
        <f t="shared" si="336"/>
        <v>1</v>
      </c>
      <c r="BH1178" s="50" t="str">
        <f t="shared" si="337"/>
        <v xml:space="preserve">COMPLETED - </v>
      </c>
      <c r="BI1178" s="50" t="str">
        <f t="shared" si="338"/>
        <v>COMPLETED - READY</v>
      </c>
      <c r="BJ1178" s="50" t="str">
        <f t="shared" si="339"/>
        <v/>
      </c>
      <c r="BK1178" s="50" t="str">
        <f t="shared" si="340"/>
        <v xml:space="preserve">Completed | COMPLETED | </v>
      </c>
      <c r="BL1178" s="49">
        <f t="shared" ca="1" si="341"/>
        <v>12</v>
      </c>
    </row>
    <row r="1179" spans="1:64" x14ac:dyDescent="0.25">
      <c r="A1179" t="str">
        <f>[1]All_Tasks_Billing!A1179</f>
        <v>LAS16.PPM22</v>
      </c>
      <c r="B1179" t="str">
        <f>[1]All_Tasks_Billing!B1179</f>
        <v>PPM</v>
      </c>
      <c r="C1179" t="str">
        <f>[1]All_Tasks_Billing!C1179</f>
        <v>22.2.20</v>
      </c>
      <c r="D1179" t="str">
        <f>[1]All_Tasks_Billing!D1179</f>
        <v>PDU</v>
      </c>
      <c r="E1179" t="str">
        <f>[1]All_Tasks_Billing!E1179</f>
        <v>Circuit Breakers -Secondary</v>
      </c>
      <c r="F1179" t="str">
        <f>IF([1]All_Tasks_Billing!F1179="","",[1]All_Tasks_Billing!F1179)</f>
        <v>400AF / 400AT</v>
      </c>
      <c r="G1179" t="str">
        <f>IF([1]All_Tasks_Billing!G1179="","",[1]All_Tasks_Billing!G1179)</f>
        <v/>
      </c>
      <c r="H1179" s="45" t="str">
        <f>[1]All_Tasks_Billing!H1179</f>
        <v/>
      </c>
      <c r="I1179" t="str">
        <f>IF([1]All_Tasks_Billing!I1179="","",[1]All_Tasks_Billing!I1179)</f>
        <v/>
      </c>
      <c r="J1179" t="str">
        <f>IF([1]All_Tasks_Billing!J1179="","",[1]All_Tasks_Billing!J1179)</f>
        <v/>
      </c>
      <c r="K1179" t="b">
        <f>[1]All_Tasks_Billing!K1179</f>
        <v>0</v>
      </c>
      <c r="L1179" s="45">
        <f>[1]All_Tasks_Billing!L1179</f>
        <v>45965</v>
      </c>
      <c r="M1179" t="str">
        <f>[1]All_Tasks_Billing!M1179</f>
        <v/>
      </c>
      <c r="N1179" s="46">
        <f>IF([1]All_Tasks_Billing!N1179="",0,[1]All_Tasks_Billing!N1179)</f>
        <v>1</v>
      </c>
      <c r="O1179" t="str">
        <f>[1]All_Tasks_Billing!O1179</f>
        <v/>
      </c>
      <c r="P1179" s="47">
        <f>IF([1]All_Tasks_Billing!P1179="",0,[1]All_Tasks_Billing!P1179)</f>
        <v>2</v>
      </c>
      <c r="Q1179" s="47">
        <f>IF([1]All_Tasks_Billing!Q1179="",0,[1]All_Tasks_Billing!Q1179)</f>
        <v>0</v>
      </c>
      <c r="R1179" s="47">
        <f>IF([1]All_Tasks_Billing!R1179="",0,[1]All_Tasks_Billing!R1179)</f>
        <v>2</v>
      </c>
      <c r="S1179" t="str">
        <f>[1]All_Tasks_Billing!S1179</f>
        <v>COMPLETED</v>
      </c>
      <c r="T1179" t="str">
        <f>[1]All_Tasks_Billing!T1179</f>
        <v>READY</v>
      </c>
      <c r="U1179" t="str">
        <f>[1]All_Tasks_Billing!U1179</f>
        <v/>
      </c>
      <c r="V1179">
        <f>[1]All_Tasks_Billing!V1179</f>
        <v>27</v>
      </c>
      <c r="W1179" s="48">
        <f>[1]All_Tasks_Billing!W1179</f>
        <v>150</v>
      </c>
      <c r="X1179">
        <f>[1]All_Tasks_Billing!X1179</f>
        <v>24331.724999999999</v>
      </c>
      <c r="Y1179">
        <f>[1]All_Tasks_Billing!Y1179</f>
        <v>1</v>
      </c>
      <c r="Z1179" s="49">
        <f>[1]All_Tasks_Billing!Z1179</f>
        <v>1</v>
      </c>
      <c r="AA1179" s="45">
        <f>[1]All_Tasks_Billing!AA1179</f>
        <v>45970</v>
      </c>
      <c r="AB1179" t="str">
        <f>[1]All_Tasks_Billing!AB1179</f>
        <v>Nov-2025</v>
      </c>
      <c r="AC1179" s="48">
        <f>[1]All_Tasks_Billing!AC1179</f>
        <v>300</v>
      </c>
      <c r="AD1179" s="48">
        <f>[1]All_Tasks_Billing!AD1179</f>
        <v>0</v>
      </c>
      <c r="AE1179" s="48">
        <f>[1]All_Tasks_Billing!AE1179</f>
        <v>0</v>
      </c>
      <c r="AF1179" s="48">
        <f>[1]All_Tasks_Billing!AF1179</f>
        <v>0</v>
      </c>
      <c r="AG1179" s="48">
        <f>[1]All_Tasks_Billing!AG1179</f>
        <v>0</v>
      </c>
      <c r="AH1179" s="48">
        <f>[1]All_Tasks_Billing!AH1179</f>
        <v>8.5999999999999993E-2</v>
      </c>
      <c r="AI1179" s="48">
        <f>[1]All_Tasks_Billing!AI1179</f>
        <v>10.75</v>
      </c>
      <c r="AJ1179" s="48">
        <f>[1]All_Tasks_Billing!AJ1179</f>
        <v>0</v>
      </c>
      <c r="AK1179" s="48">
        <f>[1]All_Tasks_Billing!AK1179</f>
        <v>0</v>
      </c>
      <c r="AL1179" s="48">
        <f>[1]All_Tasks_Billing!AL1179</f>
        <v>0</v>
      </c>
      <c r="AM1179" s="48">
        <f>[1]All_Tasks_Billing!AM1179</f>
        <v>0</v>
      </c>
      <c r="AN1179" s="48">
        <f>[1]All_Tasks_Billing!AN1179</f>
        <v>0</v>
      </c>
      <c r="AO1179" s="48">
        <f>[1]All_Tasks_Billing!AO1179</f>
        <v>0</v>
      </c>
      <c r="AP1179" s="48">
        <f>[1]All_Tasks_Billing!AP1179</f>
        <v>8.5999999999999993E-2</v>
      </c>
      <c r="AQ1179" s="48">
        <f>[1]All_Tasks_Billing!AQ1179</f>
        <v>10.75</v>
      </c>
      <c r="AR1179" s="48">
        <f>[1]All_Tasks_Billing!AR1179</f>
        <v>0</v>
      </c>
      <c r="AS1179" s="48">
        <f>[1]All_Tasks_Billing!AS1179</f>
        <v>310.75</v>
      </c>
      <c r="AT1179" s="48">
        <f>[1]All_Tasks_Billing!AT1179</f>
        <v>310.75</v>
      </c>
      <c r="AU1179" s="50" t="str">
        <f t="shared" si="324"/>
        <v>Nov-2025</v>
      </c>
      <c r="AV1179" s="50" t="str">
        <f t="shared" si="325"/>
        <v>Q4-2025</v>
      </c>
      <c r="AW1179" s="50">
        <f t="shared" si="326"/>
        <v>2025</v>
      </c>
      <c r="AX1179" s="50" t="str">
        <f t="shared" ca="1" si="327"/>
        <v>Last Week</v>
      </c>
      <c r="AY1179" s="50" t="str">
        <f t="shared" ca="1" si="328"/>
        <v>This Month</v>
      </c>
      <c r="AZ1179" s="50" t="str">
        <f t="shared" ca="1" si="329"/>
        <v>This Quarter</v>
      </c>
      <c r="BA1179" s="48">
        <f t="shared" si="330"/>
        <v>310.75</v>
      </c>
      <c r="BB1179" s="45">
        <f t="shared" si="331"/>
        <v>45970</v>
      </c>
      <c r="BC1179" s="50" t="str">
        <f t="shared" si="332"/>
        <v>Nov-2025</v>
      </c>
      <c r="BD1179" s="48">
        <f t="shared" si="333"/>
        <v>155.375</v>
      </c>
      <c r="BE1179" s="50" t="str">
        <f t="shared" si="334"/>
        <v>Completed</v>
      </c>
      <c r="BF1179" s="51">
        <f t="shared" si="335"/>
        <v>1</v>
      </c>
      <c r="BG1179" s="51">
        <f t="shared" si="336"/>
        <v>1</v>
      </c>
      <c r="BH1179" s="50" t="str">
        <f t="shared" si="337"/>
        <v xml:space="preserve">COMPLETED - </v>
      </c>
      <c r="BI1179" s="50" t="str">
        <f t="shared" si="338"/>
        <v>COMPLETED - READY</v>
      </c>
      <c r="BJ1179" s="50" t="str">
        <f t="shared" si="339"/>
        <v/>
      </c>
      <c r="BK1179" s="50" t="str">
        <f t="shared" si="340"/>
        <v xml:space="preserve">Completed | COMPLETED | </v>
      </c>
      <c r="BL1179" s="49">
        <f t="shared" ca="1" si="341"/>
        <v>12</v>
      </c>
    </row>
    <row r="1180" spans="1:64" x14ac:dyDescent="0.25">
      <c r="A1180" t="str">
        <f>[1]All_Tasks_Billing!A1180</f>
        <v>LAS16.PPM22</v>
      </c>
      <c r="B1180" t="str">
        <f>[1]All_Tasks_Billing!B1180</f>
        <v>PPM</v>
      </c>
      <c r="C1180" t="str">
        <f>[1]All_Tasks_Billing!C1180</f>
        <v>22.2.21</v>
      </c>
      <c r="D1180" t="str">
        <f>[1]All_Tasks_Billing!D1180</f>
        <v>PDU</v>
      </c>
      <c r="E1180" t="str">
        <f>[1]All_Tasks_Billing!E1180</f>
        <v>Circuit Breakers -Secondary</v>
      </c>
      <c r="F1180" t="str">
        <f>IF([1]All_Tasks_Billing!F1180="","",[1]All_Tasks_Billing!F1180)</f>
        <v>400AF / 400AT</v>
      </c>
      <c r="G1180" t="str">
        <f>IF([1]All_Tasks_Billing!G1180="","",[1]All_Tasks_Billing!G1180)</f>
        <v/>
      </c>
      <c r="H1180" s="45" t="str">
        <f>[1]All_Tasks_Billing!H1180</f>
        <v/>
      </c>
      <c r="I1180" t="str">
        <f>IF([1]All_Tasks_Billing!I1180="","",[1]All_Tasks_Billing!I1180)</f>
        <v/>
      </c>
      <c r="J1180" t="str">
        <f>IF([1]All_Tasks_Billing!J1180="","",[1]All_Tasks_Billing!J1180)</f>
        <v/>
      </c>
      <c r="K1180" t="b">
        <f>[1]All_Tasks_Billing!K1180</f>
        <v>0</v>
      </c>
      <c r="L1180" s="45">
        <f>[1]All_Tasks_Billing!L1180</f>
        <v>45965</v>
      </c>
      <c r="M1180" t="str">
        <f>[1]All_Tasks_Billing!M1180</f>
        <v/>
      </c>
      <c r="N1180" s="46">
        <f>IF([1]All_Tasks_Billing!N1180="",0,[1]All_Tasks_Billing!N1180)</f>
        <v>1</v>
      </c>
      <c r="O1180" t="str">
        <f>[1]All_Tasks_Billing!O1180</f>
        <v/>
      </c>
      <c r="P1180" s="47">
        <f>IF([1]All_Tasks_Billing!P1180="",0,[1]All_Tasks_Billing!P1180)</f>
        <v>2</v>
      </c>
      <c r="Q1180" s="47">
        <f>IF([1]All_Tasks_Billing!Q1180="",0,[1]All_Tasks_Billing!Q1180)</f>
        <v>0</v>
      </c>
      <c r="R1180" s="47">
        <f>IF([1]All_Tasks_Billing!R1180="",0,[1]All_Tasks_Billing!R1180)</f>
        <v>2</v>
      </c>
      <c r="S1180" t="str">
        <f>[1]All_Tasks_Billing!S1180</f>
        <v>COMPLETED</v>
      </c>
      <c r="T1180" t="str">
        <f>[1]All_Tasks_Billing!T1180</f>
        <v>READY</v>
      </c>
      <c r="U1180" t="str">
        <f>[1]All_Tasks_Billing!U1180</f>
        <v/>
      </c>
      <c r="V1180">
        <f>[1]All_Tasks_Billing!V1180</f>
        <v>27</v>
      </c>
      <c r="W1180" s="48">
        <f>[1]All_Tasks_Billing!W1180</f>
        <v>150</v>
      </c>
      <c r="X1180">
        <f>[1]All_Tasks_Billing!X1180</f>
        <v>24331.724999999999</v>
      </c>
      <c r="Y1180">
        <f>[1]All_Tasks_Billing!Y1180</f>
        <v>1</v>
      </c>
      <c r="Z1180" s="49">
        <f>[1]All_Tasks_Billing!Z1180</f>
        <v>1</v>
      </c>
      <c r="AA1180" s="45">
        <f>[1]All_Tasks_Billing!AA1180</f>
        <v>45970</v>
      </c>
      <c r="AB1180" t="str">
        <f>[1]All_Tasks_Billing!AB1180</f>
        <v>Nov-2025</v>
      </c>
      <c r="AC1180" s="48">
        <f>[1]All_Tasks_Billing!AC1180</f>
        <v>300</v>
      </c>
      <c r="AD1180" s="48">
        <f>[1]All_Tasks_Billing!AD1180</f>
        <v>0</v>
      </c>
      <c r="AE1180" s="48">
        <f>[1]All_Tasks_Billing!AE1180</f>
        <v>0</v>
      </c>
      <c r="AF1180" s="48">
        <f>[1]All_Tasks_Billing!AF1180</f>
        <v>0</v>
      </c>
      <c r="AG1180" s="48">
        <f>[1]All_Tasks_Billing!AG1180</f>
        <v>0</v>
      </c>
      <c r="AH1180" s="48">
        <f>[1]All_Tasks_Billing!AH1180</f>
        <v>8.5999999999999993E-2</v>
      </c>
      <c r="AI1180" s="48">
        <f>[1]All_Tasks_Billing!AI1180</f>
        <v>10.75</v>
      </c>
      <c r="AJ1180" s="48">
        <f>[1]All_Tasks_Billing!AJ1180</f>
        <v>0</v>
      </c>
      <c r="AK1180" s="48">
        <f>[1]All_Tasks_Billing!AK1180</f>
        <v>0</v>
      </c>
      <c r="AL1180" s="48">
        <f>[1]All_Tasks_Billing!AL1180</f>
        <v>0</v>
      </c>
      <c r="AM1180" s="48">
        <f>[1]All_Tasks_Billing!AM1180</f>
        <v>0</v>
      </c>
      <c r="AN1180" s="48">
        <f>[1]All_Tasks_Billing!AN1180</f>
        <v>0</v>
      </c>
      <c r="AO1180" s="48">
        <f>[1]All_Tasks_Billing!AO1180</f>
        <v>0</v>
      </c>
      <c r="AP1180" s="48">
        <f>[1]All_Tasks_Billing!AP1180</f>
        <v>8.5999999999999993E-2</v>
      </c>
      <c r="AQ1180" s="48">
        <f>[1]All_Tasks_Billing!AQ1180</f>
        <v>10.75</v>
      </c>
      <c r="AR1180" s="48">
        <f>[1]All_Tasks_Billing!AR1180</f>
        <v>0</v>
      </c>
      <c r="AS1180" s="48">
        <f>[1]All_Tasks_Billing!AS1180</f>
        <v>310.75</v>
      </c>
      <c r="AT1180" s="48">
        <f>[1]All_Tasks_Billing!AT1180</f>
        <v>310.75</v>
      </c>
      <c r="AU1180" s="50" t="str">
        <f t="shared" si="324"/>
        <v>Nov-2025</v>
      </c>
      <c r="AV1180" s="50" t="str">
        <f t="shared" si="325"/>
        <v>Q4-2025</v>
      </c>
      <c r="AW1180" s="50">
        <f t="shared" si="326"/>
        <v>2025</v>
      </c>
      <c r="AX1180" s="50" t="str">
        <f t="shared" ca="1" si="327"/>
        <v>Last Week</v>
      </c>
      <c r="AY1180" s="50" t="str">
        <f t="shared" ca="1" si="328"/>
        <v>This Month</v>
      </c>
      <c r="AZ1180" s="50" t="str">
        <f t="shared" ca="1" si="329"/>
        <v>This Quarter</v>
      </c>
      <c r="BA1180" s="48">
        <f t="shared" si="330"/>
        <v>310.75</v>
      </c>
      <c r="BB1180" s="45">
        <f t="shared" si="331"/>
        <v>45970</v>
      </c>
      <c r="BC1180" s="50" t="str">
        <f t="shared" si="332"/>
        <v>Nov-2025</v>
      </c>
      <c r="BD1180" s="48">
        <f t="shared" si="333"/>
        <v>155.375</v>
      </c>
      <c r="BE1180" s="50" t="str">
        <f t="shared" si="334"/>
        <v>Completed</v>
      </c>
      <c r="BF1180" s="51">
        <f t="shared" si="335"/>
        <v>1</v>
      </c>
      <c r="BG1180" s="51">
        <f t="shared" si="336"/>
        <v>1</v>
      </c>
      <c r="BH1180" s="50" t="str">
        <f t="shared" si="337"/>
        <v xml:space="preserve">COMPLETED - </v>
      </c>
      <c r="BI1180" s="50" t="str">
        <f t="shared" si="338"/>
        <v>COMPLETED - READY</v>
      </c>
      <c r="BJ1180" s="50" t="str">
        <f t="shared" si="339"/>
        <v/>
      </c>
      <c r="BK1180" s="50" t="str">
        <f t="shared" si="340"/>
        <v xml:space="preserve">Completed | COMPLETED | </v>
      </c>
      <c r="BL1180" s="49">
        <f t="shared" ca="1" si="341"/>
        <v>12</v>
      </c>
    </row>
    <row r="1181" spans="1:64" x14ac:dyDescent="0.25">
      <c r="A1181" t="str">
        <f>[1]All_Tasks_Billing!A1181</f>
        <v>LAS16.PPM22</v>
      </c>
      <c r="B1181" t="str">
        <f>[1]All_Tasks_Billing!B1181</f>
        <v>PPM</v>
      </c>
      <c r="C1181" t="str">
        <f>[1]All_Tasks_Billing!C1181</f>
        <v>22.2.22</v>
      </c>
      <c r="D1181" t="str">
        <f>[1]All_Tasks_Billing!D1181</f>
        <v>PDU</v>
      </c>
      <c r="E1181" t="str">
        <f>[1]All_Tasks_Billing!E1181</f>
        <v>Circuit Breakers -Secondary</v>
      </c>
      <c r="F1181" t="str">
        <f>IF([1]All_Tasks_Billing!F1181="","",[1]All_Tasks_Billing!F1181)</f>
        <v>400AF / 400AT</v>
      </c>
      <c r="G1181" t="str">
        <f>IF([1]All_Tasks_Billing!G1181="","",[1]All_Tasks_Billing!G1181)</f>
        <v/>
      </c>
      <c r="H1181" s="45" t="str">
        <f>[1]All_Tasks_Billing!H1181</f>
        <v/>
      </c>
      <c r="I1181" t="str">
        <f>IF([1]All_Tasks_Billing!I1181="","",[1]All_Tasks_Billing!I1181)</f>
        <v/>
      </c>
      <c r="J1181" t="str">
        <f>IF([1]All_Tasks_Billing!J1181="","",[1]All_Tasks_Billing!J1181)</f>
        <v/>
      </c>
      <c r="K1181" t="b">
        <f>[1]All_Tasks_Billing!K1181</f>
        <v>0</v>
      </c>
      <c r="L1181" s="45">
        <f>[1]All_Tasks_Billing!L1181</f>
        <v>45965</v>
      </c>
      <c r="M1181" t="str">
        <f>[1]All_Tasks_Billing!M1181</f>
        <v/>
      </c>
      <c r="N1181" s="46">
        <f>IF([1]All_Tasks_Billing!N1181="",0,[1]All_Tasks_Billing!N1181)</f>
        <v>1</v>
      </c>
      <c r="O1181" t="str">
        <f>[1]All_Tasks_Billing!O1181</f>
        <v/>
      </c>
      <c r="P1181" s="47">
        <f>IF([1]All_Tasks_Billing!P1181="",0,[1]All_Tasks_Billing!P1181)</f>
        <v>2</v>
      </c>
      <c r="Q1181" s="47">
        <f>IF([1]All_Tasks_Billing!Q1181="",0,[1]All_Tasks_Billing!Q1181)</f>
        <v>0</v>
      </c>
      <c r="R1181" s="47">
        <f>IF([1]All_Tasks_Billing!R1181="",0,[1]All_Tasks_Billing!R1181)</f>
        <v>2</v>
      </c>
      <c r="S1181" t="str">
        <f>[1]All_Tasks_Billing!S1181</f>
        <v>COMPLETED</v>
      </c>
      <c r="T1181" t="str">
        <f>[1]All_Tasks_Billing!T1181</f>
        <v>READY</v>
      </c>
      <c r="U1181" t="str">
        <f>[1]All_Tasks_Billing!U1181</f>
        <v/>
      </c>
      <c r="V1181">
        <f>[1]All_Tasks_Billing!V1181</f>
        <v>27</v>
      </c>
      <c r="W1181" s="48">
        <f>[1]All_Tasks_Billing!W1181</f>
        <v>150</v>
      </c>
      <c r="X1181">
        <f>[1]All_Tasks_Billing!X1181</f>
        <v>24331.724999999999</v>
      </c>
      <c r="Y1181">
        <f>[1]All_Tasks_Billing!Y1181</f>
        <v>1</v>
      </c>
      <c r="Z1181" s="49">
        <f>[1]All_Tasks_Billing!Z1181</f>
        <v>1</v>
      </c>
      <c r="AA1181" s="45">
        <f>[1]All_Tasks_Billing!AA1181</f>
        <v>45970</v>
      </c>
      <c r="AB1181" t="str">
        <f>[1]All_Tasks_Billing!AB1181</f>
        <v>Nov-2025</v>
      </c>
      <c r="AC1181" s="48">
        <f>[1]All_Tasks_Billing!AC1181</f>
        <v>300</v>
      </c>
      <c r="AD1181" s="48">
        <f>[1]All_Tasks_Billing!AD1181</f>
        <v>0</v>
      </c>
      <c r="AE1181" s="48">
        <f>[1]All_Tasks_Billing!AE1181</f>
        <v>0</v>
      </c>
      <c r="AF1181" s="48">
        <f>[1]All_Tasks_Billing!AF1181</f>
        <v>0</v>
      </c>
      <c r="AG1181" s="48">
        <f>[1]All_Tasks_Billing!AG1181</f>
        <v>0</v>
      </c>
      <c r="AH1181" s="48">
        <f>[1]All_Tasks_Billing!AH1181</f>
        <v>8.5999999999999993E-2</v>
      </c>
      <c r="AI1181" s="48">
        <f>[1]All_Tasks_Billing!AI1181</f>
        <v>10.75</v>
      </c>
      <c r="AJ1181" s="48">
        <f>[1]All_Tasks_Billing!AJ1181</f>
        <v>0</v>
      </c>
      <c r="AK1181" s="48">
        <f>[1]All_Tasks_Billing!AK1181</f>
        <v>0</v>
      </c>
      <c r="AL1181" s="48">
        <f>[1]All_Tasks_Billing!AL1181</f>
        <v>0</v>
      </c>
      <c r="AM1181" s="48">
        <f>[1]All_Tasks_Billing!AM1181</f>
        <v>0</v>
      </c>
      <c r="AN1181" s="48">
        <f>[1]All_Tasks_Billing!AN1181</f>
        <v>0</v>
      </c>
      <c r="AO1181" s="48">
        <f>[1]All_Tasks_Billing!AO1181</f>
        <v>0</v>
      </c>
      <c r="AP1181" s="48">
        <f>[1]All_Tasks_Billing!AP1181</f>
        <v>8.5999999999999993E-2</v>
      </c>
      <c r="AQ1181" s="48">
        <f>[1]All_Tasks_Billing!AQ1181</f>
        <v>10.75</v>
      </c>
      <c r="AR1181" s="48">
        <f>[1]All_Tasks_Billing!AR1181</f>
        <v>0</v>
      </c>
      <c r="AS1181" s="48">
        <f>[1]All_Tasks_Billing!AS1181</f>
        <v>310.75</v>
      </c>
      <c r="AT1181" s="48">
        <f>[1]All_Tasks_Billing!AT1181</f>
        <v>310.75</v>
      </c>
      <c r="AU1181" s="50" t="str">
        <f t="shared" si="324"/>
        <v>Nov-2025</v>
      </c>
      <c r="AV1181" s="50" t="str">
        <f t="shared" si="325"/>
        <v>Q4-2025</v>
      </c>
      <c r="AW1181" s="50">
        <f t="shared" si="326"/>
        <v>2025</v>
      </c>
      <c r="AX1181" s="50" t="str">
        <f t="shared" ca="1" si="327"/>
        <v>Last Week</v>
      </c>
      <c r="AY1181" s="50" t="str">
        <f t="shared" ca="1" si="328"/>
        <v>This Month</v>
      </c>
      <c r="AZ1181" s="50" t="str">
        <f t="shared" ca="1" si="329"/>
        <v>This Quarter</v>
      </c>
      <c r="BA1181" s="48">
        <f t="shared" si="330"/>
        <v>310.75</v>
      </c>
      <c r="BB1181" s="45">
        <f t="shared" si="331"/>
        <v>45970</v>
      </c>
      <c r="BC1181" s="50" t="str">
        <f t="shared" si="332"/>
        <v>Nov-2025</v>
      </c>
      <c r="BD1181" s="48">
        <f t="shared" si="333"/>
        <v>155.375</v>
      </c>
      <c r="BE1181" s="50" t="str">
        <f t="shared" si="334"/>
        <v>Completed</v>
      </c>
      <c r="BF1181" s="51">
        <f t="shared" si="335"/>
        <v>1</v>
      </c>
      <c r="BG1181" s="51">
        <f t="shared" si="336"/>
        <v>1</v>
      </c>
      <c r="BH1181" s="50" t="str">
        <f t="shared" si="337"/>
        <v xml:space="preserve">COMPLETED - </v>
      </c>
      <c r="BI1181" s="50" t="str">
        <f t="shared" si="338"/>
        <v>COMPLETED - READY</v>
      </c>
      <c r="BJ1181" s="50" t="str">
        <f t="shared" si="339"/>
        <v/>
      </c>
      <c r="BK1181" s="50" t="str">
        <f t="shared" si="340"/>
        <v xml:space="preserve">Completed | COMPLETED | </v>
      </c>
      <c r="BL1181" s="49">
        <f t="shared" ca="1" si="341"/>
        <v>12</v>
      </c>
    </row>
    <row r="1182" spans="1:64" x14ac:dyDescent="0.25">
      <c r="A1182" t="str">
        <f>[1]All_Tasks_Billing!A1182</f>
        <v>LAS16.PPM22</v>
      </c>
      <c r="B1182" t="str">
        <f>[1]All_Tasks_Billing!B1182</f>
        <v>PPM</v>
      </c>
      <c r="C1182" t="str">
        <f>[1]All_Tasks_Billing!C1182</f>
        <v>22.2.23</v>
      </c>
      <c r="D1182" t="str">
        <f>[1]All_Tasks_Billing!D1182</f>
        <v>PDU</v>
      </c>
      <c r="E1182" t="str">
        <f>[1]All_Tasks_Billing!E1182</f>
        <v>XFMR - Dry-Type, Large</v>
      </c>
      <c r="F1182" t="str">
        <f>IF([1]All_Tasks_Billing!F1182="","",[1]All_Tasks_Billing!F1182)</f>
        <v/>
      </c>
      <c r="G1182" t="str">
        <f>IF([1]All_Tasks_Billing!G1182="","",[1]All_Tasks_Billing!G1182)</f>
        <v/>
      </c>
      <c r="H1182" s="45" t="str">
        <f>[1]All_Tasks_Billing!H1182</f>
        <v/>
      </c>
      <c r="I1182" t="str">
        <f>IF([1]All_Tasks_Billing!I1182="","",[1]All_Tasks_Billing!I1182)</f>
        <v/>
      </c>
      <c r="J1182" t="str">
        <f>IF([1]All_Tasks_Billing!J1182="","",[1]All_Tasks_Billing!J1182)</f>
        <v/>
      </c>
      <c r="K1182" t="b">
        <f>[1]All_Tasks_Billing!K1182</f>
        <v>1</v>
      </c>
      <c r="L1182" s="45">
        <f>[1]All_Tasks_Billing!L1182</f>
        <v>45965</v>
      </c>
      <c r="M1182" t="str">
        <f>[1]All_Tasks_Billing!M1182</f>
        <v/>
      </c>
      <c r="N1182" s="46">
        <f>IF([1]All_Tasks_Billing!N1182="",0,[1]All_Tasks_Billing!N1182)</f>
        <v>1</v>
      </c>
      <c r="O1182" t="str">
        <f>[1]All_Tasks_Billing!O1182</f>
        <v/>
      </c>
      <c r="P1182" s="47">
        <f>IF([1]All_Tasks_Billing!P1182="",0,[1]All_Tasks_Billing!P1182)</f>
        <v>4</v>
      </c>
      <c r="Q1182" s="47">
        <f>IF([1]All_Tasks_Billing!Q1182="",0,[1]All_Tasks_Billing!Q1182)</f>
        <v>0</v>
      </c>
      <c r="R1182" s="47">
        <f>IF([1]All_Tasks_Billing!R1182="",0,[1]All_Tasks_Billing!R1182)</f>
        <v>4</v>
      </c>
      <c r="S1182" t="str">
        <f>[1]All_Tasks_Billing!S1182</f>
        <v>COMPLETED</v>
      </c>
      <c r="T1182" t="str">
        <f>[1]All_Tasks_Billing!T1182</f>
        <v>READY</v>
      </c>
      <c r="U1182" t="str">
        <f>[1]All_Tasks_Billing!U1182</f>
        <v/>
      </c>
      <c r="V1182">
        <f>[1]All_Tasks_Billing!V1182</f>
        <v>27</v>
      </c>
      <c r="W1182" s="48">
        <f>[1]All_Tasks_Billing!W1182</f>
        <v>150</v>
      </c>
      <c r="X1182">
        <f>[1]All_Tasks_Billing!X1182</f>
        <v>24331.724999999999</v>
      </c>
      <c r="Y1182">
        <f>[1]All_Tasks_Billing!Y1182</f>
        <v>1</v>
      </c>
      <c r="Z1182" s="49">
        <f>[1]All_Tasks_Billing!Z1182</f>
        <v>1</v>
      </c>
      <c r="AA1182" s="45">
        <f>[1]All_Tasks_Billing!AA1182</f>
        <v>45970</v>
      </c>
      <c r="AB1182" t="str">
        <f>[1]All_Tasks_Billing!AB1182</f>
        <v>Nov-2025</v>
      </c>
      <c r="AC1182" s="48">
        <f>[1]All_Tasks_Billing!AC1182</f>
        <v>600</v>
      </c>
      <c r="AD1182" s="48">
        <f>[1]All_Tasks_Billing!AD1182</f>
        <v>0</v>
      </c>
      <c r="AE1182" s="48">
        <f>[1]All_Tasks_Billing!AE1182</f>
        <v>0</v>
      </c>
      <c r="AF1182" s="48">
        <f>[1]All_Tasks_Billing!AF1182</f>
        <v>0</v>
      </c>
      <c r="AG1182" s="48">
        <f>[1]All_Tasks_Billing!AG1182</f>
        <v>0</v>
      </c>
      <c r="AH1182" s="48">
        <f>[1]All_Tasks_Billing!AH1182</f>
        <v>0.17199999999999999</v>
      </c>
      <c r="AI1182" s="48">
        <f>[1]All_Tasks_Billing!AI1182</f>
        <v>21.5</v>
      </c>
      <c r="AJ1182" s="48">
        <f>[1]All_Tasks_Billing!AJ1182</f>
        <v>0</v>
      </c>
      <c r="AK1182" s="48">
        <f>[1]All_Tasks_Billing!AK1182</f>
        <v>0</v>
      </c>
      <c r="AL1182" s="48">
        <f>[1]All_Tasks_Billing!AL1182</f>
        <v>0</v>
      </c>
      <c r="AM1182" s="48">
        <f>[1]All_Tasks_Billing!AM1182</f>
        <v>0</v>
      </c>
      <c r="AN1182" s="48">
        <f>[1]All_Tasks_Billing!AN1182</f>
        <v>0</v>
      </c>
      <c r="AO1182" s="48">
        <f>[1]All_Tasks_Billing!AO1182</f>
        <v>0</v>
      </c>
      <c r="AP1182" s="48">
        <f>[1]All_Tasks_Billing!AP1182</f>
        <v>0.17199999999999999</v>
      </c>
      <c r="AQ1182" s="48">
        <f>[1]All_Tasks_Billing!AQ1182</f>
        <v>21.5</v>
      </c>
      <c r="AR1182" s="48">
        <f>[1]All_Tasks_Billing!AR1182</f>
        <v>0</v>
      </c>
      <c r="AS1182" s="48">
        <f>[1]All_Tasks_Billing!AS1182</f>
        <v>621.5</v>
      </c>
      <c r="AT1182" s="48">
        <f>[1]All_Tasks_Billing!AT1182</f>
        <v>621.5</v>
      </c>
      <c r="AU1182" s="50" t="str">
        <f t="shared" si="324"/>
        <v>Nov-2025</v>
      </c>
      <c r="AV1182" s="50" t="str">
        <f t="shared" si="325"/>
        <v>Q4-2025</v>
      </c>
      <c r="AW1182" s="50">
        <f t="shared" si="326"/>
        <v>2025</v>
      </c>
      <c r="AX1182" s="50" t="str">
        <f t="shared" ca="1" si="327"/>
        <v>Last Week</v>
      </c>
      <c r="AY1182" s="50" t="str">
        <f t="shared" ca="1" si="328"/>
        <v>This Month</v>
      </c>
      <c r="AZ1182" s="50" t="str">
        <f t="shared" ca="1" si="329"/>
        <v>This Quarter</v>
      </c>
      <c r="BA1182" s="48">
        <f t="shared" si="330"/>
        <v>621.5</v>
      </c>
      <c r="BB1182" s="45">
        <f t="shared" si="331"/>
        <v>45970</v>
      </c>
      <c r="BC1182" s="50" t="str">
        <f t="shared" si="332"/>
        <v>Nov-2025</v>
      </c>
      <c r="BD1182" s="48">
        <f t="shared" si="333"/>
        <v>155.375</v>
      </c>
      <c r="BE1182" s="50" t="str">
        <f t="shared" si="334"/>
        <v>Completed</v>
      </c>
      <c r="BF1182" s="51">
        <f t="shared" si="335"/>
        <v>1</v>
      </c>
      <c r="BG1182" s="51">
        <f t="shared" si="336"/>
        <v>1</v>
      </c>
      <c r="BH1182" s="50" t="str">
        <f t="shared" si="337"/>
        <v xml:space="preserve">COMPLETED - </v>
      </c>
      <c r="BI1182" s="50" t="str">
        <f t="shared" si="338"/>
        <v>COMPLETED - READY</v>
      </c>
      <c r="BJ1182" s="50" t="str">
        <f t="shared" si="339"/>
        <v/>
      </c>
      <c r="BK1182" s="50" t="str">
        <f t="shared" si="340"/>
        <v xml:space="preserve">Completed | COMPLETED | </v>
      </c>
      <c r="BL1182" s="49">
        <f t="shared" ca="1" si="341"/>
        <v>12</v>
      </c>
    </row>
    <row r="1183" spans="1:64" x14ac:dyDescent="0.25">
      <c r="A1183" t="str">
        <f>[1]All_Tasks_Billing!A1183</f>
        <v>LAS16.PPM22</v>
      </c>
      <c r="B1183" t="str">
        <f>[1]All_Tasks_Billing!B1183</f>
        <v>PPM</v>
      </c>
      <c r="C1183" t="str">
        <f>[1]All_Tasks_Billing!C1183</f>
        <v>22.2.24</v>
      </c>
      <c r="D1183" t="str">
        <f>[1]All_Tasks_Billing!D1183</f>
        <v>PDU</v>
      </c>
      <c r="E1183" t="str">
        <f>[1]All_Tasks_Billing!E1183</f>
        <v>XFMR - Dry-Type, Large</v>
      </c>
      <c r="F1183" t="str">
        <f>IF([1]All_Tasks_Billing!F1183="","",[1]All_Tasks_Billing!F1183)</f>
        <v/>
      </c>
      <c r="G1183" t="str">
        <f>IF([1]All_Tasks_Billing!G1183="","",[1]All_Tasks_Billing!G1183)</f>
        <v/>
      </c>
      <c r="H1183" s="45" t="str">
        <f>[1]All_Tasks_Billing!H1183</f>
        <v/>
      </c>
      <c r="I1183" t="str">
        <f>IF([1]All_Tasks_Billing!I1183="","",[1]All_Tasks_Billing!I1183)</f>
        <v/>
      </c>
      <c r="J1183" t="str">
        <f>IF([1]All_Tasks_Billing!J1183="","",[1]All_Tasks_Billing!J1183)</f>
        <v/>
      </c>
      <c r="K1183" t="b">
        <f>[1]All_Tasks_Billing!K1183</f>
        <v>1</v>
      </c>
      <c r="L1183" s="45">
        <f>[1]All_Tasks_Billing!L1183</f>
        <v>45965</v>
      </c>
      <c r="M1183" t="str">
        <f>[1]All_Tasks_Billing!M1183</f>
        <v/>
      </c>
      <c r="N1183" s="46">
        <f>IF([1]All_Tasks_Billing!N1183="",0,[1]All_Tasks_Billing!N1183)</f>
        <v>1</v>
      </c>
      <c r="O1183" t="str">
        <f>[1]All_Tasks_Billing!O1183</f>
        <v/>
      </c>
      <c r="P1183" s="47">
        <f>IF([1]All_Tasks_Billing!P1183="",0,[1]All_Tasks_Billing!P1183)</f>
        <v>4</v>
      </c>
      <c r="Q1183" s="47">
        <f>IF([1]All_Tasks_Billing!Q1183="",0,[1]All_Tasks_Billing!Q1183)</f>
        <v>0</v>
      </c>
      <c r="R1183" s="47">
        <f>IF([1]All_Tasks_Billing!R1183="",0,[1]All_Tasks_Billing!R1183)</f>
        <v>4</v>
      </c>
      <c r="S1183" t="str">
        <f>[1]All_Tasks_Billing!S1183</f>
        <v>COMPLETED</v>
      </c>
      <c r="T1183" t="str">
        <f>[1]All_Tasks_Billing!T1183</f>
        <v>READY</v>
      </c>
      <c r="U1183" t="str">
        <f>[1]All_Tasks_Billing!U1183</f>
        <v/>
      </c>
      <c r="V1183">
        <f>[1]All_Tasks_Billing!V1183</f>
        <v>27</v>
      </c>
      <c r="W1183" s="48">
        <f>[1]All_Tasks_Billing!W1183</f>
        <v>150</v>
      </c>
      <c r="X1183">
        <f>[1]All_Tasks_Billing!X1183</f>
        <v>24331.724999999999</v>
      </c>
      <c r="Y1183">
        <f>[1]All_Tasks_Billing!Y1183</f>
        <v>1</v>
      </c>
      <c r="Z1183" s="49">
        <f>[1]All_Tasks_Billing!Z1183</f>
        <v>1</v>
      </c>
      <c r="AA1183" s="45">
        <f>[1]All_Tasks_Billing!AA1183</f>
        <v>45970</v>
      </c>
      <c r="AB1183" t="str">
        <f>[1]All_Tasks_Billing!AB1183</f>
        <v>Nov-2025</v>
      </c>
      <c r="AC1183" s="48">
        <f>[1]All_Tasks_Billing!AC1183</f>
        <v>600</v>
      </c>
      <c r="AD1183" s="48">
        <f>[1]All_Tasks_Billing!AD1183</f>
        <v>0</v>
      </c>
      <c r="AE1183" s="48">
        <f>[1]All_Tasks_Billing!AE1183</f>
        <v>0</v>
      </c>
      <c r="AF1183" s="48">
        <f>[1]All_Tasks_Billing!AF1183</f>
        <v>0</v>
      </c>
      <c r="AG1183" s="48">
        <f>[1]All_Tasks_Billing!AG1183</f>
        <v>0</v>
      </c>
      <c r="AH1183" s="48">
        <f>[1]All_Tasks_Billing!AH1183</f>
        <v>0.17199999999999999</v>
      </c>
      <c r="AI1183" s="48">
        <f>[1]All_Tasks_Billing!AI1183</f>
        <v>21.5</v>
      </c>
      <c r="AJ1183" s="48">
        <f>[1]All_Tasks_Billing!AJ1183</f>
        <v>0</v>
      </c>
      <c r="AK1183" s="48">
        <f>[1]All_Tasks_Billing!AK1183</f>
        <v>0</v>
      </c>
      <c r="AL1183" s="48">
        <f>[1]All_Tasks_Billing!AL1183</f>
        <v>0</v>
      </c>
      <c r="AM1183" s="48">
        <f>[1]All_Tasks_Billing!AM1183</f>
        <v>0</v>
      </c>
      <c r="AN1183" s="48">
        <f>[1]All_Tasks_Billing!AN1183</f>
        <v>0</v>
      </c>
      <c r="AO1183" s="48">
        <f>[1]All_Tasks_Billing!AO1183</f>
        <v>0</v>
      </c>
      <c r="AP1183" s="48">
        <f>[1]All_Tasks_Billing!AP1183</f>
        <v>0.17199999999999999</v>
      </c>
      <c r="AQ1183" s="48">
        <f>[1]All_Tasks_Billing!AQ1183</f>
        <v>21.5</v>
      </c>
      <c r="AR1183" s="48">
        <f>[1]All_Tasks_Billing!AR1183</f>
        <v>0</v>
      </c>
      <c r="AS1183" s="48">
        <f>[1]All_Tasks_Billing!AS1183</f>
        <v>621.5</v>
      </c>
      <c r="AT1183" s="48">
        <f>[1]All_Tasks_Billing!AT1183</f>
        <v>621.5</v>
      </c>
      <c r="AU1183" s="50" t="str">
        <f t="shared" si="324"/>
        <v>Nov-2025</v>
      </c>
      <c r="AV1183" s="50" t="str">
        <f t="shared" si="325"/>
        <v>Q4-2025</v>
      </c>
      <c r="AW1183" s="50">
        <f t="shared" si="326"/>
        <v>2025</v>
      </c>
      <c r="AX1183" s="50" t="str">
        <f t="shared" ca="1" si="327"/>
        <v>Last Week</v>
      </c>
      <c r="AY1183" s="50" t="str">
        <f t="shared" ca="1" si="328"/>
        <v>This Month</v>
      </c>
      <c r="AZ1183" s="50" t="str">
        <f t="shared" ca="1" si="329"/>
        <v>This Quarter</v>
      </c>
      <c r="BA1183" s="48">
        <f t="shared" si="330"/>
        <v>621.5</v>
      </c>
      <c r="BB1183" s="45">
        <f t="shared" si="331"/>
        <v>45970</v>
      </c>
      <c r="BC1183" s="50" t="str">
        <f t="shared" si="332"/>
        <v>Nov-2025</v>
      </c>
      <c r="BD1183" s="48">
        <f t="shared" si="333"/>
        <v>155.375</v>
      </c>
      <c r="BE1183" s="50" t="str">
        <f t="shared" si="334"/>
        <v>Completed</v>
      </c>
      <c r="BF1183" s="51">
        <f t="shared" si="335"/>
        <v>1</v>
      </c>
      <c r="BG1183" s="51">
        <f t="shared" si="336"/>
        <v>1</v>
      </c>
      <c r="BH1183" s="50" t="str">
        <f t="shared" si="337"/>
        <v xml:space="preserve">COMPLETED - </v>
      </c>
      <c r="BI1183" s="50" t="str">
        <f t="shared" si="338"/>
        <v>COMPLETED - READY</v>
      </c>
      <c r="BJ1183" s="50" t="str">
        <f t="shared" si="339"/>
        <v/>
      </c>
      <c r="BK1183" s="50" t="str">
        <f t="shared" si="340"/>
        <v xml:space="preserve">Completed | COMPLETED | </v>
      </c>
      <c r="BL1183" s="49">
        <f t="shared" ca="1" si="341"/>
        <v>12</v>
      </c>
    </row>
    <row r="1184" spans="1:64" x14ac:dyDescent="0.25">
      <c r="A1184" t="str">
        <f>[1]All_Tasks_Billing!A1184</f>
        <v>LAS16.PPM22</v>
      </c>
      <c r="B1184" t="str">
        <f>[1]All_Tasks_Billing!B1184</f>
        <v>PPM</v>
      </c>
      <c r="C1184" t="str">
        <f>[1]All_Tasks_Billing!C1184</f>
        <v>22.2.25</v>
      </c>
      <c r="D1184" t="str">
        <f>[1]All_Tasks_Billing!D1184</f>
        <v>PDU</v>
      </c>
      <c r="E1184" t="str">
        <f>[1]All_Tasks_Billing!E1184</f>
        <v>Switchboard</v>
      </c>
      <c r="F1184" t="str">
        <f>IF([1]All_Tasks_Billing!F1184="","",[1]All_Tasks_Billing!F1184)</f>
        <v/>
      </c>
      <c r="G1184" t="str">
        <f>IF([1]All_Tasks_Billing!G1184="","",[1]All_Tasks_Billing!G1184)</f>
        <v/>
      </c>
      <c r="H1184" s="45" t="str">
        <f>[1]All_Tasks_Billing!H1184</f>
        <v/>
      </c>
      <c r="I1184" t="str">
        <f>IF([1]All_Tasks_Billing!I1184="","",[1]All_Tasks_Billing!I1184)</f>
        <v/>
      </c>
      <c r="J1184" t="str">
        <f>IF([1]All_Tasks_Billing!J1184="","",[1]All_Tasks_Billing!J1184)</f>
        <v/>
      </c>
      <c r="K1184" t="b">
        <f>[1]All_Tasks_Billing!K1184</f>
        <v>1</v>
      </c>
      <c r="L1184" s="45">
        <f>[1]All_Tasks_Billing!L1184</f>
        <v>45965</v>
      </c>
      <c r="M1184" t="str">
        <f>[1]All_Tasks_Billing!M1184</f>
        <v/>
      </c>
      <c r="N1184" s="46">
        <f>IF([1]All_Tasks_Billing!N1184="",0,[1]All_Tasks_Billing!N1184)</f>
        <v>1</v>
      </c>
      <c r="O1184" t="str">
        <f>[1]All_Tasks_Billing!O1184</f>
        <v/>
      </c>
      <c r="P1184" s="47">
        <f>IF([1]All_Tasks_Billing!P1184="",0,[1]All_Tasks_Billing!P1184)</f>
        <v>4</v>
      </c>
      <c r="Q1184" s="47">
        <f>IF([1]All_Tasks_Billing!Q1184="",0,[1]All_Tasks_Billing!Q1184)</f>
        <v>0</v>
      </c>
      <c r="R1184" s="47">
        <f>IF([1]All_Tasks_Billing!R1184="",0,[1]All_Tasks_Billing!R1184)</f>
        <v>4</v>
      </c>
      <c r="S1184" t="str">
        <f>[1]All_Tasks_Billing!S1184</f>
        <v>COMPLETED</v>
      </c>
      <c r="T1184" t="str">
        <f>[1]All_Tasks_Billing!T1184</f>
        <v>READY</v>
      </c>
      <c r="U1184" t="str">
        <f>[1]All_Tasks_Billing!U1184</f>
        <v/>
      </c>
      <c r="V1184">
        <f>[1]All_Tasks_Billing!V1184</f>
        <v>27</v>
      </c>
      <c r="W1184" s="48">
        <f>[1]All_Tasks_Billing!W1184</f>
        <v>150</v>
      </c>
      <c r="X1184">
        <f>[1]All_Tasks_Billing!X1184</f>
        <v>24331.724999999999</v>
      </c>
      <c r="Y1184">
        <f>[1]All_Tasks_Billing!Y1184</f>
        <v>1</v>
      </c>
      <c r="Z1184" s="49">
        <f>[1]All_Tasks_Billing!Z1184</f>
        <v>1</v>
      </c>
      <c r="AA1184" s="45">
        <f>[1]All_Tasks_Billing!AA1184</f>
        <v>45970</v>
      </c>
      <c r="AB1184" t="str">
        <f>[1]All_Tasks_Billing!AB1184</f>
        <v>Nov-2025</v>
      </c>
      <c r="AC1184" s="48">
        <f>[1]All_Tasks_Billing!AC1184</f>
        <v>600</v>
      </c>
      <c r="AD1184" s="48">
        <f>[1]All_Tasks_Billing!AD1184</f>
        <v>0</v>
      </c>
      <c r="AE1184" s="48">
        <f>[1]All_Tasks_Billing!AE1184</f>
        <v>0</v>
      </c>
      <c r="AF1184" s="48">
        <f>[1]All_Tasks_Billing!AF1184</f>
        <v>0</v>
      </c>
      <c r="AG1184" s="48">
        <f>[1]All_Tasks_Billing!AG1184</f>
        <v>0</v>
      </c>
      <c r="AH1184" s="48">
        <f>[1]All_Tasks_Billing!AH1184</f>
        <v>0.17199999999999999</v>
      </c>
      <c r="AI1184" s="48">
        <f>[1]All_Tasks_Billing!AI1184</f>
        <v>21.5</v>
      </c>
      <c r="AJ1184" s="48">
        <f>[1]All_Tasks_Billing!AJ1184</f>
        <v>0</v>
      </c>
      <c r="AK1184" s="48">
        <f>[1]All_Tasks_Billing!AK1184</f>
        <v>0</v>
      </c>
      <c r="AL1184" s="48">
        <f>[1]All_Tasks_Billing!AL1184</f>
        <v>0</v>
      </c>
      <c r="AM1184" s="48">
        <f>[1]All_Tasks_Billing!AM1184</f>
        <v>0</v>
      </c>
      <c r="AN1184" s="48">
        <f>[1]All_Tasks_Billing!AN1184</f>
        <v>0</v>
      </c>
      <c r="AO1184" s="48">
        <f>[1]All_Tasks_Billing!AO1184</f>
        <v>0</v>
      </c>
      <c r="AP1184" s="48">
        <f>[1]All_Tasks_Billing!AP1184</f>
        <v>0.17199999999999999</v>
      </c>
      <c r="AQ1184" s="48">
        <f>[1]All_Tasks_Billing!AQ1184</f>
        <v>21.5</v>
      </c>
      <c r="AR1184" s="48">
        <f>[1]All_Tasks_Billing!AR1184</f>
        <v>0</v>
      </c>
      <c r="AS1184" s="48">
        <f>[1]All_Tasks_Billing!AS1184</f>
        <v>621.5</v>
      </c>
      <c r="AT1184" s="48">
        <f>[1]All_Tasks_Billing!AT1184</f>
        <v>621.5</v>
      </c>
      <c r="AU1184" s="50" t="str">
        <f t="shared" si="324"/>
        <v>Nov-2025</v>
      </c>
      <c r="AV1184" s="50" t="str">
        <f t="shared" si="325"/>
        <v>Q4-2025</v>
      </c>
      <c r="AW1184" s="50">
        <f t="shared" si="326"/>
        <v>2025</v>
      </c>
      <c r="AX1184" s="50" t="str">
        <f t="shared" ca="1" si="327"/>
        <v>Last Week</v>
      </c>
      <c r="AY1184" s="50" t="str">
        <f t="shared" ca="1" si="328"/>
        <v>This Month</v>
      </c>
      <c r="AZ1184" s="50" t="str">
        <f t="shared" ca="1" si="329"/>
        <v>This Quarter</v>
      </c>
      <c r="BA1184" s="48">
        <f t="shared" si="330"/>
        <v>621.5</v>
      </c>
      <c r="BB1184" s="45">
        <f t="shared" si="331"/>
        <v>45970</v>
      </c>
      <c r="BC1184" s="50" t="str">
        <f t="shared" si="332"/>
        <v>Nov-2025</v>
      </c>
      <c r="BD1184" s="48">
        <f t="shared" si="333"/>
        <v>155.375</v>
      </c>
      <c r="BE1184" s="50" t="str">
        <f t="shared" si="334"/>
        <v>Completed</v>
      </c>
      <c r="BF1184" s="51">
        <f t="shared" si="335"/>
        <v>1</v>
      </c>
      <c r="BG1184" s="51">
        <f t="shared" si="336"/>
        <v>1</v>
      </c>
      <c r="BH1184" s="50" t="str">
        <f t="shared" si="337"/>
        <v xml:space="preserve">COMPLETED - </v>
      </c>
      <c r="BI1184" s="50" t="str">
        <f t="shared" si="338"/>
        <v>COMPLETED - READY</v>
      </c>
      <c r="BJ1184" s="50" t="str">
        <f t="shared" si="339"/>
        <v/>
      </c>
      <c r="BK1184" s="50" t="str">
        <f t="shared" si="340"/>
        <v xml:space="preserve">Completed | COMPLETED | </v>
      </c>
      <c r="BL1184" s="49">
        <f t="shared" ca="1" si="341"/>
        <v>12</v>
      </c>
    </row>
    <row r="1185" spans="1:64" x14ac:dyDescent="0.25">
      <c r="A1185" t="str">
        <f>[1]All_Tasks_Billing!A1185</f>
        <v>LAS16.PPM22</v>
      </c>
      <c r="B1185" t="str">
        <f>[1]All_Tasks_Billing!B1185</f>
        <v>PPM</v>
      </c>
      <c r="C1185" t="str">
        <f>[1]All_Tasks_Billing!C1185</f>
        <v>22.2.26</v>
      </c>
      <c r="D1185" t="str">
        <f>[1]All_Tasks_Billing!D1185</f>
        <v>PDU</v>
      </c>
      <c r="E1185" t="str">
        <f>[1]All_Tasks_Billing!E1185</f>
        <v>Switchboard</v>
      </c>
      <c r="F1185" t="str">
        <f>IF([1]All_Tasks_Billing!F1185="","",[1]All_Tasks_Billing!F1185)</f>
        <v/>
      </c>
      <c r="G1185" t="str">
        <f>IF([1]All_Tasks_Billing!G1185="","",[1]All_Tasks_Billing!G1185)</f>
        <v/>
      </c>
      <c r="H1185" s="45" t="str">
        <f>[1]All_Tasks_Billing!H1185</f>
        <v/>
      </c>
      <c r="I1185" t="str">
        <f>IF([1]All_Tasks_Billing!I1185="","",[1]All_Tasks_Billing!I1185)</f>
        <v/>
      </c>
      <c r="J1185" t="str">
        <f>IF([1]All_Tasks_Billing!J1185="","",[1]All_Tasks_Billing!J1185)</f>
        <v/>
      </c>
      <c r="K1185" t="b">
        <f>[1]All_Tasks_Billing!K1185</f>
        <v>1</v>
      </c>
      <c r="L1185" s="45">
        <f>[1]All_Tasks_Billing!L1185</f>
        <v>45965</v>
      </c>
      <c r="M1185" t="str">
        <f>[1]All_Tasks_Billing!M1185</f>
        <v/>
      </c>
      <c r="N1185" s="46">
        <f>IF([1]All_Tasks_Billing!N1185="",0,[1]All_Tasks_Billing!N1185)</f>
        <v>1</v>
      </c>
      <c r="O1185" t="str">
        <f>[1]All_Tasks_Billing!O1185</f>
        <v/>
      </c>
      <c r="P1185" s="47">
        <f>IF([1]All_Tasks_Billing!P1185="",0,[1]All_Tasks_Billing!P1185)</f>
        <v>4</v>
      </c>
      <c r="Q1185" s="47">
        <f>IF([1]All_Tasks_Billing!Q1185="",0,[1]All_Tasks_Billing!Q1185)</f>
        <v>0</v>
      </c>
      <c r="R1185" s="47">
        <f>IF([1]All_Tasks_Billing!R1185="",0,[1]All_Tasks_Billing!R1185)</f>
        <v>4</v>
      </c>
      <c r="S1185" t="str">
        <f>[1]All_Tasks_Billing!S1185</f>
        <v>COMPLETED</v>
      </c>
      <c r="T1185" t="str">
        <f>[1]All_Tasks_Billing!T1185</f>
        <v>READY</v>
      </c>
      <c r="U1185" t="str">
        <f>[1]All_Tasks_Billing!U1185</f>
        <v/>
      </c>
      <c r="V1185">
        <f>[1]All_Tasks_Billing!V1185</f>
        <v>27</v>
      </c>
      <c r="W1185" s="48">
        <f>[1]All_Tasks_Billing!W1185</f>
        <v>150</v>
      </c>
      <c r="X1185">
        <f>[1]All_Tasks_Billing!X1185</f>
        <v>24331.724999999999</v>
      </c>
      <c r="Y1185">
        <f>[1]All_Tasks_Billing!Y1185</f>
        <v>1</v>
      </c>
      <c r="Z1185" s="49">
        <f>[1]All_Tasks_Billing!Z1185</f>
        <v>1</v>
      </c>
      <c r="AA1185" s="45">
        <f>[1]All_Tasks_Billing!AA1185</f>
        <v>45970</v>
      </c>
      <c r="AB1185" t="str">
        <f>[1]All_Tasks_Billing!AB1185</f>
        <v>Nov-2025</v>
      </c>
      <c r="AC1185" s="48">
        <f>[1]All_Tasks_Billing!AC1185</f>
        <v>600</v>
      </c>
      <c r="AD1185" s="48">
        <f>[1]All_Tasks_Billing!AD1185</f>
        <v>0</v>
      </c>
      <c r="AE1185" s="48">
        <f>[1]All_Tasks_Billing!AE1185</f>
        <v>0</v>
      </c>
      <c r="AF1185" s="48">
        <f>[1]All_Tasks_Billing!AF1185</f>
        <v>0</v>
      </c>
      <c r="AG1185" s="48">
        <f>[1]All_Tasks_Billing!AG1185</f>
        <v>0</v>
      </c>
      <c r="AH1185" s="48">
        <f>[1]All_Tasks_Billing!AH1185</f>
        <v>0.17199999999999999</v>
      </c>
      <c r="AI1185" s="48">
        <f>[1]All_Tasks_Billing!AI1185</f>
        <v>21.5</v>
      </c>
      <c r="AJ1185" s="48">
        <f>[1]All_Tasks_Billing!AJ1185</f>
        <v>0</v>
      </c>
      <c r="AK1185" s="48">
        <f>[1]All_Tasks_Billing!AK1185</f>
        <v>0</v>
      </c>
      <c r="AL1185" s="48">
        <f>[1]All_Tasks_Billing!AL1185</f>
        <v>0</v>
      </c>
      <c r="AM1185" s="48">
        <f>[1]All_Tasks_Billing!AM1185</f>
        <v>0</v>
      </c>
      <c r="AN1185" s="48">
        <f>[1]All_Tasks_Billing!AN1185</f>
        <v>0</v>
      </c>
      <c r="AO1185" s="48">
        <f>[1]All_Tasks_Billing!AO1185</f>
        <v>0</v>
      </c>
      <c r="AP1185" s="48">
        <f>[1]All_Tasks_Billing!AP1185</f>
        <v>0.17199999999999999</v>
      </c>
      <c r="AQ1185" s="48">
        <f>[1]All_Tasks_Billing!AQ1185</f>
        <v>21.5</v>
      </c>
      <c r="AR1185" s="48">
        <f>[1]All_Tasks_Billing!AR1185</f>
        <v>0</v>
      </c>
      <c r="AS1185" s="48">
        <f>[1]All_Tasks_Billing!AS1185</f>
        <v>621.5</v>
      </c>
      <c r="AT1185" s="48">
        <f>[1]All_Tasks_Billing!AT1185</f>
        <v>621.5</v>
      </c>
      <c r="AU1185" s="50" t="str">
        <f t="shared" si="324"/>
        <v>Nov-2025</v>
      </c>
      <c r="AV1185" s="50" t="str">
        <f t="shared" si="325"/>
        <v>Q4-2025</v>
      </c>
      <c r="AW1185" s="50">
        <f t="shared" si="326"/>
        <v>2025</v>
      </c>
      <c r="AX1185" s="50" t="str">
        <f t="shared" ca="1" si="327"/>
        <v>Last Week</v>
      </c>
      <c r="AY1185" s="50" t="str">
        <f t="shared" ca="1" si="328"/>
        <v>This Month</v>
      </c>
      <c r="AZ1185" s="50" t="str">
        <f t="shared" ca="1" si="329"/>
        <v>This Quarter</v>
      </c>
      <c r="BA1185" s="48">
        <f t="shared" si="330"/>
        <v>621.5</v>
      </c>
      <c r="BB1185" s="45">
        <f t="shared" si="331"/>
        <v>45970</v>
      </c>
      <c r="BC1185" s="50" t="str">
        <f t="shared" si="332"/>
        <v>Nov-2025</v>
      </c>
      <c r="BD1185" s="48">
        <f t="shared" si="333"/>
        <v>155.375</v>
      </c>
      <c r="BE1185" s="50" t="str">
        <f t="shared" si="334"/>
        <v>Completed</v>
      </c>
      <c r="BF1185" s="51">
        <f t="shared" si="335"/>
        <v>1</v>
      </c>
      <c r="BG1185" s="51">
        <f t="shared" si="336"/>
        <v>1</v>
      </c>
      <c r="BH1185" s="50" t="str">
        <f t="shared" si="337"/>
        <v xml:space="preserve">COMPLETED - </v>
      </c>
      <c r="BI1185" s="50" t="str">
        <f t="shared" si="338"/>
        <v>COMPLETED - READY</v>
      </c>
      <c r="BJ1185" s="50" t="str">
        <f t="shared" si="339"/>
        <v/>
      </c>
      <c r="BK1185" s="50" t="str">
        <f t="shared" si="340"/>
        <v xml:space="preserve">Completed | COMPLETED | </v>
      </c>
      <c r="BL1185" s="49">
        <f t="shared" ca="1" si="341"/>
        <v>12</v>
      </c>
    </row>
    <row r="1186" spans="1:64" x14ac:dyDescent="0.25">
      <c r="A1186" t="str">
        <f>[1]All_Tasks_Billing!A1186</f>
        <v>LAS16.PPM22</v>
      </c>
      <c r="B1186" t="str">
        <f>[1]All_Tasks_Billing!B1186</f>
        <v>PPM</v>
      </c>
      <c r="C1186" t="str">
        <f>[1]All_Tasks_Billing!C1186</f>
        <v>22.2.27</v>
      </c>
      <c r="D1186" t="str">
        <f>[1]All_Tasks_Billing!D1186</f>
        <v>PDU</v>
      </c>
      <c r="E1186" t="str">
        <f>[1]All_Tasks_Billing!E1186</f>
        <v>PDU Load Bank</v>
      </c>
      <c r="F1186" t="str">
        <f>IF([1]All_Tasks_Billing!F1186="","",[1]All_Tasks_Billing!F1186)</f>
        <v/>
      </c>
      <c r="G1186" t="str">
        <f>IF([1]All_Tasks_Billing!G1186="","",[1]All_Tasks_Billing!G1186)</f>
        <v/>
      </c>
      <c r="H1186" s="45" t="str">
        <f>[1]All_Tasks_Billing!H1186</f>
        <v/>
      </c>
      <c r="I1186" t="str">
        <f>IF([1]All_Tasks_Billing!I1186="","",[1]All_Tasks_Billing!I1186)</f>
        <v/>
      </c>
      <c r="J1186" t="str">
        <f>IF([1]All_Tasks_Billing!J1186="","",[1]All_Tasks_Billing!J1186)</f>
        <v/>
      </c>
      <c r="K1186" t="b">
        <f>[1]All_Tasks_Billing!K1186</f>
        <v>0</v>
      </c>
      <c r="L1186" s="45" t="str">
        <f>[1]All_Tasks_Billing!L1186</f>
        <v/>
      </c>
      <c r="M1186" t="str">
        <f>[1]All_Tasks_Billing!M1186</f>
        <v/>
      </c>
      <c r="N1186" s="46">
        <f>IF([1]All_Tasks_Billing!N1186="",0,[1]All_Tasks_Billing!N1186)</f>
        <v>0</v>
      </c>
      <c r="O1186" t="str">
        <f>[1]All_Tasks_Billing!O1186</f>
        <v/>
      </c>
      <c r="P1186" s="47">
        <f>IF([1]All_Tasks_Billing!P1186="",0,[1]All_Tasks_Billing!P1186)</f>
        <v>5</v>
      </c>
      <c r="Q1186" s="47">
        <f>IF([1]All_Tasks_Billing!Q1186="",0,[1]All_Tasks_Billing!Q1186)</f>
        <v>5</v>
      </c>
      <c r="R1186" s="47">
        <f>IF([1]All_Tasks_Billing!R1186="",0,[1]All_Tasks_Billing!R1186)</f>
        <v>5</v>
      </c>
      <c r="S1186" t="str">
        <f>[1]All_Tasks_Billing!S1186</f>
        <v/>
      </c>
      <c r="T1186" t="str">
        <f>[1]All_Tasks_Billing!T1186</f>
        <v>ON HOLD</v>
      </c>
      <c r="U1186" t="str">
        <f>[1]All_Tasks_Billing!U1186</f>
        <v>LOW</v>
      </c>
      <c r="V1186">
        <f>[1]All_Tasks_Billing!V1186</f>
        <v>27</v>
      </c>
      <c r="W1186" s="48">
        <f>[1]All_Tasks_Billing!W1186</f>
        <v>150</v>
      </c>
      <c r="X1186">
        <f>[1]All_Tasks_Billing!X1186</f>
        <v>24331.724999999999</v>
      </c>
      <c r="Y1186">
        <f>[1]All_Tasks_Billing!Y1186</f>
        <v>1</v>
      </c>
      <c r="Z1186" s="49">
        <f>[1]All_Tasks_Billing!Z1186</f>
        <v>0</v>
      </c>
      <c r="AA1186" s="45" t="str">
        <f>[1]All_Tasks_Billing!AA1186</f>
        <v/>
      </c>
      <c r="AB1186" t="str">
        <f>[1]All_Tasks_Billing!AB1186</f>
        <v/>
      </c>
      <c r="AC1186" s="48">
        <f>[1]All_Tasks_Billing!AC1186</f>
        <v>0</v>
      </c>
      <c r="AD1186" s="48">
        <f>[1]All_Tasks_Billing!AD1186</f>
        <v>0</v>
      </c>
      <c r="AE1186" s="48">
        <f>[1]All_Tasks_Billing!AE1186</f>
        <v>0</v>
      </c>
      <c r="AF1186" s="48">
        <f>[1]All_Tasks_Billing!AF1186</f>
        <v>0</v>
      </c>
      <c r="AG1186" s="48">
        <f>[1]All_Tasks_Billing!AG1186</f>
        <v>0</v>
      </c>
      <c r="AH1186" s="48">
        <f>[1]All_Tasks_Billing!AH1186</f>
        <v>0.21499999999999997</v>
      </c>
      <c r="AI1186" s="48">
        <f>[1]All_Tasks_Billing!AI1186</f>
        <v>0</v>
      </c>
      <c r="AJ1186" s="48">
        <f>[1]All_Tasks_Billing!AJ1186</f>
        <v>0</v>
      </c>
      <c r="AK1186" s="48">
        <f>[1]All_Tasks_Billing!AK1186</f>
        <v>0</v>
      </c>
      <c r="AL1186" s="48">
        <f>[1]All_Tasks_Billing!AL1186</f>
        <v>0</v>
      </c>
      <c r="AM1186" s="48">
        <f>[1]All_Tasks_Billing!AM1186</f>
        <v>0</v>
      </c>
      <c r="AN1186" s="48">
        <f>[1]All_Tasks_Billing!AN1186</f>
        <v>0</v>
      </c>
      <c r="AO1186" s="48">
        <f>[1]All_Tasks_Billing!AO1186</f>
        <v>0</v>
      </c>
      <c r="AP1186" s="48">
        <f>[1]All_Tasks_Billing!AP1186</f>
        <v>0.21499999999999997</v>
      </c>
      <c r="AQ1186" s="48">
        <f>[1]All_Tasks_Billing!AQ1186</f>
        <v>0</v>
      </c>
      <c r="AR1186" s="48">
        <f>[1]All_Tasks_Billing!AR1186</f>
        <v>0</v>
      </c>
      <c r="AS1186" s="48">
        <f>[1]All_Tasks_Billing!AS1186</f>
        <v>0</v>
      </c>
      <c r="AT1186" s="48">
        <f>[1]All_Tasks_Billing!AT1186</f>
        <v>0</v>
      </c>
      <c r="AU1186" s="50" t="str">
        <f t="shared" si="324"/>
        <v/>
      </c>
      <c r="AV1186" s="50" t="str">
        <f t="shared" si="325"/>
        <v/>
      </c>
      <c r="AW1186" s="50" t="str">
        <f t="shared" si="326"/>
        <v/>
      </c>
      <c r="AX1186" s="50" t="str">
        <f t="shared" ca="1" si="327"/>
        <v>Not Completed</v>
      </c>
      <c r="AY1186" s="50" t="str">
        <f t="shared" ca="1" si="328"/>
        <v>Not Completed</v>
      </c>
      <c r="AZ1186" s="50" t="str">
        <f t="shared" ca="1" si="329"/>
        <v>Not Completed</v>
      </c>
      <c r="BA1186" s="48">
        <f t="shared" si="330"/>
        <v>0</v>
      </c>
      <c r="BB1186" s="45" t="str">
        <f t="shared" si="331"/>
        <v/>
      </c>
      <c r="BC1186" s="50" t="str">
        <f t="shared" si="332"/>
        <v/>
      </c>
      <c r="BD1186" s="48">
        <f t="shared" si="333"/>
        <v>0</v>
      </c>
      <c r="BE1186" s="50" t="str">
        <f t="shared" si="334"/>
        <v>Not Started</v>
      </c>
      <c r="BF1186" s="51">
        <f t="shared" si="335"/>
        <v>1</v>
      </c>
      <c r="BG1186" s="51">
        <f t="shared" si="336"/>
        <v>0</v>
      </c>
      <c r="BH1186" s="50" t="str">
        <f t="shared" si="337"/>
        <v/>
      </c>
      <c r="BI1186" s="50" t="str">
        <f t="shared" si="338"/>
        <v/>
      </c>
      <c r="BJ1186" s="50" t="str">
        <f t="shared" si="339"/>
        <v>LOW - ON HOLD</v>
      </c>
      <c r="BK1186" s="50" t="str">
        <f t="shared" si="340"/>
        <v>Not Started |  | LOW</v>
      </c>
      <c r="BL1186" s="49" t="str">
        <f t="shared" ca="1" si="341"/>
        <v/>
      </c>
    </row>
    <row r="1187" spans="1:64" x14ac:dyDescent="0.25">
      <c r="A1187" t="str">
        <f>[1]All_Tasks_Billing!A1187</f>
        <v>LAS16.PPM22</v>
      </c>
      <c r="B1187" t="str">
        <f>[1]All_Tasks_Billing!B1187</f>
        <v>PPM</v>
      </c>
      <c r="C1187" t="str">
        <f>[1]All_Tasks_Billing!C1187</f>
        <v>22.2.28</v>
      </c>
      <c r="D1187" t="str">
        <f>[1]All_Tasks_Billing!D1187</f>
        <v>PDU</v>
      </c>
      <c r="E1187" t="str">
        <f>[1]All_Tasks_Billing!E1187</f>
        <v>PDU Load Bank</v>
      </c>
      <c r="F1187" t="str">
        <f>IF([1]All_Tasks_Billing!F1187="","",[1]All_Tasks_Billing!F1187)</f>
        <v/>
      </c>
      <c r="G1187" t="str">
        <f>IF([1]All_Tasks_Billing!G1187="","",[1]All_Tasks_Billing!G1187)</f>
        <v/>
      </c>
      <c r="H1187" s="45" t="str">
        <f>[1]All_Tasks_Billing!H1187</f>
        <v/>
      </c>
      <c r="I1187" t="str">
        <f>IF([1]All_Tasks_Billing!I1187="","",[1]All_Tasks_Billing!I1187)</f>
        <v/>
      </c>
      <c r="J1187" t="str">
        <f>IF([1]All_Tasks_Billing!J1187="","",[1]All_Tasks_Billing!J1187)</f>
        <v/>
      </c>
      <c r="K1187" t="b">
        <f>[1]All_Tasks_Billing!K1187</f>
        <v>0</v>
      </c>
      <c r="L1187" s="45" t="str">
        <f>[1]All_Tasks_Billing!L1187</f>
        <v/>
      </c>
      <c r="M1187" t="str">
        <f>[1]All_Tasks_Billing!M1187</f>
        <v/>
      </c>
      <c r="N1187" s="46">
        <f>IF([1]All_Tasks_Billing!N1187="",0,[1]All_Tasks_Billing!N1187)</f>
        <v>0</v>
      </c>
      <c r="O1187" t="str">
        <f>[1]All_Tasks_Billing!O1187</f>
        <v/>
      </c>
      <c r="P1187" s="47">
        <f>IF([1]All_Tasks_Billing!P1187="",0,[1]All_Tasks_Billing!P1187)</f>
        <v>5</v>
      </c>
      <c r="Q1187" s="47">
        <f>IF([1]All_Tasks_Billing!Q1187="",0,[1]All_Tasks_Billing!Q1187)</f>
        <v>5</v>
      </c>
      <c r="R1187" s="47">
        <f>IF([1]All_Tasks_Billing!R1187="",0,[1]All_Tasks_Billing!R1187)</f>
        <v>5</v>
      </c>
      <c r="S1187" t="str">
        <f>[1]All_Tasks_Billing!S1187</f>
        <v/>
      </c>
      <c r="T1187" t="str">
        <f>[1]All_Tasks_Billing!T1187</f>
        <v>ON HOLD</v>
      </c>
      <c r="U1187" t="str">
        <f>[1]All_Tasks_Billing!U1187</f>
        <v>LOW</v>
      </c>
      <c r="V1187">
        <f>[1]All_Tasks_Billing!V1187</f>
        <v>27</v>
      </c>
      <c r="W1187" s="48">
        <f>[1]All_Tasks_Billing!W1187</f>
        <v>150</v>
      </c>
      <c r="X1187">
        <f>[1]All_Tasks_Billing!X1187</f>
        <v>24331.724999999999</v>
      </c>
      <c r="Y1187">
        <f>[1]All_Tasks_Billing!Y1187</f>
        <v>1</v>
      </c>
      <c r="Z1187" s="49">
        <f>[1]All_Tasks_Billing!Z1187</f>
        <v>0</v>
      </c>
      <c r="AA1187" s="45" t="str">
        <f>[1]All_Tasks_Billing!AA1187</f>
        <v/>
      </c>
      <c r="AB1187" t="str">
        <f>[1]All_Tasks_Billing!AB1187</f>
        <v/>
      </c>
      <c r="AC1187" s="48">
        <f>[1]All_Tasks_Billing!AC1187</f>
        <v>0</v>
      </c>
      <c r="AD1187" s="48">
        <f>[1]All_Tasks_Billing!AD1187</f>
        <v>0</v>
      </c>
      <c r="AE1187" s="48">
        <f>[1]All_Tasks_Billing!AE1187</f>
        <v>0</v>
      </c>
      <c r="AF1187" s="48">
        <f>[1]All_Tasks_Billing!AF1187</f>
        <v>0</v>
      </c>
      <c r="AG1187" s="48">
        <f>[1]All_Tasks_Billing!AG1187</f>
        <v>0</v>
      </c>
      <c r="AH1187" s="48">
        <f>[1]All_Tasks_Billing!AH1187</f>
        <v>0.21499999999999997</v>
      </c>
      <c r="AI1187" s="48">
        <f>[1]All_Tasks_Billing!AI1187</f>
        <v>0</v>
      </c>
      <c r="AJ1187" s="48">
        <f>[1]All_Tasks_Billing!AJ1187</f>
        <v>0</v>
      </c>
      <c r="AK1187" s="48">
        <f>[1]All_Tasks_Billing!AK1187</f>
        <v>0</v>
      </c>
      <c r="AL1187" s="48">
        <f>[1]All_Tasks_Billing!AL1187</f>
        <v>0</v>
      </c>
      <c r="AM1187" s="48">
        <f>[1]All_Tasks_Billing!AM1187</f>
        <v>0</v>
      </c>
      <c r="AN1187" s="48">
        <f>[1]All_Tasks_Billing!AN1187</f>
        <v>0</v>
      </c>
      <c r="AO1187" s="48">
        <f>[1]All_Tasks_Billing!AO1187</f>
        <v>0</v>
      </c>
      <c r="AP1187" s="48">
        <f>[1]All_Tasks_Billing!AP1187</f>
        <v>0.21499999999999997</v>
      </c>
      <c r="AQ1187" s="48">
        <f>[1]All_Tasks_Billing!AQ1187</f>
        <v>0</v>
      </c>
      <c r="AR1187" s="48">
        <f>[1]All_Tasks_Billing!AR1187</f>
        <v>0</v>
      </c>
      <c r="AS1187" s="48">
        <f>[1]All_Tasks_Billing!AS1187</f>
        <v>0</v>
      </c>
      <c r="AT1187" s="48">
        <f>[1]All_Tasks_Billing!AT1187</f>
        <v>0</v>
      </c>
      <c r="AU1187" s="50" t="str">
        <f t="shared" si="324"/>
        <v/>
      </c>
      <c r="AV1187" s="50" t="str">
        <f t="shared" si="325"/>
        <v/>
      </c>
      <c r="AW1187" s="50" t="str">
        <f t="shared" si="326"/>
        <v/>
      </c>
      <c r="AX1187" s="50" t="str">
        <f t="shared" ca="1" si="327"/>
        <v>Not Completed</v>
      </c>
      <c r="AY1187" s="50" t="str">
        <f t="shared" ca="1" si="328"/>
        <v>Not Completed</v>
      </c>
      <c r="AZ1187" s="50" t="str">
        <f t="shared" ca="1" si="329"/>
        <v>Not Completed</v>
      </c>
      <c r="BA1187" s="48">
        <f t="shared" si="330"/>
        <v>0</v>
      </c>
      <c r="BB1187" s="45" t="str">
        <f t="shared" si="331"/>
        <v/>
      </c>
      <c r="BC1187" s="50" t="str">
        <f t="shared" si="332"/>
        <v/>
      </c>
      <c r="BD1187" s="48">
        <f t="shared" si="333"/>
        <v>0</v>
      </c>
      <c r="BE1187" s="50" t="str">
        <f t="shared" si="334"/>
        <v>Not Started</v>
      </c>
      <c r="BF1187" s="51">
        <f t="shared" si="335"/>
        <v>1</v>
      </c>
      <c r="BG1187" s="51">
        <f t="shared" si="336"/>
        <v>0</v>
      </c>
      <c r="BH1187" s="50" t="str">
        <f t="shared" si="337"/>
        <v/>
      </c>
      <c r="BI1187" s="50" t="str">
        <f t="shared" si="338"/>
        <v/>
      </c>
      <c r="BJ1187" s="50" t="str">
        <f t="shared" si="339"/>
        <v>LOW - ON HOLD</v>
      </c>
      <c r="BK1187" s="50" t="str">
        <f t="shared" si="340"/>
        <v>Not Started |  | LOW</v>
      </c>
      <c r="BL1187" s="49" t="str">
        <f t="shared" ca="1" si="341"/>
        <v/>
      </c>
    </row>
    <row r="1188" spans="1:64" x14ac:dyDescent="0.25">
      <c r="A1188" t="str">
        <f>[1]All_Tasks_Billing!A1188</f>
        <v>LAS16.PPM22</v>
      </c>
      <c r="B1188" t="str">
        <f>[1]All_Tasks_Billing!B1188</f>
        <v>PPM</v>
      </c>
      <c r="C1188" t="str">
        <f>[1]All_Tasks_Billing!C1188</f>
        <v>22.3.1</v>
      </c>
      <c r="D1188" t="str">
        <f>[1]All_Tasks_Billing!D1188</f>
        <v>Grounding</v>
      </c>
      <c r="E1188" t="str">
        <f>[1]All_Tasks_Billing!E1188</f>
        <v>Point-to-Point</v>
      </c>
      <c r="F1188" t="str">
        <f>IF([1]All_Tasks_Billing!F1188="","",[1]All_Tasks_Billing!F1188)</f>
        <v/>
      </c>
      <c r="G1188" t="str">
        <f>IF([1]All_Tasks_Billing!G1188="","",[1]All_Tasks_Billing!G1188)</f>
        <v/>
      </c>
      <c r="H1188" s="45" t="str">
        <f>[1]All_Tasks_Billing!H1188</f>
        <v/>
      </c>
      <c r="I1188" t="str">
        <f>IF([1]All_Tasks_Billing!I1188="","",[1]All_Tasks_Billing!I1188)</f>
        <v/>
      </c>
      <c r="J1188" t="str">
        <f>IF([1]All_Tasks_Billing!J1188="","",[1]All_Tasks_Billing!J1188)</f>
        <v/>
      </c>
      <c r="K1188" t="b">
        <f>[1]All_Tasks_Billing!K1188</f>
        <v>0</v>
      </c>
      <c r="L1188" s="45" t="str">
        <f>[1]All_Tasks_Billing!L1188</f>
        <v/>
      </c>
      <c r="M1188" t="str">
        <f>[1]All_Tasks_Billing!M1188</f>
        <v/>
      </c>
      <c r="N1188" s="46">
        <f>IF([1]All_Tasks_Billing!N1188="",0,[1]All_Tasks_Billing!N1188)</f>
        <v>0</v>
      </c>
      <c r="O1188" t="str">
        <f>[1]All_Tasks_Billing!O1188</f>
        <v/>
      </c>
      <c r="P1188" s="47">
        <f>IF([1]All_Tasks_Billing!P1188="",0,[1]All_Tasks_Billing!P1188)</f>
        <v>1.5</v>
      </c>
      <c r="Q1188" s="47">
        <f>IF([1]All_Tasks_Billing!Q1188="",0,[1]All_Tasks_Billing!Q1188)</f>
        <v>1.5</v>
      </c>
      <c r="R1188" s="47">
        <f>IF([1]All_Tasks_Billing!R1188="",0,[1]All_Tasks_Billing!R1188)</f>
        <v>1.5</v>
      </c>
      <c r="S1188" t="str">
        <f>[1]All_Tasks_Billing!S1188</f>
        <v/>
      </c>
      <c r="T1188" t="str">
        <f>[1]All_Tasks_Billing!T1188</f>
        <v>NOT AVAILABLE</v>
      </c>
      <c r="U1188" t="str">
        <f>[1]All_Tasks_Billing!U1188</f>
        <v>LOW</v>
      </c>
      <c r="V1188">
        <f>[1]All_Tasks_Billing!V1188</f>
        <v>27</v>
      </c>
      <c r="W1188" s="48">
        <f>[1]All_Tasks_Billing!W1188</f>
        <v>150</v>
      </c>
      <c r="X1188">
        <f>[1]All_Tasks_Billing!X1188</f>
        <v>24331.724999999999</v>
      </c>
      <c r="Y1188">
        <f>[1]All_Tasks_Billing!Y1188</f>
        <v>1</v>
      </c>
      <c r="Z1188" s="49">
        <f>[1]All_Tasks_Billing!Z1188</f>
        <v>0</v>
      </c>
      <c r="AA1188" s="45" t="str">
        <f>[1]All_Tasks_Billing!AA1188</f>
        <v/>
      </c>
      <c r="AB1188" t="str">
        <f>[1]All_Tasks_Billing!AB1188</f>
        <v/>
      </c>
      <c r="AC1188" s="48">
        <f>[1]All_Tasks_Billing!AC1188</f>
        <v>0</v>
      </c>
      <c r="AD1188" s="48">
        <f>[1]All_Tasks_Billing!AD1188</f>
        <v>0</v>
      </c>
      <c r="AE1188" s="48">
        <f>[1]All_Tasks_Billing!AE1188</f>
        <v>0</v>
      </c>
      <c r="AF1188" s="48">
        <f>[1]All_Tasks_Billing!AF1188</f>
        <v>0</v>
      </c>
      <c r="AG1188" s="48">
        <f>[1]All_Tasks_Billing!AG1188</f>
        <v>0</v>
      </c>
      <c r="AH1188" s="48">
        <f>[1]All_Tasks_Billing!AH1188</f>
        <v>6.4500000000000002E-2</v>
      </c>
      <c r="AI1188" s="48">
        <f>[1]All_Tasks_Billing!AI1188</f>
        <v>0</v>
      </c>
      <c r="AJ1188" s="48">
        <f>[1]All_Tasks_Billing!AJ1188</f>
        <v>0</v>
      </c>
      <c r="AK1188" s="48">
        <f>[1]All_Tasks_Billing!AK1188</f>
        <v>0</v>
      </c>
      <c r="AL1188" s="48">
        <f>[1]All_Tasks_Billing!AL1188</f>
        <v>0</v>
      </c>
      <c r="AM1188" s="48">
        <f>[1]All_Tasks_Billing!AM1188</f>
        <v>0</v>
      </c>
      <c r="AN1188" s="48">
        <f>[1]All_Tasks_Billing!AN1188</f>
        <v>0</v>
      </c>
      <c r="AO1188" s="48">
        <f>[1]All_Tasks_Billing!AO1188</f>
        <v>0</v>
      </c>
      <c r="AP1188" s="48">
        <f>[1]All_Tasks_Billing!AP1188</f>
        <v>6.4500000000000002E-2</v>
      </c>
      <c r="AQ1188" s="48">
        <f>[1]All_Tasks_Billing!AQ1188</f>
        <v>0</v>
      </c>
      <c r="AR1188" s="48">
        <f>[1]All_Tasks_Billing!AR1188</f>
        <v>0</v>
      </c>
      <c r="AS1188" s="48">
        <f>[1]All_Tasks_Billing!AS1188</f>
        <v>0</v>
      </c>
      <c r="AT1188" s="48">
        <f>[1]All_Tasks_Billing!AT1188</f>
        <v>0</v>
      </c>
      <c r="AU1188" s="50" t="str">
        <f t="shared" si="324"/>
        <v/>
      </c>
      <c r="AV1188" s="50" t="str">
        <f t="shared" si="325"/>
        <v/>
      </c>
      <c r="AW1188" s="50" t="str">
        <f t="shared" si="326"/>
        <v/>
      </c>
      <c r="AX1188" s="50" t="str">
        <f t="shared" ca="1" si="327"/>
        <v>Not Completed</v>
      </c>
      <c r="AY1188" s="50" t="str">
        <f t="shared" ca="1" si="328"/>
        <v>Not Completed</v>
      </c>
      <c r="AZ1188" s="50" t="str">
        <f t="shared" ca="1" si="329"/>
        <v>Not Completed</v>
      </c>
      <c r="BA1188" s="48">
        <f t="shared" si="330"/>
        <v>0</v>
      </c>
      <c r="BB1188" s="45" t="str">
        <f t="shared" si="331"/>
        <v/>
      </c>
      <c r="BC1188" s="50" t="str">
        <f t="shared" si="332"/>
        <v/>
      </c>
      <c r="BD1188" s="48">
        <f t="shared" si="333"/>
        <v>0</v>
      </c>
      <c r="BE1188" s="50" t="str">
        <f t="shared" si="334"/>
        <v>Not Started</v>
      </c>
      <c r="BF1188" s="51">
        <f t="shared" si="335"/>
        <v>1</v>
      </c>
      <c r="BG1188" s="51">
        <f t="shared" si="336"/>
        <v>0</v>
      </c>
      <c r="BH1188" s="50" t="str">
        <f t="shared" si="337"/>
        <v/>
      </c>
      <c r="BI1188" s="50" t="str">
        <f t="shared" si="338"/>
        <v/>
      </c>
      <c r="BJ1188" s="50" t="str">
        <f t="shared" si="339"/>
        <v>LOW - NOT AVAILABLE</v>
      </c>
      <c r="BK1188" s="50" t="str">
        <f t="shared" si="340"/>
        <v>Not Started |  | LOW</v>
      </c>
      <c r="BL1188" s="49" t="str">
        <f t="shared" ca="1" si="341"/>
        <v/>
      </c>
    </row>
    <row r="1189" spans="1:64" x14ac:dyDescent="0.25">
      <c r="A1189" t="str">
        <f>[1]All_Tasks_Billing!A1189</f>
        <v>LAS16.PPM22</v>
      </c>
      <c r="B1189" t="str">
        <f>[1]All_Tasks_Billing!B1189</f>
        <v>PPM</v>
      </c>
      <c r="C1189" t="str">
        <f>[1]All_Tasks_Billing!C1189</f>
        <v>22.3.2</v>
      </c>
      <c r="D1189" t="str">
        <f>[1]All_Tasks_Billing!D1189</f>
        <v>Grounding</v>
      </c>
      <c r="E1189" t="str">
        <f>[1]All_Tasks_Billing!E1189</f>
        <v>Ground Resistance - Clamp</v>
      </c>
      <c r="F1189" t="str">
        <f>IF([1]All_Tasks_Billing!F1189="","",[1]All_Tasks_Billing!F1189)</f>
        <v/>
      </c>
      <c r="G1189" t="str">
        <f>IF([1]All_Tasks_Billing!G1189="","",[1]All_Tasks_Billing!G1189)</f>
        <v/>
      </c>
      <c r="H1189" s="45" t="str">
        <f>[1]All_Tasks_Billing!H1189</f>
        <v/>
      </c>
      <c r="I1189" t="str">
        <f>IF([1]All_Tasks_Billing!I1189="","",[1]All_Tasks_Billing!I1189)</f>
        <v/>
      </c>
      <c r="J1189" t="str">
        <f>IF([1]All_Tasks_Billing!J1189="","",[1]All_Tasks_Billing!J1189)</f>
        <v/>
      </c>
      <c r="K1189" t="b">
        <f>[1]All_Tasks_Billing!K1189</f>
        <v>0</v>
      </c>
      <c r="L1189" s="45" t="str">
        <f>[1]All_Tasks_Billing!L1189</f>
        <v/>
      </c>
      <c r="M1189" t="str">
        <f>[1]All_Tasks_Billing!M1189</f>
        <v/>
      </c>
      <c r="N1189" s="46">
        <f>IF([1]All_Tasks_Billing!N1189="",0,[1]All_Tasks_Billing!N1189)</f>
        <v>0</v>
      </c>
      <c r="O1189" t="str">
        <f>[1]All_Tasks_Billing!O1189</f>
        <v/>
      </c>
      <c r="P1189" s="47">
        <f>IF([1]All_Tasks_Billing!P1189="",0,[1]All_Tasks_Billing!P1189)</f>
        <v>2</v>
      </c>
      <c r="Q1189" s="47">
        <f>IF([1]All_Tasks_Billing!Q1189="",0,[1]All_Tasks_Billing!Q1189)</f>
        <v>2</v>
      </c>
      <c r="R1189" s="47">
        <f>IF([1]All_Tasks_Billing!R1189="",0,[1]All_Tasks_Billing!R1189)</f>
        <v>2</v>
      </c>
      <c r="S1189" t="str">
        <f>[1]All_Tasks_Billing!S1189</f>
        <v/>
      </c>
      <c r="T1189" t="str">
        <f>[1]All_Tasks_Billing!T1189</f>
        <v>NOT AVAILABLE</v>
      </c>
      <c r="U1189" t="str">
        <f>[1]All_Tasks_Billing!U1189</f>
        <v>LOW</v>
      </c>
      <c r="V1189">
        <f>[1]All_Tasks_Billing!V1189</f>
        <v>27</v>
      </c>
      <c r="W1189" s="48">
        <f>[1]All_Tasks_Billing!W1189</f>
        <v>150</v>
      </c>
      <c r="X1189">
        <f>[1]All_Tasks_Billing!X1189</f>
        <v>24331.724999999999</v>
      </c>
      <c r="Y1189">
        <f>[1]All_Tasks_Billing!Y1189</f>
        <v>1</v>
      </c>
      <c r="Z1189" s="49">
        <f>[1]All_Tasks_Billing!Z1189</f>
        <v>0</v>
      </c>
      <c r="AA1189" s="45" t="str">
        <f>[1]All_Tasks_Billing!AA1189</f>
        <v/>
      </c>
      <c r="AB1189" t="str">
        <f>[1]All_Tasks_Billing!AB1189</f>
        <v/>
      </c>
      <c r="AC1189" s="48">
        <f>[1]All_Tasks_Billing!AC1189</f>
        <v>0</v>
      </c>
      <c r="AD1189" s="48">
        <f>[1]All_Tasks_Billing!AD1189</f>
        <v>0</v>
      </c>
      <c r="AE1189" s="48">
        <f>[1]All_Tasks_Billing!AE1189</f>
        <v>0</v>
      </c>
      <c r="AF1189" s="48">
        <f>[1]All_Tasks_Billing!AF1189</f>
        <v>0</v>
      </c>
      <c r="AG1189" s="48">
        <f>[1]All_Tasks_Billing!AG1189</f>
        <v>0</v>
      </c>
      <c r="AH1189" s="48">
        <f>[1]All_Tasks_Billing!AH1189</f>
        <v>8.5999999999999993E-2</v>
      </c>
      <c r="AI1189" s="48">
        <f>[1]All_Tasks_Billing!AI1189</f>
        <v>0</v>
      </c>
      <c r="AJ1189" s="48">
        <f>[1]All_Tasks_Billing!AJ1189</f>
        <v>0</v>
      </c>
      <c r="AK1189" s="48">
        <f>[1]All_Tasks_Billing!AK1189</f>
        <v>0</v>
      </c>
      <c r="AL1189" s="48">
        <f>[1]All_Tasks_Billing!AL1189</f>
        <v>0</v>
      </c>
      <c r="AM1189" s="48">
        <f>[1]All_Tasks_Billing!AM1189</f>
        <v>0</v>
      </c>
      <c r="AN1189" s="48">
        <f>[1]All_Tasks_Billing!AN1189</f>
        <v>0</v>
      </c>
      <c r="AO1189" s="48">
        <f>[1]All_Tasks_Billing!AO1189</f>
        <v>0</v>
      </c>
      <c r="AP1189" s="48">
        <f>[1]All_Tasks_Billing!AP1189</f>
        <v>8.5999999999999993E-2</v>
      </c>
      <c r="AQ1189" s="48">
        <f>[1]All_Tasks_Billing!AQ1189</f>
        <v>0</v>
      </c>
      <c r="AR1189" s="48">
        <f>[1]All_Tasks_Billing!AR1189</f>
        <v>0</v>
      </c>
      <c r="AS1189" s="48">
        <f>[1]All_Tasks_Billing!AS1189</f>
        <v>0</v>
      </c>
      <c r="AT1189" s="48">
        <f>[1]All_Tasks_Billing!AT1189</f>
        <v>0</v>
      </c>
      <c r="AU1189" s="50" t="str">
        <f t="shared" si="324"/>
        <v/>
      </c>
      <c r="AV1189" s="50" t="str">
        <f t="shared" si="325"/>
        <v/>
      </c>
      <c r="AW1189" s="50" t="str">
        <f t="shared" si="326"/>
        <v/>
      </c>
      <c r="AX1189" s="50" t="str">
        <f t="shared" ca="1" si="327"/>
        <v>Not Completed</v>
      </c>
      <c r="AY1189" s="50" t="str">
        <f t="shared" ca="1" si="328"/>
        <v>Not Completed</v>
      </c>
      <c r="AZ1189" s="50" t="str">
        <f t="shared" ca="1" si="329"/>
        <v>Not Completed</v>
      </c>
      <c r="BA1189" s="48">
        <f t="shared" si="330"/>
        <v>0</v>
      </c>
      <c r="BB1189" s="45" t="str">
        <f t="shared" si="331"/>
        <v/>
      </c>
      <c r="BC1189" s="50" t="str">
        <f t="shared" si="332"/>
        <v/>
      </c>
      <c r="BD1189" s="48">
        <f t="shared" si="333"/>
        <v>0</v>
      </c>
      <c r="BE1189" s="50" t="str">
        <f t="shared" si="334"/>
        <v>Not Started</v>
      </c>
      <c r="BF1189" s="51">
        <f t="shared" si="335"/>
        <v>1</v>
      </c>
      <c r="BG1189" s="51">
        <f t="shared" si="336"/>
        <v>0</v>
      </c>
      <c r="BH1189" s="50" t="str">
        <f t="shared" si="337"/>
        <v/>
      </c>
      <c r="BI1189" s="50" t="str">
        <f t="shared" si="338"/>
        <v/>
      </c>
      <c r="BJ1189" s="50" t="str">
        <f t="shared" si="339"/>
        <v>LOW - NOT AVAILABLE</v>
      </c>
      <c r="BK1189" s="50" t="str">
        <f t="shared" si="340"/>
        <v>Not Started |  | LOW</v>
      </c>
      <c r="BL1189" s="49" t="str">
        <f t="shared" ca="1" si="341"/>
        <v/>
      </c>
    </row>
    <row r="1190" spans="1:64" x14ac:dyDescent="0.25">
      <c r="A1190" t="str">
        <f>[1]All_Tasks_Billing!A1190</f>
        <v>LAS16.PPM23</v>
      </c>
      <c r="B1190" t="str">
        <f>[1]All_Tasks_Billing!B1190</f>
        <v>PPM</v>
      </c>
      <c r="C1190" t="str">
        <f>[1]All_Tasks_Billing!C1190</f>
        <v>23.1.1</v>
      </c>
      <c r="D1190" t="str">
        <f>[1]All_Tasks_Billing!D1190</f>
        <v>Main Switchgear</v>
      </c>
      <c r="E1190" t="str">
        <f>[1]All_Tasks_Billing!E1190</f>
        <v>Switchboard</v>
      </c>
      <c r="F1190" t="str">
        <f>IF([1]All_Tasks_Billing!F1190="","",[1]All_Tasks_Billing!F1190)</f>
        <v/>
      </c>
      <c r="G1190" t="str">
        <f>IF([1]All_Tasks_Billing!G1190="","",[1]All_Tasks_Billing!G1190)</f>
        <v/>
      </c>
      <c r="H1190" s="45" t="str">
        <f>[1]All_Tasks_Billing!H1190</f>
        <v/>
      </c>
      <c r="I1190" t="str">
        <f>IF([1]All_Tasks_Billing!I1190="","",[1]All_Tasks_Billing!I1190)</f>
        <v/>
      </c>
      <c r="J1190" t="str">
        <f>IF([1]All_Tasks_Billing!J1190="","",[1]All_Tasks_Billing!J1190)</f>
        <v/>
      </c>
      <c r="K1190" t="b">
        <f>[1]All_Tasks_Billing!K1190</f>
        <v>0</v>
      </c>
      <c r="L1190" s="45" t="str">
        <f>[1]All_Tasks_Billing!L1190</f>
        <v/>
      </c>
      <c r="M1190" t="str">
        <f>[1]All_Tasks_Billing!M1190</f>
        <v/>
      </c>
      <c r="N1190" s="46">
        <f>IF([1]All_Tasks_Billing!N1190="",0,[1]All_Tasks_Billing!N1190)</f>
        <v>0</v>
      </c>
      <c r="O1190" t="str">
        <f>[1]All_Tasks_Billing!O1190</f>
        <v/>
      </c>
      <c r="P1190" s="47">
        <f>IF([1]All_Tasks_Billing!P1190="",0,[1]All_Tasks_Billing!P1190)</f>
        <v>4</v>
      </c>
      <c r="Q1190" s="47">
        <f>IF([1]All_Tasks_Billing!Q1190="",0,[1]All_Tasks_Billing!Q1190)</f>
        <v>4</v>
      </c>
      <c r="R1190" s="47">
        <f>IF([1]All_Tasks_Billing!R1190="",0,[1]All_Tasks_Billing!R1190)</f>
        <v>4</v>
      </c>
      <c r="S1190" t="str">
        <f>[1]All_Tasks_Billing!S1190</f>
        <v/>
      </c>
      <c r="T1190" t="str">
        <f>[1]All_Tasks_Billing!T1190</f>
        <v>READY</v>
      </c>
      <c r="U1190" t="str">
        <f>[1]All_Tasks_Billing!U1190</f>
        <v/>
      </c>
      <c r="V1190">
        <f>[1]All_Tasks_Billing!V1190</f>
        <v>28</v>
      </c>
      <c r="W1190" s="48">
        <f>[1]All_Tasks_Billing!W1190</f>
        <v>150</v>
      </c>
      <c r="X1190">
        <f>[1]All_Tasks_Billing!X1190</f>
        <v>24331.724999999999</v>
      </c>
      <c r="Y1190">
        <f>[1]All_Tasks_Billing!Y1190</f>
        <v>1</v>
      </c>
      <c r="Z1190" s="49">
        <f>[1]All_Tasks_Billing!Z1190</f>
        <v>0</v>
      </c>
      <c r="AA1190" s="45" t="str">
        <f>[1]All_Tasks_Billing!AA1190</f>
        <v/>
      </c>
      <c r="AB1190" t="str">
        <f>[1]All_Tasks_Billing!AB1190</f>
        <v/>
      </c>
      <c r="AC1190" s="48">
        <f>[1]All_Tasks_Billing!AC1190</f>
        <v>0</v>
      </c>
      <c r="AD1190" s="48">
        <f>[1]All_Tasks_Billing!AD1190</f>
        <v>0</v>
      </c>
      <c r="AE1190" s="48">
        <f>[1]All_Tasks_Billing!AE1190</f>
        <v>0</v>
      </c>
      <c r="AF1190" s="48">
        <f>[1]All_Tasks_Billing!AF1190</f>
        <v>0</v>
      </c>
      <c r="AG1190" s="48">
        <f>[1]All_Tasks_Billing!AG1190</f>
        <v>0</v>
      </c>
      <c r="AH1190" s="48">
        <f>[1]All_Tasks_Billing!AH1190</f>
        <v>0.17199999999999999</v>
      </c>
      <c r="AI1190" s="48">
        <f>[1]All_Tasks_Billing!AI1190</f>
        <v>0</v>
      </c>
      <c r="AJ1190" s="48">
        <f>[1]All_Tasks_Billing!AJ1190</f>
        <v>0</v>
      </c>
      <c r="AK1190" s="48">
        <f>[1]All_Tasks_Billing!AK1190</f>
        <v>0</v>
      </c>
      <c r="AL1190" s="48">
        <f>[1]All_Tasks_Billing!AL1190</f>
        <v>0</v>
      </c>
      <c r="AM1190" s="48">
        <f>[1]All_Tasks_Billing!AM1190</f>
        <v>0</v>
      </c>
      <c r="AN1190" s="48">
        <f>[1]All_Tasks_Billing!AN1190</f>
        <v>0</v>
      </c>
      <c r="AO1190" s="48">
        <f>[1]All_Tasks_Billing!AO1190</f>
        <v>0</v>
      </c>
      <c r="AP1190" s="48">
        <f>[1]All_Tasks_Billing!AP1190</f>
        <v>0.17199999999999999</v>
      </c>
      <c r="AQ1190" s="48">
        <f>[1]All_Tasks_Billing!AQ1190</f>
        <v>0</v>
      </c>
      <c r="AR1190" s="48">
        <f>[1]All_Tasks_Billing!AR1190</f>
        <v>0</v>
      </c>
      <c r="AS1190" s="48">
        <f>[1]All_Tasks_Billing!AS1190</f>
        <v>0</v>
      </c>
      <c r="AT1190" s="48">
        <f>[1]All_Tasks_Billing!AT1190</f>
        <v>0</v>
      </c>
      <c r="AU1190" s="50" t="str">
        <f t="shared" si="324"/>
        <v/>
      </c>
      <c r="AV1190" s="50" t="str">
        <f t="shared" si="325"/>
        <v/>
      </c>
      <c r="AW1190" s="50" t="str">
        <f t="shared" si="326"/>
        <v/>
      </c>
      <c r="AX1190" s="50" t="str">
        <f t="shared" ca="1" si="327"/>
        <v>Not Completed</v>
      </c>
      <c r="AY1190" s="50" t="str">
        <f t="shared" ca="1" si="328"/>
        <v>Not Completed</v>
      </c>
      <c r="AZ1190" s="50" t="str">
        <f t="shared" ca="1" si="329"/>
        <v>Not Completed</v>
      </c>
      <c r="BA1190" s="48">
        <f t="shared" si="330"/>
        <v>0</v>
      </c>
      <c r="BB1190" s="45" t="str">
        <f t="shared" si="331"/>
        <v/>
      </c>
      <c r="BC1190" s="50" t="str">
        <f t="shared" si="332"/>
        <v/>
      </c>
      <c r="BD1190" s="48">
        <f t="shared" si="333"/>
        <v>0</v>
      </c>
      <c r="BE1190" s="50" t="str">
        <f t="shared" si="334"/>
        <v>Not Started</v>
      </c>
      <c r="BF1190" s="51">
        <f t="shared" si="335"/>
        <v>1</v>
      </c>
      <c r="BG1190" s="51">
        <f t="shared" si="336"/>
        <v>0</v>
      </c>
      <c r="BH1190" s="50" t="str">
        <f t="shared" si="337"/>
        <v/>
      </c>
      <c r="BI1190" s="50" t="str">
        <f t="shared" si="338"/>
        <v/>
      </c>
      <c r="BJ1190" s="50" t="str">
        <f t="shared" si="339"/>
        <v/>
      </c>
      <c r="BK1190" s="50" t="str">
        <f t="shared" si="340"/>
        <v xml:space="preserve">Not Started |  | </v>
      </c>
      <c r="BL1190" s="49" t="str">
        <f t="shared" ca="1" si="341"/>
        <v/>
      </c>
    </row>
    <row r="1191" spans="1:64" x14ac:dyDescent="0.25">
      <c r="A1191" t="str">
        <f>[1]All_Tasks_Billing!A1191</f>
        <v>LAS16.PPM23</v>
      </c>
      <c r="B1191" t="str">
        <f>[1]All_Tasks_Billing!B1191</f>
        <v>PPM</v>
      </c>
      <c r="C1191" t="str">
        <f>[1]All_Tasks_Billing!C1191</f>
        <v>23.1.2</v>
      </c>
      <c r="D1191" t="str">
        <f>[1]All_Tasks_Billing!D1191</f>
        <v>Main Switchgear</v>
      </c>
      <c r="E1191" t="str">
        <f>[1]All_Tasks_Billing!E1191</f>
        <v>Circuit Breakers -Primary</v>
      </c>
      <c r="F1191" t="str">
        <f>IF([1]All_Tasks_Billing!F1191="","",[1]All_Tasks_Billing!F1191)</f>
        <v>5000AF / 4200AT</v>
      </c>
      <c r="G1191" t="str">
        <f>IF([1]All_Tasks_Billing!G1191="","",[1]All_Tasks_Billing!G1191)</f>
        <v/>
      </c>
      <c r="H1191" s="45" t="str">
        <f>[1]All_Tasks_Billing!H1191</f>
        <v/>
      </c>
      <c r="I1191" t="str">
        <f>IF([1]All_Tasks_Billing!I1191="","",[1]All_Tasks_Billing!I1191)</f>
        <v/>
      </c>
      <c r="J1191" t="str">
        <f>IF([1]All_Tasks_Billing!J1191="","",[1]All_Tasks_Billing!J1191)</f>
        <v/>
      </c>
      <c r="K1191" t="b">
        <f>[1]All_Tasks_Billing!K1191</f>
        <v>0</v>
      </c>
      <c r="L1191" s="45" t="str">
        <f>[1]All_Tasks_Billing!L1191</f>
        <v/>
      </c>
      <c r="M1191" t="str">
        <f>[1]All_Tasks_Billing!M1191</f>
        <v/>
      </c>
      <c r="N1191" s="46">
        <f>IF([1]All_Tasks_Billing!N1191="",0,[1]All_Tasks_Billing!N1191)</f>
        <v>0</v>
      </c>
      <c r="O1191" t="str">
        <f>[1]All_Tasks_Billing!O1191</f>
        <v/>
      </c>
      <c r="P1191" s="47">
        <f>IF([1]All_Tasks_Billing!P1191="",0,[1]All_Tasks_Billing!P1191)</f>
        <v>4</v>
      </c>
      <c r="Q1191" s="47">
        <f>IF([1]All_Tasks_Billing!Q1191="",0,[1]All_Tasks_Billing!Q1191)</f>
        <v>4</v>
      </c>
      <c r="R1191" s="47">
        <f>IF([1]All_Tasks_Billing!R1191="",0,[1]All_Tasks_Billing!R1191)</f>
        <v>4</v>
      </c>
      <c r="S1191" t="str">
        <f>[1]All_Tasks_Billing!S1191</f>
        <v/>
      </c>
      <c r="T1191" t="str">
        <f>[1]All_Tasks_Billing!T1191</f>
        <v>READY</v>
      </c>
      <c r="U1191" t="str">
        <f>[1]All_Tasks_Billing!U1191</f>
        <v/>
      </c>
      <c r="V1191">
        <f>[1]All_Tasks_Billing!V1191</f>
        <v>28</v>
      </c>
      <c r="W1191" s="48">
        <f>[1]All_Tasks_Billing!W1191</f>
        <v>150</v>
      </c>
      <c r="X1191">
        <f>[1]All_Tasks_Billing!X1191</f>
        <v>24331.724999999999</v>
      </c>
      <c r="Y1191">
        <f>[1]All_Tasks_Billing!Y1191</f>
        <v>1</v>
      </c>
      <c r="Z1191" s="49">
        <f>[1]All_Tasks_Billing!Z1191</f>
        <v>0</v>
      </c>
      <c r="AA1191" s="45" t="str">
        <f>[1]All_Tasks_Billing!AA1191</f>
        <v/>
      </c>
      <c r="AB1191" t="str">
        <f>[1]All_Tasks_Billing!AB1191</f>
        <v/>
      </c>
      <c r="AC1191" s="48">
        <f>[1]All_Tasks_Billing!AC1191</f>
        <v>0</v>
      </c>
      <c r="AD1191" s="48">
        <f>[1]All_Tasks_Billing!AD1191</f>
        <v>0</v>
      </c>
      <c r="AE1191" s="48">
        <f>[1]All_Tasks_Billing!AE1191</f>
        <v>0</v>
      </c>
      <c r="AF1191" s="48">
        <f>[1]All_Tasks_Billing!AF1191</f>
        <v>0</v>
      </c>
      <c r="AG1191" s="48">
        <f>[1]All_Tasks_Billing!AG1191</f>
        <v>0</v>
      </c>
      <c r="AH1191" s="48">
        <f>[1]All_Tasks_Billing!AH1191</f>
        <v>0.17199999999999999</v>
      </c>
      <c r="AI1191" s="48">
        <f>[1]All_Tasks_Billing!AI1191</f>
        <v>0</v>
      </c>
      <c r="AJ1191" s="48">
        <f>[1]All_Tasks_Billing!AJ1191</f>
        <v>0</v>
      </c>
      <c r="AK1191" s="48">
        <f>[1]All_Tasks_Billing!AK1191</f>
        <v>0</v>
      </c>
      <c r="AL1191" s="48">
        <f>[1]All_Tasks_Billing!AL1191</f>
        <v>0</v>
      </c>
      <c r="AM1191" s="48">
        <f>[1]All_Tasks_Billing!AM1191</f>
        <v>0</v>
      </c>
      <c r="AN1191" s="48">
        <f>[1]All_Tasks_Billing!AN1191</f>
        <v>0</v>
      </c>
      <c r="AO1191" s="48">
        <f>[1]All_Tasks_Billing!AO1191</f>
        <v>0</v>
      </c>
      <c r="AP1191" s="48">
        <f>[1]All_Tasks_Billing!AP1191</f>
        <v>0.17199999999999999</v>
      </c>
      <c r="AQ1191" s="48">
        <f>[1]All_Tasks_Billing!AQ1191</f>
        <v>0</v>
      </c>
      <c r="AR1191" s="48">
        <f>[1]All_Tasks_Billing!AR1191</f>
        <v>0</v>
      </c>
      <c r="AS1191" s="48">
        <f>[1]All_Tasks_Billing!AS1191</f>
        <v>0</v>
      </c>
      <c r="AT1191" s="48">
        <f>[1]All_Tasks_Billing!AT1191</f>
        <v>0</v>
      </c>
      <c r="AU1191" s="50" t="str">
        <f t="shared" si="324"/>
        <v/>
      </c>
      <c r="AV1191" s="50" t="str">
        <f t="shared" si="325"/>
        <v/>
      </c>
      <c r="AW1191" s="50" t="str">
        <f t="shared" si="326"/>
        <v/>
      </c>
      <c r="AX1191" s="50" t="str">
        <f t="shared" ca="1" si="327"/>
        <v>Not Completed</v>
      </c>
      <c r="AY1191" s="50" t="str">
        <f t="shared" ca="1" si="328"/>
        <v>Not Completed</v>
      </c>
      <c r="AZ1191" s="50" t="str">
        <f t="shared" ca="1" si="329"/>
        <v>Not Completed</v>
      </c>
      <c r="BA1191" s="48">
        <f t="shared" si="330"/>
        <v>0</v>
      </c>
      <c r="BB1191" s="45" t="str">
        <f t="shared" si="331"/>
        <v/>
      </c>
      <c r="BC1191" s="50" t="str">
        <f t="shared" si="332"/>
        <v/>
      </c>
      <c r="BD1191" s="48">
        <f t="shared" si="333"/>
        <v>0</v>
      </c>
      <c r="BE1191" s="50" t="str">
        <f t="shared" si="334"/>
        <v>Not Started</v>
      </c>
      <c r="BF1191" s="51">
        <f t="shared" si="335"/>
        <v>1</v>
      </c>
      <c r="BG1191" s="51">
        <f t="shared" si="336"/>
        <v>0</v>
      </c>
      <c r="BH1191" s="50" t="str">
        <f t="shared" si="337"/>
        <v/>
      </c>
      <c r="BI1191" s="50" t="str">
        <f t="shared" si="338"/>
        <v/>
      </c>
      <c r="BJ1191" s="50" t="str">
        <f t="shared" si="339"/>
        <v/>
      </c>
      <c r="BK1191" s="50" t="str">
        <f t="shared" si="340"/>
        <v xml:space="preserve">Not Started |  | </v>
      </c>
      <c r="BL1191" s="49" t="str">
        <f t="shared" ca="1" si="341"/>
        <v/>
      </c>
    </row>
    <row r="1192" spans="1:64" x14ac:dyDescent="0.25">
      <c r="A1192" t="str">
        <f>[1]All_Tasks_Billing!A1192</f>
        <v>LAS16.PPM23</v>
      </c>
      <c r="B1192" t="str">
        <f>[1]All_Tasks_Billing!B1192</f>
        <v>PPM</v>
      </c>
      <c r="C1192" t="str">
        <f>[1]All_Tasks_Billing!C1192</f>
        <v>23.1.3</v>
      </c>
      <c r="D1192" t="str">
        <f>[1]All_Tasks_Billing!D1192</f>
        <v>Main Switchgear</v>
      </c>
      <c r="E1192" t="str">
        <f>[1]All_Tasks_Billing!E1192</f>
        <v>Circuit Breakers -Primary</v>
      </c>
      <c r="F1192" t="str">
        <f>IF([1]All_Tasks_Billing!F1192="","",[1]All_Tasks_Billing!F1192)</f>
        <v>5000AF / 4200AT</v>
      </c>
      <c r="G1192" t="str">
        <f>IF([1]All_Tasks_Billing!G1192="","",[1]All_Tasks_Billing!G1192)</f>
        <v/>
      </c>
      <c r="H1192" s="45" t="str">
        <f>[1]All_Tasks_Billing!H1192</f>
        <v/>
      </c>
      <c r="I1192" t="str">
        <f>IF([1]All_Tasks_Billing!I1192="","",[1]All_Tasks_Billing!I1192)</f>
        <v/>
      </c>
      <c r="J1192" t="str">
        <f>IF([1]All_Tasks_Billing!J1192="","",[1]All_Tasks_Billing!J1192)</f>
        <v/>
      </c>
      <c r="K1192" t="b">
        <f>[1]All_Tasks_Billing!K1192</f>
        <v>0</v>
      </c>
      <c r="L1192" s="45" t="str">
        <f>[1]All_Tasks_Billing!L1192</f>
        <v/>
      </c>
      <c r="M1192" t="str">
        <f>[1]All_Tasks_Billing!M1192</f>
        <v/>
      </c>
      <c r="N1192" s="46">
        <f>IF([1]All_Tasks_Billing!N1192="",0,[1]All_Tasks_Billing!N1192)</f>
        <v>0</v>
      </c>
      <c r="O1192" t="str">
        <f>[1]All_Tasks_Billing!O1192</f>
        <v/>
      </c>
      <c r="P1192" s="47">
        <f>IF([1]All_Tasks_Billing!P1192="",0,[1]All_Tasks_Billing!P1192)</f>
        <v>4</v>
      </c>
      <c r="Q1192" s="47">
        <f>IF([1]All_Tasks_Billing!Q1192="",0,[1]All_Tasks_Billing!Q1192)</f>
        <v>4</v>
      </c>
      <c r="R1192" s="47">
        <f>IF([1]All_Tasks_Billing!R1192="",0,[1]All_Tasks_Billing!R1192)</f>
        <v>4</v>
      </c>
      <c r="S1192" t="str">
        <f>[1]All_Tasks_Billing!S1192</f>
        <v/>
      </c>
      <c r="T1192" t="str">
        <f>[1]All_Tasks_Billing!T1192</f>
        <v>READY</v>
      </c>
      <c r="U1192" t="str">
        <f>[1]All_Tasks_Billing!U1192</f>
        <v/>
      </c>
      <c r="V1192">
        <f>[1]All_Tasks_Billing!V1192</f>
        <v>28</v>
      </c>
      <c r="W1192" s="48">
        <f>[1]All_Tasks_Billing!W1192</f>
        <v>150</v>
      </c>
      <c r="X1192">
        <f>[1]All_Tasks_Billing!X1192</f>
        <v>24331.724999999999</v>
      </c>
      <c r="Y1192">
        <f>[1]All_Tasks_Billing!Y1192</f>
        <v>1</v>
      </c>
      <c r="Z1192" s="49">
        <f>[1]All_Tasks_Billing!Z1192</f>
        <v>0</v>
      </c>
      <c r="AA1192" s="45" t="str">
        <f>[1]All_Tasks_Billing!AA1192</f>
        <v/>
      </c>
      <c r="AB1192" t="str">
        <f>[1]All_Tasks_Billing!AB1192</f>
        <v/>
      </c>
      <c r="AC1192" s="48">
        <f>[1]All_Tasks_Billing!AC1192</f>
        <v>0</v>
      </c>
      <c r="AD1192" s="48">
        <f>[1]All_Tasks_Billing!AD1192</f>
        <v>0</v>
      </c>
      <c r="AE1192" s="48">
        <f>[1]All_Tasks_Billing!AE1192</f>
        <v>0</v>
      </c>
      <c r="AF1192" s="48">
        <f>[1]All_Tasks_Billing!AF1192</f>
        <v>0</v>
      </c>
      <c r="AG1192" s="48">
        <f>[1]All_Tasks_Billing!AG1192</f>
        <v>0</v>
      </c>
      <c r="AH1192" s="48">
        <f>[1]All_Tasks_Billing!AH1192</f>
        <v>0.17199999999999999</v>
      </c>
      <c r="AI1192" s="48">
        <f>[1]All_Tasks_Billing!AI1192</f>
        <v>0</v>
      </c>
      <c r="AJ1192" s="48">
        <f>[1]All_Tasks_Billing!AJ1192</f>
        <v>0</v>
      </c>
      <c r="AK1192" s="48">
        <f>[1]All_Tasks_Billing!AK1192</f>
        <v>0</v>
      </c>
      <c r="AL1192" s="48">
        <f>[1]All_Tasks_Billing!AL1192</f>
        <v>0</v>
      </c>
      <c r="AM1192" s="48">
        <f>[1]All_Tasks_Billing!AM1192</f>
        <v>0</v>
      </c>
      <c r="AN1192" s="48">
        <f>[1]All_Tasks_Billing!AN1192</f>
        <v>0</v>
      </c>
      <c r="AO1192" s="48">
        <f>[1]All_Tasks_Billing!AO1192</f>
        <v>0</v>
      </c>
      <c r="AP1192" s="48">
        <f>[1]All_Tasks_Billing!AP1192</f>
        <v>0.17199999999999999</v>
      </c>
      <c r="AQ1192" s="48">
        <f>[1]All_Tasks_Billing!AQ1192</f>
        <v>0</v>
      </c>
      <c r="AR1192" s="48">
        <f>[1]All_Tasks_Billing!AR1192</f>
        <v>0</v>
      </c>
      <c r="AS1192" s="48">
        <f>[1]All_Tasks_Billing!AS1192</f>
        <v>0</v>
      </c>
      <c r="AT1192" s="48">
        <f>[1]All_Tasks_Billing!AT1192</f>
        <v>0</v>
      </c>
      <c r="AU1192" s="50" t="str">
        <f t="shared" si="324"/>
        <v/>
      </c>
      <c r="AV1192" s="50" t="str">
        <f t="shared" si="325"/>
        <v/>
      </c>
      <c r="AW1192" s="50" t="str">
        <f t="shared" si="326"/>
        <v/>
      </c>
      <c r="AX1192" s="50" t="str">
        <f t="shared" ca="1" si="327"/>
        <v>Not Completed</v>
      </c>
      <c r="AY1192" s="50" t="str">
        <f t="shared" ca="1" si="328"/>
        <v>Not Completed</v>
      </c>
      <c r="AZ1192" s="50" t="str">
        <f t="shared" ca="1" si="329"/>
        <v>Not Completed</v>
      </c>
      <c r="BA1192" s="48">
        <f t="shared" si="330"/>
        <v>0</v>
      </c>
      <c r="BB1192" s="45" t="str">
        <f t="shared" si="331"/>
        <v/>
      </c>
      <c r="BC1192" s="50" t="str">
        <f t="shared" si="332"/>
        <v/>
      </c>
      <c r="BD1192" s="48">
        <f t="shared" si="333"/>
        <v>0</v>
      </c>
      <c r="BE1192" s="50" t="str">
        <f t="shared" si="334"/>
        <v>Not Started</v>
      </c>
      <c r="BF1192" s="51">
        <f t="shared" si="335"/>
        <v>1</v>
      </c>
      <c r="BG1192" s="51">
        <f t="shared" si="336"/>
        <v>0</v>
      </c>
      <c r="BH1192" s="50" t="str">
        <f t="shared" si="337"/>
        <v/>
      </c>
      <c r="BI1192" s="50" t="str">
        <f t="shared" si="338"/>
        <v/>
      </c>
      <c r="BJ1192" s="50" t="str">
        <f t="shared" si="339"/>
        <v/>
      </c>
      <c r="BK1192" s="50" t="str">
        <f t="shared" si="340"/>
        <v xml:space="preserve">Not Started |  | </v>
      </c>
      <c r="BL1192" s="49" t="str">
        <f t="shared" ca="1" si="341"/>
        <v/>
      </c>
    </row>
    <row r="1193" spans="1:64" x14ac:dyDescent="0.25">
      <c r="A1193" t="str">
        <f>[1]All_Tasks_Billing!A1193</f>
        <v>LAS16.PPM23</v>
      </c>
      <c r="B1193" t="str">
        <f>[1]All_Tasks_Billing!B1193</f>
        <v>PPM</v>
      </c>
      <c r="C1193" t="str">
        <f>[1]All_Tasks_Billing!C1193</f>
        <v>23.1.4</v>
      </c>
      <c r="D1193" t="str">
        <f>[1]All_Tasks_Billing!D1193</f>
        <v>Main Switchgear</v>
      </c>
      <c r="E1193" t="str">
        <f>[1]All_Tasks_Billing!E1193</f>
        <v>Circuit Breakers -Primary</v>
      </c>
      <c r="F1193" t="str">
        <f>IF([1]All_Tasks_Billing!F1193="","",[1]All_Tasks_Billing!F1193)</f>
        <v>400AF / 400AT</v>
      </c>
      <c r="G1193" t="str">
        <f>IF([1]All_Tasks_Billing!G1193="","",[1]All_Tasks_Billing!G1193)</f>
        <v/>
      </c>
      <c r="H1193" s="45" t="str">
        <f>[1]All_Tasks_Billing!H1193</f>
        <v/>
      </c>
      <c r="I1193" t="str">
        <f>IF([1]All_Tasks_Billing!I1193="","",[1]All_Tasks_Billing!I1193)</f>
        <v/>
      </c>
      <c r="J1193" t="str">
        <f>IF([1]All_Tasks_Billing!J1193="","",[1]All_Tasks_Billing!J1193)</f>
        <v/>
      </c>
      <c r="K1193" t="b">
        <f>[1]All_Tasks_Billing!K1193</f>
        <v>0</v>
      </c>
      <c r="L1193" s="45" t="str">
        <f>[1]All_Tasks_Billing!L1193</f>
        <v/>
      </c>
      <c r="M1193" t="str">
        <f>[1]All_Tasks_Billing!M1193</f>
        <v/>
      </c>
      <c r="N1193" s="46">
        <f>IF([1]All_Tasks_Billing!N1193="",0,[1]All_Tasks_Billing!N1193)</f>
        <v>0</v>
      </c>
      <c r="O1193" t="str">
        <f>[1]All_Tasks_Billing!O1193</f>
        <v/>
      </c>
      <c r="P1193" s="47">
        <f>IF([1]All_Tasks_Billing!P1193="",0,[1]All_Tasks_Billing!P1193)</f>
        <v>3</v>
      </c>
      <c r="Q1193" s="47">
        <f>IF([1]All_Tasks_Billing!Q1193="",0,[1]All_Tasks_Billing!Q1193)</f>
        <v>3</v>
      </c>
      <c r="R1193" s="47">
        <f>IF([1]All_Tasks_Billing!R1193="",0,[1]All_Tasks_Billing!R1193)</f>
        <v>3</v>
      </c>
      <c r="S1193" t="str">
        <f>[1]All_Tasks_Billing!S1193</f>
        <v/>
      </c>
      <c r="T1193" t="str">
        <f>[1]All_Tasks_Billing!T1193</f>
        <v>READY</v>
      </c>
      <c r="U1193" t="str">
        <f>[1]All_Tasks_Billing!U1193</f>
        <v/>
      </c>
      <c r="V1193">
        <f>[1]All_Tasks_Billing!V1193</f>
        <v>28</v>
      </c>
      <c r="W1193" s="48">
        <f>[1]All_Tasks_Billing!W1193</f>
        <v>150</v>
      </c>
      <c r="X1193">
        <f>[1]All_Tasks_Billing!X1193</f>
        <v>24331.724999999999</v>
      </c>
      <c r="Y1193">
        <f>[1]All_Tasks_Billing!Y1193</f>
        <v>1</v>
      </c>
      <c r="Z1193" s="49">
        <f>[1]All_Tasks_Billing!Z1193</f>
        <v>0</v>
      </c>
      <c r="AA1193" s="45" t="str">
        <f>[1]All_Tasks_Billing!AA1193</f>
        <v/>
      </c>
      <c r="AB1193" t="str">
        <f>[1]All_Tasks_Billing!AB1193</f>
        <v/>
      </c>
      <c r="AC1193" s="48">
        <f>[1]All_Tasks_Billing!AC1193</f>
        <v>0</v>
      </c>
      <c r="AD1193" s="48">
        <f>[1]All_Tasks_Billing!AD1193</f>
        <v>0</v>
      </c>
      <c r="AE1193" s="48">
        <f>[1]All_Tasks_Billing!AE1193</f>
        <v>0</v>
      </c>
      <c r="AF1193" s="48">
        <f>[1]All_Tasks_Billing!AF1193</f>
        <v>0</v>
      </c>
      <c r="AG1193" s="48">
        <f>[1]All_Tasks_Billing!AG1193</f>
        <v>0</v>
      </c>
      <c r="AH1193" s="48">
        <f>[1]All_Tasks_Billing!AH1193</f>
        <v>0.129</v>
      </c>
      <c r="AI1193" s="48">
        <f>[1]All_Tasks_Billing!AI1193</f>
        <v>0</v>
      </c>
      <c r="AJ1193" s="48">
        <f>[1]All_Tasks_Billing!AJ1193</f>
        <v>0</v>
      </c>
      <c r="AK1193" s="48">
        <f>[1]All_Tasks_Billing!AK1193</f>
        <v>0</v>
      </c>
      <c r="AL1193" s="48">
        <f>[1]All_Tasks_Billing!AL1193</f>
        <v>0</v>
      </c>
      <c r="AM1193" s="48">
        <f>[1]All_Tasks_Billing!AM1193</f>
        <v>0</v>
      </c>
      <c r="AN1193" s="48">
        <f>[1]All_Tasks_Billing!AN1193</f>
        <v>0</v>
      </c>
      <c r="AO1193" s="48">
        <f>[1]All_Tasks_Billing!AO1193</f>
        <v>0</v>
      </c>
      <c r="AP1193" s="48">
        <f>[1]All_Tasks_Billing!AP1193</f>
        <v>0.129</v>
      </c>
      <c r="AQ1193" s="48">
        <f>[1]All_Tasks_Billing!AQ1193</f>
        <v>0</v>
      </c>
      <c r="AR1193" s="48">
        <f>[1]All_Tasks_Billing!AR1193</f>
        <v>0</v>
      </c>
      <c r="AS1193" s="48">
        <f>[1]All_Tasks_Billing!AS1193</f>
        <v>0</v>
      </c>
      <c r="AT1193" s="48">
        <f>[1]All_Tasks_Billing!AT1193</f>
        <v>0</v>
      </c>
      <c r="AU1193" s="50" t="str">
        <f t="shared" si="324"/>
        <v/>
      </c>
      <c r="AV1193" s="50" t="str">
        <f t="shared" si="325"/>
        <v/>
      </c>
      <c r="AW1193" s="50" t="str">
        <f t="shared" si="326"/>
        <v/>
      </c>
      <c r="AX1193" s="50" t="str">
        <f t="shared" ca="1" si="327"/>
        <v>Not Completed</v>
      </c>
      <c r="AY1193" s="50" t="str">
        <f t="shared" ca="1" si="328"/>
        <v>Not Completed</v>
      </c>
      <c r="AZ1193" s="50" t="str">
        <f t="shared" ca="1" si="329"/>
        <v>Not Completed</v>
      </c>
      <c r="BA1193" s="48">
        <f t="shared" si="330"/>
        <v>0</v>
      </c>
      <c r="BB1193" s="45" t="str">
        <f t="shared" si="331"/>
        <v/>
      </c>
      <c r="BC1193" s="50" t="str">
        <f t="shared" si="332"/>
        <v/>
      </c>
      <c r="BD1193" s="48">
        <f t="shared" si="333"/>
        <v>0</v>
      </c>
      <c r="BE1193" s="50" t="str">
        <f t="shared" si="334"/>
        <v>Not Started</v>
      </c>
      <c r="BF1193" s="51">
        <f t="shared" si="335"/>
        <v>1</v>
      </c>
      <c r="BG1193" s="51">
        <f t="shared" si="336"/>
        <v>0</v>
      </c>
      <c r="BH1193" s="50" t="str">
        <f t="shared" si="337"/>
        <v/>
      </c>
      <c r="BI1193" s="50" t="str">
        <f t="shared" si="338"/>
        <v/>
      </c>
      <c r="BJ1193" s="50" t="str">
        <f t="shared" si="339"/>
        <v/>
      </c>
      <c r="BK1193" s="50" t="str">
        <f t="shared" si="340"/>
        <v xml:space="preserve">Not Started |  | </v>
      </c>
      <c r="BL1193" s="49" t="str">
        <f t="shared" ca="1" si="341"/>
        <v/>
      </c>
    </row>
    <row r="1194" spans="1:64" x14ac:dyDescent="0.25">
      <c r="A1194" t="str">
        <f>[1]All_Tasks_Billing!A1194</f>
        <v>LAS16.PPM23</v>
      </c>
      <c r="B1194" t="str">
        <f>[1]All_Tasks_Billing!B1194</f>
        <v>PPM</v>
      </c>
      <c r="C1194" t="str">
        <f>[1]All_Tasks_Billing!C1194</f>
        <v>23.1.5</v>
      </c>
      <c r="D1194" t="str">
        <f>[1]All_Tasks_Billing!D1194</f>
        <v>Main Switchgear</v>
      </c>
      <c r="E1194" t="str">
        <f>[1]All_Tasks_Billing!E1194</f>
        <v>Circuit Breakers -Primary</v>
      </c>
      <c r="F1194" t="str">
        <f>IF([1]All_Tasks_Billing!F1194="","",[1]All_Tasks_Billing!F1194)</f>
        <v>400AF / 400AT</v>
      </c>
      <c r="G1194" t="str">
        <f>IF([1]All_Tasks_Billing!G1194="","",[1]All_Tasks_Billing!G1194)</f>
        <v/>
      </c>
      <c r="H1194" s="45" t="str">
        <f>[1]All_Tasks_Billing!H1194</f>
        <v/>
      </c>
      <c r="I1194" t="str">
        <f>IF([1]All_Tasks_Billing!I1194="","",[1]All_Tasks_Billing!I1194)</f>
        <v/>
      </c>
      <c r="J1194" t="str">
        <f>IF([1]All_Tasks_Billing!J1194="","",[1]All_Tasks_Billing!J1194)</f>
        <v/>
      </c>
      <c r="K1194" t="b">
        <f>[1]All_Tasks_Billing!K1194</f>
        <v>0</v>
      </c>
      <c r="L1194" s="45" t="str">
        <f>[1]All_Tasks_Billing!L1194</f>
        <v/>
      </c>
      <c r="M1194" t="str">
        <f>[1]All_Tasks_Billing!M1194</f>
        <v/>
      </c>
      <c r="N1194" s="46">
        <f>IF([1]All_Tasks_Billing!N1194="",0,[1]All_Tasks_Billing!N1194)</f>
        <v>0</v>
      </c>
      <c r="O1194" t="str">
        <f>[1]All_Tasks_Billing!O1194</f>
        <v/>
      </c>
      <c r="P1194" s="47">
        <f>IF([1]All_Tasks_Billing!P1194="",0,[1]All_Tasks_Billing!P1194)</f>
        <v>3</v>
      </c>
      <c r="Q1194" s="47">
        <f>IF([1]All_Tasks_Billing!Q1194="",0,[1]All_Tasks_Billing!Q1194)</f>
        <v>3</v>
      </c>
      <c r="R1194" s="47">
        <f>IF([1]All_Tasks_Billing!R1194="",0,[1]All_Tasks_Billing!R1194)</f>
        <v>3</v>
      </c>
      <c r="S1194" t="str">
        <f>[1]All_Tasks_Billing!S1194</f>
        <v/>
      </c>
      <c r="T1194" t="str">
        <f>[1]All_Tasks_Billing!T1194</f>
        <v>READY</v>
      </c>
      <c r="U1194" t="str">
        <f>[1]All_Tasks_Billing!U1194</f>
        <v/>
      </c>
      <c r="V1194">
        <f>[1]All_Tasks_Billing!V1194</f>
        <v>28</v>
      </c>
      <c r="W1194" s="48">
        <f>[1]All_Tasks_Billing!W1194</f>
        <v>150</v>
      </c>
      <c r="X1194">
        <f>[1]All_Tasks_Billing!X1194</f>
        <v>24331.724999999999</v>
      </c>
      <c r="Y1194">
        <f>[1]All_Tasks_Billing!Y1194</f>
        <v>1</v>
      </c>
      <c r="Z1194" s="49">
        <f>[1]All_Tasks_Billing!Z1194</f>
        <v>0</v>
      </c>
      <c r="AA1194" s="45" t="str">
        <f>[1]All_Tasks_Billing!AA1194</f>
        <v/>
      </c>
      <c r="AB1194" t="str">
        <f>[1]All_Tasks_Billing!AB1194</f>
        <v/>
      </c>
      <c r="AC1194" s="48">
        <f>[1]All_Tasks_Billing!AC1194</f>
        <v>0</v>
      </c>
      <c r="AD1194" s="48">
        <f>[1]All_Tasks_Billing!AD1194</f>
        <v>0</v>
      </c>
      <c r="AE1194" s="48">
        <f>[1]All_Tasks_Billing!AE1194</f>
        <v>0</v>
      </c>
      <c r="AF1194" s="48">
        <f>[1]All_Tasks_Billing!AF1194</f>
        <v>0</v>
      </c>
      <c r="AG1194" s="48">
        <f>[1]All_Tasks_Billing!AG1194</f>
        <v>0</v>
      </c>
      <c r="AH1194" s="48">
        <f>[1]All_Tasks_Billing!AH1194</f>
        <v>0.129</v>
      </c>
      <c r="AI1194" s="48">
        <f>[1]All_Tasks_Billing!AI1194</f>
        <v>0</v>
      </c>
      <c r="AJ1194" s="48">
        <f>[1]All_Tasks_Billing!AJ1194</f>
        <v>0</v>
      </c>
      <c r="AK1194" s="48">
        <f>[1]All_Tasks_Billing!AK1194</f>
        <v>0</v>
      </c>
      <c r="AL1194" s="48">
        <f>[1]All_Tasks_Billing!AL1194</f>
        <v>0</v>
      </c>
      <c r="AM1194" s="48">
        <f>[1]All_Tasks_Billing!AM1194</f>
        <v>0</v>
      </c>
      <c r="AN1194" s="48">
        <f>[1]All_Tasks_Billing!AN1194</f>
        <v>0</v>
      </c>
      <c r="AO1194" s="48">
        <f>[1]All_Tasks_Billing!AO1194</f>
        <v>0</v>
      </c>
      <c r="AP1194" s="48">
        <f>[1]All_Tasks_Billing!AP1194</f>
        <v>0.129</v>
      </c>
      <c r="AQ1194" s="48">
        <f>[1]All_Tasks_Billing!AQ1194</f>
        <v>0</v>
      </c>
      <c r="AR1194" s="48">
        <f>[1]All_Tasks_Billing!AR1194</f>
        <v>0</v>
      </c>
      <c r="AS1194" s="48">
        <f>[1]All_Tasks_Billing!AS1194</f>
        <v>0</v>
      </c>
      <c r="AT1194" s="48">
        <f>[1]All_Tasks_Billing!AT1194</f>
        <v>0</v>
      </c>
      <c r="AU1194" s="50" t="str">
        <f t="shared" si="324"/>
        <v/>
      </c>
      <c r="AV1194" s="50" t="str">
        <f t="shared" si="325"/>
        <v/>
      </c>
      <c r="AW1194" s="50" t="str">
        <f t="shared" si="326"/>
        <v/>
      </c>
      <c r="AX1194" s="50" t="str">
        <f t="shared" ca="1" si="327"/>
        <v>Not Completed</v>
      </c>
      <c r="AY1194" s="50" t="str">
        <f t="shared" ca="1" si="328"/>
        <v>Not Completed</v>
      </c>
      <c r="AZ1194" s="50" t="str">
        <f t="shared" ca="1" si="329"/>
        <v>Not Completed</v>
      </c>
      <c r="BA1194" s="48">
        <f t="shared" si="330"/>
        <v>0</v>
      </c>
      <c r="BB1194" s="45" t="str">
        <f t="shared" si="331"/>
        <v/>
      </c>
      <c r="BC1194" s="50" t="str">
        <f t="shared" si="332"/>
        <v/>
      </c>
      <c r="BD1194" s="48">
        <f t="shared" si="333"/>
        <v>0</v>
      </c>
      <c r="BE1194" s="50" t="str">
        <f t="shared" si="334"/>
        <v>Not Started</v>
      </c>
      <c r="BF1194" s="51">
        <f t="shared" si="335"/>
        <v>1</v>
      </c>
      <c r="BG1194" s="51">
        <f t="shared" si="336"/>
        <v>0</v>
      </c>
      <c r="BH1194" s="50" t="str">
        <f t="shared" si="337"/>
        <v/>
      </c>
      <c r="BI1194" s="50" t="str">
        <f t="shared" si="338"/>
        <v/>
      </c>
      <c r="BJ1194" s="50" t="str">
        <f t="shared" si="339"/>
        <v/>
      </c>
      <c r="BK1194" s="50" t="str">
        <f t="shared" si="340"/>
        <v xml:space="preserve">Not Started |  | </v>
      </c>
      <c r="BL1194" s="49" t="str">
        <f t="shared" ca="1" si="341"/>
        <v/>
      </c>
    </row>
    <row r="1195" spans="1:64" x14ac:dyDescent="0.25">
      <c r="A1195" t="str">
        <f>[1]All_Tasks_Billing!A1195</f>
        <v>LAS16.PPM23</v>
      </c>
      <c r="B1195" t="str">
        <f>[1]All_Tasks_Billing!B1195</f>
        <v>PPM</v>
      </c>
      <c r="C1195" t="str">
        <f>[1]All_Tasks_Billing!C1195</f>
        <v>23.1.6</v>
      </c>
      <c r="D1195" t="str">
        <f>[1]All_Tasks_Billing!D1195</f>
        <v>Main Switchgear</v>
      </c>
      <c r="E1195" t="str">
        <f>[1]All_Tasks_Billing!E1195</f>
        <v>Circuit Breakers -Primary</v>
      </c>
      <c r="F1195" t="str">
        <f>IF([1]All_Tasks_Billing!F1195="","",[1]All_Tasks_Billing!F1195)</f>
        <v>600AF / 400 AT</v>
      </c>
      <c r="G1195" t="str">
        <f>IF([1]All_Tasks_Billing!G1195="","",[1]All_Tasks_Billing!G1195)</f>
        <v/>
      </c>
      <c r="H1195" s="45" t="str">
        <f>[1]All_Tasks_Billing!H1195</f>
        <v/>
      </c>
      <c r="I1195" t="str">
        <f>IF([1]All_Tasks_Billing!I1195="","",[1]All_Tasks_Billing!I1195)</f>
        <v/>
      </c>
      <c r="J1195" t="str">
        <f>IF([1]All_Tasks_Billing!J1195="","",[1]All_Tasks_Billing!J1195)</f>
        <v/>
      </c>
      <c r="K1195" t="b">
        <f>[1]All_Tasks_Billing!K1195</f>
        <v>0</v>
      </c>
      <c r="L1195" s="45" t="str">
        <f>[1]All_Tasks_Billing!L1195</f>
        <v/>
      </c>
      <c r="M1195" t="str">
        <f>[1]All_Tasks_Billing!M1195</f>
        <v/>
      </c>
      <c r="N1195" s="46">
        <f>IF([1]All_Tasks_Billing!N1195="",0,[1]All_Tasks_Billing!N1195)</f>
        <v>0</v>
      </c>
      <c r="O1195" t="str">
        <f>[1]All_Tasks_Billing!O1195</f>
        <v/>
      </c>
      <c r="P1195" s="47">
        <f>IF([1]All_Tasks_Billing!P1195="",0,[1]All_Tasks_Billing!P1195)</f>
        <v>3</v>
      </c>
      <c r="Q1195" s="47">
        <f>IF([1]All_Tasks_Billing!Q1195="",0,[1]All_Tasks_Billing!Q1195)</f>
        <v>3</v>
      </c>
      <c r="R1195" s="47">
        <f>IF([1]All_Tasks_Billing!R1195="",0,[1]All_Tasks_Billing!R1195)</f>
        <v>3</v>
      </c>
      <c r="S1195" t="str">
        <f>[1]All_Tasks_Billing!S1195</f>
        <v/>
      </c>
      <c r="T1195" t="str">
        <f>[1]All_Tasks_Billing!T1195</f>
        <v>READY</v>
      </c>
      <c r="U1195" t="str">
        <f>[1]All_Tasks_Billing!U1195</f>
        <v/>
      </c>
      <c r="V1195">
        <f>[1]All_Tasks_Billing!V1195</f>
        <v>28</v>
      </c>
      <c r="W1195" s="48">
        <f>[1]All_Tasks_Billing!W1195</f>
        <v>150</v>
      </c>
      <c r="X1195">
        <f>[1]All_Tasks_Billing!X1195</f>
        <v>24331.724999999999</v>
      </c>
      <c r="Y1195">
        <f>[1]All_Tasks_Billing!Y1195</f>
        <v>1</v>
      </c>
      <c r="Z1195" s="49">
        <f>[1]All_Tasks_Billing!Z1195</f>
        <v>0</v>
      </c>
      <c r="AA1195" s="45" t="str">
        <f>[1]All_Tasks_Billing!AA1195</f>
        <v/>
      </c>
      <c r="AB1195" t="str">
        <f>[1]All_Tasks_Billing!AB1195</f>
        <v/>
      </c>
      <c r="AC1195" s="48">
        <f>[1]All_Tasks_Billing!AC1195</f>
        <v>0</v>
      </c>
      <c r="AD1195" s="48">
        <f>[1]All_Tasks_Billing!AD1195</f>
        <v>0</v>
      </c>
      <c r="AE1195" s="48">
        <f>[1]All_Tasks_Billing!AE1195</f>
        <v>0</v>
      </c>
      <c r="AF1195" s="48">
        <f>[1]All_Tasks_Billing!AF1195</f>
        <v>0</v>
      </c>
      <c r="AG1195" s="48">
        <f>[1]All_Tasks_Billing!AG1195</f>
        <v>0</v>
      </c>
      <c r="AH1195" s="48">
        <f>[1]All_Tasks_Billing!AH1195</f>
        <v>0.129</v>
      </c>
      <c r="AI1195" s="48">
        <f>[1]All_Tasks_Billing!AI1195</f>
        <v>0</v>
      </c>
      <c r="AJ1195" s="48">
        <f>[1]All_Tasks_Billing!AJ1195</f>
        <v>0</v>
      </c>
      <c r="AK1195" s="48">
        <f>[1]All_Tasks_Billing!AK1195</f>
        <v>0</v>
      </c>
      <c r="AL1195" s="48">
        <f>[1]All_Tasks_Billing!AL1195</f>
        <v>0</v>
      </c>
      <c r="AM1195" s="48">
        <f>[1]All_Tasks_Billing!AM1195</f>
        <v>0</v>
      </c>
      <c r="AN1195" s="48">
        <f>[1]All_Tasks_Billing!AN1195</f>
        <v>0</v>
      </c>
      <c r="AO1195" s="48">
        <f>[1]All_Tasks_Billing!AO1195</f>
        <v>0</v>
      </c>
      <c r="AP1195" s="48">
        <f>[1]All_Tasks_Billing!AP1195</f>
        <v>0.129</v>
      </c>
      <c r="AQ1195" s="48">
        <f>[1]All_Tasks_Billing!AQ1195</f>
        <v>0</v>
      </c>
      <c r="AR1195" s="48">
        <f>[1]All_Tasks_Billing!AR1195</f>
        <v>0</v>
      </c>
      <c r="AS1195" s="48">
        <f>[1]All_Tasks_Billing!AS1195</f>
        <v>0</v>
      </c>
      <c r="AT1195" s="48">
        <f>[1]All_Tasks_Billing!AT1195</f>
        <v>0</v>
      </c>
      <c r="AU1195" s="50" t="str">
        <f t="shared" si="324"/>
        <v/>
      </c>
      <c r="AV1195" s="50" t="str">
        <f t="shared" si="325"/>
        <v/>
      </c>
      <c r="AW1195" s="50" t="str">
        <f t="shared" si="326"/>
        <v/>
      </c>
      <c r="AX1195" s="50" t="str">
        <f t="shared" ca="1" si="327"/>
        <v>Not Completed</v>
      </c>
      <c r="AY1195" s="50" t="str">
        <f t="shared" ca="1" si="328"/>
        <v>Not Completed</v>
      </c>
      <c r="AZ1195" s="50" t="str">
        <f t="shared" ca="1" si="329"/>
        <v>Not Completed</v>
      </c>
      <c r="BA1195" s="48">
        <f t="shared" si="330"/>
        <v>0</v>
      </c>
      <c r="BB1195" s="45" t="str">
        <f t="shared" si="331"/>
        <v/>
      </c>
      <c r="BC1195" s="50" t="str">
        <f t="shared" si="332"/>
        <v/>
      </c>
      <c r="BD1195" s="48">
        <f t="shared" si="333"/>
        <v>0</v>
      </c>
      <c r="BE1195" s="50" t="str">
        <f t="shared" si="334"/>
        <v>Not Started</v>
      </c>
      <c r="BF1195" s="51">
        <f t="shared" si="335"/>
        <v>1</v>
      </c>
      <c r="BG1195" s="51">
        <f t="shared" si="336"/>
        <v>0</v>
      </c>
      <c r="BH1195" s="50" t="str">
        <f t="shared" si="337"/>
        <v/>
      </c>
      <c r="BI1195" s="50" t="str">
        <f t="shared" si="338"/>
        <v/>
      </c>
      <c r="BJ1195" s="50" t="str">
        <f t="shared" si="339"/>
        <v/>
      </c>
      <c r="BK1195" s="50" t="str">
        <f t="shared" si="340"/>
        <v xml:space="preserve">Not Started |  | </v>
      </c>
      <c r="BL1195" s="49" t="str">
        <f t="shared" ca="1" si="341"/>
        <v/>
      </c>
    </row>
    <row r="1196" spans="1:64" x14ac:dyDescent="0.25">
      <c r="A1196" t="str">
        <f>[1]All_Tasks_Billing!A1196</f>
        <v>LAS16.PPM23</v>
      </c>
      <c r="B1196" t="str">
        <f>[1]All_Tasks_Billing!B1196</f>
        <v>PPM</v>
      </c>
      <c r="C1196" t="str">
        <f>[1]All_Tasks_Billing!C1196</f>
        <v>23.1.7</v>
      </c>
      <c r="D1196" t="str">
        <f>[1]All_Tasks_Billing!D1196</f>
        <v>Main Switchgear</v>
      </c>
      <c r="E1196" t="str">
        <f>[1]All_Tasks_Billing!E1196</f>
        <v>Circuit Breakers -Primary</v>
      </c>
      <c r="F1196" t="str">
        <f>IF([1]All_Tasks_Billing!F1196="","",[1]All_Tasks_Billing!F1196)</f>
        <v>600AF / 400 AT</v>
      </c>
      <c r="G1196" t="str">
        <f>IF([1]All_Tasks_Billing!G1196="","",[1]All_Tasks_Billing!G1196)</f>
        <v/>
      </c>
      <c r="H1196" s="45" t="str">
        <f>[1]All_Tasks_Billing!H1196</f>
        <v/>
      </c>
      <c r="I1196" t="str">
        <f>IF([1]All_Tasks_Billing!I1196="","",[1]All_Tasks_Billing!I1196)</f>
        <v/>
      </c>
      <c r="J1196" t="str">
        <f>IF([1]All_Tasks_Billing!J1196="","",[1]All_Tasks_Billing!J1196)</f>
        <v/>
      </c>
      <c r="K1196" t="b">
        <f>[1]All_Tasks_Billing!K1196</f>
        <v>0</v>
      </c>
      <c r="L1196" s="45" t="str">
        <f>[1]All_Tasks_Billing!L1196</f>
        <v/>
      </c>
      <c r="M1196" t="str">
        <f>[1]All_Tasks_Billing!M1196</f>
        <v/>
      </c>
      <c r="N1196" s="46">
        <f>IF([1]All_Tasks_Billing!N1196="",0,[1]All_Tasks_Billing!N1196)</f>
        <v>0</v>
      </c>
      <c r="O1196" t="str">
        <f>[1]All_Tasks_Billing!O1196</f>
        <v/>
      </c>
      <c r="P1196" s="47">
        <f>IF([1]All_Tasks_Billing!P1196="",0,[1]All_Tasks_Billing!P1196)</f>
        <v>3</v>
      </c>
      <c r="Q1196" s="47">
        <f>IF([1]All_Tasks_Billing!Q1196="",0,[1]All_Tasks_Billing!Q1196)</f>
        <v>3</v>
      </c>
      <c r="R1196" s="47">
        <f>IF([1]All_Tasks_Billing!R1196="",0,[1]All_Tasks_Billing!R1196)</f>
        <v>3</v>
      </c>
      <c r="S1196" t="str">
        <f>[1]All_Tasks_Billing!S1196</f>
        <v/>
      </c>
      <c r="T1196" t="str">
        <f>[1]All_Tasks_Billing!T1196</f>
        <v>READY</v>
      </c>
      <c r="U1196" t="str">
        <f>[1]All_Tasks_Billing!U1196</f>
        <v/>
      </c>
      <c r="V1196">
        <f>[1]All_Tasks_Billing!V1196</f>
        <v>28</v>
      </c>
      <c r="W1196" s="48">
        <f>[1]All_Tasks_Billing!W1196</f>
        <v>150</v>
      </c>
      <c r="X1196">
        <f>[1]All_Tasks_Billing!X1196</f>
        <v>24331.724999999999</v>
      </c>
      <c r="Y1196">
        <f>[1]All_Tasks_Billing!Y1196</f>
        <v>1</v>
      </c>
      <c r="Z1196" s="49">
        <f>[1]All_Tasks_Billing!Z1196</f>
        <v>0</v>
      </c>
      <c r="AA1196" s="45" t="str">
        <f>[1]All_Tasks_Billing!AA1196</f>
        <v/>
      </c>
      <c r="AB1196" t="str">
        <f>[1]All_Tasks_Billing!AB1196</f>
        <v/>
      </c>
      <c r="AC1196" s="48">
        <f>[1]All_Tasks_Billing!AC1196</f>
        <v>0</v>
      </c>
      <c r="AD1196" s="48">
        <f>[1]All_Tasks_Billing!AD1196</f>
        <v>0</v>
      </c>
      <c r="AE1196" s="48">
        <f>[1]All_Tasks_Billing!AE1196</f>
        <v>0</v>
      </c>
      <c r="AF1196" s="48">
        <f>[1]All_Tasks_Billing!AF1196</f>
        <v>0</v>
      </c>
      <c r="AG1196" s="48">
        <f>[1]All_Tasks_Billing!AG1196</f>
        <v>0</v>
      </c>
      <c r="AH1196" s="48">
        <f>[1]All_Tasks_Billing!AH1196</f>
        <v>0.129</v>
      </c>
      <c r="AI1196" s="48">
        <f>[1]All_Tasks_Billing!AI1196</f>
        <v>0</v>
      </c>
      <c r="AJ1196" s="48">
        <f>[1]All_Tasks_Billing!AJ1196</f>
        <v>0</v>
      </c>
      <c r="AK1196" s="48">
        <f>[1]All_Tasks_Billing!AK1196</f>
        <v>0</v>
      </c>
      <c r="AL1196" s="48">
        <f>[1]All_Tasks_Billing!AL1196</f>
        <v>0</v>
      </c>
      <c r="AM1196" s="48">
        <f>[1]All_Tasks_Billing!AM1196</f>
        <v>0</v>
      </c>
      <c r="AN1196" s="48">
        <f>[1]All_Tasks_Billing!AN1196</f>
        <v>0</v>
      </c>
      <c r="AO1196" s="48">
        <f>[1]All_Tasks_Billing!AO1196</f>
        <v>0</v>
      </c>
      <c r="AP1196" s="48">
        <f>[1]All_Tasks_Billing!AP1196</f>
        <v>0.129</v>
      </c>
      <c r="AQ1196" s="48">
        <f>[1]All_Tasks_Billing!AQ1196</f>
        <v>0</v>
      </c>
      <c r="AR1196" s="48">
        <f>[1]All_Tasks_Billing!AR1196</f>
        <v>0</v>
      </c>
      <c r="AS1196" s="48">
        <f>[1]All_Tasks_Billing!AS1196</f>
        <v>0</v>
      </c>
      <c r="AT1196" s="48">
        <f>[1]All_Tasks_Billing!AT1196</f>
        <v>0</v>
      </c>
      <c r="AU1196" s="50" t="str">
        <f t="shared" si="324"/>
        <v/>
      </c>
      <c r="AV1196" s="50" t="str">
        <f t="shared" si="325"/>
        <v/>
      </c>
      <c r="AW1196" s="50" t="str">
        <f t="shared" si="326"/>
        <v/>
      </c>
      <c r="AX1196" s="50" t="str">
        <f t="shared" ca="1" si="327"/>
        <v>Not Completed</v>
      </c>
      <c r="AY1196" s="50" t="str">
        <f t="shared" ca="1" si="328"/>
        <v>Not Completed</v>
      </c>
      <c r="AZ1196" s="50" t="str">
        <f t="shared" ca="1" si="329"/>
        <v>Not Completed</v>
      </c>
      <c r="BA1196" s="48">
        <f t="shared" si="330"/>
        <v>0</v>
      </c>
      <c r="BB1196" s="45" t="str">
        <f t="shared" si="331"/>
        <v/>
      </c>
      <c r="BC1196" s="50" t="str">
        <f t="shared" si="332"/>
        <v/>
      </c>
      <c r="BD1196" s="48">
        <f t="shared" si="333"/>
        <v>0</v>
      </c>
      <c r="BE1196" s="50" t="str">
        <f t="shared" si="334"/>
        <v>Not Started</v>
      </c>
      <c r="BF1196" s="51">
        <f t="shared" si="335"/>
        <v>1</v>
      </c>
      <c r="BG1196" s="51">
        <f t="shared" si="336"/>
        <v>0</v>
      </c>
      <c r="BH1196" s="50" t="str">
        <f t="shared" si="337"/>
        <v/>
      </c>
      <c r="BI1196" s="50" t="str">
        <f t="shared" si="338"/>
        <v/>
      </c>
      <c r="BJ1196" s="50" t="str">
        <f t="shared" si="339"/>
        <v/>
      </c>
      <c r="BK1196" s="50" t="str">
        <f t="shared" si="340"/>
        <v xml:space="preserve">Not Started |  | </v>
      </c>
      <c r="BL1196" s="49" t="str">
        <f t="shared" ca="1" si="341"/>
        <v/>
      </c>
    </row>
    <row r="1197" spans="1:64" x14ac:dyDescent="0.25">
      <c r="A1197" t="str">
        <f>[1]All_Tasks_Billing!A1197</f>
        <v>LAS16.PPM23</v>
      </c>
      <c r="B1197" t="str">
        <f>[1]All_Tasks_Billing!B1197</f>
        <v>PPM</v>
      </c>
      <c r="C1197" t="str">
        <f>[1]All_Tasks_Billing!C1197</f>
        <v>23.1.8</v>
      </c>
      <c r="D1197" t="str">
        <f>[1]All_Tasks_Billing!D1197</f>
        <v>Main Switchgear</v>
      </c>
      <c r="E1197" t="str">
        <f>[1]All_Tasks_Billing!E1197</f>
        <v>Circuit Breakers -Primary</v>
      </c>
      <c r="F1197" t="str">
        <f>IF([1]All_Tasks_Billing!F1197="","",[1]All_Tasks_Billing!F1197)</f>
        <v>600AF / 400 AT</v>
      </c>
      <c r="G1197" t="str">
        <f>IF([1]All_Tasks_Billing!G1197="","",[1]All_Tasks_Billing!G1197)</f>
        <v/>
      </c>
      <c r="H1197" s="45" t="str">
        <f>[1]All_Tasks_Billing!H1197</f>
        <v/>
      </c>
      <c r="I1197" t="str">
        <f>IF([1]All_Tasks_Billing!I1197="","",[1]All_Tasks_Billing!I1197)</f>
        <v/>
      </c>
      <c r="J1197" t="str">
        <f>IF([1]All_Tasks_Billing!J1197="","",[1]All_Tasks_Billing!J1197)</f>
        <v/>
      </c>
      <c r="K1197" t="b">
        <f>[1]All_Tasks_Billing!K1197</f>
        <v>0</v>
      </c>
      <c r="L1197" s="45" t="str">
        <f>[1]All_Tasks_Billing!L1197</f>
        <v/>
      </c>
      <c r="M1197" t="str">
        <f>[1]All_Tasks_Billing!M1197</f>
        <v/>
      </c>
      <c r="N1197" s="46">
        <f>IF([1]All_Tasks_Billing!N1197="",0,[1]All_Tasks_Billing!N1197)</f>
        <v>0</v>
      </c>
      <c r="O1197" t="str">
        <f>[1]All_Tasks_Billing!O1197</f>
        <v/>
      </c>
      <c r="P1197" s="47">
        <f>IF([1]All_Tasks_Billing!P1197="",0,[1]All_Tasks_Billing!P1197)</f>
        <v>3</v>
      </c>
      <c r="Q1197" s="47">
        <f>IF([1]All_Tasks_Billing!Q1197="",0,[1]All_Tasks_Billing!Q1197)</f>
        <v>3</v>
      </c>
      <c r="R1197" s="47">
        <f>IF([1]All_Tasks_Billing!R1197="",0,[1]All_Tasks_Billing!R1197)</f>
        <v>3</v>
      </c>
      <c r="S1197" t="str">
        <f>[1]All_Tasks_Billing!S1197</f>
        <v/>
      </c>
      <c r="T1197" t="str">
        <f>[1]All_Tasks_Billing!T1197</f>
        <v>READY</v>
      </c>
      <c r="U1197" t="str">
        <f>[1]All_Tasks_Billing!U1197</f>
        <v/>
      </c>
      <c r="V1197">
        <f>[1]All_Tasks_Billing!V1197</f>
        <v>28</v>
      </c>
      <c r="W1197" s="48">
        <f>[1]All_Tasks_Billing!W1197</f>
        <v>150</v>
      </c>
      <c r="X1197">
        <f>[1]All_Tasks_Billing!X1197</f>
        <v>24331.724999999999</v>
      </c>
      <c r="Y1197">
        <f>[1]All_Tasks_Billing!Y1197</f>
        <v>1</v>
      </c>
      <c r="Z1197" s="49">
        <f>[1]All_Tasks_Billing!Z1197</f>
        <v>0</v>
      </c>
      <c r="AA1197" s="45" t="str">
        <f>[1]All_Tasks_Billing!AA1197</f>
        <v/>
      </c>
      <c r="AB1197" t="str">
        <f>[1]All_Tasks_Billing!AB1197</f>
        <v/>
      </c>
      <c r="AC1197" s="48">
        <f>[1]All_Tasks_Billing!AC1197</f>
        <v>0</v>
      </c>
      <c r="AD1197" s="48">
        <f>[1]All_Tasks_Billing!AD1197</f>
        <v>0</v>
      </c>
      <c r="AE1197" s="48">
        <f>[1]All_Tasks_Billing!AE1197</f>
        <v>0</v>
      </c>
      <c r="AF1197" s="48">
        <f>[1]All_Tasks_Billing!AF1197</f>
        <v>0</v>
      </c>
      <c r="AG1197" s="48">
        <f>[1]All_Tasks_Billing!AG1197</f>
        <v>0</v>
      </c>
      <c r="AH1197" s="48">
        <f>[1]All_Tasks_Billing!AH1197</f>
        <v>0.129</v>
      </c>
      <c r="AI1197" s="48">
        <f>[1]All_Tasks_Billing!AI1197</f>
        <v>0</v>
      </c>
      <c r="AJ1197" s="48">
        <f>[1]All_Tasks_Billing!AJ1197</f>
        <v>0</v>
      </c>
      <c r="AK1197" s="48">
        <f>[1]All_Tasks_Billing!AK1197</f>
        <v>0</v>
      </c>
      <c r="AL1197" s="48">
        <f>[1]All_Tasks_Billing!AL1197</f>
        <v>0</v>
      </c>
      <c r="AM1197" s="48">
        <f>[1]All_Tasks_Billing!AM1197</f>
        <v>0</v>
      </c>
      <c r="AN1197" s="48">
        <f>[1]All_Tasks_Billing!AN1197</f>
        <v>0</v>
      </c>
      <c r="AO1197" s="48">
        <f>[1]All_Tasks_Billing!AO1197</f>
        <v>0</v>
      </c>
      <c r="AP1197" s="48">
        <f>[1]All_Tasks_Billing!AP1197</f>
        <v>0.129</v>
      </c>
      <c r="AQ1197" s="48">
        <f>[1]All_Tasks_Billing!AQ1197</f>
        <v>0</v>
      </c>
      <c r="AR1197" s="48">
        <f>[1]All_Tasks_Billing!AR1197</f>
        <v>0</v>
      </c>
      <c r="AS1197" s="48">
        <f>[1]All_Tasks_Billing!AS1197</f>
        <v>0</v>
      </c>
      <c r="AT1197" s="48">
        <f>[1]All_Tasks_Billing!AT1197</f>
        <v>0</v>
      </c>
      <c r="AU1197" s="50" t="str">
        <f t="shared" si="324"/>
        <v/>
      </c>
      <c r="AV1197" s="50" t="str">
        <f t="shared" si="325"/>
        <v/>
      </c>
      <c r="AW1197" s="50" t="str">
        <f t="shared" si="326"/>
        <v/>
      </c>
      <c r="AX1197" s="50" t="str">
        <f t="shared" ca="1" si="327"/>
        <v>Not Completed</v>
      </c>
      <c r="AY1197" s="50" t="str">
        <f t="shared" ca="1" si="328"/>
        <v>Not Completed</v>
      </c>
      <c r="AZ1197" s="50" t="str">
        <f t="shared" ca="1" si="329"/>
        <v>Not Completed</v>
      </c>
      <c r="BA1197" s="48">
        <f t="shared" si="330"/>
        <v>0</v>
      </c>
      <c r="BB1197" s="45" t="str">
        <f t="shared" si="331"/>
        <v/>
      </c>
      <c r="BC1197" s="50" t="str">
        <f t="shared" si="332"/>
        <v/>
      </c>
      <c r="BD1197" s="48">
        <f t="shared" si="333"/>
        <v>0</v>
      </c>
      <c r="BE1197" s="50" t="str">
        <f t="shared" si="334"/>
        <v>Not Started</v>
      </c>
      <c r="BF1197" s="51">
        <f t="shared" si="335"/>
        <v>1</v>
      </c>
      <c r="BG1197" s="51">
        <f t="shared" si="336"/>
        <v>0</v>
      </c>
      <c r="BH1197" s="50" t="str">
        <f t="shared" si="337"/>
        <v/>
      </c>
      <c r="BI1197" s="50" t="str">
        <f t="shared" si="338"/>
        <v/>
      </c>
      <c r="BJ1197" s="50" t="str">
        <f t="shared" si="339"/>
        <v/>
      </c>
      <c r="BK1197" s="50" t="str">
        <f t="shared" si="340"/>
        <v xml:space="preserve">Not Started |  | </v>
      </c>
      <c r="BL1197" s="49" t="str">
        <f t="shared" ca="1" si="341"/>
        <v/>
      </c>
    </row>
    <row r="1198" spans="1:64" x14ac:dyDescent="0.25">
      <c r="A1198" t="str">
        <f>[1]All_Tasks_Billing!A1198</f>
        <v>LAS16.PPM23</v>
      </c>
      <c r="B1198" t="str">
        <f>[1]All_Tasks_Billing!B1198</f>
        <v>PPM</v>
      </c>
      <c r="C1198" t="str">
        <f>[1]All_Tasks_Billing!C1198</f>
        <v>23.1.9</v>
      </c>
      <c r="D1198" t="str">
        <f>[1]All_Tasks_Billing!D1198</f>
        <v>Main Switchgear</v>
      </c>
      <c r="E1198" t="str">
        <f>[1]All_Tasks_Billing!E1198</f>
        <v>Circuit Breakers -Primary</v>
      </c>
      <c r="F1198" t="str">
        <f>IF([1]All_Tasks_Billing!F1198="","",[1]All_Tasks_Billing!F1198)</f>
        <v>1200AF / 800AT</v>
      </c>
      <c r="G1198" t="str">
        <f>IF([1]All_Tasks_Billing!G1198="","",[1]All_Tasks_Billing!G1198)</f>
        <v/>
      </c>
      <c r="H1198" s="45" t="str">
        <f>[1]All_Tasks_Billing!H1198</f>
        <v/>
      </c>
      <c r="I1198" t="str">
        <f>IF([1]All_Tasks_Billing!I1198="","",[1]All_Tasks_Billing!I1198)</f>
        <v/>
      </c>
      <c r="J1198" t="str">
        <f>IF([1]All_Tasks_Billing!J1198="","",[1]All_Tasks_Billing!J1198)</f>
        <v/>
      </c>
      <c r="K1198" t="b">
        <f>[1]All_Tasks_Billing!K1198</f>
        <v>0</v>
      </c>
      <c r="L1198" s="45" t="str">
        <f>[1]All_Tasks_Billing!L1198</f>
        <v/>
      </c>
      <c r="M1198" t="str">
        <f>[1]All_Tasks_Billing!M1198</f>
        <v/>
      </c>
      <c r="N1198" s="46">
        <f>IF([1]All_Tasks_Billing!N1198="",0,[1]All_Tasks_Billing!N1198)</f>
        <v>0</v>
      </c>
      <c r="O1198" t="str">
        <f>[1]All_Tasks_Billing!O1198</f>
        <v/>
      </c>
      <c r="P1198" s="47">
        <f>IF([1]All_Tasks_Billing!P1198="",0,[1]All_Tasks_Billing!P1198)</f>
        <v>3</v>
      </c>
      <c r="Q1198" s="47">
        <f>IF([1]All_Tasks_Billing!Q1198="",0,[1]All_Tasks_Billing!Q1198)</f>
        <v>3</v>
      </c>
      <c r="R1198" s="47">
        <f>IF([1]All_Tasks_Billing!R1198="",0,[1]All_Tasks_Billing!R1198)</f>
        <v>3</v>
      </c>
      <c r="S1198" t="str">
        <f>[1]All_Tasks_Billing!S1198</f>
        <v/>
      </c>
      <c r="T1198" t="str">
        <f>[1]All_Tasks_Billing!T1198</f>
        <v>READY</v>
      </c>
      <c r="U1198" t="str">
        <f>[1]All_Tasks_Billing!U1198</f>
        <v/>
      </c>
      <c r="V1198">
        <f>[1]All_Tasks_Billing!V1198</f>
        <v>28</v>
      </c>
      <c r="W1198" s="48">
        <f>[1]All_Tasks_Billing!W1198</f>
        <v>150</v>
      </c>
      <c r="X1198">
        <f>[1]All_Tasks_Billing!X1198</f>
        <v>24331.724999999999</v>
      </c>
      <c r="Y1198">
        <f>[1]All_Tasks_Billing!Y1198</f>
        <v>1</v>
      </c>
      <c r="Z1198" s="49">
        <f>[1]All_Tasks_Billing!Z1198</f>
        <v>0</v>
      </c>
      <c r="AA1198" s="45" t="str">
        <f>[1]All_Tasks_Billing!AA1198</f>
        <v/>
      </c>
      <c r="AB1198" t="str">
        <f>[1]All_Tasks_Billing!AB1198</f>
        <v/>
      </c>
      <c r="AC1198" s="48">
        <f>[1]All_Tasks_Billing!AC1198</f>
        <v>0</v>
      </c>
      <c r="AD1198" s="48">
        <f>[1]All_Tasks_Billing!AD1198</f>
        <v>0</v>
      </c>
      <c r="AE1198" s="48">
        <f>[1]All_Tasks_Billing!AE1198</f>
        <v>0</v>
      </c>
      <c r="AF1198" s="48">
        <f>[1]All_Tasks_Billing!AF1198</f>
        <v>0</v>
      </c>
      <c r="AG1198" s="48">
        <f>[1]All_Tasks_Billing!AG1198</f>
        <v>0</v>
      </c>
      <c r="AH1198" s="48">
        <f>[1]All_Tasks_Billing!AH1198</f>
        <v>0.129</v>
      </c>
      <c r="AI1198" s="48">
        <f>[1]All_Tasks_Billing!AI1198</f>
        <v>0</v>
      </c>
      <c r="AJ1198" s="48">
        <f>[1]All_Tasks_Billing!AJ1198</f>
        <v>0</v>
      </c>
      <c r="AK1198" s="48">
        <f>[1]All_Tasks_Billing!AK1198</f>
        <v>0</v>
      </c>
      <c r="AL1198" s="48">
        <f>[1]All_Tasks_Billing!AL1198</f>
        <v>0</v>
      </c>
      <c r="AM1198" s="48">
        <f>[1]All_Tasks_Billing!AM1198</f>
        <v>0</v>
      </c>
      <c r="AN1198" s="48">
        <f>[1]All_Tasks_Billing!AN1198</f>
        <v>0</v>
      </c>
      <c r="AO1198" s="48">
        <f>[1]All_Tasks_Billing!AO1198</f>
        <v>0</v>
      </c>
      <c r="AP1198" s="48">
        <f>[1]All_Tasks_Billing!AP1198</f>
        <v>0.129</v>
      </c>
      <c r="AQ1198" s="48">
        <f>[1]All_Tasks_Billing!AQ1198</f>
        <v>0</v>
      </c>
      <c r="AR1198" s="48">
        <f>[1]All_Tasks_Billing!AR1198</f>
        <v>0</v>
      </c>
      <c r="AS1198" s="48">
        <f>[1]All_Tasks_Billing!AS1198</f>
        <v>0</v>
      </c>
      <c r="AT1198" s="48">
        <f>[1]All_Tasks_Billing!AT1198</f>
        <v>0</v>
      </c>
      <c r="AU1198" s="50" t="str">
        <f t="shared" si="324"/>
        <v/>
      </c>
      <c r="AV1198" s="50" t="str">
        <f t="shared" si="325"/>
        <v/>
      </c>
      <c r="AW1198" s="50" t="str">
        <f t="shared" si="326"/>
        <v/>
      </c>
      <c r="AX1198" s="50" t="str">
        <f t="shared" ca="1" si="327"/>
        <v>Not Completed</v>
      </c>
      <c r="AY1198" s="50" t="str">
        <f t="shared" ca="1" si="328"/>
        <v>Not Completed</v>
      </c>
      <c r="AZ1198" s="50" t="str">
        <f t="shared" ca="1" si="329"/>
        <v>Not Completed</v>
      </c>
      <c r="BA1198" s="48">
        <f t="shared" si="330"/>
        <v>0</v>
      </c>
      <c r="BB1198" s="45" t="str">
        <f t="shared" si="331"/>
        <v/>
      </c>
      <c r="BC1198" s="50" t="str">
        <f t="shared" si="332"/>
        <v/>
      </c>
      <c r="BD1198" s="48">
        <f t="shared" si="333"/>
        <v>0</v>
      </c>
      <c r="BE1198" s="50" t="str">
        <f t="shared" si="334"/>
        <v>Not Started</v>
      </c>
      <c r="BF1198" s="51">
        <f t="shared" si="335"/>
        <v>1</v>
      </c>
      <c r="BG1198" s="51">
        <f t="shared" si="336"/>
        <v>0</v>
      </c>
      <c r="BH1198" s="50" t="str">
        <f t="shared" si="337"/>
        <v/>
      </c>
      <c r="BI1198" s="50" t="str">
        <f t="shared" si="338"/>
        <v/>
      </c>
      <c r="BJ1198" s="50" t="str">
        <f t="shared" si="339"/>
        <v/>
      </c>
      <c r="BK1198" s="50" t="str">
        <f t="shared" si="340"/>
        <v xml:space="preserve">Not Started |  | </v>
      </c>
      <c r="BL1198" s="49" t="str">
        <f t="shared" ca="1" si="341"/>
        <v/>
      </c>
    </row>
    <row r="1199" spans="1:64" x14ac:dyDescent="0.25">
      <c r="A1199" t="str">
        <f>[1]All_Tasks_Billing!A1199</f>
        <v>LAS16.PPM23</v>
      </c>
      <c r="B1199" t="str">
        <f>[1]All_Tasks_Billing!B1199</f>
        <v>PPM</v>
      </c>
      <c r="C1199" t="str">
        <f>[1]All_Tasks_Billing!C1199</f>
        <v>23.1.10</v>
      </c>
      <c r="D1199" t="str">
        <f>[1]All_Tasks_Billing!D1199</f>
        <v>Main Switchgear</v>
      </c>
      <c r="E1199" t="str">
        <f>[1]All_Tasks_Billing!E1199</f>
        <v>Circuit Breakers -Primary</v>
      </c>
      <c r="F1199" t="str">
        <f>IF([1]All_Tasks_Billing!F1199="","",[1]All_Tasks_Billing!F1199)</f>
        <v>1200AF / 800AT</v>
      </c>
      <c r="G1199" t="str">
        <f>IF([1]All_Tasks_Billing!G1199="","",[1]All_Tasks_Billing!G1199)</f>
        <v/>
      </c>
      <c r="H1199" s="45" t="str">
        <f>[1]All_Tasks_Billing!H1199</f>
        <v/>
      </c>
      <c r="I1199" t="str">
        <f>IF([1]All_Tasks_Billing!I1199="","",[1]All_Tasks_Billing!I1199)</f>
        <v/>
      </c>
      <c r="J1199" t="str">
        <f>IF([1]All_Tasks_Billing!J1199="","",[1]All_Tasks_Billing!J1199)</f>
        <v/>
      </c>
      <c r="K1199" t="b">
        <f>[1]All_Tasks_Billing!K1199</f>
        <v>0</v>
      </c>
      <c r="L1199" s="45" t="str">
        <f>[1]All_Tasks_Billing!L1199</f>
        <v/>
      </c>
      <c r="M1199" t="str">
        <f>[1]All_Tasks_Billing!M1199</f>
        <v/>
      </c>
      <c r="N1199" s="46">
        <f>IF([1]All_Tasks_Billing!N1199="",0,[1]All_Tasks_Billing!N1199)</f>
        <v>0</v>
      </c>
      <c r="O1199" t="str">
        <f>[1]All_Tasks_Billing!O1199</f>
        <v/>
      </c>
      <c r="P1199" s="47">
        <f>IF([1]All_Tasks_Billing!P1199="",0,[1]All_Tasks_Billing!P1199)</f>
        <v>3</v>
      </c>
      <c r="Q1199" s="47">
        <f>IF([1]All_Tasks_Billing!Q1199="",0,[1]All_Tasks_Billing!Q1199)</f>
        <v>3</v>
      </c>
      <c r="R1199" s="47">
        <f>IF([1]All_Tasks_Billing!R1199="",0,[1]All_Tasks_Billing!R1199)</f>
        <v>3</v>
      </c>
      <c r="S1199" t="str">
        <f>[1]All_Tasks_Billing!S1199</f>
        <v/>
      </c>
      <c r="T1199" t="str">
        <f>[1]All_Tasks_Billing!T1199</f>
        <v>READY</v>
      </c>
      <c r="U1199" t="str">
        <f>[1]All_Tasks_Billing!U1199</f>
        <v/>
      </c>
      <c r="V1199">
        <f>[1]All_Tasks_Billing!V1199</f>
        <v>28</v>
      </c>
      <c r="W1199" s="48">
        <f>[1]All_Tasks_Billing!W1199</f>
        <v>150</v>
      </c>
      <c r="X1199">
        <f>[1]All_Tasks_Billing!X1199</f>
        <v>24331.724999999999</v>
      </c>
      <c r="Y1199">
        <f>[1]All_Tasks_Billing!Y1199</f>
        <v>1</v>
      </c>
      <c r="Z1199" s="49">
        <f>[1]All_Tasks_Billing!Z1199</f>
        <v>0</v>
      </c>
      <c r="AA1199" s="45" t="str">
        <f>[1]All_Tasks_Billing!AA1199</f>
        <v/>
      </c>
      <c r="AB1199" t="str">
        <f>[1]All_Tasks_Billing!AB1199</f>
        <v/>
      </c>
      <c r="AC1199" s="48">
        <f>[1]All_Tasks_Billing!AC1199</f>
        <v>0</v>
      </c>
      <c r="AD1199" s="48">
        <f>[1]All_Tasks_Billing!AD1199</f>
        <v>0</v>
      </c>
      <c r="AE1199" s="48">
        <f>[1]All_Tasks_Billing!AE1199</f>
        <v>0</v>
      </c>
      <c r="AF1199" s="48">
        <f>[1]All_Tasks_Billing!AF1199</f>
        <v>0</v>
      </c>
      <c r="AG1199" s="48">
        <f>[1]All_Tasks_Billing!AG1199</f>
        <v>0</v>
      </c>
      <c r="AH1199" s="48">
        <f>[1]All_Tasks_Billing!AH1199</f>
        <v>0.129</v>
      </c>
      <c r="AI1199" s="48">
        <f>[1]All_Tasks_Billing!AI1199</f>
        <v>0</v>
      </c>
      <c r="AJ1199" s="48">
        <f>[1]All_Tasks_Billing!AJ1199</f>
        <v>0</v>
      </c>
      <c r="AK1199" s="48">
        <f>[1]All_Tasks_Billing!AK1199</f>
        <v>0</v>
      </c>
      <c r="AL1199" s="48">
        <f>[1]All_Tasks_Billing!AL1199</f>
        <v>0</v>
      </c>
      <c r="AM1199" s="48">
        <f>[1]All_Tasks_Billing!AM1199</f>
        <v>0</v>
      </c>
      <c r="AN1199" s="48">
        <f>[1]All_Tasks_Billing!AN1199</f>
        <v>0</v>
      </c>
      <c r="AO1199" s="48">
        <f>[1]All_Tasks_Billing!AO1199</f>
        <v>0</v>
      </c>
      <c r="AP1199" s="48">
        <f>[1]All_Tasks_Billing!AP1199</f>
        <v>0.129</v>
      </c>
      <c r="AQ1199" s="48">
        <f>[1]All_Tasks_Billing!AQ1199</f>
        <v>0</v>
      </c>
      <c r="AR1199" s="48">
        <f>[1]All_Tasks_Billing!AR1199</f>
        <v>0</v>
      </c>
      <c r="AS1199" s="48">
        <f>[1]All_Tasks_Billing!AS1199</f>
        <v>0</v>
      </c>
      <c r="AT1199" s="48">
        <f>[1]All_Tasks_Billing!AT1199</f>
        <v>0</v>
      </c>
      <c r="AU1199" s="50" t="str">
        <f t="shared" si="324"/>
        <v/>
      </c>
      <c r="AV1199" s="50" t="str">
        <f t="shared" si="325"/>
        <v/>
      </c>
      <c r="AW1199" s="50" t="str">
        <f t="shared" si="326"/>
        <v/>
      </c>
      <c r="AX1199" s="50" t="str">
        <f t="shared" ca="1" si="327"/>
        <v>Not Completed</v>
      </c>
      <c r="AY1199" s="50" t="str">
        <f t="shared" ca="1" si="328"/>
        <v>Not Completed</v>
      </c>
      <c r="AZ1199" s="50" t="str">
        <f t="shared" ca="1" si="329"/>
        <v>Not Completed</v>
      </c>
      <c r="BA1199" s="48">
        <f t="shared" si="330"/>
        <v>0</v>
      </c>
      <c r="BB1199" s="45" t="str">
        <f t="shared" si="331"/>
        <v/>
      </c>
      <c r="BC1199" s="50" t="str">
        <f t="shared" si="332"/>
        <v/>
      </c>
      <c r="BD1199" s="48">
        <f t="shared" si="333"/>
        <v>0</v>
      </c>
      <c r="BE1199" s="50" t="str">
        <f t="shared" si="334"/>
        <v>Not Started</v>
      </c>
      <c r="BF1199" s="51">
        <f t="shared" si="335"/>
        <v>1</v>
      </c>
      <c r="BG1199" s="51">
        <f t="shared" si="336"/>
        <v>0</v>
      </c>
      <c r="BH1199" s="50" t="str">
        <f t="shared" si="337"/>
        <v/>
      </c>
      <c r="BI1199" s="50" t="str">
        <f t="shared" si="338"/>
        <v/>
      </c>
      <c r="BJ1199" s="50" t="str">
        <f t="shared" si="339"/>
        <v/>
      </c>
      <c r="BK1199" s="50" t="str">
        <f t="shared" si="340"/>
        <v xml:space="preserve">Not Started |  | </v>
      </c>
      <c r="BL1199" s="49" t="str">
        <f t="shared" ca="1" si="341"/>
        <v/>
      </c>
    </row>
    <row r="1200" spans="1:64" x14ac:dyDescent="0.25">
      <c r="A1200" t="str">
        <f>[1]All_Tasks_Billing!A1200</f>
        <v>LAS16.PPM23</v>
      </c>
      <c r="B1200" t="str">
        <f>[1]All_Tasks_Billing!B1200</f>
        <v>PPM</v>
      </c>
      <c r="C1200" t="str">
        <f>[1]All_Tasks_Billing!C1200</f>
        <v>23.1.11</v>
      </c>
      <c r="D1200" t="str">
        <f>[1]All_Tasks_Billing!D1200</f>
        <v>Main Switchgear</v>
      </c>
      <c r="E1200" t="str">
        <f>[1]All_Tasks_Billing!E1200</f>
        <v>Circuit Breakers -Primary</v>
      </c>
      <c r="F1200" t="str">
        <f>IF([1]All_Tasks_Billing!F1200="","",[1]All_Tasks_Billing!F1200)</f>
        <v>2000AF / 1600AT</v>
      </c>
      <c r="G1200" t="str">
        <f>IF([1]All_Tasks_Billing!G1200="","",[1]All_Tasks_Billing!G1200)</f>
        <v/>
      </c>
      <c r="H1200" s="45" t="str">
        <f>[1]All_Tasks_Billing!H1200</f>
        <v/>
      </c>
      <c r="I1200" t="str">
        <f>IF([1]All_Tasks_Billing!I1200="","",[1]All_Tasks_Billing!I1200)</f>
        <v/>
      </c>
      <c r="J1200" t="str">
        <f>IF([1]All_Tasks_Billing!J1200="","",[1]All_Tasks_Billing!J1200)</f>
        <v/>
      </c>
      <c r="K1200" t="b">
        <f>[1]All_Tasks_Billing!K1200</f>
        <v>0</v>
      </c>
      <c r="L1200" s="45" t="str">
        <f>[1]All_Tasks_Billing!L1200</f>
        <v/>
      </c>
      <c r="M1200" t="str">
        <f>[1]All_Tasks_Billing!M1200</f>
        <v/>
      </c>
      <c r="N1200" s="46">
        <f>IF([1]All_Tasks_Billing!N1200="",0,[1]All_Tasks_Billing!N1200)</f>
        <v>0</v>
      </c>
      <c r="O1200" t="str">
        <f>[1]All_Tasks_Billing!O1200</f>
        <v/>
      </c>
      <c r="P1200" s="47">
        <f>IF([1]All_Tasks_Billing!P1200="",0,[1]All_Tasks_Billing!P1200)</f>
        <v>3</v>
      </c>
      <c r="Q1200" s="47">
        <f>IF([1]All_Tasks_Billing!Q1200="",0,[1]All_Tasks_Billing!Q1200)</f>
        <v>3</v>
      </c>
      <c r="R1200" s="47">
        <f>IF([1]All_Tasks_Billing!R1200="",0,[1]All_Tasks_Billing!R1200)</f>
        <v>3</v>
      </c>
      <c r="S1200" t="str">
        <f>[1]All_Tasks_Billing!S1200</f>
        <v/>
      </c>
      <c r="T1200" t="str">
        <f>[1]All_Tasks_Billing!T1200</f>
        <v>READY</v>
      </c>
      <c r="U1200" t="str">
        <f>[1]All_Tasks_Billing!U1200</f>
        <v/>
      </c>
      <c r="V1200">
        <f>[1]All_Tasks_Billing!V1200</f>
        <v>28</v>
      </c>
      <c r="W1200" s="48">
        <f>[1]All_Tasks_Billing!W1200</f>
        <v>150</v>
      </c>
      <c r="X1200">
        <f>[1]All_Tasks_Billing!X1200</f>
        <v>24331.724999999999</v>
      </c>
      <c r="Y1200">
        <f>[1]All_Tasks_Billing!Y1200</f>
        <v>1</v>
      </c>
      <c r="Z1200" s="49">
        <f>[1]All_Tasks_Billing!Z1200</f>
        <v>0</v>
      </c>
      <c r="AA1200" s="45" t="str">
        <f>[1]All_Tasks_Billing!AA1200</f>
        <v/>
      </c>
      <c r="AB1200" t="str">
        <f>[1]All_Tasks_Billing!AB1200</f>
        <v/>
      </c>
      <c r="AC1200" s="48">
        <f>[1]All_Tasks_Billing!AC1200</f>
        <v>0</v>
      </c>
      <c r="AD1200" s="48">
        <f>[1]All_Tasks_Billing!AD1200</f>
        <v>0</v>
      </c>
      <c r="AE1200" s="48">
        <f>[1]All_Tasks_Billing!AE1200</f>
        <v>0</v>
      </c>
      <c r="AF1200" s="48">
        <f>[1]All_Tasks_Billing!AF1200</f>
        <v>0</v>
      </c>
      <c r="AG1200" s="48">
        <f>[1]All_Tasks_Billing!AG1200</f>
        <v>0</v>
      </c>
      <c r="AH1200" s="48">
        <f>[1]All_Tasks_Billing!AH1200</f>
        <v>0.129</v>
      </c>
      <c r="AI1200" s="48">
        <f>[1]All_Tasks_Billing!AI1200</f>
        <v>0</v>
      </c>
      <c r="AJ1200" s="48">
        <f>[1]All_Tasks_Billing!AJ1200</f>
        <v>0</v>
      </c>
      <c r="AK1200" s="48">
        <f>[1]All_Tasks_Billing!AK1200</f>
        <v>0</v>
      </c>
      <c r="AL1200" s="48">
        <f>[1]All_Tasks_Billing!AL1200</f>
        <v>0</v>
      </c>
      <c r="AM1200" s="48">
        <f>[1]All_Tasks_Billing!AM1200</f>
        <v>0</v>
      </c>
      <c r="AN1200" s="48">
        <f>[1]All_Tasks_Billing!AN1200</f>
        <v>0</v>
      </c>
      <c r="AO1200" s="48">
        <f>[1]All_Tasks_Billing!AO1200</f>
        <v>0</v>
      </c>
      <c r="AP1200" s="48">
        <f>[1]All_Tasks_Billing!AP1200</f>
        <v>0.129</v>
      </c>
      <c r="AQ1200" s="48">
        <f>[1]All_Tasks_Billing!AQ1200</f>
        <v>0</v>
      </c>
      <c r="AR1200" s="48">
        <f>[1]All_Tasks_Billing!AR1200</f>
        <v>0</v>
      </c>
      <c r="AS1200" s="48">
        <f>[1]All_Tasks_Billing!AS1200</f>
        <v>0</v>
      </c>
      <c r="AT1200" s="48">
        <f>[1]All_Tasks_Billing!AT1200</f>
        <v>0</v>
      </c>
      <c r="AU1200" s="50" t="str">
        <f t="shared" si="324"/>
        <v/>
      </c>
      <c r="AV1200" s="50" t="str">
        <f t="shared" si="325"/>
        <v/>
      </c>
      <c r="AW1200" s="50" t="str">
        <f t="shared" si="326"/>
        <v/>
      </c>
      <c r="AX1200" s="50" t="str">
        <f t="shared" ca="1" si="327"/>
        <v>Not Completed</v>
      </c>
      <c r="AY1200" s="50" t="str">
        <f t="shared" ca="1" si="328"/>
        <v>Not Completed</v>
      </c>
      <c r="AZ1200" s="50" t="str">
        <f t="shared" ca="1" si="329"/>
        <v>Not Completed</v>
      </c>
      <c r="BA1200" s="48">
        <f t="shared" si="330"/>
        <v>0</v>
      </c>
      <c r="BB1200" s="45" t="str">
        <f t="shared" si="331"/>
        <v/>
      </c>
      <c r="BC1200" s="50" t="str">
        <f t="shared" si="332"/>
        <v/>
      </c>
      <c r="BD1200" s="48">
        <f t="shared" si="333"/>
        <v>0</v>
      </c>
      <c r="BE1200" s="50" t="str">
        <f t="shared" si="334"/>
        <v>Not Started</v>
      </c>
      <c r="BF1200" s="51">
        <f t="shared" si="335"/>
        <v>1</v>
      </c>
      <c r="BG1200" s="51">
        <f t="shared" si="336"/>
        <v>0</v>
      </c>
      <c r="BH1200" s="50" t="str">
        <f t="shared" si="337"/>
        <v/>
      </c>
      <c r="BI1200" s="50" t="str">
        <f t="shared" si="338"/>
        <v/>
      </c>
      <c r="BJ1200" s="50" t="str">
        <f t="shared" si="339"/>
        <v/>
      </c>
      <c r="BK1200" s="50" t="str">
        <f t="shared" si="340"/>
        <v xml:space="preserve">Not Started |  | </v>
      </c>
      <c r="BL1200" s="49" t="str">
        <f t="shared" ca="1" si="341"/>
        <v/>
      </c>
    </row>
    <row r="1201" spans="1:64" x14ac:dyDescent="0.25">
      <c r="A1201" t="str">
        <f>[1]All_Tasks_Billing!A1201</f>
        <v>LAS16.PPM23</v>
      </c>
      <c r="B1201" t="str">
        <f>[1]All_Tasks_Billing!B1201</f>
        <v>PPM</v>
      </c>
      <c r="C1201" t="str">
        <f>[1]All_Tasks_Billing!C1201</f>
        <v>23.1.12</v>
      </c>
      <c r="D1201" t="str">
        <f>[1]All_Tasks_Billing!D1201</f>
        <v>Main Switchgear</v>
      </c>
      <c r="E1201" t="str">
        <f>[1]All_Tasks_Billing!E1201</f>
        <v>Circuit Breakers -Primary</v>
      </c>
      <c r="F1201" t="str">
        <f>IF([1]All_Tasks_Billing!F1201="","",[1]All_Tasks_Billing!F1201)</f>
        <v>2000AF / 1600AT</v>
      </c>
      <c r="G1201" t="str">
        <f>IF([1]All_Tasks_Billing!G1201="","",[1]All_Tasks_Billing!G1201)</f>
        <v/>
      </c>
      <c r="H1201" s="45" t="str">
        <f>[1]All_Tasks_Billing!H1201</f>
        <v/>
      </c>
      <c r="I1201" t="str">
        <f>IF([1]All_Tasks_Billing!I1201="","",[1]All_Tasks_Billing!I1201)</f>
        <v/>
      </c>
      <c r="J1201" t="str">
        <f>IF([1]All_Tasks_Billing!J1201="","",[1]All_Tasks_Billing!J1201)</f>
        <v/>
      </c>
      <c r="K1201" t="b">
        <f>[1]All_Tasks_Billing!K1201</f>
        <v>0</v>
      </c>
      <c r="L1201" s="45" t="str">
        <f>[1]All_Tasks_Billing!L1201</f>
        <v/>
      </c>
      <c r="M1201" t="str">
        <f>[1]All_Tasks_Billing!M1201</f>
        <v/>
      </c>
      <c r="N1201" s="46">
        <f>IF([1]All_Tasks_Billing!N1201="",0,[1]All_Tasks_Billing!N1201)</f>
        <v>0</v>
      </c>
      <c r="O1201" t="str">
        <f>[1]All_Tasks_Billing!O1201</f>
        <v/>
      </c>
      <c r="P1201" s="47">
        <f>IF([1]All_Tasks_Billing!P1201="",0,[1]All_Tasks_Billing!P1201)</f>
        <v>3</v>
      </c>
      <c r="Q1201" s="47">
        <f>IF([1]All_Tasks_Billing!Q1201="",0,[1]All_Tasks_Billing!Q1201)</f>
        <v>3</v>
      </c>
      <c r="R1201" s="47">
        <f>IF([1]All_Tasks_Billing!R1201="",0,[1]All_Tasks_Billing!R1201)</f>
        <v>3</v>
      </c>
      <c r="S1201" t="str">
        <f>[1]All_Tasks_Billing!S1201</f>
        <v/>
      </c>
      <c r="T1201" t="str">
        <f>[1]All_Tasks_Billing!T1201</f>
        <v>READY</v>
      </c>
      <c r="U1201" t="str">
        <f>[1]All_Tasks_Billing!U1201</f>
        <v/>
      </c>
      <c r="V1201">
        <f>[1]All_Tasks_Billing!V1201</f>
        <v>28</v>
      </c>
      <c r="W1201" s="48">
        <f>[1]All_Tasks_Billing!W1201</f>
        <v>150</v>
      </c>
      <c r="X1201">
        <f>[1]All_Tasks_Billing!X1201</f>
        <v>24331.724999999999</v>
      </c>
      <c r="Y1201">
        <f>[1]All_Tasks_Billing!Y1201</f>
        <v>1</v>
      </c>
      <c r="Z1201" s="49">
        <f>[1]All_Tasks_Billing!Z1201</f>
        <v>0</v>
      </c>
      <c r="AA1201" s="45" t="str">
        <f>[1]All_Tasks_Billing!AA1201</f>
        <v/>
      </c>
      <c r="AB1201" t="str">
        <f>[1]All_Tasks_Billing!AB1201</f>
        <v/>
      </c>
      <c r="AC1201" s="48">
        <f>[1]All_Tasks_Billing!AC1201</f>
        <v>0</v>
      </c>
      <c r="AD1201" s="48">
        <f>[1]All_Tasks_Billing!AD1201</f>
        <v>0</v>
      </c>
      <c r="AE1201" s="48">
        <f>[1]All_Tasks_Billing!AE1201</f>
        <v>0</v>
      </c>
      <c r="AF1201" s="48">
        <f>[1]All_Tasks_Billing!AF1201</f>
        <v>0</v>
      </c>
      <c r="AG1201" s="48">
        <f>[1]All_Tasks_Billing!AG1201</f>
        <v>0</v>
      </c>
      <c r="AH1201" s="48">
        <f>[1]All_Tasks_Billing!AH1201</f>
        <v>0.129</v>
      </c>
      <c r="AI1201" s="48">
        <f>[1]All_Tasks_Billing!AI1201</f>
        <v>0</v>
      </c>
      <c r="AJ1201" s="48">
        <f>[1]All_Tasks_Billing!AJ1201</f>
        <v>0</v>
      </c>
      <c r="AK1201" s="48">
        <f>[1]All_Tasks_Billing!AK1201</f>
        <v>0</v>
      </c>
      <c r="AL1201" s="48">
        <f>[1]All_Tasks_Billing!AL1201</f>
        <v>0</v>
      </c>
      <c r="AM1201" s="48">
        <f>[1]All_Tasks_Billing!AM1201</f>
        <v>0</v>
      </c>
      <c r="AN1201" s="48">
        <f>[1]All_Tasks_Billing!AN1201</f>
        <v>0</v>
      </c>
      <c r="AO1201" s="48">
        <f>[1]All_Tasks_Billing!AO1201</f>
        <v>0</v>
      </c>
      <c r="AP1201" s="48">
        <f>[1]All_Tasks_Billing!AP1201</f>
        <v>0.129</v>
      </c>
      <c r="AQ1201" s="48">
        <f>[1]All_Tasks_Billing!AQ1201</f>
        <v>0</v>
      </c>
      <c r="AR1201" s="48">
        <f>[1]All_Tasks_Billing!AR1201</f>
        <v>0</v>
      </c>
      <c r="AS1201" s="48">
        <f>[1]All_Tasks_Billing!AS1201</f>
        <v>0</v>
      </c>
      <c r="AT1201" s="48">
        <f>[1]All_Tasks_Billing!AT1201</f>
        <v>0</v>
      </c>
      <c r="AU1201" s="50" t="str">
        <f t="shared" si="324"/>
        <v/>
      </c>
      <c r="AV1201" s="50" t="str">
        <f t="shared" si="325"/>
        <v/>
      </c>
      <c r="AW1201" s="50" t="str">
        <f t="shared" si="326"/>
        <v/>
      </c>
      <c r="AX1201" s="50" t="str">
        <f t="shared" ca="1" si="327"/>
        <v>Not Completed</v>
      </c>
      <c r="AY1201" s="50" t="str">
        <f t="shared" ca="1" si="328"/>
        <v>Not Completed</v>
      </c>
      <c r="AZ1201" s="50" t="str">
        <f t="shared" ca="1" si="329"/>
        <v>Not Completed</v>
      </c>
      <c r="BA1201" s="48">
        <f t="shared" si="330"/>
        <v>0</v>
      </c>
      <c r="BB1201" s="45" t="str">
        <f t="shared" si="331"/>
        <v/>
      </c>
      <c r="BC1201" s="50" t="str">
        <f t="shared" si="332"/>
        <v/>
      </c>
      <c r="BD1201" s="48">
        <f t="shared" si="333"/>
        <v>0</v>
      </c>
      <c r="BE1201" s="50" t="str">
        <f t="shared" si="334"/>
        <v>Not Started</v>
      </c>
      <c r="BF1201" s="51">
        <f t="shared" si="335"/>
        <v>1</v>
      </c>
      <c r="BG1201" s="51">
        <f t="shared" si="336"/>
        <v>0</v>
      </c>
      <c r="BH1201" s="50" t="str">
        <f t="shared" si="337"/>
        <v/>
      </c>
      <c r="BI1201" s="50" t="str">
        <f t="shared" si="338"/>
        <v/>
      </c>
      <c r="BJ1201" s="50" t="str">
        <f t="shared" si="339"/>
        <v/>
      </c>
      <c r="BK1201" s="50" t="str">
        <f t="shared" si="340"/>
        <v xml:space="preserve">Not Started |  | </v>
      </c>
      <c r="BL1201" s="49" t="str">
        <f t="shared" ca="1" si="341"/>
        <v/>
      </c>
    </row>
    <row r="1202" spans="1:64" x14ac:dyDescent="0.25">
      <c r="A1202" t="str">
        <f>[1]All_Tasks_Billing!A1202</f>
        <v>LAS16.PPM23</v>
      </c>
      <c r="B1202" t="str">
        <f>[1]All_Tasks_Billing!B1202</f>
        <v>PPM</v>
      </c>
      <c r="C1202" t="str">
        <f>[1]All_Tasks_Billing!C1202</f>
        <v>23.1.13</v>
      </c>
      <c r="D1202" t="str">
        <f>[1]All_Tasks_Billing!D1202</f>
        <v>Main Switchgear</v>
      </c>
      <c r="E1202" t="str">
        <f>[1]All_Tasks_Billing!E1202</f>
        <v>Circuit Breakers -Primary</v>
      </c>
      <c r="F1202" t="str">
        <f>IF([1]All_Tasks_Billing!F1202="","",[1]All_Tasks_Billing!F1202)</f>
        <v>2000AF / 1600AT</v>
      </c>
      <c r="G1202" t="str">
        <f>IF([1]All_Tasks_Billing!G1202="","",[1]All_Tasks_Billing!G1202)</f>
        <v/>
      </c>
      <c r="H1202" s="45" t="str">
        <f>[1]All_Tasks_Billing!H1202</f>
        <v/>
      </c>
      <c r="I1202" t="str">
        <f>IF([1]All_Tasks_Billing!I1202="","",[1]All_Tasks_Billing!I1202)</f>
        <v/>
      </c>
      <c r="J1202" t="str">
        <f>IF([1]All_Tasks_Billing!J1202="","",[1]All_Tasks_Billing!J1202)</f>
        <v/>
      </c>
      <c r="K1202" t="b">
        <f>[1]All_Tasks_Billing!K1202</f>
        <v>0</v>
      </c>
      <c r="L1202" s="45" t="str">
        <f>[1]All_Tasks_Billing!L1202</f>
        <v/>
      </c>
      <c r="M1202" t="str">
        <f>[1]All_Tasks_Billing!M1202</f>
        <v/>
      </c>
      <c r="N1202" s="46">
        <f>IF([1]All_Tasks_Billing!N1202="",0,[1]All_Tasks_Billing!N1202)</f>
        <v>0</v>
      </c>
      <c r="O1202" t="str">
        <f>[1]All_Tasks_Billing!O1202</f>
        <v/>
      </c>
      <c r="P1202" s="47">
        <f>IF([1]All_Tasks_Billing!P1202="",0,[1]All_Tasks_Billing!P1202)</f>
        <v>3</v>
      </c>
      <c r="Q1202" s="47">
        <f>IF([1]All_Tasks_Billing!Q1202="",0,[1]All_Tasks_Billing!Q1202)</f>
        <v>3</v>
      </c>
      <c r="R1202" s="47">
        <f>IF([1]All_Tasks_Billing!R1202="",0,[1]All_Tasks_Billing!R1202)</f>
        <v>3</v>
      </c>
      <c r="S1202" t="str">
        <f>[1]All_Tasks_Billing!S1202</f>
        <v/>
      </c>
      <c r="T1202" t="str">
        <f>[1]All_Tasks_Billing!T1202</f>
        <v>READY</v>
      </c>
      <c r="U1202" t="str">
        <f>[1]All_Tasks_Billing!U1202</f>
        <v/>
      </c>
      <c r="V1202">
        <f>[1]All_Tasks_Billing!V1202</f>
        <v>28</v>
      </c>
      <c r="W1202" s="48">
        <f>[1]All_Tasks_Billing!W1202</f>
        <v>150</v>
      </c>
      <c r="X1202">
        <f>[1]All_Tasks_Billing!X1202</f>
        <v>24331.724999999999</v>
      </c>
      <c r="Y1202">
        <f>[1]All_Tasks_Billing!Y1202</f>
        <v>1</v>
      </c>
      <c r="Z1202" s="49">
        <f>[1]All_Tasks_Billing!Z1202</f>
        <v>0</v>
      </c>
      <c r="AA1202" s="45" t="str">
        <f>[1]All_Tasks_Billing!AA1202</f>
        <v/>
      </c>
      <c r="AB1202" t="str">
        <f>[1]All_Tasks_Billing!AB1202</f>
        <v/>
      </c>
      <c r="AC1202" s="48">
        <f>[1]All_Tasks_Billing!AC1202</f>
        <v>0</v>
      </c>
      <c r="AD1202" s="48">
        <f>[1]All_Tasks_Billing!AD1202</f>
        <v>0</v>
      </c>
      <c r="AE1202" s="48">
        <f>[1]All_Tasks_Billing!AE1202</f>
        <v>0</v>
      </c>
      <c r="AF1202" s="48">
        <f>[1]All_Tasks_Billing!AF1202</f>
        <v>0</v>
      </c>
      <c r="AG1202" s="48">
        <f>[1]All_Tasks_Billing!AG1202</f>
        <v>0</v>
      </c>
      <c r="AH1202" s="48">
        <f>[1]All_Tasks_Billing!AH1202</f>
        <v>0.129</v>
      </c>
      <c r="AI1202" s="48">
        <f>[1]All_Tasks_Billing!AI1202</f>
        <v>0</v>
      </c>
      <c r="AJ1202" s="48">
        <f>[1]All_Tasks_Billing!AJ1202</f>
        <v>0</v>
      </c>
      <c r="AK1202" s="48">
        <f>[1]All_Tasks_Billing!AK1202</f>
        <v>0</v>
      </c>
      <c r="AL1202" s="48">
        <f>[1]All_Tasks_Billing!AL1202</f>
        <v>0</v>
      </c>
      <c r="AM1202" s="48">
        <f>[1]All_Tasks_Billing!AM1202</f>
        <v>0</v>
      </c>
      <c r="AN1202" s="48">
        <f>[1]All_Tasks_Billing!AN1202</f>
        <v>0</v>
      </c>
      <c r="AO1202" s="48">
        <f>[1]All_Tasks_Billing!AO1202</f>
        <v>0</v>
      </c>
      <c r="AP1202" s="48">
        <f>[1]All_Tasks_Billing!AP1202</f>
        <v>0.129</v>
      </c>
      <c r="AQ1202" s="48">
        <f>[1]All_Tasks_Billing!AQ1202</f>
        <v>0</v>
      </c>
      <c r="AR1202" s="48">
        <f>[1]All_Tasks_Billing!AR1202</f>
        <v>0</v>
      </c>
      <c r="AS1202" s="48">
        <f>[1]All_Tasks_Billing!AS1202</f>
        <v>0</v>
      </c>
      <c r="AT1202" s="48">
        <f>[1]All_Tasks_Billing!AT1202</f>
        <v>0</v>
      </c>
      <c r="AU1202" s="50" t="str">
        <f t="shared" si="324"/>
        <v/>
      </c>
      <c r="AV1202" s="50" t="str">
        <f t="shared" si="325"/>
        <v/>
      </c>
      <c r="AW1202" s="50" t="str">
        <f t="shared" si="326"/>
        <v/>
      </c>
      <c r="AX1202" s="50" t="str">
        <f t="shared" ca="1" si="327"/>
        <v>Not Completed</v>
      </c>
      <c r="AY1202" s="50" t="str">
        <f t="shared" ca="1" si="328"/>
        <v>Not Completed</v>
      </c>
      <c r="AZ1202" s="50" t="str">
        <f t="shared" ca="1" si="329"/>
        <v>Not Completed</v>
      </c>
      <c r="BA1202" s="48">
        <f t="shared" si="330"/>
        <v>0</v>
      </c>
      <c r="BB1202" s="45" t="str">
        <f t="shared" si="331"/>
        <v/>
      </c>
      <c r="BC1202" s="50" t="str">
        <f t="shared" si="332"/>
        <v/>
      </c>
      <c r="BD1202" s="48">
        <f t="shared" si="333"/>
        <v>0</v>
      </c>
      <c r="BE1202" s="50" t="str">
        <f t="shared" si="334"/>
        <v>Not Started</v>
      </c>
      <c r="BF1202" s="51">
        <f t="shared" si="335"/>
        <v>1</v>
      </c>
      <c r="BG1202" s="51">
        <f t="shared" si="336"/>
        <v>0</v>
      </c>
      <c r="BH1202" s="50" t="str">
        <f t="shared" si="337"/>
        <v/>
      </c>
      <c r="BI1202" s="50" t="str">
        <f t="shared" si="338"/>
        <v/>
      </c>
      <c r="BJ1202" s="50" t="str">
        <f t="shared" si="339"/>
        <v/>
      </c>
      <c r="BK1202" s="50" t="str">
        <f t="shared" si="340"/>
        <v xml:space="preserve">Not Started |  | </v>
      </c>
      <c r="BL1202" s="49" t="str">
        <f t="shared" ca="1" si="341"/>
        <v/>
      </c>
    </row>
    <row r="1203" spans="1:64" x14ac:dyDescent="0.25">
      <c r="A1203" t="str">
        <f>[1]All_Tasks_Billing!A1203</f>
        <v>LAS16.PPM23</v>
      </c>
      <c r="B1203" t="str">
        <f>[1]All_Tasks_Billing!B1203</f>
        <v>PPM</v>
      </c>
      <c r="C1203" t="str">
        <f>[1]All_Tasks_Billing!C1203</f>
        <v>23.1.14</v>
      </c>
      <c r="D1203" t="str">
        <f>[1]All_Tasks_Billing!D1203</f>
        <v>Main Switchgear</v>
      </c>
      <c r="E1203" t="str">
        <f>[1]All_Tasks_Billing!E1203</f>
        <v>Circuit Breakers -Primary</v>
      </c>
      <c r="F1203" t="str">
        <f>IF([1]All_Tasks_Billing!F1203="","",[1]All_Tasks_Billing!F1203)</f>
        <v>2000AF / 1600AT</v>
      </c>
      <c r="G1203" t="str">
        <f>IF([1]All_Tasks_Billing!G1203="","",[1]All_Tasks_Billing!G1203)</f>
        <v/>
      </c>
      <c r="H1203" s="45" t="str">
        <f>[1]All_Tasks_Billing!H1203</f>
        <v/>
      </c>
      <c r="I1203" t="str">
        <f>IF([1]All_Tasks_Billing!I1203="","",[1]All_Tasks_Billing!I1203)</f>
        <v/>
      </c>
      <c r="J1203" t="str">
        <f>IF([1]All_Tasks_Billing!J1203="","",[1]All_Tasks_Billing!J1203)</f>
        <v/>
      </c>
      <c r="K1203" t="b">
        <f>[1]All_Tasks_Billing!K1203</f>
        <v>0</v>
      </c>
      <c r="L1203" s="45" t="str">
        <f>[1]All_Tasks_Billing!L1203</f>
        <v/>
      </c>
      <c r="M1203" t="str">
        <f>[1]All_Tasks_Billing!M1203</f>
        <v/>
      </c>
      <c r="N1203" s="46">
        <f>IF([1]All_Tasks_Billing!N1203="",0,[1]All_Tasks_Billing!N1203)</f>
        <v>0</v>
      </c>
      <c r="O1203" t="str">
        <f>[1]All_Tasks_Billing!O1203</f>
        <v/>
      </c>
      <c r="P1203" s="47">
        <f>IF([1]All_Tasks_Billing!P1203="",0,[1]All_Tasks_Billing!P1203)</f>
        <v>3</v>
      </c>
      <c r="Q1203" s="47">
        <f>IF([1]All_Tasks_Billing!Q1203="",0,[1]All_Tasks_Billing!Q1203)</f>
        <v>3</v>
      </c>
      <c r="R1203" s="47">
        <f>IF([1]All_Tasks_Billing!R1203="",0,[1]All_Tasks_Billing!R1203)</f>
        <v>3</v>
      </c>
      <c r="S1203" t="str">
        <f>[1]All_Tasks_Billing!S1203</f>
        <v/>
      </c>
      <c r="T1203" t="str">
        <f>[1]All_Tasks_Billing!T1203</f>
        <v>READY</v>
      </c>
      <c r="U1203" t="str">
        <f>[1]All_Tasks_Billing!U1203</f>
        <v/>
      </c>
      <c r="V1203">
        <f>[1]All_Tasks_Billing!V1203</f>
        <v>28</v>
      </c>
      <c r="W1203" s="48">
        <f>[1]All_Tasks_Billing!W1203</f>
        <v>150</v>
      </c>
      <c r="X1203">
        <f>[1]All_Tasks_Billing!X1203</f>
        <v>24331.724999999999</v>
      </c>
      <c r="Y1203">
        <f>[1]All_Tasks_Billing!Y1203</f>
        <v>1</v>
      </c>
      <c r="Z1203" s="49">
        <f>[1]All_Tasks_Billing!Z1203</f>
        <v>0</v>
      </c>
      <c r="AA1203" s="45" t="str">
        <f>[1]All_Tasks_Billing!AA1203</f>
        <v/>
      </c>
      <c r="AB1203" t="str">
        <f>[1]All_Tasks_Billing!AB1203</f>
        <v/>
      </c>
      <c r="AC1203" s="48">
        <f>[1]All_Tasks_Billing!AC1203</f>
        <v>0</v>
      </c>
      <c r="AD1203" s="48">
        <f>[1]All_Tasks_Billing!AD1203</f>
        <v>0</v>
      </c>
      <c r="AE1203" s="48">
        <f>[1]All_Tasks_Billing!AE1203</f>
        <v>0</v>
      </c>
      <c r="AF1203" s="48">
        <f>[1]All_Tasks_Billing!AF1203</f>
        <v>0</v>
      </c>
      <c r="AG1203" s="48">
        <f>[1]All_Tasks_Billing!AG1203</f>
        <v>0</v>
      </c>
      <c r="AH1203" s="48">
        <f>[1]All_Tasks_Billing!AH1203</f>
        <v>0.129</v>
      </c>
      <c r="AI1203" s="48">
        <f>[1]All_Tasks_Billing!AI1203</f>
        <v>0</v>
      </c>
      <c r="AJ1203" s="48">
        <f>[1]All_Tasks_Billing!AJ1203</f>
        <v>0</v>
      </c>
      <c r="AK1203" s="48">
        <f>[1]All_Tasks_Billing!AK1203</f>
        <v>0</v>
      </c>
      <c r="AL1203" s="48">
        <f>[1]All_Tasks_Billing!AL1203</f>
        <v>0</v>
      </c>
      <c r="AM1203" s="48">
        <f>[1]All_Tasks_Billing!AM1203</f>
        <v>0</v>
      </c>
      <c r="AN1203" s="48">
        <f>[1]All_Tasks_Billing!AN1203</f>
        <v>0</v>
      </c>
      <c r="AO1203" s="48">
        <f>[1]All_Tasks_Billing!AO1203</f>
        <v>0</v>
      </c>
      <c r="AP1203" s="48">
        <f>[1]All_Tasks_Billing!AP1203</f>
        <v>0.129</v>
      </c>
      <c r="AQ1203" s="48">
        <f>[1]All_Tasks_Billing!AQ1203</f>
        <v>0</v>
      </c>
      <c r="AR1203" s="48">
        <f>[1]All_Tasks_Billing!AR1203</f>
        <v>0</v>
      </c>
      <c r="AS1203" s="48">
        <f>[1]All_Tasks_Billing!AS1203</f>
        <v>0</v>
      </c>
      <c r="AT1203" s="48">
        <f>[1]All_Tasks_Billing!AT1203</f>
        <v>0</v>
      </c>
      <c r="AU1203" s="50" t="str">
        <f t="shared" si="324"/>
        <v/>
      </c>
      <c r="AV1203" s="50" t="str">
        <f t="shared" si="325"/>
        <v/>
      </c>
      <c r="AW1203" s="50" t="str">
        <f t="shared" si="326"/>
        <v/>
      </c>
      <c r="AX1203" s="50" t="str">
        <f t="shared" ca="1" si="327"/>
        <v>Not Completed</v>
      </c>
      <c r="AY1203" s="50" t="str">
        <f t="shared" ca="1" si="328"/>
        <v>Not Completed</v>
      </c>
      <c r="AZ1203" s="50" t="str">
        <f t="shared" ca="1" si="329"/>
        <v>Not Completed</v>
      </c>
      <c r="BA1203" s="48">
        <f t="shared" si="330"/>
        <v>0</v>
      </c>
      <c r="BB1203" s="45" t="str">
        <f t="shared" si="331"/>
        <v/>
      </c>
      <c r="BC1203" s="50" t="str">
        <f t="shared" si="332"/>
        <v/>
      </c>
      <c r="BD1203" s="48">
        <f t="shared" si="333"/>
        <v>0</v>
      </c>
      <c r="BE1203" s="50" t="str">
        <f t="shared" si="334"/>
        <v>Not Started</v>
      </c>
      <c r="BF1203" s="51">
        <f t="shared" si="335"/>
        <v>1</v>
      </c>
      <c r="BG1203" s="51">
        <f t="shared" si="336"/>
        <v>0</v>
      </c>
      <c r="BH1203" s="50" t="str">
        <f t="shared" si="337"/>
        <v/>
      </c>
      <c r="BI1203" s="50" t="str">
        <f t="shared" si="338"/>
        <v/>
      </c>
      <c r="BJ1203" s="50" t="str">
        <f t="shared" si="339"/>
        <v/>
      </c>
      <c r="BK1203" s="50" t="str">
        <f t="shared" si="340"/>
        <v xml:space="preserve">Not Started |  | </v>
      </c>
      <c r="BL1203" s="49" t="str">
        <f t="shared" ca="1" si="341"/>
        <v/>
      </c>
    </row>
    <row r="1204" spans="1:64" x14ac:dyDescent="0.25">
      <c r="A1204" t="str">
        <f>[1]All_Tasks_Billing!A1204</f>
        <v>LAS16.PPM23</v>
      </c>
      <c r="B1204" t="str">
        <f>[1]All_Tasks_Billing!B1204</f>
        <v>PPM</v>
      </c>
      <c r="C1204" t="str">
        <f>[1]All_Tasks_Billing!C1204</f>
        <v>23.1.15</v>
      </c>
      <c r="D1204" t="str">
        <f>[1]All_Tasks_Billing!D1204</f>
        <v>Main Switchgear</v>
      </c>
      <c r="E1204" t="str">
        <f>[1]All_Tasks_Billing!E1204</f>
        <v>Circuit Breakers -Primary</v>
      </c>
      <c r="F1204" t="str">
        <f>IF([1]All_Tasks_Billing!F1204="","",[1]All_Tasks_Billing!F1204)</f>
        <v>2000AF / 1600AT</v>
      </c>
      <c r="G1204" t="str">
        <f>IF([1]All_Tasks_Billing!G1204="","",[1]All_Tasks_Billing!G1204)</f>
        <v/>
      </c>
      <c r="H1204" s="45" t="str">
        <f>[1]All_Tasks_Billing!H1204</f>
        <v/>
      </c>
      <c r="I1204" t="str">
        <f>IF([1]All_Tasks_Billing!I1204="","",[1]All_Tasks_Billing!I1204)</f>
        <v/>
      </c>
      <c r="J1204" t="str">
        <f>IF([1]All_Tasks_Billing!J1204="","",[1]All_Tasks_Billing!J1204)</f>
        <v/>
      </c>
      <c r="K1204" t="b">
        <f>[1]All_Tasks_Billing!K1204</f>
        <v>0</v>
      </c>
      <c r="L1204" s="45" t="str">
        <f>[1]All_Tasks_Billing!L1204</f>
        <v/>
      </c>
      <c r="M1204" t="str">
        <f>[1]All_Tasks_Billing!M1204</f>
        <v/>
      </c>
      <c r="N1204" s="46">
        <f>IF([1]All_Tasks_Billing!N1204="",0,[1]All_Tasks_Billing!N1204)</f>
        <v>0</v>
      </c>
      <c r="O1204" t="str">
        <f>[1]All_Tasks_Billing!O1204</f>
        <v/>
      </c>
      <c r="P1204" s="47">
        <f>IF([1]All_Tasks_Billing!P1204="",0,[1]All_Tasks_Billing!P1204)</f>
        <v>3</v>
      </c>
      <c r="Q1204" s="47">
        <f>IF([1]All_Tasks_Billing!Q1204="",0,[1]All_Tasks_Billing!Q1204)</f>
        <v>3</v>
      </c>
      <c r="R1204" s="47">
        <f>IF([1]All_Tasks_Billing!R1204="",0,[1]All_Tasks_Billing!R1204)</f>
        <v>3</v>
      </c>
      <c r="S1204" t="str">
        <f>[1]All_Tasks_Billing!S1204</f>
        <v/>
      </c>
      <c r="T1204" t="str">
        <f>[1]All_Tasks_Billing!T1204</f>
        <v>READY</v>
      </c>
      <c r="U1204" t="str">
        <f>[1]All_Tasks_Billing!U1204</f>
        <v/>
      </c>
      <c r="V1204">
        <f>[1]All_Tasks_Billing!V1204</f>
        <v>28</v>
      </c>
      <c r="W1204" s="48">
        <f>[1]All_Tasks_Billing!W1204</f>
        <v>150</v>
      </c>
      <c r="X1204">
        <f>[1]All_Tasks_Billing!X1204</f>
        <v>24331.724999999999</v>
      </c>
      <c r="Y1204">
        <f>[1]All_Tasks_Billing!Y1204</f>
        <v>1</v>
      </c>
      <c r="Z1204" s="49">
        <f>[1]All_Tasks_Billing!Z1204</f>
        <v>0</v>
      </c>
      <c r="AA1204" s="45" t="str">
        <f>[1]All_Tasks_Billing!AA1204</f>
        <v/>
      </c>
      <c r="AB1204" t="str">
        <f>[1]All_Tasks_Billing!AB1204</f>
        <v/>
      </c>
      <c r="AC1204" s="48">
        <f>[1]All_Tasks_Billing!AC1204</f>
        <v>0</v>
      </c>
      <c r="AD1204" s="48">
        <f>[1]All_Tasks_Billing!AD1204</f>
        <v>0</v>
      </c>
      <c r="AE1204" s="48">
        <f>[1]All_Tasks_Billing!AE1204</f>
        <v>0</v>
      </c>
      <c r="AF1204" s="48">
        <f>[1]All_Tasks_Billing!AF1204</f>
        <v>0</v>
      </c>
      <c r="AG1204" s="48">
        <f>[1]All_Tasks_Billing!AG1204</f>
        <v>0</v>
      </c>
      <c r="AH1204" s="48">
        <f>[1]All_Tasks_Billing!AH1204</f>
        <v>0.129</v>
      </c>
      <c r="AI1204" s="48">
        <f>[1]All_Tasks_Billing!AI1204</f>
        <v>0</v>
      </c>
      <c r="AJ1204" s="48">
        <f>[1]All_Tasks_Billing!AJ1204</f>
        <v>0</v>
      </c>
      <c r="AK1204" s="48">
        <f>[1]All_Tasks_Billing!AK1204</f>
        <v>0</v>
      </c>
      <c r="AL1204" s="48">
        <f>[1]All_Tasks_Billing!AL1204</f>
        <v>0</v>
      </c>
      <c r="AM1204" s="48">
        <f>[1]All_Tasks_Billing!AM1204</f>
        <v>0</v>
      </c>
      <c r="AN1204" s="48">
        <f>[1]All_Tasks_Billing!AN1204</f>
        <v>0</v>
      </c>
      <c r="AO1204" s="48">
        <f>[1]All_Tasks_Billing!AO1204</f>
        <v>0</v>
      </c>
      <c r="AP1204" s="48">
        <f>[1]All_Tasks_Billing!AP1204</f>
        <v>0.129</v>
      </c>
      <c r="AQ1204" s="48">
        <f>[1]All_Tasks_Billing!AQ1204</f>
        <v>0</v>
      </c>
      <c r="AR1204" s="48">
        <f>[1]All_Tasks_Billing!AR1204</f>
        <v>0</v>
      </c>
      <c r="AS1204" s="48">
        <f>[1]All_Tasks_Billing!AS1204</f>
        <v>0</v>
      </c>
      <c r="AT1204" s="48">
        <f>[1]All_Tasks_Billing!AT1204</f>
        <v>0</v>
      </c>
      <c r="AU1204" s="50" t="str">
        <f t="shared" si="324"/>
        <v/>
      </c>
      <c r="AV1204" s="50" t="str">
        <f t="shared" si="325"/>
        <v/>
      </c>
      <c r="AW1204" s="50" t="str">
        <f t="shared" si="326"/>
        <v/>
      </c>
      <c r="AX1204" s="50" t="str">
        <f t="shared" ca="1" si="327"/>
        <v>Not Completed</v>
      </c>
      <c r="AY1204" s="50" t="str">
        <f t="shared" ca="1" si="328"/>
        <v>Not Completed</v>
      </c>
      <c r="AZ1204" s="50" t="str">
        <f t="shared" ca="1" si="329"/>
        <v>Not Completed</v>
      </c>
      <c r="BA1204" s="48">
        <f t="shared" si="330"/>
        <v>0</v>
      </c>
      <c r="BB1204" s="45" t="str">
        <f t="shared" si="331"/>
        <v/>
      </c>
      <c r="BC1204" s="50" t="str">
        <f t="shared" si="332"/>
        <v/>
      </c>
      <c r="BD1204" s="48">
        <f t="shared" si="333"/>
        <v>0</v>
      </c>
      <c r="BE1204" s="50" t="str">
        <f t="shared" si="334"/>
        <v>Not Started</v>
      </c>
      <c r="BF1204" s="51">
        <f t="shared" si="335"/>
        <v>1</v>
      </c>
      <c r="BG1204" s="51">
        <f t="shared" si="336"/>
        <v>0</v>
      </c>
      <c r="BH1204" s="50" t="str">
        <f t="shared" si="337"/>
        <v/>
      </c>
      <c r="BI1204" s="50" t="str">
        <f t="shared" si="338"/>
        <v/>
      </c>
      <c r="BJ1204" s="50" t="str">
        <f t="shared" si="339"/>
        <v/>
      </c>
      <c r="BK1204" s="50" t="str">
        <f t="shared" si="340"/>
        <v xml:space="preserve">Not Started |  | </v>
      </c>
      <c r="BL1204" s="49" t="str">
        <f t="shared" ca="1" si="341"/>
        <v/>
      </c>
    </row>
    <row r="1205" spans="1:64" x14ac:dyDescent="0.25">
      <c r="A1205" t="str">
        <f>[1]All_Tasks_Billing!A1205</f>
        <v>LAS16.PPM23</v>
      </c>
      <c r="B1205" t="str">
        <f>[1]All_Tasks_Billing!B1205</f>
        <v>PPM</v>
      </c>
      <c r="C1205" t="str">
        <f>[1]All_Tasks_Billing!C1205</f>
        <v>23.1.16</v>
      </c>
      <c r="D1205" t="str">
        <f>[1]All_Tasks_Billing!D1205</f>
        <v>Main Switchgear</v>
      </c>
      <c r="E1205" t="str">
        <f>[1]All_Tasks_Billing!E1205</f>
        <v>Circuit Breakers -Primary</v>
      </c>
      <c r="F1205" t="str">
        <f>IF([1]All_Tasks_Billing!F1205="","",[1]All_Tasks_Billing!F1205)</f>
        <v>2000AF / 1600AT</v>
      </c>
      <c r="G1205" t="str">
        <f>IF([1]All_Tasks_Billing!G1205="","",[1]All_Tasks_Billing!G1205)</f>
        <v/>
      </c>
      <c r="H1205" s="45" t="str">
        <f>[1]All_Tasks_Billing!H1205</f>
        <v/>
      </c>
      <c r="I1205" t="str">
        <f>IF([1]All_Tasks_Billing!I1205="","",[1]All_Tasks_Billing!I1205)</f>
        <v/>
      </c>
      <c r="J1205" t="str">
        <f>IF([1]All_Tasks_Billing!J1205="","",[1]All_Tasks_Billing!J1205)</f>
        <v/>
      </c>
      <c r="K1205" t="b">
        <f>[1]All_Tasks_Billing!K1205</f>
        <v>0</v>
      </c>
      <c r="L1205" s="45" t="str">
        <f>[1]All_Tasks_Billing!L1205</f>
        <v/>
      </c>
      <c r="M1205" t="str">
        <f>[1]All_Tasks_Billing!M1205</f>
        <v/>
      </c>
      <c r="N1205" s="46">
        <f>IF([1]All_Tasks_Billing!N1205="",0,[1]All_Tasks_Billing!N1205)</f>
        <v>0</v>
      </c>
      <c r="O1205" t="str">
        <f>[1]All_Tasks_Billing!O1205</f>
        <v/>
      </c>
      <c r="P1205" s="47">
        <f>IF([1]All_Tasks_Billing!P1205="",0,[1]All_Tasks_Billing!P1205)</f>
        <v>3</v>
      </c>
      <c r="Q1205" s="47">
        <f>IF([1]All_Tasks_Billing!Q1205="",0,[1]All_Tasks_Billing!Q1205)</f>
        <v>3</v>
      </c>
      <c r="R1205" s="47">
        <f>IF([1]All_Tasks_Billing!R1205="",0,[1]All_Tasks_Billing!R1205)</f>
        <v>3</v>
      </c>
      <c r="S1205" t="str">
        <f>[1]All_Tasks_Billing!S1205</f>
        <v/>
      </c>
      <c r="T1205" t="str">
        <f>[1]All_Tasks_Billing!T1205</f>
        <v>READY</v>
      </c>
      <c r="U1205" t="str">
        <f>[1]All_Tasks_Billing!U1205</f>
        <v/>
      </c>
      <c r="V1205">
        <f>[1]All_Tasks_Billing!V1205</f>
        <v>28</v>
      </c>
      <c r="W1205" s="48">
        <f>[1]All_Tasks_Billing!W1205</f>
        <v>150</v>
      </c>
      <c r="X1205">
        <f>[1]All_Tasks_Billing!X1205</f>
        <v>24331.724999999999</v>
      </c>
      <c r="Y1205">
        <f>[1]All_Tasks_Billing!Y1205</f>
        <v>1</v>
      </c>
      <c r="Z1205" s="49">
        <f>[1]All_Tasks_Billing!Z1205</f>
        <v>0</v>
      </c>
      <c r="AA1205" s="45" t="str">
        <f>[1]All_Tasks_Billing!AA1205</f>
        <v/>
      </c>
      <c r="AB1205" t="str">
        <f>[1]All_Tasks_Billing!AB1205</f>
        <v/>
      </c>
      <c r="AC1205" s="48">
        <f>[1]All_Tasks_Billing!AC1205</f>
        <v>0</v>
      </c>
      <c r="AD1205" s="48">
        <f>[1]All_Tasks_Billing!AD1205</f>
        <v>0</v>
      </c>
      <c r="AE1205" s="48">
        <f>[1]All_Tasks_Billing!AE1205</f>
        <v>0</v>
      </c>
      <c r="AF1205" s="48">
        <f>[1]All_Tasks_Billing!AF1205</f>
        <v>0</v>
      </c>
      <c r="AG1205" s="48">
        <f>[1]All_Tasks_Billing!AG1205</f>
        <v>0</v>
      </c>
      <c r="AH1205" s="48">
        <f>[1]All_Tasks_Billing!AH1205</f>
        <v>0.129</v>
      </c>
      <c r="AI1205" s="48">
        <f>[1]All_Tasks_Billing!AI1205</f>
        <v>0</v>
      </c>
      <c r="AJ1205" s="48">
        <f>[1]All_Tasks_Billing!AJ1205</f>
        <v>0</v>
      </c>
      <c r="AK1205" s="48">
        <f>[1]All_Tasks_Billing!AK1205</f>
        <v>0</v>
      </c>
      <c r="AL1205" s="48">
        <f>[1]All_Tasks_Billing!AL1205</f>
        <v>0</v>
      </c>
      <c r="AM1205" s="48">
        <f>[1]All_Tasks_Billing!AM1205</f>
        <v>0</v>
      </c>
      <c r="AN1205" s="48">
        <f>[1]All_Tasks_Billing!AN1205</f>
        <v>0</v>
      </c>
      <c r="AO1205" s="48">
        <f>[1]All_Tasks_Billing!AO1205</f>
        <v>0</v>
      </c>
      <c r="AP1205" s="48">
        <f>[1]All_Tasks_Billing!AP1205</f>
        <v>0.129</v>
      </c>
      <c r="AQ1205" s="48">
        <f>[1]All_Tasks_Billing!AQ1205</f>
        <v>0</v>
      </c>
      <c r="AR1205" s="48">
        <f>[1]All_Tasks_Billing!AR1205</f>
        <v>0</v>
      </c>
      <c r="AS1205" s="48">
        <f>[1]All_Tasks_Billing!AS1205</f>
        <v>0</v>
      </c>
      <c r="AT1205" s="48">
        <f>[1]All_Tasks_Billing!AT1205</f>
        <v>0</v>
      </c>
      <c r="AU1205" s="50" t="str">
        <f t="shared" si="324"/>
        <v/>
      </c>
      <c r="AV1205" s="50" t="str">
        <f t="shared" si="325"/>
        <v/>
      </c>
      <c r="AW1205" s="50" t="str">
        <f t="shared" si="326"/>
        <v/>
      </c>
      <c r="AX1205" s="50" t="str">
        <f t="shared" ca="1" si="327"/>
        <v>Not Completed</v>
      </c>
      <c r="AY1205" s="50" t="str">
        <f t="shared" ca="1" si="328"/>
        <v>Not Completed</v>
      </c>
      <c r="AZ1205" s="50" t="str">
        <f t="shared" ca="1" si="329"/>
        <v>Not Completed</v>
      </c>
      <c r="BA1205" s="48">
        <f t="shared" si="330"/>
        <v>0</v>
      </c>
      <c r="BB1205" s="45" t="str">
        <f t="shared" si="331"/>
        <v/>
      </c>
      <c r="BC1205" s="50" t="str">
        <f t="shared" si="332"/>
        <v/>
      </c>
      <c r="BD1205" s="48">
        <f t="shared" si="333"/>
        <v>0</v>
      </c>
      <c r="BE1205" s="50" t="str">
        <f t="shared" si="334"/>
        <v>Not Started</v>
      </c>
      <c r="BF1205" s="51">
        <f t="shared" si="335"/>
        <v>1</v>
      </c>
      <c r="BG1205" s="51">
        <f t="shared" si="336"/>
        <v>0</v>
      </c>
      <c r="BH1205" s="50" t="str">
        <f t="shared" si="337"/>
        <v/>
      </c>
      <c r="BI1205" s="50" t="str">
        <f t="shared" si="338"/>
        <v/>
      </c>
      <c r="BJ1205" s="50" t="str">
        <f t="shared" si="339"/>
        <v/>
      </c>
      <c r="BK1205" s="50" t="str">
        <f t="shared" si="340"/>
        <v xml:space="preserve">Not Started |  | </v>
      </c>
      <c r="BL1205" s="49" t="str">
        <f t="shared" ca="1" si="341"/>
        <v/>
      </c>
    </row>
    <row r="1206" spans="1:64" x14ac:dyDescent="0.25">
      <c r="A1206" t="str">
        <f>[1]All_Tasks_Billing!A1206</f>
        <v>LAS16.PPM23</v>
      </c>
      <c r="B1206" t="str">
        <f>[1]All_Tasks_Billing!B1206</f>
        <v>PPM</v>
      </c>
      <c r="C1206" t="str">
        <f>[1]All_Tasks_Billing!C1206</f>
        <v>23.1.17</v>
      </c>
      <c r="D1206" t="str">
        <f>[1]All_Tasks_Billing!D1206</f>
        <v>Main Switchgear</v>
      </c>
      <c r="E1206" t="str">
        <f>[1]All_Tasks_Billing!E1206</f>
        <v>Circuit Breakers -Primary</v>
      </c>
      <c r="F1206" t="str">
        <f>IF([1]All_Tasks_Billing!F1206="","",[1]All_Tasks_Billing!F1206)</f>
        <v>3000AT / 2500AT</v>
      </c>
      <c r="G1206" t="str">
        <f>IF([1]All_Tasks_Billing!G1206="","",[1]All_Tasks_Billing!G1206)</f>
        <v/>
      </c>
      <c r="H1206" s="45" t="str">
        <f>[1]All_Tasks_Billing!H1206</f>
        <v/>
      </c>
      <c r="I1206" t="str">
        <f>IF([1]All_Tasks_Billing!I1206="","",[1]All_Tasks_Billing!I1206)</f>
        <v/>
      </c>
      <c r="J1206" t="str">
        <f>IF([1]All_Tasks_Billing!J1206="","",[1]All_Tasks_Billing!J1206)</f>
        <v/>
      </c>
      <c r="K1206" t="b">
        <f>[1]All_Tasks_Billing!K1206</f>
        <v>0</v>
      </c>
      <c r="L1206" s="45" t="str">
        <f>[1]All_Tasks_Billing!L1206</f>
        <v/>
      </c>
      <c r="M1206" t="str">
        <f>[1]All_Tasks_Billing!M1206</f>
        <v/>
      </c>
      <c r="N1206" s="46">
        <f>IF([1]All_Tasks_Billing!N1206="",0,[1]All_Tasks_Billing!N1206)</f>
        <v>0</v>
      </c>
      <c r="O1206" t="str">
        <f>[1]All_Tasks_Billing!O1206</f>
        <v/>
      </c>
      <c r="P1206" s="47">
        <f>IF([1]All_Tasks_Billing!P1206="",0,[1]All_Tasks_Billing!P1206)</f>
        <v>3</v>
      </c>
      <c r="Q1206" s="47">
        <f>IF([1]All_Tasks_Billing!Q1206="",0,[1]All_Tasks_Billing!Q1206)</f>
        <v>3</v>
      </c>
      <c r="R1206" s="47">
        <f>IF([1]All_Tasks_Billing!R1206="",0,[1]All_Tasks_Billing!R1206)</f>
        <v>3</v>
      </c>
      <c r="S1206" t="str">
        <f>[1]All_Tasks_Billing!S1206</f>
        <v/>
      </c>
      <c r="T1206" t="str">
        <f>[1]All_Tasks_Billing!T1206</f>
        <v>READY</v>
      </c>
      <c r="U1206" t="str">
        <f>[1]All_Tasks_Billing!U1206</f>
        <v/>
      </c>
      <c r="V1206">
        <f>[1]All_Tasks_Billing!V1206</f>
        <v>28</v>
      </c>
      <c r="W1206" s="48">
        <f>[1]All_Tasks_Billing!W1206</f>
        <v>150</v>
      </c>
      <c r="X1206">
        <f>[1]All_Tasks_Billing!X1206</f>
        <v>24331.724999999999</v>
      </c>
      <c r="Y1206">
        <f>[1]All_Tasks_Billing!Y1206</f>
        <v>1</v>
      </c>
      <c r="Z1206" s="49">
        <f>[1]All_Tasks_Billing!Z1206</f>
        <v>0</v>
      </c>
      <c r="AA1206" s="45" t="str">
        <f>[1]All_Tasks_Billing!AA1206</f>
        <v/>
      </c>
      <c r="AB1206" t="str">
        <f>[1]All_Tasks_Billing!AB1206</f>
        <v/>
      </c>
      <c r="AC1206" s="48">
        <f>[1]All_Tasks_Billing!AC1206</f>
        <v>0</v>
      </c>
      <c r="AD1206" s="48">
        <f>[1]All_Tasks_Billing!AD1206</f>
        <v>0</v>
      </c>
      <c r="AE1206" s="48">
        <f>[1]All_Tasks_Billing!AE1206</f>
        <v>0</v>
      </c>
      <c r="AF1206" s="48">
        <f>[1]All_Tasks_Billing!AF1206</f>
        <v>0</v>
      </c>
      <c r="AG1206" s="48">
        <f>[1]All_Tasks_Billing!AG1206</f>
        <v>0</v>
      </c>
      <c r="AH1206" s="48">
        <f>[1]All_Tasks_Billing!AH1206</f>
        <v>0.129</v>
      </c>
      <c r="AI1206" s="48">
        <f>[1]All_Tasks_Billing!AI1206</f>
        <v>0</v>
      </c>
      <c r="AJ1206" s="48">
        <f>[1]All_Tasks_Billing!AJ1206</f>
        <v>0</v>
      </c>
      <c r="AK1206" s="48">
        <f>[1]All_Tasks_Billing!AK1206</f>
        <v>0</v>
      </c>
      <c r="AL1206" s="48">
        <f>[1]All_Tasks_Billing!AL1206</f>
        <v>0</v>
      </c>
      <c r="AM1206" s="48">
        <f>[1]All_Tasks_Billing!AM1206</f>
        <v>0</v>
      </c>
      <c r="AN1206" s="48">
        <f>[1]All_Tasks_Billing!AN1206</f>
        <v>0</v>
      </c>
      <c r="AO1206" s="48">
        <f>[1]All_Tasks_Billing!AO1206</f>
        <v>0</v>
      </c>
      <c r="AP1206" s="48">
        <f>[1]All_Tasks_Billing!AP1206</f>
        <v>0.129</v>
      </c>
      <c r="AQ1206" s="48">
        <f>[1]All_Tasks_Billing!AQ1206</f>
        <v>0</v>
      </c>
      <c r="AR1206" s="48">
        <f>[1]All_Tasks_Billing!AR1206</f>
        <v>0</v>
      </c>
      <c r="AS1206" s="48">
        <f>[1]All_Tasks_Billing!AS1206</f>
        <v>0</v>
      </c>
      <c r="AT1206" s="48">
        <f>[1]All_Tasks_Billing!AT1206</f>
        <v>0</v>
      </c>
      <c r="AU1206" s="50" t="str">
        <f t="shared" si="324"/>
        <v/>
      </c>
      <c r="AV1206" s="50" t="str">
        <f t="shared" si="325"/>
        <v/>
      </c>
      <c r="AW1206" s="50" t="str">
        <f t="shared" si="326"/>
        <v/>
      </c>
      <c r="AX1206" s="50" t="str">
        <f t="shared" ca="1" si="327"/>
        <v>Not Completed</v>
      </c>
      <c r="AY1206" s="50" t="str">
        <f t="shared" ca="1" si="328"/>
        <v>Not Completed</v>
      </c>
      <c r="AZ1206" s="50" t="str">
        <f t="shared" ca="1" si="329"/>
        <v>Not Completed</v>
      </c>
      <c r="BA1206" s="48">
        <f t="shared" si="330"/>
        <v>0</v>
      </c>
      <c r="BB1206" s="45" t="str">
        <f t="shared" si="331"/>
        <v/>
      </c>
      <c r="BC1206" s="50" t="str">
        <f t="shared" si="332"/>
        <v/>
      </c>
      <c r="BD1206" s="48">
        <f t="shared" si="333"/>
        <v>0</v>
      </c>
      <c r="BE1206" s="50" t="str">
        <f t="shared" si="334"/>
        <v>Not Started</v>
      </c>
      <c r="BF1206" s="51">
        <f t="shared" si="335"/>
        <v>1</v>
      </c>
      <c r="BG1206" s="51">
        <f t="shared" si="336"/>
        <v>0</v>
      </c>
      <c r="BH1206" s="50" t="str">
        <f t="shared" si="337"/>
        <v/>
      </c>
      <c r="BI1206" s="50" t="str">
        <f t="shared" si="338"/>
        <v/>
      </c>
      <c r="BJ1206" s="50" t="str">
        <f t="shared" si="339"/>
        <v/>
      </c>
      <c r="BK1206" s="50" t="str">
        <f t="shared" si="340"/>
        <v xml:space="preserve">Not Started |  | </v>
      </c>
      <c r="BL1206" s="49" t="str">
        <f t="shared" ca="1" si="341"/>
        <v/>
      </c>
    </row>
    <row r="1207" spans="1:64" x14ac:dyDescent="0.25">
      <c r="A1207" t="str">
        <f>[1]All_Tasks_Billing!A1207</f>
        <v>LAS16.PPM23</v>
      </c>
      <c r="B1207" t="str">
        <f>[1]All_Tasks_Billing!B1207</f>
        <v>PPM</v>
      </c>
      <c r="C1207" t="str">
        <f>[1]All_Tasks_Billing!C1207</f>
        <v>23.1.18</v>
      </c>
      <c r="D1207" t="str">
        <f>[1]All_Tasks_Billing!D1207</f>
        <v>Main Switchgear</v>
      </c>
      <c r="E1207" t="str">
        <f>[1]All_Tasks_Billing!E1207</f>
        <v>Circuit Breakers -Primary</v>
      </c>
      <c r="F1207" t="str">
        <f>IF([1]All_Tasks_Billing!F1207="","",[1]All_Tasks_Billing!F1207)</f>
        <v>3000AT / 2500AT</v>
      </c>
      <c r="G1207" t="str">
        <f>IF([1]All_Tasks_Billing!G1207="","",[1]All_Tasks_Billing!G1207)</f>
        <v/>
      </c>
      <c r="H1207" s="45" t="str">
        <f>[1]All_Tasks_Billing!H1207</f>
        <v/>
      </c>
      <c r="I1207" t="str">
        <f>IF([1]All_Tasks_Billing!I1207="","",[1]All_Tasks_Billing!I1207)</f>
        <v/>
      </c>
      <c r="J1207" t="str">
        <f>IF([1]All_Tasks_Billing!J1207="","",[1]All_Tasks_Billing!J1207)</f>
        <v/>
      </c>
      <c r="K1207" t="b">
        <f>[1]All_Tasks_Billing!K1207</f>
        <v>0</v>
      </c>
      <c r="L1207" s="45" t="str">
        <f>[1]All_Tasks_Billing!L1207</f>
        <v/>
      </c>
      <c r="M1207" t="str">
        <f>[1]All_Tasks_Billing!M1207</f>
        <v/>
      </c>
      <c r="N1207" s="46">
        <f>IF([1]All_Tasks_Billing!N1207="",0,[1]All_Tasks_Billing!N1207)</f>
        <v>0</v>
      </c>
      <c r="O1207" t="str">
        <f>[1]All_Tasks_Billing!O1207</f>
        <v/>
      </c>
      <c r="P1207" s="47">
        <f>IF([1]All_Tasks_Billing!P1207="",0,[1]All_Tasks_Billing!P1207)</f>
        <v>3</v>
      </c>
      <c r="Q1207" s="47">
        <f>IF([1]All_Tasks_Billing!Q1207="",0,[1]All_Tasks_Billing!Q1207)</f>
        <v>3</v>
      </c>
      <c r="R1207" s="47">
        <f>IF([1]All_Tasks_Billing!R1207="",0,[1]All_Tasks_Billing!R1207)</f>
        <v>3</v>
      </c>
      <c r="S1207" t="str">
        <f>[1]All_Tasks_Billing!S1207</f>
        <v/>
      </c>
      <c r="T1207" t="str">
        <f>[1]All_Tasks_Billing!T1207</f>
        <v>READY</v>
      </c>
      <c r="U1207" t="str">
        <f>[1]All_Tasks_Billing!U1207</f>
        <v/>
      </c>
      <c r="V1207">
        <f>[1]All_Tasks_Billing!V1207</f>
        <v>28</v>
      </c>
      <c r="W1207" s="48">
        <f>[1]All_Tasks_Billing!W1207</f>
        <v>150</v>
      </c>
      <c r="X1207">
        <f>[1]All_Tasks_Billing!X1207</f>
        <v>24331.724999999999</v>
      </c>
      <c r="Y1207">
        <f>[1]All_Tasks_Billing!Y1207</f>
        <v>1</v>
      </c>
      <c r="Z1207" s="49">
        <f>[1]All_Tasks_Billing!Z1207</f>
        <v>0</v>
      </c>
      <c r="AA1207" s="45" t="str">
        <f>[1]All_Tasks_Billing!AA1207</f>
        <v/>
      </c>
      <c r="AB1207" t="str">
        <f>[1]All_Tasks_Billing!AB1207</f>
        <v/>
      </c>
      <c r="AC1207" s="48">
        <f>[1]All_Tasks_Billing!AC1207</f>
        <v>0</v>
      </c>
      <c r="AD1207" s="48">
        <f>[1]All_Tasks_Billing!AD1207</f>
        <v>0</v>
      </c>
      <c r="AE1207" s="48">
        <f>[1]All_Tasks_Billing!AE1207</f>
        <v>0</v>
      </c>
      <c r="AF1207" s="48">
        <f>[1]All_Tasks_Billing!AF1207</f>
        <v>0</v>
      </c>
      <c r="AG1207" s="48">
        <f>[1]All_Tasks_Billing!AG1207</f>
        <v>0</v>
      </c>
      <c r="AH1207" s="48">
        <f>[1]All_Tasks_Billing!AH1207</f>
        <v>0.129</v>
      </c>
      <c r="AI1207" s="48">
        <f>[1]All_Tasks_Billing!AI1207</f>
        <v>0</v>
      </c>
      <c r="AJ1207" s="48">
        <f>[1]All_Tasks_Billing!AJ1207</f>
        <v>0</v>
      </c>
      <c r="AK1207" s="48">
        <f>[1]All_Tasks_Billing!AK1207</f>
        <v>0</v>
      </c>
      <c r="AL1207" s="48">
        <f>[1]All_Tasks_Billing!AL1207</f>
        <v>0</v>
      </c>
      <c r="AM1207" s="48">
        <f>[1]All_Tasks_Billing!AM1207</f>
        <v>0</v>
      </c>
      <c r="AN1207" s="48">
        <f>[1]All_Tasks_Billing!AN1207</f>
        <v>0</v>
      </c>
      <c r="AO1207" s="48">
        <f>[1]All_Tasks_Billing!AO1207</f>
        <v>0</v>
      </c>
      <c r="AP1207" s="48">
        <f>[1]All_Tasks_Billing!AP1207</f>
        <v>0.129</v>
      </c>
      <c r="AQ1207" s="48">
        <f>[1]All_Tasks_Billing!AQ1207</f>
        <v>0</v>
      </c>
      <c r="AR1207" s="48">
        <f>[1]All_Tasks_Billing!AR1207</f>
        <v>0</v>
      </c>
      <c r="AS1207" s="48">
        <f>[1]All_Tasks_Billing!AS1207</f>
        <v>0</v>
      </c>
      <c r="AT1207" s="48">
        <f>[1]All_Tasks_Billing!AT1207</f>
        <v>0</v>
      </c>
      <c r="AU1207" s="50" t="str">
        <f t="shared" si="324"/>
        <v/>
      </c>
      <c r="AV1207" s="50" t="str">
        <f t="shared" si="325"/>
        <v/>
      </c>
      <c r="AW1207" s="50" t="str">
        <f t="shared" si="326"/>
        <v/>
      </c>
      <c r="AX1207" s="50" t="str">
        <f t="shared" ca="1" si="327"/>
        <v>Not Completed</v>
      </c>
      <c r="AY1207" s="50" t="str">
        <f t="shared" ca="1" si="328"/>
        <v>Not Completed</v>
      </c>
      <c r="AZ1207" s="50" t="str">
        <f t="shared" ca="1" si="329"/>
        <v>Not Completed</v>
      </c>
      <c r="BA1207" s="48">
        <f t="shared" si="330"/>
        <v>0</v>
      </c>
      <c r="BB1207" s="45" t="str">
        <f t="shared" si="331"/>
        <v/>
      </c>
      <c r="BC1207" s="50" t="str">
        <f t="shared" si="332"/>
        <v/>
      </c>
      <c r="BD1207" s="48">
        <f t="shared" si="333"/>
        <v>0</v>
      </c>
      <c r="BE1207" s="50" t="str">
        <f t="shared" si="334"/>
        <v>Not Started</v>
      </c>
      <c r="BF1207" s="51">
        <f t="shared" si="335"/>
        <v>1</v>
      </c>
      <c r="BG1207" s="51">
        <f t="shared" si="336"/>
        <v>0</v>
      </c>
      <c r="BH1207" s="50" t="str">
        <f t="shared" si="337"/>
        <v/>
      </c>
      <c r="BI1207" s="50" t="str">
        <f t="shared" si="338"/>
        <v/>
      </c>
      <c r="BJ1207" s="50" t="str">
        <f t="shared" si="339"/>
        <v/>
      </c>
      <c r="BK1207" s="50" t="str">
        <f t="shared" si="340"/>
        <v xml:space="preserve">Not Started |  | </v>
      </c>
      <c r="BL1207" s="49" t="str">
        <f t="shared" ca="1" si="341"/>
        <v/>
      </c>
    </row>
    <row r="1208" spans="1:64" x14ac:dyDescent="0.25">
      <c r="A1208" t="str">
        <f>[1]All_Tasks_Billing!A1208</f>
        <v>LAS16.PPM23</v>
      </c>
      <c r="B1208" t="str">
        <f>[1]All_Tasks_Billing!B1208</f>
        <v>PPM</v>
      </c>
      <c r="C1208" t="str">
        <f>[1]All_Tasks_Billing!C1208</f>
        <v>23.1.19</v>
      </c>
      <c r="D1208" t="str">
        <f>[1]All_Tasks_Billing!D1208</f>
        <v>Main Switchgear</v>
      </c>
      <c r="E1208" t="str">
        <f>[1]All_Tasks_Billing!E1208</f>
        <v>Circuit Breakers -Primary</v>
      </c>
      <c r="F1208" t="str">
        <f>IF([1]All_Tasks_Billing!F1208="","",[1]All_Tasks_Billing!F1208)</f>
        <v>HLP02A MAIN</v>
      </c>
      <c r="G1208" t="str">
        <f>IF([1]All_Tasks_Billing!G1208="","",[1]All_Tasks_Billing!G1208)</f>
        <v/>
      </c>
      <c r="H1208" s="45" t="str">
        <f>[1]All_Tasks_Billing!H1208</f>
        <v/>
      </c>
      <c r="I1208" t="str">
        <f>IF([1]All_Tasks_Billing!I1208="","",[1]All_Tasks_Billing!I1208)</f>
        <v/>
      </c>
      <c r="J1208" t="str">
        <f>IF([1]All_Tasks_Billing!J1208="","",[1]All_Tasks_Billing!J1208)</f>
        <v/>
      </c>
      <c r="K1208" t="b">
        <f>[1]All_Tasks_Billing!K1208</f>
        <v>0</v>
      </c>
      <c r="L1208" s="45" t="str">
        <f>[1]All_Tasks_Billing!L1208</f>
        <v/>
      </c>
      <c r="M1208" t="str">
        <f>[1]All_Tasks_Billing!M1208</f>
        <v/>
      </c>
      <c r="N1208" s="46">
        <f>IF([1]All_Tasks_Billing!N1208="",0,[1]All_Tasks_Billing!N1208)</f>
        <v>0</v>
      </c>
      <c r="O1208" t="str">
        <f>[1]All_Tasks_Billing!O1208</f>
        <v/>
      </c>
      <c r="P1208" s="47">
        <f>IF([1]All_Tasks_Billing!P1208="",0,[1]All_Tasks_Billing!P1208)</f>
        <v>3</v>
      </c>
      <c r="Q1208" s="47">
        <f>IF([1]All_Tasks_Billing!Q1208="",0,[1]All_Tasks_Billing!Q1208)</f>
        <v>3</v>
      </c>
      <c r="R1208" s="47">
        <f>IF([1]All_Tasks_Billing!R1208="",0,[1]All_Tasks_Billing!R1208)</f>
        <v>3</v>
      </c>
      <c r="S1208" t="str">
        <f>[1]All_Tasks_Billing!S1208</f>
        <v/>
      </c>
      <c r="T1208" t="str">
        <f>[1]All_Tasks_Billing!T1208</f>
        <v>READY</v>
      </c>
      <c r="U1208" t="str">
        <f>[1]All_Tasks_Billing!U1208</f>
        <v/>
      </c>
      <c r="V1208">
        <f>[1]All_Tasks_Billing!V1208</f>
        <v>28</v>
      </c>
      <c r="W1208" s="48">
        <f>[1]All_Tasks_Billing!W1208</f>
        <v>150</v>
      </c>
      <c r="X1208">
        <f>[1]All_Tasks_Billing!X1208</f>
        <v>24331.724999999999</v>
      </c>
      <c r="Y1208">
        <f>[1]All_Tasks_Billing!Y1208</f>
        <v>1</v>
      </c>
      <c r="Z1208" s="49">
        <f>[1]All_Tasks_Billing!Z1208</f>
        <v>0</v>
      </c>
      <c r="AA1208" s="45" t="str">
        <f>[1]All_Tasks_Billing!AA1208</f>
        <v/>
      </c>
      <c r="AB1208" t="str">
        <f>[1]All_Tasks_Billing!AB1208</f>
        <v/>
      </c>
      <c r="AC1208" s="48">
        <f>[1]All_Tasks_Billing!AC1208</f>
        <v>0</v>
      </c>
      <c r="AD1208" s="48">
        <f>[1]All_Tasks_Billing!AD1208</f>
        <v>0</v>
      </c>
      <c r="AE1208" s="48">
        <f>[1]All_Tasks_Billing!AE1208</f>
        <v>0</v>
      </c>
      <c r="AF1208" s="48">
        <f>[1]All_Tasks_Billing!AF1208</f>
        <v>0</v>
      </c>
      <c r="AG1208" s="48">
        <f>[1]All_Tasks_Billing!AG1208</f>
        <v>0</v>
      </c>
      <c r="AH1208" s="48">
        <f>[1]All_Tasks_Billing!AH1208</f>
        <v>0.129</v>
      </c>
      <c r="AI1208" s="48">
        <f>[1]All_Tasks_Billing!AI1208</f>
        <v>0</v>
      </c>
      <c r="AJ1208" s="48">
        <f>[1]All_Tasks_Billing!AJ1208</f>
        <v>0</v>
      </c>
      <c r="AK1208" s="48">
        <f>[1]All_Tasks_Billing!AK1208</f>
        <v>0</v>
      </c>
      <c r="AL1208" s="48">
        <f>[1]All_Tasks_Billing!AL1208</f>
        <v>0</v>
      </c>
      <c r="AM1208" s="48">
        <f>[1]All_Tasks_Billing!AM1208</f>
        <v>0</v>
      </c>
      <c r="AN1208" s="48">
        <f>[1]All_Tasks_Billing!AN1208</f>
        <v>0</v>
      </c>
      <c r="AO1208" s="48">
        <f>[1]All_Tasks_Billing!AO1208</f>
        <v>0</v>
      </c>
      <c r="AP1208" s="48">
        <f>[1]All_Tasks_Billing!AP1208</f>
        <v>0.129</v>
      </c>
      <c r="AQ1208" s="48">
        <f>[1]All_Tasks_Billing!AQ1208</f>
        <v>0</v>
      </c>
      <c r="AR1208" s="48">
        <f>[1]All_Tasks_Billing!AR1208</f>
        <v>0</v>
      </c>
      <c r="AS1208" s="48">
        <f>[1]All_Tasks_Billing!AS1208</f>
        <v>0</v>
      </c>
      <c r="AT1208" s="48">
        <f>[1]All_Tasks_Billing!AT1208</f>
        <v>0</v>
      </c>
      <c r="AU1208" s="50" t="str">
        <f t="shared" si="324"/>
        <v/>
      </c>
      <c r="AV1208" s="50" t="str">
        <f t="shared" si="325"/>
        <v/>
      </c>
      <c r="AW1208" s="50" t="str">
        <f t="shared" si="326"/>
        <v/>
      </c>
      <c r="AX1208" s="50" t="str">
        <f t="shared" ca="1" si="327"/>
        <v>Not Completed</v>
      </c>
      <c r="AY1208" s="50" t="str">
        <f t="shared" ca="1" si="328"/>
        <v>Not Completed</v>
      </c>
      <c r="AZ1208" s="50" t="str">
        <f t="shared" ca="1" si="329"/>
        <v>Not Completed</v>
      </c>
      <c r="BA1208" s="48">
        <f t="shared" si="330"/>
        <v>0</v>
      </c>
      <c r="BB1208" s="45" t="str">
        <f t="shared" si="331"/>
        <v/>
      </c>
      <c r="BC1208" s="50" t="str">
        <f t="shared" si="332"/>
        <v/>
      </c>
      <c r="BD1208" s="48">
        <f t="shared" si="333"/>
        <v>0</v>
      </c>
      <c r="BE1208" s="50" t="str">
        <f t="shared" si="334"/>
        <v>Not Started</v>
      </c>
      <c r="BF1208" s="51">
        <f t="shared" si="335"/>
        <v>1</v>
      </c>
      <c r="BG1208" s="51">
        <f t="shared" si="336"/>
        <v>0</v>
      </c>
      <c r="BH1208" s="50" t="str">
        <f t="shared" si="337"/>
        <v/>
      </c>
      <c r="BI1208" s="50" t="str">
        <f t="shared" si="338"/>
        <v/>
      </c>
      <c r="BJ1208" s="50" t="str">
        <f t="shared" si="339"/>
        <v/>
      </c>
      <c r="BK1208" s="50" t="str">
        <f t="shared" si="340"/>
        <v xml:space="preserve">Not Started |  | </v>
      </c>
      <c r="BL1208" s="49" t="str">
        <f t="shared" ca="1" si="341"/>
        <v/>
      </c>
    </row>
    <row r="1209" spans="1:64" x14ac:dyDescent="0.25">
      <c r="A1209" t="str">
        <f>[1]All_Tasks_Billing!A1209</f>
        <v>LAS16.PPM23</v>
      </c>
      <c r="B1209" t="str">
        <f>[1]All_Tasks_Billing!B1209</f>
        <v>PPM</v>
      </c>
      <c r="C1209" t="str">
        <f>[1]All_Tasks_Billing!C1209</f>
        <v>23.1.20</v>
      </c>
      <c r="D1209" t="str">
        <f>[1]All_Tasks_Billing!D1209</f>
        <v>Main Switchgear</v>
      </c>
      <c r="E1209" t="str">
        <f>[1]All_Tasks_Billing!E1209</f>
        <v>LV Cables</v>
      </c>
      <c r="F1209" t="str">
        <f>IF([1]All_Tasks_Billing!F1209="","",[1]All_Tasks_Billing!F1209)</f>
        <v/>
      </c>
      <c r="G1209" t="str">
        <f>IF([1]All_Tasks_Billing!G1209="","",[1]All_Tasks_Billing!G1209)</f>
        <v/>
      </c>
      <c r="H1209" s="45" t="str">
        <f>[1]All_Tasks_Billing!H1209</f>
        <v/>
      </c>
      <c r="I1209" t="str">
        <f>IF([1]All_Tasks_Billing!I1209="","",[1]All_Tasks_Billing!I1209)</f>
        <v/>
      </c>
      <c r="J1209" t="str">
        <f>IF([1]All_Tasks_Billing!J1209="","",[1]All_Tasks_Billing!J1209)</f>
        <v/>
      </c>
      <c r="K1209" t="b">
        <f>[1]All_Tasks_Billing!K1209</f>
        <v>0</v>
      </c>
      <c r="L1209" s="45" t="str">
        <f>[1]All_Tasks_Billing!L1209</f>
        <v/>
      </c>
      <c r="M1209" t="str">
        <f>[1]All_Tasks_Billing!M1209</f>
        <v/>
      </c>
      <c r="N1209" s="46">
        <f>IF([1]All_Tasks_Billing!N1209="",0,[1]All_Tasks_Billing!N1209)</f>
        <v>0</v>
      </c>
      <c r="O1209" t="str">
        <f>[1]All_Tasks_Billing!O1209</f>
        <v/>
      </c>
      <c r="P1209" s="47">
        <f>IF([1]All_Tasks_Billing!P1209="",0,[1]All_Tasks_Billing!P1209)</f>
        <v>18.600000000000001</v>
      </c>
      <c r="Q1209" s="47">
        <f>IF([1]All_Tasks_Billing!Q1209="",0,[1]All_Tasks_Billing!Q1209)</f>
        <v>18.600000000000001</v>
      </c>
      <c r="R1209" s="47">
        <f>IF([1]All_Tasks_Billing!R1209="",0,[1]All_Tasks_Billing!R1209)</f>
        <v>18.600000000000001</v>
      </c>
      <c r="S1209" t="str">
        <f>[1]All_Tasks_Billing!S1209</f>
        <v/>
      </c>
      <c r="T1209" t="str">
        <f>[1]All_Tasks_Billing!T1209</f>
        <v>NOT AVAILABLE</v>
      </c>
      <c r="U1209" t="str">
        <f>[1]All_Tasks_Billing!U1209</f>
        <v/>
      </c>
      <c r="V1209">
        <f>[1]All_Tasks_Billing!V1209</f>
        <v>28</v>
      </c>
      <c r="W1209" s="48">
        <f>[1]All_Tasks_Billing!W1209</f>
        <v>150</v>
      </c>
      <c r="X1209">
        <f>[1]All_Tasks_Billing!X1209</f>
        <v>24331.724999999999</v>
      </c>
      <c r="Y1209">
        <f>[1]All_Tasks_Billing!Y1209</f>
        <v>1</v>
      </c>
      <c r="Z1209" s="49">
        <f>[1]All_Tasks_Billing!Z1209</f>
        <v>0</v>
      </c>
      <c r="AA1209" s="45" t="str">
        <f>[1]All_Tasks_Billing!AA1209</f>
        <v/>
      </c>
      <c r="AB1209" t="str">
        <f>[1]All_Tasks_Billing!AB1209</f>
        <v/>
      </c>
      <c r="AC1209" s="48">
        <f>[1]All_Tasks_Billing!AC1209</f>
        <v>0</v>
      </c>
      <c r="AD1209" s="48">
        <f>[1]All_Tasks_Billing!AD1209</f>
        <v>0</v>
      </c>
      <c r="AE1209" s="48">
        <f>[1]All_Tasks_Billing!AE1209</f>
        <v>0</v>
      </c>
      <c r="AF1209" s="48">
        <f>[1]All_Tasks_Billing!AF1209</f>
        <v>0</v>
      </c>
      <c r="AG1209" s="48">
        <f>[1]All_Tasks_Billing!AG1209</f>
        <v>0</v>
      </c>
      <c r="AH1209" s="48">
        <f>[1]All_Tasks_Billing!AH1209</f>
        <v>0.79979999999999996</v>
      </c>
      <c r="AI1209" s="48">
        <f>[1]All_Tasks_Billing!AI1209</f>
        <v>0</v>
      </c>
      <c r="AJ1209" s="48">
        <f>[1]All_Tasks_Billing!AJ1209</f>
        <v>0</v>
      </c>
      <c r="AK1209" s="48">
        <f>[1]All_Tasks_Billing!AK1209</f>
        <v>0</v>
      </c>
      <c r="AL1209" s="48">
        <f>[1]All_Tasks_Billing!AL1209</f>
        <v>0</v>
      </c>
      <c r="AM1209" s="48">
        <f>[1]All_Tasks_Billing!AM1209</f>
        <v>0</v>
      </c>
      <c r="AN1209" s="48">
        <f>[1]All_Tasks_Billing!AN1209</f>
        <v>0</v>
      </c>
      <c r="AO1209" s="48">
        <f>[1]All_Tasks_Billing!AO1209</f>
        <v>0</v>
      </c>
      <c r="AP1209" s="48">
        <f>[1]All_Tasks_Billing!AP1209</f>
        <v>0.79979999999999996</v>
      </c>
      <c r="AQ1209" s="48">
        <f>[1]All_Tasks_Billing!AQ1209</f>
        <v>0</v>
      </c>
      <c r="AR1209" s="48">
        <f>[1]All_Tasks_Billing!AR1209</f>
        <v>0</v>
      </c>
      <c r="AS1209" s="48">
        <f>[1]All_Tasks_Billing!AS1209</f>
        <v>0</v>
      </c>
      <c r="AT1209" s="48">
        <f>[1]All_Tasks_Billing!AT1209</f>
        <v>0</v>
      </c>
      <c r="AU1209" s="50" t="str">
        <f t="shared" si="324"/>
        <v/>
      </c>
      <c r="AV1209" s="50" t="str">
        <f t="shared" si="325"/>
        <v/>
      </c>
      <c r="AW1209" s="50" t="str">
        <f t="shared" si="326"/>
        <v/>
      </c>
      <c r="AX1209" s="50" t="str">
        <f t="shared" ca="1" si="327"/>
        <v>Not Completed</v>
      </c>
      <c r="AY1209" s="50" t="str">
        <f t="shared" ca="1" si="328"/>
        <v>Not Completed</v>
      </c>
      <c r="AZ1209" s="50" t="str">
        <f t="shared" ca="1" si="329"/>
        <v>Not Completed</v>
      </c>
      <c r="BA1209" s="48">
        <f t="shared" si="330"/>
        <v>0</v>
      </c>
      <c r="BB1209" s="45" t="str">
        <f t="shared" si="331"/>
        <v/>
      </c>
      <c r="BC1209" s="50" t="str">
        <f t="shared" si="332"/>
        <v/>
      </c>
      <c r="BD1209" s="48">
        <f t="shared" si="333"/>
        <v>0</v>
      </c>
      <c r="BE1209" s="50" t="str">
        <f t="shared" si="334"/>
        <v>Not Started</v>
      </c>
      <c r="BF1209" s="51">
        <f t="shared" si="335"/>
        <v>1</v>
      </c>
      <c r="BG1209" s="51">
        <f t="shared" si="336"/>
        <v>0</v>
      </c>
      <c r="BH1209" s="50" t="str">
        <f t="shared" si="337"/>
        <v/>
      </c>
      <c r="BI1209" s="50" t="str">
        <f t="shared" si="338"/>
        <v/>
      </c>
      <c r="BJ1209" s="50" t="str">
        <f t="shared" si="339"/>
        <v/>
      </c>
      <c r="BK1209" s="50" t="str">
        <f t="shared" si="340"/>
        <v xml:space="preserve">Not Started |  | </v>
      </c>
      <c r="BL1209" s="49" t="str">
        <f t="shared" ca="1" si="341"/>
        <v/>
      </c>
    </row>
    <row r="1210" spans="1:64" x14ac:dyDescent="0.25">
      <c r="A1210" t="str">
        <f>[1]All_Tasks_Billing!A1210</f>
        <v>LAS16.PPM23</v>
      </c>
      <c r="B1210" t="str">
        <f>[1]All_Tasks_Billing!B1210</f>
        <v>PPM</v>
      </c>
      <c r="C1210" t="str">
        <f>[1]All_Tasks_Billing!C1210</f>
        <v>23.1.21</v>
      </c>
      <c r="D1210" t="str">
        <f>[1]All_Tasks_Billing!D1210</f>
        <v>Main Switchgear</v>
      </c>
      <c r="E1210" t="str">
        <f>[1]All_Tasks_Billing!E1210</f>
        <v>Panelboards</v>
      </c>
      <c r="F1210" t="str">
        <f>IF([1]All_Tasks_Billing!F1210="","",[1]All_Tasks_Billing!F1210)</f>
        <v>HLP01A</v>
      </c>
      <c r="G1210" t="str">
        <f>IF([1]All_Tasks_Billing!G1210="","",[1]All_Tasks_Billing!G1210)</f>
        <v/>
      </c>
      <c r="H1210" s="45" t="str">
        <f>[1]All_Tasks_Billing!H1210</f>
        <v/>
      </c>
      <c r="I1210" t="str">
        <f>IF([1]All_Tasks_Billing!I1210="","",[1]All_Tasks_Billing!I1210)</f>
        <v/>
      </c>
      <c r="J1210" t="str">
        <f>IF([1]All_Tasks_Billing!J1210="","",[1]All_Tasks_Billing!J1210)</f>
        <v/>
      </c>
      <c r="K1210" t="b">
        <f>[1]All_Tasks_Billing!K1210</f>
        <v>1</v>
      </c>
      <c r="L1210" s="45">
        <f>[1]All_Tasks_Billing!L1210</f>
        <v>45965</v>
      </c>
      <c r="M1210" t="str">
        <f>[1]All_Tasks_Billing!M1210</f>
        <v/>
      </c>
      <c r="N1210" s="46">
        <f>IF([1]All_Tasks_Billing!N1210="",0,[1]All_Tasks_Billing!N1210)</f>
        <v>1</v>
      </c>
      <c r="O1210" t="str">
        <f>[1]All_Tasks_Billing!O1210</f>
        <v/>
      </c>
      <c r="P1210" s="47">
        <f>IF([1]All_Tasks_Billing!P1210="",0,[1]All_Tasks_Billing!P1210)</f>
        <v>0.5</v>
      </c>
      <c r="Q1210" s="47">
        <f>IF([1]All_Tasks_Billing!Q1210="",0,[1]All_Tasks_Billing!Q1210)</f>
        <v>0</v>
      </c>
      <c r="R1210" s="47">
        <f>IF([1]All_Tasks_Billing!R1210="",0,[1]All_Tasks_Billing!R1210)</f>
        <v>0.5</v>
      </c>
      <c r="S1210" t="str">
        <f>[1]All_Tasks_Billing!S1210</f>
        <v>COMPLETED</v>
      </c>
      <c r="T1210" t="str">
        <f>[1]All_Tasks_Billing!T1210</f>
        <v>READY</v>
      </c>
      <c r="U1210" t="str">
        <f>[1]All_Tasks_Billing!U1210</f>
        <v/>
      </c>
      <c r="V1210">
        <f>[1]All_Tasks_Billing!V1210</f>
        <v>28</v>
      </c>
      <c r="W1210" s="48">
        <f>[1]All_Tasks_Billing!W1210</f>
        <v>150</v>
      </c>
      <c r="X1210">
        <f>[1]All_Tasks_Billing!X1210</f>
        <v>24331.724999999999</v>
      </c>
      <c r="Y1210">
        <f>[1]All_Tasks_Billing!Y1210</f>
        <v>1</v>
      </c>
      <c r="Z1210" s="49">
        <f>[1]All_Tasks_Billing!Z1210</f>
        <v>1</v>
      </c>
      <c r="AA1210" s="45">
        <f>[1]All_Tasks_Billing!AA1210</f>
        <v>45970</v>
      </c>
      <c r="AB1210" t="str">
        <f>[1]All_Tasks_Billing!AB1210</f>
        <v>Nov-2025</v>
      </c>
      <c r="AC1210" s="48">
        <f>[1]All_Tasks_Billing!AC1210</f>
        <v>75</v>
      </c>
      <c r="AD1210" s="48">
        <f>[1]All_Tasks_Billing!AD1210</f>
        <v>0</v>
      </c>
      <c r="AE1210" s="48">
        <f>[1]All_Tasks_Billing!AE1210</f>
        <v>0</v>
      </c>
      <c r="AF1210" s="48">
        <f>[1]All_Tasks_Billing!AF1210</f>
        <v>0</v>
      </c>
      <c r="AG1210" s="48">
        <f>[1]All_Tasks_Billing!AG1210</f>
        <v>0</v>
      </c>
      <c r="AH1210" s="48">
        <f>[1]All_Tasks_Billing!AH1210</f>
        <v>2.1499999999999998E-2</v>
      </c>
      <c r="AI1210" s="48">
        <f>[1]All_Tasks_Billing!AI1210</f>
        <v>2.6875</v>
      </c>
      <c r="AJ1210" s="48">
        <f>[1]All_Tasks_Billing!AJ1210</f>
        <v>0</v>
      </c>
      <c r="AK1210" s="48">
        <f>[1]All_Tasks_Billing!AK1210</f>
        <v>0</v>
      </c>
      <c r="AL1210" s="48">
        <f>[1]All_Tasks_Billing!AL1210</f>
        <v>0</v>
      </c>
      <c r="AM1210" s="48">
        <f>[1]All_Tasks_Billing!AM1210</f>
        <v>0</v>
      </c>
      <c r="AN1210" s="48">
        <f>[1]All_Tasks_Billing!AN1210</f>
        <v>0</v>
      </c>
      <c r="AO1210" s="48">
        <f>[1]All_Tasks_Billing!AO1210</f>
        <v>0</v>
      </c>
      <c r="AP1210" s="48">
        <f>[1]All_Tasks_Billing!AP1210</f>
        <v>2.1499999999999998E-2</v>
      </c>
      <c r="AQ1210" s="48">
        <f>[1]All_Tasks_Billing!AQ1210</f>
        <v>2.6875</v>
      </c>
      <c r="AR1210" s="48">
        <f>[1]All_Tasks_Billing!AR1210</f>
        <v>0</v>
      </c>
      <c r="AS1210" s="48">
        <f>[1]All_Tasks_Billing!AS1210</f>
        <v>77.6875</v>
      </c>
      <c r="AT1210" s="48">
        <f>[1]All_Tasks_Billing!AT1210</f>
        <v>77.6875</v>
      </c>
      <c r="AU1210" s="50" t="str">
        <f t="shared" si="324"/>
        <v>Nov-2025</v>
      </c>
      <c r="AV1210" s="50" t="str">
        <f t="shared" si="325"/>
        <v>Q4-2025</v>
      </c>
      <c r="AW1210" s="50">
        <f t="shared" si="326"/>
        <v>2025</v>
      </c>
      <c r="AX1210" s="50" t="str">
        <f t="shared" ca="1" si="327"/>
        <v>Last Week</v>
      </c>
      <c r="AY1210" s="50" t="str">
        <f t="shared" ca="1" si="328"/>
        <v>This Month</v>
      </c>
      <c r="AZ1210" s="50" t="str">
        <f t="shared" ca="1" si="329"/>
        <v>This Quarter</v>
      </c>
      <c r="BA1210" s="48">
        <f t="shared" si="330"/>
        <v>77.6875</v>
      </c>
      <c r="BB1210" s="45">
        <f t="shared" si="331"/>
        <v>45970</v>
      </c>
      <c r="BC1210" s="50" t="str">
        <f t="shared" si="332"/>
        <v>Nov-2025</v>
      </c>
      <c r="BD1210" s="48">
        <f t="shared" si="333"/>
        <v>155.375</v>
      </c>
      <c r="BE1210" s="50" t="str">
        <f t="shared" si="334"/>
        <v>Completed</v>
      </c>
      <c r="BF1210" s="51">
        <f t="shared" si="335"/>
        <v>1</v>
      </c>
      <c r="BG1210" s="51">
        <f t="shared" si="336"/>
        <v>1</v>
      </c>
      <c r="BH1210" s="50" t="str">
        <f t="shared" si="337"/>
        <v xml:space="preserve">COMPLETED - </v>
      </c>
      <c r="BI1210" s="50" t="str">
        <f t="shared" si="338"/>
        <v>COMPLETED - READY</v>
      </c>
      <c r="BJ1210" s="50" t="str">
        <f t="shared" si="339"/>
        <v/>
      </c>
      <c r="BK1210" s="50" t="str">
        <f t="shared" si="340"/>
        <v xml:space="preserve">Completed | COMPLETED | </v>
      </c>
      <c r="BL1210" s="49">
        <f t="shared" ca="1" si="341"/>
        <v>12</v>
      </c>
    </row>
    <row r="1211" spans="1:64" x14ac:dyDescent="0.25">
      <c r="A1211" t="str">
        <f>[1]All_Tasks_Billing!A1211</f>
        <v>LAS16.PPM23</v>
      </c>
      <c r="B1211" t="str">
        <f>[1]All_Tasks_Billing!B1211</f>
        <v>PPM</v>
      </c>
      <c r="C1211" t="str">
        <f>[1]All_Tasks_Billing!C1211</f>
        <v>23.1.22</v>
      </c>
      <c r="D1211" t="str">
        <f>[1]All_Tasks_Billing!D1211</f>
        <v>Main Switchgear</v>
      </c>
      <c r="E1211" t="str">
        <f>[1]All_Tasks_Billing!E1211</f>
        <v>Panelboards</v>
      </c>
      <c r="F1211" t="str">
        <f>IF([1]All_Tasks_Billing!F1211="","",[1]All_Tasks_Billing!F1211)</f>
        <v>HLP02A</v>
      </c>
      <c r="G1211" t="str">
        <f>IF([1]All_Tasks_Billing!G1211="","",[1]All_Tasks_Billing!G1211)</f>
        <v/>
      </c>
      <c r="H1211" s="45" t="str">
        <f>[1]All_Tasks_Billing!H1211</f>
        <v/>
      </c>
      <c r="I1211" t="str">
        <f>IF([1]All_Tasks_Billing!I1211="","",[1]All_Tasks_Billing!I1211)</f>
        <v/>
      </c>
      <c r="J1211" t="str">
        <f>IF([1]All_Tasks_Billing!J1211="","",[1]All_Tasks_Billing!J1211)</f>
        <v/>
      </c>
      <c r="K1211" t="b">
        <f>[1]All_Tasks_Billing!K1211</f>
        <v>1</v>
      </c>
      <c r="L1211" s="45">
        <f>[1]All_Tasks_Billing!L1211</f>
        <v>45965</v>
      </c>
      <c r="M1211" t="str">
        <f>[1]All_Tasks_Billing!M1211</f>
        <v/>
      </c>
      <c r="N1211" s="46">
        <f>IF([1]All_Tasks_Billing!N1211="",0,[1]All_Tasks_Billing!N1211)</f>
        <v>1</v>
      </c>
      <c r="O1211" t="str">
        <f>[1]All_Tasks_Billing!O1211</f>
        <v/>
      </c>
      <c r="P1211" s="47">
        <f>IF([1]All_Tasks_Billing!P1211="",0,[1]All_Tasks_Billing!P1211)</f>
        <v>0.5</v>
      </c>
      <c r="Q1211" s="47">
        <f>IF([1]All_Tasks_Billing!Q1211="",0,[1]All_Tasks_Billing!Q1211)</f>
        <v>0</v>
      </c>
      <c r="R1211" s="47">
        <f>IF([1]All_Tasks_Billing!R1211="",0,[1]All_Tasks_Billing!R1211)</f>
        <v>0.5</v>
      </c>
      <c r="S1211" t="str">
        <f>[1]All_Tasks_Billing!S1211</f>
        <v>COMPLETED</v>
      </c>
      <c r="T1211" t="str">
        <f>[1]All_Tasks_Billing!T1211</f>
        <v>READY</v>
      </c>
      <c r="U1211" t="str">
        <f>[1]All_Tasks_Billing!U1211</f>
        <v/>
      </c>
      <c r="V1211">
        <f>[1]All_Tasks_Billing!V1211</f>
        <v>28</v>
      </c>
      <c r="W1211" s="48">
        <f>[1]All_Tasks_Billing!W1211</f>
        <v>150</v>
      </c>
      <c r="X1211">
        <f>[1]All_Tasks_Billing!X1211</f>
        <v>24331.724999999999</v>
      </c>
      <c r="Y1211">
        <f>[1]All_Tasks_Billing!Y1211</f>
        <v>1</v>
      </c>
      <c r="Z1211" s="49">
        <f>[1]All_Tasks_Billing!Z1211</f>
        <v>1</v>
      </c>
      <c r="AA1211" s="45">
        <f>[1]All_Tasks_Billing!AA1211</f>
        <v>45970</v>
      </c>
      <c r="AB1211" t="str">
        <f>[1]All_Tasks_Billing!AB1211</f>
        <v>Nov-2025</v>
      </c>
      <c r="AC1211" s="48">
        <f>[1]All_Tasks_Billing!AC1211</f>
        <v>75</v>
      </c>
      <c r="AD1211" s="48">
        <f>[1]All_Tasks_Billing!AD1211</f>
        <v>0</v>
      </c>
      <c r="AE1211" s="48">
        <f>[1]All_Tasks_Billing!AE1211</f>
        <v>0</v>
      </c>
      <c r="AF1211" s="48">
        <f>[1]All_Tasks_Billing!AF1211</f>
        <v>0</v>
      </c>
      <c r="AG1211" s="48">
        <f>[1]All_Tasks_Billing!AG1211</f>
        <v>0</v>
      </c>
      <c r="AH1211" s="48">
        <f>[1]All_Tasks_Billing!AH1211</f>
        <v>2.1499999999999998E-2</v>
      </c>
      <c r="AI1211" s="48">
        <f>[1]All_Tasks_Billing!AI1211</f>
        <v>2.6875</v>
      </c>
      <c r="AJ1211" s="48">
        <f>[1]All_Tasks_Billing!AJ1211</f>
        <v>0</v>
      </c>
      <c r="AK1211" s="48">
        <f>[1]All_Tasks_Billing!AK1211</f>
        <v>0</v>
      </c>
      <c r="AL1211" s="48">
        <f>[1]All_Tasks_Billing!AL1211</f>
        <v>0</v>
      </c>
      <c r="AM1211" s="48">
        <f>[1]All_Tasks_Billing!AM1211</f>
        <v>0</v>
      </c>
      <c r="AN1211" s="48">
        <f>[1]All_Tasks_Billing!AN1211</f>
        <v>0</v>
      </c>
      <c r="AO1211" s="48">
        <f>[1]All_Tasks_Billing!AO1211</f>
        <v>0</v>
      </c>
      <c r="AP1211" s="48">
        <f>[1]All_Tasks_Billing!AP1211</f>
        <v>2.1499999999999998E-2</v>
      </c>
      <c r="AQ1211" s="48">
        <f>[1]All_Tasks_Billing!AQ1211</f>
        <v>2.6875</v>
      </c>
      <c r="AR1211" s="48">
        <f>[1]All_Tasks_Billing!AR1211</f>
        <v>0</v>
      </c>
      <c r="AS1211" s="48">
        <f>[1]All_Tasks_Billing!AS1211</f>
        <v>77.6875</v>
      </c>
      <c r="AT1211" s="48">
        <f>[1]All_Tasks_Billing!AT1211</f>
        <v>77.6875</v>
      </c>
      <c r="AU1211" s="50" t="str">
        <f t="shared" si="324"/>
        <v>Nov-2025</v>
      </c>
      <c r="AV1211" s="50" t="str">
        <f t="shared" si="325"/>
        <v>Q4-2025</v>
      </c>
      <c r="AW1211" s="50">
        <f t="shared" si="326"/>
        <v>2025</v>
      </c>
      <c r="AX1211" s="50" t="str">
        <f t="shared" ca="1" si="327"/>
        <v>Last Week</v>
      </c>
      <c r="AY1211" s="50" t="str">
        <f t="shared" ca="1" si="328"/>
        <v>This Month</v>
      </c>
      <c r="AZ1211" s="50" t="str">
        <f t="shared" ca="1" si="329"/>
        <v>This Quarter</v>
      </c>
      <c r="BA1211" s="48">
        <f t="shared" si="330"/>
        <v>77.6875</v>
      </c>
      <c r="BB1211" s="45">
        <f t="shared" si="331"/>
        <v>45970</v>
      </c>
      <c r="BC1211" s="50" t="str">
        <f t="shared" si="332"/>
        <v>Nov-2025</v>
      </c>
      <c r="BD1211" s="48">
        <f t="shared" si="333"/>
        <v>155.375</v>
      </c>
      <c r="BE1211" s="50" t="str">
        <f t="shared" si="334"/>
        <v>Completed</v>
      </c>
      <c r="BF1211" s="51">
        <f t="shared" si="335"/>
        <v>1</v>
      </c>
      <c r="BG1211" s="51">
        <f t="shared" si="336"/>
        <v>1</v>
      </c>
      <c r="BH1211" s="50" t="str">
        <f t="shared" si="337"/>
        <v xml:space="preserve">COMPLETED - </v>
      </c>
      <c r="BI1211" s="50" t="str">
        <f t="shared" si="338"/>
        <v>COMPLETED - READY</v>
      </c>
      <c r="BJ1211" s="50" t="str">
        <f t="shared" si="339"/>
        <v/>
      </c>
      <c r="BK1211" s="50" t="str">
        <f t="shared" si="340"/>
        <v xml:space="preserve">Completed | COMPLETED | </v>
      </c>
      <c r="BL1211" s="49">
        <f t="shared" ca="1" si="341"/>
        <v>12</v>
      </c>
    </row>
    <row r="1212" spans="1:64" x14ac:dyDescent="0.25">
      <c r="A1212" t="str">
        <f>[1]All_Tasks_Billing!A1212</f>
        <v>LAS16.PPM23</v>
      </c>
      <c r="B1212" t="str">
        <f>[1]All_Tasks_Billing!B1212</f>
        <v>PPM</v>
      </c>
      <c r="C1212" t="str">
        <f>[1]All_Tasks_Billing!C1212</f>
        <v>23.1.23</v>
      </c>
      <c r="D1212" t="str">
        <f>[1]All_Tasks_Billing!D1212</f>
        <v>Main Switchgear</v>
      </c>
      <c r="E1212" t="str">
        <f>[1]All_Tasks_Billing!E1212</f>
        <v>XFMR - Dry-Type, Small</v>
      </c>
      <c r="F1212" t="str">
        <f>IF([1]All_Tasks_Billing!F1212="","",[1]All_Tasks_Billing!F1212)</f>
        <v>TLVP</v>
      </c>
      <c r="G1212" t="str">
        <f>IF([1]All_Tasks_Billing!G1212="","",[1]All_Tasks_Billing!G1212)</f>
        <v/>
      </c>
      <c r="H1212" s="45" t="str">
        <f>[1]All_Tasks_Billing!H1212</f>
        <v/>
      </c>
      <c r="I1212" t="str">
        <f>IF([1]All_Tasks_Billing!I1212="","",[1]All_Tasks_Billing!I1212)</f>
        <v/>
      </c>
      <c r="J1212" t="str">
        <f>IF([1]All_Tasks_Billing!J1212="","",[1]All_Tasks_Billing!J1212)</f>
        <v/>
      </c>
      <c r="K1212" t="b">
        <f>[1]All_Tasks_Billing!K1212</f>
        <v>1</v>
      </c>
      <c r="L1212" s="45">
        <f>[1]All_Tasks_Billing!L1212</f>
        <v>45965</v>
      </c>
      <c r="M1212" t="str">
        <f>[1]All_Tasks_Billing!M1212</f>
        <v/>
      </c>
      <c r="N1212" s="46">
        <f>IF([1]All_Tasks_Billing!N1212="",0,[1]All_Tasks_Billing!N1212)</f>
        <v>1</v>
      </c>
      <c r="O1212" t="str">
        <f>[1]All_Tasks_Billing!O1212</f>
        <v/>
      </c>
      <c r="P1212" s="47">
        <f>IF([1]All_Tasks_Billing!P1212="",0,[1]All_Tasks_Billing!P1212)</f>
        <v>2</v>
      </c>
      <c r="Q1212" s="47">
        <f>IF([1]All_Tasks_Billing!Q1212="",0,[1]All_Tasks_Billing!Q1212)</f>
        <v>0</v>
      </c>
      <c r="R1212" s="47">
        <f>IF([1]All_Tasks_Billing!R1212="",0,[1]All_Tasks_Billing!R1212)</f>
        <v>2</v>
      </c>
      <c r="S1212" t="str">
        <f>[1]All_Tasks_Billing!S1212</f>
        <v>COMPLETED</v>
      </c>
      <c r="T1212" t="str">
        <f>[1]All_Tasks_Billing!T1212</f>
        <v>READY</v>
      </c>
      <c r="U1212" t="str">
        <f>[1]All_Tasks_Billing!U1212</f>
        <v/>
      </c>
      <c r="V1212">
        <f>[1]All_Tasks_Billing!V1212</f>
        <v>28</v>
      </c>
      <c r="W1212" s="48">
        <f>[1]All_Tasks_Billing!W1212</f>
        <v>150</v>
      </c>
      <c r="X1212">
        <f>[1]All_Tasks_Billing!X1212</f>
        <v>24331.724999999999</v>
      </c>
      <c r="Y1212">
        <f>[1]All_Tasks_Billing!Y1212</f>
        <v>1</v>
      </c>
      <c r="Z1212" s="49">
        <f>[1]All_Tasks_Billing!Z1212</f>
        <v>1</v>
      </c>
      <c r="AA1212" s="45">
        <f>[1]All_Tasks_Billing!AA1212</f>
        <v>45970</v>
      </c>
      <c r="AB1212" t="str">
        <f>[1]All_Tasks_Billing!AB1212</f>
        <v>Nov-2025</v>
      </c>
      <c r="AC1212" s="48">
        <f>[1]All_Tasks_Billing!AC1212</f>
        <v>300</v>
      </c>
      <c r="AD1212" s="48">
        <f>[1]All_Tasks_Billing!AD1212</f>
        <v>0</v>
      </c>
      <c r="AE1212" s="48">
        <f>[1]All_Tasks_Billing!AE1212</f>
        <v>0</v>
      </c>
      <c r="AF1212" s="48">
        <f>[1]All_Tasks_Billing!AF1212</f>
        <v>0</v>
      </c>
      <c r="AG1212" s="48">
        <f>[1]All_Tasks_Billing!AG1212</f>
        <v>0</v>
      </c>
      <c r="AH1212" s="48">
        <f>[1]All_Tasks_Billing!AH1212</f>
        <v>8.5999999999999993E-2</v>
      </c>
      <c r="AI1212" s="48">
        <f>[1]All_Tasks_Billing!AI1212</f>
        <v>10.75</v>
      </c>
      <c r="AJ1212" s="48">
        <f>[1]All_Tasks_Billing!AJ1212</f>
        <v>0</v>
      </c>
      <c r="AK1212" s="48">
        <f>[1]All_Tasks_Billing!AK1212</f>
        <v>0</v>
      </c>
      <c r="AL1212" s="48">
        <f>[1]All_Tasks_Billing!AL1212</f>
        <v>0</v>
      </c>
      <c r="AM1212" s="48">
        <f>[1]All_Tasks_Billing!AM1212</f>
        <v>0</v>
      </c>
      <c r="AN1212" s="48">
        <f>[1]All_Tasks_Billing!AN1212</f>
        <v>0</v>
      </c>
      <c r="AO1212" s="48">
        <f>[1]All_Tasks_Billing!AO1212</f>
        <v>0</v>
      </c>
      <c r="AP1212" s="48">
        <f>[1]All_Tasks_Billing!AP1212</f>
        <v>8.5999999999999993E-2</v>
      </c>
      <c r="AQ1212" s="48">
        <f>[1]All_Tasks_Billing!AQ1212</f>
        <v>10.75</v>
      </c>
      <c r="AR1212" s="48">
        <f>[1]All_Tasks_Billing!AR1212</f>
        <v>0</v>
      </c>
      <c r="AS1212" s="48">
        <f>[1]All_Tasks_Billing!AS1212</f>
        <v>310.75</v>
      </c>
      <c r="AT1212" s="48">
        <f>[1]All_Tasks_Billing!AT1212</f>
        <v>310.75</v>
      </c>
      <c r="AU1212" s="50" t="str">
        <f t="shared" si="324"/>
        <v>Nov-2025</v>
      </c>
      <c r="AV1212" s="50" t="str">
        <f t="shared" si="325"/>
        <v>Q4-2025</v>
      </c>
      <c r="AW1212" s="50">
        <f t="shared" si="326"/>
        <v>2025</v>
      </c>
      <c r="AX1212" s="50" t="str">
        <f t="shared" ca="1" si="327"/>
        <v>Last Week</v>
      </c>
      <c r="AY1212" s="50" t="str">
        <f t="shared" ca="1" si="328"/>
        <v>This Month</v>
      </c>
      <c r="AZ1212" s="50" t="str">
        <f t="shared" ca="1" si="329"/>
        <v>This Quarter</v>
      </c>
      <c r="BA1212" s="48">
        <f t="shared" si="330"/>
        <v>310.75</v>
      </c>
      <c r="BB1212" s="45">
        <f t="shared" si="331"/>
        <v>45970</v>
      </c>
      <c r="BC1212" s="50" t="str">
        <f t="shared" si="332"/>
        <v>Nov-2025</v>
      </c>
      <c r="BD1212" s="48">
        <f t="shared" si="333"/>
        <v>155.375</v>
      </c>
      <c r="BE1212" s="50" t="str">
        <f t="shared" si="334"/>
        <v>Completed</v>
      </c>
      <c r="BF1212" s="51">
        <f t="shared" si="335"/>
        <v>1</v>
      </c>
      <c r="BG1212" s="51">
        <f t="shared" si="336"/>
        <v>1</v>
      </c>
      <c r="BH1212" s="50" t="str">
        <f t="shared" si="337"/>
        <v xml:space="preserve">COMPLETED - </v>
      </c>
      <c r="BI1212" s="50" t="str">
        <f t="shared" si="338"/>
        <v>COMPLETED - READY</v>
      </c>
      <c r="BJ1212" s="50" t="str">
        <f t="shared" si="339"/>
        <v/>
      </c>
      <c r="BK1212" s="50" t="str">
        <f t="shared" si="340"/>
        <v xml:space="preserve">Completed | COMPLETED | </v>
      </c>
      <c r="BL1212" s="49">
        <f t="shared" ca="1" si="341"/>
        <v>12</v>
      </c>
    </row>
    <row r="1213" spans="1:64" x14ac:dyDescent="0.25">
      <c r="A1213" t="str">
        <f>[1]All_Tasks_Billing!A1213</f>
        <v>LAS16.PPM23</v>
      </c>
      <c r="B1213" t="str">
        <f>[1]All_Tasks_Billing!B1213</f>
        <v>PPM</v>
      </c>
      <c r="C1213" t="str">
        <f>[1]All_Tasks_Billing!C1213</f>
        <v>23.1.24</v>
      </c>
      <c r="D1213" t="str">
        <f>[1]All_Tasks_Billing!D1213</f>
        <v>Main Switchgear</v>
      </c>
      <c r="E1213" t="str">
        <f>[1]All_Tasks_Billing!E1213</f>
        <v>LV Disconnect</v>
      </c>
      <c r="F1213" t="str">
        <f>IF([1]All_Tasks_Billing!F1213="","",[1]All_Tasks_Billing!F1213)</f>
        <v/>
      </c>
      <c r="G1213" t="str">
        <f>IF([1]All_Tasks_Billing!G1213="","",[1]All_Tasks_Billing!G1213)</f>
        <v/>
      </c>
      <c r="H1213" s="45" t="str">
        <f>[1]All_Tasks_Billing!H1213</f>
        <v/>
      </c>
      <c r="I1213" t="str">
        <f>IF([1]All_Tasks_Billing!I1213="","",[1]All_Tasks_Billing!I1213)</f>
        <v/>
      </c>
      <c r="J1213" t="str">
        <f>IF([1]All_Tasks_Billing!J1213="","",[1]All_Tasks_Billing!J1213)</f>
        <v/>
      </c>
      <c r="K1213" t="b">
        <f>[1]All_Tasks_Billing!K1213</f>
        <v>1</v>
      </c>
      <c r="L1213" s="45">
        <f>[1]All_Tasks_Billing!L1213</f>
        <v>45965</v>
      </c>
      <c r="M1213" t="str">
        <f>[1]All_Tasks_Billing!M1213</f>
        <v/>
      </c>
      <c r="N1213" s="46">
        <f>IF([1]All_Tasks_Billing!N1213="",0,[1]All_Tasks_Billing!N1213)</f>
        <v>1</v>
      </c>
      <c r="O1213" t="str">
        <f>[1]All_Tasks_Billing!O1213</f>
        <v/>
      </c>
      <c r="P1213" s="47">
        <f>IF([1]All_Tasks_Billing!P1213="",0,[1]All_Tasks_Billing!P1213)</f>
        <v>1.5</v>
      </c>
      <c r="Q1213" s="47">
        <f>IF([1]All_Tasks_Billing!Q1213="",0,[1]All_Tasks_Billing!Q1213)</f>
        <v>0</v>
      </c>
      <c r="R1213" s="47">
        <f>IF([1]All_Tasks_Billing!R1213="",0,[1]All_Tasks_Billing!R1213)</f>
        <v>1.5</v>
      </c>
      <c r="S1213" t="str">
        <f>[1]All_Tasks_Billing!S1213</f>
        <v>COMPLETED</v>
      </c>
      <c r="T1213" t="str">
        <f>[1]All_Tasks_Billing!T1213</f>
        <v>READY</v>
      </c>
      <c r="U1213" t="str">
        <f>[1]All_Tasks_Billing!U1213</f>
        <v/>
      </c>
      <c r="V1213">
        <f>[1]All_Tasks_Billing!V1213</f>
        <v>28</v>
      </c>
      <c r="W1213" s="48">
        <f>[1]All_Tasks_Billing!W1213</f>
        <v>150</v>
      </c>
      <c r="X1213">
        <f>[1]All_Tasks_Billing!X1213</f>
        <v>24331.724999999999</v>
      </c>
      <c r="Y1213">
        <f>[1]All_Tasks_Billing!Y1213</f>
        <v>1</v>
      </c>
      <c r="Z1213" s="49">
        <f>[1]All_Tasks_Billing!Z1213</f>
        <v>1</v>
      </c>
      <c r="AA1213" s="45">
        <f>[1]All_Tasks_Billing!AA1213</f>
        <v>45970</v>
      </c>
      <c r="AB1213" t="str">
        <f>[1]All_Tasks_Billing!AB1213</f>
        <v>Nov-2025</v>
      </c>
      <c r="AC1213" s="48">
        <f>[1]All_Tasks_Billing!AC1213</f>
        <v>225</v>
      </c>
      <c r="AD1213" s="48">
        <f>[1]All_Tasks_Billing!AD1213</f>
        <v>0</v>
      </c>
      <c r="AE1213" s="48">
        <f>[1]All_Tasks_Billing!AE1213</f>
        <v>0</v>
      </c>
      <c r="AF1213" s="48">
        <f>[1]All_Tasks_Billing!AF1213</f>
        <v>0</v>
      </c>
      <c r="AG1213" s="48">
        <f>[1]All_Tasks_Billing!AG1213</f>
        <v>0</v>
      </c>
      <c r="AH1213" s="48">
        <f>[1]All_Tasks_Billing!AH1213</f>
        <v>6.4500000000000002E-2</v>
      </c>
      <c r="AI1213" s="48">
        <f>[1]All_Tasks_Billing!AI1213</f>
        <v>8.0625</v>
      </c>
      <c r="AJ1213" s="48">
        <f>[1]All_Tasks_Billing!AJ1213</f>
        <v>0</v>
      </c>
      <c r="AK1213" s="48">
        <f>[1]All_Tasks_Billing!AK1213</f>
        <v>0</v>
      </c>
      <c r="AL1213" s="48">
        <f>[1]All_Tasks_Billing!AL1213</f>
        <v>0</v>
      </c>
      <c r="AM1213" s="48">
        <f>[1]All_Tasks_Billing!AM1213</f>
        <v>0</v>
      </c>
      <c r="AN1213" s="48">
        <f>[1]All_Tasks_Billing!AN1213</f>
        <v>0</v>
      </c>
      <c r="AO1213" s="48">
        <f>[1]All_Tasks_Billing!AO1213</f>
        <v>0</v>
      </c>
      <c r="AP1213" s="48">
        <f>[1]All_Tasks_Billing!AP1213</f>
        <v>6.4500000000000002E-2</v>
      </c>
      <c r="AQ1213" s="48">
        <f>[1]All_Tasks_Billing!AQ1213</f>
        <v>8.0625</v>
      </c>
      <c r="AR1213" s="48">
        <f>[1]All_Tasks_Billing!AR1213</f>
        <v>0</v>
      </c>
      <c r="AS1213" s="48">
        <f>[1]All_Tasks_Billing!AS1213</f>
        <v>233.0625</v>
      </c>
      <c r="AT1213" s="48">
        <f>[1]All_Tasks_Billing!AT1213</f>
        <v>233.0625</v>
      </c>
      <c r="AU1213" s="50" t="str">
        <f t="shared" si="324"/>
        <v>Nov-2025</v>
      </c>
      <c r="AV1213" s="50" t="str">
        <f t="shared" si="325"/>
        <v>Q4-2025</v>
      </c>
      <c r="AW1213" s="50">
        <f t="shared" si="326"/>
        <v>2025</v>
      </c>
      <c r="AX1213" s="50" t="str">
        <f t="shared" ca="1" si="327"/>
        <v>Last Week</v>
      </c>
      <c r="AY1213" s="50" t="str">
        <f t="shared" ca="1" si="328"/>
        <v>This Month</v>
      </c>
      <c r="AZ1213" s="50" t="str">
        <f t="shared" ca="1" si="329"/>
        <v>This Quarter</v>
      </c>
      <c r="BA1213" s="48">
        <f t="shared" si="330"/>
        <v>233.0625</v>
      </c>
      <c r="BB1213" s="45">
        <f t="shared" si="331"/>
        <v>45970</v>
      </c>
      <c r="BC1213" s="50" t="str">
        <f t="shared" si="332"/>
        <v>Nov-2025</v>
      </c>
      <c r="BD1213" s="48">
        <f t="shared" si="333"/>
        <v>155.375</v>
      </c>
      <c r="BE1213" s="50" t="str">
        <f t="shared" si="334"/>
        <v>Completed</v>
      </c>
      <c r="BF1213" s="51">
        <f t="shared" si="335"/>
        <v>1</v>
      </c>
      <c r="BG1213" s="51">
        <f t="shared" si="336"/>
        <v>1</v>
      </c>
      <c r="BH1213" s="50" t="str">
        <f t="shared" si="337"/>
        <v xml:space="preserve">COMPLETED - </v>
      </c>
      <c r="BI1213" s="50" t="str">
        <f t="shared" si="338"/>
        <v>COMPLETED - READY</v>
      </c>
      <c r="BJ1213" s="50" t="str">
        <f t="shared" si="339"/>
        <v/>
      </c>
      <c r="BK1213" s="50" t="str">
        <f t="shared" si="340"/>
        <v xml:space="preserve">Completed | COMPLETED | </v>
      </c>
      <c r="BL1213" s="49">
        <f t="shared" ca="1" si="341"/>
        <v>12</v>
      </c>
    </row>
    <row r="1214" spans="1:64" x14ac:dyDescent="0.25">
      <c r="A1214" t="str">
        <f>[1]All_Tasks_Billing!A1214</f>
        <v>LAS16.PPM23</v>
      </c>
      <c r="B1214" t="str">
        <f>[1]All_Tasks_Billing!B1214</f>
        <v>PPM</v>
      </c>
      <c r="C1214" t="str">
        <f>[1]All_Tasks_Billing!C1214</f>
        <v>23.2.1</v>
      </c>
      <c r="D1214" t="str">
        <f>[1]All_Tasks_Billing!D1214</f>
        <v>PDU</v>
      </c>
      <c r="E1214" t="str">
        <f>[1]All_Tasks_Billing!E1214</f>
        <v>Circuit Breakers -Secondary</v>
      </c>
      <c r="F1214" t="str">
        <f>IF([1]All_Tasks_Billing!F1214="","",[1]All_Tasks_Billing!F1214)</f>
        <v>1600AF / 1600AT</v>
      </c>
      <c r="G1214" t="str">
        <f>IF([1]All_Tasks_Billing!G1214="","",[1]All_Tasks_Billing!G1214)</f>
        <v/>
      </c>
      <c r="H1214" s="45" t="str">
        <f>[1]All_Tasks_Billing!H1214</f>
        <v/>
      </c>
      <c r="I1214" t="str">
        <f>IF([1]All_Tasks_Billing!I1214="","",[1]All_Tasks_Billing!I1214)</f>
        <v/>
      </c>
      <c r="J1214" t="str">
        <f>IF([1]All_Tasks_Billing!J1214="","",[1]All_Tasks_Billing!J1214)</f>
        <v/>
      </c>
      <c r="K1214" t="b">
        <f>[1]All_Tasks_Billing!K1214</f>
        <v>0</v>
      </c>
      <c r="L1214" s="45">
        <f>[1]All_Tasks_Billing!L1214</f>
        <v>45965</v>
      </c>
      <c r="M1214" t="str">
        <f>[1]All_Tasks_Billing!M1214</f>
        <v/>
      </c>
      <c r="N1214" s="46">
        <f>IF([1]All_Tasks_Billing!N1214="",0,[1]All_Tasks_Billing!N1214)</f>
        <v>1</v>
      </c>
      <c r="O1214" t="str">
        <f>[1]All_Tasks_Billing!O1214</f>
        <v/>
      </c>
      <c r="P1214" s="47">
        <f>IF([1]All_Tasks_Billing!P1214="",0,[1]All_Tasks_Billing!P1214)</f>
        <v>2</v>
      </c>
      <c r="Q1214" s="47">
        <f>IF([1]All_Tasks_Billing!Q1214="",0,[1]All_Tasks_Billing!Q1214)</f>
        <v>0</v>
      </c>
      <c r="R1214" s="47">
        <f>IF([1]All_Tasks_Billing!R1214="",0,[1]All_Tasks_Billing!R1214)</f>
        <v>2</v>
      </c>
      <c r="S1214" t="str">
        <f>[1]All_Tasks_Billing!S1214</f>
        <v>COMPLETED</v>
      </c>
      <c r="T1214" t="str">
        <f>[1]All_Tasks_Billing!T1214</f>
        <v>READY</v>
      </c>
      <c r="U1214" t="str">
        <f>[1]All_Tasks_Billing!U1214</f>
        <v/>
      </c>
      <c r="V1214">
        <f>[1]All_Tasks_Billing!V1214</f>
        <v>28</v>
      </c>
      <c r="W1214" s="48">
        <f>[1]All_Tasks_Billing!W1214</f>
        <v>150</v>
      </c>
      <c r="X1214">
        <f>[1]All_Tasks_Billing!X1214</f>
        <v>24331.724999999999</v>
      </c>
      <c r="Y1214">
        <f>[1]All_Tasks_Billing!Y1214</f>
        <v>1</v>
      </c>
      <c r="Z1214" s="49">
        <f>[1]All_Tasks_Billing!Z1214</f>
        <v>1</v>
      </c>
      <c r="AA1214" s="45">
        <f>[1]All_Tasks_Billing!AA1214</f>
        <v>45970</v>
      </c>
      <c r="AB1214" t="str">
        <f>[1]All_Tasks_Billing!AB1214</f>
        <v>Nov-2025</v>
      </c>
      <c r="AC1214" s="48">
        <f>[1]All_Tasks_Billing!AC1214</f>
        <v>300</v>
      </c>
      <c r="AD1214" s="48">
        <f>[1]All_Tasks_Billing!AD1214</f>
        <v>0</v>
      </c>
      <c r="AE1214" s="48">
        <f>[1]All_Tasks_Billing!AE1214</f>
        <v>0</v>
      </c>
      <c r="AF1214" s="48">
        <f>[1]All_Tasks_Billing!AF1214</f>
        <v>0</v>
      </c>
      <c r="AG1214" s="48">
        <f>[1]All_Tasks_Billing!AG1214</f>
        <v>0</v>
      </c>
      <c r="AH1214" s="48">
        <f>[1]All_Tasks_Billing!AH1214</f>
        <v>8.5999999999999993E-2</v>
      </c>
      <c r="AI1214" s="48">
        <f>[1]All_Tasks_Billing!AI1214</f>
        <v>10.75</v>
      </c>
      <c r="AJ1214" s="48">
        <f>[1]All_Tasks_Billing!AJ1214</f>
        <v>0</v>
      </c>
      <c r="AK1214" s="48">
        <f>[1]All_Tasks_Billing!AK1214</f>
        <v>0</v>
      </c>
      <c r="AL1214" s="48">
        <f>[1]All_Tasks_Billing!AL1214</f>
        <v>0</v>
      </c>
      <c r="AM1214" s="48">
        <f>[1]All_Tasks_Billing!AM1214</f>
        <v>0</v>
      </c>
      <c r="AN1214" s="48">
        <f>[1]All_Tasks_Billing!AN1214</f>
        <v>0</v>
      </c>
      <c r="AO1214" s="48">
        <f>[1]All_Tasks_Billing!AO1214</f>
        <v>0</v>
      </c>
      <c r="AP1214" s="48">
        <f>[1]All_Tasks_Billing!AP1214</f>
        <v>8.5999999999999993E-2</v>
      </c>
      <c r="AQ1214" s="48">
        <f>[1]All_Tasks_Billing!AQ1214</f>
        <v>10.75</v>
      </c>
      <c r="AR1214" s="48">
        <f>[1]All_Tasks_Billing!AR1214</f>
        <v>0</v>
      </c>
      <c r="AS1214" s="48">
        <f>[1]All_Tasks_Billing!AS1214</f>
        <v>310.75</v>
      </c>
      <c r="AT1214" s="48">
        <f>[1]All_Tasks_Billing!AT1214</f>
        <v>310.75</v>
      </c>
      <c r="AU1214" s="50" t="str">
        <f t="shared" si="324"/>
        <v>Nov-2025</v>
      </c>
      <c r="AV1214" s="50" t="str">
        <f t="shared" si="325"/>
        <v>Q4-2025</v>
      </c>
      <c r="AW1214" s="50">
        <f t="shared" si="326"/>
        <v>2025</v>
      </c>
      <c r="AX1214" s="50" t="str">
        <f t="shared" ca="1" si="327"/>
        <v>Last Week</v>
      </c>
      <c r="AY1214" s="50" t="str">
        <f t="shared" ca="1" si="328"/>
        <v>This Month</v>
      </c>
      <c r="AZ1214" s="50" t="str">
        <f t="shared" ca="1" si="329"/>
        <v>This Quarter</v>
      </c>
      <c r="BA1214" s="48">
        <f t="shared" si="330"/>
        <v>310.75</v>
      </c>
      <c r="BB1214" s="45">
        <f t="shared" si="331"/>
        <v>45970</v>
      </c>
      <c r="BC1214" s="50" t="str">
        <f t="shared" si="332"/>
        <v>Nov-2025</v>
      </c>
      <c r="BD1214" s="48">
        <f t="shared" si="333"/>
        <v>155.375</v>
      </c>
      <c r="BE1214" s="50" t="str">
        <f t="shared" si="334"/>
        <v>Completed</v>
      </c>
      <c r="BF1214" s="51">
        <f t="shared" si="335"/>
        <v>1</v>
      </c>
      <c r="BG1214" s="51">
        <f t="shared" si="336"/>
        <v>1</v>
      </c>
      <c r="BH1214" s="50" t="str">
        <f t="shared" si="337"/>
        <v xml:space="preserve">COMPLETED - </v>
      </c>
      <c r="BI1214" s="50" t="str">
        <f t="shared" si="338"/>
        <v>COMPLETED - READY</v>
      </c>
      <c r="BJ1214" s="50" t="str">
        <f t="shared" si="339"/>
        <v/>
      </c>
      <c r="BK1214" s="50" t="str">
        <f t="shared" si="340"/>
        <v xml:space="preserve">Completed | COMPLETED | </v>
      </c>
      <c r="BL1214" s="49">
        <f t="shared" ca="1" si="341"/>
        <v>12</v>
      </c>
    </row>
    <row r="1215" spans="1:64" x14ac:dyDescent="0.25">
      <c r="A1215" t="str">
        <f>[1]All_Tasks_Billing!A1215</f>
        <v>LAS16.PPM23</v>
      </c>
      <c r="B1215" t="str">
        <f>[1]All_Tasks_Billing!B1215</f>
        <v>PPM</v>
      </c>
      <c r="C1215" t="str">
        <f>[1]All_Tasks_Billing!C1215</f>
        <v>23.2.2</v>
      </c>
      <c r="D1215" t="str">
        <f>[1]All_Tasks_Billing!D1215</f>
        <v>PDU</v>
      </c>
      <c r="E1215" t="str">
        <f>[1]All_Tasks_Billing!E1215</f>
        <v>Circuit Breakers -Secondary</v>
      </c>
      <c r="F1215" t="str">
        <f>IF([1]All_Tasks_Billing!F1215="","",[1]All_Tasks_Billing!F1215)</f>
        <v>1600AF / 1600AT</v>
      </c>
      <c r="G1215" t="str">
        <f>IF([1]All_Tasks_Billing!G1215="","",[1]All_Tasks_Billing!G1215)</f>
        <v/>
      </c>
      <c r="H1215" s="45" t="str">
        <f>[1]All_Tasks_Billing!H1215</f>
        <v/>
      </c>
      <c r="I1215" t="str">
        <f>IF([1]All_Tasks_Billing!I1215="","",[1]All_Tasks_Billing!I1215)</f>
        <v/>
      </c>
      <c r="J1215" t="str">
        <f>IF([1]All_Tasks_Billing!J1215="","",[1]All_Tasks_Billing!J1215)</f>
        <v/>
      </c>
      <c r="K1215" t="b">
        <f>[1]All_Tasks_Billing!K1215</f>
        <v>0</v>
      </c>
      <c r="L1215" s="45">
        <f>[1]All_Tasks_Billing!L1215</f>
        <v>45965</v>
      </c>
      <c r="M1215" t="str">
        <f>[1]All_Tasks_Billing!M1215</f>
        <v/>
      </c>
      <c r="N1215" s="46">
        <f>IF([1]All_Tasks_Billing!N1215="",0,[1]All_Tasks_Billing!N1215)</f>
        <v>1</v>
      </c>
      <c r="O1215" t="str">
        <f>[1]All_Tasks_Billing!O1215</f>
        <v/>
      </c>
      <c r="P1215" s="47">
        <f>IF([1]All_Tasks_Billing!P1215="",0,[1]All_Tasks_Billing!P1215)</f>
        <v>2</v>
      </c>
      <c r="Q1215" s="47">
        <f>IF([1]All_Tasks_Billing!Q1215="",0,[1]All_Tasks_Billing!Q1215)</f>
        <v>0</v>
      </c>
      <c r="R1215" s="47">
        <f>IF([1]All_Tasks_Billing!R1215="",0,[1]All_Tasks_Billing!R1215)</f>
        <v>2</v>
      </c>
      <c r="S1215" t="str">
        <f>[1]All_Tasks_Billing!S1215</f>
        <v>COMPLETED</v>
      </c>
      <c r="T1215" t="str">
        <f>[1]All_Tasks_Billing!T1215</f>
        <v>READY</v>
      </c>
      <c r="U1215" t="str">
        <f>[1]All_Tasks_Billing!U1215</f>
        <v/>
      </c>
      <c r="V1215">
        <f>[1]All_Tasks_Billing!V1215</f>
        <v>28</v>
      </c>
      <c r="W1215" s="48">
        <f>[1]All_Tasks_Billing!W1215</f>
        <v>150</v>
      </c>
      <c r="X1215">
        <f>[1]All_Tasks_Billing!X1215</f>
        <v>24331.724999999999</v>
      </c>
      <c r="Y1215">
        <f>[1]All_Tasks_Billing!Y1215</f>
        <v>1</v>
      </c>
      <c r="Z1215" s="49">
        <f>[1]All_Tasks_Billing!Z1215</f>
        <v>1</v>
      </c>
      <c r="AA1215" s="45">
        <f>[1]All_Tasks_Billing!AA1215</f>
        <v>45970</v>
      </c>
      <c r="AB1215" t="str">
        <f>[1]All_Tasks_Billing!AB1215</f>
        <v>Nov-2025</v>
      </c>
      <c r="AC1215" s="48">
        <f>[1]All_Tasks_Billing!AC1215</f>
        <v>300</v>
      </c>
      <c r="AD1215" s="48">
        <f>[1]All_Tasks_Billing!AD1215</f>
        <v>0</v>
      </c>
      <c r="AE1215" s="48">
        <f>[1]All_Tasks_Billing!AE1215</f>
        <v>0</v>
      </c>
      <c r="AF1215" s="48">
        <f>[1]All_Tasks_Billing!AF1215</f>
        <v>0</v>
      </c>
      <c r="AG1215" s="48">
        <f>[1]All_Tasks_Billing!AG1215</f>
        <v>0</v>
      </c>
      <c r="AH1215" s="48">
        <f>[1]All_Tasks_Billing!AH1215</f>
        <v>8.5999999999999993E-2</v>
      </c>
      <c r="AI1215" s="48">
        <f>[1]All_Tasks_Billing!AI1215</f>
        <v>10.75</v>
      </c>
      <c r="AJ1215" s="48">
        <f>[1]All_Tasks_Billing!AJ1215</f>
        <v>0</v>
      </c>
      <c r="AK1215" s="48">
        <f>[1]All_Tasks_Billing!AK1215</f>
        <v>0</v>
      </c>
      <c r="AL1215" s="48">
        <f>[1]All_Tasks_Billing!AL1215</f>
        <v>0</v>
      </c>
      <c r="AM1215" s="48">
        <f>[1]All_Tasks_Billing!AM1215</f>
        <v>0</v>
      </c>
      <c r="AN1215" s="48">
        <f>[1]All_Tasks_Billing!AN1215</f>
        <v>0</v>
      </c>
      <c r="AO1215" s="48">
        <f>[1]All_Tasks_Billing!AO1215</f>
        <v>0</v>
      </c>
      <c r="AP1215" s="48">
        <f>[1]All_Tasks_Billing!AP1215</f>
        <v>8.5999999999999993E-2</v>
      </c>
      <c r="AQ1215" s="48">
        <f>[1]All_Tasks_Billing!AQ1215</f>
        <v>10.75</v>
      </c>
      <c r="AR1215" s="48">
        <f>[1]All_Tasks_Billing!AR1215</f>
        <v>0</v>
      </c>
      <c r="AS1215" s="48">
        <f>[1]All_Tasks_Billing!AS1215</f>
        <v>310.75</v>
      </c>
      <c r="AT1215" s="48">
        <f>[1]All_Tasks_Billing!AT1215</f>
        <v>310.75</v>
      </c>
      <c r="AU1215" s="50" t="str">
        <f t="shared" si="324"/>
        <v>Nov-2025</v>
      </c>
      <c r="AV1215" s="50" t="str">
        <f t="shared" si="325"/>
        <v>Q4-2025</v>
      </c>
      <c r="AW1215" s="50">
        <f t="shared" si="326"/>
        <v>2025</v>
      </c>
      <c r="AX1215" s="50" t="str">
        <f t="shared" ca="1" si="327"/>
        <v>Last Week</v>
      </c>
      <c r="AY1215" s="50" t="str">
        <f t="shared" ca="1" si="328"/>
        <v>This Month</v>
      </c>
      <c r="AZ1215" s="50" t="str">
        <f t="shared" ca="1" si="329"/>
        <v>This Quarter</v>
      </c>
      <c r="BA1215" s="48">
        <f t="shared" si="330"/>
        <v>310.75</v>
      </c>
      <c r="BB1215" s="45">
        <f t="shared" si="331"/>
        <v>45970</v>
      </c>
      <c r="BC1215" s="50" t="str">
        <f t="shared" si="332"/>
        <v>Nov-2025</v>
      </c>
      <c r="BD1215" s="48">
        <f t="shared" si="333"/>
        <v>155.375</v>
      </c>
      <c r="BE1215" s="50" t="str">
        <f t="shared" si="334"/>
        <v>Completed</v>
      </c>
      <c r="BF1215" s="51">
        <f t="shared" si="335"/>
        <v>1</v>
      </c>
      <c r="BG1215" s="51">
        <f t="shared" si="336"/>
        <v>1</v>
      </c>
      <c r="BH1215" s="50" t="str">
        <f t="shared" si="337"/>
        <v xml:space="preserve">COMPLETED - </v>
      </c>
      <c r="BI1215" s="50" t="str">
        <f t="shared" si="338"/>
        <v>COMPLETED - READY</v>
      </c>
      <c r="BJ1215" s="50" t="str">
        <f t="shared" si="339"/>
        <v/>
      </c>
      <c r="BK1215" s="50" t="str">
        <f t="shared" si="340"/>
        <v xml:space="preserve">Completed | COMPLETED | </v>
      </c>
      <c r="BL1215" s="49">
        <f t="shared" ca="1" si="341"/>
        <v>12</v>
      </c>
    </row>
    <row r="1216" spans="1:64" x14ac:dyDescent="0.25">
      <c r="A1216" t="str">
        <f>[1]All_Tasks_Billing!A1216</f>
        <v>LAS16.PPM23</v>
      </c>
      <c r="B1216" t="str">
        <f>[1]All_Tasks_Billing!B1216</f>
        <v>PPM</v>
      </c>
      <c r="C1216" t="str">
        <f>[1]All_Tasks_Billing!C1216</f>
        <v>23.2.3</v>
      </c>
      <c r="D1216" t="str">
        <f>[1]All_Tasks_Billing!D1216</f>
        <v>PDU</v>
      </c>
      <c r="E1216" t="str">
        <f>[1]All_Tasks_Billing!E1216</f>
        <v>Circuit Breakers -Secondary</v>
      </c>
      <c r="F1216" t="str">
        <f>IF([1]All_Tasks_Billing!F1216="","",[1]All_Tasks_Billing!F1216)</f>
        <v>400AF / 400AT</v>
      </c>
      <c r="G1216" t="str">
        <f>IF([1]All_Tasks_Billing!G1216="","",[1]All_Tasks_Billing!G1216)</f>
        <v/>
      </c>
      <c r="H1216" s="45" t="str">
        <f>[1]All_Tasks_Billing!H1216</f>
        <v/>
      </c>
      <c r="I1216" t="str">
        <f>IF([1]All_Tasks_Billing!I1216="","",[1]All_Tasks_Billing!I1216)</f>
        <v/>
      </c>
      <c r="J1216" t="str">
        <f>IF([1]All_Tasks_Billing!J1216="","",[1]All_Tasks_Billing!J1216)</f>
        <v/>
      </c>
      <c r="K1216" t="b">
        <f>[1]All_Tasks_Billing!K1216</f>
        <v>0</v>
      </c>
      <c r="L1216" s="45">
        <f>[1]All_Tasks_Billing!L1216</f>
        <v>45965</v>
      </c>
      <c r="M1216" t="str">
        <f>[1]All_Tasks_Billing!M1216</f>
        <v/>
      </c>
      <c r="N1216" s="46">
        <f>IF([1]All_Tasks_Billing!N1216="",0,[1]All_Tasks_Billing!N1216)</f>
        <v>1</v>
      </c>
      <c r="O1216" t="str">
        <f>[1]All_Tasks_Billing!O1216</f>
        <v/>
      </c>
      <c r="P1216" s="47">
        <f>IF([1]All_Tasks_Billing!P1216="",0,[1]All_Tasks_Billing!P1216)</f>
        <v>2</v>
      </c>
      <c r="Q1216" s="47">
        <f>IF([1]All_Tasks_Billing!Q1216="",0,[1]All_Tasks_Billing!Q1216)</f>
        <v>0</v>
      </c>
      <c r="R1216" s="47">
        <f>IF([1]All_Tasks_Billing!R1216="",0,[1]All_Tasks_Billing!R1216)</f>
        <v>2</v>
      </c>
      <c r="S1216" t="str">
        <f>[1]All_Tasks_Billing!S1216</f>
        <v>COMPLETED</v>
      </c>
      <c r="T1216" t="str">
        <f>[1]All_Tasks_Billing!T1216</f>
        <v>READY</v>
      </c>
      <c r="U1216" t="str">
        <f>[1]All_Tasks_Billing!U1216</f>
        <v/>
      </c>
      <c r="V1216">
        <f>[1]All_Tasks_Billing!V1216</f>
        <v>28</v>
      </c>
      <c r="W1216" s="48">
        <f>[1]All_Tasks_Billing!W1216</f>
        <v>150</v>
      </c>
      <c r="X1216">
        <f>[1]All_Tasks_Billing!X1216</f>
        <v>24331.724999999999</v>
      </c>
      <c r="Y1216">
        <f>[1]All_Tasks_Billing!Y1216</f>
        <v>1</v>
      </c>
      <c r="Z1216" s="49">
        <f>[1]All_Tasks_Billing!Z1216</f>
        <v>1</v>
      </c>
      <c r="AA1216" s="45">
        <f>[1]All_Tasks_Billing!AA1216</f>
        <v>45970</v>
      </c>
      <c r="AB1216" t="str">
        <f>[1]All_Tasks_Billing!AB1216</f>
        <v>Nov-2025</v>
      </c>
      <c r="AC1216" s="48">
        <f>[1]All_Tasks_Billing!AC1216</f>
        <v>300</v>
      </c>
      <c r="AD1216" s="48">
        <f>[1]All_Tasks_Billing!AD1216</f>
        <v>0</v>
      </c>
      <c r="AE1216" s="48">
        <f>[1]All_Tasks_Billing!AE1216</f>
        <v>0</v>
      </c>
      <c r="AF1216" s="48">
        <f>[1]All_Tasks_Billing!AF1216</f>
        <v>0</v>
      </c>
      <c r="AG1216" s="48">
        <f>[1]All_Tasks_Billing!AG1216</f>
        <v>0</v>
      </c>
      <c r="AH1216" s="48">
        <f>[1]All_Tasks_Billing!AH1216</f>
        <v>8.5999999999999993E-2</v>
      </c>
      <c r="AI1216" s="48">
        <f>[1]All_Tasks_Billing!AI1216</f>
        <v>10.75</v>
      </c>
      <c r="AJ1216" s="48">
        <f>[1]All_Tasks_Billing!AJ1216</f>
        <v>0</v>
      </c>
      <c r="AK1216" s="48">
        <f>[1]All_Tasks_Billing!AK1216</f>
        <v>0</v>
      </c>
      <c r="AL1216" s="48">
        <f>[1]All_Tasks_Billing!AL1216</f>
        <v>0</v>
      </c>
      <c r="AM1216" s="48">
        <f>[1]All_Tasks_Billing!AM1216</f>
        <v>0</v>
      </c>
      <c r="AN1216" s="48">
        <f>[1]All_Tasks_Billing!AN1216</f>
        <v>0</v>
      </c>
      <c r="AO1216" s="48">
        <f>[1]All_Tasks_Billing!AO1216</f>
        <v>0</v>
      </c>
      <c r="AP1216" s="48">
        <f>[1]All_Tasks_Billing!AP1216</f>
        <v>8.5999999999999993E-2</v>
      </c>
      <c r="AQ1216" s="48">
        <f>[1]All_Tasks_Billing!AQ1216</f>
        <v>10.75</v>
      </c>
      <c r="AR1216" s="48">
        <f>[1]All_Tasks_Billing!AR1216</f>
        <v>0</v>
      </c>
      <c r="AS1216" s="48">
        <f>[1]All_Tasks_Billing!AS1216</f>
        <v>310.75</v>
      </c>
      <c r="AT1216" s="48">
        <f>[1]All_Tasks_Billing!AT1216</f>
        <v>310.75</v>
      </c>
      <c r="AU1216" s="50" t="str">
        <f t="shared" si="324"/>
        <v>Nov-2025</v>
      </c>
      <c r="AV1216" s="50" t="str">
        <f t="shared" si="325"/>
        <v>Q4-2025</v>
      </c>
      <c r="AW1216" s="50">
        <f t="shared" si="326"/>
        <v>2025</v>
      </c>
      <c r="AX1216" s="50" t="str">
        <f t="shared" ca="1" si="327"/>
        <v>Last Week</v>
      </c>
      <c r="AY1216" s="50" t="str">
        <f t="shared" ca="1" si="328"/>
        <v>This Month</v>
      </c>
      <c r="AZ1216" s="50" t="str">
        <f t="shared" ca="1" si="329"/>
        <v>This Quarter</v>
      </c>
      <c r="BA1216" s="48">
        <f t="shared" si="330"/>
        <v>310.75</v>
      </c>
      <c r="BB1216" s="45">
        <f t="shared" si="331"/>
        <v>45970</v>
      </c>
      <c r="BC1216" s="50" t="str">
        <f t="shared" si="332"/>
        <v>Nov-2025</v>
      </c>
      <c r="BD1216" s="48">
        <f t="shared" si="333"/>
        <v>155.375</v>
      </c>
      <c r="BE1216" s="50" t="str">
        <f t="shared" si="334"/>
        <v>Completed</v>
      </c>
      <c r="BF1216" s="51">
        <f t="shared" si="335"/>
        <v>1</v>
      </c>
      <c r="BG1216" s="51">
        <f t="shared" si="336"/>
        <v>1</v>
      </c>
      <c r="BH1216" s="50" t="str">
        <f t="shared" si="337"/>
        <v xml:space="preserve">COMPLETED - </v>
      </c>
      <c r="BI1216" s="50" t="str">
        <f t="shared" si="338"/>
        <v>COMPLETED - READY</v>
      </c>
      <c r="BJ1216" s="50" t="str">
        <f t="shared" si="339"/>
        <v/>
      </c>
      <c r="BK1216" s="50" t="str">
        <f t="shared" si="340"/>
        <v xml:space="preserve">Completed | COMPLETED | </v>
      </c>
      <c r="BL1216" s="49">
        <f t="shared" ca="1" si="341"/>
        <v>12</v>
      </c>
    </row>
    <row r="1217" spans="1:64" x14ac:dyDescent="0.25">
      <c r="A1217" t="str">
        <f>[1]All_Tasks_Billing!A1217</f>
        <v>LAS16.PPM23</v>
      </c>
      <c r="B1217" t="str">
        <f>[1]All_Tasks_Billing!B1217</f>
        <v>PPM</v>
      </c>
      <c r="C1217" t="str">
        <f>[1]All_Tasks_Billing!C1217</f>
        <v>23.2.4</v>
      </c>
      <c r="D1217" t="str">
        <f>[1]All_Tasks_Billing!D1217</f>
        <v>PDU</v>
      </c>
      <c r="E1217" t="str">
        <f>[1]All_Tasks_Billing!E1217</f>
        <v>Circuit Breakers -Secondary</v>
      </c>
      <c r="F1217" t="str">
        <f>IF([1]All_Tasks_Billing!F1217="","",[1]All_Tasks_Billing!F1217)</f>
        <v>400AF / 400AT</v>
      </c>
      <c r="G1217" t="str">
        <f>IF([1]All_Tasks_Billing!G1217="","",[1]All_Tasks_Billing!G1217)</f>
        <v/>
      </c>
      <c r="H1217" s="45" t="str">
        <f>[1]All_Tasks_Billing!H1217</f>
        <v/>
      </c>
      <c r="I1217" t="str">
        <f>IF([1]All_Tasks_Billing!I1217="","",[1]All_Tasks_Billing!I1217)</f>
        <v/>
      </c>
      <c r="J1217" t="str">
        <f>IF([1]All_Tasks_Billing!J1217="","",[1]All_Tasks_Billing!J1217)</f>
        <v/>
      </c>
      <c r="K1217" t="b">
        <f>[1]All_Tasks_Billing!K1217</f>
        <v>0</v>
      </c>
      <c r="L1217" s="45">
        <f>[1]All_Tasks_Billing!L1217</f>
        <v>45965</v>
      </c>
      <c r="M1217" t="str">
        <f>[1]All_Tasks_Billing!M1217</f>
        <v/>
      </c>
      <c r="N1217" s="46">
        <f>IF([1]All_Tasks_Billing!N1217="",0,[1]All_Tasks_Billing!N1217)</f>
        <v>1</v>
      </c>
      <c r="O1217" t="str">
        <f>[1]All_Tasks_Billing!O1217</f>
        <v/>
      </c>
      <c r="P1217" s="47">
        <f>IF([1]All_Tasks_Billing!P1217="",0,[1]All_Tasks_Billing!P1217)</f>
        <v>2</v>
      </c>
      <c r="Q1217" s="47">
        <f>IF([1]All_Tasks_Billing!Q1217="",0,[1]All_Tasks_Billing!Q1217)</f>
        <v>0</v>
      </c>
      <c r="R1217" s="47">
        <f>IF([1]All_Tasks_Billing!R1217="",0,[1]All_Tasks_Billing!R1217)</f>
        <v>2</v>
      </c>
      <c r="S1217" t="str">
        <f>[1]All_Tasks_Billing!S1217</f>
        <v>COMPLETED</v>
      </c>
      <c r="T1217" t="str">
        <f>[1]All_Tasks_Billing!T1217</f>
        <v>READY</v>
      </c>
      <c r="U1217" t="str">
        <f>[1]All_Tasks_Billing!U1217</f>
        <v/>
      </c>
      <c r="V1217">
        <f>[1]All_Tasks_Billing!V1217</f>
        <v>28</v>
      </c>
      <c r="W1217" s="48">
        <f>[1]All_Tasks_Billing!W1217</f>
        <v>150</v>
      </c>
      <c r="X1217">
        <f>[1]All_Tasks_Billing!X1217</f>
        <v>24331.724999999999</v>
      </c>
      <c r="Y1217">
        <f>[1]All_Tasks_Billing!Y1217</f>
        <v>1</v>
      </c>
      <c r="Z1217" s="49">
        <f>[1]All_Tasks_Billing!Z1217</f>
        <v>1</v>
      </c>
      <c r="AA1217" s="45">
        <f>[1]All_Tasks_Billing!AA1217</f>
        <v>45970</v>
      </c>
      <c r="AB1217" t="str">
        <f>[1]All_Tasks_Billing!AB1217</f>
        <v>Nov-2025</v>
      </c>
      <c r="AC1217" s="48">
        <f>[1]All_Tasks_Billing!AC1217</f>
        <v>300</v>
      </c>
      <c r="AD1217" s="48">
        <f>[1]All_Tasks_Billing!AD1217</f>
        <v>0</v>
      </c>
      <c r="AE1217" s="48">
        <f>[1]All_Tasks_Billing!AE1217</f>
        <v>0</v>
      </c>
      <c r="AF1217" s="48">
        <f>[1]All_Tasks_Billing!AF1217</f>
        <v>0</v>
      </c>
      <c r="AG1217" s="48">
        <f>[1]All_Tasks_Billing!AG1217</f>
        <v>0</v>
      </c>
      <c r="AH1217" s="48">
        <f>[1]All_Tasks_Billing!AH1217</f>
        <v>8.5999999999999993E-2</v>
      </c>
      <c r="AI1217" s="48">
        <f>[1]All_Tasks_Billing!AI1217</f>
        <v>10.75</v>
      </c>
      <c r="AJ1217" s="48">
        <f>[1]All_Tasks_Billing!AJ1217</f>
        <v>0</v>
      </c>
      <c r="AK1217" s="48">
        <f>[1]All_Tasks_Billing!AK1217</f>
        <v>0</v>
      </c>
      <c r="AL1217" s="48">
        <f>[1]All_Tasks_Billing!AL1217</f>
        <v>0</v>
      </c>
      <c r="AM1217" s="48">
        <f>[1]All_Tasks_Billing!AM1217</f>
        <v>0</v>
      </c>
      <c r="AN1217" s="48">
        <f>[1]All_Tasks_Billing!AN1217</f>
        <v>0</v>
      </c>
      <c r="AO1217" s="48">
        <f>[1]All_Tasks_Billing!AO1217</f>
        <v>0</v>
      </c>
      <c r="AP1217" s="48">
        <f>[1]All_Tasks_Billing!AP1217</f>
        <v>8.5999999999999993E-2</v>
      </c>
      <c r="AQ1217" s="48">
        <f>[1]All_Tasks_Billing!AQ1217</f>
        <v>10.75</v>
      </c>
      <c r="AR1217" s="48">
        <f>[1]All_Tasks_Billing!AR1217</f>
        <v>0</v>
      </c>
      <c r="AS1217" s="48">
        <f>[1]All_Tasks_Billing!AS1217</f>
        <v>310.75</v>
      </c>
      <c r="AT1217" s="48">
        <f>[1]All_Tasks_Billing!AT1217</f>
        <v>310.75</v>
      </c>
      <c r="AU1217" s="50" t="str">
        <f t="shared" si="324"/>
        <v>Nov-2025</v>
      </c>
      <c r="AV1217" s="50" t="str">
        <f t="shared" si="325"/>
        <v>Q4-2025</v>
      </c>
      <c r="AW1217" s="50">
        <f t="shared" si="326"/>
        <v>2025</v>
      </c>
      <c r="AX1217" s="50" t="str">
        <f t="shared" ca="1" si="327"/>
        <v>Last Week</v>
      </c>
      <c r="AY1217" s="50" t="str">
        <f t="shared" ca="1" si="328"/>
        <v>This Month</v>
      </c>
      <c r="AZ1217" s="50" t="str">
        <f t="shared" ca="1" si="329"/>
        <v>This Quarter</v>
      </c>
      <c r="BA1217" s="48">
        <f t="shared" si="330"/>
        <v>310.75</v>
      </c>
      <c r="BB1217" s="45">
        <f t="shared" si="331"/>
        <v>45970</v>
      </c>
      <c r="BC1217" s="50" t="str">
        <f t="shared" si="332"/>
        <v>Nov-2025</v>
      </c>
      <c r="BD1217" s="48">
        <f t="shared" si="333"/>
        <v>155.375</v>
      </c>
      <c r="BE1217" s="50" t="str">
        <f t="shared" si="334"/>
        <v>Completed</v>
      </c>
      <c r="BF1217" s="51">
        <f t="shared" si="335"/>
        <v>1</v>
      </c>
      <c r="BG1217" s="51">
        <f t="shared" si="336"/>
        <v>1</v>
      </c>
      <c r="BH1217" s="50" t="str">
        <f t="shared" si="337"/>
        <v xml:space="preserve">COMPLETED - </v>
      </c>
      <c r="BI1217" s="50" t="str">
        <f t="shared" si="338"/>
        <v>COMPLETED - READY</v>
      </c>
      <c r="BJ1217" s="50" t="str">
        <f t="shared" si="339"/>
        <v/>
      </c>
      <c r="BK1217" s="50" t="str">
        <f t="shared" si="340"/>
        <v xml:space="preserve">Completed | COMPLETED | </v>
      </c>
      <c r="BL1217" s="49">
        <f t="shared" ca="1" si="341"/>
        <v>12</v>
      </c>
    </row>
    <row r="1218" spans="1:64" x14ac:dyDescent="0.25">
      <c r="A1218" t="str">
        <f>[1]All_Tasks_Billing!A1218</f>
        <v>LAS16.PPM23</v>
      </c>
      <c r="B1218" t="str">
        <f>[1]All_Tasks_Billing!B1218</f>
        <v>PPM</v>
      </c>
      <c r="C1218" t="str">
        <f>[1]All_Tasks_Billing!C1218</f>
        <v>23.2.5</v>
      </c>
      <c r="D1218" t="str">
        <f>[1]All_Tasks_Billing!D1218</f>
        <v>PDU</v>
      </c>
      <c r="E1218" t="str">
        <f>[1]All_Tasks_Billing!E1218</f>
        <v>Circuit Breakers -Secondary</v>
      </c>
      <c r="F1218" t="str">
        <f>IF([1]All_Tasks_Billing!F1218="","",[1]All_Tasks_Billing!F1218)</f>
        <v>400AF / 400AT</v>
      </c>
      <c r="G1218" t="str">
        <f>IF([1]All_Tasks_Billing!G1218="","",[1]All_Tasks_Billing!G1218)</f>
        <v/>
      </c>
      <c r="H1218" s="45" t="str">
        <f>[1]All_Tasks_Billing!H1218</f>
        <v/>
      </c>
      <c r="I1218" t="str">
        <f>IF([1]All_Tasks_Billing!I1218="","",[1]All_Tasks_Billing!I1218)</f>
        <v/>
      </c>
      <c r="J1218" t="str">
        <f>IF([1]All_Tasks_Billing!J1218="","",[1]All_Tasks_Billing!J1218)</f>
        <v/>
      </c>
      <c r="K1218" t="b">
        <f>[1]All_Tasks_Billing!K1218</f>
        <v>0</v>
      </c>
      <c r="L1218" s="45">
        <f>[1]All_Tasks_Billing!L1218</f>
        <v>45965</v>
      </c>
      <c r="M1218" t="str">
        <f>[1]All_Tasks_Billing!M1218</f>
        <v/>
      </c>
      <c r="N1218" s="46">
        <f>IF([1]All_Tasks_Billing!N1218="",0,[1]All_Tasks_Billing!N1218)</f>
        <v>1</v>
      </c>
      <c r="O1218" t="str">
        <f>[1]All_Tasks_Billing!O1218</f>
        <v/>
      </c>
      <c r="P1218" s="47">
        <f>IF([1]All_Tasks_Billing!P1218="",0,[1]All_Tasks_Billing!P1218)</f>
        <v>2</v>
      </c>
      <c r="Q1218" s="47">
        <f>IF([1]All_Tasks_Billing!Q1218="",0,[1]All_Tasks_Billing!Q1218)</f>
        <v>0</v>
      </c>
      <c r="R1218" s="47">
        <f>IF([1]All_Tasks_Billing!R1218="",0,[1]All_Tasks_Billing!R1218)</f>
        <v>2</v>
      </c>
      <c r="S1218" t="str">
        <f>[1]All_Tasks_Billing!S1218</f>
        <v>COMPLETED</v>
      </c>
      <c r="T1218" t="str">
        <f>[1]All_Tasks_Billing!T1218</f>
        <v>READY</v>
      </c>
      <c r="U1218" t="str">
        <f>[1]All_Tasks_Billing!U1218</f>
        <v/>
      </c>
      <c r="V1218">
        <f>[1]All_Tasks_Billing!V1218</f>
        <v>28</v>
      </c>
      <c r="W1218" s="48">
        <f>[1]All_Tasks_Billing!W1218</f>
        <v>150</v>
      </c>
      <c r="X1218">
        <f>[1]All_Tasks_Billing!X1218</f>
        <v>24331.724999999999</v>
      </c>
      <c r="Y1218">
        <f>[1]All_Tasks_Billing!Y1218</f>
        <v>1</v>
      </c>
      <c r="Z1218" s="49">
        <f>[1]All_Tasks_Billing!Z1218</f>
        <v>1</v>
      </c>
      <c r="AA1218" s="45">
        <f>[1]All_Tasks_Billing!AA1218</f>
        <v>45970</v>
      </c>
      <c r="AB1218" t="str">
        <f>[1]All_Tasks_Billing!AB1218</f>
        <v>Nov-2025</v>
      </c>
      <c r="AC1218" s="48">
        <f>[1]All_Tasks_Billing!AC1218</f>
        <v>300</v>
      </c>
      <c r="AD1218" s="48">
        <f>[1]All_Tasks_Billing!AD1218</f>
        <v>0</v>
      </c>
      <c r="AE1218" s="48">
        <f>[1]All_Tasks_Billing!AE1218</f>
        <v>0</v>
      </c>
      <c r="AF1218" s="48">
        <f>[1]All_Tasks_Billing!AF1218</f>
        <v>0</v>
      </c>
      <c r="AG1218" s="48">
        <f>[1]All_Tasks_Billing!AG1218</f>
        <v>0</v>
      </c>
      <c r="AH1218" s="48">
        <f>[1]All_Tasks_Billing!AH1218</f>
        <v>8.5999999999999993E-2</v>
      </c>
      <c r="AI1218" s="48">
        <f>[1]All_Tasks_Billing!AI1218</f>
        <v>10.75</v>
      </c>
      <c r="AJ1218" s="48">
        <f>[1]All_Tasks_Billing!AJ1218</f>
        <v>0</v>
      </c>
      <c r="AK1218" s="48">
        <f>[1]All_Tasks_Billing!AK1218</f>
        <v>0</v>
      </c>
      <c r="AL1218" s="48">
        <f>[1]All_Tasks_Billing!AL1218</f>
        <v>0</v>
      </c>
      <c r="AM1218" s="48">
        <f>[1]All_Tasks_Billing!AM1218</f>
        <v>0</v>
      </c>
      <c r="AN1218" s="48">
        <f>[1]All_Tasks_Billing!AN1218</f>
        <v>0</v>
      </c>
      <c r="AO1218" s="48">
        <f>[1]All_Tasks_Billing!AO1218</f>
        <v>0</v>
      </c>
      <c r="AP1218" s="48">
        <f>[1]All_Tasks_Billing!AP1218</f>
        <v>8.5999999999999993E-2</v>
      </c>
      <c r="AQ1218" s="48">
        <f>[1]All_Tasks_Billing!AQ1218</f>
        <v>10.75</v>
      </c>
      <c r="AR1218" s="48">
        <f>[1]All_Tasks_Billing!AR1218</f>
        <v>0</v>
      </c>
      <c r="AS1218" s="48">
        <f>[1]All_Tasks_Billing!AS1218</f>
        <v>310.75</v>
      </c>
      <c r="AT1218" s="48">
        <f>[1]All_Tasks_Billing!AT1218</f>
        <v>310.75</v>
      </c>
      <c r="AU1218" s="50" t="str">
        <f t="shared" ref="AU1218:AU1281" si="342">IF(L1218="","",TEXT(L1218,"MMM-yyyy"))</f>
        <v>Nov-2025</v>
      </c>
      <c r="AV1218" s="50" t="str">
        <f t="shared" ref="AV1218:AV1281" si="343">IF(L1218="","","Q"&amp;ROUNDUP(MONTH(L1218)/3,0)&amp;"-"&amp;YEAR(L1218))</f>
        <v>Q4-2025</v>
      </c>
      <c r="AW1218" s="50">
        <f t="shared" ref="AW1218:AW1281" si="344">IF(L1218="","",YEAR(L1218))</f>
        <v>2025</v>
      </c>
      <c r="AX1218" s="50" t="str">
        <f t="shared" ref="AX1218:AX1281" ca="1" si="345">IF(L1218="","Not Completed",IF(L1218&gt;=TODAY()-7,"This Week",IF(L1218&gt;=TODAY()-14,"Last Week",IF(L1218&gt;=TODAY()-30,"Last 30 Days","Older"))))</f>
        <v>Last Week</v>
      </c>
      <c r="AY1218" s="50" t="str">
        <f t="shared" ref="AY1218:AY1281" ca="1" si="346">IF(L1218="","Not Completed",IF(MONTH(L1218)=MONTH(TODAY()),"This Month",IF(MONTH(L1218)=MONTH(TODAY())-1,"Last Month",IF(L1218&gt;=DATE(YEAR(TODAY()),1,1),"This Year","Prior Year"))))</f>
        <v>This Month</v>
      </c>
      <c r="AZ1218" s="50" t="str">
        <f t="shared" ref="AZ1218:AZ1281" ca="1" si="347">IF(L1218="","Not Completed",IF(ROUNDUP(MONTH(L1218)/3,0)=ROUNDUP(MONTH(TODAY())/3,0),"This Quarter",IF(ROUNDUP(MONTH(L1218)/3,0)=ROUNDUP(MONTH(TODAY())/3,0)-1,"Last Quarter",IF(YEAR(L1218)=YEAR(TODAY()),"Earlier This Year","Prior Year"))))</f>
        <v>This Quarter</v>
      </c>
      <c r="BA1218" s="48">
        <f t="shared" ref="BA1218:BA1281" si="348">IF(Z1218=1,AT1218,0)</f>
        <v>310.75</v>
      </c>
      <c r="BB1218" s="45">
        <f t="shared" ref="BB1218:BB1281" si="349">IF(AA1218="","",AA1218)</f>
        <v>45970</v>
      </c>
      <c r="BC1218" s="50" t="str">
        <f t="shared" ref="BC1218:BC1281" si="350">IF(AA1218="","",TEXT(AA1218,"MMM-yyyy"))</f>
        <v>Nov-2025</v>
      </c>
      <c r="BD1218" s="48">
        <f t="shared" ref="BD1218:BD1281" si="351">IF(P1218=0,0,AT1218/P1218)</f>
        <v>155.375</v>
      </c>
      <c r="BE1218" s="50" t="str">
        <f t="shared" ref="BE1218:BE1281" si="352">IF(Z1218=1,"Completed",IF(N1218&gt;0,"In Progress","Not Started"))</f>
        <v>Completed</v>
      </c>
      <c r="BF1218" s="51">
        <f t="shared" ref="BF1218:BF1281" si="353">IF(P1218=0,0,R1218/P1218)</f>
        <v>1</v>
      </c>
      <c r="BG1218" s="51">
        <f t="shared" ref="BG1218:BG1281" si="354">N1218</f>
        <v>1</v>
      </c>
      <c r="BH1218" s="50" t="str">
        <f t="shared" ref="BH1218:BH1281" si="355">IF(S1218="","",S1218&amp;" - "&amp;U1218)</f>
        <v xml:space="preserve">COMPLETED - </v>
      </c>
      <c r="BI1218" s="50" t="str">
        <f t="shared" ref="BI1218:BI1281" si="356">IF(S1218="","",S1218&amp;" - "&amp;T1218)</f>
        <v>COMPLETED - READY</v>
      </c>
      <c r="BJ1218" s="50" t="str">
        <f t="shared" ref="BJ1218:BJ1281" si="357">IF(U1218="","",U1218&amp;" - "&amp;T1218)</f>
        <v/>
      </c>
      <c r="BK1218" s="50" t="str">
        <f t="shared" ref="BK1218:BK1281" si="358">BE1218&amp;" | "&amp;S1218&amp;" | "&amp;U1218</f>
        <v xml:space="preserve">Completed | COMPLETED | </v>
      </c>
      <c r="BL1218" s="49">
        <f t="shared" ref="BL1218:BL1281" ca="1" si="359">IF(L1218="","",TODAY()-L1218)</f>
        <v>12</v>
      </c>
    </row>
    <row r="1219" spans="1:64" x14ac:dyDescent="0.25">
      <c r="A1219" t="str">
        <f>[1]All_Tasks_Billing!A1219</f>
        <v>LAS16.PPM23</v>
      </c>
      <c r="B1219" t="str">
        <f>[1]All_Tasks_Billing!B1219</f>
        <v>PPM</v>
      </c>
      <c r="C1219" t="str">
        <f>[1]All_Tasks_Billing!C1219</f>
        <v>23.2.6</v>
      </c>
      <c r="D1219" t="str">
        <f>[1]All_Tasks_Billing!D1219</f>
        <v>PDU</v>
      </c>
      <c r="E1219" t="str">
        <f>[1]All_Tasks_Billing!E1219</f>
        <v>Circuit Breakers -Secondary</v>
      </c>
      <c r="F1219" t="str">
        <f>IF([1]All_Tasks_Billing!F1219="","",[1]All_Tasks_Billing!F1219)</f>
        <v>400AF / 400AT</v>
      </c>
      <c r="G1219" t="str">
        <f>IF([1]All_Tasks_Billing!G1219="","",[1]All_Tasks_Billing!G1219)</f>
        <v/>
      </c>
      <c r="H1219" s="45" t="str">
        <f>[1]All_Tasks_Billing!H1219</f>
        <v/>
      </c>
      <c r="I1219" t="str">
        <f>IF([1]All_Tasks_Billing!I1219="","",[1]All_Tasks_Billing!I1219)</f>
        <v/>
      </c>
      <c r="J1219" t="str">
        <f>IF([1]All_Tasks_Billing!J1219="","",[1]All_Tasks_Billing!J1219)</f>
        <v/>
      </c>
      <c r="K1219" t="b">
        <f>[1]All_Tasks_Billing!K1219</f>
        <v>0</v>
      </c>
      <c r="L1219" s="45">
        <f>[1]All_Tasks_Billing!L1219</f>
        <v>45965</v>
      </c>
      <c r="M1219" t="str">
        <f>[1]All_Tasks_Billing!M1219</f>
        <v/>
      </c>
      <c r="N1219" s="46">
        <f>IF([1]All_Tasks_Billing!N1219="",0,[1]All_Tasks_Billing!N1219)</f>
        <v>1</v>
      </c>
      <c r="O1219" t="str">
        <f>[1]All_Tasks_Billing!O1219</f>
        <v/>
      </c>
      <c r="P1219" s="47">
        <f>IF([1]All_Tasks_Billing!P1219="",0,[1]All_Tasks_Billing!P1219)</f>
        <v>2</v>
      </c>
      <c r="Q1219" s="47">
        <f>IF([1]All_Tasks_Billing!Q1219="",0,[1]All_Tasks_Billing!Q1219)</f>
        <v>0</v>
      </c>
      <c r="R1219" s="47">
        <f>IF([1]All_Tasks_Billing!R1219="",0,[1]All_Tasks_Billing!R1219)</f>
        <v>2</v>
      </c>
      <c r="S1219" t="str">
        <f>[1]All_Tasks_Billing!S1219</f>
        <v>COMPLETED</v>
      </c>
      <c r="T1219" t="str">
        <f>[1]All_Tasks_Billing!T1219</f>
        <v>READY</v>
      </c>
      <c r="U1219" t="str">
        <f>[1]All_Tasks_Billing!U1219</f>
        <v/>
      </c>
      <c r="V1219">
        <f>[1]All_Tasks_Billing!V1219</f>
        <v>28</v>
      </c>
      <c r="W1219" s="48">
        <f>[1]All_Tasks_Billing!W1219</f>
        <v>150</v>
      </c>
      <c r="X1219">
        <f>[1]All_Tasks_Billing!X1219</f>
        <v>24331.724999999999</v>
      </c>
      <c r="Y1219">
        <f>[1]All_Tasks_Billing!Y1219</f>
        <v>1</v>
      </c>
      <c r="Z1219" s="49">
        <f>[1]All_Tasks_Billing!Z1219</f>
        <v>1</v>
      </c>
      <c r="AA1219" s="45">
        <f>[1]All_Tasks_Billing!AA1219</f>
        <v>45970</v>
      </c>
      <c r="AB1219" t="str">
        <f>[1]All_Tasks_Billing!AB1219</f>
        <v>Nov-2025</v>
      </c>
      <c r="AC1219" s="48">
        <f>[1]All_Tasks_Billing!AC1219</f>
        <v>300</v>
      </c>
      <c r="AD1219" s="48">
        <f>[1]All_Tasks_Billing!AD1219</f>
        <v>0</v>
      </c>
      <c r="AE1219" s="48">
        <f>[1]All_Tasks_Billing!AE1219</f>
        <v>0</v>
      </c>
      <c r="AF1219" s="48">
        <f>[1]All_Tasks_Billing!AF1219</f>
        <v>0</v>
      </c>
      <c r="AG1219" s="48">
        <f>[1]All_Tasks_Billing!AG1219</f>
        <v>0</v>
      </c>
      <c r="AH1219" s="48">
        <f>[1]All_Tasks_Billing!AH1219</f>
        <v>8.5999999999999993E-2</v>
      </c>
      <c r="AI1219" s="48">
        <f>[1]All_Tasks_Billing!AI1219</f>
        <v>10.75</v>
      </c>
      <c r="AJ1219" s="48">
        <f>[1]All_Tasks_Billing!AJ1219</f>
        <v>0</v>
      </c>
      <c r="AK1219" s="48">
        <f>[1]All_Tasks_Billing!AK1219</f>
        <v>0</v>
      </c>
      <c r="AL1219" s="48">
        <f>[1]All_Tasks_Billing!AL1219</f>
        <v>0</v>
      </c>
      <c r="AM1219" s="48">
        <f>[1]All_Tasks_Billing!AM1219</f>
        <v>0</v>
      </c>
      <c r="AN1219" s="48">
        <f>[1]All_Tasks_Billing!AN1219</f>
        <v>0</v>
      </c>
      <c r="AO1219" s="48">
        <f>[1]All_Tasks_Billing!AO1219</f>
        <v>0</v>
      </c>
      <c r="AP1219" s="48">
        <f>[1]All_Tasks_Billing!AP1219</f>
        <v>8.5999999999999993E-2</v>
      </c>
      <c r="AQ1219" s="48">
        <f>[1]All_Tasks_Billing!AQ1219</f>
        <v>10.75</v>
      </c>
      <c r="AR1219" s="48">
        <f>[1]All_Tasks_Billing!AR1219</f>
        <v>0</v>
      </c>
      <c r="AS1219" s="48">
        <f>[1]All_Tasks_Billing!AS1219</f>
        <v>310.75</v>
      </c>
      <c r="AT1219" s="48">
        <f>[1]All_Tasks_Billing!AT1219</f>
        <v>310.75</v>
      </c>
      <c r="AU1219" s="50" t="str">
        <f t="shared" si="342"/>
        <v>Nov-2025</v>
      </c>
      <c r="AV1219" s="50" t="str">
        <f t="shared" si="343"/>
        <v>Q4-2025</v>
      </c>
      <c r="AW1219" s="50">
        <f t="shared" si="344"/>
        <v>2025</v>
      </c>
      <c r="AX1219" s="50" t="str">
        <f t="shared" ca="1" si="345"/>
        <v>Last Week</v>
      </c>
      <c r="AY1219" s="50" t="str">
        <f t="shared" ca="1" si="346"/>
        <v>This Month</v>
      </c>
      <c r="AZ1219" s="50" t="str">
        <f t="shared" ca="1" si="347"/>
        <v>This Quarter</v>
      </c>
      <c r="BA1219" s="48">
        <f t="shared" si="348"/>
        <v>310.75</v>
      </c>
      <c r="BB1219" s="45">
        <f t="shared" si="349"/>
        <v>45970</v>
      </c>
      <c r="BC1219" s="50" t="str">
        <f t="shared" si="350"/>
        <v>Nov-2025</v>
      </c>
      <c r="BD1219" s="48">
        <f t="shared" si="351"/>
        <v>155.375</v>
      </c>
      <c r="BE1219" s="50" t="str">
        <f t="shared" si="352"/>
        <v>Completed</v>
      </c>
      <c r="BF1219" s="51">
        <f t="shared" si="353"/>
        <v>1</v>
      </c>
      <c r="BG1219" s="51">
        <f t="shared" si="354"/>
        <v>1</v>
      </c>
      <c r="BH1219" s="50" t="str">
        <f t="shared" si="355"/>
        <v xml:space="preserve">COMPLETED - </v>
      </c>
      <c r="BI1219" s="50" t="str">
        <f t="shared" si="356"/>
        <v>COMPLETED - READY</v>
      </c>
      <c r="BJ1219" s="50" t="str">
        <f t="shared" si="357"/>
        <v/>
      </c>
      <c r="BK1219" s="50" t="str">
        <f t="shared" si="358"/>
        <v xml:space="preserve">Completed | COMPLETED | </v>
      </c>
      <c r="BL1219" s="49">
        <f t="shared" ca="1" si="359"/>
        <v>12</v>
      </c>
    </row>
    <row r="1220" spans="1:64" x14ac:dyDescent="0.25">
      <c r="A1220" t="str">
        <f>[1]All_Tasks_Billing!A1220</f>
        <v>LAS16.PPM23</v>
      </c>
      <c r="B1220" t="str">
        <f>[1]All_Tasks_Billing!B1220</f>
        <v>PPM</v>
      </c>
      <c r="C1220" t="str">
        <f>[1]All_Tasks_Billing!C1220</f>
        <v>23.2.7</v>
      </c>
      <c r="D1220" t="str">
        <f>[1]All_Tasks_Billing!D1220</f>
        <v>PDU</v>
      </c>
      <c r="E1220" t="str">
        <f>[1]All_Tasks_Billing!E1220</f>
        <v>Circuit Breakers -Secondary</v>
      </c>
      <c r="F1220" t="str">
        <f>IF([1]All_Tasks_Billing!F1220="","",[1]All_Tasks_Billing!F1220)</f>
        <v>400AF / 400AT</v>
      </c>
      <c r="G1220" t="str">
        <f>IF([1]All_Tasks_Billing!G1220="","",[1]All_Tasks_Billing!G1220)</f>
        <v/>
      </c>
      <c r="H1220" s="45" t="str">
        <f>[1]All_Tasks_Billing!H1220</f>
        <v/>
      </c>
      <c r="I1220" t="str">
        <f>IF([1]All_Tasks_Billing!I1220="","",[1]All_Tasks_Billing!I1220)</f>
        <v/>
      </c>
      <c r="J1220" t="str">
        <f>IF([1]All_Tasks_Billing!J1220="","",[1]All_Tasks_Billing!J1220)</f>
        <v/>
      </c>
      <c r="K1220" t="b">
        <f>[1]All_Tasks_Billing!K1220</f>
        <v>0</v>
      </c>
      <c r="L1220" s="45">
        <f>[1]All_Tasks_Billing!L1220</f>
        <v>45965</v>
      </c>
      <c r="M1220" t="str">
        <f>[1]All_Tasks_Billing!M1220</f>
        <v/>
      </c>
      <c r="N1220" s="46">
        <f>IF([1]All_Tasks_Billing!N1220="",0,[1]All_Tasks_Billing!N1220)</f>
        <v>1</v>
      </c>
      <c r="O1220" t="str">
        <f>[1]All_Tasks_Billing!O1220</f>
        <v/>
      </c>
      <c r="P1220" s="47">
        <f>IF([1]All_Tasks_Billing!P1220="",0,[1]All_Tasks_Billing!P1220)</f>
        <v>2</v>
      </c>
      <c r="Q1220" s="47">
        <f>IF([1]All_Tasks_Billing!Q1220="",0,[1]All_Tasks_Billing!Q1220)</f>
        <v>0</v>
      </c>
      <c r="R1220" s="47">
        <f>IF([1]All_Tasks_Billing!R1220="",0,[1]All_Tasks_Billing!R1220)</f>
        <v>2</v>
      </c>
      <c r="S1220" t="str">
        <f>[1]All_Tasks_Billing!S1220</f>
        <v>COMPLETED</v>
      </c>
      <c r="T1220" t="str">
        <f>[1]All_Tasks_Billing!T1220</f>
        <v>READY</v>
      </c>
      <c r="U1220" t="str">
        <f>[1]All_Tasks_Billing!U1220</f>
        <v/>
      </c>
      <c r="V1220">
        <f>[1]All_Tasks_Billing!V1220</f>
        <v>28</v>
      </c>
      <c r="W1220" s="48">
        <f>[1]All_Tasks_Billing!W1220</f>
        <v>150</v>
      </c>
      <c r="X1220">
        <f>[1]All_Tasks_Billing!X1220</f>
        <v>24331.724999999999</v>
      </c>
      <c r="Y1220">
        <f>[1]All_Tasks_Billing!Y1220</f>
        <v>1</v>
      </c>
      <c r="Z1220" s="49">
        <f>[1]All_Tasks_Billing!Z1220</f>
        <v>1</v>
      </c>
      <c r="AA1220" s="45">
        <f>[1]All_Tasks_Billing!AA1220</f>
        <v>45970</v>
      </c>
      <c r="AB1220" t="str">
        <f>[1]All_Tasks_Billing!AB1220</f>
        <v>Nov-2025</v>
      </c>
      <c r="AC1220" s="48">
        <f>[1]All_Tasks_Billing!AC1220</f>
        <v>300</v>
      </c>
      <c r="AD1220" s="48">
        <f>[1]All_Tasks_Billing!AD1220</f>
        <v>0</v>
      </c>
      <c r="AE1220" s="48">
        <f>[1]All_Tasks_Billing!AE1220</f>
        <v>0</v>
      </c>
      <c r="AF1220" s="48">
        <f>[1]All_Tasks_Billing!AF1220</f>
        <v>0</v>
      </c>
      <c r="AG1220" s="48">
        <f>[1]All_Tasks_Billing!AG1220</f>
        <v>0</v>
      </c>
      <c r="AH1220" s="48">
        <f>[1]All_Tasks_Billing!AH1220</f>
        <v>8.5999999999999993E-2</v>
      </c>
      <c r="AI1220" s="48">
        <f>[1]All_Tasks_Billing!AI1220</f>
        <v>10.75</v>
      </c>
      <c r="AJ1220" s="48">
        <f>[1]All_Tasks_Billing!AJ1220</f>
        <v>0</v>
      </c>
      <c r="AK1220" s="48">
        <f>[1]All_Tasks_Billing!AK1220</f>
        <v>0</v>
      </c>
      <c r="AL1220" s="48">
        <f>[1]All_Tasks_Billing!AL1220</f>
        <v>0</v>
      </c>
      <c r="AM1220" s="48">
        <f>[1]All_Tasks_Billing!AM1220</f>
        <v>0</v>
      </c>
      <c r="AN1220" s="48">
        <f>[1]All_Tasks_Billing!AN1220</f>
        <v>0</v>
      </c>
      <c r="AO1220" s="48">
        <f>[1]All_Tasks_Billing!AO1220</f>
        <v>0</v>
      </c>
      <c r="AP1220" s="48">
        <f>[1]All_Tasks_Billing!AP1220</f>
        <v>8.5999999999999993E-2</v>
      </c>
      <c r="AQ1220" s="48">
        <f>[1]All_Tasks_Billing!AQ1220</f>
        <v>10.75</v>
      </c>
      <c r="AR1220" s="48">
        <f>[1]All_Tasks_Billing!AR1220</f>
        <v>0</v>
      </c>
      <c r="AS1220" s="48">
        <f>[1]All_Tasks_Billing!AS1220</f>
        <v>310.75</v>
      </c>
      <c r="AT1220" s="48">
        <f>[1]All_Tasks_Billing!AT1220</f>
        <v>310.75</v>
      </c>
      <c r="AU1220" s="50" t="str">
        <f t="shared" si="342"/>
        <v>Nov-2025</v>
      </c>
      <c r="AV1220" s="50" t="str">
        <f t="shared" si="343"/>
        <v>Q4-2025</v>
      </c>
      <c r="AW1220" s="50">
        <f t="shared" si="344"/>
        <v>2025</v>
      </c>
      <c r="AX1220" s="50" t="str">
        <f t="shared" ca="1" si="345"/>
        <v>Last Week</v>
      </c>
      <c r="AY1220" s="50" t="str">
        <f t="shared" ca="1" si="346"/>
        <v>This Month</v>
      </c>
      <c r="AZ1220" s="50" t="str">
        <f t="shared" ca="1" si="347"/>
        <v>This Quarter</v>
      </c>
      <c r="BA1220" s="48">
        <f t="shared" si="348"/>
        <v>310.75</v>
      </c>
      <c r="BB1220" s="45">
        <f t="shared" si="349"/>
        <v>45970</v>
      </c>
      <c r="BC1220" s="50" t="str">
        <f t="shared" si="350"/>
        <v>Nov-2025</v>
      </c>
      <c r="BD1220" s="48">
        <f t="shared" si="351"/>
        <v>155.375</v>
      </c>
      <c r="BE1220" s="50" t="str">
        <f t="shared" si="352"/>
        <v>Completed</v>
      </c>
      <c r="BF1220" s="51">
        <f t="shared" si="353"/>
        <v>1</v>
      </c>
      <c r="BG1220" s="51">
        <f t="shared" si="354"/>
        <v>1</v>
      </c>
      <c r="BH1220" s="50" t="str">
        <f t="shared" si="355"/>
        <v xml:space="preserve">COMPLETED - </v>
      </c>
      <c r="BI1220" s="50" t="str">
        <f t="shared" si="356"/>
        <v>COMPLETED - READY</v>
      </c>
      <c r="BJ1220" s="50" t="str">
        <f t="shared" si="357"/>
        <v/>
      </c>
      <c r="BK1220" s="50" t="str">
        <f t="shared" si="358"/>
        <v xml:space="preserve">Completed | COMPLETED | </v>
      </c>
      <c r="BL1220" s="49">
        <f t="shared" ca="1" si="359"/>
        <v>12</v>
      </c>
    </row>
    <row r="1221" spans="1:64" x14ac:dyDescent="0.25">
      <c r="A1221" t="str">
        <f>[1]All_Tasks_Billing!A1221</f>
        <v>LAS16.PPM23</v>
      </c>
      <c r="B1221" t="str">
        <f>[1]All_Tasks_Billing!B1221</f>
        <v>PPM</v>
      </c>
      <c r="C1221" t="str">
        <f>[1]All_Tasks_Billing!C1221</f>
        <v>23.2.8</v>
      </c>
      <c r="D1221" t="str">
        <f>[1]All_Tasks_Billing!D1221</f>
        <v>PDU</v>
      </c>
      <c r="E1221" t="str">
        <f>[1]All_Tasks_Billing!E1221</f>
        <v>Circuit Breakers -Secondary</v>
      </c>
      <c r="F1221" t="str">
        <f>IF([1]All_Tasks_Billing!F1221="","",[1]All_Tasks_Billing!F1221)</f>
        <v>400AF / 400AT</v>
      </c>
      <c r="G1221" t="str">
        <f>IF([1]All_Tasks_Billing!G1221="","",[1]All_Tasks_Billing!G1221)</f>
        <v/>
      </c>
      <c r="H1221" s="45" t="str">
        <f>[1]All_Tasks_Billing!H1221</f>
        <v/>
      </c>
      <c r="I1221" t="str">
        <f>IF([1]All_Tasks_Billing!I1221="","",[1]All_Tasks_Billing!I1221)</f>
        <v/>
      </c>
      <c r="J1221" t="str">
        <f>IF([1]All_Tasks_Billing!J1221="","",[1]All_Tasks_Billing!J1221)</f>
        <v/>
      </c>
      <c r="K1221" t="b">
        <f>[1]All_Tasks_Billing!K1221</f>
        <v>0</v>
      </c>
      <c r="L1221" s="45">
        <f>[1]All_Tasks_Billing!L1221</f>
        <v>45965</v>
      </c>
      <c r="M1221" t="str">
        <f>[1]All_Tasks_Billing!M1221</f>
        <v/>
      </c>
      <c r="N1221" s="46">
        <f>IF([1]All_Tasks_Billing!N1221="",0,[1]All_Tasks_Billing!N1221)</f>
        <v>1</v>
      </c>
      <c r="O1221" t="str">
        <f>[1]All_Tasks_Billing!O1221</f>
        <v/>
      </c>
      <c r="P1221" s="47">
        <f>IF([1]All_Tasks_Billing!P1221="",0,[1]All_Tasks_Billing!P1221)</f>
        <v>2</v>
      </c>
      <c r="Q1221" s="47">
        <f>IF([1]All_Tasks_Billing!Q1221="",0,[1]All_Tasks_Billing!Q1221)</f>
        <v>0</v>
      </c>
      <c r="R1221" s="47">
        <f>IF([1]All_Tasks_Billing!R1221="",0,[1]All_Tasks_Billing!R1221)</f>
        <v>2</v>
      </c>
      <c r="S1221" t="str">
        <f>[1]All_Tasks_Billing!S1221</f>
        <v>COMPLETED</v>
      </c>
      <c r="T1221" t="str">
        <f>[1]All_Tasks_Billing!T1221</f>
        <v>READY</v>
      </c>
      <c r="U1221" t="str">
        <f>[1]All_Tasks_Billing!U1221</f>
        <v/>
      </c>
      <c r="V1221">
        <f>[1]All_Tasks_Billing!V1221</f>
        <v>28</v>
      </c>
      <c r="W1221" s="48">
        <f>[1]All_Tasks_Billing!W1221</f>
        <v>150</v>
      </c>
      <c r="X1221">
        <f>[1]All_Tasks_Billing!X1221</f>
        <v>24331.724999999999</v>
      </c>
      <c r="Y1221">
        <f>[1]All_Tasks_Billing!Y1221</f>
        <v>1</v>
      </c>
      <c r="Z1221" s="49">
        <f>[1]All_Tasks_Billing!Z1221</f>
        <v>1</v>
      </c>
      <c r="AA1221" s="45">
        <f>[1]All_Tasks_Billing!AA1221</f>
        <v>45970</v>
      </c>
      <c r="AB1221" t="str">
        <f>[1]All_Tasks_Billing!AB1221</f>
        <v>Nov-2025</v>
      </c>
      <c r="AC1221" s="48">
        <f>[1]All_Tasks_Billing!AC1221</f>
        <v>300</v>
      </c>
      <c r="AD1221" s="48">
        <f>[1]All_Tasks_Billing!AD1221</f>
        <v>0</v>
      </c>
      <c r="AE1221" s="48">
        <f>[1]All_Tasks_Billing!AE1221</f>
        <v>0</v>
      </c>
      <c r="AF1221" s="48">
        <f>[1]All_Tasks_Billing!AF1221</f>
        <v>0</v>
      </c>
      <c r="AG1221" s="48">
        <f>[1]All_Tasks_Billing!AG1221</f>
        <v>0</v>
      </c>
      <c r="AH1221" s="48">
        <f>[1]All_Tasks_Billing!AH1221</f>
        <v>8.5999999999999993E-2</v>
      </c>
      <c r="AI1221" s="48">
        <f>[1]All_Tasks_Billing!AI1221</f>
        <v>10.75</v>
      </c>
      <c r="AJ1221" s="48">
        <f>[1]All_Tasks_Billing!AJ1221</f>
        <v>0</v>
      </c>
      <c r="AK1221" s="48">
        <f>[1]All_Tasks_Billing!AK1221</f>
        <v>0</v>
      </c>
      <c r="AL1221" s="48">
        <f>[1]All_Tasks_Billing!AL1221</f>
        <v>0</v>
      </c>
      <c r="AM1221" s="48">
        <f>[1]All_Tasks_Billing!AM1221</f>
        <v>0</v>
      </c>
      <c r="AN1221" s="48">
        <f>[1]All_Tasks_Billing!AN1221</f>
        <v>0</v>
      </c>
      <c r="AO1221" s="48">
        <f>[1]All_Tasks_Billing!AO1221</f>
        <v>0</v>
      </c>
      <c r="AP1221" s="48">
        <f>[1]All_Tasks_Billing!AP1221</f>
        <v>8.5999999999999993E-2</v>
      </c>
      <c r="AQ1221" s="48">
        <f>[1]All_Tasks_Billing!AQ1221</f>
        <v>10.75</v>
      </c>
      <c r="AR1221" s="48">
        <f>[1]All_Tasks_Billing!AR1221</f>
        <v>0</v>
      </c>
      <c r="AS1221" s="48">
        <f>[1]All_Tasks_Billing!AS1221</f>
        <v>310.75</v>
      </c>
      <c r="AT1221" s="48">
        <f>[1]All_Tasks_Billing!AT1221</f>
        <v>310.75</v>
      </c>
      <c r="AU1221" s="50" t="str">
        <f t="shared" si="342"/>
        <v>Nov-2025</v>
      </c>
      <c r="AV1221" s="50" t="str">
        <f t="shared" si="343"/>
        <v>Q4-2025</v>
      </c>
      <c r="AW1221" s="50">
        <f t="shared" si="344"/>
        <v>2025</v>
      </c>
      <c r="AX1221" s="50" t="str">
        <f t="shared" ca="1" si="345"/>
        <v>Last Week</v>
      </c>
      <c r="AY1221" s="50" t="str">
        <f t="shared" ca="1" si="346"/>
        <v>This Month</v>
      </c>
      <c r="AZ1221" s="50" t="str">
        <f t="shared" ca="1" si="347"/>
        <v>This Quarter</v>
      </c>
      <c r="BA1221" s="48">
        <f t="shared" si="348"/>
        <v>310.75</v>
      </c>
      <c r="BB1221" s="45">
        <f t="shared" si="349"/>
        <v>45970</v>
      </c>
      <c r="BC1221" s="50" t="str">
        <f t="shared" si="350"/>
        <v>Nov-2025</v>
      </c>
      <c r="BD1221" s="48">
        <f t="shared" si="351"/>
        <v>155.375</v>
      </c>
      <c r="BE1221" s="50" t="str">
        <f t="shared" si="352"/>
        <v>Completed</v>
      </c>
      <c r="BF1221" s="51">
        <f t="shared" si="353"/>
        <v>1</v>
      </c>
      <c r="BG1221" s="51">
        <f t="shared" si="354"/>
        <v>1</v>
      </c>
      <c r="BH1221" s="50" t="str">
        <f t="shared" si="355"/>
        <v xml:space="preserve">COMPLETED - </v>
      </c>
      <c r="BI1221" s="50" t="str">
        <f t="shared" si="356"/>
        <v>COMPLETED - READY</v>
      </c>
      <c r="BJ1221" s="50" t="str">
        <f t="shared" si="357"/>
        <v/>
      </c>
      <c r="BK1221" s="50" t="str">
        <f t="shared" si="358"/>
        <v xml:space="preserve">Completed | COMPLETED | </v>
      </c>
      <c r="BL1221" s="49">
        <f t="shared" ca="1" si="359"/>
        <v>12</v>
      </c>
    </row>
    <row r="1222" spans="1:64" x14ac:dyDescent="0.25">
      <c r="A1222" t="str">
        <f>[1]All_Tasks_Billing!A1222</f>
        <v>LAS16.PPM23</v>
      </c>
      <c r="B1222" t="str">
        <f>[1]All_Tasks_Billing!B1222</f>
        <v>PPM</v>
      </c>
      <c r="C1222" t="str">
        <f>[1]All_Tasks_Billing!C1222</f>
        <v>23.2.9</v>
      </c>
      <c r="D1222" t="str">
        <f>[1]All_Tasks_Billing!D1222</f>
        <v>PDU</v>
      </c>
      <c r="E1222" t="str">
        <f>[1]All_Tasks_Billing!E1222</f>
        <v>Circuit Breakers -Secondary</v>
      </c>
      <c r="F1222" t="str">
        <f>IF([1]All_Tasks_Billing!F1222="","",[1]All_Tasks_Billing!F1222)</f>
        <v>400AF / 400AT</v>
      </c>
      <c r="G1222" t="str">
        <f>IF([1]All_Tasks_Billing!G1222="","",[1]All_Tasks_Billing!G1222)</f>
        <v/>
      </c>
      <c r="H1222" s="45" t="str">
        <f>[1]All_Tasks_Billing!H1222</f>
        <v/>
      </c>
      <c r="I1222" t="str">
        <f>IF([1]All_Tasks_Billing!I1222="","",[1]All_Tasks_Billing!I1222)</f>
        <v/>
      </c>
      <c r="J1222" t="str">
        <f>IF([1]All_Tasks_Billing!J1222="","",[1]All_Tasks_Billing!J1222)</f>
        <v/>
      </c>
      <c r="K1222" t="b">
        <f>[1]All_Tasks_Billing!K1222</f>
        <v>0</v>
      </c>
      <c r="L1222" s="45">
        <f>[1]All_Tasks_Billing!L1222</f>
        <v>45965</v>
      </c>
      <c r="M1222" t="str">
        <f>[1]All_Tasks_Billing!M1222</f>
        <v/>
      </c>
      <c r="N1222" s="46">
        <f>IF([1]All_Tasks_Billing!N1222="",0,[1]All_Tasks_Billing!N1222)</f>
        <v>1</v>
      </c>
      <c r="O1222" t="str">
        <f>[1]All_Tasks_Billing!O1222</f>
        <v/>
      </c>
      <c r="P1222" s="47">
        <f>IF([1]All_Tasks_Billing!P1222="",0,[1]All_Tasks_Billing!P1222)</f>
        <v>2</v>
      </c>
      <c r="Q1222" s="47">
        <f>IF([1]All_Tasks_Billing!Q1222="",0,[1]All_Tasks_Billing!Q1222)</f>
        <v>0</v>
      </c>
      <c r="R1222" s="47">
        <f>IF([1]All_Tasks_Billing!R1222="",0,[1]All_Tasks_Billing!R1222)</f>
        <v>2</v>
      </c>
      <c r="S1222" t="str">
        <f>[1]All_Tasks_Billing!S1222</f>
        <v>COMPLETED</v>
      </c>
      <c r="T1222" t="str">
        <f>[1]All_Tasks_Billing!T1222</f>
        <v>READY</v>
      </c>
      <c r="U1222" t="str">
        <f>[1]All_Tasks_Billing!U1222</f>
        <v/>
      </c>
      <c r="V1222">
        <f>[1]All_Tasks_Billing!V1222</f>
        <v>28</v>
      </c>
      <c r="W1222" s="48">
        <f>[1]All_Tasks_Billing!W1222</f>
        <v>150</v>
      </c>
      <c r="X1222">
        <f>[1]All_Tasks_Billing!X1222</f>
        <v>24331.724999999999</v>
      </c>
      <c r="Y1222">
        <f>[1]All_Tasks_Billing!Y1222</f>
        <v>1</v>
      </c>
      <c r="Z1222" s="49">
        <f>[1]All_Tasks_Billing!Z1222</f>
        <v>1</v>
      </c>
      <c r="AA1222" s="45">
        <f>[1]All_Tasks_Billing!AA1222</f>
        <v>45970</v>
      </c>
      <c r="AB1222" t="str">
        <f>[1]All_Tasks_Billing!AB1222</f>
        <v>Nov-2025</v>
      </c>
      <c r="AC1222" s="48">
        <f>[1]All_Tasks_Billing!AC1222</f>
        <v>300</v>
      </c>
      <c r="AD1222" s="48">
        <f>[1]All_Tasks_Billing!AD1222</f>
        <v>0</v>
      </c>
      <c r="AE1222" s="48">
        <f>[1]All_Tasks_Billing!AE1222</f>
        <v>0</v>
      </c>
      <c r="AF1222" s="48">
        <f>[1]All_Tasks_Billing!AF1222</f>
        <v>0</v>
      </c>
      <c r="AG1222" s="48">
        <f>[1]All_Tasks_Billing!AG1222</f>
        <v>0</v>
      </c>
      <c r="AH1222" s="48">
        <f>[1]All_Tasks_Billing!AH1222</f>
        <v>8.5999999999999993E-2</v>
      </c>
      <c r="AI1222" s="48">
        <f>[1]All_Tasks_Billing!AI1222</f>
        <v>10.75</v>
      </c>
      <c r="AJ1222" s="48">
        <f>[1]All_Tasks_Billing!AJ1222</f>
        <v>0</v>
      </c>
      <c r="AK1222" s="48">
        <f>[1]All_Tasks_Billing!AK1222</f>
        <v>0</v>
      </c>
      <c r="AL1222" s="48">
        <f>[1]All_Tasks_Billing!AL1222</f>
        <v>0</v>
      </c>
      <c r="AM1222" s="48">
        <f>[1]All_Tasks_Billing!AM1222</f>
        <v>0</v>
      </c>
      <c r="AN1222" s="48">
        <f>[1]All_Tasks_Billing!AN1222</f>
        <v>0</v>
      </c>
      <c r="AO1222" s="48">
        <f>[1]All_Tasks_Billing!AO1222</f>
        <v>0</v>
      </c>
      <c r="AP1222" s="48">
        <f>[1]All_Tasks_Billing!AP1222</f>
        <v>8.5999999999999993E-2</v>
      </c>
      <c r="AQ1222" s="48">
        <f>[1]All_Tasks_Billing!AQ1222</f>
        <v>10.75</v>
      </c>
      <c r="AR1222" s="48">
        <f>[1]All_Tasks_Billing!AR1222</f>
        <v>0</v>
      </c>
      <c r="AS1222" s="48">
        <f>[1]All_Tasks_Billing!AS1222</f>
        <v>310.75</v>
      </c>
      <c r="AT1222" s="48">
        <f>[1]All_Tasks_Billing!AT1222</f>
        <v>310.75</v>
      </c>
      <c r="AU1222" s="50" t="str">
        <f t="shared" si="342"/>
        <v>Nov-2025</v>
      </c>
      <c r="AV1222" s="50" t="str">
        <f t="shared" si="343"/>
        <v>Q4-2025</v>
      </c>
      <c r="AW1222" s="50">
        <f t="shared" si="344"/>
        <v>2025</v>
      </c>
      <c r="AX1222" s="50" t="str">
        <f t="shared" ca="1" si="345"/>
        <v>Last Week</v>
      </c>
      <c r="AY1222" s="50" t="str">
        <f t="shared" ca="1" si="346"/>
        <v>This Month</v>
      </c>
      <c r="AZ1222" s="50" t="str">
        <f t="shared" ca="1" si="347"/>
        <v>This Quarter</v>
      </c>
      <c r="BA1222" s="48">
        <f t="shared" si="348"/>
        <v>310.75</v>
      </c>
      <c r="BB1222" s="45">
        <f t="shared" si="349"/>
        <v>45970</v>
      </c>
      <c r="BC1222" s="50" t="str">
        <f t="shared" si="350"/>
        <v>Nov-2025</v>
      </c>
      <c r="BD1222" s="48">
        <f t="shared" si="351"/>
        <v>155.375</v>
      </c>
      <c r="BE1222" s="50" t="str">
        <f t="shared" si="352"/>
        <v>Completed</v>
      </c>
      <c r="BF1222" s="51">
        <f t="shared" si="353"/>
        <v>1</v>
      </c>
      <c r="BG1222" s="51">
        <f t="shared" si="354"/>
        <v>1</v>
      </c>
      <c r="BH1222" s="50" t="str">
        <f t="shared" si="355"/>
        <v xml:space="preserve">COMPLETED - </v>
      </c>
      <c r="BI1222" s="50" t="str">
        <f t="shared" si="356"/>
        <v>COMPLETED - READY</v>
      </c>
      <c r="BJ1222" s="50" t="str">
        <f t="shared" si="357"/>
        <v/>
      </c>
      <c r="BK1222" s="50" t="str">
        <f t="shared" si="358"/>
        <v xml:space="preserve">Completed | COMPLETED | </v>
      </c>
      <c r="BL1222" s="49">
        <f t="shared" ca="1" si="359"/>
        <v>12</v>
      </c>
    </row>
    <row r="1223" spans="1:64" x14ac:dyDescent="0.25">
      <c r="A1223" t="str">
        <f>[1]All_Tasks_Billing!A1223</f>
        <v>LAS16.PPM23</v>
      </c>
      <c r="B1223" t="str">
        <f>[1]All_Tasks_Billing!B1223</f>
        <v>PPM</v>
      </c>
      <c r="C1223" t="str">
        <f>[1]All_Tasks_Billing!C1223</f>
        <v>23.2.10</v>
      </c>
      <c r="D1223" t="str">
        <f>[1]All_Tasks_Billing!D1223</f>
        <v>PDU</v>
      </c>
      <c r="E1223" t="str">
        <f>[1]All_Tasks_Billing!E1223</f>
        <v>Circuit Breakers -Secondary</v>
      </c>
      <c r="F1223" t="str">
        <f>IF([1]All_Tasks_Billing!F1223="","",[1]All_Tasks_Billing!F1223)</f>
        <v>400AF / 400AT</v>
      </c>
      <c r="G1223" t="str">
        <f>IF([1]All_Tasks_Billing!G1223="","",[1]All_Tasks_Billing!G1223)</f>
        <v/>
      </c>
      <c r="H1223" s="45" t="str">
        <f>[1]All_Tasks_Billing!H1223</f>
        <v/>
      </c>
      <c r="I1223" t="str">
        <f>IF([1]All_Tasks_Billing!I1223="","",[1]All_Tasks_Billing!I1223)</f>
        <v/>
      </c>
      <c r="J1223" t="str">
        <f>IF([1]All_Tasks_Billing!J1223="","",[1]All_Tasks_Billing!J1223)</f>
        <v/>
      </c>
      <c r="K1223" t="b">
        <f>[1]All_Tasks_Billing!K1223</f>
        <v>0</v>
      </c>
      <c r="L1223" s="45">
        <f>[1]All_Tasks_Billing!L1223</f>
        <v>45965</v>
      </c>
      <c r="M1223" t="str">
        <f>[1]All_Tasks_Billing!M1223</f>
        <v/>
      </c>
      <c r="N1223" s="46">
        <f>IF([1]All_Tasks_Billing!N1223="",0,[1]All_Tasks_Billing!N1223)</f>
        <v>1</v>
      </c>
      <c r="O1223" t="str">
        <f>[1]All_Tasks_Billing!O1223</f>
        <v/>
      </c>
      <c r="P1223" s="47">
        <f>IF([1]All_Tasks_Billing!P1223="",0,[1]All_Tasks_Billing!P1223)</f>
        <v>2</v>
      </c>
      <c r="Q1223" s="47">
        <f>IF([1]All_Tasks_Billing!Q1223="",0,[1]All_Tasks_Billing!Q1223)</f>
        <v>0</v>
      </c>
      <c r="R1223" s="47">
        <f>IF([1]All_Tasks_Billing!R1223="",0,[1]All_Tasks_Billing!R1223)</f>
        <v>2</v>
      </c>
      <c r="S1223" t="str">
        <f>[1]All_Tasks_Billing!S1223</f>
        <v>COMPLETED</v>
      </c>
      <c r="T1223" t="str">
        <f>[1]All_Tasks_Billing!T1223</f>
        <v>READY</v>
      </c>
      <c r="U1223" t="str">
        <f>[1]All_Tasks_Billing!U1223</f>
        <v/>
      </c>
      <c r="V1223">
        <f>[1]All_Tasks_Billing!V1223</f>
        <v>28</v>
      </c>
      <c r="W1223" s="48">
        <f>[1]All_Tasks_Billing!W1223</f>
        <v>150</v>
      </c>
      <c r="X1223">
        <f>[1]All_Tasks_Billing!X1223</f>
        <v>24331.724999999999</v>
      </c>
      <c r="Y1223">
        <f>[1]All_Tasks_Billing!Y1223</f>
        <v>1</v>
      </c>
      <c r="Z1223" s="49">
        <f>[1]All_Tasks_Billing!Z1223</f>
        <v>1</v>
      </c>
      <c r="AA1223" s="45">
        <f>[1]All_Tasks_Billing!AA1223</f>
        <v>45970</v>
      </c>
      <c r="AB1223" t="str">
        <f>[1]All_Tasks_Billing!AB1223</f>
        <v>Nov-2025</v>
      </c>
      <c r="AC1223" s="48">
        <f>[1]All_Tasks_Billing!AC1223</f>
        <v>300</v>
      </c>
      <c r="AD1223" s="48">
        <f>[1]All_Tasks_Billing!AD1223</f>
        <v>0</v>
      </c>
      <c r="AE1223" s="48">
        <f>[1]All_Tasks_Billing!AE1223</f>
        <v>0</v>
      </c>
      <c r="AF1223" s="48">
        <f>[1]All_Tasks_Billing!AF1223</f>
        <v>0</v>
      </c>
      <c r="AG1223" s="48">
        <f>[1]All_Tasks_Billing!AG1223</f>
        <v>0</v>
      </c>
      <c r="AH1223" s="48">
        <f>[1]All_Tasks_Billing!AH1223</f>
        <v>8.5999999999999993E-2</v>
      </c>
      <c r="AI1223" s="48">
        <f>[1]All_Tasks_Billing!AI1223</f>
        <v>10.75</v>
      </c>
      <c r="AJ1223" s="48">
        <f>[1]All_Tasks_Billing!AJ1223</f>
        <v>0</v>
      </c>
      <c r="AK1223" s="48">
        <f>[1]All_Tasks_Billing!AK1223</f>
        <v>0</v>
      </c>
      <c r="AL1223" s="48">
        <f>[1]All_Tasks_Billing!AL1223</f>
        <v>0</v>
      </c>
      <c r="AM1223" s="48">
        <f>[1]All_Tasks_Billing!AM1223</f>
        <v>0</v>
      </c>
      <c r="AN1223" s="48">
        <f>[1]All_Tasks_Billing!AN1223</f>
        <v>0</v>
      </c>
      <c r="AO1223" s="48">
        <f>[1]All_Tasks_Billing!AO1223</f>
        <v>0</v>
      </c>
      <c r="AP1223" s="48">
        <f>[1]All_Tasks_Billing!AP1223</f>
        <v>8.5999999999999993E-2</v>
      </c>
      <c r="AQ1223" s="48">
        <f>[1]All_Tasks_Billing!AQ1223</f>
        <v>10.75</v>
      </c>
      <c r="AR1223" s="48">
        <f>[1]All_Tasks_Billing!AR1223</f>
        <v>0</v>
      </c>
      <c r="AS1223" s="48">
        <f>[1]All_Tasks_Billing!AS1223</f>
        <v>310.75</v>
      </c>
      <c r="AT1223" s="48">
        <f>[1]All_Tasks_Billing!AT1223</f>
        <v>310.75</v>
      </c>
      <c r="AU1223" s="50" t="str">
        <f t="shared" si="342"/>
        <v>Nov-2025</v>
      </c>
      <c r="AV1223" s="50" t="str">
        <f t="shared" si="343"/>
        <v>Q4-2025</v>
      </c>
      <c r="AW1223" s="50">
        <f t="shared" si="344"/>
        <v>2025</v>
      </c>
      <c r="AX1223" s="50" t="str">
        <f t="shared" ca="1" si="345"/>
        <v>Last Week</v>
      </c>
      <c r="AY1223" s="50" t="str">
        <f t="shared" ca="1" si="346"/>
        <v>This Month</v>
      </c>
      <c r="AZ1223" s="50" t="str">
        <f t="shared" ca="1" si="347"/>
        <v>This Quarter</v>
      </c>
      <c r="BA1223" s="48">
        <f t="shared" si="348"/>
        <v>310.75</v>
      </c>
      <c r="BB1223" s="45">
        <f t="shared" si="349"/>
        <v>45970</v>
      </c>
      <c r="BC1223" s="50" t="str">
        <f t="shared" si="350"/>
        <v>Nov-2025</v>
      </c>
      <c r="BD1223" s="48">
        <f t="shared" si="351"/>
        <v>155.375</v>
      </c>
      <c r="BE1223" s="50" t="str">
        <f t="shared" si="352"/>
        <v>Completed</v>
      </c>
      <c r="BF1223" s="51">
        <f t="shared" si="353"/>
        <v>1</v>
      </c>
      <c r="BG1223" s="51">
        <f t="shared" si="354"/>
        <v>1</v>
      </c>
      <c r="BH1223" s="50" t="str">
        <f t="shared" si="355"/>
        <v xml:space="preserve">COMPLETED - </v>
      </c>
      <c r="BI1223" s="50" t="str">
        <f t="shared" si="356"/>
        <v>COMPLETED - READY</v>
      </c>
      <c r="BJ1223" s="50" t="str">
        <f t="shared" si="357"/>
        <v/>
      </c>
      <c r="BK1223" s="50" t="str">
        <f t="shared" si="358"/>
        <v xml:space="preserve">Completed | COMPLETED | </v>
      </c>
      <c r="BL1223" s="49">
        <f t="shared" ca="1" si="359"/>
        <v>12</v>
      </c>
    </row>
    <row r="1224" spans="1:64" x14ac:dyDescent="0.25">
      <c r="A1224" t="str">
        <f>[1]All_Tasks_Billing!A1224</f>
        <v>LAS16.PPM23</v>
      </c>
      <c r="B1224" t="str">
        <f>[1]All_Tasks_Billing!B1224</f>
        <v>PPM</v>
      </c>
      <c r="C1224" t="str">
        <f>[1]All_Tasks_Billing!C1224</f>
        <v>23.2.11</v>
      </c>
      <c r="D1224" t="str">
        <f>[1]All_Tasks_Billing!D1224</f>
        <v>PDU</v>
      </c>
      <c r="E1224" t="str">
        <f>[1]All_Tasks_Billing!E1224</f>
        <v>Circuit Breakers -Secondary</v>
      </c>
      <c r="F1224" t="str">
        <f>IF([1]All_Tasks_Billing!F1224="","",[1]All_Tasks_Billing!F1224)</f>
        <v>400AF / 400AT</v>
      </c>
      <c r="G1224" t="str">
        <f>IF([1]All_Tasks_Billing!G1224="","",[1]All_Tasks_Billing!G1224)</f>
        <v/>
      </c>
      <c r="H1224" s="45" t="str">
        <f>[1]All_Tasks_Billing!H1224</f>
        <v/>
      </c>
      <c r="I1224" t="str">
        <f>IF([1]All_Tasks_Billing!I1224="","",[1]All_Tasks_Billing!I1224)</f>
        <v/>
      </c>
      <c r="J1224" t="str">
        <f>IF([1]All_Tasks_Billing!J1224="","",[1]All_Tasks_Billing!J1224)</f>
        <v/>
      </c>
      <c r="K1224" t="b">
        <f>[1]All_Tasks_Billing!K1224</f>
        <v>0</v>
      </c>
      <c r="L1224" s="45">
        <f>[1]All_Tasks_Billing!L1224</f>
        <v>45965</v>
      </c>
      <c r="M1224" t="str">
        <f>[1]All_Tasks_Billing!M1224</f>
        <v/>
      </c>
      <c r="N1224" s="46">
        <f>IF([1]All_Tasks_Billing!N1224="",0,[1]All_Tasks_Billing!N1224)</f>
        <v>1</v>
      </c>
      <c r="O1224" t="str">
        <f>[1]All_Tasks_Billing!O1224</f>
        <v/>
      </c>
      <c r="P1224" s="47">
        <f>IF([1]All_Tasks_Billing!P1224="",0,[1]All_Tasks_Billing!P1224)</f>
        <v>2</v>
      </c>
      <c r="Q1224" s="47">
        <f>IF([1]All_Tasks_Billing!Q1224="",0,[1]All_Tasks_Billing!Q1224)</f>
        <v>0</v>
      </c>
      <c r="R1224" s="47">
        <f>IF([1]All_Tasks_Billing!R1224="",0,[1]All_Tasks_Billing!R1224)</f>
        <v>2</v>
      </c>
      <c r="S1224" t="str">
        <f>[1]All_Tasks_Billing!S1224</f>
        <v>COMPLETED</v>
      </c>
      <c r="T1224" t="str">
        <f>[1]All_Tasks_Billing!T1224</f>
        <v>READY</v>
      </c>
      <c r="U1224" t="str">
        <f>[1]All_Tasks_Billing!U1224</f>
        <v/>
      </c>
      <c r="V1224">
        <f>[1]All_Tasks_Billing!V1224</f>
        <v>28</v>
      </c>
      <c r="W1224" s="48">
        <f>[1]All_Tasks_Billing!W1224</f>
        <v>150</v>
      </c>
      <c r="X1224">
        <f>[1]All_Tasks_Billing!X1224</f>
        <v>24331.724999999999</v>
      </c>
      <c r="Y1224">
        <f>[1]All_Tasks_Billing!Y1224</f>
        <v>1</v>
      </c>
      <c r="Z1224" s="49">
        <f>[1]All_Tasks_Billing!Z1224</f>
        <v>1</v>
      </c>
      <c r="AA1224" s="45">
        <f>[1]All_Tasks_Billing!AA1224</f>
        <v>45970</v>
      </c>
      <c r="AB1224" t="str">
        <f>[1]All_Tasks_Billing!AB1224</f>
        <v>Nov-2025</v>
      </c>
      <c r="AC1224" s="48">
        <f>[1]All_Tasks_Billing!AC1224</f>
        <v>300</v>
      </c>
      <c r="AD1224" s="48">
        <f>[1]All_Tasks_Billing!AD1224</f>
        <v>0</v>
      </c>
      <c r="AE1224" s="48">
        <f>[1]All_Tasks_Billing!AE1224</f>
        <v>0</v>
      </c>
      <c r="AF1224" s="48">
        <f>[1]All_Tasks_Billing!AF1224</f>
        <v>0</v>
      </c>
      <c r="AG1224" s="48">
        <f>[1]All_Tasks_Billing!AG1224</f>
        <v>0</v>
      </c>
      <c r="AH1224" s="48">
        <f>[1]All_Tasks_Billing!AH1224</f>
        <v>8.5999999999999993E-2</v>
      </c>
      <c r="AI1224" s="48">
        <f>[1]All_Tasks_Billing!AI1224</f>
        <v>10.75</v>
      </c>
      <c r="AJ1224" s="48">
        <f>[1]All_Tasks_Billing!AJ1224</f>
        <v>0</v>
      </c>
      <c r="AK1224" s="48">
        <f>[1]All_Tasks_Billing!AK1224</f>
        <v>0</v>
      </c>
      <c r="AL1224" s="48">
        <f>[1]All_Tasks_Billing!AL1224</f>
        <v>0</v>
      </c>
      <c r="AM1224" s="48">
        <f>[1]All_Tasks_Billing!AM1224</f>
        <v>0</v>
      </c>
      <c r="AN1224" s="48">
        <f>[1]All_Tasks_Billing!AN1224</f>
        <v>0</v>
      </c>
      <c r="AO1224" s="48">
        <f>[1]All_Tasks_Billing!AO1224</f>
        <v>0</v>
      </c>
      <c r="AP1224" s="48">
        <f>[1]All_Tasks_Billing!AP1224</f>
        <v>8.5999999999999993E-2</v>
      </c>
      <c r="AQ1224" s="48">
        <f>[1]All_Tasks_Billing!AQ1224</f>
        <v>10.75</v>
      </c>
      <c r="AR1224" s="48">
        <f>[1]All_Tasks_Billing!AR1224</f>
        <v>0</v>
      </c>
      <c r="AS1224" s="48">
        <f>[1]All_Tasks_Billing!AS1224</f>
        <v>310.75</v>
      </c>
      <c r="AT1224" s="48">
        <f>[1]All_Tasks_Billing!AT1224</f>
        <v>310.75</v>
      </c>
      <c r="AU1224" s="50" t="str">
        <f t="shared" si="342"/>
        <v>Nov-2025</v>
      </c>
      <c r="AV1224" s="50" t="str">
        <f t="shared" si="343"/>
        <v>Q4-2025</v>
      </c>
      <c r="AW1224" s="50">
        <f t="shared" si="344"/>
        <v>2025</v>
      </c>
      <c r="AX1224" s="50" t="str">
        <f t="shared" ca="1" si="345"/>
        <v>Last Week</v>
      </c>
      <c r="AY1224" s="50" t="str">
        <f t="shared" ca="1" si="346"/>
        <v>This Month</v>
      </c>
      <c r="AZ1224" s="50" t="str">
        <f t="shared" ca="1" si="347"/>
        <v>This Quarter</v>
      </c>
      <c r="BA1224" s="48">
        <f t="shared" si="348"/>
        <v>310.75</v>
      </c>
      <c r="BB1224" s="45">
        <f t="shared" si="349"/>
        <v>45970</v>
      </c>
      <c r="BC1224" s="50" t="str">
        <f t="shared" si="350"/>
        <v>Nov-2025</v>
      </c>
      <c r="BD1224" s="48">
        <f t="shared" si="351"/>
        <v>155.375</v>
      </c>
      <c r="BE1224" s="50" t="str">
        <f t="shared" si="352"/>
        <v>Completed</v>
      </c>
      <c r="BF1224" s="51">
        <f t="shared" si="353"/>
        <v>1</v>
      </c>
      <c r="BG1224" s="51">
        <f t="shared" si="354"/>
        <v>1</v>
      </c>
      <c r="BH1224" s="50" t="str">
        <f t="shared" si="355"/>
        <v xml:space="preserve">COMPLETED - </v>
      </c>
      <c r="BI1224" s="50" t="str">
        <f t="shared" si="356"/>
        <v>COMPLETED - READY</v>
      </c>
      <c r="BJ1224" s="50" t="str">
        <f t="shared" si="357"/>
        <v/>
      </c>
      <c r="BK1224" s="50" t="str">
        <f t="shared" si="358"/>
        <v xml:space="preserve">Completed | COMPLETED | </v>
      </c>
      <c r="BL1224" s="49">
        <f t="shared" ca="1" si="359"/>
        <v>12</v>
      </c>
    </row>
    <row r="1225" spans="1:64" x14ac:dyDescent="0.25">
      <c r="A1225" t="str">
        <f>[1]All_Tasks_Billing!A1225</f>
        <v>LAS16.PPM23</v>
      </c>
      <c r="B1225" t="str">
        <f>[1]All_Tasks_Billing!B1225</f>
        <v>PPM</v>
      </c>
      <c r="C1225" t="str">
        <f>[1]All_Tasks_Billing!C1225</f>
        <v>23.2.12</v>
      </c>
      <c r="D1225" t="str">
        <f>[1]All_Tasks_Billing!D1225</f>
        <v>PDU</v>
      </c>
      <c r="E1225" t="str">
        <f>[1]All_Tasks_Billing!E1225</f>
        <v>Circuit Breakers -Secondary</v>
      </c>
      <c r="F1225" t="str">
        <f>IF([1]All_Tasks_Billing!F1225="","",[1]All_Tasks_Billing!F1225)</f>
        <v>400AF / 400AT</v>
      </c>
      <c r="G1225" t="str">
        <f>IF([1]All_Tasks_Billing!G1225="","",[1]All_Tasks_Billing!G1225)</f>
        <v/>
      </c>
      <c r="H1225" s="45" t="str">
        <f>[1]All_Tasks_Billing!H1225</f>
        <v/>
      </c>
      <c r="I1225" t="str">
        <f>IF([1]All_Tasks_Billing!I1225="","",[1]All_Tasks_Billing!I1225)</f>
        <v/>
      </c>
      <c r="J1225" t="str">
        <f>IF([1]All_Tasks_Billing!J1225="","",[1]All_Tasks_Billing!J1225)</f>
        <v/>
      </c>
      <c r="K1225" t="b">
        <f>[1]All_Tasks_Billing!K1225</f>
        <v>0</v>
      </c>
      <c r="L1225" s="45">
        <f>[1]All_Tasks_Billing!L1225</f>
        <v>45965</v>
      </c>
      <c r="M1225" t="str">
        <f>[1]All_Tasks_Billing!M1225</f>
        <v/>
      </c>
      <c r="N1225" s="46">
        <f>IF([1]All_Tasks_Billing!N1225="",0,[1]All_Tasks_Billing!N1225)</f>
        <v>1</v>
      </c>
      <c r="O1225" t="str">
        <f>[1]All_Tasks_Billing!O1225</f>
        <v/>
      </c>
      <c r="P1225" s="47">
        <f>IF([1]All_Tasks_Billing!P1225="",0,[1]All_Tasks_Billing!P1225)</f>
        <v>2</v>
      </c>
      <c r="Q1225" s="47">
        <f>IF([1]All_Tasks_Billing!Q1225="",0,[1]All_Tasks_Billing!Q1225)</f>
        <v>0</v>
      </c>
      <c r="R1225" s="47">
        <f>IF([1]All_Tasks_Billing!R1225="",0,[1]All_Tasks_Billing!R1225)</f>
        <v>2</v>
      </c>
      <c r="S1225" t="str">
        <f>[1]All_Tasks_Billing!S1225</f>
        <v>COMPLETED</v>
      </c>
      <c r="T1225" t="str">
        <f>[1]All_Tasks_Billing!T1225</f>
        <v>READY</v>
      </c>
      <c r="U1225" t="str">
        <f>[1]All_Tasks_Billing!U1225</f>
        <v/>
      </c>
      <c r="V1225">
        <f>[1]All_Tasks_Billing!V1225</f>
        <v>28</v>
      </c>
      <c r="W1225" s="48">
        <f>[1]All_Tasks_Billing!W1225</f>
        <v>150</v>
      </c>
      <c r="X1225">
        <f>[1]All_Tasks_Billing!X1225</f>
        <v>24331.724999999999</v>
      </c>
      <c r="Y1225">
        <f>[1]All_Tasks_Billing!Y1225</f>
        <v>1</v>
      </c>
      <c r="Z1225" s="49">
        <f>[1]All_Tasks_Billing!Z1225</f>
        <v>1</v>
      </c>
      <c r="AA1225" s="45">
        <f>[1]All_Tasks_Billing!AA1225</f>
        <v>45970</v>
      </c>
      <c r="AB1225" t="str">
        <f>[1]All_Tasks_Billing!AB1225</f>
        <v>Nov-2025</v>
      </c>
      <c r="AC1225" s="48">
        <f>[1]All_Tasks_Billing!AC1225</f>
        <v>300</v>
      </c>
      <c r="AD1225" s="48">
        <f>[1]All_Tasks_Billing!AD1225</f>
        <v>0</v>
      </c>
      <c r="AE1225" s="48">
        <f>[1]All_Tasks_Billing!AE1225</f>
        <v>0</v>
      </c>
      <c r="AF1225" s="48">
        <f>[1]All_Tasks_Billing!AF1225</f>
        <v>0</v>
      </c>
      <c r="AG1225" s="48">
        <f>[1]All_Tasks_Billing!AG1225</f>
        <v>0</v>
      </c>
      <c r="AH1225" s="48">
        <f>[1]All_Tasks_Billing!AH1225</f>
        <v>8.5999999999999993E-2</v>
      </c>
      <c r="AI1225" s="48">
        <f>[1]All_Tasks_Billing!AI1225</f>
        <v>10.75</v>
      </c>
      <c r="AJ1225" s="48">
        <f>[1]All_Tasks_Billing!AJ1225</f>
        <v>0</v>
      </c>
      <c r="AK1225" s="48">
        <f>[1]All_Tasks_Billing!AK1225</f>
        <v>0</v>
      </c>
      <c r="AL1225" s="48">
        <f>[1]All_Tasks_Billing!AL1225</f>
        <v>0</v>
      </c>
      <c r="AM1225" s="48">
        <f>[1]All_Tasks_Billing!AM1225</f>
        <v>0</v>
      </c>
      <c r="AN1225" s="48">
        <f>[1]All_Tasks_Billing!AN1225</f>
        <v>0</v>
      </c>
      <c r="AO1225" s="48">
        <f>[1]All_Tasks_Billing!AO1225</f>
        <v>0</v>
      </c>
      <c r="AP1225" s="48">
        <f>[1]All_Tasks_Billing!AP1225</f>
        <v>8.5999999999999993E-2</v>
      </c>
      <c r="AQ1225" s="48">
        <f>[1]All_Tasks_Billing!AQ1225</f>
        <v>10.75</v>
      </c>
      <c r="AR1225" s="48">
        <f>[1]All_Tasks_Billing!AR1225</f>
        <v>0</v>
      </c>
      <c r="AS1225" s="48">
        <f>[1]All_Tasks_Billing!AS1225</f>
        <v>310.75</v>
      </c>
      <c r="AT1225" s="48">
        <f>[1]All_Tasks_Billing!AT1225</f>
        <v>310.75</v>
      </c>
      <c r="AU1225" s="50" t="str">
        <f t="shared" si="342"/>
        <v>Nov-2025</v>
      </c>
      <c r="AV1225" s="50" t="str">
        <f t="shared" si="343"/>
        <v>Q4-2025</v>
      </c>
      <c r="AW1225" s="50">
        <f t="shared" si="344"/>
        <v>2025</v>
      </c>
      <c r="AX1225" s="50" t="str">
        <f t="shared" ca="1" si="345"/>
        <v>Last Week</v>
      </c>
      <c r="AY1225" s="50" t="str">
        <f t="shared" ca="1" si="346"/>
        <v>This Month</v>
      </c>
      <c r="AZ1225" s="50" t="str">
        <f t="shared" ca="1" si="347"/>
        <v>This Quarter</v>
      </c>
      <c r="BA1225" s="48">
        <f t="shared" si="348"/>
        <v>310.75</v>
      </c>
      <c r="BB1225" s="45">
        <f t="shared" si="349"/>
        <v>45970</v>
      </c>
      <c r="BC1225" s="50" t="str">
        <f t="shared" si="350"/>
        <v>Nov-2025</v>
      </c>
      <c r="BD1225" s="48">
        <f t="shared" si="351"/>
        <v>155.375</v>
      </c>
      <c r="BE1225" s="50" t="str">
        <f t="shared" si="352"/>
        <v>Completed</v>
      </c>
      <c r="BF1225" s="51">
        <f t="shared" si="353"/>
        <v>1</v>
      </c>
      <c r="BG1225" s="51">
        <f t="shared" si="354"/>
        <v>1</v>
      </c>
      <c r="BH1225" s="50" t="str">
        <f t="shared" si="355"/>
        <v xml:space="preserve">COMPLETED - </v>
      </c>
      <c r="BI1225" s="50" t="str">
        <f t="shared" si="356"/>
        <v>COMPLETED - READY</v>
      </c>
      <c r="BJ1225" s="50" t="str">
        <f t="shared" si="357"/>
        <v/>
      </c>
      <c r="BK1225" s="50" t="str">
        <f t="shared" si="358"/>
        <v xml:space="preserve">Completed | COMPLETED | </v>
      </c>
      <c r="BL1225" s="49">
        <f t="shared" ca="1" si="359"/>
        <v>12</v>
      </c>
    </row>
    <row r="1226" spans="1:64" x14ac:dyDescent="0.25">
      <c r="A1226" t="str">
        <f>[1]All_Tasks_Billing!A1226</f>
        <v>LAS16.PPM23</v>
      </c>
      <c r="B1226" t="str">
        <f>[1]All_Tasks_Billing!B1226</f>
        <v>PPM</v>
      </c>
      <c r="C1226" t="str">
        <f>[1]All_Tasks_Billing!C1226</f>
        <v>23.2.13</v>
      </c>
      <c r="D1226" t="str">
        <f>[1]All_Tasks_Billing!D1226</f>
        <v>PDU</v>
      </c>
      <c r="E1226" t="str">
        <f>[1]All_Tasks_Billing!E1226</f>
        <v>Circuit Breakers -Secondary</v>
      </c>
      <c r="F1226" t="str">
        <f>IF([1]All_Tasks_Billing!F1226="","",[1]All_Tasks_Billing!F1226)</f>
        <v>400AF / 400AT</v>
      </c>
      <c r="G1226" t="str">
        <f>IF([1]All_Tasks_Billing!G1226="","",[1]All_Tasks_Billing!G1226)</f>
        <v/>
      </c>
      <c r="H1226" s="45" t="str">
        <f>[1]All_Tasks_Billing!H1226</f>
        <v/>
      </c>
      <c r="I1226" t="str">
        <f>IF([1]All_Tasks_Billing!I1226="","",[1]All_Tasks_Billing!I1226)</f>
        <v/>
      </c>
      <c r="J1226" t="str">
        <f>IF([1]All_Tasks_Billing!J1226="","",[1]All_Tasks_Billing!J1226)</f>
        <v/>
      </c>
      <c r="K1226" t="b">
        <f>[1]All_Tasks_Billing!K1226</f>
        <v>0</v>
      </c>
      <c r="L1226" s="45">
        <f>[1]All_Tasks_Billing!L1226</f>
        <v>45965</v>
      </c>
      <c r="M1226" t="str">
        <f>[1]All_Tasks_Billing!M1226</f>
        <v/>
      </c>
      <c r="N1226" s="46">
        <f>IF([1]All_Tasks_Billing!N1226="",0,[1]All_Tasks_Billing!N1226)</f>
        <v>1</v>
      </c>
      <c r="O1226" t="str">
        <f>[1]All_Tasks_Billing!O1226</f>
        <v/>
      </c>
      <c r="P1226" s="47">
        <f>IF([1]All_Tasks_Billing!P1226="",0,[1]All_Tasks_Billing!P1226)</f>
        <v>2</v>
      </c>
      <c r="Q1226" s="47">
        <f>IF([1]All_Tasks_Billing!Q1226="",0,[1]All_Tasks_Billing!Q1226)</f>
        <v>0</v>
      </c>
      <c r="R1226" s="47">
        <f>IF([1]All_Tasks_Billing!R1226="",0,[1]All_Tasks_Billing!R1226)</f>
        <v>2</v>
      </c>
      <c r="S1226" t="str">
        <f>[1]All_Tasks_Billing!S1226</f>
        <v>COMPLETED</v>
      </c>
      <c r="T1226" t="str">
        <f>[1]All_Tasks_Billing!T1226</f>
        <v>READY</v>
      </c>
      <c r="U1226" t="str">
        <f>[1]All_Tasks_Billing!U1226</f>
        <v/>
      </c>
      <c r="V1226">
        <f>[1]All_Tasks_Billing!V1226</f>
        <v>28</v>
      </c>
      <c r="W1226" s="48">
        <f>[1]All_Tasks_Billing!W1226</f>
        <v>150</v>
      </c>
      <c r="X1226">
        <f>[1]All_Tasks_Billing!X1226</f>
        <v>24331.724999999999</v>
      </c>
      <c r="Y1226">
        <f>[1]All_Tasks_Billing!Y1226</f>
        <v>1</v>
      </c>
      <c r="Z1226" s="49">
        <f>[1]All_Tasks_Billing!Z1226</f>
        <v>1</v>
      </c>
      <c r="AA1226" s="45">
        <f>[1]All_Tasks_Billing!AA1226</f>
        <v>45970</v>
      </c>
      <c r="AB1226" t="str">
        <f>[1]All_Tasks_Billing!AB1226</f>
        <v>Nov-2025</v>
      </c>
      <c r="AC1226" s="48">
        <f>[1]All_Tasks_Billing!AC1226</f>
        <v>300</v>
      </c>
      <c r="AD1226" s="48">
        <f>[1]All_Tasks_Billing!AD1226</f>
        <v>0</v>
      </c>
      <c r="AE1226" s="48">
        <f>[1]All_Tasks_Billing!AE1226</f>
        <v>0</v>
      </c>
      <c r="AF1226" s="48">
        <f>[1]All_Tasks_Billing!AF1226</f>
        <v>0</v>
      </c>
      <c r="AG1226" s="48">
        <f>[1]All_Tasks_Billing!AG1226</f>
        <v>0</v>
      </c>
      <c r="AH1226" s="48">
        <f>[1]All_Tasks_Billing!AH1226</f>
        <v>8.5999999999999993E-2</v>
      </c>
      <c r="AI1226" s="48">
        <f>[1]All_Tasks_Billing!AI1226</f>
        <v>10.75</v>
      </c>
      <c r="AJ1226" s="48">
        <f>[1]All_Tasks_Billing!AJ1226</f>
        <v>0</v>
      </c>
      <c r="AK1226" s="48">
        <f>[1]All_Tasks_Billing!AK1226</f>
        <v>0</v>
      </c>
      <c r="AL1226" s="48">
        <f>[1]All_Tasks_Billing!AL1226</f>
        <v>0</v>
      </c>
      <c r="AM1226" s="48">
        <f>[1]All_Tasks_Billing!AM1226</f>
        <v>0</v>
      </c>
      <c r="AN1226" s="48">
        <f>[1]All_Tasks_Billing!AN1226</f>
        <v>0</v>
      </c>
      <c r="AO1226" s="48">
        <f>[1]All_Tasks_Billing!AO1226</f>
        <v>0</v>
      </c>
      <c r="AP1226" s="48">
        <f>[1]All_Tasks_Billing!AP1226</f>
        <v>8.5999999999999993E-2</v>
      </c>
      <c r="AQ1226" s="48">
        <f>[1]All_Tasks_Billing!AQ1226</f>
        <v>10.75</v>
      </c>
      <c r="AR1226" s="48">
        <f>[1]All_Tasks_Billing!AR1226</f>
        <v>0</v>
      </c>
      <c r="AS1226" s="48">
        <f>[1]All_Tasks_Billing!AS1226</f>
        <v>310.75</v>
      </c>
      <c r="AT1226" s="48">
        <f>[1]All_Tasks_Billing!AT1226</f>
        <v>310.75</v>
      </c>
      <c r="AU1226" s="50" t="str">
        <f t="shared" si="342"/>
        <v>Nov-2025</v>
      </c>
      <c r="AV1226" s="50" t="str">
        <f t="shared" si="343"/>
        <v>Q4-2025</v>
      </c>
      <c r="AW1226" s="50">
        <f t="shared" si="344"/>
        <v>2025</v>
      </c>
      <c r="AX1226" s="50" t="str">
        <f t="shared" ca="1" si="345"/>
        <v>Last Week</v>
      </c>
      <c r="AY1226" s="50" t="str">
        <f t="shared" ca="1" si="346"/>
        <v>This Month</v>
      </c>
      <c r="AZ1226" s="50" t="str">
        <f t="shared" ca="1" si="347"/>
        <v>This Quarter</v>
      </c>
      <c r="BA1226" s="48">
        <f t="shared" si="348"/>
        <v>310.75</v>
      </c>
      <c r="BB1226" s="45">
        <f t="shared" si="349"/>
        <v>45970</v>
      </c>
      <c r="BC1226" s="50" t="str">
        <f t="shared" si="350"/>
        <v>Nov-2025</v>
      </c>
      <c r="BD1226" s="48">
        <f t="shared" si="351"/>
        <v>155.375</v>
      </c>
      <c r="BE1226" s="50" t="str">
        <f t="shared" si="352"/>
        <v>Completed</v>
      </c>
      <c r="BF1226" s="51">
        <f t="shared" si="353"/>
        <v>1</v>
      </c>
      <c r="BG1226" s="51">
        <f t="shared" si="354"/>
        <v>1</v>
      </c>
      <c r="BH1226" s="50" t="str">
        <f t="shared" si="355"/>
        <v xml:space="preserve">COMPLETED - </v>
      </c>
      <c r="BI1226" s="50" t="str">
        <f t="shared" si="356"/>
        <v>COMPLETED - READY</v>
      </c>
      <c r="BJ1226" s="50" t="str">
        <f t="shared" si="357"/>
        <v/>
      </c>
      <c r="BK1226" s="50" t="str">
        <f t="shared" si="358"/>
        <v xml:space="preserve">Completed | COMPLETED | </v>
      </c>
      <c r="BL1226" s="49">
        <f t="shared" ca="1" si="359"/>
        <v>12</v>
      </c>
    </row>
    <row r="1227" spans="1:64" x14ac:dyDescent="0.25">
      <c r="A1227" t="str">
        <f>[1]All_Tasks_Billing!A1227</f>
        <v>LAS16.PPM23</v>
      </c>
      <c r="B1227" t="str">
        <f>[1]All_Tasks_Billing!B1227</f>
        <v>PPM</v>
      </c>
      <c r="C1227" t="str">
        <f>[1]All_Tasks_Billing!C1227</f>
        <v>23.2.14</v>
      </c>
      <c r="D1227" t="str">
        <f>[1]All_Tasks_Billing!D1227</f>
        <v>PDU</v>
      </c>
      <c r="E1227" t="str">
        <f>[1]All_Tasks_Billing!E1227</f>
        <v>Circuit Breakers -Secondary</v>
      </c>
      <c r="F1227" t="str">
        <f>IF([1]All_Tasks_Billing!F1227="","",[1]All_Tasks_Billing!F1227)</f>
        <v>400AF / 400AT</v>
      </c>
      <c r="G1227" t="str">
        <f>IF([1]All_Tasks_Billing!G1227="","",[1]All_Tasks_Billing!G1227)</f>
        <v/>
      </c>
      <c r="H1227" s="45" t="str">
        <f>[1]All_Tasks_Billing!H1227</f>
        <v/>
      </c>
      <c r="I1227" t="str">
        <f>IF([1]All_Tasks_Billing!I1227="","",[1]All_Tasks_Billing!I1227)</f>
        <v/>
      </c>
      <c r="J1227" t="str">
        <f>IF([1]All_Tasks_Billing!J1227="","",[1]All_Tasks_Billing!J1227)</f>
        <v/>
      </c>
      <c r="K1227" t="b">
        <f>[1]All_Tasks_Billing!K1227</f>
        <v>0</v>
      </c>
      <c r="L1227" s="45">
        <f>[1]All_Tasks_Billing!L1227</f>
        <v>45965</v>
      </c>
      <c r="M1227" t="str">
        <f>[1]All_Tasks_Billing!M1227</f>
        <v/>
      </c>
      <c r="N1227" s="46">
        <f>IF([1]All_Tasks_Billing!N1227="",0,[1]All_Tasks_Billing!N1227)</f>
        <v>1</v>
      </c>
      <c r="O1227" t="str">
        <f>[1]All_Tasks_Billing!O1227</f>
        <v/>
      </c>
      <c r="P1227" s="47">
        <f>IF([1]All_Tasks_Billing!P1227="",0,[1]All_Tasks_Billing!P1227)</f>
        <v>2</v>
      </c>
      <c r="Q1227" s="47">
        <f>IF([1]All_Tasks_Billing!Q1227="",0,[1]All_Tasks_Billing!Q1227)</f>
        <v>0</v>
      </c>
      <c r="R1227" s="47">
        <f>IF([1]All_Tasks_Billing!R1227="",0,[1]All_Tasks_Billing!R1227)</f>
        <v>2</v>
      </c>
      <c r="S1227" t="str">
        <f>[1]All_Tasks_Billing!S1227</f>
        <v>COMPLETED</v>
      </c>
      <c r="T1227" t="str">
        <f>[1]All_Tasks_Billing!T1227</f>
        <v>READY</v>
      </c>
      <c r="U1227" t="str">
        <f>[1]All_Tasks_Billing!U1227</f>
        <v/>
      </c>
      <c r="V1227">
        <f>[1]All_Tasks_Billing!V1227</f>
        <v>28</v>
      </c>
      <c r="W1227" s="48">
        <f>[1]All_Tasks_Billing!W1227</f>
        <v>150</v>
      </c>
      <c r="X1227">
        <f>[1]All_Tasks_Billing!X1227</f>
        <v>24331.724999999999</v>
      </c>
      <c r="Y1227">
        <f>[1]All_Tasks_Billing!Y1227</f>
        <v>1</v>
      </c>
      <c r="Z1227" s="49">
        <f>[1]All_Tasks_Billing!Z1227</f>
        <v>1</v>
      </c>
      <c r="AA1227" s="45">
        <f>[1]All_Tasks_Billing!AA1227</f>
        <v>45970</v>
      </c>
      <c r="AB1227" t="str">
        <f>[1]All_Tasks_Billing!AB1227</f>
        <v>Nov-2025</v>
      </c>
      <c r="AC1227" s="48">
        <f>[1]All_Tasks_Billing!AC1227</f>
        <v>300</v>
      </c>
      <c r="AD1227" s="48">
        <f>[1]All_Tasks_Billing!AD1227</f>
        <v>0</v>
      </c>
      <c r="AE1227" s="48">
        <f>[1]All_Tasks_Billing!AE1227</f>
        <v>0</v>
      </c>
      <c r="AF1227" s="48">
        <f>[1]All_Tasks_Billing!AF1227</f>
        <v>0</v>
      </c>
      <c r="AG1227" s="48">
        <f>[1]All_Tasks_Billing!AG1227</f>
        <v>0</v>
      </c>
      <c r="AH1227" s="48">
        <f>[1]All_Tasks_Billing!AH1227</f>
        <v>8.5999999999999993E-2</v>
      </c>
      <c r="AI1227" s="48">
        <f>[1]All_Tasks_Billing!AI1227</f>
        <v>10.75</v>
      </c>
      <c r="AJ1227" s="48">
        <f>[1]All_Tasks_Billing!AJ1227</f>
        <v>0</v>
      </c>
      <c r="AK1227" s="48">
        <f>[1]All_Tasks_Billing!AK1227</f>
        <v>0</v>
      </c>
      <c r="AL1227" s="48">
        <f>[1]All_Tasks_Billing!AL1227</f>
        <v>0</v>
      </c>
      <c r="AM1227" s="48">
        <f>[1]All_Tasks_Billing!AM1227</f>
        <v>0</v>
      </c>
      <c r="AN1227" s="48">
        <f>[1]All_Tasks_Billing!AN1227</f>
        <v>0</v>
      </c>
      <c r="AO1227" s="48">
        <f>[1]All_Tasks_Billing!AO1227</f>
        <v>0</v>
      </c>
      <c r="AP1227" s="48">
        <f>[1]All_Tasks_Billing!AP1227</f>
        <v>8.5999999999999993E-2</v>
      </c>
      <c r="AQ1227" s="48">
        <f>[1]All_Tasks_Billing!AQ1227</f>
        <v>10.75</v>
      </c>
      <c r="AR1227" s="48">
        <f>[1]All_Tasks_Billing!AR1227</f>
        <v>0</v>
      </c>
      <c r="AS1227" s="48">
        <f>[1]All_Tasks_Billing!AS1227</f>
        <v>310.75</v>
      </c>
      <c r="AT1227" s="48">
        <f>[1]All_Tasks_Billing!AT1227</f>
        <v>310.75</v>
      </c>
      <c r="AU1227" s="50" t="str">
        <f t="shared" si="342"/>
        <v>Nov-2025</v>
      </c>
      <c r="AV1227" s="50" t="str">
        <f t="shared" si="343"/>
        <v>Q4-2025</v>
      </c>
      <c r="AW1227" s="50">
        <f t="shared" si="344"/>
        <v>2025</v>
      </c>
      <c r="AX1227" s="50" t="str">
        <f t="shared" ca="1" si="345"/>
        <v>Last Week</v>
      </c>
      <c r="AY1227" s="50" t="str">
        <f t="shared" ca="1" si="346"/>
        <v>This Month</v>
      </c>
      <c r="AZ1227" s="50" t="str">
        <f t="shared" ca="1" si="347"/>
        <v>This Quarter</v>
      </c>
      <c r="BA1227" s="48">
        <f t="shared" si="348"/>
        <v>310.75</v>
      </c>
      <c r="BB1227" s="45">
        <f t="shared" si="349"/>
        <v>45970</v>
      </c>
      <c r="BC1227" s="50" t="str">
        <f t="shared" si="350"/>
        <v>Nov-2025</v>
      </c>
      <c r="BD1227" s="48">
        <f t="shared" si="351"/>
        <v>155.375</v>
      </c>
      <c r="BE1227" s="50" t="str">
        <f t="shared" si="352"/>
        <v>Completed</v>
      </c>
      <c r="BF1227" s="51">
        <f t="shared" si="353"/>
        <v>1</v>
      </c>
      <c r="BG1227" s="51">
        <f t="shared" si="354"/>
        <v>1</v>
      </c>
      <c r="BH1227" s="50" t="str">
        <f t="shared" si="355"/>
        <v xml:space="preserve">COMPLETED - </v>
      </c>
      <c r="BI1227" s="50" t="str">
        <f t="shared" si="356"/>
        <v>COMPLETED - READY</v>
      </c>
      <c r="BJ1227" s="50" t="str">
        <f t="shared" si="357"/>
        <v/>
      </c>
      <c r="BK1227" s="50" t="str">
        <f t="shared" si="358"/>
        <v xml:space="preserve">Completed | COMPLETED | </v>
      </c>
      <c r="BL1227" s="49">
        <f t="shared" ca="1" si="359"/>
        <v>12</v>
      </c>
    </row>
    <row r="1228" spans="1:64" x14ac:dyDescent="0.25">
      <c r="A1228" t="str">
        <f>[1]All_Tasks_Billing!A1228</f>
        <v>LAS16.PPM23</v>
      </c>
      <c r="B1228" t="str">
        <f>[1]All_Tasks_Billing!B1228</f>
        <v>PPM</v>
      </c>
      <c r="C1228" t="str">
        <f>[1]All_Tasks_Billing!C1228</f>
        <v>23.2.15</v>
      </c>
      <c r="D1228" t="str">
        <f>[1]All_Tasks_Billing!D1228</f>
        <v>PDU</v>
      </c>
      <c r="E1228" t="str">
        <f>[1]All_Tasks_Billing!E1228</f>
        <v>Circuit Breakers -Secondary</v>
      </c>
      <c r="F1228" t="str">
        <f>IF([1]All_Tasks_Billing!F1228="","",[1]All_Tasks_Billing!F1228)</f>
        <v>400AF / 400AT</v>
      </c>
      <c r="G1228" t="str">
        <f>IF([1]All_Tasks_Billing!G1228="","",[1]All_Tasks_Billing!G1228)</f>
        <v/>
      </c>
      <c r="H1228" s="45" t="str">
        <f>[1]All_Tasks_Billing!H1228</f>
        <v/>
      </c>
      <c r="I1228" t="str">
        <f>IF([1]All_Tasks_Billing!I1228="","",[1]All_Tasks_Billing!I1228)</f>
        <v/>
      </c>
      <c r="J1228" t="str">
        <f>IF([1]All_Tasks_Billing!J1228="","",[1]All_Tasks_Billing!J1228)</f>
        <v/>
      </c>
      <c r="K1228" t="b">
        <f>[1]All_Tasks_Billing!K1228</f>
        <v>0</v>
      </c>
      <c r="L1228" s="45">
        <f>[1]All_Tasks_Billing!L1228</f>
        <v>45965</v>
      </c>
      <c r="M1228" t="str">
        <f>[1]All_Tasks_Billing!M1228</f>
        <v/>
      </c>
      <c r="N1228" s="46">
        <f>IF([1]All_Tasks_Billing!N1228="",0,[1]All_Tasks_Billing!N1228)</f>
        <v>1</v>
      </c>
      <c r="O1228" t="str">
        <f>[1]All_Tasks_Billing!O1228</f>
        <v/>
      </c>
      <c r="P1228" s="47">
        <f>IF([1]All_Tasks_Billing!P1228="",0,[1]All_Tasks_Billing!P1228)</f>
        <v>2</v>
      </c>
      <c r="Q1228" s="47">
        <f>IF([1]All_Tasks_Billing!Q1228="",0,[1]All_Tasks_Billing!Q1228)</f>
        <v>0</v>
      </c>
      <c r="R1228" s="47">
        <f>IF([1]All_Tasks_Billing!R1228="",0,[1]All_Tasks_Billing!R1228)</f>
        <v>2</v>
      </c>
      <c r="S1228" t="str">
        <f>[1]All_Tasks_Billing!S1228</f>
        <v>COMPLETED</v>
      </c>
      <c r="T1228" t="str">
        <f>[1]All_Tasks_Billing!T1228</f>
        <v>READY</v>
      </c>
      <c r="U1228" t="str">
        <f>[1]All_Tasks_Billing!U1228</f>
        <v/>
      </c>
      <c r="V1228">
        <f>[1]All_Tasks_Billing!V1228</f>
        <v>28</v>
      </c>
      <c r="W1228" s="48">
        <f>[1]All_Tasks_Billing!W1228</f>
        <v>150</v>
      </c>
      <c r="X1228">
        <f>[1]All_Tasks_Billing!X1228</f>
        <v>24331.724999999999</v>
      </c>
      <c r="Y1228">
        <f>[1]All_Tasks_Billing!Y1228</f>
        <v>1</v>
      </c>
      <c r="Z1228" s="49">
        <f>[1]All_Tasks_Billing!Z1228</f>
        <v>1</v>
      </c>
      <c r="AA1228" s="45">
        <f>[1]All_Tasks_Billing!AA1228</f>
        <v>45970</v>
      </c>
      <c r="AB1228" t="str">
        <f>[1]All_Tasks_Billing!AB1228</f>
        <v>Nov-2025</v>
      </c>
      <c r="AC1228" s="48">
        <f>[1]All_Tasks_Billing!AC1228</f>
        <v>300</v>
      </c>
      <c r="AD1228" s="48">
        <f>[1]All_Tasks_Billing!AD1228</f>
        <v>0</v>
      </c>
      <c r="AE1228" s="48">
        <f>[1]All_Tasks_Billing!AE1228</f>
        <v>0</v>
      </c>
      <c r="AF1228" s="48">
        <f>[1]All_Tasks_Billing!AF1228</f>
        <v>0</v>
      </c>
      <c r="AG1228" s="48">
        <f>[1]All_Tasks_Billing!AG1228</f>
        <v>0</v>
      </c>
      <c r="AH1228" s="48">
        <f>[1]All_Tasks_Billing!AH1228</f>
        <v>8.5999999999999993E-2</v>
      </c>
      <c r="AI1228" s="48">
        <f>[1]All_Tasks_Billing!AI1228</f>
        <v>10.75</v>
      </c>
      <c r="AJ1228" s="48">
        <f>[1]All_Tasks_Billing!AJ1228</f>
        <v>0</v>
      </c>
      <c r="AK1228" s="48">
        <f>[1]All_Tasks_Billing!AK1228</f>
        <v>0</v>
      </c>
      <c r="AL1228" s="48">
        <f>[1]All_Tasks_Billing!AL1228</f>
        <v>0</v>
      </c>
      <c r="AM1228" s="48">
        <f>[1]All_Tasks_Billing!AM1228</f>
        <v>0</v>
      </c>
      <c r="AN1228" s="48">
        <f>[1]All_Tasks_Billing!AN1228</f>
        <v>0</v>
      </c>
      <c r="AO1228" s="48">
        <f>[1]All_Tasks_Billing!AO1228</f>
        <v>0</v>
      </c>
      <c r="AP1228" s="48">
        <f>[1]All_Tasks_Billing!AP1228</f>
        <v>8.5999999999999993E-2</v>
      </c>
      <c r="AQ1228" s="48">
        <f>[1]All_Tasks_Billing!AQ1228</f>
        <v>10.75</v>
      </c>
      <c r="AR1228" s="48">
        <f>[1]All_Tasks_Billing!AR1228</f>
        <v>0</v>
      </c>
      <c r="AS1228" s="48">
        <f>[1]All_Tasks_Billing!AS1228</f>
        <v>310.75</v>
      </c>
      <c r="AT1228" s="48">
        <f>[1]All_Tasks_Billing!AT1228</f>
        <v>310.75</v>
      </c>
      <c r="AU1228" s="50" t="str">
        <f t="shared" si="342"/>
        <v>Nov-2025</v>
      </c>
      <c r="AV1228" s="50" t="str">
        <f t="shared" si="343"/>
        <v>Q4-2025</v>
      </c>
      <c r="AW1228" s="50">
        <f t="shared" si="344"/>
        <v>2025</v>
      </c>
      <c r="AX1228" s="50" t="str">
        <f t="shared" ca="1" si="345"/>
        <v>Last Week</v>
      </c>
      <c r="AY1228" s="50" t="str">
        <f t="shared" ca="1" si="346"/>
        <v>This Month</v>
      </c>
      <c r="AZ1228" s="50" t="str">
        <f t="shared" ca="1" si="347"/>
        <v>This Quarter</v>
      </c>
      <c r="BA1228" s="48">
        <f t="shared" si="348"/>
        <v>310.75</v>
      </c>
      <c r="BB1228" s="45">
        <f t="shared" si="349"/>
        <v>45970</v>
      </c>
      <c r="BC1228" s="50" t="str">
        <f t="shared" si="350"/>
        <v>Nov-2025</v>
      </c>
      <c r="BD1228" s="48">
        <f t="shared" si="351"/>
        <v>155.375</v>
      </c>
      <c r="BE1228" s="50" t="str">
        <f t="shared" si="352"/>
        <v>Completed</v>
      </c>
      <c r="BF1228" s="51">
        <f t="shared" si="353"/>
        <v>1</v>
      </c>
      <c r="BG1228" s="51">
        <f t="shared" si="354"/>
        <v>1</v>
      </c>
      <c r="BH1228" s="50" t="str">
        <f t="shared" si="355"/>
        <v xml:space="preserve">COMPLETED - </v>
      </c>
      <c r="BI1228" s="50" t="str">
        <f t="shared" si="356"/>
        <v>COMPLETED - READY</v>
      </c>
      <c r="BJ1228" s="50" t="str">
        <f t="shared" si="357"/>
        <v/>
      </c>
      <c r="BK1228" s="50" t="str">
        <f t="shared" si="358"/>
        <v xml:space="preserve">Completed | COMPLETED | </v>
      </c>
      <c r="BL1228" s="49">
        <f t="shared" ca="1" si="359"/>
        <v>12</v>
      </c>
    </row>
    <row r="1229" spans="1:64" x14ac:dyDescent="0.25">
      <c r="A1229" t="str">
        <f>[1]All_Tasks_Billing!A1229</f>
        <v>LAS16.PPM23</v>
      </c>
      <c r="B1229" t="str">
        <f>[1]All_Tasks_Billing!B1229</f>
        <v>PPM</v>
      </c>
      <c r="C1229" t="str">
        <f>[1]All_Tasks_Billing!C1229</f>
        <v>23.2.16</v>
      </c>
      <c r="D1229" t="str">
        <f>[1]All_Tasks_Billing!D1229</f>
        <v>PDU</v>
      </c>
      <c r="E1229" t="str">
        <f>[1]All_Tasks_Billing!E1229</f>
        <v>Circuit Breakers -Secondary</v>
      </c>
      <c r="F1229" t="str">
        <f>IF([1]All_Tasks_Billing!F1229="","",[1]All_Tasks_Billing!F1229)</f>
        <v>400AF / 400AT</v>
      </c>
      <c r="G1229" t="str">
        <f>IF([1]All_Tasks_Billing!G1229="","",[1]All_Tasks_Billing!G1229)</f>
        <v/>
      </c>
      <c r="H1229" s="45" t="str">
        <f>[1]All_Tasks_Billing!H1229</f>
        <v/>
      </c>
      <c r="I1229" t="str">
        <f>IF([1]All_Tasks_Billing!I1229="","",[1]All_Tasks_Billing!I1229)</f>
        <v/>
      </c>
      <c r="J1229" t="str">
        <f>IF([1]All_Tasks_Billing!J1229="","",[1]All_Tasks_Billing!J1229)</f>
        <v/>
      </c>
      <c r="K1229" t="b">
        <f>[1]All_Tasks_Billing!K1229</f>
        <v>0</v>
      </c>
      <c r="L1229" s="45">
        <f>[1]All_Tasks_Billing!L1229</f>
        <v>45965</v>
      </c>
      <c r="M1229" t="str">
        <f>[1]All_Tasks_Billing!M1229</f>
        <v/>
      </c>
      <c r="N1229" s="46">
        <f>IF([1]All_Tasks_Billing!N1229="",0,[1]All_Tasks_Billing!N1229)</f>
        <v>1</v>
      </c>
      <c r="O1229" t="str">
        <f>[1]All_Tasks_Billing!O1229</f>
        <v/>
      </c>
      <c r="P1229" s="47">
        <f>IF([1]All_Tasks_Billing!P1229="",0,[1]All_Tasks_Billing!P1229)</f>
        <v>2</v>
      </c>
      <c r="Q1229" s="47">
        <f>IF([1]All_Tasks_Billing!Q1229="",0,[1]All_Tasks_Billing!Q1229)</f>
        <v>0</v>
      </c>
      <c r="R1229" s="47">
        <f>IF([1]All_Tasks_Billing!R1229="",0,[1]All_Tasks_Billing!R1229)</f>
        <v>2</v>
      </c>
      <c r="S1229" t="str">
        <f>[1]All_Tasks_Billing!S1229</f>
        <v>COMPLETED</v>
      </c>
      <c r="T1229" t="str">
        <f>[1]All_Tasks_Billing!T1229</f>
        <v>READY</v>
      </c>
      <c r="U1229" t="str">
        <f>[1]All_Tasks_Billing!U1229</f>
        <v/>
      </c>
      <c r="V1229">
        <f>[1]All_Tasks_Billing!V1229</f>
        <v>28</v>
      </c>
      <c r="W1229" s="48">
        <f>[1]All_Tasks_Billing!W1229</f>
        <v>150</v>
      </c>
      <c r="X1229">
        <f>[1]All_Tasks_Billing!X1229</f>
        <v>24331.724999999999</v>
      </c>
      <c r="Y1229">
        <f>[1]All_Tasks_Billing!Y1229</f>
        <v>1</v>
      </c>
      <c r="Z1229" s="49">
        <f>[1]All_Tasks_Billing!Z1229</f>
        <v>1</v>
      </c>
      <c r="AA1229" s="45">
        <f>[1]All_Tasks_Billing!AA1229</f>
        <v>45970</v>
      </c>
      <c r="AB1229" t="str">
        <f>[1]All_Tasks_Billing!AB1229</f>
        <v>Nov-2025</v>
      </c>
      <c r="AC1229" s="48">
        <f>[1]All_Tasks_Billing!AC1229</f>
        <v>300</v>
      </c>
      <c r="AD1229" s="48">
        <f>[1]All_Tasks_Billing!AD1229</f>
        <v>0</v>
      </c>
      <c r="AE1229" s="48">
        <f>[1]All_Tasks_Billing!AE1229</f>
        <v>0</v>
      </c>
      <c r="AF1229" s="48">
        <f>[1]All_Tasks_Billing!AF1229</f>
        <v>0</v>
      </c>
      <c r="AG1229" s="48">
        <f>[1]All_Tasks_Billing!AG1229</f>
        <v>0</v>
      </c>
      <c r="AH1229" s="48">
        <f>[1]All_Tasks_Billing!AH1229</f>
        <v>8.5999999999999993E-2</v>
      </c>
      <c r="AI1229" s="48">
        <f>[1]All_Tasks_Billing!AI1229</f>
        <v>10.75</v>
      </c>
      <c r="AJ1229" s="48">
        <f>[1]All_Tasks_Billing!AJ1229</f>
        <v>0</v>
      </c>
      <c r="AK1229" s="48">
        <f>[1]All_Tasks_Billing!AK1229</f>
        <v>0</v>
      </c>
      <c r="AL1229" s="48">
        <f>[1]All_Tasks_Billing!AL1229</f>
        <v>0</v>
      </c>
      <c r="AM1229" s="48">
        <f>[1]All_Tasks_Billing!AM1229</f>
        <v>0</v>
      </c>
      <c r="AN1229" s="48">
        <f>[1]All_Tasks_Billing!AN1229</f>
        <v>0</v>
      </c>
      <c r="AO1229" s="48">
        <f>[1]All_Tasks_Billing!AO1229</f>
        <v>0</v>
      </c>
      <c r="AP1229" s="48">
        <f>[1]All_Tasks_Billing!AP1229</f>
        <v>8.5999999999999993E-2</v>
      </c>
      <c r="AQ1229" s="48">
        <f>[1]All_Tasks_Billing!AQ1229</f>
        <v>10.75</v>
      </c>
      <c r="AR1229" s="48">
        <f>[1]All_Tasks_Billing!AR1229</f>
        <v>0</v>
      </c>
      <c r="AS1229" s="48">
        <f>[1]All_Tasks_Billing!AS1229</f>
        <v>310.75</v>
      </c>
      <c r="AT1229" s="48">
        <f>[1]All_Tasks_Billing!AT1229</f>
        <v>310.75</v>
      </c>
      <c r="AU1229" s="50" t="str">
        <f t="shared" si="342"/>
        <v>Nov-2025</v>
      </c>
      <c r="AV1229" s="50" t="str">
        <f t="shared" si="343"/>
        <v>Q4-2025</v>
      </c>
      <c r="AW1229" s="50">
        <f t="shared" si="344"/>
        <v>2025</v>
      </c>
      <c r="AX1229" s="50" t="str">
        <f t="shared" ca="1" si="345"/>
        <v>Last Week</v>
      </c>
      <c r="AY1229" s="50" t="str">
        <f t="shared" ca="1" si="346"/>
        <v>This Month</v>
      </c>
      <c r="AZ1229" s="50" t="str">
        <f t="shared" ca="1" si="347"/>
        <v>This Quarter</v>
      </c>
      <c r="BA1229" s="48">
        <f t="shared" si="348"/>
        <v>310.75</v>
      </c>
      <c r="BB1229" s="45">
        <f t="shared" si="349"/>
        <v>45970</v>
      </c>
      <c r="BC1229" s="50" t="str">
        <f t="shared" si="350"/>
        <v>Nov-2025</v>
      </c>
      <c r="BD1229" s="48">
        <f t="shared" si="351"/>
        <v>155.375</v>
      </c>
      <c r="BE1229" s="50" t="str">
        <f t="shared" si="352"/>
        <v>Completed</v>
      </c>
      <c r="BF1229" s="51">
        <f t="shared" si="353"/>
        <v>1</v>
      </c>
      <c r="BG1229" s="51">
        <f t="shared" si="354"/>
        <v>1</v>
      </c>
      <c r="BH1229" s="50" t="str">
        <f t="shared" si="355"/>
        <v xml:space="preserve">COMPLETED - </v>
      </c>
      <c r="BI1229" s="50" t="str">
        <f t="shared" si="356"/>
        <v>COMPLETED - READY</v>
      </c>
      <c r="BJ1229" s="50" t="str">
        <f t="shared" si="357"/>
        <v/>
      </c>
      <c r="BK1229" s="50" t="str">
        <f t="shared" si="358"/>
        <v xml:space="preserve">Completed | COMPLETED | </v>
      </c>
      <c r="BL1229" s="49">
        <f t="shared" ca="1" si="359"/>
        <v>12</v>
      </c>
    </row>
    <row r="1230" spans="1:64" x14ac:dyDescent="0.25">
      <c r="A1230" t="str">
        <f>[1]All_Tasks_Billing!A1230</f>
        <v>LAS16.PPM23</v>
      </c>
      <c r="B1230" t="str">
        <f>[1]All_Tasks_Billing!B1230</f>
        <v>PPM</v>
      </c>
      <c r="C1230" t="str">
        <f>[1]All_Tasks_Billing!C1230</f>
        <v>23.2.17</v>
      </c>
      <c r="D1230" t="str">
        <f>[1]All_Tasks_Billing!D1230</f>
        <v>PDU</v>
      </c>
      <c r="E1230" t="str">
        <f>[1]All_Tasks_Billing!E1230</f>
        <v>Circuit Breakers -Secondary</v>
      </c>
      <c r="F1230" t="str">
        <f>IF([1]All_Tasks_Billing!F1230="","",[1]All_Tasks_Billing!F1230)</f>
        <v>400AF / 400AT</v>
      </c>
      <c r="G1230" t="str">
        <f>IF([1]All_Tasks_Billing!G1230="","",[1]All_Tasks_Billing!G1230)</f>
        <v/>
      </c>
      <c r="H1230" s="45" t="str">
        <f>[1]All_Tasks_Billing!H1230</f>
        <v/>
      </c>
      <c r="I1230" t="str">
        <f>IF([1]All_Tasks_Billing!I1230="","",[1]All_Tasks_Billing!I1230)</f>
        <v/>
      </c>
      <c r="J1230" t="str">
        <f>IF([1]All_Tasks_Billing!J1230="","",[1]All_Tasks_Billing!J1230)</f>
        <v/>
      </c>
      <c r="K1230" t="b">
        <f>[1]All_Tasks_Billing!K1230</f>
        <v>0</v>
      </c>
      <c r="L1230" s="45">
        <f>[1]All_Tasks_Billing!L1230</f>
        <v>45965</v>
      </c>
      <c r="M1230" t="str">
        <f>[1]All_Tasks_Billing!M1230</f>
        <v/>
      </c>
      <c r="N1230" s="46">
        <f>IF([1]All_Tasks_Billing!N1230="",0,[1]All_Tasks_Billing!N1230)</f>
        <v>1</v>
      </c>
      <c r="O1230" t="str">
        <f>[1]All_Tasks_Billing!O1230</f>
        <v/>
      </c>
      <c r="P1230" s="47">
        <f>IF([1]All_Tasks_Billing!P1230="",0,[1]All_Tasks_Billing!P1230)</f>
        <v>2</v>
      </c>
      <c r="Q1230" s="47">
        <f>IF([1]All_Tasks_Billing!Q1230="",0,[1]All_Tasks_Billing!Q1230)</f>
        <v>0</v>
      </c>
      <c r="R1230" s="47">
        <f>IF([1]All_Tasks_Billing!R1230="",0,[1]All_Tasks_Billing!R1230)</f>
        <v>2</v>
      </c>
      <c r="S1230" t="str">
        <f>[1]All_Tasks_Billing!S1230</f>
        <v>COMPLETED</v>
      </c>
      <c r="T1230" t="str">
        <f>[1]All_Tasks_Billing!T1230</f>
        <v>READY</v>
      </c>
      <c r="U1230" t="str">
        <f>[1]All_Tasks_Billing!U1230</f>
        <v/>
      </c>
      <c r="V1230">
        <f>[1]All_Tasks_Billing!V1230</f>
        <v>28</v>
      </c>
      <c r="W1230" s="48">
        <f>[1]All_Tasks_Billing!W1230</f>
        <v>150</v>
      </c>
      <c r="X1230">
        <f>[1]All_Tasks_Billing!X1230</f>
        <v>24331.724999999999</v>
      </c>
      <c r="Y1230">
        <f>[1]All_Tasks_Billing!Y1230</f>
        <v>1</v>
      </c>
      <c r="Z1230" s="49">
        <f>[1]All_Tasks_Billing!Z1230</f>
        <v>1</v>
      </c>
      <c r="AA1230" s="45">
        <f>[1]All_Tasks_Billing!AA1230</f>
        <v>45970</v>
      </c>
      <c r="AB1230" t="str">
        <f>[1]All_Tasks_Billing!AB1230</f>
        <v>Nov-2025</v>
      </c>
      <c r="AC1230" s="48">
        <f>[1]All_Tasks_Billing!AC1230</f>
        <v>300</v>
      </c>
      <c r="AD1230" s="48">
        <f>[1]All_Tasks_Billing!AD1230</f>
        <v>0</v>
      </c>
      <c r="AE1230" s="48">
        <f>[1]All_Tasks_Billing!AE1230</f>
        <v>0</v>
      </c>
      <c r="AF1230" s="48">
        <f>[1]All_Tasks_Billing!AF1230</f>
        <v>0</v>
      </c>
      <c r="AG1230" s="48">
        <f>[1]All_Tasks_Billing!AG1230</f>
        <v>0</v>
      </c>
      <c r="AH1230" s="48">
        <f>[1]All_Tasks_Billing!AH1230</f>
        <v>8.5999999999999993E-2</v>
      </c>
      <c r="AI1230" s="48">
        <f>[1]All_Tasks_Billing!AI1230</f>
        <v>10.75</v>
      </c>
      <c r="AJ1230" s="48">
        <f>[1]All_Tasks_Billing!AJ1230</f>
        <v>0</v>
      </c>
      <c r="AK1230" s="48">
        <f>[1]All_Tasks_Billing!AK1230</f>
        <v>0</v>
      </c>
      <c r="AL1230" s="48">
        <f>[1]All_Tasks_Billing!AL1230</f>
        <v>0</v>
      </c>
      <c r="AM1230" s="48">
        <f>[1]All_Tasks_Billing!AM1230</f>
        <v>0</v>
      </c>
      <c r="AN1230" s="48">
        <f>[1]All_Tasks_Billing!AN1230</f>
        <v>0</v>
      </c>
      <c r="AO1230" s="48">
        <f>[1]All_Tasks_Billing!AO1230</f>
        <v>0</v>
      </c>
      <c r="AP1230" s="48">
        <f>[1]All_Tasks_Billing!AP1230</f>
        <v>8.5999999999999993E-2</v>
      </c>
      <c r="AQ1230" s="48">
        <f>[1]All_Tasks_Billing!AQ1230</f>
        <v>10.75</v>
      </c>
      <c r="AR1230" s="48">
        <f>[1]All_Tasks_Billing!AR1230</f>
        <v>0</v>
      </c>
      <c r="AS1230" s="48">
        <f>[1]All_Tasks_Billing!AS1230</f>
        <v>310.75</v>
      </c>
      <c r="AT1230" s="48">
        <f>[1]All_Tasks_Billing!AT1230</f>
        <v>310.75</v>
      </c>
      <c r="AU1230" s="50" t="str">
        <f t="shared" si="342"/>
        <v>Nov-2025</v>
      </c>
      <c r="AV1230" s="50" t="str">
        <f t="shared" si="343"/>
        <v>Q4-2025</v>
      </c>
      <c r="AW1230" s="50">
        <f t="shared" si="344"/>
        <v>2025</v>
      </c>
      <c r="AX1230" s="50" t="str">
        <f t="shared" ca="1" si="345"/>
        <v>Last Week</v>
      </c>
      <c r="AY1230" s="50" t="str">
        <f t="shared" ca="1" si="346"/>
        <v>This Month</v>
      </c>
      <c r="AZ1230" s="50" t="str">
        <f t="shared" ca="1" si="347"/>
        <v>This Quarter</v>
      </c>
      <c r="BA1230" s="48">
        <f t="shared" si="348"/>
        <v>310.75</v>
      </c>
      <c r="BB1230" s="45">
        <f t="shared" si="349"/>
        <v>45970</v>
      </c>
      <c r="BC1230" s="50" t="str">
        <f t="shared" si="350"/>
        <v>Nov-2025</v>
      </c>
      <c r="BD1230" s="48">
        <f t="shared" si="351"/>
        <v>155.375</v>
      </c>
      <c r="BE1230" s="50" t="str">
        <f t="shared" si="352"/>
        <v>Completed</v>
      </c>
      <c r="BF1230" s="51">
        <f t="shared" si="353"/>
        <v>1</v>
      </c>
      <c r="BG1230" s="51">
        <f t="shared" si="354"/>
        <v>1</v>
      </c>
      <c r="BH1230" s="50" t="str">
        <f t="shared" si="355"/>
        <v xml:space="preserve">COMPLETED - </v>
      </c>
      <c r="BI1230" s="50" t="str">
        <f t="shared" si="356"/>
        <v>COMPLETED - READY</v>
      </c>
      <c r="BJ1230" s="50" t="str">
        <f t="shared" si="357"/>
        <v/>
      </c>
      <c r="BK1230" s="50" t="str">
        <f t="shared" si="358"/>
        <v xml:space="preserve">Completed | COMPLETED | </v>
      </c>
      <c r="BL1230" s="49">
        <f t="shared" ca="1" si="359"/>
        <v>12</v>
      </c>
    </row>
    <row r="1231" spans="1:64" x14ac:dyDescent="0.25">
      <c r="A1231" t="str">
        <f>[1]All_Tasks_Billing!A1231</f>
        <v>LAS16.PPM23</v>
      </c>
      <c r="B1231" t="str">
        <f>[1]All_Tasks_Billing!B1231</f>
        <v>PPM</v>
      </c>
      <c r="C1231" t="str">
        <f>[1]All_Tasks_Billing!C1231</f>
        <v>23.2.18</v>
      </c>
      <c r="D1231" t="str">
        <f>[1]All_Tasks_Billing!D1231</f>
        <v>PDU</v>
      </c>
      <c r="E1231" t="str">
        <f>[1]All_Tasks_Billing!E1231</f>
        <v>Circuit Breakers -Secondary</v>
      </c>
      <c r="F1231" t="str">
        <f>IF([1]All_Tasks_Billing!F1231="","",[1]All_Tasks_Billing!F1231)</f>
        <v>400AF / 400AT</v>
      </c>
      <c r="G1231" t="str">
        <f>IF([1]All_Tasks_Billing!G1231="","",[1]All_Tasks_Billing!G1231)</f>
        <v/>
      </c>
      <c r="H1231" s="45" t="str">
        <f>[1]All_Tasks_Billing!H1231</f>
        <v/>
      </c>
      <c r="I1231" t="str">
        <f>IF([1]All_Tasks_Billing!I1231="","",[1]All_Tasks_Billing!I1231)</f>
        <v/>
      </c>
      <c r="J1231" t="str">
        <f>IF([1]All_Tasks_Billing!J1231="","",[1]All_Tasks_Billing!J1231)</f>
        <v/>
      </c>
      <c r="K1231" t="b">
        <f>[1]All_Tasks_Billing!K1231</f>
        <v>0</v>
      </c>
      <c r="L1231" s="45">
        <f>[1]All_Tasks_Billing!L1231</f>
        <v>45965</v>
      </c>
      <c r="M1231" t="str">
        <f>[1]All_Tasks_Billing!M1231</f>
        <v/>
      </c>
      <c r="N1231" s="46">
        <f>IF([1]All_Tasks_Billing!N1231="",0,[1]All_Tasks_Billing!N1231)</f>
        <v>1</v>
      </c>
      <c r="O1231" t="str">
        <f>[1]All_Tasks_Billing!O1231</f>
        <v/>
      </c>
      <c r="P1231" s="47">
        <f>IF([1]All_Tasks_Billing!P1231="",0,[1]All_Tasks_Billing!P1231)</f>
        <v>2</v>
      </c>
      <c r="Q1231" s="47">
        <f>IF([1]All_Tasks_Billing!Q1231="",0,[1]All_Tasks_Billing!Q1231)</f>
        <v>0</v>
      </c>
      <c r="R1231" s="47">
        <f>IF([1]All_Tasks_Billing!R1231="",0,[1]All_Tasks_Billing!R1231)</f>
        <v>2</v>
      </c>
      <c r="S1231" t="str">
        <f>[1]All_Tasks_Billing!S1231</f>
        <v>COMPLETED</v>
      </c>
      <c r="T1231" t="str">
        <f>[1]All_Tasks_Billing!T1231</f>
        <v>READY</v>
      </c>
      <c r="U1231" t="str">
        <f>[1]All_Tasks_Billing!U1231</f>
        <v/>
      </c>
      <c r="V1231">
        <f>[1]All_Tasks_Billing!V1231</f>
        <v>28</v>
      </c>
      <c r="W1231" s="48">
        <f>[1]All_Tasks_Billing!W1231</f>
        <v>150</v>
      </c>
      <c r="X1231">
        <f>[1]All_Tasks_Billing!X1231</f>
        <v>24331.724999999999</v>
      </c>
      <c r="Y1231">
        <f>[1]All_Tasks_Billing!Y1231</f>
        <v>1</v>
      </c>
      <c r="Z1231" s="49">
        <f>[1]All_Tasks_Billing!Z1231</f>
        <v>1</v>
      </c>
      <c r="AA1231" s="45">
        <f>[1]All_Tasks_Billing!AA1231</f>
        <v>45970</v>
      </c>
      <c r="AB1231" t="str">
        <f>[1]All_Tasks_Billing!AB1231</f>
        <v>Nov-2025</v>
      </c>
      <c r="AC1231" s="48">
        <f>[1]All_Tasks_Billing!AC1231</f>
        <v>300</v>
      </c>
      <c r="AD1231" s="48">
        <f>[1]All_Tasks_Billing!AD1231</f>
        <v>0</v>
      </c>
      <c r="AE1231" s="48">
        <f>[1]All_Tasks_Billing!AE1231</f>
        <v>0</v>
      </c>
      <c r="AF1231" s="48">
        <f>[1]All_Tasks_Billing!AF1231</f>
        <v>0</v>
      </c>
      <c r="AG1231" s="48">
        <f>[1]All_Tasks_Billing!AG1231</f>
        <v>0</v>
      </c>
      <c r="AH1231" s="48">
        <f>[1]All_Tasks_Billing!AH1231</f>
        <v>8.5999999999999993E-2</v>
      </c>
      <c r="AI1231" s="48">
        <f>[1]All_Tasks_Billing!AI1231</f>
        <v>10.75</v>
      </c>
      <c r="AJ1231" s="48">
        <f>[1]All_Tasks_Billing!AJ1231</f>
        <v>0</v>
      </c>
      <c r="AK1231" s="48">
        <f>[1]All_Tasks_Billing!AK1231</f>
        <v>0</v>
      </c>
      <c r="AL1231" s="48">
        <f>[1]All_Tasks_Billing!AL1231</f>
        <v>0</v>
      </c>
      <c r="AM1231" s="48">
        <f>[1]All_Tasks_Billing!AM1231</f>
        <v>0</v>
      </c>
      <c r="AN1231" s="48">
        <f>[1]All_Tasks_Billing!AN1231</f>
        <v>0</v>
      </c>
      <c r="AO1231" s="48">
        <f>[1]All_Tasks_Billing!AO1231</f>
        <v>0</v>
      </c>
      <c r="AP1231" s="48">
        <f>[1]All_Tasks_Billing!AP1231</f>
        <v>8.5999999999999993E-2</v>
      </c>
      <c r="AQ1231" s="48">
        <f>[1]All_Tasks_Billing!AQ1231</f>
        <v>10.75</v>
      </c>
      <c r="AR1231" s="48">
        <f>[1]All_Tasks_Billing!AR1231</f>
        <v>0</v>
      </c>
      <c r="AS1231" s="48">
        <f>[1]All_Tasks_Billing!AS1231</f>
        <v>310.75</v>
      </c>
      <c r="AT1231" s="48">
        <f>[1]All_Tasks_Billing!AT1231</f>
        <v>310.75</v>
      </c>
      <c r="AU1231" s="50" t="str">
        <f t="shared" si="342"/>
        <v>Nov-2025</v>
      </c>
      <c r="AV1231" s="50" t="str">
        <f t="shared" si="343"/>
        <v>Q4-2025</v>
      </c>
      <c r="AW1231" s="50">
        <f t="shared" si="344"/>
        <v>2025</v>
      </c>
      <c r="AX1231" s="50" t="str">
        <f t="shared" ca="1" si="345"/>
        <v>Last Week</v>
      </c>
      <c r="AY1231" s="50" t="str">
        <f t="shared" ca="1" si="346"/>
        <v>This Month</v>
      </c>
      <c r="AZ1231" s="50" t="str">
        <f t="shared" ca="1" si="347"/>
        <v>This Quarter</v>
      </c>
      <c r="BA1231" s="48">
        <f t="shared" si="348"/>
        <v>310.75</v>
      </c>
      <c r="BB1231" s="45">
        <f t="shared" si="349"/>
        <v>45970</v>
      </c>
      <c r="BC1231" s="50" t="str">
        <f t="shared" si="350"/>
        <v>Nov-2025</v>
      </c>
      <c r="BD1231" s="48">
        <f t="shared" si="351"/>
        <v>155.375</v>
      </c>
      <c r="BE1231" s="50" t="str">
        <f t="shared" si="352"/>
        <v>Completed</v>
      </c>
      <c r="BF1231" s="51">
        <f t="shared" si="353"/>
        <v>1</v>
      </c>
      <c r="BG1231" s="51">
        <f t="shared" si="354"/>
        <v>1</v>
      </c>
      <c r="BH1231" s="50" t="str">
        <f t="shared" si="355"/>
        <v xml:space="preserve">COMPLETED - </v>
      </c>
      <c r="BI1231" s="50" t="str">
        <f t="shared" si="356"/>
        <v>COMPLETED - READY</v>
      </c>
      <c r="BJ1231" s="50" t="str">
        <f t="shared" si="357"/>
        <v/>
      </c>
      <c r="BK1231" s="50" t="str">
        <f t="shared" si="358"/>
        <v xml:space="preserve">Completed | COMPLETED | </v>
      </c>
      <c r="BL1231" s="49">
        <f t="shared" ca="1" si="359"/>
        <v>12</v>
      </c>
    </row>
    <row r="1232" spans="1:64" x14ac:dyDescent="0.25">
      <c r="A1232" t="str">
        <f>[1]All_Tasks_Billing!A1232</f>
        <v>LAS16.PPM23</v>
      </c>
      <c r="B1232" t="str">
        <f>[1]All_Tasks_Billing!B1232</f>
        <v>PPM</v>
      </c>
      <c r="C1232" t="str">
        <f>[1]All_Tasks_Billing!C1232</f>
        <v>23.2.19</v>
      </c>
      <c r="D1232" t="str">
        <f>[1]All_Tasks_Billing!D1232</f>
        <v>PDU</v>
      </c>
      <c r="E1232" t="str">
        <f>[1]All_Tasks_Billing!E1232</f>
        <v>Circuit Breakers -Secondary</v>
      </c>
      <c r="F1232" t="str">
        <f>IF([1]All_Tasks_Billing!F1232="","",[1]All_Tasks_Billing!F1232)</f>
        <v>400AF / 400AT</v>
      </c>
      <c r="G1232" t="str">
        <f>IF([1]All_Tasks_Billing!G1232="","",[1]All_Tasks_Billing!G1232)</f>
        <v/>
      </c>
      <c r="H1232" s="45" t="str">
        <f>[1]All_Tasks_Billing!H1232</f>
        <v/>
      </c>
      <c r="I1232" t="str">
        <f>IF([1]All_Tasks_Billing!I1232="","",[1]All_Tasks_Billing!I1232)</f>
        <v/>
      </c>
      <c r="J1232" t="str">
        <f>IF([1]All_Tasks_Billing!J1232="","",[1]All_Tasks_Billing!J1232)</f>
        <v/>
      </c>
      <c r="K1232" t="b">
        <f>[1]All_Tasks_Billing!K1232</f>
        <v>0</v>
      </c>
      <c r="L1232" s="45">
        <f>[1]All_Tasks_Billing!L1232</f>
        <v>45965</v>
      </c>
      <c r="M1232" t="str">
        <f>[1]All_Tasks_Billing!M1232</f>
        <v/>
      </c>
      <c r="N1232" s="46">
        <f>IF([1]All_Tasks_Billing!N1232="",0,[1]All_Tasks_Billing!N1232)</f>
        <v>1</v>
      </c>
      <c r="O1232" t="str">
        <f>[1]All_Tasks_Billing!O1232</f>
        <v/>
      </c>
      <c r="P1232" s="47">
        <f>IF([1]All_Tasks_Billing!P1232="",0,[1]All_Tasks_Billing!P1232)</f>
        <v>2</v>
      </c>
      <c r="Q1232" s="47">
        <f>IF([1]All_Tasks_Billing!Q1232="",0,[1]All_Tasks_Billing!Q1232)</f>
        <v>0</v>
      </c>
      <c r="R1232" s="47">
        <f>IF([1]All_Tasks_Billing!R1232="",0,[1]All_Tasks_Billing!R1232)</f>
        <v>2</v>
      </c>
      <c r="S1232" t="str">
        <f>[1]All_Tasks_Billing!S1232</f>
        <v>COMPLETED</v>
      </c>
      <c r="T1232" t="str">
        <f>[1]All_Tasks_Billing!T1232</f>
        <v>READY</v>
      </c>
      <c r="U1232" t="str">
        <f>[1]All_Tasks_Billing!U1232</f>
        <v/>
      </c>
      <c r="V1232">
        <f>[1]All_Tasks_Billing!V1232</f>
        <v>28</v>
      </c>
      <c r="W1232" s="48">
        <f>[1]All_Tasks_Billing!W1232</f>
        <v>150</v>
      </c>
      <c r="X1232">
        <f>[1]All_Tasks_Billing!X1232</f>
        <v>24331.724999999999</v>
      </c>
      <c r="Y1232">
        <f>[1]All_Tasks_Billing!Y1232</f>
        <v>1</v>
      </c>
      <c r="Z1232" s="49">
        <f>[1]All_Tasks_Billing!Z1232</f>
        <v>1</v>
      </c>
      <c r="AA1232" s="45">
        <f>[1]All_Tasks_Billing!AA1232</f>
        <v>45970</v>
      </c>
      <c r="AB1232" t="str">
        <f>[1]All_Tasks_Billing!AB1232</f>
        <v>Nov-2025</v>
      </c>
      <c r="AC1232" s="48">
        <f>[1]All_Tasks_Billing!AC1232</f>
        <v>300</v>
      </c>
      <c r="AD1232" s="48">
        <f>[1]All_Tasks_Billing!AD1232</f>
        <v>0</v>
      </c>
      <c r="AE1232" s="48">
        <f>[1]All_Tasks_Billing!AE1232</f>
        <v>0</v>
      </c>
      <c r="AF1232" s="48">
        <f>[1]All_Tasks_Billing!AF1232</f>
        <v>0</v>
      </c>
      <c r="AG1232" s="48">
        <f>[1]All_Tasks_Billing!AG1232</f>
        <v>0</v>
      </c>
      <c r="AH1232" s="48">
        <f>[1]All_Tasks_Billing!AH1232</f>
        <v>8.5999999999999993E-2</v>
      </c>
      <c r="AI1232" s="48">
        <f>[1]All_Tasks_Billing!AI1232</f>
        <v>10.75</v>
      </c>
      <c r="AJ1232" s="48">
        <f>[1]All_Tasks_Billing!AJ1232</f>
        <v>0</v>
      </c>
      <c r="AK1232" s="48">
        <f>[1]All_Tasks_Billing!AK1232</f>
        <v>0</v>
      </c>
      <c r="AL1232" s="48">
        <f>[1]All_Tasks_Billing!AL1232</f>
        <v>0</v>
      </c>
      <c r="AM1232" s="48">
        <f>[1]All_Tasks_Billing!AM1232</f>
        <v>0</v>
      </c>
      <c r="AN1232" s="48">
        <f>[1]All_Tasks_Billing!AN1232</f>
        <v>0</v>
      </c>
      <c r="AO1232" s="48">
        <f>[1]All_Tasks_Billing!AO1232</f>
        <v>0</v>
      </c>
      <c r="AP1232" s="48">
        <f>[1]All_Tasks_Billing!AP1232</f>
        <v>8.5999999999999993E-2</v>
      </c>
      <c r="AQ1232" s="48">
        <f>[1]All_Tasks_Billing!AQ1232</f>
        <v>10.75</v>
      </c>
      <c r="AR1232" s="48">
        <f>[1]All_Tasks_Billing!AR1232</f>
        <v>0</v>
      </c>
      <c r="AS1232" s="48">
        <f>[1]All_Tasks_Billing!AS1232</f>
        <v>310.75</v>
      </c>
      <c r="AT1232" s="48">
        <f>[1]All_Tasks_Billing!AT1232</f>
        <v>310.75</v>
      </c>
      <c r="AU1232" s="50" t="str">
        <f t="shared" si="342"/>
        <v>Nov-2025</v>
      </c>
      <c r="AV1232" s="50" t="str">
        <f t="shared" si="343"/>
        <v>Q4-2025</v>
      </c>
      <c r="AW1232" s="50">
        <f t="shared" si="344"/>
        <v>2025</v>
      </c>
      <c r="AX1232" s="50" t="str">
        <f t="shared" ca="1" si="345"/>
        <v>Last Week</v>
      </c>
      <c r="AY1232" s="50" t="str">
        <f t="shared" ca="1" si="346"/>
        <v>This Month</v>
      </c>
      <c r="AZ1232" s="50" t="str">
        <f t="shared" ca="1" si="347"/>
        <v>This Quarter</v>
      </c>
      <c r="BA1232" s="48">
        <f t="shared" si="348"/>
        <v>310.75</v>
      </c>
      <c r="BB1232" s="45">
        <f t="shared" si="349"/>
        <v>45970</v>
      </c>
      <c r="BC1232" s="50" t="str">
        <f t="shared" si="350"/>
        <v>Nov-2025</v>
      </c>
      <c r="BD1232" s="48">
        <f t="shared" si="351"/>
        <v>155.375</v>
      </c>
      <c r="BE1232" s="50" t="str">
        <f t="shared" si="352"/>
        <v>Completed</v>
      </c>
      <c r="BF1232" s="51">
        <f t="shared" si="353"/>
        <v>1</v>
      </c>
      <c r="BG1232" s="51">
        <f t="shared" si="354"/>
        <v>1</v>
      </c>
      <c r="BH1232" s="50" t="str">
        <f t="shared" si="355"/>
        <v xml:space="preserve">COMPLETED - </v>
      </c>
      <c r="BI1232" s="50" t="str">
        <f t="shared" si="356"/>
        <v>COMPLETED - READY</v>
      </c>
      <c r="BJ1232" s="50" t="str">
        <f t="shared" si="357"/>
        <v/>
      </c>
      <c r="BK1232" s="50" t="str">
        <f t="shared" si="358"/>
        <v xml:space="preserve">Completed | COMPLETED | </v>
      </c>
      <c r="BL1232" s="49">
        <f t="shared" ca="1" si="359"/>
        <v>12</v>
      </c>
    </row>
    <row r="1233" spans="1:64" x14ac:dyDescent="0.25">
      <c r="A1233" t="str">
        <f>[1]All_Tasks_Billing!A1233</f>
        <v>LAS16.PPM23</v>
      </c>
      <c r="B1233" t="str">
        <f>[1]All_Tasks_Billing!B1233</f>
        <v>PPM</v>
      </c>
      <c r="C1233" t="str">
        <f>[1]All_Tasks_Billing!C1233</f>
        <v>23.2.20</v>
      </c>
      <c r="D1233" t="str">
        <f>[1]All_Tasks_Billing!D1233</f>
        <v>PDU</v>
      </c>
      <c r="E1233" t="str">
        <f>[1]All_Tasks_Billing!E1233</f>
        <v>Circuit Breakers -Secondary</v>
      </c>
      <c r="F1233" t="str">
        <f>IF([1]All_Tasks_Billing!F1233="","",[1]All_Tasks_Billing!F1233)</f>
        <v>400AF / 400AT</v>
      </c>
      <c r="G1233" t="str">
        <f>IF([1]All_Tasks_Billing!G1233="","",[1]All_Tasks_Billing!G1233)</f>
        <v/>
      </c>
      <c r="H1233" s="45" t="str">
        <f>[1]All_Tasks_Billing!H1233</f>
        <v/>
      </c>
      <c r="I1233" t="str">
        <f>IF([1]All_Tasks_Billing!I1233="","",[1]All_Tasks_Billing!I1233)</f>
        <v/>
      </c>
      <c r="J1233" t="str">
        <f>IF([1]All_Tasks_Billing!J1233="","",[1]All_Tasks_Billing!J1233)</f>
        <v/>
      </c>
      <c r="K1233" t="b">
        <f>[1]All_Tasks_Billing!K1233</f>
        <v>0</v>
      </c>
      <c r="L1233" s="45">
        <f>[1]All_Tasks_Billing!L1233</f>
        <v>45965</v>
      </c>
      <c r="M1233" t="str">
        <f>[1]All_Tasks_Billing!M1233</f>
        <v/>
      </c>
      <c r="N1233" s="46">
        <f>IF([1]All_Tasks_Billing!N1233="",0,[1]All_Tasks_Billing!N1233)</f>
        <v>1</v>
      </c>
      <c r="O1233" t="str">
        <f>[1]All_Tasks_Billing!O1233</f>
        <v/>
      </c>
      <c r="P1233" s="47">
        <f>IF([1]All_Tasks_Billing!P1233="",0,[1]All_Tasks_Billing!P1233)</f>
        <v>2</v>
      </c>
      <c r="Q1233" s="47">
        <f>IF([1]All_Tasks_Billing!Q1233="",0,[1]All_Tasks_Billing!Q1233)</f>
        <v>0</v>
      </c>
      <c r="R1233" s="47">
        <f>IF([1]All_Tasks_Billing!R1233="",0,[1]All_Tasks_Billing!R1233)</f>
        <v>2</v>
      </c>
      <c r="S1233" t="str">
        <f>[1]All_Tasks_Billing!S1233</f>
        <v>COMPLETED</v>
      </c>
      <c r="T1233" t="str">
        <f>[1]All_Tasks_Billing!T1233</f>
        <v>READY</v>
      </c>
      <c r="U1233" t="str">
        <f>[1]All_Tasks_Billing!U1233</f>
        <v/>
      </c>
      <c r="V1233">
        <f>[1]All_Tasks_Billing!V1233</f>
        <v>28</v>
      </c>
      <c r="W1233" s="48">
        <f>[1]All_Tasks_Billing!W1233</f>
        <v>150</v>
      </c>
      <c r="X1233">
        <f>[1]All_Tasks_Billing!X1233</f>
        <v>24331.724999999999</v>
      </c>
      <c r="Y1233">
        <f>[1]All_Tasks_Billing!Y1233</f>
        <v>1</v>
      </c>
      <c r="Z1233" s="49">
        <f>[1]All_Tasks_Billing!Z1233</f>
        <v>1</v>
      </c>
      <c r="AA1233" s="45">
        <f>[1]All_Tasks_Billing!AA1233</f>
        <v>45970</v>
      </c>
      <c r="AB1233" t="str">
        <f>[1]All_Tasks_Billing!AB1233</f>
        <v>Nov-2025</v>
      </c>
      <c r="AC1233" s="48">
        <f>[1]All_Tasks_Billing!AC1233</f>
        <v>300</v>
      </c>
      <c r="AD1233" s="48">
        <f>[1]All_Tasks_Billing!AD1233</f>
        <v>0</v>
      </c>
      <c r="AE1233" s="48">
        <f>[1]All_Tasks_Billing!AE1233</f>
        <v>0</v>
      </c>
      <c r="AF1233" s="48">
        <f>[1]All_Tasks_Billing!AF1233</f>
        <v>0</v>
      </c>
      <c r="AG1233" s="48">
        <f>[1]All_Tasks_Billing!AG1233</f>
        <v>0</v>
      </c>
      <c r="AH1233" s="48">
        <f>[1]All_Tasks_Billing!AH1233</f>
        <v>8.5999999999999993E-2</v>
      </c>
      <c r="AI1233" s="48">
        <f>[1]All_Tasks_Billing!AI1233</f>
        <v>10.75</v>
      </c>
      <c r="AJ1233" s="48">
        <f>[1]All_Tasks_Billing!AJ1233</f>
        <v>0</v>
      </c>
      <c r="AK1233" s="48">
        <f>[1]All_Tasks_Billing!AK1233</f>
        <v>0</v>
      </c>
      <c r="AL1233" s="48">
        <f>[1]All_Tasks_Billing!AL1233</f>
        <v>0</v>
      </c>
      <c r="AM1233" s="48">
        <f>[1]All_Tasks_Billing!AM1233</f>
        <v>0</v>
      </c>
      <c r="AN1233" s="48">
        <f>[1]All_Tasks_Billing!AN1233</f>
        <v>0</v>
      </c>
      <c r="AO1233" s="48">
        <f>[1]All_Tasks_Billing!AO1233</f>
        <v>0</v>
      </c>
      <c r="AP1233" s="48">
        <f>[1]All_Tasks_Billing!AP1233</f>
        <v>8.5999999999999993E-2</v>
      </c>
      <c r="AQ1233" s="48">
        <f>[1]All_Tasks_Billing!AQ1233</f>
        <v>10.75</v>
      </c>
      <c r="AR1233" s="48">
        <f>[1]All_Tasks_Billing!AR1233</f>
        <v>0</v>
      </c>
      <c r="AS1233" s="48">
        <f>[1]All_Tasks_Billing!AS1233</f>
        <v>310.75</v>
      </c>
      <c r="AT1233" s="48">
        <f>[1]All_Tasks_Billing!AT1233</f>
        <v>310.75</v>
      </c>
      <c r="AU1233" s="50" t="str">
        <f t="shared" si="342"/>
        <v>Nov-2025</v>
      </c>
      <c r="AV1233" s="50" t="str">
        <f t="shared" si="343"/>
        <v>Q4-2025</v>
      </c>
      <c r="AW1233" s="50">
        <f t="shared" si="344"/>
        <v>2025</v>
      </c>
      <c r="AX1233" s="50" t="str">
        <f t="shared" ca="1" si="345"/>
        <v>Last Week</v>
      </c>
      <c r="AY1233" s="50" t="str">
        <f t="shared" ca="1" si="346"/>
        <v>This Month</v>
      </c>
      <c r="AZ1233" s="50" t="str">
        <f t="shared" ca="1" si="347"/>
        <v>This Quarter</v>
      </c>
      <c r="BA1233" s="48">
        <f t="shared" si="348"/>
        <v>310.75</v>
      </c>
      <c r="BB1233" s="45">
        <f t="shared" si="349"/>
        <v>45970</v>
      </c>
      <c r="BC1233" s="50" t="str">
        <f t="shared" si="350"/>
        <v>Nov-2025</v>
      </c>
      <c r="BD1233" s="48">
        <f t="shared" si="351"/>
        <v>155.375</v>
      </c>
      <c r="BE1233" s="50" t="str">
        <f t="shared" si="352"/>
        <v>Completed</v>
      </c>
      <c r="BF1233" s="51">
        <f t="shared" si="353"/>
        <v>1</v>
      </c>
      <c r="BG1233" s="51">
        <f t="shared" si="354"/>
        <v>1</v>
      </c>
      <c r="BH1233" s="50" t="str">
        <f t="shared" si="355"/>
        <v xml:space="preserve">COMPLETED - </v>
      </c>
      <c r="BI1233" s="50" t="str">
        <f t="shared" si="356"/>
        <v>COMPLETED - READY</v>
      </c>
      <c r="BJ1233" s="50" t="str">
        <f t="shared" si="357"/>
        <v/>
      </c>
      <c r="BK1233" s="50" t="str">
        <f t="shared" si="358"/>
        <v xml:space="preserve">Completed | COMPLETED | </v>
      </c>
      <c r="BL1233" s="49">
        <f t="shared" ca="1" si="359"/>
        <v>12</v>
      </c>
    </row>
    <row r="1234" spans="1:64" x14ac:dyDescent="0.25">
      <c r="A1234" t="str">
        <f>[1]All_Tasks_Billing!A1234</f>
        <v>LAS16.PPM23</v>
      </c>
      <c r="B1234" t="str">
        <f>[1]All_Tasks_Billing!B1234</f>
        <v>PPM</v>
      </c>
      <c r="C1234" t="str">
        <f>[1]All_Tasks_Billing!C1234</f>
        <v>23.2.21</v>
      </c>
      <c r="D1234" t="str">
        <f>[1]All_Tasks_Billing!D1234</f>
        <v>PDU</v>
      </c>
      <c r="E1234" t="str">
        <f>[1]All_Tasks_Billing!E1234</f>
        <v>Circuit Breakers -Secondary</v>
      </c>
      <c r="F1234" t="str">
        <f>IF([1]All_Tasks_Billing!F1234="","",[1]All_Tasks_Billing!F1234)</f>
        <v>400AF / 400AT</v>
      </c>
      <c r="G1234" t="str">
        <f>IF([1]All_Tasks_Billing!G1234="","",[1]All_Tasks_Billing!G1234)</f>
        <v/>
      </c>
      <c r="H1234" s="45" t="str">
        <f>[1]All_Tasks_Billing!H1234</f>
        <v/>
      </c>
      <c r="I1234" t="str">
        <f>IF([1]All_Tasks_Billing!I1234="","",[1]All_Tasks_Billing!I1234)</f>
        <v/>
      </c>
      <c r="J1234" t="str">
        <f>IF([1]All_Tasks_Billing!J1234="","",[1]All_Tasks_Billing!J1234)</f>
        <v/>
      </c>
      <c r="K1234" t="b">
        <f>[1]All_Tasks_Billing!K1234</f>
        <v>0</v>
      </c>
      <c r="L1234" s="45">
        <f>[1]All_Tasks_Billing!L1234</f>
        <v>45965</v>
      </c>
      <c r="M1234" t="str">
        <f>[1]All_Tasks_Billing!M1234</f>
        <v/>
      </c>
      <c r="N1234" s="46">
        <f>IF([1]All_Tasks_Billing!N1234="",0,[1]All_Tasks_Billing!N1234)</f>
        <v>1</v>
      </c>
      <c r="O1234" t="str">
        <f>[1]All_Tasks_Billing!O1234</f>
        <v/>
      </c>
      <c r="P1234" s="47">
        <f>IF([1]All_Tasks_Billing!P1234="",0,[1]All_Tasks_Billing!P1234)</f>
        <v>2</v>
      </c>
      <c r="Q1234" s="47">
        <f>IF([1]All_Tasks_Billing!Q1234="",0,[1]All_Tasks_Billing!Q1234)</f>
        <v>0</v>
      </c>
      <c r="R1234" s="47">
        <f>IF([1]All_Tasks_Billing!R1234="",0,[1]All_Tasks_Billing!R1234)</f>
        <v>2</v>
      </c>
      <c r="S1234" t="str">
        <f>[1]All_Tasks_Billing!S1234</f>
        <v>COMPLETED</v>
      </c>
      <c r="T1234" t="str">
        <f>[1]All_Tasks_Billing!T1234</f>
        <v>READY</v>
      </c>
      <c r="U1234" t="str">
        <f>[1]All_Tasks_Billing!U1234</f>
        <v/>
      </c>
      <c r="V1234">
        <f>[1]All_Tasks_Billing!V1234</f>
        <v>28</v>
      </c>
      <c r="W1234" s="48">
        <f>[1]All_Tasks_Billing!W1234</f>
        <v>150</v>
      </c>
      <c r="X1234">
        <f>[1]All_Tasks_Billing!X1234</f>
        <v>24331.724999999999</v>
      </c>
      <c r="Y1234">
        <f>[1]All_Tasks_Billing!Y1234</f>
        <v>1</v>
      </c>
      <c r="Z1234" s="49">
        <f>[1]All_Tasks_Billing!Z1234</f>
        <v>1</v>
      </c>
      <c r="AA1234" s="45">
        <f>[1]All_Tasks_Billing!AA1234</f>
        <v>45970</v>
      </c>
      <c r="AB1234" t="str">
        <f>[1]All_Tasks_Billing!AB1234</f>
        <v>Nov-2025</v>
      </c>
      <c r="AC1234" s="48">
        <f>[1]All_Tasks_Billing!AC1234</f>
        <v>300</v>
      </c>
      <c r="AD1234" s="48">
        <f>[1]All_Tasks_Billing!AD1234</f>
        <v>0</v>
      </c>
      <c r="AE1234" s="48">
        <f>[1]All_Tasks_Billing!AE1234</f>
        <v>0</v>
      </c>
      <c r="AF1234" s="48">
        <f>[1]All_Tasks_Billing!AF1234</f>
        <v>0</v>
      </c>
      <c r="AG1234" s="48">
        <f>[1]All_Tasks_Billing!AG1234</f>
        <v>0</v>
      </c>
      <c r="AH1234" s="48">
        <f>[1]All_Tasks_Billing!AH1234</f>
        <v>8.5999999999999993E-2</v>
      </c>
      <c r="AI1234" s="48">
        <f>[1]All_Tasks_Billing!AI1234</f>
        <v>10.75</v>
      </c>
      <c r="AJ1234" s="48">
        <f>[1]All_Tasks_Billing!AJ1234</f>
        <v>0</v>
      </c>
      <c r="AK1234" s="48">
        <f>[1]All_Tasks_Billing!AK1234</f>
        <v>0</v>
      </c>
      <c r="AL1234" s="48">
        <f>[1]All_Tasks_Billing!AL1234</f>
        <v>0</v>
      </c>
      <c r="AM1234" s="48">
        <f>[1]All_Tasks_Billing!AM1234</f>
        <v>0</v>
      </c>
      <c r="AN1234" s="48">
        <f>[1]All_Tasks_Billing!AN1234</f>
        <v>0</v>
      </c>
      <c r="AO1234" s="48">
        <f>[1]All_Tasks_Billing!AO1234</f>
        <v>0</v>
      </c>
      <c r="AP1234" s="48">
        <f>[1]All_Tasks_Billing!AP1234</f>
        <v>8.5999999999999993E-2</v>
      </c>
      <c r="AQ1234" s="48">
        <f>[1]All_Tasks_Billing!AQ1234</f>
        <v>10.75</v>
      </c>
      <c r="AR1234" s="48">
        <f>[1]All_Tasks_Billing!AR1234</f>
        <v>0</v>
      </c>
      <c r="AS1234" s="48">
        <f>[1]All_Tasks_Billing!AS1234</f>
        <v>310.75</v>
      </c>
      <c r="AT1234" s="48">
        <f>[1]All_Tasks_Billing!AT1234</f>
        <v>310.75</v>
      </c>
      <c r="AU1234" s="50" t="str">
        <f t="shared" si="342"/>
        <v>Nov-2025</v>
      </c>
      <c r="AV1234" s="50" t="str">
        <f t="shared" si="343"/>
        <v>Q4-2025</v>
      </c>
      <c r="AW1234" s="50">
        <f t="shared" si="344"/>
        <v>2025</v>
      </c>
      <c r="AX1234" s="50" t="str">
        <f t="shared" ca="1" si="345"/>
        <v>Last Week</v>
      </c>
      <c r="AY1234" s="50" t="str">
        <f t="shared" ca="1" si="346"/>
        <v>This Month</v>
      </c>
      <c r="AZ1234" s="50" t="str">
        <f t="shared" ca="1" si="347"/>
        <v>This Quarter</v>
      </c>
      <c r="BA1234" s="48">
        <f t="shared" si="348"/>
        <v>310.75</v>
      </c>
      <c r="BB1234" s="45">
        <f t="shared" si="349"/>
        <v>45970</v>
      </c>
      <c r="BC1234" s="50" t="str">
        <f t="shared" si="350"/>
        <v>Nov-2025</v>
      </c>
      <c r="BD1234" s="48">
        <f t="shared" si="351"/>
        <v>155.375</v>
      </c>
      <c r="BE1234" s="50" t="str">
        <f t="shared" si="352"/>
        <v>Completed</v>
      </c>
      <c r="BF1234" s="51">
        <f t="shared" si="353"/>
        <v>1</v>
      </c>
      <c r="BG1234" s="51">
        <f t="shared" si="354"/>
        <v>1</v>
      </c>
      <c r="BH1234" s="50" t="str">
        <f t="shared" si="355"/>
        <v xml:space="preserve">COMPLETED - </v>
      </c>
      <c r="BI1234" s="50" t="str">
        <f t="shared" si="356"/>
        <v>COMPLETED - READY</v>
      </c>
      <c r="BJ1234" s="50" t="str">
        <f t="shared" si="357"/>
        <v/>
      </c>
      <c r="BK1234" s="50" t="str">
        <f t="shared" si="358"/>
        <v xml:space="preserve">Completed | COMPLETED | </v>
      </c>
      <c r="BL1234" s="49">
        <f t="shared" ca="1" si="359"/>
        <v>12</v>
      </c>
    </row>
    <row r="1235" spans="1:64" x14ac:dyDescent="0.25">
      <c r="A1235" t="str">
        <f>[1]All_Tasks_Billing!A1235</f>
        <v>LAS16.PPM23</v>
      </c>
      <c r="B1235" t="str">
        <f>[1]All_Tasks_Billing!B1235</f>
        <v>PPM</v>
      </c>
      <c r="C1235" t="str">
        <f>[1]All_Tasks_Billing!C1235</f>
        <v>23.2.22</v>
      </c>
      <c r="D1235" t="str">
        <f>[1]All_Tasks_Billing!D1235</f>
        <v>PDU</v>
      </c>
      <c r="E1235" t="str">
        <f>[1]All_Tasks_Billing!E1235</f>
        <v>Circuit Breakers -Secondary</v>
      </c>
      <c r="F1235" t="str">
        <f>IF([1]All_Tasks_Billing!F1235="","",[1]All_Tasks_Billing!F1235)</f>
        <v>400AF / 400AT</v>
      </c>
      <c r="G1235" t="str">
        <f>IF([1]All_Tasks_Billing!G1235="","",[1]All_Tasks_Billing!G1235)</f>
        <v/>
      </c>
      <c r="H1235" s="45" t="str">
        <f>[1]All_Tasks_Billing!H1235</f>
        <v/>
      </c>
      <c r="I1235" t="str">
        <f>IF([1]All_Tasks_Billing!I1235="","",[1]All_Tasks_Billing!I1235)</f>
        <v/>
      </c>
      <c r="J1235" t="str">
        <f>IF([1]All_Tasks_Billing!J1235="","",[1]All_Tasks_Billing!J1235)</f>
        <v/>
      </c>
      <c r="K1235" t="b">
        <f>[1]All_Tasks_Billing!K1235</f>
        <v>0</v>
      </c>
      <c r="L1235" s="45">
        <f>[1]All_Tasks_Billing!L1235</f>
        <v>45965</v>
      </c>
      <c r="M1235" t="str">
        <f>[1]All_Tasks_Billing!M1235</f>
        <v/>
      </c>
      <c r="N1235" s="46">
        <f>IF([1]All_Tasks_Billing!N1235="",0,[1]All_Tasks_Billing!N1235)</f>
        <v>1</v>
      </c>
      <c r="O1235" t="str">
        <f>[1]All_Tasks_Billing!O1235</f>
        <v/>
      </c>
      <c r="P1235" s="47">
        <f>IF([1]All_Tasks_Billing!P1235="",0,[1]All_Tasks_Billing!P1235)</f>
        <v>2</v>
      </c>
      <c r="Q1235" s="47">
        <f>IF([1]All_Tasks_Billing!Q1235="",0,[1]All_Tasks_Billing!Q1235)</f>
        <v>0</v>
      </c>
      <c r="R1235" s="47">
        <f>IF([1]All_Tasks_Billing!R1235="",0,[1]All_Tasks_Billing!R1235)</f>
        <v>2</v>
      </c>
      <c r="S1235" t="str">
        <f>[1]All_Tasks_Billing!S1235</f>
        <v>COMPLETED</v>
      </c>
      <c r="T1235" t="str">
        <f>[1]All_Tasks_Billing!T1235</f>
        <v>READY</v>
      </c>
      <c r="U1235" t="str">
        <f>[1]All_Tasks_Billing!U1235</f>
        <v/>
      </c>
      <c r="V1235">
        <f>[1]All_Tasks_Billing!V1235</f>
        <v>28</v>
      </c>
      <c r="W1235" s="48">
        <f>[1]All_Tasks_Billing!W1235</f>
        <v>150</v>
      </c>
      <c r="X1235">
        <f>[1]All_Tasks_Billing!X1235</f>
        <v>24331.724999999999</v>
      </c>
      <c r="Y1235">
        <f>[1]All_Tasks_Billing!Y1235</f>
        <v>1</v>
      </c>
      <c r="Z1235" s="49">
        <f>[1]All_Tasks_Billing!Z1235</f>
        <v>1</v>
      </c>
      <c r="AA1235" s="45">
        <f>[1]All_Tasks_Billing!AA1235</f>
        <v>45970</v>
      </c>
      <c r="AB1235" t="str">
        <f>[1]All_Tasks_Billing!AB1235</f>
        <v>Nov-2025</v>
      </c>
      <c r="AC1235" s="48">
        <f>[1]All_Tasks_Billing!AC1235</f>
        <v>300</v>
      </c>
      <c r="AD1235" s="48">
        <f>[1]All_Tasks_Billing!AD1235</f>
        <v>0</v>
      </c>
      <c r="AE1235" s="48">
        <f>[1]All_Tasks_Billing!AE1235</f>
        <v>0</v>
      </c>
      <c r="AF1235" s="48">
        <f>[1]All_Tasks_Billing!AF1235</f>
        <v>0</v>
      </c>
      <c r="AG1235" s="48">
        <f>[1]All_Tasks_Billing!AG1235</f>
        <v>0</v>
      </c>
      <c r="AH1235" s="48">
        <f>[1]All_Tasks_Billing!AH1235</f>
        <v>8.5999999999999993E-2</v>
      </c>
      <c r="AI1235" s="48">
        <f>[1]All_Tasks_Billing!AI1235</f>
        <v>10.75</v>
      </c>
      <c r="AJ1235" s="48">
        <f>[1]All_Tasks_Billing!AJ1235</f>
        <v>0</v>
      </c>
      <c r="AK1235" s="48">
        <f>[1]All_Tasks_Billing!AK1235</f>
        <v>0</v>
      </c>
      <c r="AL1235" s="48">
        <f>[1]All_Tasks_Billing!AL1235</f>
        <v>0</v>
      </c>
      <c r="AM1235" s="48">
        <f>[1]All_Tasks_Billing!AM1235</f>
        <v>0</v>
      </c>
      <c r="AN1235" s="48">
        <f>[1]All_Tasks_Billing!AN1235</f>
        <v>0</v>
      </c>
      <c r="AO1235" s="48">
        <f>[1]All_Tasks_Billing!AO1235</f>
        <v>0</v>
      </c>
      <c r="AP1235" s="48">
        <f>[1]All_Tasks_Billing!AP1235</f>
        <v>8.5999999999999993E-2</v>
      </c>
      <c r="AQ1235" s="48">
        <f>[1]All_Tasks_Billing!AQ1235</f>
        <v>10.75</v>
      </c>
      <c r="AR1235" s="48">
        <f>[1]All_Tasks_Billing!AR1235</f>
        <v>0</v>
      </c>
      <c r="AS1235" s="48">
        <f>[1]All_Tasks_Billing!AS1235</f>
        <v>310.75</v>
      </c>
      <c r="AT1235" s="48">
        <f>[1]All_Tasks_Billing!AT1235</f>
        <v>310.75</v>
      </c>
      <c r="AU1235" s="50" t="str">
        <f t="shared" si="342"/>
        <v>Nov-2025</v>
      </c>
      <c r="AV1235" s="50" t="str">
        <f t="shared" si="343"/>
        <v>Q4-2025</v>
      </c>
      <c r="AW1235" s="50">
        <f t="shared" si="344"/>
        <v>2025</v>
      </c>
      <c r="AX1235" s="50" t="str">
        <f t="shared" ca="1" si="345"/>
        <v>Last Week</v>
      </c>
      <c r="AY1235" s="50" t="str">
        <f t="shared" ca="1" si="346"/>
        <v>This Month</v>
      </c>
      <c r="AZ1235" s="50" t="str">
        <f t="shared" ca="1" si="347"/>
        <v>This Quarter</v>
      </c>
      <c r="BA1235" s="48">
        <f t="shared" si="348"/>
        <v>310.75</v>
      </c>
      <c r="BB1235" s="45">
        <f t="shared" si="349"/>
        <v>45970</v>
      </c>
      <c r="BC1235" s="50" t="str">
        <f t="shared" si="350"/>
        <v>Nov-2025</v>
      </c>
      <c r="BD1235" s="48">
        <f t="shared" si="351"/>
        <v>155.375</v>
      </c>
      <c r="BE1235" s="50" t="str">
        <f t="shared" si="352"/>
        <v>Completed</v>
      </c>
      <c r="BF1235" s="51">
        <f t="shared" si="353"/>
        <v>1</v>
      </c>
      <c r="BG1235" s="51">
        <f t="shared" si="354"/>
        <v>1</v>
      </c>
      <c r="BH1235" s="50" t="str">
        <f t="shared" si="355"/>
        <v xml:space="preserve">COMPLETED - </v>
      </c>
      <c r="BI1235" s="50" t="str">
        <f t="shared" si="356"/>
        <v>COMPLETED - READY</v>
      </c>
      <c r="BJ1235" s="50" t="str">
        <f t="shared" si="357"/>
        <v/>
      </c>
      <c r="BK1235" s="50" t="str">
        <f t="shared" si="358"/>
        <v xml:space="preserve">Completed | COMPLETED | </v>
      </c>
      <c r="BL1235" s="49">
        <f t="shared" ca="1" si="359"/>
        <v>12</v>
      </c>
    </row>
    <row r="1236" spans="1:64" x14ac:dyDescent="0.25">
      <c r="A1236" t="str">
        <f>[1]All_Tasks_Billing!A1236</f>
        <v>LAS16.PPM23</v>
      </c>
      <c r="B1236" t="str">
        <f>[1]All_Tasks_Billing!B1236</f>
        <v>PPM</v>
      </c>
      <c r="C1236" t="str">
        <f>[1]All_Tasks_Billing!C1236</f>
        <v>23.2.23</v>
      </c>
      <c r="D1236" t="str">
        <f>[1]All_Tasks_Billing!D1236</f>
        <v>PDU</v>
      </c>
      <c r="E1236" t="str">
        <f>[1]All_Tasks_Billing!E1236</f>
        <v>XFMR - Dry-Type, Large</v>
      </c>
      <c r="F1236" t="str">
        <f>IF([1]All_Tasks_Billing!F1236="","",[1]All_Tasks_Billing!F1236)</f>
        <v/>
      </c>
      <c r="G1236" t="str">
        <f>IF([1]All_Tasks_Billing!G1236="","",[1]All_Tasks_Billing!G1236)</f>
        <v/>
      </c>
      <c r="H1236" s="45" t="str">
        <f>[1]All_Tasks_Billing!H1236</f>
        <v/>
      </c>
      <c r="I1236" t="str">
        <f>IF([1]All_Tasks_Billing!I1236="","",[1]All_Tasks_Billing!I1236)</f>
        <v/>
      </c>
      <c r="J1236" t="str">
        <f>IF([1]All_Tasks_Billing!J1236="","",[1]All_Tasks_Billing!J1236)</f>
        <v/>
      </c>
      <c r="K1236" t="b">
        <f>[1]All_Tasks_Billing!K1236</f>
        <v>1</v>
      </c>
      <c r="L1236" s="45">
        <f>[1]All_Tasks_Billing!L1236</f>
        <v>45965</v>
      </c>
      <c r="M1236" t="str">
        <f>[1]All_Tasks_Billing!M1236</f>
        <v/>
      </c>
      <c r="N1236" s="46">
        <f>IF([1]All_Tasks_Billing!N1236="",0,[1]All_Tasks_Billing!N1236)</f>
        <v>1</v>
      </c>
      <c r="O1236" t="str">
        <f>[1]All_Tasks_Billing!O1236</f>
        <v/>
      </c>
      <c r="P1236" s="47">
        <f>IF([1]All_Tasks_Billing!P1236="",0,[1]All_Tasks_Billing!P1236)</f>
        <v>4</v>
      </c>
      <c r="Q1236" s="47">
        <f>IF([1]All_Tasks_Billing!Q1236="",0,[1]All_Tasks_Billing!Q1236)</f>
        <v>0</v>
      </c>
      <c r="R1236" s="47">
        <f>IF([1]All_Tasks_Billing!R1236="",0,[1]All_Tasks_Billing!R1236)</f>
        <v>4</v>
      </c>
      <c r="S1236" t="str">
        <f>[1]All_Tasks_Billing!S1236</f>
        <v>COMPLETED</v>
      </c>
      <c r="T1236" t="str">
        <f>[1]All_Tasks_Billing!T1236</f>
        <v>READY</v>
      </c>
      <c r="U1236" t="str">
        <f>[1]All_Tasks_Billing!U1236</f>
        <v/>
      </c>
      <c r="V1236">
        <f>[1]All_Tasks_Billing!V1236</f>
        <v>28</v>
      </c>
      <c r="W1236" s="48">
        <f>[1]All_Tasks_Billing!W1236</f>
        <v>150</v>
      </c>
      <c r="X1236">
        <f>[1]All_Tasks_Billing!X1236</f>
        <v>24331.724999999999</v>
      </c>
      <c r="Y1236">
        <f>[1]All_Tasks_Billing!Y1236</f>
        <v>1</v>
      </c>
      <c r="Z1236" s="49">
        <f>[1]All_Tasks_Billing!Z1236</f>
        <v>1</v>
      </c>
      <c r="AA1236" s="45">
        <f>[1]All_Tasks_Billing!AA1236</f>
        <v>45970</v>
      </c>
      <c r="AB1236" t="str">
        <f>[1]All_Tasks_Billing!AB1236</f>
        <v>Nov-2025</v>
      </c>
      <c r="AC1236" s="48">
        <f>[1]All_Tasks_Billing!AC1236</f>
        <v>600</v>
      </c>
      <c r="AD1236" s="48">
        <f>[1]All_Tasks_Billing!AD1236</f>
        <v>0</v>
      </c>
      <c r="AE1236" s="48">
        <f>[1]All_Tasks_Billing!AE1236</f>
        <v>0</v>
      </c>
      <c r="AF1236" s="48">
        <f>[1]All_Tasks_Billing!AF1236</f>
        <v>0</v>
      </c>
      <c r="AG1236" s="48">
        <f>[1]All_Tasks_Billing!AG1236</f>
        <v>0</v>
      </c>
      <c r="AH1236" s="48">
        <f>[1]All_Tasks_Billing!AH1236</f>
        <v>0.17199999999999999</v>
      </c>
      <c r="AI1236" s="48">
        <f>[1]All_Tasks_Billing!AI1236</f>
        <v>21.5</v>
      </c>
      <c r="AJ1236" s="48">
        <f>[1]All_Tasks_Billing!AJ1236</f>
        <v>0</v>
      </c>
      <c r="AK1236" s="48">
        <f>[1]All_Tasks_Billing!AK1236</f>
        <v>0</v>
      </c>
      <c r="AL1236" s="48">
        <f>[1]All_Tasks_Billing!AL1236</f>
        <v>0</v>
      </c>
      <c r="AM1236" s="48">
        <f>[1]All_Tasks_Billing!AM1236</f>
        <v>0</v>
      </c>
      <c r="AN1236" s="48">
        <f>[1]All_Tasks_Billing!AN1236</f>
        <v>0</v>
      </c>
      <c r="AO1236" s="48">
        <f>[1]All_Tasks_Billing!AO1236</f>
        <v>0</v>
      </c>
      <c r="AP1236" s="48">
        <f>[1]All_Tasks_Billing!AP1236</f>
        <v>0.17199999999999999</v>
      </c>
      <c r="AQ1236" s="48">
        <f>[1]All_Tasks_Billing!AQ1236</f>
        <v>21.5</v>
      </c>
      <c r="AR1236" s="48">
        <f>[1]All_Tasks_Billing!AR1236</f>
        <v>0</v>
      </c>
      <c r="AS1236" s="48">
        <f>[1]All_Tasks_Billing!AS1236</f>
        <v>621.5</v>
      </c>
      <c r="AT1236" s="48">
        <f>[1]All_Tasks_Billing!AT1236</f>
        <v>621.5</v>
      </c>
      <c r="AU1236" s="50" t="str">
        <f t="shared" si="342"/>
        <v>Nov-2025</v>
      </c>
      <c r="AV1236" s="50" t="str">
        <f t="shared" si="343"/>
        <v>Q4-2025</v>
      </c>
      <c r="AW1236" s="50">
        <f t="shared" si="344"/>
        <v>2025</v>
      </c>
      <c r="AX1236" s="50" t="str">
        <f t="shared" ca="1" si="345"/>
        <v>Last Week</v>
      </c>
      <c r="AY1236" s="50" t="str">
        <f t="shared" ca="1" si="346"/>
        <v>This Month</v>
      </c>
      <c r="AZ1236" s="50" t="str">
        <f t="shared" ca="1" si="347"/>
        <v>This Quarter</v>
      </c>
      <c r="BA1236" s="48">
        <f t="shared" si="348"/>
        <v>621.5</v>
      </c>
      <c r="BB1236" s="45">
        <f t="shared" si="349"/>
        <v>45970</v>
      </c>
      <c r="BC1236" s="50" t="str">
        <f t="shared" si="350"/>
        <v>Nov-2025</v>
      </c>
      <c r="BD1236" s="48">
        <f t="shared" si="351"/>
        <v>155.375</v>
      </c>
      <c r="BE1236" s="50" t="str">
        <f t="shared" si="352"/>
        <v>Completed</v>
      </c>
      <c r="BF1236" s="51">
        <f t="shared" si="353"/>
        <v>1</v>
      </c>
      <c r="BG1236" s="51">
        <f t="shared" si="354"/>
        <v>1</v>
      </c>
      <c r="BH1236" s="50" t="str">
        <f t="shared" si="355"/>
        <v xml:space="preserve">COMPLETED - </v>
      </c>
      <c r="BI1236" s="50" t="str">
        <f t="shared" si="356"/>
        <v>COMPLETED - READY</v>
      </c>
      <c r="BJ1236" s="50" t="str">
        <f t="shared" si="357"/>
        <v/>
      </c>
      <c r="BK1236" s="50" t="str">
        <f t="shared" si="358"/>
        <v xml:space="preserve">Completed | COMPLETED | </v>
      </c>
      <c r="BL1236" s="49">
        <f t="shared" ca="1" si="359"/>
        <v>12</v>
      </c>
    </row>
    <row r="1237" spans="1:64" x14ac:dyDescent="0.25">
      <c r="A1237" t="str">
        <f>[1]All_Tasks_Billing!A1237</f>
        <v>LAS16.PPM23</v>
      </c>
      <c r="B1237" t="str">
        <f>[1]All_Tasks_Billing!B1237</f>
        <v>PPM</v>
      </c>
      <c r="C1237" t="str">
        <f>[1]All_Tasks_Billing!C1237</f>
        <v>23.2.24</v>
      </c>
      <c r="D1237" t="str">
        <f>[1]All_Tasks_Billing!D1237</f>
        <v>PDU</v>
      </c>
      <c r="E1237" t="str">
        <f>[1]All_Tasks_Billing!E1237</f>
        <v>XFMR - Dry-Type, Large</v>
      </c>
      <c r="F1237" t="str">
        <f>IF([1]All_Tasks_Billing!F1237="","",[1]All_Tasks_Billing!F1237)</f>
        <v/>
      </c>
      <c r="G1237" t="str">
        <f>IF([1]All_Tasks_Billing!G1237="","",[1]All_Tasks_Billing!G1237)</f>
        <v/>
      </c>
      <c r="H1237" s="45" t="str">
        <f>[1]All_Tasks_Billing!H1237</f>
        <v/>
      </c>
      <c r="I1237" t="str">
        <f>IF([1]All_Tasks_Billing!I1237="","",[1]All_Tasks_Billing!I1237)</f>
        <v/>
      </c>
      <c r="J1237" t="str">
        <f>IF([1]All_Tasks_Billing!J1237="","",[1]All_Tasks_Billing!J1237)</f>
        <v/>
      </c>
      <c r="K1237" t="b">
        <f>[1]All_Tasks_Billing!K1237</f>
        <v>1</v>
      </c>
      <c r="L1237" s="45">
        <f>[1]All_Tasks_Billing!L1237</f>
        <v>45965</v>
      </c>
      <c r="M1237" t="str">
        <f>[1]All_Tasks_Billing!M1237</f>
        <v/>
      </c>
      <c r="N1237" s="46">
        <f>IF([1]All_Tasks_Billing!N1237="",0,[1]All_Tasks_Billing!N1237)</f>
        <v>1</v>
      </c>
      <c r="O1237" t="str">
        <f>[1]All_Tasks_Billing!O1237</f>
        <v/>
      </c>
      <c r="P1237" s="47">
        <f>IF([1]All_Tasks_Billing!P1237="",0,[1]All_Tasks_Billing!P1237)</f>
        <v>4</v>
      </c>
      <c r="Q1237" s="47">
        <f>IF([1]All_Tasks_Billing!Q1237="",0,[1]All_Tasks_Billing!Q1237)</f>
        <v>0</v>
      </c>
      <c r="R1237" s="47">
        <f>IF([1]All_Tasks_Billing!R1237="",0,[1]All_Tasks_Billing!R1237)</f>
        <v>4</v>
      </c>
      <c r="S1237" t="str">
        <f>[1]All_Tasks_Billing!S1237</f>
        <v>COMPLETED</v>
      </c>
      <c r="T1237" t="str">
        <f>[1]All_Tasks_Billing!T1237</f>
        <v>READY</v>
      </c>
      <c r="U1237" t="str">
        <f>[1]All_Tasks_Billing!U1237</f>
        <v/>
      </c>
      <c r="V1237">
        <f>[1]All_Tasks_Billing!V1237</f>
        <v>28</v>
      </c>
      <c r="W1237" s="48">
        <f>[1]All_Tasks_Billing!W1237</f>
        <v>150</v>
      </c>
      <c r="X1237">
        <f>[1]All_Tasks_Billing!X1237</f>
        <v>24331.724999999999</v>
      </c>
      <c r="Y1237">
        <f>[1]All_Tasks_Billing!Y1237</f>
        <v>1</v>
      </c>
      <c r="Z1237" s="49">
        <f>[1]All_Tasks_Billing!Z1237</f>
        <v>1</v>
      </c>
      <c r="AA1237" s="45">
        <f>[1]All_Tasks_Billing!AA1237</f>
        <v>45970</v>
      </c>
      <c r="AB1237" t="str">
        <f>[1]All_Tasks_Billing!AB1237</f>
        <v>Nov-2025</v>
      </c>
      <c r="AC1237" s="48">
        <f>[1]All_Tasks_Billing!AC1237</f>
        <v>600</v>
      </c>
      <c r="AD1237" s="48">
        <f>[1]All_Tasks_Billing!AD1237</f>
        <v>0</v>
      </c>
      <c r="AE1237" s="48">
        <f>[1]All_Tasks_Billing!AE1237</f>
        <v>0</v>
      </c>
      <c r="AF1237" s="48">
        <f>[1]All_Tasks_Billing!AF1237</f>
        <v>0</v>
      </c>
      <c r="AG1237" s="48">
        <f>[1]All_Tasks_Billing!AG1237</f>
        <v>0</v>
      </c>
      <c r="AH1237" s="48">
        <f>[1]All_Tasks_Billing!AH1237</f>
        <v>0.17199999999999999</v>
      </c>
      <c r="AI1237" s="48">
        <f>[1]All_Tasks_Billing!AI1237</f>
        <v>21.5</v>
      </c>
      <c r="AJ1237" s="48">
        <f>[1]All_Tasks_Billing!AJ1237</f>
        <v>0</v>
      </c>
      <c r="AK1237" s="48">
        <f>[1]All_Tasks_Billing!AK1237</f>
        <v>0</v>
      </c>
      <c r="AL1237" s="48">
        <f>[1]All_Tasks_Billing!AL1237</f>
        <v>0</v>
      </c>
      <c r="AM1237" s="48">
        <f>[1]All_Tasks_Billing!AM1237</f>
        <v>0</v>
      </c>
      <c r="AN1237" s="48">
        <f>[1]All_Tasks_Billing!AN1237</f>
        <v>0</v>
      </c>
      <c r="AO1237" s="48">
        <f>[1]All_Tasks_Billing!AO1237</f>
        <v>0</v>
      </c>
      <c r="AP1237" s="48">
        <f>[1]All_Tasks_Billing!AP1237</f>
        <v>0.17199999999999999</v>
      </c>
      <c r="AQ1237" s="48">
        <f>[1]All_Tasks_Billing!AQ1237</f>
        <v>21.5</v>
      </c>
      <c r="AR1237" s="48">
        <f>[1]All_Tasks_Billing!AR1237</f>
        <v>0</v>
      </c>
      <c r="AS1237" s="48">
        <f>[1]All_Tasks_Billing!AS1237</f>
        <v>621.5</v>
      </c>
      <c r="AT1237" s="48">
        <f>[1]All_Tasks_Billing!AT1237</f>
        <v>621.5</v>
      </c>
      <c r="AU1237" s="50" t="str">
        <f t="shared" si="342"/>
        <v>Nov-2025</v>
      </c>
      <c r="AV1237" s="50" t="str">
        <f t="shared" si="343"/>
        <v>Q4-2025</v>
      </c>
      <c r="AW1237" s="50">
        <f t="shared" si="344"/>
        <v>2025</v>
      </c>
      <c r="AX1237" s="50" t="str">
        <f t="shared" ca="1" si="345"/>
        <v>Last Week</v>
      </c>
      <c r="AY1237" s="50" t="str">
        <f t="shared" ca="1" si="346"/>
        <v>This Month</v>
      </c>
      <c r="AZ1237" s="50" t="str">
        <f t="shared" ca="1" si="347"/>
        <v>This Quarter</v>
      </c>
      <c r="BA1237" s="48">
        <f t="shared" si="348"/>
        <v>621.5</v>
      </c>
      <c r="BB1237" s="45">
        <f t="shared" si="349"/>
        <v>45970</v>
      </c>
      <c r="BC1237" s="50" t="str">
        <f t="shared" si="350"/>
        <v>Nov-2025</v>
      </c>
      <c r="BD1237" s="48">
        <f t="shared" si="351"/>
        <v>155.375</v>
      </c>
      <c r="BE1237" s="50" t="str">
        <f t="shared" si="352"/>
        <v>Completed</v>
      </c>
      <c r="BF1237" s="51">
        <f t="shared" si="353"/>
        <v>1</v>
      </c>
      <c r="BG1237" s="51">
        <f t="shared" si="354"/>
        <v>1</v>
      </c>
      <c r="BH1237" s="50" t="str">
        <f t="shared" si="355"/>
        <v xml:space="preserve">COMPLETED - </v>
      </c>
      <c r="BI1237" s="50" t="str">
        <f t="shared" si="356"/>
        <v>COMPLETED - READY</v>
      </c>
      <c r="BJ1237" s="50" t="str">
        <f t="shared" si="357"/>
        <v/>
      </c>
      <c r="BK1237" s="50" t="str">
        <f t="shared" si="358"/>
        <v xml:space="preserve">Completed | COMPLETED | </v>
      </c>
      <c r="BL1237" s="49">
        <f t="shared" ca="1" si="359"/>
        <v>12</v>
      </c>
    </row>
    <row r="1238" spans="1:64" x14ac:dyDescent="0.25">
      <c r="A1238" t="str">
        <f>[1]All_Tasks_Billing!A1238</f>
        <v>LAS16.PPM23</v>
      </c>
      <c r="B1238" t="str">
        <f>[1]All_Tasks_Billing!B1238</f>
        <v>PPM</v>
      </c>
      <c r="C1238" t="str">
        <f>[1]All_Tasks_Billing!C1238</f>
        <v>23.2.25</v>
      </c>
      <c r="D1238" t="str">
        <f>[1]All_Tasks_Billing!D1238</f>
        <v>PDU</v>
      </c>
      <c r="E1238" t="str">
        <f>[1]All_Tasks_Billing!E1238</f>
        <v>Switchboard</v>
      </c>
      <c r="F1238" t="str">
        <f>IF([1]All_Tasks_Billing!F1238="","",[1]All_Tasks_Billing!F1238)</f>
        <v/>
      </c>
      <c r="G1238" t="str">
        <f>IF([1]All_Tasks_Billing!G1238="","",[1]All_Tasks_Billing!G1238)</f>
        <v/>
      </c>
      <c r="H1238" s="45" t="str">
        <f>[1]All_Tasks_Billing!H1238</f>
        <v/>
      </c>
      <c r="I1238" t="str">
        <f>IF([1]All_Tasks_Billing!I1238="","",[1]All_Tasks_Billing!I1238)</f>
        <v/>
      </c>
      <c r="J1238" t="str">
        <f>IF([1]All_Tasks_Billing!J1238="","",[1]All_Tasks_Billing!J1238)</f>
        <v/>
      </c>
      <c r="K1238" t="b">
        <f>[1]All_Tasks_Billing!K1238</f>
        <v>1</v>
      </c>
      <c r="L1238" s="45">
        <f>[1]All_Tasks_Billing!L1238</f>
        <v>45965</v>
      </c>
      <c r="M1238" t="str">
        <f>[1]All_Tasks_Billing!M1238</f>
        <v/>
      </c>
      <c r="N1238" s="46">
        <f>IF([1]All_Tasks_Billing!N1238="",0,[1]All_Tasks_Billing!N1238)</f>
        <v>1</v>
      </c>
      <c r="O1238" t="str">
        <f>[1]All_Tasks_Billing!O1238</f>
        <v/>
      </c>
      <c r="P1238" s="47">
        <f>IF([1]All_Tasks_Billing!P1238="",0,[1]All_Tasks_Billing!P1238)</f>
        <v>4</v>
      </c>
      <c r="Q1238" s="47">
        <f>IF([1]All_Tasks_Billing!Q1238="",0,[1]All_Tasks_Billing!Q1238)</f>
        <v>0</v>
      </c>
      <c r="R1238" s="47">
        <f>IF([1]All_Tasks_Billing!R1238="",0,[1]All_Tasks_Billing!R1238)</f>
        <v>4</v>
      </c>
      <c r="S1238" t="str">
        <f>[1]All_Tasks_Billing!S1238</f>
        <v>COMPLETED</v>
      </c>
      <c r="T1238" t="str">
        <f>[1]All_Tasks_Billing!T1238</f>
        <v>READY</v>
      </c>
      <c r="U1238" t="str">
        <f>[1]All_Tasks_Billing!U1238</f>
        <v/>
      </c>
      <c r="V1238">
        <f>[1]All_Tasks_Billing!V1238</f>
        <v>28</v>
      </c>
      <c r="W1238" s="48">
        <f>[1]All_Tasks_Billing!W1238</f>
        <v>150</v>
      </c>
      <c r="X1238">
        <f>[1]All_Tasks_Billing!X1238</f>
        <v>24331.724999999999</v>
      </c>
      <c r="Y1238">
        <f>[1]All_Tasks_Billing!Y1238</f>
        <v>1</v>
      </c>
      <c r="Z1238" s="49">
        <f>[1]All_Tasks_Billing!Z1238</f>
        <v>1</v>
      </c>
      <c r="AA1238" s="45">
        <f>[1]All_Tasks_Billing!AA1238</f>
        <v>45970</v>
      </c>
      <c r="AB1238" t="str">
        <f>[1]All_Tasks_Billing!AB1238</f>
        <v>Nov-2025</v>
      </c>
      <c r="AC1238" s="48">
        <f>[1]All_Tasks_Billing!AC1238</f>
        <v>600</v>
      </c>
      <c r="AD1238" s="48">
        <f>[1]All_Tasks_Billing!AD1238</f>
        <v>0</v>
      </c>
      <c r="AE1238" s="48">
        <f>[1]All_Tasks_Billing!AE1238</f>
        <v>0</v>
      </c>
      <c r="AF1238" s="48">
        <f>[1]All_Tasks_Billing!AF1238</f>
        <v>0</v>
      </c>
      <c r="AG1238" s="48">
        <f>[1]All_Tasks_Billing!AG1238</f>
        <v>0</v>
      </c>
      <c r="AH1238" s="48">
        <f>[1]All_Tasks_Billing!AH1238</f>
        <v>0.17199999999999999</v>
      </c>
      <c r="AI1238" s="48">
        <f>[1]All_Tasks_Billing!AI1238</f>
        <v>21.5</v>
      </c>
      <c r="AJ1238" s="48">
        <f>[1]All_Tasks_Billing!AJ1238</f>
        <v>0</v>
      </c>
      <c r="AK1238" s="48">
        <f>[1]All_Tasks_Billing!AK1238</f>
        <v>0</v>
      </c>
      <c r="AL1238" s="48">
        <f>[1]All_Tasks_Billing!AL1238</f>
        <v>0</v>
      </c>
      <c r="AM1238" s="48">
        <f>[1]All_Tasks_Billing!AM1238</f>
        <v>0</v>
      </c>
      <c r="AN1238" s="48">
        <f>[1]All_Tasks_Billing!AN1238</f>
        <v>0</v>
      </c>
      <c r="AO1238" s="48">
        <f>[1]All_Tasks_Billing!AO1238</f>
        <v>0</v>
      </c>
      <c r="AP1238" s="48">
        <f>[1]All_Tasks_Billing!AP1238</f>
        <v>0.17199999999999999</v>
      </c>
      <c r="AQ1238" s="48">
        <f>[1]All_Tasks_Billing!AQ1238</f>
        <v>21.5</v>
      </c>
      <c r="AR1238" s="48">
        <f>[1]All_Tasks_Billing!AR1238</f>
        <v>0</v>
      </c>
      <c r="AS1238" s="48">
        <f>[1]All_Tasks_Billing!AS1238</f>
        <v>621.5</v>
      </c>
      <c r="AT1238" s="48">
        <f>[1]All_Tasks_Billing!AT1238</f>
        <v>621.5</v>
      </c>
      <c r="AU1238" s="50" t="str">
        <f t="shared" si="342"/>
        <v>Nov-2025</v>
      </c>
      <c r="AV1238" s="50" t="str">
        <f t="shared" si="343"/>
        <v>Q4-2025</v>
      </c>
      <c r="AW1238" s="50">
        <f t="shared" si="344"/>
        <v>2025</v>
      </c>
      <c r="AX1238" s="50" t="str">
        <f t="shared" ca="1" si="345"/>
        <v>Last Week</v>
      </c>
      <c r="AY1238" s="50" t="str">
        <f t="shared" ca="1" si="346"/>
        <v>This Month</v>
      </c>
      <c r="AZ1238" s="50" t="str">
        <f t="shared" ca="1" si="347"/>
        <v>This Quarter</v>
      </c>
      <c r="BA1238" s="48">
        <f t="shared" si="348"/>
        <v>621.5</v>
      </c>
      <c r="BB1238" s="45">
        <f t="shared" si="349"/>
        <v>45970</v>
      </c>
      <c r="BC1238" s="50" t="str">
        <f t="shared" si="350"/>
        <v>Nov-2025</v>
      </c>
      <c r="BD1238" s="48">
        <f t="shared" si="351"/>
        <v>155.375</v>
      </c>
      <c r="BE1238" s="50" t="str">
        <f t="shared" si="352"/>
        <v>Completed</v>
      </c>
      <c r="BF1238" s="51">
        <f t="shared" si="353"/>
        <v>1</v>
      </c>
      <c r="BG1238" s="51">
        <f t="shared" si="354"/>
        <v>1</v>
      </c>
      <c r="BH1238" s="50" t="str">
        <f t="shared" si="355"/>
        <v xml:space="preserve">COMPLETED - </v>
      </c>
      <c r="BI1238" s="50" t="str">
        <f t="shared" si="356"/>
        <v>COMPLETED - READY</v>
      </c>
      <c r="BJ1238" s="50" t="str">
        <f t="shared" si="357"/>
        <v/>
      </c>
      <c r="BK1238" s="50" t="str">
        <f t="shared" si="358"/>
        <v xml:space="preserve">Completed | COMPLETED | </v>
      </c>
      <c r="BL1238" s="49">
        <f t="shared" ca="1" si="359"/>
        <v>12</v>
      </c>
    </row>
    <row r="1239" spans="1:64" x14ac:dyDescent="0.25">
      <c r="A1239" t="str">
        <f>[1]All_Tasks_Billing!A1239</f>
        <v>LAS16.PPM23</v>
      </c>
      <c r="B1239" t="str">
        <f>[1]All_Tasks_Billing!B1239</f>
        <v>PPM</v>
      </c>
      <c r="C1239" t="str">
        <f>[1]All_Tasks_Billing!C1239</f>
        <v>23.2.26</v>
      </c>
      <c r="D1239" t="str">
        <f>[1]All_Tasks_Billing!D1239</f>
        <v>PDU</v>
      </c>
      <c r="E1239" t="str">
        <f>[1]All_Tasks_Billing!E1239</f>
        <v>Switchboard</v>
      </c>
      <c r="F1239" t="str">
        <f>IF([1]All_Tasks_Billing!F1239="","",[1]All_Tasks_Billing!F1239)</f>
        <v/>
      </c>
      <c r="G1239" t="str">
        <f>IF([1]All_Tasks_Billing!G1239="","",[1]All_Tasks_Billing!G1239)</f>
        <v/>
      </c>
      <c r="H1239" s="45" t="str">
        <f>[1]All_Tasks_Billing!H1239</f>
        <v/>
      </c>
      <c r="I1239" t="str">
        <f>IF([1]All_Tasks_Billing!I1239="","",[1]All_Tasks_Billing!I1239)</f>
        <v/>
      </c>
      <c r="J1239" t="str">
        <f>IF([1]All_Tasks_Billing!J1239="","",[1]All_Tasks_Billing!J1239)</f>
        <v/>
      </c>
      <c r="K1239" t="b">
        <f>[1]All_Tasks_Billing!K1239</f>
        <v>1</v>
      </c>
      <c r="L1239" s="45">
        <f>[1]All_Tasks_Billing!L1239</f>
        <v>45965</v>
      </c>
      <c r="M1239" t="str">
        <f>[1]All_Tasks_Billing!M1239</f>
        <v/>
      </c>
      <c r="N1239" s="46">
        <f>IF([1]All_Tasks_Billing!N1239="",0,[1]All_Tasks_Billing!N1239)</f>
        <v>1</v>
      </c>
      <c r="O1239" t="str">
        <f>[1]All_Tasks_Billing!O1239</f>
        <v/>
      </c>
      <c r="P1239" s="47">
        <f>IF([1]All_Tasks_Billing!P1239="",0,[1]All_Tasks_Billing!P1239)</f>
        <v>4</v>
      </c>
      <c r="Q1239" s="47">
        <f>IF([1]All_Tasks_Billing!Q1239="",0,[1]All_Tasks_Billing!Q1239)</f>
        <v>0</v>
      </c>
      <c r="R1239" s="47">
        <f>IF([1]All_Tasks_Billing!R1239="",0,[1]All_Tasks_Billing!R1239)</f>
        <v>4</v>
      </c>
      <c r="S1239" t="str">
        <f>[1]All_Tasks_Billing!S1239</f>
        <v>COMPLETED</v>
      </c>
      <c r="T1239" t="str">
        <f>[1]All_Tasks_Billing!T1239</f>
        <v>READY</v>
      </c>
      <c r="U1239" t="str">
        <f>[1]All_Tasks_Billing!U1239</f>
        <v/>
      </c>
      <c r="V1239">
        <f>[1]All_Tasks_Billing!V1239</f>
        <v>28</v>
      </c>
      <c r="W1239" s="48">
        <f>[1]All_Tasks_Billing!W1239</f>
        <v>150</v>
      </c>
      <c r="X1239">
        <f>[1]All_Tasks_Billing!X1239</f>
        <v>24331.724999999999</v>
      </c>
      <c r="Y1239">
        <f>[1]All_Tasks_Billing!Y1239</f>
        <v>1</v>
      </c>
      <c r="Z1239" s="49">
        <f>[1]All_Tasks_Billing!Z1239</f>
        <v>1</v>
      </c>
      <c r="AA1239" s="45">
        <f>[1]All_Tasks_Billing!AA1239</f>
        <v>45970</v>
      </c>
      <c r="AB1239" t="str">
        <f>[1]All_Tasks_Billing!AB1239</f>
        <v>Nov-2025</v>
      </c>
      <c r="AC1239" s="48">
        <f>[1]All_Tasks_Billing!AC1239</f>
        <v>600</v>
      </c>
      <c r="AD1239" s="48">
        <f>[1]All_Tasks_Billing!AD1239</f>
        <v>0</v>
      </c>
      <c r="AE1239" s="48">
        <f>[1]All_Tasks_Billing!AE1239</f>
        <v>0</v>
      </c>
      <c r="AF1239" s="48">
        <f>[1]All_Tasks_Billing!AF1239</f>
        <v>0</v>
      </c>
      <c r="AG1239" s="48">
        <f>[1]All_Tasks_Billing!AG1239</f>
        <v>0</v>
      </c>
      <c r="AH1239" s="48">
        <f>[1]All_Tasks_Billing!AH1239</f>
        <v>0.17199999999999999</v>
      </c>
      <c r="AI1239" s="48">
        <f>[1]All_Tasks_Billing!AI1239</f>
        <v>21.5</v>
      </c>
      <c r="AJ1239" s="48">
        <f>[1]All_Tasks_Billing!AJ1239</f>
        <v>0</v>
      </c>
      <c r="AK1239" s="48">
        <f>[1]All_Tasks_Billing!AK1239</f>
        <v>0</v>
      </c>
      <c r="AL1239" s="48">
        <f>[1]All_Tasks_Billing!AL1239</f>
        <v>0</v>
      </c>
      <c r="AM1239" s="48">
        <f>[1]All_Tasks_Billing!AM1239</f>
        <v>0</v>
      </c>
      <c r="AN1239" s="48">
        <f>[1]All_Tasks_Billing!AN1239</f>
        <v>0</v>
      </c>
      <c r="AO1239" s="48">
        <f>[1]All_Tasks_Billing!AO1239</f>
        <v>0</v>
      </c>
      <c r="AP1239" s="48">
        <f>[1]All_Tasks_Billing!AP1239</f>
        <v>0.17199999999999999</v>
      </c>
      <c r="AQ1239" s="48">
        <f>[1]All_Tasks_Billing!AQ1239</f>
        <v>21.5</v>
      </c>
      <c r="AR1239" s="48">
        <f>[1]All_Tasks_Billing!AR1239</f>
        <v>0</v>
      </c>
      <c r="AS1239" s="48">
        <f>[1]All_Tasks_Billing!AS1239</f>
        <v>621.5</v>
      </c>
      <c r="AT1239" s="48">
        <f>[1]All_Tasks_Billing!AT1239</f>
        <v>621.5</v>
      </c>
      <c r="AU1239" s="50" t="str">
        <f t="shared" si="342"/>
        <v>Nov-2025</v>
      </c>
      <c r="AV1239" s="50" t="str">
        <f t="shared" si="343"/>
        <v>Q4-2025</v>
      </c>
      <c r="AW1239" s="50">
        <f t="shared" si="344"/>
        <v>2025</v>
      </c>
      <c r="AX1239" s="50" t="str">
        <f t="shared" ca="1" si="345"/>
        <v>Last Week</v>
      </c>
      <c r="AY1239" s="50" t="str">
        <f t="shared" ca="1" si="346"/>
        <v>This Month</v>
      </c>
      <c r="AZ1239" s="50" t="str">
        <f t="shared" ca="1" si="347"/>
        <v>This Quarter</v>
      </c>
      <c r="BA1239" s="48">
        <f t="shared" si="348"/>
        <v>621.5</v>
      </c>
      <c r="BB1239" s="45">
        <f t="shared" si="349"/>
        <v>45970</v>
      </c>
      <c r="BC1239" s="50" t="str">
        <f t="shared" si="350"/>
        <v>Nov-2025</v>
      </c>
      <c r="BD1239" s="48">
        <f t="shared" si="351"/>
        <v>155.375</v>
      </c>
      <c r="BE1239" s="50" t="str">
        <f t="shared" si="352"/>
        <v>Completed</v>
      </c>
      <c r="BF1239" s="51">
        <f t="shared" si="353"/>
        <v>1</v>
      </c>
      <c r="BG1239" s="51">
        <f t="shared" si="354"/>
        <v>1</v>
      </c>
      <c r="BH1239" s="50" t="str">
        <f t="shared" si="355"/>
        <v xml:space="preserve">COMPLETED - </v>
      </c>
      <c r="BI1239" s="50" t="str">
        <f t="shared" si="356"/>
        <v>COMPLETED - READY</v>
      </c>
      <c r="BJ1239" s="50" t="str">
        <f t="shared" si="357"/>
        <v/>
      </c>
      <c r="BK1239" s="50" t="str">
        <f t="shared" si="358"/>
        <v xml:space="preserve">Completed | COMPLETED | </v>
      </c>
      <c r="BL1239" s="49">
        <f t="shared" ca="1" si="359"/>
        <v>12</v>
      </c>
    </row>
    <row r="1240" spans="1:64" x14ac:dyDescent="0.25">
      <c r="A1240" t="str">
        <f>[1]All_Tasks_Billing!A1240</f>
        <v>LAS16.PPM23</v>
      </c>
      <c r="B1240" t="str">
        <f>[1]All_Tasks_Billing!B1240</f>
        <v>PPM</v>
      </c>
      <c r="C1240" t="str">
        <f>[1]All_Tasks_Billing!C1240</f>
        <v>23.2.27</v>
      </c>
      <c r="D1240" t="str">
        <f>[1]All_Tasks_Billing!D1240</f>
        <v>PDU</v>
      </c>
      <c r="E1240" t="str">
        <f>[1]All_Tasks_Billing!E1240</f>
        <v>PDU Load Bank</v>
      </c>
      <c r="F1240" t="str">
        <f>IF([1]All_Tasks_Billing!F1240="","",[1]All_Tasks_Billing!F1240)</f>
        <v/>
      </c>
      <c r="G1240" t="str">
        <f>IF([1]All_Tasks_Billing!G1240="","",[1]All_Tasks_Billing!G1240)</f>
        <v/>
      </c>
      <c r="H1240" s="45" t="str">
        <f>[1]All_Tasks_Billing!H1240</f>
        <v/>
      </c>
      <c r="I1240" t="str">
        <f>IF([1]All_Tasks_Billing!I1240="","",[1]All_Tasks_Billing!I1240)</f>
        <v/>
      </c>
      <c r="J1240" t="str">
        <f>IF([1]All_Tasks_Billing!J1240="","",[1]All_Tasks_Billing!J1240)</f>
        <v/>
      </c>
      <c r="K1240" t="b">
        <f>[1]All_Tasks_Billing!K1240</f>
        <v>0</v>
      </c>
      <c r="L1240" s="45" t="str">
        <f>[1]All_Tasks_Billing!L1240</f>
        <v/>
      </c>
      <c r="M1240" t="str">
        <f>[1]All_Tasks_Billing!M1240</f>
        <v/>
      </c>
      <c r="N1240" s="46">
        <f>IF([1]All_Tasks_Billing!N1240="",0,[1]All_Tasks_Billing!N1240)</f>
        <v>0</v>
      </c>
      <c r="O1240" t="str">
        <f>[1]All_Tasks_Billing!O1240</f>
        <v/>
      </c>
      <c r="P1240" s="47">
        <f>IF([1]All_Tasks_Billing!P1240="",0,[1]All_Tasks_Billing!P1240)</f>
        <v>5</v>
      </c>
      <c r="Q1240" s="47">
        <f>IF([1]All_Tasks_Billing!Q1240="",0,[1]All_Tasks_Billing!Q1240)</f>
        <v>5</v>
      </c>
      <c r="R1240" s="47">
        <f>IF([1]All_Tasks_Billing!R1240="",0,[1]All_Tasks_Billing!R1240)</f>
        <v>5</v>
      </c>
      <c r="S1240" t="str">
        <f>[1]All_Tasks_Billing!S1240</f>
        <v/>
      </c>
      <c r="T1240" t="str">
        <f>[1]All_Tasks_Billing!T1240</f>
        <v>ON HOLD</v>
      </c>
      <c r="U1240" t="str">
        <f>[1]All_Tasks_Billing!U1240</f>
        <v>LOW</v>
      </c>
      <c r="V1240">
        <f>[1]All_Tasks_Billing!V1240</f>
        <v>28</v>
      </c>
      <c r="W1240" s="48">
        <f>[1]All_Tasks_Billing!W1240</f>
        <v>150</v>
      </c>
      <c r="X1240">
        <f>[1]All_Tasks_Billing!X1240</f>
        <v>24331.724999999999</v>
      </c>
      <c r="Y1240">
        <f>[1]All_Tasks_Billing!Y1240</f>
        <v>1</v>
      </c>
      <c r="Z1240" s="49">
        <f>[1]All_Tasks_Billing!Z1240</f>
        <v>0</v>
      </c>
      <c r="AA1240" s="45" t="str">
        <f>[1]All_Tasks_Billing!AA1240</f>
        <v/>
      </c>
      <c r="AB1240" t="str">
        <f>[1]All_Tasks_Billing!AB1240</f>
        <v/>
      </c>
      <c r="AC1240" s="48">
        <f>[1]All_Tasks_Billing!AC1240</f>
        <v>0</v>
      </c>
      <c r="AD1240" s="48">
        <f>[1]All_Tasks_Billing!AD1240</f>
        <v>0</v>
      </c>
      <c r="AE1240" s="48">
        <f>[1]All_Tasks_Billing!AE1240</f>
        <v>0</v>
      </c>
      <c r="AF1240" s="48">
        <f>[1]All_Tasks_Billing!AF1240</f>
        <v>0</v>
      </c>
      <c r="AG1240" s="48">
        <f>[1]All_Tasks_Billing!AG1240</f>
        <v>0</v>
      </c>
      <c r="AH1240" s="48">
        <f>[1]All_Tasks_Billing!AH1240</f>
        <v>0.21499999999999997</v>
      </c>
      <c r="AI1240" s="48">
        <f>[1]All_Tasks_Billing!AI1240</f>
        <v>0</v>
      </c>
      <c r="AJ1240" s="48">
        <f>[1]All_Tasks_Billing!AJ1240</f>
        <v>0</v>
      </c>
      <c r="AK1240" s="48">
        <f>[1]All_Tasks_Billing!AK1240</f>
        <v>0</v>
      </c>
      <c r="AL1240" s="48">
        <f>[1]All_Tasks_Billing!AL1240</f>
        <v>0</v>
      </c>
      <c r="AM1240" s="48">
        <f>[1]All_Tasks_Billing!AM1240</f>
        <v>0</v>
      </c>
      <c r="AN1240" s="48">
        <f>[1]All_Tasks_Billing!AN1240</f>
        <v>0</v>
      </c>
      <c r="AO1240" s="48">
        <f>[1]All_Tasks_Billing!AO1240</f>
        <v>0</v>
      </c>
      <c r="AP1240" s="48">
        <f>[1]All_Tasks_Billing!AP1240</f>
        <v>0.21499999999999997</v>
      </c>
      <c r="AQ1240" s="48">
        <f>[1]All_Tasks_Billing!AQ1240</f>
        <v>0</v>
      </c>
      <c r="AR1240" s="48">
        <f>[1]All_Tasks_Billing!AR1240</f>
        <v>0</v>
      </c>
      <c r="AS1240" s="48">
        <f>[1]All_Tasks_Billing!AS1240</f>
        <v>0</v>
      </c>
      <c r="AT1240" s="48">
        <f>[1]All_Tasks_Billing!AT1240</f>
        <v>0</v>
      </c>
      <c r="AU1240" s="50" t="str">
        <f t="shared" si="342"/>
        <v/>
      </c>
      <c r="AV1240" s="50" t="str">
        <f t="shared" si="343"/>
        <v/>
      </c>
      <c r="AW1240" s="50" t="str">
        <f t="shared" si="344"/>
        <v/>
      </c>
      <c r="AX1240" s="50" t="str">
        <f t="shared" ca="1" si="345"/>
        <v>Not Completed</v>
      </c>
      <c r="AY1240" s="50" t="str">
        <f t="shared" ca="1" si="346"/>
        <v>Not Completed</v>
      </c>
      <c r="AZ1240" s="50" t="str">
        <f t="shared" ca="1" si="347"/>
        <v>Not Completed</v>
      </c>
      <c r="BA1240" s="48">
        <f t="shared" si="348"/>
        <v>0</v>
      </c>
      <c r="BB1240" s="45" t="str">
        <f t="shared" si="349"/>
        <v/>
      </c>
      <c r="BC1240" s="50" t="str">
        <f t="shared" si="350"/>
        <v/>
      </c>
      <c r="BD1240" s="48">
        <f t="shared" si="351"/>
        <v>0</v>
      </c>
      <c r="BE1240" s="50" t="str">
        <f t="shared" si="352"/>
        <v>Not Started</v>
      </c>
      <c r="BF1240" s="51">
        <f t="shared" si="353"/>
        <v>1</v>
      </c>
      <c r="BG1240" s="51">
        <f t="shared" si="354"/>
        <v>0</v>
      </c>
      <c r="BH1240" s="50" t="str">
        <f t="shared" si="355"/>
        <v/>
      </c>
      <c r="BI1240" s="50" t="str">
        <f t="shared" si="356"/>
        <v/>
      </c>
      <c r="BJ1240" s="50" t="str">
        <f t="shared" si="357"/>
        <v>LOW - ON HOLD</v>
      </c>
      <c r="BK1240" s="50" t="str">
        <f t="shared" si="358"/>
        <v>Not Started |  | LOW</v>
      </c>
      <c r="BL1240" s="49" t="str">
        <f t="shared" ca="1" si="359"/>
        <v/>
      </c>
    </row>
    <row r="1241" spans="1:64" x14ac:dyDescent="0.25">
      <c r="A1241" t="str">
        <f>[1]All_Tasks_Billing!A1241</f>
        <v>LAS16.PPM23</v>
      </c>
      <c r="B1241" t="str">
        <f>[1]All_Tasks_Billing!B1241</f>
        <v>PPM</v>
      </c>
      <c r="C1241" t="str">
        <f>[1]All_Tasks_Billing!C1241</f>
        <v>23.2.28</v>
      </c>
      <c r="D1241" t="str">
        <f>[1]All_Tasks_Billing!D1241</f>
        <v>PDU</v>
      </c>
      <c r="E1241" t="str">
        <f>[1]All_Tasks_Billing!E1241</f>
        <v>PDU Load Bank</v>
      </c>
      <c r="F1241" t="str">
        <f>IF([1]All_Tasks_Billing!F1241="","",[1]All_Tasks_Billing!F1241)</f>
        <v/>
      </c>
      <c r="G1241" t="str">
        <f>IF([1]All_Tasks_Billing!G1241="","",[1]All_Tasks_Billing!G1241)</f>
        <v/>
      </c>
      <c r="H1241" s="45" t="str">
        <f>[1]All_Tasks_Billing!H1241</f>
        <v/>
      </c>
      <c r="I1241" t="str">
        <f>IF([1]All_Tasks_Billing!I1241="","",[1]All_Tasks_Billing!I1241)</f>
        <v/>
      </c>
      <c r="J1241" t="str">
        <f>IF([1]All_Tasks_Billing!J1241="","",[1]All_Tasks_Billing!J1241)</f>
        <v/>
      </c>
      <c r="K1241" t="b">
        <f>[1]All_Tasks_Billing!K1241</f>
        <v>0</v>
      </c>
      <c r="L1241" s="45" t="str">
        <f>[1]All_Tasks_Billing!L1241</f>
        <v/>
      </c>
      <c r="M1241" t="str">
        <f>[1]All_Tasks_Billing!M1241</f>
        <v/>
      </c>
      <c r="N1241" s="46">
        <f>IF([1]All_Tasks_Billing!N1241="",0,[1]All_Tasks_Billing!N1241)</f>
        <v>0</v>
      </c>
      <c r="O1241" t="str">
        <f>[1]All_Tasks_Billing!O1241</f>
        <v/>
      </c>
      <c r="P1241" s="47">
        <f>IF([1]All_Tasks_Billing!P1241="",0,[1]All_Tasks_Billing!P1241)</f>
        <v>5</v>
      </c>
      <c r="Q1241" s="47">
        <f>IF([1]All_Tasks_Billing!Q1241="",0,[1]All_Tasks_Billing!Q1241)</f>
        <v>5</v>
      </c>
      <c r="R1241" s="47">
        <f>IF([1]All_Tasks_Billing!R1241="",0,[1]All_Tasks_Billing!R1241)</f>
        <v>5</v>
      </c>
      <c r="S1241" t="str">
        <f>[1]All_Tasks_Billing!S1241</f>
        <v/>
      </c>
      <c r="T1241" t="str">
        <f>[1]All_Tasks_Billing!T1241</f>
        <v>ON HOLD</v>
      </c>
      <c r="U1241" t="str">
        <f>[1]All_Tasks_Billing!U1241</f>
        <v>LOW</v>
      </c>
      <c r="V1241">
        <f>[1]All_Tasks_Billing!V1241</f>
        <v>28</v>
      </c>
      <c r="W1241" s="48">
        <f>[1]All_Tasks_Billing!W1241</f>
        <v>150</v>
      </c>
      <c r="X1241">
        <f>[1]All_Tasks_Billing!X1241</f>
        <v>24331.724999999999</v>
      </c>
      <c r="Y1241">
        <f>[1]All_Tasks_Billing!Y1241</f>
        <v>1</v>
      </c>
      <c r="Z1241" s="49">
        <f>[1]All_Tasks_Billing!Z1241</f>
        <v>0</v>
      </c>
      <c r="AA1241" s="45" t="str">
        <f>[1]All_Tasks_Billing!AA1241</f>
        <v/>
      </c>
      <c r="AB1241" t="str">
        <f>[1]All_Tasks_Billing!AB1241</f>
        <v/>
      </c>
      <c r="AC1241" s="48">
        <f>[1]All_Tasks_Billing!AC1241</f>
        <v>0</v>
      </c>
      <c r="AD1241" s="48">
        <f>[1]All_Tasks_Billing!AD1241</f>
        <v>0</v>
      </c>
      <c r="AE1241" s="48">
        <f>[1]All_Tasks_Billing!AE1241</f>
        <v>0</v>
      </c>
      <c r="AF1241" s="48">
        <f>[1]All_Tasks_Billing!AF1241</f>
        <v>0</v>
      </c>
      <c r="AG1241" s="48">
        <f>[1]All_Tasks_Billing!AG1241</f>
        <v>0</v>
      </c>
      <c r="AH1241" s="48">
        <f>[1]All_Tasks_Billing!AH1241</f>
        <v>0.21499999999999997</v>
      </c>
      <c r="AI1241" s="48">
        <f>[1]All_Tasks_Billing!AI1241</f>
        <v>0</v>
      </c>
      <c r="AJ1241" s="48">
        <f>[1]All_Tasks_Billing!AJ1241</f>
        <v>0</v>
      </c>
      <c r="AK1241" s="48">
        <f>[1]All_Tasks_Billing!AK1241</f>
        <v>0</v>
      </c>
      <c r="AL1241" s="48">
        <f>[1]All_Tasks_Billing!AL1241</f>
        <v>0</v>
      </c>
      <c r="AM1241" s="48">
        <f>[1]All_Tasks_Billing!AM1241</f>
        <v>0</v>
      </c>
      <c r="AN1241" s="48">
        <f>[1]All_Tasks_Billing!AN1241</f>
        <v>0</v>
      </c>
      <c r="AO1241" s="48">
        <f>[1]All_Tasks_Billing!AO1241</f>
        <v>0</v>
      </c>
      <c r="AP1241" s="48">
        <f>[1]All_Tasks_Billing!AP1241</f>
        <v>0.21499999999999997</v>
      </c>
      <c r="AQ1241" s="48">
        <f>[1]All_Tasks_Billing!AQ1241</f>
        <v>0</v>
      </c>
      <c r="AR1241" s="48">
        <f>[1]All_Tasks_Billing!AR1241</f>
        <v>0</v>
      </c>
      <c r="AS1241" s="48">
        <f>[1]All_Tasks_Billing!AS1241</f>
        <v>0</v>
      </c>
      <c r="AT1241" s="48">
        <f>[1]All_Tasks_Billing!AT1241</f>
        <v>0</v>
      </c>
      <c r="AU1241" s="50" t="str">
        <f t="shared" si="342"/>
        <v/>
      </c>
      <c r="AV1241" s="50" t="str">
        <f t="shared" si="343"/>
        <v/>
      </c>
      <c r="AW1241" s="50" t="str">
        <f t="shared" si="344"/>
        <v/>
      </c>
      <c r="AX1241" s="50" t="str">
        <f t="shared" ca="1" si="345"/>
        <v>Not Completed</v>
      </c>
      <c r="AY1241" s="50" t="str">
        <f t="shared" ca="1" si="346"/>
        <v>Not Completed</v>
      </c>
      <c r="AZ1241" s="50" t="str">
        <f t="shared" ca="1" si="347"/>
        <v>Not Completed</v>
      </c>
      <c r="BA1241" s="48">
        <f t="shared" si="348"/>
        <v>0</v>
      </c>
      <c r="BB1241" s="45" t="str">
        <f t="shared" si="349"/>
        <v/>
      </c>
      <c r="BC1241" s="50" t="str">
        <f t="shared" si="350"/>
        <v/>
      </c>
      <c r="BD1241" s="48">
        <f t="shared" si="351"/>
        <v>0</v>
      </c>
      <c r="BE1241" s="50" t="str">
        <f t="shared" si="352"/>
        <v>Not Started</v>
      </c>
      <c r="BF1241" s="51">
        <f t="shared" si="353"/>
        <v>1</v>
      </c>
      <c r="BG1241" s="51">
        <f t="shared" si="354"/>
        <v>0</v>
      </c>
      <c r="BH1241" s="50" t="str">
        <f t="shared" si="355"/>
        <v/>
      </c>
      <c r="BI1241" s="50" t="str">
        <f t="shared" si="356"/>
        <v/>
      </c>
      <c r="BJ1241" s="50" t="str">
        <f t="shared" si="357"/>
        <v>LOW - ON HOLD</v>
      </c>
      <c r="BK1241" s="50" t="str">
        <f t="shared" si="358"/>
        <v>Not Started |  | LOW</v>
      </c>
      <c r="BL1241" s="49" t="str">
        <f t="shared" ca="1" si="359"/>
        <v/>
      </c>
    </row>
    <row r="1242" spans="1:64" x14ac:dyDescent="0.25">
      <c r="A1242" t="str">
        <f>[1]All_Tasks_Billing!A1242</f>
        <v>LAS16.PPM23</v>
      </c>
      <c r="B1242" t="str">
        <f>[1]All_Tasks_Billing!B1242</f>
        <v>PPM</v>
      </c>
      <c r="C1242" t="str">
        <f>[1]All_Tasks_Billing!C1242</f>
        <v>23.3.1</v>
      </c>
      <c r="D1242" t="str">
        <f>[1]All_Tasks_Billing!D1242</f>
        <v>Grounding</v>
      </c>
      <c r="E1242" t="str">
        <f>[1]All_Tasks_Billing!E1242</f>
        <v>Point-to-Point</v>
      </c>
      <c r="F1242" t="str">
        <f>IF([1]All_Tasks_Billing!F1242="","",[1]All_Tasks_Billing!F1242)</f>
        <v/>
      </c>
      <c r="G1242" t="str">
        <f>IF([1]All_Tasks_Billing!G1242="","",[1]All_Tasks_Billing!G1242)</f>
        <v/>
      </c>
      <c r="H1242" s="45" t="str">
        <f>[1]All_Tasks_Billing!H1242</f>
        <v/>
      </c>
      <c r="I1242" t="str">
        <f>IF([1]All_Tasks_Billing!I1242="","",[1]All_Tasks_Billing!I1242)</f>
        <v/>
      </c>
      <c r="J1242" t="str">
        <f>IF([1]All_Tasks_Billing!J1242="","",[1]All_Tasks_Billing!J1242)</f>
        <v/>
      </c>
      <c r="K1242" t="b">
        <f>[1]All_Tasks_Billing!K1242</f>
        <v>0</v>
      </c>
      <c r="L1242" s="45" t="str">
        <f>[1]All_Tasks_Billing!L1242</f>
        <v/>
      </c>
      <c r="M1242" t="str">
        <f>[1]All_Tasks_Billing!M1242</f>
        <v/>
      </c>
      <c r="N1242" s="46">
        <f>IF([1]All_Tasks_Billing!N1242="",0,[1]All_Tasks_Billing!N1242)</f>
        <v>0</v>
      </c>
      <c r="O1242" t="str">
        <f>[1]All_Tasks_Billing!O1242</f>
        <v/>
      </c>
      <c r="P1242" s="47">
        <f>IF([1]All_Tasks_Billing!P1242="",0,[1]All_Tasks_Billing!P1242)</f>
        <v>1.5</v>
      </c>
      <c r="Q1242" s="47">
        <f>IF([1]All_Tasks_Billing!Q1242="",0,[1]All_Tasks_Billing!Q1242)</f>
        <v>1.5</v>
      </c>
      <c r="R1242" s="47">
        <f>IF([1]All_Tasks_Billing!R1242="",0,[1]All_Tasks_Billing!R1242)</f>
        <v>1.5</v>
      </c>
      <c r="S1242" t="str">
        <f>[1]All_Tasks_Billing!S1242</f>
        <v/>
      </c>
      <c r="T1242" t="str">
        <f>[1]All_Tasks_Billing!T1242</f>
        <v>NOT AVAILABLE</v>
      </c>
      <c r="U1242" t="str">
        <f>[1]All_Tasks_Billing!U1242</f>
        <v>LOW</v>
      </c>
      <c r="V1242">
        <f>[1]All_Tasks_Billing!V1242</f>
        <v>28</v>
      </c>
      <c r="W1242" s="48">
        <f>[1]All_Tasks_Billing!W1242</f>
        <v>150</v>
      </c>
      <c r="X1242">
        <f>[1]All_Tasks_Billing!X1242</f>
        <v>24331.724999999999</v>
      </c>
      <c r="Y1242">
        <f>[1]All_Tasks_Billing!Y1242</f>
        <v>1</v>
      </c>
      <c r="Z1242" s="49">
        <f>[1]All_Tasks_Billing!Z1242</f>
        <v>0</v>
      </c>
      <c r="AA1242" s="45" t="str">
        <f>[1]All_Tasks_Billing!AA1242</f>
        <v/>
      </c>
      <c r="AB1242" t="str">
        <f>[1]All_Tasks_Billing!AB1242</f>
        <v/>
      </c>
      <c r="AC1242" s="48">
        <f>[1]All_Tasks_Billing!AC1242</f>
        <v>0</v>
      </c>
      <c r="AD1242" s="48">
        <f>[1]All_Tasks_Billing!AD1242</f>
        <v>0</v>
      </c>
      <c r="AE1242" s="48">
        <f>[1]All_Tasks_Billing!AE1242</f>
        <v>0</v>
      </c>
      <c r="AF1242" s="48">
        <f>[1]All_Tasks_Billing!AF1242</f>
        <v>0</v>
      </c>
      <c r="AG1242" s="48">
        <f>[1]All_Tasks_Billing!AG1242</f>
        <v>0</v>
      </c>
      <c r="AH1242" s="48">
        <f>[1]All_Tasks_Billing!AH1242</f>
        <v>6.4500000000000002E-2</v>
      </c>
      <c r="AI1242" s="48">
        <f>[1]All_Tasks_Billing!AI1242</f>
        <v>0</v>
      </c>
      <c r="AJ1242" s="48">
        <f>[1]All_Tasks_Billing!AJ1242</f>
        <v>0</v>
      </c>
      <c r="AK1242" s="48">
        <f>[1]All_Tasks_Billing!AK1242</f>
        <v>0</v>
      </c>
      <c r="AL1242" s="48">
        <f>[1]All_Tasks_Billing!AL1242</f>
        <v>0</v>
      </c>
      <c r="AM1242" s="48">
        <f>[1]All_Tasks_Billing!AM1242</f>
        <v>0</v>
      </c>
      <c r="AN1242" s="48">
        <f>[1]All_Tasks_Billing!AN1242</f>
        <v>0</v>
      </c>
      <c r="AO1242" s="48">
        <f>[1]All_Tasks_Billing!AO1242</f>
        <v>0</v>
      </c>
      <c r="AP1242" s="48">
        <f>[1]All_Tasks_Billing!AP1242</f>
        <v>6.4500000000000002E-2</v>
      </c>
      <c r="AQ1242" s="48">
        <f>[1]All_Tasks_Billing!AQ1242</f>
        <v>0</v>
      </c>
      <c r="AR1242" s="48">
        <f>[1]All_Tasks_Billing!AR1242</f>
        <v>0</v>
      </c>
      <c r="AS1242" s="48">
        <f>[1]All_Tasks_Billing!AS1242</f>
        <v>0</v>
      </c>
      <c r="AT1242" s="48">
        <f>[1]All_Tasks_Billing!AT1242</f>
        <v>0</v>
      </c>
      <c r="AU1242" s="50" t="str">
        <f t="shared" si="342"/>
        <v/>
      </c>
      <c r="AV1242" s="50" t="str">
        <f t="shared" si="343"/>
        <v/>
      </c>
      <c r="AW1242" s="50" t="str">
        <f t="shared" si="344"/>
        <v/>
      </c>
      <c r="AX1242" s="50" t="str">
        <f t="shared" ca="1" si="345"/>
        <v>Not Completed</v>
      </c>
      <c r="AY1242" s="50" t="str">
        <f t="shared" ca="1" si="346"/>
        <v>Not Completed</v>
      </c>
      <c r="AZ1242" s="50" t="str">
        <f t="shared" ca="1" si="347"/>
        <v>Not Completed</v>
      </c>
      <c r="BA1242" s="48">
        <f t="shared" si="348"/>
        <v>0</v>
      </c>
      <c r="BB1242" s="45" t="str">
        <f t="shared" si="349"/>
        <v/>
      </c>
      <c r="BC1242" s="50" t="str">
        <f t="shared" si="350"/>
        <v/>
      </c>
      <c r="BD1242" s="48">
        <f t="shared" si="351"/>
        <v>0</v>
      </c>
      <c r="BE1242" s="50" t="str">
        <f t="shared" si="352"/>
        <v>Not Started</v>
      </c>
      <c r="BF1242" s="51">
        <f t="shared" si="353"/>
        <v>1</v>
      </c>
      <c r="BG1242" s="51">
        <f t="shared" si="354"/>
        <v>0</v>
      </c>
      <c r="BH1242" s="50" t="str">
        <f t="shared" si="355"/>
        <v/>
      </c>
      <c r="BI1242" s="50" t="str">
        <f t="shared" si="356"/>
        <v/>
      </c>
      <c r="BJ1242" s="50" t="str">
        <f t="shared" si="357"/>
        <v>LOW - NOT AVAILABLE</v>
      </c>
      <c r="BK1242" s="50" t="str">
        <f t="shared" si="358"/>
        <v>Not Started |  | LOW</v>
      </c>
      <c r="BL1242" s="49" t="str">
        <f t="shared" ca="1" si="359"/>
        <v/>
      </c>
    </row>
    <row r="1243" spans="1:64" x14ac:dyDescent="0.25">
      <c r="A1243" t="str">
        <f>[1]All_Tasks_Billing!A1243</f>
        <v>LAS16.PPM23</v>
      </c>
      <c r="B1243" t="str">
        <f>[1]All_Tasks_Billing!B1243</f>
        <v>PPM</v>
      </c>
      <c r="C1243" t="str">
        <f>[1]All_Tasks_Billing!C1243</f>
        <v>23.3.2</v>
      </c>
      <c r="D1243" t="str">
        <f>[1]All_Tasks_Billing!D1243</f>
        <v>Grounding</v>
      </c>
      <c r="E1243" t="str">
        <f>[1]All_Tasks_Billing!E1243</f>
        <v>Ground Resistance - Clamp</v>
      </c>
      <c r="F1243" t="str">
        <f>IF([1]All_Tasks_Billing!F1243="","",[1]All_Tasks_Billing!F1243)</f>
        <v/>
      </c>
      <c r="G1243" t="str">
        <f>IF([1]All_Tasks_Billing!G1243="","",[1]All_Tasks_Billing!G1243)</f>
        <v/>
      </c>
      <c r="H1243" s="45" t="str">
        <f>[1]All_Tasks_Billing!H1243</f>
        <v/>
      </c>
      <c r="I1243" t="str">
        <f>IF([1]All_Tasks_Billing!I1243="","",[1]All_Tasks_Billing!I1243)</f>
        <v/>
      </c>
      <c r="J1243" t="str">
        <f>IF([1]All_Tasks_Billing!J1243="","",[1]All_Tasks_Billing!J1243)</f>
        <v/>
      </c>
      <c r="K1243" t="b">
        <f>[1]All_Tasks_Billing!K1243</f>
        <v>0</v>
      </c>
      <c r="L1243" s="45" t="str">
        <f>[1]All_Tasks_Billing!L1243</f>
        <v/>
      </c>
      <c r="M1243" t="str">
        <f>[1]All_Tasks_Billing!M1243</f>
        <v/>
      </c>
      <c r="N1243" s="46">
        <f>IF([1]All_Tasks_Billing!N1243="",0,[1]All_Tasks_Billing!N1243)</f>
        <v>0</v>
      </c>
      <c r="O1243" t="str">
        <f>[1]All_Tasks_Billing!O1243</f>
        <v/>
      </c>
      <c r="P1243" s="47">
        <f>IF([1]All_Tasks_Billing!P1243="",0,[1]All_Tasks_Billing!P1243)</f>
        <v>2</v>
      </c>
      <c r="Q1243" s="47">
        <f>IF([1]All_Tasks_Billing!Q1243="",0,[1]All_Tasks_Billing!Q1243)</f>
        <v>2</v>
      </c>
      <c r="R1243" s="47">
        <f>IF([1]All_Tasks_Billing!R1243="",0,[1]All_Tasks_Billing!R1243)</f>
        <v>2</v>
      </c>
      <c r="S1243" t="str">
        <f>[1]All_Tasks_Billing!S1243</f>
        <v/>
      </c>
      <c r="T1243" t="str">
        <f>[1]All_Tasks_Billing!T1243</f>
        <v>NOT AVAILABLE</v>
      </c>
      <c r="U1243" t="str">
        <f>[1]All_Tasks_Billing!U1243</f>
        <v>LOW</v>
      </c>
      <c r="V1243">
        <f>[1]All_Tasks_Billing!V1243</f>
        <v>28</v>
      </c>
      <c r="W1243" s="48">
        <f>[1]All_Tasks_Billing!W1243</f>
        <v>150</v>
      </c>
      <c r="X1243">
        <f>[1]All_Tasks_Billing!X1243</f>
        <v>24331.724999999999</v>
      </c>
      <c r="Y1243">
        <f>[1]All_Tasks_Billing!Y1243</f>
        <v>1</v>
      </c>
      <c r="Z1243" s="49">
        <f>[1]All_Tasks_Billing!Z1243</f>
        <v>0</v>
      </c>
      <c r="AA1243" s="45" t="str">
        <f>[1]All_Tasks_Billing!AA1243</f>
        <v/>
      </c>
      <c r="AB1243" t="str">
        <f>[1]All_Tasks_Billing!AB1243</f>
        <v/>
      </c>
      <c r="AC1243" s="48">
        <f>[1]All_Tasks_Billing!AC1243</f>
        <v>0</v>
      </c>
      <c r="AD1243" s="48">
        <f>[1]All_Tasks_Billing!AD1243</f>
        <v>0</v>
      </c>
      <c r="AE1243" s="48">
        <f>[1]All_Tasks_Billing!AE1243</f>
        <v>0</v>
      </c>
      <c r="AF1243" s="48">
        <f>[1]All_Tasks_Billing!AF1243</f>
        <v>0</v>
      </c>
      <c r="AG1243" s="48">
        <f>[1]All_Tasks_Billing!AG1243</f>
        <v>0</v>
      </c>
      <c r="AH1243" s="48">
        <f>[1]All_Tasks_Billing!AH1243</f>
        <v>8.5999999999999993E-2</v>
      </c>
      <c r="AI1243" s="48">
        <f>[1]All_Tasks_Billing!AI1243</f>
        <v>0</v>
      </c>
      <c r="AJ1243" s="48">
        <f>[1]All_Tasks_Billing!AJ1243</f>
        <v>0</v>
      </c>
      <c r="AK1243" s="48">
        <f>[1]All_Tasks_Billing!AK1243</f>
        <v>0</v>
      </c>
      <c r="AL1243" s="48">
        <f>[1]All_Tasks_Billing!AL1243</f>
        <v>0</v>
      </c>
      <c r="AM1243" s="48">
        <f>[1]All_Tasks_Billing!AM1243</f>
        <v>0</v>
      </c>
      <c r="AN1243" s="48">
        <f>[1]All_Tasks_Billing!AN1243</f>
        <v>0</v>
      </c>
      <c r="AO1243" s="48">
        <f>[1]All_Tasks_Billing!AO1243</f>
        <v>0</v>
      </c>
      <c r="AP1243" s="48">
        <f>[1]All_Tasks_Billing!AP1243</f>
        <v>8.5999999999999993E-2</v>
      </c>
      <c r="AQ1243" s="48">
        <f>[1]All_Tasks_Billing!AQ1243</f>
        <v>0</v>
      </c>
      <c r="AR1243" s="48">
        <f>[1]All_Tasks_Billing!AR1243</f>
        <v>0</v>
      </c>
      <c r="AS1243" s="48">
        <f>[1]All_Tasks_Billing!AS1243</f>
        <v>0</v>
      </c>
      <c r="AT1243" s="48">
        <f>[1]All_Tasks_Billing!AT1243</f>
        <v>0</v>
      </c>
      <c r="AU1243" s="50" t="str">
        <f t="shared" si="342"/>
        <v/>
      </c>
      <c r="AV1243" s="50" t="str">
        <f t="shared" si="343"/>
        <v/>
      </c>
      <c r="AW1243" s="50" t="str">
        <f t="shared" si="344"/>
        <v/>
      </c>
      <c r="AX1243" s="50" t="str">
        <f t="shared" ca="1" si="345"/>
        <v>Not Completed</v>
      </c>
      <c r="AY1243" s="50" t="str">
        <f t="shared" ca="1" si="346"/>
        <v>Not Completed</v>
      </c>
      <c r="AZ1243" s="50" t="str">
        <f t="shared" ca="1" si="347"/>
        <v>Not Completed</v>
      </c>
      <c r="BA1243" s="48">
        <f t="shared" si="348"/>
        <v>0</v>
      </c>
      <c r="BB1243" s="45" t="str">
        <f t="shared" si="349"/>
        <v/>
      </c>
      <c r="BC1243" s="50" t="str">
        <f t="shared" si="350"/>
        <v/>
      </c>
      <c r="BD1243" s="48">
        <f t="shared" si="351"/>
        <v>0</v>
      </c>
      <c r="BE1243" s="50" t="str">
        <f t="shared" si="352"/>
        <v>Not Started</v>
      </c>
      <c r="BF1243" s="51">
        <f t="shared" si="353"/>
        <v>1</v>
      </c>
      <c r="BG1243" s="51">
        <f t="shared" si="354"/>
        <v>0</v>
      </c>
      <c r="BH1243" s="50" t="str">
        <f t="shared" si="355"/>
        <v/>
      </c>
      <c r="BI1243" s="50" t="str">
        <f t="shared" si="356"/>
        <v/>
      </c>
      <c r="BJ1243" s="50" t="str">
        <f t="shared" si="357"/>
        <v>LOW - NOT AVAILABLE</v>
      </c>
      <c r="BK1243" s="50" t="str">
        <f t="shared" si="358"/>
        <v>Not Started |  | LOW</v>
      </c>
      <c r="BL1243" s="49" t="str">
        <f t="shared" ca="1" si="359"/>
        <v/>
      </c>
    </row>
    <row r="1244" spans="1:64" x14ac:dyDescent="0.25">
      <c r="A1244" t="str">
        <f>[1]All_Tasks_Billing!A1244</f>
        <v>LAS16.PPM24</v>
      </c>
      <c r="B1244" t="str">
        <f>[1]All_Tasks_Billing!B1244</f>
        <v>PPM</v>
      </c>
      <c r="C1244" t="str">
        <f>[1]All_Tasks_Billing!C1244</f>
        <v>24.1.1</v>
      </c>
      <c r="D1244" t="str">
        <f>[1]All_Tasks_Billing!D1244</f>
        <v>Main Switchgear</v>
      </c>
      <c r="E1244" t="str">
        <f>[1]All_Tasks_Billing!E1244</f>
        <v>Switchboard</v>
      </c>
      <c r="F1244" t="str">
        <f>IF([1]All_Tasks_Billing!F1244="","",[1]All_Tasks_Billing!F1244)</f>
        <v/>
      </c>
      <c r="G1244" t="str">
        <f>IF([1]All_Tasks_Billing!G1244="","",[1]All_Tasks_Billing!G1244)</f>
        <v/>
      </c>
      <c r="H1244" s="45" t="str">
        <f>[1]All_Tasks_Billing!H1244</f>
        <v/>
      </c>
      <c r="I1244" t="str">
        <f>IF([1]All_Tasks_Billing!I1244="","",[1]All_Tasks_Billing!I1244)</f>
        <v/>
      </c>
      <c r="J1244" t="str">
        <f>IF([1]All_Tasks_Billing!J1244="","",[1]All_Tasks_Billing!J1244)</f>
        <v/>
      </c>
      <c r="K1244" t="b">
        <f>[1]All_Tasks_Billing!K1244</f>
        <v>0</v>
      </c>
      <c r="L1244" s="45" t="str">
        <f>[1]All_Tasks_Billing!L1244</f>
        <v/>
      </c>
      <c r="M1244" t="str">
        <f>[1]All_Tasks_Billing!M1244</f>
        <v/>
      </c>
      <c r="N1244" s="46">
        <f>IF([1]All_Tasks_Billing!N1244="",0,[1]All_Tasks_Billing!N1244)</f>
        <v>0</v>
      </c>
      <c r="O1244" t="str">
        <f>[1]All_Tasks_Billing!O1244</f>
        <v/>
      </c>
      <c r="P1244" s="47">
        <f>IF([1]All_Tasks_Billing!P1244="",0,[1]All_Tasks_Billing!P1244)</f>
        <v>4</v>
      </c>
      <c r="Q1244" s="47">
        <f>IF([1]All_Tasks_Billing!Q1244="",0,[1]All_Tasks_Billing!Q1244)</f>
        <v>4</v>
      </c>
      <c r="R1244" s="47">
        <f>IF([1]All_Tasks_Billing!R1244="",0,[1]All_Tasks_Billing!R1244)</f>
        <v>4</v>
      </c>
      <c r="S1244" t="str">
        <f>[1]All_Tasks_Billing!S1244</f>
        <v/>
      </c>
      <c r="T1244" t="str">
        <f>[1]All_Tasks_Billing!T1244</f>
        <v>READY</v>
      </c>
      <c r="U1244" t="str">
        <f>[1]All_Tasks_Billing!U1244</f>
        <v/>
      </c>
      <c r="V1244">
        <f>[1]All_Tasks_Billing!V1244</f>
        <v>29</v>
      </c>
      <c r="W1244" s="48">
        <f>[1]All_Tasks_Billing!W1244</f>
        <v>150</v>
      </c>
      <c r="X1244">
        <f>[1]All_Tasks_Billing!X1244</f>
        <v>24518.175000000003</v>
      </c>
      <c r="Y1244">
        <f>[1]All_Tasks_Billing!Y1244</f>
        <v>1</v>
      </c>
      <c r="Z1244" s="49">
        <f>[1]All_Tasks_Billing!Z1244</f>
        <v>0</v>
      </c>
      <c r="AA1244" s="45" t="str">
        <f>[1]All_Tasks_Billing!AA1244</f>
        <v/>
      </c>
      <c r="AB1244" t="str">
        <f>[1]All_Tasks_Billing!AB1244</f>
        <v/>
      </c>
      <c r="AC1244" s="48">
        <f>[1]All_Tasks_Billing!AC1244</f>
        <v>0</v>
      </c>
      <c r="AD1244" s="48">
        <f>[1]All_Tasks_Billing!AD1244</f>
        <v>0</v>
      </c>
      <c r="AE1244" s="48">
        <f>[1]All_Tasks_Billing!AE1244</f>
        <v>0</v>
      </c>
      <c r="AF1244" s="48">
        <f>[1]All_Tasks_Billing!AF1244</f>
        <v>0</v>
      </c>
      <c r="AG1244" s="48">
        <f>[1]All_Tasks_Billing!AG1244</f>
        <v>0</v>
      </c>
      <c r="AH1244" s="48">
        <f>[1]All_Tasks_Billing!AH1244</f>
        <v>0.17199999999999999</v>
      </c>
      <c r="AI1244" s="48">
        <f>[1]All_Tasks_Billing!AI1244</f>
        <v>0</v>
      </c>
      <c r="AJ1244" s="48">
        <f>[1]All_Tasks_Billing!AJ1244</f>
        <v>0</v>
      </c>
      <c r="AK1244" s="48">
        <f>[1]All_Tasks_Billing!AK1244</f>
        <v>0</v>
      </c>
      <c r="AL1244" s="48">
        <f>[1]All_Tasks_Billing!AL1244</f>
        <v>0</v>
      </c>
      <c r="AM1244" s="48">
        <f>[1]All_Tasks_Billing!AM1244</f>
        <v>0</v>
      </c>
      <c r="AN1244" s="48">
        <f>[1]All_Tasks_Billing!AN1244</f>
        <v>0</v>
      </c>
      <c r="AO1244" s="48">
        <f>[1]All_Tasks_Billing!AO1244</f>
        <v>0</v>
      </c>
      <c r="AP1244" s="48">
        <f>[1]All_Tasks_Billing!AP1244</f>
        <v>0.17199999999999999</v>
      </c>
      <c r="AQ1244" s="48">
        <f>[1]All_Tasks_Billing!AQ1244</f>
        <v>0</v>
      </c>
      <c r="AR1244" s="48">
        <f>[1]All_Tasks_Billing!AR1244</f>
        <v>0</v>
      </c>
      <c r="AS1244" s="48">
        <f>[1]All_Tasks_Billing!AS1244</f>
        <v>0</v>
      </c>
      <c r="AT1244" s="48">
        <f>[1]All_Tasks_Billing!AT1244</f>
        <v>0</v>
      </c>
      <c r="AU1244" s="50" t="str">
        <f t="shared" si="342"/>
        <v/>
      </c>
      <c r="AV1244" s="50" t="str">
        <f t="shared" si="343"/>
        <v/>
      </c>
      <c r="AW1244" s="50" t="str">
        <f t="shared" si="344"/>
        <v/>
      </c>
      <c r="AX1244" s="50" t="str">
        <f t="shared" ca="1" si="345"/>
        <v>Not Completed</v>
      </c>
      <c r="AY1244" s="50" t="str">
        <f t="shared" ca="1" si="346"/>
        <v>Not Completed</v>
      </c>
      <c r="AZ1244" s="50" t="str">
        <f t="shared" ca="1" si="347"/>
        <v>Not Completed</v>
      </c>
      <c r="BA1244" s="48">
        <f t="shared" si="348"/>
        <v>0</v>
      </c>
      <c r="BB1244" s="45" t="str">
        <f t="shared" si="349"/>
        <v/>
      </c>
      <c r="BC1244" s="50" t="str">
        <f t="shared" si="350"/>
        <v/>
      </c>
      <c r="BD1244" s="48">
        <f t="shared" si="351"/>
        <v>0</v>
      </c>
      <c r="BE1244" s="50" t="str">
        <f t="shared" si="352"/>
        <v>Not Started</v>
      </c>
      <c r="BF1244" s="51">
        <f t="shared" si="353"/>
        <v>1</v>
      </c>
      <c r="BG1244" s="51">
        <f t="shared" si="354"/>
        <v>0</v>
      </c>
      <c r="BH1244" s="50" t="str">
        <f t="shared" si="355"/>
        <v/>
      </c>
      <c r="BI1244" s="50" t="str">
        <f t="shared" si="356"/>
        <v/>
      </c>
      <c r="BJ1244" s="50" t="str">
        <f t="shared" si="357"/>
        <v/>
      </c>
      <c r="BK1244" s="50" t="str">
        <f t="shared" si="358"/>
        <v xml:space="preserve">Not Started |  | </v>
      </c>
      <c r="BL1244" s="49" t="str">
        <f t="shared" ca="1" si="359"/>
        <v/>
      </c>
    </row>
    <row r="1245" spans="1:64" x14ac:dyDescent="0.25">
      <c r="A1245" t="str">
        <f>[1]All_Tasks_Billing!A1245</f>
        <v>LAS16.PPM24</v>
      </c>
      <c r="B1245" t="str">
        <f>[1]All_Tasks_Billing!B1245</f>
        <v>PPM</v>
      </c>
      <c r="C1245" t="str">
        <f>[1]All_Tasks_Billing!C1245</f>
        <v>24.1.2</v>
      </c>
      <c r="D1245" t="str">
        <f>[1]All_Tasks_Billing!D1245</f>
        <v>Main Switchgear</v>
      </c>
      <c r="E1245" t="str">
        <f>[1]All_Tasks_Billing!E1245</f>
        <v>Circuit Breakers -Primary</v>
      </c>
      <c r="F1245" t="str">
        <f>IF([1]All_Tasks_Billing!F1245="","",[1]All_Tasks_Billing!F1245)</f>
        <v>5000AF / 4200AT</v>
      </c>
      <c r="G1245" t="str">
        <f>IF([1]All_Tasks_Billing!G1245="","",[1]All_Tasks_Billing!G1245)</f>
        <v/>
      </c>
      <c r="H1245" s="45" t="str">
        <f>[1]All_Tasks_Billing!H1245</f>
        <v/>
      </c>
      <c r="I1245" t="str">
        <f>IF([1]All_Tasks_Billing!I1245="","",[1]All_Tasks_Billing!I1245)</f>
        <v/>
      </c>
      <c r="J1245" t="str">
        <f>IF([1]All_Tasks_Billing!J1245="","",[1]All_Tasks_Billing!J1245)</f>
        <v/>
      </c>
      <c r="K1245" t="b">
        <f>[1]All_Tasks_Billing!K1245</f>
        <v>0</v>
      </c>
      <c r="L1245" s="45" t="str">
        <f>[1]All_Tasks_Billing!L1245</f>
        <v/>
      </c>
      <c r="M1245" t="str">
        <f>[1]All_Tasks_Billing!M1245</f>
        <v/>
      </c>
      <c r="N1245" s="46">
        <f>IF([1]All_Tasks_Billing!N1245="",0,[1]All_Tasks_Billing!N1245)</f>
        <v>0</v>
      </c>
      <c r="O1245" t="str">
        <f>[1]All_Tasks_Billing!O1245</f>
        <v/>
      </c>
      <c r="P1245" s="47">
        <f>IF([1]All_Tasks_Billing!P1245="",0,[1]All_Tasks_Billing!P1245)</f>
        <v>4</v>
      </c>
      <c r="Q1245" s="47">
        <f>IF([1]All_Tasks_Billing!Q1245="",0,[1]All_Tasks_Billing!Q1245)</f>
        <v>4</v>
      </c>
      <c r="R1245" s="47">
        <f>IF([1]All_Tasks_Billing!R1245="",0,[1]All_Tasks_Billing!R1245)</f>
        <v>4</v>
      </c>
      <c r="S1245" t="str">
        <f>[1]All_Tasks_Billing!S1245</f>
        <v/>
      </c>
      <c r="T1245" t="str">
        <f>[1]All_Tasks_Billing!T1245</f>
        <v>READY</v>
      </c>
      <c r="U1245" t="str">
        <f>[1]All_Tasks_Billing!U1245</f>
        <v/>
      </c>
      <c r="V1245">
        <f>[1]All_Tasks_Billing!V1245</f>
        <v>29</v>
      </c>
      <c r="W1245" s="48">
        <f>[1]All_Tasks_Billing!W1245</f>
        <v>150</v>
      </c>
      <c r="X1245">
        <f>[1]All_Tasks_Billing!X1245</f>
        <v>24518.175000000003</v>
      </c>
      <c r="Y1245">
        <f>[1]All_Tasks_Billing!Y1245</f>
        <v>1</v>
      </c>
      <c r="Z1245" s="49">
        <f>[1]All_Tasks_Billing!Z1245</f>
        <v>0</v>
      </c>
      <c r="AA1245" s="45" t="str">
        <f>[1]All_Tasks_Billing!AA1245</f>
        <v/>
      </c>
      <c r="AB1245" t="str">
        <f>[1]All_Tasks_Billing!AB1245</f>
        <v/>
      </c>
      <c r="AC1245" s="48">
        <f>[1]All_Tasks_Billing!AC1245</f>
        <v>0</v>
      </c>
      <c r="AD1245" s="48">
        <f>[1]All_Tasks_Billing!AD1245</f>
        <v>0</v>
      </c>
      <c r="AE1245" s="48">
        <f>[1]All_Tasks_Billing!AE1245</f>
        <v>0</v>
      </c>
      <c r="AF1245" s="48">
        <f>[1]All_Tasks_Billing!AF1245</f>
        <v>0</v>
      </c>
      <c r="AG1245" s="48">
        <f>[1]All_Tasks_Billing!AG1245</f>
        <v>0</v>
      </c>
      <c r="AH1245" s="48">
        <f>[1]All_Tasks_Billing!AH1245</f>
        <v>0.17199999999999999</v>
      </c>
      <c r="AI1245" s="48">
        <f>[1]All_Tasks_Billing!AI1245</f>
        <v>0</v>
      </c>
      <c r="AJ1245" s="48">
        <f>[1]All_Tasks_Billing!AJ1245</f>
        <v>0</v>
      </c>
      <c r="AK1245" s="48">
        <f>[1]All_Tasks_Billing!AK1245</f>
        <v>0</v>
      </c>
      <c r="AL1245" s="48">
        <f>[1]All_Tasks_Billing!AL1245</f>
        <v>0</v>
      </c>
      <c r="AM1245" s="48">
        <f>[1]All_Tasks_Billing!AM1245</f>
        <v>0</v>
      </c>
      <c r="AN1245" s="48">
        <f>[1]All_Tasks_Billing!AN1245</f>
        <v>0</v>
      </c>
      <c r="AO1245" s="48">
        <f>[1]All_Tasks_Billing!AO1245</f>
        <v>0</v>
      </c>
      <c r="AP1245" s="48">
        <f>[1]All_Tasks_Billing!AP1245</f>
        <v>0.17199999999999999</v>
      </c>
      <c r="AQ1245" s="48">
        <f>[1]All_Tasks_Billing!AQ1245</f>
        <v>0</v>
      </c>
      <c r="AR1245" s="48">
        <f>[1]All_Tasks_Billing!AR1245</f>
        <v>0</v>
      </c>
      <c r="AS1245" s="48">
        <f>[1]All_Tasks_Billing!AS1245</f>
        <v>0</v>
      </c>
      <c r="AT1245" s="48">
        <f>[1]All_Tasks_Billing!AT1245</f>
        <v>0</v>
      </c>
      <c r="AU1245" s="50" t="str">
        <f t="shared" si="342"/>
        <v/>
      </c>
      <c r="AV1245" s="50" t="str">
        <f t="shared" si="343"/>
        <v/>
      </c>
      <c r="AW1245" s="50" t="str">
        <f t="shared" si="344"/>
        <v/>
      </c>
      <c r="AX1245" s="50" t="str">
        <f t="shared" ca="1" si="345"/>
        <v>Not Completed</v>
      </c>
      <c r="AY1245" s="50" t="str">
        <f t="shared" ca="1" si="346"/>
        <v>Not Completed</v>
      </c>
      <c r="AZ1245" s="50" t="str">
        <f t="shared" ca="1" si="347"/>
        <v>Not Completed</v>
      </c>
      <c r="BA1245" s="48">
        <f t="shared" si="348"/>
        <v>0</v>
      </c>
      <c r="BB1245" s="45" t="str">
        <f t="shared" si="349"/>
        <v/>
      </c>
      <c r="BC1245" s="50" t="str">
        <f t="shared" si="350"/>
        <v/>
      </c>
      <c r="BD1245" s="48">
        <f t="shared" si="351"/>
        <v>0</v>
      </c>
      <c r="BE1245" s="50" t="str">
        <f t="shared" si="352"/>
        <v>Not Started</v>
      </c>
      <c r="BF1245" s="51">
        <f t="shared" si="353"/>
        <v>1</v>
      </c>
      <c r="BG1245" s="51">
        <f t="shared" si="354"/>
        <v>0</v>
      </c>
      <c r="BH1245" s="50" t="str">
        <f t="shared" si="355"/>
        <v/>
      </c>
      <c r="BI1245" s="50" t="str">
        <f t="shared" si="356"/>
        <v/>
      </c>
      <c r="BJ1245" s="50" t="str">
        <f t="shared" si="357"/>
        <v/>
      </c>
      <c r="BK1245" s="50" t="str">
        <f t="shared" si="358"/>
        <v xml:space="preserve">Not Started |  | </v>
      </c>
      <c r="BL1245" s="49" t="str">
        <f t="shared" ca="1" si="359"/>
        <v/>
      </c>
    </row>
    <row r="1246" spans="1:64" x14ac:dyDescent="0.25">
      <c r="A1246" t="str">
        <f>[1]All_Tasks_Billing!A1246</f>
        <v>LAS16.PPM24</v>
      </c>
      <c r="B1246" t="str">
        <f>[1]All_Tasks_Billing!B1246</f>
        <v>PPM</v>
      </c>
      <c r="C1246" t="str">
        <f>[1]All_Tasks_Billing!C1246</f>
        <v>24.1.3</v>
      </c>
      <c r="D1246" t="str">
        <f>[1]All_Tasks_Billing!D1246</f>
        <v>Main Switchgear</v>
      </c>
      <c r="E1246" t="str">
        <f>[1]All_Tasks_Billing!E1246</f>
        <v>Circuit Breakers -Primary</v>
      </c>
      <c r="F1246" t="str">
        <f>IF([1]All_Tasks_Billing!F1246="","",[1]All_Tasks_Billing!F1246)</f>
        <v>5000AF / 4200AT</v>
      </c>
      <c r="G1246" t="str">
        <f>IF([1]All_Tasks_Billing!G1246="","",[1]All_Tasks_Billing!G1246)</f>
        <v/>
      </c>
      <c r="H1246" s="45" t="str">
        <f>[1]All_Tasks_Billing!H1246</f>
        <v/>
      </c>
      <c r="I1246" t="str">
        <f>IF([1]All_Tasks_Billing!I1246="","",[1]All_Tasks_Billing!I1246)</f>
        <v/>
      </c>
      <c r="J1246" t="str">
        <f>IF([1]All_Tasks_Billing!J1246="","",[1]All_Tasks_Billing!J1246)</f>
        <v/>
      </c>
      <c r="K1246" t="b">
        <f>[1]All_Tasks_Billing!K1246</f>
        <v>0</v>
      </c>
      <c r="L1246" s="45" t="str">
        <f>[1]All_Tasks_Billing!L1246</f>
        <v/>
      </c>
      <c r="M1246" t="str">
        <f>[1]All_Tasks_Billing!M1246</f>
        <v/>
      </c>
      <c r="N1246" s="46">
        <f>IF([1]All_Tasks_Billing!N1246="",0,[1]All_Tasks_Billing!N1246)</f>
        <v>0</v>
      </c>
      <c r="O1246" t="str">
        <f>[1]All_Tasks_Billing!O1246</f>
        <v/>
      </c>
      <c r="P1246" s="47">
        <f>IF([1]All_Tasks_Billing!P1246="",0,[1]All_Tasks_Billing!P1246)</f>
        <v>4</v>
      </c>
      <c r="Q1246" s="47">
        <f>IF([1]All_Tasks_Billing!Q1246="",0,[1]All_Tasks_Billing!Q1246)</f>
        <v>4</v>
      </c>
      <c r="R1246" s="47">
        <f>IF([1]All_Tasks_Billing!R1246="",0,[1]All_Tasks_Billing!R1246)</f>
        <v>4</v>
      </c>
      <c r="S1246" t="str">
        <f>[1]All_Tasks_Billing!S1246</f>
        <v/>
      </c>
      <c r="T1246" t="str">
        <f>[1]All_Tasks_Billing!T1246</f>
        <v>READY</v>
      </c>
      <c r="U1246" t="str">
        <f>[1]All_Tasks_Billing!U1246</f>
        <v/>
      </c>
      <c r="V1246">
        <f>[1]All_Tasks_Billing!V1246</f>
        <v>29</v>
      </c>
      <c r="W1246" s="48">
        <f>[1]All_Tasks_Billing!W1246</f>
        <v>150</v>
      </c>
      <c r="X1246">
        <f>[1]All_Tasks_Billing!X1246</f>
        <v>24518.175000000003</v>
      </c>
      <c r="Y1246">
        <f>[1]All_Tasks_Billing!Y1246</f>
        <v>1</v>
      </c>
      <c r="Z1246" s="49">
        <f>[1]All_Tasks_Billing!Z1246</f>
        <v>0</v>
      </c>
      <c r="AA1246" s="45" t="str">
        <f>[1]All_Tasks_Billing!AA1246</f>
        <v/>
      </c>
      <c r="AB1246" t="str">
        <f>[1]All_Tasks_Billing!AB1246</f>
        <v/>
      </c>
      <c r="AC1246" s="48">
        <f>[1]All_Tasks_Billing!AC1246</f>
        <v>0</v>
      </c>
      <c r="AD1246" s="48">
        <f>[1]All_Tasks_Billing!AD1246</f>
        <v>0</v>
      </c>
      <c r="AE1246" s="48">
        <f>[1]All_Tasks_Billing!AE1246</f>
        <v>0</v>
      </c>
      <c r="AF1246" s="48">
        <f>[1]All_Tasks_Billing!AF1246</f>
        <v>0</v>
      </c>
      <c r="AG1246" s="48">
        <f>[1]All_Tasks_Billing!AG1246</f>
        <v>0</v>
      </c>
      <c r="AH1246" s="48">
        <f>[1]All_Tasks_Billing!AH1246</f>
        <v>0.17199999999999999</v>
      </c>
      <c r="AI1246" s="48">
        <f>[1]All_Tasks_Billing!AI1246</f>
        <v>0</v>
      </c>
      <c r="AJ1246" s="48">
        <f>[1]All_Tasks_Billing!AJ1246</f>
        <v>0</v>
      </c>
      <c r="AK1246" s="48">
        <f>[1]All_Tasks_Billing!AK1246</f>
        <v>0</v>
      </c>
      <c r="AL1246" s="48">
        <f>[1]All_Tasks_Billing!AL1246</f>
        <v>0</v>
      </c>
      <c r="AM1246" s="48">
        <f>[1]All_Tasks_Billing!AM1246</f>
        <v>0</v>
      </c>
      <c r="AN1246" s="48">
        <f>[1]All_Tasks_Billing!AN1246</f>
        <v>0</v>
      </c>
      <c r="AO1246" s="48">
        <f>[1]All_Tasks_Billing!AO1246</f>
        <v>0</v>
      </c>
      <c r="AP1246" s="48">
        <f>[1]All_Tasks_Billing!AP1246</f>
        <v>0.17199999999999999</v>
      </c>
      <c r="AQ1246" s="48">
        <f>[1]All_Tasks_Billing!AQ1246</f>
        <v>0</v>
      </c>
      <c r="AR1246" s="48">
        <f>[1]All_Tasks_Billing!AR1246</f>
        <v>0</v>
      </c>
      <c r="AS1246" s="48">
        <f>[1]All_Tasks_Billing!AS1246</f>
        <v>0</v>
      </c>
      <c r="AT1246" s="48">
        <f>[1]All_Tasks_Billing!AT1246</f>
        <v>0</v>
      </c>
      <c r="AU1246" s="50" t="str">
        <f t="shared" si="342"/>
        <v/>
      </c>
      <c r="AV1246" s="50" t="str">
        <f t="shared" si="343"/>
        <v/>
      </c>
      <c r="AW1246" s="50" t="str">
        <f t="shared" si="344"/>
        <v/>
      </c>
      <c r="AX1246" s="50" t="str">
        <f t="shared" ca="1" si="345"/>
        <v>Not Completed</v>
      </c>
      <c r="AY1246" s="50" t="str">
        <f t="shared" ca="1" si="346"/>
        <v>Not Completed</v>
      </c>
      <c r="AZ1246" s="50" t="str">
        <f t="shared" ca="1" si="347"/>
        <v>Not Completed</v>
      </c>
      <c r="BA1246" s="48">
        <f t="shared" si="348"/>
        <v>0</v>
      </c>
      <c r="BB1246" s="45" t="str">
        <f t="shared" si="349"/>
        <v/>
      </c>
      <c r="BC1246" s="50" t="str">
        <f t="shared" si="350"/>
        <v/>
      </c>
      <c r="BD1246" s="48">
        <f t="shared" si="351"/>
        <v>0</v>
      </c>
      <c r="BE1246" s="50" t="str">
        <f t="shared" si="352"/>
        <v>Not Started</v>
      </c>
      <c r="BF1246" s="51">
        <f t="shared" si="353"/>
        <v>1</v>
      </c>
      <c r="BG1246" s="51">
        <f t="shared" si="354"/>
        <v>0</v>
      </c>
      <c r="BH1246" s="50" t="str">
        <f t="shared" si="355"/>
        <v/>
      </c>
      <c r="BI1246" s="50" t="str">
        <f t="shared" si="356"/>
        <v/>
      </c>
      <c r="BJ1246" s="50" t="str">
        <f t="shared" si="357"/>
        <v/>
      </c>
      <c r="BK1246" s="50" t="str">
        <f t="shared" si="358"/>
        <v xml:space="preserve">Not Started |  | </v>
      </c>
      <c r="BL1246" s="49" t="str">
        <f t="shared" ca="1" si="359"/>
        <v/>
      </c>
    </row>
    <row r="1247" spans="1:64" x14ac:dyDescent="0.25">
      <c r="A1247" t="str">
        <f>[1]All_Tasks_Billing!A1247</f>
        <v>LAS16.PPM24</v>
      </c>
      <c r="B1247" t="str">
        <f>[1]All_Tasks_Billing!B1247</f>
        <v>PPM</v>
      </c>
      <c r="C1247" t="str">
        <f>[1]All_Tasks_Billing!C1247</f>
        <v>24.1.4</v>
      </c>
      <c r="D1247" t="str">
        <f>[1]All_Tasks_Billing!D1247</f>
        <v>Main Switchgear</v>
      </c>
      <c r="E1247" t="str">
        <f>[1]All_Tasks_Billing!E1247</f>
        <v>Circuit Breakers -Primary</v>
      </c>
      <c r="F1247" t="str">
        <f>IF([1]All_Tasks_Billing!F1247="","",[1]All_Tasks_Billing!F1247)</f>
        <v>400AF / 400AT</v>
      </c>
      <c r="G1247" t="str">
        <f>IF([1]All_Tasks_Billing!G1247="","",[1]All_Tasks_Billing!G1247)</f>
        <v/>
      </c>
      <c r="H1247" s="45" t="str">
        <f>[1]All_Tasks_Billing!H1247</f>
        <v/>
      </c>
      <c r="I1247" t="str">
        <f>IF([1]All_Tasks_Billing!I1247="","",[1]All_Tasks_Billing!I1247)</f>
        <v/>
      </c>
      <c r="J1247" t="str">
        <f>IF([1]All_Tasks_Billing!J1247="","",[1]All_Tasks_Billing!J1247)</f>
        <v/>
      </c>
      <c r="K1247" t="b">
        <f>[1]All_Tasks_Billing!K1247</f>
        <v>0</v>
      </c>
      <c r="L1247" s="45" t="str">
        <f>[1]All_Tasks_Billing!L1247</f>
        <v/>
      </c>
      <c r="M1247" t="str">
        <f>[1]All_Tasks_Billing!M1247</f>
        <v/>
      </c>
      <c r="N1247" s="46">
        <f>IF([1]All_Tasks_Billing!N1247="",0,[1]All_Tasks_Billing!N1247)</f>
        <v>0</v>
      </c>
      <c r="O1247" t="str">
        <f>[1]All_Tasks_Billing!O1247</f>
        <v/>
      </c>
      <c r="P1247" s="47">
        <f>IF([1]All_Tasks_Billing!P1247="",0,[1]All_Tasks_Billing!P1247)</f>
        <v>3</v>
      </c>
      <c r="Q1247" s="47">
        <f>IF([1]All_Tasks_Billing!Q1247="",0,[1]All_Tasks_Billing!Q1247)</f>
        <v>3</v>
      </c>
      <c r="R1247" s="47">
        <f>IF([1]All_Tasks_Billing!R1247="",0,[1]All_Tasks_Billing!R1247)</f>
        <v>3</v>
      </c>
      <c r="S1247" t="str">
        <f>[1]All_Tasks_Billing!S1247</f>
        <v/>
      </c>
      <c r="T1247" t="str">
        <f>[1]All_Tasks_Billing!T1247</f>
        <v>READY</v>
      </c>
      <c r="U1247" t="str">
        <f>[1]All_Tasks_Billing!U1247</f>
        <v/>
      </c>
      <c r="V1247">
        <f>[1]All_Tasks_Billing!V1247</f>
        <v>29</v>
      </c>
      <c r="W1247" s="48">
        <f>[1]All_Tasks_Billing!W1247</f>
        <v>150</v>
      </c>
      <c r="X1247">
        <f>[1]All_Tasks_Billing!X1247</f>
        <v>24518.175000000003</v>
      </c>
      <c r="Y1247">
        <f>[1]All_Tasks_Billing!Y1247</f>
        <v>1</v>
      </c>
      <c r="Z1247" s="49">
        <f>[1]All_Tasks_Billing!Z1247</f>
        <v>0</v>
      </c>
      <c r="AA1247" s="45" t="str">
        <f>[1]All_Tasks_Billing!AA1247</f>
        <v/>
      </c>
      <c r="AB1247" t="str">
        <f>[1]All_Tasks_Billing!AB1247</f>
        <v/>
      </c>
      <c r="AC1247" s="48">
        <f>[1]All_Tasks_Billing!AC1247</f>
        <v>0</v>
      </c>
      <c r="AD1247" s="48">
        <f>[1]All_Tasks_Billing!AD1247</f>
        <v>0</v>
      </c>
      <c r="AE1247" s="48">
        <f>[1]All_Tasks_Billing!AE1247</f>
        <v>0</v>
      </c>
      <c r="AF1247" s="48">
        <f>[1]All_Tasks_Billing!AF1247</f>
        <v>0</v>
      </c>
      <c r="AG1247" s="48">
        <f>[1]All_Tasks_Billing!AG1247</f>
        <v>0</v>
      </c>
      <c r="AH1247" s="48">
        <f>[1]All_Tasks_Billing!AH1247</f>
        <v>0.129</v>
      </c>
      <c r="AI1247" s="48">
        <f>[1]All_Tasks_Billing!AI1247</f>
        <v>0</v>
      </c>
      <c r="AJ1247" s="48">
        <f>[1]All_Tasks_Billing!AJ1247</f>
        <v>0</v>
      </c>
      <c r="AK1247" s="48">
        <f>[1]All_Tasks_Billing!AK1247</f>
        <v>0</v>
      </c>
      <c r="AL1247" s="48">
        <f>[1]All_Tasks_Billing!AL1247</f>
        <v>0</v>
      </c>
      <c r="AM1247" s="48">
        <f>[1]All_Tasks_Billing!AM1247</f>
        <v>0</v>
      </c>
      <c r="AN1247" s="48">
        <f>[1]All_Tasks_Billing!AN1247</f>
        <v>0</v>
      </c>
      <c r="AO1247" s="48">
        <f>[1]All_Tasks_Billing!AO1247</f>
        <v>0</v>
      </c>
      <c r="AP1247" s="48">
        <f>[1]All_Tasks_Billing!AP1247</f>
        <v>0.129</v>
      </c>
      <c r="AQ1247" s="48">
        <f>[1]All_Tasks_Billing!AQ1247</f>
        <v>0</v>
      </c>
      <c r="AR1247" s="48">
        <f>[1]All_Tasks_Billing!AR1247</f>
        <v>0</v>
      </c>
      <c r="AS1247" s="48">
        <f>[1]All_Tasks_Billing!AS1247</f>
        <v>0</v>
      </c>
      <c r="AT1247" s="48">
        <f>[1]All_Tasks_Billing!AT1247</f>
        <v>0</v>
      </c>
      <c r="AU1247" s="50" t="str">
        <f t="shared" si="342"/>
        <v/>
      </c>
      <c r="AV1247" s="50" t="str">
        <f t="shared" si="343"/>
        <v/>
      </c>
      <c r="AW1247" s="50" t="str">
        <f t="shared" si="344"/>
        <v/>
      </c>
      <c r="AX1247" s="50" t="str">
        <f t="shared" ca="1" si="345"/>
        <v>Not Completed</v>
      </c>
      <c r="AY1247" s="50" t="str">
        <f t="shared" ca="1" si="346"/>
        <v>Not Completed</v>
      </c>
      <c r="AZ1247" s="50" t="str">
        <f t="shared" ca="1" si="347"/>
        <v>Not Completed</v>
      </c>
      <c r="BA1247" s="48">
        <f t="shared" si="348"/>
        <v>0</v>
      </c>
      <c r="BB1247" s="45" t="str">
        <f t="shared" si="349"/>
        <v/>
      </c>
      <c r="BC1247" s="50" t="str">
        <f t="shared" si="350"/>
        <v/>
      </c>
      <c r="BD1247" s="48">
        <f t="shared" si="351"/>
        <v>0</v>
      </c>
      <c r="BE1247" s="50" t="str">
        <f t="shared" si="352"/>
        <v>Not Started</v>
      </c>
      <c r="BF1247" s="51">
        <f t="shared" si="353"/>
        <v>1</v>
      </c>
      <c r="BG1247" s="51">
        <f t="shared" si="354"/>
        <v>0</v>
      </c>
      <c r="BH1247" s="50" t="str">
        <f t="shared" si="355"/>
        <v/>
      </c>
      <c r="BI1247" s="50" t="str">
        <f t="shared" si="356"/>
        <v/>
      </c>
      <c r="BJ1247" s="50" t="str">
        <f t="shared" si="357"/>
        <v/>
      </c>
      <c r="BK1247" s="50" t="str">
        <f t="shared" si="358"/>
        <v xml:space="preserve">Not Started |  | </v>
      </c>
      <c r="BL1247" s="49" t="str">
        <f t="shared" ca="1" si="359"/>
        <v/>
      </c>
    </row>
    <row r="1248" spans="1:64" x14ac:dyDescent="0.25">
      <c r="A1248" t="str">
        <f>[1]All_Tasks_Billing!A1248</f>
        <v>LAS16.PPM24</v>
      </c>
      <c r="B1248" t="str">
        <f>[1]All_Tasks_Billing!B1248</f>
        <v>PPM</v>
      </c>
      <c r="C1248" t="str">
        <f>[1]All_Tasks_Billing!C1248</f>
        <v>24.1.5</v>
      </c>
      <c r="D1248" t="str">
        <f>[1]All_Tasks_Billing!D1248</f>
        <v>Main Switchgear</v>
      </c>
      <c r="E1248" t="str">
        <f>[1]All_Tasks_Billing!E1248</f>
        <v>Circuit Breakers -Primary</v>
      </c>
      <c r="F1248" t="str">
        <f>IF([1]All_Tasks_Billing!F1248="","",[1]All_Tasks_Billing!F1248)</f>
        <v>400AF / 400AT</v>
      </c>
      <c r="G1248" t="str">
        <f>IF([1]All_Tasks_Billing!G1248="","",[1]All_Tasks_Billing!G1248)</f>
        <v/>
      </c>
      <c r="H1248" s="45" t="str">
        <f>[1]All_Tasks_Billing!H1248</f>
        <v/>
      </c>
      <c r="I1248" t="str">
        <f>IF([1]All_Tasks_Billing!I1248="","",[1]All_Tasks_Billing!I1248)</f>
        <v/>
      </c>
      <c r="J1248" t="str">
        <f>IF([1]All_Tasks_Billing!J1248="","",[1]All_Tasks_Billing!J1248)</f>
        <v/>
      </c>
      <c r="K1248" t="b">
        <f>[1]All_Tasks_Billing!K1248</f>
        <v>0</v>
      </c>
      <c r="L1248" s="45" t="str">
        <f>[1]All_Tasks_Billing!L1248</f>
        <v/>
      </c>
      <c r="M1248" t="str">
        <f>[1]All_Tasks_Billing!M1248</f>
        <v/>
      </c>
      <c r="N1248" s="46">
        <f>IF([1]All_Tasks_Billing!N1248="",0,[1]All_Tasks_Billing!N1248)</f>
        <v>0</v>
      </c>
      <c r="O1248" t="str">
        <f>[1]All_Tasks_Billing!O1248</f>
        <v/>
      </c>
      <c r="P1248" s="47">
        <f>IF([1]All_Tasks_Billing!P1248="",0,[1]All_Tasks_Billing!P1248)</f>
        <v>3</v>
      </c>
      <c r="Q1248" s="47">
        <f>IF([1]All_Tasks_Billing!Q1248="",0,[1]All_Tasks_Billing!Q1248)</f>
        <v>3</v>
      </c>
      <c r="R1248" s="47">
        <f>IF([1]All_Tasks_Billing!R1248="",0,[1]All_Tasks_Billing!R1248)</f>
        <v>3</v>
      </c>
      <c r="S1248" t="str">
        <f>[1]All_Tasks_Billing!S1248</f>
        <v/>
      </c>
      <c r="T1248" t="str">
        <f>[1]All_Tasks_Billing!T1248</f>
        <v>READY</v>
      </c>
      <c r="U1248" t="str">
        <f>[1]All_Tasks_Billing!U1248</f>
        <v/>
      </c>
      <c r="V1248">
        <f>[1]All_Tasks_Billing!V1248</f>
        <v>29</v>
      </c>
      <c r="W1248" s="48">
        <f>[1]All_Tasks_Billing!W1248</f>
        <v>150</v>
      </c>
      <c r="X1248">
        <f>[1]All_Tasks_Billing!X1248</f>
        <v>24518.175000000003</v>
      </c>
      <c r="Y1248">
        <f>[1]All_Tasks_Billing!Y1248</f>
        <v>1</v>
      </c>
      <c r="Z1248" s="49">
        <f>[1]All_Tasks_Billing!Z1248</f>
        <v>0</v>
      </c>
      <c r="AA1248" s="45" t="str">
        <f>[1]All_Tasks_Billing!AA1248</f>
        <v/>
      </c>
      <c r="AB1248" t="str">
        <f>[1]All_Tasks_Billing!AB1248</f>
        <v/>
      </c>
      <c r="AC1248" s="48">
        <f>[1]All_Tasks_Billing!AC1248</f>
        <v>0</v>
      </c>
      <c r="AD1248" s="48">
        <f>[1]All_Tasks_Billing!AD1248</f>
        <v>0</v>
      </c>
      <c r="AE1248" s="48">
        <f>[1]All_Tasks_Billing!AE1248</f>
        <v>0</v>
      </c>
      <c r="AF1248" s="48">
        <f>[1]All_Tasks_Billing!AF1248</f>
        <v>0</v>
      </c>
      <c r="AG1248" s="48">
        <f>[1]All_Tasks_Billing!AG1248</f>
        <v>0</v>
      </c>
      <c r="AH1248" s="48">
        <f>[1]All_Tasks_Billing!AH1248</f>
        <v>0.129</v>
      </c>
      <c r="AI1248" s="48">
        <f>[1]All_Tasks_Billing!AI1248</f>
        <v>0</v>
      </c>
      <c r="AJ1248" s="48">
        <f>[1]All_Tasks_Billing!AJ1248</f>
        <v>0</v>
      </c>
      <c r="AK1248" s="48">
        <f>[1]All_Tasks_Billing!AK1248</f>
        <v>0</v>
      </c>
      <c r="AL1248" s="48">
        <f>[1]All_Tasks_Billing!AL1248</f>
        <v>0</v>
      </c>
      <c r="AM1248" s="48">
        <f>[1]All_Tasks_Billing!AM1248</f>
        <v>0</v>
      </c>
      <c r="AN1248" s="48">
        <f>[1]All_Tasks_Billing!AN1248</f>
        <v>0</v>
      </c>
      <c r="AO1248" s="48">
        <f>[1]All_Tasks_Billing!AO1248</f>
        <v>0</v>
      </c>
      <c r="AP1248" s="48">
        <f>[1]All_Tasks_Billing!AP1248</f>
        <v>0.129</v>
      </c>
      <c r="AQ1248" s="48">
        <f>[1]All_Tasks_Billing!AQ1248</f>
        <v>0</v>
      </c>
      <c r="AR1248" s="48">
        <f>[1]All_Tasks_Billing!AR1248</f>
        <v>0</v>
      </c>
      <c r="AS1248" s="48">
        <f>[1]All_Tasks_Billing!AS1248</f>
        <v>0</v>
      </c>
      <c r="AT1248" s="48">
        <f>[1]All_Tasks_Billing!AT1248</f>
        <v>0</v>
      </c>
      <c r="AU1248" s="50" t="str">
        <f t="shared" si="342"/>
        <v/>
      </c>
      <c r="AV1248" s="50" t="str">
        <f t="shared" si="343"/>
        <v/>
      </c>
      <c r="AW1248" s="50" t="str">
        <f t="shared" si="344"/>
        <v/>
      </c>
      <c r="AX1248" s="50" t="str">
        <f t="shared" ca="1" si="345"/>
        <v>Not Completed</v>
      </c>
      <c r="AY1248" s="50" t="str">
        <f t="shared" ca="1" si="346"/>
        <v>Not Completed</v>
      </c>
      <c r="AZ1248" s="50" t="str">
        <f t="shared" ca="1" si="347"/>
        <v>Not Completed</v>
      </c>
      <c r="BA1248" s="48">
        <f t="shared" si="348"/>
        <v>0</v>
      </c>
      <c r="BB1248" s="45" t="str">
        <f t="shared" si="349"/>
        <v/>
      </c>
      <c r="BC1248" s="50" t="str">
        <f t="shared" si="350"/>
        <v/>
      </c>
      <c r="BD1248" s="48">
        <f t="shared" si="351"/>
        <v>0</v>
      </c>
      <c r="BE1248" s="50" t="str">
        <f t="shared" si="352"/>
        <v>Not Started</v>
      </c>
      <c r="BF1248" s="51">
        <f t="shared" si="353"/>
        <v>1</v>
      </c>
      <c r="BG1248" s="51">
        <f t="shared" si="354"/>
        <v>0</v>
      </c>
      <c r="BH1248" s="50" t="str">
        <f t="shared" si="355"/>
        <v/>
      </c>
      <c r="BI1248" s="50" t="str">
        <f t="shared" si="356"/>
        <v/>
      </c>
      <c r="BJ1248" s="50" t="str">
        <f t="shared" si="357"/>
        <v/>
      </c>
      <c r="BK1248" s="50" t="str">
        <f t="shared" si="358"/>
        <v xml:space="preserve">Not Started |  | </v>
      </c>
      <c r="BL1248" s="49" t="str">
        <f t="shared" ca="1" si="359"/>
        <v/>
      </c>
    </row>
    <row r="1249" spans="1:64" x14ac:dyDescent="0.25">
      <c r="A1249" t="str">
        <f>[1]All_Tasks_Billing!A1249</f>
        <v>LAS16.PPM24</v>
      </c>
      <c r="B1249" t="str">
        <f>[1]All_Tasks_Billing!B1249</f>
        <v>PPM</v>
      </c>
      <c r="C1249" t="str">
        <f>[1]All_Tasks_Billing!C1249</f>
        <v>24.1.6</v>
      </c>
      <c r="D1249" t="str">
        <f>[1]All_Tasks_Billing!D1249</f>
        <v>Main Switchgear</v>
      </c>
      <c r="E1249" t="str">
        <f>[1]All_Tasks_Billing!E1249</f>
        <v>Circuit Breakers -Primary</v>
      </c>
      <c r="F1249" t="str">
        <f>IF([1]All_Tasks_Billing!F1249="","",[1]All_Tasks_Billing!F1249)</f>
        <v>600AF / 400 AT</v>
      </c>
      <c r="G1249" t="str">
        <f>IF([1]All_Tasks_Billing!G1249="","",[1]All_Tasks_Billing!G1249)</f>
        <v/>
      </c>
      <c r="H1249" s="45" t="str">
        <f>[1]All_Tasks_Billing!H1249</f>
        <v/>
      </c>
      <c r="I1249" t="str">
        <f>IF([1]All_Tasks_Billing!I1249="","",[1]All_Tasks_Billing!I1249)</f>
        <v/>
      </c>
      <c r="J1249" t="str">
        <f>IF([1]All_Tasks_Billing!J1249="","",[1]All_Tasks_Billing!J1249)</f>
        <v/>
      </c>
      <c r="K1249" t="b">
        <f>[1]All_Tasks_Billing!K1249</f>
        <v>0</v>
      </c>
      <c r="L1249" s="45" t="str">
        <f>[1]All_Tasks_Billing!L1249</f>
        <v/>
      </c>
      <c r="M1249" t="str">
        <f>[1]All_Tasks_Billing!M1249</f>
        <v/>
      </c>
      <c r="N1249" s="46">
        <f>IF([1]All_Tasks_Billing!N1249="",0,[1]All_Tasks_Billing!N1249)</f>
        <v>0</v>
      </c>
      <c r="O1249" t="str">
        <f>[1]All_Tasks_Billing!O1249</f>
        <v/>
      </c>
      <c r="P1249" s="47">
        <f>IF([1]All_Tasks_Billing!P1249="",0,[1]All_Tasks_Billing!P1249)</f>
        <v>3</v>
      </c>
      <c r="Q1249" s="47">
        <f>IF([1]All_Tasks_Billing!Q1249="",0,[1]All_Tasks_Billing!Q1249)</f>
        <v>3</v>
      </c>
      <c r="R1249" s="47">
        <f>IF([1]All_Tasks_Billing!R1249="",0,[1]All_Tasks_Billing!R1249)</f>
        <v>3</v>
      </c>
      <c r="S1249" t="str">
        <f>[1]All_Tasks_Billing!S1249</f>
        <v/>
      </c>
      <c r="T1249" t="str">
        <f>[1]All_Tasks_Billing!T1249</f>
        <v>READY</v>
      </c>
      <c r="U1249" t="str">
        <f>[1]All_Tasks_Billing!U1249</f>
        <v/>
      </c>
      <c r="V1249">
        <f>[1]All_Tasks_Billing!V1249</f>
        <v>29</v>
      </c>
      <c r="W1249" s="48">
        <f>[1]All_Tasks_Billing!W1249</f>
        <v>150</v>
      </c>
      <c r="X1249">
        <f>[1]All_Tasks_Billing!X1249</f>
        <v>24518.175000000003</v>
      </c>
      <c r="Y1249">
        <f>[1]All_Tasks_Billing!Y1249</f>
        <v>1</v>
      </c>
      <c r="Z1249" s="49">
        <f>[1]All_Tasks_Billing!Z1249</f>
        <v>0</v>
      </c>
      <c r="AA1249" s="45" t="str">
        <f>[1]All_Tasks_Billing!AA1249</f>
        <v/>
      </c>
      <c r="AB1249" t="str">
        <f>[1]All_Tasks_Billing!AB1249</f>
        <v/>
      </c>
      <c r="AC1249" s="48">
        <f>[1]All_Tasks_Billing!AC1249</f>
        <v>0</v>
      </c>
      <c r="AD1249" s="48">
        <f>[1]All_Tasks_Billing!AD1249</f>
        <v>0</v>
      </c>
      <c r="AE1249" s="48">
        <f>[1]All_Tasks_Billing!AE1249</f>
        <v>0</v>
      </c>
      <c r="AF1249" s="48">
        <f>[1]All_Tasks_Billing!AF1249</f>
        <v>0</v>
      </c>
      <c r="AG1249" s="48">
        <f>[1]All_Tasks_Billing!AG1249</f>
        <v>0</v>
      </c>
      <c r="AH1249" s="48">
        <f>[1]All_Tasks_Billing!AH1249</f>
        <v>0.129</v>
      </c>
      <c r="AI1249" s="48">
        <f>[1]All_Tasks_Billing!AI1249</f>
        <v>0</v>
      </c>
      <c r="AJ1249" s="48">
        <f>[1]All_Tasks_Billing!AJ1249</f>
        <v>0</v>
      </c>
      <c r="AK1249" s="48">
        <f>[1]All_Tasks_Billing!AK1249</f>
        <v>0</v>
      </c>
      <c r="AL1249" s="48">
        <f>[1]All_Tasks_Billing!AL1249</f>
        <v>0</v>
      </c>
      <c r="AM1249" s="48">
        <f>[1]All_Tasks_Billing!AM1249</f>
        <v>0</v>
      </c>
      <c r="AN1249" s="48">
        <f>[1]All_Tasks_Billing!AN1249</f>
        <v>0</v>
      </c>
      <c r="AO1249" s="48">
        <f>[1]All_Tasks_Billing!AO1249</f>
        <v>0</v>
      </c>
      <c r="AP1249" s="48">
        <f>[1]All_Tasks_Billing!AP1249</f>
        <v>0.129</v>
      </c>
      <c r="AQ1249" s="48">
        <f>[1]All_Tasks_Billing!AQ1249</f>
        <v>0</v>
      </c>
      <c r="AR1249" s="48">
        <f>[1]All_Tasks_Billing!AR1249</f>
        <v>0</v>
      </c>
      <c r="AS1249" s="48">
        <f>[1]All_Tasks_Billing!AS1249</f>
        <v>0</v>
      </c>
      <c r="AT1249" s="48">
        <f>[1]All_Tasks_Billing!AT1249</f>
        <v>0</v>
      </c>
      <c r="AU1249" s="50" t="str">
        <f t="shared" si="342"/>
        <v/>
      </c>
      <c r="AV1249" s="50" t="str">
        <f t="shared" si="343"/>
        <v/>
      </c>
      <c r="AW1249" s="50" t="str">
        <f t="shared" si="344"/>
        <v/>
      </c>
      <c r="AX1249" s="50" t="str">
        <f t="shared" ca="1" si="345"/>
        <v>Not Completed</v>
      </c>
      <c r="AY1249" s="50" t="str">
        <f t="shared" ca="1" si="346"/>
        <v>Not Completed</v>
      </c>
      <c r="AZ1249" s="50" t="str">
        <f t="shared" ca="1" si="347"/>
        <v>Not Completed</v>
      </c>
      <c r="BA1249" s="48">
        <f t="shared" si="348"/>
        <v>0</v>
      </c>
      <c r="BB1249" s="45" t="str">
        <f t="shared" si="349"/>
        <v/>
      </c>
      <c r="BC1249" s="50" t="str">
        <f t="shared" si="350"/>
        <v/>
      </c>
      <c r="BD1249" s="48">
        <f t="shared" si="351"/>
        <v>0</v>
      </c>
      <c r="BE1249" s="50" t="str">
        <f t="shared" si="352"/>
        <v>Not Started</v>
      </c>
      <c r="BF1249" s="51">
        <f t="shared" si="353"/>
        <v>1</v>
      </c>
      <c r="BG1249" s="51">
        <f t="shared" si="354"/>
        <v>0</v>
      </c>
      <c r="BH1249" s="50" t="str">
        <f t="shared" si="355"/>
        <v/>
      </c>
      <c r="BI1249" s="50" t="str">
        <f t="shared" si="356"/>
        <v/>
      </c>
      <c r="BJ1249" s="50" t="str">
        <f t="shared" si="357"/>
        <v/>
      </c>
      <c r="BK1249" s="50" t="str">
        <f t="shared" si="358"/>
        <v xml:space="preserve">Not Started |  | </v>
      </c>
      <c r="BL1249" s="49" t="str">
        <f t="shared" ca="1" si="359"/>
        <v/>
      </c>
    </row>
    <row r="1250" spans="1:64" x14ac:dyDescent="0.25">
      <c r="A1250" t="str">
        <f>[1]All_Tasks_Billing!A1250</f>
        <v>LAS16.PPM24</v>
      </c>
      <c r="B1250" t="str">
        <f>[1]All_Tasks_Billing!B1250</f>
        <v>PPM</v>
      </c>
      <c r="C1250" t="str">
        <f>[1]All_Tasks_Billing!C1250</f>
        <v>24.1.7</v>
      </c>
      <c r="D1250" t="str">
        <f>[1]All_Tasks_Billing!D1250</f>
        <v>Main Switchgear</v>
      </c>
      <c r="E1250" t="str">
        <f>[1]All_Tasks_Billing!E1250</f>
        <v>Circuit Breakers -Primary</v>
      </c>
      <c r="F1250" t="str">
        <f>IF([1]All_Tasks_Billing!F1250="","",[1]All_Tasks_Billing!F1250)</f>
        <v>600AF / 400 AT</v>
      </c>
      <c r="G1250" t="str">
        <f>IF([1]All_Tasks_Billing!G1250="","",[1]All_Tasks_Billing!G1250)</f>
        <v/>
      </c>
      <c r="H1250" s="45" t="str">
        <f>[1]All_Tasks_Billing!H1250</f>
        <v/>
      </c>
      <c r="I1250" t="str">
        <f>IF([1]All_Tasks_Billing!I1250="","",[1]All_Tasks_Billing!I1250)</f>
        <v/>
      </c>
      <c r="J1250" t="str">
        <f>IF([1]All_Tasks_Billing!J1250="","",[1]All_Tasks_Billing!J1250)</f>
        <v/>
      </c>
      <c r="K1250" t="b">
        <f>[1]All_Tasks_Billing!K1250</f>
        <v>0</v>
      </c>
      <c r="L1250" s="45" t="str">
        <f>[1]All_Tasks_Billing!L1250</f>
        <v/>
      </c>
      <c r="M1250" t="str">
        <f>[1]All_Tasks_Billing!M1250</f>
        <v/>
      </c>
      <c r="N1250" s="46">
        <f>IF([1]All_Tasks_Billing!N1250="",0,[1]All_Tasks_Billing!N1250)</f>
        <v>0</v>
      </c>
      <c r="O1250" t="str">
        <f>[1]All_Tasks_Billing!O1250</f>
        <v/>
      </c>
      <c r="P1250" s="47">
        <f>IF([1]All_Tasks_Billing!P1250="",0,[1]All_Tasks_Billing!P1250)</f>
        <v>3</v>
      </c>
      <c r="Q1250" s="47">
        <f>IF([1]All_Tasks_Billing!Q1250="",0,[1]All_Tasks_Billing!Q1250)</f>
        <v>3</v>
      </c>
      <c r="R1250" s="47">
        <f>IF([1]All_Tasks_Billing!R1250="",0,[1]All_Tasks_Billing!R1250)</f>
        <v>3</v>
      </c>
      <c r="S1250" t="str">
        <f>[1]All_Tasks_Billing!S1250</f>
        <v/>
      </c>
      <c r="T1250" t="str">
        <f>[1]All_Tasks_Billing!T1250</f>
        <v>READY</v>
      </c>
      <c r="U1250" t="str">
        <f>[1]All_Tasks_Billing!U1250</f>
        <v/>
      </c>
      <c r="V1250">
        <f>[1]All_Tasks_Billing!V1250</f>
        <v>29</v>
      </c>
      <c r="W1250" s="48">
        <f>[1]All_Tasks_Billing!W1250</f>
        <v>150</v>
      </c>
      <c r="X1250">
        <f>[1]All_Tasks_Billing!X1250</f>
        <v>24518.175000000003</v>
      </c>
      <c r="Y1250">
        <f>[1]All_Tasks_Billing!Y1250</f>
        <v>1</v>
      </c>
      <c r="Z1250" s="49">
        <f>[1]All_Tasks_Billing!Z1250</f>
        <v>0</v>
      </c>
      <c r="AA1250" s="45" t="str">
        <f>[1]All_Tasks_Billing!AA1250</f>
        <v/>
      </c>
      <c r="AB1250" t="str">
        <f>[1]All_Tasks_Billing!AB1250</f>
        <v/>
      </c>
      <c r="AC1250" s="48">
        <f>[1]All_Tasks_Billing!AC1250</f>
        <v>0</v>
      </c>
      <c r="AD1250" s="48">
        <f>[1]All_Tasks_Billing!AD1250</f>
        <v>0</v>
      </c>
      <c r="AE1250" s="48">
        <f>[1]All_Tasks_Billing!AE1250</f>
        <v>0</v>
      </c>
      <c r="AF1250" s="48">
        <f>[1]All_Tasks_Billing!AF1250</f>
        <v>0</v>
      </c>
      <c r="AG1250" s="48">
        <f>[1]All_Tasks_Billing!AG1250</f>
        <v>0</v>
      </c>
      <c r="AH1250" s="48">
        <f>[1]All_Tasks_Billing!AH1250</f>
        <v>0.129</v>
      </c>
      <c r="AI1250" s="48">
        <f>[1]All_Tasks_Billing!AI1250</f>
        <v>0</v>
      </c>
      <c r="AJ1250" s="48">
        <f>[1]All_Tasks_Billing!AJ1250</f>
        <v>0</v>
      </c>
      <c r="AK1250" s="48">
        <f>[1]All_Tasks_Billing!AK1250</f>
        <v>0</v>
      </c>
      <c r="AL1250" s="48">
        <f>[1]All_Tasks_Billing!AL1250</f>
        <v>0</v>
      </c>
      <c r="AM1250" s="48">
        <f>[1]All_Tasks_Billing!AM1250</f>
        <v>0</v>
      </c>
      <c r="AN1250" s="48">
        <f>[1]All_Tasks_Billing!AN1250</f>
        <v>0</v>
      </c>
      <c r="AO1250" s="48">
        <f>[1]All_Tasks_Billing!AO1250</f>
        <v>0</v>
      </c>
      <c r="AP1250" s="48">
        <f>[1]All_Tasks_Billing!AP1250</f>
        <v>0.129</v>
      </c>
      <c r="AQ1250" s="48">
        <f>[1]All_Tasks_Billing!AQ1250</f>
        <v>0</v>
      </c>
      <c r="AR1250" s="48">
        <f>[1]All_Tasks_Billing!AR1250</f>
        <v>0</v>
      </c>
      <c r="AS1250" s="48">
        <f>[1]All_Tasks_Billing!AS1250</f>
        <v>0</v>
      </c>
      <c r="AT1250" s="48">
        <f>[1]All_Tasks_Billing!AT1250</f>
        <v>0</v>
      </c>
      <c r="AU1250" s="50" t="str">
        <f t="shared" si="342"/>
        <v/>
      </c>
      <c r="AV1250" s="50" t="str">
        <f t="shared" si="343"/>
        <v/>
      </c>
      <c r="AW1250" s="50" t="str">
        <f t="shared" si="344"/>
        <v/>
      </c>
      <c r="AX1250" s="50" t="str">
        <f t="shared" ca="1" si="345"/>
        <v>Not Completed</v>
      </c>
      <c r="AY1250" s="50" t="str">
        <f t="shared" ca="1" si="346"/>
        <v>Not Completed</v>
      </c>
      <c r="AZ1250" s="50" t="str">
        <f t="shared" ca="1" si="347"/>
        <v>Not Completed</v>
      </c>
      <c r="BA1250" s="48">
        <f t="shared" si="348"/>
        <v>0</v>
      </c>
      <c r="BB1250" s="45" t="str">
        <f t="shared" si="349"/>
        <v/>
      </c>
      <c r="BC1250" s="50" t="str">
        <f t="shared" si="350"/>
        <v/>
      </c>
      <c r="BD1250" s="48">
        <f t="shared" si="351"/>
        <v>0</v>
      </c>
      <c r="BE1250" s="50" t="str">
        <f t="shared" si="352"/>
        <v>Not Started</v>
      </c>
      <c r="BF1250" s="51">
        <f t="shared" si="353"/>
        <v>1</v>
      </c>
      <c r="BG1250" s="51">
        <f t="shared" si="354"/>
        <v>0</v>
      </c>
      <c r="BH1250" s="50" t="str">
        <f t="shared" si="355"/>
        <v/>
      </c>
      <c r="BI1250" s="50" t="str">
        <f t="shared" si="356"/>
        <v/>
      </c>
      <c r="BJ1250" s="50" t="str">
        <f t="shared" si="357"/>
        <v/>
      </c>
      <c r="BK1250" s="50" t="str">
        <f t="shared" si="358"/>
        <v xml:space="preserve">Not Started |  | </v>
      </c>
      <c r="BL1250" s="49" t="str">
        <f t="shared" ca="1" si="359"/>
        <v/>
      </c>
    </row>
    <row r="1251" spans="1:64" x14ac:dyDescent="0.25">
      <c r="A1251" t="str">
        <f>[1]All_Tasks_Billing!A1251</f>
        <v>LAS16.PPM24</v>
      </c>
      <c r="B1251" t="str">
        <f>[1]All_Tasks_Billing!B1251</f>
        <v>PPM</v>
      </c>
      <c r="C1251" t="str">
        <f>[1]All_Tasks_Billing!C1251</f>
        <v>24.1.8</v>
      </c>
      <c r="D1251" t="str">
        <f>[1]All_Tasks_Billing!D1251</f>
        <v>Main Switchgear</v>
      </c>
      <c r="E1251" t="str">
        <f>[1]All_Tasks_Billing!E1251</f>
        <v>Circuit Breakers -Primary</v>
      </c>
      <c r="F1251" t="str">
        <f>IF([1]All_Tasks_Billing!F1251="","",[1]All_Tasks_Billing!F1251)</f>
        <v>600AF / 400 AT</v>
      </c>
      <c r="G1251" t="str">
        <f>IF([1]All_Tasks_Billing!G1251="","",[1]All_Tasks_Billing!G1251)</f>
        <v/>
      </c>
      <c r="H1251" s="45" t="str">
        <f>[1]All_Tasks_Billing!H1251</f>
        <v/>
      </c>
      <c r="I1251" t="str">
        <f>IF([1]All_Tasks_Billing!I1251="","",[1]All_Tasks_Billing!I1251)</f>
        <v/>
      </c>
      <c r="J1251" t="str">
        <f>IF([1]All_Tasks_Billing!J1251="","",[1]All_Tasks_Billing!J1251)</f>
        <v/>
      </c>
      <c r="K1251" t="b">
        <f>[1]All_Tasks_Billing!K1251</f>
        <v>0</v>
      </c>
      <c r="L1251" s="45" t="str">
        <f>[1]All_Tasks_Billing!L1251</f>
        <v/>
      </c>
      <c r="M1251" t="str">
        <f>[1]All_Tasks_Billing!M1251</f>
        <v/>
      </c>
      <c r="N1251" s="46">
        <f>IF([1]All_Tasks_Billing!N1251="",0,[1]All_Tasks_Billing!N1251)</f>
        <v>0</v>
      </c>
      <c r="O1251" t="str">
        <f>[1]All_Tasks_Billing!O1251</f>
        <v/>
      </c>
      <c r="P1251" s="47">
        <f>IF([1]All_Tasks_Billing!P1251="",0,[1]All_Tasks_Billing!P1251)</f>
        <v>3</v>
      </c>
      <c r="Q1251" s="47">
        <f>IF([1]All_Tasks_Billing!Q1251="",0,[1]All_Tasks_Billing!Q1251)</f>
        <v>3</v>
      </c>
      <c r="R1251" s="47">
        <f>IF([1]All_Tasks_Billing!R1251="",0,[1]All_Tasks_Billing!R1251)</f>
        <v>3</v>
      </c>
      <c r="S1251" t="str">
        <f>[1]All_Tasks_Billing!S1251</f>
        <v/>
      </c>
      <c r="T1251" t="str">
        <f>[1]All_Tasks_Billing!T1251</f>
        <v>READY</v>
      </c>
      <c r="U1251" t="str">
        <f>[1]All_Tasks_Billing!U1251</f>
        <v/>
      </c>
      <c r="V1251">
        <f>[1]All_Tasks_Billing!V1251</f>
        <v>29</v>
      </c>
      <c r="W1251" s="48">
        <f>[1]All_Tasks_Billing!W1251</f>
        <v>150</v>
      </c>
      <c r="X1251">
        <f>[1]All_Tasks_Billing!X1251</f>
        <v>24518.175000000003</v>
      </c>
      <c r="Y1251">
        <f>[1]All_Tasks_Billing!Y1251</f>
        <v>1</v>
      </c>
      <c r="Z1251" s="49">
        <f>[1]All_Tasks_Billing!Z1251</f>
        <v>0</v>
      </c>
      <c r="AA1251" s="45" t="str">
        <f>[1]All_Tasks_Billing!AA1251</f>
        <v/>
      </c>
      <c r="AB1251" t="str">
        <f>[1]All_Tasks_Billing!AB1251</f>
        <v/>
      </c>
      <c r="AC1251" s="48">
        <f>[1]All_Tasks_Billing!AC1251</f>
        <v>0</v>
      </c>
      <c r="AD1251" s="48">
        <f>[1]All_Tasks_Billing!AD1251</f>
        <v>0</v>
      </c>
      <c r="AE1251" s="48">
        <f>[1]All_Tasks_Billing!AE1251</f>
        <v>0</v>
      </c>
      <c r="AF1251" s="48">
        <f>[1]All_Tasks_Billing!AF1251</f>
        <v>0</v>
      </c>
      <c r="AG1251" s="48">
        <f>[1]All_Tasks_Billing!AG1251</f>
        <v>0</v>
      </c>
      <c r="AH1251" s="48">
        <f>[1]All_Tasks_Billing!AH1251</f>
        <v>0.129</v>
      </c>
      <c r="AI1251" s="48">
        <f>[1]All_Tasks_Billing!AI1251</f>
        <v>0</v>
      </c>
      <c r="AJ1251" s="48">
        <f>[1]All_Tasks_Billing!AJ1251</f>
        <v>0</v>
      </c>
      <c r="AK1251" s="48">
        <f>[1]All_Tasks_Billing!AK1251</f>
        <v>0</v>
      </c>
      <c r="AL1251" s="48">
        <f>[1]All_Tasks_Billing!AL1251</f>
        <v>0</v>
      </c>
      <c r="AM1251" s="48">
        <f>[1]All_Tasks_Billing!AM1251</f>
        <v>0</v>
      </c>
      <c r="AN1251" s="48">
        <f>[1]All_Tasks_Billing!AN1251</f>
        <v>0</v>
      </c>
      <c r="AO1251" s="48">
        <f>[1]All_Tasks_Billing!AO1251</f>
        <v>0</v>
      </c>
      <c r="AP1251" s="48">
        <f>[1]All_Tasks_Billing!AP1251</f>
        <v>0.129</v>
      </c>
      <c r="AQ1251" s="48">
        <f>[1]All_Tasks_Billing!AQ1251</f>
        <v>0</v>
      </c>
      <c r="AR1251" s="48">
        <f>[1]All_Tasks_Billing!AR1251</f>
        <v>0</v>
      </c>
      <c r="AS1251" s="48">
        <f>[1]All_Tasks_Billing!AS1251</f>
        <v>0</v>
      </c>
      <c r="AT1251" s="48">
        <f>[1]All_Tasks_Billing!AT1251</f>
        <v>0</v>
      </c>
      <c r="AU1251" s="50" t="str">
        <f t="shared" si="342"/>
        <v/>
      </c>
      <c r="AV1251" s="50" t="str">
        <f t="shared" si="343"/>
        <v/>
      </c>
      <c r="AW1251" s="50" t="str">
        <f t="shared" si="344"/>
        <v/>
      </c>
      <c r="AX1251" s="50" t="str">
        <f t="shared" ca="1" si="345"/>
        <v>Not Completed</v>
      </c>
      <c r="AY1251" s="50" t="str">
        <f t="shared" ca="1" si="346"/>
        <v>Not Completed</v>
      </c>
      <c r="AZ1251" s="50" t="str">
        <f t="shared" ca="1" si="347"/>
        <v>Not Completed</v>
      </c>
      <c r="BA1251" s="48">
        <f t="shared" si="348"/>
        <v>0</v>
      </c>
      <c r="BB1251" s="45" t="str">
        <f t="shared" si="349"/>
        <v/>
      </c>
      <c r="BC1251" s="50" t="str">
        <f t="shared" si="350"/>
        <v/>
      </c>
      <c r="BD1251" s="48">
        <f t="shared" si="351"/>
        <v>0</v>
      </c>
      <c r="BE1251" s="50" t="str">
        <f t="shared" si="352"/>
        <v>Not Started</v>
      </c>
      <c r="BF1251" s="51">
        <f t="shared" si="353"/>
        <v>1</v>
      </c>
      <c r="BG1251" s="51">
        <f t="shared" si="354"/>
        <v>0</v>
      </c>
      <c r="BH1251" s="50" t="str">
        <f t="shared" si="355"/>
        <v/>
      </c>
      <c r="BI1251" s="50" t="str">
        <f t="shared" si="356"/>
        <v/>
      </c>
      <c r="BJ1251" s="50" t="str">
        <f t="shared" si="357"/>
        <v/>
      </c>
      <c r="BK1251" s="50" t="str">
        <f t="shared" si="358"/>
        <v xml:space="preserve">Not Started |  | </v>
      </c>
      <c r="BL1251" s="49" t="str">
        <f t="shared" ca="1" si="359"/>
        <v/>
      </c>
    </row>
    <row r="1252" spans="1:64" x14ac:dyDescent="0.25">
      <c r="A1252" t="str">
        <f>[1]All_Tasks_Billing!A1252</f>
        <v>LAS16.PPM24</v>
      </c>
      <c r="B1252" t="str">
        <f>[1]All_Tasks_Billing!B1252</f>
        <v>PPM</v>
      </c>
      <c r="C1252" t="str">
        <f>[1]All_Tasks_Billing!C1252</f>
        <v>24.1.9</v>
      </c>
      <c r="D1252" t="str">
        <f>[1]All_Tasks_Billing!D1252</f>
        <v>Main Switchgear</v>
      </c>
      <c r="E1252" t="str">
        <f>[1]All_Tasks_Billing!E1252</f>
        <v>Circuit Breakers -Primary</v>
      </c>
      <c r="F1252" t="str">
        <f>IF([1]All_Tasks_Billing!F1252="","",[1]All_Tasks_Billing!F1252)</f>
        <v>1200AF / 800AT</v>
      </c>
      <c r="G1252" t="str">
        <f>IF([1]All_Tasks_Billing!G1252="","",[1]All_Tasks_Billing!G1252)</f>
        <v/>
      </c>
      <c r="H1252" s="45" t="str">
        <f>[1]All_Tasks_Billing!H1252</f>
        <v/>
      </c>
      <c r="I1252" t="str">
        <f>IF([1]All_Tasks_Billing!I1252="","",[1]All_Tasks_Billing!I1252)</f>
        <v/>
      </c>
      <c r="J1252" t="str">
        <f>IF([1]All_Tasks_Billing!J1252="","",[1]All_Tasks_Billing!J1252)</f>
        <v/>
      </c>
      <c r="K1252" t="b">
        <f>[1]All_Tasks_Billing!K1252</f>
        <v>0</v>
      </c>
      <c r="L1252" s="45" t="str">
        <f>[1]All_Tasks_Billing!L1252</f>
        <v/>
      </c>
      <c r="M1252" t="str">
        <f>[1]All_Tasks_Billing!M1252</f>
        <v/>
      </c>
      <c r="N1252" s="46">
        <f>IF([1]All_Tasks_Billing!N1252="",0,[1]All_Tasks_Billing!N1252)</f>
        <v>0</v>
      </c>
      <c r="O1252" t="str">
        <f>[1]All_Tasks_Billing!O1252</f>
        <v/>
      </c>
      <c r="P1252" s="47">
        <f>IF([1]All_Tasks_Billing!P1252="",0,[1]All_Tasks_Billing!P1252)</f>
        <v>3</v>
      </c>
      <c r="Q1252" s="47">
        <f>IF([1]All_Tasks_Billing!Q1252="",0,[1]All_Tasks_Billing!Q1252)</f>
        <v>3</v>
      </c>
      <c r="R1252" s="47">
        <f>IF([1]All_Tasks_Billing!R1252="",0,[1]All_Tasks_Billing!R1252)</f>
        <v>3</v>
      </c>
      <c r="S1252" t="str">
        <f>[1]All_Tasks_Billing!S1252</f>
        <v/>
      </c>
      <c r="T1252" t="str">
        <f>[1]All_Tasks_Billing!T1252</f>
        <v>READY</v>
      </c>
      <c r="U1252" t="str">
        <f>[1]All_Tasks_Billing!U1252</f>
        <v/>
      </c>
      <c r="V1252">
        <f>[1]All_Tasks_Billing!V1252</f>
        <v>29</v>
      </c>
      <c r="W1252" s="48">
        <f>[1]All_Tasks_Billing!W1252</f>
        <v>150</v>
      </c>
      <c r="X1252">
        <f>[1]All_Tasks_Billing!X1252</f>
        <v>24518.175000000003</v>
      </c>
      <c r="Y1252">
        <f>[1]All_Tasks_Billing!Y1252</f>
        <v>1</v>
      </c>
      <c r="Z1252" s="49">
        <f>[1]All_Tasks_Billing!Z1252</f>
        <v>0</v>
      </c>
      <c r="AA1252" s="45" t="str">
        <f>[1]All_Tasks_Billing!AA1252</f>
        <v/>
      </c>
      <c r="AB1252" t="str">
        <f>[1]All_Tasks_Billing!AB1252</f>
        <v/>
      </c>
      <c r="AC1252" s="48">
        <f>[1]All_Tasks_Billing!AC1252</f>
        <v>0</v>
      </c>
      <c r="AD1252" s="48">
        <f>[1]All_Tasks_Billing!AD1252</f>
        <v>0</v>
      </c>
      <c r="AE1252" s="48">
        <f>[1]All_Tasks_Billing!AE1252</f>
        <v>0</v>
      </c>
      <c r="AF1252" s="48">
        <f>[1]All_Tasks_Billing!AF1252</f>
        <v>0</v>
      </c>
      <c r="AG1252" s="48">
        <f>[1]All_Tasks_Billing!AG1252</f>
        <v>0</v>
      </c>
      <c r="AH1252" s="48">
        <f>[1]All_Tasks_Billing!AH1252</f>
        <v>0.129</v>
      </c>
      <c r="AI1252" s="48">
        <f>[1]All_Tasks_Billing!AI1252</f>
        <v>0</v>
      </c>
      <c r="AJ1252" s="48">
        <f>[1]All_Tasks_Billing!AJ1252</f>
        <v>0</v>
      </c>
      <c r="AK1252" s="48">
        <f>[1]All_Tasks_Billing!AK1252</f>
        <v>0</v>
      </c>
      <c r="AL1252" s="48">
        <f>[1]All_Tasks_Billing!AL1252</f>
        <v>0</v>
      </c>
      <c r="AM1252" s="48">
        <f>[1]All_Tasks_Billing!AM1252</f>
        <v>0</v>
      </c>
      <c r="AN1252" s="48">
        <f>[1]All_Tasks_Billing!AN1252</f>
        <v>0</v>
      </c>
      <c r="AO1252" s="48">
        <f>[1]All_Tasks_Billing!AO1252</f>
        <v>0</v>
      </c>
      <c r="AP1252" s="48">
        <f>[1]All_Tasks_Billing!AP1252</f>
        <v>0.129</v>
      </c>
      <c r="AQ1252" s="48">
        <f>[1]All_Tasks_Billing!AQ1252</f>
        <v>0</v>
      </c>
      <c r="AR1252" s="48">
        <f>[1]All_Tasks_Billing!AR1252</f>
        <v>0</v>
      </c>
      <c r="AS1252" s="48">
        <f>[1]All_Tasks_Billing!AS1252</f>
        <v>0</v>
      </c>
      <c r="AT1252" s="48">
        <f>[1]All_Tasks_Billing!AT1252</f>
        <v>0</v>
      </c>
      <c r="AU1252" s="50" t="str">
        <f t="shared" si="342"/>
        <v/>
      </c>
      <c r="AV1252" s="50" t="str">
        <f t="shared" si="343"/>
        <v/>
      </c>
      <c r="AW1252" s="50" t="str">
        <f t="shared" si="344"/>
        <v/>
      </c>
      <c r="AX1252" s="50" t="str">
        <f t="shared" ca="1" si="345"/>
        <v>Not Completed</v>
      </c>
      <c r="AY1252" s="50" t="str">
        <f t="shared" ca="1" si="346"/>
        <v>Not Completed</v>
      </c>
      <c r="AZ1252" s="50" t="str">
        <f t="shared" ca="1" si="347"/>
        <v>Not Completed</v>
      </c>
      <c r="BA1252" s="48">
        <f t="shared" si="348"/>
        <v>0</v>
      </c>
      <c r="BB1252" s="45" t="str">
        <f t="shared" si="349"/>
        <v/>
      </c>
      <c r="BC1252" s="50" t="str">
        <f t="shared" si="350"/>
        <v/>
      </c>
      <c r="BD1252" s="48">
        <f t="shared" si="351"/>
        <v>0</v>
      </c>
      <c r="BE1252" s="50" t="str">
        <f t="shared" si="352"/>
        <v>Not Started</v>
      </c>
      <c r="BF1252" s="51">
        <f t="shared" si="353"/>
        <v>1</v>
      </c>
      <c r="BG1252" s="51">
        <f t="shared" si="354"/>
        <v>0</v>
      </c>
      <c r="BH1252" s="50" t="str">
        <f t="shared" si="355"/>
        <v/>
      </c>
      <c r="BI1252" s="50" t="str">
        <f t="shared" si="356"/>
        <v/>
      </c>
      <c r="BJ1252" s="50" t="str">
        <f t="shared" si="357"/>
        <v/>
      </c>
      <c r="BK1252" s="50" t="str">
        <f t="shared" si="358"/>
        <v xml:space="preserve">Not Started |  | </v>
      </c>
      <c r="BL1252" s="49" t="str">
        <f t="shared" ca="1" si="359"/>
        <v/>
      </c>
    </row>
    <row r="1253" spans="1:64" x14ac:dyDescent="0.25">
      <c r="A1253" t="str">
        <f>[1]All_Tasks_Billing!A1253</f>
        <v>LAS16.PPM24</v>
      </c>
      <c r="B1253" t="str">
        <f>[1]All_Tasks_Billing!B1253</f>
        <v>PPM</v>
      </c>
      <c r="C1253" t="str">
        <f>[1]All_Tasks_Billing!C1253</f>
        <v>24.1.10</v>
      </c>
      <c r="D1253" t="str">
        <f>[1]All_Tasks_Billing!D1253</f>
        <v>Main Switchgear</v>
      </c>
      <c r="E1253" t="str">
        <f>[1]All_Tasks_Billing!E1253</f>
        <v>Circuit Breakers -Primary</v>
      </c>
      <c r="F1253" t="str">
        <f>IF([1]All_Tasks_Billing!F1253="","",[1]All_Tasks_Billing!F1253)</f>
        <v>1200AF / 800AT</v>
      </c>
      <c r="G1253" t="str">
        <f>IF([1]All_Tasks_Billing!G1253="","",[1]All_Tasks_Billing!G1253)</f>
        <v/>
      </c>
      <c r="H1253" s="45" t="str">
        <f>[1]All_Tasks_Billing!H1253</f>
        <v/>
      </c>
      <c r="I1253" t="str">
        <f>IF([1]All_Tasks_Billing!I1253="","",[1]All_Tasks_Billing!I1253)</f>
        <v/>
      </c>
      <c r="J1253" t="str">
        <f>IF([1]All_Tasks_Billing!J1253="","",[1]All_Tasks_Billing!J1253)</f>
        <v/>
      </c>
      <c r="K1253" t="b">
        <f>[1]All_Tasks_Billing!K1253</f>
        <v>0</v>
      </c>
      <c r="L1253" s="45" t="str">
        <f>[1]All_Tasks_Billing!L1253</f>
        <v/>
      </c>
      <c r="M1253" t="str">
        <f>[1]All_Tasks_Billing!M1253</f>
        <v/>
      </c>
      <c r="N1253" s="46">
        <f>IF([1]All_Tasks_Billing!N1253="",0,[1]All_Tasks_Billing!N1253)</f>
        <v>0</v>
      </c>
      <c r="O1253" t="str">
        <f>[1]All_Tasks_Billing!O1253</f>
        <v/>
      </c>
      <c r="P1253" s="47">
        <f>IF([1]All_Tasks_Billing!P1253="",0,[1]All_Tasks_Billing!P1253)</f>
        <v>3</v>
      </c>
      <c r="Q1253" s="47">
        <f>IF([1]All_Tasks_Billing!Q1253="",0,[1]All_Tasks_Billing!Q1253)</f>
        <v>3</v>
      </c>
      <c r="R1253" s="47">
        <f>IF([1]All_Tasks_Billing!R1253="",0,[1]All_Tasks_Billing!R1253)</f>
        <v>3</v>
      </c>
      <c r="S1253" t="str">
        <f>[1]All_Tasks_Billing!S1253</f>
        <v/>
      </c>
      <c r="T1253" t="str">
        <f>[1]All_Tasks_Billing!T1253</f>
        <v>READY</v>
      </c>
      <c r="U1253" t="str">
        <f>[1]All_Tasks_Billing!U1253</f>
        <v/>
      </c>
      <c r="V1253">
        <f>[1]All_Tasks_Billing!V1253</f>
        <v>29</v>
      </c>
      <c r="W1253" s="48">
        <f>[1]All_Tasks_Billing!W1253</f>
        <v>150</v>
      </c>
      <c r="X1253">
        <f>[1]All_Tasks_Billing!X1253</f>
        <v>24518.175000000003</v>
      </c>
      <c r="Y1253">
        <f>[1]All_Tasks_Billing!Y1253</f>
        <v>1</v>
      </c>
      <c r="Z1253" s="49">
        <f>[1]All_Tasks_Billing!Z1253</f>
        <v>0</v>
      </c>
      <c r="AA1253" s="45" t="str">
        <f>[1]All_Tasks_Billing!AA1253</f>
        <v/>
      </c>
      <c r="AB1253" t="str">
        <f>[1]All_Tasks_Billing!AB1253</f>
        <v/>
      </c>
      <c r="AC1253" s="48">
        <f>[1]All_Tasks_Billing!AC1253</f>
        <v>0</v>
      </c>
      <c r="AD1253" s="48">
        <f>[1]All_Tasks_Billing!AD1253</f>
        <v>0</v>
      </c>
      <c r="AE1253" s="48">
        <f>[1]All_Tasks_Billing!AE1253</f>
        <v>0</v>
      </c>
      <c r="AF1253" s="48">
        <f>[1]All_Tasks_Billing!AF1253</f>
        <v>0</v>
      </c>
      <c r="AG1253" s="48">
        <f>[1]All_Tasks_Billing!AG1253</f>
        <v>0</v>
      </c>
      <c r="AH1253" s="48">
        <f>[1]All_Tasks_Billing!AH1253</f>
        <v>0.129</v>
      </c>
      <c r="AI1253" s="48">
        <f>[1]All_Tasks_Billing!AI1253</f>
        <v>0</v>
      </c>
      <c r="AJ1253" s="48">
        <f>[1]All_Tasks_Billing!AJ1253</f>
        <v>0</v>
      </c>
      <c r="AK1253" s="48">
        <f>[1]All_Tasks_Billing!AK1253</f>
        <v>0</v>
      </c>
      <c r="AL1253" s="48">
        <f>[1]All_Tasks_Billing!AL1253</f>
        <v>0</v>
      </c>
      <c r="AM1253" s="48">
        <f>[1]All_Tasks_Billing!AM1253</f>
        <v>0</v>
      </c>
      <c r="AN1253" s="48">
        <f>[1]All_Tasks_Billing!AN1253</f>
        <v>0</v>
      </c>
      <c r="AO1253" s="48">
        <f>[1]All_Tasks_Billing!AO1253</f>
        <v>0</v>
      </c>
      <c r="AP1253" s="48">
        <f>[1]All_Tasks_Billing!AP1253</f>
        <v>0.129</v>
      </c>
      <c r="AQ1253" s="48">
        <f>[1]All_Tasks_Billing!AQ1253</f>
        <v>0</v>
      </c>
      <c r="AR1253" s="48">
        <f>[1]All_Tasks_Billing!AR1253</f>
        <v>0</v>
      </c>
      <c r="AS1253" s="48">
        <f>[1]All_Tasks_Billing!AS1253</f>
        <v>0</v>
      </c>
      <c r="AT1253" s="48">
        <f>[1]All_Tasks_Billing!AT1253</f>
        <v>0</v>
      </c>
      <c r="AU1253" s="50" t="str">
        <f t="shared" si="342"/>
        <v/>
      </c>
      <c r="AV1253" s="50" t="str">
        <f t="shared" si="343"/>
        <v/>
      </c>
      <c r="AW1253" s="50" t="str">
        <f t="shared" si="344"/>
        <v/>
      </c>
      <c r="AX1253" s="50" t="str">
        <f t="shared" ca="1" si="345"/>
        <v>Not Completed</v>
      </c>
      <c r="AY1253" s="50" t="str">
        <f t="shared" ca="1" si="346"/>
        <v>Not Completed</v>
      </c>
      <c r="AZ1253" s="50" t="str">
        <f t="shared" ca="1" si="347"/>
        <v>Not Completed</v>
      </c>
      <c r="BA1253" s="48">
        <f t="shared" si="348"/>
        <v>0</v>
      </c>
      <c r="BB1253" s="45" t="str">
        <f t="shared" si="349"/>
        <v/>
      </c>
      <c r="BC1253" s="50" t="str">
        <f t="shared" si="350"/>
        <v/>
      </c>
      <c r="BD1253" s="48">
        <f t="shared" si="351"/>
        <v>0</v>
      </c>
      <c r="BE1253" s="50" t="str">
        <f t="shared" si="352"/>
        <v>Not Started</v>
      </c>
      <c r="BF1253" s="51">
        <f t="shared" si="353"/>
        <v>1</v>
      </c>
      <c r="BG1253" s="51">
        <f t="shared" si="354"/>
        <v>0</v>
      </c>
      <c r="BH1253" s="50" t="str">
        <f t="shared" si="355"/>
        <v/>
      </c>
      <c r="BI1253" s="50" t="str">
        <f t="shared" si="356"/>
        <v/>
      </c>
      <c r="BJ1253" s="50" t="str">
        <f t="shared" si="357"/>
        <v/>
      </c>
      <c r="BK1253" s="50" t="str">
        <f t="shared" si="358"/>
        <v xml:space="preserve">Not Started |  | </v>
      </c>
      <c r="BL1253" s="49" t="str">
        <f t="shared" ca="1" si="359"/>
        <v/>
      </c>
    </row>
    <row r="1254" spans="1:64" x14ac:dyDescent="0.25">
      <c r="A1254" t="str">
        <f>[1]All_Tasks_Billing!A1254</f>
        <v>LAS16.PPM24</v>
      </c>
      <c r="B1254" t="str">
        <f>[1]All_Tasks_Billing!B1254</f>
        <v>PPM</v>
      </c>
      <c r="C1254" t="str">
        <f>[1]All_Tasks_Billing!C1254</f>
        <v>24.1.11</v>
      </c>
      <c r="D1254" t="str">
        <f>[1]All_Tasks_Billing!D1254</f>
        <v>Main Switchgear</v>
      </c>
      <c r="E1254" t="str">
        <f>[1]All_Tasks_Billing!E1254</f>
        <v>Circuit Breakers -Primary</v>
      </c>
      <c r="F1254" t="str">
        <f>IF([1]All_Tasks_Billing!F1254="","",[1]All_Tasks_Billing!F1254)</f>
        <v>2000AF / 1600AT</v>
      </c>
      <c r="G1254" t="str">
        <f>IF([1]All_Tasks_Billing!G1254="","",[1]All_Tasks_Billing!G1254)</f>
        <v/>
      </c>
      <c r="H1254" s="45" t="str">
        <f>[1]All_Tasks_Billing!H1254</f>
        <v/>
      </c>
      <c r="I1254" t="str">
        <f>IF([1]All_Tasks_Billing!I1254="","",[1]All_Tasks_Billing!I1254)</f>
        <v/>
      </c>
      <c r="J1254" t="str">
        <f>IF([1]All_Tasks_Billing!J1254="","",[1]All_Tasks_Billing!J1254)</f>
        <v/>
      </c>
      <c r="K1254" t="b">
        <f>[1]All_Tasks_Billing!K1254</f>
        <v>0</v>
      </c>
      <c r="L1254" s="45" t="str">
        <f>[1]All_Tasks_Billing!L1254</f>
        <v/>
      </c>
      <c r="M1254" t="str">
        <f>[1]All_Tasks_Billing!M1254</f>
        <v/>
      </c>
      <c r="N1254" s="46">
        <f>IF([1]All_Tasks_Billing!N1254="",0,[1]All_Tasks_Billing!N1254)</f>
        <v>0</v>
      </c>
      <c r="O1254" t="str">
        <f>[1]All_Tasks_Billing!O1254</f>
        <v/>
      </c>
      <c r="P1254" s="47">
        <f>IF([1]All_Tasks_Billing!P1254="",0,[1]All_Tasks_Billing!P1254)</f>
        <v>3</v>
      </c>
      <c r="Q1254" s="47">
        <f>IF([1]All_Tasks_Billing!Q1254="",0,[1]All_Tasks_Billing!Q1254)</f>
        <v>3</v>
      </c>
      <c r="R1254" s="47">
        <f>IF([1]All_Tasks_Billing!R1254="",0,[1]All_Tasks_Billing!R1254)</f>
        <v>3</v>
      </c>
      <c r="S1254" t="str">
        <f>[1]All_Tasks_Billing!S1254</f>
        <v/>
      </c>
      <c r="T1254" t="str">
        <f>[1]All_Tasks_Billing!T1254</f>
        <v>READY</v>
      </c>
      <c r="U1254" t="str">
        <f>[1]All_Tasks_Billing!U1254</f>
        <v/>
      </c>
      <c r="V1254">
        <f>[1]All_Tasks_Billing!V1254</f>
        <v>29</v>
      </c>
      <c r="W1254" s="48">
        <f>[1]All_Tasks_Billing!W1254</f>
        <v>150</v>
      </c>
      <c r="X1254">
        <f>[1]All_Tasks_Billing!X1254</f>
        <v>24518.175000000003</v>
      </c>
      <c r="Y1254">
        <f>[1]All_Tasks_Billing!Y1254</f>
        <v>1</v>
      </c>
      <c r="Z1254" s="49">
        <f>[1]All_Tasks_Billing!Z1254</f>
        <v>0</v>
      </c>
      <c r="AA1254" s="45" t="str">
        <f>[1]All_Tasks_Billing!AA1254</f>
        <v/>
      </c>
      <c r="AB1254" t="str">
        <f>[1]All_Tasks_Billing!AB1254</f>
        <v/>
      </c>
      <c r="AC1254" s="48">
        <f>[1]All_Tasks_Billing!AC1254</f>
        <v>0</v>
      </c>
      <c r="AD1254" s="48">
        <f>[1]All_Tasks_Billing!AD1254</f>
        <v>0</v>
      </c>
      <c r="AE1254" s="48">
        <f>[1]All_Tasks_Billing!AE1254</f>
        <v>0</v>
      </c>
      <c r="AF1254" s="48">
        <f>[1]All_Tasks_Billing!AF1254</f>
        <v>0</v>
      </c>
      <c r="AG1254" s="48">
        <f>[1]All_Tasks_Billing!AG1254</f>
        <v>0</v>
      </c>
      <c r="AH1254" s="48">
        <f>[1]All_Tasks_Billing!AH1254</f>
        <v>0.129</v>
      </c>
      <c r="AI1254" s="48">
        <f>[1]All_Tasks_Billing!AI1254</f>
        <v>0</v>
      </c>
      <c r="AJ1254" s="48">
        <f>[1]All_Tasks_Billing!AJ1254</f>
        <v>0</v>
      </c>
      <c r="AK1254" s="48">
        <f>[1]All_Tasks_Billing!AK1254</f>
        <v>0</v>
      </c>
      <c r="AL1254" s="48">
        <f>[1]All_Tasks_Billing!AL1254</f>
        <v>0</v>
      </c>
      <c r="AM1254" s="48">
        <f>[1]All_Tasks_Billing!AM1254</f>
        <v>0</v>
      </c>
      <c r="AN1254" s="48">
        <f>[1]All_Tasks_Billing!AN1254</f>
        <v>0</v>
      </c>
      <c r="AO1254" s="48">
        <f>[1]All_Tasks_Billing!AO1254</f>
        <v>0</v>
      </c>
      <c r="AP1254" s="48">
        <f>[1]All_Tasks_Billing!AP1254</f>
        <v>0.129</v>
      </c>
      <c r="AQ1254" s="48">
        <f>[1]All_Tasks_Billing!AQ1254</f>
        <v>0</v>
      </c>
      <c r="AR1254" s="48">
        <f>[1]All_Tasks_Billing!AR1254</f>
        <v>0</v>
      </c>
      <c r="AS1254" s="48">
        <f>[1]All_Tasks_Billing!AS1254</f>
        <v>0</v>
      </c>
      <c r="AT1254" s="48">
        <f>[1]All_Tasks_Billing!AT1254</f>
        <v>0</v>
      </c>
      <c r="AU1254" s="50" t="str">
        <f t="shared" si="342"/>
        <v/>
      </c>
      <c r="AV1254" s="50" t="str">
        <f t="shared" si="343"/>
        <v/>
      </c>
      <c r="AW1254" s="50" t="str">
        <f t="shared" si="344"/>
        <v/>
      </c>
      <c r="AX1254" s="50" t="str">
        <f t="shared" ca="1" si="345"/>
        <v>Not Completed</v>
      </c>
      <c r="AY1254" s="50" t="str">
        <f t="shared" ca="1" si="346"/>
        <v>Not Completed</v>
      </c>
      <c r="AZ1254" s="50" t="str">
        <f t="shared" ca="1" si="347"/>
        <v>Not Completed</v>
      </c>
      <c r="BA1254" s="48">
        <f t="shared" si="348"/>
        <v>0</v>
      </c>
      <c r="BB1254" s="45" t="str">
        <f t="shared" si="349"/>
        <v/>
      </c>
      <c r="BC1254" s="50" t="str">
        <f t="shared" si="350"/>
        <v/>
      </c>
      <c r="BD1254" s="48">
        <f t="shared" si="351"/>
        <v>0</v>
      </c>
      <c r="BE1254" s="50" t="str">
        <f t="shared" si="352"/>
        <v>Not Started</v>
      </c>
      <c r="BF1254" s="51">
        <f t="shared" si="353"/>
        <v>1</v>
      </c>
      <c r="BG1254" s="51">
        <f t="shared" si="354"/>
        <v>0</v>
      </c>
      <c r="BH1254" s="50" t="str">
        <f t="shared" si="355"/>
        <v/>
      </c>
      <c r="BI1254" s="50" t="str">
        <f t="shared" si="356"/>
        <v/>
      </c>
      <c r="BJ1254" s="50" t="str">
        <f t="shared" si="357"/>
        <v/>
      </c>
      <c r="BK1254" s="50" t="str">
        <f t="shared" si="358"/>
        <v xml:space="preserve">Not Started |  | </v>
      </c>
      <c r="BL1254" s="49" t="str">
        <f t="shared" ca="1" si="359"/>
        <v/>
      </c>
    </row>
    <row r="1255" spans="1:64" x14ac:dyDescent="0.25">
      <c r="A1255" t="str">
        <f>[1]All_Tasks_Billing!A1255</f>
        <v>LAS16.PPM24</v>
      </c>
      <c r="B1255" t="str">
        <f>[1]All_Tasks_Billing!B1255</f>
        <v>PPM</v>
      </c>
      <c r="C1255" t="str">
        <f>[1]All_Tasks_Billing!C1255</f>
        <v>24.1.12</v>
      </c>
      <c r="D1255" t="str">
        <f>[1]All_Tasks_Billing!D1255</f>
        <v>Main Switchgear</v>
      </c>
      <c r="E1255" t="str">
        <f>[1]All_Tasks_Billing!E1255</f>
        <v>Circuit Breakers -Primary</v>
      </c>
      <c r="F1255" t="str">
        <f>IF([1]All_Tasks_Billing!F1255="","",[1]All_Tasks_Billing!F1255)</f>
        <v>2000AF / 1600AT</v>
      </c>
      <c r="G1255" t="str">
        <f>IF([1]All_Tasks_Billing!G1255="","",[1]All_Tasks_Billing!G1255)</f>
        <v/>
      </c>
      <c r="H1255" s="45" t="str">
        <f>[1]All_Tasks_Billing!H1255</f>
        <v/>
      </c>
      <c r="I1255" t="str">
        <f>IF([1]All_Tasks_Billing!I1255="","",[1]All_Tasks_Billing!I1255)</f>
        <v/>
      </c>
      <c r="J1255" t="str">
        <f>IF([1]All_Tasks_Billing!J1255="","",[1]All_Tasks_Billing!J1255)</f>
        <v/>
      </c>
      <c r="K1255" t="b">
        <f>[1]All_Tasks_Billing!K1255</f>
        <v>0</v>
      </c>
      <c r="L1255" s="45" t="str">
        <f>[1]All_Tasks_Billing!L1255</f>
        <v/>
      </c>
      <c r="M1255" t="str">
        <f>[1]All_Tasks_Billing!M1255</f>
        <v/>
      </c>
      <c r="N1255" s="46">
        <f>IF([1]All_Tasks_Billing!N1255="",0,[1]All_Tasks_Billing!N1255)</f>
        <v>0</v>
      </c>
      <c r="O1255" t="str">
        <f>[1]All_Tasks_Billing!O1255</f>
        <v/>
      </c>
      <c r="P1255" s="47">
        <f>IF([1]All_Tasks_Billing!P1255="",0,[1]All_Tasks_Billing!P1255)</f>
        <v>3</v>
      </c>
      <c r="Q1255" s="47">
        <f>IF([1]All_Tasks_Billing!Q1255="",0,[1]All_Tasks_Billing!Q1255)</f>
        <v>3</v>
      </c>
      <c r="R1255" s="47">
        <f>IF([1]All_Tasks_Billing!R1255="",0,[1]All_Tasks_Billing!R1255)</f>
        <v>3</v>
      </c>
      <c r="S1255" t="str">
        <f>[1]All_Tasks_Billing!S1255</f>
        <v/>
      </c>
      <c r="T1255" t="str">
        <f>[1]All_Tasks_Billing!T1255</f>
        <v>READY</v>
      </c>
      <c r="U1255" t="str">
        <f>[1]All_Tasks_Billing!U1255</f>
        <v/>
      </c>
      <c r="V1255">
        <f>[1]All_Tasks_Billing!V1255</f>
        <v>29</v>
      </c>
      <c r="W1255" s="48">
        <f>[1]All_Tasks_Billing!W1255</f>
        <v>150</v>
      </c>
      <c r="X1255">
        <f>[1]All_Tasks_Billing!X1255</f>
        <v>24518.175000000003</v>
      </c>
      <c r="Y1255">
        <f>[1]All_Tasks_Billing!Y1255</f>
        <v>1</v>
      </c>
      <c r="Z1255" s="49">
        <f>[1]All_Tasks_Billing!Z1255</f>
        <v>0</v>
      </c>
      <c r="AA1255" s="45" t="str">
        <f>[1]All_Tasks_Billing!AA1255</f>
        <v/>
      </c>
      <c r="AB1255" t="str">
        <f>[1]All_Tasks_Billing!AB1255</f>
        <v/>
      </c>
      <c r="AC1255" s="48">
        <f>[1]All_Tasks_Billing!AC1255</f>
        <v>0</v>
      </c>
      <c r="AD1255" s="48">
        <f>[1]All_Tasks_Billing!AD1255</f>
        <v>0</v>
      </c>
      <c r="AE1255" s="48">
        <f>[1]All_Tasks_Billing!AE1255</f>
        <v>0</v>
      </c>
      <c r="AF1255" s="48">
        <f>[1]All_Tasks_Billing!AF1255</f>
        <v>0</v>
      </c>
      <c r="AG1255" s="48">
        <f>[1]All_Tasks_Billing!AG1255</f>
        <v>0</v>
      </c>
      <c r="AH1255" s="48">
        <f>[1]All_Tasks_Billing!AH1255</f>
        <v>0.129</v>
      </c>
      <c r="AI1255" s="48">
        <f>[1]All_Tasks_Billing!AI1255</f>
        <v>0</v>
      </c>
      <c r="AJ1255" s="48">
        <f>[1]All_Tasks_Billing!AJ1255</f>
        <v>0</v>
      </c>
      <c r="AK1255" s="48">
        <f>[1]All_Tasks_Billing!AK1255</f>
        <v>0</v>
      </c>
      <c r="AL1255" s="48">
        <f>[1]All_Tasks_Billing!AL1255</f>
        <v>0</v>
      </c>
      <c r="AM1255" s="48">
        <f>[1]All_Tasks_Billing!AM1255</f>
        <v>0</v>
      </c>
      <c r="AN1255" s="48">
        <f>[1]All_Tasks_Billing!AN1255</f>
        <v>0</v>
      </c>
      <c r="AO1255" s="48">
        <f>[1]All_Tasks_Billing!AO1255</f>
        <v>0</v>
      </c>
      <c r="AP1255" s="48">
        <f>[1]All_Tasks_Billing!AP1255</f>
        <v>0.129</v>
      </c>
      <c r="AQ1255" s="48">
        <f>[1]All_Tasks_Billing!AQ1255</f>
        <v>0</v>
      </c>
      <c r="AR1255" s="48">
        <f>[1]All_Tasks_Billing!AR1255</f>
        <v>0</v>
      </c>
      <c r="AS1255" s="48">
        <f>[1]All_Tasks_Billing!AS1255</f>
        <v>0</v>
      </c>
      <c r="AT1255" s="48">
        <f>[1]All_Tasks_Billing!AT1255</f>
        <v>0</v>
      </c>
      <c r="AU1255" s="50" t="str">
        <f t="shared" si="342"/>
        <v/>
      </c>
      <c r="AV1255" s="50" t="str">
        <f t="shared" si="343"/>
        <v/>
      </c>
      <c r="AW1255" s="50" t="str">
        <f t="shared" si="344"/>
        <v/>
      </c>
      <c r="AX1255" s="50" t="str">
        <f t="shared" ca="1" si="345"/>
        <v>Not Completed</v>
      </c>
      <c r="AY1255" s="50" t="str">
        <f t="shared" ca="1" si="346"/>
        <v>Not Completed</v>
      </c>
      <c r="AZ1255" s="50" t="str">
        <f t="shared" ca="1" si="347"/>
        <v>Not Completed</v>
      </c>
      <c r="BA1255" s="48">
        <f t="shared" si="348"/>
        <v>0</v>
      </c>
      <c r="BB1255" s="45" t="str">
        <f t="shared" si="349"/>
        <v/>
      </c>
      <c r="BC1255" s="50" t="str">
        <f t="shared" si="350"/>
        <v/>
      </c>
      <c r="BD1255" s="48">
        <f t="shared" si="351"/>
        <v>0</v>
      </c>
      <c r="BE1255" s="50" t="str">
        <f t="shared" si="352"/>
        <v>Not Started</v>
      </c>
      <c r="BF1255" s="51">
        <f t="shared" si="353"/>
        <v>1</v>
      </c>
      <c r="BG1255" s="51">
        <f t="shared" si="354"/>
        <v>0</v>
      </c>
      <c r="BH1255" s="50" t="str">
        <f t="shared" si="355"/>
        <v/>
      </c>
      <c r="BI1255" s="50" t="str">
        <f t="shared" si="356"/>
        <v/>
      </c>
      <c r="BJ1255" s="50" t="str">
        <f t="shared" si="357"/>
        <v/>
      </c>
      <c r="BK1255" s="50" t="str">
        <f t="shared" si="358"/>
        <v xml:space="preserve">Not Started |  | </v>
      </c>
      <c r="BL1255" s="49" t="str">
        <f t="shared" ca="1" si="359"/>
        <v/>
      </c>
    </row>
    <row r="1256" spans="1:64" x14ac:dyDescent="0.25">
      <c r="A1256" t="str">
        <f>[1]All_Tasks_Billing!A1256</f>
        <v>LAS16.PPM24</v>
      </c>
      <c r="B1256" t="str">
        <f>[1]All_Tasks_Billing!B1256</f>
        <v>PPM</v>
      </c>
      <c r="C1256" t="str">
        <f>[1]All_Tasks_Billing!C1256</f>
        <v>24.1.13</v>
      </c>
      <c r="D1256" t="str">
        <f>[1]All_Tasks_Billing!D1256</f>
        <v>Main Switchgear</v>
      </c>
      <c r="E1256" t="str">
        <f>[1]All_Tasks_Billing!E1256</f>
        <v>Circuit Breakers -Primary</v>
      </c>
      <c r="F1256" t="str">
        <f>IF([1]All_Tasks_Billing!F1256="","",[1]All_Tasks_Billing!F1256)</f>
        <v>2000AF / 1600AT</v>
      </c>
      <c r="G1256" t="str">
        <f>IF([1]All_Tasks_Billing!G1256="","",[1]All_Tasks_Billing!G1256)</f>
        <v/>
      </c>
      <c r="H1256" s="45" t="str">
        <f>[1]All_Tasks_Billing!H1256</f>
        <v/>
      </c>
      <c r="I1256" t="str">
        <f>IF([1]All_Tasks_Billing!I1256="","",[1]All_Tasks_Billing!I1256)</f>
        <v/>
      </c>
      <c r="J1256" t="str">
        <f>IF([1]All_Tasks_Billing!J1256="","",[1]All_Tasks_Billing!J1256)</f>
        <v/>
      </c>
      <c r="K1256" t="b">
        <f>[1]All_Tasks_Billing!K1256</f>
        <v>0</v>
      </c>
      <c r="L1256" s="45" t="str">
        <f>[1]All_Tasks_Billing!L1256</f>
        <v/>
      </c>
      <c r="M1256" t="str">
        <f>[1]All_Tasks_Billing!M1256</f>
        <v/>
      </c>
      <c r="N1256" s="46">
        <f>IF([1]All_Tasks_Billing!N1256="",0,[1]All_Tasks_Billing!N1256)</f>
        <v>0</v>
      </c>
      <c r="O1256" t="str">
        <f>[1]All_Tasks_Billing!O1256</f>
        <v/>
      </c>
      <c r="P1256" s="47">
        <f>IF([1]All_Tasks_Billing!P1256="",0,[1]All_Tasks_Billing!P1256)</f>
        <v>3</v>
      </c>
      <c r="Q1256" s="47">
        <f>IF([1]All_Tasks_Billing!Q1256="",0,[1]All_Tasks_Billing!Q1256)</f>
        <v>3</v>
      </c>
      <c r="R1256" s="47">
        <f>IF([1]All_Tasks_Billing!R1256="",0,[1]All_Tasks_Billing!R1256)</f>
        <v>3</v>
      </c>
      <c r="S1256" t="str">
        <f>[1]All_Tasks_Billing!S1256</f>
        <v/>
      </c>
      <c r="T1256" t="str">
        <f>[1]All_Tasks_Billing!T1256</f>
        <v>READY</v>
      </c>
      <c r="U1256" t="str">
        <f>[1]All_Tasks_Billing!U1256</f>
        <v/>
      </c>
      <c r="V1256">
        <f>[1]All_Tasks_Billing!V1256</f>
        <v>29</v>
      </c>
      <c r="W1256" s="48">
        <f>[1]All_Tasks_Billing!W1256</f>
        <v>150</v>
      </c>
      <c r="X1256">
        <f>[1]All_Tasks_Billing!X1256</f>
        <v>24518.175000000003</v>
      </c>
      <c r="Y1256">
        <f>[1]All_Tasks_Billing!Y1256</f>
        <v>1</v>
      </c>
      <c r="Z1256" s="49">
        <f>[1]All_Tasks_Billing!Z1256</f>
        <v>0</v>
      </c>
      <c r="AA1256" s="45" t="str">
        <f>[1]All_Tasks_Billing!AA1256</f>
        <v/>
      </c>
      <c r="AB1256" t="str">
        <f>[1]All_Tasks_Billing!AB1256</f>
        <v/>
      </c>
      <c r="AC1256" s="48">
        <f>[1]All_Tasks_Billing!AC1256</f>
        <v>0</v>
      </c>
      <c r="AD1256" s="48">
        <f>[1]All_Tasks_Billing!AD1256</f>
        <v>0</v>
      </c>
      <c r="AE1256" s="48">
        <f>[1]All_Tasks_Billing!AE1256</f>
        <v>0</v>
      </c>
      <c r="AF1256" s="48">
        <f>[1]All_Tasks_Billing!AF1256</f>
        <v>0</v>
      </c>
      <c r="AG1256" s="48">
        <f>[1]All_Tasks_Billing!AG1256</f>
        <v>0</v>
      </c>
      <c r="AH1256" s="48">
        <f>[1]All_Tasks_Billing!AH1256</f>
        <v>0.129</v>
      </c>
      <c r="AI1256" s="48">
        <f>[1]All_Tasks_Billing!AI1256</f>
        <v>0</v>
      </c>
      <c r="AJ1256" s="48">
        <f>[1]All_Tasks_Billing!AJ1256</f>
        <v>0</v>
      </c>
      <c r="AK1256" s="48">
        <f>[1]All_Tasks_Billing!AK1256</f>
        <v>0</v>
      </c>
      <c r="AL1256" s="48">
        <f>[1]All_Tasks_Billing!AL1256</f>
        <v>0</v>
      </c>
      <c r="AM1256" s="48">
        <f>[1]All_Tasks_Billing!AM1256</f>
        <v>0</v>
      </c>
      <c r="AN1256" s="48">
        <f>[1]All_Tasks_Billing!AN1256</f>
        <v>0</v>
      </c>
      <c r="AO1256" s="48">
        <f>[1]All_Tasks_Billing!AO1256</f>
        <v>0</v>
      </c>
      <c r="AP1256" s="48">
        <f>[1]All_Tasks_Billing!AP1256</f>
        <v>0.129</v>
      </c>
      <c r="AQ1256" s="48">
        <f>[1]All_Tasks_Billing!AQ1256</f>
        <v>0</v>
      </c>
      <c r="AR1256" s="48">
        <f>[1]All_Tasks_Billing!AR1256</f>
        <v>0</v>
      </c>
      <c r="AS1256" s="48">
        <f>[1]All_Tasks_Billing!AS1256</f>
        <v>0</v>
      </c>
      <c r="AT1256" s="48">
        <f>[1]All_Tasks_Billing!AT1256</f>
        <v>0</v>
      </c>
      <c r="AU1256" s="50" t="str">
        <f t="shared" si="342"/>
        <v/>
      </c>
      <c r="AV1256" s="50" t="str">
        <f t="shared" si="343"/>
        <v/>
      </c>
      <c r="AW1256" s="50" t="str">
        <f t="shared" si="344"/>
        <v/>
      </c>
      <c r="AX1256" s="50" t="str">
        <f t="shared" ca="1" si="345"/>
        <v>Not Completed</v>
      </c>
      <c r="AY1256" s="50" t="str">
        <f t="shared" ca="1" si="346"/>
        <v>Not Completed</v>
      </c>
      <c r="AZ1256" s="50" t="str">
        <f t="shared" ca="1" si="347"/>
        <v>Not Completed</v>
      </c>
      <c r="BA1256" s="48">
        <f t="shared" si="348"/>
        <v>0</v>
      </c>
      <c r="BB1256" s="45" t="str">
        <f t="shared" si="349"/>
        <v/>
      </c>
      <c r="BC1256" s="50" t="str">
        <f t="shared" si="350"/>
        <v/>
      </c>
      <c r="BD1256" s="48">
        <f t="shared" si="351"/>
        <v>0</v>
      </c>
      <c r="BE1256" s="50" t="str">
        <f t="shared" si="352"/>
        <v>Not Started</v>
      </c>
      <c r="BF1256" s="51">
        <f t="shared" si="353"/>
        <v>1</v>
      </c>
      <c r="BG1256" s="51">
        <f t="shared" si="354"/>
        <v>0</v>
      </c>
      <c r="BH1256" s="50" t="str">
        <f t="shared" si="355"/>
        <v/>
      </c>
      <c r="BI1256" s="50" t="str">
        <f t="shared" si="356"/>
        <v/>
      </c>
      <c r="BJ1256" s="50" t="str">
        <f t="shared" si="357"/>
        <v/>
      </c>
      <c r="BK1256" s="50" t="str">
        <f t="shared" si="358"/>
        <v xml:space="preserve">Not Started |  | </v>
      </c>
      <c r="BL1256" s="49" t="str">
        <f t="shared" ca="1" si="359"/>
        <v/>
      </c>
    </row>
    <row r="1257" spans="1:64" x14ac:dyDescent="0.25">
      <c r="A1257" t="str">
        <f>[1]All_Tasks_Billing!A1257</f>
        <v>LAS16.PPM24</v>
      </c>
      <c r="B1257" t="str">
        <f>[1]All_Tasks_Billing!B1257</f>
        <v>PPM</v>
      </c>
      <c r="C1257" t="str">
        <f>[1]All_Tasks_Billing!C1257</f>
        <v>24.1.14</v>
      </c>
      <c r="D1257" t="str">
        <f>[1]All_Tasks_Billing!D1257</f>
        <v>Main Switchgear</v>
      </c>
      <c r="E1257" t="str">
        <f>[1]All_Tasks_Billing!E1257</f>
        <v>Circuit Breakers -Primary</v>
      </c>
      <c r="F1257" t="str">
        <f>IF([1]All_Tasks_Billing!F1257="","",[1]All_Tasks_Billing!F1257)</f>
        <v>2000AF / 1600AT</v>
      </c>
      <c r="G1257" t="str">
        <f>IF([1]All_Tasks_Billing!G1257="","",[1]All_Tasks_Billing!G1257)</f>
        <v/>
      </c>
      <c r="H1257" s="45" t="str">
        <f>[1]All_Tasks_Billing!H1257</f>
        <v/>
      </c>
      <c r="I1257" t="str">
        <f>IF([1]All_Tasks_Billing!I1257="","",[1]All_Tasks_Billing!I1257)</f>
        <v/>
      </c>
      <c r="J1257" t="str">
        <f>IF([1]All_Tasks_Billing!J1257="","",[1]All_Tasks_Billing!J1257)</f>
        <v/>
      </c>
      <c r="K1257" t="b">
        <f>[1]All_Tasks_Billing!K1257</f>
        <v>0</v>
      </c>
      <c r="L1257" s="45" t="str">
        <f>[1]All_Tasks_Billing!L1257</f>
        <v/>
      </c>
      <c r="M1257" t="str">
        <f>[1]All_Tasks_Billing!M1257</f>
        <v/>
      </c>
      <c r="N1257" s="46">
        <f>IF([1]All_Tasks_Billing!N1257="",0,[1]All_Tasks_Billing!N1257)</f>
        <v>0</v>
      </c>
      <c r="O1257" t="str">
        <f>[1]All_Tasks_Billing!O1257</f>
        <v/>
      </c>
      <c r="P1257" s="47">
        <f>IF([1]All_Tasks_Billing!P1257="",0,[1]All_Tasks_Billing!P1257)</f>
        <v>3</v>
      </c>
      <c r="Q1257" s="47">
        <f>IF([1]All_Tasks_Billing!Q1257="",0,[1]All_Tasks_Billing!Q1257)</f>
        <v>3</v>
      </c>
      <c r="R1257" s="47">
        <f>IF([1]All_Tasks_Billing!R1257="",0,[1]All_Tasks_Billing!R1257)</f>
        <v>3</v>
      </c>
      <c r="S1257" t="str">
        <f>[1]All_Tasks_Billing!S1257</f>
        <v/>
      </c>
      <c r="T1257" t="str">
        <f>[1]All_Tasks_Billing!T1257</f>
        <v>READY</v>
      </c>
      <c r="U1257" t="str">
        <f>[1]All_Tasks_Billing!U1257</f>
        <v/>
      </c>
      <c r="V1257">
        <f>[1]All_Tasks_Billing!V1257</f>
        <v>29</v>
      </c>
      <c r="W1257" s="48">
        <f>[1]All_Tasks_Billing!W1257</f>
        <v>150</v>
      </c>
      <c r="X1257">
        <f>[1]All_Tasks_Billing!X1257</f>
        <v>24518.175000000003</v>
      </c>
      <c r="Y1257">
        <f>[1]All_Tasks_Billing!Y1257</f>
        <v>1</v>
      </c>
      <c r="Z1257" s="49">
        <f>[1]All_Tasks_Billing!Z1257</f>
        <v>0</v>
      </c>
      <c r="AA1257" s="45" t="str">
        <f>[1]All_Tasks_Billing!AA1257</f>
        <v/>
      </c>
      <c r="AB1257" t="str">
        <f>[1]All_Tasks_Billing!AB1257</f>
        <v/>
      </c>
      <c r="AC1257" s="48">
        <f>[1]All_Tasks_Billing!AC1257</f>
        <v>0</v>
      </c>
      <c r="AD1257" s="48">
        <f>[1]All_Tasks_Billing!AD1257</f>
        <v>0</v>
      </c>
      <c r="AE1257" s="48">
        <f>[1]All_Tasks_Billing!AE1257</f>
        <v>0</v>
      </c>
      <c r="AF1257" s="48">
        <f>[1]All_Tasks_Billing!AF1257</f>
        <v>0</v>
      </c>
      <c r="AG1257" s="48">
        <f>[1]All_Tasks_Billing!AG1257</f>
        <v>0</v>
      </c>
      <c r="AH1257" s="48">
        <f>[1]All_Tasks_Billing!AH1257</f>
        <v>0.129</v>
      </c>
      <c r="AI1257" s="48">
        <f>[1]All_Tasks_Billing!AI1257</f>
        <v>0</v>
      </c>
      <c r="AJ1257" s="48">
        <f>[1]All_Tasks_Billing!AJ1257</f>
        <v>0</v>
      </c>
      <c r="AK1257" s="48">
        <f>[1]All_Tasks_Billing!AK1257</f>
        <v>0</v>
      </c>
      <c r="AL1257" s="48">
        <f>[1]All_Tasks_Billing!AL1257</f>
        <v>0</v>
      </c>
      <c r="AM1257" s="48">
        <f>[1]All_Tasks_Billing!AM1257</f>
        <v>0</v>
      </c>
      <c r="AN1257" s="48">
        <f>[1]All_Tasks_Billing!AN1257</f>
        <v>0</v>
      </c>
      <c r="AO1257" s="48">
        <f>[1]All_Tasks_Billing!AO1257</f>
        <v>0</v>
      </c>
      <c r="AP1257" s="48">
        <f>[1]All_Tasks_Billing!AP1257</f>
        <v>0.129</v>
      </c>
      <c r="AQ1257" s="48">
        <f>[1]All_Tasks_Billing!AQ1257</f>
        <v>0</v>
      </c>
      <c r="AR1257" s="48">
        <f>[1]All_Tasks_Billing!AR1257</f>
        <v>0</v>
      </c>
      <c r="AS1257" s="48">
        <f>[1]All_Tasks_Billing!AS1257</f>
        <v>0</v>
      </c>
      <c r="AT1257" s="48">
        <f>[1]All_Tasks_Billing!AT1257</f>
        <v>0</v>
      </c>
      <c r="AU1257" s="50" t="str">
        <f t="shared" si="342"/>
        <v/>
      </c>
      <c r="AV1257" s="50" t="str">
        <f t="shared" si="343"/>
        <v/>
      </c>
      <c r="AW1257" s="50" t="str">
        <f t="shared" si="344"/>
        <v/>
      </c>
      <c r="AX1257" s="50" t="str">
        <f t="shared" ca="1" si="345"/>
        <v>Not Completed</v>
      </c>
      <c r="AY1257" s="50" t="str">
        <f t="shared" ca="1" si="346"/>
        <v>Not Completed</v>
      </c>
      <c r="AZ1257" s="50" t="str">
        <f t="shared" ca="1" si="347"/>
        <v>Not Completed</v>
      </c>
      <c r="BA1257" s="48">
        <f t="shared" si="348"/>
        <v>0</v>
      </c>
      <c r="BB1257" s="45" t="str">
        <f t="shared" si="349"/>
        <v/>
      </c>
      <c r="BC1257" s="50" t="str">
        <f t="shared" si="350"/>
        <v/>
      </c>
      <c r="BD1257" s="48">
        <f t="shared" si="351"/>
        <v>0</v>
      </c>
      <c r="BE1257" s="50" t="str">
        <f t="shared" si="352"/>
        <v>Not Started</v>
      </c>
      <c r="BF1257" s="51">
        <f t="shared" si="353"/>
        <v>1</v>
      </c>
      <c r="BG1257" s="51">
        <f t="shared" si="354"/>
        <v>0</v>
      </c>
      <c r="BH1257" s="50" t="str">
        <f t="shared" si="355"/>
        <v/>
      </c>
      <c r="BI1257" s="50" t="str">
        <f t="shared" si="356"/>
        <v/>
      </c>
      <c r="BJ1257" s="50" t="str">
        <f t="shared" si="357"/>
        <v/>
      </c>
      <c r="BK1257" s="50" t="str">
        <f t="shared" si="358"/>
        <v xml:space="preserve">Not Started |  | </v>
      </c>
      <c r="BL1257" s="49" t="str">
        <f t="shared" ca="1" si="359"/>
        <v/>
      </c>
    </row>
    <row r="1258" spans="1:64" x14ac:dyDescent="0.25">
      <c r="A1258" t="str">
        <f>[1]All_Tasks_Billing!A1258</f>
        <v>LAS16.PPM24</v>
      </c>
      <c r="B1258" t="str">
        <f>[1]All_Tasks_Billing!B1258</f>
        <v>PPM</v>
      </c>
      <c r="C1258" t="str">
        <f>[1]All_Tasks_Billing!C1258</f>
        <v>24.1.15</v>
      </c>
      <c r="D1258" t="str">
        <f>[1]All_Tasks_Billing!D1258</f>
        <v>Main Switchgear</v>
      </c>
      <c r="E1258" t="str">
        <f>[1]All_Tasks_Billing!E1258</f>
        <v>Circuit Breakers -Primary</v>
      </c>
      <c r="F1258" t="str">
        <f>IF([1]All_Tasks_Billing!F1258="","",[1]All_Tasks_Billing!F1258)</f>
        <v>2000AF / 1600AT</v>
      </c>
      <c r="G1258" t="str">
        <f>IF([1]All_Tasks_Billing!G1258="","",[1]All_Tasks_Billing!G1258)</f>
        <v/>
      </c>
      <c r="H1258" s="45" t="str">
        <f>[1]All_Tasks_Billing!H1258</f>
        <v/>
      </c>
      <c r="I1258" t="str">
        <f>IF([1]All_Tasks_Billing!I1258="","",[1]All_Tasks_Billing!I1258)</f>
        <v/>
      </c>
      <c r="J1258" t="str">
        <f>IF([1]All_Tasks_Billing!J1258="","",[1]All_Tasks_Billing!J1258)</f>
        <v/>
      </c>
      <c r="K1258" t="b">
        <f>[1]All_Tasks_Billing!K1258</f>
        <v>0</v>
      </c>
      <c r="L1258" s="45" t="str">
        <f>[1]All_Tasks_Billing!L1258</f>
        <v/>
      </c>
      <c r="M1258" t="str">
        <f>[1]All_Tasks_Billing!M1258</f>
        <v/>
      </c>
      <c r="N1258" s="46">
        <f>IF([1]All_Tasks_Billing!N1258="",0,[1]All_Tasks_Billing!N1258)</f>
        <v>0</v>
      </c>
      <c r="O1258" t="str">
        <f>[1]All_Tasks_Billing!O1258</f>
        <v/>
      </c>
      <c r="P1258" s="47">
        <f>IF([1]All_Tasks_Billing!P1258="",0,[1]All_Tasks_Billing!P1258)</f>
        <v>3</v>
      </c>
      <c r="Q1258" s="47">
        <f>IF([1]All_Tasks_Billing!Q1258="",0,[1]All_Tasks_Billing!Q1258)</f>
        <v>3</v>
      </c>
      <c r="R1258" s="47">
        <f>IF([1]All_Tasks_Billing!R1258="",0,[1]All_Tasks_Billing!R1258)</f>
        <v>3</v>
      </c>
      <c r="S1258" t="str">
        <f>[1]All_Tasks_Billing!S1258</f>
        <v/>
      </c>
      <c r="T1258" t="str">
        <f>[1]All_Tasks_Billing!T1258</f>
        <v>READY</v>
      </c>
      <c r="U1258" t="str">
        <f>[1]All_Tasks_Billing!U1258</f>
        <v/>
      </c>
      <c r="V1258">
        <f>[1]All_Tasks_Billing!V1258</f>
        <v>29</v>
      </c>
      <c r="W1258" s="48">
        <f>[1]All_Tasks_Billing!W1258</f>
        <v>150</v>
      </c>
      <c r="X1258">
        <f>[1]All_Tasks_Billing!X1258</f>
        <v>24518.175000000003</v>
      </c>
      <c r="Y1258">
        <f>[1]All_Tasks_Billing!Y1258</f>
        <v>1</v>
      </c>
      <c r="Z1258" s="49">
        <f>[1]All_Tasks_Billing!Z1258</f>
        <v>0</v>
      </c>
      <c r="AA1258" s="45" t="str">
        <f>[1]All_Tasks_Billing!AA1258</f>
        <v/>
      </c>
      <c r="AB1258" t="str">
        <f>[1]All_Tasks_Billing!AB1258</f>
        <v/>
      </c>
      <c r="AC1258" s="48">
        <f>[1]All_Tasks_Billing!AC1258</f>
        <v>0</v>
      </c>
      <c r="AD1258" s="48">
        <f>[1]All_Tasks_Billing!AD1258</f>
        <v>0</v>
      </c>
      <c r="AE1258" s="48">
        <f>[1]All_Tasks_Billing!AE1258</f>
        <v>0</v>
      </c>
      <c r="AF1258" s="48">
        <f>[1]All_Tasks_Billing!AF1258</f>
        <v>0</v>
      </c>
      <c r="AG1258" s="48">
        <f>[1]All_Tasks_Billing!AG1258</f>
        <v>0</v>
      </c>
      <c r="AH1258" s="48">
        <f>[1]All_Tasks_Billing!AH1258</f>
        <v>0.129</v>
      </c>
      <c r="AI1258" s="48">
        <f>[1]All_Tasks_Billing!AI1258</f>
        <v>0</v>
      </c>
      <c r="AJ1258" s="48">
        <f>[1]All_Tasks_Billing!AJ1258</f>
        <v>0</v>
      </c>
      <c r="AK1258" s="48">
        <f>[1]All_Tasks_Billing!AK1258</f>
        <v>0</v>
      </c>
      <c r="AL1258" s="48">
        <f>[1]All_Tasks_Billing!AL1258</f>
        <v>0</v>
      </c>
      <c r="AM1258" s="48">
        <f>[1]All_Tasks_Billing!AM1258</f>
        <v>0</v>
      </c>
      <c r="AN1258" s="48">
        <f>[1]All_Tasks_Billing!AN1258</f>
        <v>0</v>
      </c>
      <c r="AO1258" s="48">
        <f>[1]All_Tasks_Billing!AO1258</f>
        <v>0</v>
      </c>
      <c r="AP1258" s="48">
        <f>[1]All_Tasks_Billing!AP1258</f>
        <v>0.129</v>
      </c>
      <c r="AQ1258" s="48">
        <f>[1]All_Tasks_Billing!AQ1258</f>
        <v>0</v>
      </c>
      <c r="AR1258" s="48">
        <f>[1]All_Tasks_Billing!AR1258</f>
        <v>0</v>
      </c>
      <c r="AS1258" s="48">
        <f>[1]All_Tasks_Billing!AS1258</f>
        <v>0</v>
      </c>
      <c r="AT1258" s="48">
        <f>[1]All_Tasks_Billing!AT1258</f>
        <v>0</v>
      </c>
      <c r="AU1258" s="50" t="str">
        <f t="shared" si="342"/>
        <v/>
      </c>
      <c r="AV1258" s="50" t="str">
        <f t="shared" si="343"/>
        <v/>
      </c>
      <c r="AW1258" s="50" t="str">
        <f t="shared" si="344"/>
        <v/>
      </c>
      <c r="AX1258" s="50" t="str">
        <f t="shared" ca="1" si="345"/>
        <v>Not Completed</v>
      </c>
      <c r="AY1258" s="50" t="str">
        <f t="shared" ca="1" si="346"/>
        <v>Not Completed</v>
      </c>
      <c r="AZ1258" s="50" t="str">
        <f t="shared" ca="1" si="347"/>
        <v>Not Completed</v>
      </c>
      <c r="BA1258" s="48">
        <f t="shared" si="348"/>
        <v>0</v>
      </c>
      <c r="BB1258" s="45" t="str">
        <f t="shared" si="349"/>
        <v/>
      </c>
      <c r="BC1258" s="50" t="str">
        <f t="shared" si="350"/>
        <v/>
      </c>
      <c r="BD1258" s="48">
        <f t="shared" si="351"/>
        <v>0</v>
      </c>
      <c r="BE1258" s="50" t="str">
        <f t="shared" si="352"/>
        <v>Not Started</v>
      </c>
      <c r="BF1258" s="51">
        <f t="shared" si="353"/>
        <v>1</v>
      </c>
      <c r="BG1258" s="51">
        <f t="shared" si="354"/>
        <v>0</v>
      </c>
      <c r="BH1258" s="50" t="str">
        <f t="shared" si="355"/>
        <v/>
      </c>
      <c r="BI1258" s="50" t="str">
        <f t="shared" si="356"/>
        <v/>
      </c>
      <c r="BJ1258" s="50" t="str">
        <f t="shared" si="357"/>
        <v/>
      </c>
      <c r="BK1258" s="50" t="str">
        <f t="shared" si="358"/>
        <v xml:space="preserve">Not Started |  | </v>
      </c>
      <c r="BL1258" s="49" t="str">
        <f t="shared" ca="1" si="359"/>
        <v/>
      </c>
    </row>
    <row r="1259" spans="1:64" x14ac:dyDescent="0.25">
      <c r="A1259" t="str">
        <f>[1]All_Tasks_Billing!A1259</f>
        <v>LAS16.PPM24</v>
      </c>
      <c r="B1259" t="str">
        <f>[1]All_Tasks_Billing!B1259</f>
        <v>PPM</v>
      </c>
      <c r="C1259" t="str">
        <f>[1]All_Tasks_Billing!C1259</f>
        <v>24.1.16</v>
      </c>
      <c r="D1259" t="str">
        <f>[1]All_Tasks_Billing!D1259</f>
        <v>Main Switchgear</v>
      </c>
      <c r="E1259" t="str">
        <f>[1]All_Tasks_Billing!E1259</f>
        <v>Circuit Breakers -Primary</v>
      </c>
      <c r="F1259" t="str">
        <f>IF([1]All_Tasks_Billing!F1259="","",[1]All_Tasks_Billing!F1259)</f>
        <v>2000AF / 1600AT</v>
      </c>
      <c r="G1259" t="str">
        <f>IF([1]All_Tasks_Billing!G1259="","",[1]All_Tasks_Billing!G1259)</f>
        <v/>
      </c>
      <c r="H1259" s="45" t="str">
        <f>[1]All_Tasks_Billing!H1259</f>
        <v/>
      </c>
      <c r="I1259" t="str">
        <f>IF([1]All_Tasks_Billing!I1259="","",[1]All_Tasks_Billing!I1259)</f>
        <v/>
      </c>
      <c r="J1259" t="str">
        <f>IF([1]All_Tasks_Billing!J1259="","",[1]All_Tasks_Billing!J1259)</f>
        <v/>
      </c>
      <c r="K1259" t="b">
        <f>[1]All_Tasks_Billing!K1259</f>
        <v>0</v>
      </c>
      <c r="L1259" s="45" t="str">
        <f>[1]All_Tasks_Billing!L1259</f>
        <v/>
      </c>
      <c r="M1259" t="str">
        <f>[1]All_Tasks_Billing!M1259</f>
        <v/>
      </c>
      <c r="N1259" s="46">
        <f>IF([1]All_Tasks_Billing!N1259="",0,[1]All_Tasks_Billing!N1259)</f>
        <v>0</v>
      </c>
      <c r="O1259" t="str">
        <f>[1]All_Tasks_Billing!O1259</f>
        <v/>
      </c>
      <c r="P1259" s="47">
        <f>IF([1]All_Tasks_Billing!P1259="",0,[1]All_Tasks_Billing!P1259)</f>
        <v>3</v>
      </c>
      <c r="Q1259" s="47">
        <f>IF([1]All_Tasks_Billing!Q1259="",0,[1]All_Tasks_Billing!Q1259)</f>
        <v>3</v>
      </c>
      <c r="R1259" s="47">
        <f>IF([1]All_Tasks_Billing!R1259="",0,[1]All_Tasks_Billing!R1259)</f>
        <v>3</v>
      </c>
      <c r="S1259" t="str">
        <f>[1]All_Tasks_Billing!S1259</f>
        <v/>
      </c>
      <c r="T1259" t="str">
        <f>[1]All_Tasks_Billing!T1259</f>
        <v>READY</v>
      </c>
      <c r="U1259" t="str">
        <f>[1]All_Tasks_Billing!U1259</f>
        <v/>
      </c>
      <c r="V1259">
        <f>[1]All_Tasks_Billing!V1259</f>
        <v>29</v>
      </c>
      <c r="W1259" s="48">
        <f>[1]All_Tasks_Billing!W1259</f>
        <v>150</v>
      </c>
      <c r="X1259">
        <f>[1]All_Tasks_Billing!X1259</f>
        <v>24518.175000000003</v>
      </c>
      <c r="Y1259">
        <f>[1]All_Tasks_Billing!Y1259</f>
        <v>1</v>
      </c>
      <c r="Z1259" s="49">
        <f>[1]All_Tasks_Billing!Z1259</f>
        <v>0</v>
      </c>
      <c r="AA1259" s="45" t="str">
        <f>[1]All_Tasks_Billing!AA1259</f>
        <v/>
      </c>
      <c r="AB1259" t="str">
        <f>[1]All_Tasks_Billing!AB1259</f>
        <v/>
      </c>
      <c r="AC1259" s="48">
        <f>[1]All_Tasks_Billing!AC1259</f>
        <v>0</v>
      </c>
      <c r="AD1259" s="48">
        <f>[1]All_Tasks_Billing!AD1259</f>
        <v>0</v>
      </c>
      <c r="AE1259" s="48">
        <f>[1]All_Tasks_Billing!AE1259</f>
        <v>0</v>
      </c>
      <c r="AF1259" s="48">
        <f>[1]All_Tasks_Billing!AF1259</f>
        <v>0</v>
      </c>
      <c r="AG1259" s="48">
        <f>[1]All_Tasks_Billing!AG1259</f>
        <v>0</v>
      </c>
      <c r="AH1259" s="48">
        <f>[1]All_Tasks_Billing!AH1259</f>
        <v>0.129</v>
      </c>
      <c r="AI1259" s="48">
        <f>[1]All_Tasks_Billing!AI1259</f>
        <v>0</v>
      </c>
      <c r="AJ1259" s="48">
        <f>[1]All_Tasks_Billing!AJ1259</f>
        <v>0</v>
      </c>
      <c r="AK1259" s="48">
        <f>[1]All_Tasks_Billing!AK1259</f>
        <v>0</v>
      </c>
      <c r="AL1259" s="48">
        <f>[1]All_Tasks_Billing!AL1259</f>
        <v>0</v>
      </c>
      <c r="AM1259" s="48">
        <f>[1]All_Tasks_Billing!AM1259</f>
        <v>0</v>
      </c>
      <c r="AN1259" s="48">
        <f>[1]All_Tasks_Billing!AN1259</f>
        <v>0</v>
      </c>
      <c r="AO1259" s="48">
        <f>[1]All_Tasks_Billing!AO1259</f>
        <v>0</v>
      </c>
      <c r="AP1259" s="48">
        <f>[1]All_Tasks_Billing!AP1259</f>
        <v>0.129</v>
      </c>
      <c r="AQ1259" s="48">
        <f>[1]All_Tasks_Billing!AQ1259</f>
        <v>0</v>
      </c>
      <c r="AR1259" s="48">
        <f>[1]All_Tasks_Billing!AR1259</f>
        <v>0</v>
      </c>
      <c r="AS1259" s="48">
        <f>[1]All_Tasks_Billing!AS1259</f>
        <v>0</v>
      </c>
      <c r="AT1259" s="48">
        <f>[1]All_Tasks_Billing!AT1259</f>
        <v>0</v>
      </c>
      <c r="AU1259" s="50" t="str">
        <f t="shared" si="342"/>
        <v/>
      </c>
      <c r="AV1259" s="50" t="str">
        <f t="shared" si="343"/>
        <v/>
      </c>
      <c r="AW1259" s="50" t="str">
        <f t="shared" si="344"/>
        <v/>
      </c>
      <c r="AX1259" s="50" t="str">
        <f t="shared" ca="1" si="345"/>
        <v>Not Completed</v>
      </c>
      <c r="AY1259" s="50" t="str">
        <f t="shared" ca="1" si="346"/>
        <v>Not Completed</v>
      </c>
      <c r="AZ1259" s="50" t="str">
        <f t="shared" ca="1" si="347"/>
        <v>Not Completed</v>
      </c>
      <c r="BA1259" s="48">
        <f t="shared" si="348"/>
        <v>0</v>
      </c>
      <c r="BB1259" s="45" t="str">
        <f t="shared" si="349"/>
        <v/>
      </c>
      <c r="BC1259" s="50" t="str">
        <f t="shared" si="350"/>
        <v/>
      </c>
      <c r="BD1259" s="48">
        <f t="shared" si="351"/>
        <v>0</v>
      </c>
      <c r="BE1259" s="50" t="str">
        <f t="shared" si="352"/>
        <v>Not Started</v>
      </c>
      <c r="BF1259" s="51">
        <f t="shared" si="353"/>
        <v>1</v>
      </c>
      <c r="BG1259" s="51">
        <f t="shared" si="354"/>
        <v>0</v>
      </c>
      <c r="BH1259" s="50" t="str">
        <f t="shared" si="355"/>
        <v/>
      </c>
      <c r="BI1259" s="50" t="str">
        <f t="shared" si="356"/>
        <v/>
      </c>
      <c r="BJ1259" s="50" t="str">
        <f t="shared" si="357"/>
        <v/>
      </c>
      <c r="BK1259" s="50" t="str">
        <f t="shared" si="358"/>
        <v xml:space="preserve">Not Started |  | </v>
      </c>
      <c r="BL1259" s="49" t="str">
        <f t="shared" ca="1" si="359"/>
        <v/>
      </c>
    </row>
    <row r="1260" spans="1:64" x14ac:dyDescent="0.25">
      <c r="A1260" t="str">
        <f>[1]All_Tasks_Billing!A1260</f>
        <v>LAS16.PPM24</v>
      </c>
      <c r="B1260" t="str">
        <f>[1]All_Tasks_Billing!B1260</f>
        <v>PPM</v>
      </c>
      <c r="C1260" t="str">
        <f>[1]All_Tasks_Billing!C1260</f>
        <v>24.1.17</v>
      </c>
      <c r="D1260" t="str">
        <f>[1]All_Tasks_Billing!D1260</f>
        <v>Main Switchgear</v>
      </c>
      <c r="E1260" t="str">
        <f>[1]All_Tasks_Billing!E1260</f>
        <v>Circuit Breakers -Primary</v>
      </c>
      <c r="F1260" t="str">
        <f>IF([1]All_Tasks_Billing!F1260="","",[1]All_Tasks_Billing!F1260)</f>
        <v>3000AT / 2500AT</v>
      </c>
      <c r="G1260" t="str">
        <f>IF([1]All_Tasks_Billing!G1260="","",[1]All_Tasks_Billing!G1260)</f>
        <v/>
      </c>
      <c r="H1260" s="45" t="str">
        <f>[1]All_Tasks_Billing!H1260</f>
        <v/>
      </c>
      <c r="I1260" t="str">
        <f>IF([1]All_Tasks_Billing!I1260="","",[1]All_Tasks_Billing!I1260)</f>
        <v/>
      </c>
      <c r="J1260" t="str">
        <f>IF([1]All_Tasks_Billing!J1260="","",[1]All_Tasks_Billing!J1260)</f>
        <v/>
      </c>
      <c r="K1260" t="b">
        <f>[1]All_Tasks_Billing!K1260</f>
        <v>0</v>
      </c>
      <c r="L1260" s="45" t="str">
        <f>[1]All_Tasks_Billing!L1260</f>
        <v/>
      </c>
      <c r="M1260" t="str">
        <f>[1]All_Tasks_Billing!M1260</f>
        <v/>
      </c>
      <c r="N1260" s="46">
        <f>IF([1]All_Tasks_Billing!N1260="",0,[1]All_Tasks_Billing!N1260)</f>
        <v>0</v>
      </c>
      <c r="O1260" t="str">
        <f>[1]All_Tasks_Billing!O1260</f>
        <v/>
      </c>
      <c r="P1260" s="47">
        <f>IF([1]All_Tasks_Billing!P1260="",0,[1]All_Tasks_Billing!P1260)</f>
        <v>3</v>
      </c>
      <c r="Q1260" s="47">
        <f>IF([1]All_Tasks_Billing!Q1260="",0,[1]All_Tasks_Billing!Q1260)</f>
        <v>3</v>
      </c>
      <c r="R1260" s="47">
        <f>IF([1]All_Tasks_Billing!R1260="",0,[1]All_Tasks_Billing!R1260)</f>
        <v>3</v>
      </c>
      <c r="S1260" t="str">
        <f>[1]All_Tasks_Billing!S1260</f>
        <v/>
      </c>
      <c r="T1260" t="str">
        <f>[1]All_Tasks_Billing!T1260</f>
        <v>READY</v>
      </c>
      <c r="U1260" t="str">
        <f>[1]All_Tasks_Billing!U1260</f>
        <v/>
      </c>
      <c r="V1260">
        <f>[1]All_Tasks_Billing!V1260</f>
        <v>29</v>
      </c>
      <c r="W1260" s="48">
        <f>[1]All_Tasks_Billing!W1260</f>
        <v>150</v>
      </c>
      <c r="X1260">
        <f>[1]All_Tasks_Billing!X1260</f>
        <v>24518.175000000003</v>
      </c>
      <c r="Y1260">
        <f>[1]All_Tasks_Billing!Y1260</f>
        <v>1</v>
      </c>
      <c r="Z1260" s="49">
        <f>[1]All_Tasks_Billing!Z1260</f>
        <v>0</v>
      </c>
      <c r="AA1260" s="45" t="str">
        <f>[1]All_Tasks_Billing!AA1260</f>
        <v/>
      </c>
      <c r="AB1260" t="str">
        <f>[1]All_Tasks_Billing!AB1260</f>
        <v/>
      </c>
      <c r="AC1260" s="48">
        <f>[1]All_Tasks_Billing!AC1260</f>
        <v>0</v>
      </c>
      <c r="AD1260" s="48">
        <f>[1]All_Tasks_Billing!AD1260</f>
        <v>0</v>
      </c>
      <c r="AE1260" s="48">
        <f>[1]All_Tasks_Billing!AE1260</f>
        <v>0</v>
      </c>
      <c r="AF1260" s="48">
        <f>[1]All_Tasks_Billing!AF1260</f>
        <v>0</v>
      </c>
      <c r="AG1260" s="48">
        <f>[1]All_Tasks_Billing!AG1260</f>
        <v>0</v>
      </c>
      <c r="AH1260" s="48">
        <f>[1]All_Tasks_Billing!AH1260</f>
        <v>0.129</v>
      </c>
      <c r="AI1260" s="48">
        <f>[1]All_Tasks_Billing!AI1260</f>
        <v>0</v>
      </c>
      <c r="AJ1260" s="48">
        <f>[1]All_Tasks_Billing!AJ1260</f>
        <v>0</v>
      </c>
      <c r="AK1260" s="48">
        <f>[1]All_Tasks_Billing!AK1260</f>
        <v>0</v>
      </c>
      <c r="AL1260" s="48">
        <f>[1]All_Tasks_Billing!AL1260</f>
        <v>0</v>
      </c>
      <c r="AM1260" s="48">
        <f>[1]All_Tasks_Billing!AM1260</f>
        <v>0</v>
      </c>
      <c r="AN1260" s="48">
        <f>[1]All_Tasks_Billing!AN1260</f>
        <v>0</v>
      </c>
      <c r="AO1260" s="48">
        <f>[1]All_Tasks_Billing!AO1260</f>
        <v>0</v>
      </c>
      <c r="AP1260" s="48">
        <f>[1]All_Tasks_Billing!AP1260</f>
        <v>0.129</v>
      </c>
      <c r="AQ1260" s="48">
        <f>[1]All_Tasks_Billing!AQ1260</f>
        <v>0</v>
      </c>
      <c r="AR1260" s="48">
        <f>[1]All_Tasks_Billing!AR1260</f>
        <v>0</v>
      </c>
      <c r="AS1260" s="48">
        <f>[1]All_Tasks_Billing!AS1260</f>
        <v>0</v>
      </c>
      <c r="AT1260" s="48">
        <f>[1]All_Tasks_Billing!AT1260</f>
        <v>0</v>
      </c>
      <c r="AU1260" s="50" t="str">
        <f t="shared" si="342"/>
        <v/>
      </c>
      <c r="AV1260" s="50" t="str">
        <f t="shared" si="343"/>
        <v/>
      </c>
      <c r="AW1260" s="50" t="str">
        <f t="shared" si="344"/>
        <v/>
      </c>
      <c r="AX1260" s="50" t="str">
        <f t="shared" ca="1" si="345"/>
        <v>Not Completed</v>
      </c>
      <c r="AY1260" s="50" t="str">
        <f t="shared" ca="1" si="346"/>
        <v>Not Completed</v>
      </c>
      <c r="AZ1260" s="50" t="str">
        <f t="shared" ca="1" si="347"/>
        <v>Not Completed</v>
      </c>
      <c r="BA1260" s="48">
        <f t="shared" si="348"/>
        <v>0</v>
      </c>
      <c r="BB1260" s="45" t="str">
        <f t="shared" si="349"/>
        <v/>
      </c>
      <c r="BC1260" s="50" t="str">
        <f t="shared" si="350"/>
        <v/>
      </c>
      <c r="BD1260" s="48">
        <f t="shared" si="351"/>
        <v>0</v>
      </c>
      <c r="BE1260" s="50" t="str">
        <f t="shared" si="352"/>
        <v>Not Started</v>
      </c>
      <c r="BF1260" s="51">
        <f t="shared" si="353"/>
        <v>1</v>
      </c>
      <c r="BG1260" s="51">
        <f t="shared" si="354"/>
        <v>0</v>
      </c>
      <c r="BH1260" s="50" t="str">
        <f t="shared" si="355"/>
        <v/>
      </c>
      <c r="BI1260" s="50" t="str">
        <f t="shared" si="356"/>
        <v/>
      </c>
      <c r="BJ1260" s="50" t="str">
        <f t="shared" si="357"/>
        <v/>
      </c>
      <c r="BK1260" s="50" t="str">
        <f t="shared" si="358"/>
        <v xml:space="preserve">Not Started |  | </v>
      </c>
      <c r="BL1260" s="49" t="str">
        <f t="shared" ca="1" si="359"/>
        <v/>
      </c>
    </row>
    <row r="1261" spans="1:64" x14ac:dyDescent="0.25">
      <c r="A1261" t="str">
        <f>[1]All_Tasks_Billing!A1261</f>
        <v>LAS16.PPM24</v>
      </c>
      <c r="B1261" t="str">
        <f>[1]All_Tasks_Billing!B1261</f>
        <v>PPM</v>
      </c>
      <c r="C1261" t="str">
        <f>[1]All_Tasks_Billing!C1261</f>
        <v>24.1.18</v>
      </c>
      <c r="D1261" t="str">
        <f>[1]All_Tasks_Billing!D1261</f>
        <v>Main Switchgear</v>
      </c>
      <c r="E1261" t="str">
        <f>[1]All_Tasks_Billing!E1261</f>
        <v>Circuit Breakers -Primary</v>
      </c>
      <c r="F1261" t="str">
        <f>IF([1]All_Tasks_Billing!F1261="","",[1]All_Tasks_Billing!F1261)</f>
        <v>3000AT / 2500AT</v>
      </c>
      <c r="G1261" t="str">
        <f>IF([1]All_Tasks_Billing!G1261="","",[1]All_Tasks_Billing!G1261)</f>
        <v/>
      </c>
      <c r="H1261" s="45" t="str">
        <f>[1]All_Tasks_Billing!H1261</f>
        <v/>
      </c>
      <c r="I1261" t="str">
        <f>IF([1]All_Tasks_Billing!I1261="","",[1]All_Tasks_Billing!I1261)</f>
        <v/>
      </c>
      <c r="J1261" t="str">
        <f>IF([1]All_Tasks_Billing!J1261="","",[1]All_Tasks_Billing!J1261)</f>
        <v/>
      </c>
      <c r="K1261" t="b">
        <f>[1]All_Tasks_Billing!K1261</f>
        <v>0</v>
      </c>
      <c r="L1261" s="45" t="str">
        <f>[1]All_Tasks_Billing!L1261</f>
        <v/>
      </c>
      <c r="M1261" t="str">
        <f>[1]All_Tasks_Billing!M1261</f>
        <v/>
      </c>
      <c r="N1261" s="46">
        <f>IF([1]All_Tasks_Billing!N1261="",0,[1]All_Tasks_Billing!N1261)</f>
        <v>0</v>
      </c>
      <c r="O1261" t="str">
        <f>[1]All_Tasks_Billing!O1261</f>
        <v/>
      </c>
      <c r="P1261" s="47">
        <f>IF([1]All_Tasks_Billing!P1261="",0,[1]All_Tasks_Billing!P1261)</f>
        <v>3</v>
      </c>
      <c r="Q1261" s="47">
        <f>IF([1]All_Tasks_Billing!Q1261="",0,[1]All_Tasks_Billing!Q1261)</f>
        <v>3</v>
      </c>
      <c r="R1261" s="47">
        <f>IF([1]All_Tasks_Billing!R1261="",0,[1]All_Tasks_Billing!R1261)</f>
        <v>3</v>
      </c>
      <c r="S1261" t="str">
        <f>[1]All_Tasks_Billing!S1261</f>
        <v/>
      </c>
      <c r="T1261" t="str">
        <f>[1]All_Tasks_Billing!T1261</f>
        <v>READY</v>
      </c>
      <c r="U1261" t="str">
        <f>[1]All_Tasks_Billing!U1261</f>
        <v/>
      </c>
      <c r="V1261">
        <f>[1]All_Tasks_Billing!V1261</f>
        <v>29</v>
      </c>
      <c r="W1261" s="48">
        <f>[1]All_Tasks_Billing!W1261</f>
        <v>150</v>
      </c>
      <c r="X1261">
        <f>[1]All_Tasks_Billing!X1261</f>
        <v>24518.175000000003</v>
      </c>
      <c r="Y1261">
        <f>[1]All_Tasks_Billing!Y1261</f>
        <v>1</v>
      </c>
      <c r="Z1261" s="49">
        <f>[1]All_Tasks_Billing!Z1261</f>
        <v>0</v>
      </c>
      <c r="AA1261" s="45" t="str">
        <f>[1]All_Tasks_Billing!AA1261</f>
        <v/>
      </c>
      <c r="AB1261" t="str">
        <f>[1]All_Tasks_Billing!AB1261</f>
        <v/>
      </c>
      <c r="AC1261" s="48">
        <f>[1]All_Tasks_Billing!AC1261</f>
        <v>0</v>
      </c>
      <c r="AD1261" s="48">
        <f>[1]All_Tasks_Billing!AD1261</f>
        <v>0</v>
      </c>
      <c r="AE1261" s="48">
        <f>[1]All_Tasks_Billing!AE1261</f>
        <v>0</v>
      </c>
      <c r="AF1261" s="48">
        <f>[1]All_Tasks_Billing!AF1261</f>
        <v>0</v>
      </c>
      <c r="AG1261" s="48">
        <f>[1]All_Tasks_Billing!AG1261</f>
        <v>0</v>
      </c>
      <c r="AH1261" s="48">
        <f>[1]All_Tasks_Billing!AH1261</f>
        <v>0.129</v>
      </c>
      <c r="AI1261" s="48">
        <f>[1]All_Tasks_Billing!AI1261</f>
        <v>0</v>
      </c>
      <c r="AJ1261" s="48">
        <f>[1]All_Tasks_Billing!AJ1261</f>
        <v>0</v>
      </c>
      <c r="AK1261" s="48">
        <f>[1]All_Tasks_Billing!AK1261</f>
        <v>0</v>
      </c>
      <c r="AL1261" s="48">
        <f>[1]All_Tasks_Billing!AL1261</f>
        <v>0</v>
      </c>
      <c r="AM1261" s="48">
        <f>[1]All_Tasks_Billing!AM1261</f>
        <v>0</v>
      </c>
      <c r="AN1261" s="48">
        <f>[1]All_Tasks_Billing!AN1261</f>
        <v>0</v>
      </c>
      <c r="AO1261" s="48">
        <f>[1]All_Tasks_Billing!AO1261</f>
        <v>0</v>
      </c>
      <c r="AP1261" s="48">
        <f>[1]All_Tasks_Billing!AP1261</f>
        <v>0.129</v>
      </c>
      <c r="AQ1261" s="48">
        <f>[1]All_Tasks_Billing!AQ1261</f>
        <v>0</v>
      </c>
      <c r="AR1261" s="48">
        <f>[1]All_Tasks_Billing!AR1261</f>
        <v>0</v>
      </c>
      <c r="AS1261" s="48">
        <f>[1]All_Tasks_Billing!AS1261</f>
        <v>0</v>
      </c>
      <c r="AT1261" s="48">
        <f>[1]All_Tasks_Billing!AT1261</f>
        <v>0</v>
      </c>
      <c r="AU1261" s="50" t="str">
        <f t="shared" si="342"/>
        <v/>
      </c>
      <c r="AV1261" s="50" t="str">
        <f t="shared" si="343"/>
        <v/>
      </c>
      <c r="AW1261" s="50" t="str">
        <f t="shared" si="344"/>
        <v/>
      </c>
      <c r="AX1261" s="50" t="str">
        <f t="shared" ca="1" si="345"/>
        <v>Not Completed</v>
      </c>
      <c r="AY1261" s="50" t="str">
        <f t="shared" ca="1" si="346"/>
        <v>Not Completed</v>
      </c>
      <c r="AZ1261" s="50" t="str">
        <f t="shared" ca="1" si="347"/>
        <v>Not Completed</v>
      </c>
      <c r="BA1261" s="48">
        <f t="shared" si="348"/>
        <v>0</v>
      </c>
      <c r="BB1261" s="45" t="str">
        <f t="shared" si="349"/>
        <v/>
      </c>
      <c r="BC1261" s="50" t="str">
        <f t="shared" si="350"/>
        <v/>
      </c>
      <c r="BD1261" s="48">
        <f t="shared" si="351"/>
        <v>0</v>
      </c>
      <c r="BE1261" s="50" t="str">
        <f t="shared" si="352"/>
        <v>Not Started</v>
      </c>
      <c r="BF1261" s="51">
        <f t="shared" si="353"/>
        <v>1</v>
      </c>
      <c r="BG1261" s="51">
        <f t="shared" si="354"/>
        <v>0</v>
      </c>
      <c r="BH1261" s="50" t="str">
        <f t="shared" si="355"/>
        <v/>
      </c>
      <c r="BI1261" s="50" t="str">
        <f t="shared" si="356"/>
        <v/>
      </c>
      <c r="BJ1261" s="50" t="str">
        <f t="shared" si="357"/>
        <v/>
      </c>
      <c r="BK1261" s="50" t="str">
        <f t="shared" si="358"/>
        <v xml:space="preserve">Not Started |  | </v>
      </c>
      <c r="BL1261" s="49" t="str">
        <f t="shared" ca="1" si="359"/>
        <v/>
      </c>
    </row>
    <row r="1262" spans="1:64" x14ac:dyDescent="0.25">
      <c r="A1262" t="str">
        <f>[1]All_Tasks_Billing!A1262</f>
        <v>LAS16.PPM24</v>
      </c>
      <c r="B1262" t="str">
        <f>[1]All_Tasks_Billing!B1262</f>
        <v>PPM</v>
      </c>
      <c r="C1262" t="str">
        <f>[1]All_Tasks_Billing!C1262</f>
        <v>24.1.19</v>
      </c>
      <c r="D1262" t="str">
        <f>[1]All_Tasks_Billing!D1262</f>
        <v>Main Switchgear</v>
      </c>
      <c r="E1262" t="str">
        <f>[1]All_Tasks_Billing!E1262</f>
        <v>Circuit Breakers -Primary</v>
      </c>
      <c r="F1262" t="str">
        <f>IF([1]All_Tasks_Billing!F1262="","",[1]All_Tasks_Billing!F1262)</f>
        <v>HLP02A MAIN</v>
      </c>
      <c r="G1262" t="str">
        <f>IF([1]All_Tasks_Billing!G1262="","",[1]All_Tasks_Billing!G1262)</f>
        <v/>
      </c>
      <c r="H1262" s="45" t="str">
        <f>[1]All_Tasks_Billing!H1262</f>
        <v/>
      </c>
      <c r="I1262" t="str">
        <f>IF([1]All_Tasks_Billing!I1262="","",[1]All_Tasks_Billing!I1262)</f>
        <v/>
      </c>
      <c r="J1262" t="str">
        <f>IF([1]All_Tasks_Billing!J1262="","",[1]All_Tasks_Billing!J1262)</f>
        <v/>
      </c>
      <c r="K1262" t="b">
        <f>[1]All_Tasks_Billing!K1262</f>
        <v>0</v>
      </c>
      <c r="L1262" s="45" t="str">
        <f>[1]All_Tasks_Billing!L1262</f>
        <v/>
      </c>
      <c r="M1262" t="str">
        <f>[1]All_Tasks_Billing!M1262</f>
        <v/>
      </c>
      <c r="N1262" s="46">
        <f>IF([1]All_Tasks_Billing!N1262="",0,[1]All_Tasks_Billing!N1262)</f>
        <v>0</v>
      </c>
      <c r="O1262" t="str">
        <f>[1]All_Tasks_Billing!O1262</f>
        <v/>
      </c>
      <c r="P1262" s="47">
        <f>IF([1]All_Tasks_Billing!P1262="",0,[1]All_Tasks_Billing!P1262)</f>
        <v>3</v>
      </c>
      <c r="Q1262" s="47">
        <f>IF([1]All_Tasks_Billing!Q1262="",0,[1]All_Tasks_Billing!Q1262)</f>
        <v>3</v>
      </c>
      <c r="R1262" s="47">
        <f>IF([1]All_Tasks_Billing!R1262="",0,[1]All_Tasks_Billing!R1262)</f>
        <v>3</v>
      </c>
      <c r="S1262" t="str">
        <f>[1]All_Tasks_Billing!S1262</f>
        <v/>
      </c>
      <c r="T1262" t="str">
        <f>[1]All_Tasks_Billing!T1262</f>
        <v>READY</v>
      </c>
      <c r="U1262" t="str">
        <f>[1]All_Tasks_Billing!U1262</f>
        <v/>
      </c>
      <c r="V1262">
        <f>[1]All_Tasks_Billing!V1262</f>
        <v>29</v>
      </c>
      <c r="W1262" s="48">
        <f>[1]All_Tasks_Billing!W1262</f>
        <v>150</v>
      </c>
      <c r="X1262">
        <f>[1]All_Tasks_Billing!X1262</f>
        <v>24518.175000000003</v>
      </c>
      <c r="Y1262">
        <f>[1]All_Tasks_Billing!Y1262</f>
        <v>1</v>
      </c>
      <c r="Z1262" s="49">
        <f>[1]All_Tasks_Billing!Z1262</f>
        <v>0</v>
      </c>
      <c r="AA1262" s="45" t="str">
        <f>[1]All_Tasks_Billing!AA1262</f>
        <v/>
      </c>
      <c r="AB1262" t="str">
        <f>[1]All_Tasks_Billing!AB1262</f>
        <v/>
      </c>
      <c r="AC1262" s="48">
        <f>[1]All_Tasks_Billing!AC1262</f>
        <v>0</v>
      </c>
      <c r="AD1262" s="48">
        <f>[1]All_Tasks_Billing!AD1262</f>
        <v>0</v>
      </c>
      <c r="AE1262" s="48">
        <f>[1]All_Tasks_Billing!AE1262</f>
        <v>0</v>
      </c>
      <c r="AF1262" s="48">
        <f>[1]All_Tasks_Billing!AF1262</f>
        <v>0</v>
      </c>
      <c r="AG1262" s="48">
        <f>[1]All_Tasks_Billing!AG1262</f>
        <v>0</v>
      </c>
      <c r="AH1262" s="48">
        <f>[1]All_Tasks_Billing!AH1262</f>
        <v>0.129</v>
      </c>
      <c r="AI1262" s="48">
        <f>[1]All_Tasks_Billing!AI1262</f>
        <v>0</v>
      </c>
      <c r="AJ1262" s="48">
        <f>[1]All_Tasks_Billing!AJ1262</f>
        <v>0</v>
      </c>
      <c r="AK1262" s="48">
        <f>[1]All_Tasks_Billing!AK1262</f>
        <v>0</v>
      </c>
      <c r="AL1262" s="48">
        <f>[1]All_Tasks_Billing!AL1262</f>
        <v>0</v>
      </c>
      <c r="AM1262" s="48">
        <f>[1]All_Tasks_Billing!AM1262</f>
        <v>0</v>
      </c>
      <c r="AN1262" s="48">
        <f>[1]All_Tasks_Billing!AN1262</f>
        <v>0</v>
      </c>
      <c r="AO1262" s="48">
        <f>[1]All_Tasks_Billing!AO1262</f>
        <v>0</v>
      </c>
      <c r="AP1262" s="48">
        <f>[1]All_Tasks_Billing!AP1262</f>
        <v>0.129</v>
      </c>
      <c r="AQ1262" s="48">
        <f>[1]All_Tasks_Billing!AQ1262</f>
        <v>0</v>
      </c>
      <c r="AR1262" s="48">
        <f>[1]All_Tasks_Billing!AR1262</f>
        <v>0</v>
      </c>
      <c r="AS1262" s="48">
        <f>[1]All_Tasks_Billing!AS1262</f>
        <v>0</v>
      </c>
      <c r="AT1262" s="48">
        <f>[1]All_Tasks_Billing!AT1262</f>
        <v>0</v>
      </c>
      <c r="AU1262" s="50" t="str">
        <f t="shared" si="342"/>
        <v/>
      </c>
      <c r="AV1262" s="50" t="str">
        <f t="shared" si="343"/>
        <v/>
      </c>
      <c r="AW1262" s="50" t="str">
        <f t="shared" si="344"/>
        <v/>
      </c>
      <c r="AX1262" s="50" t="str">
        <f t="shared" ca="1" si="345"/>
        <v>Not Completed</v>
      </c>
      <c r="AY1262" s="50" t="str">
        <f t="shared" ca="1" si="346"/>
        <v>Not Completed</v>
      </c>
      <c r="AZ1262" s="50" t="str">
        <f t="shared" ca="1" si="347"/>
        <v>Not Completed</v>
      </c>
      <c r="BA1262" s="48">
        <f t="shared" si="348"/>
        <v>0</v>
      </c>
      <c r="BB1262" s="45" t="str">
        <f t="shared" si="349"/>
        <v/>
      </c>
      <c r="BC1262" s="50" t="str">
        <f t="shared" si="350"/>
        <v/>
      </c>
      <c r="BD1262" s="48">
        <f t="shared" si="351"/>
        <v>0</v>
      </c>
      <c r="BE1262" s="50" t="str">
        <f t="shared" si="352"/>
        <v>Not Started</v>
      </c>
      <c r="BF1262" s="51">
        <f t="shared" si="353"/>
        <v>1</v>
      </c>
      <c r="BG1262" s="51">
        <f t="shared" si="354"/>
        <v>0</v>
      </c>
      <c r="BH1262" s="50" t="str">
        <f t="shared" si="355"/>
        <v/>
      </c>
      <c r="BI1262" s="50" t="str">
        <f t="shared" si="356"/>
        <v/>
      </c>
      <c r="BJ1262" s="50" t="str">
        <f t="shared" si="357"/>
        <v/>
      </c>
      <c r="BK1262" s="50" t="str">
        <f t="shared" si="358"/>
        <v xml:space="preserve">Not Started |  | </v>
      </c>
      <c r="BL1262" s="49" t="str">
        <f t="shared" ca="1" si="359"/>
        <v/>
      </c>
    </row>
    <row r="1263" spans="1:64" x14ac:dyDescent="0.25">
      <c r="A1263" t="str">
        <f>[1]All_Tasks_Billing!A1263</f>
        <v>LAS16.PPM24</v>
      </c>
      <c r="B1263" t="str">
        <f>[1]All_Tasks_Billing!B1263</f>
        <v>PPM</v>
      </c>
      <c r="C1263" t="str">
        <f>[1]All_Tasks_Billing!C1263</f>
        <v>24.1.20</v>
      </c>
      <c r="D1263" t="str">
        <f>[1]All_Tasks_Billing!D1263</f>
        <v>Main Switchgear</v>
      </c>
      <c r="E1263" t="str">
        <f>[1]All_Tasks_Billing!E1263</f>
        <v>LV Cables</v>
      </c>
      <c r="F1263" t="str">
        <f>IF([1]All_Tasks_Billing!F1263="","",[1]All_Tasks_Billing!F1263)</f>
        <v/>
      </c>
      <c r="G1263" t="str">
        <f>IF([1]All_Tasks_Billing!G1263="","",[1]All_Tasks_Billing!G1263)</f>
        <v/>
      </c>
      <c r="H1263" s="45" t="str">
        <f>[1]All_Tasks_Billing!H1263</f>
        <v/>
      </c>
      <c r="I1263" t="str">
        <f>IF([1]All_Tasks_Billing!I1263="","",[1]All_Tasks_Billing!I1263)</f>
        <v/>
      </c>
      <c r="J1263" t="str">
        <f>IF([1]All_Tasks_Billing!J1263="","",[1]All_Tasks_Billing!J1263)</f>
        <v/>
      </c>
      <c r="K1263" t="b">
        <f>[1]All_Tasks_Billing!K1263</f>
        <v>0</v>
      </c>
      <c r="L1263" s="45" t="str">
        <f>[1]All_Tasks_Billing!L1263</f>
        <v/>
      </c>
      <c r="M1263" t="str">
        <f>[1]All_Tasks_Billing!M1263</f>
        <v/>
      </c>
      <c r="N1263" s="46">
        <f>IF([1]All_Tasks_Billing!N1263="",0,[1]All_Tasks_Billing!N1263)</f>
        <v>0</v>
      </c>
      <c r="O1263" t="str">
        <f>[1]All_Tasks_Billing!O1263</f>
        <v/>
      </c>
      <c r="P1263" s="47">
        <f>IF([1]All_Tasks_Billing!P1263="",0,[1]All_Tasks_Billing!P1263)</f>
        <v>19.8</v>
      </c>
      <c r="Q1263" s="47">
        <f>IF([1]All_Tasks_Billing!Q1263="",0,[1]All_Tasks_Billing!Q1263)</f>
        <v>19.8</v>
      </c>
      <c r="R1263" s="47">
        <f>IF([1]All_Tasks_Billing!R1263="",0,[1]All_Tasks_Billing!R1263)</f>
        <v>19.8</v>
      </c>
      <c r="S1263" t="str">
        <f>[1]All_Tasks_Billing!S1263</f>
        <v/>
      </c>
      <c r="T1263" t="str">
        <f>[1]All_Tasks_Billing!T1263</f>
        <v>NOT AVAILABLE</v>
      </c>
      <c r="U1263" t="str">
        <f>[1]All_Tasks_Billing!U1263</f>
        <v/>
      </c>
      <c r="V1263">
        <f>[1]All_Tasks_Billing!V1263</f>
        <v>29</v>
      </c>
      <c r="W1263" s="48">
        <f>[1]All_Tasks_Billing!W1263</f>
        <v>150</v>
      </c>
      <c r="X1263">
        <f>[1]All_Tasks_Billing!X1263</f>
        <v>24518.175000000003</v>
      </c>
      <c r="Y1263">
        <f>[1]All_Tasks_Billing!Y1263</f>
        <v>1</v>
      </c>
      <c r="Z1263" s="49">
        <f>[1]All_Tasks_Billing!Z1263</f>
        <v>0</v>
      </c>
      <c r="AA1263" s="45" t="str">
        <f>[1]All_Tasks_Billing!AA1263</f>
        <v/>
      </c>
      <c r="AB1263" t="str">
        <f>[1]All_Tasks_Billing!AB1263</f>
        <v/>
      </c>
      <c r="AC1263" s="48">
        <f>[1]All_Tasks_Billing!AC1263</f>
        <v>0</v>
      </c>
      <c r="AD1263" s="48">
        <f>[1]All_Tasks_Billing!AD1263</f>
        <v>0</v>
      </c>
      <c r="AE1263" s="48">
        <f>[1]All_Tasks_Billing!AE1263</f>
        <v>0</v>
      </c>
      <c r="AF1263" s="48">
        <f>[1]All_Tasks_Billing!AF1263</f>
        <v>0</v>
      </c>
      <c r="AG1263" s="48">
        <f>[1]All_Tasks_Billing!AG1263</f>
        <v>0</v>
      </c>
      <c r="AH1263" s="48">
        <f>[1]All_Tasks_Billing!AH1263</f>
        <v>0.85139999999999993</v>
      </c>
      <c r="AI1263" s="48">
        <f>[1]All_Tasks_Billing!AI1263</f>
        <v>0</v>
      </c>
      <c r="AJ1263" s="48">
        <f>[1]All_Tasks_Billing!AJ1263</f>
        <v>0</v>
      </c>
      <c r="AK1263" s="48">
        <f>[1]All_Tasks_Billing!AK1263</f>
        <v>0</v>
      </c>
      <c r="AL1263" s="48">
        <f>[1]All_Tasks_Billing!AL1263</f>
        <v>0</v>
      </c>
      <c r="AM1263" s="48">
        <f>[1]All_Tasks_Billing!AM1263</f>
        <v>0</v>
      </c>
      <c r="AN1263" s="48">
        <f>[1]All_Tasks_Billing!AN1263</f>
        <v>0</v>
      </c>
      <c r="AO1263" s="48">
        <f>[1]All_Tasks_Billing!AO1263</f>
        <v>0</v>
      </c>
      <c r="AP1263" s="48">
        <f>[1]All_Tasks_Billing!AP1263</f>
        <v>0.85139999999999993</v>
      </c>
      <c r="AQ1263" s="48">
        <f>[1]All_Tasks_Billing!AQ1263</f>
        <v>0</v>
      </c>
      <c r="AR1263" s="48">
        <f>[1]All_Tasks_Billing!AR1263</f>
        <v>0</v>
      </c>
      <c r="AS1263" s="48">
        <f>[1]All_Tasks_Billing!AS1263</f>
        <v>0</v>
      </c>
      <c r="AT1263" s="48">
        <f>[1]All_Tasks_Billing!AT1263</f>
        <v>0</v>
      </c>
      <c r="AU1263" s="50" t="str">
        <f t="shared" si="342"/>
        <v/>
      </c>
      <c r="AV1263" s="50" t="str">
        <f t="shared" si="343"/>
        <v/>
      </c>
      <c r="AW1263" s="50" t="str">
        <f t="shared" si="344"/>
        <v/>
      </c>
      <c r="AX1263" s="50" t="str">
        <f t="shared" ca="1" si="345"/>
        <v>Not Completed</v>
      </c>
      <c r="AY1263" s="50" t="str">
        <f t="shared" ca="1" si="346"/>
        <v>Not Completed</v>
      </c>
      <c r="AZ1263" s="50" t="str">
        <f t="shared" ca="1" si="347"/>
        <v>Not Completed</v>
      </c>
      <c r="BA1263" s="48">
        <f t="shared" si="348"/>
        <v>0</v>
      </c>
      <c r="BB1263" s="45" t="str">
        <f t="shared" si="349"/>
        <v/>
      </c>
      <c r="BC1263" s="50" t="str">
        <f t="shared" si="350"/>
        <v/>
      </c>
      <c r="BD1263" s="48">
        <f t="shared" si="351"/>
        <v>0</v>
      </c>
      <c r="BE1263" s="50" t="str">
        <f t="shared" si="352"/>
        <v>Not Started</v>
      </c>
      <c r="BF1263" s="51">
        <f t="shared" si="353"/>
        <v>1</v>
      </c>
      <c r="BG1263" s="51">
        <f t="shared" si="354"/>
        <v>0</v>
      </c>
      <c r="BH1263" s="50" t="str">
        <f t="shared" si="355"/>
        <v/>
      </c>
      <c r="BI1263" s="50" t="str">
        <f t="shared" si="356"/>
        <v/>
      </c>
      <c r="BJ1263" s="50" t="str">
        <f t="shared" si="357"/>
        <v/>
      </c>
      <c r="BK1263" s="50" t="str">
        <f t="shared" si="358"/>
        <v xml:space="preserve">Not Started |  | </v>
      </c>
      <c r="BL1263" s="49" t="str">
        <f t="shared" ca="1" si="359"/>
        <v/>
      </c>
    </row>
    <row r="1264" spans="1:64" x14ac:dyDescent="0.25">
      <c r="A1264" t="str">
        <f>[1]All_Tasks_Billing!A1264</f>
        <v>LAS16.PPM24</v>
      </c>
      <c r="B1264" t="str">
        <f>[1]All_Tasks_Billing!B1264</f>
        <v>PPM</v>
      </c>
      <c r="C1264" t="str">
        <f>[1]All_Tasks_Billing!C1264</f>
        <v>24.1.21</v>
      </c>
      <c r="D1264" t="str">
        <f>[1]All_Tasks_Billing!D1264</f>
        <v>Main Switchgear</v>
      </c>
      <c r="E1264" t="str">
        <f>[1]All_Tasks_Billing!E1264</f>
        <v>Panelboards</v>
      </c>
      <c r="F1264" t="str">
        <f>IF([1]All_Tasks_Billing!F1264="","",[1]All_Tasks_Billing!F1264)</f>
        <v>HLP01A</v>
      </c>
      <c r="G1264" t="str">
        <f>IF([1]All_Tasks_Billing!G1264="","",[1]All_Tasks_Billing!G1264)</f>
        <v/>
      </c>
      <c r="H1264" s="45" t="str">
        <f>[1]All_Tasks_Billing!H1264</f>
        <v/>
      </c>
      <c r="I1264" t="str">
        <f>IF([1]All_Tasks_Billing!I1264="","",[1]All_Tasks_Billing!I1264)</f>
        <v/>
      </c>
      <c r="J1264" t="str">
        <f>IF([1]All_Tasks_Billing!J1264="","",[1]All_Tasks_Billing!J1264)</f>
        <v/>
      </c>
      <c r="K1264" t="b">
        <f>[1]All_Tasks_Billing!K1264</f>
        <v>1</v>
      </c>
      <c r="L1264" s="45">
        <f>[1]All_Tasks_Billing!L1264</f>
        <v>45965</v>
      </c>
      <c r="M1264" t="str">
        <f>[1]All_Tasks_Billing!M1264</f>
        <v/>
      </c>
      <c r="N1264" s="46">
        <f>IF([1]All_Tasks_Billing!N1264="",0,[1]All_Tasks_Billing!N1264)</f>
        <v>1</v>
      </c>
      <c r="O1264" t="str">
        <f>[1]All_Tasks_Billing!O1264</f>
        <v/>
      </c>
      <c r="P1264" s="47">
        <f>IF([1]All_Tasks_Billing!P1264="",0,[1]All_Tasks_Billing!P1264)</f>
        <v>0.5</v>
      </c>
      <c r="Q1264" s="47">
        <f>IF([1]All_Tasks_Billing!Q1264="",0,[1]All_Tasks_Billing!Q1264)</f>
        <v>0</v>
      </c>
      <c r="R1264" s="47">
        <f>IF([1]All_Tasks_Billing!R1264="",0,[1]All_Tasks_Billing!R1264)</f>
        <v>0.5</v>
      </c>
      <c r="S1264" t="str">
        <f>[1]All_Tasks_Billing!S1264</f>
        <v>COMPLETED</v>
      </c>
      <c r="T1264" t="str">
        <f>[1]All_Tasks_Billing!T1264</f>
        <v>READY</v>
      </c>
      <c r="U1264" t="str">
        <f>[1]All_Tasks_Billing!U1264</f>
        <v/>
      </c>
      <c r="V1264">
        <f>[1]All_Tasks_Billing!V1264</f>
        <v>29</v>
      </c>
      <c r="W1264" s="48">
        <f>[1]All_Tasks_Billing!W1264</f>
        <v>150</v>
      </c>
      <c r="X1264">
        <f>[1]All_Tasks_Billing!X1264</f>
        <v>24518.175000000003</v>
      </c>
      <c r="Y1264">
        <f>[1]All_Tasks_Billing!Y1264</f>
        <v>1</v>
      </c>
      <c r="Z1264" s="49">
        <f>[1]All_Tasks_Billing!Z1264</f>
        <v>1</v>
      </c>
      <c r="AA1264" s="45">
        <f>[1]All_Tasks_Billing!AA1264</f>
        <v>45970</v>
      </c>
      <c r="AB1264" t="str">
        <f>[1]All_Tasks_Billing!AB1264</f>
        <v>Nov-2025</v>
      </c>
      <c r="AC1264" s="48">
        <f>[1]All_Tasks_Billing!AC1264</f>
        <v>75</v>
      </c>
      <c r="AD1264" s="48">
        <f>[1]All_Tasks_Billing!AD1264</f>
        <v>0</v>
      </c>
      <c r="AE1264" s="48">
        <f>[1]All_Tasks_Billing!AE1264</f>
        <v>0</v>
      </c>
      <c r="AF1264" s="48">
        <f>[1]All_Tasks_Billing!AF1264</f>
        <v>0</v>
      </c>
      <c r="AG1264" s="48">
        <f>[1]All_Tasks_Billing!AG1264</f>
        <v>0</v>
      </c>
      <c r="AH1264" s="48">
        <f>[1]All_Tasks_Billing!AH1264</f>
        <v>2.1499999999999998E-2</v>
      </c>
      <c r="AI1264" s="48">
        <f>[1]All_Tasks_Billing!AI1264</f>
        <v>2.6875</v>
      </c>
      <c r="AJ1264" s="48">
        <f>[1]All_Tasks_Billing!AJ1264</f>
        <v>0</v>
      </c>
      <c r="AK1264" s="48">
        <f>[1]All_Tasks_Billing!AK1264</f>
        <v>0</v>
      </c>
      <c r="AL1264" s="48">
        <f>[1]All_Tasks_Billing!AL1264</f>
        <v>0</v>
      </c>
      <c r="AM1264" s="48">
        <f>[1]All_Tasks_Billing!AM1264</f>
        <v>0</v>
      </c>
      <c r="AN1264" s="48">
        <f>[1]All_Tasks_Billing!AN1264</f>
        <v>0</v>
      </c>
      <c r="AO1264" s="48">
        <f>[1]All_Tasks_Billing!AO1264</f>
        <v>0</v>
      </c>
      <c r="AP1264" s="48">
        <f>[1]All_Tasks_Billing!AP1264</f>
        <v>2.1499999999999998E-2</v>
      </c>
      <c r="AQ1264" s="48">
        <f>[1]All_Tasks_Billing!AQ1264</f>
        <v>2.6875</v>
      </c>
      <c r="AR1264" s="48">
        <f>[1]All_Tasks_Billing!AR1264</f>
        <v>0</v>
      </c>
      <c r="AS1264" s="48">
        <f>[1]All_Tasks_Billing!AS1264</f>
        <v>77.6875</v>
      </c>
      <c r="AT1264" s="48">
        <f>[1]All_Tasks_Billing!AT1264</f>
        <v>77.6875</v>
      </c>
      <c r="AU1264" s="50" t="str">
        <f t="shared" si="342"/>
        <v>Nov-2025</v>
      </c>
      <c r="AV1264" s="50" t="str">
        <f t="shared" si="343"/>
        <v>Q4-2025</v>
      </c>
      <c r="AW1264" s="50">
        <f t="shared" si="344"/>
        <v>2025</v>
      </c>
      <c r="AX1264" s="50" t="str">
        <f t="shared" ca="1" si="345"/>
        <v>Last Week</v>
      </c>
      <c r="AY1264" s="50" t="str">
        <f t="shared" ca="1" si="346"/>
        <v>This Month</v>
      </c>
      <c r="AZ1264" s="50" t="str">
        <f t="shared" ca="1" si="347"/>
        <v>This Quarter</v>
      </c>
      <c r="BA1264" s="48">
        <f t="shared" si="348"/>
        <v>77.6875</v>
      </c>
      <c r="BB1264" s="45">
        <f t="shared" si="349"/>
        <v>45970</v>
      </c>
      <c r="BC1264" s="50" t="str">
        <f t="shared" si="350"/>
        <v>Nov-2025</v>
      </c>
      <c r="BD1264" s="48">
        <f t="shared" si="351"/>
        <v>155.375</v>
      </c>
      <c r="BE1264" s="50" t="str">
        <f t="shared" si="352"/>
        <v>Completed</v>
      </c>
      <c r="BF1264" s="51">
        <f t="shared" si="353"/>
        <v>1</v>
      </c>
      <c r="BG1264" s="51">
        <f t="shared" si="354"/>
        <v>1</v>
      </c>
      <c r="BH1264" s="50" t="str">
        <f t="shared" si="355"/>
        <v xml:space="preserve">COMPLETED - </v>
      </c>
      <c r="BI1264" s="50" t="str">
        <f t="shared" si="356"/>
        <v>COMPLETED - READY</v>
      </c>
      <c r="BJ1264" s="50" t="str">
        <f t="shared" si="357"/>
        <v/>
      </c>
      <c r="BK1264" s="50" t="str">
        <f t="shared" si="358"/>
        <v xml:space="preserve">Completed | COMPLETED | </v>
      </c>
      <c r="BL1264" s="49">
        <f t="shared" ca="1" si="359"/>
        <v>12</v>
      </c>
    </row>
    <row r="1265" spans="1:64" x14ac:dyDescent="0.25">
      <c r="A1265" t="str">
        <f>[1]All_Tasks_Billing!A1265</f>
        <v>LAS16.PPM24</v>
      </c>
      <c r="B1265" t="str">
        <f>[1]All_Tasks_Billing!B1265</f>
        <v>PPM</v>
      </c>
      <c r="C1265" t="str">
        <f>[1]All_Tasks_Billing!C1265</f>
        <v>24.1.22</v>
      </c>
      <c r="D1265" t="str">
        <f>[1]All_Tasks_Billing!D1265</f>
        <v>Main Switchgear</v>
      </c>
      <c r="E1265" t="str">
        <f>[1]All_Tasks_Billing!E1265</f>
        <v>Panelboards</v>
      </c>
      <c r="F1265" t="str">
        <f>IF([1]All_Tasks_Billing!F1265="","",[1]All_Tasks_Billing!F1265)</f>
        <v>HLP02A</v>
      </c>
      <c r="G1265" t="str">
        <f>IF([1]All_Tasks_Billing!G1265="","",[1]All_Tasks_Billing!G1265)</f>
        <v/>
      </c>
      <c r="H1265" s="45" t="str">
        <f>[1]All_Tasks_Billing!H1265</f>
        <v/>
      </c>
      <c r="I1265" t="str">
        <f>IF([1]All_Tasks_Billing!I1265="","",[1]All_Tasks_Billing!I1265)</f>
        <v/>
      </c>
      <c r="J1265" t="str">
        <f>IF([1]All_Tasks_Billing!J1265="","",[1]All_Tasks_Billing!J1265)</f>
        <v/>
      </c>
      <c r="K1265" t="b">
        <f>[1]All_Tasks_Billing!K1265</f>
        <v>1</v>
      </c>
      <c r="L1265" s="45">
        <f>[1]All_Tasks_Billing!L1265</f>
        <v>45965</v>
      </c>
      <c r="M1265" t="str">
        <f>[1]All_Tasks_Billing!M1265</f>
        <v/>
      </c>
      <c r="N1265" s="46">
        <f>IF([1]All_Tasks_Billing!N1265="",0,[1]All_Tasks_Billing!N1265)</f>
        <v>1</v>
      </c>
      <c r="O1265" t="str">
        <f>[1]All_Tasks_Billing!O1265</f>
        <v/>
      </c>
      <c r="P1265" s="47">
        <f>IF([1]All_Tasks_Billing!P1265="",0,[1]All_Tasks_Billing!P1265)</f>
        <v>0.5</v>
      </c>
      <c r="Q1265" s="47">
        <f>IF([1]All_Tasks_Billing!Q1265="",0,[1]All_Tasks_Billing!Q1265)</f>
        <v>0</v>
      </c>
      <c r="R1265" s="47">
        <f>IF([1]All_Tasks_Billing!R1265="",0,[1]All_Tasks_Billing!R1265)</f>
        <v>0.5</v>
      </c>
      <c r="S1265" t="str">
        <f>[1]All_Tasks_Billing!S1265</f>
        <v>COMPLETED</v>
      </c>
      <c r="T1265" t="str">
        <f>[1]All_Tasks_Billing!T1265</f>
        <v>READY</v>
      </c>
      <c r="U1265" t="str">
        <f>[1]All_Tasks_Billing!U1265</f>
        <v/>
      </c>
      <c r="V1265">
        <f>[1]All_Tasks_Billing!V1265</f>
        <v>29</v>
      </c>
      <c r="W1265" s="48">
        <f>[1]All_Tasks_Billing!W1265</f>
        <v>150</v>
      </c>
      <c r="X1265">
        <f>[1]All_Tasks_Billing!X1265</f>
        <v>24518.175000000003</v>
      </c>
      <c r="Y1265">
        <f>[1]All_Tasks_Billing!Y1265</f>
        <v>1</v>
      </c>
      <c r="Z1265" s="49">
        <f>[1]All_Tasks_Billing!Z1265</f>
        <v>1</v>
      </c>
      <c r="AA1265" s="45">
        <f>[1]All_Tasks_Billing!AA1265</f>
        <v>45970</v>
      </c>
      <c r="AB1265" t="str">
        <f>[1]All_Tasks_Billing!AB1265</f>
        <v>Nov-2025</v>
      </c>
      <c r="AC1265" s="48">
        <f>[1]All_Tasks_Billing!AC1265</f>
        <v>75</v>
      </c>
      <c r="AD1265" s="48">
        <f>[1]All_Tasks_Billing!AD1265</f>
        <v>0</v>
      </c>
      <c r="AE1265" s="48">
        <f>[1]All_Tasks_Billing!AE1265</f>
        <v>0</v>
      </c>
      <c r="AF1265" s="48">
        <f>[1]All_Tasks_Billing!AF1265</f>
        <v>0</v>
      </c>
      <c r="AG1265" s="48">
        <f>[1]All_Tasks_Billing!AG1265</f>
        <v>0</v>
      </c>
      <c r="AH1265" s="48">
        <f>[1]All_Tasks_Billing!AH1265</f>
        <v>2.1499999999999998E-2</v>
      </c>
      <c r="AI1265" s="48">
        <f>[1]All_Tasks_Billing!AI1265</f>
        <v>2.6875</v>
      </c>
      <c r="AJ1265" s="48">
        <f>[1]All_Tasks_Billing!AJ1265</f>
        <v>0</v>
      </c>
      <c r="AK1265" s="48">
        <f>[1]All_Tasks_Billing!AK1265</f>
        <v>0</v>
      </c>
      <c r="AL1265" s="48">
        <f>[1]All_Tasks_Billing!AL1265</f>
        <v>0</v>
      </c>
      <c r="AM1265" s="48">
        <f>[1]All_Tasks_Billing!AM1265</f>
        <v>0</v>
      </c>
      <c r="AN1265" s="48">
        <f>[1]All_Tasks_Billing!AN1265</f>
        <v>0</v>
      </c>
      <c r="AO1265" s="48">
        <f>[1]All_Tasks_Billing!AO1265</f>
        <v>0</v>
      </c>
      <c r="AP1265" s="48">
        <f>[1]All_Tasks_Billing!AP1265</f>
        <v>2.1499999999999998E-2</v>
      </c>
      <c r="AQ1265" s="48">
        <f>[1]All_Tasks_Billing!AQ1265</f>
        <v>2.6875</v>
      </c>
      <c r="AR1265" s="48">
        <f>[1]All_Tasks_Billing!AR1265</f>
        <v>0</v>
      </c>
      <c r="AS1265" s="48">
        <f>[1]All_Tasks_Billing!AS1265</f>
        <v>77.6875</v>
      </c>
      <c r="AT1265" s="48">
        <f>[1]All_Tasks_Billing!AT1265</f>
        <v>77.6875</v>
      </c>
      <c r="AU1265" s="50" t="str">
        <f t="shared" si="342"/>
        <v>Nov-2025</v>
      </c>
      <c r="AV1265" s="50" t="str">
        <f t="shared" si="343"/>
        <v>Q4-2025</v>
      </c>
      <c r="AW1265" s="50">
        <f t="shared" si="344"/>
        <v>2025</v>
      </c>
      <c r="AX1265" s="50" t="str">
        <f t="shared" ca="1" si="345"/>
        <v>Last Week</v>
      </c>
      <c r="AY1265" s="50" t="str">
        <f t="shared" ca="1" si="346"/>
        <v>This Month</v>
      </c>
      <c r="AZ1265" s="50" t="str">
        <f t="shared" ca="1" si="347"/>
        <v>This Quarter</v>
      </c>
      <c r="BA1265" s="48">
        <f t="shared" si="348"/>
        <v>77.6875</v>
      </c>
      <c r="BB1265" s="45">
        <f t="shared" si="349"/>
        <v>45970</v>
      </c>
      <c r="BC1265" s="50" t="str">
        <f t="shared" si="350"/>
        <v>Nov-2025</v>
      </c>
      <c r="BD1265" s="48">
        <f t="shared" si="351"/>
        <v>155.375</v>
      </c>
      <c r="BE1265" s="50" t="str">
        <f t="shared" si="352"/>
        <v>Completed</v>
      </c>
      <c r="BF1265" s="51">
        <f t="shared" si="353"/>
        <v>1</v>
      </c>
      <c r="BG1265" s="51">
        <f t="shared" si="354"/>
        <v>1</v>
      </c>
      <c r="BH1265" s="50" t="str">
        <f t="shared" si="355"/>
        <v xml:space="preserve">COMPLETED - </v>
      </c>
      <c r="BI1265" s="50" t="str">
        <f t="shared" si="356"/>
        <v>COMPLETED - READY</v>
      </c>
      <c r="BJ1265" s="50" t="str">
        <f t="shared" si="357"/>
        <v/>
      </c>
      <c r="BK1265" s="50" t="str">
        <f t="shared" si="358"/>
        <v xml:space="preserve">Completed | COMPLETED | </v>
      </c>
      <c r="BL1265" s="49">
        <f t="shared" ca="1" si="359"/>
        <v>12</v>
      </c>
    </row>
    <row r="1266" spans="1:64" x14ac:dyDescent="0.25">
      <c r="A1266" t="str">
        <f>[1]All_Tasks_Billing!A1266</f>
        <v>LAS16.PPM24</v>
      </c>
      <c r="B1266" t="str">
        <f>[1]All_Tasks_Billing!B1266</f>
        <v>PPM</v>
      </c>
      <c r="C1266" t="str">
        <f>[1]All_Tasks_Billing!C1266</f>
        <v>24.1.23</v>
      </c>
      <c r="D1266" t="str">
        <f>[1]All_Tasks_Billing!D1266</f>
        <v>Main Switchgear</v>
      </c>
      <c r="E1266" t="str">
        <f>[1]All_Tasks_Billing!E1266</f>
        <v>XFMR - Dry-Type, Small</v>
      </c>
      <c r="F1266" t="str">
        <f>IF([1]All_Tasks_Billing!F1266="","",[1]All_Tasks_Billing!F1266)</f>
        <v>TLVP</v>
      </c>
      <c r="G1266" t="str">
        <f>IF([1]All_Tasks_Billing!G1266="","",[1]All_Tasks_Billing!G1266)</f>
        <v/>
      </c>
      <c r="H1266" s="45" t="str">
        <f>[1]All_Tasks_Billing!H1266</f>
        <v/>
      </c>
      <c r="I1266" t="str">
        <f>IF([1]All_Tasks_Billing!I1266="","",[1]All_Tasks_Billing!I1266)</f>
        <v/>
      </c>
      <c r="J1266" t="str">
        <f>IF([1]All_Tasks_Billing!J1266="","",[1]All_Tasks_Billing!J1266)</f>
        <v/>
      </c>
      <c r="K1266" t="b">
        <f>[1]All_Tasks_Billing!K1266</f>
        <v>1</v>
      </c>
      <c r="L1266" s="45">
        <f>[1]All_Tasks_Billing!L1266</f>
        <v>45965</v>
      </c>
      <c r="M1266" t="str">
        <f>[1]All_Tasks_Billing!M1266</f>
        <v/>
      </c>
      <c r="N1266" s="46">
        <f>IF([1]All_Tasks_Billing!N1266="",0,[1]All_Tasks_Billing!N1266)</f>
        <v>1</v>
      </c>
      <c r="O1266" t="str">
        <f>[1]All_Tasks_Billing!O1266</f>
        <v/>
      </c>
      <c r="P1266" s="47">
        <f>IF([1]All_Tasks_Billing!P1266="",0,[1]All_Tasks_Billing!P1266)</f>
        <v>2</v>
      </c>
      <c r="Q1266" s="47">
        <f>IF([1]All_Tasks_Billing!Q1266="",0,[1]All_Tasks_Billing!Q1266)</f>
        <v>0</v>
      </c>
      <c r="R1266" s="47">
        <f>IF([1]All_Tasks_Billing!R1266="",0,[1]All_Tasks_Billing!R1266)</f>
        <v>2</v>
      </c>
      <c r="S1266" t="str">
        <f>[1]All_Tasks_Billing!S1266</f>
        <v>COMPLETED</v>
      </c>
      <c r="T1266" t="str">
        <f>[1]All_Tasks_Billing!T1266</f>
        <v>READY</v>
      </c>
      <c r="U1266" t="str">
        <f>[1]All_Tasks_Billing!U1266</f>
        <v/>
      </c>
      <c r="V1266">
        <f>[1]All_Tasks_Billing!V1266</f>
        <v>29</v>
      </c>
      <c r="W1266" s="48">
        <f>[1]All_Tasks_Billing!W1266</f>
        <v>150</v>
      </c>
      <c r="X1266">
        <f>[1]All_Tasks_Billing!X1266</f>
        <v>24518.175000000003</v>
      </c>
      <c r="Y1266">
        <f>[1]All_Tasks_Billing!Y1266</f>
        <v>1</v>
      </c>
      <c r="Z1266" s="49">
        <f>[1]All_Tasks_Billing!Z1266</f>
        <v>1</v>
      </c>
      <c r="AA1266" s="45">
        <f>[1]All_Tasks_Billing!AA1266</f>
        <v>45970</v>
      </c>
      <c r="AB1266" t="str">
        <f>[1]All_Tasks_Billing!AB1266</f>
        <v>Nov-2025</v>
      </c>
      <c r="AC1266" s="48">
        <f>[1]All_Tasks_Billing!AC1266</f>
        <v>300</v>
      </c>
      <c r="AD1266" s="48">
        <f>[1]All_Tasks_Billing!AD1266</f>
        <v>0</v>
      </c>
      <c r="AE1266" s="48">
        <f>[1]All_Tasks_Billing!AE1266</f>
        <v>0</v>
      </c>
      <c r="AF1266" s="48">
        <f>[1]All_Tasks_Billing!AF1266</f>
        <v>0</v>
      </c>
      <c r="AG1266" s="48">
        <f>[1]All_Tasks_Billing!AG1266</f>
        <v>0</v>
      </c>
      <c r="AH1266" s="48">
        <f>[1]All_Tasks_Billing!AH1266</f>
        <v>8.5999999999999993E-2</v>
      </c>
      <c r="AI1266" s="48">
        <f>[1]All_Tasks_Billing!AI1266</f>
        <v>10.75</v>
      </c>
      <c r="AJ1266" s="48">
        <f>[1]All_Tasks_Billing!AJ1266</f>
        <v>0</v>
      </c>
      <c r="AK1266" s="48">
        <f>[1]All_Tasks_Billing!AK1266</f>
        <v>0</v>
      </c>
      <c r="AL1266" s="48">
        <f>[1]All_Tasks_Billing!AL1266</f>
        <v>0</v>
      </c>
      <c r="AM1266" s="48">
        <f>[1]All_Tasks_Billing!AM1266</f>
        <v>0</v>
      </c>
      <c r="AN1266" s="48">
        <f>[1]All_Tasks_Billing!AN1266</f>
        <v>0</v>
      </c>
      <c r="AO1266" s="48">
        <f>[1]All_Tasks_Billing!AO1266</f>
        <v>0</v>
      </c>
      <c r="AP1266" s="48">
        <f>[1]All_Tasks_Billing!AP1266</f>
        <v>8.5999999999999993E-2</v>
      </c>
      <c r="AQ1266" s="48">
        <f>[1]All_Tasks_Billing!AQ1266</f>
        <v>10.75</v>
      </c>
      <c r="AR1266" s="48">
        <f>[1]All_Tasks_Billing!AR1266</f>
        <v>0</v>
      </c>
      <c r="AS1266" s="48">
        <f>[1]All_Tasks_Billing!AS1266</f>
        <v>310.75</v>
      </c>
      <c r="AT1266" s="48">
        <f>[1]All_Tasks_Billing!AT1266</f>
        <v>310.75</v>
      </c>
      <c r="AU1266" s="50" t="str">
        <f t="shared" si="342"/>
        <v>Nov-2025</v>
      </c>
      <c r="AV1266" s="50" t="str">
        <f t="shared" si="343"/>
        <v>Q4-2025</v>
      </c>
      <c r="AW1266" s="50">
        <f t="shared" si="344"/>
        <v>2025</v>
      </c>
      <c r="AX1266" s="50" t="str">
        <f t="shared" ca="1" si="345"/>
        <v>Last Week</v>
      </c>
      <c r="AY1266" s="50" t="str">
        <f t="shared" ca="1" si="346"/>
        <v>This Month</v>
      </c>
      <c r="AZ1266" s="50" t="str">
        <f t="shared" ca="1" si="347"/>
        <v>This Quarter</v>
      </c>
      <c r="BA1266" s="48">
        <f t="shared" si="348"/>
        <v>310.75</v>
      </c>
      <c r="BB1266" s="45">
        <f t="shared" si="349"/>
        <v>45970</v>
      </c>
      <c r="BC1266" s="50" t="str">
        <f t="shared" si="350"/>
        <v>Nov-2025</v>
      </c>
      <c r="BD1266" s="48">
        <f t="shared" si="351"/>
        <v>155.375</v>
      </c>
      <c r="BE1266" s="50" t="str">
        <f t="shared" si="352"/>
        <v>Completed</v>
      </c>
      <c r="BF1266" s="51">
        <f t="shared" si="353"/>
        <v>1</v>
      </c>
      <c r="BG1266" s="51">
        <f t="shared" si="354"/>
        <v>1</v>
      </c>
      <c r="BH1266" s="50" t="str">
        <f t="shared" si="355"/>
        <v xml:space="preserve">COMPLETED - </v>
      </c>
      <c r="BI1266" s="50" t="str">
        <f t="shared" si="356"/>
        <v>COMPLETED - READY</v>
      </c>
      <c r="BJ1266" s="50" t="str">
        <f t="shared" si="357"/>
        <v/>
      </c>
      <c r="BK1266" s="50" t="str">
        <f t="shared" si="358"/>
        <v xml:space="preserve">Completed | COMPLETED | </v>
      </c>
      <c r="BL1266" s="49">
        <f t="shared" ca="1" si="359"/>
        <v>12</v>
      </c>
    </row>
    <row r="1267" spans="1:64" x14ac:dyDescent="0.25">
      <c r="A1267" t="str">
        <f>[1]All_Tasks_Billing!A1267</f>
        <v>LAS16.PPM24</v>
      </c>
      <c r="B1267" t="str">
        <f>[1]All_Tasks_Billing!B1267</f>
        <v>PPM</v>
      </c>
      <c r="C1267" t="str">
        <f>[1]All_Tasks_Billing!C1267</f>
        <v>24.1.24</v>
      </c>
      <c r="D1267" t="str">
        <f>[1]All_Tasks_Billing!D1267</f>
        <v>Main Switchgear</v>
      </c>
      <c r="E1267" t="str">
        <f>[1]All_Tasks_Billing!E1267</f>
        <v>LV Disconnect</v>
      </c>
      <c r="F1267" t="str">
        <f>IF([1]All_Tasks_Billing!F1267="","",[1]All_Tasks_Billing!F1267)</f>
        <v/>
      </c>
      <c r="G1267" t="str">
        <f>IF([1]All_Tasks_Billing!G1267="","",[1]All_Tasks_Billing!G1267)</f>
        <v/>
      </c>
      <c r="H1267" s="45" t="str">
        <f>[1]All_Tasks_Billing!H1267</f>
        <v/>
      </c>
      <c r="I1267" t="str">
        <f>IF([1]All_Tasks_Billing!I1267="","",[1]All_Tasks_Billing!I1267)</f>
        <v/>
      </c>
      <c r="J1267" t="str">
        <f>IF([1]All_Tasks_Billing!J1267="","",[1]All_Tasks_Billing!J1267)</f>
        <v/>
      </c>
      <c r="K1267" t="b">
        <f>[1]All_Tasks_Billing!K1267</f>
        <v>1</v>
      </c>
      <c r="L1267" s="45">
        <f>[1]All_Tasks_Billing!L1267</f>
        <v>45965</v>
      </c>
      <c r="M1267" t="str">
        <f>[1]All_Tasks_Billing!M1267</f>
        <v/>
      </c>
      <c r="N1267" s="46">
        <f>IF([1]All_Tasks_Billing!N1267="",0,[1]All_Tasks_Billing!N1267)</f>
        <v>1</v>
      </c>
      <c r="O1267" t="str">
        <f>[1]All_Tasks_Billing!O1267</f>
        <v/>
      </c>
      <c r="P1267" s="47">
        <f>IF([1]All_Tasks_Billing!P1267="",0,[1]All_Tasks_Billing!P1267)</f>
        <v>1.5</v>
      </c>
      <c r="Q1267" s="47">
        <f>IF([1]All_Tasks_Billing!Q1267="",0,[1]All_Tasks_Billing!Q1267)</f>
        <v>0</v>
      </c>
      <c r="R1267" s="47">
        <f>IF([1]All_Tasks_Billing!R1267="",0,[1]All_Tasks_Billing!R1267)</f>
        <v>1.5</v>
      </c>
      <c r="S1267" t="str">
        <f>[1]All_Tasks_Billing!S1267</f>
        <v>COMPLETED</v>
      </c>
      <c r="T1267" t="str">
        <f>[1]All_Tasks_Billing!T1267</f>
        <v>READY</v>
      </c>
      <c r="U1267" t="str">
        <f>[1]All_Tasks_Billing!U1267</f>
        <v/>
      </c>
      <c r="V1267">
        <f>[1]All_Tasks_Billing!V1267</f>
        <v>29</v>
      </c>
      <c r="W1267" s="48">
        <f>[1]All_Tasks_Billing!W1267</f>
        <v>150</v>
      </c>
      <c r="X1267">
        <f>[1]All_Tasks_Billing!X1267</f>
        <v>24518.175000000003</v>
      </c>
      <c r="Y1267">
        <f>[1]All_Tasks_Billing!Y1267</f>
        <v>1</v>
      </c>
      <c r="Z1267" s="49">
        <f>[1]All_Tasks_Billing!Z1267</f>
        <v>1</v>
      </c>
      <c r="AA1267" s="45">
        <f>[1]All_Tasks_Billing!AA1267</f>
        <v>45970</v>
      </c>
      <c r="AB1267" t="str">
        <f>[1]All_Tasks_Billing!AB1267</f>
        <v>Nov-2025</v>
      </c>
      <c r="AC1267" s="48">
        <f>[1]All_Tasks_Billing!AC1267</f>
        <v>225</v>
      </c>
      <c r="AD1267" s="48">
        <f>[1]All_Tasks_Billing!AD1267</f>
        <v>0</v>
      </c>
      <c r="AE1267" s="48">
        <f>[1]All_Tasks_Billing!AE1267</f>
        <v>0</v>
      </c>
      <c r="AF1267" s="48">
        <f>[1]All_Tasks_Billing!AF1267</f>
        <v>0</v>
      </c>
      <c r="AG1267" s="48">
        <f>[1]All_Tasks_Billing!AG1267</f>
        <v>0</v>
      </c>
      <c r="AH1267" s="48">
        <f>[1]All_Tasks_Billing!AH1267</f>
        <v>6.4500000000000002E-2</v>
      </c>
      <c r="AI1267" s="48">
        <f>[1]All_Tasks_Billing!AI1267</f>
        <v>8.0625</v>
      </c>
      <c r="AJ1267" s="48">
        <f>[1]All_Tasks_Billing!AJ1267</f>
        <v>0</v>
      </c>
      <c r="AK1267" s="48">
        <f>[1]All_Tasks_Billing!AK1267</f>
        <v>0</v>
      </c>
      <c r="AL1267" s="48">
        <f>[1]All_Tasks_Billing!AL1267</f>
        <v>0</v>
      </c>
      <c r="AM1267" s="48">
        <f>[1]All_Tasks_Billing!AM1267</f>
        <v>0</v>
      </c>
      <c r="AN1267" s="48">
        <f>[1]All_Tasks_Billing!AN1267</f>
        <v>0</v>
      </c>
      <c r="AO1267" s="48">
        <f>[1]All_Tasks_Billing!AO1267</f>
        <v>0</v>
      </c>
      <c r="AP1267" s="48">
        <f>[1]All_Tasks_Billing!AP1267</f>
        <v>6.4500000000000002E-2</v>
      </c>
      <c r="AQ1267" s="48">
        <f>[1]All_Tasks_Billing!AQ1267</f>
        <v>8.0625</v>
      </c>
      <c r="AR1267" s="48">
        <f>[1]All_Tasks_Billing!AR1267</f>
        <v>0</v>
      </c>
      <c r="AS1267" s="48">
        <f>[1]All_Tasks_Billing!AS1267</f>
        <v>233.0625</v>
      </c>
      <c r="AT1267" s="48">
        <f>[1]All_Tasks_Billing!AT1267</f>
        <v>233.0625</v>
      </c>
      <c r="AU1267" s="50" t="str">
        <f t="shared" si="342"/>
        <v>Nov-2025</v>
      </c>
      <c r="AV1267" s="50" t="str">
        <f t="shared" si="343"/>
        <v>Q4-2025</v>
      </c>
      <c r="AW1267" s="50">
        <f t="shared" si="344"/>
        <v>2025</v>
      </c>
      <c r="AX1267" s="50" t="str">
        <f t="shared" ca="1" si="345"/>
        <v>Last Week</v>
      </c>
      <c r="AY1267" s="50" t="str">
        <f t="shared" ca="1" si="346"/>
        <v>This Month</v>
      </c>
      <c r="AZ1267" s="50" t="str">
        <f t="shared" ca="1" si="347"/>
        <v>This Quarter</v>
      </c>
      <c r="BA1267" s="48">
        <f t="shared" si="348"/>
        <v>233.0625</v>
      </c>
      <c r="BB1267" s="45">
        <f t="shared" si="349"/>
        <v>45970</v>
      </c>
      <c r="BC1267" s="50" t="str">
        <f t="shared" si="350"/>
        <v>Nov-2025</v>
      </c>
      <c r="BD1267" s="48">
        <f t="shared" si="351"/>
        <v>155.375</v>
      </c>
      <c r="BE1267" s="50" t="str">
        <f t="shared" si="352"/>
        <v>Completed</v>
      </c>
      <c r="BF1267" s="51">
        <f t="shared" si="353"/>
        <v>1</v>
      </c>
      <c r="BG1267" s="51">
        <f t="shared" si="354"/>
        <v>1</v>
      </c>
      <c r="BH1267" s="50" t="str">
        <f t="shared" si="355"/>
        <v xml:space="preserve">COMPLETED - </v>
      </c>
      <c r="BI1267" s="50" t="str">
        <f t="shared" si="356"/>
        <v>COMPLETED - READY</v>
      </c>
      <c r="BJ1267" s="50" t="str">
        <f t="shared" si="357"/>
        <v/>
      </c>
      <c r="BK1267" s="50" t="str">
        <f t="shared" si="358"/>
        <v xml:space="preserve">Completed | COMPLETED | </v>
      </c>
      <c r="BL1267" s="49">
        <f t="shared" ca="1" si="359"/>
        <v>12</v>
      </c>
    </row>
    <row r="1268" spans="1:64" x14ac:dyDescent="0.25">
      <c r="A1268" t="str">
        <f>[1]All_Tasks_Billing!A1268</f>
        <v>LAS16.PPM24</v>
      </c>
      <c r="B1268" t="str">
        <f>[1]All_Tasks_Billing!B1268</f>
        <v>PPM</v>
      </c>
      <c r="C1268" t="str">
        <f>[1]All_Tasks_Billing!C1268</f>
        <v>24.2.1</v>
      </c>
      <c r="D1268" t="str">
        <f>[1]All_Tasks_Billing!D1268</f>
        <v>PDU</v>
      </c>
      <c r="E1268" t="str">
        <f>[1]All_Tasks_Billing!E1268</f>
        <v>Circuit Breakers -Secondary</v>
      </c>
      <c r="F1268" t="str">
        <f>IF([1]All_Tasks_Billing!F1268="","",[1]All_Tasks_Billing!F1268)</f>
        <v>1600AF / 1600AT</v>
      </c>
      <c r="G1268" t="str">
        <f>IF([1]All_Tasks_Billing!G1268="","",[1]All_Tasks_Billing!G1268)</f>
        <v/>
      </c>
      <c r="H1268" s="45" t="str">
        <f>[1]All_Tasks_Billing!H1268</f>
        <v/>
      </c>
      <c r="I1268" t="str">
        <f>IF([1]All_Tasks_Billing!I1268="","",[1]All_Tasks_Billing!I1268)</f>
        <v/>
      </c>
      <c r="J1268" t="str">
        <f>IF([1]All_Tasks_Billing!J1268="","",[1]All_Tasks_Billing!J1268)</f>
        <v/>
      </c>
      <c r="K1268" t="b">
        <f>[1]All_Tasks_Billing!K1268</f>
        <v>0</v>
      </c>
      <c r="L1268" s="45">
        <f>[1]All_Tasks_Billing!L1268</f>
        <v>45965</v>
      </c>
      <c r="M1268" t="str">
        <f>[1]All_Tasks_Billing!M1268</f>
        <v/>
      </c>
      <c r="N1268" s="46">
        <f>IF([1]All_Tasks_Billing!N1268="",0,[1]All_Tasks_Billing!N1268)</f>
        <v>1</v>
      </c>
      <c r="O1268" t="str">
        <f>[1]All_Tasks_Billing!O1268</f>
        <v/>
      </c>
      <c r="P1268" s="47">
        <f>IF([1]All_Tasks_Billing!P1268="",0,[1]All_Tasks_Billing!P1268)</f>
        <v>2</v>
      </c>
      <c r="Q1268" s="47">
        <f>IF([1]All_Tasks_Billing!Q1268="",0,[1]All_Tasks_Billing!Q1268)</f>
        <v>0</v>
      </c>
      <c r="R1268" s="47">
        <f>IF([1]All_Tasks_Billing!R1268="",0,[1]All_Tasks_Billing!R1268)</f>
        <v>2</v>
      </c>
      <c r="S1268" t="str">
        <f>[1]All_Tasks_Billing!S1268</f>
        <v>COMPLETED</v>
      </c>
      <c r="T1268" t="str">
        <f>[1]All_Tasks_Billing!T1268</f>
        <v>READY</v>
      </c>
      <c r="U1268" t="str">
        <f>[1]All_Tasks_Billing!U1268</f>
        <v/>
      </c>
      <c r="V1268">
        <f>[1]All_Tasks_Billing!V1268</f>
        <v>29</v>
      </c>
      <c r="W1268" s="48">
        <f>[1]All_Tasks_Billing!W1268</f>
        <v>150</v>
      </c>
      <c r="X1268">
        <f>[1]All_Tasks_Billing!X1268</f>
        <v>24518.175000000003</v>
      </c>
      <c r="Y1268">
        <f>[1]All_Tasks_Billing!Y1268</f>
        <v>1</v>
      </c>
      <c r="Z1268" s="49">
        <f>[1]All_Tasks_Billing!Z1268</f>
        <v>1</v>
      </c>
      <c r="AA1268" s="45">
        <f>[1]All_Tasks_Billing!AA1268</f>
        <v>45970</v>
      </c>
      <c r="AB1268" t="str">
        <f>[1]All_Tasks_Billing!AB1268</f>
        <v>Nov-2025</v>
      </c>
      <c r="AC1268" s="48">
        <f>[1]All_Tasks_Billing!AC1268</f>
        <v>300</v>
      </c>
      <c r="AD1268" s="48">
        <f>[1]All_Tasks_Billing!AD1268</f>
        <v>0</v>
      </c>
      <c r="AE1268" s="48">
        <f>[1]All_Tasks_Billing!AE1268</f>
        <v>0</v>
      </c>
      <c r="AF1268" s="48">
        <f>[1]All_Tasks_Billing!AF1268</f>
        <v>0</v>
      </c>
      <c r="AG1268" s="48">
        <f>[1]All_Tasks_Billing!AG1268</f>
        <v>0</v>
      </c>
      <c r="AH1268" s="48">
        <f>[1]All_Tasks_Billing!AH1268</f>
        <v>8.5999999999999993E-2</v>
      </c>
      <c r="AI1268" s="48">
        <f>[1]All_Tasks_Billing!AI1268</f>
        <v>10.75</v>
      </c>
      <c r="AJ1268" s="48">
        <f>[1]All_Tasks_Billing!AJ1268</f>
        <v>0</v>
      </c>
      <c r="AK1268" s="48">
        <f>[1]All_Tasks_Billing!AK1268</f>
        <v>0</v>
      </c>
      <c r="AL1268" s="48">
        <f>[1]All_Tasks_Billing!AL1268</f>
        <v>0</v>
      </c>
      <c r="AM1268" s="48">
        <f>[1]All_Tasks_Billing!AM1268</f>
        <v>0</v>
      </c>
      <c r="AN1268" s="48">
        <f>[1]All_Tasks_Billing!AN1268</f>
        <v>0</v>
      </c>
      <c r="AO1268" s="48">
        <f>[1]All_Tasks_Billing!AO1268</f>
        <v>0</v>
      </c>
      <c r="AP1268" s="48">
        <f>[1]All_Tasks_Billing!AP1268</f>
        <v>8.5999999999999993E-2</v>
      </c>
      <c r="AQ1268" s="48">
        <f>[1]All_Tasks_Billing!AQ1268</f>
        <v>10.75</v>
      </c>
      <c r="AR1268" s="48">
        <f>[1]All_Tasks_Billing!AR1268</f>
        <v>0</v>
      </c>
      <c r="AS1268" s="48">
        <f>[1]All_Tasks_Billing!AS1268</f>
        <v>310.75</v>
      </c>
      <c r="AT1268" s="48">
        <f>[1]All_Tasks_Billing!AT1268</f>
        <v>310.75</v>
      </c>
      <c r="AU1268" s="50" t="str">
        <f t="shared" si="342"/>
        <v>Nov-2025</v>
      </c>
      <c r="AV1268" s="50" t="str">
        <f t="shared" si="343"/>
        <v>Q4-2025</v>
      </c>
      <c r="AW1268" s="50">
        <f t="shared" si="344"/>
        <v>2025</v>
      </c>
      <c r="AX1268" s="50" t="str">
        <f t="shared" ca="1" si="345"/>
        <v>Last Week</v>
      </c>
      <c r="AY1268" s="50" t="str">
        <f t="shared" ca="1" si="346"/>
        <v>This Month</v>
      </c>
      <c r="AZ1268" s="50" t="str">
        <f t="shared" ca="1" si="347"/>
        <v>This Quarter</v>
      </c>
      <c r="BA1268" s="48">
        <f t="shared" si="348"/>
        <v>310.75</v>
      </c>
      <c r="BB1268" s="45">
        <f t="shared" si="349"/>
        <v>45970</v>
      </c>
      <c r="BC1268" s="50" t="str">
        <f t="shared" si="350"/>
        <v>Nov-2025</v>
      </c>
      <c r="BD1268" s="48">
        <f t="shared" si="351"/>
        <v>155.375</v>
      </c>
      <c r="BE1268" s="50" t="str">
        <f t="shared" si="352"/>
        <v>Completed</v>
      </c>
      <c r="BF1268" s="51">
        <f t="shared" si="353"/>
        <v>1</v>
      </c>
      <c r="BG1268" s="51">
        <f t="shared" si="354"/>
        <v>1</v>
      </c>
      <c r="BH1268" s="50" t="str">
        <f t="shared" si="355"/>
        <v xml:space="preserve">COMPLETED - </v>
      </c>
      <c r="BI1268" s="50" t="str">
        <f t="shared" si="356"/>
        <v>COMPLETED - READY</v>
      </c>
      <c r="BJ1268" s="50" t="str">
        <f t="shared" si="357"/>
        <v/>
      </c>
      <c r="BK1268" s="50" t="str">
        <f t="shared" si="358"/>
        <v xml:space="preserve">Completed | COMPLETED | </v>
      </c>
      <c r="BL1268" s="49">
        <f t="shared" ca="1" si="359"/>
        <v>12</v>
      </c>
    </row>
    <row r="1269" spans="1:64" x14ac:dyDescent="0.25">
      <c r="A1269" t="str">
        <f>[1]All_Tasks_Billing!A1269</f>
        <v>LAS16.PPM24</v>
      </c>
      <c r="B1269" t="str">
        <f>[1]All_Tasks_Billing!B1269</f>
        <v>PPM</v>
      </c>
      <c r="C1269" t="str">
        <f>[1]All_Tasks_Billing!C1269</f>
        <v>24.2.2</v>
      </c>
      <c r="D1269" t="str">
        <f>[1]All_Tasks_Billing!D1269</f>
        <v>PDU</v>
      </c>
      <c r="E1269" t="str">
        <f>[1]All_Tasks_Billing!E1269</f>
        <v>Circuit Breakers -Secondary</v>
      </c>
      <c r="F1269" t="str">
        <f>IF([1]All_Tasks_Billing!F1269="","",[1]All_Tasks_Billing!F1269)</f>
        <v>1600AF / 1600AT</v>
      </c>
      <c r="G1269" t="str">
        <f>IF([1]All_Tasks_Billing!G1269="","",[1]All_Tasks_Billing!G1269)</f>
        <v/>
      </c>
      <c r="H1269" s="45" t="str">
        <f>[1]All_Tasks_Billing!H1269</f>
        <v/>
      </c>
      <c r="I1269" t="str">
        <f>IF([1]All_Tasks_Billing!I1269="","",[1]All_Tasks_Billing!I1269)</f>
        <v/>
      </c>
      <c r="J1269" t="str">
        <f>IF([1]All_Tasks_Billing!J1269="","",[1]All_Tasks_Billing!J1269)</f>
        <v/>
      </c>
      <c r="K1269" t="b">
        <f>[1]All_Tasks_Billing!K1269</f>
        <v>0</v>
      </c>
      <c r="L1269" s="45">
        <f>[1]All_Tasks_Billing!L1269</f>
        <v>45965</v>
      </c>
      <c r="M1269" t="str">
        <f>[1]All_Tasks_Billing!M1269</f>
        <v/>
      </c>
      <c r="N1269" s="46">
        <f>IF([1]All_Tasks_Billing!N1269="",0,[1]All_Tasks_Billing!N1269)</f>
        <v>1</v>
      </c>
      <c r="O1269" t="str">
        <f>[1]All_Tasks_Billing!O1269</f>
        <v/>
      </c>
      <c r="P1269" s="47">
        <f>IF([1]All_Tasks_Billing!P1269="",0,[1]All_Tasks_Billing!P1269)</f>
        <v>2</v>
      </c>
      <c r="Q1269" s="47">
        <f>IF([1]All_Tasks_Billing!Q1269="",0,[1]All_Tasks_Billing!Q1269)</f>
        <v>0</v>
      </c>
      <c r="R1269" s="47">
        <f>IF([1]All_Tasks_Billing!R1269="",0,[1]All_Tasks_Billing!R1269)</f>
        <v>2</v>
      </c>
      <c r="S1269" t="str">
        <f>[1]All_Tasks_Billing!S1269</f>
        <v>COMPLETED</v>
      </c>
      <c r="T1269" t="str">
        <f>[1]All_Tasks_Billing!T1269</f>
        <v>READY</v>
      </c>
      <c r="U1269" t="str">
        <f>[1]All_Tasks_Billing!U1269</f>
        <v/>
      </c>
      <c r="V1269">
        <f>[1]All_Tasks_Billing!V1269</f>
        <v>29</v>
      </c>
      <c r="W1269" s="48">
        <f>[1]All_Tasks_Billing!W1269</f>
        <v>150</v>
      </c>
      <c r="X1269">
        <f>[1]All_Tasks_Billing!X1269</f>
        <v>24518.175000000003</v>
      </c>
      <c r="Y1269">
        <f>[1]All_Tasks_Billing!Y1269</f>
        <v>1</v>
      </c>
      <c r="Z1269" s="49">
        <f>[1]All_Tasks_Billing!Z1269</f>
        <v>1</v>
      </c>
      <c r="AA1269" s="45">
        <f>[1]All_Tasks_Billing!AA1269</f>
        <v>45970</v>
      </c>
      <c r="AB1269" t="str">
        <f>[1]All_Tasks_Billing!AB1269</f>
        <v>Nov-2025</v>
      </c>
      <c r="AC1269" s="48">
        <f>[1]All_Tasks_Billing!AC1269</f>
        <v>300</v>
      </c>
      <c r="AD1269" s="48">
        <f>[1]All_Tasks_Billing!AD1269</f>
        <v>0</v>
      </c>
      <c r="AE1269" s="48">
        <f>[1]All_Tasks_Billing!AE1269</f>
        <v>0</v>
      </c>
      <c r="AF1269" s="48">
        <f>[1]All_Tasks_Billing!AF1269</f>
        <v>0</v>
      </c>
      <c r="AG1269" s="48">
        <f>[1]All_Tasks_Billing!AG1269</f>
        <v>0</v>
      </c>
      <c r="AH1269" s="48">
        <f>[1]All_Tasks_Billing!AH1269</f>
        <v>8.5999999999999993E-2</v>
      </c>
      <c r="AI1269" s="48">
        <f>[1]All_Tasks_Billing!AI1269</f>
        <v>10.75</v>
      </c>
      <c r="AJ1269" s="48">
        <f>[1]All_Tasks_Billing!AJ1269</f>
        <v>0</v>
      </c>
      <c r="AK1269" s="48">
        <f>[1]All_Tasks_Billing!AK1269</f>
        <v>0</v>
      </c>
      <c r="AL1269" s="48">
        <f>[1]All_Tasks_Billing!AL1269</f>
        <v>0</v>
      </c>
      <c r="AM1269" s="48">
        <f>[1]All_Tasks_Billing!AM1269</f>
        <v>0</v>
      </c>
      <c r="AN1269" s="48">
        <f>[1]All_Tasks_Billing!AN1269</f>
        <v>0</v>
      </c>
      <c r="AO1269" s="48">
        <f>[1]All_Tasks_Billing!AO1269</f>
        <v>0</v>
      </c>
      <c r="AP1269" s="48">
        <f>[1]All_Tasks_Billing!AP1269</f>
        <v>8.5999999999999993E-2</v>
      </c>
      <c r="AQ1269" s="48">
        <f>[1]All_Tasks_Billing!AQ1269</f>
        <v>10.75</v>
      </c>
      <c r="AR1269" s="48">
        <f>[1]All_Tasks_Billing!AR1269</f>
        <v>0</v>
      </c>
      <c r="AS1269" s="48">
        <f>[1]All_Tasks_Billing!AS1269</f>
        <v>310.75</v>
      </c>
      <c r="AT1269" s="48">
        <f>[1]All_Tasks_Billing!AT1269</f>
        <v>310.75</v>
      </c>
      <c r="AU1269" s="50" t="str">
        <f t="shared" si="342"/>
        <v>Nov-2025</v>
      </c>
      <c r="AV1269" s="50" t="str">
        <f t="shared" si="343"/>
        <v>Q4-2025</v>
      </c>
      <c r="AW1269" s="50">
        <f t="shared" si="344"/>
        <v>2025</v>
      </c>
      <c r="AX1269" s="50" t="str">
        <f t="shared" ca="1" si="345"/>
        <v>Last Week</v>
      </c>
      <c r="AY1269" s="50" t="str">
        <f t="shared" ca="1" si="346"/>
        <v>This Month</v>
      </c>
      <c r="AZ1269" s="50" t="str">
        <f t="shared" ca="1" si="347"/>
        <v>This Quarter</v>
      </c>
      <c r="BA1269" s="48">
        <f t="shared" si="348"/>
        <v>310.75</v>
      </c>
      <c r="BB1269" s="45">
        <f t="shared" si="349"/>
        <v>45970</v>
      </c>
      <c r="BC1269" s="50" t="str">
        <f t="shared" si="350"/>
        <v>Nov-2025</v>
      </c>
      <c r="BD1269" s="48">
        <f t="shared" si="351"/>
        <v>155.375</v>
      </c>
      <c r="BE1269" s="50" t="str">
        <f t="shared" si="352"/>
        <v>Completed</v>
      </c>
      <c r="BF1269" s="51">
        <f t="shared" si="353"/>
        <v>1</v>
      </c>
      <c r="BG1269" s="51">
        <f t="shared" si="354"/>
        <v>1</v>
      </c>
      <c r="BH1269" s="50" t="str">
        <f t="shared" si="355"/>
        <v xml:space="preserve">COMPLETED - </v>
      </c>
      <c r="BI1269" s="50" t="str">
        <f t="shared" si="356"/>
        <v>COMPLETED - READY</v>
      </c>
      <c r="BJ1269" s="50" t="str">
        <f t="shared" si="357"/>
        <v/>
      </c>
      <c r="BK1269" s="50" t="str">
        <f t="shared" si="358"/>
        <v xml:space="preserve">Completed | COMPLETED | </v>
      </c>
      <c r="BL1269" s="49">
        <f t="shared" ca="1" si="359"/>
        <v>12</v>
      </c>
    </row>
    <row r="1270" spans="1:64" x14ac:dyDescent="0.25">
      <c r="A1270" t="str">
        <f>[1]All_Tasks_Billing!A1270</f>
        <v>LAS16.PPM24</v>
      </c>
      <c r="B1270" t="str">
        <f>[1]All_Tasks_Billing!B1270</f>
        <v>PPM</v>
      </c>
      <c r="C1270" t="str">
        <f>[1]All_Tasks_Billing!C1270</f>
        <v>24.2.3</v>
      </c>
      <c r="D1270" t="str">
        <f>[1]All_Tasks_Billing!D1270</f>
        <v>PDU</v>
      </c>
      <c r="E1270" t="str">
        <f>[1]All_Tasks_Billing!E1270</f>
        <v>Circuit Breakers -Secondary</v>
      </c>
      <c r="F1270" t="str">
        <f>IF([1]All_Tasks_Billing!F1270="","",[1]All_Tasks_Billing!F1270)</f>
        <v>400AF / 400AT</v>
      </c>
      <c r="G1270" t="str">
        <f>IF([1]All_Tasks_Billing!G1270="","",[1]All_Tasks_Billing!G1270)</f>
        <v/>
      </c>
      <c r="H1270" s="45" t="str">
        <f>[1]All_Tasks_Billing!H1270</f>
        <v/>
      </c>
      <c r="I1270" t="str">
        <f>IF([1]All_Tasks_Billing!I1270="","",[1]All_Tasks_Billing!I1270)</f>
        <v/>
      </c>
      <c r="J1270" t="str">
        <f>IF([1]All_Tasks_Billing!J1270="","",[1]All_Tasks_Billing!J1270)</f>
        <v/>
      </c>
      <c r="K1270" t="b">
        <f>[1]All_Tasks_Billing!K1270</f>
        <v>0</v>
      </c>
      <c r="L1270" s="45">
        <f>[1]All_Tasks_Billing!L1270</f>
        <v>45965</v>
      </c>
      <c r="M1270" t="str">
        <f>[1]All_Tasks_Billing!M1270</f>
        <v/>
      </c>
      <c r="N1270" s="46">
        <f>IF([1]All_Tasks_Billing!N1270="",0,[1]All_Tasks_Billing!N1270)</f>
        <v>1</v>
      </c>
      <c r="O1270" t="str">
        <f>[1]All_Tasks_Billing!O1270</f>
        <v/>
      </c>
      <c r="P1270" s="47">
        <f>IF([1]All_Tasks_Billing!P1270="",0,[1]All_Tasks_Billing!P1270)</f>
        <v>2</v>
      </c>
      <c r="Q1270" s="47">
        <f>IF([1]All_Tasks_Billing!Q1270="",0,[1]All_Tasks_Billing!Q1270)</f>
        <v>0</v>
      </c>
      <c r="R1270" s="47">
        <f>IF([1]All_Tasks_Billing!R1270="",0,[1]All_Tasks_Billing!R1270)</f>
        <v>2</v>
      </c>
      <c r="S1270" t="str">
        <f>[1]All_Tasks_Billing!S1270</f>
        <v>COMPLETED</v>
      </c>
      <c r="T1270" t="str">
        <f>[1]All_Tasks_Billing!T1270</f>
        <v>READY</v>
      </c>
      <c r="U1270" t="str">
        <f>[1]All_Tasks_Billing!U1270</f>
        <v/>
      </c>
      <c r="V1270">
        <f>[1]All_Tasks_Billing!V1270</f>
        <v>29</v>
      </c>
      <c r="W1270" s="48">
        <f>[1]All_Tasks_Billing!W1270</f>
        <v>150</v>
      </c>
      <c r="X1270">
        <f>[1]All_Tasks_Billing!X1270</f>
        <v>24518.175000000003</v>
      </c>
      <c r="Y1270">
        <f>[1]All_Tasks_Billing!Y1270</f>
        <v>1</v>
      </c>
      <c r="Z1270" s="49">
        <f>[1]All_Tasks_Billing!Z1270</f>
        <v>1</v>
      </c>
      <c r="AA1270" s="45">
        <f>[1]All_Tasks_Billing!AA1270</f>
        <v>45970</v>
      </c>
      <c r="AB1270" t="str">
        <f>[1]All_Tasks_Billing!AB1270</f>
        <v>Nov-2025</v>
      </c>
      <c r="AC1270" s="48">
        <f>[1]All_Tasks_Billing!AC1270</f>
        <v>300</v>
      </c>
      <c r="AD1270" s="48">
        <f>[1]All_Tasks_Billing!AD1270</f>
        <v>0</v>
      </c>
      <c r="AE1270" s="48">
        <f>[1]All_Tasks_Billing!AE1270</f>
        <v>0</v>
      </c>
      <c r="AF1270" s="48">
        <f>[1]All_Tasks_Billing!AF1270</f>
        <v>0</v>
      </c>
      <c r="AG1270" s="48">
        <f>[1]All_Tasks_Billing!AG1270</f>
        <v>0</v>
      </c>
      <c r="AH1270" s="48">
        <f>[1]All_Tasks_Billing!AH1270</f>
        <v>8.5999999999999993E-2</v>
      </c>
      <c r="AI1270" s="48">
        <f>[1]All_Tasks_Billing!AI1270</f>
        <v>10.75</v>
      </c>
      <c r="AJ1270" s="48">
        <f>[1]All_Tasks_Billing!AJ1270</f>
        <v>0</v>
      </c>
      <c r="AK1270" s="48">
        <f>[1]All_Tasks_Billing!AK1270</f>
        <v>0</v>
      </c>
      <c r="AL1270" s="48">
        <f>[1]All_Tasks_Billing!AL1270</f>
        <v>0</v>
      </c>
      <c r="AM1270" s="48">
        <f>[1]All_Tasks_Billing!AM1270</f>
        <v>0</v>
      </c>
      <c r="AN1270" s="48">
        <f>[1]All_Tasks_Billing!AN1270</f>
        <v>0</v>
      </c>
      <c r="AO1270" s="48">
        <f>[1]All_Tasks_Billing!AO1270</f>
        <v>0</v>
      </c>
      <c r="AP1270" s="48">
        <f>[1]All_Tasks_Billing!AP1270</f>
        <v>8.5999999999999993E-2</v>
      </c>
      <c r="AQ1270" s="48">
        <f>[1]All_Tasks_Billing!AQ1270</f>
        <v>10.75</v>
      </c>
      <c r="AR1270" s="48">
        <f>[1]All_Tasks_Billing!AR1270</f>
        <v>0</v>
      </c>
      <c r="AS1270" s="48">
        <f>[1]All_Tasks_Billing!AS1270</f>
        <v>310.75</v>
      </c>
      <c r="AT1270" s="48">
        <f>[1]All_Tasks_Billing!AT1270</f>
        <v>310.75</v>
      </c>
      <c r="AU1270" s="50" t="str">
        <f t="shared" si="342"/>
        <v>Nov-2025</v>
      </c>
      <c r="AV1270" s="50" t="str">
        <f t="shared" si="343"/>
        <v>Q4-2025</v>
      </c>
      <c r="AW1270" s="50">
        <f t="shared" si="344"/>
        <v>2025</v>
      </c>
      <c r="AX1270" s="50" t="str">
        <f t="shared" ca="1" si="345"/>
        <v>Last Week</v>
      </c>
      <c r="AY1270" s="50" t="str">
        <f t="shared" ca="1" si="346"/>
        <v>This Month</v>
      </c>
      <c r="AZ1270" s="50" t="str">
        <f t="shared" ca="1" si="347"/>
        <v>This Quarter</v>
      </c>
      <c r="BA1270" s="48">
        <f t="shared" si="348"/>
        <v>310.75</v>
      </c>
      <c r="BB1270" s="45">
        <f t="shared" si="349"/>
        <v>45970</v>
      </c>
      <c r="BC1270" s="50" t="str">
        <f t="shared" si="350"/>
        <v>Nov-2025</v>
      </c>
      <c r="BD1270" s="48">
        <f t="shared" si="351"/>
        <v>155.375</v>
      </c>
      <c r="BE1270" s="50" t="str">
        <f t="shared" si="352"/>
        <v>Completed</v>
      </c>
      <c r="BF1270" s="51">
        <f t="shared" si="353"/>
        <v>1</v>
      </c>
      <c r="BG1270" s="51">
        <f t="shared" si="354"/>
        <v>1</v>
      </c>
      <c r="BH1270" s="50" t="str">
        <f t="shared" si="355"/>
        <v xml:space="preserve">COMPLETED - </v>
      </c>
      <c r="BI1270" s="50" t="str">
        <f t="shared" si="356"/>
        <v>COMPLETED - READY</v>
      </c>
      <c r="BJ1270" s="50" t="str">
        <f t="shared" si="357"/>
        <v/>
      </c>
      <c r="BK1270" s="50" t="str">
        <f t="shared" si="358"/>
        <v xml:space="preserve">Completed | COMPLETED | </v>
      </c>
      <c r="BL1270" s="49">
        <f t="shared" ca="1" si="359"/>
        <v>12</v>
      </c>
    </row>
    <row r="1271" spans="1:64" x14ac:dyDescent="0.25">
      <c r="A1271" t="str">
        <f>[1]All_Tasks_Billing!A1271</f>
        <v>LAS16.PPM24</v>
      </c>
      <c r="B1271" t="str">
        <f>[1]All_Tasks_Billing!B1271</f>
        <v>PPM</v>
      </c>
      <c r="C1271" t="str">
        <f>[1]All_Tasks_Billing!C1271</f>
        <v>24.2.4</v>
      </c>
      <c r="D1271" t="str">
        <f>[1]All_Tasks_Billing!D1271</f>
        <v>PDU</v>
      </c>
      <c r="E1271" t="str">
        <f>[1]All_Tasks_Billing!E1271</f>
        <v>Circuit Breakers -Secondary</v>
      </c>
      <c r="F1271" t="str">
        <f>IF([1]All_Tasks_Billing!F1271="","",[1]All_Tasks_Billing!F1271)</f>
        <v>400AF / 400AT</v>
      </c>
      <c r="G1271" t="str">
        <f>IF([1]All_Tasks_Billing!G1271="","",[1]All_Tasks_Billing!G1271)</f>
        <v/>
      </c>
      <c r="H1271" s="45" t="str">
        <f>[1]All_Tasks_Billing!H1271</f>
        <v/>
      </c>
      <c r="I1271" t="str">
        <f>IF([1]All_Tasks_Billing!I1271="","",[1]All_Tasks_Billing!I1271)</f>
        <v/>
      </c>
      <c r="J1271" t="str">
        <f>IF([1]All_Tasks_Billing!J1271="","",[1]All_Tasks_Billing!J1271)</f>
        <v/>
      </c>
      <c r="K1271" t="b">
        <f>[1]All_Tasks_Billing!K1271</f>
        <v>0</v>
      </c>
      <c r="L1271" s="45">
        <f>[1]All_Tasks_Billing!L1271</f>
        <v>45965</v>
      </c>
      <c r="M1271" t="str">
        <f>[1]All_Tasks_Billing!M1271</f>
        <v/>
      </c>
      <c r="N1271" s="46">
        <f>IF([1]All_Tasks_Billing!N1271="",0,[1]All_Tasks_Billing!N1271)</f>
        <v>1</v>
      </c>
      <c r="O1271" t="str">
        <f>[1]All_Tasks_Billing!O1271</f>
        <v/>
      </c>
      <c r="P1271" s="47">
        <f>IF([1]All_Tasks_Billing!P1271="",0,[1]All_Tasks_Billing!P1271)</f>
        <v>2</v>
      </c>
      <c r="Q1271" s="47">
        <f>IF([1]All_Tasks_Billing!Q1271="",0,[1]All_Tasks_Billing!Q1271)</f>
        <v>0</v>
      </c>
      <c r="R1271" s="47">
        <f>IF([1]All_Tasks_Billing!R1271="",0,[1]All_Tasks_Billing!R1271)</f>
        <v>2</v>
      </c>
      <c r="S1271" t="str">
        <f>[1]All_Tasks_Billing!S1271</f>
        <v>COMPLETED</v>
      </c>
      <c r="T1271" t="str">
        <f>[1]All_Tasks_Billing!T1271</f>
        <v>READY</v>
      </c>
      <c r="U1271" t="str">
        <f>[1]All_Tasks_Billing!U1271</f>
        <v/>
      </c>
      <c r="V1271">
        <f>[1]All_Tasks_Billing!V1271</f>
        <v>29</v>
      </c>
      <c r="W1271" s="48">
        <f>[1]All_Tasks_Billing!W1271</f>
        <v>150</v>
      </c>
      <c r="X1271">
        <f>[1]All_Tasks_Billing!X1271</f>
        <v>24518.175000000003</v>
      </c>
      <c r="Y1271">
        <f>[1]All_Tasks_Billing!Y1271</f>
        <v>1</v>
      </c>
      <c r="Z1271" s="49">
        <f>[1]All_Tasks_Billing!Z1271</f>
        <v>1</v>
      </c>
      <c r="AA1271" s="45">
        <f>[1]All_Tasks_Billing!AA1271</f>
        <v>45970</v>
      </c>
      <c r="AB1271" t="str">
        <f>[1]All_Tasks_Billing!AB1271</f>
        <v>Nov-2025</v>
      </c>
      <c r="AC1271" s="48">
        <f>[1]All_Tasks_Billing!AC1271</f>
        <v>300</v>
      </c>
      <c r="AD1271" s="48">
        <f>[1]All_Tasks_Billing!AD1271</f>
        <v>0</v>
      </c>
      <c r="AE1271" s="48">
        <f>[1]All_Tasks_Billing!AE1271</f>
        <v>0</v>
      </c>
      <c r="AF1271" s="48">
        <f>[1]All_Tasks_Billing!AF1271</f>
        <v>0</v>
      </c>
      <c r="AG1271" s="48">
        <f>[1]All_Tasks_Billing!AG1271</f>
        <v>0</v>
      </c>
      <c r="AH1271" s="48">
        <f>[1]All_Tasks_Billing!AH1271</f>
        <v>8.5999999999999993E-2</v>
      </c>
      <c r="AI1271" s="48">
        <f>[1]All_Tasks_Billing!AI1271</f>
        <v>10.75</v>
      </c>
      <c r="AJ1271" s="48">
        <f>[1]All_Tasks_Billing!AJ1271</f>
        <v>0</v>
      </c>
      <c r="AK1271" s="48">
        <f>[1]All_Tasks_Billing!AK1271</f>
        <v>0</v>
      </c>
      <c r="AL1271" s="48">
        <f>[1]All_Tasks_Billing!AL1271</f>
        <v>0</v>
      </c>
      <c r="AM1271" s="48">
        <f>[1]All_Tasks_Billing!AM1271</f>
        <v>0</v>
      </c>
      <c r="AN1271" s="48">
        <f>[1]All_Tasks_Billing!AN1271</f>
        <v>0</v>
      </c>
      <c r="AO1271" s="48">
        <f>[1]All_Tasks_Billing!AO1271</f>
        <v>0</v>
      </c>
      <c r="AP1271" s="48">
        <f>[1]All_Tasks_Billing!AP1271</f>
        <v>8.5999999999999993E-2</v>
      </c>
      <c r="AQ1271" s="48">
        <f>[1]All_Tasks_Billing!AQ1271</f>
        <v>10.75</v>
      </c>
      <c r="AR1271" s="48">
        <f>[1]All_Tasks_Billing!AR1271</f>
        <v>0</v>
      </c>
      <c r="AS1271" s="48">
        <f>[1]All_Tasks_Billing!AS1271</f>
        <v>310.75</v>
      </c>
      <c r="AT1271" s="48">
        <f>[1]All_Tasks_Billing!AT1271</f>
        <v>310.75</v>
      </c>
      <c r="AU1271" s="50" t="str">
        <f t="shared" si="342"/>
        <v>Nov-2025</v>
      </c>
      <c r="AV1271" s="50" t="str">
        <f t="shared" si="343"/>
        <v>Q4-2025</v>
      </c>
      <c r="AW1271" s="50">
        <f t="shared" si="344"/>
        <v>2025</v>
      </c>
      <c r="AX1271" s="50" t="str">
        <f t="shared" ca="1" si="345"/>
        <v>Last Week</v>
      </c>
      <c r="AY1271" s="50" t="str">
        <f t="shared" ca="1" si="346"/>
        <v>This Month</v>
      </c>
      <c r="AZ1271" s="50" t="str">
        <f t="shared" ca="1" si="347"/>
        <v>This Quarter</v>
      </c>
      <c r="BA1271" s="48">
        <f t="shared" si="348"/>
        <v>310.75</v>
      </c>
      <c r="BB1271" s="45">
        <f t="shared" si="349"/>
        <v>45970</v>
      </c>
      <c r="BC1271" s="50" t="str">
        <f t="shared" si="350"/>
        <v>Nov-2025</v>
      </c>
      <c r="BD1271" s="48">
        <f t="shared" si="351"/>
        <v>155.375</v>
      </c>
      <c r="BE1271" s="50" t="str">
        <f t="shared" si="352"/>
        <v>Completed</v>
      </c>
      <c r="BF1271" s="51">
        <f t="shared" si="353"/>
        <v>1</v>
      </c>
      <c r="BG1271" s="51">
        <f t="shared" si="354"/>
        <v>1</v>
      </c>
      <c r="BH1271" s="50" t="str">
        <f t="shared" si="355"/>
        <v xml:space="preserve">COMPLETED - </v>
      </c>
      <c r="BI1271" s="50" t="str">
        <f t="shared" si="356"/>
        <v>COMPLETED - READY</v>
      </c>
      <c r="BJ1271" s="50" t="str">
        <f t="shared" si="357"/>
        <v/>
      </c>
      <c r="BK1271" s="50" t="str">
        <f t="shared" si="358"/>
        <v xml:space="preserve">Completed | COMPLETED | </v>
      </c>
      <c r="BL1271" s="49">
        <f t="shared" ca="1" si="359"/>
        <v>12</v>
      </c>
    </row>
    <row r="1272" spans="1:64" x14ac:dyDescent="0.25">
      <c r="A1272" t="str">
        <f>[1]All_Tasks_Billing!A1272</f>
        <v>LAS16.PPM24</v>
      </c>
      <c r="B1272" t="str">
        <f>[1]All_Tasks_Billing!B1272</f>
        <v>PPM</v>
      </c>
      <c r="C1272" t="str">
        <f>[1]All_Tasks_Billing!C1272</f>
        <v>24.2.5</v>
      </c>
      <c r="D1272" t="str">
        <f>[1]All_Tasks_Billing!D1272</f>
        <v>PDU</v>
      </c>
      <c r="E1272" t="str">
        <f>[1]All_Tasks_Billing!E1272</f>
        <v>Circuit Breakers -Secondary</v>
      </c>
      <c r="F1272" t="str">
        <f>IF([1]All_Tasks_Billing!F1272="","",[1]All_Tasks_Billing!F1272)</f>
        <v>400AF / 400AT</v>
      </c>
      <c r="G1272" t="str">
        <f>IF([1]All_Tasks_Billing!G1272="","",[1]All_Tasks_Billing!G1272)</f>
        <v/>
      </c>
      <c r="H1272" s="45" t="str">
        <f>[1]All_Tasks_Billing!H1272</f>
        <v/>
      </c>
      <c r="I1272" t="str">
        <f>IF([1]All_Tasks_Billing!I1272="","",[1]All_Tasks_Billing!I1272)</f>
        <v/>
      </c>
      <c r="J1272" t="str">
        <f>IF([1]All_Tasks_Billing!J1272="","",[1]All_Tasks_Billing!J1272)</f>
        <v/>
      </c>
      <c r="K1272" t="b">
        <f>[1]All_Tasks_Billing!K1272</f>
        <v>0</v>
      </c>
      <c r="L1272" s="45">
        <f>[1]All_Tasks_Billing!L1272</f>
        <v>45965</v>
      </c>
      <c r="M1272" t="str">
        <f>[1]All_Tasks_Billing!M1272</f>
        <v/>
      </c>
      <c r="N1272" s="46">
        <f>IF([1]All_Tasks_Billing!N1272="",0,[1]All_Tasks_Billing!N1272)</f>
        <v>1</v>
      </c>
      <c r="O1272" t="str">
        <f>[1]All_Tasks_Billing!O1272</f>
        <v/>
      </c>
      <c r="P1272" s="47">
        <f>IF([1]All_Tasks_Billing!P1272="",0,[1]All_Tasks_Billing!P1272)</f>
        <v>2</v>
      </c>
      <c r="Q1272" s="47">
        <f>IF([1]All_Tasks_Billing!Q1272="",0,[1]All_Tasks_Billing!Q1272)</f>
        <v>0</v>
      </c>
      <c r="R1272" s="47">
        <f>IF([1]All_Tasks_Billing!R1272="",0,[1]All_Tasks_Billing!R1272)</f>
        <v>2</v>
      </c>
      <c r="S1272" t="str">
        <f>[1]All_Tasks_Billing!S1272</f>
        <v>COMPLETED</v>
      </c>
      <c r="T1272" t="str">
        <f>[1]All_Tasks_Billing!T1272</f>
        <v>READY</v>
      </c>
      <c r="U1272" t="str">
        <f>[1]All_Tasks_Billing!U1272</f>
        <v/>
      </c>
      <c r="V1272">
        <f>[1]All_Tasks_Billing!V1272</f>
        <v>29</v>
      </c>
      <c r="W1272" s="48">
        <f>[1]All_Tasks_Billing!W1272</f>
        <v>150</v>
      </c>
      <c r="X1272">
        <f>[1]All_Tasks_Billing!X1272</f>
        <v>24518.175000000003</v>
      </c>
      <c r="Y1272">
        <f>[1]All_Tasks_Billing!Y1272</f>
        <v>1</v>
      </c>
      <c r="Z1272" s="49">
        <f>[1]All_Tasks_Billing!Z1272</f>
        <v>1</v>
      </c>
      <c r="AA1272" s="45">
        <f>[1]All_Tasks_Billing!AA1272</f>
        <v>45970</v>
      </c>
      <c r="AB1272" t="str">
        <f>[1]All_Tasks_Billing!AB1272</f>
        <v>Nov-2025</v>
      </c>
      <c r="AC1272" s="48">
        <f>[1]All_Tasks_Billing!AC1272</f>
        <v>300</v>
      </c>
      <c r="AD1272" s="48">
        <f>[1]All_Tasks_Billing!AD1272</f>
        <v>0</v>
      </c>
      <c r="AE1272" s="48">
        <f>[1]All_Tasks_Billing!AE1272</f>
        <v>0</v>
      </c>
      <c r="AF1272" s="48">
        <f>[1]All_Tasks_Billing!AF1272</f>
        <v>0</v>
      </c>
      <c r="AG1272" s="48">
        <f>[1]All_Tasks_Billing!AG1272</f>
        <v>0</v>
      </c>
      <c r="AH1272" s="48">
        <f>[1]All_Tasks_Billing!AH1272</f>
        <v>8.5999999999999993E-2</v>
      </c>
      <c r="AI1272" s="48">
        <f>[1]All_Tasks_Billing!AI1272</f>
        <v>10.75</v>
      </c>
      <c r="AJ1272" s="48">
        <f>[1]All_Tasks_Billing!AJ1272</f>
        <v>0</v>
      </c>
      <c r="AK1272" s="48">
        <f>[1]All_Tasks_Billing!AK1272</f>
        <v>0</v>
      </c>
      <c r="AL1272" s="48">
        <f>[1]All_Tasks_Billing!AL1272</f>
        <v>0</v>
      </c>
      <c r="AM1272" s="48">
        <f>[1]All_Tasks_Billing!AM1272</f>
        <v>0</v>
      </c>
      <c r="AN1272" s="48">
        <f>[1]All_Tasks_Billing!AN1272</f>
        <v>0</v>
      </c>
      <c r="AO1272" s="48">
        <f>[1]All_Tasks_Billing!AO1272</f>
        <v>0</v>
      </c>
      <c r="AP1272" s="48">
        <f>[1]All_Tasks_Billing!AP1272</f>
        <v>8.5999999999999993E-2</v>
      </c>
      <c r="AQ1272" s="48">
        <f>[1]All_Tasks_Billing!AQ1272</f>
        <v>10.75</v>
      </c>
      <c r="AR1272" s="48">
        <f>[1]All_Tasks_Billing!AR1272</f>
        <v>0</v>
      </c>
      <c r="AS1272" s="48">
        <f>[1]All_Tasks_Billing!AS1272</f>
        <v>310.75</v>
      </c>
      <c r="AT1272" s="48">
        <f>[1]All_Tasks_Billing!AT1272</f>
        <v>310.75</v>
      </c>
      <c r="AU1272" s="50" t="str">
        <f t="shared" si="342"/>
        <v>Nov-2025</v>
      </c>
      <c r="AV1272" s="50" t="str">
        <f t="shared" si="343"/>
        <v>Q4-2025</v>
      </c>
      <c r="AW1272" s="50">
        <f t="shared" si="344"/>
        <v>2025</v>
      </c>
      <c r="AX1272" s="50" t="str">
        <f t="shared" ca="1" si="345"/>
        <v>Last Week</v>
      </c>
      <c r="AY1272" s="50" t="str">
        <f t="shared" ca="1" si="346"/>
        <v>This Month</v>
      </c>
      <c r="AZ1272" s="50" t="str">
        <f t="shared" ca="1" si="347"/>
        <v>This Quarter</v>
      </c>
      <c r="BA1272" s="48">
        <f t="shared" si="348"/>
        <v>310.75</v>
      </c>
      <c r="BB1272" s="45">
        <f t="shared" si="349"/>
        <v>45970</v>
      </c>
      <c r="BC1272" s="50" t="str">
        <f t="shared" si="350"/>
        <v>Nov-2025</v>
      </c>
      <c r="BD1272" s="48">
        <f t="shared" si="351"/>
        <v>155.375</v>
      </c>
      <c r="BE1272" s="50" t="str">
        <f t="shared" si="352"/>
        <v>Completed</v>
      </c>
      <c r="BF1272" s="51">
        <f t="shared" si="353"/>
        <v>1</v>
      </c>
      <c r="BG1272" s="51">
        <f t="shared" si="354"/>
        <v>1</v>
      </c>
      <c r="BH1272" s="50" t="str">
        <f t="shared" si="355"/>
        <v xml:space="preserve">COMPLETED - </v>
      </c>
      <c r="BI1272" s="50" t="str">
        <f t="shared" si="356"/>
        <v>COMPLETED - READY</v>
      </c>
      <c r="BJ1272" s="50" t="str">
        <f t="shared" si="357"/>
        <v/>
      </c>
      <c r="BK1272" s="50" t="str">
        <f t="shared" si="358"/>
        <v xml:space="preserve">Completed | COMPLETED | </v>
      </c>
      <c r="BL1272" s="49">
        <f t="shared" ca="1" si="359"/>
        <v>12</v>
      </c>
    </row>
    <row r="1273" spans="1:64" x14ac:dyDescent="0.25">
      <c r="A1273" t="str">
        <f>[1]All_Tasks_Billing!A1273</f>
        <v>LAS16.PPM24</v>
      </c>
      <c r="B1273" t="str">
        <f>[1]All_Tasks_Billing!B1273</f>
        <v>PPM</v>
      </c>
      <c r="C1273" t="str">
        <f>[1]All_Tasks_Billing!C1273</f>
        <v>24.2.6</v>
      </c>
      <c r="D1273" t="str">
        <f>[1]All_Tasks_Billing!D1273</f>
        <v>PDU</v>
      </c>
      <c r="E1273" t="str">
        <f>[1]All_Tasks_Billing!E1273</f>
        <v>Circuit Breakers -Secondary</v>
      </c>
      <c r="F1273" t="str">
        <f>IF([1]All_Tasks_Billing!F1273="","",[1]All_Tasks_Billing!F1273)</f>
        <v>400AF / 400AT</v>
      </c>
      <c r="G1273" t="str">
        <f>IF([1]All_Tasks_Billing!G1273="","",[1]All_Tasks_Billing!G1273)</f>
        <v/>
      </c>
      <c r="H1273" s="45" t="str">
        <f>[1]All_Tasks_Billing!H1273</f>
        <v/>
      </c>
      <c r="I1273" t="str">
        <f>IF([1]All_Tasks_Billing!I1273="","",[1]All_Tasks_Billing!I1273)</f>
        <v/>
      </c>
      <c r="J1273" t="str">
        <f>IF([1]All_Tasks_Billing!J1273="","",[1]All_Tasks_Billing!J1273)</f>
        <v/>
      </c>
      <c r="K1273" t="b">
        <f>[1]All_Tasks_Billing!K1273</f>
        <v>0</v>
      </c>
      <c r="L1273" s="45">
        <f>[1]All_Tasks_Billing!L1273</f>
        <v>45965</v>
      </c>
      <c r="M1273" t="str">
        <f>[1]All_Tasks_Billing!M1273</f>
        <v/>
      </c>
      <c r="N1273" s="46">
        <f>IF([1]All_Tasks_Billing!N1273="",0,[1]All_Tasks_Billing!N1273)</f>
        <v>1</v>
      </c>
      <c r="O1273" t="str">
        <f>[1]All_Tasks_Billing!O1273</f>
        <v/>
      </c>
      <c r="P1273" s="47">
        <f>IF([1]All_Tasks_Billing!P1273="",0,[1]All_Tasks_Billing!P1273)</f>
        <v>2</v>
      </c>
      <c r="Q1273" s="47">
        <f>IF([1]All_Tasks_Billing!Q1273="",0,[1]All_Tasks_Billing!Q1273)</f>
        <v>0</v>
      </c>
      <c r="R1273" s="47">
        <f>IF([1]All_Tasks_Billing!R1273="",0,[1]All_Tasks_Billing!R1273)</f>
        <v>2</v>
      </c>
      <c r="S1273" t="str">
        <f>[1]All_Tasks_Billing!S1273</f>
        <v>COMPLETED</v>
      </c>
      <c r="T1273" t="str">
        <f>[1]All_Tasks_Billing!T1273</f>
        <v>READY</v>
      </c>
      <c r="U1273" t="str">
        <f>[1]All_Tasks_Billing!U1273</f>
        <v/>
      </c>
      <c r="V1273">
        <f>[1]All_Tasks_Billing!V1273</f>
        <v>29</v>
      </c>
      <c r="W1273" s="48">
        <f>[1]All_Tasks_Billing!W1273</f>
        <v>150</v>
      </c>
      <c r="X1273">
        <f>[1]All_Tasks_Billing!X1273</f>
        <v>24518.175000000003</v>
      </c>
      <c r="Y1273">
        <f>[1]All_Tasks_Billing!Y1273</f>
        <v>1</v>
      </c>
      <c r="Z1273" s="49">
        <f>[1]All_Tasks_Billing!Z1273</f>
        <v>1</v>
      </c>
      <c r="AA1273" s="45">
        <f>[1]All_Tasks_Billing!AA1273</f>
        <v>45970</v>
      </c>
      <c r="AB1273" t="str">
        <f>[1]All_Tasks_Billing!AB1273</f>
        <v>Nov-2025</v>
      </c>
      <c r="AC1273" s="48">
        <f>[1]All_Tasks_Billing!AC1273</f>
        <v>300</v>
      </c>
      <c r="AD1273" s="48">
        <f>[1]All_Tasks_Billing!AD1273</f>
        <v>0</v>
      </c>
      <c r="AE1273" s="48">
        <f>[1]All_Tasks_Billing!AE1273</f>
        <v>0</v>
      </c>
      <c r="AF1273" s="48">
        <f>[1]All_Tasks_Billing!AF1273</f>
        <v>0</v>
      </c>
      <c r="AG1273" s="48">
        <f>[1]All_Tasks_Billing!AG1273</f>
        <v>0</v>
      </c>
      <c r="AH1273" s="48">
        <f>[1]All_Tasks_Billing!AH1273</f>
        <v>8.5999999999999993E-2</v>
      </c>
      <c r="AI1273" s="48">
        <f>[1]All_Tasks_Billing!AI1273</f>
        <v>10.75</v>
      </c>
      <c r="AJ1273" s="48">
        <f>[1]All_Tasks_Billing!AJ1273</f>
        <v>0</v>
      </c>
      <c r="AK1273" s="48">
        <f>[1]All_Tasks_Billing!AK1273</f>
        <v>0</v>
      </c>
      <c r="AL1273" s="48">
        <f>[1]All_Tasks_Billing!AL1273</f>
        <v>0</v>
      </c>
      <c r="AM1273" s="48">
        <f>[1]All_Tasks_Billing!AM1273</f>
        <v>0</v>
      </c>
      <c r="AN1273" s="48">
        <f>[1]All_Tasks_Billing!AN1273</f>
        <v>0</v>
      </c>
      <c r="AO1273" s="48">
        <f>[1]All_Tasks_Billing!AO1273</f>
        <v>0</v>
      </c>
      <c r="AP1273" s="48">
        <f>[1]All_Tasks_Billing!AP1273</f>
        <v>8.5999999999999993E-2</v>
      </c>
      <c r="AQ1273" s="48">
        <f>[1]All_Tasks_Billing!AQ1273</f>
        <v>10.75</v>
      </c>
      <c r="AR1273" s="48">
        <f>[1]All_Tasks_Billing!AR1273</f>
        <v>0</v>
      </c>
      <c r="AS1273" s="48">
        <f>[1]All_Tasks_Billing!AS1273</f>
        <v>310.75</v>
      </c>
      <c r="AT1273" s="48">
        <f>[1]All_Tasks_Billing!AT1273</f>
        <v>310.75</v>
      </c>
      <c r="AU1273" s="50" t="str">
        <f t="shared" si="342"/>
        <v>Nov-2025</v>
      </c>
      <c r="AV1273" s="50" t="str">
        <f t="shared" si="343"/>
        <v>Q4-2025</v>
      </c>
      <c r="AW1273" s="50">
        <f t="shared" si="344"/>
        <v>2025</v>
      </c>
      <c r="AX1273" s="50" t="str">
        <f t="shared" ca="1" si="345"/>
        <v>Last Week</v>
      </c>
      <c r="AY1273" s="50" t="str">
        <f t="shared" ca="1" si="346"/>
        <v>This Month</v>
      </c>
      <c r="AZ1273" s="50" t="str">
        <f t="shared" ca="1" si="347"/>
        <v>This Quarter</v>
      </c>
      <c r="BA1273" s="48">
        <f t="shared" si="348"/>
        <v>310.75</v>
      </c>
      <c r="BB1273" s="45">
        <f t="shared" si="349"/>
        <v>45970</v>
      </c>
      <c r="BC1273" s="50" t="str">
        <f t="shared" si="350"/>
        <v>Nov-2025</v>
      </c>
      <c r="BD1273" s="48">
        <f t="shared" si="351"/>
        <v>155.375</v>
      </c>
      <c r="BE1273" s="50" t="str">
        <f t="shared" si="352"/>
        <v>Completed</v>
      </c>
      <c r="BF1273" s="51">
        <f t="shared" si="353"/>
        <v>1</v>
      </c>
      <c r="BG1273" s="51">
        <f t="shared" si="354"/>
        <v>1</v>
      </c>
      <c r="BH1273" s="50" t="str">
        <f t="shared" si="355"/>
        <v xml:space="preserve">COMPLETED - </v>
      </c>
      <c r="BI1273" s="50" t="str">
        <f t="shared" si="356"/>
        <v>COMPLETED - READY</v>
      </c>
      <c r="BJ1273" s="50" t="str">
        <f t="shared" si="357"/>
        <v/>
      </c>
      <c r="BK1273" s="50" t="str">
        <f t="shared" si="358"/>
        <v xml:space="preserve">Completed | COMPLETED | </v>
      </c>
      <c r="BL1273" s="49">
        <f t="shared" ca="1" si="359"/>
        <v>12</v>
      </c>
    </row>
    <row r="1274" spans="1:64" x14ac:dyDescent="0.25">
      <c r="A1274" t="str">
        <f>[1]All_Tasks_Billing!A1274</f>
        <v>LAS16.PPM24</v>
      </c>
      <c r="B1274" t="str">
        <f>[1]All_Tasks_Billing!B1274</f>
        <v>PPM</v>
      </c>
      <c r="C1274" t="str">
        <f>[1]All_Tasks_Billing!C1274</f>
        <v>24.2.7</v>
      </c>
      <c r="D1274" t="str">
        <f>[1]All_Tasks_Billing!D1274</f>
        <v>PDU</v>
      </c>
      <c r="E1274" t="str">
        <f>[1]All_Tasks_Billing!E1274</f>
        <v>Circuit Breakers -Secondary</v>
      </c>
      <c r="F1274" t="str">
        <f>IF([1]All_Tasks_Billing!F1274="","",[1]All_Tasks_Billing!F1274)</f>
        <v>400AF / 400AT</v>
      </c>
      <c r="G1274" t="str">
        <f>IF([1]All_Tasks_Billing!G1274="","",[1]All_Tasks_Billing!G1274)</f>
        <v/>
      </c>
      <c r="H1274" s="45" t="str">
        <f>[1]All_Tasks_Billing!H1274</f>
        <v/>
      </c>
      <c r="I1274" t="str">
        <f>IF([1]All_Tasks_Billing!I1274="","",[1]All_Tasks_Billing!I1274)</f>
        <v/>
      </c>
      <c r="J1274" t="str">
        <f>IF([1]All_Tasks_Billing!J1274="","",[1]All_Tasks_Billing!J1274)</f>
        <v/>
      </c>
      <c r="K1274" t="b">
        <f>[1]All_Tasks_Billing!K1274</f>
        <v>0</v>
      </c>
      <c r="L1274" s="45">
        <f>[1]All_Tasks_Billing!L1274</f>
        <v>45965</v>
      </c>
      <c r="M1274" t="str">
        <f>[1]All_Tasks_Billing!M1274</f>
        <v/>
      </c>
      <c r="N1274" s="46">
        <f>IF([1]All_Tasks_Billing!N1274="",0,[1]All_Tasks_Billing!N1274)</f>
        <v>1</v>
      </c>
      <c r="O1274" t="str">
        <f>[1]All_Tasks_Billing!O1274</f>
        <v/>
      </c>
      <c r="P1274" s="47">
        <f>IF([1]All_Tasks_Billing!P1274="",0,[1]All_Tasks_Billing!P1274)</f>
        <v>2</v>
      </c>
      <c r="Q1274" s="47">
        <f>IF([1]All_Tasks_Billing!Q1274="",0,[1]All_Tasks_Billing!Q1274)</f>
        <v>0</v>
      </c>
      <c r="R1274" s="47">
        <f>IF([1]All_Tasks_Billing!R1274="",0,[1]All_Tasks_Billing!R1274)</f>
        <v>2</v>
      </c>
      <c r="S1274" t="str">
        <f>[1]All_Tasks_Billing!S1274</f>
        <v>COMPLETED</v>
      </c>
      <c r="T1274" t="str">
        <f>[1]All_Tasks_Billing!T1274</f>
        <v>READY</v>
      </c>
      <c r="U1274" t="str">
        <f>[1]All_Tasks_Billing!U1274</f>
        <v/>
      </c>
      <c r="V1274">
        <f>[1]All_Tasks_Billing!V1274</f>
        <v>29</v>
      </c>
      <c r="W1274" s="48">
        <f>[1]All_Tasks_Billing!W1274</f>
        <v>150</v>
      </c>
      <c r="X1274">
        <f>[1]All_Tasks_Billing!X1274</f>
        <v>24518.175000000003</v>
      </c>
      <c r="Y1274">
        <f>[1]All_Tasks_Billing!Y1274</f>
        <v>1</v>
      </c>
      <c r="Z1274" s="49">
        <f>[1]All_Tasks_Billing!Z1274</f>
        <v>1</v>
      </c>
      <c r="AA1274" s="45">
        <f>[1]All_Tasks_Billing!AA1274</f>
        <v>45970</v>
      </c>
      <c r="AB1274" t="str">
        <f>[1]All_Tasks_Billing!AB1274</f>
        <v>Nov-2025</v>
      </c>
      <c r="AC1274" s="48">
        <f>[1]All_Tasks_Billing!AC1274</f>
        <v>300</v>
      </c>
      <c r="AD1274" s="48">
        <f>[1]All_Tasks_Billing!AD1274</f>
        <v>0</v>
      </c>
      <c r="AE1274" s="48">
        <f>[1]All_Tasks_Billing!AE1274</f>
        <v>0</v>
      </c>
      <c r="AF1274" s="48">
        <f>[1]All_Tasks_Billing!AF1274</f>
        <v>0</v>
      </c>
      <c r="AG1274" s="48">
        <f>[1]All_Tasks_Billing!AG1274</f>
        <v>0</v>
      </c>
      <c r="AH1274" s="48">
        <f>[1]All_Tasks_Billing!AH1274</f>
        <v>8.5999999999999993E-2</v>
      </c>
      <c r="AI1274" s="48">
        <f>[1]All_Tasks_Billing!AI1274</f>
        <v>10.75</v>
      </c>
      <c r="AJ1274" s="48">
        <f>[1]All_Tasks_Billing!AJ1274</f>
        <v>0</v>
      </c>
      <c r="AK1274" s="48">
        <f>[1]All_Tasks_Billing!AK1274</f>
        <v>0</v>
      </c>
      <c r="AL1274" s="48">
        <f>[1]All_Tasks_Billing!AL1274</f>
        <v>0</v>
      </c>
      <c r="AM1274" s="48">
        <f>[1]All_Tasks_Billing!AM1274</f>
        <v>0</v>
      </c>
      <c r="AN1274" s="48">
        <f>[1]All_Tasks_Billing!AN1274</f>
        <v>0</v>
      </c>
      <c r="AO1274" s="48">
        <f>[1]All_Tasks_Billing!AO1274</f>
        <v>0</v>
      </c>
      <c r="AP1274" s="48">
        <f>[1]All_Tasks_Billing!AP1274</f>
        <v>8.5999999999999993E-2</v>
      </c>
      <c r="AQ1274" s="48">
        <f>[1]All_Tasks_Billing!AQ1274</f>
        <v>10.75</v>
      </c>
      <c r="AR1274" s="48">
        <f>[1]All_Tasks_Billing!AR1274</f>
        <v>0</v>
      </c>
      <c r="AS1274" s="48">
        <f>[1]All_Tasks_Billing!AS1274</f>
        <v>310.75</v>
      </c>
      <c r="AT1274" s="48">
        <f>[1]All_Tasks_Billing!AT1274</f>
        <v>310.75</v>
      </c>
      <c r="AU1274" s="50" t="str">
        <f t="shared" si="342"/>
        <v>Nov-2025</v>
      </c>
      <c r="AV1274" s="50" t="str">
        <f t="shared" si="343"/>
        <v>Q4-2025</v>
      </c>
      <c r="AW1274" s="50">
        <f t="shared" si="344"/>
        <v>2025</v>
      </c>
      <c r="AX1274" s="50" t="str">
        <f t="shared" ca="1" si="345"/>
        <v>Last Week</v>
      </c>
      <c r="AY1274" s="50" t="str">
        <f t="shared" ca="1" si="346"/>
        <v>This Month</v>
      </c>
      <c r="AZ1274" s="50" t="str">
        <f t="shared" ca="1" si="347"/>
        <v>This Quarter</v>
      </c>
      <c r="BA1274" s="48">
        <f t="shared" si="348"/>
        <v>310.75</v>
      </c>
      <c r="BB1274" s="45">
        <f t="shared" si="349"/>
        <v>45970</v>
      </c>
      <c r="BC1274" s="50" t="str">
        <f t="shared" si="350"/>
        <v>Nov-2025</v>
      </c>
      <c r="BD1274" s="48">
        <f t="shared" si="351"/>
        <v>155.375</v>
      </c>
      <c r="BE1274" s="50" t="str">
        <f t="shared" si="352"/>
        <v>Completed</v>
      </c>
      <c r="BF1274" s="51">
        <f t="shared" si="353"/>
        <v>1</v>
      </c>
      <c r="BG1274" s="51">
        <f t="shared" si="354"/>
        <v>1</v>
      </c>
      <c r="BH1274" s="50" t="str">
        <f t="shared" si="355"/>
        <v xml:space="preserve">COMPLETED - </v>
      </c>
      <c r="BI1274" s="50" t="str">
        <f t="shared" si="356"/>
        <v>COMPLETED - READY</v>
      </c>
      <c r="BJ1274" s="50" t="str">
        <f t="shared" si="357"/>
        <v/>
      </c>
      <c r="BK1274" s="50" t="str">
        <f t="shared" si="358"/>
        <v xml:space="preserve">Completed | COMPLETED | </v>
      </c>
      <c r="BL1274" s="49">
        <f t="shared" ca="1" si="359"/>
        <v>12</v>
      </c>
    </row>
    <row r="1275" spans="1:64" x14ac:dyDescent="0.25">
      <c r="A1275" t="str">
        <f>[1]All_Tasks_Billing!A1275</f>
        <v>LAS16.PPM24</v>
      </c>
      <c r="B1275" t="str">
        <f>[1]All_Tasks_Billing!B1275</f>
        <v>PPM</v>
      </c>
      <c r="C1275" t="str">
        <f>[1]All_Tasks_Billing!C1275</f>
        <v>24.2.8</v>
      </c>
      <c r="D1275" t="str">
        <f>[1]All_Tasks_Billing!D1275</f>
        <v>PDU</v>
      </c>
      <c r="E1275" t="str">
        <f>[1]All_Tasks_Billing!E1275</f>
        <v>Circuit Breakers -Secondary</v>
      </c>
      <c r="F1275" t="str">
        <f>IF([1]All_Tasks_Billing!F1275="","",[1]All_Tasks_Billing!F1275)</f>
        <v>400AF / 400AT</v>
      </c>
      <c r="G1275" t="str">
        <f>IF([1]All_Tasks_Billing!G1275="","",[1]All_Tasks_Billing!G1275)</f>
        <v/>
      </c>
      <c r="H1275" s="45" t="str">
        <f>[1]All_Tasks_Billing!H1275</f>
        <v/>
      </c>
      <c r="I1275" t="str">
        <f>IF([1]All_Tasks_Billing!I1275="","",[1]All_Tasks_Billing!I1275)</f>
        <v/>
      </c>
      <c r="J1275" t="str">
        <f>IF([1]All_Tasks_Billing!J1275="","",[1]All_Tasks_Billing!J1275)</f>
        <v/>
      </c>
      <c r="K1275" t="b">
        <f>[1]All_Tasks_Billing!K1275</f>
        <v>0</v>
      </c>
      <c r="L1275" s="45">
        <f>[1]All_Tasks_Billing!L1275</f>
        <v>45965</v>
      </c>
      <c r="M1275" t="str">
        <f>[1]All_Tasks_Billing!M1275</f>
        <v/>
      </c>
      <c r="N1275" s="46">
        <f>IF([1]All_Tasks_Billing!N1275="",0,[1]All_Tasks_Billing!N1275)</f>
        <v>1</v>
      </c>
      <c r="O1275" t="str">
        <f>[1]All_Tasks_Billing!O1275</f>
        <v/>
      </c>
      <c r="P1275" s="47">
        <f>IF([1]All_Tasks_Billing!P1275="",0,[1]All_Tasks_Billing!P1275)</f>
        <v>2</v>
      </c>
      <c r="Q1275" s="47">
        <f>IF([1]All_Tasks_Billing!Q1275="",0,[1]All_Tasks_Billing!Q1275)</f>
        <v>0</v>
      </c>
      <c r="R1275" s="47">
        <f>IF([1]All_Tasks_Billing!R1275="",0,[1]All_Tasks_Billing!R1275)</f>
        <v>2</v>
      </c>
      <c r="S1275" t="str">
        <f>[1]All_Tasks_Billing!S1275</f>
        <v>COMPLETED</v>
      </c>
      <c r="T1275" t="str">
        <f>[1]All_Tasks_Billing!T1275</f>
        <v>READY</v>
      </c>
      <c r="U1275" t="str">
        <f>[1]All_Tasks_Billing!U1275</f>
        <v/>
      </c>
      <c r="V1275">
        <f>[1]All_Tasks_Billing!V1275</f>
        <v>29</v>
      </c>
      <c r="W1275" s="48">
        <f>[1]All_Tasks_Billing!W1275</f>
        <v>150</v>
      </c>
      <c r="X1275">
        <f>[1]All_Tasks_Billing!X1275</f>
        <v>24518.175000000003</v>
      </c>
      <c r="Y1275">
        <f>[1]All_Tasks_Billing!Y1275</f>
        <v>1</v>
      </c>
      <c r="Z1275" s="49">
        <f>[1]All_Tasks_Billing!Z1275</f>
        <v>1</v>
      </c>
      <c r="AA1275" s="45">
        <f>[1]All_Tasks_Billing!AA1275</f>
        <v>45970</v>
      </c>
      <c r="AB1275" t="str">
        <f>[1]All_Tasks_Billing!AB1275</f>
        <v>Nov-2025</v>
      </c>
      <c r="AC1275" s="48">
        <f>[1]All_Tasks_Billing!AC1275</f>
        <v>300</v>
      </c>
      <c r="AD1275" s="48">
        <f>[1]All_Tasks_Billing!AD1275</f>
        <v>0</v>
      </c>
      <c r="AE1275" s="48">
        <f>[1]All_Tasks_Billing!AE1275</f>
        <v>0</v>
      </c>
      <c r="AF1275" s="48">
        <f>[1]All_Tasks_Billing!AF1275</f>
        <v>0</v>
      </c>
      <c r="AG1275" s="48">
        <f>[1]All_Tasks_Billing!AG1275</f>
        <v>0</v>
      </c>
      <c r="AH1275" s="48">
        <f>[1]All_Tasks_Billing!AH1275</f>
        <v>8.5999999999999993E-2</v>
      </c>
      <c r="AI1275" s="48">
        <f>[1]All_Tasks_Billing!AI1275</f>
        <v>10.75</v>
      </c>
      <c r="AJ1275" s="48">
        <f>[1]All_Tasks_Billing!AJ1275</f>
        <v>0</v>
      </c>
      <c r="AK1275" s="48">
        <f>[1]All_Tasks_Billing!AK1275</f>
        <v>0</v>
      </c>
      <c r="AL1275" s="48">
        <f>[1]All_Tasks_Billing!AL1275</f>
        <v>0</v>
      </c>
      <c r="AM1275" s="48">
        <f>[1]All_Tasks_Billing!AM1275</f>
        <v>0</v>
      </c>
      <c r="AN1275" s="48">
        <f>[1]All_Tasks_Billing!AN1275</f>
        <v>0</v>
      </c>
      <c r="AO1275" s="48">
        <f>[1]All_Tasks_Billing!AO1275</f>
        <v>0</v>
      </c>
      <c r="AP1275" s="48">
        <f>[1]All_Tasks_Billing!AP1275</f>
        <v>8.5999999999999993E-2</v>
      </c>
      <c r="AQ1275" s="48">
        <f>[1]All_Tasks_Billing!AQ1275</f>
        <v>10.75</v>
      </c>
      <c r="AR1275" s="48">
        <f>[1]All_Tasks_Billing!AR1275</f>
        <v>0</v>
      </c>
      <c r="AS1275" s="48">
        <f>[1]All_Tasks_Billing!AS1275</f>
        <v>310.75</v>
      </c>
      <c r="AT1275" s="48">
        <f>[1]All_Tasks_Billing!AT1275</f>
        <v>310.75</v>
      </c>
      <c r="AU1275" s="50" t="str">
        <f t="shared" si="342"/>
        <v>Nov-2025</v>
      </c>
      <c r="AV1275" s="50" t="str">
        <f t="shared" si="343"/>
        <v>Q4-2025</v>
      </c>
      <c r="AW1275" s="50">
        <f t="shared" si="344"/>
        <v>2025</v>
      </c>
      <c r="AX1275" s="50" t="str">
        <f t="shared" ca="1" si="345"/>
        <v>Last Week</v>
      </c>
      <c r="AY1275" s="50" t="str">
        <f t="shared" ca="1" si="346"/>
        <v>This Month</v>
      </c>
      <c r="AZ1275" s="50" t="str">
        <f t="shared" ca="1" si="347"/>
        <v>This Quarter</v>
      </c>
      <c r="BA1275" s="48">
        <f t="shared" si="348"/>
        <v>310.75</v>
      </c>
      <c r="BB1275" s="45">
        <f t="shared" si="349"/>
        <v>45970</v>
      </c>
      <c r="BC1275" s="50" t="str">
        <f t="shared" si="350"/>
        <v>Nov-2025</v>
      </c>
      <c r="BD1275" s="48">
        <f t="shared" si="351"/>
        <v>155.375</v>
      </c>
      <c r="BE1275" s="50" t="str">
        <f t="shared" si="352"/>
        <v>Completed</v>
      </c>
      <c r="BF1275" s="51">
        <f t="shared" si="353"/>
        <v>1</v>
      </c>
      <c r="BG1275" s="51">
        <f t="shared" si="354"/>
        <v>1</v>
      </c>
      <c r="BH1275" s="50" t="str">
        <f t="shared" si="355"/>
        <v xml:space="preserve">COMPLETED - </v>
      </c>
      <c r="BI1275" s="50" t="str">
        <f t="shared" si="356"/>
        <v>COMPLETED - READY</v>
      </c>
      <c r="BJ1275" s="50" t="str">
        <f t="shared" si="357"/>
        <v/>
      </c>
      <c r="BK1275" s="50" t="str">
        <f t="shared" si="358"/>
        <v xml:space="preserve">Completed | COMPLETED | </v>
      </c>
      <c r="BL1275" s="49">
        <f t="shared" ca="1" si="359"/>
        <v>12</v>
      </c>
    </row>
    <row r="1276" spans="1:64" x14ac:dyDescent="0.25">
      <c r="A1276" t="str">
        <f>[1]All_Tasks_Billing!A1276</f>
        <v>LAS16.PPM24</v>
      </c>
      <c r="B1276" t="str">
        <f>[1]All_Tasks_Billing!B1276</f>
        <v>PPM</v>
      </c>
      <c r="C1276" t="str">
        <f>[1]All_Tasks_Billing!C1276</f>
        <v>24.2.9</v>
      </c>
      <c r="D1276" t="str">
        <f>[1]All_Tasks_Billing!D1276</f>
        <v>PDU</v>
      </c>
      <c r="E1276" t="str">
        <f>[1]All_Tasks_Billing!E1276</f>
        <v>Circuit Breakers -Secondary</v>
      </c>
      <c r="F1276" t="str">
        <f>IF([1]All_Tasks_Billing!F1276="","",[1]All_Tasks_Billing!F1276)</f>
        <v>400AF / 400AT</v>
      </c>
      <c r="G1276" t="str">
        <f>IF([1]All_Tasks_Billing!G1276="","",[1]All_Tasks_Billing!G1276)</f>
        <v/>
      </c>
      <c r="H1276" s="45" t="str">
        <f>[1]All_Tasks_Billing!H1276</f>
        <v/>
      </c>
      <c r="I1276" t="str">
        <f>IF([1]All_Tasks_Billing!I1276="","",[1]All_Tasks_Billing!I1276)</f>
        <v/>
      </c>
      <c r="J1276" t="str">
        <f>IF([1]All_Tasks_Billing!J1276="","",[1]All_Tasks_Billing!J1276)</f>
        <v/>
      </c>
      <c r="K1276" t="b">
        <f>[1]All_Tasks_Billing!K1276</f>
        <v>0</v>
      </c>
      <c r="L1276" s="45">
        <f>[1]All_Tasks_Billing!L1276</f>
        <v>45965</v>
      </c>
      <c r="M1276" t="str">
        <f>[1]All_Tasks_Billing!M1276</f>
        <v/>
      </c>
      <c r="N1276" s="46">
        <f>IF([1]All_Tasks_Billing!N1276="",0,[1]All_Tasks_Billing!N1276)</f>
        <v>1</v>
      </c>
      <c r="O1276" t="str">
        <f>[1]All_Tasks_Billing!O1276</f>
        <v/>
      </c>
      <c r="P1276" s="47">
        <f>IF([1]All_Tasks_Billing!P1276="",0,[1]All_Tasks_Billing!P1276)</f>
        <v>2</v>
      </c>
      <c r="Q1276" s="47">
        <f>IF([1]All_Tasks_Billing!Q1276="",0,[1]All_Tasks_Billing!Q1276)</f>
        <v>0</v>
      </c>
      <c r="R1276" s="47">
        <f>IF([1]All_Tasks_Billing!R1276="",0,[1]All_Tasks_Billing!R1276)</f>
        <v>2</v>
      </c>
      <c r="S1276" t="str">
        <f>[1]All_Tasks_Billing!S1276</f>
        <v>COMPLETED</v>
      </c>
      <c r="T1276" t="str">
        <f>[1]All_Tasks_Billing!T1276</f>
        <v>READY</v>
      </c>
      <c r="U1276" t="str">
        <f>[1]All_Tasks_Billing!U1276</f>
        <v/>
      </c>
      <c r="V1276">
        <f>[1]All_Tasks_Billing!V1276</f>
        <v>29</v>
      </c>
      <c r="W1276" s="48">
        <f>[1]All_Tasks_Billing!W1276</f>
        <v>150</v>
      </c>
      <c r="X1276">
        <f>[1]All_Tasks_Billing!X1276</f>
        <v>24518.175000000003</v>
      </c>
      <c r="Y1276">
        <f>[1]All_Tasks_Billing!Y1276</f>
        <v>1</v>
      </c>
      <c r="Z1276" s="49">
        <f>[1]All_Tasks_Billing!Z1276</f>
        <v>1</v>
      </c>
      <c r="AA1276" s="45">
        <f>[1]All_Tasks_Billing!AA1276</f>
        <v>45970</v>
      </c>
      <c r="AB1276" t="str">
        <f>[1]All_Tasks_Billing!AB1276</f>
        <v>Nov-2025</v>
      </c>
      <c r="AC1276" s="48">
        <f>[1]All_Tasks_Billing!AC1276</f>
        <v>300</v>
      </c>
      <c r="AD1276" s="48">
        <f>[1]All_Tasks_Billing!AD1276</f>
        <v>0</v>
      </c>
      <c r="AE1276" s="48">
        <f>[1]All_Tasks_Billing!AE1276</f>
        <v>0</v>
      </c>
      <c r="AF1276" s="48">
        <f>[1]All_Tasks_Billing!AF1276</f>
        <v>0</v>
      </c>
      <c r="AG1276" s="48">
        <f>[1]All_Tasks_Billing!AG1276</f>
        <v>0</v>
      </c>
      <c r="AH1276" s="48">
        <f>[1]All_Tasks_Billing!AH1276</f>
        <v>8.5999999999999993E-2</v>
      </c>
      <c r="AI1276" s="48">
        <f>[1]All_Tasks_Billing!AI1276</f>
        <v>10.75</v>
      </c>
      <c r="AJ1276" s="48">
        <f>[1]All_Tasks_Billing!AJ1276</f>
        <v>0</v>
      </c>
      <c r="AK1276" s="48">
        <f>[1]All_Tasks_Billing!AK1276</f>
        <v>0</v>
      </c>
      <c r="AL1276" s="48">
        <f>[1]All_Tasks_Billing!AL1276</f>
        <v>0</v>
      </c>
      <c r="AM1276" s="48">
        <f>[1]All_Tasks_Billing!AM1276</f>
        <v>0</v>
      </c>
      <c r="AN1276" s="48">
        <f>[1]All_Tasks_Billing!AN1276</f>
        <v>0</v>
      </c>
      <c r="AO1276" s="48">
        <f>[1]All_Tasks_Billing!AO1276</f>
        <v>0</v>
      </c>
      <c r="AP1276" s="48">
        <f>[1]All_Tasks_Billing!AP1276</f>
        <v>8.5999999999999993E-2</v>
      </c>
      <c r="AQ1276" s="48">
        <f>[1]All_Tasks_Billing!AQ1276</f>
        <v>10.75</v>
      </c>
      <c r="AR1276" s="48">
        <f>[1]All_Tasks_Billing!AR1276</f>
        <v>0</v>
      </c>
      <c r="AS1276" s="48">
        <f>[1]All_Tasks_Billing!AS1276</f>
        <v>310.75</v>
      </c>
      <c r="AT1276" s="48">
        <f>[1]All_Tasks_Billing!AT1276</f>
        <v>310.75</v>
      </c>
      <c r="AU1276" s="50" t="str">
        <f t="shared" si="342"/>
        <v>Nov-2025</v>
      </c>
      <c r="AV1276" s="50" t="str">
        <f t="shared" si="343"/>
        <v>Q4-2025</v>
      </c>
      <c r="AW1276" s="50">
        <f t="shared" si="344"/>
        <v>2025</v>
      </c>
      <c r="AX1276" s="50" t="str">
        <f t="shared" ca="1" si="345"/>
        <v>Last Week</v>
      </c>
      <c r="AY1276" s="50" t="str">
        <f t="shared" ca="1" si="346"/>
        <v>This Month</v>
      </c>
      <c r="AZ1276" s="50" t="str">
        <f t="shared" ca="1" si="347"/>
        <v>This Quarter</v>
      </c>
      <c r="BA1276" s="48">
        <f t="shared" si="348"/>
        <v>310.75</v>
      </c>
      <c r="BB1276" s="45">
        <f t="shared" si="349"/>
        <v>45970</v>
      </c>
      <c r="BC1276" s="50" t="str">
        <f t="shared" si="350"/>
        <v>Nov-2025</v>
      </c>
      <c r="BD1276" s="48">
        <f t="shared" si="351"/>
        <v>155.375</v>
      </c>
      <c r="BE1276" s="50" t="str">
        <f t="shared" si="352"/>
        <v>Completed</v>
      </c>
      <c r="BF1276" s="51">
        <f t="shared" si="353"/>
        <v>1</v>
      </c>
      <c r="BG1276" s="51">
        <f t="shared" si="354"/>
        <v>1</v>
      </c>
      <c r="BH1276" s="50" t="str">
        <f t="shared" si="355"/>
        <v xml:space="preserve">COMPLETED - </v>
      </c>
      <c r="BI1276" s="50" t="str">
        <f t="shared" si="356"/>
        <v>COMPLETED - READY</v>
      </c>
      <c r="BJ1276" s="50" t="str">
        <f t="shared" si="357"/>
        <v/>
      </c>
      <c r="BK1276" s="50" t="str">
        <f t="shared" si="358"/>
        <v xml:space="preserve">Completed | COMPLETED | </v>
      </c>
      <c r="BL1276" s="49">
        <f t="shared" ca="1" si="359"/>
        <v>12</v>
      </c>
    </row>
    <row r="1277" spans="1:64" x14ac:dyDescent="0.25">
      <c r="A1277" t="str">
        <f>[1]All_Tasks_Billing!A1277</f>
        <v>LAS16.PPM24</v>
      </c>
      <c r="B1277" t="str">
        <f>[1]All_Tasks_Billing!B1277</f>
        <v>PPM</v>
      </c>
      <c r="C1277" t="str">
        <f>[1]All_Tasks_Billing!C1277</f>
        <v>24.2.10</v>
      </c>
      <c r="D1277" t="str">
        <f>[1]All_Tasks_Billing!D1277</f>
        <v>PDU</v>
      </c>
      <c r="E1277" t="str">
        <f>[1]All_Tasks_Billing!E1277</f>
        <v>Circuit Breakers -Secondary</v>
      </c>
      <c r="F1277" t="str">
        <f>IF([1]All_Tasks_Billing!F1277="","",[1]All_Tasks_Billing!F1277)</f>
        <v>400AF / 400AT</v>
      </c>
      <c r="G1277" t="str">
        <f>IF([1]All_Tasks_Billing!G1277="","",[1]All_Tasks_Billing!G1277)</f>
        <v/>
      </c>
      <c r="H1277" s="45" t="str">
        <f>[1]All_Tasks_Billing!H1277</f>
        <v/>
      </c>
      <c r="I1277" t="str">
        <f>IF([1]All_Tasks_Billing!I1277="","",[1]All_Tasks_Billing!I1277)</f>
        <v/>
      </c>
      <c r="J1277" t="str">
        <f>IF([1]All_Tasks_Billing!J1277="","",[1]All_Tasks_Billing!J1277)</f>
        <v/>
      </c>
      <c r="K1277" t="b">
        <f>[1]All_Tasks_Billing!K1277</f>
        <v>0</v>
      </c>
      <c r="L1277" s="45">
        <f>[1]All_Tasks_Billing!L1277</f>
        <v>45965</v>
      </c>
      <c r="M1277" t="str">
        <f>[1]All_Tasks_Billing!M1277</f>
        <v/>
      </c>
      <c r="N1277" s="46">
        <f>IF([1]All_Tasks_Billing!N1277="",0,[1]All_Tasks_Billing!N1277)</f>
        <v>1</v>
      </c>
      <c r="O1277" t="str">
        <f>[1]All_Tasks_Billing!O1277</f>
        <v/>
      </c>
      <c r="P1277" s="47">
        <f>IF([1]All_Tasks_Billing!P1277="",0,[1]All_Tasks_Billing!P1277)</f>
        <v>2</v>
      </c>
      <c r="Q1277" s="47">
        <f>IF([1]All_Tasks_Billing!Q1277="",0,[1]All_Tasks_Billing!Q1277)</f>
        <v>0</v>
      </c>
      <c r="R1277" s="47">
        <f>IF([1]All_Tasks_Billing!R1277="",0,[1]All_Tasks_Billing!R1277)</f>
        <v>2</v>
      </c>
      <c r="S1277" t="str">
        <f>[1]All_Tasks_Billing!S1277</f>
        <v>COMPLETED</v>
      </c>
      <c r="T1277" t="str">
        <f>[1]All_Tasks_Billing!T1277</f>
        <v>READY</v>
      </c>
      <c r="U1277" t="str">
        <f>[1]All_Tasks_Billing!U1277</f>
        <v/>
      </c>
      <c r="V1277">
        <f>[1]All_Tasks_Billing!V1277</f>
        <v>29</v>
      </c>
      <c r="W1277" s="48">
        <f>[1]All_Tasks_Billing!W1277</f>
        <v>150</v>
      </c>
      <c r="X1277">
        <f>[1]All_Tasks_Billing!X1277</f>
        <v>24518.175000000003</v>
      </c>
      <c r="Y1277">
        <f>[1]All_Tasks_Billing!Y1277</f>
        <v>1</v>
      </c>
      <c r="Z1277" s="49">
        <f>[1]All_Tasks_Billing!Z1277</f>
        <v>1</v>
      </c>
      <c r="AA1277" s="45">
        <f>[1]All_Tasks_Billing!AA1277</f>
        <v>45970</v>
      </c>
      <c r="AB1277" t="str">
        <f>[1]All_Tasks_Billing!AB1277</f>
        <v>Nov-2025</v>
      </c>
      <c r="AC1277" s="48">
        <f>[1]All_Tasks_Billing!AC1277</f>
        <v>300</v>
      </c>
      <c r="AD1277" s="48">
        <f>[1]All_Tasks_Billing!AD1277</f>
        <v>0</v>
      </c>
      <c r="AE1277" s="48">
        <f>[1]All_Tasks_Billing!AE1277</f>
        <v>0</v>
      </c>
      <c r="AF1277" s="48">
        <f>[1]All_Tasks_Billing!AF1277</f>
        <v>0</v>
      </c>
      <c r="AG1277" s="48">
        <f>[1]All_Tasks_Billing!AG1277</f>
        <v>0</v>
      </c>
      <c r="AH1277" s="48">
        <f>[1]All_Tasks_Billing!AH1277</f>
        <v>8.5999999999999993E-2</v>
      </c>
      <c r="AI1277" s="48">
        <f>[1]All_Tasks_Billing!AI1277</f>
        <v>10.75</v>
      </c>
      <c r="AJ1277" s="48">
        <f>[1]All_Tasks_Billing!AJ1277</f>
        <v>0</v>
      </c>
      <c r="AK1277" s="48">
        <f>[1]All_Tasks_Billing!AK1277</f>
        <v>0</v>
      </c>
      <c r="AL1277" s="48">
        <f>[1]All_Tasks_Billing!AL1277</f>
        <v>0</v>
      </c>
      <c r="AM1277" s="48">
        <f>[1]All_Tasks_Billing!AM1277</f>
        <v>0</v>
      </c>
      <c r="AN1277" s="48">
        <f>[1]All_Tasks_Billing!AN1277</f>
        <v>0</v>
      </c>
      <c r="AO1277" s="48">
        <f>[1]All_Tasks_Billing!AO1277</f>
        <v>0</v>
      </c>
      <c r="AP1277" s="48">
        <f>[1]All_Tasks_Billing!AP1277</f>
        <v>8.5999999999999993E-2</v>
      </c>
      <c r="AQ1277" s="48">
        <f>[1]All_Tasks_Billing!AQ1277</f>
        <v>10.75</v>
      </c>
      <c r="AR1277" s="48">
        <f>[1]All_Tasks_Billing!AR1277</f>
        <v>0</v>
      </c>
      <c r="AS1277" s="48">
        <f>[1]All_Tasks_Billing!AS1277</f>
        <v>310.75</v>
      </c>
      <c r="AT1277" s="48">
        <f>[1]All_Tasks_Billing!AT1277</f>
        <v>310.75</v>
      </c>
      <c r="AU1277" s="50" t="str">
        <f t="shared" si="342"/>
        <v>Nov-2025</v>
      </c>
      <c r="AV1277" s="50" t="str">
        <f t="shared" si="343"/>
        <v>Q4-2025</v>
      </c>
      <c r="AW1277" s="50">
        <f t="shared" si="344"/>
        <v>2025</v>
      </c>
      <c r="AX1277" s="50" t="str">
        <f t="shared" ca="1" si="345"/>
        <v>Last Week</v>
      </c>
      <c r="AY1277" s="50" t="str">
        <f t="shared" ca="1" si="346"/>
        <v>This Month</v>
      </c>
      <c r="AZ1277" s="50" t="str">
        <f t="shared" ca="1" si="347"/>
        <v>This Quarter</v>
      </c>
      <c r="BA1277" s="48">
        <f t="shared" si="348"/>
        <v>310.75</v>
      </c>
      <c r="BB1277" s="45">
        <f t="shared" si="349"/>
        <v>45970</v>
      </c>
      <c r="BC1277" s="50" t="str">
        <f t="shared" si="350"/>
        <v>Nov-2025</v>
      </c>
      <c r="BD1277" s="48">
        <f t="shared" si="351"/>
        <v>155.375</v>
      </c>
      <c r="BE1277" s="50" t="str">
        <f t="shared" si="352"/>
        <v>Completed</v>
      </c>
      <c r="BF1277" s="51">
        <f t="shared" si="353"/>
        <v>1</v>
      </c>
      <c r="BG1277" s="51">
        <f t="shared" si="354"/>
        <v>1</v>
      </c>
      <c r="BH1277" s="50" t="str">
        <f t="shared" si="355"/>
        <v xml:space="preserve">COMPLETED - </v>
      </c>
      <c r="BI1277" s="50" t="str">
        <f t="shared" si="356"/>
        <v>COMPLETED - READY</v>
      </c>
      <c r="BJ1277" s="50" t="str">
        <f t="shared" si="357"/>
        <v/>
      </c>
      <c r="BK1277" s="50" t="str">
        <f t="shared" si="358"/>
        <v xml:space="preserve">Completed | COMPLETED | </v>
      </c>
      <c r="BL1277" s="49">
        <f t="shared" ca="1" si="359"/>
        <v>12</v>
      </c>
    </row>
    <row r="1278" spans="1:64" x14ac:dyDescent="0.25">
      <c r="A1278" t="str">
        <f>[1]All_Tasks_Billing!A1278</f>
        <v>LAS16.PPM24</v>
      </c>
      <c r="B1278" t="str">
        <f>[1]All_Tasks_Billing!B1278</f>
        <v>PPM</v>
      </c>
      <c r="C1278" t="str">
        <f>[1]All_Tasks_Billing!C1278</f>
        <v>24.2.11</v>
      </c>
      <c r="D1278" t="str">
        <f>[1]All_Tasks_Billing!D1278</f>
        <v>PDU</v>
      </c>
      <c r="E1278" t="str">
        <f>[1]All_Tasks_Billing!E1278</f>
        <v>Circuit Breakers -Secondary</v>
      </c>
      <c r="F1278" t="str">
        <f>IF([1]All_Tasks_Billing!F1278="","",[1]All_Tasks_Billing!F1278)</f>
        <v>400AF / 400AT</v>
      </c>
      <c r="G1278" t="str">
        <f>IF([1]All_Tasks_Billing!G1278="","",[1]All_Tasks_Billing!G1278)</f>
        <v/>
      </c>
      <c r="H1278" s="45" t="str">
        <f>[1]All_Tasks_Billing!H1278</f>
        <v/>
      </c>
      <c r="I1278" t="str">
        <f>IF([1]All_Tasks_Billing!I1278="","",[1]All_Tasks_Billing!I1278)</f>
        <v/>
      </c>
      <c r="J1278" t="str">
        <f>IF([1]All_Tasks_Billing!J1278="","",[1]All_Tasks_Billing!J1278)</f>
        <v/>
      </c>
      <c r="K1278" t="b">
        <f>[1]All_Tasks_Billing!K1278</f>
        <v>0</v>
      </c>
      <c r="L1278" s="45">
        <f>[1]All_Tasks_Billing!L1278</f>
        <v>45965</v>
      </c>
      <c r="M1278" t="str">
        <f>[1]All_Tasks_Billing!M1278</f>
        <v/>
      </c>
      <c r="N1278" s="46">
        <f>IF([1]All_Tasks_Billing!N1278="",0,[1]All_Tasks_Billing!N1278)</f>
        <v>1</v>
      </c>
      <c r="O1278" t="str">
        <f>[1]All_Tasks_Billing!O1278</f>
        <v/>
      </c>
      <c r="P1278" s="47">
        <f>IF([1]All_Tasks_Billing!P1278="",0,[1]All_Tasks_Billing!P1278)</f>
        <v>2</v>
      </c>
      <c r="Q1278" s="47">
        <f>IF([1]All_Tasks_Billing!Q1278="",0,[1]All_Tasks_Billing!Q1278)</f>
        <v>0</v>
      </c>
      <c r="R1278" s="47">
        <f>IF([1]All_Tasks_Billing!R1278="",0,[1]All_Tasks_Billing!R1278)</f>
        <v>2</v>
      </c>
      <c r="S1278" t="str">
        <f>[1]All_Tasks_Billing!S1278</f>
        <v>COMPLETED</v>
      </c>
      <c r="T1278" t="str">
        <f>[1]All_Tasks_Billing!T1278</f>
        <v>READY</v>
      </c>
      <c r="U1278" t="str">
        <f>[1]All_Tasks_Billing!U1278</f>
        <v/>
      </c>
      <c r="V1278">
        <f>[1]All_Tasks_Billing!V1278</f>
        <v>29</v>
      </c>
      <c r="W1278" s="48">
        <f>[1]All_Tasks_Billing!W1278</f>
        <v>150</v>
      </c>
      <c r="X1278">
        <f>[1]All_Tasks_Billing!X1278</f>
        <v>24518.175000000003</v>
      </c>
      <c r="Y1278">
        <f>[1]All_Tasks_Billing!Y1278</f>
        <v>1</v>
      </c>
      <c r="Z1278" s="49">
        <f>[1]All_Tasks_Billing!Z1278</f>
        <v>1</v>
      </c>
      <c r="AA1278" s="45">
        <f>[1]All_Tasks_Billing!AA1278</f>
        <v>45970</v>
      </c>
      <c r="AB1278" t="str">
        <f>[1]All_Tasks_Billing!AB1278</f>
        <v>Nov-2025</v>
      </c>
      <c r="AC1278" s="48">
        <f>[1]All_Tasks_Billing!AC1278</f>
        <v>300</v>
      </c>
      <c r="AD1278" s="48">
        <f>[1]All_Tasks_Billing!AD1278</f>
        <v>0</v>
      </c>
      <c r="AE1278" s="48">
        <f>[1]All_Tasks_Billing!AE1278</f>
        <v>0</v>
      </c>
      <c r="AF1278" s="48">
        <f>[1]All_Tasks_Billing!AF1278</f>
        <v>0</v>
      </c>
      <c r="AG1278" s="48">
        <f>[1]All_Tasks_Billing!AG1278</f>
        <v>0</v>
      </c>
      <c r="AH1278" s="48">
        <f>[1]All_Tasks_Billing!AH1278</f>
        <v>8.5999999999999993E-2</v>
      </c>
      <c r="AI1278" s="48">
        <f>[1]All_Tasks_Billing!AI1278</f>
        <v>10.75</v>
      </c>
      <c r="AJ1278" s="48">
        <f>[1]All_Tasks_Billing!AJ1278</f>
        <v>0</v>
      </c>
      <c r="AK1278" s="48">
        <f>[1]All_Tasks_Billing!AK1278</f>
        <v>0</v>
      </c>
      <c r="AL1278" s="48">
        <f>[1]All_Tasks_Billing!AL1278</f>
        <v>0</v>
      </c>
      <c r="AM1278" s="48">
        <f>[1]All_Tasks_Billing!AM1278</f>
        <v>0</v>
      </c>
      <c r="AN1278" s="48">
        <f>[1]All_Tasks_Billing!AN1278</f>
        <v>0</v>
      </c>
      <c r="AO1278" s="48">
        <f>[1]All_Tasks_Billing!AO1278</f>
        <v>0</v>
      </c>
      <c r="AP1278" s="48">
        <f>[1]All_Tasks_Billing!AP1278</f>
        <v>8.5999999999999993E-2</v>
      </c>
      <c r="AQ1278" s="48">
        <f>[1]All_Tasks_Billing!AQ1278</f>
        <v>10.75</v>
      </c>
      <c r="AR1278" s="48">
        <f>[1]All_Tasks_Billing!AR1278</f>
        <v>0</v>
      </c>
      <c r="AS1278" s="48">
        <f>[1]All_Tasks_Billing!AS1278</f>
        <v>310.75</v>
      </c>
      <c r="AT1278" s="48">
        <f>[1]All_Tasks_Billing!AT1278</f>
        <v>310.75</v>
      </c>
      <c r="AU1278" s="50" t="str">
        <f t="shared" si="342"/>
        <v>Nov-2025</v>
      </c>
      <c r="AV1278" s="50" t="str">
        <f t="shared" si="343"/>
        <v>Q4-2025</v>
      </c>
      <c r="AW1278" s="50">
        <f t="shared" si="344"/>
        <v>2025</v>
      </c>
      <c r="AX1278" s="50" t="str">
        <f t="shared" ca="1" si="345"/>
        <v>Last Week</v>
      </c>
      <c r="AY1278" s="50" t="str">
        <f t="shared" ca="1" si="346"/>
        <v>This Month</v>
      </c>
      <c r="AZ1278" s="50" t="str">
        <f t="shared" ca="1" si="347"/>
        <v>This Quarter</v>
      </c>
      <c r="BA1278" s="48">
        <f t="shared" si="348"/>
        <v>310.75</v>
      </c>
      <c r="BB1278" s="45">
        <f t="shared" si="349"/>
        <v>45970</v>
      </c>
      <c r="BC1278" s="50" t="str">
        <f t="shared" si="350"/>
        <v>Nov-2025</v>
      </c>
      <c r="BD1278" s="48">
        <f t="shared" si="351"/>
        <v>155.375</v>
      </c>
      <c r="BE1278" s="50" t="str">
        <f t="shared" si="352"/>
        <v>Completed</v>
      </c>
      <c r="BF1278" s="51">
        <f t="shared" si="353"/>
        <v>1</v>
      </c>
      <c r="BG1278" s="51">
        <f t="shared" si="354"/>
        <v>1</v>
      </c>
      <c r="BH1278" s="50" t="str">
        <f t="shared" si="355"/>
        <v xml:space="preserve">COMPLETED - </v>
      </c>
      <c r="BI1278" s="50" t="str">
        <f t="shared" si="356"/>
        <v>COMPLETED - READY</v>
      </c>
      <c r="BJ1278" s="50" t="str">
        <f t="shared" si="357"/>
        <v/>
      </c>
      <c r="BK1278" s="50" t="str">
        <f t="shared" si="358"/>
        <v xml:space="preserve">Completed | COMPLETED | </v>
      </c>
      <c r="BL1278" s="49">
        <f t="shared" ca="1" si="359"/>
        <v>12</v>
      </c>
    </row>
    <row r="1279" spans="1:64" x14ac:dyDescent="0.25">
      <c r="A1279" t="str">
        <f>[1]All_Tasks_Billing!A1279</f>
        <v>LAS16.PPM24</v>
      </c>
      <c r="B1279" t="str">
        <f>[1]All_Tasks_Billing!B1279</f>
        <v>PPM</v>
      </c>
      <c r="C1279" t="str">
        <f>[1]All_Tasks_Billing!C1279</f>
        <v>24.2.12</v>
      </c>
      <c r="D1279" t="str">
        <f>[1]All_Tasks_Billing!D1279</f>
        <v>PDU</v>
      </c>
      <c r="E1279" t="str">
        <f>[1]All_Tasks_Billing!E1279</f>
        <v>Circuit Breakers -Secondary</v>
      </c>
      <c r="F1279" t="str">
        <f>IF([1]All_Tasks_Billing!F1279="","",[1]All_Tasks_Billing!F1279)</f>
        <v>400AF / 400AT</v>
      </c>
      <c r="G1279" t="str">
        <f>IF([1]All_Tasks_Billing!G1279="","",[1]All_Tasks_Billing!G1279)</f>
        <v/>
      </c>
      <c r="H1279" s="45" t="str">
        <f>[1]All_Tasks_Billing!H1279</f>
        <v/>
      </c>
      <c r="I1279" t="str">
        <f>IF([1]All_Tasks_Billing!I1279="","",[1]All_Tasks_Billing!I1279)</f>
        <v/>
      </c>
      <c r="J1279" t="str">
        <f>IF([1]All_Tasks_Billing!J1279="","",[1]All_Tasks_Billing!J1279)</f>
        <v/>
      </c>
      <c r="K1279" t="b">
        <f>[1]All_Tasks_Billing!K1279</f>
        <v>0</v>
      </c>
      <c r="L1279" s="45">
        <f>[1]All_Tasks_Billing!L1279</f>
        <v>45965</v>
      </c>
      <c r="M1279" t="str">
        <f>[1]All_Tasks_Billing!M1279</f>
        <v/>
      </c>
      <c r="N1279" s="46">
        <f>IF([1]All_Tasks_Billing!N1279="",0,[1]All_Tasks_Billing!N1279)</f>
        <v>1</v>
      </c>
      <c r="O1279" t="str">
        <f>[1]All_Tasks_Billing!O1279</f>
        <v/>
      </c>
      <c r="P1279" s="47">
        <f>IF([1]All_Tasks_Billing!P1279="",0,[1]All_Tasks_Billing!P1279)</f>
        <v>2</v>
      </c>
      <c r="Q1279" s="47">
        <f>IF([1]All_Tasks_Billing!Q1279="",0,[1]All_Tasks_Billing!Q1279)</f>
        <v>0</v>
      </c>
      <c r="R1279" s="47">
        <f>IF([1]All_Tasks_Billing!R1279="",0,[1]All_Tasks_Billing!R1279)</f>
        <v>2</v>
      </c>
      <c r="S1279" t="str">
        <f>[1]All_Tasks_Billing!S1279</f>
        <v>COMPLETED</v>
      </c>
      <c r="T1279" t="str">
        <f>[1]All_Tasks_Billing!T1279</f>
        <v>READY</v>
      </c>
      <c r="U1279" t="str">
        <f>[1]All_Tasks_Billing!U1279</f>
        <v/>
      </c>
      <c r="V1279">
        <f>[1]All_Tasks_Billing!V1279</f>
        <v>29</v>
      </c>
      <c r="W1279" s="48">
        <f>[1]All_Tasks_Billing!W1279</f>
        <v>150</v>
      </c>
      <c r="X1279">
        <f>[1]All_Tasks_Billing!X1279</f>
        <v>24518.175000000003</v>
      </c>
      <c r="Y1279">
        <f>[1]All_Tasks_Billing!Y1279</f>
        <v>1</v>
      </c>
      <c r="Z1279" s="49">
        <f>[1]All_Tasks_Billing!Z1279</f>
        <v>1</v>
      </c>
      <c r="AA1279" s="45">
        <f>[1]All_Tasks_Billing!AA1279</f>
        <v>45970</v>
      </c>
      <c r="AB1279" t="str">
        <f>[1]All_Tasks_Billing!AB1279</f>
        <v>Nov-2025</v>
      </c>
      <c r="AC1279" s="48">
        <f>[1]All_Tasks_Billing!AC1279</f>
        <v>300</v>
      </c>
      <c r="AD1279" s="48">
        <f>[1]All_Tasks_Billing!AD1279</f>
        <v>0</v>
      </c>
      <c r="AE1279" s="48">
        <f>[1]All_Tasks_Billing!AE1279</f>
        <v>0</v>
      </c>
      <c r="AF1279" s="48">
        <f>[1]All_Tasks_Billing!AF1279</f>
        <v>0</v>
      </c>
      <c r="AG1279" s="48">
        <f>[1]All_Tasks_Billing!AG1279</f>
        <v>0</v>
      </c>
      <c r="AH1279" s="48">
        <f>[1]All_Tasks_Billing!AH1279</f>
        <v>8.5999999999999993E-2</v>
      </c>
      <c r="AI1279" s="48">
        <f>[1]All_Tasks_Billing!AI1279</f>
        <v>10.75</v>
      </c>
      <c r="AJ1279" s="48">
        <f>[1]All_Tasks_Billing!AJ1279</f>
        <v>0</v>
      </c>
      <c r="AK1279" s="48">
        <f>[1]All_Tasks_Billing!AK1279</f>
        <v>0</v>
      </c>
      <c r="AL1279" s="48">
        <f>[1]All_Tasks_Billing!AL1279</f>
        <v>0</v>
      </c>
      <c r="AM1279" s="48">
        <f>[1]All_Tasks_Billing!AM1279</f>
        <v>0</v>
      </c>
      <c r="AN1279" s="48">
        <f>[1]All_Tasks_Billing!AN1279</f>
        <v>0</v>
      </c>
      <c r="AO1279" s="48">
        <f>[1]All_Tasks_Billing!AO1279</f>
        <v>0</v>
      </c>
      <c r="AP1279" s="48">
        <f>[1]All_Tasks_Billing!AP1279</f>
        <v>8.5999999999999993E-2</v>
      </c>
      <c r="AQ1279" s="48">
        <f>[1]All_Tasks_Billing!AQ1279</f>
        <v>10.75</v>
      </c>
      <c r="AR1279" s="48">
        <f>[1]All_Tasks_Billing!AR1279</f>
        <v>0</v>
      </c>
      <c r="AS1279" s="48">
        <f>[1]All_Tasks_Billing!AS1279</f>
        <v>310.75</v>
      </c>
      <c r="AT1279" s="48">
        <f>[1]All_Tasks_Billing!AT1279</f>
        <v>310.75</v>
      </c>
      <c r="AU1279" s="50" t="str">
        <f t="shared" si="342"/>
        <v>Nov-2025</v>
      </c>
      <c r="AV1279" s="50" t="str">
        <f t="shared" si="343"/>
        <v>Q4-2025</v>
      </c>
      <c r="AW1279" s="50">
        <f t="shared" si="344"/>
        <v>2025</v>
      </c>
      <c r="AX1279" s="50" t="str">
        <f t="shared" ca="1" si="345"/>
        <v>Last Week</v>
      </c>
      <c r="AY1279" s="50" t="str">
        <f t="shared" ca="1" si="346"/>
        <v>This Month</v>
      </c>
      <c r="AZ1279" s="50" t="str">
        <f t="shared" ca="1" si="347"/>
        <v>This Quarter</v>
      </c>
      <c r="BA1279" s="48">
        <f t="shared" si="348"/>
        <v>310.75</v>
      </c>
      <c r="BB1279" s="45">
        <f t="shared" si="349"/>
        <v>45970</v>
      </c>
      <c r="BC1279" s="50" t="str">
        <f t="shared" si="350"/>
        <v>Nov-2025</v>
      </c>
      <c r="BD1279" s="48">
        <f t="shared" si="351"/>
        <v>155.375</v>
      </c>
      <c r="BE1279" s="50" t="str">
        <f t="shared" si="352"/>
        <v>Completed</v>
      </c>
      <c r="BF1279" s="51">
        <f t="shared" si="353"/>
        <v>1</v>
      </c>
      <c r="BG1279" s="51">
        <f t="shared" si="354"/>
        <v>1</v>
      </c>
      <c r="BH1279" s="50" t="str">
        <f t="shared" si="355"/>
        <v xml:space="preserve">COMPLETED - </v>
      </c>
      <c r="BI1279" s="50" t="str">
        <f t="shared" si="356"/>
        <v>COMPLETED - READY</v>
      </c>
      <c r="BJ1279" s="50" t="str">
        <f t="shared" si="357"/>
        <v/>
      </c>
      <c r="BK1279" s="50" t="str">
        <f t="shared" si="358"/>
        <v xml:space="preserve">Completed | COMPLETED | </v>
      </c>
      <c r="BL1279" s="49">
        <f t="shared" ca="1" si="359"/>
        <v>12</v>
      </c>
    </row>
    <row r="1280" spans="1:64" x14ac:dyDescent="0.25">
      <c r="A1280" t="str">
        <f>[1]All_Tasks_Billing!A1280</f>
        <v>LAS16.PPM24</v>
      </c>
      <c r="B1280" t="str">
        <f>[1]All_Tasks_Billing!B1280</f>
        <v>PPM</v>
      </c>
      <c r="C1280" t="str">
        <f>[1]All_Tasks_Billing!C1280</f>
        <v>24.2.13</v>
      </c>
      <c r="D1280" t="str">
        <f>[1]All_Tasks_Billing!D1280</f>
        <v>PDU</v>
      </c>
      <c r="E1280" t="str">
        <f>[1]All_Tasks_Billing!E1280</f>
        <v>Circuit Breakers -Secondary</v>
      </c>
      <c r="F1280" t="str">
        <f>IF([1]All_Tasks_Billing!F1280="","",[1]All_Tasks_Billing!F1280)</f>
        <v>400AF / 400AT</v>
      </c>
      <c r="G1280" t="str">
        <f>IF([1]All_Tasks_Billing!G1280="","",[1]All_Tasks_Billing!G1280)</f>
        <v/>
      </c>
      <c r="H1280" s="45" t="str">
        <f>[1]All_Tasks_Billing!H1280</f>
        <v/>
      </c>
      <c r="I1280" t="str">
        <f>IF([1]All_Tasks_Billing!I1280="","",[1]All_Tasks_Billing!I1280)</f>
        <v/>
      </c>
      <c r="J1280" t="str">
        <f>IF([1]All_Tasks_Billing!J1280="","",[1]All_Tasks_Billing!J1280)</f>
        <v/>
      </c>
      <c r="K1280" t="b">
        <f>[1]All_Tasks_Billing!K1280</f>
        <v>0</v>
      </c>
      <c r="L1280" s="45">
        <f>[1]All_Tasks_Billing!L1280</f>
        <v>45965</v>
      </c>
      <c r="M1280" t="str">
        <f>[1]All_Tasks_Billing!M1280</f>
        <v/>
      </c>
      <c r="N1280" s="46">
        <f>IF([1]All_Tasks_Billing!N1280="",0,[1]All_Tasks_Billing!N1280)</f>
        <v>1</v>
      </c>
      <c r="O1280" t="str">
        <f>[1]All_Tasks_Billing!O1280</f>
        <v/>
      </c>
      <c r="P1280" s="47">
        <f>IF([1]All_Tasks_Billing!P1280="",0,[1]All_Tasks_Billing!P1280)</f>
        <v>2</v>
      </c>
      <c r="Q1280" s="47">
        <f>IF([1]All_Tasks_Billing!Q1280="",0,[1]All_Tasks_Billing!Q1280)</f>
        <v>0</v>
      </c>
      <c r="R1280" s="47">
        <f>IF([1]All_Tasks_Billing!R1280="",0,[1]All_Tasks_Billing!R1280)</f>
        <v>2</v>
      </c>
      <c r="S1280" t="str">
        <f>[1]All_Tasks_Billing!S1280</f>
        <v>COMPLETED</v>
      </c>
      <c r="T1280" t="str">
        <f>[1]All_Tasks_Billing!T1280</f>
        <v>READY</v>
      </c>
      <c r="U1280" t="str">
        <f>[1]All_Tasks_Billing!U1280</f>
        <v/>
      </c>
      <c r="V1280">
        <f>[1]All_Tasks_Billing!V1280</f>
        <v>29</v>
      </c>
      <c r="W1280" s="48">
        <f>[1]All_Tasks_Billing!W1280</f>
        <v>150</v>
      </c>
      <c r="X1280">
        <f>[1]All_Tasks_Billing!X1280</f>
        <v>24518.175000000003</v>
      </c>
      <c r="Y1280">
        <f>[1]All_Tasks_Billing!Y1280</f>
        <v>1</v>
      </c>
      <c r="Z1280" s="49">
        <f>[1]All_Tasks_Billing!Z1280</f>
        <v>1</v>
      </c>
      <c r="AA1280" s="45">
        <f>[1]All_Tasks_Billing!AA1280</f>
        <v>45970</v>
      </c>
      <c r="AB1280" t="str">
        <f>[1]All_Tasks_Billing!AB1280</f>
        <v>Nov-2025</v>
      </c>
      <c r="AC1280" s="48">
        <f>[1]All_Tasks_Billing!AC1280</f>
        <v>300</v>
      </c>
      <c r="AD1280" s="48">
        <f>[1]All_Tasks_Billing!AD1280</f>
        <v>0</v>
      </c>
      <c r="AE1280" s="48">
        <f>[1]All_Tasks_Billing!AE1280</f>
        <v>0</v>
      </c>
      <c r="AF1280" s="48">
        <f>[1]All_Tasks_Billing!AF1280</f>
        <v>0</v>
      </c>
      <c r="AG1280" s="48">
        <f>[1]All_Tasks_Billing!AG1280</f>
        <v>0</v>
      </c>
      <c r="AH1280" s="48">
        <f>[1]All_Tasks_Billing!AH1280</f>
        <v>8.5999999999999993E-2</v>
      </c>
      <c r="AI1280" s="48">
        <f>[1]All_Tasks_Billing!AI1280</f>
        <v>10.75</v>
      </c>
      <c r="AJ1280" s="48">
        <f>[1]All_Tasks_Billing!AJ1280</f>
        <v>0</v>
      </c>
      <c r="AK1280" s="48">
        <f>[1]All_Tasks_Billing!AK1280</f>
        <v>0</v>
      </c>
      <c r="AL1280" s="48">
        <f>[1]All_Tasks_Billing!AL1280</f>
        <v>0</v>
      </c>
      <c r="AM1280" s="48">
        <f>[1]All_Tasks_Billing!AM1280</f>
        <v>0</v>
      </c>
      <c r="AN1280" s="48">
        <f>[1]All_Tasks_Billing!AN1280</f>
        <v>0</v>
      </c>
      <c r="AO1280" s="48">
        <f>[1]All_Tasks_Billing!AO1280</f>
        <v>0</v>
      </c>
      <c r="AP1280" s="48">
        <f>[1]All_Tasks_Billing!AP1280</f>
        <v>8.5999999999999993E-2</v>
      </c>
      <c r="AQ1280" s="48">
        <f>[1]All_Tasks_Billing!AQ1280</f>
        <v>10.75</v>
      </c>
      <c r="AR1280" s="48">
        <f>[1]All_Tasks_Billing!AR1280</f>
        <v>0</v>
      </c>
      <c r="AS1280" s="48">
        <f>[1]All_Tasks_Billing!AS1280</f>
        <v>310.75</v>
      </c>
      <c r="AT1280" s="48">
        <f>[1]All_Tasks_Billing!AT1280</f>
        <v>310.75</v>
      </c>
      <c r="AU1280" s="50" t="str">
        <f t="shared" si="342"/>
        <v>Nov-2025</v>
      </c>
      <c r="AV1280" s="50" t="str">
        <f t="shared" si="343"/>
        <v>Q4-2025</v>
      </c>
      <c r="AW1280" s="50">
        <f t="shared" si="344"/>
        <v>2025</v>
      </c>
      <c r="AX1280" s="50" t="str">
        <f t="shared" ca="1" si="345"/>
        <v>Last Week</v>
      </c>
      <c r="AY1280" s="50" t="str">
        <f t="shared" ca="1" si="346"/>
        <v>This Month</v>
      </c>
      <c r="AZ1280" s="50" t="str">
        <f t="shared" ca="1" si="347"/>
        <v>This Quarter</v>
      </c>
      <c r="BA1280" s="48">
        <f t="shared" si="348"/>
        <v>310.75</v>
      </c>
      <c r="BB1280" s="45">
        <f t="shared" si="349"/>
        <v>45970</v>
      </c>
      <c r="BC1280" s="50" t="str">
        <f t="shared" si="350"/>
        <v>Nov-2025</v>
      </c>
      <c r="BD1280" s="48">
        <f t="shared" si="351"/>
        <v>155.375</v>
      </c>
      <c r="BE1280" s="50" t="str">
        <f t="shared" si="352"/>
        <v>Completed</v>
      </c>
      <c r="BF1280" s="51">
        <f t="shared" si="353"/>
        <v>1</v>
      </c>
      <c r="BG1280" s="51">
        <f t="shared" si="354"/>
        <v>1</v>
      </c>
      <c r="BH1280" s="50" t="str">
        <f t="shared" si="355"/>
        <v xml:space="preserve">COMPLETED - </v>
      </c>
      <c r="BI1280" s="50" t="str">
        <f t="shared" si="356"/>
        <v>COMPLETED - READY</v>
      </c>
      <c r="BJ1280" s="50" t="str">
        <f t="shared" si="357"/>
        <v/>
      </c>
      <c r="BK1280" s="50" t="str">
        <f t="shared" si="358"/>
        <v xml:space="preserve">Completed | COMPLETED | </v>
      </c>
      <c r="BL1280" s="49">
        <f t="shared" ca="1" si="359"/>
        <v>12</v>
      </c>
    </row>
    <row r="1281" spans="1:64" x14ac:dyDescent="0.25">
      <c r="A1281" t="str">
        <f>[1]All_Tasks_Billing!A1281</f>
        <v>LAS16.PPM24</v>
      </c>
      <c r="B1281" t="str">
        <f>[1]All_Tasks_Billing!B1281</f>
        <v>PPM</v>
      </c>
      <c r="C1281" t="str">
        <f>[1]All_Tasks_Billing!C1281</f>
        <v>24.2.14</v>
      </c>
      <c r="D1281" t="str">
        <f>[1]All_Tasks_Billing!D1281</f>
        <v>PDU</v>
      </c>
      <c r="E1281" t="str">
        <f>[1]All_Tasks_Billing!E1281</f>
        <v>Circuit Breakers -Secondary</v>
      </c>
      <c r="F1281" t="str">
        <f>IF([1]All_Tasks_Billing!F1281="","",[1]All_Tasks_Billing!F1281)</f>
        <v>400AF / 400AT</v>
      </c>
      <c r="G1281" t="str">
        <f>IF([1]All_Tasks_Billing!G1281="","",[1]All_Tasks_Billing!G1281)</f>
        <v/>
      </c>
      <c r="H1281" s="45" t="str">
        <f>[1]All_Tasks_Billing!H1281</f>
        <v/>
      </c>
      <c r="I1281" t="str">
        <f>IF([1]All_Tasks_Billing!I1281="","",[1]All_Tasks_Billing!I1281)</f>
        <v/>
      </c>
      <c r="J1281" t="str">
        <f>IF([1]All_Tasks_Billing!J1281="","",[1]All_Tasks_Billing!J1281)</f>
        <v/>
      </c>
      <c r="K1281" t="b">
        <f>[1]All_Tasks_Billing!K1281</f>
        <v>0</v>
      </c>
      <c r="L1281" s="45">
        <f>[1]All_Tasks_Billing!L1281</f>
        <v>45965</v>
      </c>
      <c r="M1281" t="str">
        <f>[1]All_Tasks_Billing!M1281</f>
        <v/>
      </c>
      <c r="N1281" s="46">
        <f>IF([1]All_Tasks_Billing!N1281="",0,[1]All_Tasks_Billing!N1281)</f>
        <v>1</v>
      </c>
      <c r="O1281" t="str">
        <f>[1]All_Tasks_Billing!O1281</f>
        <v/>
      </c>
      <c r="P1281" s="47">
        <f>IF([1]All_Tasks_Billing!P1281="",0,[1]All_Tasks_Billing!P1281)</f>
        <v>2</v>
      </c>
      <c r="Q1281" s="47">
        <f>IF([1]All_Tasks_Billing!Q1281="",0,[1]All_Tasks_Billing!Q1281)</f>
        <v>0</v>
      </c>
      <c r="R1281" s="47">
        <f>IF([1]All_Tasks_Billing!R1281="",0,[1]All_Tasks_Billing!R1281)</f>
        <v>2</v>
      </c>
      <c r="S1281" t="str">
        <f>[1]All_Tasks_Billing!S1281</f>
        <v>COMPLETED</v>
      </c>
      <c r="T1281" t="str">
        <f>[1]All_Tasks_Billing!T1281</f>
        <v>READY</v>
      </c>
      <c r="U1281" t="str">
        <f>[1]All_Tasks_Billing!U1281</f>
        <v/>
      </c>
      <c r="V1281">
        <f>[1]All_Tasks_Billing!V1281</f>
        <v>29</v>
      </c>
      <c r="W1281" s="48">
        <f>[1]All_Tasks_Billing!W1281</f>
        <v>150</v>
      </c>
      <c r="X1281">
        <f>[1]All_Tasks_Billing!X1281</f>
        <v>24518.175000000003</v>
      </c>
      <c r="Y1281">
        <f>[1]All_Tasks_Billing!Y1281</f>
        <v>1</v>
      </c>
      <c r="Z1281" s="49">
        <f>[1]All_Tasks_Billing!Z1281</f>
        <v>1</v>
      </c>
      <c r="AA1281" s="45">
        <f>[1]All_Tasks_Billing!AA1281</f>
        <v>45970</v>
      </c>
      <c r="AB1281" t="str">
        <f>[1]All_Tasks_Billing!AB1281</f>
        <v>Nov-2025</v>
      </c>
      <c r="AC1281" s="48">
        <f>[1]All_Tasks_Billing!AC1281</f>
        <v>300</v>
      </c>
      <c r="AD1281" s="48">
        <f>[1]All_Tasks_Billing!AD1281</f>
        <v>0</v>
      </c>
      <c r="AE1281" s="48">
        <f>[1]All_Tasks_Billing!AE1281</f>
        <v>0</v>
      </c>
      <c r="AF1281" s="48">
        <f>[1]All_Tasks_Billing!AF1281</f>
        <v>0</v>
      </c>
      <c r="AG1281" s="48">
        <f>[1]All_Tasks_Billing!AG1281</f>
        <v>0</v>
      </c>
      <c r="AH1281" s="48">
        <f>[1]All_Tasks_Billing!AH1281</f>
        <v>8.5999999999999993E-2</v>
      </c>
      <c r="AI1281" s="48">
        <f>[1]All_Tasks_Billing!AI1281</f>
        <v>10.75</v>
      </c>
      <c r="AJ1281" s="48">
        <f>[1]All_Tasks_Billing!AJ1281</f>
        <v>0</v>
      </c>
      <c r="AK1281" s="48">
        <f>[1]All_Tasks_Billing!AK1281</f>
        <v>0</v>
      </c>
      <c r="AL1281" s="48">
        <f>[1]All_Tasks_Billing!AL1281</f>
        <v>0</v>
      </c>
      <c r="AM1281" s="48">
        <f>[1]All_Tasks_Billing!AM1281</f>
        <v>0</v>
      </c>
      <c r="AN1281" s="48">
        <f>[1]All_Tasks_Billing!AN1281</f>
        <v>0</v>
      </c>
      <c r="AO1281" s="48">
        <f>[1]All_Tasks_Billing!AO1281</f>
        <v>0</v>
      </c>
      <c r="AP1281" s="48">
        <f>[1]All_Tasks_Billing!AP1281</f>
        <v>8.5999999999999993E-2</v>
      </c>
      <c r="AQ1281" s="48">
        <f>[1]All_Tasks_Billing!AQ1281</f>
        <v>10.75</v>
      </c>
      <c r="AR1281" s="48">
        <f>[1]All_Tasks_Billing!AR1281</f>
        <v>0</v>
      </c>
      <c r="AS1281" s="48">
        <f>[1]All_Tasks_Billing!AS1281</f>
        <v>310.75</v>
      </c>
      <c r="AT1281" s="48">
        <f>[1]All_Tasks_Billing!AT1281</f>
        <v>310.75</v>
      </c>
      <c r="AU1281" s="50" t="str">
        <f t="shared" si="342"/>
        <v>Nov-2025</v>
      </c>
      <c r="AV1281" s="50" t="str">
        <f t="shared" si="343"/>
        <v>Q4-2025</v>
      </c>
      <c r="AW1281" s="50">
        <f t="shared" si="344"/>
        <v>2025</v>
      </c>
      <c r="AX1281" s="50" t="str">
        <f t="shared" ca="1" si="345"/>
        <v>Last Week</v>
      </c>
      <c r="AY1281" s="50" t="str">
        <f t="shared" ca="1" si="346"/>
        <v>This Month</v>
      </c>
      <c r="AZ1281" s="50" t="str">
        <f t="shared" ca="1" si="347"/>
        <v>This Quarter</v>
      </c>
      <c r="BA1281" s="48">
        <f t="shared" si="348"/>
        <v>310.75</v>
      </c>
      <c r="BB1281" s="45">
        <f t="shared" si="349"/>
        <v>45970</v>
      </c>
      <c r="BC1281" s="50" t="str">
        <f t="shared" si="350"/>
        <v>Nov-2025</v>
      </c>
      <c r="BD1281" s="48">
        <f t="shared" si="351"/>
        <v>155.375</v>
      </c>
      <c r="BE1281" s="50" t="str">
        <f t="shared" si="352"/>
        <v>Completed</v>
      </c>
      <c r="BF1281" s="51">
        <f t="shared" si="353"/>
        <v>1</v>
      </c>
      <c r="BG1281" s="51">
        <f t="shared" si="354"/>
        <v>1</v>
      </c>
      <c r="BH1281" s="50" t="str">
        <f t="shared" si="355"/>
        <v xml:space="preserve">COMPLETED - </v>
      </c>
      <c r="BI1281" s="50" t="str">
        <f t="shared" si="356"/>
        <v>COMPLETED - READY</v>
      </c>
      <c r="BJ1281" s="50" t="str">
        <f t="shared" si="357"/>
        <v/>
      </c>
      <c r="BK1281" s="50" t="str">
        <f t="shared" si="358"/>
        <v xml:space="preserve">Completed | COMPLETED | </v>
      </c>
      <c r="BL1281" s="49">
        <f t="shared" ca="1" si="359"/>
        <v>12</v>
      </c>
    </row>
    <row r="1282" spans="1:64" x14ac:dyDescent="0.25">
      <c r="A1282" t="str">
        <f>[1]All_Tasks_Billing!A1282</f>
        <v>LAS16.PPM24</v>
      </c>
      <c r="B1282" t="str">
        <f>[1]All_Tasks_Billing!B1282</f>
        <v>PPM</v>
      </c>
      <c r="C1282" t="str">
        <f>[1]All_Tasks_Billing!C1282</f>
        <v>24.2.15</v>
      </c>
      <c r="D1282" t="str">
        <f>[1]All_Tasks_Billing!D1282</f>
        <v>PDU</v>
      </c>
      <c r="E1282" t="str">
        <f>[1]All_Tasks_Billing!E1282</f>
        <v>Circuit Breakers -Secondary</v>
      </c>
      <c r="F1282" t="str">
        <f>IF([1]All_Tasks_Billing!F1282="","",[1]All_Tasks_Billing!F1282)</f>
        <v>400AF / 400AT</v>
      </c>
      <c r="G1282" t="str">
        <f>IF([1]All_Tasks_Billing!G1282="","",[1]All_Tasks_Billing!G1282)</f>
        <v/>
      </c>
      <c r="H1282" s="45" t="str">
        <f>[1]All_Tasks_Billing!H1282</f>
        <v/>
      </c>
      <c r="I1282" t="str">
        <f>IF([1]All_Tasks_Billing!I1282="","",[1]All_Tasks_Billing!I1282)</f>
        <v/>
      </c>
      <c r="J1282" t="str">
        <f>IF([1]All_Tasks_Billing!J1282="","",[1]All_Tasks_Billing!J1282)</f>
        <v/>
      </c>
      <c r="K1282" t="b">
        <f>[1]All_Tasks_Billing!K1282</f>
        <v>0</v>
      </c>
      <c r="L1282" s="45">
        <f>[1]All_Tasks_Billing!L1282</f>
        <v>45965</v>
      </c>
      <c r="M1282" t="str">
        <f>[1]All_Tasks_Billing!M1282</f>
        <v/>
      </c>
      <c r="N1282" s="46">
        <f>IF([1]All_Tasks_Billing!N1282="",0,[1]All_Tasks_Billing!N1282)</f>
        <v>1</v>
      </c>
      <c r="O1282" t="str">
        <f>[1]All_Tasks_Billing!O1282</f>
        <v/>
      </c>
      <c r="P1282" s="47">
        <f>IF([1]All_Tasks_Billing!P1282="",0,[1]All_Tasks_Billing!P1282)</f>
        <v>2</v>
      </c>
      <c r="Q1282" s="47">
        <f>IF([1]All_Tasks_Billing!Q1282="",0,[1]All_Tasks_Billing!Q1282)</f>
        <v>0</v>
      </c>
      <c r="R1282" s="47">
        <f>IF([1]All_Tasks_Billing!R1282="",0,[1]All_Tasks_Billing!R1282)</f>
        <v>2</v>
      </c>
      <c r="S1282" t="str">
        <f>[1]All_Tasks_Billing!S1282</f>
        <v>COMPLETED</v>
      </c>
      <c r="T1282" t="str">
        <f>[1]All_Tasks_Billing!T1282</f>
        <v>READY</v>
      </c>
      <c r="U1282" t="str">
        <f>[1]All_Tasks_Billing!U1282</f>
        <v/>
      </c>
      <c r="V1282">
        <f>[1]All_Tasks_Billing!V1282</f>
        <v>29</v>
      </c>
      <c r="W1282" s="48">
        <f>[1]All_Tasks_Billing!W1282</f>
        <v>150</v>
      </c>
      <c r="X1282">
        <f>[1]All_Tasks_Billing!X1282</f>
        <v>24518.175000000003</v>
      </c>
      <c r="Y1282">
        <f>[1]All_Tasks_Billing!Y1282</f>
        <v>1</v>
      </c>
      <c r="Z1282" s="49">
        <f>[1]All_Tasks_Billing!Z1282</f>
        <v>1</v>
      </c>
      <c r="AA1282" s="45">
        <f>[1]All_Tasks_Billing!AA1282</f>
        <v>45970</v>
      </c>
      <c r="AB1282" t="str">
        <f>[1]All_Tasks_Billing!AB1282</f>
        <v>Nov-2025</v>
      </c>
      <c r="AC1282" s="48">
        <f>[1]All_Tasks_Billing!AC1282</f>
        <v>300</v>
      </c>
      <c r="AD1282" s="48">
        <f>[1]All_Tasks_Billing!AD1282</f>
        <v>0</v>
      </c>
      <c r="AE1282" s="48">
        <f>[1]All_Tasks_Billing!AE1282</f>
        <v>0</v>
      </c>
      <c r="AF1282" s="48">
        <f>[1]All_Tasks_Billing!AF1282</f>
        <v>0</v>
      </c>
      <c r="AG1282" s="48">
        <f>[1]All_Tasks_Billing!AG1282</f>
        <v>0</v>
      </c>
      <c r="AH1282" s="48">
        <f>[1]All_Tasks_Billing!AH1282</f>
        <v>8.5999999999999993E-2</v>
      </c>
      <c r="AI1282" s="48">
        <f>[1]All_Tasks_Billing!AI1282</f>
        <v>10.75</v>
      </c>
      <c r="AJ1282" s="48">
        <f>[1]All_Tasks_Billing!AJ1282</f>
        <v>0</v>
      </c>
      <c r="AK1282" s="48">
        <f>[1]All_Tasks_Billing!AK1282</f>
        <v>0</v>
      </c>
      <c r="AL1282" s="48">
        <f>[1]All_Tasks_Billing!AL1282</f>
        <v>0</v>
      </c>
      <c r="AM1282" s="48">
        <f>[1]All_Tasks_Billing!AM1282</f>
        <v>0</v>
      </c>
      <c r="AN1282" s="48">
        <f>[1]All_Tasks_Billing!AN1282</f>
        <v>0</v>
      </c>
      <c r="AO1282" s="48">
        <f>[1]All_Tasks_Billing!AO1282</f>
        <v>0</v>
      </c>
      <c r="AP1282" s="48">
        <f>[1]All_Tasks_Billing!AP1282</f>
        <v>8.5999999999999993E-2</v>
      </c>
      <c r="AQ1282" s="48">
        <f>[1]All_Tasks_Billing!AQ1282</f>
        <v>10.75</v>
      </c>
      <c r="AR1282" s="48">
        <f>[1]All_Tasks_Billing!AR1282</f>
        <v>0</v>
      </c>
      <c r="AS1282" s="48">
        <f>[1]All_Tasks_Billing!AS1282</f>
        <v>310.75</v>
      </c>
      <c r="AT1282" s="48">
        <f>[1]All_Tasks_Billing!AT1282</f>
        <v>310.75</v>
      </c>
      <c r="AU1282" s="50" t="str">
        <f t="shared" ref="AU1282:AU1345" si="360">IF(L1282="","",TEXT(L1282,"MMM-yyyy"))</f>
        <v>Nov-2025</v>
      </c>
      <c r="AV1282" s="50" t="str">
        <f t="shared" ref="AV1282:AV1345" si="361">IF(L1282="","","Q"&amp;ROUNDUP(MONTH(L1282)/3,0)&amp;"-"&amp;YEAR(L1282))</f>
        <v>Q4-2025</v>
      </c>
      <c r="AW1282" s="50">
        <f t="shared" ref="AW1282:AW1345" si="362">IF(L1282="","",YEAR(L1282))</f>
        <v>2025</v>
      </c>
      <c r="AX1282" s="50" t="str">
        <f t="shared" ref="AX1282:AX1345" ca="1" si="363">IF(L1282="","Not Completed",IF(L1282&gt;=TODAY()-7,"This Week",IF(L1282&gt;=TODAY()-14,"Last Week",IF(L1282&gt;=TODAY()-30,"Last 30 Days","Older"))))</f>
        <v>Last Week</v>
      </c>
      <c r="AY1282" s="50" t="str">
        <f t="shared" ref="AY1282:AY1345" ca="1" si="364">IF(L1282="","Not Completed",IF(MONTH(L1282)=MONTH(TODAY()),"This Month",IF(MONTH(L1282)=MONTH(TODAY())-1,"Last Month",IF(L1282&gt;=DATE(YEAR(TODAY()),1,1),"This Year","Prior Year"))))</f>
        <v>This Month</v>
      </c>
      <c r="AZ1282" s="50" t="str">
        <f t="shared" ref="AZ1282:AZ1345" ca="1" si="365">IF(L1282="","Not Completed",IF(ROUNDUP(MONTH(L1282)/3,0)=ROUNDUP(MONTH(TODAY())/3,0),"This Quarter",IF(ROUNDUP(MONTH(L1282)/3,0)=ROUNDUP(MONTH(TODAY())/3,0)-1,"Last Quarter",IF(YEAR(L1282)=YEAR(TODAY()),"Earlier This Year","Prior Year"))))</f>
        <v>This Quarter</v>
      </c>
      <c r="BA1282" s="48">
        <f t="shared" ref="BA1282:BA1345" si="366">IF(Z1282=1,AT1282,0)</f>
        <v>310.75</v>
      </c>
      <c r="BB1282" s="45">
        <f t="shared" ref="BB1282:BB1345" si="367">IF(AA1282="","",AA1282)</f>
        <v>45970</v>
      </c>
      <c r="BC1282" s="50" t="str">
        <f t="shared" ref="BC1282:BC1345" si="368">IF(AA1282="","",TEXT(AA1282,"MMM-yyyy"))</f>
        <v>Nov-2025</v>
      </c>
      <c r="BD1282" s="48">
        <f t="shared" ref="BD1282:BD1345" si="369">IF(P1282=0,0,AT1282/P1282)</f>
        <v>155.375</v>
      </c>
      <c r="BE1282" s="50" t="str">
        <f t="shared" ref="BE1282:BE1345" si="370">IF(Z1282=1,"Completed",IF(N1282&gt;0,"In Progress","Not Started"))</f>
        <v>Completed</v>
      </c>
      <c r="BF1282" s="51">
        <f t="shared" ref="BF1282:BF1345" si="371">IF(P1282=0,0,R1282/P1282)</f>
        <v>1</v>
      </c>
      <c r="BG1282" s="51">
        <f t="shared" ref="BG1282:BG1345" si="372">N1282</f>
        <v>1</v>
      </c>
      <c r="BH1282" s="50" t="str">
        <f t="shared" ref="BH1282:BH1345" si="373">IF(S1282="","",S1282&amp;" - "&amp;U1282)</f>
        <v xml:space="preserve">COMPLETED - </v>
      </c>
      <c r="BI1282" s="50" t="str">
        <f t="shared" ref="BI1282:BI1345" si="374">IF(S1282="","",S1282&amp;" - "&amp;T1282)</f>
        <v>COMPLETED - READY</v>
      </c>
      <c r="BJ1282" s="50" t="str">
        <f t="shared" ref="BJ1282:BJ1345" si="375">IF(U1282="","",U1282&amp;" - "&amp;T1282)</f>
        <v/>
      </c>
      <c r="BK1282" s="50" t="str">
        <f t="shared" ref="BK1282:BK1345" si="376">BE1282&amp;" | "&amp;S1282&amp;" | "&amp;U1282</f>
        <v xml:space="preserve">Completed | COMPLETED | </v>
      </c>
      <c r="BL1282" s="49">
        <f t="shared" ref="BL1282:BL1345" ca="1" si="377">IF(L1282="","",TODAY()-L1282)</f>
        <v>12</v>
      </c>
    </row>
    <row r="1283" spans="1:64" x14ac:dyDescent="0.25">
      <c r="A1283" t="str">
        <f>[1]All_Tasks_Billing!A1283</f>
        <v>LAS16.PPM24</v>
      </c>
      <c r="B1283" t="str">
        <f>[1]All_Tasks_Billing!B1283</f>
        <v>PPM</v>
      </c>
      <c r="C1283" t="str">
        <f>[1]All_Tasks_Billing!C1283</f>
        <v>24.2.16</v>
      </c>
      <c r="D1283" t="str">
        <f>[1]All_Tasks_Billing!D1283</f>
        <v>PDU</v>
      </c>
      <c r="E1283" t="str">
        <f>[1]All_Tasks_Billing!E1283</f>
        <v>Circuit Breakers -Secondary</v>
      </c>
      <c r="F1283" t="str">
        <f>IF([1]All_Tasks_Billing!F1283="","",[1]All_Tasks_Billing!F1283)</f>
        <v>400AF / 400AT</v>
      </c>
      <c r="G1283" t="str">
        <f>IF([1]All_Tasks_Billing!G1283="","",[1]All_Tasks_Billing!G1283)</f>
        <v/>
      </c>
      <c r="H1283" s="45" t="str">
        <f>[1]All_Tasks_Billing!H1283</f>
        <v/>
      </c>
      <c r="I1283" t="str">
        <f>IF([1]All_Tasks_Billing!I1283="","",[1]All_Tasks_Billing!I1283)</f>
        <v/>
      </c>
      <c r="J1283" t="str">
        <f>IF([1]All_Tasks_Billing!J1283="","",[1]All_Tasks_Billing!J1283)</f>
        <v/>
      </c>
      <c r="K1283" t="b">
        <f>[1]All_Tasks_Billing!K1283</f>
        <v>0</v>
      </c>
      <c r="L1283" s="45">
        <f>[1]All_Tasks_Billing!L1283</f>
        <v>45965</v>
      </c>
      <c r="M1283" t="str">
        <f>[1]All_Tasks_Billing!M1283</f>
        <v/>
      </c>
      <c r="N1283" s="46">
        <f>IF([1]All_Tasks_Billing!N1283="",0,[1]All_Tasks_Billing!N1283)</f>
        <v>1</v>
      </c>
      <c r="O1283" t="str">
        <f>[1]All_Tasks_Billing!O1283</f>
        <v/>
      </c>
      <c r="P1283" s="47">
        <f>IF([1]All_Tasks_Billing!P1283="",0,[1]All_Tasks_Billing!P1283)</f>
        <v>2</v>
      </c>
      <c r="Q1283" s="47">
        <f>IF([1]All_Tasks_Billing!Q1283="",0,[1]All_Tasks_Billing!Q1283)</f>
        <v>0</v>
      </c>
      <c r="R1283" s="47">
        <f>IF([1]All_Tasks_Billing!R1283="",0,[1]All_Tasks_Billing!R1283)</f>
        <v>2</v>
      </c>
      <c r="S1283" t="str">
        <f>[1]All_Tasks_Billing!S1283</f>
        <v>COMPLETED</v>
      </c>
      <c r="T1283" t="str">
        <f>[1]All_Tasks_Billing!T1283</f>
        <v>READY</v>
      </c>
      <c r="U1283" t="str">
        <f>[1]All_Tasks_Billing!U1283</f>
        <v/>
      </c>
      <c r="V1283">
        <f>[1]All_Tasks_Billing!V1283</f>
        <v>29</v>
      </c>
      <c r="W1283" s="48">
        <f>[1]All_Tasks_Billing!W1283</f>
        <v>150</v>
      </c>
      <c r="X1283">
        <f>[1]All_Tasks_Billing!X1283</f>
        <v>24518.175000000003</v>
      </c>
      <c r="Y1283">
        <f>[1]All_Tasks_Billing!Y1283</f>
        <v>1</v>
      </c>
      <c r="Z1283" s="49">
        <f>[1]All_Tasks_Billing!Z1283</f>
        <v>1</v>
      </c>
      <c r="AA1283" s="45">
        <f>[1]All_Tasks_Billing!AA1283</f>
        <v>45970</v>
      </c>
      <c r="AB1283" t="str">
        <f>[1]All_Tasks_Billing!AB1283</f>
        <v>Nov-2025</v>
      </c>
      <c r="AC1283" s="48">
        <f>[1]All_Tasks_Billing!AC1283</f>
        <v>300</v>
      </c>
      <c r="AD1283" s="48">
        <f>[1]All_Tasks_Billing!AD1283</f>
        <v>0</v>
      </c>
      <c r="AE1283" s="48">
        <f>[1]All_Tasks_Billing!AE1283</f>
        <v>0</v>
      </c>
      <c r="AF1283" s="48">
        <f>[1]All_Tasks_Billing!AF1283</f>
        <v>0</v>
      </c>
      <c r="AG1283" s="48">
        <f>[1]All_Tasks_Billing!AG1283</f>
        <v>0</v>
      </c>
      <c r="AH1283" s="48">
        <f>[1]All_Tasks_Billing!AH1283</f>
        <v>8.5999999999999993E-2</v>
      </c>
      <c r="AI1283" s="48">
        <f>[1]All_Tasks_Billing!AI1283</f>
        <v>10.75</v>
      </c>
      <c r="AJ1283" s="48">
        <f>[1]All_Tasks_Billing!AJ1283</f>
        <v>0</v>
      </c>
      <c r="AK1283" s="48">
        <f>[1]All_Tasks_Billing!AK1283</f>
        <v>0</v>
      </c>
      <c r="AL1283" s="48">
        <f>[1]All_Tasks_Billing!AL1283</f>
        <v>0</v>
      </c>
      <c r="AM1283" s="48">
        <f>[1]All_Tasks_Billing!AM1283</f>
        <v>0</v>
      </c>
      <c r="AN1283" s="48">
        <f>[1]All_Tasks_Billing!AN1283</f>
        <v>0</v>
      </c>
      <c r="AO1283" s="48">
        <f>[1]All_Tasks_Billing!AO1283</f>
        <v>0</v>
      </c>
      <c r="AP1283" s="48">
        <f>[1]All_Tasks_Billing!AP1283</f>
        <v>8.5999999999999993E-2</v>
      </c>
      <c r="AQ1283" s="48">
        <f>[1]All_Tasks_Billing!AQ1283</f>
        <v>10.75</v>
      </c>
      <c r="AR1283" s="48">
        <f>[1]All_Tasks_Billing!AR1283</f>
        <v>0</v>
      </c>
      <c r="AS1283" s="48">
        <f>[1]All_Tasks_Billing!AS1283</f>
        <v>310.75</v>
      </c>
      <c r="AT1283" s="48">
        <f>[1]All_Tasks_Billing!AT1283</f>
        <v>310.75</v>
      </c>
      <c r="AU1283" s="50" t="str">
        <f t="shared" si="360"/>
        <v>Nov-2025</v>
      </c>
      <c r="AV1283" s="50" t="str">
        <f t="shared" si="361"/>
        <v>Q4-2025</v>
      </c>
      <c r="AW1283" s="50">
        <f t="shared" si="362"/>
        <v>2025</v>
      </c>
      <c r="AX1283" s="50" t="str">
        <f t="shared" ca="1" si="363"/>
        <v>Last Week</v>
      </c>
      <c r="AY1283" s="50" t="str">
        <f t="shared" ca="1" si="364"/>
        <v>This Month</v>
      </c>
      <c r="AZ1283" s="50" t="str">
        <f t="shared" ca="1" si="365"/>
        <v>This Quarter</v>
      </c>
      <c r="BA1283" s="48">
        <f t="shared" si="366"/>
        <v>310.75</v>
      </c>
      <c r="BB1283" s="45">
        <f t="shared" si="367"/>
        <v>45970</v>
      </c>
      <c r="BC1283" s="50" t="str">
        <f t="shared" si="368"/>
        <v>Nov-2025</v>
      </c>
      <c r="BD1283" s="48">
        <f t="shared" si="369"/>
        <v>155.375</v>
      </c>
      <c r="BE1283" s="50" t="str">
        <f t="shared" si="370"/>
        <v>Completed</v>
      </c>
      <c r="BF1283" s="51">
        <f t="shared" si="371"/>
        <v>1</v>
      </c>
      <c r="BG1283" s="51">
        <f t="shared" si="372"/>
        <v>1</v>
      </c>
      <c r="BH1283" s="50" t="str">
        <f t="shared" si="373"/>
        <v xml:space="preserve">COMPLETED - </v>
      </c>
      <c r="BI1283" s="50" t="str">
        <f t="shared" si="374"/>
        <v>COMPLETED - READY</v>
      </c>
      <c r="BJ1283" s="50" t="str">
        <f t="shared" si="375"/>
        <v/>
      </c>
      <c r="BK1283" s="50" t="str">
        <f t="shared" si="376"/>
        <v xml:space="preserve">Completed | COMPLETED | </v>
      </c>
      <c r="BL1283" s="49">
        <f t="shared" ca="1" si="377"/>
        <v>12</v>
      </c>
    </row>
    <row r="1284" spans="1:64" x14ac:dyDescent="0.25">
      <c r="A1284" t="str">
        <f>[1]All_Tasks_Billing!A1284</f>
        <v>LAS16.PPM24</v>
      </c>
      <c r="B1284" t="str">
        <f>[1]All_Tasks_Billing!B1284</f>
        <v>PPM</v>
      </c>
      <c r="C1284" t="str">
        <f>[1]All_Tasks_Billing!C1284</f>
        <v>24.2.17</v>
      </c>
      <c r="D1284" t="str">
        <f>[1]All_Tasks_Billing!D1284</f>
        <v>PDU</v>
      </c>
      <c r="E1284" t="str">
        <f>[1]All_Tasks_Billing!E1284</f>
        <v>Circuit Breakers -Secondary</v>
      </c>
      <c r="F1284" t="str">
        <f>IF([1]All_Tasks_Billing!F1284="","",[1]All_Tasks_Billing!F1284)</f>
        <v>400AF / 400AT</v>
      </c>
      <c r="G1284" t="str">
        <f>IF([1]All_Tasks_Billing!G1284="","",[1]All_Tasks_Billing!G1284)</f>
        <v/>
      </c>
      <c r="H1284" s="45" t="str">
        <f>[1]All_Tasks_Billing!H1284</f>
        <v/>
      </c>
      <c r="I1284" t="str">
        <f>IF([1]All_Tasks_Billing!I1284="","",[1]All_Tasks_Billing!I1284)</f>
        <v/>
      </c>
      <c r="J1284" t="str">
        <f>IF([1]All_Tasks_Billing!J1284="","",[1]All_Tasks_Billing!J1284)</f>
        <v/>
      </c>
      <c r="K1284" t="b">
        <f>[1]All_Tasks_Billing!K1284</f>
        <v>0</v>
      </c>
      <c r="L1284" s="45">
        <f>[1]All_Tasks_Billing!L1284</f>
        <v>45965</v>
      </c>
      <c r="M1284" t="str">
        <f>[1]All_Tasks_Billing!M1284</f>
        <v/>
      </c>
      <c r="N1284" s="46">
        <f>IF([1]All_Tasks_Billing!N1284="",0,[1]All_Tasks_Billing!N1284)</f>
        <v>1</v>
      </c>
      <c r="O1284" t="str">
        <f>[1]All_Tasks_Billing!O1284</f>
        <v/>
      </c>
      <c r="P1284" s="47">
        <f>IF([1]All_Tasks_Billing!P1284="",0,[1]All_Tasks_Billing!P1284)</f>
        <v>2</v>
      </c>
      <c r="Q1284" s="47">
        <f>IF([1]All_Tasks_Billing!Q1284="",0,[1]All_Tasks_Billing!Q1284)</f>
        <v>0</v>
      </c>
      <c r="R1284" s="47">
        <f>IF([1]All_Tasks_Billing!R1284="",0,[1]All_Tasks_Billing!R1284)</f>
        <v>2</v>
      </c>
      <c r="S1284" t="str">
        <f>[1]All_Tasks_Billing!S1284</f>
        <v>COMPLETED</v>
      </c>
      <c r="T1284" t="str">
        <f>[1]All_Tasks_Billing!T1284</f>
        <v>READY</v>
      </c>
      <c r="U1284" t="str">
        <f>[1]All_Tasks_Billing!U1284</f>
        <v/>
      </c>
      <c r="V1284">
        <f>[1]All_Tasks_Billing!V1284</f>
        <v>29</v>
      </c>
      <c r="W1284" s="48">
        <f>[1]All_Tasks_Billing!W1284</f>
        <v>150</v>
      </c>
      <c r="X1284">
        <f>[1]All_Tasks_Billing!X1284</f>
        <v>24518.175000000003</v>
      </c>
      <c r="Y1284">
        <f>[1]All_Tasks_Billing!Y1284</f>
        <v>1</v>
      </c>
      <c r="Z1284" s="49">
        <f>[1]All_Tasks_Billing!Z1284</f>
        <v>1</v>
      </c>
      <c r="AA1284" s="45">
        <f>[1]All_Tasks_Billing!AA1284</f>
        <v>45970</v>
      </c>
      <c r="AB1284" t="str">
        <f>[1]All_Tasks_Billing!AB1284</f>
        <v>Nov-2025</v>
      </c>
      <c r="AC1284" s="48">
        <f>[1]All_Tasks_Billing!AC1284</f>
        <v>300</v>
      </c>
      <c r="AD1284" s="48">
        <f>[1]All_Tasks_Billing!AD1284</f>
        <v>0</v>
      </c>
      <c r="AE1284" s="48">
        <f>[1]All_Tasks_Billing!AE1284</f>
        <v>0</v>
      </c>
      <c r="AF1284" s="48">
        <f>[1]All_Tasks_Billing!AF1284</f>
        <v>0</v>
      </c>
      <c r="AG1284" s="48">
        <f>[1]All_Tasks_Billing!AG1284</f>
        <v>0</v>
      </c>
      <c r="AH1284" s="48">
        <f>[1]All_Tasks_Billing!AH1284</f>
        <v>8.5999999999999993E-2</v>
      </c>
      <c r="AI1284" s="48">
        <f>[1]All_Tasks_Billing!AI1284</f>
        <v>10.75</v>
      </c>
      <c r="AJ1284" s="48">
        <f>[1]All_Tasks_Billing!AJ1284</f>
        <v>0</v>
      </c>
      <c r="AK1284" s="48">
        <f>[1]All_Tasks_Billing!AK1284</f>
        <v>0</v>
      </c>
      <c r="AL1284" s="48">
        <f>[1]All_Tasks_Billing!AL1284</f>
        <v>0</v>
      </c>
      <c r="AM1284" s="48">
        <f>[1]All_Tasks_Billing!AM1284</f>
        <v>0</v>
      </c>
      <c r="AN1284" s="48">
        <f>[1]All_Tasks_Billing!AN1284</f>
        <v>0</v>
      </c>
      <c r="AO1284" s="48">
        <f>[1]All_Tasks_Billing!AO1284</f>
        <v>0</v>
      </c>
      <c r="AP1284" s="48">
        <f>[1]All_Tasks_Billing!AP1284</f>
        <v>8.5999999999999993E-2</v>
      </c>
      <c r="AQ1284" s="48">
        <f>[1]All_Tasks_Billing!AQ1284</f>
        <v>10.75</v>
      </c>
      <c r="AR1284" s="48">
        <f>[1]All_Tasks_Billing!AR1284</f>
        <v>0</v>
      </c>
      <c r="AS1284" s="48">
        <f>[1]All_Tasks_Billing!AS1284</f>
        <v>310.75</v>
      </c>
      <c r="AT1284" s="48">
        <f>[1]All_Tasks_Billing!AT1284</f>
        <v>310.75</v>
      </c>
      <c r="AU1284" s="50" t="str">
        <f t="shared" si="360"/>
        <v>Nov-2025</v>
      </c>
      <c r="AV1284" s="50" t="str">
        <f t="shared" si="361"/>
        <v>Q4-2025</v>
      </c>
      <c r="AW1284" s="50">
        <f t="shared" si="362"/>
        <v>2025</v>
      </c>
      <c r="AX1284" s="50" t="str">
        <f t="shared" ca="1" si="363"/>
        <v>Last Week</v>
      </c>
      <c r="AY1284" s="50" t="str">
        <f t="shared" ca="1" si="364"/>
        <v>This Month</v>
      </c>
      <c r="AZ1284" s="50" t="str">
        <f t="shared" ca="1" si="365"/>
        <v>This Quarter</v>
      </c>
      <c r="BA1284" s="48">
        <f t="shared" si="366"/>
        <v>310.75</v>
      </c>
      <c r="BB1284" s="45">
        <f t="shared" si="367"/>
        <v>45970</v>
      </c>
      <c r="BC1284" s="50" t="str">
        <f t="shared" si="368"/>
        <v>Nov-2025</v>
      </c>
      <c r="BD1284" s="48">
        <f t="shared" si="369"/>
        <v>155.375</v>
      </c>
      <c r="BE1284" s="50" t="str">
        <f t="shared" si="370"/>
        <v>Completed</v>
      </c>
      <c r="BF1284" s="51">
        <f t="shared" si="371"/>
        <v>1</v>
      </c>
      <c r="BG1284" s="51">
        <f t="shared" si="372"/>
        <v>1</v>
      </c>
      <c r="BH1284" s="50" t="str">
        <f t="shared" si="373"/>
        <v xml:space="preserve">COMPLETED - </v>
      </c>
      <c r="BI1284" s="50" t="str">
        <f t="shared" si="374"/>
        <v>COMPLETED - READY</v>
      </c>
      <c r="BJ1284" s="50" t="str">
        <f t="shared" si="375"/>
        <v/>
      </c>
      <c r="BK1284" s="50" t="str">
        <f t="shared" si="376"/>
        <v xml:space="preserve">Completed | COMPLETED | </v>
      </c>
      <c r="BL1284" s="49">
        <f t="shared" ca="1" si="377"/>
        <v>12</v>
      </c>
    </row>
    <row r="1285" spans="1:64" x14ac:dyDescent="0.25">
      <c r="A1285" t="str">
        <f>[1]All_Tasks_Billing!A1285</f>
        <v>LAS16.PPM24</v>
      </c>
      <c r="B1285" t="str">
        <f>[1]All_Tasks_Billing!B1285</f>
        <v>PPM</v>
      </c>
      <c r="C1285" t="str">
        <f>[1]All_Tasks_Billing!C1285</f>
        <v>24.2.18</v>
      </c>
      <c r="D1285" t="str">
        <f>[1]All_Tasks_Billing!D1285</f>
        <v>PDU</v>
      </c>
      <c r="E1285" t="str">
        <f>[1]All_Tasks_Billing!E1285</f>
        <v>Circuit Breakers -Secondary</v>
      </c>
      <c r="F1285" t="str">
        <f>IF([1]All_Tasks_Billing!F1285="","",[1]All_Tasks_Billing!F1285)</f>
        <v>400AF / 400AT</v>
      </c>
      <c r="G1285" t="str">
        <f>IF([1]All_Tasks_Billing!G1285="","",[1]All_Tasks_Billing!G1285)</f>
        <v/>
      </c>
      <c r="H1285" s="45" t="str">
        <f>[1]All_Tasks_Billing!H1285</f>
        <v/>
      </c>
      <c r="I1285" t="str">
        <f>IF([1]All_Tasks_Billing!I1285="","",[1]All_Tasks_Billing!I1285)</f>
        <v/>
      </c>
      <c r="J1285" t="str">
        <f>IF([1]All_Tasks_Billing!J1285="","",[1]All_Tasks_Billing!J1285)</f>
        <v/>
      </c>
      <c r="K1285" t="b">
        <f>[1]All_Tasks_Billing!K1285</f>
        <v>0</v>
      </c>
      <c r="L1285" s="45">
        <f>[1]All_Tasks_Billing!L1285</f>
        <v>45965</v>
      </c>
      <c r="M1285" t="str">
        <f>[1]All_Tasks_Billing!M1285</f>
        <v/>
      </c>
      <c r="N1285" s="46">
        <f>IF([1]All_Tasks_Billing!N1285="",0,[1]All_Tasks_Billing!N1285)</f>
        <v>1</v>
      </c>
      <c r="O1285" t="str">
        <f>[1]All_Tasks_Billing!O1285</f>
        <v/>
      </c>
      <c r="P1285" s="47">
        <f>IF([1]All_Tasks_Billing!P1285="",0,[1]All_Tasks_Billing!P1285)</f>
        <v>2</v>
      </c>
      <c r="Q1285" s="47">
        <f>IF([1]All_Tasks_Billing!Q1285="",0,[1]All_Tasks_Billing!Q1285)</f>
        <v>0</v>
      </c>
      <c r="R1285" s="47">
        <f>IF([1]All_Tasks_Billing!R1285="",0,[1]All_Tasks_Billing!R1285)</f>
        <v>2</v>
      </c>
      <c r="S1285" t="str">
        <f>[1]All_Tasks_Billing!S1285</f>
        <v>COMPLETED</v>
      </c>
      <c r="T1285" t="str">
        <f>[1]All_Tasks_Billing!T1285</f>
        <v>READY</v>
      </c>
      <c r="U1285" t="str">
        <f>[1]All_Tasks_Billing!U1285</f>
        <v/>
      </c>
      <c r="V1285">
        <f>[1]All_Tasks_Billing!V1285</f>
        <v>29</v>
      </c>
      <c r="W1285" s="48">
        <f>[1]All_Tasks_Billing!W1285</f>
        <v>150</v>
      </c>
      <c r="X1285">
        <f>[1]All_Tasks_Billing!X1285</f>
        <v>24518.175000000003</v>
      </c>
      <c r="Y1285">
        <f>[1]All_Tasks_Billing!Y1285</f>
        <v>1</v>
      </c>
      <c r="Z1285" s="49">
        <f>[1]All_Tasks_Billing!Z1285</f>
        <v>1</v>
      </c>
      <c r="AA1285" s="45">
        <f>[1]All_Tasks_Billing!AA1285</f>
        <v>45970</v>
      </c>
      <c r="AB1285" t="str">
        <f>[1]All_Tasks_Billing!AB1285</f>
        <v>Nov-2025</v>
      </c>
      <c r="AC1285" s="48">
        <f>[1]All_Tasks_Billing!AC1285</f>
        <v>300</v>
      </c>
      <c r="AD1285" s="48">
        <f>[1]All_Tasks_Billing!AD1285</f>
        <v>0</v>
      </c>
      <c r="AE1285" s="48">
        <f>[1]All_Tasks_Billing!AE1285</f>
        <v>0</v>
      </c>
      <c r="AF1285" s="48">
        <f>[1]All_Tasks_Billing!AF1285</f>
        <v>0</v>
      </c>
      <c r="AG1285" s="48">
        <f>[1]All_Tasks_Billing!AG1285</f>
        <v>0</v>
      </c>
      <c r="AH1285" s="48">
        <f>[1]All_Tasks_Billing!AH1285</f>
        <v>8.5999999999999993E-2</v>
      </c>
      <c r="AI1285" s="48">
        <f>[1]All_Tasks_Billing!AI1285</f>
        <v>10.75</v>
      </c>
      <c r="AJ1285" s="48">
        <f>[1]All_Tasks_Billing!AJ1285</f>
        <v>0</v>
      </c>
      <c r="AK1285" s="48">
        <f>[1]All_Tasks_Billing!AK1285</f>
        <v>0</v>
      </c>
      <c r="AL1285" s="48">
        <f>[1]All_Tasks_Billing!AL1285</f>
        <v>0</v>
      </c>
      <c r="AM1285" s="48">
        <f>[1]All_Tasks_Billing!AM1285</f>
        <v>0</v>
      </c>
      <c r="AN1285" s="48">
        <f>[1]All_Tasks_Billing!AN1285</f>
        <v>0</v>
      </c>
      <c r="AO1285" s="48">
        <f>[1]All_Tasks_Billing!AO1285</f>
        <v>0</v>
      </c>
      <c r="AP1285" s="48">
        <f>[1]All_Tasks_Billing!AP1285</f>
        <v>8.5999999999999993E-2</v>
      </c>
      <c r="AQ1285" s="48">
        <f>[1]All_Tasks_Billing!AQ1285</f>
        <v>10.75</v>
      </c>
      <c r="AR1285" s="48">
        <f>[1]All_Tasks_Billing!AR1285</f>
        <v>0</v>
      </c>
      <c r="AS1285" s="48">
        <f>[1]All_Tasks_Billing!AS1285</f>
        <v>310.75</v>
      </c>
      <c r="AT1285" s="48">
        <f>[1]All_Tasks_Billing!AT1285</f>
        <v>310.75</v>
      </c>
      <c r="AU1285" s="50" t="str">
        <f t="shared" si="360"/>
        <v>Nov-2025</v>
      </c>
      <c r="AV1285" s="50" t="str">
        <f t="shared" si="361"/>
        <v>Q4-2025</v>
      </c>
      <c r="AW1285" s="50">
        <f t="shared" si="362"/>
        <v>2025</v>
      </c>
      <c r="AX1285" s="50" t="str">
        <f t="shared" ca="1" si="363"/>
        <v>Last Week</v>
      </c>
      <c r="AY1285" s="50" t="str">
        <f t="shared" ca="1" si="364"/>
        <v>This Month</v>
      </c>
      <c r="AZ1285" s="50" t="str">
        <f t="shared" ca="1" si="365"/>
        <v>This Quarter</v>
      </c>
      <c r="BA1285" s="48">
        <f t="shared" si="366"/>
        <v>310.75</v>
      </c>
      <c r="BB1285" s="45">
        <f t="shared" si="367"/>
        <v>45970</v>
      </c>
      <c r="BC1285" s="50" t="str">
        <f t="shared" si="368"/>
        <v>Nov-2025</v>
      </c>
      <c r="BD1285" s="48">
        <f t="shared" si="369"/>
        <v>155.375</v>
      </c>
      <c r="BE1285" s="50" t="str">
        <f t="shared" si="370"/>
        <v>Completed</v>
      </c>
      <c r="BF1285" s="51">
        <f t="shared" si="371"/>
        <v>1</v>
      </c>
      <c r="BG1285" s="51">
        <f t="shared" si="372"/>
        <v>1</v>
      </c>
      <c r="BH1285" s="50" t="str">
        <f t="shared" si="373"/>
        <v xml:space="preserve">COMPLETED - </v>
      </c>
      <c r="BI1285" s="50" t="str">
        <f t="shared" si="374"/>
        <v>COMPLETED - READY</v>
      </c>
      <c r="BJ1285" s="50" t="str">
        <f t="shared" si="375"/>
        <v/>
      </c>
      <c r="BK1285" s="50" t="str">
        <f t="shared" si="376"/>
        <v xml:space="preserve">Completed | COMPLETED | </v>
      </c>
      <c r="BL1285" s="49">
        <f t="shared" ca="1" si="377"/>
        <v>12</v>
      </c>
    </row>
    <row r="1286" spans="1:64" x14ac:dyDescent="0.25">
      <c r="A1286" t="str">
        <f>[1]All_Tasks_Billing!A1286</f>
        <v>LAS16.PPM24</v>
      </c>
      <c r="B1286" t="str">
        <f>[1]All_Tasks_Billing!B1286</f>
        <v>PPM</v>
      </c>
      <c r="C1286" t="str">
        <f>[1]All_Tasks_Billing!C1286</f>
        <v>24.2.19</v>
      </c>
      <c r="D1286" t="str">
        <f>[1]All_Tasks_Billing!D1286</f>
        <v>PDU</v>
      </c>
      <c r="E1286" t="str">
        <f>[1]All_Tasks_Billing!E1286</f>
        <v>Circuit Breakers -Secondary</v>
      </c>
      <c r="F1286" t="str">
        <f>IF([1]All_Tasks_Billing!F1286="","",[1]All_Tasks_Billing!F1286)</f>
        <v>400AF / 400AT</v>
      </c>
      <c r="G1286" t="str">
        <f>IF([1]All_Tasks_Billing!G1286="","",[1]All_Tasks_Billing!G1286)</f>
        <v/>
      </c>
      <c r="H1286" s="45" t="str">
        <f>[1]All_Tasks_Billing!H1286</f>
        <v/>
      </c>
      <c r="I1286" t="str">
        <f>IF([1]All_Tasks_Billing!I1286="","",[1]All_Tasks_Billing!I1286)</f>
        <v/>
      </c>
      <c r="J1286" t="str">
        <f>IF([1]All_Tasks_Billing!J1286="","",[1]All_Tasks_Billing!J1286)</f>
        <v/>
      </c>
      <c r="K1286" t="b">
        <f>[1]All_Tasks_Billing!K1286</f>
        <v>0</v>
      </c>
      <c r="L1286" s="45">
        <f>[1]All_Tasks_Billing!L1286</f>
        <v>45965</v>
      </c>
      <c r="M1286" t="str">
        <f>[1]All_Tasks_Billing!M1286</f>
        <v/>
      </c>
      <c r="N1286" s="46">
        <f>IF([1]All_Tasks_Billing!N1286="",0,[1]All_Tasks_Billing!N1286)</f>
        <v>1</v>
      </c>
      <c r="O1286" t="str">
        <f>[1]All_Tasks_Billing!O1286</f>
        <v/>
      </c>
      <c r="P1286" s="47">
        <f>IF([1]All_Tasks_Billing!P1286="",0,[1]All_Tasks_Billing!P1286)</f>
        <v>2</v>
      </c>
      <c r="Q1286" s="47">
        <f>IF([1]All_Tasks_Billing!Q1286="",0,[1]All_Tasks_Billing!Q1286)</f>
        <v>0</v>
      </c>
      <c r="R1286" s="47">
        <f>IF([1]All_Tasks_Billing!R1286="",0,[1]All_Tasks_Billing!R1286)</f>
        <v>2</v>
      </c>
      <c r="S1286" t="str">
        <f>[1]All_Tasks_Billing!S1286</f>
        <v>COMPLETED</v>
      </c>
      <c r="T1286" t="str">
        <f>[1]All_Tasks_Billing!T1286</f>
        <v>READY</v>
      </c>
      <c r="U1286" t="str">
        <f>[1]All_Tasks_Billing!U1286</f>
        <v/>
      </c>
      <c r="V1286">
        <f>[1]All_Tasks_Billing!V1286</f>
        <v>29</v>
      </c>
      <c r="W1286" s="48">
        <f>[1]All_Tasks_Billing!W1286</f>
        <v>150</v>
      </c>
      <c r="X1286">
        <f>[1]All_Tasks_Billing!X1286</f>
        <v>24518.175000000003</v>
      </c>
      <c r="Y1286">
        <f>[1]All_Tasks_Billing!Y1286</f>
        <v>1</v>
      </c>
      <c r="Z1286" s="49">
        <f>[1]All_Tasks_Billing!Z1286</f>
        <v>1</v>
      </c>
      <c r="AA1286" s="45">
        <f>[1]All_Tasks_Billing!AA1286</f>
        <v>45970</v>
      </c>
      <c r="AB1286" t="str">
        <f>[1]All_Tasks_Billing!AB1286</f>
        <v>Nov-2025</v>
      </c>
      <c r="AC1286" s="48">
        <f>[1]All_Tasks_Billing!AC1286</f>
        <v>300</v>
      </c>
      <c r="AD1286" s="48">
        <f>[1]All_Tasks_Billing!AD1286</f>
        <v>0</v>
      </c>
      <c r="AE1286" s="48">
        <f>[1]All_Tasks_Billing!AE1286</f>
        <v>0</v>
      </c>
      <c r="AF1286" s="48">
        <f>[1]All_Tasks_Billing!AF1286</f>
        <v>0</v>
      </c>
      <c r="AG1286" s="48">
        <f>[1]All_Tasks_Billing!AG1286</f>
        <v>0</v>
      </c>
      <c r="AH1286" s="48">
        <f>[1]All_Tasks_Billing!AH1286</f>
        <v>8.5999999999999993E-2</v>
      </c>
      <c r="AI1286" s="48">
        <f>[1]All_Tasks_Billing!AI1286</f>
        <v>10.75</v>
      </c>
      <c r="AJ1286" s="48">
        <f>[1]All_Tasks_Billing!AJ1286</f>
        <v>0</v>
      </c>
      <c r="AK1286" s="48">
        <f>[1]All_Tasks_Billing!AK1286</f>
        <v>0</v>
      </c>
      <c r="AL1286" s="48">
        <f>[1]All_Tasks_Billing!AL1286</f>
        <v>0</v>
      </c>
      <c r="AM1286" s="48">
        <f>[1]All_Tasks_Billing!AM1286</f>
        <v>0</v>
      </c>
      <c r="AN1286" s="48">
        <f>[1]All_Tasks_Billing!AN1286</f>
        <v>0</v>
      </c>
      <c r="AO1286" s="48">
        <f>[1]All_Tasks_Billing!AO1286</f>
        <v>0</v>
      </c>
      <c r="AP1286" s="48">
        <f>[1]All_Tasks_Billing!AP1286</f>
        <v>8.5999999999999993E-2</v>
      </c>
      <c r="AQ1286" s="48">
        <f>[1]All_Tasks_Billing!AQ1286</f>
        <v>10.75</v>
      </c>
      <c r="AR1286" s="48">
        <f>[1]All_Tasks_Billing!AR1286</f>
        <v>0</v>
      </c>
      <c r="AS1286" s="48">
        <f>[1]All_Tasks_Billing!AS1286</f>
        <v>310.75</v>
      </c>
      <c r="AT1286" s="48">
        <f>[1]All_Tasks_Billing!AT1286</f>
        <v>310.75</v>
      </c>
      <c r="AU1286" s="50" t="str">
        <f t="shared" si="360"/>
        <v>Nov-2025</v>
      </c>
      <c r="AV1286" s="50" t="str">
        <f t="shared" si="361"/>
        <v>Q4-2025</v>
      </c>
      <c r="AW1286" s="50">
        <f t="shared" si="362"/>
        <v>2025</v>
      </c>
      <c r="AX1286" s="50" t="str">
        <f t="shared" ca="1" si="363"/>
        <v>Last Week</v>
      </c>
      <c r="AY1286" s="50" t="str">
        <f t="shared" ca="1" si="364"/>
        <v>This Month</v>
      </c>
      <c r="AZ1286" s="50" t="str">
        <f t="shared" ca="1" si="365"/>
        <v>This Quarter</v>
      </c>
      <c r="BA1286" s="48">
        <f t="shared" si="366"/>
        <v>310.75</v>
      </c>
      <c r="BB1286" s="45">
        <f t="shared" si="367"/>
        <v>45970</v>
      </c>
      <c r="BC1286" s="50" t="str">
        <f t="shared" si="368"/>
        <v>Nov-2025</v>
      </c>
      <c r="BD1286" s="48">
        <f t="shared" si="369"/>
        <v>155.375</v>
      </c>
      <c r="BE1286" s="50" t="str">
        <f t="shared" si="370"/>
        <v>Completed</v>
      </c>
      <c r="BF1286" s="51">
        <f t="shared" si="371"/>
        <v>1</v>
      </c>
      <c r="BG1286" s="51">
        <f t="shared" si="372"/>
        <v>1</v>
      </c>
      <c r="BH1286" s="50" t="str">
        <f t="shared" si="373"/>
        <v xml:space="preserve">COMPLETED - </v>
      </c>
      <c r="BI1286" s="50" t="str">
        <f t="shared" si="374"/>
        <v>COMPLETED - READY</v>
      </c>
      <c r="BJ1286" s="50" t="str">
        <f t="shared" si="375"/>
        <v/>
      </c>
      <c r="BK1286" s="50" t="str">
        <f t="shared" si="376"/>
        <v xml:space="preserve">Completed | COMPLETED | </v>
      </c>
      <c r="BL1286" s="49">
        <f t="shared" ca="1" si="377"/>
        <v>12</v>
      </c>
    </row>
    <row r="1287" spans="1:64" x14ac:dyDescent="0.25">
      <c r="A1287" t="str">
        <f>[1]All_Tasks_Billing!A1287</f>
        <v>LAS16.PPM24</v>
      </c>
      <c r="B1287" t="str">
        <f>[1]All_Tasks_Billing!B1287</f>
        <v>PPM</v>
      </c>
      <c r="C1287" t="str">
        <f>[1]All_Tasks_Billing!C1287</f>
        <v>24.2.20</v>
      </c>
      <c r="D1287" t="str">
        <f>[1]All_Tasks_Billing!D1287</f>
        <v>PDU</v>
      </c>
      <c r="E1287" t="str">
        <f>[1]All_Tasks_Billing!E1287</f>
        <v>Circuit Breakers -Secondary</v>
      </c>
      <c r="F1287" t="str">
        <f>IF([1]All_Tasks_Billing!F1287="","",[1]All_Tasks_Billing!F1287)</f>
        <v>400AF / 400AT</v>
      </c>
      <c r="G1287" t="str">
        <f>IF([1]All_Tasks_Billing!G1287="","",[1]All_Tasks_Billing!G1287)</f>
        <v/>
      </c>
      <c r="H1287" s="45" t="str">
        <f>[1]All_Tasks_Billing!H1287</f>
        <v/>
      </c>
      <c r="I1287" t="str">
        <f>IF([1]All_Tasks_Billing!I1287="","",[1]All_Tasks_Billing!I1287)</f>
        <v/>
      </c>
      <c r="J1287" t="str">
        <f>IF([1]All_Tasks_Billing!J1287="","",[1]All_Tasks_Billing!J1287)</f>
        <v/>
      </c>
      <c r="K1287" t="b">
        <f>[1]All_Tasks_Billing!K1287</f>
        <v>0</v>
      </c>
      <c r="L1287" s="45">
        <f>[1]All_Tasks_Billing!L1287</f>
        <v>45965</v>
      </c>
      <c r="M1287" t="str">
        <f>[1]All_Tasks_Billing!M1287</f>
        <v/>
      </c>
      <c r="N1287" s="46">
        <f>IF([1]All_Tasks_Billing!N1287="",0,[1]All_Tasks_Billing!N1287)</f>
        <v>1</v>
      </c>
      <c r="O1287" t="str">
        <f>[1]All_Tasks_Billing!O1287</f>
        <v/>
      </c>
      <c r="P1287" s="47">
        <f>IF([1]All_Tasks_Billing!P1287="",0,[1]All_Tasks_Billing!P1287)</f>
        <v>2</v>
      </c>
      <c r="Q1287" s="47">
        <f>IF([1]All_Tasks_Billing!Q1287="",0,[1]All_Tasks_Billing!Q1287)</f>
        <v>0</v>
      </c>
      <c r="R1287" s="47">
        <f>IF([1]All_Tasks_Billing!R1287="",0,[1]All_Tasks_Billing!R1287)</f>
        <v>2</v>
      </c>
      <c r="S1287" t="str">
        <f>[1]All_Tasks_Billing!S1287</f>
        <v>COMPLETED</v>
      </c>
      <c r="T1287" t="str">
        <f>[1]All_Tasks_Billing!T1287</f>
        <v>READY</v>
      </c>
      <c r="U1287" t="str">
        <f>[1]All_Tasks_Billing!U1287</f>
        <v/>
      </c>
      <c r="V1287">
        <f>[1]All_Tasks_Billing!V1287</f>
        <v>29</v>
      </c>
      <c r="W1287" s="48">
        <f>[1]All_Tasks_Billing!W1287</f>
        <v>150</v>
      </c>
      <c r="X1287">
        <f>[1]All_Tasks_Billing!X1287</f>
        <v>24518.175000000003</v>
      </c>
      <c r="Y1287">
        <f>[1]All_Tasks_Billing!Y1287</f>
        <v>1</v>
      </c>
      <c r="Z1287" s="49">
        <f>[1]All_Tasks_Billing!Z1287</f>
        <v>1</v>
      </c>
      <c r="AA1287" s="45">
        <f>[1]All_Tasks_Billing!AA1287</f>
        <v>45970</v>
      </c>
      <c r="AB1287" t="str">
        <f>[1]All_Tasks_Billing!AB1287</f>
        <v>Nov-2025</v>
      </c>
      <c r="AC1287" s="48">
        <f>[1]All_Tasks_Billing!AC1287</f>
        <v>300</v>
      </c>
      <c r="AD1287" s="48">
        <f>[1]All_Tasks_Billing!AD1287</f>
        <v>0</v>
      </c>
      <c r="AE1287" s="48">
        <f>[1]All_Tasks_Billing!AE1287</f>
        <v>0</v>
      </c>
      <c r="AF1287" s="48">
        <f>[1]All_Tasks_Billing!AF1287</f>
        <v>0</v>
      </c>
      <c r="AG1287" s="48">
        <f>[1]All_Tasks_Billing!AG1287</f>
        <v>0</v>
      </c>
      <c r="AH1287" s="48">
        <f>[1]All_Tasks_Billing!AH1287</f>
        <v>8.5999999999999993E-2</v>
      </c>
      <c r="AI1287" s="48">
        <f>[1]All_Tasks_Billing!AI1287</f>
        <v>10.75</v>
      </c>
      <c r="AJ1287" s="48">
        <f>[1]All_Tasks_Billing!AJ1287</f>
        <v>0</v>
      </c>
      <c r="AK1287" s="48">
        <f>[1]All_Tasks_Billing!AK1287</f>
        <v>0</v>
      </c>
      <c r="AL1287" s="48">
        <f>[1]All_Tasks_Billing!AL1287</f>
        <v>0</v>
      </c>
      <c r="AM1287" s="48">
        <f>[1]All_Tasks_Billing!AM1287</f>
        <v>0</v>
      </c>
      <c r="AN1287" s="48">
        <f>[1]All_Tasks_Billing!AN1287</f>
        <v>0</v>
      </c>
      <c r="AO1287" s="48">
        <f>[1]All_Tasks_Billing!AO1287</f>
        <v>0</v>
      </c>
      <c r="AP1287" s="48">
        <f>[1]All_Tasks_Billing!AP1287</f>
        <v>8.5999999999999993E-2</v>
      </c>
      <c r="AQ1287" s="48">
        <f>[1]All_Tasks_Billing!AQ1287</f>
        <v>10.75</v>
      </c>
      <c r="AR1287" s="48">
        <f>[1]All_Tasks_Billing!AR1287</f>
        <v>0</v>
      </c>
      <c r="AS1287" s="48">
        <f>[1]All_Tasks_Billing!AS1287</f>
        <v>310.75</v>
      </c>
      <c r="AT1287" s="48">
        <f>[1]All_Tasks_Billing!AT1287</f>
        <v>310.75</v>
      </c>
      <c r="AU1287" s="50" t="str">
        <f t="shared" si="360"/>
        <v>Nov-2025</v>
      </c>
      <c r="AV1287" s="50" t="str">
        <f t="shared" si="361"/>
        <v>Q4-2025</v>
      </c>
      <c r="AW1287" s="50">
        <f t="shared" si="362"/>
        <v>2025</v>
      </c>
      <c r="AX1287" s="50" t="str">
        <f t="shared" ca="1" si="363"/>
        <v>Last Week</v>
      </c>
      <c r="AY1287" s="50" t="str">
        <f t="shared" ca="1" si="364"/>
        <v>This Month</v>
      </c>
      <c r="AZ1287" s="50" t="str">
        <f t="shared" ca="1" si="365"/>
        <v>This Quarter</v>
      </c>
      <c r="BA1287" s="48">
        <f t="shared" si="366"/>
        <v>310.75</v>
      </c>
      <c r="BB1287" s="45">
        <f t="shared" si="367"/>
        <v>45970</v>
      </c>
      <c r="BC1287" s="50" t="str">
        <f t="shared" si="368"/>
        <v>Nov-2025</v>
      </c>
      <c r="BD1287" s="48">
        <f t="shared" si="369"/>
        <v>155.375</v>
      </c>
      <c r="BE1287" s="50" t="str">
        <f t="shared" si="370"/>
        <v>Completed</v>
      </c>
      <c r="BF1287" s="51">
        <f t="shared" si="371"/>
        <v>1</v>
      </c>
      <c r="BG1287" s="51">
        <f t="shared" si="372"/>
        <v>1</v>
      </c>
      <c r="BH1287" s="50" t="str">
        <f t="shared" si="373"/>
        <v xml:space="preserve">COMPLETED - </v>
      </c>
      <c r="BI1287" s="50" t="str">
        <f t="shared" si="374"/>
        <v>COMPLETED - READY</v>
      </c>
      <c r="BJ1287" s="50" t="str">
        <f t="shared" si="375"/>
        <v/>
      </c>
      <c r="BK1287" s="50" t="str">
        <f t="shared" si="376"/>
        <v xml:space="preserve">Completed | COMPLETED | </v>
      </c>
      <c r="BL1287" s="49">
        <f t="shared" ca="1" si="377"/>
        <v>12</v>
      </c>
    </row>
    <row r="1288" spans="1:64" x14ac:dyDescent="0.25">
      <c r="A1288" t="str">
        <f>[1]All_Tasks_Billing!A1288</f>
        <v>LAS16.PPM24</v>
      </c>
      <c r="B1288" t="str">
        <f>[1]All_Tasks_Billing!B1288</f>
        <v>PPM</v>
      </c>
      <c r="C1288" t="str">
        <f>[1]All_Tasks_Billing!C1288</f>
        <v>24.2.21</v>
      </c>
      <c r="D1288" t="str">
        <f>[1]All_Tasks_Billing!D1288</f>
        <v>PDU</v>
      </c>
      <c r="E1288" t="str">
        <f>[1]All_Tasks_Billing!E1288</f>
        <v>Circuit Breakers -Secondary</v>
      </c>
      <c r="F1288" t="str">
        <f>IF([1]All_Tasks_Billing!F1288="","",[1]All_Tasks_Billing!F1288)</f>
        <v>400AF / 400AT</v>
      </c>
      <c r="G1288" t="str">
        <f>IF([1]All_Tasks_Billing!G1288="","",[1]All_Tasks_Billing!G1288)</f>
        <v/>
      </c>
      <c r="H1288" s="45" t="str">
        <f>[1]All_Tasks_Billing!H1288</f>
        <v/>
      </c>
      <c r="I1288" t="str">
        <f>IF([1]All_Tasks_Billing!I1288="","",[1]All_Tasks_Billing!I1288)</f>
        <v/>
      </c>
      <c r="J1288" t="str">
        <f>IF([1]All_Tasks_Billing!J1288="","",[1]All_Tasks_Billing!J1288)</f>
        <v/>
      </c>
      <c r="K1288" t="b">
        <f>[1]All_Tasks_Billing!K1288</f>
        <v>0</v>
      </c>
      <c r="L1288" s="45">
        <f>[1]All_Tasks_Billing!L1288</f>
        <v>45965</v>
      </c>
      <c r="M1288" t="str">
        <f>[1]All_Tasks_Billing!M1288</f>
        <v/>
      </c>
      <c r="N1288" s="46">
        <f>IF([1]All_Tasks_Billing!N1288="",0,[1]All_Tasks_Billing!N1288)</f>
        <v>1</v>
      </c>
      <c r="O1288" t="str">
        <f>[1]All_Tasks_Billing!O1288</f>
        <v/>
      </c>
      <c r="P1288" s="47">
        <f>IF([1]All_Tasks_Billing!P1288="",0,[1]All_Tasks_Billing!P1288)</f>
        <v>2</v>
      </c>
      <c r="Q1288" s="47">
        <f>IF([1]All_Tasks_Billing!Q1288="",0,[1]All_Tasks_Billing!Q1288)</f>
        <v>0</v>
      </c>
      <c r="R1288" s="47">
        <f>IF([1]All_Tasks_Billing!R1288="",0,[1]All_Tasks_Billing!R1288)</f>
        <v>2</v>
      </c>
      <c r="S1288" t="str">
        <f>[1]All_Tasks_Billing!S1288</f>
        <v>COMPLETED</v>
      </c>
      <c r="T1288" t="str">
        <f>[1]All_Tasks_Billing!T1288</f>
        <v>READY</v>
      </c>
      <c r="U1288" t="str">
        <f>[1]All_Tasks_Billing!U1288</f>
        <v/>
      </c>
      <c r="V1288">
        <f>[1]All_Tasks_Billing!V1288</f>
        <v>29</v>
      </c>
      <c r="W1288" s="48">
        <f>[1]All_Tasks_Billing!W1288</f>
        <v>150</v>
      </c>
      <c r="X1288">
        <f>[1]All_Tasks_Billing!X1288</f>
        <v>24518.175000000003</v>
      </c>
      <c r="Y1288">
        <f>[1]All_Tasks_Billing!Y1288</f>
        <v>1</v>
      </c>
      <c r="Z1288" s="49">
        <f>[1]All_Tasks_Billing!Z1288</f>
        <v>1</v>
      </c>
      <c r="AA1288" s="45">
        <f>[1]All_Tasks_Billing!AA1288</f>
        <v>45970</v>
      </c>
      <c r="AB1288" t="str">
        <f>[1]All_Tasks_Billing!AB1288</f>
        <v>Nov-2025</v>
      </c>
      <c r="AC1288" s="48">
        <f>[1]All_Tasks_Billing!AC1288</f>
        <v>300</v>
      </c>
      <c r="AD1288" s="48">
        <f>[1]All_Tasks_Billing!AD1288</f>
        <v>0</v>
      </c>
      <c r="AE1288" s="48">
        <f>[1]All_Tasks_Billing!AE1288</f>
        <v>0</v>
      </c>
      <c r="AF1288" s="48">
        <f>[1]All_Tasks_Billing!AF1288</f>
        <v>0</v>
      </c>
      <c r="AG1288" s="48">
        <f>[1]All_Tasks_Billing!AG1288</f>
        <v>0</v>
      </c>
      <c r="AH1288" s="48">
        <f>[1]All_Tasks_Billing!AH1288</f>
        <v>8.5999999999999993E-2</v>
      </c>
      <c r="AI1288" s="48">
        <f>[1]All_Tasks_Billing!AI1288</f>
        <v>10.75</v>
      </c>
      <c r="AJ1288" s="48">
        <f>[1]All_Tasks_Billing!AJ1288</f>
        <v>0</v>
      </c>
      <c r="AK1288" s="48">
        <f>[1]All_Tasks_Billing!AK1288</f>
        <v>0</v>
      </c>
      <c r="AL1288" s="48">
        <f>[1]All_Tasks_Billing!AL1288</f>
        <v>0</v>
      </c>
      <c r="AM1288" s="48">
        <f>[1]All_Tasks_Billing!AM1288</f>
        <v>0</v>
      </c>
      <c r="AN1288" s="48">
        <f>[1]All_Tasks_Billing!AN1288</f>
        <v>0</v>
      </c>
      <c r="AO1288" s="48">
        <f>[1]All_Tasks_Billing!AO1288</f>
        <v>0</v>
      </c>
      <c r="AP1288" s="48">
        <f>[1]All_Tasks_Billing!AP1288</f>
        <v>8.5999999999999993E-2</v>
      </c>
      <c r="AQ1288" s="48">
        <f>[1]All_Tasks_Billing!AQ1288</f>
        <v>10.75</v>
      </c>
      <c r="AR1288" s="48">
        <f>[1]All_Tasks_Billing!AR1288</f>
        <v>0</v>
      </c>
      <c r="AS1288" s="48">
        <f>[1]All_Tasks_Billing!AS1288</f>
        <v>310.75</v>
      </c>
      <c r="AT1288" s="48">
        <f>[1]All_Tasks_Billing!AT1288</f>
        <v>310.75</v>
      </c>
      <c r="AU1288" s="50" t="str">
        <f t="shared" si="360"/>
        <v>Nov-2025</v>
      </c>
      <c r="AV1288" s="50" t="str">
        <f t="shared" si="361"/>
        <v>Q4-2025</v>
      </c>
      <c r="AW1288" s="50">
        <f t="shared" si="362"/>
        <v>2025</v>
      </c>
      <c r="AX1288" s="50" t="str">
        <f t="shared" ca="1" si="363"/>
        <v>Last Week</v>
      </c>
      <c r="AY1288" s="50" t="str">
        <f t="shared" ca="1" si="364"/>
        <v>This Month</v>
      </c>
      <c r="AZ1288" s="50" t="str">
        <f t="shared" ca="1" si="365"/>
        <v>This Quarter</v>
      </c>
      <c r="BA1288" s="48">
        <f t="shared" si="366"/>
        <v>310.75</v>
      </c>
      <c r="BB1288" s="45">
        <f t="shared" si="367"/>
        <v>45970</v>
      </c>
      <c r="BC1288" s="50" t="str">
        <f t="shared" si="368"/>
        <v>Nov-2025</v>
      </c>
      <c r="BD1288" s="48">
        <f t="shared" si="369"/>
        <v>155.375</v>
      </c>
      <c r="BE1288" s="50" t="str">
        <f t="shared" si="370"/>
        <v>Completed</v>
      </c>
      <c r="BF1288" s="51">
        <f t="shared" si="371"/>
        <v>1</v>
      </c>
      <c r="BG1288" s="51">
        <f t="shared" si="372"/>
        <v>1</v>
      </c>
      <c r="BH1288" s="50" t="str">
        <f t="shared" si="373"/>
        <v xml:space="preserve">COMPLETED - </v>
      </c>
      <c r="BI1288" s="50" t="str">
        <f t="shared" si="374"/>
        <v>COMPLETED - READY</v>
      </c>
      <c r="BJ1288" s="50" t="str">
        <f t="shared" si="375"/>
        <v/>
      </c>
      <c r="BK1288" s="50" t="str">
        <f t="shared" si="376"/>
        <v xml:space="preserve">Completed | COMPLETED | </v>
      </c>
      <c r="BL1288" s="49">
        <f t="shared" ca="1" si="377"/>
        <v>12</v>
      </c>
    </row>
    <row r="1289" spans="1:64" x14ac:dyDescent="0.25">
      <c r="A1289" t="str">
        <f>[1]All_Tasks_Billing!A1289</f>
        <v>LAS16.PPM24</v>
      </c>
      <c r="B1289" t="str">
        <f>[1]All_Tasks_Billing!B1289</f>
        <v>PPM</v>
      </c>
      <c r="C1289" t="str">
        <f>[1]All_Tasks_Billing!C1289</f>
        <v>24.2.22</v>
      </c>
      <c r="D1289" t="str">
        <f>[1]All_Tasks_Billing!D1289</f>
        <v>PDU</v>
      </c>
      <c r="E1289" t="str">
        <f>[1]All_Tasks_Billing!E1289</f>
        <v>Circuit Breakers -Secondary</v>
      </c>
      <c r="F1289" t="str">
        <f>IF([1]All_Tasks_Billing!F1289="","",[1]All_Tasks_Billing!F1289)</f>
        <v>400AF / 400AT</v>
      </c>
      <c r="G1289" t="str">
        <f>IF([1]All_Tasks_Billing!G1289="","",[1]All_Tasks_Billing!G1289)</f>
        <v/>
      </c>
      <c r="H1289" s="45" t="str">
        <f>[1]All_Tasks_Billing!H1289</f>
        <v/>
      </c>
      <c r="I1289" t="str">
        <f>IF([1]All_Tasks_Billing!I1289="","",[1]All_Tasks_Billing!I1289)</f>
        <v/>
      </c>
      <c r="J1289" t="str">
        <f>IF([1]All_Tasks_Billing!J1289="","",[1]All_Tasks_Billing!J1289)</f>
        <v/>
      </c>
      <c r="K1289" t="b">
        <f>[1]All_Tasks_Billing!K1289</f>
        <v>0</v>
      </c>
      <c r="L1289" s="45">
        <f>[1]All_Tasks_Billing!L1289</f>
        <v>45965</v>
      </c>
      <c r="M1289" t="str">
        <f>[1]All_Tasks_Billing!M1289</f>
        <v/>
      </c>
      <c r="N1289" s="46">
        <f>IF([1]All_Tasks_Billing!N1289="",0,[1]All_Tasks_Billing!N1289)</f>
        <v>1</v>
      </c>
      <c r="O1289" t="str">
        <f>[1]All_Tasks_Billing!O1289</f>
        <v/>
      </c>
      <c r="P1289" s="47">
        <f>IF([1]All_Tasks_Billing!P1289="",0,[1]All_Tasks_Billing!P1289)</f>
        <v>2</v>
      </c>
      <c r="Q1289" s="47">
        <f>IF([1]All_Tasks_Billing!Q1289="",0,[1]All_Tasks_Billing!Q1289)</f>
        <v>0</v>
      </c>
      <c r="R1289" s="47">
        <f>IF([1]All_Tasks_Billing!R1289="",0,[1]All_Tasks_Billing!R1289)</f>
        <v>2</v>
      </c>
      <c r="S1289" t="str">
        <f>[1]All_Tasks_Billing!S1289</f>
        <v>COMPLETED</v>
      </c>
      <c r="T1289" t="str">
        <f>[1]All_Tasks_Billing!T1289</f>
        <v>READY</v>
      </c>
      <c r="U1289" t="str">
        <f>[1]All_Tasks_Billing!U1289</f>
        <v/>
      </c>
      <c r="V1289">
        <f>[1]All_Tasks_Billing!V1289</f>
        <v>29</v>
      </c>
      <c r="W1289" s="48">
        <f>[1]All_Tasks_Billing!W1289</f>
        <v>150</v>
      </c>
      <c r="X1289">
        <f>[1]All_Tasks_Billing!X1289</f>
        <v>24518.175000000003</v>
      </c>
      <c r="Y1289">
        <f>[1]All_Tasks_Billing!Y1289</f>
        <v>1</v>
      </c>
      <c r="Z1289" s="49">
        <f>[1]All_Tasks_Billing!Z1289</f>
        <v>1</v>
      </c>
      <c r="AA1289" s="45">
        <f>[1]All_Tasks_Billing!AA1289</f>
        <v>45970</v>
      </c>
      <c r="AB1289" t="str">
        <f>[1]All_Tasks_Billing!AB1289</f>
        <v>Nov-2025</v>
      </c>
      <c r="AC1289" s="48">
        <f>[1]All_Tasks_Billing!AC1289</f>
        <v>300</v>
      </c>
      <c r="AD1289" s="48">
        <f>[1]All_Tasks_Billing!AD1289</f>
        <v>0</v>
      </c>
      <c r="AE1289" s="48">
        <f>[1]All_Tasks_Billing!AE1289</f>
        <v>0</v>
      </c>
      <c r="AF1289" s="48">
        <f>[1]All_Tasks_Billing!AF1289</f>
        <v>0</v>
      </c>
      <c r="AG1289" s="48">
        <f>[1]All_Tasks_Billing!AG1289</f>
        <v>0</v>
      </c>
      <c r="AH1289" s="48">
        <f>[1]All_Tasks_Billing!AH1289</f>
        <v>8.5999999999999993E-2</v>
      </c>
      <c r="AI1289" s="48">
        <f>[1]All_Tasks_Billing!AI1289</f>
        <v>10.75</v>
      </c>
      <c r="AJ1289" s="48">
        <f>[1]All_Tasks_Billing!AJ1289</f>
        <v>0</v>
      </c>
      <c r="AK1289" s="48">
        <f>[1]All_Tasks_Billing!AK1289</f>
        <v>0</v>
      </c>
      <c r="AL1289" s="48">
        <f>[1]All_Tasks_Billing!AL1289</f>
        <v>0</v>
      </c>
      <c r="AM1289" s="48">
        <f>[1]All_Tasks_Billing!AM1289</f>
        <v>0</v>
      </c>
      <c r="AN1289" s="48">
        <f>[1]All_Tasks_Billing!AN1289</f>
        <v>0</v>
      </c>
      <c r="AO1289" s="48">
        <f>[1]All_Tasks_Billing!AO1289</f>
        <v>0</v>
      </c>
      <c r="AP1289" s="48">
        <f>[1]All_Tasks_Billing!AP1289</f>
        <v>8.5999999999999993E-2</v>
      </c>
      <c r="AQ1289" s="48">
        <f>[1]All_Tasks_Billing!AQ1289</f>
        <v>10.75</v>
      </c>
      <c r="AR1289" s="48">
        <f>[1]All_Tasks_Billing!AR1289</f>
        <v>0</v>
      </c>
      <c r="AS1289" s="48">
        <f>[1]All_Tasks_Billing!AS1289</f>
        <v>310.75</v>
      </c>
      <c r="AT1289" s="48">
        <f>[1]All_Tasks_Billing!AT1289</f>
        <v>310.75</v>
      </c>
      <c r="AU1289" s="50" t="str">
        <f t="shared" si="360"/>
        <v>Nov-2025</v>
      </c>
      <c r="AV1289" s="50" t="str">
        <f t="shared" si="361"/>
        <v>Q4-2025</v>
      </c>
      <c r="AW1289" s="50">
        <f t="shared" si="362"/>
        <v>2025</v>
      </c>
      <c r="AX1289" s="50" t="str">
        <f t="shared" ca="1" si="363"/>
        <v>Last Week</v>
      </c>
      <c r="AY1289" s="50" t="str">
        <f t="shared" ca="1" si="364"/>
        <v>This Month</v>
      </c>
      <c r="AZ1289" s="50" t="str">
        <f t="shared" ca="1" si="365"/>
        <v>This Quarter</v>
      </c>
      <c r="BA1289" s="48">
        <f t="shared" si="366"/>
        <v>310.75</v>
      </c>
      <c r="BB1289" s="45">
        <f t="shared" si="367"/>
        <v>45970</v>
      </c>
      <c r="BC1289" s="50" t="str">
        <f t="shared" si="368"/>
        <v>Nov-2025</v>
      </c>
      <c r="BD1289" s="48">
        <f t="shared" si="369"/>
        <v>155.375</v>
      </c>
      <c r="BE1289" s="50" t="str">
        <f t="shared" si="370"/>
        <v>Completed</v>
      </c>
      <c r="BF1289" s="51">
        <f t="shared" si="371"/>
        <v>1</v>
      </c>
      <c r="BG1289" s="51">
        <f t="shared" si="372"/>
        <v>1</v>
      </c>
      <c r="BH1289" s="50" t="str">
        <f t="shared" si="373"/>
        <v xml:space="preserve">COMPLETED - </v>
      </c>
      <c r="BI1289" s="50" t="str">
        <f t="shared" si="374"/>
        <v>COMPLETED - READY</v>
      </c>
      <c r="BJ1289" s="50" t="str">
        <f t="shared" si="375"/>
        <v/>
      </c>
      <c r="BK1289" s="50" t="str">
        <f t="shared" si="376"/>
        <v xml:space="preserve">Completed | COMPLETED | </v>
      </c>
      <c r="BL1289" s="49">
        <f t="shared" ca="1" si="377"/>
        <v>12</v>
      </c>
    </row>
    <row r="1290" spans="1:64" x14ac:dyDescent="0.25">
      <c r="A1290" t="str">
        <f>[1]All_Tasks_Billing!A1290</f>
        <v>LAS16.PPM24</v>
      </c>
      <c r="B1290" t="str">
        <f>[1]All_Tasks_Billing!B1290</f>
        <v>PPM</v>
      </c>
      <c r="C1290" t="str">
        <f>[1]All_Tasks_Billing!C1290</f>
        <v>24.2.23</v>
      </c>
      <c r="D1290" t="str">
        <f>[1]All_Tasks_Billing!D1290</f>
        <v>PDU</v>
      </c>
      <c r="E1290" t="str">
        <f>[1]All_Tasks_Billing!E1290</f>
        <v>XFMR - Dry-Type, Large</v>
      </c>
      <c r="F1290" t="str">
        <f>IF([1]All_Tasks_Billing!F1290="","",[1]All_Tasks_Billing!F1290)</f>
        <v/>
      </c>
      <c r="G1290" t="str">
        <f>IF([1]All_Tasks_Billing!G1290="","",[1]All_Tasks_Billing!G1290)</f>
        <v/>
      </c>
      <c r="H1290" s="45" t="str">
        <f>[1]All_Tasks_Billing!H1290</f>
        <v/>
      </c>
      <c r="I1290" t="str">
        <f>IF([1]All_Tasks_Billing!I1290="","",[1]All_Tasks_Billing!I1290)</f>
        <v/>
      </c>
      <c r="J1290" t="str">
        <f>IF([1]All_Tasks_Billing!J1290="","",[1]All_Tasks_Billing!J1290)</f>
        <v/>
      </c>
      <c r="K1290" t="b">
        <f>[1]All_Tasks_Billing!K1290</f>
        <v>1</v>
      </c>
      <c r="L1290" s="45">
        <f>[1]All_Tasks_Billing!L1290</f>
        <v>45965</v>
      </c>
      <c r="M1290" t="str">
        <f>[1]All_Tasks_Billing!M1290</f>
        <v/>
      </c>
      <c r="N1290" s="46">
        <f>IF([1]All_Tasks_Billing!N1290="",0,[1]All_Tasks_Billing!N1290)</f>
        <v>1</v>
      </c>
      <c r="O1290" t="str">
        <f>[1]All_Tasks_Billing!O1290</f>
        <v/>
      </c>
      <c r="P1290" s="47">
        <f>IF([1]All_Tasks_Billing!P1290="",0,[1]All_Tasks_Billing!P1290)</f>
        <v>4</v>
      </c>
      <c r="Q1290" s="47">
        <f>IF([1]All_Tasks_Billing!Q1290="",0,[1]All_Tasks_Billing!Q1290)</f>
        <v>0</v>
      </c>
      <c r="R1290" s="47">
        <f>IF([1]All_Tasks_Billing!R1290="",0,[1]All_Tasks_Billing!R1290)</f>
        <v>4</v>
      </c>
      <c r="S1290" t="str">
        <f>[1]All_Tasks_Billing!S1290</f>
        <v>COMPLETED</v>
      </c>
      <c r="T1290" t="str">
        <f>[1]All_Tasks_Billing!T1290</f>
        <v>READY</v>
      </c>
      <c r="U1290" t="str">
        <f>[1]All_Tasks_Billing!U1290</f>
        <v/>
      </c>
      <c r="V1290">
        <f>[1]All_Tasks_Billing!V1290</f>
        <v>29</v>
      </c>
      <c r="W1290" s="48">
        <f>[1]All_Tasks_Billing!W1290</f>
        <v>150</v>
      </c>
      <c r="X1290">
        <f>[1]All_Tasks_Billing!X1290</f>
        <v>24518.175000000003</v>
      </c>
      <c r="Y1290">
        <f>[1]All_Tasks_Billing!Y1290</f>
        <v>1</v>
      </c>
      <c r="Z1290" s="49">
        <f>[1]All_Tasks_Billing!Z1290</f>
        <v>1</v>
      </c>
      <c r="AA1290" s="45">
        <f>[1]All_Tasks_Billing!AA1290</f>
        <v>45970</v>
      </c>
      <c r="AB1290" t="str">
        <f>[1]All_Tasks_Billing!AB1290</f>
        <v>Nov-2025</v>
      </c>
      <c r="AC1290" s="48">
        <f>[1]All_Tasks_Billing!AC1290</f>
        <v>600</v>
      </c>
      <c r="AD1290" s="48">
        <f>[1]All_Tasks_Billing!AD1290</f>
        <v>0</v>
      </c>
      <c r="AE1290" s="48">
        <f>[1]All_Tasks_Billing!AE1290</f>
        <v>0</v>
      </c>
      <c r="AF1290" s="48">
        <f>[1]All_Tasks_Billing!AF1290</f>
        <v>0</v>
      </c>
      <c r="AG1290" s="48">
        <f>[1]All_Tasks_Billing!AG1290</f>
        <v>0</v>
      </c>
      <c r="AH1290" s="48">
        <f>[1]All_Tasks_Billing!AH1290</f>
        <v>0.17199999999999999</v>
      </c>
      <c r="AI1290" s="48">
        <f>[1]All_Tasks_Billing!AI1290</f>
        <v>21.5</v>
      </c>
      <c r="AJ1290" s="48">
        <f>[1]All_Tasks_Billing!AJ1290</f>
        <v>0</v>
      </c>
      <c r="AK1290" s="48">
        <f>[1]All_Tasks_Billing!AK1290</f>
        <v>0</v>
      </c>
      <c r="AL1290" s="48">
        <f>[1]All_Tasks_Billing!AL1290</f>
        <v>0</v>
      </c>
      <c r="AM1290" s="48">
        <f>[1]All_Tasks_Billing!AM1290</f>
        <v>0</v>
      </c>
      <c r="AN1290" s="48">
        <f>[1]All_Tasks_Billing!AN1290</f>
        <v>0</v>
      </c>
      <c r="AO1290" s="48">
        <f>[1]All_Tasks_Billing!AO1290</f>
        <v>0</v>
      </c>
      <c r="AP1290" s="48">
        <f>[1]All_Tasks_Billing!AP1290</f>
        <v>0.17199999999999999</v>
      </c>
      <c r="AQ1290" s="48">
        <f>[1]All_Tasks_Billing!AQ1290</f>
        <v>21.5</v>
      </c>
      <c r="AR1290" s="48">
        <f>[1]All_Tasks_Billing!AR1290</f>
        <v>0</v>
      </c>
      <c r="AS1290" s="48">
        <f>[1]All_Tasks_Billing!AS1290</f>
        <v>621.5</v>
      </c>
      <c r="AT1290" s="48">
        <f>[1]All_Tasks_Billing!AT1290</f>
        <v>621.5</v>
      </c>
      <c r="AU1290" s="50" t="str">
        <f t="shared" si="360"/>
        <v>Nov-2025</v>
      </c>
      <c r="AV1290" s="50" t="str">
        <f t="shared" si="361"/>
        <v>Q4-2025</v>
      </c>
      <c r="AW1290" s="50">
        <f t="shared" si="362"/>
        <v>2025</v>
      </c>
      <c r="AX1290" s="50" t="str">
        <f t="shared" ca="1" si="363"/>
        <v>Last Week</v>
      </c>
      <c r="AY1290" s="50" t="str">
        <f t="shared" ca="1" si="364"/>
        <v>This Month</v>
      </c>
      <c r="AZ1290" s="50" t="str">
        <f t="shared" ca="1" si="365"/>
        <v>This Quarter</v>
      </c>
      <c r="BA1290" s="48">
        <f t="shared" si="366"/>
        <v>621.5</v>
      </c>
      <c r="BB1290" s="45">
        <f t="shared" si="367"/>
        <v>45970</v>
      </c>
      <c r="BC1290" s="50" t="str">
        <f t="shared" si="368"/>
        <v>Nov-2025</v>
      </c>
      <c r="BD1290" s="48">
        <f t="shared" si="369"/>
        <v>155.375</v>
      </c>
      <c r="BE1290" s="50" t="str">
        <f t="shared" si="370"/>
        <v>Completed</v>
      </c>
      <c r="BF1290" s="51">
        <f t="shared" si="371"/>
        <v>1</v>
      </c>
      <c r="BG1290" s="51">
        <f t="shared" si="372"/>
        <v>1</v>
      </c>
      <c r="BH1290" s="50" t="str">
        <f t="shared" si="373"/>
        <v xml:space="preserve">COMPLETED - </v>
      </c>
      <c r="BI1290" s="50" t="str">
        <f t="shared" si="374"/>
        <v>COMPLETED - READY</v>
      </c>
      <c r="BJ1290" s="50" t="str">
        <f t="shared" si="375"/>
        <v/>
      </c>
      <c r="BK1290" s="50" t="str">
        <f t="shared" si="376"/>
        <v xml:space="preserve">Completed | COMPLETED | </v>
      </c>
      <c r="BL1290" s="49">
        <f t="shared" ca="1" si="377"/>
        <v>12</v>
      </c>
    </row>
    <row r="1291" spans="1:64" x14ac:dyDescent="0.25">
      <c r="A1291" t="str">
        <f>[1]All_Tasks_Billing!A1291</f>
        <v>LAS16.PPM24</v>
      </c>
      <c r="B1291" t="str">
        <f>[1]All_Tasks_Billing!B1291</f>
        <v>PPM</v>
      </c>
      <c r="C1291" t="str">
        <f>[1]All_Tasks_Billing!C1291</f>
        <v>24.2.24</v>
      </c>
      <c r="D1291" t="str">
        <f>[1]All_Tasks_Billing!D1291</f>
        <v>PDU</v>
      </c>
      <c r="E1291" t="str">
        <f>[1]All_Tasks_Billing!E1291</f>
        <v>XFMR - Dry-Type, Large</v>
      </c>
      <c r="F1291" t="str">
        <f>IF([1]All_Tasks_Billing!F1291="","",[1]All_Tasks_Billing!F1291)</f>
        <v/>
      </c>
      <c r="G1291" t="str">
        <f>IF([1]All_Tasks_Billing!G1291="","",[1]All_Tasks_Billing!G1291)</f>
        <v/>
      </c>
      <c r="H1291" s="45" t="str">
        <f>[1]All_Tasks_Billing!H1291</f>
        <v/>
      </c>
      <c r="I1291" t="str">
        <f>IF([1]All_Tasks_Billing!I1291="","",[1]All_Tasks_Billing!I1291)</f>
        <v/>
      </c>
      <c r="J1291" t="str">
        <f>IF([1]All_Tasks_Billing!J1291="","",[1]All_Tasks_Billing!J1291)</f>
        <v/>
      </c>
      <c r="K1291" t="b">
        <f>[1]All_Tasks_Billing!K1291</f>
        <v>1</v>
      </c>
      <c r="L1291" s="45">
        <f>[1]All_Tasks_Billing!L1291</f>
        <v>45965</v>
      </c>
      <c r="M1291" t="str">
        <f>[1]All_Tasks_Billing!M1291</f>
        <v/>
      </c>
      <c r="N1291" s="46">
        <f>IF([1]All_Tasks_Billing!N1291="",0,[1]All_Tasks_Billing!N1291)</f>
        <v>1</v>
      </c>
      <c r="O1291" t="str">
        <f>[1]All_Tasks_Billing!O1291</f>
        <v/>
      </c>
      <c r="P1291" s="47">
        <f>IF([1]All_Tasks_Billing!P1291="",0,[1]All_Tasks_Billing!P1291)</f>
        <v>4</v>
      </c>
      <c r="Q1291" s="47">
        <f>IF([1]All_Tasks_Billing!Q1291="",0,[1]All_Tasks_Billing!Q1291)</f>
        <v>0</v>
      </c>
      <c r="R1291" s="47">
        <f>IF([1]All_Tasks_Billing!R1291="",0,[1]All_Tasks_Billing!R1291)</f>
        <v>4</v>
      </c>
      <c r="S1291" t="str">
        <f>[1]All_Tasks_Billing!S1291</f>
        <v>COMPLETED</v>
      </c>
      <c r="T1291" t="str">
        <f>[1]All_Tasks_Billing!T1291</f>
        <v>READY</v>
      </c>
      <c r="U1291" t="str">
        <f>[1]All_Tasks_Billing!U1291</f>
        <v/>
      </c>
      <c r="V1291">
        <f>[1]All_Tasks_Billing!V1291</f>
        <v>29</v>
      </c>
      <c r="W1291" s="48">
        <f>[1]All_Tasks_Billing!W1291</f>
        <v>150</v>
      </c>
      <c r="X1291">
        <f>[1]All_Tasks_Billing!X1291</f>
        <v>24518.175000000003</v>
      </c>
      <c r="Y1291">
        <f>[1]All_Tasks_Billing!Y1291</f>
        <v>1</v>
      </c>
      <c r="Z1291" s="49">
        <f>[1]All_Tasks_Billing!Z1291</f>
        <v>1</v>
      </c>
      <c r="AA1291" s="45">
        <f>[1]All_Tasks_Billing!AA1291</f>
        <v>45970</v>
      </c>
      <c r="AB1291" t="str">
        <f>[1]All_Tasks_Billing!AB1291</f>
        <v>Nov-2025</v>
      </c>
      <c r="AC1291" s="48">
        <f>[1]All_Tasks_Billing!AC1291</f>
        <v>600</v>
      </c>
      <c r="AD1291" s="48">
        <f>[1]All_Tasks_Billing!AD1291</f>
        <v>0</v>
      </c>
      <c r="AE1291" s="48">
        <f>[1]All_Tasks_Billing!AE1291</f>
        <v>0</v>
      </c>
      <c r="AF1291" s="48">
        <f>[1]All_Tasks_Billing!AF1291</f>
        <v>0</v>
      </c>
      <c r="AG1291" s="48">
        <f>[1]All_Tasks_Billing!AG1291</f>
        <v>0</v>
      </c>
      <c r="AH1291" s="48">
        <f>[1]All_Tasks_Billing!AH1291</f>
        <v>0.17199999999999999</v>
      </c>
      <c r="AI1291" s="48">
        <f>[1]All_Tasks_Billing!AI1291</f>
        <v>21.5</v>
      </c>
      <c r="AJ1291" s="48">
        <f>[1]All_Tasks_Billing!AJ1291</f>
        <v>0</v>
      </c>
      <c r="AK1291" s="48">
        <f>[1]All_Tasks_Billing!AK1291</f>
        <v>0</v>
      </c>
      <c r="AL1291" s="48">
        <f>[1]All_Tasks_Billing!AL1291</f>
        <v>0</v>
      </c>
      <c r="AM1291" s="48">
        <f>[1]All_Tasks_Billing!AM1291</f>
        <v>0</v>
      </c>
      <c r="AN1291" s="48">
        <f>[1]All_Tasks_Billing!AN1291</f>
        <v>0</v>
      </c>
      <c r="AO1291" s="48">
        <f>[1]All_Tasks_Billing!AO1291</f>
        <v>0</v>
      </c>
      <c r="AP1291" s="48">
        <f>[1]All_Tasks_Billing!AP1291</f>
        <v>0.17199999999999999</v>
      </c>
      <c r="AQ1291" s="48">
        <f>[1]All_Tasks_Billing!AQ1291</f>
        <v>21.5</v>
      </c>
      <c r="AR1291" s="48">
        <f>[1]All_Tasks_Billing!AR1291</f>
        <v>0</v>
      </c>
      <c r="AS1291" s="48">
        <f>[1]All_Tasks_Billing!AS1291</f>
        <v>621.5</v>
      </c>
      <c r="AT1291" s="48">
        <f>[1]All_Tasks_Billing!AT1291</f>
        <v>621.5</v>
      </c>
      <c r="AU1291" s="50" t="str">
        <f t="shared" si="360"/>
        <v>Nov-2025</v>
      </c>
      <c r="AV1291" s="50" t="str">
        <f t="shared" si="361"/>
        <v>Q4-2025</v>
      </c>
      <c r="AW1291" s="50">
        <f t="shared" si="362"/>
        <v>2025</v>
      </c>
      <c r="AX1291" s="50" t="str">
        <f t="shared" ca="1" si="363"/>
        <v>Last Week</v>
      </c>
      <c r="AY1291" s="50" t="str">
        <f t="shared" ca="1" si="364"/>
        <v>This Month</v>
      </c>
      <c r="AZ1291" s="50" t="str">
        <f t="shared" ca="1" si="365"/>
        <v>This Quarter</v>
      </c>
      <c r="BA1291" s="48">
        <f t="shared" si="366"/>
        <v>621.5</v>
      </c>
      <c r="BB1291" s="45">
        <f t="shared" si="367"/>
        <v>45970</v>
      </c>
      <c r="BC1291" s="50" t="str">
        <f t="shared" si="368"/>
        <v>Nov-2025</v>
      </c>
      <c r="BD1291" s="48">
        <f t="shared" si="369"/>
        <v>155.375</v>
      </c>
      <c r="BE1291" s="50" t="str">
        <f t="shared" si="370"/>
        <v>Completed</v>
      </c>
      <c r="BF1291" s="51">
        <f t="shared" si="371"/>
        <v>1</v>
      </c>
      <c r="BG1291" s="51">
        <f t="shared" si="372"/>
        <v>1</v>
      </c>
      <c r="BH1291" s="50" t="str">
        <f t="shared" si="373"/>
        <v xml:space="preserve">COMPLETED - </v>
      </c>
      <c r="BI1291" s="50" t="str">
        <f t="shared" si="374"/>
        <v>COMPLETED - READY</v>
      </c>
      <c r="BJ1291" s="50" t="str">
        <f t="shared" si="375"/>
        <v/>
      </c>
      <c r="BK1291" s="50" t="str">
        <f t="shared" si="376"/>
        <v xml:space="preserve">Completed | COMPLETED | </v>
      </c>
      <c r="BL1291" s="49">
        <f t="shared" ca="1" si="377"/>
        <v>12</v>
      </c>
    </row>
    <row r="1292" spans="1:64" x14ac:dyDescent="0.25">
      <c r="A1292" t="str">
        <f>[1]All_Tasks_Billing!A1292</f>
        <v>LAS16.PPM24</v>
      </c>
      <c r="B1292" t="str">
        <f>[1]All_Tasks_Billing!B1292</f>
        <v>PPM</v>
      </c>
      <c r="C1292" t="str">
        <f>[1]All_Tasks_Billing!C1292</f>
        <v>24.2.25</v>
      </c>
      <c r="D1292" t="str">
        <f>[1]All_Tasks_Billing!D1292</f>
        <v>PDU</v>
      </c>
      <c r="E1292" t="str">
        <f>[1]All_Tasks_Billing!E1292</f>
        <v>Switchboard</v>
      </c>
      <c r="F1292" t="str">
        <f>IF([1]All_Tasks_Billing!F1292="","",[1]All_Tasks_Billing!F1292)</f>
        <v/>
      </c>
      <c r="G1292" t="str">
        <f>IF([1]All_Tasks_Billing!G1292="","",[1]All_Tasks_Billing!G1292)</f>
        <v/>
      </c>
      <c r="H1292" s="45" t="str">
        <f>[1]All_Tasks_Billing!H1292</f>
        <v/>
      </c>
      <c r="I1292" t="str">
        <f>IF([1]All_Tasks_Billing!I1292="","",[1]All_Tasks_Billing!I1292)</f>
        <v/>
      </c>
      <c r="J1292" t="str">
        <f>IF([1]All_Tasks_Billing!J1292="","",[1]All_Tasks_Billing!J1292)</f>
        <v/>
      </c>
      <c r="K1292" t="b">
        <f>[1]All_Tasks_Billing!K1292</f>
        <v>1</v>
      </c>
      <c r="L1292" s="45">
        <f>[1]All_Tasks_Billing!L1292</f>
        <v>45965</v>
      </c>
      <c r="M1292" t="str">
        <f>[1]All_Tasks_Billing!M1292</f>
        <v/>
      </c>
      <c r="N1292" s="46">
        <f>IF([1]All_Tasks_Billing!N1292="",0,[1]All_Tasks_Billing!N1292)</f>
        <v>1</v>
      </c>
      <c r="O1292" t="str">
        <f>[1]All_Tasks_Billing!O1292</f>
        <v/>
      </c>
      <c r="P1292" s="47">
        <f>IF([1]All_Tasks_Billing!P1292="",0,[1]All_Tasks_Billing!P1292)</f>
        <v>4</v>
      </c>
      <c r="Q1292" s="47">
        <f>IF([1]All_Tasks_Billing!Q1292="",0,[1]All_Tasks_Billing!Q1292)</f>
        <v>0</v>
      </c>
      <c r="R1292" s="47">
        <f>IF([1]All_Tasks_Billing!R1292="",0,[1]All_Tasks_Billing!R1292)</f>
        <v>4</v>
      </c>
      <c r="S1292" t="str">
        <f>[1]All_Tasks_Billing!S1292</f>
        <v>COMPLETED</v>
      </c>
      <c r="T1292" t="str">
        <f>[1]All_Tasks_Billing!T1292</f>
        <v>READY</v>
      </c>
      <c r="U1292" t="str">
        <f>[1]All_Tasks_Billing!U1292</f>
        <v/>
      </c>
      <c r="V1292">
        <f>[1]All_Tasks_Billing!V1292</f>
        <v>29</v>
      </c>
      <c r="W1292" s="48">
        <f>[1]All_Tasks_Billing!W1292</f>
        <v>150</v>
      </c>
      <c r="X1292">
        <f>[1]All_Tasks_Billing!X1292</f>
        <v>24518.175000000003</v>
      </c>
      <c r="Y1292">
        <f>[1]All_Tasks_Billing!Y1292</f>
        <v>1</v>
      </c>
      <c r="Z1292" s="49">
        <f>[1]All_Tasks_Billing!Z1292</f>
        <v>1</v>
      </c>
      <c r="AA1292" s="45">
        <f>[1]All_Tasks_Billing!AA1292</f>
        <v>45970</v>
      </c>
      <c r="AB1292" t="str">
        <f>[1]All_Tasks_Billing!AB1292</f>
        <v>Nov-2025</v>
      </c>
      <c r="AC1292" s="48">
        <f>[1]All_Tasks_Billing!AC1292</f>
        <v>600</v>
      </c>
      <c r="AD1292" s="48">
        <f>[1]All_Tasks_Billing!AD1292</f>
        <v>0</v>
      </c>
      <c r="AE1292" s="48">
        <f>[1]All_Tasks_Billing!AE1292</f>
        <v>0</v>
      </c>
      <c r="AF1292" s="48">
        <f>[1]All_Tasks_Billing!AF1292</f>
        <v>0</v>
      </c>
      <c r="AG1292" s="48">
        <f>[1]All_Tasks_Billing!AG1292</f>
        <v>0</v>
      </c>
      <c r="AH1292" s="48">
        <f>[1]All_Tasks_Billing!AH1292</f>
        <v>0.17199999999999999</v>
      </c>
      <c r="AI1292" s="48">
        <f>[1]All_Tasks_Billing!AI1292</f>
        <v>21.5</v>
      </c>
      <c r="AJ1292" s="48">
        <f>[1]All_Tasks_Billing!AJ1292</f>
        <v>0</v>
      </c>
      <c r="AK1292" s="48">
        <f>[1]All_Tasks_Billing!AK1292</f>
        <v>0</v>
      </c>
      <c r="AL1292" s="48">
        <f>[1]All_Tasks_Billing!AL1292</f>
        <v>0</v>
      </c>
      <c r="AM1292" s="48">
        <f>[1]All_Tasks_Billing!AM1292</f>
        <v>0</v>
      </c>
      <c r="AN1292" s="48">
        <f>[1]All_Tasks_Billing!AN1292</f>
        <v>0</v>
      </c>
      <c r="AO1292" s="48">
        <f>[1]All_Tasks_Billing!AO1292</f>
        <v>0</v>
      </c>
      <c r="AP1292" s="48">
        <f>[1]All_Tasks_Billing!AP1292</f>
        <v>0.17199999999999999</v>
      </c>
      <c r="AQ1292" s="48">
        <f>[1]All_Tasks_Billing!AQ1292</f>
        <v>21.5</v>
      </c>
      <c r="AR1292" s="48">
        <f>[1]All_Tasks_Billing!AR1292</f>
        <v>0</v>
      </c>
      <c r="AS1292" s="48">
        <f>[1]All_Tasks_Billing!AS1292</f>
        <v>621.5</v>
      </c>
      <c r="AT1292" s="48">
        <f>[1]All_Tasks_Billing!AT1292</f>
        <v>621.5</v>
      </c>
      <c r="AU1292" s="50" t="str">
        <f t="shared" si="360"/>
        <v>Nov-2025</v>
      </c>
      <c r="AV1292" s="50" t="str">
        <f t="shared" si="361"/>
        <v>Q4-2025</v>
      </c>
      <c r="AW1292" s="50">
        <f t="shared" si="362"/>
        <v>2025</v>
      </c>
      <c r="AX1292" s="50" t="str">
        <f t="shared" ca="1" si="363"/>
        <v>Last Week</v>
      </c>
      <c r="AY1292" s="50" t="str">
        <f t="shared" ca="1" si="364"/>
        <v>This Month</v>
      </c>
      <c r="AZ1292" s="50" t="str">
        <f t="shared" ca="1" si="365"/>
        <v>This Quarter</v>
      </c>
      <c r="BA1292" s="48">
        <f t="shared" si="366"/>
        <v>621.5</v>
      </c>
      <c r="BB1292" s="45">
        <f t="shared" si="367"/>
        <v>45970</v>
      </c>
      <c r="BC1292" s="50" t="str">
        <f t="shared" si="368"/>
        <v>Nov-2025</v>
      </c>
      <c r="BD1292" s="48">
        <f t="shared" si="369"/>
        <v>155.375</v>
      </c>
      <c r="BE1292" s="50" t="str">
        <f t="shared" si="370"/>
        <v>Completed</v>
      </c>
      <c r="BF1292" s="51">
        <f t="shared" si="371"/>
        <v>1</v>
      </c>
      <c r="BG1292" s="51">
        <f t="shared" si="372"/>
        <v>1</v>
      </c>
      <c r="BH1292" s="50" t="str">
        <f t="shared" si="373"/>
        <v xml:space="preserve">COMPLETED - </v>
      </c>
      <c r="BI1292" s="50" t="str">
        <f t="shared" si="374"/>
        <v>COMPLETED - READY</v>
      </c>
      <c r="BJ1292" s="50" t="str">
        <f t="shared" si="375"/>
        <v/>
      </c>
      <c r="BK1292" s="50" t="str">
        <f t="shared" si="376"/>
        <v xml:space="preserve">Completed | COMPLETED | </v>
      </c>
      <c r="BL1292" s="49">
        <f t="shared" ca="1" si="377"/>
        <v>12</v>
      </c>
    </row>
    <row r="1293" spans="1:64" x14ac:dyDescent="0.25">
      <c r="A1293" t="str">
        <f>[1]All_Tasks_Billing!A1293</f>
        <v>LAS16.PPM24</v>
      </c>
      <c r="B1293" t="str">
        <f>[1]All_Tasks_Billing!B1293</f>
        <v>PPM</v>
      </c>
      <c r="C1293" t="str">
        <f>[1]All_Tasks_Billing!C1293</f>
        <v>24.2.26</v>
      </c>
      <c r="D1293" t="str">
        <f>[1]All_Tasks_Billing!D1293</f>
        <v>PDU</v>
      </c>
      <c r="E1293" t="str">
        <f>[1]All_Tasks_Billing!E1293</f>
        <v>Switchboard</v>
      </c>
      <c r="F1293" t="str">
        <f>IF([1]All_Tasks_Billing!F1293="","",[1]All_Tasks_Billing!F1293)</f>
        <v/>
      </c>
      <c r="G1293" t="str">
        <f>IF([1]All_Tasks_Billing!G1293="","",[1]All_Tasks_Billing!G1293)</f>
        <v/>
      </c>
      <c r="H1293" s="45" t="str">
        <f>[1]All_Tasks_Billing!H1293</f>
        <v/>
      </c>
      <c r="I1293" t="str">
        <f>IF([1]All_Tasks_Billing!I1293="","",[1]All_Tasks_Billing!I1293)</f>
        <v/>
      </c>
      <c r="J1293" t="str">
        <f>IF([1]All_Tasks_Billing!J1293="","",[1]All_Tasks_Billing!J1293)</f>
        <v/>
      </c>
      <c r="K1293" t="b">
        <f>[1]All_Tasks_Billing!K1293</f>
        <v>1</v>
      </c>
      <c r="L1293" s="45">
        <f>[1]All_Tasks_Billing!L1293</f>
        <v>45965</v>
      </c>
      <c r="M1293" t="str">
        <f>[1]All_Tasks_Billing!M1293</f>
        <v/>
      </c>
      <c r="N1293" s="46">
        <f>IF([1]All_Tasks_Billing!N1293="",0,[1]All_Tasks_Billing!N1293)</f>
        <v>1</v>
      </c>
      <c r="O1293" t="str">
        <f>[1]All_Tasks_Billing!O1293</f>
        <v/>
      </c>
      <c r="P1293" s="47">
        <f>IF([1]All_Tasks_Billing!P1293="",0,[1]All_Tasks_Billing!P1293)</f>
        <v>4</v>
      </c>
      <c r="Q1293" s="47">
        <f>IF([1]All_Tasks_Billing!Q1293="",0,[1]All_Tasks_Billing!Q1293)</f>
        <v>0</v>
      </c>
      <c r="R1293" s="47">
        <f>IF([1]All_Tasks_Billing!R1293="",0,[1]All_Tasks_Billing!R1293)</f>
        <v>4</v>
      </c>
      <c r="S1293" t="str">
        <f>[1]All_Tasks_Billing!S1293</f>
        <v>COMPLETED</v>
      </c>
      <c r="T1293" t="str">
        <f>[1]All_Tasks_Billing!T1293</f>
        <v>READY</v>
      </c>
      <c r="U1293" t="str">
        <f>[1]All_Tasks_Billing!U1293</f>
        <v/>
      </c>
      <c r="V1293">
        <f>[1]All_Tasks_Billing!V1293</f>
        <v>29</v>
      </c>
      <c r="W1293" s="48">
        <f>[1]All_Tasks_Billing!W1293</f>
        <v>150</v>
      </c>
      <c r="X1293">
        <f>[1]All_Tasks_Billing!X1293</f>
        <v>24518.175000000003</v>
      </c>
      <c r="Y1293">
        <f>[1]All_Tasks_Billing!Y1293</f>
        <v>1</v>
      </c>
      <c r="Z1293" s="49">
        <f>[1]All_Tasks_Billing!Z1293</f>
        <v>1</v>
      </c>
      <c r="AA1293" s="45">
        <f>[1]All_Tasks_Billing!AA1293</f>
        <v>45970</v>
      </c>
      <c r="AB1293" t="str">
        <f>[1]All_Tasks_Billing!AB1293</f>
        <v>Nov-2025</v>
      </c>
      <c r="AC1293" s="48">
        <f>[1]All_Tasks_Billing!AC1293</f>
        <v>600</v>
      </c>
      <c r="AD1293" s="48">
        <f>[1]All_Tasks_Billing!AD1293</f>
        <v>0</v>
      </c>
      <c r="AE1293" s="48">
        <f>[1]All_Tasks_Billing!AE1293</f>
        <v>0</v>
      </c>
      <c r="AF1293" s="48">
        <f>[1]All_Tasks_Billing!AF1293</f>
        <v>0</v>
      </c>
      <c r="AG1293" s="48">
        <f>[1]All_Tasks_Billing!AG1293</f>
        <v>0</v>
      </c>
      <c r="AH1293" s="48">
        <f>[1]All_Tasks_Billing!AH1293</f>
        <v>0.17199999999999999</v>
      </c>
      <c r="AI1293" s="48">
        <f>[1]All_Tasks_Billing!AI1293</f>
        <v>21.5</v>
      </c>
      <c r="AJ1293" s="48">
        <f>[1]All_Tasks_Billing!AJ1293</f>
        <v>0</v>
      </c>
      <c r="AK1293" s="48">
        <f>[1]All_Tasks_Billing!AK1293</f>
        <v>0</v>
      </c>
      <c r="AL1293" s="48">
        <f>[1]All_Tasks_Billing!AL1293</f>
        <v>0</v>
      </c>
      <c r="AM1293" s="48">
        <f>[1]All_Tasks_Billing!AM1293</f>
        <v>0</v>
      </c>
      <c r="AN1293" s="48">
        <f>[1]All_Tasks_Billing!AN1293</f>
        <v>0</v>
      </c>
      <c r="AO1293" s="48">
        <f>[1]All_Tasks_Billing!AO1293</f>
        <v>0</v>
      </c>
      <c r="AP1293" s="48">
        <f>[1]All_Tasks_Billing!AP1293</f>
        <v>0.17199999999999999</v>
      </c>
      <c r="AQ1293" s="48">
        <f>[1]All_Tasks_Billing!AQ1293</f>
        <v>21.5</v>
      </c>
      <c r="AR1293" s="48">
        <f>[1]All_Tasks_Billing!AR1293</f>
        <v>0</v>
      </c>
      <c r="AS1293" s="48">
        <f>[1]All_Tasks_Billing!AS1293</f>
        <v>621.5</v>
      </c>
      <c r="AT1293" s="48">
        <f>[1]All_Tasks_Billing!AT1293</f>
        <v>621.5</v>
      </c>
      <c r="AU1293" s="50" t="str">
        <f t="shared" si="360"/>
        <v>Nov-2025</v>
      </c>
      <c r="AV1293" s="50" t="str">
        <f t="shared" si="361"/>
        <v>Q4-2025</v>
      </c>
      <c r="AW1293" s="50">
        <f t="shared" si="362"/>
        <v>2025</v>
      </c>
      <c r="AX1293" s="50" t="str">
        <f t="shared" ca="1" si="363"/>
        <v>Last Week</v>
      </c>
      <c r="AY1293" s="50" t="str">
        <f t="shared" ca="1" si="364"/>
        <v>This Month</v>
      </c>
      <c r="AZ1293" s="50" t="str">
        <f t="shared" ca="1" si="365"/>
        <v>This Quarter</v>
      </c>
      <c r="BA1293" s="48">
        <f t="shared" si="366"/>
        <v>621.5</v>
      </c>
      <c r="BB1293" s="45">
        <f t="shared" si="367"/>
        <v>45970</v>
      </c>
      <c r="BC1293" s="50" t="str">
        <f t="shared" si="368"/>
        <v>Nov-2025</v>
      </c>
      <c r="BD1293" s="48">
        <f t="shared" si="369"/>
        <v>155.375</v>
      </c>
      <c r="BE1293" s="50" t="str">
        <f t="shared" si="370"/>
        <v>Completed</v>
      </c>
      <c r="BF1293" s="51">
        <f t="shared" si="371"/>
        <v>1</v>
      </c>
      <c r="BG1293" s="51">
        <f t="shared" si="372"/>
        <v>1</v>
      </c>
      <c r="BH1293" s="50" t="str">
        <f t="shared" si="373"/>
        <v xml:space="preserve">COMPLETED - </v>
      </c>
      <c r="BI1293" s="50" t="str">
        <f t="shared" si="374"/>
        <v>COMPLETED - READY</v>
      </c>
      <c r="BJ1293" s="50" t="str">
        <f t="shared" si="375"/>
        <v/>
      </c>
      <c r="BK1293" s="50" t="str">
        <f t="shared" si="376"/>
        <v xml:space="preserve">Completed | COMPLETED | </v>
      </c>
      <c r="BL1293" s="49">
        <f t="shared" ca="1" si="377"/>
        <v>12</v>
      </c>
    </row>
    <row r="1294" spans="1:64" x14ac:dyDescent="0.25">
      <c r="A1294" t="str">
        <f>[1]All_Tasks_Billing!A1294</f>
        <v>LAS16.PPM24</v>
      </c>
      <c r="B1294" t="str">
        <f>[1]All_Tasks_Billing!B1294</f>
        <v>PPM</v>
      </c>
      <c r="C1294" t="str">
        <f>[1]All_Tasks_Billing!C1294</f>
        <v>24.2.27</v>
      </c>
      <c r="D1294" t="str">
        <f>[1]All_Tasks_Billing!D1294</f>
        <v>PDU</v>
      </c>
      <c r="E1294" t="str">
        <f>[1]All_Tasks_Billing!E1294</f>
        <v>PDU Load Bank</v>
      </c>
      <c r="F1294" t="str">
        <f>IF([1]All_Tasks_Billing!F1294="","",[1]All_Tasks_Billing!F1294)</f>
        <v/>
      </c>
      <c r="G1294" t="str">
        <f>IF([1]All_Tasks_Billing!G1294="","",[1]All_Tasks_Billing!G1294)</f>
        <v/>
      </c>
      <c r="H1294" s="45" t="str">
        <f>[1]All_Tasks_Billing!H1294</f>
        <v/>
      </c>
      <c r="I1294" t="str">
        <f>IF([1]All_Tasks_Billing!I1294="","",[1]All_Tasks_Billing!I1294)</f>
        <v/>
      </c>
      <c r="J1294" t="str">
        <f>IF([1]All_Tasks_Billing!J1294="","",[1]All_Tasks_Billing!J1294)</f>
        <v/>
      </c>
      <c r="K1294" t="b">
        <f>[1]All_Tasks_Billing!K1294</f>
        <v>0</v>
      </c>
      <c r="L1294" s="45" t="str">
        <f>[1]All_Tasks_Billing!L1294</f>
        <v/>
      </c>
      <c r="M1294" t="str">
        <f>[1]All_Tasks_Billing!M1294</f>
        <v/>
      </c>
      <c r="N1294" s="46">
        <f>IF([1]All_Tasks_Billing!N1294="",0,[1]All_Tasks_Billing!N1294)</f>
        <v>0</v>
      </c>
      <c r="O1294" t="str">
        <f>[1]All_Tasks_Billing!O1294</f>
        <v/>
      </c>
      <c r="P1294" s="47">
        <f>IF([1]All_Tasks_Billing!P1294="",0,[1]All_Tasks_Billing!P1294)</f>
        <v>5</v>
      </c>
      <c r="Q1294" s="47">
        <f>IF([1]All_Tasks_Billing!Q1294="",0,[1]All_Tasks_Billing!Q1294)</f>
        <v>5</v>
      </c>
      <c r="R1294" s="47">
        <f>IF([1]All_Tasks_Billing!R1294="",0,[1]All_Tasks_Billing!R1294)</f>
        <v>5</v>
      </c>
      <c r="S1294" t="str">
        <f>[1]All_Tasks_Billing!S1294</f>
        <v/>
      </c>
      <c r="T1294" t="str">
        <f>[1]All_Tasks_Billing!T1294</f>
        <v>ON HOLD</v>
      </c>
      <c r="U1294" t="str">
        <f>[1]All_Tasks_Billing!U1294</f>
        <v>LOW</v>
      </c>
      <c r="V1294">
        <f>[1]All_Tasks_Billing!V1294</f>
        <v>29</v>
      </c>
      <c r="W1294" s="48">
        <f>[1]All_Tasks_Billing!W1294</f>
        <v>150</v>
      </c>
      <c r="X1294">
        <f>[1]All_Tasks_Billing!X1294</f>
        <v>24518.175000000003</v>
      </c>
      <c r="Y1294">
        <f>[1]All_Tasks_Billing!Y1294</f>
        <v>1</v>
      </c>
      <c r="Z1294" s="49">
        <f>[1]All_Tasks_Billing!Z1294</f>
        <v>0</v>
      </c>
      <c r="AA1294" s="45" t="str">
        <f>[1]All_Tasks_Billing!AA1294</f>
        <v/>
      </c>
      <c r="AB1294" t="str">
        <f>[1]All_Tasks_Billing!AB1294</f>
        <v/>
      </c>
      <c r="AC1294" s="48">
        <f>[1]All_Tasks_Billing!AC1294</f>
        <v>0</v>
      </c>
      <c r="AD1294" s="48">
        <f>[1]All_Tasks_Billing!AD1294</f>
        <v>0</v>
      </c>
      <c r="AE1294" s="48">
        <f>[1]All_Tasks_Billing!AE1294</f>
        <v>0</v>
      </c>
      <c r="AF1294" s="48">
        <f>[1]All_Tasks_Billing!AF1294</f>
        <v>0</v>
      </c>
      <c r="AG1294" s="48">
        <f>[1]All_Tasks_Billing!AG1294</f>
        <v>0</v>
      </c>
      <c r="AH1294" s="48">
        <f>[1]All_Tasks_Billing!AH1294</f>
        <v>0.21499999999999997</v>
      </c>
      <c r="AI1294" s="48">
        <f>[1]All_Tasks_Billing!AI1294</f>
        <v>0</v>
      </c>
      <c r="AJ1294" s="48">
        <f>[1]All_Tasks_Billing!AJ1294</f>
        <v>0</v>
      </c>
      <c r="AK1294" s="48">
        <f>[1]All_Tasks_Billing!AK1294</f>
        <v>0</v>
      </c>
      <c r="AL1294" s="48">
        <f>[1]All_Tasks_Billing!AL1294</f>
        <v>0</v>
      </c>
      <c r="AM1294" s="48">
        <f>[1]All_Tasks_Billing!AM1294</f>
        <v>0</v>
      </c>
      <c r="AN1294" s="48">
        <f>[1]All_Tasks_Billing!AN1294</f>
        <v>0</v>
      </c>
      <c r="AO1294" s="48">
        <f>[1]All_Tasks_Billing!AO1294</f>
        <v>0</v>
      </c>
      <c r="AP1294" s="48">
        <f>[1]All_Tasks_Billing!AP1294</f>
        <v>0.21499999999999997</v>
      </c>
      <c r="AQ1294" s="48">
        <f>[1]All_Tasks_Billing!AQ1294</f>
        <v>0</v>
      </c>
      <c r="AR1294" s="48">
        <f>[1]All_Tasks_Billing!AR1294</f>
        <v>0</v>
      </c>
      <c r="AS1294" s="48">
        <f>[1]All_Tasks_Billing!AS1294</f>
        <v>0</v>
      </c>
      <c r="AT1294" s="48">
        <f>[1]All_Tasks_Billing!AT1294</f>
        <v>0</v>
      </c>
      <c r="AU1294" s="50" t="str">
        <f t="shared" si="360"/>
        <v/>
      </c>
      <c r="AV1294" s="50" t="str">
        <f t="shared" si="361"/>
        <v/>
      </c>
      <c r="AW1294" s="50" t="str">
        <f t="shared" si="362"/>
        <v/>
      </c>
      <c r="AX1294" s="50" t="str">
        <f t="shared" ca="1" si="363"/>
        <v>Not Completed</v>
      </c>
      <c r="AY1294" s="50" t="str">
        <f t="shared" ca="1" si="364"/>
        <v>Not Completed</v>
      </c>
      <c r="AZ1294" s="50" t="str">
        <f t="shared" ca="1" si="365"/>
        <v>Not Completed</v>
      </c>
      <c r="BA1294" s="48">
        <f t="shared" si="366"/>
        <v>0</v>
      </c>
      <c r="BB1294" s="45" t="str">
        <f t="shared" si="367"/>
        <v/>
      </c>
      <c r="BC1294" s="50" t="str">
        <f t="shared" si="368"/>
        <v/>
      </c>
      <c r="BD1294" s="48">
        <f t="shared" si="369"/>
        <v>0</v>
      </c>
      <c r="BE1294" s="50" t="str">
        <f t="shared" si="370"/>
        <v>Not Started</v>
      </c>
      <c r="BF1294" s="51">
        <f t="shared" si="371"/>
        <v>1</v>
      </c>
      <c r="BG1294" s="51">
        <f t="shared" si="372"/>
        <v>0</v>
      </c>
      <c r="BH1294" s="50" t="str">
        <f t="shared" si="373"/>
        <v/>
      </c>
      <c r="BI1294" s="50" t="str">
        <f t="shared" si="374"/>
        <v/>
      </c>
      <c r="BJ1294" s="50" t="str">
        <f t="shared" si="375"/>
        <v>LOW - ON HOLD</v>
      </c>
      <c r="BK1294" s="50" t="str">
        <f t="shared" si="376"/>
        <v>Not Started |  | LOW</v>
      </c>
      <c r="BL1294" s="49" t="str">
        <f t="shared" ca="1" si="377"/>
        <v/>
      </c>
    </row>
    <row r="1295" spans="1:64" x14ac:dyDescent="0.25">
      <c r="A1295" t="str">
        <f>[1]All_Tasks_Billing!A1295</f>
        <v>LAS16.PPM24</v>
      </c>
      <c r="B1295" t="str">
        <f>[1]All_Tasks_Billing!B1295</f>
        <v>PPM</v>
      </c>
      <c r="C1295" t="str">
        <f>[1]All_Tasks_Billing!C1295</f>
        <v>24.2.28</v>
      </c>
      <c r="D1295" t="str">
        <f>[1]All_Tasks_Billing!D1295</f>
        <v>PDU</v>
      </c>
      <c r="E1295" t="str">
        <f>[1]All_Tasks_Billing!E1295</f>
        <v>PDU Load Bank</v>
      </c>
      <c r="F1295" t="str">
        <f>IF([1]All_Tasks_Billing!F1295="","",[1]All_Tasks_Billing!F1295)</f>
        <v/>
      </c>
      <c r="G1295" t="str">
        <f>IF([1]All_Tasks_Billing!G1295="","",[1]All_Tasks_Billing!G1295)</f>
        <v/>
      </c>
      <c r="H1295" s="45" t="str">
        <f>[1]All_Tasks_Billing!H1295</f>
        <v/>
      </c>
      <c r="I1295" t="str">
        <f>IF([1]All_Tasks_Billing!I1295="","",[1]All_Tasks_Billing!I1295)</f>
        <v/>
      </c>
      <c r="J1295" t="str">
        <f>IF([1]All_Tasks_Billing!J1295="","",[1]All_Tasks_Billing!J1295)</f>
        <v/>
      </c>
      <c r="K1295" t="b">
        <f>[1]All_Tasks_Billing!K1295</f>
        <v>0</v>
      </c>
      <c r="L1295" s="45" t="str">
        <f>[1]All_Tasks_Billing!L1295</f>
        <v/>
      </c>
      <c r="M1295" t="str">
        <f>[1]All_Tasks_Billing!M1295</f>
        <v/>
      </c>
      <c r="N1295" s="46">
        <f>IF([1]All_Tasks_Billing!N1295="",0,[1]All_Tasks_Billing!N1295)</f>
        <v>0</v>
      </c>
      <c r="O1295" t="str">
        <f>[1]All_Tasks_Billing!O1295</f>
        <v/>
      </c>
      <c r="P1295" s="47">
        <f>IF([1]All_Tasks_Billing!P1295="",0,[1]All_Tasks_Billing!P1295)</f>
        <v>5</v>
      </c>
      <c r="Q1295" s="47">
        <f>IF([1]All_Tasks_Billing!Q1295="",0,[1]All_Tasks_Billing!Q1295)</f>
        <v>5</v>
      </c>
      <c r="R1295" s="47">
        <f>IF([1]All_Tasks_Billing!R1295="",0,[1]All_Tasks_Billing!R1295)</f>
        <v>5</v>
      </c>
      <c r="S1295" t="str">
        <f>[1]All_Tasks_Billing!S1295</f>
        <v/>
      </c>
      <c r="T1295" t="str">
        <f>[1]All_Tasks_Billing!T1295</f>
        <v>ON HOLD</v>
      </c>
      <c r="U1295" t="str">
        <f>[1]All_Tasks_Billing!U1295</f>
        <v>LOW</v>
      </c>
      <c r="V1295">
        <f>[1]All_Tasks_Billing!V1295</f>
        <v>29</v>
      </c>
      <c r="W1295" s="48">
        <f>[1]All_Tasks_Billing!W1295</f>
        <v>150</v>
      </c>
      <c r="X1295">
        <f>[1]All_Tasks_Billing!X1295</f>
        <v>24518.175000000003</v>
      </c>
      <c r="Y1295">
        <f>[1]All_Tasks_Billing!Y1295</f>
        <v>1</v>
      </c>
      <c r="Z1295" s="49">
        <f>[1]All_Tasks_Billing!Z1295</f>
        <v>0</v>
      </c>
      <c r="AA1295" s="45" t="str">
        <f>[1]All_Tasks_Billing!AA1295</f>
        <v/>
      </c>
      <c r="AB1295" t="str">
        <f>[1]All_Tasks_Billing!AB1295</f>
        <v/>
      </c>
      <c r="AC1295" s="48">
        <f>[1]All_Tasks_Billing!AC1295</f>
        <v>0</v>
      </c>
      <c r="AD1295" s="48">
        <f>[1]All_Tasks_Billing!AD1295</f>
        <v>0</v>
      </c>
      <c r="AE1295" s="48">
        <f>[1]All_Tasks_Billing!AE1295</f>
        <v>0</v>
      </c>
      <c r="AF1295" s="48">
        <f>[1]All_Tasks_Billing!AF1295</f>
        <v>0</v>
      </c>
      <c r="AG1295" s="48">
        <f>[1]All_Tasks_Billing!AG1295</f>
        <v>0</v>
      </c>
      <c r="AH1295" s="48">
        <f>[1]All_Tasks_Billing!AH1295</f>
        <v>0.21499999999999997</v>
      </c>
      <c r="AI1295" s="48">
        <f>[1]All_Tasks_Billing!AI1295</f>
        <v>0</v>
      </c>
      <c r="AJ1295" s="48">
        <f>[1]All_Tasks_Billing!AJ1295</f>
        <v>0</v>
      </c>
      <c r="AK1295" s="48">
        <f>[1]All_Tasks_Billing!AK1295</f>
        <v>0</v>
      </c>
      <c r="AL1295" s="48">
        <f>[1]All_Tasks_Billing!AL1295</f>
        <v>0</v>
      </c>
      <c r="AM1295" s="48">
        <f>[1]All_Tasks_Billing!AM1295</f>
        <v>0</v>
      </c>
      <c r="AN1295" s="48">
        <f>[1]All_Tasks_Billing!AN1295</f>
        <v>0</v>
      </c>
      <c r="AO1295" s="48">
        <f>[1]All_Tasks_Billing!AO1295</f>
        <v>0</v>
      </c>
      <c r="AP1295" s="48">
        <f>[1]All_Tasks_Billing!AP1295</f>
        <v>0.21499999999999997</v>
      </c>
      <c r="AQ1295" s="48">
        <f>[1]All_Tasks_Billing!AQ1295</f>
        <v>0</v>
      </c>
      <c r="AR1295" s="48">
        <f>[1]All_Tasks_Billing!AR1295</f>
        <v>0</v>
      </c>
      <c r="AS1295" s="48">
        <f>[1]All_Tasks_Billing!AS1295</f>
        <v>0</v>
      </c>
      <c r="AT1295" s="48">
        <f>[1]All_Tasks_Billing!AT1295</f>
        <v>0</v>
      </c>
      <c r="AU1295" s="50" t="str">
        <f t="shared" si="360"/>
        <v/>
      </c>
      <c r="AV1295" s="50" t="str">
        <f t="shared" si="361"/>
        <v/>
      </c>
      <c r="AW1295" s="50" t="str">
        <f t="shared" si="362"/>
        <v/>
      </c>
      <c r="AX1295" s="50" t="str">
        <f t="shared" ca="1" si="363"/>
        <v>Not Completed</v>
      </c>
      <c r="AY1295" s="50" t="str">
        <f t="shared" ca="1" si="364"/>
        <v>Not Completed</v>
      </c>
      <c r="AZ1295" s="50" t="str">
        <f t="shared" ca="1" si="365"/>
        <v>Not Completed</v>
      </c>
      <c r="BA1295" s="48">
        <f t="shared" si="366"/>
        <v>0</v>
      </c>
      <c r="BB1295" s="45" t="str">
        <f t="shared" si="367"/>
        <v/>
      </c>
      <c r="BC1295" s="50" t="str">
        <f t="shared" si="368"/>
        <v/>
      </c>
      <c r="BD1295" s="48">
        <f t="shared" si="369"/>
        <v>0</v>
      </c>
      <c r="BE1295" s="50" t="str">
        <f t="shared" si="370"/>
        <v>Not Started</v>
      </c>
      <c r="BF1295" s="51">
        <f t="shared" si="371"/>
        <v>1</v>
      </c>
      <c r="BG1295" s="51">
        <f t="shared" si="372"/>
        <v>0</v>
      </c>
      <c r="BH1295" s="50" t="str">
        <f t="shared" si="373"/>
        <v/>
      </c>
      <c r="BI1295" s="50" t="str">
        <f t="shared" si="374"/>
        <v/>
      </c>
      <c r="BJ1295" s="50" t="str">
        <f t="shared" si="375"/>
        <v>LOW - ON HOLD</v>
      </c>
      <c r="BK1295" s="50" t="str">
        <f t="shared" si="376"/>
        <v>Not Started |  | LOW</v>
      </c>
      <c r="BL1295" s="49" t="str">
        <f t="shared" ca="1" si="377"/>
        <v/>
      </c>
    </row>
    <row r="1296" spans="1:64" x14ac:dyDescent="0.25">
      <c r="A1296" t="str">
        <f>[1]All_Tasks_Billing!A1296</f>
        <v>LAS16.PPM24</v>
      </c>
      <c r="B1296" t="str">
        <f>[1]All_Tasks_Billing!B1296</f>
        <v>PPM</v>
      </c>
      <c r="C1296" t="str">
        <f>[1]All_Tasks_Billing!C1296</f>
        <v>24.3.1</v>
      </c>
      <c r="D1296" t="str">
        <f>[1]All_Tasks_Billing!D1296</f>
        <v>Grounding</v>
      </c>
      <c r="E1296" t="str">
        <f>[1]All_Tasks_Billing!E1296</f>
        <v>Point-to-Point</v>
      </c>
      <c r="F1296" t="str">
        <f>IF([1]All_Tasks_Billing!F1296="","",[1]All_Tasks_Billing!F1296)</f>
        <v/>
      </c>
      <c r="G1296" t="str">
        <f>IF([1]All_Tasks_Billing!G1296="","",[1]All_Tasks_Billing!G1296)</f>
        <v/>
      </c>
      <c r="H1296" s="45" t="str">
        <f>[1]All_Tasks_Billing!H1296</f>
        <v/>
      </c>
      <c r="I1296" t="str">
        <f>IF([1]All_Tasks_Billing!I1296="","",[1]All_Tasks_Billing!I1296)</f>
        <v/>
      </c>
      <c r="J1296" t="str">
        <f>IF([1]All_Tasks_Billing!J1296="","",[1]All_Tasks_Billing!J1296)</f>
        <v/>
      </c>
      <c r="K1296" t="b">
        <f>[1]All_Tasks_Billing!K1296</f>
        <v>0</v>
      </c>
      <c r="L1296" s="45" t="str">
        <f>[1]All_Tasks_Billing!L1296</f>
        <v/>
      </c>
      <c r="M1296" t="str">
        <f>[1]All_Tasks_Billing!M1296</f>
        <v/>
      </c>
      <c r="N1296" s="46">
        <f>IF([1]All_Tasks_Billing!N1296="",0,[1]All_Tasks_Billing!N1296)</f>
        <v>0</v>
      </c>
      <c r="O1296" t="str">
        <f>[1]All_Tasks_Billing!O1296</f>
        <v/>
      </c>
      <c r="P1296" s="47">
        <f>IF([1]All_Tasks_Billing!P1296="",0,[1]All_Tasks_Billing!P1296)</f>
        <v>1.5</v>
      </c>
      <c r="Q1296" s="47">
        <f>IF([1]All_Tasks_Billing!Q1296="",0,[1]All_Tasks_Billing!Q1296)</f>
        <v>1.5</v>
      </c>
      <c r="R1296" s="47">
        <f>IF([1]All_Tasks_Billing!R1296="",0,[1]All_Tasks_Billing!R1296)</f>
        <v>1.5</v>
      </c>
      <c r="S1296" t="str">
        <f>[1]All_Tasks_Billing!S1296</f>
        <v/>
      </c>
      <c r="T1296" t="str">
        <f>[1]All_Tasks_Billing!T1296</f>
        <v>NOT AVAILABLE</v>
      </c>
      <c r="U1296" t="str">
        <f>[1]All_Tasks_Billing!U1296</f>
        <v>LOW</v>
      </c>
      <c r="V1296">
        <f>[1]All_Tasks_Billing!V1296</f>
        <v>29</v>
      </c>
      <c r="W1296" s="48">
        <f>[1]All_Tasks_Billing!W1296</f>
        <v>150</v>
      </c>
      <c r="X1296">
        <f>[1]All_Tasks_Billing!X1296</f>
        <v>24518.175000000003</v>
      </c>
      <c r="Y1296">
        <f>[1]All_Tasks_Billing!Y1296</f>
        <v>1</v>
      </c>
      <c r="Z1296" s="49">
        <f>[1]All_Tasks_Billing!Z1296</f>
        <v>0</v>
      </c>
      <c r="AA1296" s="45" t="str">
        <f>[1]All_Tasks_Billing!AA1296</f>
        <v/>
      </c>
      <c r="AB1296" t="str">
        <f>[1]All_Tasks_Billing!AB1296</f>
        <v/>
      </c>
      <c r="AC1296" s="48">
        <f>[1]All_Tasks_Billing!AC1296</f>
        <v>0</v>
      </c>
      <c r="AD1296" s="48">
        <f>[1]All_Tasks_Billing!AD1296</f>
        <v>0</v>
      </c>
      <c r="AE1296" s="48">
        <f>[1]All_Tasks_Billing!AE1296</f>
        <v>0</v>
      </c>
      <c r="AF1296" s="48">
        <f>[1]All_Tasks_Billing!AF1296</f>
        <v>0</v>
      </c>
      <c r="AG1296" s="48">
        <f>[1]All_Tasks_Billing!AG1296</f>
        <v>0</v>
      </c>
      <c r="AH1296" s="48">
        <f>[1]All_Tasks_Billing!AH1296</f>
        <v>6.4500000000000002E-2</v>
      </c>
      <c r="AI1296" s="48">
        <f>[1]All_Tasks_Billing!AI1296</f>
        <v>0</v>
      </c>
      <c r="AJ1296" s="48">
        <f>[1]All_Tasks_Billing!AJ1296</f>
        <v>0</v>
      </c>
      <c r="AK1296" s="48">
        <f>[1]All_Tasks_Billing!AK1296</f>
        <v>0</v>
      </c>
      <c r="AL1296" s="48">
        <f>[1]All_Tasks_Billing!AL1296</f>
        <v>0</v>
      </c>
      <c r="AM1296" s="48">
        <f>[1]All_Tasks_Billing!AM1296</f>
        <v>0</v>
      </c>
      <c r="AN1296" s="48">
        <f>[1]All_Tasks_Billing!AN1296</f>
        <v>0</v>
      </c>
      <c r="AO1296" s="48">
        <f>[1]All_Tasks_Billing!AO1296</f>
        <v>0</v>
      </c>
      <c r="AP1296" s="48">
        <f>[1]All_Tasks_Billing!AP1296</f>
        <v>6.4500000000000002E-2</v>
      </c>
      <c r="AQ1296" s="48">
        <f>[1]All_Tasks_Billing!AQ1296</f>
        <v>0</v>
      </c>
      <c r="AR1296" s="48">
        <f>[1]All_Tasks_Billing!AR1296</f>
        <v>0</v>
      </c>
      <c r="AS1296" s="48">
        <f>[1]All_Tasks_Billing!AS1296</f>
        <v>0</v>
      </c>
      <c r="AT1296" s="48">
        <f>[1]All_Tasks_Billing!AT1296</f>
        <v>0</v>
      </c>
      <c r="AU1296" s="50" t="str">
        <f t="shared" si="360"/>
        <v/>
      </c>
      <c r="AV1296" s="50" t="str">
        <f t="shared" si="361"/>
        <v/>
      </c>
      <c r="AW1296" s="50" t="str">
        <f t="shared" si="362"/>
        <v/>
      </c>
      <c r="AX1296" s="50" t="str">
        <f t="shared" ca="1" si="363"/>
        <v>Not Completed</v>
      </c>
      <c r="AY1296" s="50" t="str">
        <f t="shared" ca="1" si="364"/>
        <v>Not Completed</v>
      </c>
      <c r="AZ1296" s="50" t="str">
        <f t="shared" ca="1" si="365"/>
        <v>Not Completed</v>
      </c>
      <c r="BA1296" s="48">
        <f t="shared" si="366"/>
        <v>0</v>
      </c>
      <c r="BB1296" s="45" t="str">
        <f t="shared" si="367"/>
        <v/>
      </c>
      <c r="BC1296" s="50" t="str">
        <f t="shared" si="368"/>
        <v/>
      </c>
      <c r="BD1296" s="48">
        <f t="shared" si="369"/>
        <v>0</v>
      </c>
      <c r="BE1296" s="50" t="str">
        <f t="shared" si="370"/>
        <v>Not Started</v>
      </c>
      <c r="BF1296" s="51">
        <f t="shared" si="371"/>
        <v>1</v>
      </c>
      <c r="BG1296" s="51">
        <f t="shared" si="372"/>
        <v>0</v>
      </c>
      <c r="BH1296" s="50" t="str">
        <f t="shared" si="373"/>
        <v/>
      </c>
      <c r="BI1296" s="50" t="str">
        <f t="shared" si="374"/>
        <v/>
      </c>
      <c r="BJ1296" s="50" t="str">
        <f t="shared" si="375"/>
        <v>LOW - NOT AVAILABLE</v>
      </c>
      <c r="BK1296" s="50" t="str">
        <f t="shared" si="376"/>
        <v>Not Started |  | LOW</v>
      </c>
      <c r="BL1296" s="49" t="str">
        <f t="shared" ca="1" si="377"/>
        <v/>
      </c>
    </row>
    <row r="1297" spans="1:64" x14ac:dyDescent="0.25">
      <c r="A1297" t="str">
        <f>[1]All_Tasks_Billing!A1297</f>
        <v>LAS16.PPM24</v>
      </c>
      <c r="B1297" t="str">
        <f>[1]All_Tasks_Billing!B1297</f>
        <v>PPM</v>
      </c>
      <c r="C1297" t="str">
        <f>[1]All_Tasks_Billing!C1297</f>
        <v>24.3.2</v>
      </c>
      <c r="D1297" t="str">
        <f>[1]All_Tasks_Billing!D1297</f>
        <v>Grounding</v>
      </c>
      <c r="E1297" t="str">
        <f>[1]All_Tasks_Billing!E1297</f>
        <v>Ground Resistance - Clamp</v>
      </c>
      <c r="F1297" t="str">
        <f>IF([1]All_Tasks_Billing!F1297="","",[1]All_Tasks_Billing!F1297)</f>
        <v/>
      </c>
      <c r="G1297" t="str">
        <f>IF([1]All_Tasks_Billing!G1297="","",[1]All_Tasks_Billing!G1297)</f>
        <v/>
      </c>
      <c r="H1297" s="45" t="str">
        <f>[1]All_Tasks_Billing!H1297</f>
        <v/>
      </c>
      <c r="I1297" t="str">
        <f>IF([1]All_Tasks_Billing!I1297="","",[1]All_Tasks_Billing!I1297)</f>
        <v/>
      </c>
      <c r="J1297" t="str">
        <f>IF([1]All_Tasks_Billing!J1297="","",[1]All_Tasks_Billing!J1297)</f>
        <v/>
      </c>
      <c r="K1297" t="b">
        <f>[1]All_Tasks_Billing!K1297</f>
        <v>0</v>
      </c>
      <c r="L1297" s="45" t="str">
        <f>[1]All_Tasks_Billing!L1297</f>
        <v/>
      </c>
      <c r="M1297" t="str">
        <f>[1]All_Tasks_Billing!M1297</f>
        <v/>
      </c>
      <c r="N1297" s="46">
        <f>IF([1]All_Tasks_Billing!N1297="",0,[1]All_Tasks_Billing!N1297)</f>
        <v>0</v>
      </c>
      <c r="O1297" t="str">
        <f>[1]All_Tasks_Billing!O1297</f>
        <v/>
      </c>
      <c r="P1297" s="47">
        <f>IF([1]All_Tasks_Billing!P1297="",0,[1]All_Tasks_Billing!P1297)</f>
        <v>2</v>
      </c>
      <c r="Q1297" s="47">
        <f>IF([1]All_Tasks_Billing!Q1297="",0,[1]All_Tasks_Billing!Q1297)</f>
        <v>2</v>
      </c>
      <c r="R1297" s="47">
        <f>IF([1]All_Tasks_Billing!R1297="",0,[1]All_Tasks_Billing!R1297)</f>
        <v>2</v>
      </c>
      <c r="S1297" t="str">
        <f>[1]All_Tasks_Billing!S1297</f>
        <v/>
      </c>
      <c r="T1297" t="str">
        <f>[1]All_Tasks_Billing!T1297</f>
        <v>NOT AVAILABLE</v>
      </c>
      <c r="U1297" t="str">
        <f>[1]All_Tasks_Billing!U1297</f>
        <v>LOW</v>
      </c>
      <c r="V1297">
        <f>[1]All_Tasks_Billing!V1297</f>
        <v>29</v>
      </c>
      <c r="W1297" s="48">
        <f>[1]All_Tasks_Billing!W1297</f>
        <v>150</v>
      </c>
      <c r="X1297">
        <f>[1]All_Tasks_Billing!X1297</f>
        <v>24518.175000000003</v>
      </c>
      <c r="Y1297">
        <f>[1]All_Tasks_Billing!Y1297</f>
        <v>1</v>
      </c>
      <c r="Z1297" s="49">
        <f>[1]All_Tasks_Billing!Z1297</f>
        <v>0</v>
      </c>
      <c r="AA1297" s="45" t="str">
        <f>[1]All_Tasks_Billing!AA1297</f>
        <v/>
      </c>
      <c r="AB1297" t="str">
        <f>[1]All_Tasks_Billing!AB1297</f>
        <v/>
      </c>
      <c r="AC1297" s="48">
        <f>[1]All_Tasks_Billing!AC1297</f>
        <v>0</v>
      </c>
      <c r="AD1297" s="48">
        <f>[1]All_Tasks_Billing!AD1297</f>
        <v>0</v>
      </c>
      <c r="AE1297" s="48">
        <f>[1]All_Tasks_Billing!AE1297</f>
        <v>0</v>
      </c>
      <c r="AF1297" s="48">
        <f>[1]All_Tasks_Billing!AF1297</f>
        <v>0</v>
      </c>
      <c r="AG1297" s="48">
        <f>[1]All_Tasks_Billing!AG1297</f>
        <v>0</v>
      </c>
      <c r="AH1297" s="48">
        <f>[1]All_Tasks_Billing!AH1297</f>
        <v>8.5999999999999993E-2</v>
      </c>
      <c r="AI1297" s="48">
        <f>[1]All_Tasks_Billing!AI1297</f>
        <v>0</v>
      </c>
      <c r="AJ1297" s="48">
        <f>[1]All_Tasks_Billing!AJ1297</f>
        <v>0</v>
      </c>
      <c r="AK1297" s="48">
        <f>[1]All_Tasks_Billing!AK1297</f>
        <v>0</v>
      </c>
      <c r="AL1297" s="48">
        <f>[1]All_Tasks_Billing!AL1297</f>
        <v>0</v>
      </c>
      <c r="AM1297" s="48">
        <f>[1]All_Tasks_Billing!AM1297</f>
        <v>0</v>
      </c>
      <c r="AN1297" s="48">
        <f>[1]All_Tasks_Billing!AN1297</f>
        <v>0</v>
      </c>
      <c r="AO1297" s="48">
        <f>[1]All_Tasks_Billing!AO1297</f>
        <v>0</v>
      </c>
      <c r="AP1297" s="48">
        <f>[1]All_Tasks_Billing!AP1297</f>
        <v>8.5999999999999993E-2</v>
      </c>
      <c r="AQ1297" s="48">
        <f>[1]All_Tasks_Billing!AQ1297</f>
        <v>0</v>
      </c>
      <c r="AR1297" s="48">
        <f>[1]All_Tasks_Billing!AR1297</f>
        <v>0</v>
      </c>
      <c r="AS1297" s="48">
        <f>[1]All_Tasks_Billing!AS1297</f>
        <v>0</v>
      </c>
      <c r="AT1297" s="48">
        <f>[1]All_Tasks_Billing!AT1297</f>
        <v>0</v>
      </c>
      <c r="AU1297" s="50" t="str">
        <f t="shared" si="360"/>
        <v/>
      </c>
      <c r="AV1297" s="50" t="str">
        <f t="shared" si="361"/>
        <v/>
      </c>
      <c r="AW1297" s="50" t="str">
        <f t="shared" si="362"/>
        <v/>
      </c>
      <c r="AX1297" s="50" t="str">
        <f t="shared" ca="1" si="363"/>
        <v>Not Completed</v>
      </c>
      <c r="AY1297" s="50" t="str">
        <f t="shared" ca="1" si="364"/>
        <v>Not Completed</v>
      </c>
      <c r="AZ1297" s="50" t="str">
        <f t="shared" ca="1" si="365"/>
        <v>Not Completed</v>
      </c>
      <c r="BA1297" s="48">
        <f t="shared" si="366"/>
        <v>0</v>
      </c>
      <c r="BB1297" s="45" t="str">
        <f t="shared" si="367"/>
        <v/>
      </c>
      <c r="BC1297" s="50" t="str">
        <f t="shared" si="368"/>
        <v/>
      </c>
      <c r="BD1297" s="48">
        <f t="shared" si="369"/>
        <v>0</v>
      </c>
      <c r="BE1297" s="50" t="str">
        <f t="shared" si="370"/>
        <v>Not Started</v>
      </c>
      <c r="BF1297" s="51">
        <f t="shared" si="371"/>
        <v>1</v>
      </c>
      <c r="BG1297" s="51">
        <f t="shared" si="372"/>
        <v>0</v>
      </c>
      <c r="BH1297" s="50" t="str">
        <f t="shared" si="373"/>
        <v/>
      </c>
      <c r="BI1297" s="50" t="str">
        <f t="shared" si="374"/>
        <v/>
      </c>
      <c r="BJ1297" s="50" t="str">
        <f t="shared" si="375"/>
        <v>LOW - NOT AVAILABLE</v>
      </c>
      <c r="BK1297" s="50" t="str">
        <f t="shared" si="376"/>
        <v>Not Started |  | LOW</v>
      </c>
      <c r="BL1297" s="49" t="str">
        <f t="shared" ca="1" si="377"/>
        <v/>
      </c>
    </row>
    <row r="1298" spans="1:64" x14ac:dyDescent="0.25">
      <c r="A1298" t="str">
        <f>[1]All_Tasks_Billing!A1298</f>
        <v>LAS16.GDB01-12</v>
      </c>
      <c r="B1298" t="str">
        <f>[1]All_Tasks_Billing!B1298</f>
        <v>GDB</v>
      </c>
      <c r="C1298" t="str">
        <f>[1]All_Tasks_Billing!C1298</f>
        <v>25.1.1</v>
      </c>
      <c r="D1298" t="str">
        <f>[1]All_Tasks_Billing!D1298</f>
        <v>GDB01</v>
      </c>
      <c r="E1298" t="str">
        <f>[1]All_Tasks_Billing!E1298</f>
        <v>Switchboard</v>
      </c>
      <c r="F1298" t="str">
        <f>IF([1]All_Tasks_Billing!F1298="","",[1]All_Tasks_Billing!F1298)</f>
        <v>GDB SWBD</v>
      </c>
      <c r="G1298" t="str">
        <f>IF([1]All_Tasks_Billing!G1298="","",[1]All_Tasks_Billing!G1298)</f>
        <v/>
      </c>
      <c r="H1298" s="45" t="str">
        <f>[1]All_Tasks_Billing!H1298</f>
        <v/>
      </c>
      <c r="I1298" t="str">
        <f>IF([1]All_Tasks_Billing!I1298="","",[1]All_Tasks_Billing!I1298)</f>
        <v/>
      </c>
      <c r="J1298" t="str">
        <f>IF([1]All_Tasks_Billing!J1298="","",[1]All_Tasks_Billing!J1298)</f>
        <v/>
      </c>
      <c r="K1298" t="b">
        <f>[1]All_Tasks_Billing!K1298</f>
        <v>0</v>
      </c>
      <c r="L1298" s="45" t="str">
        <f>[1]All_Tasks_Billing!L1298</f>
        <v/>
      </c>
      <c r="M1298" t="str">
        <f>[1]All_Tasks_Billing!M1298</f>
        <v/>
      </c>
      <c r="N1298" s="46">
        <f>IF([1]All_Tasks_Billing!N1298="",0,[1]All_Tasks_Billing!N1298)</f>
        <v>0</v>
      </c>
      <c r="O1298" t="str">
        <f>[1]All_Tasks_Billing!O1298</f>
        <v/>
      </c>
      <c r="P1298" s="47">
        <f>IF([1]All_Tasks_Billing!P1298="",0,[1]All_Tasks_Billing!P1298)</f>
        <v>4</v>
      </c>
      <c r="Q1298" s="47">
        <f>IF([1]All_Tasks_Billing!Q1298="",0,[1]All_Tasks_Billing!Q1298)</f>
        <v>4</v>
      </c>
      <c r="R1298" s="47">
        <f>IF([1]All_Tasks_Billing!R1298="",0,[1]All_Tasks_Billing!R1298)</f>
        <v>4</v>
      </c>
      <c r="S1298" t="str">
        <f>[1]All_Tasks_Billing!S1298</f>
        <v/>
      </c>
      <c r="T1298" t="str">
        <f>[1]All_Tasks_Billing!T1298</f>
        <v/>
      </c>
      <c r="U1298" t="str">
        <f>[1]All_Tasks_Billing!U1298</f>
        <v/>
      </c>
      <c r="V1298">
        <f>[1]All_Tasks_Billing!V1298</f>
        <v>30</v>
      </c>
      <c r="W1298" s="48">
        <f>[1]All_Tasks_Billing!W1298</f>
        <v>150</v>
      </c>
      <c r="X1298">
        <f>[1]All_Tasks_Billing!X1298</f>
        <v>36388.44000000001</v>
      </c>
      <c r="Y1298">
        <f>[1]All_Tasks_Billing!Y1298</f>
        <v>1</v>
      </c>
      <c r="Z1298" s="49">
        <f>[1]All_Tasks_Billing!Z1298</f>
        <v>0</v>
      </c>
      <c r="AA1298" s="45" t="str">
        <f>[1]All_Tasks_Billing!AA1298</f>
        <v/>
      </c>
      <c r="AB1298" t="str">
        <f>[1]All_Tasks_Billing!AB1298</f>
        <v/>
      </c>
      <c r="AC1298" s="48">
        <f>[1]All_Tasks_Billing!AC1298</f>
        <v>0</v>
      </c>
      <c r="AD1298" s="48">
        <f>[1]All_Tasks_Billing!AD1298</f>
        <v>0</v>
      </c>
      <c r="AE1298" s="48">
        <f>[1]All_Tasks_Billing!AE1298</f>
        <v>0</v>
      </c>
      <c r="AF1298" s="48">
        <f>[1]All_Tasks_Billing!AF1298</f>
        <v>0</v>
      </c>
      <c r="AG1298" s="48">
        <f>[1]All_Tasks_Billing!AG1298</f>
        <v>0</v>
      </c>
      <c r="AH1298" s="48">
        <f>[1]All_Tasks_Billing!AH1298</f>
        <v>8.4000000000000005E-2</v>
      </c>
      <c r="AI1298" s="48">
        <f>[1]All_Tasks_Billing!AI1298</f>
        <v>0</v>
      </c>
      <c r="AJ1298" s="48">
        <f>[1]All_Tasks_Billing!AJ1298</f>
        <v>0</v>
      </c>
      <c r="AK1298" s="48">
        <f>[1]All_Tasks_Billing!AK1298</f>
        <v>0</v>
      </c>
      <c r="AL1298" s="48">
        <f>[1]All_Tasks_Billing!AL1298</f>
        <v>0</v>
      </c>
      <c r="AM1298" s="48">
        <f>[1]All_Tasks_Billing!AM1298</f>
        <v>0</v>
      </c>
      <c r="AN1298" s="48">
        <f>[1]All_Tasks_Billing!AN1298</f>
        <v>0</v>
      </c>
      <c r="AO1298" s="48">
        <f>[1]All_Tasks_Billing!AO1298</f>
        <v>0</v>
      </c>
      <c r="AP1298" s="48">
        <f>[1]All_Tasks_Billing!AP1298</f>
        <v>8.4000000000000005E-2</v>
      </c>
      <c r="AQ1298" s="48">
        <f>[1]All_Tasks_Billing!AQ1298</f>
        <v>0</v>
      </c>
      <c r="AR1298" s="48">
        <f>[1]All_Tasks_Billing!AR1298</f>
        <v>0</v>
      </c>
      <c r="AS1298" s="48">
        <f>[1]All_Tasks_Billing!AS1298</f>
        <v>0</v>
      </c>
      <c r="AT1298" s="48">
        <f>[1]All_Tasks_Billing!AT1298</f>
        <v>0</v>
      </c>
      <c r="AU1298" s="50" t="str">
        <f t="shared" si="360"/>
        <v/>
      </c>
      <c r="AV1298" s="50" t="str">
        <f t="shared" si="361"/>
        <v/>
      </c>
      <c r="AW1298" s="50" t="str">
        <f t="shared" si="362"/>
        <v/>
      </c>
      <c r="AX1298" s="50" t="str">
        <f t="shared" ca="1" si="363"/>
        <v>Not Completed</v>
      </c>
      <c r="AY1298" s="50" t="str">
        <f t="shared" ca="1" si="364"/>
        <v>Not Completed</v>
      </c>
      <c r="AZ1298" s="50" t="str">
        <f t="shared" ca="1" si="365"/>
        <v>Not Completed</v>
      </c>
      <c r="BA1298" s="48">
        <f t="shared" si="366"/>
        <v>0</v>
      </c>
      <c r="BB1298" s="45" t="str">
        <f t="shared" si="367"/>
        <v/>
      </c>
      <c r="BC1298" s="50" t="str">
        <f t="shared" si="368"/>
        <v/>
      </c>
      <c r="BD1298" s="48">
        <f t="shared" si="369"/>
        <v>0</v>
      </c>
      <c r="BE1298" s="50" t="str">
        <f t="shared" si="370"/>
        <v>Not Started</v>
      </c>
      <c r="BF1298" s="51">
        <f t="shared" si="371"/>
        <v>1</v>
      </c>
      <c r="BG1298" s="51">
        <f t="shared" si="372"/>
        <v>0</v>
      </c>
      <c r="BH1298" s="50" t="str">
        <f t="shared" si="373"/>
        <v/>
      </c>
      <c r="BI1298" s="50" t="str">
        <f t="shared" si="374"/>
        <v/>
      </c>
      <c r="BJ1298" s="50" t="str">
        <f t="shared" si="375"/>
        <v/>
      </c>
      <c r="BK1298" s="50" t="str">
        <f t="shared" si="376"/>
        <v xml:space="preserve">Not Started |  | </v>
      </c>
      <c r="BL1298" s="49" t="str">
        <f t="shared" ca="1" si="377"/>
        <v/>
      </c>
    </row>
    <row r="1299" spans="1:64" x14ac:dyDescent="0.25">
      <c r="A1299" t="str">
        <f>[1]All_Tasks_Billing!A1299</f>
        <v>LAS16.GDB01-12</v>
      </c>
      <c r="B1299" t="str">
        <f>[1]All_Tasks_Billing!B1299</f>
        <v>GDB</v>
      </c>
      <c r="C1299" t="str">
        <f>[1]All_Tasks_Billing!C1299</f>
        <v>25.1.2</v>
      </c>
      <c r="D1299" t="str">
        <f>[1]All_Tasks_Billing!D1299</f>
        <v>GDB01</v>
      </c>
      <c r="E1299" t="str">
        <f>[1]All_Tasks_Billing!E1299</f>
        <v>Circuit Breakers -Primary</v>
      </c>
      <c r="F1299" t="str">
        <f>IF([1]All_Tasks_Billing!F1299="","",[1]All_Tasks_Billing!F1299)</f>
        <v>GDB MAIN</v>
      </c>
      <c r="G1299" t="str">
        <f>IF([1]All_Tasks_Billing!G1299="","",[1]All_Tasks_Billing!G1299)</f>
        <v/>
      </c>
      <c r="H1299" s="45" t="str">
        <f>[1]All_Tasks_Billing!H1299</f>
        <v/>
      </c>
      <c r="I1299" t="str">
        <f>IF([1]All_Tasks_Billing!I1299="","",[1]All_Tasks_Billing!I1299)</f>
        <v/>
      </c>
      <c r="J1299" t="str">
        <f>IF([1]All_Tasks_Billing!J1299="","",[1]All_Tasks_Billing!J1299)</f>
        <v/>
      </c>
      <c r="K1299" t="b">
        <f>[1]All_Tasks_Billing!K1299</f>
        <v>0</v>
      </c>
      <c r="L1299" s="45" t="str">
        <f>[1]All_Tasks_Billing!L1299</f>
        <v/>
      </c>
      <c r="M1299" t="str">
        <f>[1]All_Tasks_Billing!M1299</f>
        <v/>
      </c>
      <c r="N1299" s="46">
        <f>IF([1]All_Tasks_Billing!N1299="",0,[1]All_Tasks_Billing!N1299)</f>
        <v>0</v>
      </c>
      <c r="O1299" t="str">
        <f>[1]All_Tasks_Billing!O1299</f>
        <v/>
      </c>
      <c r="P1299" s="47">
        <f>IF([1]All_Tasks_Billing!P1299="",0,[1]All_Tasks_Billing!P1299)</f>
        <v>4</v>
      </c>
      <c r="Q1299" s="47">
        <f>IF([1]All_Tasks_Billing!Q1299="",0,[1]All_Tasks_Billing!Q1299)</f>
        <v>4</v>
      </c>
      <c r="R1299" s="47">
        <f>IF([1]All_Tasks_Billing!R1299="",0,[1]All_Tasks_Billing!R1299)</f>
        <v>4</v>
      </c>
      <c r="S1299" t="str">
        <f>[1]All_Tasks_Billing!S1299</f>
        <v/>
      </c>
      <c r="T1299" t="str">
        <f>[1]All_Tasks_Billing!T1299</f>
        <v/>
      </c>
      <c r="U1299" t="str">
        <f>[1]All_Tasks_Billing!U1299</f>
        <v/>
      </c>
      <c r="V1299">
        <f>[1]All_Tasks_Billing!V1299</f>
        <v>30</v>
      </c>
      <c r="W1299" s="48">
        <f>[1]All_Tasks_Billing!W1299</f>
        <v>150</v>
      </c>
      <c r="X1299">
        <f>[1]All_Tasks_Billing!X1299</f>
        <v>36388.44000000001</v>
      </c>
      <c r="Y1299">
        <f>[1]All_Tasks_Billing!Y1299</f>
        <v>1</v>
      </c>
      <c r="Z1299" s="49">
        <f>[1]All_Tasks_Billing!Z1299</f>
        <v>0</v>
      </c>
      <c r="AA1299" s="45" t="str">
        <f>[1]All_Tasks_Billing!AA1299</f>
        <v/>
      </c>
      <c r="AB1299" t="str">
        <f>[1]All_Tasks_Billing!AB1299</f>
        <v/>
      </c>
      <c r="AC1299" s="48">
        <f>[1]All_Tasks_Billing!AC1299</f>
        <v>0</v>
      </c>
      <c r="AD1299" s="48">
        <f>[1]All_Tasks_Billing!AD1299</f>
        <v>0</v>
      </c>
      <c r="AE1299" s="48">
        <f>[1]All_Tasks_Billing!AE1299</f>
        <v>0</v>
      </c>
      <c r="AF1299" s="48">
        <f>[1]All_Tasks_Billing!AF1299</f>
        <v>0</v>
      </c>
      <c r="AG1299" s="48">
        <f>[1]All_Tasks_Billing!AG1299</f>
        <v>0</v>
      </c>
      <c r="AH1299" s="48">
        <f>[1]All_Tasks_Billing!AH1299</f>
        <v>8.4000000000000005E-2</v>
      </c>
      <c r="AI1299" s="48">
        <f>[1]All_Tasks_Billing!AI1299</f>
        <v>0</v>
      </c>
      <c r="AJ1299" s="48">
        <f>[1]All_Tasks_Billing!AJ1299</f>
        <v>0</v>
      </c>
      <c r="AK1299" s="48">
        <f>[1]All_Tasks_Billing!AK1299</f>
        <v>0</v>
      </c>
      <c r="AL1299" s="48">
        <f>[1]All_Tasks_Billing!AL1299</f>
        <v>0</v>
      </c>
      <c r="AM1299" s="48">
        <f>[1]All_Tasks_Billing!AM1299</f>
        <v>0</v>
      </c>
      <c r="AN1299" s="48">
        <f>[1]All_Tasks_Billing!AN1299</f>
        <v>0</v>
      </c>
      <c r="AO1299" s="48">
        <f>[1]All_Tasks_Billing!AO1299</f>
        <v>0</v>
      </c>
      <c r="AP1299" s="48">
        <f>[1]All_Tasks_Billing!AP1299</f>
        <v>8.4000000000000005E-2</v>
      </c>
      <c r="AQ1299" s="48">
        <f>[1]All_Tasks_Billing!AQ1299</f>
        <v>0</v>
      </c>
      <c r="AR1299" s="48">
        <f>[1]All_Tasks_Billing!AR1299</f>
        <v>0</v>
      </c>
      <c r="AS1299" s="48">
        <f>[1]All_Tasks_Billing!AS1299</f>
        <v>0</v>
      </c>
      <c r="AT1299" s="48">
        <f>[1]All_Tasks_Billing!AT1299</f>
        <v>0</v>
      </c>
      <c r="AU1299" s="50" t="str">
        <f t="shared" si="360"/>
        <v/>
      </c>
      <c r="AV1299" s="50" t="str">
        <f t="shared" si="361"/>
        <v/>
      </c>
      <c r="AW1299" s="50" t="str">
        <f t="shared" si="362"/>
        <v/>
      </c>
      <c r="AX1299" s="50" t="str">
        <f t="shared" ca="1" si="363"/>
        <v>Not Completed</v>
      </c>
      <c r="AY1299" s="50" t="str">
        <f t="shared" ca="1" si="364"/>
        <v>Not Completed</v>
      </c>
      <c r="AZ1299" s="50" t="str">
        <f t="shared" ca="1" si="365"/>
        <v>Not Completed</v>
      </c>
      <c r="BA1299" s="48">
        <f t="shared" si="366"/>
        <v>0</v>
      </c>
      <c r="BB1299" s="45" t="str">
        <f t="shared" si="367"/>
        <v/>
      </c>
      <c r="BC1299" s="50" t="str">
        <f t="shared" si="368"/>
        <v/>
      </c>
      <c r="BD1299" s="48">
        <f t="shared" si="369"/>
        <v>0</v>
      </c>
      <c r="BE1299" s="50" t="str">
        <f t="shared" si="370"/>
        <v>Not Started</v>
      </c>
      <c r="BF1299" s="51">
        <f t="shared" si="371"/>
        <v>1</v>
      </c>
      <c r="BG1299" s="51">
        <f t="shared" si="372"/>
        <v>0</v>
      </c>
      <c r="BH1299" s="50" t="str">
        <f t="shared" si="373"/>
        <v/>
      </c>
      <c r="BI1299" s="50" t="str">
        <f t="shared" si="374"/>
        <v/>
      </c>
      <c r="BJ1299" s="50" t="str">
        <f t="shared" si="375"/>
        <v/>
      </c>
      <c r="BK1299" s="50" t="str">
        <f t="shared" si="376"/>
        <v xml:space="preserve">Not Started |  | </v>
      </c>
      <c r="BL1299" s="49" t="str">
        <f t="shared" ca="1" si="377"/>
        <v/>
      </c>
    </row>
    <row r="1300" spans="1:64" x14ac:dyDescent="0.25">
      <c r="A1300" t="str">
        <f>[1]All_Tasks_Billing!A1300</f>
        <v>LAS16.GDB01-12</v>
      </c>
      <c r="B1300" t="str">
        <f>[1]All_Tasks_Billing!B1300</f>
        <v>GDB</v>
      </c>
      <c r="C1300" t="str">
        <f>[1]All_Tasks_Billing!C1300</f>
        <v>25.1.3</v>
      </c>
      <c r="D1300" t="str">
        <f>[1]All_Tasks_Billing!D1300</f>
        <v>GDB01</v>
      </c>
      <c r="E1300" t="str">
        <f>[1]All_Tasks_Billing!E1300</f>
        <v>Circuit Breakers -Primary</v>
      </c>
      <c r="F1300" t="str">
        <f>IF([1]All_Tasks_Billing!F1300="","",[1]All_Tasks_Billing!F1300)</f>
        <v>GDB LB</v>
      </c>
      <c r="G1300" t="str">
        <f>IF([1]All_Tasks_Billing!G1300="","",[1]All_Tasks_Billing!G1300)</f>
        <v/>
      </c>
      <c r="H1300" s="45" t="str">
        <f>[1]All_Tasks_Billing!H1300</f>
        <v/>
      </c>
      <c r="I1300" t="str">
        <f>IF([1]All_Tasks_Billing!I1300="","",[1]All_Tasks_Billing!I1300)</f>
        <v/>
      </c>
      <c r="J1300" t="str">
        <f>IF([1]All_Tasks_Billing!J1300="","",[1]All_Tasks_Billing!J1300)</f>
        <v/>
      </c>
      <c r="K1300" t="b">
        <f>[1]All_Tasks_Billing!K1300</f>
        <v>0</v>
      </c>
      <c r="L1300" s="45" t="str">
        <f>[1]All_Tasks_Billing!L1300</f>
        <v/>
      </c>
      <c r="M1300" t="str">
        <f>[1]All_Tasks_Billing!M1300</f>
        <v/>
      </c>
      <c r="N1300" s="46">
        <f>IF([1]All_Tasks_Billing!N1300="",0,[1]All_Tasks_Billing!N1300)</f>
        <v>0</v>
      </c>
      <c r="O1300" t="str">
        <f>[1]All_Tasks_Billing!O1300</f>
        <v/>
      </c>
      <c r="P1300" s="47">
        <f>IF([1]All_Tasks_Billing!P1300="",0,[1]All_Tasks_Billing!P1300)</f>
        <v>4</v>
      </c>
      <c r="Q1300" s="47">
        <f>IF([1]All_Tasks_Billing!Q1300="",0,[1]All_Tasks_Billing!Q1300)</f>
        <v>4</v>
      </c>
      <c r="R1300" s="47">
        <f>IF([1]All_Tasks_Billing!R1300="",0,[1]All_Tasks_Billing!R1300)</f>
        <v>4</v>
      </c>
      <c r="S1300" t="str">
        <f>[1]All_Tasks_Billing!S1300</f>
        <v/>
      </c>
      <c r="T1300" t="str">
        <f>[1]All_Tasks_Billing!T1300</f>
        <v/>
      </c>
      <c r="U1300" t="str">
        <f>[1]All_Tasks_Billing!U1300</f>
        <v/>
      </c>
      <c r="V1300">
        <f>[1]All_Tasks_Billing!V1300</f>
        <v>30</v>
      </c>
      <c r="W1300" s="48">
        <f>[1]All_Tasks_Billing!W1300</f>
        <v>150</v>
      </c>
      <c r="X1300">
        <f>[1]All_Tasks_Billing!X1300</f>
        <v>36388.44000000001</v>
      </c>
      <c r="Y1300">
        <f>[1]All_Tasks_Billing!Y1300</f>
        <v>1</v>
      </c>
      <c r="Z1300" s="49">
        <f>[1]All_Tasks_Billing!Z1300</f>
        <v>0</v>
      </c>
      <c r="AA1300" s="45" t="str">
        <f>[1]All_Tasks_Billing!AA1300</f>
        <v/>
      </c>
      <c r="AB1300" t="str">
        <f>[1]All_Tasks_Billing!AB1300</f>
        <v/>
      </c>
      <c r="AC1300" s="48">
        <f>[1]All_Tasks_Billing!AC1300</f>
        <v>0</v>
      </c>
      <c r="AD1300" s="48">
        <f>[1]All_Tasks_Billing!AD1300</f>
        <v>0</v>
      </c>
      <c r="AE1300" s="48">
        <f>[1]All_Tasks_Billing!AE1300</f>
        <v>0</v>
      </c>
      <c r="AF1300" s="48">
        <f>[1]All_Tasks_Billing!AF1300</f>
        <v>0</v>
      </c>
      <c r="AG1300" s="48">
        <f>[1]All_Tasks_Billing!AG1300</f>
        <v>0</v>
      </c>
      <c r="AH1300" s="48">
        <f>[1]All_Tasks_Billing!AH1300</f>
        <v>8.4000000000000005E-2</v>
      </c>
      <c r="AI1300" s="48">
        <f>[1]All_Tasks_Billing!AI1300</f>
        <v>0</v>
      </c>
      <c r="AJ1300" s="48">
        <f>[1]All_Tasks_Billing!AJ1300</f>
        <v>0</v>
      </c>
      <c r="AK1300" s="48">
        <f>[1]All_Tasks_Billing!AK1300</f>
        <v>0</v>
      </c>
      <c r="AL1300" s="48">
        <f>[1]All_Tasks_Billing!AL1300</f>
        <v>0</v>
      </c>
      <c r="AM1300" s="48">
        <f>[1]All_Tasks_Billing!AM1300</f>
        <v>0</v>
      </c>
      <c r="AN1300" s="48">
        <f>[1]All_Tasks_Billing!AN1300</f>
        <v>0</v>
      </c>
      <c r="AO1300" s="48">
        <f>[1]All_Tasks_Billing!AO1300</f>
        <v>0</v>
      </c>
      <c r="AP1300" s="48">
        <f>[1]All_Tasks_Billing!AP1300</f>
        <v>8.4000000000000005E-2</v>
      </c>
      <c r="AQ1300" s="48">
        <f>[1]All_Tasks_Billing!AQ1300</f>
        <v>0</v>
      </c>
      <c r="AR1300" s="48">
        <f>[1]All_Tasks_Billing!AR1300</f>
        <v>0</v>
      </c>
      <c r="AS1300" s="48">
        <f>[1]All_Tasks_Billing!AS1300</f>
        <v>0</v>
      </c>
      <c r="AT1300" s="48">
        <f>[1]All_Tasks_Billing!AT1300</f>
        <v>0</v>
      </c>
      <c r="AU1300" s="50" t="str">
        <f t="shared" si="360"/>
        <v/>
      </c>
      <c r="AV1300" s="50" t="str">
        <f t="shared" si="361"/>
        <v/>
      </c>
      <c r="AW1300" s="50" t="str">
        <f t="shared" si="362"/>
        <v/>
      </c>
      <c r="AX1300" s="50" t="str">
        <f t="shared" ca="1" si="363"/>
        <v>Not Completed</v>
      </c>
      <c r="AY1300" s="50" t="str">
        <f t="shared" ca="1" si="364"/>
        <v>Not Completed</v>
      </c>
      <c r="AZ1300" s="50" t="str">
        <f t="shared" ca="1" si="365"/>
        <v>Not Completed</v>
      </c>
      <c r="BA1300" s="48">
        <f t="shared" si="366"/>
        <v>0</v>
      </c>
      <c r="BB1300" s="45" t="str">
        <f t="shared" si="367"/>
        <v/>
      </c>
      <c r="BC1300" s="50" t="str">
        <f t="shared" si="368"/>
        <v/>
      </c>
      <c r="BD1300" s="48">
        <f t="shared" si="369"/>
        <v>0</v>
      </c>
      <c r="BE1300" s="50" t="str">
        <f t="shared" si="370"/>
        <v>Not Started</v>
      </c>
      <c r="BF1300" s="51">
        <f t="shared" si="371"/>
        <v>1</v>
      </c>
      <c r="BG1300" s="51">
        <f t="shared" si="372"/>
        <v>0</v>
      </c>
      <c r="BH1300" s="50" t="str">
        <f t="shared" si="373"/>
        <v/>
      </c>
      <c r="BI1300" s="50" t="str">
        <f t="shared" si="374"/>
        <v/>
      </c>
      <c r="BJ1300" s="50" t="str">
        <f t="shared" si="375"/>
        <v/>
      </c>
      <c r="BK1300" s="50" t="str">
        <f t="shared" si="376"/>
        <v xml:space="preserve">Not Started |  | </v>
      </c>
      <c r="BL1300" s="49" t="str">
        <f t="shared" ca="1" si="377"/>
        <v/>
      </c>
    </row>
    <row r="1301" spans="1:64" x14ac:dyDescent="0.25">
      <c r="A1301" t="str">
        <f>[1]All_Tasks_Billing!A1301</f>
        <v>LAS16.GDB01-12</v>
      </c>
      <c r="B1301" t="str">
        <f>[1]All_Tasks_Billing!B1301</f>
        <v>GDB</v>
      </c>
      <c r="C1301" t="str">
        <f>[1]All_Tasks_Billing!C1301</f>
        <v>25.1.4</v>
      </c>
      <c r="D1301" t="str">
        <f>[1]All_Tasks_Billing!D1301</f>
        <v>GDB01</v>
      </c>
      <c r="E1301" t="str">
        <f>[1]All_Tasks_Billing!E1301</f>
        <v>XFMR - Dry-Type, Small</v>
      </c>
      <c r="F1301" t="str">
        <f>IF([1]All_Tasks_Billing!F1301="","",[1]All_Tasks_Billing!F1301)</f>
        <v/>
      </c>
      <c r="G1301" t="str">
        <f>IF([1]All_Tasks_Billing!G1301="","",[1]All_Tasks_Billing!G1301)</f>
        <v/>
      </c>
      <c r="H1301" s="45" t="str">
        <f>[1]All_Tasks_Billing!H1301</f>
        <v/>
      </c>
      <c r="I1301" t="str">
        <f>IF([1]All_Tasks_Billing!I1301="","",[1]All_Tasks_Billing!I1301)</f>
        <v/>
      </c>
      <c r="J1301" t="str">
        <f>IF([1]All_Tasks_Billing!J1301="","",[1]All_Tasks_Billing!J1301)</f>
        <v/>
      </c>
      <c r="K1301" t="b">
        <f>[1]All_Tasks_Billing!K1301</f>
        <v>0</v>
      </c>
      <c r="L1301" s="45" t="str">
        <f>[1]All_Tasks_Billing!L1301</f>
        <v/>
      </c>
      <c r="M1301" t="str">
        <f>[1]All_Tasks_Billing!M1301</f>
        <v/>
      </c>
      <c r="N1301" s="46">
        <f>IF([1]All_Tasks_Billing!N1301="",0,[1]All_Tasks_Billing!N1301)</f>
        <v>0</v>
      </c>
      <c r="O1301" t="str">
        <f>[1]All_Tasks_Billing!O1301</f>
        <v/>
      </c>
      <c r="P1301" s="47">
        <f>IF([1]All_Tasks_Billing!P1301="",0,[1]All_Tasks_Billing!P1301)</f>
        <v>2</v>
      </c>
      <c r="Q1301" s="47">
        <f>IF([1]All_Tasks_Billing!Q1301="",0,[1]All_Tasks_Billing!Q1301)</f>
        <v>2</v>
      </c>
      <c r="R1301" s="47">
        <f>IF([1]All_Tasks_Billing!R1301="",0,[1]All_Tasks_Billing!R1301)</f>
        <v>2</v>
      </c>
      <c r="S1301" t="str">
        <f>[1]All_Tasks_Billing!S1301</f>
        <v/>
      </c>
      <c r="T1301" t="str">
        <f>[1]All_Tasks_Billing!T1301</f>
        <v/>
      </c>
      <c r="U1301" t="str">
        <f>[1]All_Tasks_Billing!U1301</f>
        <v/>
      </c>
      <c r="V1301">
        <f>[1]All_Tasks_Billing!V1301</f>
        <v>30</v>
      </c>
      <c r="W1301" s="48">
        <f>[1]All_Tasks_Billing!W1301</f>
        <v>150</v>
      </c>
      <c r="X1301">
        <f>[1]All_Tasks_Billing!X1301</f>
        <v>36388.44000000001</v>
      </c>
      <c r="Y1301">
        <f>[1]All_Tasks_Billing!Y1301</f>
        <v>1</v>
      </c>
      <c r="Z1301" s="49">
        <f>[1]All_Tasks_Billing!Z1301</f>
        <v>0</v>
      </c>
      <c r="AA1301" s="45" t="str">
        <f>[1]All_Tasks_Billing!AA1301</f>
        <v/>
      </c>
      <c r="AB1301" t="str">
        <f>[1]All_Tasks_Billing!AB1301</f>
        <v/>
      </c>
      <c r="AC1301" s="48">
        <f>[1]All_Tasks_Billing!AC1301</f>
        <v>0</v>
      </c>
      <c r="AD1301" s="48">
        <f>[1]All_Tasks_Billing!AD1301</f>
        <v>0</v>
      </c>
      <c r="AE1301" s="48">
        <f>[1]All_Tasks_Billing!AE1301</f>
        <v>0</v>
      </c>
      <c r="AF1301" s="48">
        <f>[1]All_Tasks_Billing!AF1301</f>
        <v>0</v>
      </c>
      <c r="AG1301" s="48">
        <f>[1]All_Tasks_Billing!AG1301</f>
        <v>0</v>
      </c>
      <c r="AH1301" s="48">
        <f>[1]All_Tasks_Billing!AH1301</f>
        <v>4.2000000000000003E-2</v>
      </c>
      <c r="AI1301" s="48">
        <f>[1]All_Tasks_Billing!AI1301</f>
        <v>0</v>
      </c>
      <c r="AJ1301" s="48">
        <f>[1]All_Tasks_Billing!AJ1301</f>
        <v>0</v>
      </c>
      <c r="AK1301" s="48">
        <f>[1]All_Tasks_Billing!AK1301</f>
        <v>0</v>
      </c>
      <c r="AL1301" s="48">
        <f>[1]All_Tasks_Billing!AL1301</f>
        <v>0</v>
      </c>
      <c r="AM1301" s="48">
        <f>[1]All_Tasks_Billing!AM1301</f>
        <v>0</v>
      </c>
      <c r="AN1301" s="48">
        <f>[1]All_Tasks_Billing!AN1301</f>
        <v>0</v>
      </c>
      <c r="AO1301" s="48">
        <f>[1]All_Tasks_Billing!AO1301</f>
        <v>0</v>
      </c>
      <c r="AP1301" s="48">
        <f>[1]All_Tasks_Billing!AP1301</f>
        <v>4.2000000000000003E-2</v>
      </c>
      <c r="AQ1301" s="48">
        <f>[1]All_Tasks_Billing!AQ1301</f>
        <v>0</v>
      </c>
      <c r="AR1301" s="48">
        <f>[1]All_Tasks_Billing!AR1301</f>
        <v>0</v>
      </c>
      <c r="AS1301" s="48">
        <f>[1]All_Tasks_Billing!AS1301</f>
        <v>0</v>
      </c>
      <c r="AT1301" s="48">
        <f>[1]All_Tasks_Billing!AT1301</f>
        <v>0</v>
      </c>
      <c r="AU1301" s="50" t="str">
        <f t="shared" si="360"/>
        <v/>
      </c>
      <c r="AV1301" s="50" t="str">
        <f t="shared" si="361"/>
        <v/>
      </c>
      <c r="AW1301" s="50" t="str">
        <f t="shared" si="362"/>
        <v/>
      </c>
      <c r="AX1301" s="50" t="str">
        <f t="shared" ca="1" si="363"/>
        <v>Not Completed</v>
      </c>
      <c r="AY1301" s="50" t="str">
        <f t="shared" ca="1" si="364"/>
        <v>Not Completed</v>
      </c>
      <c r="AZ1301" s="50" t="str">
        <f t="shared" ca="1" si="365"/>
        <v>Not Completed</v>
      </c>
      <c r="BA1301" s="48">
        <f t="shared" si="366"/>
        <v>0</v>
      </c>
      <c r="BB1301" s="45" t="str">
        <f t="shared" si="367"/>
        <v/>
      </c>
      <c r="BC1301" s="50" t="str">
        <f t="shared" si="368"/>
        <v/>
      </c>
      <c r="BD1301" s="48">
        <f t="shared" si="369"/>
        <v>0</v>
      </c>
      <c r="BE1301" s="50" t="str">
        <f t="shared" si="370"/>
        <v>Not Started</v>
      </c>
      <c r="BF1301" s="51">
        <f t="shared" si="371"/>
        <v>1</v>
      </c>
      <c r="BG1301" s="51">
        <f t="shared" si="372"/>
        <v>0</v>
      </c>
      <c r="BH1301" s="50" t="str">
        <f t="shared" si="373"/>
        <v/>
      </c>
      <c r="BI1301" s="50" t="str">
        <f t="shared" si="374"/>
        <v/>
      </c>
      <c r="BJ1301" s="50" t="str">
        <f t="shared" si="375"/>
        <v/>
      </c>
      <c r="BK1301" s="50" t="str">
        <f t="shared" si="376"/>
        <v xml:space="preserve">Not Started |  | </v>
      </c>
      <c r="BL1301" s="49" t="str">
        <f t="shared" ca="1" si="377"/>
        <v/>
      </c>
    </row>
    <row r="1302" spans="1:64" x14ac:dyDescent="0.25">
      <c r="A1302" t="str">
        <f>[1]All_Tasks_Billing!A1302</f>
        <v>LAS16.GDB01-12</v>
      </c>
      <c r="B1302" t="str">
        <f>[1]All_Tasks_Billing!B1302</f>
        <v>GDB</v>
      </c>
      <c r="C1302" t="str">
        <f>[1]All_Tasks_Billing!C1302</f>
        <v>25.1.5</v>
      </c>
      <c r="D1302" t="str">
        <f>[1]All_Tasks_Billing!D1302</f>
        <v>GDB01</v>
      </c>
      <c r="E1302" t="str">
        <f>[1]All_Tasks_Billing!E1302</f>
        <v>Panelboards</v>
      </c>
      <c r="F1302" t="str">
        <f>IF([1]All_Tasks_Billing!F1302="","",[1]All_Tasks_Billing!F1302)</f>
        <v/>
      </c>
      <c r="G1302" t="str">
        <f>IF([1]All_Tasks_Billing!G1302="","",[1]All_Tasks_Billing!G1302)</f>
        <v/>
      </c>
      <c r="H1302" s="45" t="str">
        <f>[1]All_Tasks_Billing!H1302</f>
        <v/>
      </c>
      <c r="I1302" t="str">
        <f>IF([1]All_Tasks_Billing!I1302="","",[1]All_Tasks_Billing!I1302)</f>
        <v/>
      </c>
      <c r="J1302" t="str">
        <f>IF([1]All_Tasks_Billing!J1302="","",[1]All_Tasks_Billing!J1302)</f>
        <v/>
      </c>
      <c r="K1302" t="b">
        <f>[1]All_Tasks_Billing!K1302</f>
        <v>0</v>
      </c>
      <c r="L1302" s="45" t="str">
        <f>[1]All_Tasks_Billing!L1302</f>
        <v/>
      </c>
      <c r="M1302" t="str">
        <f>[1]All_Tasks_Billing!M1302</f>
        <v/>
      </c>
      <c r="N1302" s="46">
        <f>IF([1]All_Tasks_Billing!N1302="",0,[1]All_Tasks_Billing!N1302)</f>
        <v>0</v>
      </c>
      <c r="O1302" t="str">
        <f>[1]All_Tasks_Billing!O1302</f>
        <v/>
      </c>
      <c r="P1302" s="47">
        <f>IF([1]All_Tasks_Billing!P1302="",0,[1]All_Tasks_Billing!P1302)</f>
        <v>0.5</v>
      </c>
      <c r="Q1302" s="47">
        <f>IF([1]All_Tasks_Billing!Q1302="",0,[1]All_Tasks_Billing!Q1302)</f>
        <v>0.5</v>
      </c>
      <c r="R1302" s="47">
        <f>IF([1]All_Tasks_Billing!R1302="",0,[1]All_Tasks_Billing!R1302)</f>
        <v>0.5</v>
      </c>
      <c r="S1302" t="str">
        <f>[1]All_Tasks_Billing!S1302</f>
        <v/>
      </c>
      <c r="T1302" t="str">
        <f>[1]All_Tasks_Billing!T1302</f>
        <v/>
      </c>
      <c r="U1302" t="str">
        <f>[1]All_Tasks_Billing!U1302</f>
        <v/>
      </c>
      <c r="V1302">
        <f>[1]All_Tasks_Billing!V1302</f>
        <v>30</v>
      </c>
      <c r="W1302" s="48">
        <f>[1]All_Tasks_Billing!W1302</f>
        <v>150</v>
      </c>
      <c r="X1302">
        <f>[1]All_Tasks_Billing!X1302</f>
        <v>36388.44000000001</v>
      </c>
      <c r="Y1302">
        <f>[1]All_Tasks_Billing!Y1302</f>
        <v>1</v>
      </c>
      <c r="Z1302" s="49">
        <f>[1]All_Tasks_Billing!Z1302</f>
        <v>0</v>
      </c>
      <c r="AA1302" s="45" t="str">
        <f>[1]All_Tasks_Billing!AA1302</f>
        <v/>
      </c>
      <c r="AB1302" t="str">
        <f>[1]All_Tasks_Billing!AB1302</f>
        <v/>
      </c>
      <c r="AC1302" s="48">
        <f>[1]All_Tasks_Billing!AC1302</f>
        <v>0</v>
      </c>
      <c r="AD1302" s="48">
        <f>[1]All_Tasks_Billing!AD1302</f>
        <v>0</v>
      </c>
      <c r="AE1302" s="48">
        <f>[1]All_Tasks_Billing!AE1302</f>
        <v>0</v>
      </c>
      <c r="AF1302" s="48">
        <f>[1]All_Tasks_Billing!AF1302</f>
        <v>0</v>
      </c>
      <c r="AG1302" s="48">
        <f>[1]All_Tasks_Billing!AG1302</f>
        <v>0</v>
      </c>
      <c r="AH1302" s="48">
        <f>[1]All_Tasks_Billing!AH1302</f>
        <v>1.0500000000000001E-2</v>
      </c>
      <c r="AI1302" s="48">
        <f>[1]All_Tasks_Billing!AI1302</f>
        <v>0</v>
      </c>
      <c r="AJ1302" s="48">
        <f>[1]All_Tasks_Billing!AJ1302</f>
        <v>0</v>
      </c>
      <c r="AK1302" s="48">
        <f>[1]All_Tasks_Billing!AK1302</f>
        <v>0</v>
      </c>
      <c r="AL1302" s="48">
        <f>[1]All_Tasks_Billing!AL1302</f>
        <v>0</v>
      </c>
      <c r="AM1302" s="48">
        <f>[1]All_Tasks_Billing!AM1302</f>
        <v>0</v>
      </c>
      <c r="AN1302" s="48">
        <f>[1]All_Tasks_Billing!AN1302</f>
        <v>0</v>
      </c>
      <c r="AO1302" s="48">
        <f>[1]All_Tasks_Billing!AO1302</f>
        <v>0</v>
      </c>
      <c r="AP1302" s="48">
        <f>[1]All_Tasks_Billing!AP1302</f>
        <v>1.0500000000000001E-2</v>
      </c>
      <c r="AQ1302" s="48">
        <f>[1]All_Tasks_Billing!AQ1302</f>
        <v>0</v>
      </c>
      <c r="AR1302" s="48">
        <f>[1]All_Tasks_Billing!AR1302</f>
        <v>0</v>
      </c>
      <c r="AS1302" s="48">
        <f>[1]All_Tasks_Billing!AS1302</f>
        <v>0</v>
      </c>
      <c r="AT1302" s="48">
        <f>[1]All_Tasks_Billing!AT1302</f>
        <v>0</v>
      </c>
      <c r="AU1302" s="50" t="str">
        <f t="shared" si="360"/>
        <v/>
      </c>
      <c r="AV1302" s="50" t="str">
        <f t="shared" si="361"/>
        <v/>
      </c>
      <c r="AW1302" s="50" t="str">
        <f t="shared" si="362"/>
        <v/>
      </c>
      <c r="AX1302" s="50" t="str">
        <f t="shared" ca="1" si="363"/>
        <v>Not Completed</v>
      </c>
      <c r="AY1302" s="50" t="str">
        <f t="shared" ca="1" si="364"/>
        <v>Not Completed</v>
      </c>
      <c r="AZ1302" s="50" t="str">
        <f t="shared" ca="1" si="365"/>
        <v>Not Completed</v>
      </c>
      <c r="BA1302" s="48">
        <f t="shared" si="366"/>
        <v>0</v>
      </c>
      <c r="BB1302" s="45" t="str">
        <f t="shared" si="367"/>
        <v/>
      </c>
      <c r="BC1302" s="50" t="str">
        <f t="shared" si="368"/>
        <v/>
      </c>
      <c r="BD1302" s="48">
        <f t="shared" si="369"/>
        <v>0</v>
      </c>
      <c r="BE1302" s="50" t="str">
        <f t="shared" si="370"/>
        <v>Not Started</v>
      </c>
      <c r="BF1302" s="51">
        <f t="shared" si="371"/>
        <v>1</v>
      </c>
      <c r="BG1302" s="51">
        <f t="shared" si="372"/>
        <v>0</v>
      </c>
      <c r="BH1302" s="50" t="str">
        <f t="shared" si="373"/>
        <v/>
      </c>
      <c r="BI1302" s="50" t="str">
        <f t="shared" si="374"/>
        <v/>
      </c>
      <c r="BJ1302" s="50" t="str">
        <f t="shared" si="375"/>
        <v/>
      </c>
      <c r="BK1302" s="50" t="str">
        <f t="shared" si="376"/>
        <v xml:space="preserve">Not Started |  | </v>
      </c>
      <c r="BL1302" s="49" t="str">
        <f t="shared" ca="1" si="377"/>
        <v/>
      </c>
    </row>
    <row r="1303" spans="1:64" x14ac:dyDescent="0.25">
      <c r="A1303" t="str">
        <f>[1]All_Tasks_Billing!A1303</f>
        <v>LAS16.GDB01-12</v>
      </c>
      <c r="B1303" t="str">
        <f>[1]All_Tasks_Billing!B1303</f>
        <v>GDB</v>
      </c>
      <c r="C1303" t="str">
        <f>[1]All_Tasks_Billing!C1303</f>
        <v>25.1.6</v>
      </c>
      <c r="D1303" t="str">
        <f>[1]All_Tasks_Billing!D1303</f>
        <v>GDB01</v>
      </c>
      <c r="E1303" t="str">
        <f>[1]All_Tasks_Billing!E1303</f>
        <v>LV Cables</v>
      </c>
      <c r="F1303" t="str">
        <f>IF([1]All_Tasks_Billing!F1303="","",[1]All_Tasks_Billing!F1303)</f>
        <v/>
      </c>
      <c r="G1303" t="str">
        <f>IF([1]All_Tasks_Billing!G1303="","",[1]All_Tasks_Billing!G1303)</f>
        <v/>
      </c>
      <c r="H1303" s="45" t="str">
        <f>[1]All_Tasks_Billing!H1303</f>
        <v/>
      </c>
      <c r="I1303" t="str">
        <f>IF([1]All_Tasks_Billing!I1303="","",[1]All_Tasks_Billing!I1303)</f>
        <v/>
      </c>
      <c r="J1303" t="str">
        <f>IF([1]All_Tasks_Billing!J1303="","",[1]All_Tasks_Billing!J1303)</f>
        <v/>
      </c>
      <c r="K1303" t="b">
        <f>[1]All_Tasks_Billing!K1303</f>
        <v>0</v>
      </c>
      <c r="L1303" s="45" t="str">
        <f>[1]All_Tasks_Billing!L1303</f>
        <v/>
      </c>
      <c r="M1303" t="str">
        <f>[1]All_Tasks_Billing!M1303</f>
        <v/>
      </c>
      <c r="N1303" s="46">
        <f>IF([1]All_Tasks_Billing!N1303="",0,[1]All_Tasks_Billing!N1303)</f>
        <v>0</v>
      </c>
      <c r="O1303" t="str">
        <f>[1]All_Tasks_Billing!O1303</f>
        <v/>
      </c>
      <c r="P1303" s="47">
        <f>IF([1]All_Tasks_Billing!P1303="",0,[1]All_Tasks_Billing!P1303)</f>
        <v>0.3</v>
      </c>
      <c r="Q1303" s="47">
        <f>IF([1]All_Tasks_Billing!Q1303="",0,[1]All_Tasks_Billing!Q1303)</f>
        <v>0.3</v>
      </c>
      <c r="R1303" s="47">
        <f>IF([1]All_Tasks_Billing!R1303="",0,[1]All_Tasks_Billing!R1303)</f>
        <v>0.3</v>
      </c>
      <c r="S1303" t="str">
        <f>[1]All_Tasks_Billing!S1303</f>
        <v/>
      </c>
      <c r="T1303" t="str">
        <f>[1]All_Tasks_Billing!T1303</f>
        <v/>
      </c>
      <c r="U1303" t="str">
        <f>[1]All_Tasks_Billing!U1303</f>
        <v/>
      </c>
      <c r="V1303">
        <f>[1]All_Tasks_Billing!V1303</f>
        <v>30</v>
      </c>
      <c r="W1303" s="48">
        <f>[1]All_Tasks_Billing!W1303</f>
        <v>150</v>
      </c>
      <c r="X1303">
        <f>[1]All_Tasks_Billing!X1303</f>
        <v>36388.44000000001</v>
      </c>
      <c r="Y1303">
        <f>[1]All_Tasks_Billing!Y1303</f>
        <v>1</v>
      </c>
      <c r="Z1303" s="49">
        <f>[1]All_Tasks_Billing!Z1303</f>
        <v>0</v>
      </c>
      <c r="AA1303" s="45" t="str">
        <f>[1]All_Tasks_Billing!AA1303</f>
        <v/>
      </c>
      <c r="AB1303" t="str">
        <f>[1]All_Tasks_Billing!AB1303</f>
        <v/>
      </c>
      <c r="AC1303" s="48">
        <f>[1]All_Tasks_Billing!AC1303</f>
        <v>0</v>
      </c>
      <c r="AD1303" s="48">
        <f>[1]All_Tasks_Billing!AD1303</f>
        <v>0</v>
      </c>
      <c r="AE1303" s="48">
        <f>[1]All_Tasks_Billing!AE1303</f>
        <v>0</v>
      </c>
      <c r="AF1303" s="48">
        <f>[1]All_Tasks_Billing!AF1303</f>
        <v>0</v>
      </c>
      <c r="AG1303" s="48">
        <f>[1]All_Tasks_Billing!AG1303</f>
        <v>0</v>
      </c>
      <c r="AH1303" s="48">
        <f>[1]All_Tasks_Billing!AH1303</f>
        <v>6.3E-3</v>
      </c>
      <c r="AI1303" s="48">
        <f>[1]All_Tasks_Billing!AI1303</f>
        <v>0</v>
      </c>
      <c r="AJ1303" s="48">
        <f>[1]All_Tasks_Billing!AJ1303</f>
        <v>0</v>
      </c>
      <c r="AK1303" s="48">
        <f>[1]All_Tasks_Billing!AK1303</f>
        <v>0</v>
      </c>
      <c r="AL1303" s="48">
        <f>[1]All_Tasks_Billing!AL1303</f>
        <v>0</v>
      </c>
      <c r="AM1303" s="48">
        <f>[1]All_Tasks_Billing!AM1303</f>
        <v>0</v>
      </c>
      <c r="AN1303" s="48">
        <f>[1]All_Tasks_Billing!AN1303</f>
        <v>0</v>
      </c>
      <c r="AO1303" s="48">
        <f>[1]All_Tasks_Billing!AO1303</f>
        <v>0</v>
      </c>
      <c r="AP1303" s="48">
        <f>[1]All_Tasks_Billing!AP1303</f>
        <v>6.3E-3</v>
      </c>
      <c r="AQ1303" s="48">
        <f>[1]All_Tasks_Billing!AQ1303</f>
        <v>0</v>
      </c>
      <c r="AR1303" s="48">
        <f>[1]All_Tasks_Billing!AR1303</f>
        <v>0</v>
      </c>
      <c r="AS1303" s="48">
        <f>[1]All_Tasks_Billing!AS1303</f>
        <v>0</v>
      </c>
      <c r="AT1303" s="48">
        <f>[1]All_Tasks_Billing!AT1303</f>
        <v>0</v>
      </c>
      <c r="AU1303" s="50" t="str">
        <f t="shared" si="360"/>
        <v/>
      </c>
      <c r="AV1303" s="50" t="str">
        <f t="shared" si="361"/>
        <v/>
      </c>
      <c r="AW1303" s="50" t="str">
        <f t="shared" si="362"/>
        <v/>
      </c>
      <c r="AX1303" s="50" t="str">
        <f t="shared" ca="1" si="363"/>
        <v>Not Completed</v>
      </c>
      <c r="AY1303" s="50" t="str">
        <f t="shared" ca="1" si="364"/>
        <v>Not Completed</v>
      </c>
      <c r="AZ1303" s="50" t="str">
        <f t="shared" ca="1" si="365"/>
        <v>Not Completed</v>
      </c>
      <c r="BA1303" s="48">
        <f t="shared" si="366"/>
        <v>0</v>
      </c>
      <c r="BB1303" s="45" t="str">
        <f t="shared" si="367"/>
        <v/>
      </c>
      <c r="BC1303" s="50" t="str">
        <f t="shared" si="368"/>
        <v/>
      </c>
      <c r="BD1303" s="48">
        <f t="shared" si="369"/>
        <v>0</v>
      </c>
      <c r="BE1303" s="50" t="str">
        <f t="shared" si="370"/>
        <v>Not Started</v>
      </c>
      <c r="BF1303" s="51">
        <f t="shared" si="371"/>
        <v>1</v>
      </c>
      <c r="BG1303" s="51">
        <f t="shared" si="372"/>
        <v>0</v>
      </c>
      <c r="BH1303" s="50" t="str">
        <f t="shared" si="373"/>
        <v/>
      </c>
      <c r="BI1303" s="50" t="str">
        <f t="shared" si="374"/>
        <v/>
      </c>
      <c r="BJ1303" s="50" t="str">
        <f t="shared" si="375"/>
        <v/>
      </c>
      <c r="BK1303" s="50" t="str">
        <f t="shared" si="376"/>
        <v xml:space="preserve">Not Started |  | </v>
      </c>
      <c r="BL1303" s="49" t="str">
        <f t="shared" ca="1" si="377"/>
        <v/>
      </c>
    </row>
    <row r="1304" spans="1:64" x14ac:dyDescent="0.25">
      <c r="A1304" t="str">
        <f>[1]All_Tasks_Billing!A1304</f>
        <v>LAS16.GDB01-12</v>
      </c>
      <c r="B1304" t="str">
        <f>[1]All_Tasks_Billing!B1304</f>
        <v>GDB</v>
      </c>
      <c r="C1304" t="str">
        <f>[1]All_Tasks_Billing!C1304</f>
        <v>25.1.7</v>
      </c>
      <c r="D1304" t="str">
        <f>[1]All_Tasks_Billing!D1304</f>
        <v>GDB01</v>
      </c>
      <c r="E1304" t="str">
        <f>[1]All_Tasks_Billing!E1304</f>
        <v>GROUND RESISTANCE</v>
      </c>
      <c r="F1304" t="str">
        <f>IF([1]All_Tasks_Billing!F1304="","",[1]All_Tasks_Billing!F1304)</f>
        <v/>
      </c>
      <c r="G1304" t="str">
        <f>IF([1]All_Tasks_Billing!G1304="","",[1]All_Tasks_Billing!G1304)</f>
        <v/>
      </c>
      <c r="H1304" s="45" t="str">
        <f>[1]All_Tasks_Billing!H1304</f>
        <v/>
      </c>
      <c r="I1304" t="str">
        <f>IF([1]All_Tasks_Billing!I1304="","",[1]All_Tasks_Billing!I1304)</f>
        <v/>
      </c>
      <c r="J1304" t="str">
        <f>IF([1]All_Tasks_Billing!J1304="","",[1]All_Tasks_Billing!J1304)</f>
        <v/>
      </c>
      <c r="K1304" t="b">
        <f>[1]All_Tasks_Billing!K1304</f>
        <v>0</v>
      </c>
      <c r="L1304" s="45" t="str">
        <f>[1]All_Tasks_Billing!L1304</f>
        <v/>
      </c>
      <c r="M1304" t="str">
        <f>[1]All_Tasks_Billing!M1304</f>
        <v/>
      </c>
      <c r="N1304" s="46">
        <f>IF([1]All_Tasks_Billing!N1304="",0,[1]All_Tasks_Billing!N1304)</f>
        <v>0</v>
      </c>
      <c r="O1304" t="str">
        <f>[1]All_Tasks_Billing!O1304</f>
        <v/>
      </c>
      <c r="P1304" s="47">
        <f>IF([1]All_Tasks_Billing!P1304="",0,[1]All_Tasks_Billing!P1304)</f>
        <v>4</v>
      </c>
      <c r="Q1304" s="47">
        <f>IF([1]All_Tasks_Billing!Q1304="",0,[1]All_Tasks_Billing!Q1304)</f>
        <v>4</v>
      </c>
      <c r="R1304" s="47">
        <f>IF([1]All_Tasks_Billing!R1304="",0,[1]All_Tasks_Billing!R1304)</f>
        <v>4</v>
      </c>
      <c r="S1304" t="str">
        <f>[1]All_Tasks_Billing!S1304</f>
        <v/>
      </c>
      <c r="T1304" t="str">
        <f>[1]All_Tasks_Billing!T1304</f>
        <v/>
      </c>
      <c r="U1304" t="str">
        <f>[1]All_Tasks_Billing!U1304</f>
        <v/>
      </c>
      <c r="V1304">
        <f>[1]All_Tasks_Billing!V1304</f>
        <v>30</v>
      </c>
      <c r="W1304" s="48">
        <f>[1]All_Tasks_Billing!W1304</f>
        <v>150</v>
      </c>
      <c r="X1304">
        <f>[1]All_Tasks_Billing!X1304</f>
        <v>36388.44000000001</v>
      </c>
      <c r="Y1304">
        <f>[1]All_Tasks_Billing!Y1304</f>
        <v>1</v>
      </c>
      <c r="Z1304" s="49">
        <f>[1]All_Tasks_Billing!Z1304</f>
        <v>0</v>
      </c>
      <c r="AA1304" s="45" t="str">
        <f>[1]All_Tasks_Billing!AA1304</f>
        <v/>
      </c>
      <c r="AB1304" t="str">
        <f>[1]All_Tasks_Billing!AB1304</f>
        <v/>
      </c>
      <c r="AC1304" s="48">
        <f>[1]All_Tasks_Billing!AC1304</f>
        <v>0</v>
      </c>
      <c r="AD1304" s="48">
        <f>[1]All_Tasks_Billing!AD1304</f>
        <v>0</v>
      </c>
      <c r="AE1304" s="48">
        <f>[1]All_Tasks_Billing!AE1304</f>
        <v>0</v>
      </c>
      <c r="AF1304" s="48">
        <f>[1]All_Tasks_Billing!AF1304</f>
        <v>0</v>
      </c>
      <c r="AG1304" s="48">
        <f>[1]All_Tasks_Billing!AG1304</f>
        <v>0</v>
      </c>
      <c r="AH1304" s="48">
        <f>[1]All_Tasks_Billing!AH1304</f>
        <v>8.4000000000000005E-2</v>
      </c>
      <c r="AI1304" s="48">
        <f>[1]All_Tasks_Billing!AI1304</f>
        <v>0</v>
      </c>
      <c r="AJ1304" s="48">
        <f>[1]All_Tasks_Billing!AJ1304</f>
        <v>0</v>
      </c>
      <c r="AK1304" s="48">
        <f>[1]All_Tasks_Billing!AK1304</f>
        <v>0</v>
      </c>
      <c r="AL1304" s="48">
        <f>[1]All_Tasks_Billing!AL1304</f>
        <v>0</v>
      </c>
      <c r="AM1304" s="48">
        <f>[1]All_Tasks_Billing!AM1304</f>
        <v>0</v>
      </c>
      <c r="AN1304" s="48">
        <f>[1]All_Tasks_Billing!AN1304</f>
        <v>0</v>
      </c>
      <c r="AO1304" s="48">
        <f>[1]All_Tasks_Billing!AO1304</f>
        <v>0</v>
      </c>
      <c r="AP1304" s="48">
        <f>[1]All_Tasks_Billing!AP1304</f>
        <v>8.4000000000000005E-2</v>
      </c>
      <c r="AQ1304" s="48">
        <f>[1]All_Tasks_Billing!AQ1304</f>
        <v>0</v>
      </c>
      <c r="AR1304" s="48">
        <f>[1]All_Tasks_Billing!AR1304</f>
        <v>0</v>
      </c>
      <c r="AS1304" s="48">
        <f>[1]All_Tasks_Billing!AS1304</f>
        <v>0</v>
      </c>
      <c r="AT1304" s="48">
        <f>[1]All_Tasks_Billing!AT1304</f>
        <v>0</v>
      </c>
      <c r="AU1304" s="50" t="str">
        <f t="shared" si="360"/>
        <v/>
      </c>
      <c r="AV1304" s="50" t="str">
        <f t="shared" si="361"/>
        <v/>
      </c>
      <c r="AW1304" s="50" t="str">
        <f t="shared" si="362"/>
        <v/>
      </c>
      <c r="AX1304" s="50" t="str">
        <f t="shared" ca="1" si="363"/>
        <v>Not Completed</v>
      </c>
      <c r="AY1304" s="50" t="str">
        <f t="shared" ca="1" si="364"/>
        <v>Not Completed</v>
      </c>
      <c r="AZ1304" s="50" t="str">
        <f t="shared" ca="1" si="365"/>
        <v>Not Completed</v>
      </c>
      <c r="BA1304" s="48">
        <f t="shared" si="366"/>
        <v>0</v>
      </c>
      <c r="BB1304" s="45" t="str">
        <f t="shared" si="367"/>
        <v/>
      </c>
      <c r="BC1304" s="50" t="str">
        <f t="shared" si="368"/>
        <v/>
      </c>
      <c r="BD1304" s="48">
        <f t="shared" si="369"/>
        <v>0</v>
      </c>
      <c r="BE1304" s="50" t="str">
        <f t="shared" si="370"/>
        <v>Not Started</v>
      </c>
      <c r="BF1304" s="51">
        <f t="shared" si="371"/>
        <v>1</v>
      </c>
      <c r="BG1304" s="51">
        <f t="shared" si="372"/>
        <v>0</v>
      </c>
      <c r="BH1304" s="50" t="str">
        <f t="shared" si="373"/>
        <v/>
      </c>
      <c r="BI1304" s="50" t="str">
        <f t="shared" si="374"/>
        <v/>
      </c>
      <c r="BJ1304" s="50" t="str">
        <f t="shared" si="375"/>
        <v/>
      </c>
      <c r="BK1304" s="50" t="str">
        <f t="shared" si="376"/>
        <v xml:space="preserve">Not Started |  | </v>
      </c>
      <c r="BL1304" s="49" t="str">
        <f t="shared" ca="1" si="377"/>
        <v/>
      </c>
    </row>
    <row r="1305" spans="1:64" x14ac:dyDescent="0.25">
      <c r="A1305" t="str">
        <f>[1]All_Tasks_Billing!A1305</f>
        <v>LAS16.GDB01-12</v>
      </c>
      <c r="B1305" t="str">
        <f>[1]All_Tasks_Billing!B1305</f>
        <v>GDB</v>
      </c>
      <c r="C1305" t="str">
        <f>[1]All_Tasks_Billing!C1305</f>
        <v>25.1.8</v>
      </c>
      <c r="D1305" t="str">
        <f>[1]All_Tasks_Billing!D1305</f>
        <v>GDB01</v>
      </c>
      <c r="E1305" t="str">
        <f>[1]All_Tasks_Billing!E1305</f>
        <v>Ground Resistance - 2pt</v>
      </c>
      <c r="F1305" t="str">
        <f>IF([1]All_Tasks_Billing!F1305="","",[1]All_Tasks_Billing!F1305)</f>
        <v/>
      </c>
      <c r="G1305" t="str">
        <f>IF([1]All_Tasks_Billing!G1305="","",[1]All_Tasks_Billing!G1305)</f>
        <v/>
      </c>
      <c r="H1305" s="45" t="str">
        <f>[1]All_Tasks_Billing!H1305</f>
        <v/>
      </c>
      <c r="I1305" t="str">
        <f>IF([1]All_Tasks_Billing!I1305="","",[1]All_Tasks_Billing!I1305)</f>
        <v/>
      </c>
      <c r="J1305" t="str">
        <f>IF([1]All_Tasks_Billing!J1305="","",[1]All_Tasks_Billing!J1305)</f>
        <v/>
      </c>
      <c r="K1305" t="b">
        <f>[1]All_Tasks_Billing!K1305</f>
        <v>0</v>
      </c>
      <c r="L1305" s="45" t="str">
        <f>[1]All_Tasks_Billing!L1305</f>
        <v/>
      </c>
      <c r="M1305" t="str">
        <f>[1]All_Tasks_Billing!M1305</f>
        <v/>
      </c>
      <c r="N1305" s="46">
        <f>IF([1]All_Tasks_Billing!N1305="",0,[1]All_Tasks_Billing!N1305)</f>
        <v>0</v>
      </c>
      <c r="O1305" t="str">
        <f>[1]All_Tasks_Billing!O1305</f>
        <v/>
      </c>
      <c r="P1305" s="47">
        <f>IF([1]All_Tasks_Billing!P1305="",0,[1]All_Tasks_Billing!P1305)</f>
        <v>1</v>
      </c>
      <c r="Q1305" s="47">
        <f>IF([1]All_Tasks_Billing!Q1305="",0,[1]All_Tasks_Billing!Q1305)</f>
        <v>1</v>
      </c>
      <c r="R1305" s="47">
        <f>IF([1]All_Tasks_Billing!R1305="",0,[1]All_Tasks_Billing!R1305)</f>
        <v>1</v>
      </c>
      <c r="S1305" t="str">
        <f>[1]All_Tasks_Billing!S1305</f>
        <v/>
      </c>
      <c r="T1305" t="str">
        <f>[1]All_Tasks_Billing!T1305</f>
        <v/>
      </c>
      <c r="U1305" t="str">
        <f>[1]All_Tasks_Billing!U1305</f>
        <v/>
      </c>
      <c r="V1305">
        <f>[1]All_Tasks_Billing!V1305</f>
        <v>30</v>
      </c>
      <c r="W1305" s="48">
        <f>[1]All_Tasks_Billing!W1305</f>
        <v>150</v>
      </c>
      <c r="X1305">
        <f>[1]All_Tasks_Billing!X1305</f>
        <v>36388.44000000001</v>
      </c>
      <c r="Y1305">
        <f>[1]All_Tasks_Billing!Y1305</f>
        <v>1</v>
      </c>
      <c r="Z1305" s="49">
        <f>[1]All_Tasks_Billing!Z1305</f>
        <v>0</v>
      </c>
      <c r="AA1305" s="45" t="str">
        <f>[1]All_Tasks_Billing!AA1305</f>
        <v/>
      </c>
      <c r="AB1305" t="str">
        <f>[1]All_Tasks_Billing!AB1305</f>
        <v/>
      </c>
      <c r="AC1305" s="48">
        <f>[1]All_Tasks_Billing!AC1305</f>
        <v>0</v>
      </c>
      <c r="AD1305" s="48">
        <f>[1]All_Tasks_Billing!AD1305</f>
        <v>0</v>
      </c>
      <c r="AE1305" s="48">
        <f>[1]All_Tasks_Billing!AE1305</f>
        <v>0</v>
      </c>
      <c r="AF1305" s="48">
        <f>[1]All_Tasks_Billing!AF1305</f>
        <v>0</v>
      </c>
      <c r="AG1305" s="48">
        <f>[1]All_Tasks_Billing!AG1305</f>
        <v>0</v>
      </c>
      <c r="AH1305" s="48">
        <f>[1]All_Tasks_Billing!AH1305</f>
        <v>2.1000000000000001E-2</v>
      </c>
      <c r="AI1305" s="48">
        <f>[1]All_Tasks_Billing!AI1305</f>
        <v>0</v>
      </c>
      <c r="AJ1305" s="48">
        <f>[1]All_Tasks_Billing!AJ1305</f>
        <v>0</v>
      </c>
      <c r="AK1305" s="48">
        <f>[1]All_Tasks_Billing!AK1305</f>
        <v>0</v>
      </c>
      <c r="AL1305" s="48">
        <f>[1]All_Tasks_Billing!AL1305</f>
        <v>0</v>
      </c>
      <c r="AM1305" s="48">
        <f>[1]All_Tasks_Billing!AM1305</f>
        <v>0</v>
      </c>
      <c r="AN1305" s="48">
        <f>[1]All_Tasks_Billing!AN1305</f>
        <v>0</v>
      </c>
      <c r="AO1305" s="48">
        <f>[1]All_Tasks_Billing!AO1305</f>
        <v>0</v>
      </c>
      <c r="AP1305" s="48">
        <f>[1]All_Tasks_Billing!AP1305</f>
        <v>2.1000000000000001E-2</v>
      </c>
      <c r="AQ1305" s="48">
        <f>[1]All_Tasks_Billing!AQ1305</f>
        <v>0</v>
      </c>
      <c r="AR1305" s="48">
        <f>[1]All_Tasks_Billing!AR1305</f>
        <v>0</v>
      </c>
      <c r="AS1305" s="48">
        <f>[1]All_Tasks_Billing!AS1305</f>
        <v>0</v>
      </c>
      <c r="AT1305" s="48">
        <f>[1]All_Tasks_Billing!AT1305</f>
        <v>0</v>
      </c>
      <c r="AU1305" s="50" t="str">
        <f t="shared" si="360"/>
        <v/>
      </c>
      <c r="AV1305" s="50" t="str">
        <f t="shared" si="361"/>
        <v/>
      </c>
      <c r="AW1305" s="50" t="str">
        <f t="shared" si="362"/>
        <v/>
      </c>
      <c r="AX1305" s="50" t="str">
        <f t="shared" ca="1" si="363"/>
        <v>Not Completed</v>
      </c>
      <c r="AY1305" s="50" t="str">
        <f t="shared" ca="1" si="364"/>
        <v>Not Completed</v>
      </c>
      <c r="AZ1305" s="50" t="str">
        <f t="shared" ca="1" si="365"/>
        <v>Not Completed</v>
      </c>
      <c r="BA1305" s="48">
        <f t="shared" si="366"/>
        <v>0</v>
      </c>
      <c r="BB1305" s="45" t="str">
        <f t="shared" si="367"/>
        <v/>
      </c>
      <c r="BC1305" s="50" t="str">
        <f t="shared" si="368"/>
        <v/>
      </c>
      <c r="BD1305" s="48">
        <f t="shared" si="369"/>
        <v>0</v>
      </c>
      <c r="BE1305" s="50" t="str">
        <f t="shared" si="370"/>
        <v>Not Started</v>
      </c>
      <c r="BF1305" s="51">
        <f t="shared" si="371"/>
        <v>1</v>
      </c>
      <c r="BG1305" s="51">
        <f t="shared" si="372"/>
        <v>0</v>
      </c>
      <c r="BH1305" s="50" t="str">
        <f t="shared" si="373"/>
        <v/>
      </c>
      <c r="BI1305" s="50" t="str">
        <f t="shared" si="374"/>
        <v/>
      </c>
      <c r="BJ1305" s="50" t="str">
        <f t="shared" si="375"/>
        <v/>
      </c>
      <c r="BK1305" s="50" t="str">
        <f t="shared" si="376"/>
        <v xml:space="preserve">Not Started |  | </v>
      </c>
      <c r="BL1305" s="49" t="str">
        <f t="shared" ca="1" si="377"/>
        <v/>
      </c>
    </row>
    <row r="1306" spans="1:64" x14ac:dyDescent="0.25">
      <c r="A1306" t="str">
        <f>[1]All_Tasks_Billing!A1306</f>
        <v>LAS16.GDB01-12</v>
      </c>
      <c r="B1306" t="str">
        <f>[1]All_Tasks_Billing!B1306</f>
        <v>GDB</v>
      </c>
      <c r="C1306" t="str">
        <f>[1]All_Tasks_Billing!C1306</f>
        <v>25.2.1</v>
      </c>
      <c r="D1306" t="str">
        <f>[1]All_Tasks_Billing!D1306</f>
        <v>GDB02</v>
      </c>
      <c r="E1306" t="str">
        <f>[1]All_Tasks_Billing!E1306</f>
        <v>Switchboard</v>
      </c>
      <c r="F1306" t="str">
        <f>IF([1]All_Tasks_Billing!F1306="","",[1]All_Tasks_Billing!F1306)</f>
        <v>GDB SWBD</v>
      </c>
      <c r="G1306" t="str">
        <f>IF([1]All_Tasks_Billing!G1306="","",[1]All_Tasks_Billing!G1306)</f>
        <v/>
      </c>
      <c r="H1306" s="45" t="str">
        <f>[1]All_Tasks_Billing!H1306</f>
        <v/>
      </c>
      <c r="I1306" t="str">
        <f>IF([1]All_Tasks_Billing!I1306="","",[1]All_Tasks_Billing!I1306)</f>
        <v/>
      </c>
      <c r="J1306" t="str">
        <f>IF([1]All_Tasks_Billing!J1306="","",[1]All_Tasks_Billing!J1306)</f>
        <v/>
      </c>
      <c r="K1306" t="b">
        <f>[1]All_Tasks_Billing!K1306</f>
        <v>0</v>
      </c>
      <c r="L1306" s="45" t="str">
        <f>[1]All_Tasks_Billing!L1306</f>
        <v/>
      </c>
      <c r="M1306" t="str">
        <f>[1]All_Tasks_Billing!M1306</f>
        <v/>
      </c>
      <c r="N1306" s="46">
        <f>IF([1]All_Tasks_Billing!N1306="",0,[1]All_Tasks_Billing!N1306)</f>
        <v>0</v>
      </c>
      <c r="O1306" t="str">
        <f>[1]All_Tasks_Billing!O1306</f>
        <v/>
      </c>
      <c r="P1306" s="47">
        <f>IF([1]All_Tasks_Billing!P1306="",0,[1]All_Tasks_Billing!P1306)</f>
        <v>4</v>
      </c>
      <c r="Q1306" s="47">
        <f>IF([1]All_Tasks_Billing!Q1306="",0,[1]All_Tasks_Billing!Q1306)</f>
        <v>4</v>
      </c>
      <c r="R1306" s="47">
        <f>IF([1]All_Tasks_Billing!R1306="",0,[1]All_Tasks_Billing!R1306)</f>
        <v>4</v>
      </c>
      <c r="S1306" t="str">
        <f>[1]All_Tasks_Billing!S1306</f>
        <v/>
      </c>
      <c r="T1306" t="str">
        <f>[1]All_Tasks_Billing!T1306</f>
        <v/>
      </c>
      <c r="U1306" t="str">
        <f>[1]All_Tasks_Billing!U1306</f>
        <v/>
      </c>
      <c r="V1306">
        <f>[1]All_Tasks_Billing!V1306</f>
        <v>30</v>
      </c>
      <c r="W1306" s="48">
        <f>[1]All_Tasks_Billing!W1306</f>
        <v>150</v>
      </c>
      <c r="X1306">
        <f>[1]All_Tasks_Billing!X1306</f>
        <v>36388.44000000001</v>
      </c>
      <c r="Y1306">
        <f>[1]All_Tasks_Billing!Y1306</f>
        <v>1</v>
      </c>
      <c r="Z1306" s="49">
        <f>[1]All_Tasks_Billing!Z1306</f>
        <v>0</v>
      </c>
      <c r="AA1306" s="45" t="str">
        <f>[1]All_Tasks_Billing!AA1306</f>
        <v/>
      </c>
      <c r="AB1306" t="str">
        <f>[1]All_Tasks_Billing!AB1306</f>
        <v/>
      </c>
      <c r="AC1306" s="48">
        <f>[1]All_Tasks_Billing!AC1306</f>
        <v>0</v>
      </c>
      <c r="AD1306" s="48">
        <f>[1]All_Tasks_Billing!AD1306</f>
        <v>0</v>
      </c>
      <c r="AE1306" s="48">
        <f>[1]All_Tasks_Billing!AE1306</f>
        <v>0</v>
      </c>
      <c r="AF1306" s="48">
        <f>[1]All_Tasks_Billing!AF1306</f>
        <v>0</v>
      </c>
      <c r="AG1306" s="48">
        <f>[1]All_Tasks_Billing!AG1306</f>
        <v>0</v>
      </c>
      <c r="AH1306" s="48">
        <f>[1]All_Tasks_Billing!AH1306</f>
        <v>8.4000000000000005E-2</v>
      </c>
      <c r="AI1306" s="48">
        <f>[1]All_Tasks_Billing!AI1306</f>
        <v>0</v>
      </c>
      <c r="AJ1306" s="48">
        <f>[1]All_Tasks_Billing!AJ1306</f>
        <v>0</v>
      </c>
      <c r="AK1306" s="48">
        <f>[1]All_Tasks_Billing!AK1306</f>
        <v>0</v>
      </c>
      <c r="AL1306" s="48">
        <f>[1]All_Tasks_Billing!AL1306</f>
        <v>0</v>
      </c>
      <c r="AM1306" s="48">
        <f>[1]All_Tasks_Billing!AM1306</f>
        <v>0</v>
      </c>
      <c r="AN1306" s="48">
        <f>[1]All_Tasks_Billing!AN1306</f>
        <v>0</v>
      </c>
      <c r="AO1306" s="48">
        <f>[1]All_Tasks_Billing!AO1306</f>
        <v>0</v>
      </c>
      <c r="AP1306" s="48">
        <f>[1]All_Tasks_Billing!AP1306</f>
        <v>8.4000000000000005E-2</v>
      </c>
      <c r="AQ1306" s="48">
        <f>[1]All_Tasks_Billing!AQ1306</f>
        <v>0</v>
      </c>
      <c r="AR1306" s="48">
        <f>[1]All_Tasks_Billing!AR1306</f>
        <v>0</v>
      </c>
      <c r="AS1306" s="48">
        <f>[1]All_Tasks_Billing!AS1306</f>
        <v>0</v>
      </c>
      <c r="AT1306" s="48">
        <f>[1]All_Tasks_Billing!AT1306</f>
        <v>0</v>
      </c>
      <c r="AU1306" s="50" t="str">
        <f t="shared" si="360"/>
        <v/>
      </c>
      <c r="AV1306" s="50" t="str">
        <f t="shared" si="361"/>
        <v/>
      </c>
      <c r="AW1306" s="50" t="str">
        <f t="shared" si="362"/>
        <v/>
      </c>
      <c r="AX1306" s="50" t="str">
        <f t="shared" ca="1" si="363"/>
        <v>Not Completed</v>
      </c>
      <c r="AY1306" s="50" t="str">
        <f t="shared" ca="1" si="364"/>
        <v>Not Completed</v>
      </c>
      <c r="AZ1306" s="50" t="str">
        <f t="shared" ca="1" si="365"/>
        <v>Not Completed</v>
      </c>
      <c r="BA1306" s="48">
        <f t="shared" si="366"/>
        <v>0</v>
      </c>
      <c r="BB1306" s="45" t="str">
        <f t="shared" si="367"/>
        <v/>
      </c>
      <c r="BC1306" s="50" t="str">
        <f t="shared" si="368"/>
        <v/>
      </c>
      <c r="BD1306" s="48">
        <f t="shared" si="369"/>
        <v>0</v>
      </c>
      <c r="BE1306" s="50" t="str">
        <f t="shared" si="370"/>
        <v>Not Started</v>
      </c>
      <c r="BF1306" s="51">
        <f t="shared" si="371"/>
        <v>1</v>
      </c>
      <c r="BG1306" s="51">
        <f t="shared" si="372"/>
        <v>0</v>
      </c>
      <c r="BH1306" s="50" t="str">
        <f t="shared" si="373"/>
        <v/>
      </c>
      <c r="BI1306" s="50" t="str">
        <f t="shared" si="374"/>
        <v/>
      </c>
      <c r="BJ1306" s="50" t="str">
        <f t="shared" si="375"/>
        <v/>
      </c>
      <c r="BK1306" s="50" t="str">
        <f t="shared" si="376"/>
        <v xml:space="preserve">Not Started |  | </v>
      </c>
      <c r="BL1306" s="49" t="str">
        <f t="shared" ca="1" si="377"/>
        <v/>
      </c>
    </row>
    <row r="1307" spans="1:64" x14ac:dyDescent="0.25">
      <c r="A1307" t="str">
        <f>[1]All_Tasks_Billing!A1307</f>
        <v>LAS16.GDB01-12</v>
      </c>
      <c r="B1307" t="str">
        <f>[1]All_Tasks_Billing!B1307</f>
        <v>GDB</v>
      </c>
      <c r="C1307" t="str">
        <f>[1]All_Tasks_Billing!C1307</f>
        <v>25.2.2</v>
      </c>
      <c r="D1307" t="str">
        <f>[1]All_Tasks_Billing!D1307</f>
        <v>GDB02</v>
      </c>
      <c r="E1307" t="str">
        <f>[1]All_Tasks_Billing!E1307</f>
        <v>Circuit Breakers -Primary</v>
      </c>
      <c r="F1307" t="str">
        <f>IF([1]All_Tasks_Billing!F1307="","",[1]All_Tasks_Billing!F1307)</f>
        <v>GDB MAIN</v>
      </c>
      <c r="G1307" t="str">
        <f>IF([1]All_Tasks_Billing!G1307="","",[1]All_Tasks_Billing!G1307)</f>
        <v/>
      </c>
      <c r="H1307" s="45" t="str">
        <f>[1]All_Tasks_Billing!H1307</f>
        <v/>
      </c>
      <c r="I1307" t="str">
        <f>IF([1]All_Tasks_Billing!I1307="","",[1]All_Tasks_Billing!I1307)</f>
        <v/>
      </c>
      <c r="J1307" t="str">
        <f>IF([1]All_Tasks_Billing!J1307="","",[1]All_Tasks_Billing!J1307)</f>
        <v/>
      </c>
      <c r="K1307" t="b">
        <f>[1]All_Tasks_Billing!K1307</f>
        <v>0</v>
      </c>
      <c r="L1307" s="45" t="str">
        <f>[1]All_Tasks_Billing!L1307</f>
        <v/>
      </c>
      <c r="M1307" t="str">
        <f>[1]All_Tasks_Billing!M1307</f>
        <v/>
      </c>
      <c r="N1307" s="46">
        <f>IF([1]All_Tasks_Billing!N1307="",0,[1]All_Tasks_Billing!N1307)</f>
        <v>0</v>
      </c>
      <c r="O1307" t="str">
        <f>[1]All_Tasks_Billing!O1307</f>
        <v/>
      </c>
      <c r="P1307" s="47">
        <f>IF([1]All_Tasks_Billing!P1307="",0,[1]All_Tasks_Billing!P1307)</f>
        <v>4</v>
      </c>
      <c r="Q1307" s="47">
        <f>IF([1]All_Tasks_Billing!Q1307="",0,[1]All_Tasks_Billing!Q1307)</f>
        <v>4</v>
      </c>
      <c r="R1307" s="47">
        <f>IF([1]All_Tasks_Billing!R1307="",0,[1]All_Tasks_Billing!R1307)</f>
        <v>4</v>
      </c>
      <c r="S1307" t="str">
        <f>[1]All_Tasks_Billing!S1307</f>
        <v/>
      </c>
      <c r="T1307" t="str">
        <f>[1]All_Tasks_Billing!T1307</f>
        <v/>
      </c>
      <c r="U1307" t="str">
        <f>[1]All_Tasks_Billing!U1307</f>
        <v/>
      </c>
      <c r="V1307">
        <f>[1]All_Tasks_Billing!V1307</f>
        <v>30</v>
      </c>
      <c r="W1307" s="48">
        <f>[1]All_Tasks_Billing!W1307</f>
        <v>150</v>
      </c>
      <c r="X1307">
        <f>[1]All_Tasks_Billing!X1307</f>
        <v>36388.44000000001</v>
      </c>
      <c r="Y1307">
        <f>[1]All_Tasks_Billing!Y1307</f>
        <v>1</v>
      </c>
      <c r="Z1307" s="49">
        <f>[1]All_Tasks_Billing!Z1307</f>
        <v>0</v>
      </c>
      <c r="AA1307" s="45" t="str">
        <f>[1]All_Tasks_Billing!AA1307</f>
        <v/>
      </c>
      <c r="AB1307" t="str">
        <f>[1]All_Tasks_Billing!AB1307</f>
        <v/>
      </c>
      <c r="AC1307" s="48">
        <f>[1]All_Tasks_Billing!AC1307</f>
        <v>0</v>
      </c>
      <c r="AD1307" s="48">
        <f>[1]All_Tasks_Billing!AD1307</f>
        <v>0</v>
      </c>
      <c r="AE1307" s="48">
        <f>[1]All_Tasks_Billing!AE1307</f>
        <v>0</v>
      </c>
      <c r="AF1307" s="48">
        <f>[1]All_Tasks_Billing!AF1307</f>
        <v>0</v>
      </c>
      <c r="AG1307" s="48">
        <f>[1]All_Tasks_Billing!AG1307</f>
        <v>0</v>
      </c>
      <c r="AH1307" s="48">
        <f>[1]All_Tasks_Billing!AH1307</f>
        <v>8.4000000000000005E-2</v>
      </c>
      <c r="AI1307" s="48">
        <f>[1]All_Tasks_Billing!AI1307</f>
        <v>0</v>
      </c>
      <c r="AJ1307" s="48">
        <f>[1]All_Tasks_Billing!AJ1307</f>
        <v>0</v>
      </c>
      <c r="AK1307" s="48">
        <f>[1]All_Tasks_Billing!AK1307</f>
        <v>0</v>
      </c>
      <c r="AL1307" s="48">
        <f>[1]All_Tasks_Billing!AL1307</f>
        <v>0</v>
      </c>
      <c r="AM1307" s="48">
        <f>[1]All_Tasks_Billing!AM1307</f>
        <v>0</v>
      </c>
      <c r="AN1307" s="48">
        <f>[1]All_Tasks_Billing!AN1307</f>
        <v>0</v>
      </c>
      <c r="AO1307" s="48">
        <f>[1]All_Tasks_Billing!AO1307</f>
        <v>0</v>
      </c>
      <c r="AP1307" s="48">
        <f>[1]All_Tasks_Billing!AP1307</f>
        <v>8.4000000000000005E-2</v>
      </c>
      <c r="AQ1307" s="48">
        <f>[1]All_Tasks_Billing!AQ1307</f>
        <v>0</v>
      </c>
      <c r="AR1307" s="48">
        <f>[1]All_Tasks_Billing!AR1307</f>
        <v>0</v>
      </c>
      <c r="AS1307" s="48">
        <f>[1]All_Tasks_Billing!AS1307</f>
        <v>0</v>
      </c>
      <c r="AT1307" s="48">
        <f>[1]All_Tasks_Billing!AT1307</f>
        <v>0</v>
      </c>
      <c r="AU1307" s="50" t="str">
        <f t="shared" si="360"/>
        <v/>
      </c>
      <c r="AV1307" s="50" t="str">
        <f t="shared" si="361"/>
        <v/>
      </c>
      <c r="AW1307" s="50" t="str">
        <f t="shared" si="362"/>
        <v/>
      </c>
      <c r="AX1307" s="50" t="str">
        <f t="shared" ca="1" si="363"/>
        <v>Not Completed</v>
      </c>
      <c r="AY1307" s="50" t="str">
        <f t="shared" ca="1" si="364"/>
        <v>Not Completed</v>
      </c>
      <c r="AZ1307" s="50" t="str">
        <f t="shared" ca="1" si="365"/>
        <v>Not Completed</v>
      </c>
      <c r="BA1307" s="48">
        <f t="shared" si="366"/>
        <v>0</v>
      </c>
      <c r="BB1307" s="45" t="str">
        <f t="shared" si="367"/>
        <v/>
      </c>
      <c r="BC1307" s="50" t="str">
        <f t="shared" si="368"/>
        <v/>
      </c>
      <c r="BD1307" s="48">
        <f t="shared" si="369"/>
        <v>0</v>
      </c>
      <c r="BE1307" s="50" t="str">
        <f t="shared" si="370"/>
        <v>Not Started</v>
      </c>
      <c r="BF1307" s="51">
        <f t="shared" si="371"/>
        <v>1</v>
      </c>
      <c r="BG1307" s="51">
        <f t="shared" si="372"/>
        <v>0</v>
      </c>
      <c r="BH1307" s="50" t="str">
        <f t="shared" si="373"/>
        <v/>
      </c>
      <c r="BI1307" s="50" t="str">
        <f t="shared" si="374"/>
        <v/>
      </c>
      <c r="BJ1307" s="50" t="str">
        <f t="shared" si="375"/>
        <v/>
      </c>
      <c r="BK1307" s="50" t="str">
        <f t="shared" si="376"/>
        <v xml:space="preserve">Not Started |  | </v>
      </c>
      <c r="BL1307" s="49" t="str">
        <f t="shared" ca="1" si="377"/>
        <v/>
      </c>
    </row>
    <row r="1308" spans="1:64" x14ac:dyDescent="0.25">
      <c r="A1308" t="str">
        <f>[1]All_Tasks_Billing!A1308</f>
        <v>LAS16.GDB01-12</v>
      </c>
      <c r="B1308" t="str">
        <f>[1]All_Tasks_Billing!B1308</f>
        <v>GDB</v>
      </c>
      <c r="C1308" t="str">
        <f>[1]All_Tasks_Billing!C1308</f>
        <v>25.2.3</v>
      </c>
      <c r="D1308" t="str">
        <f>[1]All_Tasks_Billing!D1308</f>
        <v>GDB02</v>
      </c>
      <c r="E1308" t="str">
        <f>[1]All_Tasks_Billing!E1308</f>
        <v>Circuit Breakers -Primary</v>
      </c>
      <c r="F1308" t="str">
        <f>IF([1]All_Tasks_Billing!F1308="","",[1]All_Tasks_Billing!F1308)</f>
        <v>GDB LB</v>
      </c>
      <c r="G1308" t="str">
        <f>IF([1]All_Tasks_Billing!G1308="","",[1]All_Tasks_Billing!G1308)</f>
        <v/>
      </c>
      <c r="H1308" s="45" t="str">
        <f>[1]All_Tasks_Billing!H1308</f>
        <v/>
      </c>
      <c r="I1308" t="str">
        <f>IF([1]All_Tasks_Billing!I1308="","",[1]All_Tasks_Billing!I1308)</f>
        <v/>
      </c>
      <c r="J1308" t="str">
        <f>IF([1]All_Tasks_Billing!J1308="","",[1]All_Tasks_Billing!J1308)</f>
        <v/>
      </c>
      <c r="K1308" t="b">
        <f>[1]All_Tasks_Billing!K1308</f>
        <v>0</v>
      </c>
      <c r="L1308" s="45" t="str">
        <f>[1]All_Tasks_Billing!L1308</f>
        <v/>
      </c>
      <c r="M1308" t="str">
        <f>[1]All_Tasks_Billing!M1308</f>
        <v/>
      </c>
      <c r="N1308" s="46">
        <f>IF([1]All_Tasks_Billing!N1308="",0,[1]All_Tasks_Billing!N1308)</f>
        <v>0</v>
      </c>
      <c r="O1308" t="str">
        <f>[1]All_Tasks_Billing!O1308</f>
        <v/>
      </c>
      <c r="P1308" s="47">
        <f>IF([1]All_Tasks_Billing!P1308="",0,[1]All_Tasks_Billing!P1308)</f>
        <v>4</v>
      </c>
      <c r="Q1308" s="47">
        <f>IF([1]All_Tasks_Billing!Q1308="",0,[1]All_Tasks_Billing!Q1308)</f>
        <v>4</v>
      </c>
      <c r="R1308" s="47">
        <f>IF([1]All_Tasks_Billing!R1308="",0,[1]All_Tasks_Billing!R1308)</f>
        <v>4</v>
      </c>
      <c r="S1308" t="str">
        <f>[1]All_Tasks_Billing!S1308</f>
        <v/>
      </c>
      <c r="T1308" t="str">
        <f>[1]All_Tasks_Billing!T1308</f>
        <v/>
      </c>
      <c r="U1308" t="str">
        <f>[1]All_Tasks_Billing!U1308</f>
        <v/>
      </c>
      <c r="V1308">
        <f>[1]All_Tasks_Billing!V1308</f>
        <v>30</v>
      </c>
      <c r="W1308" s="48">
        <f>[1]All_Tasks_Billing!W1308</f>
        <v>150</v>
      </c>
      <c r="X1308">
        <f>[1]All_Tasks_Billing!X1308</f>
        <v>36388.44000000001</v>
      </c>
      <c r="Y1308">
        <f>[1]All_Tasks_Billing!Y1308</f>
        <v>1</v>
      </c>
      <c r="Z1308" s="49">
        <f>[1]All_Tasks_Billing!Z1308</f>
        <v>0</v>
      </c>
      <c r="AA1308" s="45" t="str">
        <f>[1]All_Tasks_Billing!AA1308</f>
        <v/>
      </c>
      <c r="AB1308" t="str">
        <f>[1]All_Tasks_Billing!AB1308</f>
        <v/>
      </c>
      <c r="AC1308" s="48">
        <f>[1]All_Tasks_Billing!AC1308</f>
        <v>0</v>
      </c>
      <c r="AD1308" s="48">
        <f>[1]All_Tasks_Billing!AD1308</f>
        <v>0</v>
      </c>
      <c r="AE1308" s="48">
        <f>[1]All_Tasks_Billing!AE1308</f>
        <v>0</v>
      </c>
      <c r="AF1308" s="48">
        <f>[1]All_Tasks_Billing!AF1308</f>
        <v>0</v>
      </c>
      <c r="AG1308" s="48">
        <f>[1]All_Tasks_Billing!AG1308</f>
        <v>0</v>
      </c>
      <c r="AH1308" s="48">
        <f>[1]All_Tasks_Billing!AH1308</f>
        <v>8.4000000000000005E-2</v>
      </c>
      <c r="AI1308" s="48">
        <f>[1]All_Tasks_Billing!AI1308</f>
        <v>0</v>
      </c>
      <c r="AJ1308" s="48">
        <f>[1]All_Tasks_Billing!AJ1308</f>
        <v>0</v>
      </c>
      <c r="AK1308" s="48">
        <f>[1]All_Tasks_Billing!AK1308</f>
        <v>0</v>
      </c>
      <c r="AL1308" s="48">
        <f>[1]All_Tasks_Billing!AL1308</f>
        <v>0</v>
      </c>
      <c r="AM1308" s="48">
        <f>[1]All_Tasks_Billing!AM1308</f>
        <v>0</v>
      </c>
      <c r="AN1308" s="48">
        <f>[1]All_Tasks_Billing!AN1308</f>
        <v>0</v>
      </c>
      <c r="AO1308" s="48">
        <f>[1]All_Tasks_Billing!AO1308</f>
        <v>0</v>
      </c>
      <c r="AP1308" s="48">
        <f>[1]All_Tasks_Billing!AP1308</f>
        <v>8.4000000000000005E-2</v>
      </c>
      <c r="AQ1308" s="48">
        <f>[1]All_Tasks_Billing!AQ1308</f>
        <v>0</v>
      </c>
      <c r="AR1308" s="48">
        <f>[1]All_Tasks_Billing!AR1308</f>
        <v>0</v>
      </c>
      <c r="AS1308" s="48">
        <f>[1]All_Tasks_Billing!AS1308</f>
        <v>0</v>
      </c>
      <c r="AT1308" s="48">
        <f>[1]All_Tasks_Billing!AT1308</f>
        <v>0</v>
      </c>
      <c r="AU1308" s="50" t="str">
        <f t="shared" si="360"/>
        <v/>
      </c>
      <c r="AV1308" s="50" t="str">
        <f t="shared" si="361"/>
        <v/>
      </c>
      <c r="AW1308" s="50" t="str">
        <f t="shared" si="362"/>
        <v/>
      </c>
      <c r="AX1308" s="50" t="str">
        <f t="shared" ca="1" si="363"/>
        <v>Not Completed</v>
      </c>
      <c r="AY1308" s="50" t="str">
        <f t="shared" ca="1" si="364"/>
        <v>Not Completed</v>
      </c>
      <c r="AZ1308" s="50" t="str">
        <f t="shared" ca="1" si="365"/>
        <v>Not Completed</v>
      </c>
      <c r="BA1308" s="48">
        <f t="shared" si="366"/>
        <v>0</v>
      </c>
      <c r="BB1308" s="45" t="str">
        <f t="shared" si="367"/>
        <v/>
      </c>
      <c r="BC1308" s="50" t="str">
        <f t="shared" si="368"/>
        <v/>
      </c>
      <c r="BD1308" s="48">
        <f t="shared" si="369"/>
        <v>0</v>
      </c>
      <c r="BE1308" s="50" t="str">
        <f t="shared" si="370"/>
        <v>Not Started</v>
      </c>
      <c r="BF1308" s="51">
        <f t="shared" si="371"/>
        <v>1</v>
      </c>
      <c r="BG1308" s="51">
        <f t="shared" si="372"/>
        <v>0</v>
      </c>
      <c r="BH1308" s="50" t="str">
        <f t="shared" si="373"/>
        <v/>
      </c>
      <c r="BI1308" s="50" t="str">
        <f t="shared" si="374"/>
        <v/>
      </c>
      <c r="BJ1308" s="50" t="str">
        <f t="shared" si="375"/>
        <v/>
      </c>
      <c r="BK1308" s="50" t="str">
        <f t="shared" si="376"/>
        <v xml:space="preserve">Not Started |  | </v>
      </c>
      <c r="BL1308" s="49" t="str">
        <f t="shared" ca="1" si="377"/>
        <v/>
      </c>
    </row>
    <row r="1309" spans="1:64" x14ac:dyDescent="0.25">
      <c r="A1309" t="str">
        <f>[1]All_Tasks_Billing!A1309</f>
        <v>LAS16.GDB01-12</v>
      </c>
      <c r="B1309" t="str">
        <f>[1]All_Tasks_Billing!B1309</f>
        <v>GDB</v>
      </c>
      <c r="C1309" t="str">
        <f>[1]All_Tasks_Billing!C1309</f>
        <v>25.2.4</v>
      </c>
      <c r="D1309" t="str">
        <f>[1]All_Tasks_Billing!D1309</f>
        <v>GDB02</v>
      </c>
      <c r="E1309" t="str">
        <f>[1]All_Tasks_Billing!E1309</f>
        <v>XFMR - Dry-Type, Small</v>
      </c>
      <c r="F1309" t="str">
        <f>IF([1]All_Tasks_Billing!F1309="","",[1]All_Tasks_Billing!F1309)</f>
        <v/>
      </c>
      <c r="G1309" t="str">
        <f>IF([1]All_Tasks_Billing!G1309="","",[1]All_Tasks_Billing!G1309)</f>
        <v/>
      </c>
      <c r="H1309" s="45" t="str">
        <f>[1]All_Tasks_Billing!H1309</f>
        <v/>
      </c>
      <c r="I1309" t="str">
        <f>IF([1]All_Tasks_Billing!I1309="","",[1]All_Tasks_Billing!I1309)</f>
        <v/>
      </c>
      <c r="J1309" t="str">
        <f>IF([1]All_Tasks_Billing!J1309="","",[1]All_Tasks_Billing!J1309)</f>
        <v/>
      </c>
      <c r="K1309" t="b">
        <f>[1]All_Tasks_Billing!K1309</f>
        <v>0</v>
      </c>
      <c r="L1309" s="45" t="str">
        <f>[1]All_Tasks_Billing!L1309</f>
        <v/>
      </c>
      <c r="M1309" t="str">
        <f>[1]All_Tasks_Billing!M1309</f>
        <v/>
      </c>
      <c r="N1309" s="46">
        <f>IF([1]All_Tasks_Billing!N1309="",0,[1]All_Tasks_Billing!N1309)</f>
        <v>0</v>
      </c>
      <c r="O1309" t="str">
        <f>[1]All_Tasks_Billing!O1309</f>
        <v/>
      </c>
      <c r="P1309" s="47">
        <f>IF([1]All_Tasks_Billing!P1309="",0,[1]All_Tasks_Billing!P1309)</f>
        <v>2</v>
      </c>
      <c r="Q1309" s="47">
        <f>IF([1]All_Tasks_Billing!Q1309="",0,[1]All_Tasks_Billing!Q1309)</f>
        <v>2</v>
      </c>
      <c r="R1309" s="47">
        <f>IF([1]All_Tasks_Billing!R1309="",0,[1]All_Tasks_Billing!R1309)</f>
        <v>2</v>
      </c>
      <c r="S1309" t="str">
        <f>[1]All_Tasks_Billing!S1309</f>
        <v/>
      </c>
      <c r="T1309" t="str">
        <f>[1]All_Tasks_Billing!T1309</f>
        <v/>
      </c>
      <c r="U1309" t="str">
        <f>[1]All_Tasks_Billing!U1309</f>
        <v/>
      </c>
      <c r="V1309">
        <f>[1]All_Tasks_Billing!V1309</f>
        <v>30</v>
      </c>
      <c r="W1309" s="48">
        <f>[1]All_Tasks_Billing!W1309</f>
        <v>150</v>
      </c>
      <c r="X1309">
        <f>[1]All_Tasks_Billing!X1309</f>
        <v>36388.44000000001</v>
      </c>
      <c r="Y1309">
        <f>[1]All_Tasks_Billing!Y1309</f>
        <v>1</v>
      </c>
      <c r="Z1309" s="49">
        <f>[1]All_Tasks_Billing!Z1309</f>
        <v>0</v>
      </c>
      <c r="AA1309" s="45" t="str">
        <f>[1]All_Tasks_Billing!AA1309</f>
        <v/>
      </c>
      <c r="AB1309" t="str">
        <f>[1]All_Tasks_Billing!AB1309</f>
        <v/>
      </c>
      <c r="AC1309" s="48">
        <f>[1]All_Tasks_Billing!AC1309</f>
        <v>0</v>
      </c>
      <c r="AD1309" s="48">
        <f>[1]All_Tasks_Billing!AD1309</f>
        <v>0</v>
      </c>
      <c r="AE1309" s="48">
        <f>[1]All_Tasks_Billing!AE1309</f>
        <v>0</v>
      </c>
      <c r="AF1309" s="48">
        <f>[1]All_Tasks_Billing!AF1309</f>
        <v>0</v>
      </c>
      <c r="AG1309" s="48">
        <f>[1]All_Tasks_Billing!AG1309</f>
        <v>0</v>
      </c>
      <c r="AH1309" s="48">
        <f>[1]All_Tasks_Billing!AH1309</f>
        <v>4.2000000000000003E-2</v>
      </c>
      <c r="AI1309" s="48">
        <f>[1]All_Tasks_Billing!AI1309</f>
        <v>0</v>
      </c>
      <c r="AJ1309" s="48">
        <f>[1]All_Tasks_Billing!AJ1309</f>
        <v>0</v>
      </c>
      <c r="AK1309" s="48">
        <f>[1]All_Tasks_Billing!AK1309</f>
        <v>0</v>
      </c>
      <c r="AL1309" s="48">
        <f>[1]All_Tasks_Billing!AL1309</f>
        <v>0</v>
      </c>
      <c r="AM1309" s="48">
        <f>[1]All_Tasks_Billing!AM1309</f>
        <v>0</v>
      </c>
      <c r="AN1309" s="48">
        <f>[1]All_Tasks_Billing!AN1309</f>
        <v>0</v>
      </c>
      <c r="AO1309" s="48">
        <f>[1]All_Tasks_Billing!AO1309</f>
        <v>0</v>
      </c>
      <c r="AP1309" s="48">
        <f>[1]All_Tasks_Billing!AP1309</f>
        <v>4.2000000000000003E-2</v>
      </c>
      <c r="AQ1309" s="48">
        <f>[1]All_Tasks_Billing!AQ1309</f>
        <v>0</v>
      </c>
      <c r="AR1309" s="48">
        <f>[1]All_Tasks_Billing!AR1309</f>
        <v>0</v>
      </c>
      <c r="AS1309" s="48">
        <f>[1]All_Tasks_Billing!AS1309</f>
        <v>0</v>
      </c>
      <c r="AT1309" s="48">
        <f>[1]All_Tasks_Billing!AT1309</f>
        <v>0</v>
      </c>
      <c r="AU1309" s="50" t="str">
        <f t="shared" si="360"/>
        <v/>
      </c>
      <c r="AV1309" s="50" t="str">
        <f t="shared" si="361"/>
        <v/>
      </c>
      <c r="AW1309" s="50" t="str">
        <f t="shared" si="362"/>
        <v/>
      </c>
      <c r="AX1309" s="50" t="str">
        <f t="shared" ca="1" si="363"/>
        <v>Not Completed</v>
      </c>
      <c r="AY1309" s="50" t="str">
        <f t="shared" ca="1" si="364"/>
        <v>Not Completed</v>
      </c>
      <c r="AZ1309" s="50" t="str">
        <f t="shared" ca="1" si="365"/>
        <v>Not Completed</v>
      </c>
      <c r="BA1309" s="48">
        <f t="shared" si="366"/>
        <v>0</v>
      </c>
      <c r="BB1309" s="45" t="str">
        <f t="shared" si="367"/>
        <v/>
      </c>
      <c r="BC1309" s="50" t="str">
        <f t="shared" si="368"/>
        <v/>
      </c>
      <c r="BD1309" s="48">
        <f t="shared" si="369"/>
        <v>0</v>
      </c>
      <c r="BE1309" s="50" t="str">
        <f t="shared" si="370"/>
        <v>Not Started</v>
      </c>
      <c r="BF1309" s="51">
        <f t="shared" si="371"/>
        <v>1</v>
      </c>
      <c r="BG1309" s="51">
        <f t="shared" si="372"/>
        <v>0</v>
      </c>
      <c r="BH1309" s="50" t="str">
        <f t="shared" si="373"/>
        <v/>
      </c>
      <c r="BI1309" s="50" t="str">
        <f t="shared" si="374"/>
        <v/>
      </c>
      <c r="BJ1309" s="50" t="str">
        <f t="shared" si="375"/>
        <v/>
      </c>
      <c r="BK1309" s="50" t="str">
        <f t="shared" si="376"/>
        <v xml:space="preserve">Not Started |  | </v>
      </c>
      <c r="BL1309" s="49" t="str">
        <f t="shared" ca="1" si="377"/>
        <v/>
      </c>
    </row>
    <row r="1310" spans="1:64" x14ac:dyDescent="0.25">
      <c r="A1310" t="str">
        <f>[1]All_Tasks_Billing!A1310</f>
        <v>LAS16.GDB01-12</v>
      </c>
      <c r="B1310" t="str">
        <f>[1]All_Tasks_Billing!B1310</f>
        <v>GDB</v>
      </c>
      <c r="C1310" t="str">
        <f>[1]All_Tasks_Billing!C1310</f>
        <v>25.2.5</v>
      </c>
      <c r="D1310" t="str">
        <f>[1]All_Tasks_Billing!D1310</f>
        <v>GDB02</v>
      </c>
      <c r="E1310" t="str">
        <f>[1]All_Tasks_Billing!E1310</f>
        <v>Panelboards</v>
      </c>
      <c r="F1310" t="str">
        <f>IF([1]All_Tasks_Billing!F1310="","",[1]All_Tasks_Billing!F1310)</f>
        <v/>
      </c>
      <c r="G1310" t="str">
        <f>IF([1]All_Tasks_Billing!G1310="","",[1]All_Tasks_Billing!G1310)</f>
        <v/>
      </c>
      <c r="H1310" s="45" t="str">
        <f>[1]All_Tasks_Billing!H1310</f>
        <v/>
      </c>
      <c r="I1310" t="str">
        <f>IF([1]All_Tasks_Billing!I1310="","",[1]All_Tasks_Billing!I1310)</f>
        <v/>
      </c>
      <c r="J1310" t="str">
        <f>IF([1]All_Tasks_Billing!J1310="","",[1]All_Tasks_Billing!J1310)</f>
        <v/>
      </c>
      <c r="K1310" t="b">
        <f>[1]All_Tasks_Billing!K1310</f>
        <v>0</v>
      </c>
      <c r="L1310" s="45" t="str">
        <f>[1]All_Tasks_Billing!L1310</f>
        <v/>
      </c>
      <c r="M1310" t="str">
        <f>[1]All_Tasks_Billing!M1310</f>
        <v/>
      </c>
      <c r="N1310" s="46">
        <f>IF([1]All_Tasks_Billing!N1310="",0,[1]All_Tasks_Billing!N1310)</f>
        <v>0</v>
      </c>
      <c r="O1310" t="str">
        <f>[1]All_Tasks_Billing!O1310</f>
        <v/>
      </c>
      <c r="P1310" s="47">
        <f>IF([1]All_Tasks_Billing!P1310="",0,[1]All_Tasks_Billing!P1310)</f>
        <v>0.5</v>
      </c>
      <c r="Q1310" s="47">
        <f>IF([1]All_Tasks_Billing!Q1310="",0,[1]All_Tasks_Billing!Q1310)</f>
        <v>0.5</v>
      </c>
      <c r="R1310" s="47">
        <f>IF([1]All_Tasks_Billing!R1310="",0,[1]All_Tasks_Billing!R1310)</f>
        <v>0.5</v>
      </c>
      <c r="S1310" t="str">
        <f>[1]All_Tasks_Billing!S1310</f>
        <v/>
      </c>
      <c r="T1310" t="str">
        <f>[1]All_Tasks_Billing!T1310</f>
        <v/>
      </c>
      <c r="U1310" t="str">
        <f>[1]All_Tasks_Billing!U1310</f>
        <v/>
      </c>
      <c r="V1310">
        <f>[1]All_Tasks_Billing!V1310</f>
        <v>30</v>
      </c>
      <c r="W1310" s="48">
        <f>[1]All_Tasks_Billing!W1310</f>
        <v>150</v>
      </c>
      <c r="X1310">
        <f>[1]All_Tasks_Billing!X1310</f>
        <v>36388.44000000001</v>
      </c>
      <c r="Y1310">
        <f>[1]All_Tasks_Billing!Y1310</f>
        <v>1</v>
      </c>
      <c r="Z1310" s="49">
        <f>[1]All_Tasks_Billing!Z1310</f>
        <v>0</v>
      </c>
      <c r="AA1310" s="45" t="str">
        <f>[1]All_Tasks_Billing!AA1310</f>
        <v/>
      </c>
      <c r="AB1310" t="str">
        <f>[1]All_Tasks_Billing!AB1310</f>
        <v/>
      </c>
      <c r="AC1310" s="48">
        <f>[1]All_Tasks_Billing!AC1310</f>
        <v>0</v>
      </c>
      <c r="AD1310" s="48">
        <f>[1]All_Tasks_Billing!AD1310</f>
        <v>0</v>
      </c>
      <c r="AE1310" s="48">
        <f>[1]All_Tasks_Billing!AE1310</f>
        <v>0</v>
      </c>
      <c r="AF1310" s="48">
        <f>[1]All_Tasks_Billing!AF1310</f>
        <v>0</v>
      </c>
      <c r="AG1310" s="48">
        <f>[1]All_Tasks_Billing!AG1310</f>
        <v>0</v>
      </c>
      <c r="AH1310" s="48">
        <f>[1]All_Tasks_Billing!AH1310</f>
        <v>1.0500000000000001E-2</v>
      </c>
      <c r="AI1310" s="48">
        <f>[1]All_Tasks_Billing!AI1310</f>
        <v>0</v>
      </c>
      <c r="AJ1310" s="48">
        <f>[1]All_Tasks_Billing!AJ1310</f>
        <v>0</v>
      </c>
      <c r="AK1310" s="48">
        <f>[1]All_Tasks_Billing!AK1310</f>
        <v>0</v>
      </c>
      <c r="AL1310" s="48">
        <f>[1]All_Tasks_Billing!AL1310</f>
        <v>0</v>
      </c>
      <c r="AM1310" s="48">
        <f>[1]All_Tasks_Billing!AM1310</f>
        <v>0</v>
      </c>
      <c r="AN1310" s="48">
        <f>[1]All_Tasks_Billing!AN1310</f>
        <v>0</v>
      </c>
      <c r="AO1310" s="48">
        <f>[1]All_Tasks_Billing!AO1310</f>
        <v>0</v>
      </c>
      <c r="AP1310" s="48">
        <f>[1]All_Tasks_Billing!AP1310</f>
        <v>1.0500000000000001E-2</v>
      </c>
      <c r="AQ1310" s="48">
        <f>[1]All_Tasks_Billing!AQ1310</f>
        <v>0</v>
      </c>
      <c r="AR1310" s="48">
        <f>[1]All_Tasks_Billing!AR1310</f>
        <v>0</v>
      </c>
      <c r="AS1310" s="48">
        <f>[1]All_Tasks_Billing!AS1310</f>
        <v>0</v>
      </c>
      <c r="AT1310" s="48">
        <f>[1]All_Tasks_Billing!AT1310</f>
        <v>0</v>
      </c>
      <c r="AU1310" s="50" t="str">
        <f t="shared" si="360"/>
        <v/>
      </c>
      <c r="AV1310" s="50" t="str">
        <f t="shared" si="361"/>
        <v/>
      </c>
      <c r="AW1310" s="50" t="str">
        <f t="shared" si="362"/>
        <v/>
      </c>
      <c r="AX1310" s="50" t="str">
        <f t="shared" ca="1" si="363"/>
        <v>Not Completed</v>
      </c>
      <c r="AY1310" s="50" t="str">
        <f t="shared" ca="1" si="364"/>
        <v>Not Completed</v>
      </c>
      <c r="AZ1310" s="50" t="str">
        <f t="shared" ca="1" si="365"/>
        <v>Not Completed</v>
      </c>
      <c r="BA1310" s="48">
        <f t="shared" si="366"/>
        <v>0</v>
      </c>
      <c r="BB1310" s="45" t="str">
        <f t="shared" si="367"/>
        <v/>
      </c>
      <c r="BC1310" s="50" t="str">
        <f t="shared" si="368"/>
        <v/>
      </c>
      <c r="BD1310" s="48">
        <f t="shared" si="369"/>
        <v>0</v>
      </c>
      <c r="BE1310" s="50" t="str">
        <f t="shared" si="370"/>
        <v>Not Started</v>
      </c>
      <c r="BF1310" s="51">
        <f t="shared" si="371"/>
        <v>1</v>
      </c>
      <c r="BG1310" s="51">
        <f t="shared" si="372"/>
        <v>0</v>
      </c>
      <c r="BH1310" s="50" t="str">
        <f t="shared" si="373"/>
        <v/>
      </c>
      <c r="BI1310" s="50" t="str">
        <f t="shared" si="374"/>
        <v/>
      </c>
      <c r="BJ1310" s="50" t="str">
        <f t="shared" si="375"/>
        <v/>
      </c>
      <c r="BK1310" s="50" t="str">
        <f t="shared" si="376"/>
        <v xml:space="preserve">Not Started |  | </v>
      </c>
      <c r="BL1310" s="49" t="str">
        <f t="shared" ca="1" si="377"/>
        <v/>
      </c>
    </row>
    <row r="1311" spans="1:64" x14ac:dyDescent="0.25">
      <c r="A1311" t="str">
        <f>[1]All_Tasks_Billing!A1311</f>
        <v>LAS16.GDB01-12</v>
      </c>
      <c r="B1311" t="str">
        <f>[1]All_Tasks_Billing!B1311</f>
        <v>GDB</v>
      </c>
      <c r="C1311" t="str">
        <f>[1]All_Tasks_Billing!C1311</f>
        <v>25.2.6</v>
      </c>
      <c r="D1311" t="str">
        <f>[1]All_Tasks_Billing!D1311</f>
        <v>GDB02</v>
      </c>
      <c r="E1311" t="str">
        <f>[1]All_Tasks_Billing!E1311</f>
        <v>LV Cables</v>
      </c>
      <c r="F1311" t="str">
        <f>IF([1]All_Tasks_Billing!F1311="","",[1]All_Tasks_Billing!F1311)</f>
        <v/>
      </c>
      <c r="G1311" t="str">
        <f>IF([1]All_Tasks_Billing!G1311="","",[1]All_Tasks_Billing!G1311)</f>
        <v/>
      </c>
      <c r="H1311" s="45" t="str">
        <f>[1]All_Tasks_Billing!H1311</f>
        <v/>
      </c>
      <c r="I1311" t="str">
        <f>IF([1]All_Tasks_Billing!I1311="","",[1]All_Tasks_Billing!I1311)</f>
        <v/>
      </c>
      <c r="J1311" t="str">
        <f>IF([1]All_Tasks_Billing!J1311="","",[1]All_Tasks_Billing!J1311)</f>
        <v/>
      </c>
      <c r="K1311" t="b">
        <f>[1]All_Tasks_Billing!K1311</f>
        <v>0</v>
      </c>
      <c r="L1311" s="45" t="str">
        <f>[1]All_Tasks_Billing!L1311</f>
        <v/>
      </c>
      <c r="M1311" t="str">
        <f>[1]All_Tasks_Billing!M1311</f>
        <v/>
      </c>
      <c r="N1311" s="46">
        <f>IF([1]All_Tasks_Billing!N1311="",0,[1]All_Tasks_Billing!N1311)</f>
        <v>0</v>
      </c>
      <c r="O1311" t="str">
        <f>[1]All_Tasks_Billing!O1311</f>
        <v/>
      </c>
      <c r="P1311" s="47">
        <f>IF([1]All_Tasks_Billing!P1311="",0,[1]All_Tasks_Billing!P1311)</f>
        <v>0.3</v>
      </c>
      <c r="Q1311" s="47">
        <f>IF([1]All_Tasks_Billing!Q1311="",0,[1]All_Tasks_Billing!Q1311)</f>
        <v>0.3</v>
      </c>
      <c r="R1311" s="47">
        <f>IF([1]All_Tasks_Billing!R1311="",0,[1]All_Tasks_Billing!R1311)</f>
        <v>0.3</v>
      </c>
      <c r="S1311" t="str">
        <f>[1]All_Tasks_Billing!S1311</f>
        <v/>
      </c>
      <c r="T1311" t="str">
        <f>[1]All_Tasks_Billing!T1311</f>
        <v/>
      </c>
      <c r="U1311" t="str">
        <f>[1]All_Tasks_Billing!U1311</f>
        <v/>
      </c>
      <c r="V1311">
        <f>[1]All_Tasks_Billing!V1311</f>
        <v>30</v>
      </c>
      <c r="W1311" s="48">
        <f>[1]All_Tasks_Billing!W1311</f>
        <v>150</v>
      </c>
      <c r="X1311">
        <f>[1]All_Tasks_Billing!X1311</f>
        <v>36388.44000000001</v>
      </c>
      <c r="Y1311">
        <f>[1]All_Tasks_Billing!Y1311</f>
        <v>1</v>
      </c>
      <c r="Z1311" s="49">
        <f>[1]All_Tasks_Billing!Z1311</f>
        <v>0</v>
      </c>
      <c r="AA1311" s="45" t="str">
        <f>[1]All_Tasks_Billing!AA1311</f>
        <v/>
      </c>
      <c r="AB1311" t="str">
        <f>[1]All_Tasks_Billing!AB1311</f>
        <v/>
      </c>
      <c r="AC1311" s="48">
        <f>[1]All_Tasks_Billing!AC1311</f>
        <v>0</v>
      </c>
      <c r="AD1311" s="48">
        <f>[1]All_Tasks_Billing!AD1311</f>
        <v>0</v>
      </c>
      <c r="AE1311" s="48">
        <f>[1]All_Tasks_Billing!AE1311</f>
        <v>0</v>
      </c>
      <c r="AF1311" s="48">
        <f>[1]All_Tasks_Billing!AF1311</f>
        <v>0</v>
      </c>
      <c r="AG1311" s="48">
        <f>[1]All_Tasks_Billing!AG1311</f>
        <v>0</v>
      </c>
      <c r="AH1311" s="48">
        <f>[1]All_Tasks_Billing!AH1311</f>
        <v>6.3E-3</v>
      </c>
      <c r="AI1311" s="48">
        <f>[1]All_Tasks_Billing!AI1311</f>
        <v>0</v>
      </c>
      <c r="AJ1311" s="48">
        <f>[1]All_Tasks_Billing!AJ1311</f>
        <v>0</v>
      </c>
      <c r="AK1311" s="48">
        <f>[1]All_Tasks_Billing!AK1311</f>
        <v>0</v>
      </c>
      <c r="AL1311" s="48">
        <f>[1]All_Tasks_Billing!AL1311</f>
        <v>0</v>
      </c>
      <c r="AM1311" s="48">
        <f>[1]All_Tasks_Billing!AM1311</f>
        <v>0</v>
      </c>
      <c r="AN1311" s="48">
        <f>[1]All_Tasks_Billing!AN1311</f>
        <v>0</v>
      </c>
      <c r="AO1311" s="48">
        <f>[1]All_Tasks_Billing!AO1311</f>
        <v>0</v>
      </c>
      <c r="AP1311" s="48">
        <f>[1]All_Tasks_Billing!AP1311</f>
        <v>6.3E-3</v>
      </c>
      <c r="AQ1311" s="48">
        <f>[1]All_Tasks_Billing!AQ1311</f>
        <v>0</v>
      </c>
      <c r="AR1311" s="48">
        <f>[1]All_Tasks_Billing!AR1311</f>
        <v>0</v>
      </c>
      <c r="AS1311" s="48">
        <f>[1]All_Tasks_Billing!AS1311</f>
        <v>0</v>
      </c>
      <c r="AT1311" s="48">
        <f>[1]All_Tasks_Billing!AT1311</f>
        <v>0</v>
      </c>
      <c r="AU1311" s="50" t="str">
        <f t="shared" si="360"/>
        <v/>
      </c>
      <c r="AV1311" s="50" t="str">
        <f t="shared" si="361"/>
        <v/>
      </c>
      <c r="AW1311" s="50" t="str">
        <f t="shared" si="362"/>
        <v/>
      </c>
      <c r="AX1311" s="50" t="str">
        <f t="shared" ca="1" si="363"/>
        <v>Not Completed</v>
      </c>
      <c r="AY1311" s="50" t="str">
        <f t="shared" ca="1" si="364"/>
        <v>Not Completed</v>
      </c>
      <c r="AZ1311" s="50" t="str">
        <f t="shared" ca="1" si="365"/>
        <v>Not Completed</v>
      </c>
      <c r="BA1311" s="48">
        <f t="shared" si="366"/>
        <v>0</v>
      </c>
      <c r="BB1311" s="45" t="str">
        <f t="shared" si="367"/>
        <v/>
      </c>
      <c r="BC1311" s="50" t="str">
        <f t="shared" si="368"/>
        <v/>
      </c>
      <c r="BD1311" s="48">
        <f t="shared" si="369"/>
        <v>0</v>
      </c>
      <c r="BE1311" s="50" t="str">
        <f t="shared" si="370"/>
        <v>Not Started</v>
      </c>
      <c r="BF1311" s="51">
        <f t="shared" si="371"/>
        <v>1</v>
      </c>
      <c r="BG1311" s="51">
        <f t="shared" si="372"/>
        <v>0</v>
      </c>
      <c r="BH1311" s="50" t="str">
        <f t="shared" si="373"/>
        <v/>
      </c>
      <c r="BI1311" s="50" t="str">
        <f t="shared" si="374"/>
        <v/>
      </c>
      <c r="BJ1311" s="50" t="str">
        <f t="shared" si="375"/>
        <v/>
      </c>
      <c r="BK1311" s="50" t="str">
        <f t="shared" si="376"/>
        <v xml:space="preserve">Not Started |  | </v>
      </c>
      <c r="BL1311" s="49" t="str">
        <f t="shared" ca="1" si="377"/>
        <v/>
      </c>
    </row>
    <row r="1312" spans="1:64" x14ac:dyDescent="0.25">
      <c r="A1312" t="str">
        <f>[1]All_Tasks_Billing!A1312</f>
        <v>LAS16.GDB01-12</v>
      </c>
      <c r="B1312" t="str">
        <f>[1]All_Tasks_Billing!B1312</f>
        <v>GDB</v>
      </c>
      <c r="C1312" t="str">
        <f>[1]All_Tasks_Billing!C1312</f>
        <v>25.2.7</v>
      </c>
      <c r="D1312" t="str">
        <f>[1]All_Tasks_Billing!D1312</f>
        <v>GDB02</v>
      </c>
      <c r="E1312" t="str">
        <f>[1]All_Tasks_Billing!E1312</f>
        <v>GROUND RESISTANCE</v>
      </c>
      <c r="F1312" t="str">
        <f>IF([1]All_Tasks_Billing!F1312="","",[1]All_Tasks_Billing!F1312)</f>
        <v/>
      </c>
      <c r="G1312" t="str">
        <f>IF([1]All_Tasks_Billing!G1312="","",[1]All_Tasks_Billing!G1312)</f>
        <v/>
      </c>
      <c r="H1312" s="45" t="str">
        <f>[1]All_Tasks_Billing!H1312</f>
        <v/>
      </c>
      <c r="I1312" t="str">
        <f>IF([1]All_Tasks_Billing!I1312="","",[1]All_Tasks_Billing!I1312)</f>
        <v/>
      </c>
      <c r="J1312" t="str">
        <f>IF([1]All_Tasks_Billing!J1312="","",[1]All_Tasks_Billing!J1312)</f>
        <v/>
      </c>
      <c r="K1312" t="b">
        <f>[1]All_Tasks_Billing!K1312</f>
        <v>0</v>
      </c>
      <c r="L1312" s="45" t="str">
        <f>[1]All_Tasks_Billing!L1312</f>
        <v/>
      </c>
      <c r="M1312" t="str">
        <f>[1]All_Tasks_Billing!M1312</f>
        <v/>
      </c>
      <c r="N1312" s="46">
        <f>IF([1]All_Tasks_Billing!N1312="",0,[1]All_Tasks_Billing!N1312)</f>
        <v>0</v>
      </c>
      <c r="O1312" t="str">
        <f>[1]All_Tasks_Billing!O1312</f>
        <v/>
      </c>
      <c r="P1312" s="47">
        <f>IF([1]All_Tasks_Billing!P1312="",0,[1]All_Tasks_Billing!P1312)</f>
        <v>4</v>
      </c>
      <c r="Q1312" s="47">
        <f>IF([1]All_Tasks_Billing!Q1312="",0,[1]All_Tasks_Billing!Q1312)</f>
        <v>4</v>
      </c>
      <c r="R1312" s="47">
        <f>IF([1]All_Tasks_Billing!R1312="",0,[1]All_Tasks_Billing!R1312)</f>
        <v>4</v>
      </c>
      <c r="S1312" t="str">
        <f>[1]All_Tasks_Billing!S1312</f>
        <v/>
      </c>
      <c r="T1312" t="str">
        <f>[1]All_Tasks_Billing!T1312</f>
        <v/>
      </c>
      <c r="U1312" t="str">
        <f>[1]All_Tasks_Billing!U1312</f>
        <v/>
      </c>
      <c r="V1312">
        <f>[1]All_Tasks_Billing!V1312</f>
        <v>30</v>
      </c>
      <c r="W1312" s="48">
        <f>[1]All_Tasks_Billing!W1312</f>
        <v>150</v>
      </c>
      <c r="X1312">
        <f>[1]All_Tasks_Billing!X1312</f>
        <v>36388.44000000001</v>
      </c>
      <c r="Y1312">
        <f>[1]All_Tasks_Billing!Y1312</f>
        <v>1</v>
      </c>
      <c r="Z1312" s="49">
        <f>[1]All_Tasks_Billing!Z1312</f>
        <v>0</v>
      </c>
      <c r="AA1312" s="45" t="str">
        <f>[1]All_Tasks_Billing!AA1312</f>
        <v/>
      </c>
      <c r="AB1312" t="str">
        <f>[1]All_Tasks_Billing!AB1312</f>
        <v/>
      </c>
      <c r="AC1312" s="48">
        <f>[1]All_Tasks_Billing!AC1312</f>
        <v>0</v>
      </c>
      <c r="AD1312" s="48">
        <f>[1]All_Tasks_Billing!AD1312</f>
        <v>0</v>
      </c>
      <c r="AE1312" s="48">
        <f>[1]All_Tasks_Billing!AE1312</f>
        <v>0</v>
      </c>
      <c r="AF1312" s="48">
        <f>[1]All_Tasks_Billing!AF1312</f>
        <v>0</v>
      </c>
      <c r="AG1312" s="48">
        <f>[1]All_Tasks_Billing!AG1312</f>
        <v>0</v>
      </c>
      <c r="AH1312" s="48">
        <f>[1]All_Tasks_Billing!AH1312</f>
        <v>8.4000000000000005E-2</v>
      </c>
      <c r="AI1312" s="48">
        <f>[1]All_Tasks_Billing!AI1312</f>
        <v>0</v>
      </c>
      <c r="AJ1312" s="48">
        <f>[1]All_Tasks_Billing!AJ1312</f>
        <v>0</v>
      </c>
      <c r="AK1312" s="48">
        <f>[1]All_Tasks_Billing!AK1312</f>
        <v>0</v>
      </c>
      <c r="AL1312" s="48">
        <f>[1]All_Tasks_Billing!AL1312</f>
        <v>0</v>
      </c>
      <c r="AM1312" s="48">
        <f>[1]All_Tasks_Billing!AM1312</f>
        <v>0</v>
      </c>
      <c r="AN1312" s="48">
        <f>[1]All_Tasks_Billing!AN1312</f>
        <v>0</v>
      </c>
      <c r="AO1312" s="48">
        <f>[1]All_Tasks_Billing!AO1312</f>
        <v>0</v>
      </c>
      <c r="AP1312" s="48">
        <f>[1]All_Tasks_Billing!AP1312</f>
        <v>8.4000000000000005E-2</v>
      </c>
      <c r="AQ1312" s="48">
        <f>[1]All_Tasks_Billing!AQ1312</f>
        <v>0</v>
      </c>
      <c r="AR1312" s="48">
        <f>[1]All_Tasks_Billing!AR1312</f>
        <v>0</v>
      </c>
      <c r="AS1312" s="48">
        <f>[1]All_Tasks_Billing!AS1312</f>
        <v>0</v>
      </c>
      <c r="AT1312" s="48">
        <f>[1]All_Tasks_Billing!AT1312</f>
        <v>0</v>
      </c>
      <c r="AU1312" s="50" t="str">
        <f t="shared" si="360"/>
        <v/>
      </c>
      <c r="AV1312" s="50" t="str">
        <f t="shared" si="361"/>
        <v/>
      </c>
      <c r="AW1312" s="50" t="str">
        <f t="shared" si="362"/>
        <v/>
      </c>
      <c r="AX1312" s="50" t="str">
        <f t="shared" ca="1" si="363"/>
        <v>Not Completed</v>
      </c>
      <c r="AY1312" s="50" t="str">
        <f t="shared" ca="1" si="364"/>
        <v>Not Completed</v>
      </c>
      <c r="AZ1312" s="50" t="str">
        <f t="shared" ca="1" si="365"/>
        <v>Not Completed</v>
      </c>
      <c r="BA1312" s="48">
        <f t="shared" si="366"/>
        <v>0</v>
      </c>
      <c r="BB1312" s="45" t="str">
        <f t="shared" si="367"/>
        <v/>
      </c>
      <c r="BC1312" s="50" t="str">
        <f t="shared" si="368"/>
        <v/>
      </c>
      <c r="BD1312" s="48">
        <f t="shared" si="369"/>
        <v>0</v>
      </c>
      <c r="BE1312" s="50" t="str">
        <f t="shared" si="370"/>
        <v>Not Started</v>
      </c>
      <c r="BF1312" s="51">
        <f t="shared" si="371"/>
        <v>1</v>
      </c>
      <c r="BG1312" s="51">
        <f t="shared" si="372"/>
        <v>0</v>
      </c>
      <c r="BH1312" s="50" t="str">
        <f t="shared" si="373"/>
        <v/>
      </c>
      <c r="BI1312" s="50" t="str">
        <f t="shared" si="374"/>
        <v/>
      </c>
      <c r="BJ1312" s="50" t="str">
        <f t="shared" si="375"/>
        <v/>
      </c>
      <c r="BK1312" s="50" t="str">
        <f t="shared" si="376"/>
        <v xml:space="preserve">Not Started |  | </v>
      </c>
      <c r="BL1312" s="49" t="str">
        <f t="shared" ca="1" si="377"/>
        <v/>
      </c>
    </row>
    <row r="1313" spans="1:64" x14ac:dyDescent="0.25">
      <c r="A1313" t="str">
        <f>[1]All_Tasks_Billing!A1313</f>
        <v>LAS16.GDB01-12</v>
      </c>
      <c r="B1313" t="str">
        <f>[1]All_Tasks_Billing!B1313</f>
        <v>GDB</v>
      </c>
      <c r="C1313" t="str">
        <f>[1]All_Tasks_Billing!C1313</f>
        <v>25.2.8</v>
      </c>
      <c r="D1313" t="str">
        <f>[1]All_Tasks_Billing!D1313</f>
        <v>GDB02</v>
      </c>
      <c r="E1313" t="str">
        <f>[1]All_Tasks_Billing!E1313</f>
        <v>Ground Resistance - 2pt</v>
      </c>
      <c r="F1313" t="str">
        <f>IF([1]All_Tasks_Billing!F1313="","",[1]All_Tasks_Billing!F1313)</f>
        <v/>
      </c>
      <c r="G1313" t="str">
        <f>IF([1]All_Tasks_Billing!G1313="","",[1]All_Tasks_Billing!G1313)</f>
        <v/>
      </c>
      <c r="H1313" s="45" t="str">
        <f>[1]All_Tasks_Billing!H1313</f>
        <v/>
      </c>
      <c r="I1313" t="str">
        <f>IF([1]All_Tasks_Billing!I1313="","",[1]All_Tasks_Billing!I1313)</f>
        <v/>
      </c>
      <c r="J1313" t="str">
        <f>IF([1]All_Tasks_Billing!J1313="","",[1]All_Tasks_Billing!J1313)</f>
        <v/>
      </c>
      <c r="K1313" t="b">
        <f>[1]All_Tasks_Billing!K1313</f>
        <v>0</v>
      </c>
      <c r="L1313" s="45" t="str">
        <f>[1]All_Tasks_Billing!L1313</f>
        <v/>
      </c>
      <c r="M1313" t="str">
        <f>[1]All_Tasks_Billing!M1313</f>
        <v/>
      </c>
      <c r="N1313" s="46">
        <f>IF([1]All_Tasks_Billing!N1313="",0,[1]All_Tasks_Billing!N1313)</f>
        <v>0</v>
      </c>
      <c r="O1313" t="str">
        <f>[1]All_Tasks_Billing!O1313</f>
        <v/>
      </c>
      <c r="P1313" s="47">
        <f>IF([1]All_Tasks_Billing!P1313="",0,[1]All_Tasks_Billing!P1313)</f>
        <v>1</v>
      </c>
      <c r="Q1313" s="47">
        <f>IF([1]All_Tasks_Billing!Q1313="",0,[1]All_Tasks_Billing!Q1313)</f>
        <v>1</v>
      </c>
      <c r="R1313" s="47">
        <f>IF([1]All_Tasks_Billing!R1313="",0,[1]All_Tasks_Billing!R1313)</f>
        <v>1</v>
      </c>
      <c r="S1313" t="str">
        <f>[1]All_Tasks_Billing!S1313</f>
        <v/>
      </c>
      <c r="T1313" t="str">
        <f>[1]All_Tasks_Billing!T1313</f>
        <v/>
      </c>
      <c r="U1313" t="str">
        <f>[1]All_Tasks_Billing!U1313</f>
        <v/>
      </c>
      <c r="V1313">
        <f>[1]All_Tasks_Billing!V1313</f>
        <v>30</v>
      </c>
      <c r="W1313" s="48">
        <f>[1]All_Tasks_Billing!W1313</f>
        <v>150</v>
      </c>
      <c r="X1313">
        <f>[1]All_Tasks_Billing!X1313</f>
        <v>36388.44000000001</v>
      </c>
      <c r="Y1313">
        <f>[1]All_Tasks_Billing!Y1313</f>
        <v>1</v>
      </c>
      <c r="Z1313" s="49">
        <f>[1]All_Tasks_Billing!Z1313</f>
        <v>0</v>
      </c>
      <c r="AA1313" s="45" t="str">
        <f>[1]All_Tasks_Billing!AA1313</f>
        <v/>
      </c>
      <c r="AB1313" t="str">
        <f>[1]All_Tasks_Billing!AB1313</f>
        <v/>
      </c>
      <c r="AC1313" s="48">
        <f>[1]All_Tasks_Billing!AC1313</f>
        <v>0</v>
      </c>
      <c r="AD1313" s="48">
        <f>[1]All_Tasks_Billing!AD1313</f>
        <v>0</v>
      </c>
      <c r="AE1313" s="48">
        <f>[1]All_Tasks_Billing!AE1313</f>
        <v>0</v>
      </c>
      <c r="AF1313" s="48">
        <f>[1]All_Tasks_Billing!AF1313</f>
        <v>0</v>
      </c>
      <c r="AG1313" s="48">
        <f>[1]All_Tasks_Billing!AG1313</f>
        <v>0</v>
      </c>
      <c r="AH1313" s="48">
        <f>[1]All_Tasks_Billing!AH1313</f>
        <v>2.1000000000000001E-2</v>
      </c>
      <c r="AI1313" s="48">
        <f>[1]All_Tasks_Billing!AI1313</f>
        <v>0</v>
      </c>
      <c r="AJ1313" s="48">
        <f>[1]All_Tasks_Billing!AJ1313</f>
        <v>0</v>
      </c>
      <c r="AK1313" s="48">
        <f>[1]All_Tasks_Billing!AK1313</f>
        <v>0</v>
      </c>
      <c r="AL1313" s="48">
        <f>[1]All_Tasks_Billing!AL1313</f>
        <v>0</v>
      </c>
      <c r="AM1313" s="48">
        <f>[1]All_Tasks_Billing!AM1313</f>
        <v>0</v>
      </c>
      <c r="AN1313" s="48">
        <f>[1]All_Tasks_Billing!AN1313</f>
        <v>0</v>
      </c>
      <c r="AO1313" s="48">
        <f>[1]All_Tasks_Billing!AO1313</f>
        <v>0</v>
      </c>
      <c r="AP1313" s="48">
        <f>[1]All_Tasks_Billing!AP1313</f>
        <v>2.1000000000000001E-2</v>
      </c>
      <c r="AQ1313" s="48">
        <f>[1]All_Tasks_Billing!AQ1313</f>
        <v>0</v>
      </c>
      <c r="AR1313" s="48">
        <f>[1]All_Tasks_Billing!AR1313</f>
        <v>0</v>
      </c>
      <c r="AS1313" s="48">
        <f>[1]All_Tasks_Billing!AS1313</f>
        <v>0</v>
      </c>
      <c r="AT1313" s="48">
        <f>[1]All_Tasks_Billing!AT1313</f>
        <v>0</v>
      </c>
      <c r="AU1313" s="50" t="str">
        <f t="shared" si="360"/>
        <v/>
      </c>
      <c r="AV1313" s="50" t="str">
        <f t="shared" si="361"/>
        <v/>
      </c>
      <c r="AW1313" s="50" t="str">
        <f t="shared" si="362"/>
        <v/>
      </c>
      <c r="AX1313" s="50" t="str">
        <f t="shared" ca="1" si="363"/>
        <v>Not Completed</v>
      </c>
      <c r="AY1313" s="50" t="str">
        <f t="shared" ca="1" si="364"/>
        <v>Not Completed</v>
      </c>
      <c r="AZ1313" s="50" t="str">
        <f t="shared" ca="1" si="365"/>
        <v>Not Completed</v>
      </c>
      <c r="BA1313" s="48">
        <f t="shared" si="366"/>
        <v>0</v>
      </c>
      <c r="BB1313" s="45" t="str">
        <f t="shared" si="367"/>
        <v/>
      </c>
      <c r="BC1313" s="50" t="str">
        <f t="shared" si="368"/>
        <v/>
      </c>
      <c r="BD1313" s="48">
        <f t="shared" si="369"/>
        <v>0</v>
      </c>
      <c r="BE1313" s="50" t="str">
        <f t="shared" si="370"/>
        <v>Not Started</v>
      </c>
      <c r="BF1313" s="51">
        <f t="shared" si="371"/>
        <v>1</v>
      </c>
      <c r="BG1313" s="51">
        <f t="shared" si="372"/>
        <v>0</v>
      </c>
      <c r="BH1313" s="50" t="str">
        <f t="shared" si="373"/>
        <v/>
      </c>
      <c r="BI1313" s="50" t="str">
        <f t="shared" si="374"/>
        <v/>
      </c>
      <c r="BJ1313" s="50" t="str">
        <f t="shared" si="375"/>
        <v/>
      </c>
      <c r="BK1313" s="50" t="str">
        <f t="shared" si="376"/>
        <v xml:space="preserve">Not Started |  | </v>
      </c>
      <c r="BL1313" s="49" t="str">
        <f t="shared" ca="1" si="377"/>
        <v/>
      </c>
    </row>
    <row r="1314" spans="1:64" x14ac:dyDescent="0.25">
      <c r="A1314" t="str">
        <f>[1]All_Tasks_Billing!A1314</f>
        <v>LAS16.GDB01-12</v>
      </c>
      <c r="B1314" t="str">
        <f>[1]All_Tasks_Billing!B1314</f>
        <v>GDB</v>
      </c>
      <c r="C1314" t="str">
        <f>[1]All_Tasks_Billing!C1314</f>
        <v>25.3.1</v>
      </c>
      <c r="D1314" t="str">
        <f>[1]All_Tasks_Billing!D1314</f>
        <v>GDB03</v>
      </c>
      <c r="E1314" t="str">
        <f>[1]All_Tasks_Billing!E1314</f>
        <v>Switchboard</v>
      </c>
      <c r="F1314" t="str">
        <f>IF([1]All_Tasks_Billing!F1314="","",[1]All_Tasks_Billing!F1314)</f>
        <v>GDB SWBD</v>
      </c>
      <c r="G1314" t="str">
        <f>IF([1]All_Tasks_Billing!G1314="","",[1]All_Tasks_Billing!G1314)</f>
        <v/>
      </c>
      <c r="H1314" s="45" t="str">
        <f>[1]All_Tasks_Billing!H1314</f>
        <v/>
      </c>
      <c r="I1314" t="str">
        <f>IF([1]All_Tasks_Billing!I1314="","",[1]All_Tasks_Billing!I1314)</f>
        <v/>
      </c>
      <c r="J1314" t="str">
        <f>IF([1]All_Tasks_Billing!J1314="","",[1]All_Tasks_Billing!J1314)</f>
        <v/>
      </c>
      <c r="K1314" t="b">
        <f>[1]All_Tasks_Billing!K1314</f>
        <v>0</v>
      </c>
      <c r="L1314" s="45" t="str">
        <f>[1]All_Tasks_Billing!L1314</f>
        <v/>
      </c>
      <c r="M1314" t="str">
        <f>[1]All_Tasks_Billing!M1314</f>
        <v/>
      </c>
      <c r="N1314" s="46">
        <f>IF([1]All_Tasks_Billing!N1314="",0,[1]All_Tasks_Billing!N1314)</f>
        <v>0</v>
      </c>
      <c r="O1314" t="str">
        <f>[1]All_Tasks_Billing!O1314</f>
        <v/>
      </c>
      <c r="P1314" s="47">
        <f>IF([1]All_Tasks_Billing!P1314="",0,[1]All_Tasks_Billing!P1314)</f>
        <v>4</v>
      </c>
      <c r="Q1314" s="47">
        <f>IF([1]All_Tasks_Billing!Q1314="",0,[1]All_Tasks_Billing!Q1314)</f>
        <v>4</v>
      </c>
      <c r="R1314" s="47">
        <f>IF([1]All_Tasks_Billing!R1314="",0,[1]All_Tasks_Billing!R1314)</f>
        <v>4</v>
      </c>
      <c r="S1314" t="str">
        <f>[1]All_Tasks_Billing!S1314</f>
        <v/>
      </c>
      <c r="T1314" t="str">
        <f>[1]All_Tasks_Billing!T1314</f>
        <v/>
      </c>
      <c r="U1314" t="str">
        <f>[1]All_Tasks_Billing!U1314</f>
        <v/>
      </c>
      <c r="V1314">
        <f>[1]All_Tasks_Billing!V1314</f>
        <v>30</v>
      </c>
      <c r="W1314" s="48">
        <f>[1]All_Tasks_Billing!W1314</f>
        <v>150</v>
      </c>
      <c r="X1314">
        <f>[1]All_Tasks_Billing!X1314</f>
        <v>36388.44000000001</v>
      </c>
      <c r="Y1314">
        <f>[1]All_Tasks_Billing!Y1314</f>
        <v>1</v>
      </c>
      <c r="Z1314" s="49">
        <f>[1]All_Tasks_Billing!Z1314</f>
        <v>0</v>
      </c>
      <c r="AA1314" s="45" t="str">
        <f>[1]All_Tasks_Billing!AA1314</f>
        <v/>
      </c>
      <c r="AB1314" t="str">
        <f>[1]All_Tasks_Billing!AB1314</f>
        <v/>
      </c>
      <c r="AC1314" s="48">
        <f>[1]All_Tasks_Billing!AC1314</f>
        <v>0</v>
      </c>
      <c r="AD1314" s="48">
        <f>[1]All_Tasks_Billing!AD1314</f>
        <v>0</v>
      </c>
      <c r="AE1314" s="48">
        <f>[1]All_Tasks_Billing!AE1314</f>
        <v>0</v>
      </c>
      <c r="AF1314" s="48">
        <f>[1]All_Tasks_Billing!AF1314</f>
        <v>0</v>
      </c>
      <c r="AG1314" s="48">
        <f>[1]All_Tasks_Billing!AG1314</f>
        <v>0</v>
      </c>
      <c r="AH1314" s="48">
        <f>[1]All_Tasks_Billing!AH1314</f>
        <v>8.4000000000000005E-2</v>
      </c>
      <c r="AI1314" s="48">
        <f>[1]All_Tasks_Billing!AI1314</f>
        <v>0</v>
      </c>
      <c r="AJ1314" s="48">
        <f>[1]All_Tasks_Billing!AJ1314</f>
        <v>0</v>
      </c>
      <c r="AK1314" s="48">
        <f>[1]All_Tasks_Billing!AK1314</f>
        <v>0</v>
      </c>
      <c r="AL1314" s="48">
        <f>[1]All_Tasks_Billing!AL1314</f>
        <v>0</v>
      </c>
      <c r="AM1314" s="48">
        <f>[1]All_Tasks_Billing!AM1314</f>
        <v>0</v>
      </c>
      <c r="AN1314" s="48">
        <f>[1]All_Tasks_Billing!AN1314</f>
        <v>0</v>
      </c>
      <c r="AO1314" s="48">
        <f>[1]All_Tasks_Billing!AO1314</f>
        <v>0</v>
      </c>
      <c r="AP1314" s="48">
        <f>[1]All_Tasks_Billing!AP1314</f>
        <v>8.4000000000000005E-2</v>
      </c>
      <c r="AQ1314" s="48">
        <f>[1]All_Tasks_Billing!AQ1314</f>
        <v>0</v>
      </c>
      <c r="AR1314" s="48">
        <f>[1]All_Tasks_Billing!AR1314</f>
        <v>0</v>
      </c>
      <c r="AS1314" s="48">
        <f>[1]All_Tasks_Billing!AS1314</f>
        <v>0</v>
      </c>
      <c r="AT1314" s="48">
        <f>[1]All_Tasks_Billing!AT1314</f>
        <v>0</v>
      </c>
      <c r="AU1314" s="50" t="str">
        <f t="shared" si="360"/>
        <v/>
      </c>
      <c r="AV1314" s="50" t="str">
        <f t="shared" si="361"/>
        <v/>
      </c>
      <c r="AW1314" s="50" t="str">
        <f t="shared" si="362"/>
        <v/>
      </c>
      <c r="AX1314" s="50" t="str">
        <f t="shared" ca="1" si="363"/>
        <v>Not Completed</v>
      </c>
      <c r="AY1314" s="50" t="str">
        <f t="shared" ca="1" si="364"/>
        <v>Not Completed</v>
      </c>
      <c r="AZ1314" s="50" t="str">
        <f t="shared" ca="1" si="365"/>
        <v>Not Completed</v>
      </c>
      <c r="BA1314" s="48">
        <f t="shared" si="366"/>
        <v>0</v>
      </c>
      <c r="BB1314" s="45" t="str">
        <f t="shared" si="367"/>
        <v/>
      </c>
      <c r="BC1314" s="50" t="str">
        <f t="shared" si="368"/>
        <v/>
      </c>
      <c r="BD1314" s="48">
        <f t="shared" si="369"/>
        <v>0</v>
      </c>
      <c r="BE1314" s="50" t="str">
        <f t="shared" si="370"/>
        <v>Not Started</v>
      </c>
      <c r="BF1314" s="51">
        <f t="shared" si="371"/>
        <v>1</v>
      </c>
      <c r="BG1314" s="51">
        <f t="shared" si="372"/>
        <v>0</v>
      </c>
      <c r="BH1314" s="50" t="str">
        <f t="shared" si="373"/>
        <v/>
      </c>
      <c r="BI1314" s="50" t="str">
        <f t="shared" si="374"/>
        <v/>
      </c>
      <c r="BJ1314" s="50" t="str">
        <f t="shared" si="375"/>
        <v/>
      </c>
      <c r="BK1314" s="50" t="str">
        <f t="shared" si="376"/>
        <v xml:space="preserve">Not Started |  | </v>
      </c>
      <c r="BL1314" s="49" t="str">
        <f t="shared" ca="1" si="377"/>
        <v/>
      </c>
    </row>
    <row r="1315" spans="1:64" x14ac:dyDescent="0.25">
      <c r="A1315" t="str">
        <f>[1]All_Tasks_Billing!A1315</f>
        <v>LAS16.GDB01-12</v>
      </c>
      <c r="B1315" t="str">
        <f>[1]All_Tasks_Billing!B1315</f>
        <v>GDB</v>
      </c>
      <c r="C1315" t="str">
        <f>[1]All_Tasks_Billing!C1315</f>
        <v>25.3.2</v>
      </c>
      <c r="D1315" t="str">
        <f>[1]All_Tasks_Billing!D1315</f>
        <v>GDB03</v>
      </c>
      <c r="E1315" t="str">
        <f>[1]All_Tasks_Billing!E1315</f>
        <v>Circuit Breakers -Primary</v>
      </c>
      <c r="F1315" t="str">
        <f>IF([1]All_Tasks_Billing!F1315="","",[1]All_Tasks_Billing!F1315)</f>
        <v>GDB MAIN</v>
      </c>
      <c r="G1315" t="str">
        <f>IF([1]All_Tasks_Billing!G1315="","",[1]All_Tasks_Billing!G1315)</f>
        <v/>
      </c>
      <c r="H1315" s="45" t="str">
        <f>[1]All_Tasks_Billing!H1315</f>
        <v/>
      </c>
      <c r="I1315" t="str">
        <f>IF([1]All_Tasks_Billing!I1315="","",[1]All_Tasks_Billing!I1315)</f>
        <v/>
      </c>
      <c r="J1315" t="str">
        <f>IF([1]All_Tasks_Billing!J1315="","",[1]All_Tasks_Billing!J1315)</f>
        <v/>
      </c>
      <c r="K1315" t="b">
        <f>[1]All_Tasks_Billing!K1315</f>
        <v>0</v>
      </c>
      <c r="L1315" s="45" t="str">
        <f>[1]All_Tasks_Billing!L1315</f>
        <v/>
      </c>
      <c r="M1315" t="str">
        <f>[1]All_Tasks_Billing!M1315</f>
        <v/>
      </c>
      <c r="N1315" s="46">
        <f>IF([1]All_Tasks_Billing!N1315="",0,[1]All_Tasks_Billing!N1315)</f>
        <v>0</v>
      </c>
      <c r="O1315" t="str">
        <f>[1]All_Tasks_Billing!O1315</f>
        <v/>
      </c>
      <c r="P1315" s="47">
        <f>IF([1]All_Tasks_Billing!P1315="",0,[1]All_Tasks_Billing!P1315)</f>
        <v>4</v>
      </c>
      <c r="Q1315" s="47">
        <f>IF([1]All_Tasks_Billing!Q1315="",0,[1]All_Tasks_Billing!Q1315)</f>
        <v>4</v>
      </c>
      <c r="R1315" s="47">
        <f>IF([1]All_Tasks_Billing!R1315="",0,[1]All_Tasks_Billing!R1315)</f>
        <v>4</v>
      </c>
      <c r="S1315" t="str">
        <f>[1]All_Tasks_Billing!S1315</f>
        <v/>
      </c>
      <c r="T1315" t="str">
        <f>[1]All_Tasks_Billing!T1315</f>
        <v/>
      </c>
      <c r="U1315" t="str">
        <f>[1]All_Tasks_Billing!U1315</f>
        <v/>
      </c>
      <c r="V1315">
        <f>[1]All_Tasks_Billing!V1315</f>
        <v>30</v>
      </c>
      <c r="W1315" s="48">
        <f>[1]All_Tasks_Billing!W1315</f>
        <v>150</v>
      </c>
      <c r="X1315">
        <f>[1]All_Tasks_Billing!X1315</f>
        <v>36388.44000000001</v>
      </c>
      <c r="Y1315">
        <f>[1]All_Tasks_Billing!Y1315</f>
        <v>1</v>
      </c>
      <c r="Z1315" s="49">
        <f>[1]All_Tasks_Billing!Z1315</f>
        <v>0</v>
      </c>
      <c r="AA1315" s="45" t="str">
        <f>[1]All_Tasks_Billing!AA1315</f>
        <v/>
      </c>
      <c r="AB1315" t="str">
        <f>[1]All_Tasks_Billing!AB1315</f>
        <v/>
      </c>
      <c r="AC1315" s="48">
        <f>[1]All_Tasks_Billing!AC1315</f>
        <v>0</v>
      </c>
      <c r="AD1315" s="48">
        <f>[1]All_Tasks_Billing!AD1315</f>
        <v>0</v>
      </c>
      <c r="AE1315" s="48">
        <f>[1]All_Tasks_Billing!AE1315</f>
        <v>0</v>
      </c>
      <c r="AF1315" s="48">
        <f>[1]All_Tasks_Billing!AF1315</f>
        <v>0</v>
      </c>
      <c r="AG1315" s="48">
        <f>[1]All_Tasks_Billing!AG1315</f>
        <v>0</v>
      </c>
      <c r="AH1315" s="48">
        <f>[1]All_Tasks_Billing!AH1315</f>
        <v>8.4000000000000005E-2</v>
      </c>
      <c r="AI1315" s="48">
        <f>[1]All_Tasks_Billing!AI1315</f>
        <v>0</v>
      </c>
      <c r="AJ1315" s="48">
        <f>[1]All_Tasks_Billing!AJ1315</f>
        <v>0</v>
      </c>
      <c r="AK1315" s="48">
        <f>[1]All_Tasks_Billing!AK1315</f>
        <v>0</v>
      </c>
      <c r="AL1315" s="48">
        <f>[1]All_Tasks_Billing!AL1315</f>
        <v>0</v>
      </c>
      <c r="AM1315" s="48">
        <f>[1]All_Tasks_Billing!AM1315</f>
        <v>0</v>
      </c>
      <c r="AN1315" s="48">
        <f>[1]All_Tasks_Billing!AN1315</f>
        <v>0</v>
      </c>
      <c r="AO1315" s="48">
        <f>[1]All_Tasks_Billing!AO1315</f>
        <v>0</v>
      </c>
      <c r="AP1315" s="48">
        <f>[1]All_Tasks_Billing!AP1315</f>
        <v>8.4000000000000005E-2</v>
      </c>
      <c r="AQ1315" s="48">
        <f>[1]All_Tasks_Billing!AQ1315</f>
        <v>0</v>
      </c>
      <c r="AR1315" s="48">
        <f>[1]All_Tasks_Billing!AR1315</f>
        <v>0</v>
      </c>
      <c r="AS1315" s="48">
        <f>[1]All_Tasks_Billing!AS1315</f>
        <v>0</v>
      </c>
      <c r="AT1315" s="48">
        <f>[1]All_Tasks_Billing!AT1315</f>
        <v>0</v>
      </c>
      <c r="AU1315" s="50" t="str">
        <f t="shared" si="360"/>
        <v/>
      </c>
      <c r="AV1315" s="50" t="str">
        <f t="shared" si="361"/>
        <v/>
      </c>
      <c r="AW1315" s="50" t="str">
        <f t="shared" si="362"/>
        <v/>
      </c>
      <c r="AX1315" s="50" t="str">
        <f t="shared" ca="1" si="363"/>
        <v>Not Completed</v>
      </c>
      <c r="AY1315" s="50" t="str">
        <f t="shared" ca="1" si="364"/>
        <v>Not Completed</v>
      </c>
      <c r="AZ1315" s="50" t="str">
        <f t="shared" ca="1" si="365"/>
        <v>Not Completed</v>
      </c>
      <c r="BA1315" s="48">
        <f t="shared" si="366"/>
        <v>0</v>
      </c>
      <c r="BB1315" s="45" t="str">
        <f t="shared" si="367"/>
        <v/>
      </c>
      <c r="BC1315" s="50" t="str">
        <f t="shared" si="368"/>
        <v/>
      </c>
      <c r="BD1315" s="48">
        <f t="shared" si="369"/>
        <v>0</v>
      </c>
      <c r="BE1315" s="50" t="str">
        <f t="shared" si="370"/>
        <v>Not Started</v>
      </c>
      <c r="BF1315" s="51">
        <f t="shared" si="371"/>
        <v>1</v>
      </c>
      <c r="BG1315" s="51">
        <f t="shared" si="372"/>
        <v>0</v>
      </c>
      <c r="BH1315" s="50" t="str">
        <f t="shared" si="373"/>
        <v/>
      </c>
      <c r="BI1315" s="50" t="str">
        <f t="shared" si="374"/>
        <v/>
      </c>
      <c r="BJ1315" s="50" t="str">
        <f t="shared" si="375"/>
        <v/>
      </c>
      <c r="BK1315" s="50" t="str">
        <f t="shared" si="376"/>
        <v xml:space="preserve">Not Started |  | </v>
      </c>
      <c r="BL1315" s="49" t="str">
        <f t="shared" ca="1" si="377"/>
        <v/>
      </c>
    </row>
    <row r="1316" spans="1:64" x14ac:dyDescent="0.25">
      <c r="A1316" t="str">
        <f>[1]All_Tasks_Billing!A1316</f>
        <v>LAS16.GDB01-12</v>
      </c>
      <c r="B1316" t="str">
        <f>[1]All_Tasks_Billing!B1316</f>
        <v>GDB</v>
      </c>
      <c r="C1316" t="str">
        <f>[1]All_Tasks_Billing!C1316</f>
        <v>25.3.3</v>
      </c>
      <c r="D1316" t="str">
        <f>[1]All_Tasks_Billing!D1316</f>
        <v>GDB03</v>
      </c>
      <c r="E1316" t="str">
        <f>[1]All_Tasks_Billing!E1316</f>
        <v>Circuit Breakers -Primary</v>
      </c>
      <c r="F1316" t="str">
        <f>IF([1]All_Tasks_Billing!F1316="","",[1]All_Tasks_Billing!F1316)</f>
        <v>GDB LB</v>
      </c>
      <c r="G1316" t="str">
        <f>IF([1]All_Tasks_Billing!G1316="","",[1]All_Tasks_Billing!G1316)</f>
        <v/>
      </c>
      <c r="H1316" s="45" t="str">
        <f>[1]All_Tasks_Billing!H1316</f>
        <v/>
      </c>
      <c r="I1316" t="str">
        <f>IF([1]All_Tasks_Billing!I1316="","",[1]All_Tasks_Billing!I1316)</f>
        <v/>
      </c>
      <c r="J1316" t="str">
        <f>IF([1]All_Tasks_Billing!J1316="","",[1]All_Tasks_Billing!J1316)</f>
        <v/>
      </c>
      <c r="K1316" t="b">
        <f>[1]All_Tasks_Billing!K1316</f>
        <v>0</v>
      </c>
      <c r="L1316" s="45" t="str">
        <f>[1]All_Tasks_Billing!L1316</f>
        <v/>
      </c>
      <c r="M1316" t="str">
        <f>[1]All_Tasks_Billing!M1316</f>
        <v/>
      </c>
      <c r="N1316" s="46">
        <f>IF([1]All_Tasks_Billing!N1316="",0,[1]All_Tasks_Billing!N1316)</f>
        <v>0</v>
      </c>
      <c r="O1316" t="str">
        <f>[1]All_Tasks_Billing!O1316</f>
        <v/>
      </c>
      <c r="P1316" s="47">
        <f>IF([1]All_Tasks_Billing!P1316="",0,[1]All_Tasks_Billing!P1316)</f>
        <v>4</v>
      </c>
      <c r="Q1316" s="47">
        <f>IF([1]All_Tasks_Billing!Q1316="",0,[1]All_Tasks_Billing!Q1316)</f>
        <v>4</v>
      </c>
      <c r="R1316" s="47">
        <f>IF([1]All_Tasks_Billing!R1316="",0,[1]All_Tasks_Billing!R1316)</f>
        <v>4</v>
      </c>
      <c r="S1316" t="str">
        <f>[1]All_Tasks_Billing!S1316</f>
        <v/>
      </c>
      <c r="T1316" t="str">
        <f>[1]All_Tasks_Billing!T1316</f>
        <v/>
      </c>
      <c r="U1316" t="str">
        <f>[1]All_Tasks_Billing!U1316</f>
        <v/>
      </c>
      <c r="V1316">
        <f>[1]All_Tasks_Billing!V1316</f>
        <v>30</v>
      </c>
      <c r="W1316" s="48">
        <f>[1]All_Tasks_Billing!W1316</f>
        <v>150</v>
      </c>
      <c r="X1316">
        <f>[1]All_Tasks_Billing!X1316</f>
        <v>36388.44000000001</v>
      </c>
      <c r="Y1316">
        <f>[1]All_Tasks_Billing!Y1316</f>
        <v>1</v>
      </c>
      <c r="Z1316" s="49">
        <f>[1]All_Tasks_Billing!Z1316</f>
        <v>0</v>
      </c>
      <c r="AA1316" s="45" t="str">
        <f>[1]All_Tasks_Billing!AA1316</f>
        <v/>
      </c>
      <c r="AB1316" t="str">
        <f>[1]All_Tasks_Billing!AB1316</f>
        <v/>
      </c>
      <c r="AC1316" s="48">
        <f>[1]All_Tasks_Billing!AC1316</f>
        <v>0</v>
      </c>
      <c r="AD1316" s="48">
        <f>[1]All_Tasks_Billing!AD1316</f>
        <v>0</v>
      </c>
      <c r="AE1316" s="48">
        <f>[1]All_Tasks_Billing!AE1316</f>
        <v>0</v>
      </c>
      <c r="AF1316" s="48">
        <f>[1]All_Tasks_Billing!AF1316</f>
        <v>0</v>
      </c>
      <c r="AG1316" s="48">
        <f>[1]All_Tasks_Billing!AG1316</f>
        <v>0</v>
      </c>
      <c r="AH1316" s="48">
        <f>[1]All_Tasks_Billing!AH1316</f>
        <v>8.4000000000000005E-2</v>
      </c>
      <c r="AI1316" s="48">
        <f>[1]All_Tasks_Billing!AI1316</f>
        <v>0</v>
      </c>
      <c r="AJ1316" s="48">
        <f>[1]All_Tasks_Billing!AJ1316</f>
        <v>0</v>
      </c>
      <c r="AK1316" s="48">
        <f>[1]All_Tasks_Billing!AK1316</f>
        <v>0</v>
      </c>
      <c r="AL1316" s="48">
        <f>[1]All_Tasks_Billing!AL1316</f>
        <v>0</v>
      </c>
      <c r="AM1316" s="48">
        <f>[1]All_Tasks_Billing!AM1316</f>
        <v>0</v>
      </c>
      <c r="AN1316" s="48">
        <f>[1]All_Tasks_Billing!AN1316</f>
        <v>0</v>
      </c>
      <c r="AO1316" s="48">
        <f>[1]All_Tasks_Billing!AO1316</f>
        <v>0</v>
      </c>
      <c r="AP1316" s="48">
        <f>[1]All_Tasks_Billing!AP1316</f>
        <v>8.4000000000000005E-2</v>
      </c>
      <c r="AQ1316" s="48">
        <f>[1]All_Tasks_Billing!AQ1316</f>
        <v>0</v>
      </c>
      <c r="AR1316" s="48">
        <f>[1]All_Tasks_Billing!AR1316</f>
        <v>0</v>
      </c>
      <c r="AS1316" s="48">
        <f>[1]All_Tasks_Billing!AS1316</f>
        <v>0</v>
      </c>
      <c r="AT1316" s="48">
        <f>[1]All_Tasks_Billing!AT1316</f>
        <v>0</v>
      </c>
      <c r="AU1316" s="50" t="str">
        <f t="shared" si="360"/>
        <v/>
      </c>
      <c r="AV1316" s="50" t="str">
        <f t="shared" si="361"/>
        <v/>
      </c>
      <c r="AW1316" s="50" t="str">
        <f t="shared" si="362"/>
        <v/>
      </c>
      <c r="AX1316" s="50" t="str">
        <f t="shared" ca="1" si="363"/>
        <v>Not Completed</v>
      </c>
      <c r="AY1316" s="50" t="str">
        <f t="shared" ca="1" si="364"/>
        <v>Not Completed</v>
      </c>
      <c r="AZ1316" s="50" t="str">
        <f t="shared" ca="1" si="365"/>
        <v>Not Completed</v>
      </c>
      <c r="BA1316" s="48">
        <f t="shared" si="366"/>
        <v>0</v>
      </c>
      <c r="BB1316" s="45" t="str">
        <f t="shared" si="367"/>
        <v/>
      </c>
      <c r="BC1316" s="50" t="str">
        <f t="shared" si="368"/>
        <v/>
      </c>
      <c r="BD1316" s="48">
        <f t="shared" si="369"/>
        <v>0</v>
      </c>
      <c r="BE1316" s="50" t="str">
        <f t="shared" si="370"/>
        <v>Not Started</v>
      </c>
      <c r="BF1316" s="51">
        <f t="shared" si="371"/>
        <v>1</v>
      </c>
      <c r="BG1316" s="51">
        <f t="shared" si="372"/>
        <v>0</v>
      </c>
      <c r="BH1316" s="50" t="str">
        <f t="shared" si="373"/>
        <v/>
      </c>
      <c r="BI1316" s="50" t="str">
        <f t="shared" si="374"/>
        <v/>
      </c>
      <c r="BJ1316" s="50" t="str">
        <f t="shared" si="375"/>
        <v/>
      </c>
      <c r="BK1316" s="50" t="str">
        <f t="shared" si="376"/>
        <v xml:space="preserve">Not Started |  | </v>
      </c>
      <c r="BL1316" s="49" t="str">
        <f t="shared" ca="1" si="377"/>
        <v/>
      </c>
    </row>
    <row r="1317" spans="1:64" x14ac:dyDescent="0.25">
      <c r="A1317" t="str">
        <f>[1]All_Tasks_Billing!A1317</f>
        <v>LAS16.GDB01-12</v>
      </c>
      <c r="B1317" t="str">
        <f>[1]All_Tasks_Billing!B1317</f>
        <v>GDB</v>
      </c>
      <c r="C1317" t="str">
        <f>[1]All_Tasks_Billing!C1317</f>
        <v>25.3.4</v>
      </c>
      <c r="D1317" t="str">
        <f>[1]All_Tasks_Billing!D1317</f>
        <v>GDB03</v>
      </c>
      <c r="E1317" t="str">
        <f>[1]All_Tasks_Billing!E1317</f>
        <v>XFMR - Dry-Type, Small</v>
      </c>
      <c r="F1317" t="str">
        <f>IF([1]All_Tasks_Billing!F1317="","",[1]All_Tasks_Billing!F1317)</f>
        <v/>
      </c>
      <c r="G1317" t="str">
        <f>IF([1]All_Tasks_Billing!G1317="","",[1]All_Tasks_Billing!G1317)</f>
        <v/>
      </c>
      <c r="H1317" s="45" t="str">
        <f>[1]All_Tasks_Billing!H1317</f>
        <v/>
      </c>
      <c r="I1317" t="str">
        <f>IF([1]All_Tasks_Billing!I1317="","",[1]All_Tasks_Billing!I1317)</f>
        <v/>
      </c>
      <c r="J1317" t="str">
        <f>IF([1]All_Tasks_Billing!J1317="","",[1]All_Tasks_Billing!J1317)</f>
        <v/>
      </c>
      <c r="K1317" t="b">
        <f>[1]All_Tasks_Billing!K1317</f>
        <v>0</v>
      </c>
      <c r="L1317" s="45" t="str">
        <f>[1]All_Tasks_Billing!L1317</f>
        <v/>
      </c>
      <c r="M1317" t="str">
        <f>[1]All_Tasks_Billing!M1317</f>
        <v/>
      </c>
      <c r="N1317" s="46">
        <f>IF([1]All_Tasks_Billing!N1317="",0,[1]All_Tasks_Billing!N1317)</f>
        <v>0</v>
      </c>
      <c r="O1317" t="str">
        <f>[1]All_Tasks_Billing!O1317</f>
        <v/>
      </c>
      <c r="P1317" s="47">
        <f>IF([1]All_Tasks_Billing!P1317="",0,[1]All_Tasks_Billing!P1317)</f>
        <v>2</v>
      </c>
      <c r="Q1317" s="47">
        <f>IF([1]All_Tasks_Billing!Q1317="",0,[1]All_Tasks_Billing!Q1317)</f>
        <v>2</v>
      </c>
      <c r="R1317" s="47">
        <f>IF([1]All_Tasks_Billing!R1317="",0,[1]All_Tasks_Billing!R1317)</f>
        <v>2</v>
      </c>
      <c r="S1317" t="str">
        <f>[1]All_Tasks_Billing!S1317</f>
        <v/>
      </c>
      <c r="T1317" t="str">
        <f>[1]All_Tasks_Billing!T1317</f>
        <v/>
      </c>
      <c r="U1317" t="str">
        <f>[1]All_Tasks_Billing!U1317</f>
        <v/>
      </c>
      <c r="V1317">
        <f>[1]All_Tasks_Billing!V1317</f>
        <v>30</v>
      </c>
      <c r="W1317" s="48">
        <f>[1]All_Tasks_Billing!W1317</f>
        <v>150</v>
      </c>
      <c r="X1317">
        <f>[1]All_Tasks_Billing!X1317</f>
        <v>36388.44000000001</v>
      </c>
      <c r="Y1317">
        <f>[1]All_Tasks_Billing!Y1317</f>
        <v>1</v>
      </c>
      <c r="Z1317" s="49">
        <f>[1]All_Tasks_Billing!Z1317</f>
        <v>0</v>
      </c>
      <c r="AA1317" s="45" t="str">
        <f>[1]All_Tasks_Billing!AA1317</f>
        <v/>
      </c>
      <c r="AB1317" t="str">
        <f>[1]All_Tasks_Billing!AB1317</f>
        <v/>
      </c>
      <c r="AC1317" s="48">
        <f>[1]All_Tasks_Billing!AC1317</f>
        <v>0</v>
      </c>
      <c r="AD1317" s="48">
        <f>[1]All_Tasks_Billing!AD1317</f>
        <v>0</v>
      </c>
      <c r="AE1317" s="48">
        <f>[1]All_Tasks_Billing!AE1317</f>
        <v>0</v>
      </c>
      <c r="AF1317" s="48">
        <f>[1]All_Tasks_Billing!AF1317</f>
        <v>0</v>
      </c>
      <c r="AG1317" s="48">
        <f>[1]All_Tasks_Billing!AG1317</f>
        <v>0</v>
      </c>
      <c r="AH1317" s="48">
        <f>[1]All_Tasks_Billing!AH1317</f>
        <v>4.2000000000000003E-2</v>
      </c>
      <c r="AI1317" s="48">
        <f>[1]All_Tasks_Billing!AI1317</f>
        <v>0</v>
      </c>
      <c r="AJ1317" s="48">
        <f>[1]All_Tasks_Billing!AJ1317</f>
        <v>0</v>
      </c>
      <c r="AK1317" s="48">
        <f>[1]All_Tasks_Billing!AK1317</f>
        <v>0</v>
      </c>
      <c r="AL1317" s="48">
        <f>[1]All_Tasks_Billing!AL1317</f>
        <v>0</v>
      </c>
      <c r="AM1317" s="48">
        <f>[1]All_Tasks_Billing!AM1317</f>
        <v>0</v>
      </c>
      <c r="AN1317" s="48">
        <f>[1]All_Tasks_Billing!AN1317</f>
        <v>0</v>
      </c>
      <c r="AO1317" s="48">
        <f>[1]All_Tasks_Billing!AO1317</f>
        <v>0</v>
      </c>
      <c r="AP1317" s="48">
        <f>[1]All_Tasks_Billing!AP1317</f>
        <v>4.2000000000000003E-2</v>
      </c>
      <c r="AQ1317" s="48">
        <f>[1]All_Tasks_Billing!AQ1317</f>
        <v>0</v>
      </c>
      <c r="AR1317" s="48">
        <f>[1]All_Tasks_Billing!AR1317</f>
        <v>0</v>
      </c>
      <c r="AS1317" s="48">
        <f>[1]All_Tasks_Billing!AS1317</f>
        <v>0</v>
      </c>
      <c r="AT1317" s="48">
        <f>[1]All_Tasks_Billing!AT1317</f>
        <v>0</v>
      </c>
      <c r="AU1317" s="50" t="str">
        <f t="shared" si="360"/>
        <v/>
      </c>
      <c r="AV1317" s="50" t="str">
        <f t="shared" si="361"/>
        <v/>
      </c>
      <c r="AW1317" s="50" t="str">
        <f t="shared" si="362"/>
        <v/>
      </c>
      <c r="AX1317" s="50" t="str">
        <f t="shared" ca="1" si="363"/>
        <v>Not Completed</v>
      </c>
      <c r="AY1317" s="50" t="str">
        <f t="shared" ca="1" si="364"/>
        <v>Not Completed</v>
      </c>
      <c r="AZ1317" s="50" t="str">
        <f t="shared" ca="1" si="365"/>
        <v>Not Completed</v>
      </c>
      <c r="BA1317" s="48">
        <f t="shared" si="366"/>
        <v>0</v>
      </c>
      <c r="BB1317" s="45" t="str">
        <f t="shared" si="367"/>
        <v/>
      </c>
      <c r="BC1317" s="50" t="str">
        <f t="shared" si="368"/>
        <v/>
      </c>
      <c r="BD1317" s="48">
        <f t="shared" si="369"/>
        <v>0</v>
      </c>
      <c r="BE1317" s="50" t="str">
        <f t="shared" si="370"/>
        <v>Not Started</v>
      </c>
      <c r="BF1317" s="51">
        <f t="shared" si="371"/>
        <v>1</v>
      </c>
      <c r="BG1317" s="51">
        <f t="shared" si="372"/>
        <v>0</v>
      </c>
      <c r="BH1317" s="50" t="str">
        <f t="shared" si="373"/>
        <v/>
      </c>
      <c r="BI1317" s="50" t="str">
        <f t="shared" si="374"/>
        <v/>
      </c>
      <c r="BJ1317" s="50" t="str">
        <f t="shared" si="375"/>
        <v/>
      </c>
      <c r="BK1317" s="50" t="str">
        <f t="shared" si="376"/>
        <v xml:space="preserve">Not Started |  | </v>
      </c>
      <c r="BL1317" s="49" t="str">
        <f t="shared" ca="1" si="377"/>
        <v/>
      </c>
    </row>
    <row r="1318" spans="1:64" x14ac:dyDescent="0.25">
      <c r="A1318" t="str">
        <f>[1]All_Tasks_Billing!A1318</f>
        <v>LAS16.GDB01-12</v>
      </c>
      <c r="B1318" t="str">
        <f>[1]All_Tasks_Billing!B1318</f>
        <v>GDB</v>
      </c>
      <c r="C1318" t="str">
        <f>[1]All_Tasks_Billing!C1318</f>
        <v>25.3.5</v>
      </c>
      <c r="D1318" t="str">
        <f>[1]All_Tasks_Billing!D1318</f>
        <v>GDB03</v>
      </c>
      <c r="E1318" t="str">
        <f>[1]All_Tasks_Billing!E1318</f>
        <v>Panelboards</v>
      </c>
      <c r="F1318" t="str">
        <f>IF([1]All_Tasks_Billing!F1318="","",[1]All_Tasks_Billing!F1318)</f>
        <v/>
      </c>
      <c r="G1318" t="str">
        <f>IF([1]All_Tasks_Billing!G1318="","",[1]All_Tasks_Billing!G1318)</f>
        <v/>
      </c>
      <c r="H1318" s="45" t="str">
        <f>[1]All_Tasks_Billing!H1318</f>
        <v/>
      </c>
      <c r="I1318" t="str">
        <f>IF([1]All_Tasks_Billing!I1318="","",[1]All_Tasks_Billing!I1318)</f>
        <v/>
      </c>
      <c r="J1318" t="str">
        <f>IF([1]All_Tasks_Billing!J1318="","",[1]All_Tasks_Billing!J1318)</f>
        <v/>
      </c>
      <c r="K1318" t="b">
        <f>[1]All_Tasks_Billing!K1318</f>
        <v>0</v>
      </c>
      <c r="L1318" s="45" t="str">
        <f>[1]All_Tasks_Billing!L1318</f>
        <v/>
      </c>
      <c r="M1318" t="str">
        <f>[1]All_Tasks_Billing!M1318</f>
        <v/>
      </c>
      <c r="N1318" s="46">
        <f>IF([1]All_Tasks_Billing!N1318="",0,[1]All_Tasks_Billing!N1318)</f>
        <v>0</v>
      </c>
      <c r="O1318" t="str">
        <f>[1]All_Tasks_Billing!O1318</f>
        <v/>
      </c>
      <c r="P1318" s="47">
        <f>IF([1]All_Tasks_Billing!P1318="",0,[1]All_Tasks_Billing!P1318)</f>
        <v>0.5</v>
      </c>
      <c r="Q1318" s="47">
        <f>IF([1]All_Tasks_Billing!Q1318="",0,[1]All_Tasks_Billing!Q1318)</f>
        <v>0.5</v>
      </c>
      <c r="R1318" s="47">
        <f>IF([1]All_Tasks_Billing!R1318="",0,[1]All_Tasks_Billing!R1318)</f>
        <v>0.5</v>
      </c>
      <c r="S1318" t="str">
        <f>[1]All_Tasks_Billing!S1318</f>
        <v/>
      </c>
      <c r="T1318" t="str">
        <f>[1]All_Tasks_Billing!T1318</f>
        <v/>
      </c>
      <c r="U1318" t="str">
        <f>[1]All_Tasks_Billing!U1318</f>
        <v/>
      </c>
      <c r="V1318">
        <f>[1]All_Tasks_Billing!V1318</f>
        <v>30</v>
      </c>
      <c r="W1318" s="48">
        <f>[1]All_Tasks_Billing!W1318</f>
        <v>150</v>
      </c>
      <c r="X1318">
        <f>[1]All_Tasks_Billing!X1318</f>
        <v>36388.44000000001</v>
      </c>
      <c r="Y1318">
        <f>[1]All_Tasks_Billing!Y1318</f>
        <v>1</v>
      </c>
      <c r="Z1318" s="49">
        <f>[1]All_Tasks_Billing!Z1318</f>
        <v>0</v>
      </c>
      <c r="AA1318" s="45" t="str">
        <f>[1]All_Tasks_Billing!AA1318</f>
        <v/>
      </c>
      <c r="AB1318" t="str">
        <f>[1]All_Tasks_Billing!AB1318</f>
        <v/>
      </c>
      <c r="AC1318" s="48">
        <f>[1]All_Tasks_Billing!AC1318</f>
        <v>0</v>
      </c>
      <c r="AD1318" s="48">
        <f>[1]All_Tasks_Billing!AD1318</f>
        <v>0</v>
      </c>
      <c r="AE1318" s="48">
        <f>[1]All_Tasks_Billing!AE1318</f>
        <v>0</v>
      </c>
      <c r="AF1318" s="48">
        <f>[1]All_Tasks_Billing!AF1318</f>
        <v>0</v>
      </c>
      <c r="AG1318" s="48">
        <f>[1]All_Tasks_Billing!AG1318</f>
        <v>0</v>
      </c>
      <c r="AH1318" s="48">
        <f>[1]All_Tasks_Billing!AH1318</f>
        <v>1.0500000000000001E-2</v>
      </c>
      <c r="AI1318" s="48">
        <f>[1]All_Tasks_Billing!AI1318</f>
        <v>0</v>
      </c>
      <c r="AJ1318" s="48">
        <f>[1]All_Tasks_Billing!AJ1318</f>
        <v>0</v>
      </c>
      <c r="AK1318" s="48">
        <f>[1]All_Tasks_Billing!AK1318</f>
        <v>0</v>
      </c>
      <c r="AL1318" s="48">
        <f>[1]All_Tasks_Billing!AL1318</f>
        <v>0</v>
      </c>
      <c r="AM1318" s="48">
        <f>[1]All_Tasks_Billing!AM1318</f>
        <v>0</v>
      </c>
      <c r="AN1318" s="48">
        <f>[1]All_Tasks_Billing!AN1318</f>
        <v>0</v>
      </c>
      <c r="AO1318" s="48">
        <f>[1]All_Tasks_Billing!AO1318</f>
        <v>0</v>
      </c>
      <c r="AP1318" s="48">
        <f>[1]All_Tasks_Billing!AP1318</f>
        <v>1.0500000000000001E-2</v>
      </c>
      <c r="AQ1318" s="48">
        <f>[1]All_Tasks_Billing!AQ1318</f>
        <v>0</v>
      </c>
      <c r="AR1318" s="48">
        <f>[1]All_Tasks_Billing!AR1318</f>
        <v>0</v>
      </c>
      <c r="AS1318" s="48">
        <f>[1]All_Tasks_Billing!AS1318</f>
        <v>0</v>
      </c>
      <c r="AT1318" s="48">
        <f>[1]All_Tasks_Billing!AT1318</f>
        <v>0</v>
      </c>
      <c r="AU1318" s="50" t="str">
        <f t="shared" si="360"/>
        <v/>
      </c>
      <c r="AV1318" s="50" t="str">
        <f t="shared" si="361"/>
        <v/>
      </c>
      <c r="AW1318" s="50" t="str">
        <f t="shared" si="362"/>
        <v/>
      </c>
      <c r="AX1318" s="50" t="str">
        <f t="shared" ca="1" si="363"/>
        <v>Not Completed</v>
      </c>
      <c r="AY1318" s="50" t="str">
        <f t="shared" ca="1" si="364"/>
        <v>Not Completed</v>
      </c>
      <c r="AZ1318" s="50" t="str">
        <f t="shared" ca="1" si="365"/>
        <v>Not Completed</v>
      </c>
      <c r="BA1318" s="48">
        <f t="shared" si="366"/>
        <v>0</v>
      </c>
      <c r="BB1318" s="45" t="str">
        <f t="shared" si="367"/>
        <v/>
      </c>
      <c r="BC1318" s="50" t="str">
        <f t="shared" si="368"/>
        <v/>
      </c>
      <c r="BD1318" s="48">
        <f t="shared" si="369"/>
        <v>0</v>
      </c>
      <c r="BE1318" s="50" t="str">
        <f t="shared" si="370"/>
        <v>Not Started</v>
      </c>
      <c r="BF1318" s="51">
        <f t="shared" si="371"/>
        <v>1</v>
      </c>
      <c r="BG1318" s="51">
        <f t="shared" si="372"/>
        <v>0</v>
      </c>
      <c r="BH1318" s="50" t="str">
        <f t="shared" si="373"/>
        <v/>
      </c>
      <c r="BI1318" s="50" t="str">
        <f t="shared" si="374"/>
        <v/>
      </c>
      <c r="BJ1318" s="50" t="str">
        <f t="shared" si="375"/>
        <v/>
      </c>
      <c r="BK1318" s="50" t="str">
        <f t="shared" si="376"/>
        <v xml:space="preserve">Not Started |  | </v>
      </c>
      <c r="BL1318" s="49" t="str">
        <f t="shared" ca="1" si="377"/>
        <v/>
      </c>
    </row>
    <row r="1319" spans="1:64" x14ac:dyDescent="0.25">
      <c r="A1319" t="str">
        <f>[1]All_Tasks_Billing!A1319</f>
        <v>LAS16.GDB01-12</v>
      </c>
      <c r="B1319" t="str">
        <f>[1]All_Tasks_Billing!B1319</f>
        <v>GDB</v>
      </c>
      <c r="C1319" t="str">
        <f>[1]All_Tasks_Billing!C1319</f>
        <v>25.3.6</v>
      </c>
      <c r="D1319" t="str">
        <f>[1]All_Tasks_Billing!D1319</f>
        <v>GDB03</v>
      </c>
      <c r="E1319" t="str">
        <f>[1]All_Tasks_Billing!E1319</f>
        <v>LV Cables</v>
      </c>
      <c r="F1319" t="str">
        <f>IF([1]All_Tasks_Billing!F1319="","",[1]All_Tasks_Billing!F1319)</f>
        <v/>
      </c>
      <c r="G1319" t="str">
        <f>IF([1]All_Tasks_Billing!G1319="","",[1]All_Tasks_Billing!G1319)</f>
        <v/>
      </c>
      <c r="H1319" s="45" t="str">
        <f>[1]All_Tasks_Billing!H1319</f>
        <v/>
      </c>
      <c r="I1319" t="str">
        <f>IF([1]All_Tasks_Billing!I1319="","",[1]All_Tasks_Billing!I1319)</f>
        <v/>
      </c>
      <c r="J1319" t="str">
        <f>IF([1]All_Tasks_Billing!J1319="","",[1]All_Tasks_Billing!J1319)</f>
        <v/>
      </c>
      <c r="K1319" t="b">
        <f>[1]All_Tasks_Billing!K1319</f>
        <v>0</v>
      </c>
      <c r="L1319" s="45" t="str">
        <f>[1]All_Tasks_Billing!L1319</f>
        <v/>
      </c>
      <c r="M1319" t="str">
        <f>[1]All_Tasks_Billing!M1319</f>
        <v/>
      </c>
      <c r="N1319" s="46">
        <f>IF([1]All_Tasks_Billing!N1319="",0,[1]All_Tasks_Billing!N1319)</f>
        <v>0</v>
      </c>
      <c r="O1319" t="str">
        <f>[1]All_Tasks_Billing!O1319</f>
        <v/>
      </c>
      <c r="P1319" s="47">
        <f>IF([1]All_Tasks_Billing!P1319="",0,[1]All_Tasks_Billing!P1319)</f>
        <v>0.3</v>
      </c>
      <c r="Q1319" s="47">
        <f>IF([1]All_Tasks_Billing!Q1319="",0,[1]All_Tasks_Billing!Q1319)</f>
        <v>0.3</v>
      </c>
      <c r="R1319" s="47">
        <f>IF([1]All_Tasks_Billing!R1319="",0,[1]All_Tasks_Billing!R1319)</f>
        <v>0.3</v>
      </c>
      <c r="S1319" t="str">
        <f>[1]All_Tasks_Billing!S1319</f>
        <v/>
      </c>
      <c r="T1319" t="str">
        <f>[1]All_Tasks_Billing!T1319</f>
        <v/>
      </c>
      <c r="U1319" t="str">
        <f>[1]All_Tasks_Billing!U1319</f>
        <v/>
      </c>
      <c r="V1319">
        <f>[1]All_Tasks_Billing!V1319</f>
        <v>30</v>
      </c>
      <c r="W1319" s="48">
        <f>[1]All_Tasks_Billing!W1319</f>
        <v>150</v>
      </c>
      <c r="X1319">
        <f>[1]All_Tasks_Billing!X1319</f>
        <v>36388.44000000001</v>
      </c>
      <c r="Y1319">
        <f>[1]All_Tasks_Billing!Y1319</f>
        <v>1</v>
      </c>
      <c r="Z1319" s="49">
        <f>[1]All_Tasks_Billing!Z1319</f>
        <v>0</v>
      </c>
      <c r="AA1319" s="45" t="str">
        <f>[1]All_Tasks_Billing!AA1319</f>
        <v/>
      </c>
      <c r="AB1319" t="str">
        <f>[1]All_Tasks_Billing!AB1319</f>
        <v/>
      </c>
      <c r="AC1319" s="48">
        <f>[1]All_Tasks_Billing!AC1319</f>
        <v>0</v>
      </c>
      <c r="AD1319" s="48">
        <f>[1]All_Tasks_Billing!AD1319</f>
        <v>0</v>
      </c>
      <c r="AE1319" s="48">
        <f>[1]All_Tasks_Billing!AE1319</f>
        <v>0</v>
      </c>
      <c r="AF1319" s="48">
        <f>[1]All_Tasks_Billing!AF1319</f>
        <v>0</v>
      </c>
      <c r="AG1319" s="48">
        <f>[1]All_Tasks_Billing!AG1319</f>
        <v>0</v>
      </c>
      <c r="AH1319" s="48">
        <f>[1]All_Tasks_Billing!AH1319</f>
        <v>6.3E-3</v>
      </c>
      <c r="AI1319" s="48">
        <f>[1]All_Tasks_Billing!AI1319</f>
        <v>0</v>
      </c>
      <c r="AJ1319" s="48">
        <f>[1]All_Tasks_Billing!AJ1319</f>
        <v>0</v>
      </c>
      <c r="AK1319" s="48">
        <f>[1]All_Tasks_Billing!AK1319</f>
        <v>0</v>
      </c>
      <c r="AL1319" s="48">
        <f>[1]All_Tasks_Billing!AL1319</f>
        <v>0</v>
      </c>
      <c r="AM1319" s="48">
        <f>[1]All_Tasks_Billing!AM1319</f>
        <v>0</v>
      </c>
      <c r="AN1319" s="48">
        <f>[1]All_Tasks_Billing!AN1319</f>
        <v>0</v>
      </c>
      <c r="AO1319" s="48">
        <f>[1]All_Tasks_Billing!AO1319</f>
        <v>0</v>
      </c>
      <c r="AP1319" s="48">
        <f>[1]All_Tasks_Billing!AP1319</f>
        <v>6.3E-3</v>
      </c>
      <c r="AQ1319" s="48">
        <f>[1]All_Tasks_Billing!AQ1319</f>
        <v>0</v>
      </c>
      <c r="AR1319" s="48">
        <f>[1]All_Tasks_Billing!AR1319</f>
        <v>0</v>
      </c>
      <c r="AS1319" s="48">
        <f>[1]All_Tasks_Billing!AS1319</f>
        <v>0</v>
      </c>
      <c r="AT1319" s="48">
        <f>[1]All_Tasks_Billing!AT1319</f>
        <v>0</v>
      </c>
      <c r="AU1319" s="50" t="str">
        <f t="shared" si="360"/>
        <v/>
      </c>
      <c r="AV1319" s="50" t="str">
        <f t="shared" si="361"/>
        <v/>
      </c>
      <c r="AW1319" s="50" t="str">
        <f t="shared" si="362"/>
        <v/>
      </c>
      <c r="AX1319" s="50" t="str">
        <f t="shared" ca="1" si="363"/>
        <v>Not Completed</v>
      </c>
      <c r="AY1319" s="50" t="str">
        <f t="shared" ca="1" si="364"/>
        <v>Not Completed</v>
      </c>
      <c r="AZ1319" s="50" t="str">
        <f t="shared" ca="1" si="365"/>
        <v>Not Completed</v>
      </c>
      <c r="BA1319" s="48">
        <f t="shared" si="366"/>
        <v>0</v>
      </c>
      <c r="BB1319" s="45" t="str">
        <f t="shared" si="367"/>
        <v/>
      </c>
      <c r="BC1319" s="50" t="str">
        <f t="shared" si="368"/>
        <v/>
      </c>
      <c r="BD1319" s="48">
        <f t="shared" si="369"/>
        <v>0</v>
      </c>
      <c r="BE1319" s="50" t="str">
        <f t="shared" si="370"/>
        <v>Not Started</v>
      </c>
      <c r="BF1319" s="51">
        <f t="shared" si="371"/>
        <v>1</v>
      </c>
      <c r="BG1319" s="51">
        <f t="shared" si="372"/>
        <v>0</v>
      </c>
      <c r="BH1319" s="50" t="str">
        <f t="shared" si="373"/>
        <v/>
      </c>
      <c r="BI1319" s="50" t="str">
        <f t="shared" si="374"/>
        <v/>
      </c>
      <c r="BJ1319" s="50" t="str">
        <f t="shared" si="375"/>
        <v/>
      </c>
      <c r="BK1319" s="50" t="str">
        <f t="shared" si="376"/>
        <v xml:space="preserve">Not Started |  | </v>
      </c>
      <c r="BL1319" s="49" t="str">
        <f t="shared" ca="1" si="377"/>
        <v/>
      </c>
    </row>
    <row r="1320" spans="1:64" x14ac:dyDescent="0.25">
      <c r="A1320" t="str">
        <f>[1]All_Tasks_Billing!A1320</f>
        <v>LAS16.GDB01-12</v>
      </c>
      <c r="B1320" t="str">
        <f>[1]All_Tasks_Billing!B1320</f>
        <v>GDB</v>
      </c>
      <c r="C1320" t="str">
        <f>[1]All_Tasks_Billing!C1320</f>
        <v>25.3.7</v>
      </c>
      <c r="D1320" t="str">
        <f>[1]All_Tasks_Billing!D1320</f>
        <v>GDB03</v>
      </c>
      <c r="E1320" t="str">
        <f>[1]All_Tasks_Billing!E1320</f>
        <v>GROUND RESISTANCE</v>
      </c>
      <c r="F1320" t="str">
        <f>IF([1]All_Tasks_Billing!F1320="","",[1]All_Tasks_Billing!F1320)</f>
        <v/>
      </c>
      <c r="G1320" t="str">
        <f>IF([1]All_Tasks_Billing!G1320="","",[1]All_Tasks_Billing!G1320)</f>
        <v/>
      </c>
      <c r="H1320" s="45" t="str">
        <f>[1]All_Tasks_Billing!H1320</f>
        <v/>
      </c>
      <c r="I1320" t="str">
        <f>IF([1]All_Tasks_Billing!I1320="","",[1]All_Tasks_Billing!I1320)</f>
        <v/>
      </c>
      <c r="J1320" t="str">
        <f>IF([1]All_Tasks_Billing!J1320="","",[1]All_Tasks_Billing!J1320)</f>
        <v/>
      </c>
      <c r="K1320" t="b">
        <f>[1]All_Tasks_Billing!K1320</f>
        <v>0</v>
      </c>
      <c r="L1320" s="45" t="str">
        <f>[1]All_Tasks_Billing!L1320</f>
        <v/>
      </c>
      <c r="M1320" t="str">
        <f>[1]All_Tasks_Billing!M1320</f>
        <v/>
      </c>
      <c r="N1320" s="46">
        <f>IF([1]All_Tasks_Billing!N1320="",0,[1]All_Tasks_Billing!N1320)</f>
        <v>0</v>
      </c>
      <c r="O1320" t="str">
        <f>[1]All_Tasks_Billing!O1320</f>
        <v/>
      </c>
      <c r="P1320" s="47">
        <f>IF([1]All_Tasks_Billing!P1320="",0,[1]All_Tasks_Billing!P1320)</f>
        <v>4</v>
      </c>
      <c r="Q1320" s="47">
        <f>IF([1]All_Tasks_Billing!Q1320="",0,[1]All_Tasks_Billing!Q1320)</f>
        <v>4</v>
      </c>
      <c r="R1320" s="47">
        <f>IF([1]All_Tasks_Billing!R1320="",0,[1]All_Tasks_Billing!R1320)</f>
        <v>4</v>
      </c>
      <c r="S1320" t="str">
        <f>[1]All_Tasks_Billing!S1320</f>
        <v/>
      </c>
      <c r="T1320" t="str">
        <f>[1]All_Tasks_Billing!T1320</f>
        <v/>
      </c>
      <c r="U1320" t="str">
        <f>[1]All_Tasks_Billing!U1320</f>
        <v/>
      </c>
      <c r="V1320">
        <f>[1]All_Tasks_Billing!V1320</f>
        <v>30</v>
      </c>
      <c r="W1320" s="48">
        <f>[1]All_Tasks_Billing!W1320</f>
        <v>150</v>
      </c>
      <c r="X1320">
        <f>[1]All_Tasks_Billing!X1320</f>
        <v>36388.44000000001</v>
      </c>
      <c r="Y1320">
        <f>[1]All_Tasks_Billing!Y1320</f>
        <v>1</v>
      </c>
      <c r="Z1320" s="49">
        <f>[1]All_Tasks_Billing!Z1320</f>
        <v>0</v>
      </c>
      <c r="AA1320" s="45" t="str">
        <f>[1]All_Tasks_Billing!AA1320</f>
        <v/>
      </c>
      <c r="AB1320" t="str">
        <f>[1]All_Tasks_Billing!AB1320</f>
        <v/>
      </c>
      <c r="AC1320" s="48">
        <f>[1]All_Tasks_Billing!AC1320</f>
        <v>0</v>
      </c>
      <c r="AD1320" s="48">
        <f>[1]All_Tasks_Billing!AD1320</f>
        <v>0</v>
      </c>
      <c r="AE1320" s="48">
        <f>[1]All_Tasks_Billing!AE1320</f>
        <v>0</v>
      </c>
      <c r="AF1320" s="48">
        <f>[1]All_Tasks_Billing!AF1320</f>
        <v>0</v>
      </c>
      <c r="AG1320" s="48">
        <f>[1]All_Tasks_Billing!AG1320</f>
        <v>0</v>
      </c>
      <c r="AH1320" s="48">
        <f>[1]All_Tasks_Billing!AH1320</f>
        <v>8.4000000000000005E-2</v>
      </c>
      <c r="AI1320" s="48">
        <f>[1]All_Tasks_Billing!AI1320</f>
        <v>0</v>
      </c>
      <c r="AJ1320" s="48">
        <f>[1]All_Tasks_Billing!AJ1320</f>
        <v>0</v>
      </c>
      <c r="AK1320" s="48">
        <f>[1]All_Tasks_Billing!AK1320</f>
        <v>0</v>
      </c>
      <c r="AL1320" s="48">
        <f>[1]All_Tasks_Billing!AL1320</f>
        <v>0</v>
      </c>
      <c r="AM1320" s="48">
        <f>[1]All_Tasks_Billing!AM1320</f>
        <v>0</v>
      </c>
      <c r="AN1320" s="48">
        <f>[1]All_Tasks_Billing!AN1320</f>
        <v>0</v>
      </c>
      <c r="AO1320" s="48">
        <f>[1]All_Tasks_Billing!AO1320</f>
        <v>0</v>
      </c>
      <c r="AP1320" s="48">
        <f>[1]All_Tasks_Billing!AP1320</f>
        <v>8.4000000000000005E-2</v>
      </c>
      <c r="AQ1320" s="48">
        <f>[1]All_Tasks_Billing!AQ1320</f>
        <v>0</v>
      </c>
      <c r="AR1320" s="48">
        <f>[1]All_Tasks_Billing!AR1320</f>
        <v>0</v>
      </c>
      <c r="AS1320" s="48">
        <f>[1]All_Tasks_Billing!AS1320</f>
        <v>0</v>
      </c>
      <c r="AT1320" s="48">
        <f>[1]All_Tasks_Billing!AT1320</f>
        <v>0</v>
      </c>
      <c r="AU1320" s="50" t="str">
        <f t="shared" si="360"/>
        <v/>
      </c>
      <c r="AV1320" s="50" t="str">
        <f t="shared" si="361"/>
        <v/>
      </c>
      <c r="AW1320" s="50" t="str">
        <f t="shared" si="362"/>
        <v/>
      </c>
      <c r="AX1320" s="50" t="str">
        <f t="shared" ca="1" si="363"/>
        <v>Not Completed</v>
      </c>
      <c r="AY1320" s="50" t="str">
        <f t="shared" ca="1" si="364"/>
        <v>Not Completed</v>
      </c>
      <c r="AZ1320" s="50" t="str">
        <f t="shared" ca="1" si="365"/>
        <v>Not Completed</v>
      </c>
      <c r="BA1320" s="48">
        <f t="shared" si="366"/>
        <v>0</v>
      </c>
      <c r="BB1320" s="45" t="str">
        <f t="shared" si="367"/>
        <v/>
      </c>
      <c r="BC1320" s="50" t="str">
        <f t="shared" si="368"/>
        <v/>
      </c>
      <c r="BD1320" s="48">
        <f t="shared" si="369"/>
        <v>0</v>
      </c>
      <c r="BE1320" s="50" t="str">
        <f t="shared" si="370"/>
        <v>Not Started</v>
      </c>
      <c r="BF1320" s="51">
        <f t="shared" si="371"/>
        <v>1</v>
      </c>
      <c r="BG1320" s="51">
        <f t="shared" si="372"/>
        <v>0</v>
      </c>
      <c r="BH1320" s="50" t="str">
        <f t="shared" si="373"/>
        <v/>
      </c>
      <c r="BI1320" s="50" t="str">
        <f t="shared" si="374"/>
        <v/>
      </c>
      <c r="BJ1320" s="50" t="str">
        <f t="shared" si="375"/>
        <v/>
      </c>
      <c r="BK1320" s="50" t="str">
        <f t="shared" si="376"/>
        <v xml:space="preserve">Not Started |  | </v>
      </c>
      <c r="BL1320" s="49" t="str">
        <f t="shared" ca="1" si="377"/>
        <v/>
      </c>
    </row>
    <row r="1321" spans="1:64" x14ac:dyDescent="0.25">
      <c r="A1321" t="str">
        <f>[1]All_Tasks_Billing!A1321</f>
        <v>LAS16.GDB01-12</v>
      </c>
      <c r="B1321" t="str">
        <f>[1]All_Tasks_Billing!B1321</f>
        <v>GDB</v>
      </c>
      <c r="C1321" t="str">
        <f>[1]All_Tasks_Billing!C1321</f>
        <v>25.3.8</v>
      </c>
      <c r="D1321" t="str">
        <f>[1]All_Tasks_Billing!D1321</f>
        <v>GDB03</v>
      </c>
      <c r="E1321" t="str">
        <f>[1]All_Tasks_Billing!E1321</f>
        <v>Ground Resistance - 2pt</v>
      </c>
      <c r="F1321" t="str">
        <f>IF([1]All_Tasks_Billing!F1321="","",[1]All_Tasks_Billing!F1321)</f>
        <v/>
      </c>
      <c r="G1321" t="str">
        <f>IF([1]All_Tasks_Billing!G1321="","",[1]All_Tasks_Billing!G1321)</f>
        <v/>
      </c>
      <c r="H1321" s="45" t="str">
        <f>[1]All_Tasks_Billing!H1321</f>
        <v/>
      </c>
      <c r="I1321" t="str">
        <f>IF([1]All_Tasks_Billing!I1321="","",[1]All_Tasks_Billing!I1321)</f>
        <v/>
      </c>
      <c r="J1321" t="str">
        <f>IF([1]All_Tasks_Billing!J1321="","",[1]All_Tasks_Billing!J1321)</f>
        <v/>
      </c>
      <c r="K1321" t="b">
        <f>[1]All_Tasks_Billing!K1321</f>
        <v>0</v>
      </c>
      <c r="L1321" s="45" t="str">
        <f>[1]All_Tasks_Billing!L1321</f>
        <v/>
      </c>
      <c r="M1321" t="str">
        <f>[1]All_Tasks_Billing!M1321</f>
        <v/>
      </c>
      <c r="N1321" s="46">
        <f>IF([1]All_Tasks_Billing!N1321="",0,[1]All_Tasks_Billing!N1321)</f>
        <v>0</v>
      </c>
      <c r="O1321" t="str">
        <f>[1]All_Tasks_Billing!O1321</f>
        <v/>
      </c>
      <c r="P1321" s="47">
        <f>IF([1]All_Tasks_Billing!P1321="",0,[1]All_Tasks_Billing!P1321)</f>
        <v>1</v>
      </c>
      <c r="Q1321" s="47">
        <f>IF([1]All_Tasks_Billing!Q1321="",0,[1]All_Tasks_Billing!Q1321)</f>
        <v>1</v>
      </c>
      <c r="R1321" s="47">
        <f>IF([1]All_Tasks_Billing!R1321="",0,[1]All_Tasks_Billing!R1321)</f>
        <v>1</v>
      </c>
      <c r="S1321" t="str">
        <f>[1]All_Tasks_Billing!S1321</f>
        <v/>
      </c>
      <c r="T1321" t="str">
        <f>[1]All_Tasks_Billing!T1321</f>
        <v/>
      </c>
      <c r="U1321" t="str">
        <f>[1]All_Tasks_Billing!U1321</f>
        <v/>
      </c>
      <c r="V1321">
        <f>[1]All_Tasks_Billing!V1321</f>
        <v>30</v>
      </c>
      <c r="W1321" s="48">
        <f>[1]All_Tasks_Billing!W1321</f>
        <v>150</v>
      </c>
      <c r="X1321">
        <f>[1]All_Tasks_Billing!X1321</f>
        <v>36388.44000000001</v>
      </c>
      <c r="Y1321">
        <f>[1]All_Tasks_Billing!Y1321</f>
        <v>1</v>
      </c>
      <c r="Z1321" s="49">
        <f>[1]All_Tasks_Billing!Z1321</f>
        <v>0</v>
      </c>
      <c r="AA1321" s="45" t="str">
        <f>[1]All_Tasks_Billing!AA1321</f>
        <v/>
      </c>
      <c r="AB1321" t="str">
        <f>[1]All_Tasks_Billing!AB1321</f>
        <v/>
      </c>
      <c r="AC1321" s="48">
        <f>[1]All_Tasks_Billing!AC1321</f>
        <v>0</v>
      </c>
      <c r="AD1321" s="48">
        <f>[1]All_Tasks_Billing!AD1321</f>
        <v>0</v>
      </c>
      <c r="AE1321" s="48">
        <f>[1]All_Tasks_Billing!AE1321</f>
        <v>0</v>
      </c>
      <c r="AF1321" s="48">
        <f>[1]All_Tasks_Billing!AF1321</f>
        <v>0</v>
      </c>
      <c r="AG1321" s="48">
        <f>[1]All_Tasks_Billing!AG1321</f>
        <v>0</v>
      </c>
      <c r="AH1321" s="48">
        <f>[1]All_Tasks_Billing!AH1321</f>
        <v>2.1000000000000001E-2</v>
      </c>
      <c r="AI1321" s="48">
        <f>[1]All_Tasks_Billing!AI1321</f>
        <v>0</v>
      </c>
      <c r="AJ1321" s="48">
        <f>[1]All_Tasks_Billing!AJ1321</f>
        <v>0</v>
      </c>
      <c r="AK1321" s="48">
        <f>[1]All_Tasks_Billing!AK1321</f>
        <v>0</v>
      </c>
      <c r="AL1321" s="48">
        <f>[1]All_Tasks_Billing!AL1321</f>
        <v>0</v>
      </c>
      <c r="AM1321" s="48">
        <f>[1]All_Tasks_Billing!AM1321</f>
        <v>0</v>
      </c>
      <c r="AN1321" s="48">
        <f>[1]All_Tasks_Billing!AN1321</f>
        <v>0</v>
      </c>
      <c r="AO1321" s="48">
        <f>[1]All_Tasks_Billing!AO1321</f>
        <v>0</v>
      </c>
      <c r="AP1321" s="48">
        <f>[1]All_Tasks_Billing!AP1321</f>
        <v>2.1000000000000001E-2</v>
      </c>
      <c r="AQ1321" s="48">
        <f>[1]All_Tasks_Billing!AQ1321</f>
        <v>0</v>
      </c>
      <c r="AR1321" s="48">
        <f>[1]All_Tasks_Billing!AR1321</f>
        <v>0</v>
      </c>
      <c r="AS1321" s="48">
        <f>[1]All_Tasks_Billing!AS1321</f>
        <v>0</v>
      </c>
      <c r="AT1321" s="48">
        <f>[1]All_Tasks_Billing!AT1321</f>
        <v>0</v>
      </c>
      <c r="AU1321" s="50" t="str">
        <f t="shared" si="360"/>
        <v/>
      </c>
      <c r="AV1321" s="50" t="str">
        <f t="shared" si="361"/>
        <v/>
      </c>
      <c r="AW1321" s="50" t="str">
        <f t="shared" si="362"/>
        <v/>
      </c>
      <c r="AX1321" s="50" t="str">
        <f t="shared" ca="1" si="363"/>
        <v>Not Completed</v>
      </c>
      <c r="AY1321" s="50" t="str">
        <f t="shared" ca="1" si="364"/>
        <v>Not Completed</v>
      </c>
      <c r="AZ1321" s="50" t="str">
        <f t="shared" ca="1" si="365"/>
        <v>Not Completed</v>
      </c>
      <c r="BA1321" s="48">
        <f t="shared" si="366"/>
        <v>0</v>
      </c>
      <c r="BB1321" s="45" t="str">
        <f t="shared" si="367"/>
        <v/>
      </c>
      <c r="BC1321" s="50" t="str">
        <f t="shared" si="368"/>
        <v/>
      </c>
      <c r="BD1321" s="48">
        <f t="shared" si="369"/>
        <v>0</v>
      </c>
      <c r="BE1321" s="50" t="str">
        <f t="shared" si="370"/>
        <v>Not Started</v>
      </c>
      <c r="BF1321" s="51">
        <f t="shared" si="371"/>
        <v>1</v>
      </c>
      <c r="BG1321" s="51">
        <f t="shared" si="372"/>
        <v>0</v>
      </c>
      <c r="BH1321" s="50" t="str">
        <f t="shared" si="373"/>
        <v/>
      </c>
      <c r="BI1321" s="50" t="str">
        <f t="shared" si="374"/>
        <v/>
      </c>
      <c r="BJ1321" s="50" t="str">
        <f t="shared" si="375"/>
        <v/>
      </c>
      <c r="BK1321" s="50" t="str">
        <f t="shared" si="376"/>
        <v xml:space="preserve">Not Started |  | </v>
      </c>
      <c r="BL1321" s="49" t="str">
        <f t="shared" ca="1" si="377"/>
        <v/>
      </c>
    </row>
    <row r="1322" spans="1:64" x14ac:dyDescent="0.25">
      <c r="A1322" t="str">
        <f>[1]All_Tasks_Billing!A1322</f>
        <v>LAS16.GDB01-12</v>
      </c>
      <c r="B1322" t="str">
        <f>[1]All_Tasks_Billing!B1322</f>
        <v>GDB</v>
      </c>
      <c r="C1322" t="str">
        <f>[1]All_Tasks_Billing!C1322</f>
        <v>25.4.1</v>
      </c>
      <c r="D1322" t="str">
        <f>[1]All_Tasks_Billing!D1322</f>
        <v>GDB04</v>
      </c>
      <c r="E1322" t="str">
        <f>[1]All_Tasks_Billing!E1322</f>
        <v>Switchboard</v>
      </c>
      <c r="F1322" t="str">
        <f>IF([1]All_Tasks_Billing!F1322="","",[1]All_Tasks_Billing!F1322)</f>
        <v>GDB SWBD</v>
      </c>
      <c r="G1322" t="str">
        <f>IF([1]All_Tasks_Billing!G1322="","",[1]All_Tasks_Billing!G1322)</f>
        <v/>
      </c>
      <c r="H1322" s="45" t="str">
        <f>[1]All_Tasks_Billing!H1322</f>
        <v/>
      </c>
      <c r="I1322" t="str">
        <f>IF([1]All_Tasks_Billing!I1322="","",[1]All_Tasks_Billing!I1322)</f>
        <v/>
      </c>
      <c r="J1322" t="str">
        <f>IF([1]All_Tasks_Billing!J1322="","",[1]All_Tasks_Billing!J1322)</f>
        <v/>
      </c>
      <c r="K1322" t="b">
        <f>[1]All_Tasks_Billing!K1322</f>
        <v>0</v>
      </c>
      <c r="L1322" s="45" t="str">
        <f>[1]All_Tasks_Billing!L1322</f>
        <v/>
      </c>
      <c r="M1322" t="str">
        <f>[1]All_Tasks_Billing!M1322</f>
        <v/>
      </c>
      <c r="N1322" s="46">
        <f>IF([1]All_Tasks_Billing!N1322="",0,[1]All_Tasks_Billing!N1322)</f>
        <v>0</v>
      </c>
      <c r="O1322" t="str">
        <f>[1]All_Tasks_Billing!O1322</f>
        <v/>
      </c>
      <c r="P1322" s="47">
        <f>IF([1]All_Tasks_Billing!P1322="",0,[1]All_Tasks_Billing!P1322)</f>
        <v>4</v>
      </c>
      <c r="Q1322" s="47">
        <f>IF([1]All_Tasks_Billing!Q1322="",0,[1]All_Tasks_Billing!Q1322)</f>
        <v>4</v>
      </c>
      <c r="R1322" s="47">
        <f>IF([1]All_Tasks_Billing!R1322="",0,[1]All_Tasks_Billing!R1322)</f>
        <v>4</v>
      </c>
      <c r="S1322" t="str">
        <f>[1]All_Tasks_Billing!S1322</f>
        <v/>
      </c>
      <c r="T1322" t="str">
        <f>[1]All_Tasks_Billing!T1322</f>
        <v/>
      </c>
      <c r="U1322" t="str">
        <f>[1]All_Tasks_Billing!U1322</f>
        <v/>
      </c>
      <c r="V1322">
        <f>[1]All_Tasks_Billing!V1322</f>
        <v>30</v>
      </c>
      <c r="W1322" s="48">
        <f>[1]All_Tasks_Billing!W1322</f>
        <v>150</v>
      </c>
      <c r="X1322">
        <f>[1]All_Tasks_Billing!X1322</f>
        <v>36388.44000000001</v>
      </c>
      <c r="Y1322">
        <f>[1]All_Tasks_Billing!Y1322</f>
        <v>1</v>
      </c>
      <c r="Z1322" s="49">
        <f>[1]All_Tasks_Billing!Z1322</f>
        <v>0</v>
      </c>
      <c r="AA1322" s="45" t="str">
        <f>[1]All_Tasks_Billing!AA1322</f>
        <v/>
      </c>
      <c r="AB1322" t="str">
        <f>[1]All_Tasks_Billing!AB1322</f>
        <v/>
      </c>
      <c r="AC1322" s="48">
        <f>[1]All_Tasks_Billing!AC1322</f>
        <v>0</v>
      </c>
      <c r="AD1322" s="48">
        <f>[1]All_Tasks_Billing!AD1322</f>
        <v>0</v>
      </c>
      <c r="AE1322" s="48">
        <f>[1]All_Tasks_Billing!AE1322</f>
        <v>0</v>
      </c>
      <c r="AF1322" s="48">
        <f>[1]All_Tasks_Billing!AF1322</f>
        <v>0</v>
      </c>
      <c r="AG1322" s="48">
        <f>[1]All_Tasks_Billing!AG1322</f>
        <v>0</v>
      </c>
      <c r="AH1322" s="48">
        <f>[1]All_Tasks_Billing!AH1322</f>
        <v>8.4000000000000005E-2</v>
      </c>
      <c r="AI1322" s="48">
        <f>[1]All_Tasks_Billing!AI1322</f>
        <v>0</v>
      </c>
      <c r="AJ1322" s="48">
        <f>[1]All_Tasks_Billing!AJ1322</f>
        <v>0</v>
      </c>
      <c r="AK1322" s="48">
        <f>[1]All_Tasks_Billing!AK1322</f>
        <v>0</v>
      </c>
      <c r="AL1322" s="48">
        <f>[1]All_Tasks_Billing!AL1322</f>
        <v>0</v>
      </c>
      <c r="AM1322" s="48">
        <f>[1]All_Tasks_Billing!AM1322</f>
        <v>0</v>
      </c>
      <c r="AN1322" s="48">
        <f>[1]All_Tasks_Billing!AN1322</f>
        <v>0</v>
      </c>
      <c r="AO1322" s="48">
        <f>[1]All_Tasks_Billing!AO1322</f>
        <v>0</v>
      </c>
      <c r="AP1322" s="48">
        <f>[1]All_Tasks_Billing!AP1322</f>
        <v>8.4000000000000005E-2</v>
      </c>
      <c r="AQ1322" s="48">
        <f>[1]All_Tasks_Billing!AQ1322</f>
        <v>0</v>
      </c>
      <c r="AR1322" s="48">
        <f>[1]All_Tasks_Billing!AR1322</f>
        <v>0</v>
      </c>
      <c r="AS1322" s="48">
        <f>[1]All_Tasks_Billing!AS1322</f>
        <v>0</v>
      </c>
      <c r="AT1322" s="48">
        <f>[1]All_Tasks_Billing!AT1322</f>
        <v>0</v>
      </c>
      <c r="AU1322" s="50" t="str">
        <f t="shared" si="360"/>
        <v/>
      </c>
      <c r="AV1322" s="50" t="str">
        <f t="shared" si="361"/>
        <v/>
      </c>
      <c r="AW1322" s="50" t="str">
        <f t="shared" si="362"/>
        <v/>
      </c>
      <c r="AX1322" s="50" t="str">
        <f t="shared" ca="1" si="363"/>
        <v>Not Completed</v>
      </c>
      <c r="AY1322" s="50" t="str">
        <f t="shared" ca="1" si="364"/>
        <v>Not Completed</v>
      </c>
      <c r="AZ1322" s="50" t="str">
        <f t="shared" ca="1" si="365"/>
        <v>Not Completed</v>
      </c>
      <c r="BA1322" s="48">
        <f t="shared" si="366"/>
        <v>0</v>
      </c>
      <c r="BB1322" s="45" t="str">
        <f t="shared" si="367"/>
        <v/>
      </c>
      <c r="BC1322" s="50" t="str">
        <f t="shared" si="368"/>
        <v/>
      </c>
      <c r="BD1322" s="48">
        <f t="shared" si="369"/>
        <v>0</v>
      </c>
      <c r="BE1322" s="50" t="str">
        <f t="shared" si="370"/>
        <v>Not Started</v>
      </c>
      <c r="BF1322" s="51">
        <f t="shared" si="371"/>
        <v>1</v>
      </c>
      <c r="BG1322" s="51">
        <f t="shared" si="372"/>
        <v>0</v>
      </c>
      <c r="BH1322" s="50" t="str">
        <f t="shared" si="373"/>
        <v/>
      </c>
      <c r="BI1322" s="50" t="str">
        <f t="shared" si="374"/>
        <v/>
      </c>
      <c r="BJ1322" s="50" t="str">
        <f t="shared" si="375"/>
        <v/>
      </c>
      <c r="BK1322" s="50" t="str">
        <f t="shared" si="376"/>
        <v xml:space="preserve">Not Started |  | </v>
      </c>
      <c r="BL1322" s="49" t="str">
        <f t="shared" ca="1" si="377"/>
        <v/>
      </c>
    </row>
    <row r="1323" spans="1:64" x14ac:dyDescent="0.25">
      <c r="A1323" t="str">
        <f>[1]All_Tasks_Billing!A1323</f>
        <v>LAS16.GDB01-12</v>
      </c>
      <c r="B1323" t="str">
        <f>[1]All_Tasks_Billing!B1323</f>
        <v>GDB</v>
      </c>
      <c r="C1323" t="str">
        <f>[1]All_Tasks_Billing!C1323</f>
        <v>25.4.2</v>
      </c>
      <c r="D1323" t="str">
        <f>[1]All_Tasks_Billing!D1323</f>
        <v>GDB04</v>
      </c>
      <c r="E1323" t="str">
        <f>[1]All_Tasks_Billing!E1323</f>
        <v>Circuit Breakers -Primary</v>
      </c>
      <c r="F1323" t="str">
        <f>IF([1]All_Tasks_Billing!F1323="","",[1]All_Tasks_Billing!F1323)</f>
        <v>GDB MAIN</v>
      </c>
      <c r="G1323" t="str">
        <f>IF([1]All_Tasks_Billing!G1323="","",[1]All_Tasks_Billing!G1323)</f>
        <v/>
      </c>
      <c r="H1323" s="45" t="str">
        <f>[1]All_Tasks_Billing!H1323</f>
        <v/>
      </c>
      <c r="I1323" t="str">
        <f>IF([1]All_Tasks_Billing!I1323="","",[1]All_Tasks_Billing!I1323)</f>
        <v/>
      </c>
      <c r="J1323" t="str">
        <f>IF([1]All_Tasks_Billing!J1323="","",[1]All_Tasks_Billing!J1323)</f>
        <v/>
      </c>
      <c r="K1323" t="b">
        <f>[1]All_Tasks_Billing!K1323</f>
        <v>0</v>
      </c>
      <c r="L1323" s="45" t="str">
        <f>[1]All_Tasks_Billing!L1323</f>
        <v/>
      </c>
      <c r="M1323" t="str">
        <f>[1]All_Tasks_Billing!M1323</f>
        <v/>
      </c>
      <c r="N1323" s="46">
        <f>IF([1]All_Tasks_Billing!N1323="",0,[1]All_Tasks_Billing!N1323)</f>
        <v>0</v>
      </c>
      <c r="O1323" t="str">
        <f>[1]All_Tasks_Billing!O1323</f>
        <v/>
      </c>
      <c r="P1323" s="47">
        <f>IF([1]All_Tasks_Billing!P1323="",0,[1]All_Tasks_Billing!P1323)</f>
        <v>4</v>
      </c>
      <c r="Q1323" s="47">
        <f>IF([1]All_Tasks_Billing!Q1323="",0,[1]All_Tasks_Billing!Q1323)</f>
        <v>4</v>
      </c>
      <c r="R1323" s="47">
        <f>IF([1]All_Tasks_Billing!R1323="",0,[1]All_Tasks_Billing!R1323)</f>
        <v>4</v>
      </c>
      <c r="S1323" t="str">
        <f>[1]All_Tasks_Billing!S1323</f>
        <v/>
      </c>
      <c r="T1323" t="str">
        <f>[1]All_Tasks_Billing!T1323</f>
        <v/>
      </c>
      <c r="U1323" t="str">
        <f>[1]All_Tasks_Billing!U1323</f>
        <v/>
      </c>
      <c r="V1323">
        <f>[1]All_Tasks_Billing!V1323</f>
        <v>30</v>
      </c>
      <c r="W1323" s="48">
        <f>[1]All_Tasks_Billing!W1323</f>
        <v>150</v>
      </c>
      <c r="X1323">
        <f>[1]All_Tasks_Billing!X1323</f>
        <v>36388.44000000001</v>
      </c>
      <c r="Y1323">
        <f>[1]All_Tasks_Billing!Y1323</f>
        <v>1</v>
      </c>
      <c r="Z1323" s="49">
        <f>[1]All_Tasks_Billing!Z1323</f>
        <v>0</v>
      </c>
      <c r="AA1323" s="45" t="str">
        <f>[1]All_Tasks_Billing!AA1323</f>
        <v/>
      </c>
      <c r="AB1323" t="str">
        <f>[1]All_Tasks_Billing!AB1323</f>
        <v/>
      </c>
      <c r="AC1323" s="48">
        <f>[1]All_Tasks_Billing!AC1323</f>
        <v>0</v>
      </c>
      <c r="AD1323" s="48">
        <f>[1]All_Tasks_Billing!AD1323</f>
        <v>0</v>
      </c>
      <c r="AE1323" s="48">
        <f>[1]All_Tasks_Billing!AE1323</f>
        <v>0</v>
      </c>
      <c r="AF1323" s="48">
        <f>[1]All_Tasks_Billing!AF1323</f>
        <v>0</v>
      </c>
      <c r="AG1323" s="48">
        <f>[1]All_Tasks_Billing!AG1323</f>
        <v>0</v>
      </c>
      <c r="AH1323" s="48">
        <f>[1]All_Tasks_Billing!AH1323</f>
        <v>8.4000000000000005E-2</v>
      </c>
      <c r="AI1323" s="48">
        <f>[1]All_Tasks_Billing!AI1323</f>
        <v>0</v>
      </c>
      <c r="AJ1323" s="48">
        <f>[1]All_Tasks_Billing!AJ1323</f>
        <v>0</v>
      </c>
      <c r="AK1323" s="48">
        <f>[1]All_Tasks_Billing!AK1323</f>
        <v>0</v>
      </c>
      <c r="AL1323" s="48">
        <f>[1]All_Tasks_Billing!AL1323</f>
        <v>0</v>
      </c>
      <c r="AM1323" s="48">
        <f>[1]All_Tasks_Billing!AM1323</f>
        <v>0</v>
      </c>
      <c r="AN1323" s="48">
        <f>[1]All_Tasks_Billing!AN1323</f>
        <v>0</v>
      </c>
      <c r="AO1323" s="48">
        <f>[1]All_Tasks_Billing!AO1323</f>
        <v>0</v>
      </c>
      <c r="AP1323" s="48">
        <f>[1]All_Tasks_Billing!AP1323</f>
        <v>8.4000000000000005E-2</v>
      </c>
      <c r="AQ1323" s="48">
        <f>[1]All_Tasks_Billing!AQ1323</f>
        <v>0</v>
      </c>
      <c r="AR1323" s="48">
        <f>[1]All_Tasks_Billing!AR1323</f>
        <v>0</v>
      </c>
      <c r="AS1323" s="48">
        <f>[1]All_Tasks_Billing!AS1323</f>
        <v>0</v>
      </c>
      <c r="AT1323" s="48">
        <f>[1]All_Tasks_Billing!AT1323</f>
        <v>0</v>
      </c>
      <c r="AU1323" s="50" t="str">
        <f t="shared" si="360"/>
        <v/>
      </c>
      <c r="AV1323" s="50" t="str">
        <f t="shared" si="361"/>
        <v/>
      </c>
      <c r="AW1323" s="50" t="str">
        <f t="shared" si="362"/>
        <v/>
      </c>
      <c r="AX1323" s="50" t="str">
        <f t="shared" ca="1" si="363"/>
        <v>Not Completed</v>
      </c>
      <c r="AY1323" s="50" t="str">
        <f t="shared" ca="1" si="364"/>
        <v>Not Completed</v>
      </c>
      <c r="AZ1323" s="50" t="str">
        <f t="shared" ca="1" si="365"/>
        <v>Not Completed</v>
      </c>
      <c r="BA1323" s="48">
        <f t="shared" si="366"/>
        <v>0</v>
      </c>
      <c r="BB1323" s="45" t="str">
        <f t="shared" si="367"/>
        <v/>
      </c>
      <c r="BC1323" s="50" t="str">
        <f t="shared" si="368"/>
        <v/>
      </c>
      <c r="BD1323" s="48">
        <f t="shared" si="369"/>
        <v>0</v>
      </c>
      <c r="BE1323" s="50" t="str">
        <f t="shared" si="370"/>
        <v>Not Started</v>
      </c>
      <c r="BF1323" s="51">
        <f t="shared" si="371"/>
        <v>1</v>
      </c>
      <c r="BG1323" s="51">
        <f t="shared" si="372"/>
        <v>0</v>
      </c>
      <c r="BH1323" s="50" t="str">
        <f t="shared" si="373"/>
        <v/>
      </c>
      <c r="BI1323" s="50" t="str">
        <f t="shared" si="374"/>
        <v/>
      </c>
      <c r="BJ1323" s="50" t="str">
        <f t="shared" si="375"/>
        <v/>
      </c>
      <c r="BK1323" s="50" t="str">
        <f t="shared" si="376"/>
        <v xml:space="preserve">Not Started |  | </v>
      </c>
      <c r="BL1323" s="49" t="str">
        <f t="shared" ca="1" si="377"/>
        <v/>
      </c>
    </row>
    <row r="1324" spans="1:64" x14ac:dyDescent="0.25">
      <c r="A1324" t="str">
        <f>[1]All_Tasks_Billing!A1324</f>
        <v>LAS16.GDB01-12</v>
      </c>
      <c r="B1324" t="str">
        <f>[1]All_Tasks_Billing!B1324</f>
        <v>GDB</v>
      </c>
      <c r="C1324" t="str">
        <f>[1]All_Tasks_Billing!C1324</f>
        <v>25.4.3</v>
      </c>
      <c r="D1324" t="str">
        <f>[1]All_Tasks_Billing!D1324</f>
        <v>GDB04</v>
      </c>
      <c r="E1324" t="str">
        <f>[1]All_Tasks_Billing!E1324</f>
        <v>Circuit Breakers -Primary</v>
      </c>
      <c r="F1324" t="str">
        <f>IF([1]All_Tasks_Billing!F1324="","",[1]All_Tasks_Billing!F1324)</f>
        <v>GDB LB</v>
      </c>
      <c r="G1324" t="str">
        <f>IF([1]All_Tasks_Billing!G1324="","",[1]All_Tasks_Billing!G1324)</f>
        <v/>
      </c>
      <c r="H1324" s="45" t="str">
        <f>[1]All_Tasks_Billing!H1324</f>
        <v/>
      </c>
      <c r="I1324" t="str">
        <f>IF([1]All_Tasks_Billing!I1324="","",[1]All_Tasks_Billing!I1324)</f>
        <v/>
      </c>
      <c r="J1324" t="str">
        <f>IF([1]All_Tasks_Billing!J1324="","",[1]All_Tasks_Billing!J1324)</f>
        <v/>
      </c>
      <c r="K1324" t="b">
        <f>[1]All_Tasks_Billing!K1324</f>
        <v>0</v>
      </c>
      <c r="L1324" s="45" t="str">
        <f>[1]All_Tasks_Billing!L1324</f>
        <v/>
      </c>
      <c r="M1324" t="str">
        <f>[1]All_Tasks_Billing!M1324</f>
        <v/>
      </c>
      <c r="N1324" s="46">
        <f>IF([1]All_Tasks_Billing!N1324="",0,[1]All_Tasks_Billing!N1324)</f>
        <v>0</v>
      </c>
      <c r="O1324" t="str">
        <f>[1]All_Tasks_Billing!O1324</f>
        <v/>
      </c>
      <c r="P1324" s="47">
        <f>IF([1]All_Tasks_Billing!P1324="",0,[1]All_Tasks_Billing!P1324)</f>
        <v>4</v>
      </c>
      <c r="Q1324" s="47">
        <f>IF([1]All_Tasks_Billing!Q1324="",0,[1]All_Tasks_Billing!Q1324)</f>
        <v>4</v>
      </c>
      <c r="R1324" s="47">
        <f>IF([1]All_Tasks_Billing!R1324="",0,[1]All_Tasks_Billing!R1324)</f>
        <v>4</v>
      </c>
      <c r="S1324" t="str">
        <f>[1]All_Tasks_Billing!S1324</f>
        <v/>
      </c>
      <c r="T1324" t="str">
        <f>[1]All_Tasks_Billing!T1324</f>
        <v/>
      </c>
      <c r="U1324" t="str">
        <f>[1]All_Tasks_Billing!U1324</f>
        <v/>
      </c>
      <c r="V1324">
        <f>[1]All_Tasks_Billing!V1324</f>
        <v>30</v>
      </c>
      <c r="W1324" s="48">
        <f>[1]All_Tasks_Billing!W1324</f>
        <v>150</v>
      </c>
      <c r="X1324">
        <f>[1]All_Tasks_Billing!X1324</f>
        <v>36388.44000000001</v>
      </c>
      <c r="Y1324">
        <f>[1]All_Tasks_Billing!Y1324</f>
        <v>1</v>
      </c>
      <c r="Z1324" s="49">
        <f>[1]All_Tasks_Billing!Z1324</f>
        <v>0</v>
      </c>
      <c r="AA1324" s="45" t="str">
        <f>[1]All_Tasks_Billing!AA1324</f>
        <v/>
      </c>
      <c r="AB1324" t="str">
        <f>[1]All_Tasks_Billing!AB1324</f>
        <v/>
      </c>
      <c r="AC1324" s="48">
        <f>[1]All_Tasks_Billing!AC1324</f>
        <v>0</v>
      </c>
      <c r="AD1324" s="48">
        <f>[1]All_Tasks_Billing!AD1324</f>
        <v>0</v>
      </c>
      <c r="AE1324" s="48">
        <f>[1]All_Tasks_Billing!AE1324</f>
        <v>0</v>
      </c>
      <c r="AF1324" s="48">
        <f>[1]All_Tasks_Billing!AF1324</f>
        <v>0</v>
      </c>
      <c r="AG1324" s="48">
        <f>[1]All_Tasks_Billing!AG1324</f>
        <v>0</v>
      </c>
      <c r="AH1324" s="48">
        <f>[1]All_Tasks_Billing!AH1324</f>
        <v>8.4000000000000005E-2</v>
      </c>
      <c r="AI1324" s="48">
        <f>[1]All_Tasks_Billing!AI1324</f>
        <v>0</v>
      </c>
      <c r="AJ1324" s="48">
        <f>[1]All_Tasks_Billing!AJ1324</f>
        <v>0</v>
      </c>
      <c r="AK1324" s="48">
        <f>[1]All_Tasks_Billing!AK1324</f>
        <v>0</v>
      </c>
      <c r="AL1324" s="48">
        <f>[1]All_Tasks_Billing!AL1324</f>
        <v>0</v>
      </c>
      <c r="AM1324" s="48">
        <f>[1]All_Tasks_Billing!AM1324</f>
        <v>0</v>
      </c>
      <c r="AN1324" s="48">
        <f>[1]All_Tasks_Billing!AN1324</f>
        <v>0</v>
      </c>
      <c r="AO1324" s="48">
        <f>[1]All_Tasks_Billing!AO1324</f>
        <v>0</v>
      </c>
      <c r="AP1324" s="48">
        <f>[1]All_Tasks_Billing!AP1324</f>
        <v>8.4000000000000005E-2</v>
      </c>
      <c r="AQ1324" s="48">
        <f>[1]All_Tasks_Billing!AQ1324</f>
        <v>0</v>
      </c>
      <c r="AR1324" s="48">
        <f>[1]All_Tasks_Billing!AR1324</f>
        <v>0</v>
      </c>
      <c r="AS1324" s="48">
        <f>[1]All_Tasks_Billing!AS1324</f>
        <v>0</v>
      </c>
      <c r="AT1324" s="48">
        <f>[1]All_Tasks_Billing!AT1324</f>
        <v>0</v>
      </c>
      <c r="AU1324" s="50" t="str">
        <f t="shared" si="360"/>
        <v/>
      </c>
      <c r="AV1324" s="50" t="str">
        <f t="shared" si="361"/>
        <v/>
      </c>
      <c r="AW1324" s="50" t="str">
        <f t="shared" si="362"/>
        <v/>
      </c>
      <c r="AX1324" s="50" t="str">
        <f t="shared" ca="1" si="363"/>
        <v>Not Completed</v>
      </c>
      <c r="AY1324" s="50" t="str">
        <f t="shared" ca="1" si="364"/>
        <v>Not Completed</v>
      </c>
      <c r="AZ1324" s="50" t="str">
        <f t="shared" ca="1" si="365"/>
        <v>Not Completed</v>
      </c>
      <c r="BA1324" s="48">
        <f t="shared" si="366"/>
        <v>0</v>
      </c>
      <c r="BB1324" s="45" t="str">
        <f t="shared" si="367"/>
        <v/>
      </c>
      <c r="BC1324" s="50" t="str">
        <f t="shared" si="368"/>
        <v/>
      </c>
      <c r="BD1324" s="48">
        <f t="shared" si="369"/>
        <v>0</v>
      </c>
      <c r="BE1324" s="50" t="str">
        <f t="shared" si="370"/>
        <v>Not Started</v>
      </c>
      <c r="BF1324" s="51">
        <f t="shared" si="371"/>
        <v>1</v>
      </c>
      <c r="BG1324" s="51">
        <f t="shared" si="372"/>
        <v>0</v>
      </c>
      <c r="BH1324" s="50" t="str">
        <f t="shared" si="373"/>
        <v/>
      </c>
      <c r="BI1324" s="50" t="str">
        <f t="shared" si="374"/>
        <v/>
      </c>
      <c r="BJ1324" s="50" t="str">
        <f t="shared" si="375"/>
        <v/>
      </c>
      <c r="BK1324" s="50" t="str">
        <f t="shared" si="376"/>
        <v xml:space="preserve">Not Started |  | </v>
      </c>
      <c r="BL1324" s="49" t="str">
        <f t="shared" ca="1" si="377"/>
        <v/>
      </c>
    </row>
    <row r="1325" spans="1:64" x14ac:dyDescent="0.25">
      <c r="A1325" t="str">
        <f>[1]All_Tasks_Billing!A1325</f>
        <v>LAS16.GDB01-12</v>
      </c>
      <c r="B1325" t="str">
        <f>[1]All_Tasks_Billing!B1325</f>
        <v>GDB</v>
      </c>
      <c r="C1325" t="str">
        <f>[1]All_Tasks_Billing!C1325</f>
        <v>25.4.4</v>
      </c>
      <c r="D1325" t="str">
        <f>[1]All_Tasks_Billing!D1325</f>
        <v>GDB04</v>
      </c>
      <c r="E1325" t="str">
        <f>[1]All_Tasks_Billing!E1325</f>
        <v>XFMR - Dry-Type, Small</v>
      </c>
      <c r="F1325" t="str">
        <f>IF([1]All_Tasks_Billing!F1325="","",[1]All_Tasks_Billing!F1325)</f>
        <v/>
      </c>
      <c r="G1325" t="str">
        <f>IF([1]All_Tasks_Billing!G1325="","",[1]All_Tasks_Billing!G1325)</f>
        <v/>
      </c>
      <c r="H1325" s="45" t="str">
        <f>[1]All_Tasks_Billing!H1325</f>
        <v/>
      </c>
      <c r="I1325" t="str">
        <f>IF([1]All_Tasks_Billing!I1325="","",[1]All_Tasks_Billing!I1325)</f>
        <v/>
      </c>
      <c r="J1325" t="str">
        <f>IF([1]All_Tasks_Billing!J1325="","",[1]All_Tasks_Billing!J1325)</f>
        <v/>
      </c>
      <c r="K1325" t="b">
        <f>[1]All_Tasks_Billing!K1325</f>
        <v>0</v>
      </c>
      <c r="L1325" s="45" t="str">
        <f>[1]All_Tasks_Billing!L1325</f>
        <v/>
      </c>
      <c r="M1325" t="str">
        <f>[1]All_Tasks_Billing!M1325</f>
        <v/>
      </c>
      <c r="N1325" s="46">
        <f>IF([1]All_Tasks_Billing!N1325="",0,[1]All_Tasks_Billing!N1325)</f>
        <v>0</v>
      </c>
      <c r="O1325" t="str">
        <f>[1]All_Tasks_Billing!O1325</f>
        <v/>
      </c>
      <c r="P1325" s="47">
        <f>IF([1]All_Tasks_Billing!P1325="",0,[1]All_Tasks_Billing!P1325)</f>
        <v>2</v>
      </c>
      <c r="Q1325" s="47">
        <f>IF([1]All_Tasks_Billing!Q1325="",0,[1]All_Tasks_Billing!Q1325)</f>
        <v>2</v>
      </c>
      <c r="R1325" s="47">
        <f>IF([1]All_Tasks_Billing!R1325="",0,[1]All_Tasks_Billing!R1325)</f>
        <v>2</v>
      </c>
      <c r="S1325" t="str">
        <f>[1]All_Tasks_Billing!S1325</f>
        <v/>
      </c>
      <c r="T1325" t="str">
        <f>[1]All_Tasks_Billing!T1325</f>
        <v/>
      </c>
      <c r="U1325" t="str">
        <f>[1]All_Tasks_Billing!U1325</f>
        <v/>
      </c>
      <c r="V1325">
        <f>[1]All_Tasks_Billing!V1325</f>
        <v>30</v>
      </c>
      <c r="W1325" s="48">
        <f>[1]All_Tasks_Billing!W1325</f>
        <v>150</v>
      </c>
      <c r="X1325">
        <f>[1]All_Tasks_Billing!X1325</f>
        <v>36388.44000000001</v>
      </c>
      <c r="Y1325">
        <f>[1]All_Tasks_Billing!Y1325</f>
        <v>1</v>
      </c>
      <c r="Z1325" s="49">
        <f>[1]All_Tasks_Billing!Z1325</f>
        <v>0</v>
      </c>
      <c r="AA1325" s="45" t="str">
        <f>[1]All_Tasks_Billing!AA1325</f>
        <v/>
      </c>
      <c r="AB1325" t="str">
        <f>[1]All_Tasks_Billing!AB1325</f>
        <v/>
      </c>
      <c r="AC1325" s="48">
        <f>[1]All_Tasks_Billing!AC1325</f>
        <v>0</v>
      </c>
      <c r="AD1325" s="48">
        <f>[1]All_Tasks_Billing!AD1325</f>
        <v>0</v>
      </c>
      <c r="AE1325" s="48">
        <f>[1]All_Tasks_Billing!AE1325</f>
        <v>0</v>
      </c>
      <c r="AF1325" s="48">
        <f>[1]All_Tasks_Billing!AF1325</f>
        <v>0</v>
      </c>
      <c r="AG1325" s="48">
        <f>[1]All_Tasks_Billing!AG1325</f>
        <v>0</v>
      </c>
      <c r="AH1325" s="48">
        <f>[1]All_Tasks_Billing!AH1325</f>
        <v>4.2000000000000003E-2</v>
      </c>
      <c r="AI1325" s="48">
        <f>[1]All_Tasks_Billing!AI1325</f>
        <v>0</v>
      </c>
      <c r="AJ1325" s="48">
        <f>[1]All_Tasks_Billing!AJ1325</f>
        <v>0</v>
      </c>
      <c r="AK1325" s="48">
        <f>[1]All_Tasks_Billing!AK1325</f>
        <v>0</v>
      </c>
      <c r="AL1325" s="48">
        <f>[1]All_Tasks_Billing!AL1325</f>
        <v>0</v>
      </c>
      <c r="AM1325" s="48">
        <f>[1]All_Tasks_Billing!AM1325</f>
        <v>0</v>
      </c>
      <c r="AN1325" s="48">
        <f>[1]All_Tasks_Billing!AN1325</f>
        <v>0</v>
      </c>
      <c r="AO1325" s="48">
        <f>[1]All_Tasks_Billing!AO1325</f>
        <v>0</v>
      </c>
      <c r="AP1325" s="48">
        <f>[1]All_Tasks_Billing!AP1325</f>
        <v>4.2000000000000003E-2</v>
      </c>
      <c r="AQ1325" s="48">
        <f>[1]All_Tasks_Billing!AQ1325</f>
        <v>0</v>
      </c>
      <c r="AR1325" s="48">
        <f>[1]All_Tasks_Billing!AR1325</f>
        <v>0</v>
      </c>
      <c r="AS1325" s="48">
        <f>[1]All_Tasks_Billing!AS1325</f>
        <v>0</v>
      </c>
      <c r="AT1325" s="48">
        <f>[1]All_Tasks_Billing!AT1325</f>
        <v>0</v>
      </c>
      <c r="AU1325" s="50" t="str">
        <f t="shared" si="360"/>
        <v/>
      </c>
      <c r="AV1325" s="50" t="str">
        <f t="shared" si="361"/>
        <v/>
      </c>
      <c r="AW1325" s="50" t="str">
        <f t="shared" si="362"/>
        <v/>
      </c>
      <c r="AX1325" s="50" t="str">
        <f t="shared" ca="1" si="363"/>
        <v>Not Completed</v>
      </c>
      <c r="AY1325" s="50" t="str">
        <f t="shared" ca="1" si="364"/>
        <v>Not Completed</v>
      </c>
      <c r="AZ1325" s="50" t="str">
        <f t="shared" ca="1" si="365"/>
        <v>Not Completed</v>
      </c>
      <c r="BA1325" s="48">
        <f t="shared" si="366"/>
        <v>0</v>
      </c>
      <c r="BB1325" s="45" t="str">
        <f t="shared" si="367"/>
        <v/>
      </c>
      <c r="BC1325" s="50" t="str">
        <f t="shared" si="368"/>
        <v/>
      </c>
      <c r="BD1325" s="48">
        <f t="shared" si="369"/>
        <v>0</v>
      </c>
      <c r="BE1325" s="50" t="str">
        <f t="shared" si="370"/>
        <v>Not Started</v>
      </c>
      <c r="BF1325" s="51">
        <f t="shared" si="371"/>
        <v>1</v>
      </c>
      <c r="BG1325" s="51">
        <f t="shared" si="372"/>
        <v>0</v>
      </c>
      <c r="BH1325" s="50" t="str">
        <f t="shared" si="373"/>
        <v/>
      </c>
      <c r="BI1325" s="50" t="str">
        <f t="shared" si="374"/>
        <v/>
      </c>
      <c r="BJ1325" s="50" t="str">
        <f t="shared" si="375"/>
        <v/>
      </c>
      <c r="BK1325" s="50" t="str">
        <f t="shared" si="376"/>
        <v xml:space="preserve">Not Started |  | </v>
      </c>
      <c r="BL1325" s="49" t="str">
        <f t="shared" ca="1" si="377"/>
        <v/>
      </c>
    </row>
    <row r="1326" spans="1:64" x14ac:dyDescent="0.25">
      <c r="A1326" t="str">
        <f>[1]All_Tasks_Billing!A1326</f>
        <v>LAS16.GDB01-12</v>
      </c>
      <c r="B1326" t="str">
        <f>[1]All_Tasks_Billing!B1326</f>
        <v>GDB</v>
      </c>
      <c r="C1326" t="str">
        <f>[1]All_Tasks_Billing!C1326</f>
        <v>25.4.5</v>
      </c>
      <c r="D1326" t="str">
        <f>[1]All_Tasks_Billing!D1326</f>
        <v>GDB04</v>
      </c>
      <c r="E1326" t="str">
        <f>[1]All_Tasks_Billing!E1326</f>
        <v>Panelboards</v>
      </c>
      <c r="F1326" t="str">
        <f>IF([1]All_Tasks_Billing!F1326="","",[1]All_Tasks_Billing!F1326)</f>
        <v/>
      </c>
      <c r="G1326" t="str">
        <f>IF([1]All_Tasks_Billing!G1326="","",[1]All_Tasks_Billing!G1326)</f>
        <v/>
      </c>
      <c r="H1326" s="45" t="str">
        <f>[1]All_Tasks_Billing!H1326</f>
        <v/>
      </c>
      <c r="I1326" t="str">
        <f>IF([1]All_Tasks_Billing!I1326="","",[1]All_Tasks_Billing!I1326)</f>
        <v/>
      </c>
      <c r="J1326" t="str">
        <f>IF([1]All_Tasks_Billing!J1326="","",[1]All_Tasks_Billing!J1326)</f>
        <v/>
      </c>
      <c r="K1326" t="b">
        <f>[1]All_Tasks_Billing!K1326</f>
        <v>0</v>
      </c>
      <c r="L1326" s="45" t="str">
        <f>[1]All_Tasks_Billing!L1326</f>
        <v/>
      </c>
      <c r="M1326" t="str">
        <f>[1]All_Tasks_Billing!M1326</f>
        <v/>
      </c>
      <c r="N1326" s="46">
        <f>IF([1]All_Tasks_Billing!N1326="",0,[1]All_Tasks_Billing!N1326)</f>
        <v>0</v>
      </c>
      <c r="O1326" t="str">
        <f>[1]All_Tasks_Billing!O1326</f>
        <v/>
      </c>
      <c r="P1326" s="47">
        <f>IF([1]All_Tasks_Billing!P1326="",0,[1]All_Tasks_Billing!P1326)</f>
        <v>0.5</v>
      </c>
      <c r="Q1326" s="47">
        <f>IF([1]All_Tasks_Billing!Q1326="",0,[1]All_Tasks_Billing!Q1326)</f>
        <v>0.5</v>
      </c>
      <c r="R1326" s="47">
        <f>IF([1]All_Tasks_Billing!R1326="",0,[1]All_Tasks_Billing!R1326)</f>
        <v>0.5</v>
      </c>
      <c r="S1326" t="str">
        <f>[1]All_Tasks_Billing!S1326</f>
        <v/>
      </c>
      <c r="T1326" t="str">
        <f>[1]All_Tasks_Billing!T1326</f>
        <v/>
      </c>
      <c r="U1326" t="str">
        <f>[1]All_Tasks_Billing!U1326</f>
        <v/>
      </c>
      <c r="V1326">
        <f>[1]All_Tasks_Billing!V1326</f>
        <v>30</v>
      </c>
      <c r="W1326" s="48">
        <f>[1]All_Tasks_Billing!W1326</f>
        <v>150</v>
      </c>
      <c r="X1326">
        <f>[1]All_Tasks_Billing!X1326</f>
        <v>36388.44000000001</v>
      </c>
      <c r="Y1326">
        <f>[1]All_Tasks_Billing!Y1326</f>
        <v>1</v>
      </c>
      <c r="Z1326" s="49">
        <f>[1]All_Tasks_Billing!Z1326</f>
        <v>0</v>
      </c>
      <c r="AA1326" s="45" t="str">
        <f>[1]All_Tasks_Billing!AA1326</f>
        <v/>
      </c>
      <c r="AB1326" t="str">
        <f>[1]All_Tasks_Billing!AB1326</f>
        <v/>
      </c>
      <c r="AC1326" s="48">
        <f>[1]All_Tasks_Billing!AC1326</f>
        <v>0</v>
      </c>
      <c r="AD1326" s="48">
        <f>[1]All_Tasks_Billing!AD1326</f>
        <v>0</v>
      </c>
      <c r="AE1326" s="48">
        <f>[1]All_Tasks_Billing!AE1326</f>
        <v>0</v>
      </c>
      <c r="AF1326" s="48">
        <f>[1]All_Tasks_Billing!AF1326</f>
        <v>0</v>
      </c>
      <c r="AG1326" s="48">
        <f>[1]All_Tasks_Billing!AG1326</f>
        <v>0</v>
      </c>
      <c r="AH1326" s="48">
        <f>[1]All_Tasks_Billing!AH1326</f>
        <v>1.0500000000000001E-2</v>
      </c>
      <c r="AI1326" s="48">
        <f>[1]All_Tasks_Billing!AI1326</f>
        <v>0</v>
      </c>
      <c r="AJ1326" s="48">
        <f>[1]All_Tasks_Billing!AJ1326</f>
        <v>0</v>
      </c>
      <c r="AK1326" s="48">
        <f>[1]All_Tasks_Billing!AK1326</f>
        <v>0</v>
      </c>
      <c r="AL1326" s="48">
        <f>[1]All_Tasks_Billing!AL1326</f>
        <v>0</v>
      </c>
      <c r="AM1326" s="48">
        <f>[1]All_Tasks_Billing!AM1326</f>
        <v>0</v>
      </c>
      <c r="AN1326" s="48">
        <f>[1]All_Tasks_Billing!AN1326</f>
        <v>0</v>
      </c>
      <c r="AO1326" s="48">
        <f>[1]All_Tasks_Billing!AO1326</f>
        <v>0</v>
      </c>
      <c r="AP1326" s="48">
        <f>[1]All_Tasks_Billing!AP1326</f>
        <v>1.0500000000000001E-2</v>
      </c>
      <c r="AQ1326" s="48">
        <f>[1]All_Tasks_Billing!AQ1326</f>
        <v>0</v>
      </c>
      <c r="AR1326" s="48">
        <f>[1]All_Tasks_Billing!AR1326</f>
        <v>0</v>
      </c>
      <c r="AS1326" s="48">
        <f>[1]All_Tasks_Billing!AS1326</f>
        <v>0</v>
      </c>
      <c r="AT1326" s="48">
        <f>[1]All_Tasks_Billing!AT1326</f>
        <v>0</v>
      </c>
      <c r="AU1326" s="50" t="str">
        <f t="shared" si="360"/>
        <v/>
      </c>
      <c r="AV1326" s="50" t="str">
        <f t="shared" si="361"/>
        <v/>
      </c>
      <c r="AW1326" s="50" t="str">
        <f t="shared" si="362"/>
        <v/>
      </c>
      <c r="AX1326" s="50" t="str">
        <f t="shared" ca="1" si="363"/>
        <v>Not Completed</v>
      </c>
      <c r="AY1326" s="50" t="str">
        <f t="shared" ca="1" si="364"/>
        <v>Not Completed</v>
      </c>
      <c r="AZ1326" s="50" t="str">
        <f t="shared" ca="1" si="365"/>
        <v>Not Completed</v>
      </c>
      <c r="BA1326" s="48">
        <f t="shared" si="366"/>
        <v>0</v>
      </c>
      <c r="BB1326" s="45" t="str">
        <f t="shared" si="367"/>
        <v/>
      </c>
      <c r="BC1326" s="50" t="str">
        <f t="shared" si="368"/>
        <v/>
      </c>
      <c r="BD1326" s="48">
        <f t="shared" si="369"/>
        <v>0</v>
      </c>
      <c r="BE1326" s="50" t="str">
        <f t="shared" si="370"/>
        <v>Not Started</v>
      </c>
      <c r="BF1326" s="51">
        <f t="shared" si="371"/>
        <v>1</v>
      </c>
      <c r="BG1326" s="51">
        <f t="shared" si="372"/>
        <v>0</v>
      </c>
      <c r="BH1326" s="50" t="str">
        <f t="shared" si="373"/>
        <v/>
      </c>
      <c r="BI1326" s="50" t="str">
        <f t="shared" si="374"/>
        <v/>
      </c>
      <c r="BJ1326" s="50" t="str">
        <f t="shared" si="375"/>
        <v/>
      </c>
      <c r="BK1326" s="50" t="str">
        <f t="shared" si="376"/>
        <v xml:space="preserve">Not Started |  | </v>
      </c>
      <c r="BL1326" s="49" t="str">
        <f t="shared" ca="1" si="377"/>
        <v/>
      </c>
    </row>
    <row r="1327" spans="1:64" x14ac:dyDescent="0.25">
      <c r="A1327" t="str">
        <f>[1]All_Tasks_Billing!A1327</f>
        <v>LAS16.GDB01-12</v>
      </c>
      <c r="B1327" t="str">
        <f>[1]All_Tasks_Billing!B1327</f>
        <v>GDB</v>
      </c>
      <c r="C1327" t="str">
        <f>[1]All_Tasks_Billing!C1327</f>
        <v>25.4.6</v>
      </c>
      <c r="D1327" t="str">
        <f>[1]All_Tasks_Billing!D1327</f>
        <v>GDB04</v>
      </c>
      <c r="E1327" t="str">
        <f>[1]All_Tasks_Billing!E1327</f>
        <v>LV Cables</v>
      </c>
      <c r="F1327" t="str">
        <f>IF([1]All_Tasks_Billing!F1327="","",[1]All_Tasks_Billing!F1327)</f>
        <v/>
      </c>
      <c r="G1327" t="str">
        <f>IF([1]All_Tasks_Billing!G1327="","",[1]All_Tasks_Billing!G1327)</f>
        <v/>
      </c>
      <c r="H1327" s="45" t="str">
        <f>[1]All_Tasks_Billing!H1327</f>
        <v/>
      </c>
      <c r="I1327" t="str">
        <f>IF([1]All_Tasks_Billing!I1327="","",[1]All_Tasks_Billing!I1327)</f>
        <v/>
      </c>
      <c r="J1327" t="str">
        <f>IF([1]All_Tasks_Billing!J1327="","",[1]All_Tasks_Billing!J1327)</f>
        <v/>
      </c>
      <c r="K1327" t="b">
        <f>[1]All_Tasks_Billing!K1327</f>
        <v>0</v>
      </c>
      <c r="L1327" s="45" t="str">
        <f>[1]All_Tasks_Billing!L1327</f>
        <v/>
      </c>
      <c r="M1327" t="str">
        <f>[1]All_Tasks_Billing!M1327</f>
        <v/>
      </c>
      <c r="N1327" s="46">
        <f>IF([1]All_Tasks_Billing!N1327="",0,[1]All_Tasks_Billing!N1327)</f>
        <v>0</v>
      </c>
      <c r="O1327" t="str">
        <f>[1]All_Tasks_Billing!O1327</f>
        <v/>
      </c>
      <c r="P1327" s="47">
        <f>IF([1]All_Tasks_Billing!P1327="",0,[1]All_Tasks_Billing!P1327)</f>
        <v>0.3</v>
      </c>
      <c r="Q1327" s="47">
        <f>IF([1]All_Tasks_Billing!Q1327="",0,[1]All_Tasks_Billing!Q1327)</f>
        <v>0.3</v>
      </c>
      <c r="R1327" s="47">
        <f>IF([1]All_Tasks_Billing!R1327="",0,[1]All_Tasks_Billing!R1327)</f>
        <v>0.3</v>
      </c>
      <c r="S1327" t="str">
        <f>[1]All_Tasks_Billing!S1327</f>
        <v/>
      </c>
      <c r="T1327" t="str">
        <f>[1]All_Tasks_Billing!T1327</f>
        <v/>
      </c>
      <c r="U1327" t="str">
        <f>[1]All_Tasks_Billing!U1327</f>
        <v/>
      </c>
      <c r="V1327">
        <f>[1]All_Tasks_Billing!V1327</f>
        <v>30</v>
      </c>
      <c r="W1327" s="48">
        <f>[1]All_Tasks_Billing!W1327</f>
        <v>150</v>
      </c>
      <c r="X1327">
        <f>[1]All_Tasks_Billing!X1327</f>
        <v>36388.44000000001</v>
      </c>
      <c r="Y1327">
        <f>[1]All_Tasks_Billing!Y1327</f>
        <v>1</v>
      </c>
      <c r="Z1327" s="49">
        <f>[1]All_Tasks_Billing!Z1327</f>
        <v>0</v>
      </c>
      <c r="AA1327" s="45" t="str">
        <f>[1]All_Tasks_Billing!AA1327</f>
        <v/>
      </c>
      <c r="AB1327" t="str">
        <f>[1]All_Tasks_Billing!AB1327</f>
        <v/>
      </c>
      <c r="AC1327" s="48">
        <f>[1]All_Tasks_Billing!AC1327</f>
        <v>0</v>
      </c>
      <c r="AD1327" s="48">
        <f>[1]All_Tasks_Billing!AD1327</f>
        <v>0</v>
      </c>
      <c r="AE1327" s="48">
        <f>[1]All_Tasks_Billing!AE1327</f>
        <v>0</v>
      </c>
      <c r="AF1327" s="48">
        <f>[1]All_Tasks_Billing!AF1327</f>
        <v>0</v>
      </c>
      <c r="AG1327" s="48">
        <f>[1]All_Tasks_Billing!AG1327</f>
        <v>0</v>
      </c>
      <c r="AH1327" s="48">
        <f>[1]All_Tasks_Billing!AH1327</f>
        <v>6.3E-3</v>
      </c>
      <c r="AI1327" s="48">
        <f>[1]All_Tasks_Billing!AI1327</f>
        <v>0</v>
      </c>
      <c r="AJ1327" s="48">
        <f>[1]All_Tasks_Billing!AJ1327</f>
        <v>0</v>
      </c>
      <c r="AK1327" s="48">
        <f>[1]All_Tasks_Billing!AK1327</f>
        <v>0</v>
      </c>
      <c r="AL1327" s="48">
        <f>[1]All_Tasks_Billing!AL1327</f>
        <v>0</v>
      </c>
      <c r="AM1327" s="48">
        <f>[1]All_Tasks_Billing!AM1327</f>
        <v>0</v>
      </c>
      <c r="AN1327" s="48">
        <f>[1]All_Tasks_Billing!AN1327</f>
        <v>0</v>
      </c>
      <c r="AO1327" s="48">
        <f>[1]All_Tasks_Billing!AO1327</f>
        <v>0</v>
      </c>
      <c r="AP1327" s="48">
        <f>[1]All_Tasks_Billing!AP1327</f>
        <v>6.3E-3</v>
      </c>
      <c r="AQ1327" s="48">
        <f>[1]All_Tasks_Billing!AQ1327</f>
        <v>0</v>
      </c>
      <c r="AR1327" s="48">
        <f>[1]All_Tasks_Billing!AR1327</f>
        <v>0</v>
      </c>
      <c r="AS1327" s="48">
        <f>[1]All_Tasks_Billing!AS1327</f>
        <v>0</v>
      </c>
      <c r="AT1327" s="48">
        <f>[1]All_Tasks_Billing!AT1327</f>
        <v>0</v>
      </c>
      <c r="AU1327" s="50" t="str">
        <f t="shared" si="360"/>
        <v/>
      </c>
      <c r="AV1327" s="50" t="str">
        <f t="shared" si="361"/>
        <v/>
      </c>
      <c r="AW1327" s="50" t="str">
        <f t="shared" si="362"/>
        <v/>
      </c>
      <c r="AX1327" s="50" t="str">
        <f t="shared" ca="1" si="363"/>
        <v>Not Completed</v>
      </c>
      <c r="AY1327" s="50" t="str">
        <f t="shared" ca="1" si="364"/>
        <v>Not Completed</v>
      </c>
      <c r="AZ1327" s="50" t="str">
        <f t="shared" ca="1" si="365"/>
        <v>Not Completed</v>
      </c>
      <c r="BA1327" s="48">
        <f t="shared" si="366"/>
        <v>0</v>
      </c>
      <c r="BB1327" s="45" t="str">
        <f t="shared" si="367"/>
        <v/>
      </c>
      <c r="BC1327" s="50" t="str">
        <f t="shared" si="368"/>
        <v/>
      </c>
      <c r="BD1327" s="48">
        <f t="shared" si="369"/>
        <v>0</v>
      </c>
      <c r="BE1327" s="50" t="str">
        <f t="shared" si="370"/>
        <v>Not Started</v>
      </c>
      <c r="BF1327" s="51">
        <f t="shared" si="371"/>
        <v>1</v>
      </c>
      <c r="BG1327" s="51">
        <f t="shared" si="372"/>
        <v>0</v>
      </c>
      <c r="BH1327" s="50" t="str">
        <f t="shared" si="373"/>
        <v/>
      </c>
      <c r="BI1327" s="50" t="str">
        <f t="shared" si="374"/>
        <v/>
      </c>
      <c r="BJ1327" s="50" t="str">
        <f t="shared" si="375"/>
        <v/>
      </c>
      <c r="BK1327" s="50" t="str">
        <f t="shared" si="376"/>
        <v xml:space="preserve">Not Started |  | </v>
      </c>
      <c r="BL1327" s="49" t="str">
        <f t="shared" ca="1" si="377"/>
        <v/>
      </c>
    </row>
    <row r="1328" spans="1:64" x14ac:dyDescent="0.25">
      <c r="A1328" t="str">
        <f>[1]All_Tasks_Billing!A1328</f>
        <v>LAS16.GDB01-12</v>
      </c>
      <c r="B1328" t="str">
        <f>[1]All_Tasks_Billing!B1328</f>
        <v>GDB</v>
      </c>
      <c r="C1328" t="str">
        <f>[1]All_Tasks_Billing!C1328</f>
        <v>25.4.7</v>
      </c>
      <c r="D1328" t="str">
        <f>[1]All_Tasks_Billing!D1328</f>
        <v>GDB04</v>
      </c>
      <c r="E1328" t="str">
        <f>[1]All_Tasks_Billing!E1328</f>
        <v>GROUND RESISTANCE</v>
      </c>
      <c r="F1328" t="str">
        <f>IF([1]All_Tasks_Billing!F1328="","",[1]All_Tasks_Billing!F1328)</f>
        <v/>
      </c>
      <c r="G1328" t="str">
        <f>IF([1]All_Tasks_Billing!G1328="","",[1]All_Tasks_Billing!G1328)</f>
        <v/>
      </c>
      <c r="H1328" s="45" t="str">
        <f>[1]All_Tasks_Billing!H1328</f>
        <v/>
      </c>
      <c r="I1328" t="str">
        <f>IF([1]All_Tasks_Billing!I1328="","",[1]All_Tasks_Billing!I1328)</f>
        <v/>
      </c>
      <c r="J1328" t="str">
        <f>IF([1]All_Tasks_Billing!J1328="","",[1]All_Tasks_Billing!J1328)</f>
        <v/>
      </c>
      <c r="K1328" t="b">
        <f>[1]All_Tasks_Billing!K1328</f>
        <v>0</v>
      </c>
      <c r="L1328" s="45" t="str">
        <f>[1]All_Tasks_Billing!L1328</f>
        <v/>
      </c>
      <c r="M1328" t="str">
        <f>[1]All_Tasks_Billing!M1328</f>
        <v/>
      </c>
      <c r="N1328" s="46">
        <f>IF([1]All_Tasks_Billing!N1328="",0,[1]All_Tasks_Billing!N1328)</f>
        <v>0</v>
      </c>
      <c r="O1328" t="str">
        <f>[1]All_Tasks_Billing!O1328</f>
        <v/>
      </c>
      <c r="P1328" s="47">
        <f>IF([1]All_Tasks_Billing!P1328="",0,[1]All_Tasks_Billing!P1328)</f>
        <v>4</v>
      </c>
      <c r="Q1328" s="47">
        <f>IF([1]All_Tasks_Billing!Q1328="",0,[1]All_Tasks_Billing!Q1328)</f>
        <v>4</v>
      </c>
      <c r="R1328" s="47">
        <f>IF([1]All_Tasks_Billing!R1328="",0,[1]All_Tasks_Billing!R1328)</f>
        <v>4</v>
      </c>
      <c r="S1328" t="str">
        <f>[1]All_Tasks_Billing!S1328</f>
        <v/>
      </c>
      <c r="T1328" t="str">
        <f>[1]All_Tasks_Billing!T1328</f>
        <v/>
      </c>
      <c r="U1328" t="str">
        <f>[1]All_Tasks_Billing!U1328</f>
        <v/>
      </c>
      <c r="V1328">
        <f>[1]All_Tasks_Billing!V1328</f>
        <v>30</v>
      </c>
      <c r="W1328" s="48">
        <f>[1]All_Tasks_Billing!W1328</f>
        <v>150</v>
      </c>
      <c r="X1328">
        <f>[1]All_Tasks_Billing!X1328</f>
        <v>36388.44000000001</v>
      </c>
      <c r="Y1328">
        <f>[1]All_Tasks_Billing!Y1328</f>
        <v>1</v>
      </c>
      <c r="Z1328" s="49">
        <f>[1]All_Tasks_Billing!Z1328</f>
        <v>0</v>
      </c>
      <c r="AA1328" s="45" t="str">
        <f>[1]All_Tasks_Billing!AA1328</f>
        <v/>
      </c>
      <c r="AB1328" t="str">
        <f>[1]All_Tasks_Billing!AB1328</f>
        <v/>
      </c>
      <c r="AC1328" s="48">
        <f>[1]All_Tasks_Billing!AC1328</f>
        <v>0</v>
      </c>
      <c r="AD1328" s="48">
        <f>[1]All_Tasks_Billing!AD1328</f>
        <v>0</v>
      </c>
      <c r="AE1328" s="48">
        <f>[1]All_Tasks_Billing!AE1328</f>
        <v>0</v>
      </c>
      <c r="AF1328" s="48">
        <f>[1]All_Tasks_Billing!AF1328</f>
        <v>0</v>
      </c>
      <c r="AG1328" s="48">
        <f>[1]All_Tasks_Billing!AG1328</f>
        <v>0</v>
      </c>
      <c r="AH1328" s="48">
        <f>[1]All_Tasks_Billing!AH1328</f>
        <v>8.4000000000000005E-2</v>
      </c>
      <c r="AI1328" s="48">
        <f>[1]All_Tasks_Billing!AI1328</f>
        <v>0</v>
      </c>
      <c r="AJ1328" s="48">
        <f>[1]All_Tasks_Billing!AJ1328</f>
        <v>0</v>
      </c>
      <c r="AK1328" s="48">
        <f>[1]All_Tasks_Billing!AK1328</f>
        <v>0</v>
      </c>
      <c r="AL1328" s="48">
        <f>[1]All_Tasks_Billing!AL1328</f>
        <v>0</v>
      </c>
      <c r="AM1328" s="48">
        <f>[1]All_Tasks_Billing!AM1328</f>
        <v>0</v>
      </c>
      <c r="AN1328" s="48">
        <f>[1]All_Tasks_Billing!AN1328</f>
        <v>0</v>
      </c>
      <c r="AO1328" s="48">
        <f>[1]All_Tasks_Billing!AO1328</f>
        <v>0</v>
      </c>
      <c r="AP1328" s="48">
        <f>[1]All_Tasks_Billing!AP1328</f>
        <v>8.4000000000000005E-2</v>
      </c>
      <c r="AQ1328" s="48">
        <f>[1]All_Tasks_Billing!AQ1328</f>
        <v>0</v>
      </c>
      <c r="AR1328" s="48">
        <f>[1]All_Tasks_Billing!AR1328</f>
        <v>0</v>
      </c>
      <c r="AS1328" s="48">
        <f>[1]All_Tasks_Billing!AS1328</f>
        <v>0</v>
      </c>
      <c r="AT1328" s="48">
        <f>[1]All_Tasks_Billing!AT1328</f>
        <v>0</v>
      </c>
      <c r="AU1328" s="50" t="str">
        <f t="shared" si="360"/>
        <v/>
      </c>
      <c r="AV1328" s="50" t="str">
        <f t="shared" si="361"/>
        <v/>
      </c>
      <c r="AW1328" s="50" t="str">
        <f t="shared" si="362"/>
        <v/>
      </c>
      <c r="AX1328" s="50" t="str">
        <f t="shared" ca="1" si="363"/>
        <v>Not Completed</v>
      </c>
      <c r="AY1328" s="50" t="str">
        <f t="shared" ca="1" si="364"/>
        <v>Not Completed</v>
      </c>
      <c r="AZ1328" s="50" t="str">
        <f t="shared" ca="1" si="365"/>
        <v>Not Completed</v>
      </c>
      <c r="BA1328" s="48">
        <f t="shared" si="366"/>
        <v>0</v>
      </c>
      <c r="BB1328" s="45" t="str">
        <f t="shared" si="367"/>
        <v/>
      </c>
      <c r="BC1328" s="50" t="str">
        <f t="shared" si="368"/>
        <v/>
      </c>
      <c r="BD1328" s="48">
        <f t="shared" si="369"/>
        <v>0</v>
      </c>
      <c r="BE1328" s="50" t="str">
        <f t="shared" si="370"/>
        <v>Not Started</v>
      </c>
      <c r="BF1328" s="51">
        <f t="shared" si="371"/>
        <v>1</v>
      </c>
      <c r="BG1328" s="51">
        <f t="shared" si="372"/>
        <v>0</v>
      </c>
      <c r="BH1328" s="50" t="str">
        <f t="shared" si="373"/>
        <v/>
      </c>
      <c r="BI1328" s="50" t="str">
        <f t="shared" si="374"/>
        <v/>
      </c>
      <c r="BJ1328" s="50" t="str">
        <f t="shared" si="375"/>
        <v/>
      </c>
      <c r="BK1328" s="50" t="str">
        <f t="shared" si="376"/>
        <v xml:space="preserve">Not Started |  | </v>
      </c>
      <c r="BL1328" s="49" t="str">
        <f t="shared" ca="1" si="377"/>
        <v/>
      </c>
    </row>
    <row r="1329" spans="1:64" x14ac:dyDescent="0.25">
      <c r="A1329" t="str">
        <f>[1]All_Tasks_Billing!A1329</f>
        <v>LAS16.GDB01-12</v>
      </c>
      <c r="B1329" t="str">
        <f>[1]All_Tasks_Billing!B1329</f>
        <v>GDB</v>
      </c>
      <c r="C1329" t="str">
        <f>[1]All_Tasks_Billing!C1329</f>
        <v>25.4.8</v>
      </c>
      <c r="D1329" t="str">
        <f>[1]All_Tasks_Billing!D1329</f>
        <v>GDB04</v>
      </c>
      <c r="E1329" t="str">
        <f>[1]All_Tasks_Billing!E1329</f>
        <v>Ground Resistance - 2pt</v>
      </c>
      <c r="F1329" t="str">
        <f>IF([1]All_Tasks_Billing!F1329="","",[1]All_Tasks_Billing!F1329)</f>
        <v/>
      </c>
      <c r="G1329" t="str">
        <f>IF([1]All_Tasks_Billing!G1329="","",[1]All_Tasks_Billing!G1329)</f>
        <v/>
      </c>
      <c r="H1329" s="45" t="str">
        <f>[1]All_Tasks_Billing!H1329</f>
        <v/>
      </c>
      <c r="I1329" t="str">
        <f>IF([1]All_Tasks_Billing!I1329="","",[1]All_Tasks_Billing!I1329)</f>
        <v/>
      </c>
      <c r="J1329" t="str">
        <f>IF([1]All_Tasks_Billing!J1329="","",[1]All_Tasks_Billing!J1329)</f>
        <v/>
      </c>
      <c r="K1329" t="b">
        <f>[1]All_Tasks_Billing!K1329</f>
        <v>0</v>
      </c>
      <c r="L1329" s="45" t="str">
        <f>[1]All_Tasks_Billing!L1329</f>
        <v/>
      </c>
      <c r="M1329" t="str">
        <f>[1]All_Tasks_Billing!M1329</f>
        <v/>
      </c>
      <c r="N1329" s="46">
        <f>IF([1]All_Tasks_Billing!N1329="",0,[1]All_Tasks_Billing!N1329)</f>
        <v>0</v>
      </c>
      <c r="O1329" t="str">
        <f>[1]All_Tasks_Billing!O1329</f>
        <v/>
      </c>
      <c r="P1329" s="47">
        <f>IF([1]All_Tasks_Billing!P1329="",0,[1]All_Tasks_Billing!P1329)</f>
        <v>1</v>
      </c>
      <c r="Q1329" s="47">
        <f>IF([1]All_Tasks_Billing!Q1329="",0,[1]All_Tasks_Billing!Q1329)</f>
        <v>1</v>
      </c>
      <c r="R1329" s="47">
        <f>IF([1]All_Tasks_Billing!R1329="",0,[1]All_Tasks_Billing!R1329)</f>
        <v>1</v>
      </c>
      <c r="S1329" t="str">
        <f>[1]All_Tasks_Billing!S1329</f>
        <v/>
      </c>
      <c r="T1329" t="str">
        <f>[1]All_Tasks_Billing!T1329</f>
        <v/>
      </c>
      <c r="U1329" t="str">
        <f>[1]All_Tasks_Billing!U1329</f>
        <v/>
      </c>
      <c r="V1329">
        <f>[1]All_Tasks_Billing!V1329</f>
        <v>30</v>
      </c>
      <c r="W1329" s="48">
        <f>[1]All_Tasks_Billing!W1329</f>
        <v>150</v>
      </c>
      <c r="X1329">
        <f>[1]All_Tasks_Billing!X1329</f>
        <v>36388.44000000001</v>
      </c>
      <c r="Y1329">
        <f>[1]All_Tasks_Billing!Y1329</f>
        <v>1</v>
      </c>
      <c r="Z1329" s="49">
        <f>[1]All_Tasks_Billing!Z1329</f>
        <v>0</v>
      </c>
      <c r="AA1329" s="45" t="str">
        <f>[1]All_Tasks_Billing!AA1329</f>
        <v/>
      </c>
      <c r="AB1329" t="str">
        <f>[1]All_Tasks_Billing!AB1329</f>
        <v/>
      </c>
      <c r="AC1329" s="48">
        <f>[1]All_Tasks_Billing!AC1329</f>
        <v>0</v>
      </c>
      <c r="AD1329" s="48">
        <f>[1]All_Tasks_Billing!AD1329</f>
        <v>0</v>
      </c>
      <c r="AE1329" s="48">
        <f>[1]All_Tasks_Billing!AE1329</f>
        <v>0</v>
      </c>
      <c r="AF1329" s="48">
        <f>[1]All_Tasks_Billing!AF1329</f>
        <v>0</v>
      </c>
      <c r="AG1329" s="48">
        <f>[1]All_Tasks_Billing!AG1329</f>
        <v>0</v>
      </c>
      <c r="AH1329" s="48">
        <f>[1]All_Tasks_Billing!AH1329</f>
        <v>2.1000000000000001E-2</v>
      </c>
      <c r="AI1329" s="48">
        <f>[1]All_Tasks_Billing!AI1329</f>
        <v>0</v>
      </c>
      <c r="AJ1329" s="48">
        <f>[1]All_Tasks_Billing!AJ1329</f>
        <v>0</v>
      </c>
      <c r="AK1329" s="48">
        <f>[1]All_Tasks_Billing!AK1329</f>
        <v>0</v>
      </c>
      <c r="AL1329" s="48">
        <f>[1]All_Tasks_Billing!AL1329</f>
        <v>0</v>
      </c>
      <c r="AM1329" s="48">
        <f>[1]All_Tasks_Billing!AM1329</f>
        <v>0</v>
      </c>
      <c r="AN1329" s="48">
        <f>[1]All_Tasks_Billing!AN1329</f>
        <v>0</v>
      </c>
      <c r="AO1329" s="48">
        <f>[1]All_Tasks_Billing!AO1329</f>
        <v>0</v>
      </c>
      <c r="AP1329" s="48">
        <f>[1]All_Tasks_Billing!AP1329</f>
        <v>2.1000000000000001E-2</v>
      </c>
      <c r="AQ1329" s="48">
        <f>[1]All_Tasks_Billing!AQ1329</f>
        <v>0</v>
      </c>
      <c r="AR1329" s="48">
        <f>[1]All_Tasks_Billing!AR1329</f>
        <v>0</v>
      </c>
      <c r="AS1329" s="48">
        <f>[1]All_Tasks_Billing!AS1329</f>
        <v>0</v>
      </c>
      <c r="AT1329" s="48">
        <f>[1]All_Tasks_Billing!AT1329</f>
        <v>0</v>
      </c>
      <c r="AU1329" s="50" t="str">
        <f t="shared" si="360"/>
        <v/>
      </c>
      <c r="AV1329" s="50" t="str">
        <f t="shared" si="361"/>
        <v/>
      </c>
      <c r="AW1329" s="50" t="str">
        <f t="shared" si="362"/>
        <v/>
      </c>
      <c r="AX1329" s="50" t="str">
        <f t="shared" ca="1" si="363"/>
        <v>Not Completed</v>
      </c>
      <c r="AY1329" s="50" t="str">
        <f t="shared" ca="1" si="364"/>
        <v>Not Completed</v>
      </c>
      <c r="AZ1329" s="50" t="str">
        <f t="shared" ca="1" si="365"/>
        <v>Not Completed</v>
      </c>
      <c r="BA1329" s="48">
        <f t="shared" si="366"/>
        <v>0</v>
      </c>
      <c r="BB1329" s="45" t="str">
        <f t="shared" si="367"/>
        <v/>
      </c>
      <c r="BC1329" s="50" t="str">
        <f t="shared" si="368"/>
        <v/>
      </c>
      <c r="BD1329" s="48">
        <f t="shared" si="369"/>
        <v>0</v>
      </c>
      <c r="BE1329" s="50" t="str">
        <f t="shared" si="370"/>
        <v>Not Started</v>
      </c>
      <c r="BF1329" s="51">
        <f t="shared" si="371"/>
        <v>1</v>
      </c>
      <c r="BG1329" s="51">
        <f t="shared" si="372"/>
        <v>0</v>
      </c>
      <c r="BH1329" s="50" t="str">
        <f t="shared" si="373"/>
        <v/>
      </c>
      <c r="BI1329" s="50" t="str">
        <f t="shared" si="374"/>
        <v/>
      </c>
      <c r="BJ1329" s="50" t="str">
        <f t="shared" si="375"/>
        <v/>
      </c>
      <c r="BK1329" s="50" t="str">
        <f t="shared" si="376"/>
        <v xml:space="preserve">Not Started |  | </v>
      </c>
      <c r="BL1329" s="49" t="str">
        <f t="shared" ca="1" si="377"/>
        <v/>
      </c>
    </row>
    <row r="1330" spans="1:64" x14ac:dyDescent="0.25">
      <c r="A1330" t="str">
        <f>[1]All_Tasks_Billing!A1330</f>
        <v>LAS16.GDB01-12</v>
      </c>
      <c r="B1330" t="str">
        <f>[1]All_Tasks_Billing!B1330</f>
        <v>GDB</v>
      </c>
      <c r="C1330" t="str">
        <f>[1]All_Tasks_Billing!C1330</f>
        <v>25.5.1</v>
      </c>
      <c r="D1330" t="str">
        <f>[1]All_Tasks_Billing!D1330</f>
        <v>GDB05</v>
      </c>
      <c r="E1330" t="str">
        <f>[1]All_Tasks_Billing!E1330</f>
        <v>Switchboard</v>
      </c>
      <c r="F1330" t="str">
        <f>IF([1]All_Tasks_Billing!F1330="","",[1]All_Tasks_Billing!F1330)</f>
        <v>GDB SWBD</v>
      </c>
      <c r="G1330" t="str">
        <f>IF([1]All_Tasks_Billing!G1330="","",[1]All_Tasks_Billing!G1330)</f>
        <v/>
      </c>
      <c r="H1330" s="45" t="str">
        <f>[1]All_Tasks_Billing!H1330</f>
        <v/>
      </c>
      <c r="I1330" t="str">
        <f>IF([1]All_Tasks_Billing!I1330="","",[1]All_Tasks_Billing!I1330)</f>
        <v/>
      </c>
      <c r="J1330" t="str">
        <f>IF([1]All_Tasks_Billing!J1330="","",[1]All_Tasks_Billing!J1330)</f>
        <v/>
      </c>
      <c r="K1330" t="b">
        <f>[1]All_Tasks_Billing!K1330</f>
        <v>0</v>
      </c>
      <c r="L1330" s="45" t="str">
        <f>[1]All_Tasks_Billing!L1330</f>
        <v/>
      </c>
      <c r="M1330" t="str">
        <f>[1]All_Tasks_Billing!M1330</f>
        <v/>
      </c>
      <c r="N1330" s="46">
        <f>IF([1]All_Tasks_Billing!N1330="",0,[1]All_Tasks_Billing!N1330)</f>
        <v>0</v>
      </c>
      <c r="O1330" t="str">
        <f>[1]All_Tasks_Billing!O1330</f>
        <v/>
      </c>
      <c r="P1330" s="47">
        <f>IF([1]All_Tasks_Billing!P1330="",0,[1]All_Tasks_Billing!P1330)</f>
        <v>4</v>
      </c>
      <c r="Q1330" s="47">
        <f>IF([1]All_Tasks_Billing!Q1330="",0,[1]All_Tasks_Billing!Q1330)</f>
        <v>4</v>
      </c>
      <c r="R1330" s="47">
        <f>IF([1]All_Tasks_Billing!R1330="",0,[1]All_Tasks_Billing!R1330)</f>
        <v>4</v>
      </c>
      <c r="S1330" t="str">
        <f>[1]All_Tasks_Billing!S1330</f>
        <v/>
      </c>
      <c r="T1330" t="str">
        <f>[1]All_Tasks_Billing!T1330</f>
        <v/>
      </c>
      <c r="U1330" t="str">
        <f>[1]All_Tasks_Billing!U1330</f>
        <v/>
      </c>
      <c r="V1330">
        <f>[1]All_Tasks_Billing!V1330</f>
        <v>30</v>
      </c>
      <c r="W1330" s="48">
        <f>[1]All_Tasks_Billing!W1330</f>
        <v>150</v>
      </c>
      <c r="X1330">
        <f>[1]All_Tasks_Billing!X1330</f>
        <v>36388.44000000001</v>
      </c>
      <c r="Y1330">
        <f>[1]All_Tasks_Billing!Y1330</f>
        <v>1</v>
      </c>
      <c r="Z1330" s="49">
        <f>[1]All_Tasks_Billing!Z1330</f>
        <v>0</v>
      </c>
      <c r="AA1330" s="45" t="str">
        <f>[1]All_Tasks_Billing!AA1330</f>
        <v/>
      </c>
      <c r="AB1330" t="str">
        <f>[1]All_Tasks_Billing!AB1330</f>
        <v/>
      </c>
      <c r="AC1330" s="48">
        <f>[1]All_Tasks_Billing!AC1330</f>
        <v>0</v>
      </c>
      <c r="AD1330" s="48">
        <f>[1]All_Tasks_Billing!AD1330</f>
        <v>0</v>
      </c>
      <c r="AE1330" s="48">
        <f>[1]All_Tasks_Billing!AE1330</f>
        <v>0</v>
      </c>
      <c r="AF1330" s="48">
        <f>[1]All_Tasks_Billing!AF1330</f>
        <v>0</v>
      </c>
      <c r="AG1330" s="48">
        <f>[1]All_Tasks_Billing!AG1330</f>
        <v>0</v>
      </c>
      <c r="AH1330" s="48">
        <f>[1]All_Tasks_Billing!AH1330</f>
        <v>8.4000000000000005E-2</v>
      </c>
      <c r="AI1330" s="48">
        <f>[1]All_Tasks_Billing!AI1330</f>
        <v>0</v>
      </c>
      <c r="AJ1330" s="48">
        <f>[1]All_Tasks_Billing!AJ1330</f>
        <v>0</v>
      </c>
      <c r="AK1330" s="48">
        <f>[1]All_Tasks_Billing!AK1330</f>
        <v>0</v>
      </c>
      <c r="AL1330" s="48">
        <f>[1]All_Tasks_Billing!AL1330</f>
        <v>0</v>
      </c>
      <c r="AM1330" s="48">
        <f>[1]All_Tasks_Billing!AM1330</f>
        <v>0</v>
      </c>
      <c r="AN1330" s="48">
        <f>[1]All_Tasks_Billing!AN1330</f>
        <v>0</v>
      </c>
      <c r="AO1330" s="48">
        <f>[1]All_Tasks_Billing!AO1330</f>
        <v>0</v>
      </c>
      <c r="AP1330" s="48">
        <f>[1]All_Tasks_Billing!AP1330</f>
        <v>8.4000000000000005E-2</v>
      </c>
      <c r="AQ1330" s="48">
        <f>[1]All_Tasks_Billing!AQ1330</f>
        <v>0</v>
      </c>
      <c r="AR1330" s="48">
        <f>[1]All_Tasks_Billing!AR1330</f>
        <v>0</v>
      </c>
      <c r="AS1330" s="48">
        <f>[1]All_Tasks_Billing!AS1330</f>
        <v>0</v>
      </c>
      <c r="AT1330" s="48">
        <f>[1]All_Tasks_Billing!AT1330</f>
        <v>0</v>
      </c>
      <c r="AU1330" s="50" t="str">
        <f t="shared" si="360"/>
        <v/>
      </c>
      <c r="AV1330" s="50" t="str">
        <f t="shared" si="361"/>
        <v/>
      </c>
      <c r="AW1330" s="50" t="str">
        <f t="shared" si="362"/>
        <v/>
      </c>
      <c r="AX1330" s="50" t="str">
        <f t="shared" ca="1" si="363"/>
        <v>Not Completed</v>
      </c>
      <c r="AY1330" s="50" t="str">
        <f t="shared" ca="1" si="364"/>
        <v>Not Completed</v>
      </c>
      <c r="AZ1330" s="50" t="str">
        <f t="shared" ca="1" si="365"/>
        <v>Not Completed</v>
      </c>
      <c r="BA1330" s="48">
        <f t="shared" si="366"/>
        <v>0</v>
      </c>
      <c r="BB1330" s="45" t="str">
        <f t="shared" si="367"/>
        <v/>
      </c>
      <c r="BC1330" s="50" t="str">
        <f t="shared" si="368"/>
        <v/>
      </c>
      <c r="BD1330" s="48">
        <f t="shared" si="369"/>
        <v>0</v>
      </c>
      <c r="BE1330" s="50" t="str">
        <f t="shared" si="370"/>
        <v>Not Started</v>
      </c>
      <c r="BF1330" s="51">
        <f t="shared" si="371"/>
        <v>1</v>
      </c>
      <c r="BG1330" s="51">
        <f t="shared" si="372"/>
        <v>0</v>
      </c>
      <c r="BH1330" s="50" t="str">
        <f t="shared" si="373"/>
        <v/>
      </c>
      <c r="BI1330" s="50" t="str">
        <f t="shared" si="374"/>
        <v/>
      </c>
      <c r="BJ1330" s="50" t="str">
        <f t="shared" si="375"/>
        <v/>
      </c>
      <c r="BK1330" s="50" t="str">
        <f t="shared" si="376"/>
        <v xml:space="preserve">Not Started |  | </v>
      </c>
      <c r="BL1330" s="49" t="str">
        <f t="shared" ca="1" si="377"/>
        <v/>
      </c>
    </row>
    <row r="1331" spans="1:64" x14ac:dyDescent="0.25">
      <c r="A1331" t="str">
        <f>[1]All_Tasks_Billing!A1331</f>
        <v>LAS16.GDB01-12</v>
      </c>
      <c r="B1331" t="str">
        <f>[1]All_Tasks_Billing!B1331</f>
        <v>GDB</v>
      </c>
      <c r="C1331" t="str">
        <f>[1]All_Tasks_Billing!C1331</f>
        <v>25.5.2</v>
      </c>
      <c r="D1331" t="str">
        <f>[1]All_Tasks_Billing!D1331</f>
        <v>GDB05</v>
      </c>
      <c r="E1331" t="str">
        <f>[1]All_Tasks_Billing!E1331</f>
        <v>Circuit Breakers -Primary</v>
      </c>
      <c r="F1331" t="str">
        <f>IF([1]All_Tasks_Billing!F1331="","",[1]All_Tasks_Billing!F1331)</f>
        <v>GDB MAIN</v>
      </c>
      <c r="G1331" t="str">
        <f>IF([1]All_Tasks_Billing!G1331="","",[1]All_Tasks_Billing!G1331)</f>
        <v/>
      </c>
      <c r="H1331" s="45" t="str">
        <f>[1]All_Tasks_Billing!H1331</f>
        <v/>
      </c>
      <c r="I1331" t="str">
        <f>IF([1]All_Tasks_Billing!I1331="","",[1]All_Tasks_Billing!I1331)</f>
        <v/>
      </c>
      <c r="J1331" t="str">
        <f>IF([1]All_Tasks_Billing!J1331="","",[1]All_Tasks_Billing!J1331)</f>
        <v/>
      </c>
      <c r="K1331" t="b">
        <f>[1]All_Tasks_Billing!K1331</f>
        <v>0</v>
      </c>
      <c r="L1331" s="45" t="str">
        <f>[1]All_Tasks_Billing!L1331</f>
        <v/>
      </c>
      <c r="M1331" t="str">
        <f>[1]All_Tasks_Billing!M1331</f>
        <v/>
      </c>
      <c r="N1331" s="46">
        <f>IF([1]All_Tasks_Billing!N1331="",0,[1]All_Tasks_Billing!N1331)</f>
        <v>0</v>
      </c>
      <c r="O1331" t="str">
        <f>[1]All_Tasks_Billing!O1331</f>
        <v/>
      </c>
      <c r="P1331" s="47">
        <f>IF([1]All_Tasks_Billing!P1331="",0,[1]All_Tasks_Billing!P1331)</f>
        <v>4</v>
      </c>
      <c r="Q1331" s="47">
        <f>IF([1]All_Tasks_Billing!Q1331="",0,[1]All_Tasks_Billing!Q1331)</f>
        <v>4</v>
      </c>
      <c r="R1331" s="47">
        <f>IF([1]All_Tasks_Billing!R1331="",0,[1]All_Tasks_Billing!R1331)</f>
        <v>4</v>
      </c>
      <c r="S1331" t="str">
        <f>[1]All_Tasks_Billing!S1331</f>
        <v/>
      </c>
      <c r="T1331" t="str">
        <f>[1]All_Tasks_Billing!T1331</f>
        <v/>
      </c>
      <c r="U1331" t="str">
        <f>[1]All_Tasks_Billing!U1331</f>
        <v/>
      </c>
      <c r="V1331">
        <f>[1]All_Tasks_Billing!V1331</f>
        <v>30</v>
      </c>
      <c r="W1331" s="48">
        <f>[1]All_Tasks_Billing!W1331</f>
        <v>150</v>
      </c>
      <c r="X1331">
        <f>[1]All_Tasks_Billing!X1331</f>
        <v>36388.44000000001</v>
      </c>
      <c r="Y1331">
        <f>[1]All_Tasks_Billing!Y1331</f>
        <v>1</v>
      </c>
      <c r="Z1331" s="49">
        <f>[1]All_Tasks_Billing!Z1331</f>
        <v>0</v>
      </c>
      <c r="AA1331" s="45" t="str">
        <f>[1]All_Tasks_Billing!AA1331</f>
        <v/>
      </c>
      <c r="AB1331" t="str">
        <f>[1]All_Tasks_Billing!AB1331</f>
        <v/>
      </c>
      <c r="AC1331" s="48">
        <f>[1]All_Tasks_Billing!AC1331</f>
        <v>0</v>
      </c>
      <c r="AD1331" s="48">
        <f>[1]All_Tasks_Billing!AD1331</f>
        <v>0</v>
      </c>
      <c r="AE1331" s="48">
        <f>[1]All_Tasks_Billing!AE1331</f>
        <v>0</v>
      </c>
      <c r="AF1331" s="48">
        <f>[1]All_Tasks_Billing!AF1331</f>
        <v>0</v>
      </c>
      <c r="AG1331" s="48">
        <f>[1]All_Tasks_Billing!AG1331</f>
        <v>0</v>
      </c>
      <c r="AH1331" s="48">
        <f>[1]All_Tasks_Billing!AH1331</f>
        <v>8.4000000000000005E-2</v>
      </c>
      <c r="AI1331" s="48">
        <f>[1]All_Tasks_Billing!AI1331</f>
        <v>0</v>
      </c>
      <c r="AJ1331" s="48">
        <f>[1]All_Tasks_Billing!AJ1331</f>
        <v>0</v>
      </c>
      <c r="AK1331" s="48">
        <f>[1]All_Tasks_Billing!AK1331</f>
        <v>0</v>
      </c>
      <c r="AL1331" s="48">
        <f>[1]All_Tasks_Billing!AL1331</f>
        <v>0</v>
      </c>
      <c r="AM1331" s="48">
        <f>[1]All_Tasks_Billing!AM1331</f>
        <v>0</v>
      </c>
      <c r="AN1331" s="48">
        <f>[1]All_Tasks_Billing!AN1331</f>
        <v>0</v>
      </c>
      <c r="AO1331" s="48">
        <f>[1]All_Tasks_Billing!AO1331</f>
        <v>0</v>
      </c>
      <c r="AP1331" s="48">
        <f>[1]All_Tasks_Billing!AP1331</f>
        <v>8.4000000000000005E-2</v>
      </c>
      <c r="AQ1331" s="48">
        <f>[1]All_Tasks_Billing!AQ1331</f>
        <v>0</v>
      </c>
      <c r="AR1331" s="48">
        <f>[1]All_Tasks_Billing!AR1331</f>
        <v>0</v>
      </c>
      <c r="AS1331" s="48">
        <f>[1]All_Tasks_Billing!AS1331</f>
        <v>0</v>
      </c>
      <c r="AT1331" s="48">
        <f>[1]All_Tasks_Billing!AT1331</f>
        <v>0</v>
      </c>
      <c r="AU1331" s="50" t="str">
        <f t="shared" si="360"/>
        <v/>
      </c>
      <c r="AV1331" s="50" t="str">
        <f t="shared" si="361"/>
        <v/>
      </c>
      <c r="AW1331" s="50" t="str">
        <f t="shared" si="362"/>
        <v/>
      </c>
      <c r="AX1331" s="50" t="str">
        <f t="shared" ca="1" si="363"/>
        <v>Not Completed</v>
      </c>
      <c r="AY1331" s="50" t="str">
        <f t="shared" ca="1" si="364"/>
        <v>Not Completed</v>
      </c>
      <c r="AZ1331" s="50" t="str">
        <f t="shared" ca="1" si="365"/>
        <v>Not Completed</v>
      </c>
      <c r="BA1331" s="48">
        <f t="shared" si="366"/>
        <v>0</v>
      </c>
      <c r="BB1331" s="45" t="str">
        <f t="shared" si="367"/>
        <v/>
      </c>
      <c r="BC1331" s="50" t="str">
        <f t="shared" si="368"/>
        <v/>
      </c>
      <c r="BD1331" s="48">
        <f t="shared" si="369"/>
        <v>0</v>
      </c>
      <c r="BE1331" s="50" t="str">
        <f t="shared" si="370"/>
        <v>Not Started</v>
      </c>
      <c r="BF1331" s="51">
        <f t="shared" si="371"/>
        <v>1</v>
      </c>
      <c r="BG1331" s="51">
        <f t="shared" si="372"/>
        <v>0</v>
      </c>
      <c r="BH1331" s="50" t="str">
        <f t="shared" si="373"/>
        <v/>
      </c>
      <c r="BI1331" s="50" t="str">
        <f t="shared" si="374"/>
        <v/>
      </c>
      <c r="BJ1331" s="50" t="str">
        <f t="shared" si="375"/>
        <v/>
      </c>
      <c r="BK1331" s="50" t="str">
        <f t="shared" si="376"/>
        <v xml:space="preserve">Not Started |  | </v>
      </c>
      <c r="BL1331" s="49" t="str">
        <f t="shared" ca="1" si="377"/>
        <v/>
      </c>
    </row>
    <row r="1332" spans="1:64" x14ac:dyDescent="0.25">
      <c r="A1332" t="str">
        <f>[1]All_Tasks_Billing!A1332</f>
        <v>LAS16.GDB01-12</v>
      </c>
      <c r="B1332" t="str">
        <f>[1]All_Tasks_Billing!B1332</f>
        <v>GDB</v>
      </c>
      <c r="C1332" t="str">
        <f>[1]All_Tasks_Billing!C1332</f>
        <v>25.5.3</v>
      </c>
      <c r="D1332" t="str">
        <f>[1]All_Tasks_Billing!D1332</f>
        <v>GDB05</v>
      </c>
      <c r="E1332" t="str">
        <f>[1]All_Tasks_Billing!E1332</f>
        <v>Circuit Breakers -Primary</v>
      </c>
      <c r="F1332" t="str">
        <f>IF([1]All_Tasks_Billing!F1332="","",[1]All_Tasks_Billing!F1332)</f>
        <v>GDB LB</v>
      </c>
      <c r="G1332" t="str">
        <f>IF([1]All_Tasks_Billing!G1332="","",[1]All_Tasks_Billing!G1332)</f>
        <v/>
      </c>
      <c r="H1332" s="45" t="str">
        <f>[1]All_Tasks_Billing!H1332</f>
        <v/>
      </c>
      <c r="I1332" t="str">
        <f>IF([1]All_Tasks_Billing!I1332="","",[1]All_Tasks_Billing!I1332)</f>
        <v/>
      </c>
      <c r="J1332" t="str">
        <f>IF([1]All_Tasks_Billing!J1332="","",[1]All_Tasks_Billing!J1332)</f>
        <v/>
      </c>
      <c r="K1332" t="b">
        <f>[1]All_Tasks_Billing!K1332</f>
        <v>0</v>
      </c>
      <c r="L1332" s="45" t="str">
        <f>[1]All_Tasks_Billing!L1332</f>
        <v/>
      </c>
      <c r="M1332" t="str">
        <f>[1]All_Tasks_Billing!M1332</f>
        <v/>
      </c>
      <c r="N1332" s="46">
        <f>IF([1]All_Tasks_Billing!N1332="",0,[1]All_Tasks_Billing!N1332)</f>
        <v>0</v>
      </c>
      <c r="O1332" t="str">
        <f>[1]All_Tasks_Billing!O1332</f>
        <v/>
      </c>
      <c r="P1332" s="47">
        <f>IF([1]All_Tasks_Billing!P1332="",0,[1]All_Tasks_Billing!P1332)</f>
        <v>4</v>
      </c>
      <c r="Q1332" s="47">
        <f>IF([1]All_Tasks_Billing!Q1332="",0,[1]All_Tasks_Billing!Q1332)</f>
        <v>4</v>
      </c>
      <c r="R1332" s="47">
        <f>IF([1]All_Tasks_Billing!R1332="",0,[1]All_Tasks_Billing!R1332)</f>
        <v>4</v>
      </c>
      <c r="S1332" t="str">
        <f>[1]All_Tasks_Billing!S1332</f>
        <v/>
      </c>
      <c r="T1332" t="str">
        <f>[1]All_Tasks_Billing!T1332</f>
        <v/>
      </c>
      <c r="U1332" t="str">
        <f>[1]All_Tasks_Billing!U1332</f>
        <v/>
      </c>
      <c r="V1332">
        <f>[1]All_Tasks_Billing!V1332</f>
        <v>30</v>
      </c>
      <c r="W1332" s="48">
        <f>[1]All_Tasks_Billing!W1332</f>
        <v>150</v>
      </c>
      <c r="X1332">
        <f>[1]All_Tasks_Billing!X1332</f>
        <v>36388.44000000001</v>
      </c>
      <c r="Y1332">
        <f>[1]All_Tasks_Billing!Y1332</f>
        <v>1</v>
      </c>
      <c r="Z1332" s="49">
        <f>[1]All_Tasks_Billing!Z1332</f>
        <v>0</v>
      </c>
      <c r="AA1332" s="45" t="str">
        <f>[1]All_Tasks_Billing!AA1332</f>
        <v/>
      </c>
      <c r="AB1332" t="str">
        <f>[1]All_Tasks_Billing!AB1332</f>
        <v/>
      </c>
      <c r="AC1332" s="48">
        <f>[1]All_Tasks_Billing!AC1332</f>
        <v>0</v>
      </c>
      <c r="AD1332" s="48">
        <f>[1]All_Tasks_Billing!AD1332</f>
        <v>0</v>
      </c>
      <c r="AE1332" s="48">
        <f>[1]All_Tasks_Billing!AE1332</f>
        <v>0</v>
      </c>
      <c r="AF1332" s="48">
        <f>[1]All_Tasks_Billing!AF1332</f>
        <v>0</v>
      </c>
      <c r="AG1332" s="48">
        <f>[1]All_Tasks_Billing!AG1332</f>
        <v>0</v>
      </c>
      <c r="AH1332" s="48">
        <f>[1]All_Tasks_Billing!AH1332</f>
        <v>8.4000000000000005E-2</v>
      </c>
      <c r="AI1332" s="48">
        <f>[1]All_Tasks_Billing!AI1332</f>
        <v>0</v>
      </c>
      <c r="AJ1332" s="48">
        <f>[1]All_Tasks_Billing!AJ1332</f>
        <v>0</v>
      </c>
      <c r="AK1332" s="48">
        <f>[1]All_Tasks_Billing!AK1332</f>
        <v>0</v>
      </c>
      <c r="AL1332" s="48">
        <f>[1]All_Tasks_Billing!AL1332</f>
        <v>0</v>
      </c>
      <c r="AM1332" s="48">
        <f>[1]All_Tasks_Billing!AM1332</f>
        <v>0</v>
      </c>
      <c r="AN1332" s="48">
        <f>[1]All_Tasks_Billing!AN1332</f>
        <v>0</v>
      </c>
      <c r="AO1332" s="48">
        <f>[1]All_Tasks_Billing!AO1332</f>
        <v>0</v>
      </c>
      <c r="AP1332" s="48">
        <f>[1]All_Tasks_Billing!AP1332</f>
        <v>8.4000000000000005E-2</v>
      </c>
      <c r="AQ1332" s="48">
        <f>[1]All_Tasks_Billing!AQ1332</f>
        <v>0</v>
      </c>
      <c r="AR1332" s="48">
        <f>[1]All_Tasks_Billing!AR1332</f>
        <v>0</v>
      </c>
      <c r="AS1332" s="48">
        <f>[1]All_Tasks_Billing!AS1332</f>
        <v>0</v>
      </c>
      <c r="AT1332" s="48">
        <f>[1]All_Tasks_Billing!AT1332</f>
        <v>0</v>
      </c>
      <c r="AU1332" s="50" t="str">
        <f t="shared" si="360"/>
        <v/>
      </c>
      <c r="AV1332" s="50" t="str">
        <f t="shared" si="361"/>
        <v/>
      </c>
      <c r="AW1332" s="50" t="str">
        <f t="shared" si="362"/>
        <v/>
      </c>
      <c r="AX1332" s="50" t="str">
        <f t="shared" ca="1" si="363"/>
        <v>Not Completed</v>
      </c>
      <c r="AY1332" s="50" t="str">
        <f t="shared" ca="1" si="364"/>
        <v>Not Completed</v>
      </c>
      <c r="AZ1332" s="50" t="str">
        <f t="shared" ca="1" si="365"/>
        <v>Not Completed</v>
      </c>
      <c r="BA1332" s="48">
        <f t="shared" si="366"/>
        <v>0</v>
      </c>
      <c r="BB1332" s="45" t="str">
        <f t="shared" si="367"/>
        <v/>
      </c>
      <c r="BC1332" s="50" t="str">
        <f t="shared" si="368"/>
        <v/>
      </c>
      <c r="BD1332" s="48">
        <f t="shared" si="369"/>
        <v>0</v>
      </c>
      <c r="BE1332" s="50" t="str">
        <f t="shared" si="370"/>
        <v>Not Started</v>
      </c>
      <c r="BF1332" s="51">
        <f t="shared" si="371"/>
        <v>1</v>
      </c>
      <c r="BG1332" s="51">
        <f t="shared" si="372"/>
        <v>0</v>
      </c>
      <c r="BH1332" s="50" t="str">
        <f t="shared" si="373"/>
        <v/>
      </c>
      <c r="BI1332" s="50" t="str">
        <f t="shared" si="374"/>
        <v/>
      </c>
      <c r="BJ1332" s="50" t="str">
        <f t="shared" si="375"/>
        <v/>
      </c>
      <c r="BK1332" s="50" t="str">
        <f t="shared" si="376"/>
        <v xml:space="preserve">Not Started |  | </v>
      </c>
      <c r="BL1332" s="49" t="str">
        <f t="shared" ca="1" si="377"/>
        <v/>
      </c>
    </row>
    <row r="1333" spans="1:64" x14ac:dyDescent="0.25">
      <c r="A1333" t="str">
        <f>[1]All_Tasks_Billing!A1333</f>
        <v>LAS16.GDB01-12</v>
      </c>
      <c r="B1333" t="str">
        <f>[1]All_Tasks_Billing!B1333</f>
        <v>GDB</v>
      </c>
      <c r="C1333" t="str">
        <f>[1]All_Tasks_Billing!C1333</f>
        <v>25.5.4</v>
      </c>
      <c r="D1333" t="str">
        <f>[1]All_Tasks_Billing!D1333</f>
        <v>GDB05</v>
      </c>
      <c r="E1333" t="str">
        <f>[1]All_Tasks_Billing!E1333</f>
        <v>XFMR - Dry-Type, Small</v>
      </c>
      <c r="F1333" t="str">
        <f>IF([1]All_Tasks_Billing!F1333="","",[1]All_Tasks_Billing!F1333)</f>
        <v/>
      </c>
      <c r="G1333" t="str">
        <f>IF([1]All_Tasks_Billing!G1333="","",[1]All_Tasks_Billing!G1333)</f>
        <v/>
      </c>
      <c r="H1333" s="45" t="str">
        <f>[1]All_Tasks_Billing!H1333</f>
        <v/>
      </c>
      <c r="I1333" t="str">
        <f>IF([1]All_Tasks_Billing!I1333="","",[1]All_Tasks_Billing!I1333)</f>
        <v/>
      </c>
      <c r="J1333" t="str">
        <f>IF([1]All_Tasks_Billing!J1333="","",[1]All_Tasks_Billing!J1333)</f>
        <v/>
      </c>
      <c r="K1333" t="b">
        <f>[1]All_Tasks_Billing!K1333</f>
        <v>0</v>
      </c>
      <c r="L1333" s="45" t="str">
        <f>[1]All_Tasks_Billing!L1333</f>
        <v/>
      </c>
      <c r="M1333" t="str">
        <f>[1]All_Tasks_Billing!M1333</f>
        <v/>
      </c>
      <c r="N1333" s="46">
        <f>IF([1]All_Tasks_Billing!N1333="",0,[1]All_Tasks_Billing!N1333)</f>
        <v>0</v>
      </c>
      <c r="O1333" t="str">
        <f>[1]All_Tasks_Billing!O1333</f>
        <v/>
      </c>
      <c r="P1333" s="47">
        <f>IF([1]All_Tasks_Billing!P1333="",0,[1]All_Tasks_Billing!P1333)</f>
        <v>2</v>
      </c>
      <c r="Q1333" s="47">
        <f>IF([1]All_Tasks_Billing!Q1333="",0,[1]All_Tasks_Billing!Q1333)</f>
        <v>2</v>
      </c>
      <c r="R1333" s="47">
        <f>IF([1]All_Tasks_Billing!R1333="",0,[1]All_Tasks_Billing!R1333)</f>
        <v>2</v>
      </c>
      <c r="S1333" t="str">
        <f>[1]All_Tasks_Billing!S1333</f>
        <v/>
      </c>
      <c r="T1333" t="str">
        <f>[1]All_Tasks_Billing!T1333</f>
        <v/>
      </c>
      <c r="U1333" t="str">
        <f>[1]All_Tasks_Billing!U1333</f>
        <v/>
      </c>
      <c r="V1333">
        <f>[1]All_Tasks_Billing!V1333</f>
        <v>30</v>
      </c>
      <c r="W1333" s="48">
        <f>[1]All_Tasks_Billing!W1333</f>
        <v>150</v>
      </c>
      <c r="X1333">
        <f>[1]All_Tasks_Billing!X1333</f>
        <v>36388.44000000001</v>
      </c>
      <c r="Y1333">
        <f>[1]All_Tasks_Billing!Y1333</f>
        <v>1</v>
      </c>
      <c r="Z1333" s="49">
        <f>[1]All_Tasks_Billing!Z1333</f>
        <v>0</v>
      </c>
      <c r="AA1333" s="45" t="str">
        <f>[1]All_Tasks_Billing!AA1333</f>
        <v/>
      </c>
      <c r="AB1333" t="str">
        <f>[1]All_Tasks_Billing!AB1333</f>
        <v/>
      </c>
      <c r="AC1333" s="48">
        <f>[1]All_Tasks_Billing!AC1333</f>
        <v>0</v>
      </c>
      <c r="AD1333" s="48">
        <f>[1]All_Tasks_Billing!AD1333</f>
        <v>0</v>
      </c>
      <c r="AE1333" s="48">
        <f>[1]All_Tasks_Billing!AE1333</f>
        <v>0</v>
      </c>
      <c r="AF1333" s="48">
        <f>[1]All_Tasks_Billing!AF1333</f>
        <v>0</v>
      </c>
      <c r="AG1333" s="48">
        <f>[1]All_Tasks_Billing!AG1333</f>
        <v>0</v>
      </c>
      <c r="AH1333" s="48">
        <f>[1]All_Tasks_Billing!AH1333</f>
        <v>4.2000000000000003E-2</v>
      </c>
      <c r="AI1333" s="48">
        <f>[1]All_Tasks_Billing!AI1333</f>
        <v>0</v>
      </c>
      <c r="AJ1333" s="48">
        <f>[1]All_Tasks_Billing!AJ1333</f>
        <v>0</v>
      </c>
      <c r="AK1333" s="48">
        <f>[1]All_Tasks_Billing!AK1333</f>
        <v>0</v>
      </c>
      <c r="AL1333" s="48">
        <f>[1]All_Tasks_Billing!AL1333</f>
        <v>0</v>
      </c>
      <c r="AM1333" s="48">
        <f>[1]All_Tasks_Billing!AM1333</f>
        <v>0</v>
      </c>
      <c r="AN1333" s="48">
        <f>[1]All_Tasks_Billing!AN1333</f>
        <v>0</v>
      </c>
      <c r="AO1333" s="48">
        <f>[1]All_Tasks_Billing!AO1333</f>
        <v>0</v>
      </c>
      <c r="AP1333" s="48">
        <f>[1]All_Tasks_Billing!AP1333</f>
        <v>4.2000000000000003E-2</v>
      </c>
      <c r="AQ1333" s="48">
        <f>[1]All_Tasks_Billing!AQ1333</f>
        <v>0</v>
      </c>
      <c r="AR1333" s="48">
        <f>[1]All_Tasks_Billing!AR1333</f>
        <v>0</v>
      </c>
      <c r="AS1333" s="48">
        <f>[1]All_Tasks_Billing!AS1333</f>
        <v>0</v>
      </c>
      <c r="AT1333" s="48">
        <f>[1]All_Tasks_Billing!AT1333</f>
        <v>0</v>
      </c>
      <c r="AU1333" s="50" t="str">
        <f t="shared" si="360"/>
        <v/>
      </c>
      <c r="AV1333" s="50" t="str">
        <f t="shared" si="361"/>
        <v/>
      </c>
      <c r="AW1333" s="50" t="str">
        <f t="shared" si="362"/>
        <v/>
      </c>
      <c r="AX1333" s="50" t="str">
        <f t="shared" ca="1" si="363"/>
        <v>Not Completed</v>
      </c>
      <c r="AY1333" s="50" t="str">
        <f t="shared" ca="1" si="364"/>
        <v>Not Completed</v>
      </c>
      <c r="AZ1333" s="50" t="str">
        <f t="shared" ca="1" si="365"/>
        <v>Not Completed</v>
      </c>
      <c r="BA1333" s="48">
        <f t="shared" si="366"/>
        <v>0</v>
      </c>
      <c r="BB1333" s="45" t="str">
        <f t="shared" si="367"/>
        <v/>
      </c>
      <c r="BC1333" s="50" t="str">
        <f t="shared" si="368"/>
        <v/>
      </c>
      <c r="BD1333" s="48">
        <f t="shared" si="369"/>
        <v>0</v>
      </c>
      <c r="BE1333" s="50" t="str">
        <f t="shared" si="370"/>
        <v>Not Started</v>
      </c>
      <c r="BF1333" s="51">
        <f t="shared" si="371"/>
        <v>1</v>
      </c>
      <c r="BG1333" s="51">
        <f t="shared" si="372"/>
        <v>0</v>
      </c>
      <c r="BH1333" s="50" t="str">
        <f t="shared" si="373"/>
        <v/>
      </c>
      <c r="BI1333" s="50" t="str">
        <f t="shared" si="374"/>
        <v/>
      </c>
      <c r="BJ1333" s="50" t="str">
        <f t="shared" si="375"/>
        <v/>
      </c>
      <c r="BK1333" s="50" t="str">
        <f t="shared" si="376"/>
        <v xml:space="preserve">Not Started |  | </v>
      </c>
      <c r="BL1333" s="49" t="str">
        <f t="shared" ca="1" si="377"/>
        <v/>
      </c>
    </row>
    <row r="1334" spans="1:64" x14ac:dyDescent="0.25">
      <c r="A1334" t="str">
        <f>[1]All_Tasks_Billing!A1334</f>
        <v>LAS16.GDB01-12</v>
      </c>
      <c r="B1334" t="str">
        <f>[1]All_Tasks_Billing!B1334</f>
        <v>GDB</v>
      </c>
      <c r="C1334" t="str">
        <f>[1]All_Tasks_Billing!C1334</f>
        <v>25.5.5</v>
      </c>
      <c r="D1334" t="str">
        <f>[1]All_Tasks_Billing!D1334</f>
        <v>GDB05</v>
      </c>
      <c r="E1334" t="str">
        <f>[1]All_Tasks_Billing!E1334</f>
        <v>Panelboards</v>
      </c>
      <c r="F1334" t="str">
        <f>IF([1]All_Tasks_Billing!F1334="","",[1]All_Tasks_Billing!F1334)</f>
        <v/>
      </c>
      <c r="G1334" t="str">
        <f>IF([1]All_Tasks_Billing!G1334="","",[1]All_Tasks_Billing!G1334)</f>
        <v/>
      </c>
      <c r="H1334" s="45" t="str">
        <f>[1]All_Tasks_Billing!H1334</f>
        <v/>
      </c>
      <c r="I1334" t="str">
        <f>IF([1]All_Tasks_Billing!I1334="","",[1]All_Tasks_Billing!I1334)</f>
        <v/>
      </c>
      <c r="J1334" t="str">
        <f>IF([1]All_Tasks_Billing!J1334="","",[1]All_Tasks_Billing!J1334)</f>
        <v/>
      </c>
      <c r="K1334" t="b">
        <f>[1]All_Tasks_Billing!K1334</f>
        <v>0</v>
      </c>
      <c r="L1334" s="45" t="str">
        <f>[1]All_Tasks_Billing!L1334</f>
        <v/>
      </c>
      <c r="M1334" t="str">
        <f>[1]All_Tasks_Billing!M1334</f>
        <v/>
      </c>
      <c r="N1334" s="46">
        <f>IF([1]All_Tasks_Billing!N1334="",0,[1]All_Tasks_Billing!N1334)</f>
        <v>0</v>
      </c>
      <c r="O1334" t="str">
        <f>[1]All_Tasks_Billing!O1334</f>
        <v/>
      </c>
      <c r="P1334" s="47">
        <f>IF([1]All_Tasks_Billing!P1334="",0,[1]All_Tasks_Billing!P1334)</f>
        <v>0.5</v>
      </c>
      <c r="Q1334" s="47">
        <f>IF([1]All_Tasks_Billing!Q1334="",0,[1]All_Tasks_Billing!Q1334)</f>
        <v>0.5</v>
      </c>
      <c r="R1334" s="47">
        <f>IF([1]All_Tasks_Billing!R1334="",0,[1]All_Tasks_Billing!R1334)</f>
        <v>0.5</v>
      </c>
      <c r="S1334" t="str">
        <f>[1]All_Tasks_Billing!S1334</f>
        <v/>
      </c>
      <c r="T1334" t="str">
        <f>[1]All_Tasks_Billing!T1334</f>
        <v/>
      </c>
      <c r="U1334" t="str">
        <f>[1]All_Tasks_Billing!U1334</f>
        <v/>
      </c>
      <c r="V1334">
        <f>[1]All_Tasks_Billing!V1334</f>
        <v>30</v>
      </c>
      <c r="W1334" s="48">
        <f>[1]All_Tasks_Billing!W1334</f>
        <v>150</v>
      </c>
      <c r="X1334">
        <f>[1]All_Tasks_Billing!X1334</f>
        <v>36388.44000000001</v>
      </c>
      <c r="Y1334">
        <f>[1]All_Tasks_Billing!Y1334</f>
        <v>1</v>
      </c>
      <c r="Z1334" s="49">
        <f>[1]All_Tasks_Billing!Z1334</f>
        <v>0</v>
      </c>
      <c r="AA1334" s="45" t="str">
        <f>[1]All_Tasks_Billing!AA1334</f>
        <v/>
      </c>
      <c r="AB1334" t="str">
        <f>[1]All_Tasks_Billing!AB1334</f>
        <v/>
      </c>
      <c r="AC1334" s="48">
        <f>[1]All_Tasks_Billing!AC1334</f>
        <v>0</v>
      </c>
      <c r="AD1334" s="48">
        <f>[1]All_Tasks_Billing!AD1334</f>
        <v>0</v>
      </c>
      <c r="AE1334" s="48">
        <f>[1]All_Tasks_Billing!AE1334</f>
        <v>0</v>
      </c>
      <c r="AF1334" s="48">
        <f>[1]All_Tasks_Billing!AF1334</f>
        <v>0</v>
      </c>
      <c r="AG1334" s="48">
        <f>[1]All_Tasks_Billing!AG1334</f>
        <v>0</v>
      </c>
      <c r="AH1334" s="48">
        <f>[1]All_Tasks_Billing!AH1334</f>
        <v>1.0500000000000001E-2</v>
      </c>
      <c r="AI1334" s="48">
        <f>[1]All_Tasks_Billing!AI1334</f>
        <v>0</v>
      </c>
      <c r="AJ1334" s="48">
        <f>[1]All_Tasks_Billing!AJ1334</f>
        <v>0</v>
      </c>
      <c r="AK1334" s="48">
        <f>[1]All_Tasks_Billing!AK1334</f>
        <v>0</v>
      </c>
      <c r="AL1334" s="48">
        <f>[1]All_Tasks_Billing!AL1334</f>
        <v>0</v>
      </c>
      <c r="AM1334" s="48">
        <f>[1]All_Tasks_Billing!AM1334</f>
        <v>0</v>
      </c>
      <c r="AN1334" s="48">
        <f>[1]All_Tasks_Billing!AN1334</f>
        <v>0</v>
      </c>
      <c r="AO1334" s="48">
        <f>[1]All_Tasks_Billing!AO1334</f>
        <v>0</v>
      </c>
      <c r="AP1334" s="48">
        <f>[1]All_Tasks_Billing!AP1334</f>
        <v>1.0500000000000001E-2</v>
      </c>
      <c r="AQ1334" s="48">
        <f>[1]All_Tasks_Billing!AQ1334</f>
        <v>0</v>
      </c>
      <c r="AR1334" s="48">
        <f>[1]All_Tasks_Billing!AR1334</f>
        <v>0</v>
      </c>
      <c r="AS1334" s="48">
        <f>[1]All_Tasks_Billing!AS1334</f>
        <v>0</v>
      </c>
      <c r="AT1334" s="48">
        <f>[1]All_Tasks_Billing!AT1334</f>
        <v>0</v>
      </c>
      <c r="AU1334" s="50" t="str">
        <f t="shared" si="360"/>
        <v/>
      </c>
      <c r="AV1334" s="50" t="str">
        <f t="shared" si="361"/>
        <v/>
      </c>
      <c r="AW1334" s="50" t="str">
        <f t="shared" si="362"/>
        <v/>
      </c>
      <c r="AX1334" s="50" t="str">
        <f t="shared" ca="1" si="363"/>
        <v>Not Completed</v>
      </c>
      <c r="AY1334" s="50" t="str">
        <f t="shared" ca="1" si="364"/>
        <v>Not Completed</v>
      </c>
      <c r="AZ1334" s="50" t="str">
        <f t="shared" ca="1" si="365"/>
        <v>Not Completed</v>
      </c>
      <c r="BA1334" s="48">
        <f t="shared" si="366"/>
        <v>0</v>
      </c>
      <c r="BB1334" s="45" t="str">
        <f t="shared" si="367"/>
        <v/>
      </c>
      <c r="BC1334" s="50" t="str">
        <f t="shared" si="368"/>
        <v/>
      </c>
      <c r="BD1334" s="48">
        <f t="shared" si="369"/>
        <v>0</v>
      </c>
      <c r="BE1334" s="50" t="str">
        <f t="shared" si="370"/>
        <v>Not Started</v>
      </c>
      <c r="BF1334" s="51">
        <f t="shared" si="371"/>
        <v>1</v>
      </c>
      <c r="BG1334" s="51">
        <f t="shared" si="372"/>
        <v>0</v>
      </c>
      <c r="BH1334" s="50" t="str">
        <f t="shared" si="373"/>
        <v/>
      </c>
      <c r="BI1334" s="50" t="str">
        <f t="shared" si="374"/>
        <v/>
      </c>
      <c r="BJ1334" s="50" t="str">
        <f t="shared" si="375"/>
        <v/>
      </c>
      <c r="BK1334" s="50" t="str">
        <f t="shared" si="376"/>
        <v xml:space="preserve">Not Started |  | </v>
      </c>
      <c r="BL1334" s="49" t="str">
        <f t="shared" ca="1" si="377"/>
        <v/>
      </c>
    </row>
    <row r="1335" spans="1:64" x14ac:dyDescent="0.25">
      <c r="A1335" t="str">
        <f>[1]All_Tasks_Billing!A1335</f>
        <v>LAS16.GDB01-12</v>
      </c>
      <c r="B1335" t="str">
        <f>[1]All_Tasks_Billing!B1335</f>
        <v>GDB</v>
      </c>
      <c r="C1335" t="str">
        <f>[1]All_Tasks_Billing!C1335</f>
        <v>25.5.6</v>
      </c>
      <c r="D1335" t="str">
        <f>[1]All_Tasks_Billing!D1335</f>
        <v>GDB05</v>
      </c>
      <c r="E1335" t="str">
        <f>[1]All_Tasks_Billing!E1335</f>
        <v>LV Cables</v>
      </c>
      <c r="F1335" t="str">
        <f>IF([1]All_Tasks_Billing!F1335="","",[1]All_Tasks_Billing!F1335)</f>
        <v/>
      </c>
      <c r="G1335" t="str">
        <f>IF([1]All_Tasks_Billing!G1335="","",[1]All_Tasks_Billing!G1335)</f>
        <v/>
      </c>
      <c r="H1335" s="45" t="str">
        <f>[1]All_Tasks_Billing!H1335</f>
        <v/>
      </c>
      <c r="I1335" t="str">
        <f>IF([1]All_Tasks_Billing!I1335="","",[1]All_Tasks_Billing!I1335)</f>
        <v/>
      </c>
      <c r="J1335" t="str">
        <f>IF([1]All_Tasks_Billing!J1335="","",[1]All_Tasks_Billing!J1335)</f>
        <v/>
      </c>
      <c r="K1335" t="b">
        <f>[1]All_Tasks_Billing!K1335</f>
        <v>0</v>
      </c>
      <c r="L1335" s="45" t="str">
        <f>[1]All_Tasks_Billing!L1335</f>
        <v/>
      </c>
      <c r="M1335" t="str">
        <f>[1]All_Tasks_Billing!M1335</f>
        <v/>
      </c>
      <c r="N1335" s="46">
        <f>IF([1]All_Tasks_Billing!N1335="",0,[1]All_Tasks_Billing!N1335)</f>
        <v>0</v>
      </c>
      <c r="O1335" t="str">
        <f>[1]All_Tasks_Billing!O1335</f>
        <v/>
      </c>
      <c r="P1335" s="47">
        <f>IF([1]All_Tasks_Billing!P1335="",0,[1]All_Tasks_Billing!P1335)</f>
        <v>0.3</v>
      </c>
      <c r="Q1335" s="47">
        <f>IF([1]All_Tasks_Billing!Q1335="",0,[1]All_Tasks_Billing!Q1335)</f>
        <v>0.3</v>
      </c>
      <c r="R1335" s="47">
        <f>IF([1]All_Tasks_Billing!R1335="",0,[1]All_Tasks_Billing!R1335)</f>
        <v>0.3</v>
      </c>
      <c r="S1335" t="str">
        <f>[1]All_Tasks_Billing!S1335</f>
        <v/>
      </c>
      <c r="T1335" t="str">
        <f>[1]All_Tasks_Billing!T1335</f>
        <v/>
      </c>
      <c r="U1335" t="str">
        <f>[1]All_Tasks_Billing!U1335</f>
        <v/>
      </c>
      <c r="V1335">
        <f>[1]All_Tasks_Billing!V1335</f>
        <v>30</v>
      </c>
      <c r="W1335" s="48">
        <f>[1]All_Tasks_Billing!W1335</f>
        <v>150</v>
      </c>
      <c r="X1335">
        <f>[1]All_Tasks_Billing!X1335</f>
        <v>36388.44000000001</v>
      </c>
      <c r="Y1335">
        <f>[1]All_Tasks_Billing!Y1335</f>
        <v>1</v>
      </c>
      <c r="Z1335" s="49">
        <f>[1]All_Tasks_Billing!Z1335</f>
        <v>0</v>
      </c>
      <c r="AA1335" s="45" t="str">
        <f>[1]All_Tasks_Billing!AA1335</f>
        <v/>
      </c>
      <c r="AB1335" t="str">
        <f>[1]All_Tasks_Billing!AB1335</f>
        <v/>
      </c>
      <c r="AC1335" s="48">
        <f>[1]All_Tasks_Billing!AC1335</f>
        <v>0</v>
      </c>
      <c r="AD1335" s="48">
        <f>[1]All_Tasks_Billing!AD1335</f>
        <v>0</v>
      </c>
      <c r="AE1335" s="48">
        <f>[1]All_Tasks_Billing!AE1335</f>
        <v>0</v>
      </c>
      <c r="AF1335" s="48">
        <f>[1]All_Tasks_Billing!AF1335</f>
        <v>0</v>
      </c>
      <c r="AG1335" s="48">
        <f>[1]All_Tasks_Billing!AG1335</f>
        <v>0</v>
      </c>
      <c r="AH1335" s="48">
        <f>[1]All_Tasks_Billing!AH1335</f>
        <v>6.3E-3</v>
      </c>
      <c r="AI1335" s="48">
        <f>[1]All_Tasks_Billing!AI1335</f>
        <v>0</v>
      </c>
      <c r="AJ1335" s="48">
        <f>[1]All_Tasks_Billing!AJ1335</f>
        <v>0</v>
      </c>
      <c r="AK1335" s="48">
        <f>[1]All_Tasks_Billing!AK1335</f>
        <v>0</v>
      </c>
      <c r="AL1335" s="48">
        <f>[1]All_Tasks_Billing!AL1335</f>
        <v>0</v>
      </c>
      <c r="AM1335" s="48">
        <f>[1]All_Tasks_Billing!AM1335</f>
        <v>0</v>
      </c>
      <c r="AN1335" s="48">
        <f>[1]All_Tasks_Billing!AN1335</f>
        <v>0</v>
      </c>
      <c r="AO1335" s="48">
        <f>[1]All_Tasks_Billing!AO1335</f>
        <v>0</v>
      </c>
      <c r="AP1335" s="48">
        <f>[1]All_Tasks_Billing!AP1335</f>
        <v>6.3E-3</v>
      </c>
      <c r="AQ1335" s="48">
        <f>[1]All_Tasks_Billing!AQ1335</f>
        <v>0</v>
      </c>
      <c r="AR1335" s="48">
        <f>[1]All_Tasks_Billing!AR1335</f>
        <v>0</v>
      </c>
      <c r="AS1335" s="48">
        <f>[1]All_Tasks_Billing!AS1335</f>
        <v>0</v>
      </c>
      <c r="AT1335" s="48">
        <f>[1]All_Tasks_Billing!AT1335</f>
        <v>0</v>
      </c>
      <c r="AU1335" s="50" t="str">
        <f t="shared" si="360"/>
        <v/>
      </c>
      <c r="AV1335" s="50" t="str">
        <f t="shared" si="361"/>
        <v/>
      </c>
      <c r="AW1335" s="50" t="str">
        <f t="shared" si="362"/>
        <v/>
      </c>
      <c r="AX1335" s="50" t="str">
        <f t="shared" ca="1" si="363"/>
        <v>Not Completed</v>
      </c>
      <c r="AY1335" s="50" t="str">
        <f t="shared" ca="1" si="364"/>
        <v>Not Completed</v>
      </c>
      <c r="AZ1335" s="50" t="str">
        <f t="shared" ca="1" si="365"/>
        <v>Not Completed</v>
      </c>
      <c r="BA1335" s="48">
        <f t="shared" si="366"/>
        <v>0</v>
      </c>
      <c r="BB1335" s="45" t="str">
        <f t="shared" si="367"/>
        <v/>
      </c>
      <c r="BC1335" s="50" t="str">
        <f t="shared" si="368"/>
        <v/>
      </c>
      <c r="BD1335" s="48">
        <f t="shared" si="369"/>
        <v>0</v>
      </c>
      <c r="BE1335" s="50" t="str">
        <f t="shared" si="370"/>
        <v>Not Started</v>
      </c>
      <c r="BF1335" s="51">
        <f t="shared" si="371"/>
        <v>1</v>
      </c>
      <c r="BG1335" s="51">
        <f t="shared" si="372"/>
        <v>0</v>
      </c>
      <c r="BH1335" s="50" t="str">
        <f t="shared" si="373"/>
        <v/>
      </c>
      <c r="BI1335" s="50" t="str">
        <f t="shared" si="374"/>
        <v/>
      </c>
      <c r="BJ1335" s="50" t="str">
        <f t="shared" si="375"/>
        <v/>
      </c>
      <c r="BK1335" s="50" t="str">
        <f t="shared" si="376"/>
        <v xml:space="preserve">Not Started |  | </v>
      </c>
      <c r="BL1335" s="49" t="str">
        <f t="shared" ca="1" si="377"/>
        <v/>
      </c>
    </row>
    <row r="1336" spans="1:64" x14ac:dyDescent="0.25">
      <c r="A1336" t="str">
        <f>[1]All_Tasks_Billing!A1336</f>
        <v>LAS16.GDB01-12</v>
      </c>
      <c r="B1336" t="str">
        <f>[1]All_Tasks_Billing!B1336</f>
        <v>GDB</v>
      </c>
      <c r="C1336" t="str">
        <f>[1]All_Tasks_Billing!C1336</f>
        <v>25.5.7</v>
      </c>
      <c r="D1336" t="str">
        <f>[1]All_Tasks_Billing!D1336</f>
        <v>GDB05</v>
      </c>
      <c r="E1336" t="str">
        <f>[1]All_Tasks_Billing!E1336</f>
        <v>GROUND RESISTANCE</v>
      </c>
      <c r="F1336" t="str">
        <f>IF([1]All_Tasks_Billing!F1336="","",[1]All_Tasks_Billing!F1336)</f>
        <v/>
      </c>
      <c r="G1336" t="str">
        <f>IF([1]All_Tasks_Billing!G1336="","",[1]All_Tasks_Billing!G1336)</f>
        <v/>
      </c>
      <c r="H1336" s="45" t="str">
        <f>[1]All_Tasks_Billing!H1336</f>
        <v/>
      </c>
      <c r="I1336" t="str">
        <f>IF([1]All_Tasks_Billing!I1336="","",[1]All_Tasks_Billing!I1336)</f>
        <v/>
      </c>
      <c r="J1336" t="str">
        <f>IF([1]All_Tasks_Billing!J1336="","",[1]All_Tasks_Billing!J1336)</f>
        <v/>
      </c>
      <c r="K1336" t="b">
        <f>[1]All_Tasks_Billing!K1336</f>
        <v>0</v>
      </c>
      <c r="L1336" s="45" t="str">
        <f>[1]All_Tasks_Billing!L1336</f>
        <v/>
      </c>
      <c r="M1336" t="str">
        <f>[1]All_Tasks_Billing!M1336</f>
        <v/>
      </c>
      <c r="N1336" s="46">
        <f>IF([1]All_Tasks_Billing!N1336="",0,[1]All_Tasks_Billing!N1336)</f>
        <v>0</v>
      </c>
      <c r="O1336" t="str">
        <f>[1]All_Tasks_Billing!O1336</f>
        <v/>
      </c>
      <c r="P1336" s="47">
        <f>IF([1]All_Tasks_Billing!P1336="",0,[1]All_Tasks_Billing!P1336)</f>
        <v>4</v>
      </c>
      <c r="Q1336" s="47">
        <f>IF([1]All_Tasks_Billing!Q1336="",0,[1]All_Tasks_Billing!Q1336)</f>
        <v>4</v>
      </c>
      <c r="R1336" s="47">
        <f>IF([1]All_Tasks_Billing!R1336="",0,[1]All_Tasks_Billing!R1336)</f>
        <v>4</v>
      </c>
      <c r="S1336" t="str">
        <f>[1]All_Tasks_Billing!S1336</f>
        <v/>
      </c>
      <c r="T1336" t="str">
        <f>[1]All_Tasks_Billing!T1336</f>
        <v/>
      </c>
      <c r="U1336" t="str">
        <f>[1]All_Tasks_Billing!U1336</f>
        <v/>
      </c>
      <c r="V1336">
        <f>[1]All_Tasks_Billing!V1336</f>
        <v>30</v>
      </c>
      <c r="W1336" s="48">
        <f>[1]All_Tasks_Billing!W1336</f>
        <v>150</v>
      </c>
      <c r="X1336">
        <f>[1]All_Tasks_Billing!X1336</f>
        <v>36388.44000000001</v>
      </c>
      <c r="Y1336">
        <f>[1]All_Tasks_Billing!Y1336</f>
        <v>1</v>
      </c>
      <c r="Z1336" s="49">
        <f>[1]All_Tasks_Billing!Z1336</f>
        <v>0</v>
      </c>
      <c r="AA1336" s="45" t="str">
        <f>[1]All_Tasks_Billing!AA1336</f>
        <v/>
      </c>
      <c r="AB1336" t="str">
        <f>[1]All_Tasks_Billing!AB1336</f>
        <v/>
      </c>
      <c r="AC1336" s="48">
        <f>[1]All_Tasks_Billing!AC1336</f>
        <v>0</v>
      </c>
      <c r="AD1336" s="48">
        <f>[1]All_Tasks_Billing!AD1336</f>
        <v>0</v>
      </c>
      <c r="AE1336" s="48">
        <f>[1]All_Tasks_Billing!AE1336</f>
        <v>0</v>
      </c>
      <c r="AF1336" s="48">
        <f>[1]All_Tasks_Billing!AF1336</f>
        <v>0</v>
      </c>
      <c r="AG1336" s="48">
        <f>[1]All_Tasks_Billing!AG1336</f>
        <v>0</v>
      </c>
      <c r="AH1336" s="48">
        <f>[1]All_Tasks_Billing!AH1336</f>
        <v>8.4000000000000005E-2</v>
      </c>
      <c r="AI1336" s="48">
        <f>[1]All_Tasks_Billing!AI1336</f>
        <v>0</v>
      </c>
      <c r="AJ1336" s="48">
        <f>[1]All_Tasks_Billing!AJ1336</f>
        <v>0</v>
      </c>
      <c r="AK1336" s="48">
        <f>[1]All_Tasks_Billing!AK1336</f>
        <v>0</v>
      </c>
      <c r="AL1336" s="48">
        <f>[1]All_Tasks_Billing!AL1336</f>
        <v>0</v>
      </c>
      <c r="AM1336" s="48">
        <f>[1]All_Tasks_Billing!AM1336</f>
        <v>0</v>
      </c>
      <c r="AN1336" s="48">
        <f>[1]All_Tasks_Billing!AN1336</f>
        <v>0</v>
      </c>
      <c r="AO1336" s="48">
        <f>[1]All_Tasks_Billing!AO1336</f>
        <v>0</v>
      </c>
      <c r="AP1336" s="48">
        <f>[1]All_Tasks_Billing!AP1336</f>
        <v>8.4000000000000005E-2</v>
      </c>
      <c r="AQ1336" s="48">
        <f>[1]All_Tasks_Billing!AQ1336</f>
        <v>0</v>
      </c>
      <c r="AR1336" s="48">
        <f>[1]All_Tasks_Billing!AR1336</f>
        <v>0</v>
      </c>
      <c r="AS1336" s="48">
        <f>[1]All_Tasks_Billing!AS1336</f>
        <v>0</v>
      </c>
      <c r="AT1336" s="48">
        <f>[1]All_Tasks_Billing!AT1336</f>
        <v>0</v>
      </c>
      <c r="AU1336" s="50" t="str">
        <f t="shared" si="360"/>
        <v/>
      </c>
      <c r="AV1336" s="50" t="str">
        <f t="shared" si="361"/>
        <v/>
      </c>
      <c r="AW1336" s="50" t="str">
        <f t="shared" si="362"/>
        <v/>
      </c>
      <c r="AX1336" s="50" t="str">
        <f t="shared" ca="1" si="363"/>
        <v>Not Completed</v>
      </c>
      <c r="AY1336" s="50" t="str">
        <f t="shared" ca="1" si="364"/>
        <v>Not Completed</v>
      </c>
      <c r="AZ1336" s="50" t="str">
        <f t="shared" ca="1" si="365"/>
        <v>Not Completed</v>
      </c>
      <c r="BA1336" s="48">
        <f t="shared" si="366"/>
        <v>0</v>
      </c>
      <c r="BB1336" s="45" t="str">
        <f t="shared" si="367"/>
        <v/>
      </c>
      <c r="BC1336" s="50" t="str">
        <f t="shared" si="368"/>
        <v/>
      </c>
      <c r="BD1336" s="48">
        <f t="shared" si="369"/>
        <v>0</v>
      </c>
      <c r="BE1336" s="50" t="str">
        <f t="shared" si="370"/>
        <v>Not Started</v>
      </c>
      <c r="BF1336" s="51">
        <f t="shared" si="371"/>
        <v>1</v>
      </c>
      <c r="BG1336" s="51">
        <f t="shared" si="372"/>
        <v>0</v>
      </c>
      <c r="BH1336" s="50" t="str">
        <f t="shared" si="373"/>
        <v/>
      </c>
      <c r="BI1336" s="50" t="str">
        <f t="shared" si="374"/>
        <v/>
      </c>
      <c r="BJ1336" s="50" t="str">
        <f t="shared" si="375"/>
        <v/>
      </c>
      <c r="BK1336" s="50" t="str">
        <f t="shared" si="376"/>
        <v xml:space="preserve">Not Started |  | </v>
      </c>
      <c r="BL1336" s="49" t="str">
        <f t="shared" ca="1" si="377"/>
        <v/>
      </c>
    </row>
    <row r="1337" spans="1:64" x14ac:dyDescent="0.25">
      <c r="A1337" t="str">
        <f>[1]All_Tasks_Billing!A1337</f>
        <v>LAS16.GDB01-12</v>
      </c>
      <c r="B1337" t="str">
        <f>[1]All_Tasks_Billing!B1337</f>
        <v>GDB</v>
      </c>
      <c r="C1337" t="str">
        <f>[1]All_Tasks_Billing!C1337</f>
        <v>25.5.8</v>
      </c>
      <c r="D1337" t="str">
        <f>[1]All_Tasks_Billing!D1337</f>
        <v>GDB05</v>
      </c>
      <c r="E1337" t="str">
        <f>[1]All_Tasks_Billing!E1337</f>
        <v>Ground Resistance - 2pt</v>
      </c>
      <c r="F1337" t="str">
        <f>IF([1]All_Tasks_Billing!F1337="","",[1]All_Tasks_Billing!F1337)</f>
        <v/>
      </c>
      <c r="G1337" t="str">
        <f>IF([1]All_Tasks_Billing!G1337="","",[1]All_Tasks_Billing!G1337)</f>
        <v/>
      </c>
      <c r="H1337" s="45" t="str">
        <f>[1]All_Tasks_Billing!H1337</f>
        <v/>
      </c>
      <c r="I1337" t="str">
        <f>IF([1]All_Tasks_Billing!I1337="","",[1]All_Tasks_Billing!I1337)</f>
        <v/>
      </c>
      <c r="J1337" t="str">
        <f>IF([1]All_Tasks_Billing!J1337="","",[1]All_Tasks_Billing!J1337)</f>
        <v/>
      </c>
      <c r="K1337" t="b">
        <f>[1]All_Tasks_Billing!K1337</f>
        <v>0</v>
      </c>
      <c r="L1337" s="45" t="str">
        <f>[1]All_Tasks_Billing!L1337</f>
        <v/>
      </c>
      <c r="M1337" t="str">
        <f>[1]All_Tasks_Billing!M1337</f>
        <v/>
      </c>
      <c r="N1337" s="46">
        <f>IF([1]All_Tasks_Billing!N1337="",0,[1]All_Tasks_Billing!N1337)</f>
        <v>0</v>
      </c>
      <c r="O1337" t="str">
        <f>[1]All_Tasks_Billing!O1337</f>
        <v/>
      </c>
      <c r="P1337" s="47">
        <f>IF([1]All_Tasks_Billing!P1337="",0,[1]All_Tasks_Billing!P1337)</f>
        <v>1</v>
      </c>
      <c r="Q1337" s="47">
        <f>IF([1]All_Tasks_Billing!Q1337="",0,[1]All_Tasks_Billing!Q1337)</f>
        <v>1</v>
      </c>
      <c r="R1337" s="47">
        <f>IF([1]All_Tasks_Billing!R1337="",0,[1]All_Tasks_Billing!R1337)</f>
        <v>1</v>
      </c>
      <c r="S1337" t="str">
        <f>[1]All_Tasks_Billing!S1337</f>
        <v/>
      </c>
      <c r="T1337" t="str">
        <f>[1]All_Tasks_Billing!T1337</f>
        <v/>
      </c>
      <c r="U1337" t="str">
        <f>[1]All_Tasks_Billing!U1337</f>
        <v/>
      </c>
      <c r="V1337">
        <f>[1]All_Tasks_Billing!V1337</f>
        <v>30</v>
      </c>
      <c r="W1337" s="48">
        <f>[1]All_Tasks_Billing!W1337</f>
        <v>150</v>
      </c>
      <c r="X1337">
        <f>[1]All_Tasks_Billing!X1337</f>
        <v>36388.44000000001</v>
      </c>
      <c r="Y1337">
        <f>[1]All_Tasks_Billing!Y1337</f>
        <v>1</v>
      </c>
      <c r="Z1337" s="49">
        <f>[1]All_Tasks_Billing!Z1337</f>
        <v>0</v>
      </c>
      <c r="AA1337" s="45" t="str">
        <f>[1]All_Tasks_Billing!AA1337</f>
        <v/>
      </c>
      <c r="AB1337" t="str">
        <f>[1]All_Tasks_Billing!AB1337</f>
        <v/>
      </c>
      <c r="AC1337" s="48">
        <f>[1]All_Tasks_Billing!AC1337</f>
        <v>0</v>
      </c>
      <c r="AD1337" s="48">
        <f>[1]All_Tasks_Billing!AD1337</f>
        <v>0</v>
      </c>
      <c r="AE1337" s="48">
        <f>[1]All_Tasks_Billing!AE1337</f>
        <v>0</v>
      </c>
      <c r="AF1337" s="48">
        <f>[1]All_Tasks_Billing!AF1337</f>
        <v>0</v>
      </c>
      <c r="AG1337" s="48">
        <f>[1]All_Tasks_Billing!AG1337</f>
        <v>0</v>
      </c>
      <c r="AH1337" s="48">
        <f>[1]All_Tasks_Billing!AH1337</f>
        <v>2.1000000000000001E-2</v>
      </c>
      <c r="AI1337" s="48">
        <f>[1]All_Tasks_Billing!AI1337</f>
        <v>0</v>
      </c>
      <c r="AJ1337" s="48">
        <f>[1]All_Tasks_Billing!AJ1337</f>
        <v>0</v>
      </c>
      <c r="AK1337" s="48">
        <f>[1]All_Tasks_Billing!AK1337</f>
        <v>0</v>
      </c>
      <c r="AL1337" s="48">
        <f>[1]All_Tasks_Billing!AL1337</f>
        <v>0</v>
      </c>
      <c r="AM1337" s="48">
        <f>[1]All_Tasks_Billing!AM1337</f>
        <v>0</v>
      </c>
      <c r="AN1337" s="48">
        <f>[1]All_Tasks_Billing!AN1337</f>
        <v>0</v>
      </c>
      <c r="AO1337" s="48">
        <f>[1]All_Tasks_Billing!AO1337</f>
        <v>0</v>
      </c>
      <c r="AP1337" s="48">
        <f>[1]All_Tasks_Billing!AP1337</f>
        <v>2.1000000000000001E-2</v>
      </c>
      <c r="AQ1337" s="48">
        <f>[1]All_Tasks_Billing!AQ1337</f>
        <v>0</v>
      </c>
      <c r="AR1337" s="48">
        <f>[1]All_Tasks_Billing!AR1337</f>
        <v>0</v>
      </c>
      <c r="AS1337" s="48">
        <f>[1]All_Tasks_Billing!AS1337</f>
        <v>0</v>
      </c>
      <c r="AT1337" s="48">
        <f>[1]All_Tasks_Billing!AT1337</f>
        <v>0</v>
      </c>
      <c r="AU1337" s="50" t="str">
        <f t="shared" si="360"/>
        <v/>
      </c>
      <c r="AV1337" s="50" t="str">
        <f t="shared" si="361"/>
        <v/>
      </c>
      <c r="AW1337" s="50" t="str">
        <f t="shared" si="362"/>
        <v/>
      </c>
      <c r="AX1337" s="50" t="str">
        <f t="shared" ca="1" si="363"/>
        <v>Not Completed</v>
      </c>
      <c r="AY1337" s="50" t="str">
        <f t="shared" ca="1" si="364"/>
        <v>Not Completed</v>
      </c>
      <c r="AZ1337" s="50" t="str">
        <f t="shared" ca="1" si="365"/>
        <v>Not Completed</v>
      </c>
      <c r="BA1337" s="48">
        <f t="shared" si="366"/>
        <v>0</v>
      </c>
      <c r="BB1337" s="45" t="str">
        <f t="shared" si="367"/>
        <v/>
      </c>
      <c r="BC1337" s="50" t="str">
        <f t="shared" si="368"/>
        <v/>
      </c>
      <c r="BD1337" s="48">
        <f t="shared" si="369"/>
        <v>0</v>
      </c>
      <c r="BE1337" s="50" t="str">
        <f t="shared" si="370"/>
        <v>Not Started</v>
      </c>
      <c r="BF1337" s="51">
        <f t="shared" si="371"/>
        <v>1</v>
      </c>
      <c r="BG1337" s="51">
        <f t="shared" si="372"/>
        <v>0</v>
      </c>
      <c r="BH1337" s="50" t="str">
        <f t="shared" si="373"/>
        <v/>
      </c>
      <c r="BI1337" s="50" t="str">
        <f t="shared" si="374"/>
        <v/>
      </c>
      <c r="BJ1337" s="50" t="str">
        <f t="shared" si="375"/>
        <v/>
      </c>
      <c r="BK1337" s="50" t="str">
        <f t="shared" si="376"/>
        <v xml:space="preserve">Not Started |  | </v>
      </c>
      <c r="BL1337" s="49" t="str">
        <f t="shared" ca="1" si="377"/>
        <v/>
      </c>
    </row>
    <row r="1338" spans="1:64" x14ac:dyDescent="0.25">
      <c r="A1338" t="str">
        <f>[1]All_Tasks_Billing!A1338</f>
        <v>LAS16.GDB01-12</v>
      </c>
      <c r="B1338" t="str">
        <f>[1]All_Tasks_Billing!B1338</f>
        <v>GDB</v>
      </c>
      <c r="C1338" t="str">
        <f>[1]All_Tasks_Billing!C1338</f>
        <v>25.6.1</v>
      </c>
      <c r="D1338" t="str">
        <f>[1]All_Tasks_Billing!D1338</f>
        <v>GDB06</v>
      </c>
      <c r="E1338" t="str">
        <f>[1]All_Tasks_Billing!E1338</f>
        <v>Switchboard</v>
      </c>
      <c r="F1338" t="str">
        <f>IF([1]All_Tasks_Billing!F1338="","",[1]All_Tasks_Billing!F1338)</f>
        <v>GDB SWBD</v>
      </c>
      <c r="G1338" t="str">
        <f>IF([1]All_Tasks_Billing!G1338="","",[1]All_Tasks_Billing!G1338)</f>
        <v/>
      </c>
      <c r="H1338" s="45" t="str">
        <f>[1]All_Tasks_Billing!H1338</f>
        <v/>
      </c>
      <c r="I1338" t="str">
        <f>IF([1]All_Tasks_Billing!I1338="","",[1]All_Tasks_Billing!I1338)</f>
        <v/>
      </c>
      <c r="J1338" t="str">
        <f>IF([1]All_Tasks_Billing!J1338="","",[1]All_Tasks_Billing!J1338)</f>
        <v/>
      </c>
      <c r="K1338" t="b">
        <f>[1]All_Tasks_Billing!K1338</f>
        <v>0</v>
      </c>
      <c r="L1338" s="45" t="str">
        <f>[1]All_Tasks_Billing!L1338</f>
        <v/>
      </c>
      <c r="M1338" t="str">
        <f>[1]All_Tasks_Billing!M1338</f>
        <v/>
      </c>
      <c r="N1338" s="46">
        <f>IF([1]All_Tasks_Billing!N1338="",0,[1]All_Tasks_Billing!N1338)</f>
        <v>0</v>
      </c>
      <c r="O1338" t="str">
        <f>[1]All_Tasks_Billing!O1338</f>
        <v/>
      </c>
      <c r="P1338" s="47">
        <f>IF([1]All_Tasks_Billing!P1338="",0,[1]All_Tasks_Billing!P1338)</f>
        <v>4</v>
      </c>
      <c r="Q1338" s="47">
        <f>IF([1]All_Tasks_Billing!Q1338="",0,[1]All_Tasks_Billing!Q1338)</f>
        <v>4</v>
      </c>
      <c r="R1338" s="47">
        <f>IF([1]All_Tasks_Billing!R1338="",0,[1]All_Tasks_Billing!R1338)</f>
        <v>4</v>
      </c>
      <c r="S1338" t="str">
        <f>[1]All_Tasks_Billing!S1338</f>
        <v/>
      </c>
      <c r="T1338" t="str">
        <f>[1]All_Tasks_Billing!T1338</f>
        <v/>
      </c>
      <c r="U1338" t="str">
        <f>[1]All_Tasks_Billing!U1338</f>
        <v/>
      </c>
      <c r="V1338">
        <f>[1]All_Tasks_Billing!V1338</f>
        <v>30</v>
      </c>
      <c r="W1338" s="48">
        <f>[1]All_Tasks_Billing!W1338</f>
        <v>150</v>
      </c>
      <c r="X1338">
        <f>[1]All_Tasks_Billing!X1338</f>
        <v>36388.44000000001</v>
      </c>
      <c r="Y1338">
        <f>[1]All_Tasks_Billing!Y1338</f>
        <v>1</v>
      </c>
      <c r="Z1338" s="49">
        <f>[1]All_Tasks_Billing!Z1338</f>
        <v>0</v>
      </c>
      <c r="AA1338" s="45" t="str">
        <f>[1]All_Tasks_Billing!AA1338</f>
        <v/>
      </c>
      <c r="AB1338" t="str">
        <f>[1]All_Tasks_Billing!AB1338</f>
        <v/>
      </c>
      <c r="AC1338" s="48">
        <f>[1]All_Tasks_Billing!AC1338</f>
        <v>0</v>
      </c>
      <c r="AD1338" s="48">
        <f>[1]All_Tasks_Billing!AD1338</f>
        <v>0</v>
      </c>
      <c r="AE1338" s="48">
        <f>[1]All_Tasks_Billing!AE1338</f>
        <v>0</v>
      </c>
      <c r="AF1338" s="48">
        <f>[1]All_Tasks_Billing!AF1338</f>
        <v>0</v>
      </c>
      <c r="AG1338" s="48">
        <f>[1]All_Tasks_Billing!AG1338</f>
        <v>0</v>
      </c>
      <c r="AH1338" s="48">
        <f>[1]All_Tasks_Billing!AH1338</f>
        <v>8.4000000000000005E-2</v>
      </c>
      <c r="AI1338" s="48">
        <f>[1]All_Tasks_Billing!AI1338</f>
        <v>0</v>
      </c>
      <c r="AJ1338" s="48">
        <f>[1]All_Tasks_Billing!AJ1338</f>
        <v>0</v>
      </c>
      <c r="AK1338" s="48">
        <f>[1]All_Tasks_Billing!AK1338</f>
        <v>0</v>
      </c>
      <c r="AL1338" s="48">
        <f>[1]All_Tasks_Billing!AL1338</f>
        <v>0</v>
      </c>
      <c r="AM1338" s="48">
        <f>[1]All_Tasks_Billing!AM1338</f>
        <v>0</v>
      </c>
      <c r="AN1338" s="48">
        <f>[1]All_Tasks_Billing!AN1338</f>
        <v>0</v>
      </c>
      <c r="AO1338" s="48">
        <f>[1]All_Tasks_Billing!AO1338</f>
        <v>0</v>
      </c>
      <c r="AP1338" s="48">
        <f>[1]All_Tasks_Billing!AP1338</f>
        <v>8.4000000000000005E-2</v>
      </c>
      <c r="AQ1338" s="48">
        <f>[1]All_Tasks_Billing!AQ1338</f>
        <v>0</v>
      </c>
      <c r="AR1338" s="48">
        <f>[1]All_Tasks_Billing!AR1338</f>
        <v>0</v>
      </c>
      <c r="AS1338" s="48">
        <f>[1]All_Tasks_Billing!AS1338</f>
        <v>0</v>
      </c>
      <c r="AT1338" s="48">
        <f>[1]All_Tasks_Billing!AT1338</f>
        <v>0</v>
      </c>
      <c r="AU1338" s="50" t="str">
        <f t="shared" si="360"/>
        <v/>
      </c>
      <c r="AV1338" s="50" t="str">
        <f t="shared" si="361"/>
        <v/>
      </c>
      <c r="AW1338" s="50" t="str">
        <f t="shared" si="362"/>
        <v/>
      </c>
      <c r="AX1338" s="50" t="str">
        <f t="shared" ca="1" si="363"/>
        <v>Not Completed</v>
      </c>
      <c r="AY1338" s="50" t="str">
        <f t="shared" ca="1" si="364"/>
        <v>Not Completed</v>
      </c>
      <c r="AZ1338" s="50" t="str">
        <f t="shared" ca="1" si="365"/>
        <v>Not Completed</v>
      </c>
      <c r="BA1338" s="48">
        <f t="shared" si="366"/>
        <v>0</v>
      </c>
      <c r="BB1338" s="45" t="str">
        <f t="shared" si="367"/>
        <v/>
      </c>
      <c r="BC1338" s="50" t="str">
        <f t="shared" si="368"/>
        <v/>
      </c>
      <c r="BD1338" s="48">
        <f t="shared" si="369"/>
        <v>0</v>
      </c>
      <c r="BE1338" s="50" t="str">
        <f t="shared" si="370"/>
        <v>Not Started</v>
      </c>
      <c r="BF1338" s="51">
        <f t="shared" si="371"/>
        <v>1</v>
      </c>
      <c r="BG1338" s="51">
        <f t="shared" si="372"/>
        <v>0</v>
      </c>
      <c r="BH1338" s="50" t="str">
        <f t="shared" si="373"/>
        <v/>
      </c>
      <c r="BI1338" s="50" t="str">
        <f t="shared" si="374"/>
        <v/>
      </c>
      <c r="BJ1338" s="50" t="str">
        <f t="shared" si="375"/>
        <v/>
      </c>
      <c r="BK1338" s="50" t="str">
        <f t="shared" si="376"/>
        <v xml:space="preserve">Not Started |  | </v>
      </c>
      <c r="BL1338" s="49" t="str">
        <f t="shared" ca="1" si="377"/>
        <v/>
      </c>
    </row>
    <row r="1339" spans="1:64" x14ac:dyDescent="0.25">
      <c r="A1339" t="str">
        <f>[1]All_Tasks_Billing!A1339</f>
        <v>LAS16.GDB01-12</v>
      </c>
      <c r="B1339" t="str">
        <f>[1]All_Tasks_Billing!B1339</f>
        <v>GDB</v>
      </c>
      <c r="C1339" t="str">
        <f>[1]All_Tasks_Billing!C1339</f>
        <v>25.6.2</v>
      </c>
      <c r="D1339" t="str">
        <f>[1]All_Tasks_Billing!D1339</f>
        <v>GDB06</v>
      </c>
      <c r="E1339" t="str">
        <f>[1]All_Tasks_Billing!E1339</f>
        <v>Circuit Breakers -Primary</v>
      </c>
      <c r="F1339" t="str">
        <f>IF([1]All_Tasks_Billing!F1339="","",[1]All_Tasks_Billing!F1339)</f>
        <v>GDB MAIN</v>
      </c>
      <c r="G1339" t="str">
        <f>IF([1]All_Tasks_Billing!G1339="","",[1]All_Tasks_Billing!G1339)</f>
        <v/>
      </c>
      <c r="H1339" s="45" t="str">
        <f>[1]All_Tasks_Billing!H1339</f>
        <v/>
      </c>
      <c r="I1339" t="str">
        <f>IF([1]All_Tasks_Billing!I1339="","",[1]All_Tasks_Billing!I1339)</f>
        <v/>
      </c>
      <c r="J1339" t="str">
        <f>IF([1]All_Tasks_Billing!J1339="","",[1]All_Tasks_Billing!J1339)</f>
        <v/>
      </c>
      <c r="K1339" t="b">
        <f>[1]All_Tasks_Billing!K1339</f>
        <v>0</v>
      </c>
      <c r="L1339" s="45" t="str">
        <f>[1]All_Tasks_Billing!L1339</f>
        <v/>
      </c>
      <c r="M1339" t="str">
        <f>[1]All_Tasks_Billing!M1339</f>
        <v/>
      </c>
      <c r="N1339" s="46">
        <f>IF([1]All_Tasks_Billing!N1339="",0,[1]All_Tasks_Billing!N1339)</f>
        <v>0</v>
      </c>
      <c r="O1339" t="str">
        <f>[1]All_Tasks_Billing!O1339</f>
        <v/>
      </c>
      <c r="P1339" s="47">
        <f>IF([1]All_Tasks_Billing!P1339="",0,[1]All_Tasks_Billing!P1339)</f>
        <v>4</v>
      </c>
      <c r="Q1339" s="47">
        <f>IF([1]All_Tasks_Billing!Q1339="",0,[1]All_Tasks_Billing!Q1339)</f>
        <v>4</v>
      </c>
      <c r="R1339" s="47">
        <f>IF([1]All_Tasks_Billing!R1339="",0,[1]All_Tasks_Billing!R1339)</f>
        <v>4</v>
      </c>
      <c r="S1339" t="str">
        <f>[1]All_Tasks_Billing!S1339</f>
        <v/>
      </c>
      <c r="T1339" t="str">
        <f>[1]All_Tasks_Billing!T1339</f>
        <v/>
      </c>
      <c r="U1339" t="str">
        <f>[1]All_Tasks_Billing!U1339</f>
        <v/>
      </c>
      <c r="V1339">
        <f>[1]All_Tasks_Billing!V1339</f>
        <v>30</v>
      </c>
      <c r="W1339" s="48">
        <f>[1]All_Tasks_Billing!W1339</f>
        <v>150</v>
      </c>
      <c r="X1339">
        <f>[1]All_Tasks_Billing!X1339</f>
        <v>36388.44000000001</v>
      </c>
      <c r="Y1339">
        <f>[1]All_Tasks_Billing!Y1339</f>
        <v>1</v>
      </c>
      <c r="Z1339" s="49">
        <f>[1]All_Tasks_Billing!Z1339</f>
        <v>0</v>
      </c>
      <c r="AA1339" s="45" t="str">
        <f>[1]All_Tasks_Billing!AA1339</f>
        <v/>
      </c>
      <c r="AB1339" t="str">
        <f>[1]All_Tasks_Billing!AB1339</f>
        <v/>
      </c>
      <c r="AC1339" s="48">
        <f>[1]All_Tasks_Billing!AC1339</f>
        <v>0</v>
      </c>
      <c r="AD1339" s="48">
        <f>[1]All_Tasks_Billing!AD1339</f>
        <v>0</v>
      </c>
      <c r="AE1339" s="48">
        <f>[1]All_Tasks_Billing!AE1339</f>
        <v>0</v>
      </c>
      <c r="AF1339" s="48">
        <f>[1]All_Tasks_Billing!AF1339</f>
        <v>0</v>
      </c>
      <c r="AG1339" s="48">
        <f>[1]All_Tasks_Billing!AG1339</f>
        <v>0</v>
      </c>
      <c r="AH1339" s="48">
        <f>[1]All_Tasks_Billing!AH1339</f>
        <v>8.4000000000000005E-2</v>
      </c>
      <c r="AI1339" s="48">
        <f>[1]All_Tasks_Billing!AI1339</f>
        <v>0</v>
      </c>
      <c r="AJ1339" s="48">
        <f>[1]All_Tasks_Billing!AJ1339</f>
        <v>0</v>
      </c>
      <c r="AK1339" s="48">
        <f>[1]All_Tasks_Billing!AK1339</f>
        <v>0</v>
      </c>
      <c r="AL1339" s="48">
        <f>[1]All_Tasks_Billing!AL1339</f>
        <v>0</v>
      </c>
      <c r="AM1339" s="48">
        <f>[1]All_Tasks_Billing!AM1339</f>
        <v>0</v>
      </c>
      <c r="AN1339" s="48">
        <f>[1]All_Tasks_Billing!AN1339</f>
        <v>0</v>
      </c>
      <c r="AO1339" s="48">
        <f>[1]All_Tasks_Billing!AO1339</f>
        <v>0</v>
      </c>
      <c r="AP1339" s="48">
        <f>[1]All_Tasks_Billing!AP1339</f>
        <v>8.4000000000000005E-2</v>
      </c>
      <c r="AQ1339" s="48">
        <f>[1]All_Tasks_Billing!AQ1339</f>
        <v>0</v>
      </c>
      <c r="AR1339" s="48">
        <f>[1]All_Tasks_Billing!AR1339</f>
        <v>0</v>
      </c>
      <c r="AS1339" s="48">
        <f>[1]All_Tasks_Billing!AS1339</f>
        <v>0</v>
      </c>
      <c r="AT1339" s="48">
        <f>[1]All_Tasks_Billing!AT1339</f>
        <v>0</v>
      </c>
      <c r="AU1339" s="50" t="str">
        <f t="shared" si="360"/>
        <v/>
      </c>
      <c r="AV1339" s="50" t="str">
        <f t="shared" si="361"/>
        <v/>
      </c>
      <c r="AW1339" s="50" t="str">
        <f t="shared" si="362"/>
        <v/>
      </c>
      <c r="AX1339" s="50" t="str">
        <f t="shared" ca="1" si="363"/>
        <v>Not Completed</v>
      </c>
      <c r="AY1339" s="50" t="str">
        <f t="shared" ca="1" si="364"/>
        <v>Not Completed</v>
      </c>
      <c r="AZ1339" s="50" t="str">
        <f t="shared" ca="1" si="365"/>
        <v>Not Completed</v>
      </c>
      <c r="BA1339" s="48">
        <f t="shared" si="366"/>
        <v>0</v>
      </c>
      <c r="BB1339" s="45" t="str">
        <f t="shared" si="367"/>
        <v/>
      </c>
      <c r="BC1339" s="50" t="str">
        <f t="shared" si="368"/>
        <v/>
      </c>
      <c r="BD1339" s="48">
        <f t="shared" si="369"/>
        <v>0</v>
      </c>
      <c r="BE1339" s="50" t="str">
        <f t="shared" si="370"/>
        <v>Not Started</v>
      </c>
      <c r="BF1339" s="51">
        <f t="shared" si="371"/>
        <v>1</v>
      </c>
      <c r="BG1339" s="51">
        <f t="shared" si="372"/>
        <v>0</v>
      </c>
      <c r="BH1339" s="50" t="str">
        <f t="shared" si="373"/>
        <v/>
      </c>
      <c r="BI1339" s="50" t="str">
        <f t="shared" si="374"/>
        <v/>
      </c>
      <c r="BJ1339" s="50" t="str">
        <f t="shared" si="375"/>
        <v/>
      </c>
      <c r="BK1339" s="50" t="str">
        <f t="shared" si="376"/>
        <v xml:space="preserve">Not Started |  | </v>
      </c>
      <c r="BL1339" s="49" t="str">
        <f t="shared" ca="1" si="377"/>
        <v/>
      </c>
    </row>
    <row r="1340" spans="1:64" x14ac:dyDescent="0.25">
      <c r="A1340" t="str">
        <f>[1]All_Tasks_Billing!A1340</f>
        <v>LAS16.GDB01-12</v>
      </c>
      <c r="B1340" t="str">
        <f>[1]All_Tasks_Billing!B1340</f>
        <v>GDB</v>
      </c>
      <c r="C1340" t="str">
        <f>[1]All_Tasks_Billing!C1340</f>
        <v>25.6.3</v>
      </c>
      <c r="D1340" t="str">
        <f>[1]All_Tasks_Billing!D1340</f>
        <v>GDB06</v>
      </c>
      <c r="E1340" t="str">
        <f>[1]All_Tasks_Billing!E1340</f>
        <v>Circuit Breakers -Primary</v>
      </c>
      <c r="F1340" t="str">
        <f>IF([1]All_Tasks_Billing!F1340="","",[1]All_Tasks_Billing!F1340)</f>
        <v>GDB LB</v>
      </c>
      <c r="G1340" t="str">
        <f>IF([1]All_Tasks_Billing!G1340="","",[1]All_Tasks_Billing!G1340)</f>
        <v/>
      </c>
      <c r="H1340" s="45" t="str">
        <f>[1]All_Tasks_Billing!H1340</f>
        <v/>
      </c>
      <c r="I1340" t="str">
        <f>IF([1]All_Tasks_Billing!I1340="","",[1]All_Tasks_Billing!I1340)</f>
        <v/>
      </c>
      <c r="J1340" t="str">
        <f>IF([1]All_Tasks_Billing!J1340="","",[1]All_Tasks_Billing!J1340)</f>
        <v/>
      </c>
      <c r="K1340" t="b">
        <f>[1]All_Tasks_Billing!K1340</f>
        <v>0</v>
      </c>
      <c r="L1340" s="45" t="str">
        <f>[1]All_Tasks_Billing!L1340</f>
        <v/>
      </c>
      <c r="M1340" t="str">
        <f>[1]All_Tasks_Billing!M1340</f>
        <v/>
      </c>
      <c r="N1340" s="46">
        <f>IF([1]All_Tasks_Billing!N1340="",0,[1]All_Tasks_Billing!N1340)</f>
        <v>0</v>
      </c>
      <c r="O1340" t="str">
        <f>[1]All_Tasks_Billing!O1340</f>
        <v/>
      </c>
      <c r="P1340" s="47">
        <f>IF([1]All_Tasks_Billing!P1340="",0,[1]All_Tasks_Billing!P1340)</f>
        <v>4</v>
      </c>
      <c r="Q1340" s="47">
        <f>IF([1]All_Tasks_Billing!Q1340="",0,[1]All_Tasks_Billing!Q1340)</f>
        <v>4</v>
      </c>
      <c r="R1340" s="47">
        <f>IF([1]All_Tasks_Billing!R1340="",0,[1]All_Tasks_Billing!R1340)</f>
        <v>4</v>
      </c>
      <c r="S1340" t="str">
        <f>[1]All_Tasks_Billing!S1340</f>
        <v/>
      </c>
      <c r="T1340" t="str">
        <f>[1]All_Tasks_Billing!T1340</f>
        <v/>
      </c>
      <c r="U1340" t="str">
        <f>[1]All_Tasks_Billing!U1340</f>
        <v/>
      </c>
      <c r="V1340">
        <f>[1]All_Tasks_Billing!V1340</f>
        <v>30</v>
      </c>
      <c r="W1340" s="48">
        <f>[1]All_Tasks_Billing!W1340</f>
        <v>150</v>
      </c>
      <c r="X1340">
        <f>[1]All_Tasks_Billing!X1340</f>
        <v>36388.44000000001</v>
      </c>
      <c r="Y1340">
        <f>[1]All_Tasks_Billing!Y1340</f>
        <v>1</v>
      </c>
      <c r="Z1340" s="49">
        <f>[1]All_Tasks_Billing!Z1340</f>
        <v>0</v>
      </c>
      <c r="AA1340" s="45" t="str">
        <f>[1]All_Tasks_Billing!AA1340</f>
        <v/>
      </c>
      <c r="AB1340" t="str">
        <f>[1]All_Tasks_Billing!AB1340</f>
        <v/>
      </c>
      <c r="AC1340" s="48">
        <f>[1]All_Tasks_Billing!AC1340</f>
        <v>0</v>
      </c>
      <c r="AD1340" s="48">
        <f>[1]All_Tasks_Billing!AD1340</f>
        <v>0</v>
      </c>
      <c r="AE1340" s="48">
        <f>[1]All_Tasks_Billing!AE1340</f>
        <v>0</v>
      </c>
      <c r="AF1340" s="48">
        <f>[1]All_Tasks_Billing!AF1340</f>
        <v>0</v>
      </c>
      <c r="AG1340" s="48">
        <f>[1]All_Tasks_Billing!AG1340</f>
        <v>0</v>
      </c>
      <c r="AH1340" s="48">
        <f>[1]All_Tasks_Billing!AH1340</f>
        <v>8.4000000000000005E-2</v>
      </c>
      <c r="AI1340" s="48">
        <f>[1]All_Tasks_Billing!AI1340</f>
        <v>0</v>
      </c>
      <c r="AJ1340" s="48">
        <f>[1]All_Tasks_Billing!AJ1340</f>
        <v>0</v>
      </c>
      <c r="AK1340" s="48">
        <f>[1]All_Tasks_Billing!AK1340</f>
        <v>0</v>
      </c>
      <c r="AL1340" s="48">
        <f>[1]All_Tasks_Billing!AL1340</f>
        <v>0</v>
      </c>
      <c r="AM1340" s="48">
        <f>[1]All_Tasks_Billing!AM1340</f>
        <v>0</v>
      </c>
      <c r="AN1340" s="48">
        <f>[1]All_Tasks_Billing!AN1340</f>
        <v>0</v>
      </c>
      <c r="AO1340" s="48">
        <f>[1]All_Tasks_Billing!AO1340</f>
        <v>0</v>
      </c>
      <c r="AP1340" s="48">
        <f>[1]All_Tasks_Billing!AP1340</f>
        <v>8.4000000000000005E-2</v>
      </c>
      <c r="AQ1340" s="48">
        <f>[1]All_Tasks_Billing!AQ1340</f>
        <v>0</v>
      </c>
      <c r="AR1340" s="48">
        <f>[1]All_Tasks_Billing!AR1340</f>
        <v>0</v>
      </c>
      <c r="AS1340" s="48">
        <f>[1]All_Tasks_Billing!AS1340</f>
        <v>0</v>
      </c>
      <c r="AT1340" s="48">
        <f>[1]All_Tasks_Billing!AT1340</f>
        <v>0</v>
      </c>
      <c r="AU1340" s="50" t="str">
        <f t="shared" si="360"/>
        <v/>
      </c>
      <c r="AV1340" s="50" t="str">
        <f t="shared" si="361"/>
        <v/>
      </c>
      <c r="AW1340" s="50" t="str">
        <f t="shared" si="362"/>
        <v/>
      </c>
      <c r="AX1340" s="50" t="str">
        <f t="shared" ca="1" si="363"/>
        <v>Not Completed</v>
      </c>
      <c r="AY1340" s="50" t="str">
        <f t="shared" ca="1" si="364"/>
        <v>Not Completed</v>
      </c>
      <c r="AZ1340" s="50" t="str">
        <f t="shared" ca="1" si="365"/>
        <v>Not Completed</v>
      </c>
      <c r="BA1340" s="48">
        <f t="shared" si="366"/>
        <v>0</v>
      </c>
      <c r="BB1340" s="45" t="str">
        <f t="shared" si="367"/>
        <v/>
      </c>
      <c r="BC1340" s="50" t="str">
        <f t="shared" si="368"/>
        <v/>
      </c>
      <c r="BD1340" s="48">
        <f t="shared" si="369"/>
        <v>0</v>
      </c>
      <c r="BE1340" s="50" t="str">
        <f t="shared" si="370"/>
        <v>Not Started</v>
      </c>
      <c r="BF1340" s="51">
        <f t="shared" si="371"/>
        <v>1</v>
      </c>
      <c r="BG1340" s="51">
        <f t="shared" si="372"/>
        <v>0</v>
      </c>
      <c r="BH1340" s="50" t="str">
        <f t="shared" si="373"/>
        <v/>
      </c>
      <c r="BI1340" s="50" t="str">
        <f t="shared" si="374"/>
        <v/>
      </c>
      <c r="BJ1340" s="50" t="str">
        <f t="shared" si="375"/>
        <v/>
      </c>
      <c r="BK1340" s="50" t="str">
        <f t="shared" si="376"/>
        <v xml:space="preserve">Not Started |  | </v>
      </c>
      <c r="BL1340" s="49" t="str">
        <f t="shared" ca="1" si="377"/>
        <v/>
      </c>
    </row>
    <row r="1341" spans="1:64" x14ac:dyDescent="0.25">
      <c r="A1341" t="str">
        <f>[1]All_Tasks_Billing!A1341</f>
        <v>LAS16.GDB01-12</v>
      </c>
      <c r="B1341" t="str">
        <f>[1]All_Tasks_Billing!B1341</f>
        <v>GDB</v>
      </c>
      <c r="C1341" t="str">
        <f>[1]All_Tasks_Billing!C1341</f>
        <v>25.6.4</v>
      </c>
      <c r="D1341" t="str">
        <f>[1]All_Tasks_Billing!D1341</f>
        <v>GDB06</v>
      </c>
      <c r="E1341" t="str">
        <f>[1]All_Tasks_Billing!E1341</f>
        <v>XFMR - Dry-Type, Small</v>
      </c>
      <c r="F1341" t="str">
        <f>IF([1]All_Tasks_Billing!F1341="","",[1]All_Tasks_Billing!F1341)</f>
        <v/>
      </c>
      <c r="G1341" t="str">
        <f>IF([1]All_Tasks_Billing!G1341="","",[1]All_Tasks_Billing!G1341)</f>
        <v/>
      </c>
      <c r="H1341" s="45" t="str">
        <f>[1]All_Tasks_Billing!H1341</f>
        <v/>
      </c>
      <c r="I1341" t="str">
        <f>IF([1]All_Tasks_Billing!I1341="","",[1]All_Tasks_Billing!I1341)</f>
        <v/>
      </c>
      <c r="J1341" t="str">
        <f>IF([1]All_Tasks_Billing!J1341="","",[1]All_Tasks_Billing!J1341)</f>
        <v/>
      </c>
      <c r="K1341" t="b">
        <f>[1]All_Tasks_Billing!K1341</f>
        <v>0</v>
      </c>
      <c r="L1341" s="45" t="str">
        <f>[1]All_Tasks_Billing!L1341</f>
        <v/>
      </c>
      <c r="M1341" t="str">
        <f>[1]All_Tasks_Billing!M1341</f>
        <v/>
      </c>
      <c r="N1341" s="46">
        <f>IF([1]All_Tasks_Billing!N1341="",0,[1]All_Tasks_Billing!N1341)</f>
        <v>0</v>
      </c>
      <c r="O1341" t="str">
        <f>[1]All_Tasks_Billing!O1341</f>
        <v/>
      </c>
      <c r="P1341" s="47">
        <f>IF([1]All_Tasks_Billing!P1341="",0,[1]All_Tasks_Billing!P1341)</f>
        <v>2</v>
      </c>
      <c r="Q1341" s="47">
        <f>IF([1]All_Tasks_Billing!Q1341="",0,[1]All_Tasks_Billing!Q1341)</f>
        <v>2</v>
      </c>
      <c r="R1341" s="47">
        <f>IF([1]All_Tasks_Billing!R1341="",0,[1]All_Tasks_Billing!R1341)</f>
        <v>2</v>
      </c>
      <c r="S1341" t="str">
        <f>[1]All_Tasks_Billing!S1341</f>
        <v/>
      </c>
      <c r="T1341" t="str">
        <f>[1]All_Tasks_Billing!T1341</f>
        <v/>
      </c>
      <c r="U1341" t="str">
        <f>[1]All_Tasks_Billing!U1341</f>
        <v/>
      </c>
      <c r="V1341">
        <f>[1]All_Tasks_Billing!V1341</f>
        <v>30</v>
      </c>
      <c r="W1341" s="48">
        <f>[1]All_Tasks_Billing!W1341</f>
        <v>150</v>
      </c>
      <c r="X1341">
        <f>[1]All_Tasks_Billing!X1341</f>
        <v>36388.44000000001</v>
      </c>
      <c r="Y1341">
        <f>[1]All_Tasks_Billing!Y1341</f>
        <v>1</v>
      </c>
      <c r="Z1341" s="49">
        <f>[1]All_Tasks_Billing!Z1341</f>
        <v>0</v>
      </c>
      <c r="AA1341" s="45" t="str">
        <f>[1]All_Tasks_Billing!AA1341</f>
        <v/>
      </c>
      <c r="AB1341" t="str">
        <f>[1]All_Tasks_Billing!AB1341</f>
        <v/>
      </c>
      <c r="AC1341" s="48">
        <f>[1]All_Tasks_Billing!AC1341</f>
        <v>0</v>
      </c>
      <c r="AD1341" s="48">
        <f>[1]All_Tasks_Billing!AD1341</f>
        <v>0</v>
      </c>
      <c r="AE1341" s="48">
        <f>[1]All_Tasks_Billing!AE1341</f>
        <v>0</v>
      </c>
      <c r="AF1341" s="48">
        <f>[1]All_Tasks_Billing!AF1341</f>
        <v>0</v>
      </c>
      <c r="AG1341" s="48">
        <f>[1]All_Tasks_Billing!AG1341</f>
        <v>0</v>
      </c>
      <c r="AH1341" s="48">
        <f>[1]All_Tasks_Billing!AH1341</f>
        <v>4.2000000000000003E-2</v>
      </c>
      <c r="AI1341" s="48">
        <f>[1]All_Tasks_Billing!AI1341</f>
        <v>0</v>
      </c>
      <c r="AJ1341" s="48">
        <f>[1]All_Tasks_Billing!AJ1341</f>
        <v>0</v>
      </c>
      <c r="AK1341" s="48">
        <f>[1]All_Tasks_Billing!AK1341</f>
        <v>0</v>
      </c>
      <c r="AL1341" s="48">
        <f>[1]All_Tasks_Billing!AL1341</f>
        <v>0</v>
      </c>
      <c r="AM1341" s="48">
        <f>[1]All_Tasks_Billing!AM1341</f>
        <v>0</v>
      </c>
      <c r="AN1341" s="48">
        <f>[1]All_Tasks_Billing!AN1341</f>
        <v>0</v>
      </c>
      <c r="AO1341" s="48">
        <f>[1]All_Tasks_Billing!AO1341</f>
        <v>0</v>
      </c>
      <c r="AP1341" s="48">
        <f>[1]All_Tasks_Billing!AP1341</f>
        <v>4.2000000000000003E-2</v>
      </c>
      <c r="AQ1341" s="48">
        <f>[1]All_Tasks_Billing!AQ1341</f>
        <v>0</v>
      </c>
      <c r="AR1341" s="48">
        <f>[1]All_Tasks_Billing!AR1341</f>
        <v>0</v>
      </c>
      <c r="AS1341" s="48">
        <f>[1]All_Tasks_Billing!AS1341</f>
        <v>0</v>
      </c>
      <c r="AT1341" s="48">
        <f>[1]All_Tasks_Billing!AT1341</f>
        <v>0</v>
      </c>
      <c r="AU1341" s="50" t="str">
        <f t="shared" si="360"/>
        <v/>
      </c>
      <c r="AV1341" s="50" t="str">
        <f t="shared" si="361"/>
        <v/>
      </c>
      <c r="AW1341" s="50" t="str">
        <f t="shared" si="362"/>
        <v/>
      </c>
      <c r="AX1341" s="50" t="str">
        <f t="shared" ca="1" si="363"/>
        <v>Not Completed</v>
      </c>
      <c r="AY1341" s="50" t="str">
        <f t="shared" ca="1" si="364"/>
        <v>Not Completed</v>
      </c>
      <c r="AZ1341" s="50" t="str">
        <f t="shared" ca="1" si="365"/>
        <v>Not Completed</v>
      </c>
      <c r="BA1341" s="48">
        <f t="shared" si="366"/>
        <v>0</v>
      </c>
      <c r="BB1341" s="45" t="str">
        <f t="shared" si="367"/>
        <v/>
      </c>
      <c r="BC1341" s="50" t="str">
        <f t="shared" si="368"/>
        <v/>
      </c>
      <c r="BD1341" s="48">
        <f t="shared" si="369"/>
        <v>0</v>
      </c>
      <c r="BE1341" s="50" t="str">
        <f t="shared" si="370"/>
        <v>Not Started</v>
      </c>
      <c r="BF1341" s="51">
        <f t="shared" si="371"/>
        <v>1</v>
      </c>
      <c r="BG1341" s="51">
        <f t="shared" si="372"/>
        <v>0</v>
      </c>
      <c r="BH1341" s="50" t="str">
        <f t="shared" si="373"/>
        <v/>
      </c>
      <c r="BI1341" s="50" t="str">
        <f t="shared" si="374"/>
        <v/>
      </c>
      <c r="BJ1341" s="50" t="str">
        <f t="shared" si="375"/>
        <v/>
      </c>
      <c r="BK1341" s="50" t="str">
        <f t="shared" si="376"/>
        <v xml:space="preserve">Not Started |  | </v>
      </c>
      <c r="BL1341" s="49" t="str">
        <f t="shared" ca="1" si="377"/>
        <v/>
      </c>
    </row>
    <row r="1342" spans="1:64" x14ac:dyDescent="0.25">
      <c r="A1342" t="str">
        <f>[1]All_Tasks_Billing!A1342</f>
        <v>LAS16.GDB01-12</v>
      </c>
      <c r="B1342" t="str">
        <f>[1]All_Tasks_Billing!B1342</f>
        <v>GDB</v>
      </c>
      <c r="C1342" t="str">
        <f>[1]All_Tasks_Billing!C1342</f>
        <v>25.6.5</v>
      </c>
      <c r="D1342" t="str">
        <f>[1]All_Tasks_Billing!D1342</f>
        <v>GDB06</v>
      </c>
      <c r="E1342" t="str">
        <f>[1]All_Tasks_Billing!E1342</f>
        <v>Panelboards</v>
      </c>
      <c r="F1342" t="str">
        <f>IF([1]All_Tasks_Billing!F1342="","",[1]All_Tasks_Billing!F1342)</f>
        <v/>
      </c>
      <c r="G1342" t="str">
        <f>IF([1]All_Tasks_Billing!G1342="","",[1]All_Tasks_Billing!G1342)</f>
        <v/>
      </c>
      <c r="H1342" s="45" t="str">
        <f>[1]All_Tasks_Billing!H1342</f>
        <v/>
      </c>
      <c r="I1342" t="str">
        <f>IF([1]All_Tasks_Billing!I1342="","",[1]All_Tasks_Billing!I1342)</f>
        <v/>
      </c>
      <c r="J1342" t="str">
        <f>IF([1]All_Tasks_Billing!J1342="","",[1]All_Tasks_Billing!J1342)</f>
        <v/>
      </c>
      <c r="K1342" t="b">
        <f>[1]All_Tasks_Billing!K1342</f>
        <v>0</v>
      </c>
      <c r="L1342" s="45" t="str">
        <f>[1]All_Tasks_Billing!L1342</f>
        <v/>
      </c>
      <c r="M1342" t="str">
        <f>[1]All_Tasks_Billing!M1342</f>
        <v/>
      </c>
      <c r="N1342" s="46">
        <f>IF([1]All_Tasks_Billing!N1342="",0,[1]All_Tasks_Billing!N1342)</f>
        <v>0</v>
      </c>
      <c r="O1342" t="str">
        <f>[1]All_Tasks_Billing!O1342</f>
        <v/>
      </c>
      <c r="P1342" s="47">
        <f>IF([1]All_Tasks_Billing!P1342="",0,[1]All_Tasks_Billing!P1342)</f>
        <v>0.5</v>
      </c>
      <c r="Q1342" s="47">
        <f>IF([1]All_Tasks_Billing!Q1342="",0,[1]All_Tasks_Billing!Q1342)</f>
        <v>0.5</v>
      </c>
      <c r="R1342" s="47">
        <f>IF([1]All_Tasks_Billing!R1342="",0,[1]All_Tasks_Billing!R1342)</f>
        <v>0.5</v>
      </c>
      <c r="S1342" t="str">
        <f>[1]All_Tasks_Billing!S1342</f>
        <v/>
      </c>
      <c r="T1342" t="str">
        <f>[1]All_Tasks_Billing!T1342</f>
        <v/>
      </c>
      <c r="U1342" t="str">
        <f>[1]All_Tasks_Billing!U1342</f>
        <v/>
      </c>
      <c r="V1342">
        <f>[1]All_Tasks_Billing!V1342</f>
        <v>30</v>
      </c>
      <c r="W1342" s="48">
        <f>[1]All_Tasks_Billing!W1342</f>
        <v>150</v>
      </c>
      <c r="X1342">
        <f>[1]All_Tasks_Billing!X1342</f>
        <v>36388.44000000001</v>
      </c>
      <c r="Y1342">
        <f>[1]All_Tasks_Billing!Y1342</f>
        <v>1</v>
      </c>
      <c r="Z1342" s="49">
        <f>[1]All_Tasks_Billing!Z1342</f>
        <v>0</v>
      </c>
      <c r="AA1342" s="45" t="str">
        <f>[1]All_Tasks_Billing!AA1342</f>
        <v/>
      </c>
      <c r="AB1342" t="str">
        <f>[1]All_Tasks_Billing!AB1342</f>
        <v/>
      </c>
      <c r="AC1342" s="48">
        <f>[1]All_Tasks_Billing!AC1342</f>
        <v>0</v>
      </c>
      <c r="AD1342" s="48">
        <f>[1]All_Tasks_Billing!AD1342</f>
        <v>0</v>
      </c>
      <c r="AE1342" s="48">
        <f>[1]All_Tasks_Billing!AE1342</f>
        <v>0</v>
      </c>
      <c r="AF1342" s="48">
        <f>[1]All_Tasks_Billing!AF1342</f>
        <v>0</v>
      </c>
      <c r="AG1342" s="48">
        <f>[1]All_Tasks_Billing!AG1342</f>
        <v>0</v>
      </c>
      <c r="AH1342" s="48">
        <f>[1]All_Tasks_Billing!AH1342</f>
        <v>1.0500000000000001E-2</v>
      </c>
      <c r="AI1342" s="48">
        <f>[1]All_Tasks_Billing!AI1342</f>
        <v>0</v>
      </c>
      <c r="AJ1342" s="48">
        <f>[1]All_Tasks_Billing!AJ1342</f>
        <v>0</v>
      </c>
      <c r="AK1342" s="48">
        <f>[1]All_Tasks_Billing!AK1342</f>
        <v>0</v>
      </c>
      <c r="AL1342" s="48">
        <f>[1]All_Tasks_Billing!AL1342</f>
        <v>0</v>
      </c>
      <c r="AM1342" s="48">
        <f>[1]All_Tasks_Billing!AM1342</f>
        <v>0</v>
      </c>
      <c r="AN1342" s="48">
        <f>[1]All_Tasks_Billing!AN1342</f>
        <v>0</v>
      </c>
      <c r="AO1342" s="48">
        <f>[1]All_Tasks_Billing!AO1342</f>
        <v>0</v>
      </c>
      <c r="AP1342" s="48">
        <f>[1]All_Tasks_Billing!AP1342</f>
        <v>1.0500000000000001E-2</v>
      </c>
      <c r="AQ1342" s="48">
        <f>[1]All_Tasks_Billing!AQ1342</f>
        <v>0</v>
      </c>
      <c r="AR1342" s="48">
        <f>[1]All_Tasks_Billing!AR1342</f>
        <v>0</v>
      </c>
      <c r="AS1342" s="48">
        <f>[1]All_Tasks_Billing!AS1342</f>
        <v>0</v>
      </c>
      <c r="AT1342" s="48">
        <f>[1]All_Tasks_Billing!AT1342</f>
        <v>0</v>
      </c>
      <c r="AU1342" s="50" t="str">
        <f t="shared" si="360"/>
        <v/>
      </c>
      <c r="AV1342" s="50" t="str">
        <f t="shared" si="361"/>
        <v/>
      </c>
      <c r="AW1342" s="50" t="str">
        <f t="shared" si="362"/>
        <v/>
      </c>
      <c r="AX1342" s="50" t="str">
        <f t="shared" ca="1" si="363"/>
        <v>Not Completed</v>
      </c>
      <c r="AY1342" s="50" t="str">
        <f t="shared" ca="1" si="364"/>
        <v>Not Completed</v>
      </c>
      <c r="AZ1342" s="50" t="str">
        <f t="shared" ca="1" si="365"/>
        <v>Not Completed</v>
      </c>
      <c r="BA1342" s="48">
        <f t="shared" si="366"/>
        <v>0</v>
      </c>
      <c r="BB1342" s="45" t="str">
        <f t="shared" si="367"/>
        <v/>
      </c>
      <c r="BC1342" s="50" t="str">
        <f t="shared" si="368"/>
        <v/>
      </c>
      <c r="BD1342" s="48">
        <f t="shared" si="369"/>
        <v>0</v>
      </c>
      <c r="BE1342" s="50" t="str">
        <f t="shared" si="370"/>
        <v>Not Started</v>
      </c>
      <c r="BF1342" s="51">
        <f t="shared" si="371"/>
        <v>1</v>
      </c>
      <c r="BG1342" s="51">
        <f t="shared" si="372"/>
        <v>0</v>
      </c>
      <c r="BH1342" s="50" t="str">
        <f t="shared" si="373"/>
        <v/>
      </c>
      <c r="BI1342" s="50" t="str">
        <f t="shared" si="374"/>
        <v/>
      </c>
      <c r="BJ1342" s="50" t="str">
        <f t="shared" si="375"/>
        <v/>
      </c>
      <c r="BK1342" s="50" t="str">
        <f t="shared" si="376"/>
        <v xml:space="preserve">Not Started |  | </v>
      </c>
      <c r="BL1342" s="49" t="str">
        <f t="shared" ca="1" si="377"/>
        <v/>
      </c>
    </row>
    <row r="1343" spans="1:64" x14ac:dyDescent="0.25">
      <c r="A1343" t="str">
        <f>[1]All_Tasks_Billing!A1343</f>
        <v>LAS16.GDB01-12</v>
      </c>
      <c r="B1343" t="str">
        <f>[1]All_Tasks_Billing!B1343</f>
        <v>GDB</v>
      </c>
      <c r="C1343" t="str">
        <f>[1]All_Tasks_Billing!C1343</f>
        <v>25.6.6</v>
      </c>
      <c r="D1343" t="str">
        <f>[1]All_Tasks_Billing!D1343</f>
        <v>GDB06</v>
      </c>
      <c r="E1343" t="str">
        <f>[1]All_Tasks_Billing!E1343</f>
        <v>LV Cables</v>
      </c>
      <c r="F1343" t="str">
        <f>IF([1]All_Tasks_Billing!F1343="","",[1]All_Tasks_Billing!F1343)</f>
        <v/>
      </c>
      <c r="G1343" t="str">
        <f>IF([1]All_Tasks_Billing!G1343="","",[1]All_Tasks_Billing!G1343)</f>
        <v/>
      </c>
      <c r="H1343" s="45" t="str">
        <f>[1]All_Tasks_Billing!H1343</f>
        <v/>
      </c>
      <c r="I1343" t="str">
        <f>IF([1]All_Tasks_Billing!I1343="","",[1]All_Tasks_Billing!I1343)</f>
        <v/>
      </c>
      <c r="J1343" t="str">
        <f>IF([1]All_Tasks_Billing!J1343="","",[1]All_Tasks_Billing!J1343)</f>
        <v/>
      </c>
      <c r="K1343" t="b">
        <f>[1]All_Tasks_Billing!K1343</f>
        <v>0</v>
      </c>
      <c r="L1343" s="45" t="str">
        <f>[1]All_Tasks_Billing!L1343</f>
        <v/>
      </c>
      <c r="M1343" t="str">
        <f>[1]All_Tasks_Billing!M1343</f>
        <v/>
      </c>
      <c r="N1343" s="46">
        <f>IF([1]All_Tasks_Billing!N1343="",0,[1]All_Tasks_Billing!N1343)</f>
        <v>0</v>
      </c>
      <c r="O1343" t="str">
        <f>[1]All_Tasks_Billing!O1343</f>
        <v/>
      </c>
      <c r="P1343" s="47">
        <f>IF([1]All_Tasks_Billing!P1343="",0,[1]All_Tasks_Billing!P1343)</f>
        <v>0.3</v>
      </c>
      <c r="Q1343" s="47">
        <f>IF([1]All_Tasks_Billing!Q1343="",0,[1]All_Tasks_Billing!Q1343)</f>
        <v>0.3</v>
      </c>
      <c r="R1343" s="47">
        <f>IF([1]All_Tasks_Billing!R1343="",0,[1]All_Tasks_Billing!R1343)</f>
        <v>0.3</v>
      </c>
      <c r="S1343" t="str">
        <f>[1]All_Tasks_Billing!S1343</f>
        <v/>
      </c>
      <c r="T1343" t="str">
        <f>[1]All_Tasks_Billing!T1343</f>
        <v/>
      </c>
      <c r="U1343" t="str">
        <f>[1]All_Tasks_Billing!U1343</f>
        <v/>
      </c>
      <c r="V1343">
        <f>[1]All_Tasks_Billing!V1343</f>
        <v>30</v>
      </c>
      <c r="W1343" s="48">
        <f>[1]All_Tasks_Billing!W1343</f>
        <v>150</v>
      </c>
      <c r="X1343">
        <f>[1]All_Tasks_Billing!X1343</f>
        <v>36388.44000000001</v>
      </c>
      <c r="Y1343">
        <f>[1]All_Tasks_Billing!Y1343</f>
        <v>1</v>
      </c>
      <c r="Z1343" s="49">
        <f>[1]All_Tasks_Billing!Z1343</f>
        <v>0</v>
      </c>
      <c r="AA1343" s="45" t="str">
        <f>[1]All_Tasks_Billing!AA1343</f>
        <v/>
      </c>
      <c r="AB1343" t="str">
        <f>[1]All_Tasks_Billing!AB1343</f>
        <v/>
      </c>
      <c r="AC1343" s="48">
        <f>[1]All_Tasks_Billing!AC1343</f>
        <v>0</v>
      </c>
      <c r="AD1343" s="48">
        <f>[1]All_Tasks_Billing!AD1343</f>
        <v>0</v>
      </c>
      <c r="AE1343" s="48">
        <f>[1]All_Tasks_Billing!AE1343</f>
        <v>0</v>
      </c>
      <c r="AF1343" s="48">
        <f>[1]All_Tasks_Billing!AF1343</f>
        <v>0</v>
      </c>
      <c r="AG1343" s="48">
        <f>[1]All_Tasks_Billing!AG1343</f>
        <v>0</v>
      </c>
      <c r="AH1343" s="48">
        <f>[1]All_Tasks_Billing!AH1343</f>
        <v>6.3E-3</v>
      </c>
      <c r="AI1343" s="48">
        <f>[1]All_Tasks_Billing!AI1343</f>
        <v>0</v>
      </c>
      <c r="AJ1343" s="48">
        <f>[1]All_Tasks_Billing!AJ1343</f>
        <v>0</v>
      </c>
      <c r="AK1343" s="48">
        <f>[1]All_Tasks_Billing!AK1343</f>
        <v>0</v>
      </c>
      <c r="AL1343" s="48">
        <f>[1]All_Tasks_Billing!AL1343</f>
        <v>0</v>
      </c>
      <c r="AM1343" s="48">
        <f>[1]All_Tasks_Billing!AM1343</f>
        <v>0</v>
      </c>
      <c r="AN1343" s="48">
        <f>[1]All_Tasks_Billing!AN1343</f>
        <v>0</v>
      </c>
      <c r="AO1343" s="48">
        <f>[1]All_Tasks_Billing!AO1343</f>
        <v>0</v>
      </c>
      <c r="AP1343" s="48">
        <f>[1]All_Tasks_Billing!AP1343</f>
        <v>6.3E-3</v>
      </c>
      <c r="AQ1343" s="48">
        <f>[1]All_Tasks_Billing!AQ1343</f>
        <v>0</v>
      </c>
      <c r="AR1343" s="48">
        <f>[1]All_Tasks_Billing!AR1343</f>
        <v>0</v>
      </c>
      <c r="AS1343" s="48">
        <f>[1]All_Tasks_Billing!AS1343</f>
        <v>0</v>
      </c>
      <c r="AT1343" s="48">
        <f>[1]All_Tasks_Billing!AT1343</f>
        <v>0</v>
      </c>
      <c r="AU1343" s="50" t="str">
        <f t="shared" si="360"/>
        <v/>
      </c>
      <c r="AV1343" s="50" t="str">
        <f t="shared" si="361"/>
        <v/>
      </c>
      <c r="AW1343" s="50" t="str">
        <f t="shared" si="362"/>
        <v/>
      </c>
      <c r="AX1343" s="50" t="str">
        <f t="shared" ca="1" si="363"/>
        <v>Not Completed</v>
      </c>
      <c r="AY1343" s="50" t="str">
        <f t="shared" ca="1" si="364"/>
        <v>Not Completed</v>
      </c>
      <c r="AZ1343" s="50" t="str">
        <f t="shared" ca="1" si="365"/>
        <v>Not Completed</v>
      </c>
      <c r="BA1343" s="48">
        <f t="shared" si="366"/>
        <v>0</v>
      </c>
      <c r="BB1343" s="45" t="str">
        <f t="shared" si="367"/>
        <v/>
      </c>
      <c r="BC1343" s="50" t="str">
        <f t="shared" si="368"/>
        <v/>
      </c>
      <c r="BD1343" s="48">
        <f t="shared" si="369"/>
        <v>0</v>
      </c>
      <c r="BE1343" s="50" t="str">
        <f t="shared" si="370"/>
        <v>Not Started</v>
      </c>
      <c r="BF1343" s="51">
        <f t="shared" si="371"/>
        <v>1</v>
      </c>
      <c r="BG1343" s="51">
        <f t="shared" si="372"/>
        <v>0</v>
      </c>
      <c r="BH1343" s="50" t="str">
        <f t="shared" si="373"/>
        <v/>
      </c>
      <c r="BI1343" s="50" t="str">
        <f t="shared" si="374"/>
        <v/>
      </c>
      <c r="BJ1343" s="50" t="str">
        <f t="shared" si="375"/>
        <v/>
      </c>
      <c r="BK1343" s="50" t="str">
        <f t="shared" si="376"/>
        <v xml:space="preserve">Not Started |  | </v>
      </c>
      <c r="BL1343" s="49" t="str">
        <f t="shared" ca="1" si="377"/>
        <v/>
      </c>
    </row>
    <row r="1344" spans="1:64" x14ac:dyDescent="0.25">
      <c r="A1344" t="str">
        <f>[1]All_Tasks_Billing!A1344</f>
        <v>LAS16.GDB01-12</v>
      </c>
      <c r="B1344" t="str">
        <f>[1]All_Tasks_Billing!B1344</f>
        <v>GDB</v>
      </c>
      <c r="C1344" t="str">
        <f>[1]All_Tasks_Billing!C1344</f>
        <v>25.6.7</v>
      </c>
      <c r="D1344" t="str">
        <f>[1]All_Tasks_Billing!D1344</f>
        <v>GDB06</v>
      </c>
      <c r="E1344" t="str">
        <f>[1]All_Tasks_Billing!E1344</f>
        <v>GROUND RESISTANCE</v>
      </c>
      <c r="F1344" t="str">
        <f>IF([1]All_Tasks_Billing!F1344="","",[1]All_Tasks_Billing!F1344)</f>
        <v/>
      </c>
      <c r="G1344" t="str">
        <f>IF([1]All_Tasks_Billing!G1344="","",[1]All_Tasks_Billing!G1344)</f>
        <v/>
      </c>
      <c r="H1344" s="45" t="str">
        <f>[1]All_Tasks_Billing!H1344</f>
        <v/>
      </c>
      <c r="I1344" t="str">
        <f>IF([1]All_Tasks_Billing!I1344="","",[1]All_Tasks_Billing!I1344)</f>
        <v/>
      </c>
      <c r="J1344" t="str">
        <f>IF([1]All_Tasks_Billing!J1344="","",[1]All_Tasks_Billing!J1344)</f>
        <v/>
      </c>
      <c r="K1344" t="b">
        <f>[1]All_Tasks_Billing!K1344</f>
        <v>0</v>
      </c>
      <c r="L1344" s="45" t="str">
        <f>[1]All_Tasks_Billing!L1344</f>
        <v/>
      </c>
      <c r="M1344" t="str">
        <f>[1]All_Tasks_Billing!M1344</f>
        <v/>
      </c>
      <c r="N1344" s="46">
        <f>IF([1]All_Tasks_Billing!N1344="",0,[1]All_Tasks_Billing!N1344)</f>
        <v>0</v>
      </c>
      <c r="O1344" t="str">
        <f>[1]All_Tasks_Billing!O1344</f>
        <v/>
      </c>
      <c r="P1344" s="47">
        <f>IF([1]All_Tasks_Billing!P1344="",0,[1]All_Tasks_Billing!P1344)</f>
        <v>4</v>
      </c>
      <c r="Q1344" s="47">
        <f>IF([1]All_Tasks_Billing!Q1344="",0,[1]All_Tasks_Billing!Q1344)</f>
        <v>4</v>
      </c>
      <c r="R1344" s="47">
        <f>IF([1]All_Tasks_Billing!R1344="",0,[1]All_Tasks_Billing!R1344)</f>
        <v>4</v>
      </c>
      <c r="S1344" t="str">
        <f>[1]All_Tasks_Billing!S1344</f>
        <v/>
      </c>
      <c r="T1344" t="str">
        <f>[1]All_Tasks_Billing!T1344</f>
        <v/>
      </c>
      <c r="U1344" t="str">
        <f>[1]All_Tasks_Billing!U1344</f>
        <v/>
      </c>
      <c r="V1344">
        <f>[1]All_Tasks_Billing!V1344</f>
        <v>30</v>
      </c>
      <c r="W1344" s="48">
        <f>[1]All_Tasks_Billing!W1344</f>
        <v>150</v>
      </c>
      <c r="X1344">
        <f>[1]All_Tasks_Billing!X1344</f>
        <v>36388.44000000001</v>
      </c>
      <c r="Y1344">
        <f>[1]All_Tasks_Billing!Y1344</f>
        <v>1</v>
      </c>
      <c r="Z1344" s="49">
        <f>[1]All_Tasks_Billing!Z1344</f>
        <v>0</v>
      </c>
      <c r="AA1344" s="45" t="str">
        <f>[1]All_Tasks_Billing!AA1344</f>
        <v/>
      </c>
      <c r="AB1344" t="str">
        <f>[1]All_Tasks_Billing!AB1344</f>
        <v/>
      </c>
      <c r="AC1344" s="48">
        <f>[1]All_Tasks_Billing!AC1344</f>
        <v>0</v>
      </c>
      <c r="AD1344" s="48">
        <f>[1]All_Tasks_Billing!AD1344</f>
        <v>0</v>
      </c>
      <c r="AE1344" s="48">
        <f>[1]All_Tasks_Billing!AE1344</f>
        <v>0</v>
      </c>
      <c r="AF1344" s="48">
        <f>[1]All_Tasks_Billing!AF1344</f>
        <v>0</v>
      </c>
      <c r="AG1344" s="48">
        <f>[1]All_Tasks_Billing!AG1344</f>
        <v>0</v>
      </c>
      <c r="AH1344" s="48">
        <f>[1]All_Tasks_Billing!AH1344</f>
        <v>8.4000000000000005E-2</v>
      </c>
      <c r="AI1344" s="48">
        <f>[1]All_Tasks_Billing!AI1344</f>
        <v>0</v>
      </c>
      <c r="AJ1344" s="48">
        <f>[1]All_Tasks_Billing!AJ1344</f>
        <v>0</v>
      </c>
      <c r="AK1344" s="48">
        <f>[1]All_Tasks_Billing!AK1344</f>
        <v>0</v>
      </c>
      <c r="AL1344" s="48">
        <f>[1]All_Tasks_Billing!AL1344</f>
        <v>0</v>
      </c>
      <c r="AM1344" s="48">
        <f>[1]All_Tasks_Billing!AM1344</f>
        <v>0</v>
      </c>
      <c r="AN1344" s="48">
        <f>[1]All_Tasks_Billing!AN1344</f>
        <v>0</v>
      </c>
      <c r="AO1344" s="48">
        <f>[1]All_Tasks_Billing!AO1344</f>
        <v>0</v>
      </c>
      <c r="AP1344" s="48">
        <f>[1]All_Tasks_Billing!AP1344</f>
        <v>8.4000000000000005E-2</v>
      </c>
      <c r="AQ1344" s="48">
        <f>[1]All_Tasks_Billing!AQ1344</f>
        <v>0</v>
      </c>
      <c r="AR1344" s="48">
        <f>[1]All_Tasks_Billing!AR1344</f>
        <v>0</v>
      </c>
      <c r="AS1344" s="48">
        <f>[1]All_Tasks_Billing!AS1344</f>
        <v>0</v>
      </c>
      <c r="AT1344" s="48">
        <f>[1]All_Tasks_Billing!AT1344</f>
        <v>0</v>
      </c>
      <c r="AU1344" s="50" t="str">
        <f t="shared" si="360"/>
        <v/>
      </c>
      <c r="AV1344" s="50" t="str">
        <f t="shared" si="361"/>
        <v/>
      </c>
      <c r="AW1344" s="50" t="str">
        <f t="shared" si="362"/>
        <v/>
      </c>
      <c r="AX1344" s="50" t="str">
        <f t="shared" ca="1" si="363"/>
        <v>Not Completed</v>
      </c>
      <c r="AY1344" s="50" t="str">
        <f t="shared" ca="1" si="364"/>
        <v>Not Completed</v>
      </c>
      <c r="AZ1344" s="50" t="str">
        <f t="shared" ca="1" si="365"/>
        <v>Not Completed</v>
      </c>
      <c r="BA1344" s="48">
        <f t="shared" si="366"/>
        <v>0</v>
      </c>
      <c r="BB1344" s="45" t="str">
        <f t="shared" si="367"/>
        <v/>
      </c>
      <c r="BC1344" s="50" t="str">
        <f t="shared" si="368"/>
        <v/>
      </c>
      <c r="BD1344" s="48">
        <f t="shared" si="369"/>
        <v>0</v>
      </c>
      <c r="BE1344" s="50" t="str">
        <f t="shared" si="370"/>
        <v>Not Started</v>
      </c>
      <c r="BF1344" s="51">
        <f t="shared" si="371"/>
        <v>1</v>
      </c>
      <c r="BG1344" s="51">
        <f t="shared" si="372"/>
        <v>0</v>
      </c>
      <c r="BH1344" s="50" t="str">
        <f t="shared" si="373"/>
        <v/>
      </c>
      <c r="BI1344" s="50" t="str">
        <f t="shared" si="374"/>
        <v/>
      </c>
      <c r="BJ1344" s="50" t="str">
        <f t="shared" si="375"/>
        <v/>
      </c>
      <c r="BK1344" s="50" t="str">
        <f t="shared" si="376"/>
        <v xml:space="preserve">Not Started |  | </v>
      </c>
      <c r="BL1344" s="49" t="str">
        <f t="shared" ca="1" si="377"/>
        <v/>
      </c>
    </row>
    <row r="1345" spans="1:64" x14ac:dyDescent="0.25">
      <c r="A1345" t="str">
        <f>[1]All_Tasks_Billing!A1345</f>
        <v>LAS16.GDB01-12</v>
      </c>
      <c r="B1345" t="str">
        <f>[1]All_Tasks_Billing!B1345</f>
        <v>GDB</v>
      </c>
      <c r="C1345" t="str">
        <f>[1]All_Tasks_Billing!C1345</f>
        <v>25.6.8</v>
      </c>
      <c r="D1345" t="str">
        <f>[1]All_Tasks_Billing!D1345</f>
        <v>GDB06</v>
      </c>
      <c r="E1345" t="str">
        <f>[1]All_Tasks_Billing!E1345</f>
        <v>Ground Resistance - 2pt</v>
      </c>
      <c r="F1345" t="str">
        <f>IF([1]All_Tasks_Billing!F1345="","",[1]All_Tasks_Billing!F1345)</f>
        <v/>
      </c>
      <c r="G1345" t="str">
        <f>IF([1]All_Tasks_Billing!G1345="","",[1]All_Tasks_Billing!G1345)</f>
        <v/>
      </c>
      <c r="H1345" s="45" t="str">
        <f>[1]All_Tasks_Billing!H1345</f>
        <v/>
      </c>
      <c r="I1345" t="str">
        <f>IF([1]All_Tasks_Billing!I1345="","",[1]All_Tasks_Billing!I1345)</f>
        <v/>
      </c>
      <c r="J1345" t="str">
        <f>IF([1]All_Tasks_Billing!J1345="","",[1]All_Tasks_Billing!J1345)</f>
        <v/>
      </c>
      <c r="K1345" t="b">
        <f>[1]All_Tasks_Billing!K1345</f>
        <v>0</v>
      </c>
      <c r="L1345" s="45" t="str">
        <f>[1]All_Tasks_Billing!L1345</f>
        <v/>
      </c>
      <c r="M1345" t="str">
        <f>[1]All_Tasks_Billing!M1345</f>
        <v/>
      </c>
      <c r="N1345" s="46">
        <f>IF([1]All_Tasks_Billing!N1345="",0,[1]All_Tasks_Billing!N1345)</f>
        <v>0</v>
      </c>
      <c r="O1345" t="str">
        <f>[1]All_Tasks_Billing!O1345</f>
        <v/>
      </c>
      <c r="P1345" s="47">
        <f>IF([1]All_Tasks_Billing!P1345="",0,[1]All_Tasks_Billing!P1345)</f>
        <v>1</v>
      </c>
      <c r="Q1345" s="47">
        <f>IF([1]All_Tasks_Billing!Q1345="",0,[1]All_Tasks_Billing!Q1345)</f>
        <v>1</v>
      </c>
      <c r="R1345" s="47">
        <f>IF([1]All_Tasks_Billing!R1345="",0,[1]All_Tasks_Billing!R1345)</f>
        <v>1</v>
      </c>
      <c r="S1345" t="str">
        <f>[1]All_Tasks_Billing!S1345</f>
        <v/>
      </c>
      <c r="T1345" t="str">
        <f>[1]All_Tasks_Billing!T1345</f>
        <v/>
      </c>
      <c r="U1345" t="str">
        <f>[1]All_Tasks_Billing!U1345</f>
        <v/>
      </c>
      <c r="V1345">
        <f>[1]All_Tasks_Billing!V1345</f>
        <v>30</v>
      </c>
      <c r="W1345" s="48">
        <f>[1]All_Tasks_Billing!W1345</f>
        <v>150</v>
      </c>
      <c r="X1345">
        <f>[1]All_Tasks_Billing!X1345</f>
        <v>36388.44000000001</v>
      </c>
      <c r="Y1345">
        <f>[1]All_Tasks_Billing!Y1345</f>
        <v>1</v>
      </c>
      <c r="Z1345" s="49">
        <f>[1]All_Tasks_Billing!Z1345</f>
        <v>0</v>
      </c>
      <c r="AA1345" s="45" t="str">
        <f>[1]All_Tasks_Billing!AA1345</f>
        <v/>
      </c>
      <c r="AB1345" t="str">
        <f>[1]All_Tasks_Billing!AB1345</f>
        <v/>
      </c>
      <c r="AC1345" s="48">
        <f>[1]All_Tasks_Billing!AC1345</f>
        <v>0</v>
      </c>
      <c r="AD1345" s="48">
        <f>[1]All_Tasks_Billing!AD1345</f>
        <v>0</v>
      </c>
      <c r="AE1345" s="48">
        <f>[1]All_Tasks_Billing!AE1345</f>
        <v>0</v>
      </c>
      <c r="AF1345" s="48">
        <f>[1]All_Tasks_Billing!AF1345</f>
        <v>0</v>
      </c>
      <c r="AG1345" s="48">
        <f>[1]All_Tasks_Billing!AG1345</f>
        <v>0</v>
      </c>
      <c r="AH1345" s="48">
        <f>[1]All_Tasks_Billing!AH1345</f>
        <v>2.1000000000000001E-2</v>
      </c>
      <c r="AI1345" s="48">
        <f>[1]All_Tasks_Billing!AI1345</f>
        <v>0</v>
      </c>
      <c r="AJ1345" s="48">
        <f>[1]All_Tasks_Billing!AJ1345</f>
        <v>0</v>
      </c>
      <c r="AK1345" s="48">
        <f>[1]All_Tasks_Billing!AK1345</f>
        <v>0</v>
      </c>
      <c r="AL1345" s="48">
        <f>[1]All_Tasks_Billing!AL1345</f>
        <v>0</v>
      </c>
      <c r="AM1345" s="48">
        <f>[1]All_Tasks_Billing!AM1345</f>
        <v>0</v>
      </c>
      <c r="AN1345" s="48">
        <f>[1]All_Tasks_Billing!AN1345</f>
        <v>0</v>
      </c>
      <c r="AO1345" s="48">
        <f>[1]All_Tasks_Billing!AO1345</f>
        <v>0</v>
      </c>
      <c r="AP1345" s="48">
        <f>[1]All_Tasks_Billing!AP1345</f>
        <v>2.1000000000000001E-2</v>
      </c>
      <c r="AQ1345" s="48">
        <f>[1]All_Tasks_Billing!AQ1345</f>
        <v>0</v>
      </c>
      <c r="AR1345" s="48">
        <f>[1]All_Tasks_Billing!AR1345</f>
        <v>0</v>
      </c>
      <c r="AS1345" s="48">
        <f>[1]All_Tasks_Billing!AS1345</f>
        <v>0</v>
      </c>
      <c r="AT1345" s="48">
        <f>[1]All_Tasks_Billing!AT1345</f>
        <v>0</v>
      </c>
      <c r="AU1345" s="50" t="str">
        <f t="shared" si="360"/>
        <v/>
      </c>
      <c r="AV1345" s="50" t="str">
        <f t="shared" si="361"/>
        <v/>
      </c>
      <c r="AW1345" s="50" t="str">
        <f t="shared" si="362"/>
        <v/>
      </c>
      <c r="AX1345" s="50" t="str">
        <f t="shared" ca="1" si="363"/>
        <v>Not Completed</v>
      </c>
      <c r="AY1345" s="50" t="str">
        <f t="shared" ca="1" si="364"/>
        <v>Not Completed</v>
      </c>
      <c r="AZ1345" s="50" t="str">
        <f t="shared" ca="1" si="365"/>
        <v>Not Completed</v>
      </c>
      <c r="BA1345" s="48">
        <f t="shared" si="366"/>
        <v>0</v>
      </c>
      <c r="BB1345" s="45" t="str">
        <f t="shared" si="367"/>
        <v/>
      </c>
      <c r="BC1345" s="50" t="str">
        <f t="shared" si="368"/>
        <v/>
      </c>
      <c r="BD1345" s="48">
        <f t="shared" si="369"/>
        <v>0</v>
      </c>
      <c r="BE1345" s="50" t="str">
        <f t="shared" si="370"/>
        <v>Not Started</v>
      </c>
      <c r="BF1345" s="51">
        <f t="shared" si="371"/>
        <v>1</v>
      </c>
      <c r="BG1345" s="51">
        <f t="shared" si="372"/>
        <v>0</v>
      </c>
      <c r="BH1345" s="50" t="str">
        <f t="shared" si="373"/>
        <v/>
      </c>
      <c r="BI1345" s="50" t="str">
        <f t="shared" si="374"/>
        <v/>
      </c>
      <c r="BJ1345" s="50" t="str">
        <f t="shared" si="375"/>
        <v/>
      </c>
      <c r="BK1345" s="50" t="str">
        <f t="shared" si="376"/>
        <v xml:space="preserve">Not Started |  | </v>
      </c>
      <c r="BL1345" s="49" t="str">
        <f t="shared" ca="1" si="377"/>
        <v/>
      </c>
    </row>
    <row r="1346" spans="1:64" x14ac:dyDescent="0.25">
      <c r="A1346" t="str">
        <f>[1]All_Tasks_Billing!A1346</f>
        <v>LAS16.GDB01-12</v>
      </c>
      <c r="B1346" t="str">
        <f>[1]All_Tasks_Billing!B1346</f>
        <v>GDB</v>
      </c>
      <c r="C1346" t="str">
        <f>[1]All_Tasks_Billing!C1346</f>
        <v>25.7.1</v>
      </c>
      <c r="D1346" t="str">
        <f>[1]All_Tasks_Billing!D1346</f>
        <v>GDB07</v>
      </c>
      <c r="E1346" t="str">
        <f>[1]All_Tasks_Billing!E1346</f>
        <v>Switchboard</v>
      </c>
      <c r="F1346" t="str">
        <f>IF([1]All_Tasks_Billing!F1346="","",[1]All_Tasks_Billing!F1346)</f>
        <v>GDB SWBD</v>
      </c>
      <c r="G1346" t="str">
        <f>IF([1]All_Tasks_Billing!G1346="","",[1]All_Tasks_Billing!G1346)</f>
        <v/>
      </c>
      <c r="H1346" s="45" t="str">
        <f>[1]All_Tasks_Billing!H1346</f>
        <v/>
      </c>
      <c r="I1346" t="str">
        <f>IF([1]All_Tasks_Billing!I1346="","",[1]All_Tasks_Billing!I1346)</f>
        <v/>
      </c>
      <c r="J1346" t="str">
        <f>IF([1]All_Tasks_Billing!J1346="","",[1]All_Tasks_Billing!J1346)</f>
        <v/>
      </c>
      <c r="K1346" t="b">
        <f>[1]All_Tasks_Billing!K1346</f>
        <v>0</v>
      </c>
      <c r="L1346" s="45" t="str">
        <f>[1]All_Tasks_Billing!L1346</f>
        <v/>
      </c>
      <c r="M1346" t="str">
        <f>[1]All_Tasks_Billing!M1346</f>
        <v/>
      </c>
      <c r="N1346" s="46">
        <f>IF([1]All_Tasks_Billing!N1346="",0,[1]All_Tasks_Billing!N1346)</f>
        <v>0</v>
      </c>
      <c r="O1346" t="str">
        <f>[1]All_Tasks_Billing!O1346</f>
        <v/>
      </c>
      <c r="P1346" s="47">
        <f>IF([1]All_Tasks_Billing!P1346="",0,[1]All_Tasks_Billing!P1346)</f>
        <v>4</v>
      </c>
      <c r="Q1346" s="47">
        <f>IF([1]All_Tasks_Billing!Q1346="",0,[1]All_Tasks_Billing!Q1346)</f>
        <v>4</v>
      </c>
      <c r="R1346" s="47">
        <f>IF([1]All_Tasks_Billing!R1346="",0,[1]All_Tasks_Billing!R1346)</f>
        <v>4</v>
      </c>
      <c r="S1346" t="str">
        <f>[1]All_Tasks_Billing!S1346</f>
        <v/>
      </c>
      <c r="T1346" t="str">
        <f>[1]All_Tasks_Billing!T1346</f>
        <v/>
      </c>
      <c r="U1346" t="str">
        <f>[1]All_Tasks_Billing!U1346</f>
        <v/>
      </c>
      <c r="V1346">
        <f>[1]All_Tasks_Billing!V1346</f>
        <v>30</v>
      </c>
      <c r="W1346" s="48">
        <f>[1]All_Tasks_Billing!W1346</f>
        <v>150</v>
      </c>
      <c r="X1346">
        <f>[1]All_Tasks_Billing!X1346</f>
        <v>36388.44000000001</v>
      </c>
      <c r="Y1346">
        <f>[1]All_Tasks_Billing!Y1346</f>
        <v>1</v>
      </c>
      <c r="Z1346" s="49">
        <f>[1]All_Tasks_Billing!Z1346</f>
        <v>0</v>
      </c>
      <c r="AA1346" s="45" t="str">
        <f>[1]All_Tasks_Billing!AA1346</f>
        <v/>
      </c>
      <c r="AB1346" t="str">
        <f>[1]All_Tasks_Billing!AB1346</f>
        <v/>
      </c>
      <c r="AC1346" s="48">
        <f>[1]All_Tasks_Billing!AC1346</f>
        <v>0</v>
      </c>
      <c r="AD1346" s="48">
        <f>[1]All_Tasks_Billing!AD1346</f>
        <v>0</v>
      </c>
      <c r="AE1346" s="48">
        <f>[1]All_Tasks_Billing!AE1346</f>
        <v>0</v>
      </c>
      <c r="AF1346" s="48">
        <f>[1]All_Tasks_Billing!AF1346</f>
        <v>0</v>
      </c>
      <c r="AG1346" s="48">
        <f>[1]All_Tasks_Billing!AG1346</f>
        <v>0</v>
      </c>
      <c r="AH1346" s="48">
        <f>[1]All_Tasks_Billing!AH1346</f>
        <v>8.4000000000000005E-2</v>
      </c>
      <c r="AI1346" s="48">
        <f>[1]All_Tasks_Billing!AI1346</f>
        <v>0</v>
      </c>
      <c r="AJ1346" s="48">
        <f>[1]All_Tasks_Billing!AJ1346</f>
        <v>0</v>
      </c>
      <c r="AK1346" s="48">
        <f>[1]All_Tasks_Billing!AK1346</f>
        <v>0</v>
      </c>
      <c r="AL1346" s="48">
        <f>[1]All_Tasks_Billing!AL1346</f>
        <v>0</v>
      </c>
      <c r="AM1346" s="48">
        <f>[1]All_Tasks_Billing!AM1346</f>
        <v>0</v>
      </c>
      <c r="AN1346" s="48">
        <f>[1]All_Tasks_Billing!AN1346</f>
        <v>0</v>
      </c>
      <c r="AO1346" s="48">
        <f>[1]All_Tasks_Billing!AO1346</f>
        <v>0</v>
      </c>
      <c r="AP1346" s="48">
        <f>[1]All_Tasks_Billing!AP1346</f>
        <v>8.4000000000000005E-2</v>
      </c>
      <c r="AQ1346" s="48">
        <f>[1]All_Tasks_Billing!AQ1346</f>
        <v>0</v>
      </c>
      <c r="AR1346" s="48">
        <f>[1]All_Tasks_Billing!AR1346</f>
        <v>0</v>
      </c>
      <c r="AS1346" s="48">
        <f>[1]All_Tasks_Billing!AS1346</f>
        <v>0</v>
      </c>
      <c r="AT1346" s="48">
        <f>[1]All_Tasks_Billing!AT1346</f>
        <v>0</v>
      </c>
      <c r="AU1346" s="50" t="str">
        <f t="shared" ref="AU1346:AU1409" si="378">IF(L1346="","",TEXT(L1346,"MMM-yyyy"))</f>
        <v/>
      </c>
      <c r="AV1346" s="50" t="str">
        <f t="shared" ref="AV1346:AV1409" si="379">IF(L1346="","","Q"&amp;ROUNDUP(MONTH(L1346)/3,0)&amp;"-"&amp;YEAR(L1346))</f>
        <v/>
      </c>
      <c r="AW1346" s="50" t="str">
        <f t="shared" ref="AW1346:AW1409" si="380">IF(L1346="","",YEAR(L1346))</f>
        <v/>
      </c>
      <c r="AX1346" s="50" t="str">
        <f t="shared" ref="AX1346:AX1409" ca="1" si="381">IF(L1346="","Not Completed",IF(L1346&gt;=TODAY()-7,"This Week",IF(L1346&gt;=TODAY()-14,"Last Week",IF(L1346&gt;=TODAY()-30,"Last 30 Days","Older"))))</f>
        <v>Not Completed</v>
      </c>
      <c r="AY1346" s="50" t="str">
        <f t="shared" ref="AY1346:AY1409" ca="1" si="382">IF(L1346="","Not Completed",IF(MONTH(L1346)=MONTH(TODAY()),"This Month",IF(MONTH(L1346)=MONTH(TODAY())-1,"Last Month",IF(L1346&gt;=DATE(YEAR(TODAY()),1,1),"This Year","Prior Year"))))</f>
        <v>Not Completed</v>
      </c>
      <c r="AZ1346" s="50" t="str">
        <f t="shared" ref="AZ1346:AZ1409" ca="1" si="383">IF(L1346="","Not Completed",IF(ROUNDUP(MONTH(L1346)/3,0)=ROUNDUP(MONTH(TODAY())/3,0),"This Quarter",IF(ROUNDUP(MONTH(L1346)/3,0)=ROUNDUP(MONTH(TODAY())/3,0)-1,"Last Quarter",IF(YEAR(L1346)=YEAR(TODAY()),"Earlier This Year","Prior Year"))))</f>
        <v>Not Completed</v>
      </c>
      <c r="BA1346" s="48">
        <f t="shared" ref="BA1346:BA1409" si="384">IF(Z1346=1,AT1346,0)</f>
        <v>0</v>
      </c>
      <c r="BB1346" s="45" t="str">
        <f t="shared" ref="BB1346:BB1409" si="385">IF(AA1346="","",AA1346)</f>
        <v/>
      </c>
      <c r="BC1346" s="50" t="str">
        <f t="shared" ref="BC1346:BC1409" si="386">IF(AA1346="","",TEXT(AA1346,"MMM-yyyy"))</f>
        <v/>
      </c>
      <c r="BD1346" s="48">
        <f t="shared" ref="BD1346:BD1409" si="387">IF(P1346=0,0,AT1346/P1346)</f>
        <v>0</v>
      </c>
      <c r="BE1346" s="50" t="str">
        <f t="shared" ref="BE1346:BE1409" si="388">IF(Z1346=1,"Completed",IF(N1346&gt;0,"In Progress","Not Started"))</f>
        <v>Not Started</v>
      </c>
      <c r="BF1346" s="51">
        <f t="shared" ref="BF1346:BF1409" si="389">IF(P1346=0,0,R1346/P1346)</f>
        <v>1</v>
      </c>
      <c r="BG1346" s="51">
        <f t="shared" ref="BG1346:BG1409" si="390">N1346</f>
        <v>0</v>
      </c>
      <c r="BH1346" s="50" t="str">
        <f t="shared" ref="BH1346:BH1409" si="391">IF(S1346="","",S1346&amp;" - "&amp;U1346)</f>
        <v/>
      </c>
      <c r="BI1346" s="50" t="str">
        <f t="shared" ref="BI1346:BI1409" si="392">IF(S1346="","",S1346&amp;" - "&amp;T1346)</f>
        <v/>
      </c>
      <c r="BJ1346" s="50" t="str">
        <f t="shared" ref="BJ1346:BJ1409" si="393">IF(U1346="","",U1346&amp;" - "&amp;T1346)</f>
        <v/>
      </c>
      <c r="BK1346" s="50" t="str">
        <f t="shared" ref="BK1346:BK1409" si="394">BE1346&amp;" | "&amp;S1346&amp;" | "&amp;U1346</f>
        <v xml:space="preserve">Not Started |  | </v>
      </c>
      <c r="BL1346" s="49" t="str">
        <f t="shared" ref="BL1346:BL1409" ca="1" si="395">IF(L1346="","",TODAY()-L1346)</f>
        <v/>
      </c>
    </row>
    <row r="1347" spans="1:64" x14ac:dyDescent="0.25">
      <c r="A1347" t="str">
        <f>[1]All_Tasks_Billing!A1347</f>
        <v>LAS16.GDB01-12</v>
      </c>
      <c r="B1347" t="str">
        <f>[1]All_Tasks_Billing!B1347</f>
        <v>GDB</v>
      </c>
      <c r="C1347" t="str">
        <f>[1]All_Tasks_Billing!C1347</f>
        <v>25.7.2</v>
      </c>
      <c r="D1347" t="str">
        <f>[1]All_Tasks_Billing!D1347</f>
        <v>GDB07</v>
      </c>
      <c r="E1347" t="str">
        <f>[1]All_Tasks_Billing!E1347</f>
        <v>Circuit Breakers -Primary</v>
      </c>
      <c r="F1347" t="str">
        <f>IF([1]All_Tasks_Billing!F1347="","",[1]All_Tasks_Billing!F1347)</f>
        <v>GDB MAIN</v>
      </c>
      <c r="G1347" t="str">
        <f>IF([1]All_Tasks_Billing!G1347="","",[1]All_Tasks_Billing!G1347)</f>
        <v/>
      </c>
      <c r="H1347" s="45" t="str">
        <f>[1]All_Tasks_Billing!H1347</f>
        <v/>
      </c>
      <c r="I1347" t="str">
        <f>IF([1]All_Tasks_Billing!I1347="","",[1]All_Tasks_Billing!I1347)</f>
        <v/>
      </c>
      <c r="J1347" t="str">
        <f>IF([1]All_Tasks_Billing!J1347="","",[1]All_Tasks_Billing!J1347)</f>
        <v/>
      </c>
      <c r="K1347" t="b">
        <f>[1]All_Tasks_Billing!K1347</f>
        <v>0</v>
      </c>
      <c r="L1347" s="45" t="str">
        <f>[1]All_Tasks_Billing!L1347</f>
        <v/>
      </c>
      <c r="M1347" t="str">
        <f>[1]All_Tasks_Billing!M1347</f>
        <v/>
      </c>
      <c r="N1347" s="46">
        <f>IF([1]All_Tasks_Billing!N1347="",0,[1]All_Tasks_Billing!N1347)</f>
        <v>0</v>
      </c>
      <c r="O1347" t="str">
        <f>[1]All_Tasks_Billing!O1347</f>
        <v/>
      </c>
      <c r="P1347" s="47">
        <f>IF([1]All_Tasks_Billing!P1347="",0,[1]All_Tasks_Billing!P1347)</f>
        <v>4</v>
      </c>
      <c r="Q1347" s="47">
        <f>IF([1]All_Tasks_Billing!Q1347="",0,[1]All_Tasks_Billing!Q1347)</f>
        <v>4</v>
      </c>
      <c r="R1347" s="47">
        <f>IF([1]All_Tasks_Billing!R1347="",0,[1]All_Tasks_Billing!R1347)</f>
        <v>4</v>
      </c>
      <c r="S1347" t="str">
        <f>[1]All_Tasks_Billing!S1347</f>
        <v/>
      </c>
      <c r="T1347" t="str">
        <f>[1]All_Tasks_Billing!T1347</f>
        <v/>
      </c>
      <c r="U1347" t="str">
        <f>[1]All_Tasks_Billing!U1347</f>
        <v/>
      </c>
      <c r="V1347">
        <f>[1]All_Tasks_Billing!V1347</f>
        <v>30</v>
      </c>
      <c r="W1347" s="48">
        <f>[1]All_Tasks_Billing!W1347</f>
        <v>150</v>
      </c>
      <c r="X1347">
        <f>[1]All_Tasks_Billing!X1347</f>
        <v>36388.44000000001</v>
      </c>
      <c r="Y1347">
        <f>[1]All_Tasks_Billing!Y1347</f>
        <v>1</v>
      </c>
      <c r="Z1347" s="49">
        <f>[1]All_Tasks_Billing!Z1347</f>
        <v>0</v>
      </c>
      <c r="AA1347" s="45" t="str">
        <f>[1]All_Tasks_Billing!AA1347</f>
        <v/>
      </c>
      <c r="AB1347" t="str">
        <f>[1]All_Tasks_Billing!AB1347</f>
        <v/>
      </c>
      <c r="AC1347" s="48">
        <f>[1]All_Tasks_Billing!AC1347</f>
        <v>0</v>
      </c>
      <c r="AD1347" s="48">
        <f>[1]All_Tasks_Billing!AD1347</f>
        <v>0</v>
      </c>
      <c r="AE1347" s="48">
        <f>[1]All_Tasks_Billing!AE1347</f>
        <v>0</v>
      </c>
      <c r="AF1347" s="48">
        <f>[1]All_Tasks_Billing!AF1347</f>
        <v>0</v>
      </c>
      <c r="AG1347" s="48">
        <f>[1]All_Tasks_Billing!AG1347</f>
        <v>0</v>
      </c>
      <c r="AH1347" s="48">
        <f>[1]All_Tasks_Billing!AH1347</f>
        <v>8.4000000000000005E-2</v>
      </c>
      <c r="AI1347" s="48">
        <f>[1]All_Tasks_Billing!AI1347</f>
        <v>0</v>
      </c>
      <c r="AJ1347" s="48">
        <f>[1]All_Tasks_Billing!AJ1347</f>
        <v>0</v>
      </c>
      <c r="AK1347" s="48">
        <f>[1]All_Tasks_Billing!AK1347</f>
        <v>0</v>
      </c>
      <c r="AL1347" s="48">
        <f>[1]All_Tasks_Billing!AL1347</f>
        <v>0</v>
      </c>
      <c r="AM1347" s="48">
        <f>[1]All_Tasks_Billing!AM1347</f>
        <v>0</v>
      </c>
      <c r="AN1347" s="48">
        <f>[1]All_Tasks_Billing!AN1347</f>
        <v>0</v>
      </c>
      <c r="AO1347" s="48">
        <f>[1]All_Tasks_Billing!AO1347</f>
        <v>0</v>
      </c>
      <c r="AP1347" s="48">
        <f>[1]All_Tasks_Billing!AP1347</f>
        <v>8.4000000000000005E-2</v>
      </c>
      <c r="AQ1347" s="48">
        <f>[1]All_Tasks_Billing!AQ1347</f>
        <v>0</v>
      </c>
      <c r="AR1347" s="48">
        <f>[1]All_Tasks_Billing!AR1347</f>
        <v>0</v>
      </c>
      <c r="AS1347" s="48">
        <f>[1]All_Tasks_Billing!AS1347</f>
        <v>0</v>
      </c>
      <c r="AT1347" s="48">
        <f>[1]All_Tasks_Billing!AT1347</f>
        <v>0</v>
      </c>
      <c r="AU1347" s="50" t="str">
        <f t="shared" si="378"/>
        <v/>
      </c>
      <c r="AV1347" s="50" t="str">
        <f t="shared" si="379"/>
        <v/>
      </c>
      <c r="AW1347" s="50" t="str">
        <f t="shared" si="380"/>
        <v/>
      </c>
      <c r="AX1347" s="50" t="str">
        <f t="shared" ca="1" si="381"/>
        <v>Not Completed</v>
      </c>
      <c r="AY1347" s="50" t="str">
        <f t="shared" ca="1" si="382"/>
        <v>Not Completed</v>
      </c>
      <c r="AZ1347" s="50" t="str">
        <f t="shared" ca="1" si="383"/>
        <v>Not Completed</v>
      </c>
      <c r="BA1347" s="48">
        <f t="shared" si="384"/>
        <v>0</v>
      </c>
      <c r="BB1347" s="45" t="str">
        <f t="shared" si="385"/>
        <v/>
      </c>
      <c r="BC1347" s="50" t="str">
        <f t="shared" si="386"/>
        <v/>
      </c>
      <c r="BD1347" s="48">
        <f t="shared" si="387"/>
        <v>0</v>
      </c>
      <c r="BE1347" s="50" t="str">
        <f t="shared" si="388"/>
        <v>Not Started</v>
      </c>
      <c r="BF1347" s="51">
        <f t="shared" si="389"/>
        <v>1</v>
      </c>
      <c r="BG1347" s="51">
        <f t="shared" si="390"/>
        <v>0</v>
      </c>
      <c r="BH1347" s="50" t="str">
        <f t="shared" si="391"/>
        <v/>
      </c>
      <c r="BI1347" s="50" t="str">
        <f t="shared" si="392"/>
        <v/>
      </c>
      <c r="BJ1347" s="50" t="str">
        <f t="shared" si="393"/>
        <v/>
      </c>
      <c r="BK1347" s="50" t="str">
        <f t="shared" si="394"/>
        <v xml:space="preserve">Not Started |  | </v>
      </c>
      <c r="BL1347" s="49" t="str">
        <f t="shared" ca="1" si="395"/>
        <v/>
      </c>
    </row>
    <row r="1348" spans="1:64" x14ac:dyDescent="0.25">
      <c r="A1348" t="str">
        <f>[1]All_Tasks_Billing!A1348</f>
        <v>LAS16.GDB01-12</v>
      </c>
      <c r="B1348" t="str">
        <f>[1]All_Tasks_Billing!B1348</f>
        <v>GDB</v>
      </c>
      <c r="C1348" t="str">
        <f>[1]All_Tasks_Billing!C1348</f>
        <v>25.7.3</v>
      </c>
      <c r="D1348" t="str">
        <f>[1]All_Tasks_Billing!D1348</f>
        <v>GDB07</v>
      </c>
      <c r="E1348" t="str">
        <f>[1]All_Tasks_Billing!E1348</f>
        <v>Circuit Breakers -Primary</v>
      </c>
      <c r="F1348" t="str">
        <f>IF([1]All_Tasks_Billing!F1348="","",[1]All_Tasks_Billing!F1348)</f>
        <v>GDB LB</v>
      </c>
      <c r="G1348" t="str">
        <f>IF([1]All_Tasks_Billing!G1348="","",[1]All_Tasks_Billing!G1348)</f>
        <v/>
      </c>
      <c r="H1348" s="45" t="str">
        <f>[1]All_Tasks_Billing!H1348</f>
        <v/>
      </c>
      <c r="I1348" t="str">
        <f>IF([1]All_Tasks_Billing!I1348="","",[1]All_Tasks_Billing!I1348)</f>
        <v/>
      </c>
      <c r="J1348" t="str">
        <f>IF([1]All_Tasks_Billing!J1348="","",[1]All_Tasks_Billing!J1348)</f>
        <v/>
      </c>
      <c r="K1348" t="b">
        <f>[1]All_Tasks_Billing!K1348</f>
        <v>0</v>
      </c>
      <c r="L1348" s="45" t="str">
        <f>[1]All_Tasks_Billing!L1348</f>
        <v/>
      </c>
      <c r="M1348" t="str">
        <f>[1]All_Tasks_Billing!M1348</f>
        <v/>
      </c>
      <c r="N1348" s="46">
        <f>IF([1]All_Tasks_Billing!N1348="",0,[1]All_Tasks_Billing!N1348)</f>
        <v>0</v>
      </c>
      <c r="O1348" t="str">
        <f>[1]All_Tasks_Billing!O1348</f>
        <v/>
      </c>
      <c r="P1348" s="47">
        <f>IF([1]All_Tasks_Billing!P1348="",0,[1]All_Tasks_Billing!P1348)</f>
        <v>4</v>
      </c>
      <c r="Q1348" s="47">
        <f>IF([1]All_Tasks_Billing!Q1348="",0,[1]All_Tasks_Billing!Q1348)</f>
        <v>4</v>
      </c>
      <c r="R1348" s="47">
        <f>IF([1]All_Tasks_Billing!R1348="",0,[1]All_Tasks_Billing!R1348)</f>
        <v>4</v>
      </c>
      <c r="S1348" t="str">
        <f>[1]All_Tasks_Billing!S1348</f>
        <v/>
      </c>
      <c r="T1348" t="str">
        <f>[1]All_Tasks_Billing!T1348</f>
        <v/>
      </c>
      <c r="U1348" t="str">
        <f>[1]All_Tasks_Billing!U1348</f>
        <v/>
      </c>
      <c r="V1348">
        <f>[1]All_Tasks_Billing!V1348</f>
        <v>30</v>
      </c>
      <c r="W1348" s="48">
        <f>[1]All_Tasks_Billing!W1348</f>
        <v>150</v>
      </c>
      <c r="X1348">
        <f>[1]All_Tasks_Billing!X1348</f>
        <v>36388.44000000001</v>
      </c>
      <c r="Y1348">
        <f>[1]All_Tasks_Billing!Y1348</f>
        <v>1</v>
      </c>
      <c r="Z1348" s="49">
        <f>[1]All_Tasks_Billing!Z1348</f>
        <v>0</v>
      </c>
      <c r="AA1348" s="45" t="str">
        <f>[1]All_Tasks_Billing!AA1348</f>
        <v/>
      </c>
      <c r="AB1348" t="str">
        <f>[1]All_Tasks_Billing!AB1348</f>
        <v/>
      </c>
      <c r="AC1348" s="48">
        <f>[1]All_Tasks_Billing!AC1348</f>
        <v>0</v>
      </c>
      <c r="AD1348" s="48">
        <f>[1]All_Tasks_Billing!AD1348</f>
        <v>0</v>
      </c>
      <c r="AE1348" s="48">
        <f>[1]All_Tasks_Billing!AE1348</f>
        <v>0</v>
      </c>
      <c r="AF1348" s="48">
        <f>[1]All_Tasks_Billing!AF1348</f>
        <v>0</v>
      </c>
      <c r="AG1348" s="48">
        <f>[1]All_Tasks_Billing!AG1348</f>
        <v>0</v>
      </c>
      <c r="AH1348" s="48">
        <f>[1]All_Tasks_Billing!AH1348</f>
        <v>8.4000000000000005E-2</v>
      </c>
      <c r="AI1348" s="48">
        <f>[1]All_Tasks_Billing!AI1348</f>
        <v>0</v>
      </c>
      <c r="AJ1348" s="48">
        <f>[1]All_Tasks_Billing!AJ1348</f>
        <v>0</v>
      </c>
      <c r="AK1348" s="48">
        <f>[1]All_Tasks_Billing!AK1348</f>
        <v>0</v>
      </c>
      <c r="AL1348" s="48">
        <f>[1]All_Tasks_Billing!AL1348</f>
        <v>0</v>
      </c>
      <c r="AM1348" s="48">
        <f>[1]All_Tasks_Billing!AM1348</f>
        <v>0</v>
      </c>
      <c r="AN1348" s="48">
        <f>[1]All_Tasks_Billing!AN1348</f>
        <v>0</v>
      </c>
      <c r="AO1348" s="48">
        <f>[1]All_Tasks_Billing!AO1348</f>
        <v>0</v>
      </c>
      <c r="AP1348" s="48">
        <f>[1]All_Tasks_Billing!AP1348</f>
        <v>8.4000000000000005E-2</v>
      </c>
      <c r="AQ1348" s="48">
        <f>[1]All_Tasks_Billing!AQ1348</f>
        <v>0</v>
      </c>
      <c r="AR1348" s="48">
        <f>[1]All_Tasks_Billing!AR1348</f>
        <v>0</v>
      </c>
      <c r="AS1348" s="48">
        <f>[1]All_Tasks_Billing!AS1348</f>
        <v>0</v>
      </c>
      <c r="AT1348" s="48">
        <f>[1]All_Tasks_Billing!AT1348</f>
        <v>0</v>
      </c>
      <c r="AU1348" s="50" t="str">
        <f t="shared" si="378"/>
        <v/>
      </c>
      <c r="AV1348" s="50" t="str">
        <f t="shared" si="379"/>
        <v/>
      </c>
      <c r="AW1348" s="50" t="str">
        <f t="shared" si="380"/>
        <v/>
      </c>
      <c r="AX1348" s="50" t="str">
        <f t="shared" ca="1" si="381"/>
        <v>Not Completed</v>
      </c>
      <c r="AY1348" s="50" t="str">
        <f t="shared" ca="1" si="382"/>
        <v>Not Completed</v>
      </c>
      <c r="AZ1348" s="50" t="str">
        <f t="shared" ca="1" si="383"/>
        <v>Not Completed</v>
      </c>
      <c r="BA1348" s="48">
        <f t="shared" si="384"/>
        <v>0</v>
      </c>
      <c r="BB1348" s="45" t="str">
        <f t="shared" si="385"/>
        <v/>
      </c>
      <c r="BC1348" s="50" t="str">
        <f t="shared" si="386"/>
        <v/>
      </c>
      <c r="BD1348" s="48">
        <f t="shared" si="387"/>
        <v>0</v>
      </c>
      <c r="BE1348" s="50" t="str">
        <f t="shared" si="388"/>
        <v>Not Started</v>
      </c>
      <c r="BF1348" s="51">
        <f t="shared" si="389"/>
        <v>1</v>
      </c>
      <c r="BG1348" s="51">
        <f t="shared" si="390"/>
        <v>0</v>
      </c>
      <c r="BH1348" s="50" t="str">
        <f t="shared" si="391"/>
        <v/>
      </c>
      <c r="BI1348" s="50" t="str">
        <f t="shared" si="392"/>
        <v/>
      </c>
      <c r="BJ1348" s="50" t="str">
        <f t="shared" si="393"/>
        <v/>
      </c>
      <c r="BK1348" s="50" t="str">
        <f t="shared" si="394"/>
        <v xml:space="preserve">Not Started |  | </v>
      </c>
      <c r="BL1348" s="49" t="str">
        <f t="shared" ca="1" si="395"/>
        <v/>
      </c>
    </row>
    <row r="1349" spans="1:64" x14ac:dyDescent="0.25">
      <c r="A1349" t="str">
        <f>[1]All_Tasks_Billing!A1349</f>
        <v>LAS16.GDB01-12</v>
      </c>
      <c r="B1349" t="str">
        <f>[1]All_Tasks_Billing!B1349</f>
        <v>GDB</v>
      </c>
      <c r="C1349" t="str">
        <f>[1]All_Tasks_Billing!C1349</f>
        <v>25.7.4</v>
      </c>
      <c r="D1349" t="str">
        <f>[1]All_Tasks_Billing!D1349</f>
        <v>GDB07</v>
      </c>
      <c r="E1349" t="str">
        <f>[1]All_Tasks_Billing!E1349</f>
        <v>XFMR - Dry-Type, Small</v>
      </c>
      <c r="F1349" t="str">
        <f>IF([1]All_Tasks_Billing!F1349="","",[1]All_Tasks_Billing!F1349)</f>
        <v/>
      </c>
      <c r="G1349" t="str">
        <f>IF([1]All_Tasks_Billing!G1349="","",[1]All_Tasks_Billing!G1349)</f>
        <v/>
      </c>
      <c r="H1349" s="45" t="str">
        <f>[1]All_Tasks_Billing!H1349</f>
        <v/>
      </c>
      <c r="I1349" t="str">
        <f>IF([1]All_Tasks_Billing!I1349="","",[1]All_Tasks_Billing!I1349)</f>
        <v/>
      </c>
      <c r="J1349" t="str">
        <f>IF([1]All_Tasks_Billing!J1349="","",[1]All_Tasks_Billing!J1349)</f>
        <v/>
      </c>
      <c r="K1349" t="b">
        <f>[1]All_Tasks_Billing!K1349</f>
        <v>0</v>
      </c>
      <c r="L1349" s="45" t="str">
        <f>[1]All_Tasks_Billing!L1349</f>
        <v/>
      </c>
      <c r="M1349" t="str">
        <f>[1]All_Tasks_Billing!M1349</f>
        <v/>
      </c>
      <c r="N1349" s="46">
        <f>IF([1]All_Tasks_Billing!N1349="",0,[1]All_Tasks_Billing!N1349)</f>
        <v>0</v>
      </c>
      <c r="O1349" t="str">
        <f>[1]All_Tasks_Billing!O1349</f>
        <v/>
      </c>
      <c r="P1349" s="47">
        <f>IF([1]All_Tasks_Billing!P1349="",0,[1]All_Tasks_Billing!P1349)</f>
        <v>2</v>
      </c>
      <c r="Q1349" s="47">
        <f>IF([1]All_Tasks_Billing!Q1349="",0,[1]All_Tasks_Billing!Q1349)</f>
        <v>2</v>
      </c>
      <c r="R1349" s="47">
        <f>IF([1]All_Tasks_Billing!R1349="",0,[1]All_Tasks_Billing!R1349)</f>
        <v>2</v>
      </c>
      <c r="S1349" t="str">
        <f>[1]All_Tasks_Billing!S1349</f>
        <v/>
      </c>
      <c r="T1349" t="str">
        <f>[1]All_Tasks_Billing!T1349</f>
        <v/>
      </c>
      <c r="U1349" t="str">
        <f>[1]All_Tasks_Billing!U1349</f>
        <v/>
      </c>
      <c r="V1349">
        <f>[1]All_Tasks_Billing!V1349</f>
        <v>30</v>
      </c>
      <c r="W1349" s="48">
        <f>[1]All_Tasks_Billing!W1349</f>
        <v>150</v>
      </c>
      <c r="X1349">
        <f>[1]All_Tasks_Billing!X1349</f>
        <v>36388.44000000001</v>
      </c>
      <c r="Y1349">
        <f>[1]All_Tasks_Billing!Y1349</f>
        <v>1</v>
      </c>
      <c r="Z1349" s="49">
        <f>[1]All_Tasks_Billing!Z1349</f>
        <v>0</v>
      </c>
      <c r="AA1349" s="45" t="str">
        <f>[1]All_Tasks_Billing!AA1349</f>
        <v/>
      </c>
      <c r="AB1349" t="str">
        <f>[1]All_Tasks_Billing!AB1349</f>
        <v/>
      </c>
      <c r="AC1349" s="48">
        <f>[1]All_Tasks_Billing!AC1349</f>
        <v>0</v>
      </c>
      <c r="AD1349" s="48">
        <f>[1]All_Tasks_Billing!AD1349</f>
        <v>0</v>
      </c>
      <c r="AE1349" s="48">
        <f>[1]All_Tasks_Billing!AE1349</f>
        <v>0</v>
      </c>
      <c r="AF1349" s="48">
        <f>[1]All_Tasks_Billing!AF1349</f>
        <v>0</v>
      </c>
      <c r="AG1349" s="48">
        <f>[1]All_Tasks_Billing!AG1349</f>
        <v>0</v>
      </c>
      <c r="AH1349" s="48">
        <f>[1]All_Tasks_Billing!AH1349</f>
        <v>4.2000000000000003E-2</v>
      </c>
      <c r="AI1349" s="48">
        <f>[1]All_Tasks_Billing!AI1349</f>
        <v>0</v>
      </c>
      <c r="AJ1349" s="48">
        <f>[1]All_Tasks_Billing!AJ1349</f>
        <v>0</v>
      </c>
      <c r="AK1349" s="48">
        <f>[1]All_Tasks_Billing!AK1349</f>
        <v>0</v>
      </c>
      <c r="AL1349" s="48">
        <f>[1]All_Tasks_Billing!AL1349</f>
        <v>0</v>
      </c>
      <c r="AM1349" s="48">
        <f>[1]All_Tasks_Billing!AM1349</f>
        <v>0</v>
      </c>
      <c r="AN1349" s="48">
        <f>[1]All_Tasks_Billing!AN1349</f>
        <v>0</v>
      </c>
      <c r="AO1349" s="48">
        <f>[1]All_Tasks_Billing!AO1349</f>
        <v>0</v>
      </c>
      <c r="AP1349" s="48">
        <f>[1]All_Tasks_Billing!AP1349</f>
        <v>4.2000000000000003E-2</v>
      </c>
      <c r="AQ1349" s="48">
        <f>[1]All_Tasks_Billing!AQ1349</f>
        <v>0</v>
      </c>
      <c r="AR1349" s="48">
        <f>[1]All_Tasks_Billing!AR1349</f>
        <v>0</v>
      </c>
      <c r="AS1349" s="48">
        <f>[1]All_Tasks_Billing!AS1349</f>
        <v>0</v>
      </c>
      <c r="AT1349" s="48">
        <f>[1]All_Tasks_Billing!AT1349</f>
        <v>0</v>
      </c>
      <c r="AU1349" s="50" t="str">
        <f t="shared" si="378"/>
        <v/>
      </c>
      <c r="AV1349" s="50" t="str">
        <f t="shared" si="379"/>
        <v/>
      </c>
      <c r="AW1349" s="50" t="str">
        <f t="shared" si="380"/>
        <v/>
      </c>
      <c r="AX1349" s="50" t="str">
        <f t="shared" ca="1" si="381"/>
        <v>Not Completed</v>
      </c>
      <c r="AY1349" s="50" t="str">
        <f t="shared" ca="1" si="382"/>
        <v>Not Completed</v>
      </c>
      <c r="AZ1349" s="50" t="str">
        <f t="shared" ca="1" si="383"/>
        <v>Not Completed</v>
      </c>
      <c r="BA1349" s="48">
        <f t="shared" si="384"/>
        <v>0</v>
      </c>
      <c r="BB1349" s="45" t="str">
        <f t="shared" si="385"/>
        <v/>
      </c>
      <c r="BC1349" s="50" t="str">
        <f t="shared" si="386"/>
        <v/>
      </c>
      <c r="BD1349" s="48">
        <f t="shared" si="387"/>
        <v>0</v>
      </c>
      <c r="BE1349" s="50" t="str">
        <f t="shared" si="388"/>
        <v>Not Started</v>
      </c>
      <c r="BF1349" s="51">
        <f t="shared" si="389"/>
        <v>1</v>
      </c>
      <c r="BG1349" s="51">
        <f t="shared" si="390"/>
        <v>0</v>
      </c>
      <c r="BH1349" s="50" t="str">
        <f t="shared" si="391"/>
        <v/>
      </c>
      <c r="BI1349" s="50" t="str">
        <f t="shared" si="392"/>
        <v/>
      </c>
      <c r="BJ1349" s="50" t="str">
        <f t="shared" si="393"/>
        <v/>
      </c>
      <c r="BK1349" s="50" t="str">
        <f t="shared" si="394"/>
        <v xml:space="preserve">Not Started |  | </v>
      </c>
      <c r="BL1349" s="49" t="str">
        <f t="shared" ca="1" si="395"/>
        <v/>
      </c>
    </row>
    <row r="1350" spans="1:64" x14ac:dyDescent="0.25">
      <c r="A1350" t="str">
        <f>[1]All_Tasks_Billing!A1350</f>
        <v>LAS16.GDB01-12</v>
      </c>
      <c r="B1350" t="str">
        <f>[1]All_Tasks_Billing!B1350</f>
        <v>GDB</v>
      </c>
      <c r="C1350" t="str">
        <f>[1]All_Tasks_Billing!C1350</f>
        <v>25.7.5</v>
      </c>
      <c r="D1350" t="str">
        <f>[1]All_Tasks_Billing!D1350</f>
        <v>GDB07</v>
      </c>
      <c r="E1350" t="str">
        <f>[1]All_Tasks_Billing!E1350</f>
        <v>Panelboards</v>
      </c>
      <c r="F1350" t="str">
        <f>IF([1]All_Tasks_Billing!F1350="","",[1]All_Tasks_Billing!F1350)</f>
        <v/>
      </c>
      <c r="G1350" t="str">
        <f>IF([1]All_Tasks_Billing!G1350="","",[1]All_Tasks_Billing!G1350)</f>
        <v/>
      </c>
      <c r="H1350" s="45" t="str">
        <f>[1]All_Tasks_Billing!H1350</f>
        <v/>
      </c>
      <c r="I1350" t="str">
        <f>IF([1]All_Tasks_Billing!I1350="","",[1]All_Tasks_Billing!I1350)</f>
        <v/>
      </c>
      <c r="J1350" t="str">
        <f>IF([1]All_Tasks_Billing!J1350="","",[1]All_Tasks_Billing!J1350)</f>
        <v/>
      </c>
      <c r="K1350" t="b">
        <f>[1]All_Tasks_Billing!K1350</f>
        <v>0</v>
      </c>
      <c r="L1350" s="45" t="str">
        <f>[1]All_Tasks_Billing!L1350</f>
        <v/>
      </c>
      <c r="M1350" t="str">
        <f>[1]All_Tasks_Billing!M1350</f>
        <v/>
      </c>
      <c r="N1350" s="46">
        <f>IF([1]All_Tasks_Billing!N1350="",0,[1]All_Tasks_Billing!N1350)</f>
        <v>0</v>
      </c>
      <c r="O1350" t="str">
        <f>[1]All_Tasks_Billing!O1350</f>
        <v/>
      </c>
      <c r="P1350" s="47">
        <f>IF([1]All_Tasks_Billing!P1350="",0,[1]All_Tasks_Billing!P1350)</f>
        <v>0.5</v>
      </c>
      <c r="Q1350" s="47">
        <f>IF([1]All_Tasks_Billing!Q1350="",0,[1]All_Tasks_Billing!Q1350)</f>
        <v>0.5</v>
      </c>
      <c r="R1350" s="47">
        <f>IF([1]All_Tasks_Billing!R1350="",0,[1]All_Tasks_Billing!R1350)</f>
        <v>0.5</v>
      </c>
      <c r="S1350" t="str">
        <f>[1]All_Tasks_Billing!S1350</f>
        <v/>
      </c>
      <c r="T1350" t="str">
        <f>[1]All_Tasks_Billing!T1350</f>
        <v/>
      </c>
      <c r="U1350" t="str">
        <f>[1]All_Tasks_Billing!U1350</f>
        <v/>
      </c>
      <c r="V1350">
        <f>[1]All_Tasks_Billing!V1350</f>
        <v>30</v>
      </c>
      <c r="W1350" s="48">
        <f>[1]All_Tasks_Billing!W1350</f>
        <v>150</v>
      </c>
      <c r="X1350">
        <f>[1]All_Tasks_Billing!X1350</f>
        <v>36388.44000000001</v>
      </c>
      <c r="Y1350">
        <f>[1]All_Tasks_Billing!Y1350</f>
        <v>1</v>
      </c>
      <c r="Z1350" s="49">
        <f>[1]All_Tasks_Billing!Z1350</f>
        <v>0</v>
      </c>
      <c r="AA1350" s="45" t="str">
        <f>[1]All_Tasks_Billing!AA1350</f>
        <v/>
      </c>
      <c r="AB1350" t="str">
        <f>[1]All_Tasks_Billing!AB1350</f>
        <v/>
      </c>
      <c r="AC1350" s="48">
        <f>[1]All_Tasks_Billing!AC1350</f>
        <v>0</v>
      </c>
      <c r="AD1350" s="48">
        <f>[1]All_Tasks_Billing!AD1350</f>
        <v>0</v>
      </c>
      <c r="AE1350" s="48">
        <f>[1]All_Tasks_Billing!AE1350</f>
        <v>0</v>
      </c>
      <c r="AF1350" s="48">
        <f>[1]All_Tasks_Billing!AF1350</f>
        <v>0</v>
      </c>
      <c r="AG1350" s="48">
        <f>[1]All_Tasks_Billing!AG1350</f>
        <v>0</v>
      </c>
      <c r="AH1350" s="48">
        <f>[1]All_Tasks_Billing!AH1350</f>
        <v>1.0500000000000001E-2</v>
      </c>
      <c r="AI1350" s="48">
        <f>[1]All_Tasks_Billing!AI1350</f>
        <v>0</v>
      </c>
      <c r="AJ1350" s="48">
        <f>[1]All_Tasks_Billing!AJ1350</f>
        <v>0</v>
      </c>
      <c r="AK1350" s="48">
        <f>[1]All_Tasks_Billing!AK1350</f>
        <v>0</v>
      </c>
      <c r="AL1350" s="48">
        <f>[1]All_Tasks_Billing!AL1350</f>
        <v>0</v>
      </c>
      <c r="AM1350" s="48">
        <f>[1]All_Tasks_Billing!AM1350</f>
        <v>0</v>
      </c>
      <c r="AN1350" s="48">
        <f>[1]All_Tasks_Billing!AN1350</f>
        <v>0</v>
      </c>
      <c r="AO1350" s="48">
        <f>[1]All_Tasks_Billing!AO1350</f>
        <v>0</v>
      </c>
      <c r="AP1350" s="48">
        <f>[1]All_Tasks_Billing!AP1350</f>
        <v>1.0500000000000001E-2</v>
      </c>
      <c r="AQ1350" s="48">
        <f>[1]All_Tasks_Billing!AQ1350</f>
        <v>0</v>
      </c>
      <c r="AR1350" s="48">
        <f>[1]All_Tasks_Billing!AR1350</f>
        <v>0</v>
      </c>
      <c r="AS1350" s="48">
        <f>[1]All_Tasks_Billing!AS1350</f>
        <v>0</v>
      </c>
      <c r="AT1350" s="48">
        <f>[1]All_Tasks_Billing!AT1350</f>
        <v>0</v>
      </c>
      <c r="AU1350" s="50" t="str">
        <f t="shared" si="378"/>
        <v/>
      </c>
      <c r="AV1350" s="50" t="str">
        <f t="shared" si="379"/>
        <v/>
      </c>
      <c r="AW1350" s="50" t="str">
        <f t="shared" si="380"/>
        <v/>
      </c>
      <c r="AX1350" s="50" t="str">
        <f t="shared" ca="1" si="381"/>
        <v>Not Completed</v>
      </c>
      <c r="AY1350" s="50" t="str">
        <f t="shared" ca="1" si="382"/>
        <v>Not Completed</v>
      </c>
      <c r="AZ1350" s="50" t="str">
        <f t="shared" ca="1" si="383"/>
        <v>Not Completed</v>
      </c>
      <c r="BA1350" s="48">
        <f t="shared" si="384"/>
        <v>0</v>
      </c>
      <c r="BB1350" s="45" t="str">
        <f t="shared" si="385"/>
        <v/>
      </c>
      <c r="BC1350" s="50" t="str">
        <f t="shared" si="386"/>
        <v/>
      </c>
      <c r="BD1350" s="48">
        <f t="shared" si="387"/>
        <v>0</v>
      </c>
      <c r="BE1350" s="50" t="str">
        <f t="shared" si="388"/>
        <v>Not Started</v>
      </c>
      <c r="BF1350" s="51">
        <f t="shared" si="389"/>
        <v>1</v>
      </c>
      <c r="BG1350" s="51">
        <f t="shared" si="390"/>
        <v>0</v>
      </c>
      <c r="BH1350" s="50" t="str">
        <f t="shared" si="391"/>
        <v/>
      </c>
      <c r="BI1350" s="50" t="str">
        <f t="shared" si="392"/>
        <v/>
      </c>
      <c r="BJ1350" s="50" t="str">
        <f t="shared" si="393"/>
        <v/>
      </c>
      <c r="BK1350" s="50" t="str">
        <f t="shared" si="394"/>
        <v xml:space="preserve">Not Started |  | </v>
      </c>
      <c r="BL1350" s="49" t="str">
        <f t="shared" ca="1" si="395"/>
        <v/>
      </c>
    </row>
    <row r="1351" spans="1:64" x14ac:dyDescent="0.25">
      <c r="A1351" t="str">
        <f>[1]All_Tasks_Billing!A1351</f>
        <v>LAS16.GDB01-12</v>
      </c>
      <c r="B1351" t="str">
        <f>[1]All_Tasks_Billing!B1351</f>
        <v>GDB</v>
      </c>
      <c r="C1351" t="str">
        <f>[1]All_Tasks_Billing!C1351</f>
        <v>25.7.6</v>
      </c>
      <c r="D1351" t="str">
        <f>[1]All_Tasks_Billing!D1351</f>
        <v>GDB07</v>
      </c>
      <c r="E1351" t="str">
        <f>[1]All_Tasks_Billing!E1351</f>
        <v>LV Cables</v>
      </c>
      <c r="F1351" t="str">
        <f>IF([1]All_Tasks_Billing!F1351="","",[1]All_Tasks_Billing!F1351)</f>
        <v/>
      </c>
      <c r="G1351" t="str">
        <f>IF([1]All_Tasks_Billing!G1351="","",[1]All_Tasks_Billing!G1351)</f>
        <v/>
      </c>
      <c r="H1351" s="45" t="str">
        <f>[1]All_Tasks_Billing!H1351</f>
        <v/>
      </c>
      <c r="I1351" t="str">
        <f>IF([1]All_Tasks_Billing!I1351="","",[1]All_Tasks_Billing!I1351)</f>
        <v/>
      </c>
      <c r="J1351" t="str">
        <f>IF([1]All_Tasks_Billing!J1351="","",[1]All_Tasks_Billing!J1351)</f>
        <v/>
      </c>
      <c r="K1351" t="b">
        <f>[1]All_Tasks_Billing!K1351</f>
        <v>0</v>
      </c>
      <c r="L1351" s="45" t="str">
        <f>[1]All_Tasks_Billing!L1351</f>
        <v/>
      </c>
      <c r="M1351" t="str">
        <f>[1]All_Tasks_Billing!M1351</f>
        <v/>
      </c>
      <c r="N1351" s="46">
        <f>IF([1]All_Tasks_Billing!N1351="",0,[1]All_Tasks_Billing!N1351)</f>
        <v>0</v>
      </c>
      <c r="O1351" t="str">
        <f>[1]All_Tasks_Billing!O1351</f>
        <v/>
      </c>
      <c r="P1351" s="47">
        <f>IF([1]All_Tasks_Billing!P1351="",0,[1]All_Tasks_Billing!P1351)</f>
        <v>0.3</v>
      </c>
      <c r="Q1351" s="47">
        <f>IF([1]All_Tasks_Billing!Q1351="",0,[1]All_Tasks_Billing!Q1351)</f>
        <v>0.3</v>
      </c>
      <c r="R1351" s="47">
        <f>IF([1]All_Tasks_Billing!R1351="",0,[1]All_Tasks_Billing!R1351)</f>
        <v>0.3</v>
      </c>
      <c r="S1351" t="str">
        <f>[1]All_Tasks_Billing!S1351</f>
        <v/>
      </c>
      <c r="T1351" t="str">
        <f>[1]All_Tasks_Billing!T1351</f>
        <v/>
      </c>
      <c r="U1351" t="str">
        <f>[1]All_Tasks_Billing!U1351</f>
        <v/>
      </c>
      <c r="V1351">
        <f>[1]All_Tasks_Billing!V1351</f>
        <v>30</v>
      </c>
      <c r="W1351" s="48">
        <f>[1]All_Tasks_Billing!W1351</f>
        <v>150</v>
      </c>
      <c r="X1351">
        <f>[1]All_Tasks_Billing!X1351</f>
        <v>36388.44000000001</v>
      </c>
      <c r="Y1351">
        <f>[1]All_Tasks_Billing!Y1351</f>
        <v>1</v>
      </c>
      <c r="Z1351" s="49">
        <f>[1]All_Tasks_Billing!Z1351</f>
        <v>0</v>
      </c>
      <c r="AA1351" s="45" t="str">
        <f>[1]All_Tasks_Billing!AA1351</f>
        <v/>
      </c>
      <c r="AB1351" t="str">
        <f>[1]All_Tasks_Billing!AB1351</f>
        <v/>
      </c>
      <c r="AC1351" s="48">
        <f>[1]All_Tasks_Billing!AC1351</f>
        <v>0</v>
      </c>
      <c r="AD1351" s="48">
        <f>[1]All_Tasks_Billing!AD1351</f>
        <v>0</v>
      </c>
      <c r="AE1351" s="48">
        <f>[1]All_Tasks_Billing!AE1351</f>
        <v>0</v>
      </c>
      <c r="AF1351" s="48">
        <f>[1]All_Tasks_Billing!AF1351</f>
        <v>0</v>
      </c>
      <c r="AG1351" s="48">
        <f>[1]All_Tasks_Billing!AG1351</f>
        <v>0</v>
      </c>
      <c r="AH1351" s="48">
        <f>[1]All_Tasks_Billing!AH1351</f>
        <v>6.3E-3</v>
      </c>
      <c r="AI1351" s="48">
        <f>[1]All_Tasks_Billing!AI1351</f>
        <v>0</v>
      </c>
      <c r="AJ1351" s="48">
        <f>[1]All_Tasks_Billing!AJ1351</f>
        <v>0</v>
      </c>
      <c r="AK1351" s="48">
        <f>[1]All_Tasks_Billing!AK1351</f>
        <v>0</v>
      </c>
      <c r="AL1351" s="48">
        <f>[1]All_Tasks_Billing!AL1351</f>
        <v>0</v>
      </c>
      <c r="AM1351" s="48">
        <f>[1]All_Tasks_Billing!AM1351</f>
        <v>0</v>
      </c>
      <c r="AN1351" s="48">
        <f>[1]All_Tasks_Billing!AN1351</f>
        <v>0</v>
      </c>
      <c r="AO1351" s="48">
        <f>[1]All_Tasks_Billing!AO1351</f>
        <v>0</v>
      </c>
      <c r="AP1351" s="48">
        <f>[1]All_Tasks_Billing!AP1351</f>
        <v>6.3E-3</v>
      </c>
      <c r="AQ1351" s="48">
        <f>[1]All_Tasks_Billing!AQ1351</f>
        <v>0</v>
      </c>
      <c r="AR1351" s="48">
        <f>[1]All_Tasks_Billing!AR1351</f>
        <v>0</v>
      </c>
      <c r="AS1351" s="48">
        <f>[1]All_Tasks_Billing!AS1351</f>
        <v>0</v>
      </c>
      <c r="AT1351" s="48">
        <f>[1]All_Tasks_Billing!AT1351</f>
        <v>0</v>
      </c>
      <c r="AU1351" s="50" t="str">
        <f t="shared" si="378"/>
        <v/>
      </c>
      <c r="AV1351" s="50" t="str">
        <f t="shared" si="379"/>
        <v/>
      </c>
      <c r="AW1351" s="50" t="str">
        <f t="shared" si="380"/>
        <v/>
      </c>
      <c r="AX1351" s="50" t="str">
        <f t="shared" ca="1" si="381"/>
        <v>Not Completed</v>
      </c>
      <c r="AY1351" s="50" t="str">
        <f t="shared" ca="1" si="382"/>
        <v>Not Completed</v>
      </c>
      <c r="AZ1351" s="50" t="str">
        <f t="shared" ca="1" si="383"/>
        <v>Not Completed</v>
      </c>
      <c r="BA1351" s="48">
        <f t="shared" si="384"/>
        <v>0</v>
      </c>
      <c r="BB1351" s="45" t="str">
        <f t="shared" si="385"/>
        <v/>
      </c>
      <c r="BC1351" s="50" t="str">
        <f t="shared" si="386"/>
        <v/>
      </c>
      <c r="BD1351" s="48">
        <f t="shared" si="387"/>
        <v>0</v>
      </c>
      <c r="BE1351" s="50" t="str">
        <f t="shared" si="388"/>
        <v>Not Started</v>
      </c>
      <c r="BF1351" s="51">
        <f t="shared" si="389"/>
        <v>1</v>
      </c>
      <c r="BG1351" s="51">
        <f t="shared" si="390"/>
        <v>0</v>
      </c>
      <c r="BH1351" s="50" t="str">
        <f t="shared" si="391"/>
        <v/>
      </c>
      <c r="BI1351" s="50" t="str">
        <f t="shared" si="392"/>
        <v/>
      </c>
      <c r="BJ1351" s="50" t="str">
        <f t="shared" si="393"/>
        <v/>
      </c>
      <c r="BK1351" s="50" t="str">
        <f t="shared" si="394"/>
        <v xml:space="preserve">Not Started |  | </v>
      </c>
      <c r="BL1351" s="49" t="str">
        <f t="shared" ca="1" si="395"/>
        <v/>
      </c>
    </row>
    <row r="1352" spans="1:64" x14ac:dyDescent="0.25">
      <c r="A1352" t="str">
        <f>[1]All_Tasks_Billing!A1352</f>
        <v>LAS16.GDB01-12</v>
      </c>
      <c r="B1352" t="str">
        <f>[1]All_Tasks_Billing!B1352</f>
        <v>GDB</v>
      </c>
      <c r="C1352" t="str">
        <f>[1]All_Tasks_Billing!C1352</f>
        <v>25.7.7</v>
      </c>
      <c r="D1352" t="str">
        <f>[1]All_Tasks_Billing!D1352</f>
        <v>GDB07</v>
      </c>
      <c r="E1352" t="str">
        <f>[1]All_Tasks_Billing!E1352</f>
        <v>GROUND RESISTANCE</v>
      </c>
      <c r="F1352" t="str">
        <f>IF([1]All_Tasks_Billing!F1352="","",[1]All_Tasks_Billing!F1352)</f>
        <v/>
      </c>
      <c r="G1352" t="str">
        <f>IF([1]All_Tasks_Billing!G1352="","",[1]All_Tasks_Billing!G1352)</f>
        <v/>
      </c>
      <c r="H1352" s="45" t="str">
        <f>[1]All_Tasks_Billing!H1352</f>
        <v/>
      </c>
      <c r="I1352" t="str">
        <f>IF([1]All_Tasks_Billing!I1352="","",[1]All_Tasks_Billing!I1352)</f>
        <v/>
      </c>
      <c r="J1352" t="str">
        <f>IF([1]All_Tasks_Billing!J1352="","",[1]All_Tasks_Billing!J1352)</f>
        <v/>
      </c>
      <c r="K1352" t="b">
        <f>[1]All_Tasks_Billing!K1352</f>
        <v>0</v>
      </c>
      <c r="L1352" s="45" t="str">
        <f>[1]All_Tasks_Billing!L1352</f>
        <v/>
      </c>
      <c r="M1352" t="str">
        <f>[1]All_Tasks_Billing!M1352</f>
        <v/>
      </c>
      <c r="N1352" s="46">
        <f>IF([1]All_Tasks_Billing!N1352="",0,[1]All_Tasks_Billing!N1352)</f>
        <v>0</v>
      </c>
      <c r="O1352" t="str">
        <f>[1]All_Tasks_Billing!O1352</f>
        <v/>
      </c>
      <c r="P1352" s="47">
        <f>IF([1]All_Tasks_Billing!P1352="",0,[1]All_Tasks_Billing!P1352)</f>
        <v>4</v>
      </c>
      <c r="Q1352" s="47">
        <f>IF([1]All_Tasks_Billing!Q1352="",0,[1]All_Tasks_Billing!Q1352)</f>
        <v>4</v>
      </c>
      <c r="R1352" s="47">
        <f>IF([1]All_Tasks_Billing!R1352="",0,[1]All_Tasks_Billing!R1352)</f>
        <v>4</v>
      </c>
      <c r="S1352" t="str">
        <f>[1]All_Tasks_Billing!S1352</f>
        <v/>
      </c>
      <c r="T1352" t="str">
        <f>[1]All_Tasks_Billing!T1352</f>
        <v/>
      </c>
      <c r="U1352" t="str">
        <f>[1]All_Tasks_Billing!U1352</f>
        <v/>
      </c>
      <c r="V1352">
        <f>[1]All_Tasks_Billing!V1352</f>
        <v>30</v>
      </c>
      <c r="W1352" s="48">
        <f>[1]All_Tasks_Billing!W1352</f>
        <v>150</v>
      </c>
      <c r="X1352">
        <f>[1]All_Tasks_Billing!X1352</f>
        <v>36388.44000000001</v>
      </c>
      <c r="Y1352">
        <f>[1]All_Tasks_Billing!Y1352</f>
        <v>1</v>
      </c>
      <c r="Z1352" s="49">
        <f>[1]All_Tasks_Billing!Z1352</f>
        <v>0</v>
      </c>
      <c r="AA1352" s="45" t="str">
        <f>[1]All_Tasks_Billing!AA1352</f>
        <v/>
      </c>
      <c r="AB1352" t="str">
        <f>[1]All_Tasks_Billing!AB1352</f>
        <v/>
      </c>
      <c r="AC1352" s="48">
        <f>[1]All_Tasks_Billing!AC1352</f>
        <v>0</v>
      </c>
      <c r="AD1352" s="48">
        <f>[1]All_Tasks_Billing!AD1352</f>
        <v>0</v>
      </c>
      <c r="AE1352" s="48">
        <f>[1]All_Tasks_Billing!AE1352</f>
        <v>0</v>
      </c>
      <c r="AF1352" s="48">
        <f>[1]All_Tasks_Billing!AF1352</f>
        <v>0</v>
      </c>
      <c r="AG1352" s="48">
        <f>[1]All_Tasks_Billing!AG1352</f>
        <v>0</v>
      </c>
      <c r="AH1352" s="48">
        <f>[1]All_Tasks_Billing!AH1352</f>
        <v>8.4000000000000005E-2</v>
      </c>
      <c r="AI1352" s="48">
        <f>[1]All_Tasks_Billing!AI1352</f>
        <v>0</v>
      </c>
      <c r="AJ1352" s="48">
        <f>[1]All_Tasks_Billing!AJ1352</f>
        <v>0</v>
      </c>
      <c r="AK1352" s="48">
        <f>[1]All_Tasks_Billing!AK1352</f>
        <v>0</v>
      </c>
      <c r="AL1352" s="48">
        <f>[1]All_Tasks_Billing!AL1352</f>
        <v>0</v>
      </c>
      <c r="AM1352" s="48">
        <f>[1]All_Tasks_Billing!AM1352</f>
        <v>0</v>
      </c>
      <c r="AN1352" s="48">
        <f>[1]All_Tasks_Billing!AN1352</f>
        <v>0</v>
      </c>
      <c r="AO1352" s="48">
        <f>[1]All_Tasks_Billing!AO1352</f>
        <v>0</v>
      </c>
      <c r="AP1352" s="48">
        <f>[1]All_Tasks_Billing!AP1352</f>
        <v>8.4000000000000005E-2</v>
      </c>
      <c r="AQ1352" s="48">
        <f>[1]All_Tasks_Billing!AQ1352</f>
        <v>0</v>
      </c>
      <c r="AR1352" s="48">
        <f>[1]All_Tasks_Billing!AR1352</f>
        <v>0</v>
      </c>
      <c r="AS1352" s="48">
        <f>[1]All_Tasks_Billing!AS1352</f>
        <v>0</v>
      </c>
      <c r="AT1352" s="48">
        <f>[1]All_Tasks_Billing!AT1352</f>
        <v>0</v>
      </c>
      <c r="AU1352" s="50" t="str">
        <f t="shared" si="378"/>
        <v/>
      </c>
      <c r="AV1352" s="50" t="str">
        <f t="shared" si="379"/>
        <v/>
      </c>
      <c r="AW1352" s="50" t="str">
        <f t="shared" si="380"/>
        <v/>
      </c>
      <c r="AX1352" s="50" t="str">
        <f t="shared" ca="1" si="381"/>
        <v>Not Completed</v>
      </c>
      <c r="AY1352" s="50" t="str">
        <f t="shared" ca="1" si="382"/>
        <v>Not Completed</v>
      </c>
      <c r="AZ1352" s="50" t="str">
        <f t="shared" ca="1" si="383"/>
        <v>Not Completed</v>
      </c>
      <c r="BA1352" s="48">
        <f t="shared" si="384"/>
        <v>0</v>
      </c>
      <c r="BB1352" s="45" t="str">
        <f t="shared" si="385"/>
        <v/>
      </c>
      <c r="BC1352" s="50" t="str">
        <f t="shared" si="386"/>
        <v/>
      </c>
      <c r="BD1352" s="48">
        <f t="shared" si="387"/>
        <v>0</v>
      </c>
      <c r="BE1352" s="50" t="str">
        <f t="shared" si="388"/>
        <v>Not Started</v>
      </c>
      <c r="BF1352" s="51">
        <f t="shared" si="389"/>
        <v>1</v>
      </c>
      <c r="BG1352" s="51">
        <f t="shared" si="390"/>
        <v>0</v>
      </c>
      <c r="BH1352" s="50" t="str">
        <f t="shared" si="391"/>
        <v/>
      </c>
      <c r="BI1352" s="50" t="str">
        <f t="shared" si="392"/>
        <v/>
      </c>
      <c r="BJ1352" s="50" t="str">
        <f t="shared" si="393"/>
        <v/>
      </c>
      <c r="BK1352" s="50" t="str">
        <f t="shared" si="394"/>
        <v xml:space="preserve">Not Started |  | </v>
      </c>
      <c r="BL1352" s="49" t="str">
        <f t="shared" ca="1" si="395"/>
        <v/>
      </c>
    </row>
    <row r="1353" spans="1:64" x14ac:dyDescent="0.25">
      <c r="A1353" t="str">
        <f>[1]All_Tasks_Billing!A1353</f>
        <v>LAS16.GDB01-12</v>
      </c>
      <c r="B1353" t="str">
        <f>[1]All_Tasks_Billing!B1353</f>
        <v>GDB</v>
      </c>
      <c r="C1353" t="str">
        <f>[1]All_Tasks_Billing!C1353</f>
        <v>25.7.8</v>
      </c>
      <c r="D1353" t="str">
        <f>[1]All_Tasks_Billing!D1353</f>
        <v>GDB07</v>
      </c>
      <c r="E1353" t="str">
        <f>[1]All_Tasks_Billing!E1353</f>
        <v>Ground Resistance - 2pt</v>
      </c>
      <c r="F1353" t="str">
        <f>IF([1]All_Tasks_Billing!F1353="","",[1]All_Tasks_Billing!F1353)</f>
        <v/>
      </c>
      <c r="G1353" t="str">
        <f>IF([1]All_Tasks_Billing!G1353="","",[1]All_Tasks_Billing!G1353)</f>
        <v/>
      </c>
      <c r="H1353" s="45" t="str">
        <f>[1]All_Tasks_Billing!H1353</f>
        <v/>
      </c>
      <c r="I1353" t="str">
        <f>IF([1]All_Tasks_Billing!I1353="","",[1]All_Tasks_Billing!I1353)</f>
        <v/>
      </c>
      <c r="J1353" t="str">
        <f>IF([1]All_Tasks_Billing!J1353="","",[1]All_Tasks_Billing!J1353)</f>
        <v/>
      </c>
      <c r="K1353" t="b">
        <f>[1]All_Tasks_Billing!K1353</f>
        <v>0</v>
      </c>
      <c r="L1353" s="45" t="str">
        <f>[1]All_Tasks_Billing!L1353</f>
        <v/>
      </c>
      <c r="M1353" t="str">
        <f>[1]All_Tasks_Billing!M1353</f>
        <v/>
      </c>
      <c r="N1353" s="46">
        <f>IF([1]All_Tasks_Billing!N1353="",0,[1]All_Tasks_Billing!N1353)</f>
        <v>0</v>
      </c>
      <c r="O1353" t="str">
        <f>[1]All_Tasks_Billing!O1353</f>
        <v/>
      </c>
      <c r="P1353" s="47">
        <f>IF([1]All_Tasks_Billing!P1353="",0,[1]All_Tasks_Billing!P1353)</f>
        <v>1</v>
      </c>
      <c r="Q1353" s="47">
        <f>IF([1]All_Tasks_Billing!Q1353="",0,[1]All_Tasks_Billing!Q1353)</f>
        <v>1</v>
      </c>
      <c r="R1353" s="47">
        <f>IF([1]All_Tasks_Billing!R1353="",0,[1]All_Tasks_Billing!R1353)</f>
        <v>1</v>
      </c>
      <c r="S1353" t="str">
        <f>[1]All_Tasks_Billing!S1353</f>
        <v/>
      </c>
      <c r="T1353" t="str">
        <f>[1]All_Tasks_Billing!T1353</f>
        <v/>
      </c>
      <c r="U1353" t="str">
        <f>[1]All_Tasks_Billing!U1353</f>
        <v/>
      </c>
      <c r="V1353">
        <f>[1]All_Tasks_Billing!V1353</f>
        <v>30</v>
      </c>
      <c r="W1353" s="48">
        <f>[1]All_Tasks_Billing!W1353</f>
        <v>150</v>
      </c>
      <c r="X1353">
        <f>[1]All_Tasks_Billing!X1353</f>
        <v>36388.44000000001</v>
      </c>
      <c r="Y1353">
        <f>[1]All_Tasks_Billing!Y1353</f>
        <v>1</v>
      </c>
      <c r="Z1353" s="49">
        <f>[1]All_Tasks_Billing!Z1353</f>
        <v>0</v>
      </c>
      <c r="AA1353" s="45" t="str">
        <f>[1]All_Tasks_Billing!AA1353</f>
        <v/>
      </c>
      <c r="AB1353" t="str">
        <f>[1]All_Tasks_Billing!AB1353</f>
        <v/>
      </c>
      <c r="AC1353" s="48">
        <f>[1]All_Tasks_Billing!AC1353</f>
        <v>0</v>
      </c>
      <c r="AD1353" s="48">
        <f>[1]All_Tasks_Billing!AD1353</f>
        <v>0</v>
      </c>
      <c r="AE1353" s="48">
        <f>[1]All_Tasks_Billing!AE1353</f>
        <v>0</v>
      </c>
      <c r="AF1353" s="48">
        <f>[1]All_Tasks_Billing!AF1353</f>
        <v>0</v>
      </c>
      <c r="AG1353" s="48">
        <f>[1]All_Tasks_Billing!AG1353</f>
        <v>0</v>
      </c>
      <c r="AH1353" s="48">
        <f>[1]All_Tasks_Billing!AH1353</f>
        <v>2.1000000000000001E-2</v>
      </c>
      <c r="AI1353" s="48">
        <f>[1]All_Tasks_Billing!AI1353</f>
        <v>0</v>
      </c>
      <c r="AJ1353" s="48">
        <f>[1]All_Tasks_Billing!AJ1353</f>
        <v>0</v>
      </c>
      <c r="AK1353" s="48">
        <f>[1]All_Tasks_Billing!AK1353</f>
        <v>0</v>
      </c>
      <c r="AL1353" s="48">
        <f>[1]All_Tasks_Billing!AL1353</f>
        <v>0</v>
      </c>
      <c r="AM1353" s="48">
        <f>[1]All_Tasks_Billing!AM1353</f>
        <v>0</v>
      </c>
      <c r="AN1353" s="48">
        <f>[1]All_Tasks_Billing!AN1353</f>
        <v>0</v>
      </c>
      <c r="AO1353" s="48">
        <f>[1]All_Tasks_Billing!AO1353</f>
        <v>0</v>
      </c>
      <c r="AP1353" s="48">
        <f>[1]All_Tasks_Billing!AP1353</f>
        <v>2.1000000000000001E-2</v>
      </c>
      <c r="AQ1353" s="48">
        <f>[1]All_Tasks_Billing!AQ1353</f>
        <v>0</v>
      </c>
      <c r="AR1353" s="48">
        <f>[1]All_Tasks_Billing!AR1353</f>
        <v>0</v>
      </c>
      <c r="AS1353" s="48">
        <f>[1]All_Tasks_Billing!AS1353</f>
        <v>0</v>
      </c>
      <c r="AT1353" s="48">
        <f>[1]All_Tasks_Billing!AT1353</f>
        <v>0</v>
      </c>
      <c r="AU1353" s="50" t="str">
        <f t="shared" si="378"/>
        <v/>
      </c>
      <c r="AV1353" s="50" t="str">
        <f t="shared" si="379"/>
        <v/>
      </c>
      <c r="AW1353" s="50" t="str">
        <f t="shared" si="380"/>
        <v/>
      </c>
      <c r="AX1353" s="50" t="str">
        <f t="shared" ca="1" si="381"/>
        <v>Not Completed</v>
      </c>
      <c r="AY1353" s="50" t="str">
        <f t="shared" ca="1" si="382"/>
        <v>Not Completed</v>
      </c>
      <c r="AZ1353" s="50" t="str">
        <f t="shared" ca="1" si="383"/>
        <v>Not Completed</v>
      </c>
      <c r="BA1353" s="48">
        <f t="shared" si="384"/>
        <v>0</v>
      </c>
      <c r="BB1353" s="45" t="str">
        <f t="shared" si="385"/>
        <v/>
      </c>
      <c r="BC1353" s="50" t="str">
        <f t="shared" si="386"/>
        <v/>
      </c>
      <c r="BD1353" s="48">
        <f t="shared" si="387"/>
        <v>0</v>
      </c>
      <c r="BE1353" s="50" t="str">
        <f t="shared" si="388"/>
        <v>Not Started</v>
      </c>
      <c r="BF1353" s="51">
        <f t="shared" si="389"/>
        <v>1</v>
      </c>
      <c r="BG1353" s="51">
        <f t="shared" si="390"/>
        <v>0</v>
      </c>
      <c r="BH1353" s="50" t="str">
        <f t="shared" si="391"/>
        <v/>
      </c>
      <c r="BI1353" s="50" t="str">
        <f t="shared" si="392"/>
        <v/>
      </c>
      <c r="BJ1353" s="50" t="str">
        <f t="shared" si="393"/>
        <v/>
      </c>
      <c r="BK1353" s="50" t="str">
        <f t="shared" si="394"/>
        <v xml:space="preserve">Not Started |  | </v>
      </c>
      <c r="BL1353" s="49" t="str">
        <f t="shared" ca="1" si="395"/>
        <v/>
      </c>
    </row>
    <row r="1354" spans="1:64" x14ac:dyDescent="0.25">
      <c r="A1354" t="str">
        <f>[1]All_Tasks_Billing!A1354</f>
        <v>LAS16.GDB01-12</v>
      </c>
      <c r="B1354" t="str">
        <f>[1]All_Tasks_Billing!B1354</f>
        <v>GDB</v>
      </c>
      <c r="C1354" t="str">
        <f>[1]All_Tasks_Billing!C1354</f>
        <v>25.8.1</v>
      </c>
      <c r="D1354" t="str">
        <f>[1]All_Tasks_Billing!D1354</f>
        <v>GDB08</v>
      </c>
      <c r="E1354" t="str">
        <f>[1]All_Tasks_Billing!E1354</f>
        <v>Switchboard</v>
      </c>
      <c r="F1354" t="str">
        <f>IF([1]All_Tasks_Billing!F1354="","",[1]All_Tasks_Billing!F1354)</f>
        <v>GDB SWBD</v>
      </c>
      <c r="G1354" t="str">
        <f>IF([1]All_Tasks_Billing!G1354="","",[1]All_Tasks_Billing!G1354)</f>
        <v/>
      </c>
      <c r="H1354" s="45" t="str">
        <f>[1]All_Tasks_Billing!H1354</f>
        <v/>
      </c>
      <c r="I1354" t="str">
        <f>IF([1]All_Tasks_Billing!I1354="","",[1]All_Tasks_Billing!I1354)</f>
        <v/>
      </c>
      <c r="J1354" t="str">
        <f>IF([1]All_Tasks_Billing!J1354="","",[1]All_Tasks_Billing!J1354)</f>
        <v/>
      </c>
      <c r="K1354" t="b">
        <f>[1]All_Tasks_Billing!K1354</f>
        <v>0</v>
      </c>
      <c r="L1354" s="45" t="str">
        <f>[1]All_Tasks_Billing!L1354</f>
        <v/>
      </c>
      <c r="M1354" t="str">
        <f>[1]All_Tasks_Billing!M1354</f>
        <v/>
      </c>
      <c r="N1354" s="46">
        <f>IF([1]All_Tasks_Billing!N1354="",0,[1]All_Tasks_Billing!N1354)</f>
        <v>0</v>
      </c>
      <c r="O1354" t="str">
        <f>[1]All_Tasks_Billing!O1354</f>
        <v/>
      </c>
      <c r="P1354" s="47">
        <f>IF([1]All_Tasks_Billing!P1354="",0,[1]All_Tasks_Billing!P1354)</f>
        <v>4</v>
      </c>
      <c r="Q1354" s="47">
        <f>IF([1]All_Tasks_Billing!Q1354="",0,[1]All_Tasks_Billing!Q1354)</f>
        <v>4</v>
      </c>
      <c r="R1354" s="47">
        <f>IF([1]All_Tasks_Billing!R1354="",0,[1]All_Tasks_Billing!R1354)</f>
        <v>4</v>
      </c>
      <c r="S1354" t="str">
        <f>[1]All_Tasks_Billing!S1354</f>
        <v/>
      </c>
      <c r="T1354" t="str">
        <f>[1]All_Tasks_Billing!T1354</f>
        <v/>
      </c>
      <c r="U1354" t="str">
        <f>[1]All_Tasks_Billing!U1354</f>
        <v/>
      </c>
      <c r="V1354">
        <f>[1]All_Tasks_Billing!V1354</f>
        <v>30</v>
      </c>
      <c r="W1354" s="48">
        <f>[1]All_Tasks_Billing!W1354</f>
        <v>150</v>
      </c>
      <c r="X1354">
        <f>[1]All_Tasks_Billing!X1354</f>
        <v>36388.44000000001</v>
      </c>
      <c r="Y1354">
        <f>[1]All_Tasks_Billing!Y1354</f>
        <v>1</v>
      </c>
      <c r="Z1354" s="49">
        <f>[1]All_Tasks_Billing!Z1354</f>
        <v>0</v>
      </c>
      <c r="AA1354" s="45" t="str">
        <f>[1]All_Tasks_Billing!AA1354</f>
        <v/>
      </c>
      <c r="AB1354" t="str">
        <f>[1]All_Tasks_Billing!AB1354</f>
        <v/>
      </c>
      <c r="AC1354" s="48">
        <f>[1]All_Tasks_Billing!AC1354</f>
        <v>0</v>
      </c>
      <c r="AD1354" s="48">
        <f>[1]All_Tasks_Billing!AD1354</f>
        <v>0</v>
      </c>
      <c r="AE1354" s="48">
        <f>[1]All_Tasks_Billing!AE1354</f>
        <v>0</v>
      </c>
      <c r="AF1354" s="48">
        <f>[1]All_Tasks_Billing!AF1354</f>
        <v>0</v>
      </c>
      <c r="AG1354" s="48">
        <f>[1]All_Tasks_Billing!AG1354</f>
        <v>0</v>
      </c>
      <c r="AH1354" s="48">
        <f>[1]All_Tasks_Billing!AH1354</f>
        <v>8.4000000000000005E-2</v>
      </c>
      <c r="AI1354" s="48">
        <f>[1]All_Tasks_Billing!AI1354</f>
        <v>0</v>
      </c>
      <c r="AJ1354" s="48">
        <f>[1]All_Tasks_Billing!AJ1354</f>
        <v>0</v>
      </c>
      <c r="AK1354" s="48">
        <f>[1]All_Tasks_Billing!AK1354</f>
        <v>0</v>
      </c>
      <c r="AL1354" s="48">
        <f>[1]All_Tasks_Billing!AL1354</f>
        <v>0</v>
      </c>
      <c r="AM1354" s="48">
        <f>[1]All_Tasks_Billing!AM1354</f>
        <v>0</v>
      </c>
      <c r="AN1354" s="48">
        <f>[1]All_Tasks_Billing!AN1354</f>
        <v>0</v>
      </c>
      <c r="AO1354" s="48">
        <f>[1]All_Tasks_Billing!AO1354</f>
        <v>0</v>
      </c>
      <c r="AP1354" s="48">
        <f>[1]All_Tasks_Billing!AP1354</f>
        <v>8.4000000000000005E-2</v>
      </c>
      <c r="AQ1354" s="48">
        <f>[1]All_Tasks_Billing!AQ1354</f>
        <v>0</v>
      </c>
      <c r="AR1354" s="48">
        <f>[1]All_Tasks_Billing!AR1354</f>
        <v>0</v>
      </c>
      <c r="AS1354" s="48">
        <f>[1]All_Tasks_Billing!AS1354</f>
        <v>0</v>
      </c>
      <c r="AT1354" s="48">
        <f>[1]All_Tasks_Billing!AT1354</f>
        <v>0</v>
      </c>
      <c r="AU1354" s="50" t="str">
        <f t="shared" si="378"/>
        <v/>
      </c>
      <c r="AV1354" s="50" t="str">
        <f t="shared" si="379"/>
        <v/>
      </c>
      <c r="AW1354" s="50" t="str">
        <f t="shared" si="380"/>
        <v/>
      </c>
      <c r="AX1354" s="50" t="str">
        <f t="shared" ca="1" si="381"/>
        <v>Not Completed</v>
      </c>
      <c r="AY1354" s="50" t="str">
        <f t="shared" ca="1" si="382"/>
        <v>Not Completed</v>
      </c>
      <c r="AZ1354" s="50" t="str">
        <f t="shared" ca="1" si="383"/>
        <v>Not Completed</v>
      </c>
      <c r="BA1354" s="48">
        <f t="shared" si="384"/>
        <v>0</v>
      </c>
      <c r="BB1354" s="45" t="str">
        <f t="shared" si="385"/>
        <v/>
      </c>
      <c r="BC1354" s="50" t="str">
        <f t="shared" si="386"/>
        <v/>
      </c>
      <c r="BD1354" s="48">
        <f t="shared" si="387"/>
        <v>0</v>
      </c>
      <c r="BE1354" s="50" t="str">
        <f t="shared" si="388"/>
        <v>Not Started</v>
      </c>
      <c r="BF1354" s="51">
        <f t="shared" si="389"/>
        <v>1</v>
      </c>
      <c r="BG1354" s="51">
        <f t="shared" si="390"/>
        <v>0</v>
      </c>
      <c r="BH1354" s="50" t="str">
        <f t="shared" si="391"/>
        <v/>
      </c>
      <c r="BI1354" s="50" t="str">
        <f t="shared" si="392"/>
        <v/>
      </c>
      <c r="BJ1354" s="50" t="str">
        <f t="shared" si="393"/>
        <v/>
      </c>
      <c r="BK1354" s="50" t="str">
        <f t="shared" si="394"/>
        <v xml:space="preserve">Not Started |  | </v>
      </c>
      <c r="BL1354" s="49" t="str">
        <f t="shared" ca="1" si="395"/>
        <v/>
      </c>
    </row>
    <row r="1355" spans="1:64" x14ac:dyDescent="0.25">
      <c r="A1355" t="str">
        <f>[1]All_Tasks_Billing!A1355</f>
        <v>LAS16.GDB01-12</v>
      </c>
      <c r="B1355" t="str">
        <f>[1]All_Tasks_Billing!B1355</f>
        <v>GDB</v>
      </c>
      <c r="C1355" t="str">
        <f>[1]All_Tasks_Billing!C1355</f>
        <v>25.8.2</v>
      </c>
      <c r="D1355" t="str">
        <f>[1]All_Tasks_Billing!D1355</f>
        <v>GDB08</v>
      </c>
      <c r="E1355" t="str">
        <f>[1]All_Tasks_Billing!E1355</f>
        <v>Circuit Breakers -Primary</v>
      </c>
      <c r="F1355" t="str">
        <f>IF([1]All_Tasks_Billing!F1355="","",[1]All_Tasks_Billing!F1355)</f>
        <v>GDB MAIN</v>
      </c>
      <c r="G1355" t="str">
        <f>IF([1]All_Tasks_Billing!G1355="","",[1]All_Tasks_Billing!G1355)</f>
        <v/>
      </c>
      <c r="H1355" s="45" t="str">
        <f>[1]All_Tasks_Billing!H1355</f>
        <v/>
      </c>
      <c r="I1355" t="str">
        <f>IF([1]All_Tasks_Billing!I1355="","",[1]All_Tasks_Billing!I1355)</f>
        <v/>
      </c>
      <c r="J1355" t="str">
        <f>IF([1]All_Tasks_Billing!J1355="","",[1]All_Tasks_Billing!J1355)</f>
        <v/>
      </c>
      <c r="K1355" t="b">
        <f>[1]All_Tasks_Billing!K1355</f>
        <v>0</v>
      </c>
      <c r="L1355" s="45" t="str">
        <f>[1]All_Tasks_Billing!L1355</f>
        <v/>
      </c>
      <c r="M1355" t="str">
        <f>[1]All_Tasks_Billing!M1355</f>
        <v/>
      </c>
      <c r="N1355" s="46">
        <f>IF([1]All_Tasks_Billing!N1355="",0,[1]All_Tasks_Billing!N1355)</f>
        <v>0</v>
      </c>
      <c r="O1355" t="str">
        <f>[1]All_Tasks_Billing!O1355</f>
        <v/>
      </c>
      <c r="P1355" s="47">
        <f>IF([1]All_Tasks_Billing!P1355="",0,[1]All_Tasks_Billing!P1355)</f>
        <v>4</v>
      </c>
      <c r="Q1355" s="47">
        <f>IF([1]All_Tasks_Billing!Q1355="",0,[1]All_Tasks_Billing!Q1355)</f>
        <v>4</v>
      </c>
      <c r="R1355" s="47">
        <f>IF([1]All_Tasks_Billing!R1355="",0,[1]All_Tasks_Billing!R1355)</f>
        <v>4</v>
      </c>
      <c r="S1355" t="str">
        <f>[1]All_Tasks_Billing!S1355</f>
        <v/>
      </c>
      <c r="T1355" t="str">
        <f>[1]All_Tasks_Billing!T1355</f>
        <v/>
      </c>
      <c r="U1355" t="str">
        <f>[1]All_Tasks_Billing!U1355</f>
        <v/>
      </c>
      <c r="V1355">
        <f>[1]All_Tasks_Billing!V1355</f>
        <v>30</v>
      </c>
      <c r="W1355" s="48">
        <f>[1]All_Tasks_Billing!W1355</f>
        <v>150</v>
      </c>
      <c r="X1355">
        <f>[1]All_Tasks_Billing!X1355</f>
        <v>36388.44000000001</v>
      </c>
      <c r="Y1355">
        <f>[1]All_Tasks_Billing!Y1355</f>
        <v>1</v>
      </c>
      <c r="Z1355" s="49">
        <f>[1]All_Tasks_Billing!Z1355</f>
        <v>0</v>
      </c>
      <c r="AA1355" s="45" t="str">
        <f>[1]All_Tasks_Billing!AA1355</f>
        <v/>
      </c>
      <c r="AB1355" t="str">
        <f>[1]All_Tasks_Billing!AB1355</f>
        <v/>
      </c>
      <c r="AC1355" s="48">
        <f>[1]All_Tasks_Billing!AC1355</f>
        <v>0</v>
      </c>
      <c r="AD1355" s="48">
        <f>[1]All_Tasks_Billing!AD1355</f>
        <v>0</v>
      </c>
      <c r="AE1355" s="48">
        <f>[1]All_Tasks_Billing!AE1355</f>
        <v>0</v>
      </c>
      <c r="AF1355" s="48">
        <f>[1]All_Tasks_Billing!AF1355</f>
        <v>0</v>
      </c>
      <c r="AG1355" s="48">
        <f>[1]All_Tasks_Billing!AG1355</f>
        <v>0</v>
      </c>
      <c r="AH1355" s="48">
        <f>[1]All_Tasks_Billing!AH1355</f>
        <v>8.4000000000000005E-2</v>
      </c>
      <c r="AI1355" s="48">
        <f>[1]All_Tasks_Billing!AI1355</f>
        <v>0</v>
      </c>
      <c r="AJ1355" s="48">
        <f>[1]All_Tasks_Billing!AJ1355</f>
        <v>0</v>
      </c>
      <c r="AK1355" s="48">
        <f>[1]All_Tasks_Billing!AK1355</f>
        <v>0</v>
      </c>
      <c r="AL1355" s="48">
        <f>[1]All_Tasks_Billing!AL1355</f>
        <v>0</v>
      </c>
      <c r="AM1355" s="48">
        <f>[1]All_Tasks_Billing!AM1355</f>
        <v>0</v>
      </c>
      <c r="AN1355" s="48">
        <f>[1]All_Tasks_Billing!AN1355</f>
        <v>0</v>
      </c>
      <c r="AO1355" s="48">
        <f>[1]All_Tasks_Billing!AO1355</f>
        <v>0</v>
      </c>
      <c r="AP1355" s="48">
        <f>[1]All_Tasks_Billing!AP1355</f>
        <v>8.4000000000000005E-2</v>
      </c>
      <c r="AQ1355" s="48">
        <f>[1]All_Tasks_Billing!AQ1355</f>
        <v>0</v>
      </c>
      <c r="AR1355" s="48">
        <f>[1]All_Tasks_Billing!AR1355</f>
        <v>0</v>
      </c>
      <c r="AS1355" s="48">
        <f>[1]All_Tasks_Billing!AS1355</f>
        <v>0</v>
      </c>
      <c r="AT1355" s="48">
        <f>[1]All_Tasks_Billing!AT1355</f>
        <v>0</v>
      </c>
      <c r="AU1355" s="50" t="str">
        <f t="shared" si="378"/>
        <v/>
      </c>
      <c r="AV1355" s="50" t="str">
        <f t="shared" si="379"/>
        <v/>
      </c>
      <c r="AW1355" s="50" t="str">
        <f t="shared" si="380"/>
        <v/>
      </c>
      <c r="AX1355" s="50" t="str">
        <f t="shared" ca="1" si="381"/>
        <v>Not Completed</v>
      </c>
      <c r="AY1355" s="50" t="str">
        <f t="shared" ca="1" si="382"/>
        <v>Not Completed</v>
      </c>
      <c r="AZ1355" s="50" t="str">
        <f t="shared" ca="1" si="383"/>
        <v>Not Completed</v>
      </c>
      <c r="BA1355" s="48">
        <f t="shared" si="384"/>
        <v>0</v>
      </c>
      <c r="BB1355" s="45" t="str">
        <f t="shared" si="385"/>
        <v/>
      </c>
      <c r="BC1355" s="50" t="str">
        <f t="shared" si="386"/>
        <v/>
      </c>
      <c r="BD1355" s="48">
        <f t="shared" si="387"/>
        <v>0</v>
      </c>
      <c r="BE1355" s="50" t="str">
        <f t="shared" si="388"/>
        <v>Not Started</v>
      </c>
      <c r="BF1355" s="51">
        <f t="shared" si="389"/>
        <v>1</v>
      </c>
      <c r="BG1355" s="51">
        <f t="shared" si="390"/>
        <v>0</v>
      </c>
      <c r="BH1355" s="50" t="str">
        <f t="shared" si="391"/>
        <v/>
      </c>
      <c r="BI1355" s="50" t="str">
        <f t="shared" si="392"/>
        <v/>
      </c>
      <c r="BJ1355" s="50" t="str">
        <f t="shared" si="393"/>
        <v/>
      </c>
      <c r="BK1355" s="50" t="str">
        <f t="shared" si="394"/>
        <v xml:space="preserve">Not Started |  | </v>
      </c>
      <c r="BL1355" s="49" t="str">
        <f t="shared" ca="1" si="395"/>
        <v/>
      </c>
    </row>
    <row r="1356" spans="1:64" x14ac:dyDescent="0.25">
      <c r="A1356" t="str">
        <f>[1]All_Tasks_Billing!A1356</f>
        <v>LAS16.GDB01-12</v>
      </c>
      <c r="B1356" t="str">
        <f>[1]All_Tasks_Billing!B1356</f>
        <v>GDB</v>
      </c>
      <c r="C1356" t="str">
        <f>[1]All_Tasks_Billing!C1356</f>
        <v>25.8.3</v>
      </c>
      <c r="D1356" t="str">
        <f>[1]All_Tasks_Billing!D1356</f>
        <v>GDB08</v>
      </c>
      <c r="E1356" t="str">
        <f>[1]All_Tasks_Billing!E1356</f>
        <v>Circuit Breakers -Primary</v>
      </c>
      <c r="F1356" t="str">
        <f>IF([1]All_Tasks_Billing!F1356="","",[1]All_Tasks_Billing!F1356)</f>
        <v>GDB LB</v>
      </c>
      <c r="G1356" t="str">
        <f>IF([1]All_Tasks_Billing!G1356="","",[1]All_Tasks_Billing!G1356)</f>
        <v/>
      </c>
      <c r="H1356" s="45" t="str">
        <f>[1]All_Tasks_Billing!H1356</f>
        <v/>
      </c>
      <c r="I1356" t="str">
        <f>IF([1]All_Tasks_Billing!I1356="","",[1]All_Tasks_Billing!I1356)</f>
        <v/>
      </c>
      <c r="J1356" t="str">
        <f>IF([1]All_Tasks_Billing!J1356="","",[1]All_Tasks_Billing!J1356)</f>
        <v/>
      </c>
      <c r="K1356" t="b">
        <f>[1]All_Tasks_Billing!K1356</f>
        <v>0</v>
      </c>
      <c r="L1356" s="45" t="str">
        <f>[1]All_Tasks_Billing!L1356</f>
        <v/>
      </c>
      <c r="M1356" t="str">
        <f>[1]All_Tasks_Billing!M1356</f>
        <v/>
      </c>
      <c r="N1356" s="46">
        <f>IF([1]All_Tasks_Billing!N1356="",0,[1]All_Tasks_Billing!N1356)</f>
        <v>0</v>
      </c>
      <c r="O1356" t="str">
        <f>[1]All_Tasks_Billing!O1356</f>
        <v/>
      </c>
      <c r="P1356" s="47">
        <f>IF([1]All_Tasks_Billing!P1356="",0,[1]All_Tasks_Billing!P1356)</f>
        <v>4</v>
      </c>
      <c r="Q1356" s="47">
        <f>IF([1]All_Tasks_Billing!Q1356="",0,[1]All_Tasks_Billing!Q1356)</f>
        <v>4</v>
      </c>
      <c r="R1356" s="47">
        <f>IF([1]All_Tasks_Billing!R1356="",0,[1]All_Tasks_Billing!R1356)</f>
        <v>4</v>
      </c>
      <c r="S1356" t="str">
        <f>[1]All_Tasks_Billing!S1356</f>
        <v/>
      </c>
      <c r="T1356" t="str">
        <f>[1]All_Tasks_Billing!T1356</f>
        <v/>
      </c>
      <c r="U1356" t="str">
        <f>[1]All_Tasks_Billing!U1356</f>
        <v/>
      </c>
      <c r="V1356">
        <f>[1]All_Tasks_Billing!V1356</f>
        <v>30</v>
      </c>
      <c r="W1356" s="48">
        <f>[1]All_Tasks_Billing!W1356</f>
        <v>150</v>
      </c>
      <c r="X1356">
        <f>[1]All_Tasks_Billing!X1356</f>
        <v>36388.44000000001</v>
      </c>
      <c r="Y1356">
        <f>[1]All_Tasks_Billing!Y1356</f>
        <v>1</v>
      </c>
      <c r="Z1356" s="49">
        <f>[1]All_Tasks_Billing!Z1356</f>
        <v>0</v>
      </c>
      <c r="AA1356" s="45" t="str">
        <f>[1]All_Tasks_Billing!AA1356</f>
        <v/>
      </c>
      <c r="AB1356" t="str">
        <f>[1]All_Tasks_Billing!AB1356</f>
        <v/>
      </c>
      <c r="AC1356" s="48">
        <f>[1]All_Tasks_Billing!AC1356</f>
        <v>0</v>
      </c>
      <c r="AD1356" s="48">
        <f>[1]All_Tasks_Billing!AD1356</f>
        <v>0</v>
      </c>
      <c r="AE1356" s="48">
        <f>[1]All_Tasks_Billing!AE1356</f>
        <v>0</v>
      </c>
      <c r="AF1356" s="48">
        <f>[1]All_Tasks_Billing!AF1356</f>
        <v>0</v>
      </c>
      <c r="AG1356" s="48">
        <f>[1]All_Tasks_Billing!AG1356</f>
        <v>0</v>
      </c>
      <c r="AH1356" s="48">
        <f>[1]All_Tasks_Billing!AH1356</f>
        <v>8.4000000000000005E-2</v>
      </c>
      <c r="AI1356" s="48">
        <f>[1]All_Tasks_Billing!AI1356</f>
        <v>0</v>
      </c>
      <c r="AJ1356" s="48">
        <f>[1]All_Tasks_Billing!AJ1356</f>
        <v>0</v>
      </c>
      <c r="AK1356" s="48">
        <f>[1]All_Tasks_Billing!AK1356</f>
        <v>0</v>
      </c>
      <c r="AL1356" s="48">
        <f>[1]All_Tasks_Billing!AL1356</f>
        <v>0</v>
      </c>
      <c r="AM1356" s="48">
        <f>[1]All_Tasks_Billing!AM1356</f>
        <v>0</v>
      </c>
      <c r="AN1356" s="48">
        <f>[1]All_Tasks_Billing!AN1356</f>
        <v>0</v>
      </c>
      <c r="AO1356" s="48">
        <f>[1]All_Tasks_Billing!AO1356</f>
        <v>0</v>
      </c>
      <c r="AP1356" s="48">
        <f>[1]All_Tasks_Billing!AP1356</f>
        <v>8.4000000000000005E-2</v>
      </c>
      <c r="AQ1356" s="48">
        <f>[1]All_Tasks_Billing!AQ1356</f>
        <v>0</v>
      </c>
      <c r="AR1356" s="48">
        <f>[1]All_Tasks_Billing!AR1356</f>
        <v>0</v>
      </c>
      <c r="AS1356" s="48">
        <f>[1]All_Tasks_Billing!AS1356</f>
        <v>0</v>
      </c>
      <c r="AT1356" s="48">
        <f>[1]All_Tasks_Billing!AT1356</f>
        <v>0</v>
      </c>
      <c r="AU1356" s="50" t="str">
        <f t="shared" si="378"/>
        <v/>
      </c>
      <c r="AV1356" s="50" t="str">
        <f t="shared" si="379"/>
        <v/>
      </c>
      <c r="AW1356" s="50" t="str">
        <f t="shared" si="380"/>
        <v/>
      </c>
      <c r="AX1356" s="50" t="str">
        <f t="shared" ca="1" si="381"/>
        <v>Not Completed</v>
      </c>
      <c r="AY1356" s="50" t="str">
        <f t="shared" ca="1" si="382"/>
        <v>Not Completed</v>
      </c>
      <c r="AZ1356" s="50" t="str">
        <f t="shared" ca="1" si="383"/>
        <v>Not Completed</v>
      </c>
      <c r="BA1356" s="48">
        <f t="shared" si="384"/>
        <v>0</v>
      </c>
      <c r="BB1356" s="45" t="str">
        <f t="shared" si="385"/>
        <v/>
      </c>
      <c r="BC1356" s="50" t="str">
        <f t="shared" si="386"/>
        <v/>
      </c>
      <c r="BD1356" s="48">
        <f t="shared" si="387"/>
        <v>0</v>
      </c>
      <c r="BE1356" s="50" t="str">
        <f t="shared" si="388"/>
        <v>Not Started</v>
      </c>
      <c r="BF1356" s="51">
        <f t="shared" si="389"/>
        <v>1</v>
      </c>
      <c r="BG1356" s="51">
        <f t="shared" si="390"/>
        <v>0</v>
      </c>
      <c r="BH1356" s="50" t="str">
        <f t="shared" si="391"/>
        <v/>
      </c>
      <c r="BI1356" s="50" t="str">
        <f t="shared" si="392"/>
        <v/>
      </c>
      <c r="BJ1356" s="50" t="str">
        <f t="shared" si="393"/>
        <v/>
      </c>
      <c r="BK1356" s="50" t="str">
        <f t="shared" si="394"/>
        <v xml:space="preserve">Not Started |  | </v>
      </c>
      <c r="BL1356" s="49" t="str">
        <f t="shared" ca="1" si="395"/>
        <v/>
      </c>
    </row>
    <row r="1357" spans="1:64" x14ac:dyDescent="0.25">
      <c r="A1357" t="str">
        <f>[1]All_Tasks_Billing!A1357</f>
        <v>LAS16.GDB01-12</v>
      </c>
      <c r="B1357" t="str">
        <f>[1]All_Tasks_Billing!B1357</f>
        <v>GDB</v>
      </c>
      <c r="C1357" t="str">
        <f>[1]All_Tasks_Billing!C1357</f>
        <v>25.8.4</v>
      </c>
      <c r="D1357" t="str">
        <f>[1]All_Tasks_Billing!D1357</f>
        <v>GDB08</v>
      </c>
      <c r="E1357" t="str">
        <f>[1]All_Tasks_Billing!E1357</f>
        <v>XFMR - Dry-Type, Small</v>
      </c>
      <c r="F1357" t="str">
        <f>IF([1]All_Tasks_Billing!F1357="","",[1]All_Tasks_Billing!F1357)</f>
        <v/>
      </c>
      <c r="G1357" t="str">
        <f>IF([1]All_Tasks_Billing!G1357="","",[1]All_Tasks_Billing!G1357)</f>
        <v/>
      </c>
      <c r="H1357" s="45" t="str">
        <f>[1]All_Tasks_Billing!H1357</f>
        <v/>
      </c>
      <c r="I1357" t="str">
        <f>IF([1]All_Tasks_Billing!I1357="","",[1]All_Tasks_Billing!I1357)</f>
        <v/>
      </c>
      <c r="J1357" t="str">
        <f>IF([1]All_Tasks_Billing!J1357="","",[1]All_Tasks_Billing!J1357)</f>
        <v/>
      </c>
      <c r="K1357" t="b">
        <f>[1]All_Tasks_Billing!K1357</f>
        <v>0</v>
      </c>
      <c r="L1357" s="45" t="str">
        <f>[1]All_Tasks_Billing!L1357</f>
        <v/>
      </c>
      <c r="M1357" t="str">
        <f>[1]All_Tasks_Billing!M1357</f>
        <v/>
      </c>
      <c r="N1357" s="46">
        <f>IF([1]All_Tasks_Billing!N1357="",0,[1]All_Tasks_Billing!N1357)</f>
        <v>0</v>
      </c>
      <c r="O1357" t="str">
        <f>[1]All_Tasks_Billing!O1357</f>
        <v/>
      </c>
      <c r="P1357" s="47">
        <f>IF([1]All_Tasks_Billing!P1357="",0,[1]All_Tasks_Billing!P1357)</f>
        <v>2</v>
      </c>
      <c r="Q1357" s="47">
        <f>IF([1]All_Tasks_Billing!Q1357="",0,[1]All_Tasks_Billing!Q1357)</f>
        <v>2</v>
      </c>
      <c r="R1357" s="47">
        <f>IF([1]All_Tasks_Billing!R1357="",0,[1]All_Tasks_Billing!R1357)</f>
        <v>2</v>
      </c>
      <c r="S1357" t="str">
        <f>[1]All_Tasks_Billing!S1357</f>
        <v/>
      </c>
      <c r="T1357" t="str">
        <f>[1]All_Tasks_Billing!T1357</f>
        <v/>
      </c>
      <c r="U1357" t="str">
        <f>[1]All_Tasks_Billing!U1357</f>
        <v/>
      </c>
      <c r="V1357">
        <f>[1]All_Tasks_Billing!V1357</f>
        <v>30</v>
      </c>
      <c r="W1357" s="48">
        <f>[1]All_Tasks_Billing!W1357</f>
        <v>150</v>
      </c>
      <c r="X1357">
        <f>[1]All_Tasks_Billing!X1357</f>
        <v>36388.44000000001</v>
      </c>
      <c r="Y1357">
        <f>[1]All_Tasks_Billing!Y1357</f>
        <v>1</v>
      </c>
      <c r="Z1357" s="49">
        <f>[1]All_Tasks_Billing!Z1357</f>
        <v>0</v>
      </c>
      <c r="AA1357" s="45" t="str">
        <f>[1]All_Tasks_Billing!AA1357</f>
        <v/>
      </c>
      <c r="AB1357" t="str">
        <f>[1]All_Tasks_Billing!AB1357</f>
        <v/>
      </c>
      <c r="AC1357" s="48">
        <f>[1]All_Tasks_Billing!AC1357</f>
        <v>0</v>
      </c>
      <c r="AD1357" s="48">
        <f>[1]All_Tasks_Billing!AD1357</f>
        <v>0</v>
      </c>
      <c r="AE1357" s="48">
        <f>[1]All_Tasks_Billing!AE1357</f>
        <v>0</v>
      </c>
      <c r="AF1357" s="48">
        <f>[1]All_Tasks_Billing!AF1357</f>
        <v>0</v>
      </c>
      <c r="AG1357" s="48">
        <f>[1]All_Tasks_Billing!AG1357</f>
        <v>0</v>
      </c>
      <c r="AH1357" s="48">
        <f>[1]All_Tasks_Billing!AH1357</f>
        <v>4.2000000000000003E-2</v>
      </c>
      <c r="AI1357" s="48">
        <f>[1]All_Tasks_Billing!AI1357</f>
        <v>0</v>
      </c>
      <c r="AJ1357" s="48">
        <f>[1]All_Tasks_Billing!AJ1357</f>
        <v>0</v>
      </c>
      <c r="AK1357" s="48">
        <f>[1]All_Tasks_Billing!AK1357</f>
        <v>0</v>
      </c>
      <c r="AL1357" s="48">
        <f>[1]All_Tasks_Billing!AL1357</f>
        <v>0</v>
      </c>
      <c r="AM1357" s="48">
        <f>[1]All_Tasks_Billing!AM1357</f>
        <v>0</v>
      </c>
      <c r="AN1357" s="48">
        <f>[1]All_Tasks_Billing!AN1357</f>
        <v>0</v>
      </c>
      <c r="AO1357" s="48">
        <f>[1]All_Tasks_Billing!AO1357</f>
        <v>0</v>
      </c>
      <c r="AP1357" s="48">
        <f>[1]All_Tasks_Billing!AP1357</f>
        <v>4.2000000000000003E-2</v>
      </c>
      <c r="AQ1357" s="48">
        <f>[1]All_Tasks_Billing!AQ1357</f>
        <v>0</v>
      </c>
      <c r="AR1357" s="48">
        <f>[1]All_Tasks_Billing!AR1357</f>
        <v>0</v>
      </c>
      <c r="AS1357" s="48">
        <f>[1]All_Tasks_Billing!AS1357</f>
        <v>0</v>
      </c>
      <c r="AT1357" s="48">
        <f>[1]All_Tasks_Billing!AT1357</f>
        <v>0</v>
      </c>
      <c r="AU1357" s="50" t="str">
        <f t="shared" si="378"/>
        <v/>
      </c>
      <c r="AV1357" s="50" t="str">
        <f t="shared" si="379"/>
        <v/>
      </c>
      <c r="AW1357" s="50" t="str">
        <f t="shared" si="380"/>
        <v/>
      </c>
      <c r="AX1357" s="50" t="str">
        <f t="shared" ca="1" si="381"/>
        <v>Not Completed</v>
      </c>
      <c r="AY1357" s="50" t="str">
        <f t="shared" ca="1" si="382"/>
        <v>Not Completed</v>
      </c>
      <c r="AZ1357" s="50" t="str">
        <f t="shared" ca="1" si="383"/>
        <v>Not Completed</v>
      </c>
      <c r="BA1357" s="48">
        <f t="shared" si="384"/>
        <v>0</v>
      </c>
      <c r="BB1357" s="45" t="str">
        <f t="shared" si="385"/>
        <v/>
      </c>
      <c r="BC1357" s="50" t="str">
        <f t="shared" si="386"/>
        <v/>
      </c>
      <c r="BD1357" s="48">
        <f t="shared" si="387"/>
        <v>0</v>
      </c>
      <c r="BE1357" s="50" t="str">
        <f t="shared" si="388"/>
        <v>Not Started</v>
      </c>
      <c r="BF1357" s="51">
        <f t="shared" si="389"/>
        <v>1</v>
      </c>
      <c r="BG1357" s="51">
        <f t="shared" si="390"/>
        <v>0</v>
      </c>
      <c r="BH1357" s="50" t="str">
        <f t="shared" si="391"/>
        <v/>
      </c>
      <c r="BI1357" s="50" t="str">
        <f t="shared" si="392"/>
        <v/>
      </c>
      <c r="BJ1357" s="50" t="str">
        <f t="shared" si="393"/>
        <v/>
      </c>
      <c r="BK1357" s="50" t="str">
        <f t="shared" si="394"/>
        <v xml:space="preserve">Not Started |  | </v>
      </c>
      <c r="BL1357" s="49" t="str">
        <f t="shared" ca="1" si="395"/>
        <v/>
      </c>
    </row>
    <row r="1358" spans="1:64" x14ac:dyDescent="0.25">
      <c r="A1358" t="str">
        <f>[1]All_Tasks_Billing!A1358</f>
        <v>LAS16.GDB01-12</v>
      </c>
      <c r="B1358" t="str">
        <f>[1]All_Tasks_Billing!B1358</f>
        <v>GDB</v>
      </c>
      <c r="C1358" t="str">
        <f>[1]All_Tasks_Billing!C1358</f>
        <v>25.8.5</v>
      </c>
      <c r="D1358" t="str">
        <f>[1]All_Tasks_Billing!D1358</f>
        <v>GDB08</v>
      </c>
      <c r="E1358" t="str">
        <f>[1]All_Tasks_Billing!E1358</f>
        <v>Panelboards</v>
      </c>
      <c r="F1358" t="str">
        <f>IF([1]All_Tasks_Billing!F1358="","",[1]All_Tasks_Billing!F1358)</f>
        <v/>
      </c>
      <c r="G1358" t="str">
        <f>IF([1]All_Tasks_Billing!G1358="","",[1]All_Tasks_Billing!G1358)</f>
        <v/>
      </c>
      <c r="H1358" s="45" t="str">
        <f>[1]All_Tasks_Billing!H1358</f>
        <v/>
      </c>
      <c r="I1358" t="str">
        <f>IF([1]All_Tasks_Billing!I1358="","",[1]All_Tasks_Billing!I1358)</f>
        <v/>
      </c>
      <c r="J1358" t="str">
        <f>IF([1]All_Tasks_Billing!J1358="","",[1]All_Tasks_Billing!J1358)</f>
        <v/>
      </c>
      <c r="K1358" t="b">
        <f>[1]All_Tasks_Billing!K1358</f>
        <v>0</v>
      </c>
      <c r="L1358" s="45" t="str">
        <f>[1]All_Tasks_Billing!L1358</f>
        <v/>
      </c>
      <c r="M1358" t="str">
        <f>[1]All_Tasks_Billing!M1358</f>
        <v/>
      </c>
      <c r="N1358" s="46">
        <f>IF([1]All_Tasks_Billing!N1358="",0,[1]All_Tasks_Billing!N1358)</f>
        <v>0</v>
      </c>
      <c r="O1358" t="str">
        <f>[1]All_Tasks_Billing!O1358</f>
        <v/>
      </c>
      <c r="P1358" s="47">
        <f>IF([1]All_Tasks_Billing!P1358="",0,[1]All_Tasks_Billing!P1358)</f>
        <v>0.5</v>
      </c>
      <c r="Q1358" s="47">
        <f>IF([1]All_Tasks_Billing!Q1358="",0,[1]All_Tasks_Billing!Q1358)</f>
        <v>0.5</v>
      </c>
      <c r="R1358" s="47">
        <f>IF([1]All_Tasks_Billing!R1358="",0,[1]All_Tasks_Billing!R1358)</f>
        <v>0.5</v>
      </c>
      <c r="S1358" t="str">
        <f>[1]All_Tasks_Billing!S1358</f>
        <v/>
      </c>
      <c r="T1358" t="str">
        <f>[1]All_Tasks_Billing!T1358</f>
        <v/>
      </c>
      <c r="U1358" t="str">
        <f>[1]All_Tasks_Billing!U1358</f>
        <v/>
      </c>
      <c r="V1358">
        <f>[1]All_Tasks_Billing!V1358</f>
        <v>30</v>
      </c>
      <c r="W1358" s="48">
        <f>[1]All_Tasks_Billing!W1358</f>
        <v>150</v>
      </c>
      <c r="X1358">
        <f>[1]All_Tasks_Billing!X1358</f>
        <v>36388.44000000001</v>
      </c>
      <c r="Y1358">
        <f>[1]All_Tasks_Billing!Y1358</f>
        <v>1</v>
      </c>
      <c r="Z1358" s="49">
        <f>[1]All_Tasks_Billing!Z1358</f>
        <v>0</v>
      </c>
      <c r="AA1358" s="45" t="str">
        <f>[1]All_Tasks_Billing!AA1358</f>
        <v/>
      </c>
      <c r="AB1358" t="str">
        <f>[1]All_Tasks_Billing!AB1358</f>
        <v/>
      </c>
      <c r="AC1358" s="48">
        <f>[1]All_Tasks_Billing!AC1358</f>
        <v>0</v>
      </c>
      <c r="AD1358" s="48">
        <f>[1]All_Tasks_Billing!AD1358</f>
        <v>0</v>
      </c>
      <c r="AE1358" s="48">
        <f>[1]All_Tasks_Billing!AE1358</f>
        <v>0</v>
      </c>
      <c r="AF1358" s="48">
        <f>[1]All_Tasks_Billing!AF1358</f>
        <v>0</v>
      </c>
      <c r="AG1358" s="48">
        <f>[1]All_Tasks_Billing!AG1358</f>
        <v>0</v>
      </c>
      <c r="AH1358" s="48">
        <f>[1]All_Tasks_Billing!AH1358</f>
        <v>1.0500000000000001E-2</v>
      </c>
      <c r="AI1358" s="48">
        <f>[1]All_Tasks_Billing!AI1358</f>
        <v>0</v>
      </c>
      <c r="AJ1358" s="48">
        <f>[1]All_Tasks_Billing!AJ1358</f>
        <v>0</v>
      </c>
      <c r="AK1358" s="48">
        <f>[1]All_Tasks_Billing!AK1358</f>
        <v>0</v>
      </c>
      <c r="AL1358" s="48">
        <f>[1]All_Tasks_Billing!AL1358</f>
        <v>0</v>
      </c>
      <c r="AM1358" s="48">
        <f>[1]All_Tasks_Billing!AM1358</f>
        <v>0</v>
      </c>
      <c r="AN1358" s="48">
        <f>[1]All_Tasks_Billing!AN1358</f>
        <v>0</v>
      </c>
      <c r="AO1358" s="48">
        <f>[1]All_Tasks_Billing!AO1358</f>
        <v>0</v>
      </c>
      <c r="AP1358" s="48">
        <f>[1]All_Tasks_Billing!AP1358</f>
        <v>1.0500000000000001E-2</v>
      </c>
      <c r="AQ1358" s="48">
        <f>[1]All_Tasks_Billing!AQ1358</f>
        <v>0</v>
      </c>
      <c r="AR1358" s="48">
        <f>[1]All_Tasks_Billing!AR1358</f>
        <v>0</v>
      </c>
      <c r="AS1358" s="48">
        <f>[1]All_Tasks_Billing!AS1358</f>
        <v>0</v>
      </c>
      <c r="AT1358" s="48">
        <f>[1]All_Tasks_Billing!AT1358</f>
        <v>0</v>
      </c>
      <c r="AU1358" s="50" t="str">
        <f t="shared" si="378"/>
        <v/>
      </c>
      <c r="AV1358" s="50" t="str">
        <f t="shared" si="379"/>
        <v/>
      </c>
      <c r="AW1358" s="50" t="str">
        <f t="shared" si="380"/>
        <v/>
      </c>
      <c r="AX1358" s="50" t="str">
        <f t="shared" ca="1" si="381"/>
        <v>Not Completed</v>
      </c>
      <c r="AY1358" s="50" t="str">
        <f t="shared" ca="1" si="382"/>
        <v>Not Completed</v>
      </c>
      <c r="AZ1358" s="50" t="str">
        <f t="shared" ca="1" si="383"/>
        <v>Not Completed</v>
      </c>
      <c r="BA1358" s="48">
        <f t="shared" si="384"/>
        <v>0</v>
      </c>
      <c r="BB1358" s="45" t="str">
        <f t="shared" si="385"/>
        <v/>
      </c>
      <c r="BC1358" s="50" t="str">
        <f t="shared" si="386"/>
        <v/>
      </c>
      <c r="BD1358" s="48">
        <f t="shared" si="387"/>
        <v>0</v>
      </c>
      <c r="BE1358" s="50" t="str">
        <f t="shared" si="388"/>
        <v>Not Started</v>
      </c>
      <c r="BF1358" s="51">
        <f t="shared" si="389"/>
        <v>1</v>
      </c>
      <c r="BG1358" s="51">
        <f t="shared" si="390"/>
        <v>0</v>
      </c>
      <c r="BH1358" s="50" t="str">
        <f t="shared" si="391"/>
        <v/>
      </c>
      <c r="BI1358" s="50" t="str">
        <f t="shared" si="392"/>
        <v/>
      </c>
      <c r="BJ1358" s="50" t="str">
        <f t="shared" si="393"/>
        <v/>
      </c>
      <c r="BK1358" s="50" t="str">
        <f t="shared" si="394"/>
        <v xml:space="preserve">Not Started |  | </v>
      </c>
      <c r="BL1358" s="49" t="str">
        <f t="shared" ca="1" si="395"/>
        <v/>
      </c>
    </row>
    <row r="1359" spans="1:64" x14ac:dyDescent="0.25">
      <c r="A1359" t="str">
        <f>[1]All_Tasks_Billing!A1359</f>
        <v>LAS16.GDB01-12</v>
      </c>
      <c r="B1359" t="str">
        <f>[1]All_Tasks_Billing!B1359</f>
        <v>GDB</v>
      </c>
      <c r="C1359" t="str">
        <f>[1]All_Tasks_Billing!C1359</f>
        <v>25.8.6</v>
      </c>
      <c r="D1359" t="str">
        <f>[1]All_Tasks_Billing!D1359</f>
        <v>GDB08</v>
      </c>
      <c r="E1359" t="str">
        <f>[1]All_Tasks_Billing!E1359</f>
        <v>LV Cables</v>
      </c>
      <c r="F1359" t="str">
        <f>IF([1]All_Tasks_Billing!F1359="","",[1]All_Tasks_Billing!F1359)</f>
        <v/>
      </c>
      <c r="G1359" t="str">
        <f>IF([1]All_Tasks_Billing!G1359="","",[1]All_Tasks_Billing!G1359)</f>
        <v/>
      </c>
      <c r="H1359" s="45" t="str">
        <f>[1]All_Tasks_Billing!H1359</f>
        <v/>
      </c>
      <c r="I1359" t="str">
        <f>IF([1]All_Tasks_Billing!I1359="","",[1]All_Tasks_Billing!I1359)</f>
        <v/>
      </c>
      <c r="J1359" t="str">
        <f>IF([1]All_Tasks_Billing!J1359="","",[1]All_Tasks_Billing!J1359)</f>
        <v/>
      </c>
      <c r="K1359" t="b">
        <f>[1]All_Tasks_Billing!K1359</f>
        <v>0</v>
      </c>
      <c r="L1359" s="45" t="str">
        <f>[1]All_Tasks_Billing!L1359</f>
        <v/>
      </c>
      <c r="M1359" t="str">
        <f>[1]All_Tasks_Billing!M1359</f>
        <v/>
      </c>
      <c r="N1359" s="46">
        <f>IF([1]All_Tasks_Billing!N1359="",0,[1]All_Tasks_Billing!N1359)</f>
        <v>0</v>
      </c>
      <c r="O1359" t="str">
        <f>[1]All_Tasks_Billing!O1359</f>
        <v/>
      </c>
      <c r="P1359" s="47">
        <f>IF([1]All_Tasks_Billing!P1359="",0,[1]All_Tasks_Billing!P1359)</f>
        <v>0.3</v>
      </c>
      <c r="Q1359" s="47">
        <f>IF([1]All_Tasks_Billing!Q1359="",0,[1]All_Tasks_Billing!Q1359)</f>
        <v>0.3</v>
      </c>
      <c r="R1359" s="47">
        <f>IF([1]All_Tasks_Billing!R1359="",0,[1]All_Tasks_Billing!R1359)</f>
        <v>0.3</v>
      </c>
      <c r="S1359" t="str">
        <f>[1]All_Tasks_Billing!S1359</f>
        <v/>
      </c>
      <c r="T1359" t="str">
        <f>[1]All_Tasks_Billing!T1359</f>
        <v/>
      </c>
      <c r="U1359" t="str">
        <f>[1]All_Tasks_Billing!U1359</f>
        <v/>
      </c>
      <c r="V1359">
        <f>[1]All_Tasks_Billing!V1359</f>
        <v>30</v>
      </c>
      <c r="W1359" s="48">
        <f>[1]All_Tasks_Billing!W1359</f>
        <v>150</v>
      </c>
      <c r="X1359">
        <f>[1]All_Tasks_Billing!X1359</f>
        <v>36388.44000000001</v>
      </c>
      <c r="Y1359">
        <f>[1]All_Tasks_Billing!Y1359</f>
        <v>1</v>
      </c>
      <c r="Z1359" s="49">
        <f>[1]All_Tasks_Billing!Z1359</f>
        <v>0</v>
      </c>
      <c r="AA1359" s="45" t="str">
        <f>[1]All_Tasks_Billing!AA1359</f>
        <v/>
      </c>
      <c r="AB1359" t="str">
        <f>[1]All_Tasks_Billing!AB1359</f>
        <v/>
      </c>
      <c r="AC1359" s="48">
        <f>[1]All_Tasks_Billing!AC1359</f>
        <v>0</v>
      </c>
      <c r="AD1359" s="48">
        <f>[1]All_Tasks_Billing!AD1359</f>
        <v>0</v>
      </c>
      <c r="AE1359" s="48">
        <f>[1]All_Tasks_Billing!AE1359</f>
        <v>0</v>
      </c>
      <c r="AF1359" s="48">
        <f>[1]All_Tasks_Billing!AF1359</f>
        <v>0</v>
      </c>
      <c r="AG1359" s="48">
        <f>[1]All_Tasks_Billing!AG1359</f>
        <v>0</v>
      </c>
      <c r="AH1359" s="48">
        <f>[1]All_Tasks_Billing!AH1359</f>
        <v>6.3E-3</v>
      </c>
      <c r="AI1359" s="48">
        <f>[1]All_Tasks_Billing!AI1359</f>
        <v>0</v>
      </c>
      <c r="AJ1359" s="48">
        <f>[1]All_Tasks_Billing!AJ1359</f>
        <v>0</v>
      </c>
      <c r="AK1359" s="48">
        <f>[1]All_Tasks_Billing!AK1359</f>
        <v>0</v>
      </c>
      <c r="AL1359" s="48">
        <f>[1]All_Tasks_Billing!AL1359</f>
        <v>0</v>
      </c>
      <c r="AM1359" s="48">
        <f>[1]All_Tasks_Billing!AM1359</f>
        <v>0</v>
      </c>
      <c r="AN1359" s="48">
        <f>[1]All_Tasks_Billing!AN1359</f>
        <v>0</v>
      </c>
      <c r="AO1359" s="48">
        <f>[1]All_Tasks_Billing!AO1359</f>
        <v>0</v>
      </c>
      <c r="AP1359" s="48">
        <f>[1]All_Tasks_Billing!AP1359</f>
        <v>6.3E-3</v>
      </c>
      <c r="AQ1359" s="48">
        <f>[1]All_Tasks_Billing!AQ1359</f>
        <v>0</v>
      </c>
      <c r="AR1359" s="48">
        <f>[1]All_Tasks_Billing!AR1359</f>
        <v>0</v>
      </c>
      <c r="AS1359" s="48">
        <f>[1]All_Tasks_Billing!AS1359</f>
        <v>0</v>
      </c>
      <c r="AT1359" s="48">
        <f>[1]All_Tasks_Billing!AT1359</f>
        <v>0</v>
      </c>
      <c r="AU1359" s="50" t="str">
        <f t="shared" si="378"/>
        <v/>
      </c>
      <c r="AV1359" s="50" t="str">
        <f t="shared" si="379"/>
        <v/>
      </c>
      <c r="AW1359" s="50" t="str">
        <f t="shared" si="380"/>
        <v/>
      </c>
      <c r="AX1359" s="50" t="str">
        <f t="shared" ca="1" si="381"/>
        <v>Not Completed</v>
      </c>
      <c r="AY1359" s="50" t="str">
        <f t="shared" ca="1" si="382"/>
        <v>Not Completed</v>
      </c>
      <c r="AZ1359" s="50" t="str">
        <f t="shared" ca="1" si="383"/>
        <v>Not Completed</v>
      </c>
      <c r="BA1359" s="48">
        <f t="shared" si="384"/>
        <v>0</v>
      </c>
      <c r="BB1359" s="45" t="str">
        <f t="shared" si="385"/>
        <v/>
      </c>
      <c r="BC1359" s="50" t="str">
        <f t="shared" si="386"/>
        <v/>
      </c>
      <c r="BD1359" s="48">
        <f t="shared" si="387"/>
        <v>0</v>
      </c>
      <c r="BE1359" s="50" t="str">
        <f t="shared" si="388"/>
        <v>Not Started</v>
      </c>
      <c r="BF1359" s="51">
        <f t="shared" si="389"/>
        <v>1</v>
      </c>
      <c r="BG1359" s="51">
        <f t="shared" si="390"/>
        <v>0</v>
      </c>
      <c r="BH1359" s="50" t="str">
        <f t="shared" si="391"/>
        <v/>
      </c>
      <c r="BI1359" s="50" t="str">
        <f t="shared" si="392"/>
        <v/>
      </c>
      <c r="BJ1359" s="50" t="str">
        <f t="shared" si="393"/>
        <v/>
      </c>
      <c r="BK1359" s="50" t="str">
        <f t="shared" si="394"/>
        <v xml:space="preserve">Not Started |  | </v>
      </c>
      <c r="BL1359" s="49" t="str">
        <f t="shared" ca="1" si="395"/>
        <v/>
      </c>
    </row>
    <row r="1360" spans="1:64" x14ac:dyDescent="0.25">
      <c r="A1360" t="str">
        <f>[1]All_Tasks_Billing!A1360</f>
        <v>LAS16.GDB01-12</v>
      </c>
      <c r="B1360" t="str">
        <f>[1]All_Tasks_Billing!B1360</f>
        <v>GDB</v>
      </c>
      <c r="C1360" t="str">
        <f>[1]All_Tasks_Billing!C1360</f>
        <v>25.8.7</v>
      </c>
      <c r="D1360" t="str">
        <f>[1]All_Tasks_Billing!D1360</f>
        <v>GDB08</v>
      </c>
      <c r="E1360" t="str">
        <f>[1]All_Tasks_Billing!E1360</f>
        <v>GROUND RESISTANCE</v>
      </c>
      <c r="F1360" t="str">
        <f>IF([1]All_Tasks_Billing!F1360="","",[1]All_Tasks_Billing!F1360)</f>
        <v/>
      </c>
      <c r="G1360" t="str">
        <f>IF([1]All_Tasks_Billing!G1360="","",[1]All_Tasks_Billing!G1360)</f>
        <v/>
      </c>
      <c r="H1360" s="45" t="str">
        <f>[1]All_Tasks_Billing!H1360</f>
        <v/>
      </c>
      <c r="I1360" t="str">
        <f>IF([1]All_Tasks_Billing!I1360="","",[1]All_Tasks_Billing!I1360)</f>
        <v/>
      </c>
      <c r="J1360" t="str">
        <f>IF([1]All_Tasks_Billing!J1360="","",[1]All_Tasks_Billing!J1360)</f>
        <v/>
      </c>
      <c r="K1360" t="b">
        <f>[1]All_Tasks_Billing!K1360</f>
        <v>0</v>
      </c>
      <c r="L1360" s="45" t="str">
        <f>[1]All_Tasks_Billing!L1360</f>
        <v/>
      </c>
      <c r="M1360" t="str">
        <f>[1]All_Tasks_Billing!M1360</f>
        <v/>
      </c>
      <c r="N1360" s="46">
        <f>IF([1]All_Tasks_Billing!N1360="",0,[1]All_Tasks_Billing!N1360)</f>
        <v>0</v>
      </c>
      <c r="O1360" t="str">
        <f>[1]All_Tasks_Billing!O1360</f>
        <v/>
      </c>
      <c r="P1360" s="47">
        <f>IF([1]All_Tasks_Billing!P1360="",0,[1]All_Tasks_Billing!P1360)</f>
        <v>4</v>
      </c>
      <c r="Q1360" s="47">
        <f>IF([1]All_Tasks_Billing!Q1360="",0,[1]All_Tasks_Billing!Q1360)</f>
        <v>4</v>
      </c>
      <c r="R1360" s="47">
        <f>IF([1]All_Tasks_Billing!R1360="",0,[1]All_Tasks_Billing!R1360)</f>
        <v>4</v>
      </c>
      <c r="S1360" t="str">
        <f>[1]All_Tasks_Billing!S1360</f>
        <v/>
      </c>
      <c r="T1360" t="str">
        <f>[1]All_Tasks_Billing!T1360</f>
        <v/>
      </c>
      <c r="U1360" t="str">
        <f>[1]All_Tasks_Billing!U1360</f>
        <v/>
      </c>
      <c r="V1360">
        <f>[1]All_Tasks_Billing!V1360</f>
        <v>30</v>
      </c>
      <c r="W1360" s="48">
        <f>[1]All_Tasks_Billing!W1360</f>
        <v>150</v>
      </c>
      <c r="X1360">
        <f>[1]All_Tasks_Billing!X1360</f>
        <v>36388.44000000001</v>
      </c>
      <c r="Y1360">
        <f>[1]All_Tasks_Billing!Y1360</f>
        <v>1</v>
      </c>
      <c r="Z1360" s="49">
        <f>[1]All_Tasks_Billing!Z1360</f>
        <v>0</v>
      </c>
      <c r="AA1360" s="45" t="str">
        <f>[1]All_Tasks_Billing!AA1360</f>
        <v/>
      </c>
      <c r="AB1360" t="str">
        <f>[1]All_Tasks_Billing!AB1360</f>
        <v/>
      </c>
      <c r="AC1360" s="48">
        <f>[1]All_Tasks_Billing!AC1360</f>
        <v>0</v>
      </c>
      <c r="AD1360" s="48">
        <f>[1]All_Tasks_Billing!AD1360</f>
        <v>0</v>
      </c>
      <c r="AE1360" s="48">
        <f>[1]All_Tasks_Billing!AE1360</f>
        <v>0</v>
      </c>
      <c r="AF1360" s="48">
        <f>[1]All_Tasks_Billing!AF1360</f>
        <v>0</v>
      </c>
      <c r="AG1360" s="48">
        <f>[1]All_Tasks_Billing!AG1360</f>
        <v>0</v>
      </c>
      <c r="AH1360" s="48">
        <f>[1]All_Tasks_Billing!AH1360</f>
        <v>8.4000000000000005E-2</v>
      </c>
      <c r="AI1360" s="48">
        <f>[1]All_Tasks_Billing!AI1360</f>
        <v>0</v>
      </c>
      <c r="AJ1360" s="48">
        <f>[1]All_Tasks_Billing!AJ1360</f>
        <v>0</v>
      </c>
      <c r="AK1360" s="48">
        <f>[1]All_Tasks_Billing!AK1360</f>
        <v>0</v>
      </c>
      <c r="AL1360" s="48">
        <f>[1]All_Tasks_Billing!AL1360</f>
        <v>0</v>
      </c>
      <c r="AM1360" s="48">
        <f>[1]All_Tasks_Billing!AM1360</f>
        <v>0</v>
      </c>
      <c r="AN1360" s="48">
        <f>[1]All_Tasks_Billing!AN1360</f>
        <v>0</v>
      </c>
      <c r="AO1360" s="48">
        <f>[1]All_Tasks_Billing!AO1360</f>
        <v>0</v>
      </c>
      <c r="AP1360" s="48">
        <f>[1]All_Tasks_Billing!AP1360</f>
        <v>8.4000000000000005E-2</v>
      </c>
      <c r="AQ1360" s="48">
        <f>[1]All_Tasks_Billing!AQ1360</f>
        <v>0</v>
      </c>
      <c r="AR1360" s="48">
        <f>[1]All_Tasks_Billing!AR1360</f>
        <v>0</v>
      </c>
      <c r="AS1360" s="48">
        <f>[1]All_Tasks_Billing!AS1360</f>
        <v>0</v>
      </c>
      <c r="AT1360" s="48">
        <f>[1]All_Tasks_Billing!AT1360</f>
        <v>0</v>
      </c>
      <c r="AU1360" s="50" t="str">
        <f t="shared" si="378"/>
        <v/>
      </c>
      <c r="AV1360" s="50" t="str">
        <f t="shared" si="379"/>
        <v/>
      </c>
      <c r="AW1360" s="50" t="str">
        <f t="shared" si="380"/>
        <v/>
      </c>
      <c r="AX1360" s="50" t="str">
        <f t="shared" ca="1" si="381"/>
        <v>Not Completed</v>
      </c>
      <c r="AY1360" s="50" t="str">
        <f t="shared" ca="1" si="382"/>
        <v>Not Completed</v>
      </c>
      <c r="AZ1360" s="50" t="str">
        <f t="shared" ca="1" si="383"/>
        <v>Not Completed</v>
      </c>
      <c r="BA1360" s="48">
        <f t="shared" si="384"/>
        <v>0</v>
      </c>
      <c r="BB1360" s="45" t="str">
        <f t="shared" si="385"/>
        <v/>
      </c>
      <c r="BC1360" s="50" t="str">
        <f t="shared" si="386"/>
        <v/>
      </c>
      <c r="BD1360" s="48">
        <f t="shared" si="387"/>
        <v>0</v>
      </c>
      <c r="BE1360" s="50" t="str">
        <f t="shared" si="388"/>
        <v>Not Started</v>
      </c>
      <c r="BF1360" s="51">
        <f t="shared" si="389"/>
        <v>1</v>
      </c>
      <c r="BG1360" s="51">
        <f t="shared" si="390"/>
        <v>0</v>
      </c>
      <c r="BH1360" s="50" t="str">
        <f t="shared" si="391"/>
        <v/>
      </c>
      <c r="BI1360" s="50" t="str">
        <f t="shared" si="392"/>
        <v/>
      </c>
      <c r="BJ1360" s="50" t="str">
        <f t="shared" si="393"/>
        <v/>
      </c>
      <c r="BK1360" s="50" t="str">
        <f t="shared" si="394"/>
        <v xml:space="preserve">Not Started |  | </v>
      </c>
      <c r="BL1360" s="49" t="str">
        <f t="shared" ca="1" si="395"/>
        <v/>
      </c>
    </row>
    <row r="1361" spans="1:64" x14ac:dyDescent="0.25">
      <c r="A1361" t="str">
        <f>[1]All_Tasks_Billing!A1361</f>
        <v>LAS16.GDB01-12</v>
      </c>
      <c r="B1361" t="str">
        <f>[1]All_Tasks_Billing!B1361</f>
        <v>GDB</v>
      </c>
      <c r="C1361" t="str">
        <f>[1]All_Tasks_Billing!C1361</f>
        <v>25.8.8</v>
      </c>
      <c r="D1361" t="str">
        <f>[1]All_Tasks_Billing!D1361</f>
        <v>GDB08</v>
      </c>
      <c r="E1361" t="str">
        <f>[1]All_Tasks_Billing!E1361</f>
        <v>Ground Resistance - 2pt</v>
      </c>
      <c r="F1361" t="str">
        <f>IF([1]All_Tasks_Billing!F1361="","",[1]All_Tasks_Billing!F1361)</f>
        <v/>
      </c>
      <c r="G1361" t="str">
        <f>IF([1]All_Tasks_Billing!G1361="","",[1]All_Tasks_Billing!G1361)</f>
        <v/>
      </c>
      <c r="H1361" s="45" t="str">
        <f>[1]All_Tasks_Billing!H1361</f>
        <v/>
      </c>
      <c r="I1361" t="str">
        <f>IF([1]All_Tasks_Billing!I1361="","",[1]All_Tasks_Billing!I1361)</f>
        <v/>
      </c>
      <c r="J1361" t="str">
        <f>IF([1]All_Tasks_Billing!J1361="","",[1]All_Tasks_Billing!J1361)</f>
        <v/>
      </c>
      <c r="K1361" t="b">
        <f>[1]All_Tasks_Billing!K1361</f>
        <v>0</v>
      </c>
      <c r="L1361" s="45" t="str">
        <f>[1]All_Tasks_Billing!L1361</f>
        <v/>
      </c>
      <c r="M1361" t="str">
        <f>[1]All_Tasks_Billing!M1361</f>
        <v/>
      </c>
      <c r="N1361" s="46">
        <f>IF([1]All_Tasks_Billing!N1361="",0,[1]All_Tasks_Billing!N1361)</f>
        <v>0</v>
      </c>
      <c r="O1361" t="str">
        <f>[1]All_Tasks_Billing!O1361</f>
        <v/>
      </c>
      <c r="P1361" s="47">
        <f>IF([1]All_Tasks_Billing!P1361="",0,[1]All_Tasks_Billing!P1361)</f>
        <v>1</v>
      </c>
      <c r="Q1361" s="47">
        <f>IF([1]All_Tasks_Billing!Q1361="",0,[1]All_Tasks_Billing!Q1361)</f>
        <v>1</v>
      </c>
      <c r="R1361" s="47">
        <f>IF([1]All_Tasks_Billing!R1361="",0,[1]All_Tasks_Billing!R1361)</f>
        <v>1</v>
      </c>
      <c r="S1361" t="str">
        <f>[1]All_Tasks_Billing!S1361</f>
        <v/>
      </c>
      <c r="T1361" t="str">
        <f>[1]All_Tasks_Billing!T1361</f>
        <v/>
      </c>
      <c r="U1361" t="str">
        <f>[1]All_Tasks_Billing!U1361</f>
        <v/>
      </c>
      <c r="V1361">
        <f>[1]All_Tasks_Billing!V1361</f>
        <v>30</v>
      </c>
      <c r="W1361" s="48">
        <f>[1]All_Tasks_Billing!W1361</f>
        <v>150</v>
      </c>
      <c r="X1361">
        <f>[1]All_Tasks_Billing!X1361</f>
        <v>36388.44000000001</v>
      </c>
      <c r="Y1361">
        <f>[1]All_Tasks_Billing!Y1361</f>
        <v>1</v>
      </c>
      <c r="Z1361" s="49">
        <f>[1]All_Tasks_Billing!Z1361</f>
        <v>0</v>
      </c>
      <c r="AA1361" s="45" t="str">
        <f>[1]All_Tasks_Billing!AA1361</f>
        <v/>
      </c>
      <c r="AB1361" t="str">
        <f>[1]All_Tasks_Billing!AB1361</f>
        <v/>
      </c>
      <c r="AC1361" s="48">
        <f>[1]All_Tasks_Billing!AC1361</f>
        <v>0</v>
      </c>
      <c r="AD1361" s="48">
        <f>[1]All_Tasks_Billing!AD1361</f>
        <v>0</v>
      </c>
      <c r="AE1361" s="48">
        <f>[1]All_Tasks_Billing!AE1361</f>
        <v>0</v>
      </c>
      <c r="AF1361" s="48">
        <f>[1]All_Tasks_Billing!AF1361</f>
        <v>0</v>
      </c>
      <c r="AG1361" s="48">
        <f>[1]All_Tasks_Billing!AG1361</f>
        <v>0</v>
      </c>
      <c r="AH1361" s="48">
        <f>[1]All_Tasks_Billing!AH1361</f>
        <v>2.1000000000000001E-2</v>
      </c>
      <c r="AI1361" s="48">
        <f>[1]All_Tasks_Billing!AI1361</f>
        <v>0</v>
      </c>
      <c r="AJ1361" s="48">
        <f>[1]All_Tasks_Billing!AJ1361</f>
        <v>0</v>
      </c>
      <c r="AK1361" s="48">
        <f>[1]All_Tasks_Billing!AK1361</f>
        <v>0</v>
      </c>
      <c r="AL1361" s="48">
        <f>[1]All_Tasks_Billing!AL1361</f>
        <v>0</v>
      </c>
      <c r="AM1361" s="48">
        <f>[1]All_Tasks_Billing!AM1361</f>
        <v>0</v>
      </c>
      <c r="AN1361" s="48">
        <f>[1]All_Tasks_Billing!AN1361</f>
        <v>0</v>
      </c>
      <c r="AO1361" s="48">
        <f>[1]All_Tasks_Billing!AO1361</f>
        <v>0</v>
      </c>
      <c r="AP1361" s="48">
        <f>[1]All_Tasks_Billing!AP1361</f>
        <v>2.1000000000000001E-2</v>
      </c>
      <c r="AQ1361" s="48">
        <f>[1]All_Tasks_Billing!AQ1361</f>
        <v>0</v>
      </c>
      <c r="AR1361" s="48">
        <f>[1]All_Tasks_Billing!AR1361</f>
        <v>0</v>
      </c>
      <c r="AS1361" s="48">
        <f>[1]All_Tasks_Billing!AS1361</f>
        <v>0</v>
      </c>
      <c r="AT1361" s="48">
        <f>[1]All_Tasks_Billing!AT1361</f>
        <v>0</v>
      </c>
      <c r="AU1361" s="50" t="str">
        <f t="shared" si="378"/>
        <v/>
      </c>
      <c r="AV1361" s="50" t="str">
        <f t="shared" si="379"/>
        <v/>
      </c>
      <c r="AW1361" s="50" t="str">
        <f t="shared" si="380"/>
        <v/>
      </c>
      <c r="AX1361" s="50" t="str">
        <f t="shared" ca="1" si="381"/>
        <v>Not Completed</v>
      </c>
      <c r="AY1361" s="50" t="str">
        <f t="shared" ca="1" si="382"/>
        <v>Not Completed</v>
      </c>
      <c r="AZ1361" s="50" t="str">
        <f t="shared" ca="1" si="383"/>
        <v>Not Completed</v>
      </c>
      <c r="BA1361" s="48">
        <f t="shared" si="384"/>
        <v>0</v>
      </c>
      <c r="BB1361" s="45" t="str">
        <f t="shared" si="385"/>
        <v/>
      </c>
      <c r="BC1361" s="50" t="str">
        <f t="shared" si="386"/>
        <v/>
      </c>
      <c r="BD1361" s="48">
        <f t="shared" si="387"/>
        <v>0</v>
      </c>
      <c r="BE1361" s="50" t="str">
        <f t="shared" si="388"/>
        <v>Not Started</v>
      </c>
      <c r="BF1361" s="51">
        <f t="shared" si="389"/>
        <v>1</v>
      </c>
      <c r="BG1361" s="51">
        <f t="shared" si="390"/>
        <v>0</v>
      </c>
      <c r="BH1361" s="50" t="str">
        <f t="shared" si="391"/>
        <v/>
      </c>
      <c r="BI1361" s="50" t="str">
        <f t="shared" si="392"/>
        <v/>
      </c>
      <c r="BJ1361" s="50" t="str">
        <f t="shared" si="393"/>
        <v/>
      </c>
      <c r="BK1361" s="50" t="str">
        <f t="shared" si="394"/>
        <v xml:space="preserve">Not Started |  | </v>
      </c>
      <c r="BL1361" s="49" t="str">
        <f t="shared" ca="1" si="395"/>
        <v/>
      </c>
    </row>
    <row r="1362" spans="1:64" x14ac:dyDescent="0.25">
      <c r="A1362" t="str">
        <f>[1]All_Tasks_Billing!A1362</f>
        <v>LAS16.GDB01-12</v>
      </c>
      <c r="B1362" t="str">
        <f>[1]All_Tasks_Billing!B1362</f>
        <v>GDB</v>
      </c>
      <c r="C1362" t="str">
        <f>[1]All_Tasks_Billing!C1362</f>
        <v>25.9.1</v>
      </c>
      <c r="D1362" t="str">
        <f>[1]All_Tasks_Billing!D1362</f>
        <v>GDB09</v>
      </c>
      <c r="E1362" t="str">
        <f>[1]All_Tasks_Billing!E1362</f>
        <v>Switchboard</v>
      </c>
      <c r="F1362" t="str">
        <f>IF([1]All_Tasks_Billing!F1362="","",[1]All_Tasks_Billing!F1362)</f>
        <v>GDB SWBD</v>
      </c>
      <c r="G1362" t="str">
        <f>IF([1]All_Tasks_Billing!G1362="","",[1]All_Tasks_Billing!G1362)</f>
        <v/>
      </c>
      <c r="H1362" s="45" t="str">
        <f>[1]All_Tasks_Billing!H1362</f>
        <v/>
      </c>
      <c r="I1362" t="str">
        <f>IF([1]All_Tasks_Billing!I1362="","",[1]All_Tasks_Billing!I1362)</f>
        <v/>
      </c>
      <c r="J1362" t="str">
        <f>IF([1]All_Tasks_Billing!J1362="","",[1]All_Tasks_Billing!J1362)</f>
        <v/>
      </c>
      <c r="K1362" t="b">
        <f>[1]All_Tasks_Billing!K1362</f>
        <v>0</v>
      </c>
      <c r="L1362" s="45" t="str">
        <f>[1]All_Tasks_Billing!L1362</f>
        <v/>
      </c>
      <c r="M1362" t="str">
        <f>[1]All_Tasks_Billing!M1362</f>
        <v/>
      </c>
      <c r="N1362" s="46">
        <f>IF([1]All_Tasks_Billing!N1362="",0,[1]All_Tasks_Billing!N1362)</f>
        <v>0</v>
      </c>
      <c r="O1362" t="str">
        <f>[1]All_Tasks_Billing!O1362</f>
        <v/>
      </c>
      <c r="P1362" s="47">
        <f>IF([1]All_Tasks_Billing!P1362="",0,[1]All_Tasks_Billing!P1362)</f>
        <v>4</v>
      </c>
      <c r="Q1362" s="47">
        <f>IF([1]All_Tasks_Billing!Q1362="",0,[1]All_Tasks_Billing!Q1362)</f>
        <v>4</v>
      </c>
      <c r="R1362" s="47">
        <f>IF([1]All_Tasks_Billing!R1362="",0,[1]All_Tasks_Billing!R1362)</f>
        <v>4</v>
      </c>
      <c r="S1362" t="str">
        <f>[1]All_Tasks_Billing!S1362</f>
        <v/>
      </c>
      <c r="T1362" t="str">
        <f>[1]All_Tasks_Billing!T1362</f>
        <v/>
      </c>
      <c r="U1362" t="str">
        <f>[1]All_Tasks_Billing!U1362</f>
        <v/>
      </c>
      <c r="V1362">
        <f>[1]All_Tasks_Billing!V1362</f>
        <v>30</v>
      </c>
      <c r="W1362" s="48">
        <f>[1]All_Tasks_Billing!W1362</f>
        <v>150</v>
      </c>
      <c r="X1362">
        <f>[1]All_Tasks_Billing!X1362</f>
        <v>36388.44000000001</v>
      </c>
      <c r="Y1362">
        <f>[1]All_Tasks_Billing!Y1362</f>
        <v>1</v>
      </c>
      <c r="Z1362" s="49">
        <f>[1]All_Tasks_Billing!Z1362</f>
        <v>0</v>
      </c>
      <c r="AA1362" s="45" t="str">
        <f>[1]All_Tasks_Billing!AA1362</f>
        <v/>
      </c>
      <c r="AB1362" t="str">
        <f>[1]All_Tasks_Billing!AB1362</f>
        <v/>
      </c>
      <c r="AC1362" s="48">
        <f>[1]All_Tasks_Billing!AC1362</f>
        <v>0</v>
      </c>
      <c r="AD1362" s="48">
        <f>[1]All_Tasks_Billing!AD1362</f>
        <v>0</v>
      </c>
      <c r="AE1362" s="48">
        <f>[1]All_Tasks_Billing!AE1362</f>
        <v>0</v>
      </c>
      <c r="AF1362" s="48">
        <f>[1]All_Tasks_Billing!AF1362</f>
        <v>0</v>
      </c>
      <c r="AG1362" s="48">
        <f>[1]All_Tasks_Billing!AG1362</f>
        <v>0</v>
      </c>
      <c r="AH1362" s="48">
        <f>[1]All_Tasks_Billing!AH1362</f>
        <v>8.4000000000000005E-2</v>
      </c>
      <c r="AI1362" s="48">
        <f>[1]All_Tasks_Billing!AI1362</f>
        <v>0</v>
      </c>
      <c r="AJ1362" s="48">
        <f>[1]All_Tasks_Billing!AJ1362</f>
        <v>0</v>
      </c>
      <c r="AK1362" s="48">
        <f>[1]All_Tasks_Billing!AK1362</f>
        <v>0</v>
      </c>
      <c r="AL1362" s="48">
        <f>[1]All_Tasks_Billing!AL1362</f>
        <v>0</v>
      </c>
      <c r="AM1362" s="48">
        <f>[1]All_Tasks_Billing!AM1362</f>
        <v>0</v>
      </c>
      <c r="AN1362" s="48">
        <f>[1]All_Tasks_Billing!AN1362</f>
        <v>0</v>
      </c>
      <c r="AO1362" s="48">
        <f>[1]All_Tasks_Billing!AO1362</f>
        <v>0</v>
      </c>
      <c r="AP1362" s="48">
        <f>[1]All_Tasks_Billing!AP1362</f>
        <v>8.4000000000000005E-2</v>
      </c>
      <c r="AQ1362" s="48">
        <f>[1]All_Tasks_Billing!AQ1362</f>
        <v>0</v>
      </c>
      <c r="AR1362" s="48">
        <f>[1]All_Tasks_Billing!AR1362</f>
        <v>0</v>
      </c>
      <c r="AS1362" s="48">
        <f>[1]All_Tasks_Billing!AS1362</f>
        <v>0</v>
      </c>
      <c r="AT1362" s="48">
        <f>[1]All_Tasks_Billing!AT1362</f>
        <v>0</v>
      </c>
      <c r="AU1362" s="50" t="str">
        <f t="shared" si="378"/>
        <v/>
      </c>
      <c r="AV1362" s="50" t="str">
        <f t="shared" si="379"/>
        <v/>
      </c>
      <c r="AW1362" s="50" t="str">
        <f t="shared" si="380"/>
        <v/>
      </c>
      <c r="AX1362" s="50" t="str">
        <f t="shared" ca="1" si="381"/>
        <v>Not Completed</v>
      </c>
      <c r="AY1362" s="50" t="str">
        <f t="shared" ca="1" si="382"/>
        <v>Not Completed</v>
      </c>
      <c r="AZ1362" s="50" t="str">
        <f t="shared" ca="1" si="383"/>
        <v>Not Completed</v>
      </c>
      <c r="BA1362" s="48">
        <f t="shared" si="384"/>
        <v>0</v>
      </c>
      <c r="BB1362" s="45" t="str">
        <f t="shared" si="385"/>
        <v/>
      </c>
      <c r="BC1362" s="50" t="str">
        <f t="shared" si="386"/>
        <v/>
      </c>
      <c r="BD1362" s="48">
        <f t="shared" si="387"/>
        <v>0</v>
      </c>
      <c r="BE1362" s="50" t="str">
        <f t="shared" si="388"/>
        <v>Not Started</v>
      </c>
      <c r="BF1362" s="51">
        <f t="shared" si="389"/>
        <v>1</v>
      </c>
      <c r="BG1362" s="51">
        <f t="shared" si="390"/>
        <v>0</v>
      </c>
      <c r="BH1362" s="50" t="str">
        <f t="shared" si="391"/>
        <v/>
      </c>
      <c r="BI1362" s="50" t="str">
        <f t="shared" si="392"/>
        <v/>
      </c>
      <c r="BJ1362" s="50" t="str">
        <f t="shared" si="393"/>
        <v/>
      </c>
      <c r="BK1362" s="50" t="str">
        <f t="shared" si="394"/>
        <v xml:space="preserve">Not Started |  | </v>
      </c>
      <c r="BL1362" s="49" t="str">
        <f t="shared" ca="1" si="395"/>
        <v/>
      </c>
    </row>
    <row r="1363" spans="1:64" x14ac:dyDescent="0.25">
      <c r="A1363" t="str">
        <f>[1]All_Tasks_Billing!A1363</f>
        <v>LAS16.GDB01-12</v>
      </c>
      <c r="B1363" t="str">
        <f>[1]All_Tasks_Billing!B1363</f>
        <v>GDB</v>
      </c>
      <c r="C1363" t="str">
        <f>[1]All_Tasks_Billing!C1363</f>
        <v>25.9.2</v>
      </c>
      <c r="D1363" t="str">
        <f>[1]All_Tasks_Billing!D1363</f>
        <v>GDB09</v>
      </c>
      <c r="E1363" t="str">
        <f>[1]All_Tasks_Billing!E1363</f>
        <v>Circuit Breakers -Primary</v>
      </c>
      <c r="F1363" t="str">
        <f>IF([1]All_Tasks_Billing!F1363="","",[1]All_Tasks_Billing!F1363)</f>
        <v>GDB MAIN</v>
      </c>
      <c r="G1363" t="str">
        <f>IF([1]All_Tasks_Billing!G1363="","",[1]All_Tasks_Billing!G1363)</f>
        <v/>
      </c>
      <c r="H1363" s="45" t="str">
        <f>[1]All_Tasks_Billing!H1363</f>
        <v/>
      </c>
      <c r="I1363" t="str">
        <f>IF([1]All_Tasks_Billing!I1363="","",[1]All_Tasks_Billing!I1363)</f>
        <v/>
      </c>
      <c r="J1363" t="str">
        <f>IF([1]All_Tasks_Billing!J1363="","",[1]All_Tasks_Billing!J1363)</f>
        <v/>
      </c>
      <c r="K1363" t="b">
        <f>[1]All_Tasks_Billing!K1363</f>
        <v>0</v>
      </c>
      <c r="L1363" s="45" t="str">
        <f>[1]All_Tasks_Billing!L1363</f>
        <v/>
      </c>
      <c r="M1363" t="str">
        <f>[1]All_Tasks_Billing!M1363</f>
        <v/>
      </c>
      <c r="N1363" s="46">
        <f>IF([1]All_Tasks_Billing!N1363="",0,[1]All_Tasks_Billing!N1363)</f>
        <v>0</v>
      </c>
      <c r="O1363" t="str">
        <f>[1]All_Tasks_Billing!O1363</f>
        <v/>
      </c>
      <c r="P1363" s="47">
        <f>IF([1]All_Tasks_Billing!P1363="",0,[1]All_Tasks_Billing!P1363)</f>
        <v>4</v>
      </c>
      <c r="Q1363" s="47">
        <f>IF([1]All_Tasks_Billing!Q1363="",0,[1]All_Tasks_Billing!Q1363)</f>
        <v>4</v>
      </c>
      <c r="R1363" s="47">
        <f>IF([1]All_Tasks_Billing!R1363="",0,[1]All_Tasks_Billing!R1363)</f>
        <v>4</v>
      </c>
      <c r="S1363" t="str">
        <f>[1]All_Tasks_Billing!S1363</f>
        <v/>
      </c>
      <c r="T1363" t="str">
        <f>[1]All_Tasks_Billing!T1363</f>
        <v/>
      </c>
      <c r="U1363" t="str">
        <f>[1]All_Tasks_Billing!U1363</f>
        <v/>
      </c>
      <c r="V1363">
        <f>[1]All_Tasks_Billing!V1363</f>
        <v>30</v>
      </c>
      <c r="W1363" s="48">
        <f>[1]All_Tasks_Billing!W1363</f>
        <v>150</v>
      </c>
      <c r="X1363">
        <f>[1]All_Tasks_Billing!X1363</f>
        <v>36388.44000000001</v>
      </c>
      <c r="Y1363">
        <f>[1]All_Tasks_Billing!Y1363</f>
        <v>1</v>
      </c>
      <c r="Z1363" s="49">
        <f>[1]All_Tasks_Billing!Z1363</f>
        <v>0</v>
      </c>
      <c r="AA1363" s="45" t="str">
        <f>[1]All_Tasks_Billing!AA1363</f>
        <v/>
      </c>
      <c r="AB1363" t="str">
        <f>[1]All_Tasks_Billing!AB1363</f>
        <v/>
      </c>
      <c r="AC1363" s="48">
        <f>[1]All_Tasks_Billing!AC1363</f>
        <v>0</v>
      </c>
      <c r="AD1363" s="48">
        <f>[1]All_Tasks_Billing!AD1363</f>
        <v>0</v>
      </c>
      <c r="AE1363" s="48">
        <f>[1]All_Tasks_Billing!AE1363</f>
        <v>0</v>
      </c>
      <c r="AF1363" s="48">
        <f>[1]All_Tasks_Billing!AF1363</f>
        <v>0</v>
      </c>
      <c r="AG1363" s="48">
        <f>[1]All_Tasks_Billing!AG1363</f>
        <v>0</v>
      </c>
      <c r="AH1363" s="48">
        <f>[1]All_Tasks_Billing!AH1363</f>
        <v>8.4000000000000005E-2</v>
      </c>
      <c r="AI1363" s="48">
        <f>[1]All_Tasks_Billing!AI1363</f>
        <v>0</v>
      </c>
      <c r="AJ1363" s="48">
        <f>[1]All_Tasks_Billing!AJ1363</f>
        <v>0</v>
      </c>
      <c r="AK1363" s="48">
        <f>[1]All_Tasks_Billing!AK1363</f>
        <v>0</v>
      </c>
      <c r="AL1363" s="48">
        <f>[1]All_Tasks_Billing!AL1363</f>
        <v>0</v>
      </c>
      <c r="AM1363" s="48">
        <f>[1]All_Tasks_Billing!AM1363</f>
        <v>0</v>
      </c>
      <c r="AN1363" s="48">
        <f>[1]All_Tasks_Billing!AN1363</f>
        <v>0</v>
      </c>
      <c r="AO1363" s="48">
        <f>[1]All_Tasks_Billing!AO1363</f>
        <v>0</v>
      </c>
      <c r="AP1363" s="48">
        <f>[1]All_Tasks_Billing!AP1363</f>
        <v>8.4000000000000005E-2</v>
      </c>
      <c r="AQ1363" s="48">
        <f>[1]All_Tasks_Billing!AQ1363</f>
        <v>0</v>
      </c>
      <c r="AR1363" s="48">
        <f>[1]All_Tasks_Billing!AR1363</f>
        <v>0</v>
      </c>
      <c r="AS1363" s="48">
        <f>[1]All_Tasks_Billing!AS1363</f>
        <v>0</v>
      </c>
      <c r="AT1363" s="48">
        <f>[1]All_Tasks_Billing!AT1363</f>
        <v>0</v>
      </c>
      <c r="AU1363" s="50" t="str">
        <f t="shared" si="378"/>
        <v/>
      </c>
      <c r="AV1363" s="50" t="str">
        <f t="shared" si="379"/>
        <v/>
      </c>
      <c r="AW1363" s="50" t="str">
        <f t="shared" si="380"/>
        <v/>
      </c>
      <c r="AX1363" s="50" t="str">
        <f t="shared" ca="1" si="381"/>
        <v>Not Completed</v>
      </c>
      <c r="AY1363" s="50" t="str">
        <f t="shared" ca="1" si="382"/>
        <v>Not Completed</v>
      </c>
      <c r="AZ1363" s="50" t="str">
        <f t="shared" ca="1" si="383"/>
        <v>Not Completed</v>
      </c>
      <c r="BA1363" s="48">
        <f t="shared" si="384"/>
        <v>0</v>
      </c>
      <c r="BB1363" s="45" t="str">
        <f t="shared" si="385"/>
        <v/>
      </c>
      <c r="BC1363" s="50" t="str">
        <f t="shared" si="386"/>
        <v/>
      </c>
      <c r="BD1363" s="48">
        <f t="shared" si="387"/>
        <v>0</v>
      </c>
      <c r="BE1363" s="50" t="str">
        <f t="shared" si="388"/>
        <v>Not Started</v>
      </c>
      <c r="BF1363" s="51">
        <f t="shared" si="389"/>
        <v>1</v>
      </c>
      <c r="BG1363" s="51">
        <f t="shared" si="390"/>
        <v>0</v>
      </c>
      <c r="BH1363" s="50" t="str">
        <f t="shared" si="391"/>
        <v/>
      </c>
      <c r="BI1363" s="50" t="str">
        <f t="shared" si="392"/>
        <v/>
      </c>
      <c r="BJ1363" s="50" t="str">
        <f t="shared" si="393"/>
        <v/>
      </c>
      <c r="BK1363" s="50" t="str">
        <f t="shared" si="394"/>
        <v xml:space="preserve">Not Started |  | </v>
      </c>
      <c r="BL1363" s="49" t="str">
        <f t="shared" ca="1" si="395"/>
        <v/>
      </c>
    </row>
    <row r="1364" spans="1:64" x14ac:dyDescent="0.25">
      <c r="A1364" t="str">
        <f>[1]All_Tasks_Billing!A1364</f>
        <v>LAS16.GDB01-12</v>
      </c>
      <c r="B1364" t="str">
        <f>[1]All_Tasks_Billing!B1364</f>
        <v>GDB</v>
      </c>
      <c r="C1364" t="str">
        <f>[1]All_Tasks_Billing!C1364</f>
        <v>25.9.3</v>
      </c>
      <c r="D1364" t="str">
        <f>[1]All_Tasks_Billing!D1364</f>
        <v>GDB09</v>
      </c>
      <c r="E1364" t="str">
        <f>[1]All_Tasks_Billing!E1364</f>
        <v>Circuit Breakers -Primary</v>
      </c>
      <c r="F1364" t="str">
        <f>IF([1]All_Tasks_Billing!F1364="","",[1]All_Tasks_Billing!F1364)</f>
        <v>GDB LB</v>
      </c>
      <c r="G1364" t="str">
        <f>IF([1]All_Tasks_Billing!G1364="","",[1]All_Tasks_Billing!G1364)</f>
        <v/>
      </c>
      <c r="H1364" s="45" t="str">
        <f>[1]All_Tasks_Billing!H1364</f>
        <v/>
      </c>
      <c r="I1364" t="str">
        <f>IF([1]All_Tasks_Billing!I1364="","",[1]All_Tasks_Billing!I1364)</f>
        <v/>
      </c>
      <c r="J1364" t="str">
        <f>IF([1]All_Tasks_Billing!J1364="","",[1]All_Tasks_Billing!J1364)</f>
        <v/>
      </c>
      <c r="K1364" t="b">
        <f>[1]All_Tasks_Billing!K1364</f>
        <v>0</v>
      </c>
      <c r="L1364" s="45" t="str">
        <f>[1]All_Tasks_Billing!L1364</f>
        <v/>
      </c>
      <c r="M1364" t="str">
        <f>[1]All_Tasks_Billing!M1364</f>
        <v/>
      </c>
      <c r="N1364" s="46">
        <f>IF([1]All_Tasks_Billing!N1364="",0,[1]All_Tasks_Billing!N1364)</f>
        <v>0</v>
      </c>
      <c r="O1364" t="str">
        <f>[1]All_Tasks_Billing!O1364</f>
        <v/>
      </c>
      <c r="P1364" s="47">
        <f>IF([1]All_Tasks_Billing!P1364="",0,[1]All_Tasks_Billing!P1364)</f>
        <v>4</v>
      </c>
      <c r="Q1364" s="47">
        <f>IF([1]All_Tasks_Billing!Q1364="",0,[1]All_Tasks_Billing!Q1364)</f>
        <v>4</v>
      </c>
      <c r="R1364" s="47">
        <f>IF([1]All_Tasks_Billing!R1364="",0,[1]All_Tasks_Billing!R1364)</f>
        <v>4</v>
      </c>
      <c r="S1364" t="str">
        <f>[1]All_Tasks_Billing!S1364</f>
        <v/>
      </c>
      <c r="T1364" t="str">
        <f>[1]All_Tasks_Billing!T1364</f>
        <v/>
      </c>
      <c r="U1364" t="str">
        <f>[1]All_Tasks_Billing!U1364</f>
        <v/>
      </c>
      <c r="V1364">
        <f>[1]All_Tasks_Billing!V1364</f>
        <v>30</v>
      </c>
      <c r="W1364" s="48">
        <f>[1]All_Tasks_Billing!W1364</f>
        <v>150</v>
      </c>
      <c r="X1364">
        <f>[1]All_Tasks_Billing!X1364</f>
        <v>36388.44000000001</v>
      </c>
      <c r="Y1364">
        <f>[1]All_Tasks_Billing!Y1364</f>
        <v>1</v>
      </c>
      <c r="Z1364" s="49">
        <f>[1]All_Tasks_Billing!Z1364</f>
        <v>0</v>
      </c>
      <c r="AA1364" s="45" t="str">
        <f>[1]All_Tasks_Billing!AA1364</f>
        <v/>
      </c>
      <c r="AB1364" t="str">
        <f>[1]All_Tasks_Billing!AB1364</f>
        <v/>
      </c>
      <c r="AC1364" s="48">
        <f>[1]All_Tasks_Billing!AC1364</f>
        <v>0</v>
      </c>
      <c r="AD1364" s="48">
        <f>[1]All_Tasks_Billing!AD1364</f>
        <v>0</v>
      </c>
      <c r="AE1364" s="48">
        <f>[1]All_Tasks_Billing!AE1364</f>
        <v>0</v>
      </c>
      <c r="AF1364" s="48">
        <f>[1]All_Tasks_Billing!AF1364</f>
        <v>0</v>
      </c>
      <c r="AG1364" s="48">
        <f>[1]All_Tasks_Billing!AG1364</f>
        <v>0</v>
      </c>
      <c r="AH1364" s="48">
        <f>[1]All_Tasks_Billing!AH1364</f>
        <v>8.4000000000000005E-2</v>
      </c>
      <c r="AI1364" s="48">
        <f>[1]All_Tasks_Billing!AI1364</f>
        <v>0</v>
      </c>
      <c r="AJ1364" s="48">
        <f>[1]All_Tasks_Billing!AJ1364</f>
        <v>0</v>
      </c>
      <c r="AK1364" s="48">
        <f>[1]All_Tasks_Billing!AK1364</f>
        <v>0</v>
      </c>
      <c r="AL1364" s="48">
        <f>[1]All_Tasks_Billing!AL1364</f>
        <v>0</v>
      </c>
      <c r="AM1364" s="48">
        <f>[1]All_Tasks_Billing!AM1364</f>
        <v>0</v>
      </c>
      <c r="AN1364" s="48">
        <f>[1]All_Tasks_Billing!AN1364</f>
        <v>0</v>
      </c>
      <c r="AO1364" s="48">
        <f>[1]All_Tasks_Billing!AO1364</f>
        <v>0</v>
      </c>
      <c r="AP1364" s="48">
        <f>[1]All_Tasks_Billing!AP1364</f>
        <v>8.4000000000000005E-2</v>
      </c>
      <c r="AQ1364" s="48">
        <f>[1]All_Tasks_Billing!AQ1364</f>
        <v>0</v>
      </c>
      <c r="AR1364" s="48">
        <f>[1]All_Tasks_Billing!AR1364</f>
        <v>0</v>
      </c>
      <c r="AS1364" s="48">
        <f>[1]All_Tasks_Billing!AS1364</f>
        <v>0</v>
      </c>
      <c r="AT1364" s="48">
        <f>[1]All_Tasks_Billing!AT1364</f>
        <v>0</v>
      </c>
      <c r="AU1364" s="50" t="str">
        <f t="shared" si="378"/>
        <v/>
      </c>
      <c r="AV1364" s="50" t="str">
        <f t="shared" si="379"/>
        <v/>
      </c>
      <c r="AW1364" s="50" t="str">
        <f t="shared" si="380"/>
        <v/>
      </c>
      <c r="AX1364" s="50" t="str">
        <f t="shared" ca="1" si="381"/>
        <v>Not Completed</v>
      </c>
      <c r="AY1364" s="50" t="str">
        <f t="shared" ca="1" si="382"/>
        <v>Not Completed</v>
      </c>
      <c r="AZ1364" s="50" t="str">
        <f t="shared" ca="1" si="383"/>
        <v>Not Completed</v>
      </c>
      <c r="BA1364" s="48">
        <f t="shared" si="384"/>
        <v>0</v>
      </c>
      <c r="BB1364" s="45" t="str">
        <f t="shared" si="385"/>
        <v/>
      </c>
      <c r="BC1364" s="50" t="str">
        <f t="shared" si="386"/>
        <v/>
      </c>
      <c r="BD1364" s="48">
        <f t="shared" si="387"/>
        <v>0</v>
      </c>
      <c r="BE1364" s="50" t="str">
        <f t="shared" si="388"/>
        <v>Not Started</v>
      </c>
      <c r="BF1364" s="51">
        <f t="shared" si="389"/>
        <v>1</v>
      </c>
      <c r="BG1364" s="51">
        <f t="shared" si="390"/>
        <v>0</v>
      </c>
      <c r="BH1364" s="50" t="str">
        <f t="shared" si="391"/>
        <v/>
      </c>
      <c r="BI1364" s="50" t="str">
        <f t="shared" si="392"/>
        <v/>
      </c>
      <c r="BJ1364" s="50" t="str">
        <f t="shared" si="393"/>
        <v/>
      </c>
      <c r="BK1364" s="50" t="str">
        <f t="shared" si="394"/>
        <v xml:space="preserve">Not Started |  | </v>
      </c>
      <c r="BL1364" s="49" t="str">
        <f t="shared" ca="1" si="395"/>
        <v/>
      </c>
    </row>
    <row r="1365" spans="1:64" x14ac:dyDescent="0.25">
      <c r="A1365" t="str">
        <f>[1]All_Tasks_Billing!A1365</f>
        <v>LAS16.GDB01-12</v>
      </c>
      <c r="B1365" t="str">
        <f>[1]All_Tasks_Billing!B1365</f>
        <v>GDB</v>
      </c>
      <c r="C1365" t="str">
        <f>[1]All_Tasks_Billing!C1365</f>
        <v>25.9.4</v>
      </c>
      <c r="D1365" t="str">
        <f>[1]All_Tasks_Billing!D1365</f>
        <v>GDB09</v>
      </c>
      <c r="E1365" t="str">
        <f>[1]All_Tasks_Billing!E1365</f>
        <v>XFMR - Dry-Type, Small</v>
      </c>
      <c r="F1365" t="str">
        <f>IF([1]All_Tasks_Billing!F1365="","",[1]All_Tasks_Billing!F1365)</f>
        <v/>
      </c>
      <c r="G1365" t="str">
        <f>IF([1]All_Tasks_Billing!G1365="","",[1]All_Tasks_Billing!G1365)</f>
        <v/>
      </c>
      <c r="H1365" s="45" t="str">
        <f>[1]All_Tasks_Billing!H1365</f>
        <v/>
      </c>
      <c r="I1365" t="str">
        <f>IF([1]All_Tasks_Billing!I1365="","",[1]All_Tasks_Billing!I1365)</f>
        <v/>
      </c>
      <c r="J1365" t="str">
        <f>IF([1]All_Tasks_Billing!J1365="","",[1]All_Tasks_Billing!J1365)</f>
        <v/>
      </c>
      <c r="K1365" t="b">
        <f>[1]All_Tasks_Billing!K1365</f>
        <v>0</v>
      </c>
      <c r="L1365" s="45" t="str">
        <f>[1]All_Tasks_Billing!L1365</f>
        <v/>
      </c>
      <c r="M1365" t="str">
        <f>[1]All_Tasks_Billing!M1365</f>
        <v/>
      </c>
      <c r="N1365" s="46">
        <f>IF([1]All_Tasks_Billing!N1365="",0,[1]All_Tasks_Billing!N1365)</f>
        <v>0</v>
      </c>
      <c r="O1365" t="str">
        <f>[1]All_Tasks_Billing!O1365</f>
        <v/>
      </c>
      <c r="P1365" s="47">
        <f>IF([1]All_Tasks_Billing!P1365="",0,[1]All_Tasks_Billing!P1365)</f>
        <v>2</v>
      </c>
      <c r="Q1365" s="47">
        <f>IF([1]All_Tasks_Billing!Q1365="",0,[1]All_Tasks_Billing!Q1365)</f>
        <v>2</v>
      </c>
      <c r="R1365" s="47">
        <f>IF([1]All_Tasks_Billing!R1365="",0,[1]All_Tasks_Billing!R1365)</f>
        <v>2</v>
      </c>
      <c r="S1365" t="str">
        <f>[1]All_Tasks_Billing!S1365</f>
        <v/>
      </c>
      <c r="T1365" t="str">
        <f>[1]All_Tasks_Billing!T1365</f>
        <v/>
      </c>
      <c r="U1365" t="str">
        <f>[1]All_Tasks_Billing!U1365</f>
        <v/>
      </c>
      <c r="V1365">
        <f>[1]All_Tasks_Billing!V1365</f>
        <v>30</v>
      </c>
      <c r="W1365" s="48">
        <f>[1]All_Tasks_Billing!W1365</f>
        <v>150</v>
      </c>
      <c r="X1365">
        <f>[1]All_Tasks_Billing!X1365</f>
        <v>36388.44000000001</v>
      </c>
      <c r="Y1365">
        <f>[1]All_Tasks_Billing!Y1365</f>
        <v>1</v>
      </c>
      <c r="Z1365" s="49">
        <f>[1]All_Tasks_Billing!Z1365</f>
        <v>0</v>
      </c>
      <c r="AA1365" s="45" t="str">
        <f>[1]All_Tasks_Billing!AA1365</f>
        <v/>
      </c>
      <c r="AB1365" t="str">
        <f>[1]All_Tasks_Billing!AB1365</f>
        <v/>
      </c>
      <c r="AC1365" s="48">
        <f>[1]All_Tasks_Billing!AC1365</f>
        <v>0</v>
      </c>
      <c r="AD1365" s="48">
        <f>[1]All_Tasks_Billing!AD1365</f>
        <v>0</v>
      </c>
      <c r="AE1365" s="48">
        <f>[1]All_Tasks_Billing!AE1365</f>
        <v>0</v>
      </c>
      <c r="AF1365" s="48">
        <f>[1]All_Tasks_Billing!AF1365</f>
        <v>0</v>
      </c>
      <c r="AG1365" s="48">
        <f>[1]All_Tasks_Billing!AG1365</f>
        <v>0</v>
      </c>
      <c r="AH1365" s="48">
        <f>[1]All_Tasks_Billing!AH1365</f>
        <v>4.2000000000000003E-2</v>
      </c>
      <c r="AI1365" s="48">
        <f>[1]All_Tasks_Billing!AI1365</f>
        <v>0</v>
      </c>
      <c r="AJ1365" s="48">
        <f>[1]All_Tasks_Billing!AJ1365</f>
        <v>0</v>
      </c>
      <c r="AK1365" s="48">
        <f>[1]All_Tasks_Billing!AK1365</f>
        <v>0</v>
      </c>
      <c r="AL1365" s="48">
        <f>[1]All_Tasks_Billing!AL1365</f>
        <v>0</v>
      </c>
      <c r="AM1365" s="48">
        <f>[1]All_Tasks_Billing!AM1365</f>
        <v>0</v>
      </c>
      <c r="AN1365" s="48">
        <f>[1]All_Tasks_Billing!AN1365</f>
        <v>0</v>
      </c>
      <c r="AO1365" s="48">
        <f>[1]All_Tasks_Billing!AO1365</f>
        <v>0</v>
      </c>
      <c r="AP1365" s="48">
        <f>[1]All_Tasks_Billing!AP1365</f>
        <v>4.2000000000000003E-2</v>
      </c>
      <c r="AQ1365" s="48">
        <f>[1]All_Tasks_Billing!AQ1365</f>
        <v>0</v>
      </c>
      <c r="AR1365" s="48">
        <f>[1]All_Tasks_Billing!AR1365</f>
        <v>0</v>
      </c>
      <c r="AS1365" s="48">
        <f>[1]All_Tasks_Billing!AS1365</f>
        <v>0</v>
      </c>
      <c r="AT1365" s="48">
        <f>[1]All_Tasks_Billing!AT1365</f>
        <v>0</v>
      </c>
      <c r="AU1365" s="50" t="str">
        <f t="shared" si="378"/>
        <v/>
      </c>
      <c r="AV1365" s="50" t="str">
        <f t="shared" si="379"/>
        <v/>
      </c>
      <c r="AW1365" s="50" t="str">
        <f t="shared" si="380"/>
        <v/>
      </c>
      <c r="AX1365" s="50" t="str">
        <f t="shared" ca="1" si="381"/>
        <v>Not Completed</v>
      </c>
      <c r="AY1365" s="50" t="str">
        <f t="shared" ca="1" si="382"/>
        <v>Not Completed</v>
      </c>
      <c r="AZ1365" s="50" t="str">
        <f t="shared" ca="1" si="383"/>
        <v>Not Completed</v>
      </c>
      <c r="BA1365" s="48">
        <f t="shared" si="384"/>
        <v>0</v>
      </c>
      <c r="BB1365" s="45" t="str">
        <f t="shared" si="385"/>
        <v/>
      </c>
      <c r="BC1365" s="50" t="str">
        <f t="shared" si="386"/>
        <v/>
      </c>
      <c r="BD1365" s="48">
        <f t="shared" si="387"/>
        <v>0</v>
      </c>
      <c r="BE1365" s="50" t="str">
        <f t="shared" si="388"/>
        <v>Not Started</v>
      </c>
      <c r="BF1365" s="51">
        <f t="shared" si="389"/>
        <v>1</v>
      </c>
      <c r="BG1365" s="51">
        <f t="shared" si="390"/>
        <v>0</v>
      </c>
      <c r="BH1365" s="50" t="str">
        <f t="shared" si="391"/>
        <v/>
      </c>
      <c r="BI1365" s="50" t="str">
        <f t="shared" si="392"/>
        <v/>
      </c>
      <c r="BJ1365" s="50" t="str">
        <f t="shared" si="393"/>
        <v/>
      </c>
      <c r="BK1365" s="50" t="str">
        <f t="shared" si="394"/>
        <v xml:space="preserve">Not Started |  | </v>
      </c>
      <c r="BL1365" s="49" t="str">
        <f t="shared" ca="1" si="395"/>
        <v/>
      </c>
    </row>
    <row r="1366" spans="1:64" x14ac:dyDescent="0.25">
      <c r="A1366" t="str">
        <f>[1]All_Tasks_Billing!A1366</f>
        <v>LAS16.GDB01-12</v>
      </c>
      <c r="B1366" t="str">
        <f>[1]All_Tasks_Billing!B1366</f>
        <v>GDB</v>
      </c>
      <c r="C1366" t="str">
        <f>[1]All_Tasks_Billing!C1366</f>
        <v>25.9.5</v>
      </c>
      <c r="D1366" t="str">
        <f>[1]All_Tasks_Billing!D1366</f>
        <v>GDB09</v>
      </c>
      <c r="E1366" t="str">
        <f>[1]All_Tasks_Billing!E1366</f>
        <v>Panelboards</v>
      </c>
      <c r="F1366" t="str">
        <f>IF([1]All_Tasks_Billing!F1366="","",[1]All_Tasks_Billing!F1366)</f>
        <v/>
      </c>
      <c r="G1366" t="str">
        <f>IF([1]All_Tasks_Billing!G1366="","",[1]All_Tasks_Billing!G1366)</f>
        <v/>
      </c>
      <c r="H1366" s="45" t="str">
        <f>[1]All_Tasks_Billing!H1366</f>
        <v/>
      </c>
      <c r="I1366" t="str">
        <f>IF([1]All_Tasks_Billing!I1366="","",[1]All_Tasks_Billing!I1366)</f>
        <v/>
      </c>
      <c r="J1366" t="str">
        <f>IF([1]All_Tasks_Billing!J1366="","",[1]All_Tasks_Billing!J1366)</f>
        <v/>
      </c>
      <c r="K1366" t="b">
        <f>[1]All_Tasks_Billing!K1366</f>
        <v>0</v>
      </c>
      <c r="L1366" s="45" t="str">
        <f>[1]All_Tasks_Billing!L1366</f>
        <v/>
      </c>
      <c r="M1366" t="str">
        <f>[1]All_Tasks_Billing!M1366</f>
        <v/>
      </c>
      <c r="N1366" s="46">
        <f>IF([1]All_Tasks_Billing!N1366="",0,[1]All_Tasks_Billing!N1366)</f>
        <v>0</v>
      </c>
      <c r="O1366" t="str">
        <f>[1]All_Tasks_Billing!O1366</f>
        <v/>
      </c>
      <c r="P1366" s="47">
        <f>IF([1]All_Tasks_Billing!P1366="",0,[1]All_Tasks_Billing!P1366)</f>
        <v>0.5</v>
      </c>
      <c r="Q1366" s="47">
        <f>IF([1]All_Tasks_Billing!Q1366="",0,[1]All_Tasks_Billing!Q1366)</f>
        <v>0.5</v>
      </c>
      <c r="R1366" s="47">
        <f>IF([1]All_Tasks_Billing!R1366="",0,[1]All_Tasks_Billing!R1366)</f>
        <v>0.5</v>
      </c>
      <c r="S1366" t="str">
        <f>[1]All_Tasks_Billing!S1366</f>
        <v/>
      </c>
      <c r="T1366" t="str">
        <f>[1]All_Tasks_Billing!T1366</f>
        <v/>
      </c>
      <c r="U1366" t="str">
        <f>[1]All_Tasks_Billing!U1366</f>
        <v/>
      </c>
      <c r="V1366">
        <f>[1]All_Tasks_Billing!V1366</f>
        <v>30</v>
      </c>
      <c r="W1366" s="48">
        <f>[1]All_Tasks_Billing!W1366</f>
        <v>150</v>
      </c>
      <c r="X1366">
        <f>[1]All_Tasks_Billing!X1366</f>
        <v>36388.44000000001</v>
      </c>
      <c r="Y1366">
        <f>[1]All_Tasks_Billing!Y1366</f>
        <v>1</v>
      </c>
      <c r="Z1366" s="49">
        <f>[1]All_Tasks_Billing!Z1366</f>
        <v>0</v>
      </c>
      <c r="AA1366" s="45" t="str">
        <f>[1]All_Tasks_Billing!AA1366</f>
        <v/>
      </c>
      <c r="AB1366" t="str">
        <f>[1]All_Tasks_Billing!AB1366</f>
        <v/>
      </c>
      <c r="AC1366" s="48">
        <f>[1]All_Tasks_Billing!AC1366</f>
        <v>0</v>
      </c>
      <c r="AD1366" s="48">
        <f>[1]All_Tasks_Billing!AD1366</f>
        <v>0</v>
      </c>
      <c r="AE1366" s="48">
        <f>[1]All_Tasks_Billing!AE1366</f>
        <v>0</v>
      </c>
      <c r="AF1366" s="48">
        <f>[1]All_Tasks_Billing!AF1366</f>
        <v>0</v>
      </c>
      <c r="AG1366" s="48">
        <f>[1]All_Tasks_Billing!AG1366</f>
        <v>0</v>
      </c>
      <c r="AH1366" s="48">
        <f>[1]All_Tasks_Billing!AH1366</f>
        <v>1.0500000000000001E-2</v>
      </c>
      <c r="AI1366" s="48">
        <f>[1]All_Tasks_Billing!AI1366</f>
        <v>0</v>
      </c>
      <c r="AJ1366" s="48">
        <f>[1]All_Tasks_Billing!AJ1366</f>
        <v>0</v>
      </c>
      <c r="AK1366" s="48">
        <f>[1]All_Tasks_Billing!AK1366</f>
        <v>0</v>
      </c>
      <c r="AL1366" s="48">
        <f>[1]All_Tasks_Billing!AL1366</f>
        <v>0</v>
      </c>
      <c r="AM1366" s="48">
        <f>[1]All_Tasks_Billing!AM1366</f>
        <v>0</v>
      </c>
      <c r="AN1366" s="48">
        <f>[1]All_Tasks_Billing!AN1366</f>
        <v>0</v>
      </c>
      <c r="AO1366" s="48">
        <f>[1]All_Tasks_Billing!AO1366</f>
        <v>0</v>
      </c>
      <c r="AP1366" s="48">
        <f>[1]All_Tasks_Billing!AP1366</f>
        <v>1.0500000000000001E-2</v>
      </c>
      <c r="AQ1366" s="48">
        <f>[1]All_Tasks_Billing!AQ1366</f>
        <v>0</v>
      </c>
      <c r="AR1366" s="48">
        <f>[1]All_Tasks_Billing!AR1366</f>
        <v>0</v>
      </c>
      <c r="AS1366" s="48">
        <f>[1]All_Tasks_Billing!AS1366</f>
        <v>0</v>
      </c>
      <c r="AT1366" s="48">
        <f>[1]All_Tasks_Billing!AT1366</f>
        <v>0</v>
      </c>
      <c r="AU1366" s="50" t="str">
        <f t="shared" si="378"/>
        <v/>
      </c>
      <c r="AV1366" s="50" t="str">
        <f t="shared" si="379"/>
        <v/>
      </c>
      <c r="AW1366" s="50" t="str">
        <f t="shared" si="380"/>
        <v/>
      </c>
      <c r="AX1366" s="50" t="str">
        <f t="shared" ca="1" si="381"/>
        <v>Not Completed</v>
      </c>
      <c r="AY1366" s="50" t="str">
        <f t="shared" ca="1" si="382"/>
        <v>Not Completed</v>
      </c>
      <c r="AZ1366" s="50" t="str">
        <f t="shared" ca="1" si="383"/>
        <v>Not Completed</v>
      </c>
      <c r="BA1366" s="48">
        <f t="shared" si="384"/>
        <v>0</v>
      </c>
      <c r="BB1366" s="45" t="str">
        <f t="shared" si="385"/>
        <v/>
      </c>
      <c r="BC1366" s="50" t="str">
        <f t="shared" si="386"/>
        <v/>
      </c>
      <c r="BD1366" s="48">
        <f t="shared" si="387"/>
        <v>0</v>
      </c>
      <c r="BE1366" s="50" t="str">
        <f t="shared" si="388"/>
        <v>Not Started</v>
      </c>
      <c r="BF1366" s="51">
        <f t="shared" si="389"/>
        <v>1</v>
      </c>
      <c r="BG1366" s="51">
        <f t="shared" si="390"/>
        <v>0</v>
      </c>
      <c r="BH1366" s="50" t="str">
        <f t="shared" si="391"/>
        <v/>
      </c>
      <c r="BI1366" s="50" t="str">
        <f t="shared" si="392"/>
        <v/>
      </c>
      <c r="BJ1366" s="50" t="str">
        <f t="shared" si="393"/>
        <v/>
      </c>
      <c r="BK1366" s="50" t="str">
        <f t="shared" si="394"/>
        <v xml:space="preserve">Not Started |  | </v>
      </c>
      <c r="BL1366" s="49" t="str">
        <f t="shared" ca="1" si="395"/>
        <v/>
      </c>
    </row>
    <row r="1367" spans="1:64" x14ac:dyDescent="0.25">
      <c r="A1367" t="str">
        <f>[1]All_Tasks_Billing!A1367</f>
        <v>LAS16.GDB01-12</v>
      </c>
      <c r="B1367" t="str">
        <f>[1]All_Tasks_Billing!B1367</f>
        <v>GDB</v>
      </c>
      <c r="C1367" t="str">
        <f>[1]All_Tasks_Billing!C1367</f>
        <v>25.9.6</v>
      </c>
      <c r="D1367" t="str">
        <f>[1]All_Tasks_Billing!D1367</f>
        <v>GDB09</v>
      </c>
      <c r="E1367" t="str">
        <f>[1]All_Tasks_Billing!E1367</f>
        <v>LV Cables</v>
      </c>
      <c r="F1367" t="str">
        <f>IF([1]All_Tasks_Billing!F1367="","",[1]All_Tasks_Billing!F1367)</f>
        <v/>
      </c>
      <c r="G1367" t="str">
        <f>IF([1]All_Tasks_Billing!G1367="","",[1]All_Tasks_Billing!G1367)</f>
        <v/>
      </c>
      <c r="H1367" s="45" t="str">
        <f>[1]All_Tasks_Billing!H1367</f>
        <v/>
      </c>
      <c r="I1367" t="str">
        <f>IF([1]All_Tasks_Billing!I1367="","",[1]All_Tasks_Billing!I1367)</f>
        <v/>
      </c>
      <c r="J1367" t="str">
        <f>IF([1]All_Tasks_Billing!J1367="","",[1]All_Tasks_Billing!J1367)</f>
        <v/>
      </c>
      <c r="K1367" t="b">
        <f>[1]All_Tasks_Billing!K1367</f>
        <v>0</v>
      </c>
      <c r="L1367" s="45" t="str">
        <f>[1]All_Tasks_Billing!L1367</f>
        <v/>
      </c>
      <c r="M1367" t="str">
        <f>[1]All_Tasks_Billing!M1367</f>
        <v/>
      </c>
      <c r="N1367" s="46">
        <f>IF([1]All_Tasks_Billing!N1367="",0,[1]All_Tasks_Billing!N1367)</f>
        <v>0</v>
      </c>
      <c r="O1367" t="str">
        <f>[1]All_Tasks_Billing!O1367</f>
        <v/>
      </c>
      <c r="P1367" s="47">
        <f>IF([1]All_Tasks_Billing!P1367="",0,[1]All_Tasks_Billing!P1367)</f>
        <v>0.3</v>
      </c>
      <c r="Q1367" s="47">
        <f>IF([1]All_Tasks_Billing!Q1367="",0,[1]All_Tasks_Billing!Q1367)</f>
        <v>0.3</v>
      </c>
      <c r="R1367" s="47">
        <f>IF([1]All_Tasks_Billing!R1367="",0,[1]All_Tasks_Billing!R1367)</f>
        <v>0.3</v>
      </c>
      <c r="S1367" t="str">
        <f>[1]All_Tasks_Billing!S1367</f>
        <v/>
      </c>
      <c r="T1367" t="str">
        <f>[1]All_Tasks_Billing!T1367</f>
        <v/>
      </c>
      <c r="U1367" t="str">
        <f>[1]All_Tasks_Billing!U1367</f>
        <v/>
      </c>
      <c r="V1367">
        <f>[1]All_Tasks_Billing!V1367</f>
        <v>30</v>
      </c>
      <c r="W1367" s="48">
        <f>[1]All_Tasks_Billing!W1367</f>
        <v>150</v>
      </c>
      <c r="X1367">
        <f>[1]All_Tasks_Billing!X1367</f>
        <v>36388.44000000001</v>
      </c>
      <c r="Y1367">
        <f>[1]All_Tasks_Billing!Y1367</f>
        <v>1</v>
      </c>
      <c r="Z1367" s="49">
        <f>[1]All_Tasks_Billing!Z1367</f>
        <v>0</v>
      </c>
      <c r="AA1367" s="45" t="str">
        <f>[1]All_Tasks_Billing!AA1367</f>
        <v/>
      </c>
      <c r="AB1367" t="str">
        <f>[1]All_Tasks_Billing!AB1367</f>
        <v/>
      </c>
      <c r="AC1367" s="48">
        <f>[1]All_Tasks_Billing!AC1367</f>
        <v>0</v>
      </c>
      <c r="AD1367" s="48">
        <f>[1]All_Tasks_Billing!AD1367</f>
        <v>0</v>
      </c>
      <c r="AE1367" s="48">
        <f>[1]All_Tasks_Billing!AE1367</f>
        <v>0</v>
      </c>
      <c r="AF1367" s="48">
        <f>[1]All_Tasks_Billing!AF1367</f>
        <v>0</v>
      </c>
      <c r="AG1367" s="48">
        <f>[1]All_Tasks_Billing!AG1367</f>
        <v>0</v>
      </c>
      <c r="AH1367" s="48">
        <f>[1]All_Tasks_Billing!AH1367</f>
        <v>6.3E-3</v>
      </c>
      <c r="AI1367" s="48">
        <f>[1]All_Tasks_Billing!AI1367</f>
        <v>0</v>
      </c>
      <c r="AJ1367" s="48">
        <f>[1]All_Tasks_Billing!AJ1367</f>
        <v>0</v>
      </c>
      <c r="AK1367" s="48">
        <f>[1]All_Tasks_Billing!AK1367</f>
        <v>0</v>
      </c>
      <c r="AL1367" s="48">
        <f>[1]All_Tasks_Billing!AL1367</f>
        <v>0</v>
      </c>
      <c r="AM1367" s="48">
        <f>[1]All_Tasks_Billing!AM1367</f>
        <v>0</v>
      </c>
      <c r="AN1367" s="48">
        <f>[1]All_Tasks_Billing!AN1367</f>
        <v>0</v>
      </c>
      <c r="AO1367" s="48">
        <f>[1]All_Tasks_Billing!AO1367</f>
        <v>0</v>
      </c>
      <c r="AP1367" s="48">
        <f>[1]All_Tasks_Billing!AP1367</f>
        <v>6.3E-3</v>
      </c>
      <c r="AQ1367" s="48">
        <f>[1]All_Tasks_Billing!AQ1367</f>
        <v>0</v>
      </c>
      <c r="AR1367" s="48">
        <f>[1]All_Tasks_Billing!AR1367</f>
        <v>0</v>
      </c>
      <c r="AS1367" s="48">
        <f>[1]All_Tasks_Billing!AS1367</f>
        <v>0</v>
      </c>
      <c r="AT1367" s="48">
        <f>[1]All_Tasks_Billing!AT1367</f>
        <v>0</v>
      </c>
      <c r="AU1367" s="50" t="str">
        <f t="shared" si="378"/>
        <v/>
      </c>
      <c r="AV1367" s="50" t="str">
        <f t="shared" si="379"/>
        <v/>
      </c>
      <c r="AW1367" s="50" t="str">
        <f t="shared" si="380"/>
        <v/>
      </c>
      <c r="AX1367" s="50" t="str">
        <f t="shared" ca="1" si="381"/>
        <v>Not Completed</v>
      </c>
      <c r="AY1367" s="50" t="str">
        <f t="shared" ca="1" si="382"/>
        <v>Not Completed</v>
      </c>
      <c r="AZ1367" s="50" t="str">
        <f t="shared" ca="1" si="383"/>
        <v>Not Completed</v>
      </c>
      <c r="BA1367" s="48">
        <f t="shared" si="384"/>
        <v>0</v>
      </c>
      <c r="BB1367" s="45" t="str">
        <f t="shared" si="385"/>
        <v/>
      </c>
      <c r="BC1367" s="50" t="str">
        <f t="shared" si="386"/>
        <v/>
      </c>
      <c r="BD1367" s="48">
        <f t="shared" si="387"/>
        <v>0</v>
      </c>
      <c r="BE1367" s="50" t="str">
        <f t="shared" si="388"/>
        <v>Not Started</v>
      </c>
      <c r="BF1367" s="51">
        <f t="shared" si="389"/>
        <v>1</v>
      </c>
      <c r="BG1367" s="51">
        <f t="shared" si="390"/>
        <v>0</v>
      </c>
      <c r="BH1367" s="50" t="str">
        <f t="shared" si="391"/>
        <v/>
      </c>
      <c r="BI1367" s="50" t="str">
        <f t="shared" si="392"/>
        <v/>
      </c>
      <c r="BJ1367" s="50" t="str">
        <f t="shared" si="393"/>
        <v/>
      </c>
      <c r="BK1367" s="50" t="str">
        <f t="shared" si="394"/>
        <v xml:space="preserve">Not Started |  | </v>
      </c>
      <c r="BL1367" s="49" t="str">
        <f t="shared" ca="1" si="395"/>
        <v/>
      </c>
    </row>
    <row r="1368" spans="1:64" x14ac:dyDescent="0.25">
      <c r="A1368" t="str">
        <f>[1]All_Tasks_Billing!A1368</f>
        <v>LAS16.GDB01-12</v>
      </c>
      <c r="B1368" t="str">
        <f>[1]All_Tasks_Billing!B1368</f>
        <v>GDB</v>
      </c>
      <c r="C1368" t="str">
        <f>[1]All_Tasks_Billing!C1368</f>
        <v>25.9.7</v>
      </c>
      <c r="D1368" t="str">
        <f>[1]All_Tasks_Billing!D1368</f>
        <v>GDB09</v>
      </c>
      <c r="E1368" t="str">
        <f>[1]All_Tasks_Billing!E1368</f>
        <v>GROUND RESISTANCE</v>
      </c>
      <c r="F1368" t="str">
        <f>IF([1]All_Tasks_Billing!F1368="","",[1]All_Tasks_Billing!F1368)</f>
        <v/>
      </c>
      <c r="G1368" t="str">
        <f>IF([1]All_Tasks_Billing!G1368="","",[1]All_Tasks_Billing!G1368)</f>
        <v/>
      </c>
      <c r="H1368" s="45" t="str">
        <f>[1]All_Tasks_Billing!H1368</f>
        <v/>
      </c>
      <c r="I1368" t="str">
        <f>IF([1]All_Tasks_Billing!I1368="","",[1]All_Tasks_Billing!I1368)</f>
        <v/>
      </c>
      <c r="J1368" t="str">
        <f>IF([1]All_Tasks_Billing!J1368="","",[1]All_Tasks_Billing!J1368)</f>
        <v/>
      </c>
      <c r="K1368" t="b">
        <f>[1]All_Tasks_Billing!K1368</f>
        <v>0</v>
      </c>
      <c r="L1368" s="45" t="str">
        <f>[1]All_Tasks_Billing!L1368</f>
        <v/>
      </c>
      <c r="M1368" t="str">
        <f>[1]All_Tasks_Billing!M1368</f>
        <v/>
      </c>
      <c r="N1368" s="46">
        <f>IF([1]All_Tasks_Billing!N1368="",0,[1]All_Tasks_Billing!N1368)</f>
        <v>0</v>
      </c>
      <c r="O1368" t="str">
        <f>[1]All_Tasks_Billing!O1368</f>
        <v/>
      </c>
      <c r="P1368" s="47">
        <f>IF([1]All_Tasks_Billing!P1368="",0,[1]All_Tasks_Billing!P1368)</f>
        <v>4</v>
      </c>
      <c r="Q1368" s="47">
        <f>IF([1]All_Tasks_Billing!Q1368="",0,[1]All_Tasks_Billing!Q1368)</f>
        <v>4</v>
      </c>
      <c r="R1368" s="47">
        <f>IF([1]All_Tasks_Billing!R1368="",0,[1]All_Tasks_Billing!R1368)</f>
        <v>4</v>
      </c>
      <c r="S1368" t="str">
        <f>[1]All_Tasks_Billing!S1368</f>
        <v/>
      </c>
      <c r="T1368" t="str">
        <f>[1]All_Tasks_Billing!T1368</f>
        <v/>
      </c>
      <c r="U1368" t="str">
        <f>[1]All_Tasks_Billing!U1368</f>
        <v/>
      </c>
      <c r="V1368">
        <f>[1]All_Tasks_Billing!V1368</f>
        <v>30</v>
      </c>
      <c r="W1368" s="48">
        <f>[1]All_Tasks_Billing!W1368</f>
        <v>150</v>
      </c>
      <c r="X1368">
        <f>[1]All_Tasks_Billing!X1368</f>
        <v>36388.44000000001</v>
      </c>
      <c r="Y1368">
        <f>[1]All_Tasks_Billing!Y1368</f>
        <v>1</v>
      </c>
      <c r="Z1368" s="49">
        <f>[1]All_Tasks_Billing!Z1368</f>
        <v>0</v>
      </c>
      <c r="AA1368" s="45" t="str">
        <f>[1]All_Tasks_Billing!AA1368</f>
        <v/>
      </c>
      <c r="AB1368" t="str">
        <f>[1]All_Tasks_Billing!AB1368</f>
        <v/>
      </c>
      <c r="AC1368" s="48">
        <f>[1]All_Tasks_Billing!AC1368</f>
        <v>0</v>
      </c>
      <c r="AD1368" s="48">
        <f>[1]All_Tasks_Billing!AD1368</f>
        <v>0</v>
      </c>
      <c r="AE1368" s="48">
        <f>[1]All_Tasks_Billing!AE1368</f>
        <v>0</v>
      </c>
      <c r="AF1368" s="48">
        <f>[1]All_Tasks_Billing!AF1368</f>
        <v>0</v>
      </c>
      <c r="AG1368" s="48">
        <f>[1]All_Tasks_Billing!AG1368</f>
        <v>0</v>
      </c>
      <c r="AH1368" s="48">
        <f>[1]All_Tasks_Billing!AH1368</f>
        <v>8.4000000000000005E-2</v>
      </c>
      <c r="AI1368" s="48">
        <f>[1]All_Tasks_Billing!AI1368</f>
        <v>0</v>
      </c>
      <c r="AJ1368" s="48">
        <f>[1]All_Tasks_Billing!AJ1368</f>
        <v>0</v>
      </c>
      <c r="AK1368" s="48">
        <f>[1]All_Tasks_Billing!AK1368</f>
        <v>0</v>
      </c>
      <c r="AL1368" s="48">
        <f>[1]All_Tasks_Billing!AL1368</f>
        <v>0</v>
      </c>
      <c r="AM1368" s="48">
        <f>[1]All_Tasks_Billing!AM1368</f>
        <v>0</v>
      </c>
      <c r="AN1368" s="48">
        <f>[1]All_Tasks_Billing!AN1368</f>
        <v>0</v>
      </c>
      <c r="AO1368" s="48">
        <f>[1]All_Tasks_Billing!AO1368</f>
        <v>0</v>
      </c>
      <c r="AP1368" s="48">
        <f>[1]All_Tasks_Billing!AP1368</f>
        <v>8.4000000000000005E-2</v>
      </c>
      <c r="AQ1368" s="48">
        <f>[1]All_Tasks_Billing!AQ1368</f>
        <v>0</v>
      </c>
      <c r="AR1368" s="48">
        <f>[1]All_Tasks_Billing!AR1368</f>
        <v>0</v>
      </c>
      <c r="AS1368" s="48">
        <f>[1]All_Tasks_Billing!AS1368</f>
        <v>0</v>
      </c>
      <c r="AT1368" s="48">
        <f>[1]All_Tasks_Billing!AT1368</f>
        <v>0</v>
      </c>
      <c r="AU1368" s="50" t="str">
        <f t="shared" si="378"/>
        <v/>
      </c>
      <c r="AV1368" s="50" t="str">
        <f t="shared" si="379"/>
        <v/>
      </c>
      <c r="AW1368" s="50" t="str">
        <f t="shared" si="380"/>
        <v/>
      </c>
      <c r="AX1368" s="50" t="str">
        <f t="shared" ca="1" si="381"/>
        <v>Not Completed</v>
      </c>
      <c r="AY1368" s="50" t="str">
        <f t="shared" ca="1" si="382"/>
        <v>Not Completed</v>
      </c>
      <c r="AZ1368" s="50" t="str">
        <f t="shared" ca="1" si="383"/>
        <v>Not Completed</v>
      </c>
      <c r="BA1368" s="48">
        <f t="shared" si="384"/>
        <v>0</v>
      </c>
      <c r="BB1368" s="45" t="str">
        <f t="shared" si="385"/>
        <v/>
      </c>
      <c r="BC1368" s="50" t="str">
        <f t="shared" si="386"/>
        <v/>
      </c>
      <c r="BD1368" s="48">
        <f t="shared" si="387"/>
        <v>0</v>
      </c>
      <c r="BE1368" s="50" t="str">
        <f t="shared" si="388"/>
        <v>Not Started</v>
      </c>
      <c r="BF1368" s="51">
        <f t="shared" si="389"/>
        <v>1</v>
      </c>
      <c r="BG1368" s="51">
        <f t="shared" si="390"/>
        <v>0</v>
      </c>
      <c r="BH1368" s="50" t="str">
        <f t="shared" si="391"/>
        <v/>
      </c>
      <c r="BI1368" s="50" t="str">
        <f t="shared" si="392"/>
        <v/>
      </c>
      <c r="BJ1368" s="50" t="str">
        <f t="shared" si="393"/>
        <v/>
      </c>
      <c r="BK1368" s="50" t="str">
        <f t="shared" si="394"/>
        <v xml:space="preserve">Not Started |  | </v>
      </c>
      <c r="BL1368" s="49" t="str">
        <f t="shared" ca="1" si="395"/>
        <v/>
      </c>
    </row>
    <row r="1369" spans="1:64" x14ac:dyDescent="0.25">
      <c r="A1369" t="str">
        <f>[1]All_Tasks_Billing!A1369</f>
        <v>LAS16.GDB01-12</v>
      </c>
      <c r="B1369" t="str">
        <f>[1]All_Tasks_Billing!B1369</f>
        <v>GDB</v>
      </c>
      <c r="C1369" t="str">
        <f>[1]All_Tasks_Billing!C1369</f>
        <v>25.9.8</v>
      </c>
      <c r="D1369" t="str">
        <f>[1]All_Tasks_Billing!D1369</f>
        <v>GDB09</v>
      </c>
      <c r="E1369" t="str">
        <f>[1]All_Tasks_Billing!E1369</f>
        <v>Ground Resistance - 2pt</v>
      </c>
      <c r="F1369" t="str">
        <f>IF([1]All_Tasks_Billing!F1369="","",[1]All_Tasks_Billing!F1369)</f>
        <v/>
      </c>
      <c r="G1369" t="str">
        <f>IF([1]All_Tasks_Billing!G1369="","",[1]All_Tasks_Billing!G1369)</f>
        <v/>
      </c>
      <c r="H1369" s="45" t="str">
        <f>[1]All_Tasks_Billing!H1369</f>
        <v/>
      </c>
      <c r="I1369" t="str">
        <f>IF([1]All_Tasks_Billing!I1369="","",[1]All_Tasks_Billing!I1369)</f>
        <v/>
      </c>
      <c r="J1369" t="str">
        <f>IF([1]All_Tasks_Billing!J1369="","",[1]All_Tasks_Billing!J1369)</f>
        <v/>
      </c>
      <c r="K1369" t="b">
        <f>[1]All_Tasks_Billing!K1369</f>
        <v>0</v>
      </c>
      <c r="L1369" s="45" t="str">
        <f>[1]All_Tasks_Billing!L1369</f>
        <v/>
      </c>
      <c r="M1369" t="str">
        <f>[1]All_Tasks_Billing!M1369</f>
        <v/>
      </c>
      <c r="N1369" s="46">
        <f>IF([1]All_Tasks_Billing!N1369="",0,[1]All_Tasks_Billing!N1369)</f>
        <v>0</v>
      </c>
      <c r="O1369" t="str">
        <f>[1]All_Tasks_Billing!O1369</f>
        <v/>
      </c>
      <c r="P1369" s="47">
        <f>IF([1]All_Tasks_Billing!P1369="",0,[1]All_Tasks_Billing!P1369)</f>
        <v>1</v>
      </c>
      <c r="Q1369" s="47">
        <f>IF([1]All_Tasks_Billing!Q1369="",0,[1]All_Tasks_Billing!Q1369)</f>
        <v>1</v>
      </c>
      <c r="R1369" s="47">
        <f>IF([1]All_Tasks_Billing!R1369="",0,[1]All_Tasks_Billing!R1369)</f>
        <v>1</v>
      </c>
      <c r="S1369" t="str">
        <f>[1]All_Tasks_Billing!S1369</f>
        <v/>
      </c>
      <c r="T1369" t="str">
        <f>[1]All_Tasks_Billing!T1369</f>
        <v/>
      </c>
      <c r="U1369" t="str">
        <f>[1]All_Tasks_Billing!U1369</f>
        <v/>
      </c>
      <c r="V1369">
        <f>[1]All_Tasks_Billing!V1369</f>
        <v>30</v>
      </c>
      <c r="W1369" s="48">
        <f>[1]All_Tasks_Billing!W1369</f>
        <v>150</v>
      </c>
      <c r="X1369">
        <f>[1]All_Tasks_Billing!X1369</f>
        <v>36388.44000000001</v>
      </c>
      <c r="Y1369">
        <f>[1]All_Tasks_Billing!Y1369</f>
        <v>1</v>
      </c>
      <c r="Z1369" s="49">
        <f>[1]All_Tasks_Billing!Z1369</f>
        <v>0</v>
      </c>
      <c r="AA1369" s="45" t="str">
        <f>[1]All_Tasks_Billing!AA1369</f>
        <v/>
      </c>
      <c r="AB1369" t="str">
        <f>[1]All_Tasks_Billing!AB1369</f>
        <v/>
      </c>
      <c r="AC1369" s="48">
        <f>[1]All_Tasks_Billing!AC1369</f>
        <v>0</v>
      </c>
      <c r="AD1369" s="48">
        <f>[1]All_Tasks_Billing!AD1369</f>
        <v>0</v>
      </c>
      <c r="AE1369" s="48">
        <f>[1]All_Tasks_Billing!AE1369</f>
        <v>0</v>
      </c>
      <c r="AF1369" s="48">
        <f>[1]All_Tasks_Billing!AF1369</f>
        <v>0</v>
      </c>
      <c r="AG1369" s="48">
        <f>[1]All_Tasks_Billing!AG1369</f>
        <v>0</v>
      </c>
      <c r="AH1369" s="48">
        <f>[1]All_Tasks_Billing!AH1369</f>
        <v>2.1000000000000001E-2</v>
      </c>
      <c r="AI1369" s="48">
        <f>[1]All_Tasks_Billing!AI1369</f>
        <v>0</v>
      </c>
      <c r="AJ1369" s="48">
        <f>[1]All_Tasks_Billing!AJ1369</f>
        <v>0</v>
      </c>
      <c r="AK1369" s="48">
        <f>[1]All_Tasks_Billing!AK1369</f>
        <v>0</v>
      </c>
      <c r="AL1369" s="48">
        <f>[1]All_Tasks_Billing!AL1369</f>
        <v>0</v>
      </c>
      <c r="AM1369" s="48">
        <f>[1]All_Tasks_Billing!AM1369</f>
        <v>0</v>
      </c>
      <c r="AN1369" s="48">
        <f>[1]All_Tasks_Billing!AN1369</f>
        <v>0</v>
      </c>
      <c r="AO1369" s="48">
        <f>[1]All_Tasks_Billing!AO1369</f>
        <v>0</v>
      </c>
      <c r="AP1369" s="48">
        <f>[1]All_Tasks_Billing!AP1369</f>
        <v>2.1000000000000001E-2</v>
      </c>
      <c r="AQ1369" s="48">
        <f>[1]All_Tasks_Billing!AQ1369</f>
        <v>0</v>
      </c>
      <c r="AR1369" s="48">
        <f>[1]All_Tasks_Billing!AR1369</f>
        <v>0</v>
      </c>
      <c r="AS1369" s="48">
        <f>[1]All_Tasks_Billing!AS1369</f>
        <v>0</v>
      </c>
      <c r="AT1369" s="48">
        <f>[1]All_Tasks_Billing!AT1369</f>
        <v>0</v>
      </c>
      <c r="AU1369" s="50" t="str">
        <f t="shared" si="378"/>
        <v/>
      </c>
      <c r="AV1369" s="50" t="str">
        <f t="shared" si="379"/>
        <v/>
      </c>
      <c r="AW1369" s="50" t="str">
        <f t="shared" si="380"/>
        <v/>
      </c>
      <c r="AX1369" s="50" t="str">
        <f t="shared" ca="1" si="381"/>
        <v>Not Completed</v>
      </c>
      <c r="AY1369" s="50" t="str">
        <f t="shared" ca="1" si="382"/>
        <v>Not Completed</v>
      </c>
      <c r="AZ1369" s="50" t="str">
        <f t="shared" ca="1" si="383"/>
        <v>Not Completed</v>
      </c>
      <c r="BA1369" s="48">
        <f t="shared" si="384"/>
        <v>0</v>
      </c>
      <c r="BB1369" s="45" t="str">
        <f t="shared" si="385"/>
        <v/>
      </c>
      <c r="BC1369" s="50" t="str">
        <f t="shared" si="386"/>
        <v/>
      </c>
      <c r="BD1369" s="48">
        <f t="shared" si="387"/>
        <v>0</v>
      </c>
      <c r="BE1369" s="50" t="str">
        <f t="shared" si="388"/>
        <v>Not Started</v>
      </c>
      <c r="BF1369" s="51">
        <f t="shared" si="389"/>
        <v>1</v>
      </c>
      <c r="BG1369" s="51">
        <f t="shared" si="390"/>
        <v>0</v>
      </c>
      <c r="BH1369" s="50" t="str">
        <f t="shared" si="391"/>
        <v/>
      </c>
      <c r="BI1369" s="50" t="str">
        <f t="shared" si="392"/>
        <v/>
      </c>
      <c r="BJ1369" s="50" t="str">
        <f t="shared" si="393"/>
        <v/>
      </c>
      <c r="BK1369" s="50" t="str">
        <f t="shared" si="394"/>
        <v xml:space="preserve">Not Started |  | </v>
      </c>
      <c r="BL1369" s="49" t="str">
        <f t="shared" ca="1" si="395"/>
        <v/>
      </c>
    </row>
    <row r="1370" spans="1:64" x14ac:dyDescent="0.25">
      <c r="A1370" t="str">
        <f>[1]All_Tasks_Billing!A1370</f>
        <v>LAS16.GDB01-12</v>
      </c>
      <c r="B1370" t="str">
        <f>[1]All_Tasks_Billing!B1370</f>
        <v>GDB</v>
      </c>
      <c r="C1370" t="str">
        <f>[1]All_Tasks_Billing!C1370</f>
        <v>25.10.1</v>
      </c>
      <c r="D1370" t="str">
        <f>[1]All_Tasks_Billing!D1370</f>
        <v>GDB10</v>
      </c>
      <c r="E1370" t="str">
        <f>[1]All_Tasks_Billing!E1370</f>
        <v>Switchboard</v>
      </c>
      <c r="F1370" t="str">
        <f>IF([1]All_Tasks_Billing!F1370="","",[1]All_Tasks_Billing!F1370)</f>
        <v>GDB SWBD</v>
      </c>
      <c r="G1370" t="str">
        <f>IF([1]All_Tasks_Billing!G1370="","",[1]All_Tasks_Billing!G1370)</f>
        <v/>
      </c>
      <c r="H1370" s="45" t="str">
        <f>[1]All_Tasks_Billing!H1370</f>
        <v/>
      </c>
      <c r="I1370" t="str">
        <f>IF([1]All_Tasks_Billing!I1370="","",[1]All_Tasks_Billing!I1370)</f>
        <v/>
      </c>
      <c r="J1370" t="str">
        <f>IF([1]All_Tasks_Billing!J1370="","",[1]All_Tasks_Billing!J1370)</f>
        <v/>
      </c>
      <c r="K1370" t="b">
        <f>[1]All_Tasks_Billing!K1370</f>
        <v>0</v>
      </c>
      <c r="L1370" s="45" t="str">
        <f>[1]All_Tasks_Billing!L1370</f>
        <v/>
      </c>
      <c r="M1370" t="str">
        <f>[1]All_Tasks_Billing!M1370</f>
        <v/>
      </c>
      <c r="N1370" s="46">
        <f>IF([1]All_Tasks_Billing!N1370="",0,[1]All_Tasks_Billing!N1370)</f>
        <v>0</v>
      </c>
      <c r="O1370" t="str">
        <f>[1]All_Tasks_Billing!O1370</f>
        <v/>
      </c>
      <c r="P1370" s="47">
        <f>IF([1]All_Tasks_Billing!P1370="",0,[1]All_Tasks_Billing!P1370)</f>
        <v>4</v>
      </c>
      <c r="Q1370" s="47">
        <f>IF([1]All_Tasks_Billing!Q1370="",0,[1]All_Tasks_Billing!Q1370)</f>
        <v>4</v>
      </c>
      <c r="R1370" s="47">
        <f>IF([1]All_Tasks_Billing!R1370="",0,[1]All_Tasks_Billing!R1370)</f>
        <v>4</v>
      </c>
      <c r="S1370" t="str">
        <f>[1]All_Tasks_Billing!S1370</f>
        <v/>
      </c>
      <c r="T1370" t="str">
        <f>[1]All_Tasks_Billing!T1370</f>
        <v/>
      </c>
      <c r="U1370" t="str">
        <f>[1]All_Tasks_Billing!U1370</f>
        <v/>
      </c>
      <c r="V1370">
        <f>[1]All_Tasks_Billing!V1370</f>
        <v>30</v>
      </c>
      <c r="W1370" s="48">
        <f>[1]All_Tasks_Billing!W1370</f>
        <v>150</v>
      </c>
      <c r="X1370">
        <f>[1]All_Tasks_Billing!X1370</f>
        <v>36388.44000000001</v>
      </c>
      <c r="Y1370">
        <f>[1]All_Tasks_Billing!Y1370</f>
        <v>1</v>
      </c>
      <c r="Z1370" s="49">
        <f>[1]All_Tasks_Billing!Z1370</f>
        <v>0</v>
      </c>
      <c r="AA1370" s="45" t="str">
        <f>[1]All_Tasks_Billing!AA1370</f>
        <v/>
      </c>
      <c r="AB1370" t="str">
        <f>[1]All_Tasks_Billing!AB1370</f>
        <v/>
      </c>
      <c r="AC1370" s="48">
        <f>[1]All_Tasks_Billing!AC1370</f>
        <v>0</v>
      </c>
      <c r="AD1370" s="48">
        <f>[1]All_Tasks_Billing!AD1370</f>
        <v>0</v>
      </c>
      <c r="AE1370" s="48">
        <f>[1]All_Tasks_Billing!AE1370</f>
        <v>0</v>
      </c>
      <c r="AF1370" s="48">
        <f>[1]All_Tasks_Billing!AF1370</f>
        <v>0</v>
      </c>
      <c r="AG1370" s="48">
        <f>[1]All_Tasks_Billing!AG1370</f>
        <v>0</v>
      </c>
      <c r="AH1370" s="48">
        <f>[1]All_Tasks_Billing!AH1370</f>
        <v>8.4000000000000005E-2</v>
      </c>
      <c r="AI1370" s="48">
        <f>[1]All_Tasks_Billing!AI1370</f>
        <v>0</v>
      </c>
      <c r="AJ1370" s="48">
        <f>[1]All_Tasks_Billing!AJ1370</f>
        <v>0</v>
      </c>
      <c r="AK1370" s="48">
        <f>[1]All_Tasks_Billing!AK1370</f>
        <v>0</v>
      </c>
      <c r="AL1370" s="48">
        <f>[1]All_Tasks_Billing!AL1370</f>
        <v>0</v>
      </c>
      <c r="AM1370" s="48">
        <f>[1]All_Tasks_Billing!AM1370</f>
        <v>0</v>
      </c>
      <c r="AN1370" s="48">
        <f>[1]All_Tasks_Billing!AN1370</f>
        <v>0</v>
      </c>
      <c r="AO1370" s="48">
        <f>[1]All_Tasks_Billing!AO1370</f>
        <v>0</v>
      </c>
      <c r="AP1370" s="48">
        <f>[1]All_Tasks_Billing!AP1370</f>
        <v>8.4000000000000005E-2</v>
      </c>
      <c r="AQ1370" s="48">
        <f>[1]All_Tasks_Billing!AQ1370</f>
        <v>0</v>
      </c>
      <c r="AR1370" s="48">
        <f>[1]All_Tasks_Billing!AR1370</f>
        <v>0</v>
      </c>
      <c r="AS1370" s="48">
        <f>[1]All_Tasks_Billing!AS1370</f>
        <v>0</v>
      </c>
      <c r="AT1370" s="48">
        <f>[1]All_Tasks_Billing!AT1370</f>
        <v>0</v>
      </c>
      <c r="AU1370" s="50" t="str">
        <f t="shared" si="378"/>
        <v/>
      </c>
      <c r="AV1370" s="50" t="str">
        <f t="shared" si="379"/>
        <v/>
      </c>
      <c r="AW1370" s="50" t="str">
        <f t="shared" si="380"/>
        <v/>
      </c>
      <c r="AX1370" s="50" t="str">
        <f t="shared" ca="1" si="381"/>
        <v>Not Completed</v>
      </c>
      <c r="AY1370" s="50" t="str">
        <f t="shared" ca="1" si="382"/>
        <v>Not Completed</v>
      </c>
      <c r="AZ1370" s="50" t="str">
        <f t="shared" ca="1" si="383"/>
        <v>Not Completed</v>
      </c>
      <c r="BA1370" s="48">
        <f t="shared" si="384"/>
        <v>0</v>
      </c>
      <c r="BB1370" s="45" t="str">
        <f t="shared" si="385"/>
        <v/>
      </c>
      <c r="BC1370" s="50" t="str">
        <f t="shared" si="386"/>
        <v/>
      </c>
      <c r="BD1370" s="48">
        <f t="shared" si="387"/>
        <v>0</v>
      </c>
      <c r="BE1370" s="50" t="str">
        <f t="shared" si="388"/>
        <v>Not Started</v>
      </c>
      <c r="BF1370" s="51">
        <f t="shared" si="389"/>
        <v>1</v>
      </c>
      <c r="BG1370" s="51">
        <f t="shared" si="390"/>
        <v>0</v>
      </c>
      <c r="BH1370" s="50" t="str">
        <f t="shared" si="391"/>
        <v/>
      </c>
      <c r="BI1370" s="50" t="str">
        <f t="shared" si="392"/>
        <v/>
      </c>
      <c r="BJ1370" s="50" t="str">
        <f t="shared" si="393"/>
        <v/>
      </c>
      <c r="BK1370" s="50" t="str">
        <f t="shared" si="394"/>
        <v xml:space="preserve">Not Started |  | </v>
      </c>
      <c r="BL1370" s="49" t="str">
        <f t="shared" ca="1" si="395"/>
        <v/>
      </c>
    </row>
    <row r="1371" spans="1:64" x14ac:dyDescent="0.25">
      <c r="A1371" t="str">
        <f>[1]All_Tasks_Billing!A1371</f>
        <v>LAS16.GDB01-12</v>
      </c>
      <c r="B1371" t="str">
        <f>[1]All_Tasks_Billing!B1371</f>
        <v>GDB</v>
      </c>
      <c r="C1371" t="str">
        <f>[1]All_Tasks_Billing!C1371</f>
        <v>25.10.2</v>
      </c>
      <c r="D1371" t="str">
        <f>[1]All_Tasks_Billing!D1371</f>
        <v>GDB10</v>
      </c>
      <c r="E1371" t="str">
        <f>[1]All_Tasks_Billing!E1371</f>
        <v>Circuit Breakers -Primary</v>
      </c>
      <c r="F1371" t="str">
        <f>IF([1]All_Tasks_Billing!F1371="","",[1]All_Tasks_Billing!F1371)</f>
        <v>GDB MAIN</v>
      </c>
      <c r="G1371" t="str">
        <f>IF([1]All_Tasks_Billing!G1371="","",[1]All_Tasks_Billing!G1371)</f>
        <v/>
      </c>
      <c r="H1371" s="45" t="str">
        <f>[1]All_Tasks_Billing!H1371</f>
        <v/>
      </c>
      <c r="I1371" t="str">
        <f>IF([1]All_Tasks_Billing!I1371="","",[1]All_Tasks_Billing!I1371)</f>
        <v/>
      </c>
      <c r="J1371" t="str">
        <f>IF([1]All_Tasks_Billing!J1371="","",[1]All_Tasks_Billing!J1371)</f>
        <v/>
      </c>
      <c r="K1371" t="b">
        <f>[1]All_Tasks_Billing!K1371</f>
        <v>0</v>
      </c>
      <c r="L1371" s="45" t="str">
        <f>[1]All_Tasks_Billing!L1371</f>
        <v/>
      </c>
      <c r="M1371" t="str">
        <f>[1]All_Tasks_Billing!M1371</f>
        <v/>
      </c>
      <c r="N1371" s="46">
        <f>IF([1]All_Tasks_Billing!N1371="",0,[1]All_Tasks_Billing!N1371)</f>
        <v>0</v>
      </c>
      <c r="O1371" t="str">
        <f>[1]All_Tasks_Billing!O1371</f>
        <v/>
      </c>
      <c r="P1371" s="47">
        <f>IF([1]All_Tasks_Billing!P1371="",0,[1]All_Tasks_Billing!P1371)</f>
        <v>4</v>
      </c>
      <c r="Q1371" s="47">
        <f>IF([1]All_Tasks_Billing!Q1371="",0,[1]All_Tasks_Billing!Q1371)</f>
        <v>4</v>
      </c>
      <c r="R1371" s="47">
        <f>IF([1]All_Tasks_Billing!R1371="",0,[1]All_Tasks_Billing!R1371)</f>
        <v>4</v>
      </c>
      <c r="S1371" t="str">
        <f>[1]All_Tasks_Billing!S1371</f>
        <v/>
      </c>
      <c r="T1371" t="str">
        <f>[1]All_Tasks_Billing!T1371</f>
        <v/>
      </c>
      <c r="U1371" t="str">
        <f>[1]All_Tasks_Billing!U1371</f>
        <v/>
      </c>
      <c r="V1371">
        <f>[1]All_Tasks_Billing!V1371</f>
        <v>30</v>
      </c>
      <c r="W1371" s="48">
        <f>[1]All_Tasks_Billing!W1371</f>
        <v>150</v>
      </c>
      <c r="X1371">
        <f>[1]All_Tasks_Billing!X1371</f>
        <v>36388.44000000001</v>
      </c>
      <c r="Y1371">
        <f>[1]All_Tasks_Billing!Y1371</f>
        <v>1</v>
      </c>
      <c r="Z1371" s="49">
        <f>[1]All_Tasks_Billing!Z1371</f>
        <v>0</v>
      </c>
      <c r="AA1371" s="45" t="str">
        <f>[1]All_Tasks_Billing!AA1371</f>
        <v/>
      </c>
      <c r="AB1371" t="str">
        <f>[1]All_Tasks_Billing!AB1371</f>
        <v/>
      </c>
      <c r="AC1371" s="48">
        <f>[1]All_Tasks_Billing!AC1371</f>
        <v>0</v>
      </c>
      <c r="AD1371" s="48">
        <f>[1]All_Tasks_Billing!AD1371</f>
        <v>0</v>
      </c>
      <c r="AE1371" s="48">
        <f>[1]All_Tasks_Billing!AE1371</f>
        <v>0</v>
      </c>
      <c r="AF1371" s="48">
        <f>[1]All_Tasks_Billing!AF1371</f>
        <v>0</v>
      </c>
      <c r="AG1371" s="48">
        <f>[1]All_Tasks_Billing!AG1371</f>
        <v>0</v>
      </c>
      <c r="AH1371" s="48">
        <f>[1]All_Tasks_Billing!AH1371</f>
        <v>8.4000000000000005E-2</v>
      </c>
      <c r="AI1371" s="48">
        <f>[1]All_Tasks_Billing!AI1371</f>
        <v>0</v>
      </c>
      <c r="AJ1371" s="48">
        <f>[1]All_Tasks_Billing!AJ1371</f>
        <v>0</v>
      </c>
      <c r="AK1371" s="48">
        <f>[1]All_Tasks_Billing!AK1371</f>
        <v>0</v>
      </c>
      <c r="AL1371" s="48">
        <f>[1]All_Tasks_Billing!AL1371</f>
        <v>0</v>
      </c>
      <c r="AM1371" s="48">
        <f>[1]All_Tasks_Billing!AM1371</f>
        <v>0</v>
      </c>
      <c r="AN1371" s="48">
        <f>[1]All_Tasks_Billing!AN1371</f>
        <v>0</v>
      </c>
      <c r="AO1371" s="48">
        <f>[1]All_Tasks_Billing!AO1371</f>
        <v>0</v>
      </c>
      <c r="AP1371" s="48">
        <f>[1]All_Tasks_Billing!AP1371</f>
        <v>8.4000000000000005E-2</v>
      </c>
      <c r="AQ1371" s="48">
        <f>[1]All_Tasks_Billing!AQ1371</f>
        <v>0</v>
      </c>
      <c r="AR1371" s="48">
        <f>[1]All_Tasks_Billing!AR1371</f>
        <v>0</v>
      </c>
      <c r="AS1371" s="48">
        <f>[1]All_Tasks_Billing!AS1371</f>
        <v>0</v>
      </c>
      <c r="AT1371" s="48">
        <f>[1]All_Tasks_Billing!AT1371</f>
        <v>0</v>
      </c>
      <c r="AU1371" s="50" t="str">
        <f t="shared" si="378"/>
        <v/>
      </c>
      <c r="AV1371" s="50" t="str">
        <f t="shared" si="379"/>
        <v/>
      </c>
      <c r="AW1371" s="50" t="str">
        <f t="shared" si="380"/>
        <v/>
      </c>
      <c r="AX1371" s="50" t="str">
        <f t="shared" ca="1" si="381"/>
        <v>Not Completed</v>
      </c>
      <c r="AY1371" s="50" t="str">
        <f t="shared" ca="1" si="382"/>
        <v>Not Completed</v>
      </c>
      <c r="AZ1371" s="50" t="str">
        <f t="shared" ca="1" si="383"/>
        <v>Not Completed</v>
      </c>
      <c r="BA1371" s="48">
        <f t="shared" si="384"/>
        <v>0</v>
      </c>
      <c r="BB1371" s="45" t="str">
        <f t="shared" si="385"/>
        <v/>
      </c>
      <c r="BC1371" s="50" t="str">
        <f t="shared" si="386"/>
        <v/>
      </c>
      <c r="BD1371" s="48">
        <f t="shared" si="387"/>
        <v>0</v>
      </c>
      <c r="BE1371" s="50" t="str">
        <f t="shared" si="388"/>
        <v>Not Started</v>
      </c>
      <c r="BF1371" s="51">
        <f t="shared" si="389"/>
        <v>1</v>
      </c>
      <c r="BG1371" s="51">
        <f t="shared" si="390"/>
        <v>0</v>
      </c>
      <c r="BH1371" s="50" t="str">
        <f t="shared" si="391"/>
        <v/>
      </c>
      <c r="BI1371" s="50" t="str">
        <f t="shared" si="392"/>
        <v/>
      </c>
      <c r="BJ1371" s="50" t="str">
        <f t="shared" si="393"/>
        <v/>
      </c>
      <c r="BK1371" s="50" t="str">
        <f t="shared" si="394"/>
        <v xml:space="preserve">Not Started |  | </v>
      </c>
      <c r="BL1371" s="49" t="str">
        <f t="shared" ca="1" si="395"/>
        <v/>
      </c>
    </row>
    <row r="1372" spans="1:64" x14ac:dyDescent="0.25">
      <c r="A1372" t="str">
        <f>[1]All_Tasks_Billing!A1372</f>
        <v>LAS16.GDB01-12</v>
      </c>
      <c r="B1372" t="str">
        <f>[1]All_Tasks_Billing!B1372</f>
        <v>GDB</v>
      </c>
      <c r="C1372" t="str">
        <f>[1]All_Tasks_Billing!C1372</f>
        <v>25.10.3</v>
      </c>
      <c r="D1372" t="str">
        <f>[1]All_Tasks_Billing!D1372</f>
        <v>GDB10</v>
      </c>
      <c r="E1372" t="str">
        <f>[1]All_Tasks_Billing!E1372</f>
        <v>Circuit Breakers -Primary</v>
      </c>
      <c r="F1372" t="str">
        <f>IF([1]All_Tasks_Billing!F1372="","",[1]All_Tasks_Billing!F1372)</f>
        <v>GDB LB</v>
      </c>
      <c r="G1372" t="str">
        <f>IF([1]All_Tasks_Billing!G1372="","",[1]All_Tasks_Billing!G1372)</f>
        <v/>
      </c>
      <c r="H1372" s="45" t="str">
        <f>[1]All_Tasks_Billing!H1372</f>
        <v/>
      </c>
      <c r="I1372" t="str">
        <f>IF([1]All_Tasks_Billing!I1372="","",[1]All_Tasks_Billing!I1372)</f>
        <v/>
      </c>
      <c r="J1372" t="str">
        <f>IF([1]All_Tasks_Billing!J1372="","",[1]All_Tasks_Billing!J1372)</f>
        <v/>
      </c>
      <c r="K1372" t="b">
        <f>[1]All_Tasks_Billing!K1372</f>
        <v>0</v>
      </c>
      <c r="L1372" s="45" t="str">
        <f>[1]All_Tasks_Billing!L1372</f>
        <v/>
      </c>
      <c r="M1372" t="str">
        <f>[1]All_Tasks_Billing!M1372</f>
        <v/>
      </c>
      <c r="N1372" s="46">
        <f>IF([1]All_Tasks_Billing!N1372="",0,[1]All_Tasks_Billing!N1372)</f>
        <v>0</v>
      </c>
      <c r="O1372" t="str">
        <f>[1]All_Tasks_Billing!O1372</f>
        <v/>
      </c>
      <c r="P1372" s="47">
        <f>IF([1]All_Tasks_Billing!P1372="",0,[1]All_Tasks_Billing!P1372)</f>
        <v>4</v>
      </c>
      <c r="Q1372" s="47">
        <f>IF([1]All_Tasks_Billing!Q1372="",0,[1]All_Tasks_Billing!Q1372)</f>
        <v>4</v>
      </c>
      <c r="R1372" s="47">
        <f>IF([1]All_Tasks_Billing!R1372="",0,[1]All_Tasks_Billing!R1372)</f>
        <v>4</v>
      </c>
      <c r="S1372" t="str">
        <f>[1]All_Tasks_Billing!S1372</f>
        <v/>
      </c>
      <c r="T1372" t="str">
        <f>[1]All_Tasks_Billing!T1372</f>
        <v/>
      </c>
      <c r="U1372" t="str">
        <f>[1]All_Tasks_Billing!U1372</f>
        <v/>
      </c>
      <c r="V1372">
        <f>[1]All_Tasks_Billing!V1372</f>
        <v>30</v>
      </c>
      <c r="W1372" s="48">
        <f>[1]All_Tasks_Billing!W1372</f>
        <v>150</v>
      </c>
      <c r="X1372">
        <f>[1]All_Tasks_Billing!X1372</f>
        <v>36388.44000000001</v>
      </c>
      <c r="Y1372">
        <f>[1]All_Tasks_Billing!Y1372</f>
        <v>1</v>
      </c>
      <c r="Z1372" s="49">
        <f>[1]All_Tasks_Billing!Z1372</f>
        <v>0</v>
      </c>
      <c r="AA1372" s="45" t="str">
        <f>[1]All_Tasks_Billing!AA1372</f>
        <v/>
      </c>
      <c r="AB1372" t="str">
        <f>[1]All_Tasks_Billing!AB1372</f>
        <v/>
      </c>
      <c r="AC1372" s="48">
        <f>[1]All_Tasks_Billing!AC1372</f>
        <v>0</v>
      </c>
      <c r="AD1372" s="48">
        <f>[1]All_Tasks_Billing!AD1372</f>
        <v>0</v>
      </c>
      <c r="AE1372" s="48">
        <f>[1]All_Tasks_Billing!AE1372</f>
        <v>0</v>
      </c>
      <c r="AF1372" s="48">
        <f>[1]All_Tasks_Billing!AF1372</f>
        <v>0</v>
      </c>
      <c r="AG1372" s="48">
        <f>[1]All_Tasks_Billing!AG1372</f>
        <v>0</v>
      </c>
      <c r="AH1372" s="48">
        <f>[1]All_Tasks_Billing!AH1372</f>
        <v>8.4000000000000005E-2</v>
      </c>
      <c r="AI1372" s="48">
        <f>[1]All_Tasks_Billing!AI1372</f>
        <v>0</v>
      </c>
      <c r="AJ1372" s="48">
        <f>[1]All_Tasks_Billing!AJ1372</f>
        <v>0</v>
      </c>
      <c r="AK1372" s="48">
        <f>[1]All_Tasks_Billing!AK1372</f>
        <v>0</v>
      </c>
      <c r="AL1372" s="48">
        <f>[1]All_Tasks_Billing!AL1372</f>
        <v>0</v>
      </c>
      <c r="AM1372" s="48">
        <f>[1]All_Tasks_Billing!AM1372</f>
        <v>0</v>
      </c>
      <c r="AN1372" s="48">
        <f>[1]All_Tasks_Billing!AN1372</f>
        <v>0</v>
      </c>
      <c r="AO1372" s="48">
        <f>[1]All_Tasks_Billing!AO1372</f>
        <v>0</v>
      </c>
      <c r="AP1372" s="48">
        <f>[1]All_Tasks_Billing!AP1372</f>
        <v>8.4000000000000005E-2</v>
      </c>
      <c r="AQ1372" s="48">
        <f>[1]All_Tasks_Billing!AQ1372</f>
        <v>0</v>
      </c>
      <c r="AR1372" s="48">
        <f>[1]All_Tasks_Billing!AR1372</f>
        <v>0</v>
      </c>
      <c r="AS1372" s="48">
        <f>[1]All_Tasks_Billing!AS1372</f>
        <v>0</v>
      </c>
      <c r="AT1372" s="48">
        <f>[1]All_Tasks_Billing!AT1372</f>
        <v>0</v>
      </c>
      <c r="AU1372" s="50" t="str">
        <f t="shared" si="378"/>
        <v/>
      </c>
      <c r="AV1372" s="50" t="str">
        <f t="shared" si="379"/>
        <v/>
      </c>
      <c r="AW1372" s="50" t="str">
        <f t="shared" si="380"/>
        <v/>
      </c>
      <c r="AX1372" s="50" t="str">
        <f t="shared" ca="1" si="381"/>
        <v>Not Completed</v>
      </c>
      <c r="AY1372" s="50" t="str">
        <f t="shared" ca="1" si="382"/>
        <v>Not Completed</v>
      </c>
      <c r="AZ1372" s="50" t="str">
        <f t="shared" ca="1" si="383"/>
        <v>Not Completed</v>
      </c>
      <c r="BA1372" s="48">
        <f t="shared" si="384"/>
        <v>0</v>
      </c>
      <c r="BB1372" s="45" t="str">
        <f t="shared" si="385"/>
        <v/>
      </c>
      <c r="BC1372" s="50" t="str">
        <f t="shared" si="386"/>
        <v/>
      </c>
      <c r="BD1372" s="48">
        <f t="shared" si="387"/>
        <v>0</v>
      </c>
      <c r="BE1372" s="50" t="str">
        <f t="shared" si="388"/>
        <v>Not Started</v>
      </c>
      <c r="BF1372" s="51">
        <f t="shared" si="389"/>
        <v>1</v>
      </c>
      <c r="BG1372" s="51">
        <f t="shared" si="390"/>
        <v>0</v>
      </c>
      <c r="BH1372" s="50" t="str">
        <f t="shared" si="391"/>
        <v/>
      </c>
      <c r="BI1372" s="50" t="str">
        <f t="shared" si="392"/>
        <v/>
      </c>
      <c r="BJ1372" s="50" t="str">
        <f t="shared" si="393"/>
        <v/>
      </c>
      <c r="BK1372" s="50" t="str">
        <f t="shared" si="394"/>
        <v xml:space="preserve">Not Started |  | </v>
      </c>
      <c r="BL1372" s="49" t="str">
        <f t="shared" ca="1" si="395"/>
        <v/>
      </c>
    </row>
    <row r="1373" spans="1:64" x14ac:dyDescent="0.25">
      <c r="A1373" t="str">
        <f>[1]All_Tasks_Billing!A1373</f>
        <v>LAS16.GDB01-12</v>
      </c>
      <c r="B1373" t="str">
        <f>[1]All_Tasks_Billing!B1373</f>
        <v>GDB</v>
      </c>
      <c r="C1373" t="str">
        <f>[1]All_Tasks_Billing!C1373</f>
        <v>25.10.4</v>
      </c>
      <c r="D1373" t="str">
        <f>[1]All_Tasks_Billing!D1373</f>
        <v>GDB10</v>
      </c>
      <c r="E1373" t="str">
        <f>[1]All_Tasks_Billing!E1373</f>
        <v>XFMR - Dry-Type, Small</v>
      </c>
      <c r="F1373" t="str">
        <f>IF([1]All_Tasks_Billing!F1373="","",[1]All_Tasks_Billing!F1373)</f>
        <v/>
      </c>
      <c r="G1373" t="str">
        <f>IF([1]All_Tasks_Billing!G1373="","",[1]All_Tasks_Billing!G1373)</f>
        <v/>
      </c>
      <c r="H1373" s="45" t="str">
        <f>[1]All_Tasks_Billing!H1373</f>
        <v/>
      </c>
      <c r="I1373" t="str">
        <f>IF([1]All_Tasks_Billing!I1373="","",[1]All_Tasks_Billing!I1373)</f>
        <v/>
      </c>
      <c r="J1373" t="str">
        <f>IF([1]All_Tasks_Billing!J1373="","",[1]All_Tasks_Billing!J1373)</f>
        <v/>
      </c>
      <c r="K1373" t="b">
        <f>[1]All_Tasks_Billing!K1373</f>
        <v>0</v>
      </c>
      <c r="L1373" s="45" t="str">
        <f>[1]All_Tasks_Billing!L1373</f>
        <v/>
      </c>
      <c r="M1373" t="str">
        <f>[1]All_Tasks_Billing!M1373</f>
        <v/>
      </c>
      <c r="N1373" s="46">
        <f>IF([1]All_Tasks_Billing!N1373="",0,[1]All_Tasks_Billing!N1373)</f>
        <v>0</v>
      </c>
      <c r="O1373" t="str">
        <f>[1]All_Tasks_Billing!O1373</f>
        <v/>
      </c>
      <c r="P1373" s="47">
        <f>IF([1]All_Tasks_Billing!P1373="",0,[1]All_Tasks_Billing!P1373)</f>
        <v>2</v>
      </c>
      <c r="Q1373" s="47">
        <f>IF([1]All_Tasks_Billing!Q1373="",0,[1]All_Tasks_Billing!Q1373)</f>
        <v>2</v>
      </c>
      <c r="R1373" s="47">
        <f>IF([1]All_Tasks_Billing!R1373="",0,[1]All_Tasks_Billing!R1373)</f>
        <v>2</v>
      </c>
      <c r="S1373" t="str">
        <f>[1]All_Tasks_Billing!S1373</f>
        <v/>
      </c>
      <c r="T1373" t="str">
        <f>[1]All_Tasks_Billing!T1373</f>
        <v/>
      </c>
      <c r="U1373" t="str">
        <f>[1]All_Tasks_Billing!U1373</f>
        <v/>
      </c>
      <c r="V1373">
        <f>[1]All_Tasks_Billing!V1373</f>
        <v>30</v>
      </c>
      <c r="W1373" s="48">
        <f>[1]All_Tasks_Billing!W1373</f>
        <v>150</v>
      </c>
      <c r="X1373">
        <f>[1]All_Tasks_Billing!X1373</f>
        <v>36388.44000000001</v>
      </c>
      <c r="Y1373">
        <f>[1]All_Tasks_Billing!Y1373</f>
        <v>1</v>
      </c>
      <c r="Z1373" s="49">
        <f>[1]All_Tasks_Billing!Z1373</f>
        <v>0</v>
      </c>
      <c r="AA1373" s="45" t="str">
        <f>[1]All_Tasks_Billing!AA1373</f>
        <v/>
      </c>
      <c r="AB1373" t="str">
        <f>[1]All_Tasks_Billing!AB1373</f>
        <v/>
      </c>
      <c r="AC1373" s="48">
        <f>[1]All_Tasks_Billing!AC1373</f>
        <v>0</v>
      </c>
      <c r="AD1373" s="48">
        <f>[1]All_Tasks_Billing!AD1373</f>
        <v>0</v>
      </c>
      <c r="AE1373" s="48">
        <f>[1]All_Tasks_Billing!AE1373</f>
        <v>0</v>
      </c>
      <c r="AF1373" s="48">
        <f>[1]All_Tasks_Billing!AF1373</f>
        <v>0</v>
      </c>
      <c r="AG1373" s="48">
        <f>[1]All_Tasks_Billing!AG1373</f>
        <v>0</v>
      </c>
      <c r="AH1373" s="48">
        <f>[1]All_Tasks_Billing!AH1373</f>
        <v>4.2000000000000003E-2</v>
      </c>
      <c r="AI1373" s="48">
        <f>[1]All_Tasks_Billing!AI1373</f>
        <v>0</v>
      </c>
      <c r="AJ1373" s="48">
        <f>[1]All_Tasks_Billing!AJ1373</f>
        <v>0</v>
      </c>
      <c r="AK1373" s="48">
        <f>[1]All_Tasks_Billing!AK1373</f>
        <v>0</v>
      </c>
      <c r="AL1373" s="48">
        <f>[1]All_Tasks_Billing!AL1373</f>
        <v>0</v>
      </c>
      <c r="AM1373" s="48">
        <f>[1]All_Tasks_Billing!AM1373</f>
        <v>0</v>
      </c>
      <c r="AN1373" s="48">
        <f>[1]All_Tasks_Billing!AN1373</f>
        <v>0</v>
      </c>
      <c r="AO1373" s="48">
        <f>[1]All_Tasks_Billing!AO1373</f>
        <v>0</v>
      </c>
      <c r="AP1373" s="48">
        <f>[1]All_Tasks_Billing!AP1373</f>
        <v>4.2000000000000003E-2</v>
      </c>
      <c r="AQ1373" s="48">
        <f>[1]All_Tasks_Billing!AQ1373</f>
        <v>0</v>
      </c>
      <c r="AR1373" s="48">
        <f>[1]All_Tasks_Billing!AR1373</f>
        <v>0</v>
      </c>
      <c r="AS1373" s="48">
        <f>[1]All_Tasks_Billing!AS1373</f>
        <v>0</v>
      </c>
      <c r="AT1373" s="48">
        <f>[1]All_Tasks_Billing!AT1373</f>
        <v>0</v>
      </c>
      <c r="AU1373" s="50" t="str">
        <f t="shared" si="378"/>
        <v/>
      </c>
      <c r="AV1373" s="50" t="str">
        <f t="shared" si="379"/>
        <v/>
      </c>
      <c r="AW1373" s="50" t="str">
        <f t="shared" si="380"/>
        <v/>
      </c>
      <c r="AX1373" s="50" t="str">
        <f t="shared" ca="1" si="381"/>
        <v>Not Completed</v>
      </c>
      <c r="AY1373" s="50" t="str">
        <f t="shared" ca="1" si="382"/>
        <v>Not Completed</v>
      </c>
      <c r="AZ1373" s="50" t="str">
        <f t="shared" ca="1" si="383"/>
        <v>Not Completed</v>
      </c>
      <c r="BA1373" s="48">
        <f t="shared" si="384"/>
        <v>0</v>
      </c>
      <c r="BB1373" s="45" t="str">
        <f t="shared" si="385"/>
        <v/>
      </c>
      <c r="BC1373" s="50" t="str">
        <f t="shared" si="386"/>
        <v/>
      </c>
      <c r="BD1373" s="48">
        <f t="shared" si="387"/>
        <v>0</v>
      </c>
      <c r="BE1373" s="50" t="str">
        <f t="shared" si="388"/>
        <v>Not Started</v>
      </c>
      <c r="BF1373" s="51">
        <f t="shared" si="389"/>
        <v>1</v>
      </c>
      <c r="BG1373" s="51">
        <f t="shared" si="390"/>
        <v>0</v>
      </c>
      <c r="BH1373" s="50" t="str">
        <f t="shared" si="391"/>
        <v/>
      </c>
      <c r="BI1373" s="50" t="str">
        <f t="shared" si="392"/>
        <v/>
      </c>
      <c r="BJ1373" s="50" t="str">
        <f t="shared" si="393"/>
        <v/>
      </c>
      <c r="BK1373" s="50" t="str">
        <f t="shared" si="394"/>
        <v xml:space="preserve">Not Started |  | </v>
      </c>
      <c r="BL1373" s="49" t="str">
        <f t="shared" ca="1" si="395"/>
        <v/>
      </c>
    </row>
    <row r="1374" spans="1:64" x14ac:dyDescent="0.25">
      <c r="A1374" t="str">
        <f>[1]All_Tasks_Billing!A1374</f>
        <v>LAS16.GDB01-12</v>
      </c>
      <c r="B1374" t="str">
        <f>[1]All_Tasks_Billing!B1374</f>
        <v>GDB</v>
      </c>
      <c r="C1374" t="str">
        <f>[1]All_Tasks_Billing!C1374</f>
        <v>25.10.5</v>
      </c>
      <c r="D1374" t="str">
        <f>[1]All_Tasks_Billing!D1374</f>
        <v>GDB10</v>
      </c>
      <c r="E1374" t="str">
        <f>[1]All_Tasks_Billing!E1374</f>
        <v>Panelboards</v>
      </c>
      <c r="F1374" t="str">
        <f>IF([1]All_Tasks_Billing!F1374="","",[1]All_Tasks_Billing!F1374)</f>
        <v/>
      </c>
      <c r="G1374" t="str">
        <f>IF([1]All_Tasks_Billing!G1374="","",[1]All_Tasks_Billing!G1374)</f>
        <v/>
      </c>
      <c r="H1374" s="45" t="str">
        <f>[1]All_Tasks_Billing!H1374</f>
        <v/>
      </c>
      <c r="I1374" t="str">
        <f>IF([1]All_Tasks_Billing!I1374="","",[1]All_Tasks_Billing!I1374)</f>
        <v/>
      </c>
      <c r="J1374" t="str">
        <f>IF([1]All_Tasks_Billing!J1374="","",[1]All_Tasks_Billing!J1374)</f>
        <v/>
      </c>
      <c r="K1374" t="b">
        <f>[1]All_Tasks_Billing!K1374</f>
        <v>0</v>
      </c>
      <c r="L1374" s="45" t="str">
        <f>[1]All_Tasks_Billing!L1374</f>
        <v/>
      </c>
      <c r="M1374" t="str">
        <f>[1]All_Tasks_Billing!M1374</f>
        <v/>
      </c>
      <c r="N1374" s="46">
        <f>IF([1]All_Tasks_Billing!N1374="",0,[1]All_Tasks_Billing!N1374)</f>
        <v>0</v>
      </c>
      <c r="O1374" t="str">
        <f>[1]All_Tasks_Billing!O1374</f>
        <v/>
      </c>
      <c r="P1374" s="47">
        <f>IF([1]All_Tasks_Billing!P1374="",0,[1]All_Tasks_Billing!P1374)</f>
        <v>0.5</v>
      </c>
      <c r="Q1374" s="47">
        <f>IF([1]All_Tasks_Billing!Q1374="",0,[1]All_Tasks_Billing!Q1374)</f>
        <v>0.5</v>
      </c>
      <c r="R1374" s="47">
        <f>IF([1]All_Tasks_Billing!R1374="",0,[1]All_Tasks_Billing!R1374)</f>
        <v>0.5</v>
      </c>
      <c r="S1374" t="str">
        <f>[1]All_Tasks_Billing!S1374</f>
        <v/>
      </c>
      <c r="T1374" t="str">
        <f>[1]All_Tasks_Billing!T1374</f>
        <v/>
      </c>
      <c r="U1374" t="str">
        <f>[1]All_Tasks_Billing!U1374</f>
        <v/>
      </c>
      <c r="V1374">
        <f>[1]All_Tasks_Billing!V1374</f>
        <v>30</v>
      </c>
      <c r="W1374" s="48">
        <f>[1]All_Tasks_Billing!W1374</f>
        <v>150</v>
      </c>
      <c r="X1374">
        <f>[1]All_Tasks_Billing!X1374</f>
        <v>36388.44000000001</v>
      </c>
      <c r="Y1374">
        <f>[1]All_Tasks_Billing!Y1374</f>
        <v>1</v>
      </c>
      <c r="Z1374" s="49">
        <f>[1]All_Tasks_Billing!Z1374</f>
        <v>0</v>
      </c>
      <c r="AA1374" s="45" t="str">
        <f>[1]All_Tasks_Billing!AA1374</f>
        <v/>
      </c>
      <c r="AB1374" t="str">
        <f>[1]All_Tasks_Billing!AB1374</f>
        <v/>
      </c>
      <c r="AC1374" s="48">
        <f>[1]All_Tasks_Billing!AC1374</f>
        <v>0</v>
      </c>
      <c r="AD1374" s="48">
        <f>[1]All_Tasks_Billing!AD1374</f>
        <v>0</v>
      </c>
      <c r="AE1374" s="48">
        <f>[1]All_Tasks_Billing!AE1374</f>
        <v>0</v>
      </c>
      <c r="AF1374" s="48">
        <f>[1]All_Tasks_Billing!AF1374</f>
        <v>0</v>
      </c>
      <c r="AG1374" s="48">
        <f>[1]All_Tasks_Billing!AG1374</f>
        <v>0</v>
      </c>
      <c r="AH1374" s="48">
        <f>[1]All_Tasks_Billing!AH1374</f>
        <v>1.0500000000000001E-2</v>
      </c>
      <c r="AI1374" s="48">
        <f>[1]All_Tasks_Billing!AI1374</f>
        <v>0</v>
      </c>
      <c r="AJ1374" s="48">
        <f>[1]All_Tasks_Billing!AJ1374</f>
        <v>0</v>
      </c>
      <c r="AK1374" s="48">
        <f>[1]All_Tasks_Billing!AK1374</f>
        <v>0</v>
      </c>
      <c r="AL1374" s="48">
        <f>[1]All_Tasks_Billing!AL1374</f>
        <v>0</v>
      </c>
      <c r="AM1374" s="48">
        <f>[1]All_Tasks_Billing!AM1374</f>
        <v>0</v>
      </c>
      <c r="AN1374" s="48">
        <f>[1]All_Tasks_Billing!AN1374</f>
        <v>0</v>
      </c>
      <c r="AO1374" s="48">
        <f>[1]All_Tasks_Billing!AO1374</f>
        <v>0</v>
      </c>
      <c r="AP1374" s="48">
        <f>[1]All_Tasks_Billing!AP1374</f>
        <v>1.0500000000000001E-2</v>
      </c>
      <c r="AQ1374" s="48">
        <f>[1]All_Tasks_Billing!AQ1374</f>
        <v>0</v>
      </c>
      <c r="AR1374" s="48">
        <f>[1]All_Tasks_Billing!AR1374</f>
        <v>0</v>
      </c>
      <c r="AS1374" s="48">
        <f>[1]All_Tasks_Billing!AS1374</f>
        <v>0</v>
      </c>
      <c r="AT1374" s="48">
        <f>[1]All_Tasks_Billing!AT1374</f>
        <v>0</v>
      </c>
      <c r="AU1374" s="50" t="str">
        <f t="shared" si="378"/>
        <v/>
      </c>
      <c r="AV1374" s="50" t="str">
        <f t="shared" si="379"/>
        <v/>
      </c>
      <c r="AW1374" s="50" t="str">
        <f t="shared" si="380"/>
        <v/>
      </c>
      <c r="AX1374" s="50" t="str">
        <f t="shared" ca="1" si="381"/>
        <v>Not Completed</v>
      </c>
      <c r="AY1374" s="50" t="str">
        <f t="shared" ca="1" si="382"/>
        <v>Not Completed</v>
      </c>
      <c r="AZ1374" s="50" t="str">
        <f t="shared" ca="1" si="383"/>
        <v>Not Completed</v>
      </c>
      <c r="BA1374" s="48">
        <f t="shared" si="384"/>
        <v>0</v>
      </c>
      <c r="BB1374" s="45" t="str">
        <f t="shared" si="385"/>
        <v/>
      </c>
      <c r="BC1374" s="50" t="str">
        <f t="shared" si="386"/>
        <v/>
      </c>
      <c r="BD1374" s="48">
        <f t="shared" si="387"/>
        <v>0</v>
      </c>
      <c r="BE1374" s="50" t="str">
        <f t="shared" si="388"/>
        <v>Not Started</v>
      </c>
      <c r="BF1374" s="51">
        <f t="shared" si="389"/>
        <v>1</v>
      </c>
      <c r="BG1374" s="51">
        <f t="shared" si="390"/>
        <v>0</v>
      </c>
      <c r="BH1374" s="50" t="str">
        <f t="shared" si="391"/>
        <v/>
      </c>
      <c r="BI1374" s="50" t="str">
        <f t="shared" si="392"/>
        <v/>
      </c>
      <c r="BJ1374" s="50" t="str">
        <f t="shared" si="393"/>
        <v/>
      </c>
      <c r="BK1374" s="50" t="str">
        <f t="shared" si="394"/>
        <v xml:space="preserve">Not Started |  | </v>
      </c>
      <c r="BL1374" s="49" t="str">
        <f t="shared" ca="1" si="395"/>
        <v/>
      </c>
    </row>
    <row r="1375" spans="1:64" x14ac:dyDescent="0.25">
      <c r="A1375" t="str">
        <f>[1]All_Tasks_Billing!A1375</f>
        <v>LAS16.GDB01-12</v>
      </c>
      <c r="B1375" t="str">
        <f>[1]All_Tasks_Billing!B1375</f>
        <v>GDB</v>
      </c>
      <c r="C1375" t="str">
        <f>[1]All_Tasks_Billing!C1375</f>
        <v>25.10.6</v>
      </c>
      <c r="D1375" t="str">
        <f>[1]All_Tasks_Billing!D1375</f>
        <v>GDB10</v>
      </c>
      <c r="E1375" t="str">
        <f>[1]All_Tasks_Billing!E1375</f>
        <v>LV Cables</v>
      </c>
      <c r="F1375" t="str">
        <f>IF([1]All_Tasks_Billing!F1375="","",[1]All_Tasks_Billing!F1375)</f>
        <v/>
      </c>
      <c r="G1375" t="str">
        <f>IF([1]All_Tasks_Billing!G1375="","",[1]All_Tasks_Billing!G1375)</f>
        <v/>
      </c>
      <c r="H1375" s="45" t="str">
        <f>[1]All_Tasks_Billing!H1375</f>
        <v/>
      </c>
      <c r="I1375" t="str">
        <f>IF([1]All_Tasks_Billing!I1375="","",[1]All_Tasks_Billing!I1375)</f>
        <v/>
      </c>
      <c r="J1375" t="str">
        <f>IF([1]All_Tasks_Billing!J1375="","",[1]All_Tasks_Billing!J1375)</f>
        <v/>
      </c>
      <c r="K1375" t="b">
        <f>[1]All_Tasks_Billing!K1375</f>
        <v>0</v>
      </c>
      <c r="L1375" s="45" t="str">
        <f>[1]All_Tasks_Billing!L1375</f>
        <v/>
      </c>
      <c r="M1375" t="str">
        <f>[1]All_Tasks_Billing!M1375</f>
        <v/>
      </c>
      <c r="N1375" s="46">
        <f>IF([1]All_Tasks_Billing!N1375="",0,[1]All_Tasks_Billing!N1375)</f>
        <v>0</v>
      </c>
      <c r="O1375" t="str">
        <f>[1]All_Tasks_Billing!O1375</f>
        <v/>
      </c>
      <c r="P1375" s="47">
        <f>IF([1]All_Tasks_Billing!P1375="",0,[1]All_Tasks_Billing!P1375)</f>
        <v>0.3</v>
      </c>
      <c r="Q1375" s="47">
        <f>IF([1]All_Tasks_Billing!Q1375="",0,[1]All_Tasks_Billing!Q1375)</f>
        <v>0.3</v>
      </c>
      <c r="R1375" s="47">
        <f>IF([1]All_Tasks_Billing!R1375="",0,[1]All_Tasks_Billing!R1375)</f>
        <v>0.3</v>
      </c>
      <c r="S1375" t="str">
        <f>[1]All_Tasks_Billing!S1375</f>
        <v/>
      </c>
      <c r="T1375" t="str">
        <f>[1]All_Tasks_Billing!T1375</f>
        <v/>
      </c>
      <c r="U1375" t="str">
        <f>[1]All_Tasks_Billing!U1375</f>
        <v/>
      </c>
      <c r="V1375">
        <f>[1]All_Tasks_Billing!V1375</f>
        <v>30</v>
      </c>
      <c r="W1375" s="48">
        <f>[1]All_Tasks_Billing!W1375</f>
        <v>150</v>
      </c>
      <c r="X1375">
        <f>[1]All_Tasks_Billing!X1375</f>
        <v>36388.44000000001</v>
      </c>
      <c r="Y1375">
        <f>[1]All_Tasks_Billing!Y1375</f>
        <v>1</v>
      </c>
      <c r="Z1375" s="49">
        <f>[1]All_Tasks_Billing!Z1375</f>
        <v>0</v>
      </c>
      <c r="AA1375" s="45" t="str">
        <f>[1]All_Tasks_Billing!AA1375</f>
        <v/>
      </c>
      <c r="AB1375" t="str">
        <f>[1]All_Tasks_Billing!AB1375</f>
        <v/>
      </c>
      <c r="AC1375" s="48">
        <f>[1]All_Tasks_Billing!AC1375</f>
        <v>0</v>
      </c>
      <c r="AD1375" s="48">
        <f>[1]All_Tasks_Billing!AD1375</f>
        <v>0</v>
      </c>
      <c r="AE1375" s="48">
        <f>[1]All_Tasks_Billing!AE1375</f>
        <v>0</v>
      </c>
      <c r="AF1375" s="48">
        <f>[1]All_Tasks_Billing!AF1375</f>
        <v>0</v>
      </c>
      <c r="AG1375" s="48">
        <f>[1]All_Tasks_Billing!AG1375</f>
        <v>0</v>
      </c>
      <c r="AH1375" s="48">
        <f>[1]All_Tasks_Billing!AH1375</f>
        <v>6.3E-3</v>
      </c>
      <c r="AI1375" s="48">
        <f>[1]All_Tasks_Billing!AI1375</f>
        <v>0</v>
      </c>
      <c r="AJ1375" s="48">
        <f>[1]All_Tasks_Billing!AJ1375</f>
        <v>0</v>
      </c>
      <c r="AK1375" s="48">
        <f>[1]All_Tasks_Billing!AK1375</f>
        <v>0</v>
      </c>
      <c r="AL1375" s="48">
        <f>[1]All_Tasks_Billing!AL1375</f>
        <v>0</v>
      </c>
      <c r="AM1375" s="48">
        <f>[1]All_Tasks_Billing!AM1375</f>
        <v>0</v>
      </c>
      <c r="AN1375" s="48">
        <f>[1]All_Tasks_Billing!AN1375</f>
        <v>0</v>
      </c>
      <c r="AO1375" s="48">
        <f>[1]All_Tasks_Billing!AO1375</f>
        <v>0</v>
      </c>
      <c r="AP1375" s="48">
        <f>[1]All_Tasks_Billing!AP1375</f>
        <v>6.3E-3</v>
      </c>
      <c r="AQ1375" s="48">
        <f>[1]All_Tasks_Billing!AQ1375</f>
        <v>0</v>
      </c>
      <c r="AR1375" s="48">
        <f>[1]All_Tasks_Billing!AR1375</f>
        <v>0</v>
      </c>
      <c r="AS1375" s="48">
        <f>[1]All_Tasks_Billing!AS1375</f>
        <v>0</v>
      </c>
      <c r="AT1375" s="48">
        <f>[1]All_Tasks_Billing!AT1375</f>
        <v>0</v>
      </c>
      <c r="AU1375" s="50" t="str">
        <f t="shared" si="378"/>
        <v/>
      </c>
      <c r="AV1375" s="50" t="str">
        <f t="shared" si="379"/>
        <v/>
      </c>
      <c r="AW1375" s="50" t="str">
        <f t="shared" si="380"/>
        <v/>
      </c>
      <c r="AX1375" s="50" t="str">
        <f t="shared" ca="1" si="381"/>
        <v>Not Completed</v>
      </c>
      <c r="AY1375" s="50" t="str">
        <f t="shared" ca="1" si="382"/>
        <v>Not Completed</v>
      </c>
      <c r="AZ1375" s="50" t="str">
        <f t="shared" ca="1" si="383"/>
        <v>Not Completed</v>
      </c>
      <c r="BA1375" s="48">
        <f t="shared" si="384"/>
        <v>0</v>
      </c>
      <c r="BB1375" s="45" t="str">
        <f t="shared" si="385"/>
        <v/>
      </c>
      <c r="BC1375" s="50" t="str">
        <f t="shared" si="386"/>
        <v/>
      </c>
      <c r="BD1375" s="48">
        <f t="shared" si="387"/>
        <v>0</v>
      </c>
      <c r="BE1375" s="50" t="str">
        <f t="shared" si="388"/>
        <v>Not Started</v>
      </c>
      <c r="BF1375" s="51">
        <f t="shared" si="389"/>
        <v>1</v>
      </c>
      <c r="BG1375" s="51">
        <f t="shared" si="390"/>
        <v>0</v>
      </c>
      <c r="BH1375" s="50" t="str">
        <f t="shared" si="391"/>
        <v/>
      </c>
      <c r="BI1375" s="50" t="str">
        <f t="shared" si="392"/>
        <v/>
      </c>
      <c r="BJ1375" s="50" t="str">
        <f t="shared" si="393"/>
        <v/>
      </c>
      <c r="BK1375" s="50" t="str">
        <f t="shared" si="394"/>
        <v xml:space="preserve">Not Started |  | </v>
      </c>
      <c r="BL1375" s="49" t="str">
        <f t="shared" ca="1" si="395"/>
        <v/>
      </c>
    </row>
    <row r="1376" spans="1:64" x14ac:dyDescent="0.25">
      <c r="A1376" t="str">
        <f>[1]All_Tasks_Billing!A1376</f>
        <v>LAS16.GDB01-12</v>
      </c>
      <c r="B1376" t="str">
        <f>[1]All_Tasks_Billing!B1376</f>
        <v>GDB</v>
      </c>
      <c r="C1376" t="str">
        <f>[1]All_Tasks_Billing!C1376</f>
        <v>25.10.7</v>
      </c>
      <c r="D1376" t="str">
        <f>[1]All_Tasks_Billing!D1376</f>
        <v>GDB10</v>
      </c>
      <c r="E1376" t="str">
        <f>[1]All_Tasks_Billing!E1376</f>
        <v>GROUND RESISTANCE</v>
      </c>
      <c r="F1376" t="str">
        <f>IF([1]All_Tasks_Billing!F1376="","",[1]All_Tasks_Billing!F1376)</f>
        <v/>
      </c>
      <c r="G1376" t="str">
        <f>IF([1]All_Tasks_Billing!G1376="","",[1]All_Tasks_Billing!G1376)</f>
        <v/>
      </c>
      <c r="H1376" s="45" t="str">
        <f>[1]All_Tasks_Billing!H1376</f>
        <v/>
      </c>
      <c r="I1376" t="str">
        <f>IF([1]All_Tasks_Billing!I1376="","",[1]All_Tasks_Billing!I1376)</f>
        <v/>
      </c>
      <c r="J1376" t="str">
        <f>IF([1]All_Tasks_Billing!J1376="","",[1]All_Tasks_Billing!J1376)</f>
        <v/>
      </c>
      <c r="K1376" t="b">
        <f>[1]All_Tasks_Billing!K1376</f>
        <v>0</v>
      </c>
      <c r="L1376" s="45" t="str">
        <f>[1]All_Tasks_Billing!L1376</f>
        <v/>
      </c>
      <c r="M1376" t="str">
        <f>[1]All_Tasks_Billing!M1376</f>
        <v/>
      </c>
      <c r="N1376" s="46">
        <f>IF([1]All_Tasks_Billing!N1376="",0,[1]All_Tasks_Billing!N1376)</f>
        <v>0</v>
      </c>
      <c r="O1376" t="str">
        <f>[1]All_Tasks_Billing!O1376</f>
        <v/>
      </c>
      <c r="P1376" s="47">
        <f>IF([1]All_Tasks_Billing!P1376="",0,[1]All_Tasks_Billing!P1376)</f>
        <v>4</v>
      </c>
      <c r="Q1376" s="47">
        <f>IF([1]All_Tasks_Billing!Q1376="",0,[1]All_Tasks_Billing!Q1376)</f>
        <v>4</v>
      </c>
      <c r="R1376" s="47">
        <f>IF([1]All_Tasks_Billing!R1376="",0,[1]All_Tasks_Billing!R1376)</f>
        <v>4</v>
      </c>
      <c r="S1376" t="str">
        <f>[1]All_Tasks_Billing!S1376</f>
        <v/>
      </c>
      <c r="T1376" t="str">
        <f>[1]All_Tasks_Billing!T1376</f>
        <v/>
      </c>
      <c r="U1376" t="str">
        <f>[1]All_Tasks_Billing!U1376</f>
        <v/>
      </c>
      <c r="V1376">
        <f>[1]All_Tasks_Billing!V1376</f>
        <v>30</v>
      </c>
      <c r="W1376" s="48">
        <f>[1]All_Tasks_Billing!W1376</f>
        <v>150</v>
      </c>
      <c r="X1376">
        <f>[1]All_Tasks_Billing!X1376</f>
        <v>36388.44000000001</v>
      </c>
      <c r="Y1376">
        <f>[1]All_Tasks_Billing!Y1376</f>
        <v>1</v>
      </c>
      <c r="Z1376" s="49">
        <f>[1]All_Tasks_Billing!Z1376</f>
        <v>0</v>
      </c>
      <c r="AA1376" s="45" t="str">
        <f>[1]All_Tasks_Billing!AA1376</f>
        <v/>
      </c>
      <c r="AB1376" t="str">
        <f>[1]All_Tasks_Billing!AB1376</f>
        <v/>
      </c>
      <c r="AC1376" s="48">
        <f>[1]All_Tasks_Billing!AC1376</f>
        <v>0</v>
      </c>
      <c r="AD1376" s="48">
        <f>[1]All_Tasks_Billing!AD1376</f>
        <v>0</v>
      </c>
      <c r="AE1376" s="48">
        <f>[1]All_Tasks_Billing!AE1376</f>
        <v>0</v>
      </c>
      <c r="AF1376" s="48">
        <f>[1]All_Tasks_Billing!AF1376</f>
        <v>0</v>
      </c>
      <c r="AG1376" s="48">
        <f>[1]All_Tasks_Billing!AG1376</f>
        <v>0</v>
      </c>
      <c r="AH1376" s="48">
        <f>[1]All_Tasks_Billing!AH1376</f>
        <v>8.4000000000000005E-2</v>
      </c>
      <c r="AI1376" s="48">
        <f>[1]All_Tasks_Billing!AI1376</f>
        <v>0</v>
      </c>
      <c r="AJ1376" s="48">
        <f>[1]All_Tasks_Billing!AJ1376</f>
        <v>0</v>
      </c>
      <c r="AK1376" s="48">
        <f>[1]All_Tasks_Billing!AK1376</f>
        <v>0</v>
      </c>
      <c r="AL1376" s="48">
        <f>[1]All_Tasks_Billing!AL1376</f>
        <v>0</v>
      </c>
      <c r="AM1376" s="48">
        <f>[1]All_Tasks_Billing!AM1376</f>
        <v>0</v>
      </c>
      <c r="AN1376" s="48">
        <f>[1]All_Tasks_Billing!AN1376</f>
        <v>0</v>
      </c>
      <c r="AO1376" s="48">
        <f>[1]All_Tasks_Billing!AO1376</f>
        <v>0</v>
      </c>
      <c r="AP1376" s="48">
        <f>[1]All_Tasks_Billing!AP1376</f>
        <v>8.4000000000000005E-2</v>
      </c>
      <c r="AQ1376" s="48">
        <f>[1]All_Tasks_Billing!AQ1376</f>
        <v>0</v>
      </c>
      <c r="AR1376" s="48">
        <f>[1]All_Tasks_Billing!AR1376</f>
        <v>0</v>
      </c>
      <c r="AS1376" s="48">
        <f>[1]All_Tasks_Billing!AS1376</f>
        <v>0</v>
      </c>
      <c r="AT1376" s="48">
        <f>[1]All_Tasks_Billing!AT1376</f>
        <v>0</v>
      </c>
      <c r="AU1376" s="50" t="str">
        <f t="shared" si="378"/>
        <v/>
      </c>
      <c r="AV1376" s="50" t="str">
        <f t="shared" si="379"/>
        <v/>
      </c>
      <c r="AW1376" s="50" t="str">
        <f t="shared" si="380"/>
        <v/>
      </c>
      <c r="AX1376" s="50" t="str">
        <f t="shared" ca="1" si="381"/>
        <v>Not Completed</v>
      </c>
      <c r="AY1376" s="50" t="str">
        <f t="shared" ca="1" si="382"/>
        <v>Not Completed</v>
      </c>
      <c r="AZ1376" s="50" t="str">
        <f t="shared" ca="1" si="383"/>
        <v>Not Completed</v>
      </c>
      <c r="BA1376" s="48">
        <f t="shared" si="384"/>
        <v>0</v>
      </c>
      <c r="BB1376" s="45" t="str">
        <f t="shared" si="385"/>
        <v/>
      </c>
      <c r="BC1376" s="50" t="str">
        <f t="shared" si="386"/>
        <v/>
      </c>
      <c r="BD1376" s="48">
        <f t="shared" si="387"/>
        <v>0</v>
      </c>
      <c r="BE1376" s="50" t="str">
        <f t="shared" si="388"/>
        <v>Not Started</v>
      </c>
      <c r="BF1376" s="51">
        <f t="shared" si="389"/>
        <v>1</v>
      </c>
      <c r="BG1376" s="51">
        <f t="shared" si="390"/>
        <v>0</v>
      </c>
      <c r="BH1376" s="50" t="str">
        <f t="shared" si="391"/>
        <v/>
      </c>
      <c r="BI1376" s="50" t="str">
        <f t="shared" si="392"/>
        <v/>
      </c>
      <c r="BJ1376" s="50" t="str">
        <f t="shared" si="393"/>
        <v/>
      </c>
      <c r="BK1376" s="50" t="str">
        <f t="shared" si="394"/>
        <v xml:space="preserve">Not Started |  | </v>
      </c>
      <c r="BL1376" s="49" t="str">
        <f t="shared" ca="1" si="395"/>
        <v/>
      </c>
    </row>
    <row r="1377" spans="1:64" x14ac:dyDescent="0.25">
      <c r="A1377" t="str">
        <f>[1]All_Tasks_Billing!A1377</f>
        <v>LAS16.GDB01-12</v>
      </c>
      <c r="B1377" t="str">
        <f>[1]All_Tasks_Billing!B1377</f>
        <v>GDB</v>
      </c>
      <c r="C1377" t="str">
        <f>[1]All_Tasks_Billing!C1377</f>
        <v>25.10.8</v>
      </c>
      <c r="D1377" t="str">
        <f>[1]All_Tasks_Billing!D1377</f>
        <v>GDB10</v>
      </c>
      <c r="E1377" t="str">
        <f>[1]All_Tasks_Billing!E1377</f>
        <v>Ground Resistance - 2pt</v>
      </c>
      <c r="F1377" t="str">
        <f>IF([1]All_Tasks_Billing!F1377="","",[1]All_Tasks_Billing!F1377)</f>
        <v/>
      </c>
      <c r="G1377" t="str">
        <f>IF([1]All_Tasks_Billing!G1377="","",[1]All_Tasks_Billing!G1377)</f>
        <v/>
      </c>
      <c r="H1377" s="45" t="str">
        <f>[1]All_Tasks_Billing!H1377</f>
        <v/>
      </c>
      <c r="I1377" t="str">
        <f>IF([1]All_Tasks_Billing!I1377="","",[1]All_Tasks_Billing!I1377)</f>
        <v/>
      </c>
      <c r="J1377" t="str">
        <f>IF([1]All_Tasks_Billing!J1377="","",[1]All_Tasks_Billing!J1377)</f>
        <v/>
      </c>
      <c r="K1377" t="b">
        <f>[1]All_Tasks_Billing!K1377</f>
        <v>0</v>
      </c>
      <c r="L1377" s="45" t="str">
        <f>[1]All_Tasks_Billing!L1377</f>
        <v/>
      </c>
      <c r="M1377" t="str">
        <f>[1]All_Tasks_Billing!M1377</f>
        <v/>
      </c>
      <c r="N1377" s="46">
        <f>IF([1]All_Tasks_Billing!N1377="",0,[1]All_Tasks_Billing!N1377)</f>
        <v>0</v>
      </c>
      <c r="O1377" t="str">
        <f>[1]All_Tasks_Billing!O1377</f>
        <v/>
      </c>
      <c r="P1377" s="47">
        <f>IF([1]All_Tasks_Billing!P1377="",0,[1]All_Tasks_Billing!P1377)</f>
        <v>1</v>
      </c>
      <c r="Q1377" s="47">
        <f>IF([1]All_Tasks_Billing!Q1377="",0,[1]All_Tasks_Billing!Q1377)</f>
        <v>1</v>
      </c>
      <c r="R1377" s="47">
        <f>IF([1]All_Tasks_Billing!R1377="",0,[1]All_Tasks_Billing!R1377)</f>
        <v>1</v>
      </c>
      <c r="S1377" t="str">
        <f>[1]All_Tasks_Billing!S1377</f>
        <v/>
      </c>
      <c r="T1377" t="str">
        <f>[1]All_Tasks_Billing!T1377</f>
        <v/>
      </c>
      <c r="U1377" t="str">
        <f>[1]All_Tasks_Billing!U1377</f>
        <v/>
      </c>
      <c r="V1377">
        <f>[1]All_Tasks_Billing!V1377</f>
        <v>30</v>
      </c>
      <c r="W1377" s="48">
        <f>[1]All_Tasks_Billing!W1377</f>
        <v>150</v>
      </c>
      <c r="X1377">
        <f>[1]All_Tasks_Billing!X1377</f>
        <v>36388.44000000001</v>
      </c>
      <c r="Y1377">
        <f>[1]All_Tasks_Billing!Y1377</f>
        <v>1</v>
      </c>
      <c r="Z1377" s="49">
        <f>[1]All_Tasks_Billing!Z1377</f>
        <v>0</v>
      </c>
      <c r="AA1377" s="45" t="str">
        <f>[1]All_Tasks_Billing!AA1377</f>
        <v/>
      </c>
      <c r="AB1377" t="str">
        <f>[1]All_Tasks_Billing!AB1377</f>
        <v/>
      </c>
      <c r="AC1377" s="48">
        <f>[1]All_Tasks_Billing!AC1377</f>
        <v>0</v>
      </c>
      <c r="AD1377" s="48">
        <f>[1]All_Tasks_Billing!AD1377</f>
        <v>0</v>
      </c>
      <c r="AE1377" s="48">
        <f>[1]All_Tasks_Billing!AE1377</f>
        <v>0</v>
      </c>
      <c r="AF1377" s="48">
        <f>[1]All_Tasks_Billing!AF1377</f>
        <v>0</v>
      </c>
      <c r="AG1377" s="48">
        <f>[1]All_Tasks_Billing!AG1377</f>
        <v>0</v>
      </c>
      <c r="AH1377" s="48">
        <f>[1]All_Tasks_Billing!AH1377</f>
        <v>2.1000000000000001E-2</v>
      </c>
      <c r="AI1377" s="48">
        <f>[1]All_Tasks_Billing!AI1377</f>
        <v>0</v>
      </c>
      <c r="AJ1377" s="48">
        <f>[1]All_Tasks_Billing!AJ1377</f>
        <v>0</v>
      </c>
      <c r="AK1377" s="48">
        <f>[1]All_Tasks_Billing!AK1377</f>
        <v>0</v>
      </c>
      <c r="AL1377" s="48">
        <f>[1]All_Tasks_Billing!AL1377</f>
        <v>0</v>
      </c>
      <c r="AM1377" s="48">
        <f>[1]All_Tasks_Billing!AM1377</f>
        <v>0</v>
      </c>
      <c r="AN1377" s="48">
        <f>[1]All_Tasks_Billing!AN1377</f>
        <v>0</v>
      </c>
      <c r="AO1377" s="48">
        <f>[1]All_Tasks_Billing!AO1377</f>
        <v>0</v>
      </c>
      <c r="AP1377" s="48">
        <f>[1]All_Tasks_Billing!AP1377</f>
        <v>2.1000000000000001E-2</v>
      </c>
      <c r="AQ1377" s="48">
        <f>[1]All_Tasks_Billing!AQ1377</f>
        <v>0</v>
      </c>
      <c r="AR1377" s="48">
        <f>[1]All_Tasks_Billing!AR1377</f>
        <v>0</v>
      </c>
      <c r="AS1377" s="48">
        <f>[1]All_Tasks_Billing!AS1377</f>
        <v>0</v>
      </c>
      <c r="AT1377" s="48">
        <f>[1]All_Tasks_Billing!AT1377</f>
        <v>0</v>
      </c>
      <c r="AU1377" s="50" t="str">
        <f t="shared" si="378"/>
        <v/>
      </c>
      <c r="AV1377" s="50" t="str">
        <f t="shared" si="379"/>
        <v/>
      </c>
      <c r="AW1377" s="50" t="str">
        <f t="shared" si="380"/>
        <v/>
      </c>
      <c r="AX1377" s="50" t="str">
        <f t="shared" ca="1" si="381"/>
        <v>Not Completed</v>
      </c>
      <c r="AY1377" s="50" t="str">
        <f t="shared" ca="1" si="382"/>
        <v>Not Completed</v>
      </c>
      <c r="AZ1377" s="50" t="str">
        <f t="shared" ca="1" si="383"/>
        <v>Not Completed</v>
      </c>
      <c r="BA1377" s="48">
        <f t="shared" si="384"/>
        <v>0</v>
      </c>
      <c r="BB1377" s="45" t="str">
        <f t="shared" si="385"/>
        <v/>
      </c>
      <c r="BC1377" s="50" t="str">
        <f t="shared" si="386"/>
        <v/>
      </c>
      <c r="BD1377" s="48">
        <f t="shared" si="387"/>
        <v>0</v>
      </c>
      <c r="BE1377" s="50" t="str">
        <f t="shared" si="388"/>
        <v>Not Started</v>
      </c>
      <c r="BF1377" s="51">
        <f t="shared" si="389"/>
        <v>1</v>
      </c>
      <c r="BG1377" s="51">
        <f t="shared" si="390"/>
        <v>0</v>
      </c>
      <c r="BH1377" s="50" t="str">
        <f t="shared" si="391"/>
        <v/>
      </c>
      <c r="BI1377" s="50" t="str">
        <f t="shared" si="392"/>
        <v/>
      </c>
      <c r="BJ1377" s="50" t="str">
        <f t="shared" si="393"/>
        <v/>
      </c>
      <c r="BK1377" s="50" t="str">
        <f t="shared" si="394"/>
        <v xml:space="preserve">Not Started |  | </v>
      </c>
      <c r="BL1377" s="49" t="str">
        <f t="shared" ca="1" si="395"/>
        <v/>
      </c>
    </row>
    <row r="1378" spans="1:64" x14ac:dyDescent="0.25">
      <c r="A1378" t="str">
        <f>[1]All_Tasks_Billing!A1378</f>
        <v>LAS16.GDB01-12</v>
      </c>
      <c r="B1378" t="str">
        <f>[1]All_Tasks_Billing!B1378</f>
        <v>GDB</v>
      </c>
      <c r="C1378" t="str">
        <f>[1]All_Tasks_Billing!C1378</f>
        <v>25.11.1</v>
      </c>
      <c r="D1378" t="str">
        <f>[1]All_Tasks_Billing!D1378</f>
        <v>GDB11</v>
      </c>
      <c r="E1378" t="str">
        <f>[1]All_Tasks_Billing!E1378</f>
        <v>Switchboard</v>
      </c>
      <c r="F1378" t="str">
        <f>IF([1]All_Tasks_Billing!F1378="","",[1]All_Tasks_Billing!F1378)</f>
        <v>GDB SWBD</v>
      </c>
      <c r="G1378" t="str">
        <f>IF([1]All_Tasks_Billing!G1378="","",[1]All_Tasks_Billing!G1378)</f>
        <v/>
      </c>
      <c r="H1378" s="45" t="str">
        <f>[1]All_Tasks_Billing!H1378</f>
        <v/>
      </c>
      <c r="I1378" t="str">
        <f>IF([1]All_Tasks_Billing!I1378="","",[1]All_Tasks_Billing!I1378)</f>
        <v/>
      </c>
      <c r="J1378" t="str">
        <f>IF([1]All_Tasks_Billing!J1378="","",[1]All_Tasks_Billing!J1378)</f>
        <v/>
      </c>
      <c r="K1378" t="b">
        <f>[1]All_Tasks_Billing!K1378</f>
        <v>0</v>
      </c>
      <c r="L1378" s="45" t="str">
        <f>[1]All_Tasks_Billing!L1378</f>
        <v/>
      </c>
      <c r="M1378" t="str">
        <f>[1]All_Tasks_Billing!M1378</f>
        <v/>
      </c>
      <c r="N1378" s="46">
        <f>IF([1]All_Tasks_Billing!N1378="",0,[1]All_Tasks_Billing!N1378)</f>
        <v>0</v>
      </c>
      <c r="O1378" t="str">
        <f>[1]All_Tasks_Billing!O1378</f>
        <v/>
      </c>
      <c r="P1378" s="47">
        <f>IF([1]All_Tasks_Billing!P1378="",0,[1]All_Tasks_Billing!P1378)</f>
        <v>4</v>
      </c>
      <c r="Q1378" s="47">
        <f>IF([1]All_Tasks_Billing!Q1378="",0,[1]All_Tasks_Billing!Q1378)</f>
        <v>4</v>
      </c>
      <c r="R1378" s="47">
        <f>IF([1]All_Tasks_Billing!R1378="",0,[1]All_Tasks_Billing!R1378)</f>
        <v>4</v>
      </c>
      <c r="S1378" t="str">
        <f>[1]All_Tasks_Billing!S1378</f>
        <v/>
      </c>
      <c r="T1378" t="str">
        <f>[1]All_Tasks_Billing!T1378</f>
        <v/>
      </c>
      <c r="U1378" t="str">
        <f>[1]All_Tasks_Billing!U1378</f>
        <v/>
      </c>
      <c r="V1378">
        <f>[1]All_Tasks_Billing!V1378</f>
        <v>30</v>
      </c>
      <c r="W1378" s="48">
        <f>[1]All_Tasks_Billing!W1378</f>
        <v>150</v>
      </c>
      <c r="X1378">
        <f>[1]All_Tasks_Billing!X1378</f>
        <v>36388.44000000001</v>
      </c>
      <c r="Y1378">
        <f>[1]All_Tasks_Billing!Y1378</f>
        <v>1</v>
      </c>
      <c r="Z1378" s="49">
        <f>[1]All_Tasks_Billing!Z1378</f>
        <v>0</v>
      </c>
      <c r="AA1378" s="45" t="str">
        <f>[1]All_Tasks_Billing!AA1378</f>
        <v/>
      </c>
      <c r="AB1378" t="str">
        <f>[1]All_Tasks_Billing!AB1378</f>
        <v/>
      </c>
      <c r="AC1378" s="48">
        <f>[1]All_Tasks_Billing!AC1378</f>
        <v>0</v>
      </c>
      <c r="AD1378" s="48">
        <f>[1]All_Tasks_Billing!AD1378</f>
        <v>0</v>
      </c>
      <c r="AE1378" s="48">
        <f>[1]All_Tasks_Billing!AE1378</f>
        <v>0</v>
      </c>
      <c r="AF1378" s="48">
        <f>[1]All_Tasks_Billing!AF1378</f>
        <v>0</v>
      </c>
      <c r="AG1378" s="48">
        <f>[1]All_Tasks_Billing!AG1378</f>
        <v>0</v>
      </c>
      <c r="AH1378" s="48">
        <f>[1]All_Tasks_Billing!AH1378</f>
        <v>8.4000000000000005E-2</v>
      </c>
      <c r="AI1378" s="48">
        <f>[1]All_Tasks_Billing!AI1378</f>
        <v>0</v>
      </c>
      <c r="AJ1378" s="48">
        <f>[1]All_Tasks_Billing!AJ1378</f>
        <v>0</v>
      </c>
      <c r="AK1378" s="48">
        <f>[1]All_Tasks_Billing!AK1378</f>
        <v>0</v>
      </c>
      <c r="AL1378" s="48">
        <f>[1]All_Tasks_Billing!AL1378</f>
        <v>0</v>
      </c>
      <c r="AM1378" s="48">
        <f>[1]All_Tasks_Billing!AM1378</f>
        <v>0</v>
      </c>
      <c r="AN1378" s="48">
        <f>[1]All_Tasks_Billing!AN1378</f>
        <v>0</v>
      </c>
      <c r="AO1378" s="48">
        <f>[1]All_Tasks_Billing!AO1378</f>
        <v>0</v>
      </c>
      <c r="AP1378" s="48">
        <f>[1]All_Tasks_Billing!AP1378</f>
        <v>8.4000000000000005E-2</v>
      </c>
      <c r="AQ1378" s="48">
        <f>[1]All_Tasks_Billing!AQ1378</f>
        <v>0</v>
      </c>
      <c r="AR1378" s="48">
        <f>[1]All_Tasks_Billing!AR1378</f>
        <v>0</v>
      </c>
      <c r="AS1378" s="48">
        <f>[1]All_Tasks_Billing!AS1378</f>
        <v>0</v>
      </c>
      <c r="AT1378" s="48">
        <f>[1]All_Tasks_Billing!AT1378</f>
        <v>0</v>
      </c>
      <c r="AU1378" s="50" t="str">
        <f t="shared" si="378"/>
        <v/>
      </c>
      <c r="AV1378" s="50" t="str">
        <f t="shared" si="379"/>
        <v/>
      </c>
      <c r="AW1378" s="50" t="str">
        <f t="shared" si="380"/>
        <v/>
      </c>
      <c r="AX1378" s="50" t="str">
        <f t="shared" ca="1" si="381"/>
        <v>Not Completed</v>
      </c>
      <c r="AY1378" s="50" t="str">
        <f t="shared" ca="1" si="382"/>
        <v>Not Completed</v>
      </c>
      <c r="AZ1378" s="50" t="str">
        <f t="shared" ca="1" si="383"/>
        <v>Not Completed</v>
      </c>
      <c r="BA1378" s="48">
        <f t="shared" si="384"/>
        <v>0</v>
      </c>
      <c r="BB1378" s="45" t="str">
        <f t="shared" si="385"/>
        <v/>
      </c>
      <c r="BC1378" s="50" t="str">
        <f t="shared" si="386"/>
        <v/>
      </c>
      <c r="BD1378" s="48">
        <f t="shared" si="387"/>
        <v>0</v>
      </c>
      <c r="BE1378" s="50" t="str">
        <f t="shared" si="388"/>
        <v>Not Started</v>
      </c>
      <c r="BF1378" s="51">
        <f t="shared" si="389"/>
        <v>1</v>
      </c>
      <c r="BG1378" s="51">
        <f t="shared" si="390"/>
        <v>0</v>
      </c>
      <c r="BH1378" s="50" t="str">
        <f t="shared" si="391"/>
        <v/>
      </c>
      <c r="BI1378" s="50" t="str">
        <f t="shared" si="392"/>
        <v/>
      </c>
      <c r="BJ1378" s="50" t="str">
        <f t="shared" si="393"/>
        <v/>
      </c>
      <c r="BK1378" s="50" t="str">
        <f t="shared" si="394"/>
        <v xml:space="preserve">Not Started |  | </v>
      </c>
      <c r="BL1378" s="49" t="str">
        <f t="shared" ca="1" si="395"/>
        <v/>
      </c>
    </row>
    <row r="1379" spans="1:64" x14ac:dyDescent="0.25">
      <c r="A1379" t="str">
        <f>[1]All_Tasks_Billing!A1379</f>
        <v>LAS16.GDB01-12</v>
      </c>
      <c r="B1379" t="str">
        <f>[1]All_Tasks_Billing!B1379</f>
        <v>GDB</v>
      </c>
      <c r="C1379" t="str">
        <f>[1]All_Tasks_Billing!C1379</f>
        <v>25.11.2</v>
      </c>
      <c r="D1379" t="str">
        <f>[1]All_Tasks_Billing!D1379</f>
        <v>GDB11</v>
      </c>
      <c r="E1379" t="str">
        <f>[1]All_Tasks_Billing!E1379</f>
        <v>Circuit Breakers -Primary</v>
      </c>
      <c r="F1379" t="str">
        <f>IF([1]All_Tasks_Billing!F1379="","",[1]All_Tasks_Billing!F1379)</f>
        <v>GDB MAIN</v>
      </c>
      <c r="G1379" t="str">
        <f>IF([1]All_Tasks_Billing!G1379="","",[1]All_Tasks_Billing!G1379)</f>
        <v/>
      </c>
      <c r="H1379" s="45" t="str">
        <f>[1]All_Tasks_Billing!H1379</f>
        <v/>
      </c>
      <c r="I1379" t="str">
        <f>IF([1]All_Tasks_Billing!I1379="","",[1]All_Tasks_Billing!I1379)</f>
        <v/>
      </c>
      <c r="J1379" t="str">
        <f>IF([1]All_Tasks_Billing!J1379="","",[1]All_Tasks_Billing!J1379)</f>
        <v/>
      </c>
      <c r="K1379" t="b">
        <f>[1]All_Tasks_Billing!K1379</f>
        <v>0</v>
      </c>
      <c r="L1379" s="45" t="str">
        <f>[1]All_Tasks_Billing!L1379</f>
        <v/>
      </c>
      <c r="M1379" t="str">
        <f>[1]All_Tasks_Billing!M1379</f>
        <v/>
      </c>
      <c r="N1379" s="46">
        <f>IF([1]All_Tasks_Billing!N1379="",0,[1]All_Tasks_Billing!N1379)</f>
        <v>0</v>
      </c>
      <c r="O1379" t="str">
        <f>[1]All_Tasks_Billing!O1379</f>
        <v/>
      </c>
      <c r="P1379" s="47">
        <f>IF([1]All_Tasks_Billing!P1379="",0,[1]All_Tasks_Billing!P1379)</f>
        <v>4</v>
      </c>
      <c r="Q1379" s="47">
        <f>IF([1]All_Tasks_Billing!Q1379="",0,[1]All_Tasks_Billing!Q1379)</f>
        <v>4</v>
      </c>
      <c r="R1379" s="47">
        <f>IF([1]All_Tasks_Billing!R1379="",0,[1]All_Tasks_Billing!R1379)</f>
        <v>4</v>
      </c>
      <c r="S1379" t="str">
        <f>[1]All_Tasks_Billing!S1379</f>
        <v/>
      </c>
      <c r="T1379" t="str">
        <f>[1]All_Tasks_Billing!T1379</f>
        <v/>
      </c>
      <c r="U1379" t="str">
        <f>[1]All_Tasks_Billing!U1379</f>
        <v/>
      </c>
      <c r="V1379">
        <f>[1]All_Tasks_Billing!V1379</f>
        <v>30</v>
      </c>
      <c r="W1379" s="48">
        <f>[1]All_Tasks_Billing!W1379</f>
        <v>150</v>
      </c>
      <c r="X1379">
        <f>[1]All_Tasks_Billing!X1379</f>
        <v>36388.44000000001</v>
      </c>
      <c r="Y1379">
        <f>[1]All_Tasks_Billing!Y1379</f>
        <v>1</v>
      </c>
      <c r="Z1379" s="49">
        <f>[1]All_Tasks_Billing!Z1379</f>
        <v>0</v>
      </c>
      <c r="AA1379" s="45" t="str">
        <f>[1]All_Tasks_Billing!AA1379</f>
        <v/>
      </c>
      <c r="AB1379" t="str">
        <f>[1]All_Tasks_Billing!AB1379</f>
        <v/>
      </c>
      <c r="AC1379" s="48">
        <f>[1]All_Tasks_Billing!AC1379</f>
        <v>0</v>
      </c>
      <c r="AD1379" s="48">
        <f>[1]All_Tasks_Billing!AD1379</f>
        <v>0</v>
      </c>
      <c r="AE1379" s="48">
        <f>[1]All_Tasks_Billing!AE1379</f>
        <v>0</v>
      </c>
      <c r="AF1379" s="48">
        <f>[1]All_Tasks_Billing!AF1379</f>
        <v>0</v>
      </c>
      <c r="AG1379" s="48">
        <f>[1]All_Tasks_Billing!AG1379</f>
        <v>0</v>
      </c>
      <c r="AH1379" s="48">
        <f>[1]All_Tasks_Billing!AH1379</f>
        <v>8.4000000000000005E-2</v>
      </c>
      <c r="AI1379" s="48">
        <f>[1]All_Tasks_Billing!AI1379</f>
        <v>0</v>
      </c>
      <c r="AJ1379" s="48">
        <f>[1]All_Tasks_Billing!AJ1379</f>
        <v>0</v>
      </c>
      <c r="AK1379" s="48">
        <f>[1]All_Tasks_Billing!AK1379</f>
        <v>0</v>
      </c>
      <c r="AL1379" s="48">
        <f>[1]All_Tasks_Billing!AL1379</f>
        <v>0</v>
      </c>
      <c r="AM1379" s="48">
        <f>[1]All_Tasks_Billing!AM1379</f>
        <v>0</v>
      </c>
      <c r="AN1379" s="48">
        <f>[1]All_Tasks_Billing!AN1379</f>
        <v>0</v>
      </c>
      <c r="AO1379" s="48">
        <f>[1]All_Tasks_Billing!AO1379</f>
        <v>0</v>
      </c>
      <c r="AP1379" s="48">
        <f>[1]All_Tasks_Billing!AP1379</f>
        <v>8.4000000000000005E-2</v>
      </c>
      <c r="AQ1379" s="48">
        <f>[1]All_Tasks_Billing!AQ1379</f>
        <v>0</v>
      </c>
      <c r="AR1379" s="48">
        <f>[1]All_Tasks_Billing!AR1379</f>
        <v>0</v>
      </c>
      <c r="AS1379" s="48">
        <f>[1]All_Tasks_Billing!AS1379</f>
        <v>0</v>
      </c>
      <c r="AT1379" s="48">
        <f>[1]All_Tasks_Billing!AT1379</f>
        <v>0</v>
      </c>
      <c r="AU1379" s="50" t="str">
        <f t="shared" si="378"/>
        <v/>
      </c>
      <c r="AV1379" s="50" t="str">
        <f t="shared" si="379"/>
        <v/>
      </c>
      <c r="AW1379" s="50" t="str">
        <f t="shared" si="380"/>
        <v/>
      </c>
      <c r="AX1379" s="50" t="str">
        <f t="shared" ca="1" si="381"/>
        <v>Not Completed</v>
      </c>
      <c r="AY1379" s="50" t="str">
        <f t="shared" ca="1" si="382"/>
        <v>Not Completed</v>
      </c>
      <c r="AZ1379" s="50" t="str">
        <f t="shared" ca="1" si="383"/>
        <v>Not Completed</v>
      </c>
      <c r="BA1379" s="48">
        <f t="shared" si="384"/>
        <v>0</v>
      </c>
      <c r="BB1379" s="45" t="str">
        <f t="shared" si="385"/>
        <v/>
      </c>
      <c r="BC1379" s="50" t="str">
        <f t="shared" si="386"/>
        <v/>
      </c>
      <c r="BD1379" s="48">
        <f t="shared" si="387"/>
        <v>0</v>
      </c>
      <c r="BE1379" s="50" t="str">
        <f t="shared" si="388"/>
        <v>Not Started</v>
      </c>
      <c r="BF1379" s="51">
        <f t="shared" si="389"/>
        <v>1</v>
      </c>
      <c r="BG1379" s="51">
        <f t="shared" si="390"/>
        <v>0</v>
      </c>
      <c r="BH1379" s="50" t="str">
        <f t="shared" si="391"/>
        <v/>
      </c>
      <c r="BI1379" s="50" t="str">
        <f t="shared" si="392"/>
        <v/>
      </c>
      <c r="BJ1379" s="50" t="str">
        <f t="shared" si="393"/>
        <v/>
      </c>
      <c r="BK1379" s="50" t="str">
        <f t="shared" si="394"/>
        <v xml:space="preserve">Not Started |  | </v>
      </c>
      <c r="BL1379" s="49" t="str">
        <f t="shared" ca="1" si="395"/>
        <v/>
      </c>
    </row>
    <row r="1380" spans="1:64" x14ac:dyDescent="0.25">
      <c r="A1380" t="str">
        <f>[1]All_Tasks_Billing!A1380</f>
        <v>LAS16.GDB01-12</v>
      </c>
      <c r="B1380" t="str">
        <f>[1]All_Tasks_Billing!B1380</f>
        <v>GDB</v>
      </c>
      <c r="C1380" t="str">
        <f>[1]All_Tasks_Billing!C1380</f>
        <v>25.11.3</v>
      </c>
      <c r="D1380" t="str">
        <f>[1]All_Tasks_Billing!D1380</f>
        <v>GDB11</v>
      </c>
      <c r="E1380" t="str">
        <f>[1]All_Tasks_Billing!E1380</f>
        <v>Circuit Breakers -Primary</v>
      </c>
      <c r="F1380" t="str">
        <f>IF([1]All_Tasks_Billing!F1380="","",[1]All_Tasks_Billing!F1380)</f>
        <v>GDB LB</v>
      </c>
      <c r="G1380" t="str">
        <f>IF([1]All_Tasks_Billing!G1380="","",[1]All_Tasks_Billing!G1380)</f>
        <v/>
      </c>
      <c r="H1380" s="45" t="str">
        <f>[1]All_Tasks_Billing!H1380</f>
        <v/>
      </c>
      <c r="I1380" t="str">
        <f>IF([1]All_Tasks_Billing!I1380="","",[1]All_Tasks_Billing!I1380)</f>
        <v/>
      </c>
      <c r="J1380" t="str">
        <f>IF([1]All_Tasks_Billing!J1380="","",[1]All_Tasks_Billing!J1380)</f>
        <v/>
      </c>
      <c r="K1380" t="b">
        <f>[1]All_Tasks_Billing!K1380</f>
        <v>0</v>
      </c>
      <c r="L1380" s="45" t="str">
        <f>[1]All_Tasks_Billing!L1380</f>
        <v/>
      </c>
      <c r="M1380" t="str">
        <f>[1]All_Tasks_Billing!M1380</f>
        <v/>
      </c>
      <c r="N1380" s="46">
        <f>IF([1]All_Tasks_Billing!N1380="",0,[1]All_Tasks_Billing!N1380)</f>
        <v>0</v>
      </c>
      <c r="O1380" t="str">
        <f>[1]All_Tasks_Billing!O1380</f>
        <v/>
      </c>
      <c r="P1380" s="47">
        <f>IF([1]All_Tasks_Billing!P1380="",0,[1]All_Tasks_Billing!P1380)</f>
        <v>4</v>
      </c>
      <c r="Q1380" s="47">
        <f>IF([1]All_Tasks_Billing!Q1380="",0,[1]All_Tasks_Billing!Q1380)</f>
        <v>4</v>
      </c>
      <c r="R1380" s="47">
        <f>IF([1]All_Tasks_Billing!R1380="",0,[1]All_Tasks_Billing!R1380)</f>
        <v>4</v>
      </c>
      <c r="S1380" t="str">
        <f>[1]All_Tasks_Billing!S1380</f>
        <v/>
      </c>
      <c r="T1380" t="str">
        <f>[1]All_Tasks_Billing!T1380</f>
        <v/>
      </c>
      <c r="U1380" t="str">
        <f>[1]All_Tasks_Billing!U1380</f>
        <v/>
      </c>
      <c r="V1380">
        <f>[1]All_Tasks_Billing!V1380</f>
        <v>30</v>
      </c>
      <c r="W1380" s="48">
        <f>[1]All_Tasks_Billing!W1380</f>
        <v>150</v>
      </c>
      <c r="X1380">
        <f>[1]All_Tasks_Billing!X1380</f>
        <v>36388.44000000001</v>
      </c>
      <c r="Y1380">
        <f>[1]All_Tasks_Billing!Y1380</f>
        <v>1</v>
      </c>
      <c r="Z1380" s="49">
        <f>[1]All_Tasks_Billing!Z1380</f>
        <v>0</v>
      </c>
      <c r="AA1380" s="45" t="str">
        <f>[1]All_Tasks_Billing!AA1380</f>
        <v/>
      </c>
      <c r="AB1380" t="str">
        <f>[1]All_Tasks_Billing!AB1380</f>
        <v/>
      </c>
      <c r="AC1380" s="48">
        <f>[1]All_Tasks_Billing!AC1380</f>
        <v>0</v>
      </c>
      <c r="AD1380" s="48">
        <f>[1]All_Tasks_Billing!AD1380</f>
        <v>0</v>
      </c>
      <c r="AE1380" s="48">
        <f>[1]All_Tasks_Billing!AE1380</f>
        <v>0</v>
      </c>
      <c r="AF1380" s="48">
        <f>[1]All_Tasks_Billing!AF1380</f>
        <v>0</v>
      </c>
      <c r="AG1380" s="48">
        <f>[1]All_Tasks_Billing!AG1380</f>
        <v>0</v>
      </c>
      <c r="AH1380" s="48">
        <f>[1]All_Tasks_Billing!AH1380</f>
        <v>8.4000000000000005E-2</v>
      </c>
      <c r="AI1380" s="48">
        <f>[1]All_Tasks_Billing!AI1380</f>
        <v>0</v>
      </c>
      <c r="AJ1380" s="48">
        <f>[1]All_Tasks_Billing!AJ1380</f>
        <v>0</v>
      </c>
      <c r="AK1380" s="48">
        <f>[1]All_Tasks_Billing!AK1380</f>
        <v>0</v>
      </c>
      <c r="AL1380" s="48">
        <f>[1]All_Tasks_Billing!AL1380</f>
        <v>0</v>
      </c>
      <c r="AM1380" s="48">
        <f>[1]All_Tasks_Billing!AM1380</f>
        <v>0</v>
      </c>
      <c r="AN1380" s="48">
        <f>[1]All_Tasks_Billing!AN1380</f>
        <v>0</v>
      </c>
      <c r="AO1380" s="48">
        <f>[1]All_Tasks_Billing!AO1380</f>
        <v>0</v>
      </c>
      <c r="AP1380" s="48">
        <f>[1]All_Tasks_Billing!AP1380</f>
        <v>8.4000000000000005E-2</v>
      </c>
      <c r="AQ1380" s="48">
        <f>[1]All_Tasks_Billing!AQ1380</f>
        <v>0</v>
      </c>
      <c r="AR1380" s="48">
        <f>[1]All_Tasks_Billing!AR1380</f>
        <v>0</v>
      </c>
      <c r="AS1380" s="48">
        <f>[1]All_Tasks_Billing!AS1380</f>
        <v>0</v>
      </c>
      <c r="AT1380" s="48">
        <f>[1]All_Tasks_Billing!AT1380</f>
        <v>0</v>
      </c>
      <c r="AU1380" s="50" t="str">
        <f t="shared" si="378"/>
        <v/>
      </c>
      <c r="AV1380" s="50" t="str">
        <f t="shared" si="379"/>
        <v/>
      </c>
      <c r="AW1380" s="50" t="str">
        <f t="shared" si="380"/>
        <v/>
      </c>
      <c r="AX1380" s="50" t="str">
        <f t="shared" ca="1" si="381"/>
        <v>Not Completed</v>
      </c>
      <c r="AY1380" s="50" t="str">
        <f t="shared" ca="1" si="382"/>
        <v>Not Completed</v>
      </c>
      <c r="AZ1380" s="50" t="str">
        <f t="shared" ca="1" si="383"/>
        <v>Not Completed</v>
      </c>
      <c r="BA1380" s="48">
        <f t="shared" si="384"/>
        <v>0</v>
      </c>
      <c r="BB1380" s="45" t="str">
        <f t="shared" si="385"/>
        <v/>
      </c>
      <c r="BC1380" s="50" t="str">
        <f t="shared" si="386"/>
        <v/>
      </c>
      <c r="BD1380" s="48">
        <f t="shared" si="387"/>
        <v>0</v>
      </c>
      <c r="BE1380" s="50" t="str">
        <f t="shared" si="388"/>
        <v>Not Started</v>
      </c>
      <c r="BF1380" s="51">
        <f t="shared" si="389"/>
        <v>1</v>
      </c>
      <c r="BG1380" s="51">
        <f t="shared" si="390"/>
        <v>0</v>
      </c>
      <c r="BH1380" s="50" t="str">
        <f t="shared" si="391"/>
        <v/>
      </c>
      <c r="BI1380" s="50" t="str">
        <f t="shared" si="392"/>
        <v/>
      </c>
      <c r="BJ1380" s="50" t="str">
        <f t="shared" si="393"/>
        <v/>
      </c>
      <c r="BK1380" s="50" t="str">
        <f t="shared" si="394"/>
        <v xml:space="preserve">Not Started |  | </v>
      </c>
      <c r="BL1380" s="49" t="str">
        <f t="shared" ca="1" si="395"/>
        <v/>
      </c>
    </row>
    <row r="1381" spans="1:64" x14ac:dyDescent="0.25">
      <c r="A1381" t="str">
        <f>[1]All_Tasks_Billing!A1381</f>
        <v>LAS16.GDB01-12</v>
      </c>
      <c r="B1381" t="str">
        <f>[1]All_Tasks_Billing!B1381</f>
        <v>GDB</v>
      </c>
      <c r="C1381" t="str">
        <f>[1]All_Tasks_Billing!C1381</f>
        <v>25.11.4</v>
      </c>
      <c r="D1381" t="str">
        <f>[1]All_Tasks_Billing!D1381</f>
        <v>GDB11</v>
      </c>
      <c r="E1381" t="str">
        <f>[1]All_Tasks_Billing!E1381</f>
        <v>XFMR - Dry-Type, Small</v>
      </c>
      <c r="F1381" t="str">
        <f>IF([1]All_Tasks_Billing!F1381="","",[1]All_Tasks_Billing!F1381)</f>
        <v/>
      </c>
      <c r="G1381" t="str">
        <f>IF([1]All_Tasks_Billing!G1381="","",[1]All_Tasks_Billing!G1381)</f>
        <v/>
      </c>
      <c r="H1381" s="45" t="str">
        <f>[1]All_Tasks_Billing!H1381</f>
        <v/>
      </c>
      <c r="I1381" t="str">
        <f>IF([1]All_Tasks_Billing!I1381="","",[1]All_Tasks_Billing!I1381)</f>
        <v/>
      </c>
      <c r="J1381" t="str">
        <f>IF([1]All_Tasks_Billing!J1381="","",[1]All_Tasks_Billing!J1381)</f>
        <v/>
      </c>
      <c r="K1381" t="b">
        <f>[1]All_Tasks_Billing!K1381</f>
        <v>0</v>
      </c>
      <c r="L1381" s="45" t="str">
        <f>[1]All_Tasks_Billing!L1381</f>
        <v/>
      </c>
      <c r="M1381" t="str">
        <f>[1]All_Tasks_Billing!M1381</f>
        <v/>
      </c>
      <c r="N1381" s="46">
        <f>IF([1]All_Tasks_Billing!N1381="",0,[1]All_Tasks_Billing!N1381)</f>
        <v>0</v>
      </c>
      <c r="O1381" t="str">
        <f>[1]All_Tasks_Billing!O1381</f>
        <v/>
      </c>
      <c r="P1381" s="47">
        <f>IF([1]All_Tasks_Billing!P1381="",0,[1]All_Tasks_Billing!P1381)</f>
        <v>2</v>
      </c>
      <c r="Q1381" s="47">
        <f>IF([1]All_Tasks_Billing!Q1381="",0,[1]All_Tasks_Billing!Q1381)</f>
        <v>2</v>
      </c>
      <c r="R1381" s="47">
        <f>IF([1]All_Tasks_Billing!R1381="",0,[1]All_Tasks_Billing!R1381)</f>
        <v>2</v>
      </c>
      <c r="S1381" t="str">
        <f>[1]All_Tasks_Billing!S1381</f>
        <v/>
      </c>
      <c r="T1381" t="str">
        <f>[1]All_Tasks_Billing!T1381</f>
        <v/>
      </c>
      <c r="U1381" t="str">
        <f>[1]All_Tasks_Billing!U1381</f>
        <v/>
      </c>
      <c r="V1381">
        <f>[1]All_Tasks_Billing!V1381</f>
        <v>30</v>
      </c>
      <c r="W1381" s="48">
        <f>[1]All_Tasks_Billing!W1381</f>
        <v>150</v>
      </c>
      <c r="X1381">
        <f>[1]All_Tasks_Billing!X1381</f>
        <v>36388.44000000001</v>
      </c>
      <c r="Y1381">
        <f>[1]All_Tasks_Billing!Y1381</f>
        <v>1</v>
      </c>
      <c r="Z1381" s="49">
        <f>[1]All_Tasks_Billing!Z1381</f>
        <v>0</v>
      </c>
      <c r="AA1381" s="45" t="str">
        <f>[1]All_Tasks_Billing!AA1381</f>
        <v/>
      </c>
      <c r="AB1381" t="str">
        <f>[1]All_Tasks_Billing!AB1381</f>
        <v/>
      </c>
      <c r="AC1381" s="48">
        <f>[1]All_Tasks_Billing!AC1381</f>
        <v>0</v>
      </c>
      <c r="AD1381" s="48">
        <f>[1]All_Tasks_Billing!AD1381</f>
        <v>0</v>
      </c>
      <c r="AE1381" s="48">
        <f>[1]All_Tasks_Billing!AE1381</f>
        <v>0</v>
      </c>
      <c r="AF1381" s="48">
        <f>[1]All_Tasks_Billing!AF1381</f>
        <v>0</v>
      </c>
      <c r="AG1381" s="48">
        <f>[1]All_Tasks_Billing!AG1381</f>
        <v>0</v>
      </c>
      <c r="AH1381" s="48">
        <f>[1]All_Tasks_Billing!AH1381</f>
        <v>4.2000000000000003E-2</v>
      </c>
      <c r="AI1381" s="48">
        <f>[1]All_Tasks_Billing!AI1381</f>
        <v>0</v>
      </c>
      <c r="AJ1381" s="48">
        <f>[1]All_Tasks_Billing!AJ1381</f>
        <v>0</v>
      </c>
      <c r="AK1381" s="48">
        <f>[1]All_Tasks_Billing!AK1381</f>
        <v>0</v>
      </c>
      <c r="AL1381" s="48">
        <f>[1]All_Tasks_Billing!AL1381</f>
        <v>0</v>
      </c>
      <c r="AM1381" s="48">
        <f>[1]All_Tasks_Billing!AM1381</f>
        <v>0</v>
      </c>
      <c r="AN1381" s="48">
        <f>[1]All_Tasks_Billing!AN1381</f>
        <v>0</v>
      </c>
      <c r="AO1381" s="48">
        <f>[1]All_Tasks_Billing!AO1381</f>
        <v>0</v>
      </c>
      <c r="AP1381" s="48">
        <f>[1]All_Tasks_Billing!AP1381</f>
        <v>4.2000000000000003E-2</v>
      </c>
      <c r="AQ1381" s="48">
        <f>[1]All_Tasks_Billing!AQ1381</f>
        <v>0</v>
      </c>
      <c r="AR1381" s="48">
        <f>[1]All_Tasks_Billing!AR1381</f>
        <v>0</v>
      </c>
      <c r="AS1381" s="48">
        <f>[1]All_Tasks_Billing!AS1381</f>
        <v>0</v>
      </c>
      <c r="AT1381" s="48">
        <f>[1]All_Tasks_Billing!AT1381</f>
        <v>0</v>
      </c>
      <c r="AU1381" s="50" t="str">
        <f t="shared" si="378"/>
        <v/>
      </c>
      <c r="AV1381" s="50" t="str">
        <f t="shared" si="379"/>
        <v/>
      </c>
      <c r="AW1381" s="50" t="str">
        <f t="shared" si="380"/>
        <v/>
      </c>
      <c r="AX1381" s="50" t="str">
        <f t="shared" ca="1" si="381"/>
        <v>Not Completed</v>
      </c>
      <c r="AY1381" s="50" t="str">
        <f t="shared" ca="1" si="382"/>
        <v>Not Completed</v>
      </c>
      <c r="AZ1381" s="50" t="str">
        <f t="shared" ca="1" si="383"/>
        <v>Not Completed</v>
      </c>
      <c r="BA1381" s="48">
        <f t="shared" si="384"/>
        <v>0</v>
      </c>
      <c r="BB1381" s="45" t="str">
        <f t="shared" si="385"/>
        <v/>
      </c>
      <c r="BC1381" s="50" t="str">
        <f t="shared" si="386"/>
        <v/>
      </c>
      <c r="BD1381" s="48">
        <f t="shared" si="387"/>
        <v>0</v>
      </c>
      <c r="BE1381" s="50" t="str">
        <f t="shared" si="388"/>
        <v>Not Started</v>
      </c>
      <c r="BF1381" s="51">
        <f t="shared" si="389"/>
        <v>1</v>
      </c>
      <c r="BG1381" s="51">
        <f t="shared" si="390"/>
        <v>0</v>
      </c>
      <c r="BH1381" s="50" t="str">
        <f t="shared" si="391"/>
        <v/>
      </c>
      <c r="BI1381" s="50" t="str">
        <f t="shared" si="392"/>
        <v/>
      </c>
      <c r="BJ1381" s="50" t="str">
        <f t="shared" si="393"/>
        <v/>
      </c>
      <c r="BK1381" s="50" t="str">
        <f t="shared" si="394"/>
        <v xml:space="preserve">Not Started |  | </v>
      </c>
      <c r="BL1381" s="49" t="str">
        <f t="shared" ca="1" si="395"/>
        <v/>
      </c>
    </row>
    <row r="1382" spans="1:64" x14ac:dyDescent="0.25">
      <c r="A1382" t="str">
        <f>[1]All_Tasks_Billing!A1382</f>
        <v>LAS16.GDB01-12</v>
      </c>
      <c r="B1382" t="str">
        <f>[1]All_Tasks_Billing!B1382</f>
        <v>GDB</v>
      </c>
      <c r="C1382" t="str">
        <f>[1]All_Tasks_Billing!C1382</f>
        <v>25.11.5</v>
      </c>
      <c r="D1382" t="str">
        <f>[1]All_Tasks_Billing!D1382</f>
        <v>GDB11</v>
      </c>
      <c r="E1382" t="str">
        <f>[1]All_Tasks_Billing!E1382</f>
        <v>Panelboards</v>
      </c>
      <c r="F1382" t="str">
        <f>IF([1]All_Tasks_Billing!F1382="","",[1]All_Tasks_Billing!F1382)</f>
        <v/>
      </c>
      <c r="G1382" t="str">
        <f>IF([1]All_Tasks_Billing!G1382="","",[1]All_Tasks_Billing!G1382)</f>
        <v/>
      </c>
      <c r="H1382" s="45" t="str">
        <f>[1]All_Tasks_Billing!H1382</f>
        <v/>
      </c>
      <c r="I1382" t="str">
        <f>IF([1]All_Tasks_Billing!I1382="","",[1]All_Tasks_Billing!I1382)</f>
        <v/>
      </c>
      <c r="J1382" t="str">
        <f>IF([1]All_Tasks_Billing!J1382="","",[1]All_Tasks_Billing!J1382)</f>
        <v/>
      </c>
      <c r="K1382" t="b">
        <f>[1]All_Tasks_Billing!K1382</f>
        <v>0</v>
      </c>
      <c r="L1382" s="45" t="str">
        <f>[1]All_Tasks_Billing!L1382</f>
        <v/>
      </c>
      <c r="M1382" t="str">
        <f>[1]All_Tasks_Billing!M1382</f>
        <v/>
      </c>
      <c r="N1382" s="46">
        <f>IF([1]All_Tasks_Billing!N1382="",0,[1]All_Tasks_Billing!N1382)</f>
        <v>0</v>
      </c>
      <c r="O1382" t="str">
        <f>[1]All_Tasks_Billing!O1382</f>
        <v/>
      </c>
      <c r="P1382" s="47">
        <f>IF([1]All_Tasks_Billing!P1382="",0,[1]All_Tasks_Billing!P1382)</f>
        <v>0.5</v>
      </c>
      <c r="Q1382" s="47">
        <f>IF([1]All_Tasks_Billing!Q1382="",0,[1]All_Tasks_Billing!Q1382)</f>
        <v>0.5</v>
      </c>
      <c r="R1382" s="47">
        <f>IF([1]All_Tasks_Billing!R1382="",0,[1]All_Tasks_Billing!R1382)</f>
        <v>0.5</v>
      </c>
      <c r="S1382" t="str">
        <f>[1]All_Tasks_Billing!S1382</f>
        <v/>
      </c>
      <c r="T1382" t="str">
        <f>[1]All_Tasks_Billing!T1382</f>
        <v/>
      </c>
      <c r="U1382" t="str">
        <f>[1]All_Tasks_Billing!U1382</f>
        <v/>
      </c>
      <c r="V1382">
        <f>[1]All_Tasks_Billing!V1382</f>
        <v>30</v>
      </c>
      <c r="W1382" s="48">
        <f>[1]All_Tasks_Billing!W1382</f>
        <v>150</v>
      </c>
      <c r="X1382">
        <f>[1]All_Tasks_Billing!X1382</f>
        <v>36388.44000000001</v>
      </c>
      <c r="Y1382">
        <f>[1]All_Tasks_Billing!Y1382</f>
        <v>1</v>
      </c>
      <c r="Z1382" s="49">
        <f>[1]All_Tasks_Billing!Z1382</f>
        <v>0</v>
      </c>
      <c r="AA1382" s="45" t="str">
        <f>[1]All_Tasks_Billing!AA1382</f>
        <v/>
      </c>
      <c r="AB1382" t="str">
        <f>[1]All_Tasks_Billing!AB1382</f>
        <v/>
      </c>
      <c r="AC1382" s="48">
        <f>[1]All_Tasks_Billing!AC1382</f>
        <v>0</v>
      </c>
      <c r="AD1382" s="48">
        <f>[1]All_Tasks_Billing!AD1382</f>
        <v>0</v>
      </c>
      <c r="AE1382" s="48">
        <f>[1]All_Tasks_Billing!AE1382</f>
        <v>0</v>
      </c>
      <c r="AF1382" s="48">
        <f>[1]All_Tasks_Billing!AF1382</f>
        <v>0</v>
      </c>
      <c r="AG1382" s="48">
        <f>[1]All_Tasks_Billing!AG1382</f>
        <v>0</v>
      </c>
      <c r="AH1382" s="48">
        <f>[1]All_Tasks_Billing!AH1382</f>
        <v>1.0500000000000001E-2</v>
      </c>
      <c r="AI1382" s="48">
        <f>[1]All_Tasks_Billing!AI1382</f>
        <v>0</v>
      </c>
      <c r="AJ1382" s="48">
        <f>[1]All_Tasks_Billing!AJ1382</f>
        <v>0</v>
      </c>
      <c r="AK1382" s="48">
        <f>[1]All_Tasks_Billing!AK1382</f>
        <v>0</v>
      </c>
      <c r="AL1382" s="48">
        <f>[1]All_Tasks_Billing!AL1382</f>
        <v>0</v>
      </c>
      <c r="AM1382" s="48">
        <f>[1]All_Tasks_Billing!AM1382</f>
        <v>0</v>
      </c>
      <c r="AN1382" s="48">
        <f>[1]All_Tasks_Billing!AN1382</f>
        <v>0</v>
      </c>
      <c r="AO1382" s="48">
        <f>[1]All_Tasks_Billing!AO1382</f>
        <v>0</v>
      </c>
      <c r="AP1382" s="48">
        <f>[1]All_Tasks_Billing!AP1382</f>
        <v>1.0500000000000001E-2</v>
      </c>
      <c r="AQ1382" s="48">
        <f>[1]All_Tasks_Billing!AQ1382</f>
        <v>0</v>
      </c>
      <c r="AR1382" s="48">
        <f>[1]All_Tasks_Billing!AR1382</f>
        <v>0</v>
      </c>
      <c r="AS1382" s="48">
        <f>[1]All_Tasks_Billing!AS1382</f>
        <v>0</v>
      </c>
      <c r="AT1382" s="48">
        <f>[1]All_Tasks_Billing!AT1382</f>
        <v>0</v>
      </c>
      <c r="AU1382" s="50" t="str">
        <f t="shared" si="378"/>
        <v/>
      </c>
      <c r="AV1382" s="50" t="str">
        <f t="shared" si="379"/>
        <v/>
      </c>
      <c r="AW1382" s="50" t="str">
        <f t="shared" si="380"/>
        <v/>
      </c>
      <c r="AX1382" s="50" t="str">
        <f t="shared" ca="1" si="381"/>
        <v>Not Completed</v>
      </c>
      <c r="AY1382" s="50" t="str">
        <f t="shared" ca="1" si="382"/>
        <v>Not Completed</v>
      </c>
      <c r="AZ1382" s="50" t="str">
        <f t="shared" ca="1" si="383"/>
        <v>Not Completed</v>
      </c>
      <c r="BA1382" s="48">
        <f t="shared" si="384"/>
        <v>0</v>
      </c>
      <c r="BB1382" s="45" t="str">
        <f t="shared" si="385"/>
        <v/>
      </c>
      <c r="BC1382" s="50" t="str">
        <f t="shared" si="386"/>
        <v/>
      </c>
      <c r="BD1382" s="48">
        <f t="shared" si="387"/>
        <v>0</v>
      </c>
      <c r="BE1382" s="50" t="str">
        <f t="shared" si="388"/>
        <v>Not Started</v>
      </c>
      <c r="BF1382" s="51">
        <f t="shared" si="389"/>
        <v>1</v>
      </c>
      <c r="BG1382" s="51">
        <f t="shared" si="390"/>
        <v>0</v>
      </c>
      <c r="BH1382" s="50" t="str">
        <f t="shared" si="391"/>
        <v/>
      </c>
      <c r="BI1382" s="50" t="str">
        <f t="shared" si="392"/>
        <v/>
      </c>
      <c r="BJ1382" s="50" t="str">
        <f t="shared" si="393"/>
        <v/>
      </c>
      <c r="BK1382" s="50" t="str">
        <f t="shared" si="394"/>
        <v xml:space="preserve">Not Started |  | </v>
      </c>
      <c r="BL1382" s="49" t="str">
        <f t="shared" ca="1" si="395"/>
        <v/>
      </c>
    </row>
    <row r="1383" spans="1:64" x14ac:dyDescent="0.25">
      <c r="A1383" t="str">
        <f>[1]All_Tasks_Billing!A1383</f>
        <v>LAS16.GDB01-12</v>
      </c>
      <c r="B1383" t="str">
        <f>[1]All_Tasks_Billing!B1383</f>
        <v>GDB</v>
      </c>
      <c r="C1383" t="str">
        <f>[1]All_Tasks_Billing!C1383</f>
        <v>25.11.6</v>
      </c>
      <c r="D1383" t="str">
        <f>[1]All_Tasks_Billing!D1383</f>
        <v>GDB11</v>
      </c>
      <c r="E1383" t="str">
        <f>[1]All_Tasks_Billing!E1383</f>
        <v>LV Cables</v>
      </c>
      <c r="F1383" t="str">
        <f>IF([1]All_Tasks_Billing!F1383="","",[1]All_Tasks_Billing!F1383)</f>
        <v/>
      </c>
      <c r="G1383" t="str">
        <f>IF([1]All_Tasks_Billing!G1383="","",[1]All_Tasks_Billing!G1383)</f>
        <v/>
      </c>
      <c r="H1383" s="45" t="str">
        <f>[1]All_Tasks_Billing!H1383</f>
        <v/>
      </c>
      <c r="I1383" t="str">
        <f>IF([1]All_Tasks_Billing!I1383="","",[1]All_Tasks_Billing!I1383)</f>
        <v/>
      </c>
      <c r="J1383" t="str">
        <f>IF([1]All_Tasks_Billing!J1383="","",[1]All_Tasks_Billing!J1383)</f>
        <v/>
      </c>
      <c r="K1383" t="b">
        <f>[1]All_Tasks_Billing!K1383</f>
        <v>0</v>
      </c>
      <c r="L1383" s="45" t="str">
        <f>[1]All_Tasks_Billing!L1383</f>
        <v/>
      </c>
      <c r="M1383" t="str">
        <f>[1]All_Tasks_Billing!M1383</f>
        <v/>
      </c>
      <c r="N1383" s="46">
        <f>IF([1]All_Tasks_Billing!N1383="",0,[1]All_Tasks_Billing!N1383)</f>
        <v>0</v>
      </c>
      <c r="O1383" t="str">
        <f>[1]All_Tasks_Billing!O1383</f>
        <v/>
      </c>
      <c r="P1383" s="47">
        <f>IF([1]All_Tasks_Billing!P1383="",0,[1]All_Tasks_Billing!P1383)</f>
        <v>0.3</v>
      </c>
      <c r="Q1383" s="47">
        <f>IF([1]All_Tasks_Billing!Q1383="",0,[1]All_Tasks_Billing!Q1383)</f>
        <v>0.3</v>
      </c>
      <c r="R1383" s="47">
        <f>IF([1]All_Tasks_Billing!R1383="",0,[1]All_Tasks_Billing!R1383)</f>
        <v>0.3</v>
      </c>
      <c r="S1383" t="str">
        <f>[1]All_Tasks_Billing!S1383</f>
        <v/>
      </c>
      <c r="T1383" t="str">
        <f>[1]All_Tasks_Billing!T1383</f>
        <v/>
      </c>
      <c r="U1383" t="str">
        <f>[1]All_Tasks_Billing!U1383</f>
        <v/>
      </c>
      <c r="V1383">
        <f>[1]All_Tasks_Billing!V1383</f>
        <v>30</v>
      </c>
      <c r="W1383" s="48">
        <f>[1]All_Tasks_Billing!W1383</f>
        <v>150</v>
      </c>
      <c r="X1383">
        <f>[1]All_Tasks_Billing!X1383</f>
        <v>36388.44000000001</v>
      </c>
      <c r="Y1383">
        <f>[1]All_Tasks_Billing!Y1383</f>
        <v>1</v>
      </c>
      <c r="Z1383" s="49">
        <f>[1]All_Tasks_Billing!Z1383</f>
        <v>0</v>
      </c>
      <c r="AA1383" s="45" t="str">
        <f>[1]All_Tasks_Billing!AA1383</f>
        <v/>
      </c>
      <c r="AB1383" t="str">
        <f>[1]All_Tasks_Billing!AB1383</f>
        <v/>
      </c>
      <c r="AC1383" s="48">
        <f>[1]All_Tasks_Billing!AC1383</f>
        <v>0</v>
      </c>
      <c r="AD1383" s="48">
        <f>[1]All_Tasks_Billing!AD1383</f>
        <v>0</v>
      </c>
      <c r="AE1383" s="48">
        <f>[1]All_Tasks_Billing!AE1383</f>
        <v>0</v>
      </c>
      <c r="AF1383" s="48">
        <f>[1]All_Tasks_Billing!AF1383</f>
        <v>0</v>
      </c>
      <c r="AG1383" s="48">
        <f>[1]All_Tasks_Billing!AG1383</f>
        <v>0</v>
      </c>
      <c r="AH1383" s="48">
        <f>[1]All_Tasks_Billing!AH1383</f>
        <v>6.3E-3</v>
      </c>
      <c r="AI1383" s="48">
        <f>[1]All_Tasks_Billing!AI1383</f>
        <v>0</v>
      </c>
      <c r="AJ1383" s="48">
        <f>[1]All_Tasks_Billing!AJ1383</f>
        <v>0</v>
      </c>
      <c r="AK1383" s="48">
        <f>[1]All_Tasks_Billing!AK1383</f>
        <v>0</v>
      </c>
      <c r="AL1383" s="48">
        <f>[1]All_Tasks_Billing!AL1383</f>
        <v>0</v>
      </c>
      <c r="AM1383" s="48">
        <f>[1]All_Tasks_Billing!AM1383</f>
        <v>0</v>
      </c>
      <c r="AN1383" s="48">
        <f>[1]All_Tasks_Billing!AN1383</f>
        <v>0</v>
      </c>
      <c r="AO1383" s="48">
        <f>[1]All_Tasks_Billing!AO1383</f>
        <v>0</v>
      </c>
      <c r="AP1383" s="48">
        <f>[1]All_Tasks_Billing!AP1383</f>
        <v>6.3E-3</v>
      </c>
      <c r="AQ1383" s="48">
        <f>[1]All_Tasks_Billing!AQ1383</f>
        <v>0</v>
      </c>
      <c r="AR1383" s="48">
        <f>[1]All_Tasks_Billing!AR1383</f>
        <v>0</v>
      </c>
      <c r="AS1383" s="48">
        <f>[1]All_Tasks_Billing!AS1383</f>
        <v>0</v>
      </c>
      <c r="AT1383" s="48">
        <f>[1]All_Tasks_Billing!AT1383</f>
        <v>0</v>
      </c>
      <c r="AU1383" s="50" t="str">
        <f t="shared" si="378"/>
        <v/>
      </c>
      <c r="AV1383" s="50" t="str">
        <f t="shared" si="379"/>
        <v/>
      </c>
      <c r="AW1383" s="50" t="str">
        <f t="shared" si="380"/>
        <v/>
      </c>
      <c r="AX1383" s="50" t="str">
        <f t="shared" ca="1" si="381"/>
        <v>Not Completed</v>
      </c>
      <c r="AY1383" s="50" t="str">
        <f t="shared" ca="1" si="382"/>
        <v>Not Completed</v>
      </c>
      <c r="AZ1383" s="50" t="str">
        <f t="shared" ca="1" si="383"/>
        <v>Not Completed</v>
      </c>
      <c r="BA1383" s="48">
        <f t="shared" si="384"/>
        <v>0</v>
      </c>
      <c r="BB1383" s="45" t="str">
        <f t="shared" si="385"/>
        <v/>
      </c>
      <c r="BC1383" s="50" t="str">
        <f t="shared" si="386"/>
        <v/>
      </c>
      <c r="BD1383" s="48">
        <f t="shared" si="387"/>
        <v>0</v>
      </c>
      <c r="BE1383" s="50" t="str">
        <f t="shared" si="388"/>
        <v>Not Started</v>
      </c>
      <c r="BF1383" s="51">
        <f t="shared" si="389"/>
        <v>1</v>
      </c>
      <c r="BG1383" s="51">
        <f t="shared" si="390"/>
        <v>0</v>
      </c>
      <c r="BH1383" s="50" t="str">
        <f t="shared" si="391"/>
        <v/>
      </c>
      <c r="BI1383" s="50" t="str">
        <f t="shared" si="392"/>
        <v/>
      </c>
      <c r="BJ1383" s="50" t="str">
        <f t="shared" si="393"/>
        <v/>
      </c>
      <c r="BK1383" s="50" t="str">
        <f t="shared" si="394"/>
        <v xml:space="preserve">Not Started |  | </v>
      </c>
      <c r="BL1383" s="49" t="str">
        <f t="shared" ca="1" si="395"/>
        <v/>
      </c>
    </row>
    <row r="1384" spans="1:64" x14ac:dyDescent="0.25">
      <c r="A1384" t="str">
        <f>[1]All_Tasks_Billing!A1384</f>
        <v>LAS16.GDB01-12</v>
      </c>
      <c r="B1384" t="str">
        <f>[1]All_Tasks_Billing!B1384</f>
        <v>GDB</v>
      </c>
      <c r="C1384" t="str">
        <f>[1]All_Tasks_Billing!C1384</f>
        <v>25.11.7</v>
      </c>
      <c r="D1384" t="str">
        <f>[1]All_Tasks_Billing!D1384</f>
        <v>GDB11</v>
      </c>
      <c r="E1384" t="str">
        <f>[1]All_Tasks_Billing!E1384</f>
        <v>GROUND RESISTANCE</v>
      </c>
      <c r="F1384" t="str">
        <f>IF([1]All_Tasks_Billing!F1384="","",[1]All_Tasks_Billing!F1384)</f>
        <v/>
      </c>
      <c r="G1384" t="str">
        <f>IF([1]All_Tasks_Billing!G1384="","",[1]All_Tasks_Billing!G1384)</f>
        <v/>
      </c>
      <c r="H1384" s="45" t="str">
        <f>[1]All_Tasks_Billing!H1384</f>
        <v/>
      </c>
      <c r="I1384" t="str">
        <f>IF([1]All_Tasks_Billing!I1384="","",[1]All_Tasks_Billing!I1384)</f>
        <v/>
      </c>
      <c r="J1384" t="str">
        <f>IF([1]All_Tasks_Billing!J1384="","",[1]All_Tasks_Billing!J1384)</f>
        <v/>
      </c>
      <c r="K1384" t="b">
        <f>[1]All_Tasks_Billing!K1384</f>
        <v>0</v>
      </c>
      <c r="L1384" s="45" t="str">
        <f>[1]All_Tasks_Billing!L1384</f>
        <v/>
      </c>
      <c r="M1384" t="str">
        <f>[1]All_Tasks_Billing!M1384</f>
        <v/>
      </c>
      <c r="N1384" s="46">
        <f>IF([1]All_Tasks_Billing!N1384="",0,[1]All_Tasks_Billing!N1384)</f>
        <v>0</v>
      </c>
      <c r="O1384" t="str">
        <f>[1]All_Tasks_Billing!O1384</f>
        <v/>
      </c>
      <c r="P1384" s="47">
        <f>IF([1]All_Tasks_Billing!P1384="",0,[1]All_Tasks_Billing!P1384)</f>
        <v>4</v>
      </c>
      <c r="Q1384" s="47">
        <f>IF([1]All_Tasks_Billing!Q1384="",0,[1]All_Tasks_Billing!Q1384)</f>
        <v>4</v>
      </c>
      <c r="R1384" s="47">
        <f>IF([1]All_Tasks_Billing!R1384="",0,[1]All_Tasks_Billing!R1384)</f>
        <v>4</v>
      </c>
      <c r="S1384" t="str">
        <f>[1]All_Tasks_Billing!S1384</f>
        <v/>
      </c>
      <c r="T1384" t="str">
        <f>[1]All_Tasks_Billing!T1384</f>
        <v/>
      </c>
      <c r="U1384" t="str">
        <f>[1]All_Tasks_Billing!U1384</f>
        <v/>
      </c>
      <c r="V1384">
        <f>[1]All_Tasks_Billing!V1384</f>
        <v>30</v>
      </c>
      <c r="W1384" s="48">
        <f>[1]All_Tasks_Billing!W1384</f>
        <v>150</v>
      </c>
      <c r="X1384">
        <f>[1]All_Tasks_Billing!X1384</f>
        <v>36388.44000000001</v>
      </c>
      <c r="Y1384">
        <f>[1]All_Tasks_Billing!Y1384</f>
        <v>1</v>
      </c>
      <c r="Z1384" s="49">
        <f>[1]All_Tasks_Billing!Z1384</f>
        <v>0</v>
      </c>
      <c r="AA1384" s="45" t="str">
        <f>[1]All_Tasks_Billing!AA1384</f>
        <v/>
      </c>
      <c r="AB1384" t="str">
        <f>[1]All_Tasks_Billing!AB1384</f>
        <v/>
      </c>
      <c r="AC1384" s="48">
        <f>[1]All_Tasks_Billing!AC1384</f>
        <v>0</v>
      </c>
      <c r="AD1384" s="48">
        <f>[1]All_Tasks_Billing!AD1384</f>
        <v>0</v>
      </c>
      <c r="AE1384" s="48">
        <f>[1]All_Tasks_Billing!AE1384</f>
        <v>0</v>
      </c>
      <c r="AF1384" s="48">
        <f>[1]All_Tasks_Billing!AF1384</f>
        <v>0</v>
      </c>
      <c r="AG1384" s="48">
        <f>[1]All_Tasks_Billing!AG1384</f>
        <v>0</v>
      </c>
      <c r="AH1384" s="48">
        <f>[1]All_Tasks_Billing!AH1384</f>
        <v>8.4000000000000005E-2</v>
      </c>
      <c r="AI1384" s="48">
        <f>[1]All_Tasks_Billing!AI1384</f>
        <v>0</v>
      </c>
      <c r="AJ1384" s="48">
        <f>[1]All_Tasks_Billing!AJ1384</f>
        <v>0</v>
      </c>
      <c r="AK1384" s="48">
        <f>[1]All_Tasks_Billing!AK1384</f>
        <v>0</v>
      </c>
      <c r="AL1384" s="48">
        <f>[1]All_Tasks_Billing!AL1384</f>
        <v>0</v>
      </c>
      <c r="AM1384" s="48">
        <f>[1]All_Tasks_Billing!AM1384</f>
        <v>0</v>
      </c>
      <c r="AN1384" s="48">
        <f>[1]All_Tasks_Billing!AN1384</f>
        <v>0</v>
      </c>
      <c r="AO1384" s="48">
        <f>[1]All_Tasks_Billing!AO1384</f>
        <v>0</v>
      </c>
      <c r="AP1384" s="48">
        <f>[1]All_Tasks_Billing!AP1384</f>
        <v>8.4000000000000005E-2</v>
      </c>
      <c r="AQ1384" s="48">
        <f>[1]All_Tasks_Billing!AQ1384</f>
        <v>0</v>
      </c>
      <c r="AR1384" s="48">
        <f>[1]All_Tasks_Billing!AR1384</f>
        <v>0</v>
      </c>
      <c r="AS1384" s="48">
        <f>[1]All_Tasks_Billing!AS1384</f>
        <v>0</v>
      </c>
      <c r="AT1384" s="48">
        <f>[1]All_Tasks_Billing!AT1384</f>
        <v>0</v>
      </c>
      <c r="AU1384" s="50" t="str">
        <f t="shared" si="378"/>
        <v/>
      </c>
      <c r="AV1384" s="50" t="str">
        <f t="shared" si="379"/>
        <v/>
      </c>
      <c r="AW1384" s="50" t="str">
        <f t="shared" si="380"/>
        <v/>
      </c>
      <c r="AX1384" s="50" t="str">
        <f t="shared" ca="1" si="381"/>
        <v>Not Completed</v>
      </c>
      <c r="AY1384" s="50" t="str">
        <f t="shared" ca="1" si="382"/>
        <v>Not Completed</v>
      </c>
      <c r="AZ1384" s="50" t="str">
        <f t="shared" ca="1" si="383"/>
        <v>Not Completed</v>
      </c>
      <c r="BA1384" s="48">
        <f t="shared" si="384"/>
        <v>0</v>
      </c>
      <c r="BB1384" s="45" t="str">
        <f t="shared" si="385"/>
        <v/>
      </c>
      <c r="BC1384" s="50" t="str">
        <f t="shared" si="386"/>
        <v/>
      </c>
      <c r="BD1384" s="48">
        <f t="shared" si="387"/>
        <v>0</v>
      </c>
      <c r="BE1384" s="50" t="str">
        <f t="shared" si="388"/>
        <v>Not Started</v>
      </c>
      <c r="BF1384" s="51">
        <f t="shared" si="389"/>
        <v>1</v>
      </c>
      <c r="BG1384" s="51">
        <f t="shared" si="390"/>
        <v>0</v>
      </c>
      <c r="BH1384" s="50" t="str">
        <f t="shared" si="391"/>
        <v/>
      </c>
      <c r="BI1384" s="50" t="str">
        <f t="shared" si="392"/>
        <v/>
      </c>
      <c r="BJ1384" s="50" t="str">
        <f t="shared" si="393"/>
        <v/>
      </c>
      <c r="BK1384" s="50" t="str">
        <f t="shared" si="394"/>
        <v xml:space="preserve">Not Started |  | </v>
      </c>
      <c r="BL1384" s="49" t="str">
        <f t="shared" ca="1" si="395"/>
        <v/>
      </c>
    </row>
    <row r="1385" spans="1:64" x14ac:dyDescent="0.25">
      <c r="A1385" t="str">
        <f>[1]All_Tasks_Billing!A1385</f>
        <v>LAS16.GDB01-12</v>
      </c>
      <c r="B1385" t="str">
        <f>[1]All_Tasks_Billing!B1385</f>
        <v>GDB</v>
      </c>
      <c r="C1385" t="str">
        <f>[1]All_Tasks_Billing!C1385</f>
        <v>25.11.8</v>
      </c>
      <c r="D1385" t="str">
        <f>[1]All_Tasks_Billing!D1385</f>
        <v>GDB11</v>
      </c>
      <c r="E1385" t="str">
        <f>[1]All_Tasks_Billing!E1385</f>
        <v>Ground Resistance - 2pt</v>
      </c>
      <c r="F1385" t="str">
        <f>IF([1]All_Tasks_Billing!F1385="","",[1]All_Tasks_Billing!F1385)</f>
        <v/>
      </c>
      <c r="G1385" t="str">
        <f>IF([1]All_Tasks_Billing!G1385="","",[1]All_Tasks_Billing!G1385)</f>
        <v/>
      </c>
      <c r="H1385" s="45" t="str">
        <f>[1]All_Tasks_Billing!H1385</f>
        <v/>
      </c>
      <c r="I1385" t="str">
        <f>IF([1]All_Tasks_Billing!I1385="","",[1]All_Tasks_Billing!I1385)</f>
        <v/>
      </c>
      <c r="J1385" t="str">
        <f>IF([1]All_Tasks_Billing!J1385="","",[1]All_Tasks_Billing!J1385)</f>
        <v/>
      </c>
      <c r="K1385" t="b">
        <f>[1]All_Tasks_Billing!K1385</f>
        <v>0</v>
      </c>
      <c r="L1385" s="45" t="str">
        <f>[1]All_Tasks_Billing!L1385</f>
        <v/>
      </c>
      <c r="M1385" t="str">
        <f>[1]All_Tasks_Billing!M1385</f>
        <v/>
      </c>
      <c r="N1385" s="46">
        <f>IF([1]All_Tasks_Billing!N1385="",0,[1]All_Tasks_Billing!N1385)</f>
        <v>0</v>
      </c>
      <c r="O1385" t="str">
        <f>[1]All_Tasks_Billing!O1385</f>
        <v/>
      </c>
      <c r="P1385" s="47">
        <f>IF([1]All_Tasks_Billing!P1385="",0,[1]All_Tasks_Billing!P1385)</f>
        <v>1</v>
      </c>
      <c r="Q1385" s="47">
        <f>IF([1]All_Tasks_Billing!Q1385="",0,[1]All_Tasks_Billing!Q1385)</f>
        <v>1</v>
      </c>
      <c r="R1385" s="47">
        <f>IF([1]All_Tasks_Billing!R1385="",0,[1]All_Tasks_Billing!R1385)</f>
        <v>1</v>
      </c>
      <c r="S1385" t="str">
        <f>[1]All_Tasks_Billing!S1385</f>
        <v/>
      </c>
      <c r="T1385" t="str">
        <f>[1]All_Tasks_Billing!T1385</f>
        <v/>
      </c>
      <c r="U1385" t="str">
        <f>[1]All_Tasks_Billing!U1385</f>
        <v/>
      </c>
      <c r="V1385">
        <f>[1]All_Tasks_Billing!V1385</f>
        <v>30</v>
      </c>
      <c r="W1385" s="48">
        <f>[1]All_Tasks_Billing!W1385</f>
        <v>150</v>
      </c>
      <c r="X1385">
        <f>[1]All_Tasks_Billing!X1385</f>
        <v>36388.44000000001</v>
      </c>
      <c r="Y1385">
        <f>[1]All_Tasks_Billing!Y1385</f>
        <v>1</v>
      </c>
      <c r="Z1385" s="49">
        <f>[1]All_Tasks_Billing!Z1385</f>
        <v>0</v>
      </c>
      <c r="AA1385" s="45" t="str">
        <f>[1]All_Tasks_Billing!AA1385</f>
        <v/>
      </c>
      <c r="AB1385" t="str">
        <f>[1]All_Tasks_Billing!AB1385</f>
        <v/>
      </c>
      <c r="AC1385" s="48">
        <f>[1]All_Tasks_Billing!AC1385</f>
        <v>0</v>
      </c>
      <c r="AD1385" s="48">
        <f>[1]All_Tasks_Billing!AD1385</f>
        <v>0</v>
      </c>
      <c r="AE1385" s="48">
        <f>[1]All_Tasks_Billing!AE1385</f>
        <v>0</v>
      </c>
      <c r="AF1385" s="48">
        <f>[1]All_Tasks_Billing!AF1385</f>
        <v>0</v>
      </c>
      <c r="AG1385" s="48">
        <f>[1]All_Tasks_Billing!AG1385</f>
        <v>0</v>
      </c>
      <c r="AH1385" s="48">
        <f>[1]All_Tasks_Billing!AH1385</f>
        <v>2.1000000000000001E-2</v>
      </c>
      <c r="AI1385" s="48">
        <f>[1]All_Tasks_Billing!AI1385</f>
        <v>0</v>
      </c>
      <c r="AJ1385" s="48">
        <f>[1]All_Tasks_Billing!AJ1385</f>
        <v>0</v>
      </c>
      <c r="AK1385" s="48">
        <f>[1]All_Tasks_Billing!AK1385</f>
        <v>0</v>
      </c>
      <c r="AL1385" s="48">
        <f>[1]All_Tasks_Billing!AL1385</f>
        <v>0</v>
      </c>
      <c r="AM1385" s="48">
        <f>[1]All_Tasks_Billing!AM1385</f>
        <v>0</v>
      </c>
      <c r="AN1385" s="48">
        <f>[1]All_Tasks_Billing!AN1385</f>
        <v>0</v>
      </c>
      <c r="AO1385" s="48">
        <f>[1]All_Tasks_Billing!AO1385</f>
        <v>0</v>
      </c>
      <c r="AP1385" s="48">
        <f>[1]All_Tasks_Billing!AP1385</f>
        <v>2.1000000000000001E-2</v>
      </c>
      <c r="AQ1385" s="48">
        <f>[1]All_Tasks_Billing!AQ1385</f>
        <v>0</v>
      </c>
      <c r="AR1385" s="48">
        <f>[1]All_Tasks_Billing!AR1385</f>
        <v>0</v>
      </c>
      <c r="AS1385" s="48">
        <f>[1]All_Tasks_Billing!AS1385</f>
        <v>0</v>
      </c>
      <c r="AT1385" s="48">
        <f>[1]All_Tasks_Billing!AT1385</f>
        <v>0</v>
      </c>
      <c r="AU1385" s="50" t="str">
        <f t="shared" si="378"/>
        <v/>
      </c>
      <c r="AV1385" s="50" t="str">
        <f t="shared" si="379"/>
        <v/>
      </c>
      <c r="AW1385" s="50" t="str">
        <f t="shared" si="380"/>
        <v/>
      </c>
      <c r="AX1385" s="50" t="str">
        <f t="shared" ca="1" si="381"/>
        <v>Not Completed</v>
      </c>
      <c r="AY1385" s="50" t="str">
        <f t="shared" ca="1" si="382"/>
        <v>Not Completed</v>
      </c>
      <c r="AZ1385" s="50" t="str">
        <f t="shared" ca="1" si="383"/>
        <v>Not Completed</v>
      </c>
      <c r="BA1385" s="48">
        <f t="shared" si="384"/>
        <v>0</v>
      </c>
      <c r="BB1385" s="45" t="str">
        <f t="shared" si="385"/>
        <v/>
      </c>
      <c r="BC1385" s="50" t="str">
        <f t="shared" si="386"/>
        <v/>
      </c>
      <c r="BD1385" s="48">
        <f t="shared" si="387"/>
        <v>0</v>
      </c>
      <c r="BE1385" s="50" t="str">
        <f t="shared" si="388"/>
        <v>Not Started</v>
      </c>
      <c r="BF1385" s="51">
        <f t="shared" si="389"/>
        <v>1</v>
      </c>
      <c r="BG1385" s="51">
        <f t="shared" si="390"/>
        <v>0</v>
      </c>
      <c r="BH1385" s="50" t="str">
        <f t="shared" si="391"/>
        <v/>
      </c>
      <c r="BI1385" s="50" t="str">
        <f t="shared" si="392"/>
        <v/>
      </c>
      <c r="BJ1385" s="50" t="str">
        <f t="shared" si="393"/>
        <v/>
      </c>
      <c r="BK1385" s="50" t="str">
        <f t="shared" si="394"/>
        <v xml:space="preserve">Not Started |  | </v>
      </c>
      <c r="BL1385" s="49" t="str">
        <f t="shared" ca="1" si="395"/>
        <v/>
      </c>
    </row>
    <row r="1386" spans="1:64" x14ac:dyDescent="0.25">
      <c r="A1386" t="str">
        <f>[1]All_Tasks_Billing!A1386</f>
        <v>LAS16.GDB01-12</v>
      </c>
      <c r="B1386" t="str">
        <f>[1]All_Tasks_Billing!B1386</f>
        <v>GDB</v>
      </c>
      <c r="C1386" t="str">
        <f>[1]All_Tasks_Billing!C1386</f>
        <v>25.12.1</v>
      </c>
      <c r="D1386" t="str">
        <f>[1]All_Tasks_Billing!D1386</f>
        <v>GDB12</v>
      </c>
      <c r="E1386" t="str">
        <f>[1]All_Tasks_Billing!E1386</f>
        <v>Switchboard</v>
      </c>
      <c r="F1386" t="str">
        <f>IF([1]All_Tasks_Billing!F1386="","",[1]All_Tasks_Billing!F1386)</f>
        <v>GDB SWBD</v>
      </c>
      <c r="G1386" t="str">
        <f>IF([1]All_Tasks_Billing!G1386="","",[1]All_Tasks_Billing!G1386)</f>
        <v/>
      </c>
      <c r="H1386" s="45" t="str">
        <f>[1]All_Tasks_Billing!H1386</f>
        <v/>
      </c>
      <c r="I1386" t="str">
        <f>IF([1]All_Tasks_Billing!I1386="","",[1]All_Tasks_Billing!I1386)</f>
        <v/>
      </c>
      <c r="J1386" t="str">
        <f>IF([1]All_Tasks_Billing!J1386="","",[1]All_Tasks_Billing!J1386)</f>
        <v/>
      </c>
      <c r="K1386" t="b">
        <f>[1]All_Tasks_Billing!K1386</f>
        <v>0</v>
      </c>
      <c r="L1386" s="45" t="str">
        <f>[1]All_Tasks_Billing!L1386</f>
        <v/>
      </c>
      <c r="M1386" t="str">
        <f>[1]All_Tasks_Billing!M1386</f>
        <v/>
      </c>
      <c r="N1386" s="46">
        <f>IF([1]All_Tasks_Billing!N1386="",0,[1]All_Tasks_Billing!N1386)</f>
        <v>0</v>
      </c>
      <c r="O1386" t="str">
        <f>[1]All_Tasks_Billing!O1386</f>
        <v/>
      </c>
      <c r="P1386" s="47">
        <f>IF([1]All_Tasks_Billing!P1386="",0,[1]All_Tasks_Billing!P1386)</f>
        <v>4</v>
      </c>
      <c r="Q1386" s="47">
        <f>IF([1]All_Tasks_Billing!Q1386="",0,[1]All_Tasks_Billing!Q1386)</f>
        <v>4</v>
      </c>
      <c r="R1386" s="47">
        <f>IF([1]All_Tasks_Billing!R1386="",0,[1]All_Tasks_Billing!R1386)</f>
        <v>4</v>
      </c>
      <c r="S1386" t="str">
        <f>[1]All_Tasks_Billing!S1386</f>
        <v/>
      </c>
      <c r="T1386" t="str">
        <f>[1]All_Tasks_Billing!T1386</f>
        <v/>
      </c>
      <c r="U1386" t="str">
        <f>[1]All_Tasks_Billing!U1386</f>
        <v/>
      </c>
      <c r="V1386">
        <f>[1]All_Tasks_Billing!V1386</f>
        <v>30</v>
      </c>
      <c r="W1386" s="48">
        <f>[1]All_Tasks_Billing!W1386</f>
        <v>150</v>
      </c>
      <c r="X1386">
        <f>[1]All_Tasks_Billing!X1386</f>
        <v>36388.44000000001</v>
      </c>
      <c r="Y1386">
        <f>[1]All_Tasks_Billing!Y1386</f>
        <v>1</v>
      </c>
      <c r="Z1386" s="49">
        <f>[1]All_Tasks_Billing!Z1386</f>
        <v>0</v>
      </c>
      <c r="AA1386" s="45" t="str">
        <f>[1]All_Tasks_Billing!AA1386</f>
        <v/>
      </c>
      <c r="AB1386" t="str">
        <f>[1]All_Tasks_Billing!AB1386</f>
        <v/>
      </c>
      <c r="AC1386" s="48">
        <f>[1]All_Tasks_Billing!AC1386</f>
        <v>0</v>
      </c>
      <c r="AD1386" s="48">
        <f>[1]All_Tasks_Billing!AD1386</f>
        <v>0</v>
      </c>
      <c r="AE1386" s="48">
        <f>[1]All_Tasks_Billing!AE1386</f>
        <v>0</v>
      </c>
      <c r="AF1386" s="48">
        <f>[1]All_Tasks_Billing!AF1386</f>
        <v>0</v>
      </c>
      <c r="AG1386" s="48">
        <f>[1]All_Tasks_Billing!AG1386</f>
        <v>0</v>
      </c>
      <c r="AH1386" s="48">
        <f>[1]All_Tasks_Billing!AH1386</f>
        <v>8.4000000000000005E-2</v>
      </c>
      <c r="AI1386" s="48">
        <f>[1]All_Tasks_Billing!AI1386</f>
        <v>0</v>
      </c>
      <c r="AJ1386" s="48">
        <f>[1]All_Tasks_Billing!AJ1386</f>
        <v>0</v>
      </c>
      <c r="AK1386" s="48">
        <f>[1]All_Tasks_Billing!AK1386</f>
        <v>0</v>
      </c>
      <c r="AL1386" s="48">
        <f>[1]All_Tasks_Billing!AL1386</f>
        <v>0</v>
      </c>
      <c r="AM1386" s="48">
        <f>[1]All_Tasks_Billing!AM1386</f>
        <v>0</v>
      </c>
      <c r="AN1386" s="48">
        <f>[1]All_Tasks_Billing!AN1386</f>
        <v>0</v>
      </c>
      <c r="AO1386" s="48">
        <f>[1]All_Tasks_Billing!AO1386</f>
        <v>0</v>
      </c>
      <c r="AP1386" s="48">
        <f>[1]All_Tasks_Billing!AP1386</f>
        <v>8.4000000000000005E-2</v>
      </c>
      <c r="AQ1386" s="48">
        <f>[1]All_Tasks_Billing!AQ1386</f>
        <v>0</v>
      </c>
      <c r="AR1386" s="48">
        <f>[1]All_Tasks_Billing!AR1386</f>
        <v>0</v>
      </c>
      <c r="AS1386" s="48">
        <f>[1]All_Tasks_Billing!AS1386</f>
        <v>0</v>
      </c>
      <c r="AT1386" s="48">
        <f>[1]All_Tasks_Billing!AT1386</f>
        <v>0</v>
      </c>
      <c r="AU1386" s="50" t="str">
        <f t="shared" si="378"/>
        <v/>
      </c>
      <c r="AV1386" s="50" t="str">
        <f t="shared" si="379"/>
        <v/>
      </c>
      <c r="AW1386" s="50" t="str">
        <f t="shared" si="380"/>
        <v/>
      </c>
      <c r="AX1386" s="50" t="str">
        <f t="shared" ca="1" si="381"/>
        <v>Not Completed</v>
      </c>
      <c r="AY1386" s="50" t="str">
        <f t="shared" ca="1" si="382"/>
        <v>Not Completed</v>
      </c>
      <c r="AZ1386" s="50" t="str">
        <f t="shared" ca="1" si="383"/>
        <v>Not Completed</v>
      </c>
      <c r="BA1386" s="48">
        <f t="shared" si="384"/>
        <v>0</v>
      </c>
      <c r="BB1386" s="45" t="str">
        <f t="shared" si="385"/>
        <v/>
      </c>
      <c r="BC1386" s="50" t="str">
        <f t="shared" si="386"/>
        <v/>
      </c>
      <c r="BD1386" s="48">
        <f t="shared" si="387"/>
        <v>0</v>
      </c>
      <c r="BE1386" s="50" t="str">
        <f t="shared" si="388"/>
        <v>Not Started</v>
      </c>
      <c r="BF1386" s="51">
        <f t="shared" si="389"/>
        <v>1</v>
      </c>
      <c r="BG1386" s="51">
        <f t="shared" si="390"/>
        <v>0</v>
      </c>
      <c r="BH1386" s="50" t="str">
        <f t="shared" si="391"/>
        <v/>
      </c>
      <c r="BI1386" s="50" t="str">
        <f t="shared" si="392"/>
        <v/>
      </c>
      <c r="BJ1386" s="50" t="str">
        <f t="shared" si="393"/>
        <v/>
      </c>
      <c r="BK1386" s="50" t="str">
        <f t="shared" si="394"/>
        <v xml:space="preserve">Not Started |  | </v>
      </c>
      <c r="BL1386" s="49" t="str">
        <f t="shared" ca="1" si="395"/>
        <v/>
      </c>
    </row>
    <row r="1387" spans="1:64" x14ac:dyDescent="0.25">
      <c r="A1387" t="str">
        <f>[1]All_Tasks_Billing!A1387</f>
        <v>LAS16.GDB01-12</v>
      </c>
      <c r="B1387" t="str">
        <f>[1]All_Tasks_Billing!B1387</f>
        <v>GDB</v>
      </c>
      <c r="C1387" t="str">
        <f>[1]All_Tasks_Billing!C1387</f>
        <v>25.12.2</v>
      </c>
      <c r="D1387" t="str">
        <f>[1]All_Tasks_Billing!D1387</f>
        <v>GDB12</v>
      </c>
      <c r="E1387" t="str">
        <f>[1]All_Tasks_Billing!E1387</f>
        <v>Circuit Breakers -Primary</v>
      </c>
      <c r="F1387" t="str">
        <f>IF([1]All_Tasks_Billing!F1387="","",[1]All_Tasks_Billing!F1387)</f>
        <v>GDB MAIN</v>
      </c>
      <c r="G1387" t="str">
        <f>IF([1]All_Tasks_Billing!G1387="","",[1]All_Tasks_Billing!G1387)</f>
        <v/>
      </c>
      <c r="H1387" s="45" t="str">
        <f>[1]All_Tasks_Billing!H1387</f>
        <v/>
      </c>
      <c r="I1387" t="str">
        <f>IF([1]All_Tasks_Billing!I1387="","",[1]All_Tasks_Billing!I1387)</f>
        <v/>
      </c>
      <c r="J1387" t="str">
        <f>IF([1]All_Tasks_Billing!J1387="","",[1]All_Tasks_Billing!J1387)</f>
        <v/>
      </c>
      <c r="K1387" t="b">
        <f>[1]All_Tasks_Billing!K1387</f>
        <v>0</v>
      </c>
      <c r="L1387" s="45" t="str">
        <f>[1]All_Tasks_Billing!L1387</f>
        <v/>
      </c>
      <c r="M1387" t="str">
        <f>[1]All_Tasks_Billing!M1387</f>
        <v/>
      </c>
      <c r="N1387" s="46">
        <f>IF([1]All_Tasks_Billing!N1387="",0,[1]All_Tasks_Billing!N1387)</f>
        <v>0</v>
      </c>
      <c r="O1387" t="str">
        <f>[1]All_Tasks_Billing!O1387</f>
        <v/>
      </c>
      <c r="P1387" s="47">
        <f>IF([1]All_Tasks_Billing!P1387="",0,[1]All_Tasks_Billing!P1387)</f>
        <v>4</v>
      </c>
      <c r="Q1387" s="47">
        <f>IF([1]All_Tasks_Billing!Q1387="",0,[1]All_Tasks_Billing!Q1387)</f>
        <v>4</v>
      </c>
      <c r="R1387" s="47">
        <f>IF([1]All_Tasks_Billing!R1387="",0,[1]All_Tasks_Billing!R1387)</f>
        <v>4</v>
      </c>
      <c r="S1387" t="str">
        <f>[1]All_Tasks_Billing!S1387</f>
        <v/>
      </c>
      <c r="T1387" t="str">
        <f>[1]All_Tasks_Billing!T1387</f>
        <v/>
      </c>
      <c r="U1387" t="str">
        <f>[1]All_Tasks_Billing!U1387</f>
        <v/>
      </c>
      <c r="V1387">
        <f>[1]All_Tasks_Billing!V1387</f>
        <v>30</v>
      </c>
      <c r="W1387" s="48">
        <f>[1]All_Tasks_Billing!W1387</f>
        <v>150</v>
      </c>
      <c r="X1387">
        <f>[1]All_Tasks_Billing!X1387</f>
        <v>36388.44000000001</v>
      </c>
      <c r="Y1387">
        <f>[1]All_Tasks_Billing!Y1387</f>
        <v>1</v>
      </c>
      <c r="Z1387" s="49">
        <f>[1]All_Tasks_Billing!Z1387</f>
        <v>0</v>
      </c>
      <c r="AA1387" s="45" t="str">
        <f>[1]All_Tasks_Billing!AA1387</f>
        <v/>
      </c>
      <c r="AB1387" t="str">
        <f>[1]All_Tasks_Billing!AB1387</f>
        <v/>
      </c>
      <c r="AC1387" s="48">
        <f>[1]All_Tasks_Billing!AC1387</f>
        <v>0</v>
      </c>
      <c r="AD1387" s="48">
        <f>[1]All_Tasks_Billing!AD1387</f>
        <v>0</v>
      </c>
      <c r="AE1387" s="48">
        <f>[1]All_Tasks_Billing!AE1387</f>
        <v>0</v>
      </c>
      <c r="AF1387" s="48">
        <f>[1]All_Tasks_Billing!AF1387</f>
        <v>0</v>
      </c>
      <c r="AG1387" s="48">
        <f>[1]All_Tasks_Billing!AG1387</f>
        <v>0</v>
      </c>
      <c r="AH1387" s="48">
        <f>[1]All_Tasks_Billing!AH1387</f>
        <v>8.4000000000000005E-2</v>
      </c>
      <c r="AI1387" s="48">
        <f>[1]All_Tasks_Billing!AI1387</f>
        <v>0</v>
      </c>
      <c r="AJ1387" s="48">
        <f>[1]All_Tasks_Billing!AJ1387</f>
        <v>0</v>
      </c>
      <c r="AK1387" s="48">
        <f>[1]All_Tasks_Billing!AK1387</f>
        <v>0</v>
      </c>
      <c r="AL1387" s="48">
        <f>[1]All_Tasks_Billing!AL1387</f>
        <v>0</v>
      </c>
      <c r="AM1387" s="48">
        <f>[1]All_Tasks_Billing!AM1387</f>
        <v>0</v>
      </c>
      <c r="AN1387" s="48">
        <f>[1]All_Tasks_Billing!AN1387</f>
        <v>0</v>
      </c>
      <c r="AO1387" s="48">
        <f>[1]All_Tasks_Billing!AO1387</f>
        <v>0</v>
      </c>
      <c r="AP1387" s="48">
        <f>[1]All_Tasks_Billing!AP1387</f>
        <v>8.4000000000000005E-2</v>
      </c>
      <c r="AQ1387" s="48">
        <f>[1]All_Tasks_Billing!AQ1387</f>
        <v>0</v>
      </c>
      <c r="AR1387" s="48">
        <f>[1]All_Tasks_Billing!AR1387</f>
        <v>0</v>
      </c>
      <c r="AS1387" s="48">
        <f>[1]All_Tasks_Billing!AS1387</f>
        <v>0</v>
      </c>
      <c r="AT1387" s="48">
        <f>[1]All_Tasks_Billing!AT1387</f>
        <v>0</v>
      </c>
      <c r="AU1387" s="50" t="str">
        <f t="shared" si="378"/>
        <v/>
      </c>
      <c r="AV1387" s="50" t="str">
        <f t="shared" si="379"/>
        <v/>
      </c>
      <c r="AW1387" s="50" t="str">
        <f t="shared" si="380"/>
        <v/>
      </c>
      <c r="AX1387" s="50" t="str">
        <f t="shared" ca="1" si="381"/>
        <v>Not Completed</v>
      </c>
      <c r="AY1387" s="50" t="str">
        <f t="shared" ca="1" si="382"/>
        <v>Not Completed</v>
      </c>
      <c r="AZ1387" s="50" t="str">
        <f t="shared" ca="1" si="383"/>
        <v>Not Completed</v>
      </c>
      <c r="BA1387" s="48">
        <f t="shared" si="384"/>
        <v>0</v>
      </c>
      <c r="BB1387" s="45" t="str">
        <f t="shared" si="385"/>
        <v/>
      </c>
      <c r="BC1387" s="50" t="str">
        <f t="shared" si="386"/>
        <v/>
      </c>
      <c r="BD1387" s="48">
        <f t="shared" si="387"/>
        <v>0</v>
      </c>
      <c r="BE1387" s="50" t="str">
        <f t="shared" si="388"/>
        <v>Not Started</v>
      </c>
      <c r="BF1387" s="51">
        <f t="shared" si="389"/>
        <v>1</v>
      </c>
      <c r="BG1387" s="51">
        <f t="shared" si="390"/>
        <v>0</v>
      </c>
      <c r="BH1387" s="50" t="str">
        <f t="shared" si="391"/>
        <v/>
      </c>
      <c r="BI1387" s="50" t="str">
        <f t="shared" si="392"/>
        <v/>
      </c>
      <c r="BJ1387" s="50" t="str">
        <f t="shared" si="393"/>
        <v/>
      </c>
      <c r="BK1387" s="50" t="str">
        <f t="shared" si="394"/>
        <v xml:space="preserve">Not Started |  | </v>
      </c>
      <c r="BL1387" s="49" t="str">
        <f t="shared" ca="1" si="395"/>
        <v/>
      </c>
    </row>
    <row r="1388" spans="1:64" x14ac:dyDescent="0.25">
      <c r="A1388" t="str">
        <f>[1]All_Tasks_Billing!A1388</f>
        <v>LAS16.GDB01-12</v>
      </c>
      <c r="B1388" t="str">
        <f>[1]All_Tasks_Billing!B1388</f>
        <v>GDB</v>
      </c>
      <c r="C1388" t="str">
        <f>[1]All_Tasks_Billing!C1388</f>
        <v>25.12.3</v>
      </c>
      <c r="D1388" t="str">
        <f>[1]All_Tasks_Billing!D1388</f>
        <v>GDB12</v>
      </c>
      <c r="E1388" t="str">
        <f>[1]All_Tasks_Billing!E1388</f>
        <v>Circuit Breakers -Primary</v>
      </c>
      <c r="F1388" t="str">
        <f>IF([1]All_Tasks_Billing!F1388="","",[1]All_Tasks_Billing!F1388)</f>
        <v>GDB LB</v>
      </c>
      <c r="G1388" t="str">
        <f>IF([1]All_Tasks_Billing!G1388="","",[1]All_Tasks_Billing!G1388)</f>
        <v/>
      </c>
      <c r="H1388" s="45" t="str">
        <f>[1]All_Tasks_Billing!H1388</f>
        <v/>
      </c>
      <c r="I1388" t="str">
        <f>IF([1]All_Tasks_Billing!I1388="","",[1]All_Tasks_Billing!I1388)</f>
        <v/>
      </c>
      <c r="J1388" t="str">
        <f>IF([1]All_Tasks_Billing!J1388="","",[1]All_Tasks_Billing!J1388)</f>
        <v/>
      </c>
      <c r="K1388" t="b">
        <f>[1]All_Tasks_Billing!K1388</f>
        <v>0</v>
      </c>
      <c r="L1388" s="45" t="str">
        <f>[1]All_Tasks_Billing!L1388</f>
        <v/>
      </c>
      <c r="M1388" t="str">
        <f>[1]All_Tasks_Billing!M1388</f>
        <v/>
      </c>
      <c r="N1388" s="46">
        <f>IF([1]All_Tasks_Billing!N1388="",0,[1]All_Tasks_Billing!N1388)</f>
        <v>0</v>
      </c>
      <c r="O1388" t="str">
        <f>[1]All_Tasks_Billing!O1388</f>
        <v/>
      </c>
      <c r="P1388" s="47">
        <f>IF([1]All_Tasks_Billing!P1388="",0,[1]All_Tasks_Billing!P1388)</f>
        <v>4</v>
      </c>
      <c r="Q1388" s="47">
        <f>IF([1]All_Tasks_Billing!Q1388="",0,[1]All_Tasks_Billing!Q1388)</f>
        <v>4</v>
      </c>
      <c r="R1388" s="47">
        <f>IF([1]All_Tasks_Billing!R1388="",0,[1]All_Tasks_Billing!R1388)</f>
        <v>4</v>
      </c>
      <c r="S1388" t="str">
        <f>[1]All_Tasks_Billing!S1388</f>
        <v/>
      </c>
      <c r="T1388" t="str">
        <f>[1]All_Tasks_Billing!T1388</f>
        <v/>
      </c>
      <c r="U1388" t="str">
        <f>[1]All_Tasks_Billing!U1388</f>
        <v/>
      </c>
      <c r="V1388">
        <f>[1]All_Tasks_Billing!V1388</f>
        <v>30</v>
      </c>
      <c r="W1388" s="48">
        <f>[1]All_Tasks_Billing!W1388</f>
        <v>150</v>
      </c>
      <c r="X1388">
        <f>[1]All_Tasks_Billing!X1388</f>
        <v>36388.44000000001</v>
      </c>
      <c r="Y1388">
        <f>[1]All_Tasks_Billing!Y1388</f>
        <v>1</v>
      </c>
      <c r="Z1388" s="49">
        <f>[1]All_Tasks_Billing!Z1388</f>
        <v>0</v>
      </c>
      <c r="AA1388" s="45" t="str">
        <f>[1]All_Tasks_Billing!AA1388</f>
        <v/>
      </c>
      <c r="AB1388" t="str">
        <f>[1]All_Tasks_Billing!AB1388</f>
        <v/>
      </c>
      <c r="AC1388" s="48">
        <f>[1]All_Tasks_Billing!AC1388</f>
        <v>0</v>
      </c>
      <c r="AD1388" s="48">
        <f>[1]All_Tasks_Billing!AD1388</f>
        <v>0</v>
      </c>
      <c r="AE1388" s="48">
        <f>[1]All_Tasks_Billing!AE1388</f>
        <v>0</v>
      </c>
      <c r="AF1388" s="48">
        <f>[1]All_Tasks_Billing!AF1388</f>
        <v>0</v>
      </c>
      <c r="AG1388" s="48">
        <f>[1]All_Tasks_Billing!AG1388</f>
        <v>0</v>
      </c>
      <c r="AH1388" s="48">
        <f>[1]All_Tasks_Billing!AH1388</f>
        <v>8.4000000000000005E-2</v>
      </c>
      <c r="AI1388" s="48">
        <f>[1]All_Tasks_Billing!AI1388</f>
        <v>0</v>
      </c>
      <c r="AJ1388" s="48">
        <f>[1]All_Tasks_Billing!AJ1388</f>
        <v>0</v>
      </c>
      <c r="AK1388" s="48">
        <f>[1]All_Tasks_Billing!AK1388</f>
        <v>0</v>
      </c>
      <c r="AL1388" s="48">
        <f>[1]All_Tasks_Billing!AL1388</f>
        <v>0</v>
      </c>
      <c r="AM1388" s="48">
        <f>[1]All_Tasks_Billing!AM1388</f>
        <v>0</v>
      </c>
      <c r="AN1388" s="48">
        <f>[1]All_Tasks_Billing!AN1388</f>
        <v>0</v>
      </c>
      <c r="AO1388" s="48">
        <f>[1]All_Tasks_Billing!AO1388</f>
        <v>0</v>
      </c>
      <c r="AP1388" s="48">
        <f>[1]All_Tasks_Billing!AP1388</f>
        <v>8.4000000000000005E-2</v>
      </c>
      <c r="AQ1388" s="48">
        <f>[1]All_Tasks_Billing!AQ1388</f>
        <v>0</v>
      </c>
      <c r="AR1388" s="48">
        <f>[1]All_Tasks_Billing!AR1388</f>
        <v>0</v>
      </c>
      <c r="AS1388" s="48">
        <f>[1]All_Tasks_Billing!AS1388</f>
        <v>0</v>
      </c>
      <c r="AT1388" s="48">
        <f>[1]All_Tasks_Billing!AT1388</f>
        <v>0</v>
      </c>
      <c r="AU1388" s="50" t="str">
        <f t="shared" si="378"/>
        <v/>
      </c>
      <c r="AV1388" s="50" t="str">
        <f t="shared" si="379"/>
        <v/>
      </c>
      <c r="AW1388" s="50" t="str">
        <f t="shared" si="380"/>
        <v/>
      </c>
      <c r="AX1388" s="50" t="str">
        <f t="shared" ca="1" si="381"/>
        <v>Not Completed</v>
      </c>
      <c r="AY1388" s="50" t="str">
        <f t="shared" ca="1" si="382"/>
        <v>Not Completed</v>
      </c>
      <c r="AZ1388" s="50" t="str">
        <f t="shared" ca="1" si="383"/>
        <v>Not Completed</v>
      </c>
      <c r="BA1388" s="48">
        <f t="shared" si="384"/>
        <v>0</v>
      </c>
      <c r="BB1388" s="45" t="str">
        <f t="shared" si="385"/>
        <v/>
      </c>
      <c r="BC1388" s="50" t="str">
        <f t="shared" si="386"/>
        <v/>
      </c>
      <c r="BD1388" s="48">
        <f t="shared" si="387"/>
        <v>0</v>
      </c>
      <c r="BE1388" s="50" t="str">
        <f t="shared" si="388"/>
        <v>Not Started</v>
      </c>
      <c r="BF1388" s="51">
        <f t="shared" si="389"/>
        <v>1</v>
      </c>
      <c r="BG1388" s="51">
        <f t="shared" si="390"/>
        <v>0</v>
      </c>
      <c r="BH1388" s="50" t="str">
        <f t="shared" si="391"/>
        <v/>
      </c>
      <c r="BI1388" s="50" t="str">
        <f t="shared" si="392"/>
        <v/>
      </c>
      <c r="BJ1388" s="50" t="str">
        <f t="shared" si="393"/>
        <v/>
      </c>
      <c r="BK1388" s="50" t="str">
        <f t="shared" si="394"/>
        <v xml:space="preserve">Not Started |  | </v>
      </c>
      <c r="BL1388" s="49" t="str">
        <f t="shared" ca="1" si="395"/>
        <v/>
      </c>
    </row>
    <row r="1389" spans="1:64" x14ac:dyDescent="0.25">
      <c r="A1389" t="str">
        <f>[1]All_Tasks_Billing!A1389</f>
        <v>LAS16.GDB01-12</v>
      </c>
      <c r="B1389" t="str">
        <f>[1]All_Tasks_Billing!B1389</f>
        <v>GDB</v>
      </c>
      <c r="C1389" t="str">
        <f>[1]All_Tasks_Billing!C1389</f>
        <v>25.12.4</v>
      </c>
      <c r="D1389" t="str">
        <f>[1]All_Tasks_Billing!D1389</f>
        <v>GDB12</v>
      </c>
      <c r="E1389" t="str">
        <f>[1]All_Tasks_Billing!E1389</f>
        <v>XFMR - Dry-Type, Small</v>
      </c>
      <c r="F1389" t="str">
        <f>IF([1]All_Tasks_Billing!F1389="","",[1]All_Tasks_Billing!F1389)</f>
        <v/>
      </c>
      <c r="G1389" t="str">
        <f>IF([1]All_Tasks_Billing!G1389="","",[1]All_Tasks_Billing!G1389)</f>
        <v/>
      </c>
      <c r="H1389" s="45" t="str">
        <f>[1]All_Tasks_Billing!H1389</f>
        <v/>
      </c>
      <c r="I1389" t="str">
        <f>IF([1]All_Tasks_Billing!I1389="","",[1]All_Tasks_Billing!I1389)</f>
        <v/>
      </c>
      <c r="J1389" t="str">
        <f>IF([1]All_Tasks_Billing!J1389="","",[1]All_Tasks_Billing!J1389)</f>
        <v/>
      </c>
      <c r="K1389" t="b">
        <f>[1]All_Tasks_Billing!K1389</f>
        <v>0</v>
      </c>
      <c r="L1389" s="45" t="str">
        <f>[1]All_Tasks_Billing!L1389</f>
        <v/>
      </c>
      <c r="M1389" t="str">
        <f>[1]All_Tasks_Billing!M1389</f>
        <v/>
      </c>
      <c r="N1389" s="46">
        <f>IF([1]All_Tasks_Billing!N1389="",0,[1]All_Tasks_Billing!N1389)</f>
        <v>0</v>
      </c>
      <c r="O1389" t="str">
        <f>[1]All_Tasks_Billing!O1389</f>
        <v/>
      </c>
      <c r="P1389" s="47">
        <f>IF([1]All_Tasks_Billing!P1389="",0,[1]All_Tasks_Billing!P1389)</f>
        <v>2</v>
      </c>
      <c r="Q1389" s="47">
        <f>IF([1]All_Tasks_Billing!Q1389="",0,[1]All_Tasks_Billing!Q1389)</f>
        <v>2</v>
      </c>
      <c r="R1389" s="47">
        <f>IF([1]All_Tasks_Billing!R1389="",0,[1]All_Tasks_Billing!R1389)</f>
        <v>2</v>
      </c>
      <c r="S1389" t="str">
        <f>[1]All_Tasks_Billing!S1389</f>
        <v/>
      </c>
      <c r="T1389" t="str">
        <f>[1]All_Tasks_Billing!T1389</f>
        <v/>
      </c>
      <c r="U1389" t="str">
        <f>[1]All_Tasks_Billing!U1389</f>
        <v/>
      </c>
      <c r="V1389">
        <f>[1]All_Tasks_Billing!V1389</f>
        <v>30</v>
      </c>
      <c r="W1389" s="48">
        <f>[1]All_Tasks_Billing!W1389</f>
        <v>150</v>
      </c>
      <c r="X1389">
        <f>[1]All_Tasks_Billing!X1389</f>
        <v>36388.44000000001</v>
      </c>
      <c r="Y1389">
        <f>[1]All_Tasks_Billing!Y1389</f>
        <v>1</v>
      </c>
      <c r="Z1389" s="49">
        <f>[1]All_Tasks_Billing!Z1389</f>
        <v>0</v>
      </c>
      <c r="AA1389" s="45" t="str">
        <f>[1]All_Tasks_Billing!AA1389</f>
        <v/>
      </c>
      <c r="AB1389" t="str">
        <f>[1]All_Tasks_Billing!AB1389</f>
        <v/>
      </c>
      <c r="AC1389" s="48">
        <f>[1]All_Tasks_Billing!AC1389</f>
        <v>0</v>
      </c>
      <c r="AD1389" s="48">
        <f>[1]All_Tasks_Billing!AD1389</f>
        <v>0</v>
      </c>
      <c r="AE1389" s="48">
        <f>[1]All_Tasks_Billing!AE1389</f>
        <v>0</v>
      </c>
      <c r="AF1389" s="48">
        <f>[1]All_Tasks_Billing!AF1389</f>
        <v>0</v>
      </c>
      <c r="AG1389" s="48">
        <f>[1]All_Tasks_Billing!AG1389</f>
        <v>0</v>
      </c>
      <c r="AH1389" s="48">
        <f>[1]All_Tasks_Billing!AH1389</f>
        <v>4.2000000000000003E-2</v>
      </c>
      <c r="AI1389" s="48">
        <f>[1]All_Tasks_Billing!AI1389</f>
        <v>0</v>
      </c>
      <c r="AJ1389" s="48">
        <f>[1]All_Tasks_Billing!AJ1389</f>
        <v>0</v>
      </c>
      <c r="AK1389" s="48">
        <f>[1]All_Tasks_Billing!AK1389</f>
        <v>0</v>
      </c>
      <c r="AL1389" s="48">
        <f>[1]All_Tasks_Billing!AL1389</f>
        <v>0</v>
      </c>
      <c r="AM1389" s="48">
        <f>[1]All_Tasks_Billing!AM1389</f>
        <v>0</v>
      </c>
      <c r="AN1389" s="48">
        <f>[1]All_Tasks_Billing!AN1389</f>
        <v>0</v>
      </c>
      <c r="AO1389" s="48">
        <f>[1]All_Tasks_Billing!AO1389</f>
        <v>0</v>
      </c>
      <c r="AP1389" s="48">
        <f>[1]All_Tasks_Billing!AP1389</f>
        <v>4.2000000000000003E-2</v>
      </c>
      <c r="AQ1389" s="48">
        <f>[1]All_Tasks_Billing!AQ1389</f>
        <v>0</v>
      </c>
      <c r="AR1389" s="48">
        <f>[1]All_Tasks_Billing!AR1389</f>
        <v>0</v>
      </c>
      <c r="AS1389" s="48">
        <f>[1]All_Tasks_Billing!AS1389</f>
        <v>0</v>
      </c>
      <c r="AT1389" s="48">
        <f>[1]All_Tasks_Billing!AT1389</f>
        <v>0</v>
      </c>
      <c r="AU1389" s="50" t="str">
        <f t="shared" si="378"/>
        <v/>
      </c>
      <c r="AV1389" s="50" t="str">
        <f t="shared" si="379"/>
        <v/>
      </c>
      <c r="AW1389" s="50" t="str">
        <f t="shared" si="380"/>
        <v/>
      </c>
      <c r="AX1389" s="50" t="str">
        <f t="shared" ca="1" si="381"/>
        <v>Not Completed</v>
      </c>
      <c r="AY1389" s="50" t="str">
        <f t="shared" ca="1" si="382"/>
        <v>Not Completed</v>
      </c>
      <c r="AZ1389" s="50" t="str">
        <f t="shared" ca="1" si="383"/>
        <v>Not Completed</v>
      </c>
      <c r="BA1389" s="48">
        <f t="shared" si="384"/>
        <v>0</v>
      </c>
      <c r="BB1389" s="45" t="str">
        <f t="shared" si="385"/>
        <v/>
      </c>
      <c r="BC1389" s="50" t="str">
        <f t="shared" si="386"/>
        <v/>
      </c>
      <c r="BD1389" s="48">
        <f t="shared" si="387"/>
        <v>0</v>
      </c>
      <c r="BE1389" s="50" t="str">
        <f t="shared" si="388"/>
        <v>Not Started</v>
      </c>
      <c r="BF1389" s="51">
        <f t="shared" si="389"/>
        <v>1</v>
      </c>
      <c r="BG1389" s="51">
        <f t="shared" si="390"/>
        <v>0</v>
      </c>
      <c r="BH1389" s="50" t="str">
        <f t="shared" si="391"/>
        <v/>
      </c>
      <c r="BI1389" s="50" t="str">
        <f t="shared" si="392"/>
        <v/>
      </c>
      <c r="BJ1389" s="50" t="str">
        <f t="shared" si="393"/>
        <v/>
      </c>
      <c r="BK1389" s="50" t="str">
        <f t="shared" si="394"/>
        <v xml:space="preserve">Not Started |  | </v>
      </c>
      <c r="BL1389" s="49" t="str">
        <f t="shared" ca="1" si="395"/>
        <v/>
      </c>
    </row>
    <row r="1390" spans="1:64" x14ac:dyDescent="0.25">
      <c r="A1390" t="str">
        <f>[1]All_Tasks_Billing!A1390</f>
        <v>LAS16.GDB01-12</v>
      </c>
      <c r="B1390" t="str">
        <f>[1]All_Tasks_Billing!B1390</f>
        <v>GDB</v>
      </c>
      <c r="C1390" t="str">
        <f>[1]All_Tasks_Billing!C1390</f>
        <v>25.12.5</v>
      </c>
      <c r="D1390" t="str">
        <f>[1]All_Tasks_Billing!D1390</f>
        <v>GDB12</v>
      </c>
      <c r="E1390" t="str">
        <f>[1]All_Tasks_Billing!E1390</f>
        <v>Panelboards</v>
      </c>
      <c r="F1390" t="str">
        <f>IF([1]All_Tasks_Billing!F1390="","",[1]All_Tasks_Billing!F1390)</f>
        <v/>
      </c>
      <c r="G1390" t="str">
        <f>IF([1]All_Tasks_Billing!G1390="","",[1]All_Tasks_Billing!G1390)</f>
        <v/>
      </c>
      <c r="H1390" s="45" t="str">
        <f>[1]All_Tasks_Billing!H1390</f>
        <v/>
      </c>
      <c r="I1390" t="str">
        <f>IF([1]All_Tasks_Billing!I1390="","",[1]All_Tasks_Billing!I1390)</f>
        <v/>
      </c>
      <c r="J1390" t="str">
        <f>IF([1]All_Tasks_Billing!J1390="","",[1]All_Tasks_Billing!J1390)</f>
        <v/>
      </c>
      <c r="K1390" t="b">
        <f>[1]All_Tasks_Billing!K1390</f>
        <v>0</v>
      </c>
      <c r="L1390" s="45" t="str">
        <f>[1]All_Tasks_Billing!L1390</f>
        <v/>
      </c>
      <c r="M1390" t="str">
        <f>[1]All_Tasks_Billing!M1390</f>
        <v/>
      </c>
      <c r="N1390" s="46">
        <f>IF([1]All_Tasks_Billing!N1390="",0,[1]All_Tasks_Billing!N1390)</f>
        <v>0</v>
      </c>
      <c r="O1390" t="str">
        <f>[1]All_Tasks_Billing!O1390</f>
        <v/>
      </c>
      <c r="P1390" s="47">
        <f>IF([1]All_Tasks_Billing!P1390="",0,[1]All_Tasks_Billing!P1390)</f>
        <v>0.5</v>
      </c>
      <c r="Q1390" s="47">
        <f>IF([1]All_Tasks_Billing!Q1390="",0,[1]All_Tasks_Billing!Q1390)</f>
        <v>0.5</v>
      </c>
      <c r="R1390" s="47">
        <f>IF([1]All_Tasks_Billing!R1390="",0,[1]All_Tasks_Billing!R1390)</f>
        <v>0.5</v>
      </c>
      <c r="S1390" t="str">
        <f>[1]All_Tasks_Billing!S1390</f>
        <v/>
      </c>
      <c r="T1390" t="str">
        <f>[1]All_Tasks_Billing!T1390</f>
        <v/>
      </c>
      <c r="U1390" t="str">
        <f>[1]All_Tasks_Billing!U1390</f>
        <v/>
      </c>
      <c r="V1390">
        <f>[1]All_Tasks_Billing!V1390</f>
        <v>30</v>
      </c>
      <c r="W1390" s="48">
        <f>[1]All_Tasks_Billing!W1390</f>
        <v>150</v>
      </c>
      <c r="X1390">
        <f>[1]All_Tasks_Billing!X1390</f>
        <v>36388.44000000001</v>
      </c>
      <c r="Y1390">
        <f>[1]All_Tasks_Billing!Y1390</f>
        <v>1</v>
      </c>
      <c r="Z1390" s="49">
        <f>[1]All_Tasks_Billing!Z1390</f>
        <v>0</v>
      </c>
      <c r="AA1390" s="45" t="str">
        <f>[1]All_Tasks_Billing!AA1390</f>
        <v/>
      </c>
      <c r="AB1390" t="str">
        <f>[1]All_Tasks_Billing!AB1390</f>
        <v/>
      </c>
      <c r="AC1390" s="48">
        <f>[1]All_Tasks_Billing!AC1390</f>
        <v>0</v>
      </c>
      <c r="AD1390" s="48">
        <f>[1]All_Tasks_Billing!AD1390</f>
        <v>0</v>
      </c>
      <c r="AE1390" s="48">
        <f>[1]All_Tasks_Billing!AE1390</f>
        <v>0</v>
      </c>
      <c r="AF1390" s="48">
        <f>[1]All_Tasks_Billing!AF1390</f>
        <v>0</v>
      </c>
      <c r="AG1390" s="48">
        <f>[1]All_Tasks_Billing!AG1390</f>
        <v>0</v>
      </c>
      <c r="AH1390" s="48">
        <f>[1]All_Tasks_Billing!AH1390</f>
        <v>1.0500000000000001E-2</v>
      </c>
      <c r="AI1390" s="48">
        <f>[1]All_Tasks_Billing!AI1390</f>
        <v>0</v>
      </c>
      <c r="AJ1390" s="48">
        <f>[1]All_Tasks_Billing!AJ1390</f>
        <v>0</v>
      </c>
      <c r="AK1390" s="48">
        <f>[1]All_Tasks_Billing!AK1390</f>
        <v>0</v>
      </c>
      <c r="AL1390" s="48">
        <f>[1]All_Tasks_Billing!AL1390</f>
        <v>0</v>
      </c>
      <c r="AM1390" s="48">
        <f>[1]All_Tasks_Billing!AM1390</f>
        <v>0</v>
      </c>
      <c r="AN1390" s="48">
        <f>[1]All_Tasks_Billing!AN1390</f>
        <v>0</v>
      </c>
      <c r="AO1390" s="48">
        <f>[1]All_Tasks_Billing!AO1390</f>
        <v>0</v>
      </c>
      <c r="AP1390" s="48">
        <f>[1]All_Tasks_Billing!AP1390</f>
        <v>1.0500000000000001E-2</v>
      </c>
      <c r="AQ1390" s="48">
        <f>[1]All_Tasks_Billing!AQ1390</f>
        <v>0</v>
      </c>
      <c r="AR1390" s="48">
        <f>[1]All_Tasks_Billing!AR1390</f>
        <v>0</v>
      </c>
      <c r="AS1390" s="48">
        <f>[1]All_Tasks_Billing!AS1390</f>
        <v>0</v>
      </c>
      <c r="AT1390" s="48">
        <f>[1]All_Tasks_Billing!AT1390</f>
        <v>0</v>
      </c>
      <c r="AU1390" s="50" t="str">
        <f t="shared" si="378"/>
        <v/>
      </c>
      <c r="AV1390" s="50" t="str">
        <f t="shared" si="379"/>
        <v/>
      </c>
      <c r="AW1390" s="50" t="str">
        <f t="shared" si="380"/>
        <v/>
      </c>
      <c r="AX1390" s="50" t="str">
        <f t="shared" ca="1" si="381"/>
        <v>Not Completed</v>
      </c>
      <c r="AY1390" s="50" t="str">
        <f t="shared" ca="1" si="382"/>
        <v>Not Completed</v>
      </c>
      <c r="AZ1390" s="50" t="str">
        <f t="shared" ca="1" si="383"/>
        <v>Not Completed</v>
      </c>
      <c r="BA1390" s="48">
        <f t="shared" si="384"/>
        <v>0</v>
      </c>
      <c r="BB1390" s="45" t="str">
        <f t="shared" si="385"/>
        <v/>
      </c>
      <c r="BC1390" s="50" t="str">
        <f t="shared" si="386"/>
        <v/>
      </c>
      <c r="BD1390" s="48">
        <f t="shared" si="387"/>
        <v>0</v>
      </c>
      <c r="BE1390" s="50" t="str">
        <f t="shared" si="388"/>
        <v>Not Started</v>
      </c>
      <c r="BF1390" s="51">
        <f t="shared" si="389"/>
        <v>1</v>
      </c>
      <c r="BG1390" s="51">
        <f t="shared" si="390"/>
        <v>0</v>
      </c>
      <c r="BH1390" s="50" t="str">
        <f t="shared" si="391"/>
        <v/>
      </c>
      <c r="BI1390" s="50" t="str">
        <f t="shared" si="392"/>
        <v/>
      </c>
      <c r="BJ1390" s="50" t="str">
        <f t="shared" si="393"/>
        <v/>
      </c>
      <c r="BK1390" s="50" t="str">
        <f t="shared" si="394"/>
        <v xml:space="preserve">Not Started |  | </v>
      </c>
      <c r="BL1390" s="49" t="str">
        <f t="shared" ca="1" si="395"/>
        <v/>
      </c>
    </row>
    <row r="1391" spans="1:64" x14ac:dyDescent="0.25">
      <c r="A1391" t="str">
        <f>[1]All_Tasks_Billing!A1391</f>
        <v>LAS16.GDB01-12</v>
      </c>
      <c r="B1391" t="str">
        <f>[1]All_Tasks_Billing!B1391</f>
        <v>GDB</v>
      </c>
      <c r="C1391" t="str">
        <f>[1]All_Tasks_Billing!C1391</f>
        <v>25.12.6</v>
      </c>
      <c r="D1391" t="str">
        <f>[1]All_Tasks_Billing!D1391</f>
        <v>GDB12</v>
      </c>
      <c r="E1391" t="str">
        <f>[1]All_Tasks_Billing!E1391</f>
        <v>LV Cables</v>
      </c>
      <c r="F1391" t="str">
        <f>IF([1]All_Tasks_Billing!F1391="","",[1]All_Tasks_Billing!F1391)</f>
        <v/>
      </c>
      <c r="G1391" t="str">
        <f>IF([1]All_Tasks_Billing!G1391="","",[1]All_Tasks_Billing!G1391)</f>
        <v/>
      </c>
      <c r="H1391" s="45" t="str">
        <f>[1]All_Tasks_Billing!H1391</f>
        <v/>
      </c>
      <c r="I1391" t="str">
        <f>IF([1]All_Tasks_Billing!I1391="","",[1]All_Tasks_Billing!I1391)</f>
        <v/>
      </c>
      <c r="J1391" t="str">
        <f>IF([1]All_Tasks_Billing!J1391="","",[1]All_Tasks_Billing!J1391)</f>
        <v/>
      </c>
      <c r="K1391" t="b">
        <f>[1]All_Tasks_Billing!K1391</f>
        <v>0</v>
      </c>
      <c r="L1391" s="45" t="str">
        <f>[1]All_Tasks_Billing!L1391</f>
        <v/>
      </c>
      <c r="M1391" t="str">
        <f>[1]All_Tasks_Billing!M1391</f>
        <v/>
      </c>
      <c r="N1391" s="46">
        <f>IF([1]All_Tasks_Billing!N1391="",0,[1]All_Tasks_Billing!N1391)</f>
        <v>0</v>
      </c>
      <c r="O1391" t="str">
        <f>[1]All_Tasks_Billing!O1391</f>
        <v/>
      </c>
      <c r="P1391" s="47">
        <f>IF([1]All_Tasks_Billing!P1391="",0,[1]All_Tasks_Billing!P1391)</f>
        <v>0.3</v>
      </c>
      <c r="Q1391" s="47">
        <f>IF([1]All_Tasks_Billing!Q1391="",0,[1]All_Tasks_Billing!Q1391)</f>
        <v>0.3</v>
      </c>
      <c r="R1391" s="47">
        <f>IF([1]All_Tasks_Billing!R1391="",0,[1]All_Tasks_Billing!R1391)</f>
        <v>0.3</v>
      </c>
      <c r="S1391" t="str">
        <f>[1]All_Tasks_Billing!S1391</f>
        <v/>
      </c>
      <c r="T1391" t="str">
        <f>[1]All_Tasks_Billing!T1391</f>
        <v/>
      </c>
      <c r="U1391" t="str">
        <f>[1]All_Tasks_Billing!U1391</f>
        <v/>
      </c>
      <c r="V1391">
        <f>[1]All_Tasks_Billing!V1391</f>
        <v>30</v>
      </c>
      <c r="W1391" s="48">
        <f>[1]All_Tasks_Billing!W1391</f>
        <v>150</v>
      </c>
      <c r="X1391">
        <f>[1]All_Tasks_Billing!X1391</f>
        <v>36388.44000000001</v>
      </c>
      <c r="Y1391">
        <f>[1]All_Tasks_Billing!Y1391</f>
        <v>1</v>
      </c>
      <c r="Z1391" s="49">
        <f>[1]All_Tasks_Billing!Z1391</f>
        <v>0</v>
      </c>
      <c r="AA1391" s="45" t="str">
        <f>[1]All_Tasks_Billing!AA1391</f>
        <v/>
      </c>
      <c r="AB1391" t="str">
        <f>[1]All_Tasks_Billing!AB1391</f>
        <v/>
      </c>
      <c r="AC1391" s="48">
        <f>[1]All_Tasks_Billing!AC1391</f>
        <v>0</v>
      </c>
      <c r="AD1391" s="48">
        <f>[1]All_Tasks_Billing!AD1391</f>
        <v>0</v>
      </c>
      <c r="AE1391" s="48">
        <f>[1]All_Tasks_Billing!AE1391</f>
        <v>0</v>
      </c>
      <c r="AF1391" s="48">
        <f>[1]All_Tasks_Billing!AF1391</f>
        <v>0</v>
      </c>
      <c r="AG1391" s="48">
        <f>[1]All_Tasks_Billing!AG1391</f>
        <v>0</v>
      </c>
      <c r="AH1391" s="48">
        <f>[1]All_Tasks_Billing!AH1391</f>
        <v>6.3E-3</v>
      </c>
      <c r="AI1391" s="48">
        <f>[1]All_Tasks_Billing!AI1391</f>
        <v>0</v>
      </c>
      <c r="AJ1391" s="48">
        <f>[1]All_Tasks_Billing!AJ1391</f>
        <v>0</v>
      </c>
      <c r="AK1391" s="48">
        <f>[1]All_Tasks_Billing!AK1391</f>
        <v>0</v>
      </c>
      <c r="AL1391" s="48">
        <f>[1]All_Tasks_Billing!AL1391</f>
        <v>0</v>
      </c>
      <c r="AM1391" s="48">
        <f>[1]All_Tasks_Billing!AM1391</f>
        <v>0</v>
      </c>
      <c r="AN1391" s="48">
        <f>[1]All_Tasks_Billing!AN1391</f>
        <v>0</v>
      </c>
      <c r="AO1391" s="48">
        <f>[1]All_Tasks_Billing!AO1391</f>
        <v>0</v>
      </c>
      <c r="AP1391" s="48">
        <f>[1]All_Tasks_Billing!AP1391</f>
        <v>6.3E-3</v>
      </c>
      <c r="AQ1391" s="48">
        <f>[1]All_Tasks_Billing!AQ1391</f>
        <v>0</v>
      </c>
      <c r="AR1391" s="48">
        <f>[1]All_Tasks_Billing!AR1391</f>
        <v>0</v>
      </c>
      <c r="AS1391" s="48">
        <f>[1]All_Tasks_Billing!AS1391</f>
        <v>0</v>
      </c>
      <c r="AT1391" s="48">
        <f>[1]All_Tasks_Billing!AT1391</f>
        <v>0</v>
      </c>
      <c r="AU1391" s="50" t="str">
        <f t="shared" si="378"/>
        <v/>
      </c>
      <c r="AV1391" s="50" t="str">
        <f t="shared" si="379"/>
        <v/>
      </c>
      <c r="AW1391" s="50" t="str">
        <f t="shared" si="380"/>
        <v/>
      </c>
      <c r="AX1391" s="50" t="str">
        <f t="shared" ca="1" si="381"/>
        <v>Not Completed</v>
      </c>
      <c r="AY1391" s="50" t="str">
        <f t="shared" ca="1" si="382"/>
        <v>Not Completed</v>
      </c>
      <c r="AZ1391" s="50" t="str">
        <f t="shared" ca="1" si="383"/>
        <v>Not Completed</v>
      </c>
      <c r="BA1391" s="48">
        <f t="shared" si="384"/>
        <v>0</v>
      </c>
      <c r="BB1391" s="45" t="str">
        <f t="shared" si="385"/>
        <v/>
      </c>
      <c r="BC1391" s="50" t="str">
        <f t="shared" si="386"/>
        <v/>
      </c>
      <c r="BD1391" s="48">
        <f t="shared" si="387"/>
        <v>0</v>
      </c>
      <c r="BE1391" s="50" t="str">
        <f t="shared" si="388"/>
        <v>Not Started</v>
      </c>
      <c r="BF1391" s="51">
        <f t="shared" si="389"/>
        <v>1</v>
      </c>
      <c r="BG1391" s="51">
        <f t="shared" si="390"/>
        <v>0</v>
      </c>
      <c r="BH1391" s="50" t="str">
        <f t="shared" si="391"/>
        <v/>
      </c>
      <c r="BI1391" s="50" t="str">
        <f t="shared" si="392"/>
        <v/>
      </c>
      <c r="BJ1391" s="50" t="str">
        <f t="shared" si="393"/>
        <v/>
      </c>
      <c r="BK1391" s="50" t="str">
        <f t="shared" si="394"/>
        <v xml:space="preserve">Not Started |  | </v>
      </c>
      <c r="BL1391" s="49" t="str">
        <f t="shared" ca="1" si="395"/>
        <v/>
      </c>
    </row>
    <row r="1392" spans="1:64" x14ac:dyDescent="0.25">
      <c r="A1392" t="str">
        <f>[1]All_Tasks_Billing!A1392</f>
        <v>LAS16.GDB01-12</v>
      </c>
      <c r="B1392" t="str">
        <f>[1]All_Tasks_Billing!B1392</f>
        <v>GDB</v>
      </c>
      <c r="C1392" t="str">
        <f>[1]All_Tasks_Billing!C1392</f>
        <v>25.12.7</v>
      </c>
      <c r="D1392" t="str">
        <f>[1]All_Tasks_Billing!D1392</f>
        <v>GDB12</v>
      </c>
      <c r="E1392" t="str">
        <f>[1]All_Tasks_Billing!E1392</f>
        <v>GROUND RESISTANCE</v>
      </c>
      <c r="F1392" t="str">
        <f>IF([1]All_Tasks_Billing!F1392="","",[1]All_Tasks_Billing!F1392)</f>
        <v/>
      </c>
      <c r="G1392" t="str">
        <f>IF([1]All_Tasks_Billing!G1392="","",[1]All_Tasks_Billing!G1392)</f>
        <v/>
      </c>
      <c r="H1392" s="45" t="str">
        <f>[1]All_Tasks_Billing!H1392</f>
        <v/>
      </c>
      <c r="I1392" t="str">
        <f>IF([1]All_Tasks_Billing!I1392="","",[1]All_Tasks_Billing!I1392)</f>
        <v/>
      </c>
      <c r="J1392" t="str">
        <f>IF([1]All_Tasks_Billing!J1392="","",[1]All_Tasks_Billing!J1392)</f>
        <v/>
      </c>
      <c r="K1392" t="b">
        <f>[1]All_Tasks_Billing!K1392</f>
        <v>0</v>
      </c>
      <c r="L1392" s="45" t="str">
        <f>[1]All_Tasks_Billing!L1392</f>
        <v/>
      </c>
      <c r="M1392" t="str">
        <f>[1]All_Tasks_Billing!M1392</f>
        <v/>
      </c>
      <c r="N1392" s="46">
        <f>IF([1]All_Tasks_Billing!N1392="",0,[1]All_Tasks_Billing!N1392)</f>
        <v>0</v>
      </c>
      <c r="O1392" t="str">
        <f>[1]All_Tasks_Billing!O1392</f>
        <v/>
      </c>
      <c r="P1392" s="47">
        <f>IF([1]All_Tasks_Billing!P1392="",0,[1]All_Tasks_Billing!P1392)</f>
        <v>4</v>
      </c>
      <c r="Q1392" s="47">
        <f>IF([1]All_Tasks_Billing!Q1392="",0,[1]All_Tasks_Billing!Q1392)</f>
        <v>4</v>
      </c>
      <c r="R1392" s="47">
        <f>IF([1]All_Tasks_Billing!R1392="",0,[1]All_Tasks_Billing!R1392)</f>
        <v>4</v>
      </c>
      <c r="S1392" t="str">
        <f>[1]All_Tasks_Billing!S1392</f>
        <v/>
      </c>
      <c r="T1392" t="str">
        <f>[1]All_Tasks_Billing!T1392</f>
        <v/>
      </c>
      <c r="U1392" t="str">
        <f>[1]All_Tasks_Billing!U1392</f>
        <v/>
      </c>
      <c r="V1392">
        <f>[1]All_Tasks_Billing!V1392</f>
        <v>30</v>
      </c>
      <c r="W1392" s="48">
        <f>[1]All_Tasks_Billing!W1392</f>
        <v>150</v>
      </c>
      <c r="X1392">
        <f>[1]All_Tasks_Billing!X1392</f>
        <v>36388.44000000001</v>
      </c>
      <c r="Y1392">
        <f>[1]All_Tasks_Billing!Y1392</f>
        <v>1</v>
      </c>
      <c r="Z1392" s="49">
        <f>[1]All_Tasks_Billing!Z1392</f>
        <v>0</v>
      </c>
      <c r="AA1392" s="45" t="str">
        <f>[1]All_Tasks_Billing!AA1392</f>
        <v/>
      </c>
      <c r="AB1392" t="str">
        <f>[1]All_Tasks_Billing!AB1392</f>
        <v/>
      </c>
      <c r="AC1392" s="48">
        <f>[1]All_Tasks_Billing!AC1392</f>
        <v>0</v>
      </c>
      <c r="AD1392" s="48">
        <f>[1]All_Tasks_Billing!AD1392</f>
        <v>0</v>
      </c>
      <c r="AE1392" s="48">
        <f>[1]All_Tasks_Billing!AE1392</f>
        <v>0</v>
      </c>
      <c r="AF1392" s="48">
        <f>[1]All_Tasks_Billing!AF1392</f>
        <v>0</v>
      </c>
      <c r="AG1392" s="48">
        <f>[1]All_Tasks_Billing!AG1392</f>
        <v>0</v>
      </c>
      <c r="AH1392" s="48">
        <f>[1]All_Tasks_Billing!AH1392</f>
        <v>8.4000000000000005E-2</v>
      </c>
      <c r="AI1392" s="48">
        <f>[1]All_Tasks_Billing!AI1392</f>
        <v>0</v>
      </c>
      <c r="AJ1392" s="48">
        <f>[1]All_Tasks_Billing!AJ1392</f>
        <v>0</v>
      </c>
      <c r="AK1392" s="48">
        <f>[1]All_Tasks_Billing!AK1392</f>
        <v>0</v>
      </c>
      <c r="AL1392" s="48">
        <f>[1]All_Tasks_Billing!AL1392</f>
        <v>0</v>
      </c>
      <c r="AM1392" s="48">
        <f>[1]All_Tasks_Billing!AM1392</f>
        <v>0</v>
      </c>
      <c r="AN1392" s="48">
        <f>[1]All_Tasks_Billing!AN1392</f>
        <v>0</v>
      </c>
      <c r="AO1392" s="48">
        <f>[1]All_Tasks_Billing!AO1392</f>
        <v>0</v>
      </c>
      <c r="AP1392" s="48">
        <f>[1]All_Tasks_Billing!AP1392</f>
        <v>8.4000000000000005E-2</v>
      </c>
      <c r="AQ1392" s="48">
        <f>[1]All_Tasks_Billing!AQ1392</f>
        <v>0</v>
      </c>
      <c r="AR1392" s="48">
        <f>[1]All_Tasks_Billing!AR1392</f>
        <v>0</v>
      </c>
      <c r="AS1392" s="48">
        <f>[1]All_Tasks_Billing!AS1392</f>
        <v>0</v>
      </c>
      <c r="AT1392" s="48">
        <f>[1]All_Tasks_Billing!AT1392</f>
        <v>0</v>
      </c>
      <c r="AU1392" s="50" t="str">
        <f t="shared" si="378"/>
        <v/>
      </c>
      <c r="AV1392" s="50" t="str">
        <f t="shared" si="379"/>
        <v/>
      </c>
      <c r="AW1392" s="50" t="str">
        <f t="shared" si="380"/>
        <v/>
      </c>
      <c r="AX1392" s="50" t="str">
        <f t="shared" ca="1" si="381"/>
        <v>Not Completed</v>
      </c>
      <c r="AY1392" s="50" t="str">
        <f t="shared" ca="1" si="382"/>
        <v>Not Completed</v>
      </c>
      <c r="AZ1392" s="50" t="str">
        <f t="shared" ca="1" si="383"/>
        <v>Not Completed</v>
      </c>
      <c r="BA1392" s="48">
        <f t="shared" si="384"/>
        <v>0</v>
      </c>
      <c r="BB1392" s="45" t="str">
        <f t="shared" si="385"/>
        <v/>
      </c>
      <c r="BC1392" s="50" t="str">
        <f t="shared" si="386"/>
        <v/>
      </c>
      <c r="BD1392" s="48">
        <f t="shared" si="387"/>
        <v>0</v>
      </c>
      <c r="BE1392" s="50" t="str">
        <f t="shared" si="388"/>
        <v>Not Started</v>
      </c>
      <c r="BF1392" s="51">
        <f t="shared" si="389"/>
        <v>1</v>
      </c>
      <c r="BG1392" s="51">
        <f t="shared" si="390"/>
        <v>0</v>
      </c>
      <c r="BH1392" s="50" t="str">
        <f t="shared" si="391"/>
        <v/>
      </c>
      <c r="BI1392" s="50" t="str">
        <f t="shared" si="392"/>
        <v/>
      </c>
      <c r="BJ1392" s="50" t="str">
        <f t="shared" si="393"/>
        <v/>
      </c>
      <c r="BK1392" s="50" t="str">
        <f t="shared" si="394"/>
        <v xml:space="preserve">Not Started |  | </v>
      </c>
      <c r="BL1392" s="49" t="str">
        <f t="shared" ca="1" si="395"/>
        <v/>
      </c>
    </row>
    <row r="1393" spans="1:64" x14ac:dyDescent="0.25">
      <c r="A1393" t="str">
        <f>[1]All_Tasks_Billing!A1393</f>
        <v>LAS16.GDB01-12</v>
      </c>
      <c r="B1393" t="str">
        <f>[1]All_Tasks_Billing!B1393</f>
        <v>GDB</v>
      </c>
      <c r="C1393" t="str">
        <f>[1]All_Tasks_Billing!C1393</f>
        <v>25.12.8</v>
      </c>
      <c r="D1393" t="str">
        <f>[1]All_Tasks_Billing!D1393</f>
        <v>GDB12</v>
      </c>
      <c r="E1393" t="str">
        <f>[1]All_Tasks_Billing!E1393</f>
        <v>Ground Resistance - 2pt</v>
      </c>
      <c r="F1393" t="str">
        <f>IF([1]All_Tasks_Billing!F1393="","",[1]All_Tasks_Billing!F1393)</f>
        <v/>
      </c>
      <c r="G1393" t="str">
        <f>IF([1]All_Tasks_Billing!G1393="","",[1]All_Tasks_Billing!G1393)</f>
        <v/>
      </c>
      <c r="H1393" s="45" t="str">
        <f>[1]All_Tasks_Billing!H1393</f>
        <v/>
      </c>
      <c r="I1393" t="str">
        <f>IF([1]All_Tasks_Billing!I1393="","",[1]All_Tasks_Billing!I1393)</f>
        <v/>
      </c>
      <c r="J1393" t="str">
        <f>IF([1]All_Tasks_Billing!J1393="","",[1]All_Tasks_Billing!J1393)</f>
        <v/>
      </c>
      <c r="K1393" t="b">
        <f>[1]All_Tasks_Billing!K1393</f>
        <v>0</v>
      </c>
      <c r="L1393" s="45" t="str">
        <f>[1]All_Tasks_Billing!L1393</f>
        <v/>
      </c>
      <c r="M1393" t="str">
        <f>[1]All_Tasks_Billing!M1393</f>
        <v/>
      </c>
      <c r="N1393" s="46">
        <f>IF([1]All_Tasks_Billing!N1393="",0,[1]All_Tasks_Billing!N1393)</f>
        <v>0</v>
      </c>
      <c r="O1393" t="str">
        <f>[1]All_Tasks_Billing!O1393</f>
        <v/>
      </c>
      <c r="P1393" s="47">
        <f>IF([1]All_Tasks_Billing!P1393="",0,[1]All_Tasks_Billing!P1393)</f>
        <v>1</v>
      </c>
      <c r="Q1393" s="47">
        <f>IF([1]All_Tasks_Billing!Q1393="",0,[1]All_Tasks_Billing!Q1393)</f>
        <v>1</v>
      </c>
      <c r="R1393" s="47">
        <f>IF([1]All_Tasks_Billing!R1393="",0,[1]All_Tasks_Billing!R1393)</f>
        <v>1</v>
      </c>
      <c r="S1393" t="str">
        <f>[1]All_Tasks_Billing!S1393</f>
        <v/>
      </c>
      <c r="T1393" t="str">
        <f>[1]All_Tasks_Billing!T1393</f>
        <v/>
      </c>
      <c r="U1393" t="str">
        <f>[1]All_Tasks_Billing!U1393</f>
        <v/>
      </c>
      <c r="V1393">
        <f>[1]All_Tasks_Billing!V1393</f>
        <v>30</v>
      </c>
      <c r="W1393" s="48">
        <f>[1]All_Tasks_Billing!W1393</f>
        <v>150</v>
      </c>
      <c r="X1393">
        <f>[1]All_Tasks_Billing!X1393</f>
        <v>36388.44000000001</v>
      </c>
      <c r="Y1393">
        <f>[1]All_Tasks_Billing!Y1393</f>
        <v>1</v>
      </c>
      <c r="Z1393" s="49">
        <f>[1]All_Tasks_Billing!Z1393</f>
        <v>0</v>
      </c>
      <c r="AA1393" s="45" t="str">
        <f>[1]All_Tasks_Billing!AA1393</f>
        <v/>
      </c>
      <c r="AB1393" t="str">
        <f>[1]All_Tasks_Billing!AB1393</f>
        <v/>
      </c>
      <c r="AC1393" s="48">
        <f>[1]All_Tasks_Billing!AC1393</f>
        <v>0</v>
      </c>
      <c r="AD1393" s="48">
        <f>[1]All_Tasks_Billing!AD1393</f>
        <v>0</v>
      </c>
      <c r="AE1393" s="48">
        <f>[1]All_Tasks_Billing!AE1393</f>
        <v>0</v>
      </c>
      <c r="AF1393" s="48">
        <f>[1]All_Tasks_Billing!AF1393</f>
        <v>0</v>
      </c>
      <c r="AG1393" s="48">
        <f>[1]All_Tasks_Billing!AG1393</f>
        <v>0</v>
      </c>
      <c r="AH1393" s="48">
        <f>[1]All_Tasks_Billing!AH1393</f>
        <v>2.1000000000000001E-2</v>
      </c>
      <c r="AI1393" s="48">
        <f>[1]All_Tasks_Billing!AI1393</f>
        <v>0</v>
      </c>
      <c r="AJ1393" s="48">
        <f>[1]All_Tasks_Billing!AJ1393</f>
        <v>0</v>
      </c>
      <c r="AK1393" s="48">
        <f>[1]All_Tasks_Billing!AK1393</f>
        <v>0</v>
      </c>
      <c r="AL1393" s="48">
        <f>[1]All_Tasks_Billing!AL1393</f>
        <v>0</v>
      </c>
      <c r="AM1393" s="48">
        <f>[1]All_Tasks_Billing!AM1393</f>
        <v>0</v>
      </c>
      <c r="AN1393" s="48">
        <f>[1]All_Tasks_Billing!AN1393</f>
        <v>0</v>
      </c>
      <c r="AO1393" s="48">
        <f>[1]All_Tasks_Billing!AO1393</f>
        <v>0</v>
      </c>
      <c r="AP1393" s="48">
        <f>[1]All_Tasks_Billing!AP1393</f>
        <v>2.1000000000000001E-2</v>
      </c>
      <c r="AQ1393" s="48">
        <f>[1]All_Tasks_Billing!AQ1393</f>
        <v>0</v>
      </c>
      <c r="AR1393" s="48">
        <f>[1]All_Tasks_Billing!AR1393</f>
        <v>0</v>
      </c>
      <c r="AS1393" s="48">
        <f>[1]All_Tasks_Billing!AS1393</f>
        <v>0</v>
      </c>
      <c r="AT1393" s="48">
        <f>[1]All_Tasks_Billing!AT1393</f>
        <v>0</v>
      </c>
      <c r="AU1393" s="50" t="str">
        <f t="shared" si="378"/>
        <v/>
      </c>
      <c r="AV1393" s="50" t="str">
        <f t="shared" si="379"/>
        <v/>
      </c>
      <c r="AW1393" s="50" t="str">
        <f t="shared" si="380"/>
        <v/>
      </c>
      <c r="AX1393" s="50" t="str">
        <f t="shared" ca="1" si="381"/>
        <v>Not Completed</v>
      </c>
      <c r="AY1393" s="50" t="str">
        <f t="shared" ca="1" si="382"/>
        <v>Not Completed</v>
      </c>
      <c r="AZ1393" s="50" t="str">
        <f t="shared" ca="1" si="383"/>
        <v>Not Completed</v>
      </c>
      <c r="BA1393" s="48">
        <f t="shared" si="384"/>
        <v>0</v>
      </c>
      <c r="BB1393" s="45" t="str">
        <f t="shared" si="385"/>
        <v/>
      </c>
      <c r="BC1393" s="50" t="str">
        <f t="shared" si="386"/>
        <v/>
      </c>
      <c r="BD1393" s="48">
        <f t="shared" si="387"/>
        <v>0</v>
      </c>
      <c r="BE1393" s="50" t="str">
        <f t="shared" si="388"/>
        <v>Not Started</v>
      </c>
      <c r="BF1393" s="51">
        <f t="shared" si="389"/>
        <v>1</v>
      </c>
      <c r="BG1393" s="51">
        <f t="shared" si="390"/>
        <v>0</v>
      </c>
      <c r="BH1393" s="50" t="str">
        <f t="shared" si="391"/>
        <v/>
      </c>
      <c r="BI1393" s="50" t="str">
        <f t="shared" si="392"/>
        <v/>
      </c>
      <c r="BJ1393" s="50" t="str">
        <f t="shared" si="393"/>
        <v/>
      </c>
      <c r="BK1393" s="50" t="str">
        <f t="shared" si="394"/>
        <v xml:space="preserve">Not Started |  | </v>
      </c>
      <c r="BL1393" s="49" t="str">
        <f t="shared" ca="1" si="395"/>
        <v/>
      </c>
    </row>
    <row r="1394" spans="1:64" x14ac:dyDescent="0.25">
      <c r="A1394" t="str">
        <f>[1]All_Tasks_Billing!A1394</f>
        <v>LAS16.GDB13-24</v>
      </c>
      <c r="B1394" t="str">
        <f>[1]All_Tasks_Billing!B1394</f>
        <v>GDB</v>
      </c>
      <c r="C1394" t="str">
        <f>[1]All_Tasks_Billing!C1394</f>
        <v>26.1.1</v>
      </c>
      <c r="D1394" t="str">
        <f>[1]All_Tasks_Billing!D1394</f>
        <v>GDB13</v>
      </c>
      <c r="E1394" t="str">
        <f>[1]All_Tasks_Billing!E1394</f>
        <v>Switchboard</v>
      </c>
      <c r="F1394" t="str">
        <f>IF([1]All_Tasks_Billing!F1394="","",[1]All_Tasks_Billing!F1394)</f>
        <v>GDB SWBD</v>
      </c>
      <c r="G1394" t="str">
        <f>IF([1]All_Tasks_Billing!G1394="","",[1]All_Tasks_Billing!G1394)</f>
        <v/>
      </c>
      <c r="H1394" s="45" t="str">
        <f>[1]All_Tasks_Billing!H1394</f>
        <v/>
      </c>
      <c r="I1394" t="str">
        <f>IF([1]All_Tasks_Billing!I1394="","",[1]All_Tasks_Billing!I1394)</f>
        <v/>
      </c>
      <c r="J1394" t="str">
        <f>IF([1]All_Tasks_Billing!J1394="","",[1]All_Tasks_Billing!J1394)</f>
        <v/>
      </c>
      <c r="K1394" t="b">
        <f>[1]All_Tasks_Billing!K1394</f>
        <v>0</v>
      </c>
      <c r="L1394" s="45">
        <f>[1]All_Tasks_Billing!L1394</f>
        <v>45965</v>
      </c>
      <c r="M1394" t="str">
        <f>[1]All_Tasks_Billing!M1394</f>
        <v/>
      </c>
      <c r="N1394" s="46">
        <f>IF([1]All_Tasks_Billing!N1394="",0,[1]All_Tasks_Billing!N1394)</f>
        <v>1</v>
      </c>
      <c r="O1394" t="str">
        <f>[1]All_Tasks_Billing!O1394</f>
        <v/>
      </c>
      <c r="P1394" s="47">
        <f>IF([1]All_Tasks_Billing!P1394="",0,[1]All_Tasks_Billing!P1394)</f>
        <v>4</v>
      </c>
      <c r="Q1394" s="47">
        <f>IF([1]All_Tasks_Billing!Q1394="",0,[1]All_Tasks_Billing!Q1394)</f>
        <v>0</v>
      </c>
      <c r="R1394" s="47">
        <f>IF([1]All_Tasks_Billing!R1394="",0,[1]All_Tasks_Billing!R1394)</f>
        <v>4</v>
      </c>
      <c r="S1394" t="str">
        <f>[1]All_Tasks_Billing!S1394</f>
        <v>COMPLETED</v>
      </c>
      <c r="T1394" t="str">
        <f>[1]All_Tasks_Billing!T1394</f>
        <v>READY</v>
      </c>
      <c r="U1394" t="str">
        <f>[1]All_Tasks_Billing!U1394</f>
        <v/>
      </c>
      <c r="V1394">
        <f>[1]All_Tasks_Billing!V1394</f>
        <v>31</v>
      </c>
      <c r="W1394" s="48">
        <f>[1]All_Tasks_Billing!W1394</f>
        <v>150</v>
      </c>
      <c r="X1394">
        <f>[1]All_Tasks_Billing!X1394</f>
        <v>36388.44000000001</v>
      </c>
      <c r="Y1394">
        <f>[1]All_Tasks_Billing!Y1394</f>
        <v>1</v>
      </c>
      <c r="Z1394" s="49">
        <f>[1]All_Tasks_Billing!Z1394</f>
        <v>1</v>
      </c>
      <c r="AA1394" s="45">
        <f>[1]All_Tasks_Billing!AA1394</f>
        <v>45970</v>
      </c>
      <c r="AB1394" t="str">
        <f>[1]All_Tasks_Billing!AB1394</f>
        <v>Nov-2025</v>
      </c>
      <c r="AC1394" s="48">
        <f>[1]All_Tasks_Billing!AC1394</f>
        <v>600</v>
      </c>
      <c r="AD1394" s="48">
        <f>[1]All_Tasks_Billing!AD1394</f>
        <v>0</v>
      </c>
      <c r="AE1394" s="48">
        <f>[1]All_Tasks_Billing!AE1394</f>
        <v>0</v>
      </c>
      <c r="AF1394" s="48">
        <f>[1]All_Tasks_Billing!AF1394</f>
        <v>0</v>
      </c>
      <c r="AG1394" s="48">
        <f>[1]All_Tasks_Billing!AG1394</f>
        <v>0</v>
      </c>
      <c r="AH1394" s="48">
        <f>[1]All_Tasks_Billing!AH1394</f>
        <v>8.4000000000000005E-2</v>
      </c>
      <c r="AI1394" s="48">
        <f>[1]All_Tasks_Billing!AI1394</f>
        <v>12.600000000000001</v>
      </c>
      <c r="AJ1394" s="48">
        <f>[1]All_Tasks_Billing!AJ1394</f>
        <v>0</v>
      </c>
      <c r="AK1394" s="48">
        <f>[1]All_Tasks_Billing!AK1394</f>
        <v>0</v>
      </c>
      <c r="AL1394" s="48">
        <f>[1]All_Tasks_Billing!AL1394</f>
        <v>0</v>
      </c>
      <c r="AM1394" s="48">
        <f>[1]All_Tasks_Billing!AM1394</f>
        <v>0</v>
      </c>
      <c r="AN1394" s="48">
        <f>[1]All_Tasks_Billing!AN1394</f>
        <v>0</v>
      </c>
      <c r="AO1394" s="48">
        <f>[1]All_Tasks_Billing!AO1394</f>
        <v>0</v>
      </c>
      <c r="AP1394" s="48">
        <f>[1]All_Tasks_Billing!AP1394</f>
        <v>8.4000000000000005E-2</v>
      </c>
      <c r="AQ1394" s="48">
        <f>[1]All_Tasks_Billing!AQ1394</f>
        <v>12.600000000000001</v>
      </c>
      <c r="AR1394" s="48">
        <f>[1]All_Tasks_Billing!AR1394</f>
        <v>0</v>
      </c>
      <c r="AS1394" s="48">
        <f>[1]All_Tasks_Billing!AS1394</f>
        <v>612.6</v>
      </c>
      <c r="AT1394" s="48">
        <f>[1]All_Tasks_Billing!AT1394</f>
        <v>612.6</v>
      </c>
      <c r="AU1394" s="50" t="str">
        <f t="shared" si="378"/>
        <v>Nov-2025</v>
      </c>
      <c r="AV1394" s="50" t="str">
        <f t="shared" si="379"/>
        <v>Q4-2025</v>
      </c>
      <c r="AW1394" s="50">
        <f t="shared" si="380"/>
        <v>2025</v>
      </c>
      <c r="AX1394" s="50" t="str">
        <f t="shared" ca="1" si="381"/>
        <v>Last Week</v>
      </c>
      <c r="AY1394" s="50" t="str">
        <f t="shared" ca="1" si="382"/>
        <v>This Month</v>
      </c>
      <c r="AZ1394" s="50" t="str">
        <f t="shared" ca="1" si="383"/>
        <v>This Quarter</v>
      </c>
      <c r="BA1394" s="48">
        <f t="shared" si="384"/>
        <v>612.6</v>
      </c>
      <c r="BB1394" s="45">
        <f t="shared" si="385"/>
        <v>45970</v>
      </c>
      <c r="BC1394" s="50" t="str">
        <f t="shared" si="386"/>
        <v>Nov-2025</v>
      </c>
      <c r="BD1394" s="48">
        <f t="shared" si="387"/>
        <v>153.15</v>
      </c>
      <c r="BE1394" s="50" t="str">
        <f t="shared" si="388"/>
        <v>Completed</v>
      </c>
      <c r="BF1394" s="51">
        <f t="shared" si="389"/>
        <v>1</v>
      </c>
      <c r="BG1394" s="51">
        <f t="shared" si="390"/>
        <v>1</v>
      </c>
      <c r="BH1394" s="50" t="str">
        <f t="shared" si="391"/>
        <v xml:space="preserve">COMPLETED - </v>
      </c>
      <c r="BI1394" s="50" t="str">
        <f t="shared" si="392"/>
        <v>COMPLETED - READY</v>
      </c>
      <c r="BJ1394" s="50" t="str">
        <f t="shared" si="393"/>
        <v/>
      </c>
      <c r="BK1394" s="50" t="str">
        <f t="shared" si="394"/>
        <v xml:space="preserve">Completed | COMPLETED | </v>
      </c>
      <c r="BL1394" s="49">
        <f t="shared" ca="1" si="395"/>
        <v>12</v>
      </c>
    </row>
    <row r="1395" spans="1:64" x14ac:dyDescent="0.25">
      <c r="A1395" t="str">
        <f>[1]All_Tasks_Billing!A1395</f>
        <v>LAS16.GDB13-24</v>
      </c>
      <c r="B1395" t="str">
        <f>[1]All_Tasks_Billing!B1395</f>
        <v>GDB</v>
      </c>
      <c r="C1395" t="str">
        <f>[1]All_Tasks_Billing!C1395</f>
        <v>26.1.2</v>
      </c>
      <c r="D1395" t="str">
        <f>[1]All_Tasks_Billing!D1395</f>
        <v>GDB13</v>
      </c>
      <c r="E1395" t="str">
        <f>[1]All_Tasks_Billing!E1395</f>
        <v>Circuit Breakers -Primary</v>
      </c>
      <c r="F1395" t="str">
        <f>IF([1]All_Tasks_Billing!F1395="","",[1]All_Tasks_Billing!F1395)</f>
        <v>GDB MAIN</v>
      </c>
      <c r="G1395" t="str">
        <f>IF([1]All_Tasks_Billing!G1395="","",[1]All_Tasks_Billing!G1395)</f>
        <v/>
      </c>
      <c r="H1395" s="45" t="str">
        <f>[1]All_Tasks_Billing!H1395</f>
        <v/>
      </c>
      <c r="I1395" t="str">
        <f>IF([1]All_Tasks_Billing!I1395="","",[1]All_Tasks_Billing!I1395)</f>
        <v/>
      </c>
      <c r="J1395" t="str">
        <f>IF([1]All_Tasks_Billing!J1395="","",[1]All_Tasks_Billing!J1395)</f>
        <v/>
      </c>
      <c r="K1395" t="b">
        <f>[1]All_Tasks_Billing!K1395</f>
        <v>0</v>
      </c>
      <c r="L1395" s="45" t="str">
        <f>[1]All_Tasks_Billing!L1395</f>
        <v/>
      </c>
      <c r="M1395" t="str">
        <f>[1]All_Tasks_Billing!M1395</f>
        <v/>
      </c>
      <c r="N1395" s="46">
        <f>IF([1]All_Tasks_Billing!N1395="",0,[1]All_Tasks_Billing!N1395)</f>
        <v>0</v>
      </c>
      <c r="O1395" t="str">
        <f>[1]All_Tasks_Billing!O1395</f>
        <v/>
      </c>
      <c r="P1395" s="47">
        <f>IF([1]All_Tasks_Billing!P1395="",0,[1]All_Tasks_Billing!P1395)</f>
        <v>4</v>
      </c>
      <c r="Q1395" s="47">
        <f>IF([1]All_Tasks_Billing!Q1395="",0,[1]All_Tasks_Billing!Q1395)</f>
        <v>4</v>
      </c>
      <c r="R1395" s="47">
        <f>IF([1]All_Tasks_Billing!R1395="",0,[1]All_Tasks_Billing!R1395)</f>
        <v>4</v>
      </c>
      <c r="S1395" t="str">
        <f>[1]All_Tasks_Billing!S1395</f>
        <v/>
      </c>
      <c r="T1395" t="str">
        <f>[1]All_Tasks_Billing!T1395</f>
        <v>READY</v>
      </c>
      <c r="U1395" t="str">
        <f>[1]All_Tasks_Billing!U1395</f>
        <v/>
      </c>
      <c r="V1395">
        <f>[1]All_Tasks_Billing!V1395</f>
        <v>31</v>
      </c>
      <c r="W1395" s="48">
        <f>[1]All_Tasks_Billing!W1395</f>
        <v>150</v>
      </c>
      <c r="X1395">
        <f>[1]All_Tasks_Billing!X1395</f>
        <v>36388.44000000001</v>
      </c>
      <c r="Y1395">
        <f>[1]All_Tasks_Billing!Y1395</f>
        <v>1</v>
      </c>
      <c r="Z1395" s="49">
        <f>[1]All_Tasks_Billing!Z1395</f>
        <v>0</v>
      </c>
      <c r="AA1395" s="45" t="str">
        <f>[1]All_Tasks_Billing!AA1395</f>
        <v/>
      </c>
      <c r="AB1395" t="str">
        <f>[1]All_Tasks_Billing!AB1395</f>
        <v/>
      </c>
      <c r="AC1395" s="48">
        <f>[1]All_Tasks_Billing!AC1395</f>
        <v>0</v>
      </c>
      <c r="AD1395" s="48">
        <f>[1]All_Tasks_Billing!AD1395</f>
        <v>0</v>
      </c>
      <c r="AE1395" s="48">
        <f>[1]All_Tasks_Billing!AE1395</f>
        <v>0</v>
      </c>
      <c r="AF1395" s="48">
        <f>[1]All_Tasks_Billing!AF1395</f>
        <v>0</v>
      </c>
      <c r="AG1395" s="48">
        <f>[1]All_Tasks_Billing!AG1395</f>
        <v>0</v>
      </c>
      <c r="AH1395" s="48">
        <f>[1]All_Tasks_Billing!AH1395</f>
        <v>8.4000000000000005E-2</v>
      </c>
      <c r="AI1395" s="48">
        <f>[1]All_Tasks_Billing!AI1395</f>
        <v>0</v>
      </c>
      <c r="AJ1395" s="48">
        <f>[1]All_Tasks_Billing!AJ1395</f>
        <v>0</v>
      </c>
      <c r="AK1395" s="48">
        <f>[1]All_Tasks_Billing!AK1395</f>
        <v>0</v>
      </c>
      <c r="AL1395" s="48">
        <f>[1]All_Tasks_Billing!AL1395</f>
        <v>0</v>
      </c>
      <c r="AM1395" s="48">
        <f>[1]All_Tasks_Billing!AM1395</f>
        <v>0</v>
      </c>
      <c r="AN1395" s="48">
        <f>[1]All_Tasks_Billing!AN1395</f>
        <v>0</v>
      </c>
      <c r="AO1395" s="48">
        <f>[1]All_Tasks_Billing!AO1395</f>
        <v>0</v>
      </c>
      <c r="AP1395" s="48">
        <f>[1]All_Tasks_Billing!AP1395</f>
        <v>8.4000000000000005E-2</v>
      </c>
      <c r="AQ1395" s="48">
        <f>[1]All_Tasks_Billing!AQ1395</f>
        <v>0</v>
      </c>
      <c r="AR1395" s="48">
        <f>[1]All_Tasks_Billing!AR1395</f>
        <v>0</v>
      </c>
      <c r="AS1395" s="48">
        <f>[1]All_Tasks_Billing!AS1395</f>
        <v>0</v>
      </c>
      <c r="AT1395" s="48">
        <f>[1]All_Tasks_Billing!AT1395</f>
        <v>0</v>
      </c>
      <c r="AU1395" s="50" t="str">
        <f t="shared" si="378"/>
        <v/>
      </c>
      <c r="AV1395" s="50" t="str">
        <f t="shared" si="379"/>
        <v/>
      </c>
      <c r="AW1395" s="50" t="str">
        <f t="shared" si="380"/>
        <v/>
      </c>
      <c r="AX1395" s="50" t="str">
        <f t="shared" ca="1" si="381"/>
        <v>Not Completed</v>
      </c>
      <c r="AY1395" s="50" t="str">
        <f t="shared" ca="1" si="382"/>
        <v>Not Completed</v>
      </c>
      <c r="AZ1395" s="50" t="str">
        <f t="shared" ca="1" si="383"/>
        <v>Not Completed</v>
      </c>
      <c r="BA1395" s="48">
        <f t="shared" si="384"/>
        <v>0</v>
      </c>
      <c r="BB1395" s="45" t="str">
        <f t="shared" si="385"/>
        <v/>
      </c>
      <c r="BC1395" s="50" t="str">
        <f t="shared" si="386"/>
        <v/>
      </c>
      <c r="BD1395" s="48">
        <f t="shared" si="387"/>
        <v>0</v>
      </c>
      <c r="BE1395" s="50" t="str">
        <f t="shared" si="388"/>
        <v>Not Started</v>
      </c>
      <c r="BF1395" s="51">
        <f t="shared" si="389"/>
        <v>1</v>
      </c>
      <c r="BG1395" s="51">
        <f t="shared" si="390"/>
        <v>0</v>
      </c>
      <c r="BH1395" s="50" t="str">
        <f t="shared" si="391"/>
        <v/>
      </c>
      <c r="BI1395" s="50" t="str">
        <f t="shared" si="392"/>
        <v/>
      </c>
      <c r="BJ1395" s="50" t="str">
        <f t="shared" si="393"/>
        <v/>
      </c>
      <c r="BK1395" s="50" t="str">
        <f t="shared" si="394"/>
        <v xml:space="preserve">Not Started |  | </v>
      </c>
      <c r="BL1395" s="49" t="str">
        <f t="shared" ca="1" si="395"/>
        <v/>
      </c>
    </row>
    <row r="1396" spans="1:64" x14ac:dyDescent="0.25">
      <c r="A1396" t="str">
        <f>[1]All_Tasks_Billing!A1396</f>
        <v>LAS16.GDB13-24</v>
      </c>
      <c r="B1396" t="str">
        <f>[1]All_Tasks_Billing!B1396</f>
        <v>GDB</v>
      </c>
      <c r="C1396" t="str">
        <f>[1]All_Tasks_Billing!C1396</f>
        <v>26.1.3</v>
      </c>
      <c r="D1396" t="str">
        <f>[1]All_Tasks_Billing!D1396</f>
        <v>GDB13</v>
      </c>
      <c r="E1396" t="str">
        <f>[1]All_Tasks_Billing!E1396</f>
        <v>Circuit Breakers -Primary</v>
      </c>
      <c r="F1396" t="str">
        <f>IF([1]All_Tasks_Billing!F1396="","",[1]All_Tasks_Billing!F1396)</f>
        <v>GDB LB</v>
      </c>
      <c r="G1396" t="str">
        <f>IF([1]All_Tasks_Billing!G1396="","",[1]All_Tasks_Billing!G1396)</f>
        <v/>
      </c>
      <c r="H1396" s="45" t="str">
        <f>[1]All_Tasks_Billing!H1396</f>
        <v/>
      </c>
      <c r="I1396" t="str">
        <f>IF([1]All_Tasks_Billing!I1396="","",[1]All_Tasks_Billing!I1396)</f>
        <v/>
      </c>
      <c r="J1396" t="str">
        <f>IF([1]All_Tasks_Billing!J1396="","",[1]All_Tasks_Billing!J1396)</f>
        <v/>
      </c>
      <c r="K1396" t="b">
        <f>[1]All_Tasks_Billing!K1396</f>
        <v>0</v>
      </c>
      <c r="L1396" s="45" t="str">
        <f>[1]All_Tasks_Billing!L1396</f>
        <v/>
      </c>
      <c r="M1396" t="str">
        <f>[1]All_Tasks_Billing!M1396</f>
        <v/>
      </c>
      <c r="N1396" s="46">
        <f>IF([1]All_Tasks_Billing!N1396="",0,[1]All_Tasks_Billing!N1396)</f>
        <v>0</v>
      </c>
      <c r="O1396" t="str">
        <f>[1]All_Tasks_Billing!O1396</f>
        <v/>
      </c>
      <c r="P1396" s="47">
        <f>IF([1]All_Tasks_Billing!P1396="",0,[1]All_Tasks_Billing!P1396)</f>
        <v>4</v>
      </c>
      <c r="Q1396" s="47">
        <f>IF([1]All_Tasks_Billing!Q1396="",0,[1]All_Tasks_Billing!Q1396)</f>
        <v>4</v>
      </c>
      <c r="R1396" s="47">
        <f>IF([1]All_Tasks_Billing!R1396="",0,[1]All_Tasks_Billing!R1396)</f>
        <v>4</v>
      </c>
      <c r="S1396" t="str">
        <f>[1]All_Tasks_Billing!S1396</f>
        <v/>
      </c>
      <c r="T1396" t="str">
        <f>[1]All_Tasks_Billing!T1396</f>
        <v>READY</v>
      </c>
      <c r="U1396" t="str">
        <f>[1]All_Tasks_Billing!U1396</f>
        <v/>
      </c>
      <c r="V1396">
        <f>[1]All_Tasks_Billing!V1396</f>
        <v>31</v>
      </c>
      <c r="W1396" s="48">
        <f>[1]All_Tasks_Billing!W1396</f>
        <v>150</v>
      </c>
      <c r="X1396">
        <f>[1]All_Tasks_Billing!X1396</f>
        <v>36388.44000000001</v>
      </c>
      <c r="Y1396">
        <f>[1]All_Tasks_Billing!Y1396</f>
        <v>1</v>
      </c>
      <c r="Z1396" s="49">
        <f>[1]All_Tasks_Billing!Z1396</f>
        <v>0</v>
      </c>
      <c r="AA1396" s="45" t="str">
        <f>[1]All_Tasks_Billing!AA1396</f>
        <v/>
      </c>
      <c r="AB1396" t="str">
        <f>[1]All_Tasks_Billing!AB1396</f>
        <v/>
      </c>
      <c r="AC1396" s="48">
        <f>[1]All_Tasks_Billing!AC1396</f>
        <v>0</v>
      </c>
      <c r="AD1396" s="48">
        <f>[1]All_Tasks_Billing!AD1396</f>
        <v>0</v>
      </c>
      <c r="AE1396" s="48">
        <f>[1]All_Tasks_Billing!AE1396</f>
        <v>0</v>
      </c>
      <c r="AF1396" s="48">
        <f>[1]All_Tasks_Billing!AF1396</f>
        <v>0</v>
      </c>
      <c r="AG1396" s="48">
        <f>[1]All_Tasks_Billing!AG1396</f>
        <v>0</v>
      </c>
      <c r="AH1396" s="48">
        <f>[1]All_Tasks_Billing!AH1396</f>
        <v>8.4000000000000005E-2</v>
      </c>
      <c r="AI1396" s="48">
        <f>[1]All_Tasks_Billing!AI1396</f>
        <v>0</v>
      </c>
      <c r="AJ1396" s="48">
        <f>[1]All_Tasks_Billing!AJ1396</f>
        <v>0</v>
      </c>
      <c r="AK1396" s="48">
        <f>[1]All_Tasks_Billing!AK1396</f>
        <v>0</v>
      </c>
      <c r="AL1396" s="48">
        <f>[1]All_Tasks_Billing!AL1396</f>
        <v>0</v>
      </c>
      <c r="AM1396" s="48">
        <f>[1]All_Tasks_Billing!AM1396</f>
        <v>0</v>
      </c>
      <c r="AN1396" s="48">
        <f>[1]All_Tasks_Billing!AN1396</f>
        <v>0</v>
      </c>
      <c r="AO1396" s="48">
        <f>[1]All_Tasks_Billing!AO1396</f>
        <v>0</v>
      </c>
      <c r="AP1396" s="48">
        <f>[1]All_Tasks_Billing!AP1396</f>
        <v>8.4000000000000005E-2</v>
      </c>
      <c r="AQ1396" s="48">
        <f>[1]All_Tasks_Billing!AQ1396</f>
        <v>0</v>
      </c>
      <c r="AR1396" s="48">
        <f>[1]All_Tasks_Billing!AR1396</f>
        <v>0</v>
      </c>
      <c r="AS1396" s="48">
        <f>[1]All_Tasks_Billing!AS1396</f>
        <v>0</v>
      </c>
      <c r="AT1396" s="48">
        <f>[1]All_Tasks_Billing!AT1396</f>
        <v>0</v>
      </c>
      <c r="AU1396" s="50" t="str">
        <f t="shared" si="378"/>
        <v/>
      </c>
      <c r="AV1396" s="50" t="str">
        <f t="shared" si="379"/>
        <v/>
      </c>
      <c r="AW1396" s="50" t="str">
        <f t="shared" si="380"/>
        <v/>
      </c>
      <c r="AX1396" s="50" t="str">
        <f t="shared" ca="1" si="381"/>
        <v>Not Completed</v>
      </c>
      <c r="AY1396" s="50" t="str">
        <f t="shared" ca="1" si="382"/>
        <v>Not Completed</v>
      </c>
      <c r="AZ1396" s="50" t="str">
        <f t="shared" ca="1" si="383"/>
        <v>Not Completed</v>
      </c>
      <c r="BA1396" s="48">
        <f t="shared" si="384"/>
        <v>0</v>
      </c>
      <c r="BB1396" s="45" t="str">
        <f t="shared" si="385"/>
        <v/>
      </c>
      <c r="BC1396" s="50" t="str">
        <f t="shared" si="386"/>
        <v/>
      </c>
      <c r="BD1396" s="48">
        <f t="shared" si="387"/>
        <v>0</v>
      </c>
      <c r="BE1396" s="50" t="str">
        <f t="shared" si="388"/>
        <v>Not Started</v>
      </c>
      <c r="BF1396" s="51">
        <f t="shared" si="389"/>
        <v>1</v>
      </c>
      <c r="BG1396" s="51">
        <f t="shared" si="390"/>
        <v>0</v>
      </c>
      <c r="BH1396" s="50" t="str">
        <f t="shared" si="391"/>
        <v/>
      </c>
      <c r="BI1396" s="50" t="str">
        <f t="shared" si="392"/>
        <v/>
      </c>
      <c r="BJ1396" s="50" t="str">
        <f t="shared" si="393"/>
        <v/>
      </c>
      <c r="BK1396" s="50" t="str">
        <f t="shared" si="394"/>
        <v xml:space="preserve">Not Started |  | </v>
      </c>
      <c r="BL1396" s="49" t="str">
        <f t="shared" ca="1" si="395"/>
        <v/>
      </c>
    </row>
    <row r="1397" spans="1:64" x14ac:dyDescent="0.25">
      <c r="A1397" t="str">
        <f>[1]All_Tasks_Billing!A1397</f>
        <v>LAS16.GDB13-24</v>
      </c>
      <c r="B1397" t="str">
        <f>[1]All_Tasks_Billing!B1397</f>
        <v>GDB</v>
      </c>
      <c r="C1397" t="str">
        <f>[1]All_Tasks_Billing!C1397</f>
        <v>26.1.4</v>
      </c>
      <c r="D1397" t="str">
        <f>[1]All_Tasks_Billing!D1397</f>
        <v>GDB13</v>
      </c>
      <c r="E1397" t="str">
        <f>[1]All_Tasks_Billing!E1397</f>
        <v>XFMR - Dry-Type, Small</v>
      </c>
      <c r="F1397" t="str">
        <f>IF([1]All_Tasks_Billing!F1397="","",[1]All_Tasks_Billing!F1397)</f>
        <v/>
      </c>
      <c r="G1397" t="str">
        <f>IF([1]All_Tasks_Billing!G1397="","",[1]All_Tasks_Billing!G1397)</f>
        <v/>
      </c>
      <c r="H1397" s="45" t="str">
        <f>[1]All_Tasks_Billing!H1397</f>
        <v/>
      </c>
      <c r="I1397" t="str">
        <f>IF([1]All_Tasks_Billing!I1397="","",[1]All_Tasks_Billing!I1397)</f>
        <v/>
      </c>
      <c r="J1397" t="str">
        <f>IF([1]All_Tasks_Billing!J1397="","",[1]All_Tasks_Billing!J1397)</f>
        <v/>
      </c>
      <c r="K1397" t="b">
        <f>[1]All_Tasks_Billing!K1397</f>
        <v>0</v>
      </c>
      <c r="L1397" s="45">
        <f>[1]All_Tasks_Billing!L1397</f>
        <v>45965</v>
      </c>
      <c r="M1397" t="str">
        <f>[1]All_Tasks_Billing!M1397</f>
        <v/>
      </c>
      <c r="N1397" s="46">
        <f>IF([1]All_Tasks_Billing!N1397="",0,[1]All_Tasks_Billing!N1397)</f>
        <v>1</v>
      </c>
      <c r="O1397" t="str">
        <f>[1]All_Tasks_Billing!O1397</f>
        <v/>
      </c>
      <c r="P1397" s="47">
        <f>IF([1]All_Tasks_Billing!P1397="",0,[1]All_Tasks_Billing!P1397)</f>
        <v>2</v>
      </c>
      <c r="Q1397" s="47">
        <f>IF([1]All_Tasks_Billing!Q1397="",0,[1]All_Tasks_Billing!Q1397)</f>
        <v>0</v>
      </c>
      <c r="R1397" s="47">
        <f>IF([1]All_Tasks_Billing!R1397="",0,[1]All_Tasks_Billing!R1397)</f>
        <v>2</v>
      </c>
      <c r="S1397" t="str">
        <f>[1]All_Tasks_Billing!S1397</f>
        <v>COMPLETED</v>
      </c>
      <c r="T1397" t="str">
        <f>[1]All_Tasks_Billing!T1397</f>
        <v>READY</v>
      </c>
      <c r="U1397" t="str">
        <f>[1]All_Tasks_Billing!U1397</f>
        <v/>
      </c>
      <c r="V1397">
        <f>[1]All_Tasks_Billing!V1397</f>
        <v>31</v>
      </c>
      <c r="W1397" s="48">
        <f>[1]All_Tasks_Billing!W1397</f>
        <v>150</v>
      </c>
      <c r="X1397">
        <f>[1]All_Tasks_Billing!X1397</f>
        <v>36388.44000000001</v>
      </c>
      <c r="Y1397">
        <f>[1]All_Tasks_Billing!Y1397</f>
        <v>1</v>
      </c>
      <c r="Z1397" s="49">
        <f>[1]All_Tasks_Billing!Z1397</f>
        <v>1</v>
      </c>
      <c r="AA1397" s="45">
        <f>[1]All_Tasks_Billing!AA1397</f>
        <v>45970</v>
      </c>
      <c r="AB1397" t="str">
        <f>[1]All_Tasks_Billing!AB1397</f>
        <v>Nov-2025</v>
      </c>
      <c r="AC1397" s="48">
        <f>[1]All_Tasks_Billing!AC1397</f>
        <v>300</v>
      </c>
      <c r="AD1397" s="48">
        <f>[1]All_Tasks_Billing!AD1397</f>
        <v>0</v>
      </c>
      <c r="AE1397" s="48">
        <f>[1]All_Tasks_Billing!AE1397</f>
        <v>0</v>
      </c>
      <c r="AF1397" s="48">
        <f>[1]All_Tasks_Billing!AF1397</f>
        <v>0</v>
      </c>
      <c r="AG1397" s="48">
        <f>[1]All_Tasks_Billing!AG1397</f>
        <v>0</v>
      </c>
      <c r="AH1397" s="48">
        <f>[1]All_Tasks_Billing!AH1397</f>
        <v>4.2000000000000003E-2</v>
      </c>
      <c r="AI1397" s="48">
        <f>[1]All_Tasks_Billing!AI1397</f>
        <v>6.3000000000000007</v>
      </c>
      <c r="AJ1397" s="48">
        <f>[1]All_Tasks_Billing!AJ1397</f>
        <v>0</v>
      </c>
      <c r="AK1397" s="48">
        <f>[1]All_Tasks_Billing!AK1397</f>
        <v>0</v>
      </c>
      <c r="AL1397" s="48">
        <f>[1]All_Tasks_Billing!AL1397</f>
        <v>0</v>
      </c>
      <c r="AM1397" s="48">
        <f>[1]All_Tasks_Billing!AM1397</f>
        <v>0</v>
      </c>
      <c r="AN1397" s="48">
        <f>[1]All_Tasks_Billing!AN1397</f>
        <v>0</v>
      </c>
      <c r="AO1397" s="48">
        <f>[1]All_Tasks_Billing!AO1397</f>
        <v>0</v>
      </c>
      <c r="AP1397" s="48">
        <f>[1]All_Tasks_Billing!AP1397</f>
        <v>4.2000000000000003E-2</v>
      </c>
      <c r="AQ1397" s="48">
        <f>[1]All_Tasks_Billing!AQ1397</f>
        <v>6.3000000000000007</v>
      </c>
      <c r="AR1397" s="48">
        <f>[1]All_Tasks_Billing!AR1397</f>
        <v>0</v>
      </c>
      <c r="AS1397" s="48">
        <f>[1]All_Tasks_Billing!AS1397</f>
        <v>306.3</v>
      </c>
      <c r="AT1397" s="48">
        <f>[1]All_Tasks_Billing!AT1397</f>
        <v>306.3</v>
      </c>
      <c r="AU1397" s="50" t="str">
        <f t="shared" si="378"/>
        <v>Nov-2025</v>
      </c>
      <c r="AV1397" s="50" t="str">
        <f t="shared" si="379"/>
        <v>Q4-2025</v>
      </c>
      <c r="AW1397" s="50">
        <f t="shared" si="380"/>
        <v>2025</v>
      </c>
      <c r="AX1397" s="50" t="str">
        <f t="shared" ca="1" si="381"/>
        <v>Last Week</v>
      </c>
      <c r="AY1397" s="50" t="str">
        <f t="shared" ca="1" si="382"/>
        <v>This Month</v>
      </c>
      <c r="AZ1397" s="50" t="str">
        <f t="shared" ca="1" si="383"/>
        <v>This Quarter</v>
      </c>
      <c r="BA1397" s="48">
        <f t="shared" si="384"/>
        <v>306.3</v>
      </c>
      <c r="BB1397" s="45">
        <f t="shared" si="385"/>
        <v>45970</v>
      </c>
      <c r="BC1397" s="50" t="str">
        <f t="shared" si="386"/>
        <v>Nov-2025</v>
      </c>
      <c r="BD1397" s="48">
        <f t="shared" si="387"/>
        <v>153.15</v>
      </c>
      <c r="BE1397" s="50" t="str">
        <f t="shared" si="388"/>
        <v>Completed</v>
      </c>
      <c r="BF1397" s="51">
        <f t="shared" si="389"/>
        <v>1</v>
      </c>
      <c r="BG1397" s="51">
        <f t="shared" si="390"/>
        <v>1</v>
      </c>
      <c r="BH1397" s="50" t="str">
        <f t="shared" si="391"/>
        <v xml:space="preserve">COMPLETED - </v>
      </c>
      <c r="BI1397" s="50" t="str">
        <f t="shared" si="392"/>
        <v>COMPLETED - READY</v>
      </c>
      <c r="BJ1397" s="50" t="str">
        <f t="shared" si="393"/>
        <v/>
      </c>
      <c r="BK1397" s="50" t="str">
        <f t="shared" si="394"/>
        <v xml:space="preserve">Completed | COMPLETED | </v>
      </c>
      <c r="BL1397" s="49">
        <f t="shared" ca="1" si="395"/>
        <v>12</v>
      </c>
    </row>
    <row r="1398" spans="1:64" x14ac:dyDescent="0.25">
      <c r="A1398" t="str">
        <f>[1]All_Tasks_Billing!A1398</f>
        <v>LAS16.GDB13-24</v>
      </c>
      <c r="B1398" t="str">
        <f>[1]All_Tasks_Billing!B1398</f>
        <v>GDB</v>
      </c>
      <c r="C1398" t="str">
        <f>[1]All_Tasks_Billing!C1398</f>
        <v>26.1.5</v>
      </c>
      <c r="D1398" t="str">
        <f>[1]All_Tasks_Billing!D1398</f>
        <v>GDB13</v>
      </c>
      <c r="E1398" t="str">
        <f>[1]All_Tasks_Billing!E1398</f>
        <v>Panelboards</v>
      </c>
      <c r="F1398" t="str">
        <f>IF([1]All_Tasks_Billing!F1398="","",[1]All_Tasks_Billing!F1398)</f>
        <v/>
      </c>
      <c r="G1398" t="str">
        <f>IF([1]All_Tasks_Billing!G1398="","",[1]All_Tasks_Billing!G1398)</f>
        <v/>
      </c>
      <c r="H1398" s="45" t="str">
        <f>[1]All_Tasks_Billing!H1398</f>
        <v/>
      </c>
      <c r="I1398" t="str">
        <f>IF([1]All_Tasks_Billing!I1398="","",[1]All_Tasks_Billing!I1398)</f>
        <v/>
      </c>
      <c r="J1398" t="str">
        <f>IF([1]All_Tasks_Billing!J1398="","",[1]All_Tasks_Billing!J1398)</f>
        <v/>
      </c>
      <c r="K1398" t="b">
        <f>[1]All_Tasks_Billing!K1398</f>
        <v>0</v>
      </c>
      <c r="L1398" s="45">
        <f>[1]All_Tasks_Billing!L1398</f>
        <v>45965</v>
      </c>
      <c r="M1398" t="str">
        <f>[1]All_Tasks_Billing!M1398</f>
        <v/>
      </c>
      <c r="N1398" s="46">
        <f>IF([1]All_Tasks_Billing!N1398="",0,[1]All_Tasks_Billing!N1398)</f>
        <v>1</v>
      </c>
      <c r="O1398" t="str">
        <f>[1]All_Tasks_Billing!O1398</f>
        <v/>
      </c>
      <c r="P1398" s="47">
        <f>IF([1]All_Tasks_Billing!P1398="",0,[1]All_Tasks_Billing!P1398)</f>
        <v>0.5</v>
      </c>
      <c r="Q1398" s="47">
        <f>IF([1]All_Tasks_Billing!Q1398="",0,[1]All_Tasks_Billing!Q1398)</f>
        <v>0</v>
      </c>
      <c r="R1398" s="47">
        <f>IF([1]All_Tasks_Billing!R1398="",0,[1]All_Tasks_Billing!R1398)</f>
        <v>0.5</v>
      </c>
      <c r="S1398" t="str">
        <f>[1]All_Tasks_Billing!S1398</f>
        <v>COMPLETED</v>
      </c>
      <c r="T1398" t="str">
        <f>[1]All_Tasks_Billing!T1398</f>
        <v>READY</v>
      </c>
      <c r="U1398" t="str">
        <f>[1]All_Tasks_Billing!U1398</f>
        <v/>
      </c>
      <c r="V1398">
        <f>[1]All_Tasks_Billing!V1398</f>
        <v>31</v>
      </c>
      <c r="W1398" s="48">
        <f>[1]All_Tasks_Billing!W1398</f>
        <v>150</v>
      </c>
      <c r="X1398">
        <f>[1]All_Tasks_Billing!X1398</f>
        <v>36388.44000000001</v>
      </c>
      <c r="Y1398">
        <f>[1]All_Tasks_Billing!Y1398</f>
        <v>1</v>
      </c>
      <c r="Z1398" s="49">
        <f>[1]All_Tasks_Billing!Z1398</f>
        <v>1</v>
      </c>
      <c r="AA1398" s="45">
        <f>[1]All_Tasks_Billing!AA1398</f>
        <v>45970</v>
      </c>
      <c r="AB1398" t="str">
        <f>[1]All_Tasks_Billing!AB1398</f>
        <v>Nov-2025</v>
      </c>
      <c r="AC1398" s="48">
        <f>[1]All_Tasks_Billing!AC1398</f>
        <v>75</v>
      </c>
      <c r="AD1398" s="48">
        <f>[1]All_Tasks_Billing!AD1398</f>
        <v>0</v>
      </c>
      <c r="AE1398" s="48">
        <f>[1]All_Tasks_Billing!AE1398</f>
        <v>0</v>
      </c>
      <c r="AF1398" s="48">
        <f>[1]All_Tasks_Billing!AF1398</f>
        <v>0</v>
      </c>
      <c r="AG1398" s="48">
        <f>[1]All_Tasks_Billing!AG1398</f>
        <v>0</v>
      </c>
      <c r="AH1398" s="48">
        <f>[1]All_Tasks_Billing!AH1398</f>
        <v>1.0500000000000001E-2</v>
      </c>
      <c r="AI1398" s="48">
        <f>[1]All_Tasks_Billing!AI1398</f>
        <v>1.5750000000000002</v>
      </c>
      <c r="AJ1398" s="48">
        <f>[1]All_Tasks_Billing!AJ1398</f>
        <v>0</v>
      </c>
      <c r="AK1398" s="48">
        <f>[1]All_Tasks_Billing!AK1398</f>
        <v>0</v>
      </c>
      <c r="AL1398" s="48">
        <f>[1]All_Tasks_Billing!AL1398</f>
        <v>0</v>
      </c>
      <c r="AM1398" s="48">
        <f>[1]All_Tasks_Billing!AM1398</f>
        <v>0</v>
      </c>
      <c r="AN1398" s="48">
        <f>[1]All_Tasks_Billing!AN1398</f>
        <v>0</v>
      </c>
      <c r="AO1398" s="48">
        <f>[1]All_Tasks_Billing!AO1398</f>
        <v>0</v>
      </c>
      <c r="AP1398" s="48">
        <f>[1]All_Tasks_Billing!AP1398</f>
        <v>1.0500000000000001E-2</v>
      </c>
      <c r="AQ1398" s="48">
        <f>[1]All_Tasks_Billing!AQ1398</f>
        <v>1.5750000000000002</v>
      </c>
      <c r="AR1398" s="48">
        <f>[1]All_Tasks_Billing!AR1398</f>
        <v>0</v>
      </c>
      <c r="AS1398" s="48">
        <f>[1]All_Tasks_Billing!AS1398</f>
        <v>76.575000000000003</v>
      </c>
      <c r="AT1398" s="48">
        <f>[1]All_Tasks_Billing!AT1398</f>
        <v>76.575000000000003</v>
      </c>
      <c r="AU1398" s="50" t="str">
        <f t="shared" si="378"/>
        <v>Nov-2025</v>
      </c>
      <c r="AV1398" s="50" t="str">
        <f t="shared" si="379"/>
        <v>Q4-2025</v>
      </c>
      <c r="AW1398" s="50">
        <f t="shared" si="380"/>
        <v>2025</v>
      </c>
      <c r="AX1398" s="50" t="str">
        <f t="shared" ca="1" si="381"/>
        <v>Last Week</v>
      </c>
      <c r="AY1398" s="50" t="str">
        <f t="shared" ca="1" si="382"/>
        <v>This Month</v>
      </c>
      <c r="AZ1398" s="50" t="str">
        <f t="shared" ca="1" si="383"/>
        <v>This Quarter</v>
      </c>
      <c r="BA1398" s="48">
        <f t="shared" si="384"/>
        <v>76.575000000000003</v>
      </c>
      <c r="BB1398" s="45">
        <f t="shared" si="385"/>
        <v>45970</v>
      </c>
      <c r="BC1398" s="50" t="str">
        <f t="shared" si="386"/>
        <v>Nov-2025</v>
      </c>
      <c r="BD1398" s="48">
        <f t="shared" si="387"/>
        <v>153.15</v>
      </c>
      <c r="BE1398" s="50" t="str">
        <f t="shared" si="388"/>
        <v>Completed</v>
      </c>
      <c r="BF1398" s="51">
        <f t="shared" si="389"/>
        <v>1</v>
      </c>
      <c r="BG1398" s="51">
        <f t="shared" si="390"/>
        <v>1</v>
      </c>
      <c r="BH1398" s="50" t="str">
        <f t="shared" si="391"/>
        <v xml:space="preserve">COMPLETED - </v>
      </c>
      <c r="BI1398" s="50" t="str">
        <f t="shared" si="392"/>
        <v>COMPLETED - READY</v>
      </c>
      <c r="BJ1398" s="50" t="str">
        <f t="shared" si="393"/>
        <v/>
      </c>
      <c r="BK1398" s="50" t="str">
        <f t="shared" si="394"/>
        <v xml:space="preserve">Completed | COMPLETED | </v>
      </c>
      <c r="BL1398" s="49">
        <f t="shared" ca="1" si="395"/>
        <v>12</v>
      </c>
    </row>
    <row r="1399" spans="1:64" x14ac:dyDescent="0.25">
      <c r="A1399" t="str">
        <f>[1]All_Tasks_Billing!A1399</f>
        <v>LAS16.GDB13-24</v>
      </c>
      <c r="B1399" t="str">
        <f>[1]All_Tasks_Billing!B1399</f>
        <v>GDB</v>
      </c>
      <c r="C1399" t="str">
        <f>[1]All_Tasks_Billing!C1399</f>
        <v>26.1.6</v>
      </c>
      <c r="D1399" t="str">
        <f>[1]All_Tasks_Billing!D1399</f>
        <v>GDB13</v>
      </c>
      <c r="E1399" t="str">
        <f>[1]All_Tasks_Billing!E1399</f>
        <v>LV Cables</v>
      </c>
      <c r="F1399" t="str">
        <f>IF([1]All_Tasks_Billing!F1399="","",[1]All_Tasks_Billing!F1399)</f>
        <v/>
      </c>
      <c r="G1399" t="str">
        <f>IF([1]All_Tasks_Billing!G1399="","",[1]All_Tasks_Billing!G1399)</f>
        <v/>
      </c>
      <c r="H1399" s="45" t="str">
        <f>[1]All_Tasks_Billing!H1399</f>
        <v/>
      </c>
      <c r="I1399" t="str">
        <f>IF([1]All_Tasks_Billing!I1399="","",[1]All_Tasks_Billing!I1399)</f>
        <v/>
      </c>
      <c r="J1399" t="str">
        <f>IF([1]All_Tasks_Billing!J1399="","",[1]All_Tasks_Billing!J1399)</f>
        <v/>
      </c>
      <c r="K1399" t="b">
        <f>[1]All_Tasks_Billing!K1399</f>
        <v>0</v>
      </c>
      <c r="L1399" s="45" t="str">
        <f>[1]All_Tasks_Billing!L1399</f>
        <v/>
      </c>
      <c r="M1399" t="str">
        <f>[1]All_Tasks_Billing!M1399</f>
        <v/>
      </c>
      <c r="N1399" s="46">
        <f>IF([1]All_Tasks_Billing!N1399="",0,[1]All_Tasks_Billing!N1399)</f>
        <v>0</v>
      </c>
      <c r="O1399" t="str">
        <f>[1]All_Tasks_Billing!O1399</f>
        <v/>
      </c>
      <c r="P1399" s="47">
        <f>IF([1]All_Tasks_Billing!P1399="",0,[1]All_Tasks_Billing!P1399)</f>
        <v>0.3</v>
      </c>
      <c r="Q1399" s="47">
        <f>IF([1]All_Tasks_Billing!Q1399="",0,[1]All_Tasks_Billing!Q1399)</f>
        <v>0.3</v>
      </c>
      <c r="R1399" s="47">
        <f>IF([1]All_Tasks_Billing!R1399="",0,[1]All_Tasks_Billing!R1399)</f>
        <v>0.3</v>
      </c>
      <c r="S1399" t="str">
        <f>[1]All_Tasks_Billing!S1399</f>
        <v/>
      </c>
      <c r="T1399" t="str">
        <f>[1]All_Tasks_Billing!T1399</f>
        <v>NOT AVAILABLE</v>
      </c>
      <c r="U1399" t="str">
        <f>[1]All_Tasks_Billing!U1399</f>
        <v/>
      </c>
      <c r="V1399">
        <f>[1]All_Tasks_Billing!V1399</f>
        <v>31</v>
      </c>
      <c r="W1399" s="48">
        <f>[1]All_Tasks_Billing!W1399</f>
        <v>150</v>
      </c>
      <c r="X1399">
        <f>[1]All_Tasks_Billing!X1399</f>
        <v>36388.44000000001</v>
      </c>
      <c r="Y1399">
        <f>[1]All_Tasks_Billing!Y1399</f>
        <v>1</v>
      </c>
      <c r="Z1399" s="49">
        <f>[1]All_Tasks_Billing!Z1399</f>
        <v>0</v>
      </c>
      <c r="AA1399" s="45" t="str">
        <f>[1]All_Tasks_Billing!AA1399</f>
        <v/>
      </c>
      <c r="AB1399" t="str">
        <f>[1]All_Tasks_Billing!AB1399</f>
        <v/>
      </c>
      <c r="AC1399" s="48">
        <f>[1]All_Tasks_Billing!AC1399</f>
        <v>0</v>
      </c>
      <c r="AD1399" s="48">
        <f>[1]All_Tasks_Billing!AD1399</f>
        <v>0</v>
      </c>
      <c r="AE1399" s="48">
        <f>[1]All_Tasks_Billing!AE1399</f>
        <v>0</v>
      </c>
      <c r="AF1399" s="48">
        <f>[1]All_Tasks_Billing!AF1399</f>
        <v>0</v>
      </c>
      <c r="AG1399" s="48">
        <f>[1]All_Tasks_Billing!AG1399</f>
        <v>0</v>
      </c>
      <c r="AH1399" s="48">
        <f>[1]All_Tasks_Billing!AH1399</f>
        <v>6.3E-3</v>
      </c>
      <c r="AI1399" s="48">
        <f>[1]All_Tasks_Billing!AI1399</f>
        <v>0</v>
      </c>
      <c r="AJ1399" s="48">
        <f>[1]All_Tasks_Billing!AJ1399</f>
        <v>0</v>
      </c>
      <c r="AK1399" s="48">
        <f>[1]All_Tasks_Billing!AK1399</f>
        <v>0</v>
      </c>
      <c r="AL1399" s="48">
        <f>[1]All_Tasks_Billing!AL1399</f>
        <v>0</v>
      </c>
      <c r="AM1399" s="48">
        <f>[1]All_Tasks_Billing!AM1399</f>
        <v>0</v>
      </c>
      <c r="AN1399" s="48">
        <f>[1]All_Tasks_Billing!AN1399</f>
        <v>0</v>
      </c>
      <c r="AO1399" s="48">
        <f>[1]All_Tasks_Billing!AO1399</f>
        <v>0</v>
      </c>
      <c r="AP1399" s="48">
        <f>[1]All_Tasks_Billing!AP1399</f>
        <v>6.3E-3</v>
      </c>
      <c r="AQ1399" s="48">
        <f>[1]All_Tasks_Billing!AQ1399</f>
        <v>0</v>
      </c>
      <c r="AR1399" s="48">
        <f>[1]All_Tasks_Billing!AR1399</f>
        <v>0</v>
      </c>
      <c r="AS1399" s="48">
        <f>[1]All_Tasks_Billing!AS1399</f>
        <v>0</v>
      </c>
      <c r="AT1399" s="48">
        <f>[1]All_Tasks_Billing!AT1399</f>
        <v>0</v>
      </c>
      <c r="AU1399" s="50" t="str">
        <f t="shared" si="378"/>
        <v/>
      </c>
      <c r="AV1399" s="50" t="str">
        <f t="shared" si="379"/>
        <v/>
      </c>
      <c r="AW1399" s="50" t="str">
        <f t="shared" si="380"/>
        <v/>
      </c>
      <c r="AX1399" s="50" t="str">
        <f t="shared" ca="1" si="381"/>
        <v>Not Completed</v>
      </c>
      <c r="AY1399" s="50" t="str">
        <f t="shared" ca="1" si="382"/>
        <v>Not Completed</v>
      </c>
      <c r="AZ1399" s="50" t="str">
        <f t="shared" ca="1" si="383"/>
        <v>Not Completed</v>
      </c>
      <c r="BA1399" s="48">
        <f t="shared" si="384"/>
        <v>0</v>
      </c>
      <c r="BB1399" s="45" t="str">
        <f t="shared" si="385"/>
        <v/>
      </c>
      <c r="BC1399" s="50" t="str">
        <f t="shared" si="386"/>
        <v/>
      </c>
      <c r="BD1399" s="48">
        <f t="shared" si="387"/>
        <v>0</v>
      </c>
      <c r="BE1399" s="50" t="str">
        <f t="shared" si="388"/>
        <v>Not Started</v>
      </c>
      <c r="BF1399" s="51">
        <f t="shared" si="389"/>
        <v>1</v>
      </c>
      <c r="BG1399" s="51">
        <f t="shared" si="390"/>
        <v>0</v>
      </c>
      <c r="BH1399" s="50" t="str">
        <f t="shared" si="391"/>
        <v/>
      </c>
      <c r="BI1399" s="50" t="str">
        <f t="shared" si="392"/>
        <v/>
      </c>
      <c r="BJ1399" s="50" t="str">
        <f t="shared" si="393"/>
        <v/>
      </c>
      <c r="BK1399" s="50" t="str">
        <f t="shared" si="394"/>
        <v xml:space="preserve">Not Started |  | </v>
      </c>
      <c r="BL1399" s="49" t="str">
        <f t="shared" ca="1" si="395"/>
        <v/>
      </c>
    </row>
    <row r="1400" spans="1:64" x14ac:dyDescent="0.25">
      <c r="A1400" t="str">
        <f>[1]All_Tasks_Billing!A1400</f>
        <v>LAS16.GDB13-24</v>
      </c>
      <c r="B1400" t="str">
        <f>[1]All_Tasks_Billing!B1400</f>
        <v>GDB</v>
      </c>
      <c r="C1400" t="str">
        <f>[1]All_Tasks_Billing!C1400</f>
        <v>26.1.7</v>
      </c>
      <c r="D1400" t="str">
        <f>[1]All_Tasks_Billing!D1400</f>
        <v>GDB13</v>
      </c>
      <c r="E1400" t="str">
        <f>[1]All_Tasks_Billing!E1400</f>
        <v>GROUND RESISTANCE</v>
      </c>
      <c r="F1400" t="str">
        <f>IF([1]All_Tasks_Billing!F1400="","",[1]All_Tasks_Billing!F1400)</f>
        <v/>
      </c>
      <c r="G1400" t="str">
        <f>IF([1]All_Tasks_Billing!G1400="","",[1]All_Tasks_Billing!G1400)</f>
        <v/>
      </c>
      <c r="H1400" s="45" t="str">
        <f>[1]All_Tasks_Billing!H1400</f>
        <v/>
      </c>
      <c r="I1400" t="str">
        <f>IF([1]All_Tasks_Billing!I1400="","",[1]All_Tasks_Billing!I1400)</f>
        <v/>
      </c>
      <c r="J1400" t="str">
        <f>IF([1]All_Tasks_Billing!J1400="","",[1]All_Tasks_Billing!J1400)</f>
        <v/>
      </c>
      <c r="K1400" t="b">
        <f>[1]All_Tasks_Billing!K1400</f>
        <v>0</v>
      </c>
      <c r="L1400" s="45" t="str">
        <f>[1]All_Tasks_Billing!L1400</f>
        <v/>
      </c>
      <c r="M1400" t="str">
        <f>[1]All_Tasks_Billing!M1400</f>
        <v/>
      </c>
      <c r="N1400" s="46">
        <f>IF([1]All_Tasks_Billing!N1400="",0,[1]All_Tasks_Billing!N1400)</f>
        <v>0</v>
      </c>
      <c r="O1400" t="str">
        <f>[1]All_Tasks_Billing!O1400</f>
        <v/>
      </c>
      <c r="P1400" s="47">
        <f>IF([1]All_Tasks_Billing!P1400="",0,[1]All_Tasks_Billing!P1400)</f>
        <v>4</v>
      </c>
      <c r="Q1400" s="47">
        <f>IF([1]All_Tasks_Billing!Q1400="",0,[1]All_Tasks_Billing!Q1400)</f>
        <v>4</v>
      </c>
      <c r="R1400" s="47">
        <f>IF([1]All_Tasks_Billing!R1400="",0,[1]All_Tasks_Billing!R1400)</f>
        <v>4</v>
      </c>
      <c r="S1400" t="str">
        <f>[1]All_Tasks_Billing!S1400</f>
        <v/>
      </c>
      <c r="T1400" t="str">
        <f>[1]All_Tasks_Billing!T1400</f>
        <v>NOT AVAILABLE</v>
      </c>
      <c r="U1400" t="str">
        <f>[1]All_Tasks_Billing!U1400</f>
        <v/>
      </c>
      <c r="V1400">
        <f>[1]All_Tasks_Billing!V1400</f>
        <v>31</v>
      </c>
      <c r="W1400" s="48">
        <f>[1]All_Tasks_Billing!W1400</f>
        <v>150</v>
      </c>
      <c r="X1400">
        <f>[1]All_Tasks_Billing!X1400</f>
        <v>36388.44000000001</v>
      </c>
      <c r="Y1400">
        <f>[1]All_Tasks_Billing!Y1400</f>
        <v>1</v>
      </c>
      <c r="Z1400" s="49">
        <f>[1]All_Tasks_Billing!Z1400</f>
        <v>0</v>
      </c>
      <c r="AA1400" s="45" t="str">
        <f>[1]All_Tasks_Billing!AA1400</f>
        <v/>
      </c>
      <c r="AB1400" t="str">
        <f>[1]All_Tasks_Billing!AB1400</f>
        <v/>
      </c>
      <c r="AC1400" s="48">
        <f>[1]All_Tasks_Billing!AC1400</f>
        <v>0</v>
      </c>
      <c r="AD1400" s="48">
        <f>[1]All_Tasks_Billing!AD1400</f>
        <v>0</v>
      </c>
      <c r="AE1400" s="48">
        <f>[1]All_Tasks_Billing!AE1400</f>
        <v>0</v>
      </c>
      <c r="AF1400" s="48">
        <f>[1]All_Tasks_Billing!AF1400</f>
        <v>0</v>
      </c>
      <c r="AG1400" s="48">
        <f>[1]All_Tasks_Billing!AG1400</f>
        <v>0</v>
      </c>
      <c r="AH1400" s="48">
        <f>[1]All_Tasks_Billing!AH1400</f>
        <v>8.4000000000000005E-2</v>
      </c>
      <c r="AI1400" s="48">
        <f>[1]All_Tasks_Billing!AI1400</f>
        <v>0</v>
      </c>
      <c r="AJ1400" s="48">
        <f>[1]All_Tasks_Billing!AJ1400</f>
        <v>0</v>
      </c>
      <c r="AK1400" s="48">
        <f>[1]All_Tasks_Billing!AK1400</f>
        <v>0</v>
      </c>
      <c r="AL1400" s="48">
        <f>[1]All_Tasks_Billing!AL1400</f>
        <v>0</v>
      </c>
      <c r="AM1400" s="48">
        <f>[1]All_Tasks_Billing!AM1400</f>
        <v>0</v>
      </c>
      <c r="AN1400" s="48">
        <f>[1]All_Tasks_Billing!AN1400</f>
        <v>0</v>
      </c>
      <c r="AO1400" s="48">
        <f>[1]All_Tasks_Billing!AO1400</f>
        <v>0</v>
      </c>
      <c r="AP1400" s="48">
        <f>[1]All_Tasks_Billing!AP1400</f>
        <v>8.4000000000000005E-2</v>
      </c>
      <c r="AQ1400" s="48">
        <f>[1]All_Tasks_Billing!AQ1400</f>
        <v>0</v>
      </c>
      <c r="AR1400" s="48">
        <f>[1]All_Tasks_Billing!AR1400</f>
        <v>0</v>
      </c>
      <c r="AS1400" s="48">
        <f>[1]All_Tasks_Billing!AS1400</f>
        <v>0</v>
      </c>
      <c r="AT1400" s="48">
        <f>[1]All_Tasks_Billing!AT1400</f>
        <v>0</v>
      </c>
      <c r="AU1400" s="50" t="str">
        <f t="shared" si="378"/>
        <v/>
      </c>
      <c r="AV1400" s="50" t="str">
        <f t="shared" si="379"/>
        <v/>
      </c>
      <c r="AW1400" s="50" t="str">
        <f t="shared" si="380"/>
        <v/>
      </c>
      <c r="AX1400" s="50" t="str">
        <f t="shared" ca="1" si="381"/>
        <v>Not Completed</v>
      </c>
      <c r="AY1400" s="50" t="str">
        <f t="shared" ca="1" si="382"/>
        <v>Not Completed</v>
      </c>
      <c r="AZ1400" s="50" t="str">
        <f t="shared" ca="1" si="383"/>
        <v>Not Completed</v>
      </c>
      <c r="BA1400" s="48">
        <f t="shared" si="384"/>
        <v>0</v>
      </c>
      <c r="BB1400" s="45" t="str">
        <f t="shared" si="385"/>
        <v/>
      </c>
      <c r="BC1400" s="50" t="str">
        <f t="shared" si="386"/>
        <v/>
      </c>
      <c r="BD1400" s="48">
        <f t="shared" si="387"/>
        <v>0</v>
      </c>
      <c r="BE1400" s="50" t="str">
        <f t="shared" si="388"/>
        <v>Not Started</v>
      </c>
      <c r="BF1400" s="51">
        <f t="shared" si="389"/>
        <v>1</v>
      </c>
      <c r="BG1400" s="51">
        <f t="shared" si="390"/>
        <v>0</v>
      </c>
      <c r="BH1400" s="50" t="str">
        <f t="shared" si="391"/>
        <v/>
      </c>
      <c r="BI1400" s="50" t="str">
        <f t="shared" si="392"/>
        <v/>
      </c>
      <c r="BJ1400" s="50" t="str">
        <f t="shared" si="393"/>
        <v/>
      </c>
      <c r="BK1400" s="50" t="str">
        <f t="shared" si="394"/>
        <v xml:space="preserve">Not Started |  | </v>
      </c>
      <c r="BL1400" s="49" t="str">
        <f t="shared" ca="1" si="395"/>
        <v/>
      </c>
    </row>
    <row r="1401" spans="1:64" x14ac:dyDescent="0.25">
      <c r="A1401" t="str">
        <f>[1]All_Tasks_Billing!A1401</f>
        <v>LAS16.GDB13-24</v>
      </c>
      <c r="B1401" t="str">
        <f>[1]All_Tasks_Billing!B1401</f>
        <v>GDB</v>
      </c>
      <c r="C1401" t="str">
        <f>[1]All_Tasks_Billing!C1401</f>
        <v>26.1.8</v>
      </c>
      <c r="D1401" t="str">
        <f>[1]All_Tasks_Billing!D1401</f>
        <v>GDB13</v>
      </c>
      <c r="E1401" t="str">
        <f>[1]All_Tasks_Billing!E1401</f>
        <v>Ground Resistance - 2pt</v>
      </c>
      <c r="F1401" t="str">
        <f>IF([1]All_Tasks_Billing!F1401="","",[1]All_Tasks_Billing!F1401)</f>
        <v/>
      </c>
      <c r="G1401" t="str">
        <f>IF([1]All_Tasks_Billing!G1401="","",[1]All_Tasks_Billing!G1401)</f>
        <v/>
      </c>
      <c r="H1401" s="45" t="str">
        <f>[1]All_Tasks_Billing!H1401</f>
        <v/>
      </c>
      <c r="I1401" t="str">
        <f>IF([1]All_Tasks_Billing!I1401="","",[1]All_Tasks_Billing!I1401)</f>
        <v/>
      </c>
      <c r="J1401" t="str">
        <f>IF([1]All_Tasks_Billing!J1401="","",[1]All_Tasks_Billing!J1401)</f>
        <v/>
      </c>
      <c r="K1401" t="b">
        <f>[1]All_Tasks_Billing!K1401</f>
        <v>0</v>
      </c>
      <c r="L1401" s="45" t="str">
        <f>[1]All_Tasks_Billing!L1401</f>
        <v/>
      </c>
      <c r="M1401" t="str">
        <f>[1]All_Tasks_Billing!M1401</f>
        <v/>
      </c>
      <c r="N1401" s="46">
        <f>IF([1]All_Tasks_Billing!N1401="",0,[1]All_Tasks_Billing!N1401)</f>
        <v>0</v>
      </c>
      <c r="O1401" t="str">
        <f>[1]All_Tasks_Billing!O1401</f>
        <v/>
      </c>
      <c r="P1401" s="47">
        <f>IF([1]All_Tasks_Billing!P1401="",0,[1]All_Tasks_Billing!P1401)</f>
        <v>1</v>
      </c>
      <c r="Q1401" s="47">
        <f>IF([1]All_Tasks_Billing!Q1401="",0,[1]All_Tasks_Billing!Q1401)</f>
        <v>1</v>
      </c>
      <c r="R1401" s="47">
        <f>IF([1]All_Tasks_Billing!R1401="",0,[1]All_Tasks_Billing!R1401)</f>
        <v>1</v>
      </c>
      <c r="S1401" t="str">
        <f>[1]All_Tasks_Billing!S1401</f>
        <v/>
      </c>
      <c r="T1401" t="str">
        <f>[1]All_Tasks_Billing!T1401</f>
        <v>NOT AVAILABLE</v>
      </c>
      <c r="U1401" t="str">
        <f>[1]All_Tasks_Billing!U1401</f>
        <v/>
      </c>
      <c r="V1401">
        <f>[1]All_Tasks_Billing!V1401</f>
        <v>31</v>
      </c>
      <c r="W1401" s="48">
        <f>[1]All_Tasks_Billing!W1401</f>
        <v>150</v>
      </c>
      <c r="X1401">
        <f>[1]All_Tasks_Billing!X1401</f>
        <v>36388.44000000001</v>
      </c>
      <c r="Y1401">
        <f>[1]All_Tasks_Billing!Y1401</f>
        <v>1</v>
      </c>
      <c r="Z1401" s="49">
        <f>[1]All_Tasks_Billing!Z1401</f>
        <v>0</v>
      </c>
      <c r="AA1401" s="45" t="str">
        <f>[1]All_Tasks_Billing!AA1401</f>
        <v/>
      </c>
      <c r="AB1401" t="str">
        <f>[1]All_Tasks_Billing!AB1401</f>
        <v/>
      </c>
      <c r="AC1401" s="48">
        <f>[1]All_Tasks_Billing!AC1401</f>
        <v>0</v>
      </c>
      <c r="AD1401" s="48">
        <f>[1]All_Tasks_Billing!AD1401</f>
        <v>0</v>
      </c>
      <c r="AE1401" s="48">
        <f>[1]All_Tasks_Billing!AE1401</f>
        <v>0</v>
      </c>
      <c r="AF1401" s="48">
        <f>[1]All_Tasks_Billing!AF1401</f>
        <v>0</v>
      </c>
      <c r="AG1401" s="48">
        <f>[1]All_Tasks_Billing!AG1401</f>
        <v>0</v>
      </c>
      <c r="AH1401" s="48">
        <f>[1]All_Tasks_Billing!AH1401</f>
        <v>2.1000000000000001E-2</v>
      </c>
      <c r="AI1401" s="48">
        <f>[1]All_Tasks_Billing!AI1401</f>
        <v>0</v>
      </c>
      <c r="AJ1401" s="48">
        <f>[1]All_Tasks_Billing!AJ1401</f>
        <v>0</v>
      </c>
      <c r="AK1401" s="48">
        <f>[1]All_Tasks_Billing!AK1401</f>
        <v>0</v>
      </c>
      <c r="AL1401" s="48">
        <f>[1]All_Tasks_Billing!AL1401</f>
        <v>0</v>
      </c>
      <c r="AM1401" s="48">
        <f>[1]All_Tasks_Billing!AM1401</f>
        <v>0</v>
      </c>
      <c r="AN1401" s="48">
        <f>[1]All_Tasks_Billing!AN1401</f>
        <v>0</v>
      </c>
      <c r="AO1401" s="48">
        <f>[1]All_Tasks_Billing!AO1401</f>
        <v>0</v>
      </c>
      <c r="AP1401" s="48">
        <f>[1]All_Tasks_Billing!AP1401</f>
        <v>2.1000000000000001E-2</v>
      </c>
      <c r="AQ1401" s="48">
        <f>[1]All_Tasks_Billing!AQ1401</f>
        <v>0</v>
      </c>
      <c r="AR1401" s="48">
        <f>[1]All_Tasks_Billing!AR1401</f>
        <v>0</v>
      </c>
      <c r="AS1401" s="48">
        <f>[1]All_Tasks_Billing!AS1401</f>
        <v>0</v>
      </c>
      <c r="AT1401" s="48">
        <f>[1]All_Tasks_Billing!AT1401</f>
        <v>0</v>
      </c>
      <c r="AU1401" s="50" t="str">
        <f t="shared" si="378"/>
        <v/>
      </c>
      <c r="AV1401" s="50" t="str">
        <f t="shared" si="379"/>
        <v/>
      </c>
      <c r="AW1401" s="50" t="str">
        <f t="shared" si="380"/>
        <v/>
      </c>
      <c r="AX1401" s="50" t="str">
        <f t="shared" ca="1" si="381"/>
        <v>Not Completed</v>
      </c>
      <c r="AY1401" s="50" t="str">
        <f t="shared" ca="1" si="382"/>
        <v>Not Completed</v>
      </c>
      <c r="AZ1401" s="50" t="str">
        <f t="shared" ca="1" si="383"/>
        <v>Not Completed</v>
      </c>
      <c r="BA1401" s="48">
        <f t="shared" si="384"/>
        <v>0</v>
      </c>
      <c r="BB1401" s="45" t="str">
        <f t="shared" si="385"/>
        <v/>
      </c>
      <c r="BC1401" s="50" t="str">
        <f t="shared" si="386"/>
        <v/>
      </c>
      <c r="BD1401" s="48">
        <f t="shared" si="387"/>
        <v>0</v>
      </c>
      <c r="BE1401" s="50" t="str">
        <f t="shared" si="388"/>
        <v>Not Started</v>
      </c>
      <c r="BF1401" s="51">
        <f t="shared" si="389"/>
        <v>1</v>
      </c>
      <c r="BG1401" s="51">
        <f t="shared" si="390"/>
        <v>0</v>
      </c>
      <c r="BH1401" s="50" t="str">
        <f t="shared" si="391"/>
        <v/>
      </c>
      <c r="BI1401" s="50" t="str">
        <f t="shared" si="392"/>
        <v/>
      </c>
      <c r="BJ1401" s="50" t="str">
        <f t="shared" si="393"/>
        <v/>
      </c>
      <c r="BK1401" s="50" t="str">
        <f t="shared" si="394"/>
        <v xml:space="preserve">Not Started |  | </v>
      </c>
      <c r="BL1401" s="49" t="str">
        <f t="shared" ca="1" si="395"/>
        <v/>
      </c>
    </row>
    <row r="1402" spans="1:64" x14ac:dyDescent="0.25">
      <c r="A1402" t="str">
        <f>[1]All_Tasks_Billing!A1402</f>
        <v>LAS16.GDB13-24</v>
      </c>
      <c r="B1402" t="str">
        <f>[1]All_Tasks_Billing!B1402</f>
        <v>GDB</v>
      </c>
      <c r="C1402" t="str">
        <f>[1]All_Tasks_Billing!C1402</f>
        <v>26.2.1</v>
      </c>
      <c r="D1402" t="str">
        <f>[1]All_Tasks_Billing!D1402</f>
        <v>GDB14</v>
      </c>
      <c r="E1402" t="str">
        <f>[1]All_Tasks_Billing!E1402</f>
        <v>Switchboard</v>
      </c>
      <c r="F1402" t="str">
        <f>IF([1]All_Tasks_Billing!F1402="","",[1]All_Tasks_Billing!F1402)</f>
        <v>GDB SWBD</v>
      </c>
      <c r="G1402" t="str">
        <f>IF([1]All_Tasks_Billing!G1402="","",[1]All_Tasks_Billing!G1402)</f>
        <v/>
      </c>
      <c r="H1402" s="45" t="str">
        <f>[1]All_Tasks_Billing!H1402</f>
        <v/>
      </c>
      <c r="I1402" t="str">
        <f>IF([1]All_Tasks_Billing!I1402="","",[1]All_Tasks_Billing!I1402)</f>
        <v/>
      </c>
      <c r="J1402" t="str">
        <f>IF([1]All_Tasks_Billing!J1402="","",[1]All_Tasks_Billing!J1402)</f>
        <v/>
      </c>
      <c r="K1402" t="b">
        <f>[1]All_Tasks_Billing!K1402</f>
        <v>0</v>
      </c>
      <c r="L1402" s="45">
        <f>[1]All_Tasks_Billing!L1402</f>
        <v>45965</v>
      </c>
      <c r="M1402" t="str">
        <f>[1]All_Tasks_Billing!M1402</f>
        <v/>
      </c>
      <c r="N1402" s="46">
        <f>IF([1]All_Tasks_Billing!N1402="",0,[1]All_Tasks_Billing!N1402)</f>
        <v>1</v>
      </c>
      <c r="O1402" t="str">
        <f>[1]All_Tasks_Billing!O1402</f>
        <v/>
      </c>
      <c r="P1402" s="47">
        <f>IF([1]All_Tasks_Billing!P1402="",0,[1]All_Tasks_Billing!P1402)</f>
        <v>4</v>
      </c>
      <c r="Q1402" s="47">
        <f>IF([1]All_Tasks_Billing!Q1402="",0,[1]All_Tasks_Billing!Q1402)</f>
        <v>0</v>
      </c>
      <c r="R1402" s="47">
        <f>IF([1]All_Tasks_Billing!R1402="",0,[1]All_Tasks_Billing!R1402)</f>
        <v>4</v>
      </c>
      <c r="S1402" t="str">
        <f>[1]All_Tasks_Billing!S1402</f>
        <v>COMPLETED</v>
      </c>
      <c r="T1402" t="str">
        <f>[1]All_Tasks_Billing!T1402</f>
        <v>READY</v>
      </c>
      <c r="U1402" t="str">
        <f>[1]All_Tasks_Billing!U1402</f>
        <v/>
      </c>
      <c r="V1402">
        <f>[1]All_Tasks_Billing!V1402</f>
        <v>31</v>
      </c>
      <c r="W1402" s="48">
        <f>[1]All_Tasks_Billing!W1402</f>
        <v>150</v>
      </c>
      <c r="X1402">
        <f>[1]All_Tasks_Billing!X1402</f>
        <v>36388.44000000001</v>
      </c>
      <c r="Y1402">
        <f>[1]All_Tasks_Billing!Y1402</f>
        <v>1</v>
      </c>
      <c r="Z1402" s="49">
        <f>[1]All_Tasks_Billing!Z1402</f>
        <v>1</v>
      </c>
      <c r="AA1402" s="45">
        <f>[1]All_Tasks_Billing!AA1402</f>
        <v>45970</v>
      </c>
      <c r="AB1402" t="str">
        <f>[1]All_Tasks_Billing!AB1402</f>
        <v>Nov-2025</v>
      </c>
      <c r="AC1402" s="48">
        <f>[1]All_Tasks_Billing!AC1402</f>
        <v>600</v>
      </c>
      <c r="AD1402" s="48">
        <f>[1]All_Tasks_Billing!AD1402</f>
        <v>0</v>
      </c>
      <c r="AE1402" s="48">
        <f>[1]All_Tasks_Billing!AE1402</f>
        <v>0</v>
      </c>
      <c r="AF1402" s="48">
        <f>[1]All_Tasks_Billing!AF1402</f>
        <v>0</v>
      </c>
      <c r="AG1402" s="48">
        <f>[1]All_Tasks_Billing!AG1402</f>
        <v>0</v>
      </c>
      <c r="AH1402" s="48">
        <f>[1]All_Tasks_Billing!AH1402</f>
        <v>8.4000000000000005E-2</v>
      </c>
      <c r="AI1402" s="48">
        <f>[1]All_Tasks_Billing!AI1402</f>
        <v>12.600000000000001</v>
      </c>
      <c r="AJ1402" s="48">
        <f>[1]All_Tasks_Billing!AJ1402</f>
        <v>0</v>
      </c>
      <c r="AK1402" s="48">
        <f>[1]All_Tasks_Billing!AK1402</f>
        <v>0</v>
      </c>
      <c r="AL1402" s="48">
        <f>[1]All_Tasks_Billing!AL1402</f>
        <v>0</v>
      </c>
      <c r="AM1402" s="48">
        <f>[1]All_Tasks_Billing!AM1402</f>
        <v>0</v>
      </c>
      <c r="AN1402" s="48">
        <f>[1]All_Tasks_Billing!AN1402</f>
        <v>0</v>
      </c>
      <c r="AO1402" s="48">
        <f>[1]All_Tasks_Billing!AO1402</f>
        <v>0</v>
      </c>
      <c r="AP1402" s="48">
        <f>[1]All_Tasks_Billing!AP1402</f>
        <v>8.4000000000000005E-2</v>
      </c>
      <c r="AQ1402" s="48">
        <f>[1]All_Tasks_Billing!AQ1402</f>
        <v>12.600000000000001</v>
      </c>
      <c r="AR1402" s="48">
        <f>[1]All_Tasks_Billing!AR1402</f>
        <v>0</v>
      </c>
      <c r="AS1402" s="48">
        <f>[1]All_Tasks_Billing!AS1402</f>
        <v>612.6</v>
      </c>
      <c r="AT1402" s="48">
        <f>[1]All_Tasks_Billing!AT1402</f>
        <v>612.6</v>
      </c>
      <c r="AU1402" s="50" t="str">
        <f t="shared" si="378"/>
        <v>Nov-2025</v>
      </c>
      <c r="AV1402" s="50" t="str">
        <f t="shared" si="379"/>
        <v>Q4-2025</v>
      </c>
      <c r="AW1402" s="50">
        <f t="shared" si="380"/>
        <v>2025</v>
      </c>
      <c r="AX1402" s="50" t="str">
        <f t="shared" ca="1" si="381"/>
        <v>Last Week</v>
      </c>
      <c r="AY1402" s="50" t="str">
        <f t="shared" ca="1" si="382"/>
        <v>This Month</v>
      </c>
      <c r="AZ1402" s="50" t="str">
        <f t="shared" ca="1" si="383"/>
        <v>This Quarter</v>
      </c>
      <c r="BA1402" s="48">
        <f t="shared" si="384"/>
        <v>612.6</v>
      </c>
      <c r="BB1402" s="45">
        <f t="shared" si="385"/>
        <v>45970</v>
      </c>
      <c r="BC1402" s="50" t="str">
        <f t="shared" si="386"/>
        <v>Nov-2025</v>
      </c>
      <c r="BD1402" s="48">
        <f t="shared" si="387"/>
        <v>153.15</v>
      </c>
      <c r="BE1402" s="50" t="str">
        <f t="shared" si="388"/>
        <v>Completed</v>
      </c>
      <c r="BF1402" s="51">
        <f t="shared" si="389"/>
        <v>1</v>
      </c>
      <c r="BG1402" s="51">
        <f t="shared" si="390"/>
        <v>1</v>
      </c>
      <c r="BH1402" s="50" t="str">
        <f t="shared" si="391"/>
        <v xml:space="preserve">COMPLETED - </v>
      </c>
      <c r="BI1402" s="50" t="str">
        <f t="shared" si="392"/>
        <v>COMPLETED - READY</v>
      </c>
      <c r="BJ1402" s="50" t="str">
        <f t="shared" si="393"/>
        <v/>
      </c>
      <c r="BK1402" s="50" t="str">
        <f t="shared" si="394"/>
        <v xml:space="preserve">Completed | COMPLETED | </v>
      </c>
      <c r="BL1402" s="49">
        <f t="shared" ca="1" si="395"/>
        <v>12</v>
      </c>
    </row>
    <row r="1403" spans="1:64" x14ac:dyDescent="0.25">
      <c r="A1403" t="str">
        <f>[1]All_Tasks_Billing!A1403</f>
        <v>LAS16.GDB13-24</v>
      </c>
      <c r="B1403" t="str">
        <f>[1]All_Tasks_Billing!B1403</f>
        <v>GDB</v>
      </c>
      <c r="C1403" t="str">
        <f>[1]All_Tasks_Billing!C1403</f>
        <v>26.2.2</v>
      </c>
      <c r="D1403" t="str">
        <f>[1]All_Tasks_Billing!D1403</f>
        <v>GDB14</v>
      </c>
      <c r="E1403" t="str">
        <f>[1]All_Tasks_Billing!E1403</f>
        <v>Circuit Breakers -Primary</v>
      </c>
      <c r="F1403" t="str">
        <f>IF([1]All_Tasks_Billing!F1403="","",[1]All_Tasks_Billing!F1403)</f>
        <v>GDB MAIN</v>
      </c>
      <c r="G1403" t="str">
        <f>IF([1]All_Tasks_Billing!G1403="","",[1]All_Tasks_Billing!G1403)</f>
        <v/>
      </c>
      <c r="H1403" s="45" t="str">
        <f>[1]All_Tasks_Billing!H1403</f>
        <v/>
      </c>
      <c r="I1403" t="str">
        <f>IF([1]All_Tasks_Billing!I1403="","",[1]All_Tasks_Billing!I1403)</f>
        <v/>
      </c>
      <c r="J1403" t="str">
        <f>IF([1]All_Tasks_Billing!J1403="","",[1]All_Tasks_Billing!J1403)</f>
        <v/>
      </c>
      <c r="K1403" t="b">
        <f>[1]All_Tasks_Billing!K1403</f>
        <v>0</v>
      </c>
      <c r="L1403" s="45" t="str">
        <f>[1]All_Tasks_Billing!L1403</f>
        <v/>
      </c>
      <c r="M1403" t="str">
        <f>[1]All_Tasks_Billing!M1403</f>
        <v/>
      </c>
      <c r="N1403" s="46">
        <f>IF([1]All_Tasks_Billing!N1403="",0,[1]All_Tasks_Billing!N1403)</f>
        <v>0</v>
      </c>
      <c r="O1403" t="str">
        <f>[1]All_Tasks_Billing!O1403</f>
        <v/>
      </c>
      <c r="P1403" s="47">
        <f>IF([1]All_Tasks_Billing!P1403="",0,[1]All_Tasks_Billing!P1403)</f>
        <v>4</v>
      </c>
      <c r="Q1403" s="47">
        <f>IF([1]All_Tasks_Billing!Q1403="",0,[1]All_Tasks_Billing!Q1403)</f>
        <v>4</v>
      </c>
      <c r="R1403" s="47">
        <f>IF([1]All_Tasks_Billing!R1403="",0,[1]All_Tasks_Billing!R1403)</f>
        <v>4</v>
      </c>
      <c r="S1403" t="str">
        <f>[1]All_Tasks_Billing!S1403</f>
        <v/>
      </c>
      <c r="T1403" t="str">
        <f>[1]All_Tasks_Billing!T1403</f>
        <v>READY</v>
      </c>
      <c r="U1403" t="str">
        <f>[1]All_Tasks_Billing!U1403</f>
        <v/>
      </c>
      <c r="V1403">
        <f>[1]All_Tasks_Billing!V1403</f>
        <v>31</v>
      </c>
      <c r="W1403" s="48">
        <f>[1]All_Tasks_Billing!W1403</f>
        <v>150</v>
      </c>
      <c r="X1403">
        <f>[1]All_Tasks_Billing!X1403</f>
        <v>36388.44000000001</v>
      </c>
      <c r="Y1403">
        <f>[1]All_Tasks_Billing!Y1403</f>
        <v>1</v>
      </c>
      <c r="Z1403" s="49">
        <f>[1]All_Tasks_Billing!Z1403</f>
        <v>0</v>
      </c>
      <c r="AA1403" s="45" t="str">
        <f>[1]All_Tasks_Billing!AA1403</f>
        <v/>
      </c>
      <c r="AB1403" t="str">
        <f>[1]All_Tasks_Billing!AB1403</f>
        <v/>
      </c>
      <c r="AC1403" s="48">
        <f>[1]All_Tasks_Billing!AC1403</f>
        <v>0</v>
      </c>
      <c r="AD1403" s="48">
        <f>[1]All_Tasks_Billing!AD1403</f>
        <v>0</v>
      </c>
      <c r="AE1403" s="48">
        <f>[1]All_Tasks_Billing!AE1403</f>
        <v>0</v>
      </c>
      <c r="AF1403" s="48">
        <f>[1]All_Tasks_Billing!AF1403</f>
        <v>0</v>
      </c>
      <c r="AG1403" s="48">
        <f>[1]All_Tasks_Billing!AG1403</f>
        <v>0</v>
      </c>
      <c r="AH1403" s="48">
        <f>[1]All_Tasks_Billing!AH1403</f>
        <v>8.4000000000000005E-2</v>
      </c>
      <c r="AI1403" s="48">
        <f>[1]All_Tasks_Billing!AI1403</f>
        <v>0</v>
      </c>
      <c r="AJ1403" s="48">
        <f>[1]All_Tasks_Billing!AJ1403</f>
        <v>0</v>
      </c>
      <c r="AK1403" s="48">
        <f>[1]All_Tasks_Billing!AK1403</f>
        <v>0</v>
      </c>
      <c r="AL1403" s="48">
        <f>[1]All_Tasks_Billing!AL1403</f>
        <v>0</v>
      </c>
      <c r="AM1403" s="48">
        <f>[1]All_Tasks_Billing!AM1403</f>
        <v>0</v>
      </c>
      <c r="AN1403" s="48">
        <f>[1]All_Tasks_Billing!AN1403</f>
        <v>0</v>
      </c>
      <c r="AO1403" s="48">
        <f>[1]All_Tasks_Billing!AO1403</f>
        <v>0</v>
      </c>
      <c r="AP1403" s="48">
        <f>[1]All_Tasks_Billing!AP1403</f>
        <v>8.4000000000000005E-2</v>
      </c>
      <c r="AQ1403" s="48">
        <f>[1]All_Tasks_Billing!AQ1403</f>
        <v>0</v>
      </c>
      <c r="AR1403" s="48">
        <f>[1]All_Tasks_Billing!AR1403</f>
        <v>0</v>
      </c>
      <c r="AS1403" s="48">
        <f>[1]All_Tasks_Billing!AS1403</f>
        <v>0</v>
      </c>
      <c r="AT1403" s="48">
        <f>[1]All_Tasks_Billing!AT1403</f>
        <v>0</v>
      </c>
      <c r="AU1403" s="50" t="str">
        <f t="shared" si="378"/>
        <v/>
      </c>
      <c r="AV1403" s="50" t="str">
        <f t="shared" si="379"/>
        <v/>
      </c>
      <c r="AW1403" s="50" t="str">
        <f t="shared" si="380"/>
        <v/>
      </c>
      <c r="AX1403" s="50" t="str">
        <f t="shared" ca="1" si="381"/>
        <v>Not Completed</v>
      </c>
      <c r="AY1403" s="50" t="str">
        <f t="shared" ca="1" si="382"/>
        <v>Not Completed</v>
      </c>
      <c r="AZ1403" s="50" t="str">
        <f t="shared" ca="1" si="383"/>
        <v>Not Completed</v>
      </c>
      <c r="BA1403" s="48">
        <f t="shared" si="384"/>
        <v>0</v>
      </c>
      <c r="BB1403" s="45" t="str">
        <f t="shared" si="385"/>
        <v/>
      </c>
      <c r="BC1403" s="50" t="str">
        <f t="shared" si="386"/>
        <v/>
      </c>
      <c r="BD1403" s="48">
        <f t="shared" si="387"/>
        <v>0</v>
      </c>
      <c r="BE1403" s="50" t="str">
        <f t="shared" si="388"/>
        <v>Not Started</v>
      </c>
      <c r="BF1403" s="51">
        <f t="shared" si="389"/>
        <v>1</v>
      </c>
      <c r="BG1403" s="51">
        <f t="shared" si="390"/>
        <v>0</v>
      </c>
      <c r="BH1403" s="50" t="str">
        <f t="shared" si="391"/>
        <v/>
      </c>
      <c r="BI1403" s="50" t="str">
        <f t="shared" si="392"/>
        <v/>
      </c>
      <c r="BJ1403" s="50" t="str">
        <f t="shared" si="393"/>
        <v/>
      </c>
      <c r="BK1403" s="50" t="str">
        <f t="shared" si="394"/>
        <v xml:space="preserve">Not Started |  | </v>
      </c>
      <c r="BL1403" s="49" t="str">
        <f t="shared" ca="1" si="395"/>
        <v/>
      </c>
    </row>
    <row r="1404" spans="1:64" x14ac:dyDescent="0.25">
      <c r="A1404" t="str">
        <f>[1]All_Tasks_Billing!A1404</f>
        <v>LAS16.GDB13-24</v>
      </c>
      <c r="B1404" t="str">
        <f>[1]All_Tasks_Billing!B1404</f>
        <v>GDB</v>
      </c>
      <c r="C1404" t="str">
        <f>[1]All_Tasks_Billing!C1404</f>
        <v>26.2.3</v>
      </c>
      <c r="D1404" t="str">
        <f>[1]All_Tasks_Billing!D1404</f>
        <v>GDB14</v>
      </c>
      <c r="E1404" t="str">
        <f>[1]All_Tasks_Billing!E1404</f>
        <v>Circuit Breakers -Primary</v>
      </c>
      <c r="F1404" t="str">
        <f>IF([1]All_Tasks_Billing!F1404="","",[1]All_Tasks_Billing!F1404)</f>
        <v>GDB LB</v>
      </c>
      <c r="G1404" t="str">
        <f>IF([1]All_Tasks_Billing!G1404="","",[1]All_Tasks_Billing!G1404)</f>
        <v/>
      </c>
      <c r="H1404" s="45" t="str">
        <f>[1]All_Tasks_Billing!H1404</f>
        <v/>
      </c>
      <c r="I1404" t="str">
        <f>IF([1]All_Tasks_Billing!I1404="","",[1]All_Tasks_Billing!I1404)</f>
        <v/>
      </c>
      <c r="J1404" t="str">
        <f>IF([1]All_Tasks_Billing!J1404="","",[1]All_Tasks_Billing!J1404)</f>
        <v/>
      </c>
      <c r="K1404" t="b">
        <f>[1]All_Tasks_Billing!K1404</f>
        <v>0</v>
      </c>
      <c r="L1404" s="45" t="str">
        <f>[1]All_Tasks_Billing!L1404</f>
        <v/>
      </c>
      <c r="M1404" t="str">
        <f>[1]All_Tasks_Billing!M1404</f>
        <v/>
      </c>
      <c r="N1404" s="46">
        <f>IF([1]All_Tasks_Billing!N1404="",0,[1]All_Tasks_Billing!N1404)</f>
        <v>0</v>
      </c>
      <c r="O1404" t="str">
        <f>[1]All_Tasks_Billing!O1404</f>
        <v/>
      </c>
      <c r="P1404" s="47">
        <f>IF([1]All_Tasks_Billing!P1404="",0,[1]All_Tasks_Billing!P1404)</f>
        <v>4</v>
      </c>
      <c r="Q1404" s="47">
        <f>IF([1]All_Tasks_Billing!Q1404="",0,[1]All_Tasks_Billing!Q1404)</f>
        <v>4</v>
      </c>
      <c r="R1404" s="47">
        <f>IF([1]All_Tasks_Billing!R1404="",0,[1]All_Tasks_Billing!R1404)</f>
        <v>4</v>
      </c>
      <c r="S1404" t="str">
        <f>[1]All_Tasks_Billing!S1404</f>
        <v/>
      </c>
      <c r="T1404" t="str">
        <f>[1]All_Tasks_Billing!T1404</f>
        <v>READY</v>
      </c>
      <c r="U1404" t="str">
        <f>[1]All_Tasks_Billing!U1404</f>
        <v/>
      </c>
      <c r="V1404">
        <f>[1]All_Tasks_Billing!V1404</f>
        <v>31</v>
      </c>
      <c r="W1404" s="48">
        <f>[1]All_Tasks_Billing!W1404</f>
        <v>150</v>
      </c>
      <c r="X1404">
        <f>[1]All_Tasks_Billing!X1404</f>
        <v>36388.44000000001</v>
      </c>
      <c r="Y1404">
        <f>[1]All_Tasks_Billing!Y1404</f>
        <v>1</v>
      </c>
      <c r="Z1404" s="49">
        <f>[1]All_Tasks_Billing!Z1404</f>
        <v>0</v>
      </c>
      <c r="AA1404" s="45" t="str">
        <f>[1]All_Tasks_Billing!AA1404</f>
        <v/>
      </c>
      <c r="AB1404" t="str">
        <f>[1]All_Tasks_Billing!AB1404</f>
        <v/>
      </c>
      <c r="AC1404" s="48">
        <f>[1]All_Tasks_Billing!AC1404</f>
        <v>0</v>
      </c>
      <c r="AD1404" s="48">
        <f>[1]All_Tasks_Billing!AD1404</f>
        <v>0</v>
      </c>
      <c r="AE1404" s="48">
        <f>[1]All_Tasks_Billing!AE1404</f>
        <v>0</v>
      </c>
      <c r="AF1404" s="48">
        <f>[1]All_Tasks_Billing!AF1404</f>
        <v>0</v>
      </c>
      <c r="AG1404" s="48">
        <f>[1]All_Tasks_Billing!AG1404</f>
        <v>0</v>
      </c>
      <c r="AH1404" s="48">
        <f>[1]All_Tasks_Billing!AH1404</f>
        <v>8.4000000000000005E-2</v>
      </c>
      <c r="AI1404" s="48">
        <f>[1]All_Tasks_Billing!AI1404</f>
        <v>0</v>
      </c>
      <c r="AJ1404" s="48">
        <f>[1]All_Tasks_Billing!AJ1404</f>
        <v>0</v>
      </c>
      <c r="AK1404" s="48">
        <f>[1]All_Tasks_Billing!AK1404</f>
        <v>0</v>
      </c>
      <c r="AL1404" s="48">
        <f>[1]All_Tasks_Billing!AL1404</f>
        <v>0</v>
      </c>
      <c r="AM1404" s="48">
        <f>[1]All_Tasks_Billing!AM1404</f>
        <v>0</v>
      </c>
      <c r="AN1404" s="48">
        <f>[1]All_Tasks_Billing!AN1404</f>
        <v>0</v>
      </c>
      <c r="AO1404" s="48">
        <f>[1]All_Tasks_Billing!AO1404</f>
        <v>0</v>
      </c>
      <c r="AP1404" s="48">
        <f>[1]All_Tasks_Billing!AP1404</f>
        <v>8.4000000000000005E-2</v>
      </c>
      <c r="AQ1404" s="48">
        <f>[1]All_Tasks_Billing!AQ1404</f>
        <v>0</v>
      </c>
      <c r="AR1404" s="48">
        <f>[1]All_Tasks_Billing!AR1404</f>
        <v>0</v>
      </c>
      <c r="AS1404" s="48">
        <f>[1]All_Tasks_Billing!AS1404</f>
        <v>0</v>
      </c>
      <c r="AT1404" s="48">
        <f>[1]All_Tasks_Billing!AT1404</f>
        <v>0</v>
      </c>
      <c r="AU1404" s="50" t="str">
        <f t="shared" si="378"/>
        <v/>
      </c>
      <c r="AV1404" s="50" t="str">
        <f t="shared" si="379"/>
        <v/>
      </c>
      <c r="AW1404" s="50" t="str">
        <f t="shared" si="380"/>
        <v/>
      </c>
      <c r="AX1404" s="50" t="str">
        <f t="shared" ca="1" si="381"/>
        <v>Not Completed</v>
      </c>
      <c r="AY1404" s="50" t="str">
        <f t="shared" ca="1" si="382"/>
        <v>Not Completed</v>
      </c>
      <c r="AZ1404" s="50" t="str">
        <f t="shared" ca="1" si="383"/>
        <v>Not Completed</v>
      </c>
      <c r="BA1404" s="48">
        <f t="shared" si="384"/>
        <v>0</v>
      </c>
      <c r="BB1404" s="45" t="str">
        <f t="shared" si="385"/>
        <v/>
      </c>
      <c r="BC1404" s="50" t="str">
        <f t="shared" si="386"/>
        <v/>
      </c>
      <c r="BD1404" s="48">
        <f t="shared" si="387"/>
        <v>0</v>
      </c>
      <c r="BE1404" s="50" t="str">
        <f t="shared" si="388"/>
        <v>Not Started</v>
      </c>
      <c r="BF1404" s="51">
        <f t="shared" si="389"/>
        <v>1</v>
      </c>
      <c r="BG1404" s="51">
        <f t="shared" si="390"/>
        <v>0</v>
      </c>
      <c r="BH1404" s="50" t="str">
        <f t="shared" si="391"/>
        <v/>
      </c>
      <c r="BI1404" s="50" t="str">
        <f t="shared" si="392"/>
        <v/>
      </c>
      <c r="BJ1404" s="50" t="str">
        <f t="shared" si="393"/>
        <v/>
      </c>
      <c r="BK1404" s="50" t="str">
        <f t="shared" si="394"/>
        <v xml:space="preserve">Not Started |  | </v>
      </c>
      <c r="BL1404" s="49" t="str">
        <f t="shared" ca="1" si="395"/>
        <v/>
      </c>
    </row>
    <row r="1405" spans="1:64" x14ac:dyDescent="0.25">
      <c r="A1405" t="str">
        <f>[1]All_Tasks_Billing!A1405</f>
        <v>LAS16.GDB13-24</v>
      </c>
      <c r="B1405" t="str">
        <f>[1]All_Tasks_Billing!B1405</f>
        <v>GDB</v>
      </c>
      <c r="C1405" t="str">
        <f>[1]All_Tasks_Billing!C1405</f>
        <v>26.2.4</v>
      </c>
      <c r="D1405" t="str">
        <f>[1]All_Tasks_Billing!D1405</f>
        <v>GDB14</v>
      </c>
      <c r="E1405" t="str">
        <f>[1]All_Tasks_Billing!E1405</f>
        <v>XFMR - Dry-Type, Small</v>
      </c>
      <c r="F1405" t="str">
        <f>IF([1]All_Tasks_Billing!F1405="","",[1]All_Tasks_Billing!F1405)</f>
        <v/>
      </c>
      <c r="G1405" t="str">
        <f>IF([1]All_Tasks_Billing!G1405="","",[1]All_Tasks_Billing!G1405)</f>
        <v/>
      </c>
      <c r="H1405" s="45" t="str">
        <f>[1]All_Tasks_Billing!H1405</f>
        <v/>
      </c>
      <c r="I1405" t="str">
        <f>IF([1]All_Tasks_Billing!I1405="","",[1]All_Tasks_Billing!I1405)</f>
        <v/>
      </c>
      <c r="J1405" t="str">
        <f>IF([1]All_Tasks_Billing!J1405="","",[1]All_Tasks_Billing!J1405)</f>
        <v/>
      </c>
      <c r="K1405" t="b">
        <f>[1]All_Tasks_Billing!K1405</f>
        <v>0</v>
      </c>
      <c r="L1405" s="45">
        <f>[1]All_Tasks_Billing!L1405</f>
        <v>45965</v>
      </c>
      <c r="M1405" t="str">
        <f>[1]All_Tasks_Billing!M1405</f>
        <v/>
      </c>
      <c r="N1405" s="46">
        <f>IF([1]All_Tasks_Billing!N1405="",0,[1]All_Tasks_Billing!N1405)</f>
        <v>1</v>
      </c>
      <c r="O1405" t="str">
        <f>[1]All_Tasks_Billing!O1405</f>
        <v/>
      </c>
      <c r="P1405" s="47">
        <f>IF([1]All_Tasks_Billing!P1405="",0,[1]All_Tasks_Billing!P1405)</f>
        <v>2</v>
      </c>
      <c r="Q1405" s="47">
        <f>IF([1]All_Tasks_Billing!Q1405="",0,[1]All_Tasks_Billing!Q1405)</f>
        <v>0</v>
      </c>
      <c r="R1405" s="47">
        <f>IF([1]All_Tasks_Billing!R1405="",0,[1]All_Tasks_Billing!R1405)</f>
        <v>2</v>
      </c>
      <c r="S1405" t="str">
        <f>[1]All_Tasks_Billing!S1405</f>
        <v>COMPLETED</v>
      </c>
      <c r="T1405" t="str">
        <f>[1]All_Tasks_Billing!T1405</f>
        <v>READY</v>
      </c>
      <c r="U1405" t="str">
        <f>[1]All_Tasks_Billing!U1405</f>
        <v/>
      </c>
      <c r="V1405">
        <f>[1]All_Tasks_Billing!V1405</f>
        <v>31</v>
      </c>
      <c r="W1405" s="48">
        <f>[1]All_Tasks_Billing!W1405</f>
        <v>150</v>
      </c>
      <c r="X1405">
        <f>[1]All_Tasks_Billing!X1405</f>
        <v>36388.44000000001</v>
      </c>
      <c r="Y1405">
        <f>[1]All_Tasks_Billing!Y1405</f>
        <v>1</v>
      </c>
      <c r="Z1405" s="49">
        <f>[1]All_Tasks_Billing!Z1405</f>
        <v>1</v>
      </c>
      <c r="AA1405" s="45">
        <f>[1]All_Tasks_Billing!AA1405</f>
        <v>45970</v>
      </c>
      <c r="AB1405" t="str">
        <f>[1]All_Tasks_Billing!AB1405</f>
        <v>Nov-2025</v>
      </c>
      <c r="AC1405" s="48">
        <f>[1]All_Tasks_Billing!AC1405</f>
        <v>300</v>
      </c>
      <c r="AD1405" s="48">
        <f>[1]All_Tasks_Billing!AD1405</f>
        <v>0</v>
      </c>
      <c r="AE1405" s="48">
        <f>[1]All_Tasks_Billing!AE1405</f>
        <v>0</v>
      </c>
      <c r="AF1405" s="48">
        <f>[1]All_Tasks_Billing!AF1405</f>
        <v>0</v>
      </c>
      <c r="AG1405" s="48">
        <f>[1]All_Tasks_Billing!AG1405</f>
        <v>0</v>
      </c>
      <c r="AH1405" s="48">
        <f>[1]All_Tasks_Billing!AH1405</f>
        <v>4.2000000000000003E-2</v>
      </c>
      <c r="AI1405" s="48">
        <f>[1]All_Tasks_Billing!AI1405</f>
        <v>6.3000000000000007</v>
      </c>
      <c r="AJ1405" s="48">
        <f>[1]All_Tasks_Billing!AJ1405</f>
        <v>0</v>
      </c>
      <c r="AK1405" s="48">
        <f>[1]All_Tasks_Billing!AK1405</f>
        <v>0</v>
      </c>
      <c r="AL1405" s="48">
        <f>[1]All_Tasks_Billing!AL1405</f>
        <v>0</v>
      </c>
      <c r="AM1405" s="48">
        <f>[1]All_Tasks_Billing!AM1405</f>
        <v>0</v>
      </c>
      <c r="AN1405" s="48">
        <f>[1]All_Tasks_Billing!AN1405</f>
        <v>0</v>
      </c>
      <c r="AO1405" s="48">
        <f>[1]All_Tasks_Billing!AO1405</f>
        <v>0</v>
      </c>
      <c r="AP1405" s="48">
        <f>[1]All_Tasks_Billing!AP1405</f>
        <v>4.2000000000000003E-2</v>
      </c>
      <c r="AQ1405" s="48">
        <f>[1]All_Tasks_Billing!AQ1405</f>
        <v>6.3000000000000007</v>
      </c>
      <c r="AR1405" s="48">
        <f>[1]All_Tasks_Billing!AR1405</f>
        <v>0</v>
      </c>
      <c r="AS1405" s="48">
        <f>[1]All_Tasks_Billing!AS1405</f>
        <v>306.3</v>
      </c>
      <c r="AT1405" s="48">
        <f>[1]All_Tasks_Billing!AT1405</f>
        <v>306.3</v>
      </c>
      <c r="AU1405" s="50" t="str">
        <f t="shared" si="378"/>
        <v>Nov-2025</v>
      </c>
      <c r="AV1405" s="50" t="str">
        <f t="shared" si="379"/>
        <v>Q4-2025</v>
      </c>
      <c r="AW1405" s="50">
        <f t="shared" si="380"/>
        <v>2025</v>
      </c>
      <c r="AX1405" s="50" t="str">
        <f t="shared" ca="1" si="381"/>
        <v>Last Week</v>
      </c>
      <c r="AY1405" s="50" t="str">
        <f t="shared" ca="1" si="382"/>
        <v>This Month</v>
      </c>
      <c r="AZ1405" s="50" t="str">
        <f t="shared" ca="1" si="383"/>
        <v>This Quarter</v>
      </c>
      <c r="BA1405" s="48">
        <f t="shared" si="384"/>
        <v>306.3</v>
      </c>
      <c r="BB1405" s="45">
        <f t="shared" si="385"/>
        <v>45970</v>
      </c>
      <c r="BC1405" s="50" t="str">
        <f t="shared" si="386"/>
        <v>Nov-2025</v>
      </c>
      <c r="BD1405" s="48">
        <f t="shared" si="387"/>
        <v>153.15</v>
      </c>
      <c r="BE1405" s="50" t="str">
        <f t="shared" si="388"/>
        <v>Completed</v>
      </c>
      <c r="BF1405" s="51">
        <f t="shared" si="389"/>
        <v>1</v>
      </c>
      <c r="BG1405" s="51">
        <f t="shared" si="390"/>
        <v>1</v>
      </c>
      <c r="BH1405" s="50" t="str">
        <f t="shared" si="391"/>
        <v xml:space="preserve">COMPLETED - </v>
      </c>
      <c r="BI1405" s="50" t="str">
        <f t="shared" si="392"/>
        <v>COMPLETED - READY</v>
      </c>
      <c r="BJ1405" s="50" t="str">
        <f t="shared" si="393"/>
        <v/>
      </c>
      <c r="BK1405" s="50" t="str">
        <f t="shared" si="394"/>
        <v xml:space="preserve">Completed | COMPLETED | </v>
      </c>
      <c r="BL1405" s="49">
        <f t="shared" ca="1" si="395"/>
        <v>12</v>
      </c>
    </row>
    <row r="1406" spans="1:64" x14ac:dyDescent="0.25">
      <c r="A1406" t="str">
        <f>[1]All_Tasks_Billing!A1406</f>
        <v>LAS16.GDB13-24</v>
      </c>
      <c r="B1406" t="str">
        <f>[1]All_Tasks_Billing!B1406</f>
        <v>GDB</v>
      </c>
      <c r="C1406" t="str">
        <f>[1]All_Tasks_Billing!C1406</f>
        <v>26.2.5</v>
      </c>
      <c r="D1406" t="str">
        <f>[1]All_Tasks_Billing!D1406</f>
        <v>GDB14</v>
      </c>
      <c r="E1406" t="str">
        <f>[1]All_Tasks_Billing!E1406</f>
        <v>Panelboards</v>
      </c>
      <c r="F1406" t="str">
        <f>IF([1]All_Tasks_Billing!F1406="","",[1]All_Tasks_Billing!F1406)</f>
        <v/>
      </c>
      <c r="G1406" t="str">
        <f>IF([1]All_Tasks_Billing!G1406="","",[1]All_Tasks_Billing!G1406)</f>
        <v/>
      </c>
      <c r="H1406" s="45" t="str">
        <f>[1]All_Tasks_Billing!H1406</f>
        <v/>
      </c>
      <c r="I1406" t="str">
        <f>IF([1]All_Tasks_Billing!I1406="","",[1]All_Tasks_Billing!I1406)</f>
        <v/>
      </c>
      <c r="J1406" t="str">
        <f>IF([1]All_Tasks_Billing!J1406="","",[1]All_Tasks_Billing!J1406)</f>
        <v/>
      </c>
      <c r="K1406" t="b">
        <f>[1]All_Tasks_Billing!K1406</f>
        <v>0</v>
      </c>
      <c r="L1406" s="45">
        <f>[1]All_Tasks_Billing!L1406</f>
        <v>45965</v>
      </c>
      <c r="M1406" t="str">
        <f>[1]All_Tasks_Billing!M1406</f>
        <v/>
      </c>
      <c r="N1406" s="46">
        <f>IF([1]All_Tasks_Billing!N1406="",0,[1]All_Tasks_Billing!N1406)</f>
        <v>1</v>
      </c>
      <c r="O1406" t="str">
        <f>[1]All_Tasks_Billing!O1406</f>
        <v/>
      </c>
      <c r="P1406" s="47">
        <f>IF([1]All_Tasks_Billing!P1406="",0,[1]All_Tasks_Billing!P1406)</f>
        <v>0.5</v>
      </c>
      <c r="Q1406" s="47">
        <f>IF([1]All_Tasks_Billing!Q1406="",0,[1]All_Tasks_Billing!Q1406)</f>
        <v>0</v>
      </c>
      <c r="R1406" s="47">
        <f>IF([1]All_Tasks_Billing!R1406="",0,[1]All_Tasks_Billing!R1406)</f>
        <v>0.5</v>
      </c>
      <c r="S1406" t="str">
        <f>[1]All_Tasks_Billing!S1406</f>
        <v>COMPLETED</v>
      </c>
      <c r="T1406" t="str">
        <f>[1]All_Tasks_Billing!T1406</f>
        <v>READY</v>
      </c>
      <c r="U1406" t="str">
        <f>[1]All_Tasks_Billing!U1406</f>
        <v/>
      </c>
      <c r="V1406">
        <f>[1]All_Tasks_Billing!V1406</f>
        <v>31</v>
      </c>
      <c r="W1406" s="48">
        <f>[1]All_Tasks_Billing!W1406</f>
        <v>150</v>
      </c>
      <c r="X1406">
        <f>[1]All_Tasks_Billing!X1406</f>
        <v>36388.44000000001</v>
      </c>
      <c r="Y1406">
        <f>[1]All_Tasks_Billing!Y1406</f>
        <v>1</v>
      </c>
      <c r="Z1406" s="49">
        <f>[1]All_Tasks_Billing!Z1406</f>
        <v>1</v>
      </c>
      <c r="AA1406" s="45">
        <f>[1]All_Tasks_Billing!AA1406</f>
        <v>45970</v>
      </c>
      <c r="AB1406" t="str">
        <f>[1]All_Tasks_Billing!AB1406</f>
        <v>Nov-2025</v>
      </c>
      <c r="AC1406" s="48">
        <f>[1]All_Tasks_Billing!AC1406</f>
        <v>75</v>
      </c>
      <c r="AD1406" s="48">
        <f>[1]All_Tasks_Billing!AD1406</f>
        <v>0</v>
      </c>
      <c r="AE1406" s="48">
        <f>[1]All_Tasks_Billing!AE1406</f>
        <v>0</v>
      </c>
      <c r="AF1406" s="48">
        <f>[1]All_Tasks_Billing!AF1406</f>
        <v>0</v>
      </c>
      <c r="AG1406" s="48">
        <f>[1]All_Tasks_Billing!AG1406</f>
        <v>0</v>
      </c>
      <c r="AH1406" s="48">
        <f>[1]All_Tasks_Billing!AH1406</f>
        <v>1.0500000000000001E-2</v>
      </c>
      <c r="AI1406" s="48">
        <f>[1]All_Tasks_Billing!AI1406</f>
        <v>1.5750000000000002</v>
      </c>
      <c r="AJ1406" s="48">
        <f>[1]All_Tasks_Billing!AJ1406</f>
        <v>0</v>
      </c>
      <c r="AK1406" s="48">
        <f>[1]All_Tasks_Billing!AK1406</f>
        <v>0</v>
      </c>
      <c r="AL1406" s="48">
        <f>[1]All_Tasks_Billing!AL1406</f>
        <v>0</v>
      </c>
      <c r="AM1406" s="48">
        <f>[1]All_Tasks_Billing!AM1406</f>
        <v>0</v>
      </c>
      <c r="AN1406" s="48">
        <f>[1]All_Tasks_Billing!AN1406</f>
        <v>0</v>
      </c>
      <c r="AO1406" s="48">
        <f>[1]All_Tasks_Billing!AO1406</f>
        <v>0</v>
      </c>
      <c r="AP1406" s="48">
        <f>[1]All_Tasks_Billing!AP1406</f>
        <v>1.0500000000000001E-2</v>
      </c>
      <c r="AQ1406" s="48">
        <f>[1]All_Tasks_Billing!AQ1406</f>
        <v>1.5750000000000002</v>
      </c>
      <c r="AR1406" s="48">
        <f>[1]All_Tasks_Billing!AR1406</f>
        <v>0</v>
      </c>
      <c r="AS1406" s="48">
        <f>[1]All_Tasks_Billing!AS1406</f>
        <v>76.575000000000003</v>
      </c>
      <c r="AT1406" s="48">
        <f>[1]All_Tasks_Billing!AT1406</f>
        <v>76.575000000000003</v>
      </c>
      <c r="AU1406" s="50" t="str">
        <f t="shared" si="378"/>
        <v>Nov-2025</v>
      </c>
      <c r="AV1406" s="50" t="str">
        <f t="shared" si="379"/>
        <v>Q4-2025</v>
      </c>
      <c r="AW1406" s="50">
        <f t="shared" si="380"/>
        <v>2025</v>
      </c>
      <c r="AX1406" s="50" t="str">
        <f t="shared" ca="1" si="381"/>
        <v>Last Week</v>
      </c>
      <c r="AY1406" s="50" t="str">
        <f t="shared" ca="1" si="382"/>
        <v>This Month</v>
      </c>
      <c r="AZ1406" s="50" t="str">
        <f t="shared" ca="1" si="383"/>
        <v>This Quarter</v>
      </c>
      <c r="BA1406" s="48">
        <f t="shared" si="384"/>
        <v>76.575000000000003</v>
      </c>
      <c r="BB1406" s="45">
        <f t="shared" si="385"/>
        <v>45970</v>
      </c>
      <c r="BC1406" s="50" t="str">
        <f t="shared" si="386"/>
        <v>Nov-2025</v>
      </c>
      <c r="BD1406" s="48">
        <f t="shared" si="387"/>
        <v>153.15</v>
      </c>
      <c r="BE1406" s="50" t="str">
        <f t="shared" si="388"/>
        <v>Completed</v>
      </c>
      <c r="BF1406" s="51">
        <f t="shared" si="389"/>
        <v>1</v>
      </c>
      <c r="BG1406" s="51">
        <f t="shared" si="390"/>
        <v>1</v>
      </c>
      <c r="BH1406" s="50" t="str">
        <f t="shared" si="391"/>
        <v xml:space="preserve">COMPLETED - </v>
      </c>
      <c r="BI1406" s="50" t="str">
        <f t="shared" si="392"/>
        <v>COMPLETED - READY</v>
      </c>
      <c r="BJ1406" s="50" t="str">
        <f t="shared" si="393"/>
        <v/>
      </c>
      <c r="BK1406" s="50" t="str">
        <f t="shared" si="394"/>
        <v xml:space="preserve">Completed | COMPLETED | </v>
      </c>
      <c r="BL1406" s="49">
        <f t="shared" ca="1" si="395"/>
        <v>12</v>
      </c>
    </row>
    <row r="1407" spans="1:64" x14ac:dyDescent="0.25">
      <c r="A1407" t="str">
        <f>[1]All_Tasks_Billing!A1407</f>
        <v>LAS16.GDB13-24</v>
      </c>
      <c r="B1407" t="str">
        <f>[1]All_Tasks_Billing!B1407</f>
        <v>GDB</v>
      </c>
      <c r="C1407" t="str">
        <f>[1]All_Tasks_Billing!C1407</f>
        <v>26.2.6</v>
      </c>
      <c r="D1407" t="str">
        <f>[1]All_Tasks_Billing!D1407</f>
        <v>GDB14</v>
      </c>
      <c r="E1407" t="str">
        <f>[1]All_Tasks_Billing!E1407</f>
        <v>LV Cables</v>
      </c>
      <c r="F1407" t="str">
        <f>IF([1]All_Tasks_Billing!F1407="","",[1]All_Tasks_Billing!F1407)</f>
        <v/>
      </c>
      <c r="G1407" t="str">
        <f>IF([1]All_Tasks_Billing!G1407="","",[1]All_Tasks_Billing!G1407)</f>
        <v/>
      </c>
      <c r="H1407" s="45" t="str">
        <f>[1]All_Tasks_Billing!H1407</f>
        <v/>
      </c>
      <c r="I1407" t="str">
        <f>IF([1]All_Tasks_Billing!I1407="","",[1]All_Tasks_Billing!I1407)</f>
        <v/>
      </c>
      <c r="J1407" t="str">
        <f>IF([1]All_Tasks_Billing!J1407="","",[1]All_Tasks_Billing!J1407)</f>
        <v/>
      </c>
      <c r="K1407" t="b">
        <f>[1]All_Tasks_Billing!K1407</f>
        <v>0</v>
      </c>
      <c r="L1407" s="45" t="str">
        <f>[1]All_Tasks_Billing!L1407</f>
        <v/>
      </c>
      <c r="M1407" t="str">
        <f>[1]All_Tasks_Billing!M1407</f>
        <v/>
      </c>
      <c r="N1407" s="46">
        <f>IF([1]All_Tasks_Billing!N1407="",0,[1]All_Tasks_Billing!N1407)</f>
        <v>0</v>
      </c>
      <c r="O1407" t="str">
        <f>[1]All_Tasks_Billing!O1407</f>
        <v/>
      </c>
      <c r="P1407" s="47">
        <f>IF([1]All_Tasks_Billing!P1407="",0,[1]All_Tasks_Billing!P1407)</f>
        <v>0.3</v>
      </c>
      <c r="Q1407" s="47">
        <f>IF([1]All_Tasks_Billing!Q1407="",0,[1]All_Tasks_Billing!Q1407)</f>
        <v>0.3</v>
      </c>
      <c r="R1407" s="47">
        <f>IF([1]All_Tasks_Billing!R1407="",0,[1]All_Tasks_Billing!R1407)</f>
        <v>0.3</v>
      </c>
      <c r="S1407" t="str">
        <f>[1]All_Tasks_Billing!S1407</f>
        <v/>
      </c>
      <c r="T1407" t="str">
        <f>[1]All_Tasks_Billing!T1407</f>
        <v>NOT AVAILABLE</v>
      </c>
      <c r="U1407" t="str">
        <f>[1]All_Tasks_Billing!U1407</f>
        <v/>
      </c>
      <c r="V1407">
        <f>[1]All_Tasks_Billing!V1407</f>
        <v>31</v>
      </c>
      <c r="W1407" s="48">
        <f>[1]All_Tasks_Billing!W1407</f>
        <v>150</v>
      </c>
      <c r="X1407">
        <f>[1]All_Tasks_Billing!X1407</f>
        <v>36388.44000000001</v>
      </c>
      <c r="Y1407">
        <f>[1]All_Tasks_Billing!Y1407</f>
        <v>1</v>
      </c>
      <c r="Z1407" s="49">
        <f>[1]All_Tasks_Billing!Z1407</f>
        <v>0</v>
      </c>
      <c r="AA1407" s="45" t="str">
        <f>[1]All_Tasks_Billing!AA1407</f>
        <v/>
      </c>
      <c r="AB1407" t="str">
        <f>[1]All_Tasks_Billing!AB1407</f>
        <v/>
      </c>
      <c r="AC1407" s="48">
        <f>[1]All_Tasks_Billing!AC1407</f>
        <v>0</v>
      </c>
      <c r="AD1407" s="48">
        <f>[1]All_Tasks_Billing!AD1407</f>
        <v>0</v>
      </c>
      <c r="AE1407" s="48">
        <f>[1]All_Tasks_Billing!AE1407</f>
        <v>0</v>
      </c>
      <c r="AF1407" s="48">
        <f>[1]All_Tasks_Billing!AF1407</f>
        <v>0</v>
      </c>
      <c r="AG1407" s="48">
        <f>[1]All_Tasks_Billing!AG1407</f>
        <v>0</v>
      </c>
      <c r="AH1407" s="48">
        <f>[1]All_Tasks_Billing!AH1407</f>
        <v>6.3E-3</v>
      </c>
      <c r="AI1407" s="48">
        <f>[1]All_Tasks_Billing!AI1407</f>
        <v>0</v>
      </c>
      <c r="AJ1407" s="48">
        <f>[1]All_Tasks_Billing!AJ1407</f>
        <v>0</v>
      </c>
      <c r="AK1407" s="48">
        <f>[1]All_Tasks_Billing!AK1407</f>
        <v>0</v>
      </c>
      <c r="AL1407" s="48">
        <f>[1]All_Tasks_Billing!AL1407</f>
        <v>0</v>
      </c>
      <c r="AM1407" s="48">
        <f>[1]All_Tasks_Billing!AM1407</f>
        <v>0</v>
      </c>
      <c r="AN1407" s="48">
        <f>[1]All_Tasks_Billing!AN1407</f>
        <v>0</v>
      </c>
      <c r="AO1407" s="48">
        <f>[1]All_Tasks_Billing!AO1407</f>
        <v>0</v>
      </c>
      <c r="AP1407" s="48">
        <f>[1]All_Tasks_Billing!AP1407</f>
        <v>6.3E-3</v>
      </c>
      <c r="AQ1407" s="48">
        <f>[1]All_Tasks_Billing!AQ1407</f>
        <v>0</v>
      </c>
      <c r="AR1407" s="48">
        <f>[1]All_Tasks_Billing!AR1407</f>
        <v>0</v>
      </c>
      <c r="AS1407" s="48">
        <f>[1]All_Tasks_Billing!AS1407</f>
        <v>0</v>
      </c>
      <c r="AT1407" s="48">
        <f>[1]All_Tasks_Billing!AT1407</f>
        <v>0</v>
      </c>
      <c r="AU1407" s="50" t="str">
        <f t="shared" si="378"/>
        <v/>
      </c>
      <c r="AV1407" s="50" t="str">
        <f t="shared" si="379"/>
        <v/>
      </c>
      <c r="AW1407" s="50" t="str">
        <f t="shared" si="380"/>
        <v/>
      </c>
      <c r="AX1407" s="50" t="str">
        <f t="shared" ca="1" si="381"/>
        <v>Not Completed</v>
      </c>
      <c r="AY1407" s="50" t="str">
        <f t="shared" ca="1" si="382"/>
        <v>Not Completed</v>
      </c>
      <c r="AZ1407" s="50" t="str">
        <f t="shared" ca="1" si="383"/>
        <v>Not Completed</v>
      </c>
      <c r="BA1407" s="48">
        <f t="shared" si="384"/>
        <v>0</v>
      </c>
      <c r="BB1407" s="45" t="str">
        <f t="shared" si="385"/>
        <v/>
      </c>
      <c r="BC1407" s="50" t="str">
        <f t="shared" si="386"/>
        <v/>
      </c>
      <c r="BD1407" s="48">
        <f t="shared" si="387"/>
        <v>0</v>
      </c>
      <c r="BE1407" s="50" t="str">
        <f t="shared" si="388"/>
        <v>Not Started</v>
      </c>
      <c r="BF1407" s="51">
        <f t="shared" si="389"/>
        <v>1</v>
      </c>
      <c r="BG1407" s="51">
        <f t="shared" si="390"/>
        <v>0</v>
      </c>
      <c r="BH1407" s="50" t="str">
        <f t="shared" si="391"/>
        <v/>
      </c>
      <c r="BI1407" s="50" t="str">
        <f t="shared" si="392"/>
        <v/>
      </c>
      <c r="BJ1407" s="50" t="str">
        <f t="shared" si="393"/>
        <v/>
      </c>
      <c r="BK1407" s="50" t="str">
        <f t="shared" si="394"/>
        <v xml:space="preserve">Not Started |  | </v>
      </c>
      <c r="BL1407" s="49" t="str">
        <f t="shared" ca="1" si="395"/>
        <v/>
      </c>
    </row>
    <row r="1408" spans="1:64" x14ac:dyDescent="0.25">
      <c r="A1408" t="str">
        <f>[1]All_Tasks_Billing!A1408</f>
        <v>LAS16.GDB13-24</v>
      </c>
      <c r="B1408" t="str">
        <f>[1]All_Tasks_Billing!B1408</f>
        <v>GDB</v>
      </c>
      <c r="C1408" t="str">
        <f>[1]All_Tasks_Billing!C1408</f>
        <v>26.2.7</v>
      </c>
      <c r="D1408" t="str">
        <f>[1]All_Tasks_Billing!D1408</f>
        <v>GDB14</v>
      </c>
      <c r="E1408" t="str">
        <f>[1]All_Tasks_Billing!E1408</f>
        <v>GROUND RESISTANCE</v>
      </c>
      <c r="F1408" t="str">
        <f>IF([1]All_Tasks_Billing!F1408="","",[1]All_Tasks_Billing!F1408)</f>
        <v/>
      </c>
      <c r="G1408" t="str">
        <f>IF([1]All_Tasks_Billing!G1408="","",[1]All_Tasks_Billing!G1408)</f>
        <v/>
      </c>
      <c r="H1408" s="45" t="str">
        <f>[1]All_Tasks_Billing!H1408</f>
        <v/>
      </c>
      <c r="I1408" t="str">
        <f>IF([1]All_Tasks_Billing!I1408="","",[1]All_Tasks_Billing!I1408)</f>
        <v/>
      </c>
      <c r="J1408" t="str">
        <f>IF([1]All_Tasks_Billing!J1408="","",[1]All_Tasks_Billing!J1408)</f>
        <v/>
      </c>
      <c r="K1408" t="b">
        <f>[1]All_Tasks_Billing!K1408</f>
        <v>0</v>
      </c>
      <c r="L1408" s="45" t="str">
        <f>[1]All_Tasks_Billing!L1408</f>
        <v/>
      </c>
      <c r="M1408" t="str">
        <f>[1]All_Tasks_Billing!M1408</f>
        <v/>
      </c>
      <c r="N1408" s="46">
        <f>IF([1]All_Tasks_Billing!N1408="",0,[1]All_Tasks_Billing!N1408)</f>
        <v>0</v>
      </c>
      <c r="O1408" t="str">
        <f>[1]All_Tasks_Billing!O1408</f>
        <v/>
      </c>
      <c r="P1408" s="47">
        <f>IF([1]All_Tasks_Billing!P1408="",0,[1]All_Tasks_Billing!P1408)</f>
        <v>4</v>
      </c>
      <c r="Q1408" s="47">
        <f>IF([1]All_Tasks_Billing!Q1408="",0,[1]All_Tasks_Billing!Q1408)</f>
        <v>4</v>
      </c>
      <c r="R1408" s="47">
        <f>IF([1]All_Tasks_Billing!R1408="",0,[1]All_Tasks_Billing!R1408)</f>
        <v>4</v>
      </c>
      <c r="S1408" t="str">
        <f>[1]All_Tasks_Billing!S1408</f>
        <v/>
      </c>
      <c r="T1408" t="str">
        <f>[1]All_Tasks_Billing!T1408</f>
        <v>NOT AVAILABLE</v>
      </c>
      <c r="U1408" t="str">
        <f>[1]All_Tasks_Billing!U1408</f>
        <v/>
      </c>
      <c r="V1408">
        <f>[1]All_Tasks_Billing!V1408</f>
        <v>31</v>
      </c>
      <c r="W1408" s="48">
        <f>[1]All_Tasks_Billing!W1408</f>
        <v>150</v>
      </c>
      <c r="X1408">
        <f>[1]All_Tasks_Billing!X1408</f>
        <v>36388.44000000001</v>
      </c>
      <c r="Y1408">
        <f>[1]All_Tasks_Billing!Y1408</f>
        <v>1</v>
      </c>
      <c r="Z1408" s="49">
        <f>[1]All_Tasks_Billing!Z1408</f>
        <v>0</v>
      </c>
      <c r="AA1408" s="45" t="str">
        <f>[1]All_Tasks_Billing!AA1408</f>
        <v/>
      </c>
      <c r="AB1408" t="str">
        <f>[1]All_Tasks_Billing!AB1408</f>
        <v/>
      </c>
      <c r="AC1408" s="48">
        <f>[1]All_Tasks_Billing!AC1408</f>
        <v>0</v>
      </c>
      <c r="AD1408" s="48">
        <f>[1]All_Tasks_Billing!AD1408</f>
        <v>0</v>
      </c>
      <c r="AE1408" s="48">
        <f>[1]All_Tasks_Billing!AE1408</f>
        <v>0</v>
      </c>
      <c r="AF1408" s="48">
        <f>[1]All_Tasks_Billing!AF1408</f>
        <v>0</v>
      </c>
      <c r="AG1408" s="48">
        <f>[1]All_Tasks_Billing!AG1408</f>
        <v>0</v>
      </c>
      <c r="AH1408" s="48">
        <f>[1]All_Tasks_Billing!AH1408</f>
        <v>8.4000000000000005E-2</v>
      </c>
      <c r="AI1408" s="48">
        <f>[1]All_Tasks_Billing!AI1408</f>
        <v>0</v>
      </c>
      <c r="AJ1408" s="48">
        <f>[1]All_Tasks_Billing!AJ1408</f>
        <v>0</v>
      </c>
      <c r="AK1408" s="48">
        <f>[1]All_Tasks_Billing!AK1408</f>
        <v>0</v>
      </c>
      <c r="AL1408" s="48">
        <f>[1]All_Tasks_Billing!AL1408</f>
        <v>0</v>
      </c>
      <c r="AM1408" s="48">
        <f>[1]All_Tasks_Billing!AM1408</f>
        <v>0</v>
      </c>
      <c r="AN1408" s="48">
        <f>[1]All_Tasks_Billing!AN1408</f>
        <v>0</v>
      </c>
      <c r="AO1408" s="48">
        <f>[1]All_Tasks_Billing!AO1408</f>
        <v>0</v>
      </c>
      <c r="AP1408" s="48">
        <f>[1]All_Tasks_Billing!AP1408</f>
        <v>8.4000000000000005E-2</v>
      </c>
      <c r="AQ1408" s="48">
        <f>[1]All_Tasks_Billing!AQ1408</f>
        <v>0</v>
      </c>
      <c r="AR1408" s="48">
        <f>[1]All_Tasks_Billing!AR1408</f>
        <v>0</v>
      </c>
      <c r="AS1408" s="48">
        <f>[1]All_Tasks_Billing!AS1408</f>
        <v>0</v>
      </c>
      <c r="AT1408" s="48">
        <f>[1]All_Tasks_Billing!AT1408</f>
        <v>0</v>
      </c>
      <c r="AU1408" s="50" t="str">
        <f t="shared" si="378"/>
        <v/>
      </c>
      <c r="AV1408" s="50" t="str">
        <f t="shared" si="379"/>
        <v/>
      </c>
      <c r="AW1408" s="50" t="str">
        <f t="shared" si="380"/>
        <v/>
      </c>
      <c r="AX1408" s="50" t="str">
        <f t="shared" ca="1" si="381"/>
        <v>Not Completed</v>
      </c>
      <c r="AY1408" s="50" t="str">
        <f t="shared" ca="1" si="382"/>
        <v>Not Completed</v>
      </c>
      <c r="AZ1408" s="50" t="str">
        <f t="shared" ca="1" si="383"/>
        <v>Not Completed</v>
      </c>
      <c r="BA1408" s="48">
        <f t="shared" si="384"/>
        <v>0</v>
      </c>
      <c r="BB1408" s="45" t="str">
        <f t="shared" si="385"/>
        <v/>
      </c>
      <c r="BC1408" s="50" t="str">
        <f t="shared" si="386"/>
        <v/>
      </c>
      <c r="BD1408" s="48">
        <f t="shared" si="387"/>
        <v>0</v>
      </c>
      <c r="BE1408" s="50" t="str">
        <f t="shared" si="388"/>
        <v>Not Started</v>
      </c>
      <c r="BF1408" s="51">
        <f t="shared" si="389"/>
        <v>1</v>
      </c>
      <c r="BG1408" s="51">
        <f t="shared" si="390"/>
        <v>0</v>
      </c>
      <c r="BH1408" s="50" t="str">
        <f t="shared" si="391"/>
        <v/>
      </c>
      <c r="BI1408" s="50" t="str">
        <f t="shared" si="392"/>
        <v/>
      </c>
      <c r="BJ1408" s="50" t="str">
        <f t="shared" si="393"/>
        <v/>
      </c>
      <c r="BK1408" s="50" t="str">
        <f t="shared" si="394"/>
        <v xml:space="preserve">Not Started |  | </v>
      </c>
      <c r="BL1408" s="49" t="str">
        <f t="shared" ca="1" si="395"/>
        <v/>
      </c>
    </row>
    <row r="1409" spans="1:64" x14ac:dyDescent="0.25">
      <c r="A1409" t="str">
        <f>[1]All_Tasks_Billing!A1409</f>
        <v>LAS16.GDB13-24</v>
      </c>
      <c r="B1409" t="str">
        <f>[1]All_Tasks_Billing!B1409</f>
        <v>GDB</v>
      </c>
      <c r="C1409" t="str">
        <f>[1]All_Tasks_Billing!C1409</f>
        <v>26.2.8</v>
      </c>
      <c r="D1409" t="str">
        <f>[1]All_Tasks_Billing!D1409</f>
        <v>GDB14</v>
      </c>
      <c r="E1409" t="str">
        <f>[1]All_Tasks_Billing!E1409</f>
        <v>Ground Resistance - 2pt</v>
      </c>
      <c r="F1409" t="str">
        <f>IF([1]All_Tasks_Billing!F1409="","",[1]All_Tasks_Billing!F1409)</f>
        <v/>
      </c>
      <c r="G1409" t="str">
        <f>IF([1]All_Tasks_Billing!G1409="","",[1]All_Tasks_Billing!G1409)</f>
        <v/>
      </c>
      <c r="H1409" s="45" t="str">
        <f>[1]All_Tasks_Billing!H1409</f>
        <v/>
      </c>
      <c r="I1409" t="str">
        <f>IF([1]All_Tasks_Billing!I1409="","",[1]All_Tasks_Billing!I1409)</f>
        <v/>
      </c>
      <c r="J1409" t="str">
        <f>IF([1]All_Tasks_Billing!J1409="","",[1]All_Tasks_Billing!J1409)</f>
        <v/>
      </c>
      <c r="K1409" t="b">
        <f>[1]All_Tasks_Billing!K1409</f>
        <v>0</v>
      </c>
      <c r="L1409" s="45" t="str">
        <f>[1]All_Tasks_Billing!L1409</f>
        <v/>
      </c>
      <c r="M1409" t="str">
        <f>[1]All_Tasks_Billing!M1409</f>
        <v/>
      </c>
      <c r="N1409" s="46">
        <f>IF([1]All_Tasks_Billing!N1409="",0,[1]All_Tasks_Billing!N1409)</f>
        <v>0</v>
      </c>
      <c r="O1409" t="str">
        <f>[1]All_Tasks_Billing!O1409</f>
        <v/>
      </c>
      <c r="P1409" s="47">
        <f>IF([1]All_Tasks_Billing!P1409="",0,[1]All_Tasks_Billing!P1409)</f>
        <v>1</v>
      </c>
      <c r="Q1409" s="47">
        <f>IF([1]All_Tasks_Billing!Q1409="",0,[1]All_Tasks_Billing!Q1409)</f>
        <v>1</v>
      </c>
      <c r="R1409" s="47">
        <f>IF([1]All_Tasks_Billing!R1409="",0,[1]All_Tasks_Billing!R1409)</f>
        <v>1</v>
      </c>
      <c r="S1409" t="str">
        <f>[1]All_Tasks_Billing!S1409</f>
        <v/>
      </c>
      <c r="T1409" t="str">
        <f>[1]All_Tasks_Billing!T1409</f>
        <v>NOT AVAILABLE</v>
      </c>
      <c r="U1409" t="str">
        <f>[1]All_Tasks_Billing!U1409</f>
        <v/>
      </c>
      <c r="V1409">
        <f>[1]All_Tasks_Billing!V1409</f>
        <v>31</v>
      </c>
      <c r="W1409" s="48">
        <f>[1]All_Tasks_Billing!W1409</f>
        <v>150</v>
      </c>
      <c r="X1409">
        <f>[1]All_Tasks_Billing!X1409</f>
        <v>36388.44000000001</v>
      </c>
      <c r="Y1409">
        <f>[1]All_Tasks_Billing!Y1409</f>
        <v>1</v>
      </c>
      <c r="Z1409" s="49">
        <f>[1]All_Tasks_Billing!Z1409</f>
        <v>0</v>
      </c>
      <c r="AA1409" s="45" t="str">
        <f>[1]All_Tasks_Billing!AA1409</f>
        <v/>
      </c>
      <c r="AB1409" t="str">
        <f>[1]All_Tasks_Billing!AB1409</f>
        <v/>
      </c>
      <c r="AC1409" s="48">
        <f>[1]All_Tasks_Billing!AC1409</f>
        <v>0</v>
      </c>
      <c r="AD1409" s="48">
        <f>[1]All_Tasks_Billing!AD1409</f>
        <v>0</v>
      </c>
      <c r="AE1409" s="48">
        <f>[1]All_Tasks_Billing!AE1409</f>
        <v>0</v>
      </c>
      <c r="AF1409" s="48">
        <f>[1]All_Tasks_Billing!AF1409</f>
        <v>0</v>
      </c>
      <c r="AG1409" s="48">
        <f>[1]All_Tasks_Billing!AG1409</f>
        <v>0</v>
      </c>
      <c r="AH1409" s="48">
        <f>[1]All_Tasks_Billing!AH1409</f>
        <v>2.1000000000000001E-2</v>
      </c>
      <c r="AI1409" s="48">
        <f>[1]All_Tasks_Billing!AI1409</f>
        <v>0</v>
      </c>
      <c r="AJ1409" s="48">
        <f>[1]All_Tasks_Billing!AJ1409</f>
        <v>0</v>
      </c>
      <c r="AK1409" s="48">
        <f>[1]All_Tasks_Billing!AK1409</f>
        <v>0</v>
      </c>
      <c r="AL1409" s="48">
        <f>[1]All_Tasks_Billing!AL1409</f>
        <v>0</v>
      </c>
      <c r="AM1409" s="48">
        <f>[1]All_Tasks_Billing!AM1409</f>
        <v>0</v>
      </c>
      <c r="AN1409" s="48">
        <f>[1]All_Tasks_Billing!AN1409</f>
        <v>0</v>
      </c>
      <c r="AO1409" s="48">
        <f>[1]All_Tasks_Billing!AO1409</f>
        <v>0</v>
      </c>
      <c r="AP1409" s="48">
        <f>[1]All_Tasks_Billing!AP1409</f>
        <v>2.1000000000000001E-2</v>
      </c>
      <c r="AQ1409" s="48">
        <f>[1]All_Tasks_Billing!AQ1409</f>
        <v>0</v>
      </c>
      <c r="AR1409" s="48">
        <f>[1]All_Tasks_Billing!AR1409</f>
        <v>0</v>
      </c>
      <c r="AS1409" s="48">
        <f>[1]All_Tasks_Billing!AS1409</f>
        <v>0</v>
      </c>
      <c r="AT1409" s="48">
        <f>[1]All_Tasks_Billing!AT1409</f>
        <v>0</v>
      </c>
      <c r="AU1409" s="50" t="str">
        <f t="shared" si="378"/>
        <v/>
      </c>
      <c r="AV1409" s="50" t="str">
        <f t="shared" si="379"/>
        <v/>
      </c>
      <c r="AW1409" s="50" t="str">
        <f t="shared" si="380"/>
        <v/>
      </c>
      <c r="AX1409" s="50" t="str">
        <f t="shared" ca="1" si="381"/>
        <v>Not Completed</v>
      </c>
      <c r="AY1409" s="50" t="str">
        <f t="shared" ca="1" si="382"/>
        <v>Not Completed</v>
      </c>
      <c r="AZ1409" s="50" t="str">
        <f t="shared" ca="1" si="383"/>
        <v>Not Completed</v>
      </c>
      <c r="BA1409" s="48">
        <f t="shared" si="384"/>
        <v>0</v>
      </c>
      <c r="BB1409" s="45" t="str">
        <f t="shared" si="385"/>
        <v/>
      </c>
      <c r="BC1409" s="50" t="str">
        <f t="shared" si="386"/>
        <v/>
      </c>
      <c r="BD1409" s="48">
        <f t="shared" si="387"/>
        <v>0</v>
      </c>
      <c r="BE1409" s="50" t="str">
        <f t="shared" si="388"/>
        <v>Not Started</v>
      </c>
      <c r="BF1409" s="51">
        <f t="shared" si="389"/>
        <v>1</v>
      </c>
      <c r="BG1409" s="51">
        <f t="shared" si="390"/>
        <v>0</v>
      </c>
      <c r="BH1409" s="50" t="str">
        <f t="shared" si="391"/>
        <v/>
      </c>
      <c r="BI1409" s="50" t="str">
        <f t="shared" si="392"/>
        <v/>
      </c>
      <c r="BJ1409" s="50" t="str">
        <f t="shared" si="393"/>
        <v/>
      </c>
      <c r="BK1409" s="50" t="str">
        <f t="shared" si="394"/>
        <v xml:space="preserve">Not Started |  | </v>
      </c>
      <c r="BL1409" s="49" t="str">
        <f t="shared" ca="1" si="395"/>
        <v/>
      </c>
    </row>
    <row r="1410" spans="1:64" x14ac:dyDescent="0.25">
      <c r="A1410" t="str">
        <f>[1]All_Tasks_Billing!A1410</f>
        <v>LAS16.GDB13-24</v>
      </c>
      <c r="B1410" t="str">
        <f>[1]All_Tasks_Billing!B1410</f>
        <v>GDB</v>
      </c>
      <c r="C1410" t="str">
        <f>[1]All_Tasks_Billing!C1410</f>
        <v>26.3.1</v>
      </c>
      <c r="D1410" t="str">
        <f>[1]All_Tasks_Billing!D1410</f>
        <v>GDB15</v>
      </c>
      <c r="E1410" t="str">
        <f>[1]All_Tasks_Billing!E1410</f>
        <v>Switchboard</v>
      </c>
      <c r="F1410" t="str">
        <f>IF([1]All_Tasks_Billing!F1410="","",[1]All_Tasks_Billing!F1410)</f>
        <v>GDB SWBD</v>
      </c>
      <c r="G1410" t="str">
        <f>IF([1]All_Tasks_Billing!G1410="","",[1]All_Tasks_Billing!G1410)</f>
        <v/>
      </c>
      <c r="H1410" s="45" t="str">
        <f>[1]All_Tasks_Billing!H1410</f>
        <v/>
      </c>
      <c r="I1410" t="str">
        <f>IF([1]All_Tasks_Billing!I1410="","",[1]All_Tasks_Billing!I1410)</f>
        <v/>
      </c>
      <c r="J1410" t="str">
        <f>IF([1]All_Tasks_Billing!J1410="","",[1]All_Tasks_Billing!J1410)</f>
        <v/>
      </c>
      <c r="K1410" t="b">
        <f>[1]All_Tasks_Billing!K1410</f>
        <v>0</v>
      </c>
      <c r="L1410" s="45">
        <f>[1]All_Tasks_Billing!L1410</f>
        <v>45965</v>
      </c>
      <c r="M1410" t="str">
        <f>[1]All_Tasks_Billing!M1410</f>
        <v/>
      </c>
      <c r="N1410" s="46">
        <f>IF([1]All_Tasks_Billing!N1410="",0,[1]All_Tasks_Billing!N1410)</f>
        <v>1</v>
      </c>
      <c r="O1410" t="str">
        <f>[1]All_Tasks_Billing!O1410</f>
        <v/>
      </c>
      <c r="P1410" s="47">
        <f>IF([1]All_Tasks_Billing!P1410="",0,[1]All_Tasks_Billing!P1410)</f>
        <v>4</v>
      </c>
      <c r="Q1410" s="47">
        <f>IF([1]All_Tasks_Billing!Q1410="",0,[1]All_Tasks_Billing!Q1410)</f>
        <v>0</v>
      </c>
      <c r="R1410" s="47">
        <f>IF([1]All_Tasks_Billing!R1410="",0,[1]All_Tasks_Billing!R1410)</f>
        <v>4</v>
      </c>
      <c r="S1410" t="str">
        <f>[1]All_Tasks_Billing!S1410</f>
        <v>COMPLETED</v>
      </c>
      <c r="T1410" t="str">
        <f>[1]All_Tasks_Billing!T1410</f>
        <v>READY</v>
      </c>
      <c r="U1410" t="str">
        <f>[1]All_Tasks_Billing!U1410</f>
        <v/>
      </c>
      <c r="V1410">
        <f>[1]All_Tasks_Billing!V1410</f>
        <v>31</v>
      </c>
      <c r="W1410" s="48">
        <f>[1]All_Tasks_Billing!W1410</f>
        <v>150</v>
      </c>
      <c r="X1410">
        <f>[1]All_Tasks_Billing!X1410</f>
        <v>36388.44000000001</v>
      </c>
      <c r="Y1410">
        <f>[1]All_Tasks_Billing!Y1410</f>
        <v>1</v>
      </c>
      <c r="Z1410" s="49">
        <f>[1]All_Tasks_Billing!Z1410</f>
        <v>1</v>
      </c>
      <c r="AA1410" s="45">
        <f>[1]All_Tasks_Billing!AA1410</f>
        <v>45970</v>
      </c>
      <c r="AB1410" t="str">
        <f>[1]All_Tasks_Billing!AB1410</f>
        <v>Nov-2025</v>
      </c>
      <c r="AC1410" s="48">
        <f>[1]All_Tasks_Billing!AC1410</f>
        <v>600</v>
      </c>
      <c r="AD1410" s="48">
        <f>[1]All_Tasks_Billing!AD1410</f>
        <v>0</v>
      </c>
      <c r="AE1410" s="48">
        <f>[1]All_Tasks_Billing!AE1410</f>
        <v>0</v>
      </c>
      <c r="AF1410" s="48">
        <f>[1]All_Tasks_Billing!AF1410</f>
        <v>0</v>
      </c>
      <c r="AG1410" s="48">
        <f>[1]All_Tasks_Billing!AG1410</f>
        <v>0</v>
      </c>
      <c r="AH1410" s="48">
        <f>[1]All_Tasks_Billing!AH1410</f>
        <v>8.4000000000000005E-2</v>
      </c>
      <c r="AI1410" s="48">
        <f>[1]All_Tasks_Billing!AI1410</f>
        <v>12.600000000000001</v>
      </c>
      <c r="AJ1410" s="48">
        <f>[1]All_Tasks_Billing!AJ1410</f>
        <v>0</v>
      </c>
      <c r="AK1410" s="48">
        <f>[1]All_Tasks_Billing!AK1410</f>
        <v>0</v>
      </c>
      <c r="AL1410" s="48">
        <f>[1]All_Tasks_Billing!AL1410</f>
        <v>0</v>
      </c>
      <c r="AM1410" s="48">
        <f>[1]All_Tasks_Billing!AM1410</f>
        <v>0</v>
      </c>
      <c r="AN1410" s="48">
        <f>[1]All_Tasks_Billing!AN1410</f>
        <v>0</v>
      </c>
      <c r="AO1410" s="48">
        <f>[1]All_Tasks_Billing!AO1410</f>
        <v>0</v>
      </c>
      <c r="AP1410" s="48">
        <f>[1]All_Tasks_Billing!AP1410</f>
        <v>8.4000000000000005E-2</v>
      </c>
      <c r="AQ1410" s="48">
        <f>[1]All_Tasks_Billing!AQ1410</f>
        <v>12.600000000000001</v>
      </c>
      <c r="AR1410" s="48">
        <f>[1]All_Tasks_Billing!AR1410</f>
        <v>0</v>
      </c>
      <c r="AS1410" s="48">
        <f>[1]All_Tasks_Billing!AS1410</f>
        <v>612.6</v>
      </c>
      <c r="AT1410" s="48">
        <f>[1]All_Tasks_Billing!AT1410</f>
        <v>612.6</v>
      </c>
      <c r="AU1410" s="50" t="str">
        <f t="shared" ref="AU1410:AU1473" si="396">IF(L1410="","",TEXT(L1410,"MMM-yyyy"))</f>
        <v>Nov-2025</v>
      </c>
      <c r="AV1410" s="50" t="str">
        <f t="shared" ref="AV1410:AV1473" si="397">IF(L1410="","","Q"&amp;ROUNDUP(MONTH(L1410)/3,0)&amp;"-"&amp;YEAR(L1410))</f>
        <v>Q4-2025</v>
      </c>
      <c r="AW1410" s="50">
        <f t="shared" ref="AW1410:AW1473" si="398">IF(L1410="","",YEAR(L1410))</f>
        <v>2025</v>
      </c>
      <c r="AX1410" s="50" t="str">
        <f t="shared" ref="AX1410:AX1473" ca="1" si="399">IF(L1410="","Not Completed",IF(L1410&gt;=TODAY()-7,"This Week",IF(L1410&gt;=TODAY()-14,"Last Week",IF(L1410&gt;=TODAY()-30,"Last 30 Days","Older"))))</f>
        <v>Last Week</v>
      </c>
      <c r="AY1410" s="50" t="str">
        <f t="shared" ref="AY1410:AY1473" ca="1" si="400">IF(L1410="","Not Completed",IF(MONTH(L1410)=MONTH(TODAY()),"This Month",IF(MONTH(L1410)=MONTH(TODAY())-1,"Last Month",IF(L1410&gt;=DATE(YEAR(TODAY()),1,1),"This Year","Prior Year"))))</f>
        <v>This Month</v>
      </c>
      <c r="AZ1410" s="50" t="str">
        <f t="shared" ref="AZ1410:AZ1473" ca="1" si="401">IF(L1410="","Not Completed",IF(ROUNDUP(MONTH(L1410)/3,0)=ROUNDUP(MONTH(TODAY())/3,0),"This Quarter",IF(ROUNDUP(MONTH(L1410)/3,0)=ROUNDUP(MONTH(TODAY())/3,0)-1,"Last Quarter",IF(YEAR(L1410)=YEAR(TODAY()),"Earlier This Year","Prior Year"))))</f>
        <v>This Quarter</v>
      </c>
      <c r="BA1410" s="48">
        <f t="shared" ref="BA1410:BA1473" si="402">IF(Z1410=1,AT1410,0)</f>
        <v>612.6</v>
      </c>
      <c r="BB1410" s="45">
        <f t="shared" ref="BB1410:BB1473" si="403">IF(AA1410="","",AA1410)</f>
        <v>45970</v>
      </c>
      <c r="BC1410" s="50" t="str">
        <f t="shared" ref="BC1410:BC1473" si="404">IF(AA1410="","",TEXT(AA1410,"MMM-yyyy"))</f>
        <v>Nov-2025</v>
      </c>
      <c r="BD1410" s="48">
        <f t="shared" ref="BD1410:BD1473" si="405">IF(P1410=0,0,AT1410/P1410)</f>
        <v>153.15</v>
      </c>
      <c r="BE1410" s="50" t="str">
        <f t="shared" ref="BE1410:BE1473" si="406">IF(Z1410=1,"Completed",IF(N1410&gt;0,"In Progress","Not Started"))</f>
        <v>Completed</v>
      </c>
      <c r="BF1410" s="51">
        <f t="shared" ref="BF1410:BF1473" si="407">IF(P1410=0,0,R1410/P1410)</f>
        <v>1</v>
      </c>
      <c r="BG1410" s="51">
        <f t="shared" ref="BG1410:BG1473" si="408">N1410</f>
        <v>1</v>
      </c>
      <c r="BH1410" s="50" t="str">
        <f t="shared" ref="BH1410:BH1473" si="409">IF(S1410="","",S1410&amp;" - "&amp;U1410)</f>
        <v xml:space="preserve">COMPLETED - </v>
      </c>
      <c r="BI1410" s="50" t="str">
        <f t="shared" ref="BI1410:BI1473" si="410">IF(S1410="","",S1410&amp;" - "&amp;T1410)</f>
        <v>COMPLETED - READY</v>
      </c>
      <c r="BJ1410" s="50" t="str">
        <f t="shared" ref="BJ1410:BJ1473" si="411">IF(U1410="","",U1410&amp;" - "&amp;T1410)</f>
        <v/>
      </c>
      <c r="BK1410" s="50" t="str">
        <f t="shared" ref="BK1410:BK1473" si="412">BE1410&amp;" | "&amp;S1410&amp;" | "&amp;U1410</f>
        <v xml:space="preserve">Completed | COMPLETED | </v>
      </c>
      <c r="BL1410" s="49">
        <f t="shared" ref="BL1410:BL1473" ca="1" si="413">IF(L1410="","",TODAY()-L1410)</f>
        <v>12</v>
      </c>
    </row>
    <row r="1411" spans="1:64" x14ac:dyDescent="0.25">
      <c r="A1411" t="str">
        <f>[1]All_Tasks_Billing!A1411</f>
        <v>LAS16.GDB13-24</v>
      </c>
      <c r="B1411" t="str">
        <f>[1]All_Tasks_Billing!B1411</f>
        <v>GDB</v>
      </c>
      <c r="C1411" t="str">
        <f>[1]All_Tasks_Billing!C1411</f>
        <v>26.3.2</v>
      </c>
      <c r="D1411" t="str">
        <f>[1]All_Tasks_Billing!D1411</f>
        <v>GDB15</v>
      </c>
      <c r="E1411" t="str">
        <f>[1]All_Tasks_Billing!E1411</f>
        <v>Circuit Breakers -Primary</v>
      </c>
      <c r="F1411" t="str">
        <f>IF([1]All_Tasks_Billing!F1411="","",[1]All_Tasks_Billing!F1411)</f>
        <v>GDB MAIN</v>
      </c>
      <c r="G1411" t="str">
        <f>IF([1]All_Tasks_Billing!G1411="","",[1]All_Tasks_Billing!G1411)</f>
        <v/>
      </c>
      <c r="H1411" s="45" t="str">
        <f>[1]All_Tasks_Billing!H1411</f>
        <v/>
      </c>
      <c r="I1411" t="str">
        <f>IF([1]All_Tasks_Billing!I1411="","",[1]All_Tasks_Billing!I1411)</f>
        <v/>
      </c>
      <c r="J1411" t="str">
        <f>IF([1]All_Tasks_Billing!J1411="","",[1]All_Tasks_Billing!J1411)</f>
        <v/>
      </c>
      <c r="K1411" t="b">
        <f>[1]All_Tasks_Billing!K1411</f>
        <v>0</v>
      </c>
      <c r="L1411" s="45" t="str">
        <f>[1]All_Tasks_Billing!L1411</f>
        <v/>
      </c>
      <c r="M1411" t="str">
        <f>[1]All_Tasks_Billing!M1411</f>
        <v/>
      </c>
      <c r="N1411" s="46">
        <f>IF([1]All_Tasks_Billing!N1411="",0,[1]All_Tasks_Billing!N1411)</f>
        <v>0</v>
      </c>
      <c r="O1411" t="str">
        <f>[1]All_Tasks_Billing!O1411</f>
        <v/>
      </c>
      <c r="P1411" s="47">
        <f>IF([1]All_Tasks_Billing!P1411="",0,[1]All_Tasks_Billing!P1411)</f>
        <v>4</v>
      </c>
      <c r="Q1411" s="47">
        <f>IF([1]All_Tasks_Billing!Q1411="",0,[1]All_Tasks_Billing!Q1411)</f>
        <v>4</v>
      </c>
      <c r="R1411" s="47">
        <f>IF([1]All_Tasks_Billing!R1411="",0,[1]All_Tasks_Billing!R1411)</f>
        <v>4</v>
      </c>
      <c r="S1411" t="str">
        <f>[1]All_Tasks_Billing!S1411</f>
        <v/>
      </c>
      <c r="T1411" t="str">
        <f>[1]All_Tasks_Billing!T1411</f>
        <v>READY</v>
      </c>
      <c r="U1411" t="str">
        <f>[1]All_Tasks_Billing!U1411</f>
        <v/>
      </c>
      <c r="V1411">
        <f>[1]All_Tasks_Billing!V1411</f>
        <v>31</v>
      </c>
      <c r="W1411" s="48">
        <f>[1]All_Tasks_Billing!W1411</f>
        <v>150</v>
      </c>
      <c r="X1411">
        <f>[1]All_Tasks_Billing!X1411</f>
        <v>36388.44000000001</v>
      </c>
      <c r="Y1411">
        <f>[1]All_Tasks_Billing!Y1411</f>
        <v>1</v>
      </c>
      <c r="Z1411" s="49">
        <f>[1]All_Tasks_Billing!Z1411</f>
        <v>0</v>
      </c>
      <c r="AA1411" s="45" t="str">
        <f>[1]All_Tasks_Billing!AA1411</f>
        <v/>
      </c>
      <c r="AB1411" t="str">
        <f>[1]All_Tasks_Billing!AB1411</f>
        <v/>
      </c>
      <c r="AC1411" s="48">
        <f>[1]All_Tasks_Billing!AC1411</f>
        <v>0</v>
      </c>
      <c r="AD1411" s="48">
        <f>[1]All_Tasks_Billing!AD1411</f>
        <v>0</v>
      </c>
      <c r="AE1411" s="48">
        <f>[1]All_Tasks_Billing!AE1411</f>
        <v>0</v>
      </c>
      <c r="AF1411" s="48">
        <f>[1]All_Tasks_Billing!AF1411</f>
        <v>0</v>
      </c>
      <c r="AG1411" s="48">
        <f>[1]All_Tasks_Billing!AG1411</f>
        <v>0</v>
      </c>
      <c r="AH1411" s="48">
        <f>[1]All_Tasks_Billing!AH1411</f>
        <v>8.4000000000000005E-2</v>
      </c>
      <c r="AI1411" s="48">
        <f>[1]All_Tasks_Billing!AI1411</f>
        <v>0</v>
      </c>
      <c r="AJ1411" s="48">
        <f>[1]All_Tasks_Billing!AJ1411</f>
        <v>0</v>
      </c>
      <c r="AK1411" s="48">
        <f>[1]All_Tasks_Billing!AK1411</f>
        <v>0</v>
      </c>
      <c r="AL1411" s="48">
        <f>[1]All_Tasks_Billing!AL1411</f>
        <v>0</v>
      </c>
      <c r="AM1411" s="48">
        <f>[1]All_Tasks_Billing!AM1411</f>
        <v>0</v>
      </c>
      <c r="AN1411" s="48">
        <f>[1]All_Tasks_Billing!AN1411</f>
        <v>0</v>
      </c>
      <c r="AO1411" s="48">
        <f>[1]All_Tasks_Billing!AO1411</f>
        <v>0</v>
      </c>
      <c r="AP1411" s="48">
        <f>[1]All_Tasks_Billing!AP1411</f>
        <v>8.4000000000000005E-2</v>
      </c>
      <c r="AQ1411" s="48">
        <f>[1]All_Tasks_Billing!AQ1411</f>
        <v>0</v>
      </c>
      <c r="AR1411" s="48">
        <f>[1]All_Tasks_Billing!AR1411</f>
        <v>0</v>
      </c>
      <c r="AS1411" s="48">
        <f>[1]All_Tasks_Billing!AS1411</f>
        <v>0</v>
      </c>
      <c r="AT1411" s="48">
        <f>[1]All_Tasks_Billing!AT1411</f>
        <v>0</v>
      </c>
      <c r="AU1411" s="50" t="str">
        <f t="shared" si="396"/>
        <v/>
      </c>
      <c r="AV1411" s="50" t="str">
        <f t="shared" si="397"/>
        <v/>
      </c>
      <c r="AW1411" s="50" t="str">
        <f t="shared" si="398"/>
        <v/>
      </c>
      <c r="AX1411" s="50" t="str">
        <f t="shared" ca="1" si="399"/>
        <v>Not Completed</v>
      </c>
      <c r="AY1411" s="50" t="str">
        <f t="shared" ca="1" si="400"/>
        <v>Not Completed</v>
      </c>
      <c r="AZ1411" s="50" t="str">
        <f t="shared" ca="1" si="401"/>
        <v>Not Completed</v>
      </c>
      <c r="BA1411" s="48">
        <f t="shared" si="402"/>
        <v>0</v>
      </c>
      <c r="BB1411" s="45" t="str">
        <f t="shared" si="403"/>
        <v/>
      </c>
      <c r="BC1411" s="50" t="str">
        <f t="shared" si="404"/>
        <v/>
      </c>
      <c r="BD1411" s="48">
        <f t="shared" si="405"/>
        <v>0</v>
      </c>
      <c r="BE1411" s="50" t="str">
        <f t="shared" si="406"/>
        <v>Not Started</v>
      </c>
      <c r="BF1411" s="51">
        <f t="shared" si="407"/>
        <v>1</v>
      </c>
      <c r="BG1411" s="51">
        <f t="shared" si="408"/>
        <v>0</v>
      </c>
      <c r="BH1411" s="50" t="str">
        <f t="shared" si="409"/>
        <v/>
      </c>
      <c r="BI1411" s="50" t="str">
        <f t="shared" si="410"/>
        <v/>
      </c>
      <c r="BJ1411" s="50" t="str">
        <f t="shared" si="411"/>
        <v/>
      </c>
      <c r="BK1411" s="50" t="str">
        <f t="shared" si="412"/>
        <v xml:space="preserve">Not Started |  | </v>
      </c>
      <c r="BL1411" s="49" t="str">
        <f t="shared" ca="1" si="413"/>
        <v/>
      </c>
    </row>
    <row r="1412" spans="1:64" x14ac:dyDescent="0.25">
      <c r="A1412" t="str">
        <f>[1]All_Tasks_Billing!A1412</f>
        <v>LAS16.GDB13-24</v>
      </c>
      <c r="B1412" t="str">
        <f>[1]All_Tasks_Billing!B1412</f>
        <v>GDB</v>
      </c>
      <c r="C1412" t="str">
        <f>[1]All_Tasks_Billing!C1412</f>
        <v>26.3.3</v>
      </c>
      <c r="D1412" t="str">
        <f>[1]All_Tasks_Billing!D1412</f>
        <v>GDB15</v>
      </c>
      <c r="E1412" t="str">
        <f>[1]All_Tasks_Billing!E1412</f>
        <v>Circuit Breakers -Primary</v>
      </c>
      <c r="F1412" t="str">
        <f>IF([1]All_Tasks_Billing!F1412="","",[1]All_Tasks_Billing!F1412)</f>
        <v>GDB LB</v>
      </c>
      <c r="G1412" t="str">
        <f>IF([1]All_Tasks_Billing!G1412="","",[1]All_Tasks_Billing!G1412)</f>
        <v/>
      </c>
      <c r="H1412" s="45" t="str">
        <f>[1]All_Tasks_Billing!H1412</f>
        <v/>
      </c>
      <c r="I1412" t="str">
        <f>IF([1]All_Tasks_Billing!I1412="","",[1]All_Tasks_Billing!I1412)</f>
        <v/>
      </c>
      <c r="J1412" t="str">
        <f>IF([1]All_Tasks_Billing!J1412="","",[1]All_Tasks_Billing!J1412)</f>
        <v/>
      </c>
      <c r="K1412" t="b">
        <f>[1]All_Tasks_Billing!K1412</f>
        <v>0</v>
      </c>
      <c r="L1412" s="45" t="str">
        <f>[1]All_Tasks_Billing!L1412</f>
        <v/>
      </c>
      <c r="M1412" t="str">
        <f>[1]All_Tasks_Billing!M1412</f>
        <v/>
      </c>
      <c r="N1412" s="46">
        <f>IF([1]All_Tasks_Billing!N1412="",0,[1]All_Tasks_Billing!N1412)</f>
        <v>0</v>
      </c>
      <c r="O1412" t="str">
        <f>[1]All_Tasks_Billing!O1412</f>
        <v/>
      </c>
      <c r="P1412" s="47">
        <f>IF([1]All_Tasks_Billing!P1412="",0,[1]All_Tasks_Billing!P1412)</f>
        <v>4</v>
      </c>
      <c r="Q1412" s="47">
        <f>IF([1]All_Tasks_Billing!Q1412="",0,[1]All_Tasks_Billing!Q1412)</f>
        <v>4</v>
      </c>
      <c r="R1412" s="47">
        <f>IF([1]All_Tasks_Billing!R1412="",0,[1]All_Tasks_Billing!R1412)</f>
        <v>4</v>
      </c>
      <c r="S1412" t="str">
        <f>[1]All_Tasks_Billing!S1412</f>
        <v/>
      </c>
      <c r="T1412" t="str">
        <f>[1]All_Tasks_Billing!T1412</f>
        <v>READY</v>
      </c>
      <c r="U1412" t="str">
        <f>[1]All_Tasks_Billing!U1412</f>
        <v/>
      </c>
      <c r="V1412">
        <f>[1]All_Tasks_Billing!V1412</f>
        <v>31</v>
      </c>
      <c r="W1412" s="48">
        <f>[1]All_Tasks_Billing!W1412</f>
        <v>150</v>
      </c>
      <c r="X1412">
        <f>[1]All_Tasks_Billing!X1412</f>
        <v>36388.44000000001</v>
      </c>
      <c r="Y1412">
        <f>[1]All_Tasks_Billing!Y1412</f>
        <v>1</v>
      </c>
      <c r="Z1412" s="49">
        <f>[1]All_Tasks_Billing!Z1412</f>
        <v>0</v>
      </c>
      <c r="AA1412" s="45" t="str">
        <f>[1]All_Tasks_Billing!AA1412</f>
        <v/>
      </c>
      <c r="AB1412" t="str">
        <f>[1]All_Tasks_Billing!AB1412</f>
        <v/>
      </c>
      <c r="AC1412" s="48">
        <f>[1]All_Tasks_Billing!AC1412</f>
        <v>0</v>
      </c>
      <c r="AD1412" s="48">
        <f>[1]All_Tasks_Billing!AD1412</f>
        <v>0</v>
      </c>
      <c r="AE1412" s="48">
        <f>[1]All_Tasks_Billing!AE1412</f>
        <v>0</v>
      </c>
      <c r="AF1412" s="48">
        <f>[1]All_Tasks_Billing!AF1412</f>
        <v>0</v>
      </c>
      <c r="AG1412" s="48">
        <f>[1]All_Tasks_Billing!AG1412</f>
        <v>0</v>
      </c>
      <c r="AH1412" s="48">
        <f>[1]All_Tasks_Billing!AH1412</f>
        <v>8.4000000000000005E-2</v>
      </c>
      <c r="AI1412" s="48">
        <f>[1]All_Tasks_Billing!AI1412</f>
        <v>0</v>
      </c>
      <c r="AJ1412" s="48">
        <f>[1]All_Tasks_Billing!AJ1412</f>
        <v>0</v>
      </c>
      <c r="AK1412" s="48">
        <f>[1]All_Tasks_Billing!AK1412</f>
        <v>0</v>
      </c>
      <c r="AL1412" s="48">
        <f>[1]All_Tasks_Billing!AL1412</f>
        <v>0</v>
      </c>
      <c r="AM1412" s="48">
        <f>[1]All_Tasks_Billing!AM1412</f>
        <v>0</v>
      </c>
      <c r="AN1412" s="48">
        <f>[1]All_Tasks_Billing!AN1412</f>
        <v>0</v>
      </c>
      <c r="AO1412" s="48">
        <f>[1]All_Tasks_Billing!AO1412</f>
        <v>0</v>
      </c>
      <c r="AP1412" s="48">
        <f>[1]All_Tasks_Billing!AP1412</f>
        <v>8.4000000000000005E-2</v>
      </c>
      <c r="AQ1412" s="48">
        <f>[1]All_Tasks_Billing!AQ1412</f>
        <v>0</v>
      </c>
      <c r="AR1412" s="48">
        <f>[1]All_Tasks_Billing!AR1412</f>
        <v>0</v>
      </c>
      <c r="AS1412" s="48">
        <f>[1]All_Tasks_Billing!AS1412</f>
        <v>0</v>
      </c>
      <c r="AT1412" s="48">
        <f>[1]All_Tasks_Billing!AT1412</f>
        <v>0</v>
      </c>
      <c r="AU1412" s="50" t="str">
        <f t="shared" si="396"/>
        <v/>
      </c>
      <c r="AV1412" s="50" t="str">
        <f t="shared" si="397"/>
        <v/>
      </c>
      <c r="AW1412" s="50" t="str">
        <f t="shared" si="398"/>
        <v/>
      </c>
      <c r="AX1412" s="50" t="str">
        <f t="shared" ca="1" si="399"/>
        <v>Not Completed</v>
      </c>
      <c r="AY1412" s="50" t="str">
        <f t="shared" ca="1" si="400"/>
        <v>Not Completed</v>
      </c>
      <c r="AZ1412" s="50" t="str">
        <f t="shared" ca="1" si="401"/>
        <v>Not Completed</v>
      </c>
      <c r="BA1412" s="48">
        <f t="shared" si="402"/>
        <v>0</v>
      </c>
      <c r="BB1412" s="45" t="str">
        <f t="shared" si="403"/>
        <v/>
      </c>
      <c r="BC1412" s="50" t="str">
        <f t="shared" si="404"/>
        <v/>
      </c>
      <c r="BD1412" s="48">
        <f t="shared" si="405"/>
        <v>0</v>
      </c>
      <c r="BE1412" s="50" t="str">
        <f t="shared" si="406"/>
        <v>Not Started</v>
      </c>
      <c r="BF1412" s="51">
        <f t="shared" si="407"/>
        <v>1</v>
      </c>
      <c r="BG1412" s="51">
        <f t="shared" si="408"/>
        <v>0</v>
      </c>
      <c r="BH1412" s="50" t="str">
        <f t="shared" si="409"/>
        <v/>
      </c>
      <c r="BI1412" s="50" t="str">
        <f t="shared" si="410"/>
        <v/>
      </c>
      <c r="BJ1412" s="50" t="str">
        <f t="shared" si="411"/>
        <v/>
      </c>
      <c r="BK1412" s="50" t="str">
        <f t="shared" si="412"/>
        <v xml:space="preserve">Not Started |  | </v>
      </c>
      <c r="BL1412" s="49" t="str">
        <f t="shared" ca="1" si="413"/>
        <v/>
      </c>
    </row>
    <row r="1413" spans="1:64" x14ac:dyDescent="0.25">
      <c r="A1413" t="str">
        <f>[1]All_Tasks_Billing!A1413</f>
        <v>LAS16.GDB13-24</v>
      </c>
      <c r="B1413" t="str">
        <f>[1]All_Tasks_Billing!B1413</f>
        <v>GDB</v>
      </c>
      <c r="C1413" t="str">
        <f>[1]All_Tasks_Billing!C1413</f>
        <v>26.3.4</v>
      </c>
      <c r="D1413" t="str">
        <f>[1]All_Tasks_Billing!D1413</f>
        <v>GDB15</v>
      </c>
      <c r="E1413" t="str">
        <f>[1]All_Tasks_Billing!E1413</f>
        <v>XFMR - Dry-Type, Small</v>
      </c>
      <c r="F1413" t="str">
        <f>IF([1]All_Tasks_Billing!F1413="","",[1]All_Tasks_Billing!F1413)</f>
        <v/>
      </c>
      <c r="G1413" t="str">
        <f>IF([1]All_Tasks_Billing!G1413="","",[1]All_Tasks_Billing!G1413)</f>
        <v/>
      </c>
      <c r="H1413" s="45" t="str">
        <f>[1]All_Tasks_Billing!H1413</f>
        <v/>
      </c>
      <c r="I1413" t="str">
        <f>IF([1]All_Tasks_Billing!I1413="","",[1]All_Tasks_Billing!I1413)</f>
        <v/>
      </c>
      <c r="J1413" t="str">
        <f>IF([1]All_Tasks_Billing!J1413="","",[1]All_Tasks_Billing!J1413)</f>
        <v/>
      </c>
      <c r="K1413" t="b">
        <f>[1]All_Tasks_Billing!K1413</f>
        <v>0</v>
      </c>
      <c r="L1413" s="45">
        <f>[1]All_Tasks_Billing!L1413</f>
        <v>45965</v>
      </c>
      <c r="M1413" t="str">
        <f>[1]All_Tasks_Billing!M1413</f>
        <v/>
      </c>
      <c r="N1413" s="46">
        <f>IF([1]All_Tasks_Billing!N1413="",0,[1]All_Tasks_Billing!N1413)</f>
        <v>1</v>
      </c>
      <c r="O1413" t="str">
        <f>[1]All_Tasks_Billing!O1413</f>
        <v/>
      </c>
      <c r="P1413" s="47">
        <f>IF([1]All_Tasks_Billing!P1413="",0,[1]All_Tasks_Billing!P1413)</f>
        <v>2</v>
      </c>
      <c r="Q1413" s="47">
        <f>IF([1]All_Tasks_Billing!Q1413="",0,[1]All_Tasks_Billing!Q1413)</f>
        <v>0</v>
      </c>
      <c r="R1413" s="47">
        <f>IF([1]All_Tasks_Billing!R1413="",0,[1]All_Tasks_Billing!R1413)</f>
        <v>2</v>
      </c>
      <c r="S1413" t="str">
        <f>[1]All_Tasks_Billing!S1413</f>
        <v>COMPLETED</v>
      </c>
      <c r="T1413" t="str">
        <f>[1]All_Tasks_Billing!T1413</f>
        <v>READY</v>
      </c>
      <c r="U1413" t="str">
        <f>[1]All_Tasks_Billing!U1413</f>
        <v/>
      </c>
      <c r="V1413">
        <f>[1]All_Tasks_Billing!V1413</f>
        <v>31</v>
      </c>
      <c r="W1413" s="48">
        <f>[1]All_Tasks_Billing!W1413</f>
        <v>150</v>
      </c>
      <c r="X1413">
        <f>[1]All_Tasks_Billing!X1413</f>
        <v>36388.44000000001</v>
      </c>
      <c r="Y1413">
        <f>[1]All_Tasks_Billing!Y1413</f>
        <v>1</v>
      </c>
      <c r="Z1413" s="49">
        <f>[1]All_Tasks_Billing!Z1413</f>
        <v>1</v>
      </c>
      <c r="AA1413" s="45">
        <f>[1]All_Tasks_Billing!AA1413</f>
        <v>45970</v>
      </c>
      <c r="AB1413" t="str">
        <f>[1]All_Tasks_Billing!AB1413</f>
        <v>Nov-2025</v>
      </c>
      <c r="AC1413" s="48">
        <f>[1]All_Tasks_Billing!AC1413</f>
        <v>300</v>
      </c>
      <c r="AD1413" s="48">
        <f>[1]All_Tasks_Billing!AD1413</f>
        <v>0</v>
      </c>
      <c r="AE1413" s="48">
        <f>[1]All_Tasks_Billing!AE1413</f>
        <v>0</v>
      </c>
      <c r="AF1413" s="48">
        <f>[1]All_Tasks_Billing!AF1413</f>
        <v>0</v>
      </c>
      <c r="AG1413" s="48">
        <f>[1]All_Tasks_Billing!AG1413</f>
        <v>0</v>
      </c>
      <c r="AH1413" s="48">
        <f>[1]All_Tasks_Billing!AH1413</f>
        <v>4.2000000000000003E-2</v>
      </c>
      <c r="AI1413" s="48">
        <f>[1]All_Tasks_Billing!AI1413</f>
        <v>6.3000000000000007</v>
      </c>
      <c r="AJ1413" s="48">
        <f>[1]All_Tasks_Billing!AJ1413</f>
        <v>0</v>
      </c>
      <c r="AK1413" s="48">
        <f>[1]All_Tasks_Billing!AK1413</f>
        <v>0</v>
      </c>
      <c r="AL1413" s="48">
        <f>[1]All_Tasks_Billing!AL1413</f>
        <v>0</v>
      </c>
      <c r="AM1413" s="48">
        <f>[1]All_Tasks_Billing!AM1413</f>
        <v>0</v>
      </c>
      <c r="AN1413" s="48">
        <f>[1]All_Tasks_Billing!AN1413</f>
        <v>0</v>
      </c>
      <c r="AO1413" s="48">
        <f>[1]All_Tasks_Billing!AO1413</f>
        <v>0</v>
      </c>
      <c r="AP1413" s="48">
        <f>[1]All_Tasks_Billing!AP1413</f>
        <v>4.2000000000000003E-2</v>
      </c>
      <c r="AQ1413" s="48">
        <f>[1]All_Tasks_Billing!AQ1413</f>
        <v>6.3000000000000007</v>
      </c>
      <c r="AR1413" s="48">
        <f>[1]All_Tasks_Billing!AR1413</f>
        <v>0</v>
      </c>
      <c r="AS1413" s="48">
        <f>[1]All_Tasks_Billing!AS1413</f>
        <v>306.3</v>
      </c>
      <c r="AT1413" s="48">
        <f>[1]All_Tasks_Billing!AT1413</f>
        <v>306.3</v>
      </c>
      <c r="AU1413" s="50" t="str">
        <f t="shared" si="396"/>
        <v>Nov-2025</v>
      </c>
      <c r="AV1413" s="50" t="str">
        <f t="shared" si="397"/>
        <v>Q4-2025</v>
      </c>
      <c r="AW1413" s="50">
        <f t="shared" si="398"/>
        <v>2025</v>
      </c>
      <c r="AX1413" s="50" t="str">
        <f t="shared" ca="1" si="399"/>
        <v>Last Week</v>
      </c>
      <c r="AY1413" s="50" t="str">
        <f t="shared" ca="1" si="400"/>
        <v>This Month</v>
      </c>
      <c r="AZ1413" s="50" t="str">
        <f t="shared" ca="1" si="401"/>
        <v>This Quarter</v>
      </c>
      <c r="BA1413" s="48">
        <f t="shared" si="402"/>
        <v>306.3</v>
      </c>
      <c r="BB1413" s="45">
        <f t="shared" si="403"/>
        <v>45970</v>
      </c>
      <c r="BC1413" s="50" t="str">
        <f t="shared" si="404"/>
        <v>Nov-2025</v>
      </c>
      <c r="BD1413" s="48">
        <f t="shared" si="405"/>
        <v>153.15</v>
      </c>
      <c r="BE1413" s="50" t="str">
        <f t="shared" si="406"/>
        <v>Completed</v>
      </c>
      <c r="BF1413" s="51">
        <f t="shared" si="407"/>
        <v>1</v>
      </c>
      <c r="BG1413" s="51">
        <f t="shared" si="408"/>
        <v>1</v>
      </c>
      <c r="BH1413" s="50" t="str">
        <f t="shared" si="409"/>
        <v xml:space="preserve">COMPLETED - </v>
      </c>
      <c r="BI1413" s="50" t="str">
        <f t="shared" si="410"/>
        <v>COMPLETED - READY</v>
      </c>
      <c r="BJ1413" s="50" t="str">
        <f t="shared" si="411"/>
        <v/>
      </c>
      <c r="BK1413" s="50" t="str">
        <f t="shared" si="412"/>
        <v xml:space="preserve">Completed | COMPLETED | </v>
      </c>
      <c r="BL1413" s="49">
        <f t="shared" ca="1" si="413"/>
        <v>12</v>
      </c>
    </row>
    <row r="1414" spans="1:64" x14ac:dyDescent="0.25">
      <c r="A1414" t="str">
        <f>[1]All_Tasks_Billing!A1414</f>
        <v>LAS16.GDB13-24</v>
      </c>
      <c r="B1414" t="str">
        <f>[1]All_Tasks_Billing!B1414</f>
        <v>GDB</v>
      </c>
      <c r="C1414" t="str">
        <f>[1]All_Tasks_Billing!C1414</f>
        <v>26.3.5</v>
      </c>
      <c r="D1414" t="str">
        <f>[1]All_Tasks_Billing!D1414</f>
        <v>GDB15</v>
      </c>
      <c r="E1414" t="str">
        <f>[1]All_Tasks_Billing!E1414</f>
        <v>Panelboards</v>
      </c>
      <c r="F1414" t="str">
        <f>IF([1]All_Tasks_Billing!F1414="","",[1]All_Tasks_Billing!F1414)</f>
        <v/>
      </c>
      <c r="G1414" t="str">
        <f>IF([1]All_Tasks_Billing!G1414="","",[1]All_Tasks_Billing!G1414)</f>
        <v/>
      </c>
      <c r="H1414" s="45" t="str">
        <f>[1]All_Tasks_Billing!H1414</f>
        <v/>
      </c>
      <c r="I1414" t="str">
        <f>IF([1]All_Tasks_Billing!I1414="","",[1]All_Tasks_Billing!I1414)</f>
        <v/>
      </c>
      <c r="J1414" t="str">
        <f>IF([1]All_Tasks_Billing!J1414="","",[1]All_Tasks_Billing!J1414)</f>
        <v/>
      </c>
      <c r="K1414" t="b">
        <f>[1]All_Tasks_Billing!K1414</f>
        <v>0</v>
      </c>
      <c r="L1414" s="45">
        <f>[1]All_Tasks_Billing!L1414</f>
        <v>45965</v>
      </c>
      <c r="M1414" t="str">
        <f>[1]All_Tasks_Billing!M1414</f>
        <v/>
      </c>
      <c r="N1414" s="46">
        <f>IF([1]All_Tasks_Billing!N1414="",0,[1]All_Tasks_Billing!N1414)</f>
        <v>1</v>
      </c>
      <c r="O1414" t="str">
        <f>[1]All_Tasks_Billing!O1414</f>
        <v/>
      </c>
      <c r="P1414" s="47">
        <f>IF([1]All_Tasks_Billing!P1414="",0,[1]All_Tasks_Billing!P1414)</f>
        <v>0.5</v>
      </c>
      <c r="Q1414" s="47">
        <f>IF([1]All_Tasks_Billing!Q1414="",0,[1]All_Tasks_Billing!Q1414)</f>
        <v>0</v>
      </c>
      <c r="R1414" s="47">
        <f>IF([1]All_Tasks_Billing!R1414="",0,[1]All_Tasks_Billing!R1414)</f>
        <v>0.5</v>
      </c>
      <c r="S1414" t="str">
        <f>[1]All_Tasks_Billing!S1414</f>
        <v>COMPLETED</v>
      </c>
      <c r="T1414" t="str">
        <f>[1]All_Tasks_Billing!T1414</f>
        <v>READY</v>
      </c>
      <c r="U1414" t="str">
        <f>[1]All_Tasks_Billing!U1414</f>
        <v/>
      </c>
      <c r="V1414">
        <f>[1]All_Tasks_Billing!V1414</f>
        <v>31</v>
      </c>
      <c r="W1414" s="48">
        <f>[1]All_Tasks_Billing!W1414</f>
        <v>150</v>
      </c>
      <c r="X1414">
        <f>[1]All_Tasks_Billing!X1414</f>
        <v>36388.44000000001</v>
      </c>
      <c r="Y1414">
        <f>[1]All_Tasks_Billing!Y1414</f>
        <v>1</v>
      </c>
      <c r="Z1414" s="49">
        <f>[1]All_Tasks_Billing!Z1414</f>
        <v>1</v>
      </c>
      <c r="AA1414" s="45">
        <f>[1]All_Tasks_Billing!AA1414</f>
        <v>45970</v>
      </c>
      <c r="AB1414" t="str">
        <f>[1]All_Tasks_Billing!AB1414</f>
        <v>Nov-2025</v>
      </c>
      <c r="AC1414" s="48">
        <f>[1]All_Tasks_Billing!AC1414</f>
        <v>75</v>
      </c>
      <c r="AD1414" s="48">
        <f>[1]All_Tasks_Billing!AD1414</f>
        <v>0</v>
      </c>
      <c r="AE1414" s="48">
        <f>[1]All_Tasks_Billing!AE1414</f>
        <v>0</v>
      </c>
      <c r="AF1414" s="48">
        <f>[1]All_Tasks_Billing!AF1414</f>
        <v>0</v>
      </c>
      <c r="AG1414" s="48">
        <f>[1]All_Tasks_Billing!AG1414</f>
        <v>0</v>
      </c>
      <c r="AH1414" s="48">
        <f>[1]All_Tasks_Billing!AH1414</f>
        <v>1.0500000000000001E-2</v>
      </c>
      <c r="AI1414" s="48">
        <f>[1]All_Tasks_Billing!AI1414</f>
        <v>1.5750000000000002</v>
      </c>
      <c r="AJ1414" s="48">
        <f>[1]All_Tasks_Billing!AJ1414</f>
        <v>0</v>
      </c>
      <c r="AK1414" s="48">
        <f>[1]All_Tasks_Billing!AK1414</f>
        <v>0</v>
      </c>
      <c r="AL1414" s="48">
        <f>[1]All_Tasks_Billing!AL1414</f>
        <v>0</v>
      </c>
      <c r="AM1414" s="48">
        <f>[1]All_Tasks_Billing!AM1414</f>
        <v>0</v>
      </c>
      <c r="AN1414" s="48">
        <f>[1]All_Tasks_Billing!AN1414</f>
        <v>0</v>
      </c>
      <c r="AO1414" s="48">
        <f>[1]All_Tasks_Billing!AO1414</f>
        <v>0</v>
      </c>
      <c r="AP1414" s="48">
        <f>[1]All_Tasks_Billing!AP1414</f>
        <v>1.0500000000000001E-2</v>
      </c>
      <c r="AQ1414" s="48">
        <f>[1]All_Tasks_Billing!AQ1414</f>
        <v>1.5750000000000002</v>
      </c>
      <c r="AR1414" s="48">
        <f>[1]All_Tasks_Billing!AR1414</f>
        <v>0</v>
      </c>
      <c r="AS1414" s="48">
        <f>[1]All_Tasks_Billing!AS1414</f>
        <v>76.575000000000003</v>
      </c>
      <c r="AT1414" s="48">
        <f>[1]All_Tasks_Billing!AT1414</f>
        <v>76.575000000000003</v>
      </c>
      <c r="AU1414" s="50" t="str">
        <f t="shared" si="396"/>
        <v>Nov-2025</v>
      </c>
      <c r="AV1414" s="50" t="str">
        <f t="shared" si="397"/>
        <v>Q4-2025</v>
      </c>
      <c r="AW1414" s="50">
        <f t="shared" si="398"/>
        <v>2025</v>
      </c>
      <c r="AX1414" s="50" t="str">
        <f t="shared" ca="1" si="399"/>
        <v>Last Week</v>
      </c>
      <c r="AY1414" s="50" t="str">
        <f t="shared" ca="1" si="400"/>
        <v>This Month</v>
      </c>
      <c r="AZ1414" s="50" t="str">
        <f t="shared" ca="1" si="401"/>
        <v>This Quarter</v>
      </c>
      <c r="BA1414" s="48">
        <f t="shared" si="402"/>
        <v>76.575000000000003</v>
      </c>
      <c r="BB1414" s="45">
        <f t="shared" si="403"/>
        <v>45970</v>
      </c>
      <c r="BC1414" s="50" t="str">
        <f t="shared" si="404"/>
        <v>Nov-2025</v>
      </c>
      <c r="BD1414" s="48">
        <f t="shared" si="405"/>
        <v>153.15</v>
      </c>
      <c r="BE1414" s="50" t="str">
        <f t="shared" si="406"/>
        <v>Completed</v>
      </c>
      <c r="BF1414" s="51">
        <f t="shared" si="407"/>
        <v>1</v>
      </c>
      <c r="BG1414" s="51">
        <f t="shared" si="408"/>
        <v>1</v>
      </c>
      <c r="BH1414" s="50" t="str">
        <f t="shared" si="409"/>
        <v xml:space="preserve">COMPLETED - </v>
      </c>
      <c r="BI1414" s="50" t="str">
        <f t="shared" si="410"/>
        <v>COMPLETED - READY</v>
      </c>
      <c r="BJ1414" s="50" t="str">
        <f t="shared" si="411"/>
        <v/>
      </c>
      <c r="BK1414" s="50" t="str">
        <f t="shared" si="412"/>
        <v xml:space="preserve">Completed | COMPLETED | </v>
      </c>
      <c r="BL1414" s="49">
        <f t="shared" ca="1" si="413"/>
        <v>12</v>
      </c>
    </row>
    <row r="1415" spans="1:64" x14ac:dyDescent="0.25">
      <c r="A1415" t="str">
        <f>[1]All_Tasks_Billing!A1415</f>
        <v>LAS16.GDB13-24</v>
      </c>
      <c r="B1415" t="str">
        <f>[1]All_Tasks_Billing!B1415</f>
        <v>GDB</v>
      </c>
      <c r="C1415" t="str">
        <f>[1]All_Tasks_Billing!C1415</f>
        <v>26.3.6</v>
      </c>
      <c r="D1415" t="str">
        <f>[1]All_Tasks_Billing!D1415</f>
        <v>GDB15</v>
      </c>
      <c r="E1415" t="str">
        <f>[1]All_Tasks_Billing!E1415</f>
        <v>LV Cables</v>
      </c>
      <c r="F1415" t="str">
        <f>IF([1]All_Tasks_Billing!F1415="","",[1]All_Tasks_Billing!F1415)</f>
        <v/>
      </c>
      <c r="G1415" t="str">
        <f>IF([1]All_Tasks_Billing!G1415="","",[1]All_Tasks_Billing!G1415)</f>
        <v/>
      </c>
      <c r="H1415" s="45" t="str">
        <f>[1]All_Tasks_Billing!H1415</f>
        <v/>
      </c>
      <c r="I1415" t="str">
        <f>IF([1]All_Tasks_Billing!I1415="","",[1]All_Tasks_Billing!I1415)</f>
        <v/>
      </c>
      <c r="J1415" t="str">
        <f>IF([1]All_Tasks_Billing!J1415="","",[1]All_Tasks_Billing!J1415)</f>
        <v/>
      </c>
      <c r="K1415" t="b">
        <f>[1]All_Tasks_Billing!K1415</f>
        <v>0</v>
      </c>
      <c r="L1415" s="45" t="str">
        <f>[1]All_Tasks_Billing!L1415</f>
        <v/>
      </c>
      <c r="M1415" t="str">
        <f>[1]All_Tasks_Billing!M1415</f>
        <v/>
      </c>
      <c r="N1415" s="46">
        <f>IF([1]All_Tasks_Billing!N1415="",0,[1]All_Tasks_Billing!N1415)</f>
        <v>0</v>
      </c>
      <c r="O1415" t="str">
        <f>[1]All_Tasks_Billing!O1415</f>
        <v/>
      </c>
      <c r="P1415" s="47">
        <f>IF([1]All_Tasks_Billing!P1415="",0,[1]All_Tasks_Billing!P1415)</f>
        <v>0.3</v>
      </c>
      <c r="Q1415" s="47">
        <f>IF([1]All_Tasks_Billing!Q1415="",0,[1]All_Tasks_Billing!Q1415)</f>
        <v>0.3</v>
      </c>
      <c r="R1415" s="47">
        <f>IF([1]All_Tasks_Billing!R1415="",0,[1]All_Tasks_Billing!R1415)</f>
        <v>0.3</v>
      </c>
      <c r="S1415" t="str">
        <f>[1]All_Tasks_Billing!S1415</f>
        <v/>
      </c>
      <c r="T1415" t="str">
        <f>[1]All_Tasks_Billing!T1415</f>
        <v>NOT AVAILABLE</v>
      </c>
      <c r="U1415" t="str">
        <f>[1]All_Tasks_Billing!U1415</f>
        <v/>
      </c>
      <c r="V1415">
        <f>[1]All_Tasks_Billing!V1415</f>
        <v>31</v>
      </c>
      <c r="W1415" s="48">
        <f>[1]All_Tasks_Billing!W1415</f>
        <v>150</v>
      </c>
      <c r="X1415">
        <f>[1]All_Tasks_Billing!X1415</f>
        <v>36388.44000000001</v>
      </c>
      <c r="Y1415">
        <f>[1]All_Tasks_Billing!Y1415</f>
        <v>1</v>
      </c>
      <c r="Z1415" s="49">
        <f>[1]All_Tasks_Billing!Z1415</f>
        <v>0</v>
      </c>
      <c r="AA1415" s="45" t="str">
        <f>[1]All_Tasks_Billing!AA1415</f>
        <v/>
      </c>
      <c r="AB1415" t="str">
        <f>[1]All_Tasks_Billing!AB1415</f>
        <v/>
      </c>
      <c r="AC1415" s="48">
        <f>[1]All_Tasks_Billing!AC1415</f>
        <v>0</v>
      </c>
      <c r="AD1415" s="48">
        <f>[1]All_Tasks_Billing!AD1415</f>
        <v>0</v>
      </c>
      <c r="AE1415" s="48">
        <f>[1]All_Tasks_Billing!AE1415</f>
        <v>0</v>
      </c>
      <c r="AF1415" s="48">
        <f>[1]All_Tasks_Billing!AF1415</f>
        <v>0</v>
      </c>
      <c r="AG1415" s="48">
        <f>[1]All_Tasks_Billing!AG1415</f>
        <v>0</v>
      </c>
      <c r="AH1415" s="48">
        <f>[1]All_Tasks_Billing!AH1415</f>
        <v>6.3E-3</v>
      </c>
      <c r="AI1415" s="48">
        <f>[1]All_Tasks_Billing!AI1415</f>
        <v>0</v>
      </c>
      <c r="AJ1415" s="48">
        <f>[1]All_Tasks_Billing!AJ1415</f>
        <v>0</v>
      </c>
      <c r="AK1415" s="48">
        <f>[1]All_Tasks_Billing!AK1415</f>
        <v>0</v>
      </c>
      <c r="AL1415" s="48">
        <f>[1]All_Tasks_Billing!AL1415</f>
        <v>0</v>
      </c>
      <c r="AM1415" s="48">
        <f>[1]All_Tasks_Billing!AM1415</f>
        <v>0</v>
      </c>
      <c r="AN1415" s="48">
        <f>[1]All_Tasks_Billing!AN1415</f>
        <v>0</v>
      </c>
      <c r="AO1415" s="48">
        <f>[1]All_Tasks_Billing!AO1415</f>
        <v>0</v>
      </c>
      <c r="AP1415" s="48">
        <f>[1]All_Tasks_Billing!AP1415</f>
        <v>6.3E-3</v>
      </c>
      <c r="AQ1415" s="48">
        <f>[1]All_Tasks_Billing!AQ1415</f>
        <v>0</v>
      </c>
      <c r="AR1415" s="48">
        <f>[1]All_Tasks_Billing!AR1415</f>
        <v>0</v>
      </c>
      <c r="AS1415" s="48">
        <f>[1]All_Tasks_Billing!AS1415</f>
        <v>0</v>
      </c>
      <c r="AT1415" s="48">
        <f>[1]All_Tasks_Billing!AT1415</f>
        <v>0</v>
      </c>
      <c r="AU1415" s="50" t="str">
        <f t="shared" si="396"/>
        <v/>
      </c>
      <c r="AV1415" s="50" t="str">
        <f t="shared" si="397"/>
        <v/>
      </c>
      <c r="AW1415" s="50" t="str">
        <f t="shared" si="398"/>
        <v/>
      </c>
      <c r="AX1415" s="50" t="str">
        <f t="shared" ca="1" si="399"/>
        <v>Not Completed</v>
      </c>
      <c r="AY1415" s="50" t="str">
        <f t="shared" ca="1" si="400"/>
        <v>Not Completed</v>
      </c>
      <c r="AZ1415" s="50" t="str">
        <f t="shared" ca="1" si="401"/>
        <v>Not Completed</v>
      </c>
      <c r="BA1415" s="48">
        <f t="shared" si="402"/>
        <v>0</v>
      </c>
      <c r="BB1415" s="45" t="str">
        <f t="shared" si="403"/>
        <v/>
      </c>
      <c r="BC1415" s="50" t="str">
        <f t="shared" si="404"/>
        <v/>
      </c>
      <c r="BD1415" s="48">
        <f t="shared" si="405"/>
        <v>0</v>
      </c>
      <c r="BE1415" s="50" t="str">
        <f t="shared" si="406"/>
        <v>Not Started</v>
      </c>
      <c r="BF1415" s="51">
        <f t="shared" si="407"/>
        <v>1</v>
      </c>
      <c r="BG1415" s="51">
        <f t="shared" si="408"/>
        <v>0</v>
      </c>
      <c r="BH1415" s="50" t="str">
        <f t="shared" si="409"/>
        <v/>
      </c>
      <c r="BI1415" s="50" t="str">
        <f t="shared" si="410"/>
        <v/>
      </c>
      <c r="BJ1415" s="50" t="str">
        <f t="shared" si="411"/>
        <v/>
      </c>
      <c r="BK1415" s="50" t="str">
        <f t="shared" si="412"/>
        <v xml:space="preserve">Not Started |  | </v>
      </c>
      <c r="BL1415" s="49" t="str">
        <f t="shared" ca="1" si="413"/>
        <v/>
      </c>
    </row>
    <row r="1416" spans="1:64" x14ac:dyDescent="0.25">
      <c r="A1416" t="str">
        <f>[1]All_Tasks_Billing!A1416</f>
        <v>LAS16.GDB13-24</v>
      </c>
      <c r="B1416" t="str">
        <f>[1]All_Tasks_Billing!B1416</f>
        <v>GDB</v>
      </c>
      <c r="C1416" t="str">
        <f>[1]All_Tasks_Billing!C1416</f>
        <v>26.3.7</v>
      </c>
      <c r="D1416" t="str">
        <f>[1]All_Tasks_Billing!D1416</f>
        <v>GDB15</v>
      </c>
      <c r="E1416" t="str">
        <f>[1]All_Tasks_Billing!E1416</f>
        <v>GROUND RESISTANCE</v>
      </c>
      <c r="F1416" t="str">
        <f>IF([1]All_Tasks_Billing!F1416="","",[1]All_Tasks_Billing!F1416)</f>
        <v/>
      </c>
      <c r="G1416" t="str">
        <f>IF([1]All_Tasks_Billing!G1416="","",[1]All_Tasks_Billing!G1416)</f>
        <v/>
      </c>
      <c r="H1416" s="45" t="str">
        <f>[1]All_Tasks_Billing!H1416</f>
        <v/>
      </c>
      <c r="I1416" t="str">
        <f>IF([1]All_Tasks_Billing!I1416="","",[1]All_Tasks_Billing!I1416)</f>
        <v/>
      </c>
      <c r="J1416" t="str">
        <f>IF([1]All_Tasks_Billing!J1416="","",[1]All_Tasks_Billing!J1416)</f>
        <v/>
      </c>
      <c r="K1416" t="b">
        <f>[1]All_Tasks_Billing!K1416</f>
        <v>0</v>
      </c>
      <c r="L1416" s="45" t="str">
        <f>[1]All_Tasks_Billing!L1416</f>
        <v/>
      </c>
      <c r="M1416" t="str">
        <f>[1]All_Tasks_Billing!M1416</f>
        <v/>
      </c>
      <c r="N1416" s="46">
        <f>IF([1]All_Tasks_Billing!N1416="",0,[1]All_Tasks_Billing!N1416)</f>
        <v>0</v>
      </c>
      <c r="O1416" t="str">
        <f>[1]All_Tasks_Billing!O1416</f>
        <v/>
      </c>
      <c r="P1416" s="47">
        <f>IF([1]All_Tasks_Billing!P1416="",0,[1]All_Tasks_Billing!P1416)</f>
        <v>4</v>
      </c>
      <c r="Q1416" s="47">
        <f>IF([1]All_Tasks_Billing!Q1416="",0,[1]All_Tasks_Billing!Q1416)</f>
        <v>4</v>
      </c>
      <c r="R1416" s="47">
        <f>IF([1]All_Tasks_Billing!R1416="",0,[1]All_Tasks_Billing!R1416)</f>
        <v>4</v>
      </c>
      <c r="S1416" t="str">
        <f>[1]All_Tasks_Billing!S1416</f>
        <v/>
      </c>
      <c r="T1416" t="str">
        <f>[1]All_Tasks_Billing!T1416</f>
        <v>NOT AVAILABLE</v>
      </c>
      <c r="U1416" t="str">
        <f>[1]All_Tasks_Billing!U1416</f>
        <v/>
      </c>
      <c r="V1416">
        <f>[1]All_Tasks_Billing!V1416</f>
        <v>31</v>
      </c>
      <c r="W1416" s="48">
        <f>[1]All_Tasks_Billing!W1416</f>
        <v>150</v>
      </c>
      <c r="X1416">
        <f>[1]All_Tasks_Billing!X1416</f>
        <v>36388.44000000001</v>
      </c>
      <c r="Y1416">
        <f>[1]All_Tasks_Billing!Y1416</f>
        <v>1</v>
      </c>
      <c r="Z1416" s="49">
        <f>[1]All_Tasks_Billing!Z1416</f>
        <v>0</v>
      </c>
      <c r="AA1416" s="45" t="str">
        <f>[1]All_Tasks_Billing!AA1416</f>
        <v/>
      </c>
      <c r="AB1416" t="str">
        <f>[1]All_Tasks_Billing!AB1416</f>
        <v/>
      </c>
      <c r="AC1416" s="48">
        <f>[1]All_Tasks_Billing!AC1416</f>
        <v>0</v>
      </c>
      <c r="AD1416" s="48">
        <f>[1]All_Tasks_Billing!AD1416</f>
        <v>0</v>
      </c>
      <c r="AE1416" s="48">
        <f>[1]All_Tasks_Billing!AE1416</f>
        <v>0</v>
      </c>
      <c r="AF1416" s="48">
        <f>[1]All_Tasks_Billing!AF1416</f>
        <v>0</v>
      </c>
      <c r="AG1416" s="48">
        <f>[1]All_Tasks_Billing!AG1416</f>
        <v>0</v>
      </c>
      <c r="AH1416" s="48">
        <f>[1]All_Tasks_Billing!AH1416</f>
        <v>8.4000000000000005E-2</v>
      </c>
      <c r="AI1416" s="48">
        <f>[1]All_Tasks_Billing!AI1416</f>
        <v>0</v>
      </c>
      <c r="AJ1416" s="48">
        <f>[1]All_Tasks_Billing!AJ1416</f>
        <v>0</v>
      </c>
      <c r="AK1416" s="48">
        <f>[1]All_Tasks_Billing!AK1416</f>
        <v>0</v>
      </c>
      <c r="AL1416" s="48">
        <f>[1]All_Tasks_Billing!AL1416</f>
        <v>0</v>
      </c>
      <c r="AM1416" s="48">
        <f>[1]All_Tasks_Billing!AM1416</f>
        <v>0</v>
      </c>
      <c r="AN1416" s="48">
        <f>[1]All_Tasks_Billing!AN1416</f>
        <v>0</v>
      </c>
      <c r="AO1416" s="48">
        <f>[1]All_Tasks_Billing!AO1416</f>
        <v>0</v>
      </c>
      <c r="AP1416" s="48">
        <f>[1]All_Tasks_Billing!AP1416</f>
        <v>8.4000000000000005E-2</v>
      </c>
      <c r="AQ1416" s="48">
        <f>[1]All_Tasks_Billing!AQ1416</f>
        <v>0</v>
      </c>
      <c r="AR1416" s="48">
        <f>[1]All_Tasks_Billing!AR1416</f>
        <v>0</v>
      </c>
      <c r="AS1416" s="48">
        <f>[1]All_Tasks_Billing!AS1416</f>
        <v>0</v>
      </c>
      <c r="AT1416" s="48">
        <f>[1]All_Tasks_Billing!AT1416</f>
        <v>0</v>
      </c>
      <c r="AU1416" s="50" t="str">
        <f t="shared" si="396"/>
        <v/>
      </c>
      <c r="AV1416" s="50" t="str">
        <f t="shared" si="397"/>
        <v/>
      </c>
      <c r="AW1416" s="50" t="str">
        <f t="shared" si="398"/>
        <v/>
      </c>
      <c r="AX1416" s="50" t="str">
        <f t="shared" ca="1" si="399"/>
        <v>Not Completed</v>
      </c>
      <c r="AY1416" s="50" t="str">
        <f t="shared" ca="1" si="400"/>
        <v>Not Completed</v>
      </c>
      <c r="AZ1416" s="50" t="str">
        <f t="shared" ca="1" si="401"/>
        <v>Not Completed</v>
      </c>
      <c r="BA1416" s="48">
        <f t="shared" si="402"/>
        <v>0</v>
      </c>
      <c r="BB1416" s="45" t="str">
        <f t="shared" si="403"/>
        <v/>
      </c>
      <c r="BC1416" s="50" t="str">
        <f t="shared" si="404"/>
        <v/>
      </c>
      <c r="BD1416" s="48">
        <f t="shared" si="405"/>
        <v>0</v>
      </c>
      <c r="BE1416" s="50" t="str">
        <f t="shared" si="406"/>
        <v>Not Started</v>
      </c>
      <c r="BF1416" s="51">
        <f t="shared" si="407"/>
        <v>1</v>
      </c>
      <c r="BG1416" s="51">
        <f t="shared" si="408"/>
        <v>0</v>
      </c>
      <c r="BH1416" s="50" t="str">
        <f t="shared" si="409"/>
        <v/>
      </c>
      <c r="BI1416" s="50" t="str">
        <f t="shared" si="410"/>
        <v/>
      </c>
      <c r="BJ1416" s="50" t="str">
        <f t="shared" si="411"/>
        <v/>
      </c>
      <c r="BK1416" s="50" t="str">
        <f t="shared" si="412"/>
        <v xml:space="preserve">Not Started |  | </v>
      </c>
      <c r="BL1416" s="49" t="str">
        <f t="shared" ca="1" si="413"/>
        <v/>
      </c>
    </row>
    <row r="1417" spans="1:64" x14ac:dyDescent="0.25">
      <c r="A1417" t="str">
        <f>[1]All_Tasks_Billing!A1417</f>
        <v>LAS16.GDB13-24</v>
      </c>
      <c r="B1417" t="str">
        <f>[1]All_Tasks_Billing!B1417</f>
        <v>GDB</v>
      </c>
      <c r="C1417" t="str">
        <f>[1]All_Tasks_Billing!C1417</f>
        <v>26.3.8</v>
      </c>
      <c r="D1417" t="str">
        <f>[1]All_Tasks_Billing!D1417</f>
        <v>GDB15</v>
      </c>
      <c r="E1417" t="str">
        <f>[1]All_Tasks_Billing!E1417</f>
        <v>Ground Resistance - 2pt</v>
      </c>
      <c r="F1417" t="str">
        <f>IF([1]All_Tasks_Billing!F1417="","",[1]All_Tasks_Billing!F1417)</f>
        <v/>
      </c>
      <c r="G1417" t="str">
        <f>IF([1]All_Tasks_Billing!G1417="","",[1]All_Tasks_Billing!G1417)</f>
        <v/>
      </c>
      <c r="H1417" s="45" t="str">
        <f>[1]All_Tasks_Billing!H1417</f>
        <v/>
      </c>
      <c r="I1417" t="str">
        <f>IF([1]All_Tasks_Billing!I1417="","",[1]All_Tasks_Billing!I1417)</f>
        <v/>
      </c>
      <c r="J1417" t="str">
        <f>IF([1]All_Tasks_Billing!J1417="","",[1]All_Tasks_Billing!J1417)</f>
        <v/>
      </c>
      <c r="K1417" t="b">
        <f>[1]All_Tasks_Billing!K1417</f>
        <v>0</v>
      </c>
      <c r="L1417" s="45" t="str">
        <f>[1]All_Tasks_Billing!L1417</f>
        <v/>
      </c>
      <c r="M1417" t="str">
        <f>[1]All_Tasks_Billing!M1417</f>
        <v/>
      </c>
      <c r="N1417" s="46">
        <f>IF([1]All_Tasks_Billing!N1417="",0,[1]All_Tasks_Billing!N1417)</f>
        <v>0</v>
      </c>
      <c r="O1417" t="str">
        <f>[1]All_Tasks_Billing!O1417</f>
        <v/>
      </c>
      <c r="P1417" s="47">
        <f>IF([1]All_Tasks_Billing!P1417="",0,[1]All_Tasks_Billing!P1417)</f>
        <v>1</v>
      </c>
      <c r="Q1417" s="47">
        <f>IF([1]All_Tasks_Billing!Q1417="",0,[1]All_Tasks_Billing!Q1417)</f>
        <v>1</v>
      </c>
      <c r="R1417" s="47">
        <f>IF([1]All_Tasks_Billing!R1417="",0,[1]All_Tasks_Billing!R1417)</f>
        <v>1</v>
      </c>
      <c r="S1417" t="str">
        <f>[1]All_Tasks_Billing!S1417</f>
        <v/>
      </c>
      <c r="T1417" t="str">
        <f>[1]All_Tasks_Billing!T1417</f>
        <v>NOT AVAILABLE</v>
      </c>
      <c r="U1417" t="str">
        <f>[1]All_Tasks_Billing!U1417</f>
        <v/>
      </c>
      <c r="V1417">
        <f>[1]All_Tasks_Billing!V1417</f>
        <v>31</v>
      </c>
      <c r="W1417" s="48">
        <f>[1]All_Tasks_Billing!W1417</f>
        <v>150</v>
      </c>
      <c r="X1417">
        <f>[1]All_Tasks_Billing!X1417</f>
        <v>36388.44000000001</v>
      </c>
      <c r="Y1417">
        <f>[1]All_Tasks_Billing!Y1417</f>
        <v>1</v>
      </c>
      <c r="Z1417" s="49">
        <f>[1]All_Tasks_Billing!Z1417</f>
        <v>0</v>
      </c>
      <c r="AA1417" s="45" t="str">
        <f>[1]All_Tasks_Billing!AA1417</f>
        <v/>
      </c>
      <c r="AB1417" t="str">
        <f>[1]All_Tasks_Billing!AB1417</f>
        <v/>
      </c>
      <c r="AC1417" s="48">
        <f>[1]All_Tasks_Billing!AC1417</f>
        <v>0</v>
      </c>
      <c r="AD1417" s="48">
        <f>[1]All_Tasks_Billing!AD1417</f>
        <v>0</v>
      </c>
      <c r="AE1417" s="48">
        <f>[1]All_Tasks_Billing!AE1417</f>
        <v>0</v>
      </c>
      <c r="AF1417" s="48">
        <f>[1]All_Tasks_Billing!AF1417</f>
        <v>0</v>
      </c>
      <c r="AG1417" s="48">
        <f>[1]All_Tasks_Billing!AG1417</f>
        <v>0</v>
      </c>
      <c r="AH1417" s="48">
        <f>[1]All_Tasks_Billing!AH1417</f>
        <v>2.1000000000000001E-2</v>
      </c>
      <c r="AI1417" s="48">
        <f>[1]All_Tasks_Billing!AI1417</f>
        <v>0</v>
      </c>
      <c r="AJ1417" s="48">
        <f>[1]All_Tasks_Billing!AJ1417</f>
        <v>0</v>
      </c>
      <c r="AK1417" s="48">
        <f>[1]All_Tasks_Billing!AK1417</f>
        <v>0</v>
      </c>
      <c r="AL1417" s="48">
        <f>[1]All_Tasks_Billing!AL1417</f>
        <v>0</v>
      </c>
      <c r="AM1417" s="48">
        <f>[1]All_Tasks_Billing!AM1417</f>
        <v>0</v>
      </c>
      <c r="AN1417" s="48">
        <f>[1]All_Tasks_Billing!AN1417</f>
        <v>0</v>
      </c>
      <c r="AO1417" s="48">
        <f>[1]All_Tasks_Billing!AO1417</f>
        <v>0</v>
      </c>
      <c r="AP1417" s="48">
        <f>[1]All_Tasks_Billing!AP1417</f>
        <v>2.1000000000000001E-2</v>
      </c>
      <c r="AQ1417" s="48">
        <f>[1]All_Tasks_Billing!AQ1417</f>
        <v>0</v>
      </c>
      <c r="AR1417" s="48">
        <f>[1]All_Tasks_Billing!AR1417</f>
        <v>0</v>
      </c>
      <c r="AS1417" s="48">
        <f>[1]All_Tasks_Billing!AS1417</f>
        <v>0</v>
      </c>
      <c r="AT1417" s="48">
        <f>[1]All_Tasks_Billing!AT1417</f>
        <v>0</v>
      </c>
      <c r="AU1417" s="50" t="str">
        <f t="shared" si="396"/>
        <v/>
      </c>
      <c r="AV1417" s="50" t="str">
        <f t="shared" si="397"/>
        <v/>
      </c>
      <c r="AW1417" s="50" t="str">
        <f t="shared" si="398"/>
        <v/>
      </c>
      <c r="AX1417" s="50" t="str">
        <f t="shared" ca="1" si="399"/>
        <v>Not Completed</v>
      </c>
      <c r="AY1417" s="50" t="str">
        <f t="shared" ca="1" si="400"/>
        <v>Not Completed</v>
      </c>
      <c r="AZ1417" s="50" t="str">
        <f t="shared" ca="1" si="401"/>
        <v>Not Completed</v>
      </c>
      <c r="BA1417" s="48">
        <f t="shared" si="402"/>
        <v>0</v>
      </c>
      <c r="BB1417" s="45" t="str">
        <f t="shared" si="403"/>
        <v/>
      </c>
      <c r="BC1417" s="50" t="str">
        <f t="shared" si="404"/>
        <v/>
      </c>
      <c r="BD1417" s="48">
        <f t="shared" si="405"/>
        <v>0</v>
      </c>
      <c r="BE1417" s="50" t="str">
        <f t="shared" si="406"/>
        <v>Not Started</v>
      </c>
      <c r="BF1417" s="51">
        <f t="shared" si="407"/>
        <v>1</v>
      </c>
      <c r="BG1417" s="51">
        <f t="shared" si="408"/>
        <v>0</v>
      </c>
      <c r="BH1417" s="50" t="str">
        <f t="shared" si="409"/>
        <v/>
      </c>
      <c r="BI1417" s="50" t="str">
        <f t="shared" si="410"/>
        <v/>
      </c>
      <c r="BJ1417" s="50" t="str">
        <f t="shared" si="411"/>
        <v/>
      </c>
      <c r="BK1417" s="50" t="str">
        <f t="shared" si="412"/>
        <v xml:space="preserve">Not Started |  | </v>
      </c>
      <c r="BL1417" s="49" t="str">
        <f t="shared" ca="1" si="413"/>
        <v/>
      </c>
    </row>
    <row r="1418" spans="1:64" x14ac:dyDescent="0.25">
      <c r="A1418" t="str">
        <f>[1]All_Tasks_Billing!A1418</f>
        <v>LAS16.GDB13-24</v>
      </c>
      <c r="B1418" t="str">
        <f>[1]All_Tasks_Billing!B1418</f>
        <v>GDB</v>
      </c>
      <c r="C1418" t="str">
        <f>[1]All_Tasks_Billing!C1418</f>
        <v>26.4.1</v>
      </c>
      <c r="D1418" t="str">
        <f>[1]All_Tasks_Billing!D1418</f>
        <v>GDB16</v>
      </c>
      <c r="E1418" t="str">
        <f>[1]All_Tasks_Billing!E1418</f>
        <v>Switchboard</v>
      </c>
      <c r="F1418" t="str">
        <f>IF([1]All_Tasks_Billing!F1418="","",[1]All_Tasks_Billing!F1418)</f>
        <v>GDB SWBD</v>
      </c>
      <c r="G1418" t="str">
        <f>IF([1]All_Tasks_Billing!G1418="","",[1]All_Tasks_Billing!G1418)</f>
        <v/>
      </c>
      <c r="H1418" s="45" t="str">
        <f>[1]All_Tasks_Billing!H1418</f>
        <v/>
      </c>
      <c r="I1418" t="str">
        <f>IF([1]All_Tasks_Billing!I1418="","",[1]All_Tasks_Billing!I1418)</f>
        <v/>
      </c>
      <c r="J1418" t="str">
        <f>IF([1]All_Tasks_Billing!J1418="","",[1]All_Tasks_Billing!J1418)</f>
        <v/>
      </c>
      <c r="K1418" t="b">
        <f>[1]All_Tasks_Billing!K1418</f>
        <v>0</v>
      </c>
      <c r="L1418" s="45">
        <f>[1]All_Tasks_Billing!L1418</f>
        <v>45965</v>
      </c>
      <c r="M1418" t="str">
        <f>[1]All_Tasks_Billing!M1418</f>
        <v/>
      </c>
      <c r="N1418" s="46">
        <f>IF([1]All_Tasks_Billing!N1418="",0,[1]All_Tasks_Billing!N1418)</f>
        <v>1</v>
      </c>
      <c r="O1418" t="str">
        <f>[1]All_Tasks_Billing!O1418</f>
        <v/>
      </c>
      <c r="P1418" s="47">
        <f>IF([1]All_Tasks_Billing!P1418="",0,[1]All_Tasks_Billing!P1418)</f>
        <v>4</v>
      </c>
      <c r="Q1418" s="47">
        <f>IF([1]All_Tasks_Billing!Q1418="",0,[1]All_Tasks_Billing!Q1418)</f>
        <v>0</v>
      </c>
      <c r="R1418" s="47">
        <f>IF([1]All_Tasks_Billing!R1418="",0,[1]All_Tasks_Billing!R1418)</f>
        <v>4</v>
      </c>
      <c r="S1418" t="str">
        <f>[1]All_Tasks_Billing!S1418</f>
        <v>COMPLETED</v>
      </c>
      <c r="T1418" t="str">
        <f>[1]All_Tasks_Billing!T1418</f>
        <v>READY</v>
      </c>
      <c r="U1418" t="str">
        <f>[1]All_Tasks_Billing!U1418</f>
        <v/>
      </c>
      <c r="V1418">
        <f>[1]All_Tasks_Billing!V1418</f>
        <v>31</v>
      </c>
      <c r="W1418" s="48">
        <f>[1]All_Tasks_Billing!W1418</f>
        <v>150</v>
      </c>
      <c r="X1418">
        <f>[1]All_Tasks_Billing!X1418</f>
        <v>36388.44000000001</v>
      </c>
      <c r="Y1418">
        <f>[1]All_Tasks_Billing!Y1418</f>
        <v>1</v>
      </c>
      <c r="Z1418" s="49">
        <f>[1]All_Tasks_Billing!Z1418</f>
        <v>1</v>
      </c>
      <c r="AA1418" s="45">
        <f>[1]All_Tasks_Billing!AA1418</f>
        <v>45970</v>
      </c>
      <c r="AB1418" t="str">
        <f>[1]All_Tasks_Billing!AB1418</f>
        <v>Nov-2025</v>
      </c>
      <c r="AC1418" s="48">
        <f>[1]All_Tasks_Billing!AC1418</f>
        <v>600</v>
      </c>
      <c r="AD1418" s="48">
        <f>[1]All_Tasks_Billing!AD1418</f>
        <v>0</v>
      </c>
      <c r="AE1418" s="48">
        <f>[1]All_Tasks_Billing!AE1418</f>
        <v>0</v>
      </c>
      <c r="AF1418" s="48">
        <f>[1]All_Tasks_Billing!AF1418</f>
        <v>0</v>
      </c>
      <c r="AG1418" s="48">
        <f>[1]All_Tasks_Billing!AG1418</f>
        <v>0</v>
      </c>
      <c r="AH1418" s="48">
        <f>[1]All_Tasks_Billing!AH1418</f>
        <v>8.4000000000000005E-2</v>
      </c>
      <c r="AI1418" s="48">
        <f>[1]All_Tasks_Billing!AI1418</f>
        <v>12.600000000000001</v>
      </c>
      <c r="AJ1418" s="48">
        <f>[1]All_Tasks_Billing!AJ1418</f>
        <v>0</v>
      </c>
      <c r="AK1418" s="48">
        <f>[1]All_Tasks_Billing!AK1418</f>
        <v>0</v>
      </c>
      <c r="AL1418" s="48">
        <f>[1]All_Tasks_Billing!AL1418</f>
        <v>0</v>
      </c>
      <c r="AM1418" s="48">
        <f>[1]All_Tasks_Billing!AM1418</f>
        <v>0</v>
      </c>
      <c r="AN1418" s="48">
        <f>[1]All_Tasks_Billing!AN1418</f>
        <v>0</v>
      </c>
      <c r="AO1418" s="48">
        <f>[1]All_Tasks_Billing!AO1418</f>
        <v>0</v>
      </c>
      <c r="AP1418" s="48">
        <f>[1]All_Tasks_Billing!AP1418</f>
        <v>8.4000000000000005E-2</v>
      </c>
      <c r="AQ1418" s="48">
        <f>[1]All_Tasks_Billing!AQ1418</f>
        <v>12.600000000000001</v>
      </c>
      <c r="AR1418" s="48">
        <f>[1]All_Tasks_Billing!AR1418</f>
        <v>0</v>
      </c>
      <c r="AS1418" s="48">
        <f>[1]All_Tasks_Billing!AS1418</f>
        <v>612.6</v>
      </c>
      <c r="AT1418" s="48">
        <f>[1]All_Tasks_Billing!AT1418</f>
        <v>612.6</v>
      </c>
      <c r="AU1418" s="50" t="str">
        <f t="shared" si="396"/>
        <v>Nov-2025</v>
      </c>
      <c r="AV1418" s="50" t="str">
        <f t="shared" si="397"/>
        <v>Q4-2025</v>
      </c>
      <c r="AW1418" s="50">
        <f t="shared" si="398"/>
        <v>2025</v>
      </c>
      <c r="AX1418" s="50" t="str">
        <f t="shared" ca="1" si="399"/>
        <v>Last Week</v>
      </c>
      <c r="AY1418" s="50" t="str">
        <f t="shared" ca="1" si="400"/>
        <v>This Month</v>
      </c>
      <c r="AZ1418" s="50" t="str">
        <f t="shared" ca="1" si="401"/>
        <v>This Quarter</v>
      </c>
      <c r="BA1418" s="48">
        <f t="shared" si="402"/>
        <v>612.6</v>
      </c>
      <c r="BB1418" s="45">
        <f t="shared" si="403"/>
        <v>45970</v>
      </c>
      <c r="BC1418" s="50" t="str">
        <f t="shared" si="404"/>
        <v>Nov-2025</v>
      </c>
      <c r="BD1418" s="48">
        <f t="shared" si="405"/>
        <v>153.15</v>
      </c>
      <c r="BE1418" s="50" t="str">
        <f t="shared" si="406"/>
        <v>Completed</v>
      </c>
      <c r="BF1418" s="51">
        <f t="shared" si="407"/>
        <v>1</v>
      </c>
      <c r="BG1418" s="51">
        <f t="shared" si="408"/>
        <v>1</v>
      </c>
      <c r="BH1418" s="50" t="str">
        <f t="shared" si="409"/>
        <v xml:space="preserve">COMPLETED - </v>
      </c>
      <c r="BI1418" s="50" t="str">
        <f t="shared" si="410"/>
        <v>COMPLETED - READY</v>
      </c>
      <c r="BJ1418" s="50" t="str">
        <f t="shared" si="411"/>
        <v/>
      </c>
      <c r="BK1418" s="50" t="str">
        <f t="shared" si="412"/>
        <v xml:space="preserve">Completed | COMPLETED | </v>
      </c>
      <c r="BL1418" s="49">
        <f t="shared" ca="1" si="413"/>
        <v>12</v>
      </c>
    </row>
    <row r="1419" spans="1:64" x14ac:dyDescent="0.25">
      <c r="A1419" t="str">
        <f>[1]All_Tasks_Billing!A1419</f>
        <v>LAS16.GDB13-24</v>
      </c>
      <c r="B1419" t="str">
        <f>[1]All_Tasks_Billing!B1419</f>
        <v>GDB</v>
      </c>
      <c r="C1419" t="str">
        <f>[1]All_Tasks_Billing!C1419</f>
        <v>26.4.2</v>
      </c>
      <c r="D1419" t="str">
        <f>[1]All_Tasks_Billing!D1419</f>
        <v>GDB16</v>
      </c>
      <c r="E1419" t="str">
        <f>[1]All_Tasks_Billing!E1419</f>
        <v>Circuit Breakers -Primary</v>
      </c>
      <c r="F1419" t="str">
        <f>IF([1]All_Tasks_Billing!F1419="","",[1]All_Tasks_Billing!F1419)</f>
        <v>GDB MAIN</v>
      </c>
      <c r="G1419" t="str">
        <f>IF([1]All_Tasks_Billing!G1419="","",[1]All_Tasks_Billing!G1419)</f>
        <v/>
      </c>
      <c r="H1419" s="45" t="str">
        <f>[1]All_Tasks_Billing!H1419</f>
        <v/>
      </c>
      <c r="I1419" t="str">
        <f>IF([1]All_Tasks_Billing!I1419="","",[1]All_Tasks_Billing!I1419)</f>
        <v/>
      </c>
      <c r="J1419" t="str">
        <f>IF([1]All_Tasks_Billing!J1419="","",[1]All_Tasks_Billing!J1419)</f>
        <v/>
      </c>
      <c r="K1419" t="b">
        <f>[1]All_Tasks_Billing!K1419</f>
        <v>0</v>
      </c>
      <c r="L1419" s="45" t="str">
        <f>[1]All_Tasks_Billing!L1419</f>
        <v/>
      </c>
      <c r="M1419" t="str">
        <f>[1]All_Tasks_Billing!M1419</f>
        <v/>
      </c>
      <c r="N1419" s="46">
        <f>IF([1]All_Tasks_Billing!N1419="",0,[1]All_Tasks_Billing!N1419)</f>
        <v>0</v>
      </c>
      <c r="O1419" t="str">
        <f>[1]All_Tasks_Billing!O1419</f>
        <v/>
      </c>
      <c r="P1419" s="47">
        <f>IF([1]All_Tasks_Billing!P1419="",0,[1]All_Tasks_Billing!P1419)</f>
        <v>4</v>
      </c>
      <c r="Q1419" s="47">
        <f>IF([1]All_Tasks_Billing!Q1419="",0,[1]All_Tasks_Billing!Q1419)</f>
        <v>4</v>
      </c>
      <c r="R1419" s="47">
        <f>IF([1]All_Tasks_Billing!R1419="",0,[1]All_Tasks_Billing!R1419)</f>
        <v>4</v>
      </c>
      <c r="S1419" t="str">
        <f>[1]All_Tasks_Billing!S1419</f>
        <v/>
      </c>
      <c r="T1419" t="str">
        <f>[1]All_Tasks_Billing!T1419</f>
        <v>READY</v>
      </c>
      <c r="U1419" t="str">
        <f>[1]All_Tasks_Billing!U1419</f>
        <v/>
      </c>
      <c r="V1419">
        <f>[1]All_Tasks_Billing!V1419</f>
        <v>31</v>
      </c>
      <c r="W1419" s="48">
        <f>[1]All_Tasks_Billing!W1419</f>
        <v>150</v>
      </c>
      <c r="X1419">
        <f>[1]All_Tasks_Billing!X1419</f>
        <v>36388.44000000001</v>
      </c>
      <c r="Y1419">
        <f>[1]All_Tasks_Billing!Y1419</f>
        <v>1</v>
      </c>
      <c r="Z1419" s="49">
        <f>[1]All_Tasks_Billing!Z1419</f>
        <v>0</v>
      </c>
      <c r="AA1419" s="45" t="str">
        <f>[1]All_Tasks_Billing!AA1419</f>
        <v/>
      </c>
      <c r="AB1419" t="str">
        <f>[1]All_Tasks_Billing!AB1419</f>
        <v/>
      </c>
      <c r="AC1419" s="48">
        <f>[1]All_Tasks_Billing!AC1419</f>
        <v>0</v>
      </c>
      <c r="AD1419" s="48">
        <f>[1]All_Tasks_Billing!AD1419</f>
        <v>0</v>
      </c>
      <c r="AE1419" s="48">
        <f>[1]All_Tasks_Billing!AE1419</f>
        <v>0</v>
      </c>
      <c r="AF1419" s="48">
        <f>[1]All_Tasks_Billing!AF1419</f>
        <v>0</v>
      </c>
      <c r="AG1419" s="48">
        <f>[1]All_Tasks_Billing!AG1419</f>
        <v>0</v>
      </c>
      <c r="AH1419" s="48">
        <f>[1]All_Tasks_Billing!AH1419</f>
        <v>8.4000000000000005E-2</v>
      </c>
      <c r="AI1419" s="48">
        <f>[1]All_Tasks_Billing!AI1419</f>
        <v>0</v>
      </c>
      <c r="AJ1419" s="48">
        <f>[1]All_Tasks_Billing!AJ1419</f>
        <v>0</v>
      </c>
      <c r="AK1419" s="48">
        <f>[1]All_Tasks_Billing!AK1419</f>
        <v>0</v>
      </c>
      <c r="AL1419" s="48">
        <f>[1]All_Tasks_Billing!AL1419</f>
        <v>0</v>
      </c>
      <c r="AM1419" s="48">
        <f>[1]All_Tasks_Billing!AM1419</f>
        <v>0</v>
      </c>
      <c r="AN1419" s="48">
        <f>[1]All_Tasks_Billing!AN1419</f>
        <v>0</v>
      </c>
      <c r="AO1419" s="48">
        <f>[1]All_Tasks_Billing!AO1419</f>
        <v>0</v>
      </c>
      <c r="AP1419" s="48">
        <f>[1]All_Tasks_Billing!AP1419</f>
        <v>8.4000000000000005E-2</v>
      </c>
      <c r="AQ1419" s="48">
        <f>[1]All_Tasks_Billing!AQ1419</f>
        <v>0</v>
      </c>
      <c r="AR1419" s="48">
        <f>[1]All_Tasks_Billing!AR1419</f>
        <v>0</v>
      </c>
      <c r="AS1419" s="48">
        <f>[1]All_Tasks_Billing!AS1419</f>
        <v>0</v>
      </c>
      <c r="AT1419" s="48">
        <f>[1]All_Tasks_Billing!AT1419</f>
        <v>0</v>
      </c>
      <c r="AU1419" s="50" t="str">
        <f t="shared" si="396"/>
        <v/>
      </c>
      <c r="AV1419" s="50" t="str">
        <f t="shared" si="397"/>
        <v/>
      </c>
      <c r="AW1419" s="50" t="str">
        <f t="shared" si="398"/>
        <v/>
      </c>
      <c r="AX1419" s="50" t="str">
        <f t="shared" ca="1" si="399"/>
        <v>Not Completed</v>
      </c>
      <c r="AY1419" s="50" t="str">
        <f t="shared" ca="1" si="400"/>
        <v>Not Completed</v>
      </c>
      <c r="AZ1419" s="50" t="str">
        <f t="shared" ca="1" si="401"/>
        <v>Not Completed</v>
      </c>
      <c r="BA1419" s="48">
        <f t="shared" si="402"/>
        <v>0</v>
      </c>
      <c r="BB1419" s="45" t="str">
        <f t="shared" si="403"/>
        <v/>
      </c>
      <c r="BC1419" s="50" t="str">
        <f t="shared" si="404"/>
        <v/>
      </c>
      <c r="BD1419" s="48">
        <f t="shared" si="405"/>
        <v>0</v>
      </c>
      <c r="BE1419" s="50" t="str">
        <f t="shared" si="406"/>
        <v>Not Started</v>
      </c>
      <c r="BF1419" s="51">
        <f t="shared" si="407"/>
        <v>1</v>
      </c>
      <c r="BG1419" s="51">
        <f t="shared" si="408"/>
        <v>0</v>
      </c>
      <c r="BH1419" s="50" t="str">
        <f t="shared" si="409"/>
        <v/>
      </c>
      <c r="BI1419" s="50" t="str">
        <f t="shared" si="410"/>
        <v/>
      </c>
      <c r="BJ1419" s="50" t="str">
        <f t="shared" si="411"/>
        <v/>
      </c>
      <c r="BK1419" s="50" t="str">
        <f t="shared" si="412"/>
        <v xml:space="preserve">Not Started |  | </v>
      </c>
      <c r="BL1419" s="49" t="str">
        <f t="shared" ca="1" si="413"/>
        <v/>
      </c>
    </row>
    <row r="1420" spans="1:64" x14ac:dyDescent="0.25">
      <c r="A1420" t="str">
        <f>[1]All_Tasks_Billing!A1420</f>
        <v>LAS16.GDB13-24</v>
      </c>
      <c r="B1420" t="str">
        <f>[1]All_Tasks_Billing!B1420</f>
        <v>GDB</v>
      </c>
      <c r="C1420" t="str">
        <f>[1]All_Tasks_Billing!C1420</f>
        <v>26.4.3</v>
      </c>
      <c r="D1420" t="str">
        <f>[1]All_Tasks_Billing!D1420</f>
        <v>GDB16</v>
      </c>
      <c r="E1420" t="str">
        <f>[1]All_Tasks_Billing!E1420</f>
        <v>Circuit Breakers -Primary</v>
      </c>
      <c r="F1420" t="str">
        <f>IF([1]All_Tasks_Billing!F1420="","",[1]All_Tasks_Billing!F1420)</f>
        <v>GDB LB</v>
      </c>
      <c r="G1420" t="str">
        <f>IF([1]All_Tasks_Billing!G1420="","",[1]All_Tasks_Billing!G1420)</f>
        <v/>
      </c>
      <c r="H1420" s="45" t="str">
        <f>[1]All_Tasks_Billing!H1420</f>
        <v/>
      </c>
      <c r="I1420" t="str">
        <f>IF([1]All_Tasks_Billing!I1420="","",[1]All_Tasks_Billing!I1420)</f>
        <v/>
      </c>
      <c r="J1420" t="str">
        <f>IF([1]All_Tasks_Billing!J1420="","",[1]All_Tasks_Billing!J1420)</f>
        <v/>
      </c>
      <c r="K1420" t="b">
        <f>[1]All_Tasks_Billing!K1420</f>
        <v>0</v>
      </c>
      <c r="L1420" s="45" t="str">
        <f>[1]All_Tasks_Billing!L1420</f>
        <v/>
      </c>
      <c r="M1420" t="str">
        <f>[1]All_Tasks_Billing!M1420</f>
        <v/>
      </c>
      <c r="N1420" s="46">
        <f>IF([1]All_Tasks_Billing!N1420="",0,[1]All_Tasks_Billing!N1420)</f>
        <v>0</v>
      </c>
      <c r="O1420" t="str">
        <f>[1]All_Tasks_Billing!O1420</f>
        <v/>
      </c>
      <c r="P1420" s="47">
        <f>IF([1]All_Tasks_Billing!P1420="",0,[1]All_Tasks_Billing!P1420)</f>
        <v>4</v>
      </c>
      <c r="Q1420" s="47">
        <f>IF([1]All_Tasks_Billing!Q1420="",0,[1]All_Tasks_Billing!Q1420)</f>
        <v>4</v>
      </c>
      <c r="R1420" s="47">
        <f>IF([1]All_Tasks_Billing!R1420="",0,[1]All_Tasks_Billing!R1420)</f>
        <v>4</v>
      </c>
      <c r="S1420" t="str">
        <f>[1]All_Tasks_Billing!S1420</f>
        <v/>
      </c>
      <c r="T1420" t="str">
        <f>[1]All_Tasks_Billing!T1420</f>
        <v>READY</v>
      </c>
      <c r="U1420" t="str">
        <f>[1]All_Tasks_Billing!U1420</f>
        <v/>
      </c>
      <c r="V1420">
        <f>[1]All_Tasks_Billing!V1420</f>
        <v>31</v>
      </c>
      <c r="W1420" s="48">
        <f>[1]All_Tasks_Billing!W1420</f>
        <v>150</v>
      </c>
      <c r="X1420">
        <f>[1]All_Tasks_Billing!X1420</f>
        <v>36388.44000000001</v>
      </c>
      <c r="Y1420">
        <f>[1]All_Tasks_Billing!Y1420</f>
        <v>1</v>
      </c>
      <c r="Z1420" s="49">
        <f>[1]All_Tasks_Billing!Z1420</f>
        <v>0</v>
      </c>
      <c r="AA1420" s="45" t="str">
        <f>[1]All_Tasks_Billing!AA1420</f>
        <v/>
      </c>
      <c r="AB1420" t="str">
        <f>[1]All_Tasks_Billing!AB1420</f>
        <v/>
      </c>
      <c r="AC1420" s="48">
        <f>[1]All_Tasks_Billing!AC1420</f>
        <v>0</v>
      </c>
      <c r="AD1420" s="48">
        <f>[1]All_Tasks_Billing!AD1420</f>
        <v>0</v>
      </c>
      <c r="AE1420" s="48">
        <f>[1]All_Tasks_Billing!AE1420</f>
        <v>0</v>
      </c>
      <c r="AF1420" s="48">
        <f>[1]All_Tasks_Billing!AF1420</f>
        <v>0</v>
      </c>
      <c r="AG1420" s="48">
        <f>[1]All_Tasks_Billing!AG1420</f>
        <v>0</v>
      </c>
      <c r="AH1420" s="48">
        <f>[1]All_Tasks_Billing!AH1420</f>
        <v>8.4000000000000005E-2</v>
      </c>
      <c r="AI1420" s="48">
        <f>[1]All_Tasks_Billing!AI1420</f>
        <v>0</v>
      </c>
      <c r="AJ1420" s="48">
        <f>[1]All_Tasks_Billing!AJ1420</f>
        <v>0</v>
      </c>
      <c r="AK1420" s="48">
        <f>[1]All_Tasks_Billing!AK1420</f>
        <v>0</v>
      </c>
      <c r="AL1420" s="48">
        <f>[1]All_Tasks_Billing!AL1420</f>
        <v>0</v>
      </c>
      <c r="AM1420" s="48">
        <f>[1]All_Tasks_Billing!AM1420</f>
        <v>0</v>
      </c>
      <c r="AN1420" s="48">
        <f>[1]All_Tasks_Billing!AN1420</f>
        <v>0</v>
      </c>
      <c r="AO1420" s="48">
        <f>[1]All_Tasks_Billing!AO1420</f>
        <v>0</v>
      </c>
      <c r="AP1420" s="48">
        <f>[1]All_Tasks_Billing!AP1420</f>
        <v>8.4000000000000005E-2</v>
      </c>
      <c r="AQ1420" s="48">
        <f>[1]All_Tasks_Billing!AQ1420</f>
        <v>0</v>
      </c>
      <c r="AR1420" s="48">
        <f>[1]All_Tasks_Billing!AR1420</f>
        <v>0</v>
      </c>
      <c r="AS1420" s="48">
        <f>[1]All_Tasks_Billing!AS1420</f>
        <v>0</v>
      </c>
      <c r="AT1420" s="48">
        <f>[1]All_Tasks_Billing!AT1420</f>
        <v>0</v>
      </c>
      <c r="AU1420" s="50" t="str">
        <f t="shared" si="396"/>
        <v/>
      </c>
      <c r="AV1420" s="50" t="str">
        <f t="shared" si="397"/>
        <v/>
      </c>
      <c r="AW1420" s="50" t="str">
        <f t="shared" si="398"/>
        <v/>
      </c>
      <c r="AX1420" s="50" t="str">
        <f t="shared" ca="1" si="399"/>
        <v>Not Completed</v>
      </c>
      <c r="AY1420" s="50" t="str">
        <f t="shared" ca="1" si="400"/>
        <v>Not Completed</v>
      </c>
      <c r="AZ1420" s="50" t="str">
        <f t="shared" ca="1" si="401"/>
        <v>Not Completed</v>
      </c>
      <c r="BA1420" s="48">
        <f t="shared" si="402"/>
        <v>0</v>
      </c>
      <c r="BB1420" s="45" t="str">
        <f t="shared" si="403"/>
        <v/>
      </c>
      <c r="BC1420" s="50" t="str">
        <f t="shared" si="404"/>
        <v/>
      </c>
      <c r="BD1420" s="48">
        <f t="shared" si="405"/>
        <v>0</v>
      </c>
      <c r="BE1420" s="50" t="str">
        <f t="shared" si="406"/>
        <v>Not Started</v>
      </c>
      <c r="BF1420" s="51">
        <f t="shared" si="407"/>
        <v>1</v>
      </c>
      <c r="BG1420" s="51">
        <f t="shared" si="408"/>
        <v>0</v>
      </c>
      <c r="BH1420" s="50" t="str">
        <f t="shared" si="409"/>
        <v/>
      </c>
      <c r="BI1420" s="50" t="str">
        <f t="shared" si="410"/>
        <v/>
      </c>
      <c r="BJ1420" s="50" t="str">
        <f t="shared" si="411"/>
        <v/>
      </c>
      <c r="BK1420" s="50" t="str">
        <f t="shared" si="412"/>
        <v xml:space="preserve">Not Started |  | </v>
      </c>
      <c r="BL1420" s="49" t="str">
        <f t="shared" ca="1" si="413"/>
        <v/>
      </c>
    </row>
    <row r="1421" spans="1:64" x14ac:dyDescent="0.25">
      <c r="A1421" t="str">
        <f>[1]All_Tasks_Billing!A1421</f>
        <v>LAS16.GDB13-24</v>
      </c>
      <c r="B1421" t="str">
        <f>[1]All_Tasks_Billing!B1421</f>
        <v>GDB</v>
      </c>
      <c r="C1421" t="str">
        <f>[1]All_Tasks_Billing!C1421</f>
        <v>26.4.4</v>
      </c>
      <c r="D1421" t="str">
        <f>[1]All_Tasks_Billing!D1421</f>
        <v>GDB16</v>
      </c>
      <c r="E1421" t="str">
        <f>[1]All_Tasks_Billing!E1421</f>
        <v>XFMR - Dry-Type, Small</v>
      </c>
      <c r="F1421" t="str">
        <f>IF([1]All_Tasks_Billing!F1421="","",[1]All_Tasks_Billing!F1421)</f>
        <v/>
      </c>
      <c r="G1421" t="str">
        <f>IF([1]All_Tasks_Billing!G1421="","",[1]All_Tasks_Billing!G1421)</f>
        <v/>
      </c>
      <c r="H1421" s="45" t="str">
        <f>[1]All_Tasks_Billing!H1421</f>
        <v/>
      </c>
      <c r="I1421" t="str">
        <f>IF([1]All_Tasks_Billing!I1421="","",[1]All_Tasks_Billing!I1421)</f>
        <v/>
      </c>
      <c r="J1421" t="str">
        <f>IF([1]All_Tasks_Billing!J1421="","",[1]All_Tasks_Billing!J1421)</f>
        <v/>
      </c>
      <c r="K1421" t="b">
        <f>[1]All_Tasks_Billing!K1421</f>
        <v>0</v>
      </c>
      <c r="L1421" s="45">
        <f>[1]All_Tasks_Billing!L1421</f>
        <v>45965</v>
      </c>
      <c r="M1421" t="str">
        <f>[1]All_Tasks_Billing!M1421</f>
        <v/>
      </c>
      <c r="N1421" s="46">
        <f>IF([1]All_Tasks_Billing!N1421="",0,[1]All_Tasks_Billing!N1421)</f>
        <v>1</v>
      </c>
      <c r="O1421" t="str">
        <f>[1]All_Tasks_Billing!O1421</f>
        <v/>
      </c>
      <c r="P1421" s="47">
        <f>IF([1]All_Tasks_Billing!P1421="",0,[1]All_Tasks_Billing!P1421)</f>
        <v>2</v>
      </c>
      <c r="Q1421" s="47">
        <f>IF([1]All_Tasks_Billing!Q1421="",0,[1]All_Tasks_Billing!Q1421)</f>
        <v>0</v>
      </c>
      <c r="R1421" s="47">
        <f>IF([1]All_Tasks_Billing!R1421="",0,[1]All_Tasks_Billing!R1421)</f>
        <v>2</v>
      </c>
      <c r="S1421" t="str">
        <f>[1]All_Tasks_Billing!S1421</f>
        <v>COMPLETED</v>
      </c>
      <c r="T1421" t="str">
        <f>[1]All_Tasks_Billing!T1421</f>
        <v>READY</v>
      </c>
      <c r="U1421" t="str">
        <f>[1]All_Tasks_Billing!U1421</f>
        <v/>
      </c>
      <c r="V1421">
        <f>[1]All_Tasks_Billing!V1421</f>
        <v>31</v>
      </c>
      <c r="W1421" s="48">
        <f>[1]All_Tasks_Billing!W1421</f>
        <v>150</v>
      </c>
      <c r="X1421">
        <f>[1]All_Tasks_Billing!X1421</f>
        <v>36388.44000000001</v>
      </c>
      <c r="Y1421">
        <f>[1]All_Tasks_Billing!Y1421</f>
        <v>1</v>
      </c>
      <c r="Z1421" s="49">
        <f>[1]All_Tasks_Billing!Z1421</f>
        <v>1</v>
      </c>
      <c r="AA1421" s="45">
        <f>[1]All_Tasks_Billing!AA1421</f>
        <v>45970</v>
      </c>
      <c r="AB1421" t="str">
        <f>[1]All_Tasks_Billing!AB1421</f>
        <v>Nov-2025</v>
      </c>
      <c r="AC1421" s="48">
        <f>[1]All_Tasks_Billing!AC1421</f>
        <v>300</v>
      </c>
      <c r="AD1421" s="48">
        <f>[1]All_Tasks_Billing!AD1421</f>
        <v>0</v>
      </c>
      <c r="AE1421" s="48">
        <f>[1]All_Tasks_Billing!AE1421</f>
        <v>0</v>
      </c>
      <c r="AF1421" s="48">
        <f>[1]All_Tasks_Billing!AF1421</f>
        <v>0</v>
      </c>
      <c r="AG1421" s="48">
        <f>[1]All_Tasks_Billing!AG1421</f>
        <v>0</v>
      </c>
      <c r="AH1421" s="48">
        <f>[1]All_Tasks_Billing!AH1421</f>
        <v>4.2000000000000003E-2</v>
      </c>
      <c r="AI1421" s="48">
        <f>[1]All_Tasks_Billing!AI1421</f>
        <v>6.3000000000000007</v>
      </c>
      <c r="AJ1421" s="48">
        <f>[1]All_Tasks_Billing!AJ1421</f>
        <v>0</v>
      </c>
      <c r="AK1421" s="48">
        <f>[1]All_Tasks_Billing!AK1421</f>
        <v>0</v>
      </c>
      <c r="AL1421" s="48">
        <f>[1]All_Tasks_Billing!AL1421</f>
        <v>0</v>
      </c>
      <c r="AM1421" s="48">
        <f>[1]All_Tasks_Billing!AM1421</f>
        <v>0</v>
      </c>
      <c r="AN1421" s="48">
        <f>[1]All_Tasks_Billing!AN1421</f>
        <v>0</v>
      </c>
      <c r="AO1421" s="48">
        <f>[1]All_Tasks_Billing!AO1421</f>
        <v>0</v>
      </c>
      <c r="AP1421" s="48">
        <f>[1]All_Tasks_Billing!AP1421</f>
        <v>4.2000000000000003E-2</v>
      </c>
      <c r="AQ1421" s="48">
        <f>[1]All_Tasks_Billing!AQ1421</f>
        <v>6.3000000000000007</v>
      </c>
      <c r="AR1421" s="48">
        <f>[1]All_Tasks_Billing!AR1421</f>
        <v>0</v>
      </c>
      <c r="AS1421" s="48">
        <f>[1]All_Tasks_Billing!AS1421</f>
        <v>306.3</v>
      </c>
      <c r="AT1421" s="48">
        <f>[1]All_Tasks_Billing!AT1421</f>
        <v>306.3</v>
      </c>
      <c r="AU1421" s="50" t="str">
        <f t="shared" si="396"/>
        <v>Nov-2025</v>
      </c>
      <c r="AV1421" s="50" t="str">
        <f t="shared" si="397"/>
        <v>Q4-2025</v>
      </c>
      <c r="AW1421" s="50">
        <f t="shared" si="398"/>
        <v>2025</v>
      </c>
      <c r="AX1421" s="50" t="str">
        <f t="shared" ca="1" si="399"/>
        <v>Last Week</v>
      </c>
      <c r="AY1421" s="50" t="str">
        <f t="shared" ca="1" si="400"/>
        <v>This Month</v>
      </c>
      <c r="AZ1421" s="50" t="str">
        <f t="shared" ca="1" si="401"/>
        <v>This Quarter</v>
      </c>
      <c r="BA1421" s="48">
        <f t="shared" si="402"/>
        <v>306.3</v>
      </c>
      <c r="BB1421" s="45">
        <f t="shared" si="403"/>
        <v>45970</v>
      </c>
      <c r="BC1421" s="50" t="str">
        <f t="shared" si="404"/>
        <v>Nov-2025</v>
      </c>
      <c r="BD1421" s="48">
        <f t="shared" si="405"/>
        <v>153.15</v>
      </c>
      <c r="BE1421" s="50" t="str">
        <f t="shared" si="406"/>
        <v>Completed</v>
      </c>
      <c r="BF1421" s="51">
        <f t="shared" si="407"/>
        <v>1</v>
      </c>
      <c r="BG1421" s="51">
        <f t="shared" si="408"/>
        <v>1</v>
      </c>
      <c r="BH1421" s="50" t="str">
        <f t="shared" si="409"/>
        <v xml:space="preserve">COMPLETED - </v>
      </c>
      <c r="BI1421" s="50" t="str">
        <f t="shared" si="410"/>
        <v>COMPLETED - READY</v>
      </c>
      <c r="BJ1421" s="50" t="str">
        <f t="shared" si="411"/>
        <v/>
      </c>
      <c r="BK1421" s="50" t="str">
        <f t="shared" si="412"/>
        <v xml:space="preserve">Completed | COMPLETED | </v>
      </c>
      <c r="BL1421" s="49">
        <f t="shared" ca="1" si="413"/>
        <v>12</v>
      </c>
    </row>
    <row r="1422" spans="1:64" x14ac:dyDescent="0.25">
      <c r="A1422" t="str">
        <f>[1]All_Tasks_Billing!A1422</f>
        <v>LAS16.GDB13-24</v>
      </c>
      <c r="B1422" t="str">
        <f>[1]All_Tasks_Billing!B1422</f>
        <v>GDB</v>
      </c>
      <c r="C1422" t="str">
        <f>[1]All_Tasks_Billing!C1422</f>
        <v>26.4.5</v>
      </c>
      <c r="D1422" t="str">
        <f>[1]All_Tasks_Billing!D1422</f>
        <v>GDB16</v>
      </c>
      <c r="E1422" t="str">
        <f>[1]All_Tasks_Billing!E1422</f>
        <v>Panelboards</v>
      </c>
      <c r="F1422" t="str">
        <f>IF([1]All_Tasks_Billing!F1422="","",[1]All_Tasks_Billing!F1422)</f>
        <v/>
      </c>
      <c r="G1422" t="str">
        <f>IF([1]All_Tasks_Billing!G1422="","",[1]All_Tasks_Billing!G1422)</f>
        <v/>
      </c>
      <c r="H1422" s="45" t="str">
        <f>[1]All_Tasks_Billing!H1422</f>
        <v/>
      </c>
      <c r="I1422" t="str">
        <f>IF([1]All_Tasks_Billing!I1422="","",[1]All_Tasks_Billing!I1422)</f>
        <v/>
      </c>
      <c r="J1422" t="str">
        <f>IF([1]All_Tasks_Billing!J1422="","",[1]All_Tasks_Billing!J1422)</f>
        <v/>
      </c>
      <c r="K1422" t="b">
        <f>[1]All_Tasks_Billing!K1422</f>
        <v>0</v>
      </c>
      <c r="L1422" s="45">
        <f>[1]All_Tasks_Billing!L1422</f>
        <v>45965</v>
      </c>
      <c r="M1422" t="str">
        <f>[1]All_Tasks_Billing!M1422</f>
        <v/>
      </c>
      <c r="N1422" s="46">
        <f>IF([1]All_Tasks_Billing!N1422="",0,[1]All_Tasks_Billing!N1422)</f>
        <v>1</v>
      </c>
      <c r="O1422" t="str">
        <f>[1]All_Tasks_Billing!O1422</f>
        <v/>
      </c>
      <c r="P1422" s="47">
        <f>IF([1]All_Tasks_Billing!P1422="",0,[1]All_Tasks_Billing!P1422)</f>
        <v>0.5</v>
      </c>
      <c r="Q1422" s="47">
        <f>IF([1]All_Tasks_Billing!Q1422="",0,[1]All_Tasks_Billing!Q1422)</f>
        <v>0</v>
      </c>
      <c r="R1422" s="47">
        <f>IF([1]All_Tasks_Billing!R1422="",0,[1]All_Tasks_Billing!R1422)</f>
        <v>0.5</v>
      </c>
      <c r="S1422" t="str">
        <f>[1]All_Tasks_Billing!S1422</f>
        <v>COMPLETED</v>
      </c>
      <c r="T1422" t="str">
        <f>[1]All_Tasks_Billing!T1422</f>
        <v>READY</v>
      </c>
      <c r="U1422" t="str">
        <f>[1]All_Tasks_Billing!U1422</f>
        <v/>
      </c>
      <c r="V1422">
        <f>[1]All_Tasks_Billing!V1422</f>
        <v>31</v>
      </c>
      <c r="W1422" s="48">
        <f>[1]All_Tasks_Billing!W1422</f>
        <v>150</v>
      </c>
      <c r="X1422">
        <f>[1]All_Tasks_Billing!X1422</f>
        <v>36388.44000000001</v>
      </c>
      <c r="Y1422">
        <f>[1]All_Tasks_Billing!Y1422</f>
        <v>1</v>
      </c>
      <c r="Z1422" s="49">
        <f>[1]All_Tasks_Billing!Z1422</f>
        <v>1</v>
      </c>
      <c r="AA1422" s="45">
        <f>[1]All_Tasks_Billing!AA1422</f>
        <v>45970</v>
      </c>
      <c r="AB1422" t="str">
        <f>[1]All_Tasks_Billing!AB1422</f>
        <v>Nov-2025</v>
      </c>
      <c r="AC1422" s="48">
        <f>[1]All_Tasks_Billing!AC1422</f>
        <v>75</v>
      </c>
      <c r="AD1422" s="48">
        <f>[1]All_Tasks_Billing!AD1422</f>
        <v>0</v>
      </c>
      <c r="AE1422" s="48">
        <f>[1]All_Tasks_Billing!AE1422</f>
        <v>0</v>
      </c>
      <c r="AF1422" s="48">
        <f>[1]All_Tasks_Billing!AF1422</f>
        <v>0</v>
      </c>
      <c r="AG1422" s="48">
        <f>[1]All_Tasks_Billing!AG1422</f>
        <v>0</v>
      </c>
      <c r="AH1422" s="48">
        <f>[1]All_Tasks_Billing!AH1422</f>
        <v>1.0500000000000001E-2</v>
      </c>
      <c r="AI1422" s="48">
        <f>[1]All_Tasks_Billing!AI1422</f>
        <v>1.5750000000000002</v>
      </c>
      <c r="AJ1422" s="48">
        <f>[1]All_Tasks_Billing!AJ1422</f>
        <v>0</v>
      </c>
      <c r="AK1422" s="48">
        <f>[1]All_Tasks_Billing!AK1422</f>
        <v>0</v>
      </c>
      <c r="AL1422" s="48">
        <f>[1]All_Tasks_Billing!AL1422</f>
        <v>0</v>
      </c>
      <c r="AM1422" s="48">
        <f>[1]All_Tasks_Billing!AM1422</f>
        <v>0</v>
      </c>
      <c r="AN1422" s="48">
        <f>[1]All_Tasks_Billing!AN1422</f>
        <v>0</v>
      </c>
      <c r="AO1422" s="48">
        <f>[1]All_Tasks_Billing!AO1422</f>
        <v>0</v>
      </c>
      <c r="AP1422" s="48">
        <f>[1]All_Tasks_Billing!AP1422</f>
        <v>1.0500000000000001E-2</v>
      </c>
      <c r="AQ1422" s="48">
        <f>[1]All_Tasks_Billing!AQ1422</f>
        <v>1.5750000000000002</v>
      </c>
      <c r="AR1422" s="48">
        <f>[1]All_Tasks_Billing!AR1422</f>
        <v>0</v>
      </c>
      <c r="AS1422" s="48">
        <f>[1]All_Tasks_Billing!AS1422</f>
        <v>76.575000000000003</v>
      </c>
      <c r="AT1422" s="48">
        <f>[1]All_Tasks_Billing!AT1422</f>
        <v>76.575000000000003</v>
      </c>
      <c r="AU1422" s="50" t="str">
        <f t="shared" si="396"/>
        <v>Nov-2025</v>
      </c>
      <c r="AV1422" s="50" t="str">
        <f t="shared" si="397"/>
        <v>Q4-2025</v>
      </c>
      <c r="AW1422" s="50">
        <f t="shared" si="398"/>
        <v>2025</v>
      </c>
      <c r="AX1422" s="50" t="str">
        <f t="shared" ca="1" si="399"/>
        <v>Last Week</v>
      </c>
      <c r="AY1422" s="50" t="str">
        <f t="shared" ca="1" si="400"/>
        <v>This Month</v>
      </c>
      <c r="AZ1422" s="50" t="str">
        <f t="shared" ca="1" si="401"/>
        <v>This Quarter</v>
      </c>
      <c r="BA1422" s="48">
        <f t="shared" si="402"/>
        <v>76.575000000000003</v>
      </c>
      <c r="BB1422" s="45">
        <f t="shared" si="403"/>
        <v>45970</v>
      </c>
      <c r="BC1422" s="50" t="str">
        <f t="shared" si="404"/>
        <v>Nov-2025</v>
      </c>
      <c r="BD1422" s="48">
        <f t="shared" si="405"/>
        <v>153.15</v>
      </c>
      <c r="BE1422" s="50" t="str">
        <f t="shared" si="406"/>
        <v>Completed</v>
      </c>
      <c r="BF1422" s="51">
        <f t="shared" si="407"/>
        <v>1</v>
      </c>
      <c r="BG1422" s="51">
        <f t="shared" si="408"/>
        <v>1</v>
      </c>
      <c r="BH1422" s="50" t="str">
        <f t="shared" si="409"/>
        <v xml:space="preserve">COMPLETED - </v>
      </c>
      <c r="BI1422" s="50" t="str">
        <f t="shared" si="410"/>
        <v>COMPLETED - READY</v>
      </c>
      <c r="BJ1422" s="50" t="str">
        <f t="shared" si="411"/>
        <v/>
      </c>
      <c r="BK1422" s="50" t="str">
        <f t="shared" si="412"/>
        <v xml:space="preserve">Completed | COMPLETED | </v>
      </c>
      <c r="BL1422" s="49">
        <f t="shared" ca="1" si="413"/>
        <v>12</v>
      </c>
    </row>
    <row r="1423" spans="1:64" x14ac:dyDescent="0.25">
      <c r="A1423" t="str">
        <f>[1]All_Tasks_Billing!A1423</f>
        <v>LAS16.GDB13-24</v>
      </c>
      <c r="B1423" t="str">
        <f>[1]All_Tasks_Billing!B1423</f>
        <v>GDB</v>
      </c>
      <c r="C1423" t="str">
        <f>[1]All_Tasks_Billing!C1423</f>
        <v>26.4.6</v>
      </c>
      <c r="D1423" t="str">
        <f>[1]All_Tasks_Billing!D1423</f>
        <v>GDB16</v>
      </c>
      <c r="E1423" t="str">
        <f>[1]All_Tasks_Billing!E1423</f>
        <v>LV Cables</v>
      </c>
      <c r="F1423" t="str">
        <f>IF([1]All_Tasks_Billing!F1423="","",[1]All_Tasks_Billing!F1423)</f>
        <v/>
      </c>
      <c r="G1423" t="str">
        <f>IF([1]All_Tasks_Billing!G1423="","",[1]All_Tasks_Billing!G1423)</f>
        <v/>
      </c>
      <c r="H1423" s="45" t="str">
        <f>[1]All_Tasks_Billing!H1423</f>
        <v/>
      </c>
      <c r="I1423" t="str">
        <f>IF([1]All_Tasks_Billing!I1423="","",[1]All_Tasks_Billing!I1423)</f>
        <v/>
      </c>
      <c r="J1423" t="str">
        <f>IF([1]All_Tasks_Billing!J1423="","",[1]All_Tasks_Billing!J1423)</f>
        <v/>
      </c>
      <c r="K1423" t="b">
        <f>[1]All_Tasks_Billing!K1423</f>
        <v>0</v>
      </c>
      <c r="L1423" s="45" t="str">
        <f>[1]All_Tasks_Billing!L1423</f>
        <v/>
      </c>
      <c r="M1423" t="str">
        <f>[1]All_Tasks_Billing!M1423</f>
        <v/>
      </c>
      <c r="N1423" s="46">
        <f>IF([1]All_Tasks_Billing!N1423="",0,[1]All_Tasks_Billing!N1423)</f>
        <v>0</v>
      </c>
      <c r="O1423" t="str">
        <f>[1]All_Tasks_Billing!O1423</f>
        <v/>
      </c>
      <c r="P1423" s="47">
        <f>IF([1]All_Tasks_Billing!P1423="",0,[1]All_Tasks_Billing!P1423)</f>
        <v>0.3</v>
      </c>
      <c r="Q1423" s="47">
        <f>IF([1]All_Tasks_Billing!Q1423="",0,[1]All_Tasks_Billing!Q1423)</f>
        <v>0.3</v>
      </c>
      <c r="R1423" s="47">
        <f>IF([1]All_Tasks_Billing!R1423="",0,[1]All_Tasks_Billing!R1423)</f>
        <v>0.3</v>
      </c>
      <c r="S1423" t="str">
        <f>[1]All_Tasks_Billing!S1423</f>
        <v/>
      </c>
      <c r="T1423" t="str">
        <f>[1]All_Tasks_Billing!T1423</f>
        <v>NOT AVAILABLE</v>
      </c>
      <c r="U1423" t="str">
        <f>[1]All_Tasks_Billing!U1423</f>
        <v/>
      </c>
      <c r="V1423">
        <f>[1]All_Tasks_Billing!V1423</f>
        <v>31</v>
      </c>
      <c r="W1423" s="48">
        <f>[1]All_Tasks_Billing!W1423</f>
        <v>150</v>
      </c>
      <c r="X1423">
        <f>[1]All_Tasks_Billing!X1423</f>
        <v>36388.44000000001</v>
      </c>
      <c r="Y1423">
        <f>[1]All_Tasks_Billing!Y1423</f>
        <v>1</v>
      </c>
      <c r="Z1423" s="49">
        <f>[1]All_Tasks_Billing!Z1423</f>
        <v>0</v>
      </c>
      <c r="AA1423" s="45" t="str">
        <f>[1]All_Tasks_Billing!AA1423</f>
        <v/>
      </c>
      <c r="AB1423" t="str">
        <f>[1]All_Tasks_Billing!AB1423</f>
        <v/>
      </c>
      <c r="AC1423" s="48">
        <f>[1]All_Tasks_Billing!AC1423</f>
        <v>0</v>
      </c>
      <c r="AD1423" s="48">
        <f>[1]All_Tasks_Billing!AD1423</f>
        <v>0</v>
      </c>
      <c r="AE1423" s="48">
        <f>[1]All_Tasks_Billing!AE1423</f>
        <v>0</v>
      </c>
      <c r="AF1423" s="48">
        <f>[1]All_Tasks_Billing!AF1423</f>
        <v>0</v>
      </c>
      <c r="AG1423" s="48">
        <f>[1]All_Tasks_Billing!AG1423</f>
        <v>0</v>
      </c>
      <c r="AH1423" s="48">
        <f>[1]All_Tasks_Billing!AH1423</f>
        <v>6.3E-3</v>
      </c>
      <c r="AI1423" s="48">
        <f>[1]All_Tasks_Billing!AI1423</f>
        <v>0</v>
      </c>
      <c r="AJ1423" s="48">
        <f>[1]All_Tasks_Billing!AJ1423</f>
        <v>0</v>
      </c>
      <c r="AK1423" s="48">
        <f>[1]All_Tasks_Billing!AK1423</f>
        <v>0</v>
      </c>
      <c r="AL1423" s="48">
        <f>[1]All_Tasks_Billing!AL1423</f>
        <v>0</v>
      </c>
      <c r="AM1423" s="48">
        <f>[1]All_Tasks_Billing!AM1423</f>
        <v>0</v>
      </c>
      <c r="AN1423" s="48">
        <f>[1]All_Tasks_Billing!AN1423</f>
        <v>0</v>
      </c>
      <c r="AO1423" s="48">
        <f>[1]All_Tasks_Billing!AO1423</f>
        <v>0</v>
      </c>
      <c r="AP1423" s="48">
        <f>[1]All_Tasks_Billing!AP1423</f>
        <v>6.3E-3</v>
      </c>
      <c r="AQ1423" s="48">
        <f>[1]All_Tasks_Billing!AQ1423</f>
        <v>0</v>
      </c>
      <c r="AR1423" s="48">
        <f>[1]All_Tasks_Billing!AR1423</f>
        <v>0</v>
      </c>
      <c r="AS1423" s="48">
        <f>[1]All_Tasks_Billing!AS1423</f>
        <v>0</v>
      </c>
      <c r="AT1423" s="48">
        <f>[1]All_Tasks_Billing!AT1423</f>
        <v>0</v>
      </c>
      <c r="AU1423" s="50" t="str">
        <f t="shared" si="396"/>
        <v/>
      </c>
      <c r="AV1423" s="50" t="str">
        <f t="shared" si="397"/>
        <v/>
      </c>
      <c r="AW1423" s="50" t="str">
        <f t="shared" si="398"/>
        <v/>
      </c>
      <c r="AX1423" s="50" t="str">
        <f t="shared" ca="1" si="399"/>
        <v>Not Completed</v>
      </c>
      <c r="AY1423" s="50" t="str">
        <f t="shared" ca="1" si="400"/>
        <v>Not Completed</v>
      </c>
      <c r="AZ1423" s="50" t="str">
        <f t="shared" ca="1" si="401"/>
        <v>Not Completed</v>
      </c>
      <c r="BA1423" s="48">
        <f t="shared" si="402"/>
        <v>0</v>
      </c>
      <c r="BB1423" s="45" t="str">
        <f t="shared" si="403"/>
        <v/>
      </c>
      <c r="BC1423" s="50" t="str">
        <f t="shared" si="404"/>
        <v/>
      </c>
      <c r="BD1423" s="48">
        <f t="shared" si="405"/>
        <v>0</v>
      </c>
      <c r="BE1423" s="50" t="str">
        <f t="shared" si="406"/>
        <v>Not Started</v>
      </c>
      <c r="BF1423" s="51">
        <f t="shared" si="407"/>
        <v>1</v>
      </c>
      <c r="BG1423" s="51">
        <f t="shared" si="408"/>
        <v>0</v>
      </c>
      <c r="BH1423" s="50" t="str">
        <f t="shared" si="409"/>
        <v/>
      </c>
      <c r="BI1423" s="50" t="str">
        <f t="shared" si="410"/>
        <v/>
      </c>
      <c r="BJ1423" s="50" t="str">
        <f t="shared" si="411"/>
        <v/>
      </c>
      <c r="BK1423" s="50" t="str">
        <f t="shared" si="412"/>
        <v xml:space="preserve">Not Started |  | </v>
      </c>
      <c r="BL1423" s="49" t="str">
        <f t="shared" ca="1" si="413"/>
        <v/>
      </c>
    </row>
    <row r="1424" spans="1:64" x14ac:dyDescent="0.25">
      <c r="A1424" t="str">
        <f>[1]All_Tasks_Billing!A1424</f>
        <v>LAS16.GDB13-24</v>
      </c>
      <c r="B1424" t="str">
        <f>[1]All_Tasks_Billing!B1424</f>
        <v>GDB</v>
      </c>
      <c r="C1424" t="str">
        <f>[1]All_Tasks_Billing!C1424</f>
        <v>26.4.7</v>
      </c>
      <c r="D1424" t="str">
        <f>[1]All_Tasks_Billing!D1424</f>
        <v>GDB16</v>
      </c>
      <c r="E1424" t="str">
        <f>[1]All_Tasks_Billing!E1424</f>
        <v>GROUND RESISTANCE</v>
      </c>
      <c r="F1424" t="str">
        <f>IF([1]All_Tasks_Billing!F1424="","",[1]All_Tasks_Billing!F1424)</f>
        <v/>
      </c>
      <c r="G1424" t="str">
        <f>IF([1]All_Tasks_Billing!G1424="","",[1]All_Tasks_Billing!G1424)</f>
        <v/>
      </c>
      <c r="H1424" s="45" t="str">
        <f>[1]All_Tasks_Billing!H1424</f>
        <v/>
      </c>
      <c r="I1424" t="str">
        <f>IF([1]All_Tasks_Billing!I1424="","",[1]All_Tasks_Billing!I1424)</f>
        <v/>
      </c>
      <c r="J1424" t="str">
        <f>IF([1]All_Tasks_Billing!J1424="","",[1]All_Tasks_Billing!J1424)</f>
        <v/>
      </c>
      <c r="K1424" t="b">
        <f>[1]All_Tasks_Billing!K1424</f>
        <v>0</v>
      </c>
      <c r="L1424" s="45" t="str">
        <f>[1]All_Tasks_Billing!L1424</f>
        <v/>
      </c>
      <c r="M1424" t="str">
        <f>[1]All_Tasks_Billing!M1424</f>
        <v/>
      </c>
      <c r="N1424" s="46">
        <f>IF([1]All_Tasks_Billing!N1424="",0,[1]All_Tasks_Billing!N1424)</f>
        <v>0</v>
      </c>
      <c r="O1424" t="str">
        <f>[1]All_Tasks_Billing!O1424</f>
        <v/>
      </c>
      <c r="P1424" s="47">
        <f>IF([1]All_Tasks_Billing!P1424="",0,[1]All_Tasks_Billing!P1424)</f>
        <v>4</v>
      </c>
      <c r="Q1424" s="47">
        <f>IF([1]All_Tasks_Billing!Q1424="",0,[1]All_Tasks_Billing!Q1424)</f>
        <v>4</v>
      </c>
      <c r="R1424" s="47">
        <f>IF([1]All_Tasks_Billing!R1424="",0,[1]All_Tasks_Billing!R1424)</f>
        <v>4</v>
      </c>
      <c r="S1424" t="str">
        <f>[1]All_Tasks_Billing!S1424</f>
        <v/>
      </c>
      <c r="T1424" t="str">
        <f>[1]All_Tasks_Billing!T1424</f>
        <v>NOT AVAILABLE</v>
      </c>
      <c r="U1424" t="str">
        <f>[1]All_Tasks_Billing!U1424</f>
        <v/>
      </c>
      <c r="V1424">
        <f>[1]All_Tasks_Billing!V1424</f>
        <v>31</v>
      </c>
      <c r="W1424" s="48">
        <f>[1]All_Tasks_Billing!W1424</f>
        <v>150</v>
      </c>
      <c r="X1424">
        <f>[1]All_Tasks_Billing!X1424</f>
        <v>36388.44000000001</v>
      </c>
      <c r="Y1424">
        <f>[1]All_Tasks_Billing!Y1424</f>
        <v>1</v>
      </c>
      <c r="Z1424" s="49">
        <f>[1]All_Tasks_Billing!Z1424</f>
        <v>0</v>
      </c>
      <c r="AA1424" s="45" t="str">
        <f>[1]All_Tasks_Billing!AA1424</f>
        <v/>
      </c>
      <c r="AB1424" t="str">
        <f>[1]All_Tasks_Billing!AB1424</f>
        <v/>
      </c>
      <c r="AC1424" s="48">
        <f>[1]All_Tasks_Billing!AC1424</f>
        <v>0</v>
      </c>
      <c r="AD1424" s="48">
        <f>[1]All_Tasks_Billing!AD1424</f>
        <v>0</v>
      </c>
      <c r="AE1424" s="48">
        <f>[1]All_Tasks_Billing!AE1424</f>
        <v>0</v>
      </c>
      <c r="AF1424" s="48">
        <f>[1]All_Tasks_Billing!AF1424</f>
        <v>0</v>
      </c>
      <c r="AG1424" s="48">
        <f>[1]All_Tasks_Billing!AG1424</f>
        <v>0</v>
      </c>
      <c r="AH1424" s="48">
        <f>[1]All_Tasks_Billing!AH1424</f>
        <v>8.4000000000000005E-2</v>
      </c>
      <c r="AI1424" s="48">
        <f>[1]All_Tasks_Billing!AI1424</f>
        <v>0</v>
      </c>
      <c r="AJ1424" s="48">
        <f>[1]All_Tasks_Billing!AJ1424</f>
        <v>0</v>
      </c>
      <c r="AK1424" s="48">
        <f>[1]All_Tasks_Billing!AK1424</f>
        <v>0</v>
      </c>
      <c r="AL1424" s="48">
        <f>[1]All_Tasks_Billing!AL1424</f>
        <v>0</v>
      </c>
      <c r="AM1424" s="48">
        <f>[1]All_Tasks_Billing!AM1424</f>
        <v>0</v>
      </c>
      <c r="AN1424" s="48">
        <f>[1]All_Tasks_Billing!AN1424</f>
        <v>0</v>
      </c>
      <c r="AO1424" s="48">
        <f>[1]All_Tasks_Billing!AO1424</f>
        <v>0</v>
      </c>
      <c r="AP1424" s="48">
        <f>[1]All_Tasks_Billing!AP1424</f>
        <v>8.4000000000000005E-2</v>
      </c>
      <c r="AQ1424" s="48">
        <f>[1]All_Tasks_Billing!AQ1424</f>
        <v>0</v>
      </c>
      <c r="AR1424" s="48">
        <f>[1]All_Tasks_Billing!AR1424</f>
        <v>0</v>
      </c>
      <c r="AS1424" s="48">
        <f>[1]All_Tasks_Billing!AS1424</f>
        <v>0</v>
      </c>
      <c r="AT1424" s="48">
        <f>[1]All_Tasks_Billing!AT1424</f>
        <v>0</v>
      </c>
      <c r="AU1424" s="50" t="str">
        <f t="shared" si="396"/>
        <v/>
      </c>
      <c r="AV1424" s="50" t="str">
        <f t="shared" si="397"/>
        <v/>
      </c>
      <c r="AW1424" s="50" t="str">
        <f t="shared" si="398"/>
        <v/>
      </c>
      <c r="AX1424" s="50" t="str">
        <f t="shared" ca="1" si="399"/>
        <v>Not Completed</v>
      </c>
      <c r="AY1424" s="50" t="str">
        <f t="shared" ca="1" si="400"/>
        <v>Not Completed</v>
      </c>
      <c r="AZ1424" s="50" t="str">
        <f t="shared" ca="1" si="401"/>
        <v>Not Completed</v>
      </c>
      <c r="BA1424" s="48">
        <f t="shared" si="402"/>
        <v>0</v>
      </c>
      <c r="BB1424" s="45" t="str">
        <f t="shared" si="403"/>
        <v/>
      </c>
      <c r="BC1424" s="50" t="str">
        <f t="shared" si="404"/>
        <v/>
      </c>
      <c r="BD1424" s="48">
        <f t="shared" si="405"/>
        <v>0</v>
      </c>
      <c r="BE1424" s="50" t="str">
        <f t="shared" si="406"/>
        <v>Not Started</v>
      </c>
      <c r="BF1424" s="51">
        <f t="shared" si="407"/>
        <v>1</v>
      </c>
      <c r="BG1424" s="51">
        <f t="shared" si="408"/>
        <v>0</v>
      </c>
      <c r="BH1424" s="50" t="str">
        <f t="shared" si="409"/>
        <v/>
      </c>
      <c r="BI1424" s="50" t="str">
        <f t="shared" si="410"/>
        <v/>
      </c>
      <c r="BJ1424" s="50" t="str">
        <f t="shared" si="411"/>
        <v/>
      </c>
      <c r="BK1424" s="50" t="str">
        <f t="shared" si="412"/>
        <v xml:space="preserve">Not Started |  | </v>
      </c>
      <c r="BL1424" s="49" t="str">
        <f t="shared" ca="1" si="413"/>
        <v/>
      </c>
    </row>
    <row r="1425" spans="1:64" x14ac:dyDescent="0.25">
      <c r="A1425" t="str">
        <f>[1]All_Tasks_Billing!A1425</f>
        <v>LAS16.GDB13-24</v>
      </c>
      <c r="B1425" t="str">
        <f>[1]All_Tasks_Billing!B1425</f>
        <v>GDB</v>
      </c>
      <c r="C1425" t="str">
        <f>[1]All_Tasks_Billing!C1425</f>
        <v>26.4.8</v>
      </c>
      <c r="D1425" t="str">
        <f>[1]All_Tasks_Billing!D1425</f>
        <v>GDB16</v>
      </c>
      <c r="E1425" t="str">
        <f>[1]All_Tasks_Billing!E1425</f>
        <v>Ground Resistance - 2pt</v>
      </c>
      <c r="F1425" t="str">
        <f>IF([1]All_Tasks_Billing!F1425="","",[1]All_Tasks_Billing!F1425)</f>
        <v/>
      </c>
      <c r="G1425" t="str">
        <f>IF([1]All_Tasks_Billing!G1425="","",[1]All_Tasks_Billing!G1425)</f>
        <v/>
      </c>
      <c r="H1425" s="45" t="str">
        <f>[1]All_Tasks_Billing!H1425</f>
        <v/>
      </c>
      <c r="I1425" t="str">
        <f>IF([1]All_Tasks_Billing!I1425="","",[1]All_Tasks_Billing!I1425)</f>
        <v/>
      </c>
      <c r="J1425" t="str">
        <f>IF([1]All_Tasks_Billing!J1425="","",[1]All_Tasks_Billing!J1425)</f>
        <v/>
      </c>
      <c r="K1425" t="b">
        <f>[1]All_Tasks_Billing!K1425</f>
        <v>0</v>
      </c>
      <c r="L1425" s="45" t="str">
        <f>[1]All_Tasks_Billing!L1425</f>
        <v/>
      </c>
      <c r="M1425" t="str">
        <f>[1]All_Tasks_Billing!M1425</f>
        <v/>
      </c>
      <c r="N1425" s="46">
        <f>IF([1]All_Tasks_Billing!N1425="",0,[1]All_Tasks_Billing!N1425)</f>
        <v>0</v>
      </c>
      <c r="O1425" t="str">
        <f>[1]All_Tasks_Billing!O1425</f>
        <v/>
      </c>
      <c r="P1425" s="47">
        <f>IF([1]All_Tasks_Billing!P1425="",0,[1]All_Tasks_Billing!P1425)</f>
        <v>1</v>
      </c>
      <c r="Q1425" s="47">
        <f>IF([1]All_Tasks_Billing!Q1425="",0,[1]All_Tasks_Billing!Q1425)</f>
        <v>1</v>
      </c>
      <c r="R1425" s="47">
        <f>IF([1]All_Tasks_Billing!R1425="",0,[1]All_Tasks_Billing!R1425)</f>
        <v>1</v>
      </c>
      <c r="S1425" t="str">
        <f>[1]All_Tasks_Billing!S1425</f>
        <v/>
      </c>
      <c r="T1425" t="str">
        <f>[1]All_Tasks_Billing!T1425</f>
        <v>NOT AVAILABLE</v>
      </c>
      <c r="U1425" t="str">
        <f>[1]All_Tasks_Billing!U1425</f>
        <v/>
      </c>
      <c r="V1425">
        <f>[1]All_Tasks_Billing!V1425</f>
        <v>31</v>
      </c>
      <c r="W1425" s="48">
        <f>[1]All_Tasks_Billing!W1425</f>
        <v>150</v>
      </c>
      <c r="X1425">
        <f>[1]All_Tasks_Billing!X1425</f>
        <v>36388.44000000001</v>
      </c>
      <c r="Y1425">
        <f>[1]All_Tasks_Billing!Y1425</f>
        <v>1</v>
      </c>
      <c r="Z1425" s="49">
        <f>[1]All_Tasks_Billing!Z1425</f>
        <v>0</v>
      </c>
      <c r="AA1425" s="45" t="str">
        <f>[1]All_Tasks_Billing!AA1425</f>
        <v/>
      </c>
      <c r="AB1425" t="str">
        <f>[1]All_Tasks_Billing!AB1425</f>
        <v/>
      </c>
      <c r="AC1425" s="48">
        <f>[1]All_Tasks_Billing!AC1425</f>
        <v>0</v>
      </c>
      <c r="AD1425" s="48">
        <f>[1]All_Tasks_Billing!AD1425</f>
        <v>0</v>
      </c>
      <c r="AE1425" s="48">
        <f>[1]All_Tasks_Billing!AE1425</f>
        <v>0</v>
      </c>
      <c r="AF1425" s="48">
        <f>[1]All_Tasks_Billing!AF1425</f>
        <v>0</v>
      </c>
      <c r="AG1425" s="48">
        <f>[1]All_Tasks_Billing!AG1425</f>
        <v>0</v>
      </c>
      <c r="AH1425" s="48">
        <f>[1]All_Tasks_Billing!AH1425</f>
        <v>2.1000000000000001E-2</v>
      </c>
      <c r="AI1425" s="48">
        <f>[1]All_Tasks_Billing!AI1425</f>
        <v>0</v>
      </c>
      <c r="AJ1425" s="48">
        <f>[1]All_Tasks_Billing!AJ1425</f>
        <v>0</v>
      </c>
      <c r="AK1425" s="48">
        <f>[1]All_Tasks_Billing!AK1425</f>
        <v>0</v>
      </c>
      <c r="AL1425" s="48">
        <f>[1]All_Tasks_Billing!AL1425</f>
        <v>0</v>
      </c>
      <c r="AM1425" s="48">
        <f>[1]All_Tasks_Billing!AM1425</f>
        <v>0</v>
      </c>
      <c r="AN1425" s="48">
        <f>[1]All_Tasks_Billing!AN1425</f>
        <v>0</v>
      </c>
      <c r="AO1425" s="48">
        <f>[1]All_Tasks_Billing!AO1425</f>
        <v>0</v>
      </c>
      <c r="AP1425" s="48">
        <f>[1]All_Tasks_Billing!AP1425</f>
        <v>2.1000000000000001E-2</v>
      </c>
      <c r="AQ1425" s="48">
        <f>[1]All_Tasks_Billing!AQ1425</f>
        <v>0</v>
      </c>
      <c r="AR1425" s="48">
        <f>[1]All_Tasks_Billing!AR1425</f>
        <v>0</v>
      </c>
      <c r="AS1425" s="48">
        <f>[1]All_Tasks_Billing!AS1425</f>
        <v>0</v>
      </c>
      <c r="AT1425" s="48">
        <f>[1]All_Tasks_Billing!AT1425</f>
        <v>0</v>
      </c>
      <c r="AU1425" s="50" t="str">
        <f t="shared" si="396"/>
        <v/>
      </c>
      <c r="AV1425" s="50" t="str">
        <f t="shared" si="397"/>
        <v/>
      </c>
      <c r="AW1425" s="50" t="str">
        <f t="shared" si="398"/>
        <v/>
      </c>
      <c r="AX1425" s="50" t="str">
        <f t="shared" ca="1" si="399"/>
        <v>Not Completed</v>
      </c>
      <c r="AY1425" s="50" t="str">
        <f t="shared" ca="1" si="400"/>
        <v>Not Completed</v>
      </c>
      <c r="AZ1425" s="50" t="str">
        <f t="shared" ca="1" si="401"/>
        <v>Not Completed</v>
      </c>
      <c r="BA1425" s="48">
        <f t="shared" si="402"/>
        <v>0</v>
      </c>
      <c r="BB1425" s="45" t="str">
        <f t="shared" si="403"/>
        <v/>
      </c>
      <c r="BC1425" s="50" t="str">
        <f t="shared" si="404"/>
        <v/>
      </c>
      <c r="BD1425" s="48">
        <f t="shared" si="405"/>
        <v>0</v>
      </c>
      <c r="BE1425" s="50" t="str">
        <f t="shared" si="406"/>
        <v>Not Started</v>
      </c>
      <c r="BF1425" s="51">
        <f t="shared" si="407"/>
        <v>1</v>
      </c>
      <c r="BG1425" s="51">
        <f t="shared" si="408"/>
        <v>0</v>
      </c>
      <c r="BH1425" s="50" t="str">
        <f t="shared" si="409"/>
        <v/>
      </c>
      <c r="BI1425" s="50" t="str">
        <f t="shared" si="410"/>
        <v/>
      </c>
      <c r="BJ1425" s="50" t="str">
        <f t="shared" si="411"/>
        <v/>
      </c>
      <c r="BK1425" s="50" t="str">
        <f t="shared" si="412"/>
        <v xml:space="preserve">Not Started |  | </v>
      </c>
      <c r="BL1425" s="49" t="str">
        <f t="shared" ca="1" si="413"/>
        <v/>
      </c>
    </row>
    <row r="1426" spans="1:64" x14ac:dyDescent="0.25">
      <c r="A1426" t="str">
        <f>[1]All_Tasks_Billing!A1426</f>
        <v>LAS16.GDB13-24</v>
      </c>
      <c r="B1426" t="str">
        <f>[1]All_Tasks_Billing!B1426</f>
        <v>GDB</v>
      </c>
      <c r="C1426" t="str">
        <f>[1]All_Tasks_Billing!C1426</f>
        <v>26.5.1</v>
      </c>
      <c r="D1426" t="str">
        <f>[1]All_Tasks_Billing!D1426</f>
        <v>GDB17</v>
      </c>
      <c r="E1426" t="str">
        <f>[1]All_Tasks_Billing!E1426</f>
        <v>Switchboard</v>
      </c>
      <c r="F1426" t="str">
        <f>IF([1]All_Tasks_Billing!F1426="","",[1]All_Tasks_Billing!F1426)</f>
        <v>GDB SWBD</v>
      </c>
      <c r="G1426" t="str">
        <f>IF([1]All_Tasks_Billing!G1426="","",[1]All_Tasks_Billing!G1426)</f>
        <v/>
      </c>
      <c r="H1426" s="45" t="str">
        <f>[1]All_Tasks_Billing!H1426</f>
        <v/>
      </c>
      <c r="I1426" t="str">
        <f>IF([1]All_Tasks_Billing!I1426="","",[1]All_Tasks_Billing!I1426)</f>
        <v/>
      </c>
      <c r="J1426" t="str">
        <f>IF([1]All_Tasks_Billing!J1426="","",[1]All_Tasks_Billing!J1426)</f>
        <v/>
      </c>
      <c r="K1426" t="b">
        <f>[1]All_Tasks_Billing!K1426</f>
        <v>0</v>
      </c>
      <c r="L1426" s="45">
        <f>[1]All_Tasks_Billing!L1426</f>
        <v>45965</v>
      </c>
      <c r="M1426" t="str">
        <f>[1]All_Tasks_Billing!M1426</f>
        <v/>
      </c>
      <c r="N1426" s="46">
        <f>IF([1]All_Tasks_Billing!N1426="",0,[1]All_Tasks_Billing!N1426)</f>
        <v>1</v>
      </c>
      <c r="O1426" t="str">
        <f>[1]All_Tasks_Billing!O1426</f>
        <v/>
      </c>
      <c r="P1426" s="47">
        <f>IF([1]All_Tasks_Billing!P1426="",0,[1]All_Tasks_Billing!P1426)</f>
        <v>4</v>
      </c>
      <c r="Q1426" s="47">
        <f>IF([1]All_Tasks_Billing!Q1426="",0,[1]All_Tasks_Billing!Q1426)</f>
        <v>0</v>
      </c>
      <c r="R1426" s="47">
        <f>IF([1]All_Tasks_Billing!R1426="",0,[1]All_Tasks_Billing!R1426)</f>
        <v>4</v>
      </c>
      <c r="S1426" t="str">
        <f>[1]All_Tasks_Billing!S1426</f>
        <v>COMPLETED</v>
      </c>
      <c r="T1426" t="str">
        <f>[1]All_Tasks_Billing!T1426</f>
        <v>READY</v>
      </c>
      <c r="U1426" t="str">
        <f>[1]All_Tasks_Billing!U1426</f>
        <v/>
      </c>
      <c r="V1426">
        <f>[1]All_Tasks_Billing!V1426</f>
        <v>31</v>
      </c>
      <c r="W1426" s="48">
        <f>[1]All_Tasks_Billing!W1426</f>
        <v>150</v>
      </c>
      <c r="X1426">
        <f>[1]All_Tasks_Billing!X1426</f>
        <v>36388.44000000001</v>
      </c>
      <c r="Y1426">
        <f>[1]All_Tasks_Billing!Y1426</f>
        <v>1</v>
      </c>
      <c r="Z1426" s="49">
        <f>[1]All_Tasks_Billing!Z1426</f>
        <v>1</v>
      </c>
      <c r="AA1426" s="45">
        <f>[1]All_Tasks_Billing!AA1426</f>
        <v>45970</v>
      </c>
      <c r="AB1426" t="str">
        <f>[1]All_Tasks_Billing!AB1426</f>
        <v>Nov-2025</v>
      </c>
      <c r="AC1426" s="48">
        <f>[1]All_Tasks_Billing!AC1426</f>
        <v>600</v>
      </c>
      <c r="AD1426" s="48">
        <f>[1]All_Tasks_Billing!AD1426</f>
        <v>0</v>
      </c>
      <c r="AE1426" s="48">
        <f>[1]All_Tasks_Billing!AE1426</f>
        <v>0</v>
      </c>
      <c r="AF1426" s="48">
        <f>[1]All_Tasks_Billing!AF1426</f>
        <v>0</v>
      </c>
      <c r="AG1426" s="48">
        <f>[1]All_Tasks_Billing!AG1426</f>
        <v>0</v>
      </c>
      <c r="AH1426" s="48">
        <f>[1]All_Tasks_Billing!AH1426</f>
        <v>8.4000000000000005E-2</v>
      </c>
      <c r="AI1426" s="48">
        <f>[1]All_Tasks_Billing!AI1426</f>
        <v>12.600000000000001</v>
      </c>
      <c r="AJ1426" s="48">
        <f>[1]All_Tasks_Billing!AJ1426</f>
        <v>0</v>
      </c>
      <c r="AK1426" s="48">
        <f>[1]All_Tasks_Billing!AK1426</f>
        <v>0</v>
      </c>
      <c r="AL1426" s="48">
        <f>[1]All_Tasks_Billing!AL1426</f>
        <v>0</v>
      </c>
      <c r="AM1426" s="48">
        <f>[1]All_Tasks_Billing!AM1426</f>
        <v>0</v>
      </c>
      <c r="AN1426" s="48">
        <f>[1]All_Tasks_Billing!AN1426</f>
        <v>0</v>
      </c>
      <c r="AO1426" s="48">
        <f>[1]All_Tasks_Billing!AO1426</f>
        <v>0</v>
      </c>
      <c r="AP1426" s="48">
        <f>[1]All_Tasks_Billing!AP1426</f>
        <v>8.4000000000000005E-2</v>
      </c>
      <c r="AQ1426" s="48">
        <f>[1]All_Tasks_Billing!AQ1426</f>
        <v>12.600000000000001</v>
      </c>
      <c r="AR1426" s="48">
        <f>[1]All_Tasks_Billing!AR1426</f>
        <v>0</v>
      </c>
      <c r="AS1426" s="48">
        <f>[1]All_Tasks_Billing!AS1426</f>
        <v>612.6</v>
      </c>
      <c r="AT1426" s="48">
        <f>[1]All_Tasks_Billing!AT1426</f>
        <v>612.6</v>
      </c>
      <c r="AU1426" s="50" t="str">
        <f t="shared" si="396"/>
        <v>Nov-2025</v>
      </c>
      <c r="AV1426" s="50" t="str">
        <f t="shared" si="397"/>
        <v>Q4-2025</v>
      </c>
      <c r="AW1426" s="50">
        <f t="shared" si="398"/>
        <v>2025</v>
      </c>
      <c r="AX1426" s="50" t="str">
        <f t="shared" ca="1" si="399"/>
        <v>Last Week</v>
      </c>
      <c r="AY1426" s="50" t="str">
        <f t="shared" ca="1" si="400"/>
        <v>This Month</v>
      </c>
      <c r="AZ1426" s="50" t="str">
        <f t="shared" ca="1" si="401"/>
        <v>This Quarter</v>
      </c>
      <c r="BA1426" s="48">
        <f t="shared" si="402"/>
        <v>612.6</v>
      </c>
      <c r="BB1426" s="45">
        <f t="shared" si="403"/>
        <v>45970</v>
      </c>
      <c r="BC1426" s="50" t="str">
        <f t="shared" si="404"/>
        <v>Nov-2025</v>
      </c>
      <c r="BD1426" s="48">
        <f t="shared" si="405"/>
        <v>153.15</v>
      </c>
      <c r="BE1426" s="50" t="str">
        <f t="shared" si="406"/>
        <v>Completed</v>
      </c>
      <c r="BF1426" s="51">
        <f t="shared" si="407"/>
        <v>1</v>
      </c>
      <c r="BG1426" s="51">
        <f t="shared" si="408"/>
        <v>1</v>
      </c>
      <c r="BH1426" s="50" t="str">
        <f t="shared" si="409"/>
        <v xml:space="preserve">COMPLETED - </v>
      </c>
      <c r="BI1426" s="50" t="str">
        <f t="shared" si="410"/>
        <v>COMPLETED - READY</v>
      </c>
      <c r="BJ1426" s="50" t="str">
        <f t="shared" si="411"/>
        <v/>
      </c>
      <c r="BK1426" s="50" t="str">
        <f t="shared" si="412"/>
        <v xml:space="preserve">Completed | COMPLETED | </v>
      </c>
      <c r="BL1426" s="49">
        <f t="shared" ca="1" si="413"/>
        <v>12</v>
      </c>
    </row>
    <row r="1427" spans="1:64" x14ac:dyDescent="0.25">
      <c r="A1427" t="str">
        <f>[1]All_Tasks_Billing!A1427</f>
        <v>LAS16.GDB13-24</v>
      </c>
      <c r="B1427" t="str">
        <f>[1]All_Tasks_Billing!B1427</f>
        <v>GDB</v>
      </c>
      <c r="C1427" t="str">
        <f>[1]All_Tasks_Billing!C1427</f>
        <v>26.5.2</v>
      </c>
      <c r="D1427" t="str">
        <f>[1]All_Tasks_Billing!D1427</f>
        <v>GDB17</v>
      </c>
      <c r="E1427" t="str">
        <f>[1]All_Tasks_Billing!E1427</f>
        <v>Circuit Breakers -Primary</v>
      </c>
      <c r="F1427" t="str">
        <f>IF([1]All_Tasks_Billing!F1427="","",[1]All_Tasks_Billing!F1427)</f>
        <v>GDB MAIN</v>
      </c>
      <c r="G1427" t="str">
        <f>IF([1]All_Tasks_Billing!G1427="","",[1]All_Tasks_Billing!G1427)</f>
        <v/>
      </c>
      <c r="H1427" s="45" t="str">
        <f>[1]All_Tasks_Billing!H1427</f>
        <v/>
      </c>
      <c r="I1427" t="str">
        <f>IF([1]All_Tasks_Billing!I1427="","",[1]All_Tasks_Billing!I1427)</f>
        <v/>
      </c>
      <c r="J1427" t="str">
        <f>IF([1]All_Tasks_Billing!J1427="","",[1]All_Tasks_Billing!J1427)</f>
        <v/>
      </c>
      <c r="K1427" t="b">
        <f>[1]All_Tasks_Billing!K1427</f>
        <v>0</v>
      </c>
      <c r="L1427" s="45" t="str">
        <f>[1]All_Tasks_Billing!L1427</f>
        <v/>
      </c>
      <c r="M1427" t="str">
        <f>[1]All_Tasks_Billing!M1427</f>
        <v/>
      </c>
      <c r="N1427" s="46">
        <f>IF([1]All_Tasks_Billing!N1427="",0,[1]All_Tasks_Billing!N1427)</f>
        <v>0</v>
      </c>
      <c r="O1427" t="str">
        <f>[1]All_Tasks_Billing!O1427</f>
        <v/>
      </c>
      <c r="P1427" s="47">
        <f>IF([1]All_Tasks_Billing!P1427="",0,[1]All_Tasks_Billing!P1427)</f>
        <v>4</v>
      </c>
      <c r="Q1427" s="47">
        <f>IF([1]All_Tasks_Billing!Q1427="",0,[1]All_Tasks_Billing!Q1427)</f>
        <v>4</v>
      </c>
      <c r="R1427" s="47">
        <f>IF([1]All_Tasks_Billing!R1427="",0,[1]All_Tasks_Billing!R1427)</f>
        <v>4</v>
      </c>
      <c r="S1427" t="str">
        <f>[1]All_Tasks_Billing!S1427</f>
        <v/>
      </c>
      <c r="T1427" t="str">
        <f>[1]All_Tasks_Billing!T1427</f>
        <v>READY</v>
      </c>
      <c r="U1427" t="str">
        <f>[1]All_Tasks_Billing!U1427</f>
        <v/>
      </c>
      <c r="V1427">
        <f>[1]All_Tasks_Billing!V1427</f>
        <v>31</v>
      </c>
      <c r="W1427" s="48">
        <f>[1]All_Tasks_Billing!W1427</f>
        <v>150</v>
      </c>
      <c r="X1427">
        <f>[1]All_Tasks_Billing!X1427</f>
        <v>36388.44000000001</v>
      </c>
      <c r="Y1427">
        <f>[1]All_Tasks_Billing!Y1427</f>
        <v>1</v>
      </c>
      <c r="Z1427" s="49">
        <f>[1]All_Tasks_Billing!Z1427</f>
        <v>0</v>
      </c>
      <c r="AA1427" s="45" t="str">
        <f>[1]All_Tasks_Billing!AA1427</f>
        <v/>
      </c>
      <c r="AB1427" t="str">
        <f>[1]All_Tasks_Billing!AB1427</f>
        <v/>
      </c>
      <c r="AC1427" s="48">
        <f>[1]All_Tasks_Billing!AC1427</f>
        <v>0</v>
      </c>
      <c r="AD1427" s="48">
        <f>[1]All_Tasks_Billing!AD1427</f>
        <v>0</v>
      </c>
      <c r="AE1427" s="48">
        <f>[1]All_Tasks_Billing!AE1427</f>
        <v>0</v>
      </c>
      <c r="AF1427" s="48">
        <f>[1]All_Tasks_Billing!AF1427</f>
        <v>0</v>
      </c>
      <c r="AG1427" s="48">
        <f>[1]All_Tasks_Billing!AG1427</f>
        <v>0</v>
      </c>
      <c r="AH1427" s="48">
        <f>[1]All_Tasks_Billing!AH1427</f>
        <v>8.4000000000000005E-2</v>
      </c>
      <c r="AI1427" s="48">
        <f>[1]All_Tasks_Billing!AI1427</f>
        <v>0</v>
      </c>
      <c r="AJ1427" s="48">
        <f>[1]All_Tasks_Billing!AJ1427</f>
        <v>0</v>
      </c>
      <c r="AK1427" s="48">
        <f>[1]All_Tasks_Billing!AK1427</f>
        <v>0</v>
      </c>
      <c r="AL1427" s="48">
        <f>[1]All_Tasks_Billing!AL1427</f>
        <v>0</v>
      </c>
      <c r="AM1427" s="48">
        <f>[1]All_Tasks_Billing!AM1427</f>
        <v>0</v>
      </c>
      <c r="AN1427" s="48">
        <f>[1]All_Tasks_Billing!AN1427</f>
        <v>0</v>
      </c>
      <c r="AO1427" s="48">
        <f>[1]All_Tasks_Billing!AO1427</f>
        <v>0</v>
      </c>
      <c r="AP1427" s="48">
        <f>[1]All_Tasks_Billing!AP1427</f>
        <v>8.4000000000000005E-2</v>
      </c>
      <c r="AQ1427" s="48">
        <f>[1]All_Tasks_Billing!AQ1427</f>
        <v>0</v>
      </c>
      <c r="AR1427" s="48">
        <f>[1]All_Tasks_Billing!AR1427</f>
        <v>0</v>
      </c>
      <c r="AS1427" s="48">
        <f>[1]All_Tasks_Billing!AS1427</f>
        <v>0</v>
      </c>
      <c r="AT1427" s="48">
        <f>[1]All_Tasks_Billing!AT1427</f>
        <v>0</v>
      </c>
      <c r="AU1427" s="50" t="str">
        <f t="shared" si="396"/>
        <v/>
      </c>
      <c r="AV1427" s="50" t="str">
        <f t="shared" si="397"/>
        <v/>
      </c>
      <c r="AW1427" s="50" t="str">
        <f t="shared" si="398"/>
        <v/>
      </c>
      <c r="AX1427" s="50" t="str">
        <f t="shared" ca="1" si="399"/>
        <v>Not Completed</v>
      </c>
      <c r="AY1427" s="50" t="str">
        <f t="shared" ca="1" si="400"/>
        <v>Not Completed</v>
      </c>
      <c r="AZ1427" s="50" t="str">
        <f t="shared" ca="1" si="401"/>
        <v>Not Completed</v>
      </c>
      <c r="BA1427" s="48">
        <f t="shared" si="402"/>
        <v>0</v>
      </c>
      <c r="BB1427" s="45" t="str">
        <f t="shared" si="403"/>
        <v/>
      </c>
      <c r="BC1427" s="50" t="str">
        <f t="shared" si="404"/>
        <v/>
      </c>
      <c r="BD1427" s="48">
        <f t="shared" si="405"/>
        <v>0</v>
      </c>
      <c r="BE1427" s="50" t="str">
        <f t="shared" si="406"/>
        <v>Not Started</v>
      </c>
      <c r="BF1427" s="51">
        <f t="shared" si="407"/>
        <v>1</v>
      </c>
      <c r="BG1427" s="51">
        <f t="shared" si="408"/>
        <v>0</v>
      </c>
      <c r="BH1427" s="50" t="str">
        <f t="shared" si="409"/>
        <v/>
      </c>
      <c r="BI1427" s="50" t="str">
        <f t="shared" si="410"/>
        <v/>
      </c>
      <c r="BJ1427" s="50" t="str">
        <f t="shared" si="411"/>
        <v/>
      </c>
      <c r="BK1427" s="50" t="str">
        <f t="shared" si="412"/>
        <v xml:space="preserve">Not Started |  | </v>
      </c>
      <c r="BL1427" s="49" t="str">
        <f t="shared" ca="1" si="413"/>
        <v/>
      </c>
    </row>
    <row r="1428" spans="1:64" x14ac:dyDescent="0.25">
      <c r="A1428" t="str">
        <f>[1]All_Tasks_Billing!A1428</f>
        <v>LAS16.GDB13-24</v>
      </c>
      <c r="B1428" t="str">
        <f>[1]All_Tasks_Billing!B1428</f>
        <v>GDB</v>
      </c>
      <c r="C1428" t="str">
        <f>[1]All_Tasks_Billing!C1428</f>
        <v>26.5.3</v>
      </c>
      <c r="D1428" t="str">
        <f>[1]All_Tasks_Billing!D1428</f>
        <v>GDB17</v>
      </c>
      <c r="E1428" t="str">
        <f>[1]All_Tasks_Billing!E1428</f>
        <v>Circuit Breakers -Primary</v>
      </c>
      <c r="F1428" t="str">
        <f>IF([1]All_Tasks_Billing!F1428="","",[1]All_Tasks_Billing!F1428)</f>
        <v>GDB LB</v>
      </c>
      <c r="G1428" t="str">
        <f>IF([1]All_Tasks_Billing!G1428="","",[1]All_Tasks_Billing!G1428)</f>
        <v/>
      </c>
      <c r="H1428" s="45" t="str">
        <f>[1]All_Tasks_Billing!H1428</f>
        <v/>
      </c>
      <c r="I1428" t="str">
        <f>IF([1]All_Tasks_Billing!I1428="","",[1]All_Tasks_Billing!I1428)</f>
        <v/>
      </c>
      <c r="J1428" t="str">
        <f>IF([1]All_Tasks_Billing!J1428="","",[1]All_Tasks_Billing!J1428)</f>
        <v/>
      </c>
      <c r="K1428" t="b">
        <f>[1]All_Tasks_Billing!K1428</f>
        <v>0</v>
      </c>
      <c r="L1428" s="45" t="str">
        <f>[1]All_Tasks_Billing!L1428</f>
        <v/>
      </c>
      <c r="M1428" t="str">
        <f>[1]All_Tasks_Billing!M1428</f>
        <v/>
      </c>
      <c r="N1428" s="46">
        <f>IF([1]All_Tasks_Billing!N1428="",0,[1]All_Tasks_Billing!N1428)</f>
        <v>0</v>
      </c>
      <c r="O1428" t="str">
        <f>[1]All_Tasks_Billing!O1428</f>
        <v/>
      </c>
      <c r="P1428" s="47">
        <f>IF([1]All_Tasks_Billing!P1428="",0,[1]All_Tasks_Billing!P1428)</f>
        <v>4</v>
      </c>
      <c r="Q1428" s="47">
        <f>IF([1]All_Tasks_Billing!Q1428="",0,[1]All_Tasks_Billing!Q1428)</f>
        <v>4</v>
      </c>
      <c r="R1428" s="47">
        <f>IF([1]All_Tasks_Billing!R1428="",0,[1]All_Tasks_Billing!R1428)</f>
        <v>4</v>
      </c>
      <c r="S1428" t="str">
        <f>[1]All_Tasks_Billing!S1428</f>
        <v/>
      </c>
      <c r="T1428" t="str">
        <f>[1]All_Tasks_Billing!T1428</f>
        <v>READY</v>
      </c>
      <c r="U1428" t="str">
        <f>[1]All_Tasks_Billing!U1428</f>
        <v/>
      </c>
      <c r="V1428">
        <f>[1]All_Tasks_Billing!V1428</f>
        <v>31</v>
      </c>
      <c r="W1428" s="48">
        <f>[1]All_Tasks_Billing!W1428</f>
        <v>150</v>
      </c>
      <c r="X1428">
        <f>[1]All_Tasks_Billing!X1428</f>
        <v>36388.44000000001</v>
      </c>
      <c r="Y1428">
        <f>[1]All_Tasks_Billing!Y1428</f>
        <v>1</v>
      </c>
      <c r="Z1428" s="49">
        <f>[1]All_Tasks_Billing!Z1428</f>
        <v>0</v>
      </c>
      <c r="AA1428" s="45" t="str">
        <f>[1]All_Tasks_Billing!AA1428</f>
        <v/>
      </c>
      <c r="AB1428" t="str">
        <f>[1]All_Tasks_Billing!AB1428</f>
        <v/>
      </c>
      <c r="AC1428" s="48">
        <f>[1]All_Tasks_Billing!AC1428</f>
        <v>0</v>
      </c>
      <c r="AD1428" s="48">
        <f>[1]All_Tasks_Billing!AD1428</f>
        <v>0</v>
      </c>
      <c r="AE1428" s="48">
        <f>[1]All_Tasks_Billing!AE1428</f>
        <v>0</v>
      </c>
      <c r="AF1428" s="48">
        <f>[1]All_Tasks_Billing!AF1428</f>
        <v>0</v>
      </c>
      <c r="AG1428" s="48">
        <f>[1]All_Tasks_Billing!AG1428</f>
        <v>0</v>
      </c>
      <c r="AH1428" s="48">
        <f>[1]All_Tasks_Billing!AH1428</f>
        <v>8.4000000000000005E-2</v>
      </c>
      <c r="AI1428" s="48">
        <f>[1]All_Tasks_Billing!AI1428</f>
        <v>0</v>
      </c>
      <c r="AJ1428" s="48">
        <f>[1]All_Tasks_Billing!AJ1428</f>
        <v>0</v>
      </c>
      <c r="AK1428" s="48">
        <f>[1]All_Tasks_Billing!AK1428</f>
        <v>0</v>
      </c>
      <c r="AL1428" s="48">
        <f>[1]All_Tasks_Billing!AL1428</f>
        <v>0</v>
      </c>
      <c r="AM1428" s="48">
        <f>[1]All_Tasks_Billing!AM1428</f>
        <v>0</v>
      </c>
      <c r="AN1428" s="48">
        <f>[1]All_Tasks_Billing!AN1428</f>
        <v>0</v>
      </c>
      <c r="AO1428" s="48">
        <f>[1]All_Tasks_Billing!AO1428</f>
        <v>0</v>
      </c>
      <c r="AP1428" s="48">
        <f>[1]All_Tasks_Billing!AP1428</f>
        <v>8.4000000000000005E-2</v>
      </c>
      <c r="AQ1428" s="48">
        <f>[1]All_Tasks_Billing!AQ1428</f>
        <v>0</v>
      </c>
      <c r="AR1428" s="48">
        <f>[1]All_Tasks_Billing!AR1428</f>
        <v>0</v>
      </c>
      <c r="AS1428" s="48">
        <f>[1]All_Tasks_Billing!AS1428</f>
        <v>0</v>
      </c>
      <c r="AT1428" s="48">
        <f>[1]All_Tasks_Billing!AT1428</f>
        <v>0</v>
      </c>
      <c r="AU1428" s="50" t="str">
        <f t="shared" si="396"/>
        <v/>
      </c>
      <c r="AV1428" s="50" t="str">
        <f t="shared" si="397"/>
        <v/>
      </c>
      <c r="AW1428" s="50" t="str">
        <f t="shared" si="398"/>
        <v/>
      </c>
      <c r="AX1428" s="50" t="str">
        <f t="shared" ca="1" si="399"/>
        <v>Not Completed</v>
      </c>
      <c r="AY1428" s="50" t="str">
        <f t="shared" ca="1" si="400"/>
        <v>Not Completed</v>
      </c>
      <c r="AZ1428" s="50" t="str">
        <f t="shared" ca="1" si="401"/>
        <v>Not Completed</v>
      </c>
      <c r="BA1428" s="48">
        <f t="shared" si="402"/>
        <v>0</v>
      </c>
      <c r="BB1428" s="45" t="str">
        <f t="shared" si="403"/>
        <v/>
      </c>
      <c r="BC1428" s="50" t="str">
        <f t="shared" si="404"/>
        <v/>
      </c>
      <c r="BD1428" s="48">
        <f t="shared" si="405"/>
        <v>0</v>
      </c>
      <c r="BE1428" s="50" t="str">
        <f t="shared" si="406"/>
        <v>Not Started</v>
      </c>
      <c r="BF1428" s="51">
        <f t="shared" si="407"/>
        <v>1</v>
      </c>
      <c r="BG1428" s="51">
        <f t="shared" si="408"/>
        <v>0</v>
      </c>
      <c r="BH1428" s="50" t="str">
        <f t="shared" si="409"/>
        <v/>
      </c>
      <c r="BI1428" s="50" t="str">
        <f t="shared" si="410"/>
        <v/>
      </c>
      <c r="BJ1428" s="50" t="str">
        <f t="shared" si="411"/>
        <v/>
      </c>
      <c r="BK1428" s="50" t="str">
        <f t="shared" si="412"/>
        <v xml:space="preserve">Not Started |  | </v>
      </c>
      <c r="BL1428" s="49" t="str">
        <f t="shared" ca="1" si="413"/>
        <v/>
      </c>
    </row>
    <row r="1429" spans="1:64" x14ac:dyDescent="0.25">
      <c r="A1429" t="str">
        <f>[1]All_Tasks_Billing!A1429</f>
        <v>LAS16.GDB13-24</v>
      </c>
      <c r="B1429" t="str">
        <f>[1]All_Tasks_Billing!B1429</f>
        <v>GDB</v>
      </c>
      <c r="C1429" t="str">
        <f>[1]All_Tasks_Billing!C1429</f>
        <v>26.5.4</v>
      </c>
      <c r="D1429" t="str">
        <f>[1]All_Tasks_Billing!D1429</f>
        <v>GDB17</v>
      </c>
      <c r="E1429" t="str">
        <f>[1]All_Tasks_Billing!E1429</f>
        <v>XFMR - Dry-Type, Small</v>
      </c>
      <c r="F1429" t="str">
        <f>IF([1]All_Tasks_Billing!F1429="","",[1]All_Tasks_Billing!F1429)</f>
        <v/>
      </c>
      <c r="G1429" t="str">
        <f>IF([1]All_Tasks_Billing!G1429="","",[1]All_Tasks_Billing!G1429)</f>
        <v/>
      </c>
      <c r="H1429" s="45" t="str">
        <f>[1]All_Tasks_Billing!H1429</f>
        <v/>
      </c>
      <c r="I1429" t="str">
        <f>IF([1]All_Tasks_Billing!I1429="","",[1]All_Tasks_Billing!I1429)</f>
        <v/>
      </c>
      <c r="J1429" t="str">
        <f>IF([1]All_Tasks_Billing!J1429="","",[1]All_Tasks_Billing!J1429)</f>
        <v/>
      </c>
      <c r="K1429" t="b">
        <f>[1]All_Tasks_Billing!K1429</f>
        <v>0</v>
      </c>
      <c r="L1429" s="45">
        <f>[1]All_Tasks_Billing!L1429</f>
        <v>45965</v>
      </c>
      <c r="M1429" t="str">
        <f>[1]All_Tasks_Billing!M1429</f>
        <v/>
      </c>
      <c r="N1429" s="46">
        <f>IF([1]All_Tasks_Billing!N1429="",0,[1]All_Tasks_Billing!N1429)</f>
        <v>1</v>
      </c>
      <c r="O1429" t="str">
        <f>[1]All_Tasks_Billing!O1429</f>
        <v/>
      </c>
      <c r="P1429" s="47">
        <f>IF([1]All_Tasks_Billing!P1429="",0,[1]All_Tasks_Billing!P1429)</f>
        <v>2</v>
      </c>
      <c r="Q1429" s="47">
        <f>IF([1]All_Tasks_Billing!Q1429="",0,[1]All_Tasks_Billing!Q1429)</f>
        <v>0</v>
      </c>
      <c r="R1429" s="47">
        <f>IF([1]All_Tasks_Billing!R1429="",0,[1]All_Tasks_Billing!R1429)</f>
        <v>2</v>
      </c>
      <c r="S1429" t="str">
        <f>[1]All_Tasks_Billing!S1429</f>
        <v>COMPLETED</v>
      </c>
      <c r="T1429" t="str">
        <f>[1]All_Tasks_Billing!T1429</f>
        <v>READY</v>
      </c>
      <c r="U1429" t="str">
        <f>[1]All_Tasks_Billing!U1429</f>
        <v/>
      </c>
      <c r="V1429">
        <f>[1]All_Tasks_Billing!V1429</f>
        <v>31</v>
      </c>
      <c r="W1429" s="48">
        <f>[1]All_Tasks_Billing!W1429</f>
        <v>150</v>
      </c>
      <c r="X1429">
        <f>[1]All_Tasks_Billing!X1429</f>
        <v>36388.44000000001</v>
      </c>
      <c r="Y1429">
        <f>[1]All_Tasks_Billing!Y1429</f>
        <v>1</v>
      </c>
      <c r="Z1429" s="49">
        <f>[1]All_Tasks_Billing!Z1429</f>
        <v>1</v>
      </c>
      <c r="AA1429" s="45">
        <f>[1]All_Tasks_Billing!AA1429</f>
        <v>45970</v>
      </c>
      <c r="AB1429" t="str">
        <f>[1]All_Tasks_Billing!AB1429</f>
        <v>Nov-2025</v>
      </c>
      <c r="AC1429" s="48">
        <f>[1]All_Tasks_Billing!AC1429</f>
        <v>300</v>
      </c>
      <c r="AD1429" s="48">
        <f>[1]All_Tasks_Billing!AD1429</f>
        <v>0</v>
      </c>
      <c r="AE1429" s="48">
        <f>[1]All_Tasks_Billing!AE1429</f>
        <v>0</v>
      </c>
      <c r="AF1429" s="48">
        <f>[1]All_Tasks_Billing!AF1429</f>
        <v>0</v>
      </c>
      <c r="AG1429" s="48">
        <f>[1]All_Tasks_Billing!AG1429</f>
        <v>0</v>
      </c>
      <c r="AH1429" s="48">
        <f>[1]All_Tasks_Billing!AH1429</f>
        <v>4.2000000000000003E-2</v>
      </c>
      <c r="AI1429" s="48">
        <f>[1]All_Tasks_Billing!AI1429</f>
        <v>6.3000000000000007</v>
      </c>
      <c r="AJ1429" s="48">
        <f>[1]All_Tasks_Billing!AJ1429</f>
        <v>0</v>
      </c>
      <c r="AK1429" s="48">
        <f>[1]All_Tasks_Billing!AK1429</f>
        <v>0</v>
      </c>
      <c r="AL1429" s="48">
        <f>[1]All_Tasks_Billing!AL1429</f>
        <v>0</v>
      </c>
      <c r="AM1429" s="48">
        <f>[1]All_Tasks_Billing!AM1429</f>
        <v>0</v>
      </c>
      <c r="AN1429" s="48">
        <f>[1]All_Tasks_Billing!AN1429</f>
        <v>0</v>
      </c>
      <c r="AO1429" s="48">
        <f>[1]All_Tasks_Billing!AO1429</f>
        <v>0</v>
      </c>
      <c r="AP1429" s="48">
        <f>[1]All_Tasks_Billing!AP1429</f>
        <v>4.2000000000000003E-2</v>
      </c>
      <c r="AQ1429" s="48">
        <f>[1]All_Tasks_Billing!AQ1429</f>
        <v>6.3000000000000007</v>
      </c>
      <c r="AR1429" s="48">
        <f>[1]All_Tasks_Billing!AR1429</f>
        <v>0</v>
      </c>
      <c r="AS1429" s="48">
        <f>[1]All_Tasks_Billing!AS1429</f>
        <v>306.3</v>
      </c>
      <c r="AT1429" s="48">
        <f>[1]All_Tasks_Billing!AT1429</f>
        <v>306.3</v>
      </c>
      <c r="AU1429" s="50" t="str">
        <f t="shared" si="396"/>
        <v>Nov-2025</v>
      </c>
      <c r="AV1429" s="50" t="str">
        <f t="shared" si="397"/>
        <v>Q4-2025</v>
      </c>
      <c r="AW1429" s="50">
        <f t="shared" si="398"/>
        <v>2025</v>
      </c>
      <c r="AX1429" s="50" t="str">
        <f t="shared" ca="1" si="399"/>
        <v>Last Week</v>
      </c>
      <c r="AY1429" s="50" t="str">
        <f t="shared" ca="1" si="400"/>
        <v>This Month</v>
      </c>
      <c r="AZ1429" s="50" t="str">
        <f t="shared" ca="1" si="401"/>
        <v>This Quarter</v>
      </c>
      <c r="BA1429" s="48">
        <f t="shared" si="402"/>
        <v>306.3</v>
      </c>
      <c r="BB1429" s="45">
        <f t="shared" si="403"/>
        <v>45970</v>
      </c>
      <c r="BC1429" s="50" t="str">
        <f t="shared" si="404"/>
        <v>Nov-2025</v>
      </c>
      <c r="BD1429" s="48">
        <f t="shared" si="405"/>
        <v>153.15</v>
      </c>
      <c r="BE1429" s="50" t="str">
        <f t="shared" si="406"/>
        <v>Completed</v>
      </c>
      <c r="BF1429" s="51">
        <f t="shared" si="407"/>
        <v>1</v>
      </c>
      <c r="BG1429" s="51">
        <f t="shared" si="408"/>
        <v>1</v>
      </c>
      <c r="BH1429" s="50" t="str">
        <f t="shared" si="409"/>
        <v xml:space="preserve">COMPLETED - </v>
      </c>
      <c r="BI1429" s="50" t="str">
        <f t="shared" si="410"/>
        <v>COMPLETED - READY</v>
      </c>
      <c r="BJ1429" s="50" t="str">
        <f t="shared" si="411"/>
        <v/>
      </c>
      <c r="BK1429" s="50" t="str">
        <f t="shared" si="412"/>
        <v xml:space="preserve">Completed | COMPLETED | </v>
      </c>
      <c r="BL1429" s="49">
        <f t="shared" ca="1" si="413"/>
        <v>12</v>
      </c>
    </row>
    <row r="1430" spans="1:64" x14ac:dyDescent="0.25">
      <c r="A1430" t="str">
        <f>[1]All_Tasks_Billing!A1430</f>
        <v>LAS16.GDB13-24</v>
      </c>
      <c r="B1430" t="str">
        <f>[1]All_Tasks_Billing!B1430</f>
        <v>GDB</v>
      </c>
      <c r="C1430" t="str">
        <f>[1]All_Tasks_Billing!C1430</f>
        <v>26.5.5</v>
      </c>
      <c r="D1430" t="str">
        <f>[1]All_Tasks_Billing!D1430</f>
        <v>GDB17</v>
      </c>
      <c r="E1430" t="str">
        <f>[1]All_Tasks_Billing!E1430</f>
        <v>Panelboards</v>
      </c>
      <c r="F1430" t="str">
        <f>IF([1]All_Tasks_Billing!F1430="","",[1]All_Tasks_Billing!F1430)</f>
        <v/>
      </c>
      <c r="G1430" t="str">
        <f>IF([1]All_Tasks_Billing!G1430="","",[1]All_Tasks_Billing!G1430)</f>
        <v/>
      </c>
      <c r="H1430" s="45" t="str">
        <f>[1]All_Tasks_Billing!H1430</f>
        <v/>
      </c>
      <c r="I1430" t="str">
        <f>IF([1]All_Tasks_Billing!I1430="","",[1]All_Tasks_Billing!I1430)</f>
        <v/>
      </c>
      <c r="J1430" t="str">
        <f>IF([1]All_Tasks_Billing!J1430="","",[1]All_Tasks_Billing!J1430)</f>
        <v/>
      </c>
      <c r="K1430" t="b">
        <f>[1]All_Tasks_Billing!K1430</f>
        <v>0</v>
      </c>
      <c r="L1430" s="45">
        <f>[1]All_Tasks_Billing!L1430</f>
        <v>45965</v>
      </c>
      <c r="M1430" t="str">
        <f>[1]All_Tasks_Billing!M1430</f>
        <v/>
      </c>
      <c r="N1430" s="46">
        <f>IF([1]All_Tasks_Billing!N1430="",0,[1]All_Tasks_Billing!N1430)</f>
        <v>1</v>
      </c>
      <c r="O1430" t="str">
        <f>[1]All_Tasks_Billing!O1430</f>
        <v/>
      </c>
      <c r="P1430" s="47">
        <f>IF([1]All_Tasks_Billing!P1430="",0,[1]All_Tasks_Billing!P1430)</f>
        <v>0.5</v>
      </c>
      <c r="Q1430" s="47">
        <f>IF([1]All_Tasks_Billing!Q1430="",0,[1]All_Tasks_Billing!Q1430)</f>
        <v>0</v>
      </c>
      <c r="R1430" s="47">
        <f>IF([1]All_Tasks_Billing!R1430="",0,[1]All_Tasks_Billing!R1430)</f>
        <v>0.5</v>
      </c>
      <c r="S1430" t="str">
        <f>[1]All_Tasks_Billing!S1430</f>
        <v>COMPLETED</v>
      </c>
      <c r="T1430" t="str">
        <f>[1]All_Tasks_Billing!T1430</f>
        <v>READY</v>
      </c>
      <c r="U1430" t="str">
        <f>[1]All_Tasks_Billing!U1430</f>
        <v/>
      </c>
      <c r="V1430">
        <f>[1]All_Tasks_Billing!V1430</f>
        <v>31</v>
      </c>
      <c r="W1430" s="48">
        <f>[1]All_Tasks_Billing!W1430</f>
        <v>150</v>
      </c>
      <c r="X1430">
        <f>[1]All_Tasks_Billing!X1430</f>
        <v>36388.44000000001</v>
      </c>
      <c r="Y1430">
        <f>[1]All_Tasks_Billing!Y1430</f>
        <v>1</v>
      </c>
      <c r="Z1430" s="49">
        <f>[1]All_Tasks_Billing!Z1430</f>
        <v>1</v>
      </c>
      <c r="AA1430" s="45">
        <f>[1]All_Tasks_Billing!AA1430</f>
        <v>45970</v>
      </c>
      <c r="AB1430" t="str">
        <f>[1]All_Tasks_Billing!AB1430</f>
        <v>Nov-2025</v>
      </c>
      <c r="AC1430" s="48">
        <f>[1]All_Tasks_Billing!AC1430</f>
        <v>75</v>
      </c>
      <c r="AD1430" s="48">
        <f>[1]All_Tasks_Billing!AD1430</f>
        <v>0</v>
      </c>
      <c r="AE1430" s="48">
        <f>[1]All_Tasks_Billing!AE1430</f>
        <v>0</v>
      </c>
      <c r="AF1430" s="48">
        <f>[1]All_Tasks_Billing!AF1430</f>
        <v>0</v>
      </c>
      <c r="AG1430" s="48">
        <f>[1]All_Tasks_Billing!AG1430</f>
        <v>0</v>
      </c>
      <c r="AH1430" s="48">
        <f>[1]All_Tasks_Billing!AH1430</f>
        <v>1.0500000000000001E-2</v>
      </c>
      <c r="AI1430" s="48">
        <f>[1]All_Tasks_Billing!AI1430</f>
        <v>1.5750000000000002</v>
      </c>
      <c r="AJ1430" s="48">
        <f>[1]All_Tasks_Billing!AJ1430</f>
        <v>0</v>
      </c>
      <c r="AK1430" s="48">
        <f>[1]All_Tasks_Billing!AK1430</f>
        <v>0</v>
      </c>
      <c r="AL1430" s="48">
        <f>[1]All_Tasks_Billing!AL1430</f>
        <v>0</v>
      </c>
      <c r="AM1430" s="48">
        <f>[1]All_Tasks_Billing!AM1430</f>
        <v>0</v>
      </c>
      <c r="AN1430" s="48">
        <f>[1]All_Tasks_Billing!AN1430</f>
        <v>0</v>
      </c>
      <c r="AO1430" s="48">
        <f>[1]All_Tasks_Billing!AO1430</f>
        <v>0</v>
      </c>
      <c r="AP1430" s="48">
        <f>[1]All_Tasks_Billing!AP1430</f>
        <v>1.0500000000000001E-2</v>
      </c>
      <c r="AQ1430" s="48">
        <f>[1]All_Tasks_Billing!AQ1430</f>
        <v>1.5750000000000002</v>
      </c>
      <c r="AR1430" s="48">
        <f>[1]All_Tasks_Billing!AR1430</f>
        <v>0</v>
      </c>
      <c r="AS1430" s="48">
        <f>[1]All_Tasks_Billing!AS1430</f>
        <v>76.575000000000003</v>
      </c>
      <c r="AT1430" s="48">
        <f>[1]All_Tasks_Billing!AT1430</f>
        <v>76.575000000000003</v>
      </c>
      <c r="AU1430" s="50" t="str">
        <f t="shared" si="396"/>
        <v>Nov-2025</v>
      </c>
      <c r="AV1430" s="50" t="str">
        <f t="shared" si="397"/>
        <v>Q4-2025</v>
      </c>
      <c r="AW1430" s="50">
        <f t="shared" si="398"/>
        <v>2025</v>
      </c>
      <c r="AX1430" s="50" t="str">
        <f t="shared" ca="1" si="399"/>
        <v>Last Week</v>
      </c>
      <c r="AY1430" s="50" t="str">
        <f t="shared" ca="1" si="400"/>
        <v>This Month</v>
      </c>
      <c r="AZ1430" s="50" t="str">
        <f t="shared" ca="1" si="401"/>
        <v>This Quarter</v>
      </c>
      <c r="BA1430" s="48">
        <f t="shared" si="402"/>
        <v>76.575000000000003</v>
      </c>
      <c r="BB1430" s="45">
        <f t="shared" si="403"/>
        <v>45970</v>
      </c>
      <c r="BC1430" s="50" t="str">
        <f t="shared" si="404"/>
        <v>Nov-2025</v>
      </c>
      <c r="BD1430" s="48">
        <f t="shared" si="405"/>
        <v>153.15</v>
      </c>
      <c r="BE1430" s="50" t="str">
        <f t="shared" si="406"/>
        <v>Completed</v>
      </c>
      <c r="BF1430" s="51">
        <f t="shared" si="407"/>
        <v>1</v>
      </c>
      <c r="BG1430" s="51">
        <f t="shared" si="408"/>
        <v>1</v>
      </c>
      <c r="BH1430" s="50" t="str">
        <f t="shared" si="409"/>
        <v xml:space="preserve">COMPLETED - </v>
      </c>
      <c r="BI1430" s="50" t="str">
        <f t="shared" si="410"/>
        <v>COMPLETED - READY</v>
      </c>
      <c r="BJ1430" s="50" t="str">
        <f t="shared" si="411"/>
        <v/>
      </c>
      <c r="BK1430" s="50" t="str">
        <f t="shared" si="412"/>
        <v xml:space="preserve">Completed | COMPLETED | </v>
      </c>
      <c r="BL1430" s="49">
        <f t="shared" ca="1" si="413"/>
        <v>12</v>
      </c>
    </row>
    <row r="1431" spans="1:64" x14ac:dyDescent="0.25">
      <c r="A1431" t="str">
        <f>[1]All_Tasks_Billing!A1431</f>
        <v>LAS16.GDB13-24</v>
      </c>
      <c r="B1431" t="str">
        <f>[1]All_Tasks_Billing!B1431</f>
        <v>GDB</v>
      </c>
      <c r="C1431" t="str">
        <f>[1]All_Tasks_Billing!C1431</f>
        <v>26.5.6</v>
      </c>
      <c r="D1431" t="str">
        <f>[1]All_Tasks_Billing!D1431</f>
        <v>GDB17</v>
      </c>
      <c r="E1431" t="str">
        <f>[1]All_Tasks_Billing!E1431</f>
        <v>LV Cables</v>
      </c>
      <c r="F1431" t="str">
        <f>IF([1]All_Tasks_Billing!F1431="","",[1]All_Tasks_Billing!F1431)</f>
        <v/>
      </c>
      <c r="G1431" t="str">
        <f>IF([1]All_Tasks_Billing!G1431="","",[1]All_Tasks_Billing!G1431)</f>
        <v/>
      </c>
      <c r="H1431" s="45" t="str">
        <f>[1]All_Tasks_Billing!H1431</f>
        <v/>
      </c>
      <c r="I1431" t="str">
        <f>IF([1]All_Tasks_Billing!I1431="","",[1]All_Tasks_Billing!I1431)</f>
        <v/>
      </c>
      <c r="J1431" t="str">
        <f>IF([1]All_Tasks_Billing!J1431="","",[1]All_Tasks_Billing!J1431)</f>
        <v/>
      </c>
      <c r="K1431" t="b">
        <f>[1]All_Tasks_Billing!K1431</f>
        <v>0</v>
      </c>
      <c r="L1431" s="45" t="str">
        <f>[1]All_Tasks_Billing!L1431</f>
        <v/>
      </c>
      <c r="M1431" t="str">
        <f>[1]All_Tasks_Billing!M1431</f>
        <v/>
      </c>
      <c r="N1431" s="46">
        <f>IF([1]All_Tasks_Billing!N1431="",0,[1]All_Tasks_Billing!N1431)</f>
        <v>0</v>
      </c>
      <c r="O1431" t="str">
        <f>[1]All_Tasks_Billing!O1431</f>
        <v/>
      </c>
      <c r="P1431" s="47">
        <f>IF([1]All_Tasks_Billing!P1431="",0,[1]All_Tasks_Billing!P1431)</f>
        <v>0.3</v>
      </c>
      <c r="Q1431" s="47">
        <f>IF([1]All_Tasks_Billing!Q1431="",0,[1]All_Tasks_Billing!Q1431)</f>
        <v>0.3</v>
      </c>
      <c r="R1431" s="47">
        <f>IF([1]All_Tasks_Billing!R1431="",0,[1]All_Tasks_Billing!R1431)</f>
        <v>0.3</v>
      </c>
      <c r="S1431" t="str">
        <f>[1]All_Tasks_Billing!S1431</f>
        <v/>
      </c>
      <c r="T1431" t="str">
        <f>[1]All_Tasks_Billing!T1431</f>
        <v>NOT AVAILABLE</v>
      </c>
      <c r="U1431" t="str">
        <f>[1]All_Tasks_Billing!U1431</f>
        <v/>
      </c>
      <c r="V1431">
        <f>[1]All_Tasks_Billing!V1431</f>
        <v>31</v>
      </c>
      <c r="W1431" s="48">
        <f>[1]All_Tasks_Billing!W1431</f>
        <v>150</v>
      </c>
      <c r="X1431">
        <f>[1]All_Tasks_Billing!X1431</f>
        <v>36388.44000000001</v>
      </c>
      <c r="Y1431">
        <f>[1]All_Tasks_Billing!Y1431</f>
        <v>1</v>
      </c>
      <c r="Z1431" s="49">
        <f>[1]All_Tasks_Billing!Z1431</f>
        <v>0</v>
      </c>
      <c r="AA1431" s="45" t="str">
        <f>[1]All_Tasks_Billing!AA1431</f>
        <v/>
      </c>
      <c r="AB1431" t="str">
        <f>[1]All_Tasks_Billing!AB1431</f>
        <v/>
      </c>
      <c r="AC1431" s="48">
        <f>[1]All_Tasks_Billing!AC1431</f>
        <v>0</v>
      </c>
      <c r="AD1431" s="48">
        <f>[1]All_Tasks_Billing!AD1431</f>
        <v>0</v>
      </c>
      <c r="AE1431" s="48">
        <f>[1]All_Tasks_Billing!AE1431</f>
        <v>0</v>
      </c>
      <c r="AF1431" s="48">
        <f>[1]All_Tasks_Billing!AF1431</f>
        <v>0</v>
      </c>
      <c r="AG1431" s="48">
        <f>[1]All_Tasks_Billing!AG1431</f>
        <v>0</v>
      </c>
      <c r="AH1431" s="48">
        <f>[1]All_Tasks_Billing!AH1431</f>
        <v>6.3E-3</v>
      </c>
      <c r="AI1431" s="48">
        <f>[1]All_Tasks_Billing!AI1431</f>
        <v>0</v>
      </c>
      <c r="AJ1431" s="48">
        <f>[1]All_Tasks_Billing!AJ1431</f>
        <v>0</v>
      </c>
      <c r="AK1431" s="48">
        <f>[1]All_Tasks_Billing!AK1431</f>
        <v>0</v>
      </c>
      <c r="AL1431" s="48">
        <f>[1]All_Tasks_Billing!AL1431</f>
        <v>0</v>
      </c>
      <c r="AM1431" s="48">
        <f>[1]All_Tasks_Billing!AM1431</f>
        <v>0</v>
      </c>
      <c r="AN1431" s="48">
        <f>[1]All_Tasks_Billing!AN1431</f>
        <v>0</v>
      </c>
      <c r="AO1431" s="48">
        <f>[1]All_Tasks_Billing!AO1431</f>
        <v>0</v>
      </c>
      <c r="AP1431" s="48">
        <f>[1]All_Tasks_Billing!AP1431</f>
        <v>6.3E-3</v>
      </c>
      <c r="AQ1431" s="48">
        <f>[1]All_Tasks_Billing!AQ1431</f>
        <v>0</v>
      </c>
      <c r="AR1431" s="48">
        <f>[1]All_Tasks_Billing!AR1431</f>
        <v>0</v>
      </c>
      <c r="AS1431" s="48">
        <f>[1]All_Tasks_Billing!AS1431</f>
        <v>0</v>
      </c>
      <c r="AT1431" s="48">
        <f>[1]All_Tasks_Billing!AT1431</f>
        <v>0</v>
      </c>
      <c r="AU1431" s="50" t="str">
        <f t="shared" si="396"/>
        <v/>
      </c>
      <c r="AV1431" s="50" t="str">
        <f t="shared" si="397"/>
        <v/>
      </c>
      <c r="AW1431" s="50" t="str">
        <f t="shared" si="398"/>
        <v/>
      </c>
      <c r="AX1431" s="50" t="str">
        <f t="shared" ca="1" si="399"/>
        <v>Not Completed</v>
      </c>
      <c r="AY1431" s="50" t="str">
        <f t="shared" ca="1" si="400"/>
        <v>Not Completed</v>
      </c>
      <c r="AZ1431" s="50" t="str">
        <f t="shared" ca="1" si="401"/>
        <v>Not Completed</v>
      </c>
      <c r="BA1431" s="48">
        <f t="shared" si="402"/>
        <v>0</v>
      </c>
      <c r="BB1431" s="45" t="str">
        <f t="shared" si="403"/>
        <v/>
      </c>
      <c r="BC1431" s="50" t="str">
        <f t="shared" si="404"/>
        <v/>
      </c>
      <c r="BD1431" s="48">
        <f t="shared" si="405"/>
        <v>0</v>
      </c>
      <c r="BE1431" s="50" t="str">
        <f t="shared" si="406"/>
        <v>Not Started</v>
      </c>
      <c r="BF1431" s="51">
        <f t="shared" si="407"/>
        <v>1</v>
      </c>
      <c r="BG1431" s="51">
        <f t="shared" si="408"/>
        <v>0</v>
      </c>
      <c r="BH1431" s="50" t="str">
        <f t="shared" si="409"/>
        <v/>
      </c>
      <c r="BI1431" s="50" t="str">
        <f t="shared" si="410"/>
        <v/>
      </c>
      <c r="BJ1431" s="50" t="str">
        <f t="shared" si="411"/>
        <v/>
      </c>
      <c r="BK1431" s="50" t="str">
        <f t="shared" si="412"/>
        <v xml:space="preserve">Not Started |  | </v>
      </c>
      <c r="BL1431" s="49" t="str">
        <f t="shared" ca="1" si="413"/>
        <v/>
      </c>
    </row>
    <row r="1432" spans="1:64" x14ac:dyDescent="0.25">
      <c r="A1432" t="str">
        <f>[1]All_Tasks_Billing!A1432</f>
        <v>LAS16.GDB13-24</v>
      </c>
      <c r="B1432" t="str">
        <f>[1]All_Tasks_Billing!B1432</f>
        <v>GDB</v>
      </c>
      <c r="C1432" t="str">
        <f>[1]All_Tasks_Billing!C1432</f>
        <v>26.5.7</v>
      </c>
      <c r="D1432" t="str">
        <f>[1]All_Tasks_Billing!D1432</f>
        <v>GDB17</v>
      </c>
      <c r="E1432" t="str">
        <f>[1]All_Tasks_Billing!E1432</f>
        <v>GROUND RESISTANCE</v>
      </c>
      <c r="F1432" t="str">
        <f>IF([1]All_Tasks_Billing!F1432="","",[1]All_Tasks_Billing!F1432)</f>
        <v/>
      </c>
      <c r="G1432" t="str">
        <f>IF([1]All_Tasks_Billing!G1432="","",[1]All_Tasks_Billing!G1432)</f>
        <v/>
      </c>
      <c r="H1432" s="45" t="str">
        <f>[1]All_Tasks_Billing!H1432</f>
        <v/>
      </c>
      <c r="I1432" t="str">
        <f>IF([1]All_Tasks_Billing!I1432="","",[1]All_Tasks_Billing!I1432)</f>
        <v/>
      </c>
      <c r="J1432" t="str">
        <f>IF([1]All_Tasks_Billing!J1432="","",[1]All_Tasks_Billing!J1432)</f>
        <v/>
      </c>
      <c r="K1432" t="b">
        <f>[1]All_Tasks_Billing!K1432</f>
        <v>0</v>
      </c>
      <c r="L1432" s="45" t="str">
        <f>[1]All_Tasks_Billing!L1432</f>
        <v/>
      </c>
      <c r="M1432" t="str">
        <f>[1]All_Tasks_Billing!M1432</f>
        <v/>
      </c>
      <c r="N1432" s="46">
        <f>IF([1]All_Tasks_Billing!N1432="",0,[1]All_Tasks_Billing!N1432)</f>
        <v>0</v>
      </c>
      <c r="O1432" t="str">
        <f>[1]All_Tasks_Billing!O1432</f>
        <v/>
      </c>
      <c r="P1432" s="47">
        <f>IF([1]All_Tasks_Billing!P1432="",0,[1]All_Tasks_Billing!P1432)</f>
        <v>4</v>
      </c>
      <c r="Q1432" s="47">
        <f>IF([1]All_Tasks_Billing!Q1432="",0,[1]All_Tasks_Billing!Q1432)</f>
        <v>4</v>
      </c>
      <c r="R1432" s="47">
        <f>IF([1]All_Tasks_Billing!R1432="",0,[1]All_Tasks_Billing!R1432)</f>
        <v>4</v>
      </c>
      <c r="S1432" t="str">
        <f>[1]All_Tasks_Billing!S1432</f>
        <v/>
      </c>
      <c r="T1432" t="str">
        <f>[1]All_Tasks_Billing!T1432</f>
        <v>NOT AVAILABLE</v>
      </c>
      <c r="U1432" t="str">
        <f>[1]All_Tasks_Billing!U1432</f>
        <v/>
      </c>
      <c r="V1432">
        <f>[1]All_Tasks_Billing!V1432</f>
        <v>31</v>
      </c>
      <c r="W1432" s="48">
        <f>[1]All_Tasks_Billing!W1432</f>
        <v>150</v>
      </c>
      <c r="X1432">
        <f>[1]All_Tasks_Billing!X1432</f>
        <v>36388.44000000001</v>
      </c>
      <c r="Y1432">
        <f>[1]All_Tasks_Billing!Y1432</f>
        <v>1</v>
      </c>
      <c r="Z1432" s="49">
        <f>[1]All_Tasks_Billing!Z1432</f>
        <v>0</v>
      </c>
      <c r="AA1432" s="45" t="str">
        <f>[1]All_Tasks_Billing!AA1432</f>
        <v/>
      </c>
      <c r="AB1432" t="str">
        <f>[1]All_Tasks_Billing!AB1432</f>
        <v/>
      </c>
      <c r="AC1432" s="48">
        <f>[1]All_Tasks_Billing!AC1432</f>
        <v>0</v>
      </c>
      <c r="AD1432" s="48">
        <f>[1]All_Tasks_Billing!AD1432</f>
        <v>0</v>
      </c>
      <c r="AE1432" s="48">
        <f>[1]All_Tasks_Billing!AE1432</f>
        <v>0</v>
      </c>
      <c r="AF1432" s="48">
        <f>[1]All_Tasks_Billing!AF1432</f>
        <v>0</v>
      </c>
      <c r="AG1432" s="48">
        <f>[1]All_Tasks_Billing!AG1432</f>
        <v>0</v>
      </c>
      <c r="AH1432" s="48">
        <f>[1]All_Tasks_Billing!AH1432</f>
        <v>8.4000000000000005E-2</v>
      </c>
      <c r="AI1432" s="48">
        <f>[1]All_Tasks_Billing!AI1432</f>
        <v>0</v>
      </c>
      <c r="AJ1432" s="48">
        <f>[1]All_Tasks_Billing!AJ1432</f>
        <v>0</v>
      </c>
      <c r="AK1432" s="48">
        <f>[1]All_Tasks_Billing!AK1432</f>
        <v>0</v>
      </c>
      <c r="AL1432" s="48">
        <f>[1]All_Tasks_Billing!AL1432</f>
        <v>0</v>
      </c>
      <c r="AM1432" s="48">
        <f>[1]All_Tasks_Billing!AM1432</f>
        <v>0</v>
      </c>
      <c r="AN1432" s="48">
        <f>[1]All_Tasks_Billing!AN1432</f>
        <v>0</v>
      </c>
      <c r="AO1432" s="48">
        <f>[1]All_Tasks_Billing!AO1432</f>
        <v>0</v>
      </c>
      <c r="AP1432" s="48">
        <f>[1]All_Tasks_Billing!AP1432</f>
        <v>8.4000000000000005E-2</v>
      </c>
      <c r="AQ1432" s="48">
        <f>[1]All_Tasks_Billing!AQ1432</f>
        <v>0</v>
      </c>
      <c r="AR1432" s="48">
        <f>[1]All_Tasks_Billing!AR1432</f>
        <v>0</v>
      </c>
      <c r="AS1432" s="48">
        <f>[1]All_Tasks_Billing!AS1432</f>
        <v>0</v>
      </c>
      <c r="AT1432" s="48">
        <f>[1]All_Tasks_Billing!AT1432</f>
        <v>0</v>
      </c>
      <c r="AU1432" s="50" t="str">
        <f t="shared" si="396"/>
        <v/>
      </c>
      <c r="AV1432" s="50" t="str">
        <f t="shared" si="397"/>
        <v/>
      </c>
      <c r="AW1432" s="50" t="str">
        <f t="shared" si="398"/>
        <v/>
      </c>
      <c r="AX1432" s="50" t="str">
        <f t="shared" ca="1" si="399"/>
        <v>Not Completed</v>
      </c>
      <c r="AY1432" s="50" t="str">
        <f t="shared" ca="1" si="400"/>
        <v>Not Completed</v>
      </c>
      <c r="AZ1432" s="50" t="str">
        <f t="shared" ca="1" si="401"/>
        <v>Not Completed</v>
      </c>
      <c r="BA1432" s="48">
        <f t="shared" si="402"/>
        <v>0</v>
      </c>
      <c r="BB1432" s="45" t="str">
        <f t="shared" si="403"/>
        <v/>
      </c>
      <c r="BC1432" s="50" t="str">
        <f t="shared" si="404"/>
        <v/>
      </c>
      <c r="BD1432" s="48">
        <f t="shared" si="405"/>
        <v>0</v>
      </c>
      <c r="BE1432" s="50" t="str">
        <f t="shared" si="406"/>
        <v>Not Started</v>
      </c>
      <c r="BF1432" s="51">
        <f t="shared" si="407"/>
        <v>1</v>
      </c>
      <c r="BG1432" s="51">
        <f t="shared" si="408"/>
        <v>0</v>
      </c>
      <c r="BH1432" s="50" t="str">
        <f t="shared" si="409"/>
        <v/>
      </c>
      <c r="BI1432" s="50" t="str">
        <f t="shared" si="410"/>
        <v/>
      </c>
      <c r="BJ1432" s="50" t="str">
        <f t="shared" si="411"/>
        <v/>
      </c>
      <c r="BK1432" s="50" t="str">
        <f t="shared" si="412"/>
        <v xml:space="preserve">Not Started |  | </v>
      </c>
      <c r="BL1432" s="49" t="str">
        <f t="shared" ca="1" si="413"/>
        <v/>
      </c>
    </row>
    <row r="1433" spans="1:64" x14ac:dyDescent="0.25">
      <c r="A1433" t="str">
        <f>[1]All_Tasks_Billing!A1433</f>
        <v>LAS16.GDB13-24</v>
      </c>
      <c r="B1433" t="str">
        <f>[1]All_Tasks_Billing!B1433</f>
        <v>GDB</v>
      </c>
      <c r="C1433" t="str">
        <f>[1]All_Tasks_Billing!C1433</f>
        <v>26.5.8</v>
      </c>
      <c r="D1433" t="str">
        <f>[1]All_Tasks_Billing!D1433</f>
        <v>GDB17</v>
      </c>
      <c r="E1433" t="str">
        <f>[1]All_Tasks_Billing!E1433</f>
        <v>Ground Resistance - 2pt</v>
      </c>
      <c r="F1433" t="str">
        <f>IF([1]All_Tasks_Billing!F1433="","",[1]All_Tasks_Billing!F1433)</f>
        <v/>
      </c>
      <c r="G1433" t="str">
        <f>IF([1]All_Tasks_Billing!G1433="","",[1]All_Tasks_Billing!G1433)</f>
        <v/>
      </c>
      <c r="H1433" s="45" t="str">
        <f>[1]All_Tasks_Billing!H1433</f>
        <v/>
      </c>
      <c r="I1433" t="str">
        <f>IF([1]All_Tasks_Billing!I1433="","",[1]All_Tasks_Billing!I1433)</f>
        <v/>
      </c>
      <c r="J1433" t="str">
        <f>IF([1]All_Tasks_Billing!J1433="","",[1]All_Tasks_Billing!J1433)</f>
        <v/>
      </c>
      <c r="K1433" t="b">
        <f>[1]All_Tasks_Billing!K1433</f>
        <v>0</v>
      </c>
      <c r="L1433" s="45" t="str">
        <f>[1]All_Tasks_Billing!L1433</f>
        <v/>
      </c>
      <c r="M1433" t="str">
        <f>[1]All_Tasks_Billing!M1433</f>
        <v/>
      </c>
      <c r="N1433" s="46">
        <f>IF([1]All_Tasks_Billing!N1433="",0,[1]All_Tasks_Billing!N1433)</f>
        <v>0</v>
      </c>
      <c r="O1433" t="str">
        <f>[1]All_Tasks_Billing!O1433</f>
        <v/>
      </c>
      <c r="P1433" s="47">
        <f>IF([1]All_Tasks_Billing!P1433="",0,[1]All_Tasks_Billing!P1433)</f>
        <v>1</v>
      </c>
      <c r="Q1433" s="47">
        <f>IF([1]All_Tasks_Billing!Q1433="",0,[1]All_Tasks_Billing!Q1433)</f>
        <v>1</v>
      </c>
      <c r="R1433" s="47">
        <f>IF([1]All_Tasks_Billing!R1433="",0,[1]All_Tasks_Billing!R1433)</f>
        <v>1</v>
      </c>
      <c r="S1433" t="str">
        <f>[1]All_Tasks_Billing!S1433</f>
        <v/>
      </c>
      <c r="T1433" t="str">
        <f>[1]All_Tasks_Billing!T1433</f>
        <v>NOT AVAILABLE</v>
      </c>
      <c r="U1433" t="str">
        <f>[1]All_Tasks_Billing!U1433</f>
        <v/>
      </c>
      <c r="V1433">
        <f>[1]All_Tasks_Billing!V1433</f>
        <v>31</v>
      </c>
      <c r="W1433" s="48">
        <f>[1]All_Tasks_Billing!W1433</f>
        <v>150</v>
      </c>
      <c r="X1433">
        <f>[1]All_Tasks_Billing!X1433</f>
        <v>36388.44000000001</v>
      </c>
      <c r="Y1433">
        <f>[1]All_Tasks_Billing!Y1433</f>
        <v>1</v>
      </c>
      <c r="Z1433" s="49">
        <f>[1]All_Tasks_Billing!Z1433</f>
        <v>0</v>
      </c>
      <c r="AA1433" s="45" t="str">
        <f>[1]All_Tasks_Billing!AA1433</f>
        <v/>
      </c>
      <c r="AB1433" t="str">
        <f>[1]All_Tasks_Billing!AB1433</f>
        <v/>
      </c>
      <c r="AC1433" s="48">
        <f>[1]All_Tasks_Billing!AC1433</f>
        <v>0</v>
      </c>
      <c r="AD1433" s="48">
        <f>[1]All_Tasks_Billing!AD1433</f>
        <v>0</v>
      </c>
      <c r="AE1433" s="48">
        <f>[1]All_Tasks_Billing!AE1433</f>
        <v>0</v>
      </c>
      <c r="AF1433" s="48">
        <f>[1]All_Tasks_Billing!AF1433</f>
        <v>0</v>
      </c>
      <c r="AG1433" s="48">
        <f>[1]All_Tasks_Billing!AG1433</f>
        <v>0</v>
      </c>
      <c r="AH1433" s="48">
        <f>[1]All_Tasks_Billing!AH1433</f>
        <v>2.1000000000000001E-2</v>
      </c>
      <c r="AI1433" s="48">
        <f>[1]All_Tasks_Billing!AI1433</f>
        <v>0</v>
      </c>
      <c r="AJ1433" s="48">
        <f>[1]All_Tasks_Billing!AJ1433</f>
        <v>0</v>
      </c>
      <c r="AK1433" s="48">
        <f>[1]All_Tasks_Billing!AK1433</f>
        <v>0</v>
      </c>
      <c r="AL1433" s="48">
        <f>[1]All_Tasks_Billing!AL1433</f>
        <v>0</v>
      </c>
      <c r="AM1433" s="48">
        <f>[1]All_Tasks_Billing!AM1433</f>
        <v>0</v>
      </c>
      <c r="AN1433" s="48">
        <f>[1]All_Tasks_Billing!AN1433</f>
        <v>0</v>
      </c>
      <c r="AO1433" s="48">
        <f>[1]All_Tasks_Billing!AO1433</f>
        <v>0</v>
      </c>
      <c r="AP1433" s="48">
        <f>[1]All_Tasks_Billing!AP1433</f>
        <v>2.1000000000000001E-2</v>
      </c>
      <c r="AQ1433" s="48">
        <f>[1]All_Tasks_Billing!AQ1433</f>
        <v>0</v>
      </c>
      <c r="AR1433" s="48">
        <f>[1]All_Tasks_Billing!AR1433</f>
        <v>0</v>
      </c>
      <c r="AS1433" s="48">
        <f>[1]All_Tasks_Billing!AS1433</f>
        <v>0</v>
      </c>
      <c r="AT1433" s="48">
        <f>[1]All_Tasks_Billing!AT1433</f>
        <v>0</v>
      </c>
      <c r="AU1433" s="50" t="str">
        <f t="shared" si="396"/>
        <v/>
      </c>
      <c r="AV1433" s="50" t="str">
        <f t="shared" si="397"/>
        <v/>
      </c>
      <c r="AW1433" s="50" t="str">
        <f t="shared" si="398"/>
        <v/>
      </c>
      <c r="AX1433" s="50" t="str">
        <f t="shared" ca="1" si="399"/>
        <v>Not Completed</v>
      </c>
      <c r="AY1433" s="50" t="str">
        <f t="shared" ca="1" si="400"/>
        <v>Not Completed</v>
      </c>
      <c r="AZ1433" s="50" t="str">
        <f t="shared" ca="1" si="401"/>
        <v>Not Completed</v>
      </c>
      <c r="BA1433" s="48">
        <f t="shared" si="402"/>
        <v>0</v>
      </c>
      <c r="BB1433" s="45" t="str">
        <f t="shared" si="403"/>
        <v/>
      </c>
      <c r="BC1433" s="50" t="str">
        <f t="shared" si="404"/>
        <v/>
      </c>
      <c r="BD1433" s="48">
        <f t="shared" si="405"/>
        <v>0</v>
      </c>
      <c r="BE1433" s="50" t="str">
        <f t="shared" si="406"/>
        <v>Not Started</v>
      </c>
      <c r="BF1433" s="51">
        <f t="shared" si="407"/>
        <v>1</v>
      </c>
      <c r="BG1433" s="51">
        <f t="shared" si="408"/>
        <v>0</v>
      </c>
      <c r="BH1433" s="50" t="str">
        <f t="shared" si="409"/>
        <v/>
      </c>
      <c r="BI1433" s="50" t="str">
        <f t="shared" si="410"/>
        <v/>
      </c>
      <c r="BJ1433" s="50" t="str">
        <f t="shared" si="411"/>
        <v/>
      </c>
      <c r="BK1433" s="50" t="str">
        <f t="shared" si="412"/>
        <v xml:space="preserve">Not Started |  | </v>
      </c>
      <c r="BL1433" s="49" t="str">
        <f t="shared" ca="1" si="413"/>
        <v/>
      </c>
    </row>
    <row r="1434" spans="1:64" x14ac:dyDescent="0.25">
      <c r="A1434" t="str">
        <f>[1]All_Tasks_Billing!A1434</f>
        <v>LAS16.GDB13-24</v>
      </c>
      <c r="B1434" t="str">
        <f>[1]All_Tasks_Billing!B1434</f>
        <v>GDB</v>
      </c>
      <c r="C1434" t="str">
        <f>[1]All_Tasks_Billing!C1434</f>
        <v>26.6.1</v>
      </c>
      <c r="D1434" t="str">
        <f>[1]All_Tasks_Billing!D1434</f>
        <v>GDB18</v>
      </c>
      <c r="E1434" t="str">
        <f>[1]All_Tasks_Billing!E1434</f>
        <v>Switchboard</v>
      </c>
      <c r="F1434" t="str">
        <f>IF([1]All_Tasks_Billing!F1434="","",[1]All_Tasks_Billing!F1434)</f>
        <v>GDB SWBD</v>
      </c>
      <c r="G1434" t="str">
        <f>IF([1]All_Tasks_Billing!G1434="","",[1]All_Tasks_Billing!G1434)</f>
        <v/>
      </c>
      <c r="H1434" s="45" t="str">
        <f>[1]All_Tasks_Billing!H1434</f>
        <v/>
      </c>
      <c r="I1434" t="str">
        <f>IF([1]All_Tasks_Billing!I1434="","",[1]All_Tasks_Billing!I1434)</f>
        <v/>
      </c>
      <c r="J1434" t="str">
        <f>IF([1]All_Tasks_Billing!J1434="","",[1]All_Tasks_Billing!J1434)</f>
        <v/>
      </c>
      <c r="K1434" t="b">
        <f>[1]All_Tasks_Billing!K1434</f>
        <v>0</v>
      </c>
      <c r="L1434" s="45">
        <f>[1]All_Tasks_Billing!L1434</f>
        <v>45965</v>
      </c>
      <c r="M1434" t="str">
        <f>[1]All_Tasks_Billing!M1434</f>
        <v/>
      </c>
      <c r="N1434" s="46">
        <f>IF([1]All_Tasks_Billing!N1434="",0,[1]All_Tasks_Billing!N1434)</f>
        <v>1</v>
      </c>
      <c r="O1434" t="str">
        <f>[1]All_Tasks_Billing!O1434</f>
        <v/>
      </c>
      <c r="P1434" s="47">
        <f>IF([1]All_Tasks_Billing!P1434="",0,[1]All_Tasks_Billing!P1434)</f>
        <v>4</v>
      </c>
      <c r="Q1434" s="47">
        <f>IF([1]All_Tasks_Billing!Q1434="",0,[1]All_Tasks_Billing!Q1434)</f>
        <v>0</v>
      </c>
      <c r="R1434" s="47">
        <f>IF([1]All_Tasks_Billing!R1434="",0,[1]All_Tasks_Billing!R1434)</f>
        <v>4</v>
      </c>
      <c r="S1434" t="str">
        <f>[1]All_Tasks_Billing!S1434</f>
        <v>COMPLETED</v>
      </c>
      <c r="T1434" t="str">
        <f>[1]All_Tasks_Billing!T1434</f>
        <v>READY</v>
      </c>
      <c r="U1434" t="str">
        <f>[1]All_Tasks_Billing!U1434</f>
        <v/>
      </c>
      <c r="V1434">
        <f>[1]All_Tasks_Billing!V1434</f>
        <v>31</v>
      </c>
      <c r="W1434" s="48">
        <f>[1]All_Tasks_Billing!W1434</f>
        <v>150</v>
      </c>
      <c r="X1434">
        <f>[1]All_Tasks_Billing!X1434</f>
        <v>36388.44000000001</v>
      </c>
      <c r="Y1434">
        <f>[1]All_Tasks_Billing!Y1434</f>
        <v>1</v>
      </c>
      <c r="Z1434" s="49">
        <f>[1]All_Tasks_Billing!Z1434</f>
        <v>1</v>
      </c>
      <c r="AA1434" s="45">
        <f>[1]All_Tasks_Billing!AA1434</f>
        <v>45970</v>
      </c>
      <c r="AB1434" t="str">
        <f>[1]All_Tasks_Billing!AB1434</f>
        <v>Nov-2025</v>
      </c>
      <c r="AC1434" s="48">
        <f>[1]All_Tasks_Billing!AC1434</f>
        <v>600</v>
      </c>
      <c r="AD1434" s="48">
        <f>[1]All_Tasks_Billing!AD1434</f>
        <v>0</v>
      </c>
      <c r="AE1434" s="48">
        <f>[1]All_Tasks_Billing!AE1434</f>
        <v>0</v>
      </c>
      <c r="AF1434" s="48">
        <f>[1]All_Tasks_Billing!AF1434</f>
        <v>0</v>
      </c>
      <c r="AG1434" s="48">
        <f>[1]All_Tasks_Billing!AG1434</f>
        <v>0</v>
      </c>
      <c r="AH1434" s="48">
        <f>[1]All_Tasks_Billing!AH1434</f>
        <v>8.4000000000000005E-2</v>
      </c>
      <c r="AI1434" s="48">
        <f>[1]All_Tasks_Billing!AI1434</f>
        <v>12.600000000000001</v>
      </c>
      <c r="AJ1434" s="48">
        <f>[1]All_Tasks_Billing!AJ1434</f>
        <v>0</v>
      </c>
      <c r="AK1434" s="48">
        <f>[1]All_Tasks_Billing!AK1434</f>
        <v>0</v>
      </c>
      <c r="AL1434" s="48">
        <f>[1]All_Tasks_Billing!AL1434</f>
        <v>0</v>
      </c>
      <c r="AM1434" s="48">
        <f>[1]All_Tasks_Billing!AM1434</f>
        <v>0</v>
      </c>
      <c r="AN1434" s="48">
        <f>[1]All_Tasks_Billing!AN1434</f>
        <v>0</v>
      </c>
      <c r="AO1434" s="48">
        <f>[1]All_Tasks_Billing!AO1434</f>
        <v>0</v>
      </c>
      <c r="AP1434" s="48">
        <f>[1]All_Tasks_Billing!AP1434</f>
        <v>8.4000000000000005E-2</v>
      </c>
      <c r="AQ1434" s="48">
        <f>[1]All_Tasks_Billing!AQ1434</f>
        <v>12.600000000000001</v>
      </c>
      <c r="AR1434" s="48">
        <f>[1]All_Tasks_Billing!AR1434</f>
        <v>0</v>
      </c>
      <c r="AS1434" s="48">
        <f>[1]All_Tasks_Billing!AS1434</f>
        <v>612.6</v>
      </c>
      <c r="AT1434" s="48">
        <f>[1]All_Tasks_Billing!AT1434</f>
        <v>612.6</v>
      </c>
      <c r="AU1434" s="50" t="str">
        <f t="shared" si="396"/>
        <v>Nov-2025</v>
      </c>
      <c r="AV1434" s="50" t="str">
        <f t="shared" si="397"/>
        <v>Q4-2025</v>
      </c>
      <c r="AW1434" s="50">
        <f t="shared" si="398"/>
        <v>2025</v>
      </c>
      <c r="AX1434" s="50" t="str">
        <f t="shared" ca="1" si="399"/>
        <v>Last Week</v>
      </c>
      <c r="AY1434" s="50" t="str">
        <f t="shared" ca="1" si="400"/>
        <v>This Month</v>
      </c>
      <c r="AZ1434" s="50" t="str">
        <f t="shared" ca="1" si="401"/>
        <v>This Quarter</v>
      </c>
      <c r="BA1434" s="48">
        <f t="shared" si="402"/>
        <v>612.6</v>
      </c>
      <c r="BB1434" s="45">
        <f t="shared" si="403"/>
        <v>45970</v>
      </c>
      <c r="BC1434" s="50" t="str">
        <f t="shared" si="404"/>
        <v>Nov-2025</v>
      </c>
      <c r="BD1434" s="48">
        <f t="shared" si="405"/>
        <v>153.15</v>
      </c>
      <c r="BE1434" s="50" t="str">
        <f t="shared" si="406"/>
        <v>Completed</v>
      </c>
      <c r="BF1434" s="51">
        <f t="shared" si="407"/>
        <v>1</v>
      </c>
      <c r="BG1434" s="51">
        <f t="shared" si="408"/>
        <v>1</v>
      </c>
      <c r="BH1434" s="50" t="str">
        <f t="shared" si="409"/>
        <v xml:space="preserve">COMPLETED - </v>
      </c>
      <c r="BI1434" s="50" t="str">
        <f t="shared" si="410"/>
        <v>COMPLETED - READY</v>
      </c>
      <c r="BJ1434" s="50" t="str">
        <f t="shared" si="411"/>
        <v/>
      </c>
      <c r="BK1434" s="50" t="str">
        <f t="shared" si="412"/>
        <v xml:space="preserve">Completed | COMPLETED | </v>
      </c>
      <c r="BL1434" s="49">
        <f t="shared" ca="1" si="413"/>
        <v>12</v>
      </c>
    </row>
    <row r="1435" spans="1:64" x14ac:dyDescent="0.25">
      <c r="A1435" t="str">
        <f>[1]All_Tasks_Billing!A1435</f>
        <v>LAS16.GDB13-24</v>
      </c>
      <c r="B1435" t="str">
        <f>[1]All_Tasks_Billing!B1435</f>
        <v>GDB</v>
      </c>
      <c r="C1435" t="str">
        <f>[1]All_Tasks_Billing!C1435</f>
        <v>26.6.2</v>
      </c>
      <c r="D1435" t="str">
        <f>[1]All_Tasks_Billing!D1435</f>
        <v>GDB18</v>
      </c>
      <c r="E1435" t="str">
        <f>[1]All_Tasks_Billing!E1435</f>
        <v>Circuit Breakers -Primary</v>
      </c>
      <c r="F1435" t="str">
        <f>IF([1]All_Tasks_Billing!F1435="","",[1]All_Tasks_Billing!F1435)</f>
        <v>GDB MAIN</v>
      </c>
      <c r="G1435" t="str">
        <f>IF([1]All_Tasks_Billing!G1435="","",[1]All_Tasks_Billing!G1435)</f>
        <v/>
      </c>
      <c r="H1435" s="45" t="str">
        <f>[1]All_Tasks_Billing!H1435</f>
        <v/>
      </c>
      <c r="I1435" t="str">
        <f>IF([1]All_Tasks_Billing!I1435="","",[1]All_Tasks_Billing!I1435)</f>
        <v/>
      </c>
      <c r="J1435" t="str">
        <f>IF([1]All_Tasks_Billing!J1435="","",[1]All_Tasks_Billing!J1435)</f>
        <v/>
      </c>
      <c r="K1435" t="b">
        <f>[1]All_Tasks_Billing!K1435</f>
        <v>0</v>
      </c>
      <c r="L1435" s="45" t="str">
        <f>[1]All_Tasks_Billing!L1435</f>
        <v/>
      </c>
      <c r="M1435" t="str">
        <f>[1]All_Tasks_Billing!M1435</f>
        <v/>
      </c>
      <c r="N1435" s="46">
        <f>IF([1]All_Tasks_Billing!N1435="",0,[1]All_Tasks_Billing!N1435)</f>
        <v>0</v>
      </c>
      <c r="O1435" t="str">
        <f>[1]All_Tasks_Billing!O1435</f>
        <v/>
      </c>
      <c r="P1435" s="47">
        <f>IF([1]All_Tasks_Billing!P1435="",0,[1]All_Tasks_Billing!P1435)</f>
        <v>4</v>
      </c>
      <c r="Q1435" s="47">
        <f>IF([1]All_Tasks_Billing!Q1435="",0,[1]All_Tasks_Billing!Q1435)</f>
        <v>4</v>
      </c>
      <c r="R1435" s="47">
        <f>IF([1]All_Tasks_Billing!R1435="",0,[1]All_Tasks_Billing!R1435)</f>
        <v>4</v>
      </c>
      <c r="S1435" t="str">
        <f>[1]All_Tasks_Billing!S1435</f>
        <v/>
      </c>
      <c r="T1435" t="str">
        <f>[1]All_Tasks_Billing!T1435</f>
        <v>READY</v>
      </c>
      <c r="U1435" t="str">
        <f>[1]All_Tasks_Billing!U1435</f>
        <v/>
      </c>
      <c r="V1435">
        <f>[1]All_Tasks_Billing!V1435</f>
        <v>31</v>
      </c>
      <c r="W1435" s="48">
        <f>[1]All_Tasks_Billing!W1435</f>
        <v>150</v>
      </c>
      <c r="X1435">
        <f>[1]All_Tasks_Billing!X1435</f>
        <v>36388.44000000001</v>
      </c>
      <c r="Y1435">
        <f>[1]All_Tasks_Billing!Y1435</f>
        <v>1</v>
      </c>
      <c r="Z1435" s="49">
        <f>[1]All_Tasks_Billing!Z1435</f>
        <v>0</v>
      </c>
      <c r="AA1435" s="45" t="str">
        <f>[1]All_Tasks_Billing!AA1435</f>
        <v/>
      </c>
      <c r="AB1435" t="str">
        <f>[1]All_Tasks_Billing!AB1435</f>
        <v/>
      </c>
      <c r="AC1435" s="48">
        <f>[1]All_Tasks_Billing!AC1435</f>
        <v>0</v>
      </c>
      <c r="AD1435" s="48">
        <f>[1]All_Tasks_Billing!AD1435</f>
        <v>0</v>
      </c>
      <c r="AE1435" s="48">
        <f>[1]All_Tasks_Billing!AE1435</f>
        <v>0</v>
      </c>
      <c r="AF1435" s="48">
        <f>[1]All_Tasks_Billing!AF1435</f>
        <v>0</v>
      </c>
      <c r="AG1435" s="48">
        <f>[1]All_Tasks_Billing!AG1435</f>
        <v>0</v>
      </c>
      <c r="AH1435" s="48">
        <f>[1]All_Tasks_Billing!AH1435</f>
        <v>8.4000000000000005E-2</v>
      </c>
      <c r="AI1435" s="48">
        <f>[1]All_Tasks_Billing!AI1435</f>
        <v>0</v>
      </c>
      <c r="AJ1435" s="48">
        <f>[1]All_Tasks_Billing!AJ1435</f>
        <v>0</v>
      </c>
      <c r="AK1435" s="48">
        <f>[1]All_Tasks_Billing!AK1435</f>
        <v>0</v>
      </c>
      <c r="AL1435" s="48">
        <f>[1]All_Tasks_Billing!AL1435</f>
        <v>0</v>
      </c>
      <c r="AM1435" s="48">
        <f>[1]All_Tasks_Billing!AM1435</f>
        <v>0</v>
      </c>
      <c r="AN1435" s="48">
        <f>[1]All_Tasks_Billing!AN1435</f>
        <v>0</v>
      </c>
      <c r="AO1435" s="48">
        <f>[1]All_Tasks_Billing!AO1435</f>
        <v>0</v>
      </c>
      <c r="AP1435" s="48">
        <f>[1]All_Tasks_Billing!AP1435</f>
        <v>8.4000000000000005E-2</v>
      </c>
      <c r="AQ1435" s="48">
        <f>[1]All_Tasks_Billing!AQ1435</f>
        <v>0</v>
      </c>
      <c r="AR1435" s="48">
        <f>[1]All_Tasks_Billing!AR1435</f>
        <v>0</v>
      </c>
      <c r="AS1435" s="48">
        <f>[1]All_Tasks_Billing!AS1435</f>
        <v>0</v>
      </c>
      <c r="AT1435" s="48">
        <f>[1]All_Tasks_Billing!AT1435</f>
        <v>0</v>
      </c>
      <c r="AU1435" s="50" t="str">
        <f t="shared" si="396"/>
        <v/>
      </c>
      <c r="AV1435" s="50" t="str">
        <f t="shared" si="397"/>
        <v/>
      </c>
      <c r="AW1435" s="50" t="str">
        <f t="shared" si="398"/>
        <v/>
      </c>
      <c r="AX1435" s="50" t="str">
        <f t="shared" ca="1" si="399"/>
        <v>Not Completed</v>
      </c>
      <c r="AY1435" s="50" t="str">
        <f t="shared" ca="1" si="400"/>
        <v>Not Completed</v>
      </c>
      <c r="AZ1435" s="50" t="str">
        <f t="shared" ca="1" si="401"/>
        <v>Not Completed</v>
      </c>
      <c r="BA1435" s="48">
        <f t="shared" si="402"/>
        <v>0</v>
      </c>
      <c r="BB1435" s="45" t="str">
        <f t="shared" si="403"/>
        <v/>
      </c>
      <c r="BC1435" s="50" t="str">
        <f t="shared" si="404"/>
        <v/>
      </c>
      <c r="BD1435" s="48">
        <f t="shared" si="405"/>
        <v>0</v>
      </c>
      <c r="BE1435" s="50" t="str">
        <f t="shared" si="406"/>
        <v>Not Started</v>
      </c>
      <c r="BF1435" s="51">
        <f t="shared" si="407"/>
        <v>1</v>
      </c>
      <c r="BG1435" s="51">
        <f t="shared" si="408"/>
        <v>0</v>
      </c>
      <c r="BH1435" s="50" t="str">
        <f t="shared" si="409"/>
        <v/>
      </c>
      <c r="BI1435" s="50" t="str">
        <f t="shared" si="410"/>
        <v/>
      </c>
      <c r="BJ1435" s="50" t="str">
        <f t="shared" si="411"/>
        <v/>
      </c>
      <c r="BK1435" s="50" t="str">
        <f t="shared" si="412"/>
        <v xml:space="preserve">Not Started |  | </v>
      </c>
      <c r="BL1435" s="49" t="str">
        <f t="shared" ca="1" si="413"/>
        <v/>
      </c>
    </row>
    <row r="1436" spans="1:64" x14ac:dyDescent="0.25">
      <c r="A1436" t="str">
        <f>[1]All_Tasks_Billing!A1436</f>
        <v>LAS16.GDB13-24</v>
      </c>
      <c r="B1436" t="str">
        <f>[1]All_Tasks_Billing!B1436</f>
        <v>GDB</v>
      </c>
      <c r="C1436" t="str">
        <f>[1]All_Tasks_Billing!C1436</f>
        <v>26.6.3</v>
      </c>
      <c r="D1436" t="str">
        <f>[1]All_Tasks_Billing!D1436</f>
        <v>GDB18</v>
      </c>
      <c r="E1436" t="str">
        <f>[1]All_Tasks_Billing!E1436</f>
        <v>Circuit Breakers -Primary</v>
      </c>
      <c r="F1436" t="str">
        <f>IF([1]All_Tasks_Billing!F1436="","",[1]All_Tasks_Billing!F1436)</f>
        <v>GDB LB</v>
      </c>
      <c r="G1436" t="str">
        <f>IF([1]All_Tasks_Billing!G1436="","",[1]All_Tasks_Billing!G1436)</f>
        <v/>
      </c>
      <c r="H1436" s="45" t="str">
        <f>[1]All_Tasks_Billing!H1436</f>
        <v/>
      </c>
      <c r="I1436" t="str">
        <f>IF([1]All_Tasks_Billing!I1436="","",[1]All_Tasks_Billing!I1436)</f>
        <v/>
      </c>
      <c r="J1436" t="str">
        <f>IF([1]All_Tasks_Billing!J1436="","",[1]All_Tasks_Billing!J1436)</f>
        <v/>
      </c>
      <c r="K1436" t="b">
        <f>[1]All_Tasks_Billing!K1436</f>
        <v>0</v>
      </c>
      <c r="L1436" s="45" t="str">
        <f>[1]All_Tasks_Billing!L1436</f>
        <v/>
      </c>
      <c r="M1436" t="str">
        <f>[1]All_Tasks_Billing!M1436</f>
        <v/>
      </c>
      <c r="N1436" s="46">
        <f>IF([1]All_Tasks_Billing!N1436="",0,[1]All_Tasks_Billing!N1436)</f>
        <v>0</v>
      </c>
      <c r="O1436" t="str">
        <f>[1]All_Tasks_Billing!O1436</f>
        <v/>
      </c>
      <c r="P1436" s="47">
        <f>IF([1]All_Tasks_Billing!P1436="",0,[1]All_Tasks_Billing!P1436)</f>
        <v>4</v>
      </c>
      <c r="Q1436" s="47">
        <f>IF([1]All_Tasks_Billing!Q1436="",0,[1]All_Tasks_Billing!Q1436)</f>
        <v>4</v>
      </c>
      <c r="R1436" s="47">
        <f>IF([1]All_Tasks_Billing!R1436="",0,[1]All_Tasks_Billing!R1436)</f>
        <v>4</v>
      </c>
      <c r="S1436" t="str">
        <f>[1]All_Tasks_Billing!S1436</f>
        <v/>
      </c>
      <c r="T1436" t="str">
        <f>[1]All_Tasks_Billing!T1436</f>
        <v>READY</v>
      </c>
      <c r="U1436" t="str">
        <f>[1]All_Tasks_Billing!U1436</f>
        <v/>
      </c>
      <c r="V1436">
        <f>[1]All_Tasks_Billing!V1436</f>
        <v>31</v>
      </c>
      <c r="W1436" s="48">
        <f>[1]All_Tasks_Billing!W1436</f>
        <v>150</v>
      </c>
      <c r="X1436">
        <f>[1]All_Tasks_Billing!X1436</f>
        <v>36388.44000000001</v>
      </c>
      <c r="Y1436">
        <f>[1]All_Tasks_Billing!Y1436</f>
        <v>1</v>
      </c>
      <c r="Z1436" s="49">
        <f>[1]All_Tasks_Billing!Z1436</f>
        <v>0</v>
      </c>
      <c r="AA1436" s="45" t="str">
        <f>[1]All_Tasks_Billing!AA1436</f>
        <v/>
      </c>
      <c r="AB1436" t="str">
        <f>[1]All_Tasks_Billing!AB1436</f>
        <v/>
      </c>
      <c r="AC1436" s="48">
        <f>[1]All_Tasks_Billing!AC1436</f>
        <v>0</v>
      </c>
      <c r="AD1436" s="48">
        <f>[1]All_Tasks_Billing!AD1436</f>
        <v>0</v>
      </c>
      <c r="AE1436" s="48">
        <f>[1]All_Tasks_Billing!AE1436</f>
        <v>0</v>
      </c>
      <c r="AF1436" s="48">
        <f>[1]All_Tasks_Billing!AF1436</f>
        <v>0</v>
      </c>
      <c r="AG1436" s="48">
        <f>[1]All_Tasks_Billing!AG1436</f>
        <v>0</v>
      </c>
      <c r="AH1436" s="48">
        <f>[1]All_Tasks_Billing!AH1436</f>
        <v>8.4000000000000005E-2</v>
      </c>
      <c r="AI1436" s="48">
        <f>[1]All_Tasks_Billing!AI1436</f>
        <v>0</v>
      </c>
      <c r="AJ1436" s="48">
        <f>[1]All_Tasks_Billing!AJ1436</f>
        <v>0</v>
      </c>
      <c r="AK1436" s="48">
        <f>[1]All_Tasks_Billing!AK1436</f>
        <v>0</v>
      </c>
      <c r="AL1436" s="48">
        <f>[1]All_Tasks_Billing!AL1436</f>
        <v>0</v>
      </c>
      <c r="AM1436" s="48">
        <f>[1]All_Tasks_Billing!AM1436</f>
        <v>0</v>
      </c>
      <c r="AN1436" s="48">
        <f>[1]All_Tasks_Billing!AN1436</f>
        <v>0</v>
      </c>
      <c r="AO1436" s="48">
        <f>[1]All_Tasks_Billing!AO1436</f>
        <v>0</v>
      </c>
      <c r="AP1436" s="48">
        <f>[1]All_Tasks_Billing!AP1436</f>
        <v>8.4000000000000005E-2</v>
      </c>
      <c r="AQ1436" s="48">
        <f>[1]All_Tasks_Billing!AQ1436</f>
        <v>0</v>
      </c>
      <c r="AR1436" s="48">
        <f>[1]All_Tasks_Billing!AR1436</f>
        <v>0</v>
      </c>
      <c r="AS1436" s="48">
        <f>[1]All_Tasks_Billing!AS1436</f>
        <v>0</v>
      </c>
      <c r="AT1436" s="48">
        <f>[1]All_Tasks_Billing!AT1436</f>
        <v>0</v>
      </c>
      <c r="AU1436" s="50" t="str">
        <f t="shared" si="396"/>
        <v/>
      </c>
      <c r="AV1436" s="50" t="str">
        <f t="shared" si="397"/>
        <v/>
      </c>
      <c r="AW1436" s="50" t="str">
        <f t="shared" si="398"/>
        <v/>
      </c>
      <c r="AX1436" s="50" t="str">
        <f t="shared" ca="1" si="399"/>
        <v>Not Completed</v>
      </c>
      <c r="AY1436" s="50" t="str">
        <f t="shared" ca="1" si="400"/>
        <v>Not Completed</v>
      </c>
      <c r="AZ1436" s="50" t="str">
        <f t="shared" ca="1" si="401"/>
        <v>Not Completed</v>
      </c>
      <c r="BA1436" s="48">
        <f t="shared" si="402"/>
        <v>0</v>
      </c>
      <c r="BB1436" s="45" t="str">
        <f t="shared" si="403"/>
        <v/>
      </c>
      <c r="BC1436" s="50" t="str">
        <f t="shared" si="404"/>
        <v/>
      </c>
      <c r="BD1436" s="48">
        <f t="shared" si="405"/>
        <v>0</v>
      </c>
      <c r="BE1436" s="50" t="str">
        <f t="shared" si="406"/>
        <v>Not Started</v>
      </c>
      <c r="BF1436" s="51">
        <f t="shared" si="407"/>
        <v>1</v>
      </c>
      <c r="BG1436" s="51">
        <f t="shared" si="408"/>
        <v>0</v>
      </c>
      <c r="BH1436" s="50" t="str">
        <f t="shared" si="409"/>
        <v/>
      </c>
      <c r="BI1436" s="50" t="str">
        <f t="shared" si="410"/>
        <v/>
      </c>
      <c r="BJ1436" s="50" t="str">
        <f t="shared" si="411"/>
        <v/>
      </c>
      <c r="BK1436" s="50" t="str">
        <f t="shared" si="412"/>
        <v xml:space="preserve">Not Started |  | </v>
      </c>
      <c r="BL1436" s="49" t="str">
        <f t="shared" ca="1" si="413"/>
        <v/>
      </c>
    </row>
    <row r="1437" spans="1:64" x14ac:dyDescent="0.25">
      <c r="A1437" t="str">
        <f>[1]All_Tasks_Billing!A1437</f>
        <v>LAS16.GDB13-24</v>
      </c>
      <c r="B1437" t="str">
        <f>[1]All_Tasks_Billing!B1437</f>
        <v>GDB</v>
      </c>
      <c r="C1437" t="str">
        <f>[1]All_Tasks_Billing!C1437</f>
        <v>26.6.4</v>
      </c>
      <c r="D1437" t="str">
        <f>[1]All_Tasks_Billing!D1437</f>
        <v>GDB18</v>
      </c>
      <c r="E1437" t="str">
        <f>[1]All_Tasks_Billing!E1437</f>
        <v>XFMR - Dry-Type, Small</v>
      </c>
      <c r="F1437" t="str">
        <f>IF([1]All_Tasks_Billing!F1437="","",[1]All_Tasks_Billing!F1437)</f>
        <v/>
      </c>
      <c r="G1437" t="str">
        <f>IF([1]All_Tasks_Billing!G1437="","",[1]All_Tasks_Billing!G1437)</f>
        <v/>
      </c>
      <c r="H1437" s="45" t="str">
        <f>[1]All_Tasks_Billing!H1437</f>
        <v/>
      </c>
      <c r="I1437" t="str">
        <f>IF([1]All_Tasks_Billing!I1437="","",[1]All_Tasks_Billing!I1437)</f>
        <v/>
      </c>
      <c r="J1437" t="str">
        <f>IF([1]All_Tasks_Billing!J1437="","",[1]All_Tasks_Billing!J1437)</f>
        <v/>
      </c>
      <c r="K1437" t="b">
        <f>[1]All_Tasks_Billing!K1437</f>
        <v>0</v>
      </c>
      <c r="L1437" s="45">
        <f>[1]All_Tasks_Billing!L1437</f>
        <v>45965</v>
      </c>
      <c r="M1437" t="str">
        <f>[1]All_Tasks_Billing!M1437</f>
        <v/>
      </c>
      <c r="N1437" s="46">
        <f>IF([1]All_Tasks_Billing!N1437="",0,[1]All_Tasks_Billing!N1437)</f>
        <v>1</v>
      </c>
      <c r="O1437" t="str">
        <f>[1]All_Tasks_Billing!O1437</f>
        <v/>
      </c>
      <c r="P1437" s="47">
        <f>IF([1]All_Tasks_Billing!P1437="",0,[1]All_Tasks_Billing!P1437)</f>
        <v>2</v>
      </c>
      <c r="Q1437" s="47">
        <f>IF([1]All_Tasks_Billing!Q1437="",0,[1]All_Tasks_Billing!Q1437)</f>
        <v>0</v>
      </c>
      <c r="R1437" s="47">
        <f>IF([1]All_Tasks_Billing!R1437="",0,[1]All_Tasks_Billing!R1437)</f>
        <v>2</v>
      </c>
      <c r="S1437" t="str">
        <f>[1]All_Tasks_Billing!S1437</f>
        <v>COMPLETED</v>
      </c>
      <c r="T1437" t="str">
        <f>[1]All_Tasks_Billing!T1437</f>
        <v>READY</v>
      </c>
      <c r="U1437" t="str">
        <f>[1]All_Tasks_Billing!U1437</f>
        <v/>
      </c>
      <c r="V1437">
        <f>[1]All_Tasks_Billing!V1437</f>
        <v>31</v>
      </c>
      <c r="W1437" s="48">
        <f>[1]All_Tasks_Billing!W1437</f>
        <v>150</v>
      </c>
      <c r="X1437">
        <f>[1]All_Tasks_Billing!X1437</f>
        <v>36388.44000000001</v>
      </c>
      <c r="Y1437">
        <f>[1]All_Tasks_Billing!Y1437</f>
        <v>1</v>
      </c>
      <c r="Z1437" s="49">
        <f>[1]All_Tasks_Billing!Z1437</f>
        <v>1</v>
      </c>
      <c r="AA1437" s="45">
        <f>[1]All_Tasks_Billing!AA1437</f>
        <v>45970</v>
      </c>
      <c r="AB1437" t="str">
        <f>[1]All_Tasks_Billing!AB1437</f>
        <v>Nov-2025</v>
      </c>
      <c r="AC1437" s="48">
        <f>[1]All_Tasks_Billing!AC1437</f>
        <v>300</v>
      </c>
      <c r="AD1437" s="48">
        <f>[1]All_Tasks_Billing!AD1437</f>
        <v>0</v>
      </c>
      <c r="AE1437" s="48">
        <f>[1]All_Tasks_Billing!AE1437</f>
        <v>0</v>
      </c>
      <c r="AF1437" s="48">
        <f>[1]All_Tasks_Billing!AF1437</f>
        <v>0</v>
      </c>
      <c r="AG1437" s="48">
        <f>[1]All_Tasks_Billing!AG1437</f>
        <v>0</v>
      </c>
      <c r="AH1437" s="48">
        <f>[1]All_Tasks_Billing!AH1437</f>
        <v>4.2000000000000003E-2</v>
      </c>
      <c r="AI1437" s="48">
        <f>[1]All_Tasks_Billing!AI1437</f>
        <v>6.3000000000000007</v>
      </c>
      <c r="AJ1437" s="48">
        <f>[1]All_Tasks_Billing!AJ1437</f>
        <v>0</v>
      </c>
      <c r="AK1437" s="48">
        <f>[1]All_Tasks_Billing!AK1437</f>
        <v>0</v>
      </c>
      <c r="AL1437" s="48">
        <f>[1]All_Tasks_Billing!AL1437</f>
        <v>0</v>
      </c>
      <c r="AM1437" s="48">
        <f>[1]All_Tasks_Billing!AM1437</f>
        <v>0</v>
      </c>
      <c r="AN1437" s="48">
        <f>[1]All_Tasks_Billing!AN1437</f>
        <v>0</v>
      </c>
      <c r="AO1437" s="48">
        <f>[1]All_Tasks_Billing!AO1437</f>
        <v>0</v>
      </c>
      <c r="AP1437" s="48">
        <f>[1]All_Tasks_Billing!AP1437</f>
        <v>4.2000000000000003E-2</v>
      </c>
      <c r="AQ1437" s="48">
        <f>[1]All_Tasks_Billing!AQ1437</f>
        <v>6.3000000000000007</v>
      </c>
      <c r="AR1437" s="48">
        <f>[1]All_Tasks_Billing!AR1437</f>
        <v>0</v>
      </c>
      <c r="AS1437" s="48">
        <f>[1]All_Tasks_Billing!AS1437</f>
        <v>306.3</v>
      </c>
      <c r="AT1437" s="48">
        <f>[1]All_Tasks_Billing!AT1437</f>
        <v>306.3</v>
      </c>
      <c r="AU1437" s="50" t="str">
        <f t="shared" si="396"/>
        <v>Nov-2025</v>
      </c>
      <c r="AV1437" s="50" t="str">
        <f t="shared" si="397"/>
        <v>Q4-2025</v>
      </c>
      <c r="AW1437" s="50">
        <f t="shared" si="398"/>
        <v>2025</v>
      </c>
      <c r="AX1437" s="50" t="str">
        <f t="shared" ca="1" si="399"/>
        <v>Last Week</v>
      </c>
      <c r="AY1437" s="50" t="str">
        <f t="shared" ca="1" si="400"/>
        <v>This Month</v>
      </c>
      <c r="AZ1437" s="50" t="str">
        <f t="shared" ca="1" si="401"/>
        <v>This Quarter</v>
      </c>
      <c r="BA1437" s="48">
        <f t="shared" si="402"/>
        <v>306.3</v>
      </c>
      <c r="BB1437" s="45">
        <f t="shared" si="403"/>
        <v>45970</v>
      </c>
      <c r="BC1437" s="50" t="str">
        <f t="shared" si="404"/>
        <v>Nov-2025</v>
      </c>
      <c r="BD1437" s="48">
        <f t="shared" si="405"/>
        <v>153.15</v>
      </c>
      <c r="BE1437" s="50" t="str">
        <f t="shared" si="406"/>
        <v>Completed</v>
      </c>
      <c r="BF1437" s="51">
        <f t="shared" si="407"/>
        <v>1</v>
      </c>
      <c r="BG1437" s="51">
        <f t="shared" si="408"/>
        <v>1</v>
      </c>
      <c r="BH1437" s="50" t="str">
        <f t="shared" si="409"/>
        <v xml:space="preserve">COMPLETED - </v>
      </c>
      <c r="BI1437" s="50" t="str">
        <f t="shared" si="410"/>
        <v>COMPLETED - READY</v>
      </c>
      <c r="BJ1437" s="50" t="str">
        <f t="shared" si="411"/>
        <v/>
      </c>
      <c r="BK1437" s="50" t="str">
        <f t="shared" si="412"/>
        <v xml:space="preserve">Completed | COMPLETED | </v>
      </c>
      <c r="BL1437" s="49">
        <f t="shared" ca="1" si="413"/>
        <v>12</v>
      </c>
    </row>
    <row r="1438" spans="1:64" x14ac:dyDescent="0.25">
      <c r="A1438" t="str">
        <f>[1]All_Tasks_Billing!A1438</f>
        <v>LAS16.GDB13-24</v>
      </c>
      <c r="B1438" t="str">
        <f>[1]All_Tasks_Billing!B1438</f>
        <v>GDB</v>
      </c>
      <c r="C1438" t="str">
        <f>[1]All_Tasks_Billing!C1438</f>
        <v>26.6.5</v>
      </c>
      <c r="D1438" t="str">
        <f>[1]All_Tasks_Billing!D1438</f>
        <v>GDB18</v>
      </c>
      <c r="E1438" t="str">
        <f>[1]All_Tasks_Billing!E1438</f>
        <v>Panelboards</v>
      </c>
      <c r="F1438" t="str">
        <f>IF([1]All_Tasks_Billing!F1438="","",[1]All_Tasks_Billing!F1438)</f>
        <v/>
      </c>
      <c r="G1438" t="str">
        <f>IF([1]All_Tasks_Billing!G1438="","",[1]All_Tasks_Billing!G1438)</f>
        <v/>
      </c>
      <c r="H1438" s="45" t="str">
        <f>[1]All_Tasks_Billing!H1438</f>
        <v/>
      </c>
      <c r="I1438" t="str">
        <f>IF([1]All_Tasks_Billing!I1438="","",[1]All_Tasks_Billing!I1438)</f>
        <v/>
      </c>
      <c r="J1438" t="str">
        <f>IF([1]All_Tasks_Billing!J1438="","",[1]All_Tasks_Billing!J1438)</f>
        <v/>
      </c>
      <c r="K1438" t="b">
        <f>[1]All_Tasks_Billing!K1438</f>
        <v>0</v>
      </c>
      <c r="L1438" s="45">
        <f>[1]All_Tasks_Billing!L1438</f>
        <v>45965</v>
      </c>
      <c r="M1438" t="str">
        <f>[1]All_Tasks_Billing!M1438</f>
        <v/>
      </c>
      <c r="N1438" s="46">
        <f>IF([1]All_Tasks_Billing!N1438="",0,[1]All_Tasks_Billing!N1438)</f>
        <v>1</v>
      </c>
      <c r="O1438" t="str">
        <f>[1]All_Tasks_Billing!O1438</f>
        <v/>
      </c>
      <c r="P1438" s="47">
        <f>IF([1]All_Tasks_Billing!P1438="",0,[1]All_Tasks_Billing!P1438)</f>
        <v>0.5</v>
      </c>
      <c r="Q1438" s="47">
        <f>IF([1]All_Tasks_Billing!Q1438="",0,[1]All_Tasks_Billing!Q1438)</f>
        <v>0</v>
      </c>
      <c r="R1438" s="47">
        <f>IF([1]All_Tasks_Billing!R1438="",0,[1]All_Tasks_Billing!R1438)</f>
        <v>0.5</v>
      </c>
      <c r="S1438" t="str">
        <f>[1]All_Tasks_Billing!S1438</f>
        <v>COMPLETED</v>
      </c>
      <c r="T1438" t="str">
        <f>[1]All_Tasks_Billing!T1438</f>
        <v>READY</v>
      </c>
      <c r="U1438" t="str">
        <f>[1]All_Tasks_Billing!U1438</f>
        <v/>
      </c>
      <c r="V1438">
        <f>[1]All_Tasks_Billing!V1438</f>
        <v>31</v>
      </c>
      <c r="W1438" s="48">
        <f>[1]All_Tasks_Billing!W1438</f>
        <v>150</v>
      </c>
      <c r="X1438">
        <f>[1]All_Tasks_Billing!X1438</f>
        <v>36388.44000000001</v>
      </c>
      <c r="Y1438">
        <f>[1]All_Tasks_Billing!Y1438</f>
        <v>1</v>
      </c>
      <c r="Z1438" s="49">
        <f>[1]All_Tasks_Billing!Z1438</f>
        <v>1</v>
      </c>
      <c r="AA1438" s="45">
        <f>[1]All_Tasks_Billing!AA1438</f>
        <v>45970</v>
      </c>
      <c r="AB1438" t="str">
        <f>[1]All_Tasks_Billing!AB1438</f>
        <v>Nov-2025</v>
      </c>
      <c r="AC1438" s="48">
        <f>[1]All_Tasks_Billing!AC1438</f>
        <v>75</v>
      </c>
      <c r="AD1438" s="48">
        <f>[1]All_Tasks_Billing!AD1438</f>
        <v>0</v>
      </c>
      <c r="AE1438" s="48">
        <f>[1]All_Tasks_Billing!AE1438</f>
        <v>0</v>
      </c>
      <c r="AF1438" s="48">
        <f>[1]All_Tasks_Billing!AF1438</f>
        <v>0</v>
      </c>
      <c r="AG1438" s="48">
        <f>[1]All_Tasks_Billing!AG1438</f>
        <v>0</v>
      </c>
      <c r="AH1438" s="48">
        <f>[1]All_Tasks_Billing!AH1438</f>
        <v>1.0500000000000001E-2</v>
      </c>
      <c r="AI1438" s="48">
        <f>[1]All_Tasks_Billing!AI1438</f>
        <v>1.5750000000000002</v>
      </c>
      <c r="AJ1438" s="48">
        <f>[1]All_Tasks_Billing!AJ1438</f>
        <v>0</v>
      </c>
      <c r="AK1438" s="48">
        <f>[1]All_Tasks_Billing!AK1438</f>
        <v>0</v>
      </c>
      <c r="AL1438" s="48">
        <f>[1]All_Tasks_Billing!AL1438</f>
        <v>0</v>
      </c>
      <c r="AM1438" s="48">
        <f>[1]All_Tasks_Billing!AM1438</f>
        <v>0</v>
      </c>
      <c r="AN1438" s="48">
        <f>[1]All_Tasks_Billing!AN1438</f>
        <v>0</v>
      </c>
      <c r="AO1438" s="48">
        <f>[1]All_Tasks_Billing!AO1438</f>
        <v>0</v>
      </c>
      <c r="AP1438" s="48">
        <f>[1]All_Tasks_Billing!AP1438</f>
        <v>1.0500000000000001E-2</v>
      </c>
      <c r="AQ1438" s="48">
        <f>[1]All_Tasks_Billing!AQ1438</f>
        <v>1.5750000000000002</v>
      </c>
      <c r="AR1438" s="48">
        <f>[1]All_Tasks_Billing!AR1438</f>
        <v>0</v>
      </c>
      <c r="AS1438" s="48">
        <f>[1]All_Tasks_Billing!AS1438</f>
        <v>76.575000000000003</v>
      </c>
      <c r="AT1438" s="48">
        <f>[1]All_Tasks_Billing!AT1438</f>
        <v>76.575000000000003</v>
      </c>
      <c r="AU1438" s="50" t="str">
        <f t="shared" si="396"/>
        <v>Nov-2025</v>
      </c>
      <c r="AV1438" s="50" t="str">
        <f t="shared" si="397"/>
        <v>Q4-2025</v>
      </c>
      <c r="AW1438" s="50">
        <f t="shared" si="398"/>
        <v>2025</v>
      </c>
      <c r="AX1438" s="50" t="str">
        <f t="shared" ca="1" si="399"/>
        <v>Last Week</v>
      </c>
      <c r="AY1438" s="50" t="str">
        <f t="shared" ca="1" si="400"/>
        <v>This Month</v>
      </c>
      <c r="AZ1438" s="50" t="str">
        <f t="shared" ca="1" si="401"/>
        <v>This Quarter</v>
      </c>
      <c r="BA1438" s="48">
        <f t="shared" si="402"/>
        <v>76.575000000000003</v>
      </c>
      <c r="BB1438" s="45">
        <f t="shared" si="403"/>
        <v>45970</v>
      </c>
      <c r="BC1438" s="50" t="str">
        <f t="shared" si="404"/>
        <v>Nov-2025</v>
      </c>
      <c r="BD1438" s="48">
        <f t="shared" si="405"/>
        <v>153.15</v>
      </c>
      <c r="BE1438" s="50" t="str">
        <f t="shared" si="406"/>
        <v>Completed</v>
      </c>
      <c r="BF1438" s="51">
        <f t="shared" si="407"/>
        <v>1</v>
      </c>
      <c r="BG1438" s="51">
        <f t="shared" si="408"/>
        <v>1</v>
      </c>
      <c r="BH1438" s="50" t="str">
        <f t="shared" si="409"/>
        <v xml:space="preserve">COMPLETED - </v>
      </c>
      <c r="BI1438" s="50" t="str">
        <f t="shared" si="410"/>
        <v>COMPLETED - READY</v>
      </c>
      <c r="BJ1438" s="50" t="str">
        <f t="shared" si="411"/>
        <v/>
      </c>
      <c r="BK1438" s="50" t="str">
        <f t="shared" si="412"/>
        <v xml:space="preserve">Completed | COMPLETED | </v>
      </c>
      <c r="BL1438" s="49">
        <f t="shared" ca="1" si="413"/>
        <v>12</v>
      </c>
    </row>
    <row r="1439" spans="1:64" x14ac:dyDescent="0.25">
      <c r="A1439" t="str">
        <f>[1]All_Tasks_Billing!A1439</f>
        <v>LAS16.GDB13-24</v>
      </c>
      <c r="B1439" t="str">
        <f>[1]All_Tasks_Billing!B1439</f>
        <v>GDB</v>
      </c>
      <c r="C1439" t="str">
        <f>[1]All_Tasks_Billing!C1439</f>
        <v>26.6.6</v>
      </c>
      <c r="D1439" t="str">
        <f>[1]All_Tasks_Billing!D1439</f>
        <v>GDB18</v>
      </c>
      <c r="E1439" t="str">
        <f>[1]All_Tasks_Billing!E1439</f>
        <v>LV Cables</v>
      </c>
      <c r="F1439" t="str">
        <f>IF([1]All_Tasks_Billing!F1439="","",[1]All_Tasks_Billing!F1439)</f>
        <v/>
      </c>
      <c r="G1439" t="str">
        <f>IF([1]All_Tasks_Billing!G1439="","",[1]All_Tasks_Billing!G1439)</f>
        <v/>
      </c>
      <c r="H1439" s="45" t="str">
        <f>[1]All_Tasks_Billing!H1439</f>
        <v/>
      </c>
      <c r="I1439" t="str">
        <f>IF([1]All_Tasks_Billing!I1439="","",[1]All_Tasks_Billing!I1439)</f>
        <v/>
      </c>
      <c r="J1439" t="str">
        <f>IF([1]All_Tasks_Billing!J1439="","",[1]All_Tasks_Billing!J1439)</f>
        <v/>
      </c>
      <c r="K1439" t="b">
        <f>[1]All_Tasks_Billing!K1439</f>
        <v>0</v>
      </c>
      <c r="L1439" s="45" t="str">
        <f>[1]All_Tasks_Billing!L1439</f>
        <v/>
      </c>
      <c r="M1439" t="str">
        <f>[1]All_Tasks_Billing!M1439</f>
        <v/>
      </c>
      <c r="N1439" s="46">
        <f>IF([1]All_Tasks_Billing!N1439="",0,[1]All_Tasks_Billing!N1439)</f>
        <v>0</v>
      </c>
      <c r="O1439" t="str">
        <f>[1]All_Tasks_Billing!O1439</f>
        <v/>
      </c>
      <c r="P1439" s="47">
        <f>IF([1]All_Tasks_Billing!P1439="",0,[1]All_Tasks_Billing!P1439)</f>
        <v>0.3</v>
      </c>
      <c r="Q1439" s="47">
        <f>IF([1]All_Tasks_Billing!Q1439="",0,[1]All_Tasks_Billing!Q1439)</f>
        <v>0.3</v>
      </c>
      <c r="R1439" s="47">
        <f>IF([1]All_Tasks_Billing!R1439="",0,[1]All_Tasks_Billing!R1439)</f>
        <v>0.3</v>
      </c>
      <c r="S1439" t="str">
        <f>[1]All_Tasks_Billing!S1439</f>
        <v/>
      </c>
      <c r="T1439" t="str">
        <f>[1]All_Tasks_Billing!T1439</f>
        <v>NOT AVAILABLE</v>
      </c>
      <c r="U1439" t="str">
        <f>[1]All_Tasks_Billing!U1439</f>
        <v/>
      </c>
      <c r="V1439">
        <f>[1]All_Tasks_Billing!V1439</f>
        <v>31</v>
      </c>
      <c r="W1439" s="48">
        <f>[1]All_Tasks_Billing!W1439</f>
        <v>150</v>
      </c>
      <c r="X1439">
        <f>[1]All_Tasks_Billing!X1439</f>
        <v>36388.44000000001</v>
      </c>
      <c r="Y1439">
        <f>[1]All_Tasks_Billing!Y1439</f>
        <v>1</v>
      </c>
      <c r="Z1439" s="49">
        <f>[1]All_Tasks_Billing!Z1439</f>
        <v>0</v>
      </c>
      <c r="AA1439" s="45" t="str">
        <f>[1]All_Tasks_Billing!AA1439</f>
        <v/>
      </c>
      <c r="AB1439" t="str">
        <f>[1]All_Tasks_Billing!AB1439</f>
        <v/>
      </c>
      <c r="AC1439" s="48">
        <f>[1]All_Tasks_Billing!AC1439</f>
        <v>0</v>
      </c>
      <c r="AD1439" s="48">
        <f>[1]All_Tasks_Billing!AD1439</f>
        <v>0</v>
      </c>
      <c r="AE1439" s="48">
        <f>[1]All_Tasks_Billing!AE1439</f>
        <v>0</v>
      </c>
      <c r="AF1439" s="48">
        <f>[1]All_Tasks_Billing!AF1439</f>
        <v>0</v>
      </c>
      <c r="AG1439" s="48">
        <f>[1]All_Tasks_Billing!AG1439</f>
        <v>0</v>
      </c>
      <c r="AH1439" s="48">
        <f>[1]All_Tasks_Billing!AH1439</f>
        <v>6.3E-3</v>
      </c>
      <c r="AI1439" s="48">
        <f>[1]All_Tasks_Billing!AI1439</f>
        <v>0</v>
      </c>
      <c r="AJ1439" s="48">
        <f>[1]All_Tasks_Billing!AJ1439</f>
        <v>0</v>
      </c>
      <c r="AK1439" s="48">
        <f>[1]All_Tasks_Billing!AK1439</f>
        <v>0</v>
      </c>
      <c r="AL1439" s="48">
        <f>[1]All_Tasks_Billing!AL1439</f>
        <v>0</v>
      </c>
      <c r="AM1439" s="48">
        <f>[1]All_Tasks_Billing!AM1439</f>
        <v>0</v>
      </c>
      <c r="AN1439" s="48">
        <f>[1]All_Tasks_Billing!AN1439</f>
        <v>0</v>
      </c>
      <c r="AO1439" s="48">
        <f>[1]All_Tasks_Billing!AO1439</f>
        <v>0</v>
      </c>
      <c r="AP1439" s="48">
        <f>[1]All_Tasks_Billing!AP1439</f>
        <v>6.3E-3</v>
      </c>
      <c r="AQ1439" s="48">
        <f>[1]All_Tasks_Billing!AQ1439</f>
        <v>0</v>
      </c>
      <c r="AR1439" s="48">
        <f>[1]All_Tasks_Billing!AR1439</f>
        <v>0</v>
      </c>
      <c r="AS1439" s="48">
        <f>[1]All_Tasks_Billing!AS1439</f>
        <v>0</v>
      </c>
      <c r="AT1439" s="48">
        <f>[1]All_Tasks_Billing!AT1439</f>
        <v>0</v>
      </c>
      <c r="AU1439" s="50" t="str">
        <f t="shared" si="396"/>
        <v/>
      </c>
      <c r="AV1439" s="50" t="str">
        <f t="shared" si="397"/>
        <v/>
      </c>
      <c r="AW1439" s="50" t="str">
        <f t="shared" si="398"/>
        <v/>
      </c>
      <c r="AX1439" s="50" t="str">
        <f t="shared" ca="1" si="399"/>
        <v>Not Completed</v>
      </c>
      <c r="AY1439" s="50" t="str">
        <f t="shared" ca="1" si="400"/>
        <v>Not Completed</v>
      </c>
      <c r="AZ1439" s="50" t="str">
        <f t="shared" ca="1" si="401"/>
        <v>Not Completed</v>
      </c>
      <c r="BA1439" s="48">
        <f t="shared" si="402"/>
        <v>0</v>
      </c>
      <c r="BB1439" s="45" t="str">
        <f t="shared" si="403"/>
        <v/>
      </c>
      <c r="BC1439" s="50" t="str">
        <f t="shared" si="404"/>
        <v/>
      </c>
      <c r="BD1439" s="48">
        <f t="shared" si="405"/>
        <v>0</v>
      </c>
      <c r="BE1439" s="50" t="str">
        <f t="shared" si="406"/>
        <v>Not Started</v>
      </c>
      <c r="BF1439" s="51">
        <f t="shared" si="407"/>
        <v>1</v>
      </c>
      <c r="BG1439" s="51">
        <f t="shared" si="408"/>
        <v>0</v>
      </c>
      <c r="BH1439" s="50" t="str">
        <f t="shared" si="409"/>
        <v/>
      </c>
      <c r="BI1439" s="50" t="str">
        <f t="shared" si="410"/>
        <v/>
      </c>
      <c r="BJ1439" s="50" t="str">
        <f t="shared" si="411"/>
        <v/>
      </c>
      <c r="BK1439" s="50" t="str">
        <f t="shared" si="412"/>
        <v xml:space="preserve">Not Started |  | </v>
      </c>
      <c r="BL1439" s="49" t="str">
        <f t="shared" ca="1" si="413"/>
        <v/>
      </c>
    </row>
    <row r="1440" spans="1:64" x14ac:dyDescent="0.25">
      <c r="A1440" t="str">
        <f>[1]All_Tasks_Billing!A1440</f>
        <v>LAS16.GDB13-24</v>
      </c>
      <c r="B1440" t="str">
        <f>[1]All_Tasks_Billing!B1440</f>
        <v>GDB</v>
      </c>
      <c r="C1440" t="str">
        <f>[1]All_Tasks_Billing!C1440</f>
        <v>26.6.7</v>
      </c>
      <c r="D1440" t="str">
        <f>[1]All_Tasks_Billing!D1440</f>
        <v>GDB18</v>
      </c>
      <c r="E1440" t="str">
        <f>[1]All_Tasks_Billing!E1440</f>
        <v>GROUND RESISTANCE</v>
      </c>
      <c r="F1440" t="str">
        <f>IF([1]All_Tasks_Billing!F1440="","",[1]All_Tasks_Billing!F1440)</f>
        <v/>
      </c>
      <c r="G1440" t="str">
        <f>IF([1]All_Tasks_Billing!G1440="","",[1]All_Tasks_Billing!G1440)</f>
        <v/>
      </c>
      <c r="H1440" s="45" t="str">
        <f>[1]All_Tasks_Billing!H1440</f>
        <v/>
      </c>
      <c r="I1440" t="str">
        <f>IF([1]All_Tasks_Billing!I1440="","",[1]All_Tasks_Billing!I1440)</f>
        <v/>
      </c>
      <c r="J1440" t="str">
        <f>IF([1]All_Tasks_Billing!J1440="","",[1]All_Tasks_Billing!J1440)</f>
        <v/>
      </c>
      <c r="K1440" t="b">
        <f>[1]All_Tasks_Billing!K1440</f>
        <v>0</v>
      </c>
      <c r="L1440" s="45" t="str">
        <f>[1]All_Tasks_Billing!L1440</f>
        <v/>
      </c>
      <c r="M1440" t="str">
        <f>[1]All_Tasks_Billing!M1440</f>
        <v/>
      </c>
      <c r="N1440" s="46">
        <f>IF([1]All_Tasks_Billing!N1440="",0,[1]All_Tasks_Billing!N1440)</f>
        <v>0</v>
      </c>
      <c r="O1440" t="str">
        <f>[1]All_Tasks_Billing!O1440</f>
        <v/>
      </c>
      <c r="P1440" s="47">
        <f>IF([1]All_Tasks_Billing!P1440="",0,[1]All_Tasks_Billing!P1440)</f>
        <v>4</v>
      </c>
      <c r="Q1440" s="47">
        <f>IF([1]All_Tasks_Billing!Q1440="",0,[1]All_Tasks_Billing!Q1440)</f>
        <v>4</v>
      </c>
      <c r="R1440" s="47">
        <f>IF([1]All_Tasks_Billing!R1440="",0,[1]All_Tasks_Billing!R1440)</f>
        <v>4</v>
      </c>
      <c r="S1440" t="str">
        <f>[1]All_Tasks_Billing!S1440</f>
        <v/>
      </c>
      <c r="T1440" t="str">
        <f>[1]All_Tasks_Billing!T1440</f>
        <v>NOT AVAILABLE</v>
      </c>
      <c r="U1440" t="str">
        <f>[1]All_Tasks_Billing!U1440</f>
        <v/>
      </c>
      <c r="V1440">
        <f>[1]All_Tasks_Billing!V1440</f>
        <v>31</v>
      </c>
      <c r="W1440" s="48">
        <f>[1]All_Tasks_Billing!W1440</f>
        <v>150</v>
      </c>
      <c r="X1440">
        <f>[1]All_Tasks_Billing!X1440</f>
        <v>36388.44000000001</v>
      </c>
      <c r="Y1440">
        <f>[1]All_Tasks_Billing!Y1440</f>
        <v>1</v>
      </c>
      <c r="Z1440" s="49">
        <f>[1]All_Tasks_Billing!Z1440</f>
        <v>0</v>
      </c>
      <c r="AA1440" s="45" t="str">
        <f>[1]All_Tasks_Billing!AA1440</f>
        <v/>
      </c>
      <c r="AB1440" t="str">
        <f>[1]All_Tasks_Billing!AB1440</f>
        <v/>
      </c>
      <c r="AC1440" s="48">
        <f>[1]All_Tasks_Billing!AC1440</f>
        <v>0</v>
      </c>
      <c r="AD1440" s="48">
        <f>[1]All_Tasks_Billing!AD1440</f>
        <v>0</v>
      </c>
      <c r="AE1440" s="48">
        <f>[1]All_Tasks_Billing!AE1440</f>
        <v>0</v>
      </c>
      <c r="AF1440" s="48">
        <f>[1]All_Tasks_Billing!AF1440</f>
        <v>0</v>
      </c>
      <c r="AG1440" s="48">
        <f>[1]All_Tasks_Billing!AG1440</f>
        <v>0</v>
      </c>
      <c r="AH1440" s="48">
        <f>[1]All_Tasks_Billing!AH1440</f>
        <v>8.4000000000000005E-2</v>
      </c>
      <c r="AI1440" s="48">
        <f>[1]All_Tasks_Billing!AI1440</f>
        <v>0</v>
      </c>
      <c r="AJ1440" s="48">
        <f>[1]All_Tasks_Billing!AJ1440</f>
        <v>0</v>
      </c>
      <c r="AK1440" s="48">
        <f>[1]All_Tasks_Billing!AK1440</f>
        <v>0</v>
      </c>
      <c r="AL1440" s="48">
        <f>[1]All_Tasks_Billing!AL1440</f>
        <v>0</v>
      </c>
      <c r="AM1440" s="48">
        <f>[1]All_Tasks_Billing!AM1440</f>
        <v>0</v>
      </c>
      <c r="AN1440" s="48">
        <f>[1]All_Tasks_Billing!AN1440</f>
        <v>0</v>
      </c>
      <c r="AO1440" s="48">
        <f>[1]All_Tasks_Billing!AO1440</f>
        <v>0</v>
      </c>
      <c r="AP1440" s="48">
        <f>[1]All_Tasks_Billing!AP1440</f>
        <v>8.4000000000000005E-2</v>
      </c>
      <c r="AQ1440" s="48">
        <f>[1]All_Tasks_Billing!AQ1440</f>
        <v>0</v>
      </c>
      <c r="AR1440" s="48">
        <f>[1]All_Tasks_Billing!AR1440</f>
        <v>0</v>
      </c>
      <c r="AS1440" s="48">
        <f>[1]All_Tasks_Billing!AS1440</f>
        <v>0</v>
      </c>
      <c r="AT1440" s="48">
        <f>[1]All_Tasks_Billing!AT1440</f>
        <v>0</v>
      </c>
      <c r="AU1440" s="50" t="str">
        <f t="shared" si="396"/>
        <v/>
      </c>
      <c r="AV1440" s="50" t="str">
        <f t="shared" si="397"/>
        <v/>
      </c>
      <c r="AW1440" s="50" t="str">
        <f t="shared" si="398"/>
        <v/>
      </c>
      <c r="AX1440" s="50" t="str">
        <f t="shared" ca="1" si="399"/>
        <v>Not Completed</v>
      </c>
      <c r="AY1440" s="50" t="str">
        <f t="shared" ca="1" si="400"/>
        <v>Not Completed</v>
      </c>
      <c r="AZ1440" s="50" t="str">
        <f t="shared" ca="1" si="401"/>
        <v>Not Completed</v>
      </c>
      <c r="BA1440" s="48">
        <f t="shared" si="402"/>
        <v>0</v>
      </c>
      <c r="BB1440" s="45" t="str">
        <f t="shared" si="403"/>
        <v/>
      </c>
      <c r="BC1440" s="50" t="str">
        <f t="shared" si="404"/>
        <v/>
      </c>
      <c r="BD1440" s="48">
        <f t="shared" si="405"/>
        <v>0</v>
      </c>
      <c r="BE1440" s="50" t="str">
        <f t="shared" si="406"/>
        <v>Not Started</v>
      </c>
      <c r="BF1440" s="51">
        <f t="shared" si="407"/>
        <v>1</v>
      </c>
      <c r="BG1440" s="51">
        <f t="shared" si="408"/>
        <v>0</v>
      </c>
      <c r="BH1440" s="50" t="str">
        <f t="shared" si="409"/>
        <v/>
      </c>
      <c r="BI1440" s="50" t="str">
        <f t="shared" si="410"/>
        <v/>
      </c>
      <c r="BJ1440" s="50" t="str">
        <f t="shared" si="411"/>
        <v/>
      </c>
      <c r="BK1440" s="50" t="str">
        <f t="shared" si="412"/>
        <v xml:space="preserve">Not Started |  | </v>
      </c>
      <c r="BL1440" s="49" t="str">
        <f t="shared" ca="1" si="413"/>
        <v/>
      </c>
    </row>
    <row r="1441" spans="1:64" x14ac:dyDescent="0.25">
      <c r="A1441" t="str">
        <f>[1]All_Tasks_Billing!A1441</f>
        <v>LAS16.GDB13-24</v>
      </c>
      <c r="B1441" t="str">
        <f>[1]All_Tasks_Billing!B1441</f>
        <v>GDB</v>
      </c>
      <c r="C1441" t="str">
        <f>[1]All_Tasks_Billing!C1441</f>
        <v>26.6.8</v>
      </c>
      <c r="D1441" t="str">
        <f>[1]All_Tasks_Billing!D1441</f>
        <v>GDB18</v>
      </c>
      <c r="E1441" t="str">
        <f>[1]All_Tasks_Billing!E1441</f>
        <v>Ground Resistance - 2pt</v>
      </c>
      <c r="F1441" t="str">
        <f>IF([1]All_Tasks_Billing!F1441="","",[1]All_Tasks_Billing!F1441)</f>
        <v/>
      </c>
      <c r="G1441" t="str">
        <f>IF([1]All_Tasks_Billing!G1441="","",[1]All_Tasks_Billing!G1441)</f>
        <v/>
      </c>
      <c r="H1441" s="45" t="str">
        <f>[1]All_Tasks_Billing!H1441</f>
        <v/>
      </c>
      <c r="I1441" t="str">
        <f>IF([1]All_Tasks_Billing!I1441="","",[1]All_Tasks_Billing!I1441)</f>
        <v/>
      </c>
      <c r="J1441" t="str">
        <f>IF([1]All_Tasks_Billing!J1441="","",[1]All_Tasks_Billing!J1441)</f>
        <v/>
      </c>
      <c r="K1441" t="b">
        <f>[1]All_Tasks_Billing!K1441</f>
        <v>0</v>
      </c>
      <c r="L1441" s="45" t="str">
        <f>[1]All_Tasks_Billing!L1441</f>
        <v/>
      </c>
      <c r="M1441" t="str">
        <f>[1]All_Tasks_Billing!M1441</f>
        <v/>
      </c>
      <c r="N1441" s="46">
        <f>IF([1]All_Tasks_Billing!N1441="",0,[1]All_Tasks_Billing!N1441)</f>
        <v>0</v>
      </c>
      <c r="O1441" t="str">
        <f>[1]All_Tasks_Billing!O1441</f>
        <v/>
      </c>
      <c r="P1441" s="47">
        <f>IF([1]All_Tasks_Billing!P1441="",0,[1]All_Tasks_Billing!P1441)</f>
        <v>1</v>
      </c>
      <c r="Q1441" s="47">
        <f>IF([1]All_Tasks_Billing!Q1441="",0,[1]All_Tasks_Billing!Q1441)</f>
        <v>1</v>
      </c>
      <c r="R1441" s="47">
        <f>IF([1]All_Tasks_Billing!R1441="",0,[1]All_Tasks_Billing!R1441)</f>
        <v>1</v>
      </c>
      <c r="S1441" t="str">
        <f>[1]All_Tasks_Billing!S1441</f>
        <v/>
      </c>
      <c r="T1441" t="str">
        <f>[1]All_Tasks_Billing!T1441</f>
        <v>NOT AVAILABLE</v>
      </c>
      <c r="U1441" t="str">
        <f>[1]All_Tasks_Billing!U1441</f>
        <v/>
      </c>
      <c r="V1441">
        <f>[1]All_Tasks_Billing!V1441</f>
        <v>31</v>
      </c>
      <c r="W1441" s="48">
        <f>[1]All_Tasks_Billing!W1441</f>
        <v>150</v>
      </c>
      <c r="X1441">
        <f>[1]All_Tasks_Billing!X1441</f>
        <v>36388.44000000001</v>
      </c>
      <c r="Y1441">
        <f>[1]All_Tasks_Billing!Y1441</f>
        <v>1</v>
      </c>
      <c r="Z1441" s="49">
        <f>[1]All_Tasks_Billing!Z1441</f>
        <v>0</v>
      </c>
      <c r="AA1441" s="45" t="str">
        <f>[1]All_Tasks_Billing!AA1441</f>
        <v/>
      </c>
      <c r="AB1441" t="str">
        <f>[1]All_Tasks_Billing!AB1441</f>
        <v/>
      </c>
      <c r="AC1441" s="48">
        <f>[1]All_Tasks_Billing!AC1441</f>
        <v>0</v>
      </c>
      <c r="AD1441" s="48">
        <f>[1]All_Tasks_Billing!AD1441</f>
        <v>0</v>
      </c>
      <c r="AE1441" s="48">
        <f>[1]All_Tasks_Billing!AE1441</f>
        <v>0</v>
      </c>
      <c r="AF1441" s="48">
        <f>[1]All_Tasks_Billing!AF1441</f>
        <v>0</v>
      </c>
      <c r="AG1441" s="48">
        <f>[1]All_Tasks_Billing!AG1441</f>
        <v>0</v>
      </c>
      <c r="AH1441" s="48">
        <f>[1]All_Tasks_Billing!AH1441</f>
        <v>2.1000000000000001E-2</v>
      </c>
      <c r="AI1441" s="48">
        <f>[1]All_Tasks_Billing!AI1441</f>
        <v>0</v>
      </c>
      <c r="AJ1441" s="48">
        <f>[1]All_Tasks_Billing!AJ1441</f>
        <v>0</v>
      </c>
      <c r="AK1441" s="48">
        <f>[1]All_Tasks_Billing!AK1441</f>
        <v>0</v>
      </c>
      <c r="AL1441" s="48">
        <f>[1]All_Tasks_Billing!AL1441</f>
        <v>0</v>
      </c>
      <c r="AM1441" s="48">
        <f>[1]All_Tasks_Billing!AM1441</f>
        <v>0</v>
      </c>
      <c r="AN1441" s="48">
        <f>[1]All_Tasks_Billing!AN1441</f>
        <v>0</v>
      </c>
      <c r="AO1441" s="48">
        <f>[1]All_Tasks_Billing!AO1441</f>
        <v>0</v>
      </c>
      <c r="AP1441" s="48">
        <f>[1]All_Tasks_Billing!AP1441</f>
        <v>2.1000000000000001E-2</v>
      </c>
      <c r="AQ1441" s="48">
        <f>[1]All_Tasks_Billing!AQ1441</f>
        <v>0</v>
      </c>
      <c r="AR1441" s="48">
        <f>[1]All_Tasks_Billing!AR1441</f>
        <v>0</v>
      </c>
      <c r="AS1441" s="48">
        <f>[1]All_Tasks_Billing!AS1441</f>
        <v>0</v>
      </c>
      <c r="AT1441" s="48">
        <f>[1]All_Tasks_Billing!AT1441</f>
        <v>0</v>
      </c>
      <c r="AU1441" s="50" t="str">
        <f t="shared" si="396"/>
        <v/>
      </c>
      <c r="AV1441" s="50" t="str">
        <f t="shared" si="397"/>
        <v/>
      </c>
      <c r="AW1441" s="50" t="str">
        <f t="shared" si="398"/>
        <v/>
      </c>
      <c r="AX1441" s="50" t="str">
        <f t="shared" ca="1" si="399"/>
        <v>Not Completed</v>
      </c>
      <c r="AY1441" s="50" t="str">
        <f t="shared" ca="1" si="400"/>
        <v>Not Completed</v>
      </c>
      <c r="AZ1441" s="50" t="str">
        <f t="shared" ca="1" si="401"/>
        <v>Not Completed</v>
      </c>
      <c r="BA1441" s="48">
        <f t="shared" si="402"/>
        <v>0</v>
      </c>
      <c r="BB1441" s="45" t="str">
        <f t="shared" si="403"/>
        <v/>
      </c>
      <c r="BC1441" s="50" t="str">
        <f t="shared" si="404"/>
        <v/>
      </c>
      <c r="BD1441" s="48">
        <f t="shared" si="405"/>
        <v>0</v>
      </c>
      <c r="BE1441" s="50" t="str">
        <f t="shared" si="406"/>
        <v>Not Started</v>
      </c>
      <c r="BF1441" s="51">
        <f t="shared" si="407"/>
        <v>1</v>
      </c>
      <c r="BG1441" s="51">
        <f t="shared" si="408"/>
        <v>0</v>
      </c>
      <c r="BH1441" s="50" t="str">
        <f t="shared" si="409"/>
        <v/>
      </c>
      <c r="BI1441" s="50" t="str">
        <f t="shared" si="410"/>
        <v/>
      </c>
      <c r="BJ1441" s="50" t="str">
        <f t="shared" si="411"/>
        <v/>
      </c>
      <c r="BK1441" s="50" t="str">
        <f t="shared" si="412"/>
        <v xml:space="preserve">Not Started |  | </v>
      </c>
      <c r="BL1441" s="49" t="str">
        <f t="shared" ca="1" si="413"/>
        <v/>
      </c>
    </row>
    <row r="1442" spans="1:64" x14ac:dyDescent="0.25">
      <c r="A1442" t="str">
        <f>[1]All_Tasks_Billing!A1442</f>
        <v>LAS16.GDB13-24</v>
      </c>
      <c r="B1442" t="str">
        <f>[1]All_Tasks_Billing!B1442</f>
        <v>GDB</v>
      </c>
      <c r="C1442" t="str">
        <f>[1]All_Tasks_Billing!C1442</f>
        <v>26.7.1</v>
      </c>
      <c r="D1442" t="str">
        <f>[1]All_Tasks_Billing!D1442</f>
        <v>GDB19</v>
      </c>
      <c r="E1442" t="str">
        <f>[1]All_Tasks_Billing!E1442</f>
        <v>Switchboard</v>
      </c>
      <c r="F1442" t="str">
        <f>IF([1]All_Tasks_Billing!F1442="","",[1]All_Tasks_Billing!F1442)</f>
        <v>GDB SWBD</v>
      </c>
      <c r="G1442" t="str">
        <f>IF([1]All_Tasks_Billing!G1442="","",[1]All_Tasks_Billing!G1442)</f>
        <v/>
      </c>
      <c r="H1442" s="45" t="str">
        <f>[1]All_Tasks_Billing!H1442</f>
        <v/>
      </c>
      <c r="I1442" t="str">
        <f>IF([1]All_Tasks_Billing!I1442="","",[1]All_Tasks_Billing!I1442)</f>
        <v/>
      </c>
      <c r="J1442" t="str">
        <f>IF([1]All_Tasks_Billing!J1442="","",[1]All_Tasks_Billing!J1442)</f>
        <v/>
      </c>
      <c r="K1442" t="b">
        <f>[1]All_Tasks_Billing!K1442</f>
        <v>0</v>
      </c>
      <c r="L1442" s="45">
        <f>[1]All_Tasks_Billing!L1442</f>
        <v>45965</v>
      </c>
      <c r="M1442" t="str">
        <f>[1]All_Tasks_Billing!M1442</f>
        <v/>
      </c>
      <c r="N1442" s="46">
        <f>IF([1]All_Tasks_Billing!N1442="",0,[1]All_Tasks_Billing!N1442)</f>
        <v>1</v>
      </c>
      <c r="O1442" t="str">
        <f>[1]All_Tasks_Billing!O1442</f>
        <v/>
      </c>
      <c r="P1442" s="47">
        <f>IF([1]All_Tasks_Billing!P1442="",0,[1]All_Tasks_Billing!P1442)</f>
        <v>4</v>
      </c>
      <c r="Q1442" s="47">
        <f>IF([1]All_Tasks_Billing!Q1442="",0,[1]All_Tasks_Billing!Q1442)</f>
        <v>0</v>
      </c>
      <c r="R1442" s="47">
        <f>IF([1]All_Tasks_Billing!R1442="",0,[1]All_Tasks_Billing!R1442)</f>
        <v>4</v>
      </c>
      <c r="S1442" t="str">
        <f>[1]All_Tasks_Billing!S1442</f>
        <v>COMPLETED</v>
      </c>
      <c r="T1442" t="str">
        <f>[1]All_Tasks_Billing!T1442</f>
        <v>READY</v>
      </c>
      <c r="U1442" t="str">
        <f>[1]All_Tasks_Billing!U1442</f>
        <v/>
      </c>
      <c r="V1442">
        <f>[1]All_Tasks_Billing!V1442</f>
        <v>31</v>
      </c>
      <c r="W1442" s="48">
        <f>[1]All_Tasks_Billing!W1442</f>
        <v>150</v>
      </c>
      <c r="X1442">
        <f>[1]All_Tasks_Billing!X1442</f>
        <v>36388.44000000001</v>
      </c>
      <c r="Y1442">
        <f>[1]All_Tasks_Billing!Y1442</f>
        <v>1</v>
      </c>
      <c r="Z1442" s="49">
        <f>[1]All_Tasks_Billing!Z1442</f>
        <v>1</v>
      </c>
      <c r="AA1442" s="45">
        <f>[1]All_Tasks_Billing!AA1442</f>
        <v>45970</v>
      </c>
      <c r="AB1442" t="str">
        <f>[1]All_Tasks_Billing!AB1442</f>
        <v>Nov-2025</v>
      </c>
      <c r="AC1442" s="48">
        <f>[1]All_Tasks_Billing!AC1442</f>
        <v>600</v>
      </c>
      <c r="AD1442" s="48">
        <f>[1]All_Tasks_Billing!AD1442</f>
        <v>0</v>
      </c>
      <c r="AE1442" s="48">
        <f>[1]All_Tasks_Billing!AE1442</f>
        <v>0</v>
      </c>
      <c r="AF1442" s="48">
        <f>[1]All_Tasks_Billing!AF1442</f>
        <v>0</v>
      </c>
      <c r="AG1442" s="48">
        <f>[1]All_Tasks_Billing!AG1442</f>
        <v>0</v>
      </c>
      <c r="AH1442" s="48">
        <f>[1]All_Tasks_Billing!AH1442</f>
        <v>8.4000000000000005E-2</v>
      </c>
      <c r="AI1442" s="48">
        <f>[1]All_Tasks_Billing!AI1442</f>
        <v>12.600000000000001</v>
      </c>
      <c r="AJ1442" s="48">
        <f>[1]All_Tasks_Billing!AJ1442</f>
        <v>0</v>
      </c>
      <c r="AK1442" s="48">
        <f>[1]All_Tasks_Billing!AK1442</f>
        <v>0</v>
      </c>
      <c r="AL1442" s="48">
        <f>[1]All_Tasks_Billing!AL1442</f>
        <v>0</v>
      </c>
      <c r="AM1442" s="48">
        <f>[1]All_Tasks_Billing!AM1442</f>
        <v>0</v>
      </c>
      <c r="AN1442" s="48">
        <f>[1]All_Tasks_Billing!AN1442</f>
        <v>0</v>
      </c>
      <c r="AO1442" s="48">
        <f>[1]All_Tasks_Billing!AO1442</f>
        <v>0</v>
      </c>
      <c r="AP1442" s="48">
        <f>[1]All_Tasks_Billing!AP1442</f>
        <v>8.4000000000000005E-2</v>
      </c>
      <c r="AQ1442" s="48">
        <f>[1]All_Tasks_Billing!AQ1442</f>
        <v>12.600000000000001</v>
      </c>
      <c r="AR1442" s="48">
        <f>[1]All_Tasks_Billing!AR1442</f>
        <v>0</v>
      </c>
      <c r="AS1442" s="48">
        <f>[1]All_Tasks_Billing!AS1442</f>
        <v>612.6</v>
      </c>
      <c r="AT1442" s="48">
        <f>[1]All_Tasks_Billing!AT1442</f>
        <v>612.6</v>
      </c>
      <c r="AU1442" s="50" t="str">
        <f t="shared" si="396"/>
        <v>Nov-2025</v>
      </c>
      <c r="AV1442" s="50" t="str">
        <f t="shared" si="397"/>
        <v>Q4-2025</v>
      </c>
      <c r="AW1442" s="50">
        <f t="shared" si="398"/>
        <v>2025</v>
      </c>
      <c r="AX1442" s="50" t="str">
        <f t="shared" ca="1" si="399"/>
        <v>Last Week</v>
      </c>
      <c r="AY1442" s="50" t="str">
        <f t="shared" ca="1" si="400"/>
        <v>This Month</v>
      </c>
      <c r="AZ1442" s="50" t="str">
        <f t="shared" ca="1" si="401"/>
        <v>This Quarter</v>
      </c>
      <c r="BA1442" s="48">
        <f t="shared" si="402"/>
        <v>612.6</v>
      </c>
      <c r="BB1442" s="45">
        <f t="shared" si="403"/>
        <v>45970</v>
      </c>
      <c r="BC1442" s="50" t="str">
        <f t="shared" si="404"/>
        <v>Nov-2025</v>
      </c>
      <c r="BD1442" s="48">
        <f t="shared" si="405"/>
        <v>153.15</v>
      </c>
      <c r="BE1442" s="50" t="str">
        <f t="shared" si="406"/>
        <v>Completed</v>
      </c>
      <c r="BF1442" s="51">
        <f t="shared" si="407"/>
        <v>1</v>
      </c>
      <c r="BG1442" s="51">
        <f t="shared" si="408"/>
        <v>1</v>
      </c>
      <c r="BH1442" s="50" t="str">
        <f t="shared" si="409"/>
        <v xml:space="preserve">COMPLETED - </v>
      </c>
      <c r="BI1442" s="50" t="str">
        <f t="shared" si="410"/>
        <v>COMPLETED - READY</v>
      </c>
      <c r="BJ1442" s="50" t="str">
        <f t="shared" si="411"/>
        <v/>
      </c>
      <c r="BK1442" s="50" t="str">
        <f t="shared" si="412"/>
        <v xml:space="preserve">Completed | COMPLETED | </v>
      </c>
      <c r="BL1442" s="49">
        <f t="shared" ca="1" si="413"/>
        <v>12</v>
      </c>
    </row>
    <row r="1443" spans="1:64" x14ac:dyDescent="0.25">
      <c r="A1443" t="str">
        <f>[1]All_Tasks_Billing!A1443</f>
        <v>LAS16.GDB13-24</v>
      </c>
      <c r="B1443" t="str">
        <f>[1]All_Tasks_Billing!B1443</f>
        <v>GDB</v>
      </c>
      <c r="C1443" t="str">
        <f>[1]All_Tasks_Billing!C1443</f>
        <v>26.7.2</v>
      </c>
      <c r="D1443" t="str">
        <f>[1]All_Tasks_Billing!D1443</f>
        <v>GDB19</v>
      </c>
      <c r="E1443" t="str">
        <f>[1]All_Tasks_Billing!E1443</f>
        <v>Circuit Breakers -Primary</v>
      </c>
      <c r="F1443" t="str">
        <f>IF([1]All_Tasks_Billing!F1443="","",[1]All_Tasks_Billing!F1443)</f>
        <v>GDB MAIN</v>
      </c>
      <c r="G1443" t="str">
        <f>IF([1]All_Tasks_Billing!G1443="","",[1]All_Tasks_Billing!G1443)</f>
        <v/>
      </c>
      <c r="H1443" s="45" t="str">
        <f>[1]All_Tasks_Billing!H1443</f>
        <v/>
      </c>
      <c r="I1443" t="str">
        <f>IF([1]All_Tasks_Billing!I1443="","",[1]All_Tasks_Billing!I1443)</f>
        <v/>
      </c>
      <c r="J1443" t="str">
        <f>IF([1]All_Tasks_Billing!J1443="","",[1]All_Tasks_Billing!J1443)</f>
        <v/>
      </c>
      <c r="K1443" t="b">
        <f>[1]All_Tasks_Billing!K1443</f>
        <v>0</v>
      </c>
      <c r="L1443" s="45" t="str">
        <f>[1]All_Tasks_Billing!L1443</f>
        <v/>
      </c>
      <c r="M1443" t="str">
        <f>[1]All_Tasks_Billing!M1443</f>
        <v/>
      </c>
      <c r="N1443" s="46">
        <f>IF([1]All_Tasks_Billing!N1443="",0,[1]All_Tasks_Billing!N1443)</f>
        <v>0</v>
      </c>
      <c r="O1443" t="str">
        <f>[1]All_Tasks_Billing!O1443</f>
        <v/>
      </c>
      <c r="P1443" s="47">
        <f>IF([1]All_Tasks_Billing!P1443="",0,[1]All_Tasks_Billing!P1443)</f>
        <v>4</v>
      </c>
      <c r="Q1443" s="47">
        <f>IF([1]All_Tasks_Billing!Q1443="",0,[1]All_Tasks_Billing!Q1443)</f>
        <v>4</v>
      </c>
      <c r="R1443" s="47">
        <f>IF([1]All_Tasks_Billing!R1443="",0,[1]All_Tasks_Billing!R1443)</f>
        <v>4</v>
      </c>
      <c r="S1443" t="str">
        <f>[1]All_Tasks_Billing!S1443</f>
        <v/>
      </c>
      <c r="T1443" t="str">
        <f>[1]All_Tasks_Billing!T1443</f>
        <v>READY</v>
      </c>
      <c r="U1443" t="str">
        <f>[1]All_Tasks_Billing!U1443</f>
        <v/>
      </c>
      <c r="V1443">
        <f>[1]All_Tasks_Billing!V1443</f>
        <v>31</v>
      </c>
      <c r="W1443" s="48">
        <f>[1]All_Tasks_Billing!W1443</f>
        <v>150</v>
      </c>
      <c r="X1443">
        <f>[1]All_Tasks_Billing!X1443</f>
        <v>36388.44000000001</v>
      </c>
      <c r="Y1443">
        <f>[1]All_Tasks_Billing!Y1443</f>
        <v>1</v>
      </c>
      <c r="Z1443" s="49">
        <f>[1]All_Tasks_Billing!Z1443</f>
        <v>0</v>
      </c>
      <c r="AA1443" s="45" t="str">
        <f>[1]All_Tasks_Billing!AA1443</f>
        <v/>
      </c>
      <c r="AB1443" t="str">
        <f>[1]All_Tasks_Billing!AB1443</f>
        <v/>
      </c>
      <c r="AC1443" s="48">
        <f>[1]All_Tasks_Billing!AC1443</f>
        <v>0</v>
      </c>
      <c r="AD1443" s="48">
        <f>[1]All_Tasks_Billing!AD1443</f>
        <v>0</v>
      </c>
      <c r="AE1443" s="48">
        <f>[1]All_Tasks_Billing!AE1443</f>
        <v>0</v>
      </c>
      <c r="AF1443" s="48">
        <f>[1]All_Tasks_Billing!AF1443</f>
        <v>0</v>
      </c>
      <c r="AG1443" s="48">
        <f>[1]All_Tasks_Billing!AG1443</f>
        <v>0</v>
      </c>
      <c r="AH1443" s="48">
        <f>[1]All_Tasks_Billing!AH1443</f>
        <v>8.4000000000000005E-2</v>
      </c>
      <c r="AI1443" s="48">
        <f>[1]All_Tasks_Billing!AI1443</f>
        <v>0</v>
      </c>
      <c r="AJ1443" s="48">
        <f>[1]All_Tasks_Billing!AJ1443</f>
        <v>0</v>
      </c>
      <c r="AK1443" s="48">
        <f>[1]All_Tasks_Billing!AK1443</f>
        <v>0</v>
      </c>
      <c r="AL1443" s="48">
        <f>[1]All_Tasks_Billing!AL1443</f>
        <v>0</v>
      </c>
      <c r="AM1443" s="48">
        <f>[1]All_Tasks_Billing!AM1443</f>
        <v>0</v>
      </c>
      <c r="AN1443" s="48">
        <f>[1]All_Tasks_Billing!AN1443</f>
        <v>0</v>
      </c>
      <c r="AO1443" s="48">
        <f>[1]All_Tasks_Billing!AO1443</f>
        <v>0</v>
      </c>
      <c r="AP1443" s="48">
        <f>[1]All_Tasks_Billing!AP1443</f>
        <v>8.4000000000000005E-2</v>
      </c>
      <c r="AQ1443" s="48">
        <f>[1]All_Tasks_Billing!AQ1443</f>
        <v>0</v>
      </c>
      <c r="AR1443" s="48">
        <f>[1]All_Tasks_Billing!AR1443</f>
        <v>0</v>
      </c>
      <c r="AS1443" s="48">
        <f>[1]All_Tasks_Billing!AS1443</f>
        <v>0</v>
      </c>
      <c r="AT1443" s="48">
        <f>[1]All_Tasks_Billing!AT1443</f>
        <v>0</v>
      </c>
      <c r="AU1443" s="50" t="str">
        <f t="shared" si="396"/>
        <v/>
      </c>
      <c r="AV1443" s="50" t="str">
        <f t="shared" si="397"/>
        <v/>
      </c>
      <c r="AW1443" s="50" t="str">
        <f t="shared" si="398"/>
        <v/>
      </c>
      <c r="AX1443" s="50" t="str">
        <f t="shared" ca="1" si="399"/>
        <v>Not Completed</v>
      </c>
      <c r="AY1443" s="50" t="str">
        <f t="shared" ca="1" si="400"/>
        <v>Not Completed</v>
      </c>
      <c r="AZ1443" s="50" t="str">
        <f t="shared" ca="1" si="401"/>
        <v>Not Completed</v>
      </c>
      <c r="BA1443" s="48">
        <f t="shared" si="402"/>
        <v>0</v>
      </c>
      <c r="BB1443" s="45" t="str">
        <f t="shared" si="403"/>
        <v/>
      </c>
      <c r="BC1443" s="50" t="str">
        <f t="shared" si="404"/>
        <v/>
      </c>
      <c r="BD1443" s="48">
        <f t="shared" si="405"/>
        <v>0</v>
      </c>
      <c r="BE1443" s="50" t="str">
        <f t="shared" si="406"/>
        <v>Not Started</v>
      </c>
      <c r="BF1443" s="51">
        <f t="shared" si="407"/>
        <v>1</v>
      </c>
      <c r="BG1443" s="51">
        <f t="shared" si="408"/>
        <v>0</v>
      </c>
      <c r="BH1443" s="50" t="str">
        <f t="shared" si="409"/>
        <v/>
      </c>
      <c r="BI1443" s="50" t="str">
        <f t="shared" si="410"/>
        <v/>
      </c>
      <c r="BJ1443" s="50" t="str">
        <f t="shared" si="411"/>
        <v/>
      </c>
      <c r="BK1443" s="50" t="str">
        <f t="shared" si="412"/>
        <v xml:space="preserve">Not Started |  | </v>
      </c>
      <c r="BL1443" s="49" t="str">
        <f t="shared" ca="1" si="413"/>
        <v/>
      </c>
    </row>
    <row r="1444" spans="1:64" x14ac:dyDescent="0.25">
      <c r="A1444" t="str">
        <f>[1]All_Tasks_Billing!A1444</f>
        <v>LAS16.GDB13-24</v>
      </c>
      <c r="B1444" t="str">
        <f>[1]All_Tasks_Billing!B1444</f>
        <v>GDB</v>
      </c>
      <c r="C1444" t="str">
        <f>[1]All_Tasks_Billing!C1444</f>
        <v>26.7.3</v>
      </c>
      <c r="D1444" t="str">
        <f>[1]All_Tasks_Billing!D1444</f>
        <v>GDB19</v>
      </c>
      <c r="E1444" t="str">
        <f>[1]All_Tasks_Billing!E1444</f>
        <v>Circuit Breakers -Primary</v>
      </c>
      <c r="F1444" t="str">
        <f>IF([1]All_Tasks_Billing!F1444="","",[1]All_Tasks_Billing!F1444)</f>
        <v>GDB LB</v>
      </c>
      <c r="G1444" t="str">
        <f>IF([1]All_Tasks_Billing!G1444="","",[1]All_Tasks_Billing!G1444)</f>
        <v/>
      </c>
      <c r="H1444" s="45" t="str">
        <f>[1]All_Tasks_Billing!H1444</f>
        <v/>
      </c>
      <c r="I1444" t="str">
        <f>IF([1]All_Tasks_Billing!I1444="","",[1]All_Tasks_Billing!I1444)</f>
        <v/>
      </c>
      <c r="J1444" t="str">
        <f>IF([1]All_Tasks_Billing!J1444="","",[1]All_Tasks_Billing!J1444)</f>
        <v/>
      </c>
      <c r="K1444" t="b">
        <f>[1]All_Tasks_Billing!K1444</f>
        <v>0</v>
      </c>
      <c r="L1444" s="45" t="str">
        <f>[1]All_Tasks_Billing!L1444</f>
        <v/>
      </c>
      <c r="M1444" t="str">
        <f>[1]All_Tasks_Billing!M1444</f>
        <v/>
      </c>
      <c r="N1444" s="46">
        <f>IF([1]All_Tasks_Billing!N1444="",0,[1]All_Tasks_Billing!N1444)</f>
        <v>0</v>
      </c>
      <c r="O1444" t="str">
        <f>[1]All_Tasks_Billing!O1444</f>
        <v/>
      </c>
      <c r="P1444" s="47">
        <f>IF([1]All_Tasks_Billing!P1444="",0,[1]All_Tasks_Billing!P1444)</f>
        <v>4</v>
      </c>
      <c r="Q1444" s="47">
        <f>IF([1]All_Tasks_Billing!Q1444="",0,[1]All_Tasks_Billing!Q1444)</f>
        <v>4</v>
      </c>
      <c r="R1444" s="47">
        <f>IF([1]All_Tasks_Billing!R1444="",0,[1]All_Tasks_Billing!R1444)</f>
        <v>4</v>
      </c>
      <c r="S1444" t="str">
        <f>[1]All_Tasks_Billing!S1444</f>
        <v/>
      </c>
      <c r="T1444" t="str">
        <f>[1]All_Tasks_Billing!T1444</f>
        <v>READY</v>
      </c>
      <c r="U1444" t="str">
        <f>[1]All_Tasks_Billing!U1444</f>
        <v/>
      </c>
      <c r="V1444">
        <f>[1]All_Tasks_Billing!V1444</f>
        <v>31</v>
      </c>
      <c r="W1444" s="48">
        <f>[1]All_Tasks_Billing!W1444</f>
        <v>150</v>
      </c>
      <c r="X1444">
        <f>[1]All_Tasks_Billing!X1444</f>
        <v>36388.44000000001</v>
      </c>
      <c r="Y1444">
        <f>[1]All_Tasks_Billing!Y1444</f>
        <v>1</v>
      </c>
      <c r="Z1444" s="49">
        <f>[1]All_Tasks_Billing!Z1444</f>
        <v>0</v>
      </c>
      <c r="AA1444" s="45" t="str">
        <f>[1]All_Tasks_Billing!AA1444</f>
        <v/>
      </c>
      <c r="AB1444" t="str">
        <f>[1]All_Tasks_Billing!AB1444</f>
        <v/>
      </c>
      <c r="AC1444" s="48">
        <f>[1]All_Tasks_Billing!AC1444</f>
        <v>0</v>
      </c>
      <c r="AD1444" s="48">
        <f>[1]All_Tasks_Billing!AD1444</f>
        <v>0</v>
      </c>
      <c r="AE1444" s="48">
        <f>[1]All_Tasks_Billing!AE1444</f>
        <v>0</v>
      </c>
      <c r="AF1444" s="48">
        <f>[1]All_Tasks_Billing!AF1444</f>
        <v>0</v>
      </c>
      <c r="AG1444" s="48">
        <f>[1]All_Tasks_Billing!AG1444</f>
        <v>0</v>
      </c>
      <c r="AH1444" s="48">
        <f>[1]All_Tasks_Billing!AH1444</f>
        <v>8.4000000000000005E-2</v>
      </c>
      <c r="AI1444" s="48">
        <f>[1]All_Tasks_Billing!AI1444</f>
        <v>0</v>
      </c>
      <c r="AJ1444" s="48">
        <f>[1]All_Tasks_Billing!AJ1444</f>
        <v>0</v>
      </c>
      <c r="AK1444" s="48">
        <f>[1]All_Tasks_Billing!AK1444</f>
        <v>0</v>
      </c>
      <c r="AL1444" s="48">
        <f>[1]All_Tasks_Billing!AL1444</f>
        <v>0</v>
      </c>
      <c r="AM1444" s="48">
        <f>[1]All_Tasks_Billing!AM1444</f>
        <v>0</v>
      </c>
      <c r="AN1444" s="48">
        <f>[1]All_Tasks_Billing!AN1444</f>
        <v>0</v>
      </c>
      <c r="AO1444" s="48">
        <f>[1]All_Tasks_Billing!AO1444</f>
        <v>0</v>
      </c>
      <c r="AP1444" s="48">
        <f>[1]All_Tasks_Billing!AP1444</f>
        <v>8.4000000000000005E-2</v>
      </c>
      <c r="AQ1444" s="48">
        <f>[1]All_Tasks_Billing!AQ1444</f>
        <v>0</v>
      </c>
      <c r="AR1444" s="48">
        <f>[1]All_Tasks_Billing!AR1444</f>
        <v>0</v>
      </c>
      <c r="AS1444" s="48">
        <f>[1]All_Tasks_Billing!AS1444</f>
        <v>0</v>
      </c>
      <c r="AT1444" s="48">
        <f>[1]All_Tasks_Billing!AT1444</f>
        <v>0</v>
      </c>
      <c r="AU1444" s="50" t="str">
        <f t="shared" si="396"/>
        <v/>
      </c>
      <c r="AV1444" s="50" t="str">
        <f t="shared" si="397"/>
        <v/>
      </c>
      <c r="AW1444" s="50" t="str">
        <f t="shared" si="398"/>
        <v/>
      </c>
      <c r="AX1444" s="50" t="str">
        <f t="shared" ca="1" si="399"/>
        <v>Not Completed</v>
      </c>
      <c r="AY1444" s="50" t="str">
        <f t="shared" ca="1" si="400"/>
        <v>Not Completed</v>
      </c>
      <c r="AZ1444" s="50" t="str">
        <f t="shared" ca="1" si="401"/>
        <v>Not Completed</v>
      </c>
      <c r="BA1444" s="48">
        <f t="shared" si="402"/>
        <v>0</v>
      </c>
      <c r="BB1444" s="45" t="str">
        <f t="shared" si="403"/>
        <v/>
      </c>
      <c r="BC1444" s="50" t="str">
        <f t="shared" si="404"/>
        <v/>
      </c>
      <c r="BD1444" s="48">
        <f t="shared" si="405"/>
        <v>0</v>
      </c>
      <c r="BE1444" s="50" t="str">
        <f t="shared" si="406"/>
        <v>Not Started</v>
      </c>
      <c r="BF1444" s="51">
        <f t="shared" si="407"/>
        <v>1</v>
      </c>
      <c r="BG1444" s="51">
        <f t="shared" si="408"/>
        <v>0</v>
      </c>
      <c r="BH1444" s="50" t="str">
        <f t="shared" si="409"/>
        <v/>
      </c>
      <c r="BI1444" s="50" t="str">
        <f t="shared" si="410"/>
        <v/>
      </c>
      <c r="BJ1444" s="50" t="str">
        <f t="shared" si="411"/>
        <v/>
      </c>
      <c r="BK1444" s="50" t="str">
        <f t="shared" si="412"/>
        <v xml:space="preserve">Not Started |  | </v>
      </c>
      <c r="BL1444" s="49" t="str">
        <f t="shared" ca="1" si="413"/>
        <v/>
      </c>
    </row>
    <row r="1445" spans="1:64" x14ac:dyDescent="0.25">
      <c r="A1445" t="str">
        <f>[1]All_Tasks_Billing!A1445</f>
        <v>LAS16.GDB13-24</v>
      </c>
      <c r="B1445" t="str">
        <f>[1]All_Tasks_Billing!B1445</f>
        <v>GDB</v>
      </c>
      <c r="C1445" t="str">
        <f>[1]All_Tasks_Billing!C1445</f>
        <v>26.7.4</v>
      </c>
      <c r="D1445" t="str">
        <f>[1]All_Tasks_Billing!D1445</f>
        <v>GDB19</v>
      </c>
      <c r="E1445" t="str">
        <f>[1]All_Tasks_Billing!E1445</f>
        <v>XFMR - Dry-Type, Small</v>
      </c>
      <c r="F1445" t="str">
        <f>IF([1]All_Tasks_Billing!F1445="","",[1]All_Tasks_Billing!F1445)</f>
        <v/>
      </c>
      <c r="G1445" t="str">
        <f>IF([1]All_Tasks_Billing!G1445="","",[1]All_Tasks_Billing!G1445)</f>
        <v/>
      </c>
      <c r="H1445" s="45" t="str">
        <f>[1]All_Tasks_Billing!H1445</f>
        <v/>
      </c>
      <c r="I1445" t="str">
        <f>IF([1]All_Tasks_Billing!I1445="","",[1]All_Tasks_Billing!I1445)</f>
        <v>Vector Pattern incorrect from Factory.</v>
      </c>
      <c r="J1445" t="str">
        <f>IF([1]All_Tasks_Billing!J1445="","",[1]All_Tasks_Billing!J1445)</f>
        <v>NON-SERVICEABLE</v>
      </c>
      <c r="K1445" t="b">
        <f>[1]All_Tasks_Billing!K1445</f>
        <v>0</v>
      </c>
      <c r="L1445" s="45" t="str">
        <f>[1]All_Tasks_Billing!L1445</f>
        <v/>
      </c>
      <c r="M1445" t="str">
        <f>[1]All_Tasks_Billing!M1445</f>
        <v>Vector Pattern incorrect from Factory.</v>
      </c>
      <c r="N1445" s="46">
        <f>IF([1]All_Tasks_Billing!N1445="",0,[1]All_Tasks_Billing!N1445)</f>
        <v>0</v>
      </c>
      <c r="O1445" t="str">
        <f>[1]All_Tasks_Billing!O1445</f>
        <v/>
      </c>
      <c r="P1445" s="47">
        <f>IF([1]All_Tasks_Billing!P1445="",0,[1]All_Tasks_Billing!P1445)</f>
        <v>2</v>
      </c>
      <c r="Q1445" s="47">
        <f>IF([1]All_Tasks_Billing!Q1445="",0,[1]All_Tasks_Billing!Q1445)</f>
        <v>2</v>
      </c>
      <c r="R1445" s="47">
        <f>IF([1]All_Tasks_Billing!R1445="",0,[1]All_Tasks_Billing!R1445)</f>
        <v>2</v>
      </c>
      <c r="S1445" t="str">
        <f>[1]All_Tasks_Billing!S1445</f>
        <v>NOT STARTED</v>
      </c>
      <c r="T1445" t="str">
        <f>[1]All_Tasks_Billing!T1445</f>
        <v>ON HOLD</v>
      </c>
      <c r="U1445" t="str">
        <f>[1]All_Tasks_Billing!U1445</f>
        <v>HIGH</v>
      </c>
      <c r="V1445">
        <f>[1]All_Tasks_Billing!V1445</f>
        <v>31</v>
      </c>
      <c r="W1445" s="48">
        <f>[1]All_Tasks_Billing!W1445</f>
        <v>150</v>
      </c>
      <c r="X1445">
        <f>[1]All_Tasks_Billing!X1445</f>
        <v>36388.44000000001</v>
      </c>
      <c r="Y1445">
        <f>[1]All_Tasks_Billing!Y1445</f>
        <v>1</v>
      </c>
      <c r="Z1445" s="49">
        <f>[1]All_Tasks_Billing!Z1445</f>
        <v>0</v>
      </c>
      <c r="AA1445" s="45" t="str">
        <f>[1]All_Tasks_Billing!AA1445</f>
        <v/>
      </c>
      <c r="AB1445" t="str">
        <f>[1]All_Tasks_Billing!AB1445</f>
        <v/>
      </c>
      <c r="AC1445" s="48">
        <f>[1]All_Tasks_Billing!AC1445</f>
        <v>0</v>
      </c>
      <c r="AD1445" s="48">
        <f>[1]All_Tasks_Billing!AD1445</f>
        <v>0</v>
      </c>
      <c r="AE1445" s="48">
        <f>[1]All_Tasks_Billing!AE1445</f>
        <v>0</v>
      </c>
      <c r="AF1445" s="48">
        <f>[1]All_Tasks_Billing!AF1445</f>
        <v>0</v>
      </c>
      <c r="AG1445" s="48">
        <f>[1]All_Tasks_Billing!AG1445</f>
        <v>0</v>
      </c>
      <c r="AH1445" s="48">
        <f>[1]All_Tasks_Billing!AH1445</f>
        <v>4.2000000000000003E-2</v>
      </c>
      <c r="AI1445" s="48">
        <f>[1]All_Tasks_Billing!AI1445</f>
        <v>0</v>
      </c>
      <c r="AJ1445" s="48">
        <f>[1]All_Tasks_Billing!AJ1445</f>
        <v>0</v>
      </c>
      <c r="AK1445" s="48">
        <f>[1]All_Tasks_Billing!AK1445</f>
        <v>0</v>
      </c>
      <c r="AL1445" s="48">
        <f>[1]All_Tasks_Billing!AL1445</f>
        <v>0</v>
      </c>
      <c r="AM1445" s="48">
        <f>[1]All_Tasks_Billing!AM1445</f>
        <v>0</v>
      </c>
      <c r="AN1445" s="48">
        <f>[1]All_Tasks_Billing!AN1445</f>
        <v>0</v>
      </c>
      <c r="AO1445" s="48">
        <f>[1]All_Tasks_Billing!AO1445</f>
        <v>0</v>
      </c>
      <c r="AP1445" s="48">
        <f>[1]All_Tasks_Billing!AP1445</f>
        <v>4.2000000000000003E-2</v>
      </c>
      <c r="AQ1445" s="48">
        <f>[1]All_Tasks_Billing!AQ1445</f>
        <v>0</v>
      </c>
      <c r="AR1445" s="48">
        <f>[1]All_Tasks_Billing!AR1445</f>
        <v>0</v>
      </c>
      <c r="AS1445" s="48">
        <f>[1]All_Tasks_Billing!AS1445</f>
        <v>0</v>
      </c>
      <c r="AT1445" s="48">
        <f>[1]All_Tasks_Billing!AT1445</f>
        <v>0</v>
      </c>
      <c r="AU1445" s="50" t="str">
        <f t="shared" si="396"/>
        <v/>
      </c>
      <c r="AV1445" s="50" t="str">
        <f t="shared" si="397"/>
        <v/>
      </c>
      <c r="AW1445" s="50" t="str">
        <f t="shared" si="398"/>
        <v/>
      </c>
      <c r="AX1445" s="50" t="str">
        <f t="shared" ca="1" si="399"/>
        <v>Not Completed</v>
      </c>
      <c r="AY1445" s="50" t="str">
        <f t="shared" ca="1" si="400"/>
        <v>Not Completed</v>
      </c>
      <c r="AZ1445" s="50" t="str">
        <f t="shared" ca="1" si="401"/>
        <v>Not Completed</v>
      </c>
      <c r="BA1445" s="48">
        <f t="shared" si="402"/>
        <v>0</v>
      </c>
      <c r="BB1445" s="45" t="str">
        <f t="shared" si="403"/>
        <v/>
      </c>
      <c r="BC1445" s="50" t="str">
        <f t="shared" si="404"/>
        <v/>
      </c>
      <c r="BD1445" s="48">
        <f t="shared" si="405"/>
        <v>0</v>
      </c>
      <c r="BE1445" s="50" t="str">
        <f t="shared" si="406"/>
        <v>Not Started</v>
      </c>
      <c r="BF1445" s="51">
        <f t="shared" si="407"/>
        <v>1</v>
      </c>
      <c r="BG1445" s="51">
        <f t="shared" si="408"/>
        <v>0</v>
      </c>
      <c r="BH1445" s="50" t="str">
        <f t="shared" si="409"/>
        <v>NOT STARTED - HIGH</v>
      </c>
      <c r="BI1445" s="50" t="str">
        <f t="shared" si="410"/>
        <v>NOT STARTED - ON HOLD</v>
      </c>
      <c r="BJ1445" s="50" t="str">
        <f t="shared" si="411"/>
        <v>HIGH - ON HOLD</v>
      </c>
      <c r="BK1445" s="50" t="str">
        <f t="shared" si="412"/>
        <v>Not Started | NOT STARTED | HIGH</v>
      </c>
      <c r="BL1445" s="49" t="str">
        <f t="shared" ca="1" si="413"/>
        <v/>
      </c>
    </row>
    <row r="1446" spans="1:64" x14ac:dyDescent="0.25">
      <c r="A1446" t="str">
        <f>[1]All_Tasks_Billing!A1446</f>
        <v>LAS16.GDB13-24</v>
      </c>
      <c r="B1446" t="str">
        <f>[1]All_Tasks_Billing!B1446</f>
        <v>GDB</v>
      </c>
      <c r="C1446" t="str">
        <f>[1]All_Tasks_Billing!C1446</f>
        <v>26.7.5</v>
      </c>
      <c r="D1446" t="str">
        <f>[1]All_Tasks_Billing!D1446</f>
        <v>GDB19</v>
      </c>
      <c r="E1446" t="str">
        <f>[1]All_Tasks_Billing!E1446</f>
        <v>Panelboards</v>
      </c>
      <c r="F1446" t="str">
        <f>IF([1]All_Tasks_Billing!F1446="","",[1]All_Tasks_Billing!F1446)</f>
        <v/>
      </c>
      <c r="G1446" t="str">
        <f>IF([1]All_Tasks_Billing!G1446="","",[1]All_Tasks_Billing!G1446)</f>
        <v/>
      </c>
      <c r="H1446" s="45" t="str">
        <f>[1]All_Tasks_Billing!H1446</f>
        <v/>
      </c>
      <c r="I1446" t="str">
        <f>IF([1]All_Tasks_Billing!I1446="","",[1]All_Tasks_Billing!I1446)</f>
        <v/>
      </c>
      <c r="J1446" t="str">
        <f>IF([1]All_Tasks_Billing!J1446="","",[1]All_Tasks_Billing!J1446)</f>
        <v/>
      </c>
      <c r="K1446" t="b">
        <f>[1]All_Tasks_Billing!K1446</f>
        <v>0</v>
      </c>
      <c r="L1446" s="45">
        <f>[1]All_Tasks_Billing!L1446</f>
        <v>45965</v>
      </c>
      <c r="M1446" t="str">
        <f>[1]All_Tasks_Billing!M1446</f>
        <v/>
      </c>
      <c r="N1446" s="46">
        <f>IF([1]All_Tasks_Billing!N1446="",0,[1]All_Tasks_Billing!N1446)</f>
        <v>1</v>
      </c>
      <c r="O1446" t="str">
        <f>[1]All_Tasks_Billing!O1446</f>
        <v/>
      </c>
      <c r="P1446" s="47">
        <f>IF([1]All_Tasks_Billing!P1446="",0,[1]All_Tasks_Billing!P1446)</f>
        <v>0.5</v>
      </c>
      <c r="Q1446" s="47">
        <f>IF([1]All_Tasks_Billing!Q1446="",0,[1]All_Tasks_Billing!Q1446)</f>
        <v>0</v>
      </c>
      <c r="R1446" s="47">
        <f>IF([1]All_Tasks_Billing!R1446="",0,[1]All_Tasks_Billing!R1446)</f>
        <v>0.5</v>
      </c>
      <c r="S1446" t="str">
        <f>[1]All_Tasks_Billing!S1446</f>
        <v>COMPLETED</v>
      </c>
      <c r="T1446" t="str">
        <f>[1]All_Tasks_Billing!T1446</f>
        <v>READY</v>
      </c>
      <c r="U1446" t="str">
        <f>[1]All_Tasks_Billing!U1446</f>
        <v/>
      </c>
      <c r="V1446">
        <f>[1]All_Tasks_Billing!V1446</f>
        <v>31</v>
      </c>
      <c r="W1446" s="48">
        <f>[1]All_Tasks_Billing!W1446</f>
        <v>150</v>
      </c>
      <c r="X1446">
        <f>[1]All_Tasks_Billing!X1446</f>
        <v>36388.44000000001</v>
      </c>
      <c r="Y1446">
        <f>[1]All_Tasks_Billing!Y1446</f>
        <v>1</v>
      </c>
      <c r="Z1446" s="49">
        <f>[1]All_Tasks_Billing!Z1446</f>
        <v>1</v>
      </c>
      <c r="AA1446" s="45">
        <f>[1]All_Tasks_Billing!AA1446</f>
        <v>45970</v>
      </c>
      <c r="AB1446" t="str">
        <f>[1]All_Tasks_Billing!AB1446</f>
        <v>Nov-2025</v>
      </c>
      <c r="AC1446" s="48">
        <f>[1]All_Tasks_Billing!AC1446</f>
        <v>75</v>
      </c>
      <c r="AD1446" s="48">
        <f>[1]All_Tasks_Billing!AD1446</f>
        <v>0</v>
      </c>
      <c r="AE1446" s="48">
        <f>[1]All_Tasks_Billing!AE1446</f>
        <v>0</v>
      </c>
      <c r="AF1446" s="48">
        <f>[1]All_Tasks_Billing!AF1446</f>
        <v>0</v>
      </c>
      <c r="AG1446" s="48">
        <f>[1]All_Tasks_Billing!AG1446</f>
        <v>0</v>
      </c>
      <c r="AH1446" s="48">
        <f>[1]All_Tasks_Billing!AH1446</f>
        <v>1.0500000000000001E-2</v>
      </c>
      <c r="AI1446" s="48">
        <f>[1]All_Tasks_Billing!AI1446</f>
        <v>1.5750000000000002</v>
      </c>
      <c r="AJ1446" s="48">
        <f>[1]All_Tasks_Billing!AJ1446</f>
        <v>0</v>
      </c>
      <c r="AK1446" s="48">
        <f>[1]All_Tasks_Billing!AK1446</f>
        <v>0</v>
      </c>
      <c r="AL1446" s="48">
        <f>[1]All_Tasks_Billing!AL1446</f>
        <v>0</v>
      </c>
      <c r="AM1446" s="48">
        <f>[1]All_Tasks_Billing!AM1446</f>
        <v>0</v>
      </c>
      <c r="AN1446" s="48">
        <f>[1]All_Tasks_Billing!AN1446</f>
        <v>0</v>
      </c>
      <c r="AO1446" s="48">
        <f>[1]All_Tasks_Billing!AO1446</f>
        <v>0</v>
      </c>
      <c r="AP1446" s="48">
        <f>[1]All_Tasks_Billing!AP1446</f>
        <v>1.0500000000000001E-2</v>
      </c>
      <c r="AQ1446" s="48">
        <f>[1]All_Tasks_Billing!AQ1446</f>
        <v>1.5750000000000002</v>
      </c>
      <c r="AR1446" s="48">
        <f>[1]All_Tasks_Billing!AR1446</f>
        <v>0</v>
      </c>
      <c r="AS1446" s="48">
        <f>[1]All_Tasks_Billing!AS1446</f>
        <v>76.575000000000003</v>
      </c>
      <c r="AT1446" s="48">
        <f>[1]All_Tasks_Billing!AT1446</f>
        <v>76.575000000000003</v>
      </c>
      <c r="AU1446" s="50" t="str">
        <f t="shared" si="396"/>
        <v>Nov-2025</v>
      </c>
      <c r="AV1446" s="50" t="str">
        <f t="shared" si="397"/>
        <v>Q4-2025</v>
      </c>
      <c r="AW1446" s="50">
        <f t="shared" si="398"/>
        <v>2025</v>
      </c>
      <c r="AX1446" s="50" t="str">
        <f t="shared" ca="1" si="399"/>
        <v>Last Week</v>
      </c>
      <c r="AY1446" s="50" t="str">
        <f t="shared" ca="1" si="400"/>
        <v>This Month</v>
      </c>
      <c r="AZ1446" s="50" t="str">
        <f t="shared" ca="1" si="401"/>
        <v>This Quarter</v>
      </c>
      <c r="BA1446" s="48">
        <f t="shared" si="402"/>
        <v>76.575000000000003</v>
      </c>
      <c r="BB1446" s="45">
        <f t="shared" si="403"/>
        <v>45970</v>
      </c>
      <c r="BC1446" s="50" t="str">
        <f t="shared" si="404"/>
        <v>Nov-2025</v>
      </c>
      <c r="BD1446" s="48">
        <f t="shared" si="405"/>
        <v>153.15</v>
      </c>
      <c r="BE1446" s="50" t="str">
        <f t="shared" si="406"/>
        <v>Completed</v>
      </c>
      <c r="BF1446" s="51">
        <f t="shared" si="407"/>
        <v>1</v>
      </c>
      <c r="BG1446" s="51">
        <f t="shared" si="408"/>
        <v>1</v>
      </c>
      <c r="BH1446" s="50" t="str">
        <f t="shared" si="409"/>
        <v xml:space="preserve">COMPLETED - </v>
      </c>
      <c r="BI1446" s="50" t="str">
        <f t="shared" si="410"/>
        <v>COMPLETED - READY</v>
      </c>
      <c r="BJ1446" s="50" t="str">
        <f t="shared" si="411"/>
        <v/>
      </c>
      <c r="BK1446" s="50" t="str">
        <f t="shared" si="412"/>
        <v xml:space="preserve">Completed | COMPLETED | </v>
      </c>
      <c r="BL1446" s="49">
        <f t="shared" ca="1" si="413"/>
        <v>12</v>
      </c>
    </row>
    <row r="1447" spans="1:64" x14ac:dyDescent="0.25">
      <c r="A1447" t="str">
        <f>[1]All_Tasks_Billing!A1447</f>
        <v>LAS16.GDB13-24</v>
      </c>
      <c r="B1447" t="str">
        <f>[1]All_Tasks_Billing!B1447</f>
        <v>GDB</v>
      </c>
      <c r="C1447" t="str">
        <f>[1]All_Tasks_Billing!C1447</f>
        <v>26.7.6</v>
      </c>
      <c r="D1447" t="str">
        <f>[1]All_Tasks_Billing!D1447</f>
        <v>GDB19</v>
      </c>
      <c r="E1447" t="str">
        <f>[1]All_Tasks_Billing!E1447</f>
        <v>LV Cables</v>
      </c>
      <c r="F1447" t="str">
        <f>IF([1]All_Tasks_Billing!F1447="","",[1]All_Tasks_Billing!F1447)</f>
        <v/>
      </c>
      <c r="G1447" t="str">
        <f>IF([1]All_Tasks_Billing!G1447="","",[1]All_Tasks_Billing!G1447)</f>
        <v/>
      </c>
      <c r="H1447" s="45" t="str">
        <f>[1]All_Tasks_Billing!H1447</f>
        <v/>
      </c>
      <c r="I1447" t="str">
        <f>IF([1]All_Tasks_Billing!I1447="","",[1]All_Tasks_Billing!I1447)</f>
        <v/>
      </c>
      <c r="J1447" t="str">
        <f>IF([1]All_Tasks_Billing!J1447="","",[1]All_Tasks_Billing!J1447)</f>
        <v/>
      </c>
      <c r="K1447" t="b">
        <f>[1]All_Tasks_Billing!K1447</f>
        <v>0</v>
      </c>
      <c r="L1447" s="45" t="str">
        <f>[1]All_Tasks_Billing!L1447</f>
        <v/>
      </c>
      <c r="M1447" t="str">
        <f>[1]All_Tasks_Billing!M1447</f>
        <v/>
      </c>
      <c r="N1447" s="46">
        <f>IF([1]All_Tasks_Billing!N1447="",0,[1]All_Tasks_Billing!N1447)</f>
        <v>0</v>
      </c>
      <c r="O1447" t="str">
        <f>[1]All_Tasks_Billing!O1447</f>
        <v/>
      </c>
      <c r="P1447" s="47">
        <f>IF([1]All_Tasks_Billing!P1447="",0,[1]All_Tasks_Billing!P1447)</f>
        <v>0.3</v>
      </c>
      <c r="Q1447" s="47">
        <f>IF([1]All_Tasks_Billing!Q1447="",0,[1]All_Tasks_Billing!Q1447)</f>
        <v>0.3</v>
      </c>
      <c r="R1447" s="47">
        <f>IF([1]All_Tasks_Billing!R1447="",0,[1]All_Tasks_Billing!R1447)</f>
        <v>0.3</v>
      </c>
      <c r="S1447" t="str">
        <f>[1]All_Tasks_Billing!S1447</f>
        <v/>
      </c>
      <c r="T1447" t="str">
        <f>[1]All_Tasks_Billing!T1447</f>
        <v>NOT AVAILABLE</v>
      </c>
      <c r="U1447" t="str">
        <f>[1]All_Tasks_Billing!U1447</f>
        <v/>
      </c>
      <c r="V1447">
        <f>[1]All_Tasks_Billing!V1447</f>
        <v>31</v>
      </c>
      <c r="W1447" s="48">
        <f>[1]All_Tasks_Billing!W1447</f>
        <v>150</v>
      </c>
      <c r="X1447">
        <f>[1]All_Tasks_Billing!X1447</f>
        <v>36388.44000000001</v>
      </c>
      <c r="Y1447">
        <f>[1]All_Tasks_Billing!Y1447</f>
        <v>1</v>
      </c>
      <c r="Z1447" s="49">
        <f>[1]All_Tasks_Billing!Z1447</f>
        <v>0</v>
      </c>
      <c r="AA1447" s="45" t="str">
        <f>[1]All_Tasks_Billing!AA1447</f>
        <v/>
      </c>
      <c r="AB1447" t="str">
        <f>[1]All_Tasks_Billing!AB1447</f>
        <v/>
      </c>
      <c r="AC1447" s="48">
        <f>[1]All_Tasks_Billing!AC1447</f>
        <v>0</v>
      </c>
      <c r="AD1447" s="48">
        <f>[1]All_Tasks_Billing!AD1447</f>
        <v>0</v>
      </c>
      <c r="AE1447" s="48">
        <f>[1]All_Tasks_Billing!AE1447</f>
        <v>0</v>
      </c>
      <c r="AF1447" s="48">
        <f>[1]All_Tasks_Billing!AF1447</f>
        <v>0</v>
      </c>
      <c r="AG1447" s="48">
        <f>[1]All_Tasks_Billing!AG1447</f>
        <v>0</v>
      </c>
      <c r="AH1447" s="48">
        <f>[1]All_Tasks_Billing!AH1447</f>
        <v>6.3E-3</v>
      </c>
      <c r="AI1447" s="48">
        <f>[1]All_Tasks_Billing!AI1447</f>
        <v>0</v>
      </c>
      <c r="AJ1447" s="48">
        <f>[1]All_Tasks_Billing!AJ1447</f>
        <v>0</v>
      </c>
      <c r="AK1447" s="48">
        <f>[1]All_Tasks_Billing!AK1447</f>
        <v>0</v>
      </c>
      <c r="AL1447" s="48">
        <f>[1]All_Tasks_Billing!AL1447</f>
        <v>0</v>
      </c>
      <c r="AM1447" s="48">
        <f>[1]All_Tasks_Billing!AM1447</f>
        <v>0</v>
      </c>
      <c r="AN1447" s="48">
        <f>[1]All_Tasks_Billing!AN1447</f>
        <v>0</v>
      </c>
      <c r="AO1447" s="48">
        <f>[1]All_Tasks_Billing!AO1447</f>
        <v>0</v>
      </c>
      <c r="AP1447" s="48">
        <f>[1]All_Tasks_Billing!AP1447</f>
        <v>6.3E-3</v>
      </c>
      <c r="AQ1447" s="48">
        <f>[1]All_Tasks_Billing!AQ1447</f>
        <v>0</v>
      </c>
      <c r="AR1447" s="48">
        <f>[1]All_Tasks_Billing!AR1447</f>
        <v>0</v>
      </c>
      <c r="AS1447" s="48">
        <f>[1]All_Tasks_Billing!AS1447</f>
        <v>0</v>
      </c>
      <c r="AT1447" s="48">
        <f>[1]All_Tasks_Billing!AT1447</f>
        <v>0</v>
      </c>
      <c r="AU1447" s="50" t="str">
        <f t="shared" si="396"/>
        <v/>
      </c>
      <c r="AV1447" s="50" t="str">
        <f t="shared" si="397"/>
        <v/>
      </c>
      <c r="AW1447" s="50" t="str">
        <f t="shared" si="398"/>
        <v/>
      </c>
      <c r="AX1447" s="50" t="str">
        <f t="shared" ca="1" si="399"/>
        <v>Not Completed</v>
      </c>
      <c r="AY1447" s="50" t="str">
        <f t="shared" ca="1" si="400"/>
        <v>Not Completed</v>
      </c>
      <c r="AZ1447" s="50" t="str">
        <f t="shared" ca="1" si="401"/>
        <v>Not Completed</v>
      </c>
      <c r="BA1447" s="48">
        <f t="shared" si="402"/>
        <v>0</v>
      </c>
      <c r="BB1447" s="45" t="str">
        <f t="shared" si="403"/>
        <v/>
      </c>
      <c r="BC1447" s="50" t="str">
        <f t="shared" si="404"/>
        <v/>
      </c>
      <c r="BD1447" s="48">
        <f t="shared" si="405"/>
        <v>0</v>
      </c>
      <c r="BE1447" s="50" t="str">
        <f t="shared" si="406"/>
        <v>Not Started</v>
      </c>
      <c r="BF1447" s="51">
        <f t="shared" si="407"/>
        <v>1</v>
      </c>
      <c r="BG1447" s="51">
        <f t="shared" si="408"/>
        <v>0</v>
      </c>
      <c r="BH1447" s="50" t="str">
        <f t="shared" si="409"/>
        <v/>
      </c>
      <c r="BI1447" s="50" t="str">
        <f t="shared" si="410"/>
        <v/>
      </c>
      <c r="BJ1447" s="50" t="str">
        <f t="shared" si="411"/>
        <v/>
      </c>
      <c r="BK1447" s="50" t="str">
        <f t="shared" si="412"/>
        <v xml:space="preserve">Not Started |  | </v>
      </c>
      <c r="BL1447" s="49" t="str">
        <f t="shared" ca="1" si="413"/>
        <v/>
      </c>
    </row>
    <row r="1448" spans="1:64" x14ac:dyDescent="0.25">
      <c r="A1448" t="str">
        <f>[1]All_Tasks_Billing!A1448</f>
        <v>LAS16.GDB13-24</v>
      </c>
      <c r="B1448" t="str">
        <f>[1]All_Tasks_Billing!B1448</f>
        <v>GDB</v>
      </c>
      <c r="C1448" t="str">
        <f>[1]All_Tasks_Billing!C1448</f>
        <v>26.7.7</v>
      </c>
      <c r="D1448" t="str">
        <f>[1]All_Tasks_Billing!D1448</f>
        <v>GDB19</v>
      </c>
      <c r="E1448" t="str">
        <f>[1]All_Tasks_Billing!E1448</f>
        <v>GROUND RESISTANCE</v>
      </c>
      <c r="F1448" t="str">
        <f>IF([1]All_Tasks_Billing!F1448="","",[1]All_Tasks_Billing!F1448)</f>
        <v/>
      </c>
      <c r="G1448" t="str">
        <f>IF([1]All_Tasks_Billing!G1448="","",[1]All_Tasks_Billing!G1448)</f>
        <v/>
      </c>
      <c r="H1448" s="45" t="str">
        <f>[1]All_Tasks_Billing!H1448</f>
        <v/>
      </c>
      <c r="I1448" t="str">
        <f>IF([1]All_Tasks_Billing!I1448="","",[1]All_Tasks_Billing!I1448)</f>
        <v/>
      </c>
      <c r="J1448" t="str">
        <f>IF([1]All_Tasks_Billing!J1448="","",[1]All_Tasks_Billing!J1448)</f>
        <v/>
      </c>
      <c r="K1448" t="b">
        <f>[1]All_Tasks_Billing!K1448</f>
        <v>0</v>
      </c>
      <c r="L1448" s="45" t="str">
        <f>[1]All_Tasks_Billing!L1448</f>
        <v/>
      </c>
      <c r="M1448" t="str">
        <f>[1]All_Tasks_Billing!M1448</f>
        <v/>
      </c>
      <c r="N1448" s="46">
        <f>IF([1]All_Tasks_Billing!N1448="",0,[1]All_Tasks_Billing!N1448)</f>
        <v>0</v>
      </c>
      <c r="O1448" t="str">
        <f>[1]All_Tasks_Billing!O1448</f>
        <v/>
      </c>
      <c r="P1448" s="47">
        <f>IF([1]All_Tasks_Billing!P1448="",0,[1]All_Tasks_Billing!P1448)</f>
        <v>4</v>
      </c>
      <c r="Q1448" s="47">
        <f>IF([1]All_Tasks_Billing!Q1448="",0,[1]All_Tasks_Billing!Q1448)</f>
        <v>4</v>
      </c>
      <c r="R1448" s="47">
        <f>IF([1]All_Tasks_Billing!R1448="",0,[1]All_Tasks_Billing!R1448)</f>
        <v>4</v>
      </c>
      <c r="S1448" t="str">
        <f>[1]All_Tasks_Billing!S1448</f>
        <v/>
      </c>
      <c r="T1448" t="str">
        <f>[1]All_Tasks_Billing!T1448</f>
        <v>NOT AVAILABLE</v>
      </c>
      <c r="U1448" t="str">
        <f>[1]All_Tasks_Billing!U1448</f>
        <v/>
      </c>
      <c r="V1448">
        <f>[1]All_Tasks_Billing!V1448</f>
        <v>31</v>
      </c>
      <c r="W1448" s="48">
        <f>[1]All_Tasks_Billing!W1448</f>
        <v>150</v>
      </c>
      <c r="X1448">
        <f>[1]All_Tasks_Billing!X1448</f>
        <v>36388.44000000001</v>
      </c>
      <c r="Y1448">
        <f>[1]All_Tasks_Billing!Y1448</f>
        <v>1</v>
      </c>
      <c r="Z1448" s="49">
        <f>[1]All_Tasks_Billing!Z1448</f>
        <v>0</v>
      </c>
      <c r="AA1448" s="45" t="str">
        <f>[1]All_Tasks_Billing!AA1448</f>
        <v/>
      </c>
      <c r="AB1448" t="str">
        <f>[1]All_Tasks_Billing!AB1448</f>
        <v/>
      </c>
      <c r="AC1448" s="48">
        <f>[1]All_Tasks_Billing!AC1448</f>
        <v>0</v>
      </c>
      <c r="AD1448" s="48">
        <f>[1]All_Tasks_Billing!AD1448</f>
        <v>0</v>
      </c>
      <c r="AE1448" s="48">
        <f>[1]All_Tasks_Billing!AE1448</f>
        <v>0</v>
      </c>
      <c r="AF1448" s="48">
        <f>[1]All_Tasks_Billing!AF1448</f>
        <v>0</v>
      </c>
      <c r="AG1448" s="48">
        <f>[1]All_Tasks_Billing!AG1448</f>
        <v>0</v>
      </c>
      <c r="AH1448" s="48">
        <f>[1]All_Tasks_Billing!AH1448</f>
        <v>8.4000000000000005E-2</v>
      </c>
      <c r="AI1448" s="48">
        <f>[1]All_Tasks_Billing!AI1448</f>
        <v>0</v>
      </c>
      <c r="AJ1448" s="48">
        <f>[1]All_Tasks_Billing!AJ1448</f>
        <v>0</v>
      </c>
      <c r="AK1448" s="48">
        <f>[1]All_Tasks_Billing!AK1448</f>
        <v>0</v>
      </c>
      <c r="AL1448" s="48">
        <f>[1]All_Tasks_Billing!AL1448</f>
        <v>0</v>
      </c>
      <c r="AM1448" s="48">
        <f>[1]All_Tasks_Billing!AM1448</f>
        <v>0</v>
      </c>
      <c r="AN1448" s="48">
        <f>[1]All_Tasks_Billing!AN1448</f>
        <v>0</v>
      </c>
      <c r="AO1448" s="48">
        <f>[1]All_Tasks_Billing!AO1448</f>
        <v>0</v>
      </c>
      <c r="AP1448" s="48">
        <f>[1]All_Tasks_Billing!AP1448</f>
        <v>8.4000000000000005E-2</v>
      </c>
      <c r="AQ1448" s="48">
        <f>[1]All_Tasks_Billing!AQ1448</f>
        <v>0</v>
      </c>
      <c r="AR1448" s="48">
        <f>[1]All_Tasks_Billing!AR1448</f>
        <v>0</v>
      </c>
      <c r="AS1448" s="48">
        <f>[1]All_Tasks_Billing!AS1448</f>
        <v>0</v>
      </c>
      <c r="AT1448" s="48">
        <f>[1]All_Tasks_Billing!AT1448</f>
        <v>0</v>
      </c>
      <c r="AU1448" s="50" t="str">
        <f t="shared" si="396"/>
        <v/>
      </c>
      <c r="AV1448" s="50" t="str">
        <f t="shared" si="397"/>
        <v/>
      </c>
      <c r="AW1448" s="50" t="str">
        <f t="shared" si="398"/>
        <v/>
      </c>
      <c r="AX1448" s="50" t="str">
        <f t="shared" ca="1" si="399"/>
        <v>Not Completed</v>
      </c>
      <c r="AY1448" s="50" t="str">
        <f t="shared" ca="1" si="400"/>
        <v>Not Completed</v>
      </c>
      <c r="AZ1448" s="50" t="str">
        <f t="shared" ca="1" si="401"/>
        <v>Not Completed</v>
      </c>
      <c r="BA1448" s="48">
        <f t="shared" si="402"/>
        <v>0</v>
      </c>
      <c r="BB1448" s="45" t="str">
        <f t="shared" si="403"/>
        <v/>
      </c>
      <c r="BC1448" s="50" t="str">
        <f t="shared" si="404"/>
        <v/>
      </c>
      <c r="BD1448" s="48">
        <f t="shared" si="405"/>
        <v>0</v>
      </c>
      <c r="BE1448" s="50" t="str">
        <f t="shared" si="406"/>
        <v>Not Started</v>
      </c>
      <c r="BF1448" s="51">
        <f t="shared" si="407"/>
        <v>1</v>
      </c>
      <c r="BG1448" s="51">
        <f t="shared" si="408"/>
        <v>0</v>
      </c>
      <c r="BH1448" s="50" t="str">
        <f t="shared" si="409"/>
        <v/>
      </c>
      <c r="BI1448" s="50" t="str">
        <f t="shared" si="410"/>
        <v/>
      </c>
      <c r="BJ1448" s="50" t="str">
        <f t="shared" si="411"/>
        <v/>
      </c>
      <c r="BK1448" s="50" t="str">
        <f t="shared" si="412"/>
        <v xml:space="preserve">Not Started |  | </v>
      </c>
      <c r="BL1448" s="49" t="str">
        <f t="shared" ca="1" si="413"/>
        <v/>
      </c>
    </row>
    <row r="1449" spans="1:64" x14ac:dyDescent="0.25">
      <c r="A1449" t="str">
        <f>[1]All_Tasks_Billing!A1449</f>
        <v>LAS16.GDB13-24</v>
      </c>
      <c r="B1449" t="str">
        <f>[1]All_Tasks_Billing!B1449</f>
        <v>GDB</v>
      </c>
      <c r="C1449" t="str">
        <f>[1]All_Tasks_Billing!C1449</f>
        <v>26.7.8</v>
      </c>
      <c r="D1449" t="str">
        <f>[1]All_Tasks_Billing!D1449</f>
        <v>GDB19</v>
      </c>
      <c r="E1449" t="str">
        <f>[1]All_Tasks_Billing!E1449</f>
        <v>Ground Resistance - 2pt</v>
      </c>
      <c r="F1449" t="str">
        <f>IF([1]All_Tasks_Billing!F1449="","",[1]All_Tasks_Billing!F1449)</f>
        <v/>
      </c>
      <c r="G1449" t="str">
        <f>IF([1]All_Tasks_Billing!G1449="","",[1]All_Tasks_Billing!G1449)</f>
        <v/>
      </c>
      <c r="H1449" s="45" t="str">
        <f>[1]All_Tasks_Billing!H1449</f>
        <v/>
      </c>
      <c r="I1449" t="str">
        <f>IF([1]All_Tasks_Billing!I1449="","",[1]All_Tasks_Billing!I1449)</f>
        <v/>
      </c>
      <c r="J1449" t="str">
        <f>IF([1]All_Tasks_Billing!J1449="","",[1]All_Tasks_Billing!J1449)</f>
        <v/>
      </c>
      <c r="K1449" t="b">
        <f>[1]All_Tasks_Billing!K1449</f>
        <v>0</v>
      </c>
      <c r="L1449" s="45" t="str">
        <f>[1]All_Tasks_Billing!L1449</f>
        <v/>
      </c>
      <c r="M1449" t="str">
        <f>[1]All_Tasks_Billing!M1449</f>
        <v/>
      </c>
      <c r="N1449" s="46">
        <f>IF([1]All_Tasks_Billing!N1449="",0,[1]All_Tasks_Billing!N1449)</f>
        <v>0</v>
      </c>
      <c r="O1449" t="str">
        <f>[1]All_Tasks_Billing!O1449</f>
        <v/>
      </c>
      <c r="P1449" s="47">
        <f>IF([1]All_Tasks_Billing!P1449="",0,[1]All_Tasks_Billing!P1449)</f>
        <v>1</v>
      </c>
      <c r="Q1449" s="47">
        <f>IF([1]All_Tasks_Billing!Q1449="",0,[1]All_Tasks_Billing!Q1449)</f>
        <v>1</v>
      </c>
      <c r="R1449" s="47">
        <f>IF([1]All_Tasks_Billing!R1449="",0,[1]All_Tasks_Billing!R1449)</f>
        <v>1</v>
      </c>
      <c r="S1449" t="str">
        <f>[1]All_Tasks_Billing!S1449</f>
        <v/>
      </c>
      <c r="T1449" t="str">
        <f>[1]All_Tasks_Billing!T1449</f>
        <v>NOT AVAILABLE</v>
      </c>
      <c r="U1449" t="str">
        <f>[1]All_Tasks_Billing!U1449</f>
        <v/>
      </c>
      <c r="V1449">
        <f>[1]All_Tasks_Billing!V1449</f>
        <v>31</v>
      </c>
      <c r="W1449" s="48">
        <f>[1]All_Tasks_Billing!W1449</f>
        <v>150</v>
      </c>
      <c r="X1449">
        <f>[1]All_Tasks_Billing!X1449</f>
        <v>36388.44000000001</v>
      </c>
      <c r="Y1449">
        <f>[1]All_Tasks_Billing!Y1449</f>
        <v>1</v>
      </c>
      <c r="Z1449" s="49">
        <f>[1]All_Tasks_Billing!Z1449</f>
        <v>0</v>
      </c>
      <c r="AA1449" s="45" t="str">
        <f>[1]All_Tasks_Billing!AA1449</f>
        <v/>
      </c>
      <c r="AB1449" t="str">
        <f>[1]All_Tasks_Billing!AB1449</f>
        <v/>
      </c>
      <c r="AC1449" s="48">
        <f>[1]All_Tasks_Billing!AC1449</f>
        <v>0</v>
      </c>
      <c r="AD1449" s="48">
        <f>[1]All_Tasks_Billing!AD1449</f>
        <v>0</v>
      </c>
      <c r="AE1449" s="48">
        <f>[1]All_Tasks_Billing!AE1449</f>
        <v>0</v>
      </c>
      <c r="AF1449" s="48">
        <f>[1]All_Tasks_Billing!AF1449</f>
        <v>0</v>
      </c>
      <c r="AG1449" s="48">
        <f>[1]All_Tasks_Billing!AG1449</f>
        <v>0</v>
      </c>
      <c r="AH1449" s="48">
        <f>[1]All_Tasks_Billing!AH1449</f>
        <v>2.1000000000000001E-2</v>
      </c>
      <c r="AI1449" s="48">
        <f>[1]All_Tasks_Billing!AI1449</f>
        <v>0</v>
      </c>
      <c r="AJ1449" s="48">
        <f>[1]All_Tasks_Billing!AJ1449</f>
        <v>0</v>
      </c>
      <c r="AK1449" s="48">
        <f>[1]All_Tasks_Billing!AK1449</f>
        <v>0</v>
      </c>
      <c r="AL1449" s="48">
        <f>[1]All_Tasks_Billing!AL1449</f>
        <v>0</v>
      </c>
      <c r="AM1449" s="48">
        <f>[1]All_Tasks_Billing!AM1449</f>
        <v>0</v>
      </c>
      <c r="AN1449" s="48">
        <f>[1]All_Tasks_Billing!AN1449</f>
        <v>0</v>
      </c>
      <c r="AO1449" s="48">
        <f>[1]All_Tasks_Billing!AO1449</f>
        <v>0</v>
      </c>
      <c r="AP1449" s="48">
        <f>[1]All_Tasks_Billing!AP1449</f>
        <v>2.1000000000000001E-2</v>
      </c>
      <c r="AQ1449" s="48">
        <f>[1]All_Tasks_Billing!AQ1449</f>
        <v>0</v>
      </c>
      <c r="AR1449" s="48">
        <f>[1]All_Tasks_Billing!AR1449</f>
        <v>0</v>
      </c>
      <c r="AS1449" s="48">
        <f>[1]All_Tasks_Billing!AS1449</f>
        <v>0</v>
      </c>
      <c r="AT1449" s="48">
        <f>[1]All_Tasks_Billing!AT1449</f>
        <v>0</v>
      </c>
      <c r="AU1449" s="50" t="str">
        <f t="shared" si="396"/>
        <v/>
      </c>
      <c r="AV1449" s="50" t="str">
        <f t="shared" si="397"/>
        <v/>
      </c>
      <c r="AW1449" s="50" t="str">
        <f t="shared" si="398"/>
        <v/>
      </c>
      <c r="AX1449" s="50" t="str">
        <f t="shared" ca="1" si="399"/>
        <v>Not Completed</v>
      </c>
      <c r="AY1449" s="50" t="str">
        <f t="shared" ca="1" si="400"/>
        <v>Not Completed</v>
      </c>
      <c r="AZ1449" s="50" t="str">
        <f t="shared" ca="1" si="401"/>
        <v>Not Completed</v>
      </c>
      <c r="BA1449" s="48">
        <f t="shared" si="402"/>
        <v>0</v>
      </c>
      <c r="BB1449" s="45" t="str">
        <f t="shared" si="403"/>
        <v/>
      </c>
      <c r="BC1449" s="50" t="str">
        <f t="shared" si="404"/>
        <v/>
      </c>
      <c r="BD1449" s="48">
        <f t="shared" si="405"/>
        <v>0</v>
      </c>
      <c r="BE1449" s="50" t="str">
        <f t="shared" si="406"/>
        <v>Not Started</v>
      </c>
      <c r="BF1449" s="51">
        <f t="shared" si="407"/>
        <v>1</v>
      </c>
      <c r="BG1449" s="51">
        <f t="shared" si="408"/>
        <v>0</v>
      </c>
      <c r="BH1449" s="50" t="str">
        <f t="shared" si="409"/>
        <v/>
      </c>
      <c r="BI1449" s="50" t="str">
        <f t="shared" si="410"/>
        <v/>
      </c>
      <c r="BJ1449" s="50" t="str">
        <f t="shared" si="411"/>
        <v/>
      </c>
      <c r="BK1449" s="50" t="str">
        <f t="shared" si="412"/>
        <v xml:space="preserve">Not Started |  | </v>
      </c>
      <c r="BL1449" s="49" t="str">
        <f t="shared" ca="1" si="413"/>
        <v/>
      </c>
    </row>
    <row r="1450" spans="1:64" x14ac:dyDescent="0.25">
      <c r="A1450" t="str">
        <f>[1]All_Tasks_Billing!A1450</f>
        <v>LAS16.GDB13-24</v>
      </c>
      <c r="B1450" t="str">
        <f>[1]All_Tasks_Billing!B1450</f>
        <v>GDB</v>
      </c>
      <c r="C1450" t="str">
        <f>[1]All_Tasks_Billing!C1450</f>
        <v>26.8.1</v>
      </c>
      <c r="D1450" t="str">
        <f>[1]All_Tasks_Billing!D1450</f>
        <v>GDB20</v>
      </c>
      <c r="E1450" t="str">
        <f>[1]All_Tasks_Billing!E1450</f>
        <v>Switchboard</v>
      </c>
      <c r="F1450" t="str">
        <f>IF([1]All_Tasks_Billing!F1450="","",[1]All_Tasks_Billing!F1450)</f>
        <v>GDB SWBD</v>
      </c>
      <c r="G1450" t="str">
        <f>IF([1]All_Tasks_Billing!G1450="","",[1]All_Tasks_Billing!G1450)</f>
        <v/>
      </c>
      <c r="H1450" s="45" t="str">
        <f>[1]All_Tasks_Billing!H1450</f>
        <v/>
      </c>
      <c r="I1450" t="str">
        <f>IF([1]All_Tasks_Billing!I1450="","",[1]All_Tasks_Billing!I1450)</f>
        <v/>
      </c>
      <c r="J1450" t="str">
        <f>IF([1]All_Tasks_Billing!J1450="","",[1]All_Tasks_Billing!J1450)</f>
        <v/>
      </c>
      <c r="K1450" t="b">
        <f>[1]All_Tasks_Billing!K1450</f>
        <v>0</v>
      </c>
      <c r="L1450" s="45">
        <f>[1]All_Tasks_Billing!L1450</f>
        <v>45965</v>
      </c>
      <c r="M1450" t="str">
        <f>[1]All_Tasks_Billing!M1450</f>
        <v/>
      </c>
      <c r="N1450" s="46">
        <f>IF([1]All_Tasks_Billing!N1450="",0,[1]All_Tasks_Billing!N1450)</f>
        <v>1</v>
      </c>
      <c r="O1450" t="str">
        <f>[1]All_Tasks_Billing!O1450</f>
        <v/>
      </c>
      <c r="P1450" s="47">
        <f>IF([1]All_Tasks_Billing!P1450="",0,[1]All_Tasks_Billing!P1450)</f>
        <v>4</v>
      </c>
      <c r="Q1450" s="47">
        <f>IF([1]All_Tasks_Billing!Q1450="",0,[1]All_Tasks_Billing!Q1450)</f>
        <v>0</v>
      </c>
      <c r="R1450" s="47">
        <f>IF([1]All_Tasks_Billing!R1450="",0,[1]All_Tasks_Billing!R1450)</f>
        <v>4</v>
      </c>
      <c r="S1450" t="str">
        <f>[1]All_Tasks_Billing!S1450</f>
        <v>COMPLETED</v>
      </c>
      <c r="T1450" t="str">
        <f>[1]All_Tasks_Billing!T1450</f>
        <v>READY</v>
      </c>
      <c r="U1450" t="str">
        <f>[1]All_Tasks_Billing!U1450</f>
        <v/>
      </c>
      <c r="V1450">
        <f>[1]All_Tasks_Billing!V1450</f>
        <v>31</v>
      </c>
      <c r="W1450" s="48">
        <f>[1]All_Tasks_Billing!W1450</f>
        <v>150</v>
      </c>
      <c r="X1450">
        <f>[1]All_Tasks_Billing!X1450</f>
        <v>36388.44000000001</v>
      </c>
      <c r="Y1450">
        <f>[1]All_Tasks_Billing!Y1450</f>
        <v>1</v>
      </c>
      <c r="Z1450" s="49">
        <f>[1]All_Tasks_Billing!Z1450</f>
        <v>1</v>
      </c>
      <c r="AA1450" s="45">
        <f>[1]All_Tasks_Billing!AA1450</f>
        <v>45970</v>
      </c>
      <c r="AB1450" t="str">
        <f>[1]All_Tasks_Billing!AB1450</f>
        <v>Nov-2025</v>
      </c>
      <c r="AC1450" s="48">
        <f>[1]All_Tasks_Billing!AC1450</f>
        <v>600</v>
      </c>
      <c r="AD1450" s="48">
        <f>[1]All_Tasks_Billing!AD1450</f>
        <v>0</v>
      </c>
      <c r="AE1450" s="48">
        <f>[1]All_Tasks_Billing!AE1450</f>
        <v>0</v>
      </c>
      <c r="AF1450" s="48">
        <f>[1]All_Tasks_Billing!AF1450</f>
        <v>0</v>
      </c>
      <c r="AG1450" s="48">
        <f>[1]All_Tasks_Billing!AG1450</f>
        <v>0</v>
      </c>
      <c r="AH1450" s="48">
        <f>[1]All_Tasks_Billing!AH1450</f>
        <v>8.4000000000000005E-2</v>
      </c>
      <c r="AI1450" s="48">
        <f>[1]All_Tasks_Billing!AI1450</f>
        <v>12.600000000000001</v>
      </c>
      <c r="AJ1450" s="48">
        <f>[1]All_Tasks_Billing!AJ1450</f>
        <v>0</v>
      </c>
      <c r="AK1450" s="48">
        <f>[1]All_Tasks_Billing!AK1450</f>
        <v>0</v>
      </c>
      <c r="AL1450" s="48">
        <f>[1]All_Tasks_Billing!AL1450</f>
        <v>0</v>
      </c>
      <c r="AM1450" s="48">
        <f>[1]All_Tasks_Billing!AM1450</f>
        <v>0</v>
      </c>
      <c r="AN1450" s="48">
        <f>[1]All_Tasks_Billing!AN1450</f>
        <v>0</v>
      </c>
      <c r="AO1450" s="48">
        <f>[1]All_Tasks_Billing!AO1450</f>
        <v>0</v>
      </c>
      <c r="AP1450" s="48">
        <f>[1]All_Tasks_Billing!AP1450</f>
        <v>8.4000000000000005E-2</v>
      </c>
      <c r="AQ1450" s="48">
        <f>[1]All_Tasks_Billing!AQ1450</f>
        <v>12.600000000000001</v>
      </c>
      <c r="AR1450" s="48">
        <f>[1]All_Tasks_Billing!AR1450</f>
        <v>0</v>
      </c>
      <c r="AS1450" s="48">
        <f>[1]All_Tasks_Billing!AS1450</f>
        <v>612.6</v>
      </c>
      <c r="AT1450" s="48">
        <f>[1]All_Tasks_Billing!AT1450</f>
        <v>612.6</v>
      </c>
      <c r="AU1450" s="50" t="str">
        <f t="shared" si="396"/>
        <v>Nov-2025</v>
      </c>
      <c r="AV1450" s="50" t="str">
        <f t="shared" si="397"/>
        <v>Q4-2025</v>
      </c>
      <c r="AW1450" s="50">
        <f t="shared" si="398"/>
        <v>2025</v>
      </c>
      <c r="AX1450" s="50" t="str">
        <f t="shared" ca="1" si="399"/>
        <v>Last Week</v>
      </c>
      <c r="AY1450" s="50" t="str">
        <f t="shared" ca="1" si="400"/>
        <v>This Month</v>
      </c>
      <c r="AZ1450" s="50" t="str">
        <f t="shared" ca="1" si="401"/>
        <v>This Quarter</v>
      </c>
      <c r="BA1450" s="48">
        <f t="shared" si="402"/>
        <v>612.6</v>
      </c>
      <c r="BB1450" s="45">
        <f t="shared" si="403"/>
        <v>45970</v>
      </c>
      <c r="BC1450" s="50" t="str">
        <f t="shared" si="404"/>
        <v>Nov-2025</v>
      </c>
      <c r="BD1450" s="48">
        <f t="shared" si="405"/>
        <v>153.15</v>
      </c>
      <c r="BE1450" s="50" t="str">
        <f t="shared" si="406"/>
        <v>Completed</v>
      </c>
      <c r="BF1450" s="51">
        <f t="shared" si="407"/>
        <v>1</v>
      </c>
      <c r="BG1450" s="51">
        <f t="shared" si="408"/>
        <v>1</v>
      </c>
      <c r="BH1450" s="50" t="str">
        <f t="shared" si="409"/>
        <v xml:space="preserve">COMPLETED - </v>
      </c>
      <c r="BI1450" s="50" t="str">
        <f t="shared" si="410"/>
        <v>COMPLETED - READY</v>
      </c>
      <c r="BJ1450" s="50" t="str">
        <f t="shared" si="411"/>
        <v/>
      </c>
      <c r="BK1450" s="50" t="str">
        <f t="shared" si="412"/>
        <v xml:space="preserve">Completed | COMPLETED | </v>
      </c>
      <c r="BL1450" s="49">
        <f t="shared" ca="1" si="413"/>
        <v>12</v>
      </c>
    </row>
    <row r="1451" spans="1:64" x14ac:dyDescent="0.25">
      <c r="A1451" t="str">
        <f>[1]All_Tasks_Billing!A1451</f>
        <v>LAS16.GDB13-24</v>
      </c>
      <c r="B1451" t="str">
        <f>[1]All_Tasks_Billing!B1451</f>
        <v>GDB</v>
      </c>
      <c r="C1451" t="str">
        <f>[1]All_Tasks_Billing!C1451</f>
        <v>26.8.2</v>
      </c>
      <c r="D1451" t="str">
        <f>[1]All_Tasks_Billing!D1451</f>
        <v>GDB20</v>
      </c>
      <c r="E1451" t="str">
        <f>[1]All_Tasks_Billing!E1451</f>
        <v>Circuit Breakers -Primary</v>
      </c>
      <c r="F1451" t="str">
        <f>IF([1]All_Tasks_Billing!F1451="","",[1]All_Tasks_Billing!F1451)</f>
        <v>GDB MAIN</v>
      </c>
      <c r="G1451" t="str">
        <f>IF([1]All_Tasks_Billing!G1451="","",[1]All_Tasks_Billing!G1451)</f>
        <v/>
      </c>
      <c r="H1451" s="45" t="str">
        <f>[1]All_Tasks_Billing!H1451</f>
        <v/>
      </c>
      <c r="I1451" t="str">
        <f>IF([1]All_Tasks_Billing!I1451="","",[1]All_Tasks_Billing!I1451)</f>
        <v/>
      </c>
      <c r="J1451" t="str">
        <f>IF([1]All_Tasks_Billing!J1451="","",[1]All_Tasks_Billing!J1451)</f>
        <v/>
      </c>
      <c r="K1451" t="b">
        <f>[1]All_Tasks_Billing!K1451</f>
        <v>0</v>
      </c>
      <c r="L1451" s="45" t="str">
        <f>[1]All_Tasks_Billing!L1451</f>
        <v/>
      </c>
      <c r="M1451" t="str">
        <f>[1]All_Tasks_Billing!M1451</f>
        <v/>
      </c>
      <c r="N1451" s="46">
        <f>IF([1]All_Tasks_Billing!N1451="",0,[1]All_Tasks_Billing!N1451)</f>
        <v>0</v>
      </c>
      <c r="O1451" t="str">
        <f>[1]All_Tasks_Billing!O1451</f>
        <v/>
      </c>
      <c r="P1451" s="47">
        <f>IF([1]All_Tasks_Billing!P1451="",0,[1]All_Tasks_Billing!P1451)</f>
        <v>4</v>
      </c>
      <c r="Q1451" s="47">
        <f>IF([1]All_Tasks_Billing!Q1451="",0,[1]All_Tasks_Billing!Q1451)</f>
        <v>4</v>
      </c>
      <c r="R1451" s="47">
        <f>IF([1]All_Tasks_Billing!R1451="",0,[1]All_Tasks_Billing!R1451)</f>
        <v>4</v>
      </c>
      <c r="S1451" t="str">
        <f>[1]All_Tasks_Billing!S1451</f>
        <v/>
      </c>
      <c r="T1451" t="str">
        <f>[1]All_Tasks_Billing!T1451</f>
        <v>READY</v>
      </c>
      <c r="U1451" t="str">
        <f>[1]All_Tasks_Billing!U1451</f>
        <v/>
      </c>
      <c r="V1451">
        <f>[1]All_Tasks_Billing!V1451</f>
        <v>31</v>
      </c>
      <c r="W1451" s="48">
        <f>[1]All_Tasks_Billing!W1451</f>
        <v>150</v>
      </c>
      <c r="X1451">
        <f>[1]All_Tasks_Billing!X1451</f>
        <v>36388.44000000001</v>
      </c>
      <c r="Y1451">
        <f>[1]All_Tasks_Billing!Y1451</f>
        <v>1</v>
      </c>
      <c r="Z1451" s="49">
        <f>[1]All_Tasks_Billing!Z1451</f>
        <v>0</v>
      </c>
      <c r="AA1451" s="45" t="str">
        <f>[1]All_Tasks_Billing!AA1451</f>
        <v/>
      </c>
      <c r="AB1451" t="str">
        <f>[1]All_Tasks_Billing!AB1451</f>
        <v/>
      </c>
      <c r="AC1451" s="48">
        <f>[1]All_Tasks_Billing!AC1451</f>
        <v>0</v>
      </c>
      <c r="AD1451" s="48">
        <f>[1]All_Tasks_Billing!AD1451</f>
        <v>0</v>
      </c>
      <c r="AE1451" s="48">
        <f>[1]All_Tasks_Billing!AE1451</f>
        <v>0</v>
      </c>
      <c r="AF1451" s="48">
        <f>[1]All_Tasks_Billing!AF1451</f>
        <v>0</v>
      </c>
      <c r="AG1451" s="48">
        <f>[1]All_Tasks_Billing!AG1451</f>
        <v>0</v>
      </c>
      <c r="AH1451" s="48">
        <f>[1]All_Tasks_Billing!AH1451</f>
        <v>8.4000000000000005E-2</v>
      </c>
      <c r="AI1451" s="48">
        <f>[1]All_Tasks_Billing!AI1451</f>
        <v>0</v>
      </c>
      <c r="AJ1451" s="48">
        <f>[1]All_Tasks_Billing!AJ1451</f>
        <v>0</v>
      </c>
      <c r="AK1451" s="48">
        <f>[1]All_Tasks_Billing!AK1451</f>
        <v>0</v>
      </c>
      <c r="AL1451" s="48">
        <f>[1]All_Tasks_Billing!AL1451</f>
        <v>0</v>
      </c>
      <c r="AM1451" s="48">
        <f>[1]All_Tasks_Billing!AM1451</f>
        <v>0</v>
      </c>
      <c r="AN1451" s="48">
        <f>[1]All_Tasks_Billing!AN1451</f>
        <v>0</v>
      </c>
      <c r="AO1451" s="48">
        <f>[1]All_Tasks_Billing!AO1451</f>
        <v>0</v>
      </c>
      <c r="AP1451" s="48">
        <f>[1]All_Tasks_Billing!AP1451</f>
        <v>8.4000000000000005E-2</v>
      </c>
      <c r="AQ1451" s="48">
        <f>[1]All_Tasks_Billing!AQ1451</f>
        <v>0</v>
      </c>
      <c r="AR1451" s="48">
        <f>[1]All_Tasks_Billing!AR1451</f>
        <v>0</v>
      </c>
      <c r="AS1451" s="48">
        <f>[1]All_Tasks_Billing!AS1451</f>
        <v>0</v>
      </c>
      <c r="AT1451" s="48">
        <f>[1]All_Tasks_Billing!AT1451</f>
        <v>0</v>
      </c>
      <c r="AU1451" s="50" t="str">
        <f t="shared" si="396"/>
        <v/>
      </c>
      <c r="AV1451" s="50" t="str">
        <f t="shared" si="397"/>
        <v/>
      </c>
      <c r="AW1451" s="50" t="str">
        <f t="shared" si="398"/>
        <v/>
      </c>
      <c r="AX1451" s="50" t="str">
        <f t="shared" ca="1" si="399"/>
        <v>Not Completed</v>
      </c>
      <c r="AY1451" s="50" t="str">
        <f t="shared" ca="1" si="400"/>
        <v>Not Completed</v>
      </c>
      <c r="AZ1451" s="50" t="str">
        <f t="shared" ca="1" si="401"/>
        <v>Not Completed</v>
      </c>
      <c r="BA1451" s="48">
        <f t="shared" si="402"/>
        <v>0</v>
      </c>
      <c r="BB1451" s="45" t="str">
        <f t="shared" si="403"/>
        <v/>
      </c>
      <c r="BC1451" s="50" t="str">
        <f t="shared" si="404"/>
        <v/>
      </c>
      <c r="BD1451" s="48">
        <f t="shared" si="405"/>
        <v>0</v>
      </c>
      <c r="BE1451" s="50" t="str">
        <f t="shared" si="406"/>
        <v>Not Started</v>
      </c>
      <c r="BF1451" s="51">
        <f t="shared" si="407"/>
        <v>1</v>
      </c>
      <c r="BG1451" s="51">
        <f t="shared" si="408"/>
        <v>0</v>
      </c>
      <c r="BH1451" s="50" t="str">
        <f t="shared" si="409"/>
        <v/>
      </c>
      <c r="BI1451" s="50" t="str">
        <f t="shared" si="410"/>
        <v/>
      </c>
      <c r="BJ1451" s="50" t="str">
        <f t="shared" si="411"/>
        <v/>
      </c>
      <c r="BK1451" s="50" t="str">
        <f t="shared" si="412"/>
        <v xml:space="preserve">Not Started |  | </v>
      </c>
      <c r="BL1451" s="49" t="str">
        <f t="shared" ca="1" si="413"/>
        <v/>
      </c>
    </row>
    <row r="1452" spans="1:64" x14ac:dyDescent="0.25">
      <c r="A1452" t="str">
        <f>[1]All_Tasks_Billing!A1452</f>
        <v>LAS16.GDB13-24</v>
      </c>
      <c r="B1452" t="str">
        <f>[1]All_Tasks_Billing!B1452</f>
        <v>GDB</v>
      </c>
      <c r="C1452" t="str">
        <f>[1]All_Tasks_Billing!C1452</f>
        <v>26.8.3</v>
      </c>
      <c r="D1452" t="str">
        <f>[1]All_Tasks_Billing!D1452</f>
        <v>GDB20</v>
      </c>
      <c r="E1452" t="str">
        <f>[1]All_Tasks_Billing!E1452</f>
        <v>Circuit Breakers -Primary</v>
      </c>
      <c r="F1452" t="str">
        <f>IF([1]All_Tasks_Billing!F1452="","",[1]All_Tasks_Billing!F1452)</f>
        <v>GDB LB</v>
      </c>
      <c r="G1452" t="str">
        <f>IF([1]All_Tasks_Billing!G1452="","",[1]All_Tasks_Billing!G1452)</f>
        <v/>
      </c>
      <c r="H1452" s="45" t="str">
        <f>[1]All_Tasks_Billing!H1452</f>
        <v/>
      </c>
      <c r="I1452" t="str">
        <f>IF([1]All_Tasks_Billing!I1452="","",[1]All_Tasks_Billing!I1452)</f>
        <v/>
      </c>
      <c r="J1452" t="str">
        <f>IF([1]All_Tasks_Billing!J1452="","",[1]All_Tasks_Billing!J1452)</f>
        <v/>
      </c>
      <c r="K1452" t="b">
        <f>[1]All_Tasks_Billing!K1452</f>
        <v>0</v>
      </c>
      <c r="L1452" s="45" t="str">
        <f>[1]All_Tasks_Billing!L1452</f>
        <v/>
      </c>
      <c r="M1452" t="str">
        <f>[1]All_Tasks_Billing!M1452</f>
        <v/>
      </c>
      <c r="N1452" s="46">
        <f>IF([1]All_Tasks_Billing!N1452="",0,[1]All_Tasks_Billing!N1452)</f>
        <v>0</v>
      </c>
      <c r="O1452" t="str">
        <f>[1]All_Tasks_Billing!O1452</f>
        <v/>
      </c>
      <c r="P1452" s="47">
        <f>IF([1]All_Tasks_Billing!P1452="",0,[1]All_Tasks_Billing!P1452)</f>
        <v>4</v>
      </c>
      <c r="Q1452" s="47">
        <f>IF([1]All_Tasks_Billing!Q1452="",0,[1]All_Tasks_Billing!Q1452)</f>
        <v>4</v>
      </c>
      <c r="R1452" s="47">
        <f>IF([1]All_Tasks_Billing!R1452="",0,[1]All_Tasks_Billing!R1452)</f>
        <v>4</v>
      </c>
      <c r="S1452" t="str">
        <f>[1]All_Tasks_Billing!S1452</f>
        <v/>
      </c>
      <c r="T1452" t="str">
        <f>[1]All_Tasks_Billing!T1452</f>
        <v>READY</v>
      </c>
      <c r="U1452" t="str">
        <f>[1]All_Tasks_Billing!U1452</f>
        <v/>
      </c>
      <c r="V1452">
        <f>[1]All_Tasks_Billing!V1452</f>
        <v>31</v>
      </c>
      <c r="W1452" s="48">
        <f>[1]All_Tasks_Billing!W1452</f>
        <v>150</v>
      </c>
      <c r="X1452">
        <f>[1]All_Tasks_Billing!X1452</f>
        <v>36388.44000000001</v>
      </c>
      <c r="Y1452">
        <f>[1]All_Tasks_Billing!Y1452</f>
        <v>1</v>
      </c>
      <c r="Z1452" s="49">
        <f>[1]All_Tasks_Billing!Z1452</f>
        <v>0</v>
      </c>
      <c r="AA1452" s="45" t="str">
        <f>[1]All_Tasks_Billing!AA1452</f>
        <v/>
      </c>
      <c r="AB1452" t="str">
        <f>[1]All_Tasks_Billing!AB1452</f>
        <v/>
      </c>
      <c r="AC1452" s="48">
        <f>[1]All_Tasks_Billing!AC1452</f>
        <v>0</v>
      </c>
      <c r="AD1452" s="48">
        <f>[1]All_Tasks_Billing!AD1452</f>
        <v>0</v>
      </c>
      <c r="AE1452" s="48">
        <f>[1]All_Tasks_Billing!AE1452</f>
        <v>0</v>
      </c>
      <c r="AF1452" s="48">
        <f>[1]All_Tasks_Billing!AF1452</f>
        <v>0</v>
      </c>
      <c r="AG1452" s="48">
        <f>[1]All_Tasks_Billing!AG1452</f>
        <v>0</v>
      </c>
      <c r="AH1452" s="48">
        <f>[1]All_Tasks_Billing!AH1452</f>
        <v>8.4000000000000005E-2</v>
      </c>
      <c r="AI1452" s="48">
        <f>[1]All_Tasks_Billing!AI1452</f>
        <v>0</v>
      </c>
      <c r="AJ1452" s="48">
        <f>[1]All_Tasks_Billing!AJ1452</f>
        <v>0</v>
      </c>
      <c r="AK1452" s="48">
        <f>[1]All_Tasks_Billing!AK1452</f>
        <v>0</v>
      </c>
      <c r="AL1452" s="48">
        <f>[1]All_Tasks_Billing!AL1452</f>
        <v>0</v>
      </c>
      <c r="AM1452" s="48">
        <f>[1]All_Tasks_Billing!AM1452</f>
        <v>0</v>
      </c>
      <c r="AN1452" s="48">
        <f>[1]All_Tasks_Billing!AN1452</f>
        <v>0</v>
      </c>
      <c r="AO1452" s="48">
        <f>[1]All_Tasks_Billing!AO1452</f>
        <v>0</v>
      </c>
      <c r="AP1452" s="48">
        <f>[1]All_Tasks_Billing!AP1452</f>
        <v>8.4000000000000005E-2</v>
      </c>
      <c r="AQ1452" s="48">
        <f>[1]All_Tasks_Billing!AQ1452</f>
        <v>0</v>
      </c>
      <c r="AR1452" s="48">
        <f>[1]All_Tasks_Billing!AR1452</f>
        <v>0</v>
      </c>
      <c r="AS1452" s="48">
        <f>[1]All_Tasks_Billing!AS1452</f>
        <v>0</v>
      </c>
      <c r="AT1452" s="48">
        <f>[1]All_Tasks_Billing!AT1452</f>
        <v>0</v>
      </c>
      <c r="AU1452" s="50" t="str">
        <f t="shared" si="396"/>
        <v/>
      </c>
      <c r="AV1452" s="50" t="str">
        <f t="shared" si="397"/>
        <v/>
      </c>
      <c r="AW1452" s="50" t="str">
        <f t="shared" si="398"/>
        <v/>
      </c>
      <c r="AX1452" s="50" t="str">
        <f t="shared" ca="1" si="399"/>
        <v>Not Completed</v>
      </c>
      <c r="AY1452" s="50" t="str">
        <f t="shared" ca="1" si="400"/>
        <v>Not Completed</v>
      </c>
      <c r="AZ1452" s="50" t="str">
        <f t="shared" ca="1" si="401"/>
        <v>Not Completed</v>
      </c>
      <c r="BA1452" s="48">
        <f t="shared" si="402"/>
        <v>0</v>
      </c>
      <c r="BB1452" s="45" t="str">
        <f t="shared" si="403"/>
        <v/>
      </c>
      <c r="BC1452" s="50" t="str">
        <f t="shared" si="404"/>
        <v/>
      </c>
      <c r="BD1452" s="48">
        <f t="shared" si="405"/>
        <v>0</v>
      </c>
      <c r="BE1452" s="50" t="str">
        <f t="shared" si="406"/>
        <v>Not Started</v>
      </c>
      <c r="BF1452" s="51">
        <f t="shared" si="407"/>
        <v>1</v>
      </c>
      <c r="BG1452" s="51">
        <f t="shared" si="408"/>
        <v>0</v>
      </c>
      <c r="BH1452" s="50" t="str">
        <f t="shared" si="409"/>
        <v/>
      </c>
      <c r="BI1452" s="50" t="str">
        <f t="shared" si="410"/>
        <v/>
      </c>
      <c r="BJ1452" s="50" t="str">
        <f t="shared" si="411"/>
        <v/>
      </c>
      <c r="BK1452" s="50" t="str">
        <f t="shared" si="412"/>
        <v xml:space="preserve">Not Started |  | </v>
      </c>
      <c r="BL1452" s="49" t="str">
        <f t="shared" ca="1" si="413"/>
        <v/>
      </c>
    </row>
    <row r="1453" spans="1:64" x14ac:dyDescent="0.25">
      <c r="A1453" t="str">
        <f>[1]All_Tasks_Billing!A1453</f>
        <v>LAS16.GDB13-24</v>
      </c>
      <c r="B1453" t="str">
        <f>[1]All_Tasks_Billing!B1453</f>
        <v>GDB</v>
      </c>
      <c r="C1453" t="str">
        <f>[1]All_Tasks_Billing!C1453</f>
        <v>26.8.4</v>
      </c>
      <c r="D1453" t="str">
        <f>[1]All_Tasks_Billing!D1453</f>
        <v>GDB20</v>
      </c>
      <c r="E1453" t="str">
        <f>[1]All_Tasks_Billing!E1453</f>
        <v>XFMR - Dry-Type, Small</v>
      </c>
      <c r="F1453" t="str">
        <f>IF([1]All_Tasks_Billing!F1453="","",[1]All_Tasks_Billing!F1453)</f>
        <v/>
      </c>
      <c r="G1453" t="str">
        <f>IF([1]All_Tasks_Billing!G1453="","",[1]All_Tasks_Billing!G1453)</f>
        <v/>
      </c>
      <c r="H1453" s="45" t="str">
        <f>[1]All_Tasks_Billing!H1453</f>
        <v/>
      </c>
      <c r="I1453" t="str">
        <f>IF([1]All_Tasks_Billing!I1453="","",[1]All_Tasks_Billing!I1453)</f>
        <v/>
      </c>
      <c r="J1453" t="str">
        <f>IF([1]All_Tasks_Billing!J1453="","",[1]All_Tasks_Billing!J1453)</f>
        <v/>
      </c>
      <c r="K1453" t="b">
        <f>[1]All_Tasks_Billing!K1453</f>
        <v>0</v>
      </c>
      <c r="L1453" s="45">
        <f>[1]All_Tasks_Billing!L1453</f>
        <v>45965</v>
      </c>
      <c r="M1453" t="str">
        <f>[1]All_Tasks_Billing!M1453</f>
        <v/>
      </c>
      <c r="N1453" s="46">
        <f>IF([1]All_Tasks_Billing!N1453="",0,[1]All_Tasks_Billing!N1453)</f>
        <v>1</v>
      </c>
      <c r="O1453" t="str">
        <f>[1]All_Tasks_Billing!O1453</f>
        <v/>
      </c>
      <c r="P1453" s="47">
        <f>IF([1]All_Tasks_Billing!P1453="",0,[1]All_Tasks_Billing!P1453)</f>
        <v>2</v>
      </c>
      <c r="Q1453" s="47">
        <f>IF([1]All_Tasks_Billing!Q1453="",0,[1]All_Tasks_Billing!Q1453)</f>
        <v>0</v>
      </c>
      <c r="R1453" s="47">
        <f>IF([1]All_Tasks_Billing!R1453="",0,[1]All_Tasks_Billing!R1453)</f>
        <v>2</v>
      </c>
      <c r="S1453" t="str">
        <f>[1]All_Tasks_Billing!S1453</f>
        <v>COMPLETED</v>
      </c>
      <c r="T1453" t="str">
        <f>[1]All_Tasks_Billing!T1453</f>
        <v>READY</v>
      </c>
      <c r="U1453" t="str">
        <f>[1]All_Tasks_Billing!U1453</f>
        <v/>
      </c>
      <c r="V1453">
        <f>[1]All_Tasks_Billing!V1453</f>
        <v>31</v>
      </c>
      <c r="W1453" s="48">
        <f>[1]All_Tasks_Billing!W1453</f>
        <v>150</v>
      </c>
      <c r="X1453">
        <f>[1]All_Tasks_Billing!X1453</f>
        <v>36388.44000000001</v>
      </c>
      <c r="Y1453">
        <f>[1]All_Tasks_Billing!Y1453</f>
        <v>1</v>
      </c>
      <c r="Z1453" s="49">
        <f>[1]All_Tasks_Billing!Z1453</f>
        <v>1</v>
      </c>
      <c r="AA1453" s="45">
        <f>[1]All_Tasks_Billing!AA1453</f>
        <v>45970</v>
      </c>
      <c r="AB1453" t="str">
        <f>[1]All_Tasks_Billing!AB1453</f>
        <v>Nov-2025</v>
      </c>
      <c r="AC1453" s="48">
        <f>[1]All_Tasks_Billing!AC1453</f>
        <v>300</v>
      </c>
      <c r="AD1453" s="48">
        <f>[1]All_Tasks_Billing!AD1453</f>
        <v>0</v>
      </c>
      <c r="AE1453" s="48">
        <f>[1]All_Tasks_Billing!AE1453</f>
        <v>0</v>
      </c>
      <c r="AF1453" s="48">
        <f>[1]All_Tasks_Billing!AF1453</f>
        <v>0</v>
      </c>
      <c r="AG1453" s="48">
        <f>[1]All_Tasks_Billing!AG1453</f>
        <v>0</v>
      </c>
      <c r="AH1453" s="48">
        <f>[1]All_Tasks_Billing!AH1453</f>
        <v>4.2000000000000003E-2</v>
      </c>
      <c r="AI1453" s="48">
        <f>[1]All_Tasks_Billing!AI1453</f>
        <v>6.3000000000000007</v>
      </c>
      <c r="AJ1453" s="48">
        <f>[1]All_Tasks_Billing!AJ1453</f>
        <v>0</v>
      </c>
      <c r="AK1453" s="48">
        <f>[1]All_Tasks_Billing!AK1453</f>
        <v>0</v>
      </c>
      <c r="AL1453" s="48">
        <f>[1]All_Tasks_Billing!AL1453</f>
        <v>0</v>
      </c>
      <c r="AM1453" s="48">
        <f>[1]All_Tasks_Billing!AM1453</f>
        <v>0</v>
      </c>
      <c r="AN1453" s="48">
        <f>[1]All_Tasks_Billing!AN1453</f>
        <v>0</v>
      </c>
      <c r="AO1453" s="48">
        <f>[1]All_Tasks_Billing!AO1453</f>
        <v>0</v>
      </c>
      <c r="AP1453" s="48">
        <f>[1]All_Tasks_Billing!AP1453</f>
        <v>4.2000000000000003E-2</v>
      </c>
      <c r="AQ1453" s="48">
        <f>[1]All_Tasks_Billing!AQ1453</f>
        <v>6.3000000000000007</v>
      </c>
      <c r="AR1453" s="48">
        <f>[1]All_Tasks_Billing!AR1453</f>
        <v>0</v>
      </c>
      <c r="AS1453" s="48">
        <f>[1]All_Tasks_Billing!AS1453</f>
        <v>306.3</v>
      </c>
      <c r="AT1453" s="48">
        <f>[1]All_Tasks_Billing!AT1453</f>
        <v>306.3</v>
      </c>
      <c r="AU1453" s="50" t="str">
        <f t="shared" si="396"/>
        <v>Nov-2025</v>
      </c>
      <c r="AV1453" s="50" t="str">
        <f t="shared" si="397"/>
        <v>Q4-2025</v>
      </c>
      <c r="AW1453" s="50">
        <f t="shared" si="398"/>
        <v>2025</v>
      </c>
      <c r="AX1453" s="50" t="str">
        <f t="shared" ca="1" si="399"/>
        <v>Last Week</v>
      </c>
      <c r="AY1453" s="50" t="str">
        <f t="shared" ca="1" si="400"/>
        <v>This Month</v>
      </c>
      <c r="AZ1453" s="50" t="str">
        <f t="shared" ca="1" si="401"/>
        <v>This Quarter</v>
      </c>
      <c r="BA1453" s="48">
        <f t="shared" si="402"/>
        <v>306.3</v>
      </c>
      <c r="BB1453" s="45">
        <f t="shared" si="403"/>
        <v>45970</v>
      </c>
      <c r="BC1453" s="50" t="str">
        <f t="shared" si="404"/>
        <v>Nov-2025</v>
      </c>
      <c r="BD1453" s="48">
        <f t="shared" si="405"/>
        <v>153.15</v>
      </c>
      <c r="BE1453" s="50" t="str">
        <f t="shared" si="406"/>
        <v>Completed</v>
      </c>
      <c r="BF1453" s="51">
        <f t="shared" si="407"/>
        <v>1</v>
      </c>
      <c r="BG1453" s="51">
        <f t="shared" si="408"/>
        <v>1</v>
      </c>
      <c r="BH1453" s="50" t="str">
        <f t="shared" si="409"/>
        <v xml:space="preserve">COMPLETED - </v>
      </c>
      <c r="BI1453" s="50" t="str">
        <f t="shared" si="410"/>
        <v>COMPLETED - READY</v>
      </c>
      <c r="BJ1453" s="50" t="str">
        <f t="shared" si="411"/>
        <v/>
      </c>
      <c r="BK1453" s="50" t="str">
        <f t="shared" si="412"/>
        <v xml:space="preserve">Completed | COMPLETED | </v>
      </c>
      <c r="BL1453" s="49">
        <f t="shared" ca="1" si="413"/>
        <v>12</v>
      </c>
    </row>
    <row r="1454" spans="1:64" x14ac:dyDescent="0.25">
      <c r="A1454" t="str">
        <f>[1]All_Tasks_Billing!A1454</f>
        <v>LAS16.GDB13-24</v>
      </c>
      <c r="B1454" t="str">
        <f>[1]All_Tasks_Billing!B1454</f>
        <v>GDB</v>
      </c>
      <c r="C1454" t="str">
        <f>[1]All_Tasks_Billing!C1454</f>
        <v>26.8.5</v>
      </c>
      <c r="D1454" t="str">
        <f>[1]All_Tasks_Billing!D1454</f>
        <v>GDB20</v>
      </c>
      <c r="E1454" t="str">
        <f>[1]All_Tasks_Billing!E1454</f>
        <v>Panelboards</v>
      </c>
      <c r="F1454" t="str">
        <f>IF([1]All_Tasks_Billing!F1454="","",[1]All_Tasks_Billing!F1454)</f>
        <v/>
      </c>
      <c r="G1454" t="str">
        <f>IF([1]All_Tasks_Billing!G1454="","",[1]All_Tasks_Billing!G1454)</f>
        <v/>
      </c>
      <c r="H1454" s="45" t="str">
        <f>[1]All_Tasks_Billing!H1454</f>
        <v/>
      </c>
      <c r="I1454" t="str">
        <f>IF([1]All_Tasks_Billing!I1454="","",[1]All_Tasks_Billing!I1454)</f>
        <v/>
      </c>
      <c r="J1454" t="str">
        <f>IF([1]All_Tasks_Billing!J1454="","",[1]All_Tasks_Billing!J1454)</f>
        <v/>
      </c>
      <c r="K1454" t="b">
        <f>[1]All_Tasks_Billing!K1454</f>
        <v>0</v>
      </c>
      <c r="L1454" s="45">
        <f>[1]All_Tasks_Billing!L1454</f>
        <v>45965</v>
      </c>
      <c r="M1454" t="str">
        <f>[1]All_Tasks_Billing!M1454</f>
        <v/>
      </c>
      <c r="N1454" s="46">
        <f>IF([1]All_Tasks_Billing!N1454="",0,[1]All_Tasks_Billing!N1454)</f>
        <v>1</v>
      </c>
      <c r="O1454" t="str">
        <f>[1]All_Tasks_Billing!O1454</f>
        <v/>
      </c>
      <c r="P1454" s="47">
        <f>IF([1]All_Tasks_Billing!P1454="",0,[1]All_Tasks_Billing!P1454)</f>
        <v>0.5</v>
      </c>
      <c r="Q1454" s="47">
        <f>IF([1]All_Tasks_Billing!Q1454="",0,[1]All_Tasks_Billing!Q1454)</f>
        <v>0</v>
      </c>
      <c r="R1454" s="47">
        <f>IF([1]All_Tasks_Billing!R1454="",0,[1]All_Tasks_Billing!R1454)</f>
        <v>0.5</v>
      </c>
      <c r="S1454" t="str">
        <f>[1]All_Tasks_Billing!S1454</f>
        <v>COMPLETED</v>
      </c>
      <c r="T1454" t="str">
        <f>[1]All_Tasks_Billing!T1454</f>
        <v>READY</v>
      </c>
      <c r="U1454" t="str">
        <f>[1]All_Tasks_Billing!U1454</f>
        <v/>
      </c>
      <c r="V1454">
        <f>[1]All_Tasks_Billing!V1454</f>
        <v>31</v>
      </c>
      <c r="W1454" s="48">
        <f>[1]All_Tasks_Billing!W1454</f>
        <v>150</v>
      </c>
      <c r="X1454">
        <f>[1]All_Tasks_Billing!X1454</f>
        <v>36388.44000000001</v>
      </c>
      <c r="Y1454">
        <f>[1]All_Tasks_Billing!Y1454</f>
        <v>1</v>
      </c>
      <c r="Z1454" s="49">
        <f>[1]All_Tasks_Billing!Z1454</f>
        <v>1</v>
      </c>
      <c r="AA1454" s="45">
        <f>[1]All_Tasks_Billing!AA1454</f>
        <v>45970</v>
      </c>
      <c r="AB1454" t="str">
        <f>[1]All_Tasks_Billing!AB1454</f>
        <v>Nov-2025</v>
      </c>
      <c r="AC1454" s="48">
        <f>[1]All_Tasks_Billing!AC1454</f>
        <v>75</v>
      </c>
      <c r="AD1454" s="48">
        <f>[1]All_Tasks_Billing!AD1454</f>
        <v>0</v>
      </c>
      <c r="AE1454" s="48">
        <f>[1]All_Tasks_Billing!AE1454</f>
        <v>0</v>
      </c>
      <c r="AF1454" s="48">
        <f>[1]All_Tasks_Billing!AF1454</f>
        <v>0</v>
      </c>
      <c r="AG1454" s="48">
        <f>[1]All_Tasks_Billing!AG1454</f>
        <v>0</v>
      </c>
      <c r="AH1454" s="48">
        <f>[1]All_Tasks_Billing!AH1454</f>
        <v>1.0500000000000001E-2</v>
      </c>
      <c r="AI1454" s="48">
        <f>[1]All_Tasks_Billing!AI1454</f>
        <v>1.5750000000000002</v>
      </c>
      <c r="AJ1454" s="48">
        <f>[1]All_Tasks_Billing!AJ1454</f>
        <v>0</v>
      </c>
      <c r="AK1454" s="48">
        <f>[1]All_Tasks_Billing!AK1454</f>
        <v>0</v>
      </c>
      <c r="AL1454" s="48">
        <f>[1]All_Tasks_Billing!AL1454</f>
        <v>0</v>
      </c>
      <c r="AM1454" s="48">
        <f>[1]All_Tasks_Billing!AM1454</f>
        <v>0</v>
      </c>
      <c r="AN1454" s="48">
        <f>[1]All_Tasks_Billing!AN1454</f>
        <v>0</v>
      </c>
      <c r="AO1454" s="48">
        <f>[1]All_Tasks_Billing!AO1454</f>
        <v>0</v>
      </c>
      <c r="AP1454" s="48">
        <f>[1]All_Tasks_Billing!AP1454</f>
        <v>1.0500000000000001E-2</v>
      </c>
      <c r="AQ1454" s="48">
        <f>[1]All_Tasks_Billing!AQ1454</f>
        <v>1.5750000000000002</v>
      </c>
      <c r="AR1454" s="48">
        <f>[1]All_Tasks_Billing!AR1454</f>
        <v>0</v>
      </c>
      <c r="AS1454" s="48">
        <f>[1]All_Tasks_Billing!AS1454</f>
        <v>76.575000000000003</v>
      </c>
      <c r="AT1454" s="48">
        <f>[1]All_Tasks_Billing!AT1454</f>
        <v>76.575000000000003</v>
      </c>
      <c r="AU1454" s="50" t="str">
        <f t="shared" si="396"/>
        <v>Nov-2025</v>
      </c>
      <c r="AV1454" s="50" t="str">
        <f t="shared" si="397"/>
        <v>Q4-2025</v>
      </c>
      <c r="AW1454" s="50">
        <f t="shared" si="398"/>
        <v>2025</v>
      </c>
      <c r="AX1454" s="50" t="str">
        <f t="shared" ca="1" si="399"/>
        <v>Last Week</v>
      </c>
      <c r="AY1454" s="50" t="str">
        <f t="shared" ca="1" si="400"/>
        <v>This Month</v>
      </c>
      <c r="AZ1454" s="50" t="str">
        <f t="shared" ca="1" si="401"/>
        <v>This Quarter</v>
      </c>
      <c r="BA1454" s="48">
        <f t="shared" si="402"/>
        <v>76.575000000000003</v>
      </c>
      <c r="BB1454" s="45">
        <f t="shared" si="403"/>
        <v>45970</v>
      </c>
      <c r="BC1454" s="50" t="str">
        <f t="shared" si="404"/>
        <v>Nov-2025</v>
      </c>
      <c r="BD1454" s="48">
        <f t="shared" si="405"/>
        <v>153.15</v>
      </c>
      <c r="BE1454" s="50" t="str">
        <f t="shared" si="406"/>
        <v>Completed</v>
      </c>
      <c r="BF1454" s="51">
        <f t="shared" si="407"/>
        <v>1</v>
      </c>
      <c r="BG1454" s="51">
        <f t="shared" si="408"/>
        <v>1</v>
      </c>
      <c r="BH1454" s="50" t="str">
        <f t="shared" si="409"/>
        <v xml:space="preserve">COMPLETED - </v>
      </c>
      <c r="BI1454" s="50" t="str">
        <f t="shared" si="410"/>
        <v>COMPLETED - READY</v>
      </c>
      <c r="BJ1454" s="50" t="str">
        <f t="shared" si="411"/>
        <v/>
      </c>
      <c r="BK1454" s="50" t="str">
        <f t="shared" si="412"/>
        <v xml:space="preserve">Completed | COMPLETED | </v>
      </c>
      <c r="BL1454" s="49">
        <f t="shared" ca="1" si="413"/>
        <v>12</v>
      </c>
    </row>
    <row r="1455" spans="1:64" x14ac:dyDescent="0.25">
      <c r="A1455" t="str">
        <f>[1]All_Tasks_Billing!A1455</f>
        <v>LAS16.GDB13-24</v>
      </c>
      <c r="B1455" t="str">
        <f>[1]All_Tasks_Billing!B1455</f>
        <v>GDB</v>
      </c>
      <c r="C1455" t="str">
        <f>[1]All_Tasks_Billing!C1455</f>
        <v>26.8.6</v>
      </c>
      <c r="D1455" t="str">
        <f>[1]All_Tasks_Billing!D1455</f>
        <v>GDB20</v>
      </c>
      <c r="E1455" t="str">
        <f>[1]All_Tasks_Billing!E1455</f>
        <v>LV Cables</v>
      </c>
      <c r="F1455" t="str">
        <f>IF([1]All_Tasks_Billing!F1455="","",[1]All_Tasks_Billing!F1455)</f>
        <v/>
      </c>
      <c r="G1455" t="str">
        <f>IF([1]All_Tasks_Billing!G1455="","",[1]All_Tasks_Billing!G1455)</f>
        <v/>
      </c>
      <c r="H1455" s="45" t="str">
        <f>[1]All_Tasks_Billing!H1455</f>
        <v/>
      </c>
      <c r="I1455" t="str">
        <f>IF([1]All_Tasks_Billing!I1455="","",[1]All_Tasks_Billing!I1455)</f>
        <v/>
      </c>
      <c r="J1455" t="str">
        <f>IF([1]All_Tasks_Billing!J1455="","",[1]All_Tasks_Billing!J1455)</f>
        <v/>
      </c>
      <c r="K1455" t="b">
        <f>[1]All_Tasks_Billing!K1455</f>
        <v>0</v>
      </c>
      <c r="L1455" s="45" t="str">
        <f>[1]All_Tasks_Billing!L1455</f>
        <v/>
      </c>
      <c r="M1455" t="str">
        <f>[1]All_Tasks_Billing!M1455</f>
        <v/>
      </c>
      <c r="N1455" s="46">
        <f>IF([1]All_Tasks_Billing!N1455="",0,[1]All_Tasks_Billing!N1455)</f>
        <v>0</v>
      </c>
      <c r="O1455" t="str">
        <f>[1]All_Tasks_Billing!O1455</f>
        <v/>
      </c>
      <c r="P1455" s="47">
        <f>IF([1]All_Tasks_Billing!P1455="",0,[1]All_Tasks_Billing!P1455)</f>
        <v>0.3</v>
      </c>
      <c r="Q1455" s="47">
        <f>IF([1]All_Tasks_Billing!Q1455="",0,[1]All_Tasks_Billing!Q1455)</f>
        <v>0.3</v>
      </c>
      <c r="R1455" s="47">
        <f>IF([1]All_Tasks_Billing!R1455="",0,[1]All_Tasks_Billing!R1455)</f>
        <v>0.3</v>
      </c>
      <c r="S1455" t="str">
        <f>[1]All_Tasks_Billing!S1455</f>
        <v/>
      </c>
      <c r="T1455" t="str">
        <f>[1]All_Tasks_Billing!T1455</f>
        <v>NOT AVAILABLE</v>
      </c>
      <c r="U1455" t="str">
        <f>[1]All_Tasks_Billing!U1455</f>
        <v/>
      </c>
      <c r="V1455">
        <f>[1]All_Tasks_Billing!V1455</f>
        <v>31</v>
      </c>
      <c r="W1455" s="48">
        <f>[1]All_Tasks_Billing!W1455</f>
        <v>150</v>
      </c>
      <c r="X1455">
        <f>[1]All_Tasks_Billing!X1455</f>
        <v>36388.44000000001</v>
      </c>
      <c r="Y1455">
        <f>[1]All_Tasks_Billing!Y1455</f>
        <v>1</v>
      </c>
      <c r="Z1455" s="49">
        <f>[1]All_Tasks_Billing!Z1455</f>
        <v>0</v>
      </c>
      <c r="AA1455" s="45" t="str">
        <f>[1]All_Tasks_Billing!AA1455</f>
        <v/>
      </c>
      <c r="AB1455" t="str">
        <f>[1]All_Tasks_Billing!AB1455</f>
        <v/>
      </c>
      <c r="AC1455" s="48">
        <f>[1]All_Tasks_Billing!AC1455</f>
        <v>0</v>
      </c>
      <c r="AD1455" s="48">
        <f>[1]All_Tasks_Billing!AD1455</f>
        <v>0</v>
      </c>
      <c r="AE1455" s="48">
        <f>[1]All_Tasks_Billing!AE1455</f>
        <v>0</v>
      </c>
      <c r="AF1455" s="48">
        <f>[1]All_Tasks_Billing!AF1455</f>
        <v>0</v>
      </c>
      <c r="AG1455" s="48">
        <f>[1]All_Tasks_Billing!AG1455</f>
        <v>0</v>
      </c>
      <c r="AH1455" s="48">
        <f>[1]All_Tasks_Billing!AH1455</f>
        <v>6.3E-3</v>
      </c>
      <c r="AI1455" s="48">
        <f>[1]All_Tasks_Billing!AI1455</f>
        <v>0</v>
      </c>
      <c r="AJ1455" s="48">
        <f>[1]All_Tasks_Billing!AJ1455</f>
        <v>0</v>
      </c>
      <c r="AK1455" s="48">
        <f>[1]All_Tasks_Billing!AK1455</f>
        <v>0</v>
      </c>
      <c r="AL1455" s="48">
        <f>[1]All_Tasks_Billing!AL1455</f>
        <v>0</v>
      </c>
      <c r="AM1455" s="48">
        <f>[1]All_Tasks_Billing!AM1455</f>
        <v>0</v>
      </c>
      <c r="AN1455" s="48">
        <f>[1]All_Tasks_Billing!AN1455</f>
        <v>0</v>
      </c>
      <c r="AO1455" s="48">
        <f>[1]All_Tasks_Billing!AO1455</f>
        <v>0</v>
      </c>
      <c r="AP1455" s="48">
        <f>[1]All_Tasks_Billing!AP1455</f>
        <v>6.3E-3</v>
      </c>
      <c r="AQ1455" s="48">
        <f>[1]All_Tasks_Billing!AQ1455</f>
        <v>0</v>
      </c>
      <c r="AR1455" s="48">
        <f>[1]All_Tasks_Billing!AR1455</f>
        <v>0</v>
      </c>
      <c r="AS1455" s="48">
        <f>[1]All_Tasks_Billing!AS1455</f>
        <v>0</v>
      </c>
      <c r="AT1455" s="48">
        <f>[1]All_Tasks_Billing!AT1455</f>
        <v>0</v>
      </c>
      <c r="AU1455" s="50" t="str">
        <f t="shared" si="396"/>
        <v/>
      </c>
      <c r="AV1455" s="50" t="str">
        <f t="shared" si="397"/>
        <v/>
      </c>
      <c r="AW1455" s="50" t="str">
        <f t="shared" si="398"/>
        <v/>
      </c>
      <c r="AX1455" s="50" t="str">
        <f t="shared" ca="1" si="399"/>
        <v>Not Completed</v>
      </c>
      <c r="AY1455" s="50" t="str">
        <f t="shared" ca="1" si="400"/>
        <v>Not Completed</v>
      </c>
      <c r="AZ1455" s="50" t="str">
        <f t="shared" ca="1" si="401"/>
        <v>Not Completed</v>
      </c>
      <c r="BA1455" s="48">
        <f t="shared" si="402"/>
        <v>0</v>
      </c>
      <c r="BB1455" s="45" t="str">
        <f t="shared" si="403"/>
        <v/>
      </c>
      <c r="BC1455" s="50" t="str">
        <f t="shared" si="404"/>
        <v/>
      </c>
      <c r="BD1455" s="48">
        <f t="shared" si="405"/>
        <v>0</v>
      </c>
      <c r="BE1455" s="50" t="str">
        <f t="shared" si="406"/>
        <v>Not Started</v>
      </c>
      <c r="BF1455" s="51">
        <f t="shared" si="407"/>
        <v>1</v>
      </c>
      <c r="BG1455" s="51">
        <f t="shared" si="408"/>
        <v>0</v>
      </c>
      <c r="BH1455" s="50" t="str">
        <f t="shared" si="409"/>
        <v/>
      </c>
      <c r="BI1455" s="50" t="str">
        <f t="shared" si="410"/>
        <v/>
      </c>
      <c r="BJ1455" s="50" t="str">
        <f t="shared" si="411"/>
        <v/>
      </c>
      <c r="BK1455" s="50" t="str">
        <f t="shared" si="412"/>
        <v xml:space="preserve">Not Started |  | </v>
      </c>
      <c r="BL1455" s="49" t="str">
        <f t="shared" ca="1" si="413"/>
        <v/>
      </c>
    </row>
    <row r="1456" spans="1:64" x14ac:dyDescent="0.25">
      <c r="A1456" t="str">
        <f>[1]All_Tasks_Billing!A1456</f>
        <v>LAS16.GDB13-24</v>
      </c>
      <c r="B1456" t="str">
        <f>[1]All_Tasks_Billing!B1456</f>
        <v>GDB</v>
      </c>
      <c r="C1456" t="str">
        <f>[1]All_Tasks_Billing!C1456</f>
        <v>26.8.7</v>
      </c>
      <c r="D1456" t="str">
        <f>[1]All_Tasks_Billing!D1456</f>
        <v>GDB20</v>
      </c>
      <c r="E1456" t="str">
        <f>[1]All_Tasks_Billing!E1456</f>
        <v>GROUND RESISTANCE</v>
      </c>
      <c r="F1456" t="str">
        <f>IF([1]All_Tasks_Billing!F1456="","",[1]All_Tasks_Billing!F1456)</f>
        <v/>
      </c>
      <c r="G1456" t="str">
        <f>IF([1]All_Tasks_Billing!G1456="","",[1]All_Tasks_Billing!G1456)</f>
        <v/>
      </c>
      <c r="H1456" s="45" t="str">
        <f>[1]All_Tasks_Billing!H1456</f>
        <v/>
      </c>
      <c r="I1456" t="str">
        <f>IF([1]All_Tasks_Billing!I1456="","",[1]All_Tasks_Billing!I1456)</f>
        <v/>
      </c>
      <c r="J1456" t="str">
        <f>IF([1]All_Tasks_Billing!J1456="","",[1]All_Tasks_Billing!J1456)</f>
        <v/>
      </c>
      <c r="K1456" t="b">
        <f>[1]All_Tasks_Billing!K1456</f>
        <v>0</v>
      </c>
      <c r="L1456" s="45" t="str">
        <f>[1]All_Tasks_Billing!L1456</f>
        <v/>
      </c>
      <c r="M1456" t="str">
        <f>[1]All_Tasks_Billing!M1456</f>
        <v/>
      </c>
      <c r="N1456" s="46">
        <f>IF([1]All_Tasks_Billing!N1456="",0,[1]All_Tasks_Billing!N1456)</f>
        <v>0</v>
      </c>
      <c r="O1456" t="str">
        <f>[1]All_Tasks_Billing!O1456</f>
        <v/>
      </c>
      <c r="P1456" s="47">
        <f>IF([1]All_Tasks_Billing!P1456="",0,[1]All_Tasks_Billing!P1456)</f>
        <v>4</v>
      </c>
      <c r="Q1456" s="47">
        <f>IF([1]All_Tasks_Billing!Q1456="",0,[1]All_Tasks_Billing!Q1456)</f>
        <v>4</v>
      </c>
      <c r="R1456" s="47">
        <f>IF([1]All_Tasks_Billing!R1456="",0,[1]All_Tasks_Billing!R1456)</f>
        <v>4</v>
      </c>
      <c r="S1456" t="str">
        <f>[1]All_Tasks_Billing!S1456</f>
        <v/>
      </c>
      <c r="T1456" t="str">
        <f>[1]All_Tasks_Billing!T1456</f>
        <v>NOT AVAILABLE</v>
      </c>
      <c r="U1456" t="str">
        <f>[1]All_Tasks_Billing!U1456</f>
        <v/>
      </c>
      <c r="V1456">
        <f>[1]All_Tasks_Billing!V1456</f>
        <v>31</v>
      </c>
      <c r="W1456" s="48">
        <f>[1]All_Tasks_Billing!W1456</f>
        <v>150</v>
      </c>
      <c r="X1456">
        <f>[1]All_Tasks_Billing!X1456</f>
        <v>36388.44000000001</v>
      </c>
      <c r="Y1456">
        <f>[1]All_Tasks_Billing!Y1456</f>
        <v>1</v>
      </c>
      <c r="Z1456" s="49">
        <f>[1]All_Tasks_Billing!Z1456</f>
        <v>0</v>
      </c>
      <c r="AA1456" s="45" t="str">
        <f>[1]All_Tasks_Billing!AA1456</f>
        <v/>
      </c>
      <c r="AB1456" t="str">
        <f>[1]All_Tasks_Billing!AB1456</f>
        <v/>
      </c>
      <c r="AC1456" s="48">
        <f>[1]All_Tasks_Billing!AC1456</f>
        <v>0</v>
      </c>
      <c r="AD1456" s="48">
        <f>[1]All_Tasks_Billing!AD1456</f>
        <v>0</v>
      </c>
      <c r="AE1456" s="48">
        <f>[1]All_Tasks_Billing!AE1456</f>
        <v>0</v>
      </c>
      <c r="AF1456" s="48">
        <f>[1]All_Tasks_Billing!AF1456</f>
        <v>0</v>
      </c>
      <c r="AG1456" s="48">
        <f>[1]All_Tasks_Billing!AG1456</f>
        <v>0</v>
      </c>
      <c r="AH1456" s="48">
        <f>[1]All_Tasks_Billing!AH1456</f>
        <v>8.4000000000000005E-2</v>
      </c>
      <c r="AI1456" s="48">
        <f>[1]All_Tasks_Billing!AI1456</f>
        <v>0</v>
      </c>
      <c r="AJ1456" s="48">
        <f>[1]All_Tasks_Billing!AJ1456</f>
        <v>0</v>
      </c>
      <c r="AK1456" s="48">
        <f>[1]All_Tasks_Billing!AK1456</f>
        <v>0</v>
      </c>
      <c r="AL1456" s="48">
        <f>[1]All_Tasks_Billing!AL1456</f>
        <v>0</v>
      </c>
      <c r="AM1456" s="48">
        <f>[1]All_Tasks_Billing!AM1456</f>
        <v>0</v>
      </c>
      <c r="AN1456" s="48">
        <f>[1]All_Tasks_Billing!AN1456</f>
        <v>0</v>
      </c>
      <c r="AO1456" s="48">
        <f>[1]All_Tasks_Billing!AO1456</f>
        <v>0</v>
      </c>
      <c r="AP1456" s="48">
        <f>[1]All_Tasks_Billing!AP1456</f>
        <v>8.4000000000000005E-2</v>
      </c>
      <c r="AQ1456" s="48">
        <f>[1]All_Tasks_Billing!AQ1456</f>
        <v>0</v>
      </c>
      <c r="AR1456" s="48">
        <f>[1]All_Tasks_Billing!AR1456</f>
        <v>0</v>
      </c>
      <c r="AS1456" s="48">
        <f>[1]All_Tasks_Billing!AS1456</f>
        <v>0</v>
      </c>
      <c r="AT1456" s="48">
        <f>[1]All_Tasks_Billing!AT1456</f>
        <v>0</v>
      </c>
      <c r="AU1456" s="50" t="str">
        <f t="shared" si="396"/>
        <v/>
      </c>
      <c r="AV1456" s="50" t="str">
        <f t="shared" si="397"/>
        <v/>
      </c>
      <c r="AW1456" s="50" t="str">
        <f t="shared" si="398"/>
        <v/>
      </c>
      <c r="AX1456" s="50" t="str">
        <f t="shared" ca="1" si="399"/>
        <v>Not Completed</v>
      </c>
      <c r="AY1456" s="50" t="str">
        <f t="shared" ca="1" si="400"/>
        <v>Not Completed</v>
      </c>
      <c r="AZ1456" s="50" t="str">
        <f t="shared" ca="1" si="401"/>
        <v>Not Completed</v>
      </c>
      <c r="BA1456" s="48">
        <f t="shared" si="402"/>
        <v>0</v>
      </c>
      <c r="BB1456" s="45" t="str">
        <f t="shared" si="403"/>
        <v/>
      </c>
      <c r="BC1456" s="50" t="str">
        <f t="shared" si="404"/>
        <v/>
      </c>
      <c r="BD1456" s="48">
        <f t="shared" si="405"/>
        <v>0</v>
      </c>
      <c r="BE1456" s="50" t="str">
        <f t="shared" si="406"/>
        <v>Not Started</v>
      </c>
      <c r="BF1456" s="51">
        <f t="shared" si="407"/>
        <v>1</v>
      </c>
      <c r="BG1456" s="51">
        <f t="shared" si="408"/>
        <v>0</v>
      </c>
      <c r="BH1456" s="50" t="str">
        <f t="shared" si="409"/>
        <v/>
      </c>
      <c r="BI1456" s="50" t="str">
        <f t="shared" si="410"/>
        <v/>
      </c>
      <c r="BJ1456" s="50" t="str">
        <f t="shared" si="411"/>
        <v/>
      </c>
      <c r="BK1456" s="50" t="str">
        <f t="shared" si="412"/>
        <v xml:space="preserve">Not Started |  | </v>
      </c>
      <c r="BL1456" s="49" t="str">
        <f t="shared" ca="1" si="413"/>
        <v/>
      </c>
    </row>
    <row r="1457" spans="1:64" x14ac:dyDescent="0.25">
      <c r="A1457" t="str">
        <f>[1]All_Tasks_Billing!A1457</f>
        <v>LAS16.GDB13-24</v>
      </c>
      <c r="B1457" t="str">
        <f>[1]All_Tasks_Billing!B1457</f>
        <v>GDB</v>
      </c>
      <c r="C1457" t="str">
        <f>[1]All_Tasks_Billing!C1457</f>
        <v>26.8.8</v>
      </c>
      <c r="D1457" t="str">
        <f>[1]All_Tasks_Billing!D1457</f>
        <v>GDB20</v>
      </c>
      <c r="E1457" t="str">
        <f>[1]All_Tasks_Billing!E1457</f>
        <v>Ground Resistance - 2pt</v>
      </c>
      <c r="F1457" t="str">
        <f>IF([1]All_Tasks_Billing!F1457="","",[1]All_Tasks_Billing!F1457)</f>
        <v/>
      </c>
      <c r="G1457" t="str">
        <f>IF([1]All_Tasks_Billing!G1457="","",[1]All_Tasks_Billing!G1457)</f>
        <v/>
      </c>
      <c r="H1457" s="45" t="str">
        <f>[1]All_Tasks_Billing!H1457</f>
        <v/>
      </c>
      <c r="I1457" t="str">
        <f>IF([1]All_Tasks_Billing!I1457="","",[1]All_Tasks_Billing!I1457)</f>
        <v/>
      </c>
      <c r="J1457" t="str">
        <f>IF([1]All_Tasks_Billing!J1457="","",[1]All_Tasks_Billing!J1457)</f>
        <v/>
      </c>
      <c r="K1457" t="b">
        <f>[1]All_Tasks_Billing!K1457</f>
        <v>0</v>
      </c>
      <c r="L1457" s="45" t="str">
        <f>[1]All_Tasks_Billing!L1457</f>
        <v/>
      </c>
      <c r="M1457" t="str">
        <f>[1]All_Tasks_Billing!M1457</f>
        <v/>
      </c>
      <c r="N1457" s="46">
        <f>IF([1]All_Tasks_Billing!N1457="",0,[1]All_Tasks_Billing!N1457)</f>
        <v>0</v>
      </c>
      <c r="O1457" t="str">
        <f>[1]All_Tasks_Billing!O1457</f>
        <v/>
      </c>
      <c r="P1457" s="47">
        <f>IF([1]All_Tasks_Billing!P1457="",0,[1]All_Tasks_Billing!P1457)</f>
        <v>1</v>
      </c>
      <c r="Q1457" s="47">
        <f>IF([1]All_Tasks_Billing!Q1457="",0,[1]All_Tasks_Billing!Q1457)</f>
        <v>1</v>
      </c>
      <c r="R1457" s="47">
        <f>IF([1]All_Tasks_Billing!R1457="",0,[1]All_Tasks_Billing!R1457)</f>
        <v>1</v>
      </c>
      <c r="S1457" t="str">
        <f>[1]All_Tasks_Billing!S1457</f>
        <v/>
      </c>
      <c r="T1457" t="str">
        <f>[1]All_Tasks_Billing!T1457</f>
        <v>NOT AVAILABLE</v>
      </c>
      <c r="U1457" t="str">
        <f>[1]All_Tasks_Billing!U1457</f>
        <v/>
      </c>
      <c r="V1457">
        <f>[1]All_Tasks_Billing!V1457</f>
        <v>31</v>
      </c>
      <c r="W1457" s="48">
        <f>[1]All_Tasks_Billing!W1457</f>
        <v>150</v>
      </c>
      <c r="X1457">
        <f>[1]All_Tasks_Billing!X1457</f>
        <v>36388.44000000001</v>
      </c>
      <c r="Y1457">
        <f>[1]All_Tasks_Billing!Y1457</f>
        <v>1</v>
      </c>
      <c r="Z1457" s="49">
        <f>[1]All_Tasks_Billing!Z1457</f>
        <v>0</v>
      </c>
      <c r="AA1457" s="45" t="str">
        <f>[1]All_Tasks_Billing!AA1457</f>
        <v/>
      </c>
      <c r="AB1457" t="str">
        <f>[1]All_Tasks_Billing!AB1457</f>
        <v/>
      </c>
      <c r="AC1457" s="48">
        <f>[1]All_Tasks_Billing!AC1457</f>
        <v>0</v>
      </c>
      <c r="AD1457" s="48">
        <f>[1]All_Tasks_Billing!AD1457</f>
        <v>0</v>
      </c>
      <c r="AE1457" s="48">
        <f>[1]All_Tasks_Billing!AE1457</f>
        <v>0</v>
      </c>
      <c r="AF1457" s="48">
        <f>[1]All_Tasks_Billing!AF1457</f>
        <v>0</v>
      </c>
      <c r="AG1457" s="48">
        <f>[1]All_Tasks_Billing!AG1457</f>
        <v>0</v>
      </c>
      <c r="AH1457" s="48">
        <f>[1]All_Tasks_Billing!AH1457</f>
        <v>2.1000000000000001E-2</v>
      </c>
      <c r="AI1457" s="48">
        <f>[1]All_Tasks_Billing!AI1457</f>
        <v>0</v>
      </c>
      <c r="AJ1457" s="48">
        <f>[1]All_Tasks_Billing!AJ1457</f>
        <v>0</v>
      </c>
      <c r="AK1457" s="48">
        <f>[1]All_Tasks_Billing!AK1457</f>
        <v>0</v>
      </c>
      <c r="AL1457" s="48">
        <f>[1]All_Tasks_Billing!AL1457</f>
        <v>0</v>
      </c>
      <c r="AM1457" s="48">
        <f>[1]All_Tasks_Billing!AM1457</f>
        <v>0</v>
      </c>
      <c r="AN1457" s="48">
        <f>[1]All_Tasks_Billing!AN1457</f>
        <v>0</v>
      </c>
      <c r="AO1457" s="48">
        <f>[1]All_Tasks_Billing!AO1457</f>
        <v>0</v>
      </c>
      <c r="AP1457" s="48">
        <f>[1]All_Tasks_Billing!AP1457</f>
        <v>2.1000000000000001E-2</v>
      </c>
      <c r="AQ1457" s="48">
        <f>[1]All_Tasks_Billing!AQ1457</f>
        <v>0</v>
      </c>
      <c r="AR1457" s="48">
        <f>[1]All_Tasks_Billing!AR1457</f>
        <v>0</v>
      </c>
      <c r="AS1457" s="48">
        <f>[1]All_Tasks_Billing!AS1457</f>
        <v>0</v>
      </c>
      <c r="AT1457" s="48">
        <f>[1]All_Tasks_Billing!AT1457</f>
        <v>0</v>
      </c>
      <c r="AU1457" s="50" t="str">
        <f t="shared" si="396"/>
        <v/>
      </c>
      <c r="AV1457" s="50" t="str">
        <f t="shared" si="397"/>
        <v/>
      </c>
      <c r="AW1457" s="50" t="str">
        <f t="shared" si="398"/>
        <v/>
      </c>
      <c r="AX1457" s="50" t="str">
        <f t="shared" ca="1" si="399"/>
        <v>Not Completed</v>
      </c>
      <c r="AY1457" s="50" t="str">
        <f t="shared" ca="1" si="400"/>
        <v>Not Completed</v>
      </c>
      <c r="AZ1457" s="50" t="str">
        <f t="shared" ca="1" si="401"/>
        <v>Not Completed</v>
      </c>
      <c r="BA1457" s="48">
        <f t="shared" si="402"/>
        <v>0</v>
      </c>
      <c r="BB1457" s="45" t="str">
        <f t="shared" si="403"/>
        <v/>
      </c>
      <c r="BC1457" s="50" t="str">
        <f t="shared" si="404"/>
        <v/>
      </c>
      <c r="BD1457" s="48">
        <f t="shared" si="405"/>
        <v>0</v>
      </c>
      <c r="BE1457" s="50" t="str">
        <f t="shared" si="406"/>
        <v>Not Started</v>
      </c>
      <c r="BF1457" s="51">
        <f t="shared" si="407"/>
        <v>1</v>
      </c>
      <c r="BG1457" s="51">
        <f t="shared" si="408"/>
        <v>0</v>
      </c>
      <c r="BH1457" s="50" t="str">
        <f t="shared" si="409"/>
        <v/>
      </c>
      <c r="BI1457" s="50" t="str">
        <f t="shared" si="410"/>
        <v/>
      </c>
      <c r="BJ1457" s="50" t="str">
        <f t="shared" si="411"/>
        <v/>
      </c>
      <c r="BK1457" s="50" t="str">
        <f t="shared" si="412"/>
        <v xml:space="preserve">Not Started |  | </v>
      </c>
      <c r="BL1457" s="49" t="str">
        <f t="shared" ca="1" si="413"/>
        <v/>
      </c>
    </row>
    <row r="1458" spans="1:64" x14ac:dyDescent="0.25">
      <c r="A1458" t="str">
        <f>[1]All_Tasks_Billing!A1458</f>
        <v>LAS16.GDB13-24</v>
      </c>
      <c r="B1458" t="str">
        <f>[1]All_Tasks_Billing!B1458</f>
        <v>GDB</v>
      </c>
      <c r="C1458" t="str">
        <f>[1]All_Tasks_Billing!C1458</f>
        <v>26.9.1</v>
      </c>
      <c r="D1458" t="str">
        <f>[1]All_Tasks_Billing!D1458</f>
        <v>GDB21</v>
      </c>
      <c r="E1458" t="str">
        <f>[1]All_Tasks_Billing!E1458</f>
        <v>Switchboard</v>
      </c>
      <c r="F1458" t="str">
        <f>IF([1]All_Tasks_Billing!F1458="","",[1]All_Tasks_Billing!F1458)</f>
        <v>GDB SWBD</v>
      </c>
      <c r="G1458" t="str">
        <f>IF([1]All_Tasks_Billing!G1458="","",[1]All_Tasks_Billing!G1458)</f>
        <v/>
      </c>
      <c r="H1458" s="45" t="str">
        <f>[1]All_Tasks_Billing!H1458</f>
        <v/>
      </c>
      <c r="I1458" t="str">
        <f>IF([1]All_Tasks_Billing!I1458="","",[1]All_Tasks_Billing!I1458)</f>
        <v/>
      </c>
      <c r="J1458" t="str">
        <f>IF([1]All_Tasks_Billing!J1458="","",[1]All_Tasks_Billing!J1458)</f>
        <v/>
      </c>
      <c r="K1458" t="b">
        <f>[1]All_Tasks_Billing!K1458</f>
        <v>0</v>
      </c>
      <c r="L1458" s="45">
        <f>[1]All_Tasks_Billing!L1458</f>
        <v>45965</v>
      </c>
      <c r="M1458" t="str">
        <f>[1]All_Tasks_Billing!M1458</f>
        <v/>
      </c>
      <c r="N1458" s="46">
        <f>IF([1]All_Tasks_Billing!N1458="",0,[1]All_Tasks_Billing!N1458)</f>
        <v>1</v>
      </c>
      <c r="O1458" t="str">
        <f>[1]All_Tasks_Billing!O1458</f>
        <v/>
      </c>
      <c r="P1458" s="47">
        <f>IF([1]All_Tasks_Billing!P1458="",0,[1]All_Tasks_Billing!P1458)</f>
        <v>4</v>
      </c>
      <c r="Q1458" s="47">
        <f>IF([1]All_Tasks_Billing!Q1458="",0,[1]All_Tasks_Billing!Q1458)</f>
        <v>0</v>
      </c>
      <c r="R1458" s="47">
        <f>IF([1]All_Tasks_Billing!R1458="",0,[1]All_Tasks_Billing!R1458)</f>
        <v>4</v>
      </c>
      <c r="S1458" t="str">
        <f>[1]All_Tasks_Billing!S1458</f>
        <v>COMPLETED</v>
      </c>
      <c r="T1458" t="str">
        <f>[1]All_Tasks_Billing!T1458</f>
        <v>READY</v>
      </c>
      <c r="U1458" t="str">
        <f>[1]All_Tasks_Billing!U1458</f>
        <v/>
      </c>
      <c r="V1458">
        <f>[1]All_Tasks_Billing!V1458</f>
        <v>31</v>
      </c>
      <c r="W1458" s="48">
        <f>[1]All_Tasks_Billing!W1458</f>
        <v>150</v>
      </c>
      <c r="X1458">
        <f>[1]All_Tasks_Billing!X1458</f>
        <v>36388.44000000001</v>
      </c>
      <c r="Y1458">
        <f>[1]All_Tasks_Billing!Y1458</f>
        <v>1</v>
      </c>
      <c r="Z1458" s="49">
        <f>[1]All_Tasks_Billing!Z1458</f>
        <v>1</v>
      </c>
      <c r="AA1458" s="45">
        <f>[1]All_Tasks_Billing!AA1458</f>
        <v>45970</v>
      </c>
      <c r="AB1458" t="str">
        <f>[1]All_Tasks_Billing!AB1458</f>
        <v>Nov-2025</v>
      </c>
      <c r="AC1458" s="48">
        <f>[1]All_Tasks_Billing!AC1458</f>
        <v>600</v>
      </c>
      <c r="AD1458" s="48">
        <f>[1]All_Tasks_Billing!AD1458</f>
        <v>0</v>
      </c>
      <c r="AE1458" s="48">
        <f>[1]All_Tasks_Billing!AE1458</f>
        <v>0</v>
      </c>
      <c r="AF1458" s="48">
        <f>[1]All_Tasks_Billing!AF1458</f>
        <v>0</v>
      </c>
      <c r="AG1458" s="48">
        <f>[1]All_Tasks_Billing!AG1458</f>
        <v>0</v>
      </c>
      <c r="AH1458" s="48">
        <f>[1]All_Tasks_Billing!AH1458</f>
        <v>8.4000000000000005E-2</v>
      </c>
      <c r="AI1458" s="48">
        <f>[1]All_Tasks_Billing!AI1458</f>
        <v>12.600000000000001</v>
      </c>
      <c r="AJ1458" s="48">
        <f>[1]All_Tasks_Billing!AJ1458</f>
        <v>0</v>
      </c>
      <c r="AK1458" s="48">
        <f>[1]All_Tasks_Billing!AK1458</f>
        <v>0</v>
      </c>
      <c r="AL1458" s="48">
        <f>[1]All_Tasks_Billing!AL1458</f>
        <v>0</v>
      </c>
      <c r="AM1458" s="48">
        <f>[1]All_Tasks_Billing!AM1458</f>
        <v>0</v>
      </c>
      <c r="AN1458" s="48">
        <f>[1]All_Tasks_Billing!AN1458</f>
        <v>0</v>
      </c>
      <c r="AO1458" s="48">
        <f>[1]All_Tasks_Billing!AO1458</f>
        <v>0</v>
      </c>
      <c r="AP1458" s="48">
        <f>[1]All_Tasks_Billing!AP1458</f>
        <v>8.4000000000000005E-2</v>
      </c>
      <c r="AQ1458" s="48">
        <f>[1]All_Tasks_Billing!AQ1458</f>
        <v>12.600000000000001</v>
      </c>
      <c r="AR1458" s="48">
        <f>[1]All_Tasks_Billing!AR1458</f>
        <v>0</v>
      </c>
      <c r="AS1458" s="48">
        <f>[1]All_Tasks_Billing!AS1458</f>
        <v>612.6</v>
      </c>
      <c r="AT1458" s="48">
        <f>[1]All_Tasks_Billing!AT1458</f>
        <v>612.6</v>
      </c>
      <c r="AU1458" s="50" t="str">
        <f t="shared" si="396"/>
        <v>Nov-2025</v>
      </c>
      <c r="AV1458" s="50" t="str">
        <f t="shared" si="397"/>
        <v>Q4-2025</v>
      </c>
      <c r="AW1458" s="50">
        <f t="shared" si="398"/>
        <v>2025</v>
      </c>
      <c r="AX1458" s="50" t="str">
        <f t="shared" ca="1" si="399"/>
        <v>Last Week</v>
      </c>
      <c r="AY1458" s="50" t="str">
        <f t="shared" ca="1" si="400"/>
        <v>This Month</v>
      </c>
      <c r="AZ1458" s="50" t="str">
        <f t="shared" ca="1" si="401"/>
        <v>This Quarter</v>
      </c>
      <c r="BA1458" s="48">
        <f t="shared" si="402"/>
        <v>612.6</v>
      </c>
      <c r="BB1458" s="45">
        <f t="shared" si="403"/>
        <v>45970</v>
      </c>
      <c r="BC1458" s="50" t="str">
        <f t="shared" si="404"/>
        <v>Nov-2025</v>
      </c>
      <c r="BD1458" s="48">
        <f t="shared" si="405"/>
        <v>153.15</v>
      </c>
      <c r="BE1458" s="50" t="str">
        <f t="shared" si="406"/>
        <v>Completed</v>
      </c>
      <c r="BF1458" s="51">
        <f t="shared" si="407"/>
        <v>1</v>
      </c>
      <c r="BG1458" s="51">
        <f t="shared" si="408"/>
        <v>1</v>
      </c>
      <c r="BH1458" s="50" t="str">
        <f t="shared" si="409"/>
        <v xml:space="preserve">COMPLETED - </v>
      </c>
      <c r="BI1458" s="50" t="str">
        <f t="shared" si="410"/>
        <v>COMPLETED - READY</v>
      </c>
      <c r="BJ1458" s="50" t="str">
        <f t="shared" si="411"/>
        <v/>
      </c>
      <c r="BK1458" s="50" t="str">
        <f t="shared" si="412"/>
        <v xml:space="preserve">Completed | COMPLETED | </v>
      </c>
      <c r="BL1458" s="49">
        <f t="shared" ca="1" si="413"/>
        <v>12</v>
      </c>
    </row>
    <row r="1459" spans="1:64" x14ac:dyDescent="0.25">
      <c r="A1459" t="str">
        <f>[1]All_Tasks_Billing!A1459</f>
        <v>LAS16.GDB13-24</v>
      </c>
      <c r="B1459" t="str">
        <f>[1]All_Tasks_Billing!B1459</f>
        <v>GDB</v>
      </c>
      <c r="C1459" t="str">
        <f>[1]All_Tasks_Billing!C1459</f>
        <v>26.9.2</v>
      </c>
      <c r="D1459" t="str">
        <f>[1]All_Tasks_Billing!D1459</f>
        <v>GDB21</v>
      </c>
      <c r="E1459" t="str">
        <f>[1]All_Tasks_Billing!E1459</f>
        <v>Circuit Breakers -Primary</v>
      </c>
      <c r="F1459" t="str">
        <f>IF([1]All_Tasks_Billing!F1459="","",[1]All_Tasks_Billing!F1459)</f>
        <v>GDB MAIN</v>
      </c>
      <c r="G1459" t="str">
        <f>IF([1]All_Tasks_Billing!G1459="","",[1]All_Tasks_Billing!G1459)</f>
        <v/>
      </c>
      <c r="H1459" s="45" t="str">
        <f>[1]All_Tasks_Billing!H1459</f>
        <v/>
      </c>
      <c r="I1459" t="str">
        <f>IF([1]All_Tasks_Billing!I1459="","",[1]All_Tasks_Billing!I1459)</f>
        <v/>
      </c>
      <c r="J1459" t="str">
        <f>IF([1]All_Tasks_Billing!J1459="","",[1]All_Tasks_Billing!J1459)</f>
        <v/>
      </c>
      <c r="K1459" t="b">
        <f>[1]All_Tasks_Billing!K1459</f>
        <v>0</v>
      </c>
      <c r="L1459" s="45" t="str">
        <f>[1]All_Tasks_Billing!L1459</f>
        <v/>
      </c>
      <c r="M1459" t="str">
        <f>[1]All_Tasks_Billing!M1459</f>
        <v/>
      </c>
      <c r="N1459" s="46">
        <f>IF([1]All_Tasks_Billing!N1459="",0,[1]All_Tasks_Billing!N1459)</f>
        <v>0</v>
      </c>
      <c r="O1459" t="str">
        <f>[1]All_Tasks_Billing!O1459</f>
        <v/>
      </c>
      <c r="P1459" s="47">
        <f>IF([1]All_Tasks_Billing!P1459="",0,[1]All_Tasks_Billing!P1459)</f>
        <v>4</v>
      </c>
      <c r="Q1459" s="47">
        <f>IF([1]All_Tasks_Billing!Q1459="",0,[1]All_Tasks_Billing!Q1459)</f>
        <v>4</v>
      </c>
      <c r="R1459" s="47">
        <f>IF([1]All_Tasks_Billing!R1459="",0,[1]All_Tasks_Billing!R1459)</f>
        <v>4</v>
      </c>
      <c r="S1459" t="str">
        <f>[1]All_Tasks_Billing!S1459</f>
        <v/>
      </c>
      <c r="T1459" t="str">
        <f>[1]All_Tasks_Billing!T1459</f>
        <v>READY</v>
      </c>
      <c r="U1459" t="str">
        <f>[1]All_Tasks_Billing!U1459</f>
        <v/>
      </c>
      <c r="V1459">
        <f>[1]All_Tasks_Billing!V1459</f>
        <v>31</v>
      </c>
      <c r="W1459" s="48">
        <f>[1]All_Tasks_Billing!W1459</f>
        <v>150</v>
      </c>
      <c r="X1459">
        <f>[1]All_Tasks_Billing!X1459</f>
        <v>36388.44000000001</v>
      </c>
      <c r="Y1459">
        <f>[1]All_Tasks_Billing!Y1459</f>
        <v>1</v>
      </c>
      <c r="Z1459" s="49">
        <f>[1]All_Tasks_Billing!Z1459</f>
        <v>0</v>
      </c>
      <c r="AA1459" s="45" t="str">
        <f>[1]All_Tasks_Billing!AA1459</f>
        <v/>
      </c>
      <c r="AB1459" t="str">
        <f>[1]All_Tasks_Billing!AB1459</f>
        <v/>
      </c>
      <c r="AC1459" s="48">
        <f>[1]All_Tasks_Billing!AC1459</f>
        <v>0</v>
      </c>
      <c r="AD1459" s="48">
        <f>[1]All_Tasks_Billing!AD1459</f>
        <v>0</v>
      </c>
      <c r="AE1459" s="48">
        <f>[1]All_Tasks_Billing!AE1459</f>
        <v>0</v>
      </c>
      <c r="AF1459" s="48">
        <f>[1]All_Tasks_Billing!AF1459</f>
        <v>0</v>
      </c>
      <c r="AG1459" s="48">
        <f>[1]All_Tasks_Billing!AG1459</f>
        <v>0</v>
      </c>
      <c r="AH1459" s="48">
        <f>[1]All_Tasks_Billing!AH1459</f>
        <v>8.4000000000000005E-2</v>
      </c>
      <c r="AI1459" s="48">
        <f>[1]All_Tasks_Billing!AI1459</f>
        <v>0</v>
      </c>
      <c r="AJ1459" s="48">
        <f>[1]All_Tasks_Billing!AJ1459</f>
        <v>0</v>
      </c>
      <c r="AK1459" s="48">
        <f>[1]All_Tasks_Billing!AK1459</f>
        <v>0</v>
      </c>
      <c r="AL1459" s="48">
        <f>[1]All_Tasks_Billing!AL1459</f>
        <v>0</v>
      </c>
      <c r="AM1459" s="48">
        <f>[1]All_Tasks_Billing!AM1459</f>
        <v>0</v>
      </c>
      <c r="AN1459" s="48">
        <f>[1]All_Tasks_Billing!AN1459</f>
        <v>0</v>
      </c>
      <c r="AO1459" s="48">
        <f>[1]All_Tasks_Billing!AO1459</f>
        <v>0</v>
      </c>
      <c r="AP1459" s="48">
        <f>[1]All_Tasks_Billing!AP1459</f>
        <v>8.4000000000000005E-2</v>
      </c>
      <c r="AQ1459" s="48">
        <f>[1]All_Tasks_Billing!AQ1459</f>
        <v>0</v>
      </c>
      <c r="AR1459" s="48">
        <f>[1]All_Tasks_Billing!AR1459</f>
        <v>0</v>
      </c>
      <c r="AS1459" s="48">
        <f>[1]All_Tasks_Billing!AS1459</f>
        <v>0</v>
      </c>
      <c r="AT1459" s="48">
        <f>[1]All_Tasks_Billing!AT1459</f>
        <v>0</v>
      </c>
      <c r="AU1459" s="50" t="str">
        <f t="shared" si="396"/>
        <v/>
      </c>
      <c r="AV1459" s="50" t="str">
        <f t="shared" si="397"/>
        <v/>
      </c>
      <c r="AW1459" s="50" t="str">
        <f t="shared" si="398"/>
        <v/>
      </c>
      <c r="AX1459" s="50" t="str">
        <f t="shared" ca="1" si="399"/>
        <v>Not Completed</v>
      </c>
      <c r="AY1459" s="50" t="str">
        <f t="shared" ca="1" si="400"/>
        <v>Not Completed</v>
      </c>
      <c r="AZ1459" s="50" t="str">
        <f t="shared" ca="1" si="401"/>
        <v>Not Completed</v>
      </c>
      <c r="BA1459" s="48">
        <f t="shared" si="402"/>
        <v>0</v>
      </c>
      <c r="BB1459" s="45" t="str">
        <f t="shared" si="403"/>
        <v/>
      </c>
      <c r="BC1459" s="50" t="str">
        <f t="shared" si="404"/>
        <v/>
      </c>
      <c r="BD1459" s="48">
        <f t="shared" si="405"/>
        <v>0</v>
      </c>
      <c r="BE1459" s="50" t="str">
        <f t="shared" si="406"/>
        <v>Not Started</v>
      </c>
      <c r="BF1459" s="51">
        <f t="shared" si="407"/>
        <v>1</v>
      </c>
      <c r="BG1459" s="51">
        <f t="shared" si="408"/>
        <v>0</v>
      </c>
      <c r="BH1459" s="50" t="str">
        <f t="shared" si="409"/>
        <v/>
      </c>
      <c r="BI1459" s="50" t="str">
        <f t="shared" si="410"/>
        <v/>
      </c>
      <c r="BJ1459" s="50" t="str">
        <f t="shared" si="411"/>
        <v/>
      </c>
      <c r="BK1459" s="50" t="str">
        <f t="shared" si="412"/>
        <v xml:space="preserve">Not Started |  | </v>
      </c>
      <c r="BL1459" s="49" t="str">
        <f t="shared" ca="1" si="413"/>
        <v/>
      </c>
    </row>
    <row r="1460" spans="1:64" x14ac:dyDescent="0.25">
      <c r="A1460" t="str">
        <f>[1]All_Tasks_Billing!A1460</f>
        <v>LAS16.GDB13-24</v>
      </c>
      <c r="B1460" t="str">
        <f>[1]All_Tasks_Billing!B1460</f>
        <v>GDB</v>
      </c>
      <c r="C1460" t="str">
        <f>[1]All_Tasks_Billing!C1460</f>
        <v>26.9.3</v>
      </c>
      <c r="D1460" t="str">
        <f>[1]All_Tasks_Billing!D1460</f>
        <v>GDB21</v>
      </c>
      <c r="E1460" t="str">
        <f>[1]All_Tasks_Billing!E1460</f>
        <v>Circuit Breakers -Primary</v>
      </c>
      <c r="F1460" t="str">
        <f>IF([1]All_Tasks_Billing!F1460="","",[1]All_Tasks_Billing!F1460)</f>
        <v>GDB LB</v>
      </c>
      <c r="G1460" t="str">
        <f>IF([1]All_Tasks_Billing!G1460="","",[1]All_Tasks_Billing!G1460)</f>
        <v/>
      </c>
      <c r="H1460" s="45" t="str">
        <f>[1]All_Tasks_Billing!H1460</f>
        <v/>
      </c>
      <c r="I1460" t="str">
        <f>IF([1]All_Tasks_Billing!I1460="","",[1]All_Tasks_Billing!I1460)</f>
        <v/>
      </c>
      <c r="J1460" t="str">
        <f>IF([1]All_Tasks_Billing!J1460="","",[1]All_Tasks_Billing!J1460)</f>
        <v/>
      </c>
      <c r="K1460" t="b">
        <f>[1]All_Tasks_Billing!K1460</f>
        <v>0</v>
      </c>
      <c r="L1460" s="45" t="str">
        <f>[1]All_Tasks_Billing!L1460</f>
        <v/>
      </c>
      <c r="M1460" t="str">
        <f>[1]All_Tasks_Billing!M1460</f>
        <v/>
      </c>
      <c r="N1460" s="46">
        <f>IF([1]All_Tasks_Billing!N1460="",0,[1]All_Tasks_Billing!N1460)</f>
        <v>0</v>
      </c>
      <c r="O1460" t="str">
        <f>[1]All_Tasks_Billing!O1460</f>
        <v/>
      </c>
      <c r="P1460" s="47">
        <f>IF([1]All_Tasks_Billing!P1460="",0,[1]All_Tasks_Billing!P1460)</f>
        <v>4</v>
      </c>
      <c r="Q1460" s="47">
        <f>IF([1]All_Tasks_Billing!Q1460="",0,[1]All_Tasks_Billing!Q1460)</f>
        <v>4</v>
      </c>
      <c r="R1460" s="47">
        <f>IF([1]All_Tasks_Billing!R1460="",0,[1]All_Tasks_Billing!R1460)</f>
        <v>4</v>
      </c>
      <c r="S1460" t="str">
        <f>[1]All_Tasks_Billing!S1460</f>
        <v/>
      </c>
      <c r="T1460" t="str">
        <f>[1]All_Tasks_Billing!T1460</f>
        <v>READY</v>
      </c>
      <c r="U1460" t="str">
        <f>[1]All_Tasks_Billing!U1460</f>
        <v/>
      </c>
      <c r="V1460">
        <f>[1]All_Tasks_Billing!V1460</f>
        <v>31</v>
      </c>
      <c r="W1460" s="48">
        <f>[1]All_Tasks_Billing!W1460</f>
        <v>150</v>
      </c>
      <c r="X1460">
        <f>[1]All_Tasks_Billing!X1460</f>
        <v>36388.44000000001</v>
      </c>
      <c r="Y1460">
        <f>[1]All_Tasks_Billing!Y1460</f>
        <v>1</v>
      </c>
      <c r="Z1460" s="49">
        <f>[1]All_Tasks_Billing!Z1460</f>
        <v>0</v>
      </c>
      <c r="AA1460" s="45" t="str">
        <f>[1]All_Tasks_Billing!AA1460</f>
        <v/>
      </c>
      <c r="AB1460" t="str">
        <f>[1]All_Tasks_Billing!AB1460</f>
        <v/>
      </c>
      <c r="AC1460" s="48">
        <f>[1]All_Tasks_Billing!AC1460</f>
        <v>0</v>
      </c>
      <c r="AD1460" s="48">
        <f>[1]All_Tasks_Billing!AD1460</f>
        <v>0</v>
      </c>
      <c r="AE1460" s="48">
        <f>[1]All_Tasks_Billing!AE1460</f>
        <v>0</v>
      </c>
      <c r="AF1460" s="48">
        <f>[1]All_Tasks_Billing!AF1460</f>
        <v>0</v>
      </c>
      <c r="AG1460" s="48">
        <f>[1]All_Tasks_Billing!AG1460</f>
        <v>0</v>
      </c>
      <c r="AH1460" s="48">
        <f>[1]All_Tasks_Billing!AH1460</f>
        <v>8.4000000000000005E-2</v>
      </c>
      <c r="AI1460" s="48">
        <f>[1]All_Tasks_Billing!AI1460</f>
        <v>0</v>
      </c>
      <c r="AJ1460" s="48">
        <f>[1]All_Tasks_Billing!AJ1460</f>
        <v>0</v>
      </c>
      <c r="AK1460" s="48">
        <f>[1]All_Tasks_Billing!AK1460</f>
        <v>0</v>
      </c>
      <c r="AL1460" s="48">
        <f>[1]All_Tasks_Billing!AL1460</f>
        <v>0</v>
      </c>
      <c r="AM1460" s="48">
        <f>[1]All_Tasks_Billing!AM1460</f>
        <v>0</v>
      </c>
      <c r="AN1460" s="48">
        <f>[1]All_Tasks_Billing!AN1460</f>
        <v>0</v>
      </c>
      <c r="AO1460" s="48">
        <f>[1]All_Tasks_Billing!AO1460</f>
        <v>0</v>
      </c>
      <c r="AP1460" s="48">
        <f>[1]All_Tasks_Billing!AP1460</f>
        <v>8.4000000000000005E-2</v>
      </c>
      <c r="AQ1460" s="48">
        <f>[1]All_Tasks_Billing!AQ1460</f>
        <v>0</v>
      </c>
      <c r="AR1460" s="48">
        <f>[1]All_Tasks_Billing!AR1460</f>
        <v>0</v>
      </c>
      <c r="AS1460" s="48">
        <f>[1]All_Tasks_Billing!AS1460</f>
        <v>0</v>
      </c>
      <c r="AT1460" s="48">
        <f>[1]All_Tasks_Billing!AT1460</f>
        <v>0</v>
      </c>
      <c r="AU1460" s="50" t="str">
        <f t="shared" si="396"/>
        <v/>
      </c>
      <c r="AV1460" s="50" t="str">
        <f t="shared" si="397"/>
        <v/>
      </c>
      <c r="AW1460" s="50" t="str">
        <f t="shared" si="398"/>
        <v/>
      </c>
      <c r="AX1460" s="50" t="str">
        <f t="shared" ca="1" si="399"/>
        <v>Not Completed</v>
      </c>
      <c r="AY1460" s="50" t="str">
        <f t="shared" ca="1" si="400"/>
        <v>Not Completed</v>
      </c>
      <c r="AZ1460" s="50" t="str">
        <f t="shared" ca="1" si="401"/>
        <v>Not Completed</v>
      </c>
      <c r="BA1460" s="48">
        <f t="shared" si="402"/>
        <v>0</v>
      </c>
      <c r="BB1460" s="45" t="str">
        <f t="shared" si="403"/>
        <v/>
      </c>
      <c r="BC1460" s="50" t="str">
        <f t="shared" si="404"/>
        <v/>
      </c>
      <c r="BD1460" s="48">
        <f t="shared" si="405"/>
        <v>0</v>
      </c>
      <c r="BE1460" s="50" t="str">
        <f t="shared" si="406"/>
        <v>Not Started</v>
      </c>
      <c r="BF1460" s="51">
        <f t="shared" si="407"/>
        <v>1</v>
      </c>
      <c r="BG1460" s="51">
        <f t="shared" si="408"/>
        <v>0</v>
      </c>
      <c r="BH1460" s="50" t="str">
        <f t="shared" si="409"/>
        <v/>
      </c>
      <c r="BI1460" s="50" t="str">
        <f t="shared" si="410"/>
        <v/>
      </c>
      <c r="BJ1460" s="50" t="str">
        <f t="shared" si="411"/>
        <v/>
      </c>
      <c r="BK1460" s="50" t="str">
        <f t="shared" si="412"/>
        <v xml:space="preserve">Not Started |  | </v>
      </c>
      <c r="BL1460" s="49" t="str">
        <f t="shared" ca="1" si="413"/>
        <v/>
      </c>
    </row>
    <row r="1461" spans="1:64" x14ac:dyDescent="0.25">
      <c r="A1461" t="str">
        <f>[1]All_Tasks_Billing!A1461</f>
        <v>LAS16.GDB13-24</v>
      </c>
      <c r="B1461" t="str">
        <f>[1]All_Tasks_Billing!B1461</f>
        <v>GDB</v>
      </c>
      <c r="C1461" t="str">
        <f>[1]All_Tasks_Billing!C1461</f>
        <v>26.9.4</v>
      </c>
      <c r="D1461" t="str">
        <f>[1]All_Tasks_Billing!D1461</f>
        <v>GDB21</v>
      </c>
      <c r="E1461" t="str">
        <f>[1]All_Tasks_Billing!E1461</f>
        <v>XFMR - Dry-Type, Small</v>
      </c>
      <c r="F1461" t="str">
        <f>IF([1]All_Tasks_Billing!F1461="","",[1]All_Tasks_Billing!F1461)</f>
        <v/>
      </c>
      <c r="G1461" t="str">
        <f>IF([1]All_Tasks_Billing!G1461="","",[1]All_Tasks_Billing!G1461)</f>
        <v/>
      </c>
      <c r="H1461" s="45" t="str">
        <f>[1]All_Tasks_Billing!H1461</f>
        <v/>
      </c>
      <c r="I1461" t="str">
        <f>IF([1]All_Tasks_Billing!I1461="","",[1]All_Tasks_Billing!I1461)</f>
        <v/>
      </c>
      <c r="J1461" t="str">
        <f>IF([1]All_Tasks_Billing!J1461="","",[1]All_Tasks_Billing!J1461)</f>
        <v/>
      </c>
      <c r="K1461" t="b">
        <f>[1]All_Tasks_Billing!K1461</f>
        <v>0</v>
      </c>
      <c r="L1461" s="45">
        <f>[1]All_Tasks_Billing!L1461</f>
        <v>45965</v>
      </c>
      <c r="M1461" t="str">
        <f>[1]All_Tasks_Billing!M1461</f>
        <v/>
      </c>
      <c r="N1461" s="46">
        <f>IF([1]All_Tasks_Billing!N1461="",0,[1]All_Tasks_Billing!N1461)</f>
        <v>1</v>
      </c>
      <c r="O1461" t="str">
        <f>[1]All_Tasks_Billing!O1461</f>
        <v/>
      </c>
      <c r="P1461" s="47">
        <f>IF([1]All_Tasks_Billing!P1461="",0,[1]All_Tasks_Billing!P1461)</f>
        <v>2</v>
      </c>
      <c r="Q1461" s="47">
        <f>IF([1]All_Tasks_Billing!Q1461="",0,[1]All_Tasks_Billing!Q1461)</f>
        <v>0</v>
      </c>
      <c r="R1461" s="47">
        <f>IF([1]All_Tasks_Billing!R1461="",0,[1]All_Tasks_Billing!R1461)</f>
        <v>2</v>
      </c>
      <c r="S1461" t="str">
        <f>[1]All_Tasks_Billing!S1461</f>
        <v>COMPLETED</v>
      </c>
      <c r="T1461" t="str">
        <f>[1]All_Tasks_Billing!T1461</f>
        <v>READY</v>
      </c>
      <c r="U1461" t="str">
        <f>[1]All_Tasks_Billing!U1461</f>
        <v/>
      </c>
      <c r="V1461">
        <f>[1]All_Tasks_Billing!V1461</f>
        <v>31</v>
      </c>
      <c r="W1461" s="48">
        <f>[1]All_Tasks_Billing!W1461</f>
        <v>150</v>
      </c>
      <c r="X1461">
        <f>[1]All_Tasks_Billing!X1461</f>
        <v>36388.44000000001</v>
      </c>
      <c r="Y1461">
        <f>[1]All_Tasks_Billing!Y1461</f>
        <v>1</v>
      </c>
      <c r="Z1461" s="49">
        <f>[1]All_Tasks_Billing!Z1461</f>
        <v>1</v>
      </c>
      <c r="AA1461" s="45">
        <f>[1]All_Tasks_Billing!AA1461</f>
        <v>45970</v>
      </c>
      <c r="AB1461" t="str">
        <f>[1]All_Tasks_Billing!AB1461</f>
        <v>Nov-2025</v>
      </c>
      <c r="AC1461" s="48">
        <f>[1]All_Tasks_Billing!AC1461</f>
        <v>300</v>
      </c>
      <c r="AD1461" s="48">
        <f>[1]All_Tasks_Billing!AD1461</f>
        <v>0</v>
      </c>
      <c r="AE1461" s="48">
        <f>[1]All_Tasks_Billing!AE1461</f>
        <v>0</v>
      </c>
      <c r="AF1461" s="48">
        <f>[1]All_Tasks_Billing!AF1461</f>
        <v>0</v>
      </c>
      <c r="AG1461" s="48">
        <f>[1]All_Tasks_Billing!AG1461</f>
        <v>0</v>
      </c>
      <c r="AH1461" s="48">
        <f>[1]All_Tasks_Billing!AH1461</f>
        <v>4.2000000000000003E-2</v>
      </c>
      <c r="AI1461" s="48">
        <f>[1]All_Tasks_Billing!AI1461</f>
        <v>6.3000000000000007</v>
      </c>
      <c r="AJ1461" s="48">
        <f>[1]All_Tasks_Billing!AJ1461</f>
        <v>0</v>
      </c>
      <c r="AK1461" s="48">
        <f>[1]All_Tasks_Billing!AK1461</f>
        <v>0</v>
      </c>
      <c r="AL1461" s="48">
        <f>[1]All_Tasks_Billing!AL1461</f>
        <v>0</v>
      </c>
      <c r="AM1461" s="48">
        <f>[1]All_Tasks_Billing!AM1461</f>
        <v>0</v>
      </c>
      <c r="AN1461" s="48">
        <f>[1]All_Tasks_Billing!AN1461</f>
        <v>0</v>
      </c>
      <c r="AO1461" s="48">
        <f>[1]All_Tasks_Billing!AO1461</f>
        <v>0</v>
      </c>
      <c r="AP1461" s="48">
        <f>[1]All_Tasks_Billing!AP1461</f>
        <v>4.2000000000000003E-2</v>
      </c>
      <c r="AQ1461" s="48">
        <f>[1]All_Tasks_Billing!AQ1461</f>
        <v>6.3000000000000007</v>
      </c>
      <c r="AR1461" s="48">
        <f>[1]All_Tasks_Billing!AR1461</f>
        <v>0</v>
      </c>
      <c r="AS1461" s="48">
        <f>[1]All_Tasks_Billing!AS1461</f>
        <v>306.3</v>
      </c>
      <c r="AT1461" s="48">
        <f>[1]All_Tasks_Billing!AT1461</f>
        <v>306.3</v>
      </c>
      <c r="AU1461" s="50" t="str">
        <f t="shared" si="396"/>
        <v>Nov-2025</v>
      </c>
      <c r="AV1461" s="50" t="str">
        <f t="shared" si="397"/>
        <v>Q4-2025</v>
      </c>
      <c r="AW1461" s="50">
        <f t="shared" si="398"/>
        <v>2025</v>
      </c>
      <c r="AX1461" s="50" t="str">
        <f t="shared" ca="1" si="399"/>
        <v>Last Week</v>
      </c>
      <c r="AY1461" s="50" t="str">
        <f t="shared" ca="1" si="400"/>
        <v>This Month</v>
      </c>
      <c r="AZ1461" s="50" t="str">
        <f t="shared" ca="1" si="401"/>
        <v>This Quarter</v>
      </c>
      <c r="BA1461" s="48">
        <f t="shared" si="402"/>
        <v>306.3</v>
      </c>
      <c r="BB1461" s="45">
        <f t="shared" si="403"/>
        <v>45970</v>
      </c>
      <c r="BC1461" s="50" t="str">
        <f t="shared" si="404"/>
        <v>Nov-2025</v>
      </c>
      <c r="BD1461" s="48">
        <f t="shared" si="405"/>
        <v>153.15</v>
      </c>
      <c r="BE1461" s="50" t="str">
        <f t="shared" si="406"/>
        <v>Completed</v>
      </c>
      <c r="BF1461" s="51">
        <f t="shared" si="407"/>
        <v>1</v>
      </c>
      <c r="BG1461" s="51">
        <f t="shared" si="408"/>
        <v>1</v>
      </c>
      <c r="BH1461" s="50" t="str">
        <f t="shared" si="409"/>
        <v xml:space="preserve">COMPLETED - </v>
      </c>
      <c r="BI1461" s="50" t="str">
        <f t="shared" si="410"/>
        <v>COMPLETED - READY</v>
      </c>
      <c r="BJ1461" s="50" t="str">
        <f t="shared" si="411"/>
        <v/>
      </c>
      <c r="BK1461" s="50" t="str">
        <f t="shared" si="412"/>
        <v xml:space="preserve">Completed | COMPLETED | </v>
      </c>
      <c r="BL1461" s="49">
        <f t="shared" ca="1" si="413"/>
        <v>12</v>
      </c>
    </row>
    <row r="1462" spans="1:64" x14ac:dyDescent="0.25">
      <c r="A1462" t="str">
        <f>[1]All_Tasks_Billing!A1462</f>
        <v>LAS16.GDB13-24</v>
      </c>
      <c r="B1462" t="str">
        <f>[1]All_Tasks_Billing!B1462</f>
        <v>GDB</v>
      </c>
      <c r="C1462" t="str">
        <f>[1]All_Tasks_Billing!C1462</f>
        <v>26.9.5</v>
      </c>
      <c r="D1462" t="str">
        <f>[1]All_Tasks_Billing!D1462</f>
        <v>GDB21</v>
      </c>
      <c r="E1462" t="str">
        <f>[1]All_Tasks_Billing!E1462</f>
        <v>Panelboards</v>
      </c>
      <c r="F1462" t="str">
        <f>IF([1]All_Tasks_Billing!F1462="","",[1]All_Tasks_Billing!F1462)</f>
        <v/>
      </c>
      <c r="G1462" t="str">
        <f>IF([1]All_Tasks_Billing!G1462="","",[1]All_Tasks_Billing!G1462)</f>
        <v/>
      </c>
      <c r="H1462" s="45" t="str">
        <f>[1]All_Tasks_Billing!H1462</f>
        <v/>
      </c>
      <c r="I1462" t="str">
        <f>IF([1]All_Tasks_Billing!I1462="","",[1]All_Tasks_Billing!I1462)</f>
        <v/>
      </c>
      <c r="J1462" t="str">
        <f>IF([1]All_Tasks_Billing!J1462="","",[1]All_Tasks_Billing!J1462)</f>
        <v/>
      </c>
      <c r="K1462" t="b">
        <f>[1]All_Tasks_Billing!K1462</f>
        <v>0</v>
      </c>
      <c r="L1462" s="45">
        <f>[1]All_Tasks_Billing!L1462</f>
        <v>45965</v>
      </c>
      <c r="M1462" t="str">
        <f>[1]All_Tasks_Billing!M1462</f>
        <v/>
      </c>
      <c r="N1462" s="46">
        <f>IF([1]All_Tasks_Billing!N1462="",0,[1]All_Tasks_Billing!N1462)</f>
        <v>1</v>
      </c>
      <c r="O1462" t="str">
        <f>[1]All_Tasks_Billing!O1462</f>
        <v/>
      </c>
      <c r="P1462" s="47">
        <f>IF([1]All_Tasks_Billing!P1462="",0,[1]All_Tasks_Billing!P1462)</f>
        <v>0.5</v>
      </c>
      <c r="Q1462" s="47">
        <f>IF([1]All_Tasks_Billing!Q1462="",0,[1]All_Tasks_Billing!Q1462)</f>
        <v>0</v>
      </c>
      <c r="R1462" s="47">
        <f>IF([1]All_Tasks_Billing!R1462="",0,[1]All_Tasks_Billing!R1462)</f>
        <v>0.5</v>
      </c>
      <c r="S1462" t="str">
        <f>[1]All_Tasks_Billing!S1462</f>
        <v>COMPLETED</v>
      </c>
      <c r="T1462" t="str">
        <f>[1]All_Tasks_Billing!T1462</f>
        <v>READY</v>
      </c>
      <c r="U1462" t="str">
        <f>[1]All_Tasks_Billing!U1462</f>
        <v/>
      </c>
      <c r="V1462">
        <f>[1]All_Tasks_Billing!V1462</f>
        <v>31</v>
      </c>
      <c r="W1462" s="48">
        <f>[1]All_Tasks_Billing!W1462</f>
        <v>150</v>
      </c>
      <c r="X1462">
        <f>[1]All_Tasks_Billing!X1462</f>
        <v>36388.44000000001</v>
      </c>
      <c r="Y1462">
        <f>[1]All_Tasks_Billing!Y1462</f>
        <v>1</v>
      </c>
      <c r="Z1462" s="49">
        <f>[1]All_Tasks_Billing!Z1462</f>
        <v>1</v>
      </c>
      <c r="AA1462" s="45">
        <f>[1]All_Tasks_Billing!AA1462</f>
        <v>45970</v>
      </c>
      <c r="AB1462" t="str">
        <f>[1]All_Tasks_Billing!AB1462</f>
        <v>Nov-2025</v>
      </c>
      <c r="AC1462" s="48">
        <f>[1]All_Tasks_Billing!AC1462</f>
        <v>75</v>
      </c>
      <c r="AD1462" s="48">
        <f>[1]All_Tasks_Billing!AD1462</f>
        <v>0</v>
      </c>
      <c r="AE1462" s="48">
        <f>[1]All_Tasks_Billing!AE1462</f>
        <v>0</v>
      </c>
      <c r="AF1462" s="48">
        <f>[1]All_Tasks_Billing!AF1462</f>
        <v>0</v>
      </c>
      <c r="AG1462" s="48">
        <f>[1]All_Tasks_Billing!AG1462</f>
        <v>0</v>
      </c>
      <c r="AH1462" s="48">
        <f>[1]All_Tasks_Billing!AH1462</f>
        <v>1.0500000000000001E-2</v>
      </c>
      <c r="AI1462" s="48">
        <f>[1]All_Tasks_Billing!AI1462</f>
        <v>1.5750000000000002</v>
      </c>
      <c r="AJ1462" s="48">
        <f>[1]All_Tasks_Billing!AJ1462</f>
        <v>0</v>
      </c>
      <c r="AK1462" s="48">
        <f>[1]All_Tasks_Billing!AK1462</f>
        <v>0</v>
      </c>
      <c r="AL1462" s="48">
        <f>[1]All_Tasks_Billing!AL1462</f>
        <v>0</v>
      </c>
      <c r="AM1462" s="48">
        <f>[1]All_Tasks_Billing!AM1462</f>
        <v>0</v>
      </c>
      <c r="AN1462" s="48">
        <f>[1]All_Tasks_Billing!AN1462</f>
        <v>0</v>
      </c>
      <c r="AO1462" s="48">
        <f>[1]All_Tasks_Billing!AO1462</f>
        <v>0</v>
      </c>
      <c r="AP1462" s="48">
        <f>[1]All_Tasks_Billing!AP1462</f>
        <v>1.0500000000000001E-2</v>
      </c>
      <c r="AQ1462" s="48">
        <f>[1]All_Tasks_Billing!AQ1462</f>
        <v>1.5750000000000002</v>
      </c>
      <c r="AR1462" s="48">
        <f>[1]All_Tasks_Billing!AR1462</f>
        <v>0</v>
      </c>
      <c r="AS1462" s="48">
        <f>[1]All_Tasks_Billing!AS1462</f>
        <v>76.575000000000003</v>
      </c>
      <c r="AT1462" s="48">
        <f>[1]All_Tasks_Billing!AT1462</f>
        <v>76.575000000000003</v>
      </c>
      <c r="AU1462" s="50" t="str">
        <f t="shared" si="396"/>
        <v>Nov-2025</v>
      </c>
      <c r="AV1462" s="50" t="str">
        <f t="shared" si="397"/>
        <v>Q4-2025</v>
      </c>
      <c r="AW1462" s="50">
        <f t="shared" si="398"/>
        <v>2025</v>
      </c>
      <c r="AX1462" s="50" t="str">
        <f t="shared" ca="1" si="399"/>
        <v>Last Week</v>
      </c>
      <c r="AY1462" s="50" t="str">
        <f t="shared" ca="1" si="400"/>
        <v>This Month</v>
      </c>
      <c r="AZ1462" s="50" t="str">
        <f t="shared" ca="1" si="401"/>
        <v>This Quarter</v>
      </c>
      <c r="BA1462" s="48">
        <f t="shared" si="402"/>
        <v>76.575000000000003</v>
      </c>
      <c r="BB1462" s="45">
        <f t="shared" si="403"/>
        <v>45970</v>
      </c>
      <c r="BC1462" s="50" t="str">
        <f t="shared" si="404"/>
        <v>Nov-2025</v>
      </c>
      <c r="BD1462" s="48">
        <f t="shared" si="405"/>
        <v>153.15</v>
      </c>
      <c r="BE1462" s="50" t="str">
        <f t="shared" si="406"/>
        <v>Completed</v>
      </c>
      <c r="BF1462" s="51">
        <f t="shared" si="407"/>
        <v>1</v>
      </c>
      <c r="BG1462" s="51">
        <f t="shared" si="408"/>
        <v>1</v>
      </c>
      <c r="BH1462" s="50" t="str">
        <f t="shared" si="409"/>
        <v xml:space="preserve">COMPLETED - </v>
      </c>
      <c r="BI1462" s="50" t="str">
        <f t="shared" si="410"/>
        <v>COMPLETED - READY</v>
      </c>
      <c r="BJ1462" s="50" t="str">
        <f t="shared" si="411"/>
        <v/>
      </c>
      <c r="BK1462" s="50" t="str">
        <f t="shared" si="412"/>
        <v xml:space="preserve">Completed | COMPLETED | </v>
      </c>
      <c r="BL1462" s="49">
        <f t="shared" ca="1" si="413"/>
        <v>12</v>
      </c>
    </row>
    <row r="1463" spans="1:64" x14ac:dyDescent="0.25">
      <c r="A1463" t="str">
        <f>[1]All_Tasks_Billing!A1463</f>
        <v>LAS16.GDB13-24</v>
      </c>
      <c r="B1463" t="str">
        <f>[1]All_Tasks_Billing!B1463</f>
        <v>GDB</v>
      </c>
      <c r="C1463" t="str">
        <f>[1]All_Tasks_Billing!C1463</f>
        <v>26.9.6</v>
      </c>
      <c r="D1463" t="str">
        <f>[1]All_Tasks_Billing!D1463</f>
        <v>GDB21</v>
      </c>
      <c r="E1463" t="str">
        <f>[1]All_Tasks_Billing!E1463</f>
        <v>LV Cables</v>
      </c>
      <c r="F1463" t="str">
        <f>IF([1]All_Tasks_Billing!F1463="","",[1]All_Tasks_Billing!F1463)</f>
        <v/>
      </c>
      <c r="G1463" t="str">
        <f>IF([1]All_Tasks_Billing!G1463="","",[1]All_Tasks_Billing!G1463)</f>
        <v/>
      </c>
      <c r="H1463" s="45" t="str">
        <f>[1]All_Tasks_Billing!H1463</f>
        <v/>
      </c>
      <c r="I1463" t="str">
        <f>IF([1]All_Tasks_Billing!I1463="","",[1]All_Tasks_Billing!I1463)</f>
        <v/>
      </c>
      <c r="J1463" t="str">
        <f>IF([1]All_Tasks_Billing!J1463="","",[1]All_Tasks_Billing!J1463)</f>
        <v/>
      </c>
      <c r="K1463" t="b">
        <f>[1]All_Tasks_Billing!K1463</f>
        <v>0</v>
      </c>
      <c r="L1463" s="45" t="str">
        <f>[1]All_Tasks_Billing!L1463</f>
        <v/>
      </c>
      <c r="M1463" t="str">
        <f>[1]All_Tasks_Billing!M1463</f>
        <v/>
      </c>
      <c r="N1463" s="46">
        <f>IF([1]All_Tasks_Billing!N1463="",0,[1]All_Tasks_Billing!N1463)</f>
        <v>0</v>
      </c>
      <c r="O1463" t="str">
        <f>[1]All_Tasks_Billing!O1463</f>
        <v/>
      </c>
      <c r="P1463" s="47">
        <f>IF([1]All_Tasks_Billing!P1463="",0,[1]All_Tasks_Billing!P1463)</f>
        <v>0.3</v>
      </c>
      <c r="Q1463" s="47">
        <f>IF([1]All_Tasks_Billing!Q1463="",0,[1]All_Tasks_Billing!Q1463)</f>
        <v>0.3</v>
      </c>
      <c r="R1463" s="47">
        <f>IF([1]All_Tasks_Billing!R1463="",0,[1]All_Tasks_Billing!R1463)</f>
        <v>0.3</v>
      </c>
      <c r="S1463" t="str">
        <f>[1]All_Tasks_Billing!S1463</f>
        <v/>
      </c>
      <c r="T1463" t="str">
        <f>[1]All_Tasks_Billing!T1463</f>
        <v>NOT AVAILABLE</v>
      </c>
      <c r="U1463" t="str">
        <f>[1]All_Tasks_Billing!U1463</f>
        <v/>
      </c>
      <c r="V1463">
        <f>[1]All_Tasks_Billing!V1463</f>
        <v>31</v>
      </c>
      <c r="W1463" s="48">
        <f>[1]All_Tasks_Billing!W1463</f>
        <v>150</v>
      </c>
      <c r="X1463">
        <f>[1]All_Tasks_Billing!X1463</f>
        <v>36388.44000000001</v>
      </c>
      <c r="Y1463">
        <f>[1]All_Tasks_Billing!Y1463</f>
        <v>1</v>
      </c>
      <c r="Z1463" s="49">
        <f>[1]All_Tasks_Billing!Z1463</f>
        <v>0</v>
      </c>
      <c r="AA1463" s="45" t="str">
        <f>[1]All_Tasks_Billing!AA1463</f>
        <v/>
      </c>
      <c r="AB1463" t="str">
        <f>[1]All_Tasks_Billing!AB1463</f>
        <v/>
      </c>
      <c r="AC1463" s="48">
        <f>[1]All_Tasks_Billing!AC1463</f>
        <v>0</v>
      </c>
      <c r="AD1463" s="48">
        <f>[1]All_Tasks_Billing!AD1463</f>
        <v>0</v>
      </c>
      <c r="AE1463" s="48">
        <f>[1]All_Tasks_Billing!AE1463</f>
        <v>0</v>
      </c>
      <c r="AF1463" s="48">
        <f>[1]All_Tasks_Billing!AF1463</f>
        <v>0</v>
      </c>
      <c r="AG1463" s="48">
        <f>[1]All_Tasks_Billing!AG1463</f>
        <v>0</v>
      </c>
      <c r="AH1463" s="48">
        <f>[1]All_Tasks_Billing!AH1463</f>
        <v>6.3E-3</v>
      </c>
      <c r="AI1463" s="48">
        <f>[1]All_Tasks_Billing!AI1463</f>
        <v>0</v>
      </c>
      <c r="AJ1463" s="48">
        <f>[1]All_Tasks_Billing!AJ1463</f>
        <v>0</v>
      </c>
      <c r="AK1463" s="48">
        <f>[1]All_Tasks_Billing!AK1463</f>
        <v>0</v>
      </c>
      <c r="AL1463" s="48">
        <f>[1]All_Tasks_Billing!AL1463</f>
        <v>0</v>
      </c>
      <c r="AM1463" s="48">
        <f>[1]All_Tasks_Billing!AM1463</f>
        <v>0</v>
      </c>
      <c r="AN1463" s="48">
        <f>[1]All_Tasks_Billing!AN1463</f>
        <v>0</v>
      </c>
      <c r="AO1463" s="48">
        <f>[1]All_Tasks_Billing!AO1463</f>
        <v>0</v>
      </c>
      <c r="AP1463" s="48">
        <f>[1]All_Tasks_Billing!AP1463</f>
        <v>6.3E-3</v>
      </c>
      <c r="AQ1463" s="48">
        <f>[1]All_Tasks_Billing!AQ1463</f>
        <v>0</v>
      </c>
      <c r="AR1463" s="48">
        <f>[1]All_Tasks_Billing!AR1463</f>
        <v>0</v>
      </c>
      <c r="AS1463" s="48">
        <f>[1]All_Tasks_Billing!AS1463</f>
        <v>0</v>
      </c>
      <c r="AT1463" s="48">
        <f>[1]All_Tasks_Billing!AT1463</f>
        <v>0</v>
      </c>
      <c r="AU1463" s="50" t="str">
        <f t="shared" si="396"/>
        <v/>
      </c>
      <c r="AV1463" s="50" t="str">
        <f t="shared" si="397"/>
        <v/>
      </c>
      <c r="AW1463" s="50" t="str">
        <f t="shared" si="398"/>
        <v/>
      </c>
      <c r="AX1463" s="50" t="str">
        <f t="shared" ca="1" si="399"/>
        <v>Not Completed</v>
      </c>
      <c r="AY1463" s="50" t="str">
        <f t="shared" ca="1" si="400"/>
        <v>Not Completed</v>
      </c>
      <c r="AZ1463" s="50" t="str">
        <f t="shared" ca="1" si="401"/>
        <v>Not Completed</v>
      </c>
      <c r="BA1463" s="48">
        <f t="shared" si="402"/>
        <v>0</v>
      </c>
      <c r="BB1463" s="45" t="str">
        <f t="shared" si="403"/>
        <v/>
      </c>
      <c r="BC1463" s="50" t="str">
        <f t="shared" si="404"/>
        <v/>
      </c>
      <c r="BD1463" s="48">
        <f t="shared" si="405"/>
        <v>0</v>
      </c>
      <c r="BE1463" s="50" t="str">
        <f t="shared" si="406"/>
        <v>Not Started</v>
      </c>
      <c r="BF1463" s="51">
        <f t="shared" si="407"/>
        <v>1</v>
      </c>
      <c r="BG1463" s="51">
        <f t="shared" si="408"/>
        <v>0</v>
      </c>
      <c r="BH1463" s="50" t="str">
        <f t="shared" si="409"/>
        <v/>
      </c>
      <c r="BI1463" s="50" t="str">
        <f t="shared" si="410"/>
        <v/>
      </c>
      <c r="BJ1463" s="50" t="str">
        <f t="shared" si="411"/>
        <v/>
      </c>
      <c r="BK1463" s="50" t="str">
        <f t="shared" si="412"/>
        <v xml:space="preserve">Not Started |  | </v>
      </c>
      <c r="BL1463" s="49" t="str">
        <f t="shared" ca="1" si="413"/>
        <v/>
      </c>
    </row>
    <row r="1464" spans="1:64" x14ac:dyDescent="0.25">
      <c r="A1464" t="str">
        <f>[1]All_Tasks_Billing!A1464</f>
        <v>LAS16.GDB13-24</v>
      </c>
      <c r="B1464" t="str">
        <f>[1]All_Tasks_Billing!B1464</f>
        <v>GDB</v>
      </c>
      <c r="C1464" t="str">
        <f>[1]All_Tasks_Billing!C1464</f>
        <v>26.9.7</v>
      </c>
      <c r="D1464" t="str">
        <f>[1]All_Tasks_Billing!D1464</f>
        <v>GDB21</v>
      </c>
      <c r="E1464" t="str">
        <f>[1]All_Tasks_Billing!E1464</f>
        <v>GROUND RESISTANCE</v>
      </c>
      <c r="F1464" t="str">
        <f>IF([1]All_Tasks_Billing!F1464="","",[1]All_Tasks_Billing!F1464)</f>
        <v/>
      </c>
      <c r="G1464" t="str">
        <f>IF([1]All_Tasks_Billing!G1464="","",[1]All_Tasks_Billing!G1464)</f>
        <v/>
      </c>
      <c r="H1464" s="45" t="str">
        <f>[1]All_Tasks_Billing!H1464</f>
        <v/>
      </c>
      <c r="I1464" t="str">
        <f>IF([1]All_Tasks_Billing!I1464="","",[1]All_Tasks_Billing!I1464)</f>
        <v/>
      </c>
      <c r="J1464" t="str">
        <f>IF([1]All_Tasks_Billing!J1464="","",[1]All_Tasks_Billing!J1464)</f>
        <v/>
      </c>
      <c r="K1464" t="b">
        <f>[1]All_Tasks_Billing!K1464</f>
        <v>0</v>
      </c>
      <c r="L1464" s="45" t="str">
        <f>[1]All_Tasks_Billing!L1464</f>
        <v/>
      </c>
      <c r="M1464" t="str">
        <f>[1]All_Tasks_Billing!M1464</f>
        <v/>
      </c>
      <c r="N1464" s="46">
        <f>IF([1]All_Tasks_Billing!N1464="",0,[1]All_Tasks_Billing!N1464)</f>
        <v>0</v>
      </c>
      <c r="O1464" t="str">
        <f>[1]All_Tasks_Billing!O1464</f>
        <v/>
      </c>
      <c r="P1464" s="47">
        <f>IF([1]All_Tasks_Billing!P1464="",0,[1]All_Tasks_Billing!P1464)</f>
        <v>4</v>
      </c>
      <c r="Q1464" s="47">
        <f>IF([1]All_Tasks_Billing!Q1464="",0,[1]All_Tasks_Billing!Q1464)</f>
        <v>4</v>
      </c>
      <c r="R1464" s="47">
        <f>IF([1]All_Tasks_Billing!R1464="",0,[1]All_Tasks_Billing!R1464)</f>
        <v>4</v>
      </c>
      <c r="S1464" t="str">
        <f>[1]All_Tasks_Billing!S1464</f>
        <v/>
      </c>
      <c r="T1464" t="str">
        <f>[1]All_Tasks_Billing!T1464</f>
        <v>NOT AVAILABLE</v>
      </c>
      <c r="U1464" t="str">
        <f>[1]All_Tasks_Billing!U1464</f>
        <v/>
      </c>
      <c r="V1464">
        <f>[1]All_Tasks_Billing!V1464</f>
        <v>31</v>
      </c>
      <c r="W1464" s="48">
        <f>[1]All_Tasks_Billing!W1464</f>
        <v>150</v>
      </c>
      <c r="X1464">
        <f>[1]All_Tasks_Billing!X1464</f>
        <v>36388.44000000001</v>
      </c>
      <c r="Y1464">
        <f>[1]All_Tasks_Billing!Y1464</f>
        <v>1</v>
      </c>
      <c r="Z1464" s="49">
        <f>[1]All_Tasks_Billing!Z1464</f>
        <v>0</v>
      </c>
      <c r="AA1464" s="45" t="str">
        <f>[1]All_Tasks_Billing!AA1464</f>
        <v/>
      </c>
      <c r="AB1464" t="str">
        <f>[1]All_Tasks_Billing!AB1464</f>
        <v/>
      </c>
      <c r="AC1464" s="48">
        <f>[1]All_Tasks_Billing!AC1464</f>
        <v>0</v>
      </c>
      <c r="AD1464" s="48">
        <f>[1]All_Tasks_Billing!AD1464</f>
        <v>0</v>
      </c>
      <c r="AE1464" s="48">
        <f>[1]All_Tasks_Billing!AE1464</f>
        <v>0</v>
      </c>
      <c r="AF1464" s="48">
        <f>[1]All_Tasks_Billing!AF1464</f>
        <v>0</v>
      </c>
      <c r="AG1464" s="48">
        <f>[1]All_Tasks_Billing!AG1464</f>
        <v>0</v>
      </c>
      <c r="AH1464" s="48">
        <f>[1]All_Tasks_Billing!AH1464</f>
        <v>8.4000000000000005E-2</v>
      </c>
      <c r="AI1464" s="48">
        <f>[1]All_Tasks_Billing!AI1464</f>
        <v>0</v>
      </c>
      <c r="AJ1464" s="48">
        <f>[1]All_Tasks_Billing!AJ1464</f>
        <v>0</v>
      </c>
      <c r="AK1464" s="48">
        <f>[1]All_Tasks_Billing!AK1464</f>
        <v>0</v>
      </c>
      <c r="AL1464" s="48">
        <f>[1]All_Tasks_Billing!AL1464</f>
        <v>0</v>
      </c>
      <c r="AM1464" s="48">
        <f>[1]All_Tasks_Billing!AM1464</f>
        <v>0</v>
      </c>
      <c r="AN1464" s="48">
        <f>[1]All_Tasks_Billing!AN1464</f>
        <v>0</v>
      </c>
      <c r="AO1464" s="48">
        <f>[1]All_Tasks_Billing!AO1464</f>
        <v>0</v>
      </c>
      <c r="AP1464" s="48">
        <f>[1]All_Tasks_Billing!AP1464</f>
        <v>8.4000000000000005E-2</v>
      </c>
      <c r="AQ1464" s="48">
        <f>[1]All_Tasks_Billing!AQ1464</f>
        <v>0</v>
      </c>
      <c r="AR1464" s="48">
        <f>[1]All_Tasks_Billing!AR1464</f>
        <v>0</v>
      </c>
      <c r="AS1464" s="48">
        <f>[1]All_Tasks_Billing!AS1464</f>
        <v>0</v>
      </c>
      <c r="AT1464" s="48">
        <f>[1]All_Tasks_Billing!AT1464</f>
        <v>0</v>
      </c>
      <c r="AU1464" s="50" t="str">
        <f t="shared" si="396"/>
        <v/>
      </c>
      <c r="AV1464" s="50" t="str">
        <f t="shared" si="397"/>
        <v/>
      </c>
      <c r="AW1464" s="50" t="str">
        <f t="shared" si="398"/>
        <v/>
      </c>
      <c r="AX1464" s="50" t="str">
        <f t="shared" ca="1" si="399"/>
        <v>Not Completed</v>
      </c>
      <c r="AY1464" s="50" t="str">
        <f t="shared" ca="1" si="400"/>
        <v>Not Completed</v>
      </c>
      <c r="AZ1464" s="50" t="str">
        <f t="shared" ca="1" si="401"/>
        <v>Not Completed</v>
      </c>
      <c r="BA1464" s="48">
        <f t="shared" si="402"/>
        <v>0</v>
      </c>
      <c r="BB1464" s="45" t="str">
        <f t="shared" si="403"/>
        <v/>
      </c>
      <c r="BC1464" s="50" t="str">
        <f t="shared" si="404"/>
        <v/>
      </c>
      <c r="BD1464" s="48">
        <f t="shared" si="405"/>
        <v>0</v>
      </c>
      <c r="BE1464" s="50" t="str">
        <f t="shared" si="406"/>
        <v>Not Started</v>
      </c>
      <c r="BF1464" s="51">
        <f t="shared" si="407"/>
        <v>1</v>
      </c>
      <c r="BG1464" s="51">
        <f t="shared" si="408"/>
        <v>0</v>
      </c>
      <c r="BH1464" s="50" t="str">
        <f t="shared" si="409"/>
        <v/>
      </c>
      <c r="BI1464" s="50" t="str">
        <f t="shared" si="410"/>
        <v/>
      </c>
      <c r="BJ1464" s="50" t="str">
        <f t="shared" si="411"/>
        <v/>
      </c>
      <c r="BK1464" s="50" t="str">
        <f t="shared" si="412"/>
        <v xml:space="preserve">Not Started |  | </v>
      </c>
      <c r="BL1464" s="49" t="str">
        <f t="shared" ca="1" si="413"/>
        <v/>
      </c>
    </row>
    <row r="1465" spans="1:64" x14ac:dyDescent="0.25">
      <c r="A1465" t="str">
        <f>[1]All_Tasks_Billing!A1465</f>
        <v>LAS16.GDB13-24</v>
      </c>
      <c r="B1465" t="str">
        <f>[1]All_Tasks_Billing!B1465</f>
        <v>GDB</v>
      </c>
      <c r="C1465" t="str">
        <f>[1]All_Tasks_Billing!C1465</f>
        <v>26.9.8</v>
      </c>
      <c r="D1465" t="str">
        <f>[1]All_Tasks_Billing!D1465</f>
        <v>GDB21</v>
      </c>
      <c r="E1465" t="str">
        <f>[1]All_Tasks_Billing!E1465</f>
        <v>Ground Resistance - 2pt</v>
      </c>
      <c r="F1465" t="str">
        <f>IF([1]All_Tasks_Billing!F1465="","",[1]All_Tasks_Billing!F1465)</f>
        <v/>
      </c>
      <c r="G1465" t="str">
        <f>IF([1]All_Tasks_Billing!G1465="","",[1]All_Tasks_Billing!G1465)</f>
        <v/>
      </c>
      <c r="H1465" s="45" t="str">
        <f>[1]All_Tasks_Billing!H1465</f>
        <v/>
      </c>
      <c r="I1465" t="str">
        <f>IF([1]All_Tasks_Billing!I1465="","",[1]All_Tasks_Billing!I1465)</f>
        <v/>
      </c>
      <c r="J1465" t="str">
        <f>IF([1]All_Tasks_Billing!J1465="","",[1]All_Tasks_Billing!J1465)</f>
        <v/>
      </c>
      <c r="K1465" t="b">
        <f>[1]All_Tasks_Billing!K1465</f>
        <v>0</v>
      </c>
      <c r="L1465" s="45" t="str">
        <f>[1]All_Tasks_Billing!L1465</f>
        <v/>
      </c>
      <c r="M1465" t="str">
        <f>[1]All_Tasks_Billing!M1465</f>
        <v/>
      </c>
      <c r="N1465" s="46">
        <f>IF([1]All_Tasks_Billing!N1465="",0,[1]All_Tasks_Billing!N1465)</f>
        <v>0</v>
      </c>
      <c r="O1465" t="str">
        <f>[1]All_Tasks_Billing!O1465</f>
        <v/>
      </c>
      <c r="P1465" s="47">
        <f>IF([1]All_Tasks_Billing!P1465="",0,[1]All_Tasks_Billing!P1465)</f>
        <v>1</v>
      </c>
      <c r="Q1465" s="47">
        <f>IF([1]All_Tasks_Billing!Q1465="",0,[1]All_Tasks_Billing!Q1465)</f>
        <v>1</v>
      </c>
      <c r="R1465" s="47">
        <f>IF([1]All_Tasks_Billing!R1465="",0,[1]All_Tasks_Billing!R1465)</f>
        <v>1</v>
      </c>
      <c r="S1465" t="str">
        <f>[1]All_Tasks_Billing!S1465</f>
        <v/>
      </c>
      <c r="T1465" t="str">
        <f>[1]All_Tasks_Billing!T1465</f>
        <v>NOT AVAILABLE</v>
      </c>
      <c r="U1465" t="str">
        <f>[1]All_Tasks_Billing!U1465</f>
        <v/>
      </c>
      <c r="V1465">
        <f>[1]All_Tasks_Billing!V1465</f>
        <v>31</v>
      </c>
      <c r="W1465" s="48">
        <f>[1]All_Tasks_Billing!W1465</f>
        <v>150</v>
      </c>
      <c r="X1465">
        <f>[1]All_Tasks_Billing!X1465</f>
        <v>36388.44000000001</v>
      </c>
      <c r="Y1465">
        <f>[1]All_Tasks_Billing!Y1465</f>
        <v>1</v>
      </c>
      <c r="Z1465" s="49">
        <f>[1]All_Tasks_Billing!Z1465</f>
        <v>0</v>
      </c>
      <c r="AA1465" s="45" t="str">
        <f>[1]All_Tasks_Billing!AA1465</f>
        <v/>
      </c>
      <c r="AB1465" t="str">
        <f>[1]All_Tasks_Billing!AB1465</f>
        <v/>
      </c>
      <c r="AC1465" s="48">
        <f>[1]All_Tasks_Billing!AC1465</f>
        <v>0</v>
      </c>
      <c r="AD1465" s="48">
        <f>[1]All_Tasks_Billing!AD1465</f>
        <v>0</v>
      </c>
      <c r="AE1465" s="48">
        <f>[1]All_Tasks_Billing!AE1465</f>
        <v>0</v>
      </c>
      <c r="AF1465" s="48">
        <f>[1]All_Tasks_Billing!AF1465</f>
        <v>0</v>
      </c>
      <c r="AG1465" s="48">
        <f>[1]All_Tasks_Billing!AG1465</f>
        <v>0</v>
      </c>
      <c r="AH1465" s="48">
        <f>[1]All_Tasks_Billing!AH1465</f>
        <v>2.1000000000000001E-2</v>
      </c>
      <c r="AI1465" s="48">
        <f>[1]All_Tasks_Billing!AI1465</f>
        <v>0</v>
      </c>
      <c r="AJ1465" s="48">
        <f>[1]All_Tasks_Billing!AJ1465</f>
        <v>0</v>
      </c>
      <c r="AK1465" s="48">
        <f>[1]All_Tasks_Billing!AK1465</f>
        <v>0</v>
      </c>
      <c r="AL1465" s="48">
        <f>[1]All_Tasks_Billing!AL1465</f>
        <v>0</v>
      </c>
      <c r="AM1465" s="48">
        <f>[1]All_Tasks_Billing!AM1465</f>
        <v>0</v>
      </c>
      <c r="AN1465" s="48">
        <f>[1]All_Tasks_Billing!AN1465</f>
        <v>0</v>
      </c>
      <c r="AO1465" s="48">
        <f>[1]All_Tasks_Billing!AO1465</f>
        <v>0</v>
      </c>
      <c r="AP1465" s="48">
        <f>[1]All_Tasks_Billing!AP1465</f>
        <v>2.1000000000000001E-2</v>
      </c>
      <c r="AQ1465" s="48">
        <f>[1]All_Tasks_Billing!AQ1465</f>
        <v>0</v>
      </c>
      <c r="AR1465" s="48">
        <f>[1]All_Tasks_Billing!AR1465</f>
        <v>0</v>
      </c>
      <c r="AS1465" s="48">
        <f>[1]All_Tasks_Billing!AS1465</f>
        <v>0</v>
      </c>
      <c r="AT1465" s="48">
        <f>[1]All_Tasks_Billing!AT1465</f>
        <v>0</v>
      </c>
      <c r="AU1465" s="50" t="str">
        <f t="shared" si="396"/>
        <v/>
      </c>
      <c r="AV1465" s="50" t="str">
        <f t="shared" si="397"/>
        <v/>
      </c>
      <c r="AW1465" s="50" t="str">
        <f t="shared" si="398"/>
        <v/>
      </c>
      <c r="AX1465" s="50" t="str">
        <f t="shared" ca="1" si="399"/>
        <v>Not Completed</v>
      </c>
      <c r="AY1465" s="50" t="str">
        <f t="shared" ca="1" si="400"/>
        <v>Not Completed</v>
      </c>
      <c r="AZ1465" s="50" t="str">
        <f t="shared" ca="1" si="401"/>
        <v>Not Completed</v>
      </c>
      <c r="BA1465" s="48">
        <f t="shared" si="402"/>
        <v>0</v>
      </c>
      <c r="BB1465" s="45" t="str">
        <f t="shared" si="403"/>
        <v/>
      </c>
      <c r="BC1465" s="50" t="str">
        <f t="shared" si="404"/>
        <v/>
      </c>
      <c r="BD1465" s="48">
        <f t="shared" si="405"/>
        <v>0</v>
      </c>
      <c r="BE1465" s="50" t="str">
        <f t="shared" si="406"/>
        <v>Not Started</v>
      </c>
      <c r="BF1465" s="51">
        <f t="shared" si="407"/>
        <v>1</v>
      </c>
      <c r="BG1465" s="51">
        <f t="shared" si="408"/>
        <v>0</v>
      </c>
      <c r="BH1465" s="50" t="str">
        <f t="shared" si="409"/>
        <v/>
      </c>
      <c r="BI1465" s="50" t="str">
        <f t="shared" si="410"/>
        <v/>
      </c>
      <c r="BJ1465" s="50" t="str">
        <f t="shared" si="411"/>
        <v/>
      </c>
      <c r="BK1465" s="50" t="str">
        <f t="shared" si="412"/>
        <v xml:space="preserve">Not Started |  | </v>
      </c>
      <c r="BL1465" s="49" t="str">
        <f t="shared" ca="1" si="413"/>
        <v/>
      </c>
    </row>
    <row r="1466" spans="1:64" x14ac:dyDescent="0.25">
      <c r="A1466" t="str">
        <f>[1]All_Tasks_Billing!A1466</f>
        <v>LAS16.GDB13-24</v>
      </c>
      <c r="B1466" t="str">
        <f>[1]All_Tasks_Billing!B1466</f>
        <v>GDB</v>
      </c>
      <c r="C1466" t="str">
        <f>[1]All_Tasks_Billing!C1466</f>
        <v>26.10.1</v>
      </c>
      <c r="D1466" t="str">
        <f>[1]All_Tasks_Billing!D1466</f>
        <v>GDB22</v>
      </c>
      <c r="E1466" t="str">
        <f>[1]All_Tasks_Billing!E1466</f>
        <v>Switchboard</v>
      </c>
      <c r="F1466" t="str">
        <f>IF([1]All_Tasks_Billing!F1466="","",[1]All_Tasks_Billing!F1466)</f>
        <v>GDB SWBD</v>
      </c>
      <c r="G1466" t="str">
        <f>IF([1]All_Tasks_Billing!G1466="","",[1]All_Tasks_Billing!G1466)</f>
        <v/>
      </c>
      <c r="H1466" s="45" t="str">
        <f>[1]All_Tasks_Billing!H1466</f>
        <v/>
      </c>
      <c r="I1466" t="str">
        <f>IF([1]All_Tasks_Billing!I1466="","",[1]All_Tasks_Billing!I1466)</f>
        <v/>
      </c>
      <c r="J1466" t="str">
        <f>IF([1]All_Tasks_Billing!J1466="","",[1]All_Tasks_Billing!J1466)</f>
        <v/>
      </c>
      <c r="K1466" t="b">
        <f>[1]All_Tasks_Billing!K1466</f>
        <v>0</v>
      </c>
      <c r="L1466" s="45">
        <f>[1]All_Tasks_Billing!L1466</f>
        <v>45965</v>
      </c>
      <c r="M1466" t="str">
        <f>[1]All_Tasks_Billing!M1466</f>
        <v/>
      </c>
      <c r="N1466" s="46">
        <f>IF([1]All_Tasks_Billing!N1466="",0,[1]All_Tasks_Billing!N1466)</f>
        <v>1</v>
      </c>
      <c r="O1466" t="str">
        <f>[1]All_Tasks_Billing!O1466</f>
        <v/>
      </c>
      <c r="P1466" s="47">
        <f>IF([1]All_Tasks_Billing!P1466="",0,[1]All_Tasks_Billing!P1466)</f>
        <v>4</v>
      </c>
      <c r="Q1466" s="47">
        <f>IF([1]All_Tasks_Billing!Q1466="",0,[1]All_Tasks_Billing!Q1466)</f>
        <v>0</v>
      </c>
      <c r="R1466" s="47">
        <f>IF([1]All_Tasks_Billing!R1466="",0,[1]All_Tasks_Billing!R1466)</f>
        <v>4</v>
      </c>
      <c r="S1466" t="str">
        <f>[1]All_Tasks_Billing!S1466</f>
        <v>COMPLETED</v>
      </c>
      <c r="T1466" t="str">
        <f>[1]All_Tasks_Billing!T1466</f>
        <v>READY</v>
      </c>
      <c r="U1466" t="str">
        <f>[1]All_Tasks_Billing!U1466</f>
        <v/>
      </c>
      <c r="V1466">
        <f>[1]All_Tasks_Billing!V1466</f>
        <v>31</v>
      </c>
      <c r="W1466" s="48">
        <f>[1]All_Tasks_Billing!W1466</f>
        <v>150</v>
      </c>
      <c r="X1466">
        <f>[1]All_Tasks_Billing!X1466</f>
        <v>36388.44000000001</v>
      </c>
      <c r="Y1466">
        <f>[1]All_Tasks_Billing!Y1466</f>
        <v>1</v>
      </c>
      <c r="Z1466" s="49">
        <f>[1]All_Tasks_Billing!Z1466</f>
        <v>1</v>
      </c>
      <c r="AA1466" s="45">
        <f>[1]All_Tasks_Billing!AA1466</f>
        <v>45970</v>
      </c>
      <c r="AB1466" t="str">
        <f>[1]All_Tasks_Billing!AB1466</f>
        <v>Nov-2025</v>
      </c>
      <c r="AC1466" s="48">
        <f>[1]All_Tasks_Billing!AC1466</f>
        <v>600</v>
      </c>
      <c r="AD1466" s="48">
        <f>[1]All_Tasks_Billing!AD1466</f>
        <v>0</v>
      </c>
      <c r="AE1466" s="48">
        <f>[1]All_Tasks_Billing!AE1466</f>
        <v>0</v>
      </c>
      <c r="AF1466" s="48">
        <f>[1]All_Tasks_Billing!AF1466</f>
        <v>0</v>
      </c>
      <c r="AG1466" s="48">
        <f>[1]All_Tasks_Billing!AG1466</f>
        <v>0</v>
      </c>
      <c r="AH1466" s="48">
        <f>[1]All_Tasks_Billing!AH1466</f>
        <v>8.4000000000000005E-2</v>
      </c>
      <c r="AI1466" s="48">
        <f>[1]All_Tasks_Billing!AI1466</f>
        <v>12.600000000000001</v>
      </c>
      <c r="AJ1466" s="48">
        <f>[1]All_Tasks_Billing!AJ1466</f>
        <v>0</v>
      </c>
      <c r="AK1466" s="48">
        <f>[1]All_Tasks_Billing!AK1466</f>
        <v>0</v>
      </c>
      <c r="AL1466" s="48">
        <f>[1]All_Tasks_Billing!AL1466</f>
        <v>0</v>
      </c>
      <c r="AM1466" s="48">
        <f>[1]All_Tasks_Billing!AM1466</f>
        <v>0</v>
      </c>
      <c r="AN1466" s="48">
        <f>[1]All_Tasks_Billing!AN1466</f>
        <v>0</v>
      </c>
      <c r="AO1466" s="48">
        <f>[1]All_Tasks_Billing!AO1466</f>
        <v>0</v>
      </c>
      <c r="AP1466" s="48">
        <f>[1]All_Tasks_Billing!AP1466</f>
        <v>8.4000000000000005E-2</v>
      </c>
      <c r="AQ1466" s="48">
        <f>[1]All_Tasks_Billing!AQ1466</f>
        <v>12.600000000000001</v>
      </c>
      <c r="AR1466" s="48">
        <f>[1]All_Tasks_Billing!AR1466</f>
        <v>0</v>
      </c>
      <c r="AS1466" s="48">
        <f>[1]All_Tasks_Billing!AS1466</f>
        <v>612.6</v>
      </c>
      <c r="AT1466" s="48">
        <f>[1]All_Tasks_Billing!AT1466</f>
        <v>612.6</v>
      </c>
      <c r="AU1466" s="50" t="str">
        <f t="shared" si="396"/>
        <v>Nov-2025</v>
      </c>
      <c r="AV1466" s="50" t="str">
        <f t="shared" si="397"/>
        <v>Q4-2025</v>
      </c>
      <c r="AW1466" s="50">
        <f t="shared" si="398"/>
        <v>2025</v>
      </c>
      <c r="AX1466" s="50" t="str">
        <f t="shared" ca="1" si="399"/>
        <v>Last Week</v>
      </c>
      <c r="AY1466" s="50" t="str">
        <f t="shared" ca="1" si="400"/>
        <v>This Month</v>
      </c>
      <c r="AZ1466" s="50" t="str">
        <f t="shared" ca="1" si="401"/>
        <v>This Quarter</v>
      </c>
      <c r="BA1466" s="48">
        <f t="shared" si="402"/>
        <v>612.6</v>
      </c>
      <c r="BB1466" s="45">
        <f t="shared" si="403"/>
        <v>45970</v>
      </c>
      <c r="BC1466" s="50" t="str">
        <f t="shared" si="404"/>
        <v>Nov-2025</v>
      </c>
      <c r="BD1466" s="48">
        <f t="shared" si="405"/>
        <v>153.15</v>
      </c>
      <c r="BE1466" s="50" t="str">
        <f t="shared" si="406"/>
        <v>Completed</v>
      </c>
      <c r="BF1466" s="51">
        <f t="shared" si="407"/>
        <v>1</v>
      </c>
      <c r="BG1466" s="51">
        <f t="shared" si="408"/>
        <v>1</v>
      </c>
      <c r="BH1466" s="50" t="str">
        <f t="shared" si="409"/>
        <v xml:space="preserve">COMPLETED - </v>
      </c>
      <c r="BI1466" s="50" t="str">
        <f t="shared" si="410"/>
        <v>COMPLETED - READY</v>
      </c>
      <c r="BJ1466" s="50" t="str">
        <f t="shared" si="411"/>
        <v/>
      </c>
      <c r="BK1466" s="50" t="str">
        <f t="shared" si="412"/>
        <v xml:space="preserve">Completed | COMPLETED | </v>
      </c>
      <c r="BL1466" s="49">
        <f t="shared" ca="1" si="413"/>
        <v>12</v>
      </c>
    </row>
    <row r="1467" spans="1:64" x14ac:dyDescent="0.25">
      <c r="A1467" t="str">
        <f>[1]All_Tasks_Billing!A1467</f>
        <v>LAS16.GDB13-24</v>
      </c>
      <c r="B1467" t="str">
        <f>[1]All_Tasks_Billing!B1467</f>
        <v>GDB</v>
      </c>
      <c r="C1467" t="str">
        <f>[1]All_Tasks_Billing!C1467</f>
        <v>26.10.2</v>
      </c>
      <c r="D1467" t="str">
        <f>[1]All_Tasks_Billing!D1467</f>
        <v>GDB22</v>
      </c>
      <c r="E1467" t="str">
        <f>[1]All_Tasks_Billing!E1467</f>
        <v>Circuit Breakers -Primary</v>
      </c>
      <c r="F1467" t="str">
        <f>IF([1]All_Tasks_Billing!F1467="","",[1]All_Tasks_Billing!F1467)</f>
        <v>GDB MAIN</v>
      </c>
      <c r="G1467" t="str">
        <f>IF([1]All_Tasks_Billing!G1467="","",[1]All_Tasks_Billing!G1467)</f>
        <v/>
      </c>
      <c r="H1467" s="45" t="str">
        <f>[1]All_Tasks_Billing!H1467</f>
        <v/>
      </c>
      <c r="I1467" t="str">
        <f>IF([1]All_Tasks_Billing!I1467="","",[1]All_Tasks_Billing!I1467)</f>
        <v/>
      </c>
      <c r="J1467" t="str">
        <f>IF([1]All_Tasks_Billing!J1467="","",[1]All_Tasks_Billing!J1467)</f>
        <v/>
      </c>
      <c r="K1467" t="b">
        <f>[1]All_Tasks_Billing!K1467</f>
        <v>0</v>
      </c>
      <c r="L1467" s="45" t="str">
        <f>[1]All_Tasks_Billing!L1467</f>
        <v/>
      </c>
      <c r="M1467" t="str">
        <f>[1]All_Tasks_Billing!M1467</f>
        <v/>
      </c>
      <c r="N1467" s="46">
        <f>IF([1]All_Tasks_Billing!N1467="",0,[1]All_Tasks_Billing!N1467)</f>
        <v>0</v>
      </c>
      <c r="O1467" t="str">
        <f>[1]All_Tasks_Billing!O1467</f>
        <v/>
      </c>
      <c r="P1467" s="47">
        <f>IF([1]All_Tasks_Billing!P1467="",0,[1]All_Tasks_Billing!P1467)</f>
        <v>4</v>
      </c>
      <c r="Q1467" s="47">
        <f>IF([1]All_Tasks_Billing!Q1467="",0,[1]All_Tasks_Billing!Q1467)</f>
        <v>4</v>
      </c>
      <c r="R1467" s="47">
        <f>IF([1]All_Tasks_Billing!R1467="",0,[1]All_Tasks_Billing!R1467)</f>
        <v>4</v>
      </c>
      <c r="S1467" t="str">
        <f>[1]All_Tasks_Billing!S1467</f>
        <v/>
      </c>
      <c r="T1467" t="str">
        <f>[1]All_Tasks_Billing!T1467</f>
        <v>READY</v>
      </c>
      <c r="U1467" t="str">
        <f>[1]All_Tasks_Billing!U1467</f>
        <v/>
      </c>
      <c r="V1467">
        <f>[1]All_Tasks_Billing!V1467</f>
        <v>31</v>
      </c>
      <c r="W1467" s="48">
        <f>[1]All_Tasks_Billing!W1467</f>
        <v>150</v>
      </c>
      <c r="X1467">
        <f>[1]All_Tasks_Billing!X1467</f>
        <v>36388.44000000001</v>
      </c>
      <c r="Y1467">
        <f>[1]All_Tasks_Billing!Y1467</f>
        <v>1</v>
      </c>
      <c r="Z1467" s="49">
        <f>[1]All_Tasks_Billing!Z1467</f>
        <v>0</v>
      </c>
      <c r="AA1467" s="45" t="str">
        <f>[1]All_Tasks_Billing!AA1467</f>
        <v/>
      </c>
      <c r="AB1467" t="str">
        <f>[1]All_Tasks_Billing!AB1467</f>
        <v/>
      </c>
      <c r="AC1467" s="48">
        <f>[1]All_Tasks_Billing!AC1467</f>
        <v>0</v>
      </c>
      <c r="AD1467" s="48">
        <f>[1]All_Tasks_Billing!AD1467</f>
        <v>0</v>
      </c>
      <c r="AE1467" s="48">
        <f>[1]All_Tasks_Billing!AE1467</f>
        <v>0</v>
      </c>
      <c r="AF1467" s="48">
        <f>[1]All_Tasks_Billing!AF1467</f>
        <v>0</v>
      </c>
      <c r="AG1467" s="48">
        <f>[1]All_Tasks_Billing!AG1467</f>
        <v>0</v>
      </c>
      <c r="AH1467" s="48">
        <f>[1]All_Tasks_Billing!AH1467</f>
        <v>8.4000000000000005E-2</v>
      </c>
      <c r="AI1467" s="48">
        <f>[1]All_Tasks_Billing!AI1467</f>
        <v>0</v>
      </c>
      <c r="AJ1467" s="48">
        <f>[1]All_Tasks_Billing!AJ1467</f>
        <v>0</v>
      </c>
      <c r="AK1467" s="48">
        <f>[1]All_Tasks_Billing!AK1467</f>
        <v>0</v>
      </c>
      <c r="AL1467" s="48">
        <f>[1]All_Tasks_Billing!AL1467</f>
        <v>0</v>
      </c>
      <c r="AM1467" s="48">
        <f>[1]All_Tasks_Billing!AM1467</f>
        <v>0</v>
      </c>
      <c r="AN1467" s="48">
        <f>[1]All_Tasks_Billing!AN1467</f>
        <v>0</v>
      </c>
      <c r="AO1467" s="48">
        <f>[1]All_Tasks_Billing!AO1467</f>
        <v>0</v>
      </c>
      <c r="AP1467" s="48">
        <f>[1]All_Tasks_Billing!AP1467</f>
        <v>8.4000000000000005E-2</v>
      </c>
      <c r="AQ1467" s="48">
        <f>[1]All_Tasks_Billing!AQ1467</f>
        <v>0</v>
      </c>
      <c r="AR1467" s="48">
        <f>[1]All_Tasks_Billing!AR1467</f>
        <v>0</v>
      </c>
      <c r="AS1467" s="48">
        <f>[1]All_Tasks_Billing!AS1467</f>
        <v>0</v>
      </c>
      <c r="AT1467" s="48">
        <f>[1]All_Tasks_Billing!AT1467</f>
        <v>0</v>
      </c>
      <c r="AU1467" s="50" t="str">
        <f t="shared" si="396"/>
        <v/>
      </c>
      <c r="AV1467" s="50" t="str">
        <f t="shared" si="397"/>
        <v/>
      </c>
      <c r="AW1467" s="50" t="str">
        <f t="shared" si="398"/>
        <v/>
      </c>
      <c r="AX1467" s="50" t="str">
        <f t="shared" ca="1" si="399"/>
        <v>Not Completed</v>
      </c>
      <c r="AY1467" s="50" t="str">
        <f t="shared" ca="1" si="400"/>
        <v>Not Completed</v>
      </c>
      <c r="AZ1467" s="50" t="str">
        <f t="shared" ca="1" si="401"/>
        <v>Not Completed</v>
      </c>
      <c r="BA1467" s="48">
        <f t="shared" si="402"/>
        <v>0</v>
      </c>
      <c r="BB1467" s="45" t="str">
        <f t="shared" si="403"/>
        <v/>
      </c>
      <c r="BC1467" s="50" t="str">
        <f t="shared" si="404"/>
        <v/>
      </c>
      <c r="BD1467" s="48">
        <f t="shared" si="405"/>
        <v>0</v>
      </c>
      <c r="BE1467" s="50" t="str">
        <f t="shared" si="406"/>
        <v>Not Started</v>
      </c>
      <c r="BF1467" s="51">
        <f t="shared" si="407"/>
        <v>1</v>
      </c>
      <c r="BG1467" s="51">
        <f t="shared" si="408"/>
        <v>0</v>
      </c>
      <c r="BH1467" s="50" t="str">
        <f t="shared" si="409"/>
        <v/>
      </c>
      <c r="BI1467" s="50" t="str">
        <f t="shared" si="410"/>
        <v/>
      </c>
      <c r="BJ1467" s="50" t="str">
        <f t="shared" si="411"/>
        <v/>
      </c>
      <c r="BK1467" s="50" t="str">
        <f t="shared" si="412"/>
        <v xml:space="preserve">Not Started |  | </v>
      </c>
      <c r="BL1467" s="49" t="str">
        <f t="shared" ca="1" si="413"/>
        <v/>
      </c>
    </row>
    <row r="1468" spans="1:64" x14ac:dyDescent="0.25">
      <c r="A1468" t="str">
        <f>[1]All_Tasks_Billing!A1468</f>
        <v>LAS16.GDB13-24</v>
      </c>
      <c r="B1468" t="str">
        <f>[1]All_Tasks_Billing!B1468</f>
        <v>GDB</v>
      </c>
      <c r="C1468" t="str">
        <f>[1]All_Tasks_Billing!C1468</f>
        <v>26.10.3</v>
      </c>
      <c r="D1468" t="str">
        <f>[1]All_Tasks_Billing!D1468</f>
        <v>GDB22</v>
      </c>
      <c r="E1468" t="str">
        <f>[1]All_Tasks_Billing!E1468</f>
        <v>Circuit Breakers -Primary</v>
      </c>
      <c r="F1468" t="str">
        <f>IF([1]All_Tasks_Billing!F1468="","",[1]All_Tasks_Billing!F1468)</f>
        <v>GDB LB</v>
      </c>
      <c r="G1468" t="str">
        <f>IF([1]All_Tasks_Billing!G1468="","",[1]All_Tasks_Billing!G1468)</f>
        <v/>
      </c>
      <c r="H1468" s="45" t="str">
        <f>[1]All_Tasks_Billing!H1468</f>
        <v/>
      </c>
      <c r="I1468" t="str">
        <f>IF([1]All_Tasks_Billing!I1468="","",[1]All_Tasks_Billing!I1468)</f>
        <v/>
      </c>
      <c r="J1468" t="str">
        <f>IF([1]All_Tasks_Billing!J1468="","",[1]All_Tasks_Billing!J1468)</f>
        <v/>
      </c>
      <c r="K1468" t="b">
        <f>[1]All_Tasks_Billing!K1468</f>
        <v>0</v>
      </c>
      <c r="L1468" s="45" t="str">
        <f>[1]All_Tasks_Billing!L1468</f>
        <v/>
      </c>
      <c r="M1468" t="str">
        <f>[1]All_Tasks_Billing!M1468</f>
        <v/>
      </c>
      <c r="N1468" s="46">
        <f>IF([1]All_Tasks_Billing!N1468="",0,[1]All_Tasks_Billing!N1468)</f>
        <v>0</v>
      </c>
      <c r="O1468" t="str">
        <f>[1]All_Tasks_Billing!O1468</f>
        <v/>
      </c>
      <c r="P1468" s="47">
        <f>IF([1]All_Tasks_Billing!P1468="",0,[1]All_Tasks_Billing!P1468)</f>
        <v>4</v>
      </c>
      <c r="Q1468" s="47">
        <f>IF([1]All_Tasks_Billing!Q1468="",0,[1]All_Tasks_Billing!Q1468)</f>
        <v>4</v>
      </c>
      <c r="R1468" s="47">
        <f>IF([1]All_Tasks_Billing!R1468="",0,[1]All_Tasks_Billing!R1468)</f>
        <v>4</v>
      </c>
      <c r="S1468" t="str">
        <f>[1]All_Tasks_Billing!S1468</f>
        <v/>
      </c>
      <c r="T1468" t="str">
        <f>[1]All_Tasks_Billing!T1468</f>
        <v>READY</v>
      </c>
      <c r="U1468" t="str">
        <f>[1]All_Tasks_Billing!U1468</f>
        <v/>
      </c>
      <c r="V1468">
        <f>[1]All_Tasks_Billing!V1468</f>
        <v>31</v>
      </c>
      <c r="W1468" s="48">
        <f>[1]All_Tasks_Billing!W1468</f>
        <v>150</v>
      </c>
      <c r="X1468">
        <f>[1]All_Tasks_Billing!X1468</f>
        <v>36388.44000000001</v>
      </c>
      <c r="Y1468">
        <f>[1]All_Tasks_Billing!Y1468</f>
        <v>1</v>
      </c>
      <c r="Z1468" s="49">
        <f>[1]All_Tasks_Billing!Z1468</f>
        <v>0</v>
      </c>
      <c r="AA1468" s="45" t="str">
        <f>[1]All_Tasks_Billing!AA1468</f>
        <v/>
      </c>
      <c r="AB1468" t="str">
        <f>[1]All_Tasks_Billing!AB1468</f>
        <v/>
      </c>
      <c r="AC1468" s="48">
        <f>[1]All_Tasks_Billing!AC1468</f>
        <v>0</v>
      </c>
      <c r="AD1468" s="48">
        <f>[1]All_Tasks_Billing!AD1468</f>
        <v>0</v>
      </c>
      <c r="AE1468" s="48">
        <f>[1]All_Tasks_Billing!AE1468</f>
        <v>0</v>
      </c>
      <c r="AF1468" s="48">
        <f>[1]All_Tasks_Billing!AF1468</f>
        <v>0</v>
      </c>
      <c r="AG1468" s="48">
        <f>[1]All_Tasks_Billing!AG1468</f>
        <v>0</v>
      </c>
      <c r="AH1468" s="48">
        <f>[1]All_Tasks_Billing!AH1468</f>
        <v>8.4000000000000005E-2</v>
      </c>
      <c r="AI1468" s="48">
        <f>[1]All_Tasks_Billing!AI1468</f>
        <v>0</v>
      </c>
      <c r="AJ1468" s="48">
        <f>[1]All_Tasks_Billing!AJ1468</f>
        <v>0</v>
      </c>
      <c r="AK1468" s="48">
        <f>[1]All_Tasks_Billing!AK1468</f>
        <v>0</v>
      </c>
      <c r="AL1468" s="48">
        <f>[1]All_Tasks_Billing!AL1468</f>
        <v>0</v>
      </c>
      <c r="AM1468" s="48">
        <f>[1]All_Tasks_Billing!AM1468</f>
        <v>0</v>
      </c>
      <c r="AN1468" s="48">
        <f>[1]All_Tasks_Billing!AN1468</f>
        <v>0</v>
      </c>
      <c r="AO1468" s="48">
        <f>[1]All_Tasks_Billing!AO1468</f>
        <v>0</v>
      </c>
      <c r="AP1468" s="48">
        <f>[1]All_Tasks_Billing!AP1468</f>
        <v>8.4000000000000005E-2</v>
      </c>
      <c r="AQ1468" s="48">
        <f>[1]All_Tasks_Billing!AQ1468</f>
        <v>0</v>
      </c>
      <c r="AR1468" s="48">
        <f>[1]All_Tasks_Billing!AR1468</f>
        <v>0</v>
      </c>
      <c r="AS1468" s="48">
        <f>[1]All_Tasks_Billing!AS1468</f>
        <v>0</v>
      </c>
      <c r="AT1468" s="48">
        <f>[1]All_Tasks_Billing!AT1468</f>
        <v>0</v>
      </c>
      <c r="AU1468" s="50" t="str">
        <f t="shared" si="396"/>
        <v/>
      </c>
      <c r="AV1468" s="50" t="str">
        <f t="shared" si="397"/>
        <v/>
      </c>
      <c r="AW1468" s="50" t="str">
        <f t="shared" si="398"/>
        <v/>
      </c>
      <c r="AX1468" s="50" t="str">
        <f t="shared" ca="1" si="399"/>
        <v>Not Completed</v>
      </c>
      <c r="AY1468" s="50" t="str">
        <f t="shared" ca="1" si="400"/>
        <v>Not Completed</v>
      </c>
      <c r="AZ1468" s="50" t="str">
        <f t="shared" ca="1" si="401"/>
        <v>Not Completed</v>
      </c>
      <c r="BA1468" s="48">
        <f t="shared" si="402"/>
        <v>0</v>
      </c>
      <c r="BB1468" s="45" t="str">
        <f t="shared" si="403"/>
        <v/>
      </c>
      <c r="BC1468" s="50" t="str">
        <f t="shared" si="404"/>
        <v/>
      </c>
      <c r="BD1468" s="48">
        <f t="shared" si="405"/>
        <v>0</v>
      </c>
      <c r="BE1468" s="50" t="str">
        <f t="shared" si="406"/>
        <v>Not Started</v>
      </c>
      <c r="BF1468" s="51">
        <f t="shared" si="407"/>
        <v>1</v>
      </c>
      <c r="BG1468" s="51">
        <f t="shared" si="408"/>
        <v>0</v>
      </c>
      <c r="BH1468" s="50" t="str">
        <f t="shared" si="409"/>
        <v/>
      </c>
      <c r="BI1468" s="50" t="str">
        <f t="shared" si="410"/>
        <v/>
      </c>
      <c r="BJ1468" s="50" t="str">
        <f t="shared" si="411"/>
        <v/>
      </c>
      <c r="BK1468" s="50" t="str">
        <f t="shared" si="412"/>
        <v xml:space="preserve">Not Started |  | </v>
      </c>
      <c r="BL1468" s="49" t="str">
        <f t="shared" ca="1" si="413"/>
        <v/>
      </c>
    </row>
    <row r="1469" spans="1:64" x14ac:dyDescent="0.25">
      <c r="A1469" t="str">
        <f>[1]All_Tasks_Billing!A1469</f>
        <v>LAS16.GDB13-24</v>
      </c>
      <c r="B1469" t="str">
        <f>[1]All_Tasks_Billing!B1469</f>
        <v>GDB</v>
      </c>
      <c r="C1469" t="str">
        <f>[1]All_Tasks_Billing!C1469</f>
        <v>26.10.4</v>
      </c>
      <c r="D1469" t="str">
        <f>[1]All_Tasks_Billing!D1469</f>
        <v>GDB22</v>
      </c>
      <c r="E1469" t="str">
        <f>[1]All_Tasks_Billing!E1469</f>
        <v>XFMR - Dry-Type, Small</v>
      </c>
      <c r="F1469" t="str">
        <f>IF([1]All_Tasks_Billing!F1469="","",[1]All_Tasks_Billing!F1469)</f>
        <v/>
      </c>
      <c r="G1469" t="str">
        <f>IF([1]All_Tasks_Billing!G1469="","",[1]All_Tasks_Billing!G1469)</f>
        <v/>
      </c>
      <c r="H1469" s="45" t="str">
        <f>[1]All_Tasks_Billing!H1469</f>
        <v/>
      </c>
      <c r="I1469" t="str">
        <f>IF([1]All_Tasks_Billing!I1469="","",[1]All_Tasks_Billing!I1469)</f>
        <v/>
      </c>
      <c r="J1469" t="str">
        <f>IF([1]All_Tasks_Billing!J1469="","",[1]All_Tasks_Billing!J1469)</f>
        <v/>
      </c>
      <c r="K1469" t="b">
        <f>[1]All_Tasks_Billing!K1469</f>
        <v>0</v>
      </c>
      <c r="L1469" s="45">
        <f>[1]All_Tasks_Billing!L1469</f>
        <v>45965</v>
      </c>
      <c r="M1469" t="str">
        <f>[1]All_Tasks_Billing!M1469</f>
        <v/>
      </c>
      <c r="N1469" s="46">
        <f>IF([1]All_Tasks_Billing!N1469="",0,[1]All_Tasks_Billing!N1469)</f>
        <v>1</v>
      </c>
      <c r="O1469" t="str">
        <f>[1]All_Tasks_Billing!O1469</f>
        <v/>
      </c>
      <c r="P1469" s="47">
        <f>IF([1]All_Tasks_Billing!P1469="",0,[1]All_Tasks_Billing!P1469)</f>
        <v>2</v>
      </c>
      <c r="Q1469" s="47">
        <f>IF([1]All_Tasks_Billing!Q1469="",0,[1]All_Tasks_Billing!Q1469)</f>
        <v>0</v>
      </c>
      <c r="R1469" s="47">
        <f>IF([1]All_Tasks_Billing!R1469="",0,[1]All_Tasks_Billing!R1469)</f>
        <v>2</v>
      </c>
      <c r="S1469" t="str">
        <f>[1]All_Tasks_Billing!S1469</f>
        <v>COMPLETED</v>
      </c>
      <c r="T1469" t="str">
        <f>[1]All_Tasks_Billing!T1469</f>
        <v>READY</v>
      </c>
      <c r="U1469" t="str">
        <f>[1]All_Tasks_Billing!U1469</f>
        <v/>
      </c>
      <c r="V1469">
        <f>[1]All_Tasks_Billing!V1469</f>
        <v>31</v>
      </c>
      <c r="W1469" s="48">
        <f>[1]All_Tasks_Billing!W1469</f>
        <v>150</v>
      </c>
      <c r="X1469">
        <f>[1]All_Tasks_Billing!X1469</f>
        <v>36388.44000000001</v>
      </c>
      <c r="Y1469">
        <f>[1]All_Tasks_Billing!Y1469</f>
        <v>1</v>
      </c>
      <c r="Z1469" s="49">
        <f>[1]All_Tasks_Billing!Z1469</f>
        <v>1</v>
      </c>
      <c r="AA1469" s="45">
        <f>[1]All_Tasks_Billing!AA1469</f>
        <v>45970</v>
      </c>
      <c r="AB1469" t="str">
        <f>[1]All_Tasks_Billing!AB1469</f>
        <v>Nov-2025</v>
      </c>
      <c r="AC1469" s="48">
        <f>[1]All_Tasks_Billing!AC1469</f>
        <v>300</v>
      </c>
      <c r="AD1469" s="48">
        <f>[1]All_Tasks_Billing!AD1469</f>
        <v>0</v>
      </c>
      <c r="AE1469" s="48">
        <f>[1]All_Tasks_Billing!AE1469</f>
        <v>0</v>
      </c>
      <c r="AF1469" s="48">
        <f>[1]All_Tasks_Billing!AF1469</f>
        <v>0</v>
      </c>
      <c r="AG1469" s="48">
        <f>[1]All_Tasks_Billing!AG1469</f>
        <v>0</v>
      </c>
      <c r="AH1469" s="48">
        <f>[1]All_Tasks_Billing!AH1469</f>
        <v>4.2000000000000003E-2</v>
      </c>
      <c r="AI1469" s="48">
        <f>[1]All_Tasks_Billing!AI1469</f>
        <v>6.3000000000000007</v>
      </c>
      <c r="AJ1469" s="48">
        <f>[1]All_Tasks_Billing!AJ1469</f>
        <v>0</v>
      </c>
      <c r="AK1469" s="48">
        <f>[1]All_Tasks_Billing!AK1469</f>
        <v>0</v>
      </c>
      <c r="AL1469" s="48">
        <f>[1]All_Tasks_Billing!AL1469</f>
        <v>0</v>
      </c>
      <c r="AM1469" s="48">
        <f>[1]All_Tasks_Billing!AM1469</f>
        <v>0</v>
      </c>
      <c r="AN1469" s="48">
        <f>[1]All_Tasks_Billing!AN1469</f>
        <v>0</v>
      </c>
      <c r="AO1469" s="48">
        <f>[1]All_Tasks_Billing!AO1469</f>
        <v>0</v>
      </c>
      <c r="AP1469" s="48">
        <f>[1]All_Tasks_Billing!AP1469</f>
        <v>4.2000000000000003E-2</v>
      </c>
      <c r="AQ1469" s="48">
        <f>[1]All_Tasks_Billing!AQ1469</f>
        <v>6.3000000000000007</v>
      </c>
      <c r="AR1469" s="48">
        <f>[1]All_Tasks_Billing!AR1469</f>
        <v>0</v>
      </c>
      <c r="AS1469" s="48">
        <f>[1]All_Tasks_Billing!AS1469</f>
        <v>306.3</v>
      </c>
      <c r="AT1469" s="48">
        <f>[1]All_Tasks_Billing!AT1469</f>
        <v>306.3</v>
      </c>
      <c r="AU1469" s="50" t="str">
        <f t="shared" si="396"/>
        <v>Nov-2025</v>
      </c>
      <c r="AV1469" s="50" t="str">
        <f t="shared" si="397"/>
        <v>Q4-2025</v>
      </c>
      <c r="AW1469" s="50">
        <f t="shared" si="398"/>
        <v>2025</v>
      </c>
      <c r="AX1469" s="50" t="str">
        <f t="shared" ca="1" si="399"/>
        <v>Last Week</v>
      </c>
      <c r="AY1469" s="50" t="str">
        <f t="shared" ca="1" si="400"/>
        <v>This Month</v>
      </c>
      <c r="AZ1469" s="50" t="str">
        <f t="shared" ca="1" si="401"/>
        <v>This Quarter</v>
      </c>
      <c r="BA1469" s="48">
        <f t="shared" si="402"/>
        <v>306.3</v>
      </c>
      <c r="BB1469" s="45">
        <f t="shared" si="403"/>
        <v>45970</v>
      </c>
      <c r="BC1469" s="50" t="str">
        <f t="shared" si="404"/>
        <v>Nov-2025</v>
      </c>
      <c r="BD1469" s="48">
        <f t="shared" si="405"/>
        <v>153.15</v>
      </c>
      <c r="BE1469" s="50" t="str">
        <f t="shared" si="406"/>
        <v>Completed</v>
      </c>
      <c r="BF1469" s="51">
        <f t="shared" si="407"/>
        <v>1</v>
      </c>
      <c r="BG1469" s="51">
        <f t="shared" si="408"/>
        <v>1</v>
      </c>
      <c r="BH1469" s="50" t="str">
        <f t="shared" si="409"/>
        <v xml:space="preserve">COMPLETED - </v>
      </c>
      <c r="BI1469" s="50" t="str">
        <f t="shared" si="410"/>
        <v>COMPLETED - READY</v>
      </c>
      <c r="BJ1469" s="50" t="str">
        <f t="shared" si="411"/>
        <v/>
      </c>
      <c r="BK1469" s="50" t="str">
        <f t="shared" si="412"/>
        <v xml:space="preserve">Completed | COMPLETED | </v>
      </c>
      <c r="BL1469" s="49">
        <f t="shared" ca="1" si="413"/>
        <v>12</v>
      </c>
    </row>
    <row r="1470" spans="1:64" x14ac:dyDescent="0.25">
      <c r="A1470" t="str">
        <f>[1]All_Tasks_Billing!A1470</f>
        <v>LAS16.GDB13-24</v>
      </c>
      <c r="B1470" t="str">
        <f>[1]All_Tasks_Billing!B1470</f>
        <v>GDB</v>
      </c>
      <c r="C1470" t="str">
        <f>[1]All_Tasks_Billing!C1470</f>
        <v>26.10.5</v>
      </c>
      <c r="D1470" t="str">
        <f>[1]All_Tasks_Billing!D1470</f>
        <v>GDB22</v>
      </c>
      <c r="E1470" t="str">
        <f>[1]All_Tasks_Billing!E1470</f>
        <v>Panelboards</v>
      </c>
      <c r="F1470" t="str">
        <f>IF([1]All_Tasks_Billing!F1470="","",[1]All_Tasks_Billing!F1470)</f>
        <v/>
      </c>
      <c r="G1470" t="str">
        <f>IF([1]All_Tasks_Billing!G1470="","",[1]All_Tasks_Billing!G1470)</f>
        <v/>
      </c>
      <c r="H1470" s="45" t="str">
        <f>[1]All_Tasks_Billing!H1470</f>
        <v/>
      </c>
      <c r="I1470" t="str">
        <f>IF([1]All_Tasks_Billing!I1470="","",[1]All_Tasks_Billing!I1470)</f>
        <v/>
      </c>
      <c r="J1470" t="str">
        <f>IF([1]All_Tasks_Billing!J1470="","",[1]All_Tasks_Billing!J1470)</f>
        <v/>
      </c>
      <c r="K1470" t="b">
        <f>[1]All_Tasks_Billing!K1470</f>
        <v>0</v>
      </c>
      <c r="L1470" s="45">
        <f>[1]All_Tasks_Billing!L1470</f>
        <v>45965</v>
      </c>
      <c r="M1470" t="str">
        <f>[1]All_Tasks_Billing!M1470</f>
        <v/>
      </c>
      <c r="N1470" s="46">
        <f>IF([1]All_Tasks_Billing!N1470="",0,[1]All_Tasks_Billing!N1470)</f>
        <v>1</v>
      </c>
      <c r="O1470" t="str">
        <f>[1]All_Tasks_Billing!O1470</f>
        <v/>
      </c>
      <c r="P1470" s="47">
        <f>IF([1]All_Tasks_Billing!P1470="",0,[1]All_Tasks_Billing!P1470)</f>
        <v>0.5</v>
      </c>
      <c r="Q1470" s="47">
        <f>IF([1]All_Tasks_Billing!Q1470="",0,[1]All_Tasks_Billing!Q1470)</f>
        <v>0</v>
      </c>
      <c r="R1470" s="47">
        <f>IF([1]All_Tasks_Billing!R1470="",0,[1]All_Tasks_Billing!R1470)</f>
        <v>0.5</v>
      </c>
      <c r="S1470" t="str">
        <f>[1]All_Tasks_Billing!S1470</f>
        <v>COMPLETED</v>
      </c>
      <c r="T1470" t="str">
        <f>[1]All_Tasks_Billing!T1470</f>
        <v>READY</v>
      </c>
      <c r="U1470" t="str">
        <f>[1]All_Tasks_Billing!U1470</f>
        <v/>
      </c>
      <c r="V1470">
        <f>[1]All_Tasks_Billing!V1470</f>
        <v>31</v>
      </c>
      <c r="W1470" s="48">
        <f>[1]All_Tasks_Billing!W1470</f>
        <v>150</v>
      </c>
      <c r="X1470">
        <f>[1]All_Tasks_Billing!X1470</f>
        <v>36388.44000000001</v>
      </c>
      <c r="Y1470">
        <f>[1]All_Tasks_Billing!Y1470</f>
        <v>1</v>
      </c>
      <c r="Z1470" s="49">
        <f>[1]All_Tasks_Billing!Z1470</f>
        <v>1</v>
      </c>
      <c r="AA1470" s="45">
        <f>[1]All_Tasks_Billing!AA1470</f>
        <v>45970</v>
      </c>
      <c r="AB1470" t="str">
        <f>[1]All_Tasks_Billing!AB1470</f>
        <v>Nov-2025</v>
      </c>
      <c r="AC1470" s="48">
        <f>[1]All_Tasks_Billing!AC1470</f>
        <v>75</v>
      </c>
      <c r="AD1470" s="48">
        <f>[1]All_Tasks_Billing!AD1470</f>
        <v>0</v>
      </c>
      <c r="AE1470" s="48">
        <f>[1]All_Tasks_Billing!AE1470</f>
        <v>0</v>
      </c>
      <c r="AF1470" s="48">
        <f>[1]All_Tasks_Billing!AF1470</f>
        <v>0</v>
      </c>
      <c r="AG1470" s="48">
        <f>[1]All_Tasks_Billing!AG1470</f>
        <v>0</v>
      </c>
      <c r="AH1470" s="48">
        <f>[1]All_Tasks_Billing!AH1470</f>
        <v>1.0500000000000001E-2</v>
      </c>
      <c r="AI1470" s="48">
        <f>[1]All_Tasks_Billing!AI1470</f>
        <v>1.5750000000000002</v>
      </c>
      <c r="AJ1470" s="48">
        <f>[1]All_Tasks_Billing!AJ1470</f>
        <v>0</v>
      </c>
      <c r="AK1470" s="48">
        <f>[1]All_Tasks_Billing!AK1470</f>
        <v>0</v>
      </c>
      <c r="AL1470" s="48">
        <f>[1]All_Tasks_Billing!AL1470</f>
        <v>0</v>
      </c>
      <c r="AM1470" s="48">
        <f>[1]All_Tasks_Billing!AM1470</f>
        <v>0</v>
      </c>
      <c r="AN1470" s="48">
        <f>[1]All_Tasks_Billing!AN1470</f>
        <v>0</v>
      </c>
      <c r="AO1470" s="48">
        <f>[1]All_Tasks_Billing!AO1470</f>
        <v>0</v>
      </c>
      <c r="AP1470" s="48">
        <f>[1]All_Tasks_Billing!AP1470</f>
        <v>1.0500000000000001E-2</v>
      </c>
      <c r="AQ1470" s="48">
        <f>[1]All_Tasks_Billing!AQ1470</f>
        <v>1.5750000000000002</v>
      </c>
      <c r="AR1470" s="48">
        <f>[1]All_Tasks_Billing!AR1470</f>
        <v>0</v>
      </c>
      <c r="AS1470" s="48">
        <f>[1]All_Tasks_Billing!AS1470</f>
        <v>76.575000000000003</v>
      </c>
      <c r="AT1470" s="48">
        <f>[1]All_Tasks_Billing!AT1470</f>
        <v>76.575000000000003</v>
      </c>
      <c r="AU1470" s="50" t="str">
        <f t="shared" si="396"/>
        <v>Nov-2025</v>
      </c>
      <c r="AV1470" s="50" t="str">
        <f t="shared" si="397"/>
        <v>Q4-2025</v>
      </c>
      <c r="AW1470" s="50">
        <f t="shared" si="398"/>
        <v>2025</v>
      </c>
      <c r="AX1470" s="50" t="str">
        <f t="shared" ca="1" si="399"/>
        <v>Last Week</v>
      </c>
      <c r="AY1470" s="50" t="str">
        <f t="shared" ca="1" si="400"/>
        <v>This Month</v>
      </c>
      <c r="AZ1470" s="50" t="str">
        <f t="shared" ca="1" si="401"/>
        <v>This Quarter</v>
      </c>
      <c r="BA1470" s="48">
        <f t="shared" si="402"/>
        <v>76.575000000000003</v>
      </c>
      <c r="BB1470" s="45">
        <f t="shared" si="403"/>
        <v>45970</v>
      </c>
      <c r="BC1470" s="50" t="str">
        <f t="shared" si="404"/>
        <v>Nov-2025</v>
      </c>
      <c r="BD1470" s="48">
        <f t="shared" si="405"/>
        <v>153.15</v>
      </c>
      <c r="BE1470" s="50" t="str">
        <f t="shared" si="406"/>
        <v>Completed</v>
      </c>
      <c r="BF1470" s="51">
        <f t="shared" si="407"/>
        <v>1</v>
      </c>
      <c r="BG1470" s="51">
        <f t="shared" si="408"/>
        <v>1</v>
      </c>
      <c r="BH1470" s="50" t="str">
        <f t="shared" si="409"/>
        <v xml:space="preserve">COMPLETED - </v>
      </c>
      <c r="BI1470" s="50" t="str">
        <f t="shared" si="410"/>
        <v>COMPLETED - READY</v>
      </c>
      <c r="BJ1470" s="50" t="str">
        <f t="shared" si="411"/>
        <v/>
      </c>
      <c r="BK1470" s="50" t="str">
        <f t="shared" si="412"/>
        <v xml:space="preserve">Completed | COMPLETED | </v>
      </c>
      <c r="BL1470" s="49">
        <f t="shared" ca="1" si="413"/>
        <v>12</v>
      </c>
    </row>
    <row r="1471" spans="1:64" x14ac:dyDescent="0.25">
      <c r="A1471" t="str">
        <f>[1]All_Tasks_Billing!A1471</f>
        <v>LAS16.GDB13-24</v>
      </c>
      <c r="B1471" t="str">
        <f>[1]All_Tasks_Billing!B1471</f>
        <v>GDB</v>
      </c>
      <c r="C1471" t="str">
        <f>[1]All_Tasks_Billing!C1471</f>
        <v>26.10.6</v>
      </c>
      <c r="D1471" t="str">
        <f>[1]All_Tasks_Billing!D1471</f>
        <v>GDB22</v>
      </c>
      <c r="E1471" t="str">
        <f>[1]All_Tasks_Billing!E1471</f>
        <v>LV Cables</v>
      </c>
      <c r="F1471" t="str">
        <f>IF([1]All_Tasks_Billing!F1471="","",[1]All_Tasks_Billing!F1471)</f>
        <v/>
      </c>
      <c r="G1471" t="str">
        <f>IF([1]All_Tasks_Billing!G1471="","",[1]All_Tasks_Billing!G1471)</f>
        <v/>
      </c>
      <c r="H1471" s="45" t="str">
        <f>[1]All_Tasks_Billing!H1471</f>
        <v/>
      </c>
      <c r="I1471" t="str">
        <f>IF([1]All_Tasks_Billing!I1471="","",[1]All_Tasks_Billing!I1471)</f>
        <v/>
      </c>
      <c r="J1471" t="str">
        <f>IF([1]All_Tasks_Billing!J1471="","",[1]All_Tasks_Billing!J1471)</f>
        <v/>
      </c>
      <c r="K1471" t="b">
        <f>[1]All_Tasks_Billing!K1471</f>
        <v>0</v>
      </c>
      <c r="L1471" s="45" t="str">
        <f>[1]All_Tasks_Billing!L1471</f>
        <v/>
      </c>
      <c r="M1471" t="str">
        <f>[1]All_Tasks_Billing!M1471</f>
        <v/>
      </c>
      <c r="N1471" s="46">
        <f>IF([1]All_Tasks_Billing!N1471="",0,[1]All_Tasks_Billing!N1471)</f>
        <v>0</v>
      </c>
      <c r="O1471" t="str">
        <f>[1]All_Tasks_Billing!O1471</f>
        <v/>
      </c>
      <c r="P1471" s="47">
        <f>IF([1]All_Tasks_Billing!P1471="",0,[1]All_Tasks_Billing!P1471)</f>
        <v>0.3</v>
      </c>
      <c r="Q1471" s="47">
        <f>IF([1]All_Tasks_Billing!Q1471="",0,[1]All_Tasks_Billing!Q1471)</f>
        <v>0.3</v>
      </c>
      <c r="R1471" s="47">
        <f>IF([1]All_Tasks_Billing!R1471="",0,[1]All_Tasks_Billing!R1471)</f>
        <v>0.3</v>
      </c>
      <c r="S1471" t="str">
        <f>[1]All_Tasks_Billing!S1471</f>
        <v/>
      </c>
      <c r="T1471" t="str">
        <f>[1]All_Tasks_Billing!T1471</f>
        <v>NOT AVAILABLE</v>
      </c>
      <c r="U1471" t="str">
        <f>[1]All_Tasks_Billing!U1471</f>
        <v/>
      </c>
      <c r="V1471">
        <f>[1]All_Tasks_Billing!V1471</f>
        <v>31</v>
      </c>
      <c r="W1471" s="48">
        <f>[1]All_Tasks_Billing!W1471</f>
        <v>150</v>
      </c>
      <c r="X1471">
        <f>[1]All_Tasks_Billing!X1471</f>
        <v>36388.44000000001</v>
      </c>
      <c r="Y1471">
        <f>[1]All_Tasks_Billing!Y1471</f>
        <v>1</v>
      </c>
      <c r="Z1471" s="49">
        <f>[1]All_Tasks_Billing!Z1471</f>
        <v>0</v>
      </c>
      <c r="AA1471" s="45" t="str">
        <f>[1]All_Tasks_Billing!AA1471</f>
        <v/>
      </c>
      <c r="AB1471" t="str">
        <f>[1]All_Tasks_Billing!AB1471</f>
        <v/>
      </c>
      <c r="AC1471" s="48">
        <f>[1]All_Tasks_Billing!AC1471</f>
        <v>0</v>
      </c>
      <c r="AD1471" s="48">
        <f>[1]All_Tasks_Billing!AD1471</f>
        <v>0</v>
      </c>
      <c r="AE1471" s="48">
        <f>[1]All_Tasks_Billing!AE1471</f>
        <v>0</v>
      </c>
      <c r="AF1471" s="48">
        <f>[1]All_Tasks_Billing!AF1471</f>
        <v>0</v>
      </c>
      <c r="AG1471" s="48">
        <f>[1]All_Tasks_Billing!AG1471</f>
        <v>0</v>
      </c>
      <c r="AH1471" s="48">
        <f>[1]All_Tasks_Billing!AH1471</f>
        <v>6.3E-3</v>
      </c>
      <c r="AI1471" s="48">
        <f>[1]All_Tasks_Billing!AI1471</f>
        <v>0</v>
      </c>
      <c r="AJ1471" s="48">
        <f>[1]All_Tasks_Billing!AJ1471</f>
        <v>0</v>
      </c>
      <c r="AK1471" s="48">
        <f>[1]All_Tasks_Billing!AK1471</f>
        <v>0</v>
      </c>
      <c r="AL1471" s="48">
        <f>[1]All_Tasks_Billing!AL1471</f>
        <v>0</v>
      </c>
      <c r="AM1471" s="48">
        <f>[1]All_Tasks_Billing!AM1471</f>
        <v>0</v>
      </c>
      <c r="AN1471" s="48">
        <f>[1]All_Tasks_Billing!AN1471</f>
        <v>0</v>
      </c>
      <c r="AO1471" s="48">
        <f>[1]All_Tasks_Billing!AO1471</f>
        <v>0</v>
      </c>
      <c r="AP1471" s="48">
        <f>[1]All_Tasks_Billing!AP1471</f>
        <v>6.3E-3</v>
      </c>
      <c r="AQ1471" s="48">
        <f>[1]All_Tasks_Billing!AQ1471</f>
        <v>0</v>
      </c>
      <c r="AR1471" s="48">
        <f>[1]All_Tasks_Billing!AR1471</f>
        <v>0</v>
      </c>
      <c r="AS1471" s="48">
        <f>[1]All_Tasks_Billing!AS1471</f>
        <v>0</v>
      </c>
      <c r="AT1471" s="48">
        <f>[1]All_Tasks_Billing!AT1471</f>
        <v>0</v>
      </c>
      <c r="AU1471" s="50" t="str">
        <f t="shared" si="396"/>
        <v/>
      </c>
      <c r="AV1471" s="50" t="str">
        <f t="shared" si="397"/>
        <v/>
      </c>
      <c r="AW1471" s="50" t="str">
        <f t="shared" si="398"/>
        <v/>
      </c>
      <c r="AX1471" s="50" t="str">
        <f t="shared" ca="1" si="399"/>
        <v>Not Completed</v>
      </c>
      <c r="AY1471" s="50" t="str">
        <f t="shared" ca="1" si="400"/>
        <v>Not Completed</v>
      </c>
      <c r="AZ1471" s="50" t="str">
        <f t="shared" ca="1" si="401"/>
        <v>Not Completed</v>
      </c>
      <c r="BA1471" s="48">
        <f t="shared" si="402"/>
        <v>0</v>
      </c>
      <c r="BB1471" s="45" t="str">
        <f t="shared" si="403"/>
        <v/>
      </c>
      <c r="BC1471" s="50" t="str">
        <f t="shared" si="404"/>
        <v/>
      </c>
      <c r="BD1471" s="48">
        <f t="shared" si="405"/>
        <v>0</v>
      </c>
      <c r="BE1471" s="50" t="str">
        <f t="shared" si="406"/>
        <v>Not Started</v>
      </c>
      <c r="BF1471" s="51">
        <f t="shared" si="407"/>
        <v>1</v>
      </c>
      <c r="BG1471" s="51">
        <f t="shared" si="408"/>
        <v>0</v>
      </c>
      <c r="BH1471" s="50" t="str">
        <f t="shared" si="409"/>
        <v/>
      </c>
      <c r="BI1471" s="50" t="str">
        <f t="shared" si="410"/>
        <v/>
      </c>
      <c r="BJ1471" s="50" t="str">
        <f t="shared" si="411"/>
        <v/>
      </c>
      <c r="BK1471" s="50" t="str">
        <f t="shared" si="412"/>
        <v xml:space="preserve">Not Started |  | </v>
      </c>
      <c r="BL1471" s="49" t="str">
        <f t="shared" ca="1" si="413"/>
        <v/>
      </c>
    </row>
    <row r="1472" spans="1:64" x14ac:dyDescent="0.25">
      <c r="A1472" t="str">
        <f>[1]All_Tasks_Billing!A1472</f>
        <v>LAS16.GDB13-24</v>
      </c>
      <c r="B1472" t="str">
        <f>[1]All_Tasks_Billing!B1472</f>
        <v>GDB</v>
      </c>
      <c r="C1472" t="str">
        <f>[1]All_Tasks_Billing!C1472</f>
        <v>26.10.7</v>
      </c>
      <c r="D1472" t="str">
        <f>[1]All_Tasks_Billing!D1472</f>
        <v>GDB22</v>
      </c>
      <c r="E1472" t="str">
        <f>[1]All_Tasks_Billing!E1472</f>
        <v>GROUND RESISTANCE</v>
      </c>
      <c r="F1472" t="str">
        <f>IF([1]All_Tasks_Billing!F1472="","",[1]All_Tasks_Billing!F1472)</f>
        <v/>
      </c>
      <c r="G1472" t="str">
        <f>IF([1]All_Tasks_Billing!G1472="","",[1]All_Tasks_Billing!G1472)</f>
        <v/>
      </c>
      <c r="H1472" s="45" t="str">
        <f>[1]All_Tasks_Billing!H1472</f>
        <v/>
      </c>
      <c r="I1472" t="str">
        <f>IF([1]All_Tasks_Billing!I1472="","",[1]All_Tasks_Billing!I1472)</f>
        <v/>
      </c>
      <c r="J1472" t="str">
        <f>IF([1]All_Tasks_Billing!J1472="","",[1]All_Tasks_Billing!J1472)</f>
        <v/>
      </c>
      <c r="K1472" t="b">
        <f>[1]All_Tasks_Billing!K1472</f>
        <v>0</v>
      </c>
      <c r="L1472" s="45" t="str">
        <f>[1]All_Tasks_Billing!L1472</f>
        <v/>
      </c>
      <c r="M1472" t="str">
        <f>[1]All_Tasks_Billing!M1472</f>
        <v/>
      </c>
      <c r="N1472" s="46">
        <f>IF([1]All_Tasks_Billing!N1472="",0,[1]All_Tasks_Billing!N1472)</f>
        <v>0</v>
      </c>
      <c r="O1472" t="str">
        <f>[1]All_Tasks_Billing!O1472</f>
        <v/>
      </c>
      <c r="P1472" s="47">
        <f>IF([1]All_Tasks_Billing!P1472="",0,[1]All_Tasks_Billing!P1472)</f>
        <v>4</v>
      </c>
      <c r="Q1472" s="47">
        <f>IF([1]All_Tasks_Billing!Q1472="",0,[1]All_Tasks_Billing!Q1472)</f>
        <v>4</v>
      </c>
      <c r="R1472" s="47">
        <f>IF([1]All_Tasks_Billing!R1472="",0,[1]All_Tasks_Billing!R1472)</f>
        <v>4</v>
      </c>
      <c r="S1472" t="str">
        <f>[1]All_Tasks_Billing!S1472</f>
        <v/>
      </c>
      <c r="T1472" t="str">
        <f>[1]All_Tasks_Billing!T1472</f>
        <v>NOT AVAILABLE</v>
      </c>
      <c r="U1472" t="str">
        <f>[1]All_Tasks_Billing!U1472</f>
        <v/>
      </c>
      <c r="V1472">
        <f>[1]All_Tasks_Billing!V1472</f>
        <v>31</v>
      </c>
      <c r="W1472" s="48">
        <f>[1]All_Tasks_Billing!W1472</f>
        <v>150</v>
      </c>
      <c r="X1472">
        <f>[1]All_Tasks_Billing!X1472</f>
        <v>36388.44000000001</v>
      </c>
      <c r="Y1472">
        <f>[1]All_Tasks_Billing!Y1472</f>
        <v>1</v>
      </c>
      <c r="Z1472" s="49">
        <f>[1]All_Tasks_Billing!Z1472</f>
        <v>0</v>
      </c>
      <c r="AA1472" s="45" t="str">
        <f>[1]All_Tasks_Billing!AA1472</f>
        <v/>
      </c>
      <c r="AB1472" t="str">
        <f>[1]All_Tasks_Billing!AB1472</f>
        <v/>
      </c>
      <c r="AC1472" s="48">
        <f>[1]All_Tasks_Billing!AC1472</f>
        <v>0</v>
      </c>
      <c r="AD1472" s="48">
        <f>[1]All_Tasks_Billing!AD1472</f>
        <v>0</v>
      </c>
      <c r="AE1472" s="48">
        <f>[1]All_Tasks_Billing!AE1472</f>
        <v>0</v>
      </c>
      <c r="AF1472" s="48">
        <f>[1]All_Tasks_Billing!AF1472</f>
        <v>0</v>
      </c>
      <c r="AG1472" s="48">
        <f>[1]All_Tasks_Billing!AG1472</f>
        <v>0</v>
      </c>
      <c r="AH1472" s="48">
        <f>[1]All_Tasks_Billing!AH1472</f>
        <v>8.4000000000000005E-2</v>
      </c>
      <c r="AI1472" s="48">
        <f>[1]All_Tasks_Billing!AI1472</f>
        <v>0</v>
      </c>
      <c r="AJ1472" s="48">
        <f>[1]All_Tasks_Billing!AJ1472</f>
        <v>0</v>
      </c>
      <c r="AK1472" s="48">
        <f>[1]All_Tasks_Billing!AK1472</f>
        <v>0</v>
      </c>
      <c r="AL1472" s="48">
        <f>[1]All_Tasks_Billing!AL1472</f>
        <v>0</v>
      </c>
      <c r="AM1472" s="48">
        <f>[1]All_Tasks_Billing!AM1472</f>
        <v>0</v>
      </c>
      <c r="AN1472" s="48">
        <f>[1]All_Tasks_Billing!AN1472</f>
        <v>0</v>
      </c>
      <c r="AO1472" s="48">
        <f>[1]All_Tasks_Billing!AO1472</f>
        <v>0</v>
      </c>
      <c r="AP1472" s="48">
        <f>[1]All_Tasks_Billing!AP1472</f>
        <v>8.4000000000000005E-2</v>
      </c>
      <c r="AQ1472" s="48">
        <f>[1]All_Tasks_Billing!AQ1472</f>
        <v>0</v>
      </c>
      <c r="AR1472" s="48">
        <f>[1]All_Tasks_Billing!AR1472</f>
        <v>0</v>
      </c>
      <c r="AS1472" s="48">
        <f>[1]All_Tasks_Billing!AS1472</f>
        <v>0</v>
      </c>
      <c r="AT1472" s="48">
        <f>[1]All_Tasks_Billing!AT1472</f>
        <v>0</v>
      </c>
      <c r="AU1472" s="50" t="str">
        <f t="shared" si="396"/>
        <v/>
      </c>
      <c r="AV1472" s="50" t="str">
        <f t="shared" si="397"/>
        <v/>
      </c>
      <c r="AW1472" s="50" t="str">
        <f t="shared" si="398"/>
        <v/>
      </c>
      <c r="AX1472" s="50" t="str">
        <f t="shared" ca="1" si="399"/>
        <v>Not Completed</v>
      </c>
      <c r="AY1472" s="50" t="str">
        <f t="shared" ca="1" si="400"/>
        <v>Not Completed</v>
      </c>
      <c r="AZ1472" s="50" t="str">
        <f t="shared" ca="1" si="401"/>
        <v>Not Completed</v>
      </c>
      <c r="BA1472" s="48">
        <f t="shared" si="402"/>
        <v>0</v>
      </c>
      <c r="BB1472" s="45" t="str">
        <f t="shared" si="403"/>
        <v/>
      </c>
      <c r="BC1472" s="50" t="str">
        <f t="shared" si="404"/>
        <v/>
      </c>
      <c r="BD1472" s="48">
        <f t="shared" si="405"/>
        <v>0</v>
      </c>
      <c r="BE1472" s="50" t="str">
        <f t="shared" si="406"/>
        <v>Not Started</v>
      </c>
      <c r="BF1472" s="51">
        <f t="shared" si="407"/>
        <v>1</v>
      </c>
      <c r="BG1472" s="51">
        <f t="shared" si="408"/>
        <v>0</v>
      </c>
      <c r="BH1472" s="50" t="str">
        <f t="shared" si="409"/>
        <v/>
      </c>
      <c r="BI1472" s="50" t="str">
        <f t="shared" si="410"/>
        <v/>
      </c>
      <c r="BJ1472" s="50" t="str">
        <f t="shared" si="411"/>
        <v/>
      </c>
      <c r="BK1472" s="50" t="str">
        <f t="shared" si="412"/>
        <v xml:space="preserve">Not Started |  | </v>
      </c>
      <c r="BL1472" s="49" t="str">
        <f t="shared" ca="1" si="413"/>
        <v/>
      </c>
    </row>
    <row r="1473" spans="1:64" x14ac:dyDescent="0.25">
      <c r="A1473" t="str">
        <f>[1]All_Tasks_Billing!A1473</f>
        <v>LAS16.GDB13-24</v>
      </c>
      <c r="B1473" t="str">
        <f>[1]All_Tasks_Billing!B1473</f>
        <v>GDB</v>
      </c>
      <c r="C1473" t="str">
        <f>[1]All_Tasks_Billing!C1473</f>
        <v>26.10.8</v>
      </c>
      <c r="D1473" t="str">
        <f>[1]All_Tasks_Billing!D1473</f>
        <v>GDB22</v>
      </c>
      <c r="E1473" t="str">
        <f>[1]All_Tasks_Billing!E1473</f>
        <v>Ground Resistance - 2pt</v>
      </c>
      <c r="F1473" t="str">
        <f>IF([1]All_Tasks_Billing!F1473="","",[1]All_Tasks_Billing!F1473)</f>
        <v/>
      </c>
      <c r="G1473" t="str">
        <f>IF([1]All_Tasks_Billing!G1473="","",[1]All_Tasks_Billing!G1473)</f>
        <v/>
      </c>
      <c r="H1473" s="45" t="str">
        <f>[1]All_Tasks_Billing!H1473</f>
        <v/>
      </c>
      <c r="I1473" t="str">
        <f>IF([1]All_Tasks_Billing!I1473="","",[1]All_Tasks_Billing!I1473)</f>
        <v/>
      </c>
      <c r="J1473" t="str">
        <f>IF([1]All_Tasks_Billing!J1473="","",[1]All_Tasks_Billing!J1473)</f>
        <v/>
      </c>
      <c r="K1473" t="b">
        <f>[1]All_Tasks_Billing!K1473</f>
        <v>0</v>
      </c>
      <c r="L1473" s="45" t="str">
        <f>[1]All_Tasks_Billing!L1473</f>
        <v/>
      </c>
      <c r="M1473" t="str">
        <f>[1]All_Tasks_Billing!M1473</f>
        <v/>
      </c>
      <c r="N1473" s="46">
        <f>IF([1]All_Tasks_Billing!N1473="",0,[1]All_Tasks_Billing!N1473)</f>
        <v>0</v>
      </c>
      <c r="O1473" t="str">
        <f>[1]All_Tasks_Billing!O1473</f>
        <v/>
      </c>
      <c r="P1473" s="47">
        <f>IF([1]All_Tasks_Billing!P1473="",0,[1]All_Tasks_Billing!P1473)</f>
        <v>1</v>
      </c>
      <c r="Q1473" s="47">
        <f>IF([1]All_Tasks_Billing!Q1473="",0,[1]All_Tasks_Billing!Q1473)</f>
        <v>1</v>
      </c>
      <c r="R1473" s="47">
        <f>IF([1]All_Tasks_Billing!R1473="",0,[1]All_Tasks_Billing!R1473)</f>
        <v>1</v>
      </c>
      <c r="S1473" t="str">
        <f>[1]All_Tasks_Billing!S1473</f>
        <v/>
      </c>
      <c r="T1473" t="str">
        <f>[1]All_Tasks_Billing!T1473</f>
        <v>NOT AVAILABLE</v>
      </c>
      <c r="U1473" t="str">
        <f>[1]All_Tasks_Billing!U1473</f>
        <v/>
      </c>
      <c r="V1473">
        <f>[1]All_Tasks_Billing!V1473</f>
        <v>31</v>
      </c>
      <c r="W1473" s="48">
        <f>[1]All_Tasks_Billing!W1473</f>
        <v>150</v>
      </c>
      <c r="X1473">
        <f>[1]All_Tasks_Billing!X1473</f>
        <v>36388.44000000001</v>
      </c>
      <c r="Y1473">
        <f>[1]All_Tasks_Billing!Y1473</f>
        <v>1</v>
      </c>
      <c r="Z1473" s="49">
        <f>[1]All_Tasks_Billing!Z1473</f>
        <v>0</v>
      </c>
      <c r="AA1473" s="45" t="str">
        <f>[1]All_Tasks_Billing!AA1473</f>
        <v/>
      </c>
      <c r="AB1473" t="str">
        <f>[1]All_Tasks_Billing!AB1473</f>
        <v/>
      </c>
      <c r="AC1473" s="48">
        <f>[1]All_Tasks_Billing!AC1473</f>
        <v>0</v>
      </c>
      <c r="AD1473" s="48">
        <f>[1]All_Tasks_Billing!AD1473</f>
        <v>0</v>
      </c>
      <c r="AE1473" s="48">
        <f>[1]All_Tasks_Billing!AE1473</f>
        <v>0</v>
      </c>
      <c r="AF1473" s="48">
        <f>[1]All_Tasks_Billing!AF1473</f>
        <v>0</v>
      </c>
      <c r="AG1473" s="48">
        <f>[1]All_Tasks_Billing!AG1473</f>
        <v>0</v>
      </c>
      <c r="AH1473" s="48">
        <f>[1]All_Tasks_Billing!AH1473</f>
        <v>2.1000000000000001E-2</v>
      </c>
      <c r="AI1473" s="48">
        <f>[1]All_Tasks_Billing!AI1473</f>
        <v>0</v>
      </c>
      <c r="AJ1473" s="48">
        <f>[1]All_Tasks_Billing!AJ1473</f>
        <v>0</v>
      </c>
      <c r="AK1473" s="48">
        <f>[1]All_Tasks_Billing!AK1473</f>
        <v>0</v>
      </c>
      <c r="AL1473" s="48">
        <f>[1]All_Tasks_Billing!AL1473</f>
        <v>0</v>
      </c>
      <c r="AM1473" s="48">
        <f>[1]All_Tasks_Billing!AM1473</f>
        <v>0</v>
      </c>
      <c r="AN1473" s="48">
        <f>[1]All_Tasks_Billing!AN1473</f>
        <v>0</v>
      </c>
      <c r="AO1473" s="48">
        <f>[1]All_Tasks_Billing!AO1473</f>
        <v>0</v>
      </c>
      <c r="AP1473" s="48">
        <f>[1]All_Tasks_Billing!AP1473</f>
        <v>2.1000000000000001E-2</v>
      </c>
      <c r="AQ1473" s="48">
        <f>[1]All_Tasks_Billing!AQ1473</f>
        <v>0</v>
      </c>
      <c r="AR1473" s="48">
        <f>[1]All_Tasks_Billing!AR1473</f>
        <v>0</v>
      </c>
      <c r="AS1473" s="48">
        <f>[1]All_Tasks_Billing!AS1473</f>
        <v>0</v>
      </c>
      <c r="AT1473" s="48">
        <f>[1]All_Tasks_Billing!AT1473</f>
        <v>0</v>
      </c>
      <c r="AU1473" s="50" t="str">
        <f t="shared" si="396"/>
        <v/>
      </c>
      <c r="AV1473" s="50" t="str">
        <f t="shared" si="397"/>
        <v/>
      </c>
      <c r="AW1473" s="50" t="str">
        <f t="shared" si="398"/>
        <v/>
      </c>
      <c r="AX1473" s="50" t="str">
        <f t="shared" ca="1" si="399"/>
        <v>Not Completed</v>
      </c>
      <c r="AY1473" s="50" t="str">
        <f t="shared" ca="1" si="400"/>
        <v>Not Completed</v>
      </c>
      <c r="AZ1473" s="50" t="str">
        <f t="shared" ca="1" si="401"/>
        <v>Not Completed</v>
      </c>
      <c r="BA1473" s="48">
        <f t="shared" si="402"/>
        <v>0</v>
      </c>
      <c r="BB1473" s="45" t="str">
        <f t="shared" si="403"/>
        <v/>
      </c>
      <c r="BC1473" s="50" t="str">
        <f t="shared" si="404"/>
        <v/>
      </c>
      <c r="BD1473" s="48">
        <f t="shared" si="405"/>
        <v>0</v>
      </c>
      <c r="BE1473" s="50" t="str">
        <f t="shared" si="406"/>
        <v>Not Started</v>
      </c>
      <c r="BF1473" s="51">
        <f t="shared" si="407"/>
        <v>1</v>
      </c>
      <c r="BG1473" s="51">
        <f t="shared" si="408"/>
        <v>0</v>
      </c>
      <c r="BH1473" s="50" t="str">
        <f t="shared" si="409"/>
        <v/>
      </c>
      <c r="BI1473" s="50" t="str">
        <f t="shared" si="410"/>
        <v/>
      </c>
      <c r="BJ1473" s="50" t="str">
        <f t="shared" si="411"/>
        <v/>
      </c>
      <c r="BK1473" s="50" t="str">
        <f t="shared" si="412"/>
        <v xml:space="preserve">Not Started |  | </v>
      </c>
      <c r="BL1473" s="49" t="str">
        <f t="shared" ca="1" si="413"/>
        <v/>
      </c>
    </row>
    <row r="1474" spans="1:64" x14ac:dyDescent="0.25">
      <c r="A1474" t="str">
        <f>[1]All_Tasks_Billing!A1474</f>
        <v>LAS16.GDB13-24</v>
      </c>
      <c r="B1474" t="str">
        <f>[1]All_Tasks_Billing!B1474</f>
        <v>GDB</v>
      </c>
      <c r="C1474" t="str">
        <f>[1]All_Tasks_Billing!C1474</f>
        <v>26.11.1</v>
      </c>
      <c r="D1474" t="str">
        <f>[1]All_Tasks_Billing!D1474</f>
        <v>GDB23</v>
      </c>
      <c r="E1474" t="str">
        <f>[1]All_Tasks_Billing!E1474</f>
        <v>Switchboard</v>
      </c>
      <c r="F1474" t="str">
        <f>IF([1]All_Tasks_Billing!F1474="","",[1]All_Tasks_Billing!F1474)</f>
        <v>GDB SWBD</v>
      </c>
      <c r="G1474" t="str">
        <f>IF([1]All_Tasks_Billing!G1474="","",[1]All_Tasks_Billing!G1474)</f>
        <v/>
      </c>
      <c r="H1474" s="45" t="str">
        <f>[1]All_Tasks_Billing!H1474</f>
        <v/>
      </c>
      <c r="I1474" t="str">
        <f>IF([1]All_Tasks_Billing!I1474="","",[1]All_Tasks_Billing!I1474)</f>
        <v/>
      </c>
      <c r="J1474" t="str">
        <f>IF([1]All_Tasks_Billing!J1474="","",[1]All_Tasks_Billing!J1474)</f>
        <v/>
      </c>
      <c r="K1474" t="b">
        <f>[1]All_Tasks_Billing!K1474</f>
        <v>0</v>
      </c>
      <c r="L1474" s="45">
        <f>[1]All_Tasks_Billing!L1474</f>
        <v>45965</v>
      </c>
      <c r="M1474" t="str">
        <f>[1]All_Tasks_Billing!M1474</f>
        <v/>
      </c>
      <c r="N1474" s="46">
        <f>IF([1]All_Tasks_Billing!N1474="",0,[1]All_Tasks_Billing!N1474)</f>
        <v>1</v>
      </c>
      <c r="O1474" t="str">
        <f>[1]All_Tasks_Billing!O1474</f>
        <v/>
      </c>
      <c r="P1474" s="47">
        <f>IF([1]All_Tasks_Billing!P1474="",0,[1]All_Tasks_Billing!P1474)</f>
        <v>4</v>
      </c>
      <c r="Q1474" s="47">
        <f>IF([1]All_Tasks_Billing!Q1474="",0,[1]All_Tasks_Billing!Q1474)</f>
        <v>0</v>
      </c>
      <c r="R1474" s="47">
        <f>IF([1]All_Tasks_Billing!R1474="",0,[1]All_Tasks_Billing!R1474)</f>
        <v>4</v>
      </c>
      <c r="S1474" t="str">
        <f>[1]All_Tasks_Billing!S1474</f>
        <v>COMPLETED</v>
      </c>
      <c r="T1474" t="str">
        <f>[1]All_Tasks_Billing!T1474</f>
        <v>READY</v>
      </c>
      <c r="U1474" t="str">
        <f>[1]All_Tasks_Billing!U1474</f>
        <v/>
      </c>
      <c r="V1474">
        <f>[1]All_Tasks_Billing!V1474</f>
        <v>31</v>
      </c>
      <c r="W1474" s="48">
        <f>[1]All_Tasks_Billing!W1474</f>
        <v>150</v>
      </c>
      <c r="X1474">
        <f>[1]All_Tasks_Billing!X1474</f>
        <v>36388.44000000001</v>
      </c>
      <c r="Y1474">
        <f>[1]All_Tasks_Billing!Y1474</f>
        <v>1</v>
      </c>
      <c r="Z1474" s="49">
        <f>[1]All_Tasks_Billing!Z1474</f>
        <v>1</v>
      </c>
      <c r="AA1474" s="45">
        <f>[1]All_Tasks_Billing!AA1474</f>
        <v>45970</v>
      </c>
      <c r="AB1474" t="str">
        <f>[1]All_Tasks_Billing!AB1474</f>
        <v>Nov-2025</v>
      </c>
      <c r="AC1474" s="48">
        <f>[1]All_Tasks_Billing!AC1474</f>
        <v>600</v>
      </c>
      <c r="AD1474" s="48">
        <f>[1]All_Tasks_Billing!AD1474</f>
        <v>0</v>
      </c>
      <c r="AE1474" s="48">
        <f>[1]All_Tasks_Billing!AE1474</f>
        <v>0</v>
      </c>
      <c r="AF1474" s="48">
        <f>[1]All_Tasks_Billing!AF1474</f>
        <v>0</v>
      </c>
      <c r="AG1474" s="48">
        <f>[1]All_Tasks_Billing!AG1474</f>
        <v>0</v>
      </c>
      <c r="AH1474" s="48">
        <f>[1]All_Tasks_Billing!AH1474</f>
        <v>8.4000000000000005E-2</v>
      </c>
      <c r="AI1474" s="48">
        <f>[1]All_Tasks_Billing!AI1474</f>
        <v>12.600000000000001</v>
      </c>
      <c r="AJ1474" s="48">
        <f>[1]All_Tasks_Billing!AJ1474</f>
        <v>0</v>
      </c>
      <c r="AK1474" s="48">
        <f>[1]All_Tasks_Billing!AK1474</f>
        <v>0</v>
      </c>
      <c r="AL1474" s="48">
        <f>[1]All_Tasks_Billing!AL1474</f>
        <v>0</v>
      </c>
      <c r="AM1474" s="48">
        <f>[1]All_Tasks_Billing!AM1474</f>
        <v>0</v>
      </c>
      <c r="AN1474" s="48">
        <f>[1]All_Tasks_Billing!AN1474</f>
        <v>0</v>
      </c>
      <c r="AO1474" s="48">
        <f>[1]All_Tasks_Billing!AO1474</f>
        <v>0</v>
      </c>
      <c r="AP1474" s="48">
        <f>[1]All_Tasks_Billing!AP1474</f>
        <v>8.4000000000000005E-2</v>
      </c>
      <c r="AQ1474" s="48">
        <f>[1]All_Tasks_Billing!AQ1474</f>
        <v>12.600000000000001</v>
      </c>
      <c r="AR1474" s="48">
        <f>[1]All_Tasks_Billing!AR1474</f>
        <v>0</v>
      </c>
      <c r="AS1474" s="48">
        <f>[1]All_Tasks_Billing!AS1474</f>
        <v>612.6</v>
      </c>
      <c r="AT1474" s="48">
        <f>[1]All_Tasks_Billing!AT1474</f>
        <v>612.6</v>
      </c>
      <c r="AU1474" s="50" t="str">
        <f t="shared" ref="AU1474:AU1537" si="414">IF(L1474="","",TEXT(L1474,"MMM-yyyy"))</f>
        <v>Nov-2025</v>
      </c>
      <c r="AV1474" s="50" t="str">
        <f t="shared" ref="AV1474:AV1537" si="415">IF(L1474="","","Q"&amp;ROUNDUP(MONTH(L1474)/3,0)&amp;"-"&amp;YEAR(L1474))</f>
        <v>Q4-2025</v>
      </c>
      <c r="AW1474" s="50">
        <f t="shared" ref="AW1474:AW1537" si="416">IF(L1474="","",YEAR(L1474))</f>
        <v>2025</v>
      </c>
      <c r="AX1474" s="50" t="str">
        <f t="shared" ref="AX1474:AX1537" ca="1" si="417">IF(L1474="","Not Completed",IF(L1474&gt;=TODAY()-7,"This Week",IF(L1474&gt;=TODAY()-14,"Last Week",IF(L1474&gt;=TODAY()-30,"Last 30 Days","Older"))))</f>
        <v>Last Week</v>
      </c>
      <c r="AY1474" s="50" t="str">
        <f t="shared" ref="AY1474:AY1537" ca="1" si="418">IF(L1474="","Not Completed",IF(MONTH(L1474)=MONTH(TODAY()),"This Month",IF(MONTH(L1474)=MONTH(TODAY())-1,"Last Month",IF(L1474&gt;=DATE(YEAR(TODAY()),1,1),"This Year","Prior Year"))))</f>
        <v>This Month</v>
      </c>
      <c r="AZ1474" s="50" t="str">
        <f t="shared" ref="AZ1474:AZ1537" ca="1" si="419">IF(L1474="","Not Completed",IF(ROUNDUP(MONTH(L1474)/3,0)=ROUNDUP(MONTH(TODAY())/3,0),"This Quarter",IF(ROUNDUP(MONTH(L1474)/3,0)=ROUNDUP(MONTH(TODAY())/3,0)-1,"Last Quarter",IF(YEAR(L1474)=YEAR(TODAY()),"Earlier This Year","Prior Year"))))</f>
        <v>This Quarter</v>
      </c>
      <c r="BA1474" s="48">
        <f t="shared" ref="BA1474:BA1537" si="420">IF(Z1474=1,AT1474,0)</f>
        <v>612.6</v>
      </c>
      <c r="BB1474" s="45">
        <f t="shared" ref="BB1474:BB1537" si="421">IF(AA1474="","",AA1474)</f>
        <v>45970</v>
      </c>
      <c r="BC1474" s="50" t="str">
        <f t="shared" ref="BC1474:BC1537" si="422">IF(AA1474="","",TEXT(AA1474,"MMM-yyyy"))</f>
        <v>Nov-2025</v>
      </c>
      <c r="BD1474" s="48">
        <f t="shared" ref="BD1474:BD1537" si="423">IF(P1474=0,0,AT1474/P1474)</f>
        <v>153.15</v>
      </c>
      <c r="BE1474" s="50" t="str">
        <f t="shared" ref="BE1474:BE1537" si="424">IF(Z1474=1,"Completed",IF(N1474&gt;0,"In Progress","Not Started"))</f>
        <v>Completed</v>
      </c>
      <c r="BF1474" s="51">
        <f t="shared" ref="BF1474:BF1537" si="425">IF(P1474=0,0,R1474/P1474)</f>
        <v>1</v>
      </c>
      <c r="BG1474" s="51">
        <f t="shared" ref="BG1474:BG1537" si="426">N1474</f>
        <v>1</v>
      </c>
      <c r="BH1474" s="50" t="str">
        <f t="shared" ref="BH1474:BH1537" si="427">IF(S1474="","",S1474&amp;" - "&amp;U1474)</f>
        <v xml:space="preserve">COMPLETED - </v>
      </c>
      <c r="BI1474" s="50" t="str">
        <f t="shared" ref="BI1474:BI1537" si="428">IF(S1474="","",S1474&amp;" - "&amp;T1474)</f>
        <v>COMPLETED - READY</v>
      </c>
      <c r="BJ1474" s="50" t="str">
        <f t="shared" ref="BJ1474:BJ1537" si="429">IF(U1474="","",U1474&amp;" - "&amp;T1474)</f>
        <v/>
      </c>
      <c r="BK1474" s="50" t="str">
        <f t="shared" ref="BK1474:BK1537" si="430">BE1474&amp;" | "&amp;S1474&amp;" | "&amp;U1474</f>
        <v xml:space="preserve">Completed | COMPLETED | </v>
      </c>
      <c r="BL1474" s="49">
        <f t="shared" ref="BL1474:BL1537" ca="1" si="431">IF(L1474="","",TODAY()-L1474)</f>
        <v>12</v>
      </c>
    </row>
    <row r="1475" spans="1:64" x14ac:dyDescent="0.25">
      <c r="A1475" t="str">
        <f>[1]All_Tasks_Billing!A1475</f>
        <v>LAS16.GDB13-24</v>
      </c>
      <c r="B1475" t="str">
        <f>[1]All_Tasks_Billing!B1475</f>
        <v>GDB</v>
      </c>
      <c r="C1475" t="str">
        <f>[1]All_Tasks_Billing!C1475</f>
        <v>26.11.2</v>
      </c>
      <c r="D1475" t="str">
        <f>[1]All_Tasks_Billing!D1475</f>
        <v>GDB23</v>
      </c>
      <c r="E1475" t="str">
        <f>[1]All_Tasks_Billing!E1475</f>
        <v>Circuit Breakers -Primary</v>
      </c>
      <c r="F1475" t="str">
        <f>IF([1]All_Tasks_Billing!F1475="","",[1]All_Tasks_Billing!F1475)</f>
        <v>GDB MAIN</v>
      </c>
      <c r="G1475" t="str">
        <f>IF([1]All_Tasks_Billing!G1475="","",[1]All_Tasks_Billing!G1475)</f>
        <v/>
      </c>
      <c r="H1475" s="45" t="str">
        <f>[1]All_Tasks_Billing!H1475</f>
        <v/>
      </c>
      <c r="I1475" t="str">
        <f>IF([1]All_Tasks_Billing!I1475="","",[1]All_Tasks_Billing!I1475)</f>
        <v/>
      </c>
      <c r="J1475" t="str">
        <f>IF([1]All_Tasks_Billing!J1475="","",[1]All_Tasks_Billing!J1475)</f>
        <v/>
      </c>
      <c r="K1475" t="b">
        <f>[1]All_Tasks_Billing!K1475</f>
        <v>0</v>
      </c>
      <c r="L1475" s="45" t="str">
        <f>[1]All_Tasks_Billing!L1475</f>
        <v/>
      </c>
      <c r="M1475" t="str">
        <f>[1]All_Tasks_Billing!M1475</f>
        <v/>
      </c>
      <c r="N1475" s="46">
        <f>IF([1]All_Tasks_Billing!N1475="",0,[1]All_Tasks_Billing!N1475)</f>
        <v>0</v>
      </c>
      <c r="O1475" t="str">
        <f>[1]All_Tasks_Billing!O1475</f>
        <v/>
      </c>
      <c r="P1475" s="47">
        <f>IF([1]All_Tasks_Billing!P1475="",0,[1]All_Tasks_Billing!P1475)</f>
        <v>4</v>
      </c>
      <c r="Q1475" s="47">
        <f>IF([1]All_Tasks_Billing!Q1475="",0,[1]All_Tasks_Billing!Q1475)</f>
        <v>4</v>
      </c>
      <c r="R1475" s="47">
        <f>IF([1]All_Tasks_Billing!R1475="",0,[1]All_Tasks_Billing!R1475)</f>
        <v>4</v>
      </c>
      <c r="S1475" t="str">
        <f>[1]All_Tasks_Billing!S1475</f>
        <v>NOT STARTED</v>
      </c>
      <c r="T1475" t="str">
        <f>[1]All_Tasks_Billing!T1475</f>
        <v>READY</v>
      </c>
      <c r="U1475" t="str">
        <f>[1]All_Tasks_Billing!U1475</f>
        <v/>
      </c>
      <c r="V1475">
        <f>[1]All_Tasks_Billing!V1475</f>
        <v>31</v>
      </c>
      <c r="W1475" s="48">
        <f>[1]All_Tasks_Billing!W1475</f>
        <v>150</v>
      </c>
      <c r="X1475">
        <f>[1]All_Tasks_Billing!X1475</f>
        <v>36388.44000000001</v>
      </c>
      <c r="Y1475">
        <f>[1]All_Tasks_Billing!Y1475</f>
        <v>1</v>
      </c>
      <c r="Z1475" s="49">
        <f>[1]All_Tasks_Billing!Z1475</f>
        <v>0</v>
      </c>
      <c r="AA1475" s="45" t="str">
        <f>[1]All_Tasks_Billing!AA1475</f>
        <v/>
      </c>
      <c r="AB1475" t="str">
        <f>[1]All_Tasks_Billing!AB1475</f>
        <v/>
      </c>
      <c r="AC1475" s="48">
        <f>[1]All_Tasks_Billing!AC1475</f>
        <v>0</v>
      </c>
      <c r="AD1475" s="48">
        <f>[1]All_Tasks_Billing!AD1475</f>
        <v>0</v>
      </c>
      <c r="AE1475" s="48">
        <f>[1]All_Tasks_Billing!AE1475</f>
        <v>0</v>
      </c>
      <c r="AF1475" s="48">
        <f>[1]All_Tasks_Billing!AF1475</f>
        <v>0</v>
      </c>
      <c r="AG1475" s="48">
        <f>[1]All_Tasks_Billing!AG1475</f>
        <v>0</v>
      </c>
      <c r="AH1475" s="48">
        <f>[1]All_Tasks_Billing!AH1475</f>
        <v>8.4000000000000005E-2</v>
      </c>
      <c r="AI1475" s="48">
        <f>[1]All_Tasks_Billing!AI1475</f>
        <v>0</v>
      </c>
      <c r="AJ1475" s="48">
        <f>[1]All_Tasks_Billing!AJ1475</f>
        <v>0</v>
      </c>
      <c r="AK1475" s="48">
        <f>[1]All_Tasks_Billing!AK1475</f>
        <v>0</v>
      </c>
      <c r="AL1475" s="48">
        <f>[1]All_Tasks_Billing!AL1475</f>
        <v>0</v>
      </c>
      <c r="AM1475" s="48">
        <f>[1]All_Tasks_Billing!AM1475</f>
        <v>0</v>
      </c>
      <c r="AN1475" s="48">
        <f>[1]All_Tasks_Billing!AN1475</f>
        <v>0</v>
      </c>
      <c r="AO1475" s="48">
        <f>[1]All_Tasks_Billing!AO1475</f>
        <v>0</v>
      </c>
      <c r="AP1475" s="48">
        <f>[1]All_Tasks_Billing!AP1475</f>
        <v>8.4000000000000005E-2</v>
      </c>
      <c r="AQ1475" s="48">
        <f>[1]All_Tasks_Billing!AQ1475</f>
        <v>0</v>
      </c>
      <c r="AR1475" s="48">
        <f>[1]All_Tasks_Billing!AR1475</f>
        <v>0</v>
      </c>
      <c r="AS1475" s="48">
        <f>[1]All_Tasks_Billing!AS1475</f>
        <v>0</v>
      </c>
      <c r="AT1475" s="48">
        <f>[1]All_Tasks_Billing!AT1475</f>
        <v>0</v>
      </c>
      <c r="AU1475" s="50" t="str">
        <f t="shared" si="414"/>
        <v/>
      </c>
      <c r="AV1475" s="50" t="str">
        <f t="shared" si="415"/>
        <v/>
      </c>
      <c r="AW1475" s="50" t="str">
        <f t="shared" si="416"/>
        <v/>
      </c>
      <c r="AX1475" s="50" t="str">
        <f t="shared" ca="1" si="417"/>
        <v>Not Completed</v>
      </c>
      <c r="AY1475" s="50" t="str">
        <f t="shared" ca="1" si="418"/>
        <v>Not Completed</v>
      </c>
      <c r="AZ1475" s="50" t="str">
        <f t="shared" ca="1" si="419"/>
        <v>Not Completed</v>
      </c>
      <c r="BA1475" s="48">
        <f t="shared" si="420"/>
        <v>0</v>
      </c>
      <c r="BB1475" s="45" t="str">
        <f t="shared" si="421"/>
        <v/>
      </c>
      <c r="BC1475" s="50" t="str">
        <f t="shared" si="422"/>
        <v/>
      </c>
      <c r="BD1475" s="48">
        <f t="shared" si="423"/>
        <v>0</v>
      </c>
      <c r="BE1475" s="50" t="str">
        <f t="shared" si="424"/>
        <v>Not Started</v>
      </c>
      <c r="BF1475" s="51">
        <f t="shared" si="425"/>
        <v>1</v>
      </c>
      <c r="BG1475" s="51">
        <f t="shared" si="426"/>
        <v>0</v>
      </c>
      <c r="BH1475" s="50" t="str">
        <f t="shared" si="427"/>
        <v xml:space="preserve">NOT STARTED - </v>
      </c>
      <c r="BI1475" s="50" t="str">
        <f t="shared" si="428"/>
        <v>NOT STARTED - READY</v>
      </c>
      <c r="BJ1475" s="50" t="str">
        <f t="shared" si="429"/>
        <v/>
      </c>
      <c r="BK1475" s="50" t="str">
        <f t="shared" si="430"/>
        <v xml:space="preserve">Not Started | NOT STARTED | </v>
      </c>
      <c r="BL1475" s="49" t="str">
        <f t="shared" ca="1" si="431"/>
        <v/>
      </c>
    </row>
    <row r="1476" spans="1:64" x14ac:dyDescent="0.25">
      <c r="A1476" t="str">
        <f>[1]All_Tasks_Billing!A1476</f>
        <v>LAS16.GDB13-24</v>
      </c>
      <c r="B1476" t="str">
        <f>[1]All_Tasks_Billing!B1476</f>
        <v>GDB</v>
      </c>
      <c r="C1476" t="str">
        <f>[1]All_Tasks_Billing!C1476</f>
        <v>26.11.3</v>
      </c>
      <c r="D1476" t="str">
        <f>[1]All_Tasks_Billing!D1476</f>
        <v>GDB23</v>
      </c>
      <c r="E1476" t="str">
        <f>[1]All_Tasks_Billing!E1476</f>
        <v>Circuit Breakers -Primary</v>
      </c>
      <c r="F1476" t="str">
        <f>IF([1]All_Tasks_Billing!F1476="","",[1]All_Tasks_Billing!F1476)</f>
        <v>GDB LB</v>
      </c>
      <c r="G1476" t="str">
        <f>IF([1]All_Tasks_Billing!G1476="","",[1]All_Tasks_Billing!G1476)</f>
        <v/>
      </c>
      <c r="H1476" s="45" t="str">
        <f>[1]All_Tasks_Billing!H1476</f>
        <v/>
      </c>
      <c r="I1476" t="str">
        <f>IF([1]All_Tasks_Billing!I1476="","",[1]All_Tasks_Billing!I1476)</f>
        <v/>
      </c>
      <c r="J1476" t="str">
        <f>IF([1]All_Tasks_Billing!J1476="","",[1]All_Tasks_Billing!J1476)</f>
        <v/>
      </c>
      <c r="K1476" t="b">
        <f>[1]All_Tasks_Billing!K1476</f>
        <v>0</v>
      </c>
      <c r="L1476" s="45" t="str">
        <f>[1]All_Tasks_Billing!L1476</f>
        <v/>
      </c>
      <c r="M1476" t="str">
        <f>[1]All_Tasks_Billing!M1476</f>
        <v/>
      </c>
      <c r="N1476" s="46">
        <f>IF([1]All_Tasks_Billing!N1476="",0,[1]All_Tasks_Billing!N1476)</f>
        <v>0</v>
      </c>
      <c r="O1476" t="str">
        <f>[1]All_Tasks_Billing!O1476</f>
        <v/>
      </c>
      <c r="P1476" s="47">
        <f>IF([1]All_Tasks_Billing!P1476="",0,[1]All_Tasks_Billing!P1476)</f>
        <v>4</v>
      </c>
      <c r="Q1476" s="47">
        <f>IF([1]All_Tasks_Billing!Q1476="",0,[1]All_Tasks_Billing!Q1476)</f>
        <v>4</v>
      </c>
      <c r="R1476" s="47">
        <f>IF([1]All_Tasks_Billing!R1476="",0,[1]All_Tasks_Billing!R1476)</f>
        <v>4</v>
      </c>
      <c r="S1476" t="str">
        <f>[1]All_Tasks_Billing!S1476</f>
        <v>NOT STARTED</v>
      </c>
      <c r="T1476" t="str">
        <f>[1]All_Tasks_Billing!T1476</f>
        <v>READY</v>
      </c>
      <c r="U1476" t="str">
        <f>[1]All_Tasks_Billing!U1476</f>
        <v/>
      </c>
      <c r="V1476">
        <f>[1]All_Tasks_Billing!V1476</f>
        <v>31</v>
      </c>
      <c r="W1476" s="48">
        <f>[1]All_Tasks_Billing!W1476</f>
        <v>150</v>
      </c>
      <c r="X1476">
        <f>[1]All_Tasks_Billing!X1476</f>
        <v>36388.44000000001</v>
      </c>
      <c r="Y1476">
        <f>[1]All_Tasks_Billing!Y1476</f>
        <v>1</v>
      </c>
      <c r="Z1476" s="49">
        <f>[1]All_Tasks_Billing!Z1476</f>
        <v>0</v>
      </c>
      <c r="AA1476" s="45" t="str">
        <f>[1]All_Tasks_Billing!AA1476</f>
        <v/>
      </c>
      <c r="AB1476" t="str">
        <f>[1]All_Tasks_Billing!AB1476</f>
        <v/>
      </c>
      <c r="AC1476" s="48">
        <f>[1]All_Tasks_Billing!AC1476</f>
        <v>0</v>
      </c>
      <c r="AD1476" s="48">
        <f>[1]All_Tasks_Billing!AD1476</f>
        <v>0</v>
      </c>
      <c r="AE1476" s="48">
        <f>[1]All_Tasks_Billing!AE1476</f>
        <v>0</v>
      </c>
      <c r="AF1476" s="48">
        <f>[1]All_Tasks_Billing!AF1476</f>
        <v>0</v>
      </c>
      <c r="AG1476" s="48">
        <f>[1]All_Tasks_Billing!AG1476</f>
        <v>0</v>
      </c>
      <c r="AH1476" s="48">
        <f>[1]All_Tasks_Billing!AH1476</f>
        <v>8.4000000000000005E-2</v>
      </c>
      <c r="AI1476" s="48">
        <f>[1]All_Tasks_Billing!AI1476</f>
        <v>0</v>
      </c>
      <c r="AJ1476" s="48">
        <f>[1]All_Tasks_Billing!AJ1476</f>
        <v>0</v>
      </c>
      <c r="AK1476" s="48">
        <f>[1]All_Tasks_Billing!AK1476</f>
        <v>0</v>
      </c>
      <c r="AL1476" s="48">
        <f>[1]All_Tasks_Billing!AL1476</f>
        <v>0</v>
      </c>
      <c r="AM1476" s="48">
        <f>[1]All_Tasks_Billing!AM1476</f>
        <v>0</v>
      </c>
      <c r="AN1476" s="48">
        <f>[1]All_Tasks_Billing!AN1476</f>
        <v>0</v>
      </c>
      <c r="AO1476" s="48">
        <f>[1]All_Tasks_Billing!AO1476</f>
        <v>0</v>
      </c>
      <c r="AP1476" s="48">
        <f>[1]All_Tasks_Billing!AP1476</f>
        <v>8.4000000000000005E-2</v>
      </c>
      <c r="AQ1476" s="48">
        <f>[1]All_Tasks_Billing!AQ1476</f>
        <v>0</v>
      </c>
      <c r="AR1476" s="48">
        <f>[1]All_Tasks_Billing!AR1476</f>
        <v>0</v>
      </c>
      <c r="AS1476" s="48">
        <f>[1]All_Tasks_Billing!AS1476</f>
        <v>0</v>
      </c>
      <c r="AT1476" s="48">
        <f>[1]All_Tasks_Billing!AT1476</f>
        <v>0</v>
      </c>
      <c r="AU1476" s="50" t="str">
        <f t="shared" si="414"/>
        <v/>
      </c>
      <c r="AV1476" s="50" t="str">
        <f t="shared" si="415"/>
        <v/>
      </c>
      <c r="AW1476" s="50" t="str">
        <f t="shared" si="416"/>
        <v/>
      </c>
      <c r="AX1476" s="50" t="str">
        <f t="shared" ca="1" si="417"/>
        <v>Not Completed</v>
      </c>
      <c r="AY1476" s="50" t="str">
        <f t="shared" ca="1" si="418"/>
        <v>Not Completed</v>
      </c>
      <c r="AZ1476" s="50" t="str">
        <f t="shared" ca="1" si="419"/>
        <v>Not Completed</v>
      </c>
      <c r="BA1476" s="48">
        <f t="shared" si="420"/>
        <v>0</v>
      </c>
      <c r="BB1476" s="45" t="str">
        <f t="shared" si="421"/>
        <v/>
      </c>
      <c r="BC1476" s="50" t="str">
        <f t="shared" si="422"/>
        <v/>
      </c>
      <c r="BD1476" s="48">
        <f t="shared" si="423"/>
        <v>0</v>
      </c>
      <c r="BE1476" s="50" t="str">
        <f t="shared" si="424"/>
        <v>Not Started</v>
      </c>
      <c r="BF1476" s="51">
        <f t="shared" si="425"/>
        <v>1</v>
      </c>
      <c r="BG1476" s="51">
        <f t="shared" si="426"/>
        <v>0</v>
      </c>
      <c r="BH1476" s="50" t="str">
        <f t="shared" si="427"/>
        <v xml:space="preserve">NOT STARTED - </v>
      </c>
      <c r="BI1476" s="50" t="str">
        <f t="shared" si="428"/>
        <v>NOT STARTED - READY</v>
      </c>
      <c r="BJ1476" s="50" t="str">
        <f t="shared" si="429"/>
        <v/>
      </c>
      <c r="BK1476" s="50" t="str">
        <f t="shared" si="430"/>
        <v xml:space="preserve">Not Started | NOT STARTED | </v>
      </c>
      <c r="BL1476" s="49" t="str">
        <f t="shared" ca="1" si="431"/>
        <v/>
      </c>
    </row>
    <row r="1477" spans="1:64" x14ac:dyDescent="0.25">
      <c r="A1477" t="str">
        <f>[1]All_Tasks_Billing!A1477</f>
        <v>LAS16.GDB13-24</v>
      </c>
      <c r="B1477" t="str">
        <f>[1]All_Tasks_Billing!B1477</f>
        <v>GDB</v>
      </c>
      <c r="C1477" t="str">
        <f>[1]All_Tasks_Billing!C1477</f>
        <v>26.11.4</v>
      </c>
      <c r="D1477" t="str">
        <f>[1]All_Tasks_Billing!D1477</f>
        <v>GDB23</v>
      </c>
      <c r="E1477" t="str">
        <f>[1]All_Tasks_Billing!E1477</f>
        <v>XFMR - Dry-Type, Small</v>
      </c>
      <c r="F1477" t="str">
        <f>IF([1]All_Tasks_Billing!F1477="","",[1]All_Tasks_Billing!F1477)</f>
        <v/>
      </c>
      <c r="G1477" t="str">
        <f>IF([1]All_Tasks_Billing!G1477="","",[1]All_Tasks_Billing!G1477)</f>
        <v/>
      </c>
      <c r="H1477" s="45" t="str">
        <f>[1]All_Tasks_Billing!H1477</f>
        <v/>
      </c>
      <c r="I1477" t="str">
        <f>IF([1]All_Tasks_Billing!I1477="","",[1]All_Tasks_Billing!I1477)</f>
        <v/>
      </c>
      <c r="J1477" t="str">
        <f>IF([1]All_Tasks_Billing!J1477="","",[1]All_Tasks_Billing!J1477)</f>
        <v/>
      </c>
      <c r="K1477" t="b">
        <f>[1]All_Tasks_Billing!K1477</f>
        <v>0</v>
      </c>
      <c r="L1477" s="45">
        <f>[1]All_Tasks_Billing!L1477</f>
        <v>45965</v>
      </c>
      <c r="M1477" t="str">
        <f>[1]All_Tasks_Billing!M1477</f>
        <v/>
      </c>
      <c r="N1477" s="46">
        <f>IF([1]All_Tasks_Billing!N1477="",0,[1]All_Tasks_Billing!N1477)</f>
        <v>1</v>
      </c>
      <c r="O1477" t="str">
        <f>[1]All_Tasks_Billing!O1477</f>
        <v/>
      </c>
      <c r="P1477" s="47">
        <f>IF([1]All_Tasks_Billing!P1477="",0,[1]All_Tasks_Billing!P1477)</f>
        <v>2</v>
      </c>
      <c r="Q1477" s="47">
        <f>IF([1]All_Tasks_Billing!Q1477="",0,[1]All_Tasks_Billing!Q1477)</f>
        <v>0</v>
      </c>
      <c r="R1477" s="47">
        <f>IF([1]All_Tasks_Billing!R1477="",0,[1]All_Tasks_Billing!R1477)</f>
        <v>2</v>
      </c>
      <c r="S1477" t="str">
        <f>[1]All_Tasks_Billing!S1477</f>
        <v>COMPLETED</v>
      </c>
      <c r="T1477" t="str">
        <f>[1]All_Tasks_Billing!T1477</f>
        <v>READY</v>
      </c>
      <c r="U1477" t="str">
        <f>[1]All_Tasks_Billing!U1477</f>
        <v/>
      </c>
      <c r="V1477">
        <f>[1]All_Tasks_Billing!V1477</f>
        <v>31</v>
      </c>
      <c r="W1477" s="48">
        <f>[1]All_Tasks_Billing!W1477</f>
        <v>150</v>
      </c>
      <c r="X1477">
        <f>[1]All_Tasks_Billing!X1477</f>
        <v>36388.44000000001</v>
      </c>
      <c r="Y1477">
        <f>[1]All_Tasks_Billing!Y1477</f>
        <v>1</v>
      </c>
      <c r="Z1477" s="49">
        <f>[1]All_Tasks_Billing!Z1477</f>
        <v>1</v>
      </c>
      <c r="AA1477" s="45">
        <f>[1]All_Tasks_Billing!AA1477</f>
        <v>45970</v>
      </c>
      <c r="AB1477" t="str">
        <f>[1]All_Tasks_Billing!AB1477</f>
        <v>Nov-2025</v>
      </c>
      <c r="AC1477" s="48">
        <f>[1]All_Tasks_Billing!AC1477</f>
        <v>300</v>
      </c>
      <c r="AD1477" s="48">
        <f>[1]All_Tasks_Billing!AD1477</f>
        <v>0</v>
      </c>
      <c r="AE1477" s="48">
        <f>[1]All_Tasks_Billing!AE1477</f>
        <v>0</v>
      </c>
      <c r="AF1477" s="48">
        <f>[1]All_Tasks_Billing!AF1477</f>
        <v>0</v>
      </c>
      <c r="AG1477" s="48">
        <f>[1]All_Tasks_Billing!AG1477</f>
        <v>0</v>
      </c>
      <c r="AH1477" s="48">
        <f>[1]All_Tasks_Billing!AH1477</f>
        <v>4.2000000000000003E-2</v>
      </c>
      <c r="AI1477" s="48">
        <f>[1]All_Tasks_Billing!AI1477</f>
        <v>6.3000000000000007</v>
      </c>
      <c r="AJ1477" s="48">
        <f>[1]All_Tasks_Billing!AJ1477</f>
        <v>0</v>
      </c>
      <c r="AK1477" s="48">
        <f>[1]All_Tasks_Billing!AK1477</f>
        <v>0</v>
      </c>
      <c r="AL1477" s="48">
        <f>[1]All_Tasks_Billing!AL1477</f>
        <v>0</v>
      </c>
      <c r="AM1477" s="48">
        <f>[1]All_Tasks_Billing!AM1477</f>
        <v>0</v>
      </c>
      <c r="AN1477" s="48">
        <f>[1]All_Tasks_Billing!AN1477</f>
        <v>0</v>
      </c>
      <c r="AO1477" s="48">
        <f>[1]All_Tasks_Billing!AO1477</f>
        <v>0</v>
      </c>
      <c r="AP1477" s="48">
        <f>[1]All_Tasks_Billing!AP1477</f>
        <v>4.2000000000000003E-2</v>
      </c>
      <c r="AQ1477" s="48">
        <f>[1]All_Tasks_Billing!AQ1477</f>
        <v>6.3000000000000007</v>
      </c>
      <c r="AR1477" s="48">
        <f>[1]All_Tasks_Billing!AR1477</f>
        <v>0</v>
      </c>
      <c r="AS1477" s="48">
        <f>[1]All_Tasks_Billing!AS1477</f>
        <v>306.3</v>
      </c>
      <c r="AT1477" s="48">
        <f>[1]All_Tasks_Billing!AT1477</f>
        <v>306.3</v>
      </c>
      <c r="AU1477" s="50" t="str">
        <f t="shared" si="414"/>
        <v>Nov-2025</v>
      </c>
      <c r="AV1477" s="50" t="str">
        <f t="shared" si="415"/>
        <v>Q4-2025</v>
      </c>
      <c r="AW1477" s="50">
        <f t="shared" si="416"/>
        <v>2025</v>
      </c>
      <c r="AX1477" s="50" t="str">
        <f t="shared" ca="1" si="417"/>
        <v>Last Week</v>
      </c>
      <c r="AY1477" s="50" t="str">
        <f t="shared" ca="1" si="418"/>
        <v>This Month</v>
      </c>
      <c r="AZ1477" s="50" t="str">
        <f t="shared" ca="1" si="419"/>
        <v>This Quarter</v>
      </c>
      <c r="BA1477" s="48">
        <f t="shared" si="420"/>
        <v>306.3</v>
      </c>
      <c r="BB1477" s="45">
        <f t="shared" si="421"/>
        <v>45970</v>
      </c>
      <c r="BC1477" s="50" t="str">
        <f t="shared" si="422"/>
        <v>Nov-2025</v>
      </c>
      <c r="BD1477" s="48">
        <f t="shared" si="423"/>
        <v>153.15</v>
      </c>
      <c r="BE1477" s="50" t="str">
        <f t="shared" si="424"/>
        <v>Completed</v>
      </c>
      <c r="BF1477" s="51">
        <f t="shared" si="425"/>
        <v>1</v>
      </c>
      <c r="BG1477" s="51">
        <f t="shared" si="426"/>
        <v>1</v>
      </c>
      <c r="BH1477" s="50" t="str">
        <f t="shared" si="427"/>
        <v xml:space="preserve">COMPLETED - </v>
      </c>
      <c r="BI1477" s="50" t="str">
        <f t="shared" si="428"/>
        <v>COMPLETED - READY</v>
      </c>
      <c r="BJ1477" s="50" t="str">
        <f t="shared" si="429"/>
        <v/>
      </c>
      <c r="BK1477" s="50" t="str">
        <f t="shared" si="430"/>
        <v xml:space="preserve">Completed | COMPLETED | </v>
      </c>
      <c r="BL1477" s="49">
        <f t="shared" ca="1" si="431"/>
        <v>12</v>
      </c>
    </row>
    <row r="1478" spans="1:64" x14ac:dyDescent="0.25">
      <c r="A1478" t="str">
        <f>[1]All_Tasks_Billing!A1478</f>
        <v>LAS16.GDB13-24</v>
      </c>
      <c r="B1478" t="str">
        <f>[1]All_Tasks_Billing!B1478</f>
        <v>GDB</v>
      </c>
      <c r="C1478" t="str">
        <f>[1]All_Tasks_Billing!C1478</f>
        <v>26.11.5</v>
      </c>
      <c r="D1478" t="str">
        <f>[1]All_Tasks_Billing!D1478</f>
        <v>GDB23</v>
      </c>
      <c r="E1478" t="str">
        <f>[1]All_Tasks_Billing!E1478</f>
        <v>Panelboards</v>
      </c>
      <c r="F1478" t="str">
        <f>IF([1]All_Tasks_Billing!F1478="","",[1]All_Tasks_Billing!F1478)</f>
        <v/>
      </c>
      <c r="G1478" t="str">
        <f>IF([1]All_Tasks_Billing!G1478="","",[1]All_Tasks_Billing!G1478)</f>
        <v/>
      </c>
      <c r="H1478" s="45" t="str">
        <f>[1]All_Tasks_Billing!H1478</f>
        <v/>
      </c>
      <c r="I1478" t="str">
        <f>IF([1]All_Tasks_Billing!I1478="","",[1]All_Tasks_Billing!I1478)</f>
        <v/>
      </c>
      <c r="J1478" t="str">
        <f>IF([1]All_Tasks_Billing!J1478="","",[1]All_Tasks_Billing!J1478)</f>
        <v/>
      </c>
      <c r="K1478" t="b">
        <f>[1]All_Tasks_Billing!K1478</f>
        <v>0</v>
      </c>
      <c r="L1478" s="45">
        <f>[1]All_Tasks_Billing!L1478</f>
        <v>45965</v>
      </c>
      <c r="M1478" t="str">
        <f>[1]All_Tasks_Billing!M1478</f>
        <v/>
      </c>
      <c r="N1478" s="46">
        <f>IF([1]All_Tasks_Billing!N1478="",0,[1]All_Tasks_Billing!N1478)</f>
        <v>1</v>
      </c>
      <c r="O1478" t="str">
        <f>[1]All_Tasks_Billing!O1478</f>
        <v/>
      </c>
      <c r="P1478" s="47">
        <f>IF([1]All_Tasks_Billing!P1478="",0,[1]All_Tasks_Billing!P1478)</f>
        <v>0.5</v>
      </c>
      <c r="Q1478" s="47">
        <f>IF([1]All_Tasks_Billing!Q1478="",0,[1]All_Tasks_Billing!Q1478)</f>
        <v>0</v>
      </c>
      <c r="R1478" s="47">
        <f>IF([1]All_Tasks_Billing!R1478="",0,[1]All_Tasks_Billing!R1478)</f>
        <v>0.5</v>
      </c>
      <c r="S1478" t="str">
        <f>[1]All_Tasks_Billing!S1478</f>
        <v>COMPLETED</v>
      </c>
      <c r="T1478" t="str">
        <f>[1]All_Tasks_Billing!T1478</f>
        <v>READY</v>
      </c>
      <c r="U1478" t="str">
        <f>[1]All_Tasks_Billing!U1478</f>
        <v/>
      </c>
      <c r="V1478">
        <f>[1]All_Tasks_Billing!V1478</f>
        <v>31</v>
      </c>
      <c r="W1478" s="48">
        <f>[1]All_Tasks_Billing!W1478</f>
        <v>150</v>
      </c>
      <c r="X1478">
        <f>[1]All_Tasks_Billing!X1478</f>
        <v>36388.44000000001</v>
      </c>
      <c r="Y1478">
        <f>[1]All_Tasks_Billing!Y1478</f>
        <v>1</v>
      </c>
      <c r="Z1478" s="49">
        <f>[1]All_Tasks_Billing!Z1478</f>
        <v>1</v>
      </c>
      <c r="AA1478" s="45">
        <f>[1]All_Tasks_Billing!AA1478</f>
        <v>45970</v>
      </c>
      <c r="AB1478" t="str">
        <f>[1]All_Tasks_Billing!AB1478</f>
        <v>Nov-2025</v>
      </c>
      <c r="AC1478" s="48">
        <f>[1]All_Tasks_Billing!AC1478</f>
        <v>75</v>
      </c>
      <c r="AD1478" s="48">
        <f>[1]All_Tasks_Billing!AD1478</f>
        <v>0</v>
      </c>
      <c r="AE1478" s="48">
        <f>[1]All_Tasks_Billing!AE1478</f>
        <v>0</v>
      </c>
      <c r="AF1478" s="48">
        <f>[1]All_Tasks_Billing!AF1478</f>
        <v>0</v>
      </c>
      <c r="AG1478" s="48">
        <f>[1]All_Tasks_Billing!AG1478</f>
        <v>0</v>
      </c>
      <c r="AH1478" s="48">
        <f>[1]All_Tasks_Billing!AH1478</f>
        <v>1.0500000000000001E-2</v>
      </c>
      <c r="AI1478" s="48">
        <f>[1]All_Tasks_Billing!AI1478</f>
        <v>1.5750000000000002</v>
      </c>
      <c r="AJ1478" s="48">
        <f>[1]All_Tasks_Billing!AJ1478</f>
        <v>0</v>
      </c>
      <c r="AK1478" s="48">
        <f>[1]All_Tasks_Billing!AK1478</f>
        <v>0</v>
      </c>
      <c r="AL1478" s="48">
        <f>[1]All_Tasks_Billing!AL1478</f>
        <v>0</v>
      </c>
      <c r="AM1478" s="48">
        <f>[1]All_Tasks_Billing!AM1478</f>
        <v>0</v>
      </c>
      <c r="AN1478" s="48">
        <f>[1]All_Tasks_Billing!AN1478</f>
        <v>0</v>
      </c>
      <c r="AO1478" s="48">
        <f>[1]All_Tasks_Billing!AO1478</f>
        <v>0</v>
      </c>
      <c r="AP1478" s="48">
        <f>[1]All_Tasks_Billing!AP1478</f>
        <v>1.0500000000000001E-2</v>
      </c>
      <c r="AQ1478" s="48">
        <f>[1]All_Tasks_Billing!AQ1478</f>
        <v>1.5750000000000002</v>
      </c>
      <c r="AR1478" s="48">
        <f>[1]All_Tasks_Billing!AR1478</f>
        <v>0</v>
      </c>
      <c r="AS1478" s="48">
        <f>[1]All_Tasks_Billing!AS1478</f>
        <v>76.575000000000003</v>
      </c>
      <c r="AT1478" s="48">
        <f>[1]All_Tasks_Billing!AT1478</f>
        <v>76.575000000000003</v>
      </c>
      <c r="AU1478" s="50" t="str">
        <f t="shared" si="414"/>
        <v>Nov-2025</v>
      </c>
      <c r="AV1478" s="50" t="str">
        <f t="shared" si="415"/>
        <v>Q4-2025</v>
      </c>
      <c r="AW1478" s="50">
        <f t="shared" si="416"/>
        <v>2025</v>
      </c>
      <c r="AX1478" s="50" t="str">
        <f t="shared" ca="1" si="417"/>
        <v>Last Week</v>
      </c>
      <c r="AY1478" s="50" t="str">
        <f t="shared" ca="1" si="418"/>
        <v>This Month</v>
      </c>
      <c r="AZ1478" s="50" t="str">
        <f t="shared" ca="1" si="419"/>
        <v>This Quarter</v>
      </c>
      <c r="BA1478" s="48">
        <f t="shared" si="420"/>
        <v>76.575000000000003</v>
      </c>
      <c r="BB1478" s="45">
        <f t="shared" si="421"/>
        <v>45970</v>
      </c>
      <c r="BC1478" s="50" t="str">
        <f t="shared" si="422"/>
        <v>Nov-2025</v>
      </c>
      <c r="BD1478" s="48">
        <f t="shared" si="423"/>
        <v>153.15</v>
      </c>
      <c r="BE1478" s="50" t="str">
        <f t="shared" si="424"/>
        <v>Completed</v>
      </c>
      <c r="BF1478" s="51">
        <f t="shared" si="425"/>
        <v>1</v>
      </c>
      <c r="BG1478" s="51">
        <f t="shared" si="426"/>
        <v>1</v>
      </c>
      <c r="BH1478" s="50" t="str">
        <f t="shared" si="427"/>
        <v xml:space="preserve">COMPLETED - </v>
      </c>
      <c r="BI1478" s="50" t="str">
        <f t="shared" si="428"/>
        <v>COMPLETED - READY</v>
      </c>
      <c r="BJ1478" s="50" t="str">
        <f t="shared" si="429"/>
        <v/>
      </c>
      <c r="BK1478" s="50" t="str">
        <f t="shared" si="430"/>
        <v xml:space="preserve">Completed | COMPLETED | </v>
      </c>
      <c r="BL1478" s="49">
        <f t="shared" ca="1" si="431"/>
        <v>12</v>
      </c>
    </row>
    <row r="1479" spans="1:64" x14ac:dyDescent="0.25">
      <c r="A1479" t="str">
        <f>[1]All_Tasks_Billing!A1479</f>
        <v>LAS16.GDB13-24</v>
      </c>
      <c r="B1479" t="str">
        <f>[1]All_Tasks_Billing!B1479</f>
        <v>GDB</v>
      </c>
      <c r="C1479" t="str">
        <f>[1]All_Tasks_Billing!C1479</f>
        <v>26.11.6</v>
      </c>
      <c r="D1479" t="str">
        <f>[1]All_Tasks_Billing!D1479</f>
        <v>GDB23</v>
      </c>
      <c r="E1479" t="str">
        <f>[1]All_Tasks_Billing!E1479</f>
        <v>LV Cables</v>
      </c>
      <c r="F1479" t="str">
        <f>IF([1]All_Tasks_Billing!F1479="","",[1]All_Tasks_Billing!F1479)</f>
        <v/>
      </c>
      <c r="G1479" t="str">
        <f>IF([1]All_Tasks_Billing!G1479="","",[1]All_Tasks_Billing!G1479)</f>
        <v/>
      </c>
      <c r="H1479" s="45" t="str">
        <f>[1]All_Tasks_Billing!H1479</f>
        <v/>
      </c>
      <c r="I1479" t="str">
        <f>IF([1]All_Tasks_Billing!I1479="","",[1]All_Tasks_Billing!I1479)</f>
        <v/>
      </c>
      <c r="J1479" t="str">
        <f>IF([1]All_Tasks_Billing!J1479="","",[1]All_Tasks_Billing!J1479)</f>
        <v/>
      </c>
      <c r="K1479" t="b">
        <f>[1]All_Tasks_Billing!K1479</f>
        <v>0</v>
      </c>
      <c r="L1479" s="45" t="str">
        <f>[1]All_Tasks_Billing!L1479</f>
        <v/>
      </c>
      <c r="M1479" t="str">
        <f>[1]All_Tasks_Billing!M1479</f>
        <v/>
      </c>
      <c r="N1479" s="46">
        <f>IF([1]All_Tasks_Billing!N1479="",0,[1]All_Tasks_Billing!N1479)</f>
        <v>0</v>
      </c>
      <c r="O1479" t="str">
        <f>[1]All_Tasks_Billing!O1479</f>
        <v/>
      </c>
      <c r="P1479" s="47">
        <f>IF([1]All_Tasks_Billing!P1479="",0,[1]All_Tasks_Billing!P1479)</f>
        <v>0.3</v>
      </c>
      <c r="Q1479" s="47">
        <f>IF([1]All_Tasks_Billing!Q1479="",0,[1]All_Tasks_Billing!Q1479)</f>
        <v>0.3</v>
      </c>
      <c r="R1479" s="47">
        <f>IF([1]All_Tasks_Billing!R1479="",0,[1]All_Tasks_Billing!R1479)</f>
        <v>0.3</v>
      </c>
      <c r="S1479" t="str">
        <f>[1]All_Tasks_Billing!S1479</f>
        <v/>
      </c>
      <c r="T1479" t="str">
        <f>[1]All_Tasks_Billing!T1479</f>
        <v>NOT AVAILABLE</v>
      </c>
      <c r="U1479" t="str">
        <f>[1]All_Tasks_Billing!U1479</f>
        <v/>
      </c>
      <c r="V1479">
        <f>[1]All_Tasks_Billing!V1479</f>
        <v>31</v>
      </c>
      <c r="W1479" s="48">
        <f>[1]All_Tasks_Billing!W1479</f>
        <v>150</v>
      </c>
      <c r="X1479">
        <f>[1]All_Tasks_Billing!X1479</f>
        <v>36388.44000000001</v>
      </c>
      <c r="Y1479">
        <f>[1]All_Tasks_Billing!Y1479</f>
        <v>1</v>
      </c>
      <c r="Z1479" s="49">
        <f>[1]All_Tasks_Billing!Z1479</f>
        <v>0</v>
      </c>
      <c r="AA1479" s="45" t="str">
        <f>[1]All_Tasks_Billing!AA1479</f>
        <v/>
      </c>
      <c r="AB1479" t="str">
        <f>[1]All_Tasks_Billing!AB1479</f>
        <v/>
      </c>
      <c r="AC1479" s="48">
        <f>[1]All_Tasks_Billing!AC1479</f>
        <v>0</v>
      </c>
      <c r="AD1479" s="48">
        <f>[1]All_Tasks_Billing!AD1479</f>
        <v>0</v>
      </c>
      <c r="AE1479" s="48">
        <f>[1]All_Tasks_Billing!AE1479</f>
        <v>0</v>
      </c>
      <c r="AF1479" s="48">
        <f>[1]All_Tasks_Billing!AF1479</f>
        <v>0</v>
      </c>
      <c r="AG1479" s="48">
        <f>[1]All_Tasks_Billing!AG1479</f>
        <v>0</v>
      </c>
      <c r="AH1479" s="48">
        <f>[1]All_Tasks_Billing!AH1479</f>
        <v>6.3E-3</v>
      </c>
      <c r="AI1479" s="48">
        <f>[1]All_Tasks_Billing!AI1479</f>
        <v>0</v>
      </c>
      <c r="AJ1479" s="48">
        <f>[1]All_Tasks_Billing!AJ1479</f>
        <v>0</v>
      </c>
      <c r="AK1479" s="48">
        <f>[1]All_Tasks_Billing!AK1479</f>
        <v>0</v>
      </c>
      <c r="AL1479" s="48">
        <f>[1]All_Tasks_Billing!AL1479</f>
        <v>0</v>
      </c>
      <c r="AM1479" s="48">
        <f>[1]All_Tasks_Billing!AM1479</f>
        <v>0</v>
      </c>
      <c r="AN1479" s="48">
        <f>[1]All_Tasks_Billing!AN1479</f>
        <v>0</v>
      </c>
      <c r="AO1479" s="48">
        <f>[1]All_Tasks_Billing!AO1479</f>
        <v>0</v>
      </c>
      <c r="AP1479" s="48">
        <f>[1]All_Tasks_Billing!AP1479</f>
        <v>6.3E-3</v>
      </c>
      <c r="AQ1479" s="48">
        <f>[1]All_Tasks_Billing!AQ1479</f>
        <v>0</v>
      </c>
      <c r="AR1479" s="48">
        <f>[1]All_Tasks_Billing!AR1479</f>
        <v>0</v>
      </c>
      <c r="AS1479" s="48">
        <f>[1]All_Tasks_Billing!AS1479</f>
        <v>0</v>
      </c>
      <c r="AT1479" s="48">
        <f>[1]All_Tasks_Billing!AT1479</f>
        <v>0</v>
      </c>
      <c r="AU1479" s="50" t="str">
        <f t="shared" si="414"/>
        <v/>
      </c>
      <c r="AV1479" s="50" t="str">
        <f t="shared" si="415"/>
        <v/>
      </c>
      <c r="AW1479" s="50" t="str">
        <f t="shared" si="416"/>
        <v/>
      </c>
      <c r="AX1479" s="50" t="str">
        <f t="shared" ca="1" si="417"/>
        <v>Not Completed</v>
      </c>
      <c r="AY1479" s="50" t="str">
        <f t="shared" ca="1" si="418"/>
        <v>Not Completed</v>
      </c>
      <c r="AZ1479" s="50" t="str">
        <f t="shared" ca="1" si="419"/>
        <v>Not Completed</v>
      </c>
      <c r="BA1479" s="48">
        <f t="shared" si="420"/>
        <v>0</v>
      </c>
      <c r="BB1479" s="45" t="str">
        <f t="shared" si="421"/>
        <v/>
      </c>
      <c r="BC1479" s="50" t="str">
        <f t="shared" si="422"/>
        <v/>
      </c>
      <c r="BD1479" s="48">
        <f t="shared" si="423"/>
        <v>0</v>
      </c>
      <c r="BE1479" s="50" t="str">
        <f t="shared" si="424"/>
        <v>Not Started</v>
      </c>
      <c r="BF1479" s="51">
        <f t="shared" si="425"/>
        <v>1</v>
      </c>
      <c r="BG1479" s="51">
        <f t="shared" si="426"/>
        <v>0</v>
      </c>
      <c r="BH1479" s="50" t="str">
        <f t="shared" si="427"/>
        <v/>
      </c>
      <c r="BI1479" s="50" t="str">
        <f t="shared" si="428"/>
        <v/>
      </c>
      <c r="BJ1479" s="50" t="str">
        <f t="shared" si="429"/>
        <v/>
      </c>
      <c r="BK1479" s="50" t="str">
        <f t="shared" si="430"/>
        <v xml:space="preserve">Not Started |  | </v>
      </c>
      <c r="BL1479" s="49" t="str">
        <f t="shared" ca="1" si="431"/>
        <v/>
      </c>
    </row>
    <row r="1480" spans="1:64" x14ac:dyDescent="0.25">
      <c r="A1480" t="str">
        <f>[1]All_Tasks_Billing!A1480</f>
        <v>LAS16.GDB13-24</v>
      </c>
      <c r="B1480" t="str">
        <f>[1]All_Tasks_Billing!B1480</f>
        <v>GDB</v>
      </c>
      <c r="C1480" t="str">
        <f>[1]All_Tasks_Billing!C1480</f>
        <v>26.11.7</v>
      </c>
      <c r="D1480" t="str">
        <f>[1]All_Tasks_Billing!D1480</f>
        <v>GDB23</v>
      </c>
      <c r="E1480" t="str">
        <f>[1]All_Tasks_Billing!E1480</f>
        <v>GROUND RESISTANCE</v>
      </c>
      <c r="F1480" t="str">
        <f>IF([1]All_Tasks_Billing!F1480="","",[1]All_Tasks_Billing!F1480)</f>
        <v/>
      </c>
      <c r="G1480" t="str">
        <f>IF([1]All_Tasks_Billing!G1480="","",[1]All_Tasks_Billing!G1480)</f>
        <v/>
      </c>
      <c r="H1480" s="45" t="str">
        <f>[1]All_Tasks_Billing!H1480</f>
        <v/>
      </c>
      <c r="I1480" t="str">
        <f>IF([1]All_Tasks_Billing!I1480="","",[1]All_Tasks_Billing!I1480)</f>
        <v/>
      </c>
      <c r="J1480" t="str">
        <f>IF([1]All_Tasks_Billing!J1480="","",[1]All_Tasks_Billing!J1480)</f>
        <v/>
      </c>
      <c r="K1480" t="b">
        <f>[1]All_Tasks_Billing!K1480</f>
        <v>0</v>
      </c>
      <c r="L1480" s="45" t="str">
        <f>[1]All_Tasks_Billing!L1480</f>
        <v/>
      </c>
      <c r="M1480" t="str">
        <f>[1]All_Tasks_Billing!M1480</f>
        <v/>
      </c>
      <c r="N1480" s="46">
        <f>IF([1]All_Tasks_Billing!N1480="",0,[1]All_Tasks_Billing!N1480)</f>
        <v>0</v>
      </c>
      <c r="O1480" t="str">
        <f>[1]All_Tasks_Billing!O1480</f>
        <v/>
      </c>
      <c r="P1480" s="47">
        <f>IF([1]All_Tasks_Billing!P1480="",0,[1]All_Tasks_Billing!P1480)</f>
        <v>4</v>
      </c>
      <c r="Q1480" s="47">
        <f>IF([1]All_Tasks_Billing!Q1480="",0,[1]All_Tasks_Billing!Q1480)</f>
        <v>4</v>
      </c>
      <c r="R1480" s="47">
        <f>IF([1]All_Tasks_Billing!R1480="",0,[1]All_Tasks_Billing!R1480)</f>
        <v>4</v>
      </c>
      <c r="S1480" t="str">
        <f>[1]All_Tasks_Billing!S1480</f>
        <v/>
      </c>
      <c r="T1480" t="str">
        <f>[1]All_Tasks_Billing!T1480</f>
        <v>NOT AVAILABLE</v>
      </c>
      <c r="U1480" t="str">
        <f>[1]All_Tasks_Billing!U1480</f>
        <v/>
      </c>
      <c r="V1480">
        <f>[1]All_Tasks_Billing!V1480</f>
        <v>31</v>
      </c>
      <c r="W1480" s="48">
        <f>[1]All_Tasks_Billing!W1480</f>
        <v>150</v>
      </c>
      <c r="X1480">
        <f>[1]All_Tasks_Billing!X1480</f>
        <v>36388.44000000001</v>
      </c>
      <c r="Y1480">
        <f>[1]All_Tasks_Billing!Y1480</f>
        <v>1</v>
      </c>
      <c r="Z1480" s="49">
        <f>[1]All_Tasks_Billing!Z1480</f>
        <v>0</v>
      </c>
      <c r="AA1480" s="45" t="str">
        <f>[1]All_Tasks_Billing!AA1480</f>
        <v/>
      </c>
      <c r="AB1480" t="str">
        <f>[1]All_Tasks_Billing!AB1480</f>
        <v/>
      </c>
      <c r="AC1480" s="48">
        <f>[1]All_Tasks_Billing!AC1480</f>
        <v>0</v>
      </c>
      <c r="AD1480" s="48">
        <f>[1]All_Tasks_Billing!AD1480</f>
        <v>0</v>
      </c>
      <c r="AE1480" s="48">
        <f>[1]All_Tasks_Billing!AE1480</f>
        <v>0</v>
      </c>
      <c r="AF1480" s="48">
        <f>[1]All_Tasks_Billing!AF1480</f>
        <v>0</v>
      </c>
      <c r="AG1480" s="48">
        <f>[1]All_Tasks_Billing!AG1480</f>
        <v>0</v>
      </c>
      <c r="AH1480" s="48">
        <f>[1]All_Tasks_Billing!AH1480</f>
        <v>8.4000000000000005E-2</v>
      </c>
      <c r="AI1480" s="48">
        <f>[1]All_Tasks_Billing!AI1480</f>
        <v>0</v>
      </c>
      <c r="AJ1480" s="48">
        <f>[1]All_Tasks_Billing!AJ1480</f>
        <v>0</v>
      </c>
      <c r="AK1480" s="48">
        <f>[1]All_Tasks_Billing!AK1480</f>
        <v>0</v>
      </c>
      <c r="AL1480" s="48">
        <f>[1]All_Tasks_Billing!AL1480</f>
        <v>0</v>
      </c>
      <c r="AM1480" s="48">
        <f>[1]All_Tasks_Billing!AM1480</f>
        <v>0</v>
      </c>
      <c r="AN1480" s="48">
        <f>[1]All_Tasks_Billing!AN1480</f>
        <v>0</v>
      </c>
      <c r="AO1480" s="48">
        <f>[1]All_Tasks_Billing!AO1480</f>
        <v>0</v>
      </c>
      <c r="AP1480" s="48">
        <f>[1]All_Tasks_Billing!AP1480</f>
        <v>8.4000000000000005E-2</v>
      </c>
      <c r="AQ1480" s="48">
        <f>[1]All_Tasks_Billing!AQ1480</f>
        <v>0</v>
      </c>
      <c r="AR1480" s="48">
        <f>[1]All_Tasks_Billing!AR1480</f>
        <v>0</v>
      </c>
      <c r="AS1480" s="48">
        <f>[1]All_Tasks_Billing!AS1480</f>
        <v>0</v>
      </c>
      <c r="AT1480" s="48">
        <f>[1]All_Tasks_Billing!AT1480</f>
        <v>0</v>
      </c>
      <c r="AU1480" s="50" t="str">
        <f t="shared" si="414"/>
        <v/>
      </c>
      <c r="AV1480" s="50" t="str">
        <f t="shared" si="415"/>
        <v/>
      </c>
      <c r="AW1480" s="50" t="str">
        <f t="shared" si="416"/>
        <v/>
      </c>
      <c r="AX1480" s="50" t="str">
        <f t="shared" ca="1" si="417"/>
        <v>Not Completed</v>
      </c>
      <c r="AY1480" s="50" t="str">
        <f t="shared" ca="1" si="418"/>
        <v>Not Completed</v>
      </c>
      <c r="AZ1480" s="50" t="str">
        <f t="shared" ca="1" si="419"/>
        <v>Not Completed</v>
      </c>
      <c r="BA1480" s="48">
        <f t="shared" si="420"/>
        <v>0</v>
      </c>
      <c r="BB1480" s="45" t="str">
        <f t="shared" si="421"/>
        <v/>
      </c>
      <c r="BC1480" s="50" t="str">
        <f t="shared" si="422"/>
        <v/>
      </c>
      <c r="BD1480" s="48">
        <f t="shared" si="423"/>
        <v>0</v>
      </c>
      <c r="BE1480" s="50" t="str">
        <f t="shared" si="424"/>
        <v>Not Started</v>
      </c>
      <c r="BF1480" s="51">
        <f t="shared" si="425"/>
        <v>1</v>
      </c>
      <c r="BG1480" s="51">
        <f t="shared" si="426"/>
        <v>0</v>
      </c>
      <c r="BH1480" s="50" t="str">
        <f t="shared" si="427"/>
        <v/>
      </c>
      <c r="BI1480" s="50" t="str">
        <f t="shared" si="428"/>
        <v/>
      </c>
      <c r="BJ1480" s="50" t="str">
        <f t="shared" si="429"/>
        <v/>
      </c>
      <c r="BK1480" s="50" t="str">
        <f t="shared" si="430"/>
        <v xml:space="preserve">Not Started |  | </v>
      </c>
      <c r="BL1480" s="49" t="str">
        <f t="shared" ca="1" si="431"/>
        <v/>
      </c>
    </row>
    <row r="1481" spans="1:64" x14ac:dyDescent="0.25">
      <c r="A1481" t="str">
        <f>[1]All_Tasks_Billing!A1481</f>
        <v>LAS16.GDB13-24</v>
      </c>
      <c r="B1481" t="str">
        <f>[1]All_Tasks_Billing!B1481</f>
        <v>GDB</v>
      </c>
      <c r="C1481" t="str">
        <f>[1]All_Tasks_Billing!C1481</f>
        <v>26.11.8</v>
      </c>
      <c r="D1481" t="str">
        <f>[1]All_Tasks_Billing!D1481</f>
        <v>GDB23</v>
      </c>
      <c r="E1481" t="str">
        <f>[1]All_Tasks_Billing!E1481</f>
        <v>Ground Resistance - 2pt</v>
      </c>
      <c r="F1481" t="str">
        <f>IF([1]All_Tasks_Billing!F1481="","",[1]All_Tasks_Billing!F1481)</f>
        <v/>
      </c>
      <c r="G1481" t="str">
        <f>IF([1]All_Tasks_Billing!G1481="","",[1]All_Tasks_Billing!G1481)</f>
        <v/>
      </c>
      <c r="H1481" s="45" t="str">
        <f>[1]All_Tasks_Billing!H1481</f>
        <v/>
      </c>
      <c r="I1481" t="str">
        <f>IF([1]All_Tasks_Billing!I1481="","",[1]All_Tasks_Billing!I1481)</f>
        <v/>
      </c>
      <c r="J1481" t="str">
        <f>IF([1]All_Tasks_Billing!J1481="","",[1]All_Tasks_Billing!J1481)</f>
        <v/>
      </c>
      <c r="K1481" t="b">
        <f>[1]All_Tasks_Billing!K1481</f>
        <v>0</v>
      </c>
      <c r="L1481" s="45" t="str">
        <f>[1]All_Tasks_Billing!L1481</f>
        <v/>
      </c>
      <c r="M1481" t="str">
        <f>[1]All_Tasks_Billing!M1481</f>
        <v/>
      </c>
      <c r="N1481" s="46">
        <f>IF([1]All_Tasks_Billing!N1481="",0,[1]All_Tasks_Billing!N1481)</f>
        <v>0</v>
      </c>
      <c r="O1481" t="str">
        <f>[1]All_Tasks_Billing!O1481</f>
        <v/>
      </c>
      <c r="P1481" s="47">
        <f>IF([1]All_Tasks_Billing!P1481="",0,[1]All_Tasks_Billing!P1481)</f>
        <v>1</v>
      </c>
      <c r="Q1481" s="47">
        <f>IF([1]All_Tasks_Billing!Q1481="",0,[1]All_Tasks_Billing!Q1481)</f>
        <v>1</v>
      </c>
      <c r="R1481" s="47">
        <f>IF([1]All_Tasks_Billing!R1481="",0,[1]All_Tasks_Billing!R1481)</f>
        <v>1</v>
      </c>
      <c r="S1481" t="str">
        <f>[1]All_Tasks_Billing!S1481</f>
        <v/>
      </c>
      <c r="T1481" t="str">
        <f>[1]All_Tasks_Billing!T1481</f>
        <v>NOT AVAILABLE</v>
      </c>
      <c r="U1481" t="str">
        <f>[1]All_Tasks_Billing!U1481</f>
        <v/>
      </c>
      <c r="V1481">
        <f>[1]All_Tasks_Billing!V1481</f>
        <v>31</v>
      </c>
      <c r="W1481" s="48">
        <f>[1]All_Tasks_Billing!W1481</f>
        <v>150</v>
      </c>
      <c r="X1481">
        <f>[1]All_Tasks_Billing!X1481</f>
        <v>36388.44000000001</v>
      </c>
      <c r="Y1481">
        <f>[1]All_Tasks_Billing!Y1481</f>
        <v>1</v>
      </c>
      <c r="Z1481" s="49">
        <f>[1]All_Tasks_Billing!Z1481</f>
        <v>0</v>
      </c>
      <c r="AA1481" s="45" t="str">
        <f>[1]All_Tasks_Billing!AA1481</f>
        <v/>
      </c>
      <c r="AB1481" t="str">
        <f>[1]All_Tasks_Billing!AB1481</f>
        <v/>
      </c>
      <c r="AC1481" s="48">
        <f>[1]All_Tasks_Billing!AC1481</f>
        <v>0</v>
      </c>
      <c r="AD1481" s="48">
        <f>[1]All_Tasks_Billing!AD1481</f>
        <v>0</v>
      </c>
      <c r="AE1481" s="48">
        <f>[1]All_Tasks_Billing!AE1481</f>
        <v>0</v>
      </c>
      <c r="AF1481" s="48">
        <f>[1]All_Tasks_Billing!AF1481</f>
        <v>0</v>
      </c>
      <c r="AG1481" s="48">
        <f>[1]All_Tasks_Billing!AG1481</f>
        <v>0</v>
      </c>
      <c r="AH1481" s="48">
        <f>[1]All_Tasks_Billing!AH1481</f>
        <v>2.1000000000000001E-2</v>
      </c>
      <c r="AI1481" s="48">
        <f>[1]All_Tasks_Billing!AI1481</f>
        <v>0</v>
      </c>
      <c r="AJ1481" s="48">
        <f>[1]All_Tasks_Billing!AJ1481</f>
        <v>0</v>
      </c>
      <c r="AK1481" s="48">
        <f>[1]All_Tasks_Billing!AK1481</f>
        <v>0</v>
      </c>
      <c r="AL1481" s="48">
        <f>[1]All_Tasks_Billing!AL1481</f>
        <v>0</v>
      </c>
      <c r="AM1481" s="48">
        <f>[1]All_Tasks_Billing!AM1481</f>
        <v>0</v>
      </c>
      <c r="AN1481" s="48">
        <f>[1]All_Tasks_Billing!AN1481</f>
        <v>0</v>
      </c>
      <c r="AO1481" s="48">
        <f>[1]All_Tasks_Billing!AO1481</f>
        <v>0</v>
      </c>
      <c r="AP1481" s="48">
        <f>[1]All_Tasks_Billing!AP1481</f>
        <v>2.1000000000000001E-2</v>
      </c>
      <c r="AQ1481" s="48">
        <f>[1]All_Tasks_Billing!AQ1481</f>
        <v>0</v>
      </c>
      <c r="AR1481" s="48">
        <f>[1]All_Tasks_Billing!AR1481</f>
        <v>0</v>
      </c>
      <c r="AS1481" s="48">
        <f>[1]All_Tasks_Billing!AS1481</f>
        <v>0</v>
      </c>
      <c r="AT1481" s="48">
        <f>[1]All_Tasks_Billing!AT1481</f>
        <v>0</v>
      </c>
      <c r="AU1481" s="50" t="str">
        <f t="shared" si="414"/>
        <v/>
      </c>
      <c r="AV1481" s="50" t="str">
        <f t="shared" si="415"/>
        <v/>
      </c>
      <c r="AW1481" s="50" t="str">
        <f t="shared" si="416"/>
        <v/>
      </c>
      <c r="AX1481" s="50" t="str">
        <f t="shared" ca="1" si="417"/>
        <v>Not Completed</v>
      </c>
      <c r="AY1481" s="50" t="str">
        <f t="shared" ca="1" si="418"/>
        <v>Not Completed</v>
      </c>
      <c r="AZ1481" s="50" t="str">
        <f t="shared" ca="1" si="419"/>
        <v>Not Completed</v>
      </c>
      <c r="BA1481" s="48">
        <f t="shared" si="420"/>
        <v>0</v>
      </c>
      <c r="BB1481" s="45" t="str">
        <f t="shared" si="421"/>
        <v/>
      </c>
      <c r="BC1481" s="50" t="str">
        <f t="shared" si="422"/>
        <v/>
      </c>
      <c r="BD1481" s="48">
        <f t="shared" si="423"/>
        <v>0</v>
      </c>
      <c r="BE1481" s="50" t="str">
        <f t="shared" si="424"/>
        <v>Not Started</v>
      </c>
      <c r="BF1481" s="51">
        <f t="shared" si="425"/>
        <v>1</v>
      </c>
      <c r="BG1481" s="51">
        <f t="shared" si="426"/>
        <v>0</v>
      </c>
      <c r="BH1481" s="50" t="str">
        <f t="shared" si="427"/>
        <v/>
      </c>
      <c r="BI1481" s="50" t="str">
        <f t="shared" si="428"/>
        <v/>
      </c>
      <c r="BJ1481" s="50" t="str">
        <f t="shared" si="429"/>
        <v/>
      </c>
      <c r="BK1481" s="50" t="str">
        <f t="shared" si="430"/>
        <v xml:space="preserve">Not Started |  | </v>
      </c>
      <c r="BL1481" s="49" t="str">
        <f t="shared" ca="1" si="431"/>
        <v/>
      </c>
    </row>
    <row r="1482" spans="1:64" x14ac:dyDescent="0.25">
      <c r="A1482" t="str">
        <f>[1]All_Tasks_Billing!A1482</f>
        <v>LAS16.GDB13-24</v>
      </c>
      <c r="B1482" t="str">
        <f>[1]All_Tasks_Billing!B1482</f>
        <v>GDB</v>
      </c>
      <c r="C1482" t="str">
        <f>[1]All_Tasks_Billing!C1482</f>
        <v>26.12.1</v>
      </c>
      <c r="D1482" t="str">
        <f>[1]All_Tasks_Billing!D1482</f>
        <v>GDB24</v>
      </c>
      <c r="E1482" t="str">
        <f>[1]All_Tasks_Billing!E1482</f>
        <v>Switchboard</v>
      </c>
      <c r="F1482" t="str">
        <f>IF([1]All_Tasks_Billing!F1482="","",[1]All_Tasks_Billing!F1482)</f>
        <v>GDB SWBD</v>
      </c>
      <c r="G1482" t="str">
        <f>IF([1]All_Tasks_Billing!G1482="","",[1]All_Tasks_Billing!G1482)</f>
        <v/>
      </c>
      <c r="H1482" s="45" t="str">
        <f>[1]All_Tasks_Billing!H1482</f>
        <v/>
      </c>
      <c r="I1482" t="str">
        <f>IF([1]All_Tasks_Billing!I1482="","",[1]All_Tasks_Billing!I1482)</f>
        <v/>
      </c>
      <c r="J1482" t="str">
        <f>IF([1]All_Tasks_Billing!J1482="","",[1]All_Tasks_Billing!J1482)</f>
        <v/>
      </c>
      <c r="K1482" t="b">
        <f>[1]All_Tasks_Billing!K1482</f>
        <v>0</v>
      </c>
      <c r="L1482" s="45">
        <f>[1]All_Tasks_Billing!L1482</f>
        <v>45965</v>
      </c>
      <c r="M1482" t="str">
        <f>[1]All_Tasks_Billing!M1482</f>
        <v/>
      </c>
      <c r="N1482" s="46">
        <f>IF([1]All_Tasks_Billing!N1482="",0,[1]All_Tasks_Billing!N1482)</f>
        <v>1</v>
      </c>
      <c r="O1482" t="str">
        <f>[1]All_Tasks_Billing!O1482</f>
        <v/>
      </c>
      <c r="P1482" s="47">
        <f>IF([1]All_Tasks_Billing!P1482="",0,[1]All_Tasks_Billing!P1482)</f>
        <v>4</v>
      </c>
      <c r="Q1482" s="47">
        <f>IF([1]All_Tasks_Billing!Q1482="",0,[1]All_Tasks_Billing!Q1482)</f>
        <v>0</v>
      </c>
      <c r="R1482" s="47">
        <f>IF([1]All_Tasks_Billing!R1482="",0,[1]All_Tasks_Billing!R1482)</f>
        <v>4</v>
      </c>
      <c r="S1482" t="str">
        <f>[1]All_Tasks_Billing!S1482</f>
        <v>COMPLETED</v>
      </c>
      <c r="T1482" t="str">
        <f>[1]All_Tasks_Billing!T1482</f>
        <v>READY</v>
      </c>
      <c r="U1482" t="str">
        <f>[1]All_Tasks_Billing!U1482</f>
        <v/>
      </c>
      <c r="V1482">
        <f>[1]All_Tasks_Billing!V1482</f>
        <v>31</v>
      </c>
      <c r="W1482" s="48">
        <f>[1]All_Tasks_Billing!W1482</f>
        <v>150</v>
      </c>
      <c r="X1482">
        <f>[1]All_Tasks_Billing!X1482</f>
        <v>36388.44000000001</v>
      </c>
      <c r="Y1482">
        <f>[1]All_Tasks_Billing!Y1482</f>
        <v>1</v>
      </c>
      <c r="Z1482" s="49">
        <f>[1]All_Tasks_Billing!Z1482</f>
        <v>1</v>
      </c>
      <c r="AA1482" s="45">
        <f>[1]All_Tasks_Billing!AA1482</f>
        <v>45970</v>
      </c>
      <c r="AB1482" t="str">
        <f>[1]All_Tasks_Billing!AB1482</f>
        <v>Nov-2025</v>
      </c>
      <c r="AC1482" s="48">
        <f>[1]All_Tasks_Billing!AC1482</f>
        <v>600</v>
      </c>
      <c r="AD1482" s="48">
        <f>[1]All_Tasks_Billing!AD1482</f>
        <v>0</v>
      </c>
      <c r="AE1482" s="48">
        <f>[1]All_Tasks_Billing!AE1482</f>
        <v>0</v>
      </c>
      <c r="AF1482" s="48">
        <f>[1]All_Tasks_Billing!AF1482</f>
        <v>0</v>
      </c>
      <c r="AG1482" s="48">
        <f>[1]All_Tasks_Billing!AG1482</f>
        <v>0</v>
      </c>
      <c r="AH1482" s="48">
        <f>[1]All_Tasks_Billing!AH1482</f>
        <v>8.4000000000000005E-2</v>
      </c>
      <c r="AI1482" s="48">
        <f>[1]All_Tasks_Billing!AI1482</f>
        <v>12.600000000000001</v>
      </c>
      <c r="AJ1482" s="48">
        <f>[1]All_Tasks_Billing!AJ1482</f>
        <v>0</v>
      </c>
      <c r="AK1482" s="48">
        <f>[1]All_Tasks_Billing!AK1482</f>
        <v>0</v>
      </c>
      <c r="AL1482" s="48">
        <f>[1]All_Tasks_Billing!AL1482</f>
        <v>0</v>
      </c>
      <c r="AM1482" s="48">
        <f>[1]All_Tasks_Billing!AM1482</f>
        <v>0</v>
      </c>
      <c r="AN1482" s="48">
        <f>[1]All_Tasks_Billing!AN1482</f>
        <v>0</v>
      </c>
      <c r="AO1482" s="48">
        <f>[1]All_Tasks_Billing!AO1482</f>
        <v>0</v>
      </c>
      <c r="AP1482" s="48">
        <f>[1]All_Tasks_Billing!AP1482</f>
        <v>8.4000000000000005E-2</v>
      </c>
      <c r="AQ1482" s="48">
        <f>[1]All_Tasks_Billing!AQ1482</f>
        <v>12.600000000000001</v>
      </c>
      <c r="AR1482" s="48">
        <f>[1]All_Tasks_Billing!AR1482</f>
        <v>0</v>
      </c>
      <c r="AS1482" s="48">
        <f>[1]All_Tasks_Billing!AS1482</f>
        <v>612.6</v>
      </c>
      <c r="AT1482" s="48">
        <f>[1]All_Tasks_Billing!AT1482</f>
        <v>612.6</v>
      </c>
      <c r="AU1482" s="50" t="str">
        <f t="shared" si="414"/>
        <v>Nov-2025</v>
      </c>
      <c r="AV1482" s="50" t="str">
        <f t="shared" si="415"/>
        <v>Q4-2025</v>
      </c>
      <c r="AW1482" s="50">
        <f t="shared" si="416"/>
        <v>2025</v>
      </c>
      <c r="AX1482" s="50" t="str">
        <f t="shared" ca="1" si="417"/>
        <v>Last Week</v>
      </c>
      <c r="AY1482" s="50" t="str">
        <f t="shared" ca="1" si="418"/>
        <v>This Month</v>
      </c>
      <c r="AZ1482" s="50" t="str">
        <f t="shared" ca="1" si="419"/>
        <v>This Quarter</v>
      </c>
      <c r="BA1482" s="48">
        <f t="shared" si="420"/>
        <v>612.6</v>
      </c>
      <c r="BB1482" s="45">
        <f t="shared" si="421"/>
        <v>45970</v>
      </c>
      <c r="BC1482" s="50" t="str">
        <f t="shared" si="422"/>
        <v>Nov-2025</v>
      </c>
      <c r="BD1482" s="48">
        <f t="shared" si="423"/>
        <v>153.15</v>
      </c>
      <c r="BE1482" s="50" t="str">
        <f t="shared" si="424"/>
        <v>Completed</v>
      </c>
      <c r="BF1482" s="51">
        <f t="shared" si="425"/>
        <v>1</v>
      </c>
      <c r="BG1482" s="51">
        <f t="shared" si="426"/>
        <v>1</v>
      </c>
      <c r="BH1482" s="50" t="str">
        <f t="shared" si="427"/>
        <v xml:space="preserve">COMPLETED - </v>
      </c>
      <c r="BI1482" s="50" t="str">
        <f t="shared" si="428"/>
        <v>COMPLETED - READY</v>
      </c>
      <c r="BJ1482" s="50" t="str">
        <f t="shared" si="429"/>
        <v/>
      </c>
      <c r="BK1482" s="50" t="str">
        <f t="shared" si="430"/>
        <v xml:space="preserve">Completed | COMPLETED | </v>
      </c>
      <c r="BL1482" s="49">
        <f t="shared" ca="1" si="431"/>
        <v>12</v>
      </c>
    </row>
    <row r="1483" spans="1:64" x14ac:dyDescent="0.25">
      <c r="A1483" t="str">
        <f>[1]All_Tasks_Billing!A1483</f>
        <v>LAS16.GDB13-24</v>
      </c>
      <c r="B1483" t="str">
        <f>[1]All_Tasks_Billing!B1483</f>
        <v>GDB</v>
      </c>
      <c r="C1483" t="str">
        <f>[1]All_Tasks_Billing!C1483</f>
        <v>26.12.2</v>
      </c>
      <c r="D1483" t="str">
        <f>[1]All_Tasks_Billing!D1483</f>
        <v>GDB24</v>
      </c>
      <c r="E1483" t="str">
        <f>[1]All_Tasks_Billing!E1483</f>
        <v>Circuit Breakers -Primary</v>
      </c>
      <c r="F1483" t="str">
        <f>IF([1]All_Tasks_Billing!F1483="","",[1]All_Tasks_Billing!F1483)</f>
        <v>GDB MAIN</v>
      </c>
      <c r="G1483" t="str">
        <f>IF([1]All_Tasks_Billing!G1483="","",[1]All_Tasks_Billing!G1483)</f>
        <v/>
      </c>
      <c r="H1483" s="45" t="str">
        <f>[1]All_Tasks_Billing!H1483</f>
        <v/>
      </c>
      <c r="I1483" t="str">
        <f>IF([1]All_Tasks_Billing!I1483="","",[1]All_Tasks_Billing!I1483)</f>
        <v/>
      </c>
      <c r="J1483" t="str">
        <f>IF([1]All_Tasks_Billing!J1483="","",[1]All_Tasks_Billing!J1483)</f>
        <v/>
      </c>
      <c r="K1483" t="b">
        <f>[1]All_Tasks_Billing!K1483</f>
        <v>0</v>
      </c>
      <c r="L1483" s="45" t="str">
        <f>[1]All_Tasks_Billing!L1483</f>
        <v/>
      </c>
      <c r="M1483" t="str">
        <f>[1]All_Tasks_Billing!M1483</f>
        <v/>
      </c>
      <c r="N1483" s="46">
        <f>IF([1]All_Tasks_Billing!N1483="",0,[1]All_Tasks_Billing!N1483)</f>
        <v>0</v>
      </c>
      <c r="O1483" t="str">
        <f>[1]All_Tasks_Billing!O1483</f>
        <v/>
      </c>
      <c r="P1483" s="47">
        <f>IF([1]All_Tasks_Billing!P1483="",0,[1]All_Tasks_Billing!P1483)</f>
        <v>4</v>
      </c>
      <c r="Q1483" s="47">
        <f>IF([1]All_Tasks_Billing!Q1483="",0,[1]All_Tasks_Billing!Q1483)</f>
        <v>4</v>
      </c>
      <c r="R1483" s="47">
        <f>IF([1]All_Tasks_Billing!R1483="",0,[1]All_Tasks_Billing!R1483)</f>
        <v>4</v>
      </c>
      <c r="S1483" t="str">
        <f>[1]All_Tasks_Billing!S1483</f>
        <v>NOT STARTED</v>
      </c>
      <c r="T1483" t="str">
        <f>[1]All_Tasks_Billing!T1483</f>
        <v>READY</v>
      </c>
      <c r="U1483" t="str">
        <f>[1]All_Tasks_Billing!U1483</f>
        <v/>
      </c>
      <c r="V1483">
        <f>[1]All_Tasks_Billing!V1483</f>
        <v>31</v>
      </c>
      <c r="W1483" s="48">
        <f>[1]All_Tasks_Billing!W1483</f>
        <v>150</v>
      </c>
      <c r="X1483">
        <f>[1]All_Tasks_Billing!X1483</f>
        <v>36388.44000000001</v>
      </c>
      <c r="Y1483">
        <f>[1]All_Tasks_Billing!Y1483</f>
        <v>1</v>
      </c>
      <c r="Z1483" s="49">
        <f>[1]All_Tasks_Billing!Z1483</f>
        <v>0</v>
      </c>
      <c r="AA1483" s="45" t="str">
        <f>[1]All_Tasks_Billing!AA1483</f>
        <v/>
      </c>
      <c r="AB1483" t="str">
        <f>[1]All_Tasks_Billing!AB1483</f>
        <v/>
      </c>
      <c r="AC1483" s="48">
        <f>[1]All_Tasks_Billing!AC1483</f>
        <v>0</v>
      </c>
      <c r="AD1483" s="48">
        <f>[1]All_Tasks_Billing!AD1483</f>
        <v>0</v>
      </c>
      <c r="AE1483" s="48">
        <f>[1]All_Tasks_Billing!AE1483</f>
        <v>0</v>
      </c>
      <c r="AF1483" s="48">
        <f>[1]All_Tasks_Billing!AF1483</f>
        <v>0</v>
      </c>
      <c r="AG1483" s="48">
        <f>[1]All_Tasks_Billing!AG1483</f>
        <v>0</v>
      </c>
      <c r="AH1483" s="48">
        <f>[1]All_Tasks_Billing!AH1483</f>
        <v>8.4000000000000005E-2</v>
      </c>
      <c r="AI1483" s="48">
        <f>[1]All_Tasks_Billing!AI1483</f>
        <v>0</v>
      </c>
      <c r="AJ1483" s="48">
        <f>[1]All_Tasks_Billing!AJ1483</f>
        <v>0</v>
      </c>
      <c r="AK1483" s="48">
        <f>[1]All_Tasks_Billing!AK1483</f>
        <v>0</v>
      </c>
      <c r="AL1483" s="48">
        <f>[1]All_Tasks_Billing!AL1483</f>
        <v>0</v>
      </c>
      <c r="AM1483" s="48">
        <f>[1]All_Tasks_Billing!AM1483</f>
        <v>0</v>
      </c>
      <c r="AN1483" s="48">
        <f>[1]All_Tasks_Billing!AN1483</f>
        <v>0</v>
      </c>
      <c r="AO1483" s="48">
        <f>[1]All_Tasks_Billing!AO1483</f>
        <v>0</v>
      </c>
      <c r="AP1483" s="48">
        <f>[1]All_Tasks_Billing!AP1483</f>
        <v>8.4000000000000005E-2</v>
      </c>
      <c r="AQ1483" s="48">
        <f>[1]All_Tasks_Billing!AQ1483</f>
        <v>0</v>
      </c>
      <c r="AR1483" s="48">
        <f>[1]All_Tasks_Billing!AR1483</f>
        <v>0</v>
      </c>
      <c r="AS1483" s="48">
        <f>[1]All_Tasks_Billing!AS1483</f>
        <v>0</v>
      </c>
      <c r="AT1483" s="48">
        <f>[1]All_Tasks_Billing!AT1483</f>
        <v>0</v>
      </c>
      <c r="AU1483" s="50" t="str">
        <f t="shared" si="414"/>
        <v/>
      </c>
      <c r="AV1483" s="50" t="str">
        <f t="shared" si="415"/>
        <v/>
      </c>
      <c r="AW1483" s="50" t="str">
        <f t="shared" si="416"/>
        <v/>
      </c>
      <c r="AX1483" s="50" t="str">
        <f t="shared" ca="1" si="417"/>
        <v>Not Completed</v>
      </c>
      <c r="AY1483" s="50" t="str">
        <f t="shared" ca="1" si="418"/>
        <v>Not Completed</v>
      </c>
      <c r="AZ1483" s="50" t="str">
        <f t="shared" ca="1" si="419"/>
        <v>Not Completed</v>
      </c>
      <c r="BA1483" s="48">
        <f t="shared" si="420"/>
        <v>0</v>
      </c>
      <c r="BB1483" s="45" t="str">
        <f t="shared" si="421"/>
        <v/>
      </c>
      <c r="BC1483" s="50" t="str">
        <f t="shared" si="422"/>
        <v/>
      </c>
      <c r="BD1483" s="48">
        <f t="shared" si="423"/>
        <v>0</v>
      </c>
      <c r="BE1483" s="50" t="str">
        <f t="shared" si="424"/>
        <v>Not Started</v>
      </c>
      <c r="BF1483" s="51">
        <f t="shared" si="425"/>
        <v>1</v>
      </c>
      <c r="BG1483" s="51">
        <f t="shared" si="426"/>
        <v>0</v>
      </c>
      <c r="BH1483" s="50" t="str">
        <f t="shared" si="427"/>
        <v xml:space="preserve">NOT STARTED - </v>
      </c>
      <c r="BI1483" s="50" t="str">
        <f t="shared" si="428"/>
        <v>NOT STARTED - READY</v>
      </c>
      <c r="BJ1483" s="50" t="str">
        <f t="shared" si="429"/>
        <v/>
      </c>
      <c r="BK1483" s="50" t="str">
        <f t="shared" si="430"/>
        <v xml:space="preserve">Not Started | NOT STARTED | </v>
      </c>
      <c r="BL1483" s="49" t="str">
        <f t="shared" ca="1" si="431"/>
        <v/>
      </c>
    </row>
    <row r="1484" spans="1:64" x14ac:dyDescent="0.25">
      <c r="A1484" t="str">
        <f>[1]All_Tasks_Billing!A1484</f>
        <v>LAS16.GDB13-24</v>
      </c>
      <c r="B1484" t="str">
        <f>[1]All_Tasks_Billing!B1484</f>
        <v>GDB</v>
      </c>
      <c r="C1484" t="str">
        <f>[1]All_Tasks_Billing!C1484</f>
        <v>26.12.3</v>
      </c>
      <c r="D1484" t="str">
        <f>[1]All_Tasks_Billing!D1484</f>
        <v>GDB24</v>
      </c>
      <c r="E1484" t="str">
        <f>[1]All_Tasks_Billing!E1484</f>
        <v>Circuit Breakers -Primary</v>
      </c>
      <c r="F1484" t="str">
        <f>IF([1]All_Tasks_Billing!F1484="","",[1]All_Tasks_Billing!F1484)</f>
        <v>GDB LB</v>
      </c>
      <c r="G1484" t="str">
        <f>IF([1]All_Tasks_Billing!G1484="","",[1]All_Tasks_Billing!G1484)</f>
        <v/>
      </c>
      <c r="H1484" s="45" t="str">
        <f>[1]All_Tasks_Billing!H1484</f>
        <v/>
      </c>
      <c r="I1484" t="str">
        <f>IF([1]All_Tasks_Billing!I1484="","",[1]All_Tasks_Billing!I1484)</f>
        <v/>
      </c>
      <c r="J1484" t="str">
        <f>IF([1]All_Tasks_Billing!J1484="","",[1]All_Tasks_Billing!J1484)</f>
        <v/>
      </c>
      <c r="K1484" t="b">
        <f>[1]All_Tasks_Billing!K1484</f>
        <v>0</v>
      </c>
      <c r="L1484" s="45" t="str">
        <f>[1]All_Tasks_Billing!L1484</f>
        <v/>
      </c>
      <c r="M1484" t="str">
        <f>[1]All_Tasks_Billing!M1484</f>
        <v/>
      </c>
      <c r="N1484" s="46">
        <f>IF([1]All_Tasks_Billing!N1484="",0,[1]All_Tasks_Billing!N1484)</f>
        <v>0</v>
      </c>
      <c r="O1484" t="str">
        <f>[1]All_Tasks_Billing!O1484</f>
        <v/>
      </c>
      <c r="P1484" s="47">
        <f>IF([1]All_Tasks_Billing!P1484="",0,[1]All_Tasks_Billing!P1484)</f>
        <v>4</v>
      </c>
      <c r="Q1484" s="47">
        <f>IF([1]All_Tasks_Billing!Q1484="",0,[1]All_Tasks_Billing!Q1484)</f>
        <v>4</v>
      </c>
      <c r="R1484" s="47">
        <f>IF([1]All_Tasks_Billing!R1484="",0,[1]All_Tasks_Billing!R1484)</f>
        <v>4</v>
      </c>
      <c r="S1484" t="str">
        <f>[1]All_Tasks_Billing!S1484</f>
        <v>NOT STARTED</v>
      </c>
      <c r="T1484" t="str">
        <f>[1]All_Tasks_Billing!T1484</f>
        <v>READY</v>
      </c>
      <c r="U1484" t="str">
        <f>[1]All_Tasks_Billing!U1484</f>
        <v/>
      </c>
      <c r="V1484">
        <f>[1]All_Tasks_Billing!V1484</f>
        <v>31</v>
      </c>
      <c r="W1484" s="48">
        <f>[1]All_Tasks_Billing!W1484</f>
        <v>150</v>
      </c>
      <c r="X1484">
        <f>[1]All_Tasks_Billing!X1484</f>
        <v>36388.44000000001</v>
      </c>
      <c r="Y1484">
        <f>[1]All_Tasks_Billing!Y1484</f>
        <v>1</v>
      </c>
      <c r="Z1484" s="49">
        <f>[1]All_Tasks_Billing!Z1484</f>
        <v>0</v>
      </c>
      <c r="AA1484" s="45" t="str">
        <f>[1]All_Tasks_Billing!AA1484</f>
        <v/>
      </c>
      <c r="AB1484" t="str">
        <f>[1]All_Tasks_Billing!AB1484</f>
        <v/>
      </c>
      <c r="AC1484" s="48">
        <f>[1]All_Tasks_Billing!AC1484</f>
        <v>0</v>
      </c>
      <c r="AD1484" s="48">
        <f>[1]All_Tasks_Billing!AD1484</f>
        <v>0</v>
      </c>
      <c r="AE1484" s="48">
        <f>[1]All_Tasks_Billing!AE1484</f>
        <v>0</v>
      </c>
      <c r="AF1484" s="48">
        <f>[1]All_Tasks_Billing!AF1484</f>
        <v>0</v>
      </c>
      <c r="AG1484" s="48">
        <f>[1]All_Tasks_Billing!AG1484</f>
        <v>0</v>
      </c>
      <c r="AH1484" s="48">
        <f>[1]All_Tasks_Billing!AH1484</f>
        <v>8.4000000000000005E-2</v>
      </c>
      <c r="AI1484" s="48">
        <f>[1]All_Tasks_Billing!AI1484</f>
        <v>0</v>
      </c>
      <c r="AJ1484" s="48">
        <f>[1]All_Tasks_Billing!AJ1484</f>
        <v>0</v>
      </c>
      <c r="AK1484" s="48">
        <f>[1]All_Tasks_Billing!AK1484</f>
        <v>0</v>
      </c>
      <c r="AL1484" s="48">
        <f>[1]All_Tasks_Billing!AL1484</f>
        <v>0</v>
      </c>
      <c r="AM1484" s="48">
        <f>[1]All_Tasks_Billing!AM1484</f>
        <v>0</v>
      </c>
      <c r="AN1484" s="48">
        <f>[1]All_Tasks_Billing!AN1484</f>
        <v>0</v>
      </c>
      <c r="AO1484" s="48">
        <f>[1]All_Tasks_Billing!AO1484</f>
        <v>0</v>
      </c>
      <c r="AP1484" s="48">
        <f>[1]All_Tasks_Billing!AP1484</f>
        <v>8.4000000000000005E-2</v>
      </c>
      <c r="AQ1484" s="48">
        <f>[1]All_Tasks_Billing!AQ1484</f>
        <v>0</v>
      </c>
      <c r="AR1484" s="48">
        <f>[1]All_Tasks_Billing!AR1484</f>
        <v>0</v>
      </c>
      <c r="AS1484" s="48">
        <f>[1]All_Tasks_Billing!AS1484</f>
        <v>0</v>
      </c>
      <c r="AT1484" s="48">
        <f>[1]All_Tasks_Billing!AT1484</f>
        <v>0</v>
      </c>
      <c r="AU1484" s="50" t="str">
        <f t="shared" si="414"/>
        <v/>
      </c>
      <c r="AV1484" s="50" t="str">
        <f t="shared" si="415"/>
        <v/>
      </c>
      <c r="AW1484" s="50" t="str">
        <f t="shared" si="416"/>
        <v/>
      </c>
      <c r="AX1484" s="50" t="str">
        <f t="shared" ca="1" si="417"/>
        <v>Not Completed</v>
      </c>
      <c r="AY1484" s="50" t="str">
        <f t="shared" ca="1" si="418"/>
        <v>Not Completed</v>
      </c>
      <c r="AZ1484" s="50" t="str">
        <f t="shared" ca="1" si="419"/>
        <v>Not Completed</v>
      </c>
      <c r="BA1484" s="48">
        <f t="shared" si="420"/>
        <v>0</v>
      </c>
      <c r="BB1484" s="45" t="str">
        <f t="shared" si="421"/>
        <v/>
      </c>
      <c r="BC1484" s="50" t="str">
        <f t="shared" si="422"/>
        <v/>
      </c>
      <c r="BD1484" s="48">
        <f t="shared" si="423"/>
        <v>0</v>
      </c>
      <c r="BE1484" s="50" t="str">
        <f t="shared" si="424"/>
        <v>Not Started</v>
      </c>
      <c r="BF1484" s="51">
        <f t="shared" si="425"/>
        <v>1</v>
      </c>
      <c r="BG1484" s="51">
        <f t="shared" si="426"/>
        <v>0</v>
      </c>
      <c r="BH1484" s="50" t="str">
        <f t="shared" si="427"/>
        <v xml:space="preserve">NOT STARTED - </v>
      </c>
      <c r="BI1484" s="50" t="str">
        <f t="shared" si="428"/>
        <v>NOT STARTED - READY</v>
      </c>
      <c r="BJ1484" s="50" t="str">
        <f t="shared" si="429"/>
        <v/>
      </c>
      <c r="BK1484" s="50" t="str">
        <f t="shared" si="430"/>
        <v xml:space="preserve">Not Started | NOT STARTED | </v>
      </c>
      <c r="BL1484" s="49" t="str">
        <f t="shared" ca="1" si="431"/>
        <v/>
      </c>
    </row>
    <row r="1485" spans="1:64" x14ac:dyDescent="0.25">
      <c r="A1485" t="str">
        <f>[1]All_Tasks_Billing!A1485</f>
        <v>LAS16.GDB13-24</v>
      </c>
      <c r="B1485" t="str">
        <f>[1]All_Tasks_Billing!B1485</f>
        <v>GDB</v>
      </c>
      <c r="C1485" t="str">
        <f>[1]All_Tasks_Billing!C1485</f>
        <v>26.12.4</v>
      </c>
      <c r="D1485" t="str">
        <f>[1]All_Tasks_Billing!D1485</f>
        <v>GDB24</v>
      </c>
      <c r="E1485" t="str">
        <f>[1]All_Tasks_Billing!E1485</f>
        <v>XFMR - Dry-Type, Small</v>
      </c>
      <c r="F1485" t="str">
        <f>IF([1]All_Tasks_Billing!F1485="","",[1]All_Tasks_Billing!F1485)</f>
        <v/>
      </c>
      <c r="G1485" t="str">
        <f>IF([1]All_Tasks_Billing!G1485="","",[1]All_Tasks_Billing!G1485)</f>
        <v/>
      </c>
      <c r="H1485" s="45" t="str">
        <f>[1]All_Tasks_Billing!H1485</f>
        <v/>
      </c>
      <c r="I1485" t="str">
        <f>IF([1]All_Tasks_Billing!I1485="","",[1]All_Tasks_Billing!I1485)</f>
        <v/>
      </c>
      <c r="J1485" t="str">
        <f>IF([1]All_Tasks_Billing!J1485="","",[1]All_Tasks_Billing!J1485)</f>
        <v/>
      </c>
      <c r="K1485" t="b">
        <f>[1]All_Tasks_Billing!K1485</f>
        <v>0</v>
      </c>
      <c r="L1485" s="45">
        <f>[1]All_Tasks_Billing!L1485</f>
        <v>45965</v>
      </c>
      <c r="M1485" t="str">
        <f>[1]All_Tasks_Billing!M1485</f>
        <v/>
      </c>
      <c r="N1485" s="46">
        <f>IF([1]All_Tasks_Billing!N1485="",0,[1]All_Tasks_Billing!N1485)</f>
        <v>1</v>
      </c>
      <c r="O1485" t="str">
        <f>[1]All_Tasks_Billing!O1485</f>
        <v/>
      </c>
      <c r="P1485" s="47">
        <f>IF([1]All_Tasks_Billing!P1485="",0,[1]All_Tasks_Billing!P1485)</f>
        <v>2</v>
      </c>
      <c r="Q1485" s="47">
        <f>IF([1]All_Tasks_Billing!Q1485="",0,[1]All_Tasks_Billing!Q1485)</f>
        <v>0</v>
      </c>
      <c r="R1485" s="47">
        <f>IF([1]All_Tasks_Billing!R1485="",0,[1]All_Tasks_Billing!R1485)</f>
        <v>2</v>
      </c>
      <c r="S1485" t="str">
        <f>[1]All_Tasks_Billing!S1485</f>
        <v>COMPLETED</v>
      </c>
      <c r="T1485" t="str">
        <f>[1]All_Tasks_Billing!T1485</f>
        <v>READY</v>
      </c>
      <c r="U1485" t="str">
        <f>[1]All_Tasks_Billing!U1485</f>
        <v/>
      </c>
      <c r="V1485">
        <f>[1]All_Tasks_Billing!V1485</f>
        <v>31</v>
      </c>
      <c r="W1485" s="48">
        <f>[1]All_Tasks_Billing!W1485</f>
        <v>150</v>
      </c>
      <c r="X1485">
        <f>[1]All_Tasks_Billing!X1485</f>
        <v>36388.44000000001</v>
      </c>
      <c r="Y1485">
        <f>[1]All_Tasks_Billing!Y1485</f>
        <v>1</v>
      </c>
      <c r="Z1485" s="49">
        <f>[1]All_Tasks_Billing!Z1485</f>
        <v>1</v>
      </c>
      <c r="AA1485" s="45">
        <f>[1]All_Tasks_Billing!AA1485</f>
        <v>45970</v>
      </c>
      <c r="AB1485" t="str">
        <f>[1]All_Tasks_Billing!AB1485</f>
        <v>Nov-2025</v>
      </c>
      <c r="AC1485" s="48">
        <f>[1]All_Tasks_Billing!AC1485</f>
        <v>300</v>
      </c>
      <c r="AD1485" s="48">
        <f>[1]All_Tasks_Billing!AD1485</f>
        <v>0</v>
      </c>
      <c r="AE1485" s="48">
        <f>[1]All_Tasks_Billing!AE1485</f>
        <v>0</v>
      </c>
      <c r="AF1485" s="48">
        <f>[1]All_Tasks_Billing!AF1485</f>
        <v>0</v>
      </c>
      <c r="AG1485" s="48">
        <f>[1]All_Tasks_Billing!AG1485</f>
        <v>0</v>
      </c>
      <c r="AH1485" s="48">
        <f>[1]All_Tasks_Billing!AH1485</f>
        <v>4.2000000000000003E-2</v>
      </c>
      <c r="AI1485" s="48">
        <f>[1]All_Tasks_Billing!AI1485</f>
        <v>6.3000000000000007</v>
      </c>
      <c r="AJ1485" s="48">
        <f>[1]All_Tasks_Billing!AJ1485</f>
        <v>0</v>
      </c>
      <c r="AK1485" s="48">
        <f>[1]All_Tasks_Billing!AK1485</f>
        <v>0</v>
      </c>
      <c r="AL1485" s="48">
        <f>[1]All_Tasks_Billing!AL1485</f>
        <v>0</v>
      </c>
      <c r="AM1485" s="48">
        <f>[1]All_Tasks_Billing!AM1485</f>
        <v>0</v>
      </c>
      <c r="AN1485" s="48">
        <f>[1]All_Tasks_Billing!AN1485</f>
        <v>0</v>
      </c>
      <c r="AO1485" s="48">
        <f>[1]All_Tasks_Billing!AO1485</f>
        <v>0</v>
      </c>
      <c r="AP1485" s="48">
        <f>[1]All_Tasks_Billing!AP1485</f>
        <v>4.2000000000000003E-2</v>
      </c>
      <c r="AQ1485" s="48">
        <f>[1]All_Tasks_Billing!AQ1485</f>
        <v>6.3000000000000007</v>
      </c>
      <c r="AR1485" s="48">
        <f>[1]All_Tasks_Billing!AR1485</f>
        <v>0</v>
      </c>
      <c r="AS1485" s="48">
        <f>[1]All_Tasks_Billing!AS1485</f>
        <v>306.3</v>
      </c>
      <c r="AT1485" s="48">
        <f>[1]All_Tasks_Billing!AT1485</f>
        <v>306.3</v>
      </c>
      <c r="AU1485" s="50" t="str">
        <f t="shared" si="414"/>
        <v>Nov-2025</v>
      </c>
      <c r="AV1485" s="50" t="str">
        <f t="shared" si="415"/>
        <v>Q4-2025</v>
      </c>
      <c r="AW1485" s="50">
        <f t="shared" si="416"/>
        <v>2025</v>
      </c>
      <c r="AX1485" s="50" t="str">
        <f t="shared" ca="1" si="417"/>
        <v>Last Week</v>
      </c>
      <c r="AY1485" s="50" t="str">
        <f t="shared" ca="1" si="418"/>
        <v>This Month</v>
      </c>
      <c r="AZ1485" s="50" t="str">
        <f t="shared" ca="1" si="419"/>
        <v>This Quarter</v>
      </c>
      <c r="BA1485" s="48">
        <f t="shared" si="420"/>
        <v>306.3</v>
      </c>
      <c r="BB1485" s="45">
        <f t="shared" si="421"/>
        <v>45970</v>
      </c>
      <c r="BC1485" s="50" t="str">
        <f t="shared" si="422"/>
        <v>Nov-2025</v>
      </c>
      <c r="BD1485" s="48">
        <f t="shared" si="423"/>
        <v>153.15</v>
      </c>
      <c r="BE1485" s="50" t="str">
        <f t="shared" si="424"/>
        <v>Completed</v>
      </c>
      <c r="BF1485" s="51">
        <f t="shared" si="425"/>
        <v>1</v>
      </c>
      <c r="BG1485" s="51">
        <f t="shared" si="426"/>
        <v>1</v>
      </c>
      <c r="BH1485" s="50" t="str">
        <f t="shared" si="427"/>
        <v xml:space="preserve">COMPLETED - </v>
      </c>
      <c r="BI1485" s="50" t="str">
        <f t="shared" si="428"/>
        <v>COMPLETED - READY</v>
      </c>
      <c r="BJ1485" s="50" t="str">
        <f t="shared" si="429"/>
        <v/>
      </c>
      <c r="BK1485" s="50" t="str">
        <f t="shared" si="430"/>
        <v xml:space="preserve">Completed | COMPLETED | </v>
      </c>
      <c r="BL1485" s="49">
        <f t="shared" ca="1" si="431"/>
        <v>12</v>
      </c>
    </row>
    <row r="1486" spans="1:64" x14ac:dyDescent="0.25">
      <c r="A1486" t="str">
        <f>[1]All_Tasks_Billing!A1486</f>
        <v>LAS16.GDB13-24</v>
      </c>
      <c r="B1486" t="str">
        <f>[1]All_Tasks_Billing!B1486</f>
        <v>GDB</v>
      </c>
      <c r="C1486" t="str">
        <f>[1]All_Tasks_Billing!C1486</f>
        <v>26.12.5</v>
      </c>
      <c r="D1486" t="str">
        <f>[1]All_Tasks_Billing!D1486</f>
        <v>GDB24</v>
      </c>
      <c r="E1486" t="str">
        <f>[1]All_Tasks_Billing!E1486</f>
        <v>Panelboards</v>
      </c>
      <c r="F1486" t="str">
        <f>IF([1]All_Tasks_Billing!F1486="","",[1]All_Tasks_Billing!F1486)</f>
        <v/>
      </c>
      <c r="G1486" t="str">
        <f>IF([1]All_Tasks_Billing!G1486="","",[1]All_Tasks_Billing!G1486)</f>
        <v/>
      </c>
      <c r="H1486" s="45" t="str">
        <f>[1]All_Tasks_Billing!H1486</f>
        <v/>
      </c>
      <c r="I1486" t="str">
        <f>IF([1]All_Tasks_Billing!I1486="","",[1]All_Tasks_Billing!I1486)</f>
        <v/>
      </c>
      <c r="J1486" t="str">
        <f>IF([1]All_Tasks_Billing!J1486="","",[1]All_Tasks_Billing!J1486)</f>
        <v/>
      </c>
      <c r="K1486" t="b">
        <f>[1]All_Tasks_Billing!K1486</f>
        <v>0</v>
      </c>
      <c r="L1486" s="45">
        <f>[1]All_Tasks_Billing!L1486</f>
        <v>45965</v>
      </c>
      <c r="M1486" t="str">
        <f>[1]All_Tasks_Billing!M1486</f>
        <v/>
      </c>
      <c r="N1486" s="46">
        <f>IF([1]All_Tasks_Billing!N1486="",0,[1]All_Tasks_Billing!N1486)</f>
        <v>1</v>
      </c>
      <c r="O1486" t="str">
        <f>[1]All_Tasks_Billing!O1486</f>
        <v/>
      </c>
      <c r="P1486" s="47">
        <f>IF([1]All_Tasks_Billing!P1486="",0,[1]All_Tasks_Billing!P1486)</f>
        <v>0.5</v>
      </c>
      <c r="Q1486" s="47">
        <f>IF([1]All_Tasks_Billing!Q1486="",0,[1]All_Tasks_Billing!Q1486)</f>
        <v>0</v>
      </c>
      <c r="R1486" s="47">
        <f>IF([1]All_Tasks_Billing!R1486="",0,[1]All_Tasks_Billing!R1486)</f>
        <v>0.5</v>
      </c>
      <c r="S1486" t="str">
        <f>[1]All_Tasks_Billing!S1486</f>
        <v>COMPLETED</v>
      </c>
      <c r="T1486" t="str">
        <f>[1]All_Tasks_Billing!T1486</f>
        <v>READY</v>
      </c>
      <c r="U1486" t="str">
        <f>[1]All_Tasks_Billing!U1486</f>
        <v/>
      </c>
      <c r="V1486">
        <f>[1]All_Tasks_Billing!V1486</f>
        <v>31</v>
      </c>
      <c r="W1486" s="48">
        <f>[1]All_Tasks_Billing!W1486</f>
        <v>150</v>
      </c>
      <c r="X1486">
        <f>[1]All_Tasks_Billing!X1486</f>
        <v>36388.44000000001</v>
      </c>
      <c r="Y1486">
        <f>[1]All_Tasks_Billing!Y1486</f>
        <v>1</v>
      </c>
      <c r="Z1486" s="49">
        <f>[1]All_Tasks_Billing!Z1486</f>
        <v>1</v>
      </c>
      <c r="AA1486" s="45">
        <f>[1]All_Tasks_Billing!AA1486</f>
        <v>45970</v>
      </c>
      <c r="AB1486" t="str">
        <f>[1]All_Tasks_Billing!AB1486</f>
        <v>Nov-2025</v>
      </c>
      <c r="AC1486" s="48">
        <f>[1]All_Tasks_Billing!AC1486</f>
        <v>75</v>
      </c>
      <c r="AD1486" s="48">
        <f>[1]All_Tasks_Billing!AD1486</f>
        <v>0</v>
      </c>
      <c r="AE1486" s="48">
        <f>[1]All_Tasks_Billing!AE1486</f>
        <v>0</v>
      </c>
      <c r="AF1486" s="48">
        <f>[1]All_Tasks_Billing!AF1486</f>
        <v>0</v>
      </c>
      <c r="AG1486" s="48">
        <f>[1]All_Tasks_Billing!AG1486</f>
        <v>0</v>
      </c>
      <c r="AH1486" s="48">
        <f>[1]All_Tasks_Billing!AH1486</f>
        <v>1.0500000000000001E-2</v>
      </c>
      <c r="AI1486" s="48">
        <f>[1]All_Tasks_Billing!AI1486</f>
        <v>1.5750000000000002</v>
      </c>
      <c r="AJ1486" s="48">
        <f>[1]All_Tasks_Billing!AJ1486</f>
        <v>0</v>
      </c>
      <c r="AK1486" s="48">
        <f>[1]All_Tasks_Billing!AK1486</f>
        <v>0</v>
      </c>
      <c r="AL1486" s="48">
        <f>[1]All_Tasks_Billing!AL1486</f>
        <v>0</v>
      </c>
      <c r="AM1486" s="48">
        <f>[1]All_Tasks_Billing!AM1486</f>
        <v>0</v>
      </c>
      <c r="AN1486" s="48">
        <f>[1]All_Tasks_Billing!AN1486</f>
        <v>0</v>
      </c>
      <c r="AO1486" s="48">
        <f>[1]All_Tasks_Billing!AO1486</f>
        <v>0</v>
      </c>
      <c r="AP1486" s="48">
        <f>[1]All_Tasks_Billing!AP1486</f>
        <v>1.0500000000000001E-2</v>
      </c>
      <c r="AQ1486" s="48">
        <f>[1]All_Tasks_Billing!AQ1486</f>
        <v>1.5750000000000002</v>
      </c>
      <c r="AR1486" s="48">
        <f>[1]All_Tasks_Billing!AR1486</f>
        <v>0</v>
      </c>
      <c r="AS1486" s="48">
        <f>[1]All_Tasks_Billing!AS1486</f>
        <v>76.575000000000003</v>
      </c>
      <c r="AT1486" s="48">
        <f>[1]All_Tasks_Billing!AT1486</f>
        <v>76.575000000000003</v>
      </c>
      <c r="AU1486" s="50" t="str">
        <f t="shared" si="414"/>
        <v>Nov-2025</v>
      </c>
      <c r="AV1486" s="50" t="str">
        <f t="shared" si="415"/>
        <v>Q4-2025</v>
      </c>
      <c r="AW1486" s="50">
        <f t="shared" si="416"/>
        <v>2025</v>
      </c>
      <c r="AX1486" s="50" t="str">
        <f t="shared" ca="1" si="417"/>
        <v>Last Week</v>
      </c>
      <c r="AY1486" s="50" t="str">
        <f t="shared" ca="1" si="418"/>
        <v>This Month</v>
      </c>
      <c r="AZ1486" s="50" t="str">
        <f t="shared" ca="1" si="419"/>
        <v>This Quarter</v>
      </c>
      <c r="BA1486" s="48">
        <f t="shared" si="420"/>
        <v>76.575000000000003</v>
      </c>
      <c r="BB1486" s="45">
        <f t="shared" si="421"/>
        <v>45970</v>
      </c>
      <c r="BC1486" s="50" t="str">
        <f t="shared" si="422"/>
        <v>Nov-2025</v>
      </c>
      <c r="BD1486" s="48">
        <f t="shared" si="423"/>
        <v>153.15</v>
      </c>
      <c r="BE1486" s="50" t="str">
        <f t="shared" si="424"/>
        <v>Completed</v>
      </c>
      <c r="BF1486" s="51">
        <f t="shared" si="425"/>
        <v>1</v>
      </c>
      <c r="BG1486" s="51">
        <f t="shared" si="426"/>
        <v>1</v>
      </c>
      <c r="BH1486" s="50" t="str">
        <f t="shared" si="427"/>
        <v xml:space="preserve">COMPLETED - </v>
      </c>
      <c r="BI1486" s="50" t="str">
        <f t="shared" si="428"/>
        <v>COMPLETED - READY</v>
      </c>
      <c r="BJ1486" s="50" t="str">
        <f t="shared" si="429"/>
        <v/>
      </c>
      <c r="BK1486" s="50" t="str">
        <f t="shared" si="430"/>
        <v xml:space="preserve">Completed | COMPLETED | </v>
      </c>
      <c r="BL1486" s="49">
        <f t="shared" ca="1" si="431"/>
        <v>12</v>
      </c>
    </row>
    <row r="1487" spans="1:64" x14ac:dyDescent="0.25">
      <c r="A1487" t="str">
        <f>[1]All_Tasks_Billing!A1487</f>
        <v>LAS16.GDB13-24</v>
      </c>
      <c r="B1487" t="str">
        <f>[1]All_Tasks_Billing!B1487</f>
        <v>GDB</v>
      </c>
      <c r="C1487" t="str">
        <f>[1]All_Tasks_Billing!C1487</f>
        <v>26.12.6</v>
      </c>
      <c r="D1487" t="str">
        <f>[1]All_Tasks_Billing!D1487</f>
        <v>GDB24</v>
      </c>
      <c r="E1487" t="str">
        <f>[1]All_Tasks_Billing!E1487</f>
        <v>LV Cables</v>
      </c>
      <c r="F1487" t="str">
        <f>IF([1]All_Tasks_Billing!F1487="","",[1]All_Tasks_Billing!F1487)</f>
        <v/>
      </c>
      <c r="G1487" t="str">
        <f>IF([1]All_Tasks_Billing!G1487="","",[1]All_Tasks_Billing!G1487)</f>
        <v/>
      </c>
      <c r="H1487" s="45" t="str">
        <f>[1]All_Tasks_Billing!H1487</f>
        <v/>
      </c>
      <c r="I1487" t="str">
        <f>IF([1]All_Tasks_Billing!I1487="","",[1]All_Tasks_Billing!I1487)</f>
        <v/>
      </c>
      <c r="J1487" t="str">
        <f>IF([1]All_Tasks_Billing!J1487="","",[1]All_Tasks_Billing!J1487)</f>
        <v/>
      </c>
      <c r="K1487" t="b">
        <f>[1]All_Tasks_Billing!K1487</f>
        <v>0</v>
      </c>
      <c r="L1487" s="45" t="str">
        <f>[1]All_Tasks_Billing!L1487</f>
        <v/>
      </c>
      <c r="M1487" t="str">
        <f>[1]All_Tasks_Billing!M1487</f>
        <v/>
      </c>
      <c r="N1487" s="46">
        <f>IF([1]All_Tasks_Billing!N1487="",0,[1]All_Tasks_Billing!N1487)</f>
        <v>0</v>
      </c>
      <c r="O1487" t="str">
        <f>[1]All_Tasks_Billing!O1487</f>
        <v/>
      </c>
      <c r="P1487" s="47">
        <f>IF([1]All_Tasks_Billing!P1487="",0,[1]All_Tasks_Billing!P1487)</f>
        <v>0.3</v>
      </c>
      <c r="Q1487" s="47">
        <f>IF([1]All_Tasks_Billing!Q1487="",0,[1]All_Tasks_Billing!Q1487)</f>
        <v>0.3</v>
      </c>
      <c r="R1487" s="47">
        <f>IF([1]All_Tasks_Billing!R1487="",0,[1]All_Tasks_Billing!R1487)</f>
        <v>0.3</v>
      </c>
      <c r="S1487" t="str">
        <f>[1]All_Tasks_Billing!S1487</f>
        <v/>
      </c>
      <c r="T1487" t="str">
        <f>[1]All_Tasks_Billing!T1487</f>
        <v>NOT AVAILABLE</v>
      </c>
      <c r="U1487" t="str">
        <f>[1]All_Tasks_Billing!U1487</f>
        <v/>
      </c>
      <c r="V1487">
        <f>[1]All_Tasks_Billing!V1487</f>
        <v>31</v>
      </c>
      <c r="W1487" s="48">
        <f>[1]All_Tasks_Billing!W1487</f>
        <v>150</v>
      </c>
      <c r="X1487">
        <f>[1]All_Tasks_Billing!X1487</f>
        <v>36388.44000000001</v>
      </c>
      <c r="Y1487">
        <f>[1]All_Tasks_Billing!Y1487</f>
        <v>1</v>
      </c>
      <c r="Z1487" s="49">
        <f>[1]All_Tasks_Billing!Z1487</f>
        <v>0</v>
      </c>
      <c r="AA1487" s="45" t="str">
        <f>[1]All_Tasks_Billing!AA1487</f>
        <v/>
      </c>
      <c r="AB1487" t="str">
        <f>[1]All_Tasks_Billing!AB1487</f>
        <v/>
      </c>
      <c r="AC1487" s="48">
        <f>[1]All_Tasks_Billing!AC1487</f>
        <v>0</v>
      </c>
      <c r="AD1487" s="48">
        <f>[1]All_Tasks_Billing!AD1487</f>
        <v>0</v>
      </c>
      <c r="AE1487" s="48">
        <f>[1]All_Tasks_Billing!AE1487</f>
        <v>0</v>
      </c>
      <c r="AF1487" s="48">
        <f>[1]All_Tasks_Billing!AF1487</f>
        <v>0</v>
      </c>
      <c r="AG1487" s="48">
        <f>[1]All_Tasks_Billing!AG1487</f>
        <v>0</v>
      </c>
      <c r="AH1487" s="48">
        <f>[1]All_Tasks_Billing!AH1487</f>
        <v>6.3E-3</v>
      </c>
      <c r="AI1487" s="48">
        <f>[1]All_Tasks_Billing!AI1487</f>
        <v>0</v>
      </c>
      <c r="AJ1487" s="48">
        <f>[1]All_Tasks_Billing!AJ1487</f>
        <v>0</v>
      </c>
      <c r="AK1487" s="48">
        <f>[1]All_Tasks_Billing!AK1487</f>
        <v>0</v>
      </c>
      <c r="AL1487" s="48">
        <f>[1]All_Tasks_Billing!AL1487</f>
        <v>0</v>
      </c>
      <c r="AM1487" s="48">
        <f>[1]All_Tasks_Billing!AM1487</f>
        <v>0</v>
      </c>
      <c r="AN1487" s="48">
        <f>[1]All_Tasks_Billing!AN1487</f>
        <v>0</v>
      </c>
      <c r="AO1487" s="48">
        <f>[1]All_Tasks_Billing!AO1487</f>
        <v>0</v>
      </c>
      <c r="AP1487" s="48">
        <f>[1]All_Tasks_Billing!AP1487</f>
        <v>6.3E-3</v>
      </c>
      <c r="AQ1487" s="48">
        <f>[1]All_Tasks_Billing!AQ1487</f>
        <v>0</v>
      </c>
      <c r="AR1487" s="48">
        <f>[1]All_Tasks_Billing!AR1487</f>
        <v>0</v>
      </c>
      <c r="AS1487" s="48">
        <f>[1]All_Tasks_Billing!AS1487</f>
        <v>0</v>
      </c>
      <c r="AT1487" s="48">
        <f>[1]All_Tasks_Billing!AT1487</f>
        <v>0</v>
      </c>
      <c r="AU1487" s="50" t="str">
        <f t="shared" si="414"/>
        <v/>
      </c>
      <c r="AV1487" s="50" t="str">
        <f t="shared" si="415"/>
        <v/>
      </c>
      <c r="AW1487" s="50" t="str">
        <f t="shared" si="416"/>
        <v/>
      </c>
      <c r="AX1487" s="50" t="str">
        <f t="shared" ca="1" si="417"/>
        <v>Not Completed</v>
      </c>
      <c r="AY1487" s="50" t="str">
        <f t="shared" ca="1" si="418"/>
        <v>Not Completed</v>
      </c>
      <c r="AZ1487" s="50" t="str">
        <f t="shared" ca="1" si="419"/>
        <v>Not Completed</v>
      </c>
      <c r="BA1487" s="48">
        <f t="shared" si="420"/>
        <v>0</v>
      </c>
      <c r="BB1487" s="45" t="str">
        <f t="shared" si="421"/>
        <v/>
      </c>
      <c r="BC1487" s="50" t="str">
        <f t="shared" si="422"/>
        <v/>
      </c>
      <c r="BD1487" s="48">
        <f t="shared" si="423"/>
        <v>0</v>
      </c>
      <c r="BE1487" s="50" t="str">
        <f t="shared" si="424"/>
        <v>Not Started</v>
      </c>
      <c r="BF1487" s="51">
        <f t="shared" si="425"/>
        <v>1</v>
      </c>
      <c r="BG1487" s="51">
        <f t="shared" si="426"/>
        <v>0</v>
      </c>
      <c r="BH1487" s="50" t="str">
        <f t="shared" si="427"/>
        <v/>
      </c>
      <c r="BI1487" s="50" t="str">
        <f t="shared" si="428"/>
        <v/>
      </c>
      <c r="BJ1487" s="50" t="str">
        <f t="shared" si="429"/>
        <v/>
      </c>
      <c r="BK1487" s="50" t="str">
        <f t="shared" si="430"/>
        <v xml:space="preserve">Not Started |  | </v>
      </c>
      <c r="BL1487" s="49" t="str">
        <f t="shared" ca="1" si="431"/>
        <v/>
      </c>
    </row>
    <row r="1488" spans="1:64" x14ac:dyDescent="0.25">
      <c r="A1488" t="str">
        <f>[1]All_Tasks_Billing!A1488</f>
        <v>LAS16.GDB13-24</v>
      </c>
      <c r="B1488" t="str">
        <f>[1]All_Tasks_Billing!B1488</f>
        <v>GDB</v>
      </c>
      <c r="C1488" t="str">
        <f>[1]All_Tasks_Billing!C1488</f>
        <v>26.12.7</v>
      </c>
      <c r="D1488" t="str">
        <f>[1]All_Tasks_Billing!D1488</f>
        <v>GDB24</v>
      </c>
      <c r="E1488" t="str">
        <f>[1]All_Tasks_Billing!E1488</f>
        <v>GROUND RESISTANCE</v>
      </c>
      <c r="F1488" t="str">
        <f>IF([1]All_Tasks_Billing!F1488="","",[1]All_Tasks_Billing!F1488)</f>
        <v/>
      </c>
      <c r="G1488" t="str">
        <f>IF([1]All_Tasks_Billing!G1488="","",[1]All_Tasks_Billing!G1488)</f>
        <v/>
      </c>
      <c r="H1488" s="45" t="str">
        <f>[1]All_Tasks_Billing!H1488</f>
        <v/>
      </c>
      <c r="I1488" t="str">
        <f>IF([1]All_Tasks_Billing!I1488="","",[1]All_Tasks_Billing!I1488)</f>
        <v/>
      </c>
      <c r="J1488" t="str">
        <f>IF([1]All_Tasks_Billing!J1488="","",[1]All_Tasks_Billing!J1488)</f>
        <v/>
      </c>
      <c r="K1488" t="b">
        <f>[1]All_Tasks_Billing!K1488</f>
        <v>0</v>
      </c>
      <c r="L1488" s="45" t="str">
        <f>[1]All_Tasks_Billing!L1488</f>
        <v/>
      </c>
      <c r="M1488" t="str">
        <f>[1]All_Tasks_Billing!M1488</f>
        <v/>
      </c>
      <c r="N1488" s="46">
        <f>IF([1]All_Tasks_Billing!N1488="",0,[1]All_Tasks_Billing!N1488)</f>
        <v>0</v>
      </c>
      <c r="O1488" t="str">
        <f>[1]All_Tasks_Billing!O1488</f>
        <v/>
      </c>
      <c r="P1488" s="47">
        <f>IF([1]All_Tasks_Billing!P1488="",0,[1]All_Tasks_Billing!P1488)</f>
        <v>4</v>
      </c>
      <c r="Q1488" s="47">
        <f>IF([1]All_Tasks_Billing!Q1488="",0,[1]All_Tasks_Billing!Q1488)</f>
        <v>4</v>
      </c>
      <c r="R1488" s="47">
        <f>IF([1]All_Tasks_Billing!R1488="",0,[1]All_Tasks_Billing!R1488)</f>
        <v>4</v>
      </c>
      <c r="S1488" t="str">
        <f>[1]All_Tasks_Billing!S1488</f>
        <v/>
      </c>
      <c r="T1488" t="str">
        <f>[1]All_Tasks_Billing!T1488</f>
        <v>NOT AVAILABLE</v>
      </c>
      <c r="U1488" t="str">
        <f>[1]All_Tasks_Billing!U1488</f>
        <v/>
      </c>
      <c r="V1488">
        <f>[1]All_Tasks_Billing!V1488</f>
        <v>31</v>
      </c>
      <c r="W1488" s="48">
        <f>[1]All_Tasks_Billing!W1488</f>
        <v>150</v>
      </c>
      <c r="X1488">
        <f>[1]All_Tasks_Billing!X1488</f>
        <v>36388.44000000001</v>
      </c>
      <c r="Y1488">
        <f>[1]All_Tasks_Billing!Y1488</f>
        <v>1</v>
      </c>
      <c r="Z1488" s="49">
        <f>[1]All_Tasks_Billing!Z1488</f>
        <v>0</v>
      </c>
      <c r="AA1488" s="45" t="str">
        <f>[1]All_Tasks_Billing!AA1488</f>
        <v/>
      </c>
      <c r="AB1488" t="str">
        <f>[1]All_Tasks_Billing!AB1488</f>
        <v/>
      </c>
      <c r="AC1488" s="48">
        <f>[1]All_Tasks_Billing!AC1488</f>
        <v>0</v>
      </c>
      <c r="AD1488" s="48">
        <f>[1]All_Tasks_Billing!AD1488</f>
        <v>0</v>
      </c>
      <c r="AE1488" s="48">
        <f>[1]All_Tasks_Billing!AE1488</f>
        <v>0</v>
      </c>
      <c r="AF1488" s="48">
        <f>[1]All_Tasks_Billing!AF1488</f>
        <v>0</v>
      </c>
      <c r="AG1488" s="48">
        <f>[1]All_Tasks_Billing!AG1488</f>
        <v>0</v>
      </c>
      <c r="AH1488" s="48">
        <f>[1]All_Tasks_Billing!AH1488</f>
        <v>8.4000000000000005E-2</v>
      </c>
      <c r="AI1488" s="48">
        <f>[1]All_Tasks_Billing!AI1488</f>
        <v>0</v>
      </c>
      <c r="AJ1488" s="48">
        <f>[1]All_Tasks_Billing!AJ1488</f>
        <v>0</v>
      </c>
      <c r="AK1488" s="48">
        <f>[1]All_Tasks_Billing!AK1488</f>
        <v>0</v>
      </c>
      <c r="AL1488" s="48">
        <f>[1]All_Tasks_Billing!AL1488</f>
        <v>0</v>
      </c>
      <c r="AM1488" s="48">
        <f>[1]All_Tasks_Billing!AM1488</f>
        <v>0</v>
      </c>
      <c r="AN1488" s="48">
        <f>[1]All_Tasks_Billing!AN1488</f>
        <v>0</v>
      </c>
      <c r="AO1488" s="48">
        <f>[1]All_Tasks_Billing!AO1488</f>
        <v>0</v>
      </c>
      <c r="AP1488" s="48">
        <f>[1]All_Tasks_Billing!AP1488</f>
        <v>8.4000000000000005E-2</v>
      </c>
      <c r="AQ1488" s="48">
        <f>[1]All_Tasks_Billing!AQ1488</f>
        <v>0</v>
      </c>
      <c r="AR1488" s="48">
        <f>[1]All_Tasks_Billing!AR1488</f>
        <v>0</v>
      </c>
      <c r="AS1488" s="48">
        <f>[1]All_Tasks_Billing!AS1488</f>
        <v>0</v>
      </c>
      <c r="AT1488" s="48">
        <f>[1]All_Tasks_Billing!AT1488</f>
        <v>0</v>
      </c>
      <c r="AU1488" s="50" t="str">
        <f t="shared" si="414"/>
        <v/>
      </c>
      <c r="AV1488" s="50" t="str">
        <f t="shared" si="415"/>
        <v/>
      </c>
      <c r="AW1488" s="50" t="str">
        <f t="shared" si="416"/>
        <v/>
      </c>
      <c r="AX1488" s="50" t="str">
        <f t="shared" ca="1" si="417"/>
        <v>Not Completed</v>
      </c>
      <c r="AY1488" s="50" t="str">
        <f t="shared" ca="1" si="418"/>
        <v>Not Completed</v>
      </c>
      <c r="AZ1488" s="50" t="str">
        <f t="shared" ca="1" si="419"/>
        <v>Not Completed</v>
      </c>
      <c r="BA1488" s="48">
        <f t="shared" si="420"/>
        <v>0</v>
      </c>
      <c r="BB1488" s="45" t="str">
        <f t="shared" si="421"/>
        <v/>
      </c>
      <c r="BC1488" s="50" t="str">
        <f t="shared" si="422"/>
        <v/>
      </c>
      <c r="BD1488" s="48">
        <f t="shared" si="423"/>
        <v>0</v>
      </c>
      <c r="BE1488" s="50" t="str">
        <f t="shared" si="424"/>
        <v>Not Started</v>
      </c>
      <c r="BF1488" s="51">
        <f t="shared" si="425"/>
        <v>1</v>
      </c>
      <c r="BG1488" s="51">
        <f t="shared" si="426"/>
        <v>0</v>
      </c>
      <c r="BH1488" s="50" t="str">
        <f t="shared" si="427"/>
        <v/>
      </c>
      <c r="BI1488" s="50" t="str">
        <f t="shared" si="428"/>
        <v/>
      </c>
      <c r="BJ1488" s="50" t="str">
        <f t="shared" si="429"/>
        <v/>
      </c>
      <c r="BK1488" s="50" t="str">
        <f t="shared" si="430"/>
        <v xml:space="preserve">Not Started |  | </v>
      </c>
      <c r="BL1488" s="49" t="str">
        <f t="shared" ca="1" si="431"/>
        <v/>
      </c>
    </row>
    <row r="1489" spans="1:64" x14ac:dyDescent="0.25">
      <c r="A1489" t="str">
        <f>[1]All_Tasks_Billing!A1489</f>
        <v>LAS16.GDB13-24</v>
      </c>
      <c r="B1489" t="str">
        <f>[1]All_Tasks_Billing!B1489</f>
        <v>GDB</v>
      </c>
      <c r="C1489" t="str">
        <f>[1]All_Tasks_Billing!C1489</f>
        <v>26.12.8</v>
      </c>
      <c r="D1489" t="str">
        <f>[1]All_Tasks_Billing!D1489</f>
        <v>GDB24</v>
      </c>
      <c r="E1489" t="str">
        <f>[1]All_Tasks_Billing!E1489</f>
        <v>Ground Resistance - 2pt</v>
      </c>
      <c r="F1489" t="str">
        <f>IF([1]All_Tasks_Billing!F1489="","",[1]All_Tasks_Billing!F1489)</f>
        <v/>
      </c>
      <c r="G1489" t="str">
        <f>IF([1]All_Tasks_Billing!G1489="","",[1]All_Tasks_Billing!G1489)</f>
        <v/>
      </c>
      <c r="H1489" s="45" t="str">
        <f>[1]All_Tasks_Billing!H1489</f>
        <v/>
      </c>
      <c r="I1489" t="str">
        <f>IF([1]All_Tasks_Billing!I1489="","",[1]All_Tasks_Billing!I1489)</f>
        <v/>
      </c>
      <c r="J1489" t="str">
        <f>IF([1]All_Tasks_Billing!J1489="","",[1]All_Tasks_Billing!J1489)</f>
        <v/>
      </c>
      <c r="K1489" t="b">
        <f>[1]All_Tasks_Billing!K1489</f>
        <v>0</v>
      </c>
      <c r="L1489" s="45" t="str">
        <f>[1]All_Tasks_Billing!L1489</f>
        <v/>
      </c>
      <c r="M1489" t="str">
        <f>[1]All_Tasks_Billing!M1489</f>
        <v/>
      </c>
      <c r="N1489" s="46">
        <f>IF([1]All_Tasks_Billing!N1489="",0,[1]All_Tasks_Billing!N1489)</f>
        <v>0</v>
      </c>
      <c r="O1489" t="str">
        <f>[1]All_Tasks_Billing!O1489</f>
        <v/>
      </c>
      <c r="P1489" s="47">
        <f>IF([1]All_Tasks_Billing!P1489="",0,[1]All_Tasks_Billing!P1489)</f>
        <v>1</v>
      </c>
      <c r="Q1489" s="47">
        <f>IF([1]All_Tasks_Billing!Q1489="",0,[1]All_Tasks_Billing!Q1489)</f>
        <v>1</v>
      </c>
      <c r="R1489" s="47">
        <f>IF([1]All_Tasks_Billing!R1489="",0,[1]All_Tasks_Billing!R1489)</f>
        <v>1</v>
      </c>
      <c r="S1489" t="str">
        <f>[1]All_Tasks_Billing!S1489</f>
        <v/>
      </c>
      <c r="T1489" t="str">
        <f>[1]All_Tasks_Billing!T1489</f>
        <v>NOT AVAILABLE</v>
      </c>
      <c r="U1489" t="str">
        <f>[1]All_Tasks_Billing!U1489</f>
        <v/>
      </c>
      <c r="V1489">
        <f>[1]All_Tasks_Billing!V1489</f>
        <v>31</v>
      </c>
      <c r="W1489" s="48">
        <f>[1]All_Tasks_Billing!W1489</f>
        <v>150</v>
      </c>
      <c r="X1489">
        <f>[1]All_Tasks_Billing!X1489</f>
        <v>36388.44000000001</v>
      </c>
      <c r="Y1489">
        <f>[1]All_Tasks_Billing!Y1489</f>
        <v>1</v>
      </c>
      <c r="Z1489" s="49">
        <f>[1]All_Tasks_Billing!Z1489</f>
        <v>0</v>
      </c>
      <c r="AA1489" s="45" t="str">
        <f>[1]All_Tasks_Billing!AA1489</f>
        <v/>
      </c>
      <c r="AB1489" t="str">
        <f>[1]All_Tasks_Billing!AB1489</f>
        <v/>
      </c>
      <c r="AC1489" s="48">
        <f>[1]All_Tasks_Billing!AC1489</f>
        <v>0</v>
      </c>
      <c r="AD1489" s="48">
        <f>[1]All_Tasks_Billing!AD1489</f>
        <v>0</v>
      </c>
      <c r="AE1489" s="48">
        <f>[1]All_Tasks_Billing!AE1489</f>
        <v>0</v>
      </c>
      <c r="AF1489" s="48">
        <f>[1]All_Tasks_Billing!AF1489</f>
        <v>0</v>
      </c>
      <c r="AG1489" s="48">
        <f>[1]All_Tasks_Billing!AG1489</f>
        <v>0</v>
      </c>
      <c r="AH1489" s="48">
        <f>[1]All_Tasks_Billing!AH1489</f>
        <v>2.1000000000000001E-2</v>
      </c>
      <c r="AI1489" s="48">
        <f>[1]All_Tasks_Billing!AI1489</f>
        <v>0</v>
      </c>
      <c r="AJ1489" s="48">
        <f>[1]All_Tasks_Billing!AJ1489</f>
        <v>0</v>
      </c>
      <c r="AK1489" s="48">
        <f>[1]All_Tasks_Billing!AK1489</f>
        <v>0</v>
      </c>
      <c r="AL1489" s="48">
        <f>[1]All_Tasks_Billing!AL1489</f>
        <v>0</v>
      </c>
      <c r="AM1489" s="48">
        <f>[1]All_Tasks_Billing!AM1489</f>
        <v>0</v>
      </c>
      <c r="AN1489" s="48">
        <f>[1]All_Tasks_Billing!AN1489</f>
        <v>0</v>
      </c>
      <c r="AO1489" s="48">
        <f>[1]All_Tasks_Billing!AO1489</f>
        <v>0</v>
      </c>
      <c r="AP1489" s="48">
        <f>[1]All_Tasks_Billing!AP1489</f>
        <v>2.1000000000000001E-2</v>
      </c>
      <c r="AQ1489" s="48">
        <f>[1]All_Tasks_Billing!AQ1489</f>
        <v>0</v>
      </c>
      <c r="AR1489" s="48">
        <f>[1]All_Tasks_Billing!AR1489</f>
        <v>0</v>
      </c>
      <c r="AS1489" s="48">
        <f>[1]All_Tasks_Billing!AS1489</f>
        <v>0</v>
      </c>
      <c r="AT1489" s="48">
        <f>[1]All_Tasks_Billing!AT1489</f>
        <v>0</v>
      </c>
      <c r="AU1489" s="50" t="str">
        <f t="shared" si="414"/>
        <v/>
      </c>
      <c r="AV1489" s="50" t="str">
        <f t="shared" si="415"/>
        <v/>
      </c>
      <c r="AW1489" s="50" t="str">
        <f t="shared" si="416"/>
        <v/>
      </c>
      <c r="AX1489" s="50" t="str">
        <f t="shared" ca="1" si="417"/>
        <v>Not Completed</v>
      </c>
      <c r="AY1489" s="50" t="str">
        <f t="shared" ca="1" si="418"/>
        <v>Not Completed</v>
      </c>
      <c r="AZ1489" s="50" t="str">
        <f t="shared" ca="1" si="419"/>
        <v>Not Completed</v>
      </c>
      <c r="BA1489" s="48">
        <f t="shared" si="420"/>
        <v>0</v>
      </c>
      <c r="BB1489" s="45" t="str">
        <f t="shared" si="421"/>
        <v/>
      </c>
      <c r="BC1489" s="50" t="str">
        <f t="shared" si="422"/>
        <v/>
      </c>
      <c r="BD1489" s="48">
        <f t="shared" si="423"/>
        <v>0</v>
      </c>
      <c r="BE1489" s="50" t="str">
        <f t="shared" si="424"/>
        <v>Not Started</v>
      </c>
      <c r="BF1489" s="51">
        <f t="shared" si="425"/>
        <v>1</v>
      </c>
      <c r="BG1489" s="51">
        <f t="shared" si="426"/>
        <v>0</v>
      </c>
      <c r="BH1489" s="50" t="str">
        <f t="shared" si="427"/>
        <v/>
      </c>
      <c r="BI1489" s="50" t="str">
        <f t="shared" si="428"/>
        <v/>
      </c>
      <c r="BJ1489" s="50" t="str">
        <f t="shared" si="429"/>
        <v/>
      </c>
      <c r="BK1489" s="50" t="str">
        <f t="shared" si="430"/>
        <v xml:space="preserve">Not Started |  | </v>
      </c>
      <c r="BL1489" s="49" t="str">
        <f t="shared" ca="1" si="431"/>
        <v/>
      </c>
    </row>
    <row r="1490" spans="1:64" x14ac:dyDescent="0.25">
      <c r="A1490" t="str">
        <f>[1]All_Tasks_Billing!A1490</f>
        <v>LAS16.HOUSE</v>
      </c>
      <c r="B1490" t="str">
        <f>[1]All_Tasks_Billing!B1490</f>
        <v>HOUSE</v>
      </c>
      <c r="C1490" t="str">
        <f>[1]All_Tasks_Billing!C1490</f>
        <v>27.1.1</v>
      </c>
      <c r="D1490" t="str">
        <f>[1]All_Tasks_Billing!D1490</f>
        <v>GEN-H</v>
      </c>
      <c r="E1490" t="str">
        <f>[1]All_Tasks_Billing!E1490</f>
        <v>Circuit Breakers -Primary</v>
      </c>
      <c r="F1490" t="str">
        <f>IF([1]All_Tasks_Billing!F1490="","",[1]All_Tasks_Billing!F1490)</f>
        <v>1200AT / 1200AT</v>
      </c>
      <c r="G1490" t="str">
        <f>IF([1]All_Tasks_Billing!G1490="","",[1]All_Tasks_Billing!G1490)</f>
        <v/>
      </c>
      <c r="H1490" s="45" t="str">
        <f>[1]All_Tasks_Billing!H1490</f>
        <v/>
      </c>
      <c r="I1490" t="str">
        <f>IF([1]All_Tasks_Billing!I1490="","",[1]All_Tasks_Billing!I1490)</f>
        <v/>
      </c>
      <c r="J1490" t="str">
        <f>IF([1]All_Tasks_Billing!J1490="","",[1]All_Tasks_Billing!J1490)</f>
        <v/>
      </c>
      <c r="K1490" t="b">
        <f>[1]All_Tasks_Billing!K1490</f>
        <v>0</v>
      </c>
      <c r="L1490" s="45" t="str">
        <f>[1]All_Tasks_Billing!L1490</f>
        <v/>
      </c>
      <c r="M1490" t="str">
        <f>[1]All_Tasks_Billing!M1490</f>
        <v/>
      </c>
      <c r="N1490" s="46">
        <f>IF([1]All_Tasks_Billing!N1490="",0,[1]All_Tasks_Billing!N1490)</f>
        <v>0</v>
      </c>
      <c r="O1490" t="str">
        <f>[1]All_Tasks_Billing!O1490</f>
        <v/>
      </c>
      <c r="P1490" s="47">
        <f>IF([1]All_Tasks_Billing!P1490="",0,[1]All_Tasks_Billing!P1490)</f>
        <v>3</v>
      </c>
      <c r="Q1490" s="47">
        <f>IF([1]All_Tasks_Billing!Q1490="",0,[1]All_Tasks_Billing!Q1490)</f>
        <v>3</v>
      </c>
      <c r="R1490" s="47">
        <f>IF([1]All_Tasks_Billing!R1490="",0,[1]All_Tasks_Billing!R1490)</f>
        <v>3</v>
      </c>
      <c r="S1490" t="str">
        <f>[1]All_Tasks_Billing!S1490</f>
        <v/>
      </c>
      <c r="T1490" t="str">
        <f>[1]All_Tasks_Billing!T1490</f>
        <v/>
      </c>
      <c r="U1490" t="str">
        <f>[1]All_Tasks_Billing!U1490</f>
        <v/>
      </c>
      <c r="V1490">
        <f>[1]All_Tasks_Billing!V1490</f>
        <v>32</v>
      </c>
      <c r="W1490" s="48">
        <f>[1]All_Tasks_Billing!W1490</f>
        <v>150</v>
      </c>
      <c r="X1490">
        <f>[1]All_Tasks_Billing!X1490</f>
        <v>17639.37</v>
      </c>
      <c r="Y1490">
        <f>[1]All_Tasks_Billing!Y1490</f>
        <v>1</v>
      </c>
      <c r="Z1490" s="49">
        <f>[1]All_Tasks_Billing!Z1490</f>
        <v>0</v>
      </c>
      <c r="AA1490" s="45" t="str">
        <f>[1]All_Tasks_Billing!AA1490</f>
        <v/>
      </c>
      <c r="AB1490" t="str">
        <f>[1]All_Tasks_Billing!AB1490</f>
        <v/>
      </c>
      <c r="AC1490" s="48">
        <f>[1]All_Tasks_Billing!AC1490</f>
        <v>0</v>
      </c>
      <c r="AD1490" s="48">
        <f>[1]All_Tasks_Billing!AD1490</f>
        <v>0</v>
      </c>
      <c r="AE1490" s="48">
        <f>[1]All_Tasks_Billing!AE1490</f>
        <v>0</v>
      </c>
      <c r="AF1490" s="48">
        <f>[1]All_Tasks_Billing!AF1490</f>
        <v>0</v>
      </c>
      <c r="AG1490" s="48">
        <f>[1]All_Tasks_Billing!AG1490</f>
        <v>0</v>
      </c>
      <c r="AH1490" s="48">
        <f>[1]All_Tasks_Billing!AH1490</f>
        <v>0.11099999999999999</v>
      </c>
      <c r="AI1490" s="48">
        <f>[1]All_Tasks_Billing!AI1490</f>
        <v>0</v>
      </c>
      <c r="AJ1490" s="48">
        <f>[1]All_Tasks_Billing!AJ1490</f>
        <v>0</v>
      </c>
      <c r="AK1490" s="48">
        <f>[1]All_Tasks_Billing!AK1490</f>
        <v>0</v>
      </c>
      <c r="AL1490" s="48">
        <f>[1]All_Tasks_Billing!AL1490</f>
        <v>0</v>
      </c>
      <c r="AM1490" s="48">
        <f>[1]All_Tasks_Billing!AM1490</f>
        <v>0</v>
      </c>
      <c r="AN1490" s="48">
        <f>[1]All_Tasks_Billing!AN1490</f>
        <v>0</v>
      </c>
      <c r="AO1490" s="48">
        <f>[1]All_Tasks_Billing!AO1490</f>
        <v>0</v>
      </c>
      <c r="AP1490" s="48">
        <f>[1]All_Tasks_Billing!AP1490</f>
        <v>0.11099999999999999</v>
      </c>
      <c r="AQ1490" s="48">
        <f>[1]All_Tasks_Billing!AQ1490</f>
        <v>0</v>
      </c>
      <c r="AR1490" s="48">
        <f>[1]All_Tasks_Billing!AR1490</f>
        <v>0</v>
      </c>
      <c r="AS1490" s="48">
        <f>[1]All_Tasks_Billing!AS1490</f>
        <v>0</v>
      </c>
      <c r="AT1490" s="48">
        <f>[1]All_Tasks_Billing!AT1490</f>
        <v>0</v>
      </c>
      <c r="AU1490" s="50" t="str">
        <f t="shared" si="414"/>
        <v/>
      </c>
      <c r="AV1490" s="50" t="str">
        <f t="shared" si="415"/>
        <v/>
      </c>
      <c r="AW1490" s="50" t="str">
        <f t="shared" si="416"/>
        <v/>
      </c>
      <c r="AX1490" s="50" t="str">
        <f t="shared" ca="1" si="417"/>
        <v>Not Completed</v>
      </c>
      <c r="AY1490" s="50" t="str">
        <f t="shared" ca="1" si="418"/>
        <v>Not Completed</v>
      </c>
      <c r="AZ1490" s="50" t="str">
        <f t="shared" ca="1" si="419"/>
        <v>Not Completed</v>
      </c>
      <c r="BA1490" s="48">
        <f t="shared" si="420"/>
        <v>0</v>
      </c>
      <c r="BB1490" s="45" t="str">
        <f t="shared" si="421"/>
        <v/>
      </c>
      <c r="BC1490" s="50" t="str">
        <f t="shared" si="422"/>
        <v/>
      </c>
      <c r="BD1490" s="48">
        <f t="shared" si="423"/>
        <v>0</v>
      </c>
      <c r="BE1490" s="50" t="str">
        <f t="shared" si="424"/>
        <v>Not Started</v>
      </c>
      <c r="BF1490" s="51">
        <f t="shared" si="425"/>
        <v>1</v>
      </c>
      <c r="BG1490" s="51">
        <f t="shared" si="426"/>
        <v>0</v>
      </c>
      <c r="BH1490" s="50" t="str">
        <f t="shared" si="427"/>
        <v/>
      </c>
      <c r="BI1490" s="50" t="str">
        <f t="shared" si="428"/>
        <v/>
      </c>
      <c r="BJ1490" s="50" t="str">
        <f t="shared" si="429"/>
        <v/>
      </c>
      <c r="BK1490" s="50" t="str">
        <f t="shared" si="430"/>
        <v xml:space="preserve">Not Started |  | </v>
      </c>
      <c r="BL1490" s="49" t="str">
        <f t="shared" ca="1" si="431"/>
        <v/>
      </c>
    </row>
    <row r="1491" spans="1:64" x14ac:dyDescent="0.25">
      <c r="A1491" t="str">
        <f>[1]All_Tasks_Billing!A1491</f>
        <v>LAS16.HOUSE</v>
      </c>
      <c r="B1491" t="str">
        <f>[1]All_Tasks_Billing!B1491</f>
        <v>HOUSE</v>
      </c>
      <c r="C1491" t="str">
        <f>[1]All_Tasks_Billing!C1491</f>
        <v>27.1.2</v>
      </c>
      <c r="D1491" t="str">
        <f>[1]All_Tasks_Billing!D1491</f>
        <v>GEN-H</v>
      </c>
      <c r="E1491" t="str">
        <f>[1]All_Tasks_Billing!E1491</f>
        <v>Panelboards</v>
      </c>
      <c r="F1491" t="str">
        <f>IF([1]All_Tasks_Billing!F1491="","",[1]All_Tasks_Billing!F1491)</f>
        <v>LGH1</v>
      </c>
      <c r="G1491" t="str">
        <f>IF([1]All_Tasks_Billing!G1491="","",[1]All_Tasks_Billing!G1491)</f>
        <v/>
      </c>
      <c r="H1491" s="45" t="str">
        <f>[1]All_Tasks_Billing!H1491</f>
        <v/>
      </c>
      <c r="I1491" t="str">
        <f>IF([1]All_Tasks_Billing!I1491="","",[1]All_Tasks_Billing!I1491)</f>
        <v/>
      </c>
      <c r="J1491" t="str">
        <f>IF([1]All_Tasks_Billing!J1491="","",[1]All_Tasks_Billing!J1491)</f>
        <v/>
      </c>
      <c r="K1491" t="b">
        <f>[1]All_Tasks_Billing!K1491</f>
        <v>0</v>
      </c>
      <c r="L1491" s="45" t="str">
        <f>[1]All_Tasks_Billing!L1491</f>
        <v/>
      </c>
      <c r="M1491" t="str">
        <f>[1]All_Tasks_Billing!M1491</f>
        <v/>
      </c>
      <c r="N1491" s="46">
        <f>IF([1]All_Tasks_Billing!N1491="",0,[1]All_Tasks_Billing!N1491)</f>
        <v>0</v>
      </c>
      <c r="O1491" t="str">
        <f>[1]All_Tasks_Billing!O1491</f>
        <v/>
      </c>
      <c r="P1491" s="47">
        <f>IF([1]All_Tasks_Billing!P1491="",0,[1]All_Tasks_Billing!P1491)</f>
        <v>0.5</v>
      </c>
      <c r="Q1491" s="47">
        <f>IF([1]All_Tasks_Billing!Q1491="",0,[1]All_Tasks_Billing!Q1491)</f>
        <v>0.5</v>
      </c>
      <c r="R1491" s="47">
        <f>IF([1]All_Tasks_Billing!R1491="",0,[1]All_Tasks_Billing!R1491)</f>
        <v>0.5</v>
      </c>
      <c r="S1491" t="str">
        <f>[1]All_Tasks_Billing!S1491</f>
        <v/>
      </c>
      <c r="T1491" t="str">
        <f>[1]All_Tasks_Billing!T1491</f>
        <v/>
      </c>
      <c r="U1491" t="str">
        <f>[1]All_Tasks_Billing!U1491</f>
        <v/>
      </c>
      <c r="V1491">
        <f>[1]All_Tasks_Billing!V1491</f>
        <v>32</v>
      </c>
      <c r="W1491" s="48">
        <f>[1]All_Tasks_Billing!W1491</f>
        <v>150</v>
      </c>
      <c r="X1491">
        <f>[1]All_Tasks_Billing!X1491</f>
        <v>17639.37</v>
      </c>
      <c r="Y1491">
        <f>[1]All_Tasks_Billing!Y1491</f>
        <v>1</v>
      </c>
      <c r="Z1491" s="49">
        <f>[1]All_Tasks_Billing!Z1491</f>
        <v>0</v>
      </c>
      <c r="AA1491" s="45" t="str">
        <f>[1]All_Tasks_Billing!AA1491</f>
        <v/>
      </c>
      <c r="AB1491" t="str">
        <f>[1]All_Tasks_Billing!AB1491</f>
        <v/>
      </c>
      <c r="AC1491" s="48">
        <f>[1]All_Tasks_Billing!AC1491</f>
        <v>0</v>
      </c>
      <c r="AD1491" s="48">
        <f>[1]All_Tasks_Billing!AD1491</f>
        <v>0</v>
      </c>
      <c r="AE1491" s="48">
        <f>[1]All_Tasks_Billing!AE1491</f>
        <v>0</v>
      </c>
      <c r="AF1491" s="48">
        <f>[1]All_Tasks_Billing!AF1491</f>
        <v>0</v>
      </c>
      <c r="AG1491" s="48">
        <f>[1]All_Tasks_Billing!AG1491</f>
        <v>0</v>
      </c>
      <c r="AH1491" s="48">
        <f>[1]All_Tasks_Billing!AH1491</f>
        <v>1.8499999999999999E-2</v>
      </c>
      <c r="AI1491" s="48">
        <f>[1]All_Tasks_Billing!AI1491</f>
        <v>0</v>
      </c>
      <c r="AJ1491" s="48">
        <f>[1]All_Tasks_Billing!AJ1491</f>
        <v>0</v>
      </c>
      <c r="AK1491" s="48">
        <f>[1]All_Tasks_Billing!AK1491</f>
        <v>0</v>
      </c>
      <c r="AL1491" s="48">
        <f>[1]All_Tasks_Billing!AL1491</f>
        <v>0</v>
      </c>
      <c r="AM1491" s="48">
        <f>[1]All_Tasks_Billing!AM1491</f>
        <v>0</v>
      </c>
      <c r="AN1491" s="48">
        <f>[1]All_Tasks_Billing!AN1491</f>
        <v>0</v>
      </c>
      <c r="AO1491" s="48">
        <f>[1]All_Tasks_Billing!AO1491</f>
        <v>0</v>
      </c>
      <c r="AP1491" s="48">
        <f>[1]All_Tasks_Billing!AP1491</f>
        <v>1.8499999999999999E-2</v>
      </c>
      <c r="AQ1491" s="48">
        <f>[1]All_Tasks_Billing!AQ1491</f>
        <v>0</v>
      </c>
      <c r="AR1491" s="48">
        <f>[1]All_Tasks_Billing!AR1491</f>
        <v>0</v>
      </c>
      <c r="AS1491" s="48">
        <f>[1]All_Tasks_Billing!AS1491</f>
        <v>0</v>
      </c>
      <c r="AT1491" s="48">
        <f>[1]All_Tasks_Billing!AT1491</f>
        <v>0</v>
      </c>
      <c r="AU1491" s="50" t="str">
        <f t="shared" si="414"/>
        <v/>
      </c>
      <c r="AV1491" s="50" t="str">
        <f t="shared" si="415"/>
        <v/>
      </c>
      <c r="AW1491" s="50" t="str">
        <f t="shared" si="416"/>
        <v/>
      </c>
      <c r="AX1491" s="50" t="str">
        <f t="shared" ca="1" si="417"/>
        <v>Not Completed</v>
      </c>
      <c r="AY1491" s="50" t="str">
        <f t="shared" ca="1" si="418"/>
        <v>Not Completed</v>
      </c>
      <c r="AZ1491" s="50" t="str">
        <f t="shared" ca="1" si="419"/>
        <v>Not Completed</v>
      </c>
      <c r="BA1491" s="48">
        <f t="shared" si="420"/>
        <v>0</v>
      </c>
      <c r="BB1491" s="45" t="str">
        <f t="shared" si="421"/>
        <v/>
      </c>
      <c r="BC1491" s="50" t="str">
        <f t="shared" si="422"/>
        <v/>
      </c>
      <c r="BD1491" s="48">
        <f t="shared" si="423"/>
        <v>0</v>
      </c>
      <c r="BE1491" s="50" t="str">
        <f t="shared" si="424"/>
        <v>Not Started</v>
      </c>
      <c r="BF1491" s="51">
        <f t="shared" si="425"/>
        <v>1</v>
      </c>
      <c r="BG1491" s="51">
        <f t="shared" si="426"/>
        <v>0</v>
      </c>
      <c r="BH1491" s="50" t="str">
        <f t="shared" si="427"/>
        <v/>
      </c>
      <c r="BI1491" s="50" t="str">
        <f t="shared" si="428"/>
        <v/>
      </c>
      <c r="BJ1491" s="50" t="str">
        <f t="shared" si="429"/>
        <v/>
      </c>
      <c r="BK1491" s="50" t="str">
        <f t="shared" si="430"/>
        <v xml:space="preserve">Not Started |  | </v>
      </c>
      <c r="BL1491" s="49" t="str">
        <f t="shared" ca="1" si="431"/>
        <v/>
      </c>
    </row>
    <row r="1492" spans="1:64" x14ac:dyDescent="0.25">
      <c r="A1492" t="str">
        <f>[1]All_Tasks_Billing!A1492</f>
        <v>LAS16.HOUSE</v>
      </c>
      <c r="B1492" t="str">
        <f>[1]All_Tasks_Billing!B1492</f>
        <v>HOUSE</v>
      </c>
      <c r="C1492" t="str">
        <f>[1]All_Tasks_Billing!C1492</f>
        <v>27.1.3</v>
      </c>
      <c r="D1492" t="str">
        <f>[1]All_Tasks_Billing!D1492</f>
        <v>GEN-H</v>
      </c>
      <c r="E1492" t="str">
        <f>[1]All_Tasks_Billing!E1492</f>
        <v>LV Cables</v>
      </c>
      <c r="F1492" t="str">
        <f>IF([1]All_Tasks_Billing!F1492="","",[1]All_Tasks_Billing!F1492)</f>
        <v/>
      </c>
      <c r="G1492" t="str">
        <f>IF([1]All_Tasks_Billing!G1492="","",[1]All_Tasks_Billing!G1492)</f>
        <v/>
      </c>
      <c r="H1492" s="45" t="str">
        <f>[1]All_Tasks_Billing!H1492</f>
        <v/>
      </c>
      <c r="I1492" t="str">
        <f>IF([1]All_Tasks_Billing!I1492="","",[1]All_Tasks_Billing!I1492)</f>
        <v/>
      </c>
      <c r="J1492" t="str">
        <f>IF([1]All_Tasks_Billing!J1492="","",[1]All_Tasks_Billing!J1492)</f>
        <v/>
      </c>
      <c r="K1492" t="b">
        <f>[1]All_Tasks_Billing!K1492</f>
        <v>0</v>
      </c>
      <c r="L1492" s="45" t="str">
        <f>[1]All_Tasks_Billing!L1492</f>
        <v/>
      </c>
      <c r="M1492" t="str">
        <f>[1]All_Tasks_Billing!M1492</f>
        <v/>
      </c>
      <c r="N1492" s="46">
        <f>IF([1]All_Tasks_Billing!N1492="",0,[1]All_Tasks_Billing!N1492)</f>
        <v>0</v>
      </c>
      <c r="O1492" t="str">
        <f>[1]All_Tasks_Billing!O1492</f>
        <v/>
      </c>
      <c r="P1492" s="47">
        <f>IF([1]All_Tasks_Billing!P1492="",0,[1]All_Tasks_Billing!P1492)</f>
        <v>1.2</v>
      </c>
      <c r="Q1492" s="47">
        <f>IF([1]All_Tasks_Billing!Q1492="",0,[1]All_Tasks_Billing!Q1492)</f>
        <v>1.2</v>
      </c>
      <c r="R1492" s="47">
        <f>IF([1]All_Tasks_Billing!R1492="",0,[1]All_Tasks_Billing!R1492)</f>
        <v>1.2</v>
      </c>
      <c r="S1492" t="str">
        <f>[1]All_Tasks_Billing!S1492</f>
        <v/>
      </c>
      <c r="T1492" t="str">
        <f>[1]All_Tasks_Billing!T1492</f>
        <v/>
      </c>
      <c r="U1492" t="str">
        <f>[1]All_Tasks_Billing!U1492</f>
        <v/>
      </c>
      <c r="V1492">
        <f>[1]All_Tasks_Billing!V1492</f>
        <v>32</v>
      </c>
      <c r="W1492" s="48">
        <f>[1]All_Tasks_Billing!W1492</f>
        <v>150</v>
      </c>
      <c r="X1492">
        <f>[1]All_Tasks_Billing!X1492</f>
        <v>17639.37</v>
      </c>
      <c r="Y1492">
        <f>[1]All_Tasks_Billing!Y1492</f>
        <v>1</v>
      </c>
      <c r="Z1492" s="49">
        <f>[1]All_Tasks_Billing!Z1492</f>
        <v>0</v>
      </c>
      <c r="AA1492" s="45" t="str">
        <f>[1]All_Tasks_Billing!AA1492</f>
        <v/>
      </c>
      <c r="AB1492" t="str">
        <f>[1]All_Tasks_Billing!AB1492</f>
        <v/>
      </c>
      <c r="AC1492" s="48">
        <f>[1]All_Tasks_Billing!AC1492</f>
        <v>0</v>
      </c>
      <c r="AD1492" s="48">
        <f>[1]All_Tasks_Billing!AD1492</f>
        <v>0</v>
      </c>
      <c r="AE1492" s="48">
        <f>[1]All_Tasks_Billing!AE1492</f>
        <v>0</v>
      </c>
      <c r="AF1492" s="48">
        <f>[1]All_Tasks_Billing!AF1492</f>
        <v>0</v>
      </c>
      <c r="AG1492" s="48">
        <f>[1]All_Tasks_Billing!AG1492</f>
        <v>0</v>
      </c>
      <c r="AH1492" s="48">
        <f>[1]All_Tasks_Billing!AH1492</f>
        <v>4.4399999999999995E-2</v>
      </c>
      <c r="AI1492" s="48">
        <f>[1]All_Tasks_Billing!AI1492</f>
        <v>0</v>
      </c>
      <c r="AJ1492" s="48">
        <f>[1]All_Tasks_Billing!AJ1492</f>
        <v>0</v>
      </c>
      <c r="AK1492" s="48">
        <f>[1]All_Tasks_Billing!AK1492</f>
        <v>0</v>
      </c>
      <c r="AL1492" s="48">
        <f>[1]All_Tasks_Billing!AL1492</f>
        <v>0</v>
      </c>
      <c r="AM1492" s="48">
        <f>[1]All_Tasks_Billing!AM1492</f>
        <v>0</v>
      </c>
      <c r="AN1492" s="48">
        <f>[1]All_Tasks_Billing!AN1492</f>
        <v>0</v>
      </c>
      <c r="AO1492" s="48">
        <f>[1]All_Tasks_Billing!AO1492</f>
        <v>0</v>
      </c>
      <c r="AP1492" s="48">
        <f>[1]All_Tasks_Billing!AP1492</f>
        <v>4.4399999999999995E-2</v>
      </c>
      <c r="AQ1492" s="48">
        <f>[1]All_Tasks_Billing!AQ1492</f>
        <v>0</v>
      </c>
      <c r="AR1492" s="48">
        <f>[1]All_Tasks_Billing!AR1492</f>
        <v>0</v>
      </c>
      <c r="AS1492" s="48">
        <f>[1]All_Tasks_Billing!AS1492</f>
        <v>0</v>
      </c>
      <c r="AT1492" s="48">
        <f>[1]All_Tasks_Billing!AT1492</f>
        <v>0</v>
      </c>
      <c r="AU1492" s="50" t="str">
        <f t="shared" si="414"/>
        <v/>
      </c>
      <c r="AV1492" s="50" t="str">
        <f t="shared" si="415"/>
        <v/>
      </c>
      <c r="AW1492" s="50" t="str">
        <f t="shared" si="416"/>
        <v/>
      </c>
      <c r="AX1492" s="50" t="str">
        <f t="shared" ca="1" si="417"/>
        <v>Not Completed</v>
      </c>
      <c r="AY1492" s="50" t="str">
        <f t="shared" ca="1" si="418"/>
        <v>Not Completed</v>
      </c>
      <c r="AZ1492" s="50" t="str">
        <f t="shared" ca="1" si="419"/>
        <v>Not Completed</v>
      </c>
      <c r="BA1492" s="48">
        <f t="shared" si="420"/>
        <v>0</v>
      </c>
      <c r="BB1492" s="45" t="str">
        <f t="shared" si="421"/>
        <v/>
      </c>
      <c r="BC1492" s="50" t="str">
        <f t="shared" si="422"/>
        <v/>
      </c>
      <c r="BD1492" s="48">
        <f t="shared" si="423"/>
        <v>0</v>
      </c>
      <c r="BE1492" s="50" t="str">
        <f t="shared" si="424"/>
        <v>Not Started</v>
      </c>
      <c r="BF1492" s="51">
        <f t="shared" si="425"/>
        <v>1</v>
      </c>
      <c r="BG1492" s="51">
        <f t="shared" si="426"/>
        <v>0</v>
      </c>
      <c r="BH1492" s="50" t="str">
        <f t="shared" si="427"/>
        <v/>
      </c>
      <c r="BI1492" s="50" t="str">
        <f t="shared" si="428"/>
        <v/>
      </c>
      <c r="BJ1492" s="50" t="str">
        <f t="shared" si="429"/>
        <v/>
      </c>
      <c r="BK1492" s="50" t="str">
        <f t="shared" si="430"/>
        <v xml:space="preserve">Not Started |  | </v>
      </c>
      <c r="BL1492" s="49" t="str">
        <f t="shared" ca="1" si="431"/>
        <v/>
      </c>
    </row>
    <row r="1493" spans="1:64" x14ac:dyDescent="0.25">
      <c r="A1493" t="str">
        <f>[1]All_Tasks_Billing!A1493</f>
        <v>LAS16.HOUSE</v>
      </c>
      <c r="B1493" t="str">
        <f>[1]All_Tasks_Billing!B1493</f>
        <v>HOUSE</v>
      </c>
      <c r="C1493" t="str">
        <f>[1]All_Tasks_Billing!C1493</f>
        <v>27.1.4</v>
      </c>
      <c r="D1493" t="str">
        <f>[1]All_Tasks_Billing!D1493</f>
        <v>GEN-H</v>
      </c>
      <c r="E1493" t="str">
        <f>[1]All_Tasks_Billing!E1493</f>
        <v>GROUND RESISTANCE</v>
      </c>
      <c r="F1493" t="str">
        <f>IF([1]All_Tasks_Billing!F1493="","",[1]All_Tasks_Billing!F1493)</f>
        <v/>
      </c>
      <c r="G1493" t="str">
        <f>IF([1]All_Tasks_Billing!G1493="","",[1]All_Tasks_Billing!G1493)</f>
        <v/>
      </c>
      <c r="H1493" s="45" t="str">
        <f>[1]All_Tasks_Billing!H1493</f>
        <v/>
      </c>
      <c r="I1493" t="str">
        <f>IF([1]All_Tasks_Billing!I1493="","",[1]All_Tasks_Billing!I1493)</f>
        <v/>
      </c>
      <c r="J1493" t="str">
        <f>IF([1]All_Tasks_Billing!J1493="","",[1]All_Tasks_Billing!J1493)</f>
        <v/>
      </c>
      <c r="K1493" t="b">
        <f>[1]All_Tasks_Billing!K1493</f>
        <v>0</v>
      </c>
      <c r="L1493" s="45" t="str">
        <f>[1]All_Tasks_Billing!L1493</f>
        <v/>
      </c>
      <c r="M1493" t="str">
        <f>[1]All_Tasks_Billing!M1493</f>
        <v/>
      </c>
      <c r="N1493" s="46">
        <f>IF([1]All_Tasks_Billing!N1493="",0,[1]All_Tasks_Billing!N1493)</f>
        <v>0</v>
      </c>
      <c r="O1493" t="str">
        <f>[1]All_Tasks_Billing!O1493</f>
        <v/>
      </c>
      <c r="P1493" s="47">
        <f>IF([1]All_Tasks_Billing!P1493="",0,[1]All_Tasks_Billing!P1493)</f>
        <v>4</v>
      </c>
      <c r="Q1493" s="47">
        <f>IF([1]All_Tasks_Billing!Q1493="",0,[1]All_Tasks_Billing!Q1493)</f>
        <v>4</v>
      </c>
      <c r="R1493" s="47">
        <f>IF([1]All_Tasks_Billing!R1493="",0,[1]All_Tasks_Billing!R1493)</f>
        <v>4</v>
      </c>
      <c r="S1493" t="str">
        <f>[1]All_Tasks_Billing!S1493</f>
        <v/>
      </c>
      <c r="T1493" t="str">
        <f>[1]All_Tasks_Billing!T1493</f>
        <v/>
      </c>
      <c r="U1493" t="str">
        <f>[1]All_Tasks_Billing!U1493</f>
        <v/>
      </c>
      <c r="V1493">
        <f>[1]All_Tasks_Billing!V1493</f>
        <v>32</v>
      </c>
      <c r="W1493" s="48">
        <f>[1]All_Tasks_Billing!W1493</f>
        <v>150</v>
      </c>
      <c r="X1493">
        <f>[1]All_Tasks_Billing!X1493</f>
        <v>17639.37</v>
      </c>
      <c r="Y1493">
        <f>[1]All_Tasks_Billing!Y1493</f>
        <v>1</v>
      </c>
      <c r="Z1493" s="49">
        <f>[1]All_Tasks_Billing!Z1493</f>
        <v>0</v>
      </c>
      <c r="AA1493" s="45" t="str">
        <f>[1]All_Tasks_Billing!AA1493</f>
        <v/>
      </c>
      <c r="AB1493" t="str">
        <f>[1]All_Tasks_Billing!AB1493</f>
        <v/>
      </c>
      <c r="AC1493" s="48">
        <f>[1]All_Tasks_Billing!AC1493</f>
        <v>0</v>
      </c>
      <c r="AD1493" s="48">
        <f>[1]All_Tasks_Billing!AD1493</f>
        <v>0</v>
      </c>
      <c r="AE1493" s="48">
        <f>[1]All_Tasks_Billing!AE1493</f>
        <v>0</v>
      </c>
      <c r="AF1493" s="48">
        <f>[1]All_Tasks_Billing!AF1493</f>
        <v>0</v>
      </c>
      <c r="AG1493" s="48">
        <f>[1]All_Tasks_Billing!AG1493</f>
        <v>0</v>
      </c>
      <c r="AH1493" s="48">
        <f>[1]All_Tasks_Billing!AH1493</f>
        <v>0.14799999999999999</v>
      </c>
      <c r="AI1493" s="48">
        <f>[1]All_Tasks_Billing!AI1493</f>
        <v>0</v>
      </c>
      <c r="AJ1493" s="48">
        <f>[1]All_Tasks_Billing!AJ1493</f>
        <v>0</v>
      </c>
      <c r="AK1493" s="48">
        <f>[1]All_Tasks_Billing!AK1493</f>
        <v>0</v>
      </c>
      <c r="AL1493" s="48">
        <f>[1]All_Tasks_Billing!AL1493</f>
        <v>0</v>
      </c>
      <c r="AM1493" s="48">
        <f>[1]All_Tasks_Billing!AM1493</f>
        <v>0</v>
      </c>
      <c r="AN1493" s="48">
        <f>[1]All_Tasks_Billing!AN1493</f>
        <v>0</v>
      </c>
      <c r="AO1493" s="48">
        <f>[1]All_Tasks_Billing!AO1493</f>
        <v>0</v>
      </c>
      <c r="AP1493" s="48">
        <f>[1]All_Tasks_Billing!AP1493</f>
        <v>0.14799999999999999</v>
      </c>
      <c r="AQ1493" s="48">
        <f>[1]All_Tasks_Billing!AQ1493</f>
        <v>0</v>
      </c>
      <c r="AR1493" s="48">
        <f>[1]All_Tasks_Billing!AR1493</f>
        <v>0</v>
      </c>
      <c r="AS1493" s="48">
        <f>[1]All_Tasks_Billing!AS1493</f>
        <v>0</v>
      </c>
      <c r="AT1493" s="48">
        <f>[1]All_Tasks_Billing!AT1493</f>
        <v>0</v>
      </c>
      <c r="AU1493" s="50" t="str">
        <f t="shared" si="414"/>
        <v/>
      </c>
      <c r="AV1493" s="50" t="str">
        <f t="shared" si="415"/>
        <v/>
      </c>
      <c r="AW1493" s="50" t="str">
        <f t="shared" si="416"/>
        <v/>
      </c>
      <c r="AX1493" s="50" t="str">
        <f t="shared" ca="1" si="417"/>
        <v>Not Completed</v>
      </c>
      <c r="AY1493" s="50" t="str">
        <f t="shared" ca="1" si="418"/>
        <v>Not Completed</v>
      </c>
      <c r="AZ1493" s="50" t="str">
        <f t="shared" ca="1" si="419"/>
        <v>Not Completed</v>
      </c>
      <c r="BA1493" s="48">
        <f t="shared" si="420"/>
        <v>0</v>
      </c>
      <c r="BB1493" s="45" t="str">
        <f t="shared" si="421"/>
        <v/>
      </c>
      <c r="BC1493" s="50" t="str">
        <f t="shared" si="422"/>
        <v/>
      </c>
      <c r="BD1493" s="48">
        <f t="shared" si="423"/>
        <v>0</v>
      </c>
      <c r="BE1493" s="50" t="str">
        <f t="shared" si="424"/>
        <v>Not Started</v>
      </c>
      <c r="BF1493" s="51">
        <f t="shared" si="425"/>
        <v>1</v>
      </c>
      <c r="BG1493" s="51">
        <f t="shared" si="426"/>
        <v>0</v>
      </c>
      <c r="BH1493" s="50" t="str">
        <f t="shared" si="427"/>
        <v/>
      </c>
      <c r="BI1493" s="50" t="str">
        <f t="shared" si="428"/>
        <v/>
      </c>
      <c r="BJ1493" s="50" t="str">
        <f t="shared" si="429"/>
        <v/>
      </c>
      <c r="BK1493" s="50" t="str">
        <f t="shared" si="430"/>
        <v xml:space="preserve">Not Started |  | </v>
      </c>
      <c r="BL1493" s="49" t="str">
        <f t="shared" ca="1" si="431"/>
        <v/>
      </c>
    </row>
    <row r="1494" spans="1:64" x14ac:dyDescent="0.25">
      <c r="A1494" t="str">
        <f>[1]All_Tasks_Billing!A1494</f>
        <v>LAS16.HOUSE</v>
      </c>
      <c r="B1494" t="str">
        <f>[1]All_Tasks_Billing!B1494</f>
        <v>HOUSE</v>
      </c>
      <c r="C1494" t="str">
        <f>[1]All_Tasks_Billing!C1494</f>
        <v>27.2.1</v>
      </c>
      <c r="D1494" t="str">
        <f>[1]All_Tasks_Billing!D1494</f>
        <v>SES-H</v>
      </c>
      <c r="E1494" t="str">
        <f>[1]All_Tasks_Billing!E1494</f>
        <v>Switchboard</v>
      </c>
      <c r="F1494" t="str">
        <f>IF([1]All_Tasks_Billing!F1494="","",[1]All_Tasks_Billing!F1494)</f>
        <v>SES-H</v>
      </c>
      <c r="G1494" t="str">
        <f>IF([1]All_Tasks_Billing!G1494="","",[1]All_Tasks_Billing!G1494)</f>
        <v/>
      </c>
      <c r="H1494" s="45" t="str">
        <f>[1]All_Tasks_Billing!H1494</f>
        <v/>
      </c>
      <c r="I1494" t="str">
        <f>IF([1]All_Tasks_Billing!I1494="","",[1]All_Tasks_Billing!I1494)</f>
        <v/>
      </c>
      <c r="J1494" t="str">
        <f>IF([1]All_Tasks_Billing!J1494="","",[1]All_Tasks_Billing!J1494)</f>
        <v/>
      </c>
      <c r="K1494" t="b">
        <f>[1]All_Tasks_Billing!K1494</f>
        <v>0</v>
      </c>
      <c r="L1494" s="45" t="str">
        <f>[1]All_Tasks_Billing!L1494</f>
        <v/>
      </c>
      <c r="M1494" t="str">
        <f>[1]All_Tasks_Billing!M1494</f>
        <v/>
      </c>
      <c r="N1494" s="46">
        <f>IF([1]All_Tasks_Billing!N1494="",0,[1]All_Tasks_Billing!N1494)</f>
        <v>0</v>
      </c>
      <c r="O1494" t="str">
        <f>[1]All_Tasks_Billing!O1494</f>
        <v/>
      </c>
      <c r="P1494" s="47">
        <f>IF([1]All_Tasks_Billing!P1494="",0,[1]All_Tasks_Billing!P1494)</f>
        <v>4</v>
      </c>
      <c r="Q1494" s="47">
        <f>IF([1]All_Tasks_Billing!Q1494="",0,[1]All_Tasks_Billing!Q1494)</f>
        <v>4</v>
      </c>
      <c r="R1494" s="47">
        <f>IF([1]All_Tasks_Billing!R1494="",0,[1]All_Tasks_Billing!R1494)</f>
        <v>4</v>
      </c>
      <c r="S1494" t="str">
        <f>[1]All_Tasks_Billing!S1494</f>
        <v/>
      </c>
      <c r="T1494" t="str">
        <f>[1]All_Tasks_Billing!T1494</f>
        <v/>
      </c>
      <c r="U1494" t="str">
        <f>[1]All_Tasks_Billing!U1494</f>
        <v/>
      </c>
      <c r="V1494">
        <f>[1]All_Tasks_Billing!V1494</f>
        <v>32</v>
      </c>
      <c r="W1494" s="48">
        <f>[1]All_Tasks_Billing!W1494</f>
        <v>150</v>
      </c>
      <c r="X1494">
        <f>[1]All_Tasks_Billing!X1494</f>
        <v>17639.37</v>
      </c>
      <c r="Y1494">
        <f>[1]All_Tasks_Billing!Y1494</f>
        <v>1</v>
      </c>
      <c r="Z1494" s="49">
        <f>[1]All_Tasks_Billing!Z1494</f>
        <v>0</v>
      </c>
      <c r="AA1494" s="45" t="str">
        <f>[1]All_Tasks_Billing!AA1494</f>
        <v/>
      </c>
      <c r="AB1494" t="str">
        <f>[1]All_Tasks_Billing!AB1494</f>
        <v/>
      </c>
      <c r="AC1494" s="48">
        <f>[1]All_Tasks_Billing!AC1494</f>
        <v>0</v>
      </c>
      <c r="AD1494" s="48">
        <f>[1]All_Tasks_Billing!AD1494</f>
        <v>0</v>
      </c>
      <c r="AE1494" s="48">
        <f>[1]All_Tasks_Billing!AE1494</f>
        <v>0</v>
      </c>
      <c r="AF1494" s="48">
        <f>[1]All_Tasks_Billing!AF1494</f>
        <v>0</v>
      </c>
      <c r="AG1494" s="48">
        <f>[1]All_Tasks_Billing!AG1494</f>
        <v>0</v>
      </c>
      <c r="AH1494" s="48">
        <f>[1]All_Tasks_Billing!AH1494</f>
        <v>0.14799999999999999</v>
      </c>
      <c r="AI1494" s="48">
        <f>[1]All_Tasks_Billing!AI1494</f>
        <v>0</v>
      </c>
      <c r="AJ1494" s="48">
        <f>[1]All_Tasks_Billing!AJ1494</f>
        <v>0</v>
      </c>
      <c r="AK1494" s="48">
        <f>[1]All_Tasks_Billing!AK1494</f>
        <v>0</v>
      </c>
      <c r="AL1494" s="48">
        <f>[1]All_Tasks_Billing!AL1494</f>
        <v>0</v>
      </c>
      <c r="AM1494" s="48">
        <f>[1]All_Tasks_Billing!AM1494</f>
        <v>0</v>
      </c>
      <c r="AN1494" s="48">
        <f>[1]All_Tasks_Billing!AN1494</f>
        <v>0</v>
      </c>
      <c r="AO1494" s="48">
        <f>[1]All_Tasks_Billing!AO1494</f>
        <v>0</v>
      </c>
      <c r="AP1494" s="48">
        <f>[1]All_Tasks_Billing!AP1494</f>
        <v>0.14799999999999999</v>
      </c>
      <c r="AQ1494" s="48">
        <f>[1]All_Tasks_Billing!AQ1494</f>
        <v>0</v>
      </c>
      <c r="AR1494" s="48">
        <f>[1]All_Tasks_Billing!AR1494</f>
        <v>0</v>
      </c>
      <c r="AS1494" s="48">
        <f>[1]All_Tasks_Billing!AS1494</f>
        <v>0</v>
      </c>
      <c r="AT1494" s="48">
        <f>[1]All_Tasks_Billing!AT1494</f>
        <v>0</v>
      </c>
      <c r="AU1494" s="50" t="str">
        <f t="shared" si="414"/>
        <v/>
      </c>
      <c r="AV1494" s="50" t="str">
        <f t="shared" si="415"/>
        <v/>
      </c>
      <c r="AW1494" s="50" t="str">
        <f t="shared" si="416"/>
        <v/>
      </c>
      <c r="AX1494" s="50" t="str">
        <f t="shared" ca="1" si="417"/>
        <v>Not Completed</v>
      </c>
      <c r="AY1494" s="50" t="str">
        <f t="shared" ca="1" si="418"/>
        <v>Not Completed</v>
      </c>
      <c r="AZ1494" s="50" t="str">
        <f t="shared" ca="1" si="419"/>
        <v>Not Completed</v>
      </c>
      <c r="BA1494" s="48">
        <f t="shared" si="420"/>
        <v>0</v>
      </c>
      <c r="BB1494" s="45" t="str">
        <f t="shared" si="421"/>
        <v/>
      </c>
      <c r="BC1494" s="50" t="str">
        <f t="shared" si="422"/>
        <v/>
      </c>
      <c r="BD1494" s="48">
        <f t="shared" si="423"/>
        <v>0</v>
      </c>
      <c r="BE1494" s="50" t="str">
        <f t="shared" si="424"/>
        <v>Not Started</v>
      </c>
      <c r="BF1494" s="51">
        <f t="shared" si="425"/>
        <v>1</v>
      </c>
      <c r="BG1494" s="51">
        <f t="shared" si="426"/>
        <v>0</v>
      </c>
      <c r="BH1494" s="50" t="str">
        <f t="shared" si="427"/>
        <v/>
      </c>
      <c r="BI1494" s="50" t="str">
        <f t="shared" si="428"/>
        <v/>
      </c>
      <c r="BJ1494" s="50" t="str">
        <f t="shared" si="429"/>
        <v/>
      </c>
      <c r="BK1494" s="50" t="str">
        <f t="shared" si="430"/>
        <v xml:space="preserve">Not Started |  | </v>
      </c>
      <c r="BL1494" s="49" t="str">
        <f t="shared" ca="1" si="431"/>
        <v/>
      </c>
    </row>
    <row r="1495" spans="1:64" x14ac:dyDescent="0.25">
      <c r="A1495" t="str">
        <f>[1]All_Tasks_Billing!A1495</f>
        <v>LAS16.HOUSE</v>
      </c>
      <c r="B1495" t="str">
        <f>[1]All_Tasks_Billing!B1495</f>
        <v>HOUSE</v>
      </c>
      <c r="C1495" t="str">
        <f>[1]All_Tasks_Billing!C1495</f>
        <v>27.2.2</v>
      </c>
      <c r="D1495" t="str">
        <f>[1]All_Tasks_Billing!D1495</f>
        <v>SES-H</v>
      </c>
      <c r="E1495" t="str">
        <f>[1]All_Tasks_Billing!E1495</f>
        <v>Circuit Breakers -Primary</v>
      </c>
      <c r="F1495" t="str">
        <f>IF([1]All_Tasks_Billing!F1495="","",[1]All_Tasks_Billing!F1495)</f>
        <v>1200AT / 1200AT</v>
      </c>
      <c r="G1495" t="str">
        <f>IF([1]All_Tasks_Billing!G1495="","",[1]All_Tasks_Billing!G1495)</f>
        <v/>
      </c>
      <c r="H1495" s="45" t="str">
        <f>[1]All_Tasks_Billing!H1495</f>
        <v/>
      </c>
      <c r="I1495" t="str">
        <f>IF([1]All_Tasks_Billing!I1495="","",[1]All_Tasks_Billing!I1495)</f>
        <v/>
      </c>
      <c r="J1495" t="str">
        <f>IF([1]All_Tasks_Billing!J1495="","",[1]All_Tasks_Billing!J1495)</f>
        <v/>
      </c>
      <c r="K1495" t="b">
        <f>[1]All_Tasks_Billing!K1495</f>
        <v>0</v>
      </c>
      <c r="L1495" s="45" t="str">
        <f>[1]All_Tasks_Billing!L1495</f>
        <v/>
      </c>
      <c r="M1495" t="str">
        <f>[1]All_Tasks_Billing!M1495</f>
        <v/>
      </c>
      <c r="N1495" s="46">
        <f>IF([1]All_Tasks_Billing!N1495="",0,[1]All_Tasks_Billing!N1495)</f>
        <v>0</v>
      </c>
      <c r="O1495" t="str">
        <f>[1]All_Tasks_Billing!O1495</f>
        <v/>
      </c>
      <c r="P1495" s="47">
        <f>IF([1]All_Tasks_Billing!P1495="",0,[1]All_Tasks_Billing!P1495)</f>
        <v>4</v>
      </c>
      <c r="Q1495" s="47">
        <f>IF([1]All_Tasks_Billing!Q1495="",0,[1]All_Tasks_Billing!Q1495)</f>
        <v>4</v>
      </c>
      <c r="R1495" s="47">
        <f>IF([1]All_Tasks_Billing!R1495="",0,[1]All_Tasks_Billing!R1495)</f>
        <v>4</v>
      </c>
      <c r="S1495" t="str">
        <f>[1]All_Tasks_Billing!S1495</f>
        <v/>
      </c>
      <c r="T1495" t="str">
        <f>[1]All_Tasks_Billing!T1495</f>
        <v/>
      </c>
      <c r="U1495" t="str">
        <f>[1]All_Tasks_Billing!U1495</f>
        <v/>
      </c>
      <c r="V1495">
        <f>[1]All_Tasks_Billing!V1495</f>
        <v>32</v>
      </c>
      <c r="W1495" s="48">
        <f>[1]All_Tasks_Billing!W1495</f>
        <v>150</v>
      </c>
      <c r="X1495">
        <f>[1]All_Tasks_Billing!X1495</f>
        <v>17639.37</v>
      </c>
      <c r="Y1495">
        <f>[1]All_Tasks_Billing!Y1495</f>
        <v>1</v>
      </c>
      <c r="Z1495" s="49">
        <f>[1]All_Tasks_Billing!Z1495</f>
        <v>0</v>
      </c>
      <c r="AA1495" s="45" t="str">
        <f>[1]All_Tasks_Billing!AA1495</f>
        <v/>
      </c>
      <c r="AB1495" t="str">
        <f>[1]All_Tasks_Billing!AB1495</f>
        <v/>
      </c>
      <c r="AC1495" s="48">
        <f>[1]All_Tasks_Billing!AC1495</f>
        <v>0</v>
      </c>
      <c r="AD1495" s="48">
        <f>[1]All_Tasks_Billing!AD1495</f>
        <v>0</v>
      </c>
      <c r="AE1495" s="48">
        <f>[1]All_Tasks_Billing!AE1495</f>
        <v>0</v>
      </c>
      <c r="AF1495" s="48">
        <f>[1]All_Tasks_Billing!AF1495</f>
        <v>0</v>
      </c>
      <c r="AG1495" s="48">
        <f>[1]All_Tasks_Billing!AG1495</f>
        <v>0</v>
      </c>
      <c r="AH1495" s="48">
        <f>[1]All_Tasks_Billing!AH1495</f>
        <v>0.14799999999999999</v>
      </c>
      <c r="AI1495" s="48">
        <f>[1]All_Tasks_Billing!AI1495</f>
        <v>0</v>
      </c>
      <c r="AJ1495" s="48">
        <f>[1]All_Tasks_Billing!AJ1495</f>
        <v>0</v>
      </c>
      <c r="AK1495" s="48">
        <f>[1]All_Tasks_Billing!AK1495</f>
        <v>0</v>
      </c>
      <c r="AL1495" s="48">
        <f>[1]All_Tasks_Billing!AL1495</f>
        <v>0</v>
      </c>
      <c r="AM1495" s="48">
        <f>[1]All_Tasks_Billing!AM1495</f>
        <v>0</v>
      </c>
      <c r="AN1495" s="48">
        <f>[1]All_Tasks_Billing!AN1495</f>
        <v>0</v>
      </c>
      <c r="AO1495" s="48">
        <f>[1]All_Tasks_Billing!AO1495</f>
        <v>0</v>
      </c>
      <c r="AP1495" s="48">
        <f>[1]All_Tasks_Billing!AP1495</f>
        <v>0.14799999999999999</v>
      </c>
      <c r="AQ1495" s="48">
        <f>[1]All_Tasks_Billing!AQ1495</f>
        <v>0</v>
      </c>
      <c r="AR1495" s="48">
        <f>[1]All_Tasks_Billing!AR1495</f>
        <v>0</v>
      </c>
      <c r="AS1495" s="48">
        <f>[1]All_Tasks_Billing!AS1495</f>
        <v>0</v>
      </c>
      <c r="AT1495" s="48">
        <f>[1]All_Tasks_Billing!AT1495</f>
        <v>0</v>
      </c>
      <c r="AU1495" s="50" t="str">
        <f t="shared" si="414"/>
        <v/>
      </c>
      <c r="AV1495" s="50" t="str">
        <f t="shared" si="415"/>
        <v/>
      </c>
      <c r="AW1495" s="50" t="str">
        <f t="shared" si="416"/>
        <v/>
      </c>
      <c r="AX1495" s="50" t="str">
        <f t="shared" ca="1" si="417"/>
        <v>Not Completed</v>
      </c>
      <c r="AY1495" s="50" t="str">
        <f t="shared" ca="1" si="418"/>
        <v>Not Completed</v>
      </c>
      <c r="AZ1495" s="50" t="str">
        <f t="shared" ca="1" si="419"/>
        <v>Not Completed</v>
      </c>
      <c r="BA1495" s="48">
        <f t="shared" si="420"/>
        <v>0</v>
      </c>
      <c r="BB1495" s="45" t="str">
        <f t="shared" si="421"/>
        <v/>
      </c>
      <c r="BC1495" s="50" t="str">
        <f t="shared" si="422"/>
        <v/>
      </c>
      <c r="BD1495" s="48">
        <f t="shared" si="423"/>
        <v>0</v>
      </c>
      <c r="BE1495" s="50" t="str">
        <f t="shared" si="424"/>
        <v>Not Started</v>
      </c>
      <c r="BF1495" s="51">
        <f t="shared" si="425"/>
        <v>1</v>
      </c>
      <c r="BG1495" s="51">
        <f t="shared" si="426"/>
        <v>0</v>
      </c>
      <c r="BH1495" s="50" t="str">
        <f t="shared" si="427"/>
        <v/>
      </c>
      <c r="BI1495" s="50" t="str">
        <f t="shared" si="428"/>
        <v/>
      </c>
      <c r="BJ1495" s="50" t="str">
        <f t="shared" si="429"/>
        <v/>
      </c>
      <c r="BK1495" s="50" t="str">
        <f t="shared" si="430"/>
        <v xml:space="preserve">Not Started |  | </v>
      </c>
      <c r="BL1495" s="49" t="str">
        <f t="shared" ca="1" si="431"/>
        <v/>
      </c>
    </row>
    <row r="1496" spans="1:64" x14ac:dyDescent="0.25">
      <c r="A1496" t="str">
        <f>[1]All_Tasks_Billing!A1496</f>
        <v>LAS16.HOUSE</v>
      </c>
      <c r="B1496" t="str">
        <f>[1]All_Tasks_Billing!B1496</f>
        <v>HOUSE</v>
      </c>
      <c r="C1496" t="str">
        <f>[1]All_Tasks_Billing!C1496</f>
        <v>27.2.3</v>
      </c>
      <c r="D1496" t="str">
        <f>[1]All_Tasks_Billing!D1496</f>
        <v>SES-H</v>
      </c>
      <c r="E1496" t="str">
        <f>[1]All_Tasks_Billing!E1496</f>
        <v>LV Cables</v>
      </c>
      <c r="F1496" t="str">
        <f>IF([1]All_Tasks_Billing!F1496="","",[1]All_Tasks_Billing!F1496)</f>
        <v/>
      </c>
      <c r="G1496" t="str">
        <f>IF([1]All_Tasks_Billing!G1496="","",[1]All_Tasks_Billing!G1496)</f>
        <v/>
      </c>
      <c r="H1496" s="45" t="str">
        <f>[1]All_Tasks_Billing!H1496</f>
        <v/>
      </c>
      <c r="I1496" t="str">
        <f>IF([1]All_Tasks_Billing!I1496="","",[1]All_Tasks_Billing!I1496)</f>
        <v/>
      </c>
      <c r="J1496" t="str">
        <f>IF([1]All_Tasks_Billing!J1496="","",[1]All_Tasks_Billing!J1496)</f>
        <v/>
      </c>
      <c r="K1496" t="b">
        <f>[1]All_Tasks_Billing!K1496</f>
        <v>0</v>
      </c>
      <c r="L1496" s="45" t="str">
        <f>[1]All_Tasks_Billing!L1496</f>
        <v/>
      </c>
      <c r="M1496" t="str">
        <f>[1]All_Tasks_Billing!M1496</f>
        <v/>
      </c>
      <c r="N1496" s="46">
        <f>IF([1]All_Tasks_Billing!N1496="",0,[1]All_Tasks_Billing!N1496)</f>
        <v>0</v>
      </c>
      <c r="O1496" t="str">
        <f>[1]All_Tasks_Billing!O1496</f>
        <v/>
      </c>
      <c r="P1496" s="47">
        <f>IF([1]All_Tasks_Billing!P1496="",0,[1]All_Tasks_Billing!P1496)</f>
        <v>1.2</v>
      </c>
      <c r="Q1496" s="47">
        <f>IF([1]All_Tasks_Billing!Q1496="",0,[1]All_Tasks_Billing!Q1496)</f>
        <v>1.2</v>
      </c>
      <c r="R1496" s="47">
        <f>IF([1]All_Tasks_Billing!R1496="",0,[1]All_Tasks_Billing!R1496)</f>
        <v>1.2</v>
      </c>
      <c r="S1496" t="str">
        <f>[1]All_Tasks_Billing!S1496</f>
        <v/>
      </c>
      <c r="T1496" t="str">
        <f>[1]All_Tasks_Billing!T1496</f>
        <v/>
      </c>
      <c r="U1496" t="str">
        <f>[1]All_Tasks_Billing!U1496</f>
        <v/>
      </c>
      <c r="V1496">
        <f>[1]All_Tasks_Billing!V1496</f>
        <v>32</v>
      </c>
      <c r="W1496" s="48">
        <f>[1]All_Tasks_Billing!W1496</f>
        <v>150</v>
      </c>
      <c r="X1496">
        <f>[1]All_Tasks_Billing!X1496</f>
        <v>17639.37</v>
      </c>
      <c r="Y1496">
        <f>[1]All_Tasks_Billing!Y1496</f>
        <v>1</v>
      </c>
      <c r="Z1496" s="49">
        <f>[1]All_Tasks_Billing!Z1496</f>
        <v>0</v>
      </c>
      <c r="AA1496" s="45" t="str">
        <f>[1]All_Tasks_Billing!AA1496</f>
        <v/>
      </c>
      <c r="AB1496" t="str">
        <f>[1]All_Tasks_Billing!AB1496</f>
        <v/>
      </c>
      <c r="AC1496" s="48">
        <f>[1]All_Tasks_Billing!AC1496</f>
        <v>0</v>
      </c>
      <c r="AD1496" s="48">
        <f>[1]All_Tasks_Billing!AD1496</f>
        <v>0</v>
      </c>
      <c r="AE1496" s="48">
        <f>[1]All_Tasks_Billing!AE1496</f>
        <v>0</v>
      </c>
      <c r="AF1496" s="48">
        <f>[1]All_Tasks_Billing!AF1496</f>
        <v>0</v>
      </c>
      <c r="AG1496" s="48">
        <f>[1]All_Tasks_Billing!AG1496</f>
        <v>0</v>
      </c>
      <c r="AH1496" s="48">
        <f>[1]All_Tasks_Billing!AH1496</f>
        <v>4.4399999999999995E-2</v>
      </c>
      <c r="AI1496" s="48">
        <f>[1]All_Tasks_Billing!AI1496</f>
        <v>0</v>
      </c>
      <c r="AJ1496" s="48">
        <f>[1]All_Tasks_Billing!AJ1496</f>
        <v>0</v>
      </c>
      <c r="AK1496" s="48">
        <f>[1]All_Tasks_Billing!AK1496</f>
        <v>0</v>
      </c>
      <c r="AL1496" s="48">
        <f>[1]All_Tasks_Billing!AL1496</f>
        <v>0</v>
      </c>
      <c r="AM1496" s="48">
        <f>[1]All_Tasks_Billing!AM1496</f>
        <v>0</v>
      </c>
      <c r="AN1496" s="48">
        <f>[1]All_Tasks_Billing!AN1496</f>
        <v>0</v>
      </c>
      <c r="AO1496" s="48">
        <f>[1]All_Tasks_Billing!AO1496</f>
        <v>0</v>
      </c>
      <c r="AP1496" s="48">
        <f>[1]All_Tasks_Billing!AP1496</f>
        <v>4.4399999999999995E-2</v>
      </c>
      <c r="AQ1496" s="48">
        <f>[1]All_Tasks_Billing!AQ1496</f>
        <v>0</v>
      </c>
      <c r="AR1496" s="48">
        <f>[1]All_Tasks_Billing!AR1496</f>
        <v>0</v>
      </c>
      <c r="AS1496" s="48">
        <f>[1]All_Tasks_Billing!AS1496</f>
        <v>0</v>
      </c>
      <c r="AT1496" s="48">
        <f>[1]All_Tasks_Billing!AT1496</f>
        <v>0</v>
      </c>
      <c r="AU1496" s="50" t="str">
        <f t="shared" si="414"/>
        <v/>
      </c>
      <c r="AV1496" s="50" t="str">
        <f t="shared" si="415"/>
        <v/>
      </c>
      <c r="AW1496" s="50" t="str">
        <f t="shared" si="416"/>
        <v/>
      </c>
      <c r="AX1496" s="50" t="str">
        <f t="shared" ca="1" si="417"/>
        <v>Not Completed</v>
      </c>
      <c r="AY1496" s="50" t="str">
        <f t="shared" ca="1" si="418"/>
        <v>Not Completed</v>
      </c>
      <c r="AZ1496" s="50" t="str">
        <f t="shared" ca="1" si="419"/>
        <v>Not Completed</v>
      </c>
      <c r="BA1496" s="48">
        <f t="shared" si="420"/>
        <v>0</v>
      </c>
      <c r="BB1496" s="45" t="str">
        <f t="shared" si="421"/>
        <v/>
      </c>
      <c r="BC1496" s="50" t="str">
        <f t="shared" si="422"/>
        <v/>
      </c>
      <c r="BD1496" s="48">
        <f t="shared" si="423"/>
        <v>0</v>
      </c>
      <c r="BE1496" s="50" t="str">
        <f t="shared" si="424"/>
        <v>Not Started</v>
      </c>
      <c r="BF1496" s="51">
        <f t="shared" si="425"/>
        <v>1</v>
      </c>
      <c r="BG1496" s="51">
        <f t="shared" si="426"/>
        <v>0</v>
      </c>
      <c r="BH1496" s="50" t="str">
        <f t="shared" si="427"/>
        <v/>
      </c>
      <c r="BI1496" s="50" t="str">
        <f t="shared" si="428"/>
        <v/>
      </c>
      <c r="BJ1496" s="50" t="str">
        <f t="shared" si="429"/>
        <v/>
      </c>
      <c r="BK1496" s="50" t="str">
        <f t="shared" si="430"/>
        <v xml:space="preserve">Not Started |  | </v>
      </c>
      <c r="BL1496" s="49" t="str">
        <f t="shared" ca="1" si="431"/>
        <v/>
      </c>
    </row>
    <row r="1497" spans="1:64" x14ac:dyDescent="0.25">
      <c r="A1497" t="str">
        <f>[1]All_Tasks_Billing!A1497</f>
        <v>LAS16.HOUSE</v>
      </c>
      <c r="B1497" t="str">
        <f>[1]All_Tasks_Billing!B1497</f>
        <v>HOUSE</v>
      </c>
      <c r="C1497" t="str">
        <f>[1]All_Tasks_Billing!C1497</f>
        <v>27.3.1</v>
      </c>
      <c r="D1497" t="str">
        <f>[1]All_Tasks_Billing!D1497</f>
        <v>DB-H</v>
      </c>
      <c r="E1497" t="str">
        <f>[1]All_Tasks_Billing!E1497</f>
        <v>Panelboards</v>
      </c>
      <c r="F1497" t="str">
        <f>IF([1]All_Tasks_Billing!F1497="","",[1]All_Tasks_Billing!F1497)</f>
        <v>DB-H</v>
      </c>
      <c r="G1497" t="str">
        <f>IF([1]All_Tasks_Billing!G1497="","",[1]All_Tasks_Billing!G1497)</f>
        <v/>
      </c>
      <c r="H1497" s="45" t="str">
        <f>[1]All_Tasks_Billing!H1497</f>
        <v/>
      </c>
      <c r="I1497" t="str">
        <f>IF([1]All_Tasks_Billing!I1497="","",[1]All_Tasks_Billing!I1497)</f>
        <v/>
      </c>
      <c r="J1497" t="str">
        <f>IF([1]All_Tasks_Billing!J1497="","",[1]All_Tasks_Billing!J1497)</f>
        <v/>
      </c>
      <c r="K1497" t="b">
        <f>[1]All_Tasks_Billing!K1497</f>
        <v>0</v>
      </c>
      <c r="L1497" s="45" t="str">
        <f>[1]All_Tasks_Billing!L1497</f>
        <v/>
      </c>
      <c r="M1497" t="str">
        <f>[1]All_Tasks_Billing!M1497</f>
        <v/>
      </c>
      <c r="N1497" s="46">
        <f>IF([1]All_Tasks_Billing!N1497="",0,[1]All_Tasks_Billing!N1497)</f>
        <v>0</v>
      </c>
      <c r="O1497" t="str">
        <f>[1]All_Tasks_Billing!O1497</f>
        <v/>
      </c>
      <c r="P1497" s="47">
        <f>IF([1]All_Tasks_Billing!P1497="",0,[1]All_Tasks_Billing!P1497)</f>
        <v>0.5</v>
      </c>
      <c r="Q1497" s="47">
        <f>IF([1]All_Tasks_Billing!Q1497="",0,[1]All_Tasks_Billing!Q1497)</f>
        <v>0.5</v>
      </c>
      <c r="R1497" s="47">
        <f>IF([1]All_Tasks_Billing!R1497="",0,[1]All_Tasks_Billing!R1497)</f>
        <v>0.5</v>
      </c>
      <c r="S1497" t="str">
        <f>[1]All_Tasks_Billing!S1497</f>
        <v/>
      </c>
      <c r="T1497" t="str">
        <f>[1]All_Tasks_Billing!T1497</f>
        <v/>
      </c>
      <c r="U1497" t="str">
        <f>[1]All_Tasks_Billing!U1497</f>
        <v/>
      </c>
      <c r="V1497">
        <f>[1]All_Tasks_Billing!V1497</f>
        <v>32</v>
      </c>
      <c r="W1497" s="48">
        <f>[1]All_Tasks_Billing!W1497</f>
        <v>150</v>
      </c>
      <c r="X1497">
        <f>[1]All_Tasks_Billing!X1497</f>
        <v>17639.37</v>
      </c>
      <c r="Y1497">
        <f>[1]All_Tasks_Billing!Y1497</f>
        <v>1</v>
      </c>
      <c r="Z1497" s="49">
        <f>[1]All_Tasks_Billing!Z1497</f>
        <v>0</v>
      </c>
      <c r="AA1497" s="45" t="str">
        <f>[1]All_Tasks_Billing!AA1497</f>
        <v/>
      </c>
      <c r="AB1497" t="str">
        <f>[1]All_Tasks_Billing!AB1497</f>
        <v/>
      </c>
      <c r="AC1497" s="48">
        <f>[1]All_Tasks_Billing!AC1497</f>
        <v>0</v>
      </c>
      <c r="AD1497" s="48">
        <f>[1]All_Tasks_Billing!AD1497</f>
        <v>0</v>
      </c>
      <c r="AE1497" s="48">
        <f>[1]All_Tasks_Billing!AE1497</f>
        <v>0</v>
      </c>
      <c r="AF1497" s="48">
        <f>[1]All_Tasks_Billing!AF1497</f>
        <v>0</v>
      </c>
      <c r="AG1497" s="48">
        <f>[1]All_Tasks_Billing!AG1497</f>
        <v>0</v>
      </c>
      <c r="AH1497" s="48">
        <f>[1]All_Tasks_Billing!AH1497</f>
        <v>1.8499999999999999E-2</v>
      </c>
      <c r="AI1497" s="48">
        <f>[1]All_Tasks_Billing!AI1497</f>
        <v>0</v>
      </c>
      <c r="AJ1497" s="48">
        <f>[1]All_Tasks_Billing!AJ1497</f>
        <v>0</v>
      </c>
      <c r="AK1497" s="48">
        <f>[1]All_Tasks_Billing!AK1497</f>
        <v>0</v>
      </c>
      <c r="AL1497" s="48">
        <f>[1]All_Tasks_Billing!AL1497</f>
        <v>0</v>
      </c>
      <c r="AM1497" s="48">
        <f>[1]All_Tasks_Billing!AM1497</f>
        <v>0</v>
      </c>
      <c r="AN1497" s="48">
        <f>[1]All_Tasks_Billing!AN1497</f>
        <v>0</v>
      </c>
      <c r="AO1497" s="48">
        <f>[1]All_Tasks_Billing!AO1497</f>
        <v>0</v>
      </c>
      <c r="AP1497" s="48">
        <f>[1]All_Tasks_Billing!AP1497</f>
        <v>1.8499999999999999E-2</v>
      </c>
      <c r="AQ1497" s="48">
        <f>[1]All_Tasks_Billing!AQ1497</f>
        <v>0</v>
      </c>
      <c r="AR1497" s="48">
        <f>[1]All_Tasks_Billing!AR1497</f>
        <v>0</v>
      </c>
      <c r="AS1497" s="48">
        <f>[1]All_Tasks_Billing!AS1497</f>
        <v>0</v>
      </c>
      <c r="AT1497" s="48">
        <f>[1]All_Tasks_Billing!AT1497</f>
        <v>0</v>
      </c>
      <c r="AU1497" s="50" t="str">
        <f t="shared" si="414"/>
        <v/>
      </c>
      <c r="AV1497" s="50" t="str">
        <f t="shared" si="415"/>
        <v/>
      </c>
      <c r="AW1497" s="50" t="str">
        <f t="shared" si="416"/>
        <v/>
      </c>
      <c r="AX1497" s="50" t="str">
        <f t="shared" ca="1" si="417"/>
        <v>Not Completed</v>
      </c>
      <c r="AY1497" s="50" t="str">
        <f t="shared" ca="1" si="418"/>
        <v>Not Completed</v>
      </c>
      <c r="AZ1497" s="50" t="str">
        <f t="shared" ca="1" si="419"/>
        <v>Not Completed</v>
      </c>
      <c r="BA1497" s="48">
        <f t="shared" si="420"/>
        <v>0</v>
      </c>
      <c r="BB1497" s="45" t="str">
        <f t="shared" si="421"/>
        <v/>
      </c>
      <c r="BC1497" s="50" t="str">
        <f t="shared" si="422"/>
        <v/>
      </c>
      <c r="BD1497" s="48">
        <f t="shared" si="423"/>
        <v>0</v>
      </c>
      <c r="BE1497" s="50" t="str">
        <f t="shared" si="424"/>
        <v>Not Started</v>
      </c>
      <c r="BF1497" s="51">
        <f t="shared" si="425"/>
        <v>1</v>
      </c>
      <c r="BG1497" s="51">
        <f t="shared" si="426"/>
        <v>0</v>
      </c>
      <c r="BH1497" s="50" t="str">
        <f t="shared" si="427"/>
        <v/>
      </c>
      <c r="BI1497" s="50" t="str">
        <f t="shared" si="428"/>
        <v/>
      </c>
      <c r="BJ1497" s="50" t="str">
        <f t="shared" si="429"/>
        <v/>
      </c>
      <c r="BK1497" s="50" t="str">
        <f t="shared" si="430"/>
        <v xml:space="preserve">Not Started |  | </v>
      </c>
      <c r="BL1497" s="49" t="str">
        <f t="shared" ca="1" si="431"/>
        <v/>
      </c>
    </row>
    <row r="1498" spans="1:64" x14ac:dyDescent="0.25">
      <c r="A1498" t="str">
        <f>[1]All_Tasks_Billing!A1498</f>
        <v>LAS16.HOUSE</v>
      </c>
      <c r="B1498" t="str">
        <f>[1]All_Tasks_Billing!B1498</f>
        <v>HOUSE</v>
      </c>
      <c r="C1498" t="str">
        <f>[1]All_Tasks_Billing!C1498</f>
        <v>27.3.2</v>
      </c>
      <c r="D1498" t="str">
        <f>[1]All_Tasks_Billing!D1498</f>
        <v>DB-H</v>
      </c>
      <c r="E1498" t="str">
        <f>[1]All_Tasks_Billing!E1498</f>
        <v>LV Cables</v>
      </c>
      <c r="F1498" t="str">
        <f>IF([1]All_Tasks_Billing!F1498="","",[1]All_Tasks_Billing!F1498)</f>
        <v/>
      </c>
      <c r="G1498" t="str">
        <f>IF([1]All_Tasks_Billing!G1498="","",[1]All_Tasks_Billing!G1498)</f>
        <v/>
      </c>
      <c r="H1498" s="45" t="str">
        <f>[1]All_Tasks_Billing!H1498</f>
        <v/>
      </c>
      <c r="I1498" t="str">
        <f>IF([1]All_Tasks_Billing!I1498="","",[1]All_Tasks_Billing!I1498)</f>
        <v/>
      </c>
      <c r="J1498" t="str">
        <f>IF([1]All_Tasks_Billing!J1498="","",[1]All_Tasks_Billing!J1498)</f>
        <v/>
      </c>
      <c r="K1498" t="b">
        <f>[1]All_Tasks_Billing!K1498</f>
        <v>0</v>
      </c>
      <c r="L1498" s="45" t="str">
        <f>[1]All_Tasks_Billing!L1498</f>
        <v/>
      </c>
      <c r="M1498" t="str">
        <f>[1]All_Tasks_Billing!M1498</f>
        <v/>
      </c>
      <c r="N1498" s="46">
        <f>IF([1]All_Tasks_Billing!N1498="",0,[1]All_Tasks_Billing!N1498)</f>
        <v>0</v>
      </c>
      <c r="O1498" t="str">
        <f>[1]All_Tasks_Billing!O1498</f>
        <v/>
      </c>
      <c r="P1498" s="47">
        <f>IF([1]All_Tasks_Billing!P1498="",0,[1]All_Tasks_Billing!P1498)</f>
        <v>2.7</v>
      </c>
      <c r="Q1498" s="47">
        <f>IF([1]All_Tasks_Billing!Q1498="",0,[1]All_Tasks_Billing!Q1498)</f>
        <v>2.7</v>
      </c>
      <c r="R1498" s="47">
        <f>IF([1]All_Tasks_Billing!R1498="",0,[1]All_Tasks_Billing!R1498)</f>
        <v>2.7</v>
      </c>
      <c r="S1498" t="str">
        <f>[1]All_Tasks_Billing!S1498</f>
        <v/>
      </c>
      <c r="T1498" t="str">
        <f>[1]All_Tasks_Billing!T1498</f>
        <v/>
      </c>
      <c r="U1498" t="str">
        <f>[1]All_Tasks_Billing!U1498</f>
        <v/>
      </c>
      <c r="V1498">
        <f>[1]All_Tasks_Billing!V1498</f>
        <v>32</v>
      </c>
      <c r="W1498" s="48">
        <f>[1]All_Tasks_Billing!W1498</f>
        <v>150</v>
      </c>
      <c r="X1498">
        <f>[1]All_Tasks_Billing!X1498</f>
        <v>17639.37</v>
      </c>
      <c r="Y1498">
        <f>[1]All_Tasks_Billing!Y1498</f>
        <v>1</v>
      </c>
      <c r="Z1498" s="49">
        <f>[1]All_Tasks_Billing!Z1498</f>
        <v>0</v>
      </c>
      <c r="AA1498" s="45" t="str">
        <f>[1]All_Tasks_Billing!AA1498</f>
        <v/>
      </c>
      <c r="AB1498" t="str">
        <f>[1]All_Tasks_Billing!AB1498</f>
        <v/>
      </c>
      <c r="AC1498" s="48">
        <f>[1]All_Tasks_Billing!AC1498</f>
        <v>0</v>
      </c>
      <c r="AD1498" s="48">
        <f>[1]All_Tasks_Billing!AD1498</f>
        <v>0</v>
      </c>
      <c r="AE1498" s="48">
        <f>[1]All_Tasks_Billing!AE1498</f>
        <v>0</v>
      </c>
      <c r="AF1498" s="48">
        <f>[1]All_Tasks_Billing!AF1498</f>
        <v>0</v>
      </c>
      <c r="AG1498" s="48">
        <f>[1]All_Tasks_Billing!AG1498</f>
        <v>0</v>
      </c>
      <c r="AH1498" s="48">
        <f>[1]All_Tasks_Billing!AH1498</f>
        <v>9.9900000000000003E-2</v>
      </c>
      <c r="AI1498" s="48">
        <f>[1]All_Tasks_Billing!AI1498</f>
        <v>0</v>
      </c>
      <c r="AJ1498" s="48">
        <f>[1]All_Tasks_Billing!AJ1498</f>
        <v>0</v>
      </c>
      <c r="AK1498" s="48">
        <f>[1]All_Tasks_Billing!AK1498</f>
        <v>0</v>
      </c>
      <c r="AL1498" s="48">
        <f>[1]All_Tasks_Billing!AL1498</f>
        <v>0</v>
      </c>
      <c r="AM1498" s="48">
        <f>[1]All_Tasks_Billing!AM1498</f>
        <v>0</v>
      </c>
      <c r="AN1498" s="48">
        <f>[1]All_Tasks_Billing!AN1498</f>
        <v>0</v>
      </c>
      <c r="AO1498" s="48">
        <f>[1]All_Tasks_Billing!AO1498</f>
        <v>0</v>
      </c>
      <c r="AP1498" s="48">
        <f>[1]All_Tasks_Billing!AP1498</f>
        <v>9.9900000000000003E-2</v>
      </c>
      <c r="AQ1498" s="48">
        <f>[1]All_Tasks_Billing!AQ1498</f>
        <v>0</v>
      </c>
      <c r="AR1498" s="48">
        <f>[1]All_Tasks_Billing!AR1498</f>
        <v>0</v>
      </c>
      <c r="AS1498" s="48">
        <f>[1]All_Tasks_Billing!AS1498</f>
        <v>0</v>
      </c>
      <c r="AT1498" s="48">
        <f>[1]All_Tasks_Billing!AT1498</f>
        <v>0</v>
      </c>
      <c r="AU1498" s="50" t="str">
        <f t="shared" si="414"/>
        <v/>
      </c>
      <c r="AV1498" s="50" t="str">
        <f t="shared" si="415"/>
        <v/>
      </c>
      <c r="AW1498" s="50" t="str">
        <f t="shared" si="416"/>
        <v/>
      </c>
      <c r="AX1498" s="50" t="str">
        <f t="shared" ca="1" si="417"/>
        <v>Not Completed</v>
      </c>
      <c r="AY1498" s="50" t="str">
        <f t="shared" ca="1" si="418"/>
        <v>Not Completed</v>
      </c>
      <c r="AZ1498" s="50" t="str">
        <f t="shared" ca="1" si="419"/>
        <v>Not Completed</v>
      </c>
      <c r="BA1498" s="48">
        <f t="shared" si="420"/>
        <v>0</v>
      </c>
      <c r="BB1498" s="45" t="str">
        <f t="shared" si="421"/>
        <v/>
      </c>
      <c r="BC1498" s="50" t="str">
        <f t="shared" si="422"/>
        <v/>
      </c>
      <c r="BD1498" s="48">
        <f t="shared" si="423"/>
        <v>0</v>
      </c>
      <c r="BE1498" s="50" t="str">
        <f t="shared" si="424"/>
        <v>Not Started</v>
      </c>
      <c r="BF1498" s="51">
        <f t="shared" si="425"/>
        <v>1</v>
      </c>
      <c r="BG1498" s="51">
        <f t="shared" si="426"/>
        <v>0</v>
      </c>
      <c r="BH1498" s="50" t="str">
        <f t="shared" si="427"/>
        <v/>
      </c>
      <c r="BI1498" s="50" t="str">
        <f t="shared" si="428"/>
        <v/>
      </c>
      <c r="BJ1498" s="50" t="str">
        <f t="shared" si="429"/>
        <v/>
      </c>
      <c r="BK1498" s="50" t="str">
        <f t="shared" si="430"/>
        <v xml:space="preserve">Not Started |  | </v>
      </c>
      <c r="BL1498" s="49" t="str">
        <f t="shared" ca="1" si="431"/>
        <v/>
      </c>
    </row>
    <row r="1499" spans="1:64" x14ac:dyDescent="0.25">
      <c r="A1499" t="str">
        <f>[1]All_Tasks_Billing!A1499</f>
        <v>LAS16.HOUSE</v>
      </c>
      <c r="B1499" t="str">
        <f>[1]All_Tasks_Billing!B1499</f>
        <v>HOUSE</v>
      </c>
      <c r="C1499" t="str">
        <f>[1]All_Tasks_Billing!C1499</f>
        <v>27.3.3</v>
      </c>
      <c r="D1499" t="str">
        <f>[1]All_Tasks_Billing!D1499</f>
        <v>DB-H</v>
      </c>
      <c r="E1499" t="str">
        <f>[1]All_Tasks_Billing!E1499</f>
        <v>Circuit Breakers -Primary</v>
      </c>
      <c r="F1499" t="str">
        <f>IF([1]All_Tasks_Billing!F1499="","",[1]All_Tasks_Billing!F1499)</f>
        <v>HP1</v>
      </c>
      <c r="G1499" t="str">
        <f>IF([1]All_Tasks_Billing!G1499="","",[1]All_Tasks_Billing!G1499)</f>
        <v/>
      </c>
      <c r="H1499" s="45" t="str">
        <f>[1]All_Tasks_Billing!H1499</f>
        <v/>
      </c>
      <c r="I1499" t="str">
        <f>IF([1]All_Tasks_Billing!I1499="","",[1]All_Tasks_Billing!I1499)</f>
        <v/>
      </c>
      <c r="J1499" t="str">
        <f>IF([1]All_Tasks_Billing!J1499="","",[1]All_Tasks_Billing!J1499)</f>
        <v/>
      </c>
      <c r="K1499" t="b">
        <f>[1]All_Tasks_Billing!K1499</f>
        <v>0</v>
      </c>
      <c r="L1499" s="45" t="str">
        <f>[1]All_Tasks_Billing!L1499</f>
        <v/>
      </c>
      <c r="M1499" t="str">
        <f>[1]All_Tasks_Billing!M1499</f>
        <v/>
      </c>
      <c r="N1499" s="46">
        <f>IF([1]All_Tasks_Billing!N1499="",0,[1]All_Tasks_Billing!N1499)</f>
        <v>0</v>
      </c>
      <c r="O1499" t="str">
        <f>[1]All_Tasks_Billing!O1499</f>
        <v/>
      </c>
      <c r="P1499" s="47">
        <f>IF([1]All_Tasks_Billing!P1499="",0,[1]All_Tasks_Billing!P1499)</f>
        <v>3</v>
      </c>
      <c r="Q1499" s="47">
        <f>IF([1]All_Tasks_Billing!Q1499="",0,[1]All_Tasks_Billing!Q1499)</f>
        <v>3</v>
      </c>
      <c r="R1499" s="47">
        <f>IF([1]All_Tasks_Billing!R1499="",0,[1]All_Tasks_Billing!R1499)</f>
        <v>3</v>
      </c>
      <c r="S1499" t="str">
        <f>[1]All_Tasks_Billing!S1499</f>
        <v/>
      </c>
      <c r="T1499" t="str">
        <f>[1]All_Tasks_Billing!T1499</f>
        <v/>
      </c>
      <c r="U1499" t="str">
        <f>[1]All_Tasks_Billing!U1499</f>
        <v/>
      </c>
      <c r="V1499">
        <f>[1]All_Tasks_Billing!V1499</f>
        <v>32</v>
      </c>
      <c r="W1499" s="48">
        <f>[1]All_Tasks_Billing!W1499</f>
        <v>150</v>
      </c>
      <c r="X1499">
        <f>[1]All_Tasks_Billing!X1499</f>
        <v>17639.37</v>
      </c>
      <c r="Y1499">
        <f>[1]All_Tasks_Billing!Y1499</f>
        <v>1</v>
      </c>
      <c r="Z1499" s="49">
        <f>[1]All_Tasks_Billing!Z1499</f>
        <v>0</v>
      </c>
      <c r="AA1499" s="45" t="str">
        <f>[1]All_Tasks_Billing!AA1499</f>
        <v/>
      </c>
      <c r="AB1499" t="str">
        <f>[1]All_Tasks_Billing!AB1499</f>
        <v/>
      </c>
      <c r="AC1499" s="48">
        <f>[1]All_Tasks_Billing!AC1499</f>
        <v>0</v>
      </c>
      <c r="AD1499" s="48">
        <f>[1]All_Tasks_Billing!AD1499</f>
        <v>0</v>
      </c>
      <c r="AE1499" s="48">
        <f>[1]All_Tasks_Billing!AE1499</f>
        <v>0</v>
      </c>
      <c r="AF1499" s="48">
        <f>[1]All_Tasks_Billing!AF1499</f>
        <v>0</v>
      </c>
      <c r="AG1499" s="48">
        <f>[1]All_Tasks_Billing!AG1499</f>
        <v>0</v>
      </c>
      <c r="AH1499" s="48">
        <f>[1]All_Tasks_Billing!AH1499</f>
        <v>0.11099999999999999</v>
      </c>
      <c r="AI1499" s="48">
        <f>[1]All_Tasks_Billing!AI1499</f>
        <v>0</v>
      </c>
      <c r="AJ1499" s="48">
        <f>[1]All_Tasks_Billing!AJ1499</f>
        <v>0</v>
      </c>
      <c r="AK1499" s="48">
        <f>[1]All_Tasks_Billing!AK1499</f>
        <v>0</v>
      </c>
      <c r="AL1499" s="48">
        <f>[1]All_Tasks_Billing!AL1499</f>
        <v>0</v>
      </c>
      <c r="AM1499" s="48">
        <f>[1]All_Tasks_Billing!AM1499</f>
        <v>0</v>
      </c>
      <c r="AN1499" s="48">
        <f>[1]All_Tasks_Billing!AN1499</f>
        <v>0</v>
      </c>
      <c r="AO1499" s="48">
        <f>[1]All_Tasks_Billing!AO1499</f>
        <v>0</v>
      </c>
      <c r="AP1499" s="48">
        <f>[1]All_Tasks_Billing!AP1499</f>
        <v>0.11099999999999999</v>
      </c>
      <c r="AQ1499" s="48">
        <f>[1]All_Tasks_Billing!AQ1499</f>
        <v>0</v>
      </c>
      <c r="AR1499" s="48">
        <f>[1]All_Tasks_Billing!AR1499</f>
        <v>0</v>
      </c>
      <c r="AS1499" s="48">
        <f>[1]All_Tasks_Billing!AS1499</f>
        <v>0</v>
      </c>
      <c r="AT1499" s="48">
        <f>[1]All_Tasks_Billing!AT1499</f>
        <v>0</v>
      </c>
      <c r="AU1499" s="50" t="str">
        <f t="shared" si="414"/>
        <v/>
      </c>
      <c r="AV1499" s="50" t="str">
        <f t="shared" si="415"/>
        <v/>
      </c>
      <c r="AW1499" s="50" t="str">
        <f t="shared" si="416"/>
        <v/>
      </c>
      <c r="AX1499" s="50" t="str">
        <f t="shared" ca="1" si="417"/>
        <v>Not Completed</v>
      </c>
      <c r="AY1499" s="50" t="str">
        <f t="shared" ca="1" si="418"/>
        <v>Not Completed</v>
      </c>
      <c r="AZ1499" s="50" t="str">
        <f t="shared" ca="1" si="419"/>
        <v>Not Completed</v>
      </c>
      <c r="BA1499" s="48">
        <f t="shared" si="420"/>
        <v>0</v>
      </c>
      <c r="BB1499" s="45" t="str">
        <f t="shared" si="421"/>
        <v/>
      </c>
      <c r="BC1499" s="50" t="str">
        <f t="shared" si="422"/>
        <v/>
      </c>
      <c r="BD1499" s="48">
        <f t="shared" si="423"/>
        <v>0</v>
      </c>
      <c r="BE1499" s="50" t="str">
        <f t="shared" si="424"/>
        <v>Not Started</v>
      </c>
      <c r="BF1499" s="51">
        <f t="shared" si="425"/>
        <v>1</v>
      </c>
      <c r="BG1499" s="51">
        <f t="shared" si="426"/>
        <v>0</v>
      </c>
      <c r="BH1499" s="50" t="str">
        <f t="shared" si="427"/>
        <v/>
      </c>
      <c r="BI1499" s="50" t="str">
        <f t="shared" si="428"/>
        <v/>
      </c>
      <c r="BJ1499" s="50" t="str">
        <f t="shared" si="429"/>
        <v/>
      </c>
      <c r="BK1499" s="50" t="str">
        <f t="shared" si="430"/>
        <v xml:space="preserve">Not Started |  | </v>
      </c>
      <c r="BL1499" s="49" t="str">
        <f t="shared" ca="1" si="431"/>
        <v/>
      </c>
    </row>
    <row r="1500" spans="1:64" x14ac:dyDescent="0.25">
      <c r="A1500" t="str">
        <f>[1]All_Tasks_Billing!A1500</f>
        <v>LAS16.HOUSE</v>
      </c>
      <c r="B1500" t="str">
        <f>[1]All_Tasks_Billing!B1500</f>
        <v>HOUSE</v>
      </c>
      <c r="C1500" t="str">
        <f>[1]All_Tasks_Billing!C1500</f>
        <v>27.3.4</v>
      </c>
      <c r="D1500" t="str">
        <f>[1]All_Tasks_Billing!D1500</f>
        <v>DB-H</v>
      </c>
      <c r="E1500" t="str">
        <f>[1]All_Tasks_Billing!E1500</f>
        <v>Circuit Breakers -Primary</v>
      </c>
      <c r="F1500" t="str">
        <f>IF([1]All_Tasks_Billing!F1500="","",[1]All_Tasks_Billing!F1500)</f>
        <v>HP2</v>
      </c>
      <c r="G1500" t="str">
        <f>IF([1]All_Tasks_Billing!G1500="","",[1]All_Tasks_Billing!G1500)</f>
        <v/>
      </c>
      <c r="H1500" s="45" t="str">
        <f>[1]All_Tasks_Billing!H1500</f>
        <v/>
      </c>
      <c r="I1500" t="str">
        <f>IF([1]All_Tasks_Billing!I1500="","",[1]All_Tasks_Billing!I1500)</f>
        <v/>
      </c>
      <c r="J1500" t="str">
        <f>IF([1]All_Tasks_Billing!J1500="","",[1]All_Tasks_Billing!J1500)</f>
        <v/>
      </c>
      <c r="K1500" t="b">
        <f>[1]All_Tasks_Billing!K1500</f>
        <v>0</v>
      </c>
      <c r="L1500" s="45" t="str">
        <f>[1]All_Tasks_Billing!L1500</f>
        <v/>
      </c>
      <c r="M1500" t="str">
        <f>[1]All_Tasks_Billing!M1500</f>
        <v/>
      </c>
      <c r="N1500" s="46">
        <f>IF([1]All_Tasks_Billing!N1500="",0,[1]All_Tasks_Billing!N1500)</f>
        <v>0</v>
      </c>
      <c r="O1500" t="str">
        <f>[1]All_Tasks_Billing!O1500</f>
        <v/>
      </c>
      <c r="P1500" s="47">
        <f>IF([1]All_Tasks_Billing!P1500="",0,[1]All_Tasks_Billing!P1500)</f>
        <v>3</v>
      </c>
      <c r="Q1500" s="47">
        <f>IF([1]All_Tasks_Billing!Q1500="",0,[1]All_Tasks_Billing!Q1500)</f>
        <v>3</v>
      </c>
      <c r="R1500" s="47">
        <f>IF([1]All_Tasks_Billing!R1500="",0,[1]All_Tasks_Billing!R1500)</f>
        <v>3</v>
      </c>
      <c r="S1500" t="str">
        <f>[1]All_Tasks_Billing!S1500</f>
        <v/>
      </c>
      <c r="T1500" t="str">
        <f>[1]All_Tasks_Billing!T1500</f>
        <v/>
      </c>
      <c r="U1500" t="str">
        <f>[1]All_Tasks_Billing!U1500</f>
        <v/>
      </c>
      <c r="V1500">
        <f>[1]All_Tasks_Billing!V1500</f>
        <v>32</v>
      </c>
      <c r="W1500" s="48">
        <f>[1]All_Tasks_Billing!W1500</f>
        <v>150</v>
      </c>
      <c r="X1500">
        <f>[1]All_Tasks_Billing!X1500</f>
        <v>17639.37</v>
      </c>
      <c r="Y1500">
        <f>[1]All_Tasks_Billing!Y1500</f>
        <v>1</v>
      </c>
      <c r="Z1500" s="49">
        <f>[1]All_Tasks_Billing!Z1500</f>
        <v>0</v>
      </c>
      <c r="AA1500" s="45" t="str">
        <f>[1]All_Tasks_Billing!AA1500</f>
        <v/>
      </c>
      <c r="AB1500" t="str">
        <f>[1]All_Tasks_Billing!AB1500</f>
        <v/>
      </c>
      <c r="AC1500" s="48">
        <f>[1]All_Tasks_Billing!AC1500</f>
        <v>0</v>
      </c>
      <c r="AD1500" s="48">
        <f>[1]All_Tasks_Billing!AD1500</f>
        <v>0</v>
      </c>
      <c r="AE1500" s="48">
        <f>[1]All_Tasks_Billing!AE1500</f>
        <v>0</v>
      </c>
      <c r="AF1500" s="48">
        <f>[1]All_Tasks_Billing!AF1500</f>
        <v>0</v>
      </c>
      <c r="AG1500" s="48">
        <f>[1]All_Tasks_Billing!AG1500</f>
        <v>0</v>
      </c>
      <c r="AH1500" s="48">
        <f>[1]All_Tasks_Billing!AH1500</f>
        <v>0.11099999999999999</v>
      </c>
      <c r="AI1500" s="48">
        <f>[1]All_Tasks_Billing!AI1500</f>
        <v>0</v>
      </c>
      <c r="AJ1500" s="48">
        <f>[1]All_Tasks_Billing!AJ1500</f>
        <v>0</v>
      </c>
      <c r="AK1500" s="48">
        <f>[1]All_Tasks_Billing!AK1500</f>
        <v>0</v>
      </c>
      <c r="AL1500" s="48">
        <f>[1]All_Tasks_Billing!AL1500</f>
        <v>0</v>
      </c>
      <c r="AM1500" s="48">
        <f>[1]All_Tasks_Billing!AM1500</f>
        <v>0</v>
      </c>
      <c r="AN1500" s="48">
        <f>[1]All_Tasks_Billing!AN1500</f>
        <v>0</v>
      </c>
      <c r="AO1500" s="48">
        <f>[1]All_Tasks_Billing!AO1500</f>
        <v>0</v>
      </c>
      <c r="AP1500" s="48">
        <f>[1]All_Tasks_Billing!AP1500</f>
        <v>0.11099999999999999</v>
      </c>
      <c r="AQ1500" s="48">
        <f>[1]All_Tasks_Billing!AQ1500</f>
        <v>0</v>
      </c>
      <c r="AR1500" s="48">
        <f>[1]All_Tasks_Billing!AR1500</f>
        <v>0</v>
      </c>
      <c r="AS1500" s="48">
        <f>[1]All_Tasks_Billing!AS1500</f>
        <v>0</v>
      </c>
      <c r="AT1500" s="48">
        <f>[1]All_Tasks_Billing!AT1500</f>
        <v>0</v>
      </c>
      <c r="AU1500" s="50" t="str">
        <f t="shared" si="414"/>
        <v/>
      </c>
      <c r="AV1500" s="50" t="str">
        <f t="shared" si="415"/>
        <v/>
      </c>
      <c r="AW1500" s="50" t="str">
        <f t="shared" si="416"/>
        <v/>
      </c>
      <c r="AX1500" s="50" t="str">
        <f t="shared" ca="1" si="417"/>
        <v>Not Completed</v>
      </c>
      <c r="AY1500" s="50" t="str">
        <f t="shared" ca="1" si="418"/>
        <v>Not Completed</v>
      </c>
      <c r="AZ1500" s="50" t="str">
        <f t="shared" ca="1" si="419"/>
        <v>Not Completed</v>
      </c>
      <c r="BA1500" s="48">
        <f t="shared" si="420"/>
        <v>0</v>
      </c>
      <c r="BB1500" s="45" t="str">
        <f t="shared" si="421"/>
        <v/>
      </c>
      <c r="BC1500" s="50" t="str">
        <f t="shared" si="422"/>
        <v/>
      </c>
      <c r="BD1500" s="48">
        <f t="shared" si="423"/>
        <v>0</v>
      </c>
      <c r="BE1500" s="50" t="str">
        <f t="shared" si="424"/>
        <v>Not Started</v>
      </c>
      <c r="BF1500" s="51">
        <f t="shared" si="425"/>
        <v>1</v>
      </c>
      <c r="BG1500" s="51">
        <f t="shared" si="426"/>
        <v>0</v>
      </c>
      <c r="BH1500" s="50" t="str">
        <f t="shared" si="427"/>
        <v/>
      </c>
      <c r="BI1500" s="50" t="str">
        <f t="shared" si="428"/>
        <v/>
      </c>
      <c r="BJ1500" s="50" t="str">
        <f t="shared" si="429"/>
        <v/>
      </c>
      <c r="BK1500" s="50" t="str">
        <f t="shared" si="430"/>
        <v xml:space="preserve">Not Started |  | </v>
      </c>
      <c r="BL1500" s="49" t="str">
        <f t="shared" ca="1" si="431"/>
        <v/>
      </c>
    </row>
    <row r="1501" spans="1:64" x14ac:dyDescent="0.25">
      <c r="A1501" t="str">
        <f>[1]All_Tasks_Billing!A1501</f>
        <v>LAS16.HOUSE</v>
      </c>
      <c r="B1501" t="str">
        <f>[1]All_Tasks_Billing!B1501</f>
        <v>HOUSE</v>
      </c>
      <c r="C1501" t="str">
        <f>[1]All_Tasks_Billing!C1501</f>
        <v>27.3.5</v>
      </c>
      <c r="D1501" t="str">
        <f>[1]All_Tasks_Billing!D1501</f>
        <v>DB-H</v>
      </c>
      <c r="E1501" t="str">
        <f>[1]All_Tasks_Billing!E1501</f>
        <v>Panelboards</v>
      </c>
      <c r="F1501" t="str">
        <f>IF([1]All_Tasks_Billing!F1501="","",[1]All_Tasks_Billing!F1501)</f>
        <v>HP1</v>
      </c>
      <c r="G1501" t="str">
        <f>IF([1]All_Tasks_Billing!G1501="","",[1]All_Tasks_Billing!G1501)</f>
        <v/>
      </c>
      <c r="H1501" s="45" t="str">
        <f>[1]All_Tasks_Billing!H1501</f>
        <v/>
      </c>
      <c r="I1501" t="str">
        <f>IF([1]All_Tasks_Billing!I1501="","",[1]All_Tasks_Billing!I1501)</f>
        <v/>
      </c>
      <c r="J1501" t="str">
        <f>IF([1]All_Tasks_Billing!J1501="","",[1]All_Tasks_Billing!J1501)</f>
        <v/>
      </c>
      <c r="K1501" t="b">
        <f>[1]All_Tasks_Billing!K1501</f>
        <v>0</v>
      </c>
      <c r="L1501" s="45" t="str">
        <f>[1]All_Tasks_Billing!L1501</f>
        <v/>
      </c>
      <c r="M1501" t="str">
        <f>[1]All_Tasks_Billing!M1501</f>
        <v/>
      </c>
      <c r="N1501" s="46">
        <f>IF([1]All_Tasks_Billing!N1501="",0,[1]All_Tasks_Billing!N1501)</f>
        <v>0</v>
      </c>
      <c r="O1501" t="str">
        <f>[1]All_Tasks_Billing!O1501</f>
        <v/>
      </c>
      <c r="P1501" s="47">
        <f>IF([1]All_Tasks_Billing!P1501="",0,[1]All_Tasks_Billing!P1501)</f>
        <v>0.5</v>
      </c>
      <c r="Q1501" s="47">
        <f>IF([1]All_Tasks_Billing!Q1501="",0,[1]All_Tasks_Billing!Q1501)</f>
        <v>0.5</v>
      </c>
      <c r="R1501" s="47">
        <f>IF([1]All_Tasks_Billing!R1501="",0,[1]All_Tasks_Billing!R1501)</f>
        <v>0.5</v>
      </c>
      <c r="S1501" t="str">
        <f>[1]All_Tasks_Billing!S1501</f>
        <v/>
      </c>
      <c r="T1501" t="str">
        <f>[1]All_Tasks_Billing!T1501</f>
        <v/>
      </c>
      <c r="U1501" t="str">
        <f>[1]All_Tasks_Billing!U1501</f>
        <v/>
      </c>
      <c r="V1501">
        <f>[1]All_Tasks_Billing!V1501</f>
        <v>32</v>
      </c>
      <c r="W1501" s="48">
        <f>[1]All_Tasks_Billing!W1501</f>
        <v>150</v>
      </c>
      <c r="X1501">
        <f>[1]All_Tasks_Billing!X1501</f>
        <v>17639.37</v>
      </c>
      <c r="Y1501">
        <f>[1]All_Tasks_Billing!Y1501</f>
        <v>1</v>
      </c>
      <c r="Z1501" s="49">
        <f>[1]All_Tasks_Billing!Z1501</f>
        <v>0</v>
      </c>
      <c r="AA1501" s="45" t="str">
        <f>[1]All_Tasks_Billing!AA1501</f>
        <v/>
      </c>
      <c r="AB1501" t="str">
        <f>[1]All_Tasks_Billing!AB1501</f>
        <v/>
      </c>
      <c r="AC1501" s="48">
        <f>[1]All_Tasks_Billing!AC1501</f>
        <v>0</v>
      </c>
      <c r="AD1501" s="48">
        <f>[1]All_Tasks_Billing!AD1501</f>
        <v>0</v>
      </c>
      <c r="AE1501" s="48">
        <f>[1]All_Tasks_Billing!AE1501</f>
        <v>0</v>
      </c>
      <c r="AF1501" s="48">
        <f>[1]All_Tasks_Billing!AF1501</f>
        <v>0</v>
      </c>
      <c r="AG1501" s="48">
        <f>[1]All_Tasks_Billing!AG1501</f>
        <v>0</v>
      </c>
      <c r="AH1501" s="48">
        <f>[1]All_Tasks_Billing!AH1501</f>
        <v>1.8499999999999999E-2</v>
      </c>
      <c r="AI1501" s="48">
        <f>[1]All_Tasks_Billing!AI1501</f>
        <v>0</v>
      </c>
      <c r="AJ1501" s="48">
        <f>[1]All_Tasks_Billing!AJ1501</f>
        <v>0</v>
      </c>
      <c r="AK1501" s="48">
        <f>[1]All_Tasks_Billing!AK1501</f>
        <v>0</v>
      </c>
      <c r="AL1501" s="48">
        <f>[1]All_Tasks_Billing!AL1501</f>
        <v>0</v>
      </c>
      <c r="AM1501" s="48">
        <f>[1]All_Tasks_Billing!AM1501</f>
        <v>0</v>
      </c>
      <c r="AN1501" s="48">
        <f>[1]All_Tasks_Billing!AN1501</f>
        <v>0</v>
      </c>
      <c r="AO1501" s="48">
        <f>[1]All_Tasks_Billing!AO1501</f>
        <v>0</v>
      </c>
      <c r="AP1501" s="48">
        <f>[1]All_Tasks_Billing!AP1501</f>
        <v>1.8499999999999999E-2</v>
      </c>
      <c r="AQ1501" s="48">
        <f>[1]All_Tasks_Billing!AQ1501</f>
        <v>0</v>
      </c>
      <c r="AR1501" s="48">
        <f>[1]All_Tasks_Billing!AR1501</f>
        <v>0</v>
      </c>
      <c r="AS1501" s="48">
        <f>[1]All_Tasks_Billing!AS1501</f>
        <v>0</v>
      </c>
      <c r="AT1501" s="48">
        <f>[1]All_Tasks_Billing!AT1501</f>
        <v>0</v>
      </c>
      <c r="AU1501" s="50" t="str">
        <f t="shared" si="414"/>
        <v/>
      </c>
      <c r="AV1501" s="50" t="str">
        <f t="shared" si="415"/>
        <v/>
      </c>
      <c r="AW1501" s="50" t="str">
        <f t="shared" si="416"/>
        <v/>
      </c>
      <c r="AX1501" s="50" t="str">
        <f t="shared" ca="1" si="417"/>
        <v>Not Completed</v>
      </c>
      <c r="AY1501" s="50" t="str">
        <f t="shared" ca="1" si="418"/>
        <v>Not Completed</v>
      </c>
      <c r="AZ1501" s="50" t="str">
        <f t="shared" ca="1" si="419"/>
        <v>Not Completed</v>
      </c>
      <c r="BA1501" s="48">
        <f t="shared" si="420"/>
        <v>0</v>
      </c>
      <c r="BB1501" s="45" t="str">
        <f t="shared" si="421"/>
        <v/>
      </c>
      <c r="BC1501" s="50" t="str">
        <f t="shared" si="422"/>
        <v/>
      </c>
      <c r="BD1501" s="48">
        <f t="shared" si="423"/>
        <v>0</v>
      </c>
      <c r="BE1501" s="50" t="str">
        <f t="shared" si="424"/>
        <v>Not Started</v>
      </c>
      <c r="BF1501" s="51">
        <f t="shared" si="425"/>
        <v>1</v>
      </c>
      <c r="BG1501" s="51">
        <f t="shared" si="426"/>
        <v>0</v>
      </c>
      <c r="BH1501" s="50" t="str">
        <f t="shared" si="427"/>
        <v/>
      </c>
      <c r="BI1501" s="50" t="str">
        <f t="shared" si="428"/>
        <v/>
      </c>
      <c r="BJ1501" s="50" t="str">
        <f t="shared" si="429"/>
        <v/>
      </c>
      <c r="BK1501" s="50" t="str">
        <f t="shared" si="430"/>
        <v xml:space="preserve">Not Started |  | </v>
      </c>
      <c r="BL1501" s="49" t="str">
        <f t="shared" ca="1" si="431"/>
        <v/>
      </c>
    </row>
    <row r="1502" spans="1:64" x14ac:dyDescent="0.25">
      <c r="A1502" t="str">
        <f>[1]All_Tasks_Billing!A1502</f>
        <v>LAS16.HOUSE</v>
      </c>
      <c r="B1502" t="str">
        <f>[1]All_Tasks_Billing!B1502</f>
        <v>HOUSE</v>
      </c>
      <c r="C1502" t="str">
        <f>[1]All_Tasks_Billing!C1502</f>
        <v>27.4.1</v>
      </c>
      <c r="D1502" t="str">
        <f>[1]All_Tasks_Billing!D1502</f>
        <v>HP1</v>
      </c>
      <c r="E1502" t="str">
        <f>[1]All_Tasks_Billing!E1502</f>
        <v>LV Cables</v>
      </c>
      <c r="F1502" t="str">
        <f>IF([1]All_Tasks_Billing!F1502="","",[1]All_Tasks_Billing!F1502)</f>
        <v/>
      </c>
      <c r="G1502" t="str">
        <f>IF([1]All_Tasks_Billing!G1502="","",[1]All_Tasks_Billing!G1502)</f>
        <v/>
      </c>
      <c r="H1502" s="45" t="str">
        <f>[1]All_Tasks_Billing!H1502</f>
        <v/>
      </c>
      <c r="I1502" t="str">
        <f>IF([1]All_Tasks_Billing!I1502="","",[1]All_Tasks_Billing!I1502)</f>
        <v/>
      </c>
      <c r="J1502" t="str">
        <f>IF([1]All_Tasks_Billing!J1502="","",[1]All_Tasks_Billing!J1502)</f>
        <v/>
      </c>
      <c r="K1502" t="b">
        <f>[1]All_Tasks_Billing!K1502</f>
        <v>0</v>
      </c>
      <c r="L1502" s="45" t="str">
        <f>[1]All_Tasks_Billing!L1502</f>
        <v/>
      </c>
      <c r="M1502" t="str">
        <f>[1]All_Tasks_Billing!M1502</f>
        <v/>
      </c>
      <c r="N1502" s="46">
        <f>IF([1]All_Tasks_Billing!N1502="",0,[1]All_Tasks_Billing!N1502)</f>
        <v>0</v>
      </c>
      <c r="O1502" t="str">
        <f>[1]All_Tasks_Billing!O1502</f>
        <v/>
      </c>
      <c r="P1502" s="47">
        <f>IF([1]All_Tasks_Billing!P1502="",0,[1]All_Tasks_Billing!P1502)</f>
        <v>1.5</v>
      </c>
      <c r="Q1502" s="47">
        <f>IF([1]All_Tasks_Billing!Q1502="",0,[1]All_Tasks_Billing!Q1502)</f>
        <v>1.5</v>
      </c>
      <c r="R1502" s="47">
        <f>IF([1]All_Tasks_Billing!R1502="",0,[1]All_Tasks_Billing!R1502)</f>
        <v>1.5</v>
      </c>
      <c r="S1502" t="str">
        <f>[1]All_Tasks_Billing!S1502</f>
        <v/>
      </c>
      <c r="T1502" t="str">
        <f>[1]All_Tasks_Billing!T1502</f>
        <v/>
      </c>
      <c r="U1502" t="str">
        <f>[1]All_Tasks_Billing!U1502</f>
        <v/>
      </c>
      <c r="V1502">
        <f>[1]All_Tasks_Billing!V1502</f>
        <v>32</v>
      </c>
      <c r="W1502" s="48">
        <f>[1]All_Tasks_Billing!W1502</f>
        <v>150</v>
      </c>
      <c r="X1502">
        <f>[1]All_Tasks_Billing!X1502</f>
        <v>17639.37</v>
      </c>
      <c r="Y1502">
        <f>[1]All_Tasks_Billing!Y1502</f>
        <v>1</v>
      </c>
      <c r="Z1502" s="49">
        <f>[1]All_Tasks_Billing!Z1502</f>
        <v>0</v>
      </c>
      <c r="AA1502" s="45" t="str">
        <f>[1]All_Tasks_Billing!AA1502</f>
        <v/>
      </c>
      <c r="AB1502" t="str">
        <f>[1]All_Tasks_Billing!AB1502</f>
        <v/>
      </c>
      <c r="AC1502" s="48">
        <f>[1]All_Tasks_Billing!AC1502</f>
        <v>0</v>
      </c>
      <c r="AD1502" s="48">
        <f>[1]All_Tasks_Billing!AD1502</f>
        <v>0</v>
      </c>
      <c r="AE1502" s="48">
        <f>[1]All_Tasks_Billing!AE1502</f>
        <v>0</v>
      </c>
      <c r="AF1502" s="48">
        <f>[1]All_Tasks_Billing!AF1502</f>
        <v>0</v>
      </c>
      <c r="AG1502" s="48">
        <f>[1]All_Tasks_Billing!AG1502</f>
        <v>0</v>
      </c>
      <c r="AH1502" s="48">
        <f>[1]All_Tasks_Billing!AH1502</f>
        <v>5.5499999999999994E-2</v>
      </c>
      <c r="AI1502" s="48">
        <f>[1]All_Tasks_Billing!AI1502</f>
        <v>0</v>
      </c>
      <c r="AJ1502" s="48">
        <f>[1]All_Tasks_Billing!AJ1502</f>
        <v>0</v>
      </c>
      <c r="AK1502" s="48">
        <f>[1]All_Tasks_Billing!AK1502</f>
        <v>0</v>
      </c>
      <c r="AL1502" s="48">
        <f>[1]All_Tasks_Billing!AL1502</f>
        <v>0</v>
      </c>
      <c r="AM1502" s="48">
        <f>[1]All_Tasks_Billing!AM1502</f>
        <v>0</v>
      </c>
      <c r="AN1502" s="48">
        <f>[1]All_Tasks_Billing!AN1502</f>
        <v>0</v>
      </c>
      <c r="AO1502" s="48">
        <f>[1]All_Tasks_Billing!AO1502</f>
        <v>0</v>
      </c>
      <c r="AP1502" s="48">
        <f>[1]All_Tasks_Billing!AP1502</f>
        <v>5.5499999999999994E-2</v>
      </c>
      <c r="AQ1502" s="48">
        <f>[1]All_Tasks_Billing!AQ1502</f>
        <v>0</v>
      </c>
      <c r="AR1502" s="48">
        <f>[1]All_Tasks_Billing!AR1502</f>
        <v>0</v>
      </c>
      <c r="AS1502" s="48">
        <f>[1]All_Tasks_Billing!AS1502</f>
        <v>0</v>
      </c>
      <c r="AT1502" s="48">
        <f>[1]All_Tasks_Billing!AT1502</f>
        <v>0</v>
      </c>
      <c r="AU1502" s="50" t="str">
        <f t="shared" si="414"/>
        <v/>
      </c>
      <c r="AV1502" s="50" t="str">
        <f t="shared" si="415"/>
        <v/>
      </c>
      <c r="AW1502" s="50" t="str">
        <f t="shared" si="416"/>
        <v/>
      </c>
      <c r="AX1502" s="50" t="str">
        <f t="shared" ca="1" si="417"/>
        <v>Not Completed</v>
      </c>
      <c r="AY1502" s="50" t="str">
        <f t="shared" ca="1" si="418"/>
        <v>Not Completed</v>
      </c>
      <c r="AZ1502" s="50" t="str">
        <f t="shared" ca="1" si="419"/>
        <v>Not Completed</v>
      </c>
      <c r="BA1502" s="48">
        <f t="shared" si="420"/>
        <v>0</v>
      </c>
      <c r="BB1502" s="45" t="str">
        <f t="shared" si="421"/>
        <v/>
      </c>
      <c r="BC1502" s="50" t="str">
        <f t="shared" si="422"/>
        <v/>
      </c>
      <c r="BD1502" s="48">
        <f t="shared" si="423"/>
        <v>0</v>
      </c>
      <c r="BE1502" s="50" t="str">
        <f t="shared" si="424"/>
        <v>Not Started</v>
      </c>
      <c r="BF1502" s="51">
        <f t="shared" si="425"/>
        <v>1</v>
      </c>
      <c r="BG1502" s="51">
        <f t="shared" si="426"/>
        <v>0</v>
      </c>
      <c r="BH1502" s="50" t="str">
        <f t="shared" si="427"/>
        <v/>
      </c>
      <c r="BI1502" s="50" t="str">
        <f t="shared" si="428"/>
        <v/>
      </c>
      <c r="BJ1502" s="50" t="str">
        <f t="shared" si="429"/>
        <v/>
      </c>
      <c r="BK1502" s="50" t="str">
        <f t="shared" si="430"/>
        <v xml:space="preserve">Not Started |  | </v>
      </c>
      <c r="BL1502" s="49" t="str">
        <f t="shared" ca="1" si="431"/>
        <v/>
      </c>
    </row>
    <row r="1503" spans="1:64" x14ac:dyDescent="0.25">
      <c r="A1503" t="str">
        <f>[1]All_Tasks_Billing!A1503</f>
        <v>LAS16.HOUSE</v>
      </c>
      <c r="B1503" t="str">
        <f>[1]All_Tasks_Billing!B1503</f>
        <v>HOUSE</v>
      </c>
      <c r="C1503" t="str">
        <f>[1]All_Tasks_Billing!C1503</f>
        <v>27.4.2</v>
      </c>
      <c r="D1503" t="str">
        <f>[1]All_Tasks_Billing!D1503</f>
        <v>HP1</v>
      </c>
      <c r="E1503" t="str">
        <f>[1]All_Tasks_Billing!E1503</f>
        <v>Circuit Breakers -Primary</v>
      </c>
      <c r="F1503" t="str">
        <f>IF([1]All_Tasks_Billing!F1503="","",[1]All_Tasks_Billing!F1503)</f>
        <v>400AF / 400AT</v>
      </c>
      <c r="G1503" t="str">
        <f>IF([1]All_Tasks_Billing!G1503="","",[1]All_Tasks_Billing!G1503)</f>
        <v/>
      </c>
      <c r="H1503" s="45" t="str">
        <f>[1]All_Tasks_Billing!H1503</f>
        <v/>
      </c>
      <c r="I1503" t="str">
        <f>IF([1]All_Tasks_Billing!I1503="","",[1]All_Tasks_Billing!I1503)</f>
        <v/>
      </c>
      <c r="J1503" t="str">
        <f>IF([1]All_Tasks_Billing!J1503="","",[1]All_Tasks_Billing!J1503)</f>
        <v/>
      </c>
      <c r="K1503" t="b">
        <f>[1]All_Tasks_Billing!K1503</f>
        <v>0</v>
      </c>
      <c r="L1503" s="45" t="str">
        <f>[1]All_Tasks_Billing!L1503</f>
        <v/>
      </c>
      <c r="M1503" t="str">
        <f>[1]All_Tasks_Billing!M1503</f>
        <v/>
      </c>
      <c r="N1503" s="46">
        <f>IF([1]All_Tasks_Billing!N1503="",0,[1]All_Tasks_Billing!N1503)</f>
        <v>0</v>
      </c>
      <c r="O1503" t="str">
        <f>[1]All_Tasks_Billing!O1503</f>
        <v/>
      </c>
      <c r="P1503" s="47">
        <f>IF([1]All_Tasks_Billing!P1503="",0,[1]All_Tasks_Billing!P1503)</f>
        <v>3</v>
      </c>
      <c r="Q1503" s="47">
        <f>IF([1]All_Tasks_Billing!Q1503="",0,[1]All_Tasks_Billing!Q1503)</f>
        <v>3</v>
      </c>
      <c r="R1503" s="47">
        <f>IF([1]All_Tasks_Billing!R1503="",0,[1]All_Tasks_Billing!R1503)</f>
        <v>3</v>
      </c>
      <c r="S1503" t="str">
        <f>[1]All_Tasks_Billing!S1503</f>
        <v/>
      </c>
      <c r="T1503" t="str">
        <f>[1]All_Tasks_Billing!T1503</f>
        <v/>
      </c>
      <c r="U1503" t="str">
        <f>[1]All_Tasks_Billing!U1503</f>
        <v/>
      </c>
      <c r="V1503">
        <f>[1]All_Tasks_Billing!V1503</f>
        <v>32</v>
      </c>
      <c r="W1503" s="48">
        <f>[1]All_Tasks_Billing!W1503</f>
        <v>150</v>
      </c>
      <c r="X1503">
        <f>[1]All_Tasks_Billing!X1503</f>
        <v>17639.37</v>
      </c>
      <c r="Y1503">
        <f>[1]All_Tasks_Billing!Y1503</f>
        <v>1</v>
      </c>
      <c r="Z1503" s="49">
        <f>[1]All_Tasks_Billing!Z1503</f>
        <v>0</v>
      </c>
      <c r="AA1503" s="45" t="str">
        <f>[1]All_Tasks_Billing!AA1503</f>
        <v/>
      </c>
      <c r="AB1503" t="str">
        <f>[1]All_Tasks_Billing!AB1503</f>
        <v/>
      </c>
      <c r="AC1503" s="48">
        <f>[1]All_Tasks_Billing!AC1503</f>
        <v>0</v>
      </c>
      <c r="AD1503" s="48">
        <f>[1]All_Tasks_Billing!AD1503</f>
        <v>0</v>
      </c>
      <c r="AE1503" s="48">
        <f>[1]All_Tasks_Billing!AE1503</f>
        <v>0</v>
      </c>
      <c r="AF1503" s="48">
        <f>[1]All_Tasks_Billing!AF1503</f>
        <v>0</v>
      </c>
      <c r="AG1503" s="48">
        <f>[1]All_Tasks_Billing!AG1503</f>
        <v>0</v>
      </c>
      <c r="AH1503" s="48">
        <f>[1]All_Tasks_Billing!AH1503</f>
        <v>0.11099999999999999</v>
      </c>
      <c r="AI1503" s="48">
        <f>[1]All_Tasks_Billing!AI1503</f>
        <v>0</v>
      </c>
      <c r="AJ1503" s="48">
        <f>[1]All_Tasks_Billing!AJ1503</f>
        <v>0</v>
      </c>
      <c r="AK1503" s="48">
        <f>[1]All_Tasks_Billing!AK1503</f>
        <v>0</v>
      </c>
      <c r="AL1503" s="48">
        <f>[1]All_Tasks_Billing!AL1503</f>
        <v>0</v>
      </c>
      <c r="AM1503" s="48">
        <f>[1]All_Tasks_Billing!AM1503</f>
        <v>0</v>
      </c>
      <c r="AN1503" s="48">
        <f>[1]All_Tasks_Billing!AN1503</f>
        <v>0</v>
      </c>
      <c r="AO1503" s="48">
        <f>[1]All_Tasks_Billing!AO1503</f>
        <v>0</v>
      </c>
      <c r="AP1503" s="48">
        <f>[1]All_Tasks_Billing!AP1503</f>
        <v>0.11099999999999999</v>
      </c>
      <c r="AQ1503" s="48">
        <f>[1]All_Tasks_Billing!AQ1503</f>
        <v>0</v>
      </c>
      <c r="AR1503" s="48">
        <f>[1]All_Tasks_Billing!AR1503</f>
        <v>0</v>
      </c>
      <c r="AS1503" s="48">
        <f>[1]All_Tasks_Billing!AS1503</f>
        <v>0</v>
      </c>
      <c r="AT1503" s="48">
        <f>[1]All_Tasks_Billing!AT1503</f>
        <v>0</v>
      </c>
      <c r="AU1503" s="50" t="str">
        <f t="shared" si="414"/>
        <v/>
      </c>
      <c r="AV1503" s="50" t="str">
        <f t="shared" si="415"/>
        <v/>
      </c>
      <c r="AW1503" s="50" t="str">
        <f t="shared" si="416"/>
        <v/>
      </c>
      <c r="AX1503" s="50" t="str">
        <f t="shared" ca="1" si="417"/>
        <v>Not Completed</v>
      </c>
      <c r="AY1503" s="50" t="str">
        <f t="shared" ca="1" si="418"/>
        <v>Not Completed</v>
      </c>
      <c r="AZ1503" s="50" t="str">
        <f t="shared" ca="1" si="419"/>
        <v>Not Completed</v>
      </c>
      <c r="BA1503" s="48">
        <f t="shared" si="420"/>
        <v>0</v>
      </c>
      <c r="BB1503" s="45" t="str">
        <f t="shared" si="421"/>
        <v/>
      </c>
      <c r="BC1503" s="50" t="str">
        <f t="shared" si="422"/>
        <v/>
      </c>
      <c r="BD1503" s="48">
        <f t="shared" si="423"/>
        <v>0</v>
      </c>
      <c r="BE1503" s="50" t="str">
        <f t="shared" si="424"/>
        <v>Not Started</v>
      </c>
      <c r="BF1503" s="51">
        <f t="shared" si="425"/>
        <v>1</v>
      </c>
      <c r="BG1503" s="51">
        <f t="shared" si="426"/>
        <v>0</v>
      </c>
      <c r="BH1503" s="50" t="str">
        <f t="shared" si="427"/>
        <v/>
      </c>
      <c r="BI1503" s="50" t="str">
        <f t="shared" si="428"/>
        <v/>
      </c>
      <c r="BJ1503" s="50" t="str">
        <f t="shared" si="429"/>
        <v/>
      </c>
      <c r="BK1503" s="50" t="str">
        <f t="shared" si="430"/>
        <v xml:space="preserve">Not Started |  | </v>
      </c>
      <c r="BL1503" s="49" t="str">
        <f t="shared" ca="1" si="431"/>
        <v/>
      </c>
    </row>
    <row r="1504" spans="1:64" x14ac:dyDescent="0.25">
      <c r="A1504" t="str">
        <f>[1]All_Tasks_Billing!A1504</f>
        <v>LAS16.HOUSE</v>
      </c>
      <c r="B1504" t="str">
        <f>[1]All_Tasks_Billing!B1504</f>
        <v>HOUSE</v>
      </c>
      <c r="C1504" t="str">
        <f>[1]All_Tasks_Billing!C1504</f>
        <v>27.4.3</v>
      </c>
      <c r="D1504" t="str">
        <f>[1]All_Tasks_Billing!D1504</f>
        <v>HP1</v>
      </c>
      <c r="E1504" t="str">
        <f>[1]All_Tasks_Billing!E1504</f>
        <v>Circuit Breakers -Primary</v>
      </c>
      <c r="F1504" t="str">
        <f>IF([1]All_Tasks_Billing!F1504="","",[1]All_Tasks_Billing!F1504)</f>
        <v>400AF / 400AT</v>
      </c>
      <c r="G1504" t="str">
        <f>IF([1]All_Tasks_Billing!G1504="","",[1]All_Tasks_Billing!G1504)</f>
        <v/>
      </c>
      <c r="H1504" s="45" t="str">
        <f>[1]All_Tasks_Billing!H1504</f>
        <v/>
      </c>
      <c r="I1504" t="str">
        <f>IF([1]All_Tasks_Billing!I1504="","",[1]All_Tasks_Billing!I1504)</f>
        <v/>
      </c>
      <c r="J1504" t="str">
        <f>IF([1]All_Tasks_Billing!J1504="","",[1]All_Tasks_Billing!J1504)</f>
        <v/>
      </c>
      <c r="K1504" t="b">
        <f>[1]All_Tasks_Billing!K1504</f>
        <v>0</v>
      </c>
      <c r="L1504" s="45" t="str">
        <f>[1]All_Tasks_Billing!L1504</f>
        <v/>
      </c>
      <c r="M1504" t="str">
        <f>[1]All_Tasks_Billing!M1504</f>
        <v/>
      </c>
      <c r="N1504" s="46">
        <f>IF([1]All_Tasks_Billing!N1504="",0,[1]All_Tasks_Billing!N1504)</f>
        <v>0</v>
      </c>
      <c r="O1504" t="str">
        <f>[1]All_Tasks_Billing!O1504</f>
        <v/>
      </c>
      <c r="P1504" s="47">
        <f>IF([1]All_Tasks_Billing!P1504="",0,[1]All_Tasks_Billing!P1504)</f>
        <v>3</v>
      </c>
      <c r="Q1504" s="47">
        <f>IF([1]All_Tasks_Billing!Q1504="",0,[1]All_Tasks_Billing!Q1504)</f>
        <v>3</v>
      </c>
      <c r="R1504" s="47">
        <f>IF([1]All_Tasks_Billing!R1504="",0,[1]All_Tasks_Billing!R1504)</f>
        <v>3</v>
      </c>
      <c r="S1504" t="str">
        <f>[1]All_Tasks_Billing!S1504</f>
        <v/>
      </c>
      <c r="T1504" t="str">
        <f>[1]All_Tasks_Billing!T1504</f>
        <v/>
      </c>
      <c r="U1504" t="str">
        <f>[1]All_Tasks_Billing!U1504</f>
        <v/>
      </c>
      <c r="V1504">
        <f>[1]All_Tasks_Billing!V1504</f>
        <v>32</v>
      </c>
      <c r="W1504" s="48">
        <f>[1]All_Tasks_Billing!W1504</f>
        <v>150</v>
      </c>
      <c r="X1504">
        <f>[1]All_Tasks_Billing!X1504</f>
        <v>17639.37</v>
      </c>
      <c r="Y1504">
        <f>[1]All_Tasks_Billing!Y1504</f>
        <v>1</v>
      </c>
      <c r="Z1504" s="49">
        <f>[1]All_Tasks_Billing!Z1504</f>
        <v>0</v>
      </c>
      <c r="AA1504" s="45" t="str">
        <f>[1]All_Tasks_Billing!AA1504</f>
        <v/>
      </c>
      <c r="AB1504" t="str">
        <f>[1]All_Tasks_Billing!AB1504</f>
        <v/>
      </c>
      <c r="AC1504" s="48">
        <f>[1]All_Tasks_Billing!AC1504</f>
        <v>0</v>
      </c>
      <c r="AD1504" s="48">
        <f>[1]All_Tasks_Billing!AD1504</f>
        <v>0</v>
      </c>
      <c r="AE1504" s="48">
        <f>[1]All_Tasks_Billing!AE1504</f>
        <v>0</v>
      </c>
      <c r="AF1504" s="48">
        <f>[1]All_Tasks_Billing!AF1504</f>
        <v>0</v>
      </c>
      <c r="AG1504" s="48">
        <f>[1]All_Tasks_Billing!AG1504</f>
        <v>0</v>
      </c>
      <c r="AH1504" s="48">
        <f>[1]All_Tasks_Billing!AH1504</f>
        <v>0.11099999999999999</v>
      </c>
      <c r="AI1504" s="48">
        <f>[1]All_Tasks_Billing!AI1504</f>
        <v>0</v>
      </c>
      <c r="AJ1504" s="48">
        <f>[1]All_Tasks_Billing!AJ1504</f>
        <v>0</v>
      </c>
      <c r="AK1504" s="48">
        <f>[1]All_Tasks_Billing!AK1504</f>
        <v>0</v>
      </c>
      <c r="AL1504" s="48">
        <f>[1]All_Tasks_Billing!AL1504</f>
        <v>0</v>
      </c>
      <c r="AM1504" s="48">
        <f>[1]All_Tasks_Billing!AM1504</f>
        <v>0</v>
      </c>
      <c r="AN1504" s="48">
        <f>[1]All_Tasks_Billing!AN1504</f>
        <v>0</v>
      </c>
      <c r="AO1504" s="48">
        <f>[1]All_Tasks_Billing!AO1504</f>
        <v>0</v>
      </c>
      <c r="AP1504" s="48">
        <f>[1]All_Tasks_Billing!AP1504</f>
        <v>0.11099999999999999</v>
      </c>
      <c r="AQ1504" s="48">
        <f>[1]All_Tasks_Billing!AQ1504</f>
        <v>0</v>
      </c>
      <c r="AR1504" s="48">
        <f>[1]All_Tasks_Billing!AR1504</f>
        <v>0</v>
      </c>
      <c r="AS1504" s="48">
        <f>[1]All_Tasks_Billing!AS1504</f>
        <v>0</v>
      </c>
      <c r="AT1504" s="48">
        <f>[1]All_Tasks_Billing!AT1504</f>
        <v>0</v>
      </c>
      <c r="AU1504" s="50" t="str">
        <f t="shared" si="414"/>
        <v/>
      </c>
      <c r="AV1504" s="50" t="str">
        <f t="shared" si="415"/>
        <v/>
      </c>
      <c r="AW1504" s="50" t="str">
        <f t="shared" si="416"/>
        <v/>
      </c>
      <c r="AX1504" s="50" t="str">
        <f t="shared" ca="1" si="417"/>
        <v>Not Completed</v>
      </c>
      <c r="AY1504" s="50" t="str">
        <f t="shared" ca="1" si="418"/>
        <v>Not Completed</v>
      </c>
      <c r="AZ1504" s="50" t="str">
        <f t="shared" ca="1" si="419"/>
        <v>Not Completed</v>
      </c>
      <c r="BA1504" s="48">
        <f t="shared" si="420"/>
        <v>0</v>
      </c>
      <c r="BB1504" s="45" t="str">
        <f t="shared" si="421"/>
        <v/>
      </c>
      <c r="BC1504" s="50" t="str">
        <f t="shared" si="422"/>
        <v/>
      </c>
      <c r="BD1504" s="48">
        <f t="shared" si="423"/>
        <v>0</v>
      </c>
      <c r="BE1504" s="50" t="str">
        <f t="shared" si="424"/>
        <v>Not Started</v>
      </c>
      <c r="BF1504" s="51">
        <f t="shared" si="425"/>
        <v>1</v>
      </c>
      <c r="BG1504" s="51">
        <f t="shared" si="426"/>
        <v>0</v>
      </c>
      <c r="BH1504" s="50" t="str">
        <f t="shared" si="427"/>
        <v/>
      </c>
      <c r="BI1504" s="50" t="str">
        <f t="shared" si="428"/>
        <v/>
      </c>
      <c r="BJ1504" s="50" t="str">
        <f t="shared" si="429"/>
        <v/>
      </c>
      <c r="BK1504" s="50" t="str">
        <f t="shared" si="430"/>
        <v xml:space="preserve">Not Started |  | </v>
      </c>
      <c r="BL1504" s="49" t="str">
        <f t="shared" ca="1" si="431"/>
        <v/>
      </c>
    </row>
    <row r="1505" spans="1:64" x14ac:dyDescent="0.25">
      <c r="A1505" t="str">
        <f>[1]All_Tasks_Billing!A1505</f>
        <v>LAS16.HOUSE</v>
      </c>
      <c r="B1505" t="str">
        <f>[1]All_Tasks_Billing!B1505</f>
        <v>HOUSE</v>
      </c>
      <c r="C1505" t="str">
        <f>[1]All_Tasks_Billing!C1505</f>
        <v>27.4.4</v>
      </c>
      <c r="D1505" t="str">
        <f>[1]All_Tasks_Billing!D1505</f>
        <v>HP1</v>
      </c>
      <c r="E1505" t="str">
        <f>[1]All_Tasks_Billing!E1505</f>
        <v>Circuit Breakers -Primary</v>
      </c>
      <c r="F1505" t="str">
        <f>IF([1]All_Tasks_Billing!F1505="","",[1]All_Tasks_Billing!F1505)</f>
        <v>400AF / 400AT</v>
      </c>
      <c r="G1505" t="str">
        <f>IF([1]All_Tasks_Billing!G1505="","",[1]All_Tasks_Billing!G1505)</f>
        <v/>
      </c>
      <c r="H1505" s="45" t="str">
        <f>[1]All_Tasks_Billing!H1505</f>
        <v/>
      </c>
      <c r="I1505" t="str">
        <f>IF([1]All_Tasks_Billing!I1505="","",[1]All_Tasks_Billing!I1505)</f>
        <v/>
      </c>
      <c r="J1505" t="str">
        <f>IF([1]All_Tasks_Billing!J1505="","",[1]All_Tasks_Billing!J1505)</f>
        <v/>
      </c>
      <c r="K1505" t="b">
        <f>[1]All_Tasks_Billing!K1505</f>
        <v>0</v>
      </c>
      <c r="L1505" s="45" t="str">
        <f>[1]All_Tasks_Billing!L1505</f>
        <v/>
      </c>
      <c r="M1505" t="str">
        <f>[1]All_Tasks_Billing!M1505</f>
        <v/>
      </c>
      <c r="N1505" s="46">
        <f>IF([1]All_Tasks_Billing!N1505="",0,[1]All_Tasks_Billing!N1505)</f>
        <v>0</v>
      </c>
      <c r="O1505" t="str">
        <f>[1]All_Tasks_Billing!O1505</f>
        <v/>
      </c>
      <c r="P1505" s="47">
        <f>IF([1]All_Tasks_Billing!P1505="",0,[1]All_Tasks_Billing!P1505)</f>
        <v>3</v>
      </c>
      <c r="Q1505" s="47">
        <f>IF([1]All_Tasks_Billing!Q1505="",0,[1]All_Tasks_Billing!Q1505)</f>
        <v>3</v>
      </c>
      <c r="R1505" s="47">
        <f>IF([1]All_Tasks_Billing!R1505="",0,[1]All_Tasks_Billing!R1505)</f>
        <v>3</v>
      </c>
      <c r="S1505" t="str">
        <f>[1]All_Tasks_Billing!S1505</f>
        <v/>
      </c>
      <c r="T1505" t="str">
        <f>[1]All_Tasks_Billing!T1505</f>
        <v/>
      </c>
      <c r="U1505" t="str">
        <f>[1]All_Tasks_Billing!U1505</f>
        <v/>
      </c>
      <c r="V1505">
        <f>[1]All_Tasks_Billing!V1505</f>
        <v>32</v>
      </c>
      <c r="W1505" s="48">
        <f>[1]All_Tasks_Billing!W1505</f>
        <v>150</v>
      </c>
      <c r="X1505">
        <f>[1]All_Tasks_Billing!X1505</f>
        <v>17639.37</v>
      </c>
      <c r="Y1505">
        <f>[1]All_Tasks_Billing!Y1505</f>
        <v>1</v>
      </c>
      <c r="Z1505" s="49">
        <f>[1]All_Tasks_Billing!Z1505</f>
        <v>0</v>
      </c>
      <c r="AA1505" s="45" t="str">
        <f>[1]All_Tasks_Billing!AA1505</f>
        <v/>
      </c>
      <c r="AB1505" t="str">
        <f>[1]All_Tasks_Billing!AB1505</f>
        <v/>
      </c>
      <c r="AC1505" s="48">
        <f>[1]All_Tasks_Billing!AC1505</f>
        <v>0</v>
      </c>
      <c r="AD1505" s="48">
        <f>[1]All_Tasks_Billing!AD1505</f>
        <v>0</v>
      </c>
      <c r="AE1505" s="48">
        <f>[1]All_Tasks_Billing!AE1505</f>
        <v>0</v>
      </c>
      <c r="AF1505" s="48">
        <f>[1]All_Tasks_Billing!AF1505</f>
        <v>0</v>
      </c>
      <c r="AG1505" s="48">
        <f>[1]All_Tasks_Billing!AG1505</f>
        <v>0</v>
      </c>
      <c r="AH1505" s="48">
        <f>[1]All_Tasks_Billing!AH1505</f>
        <v>0.11099999999999999</v>
      </c>
      <c r="AI1505" s="48">
        <f>[1]All_Tasks_Billing!AI1505</f>
        <v>0</v>
      </c>
      <c r="AJ1505" s="48">
        <f>[1]All_Tasks_Billing!AJ1505</f>
        <v>0</v>
      </c>
      <c r="AK1505" s="48">
        <f>[1]All_Tasks_Billing!AK1505</f>
        <v>0</v>
      </c>
      <c r="AL1505" s="48">
        <f>[1]All_Tasks_Billing!AL1505</f>
        <v>0</v>
      </c>
      <c r="AM1505" s="48">
        <f>[1]All_Tasks_Billing!AM1505</f>
        <v>0</v>
      </c>
      <c r="AN1505" s="48">
        <f>[1]All_Tasks_Billing!AN1505</f>
        <v>0</v>
      </c>
      <c r="AO1505" s="48">
        <f>[1]All_Tasks_Billing!AO1505</f>
        <v>0</v>
      </c>
      <c r="AP1505" s="48">
        <f>[1]All_Tasks_Billing!AP1505</f>
        <v>0.11099999999999999</v>
      </c>
      <c r="AQ1505" s="48">
        <f>[1]All_Tasks_Billing!AQ1505</f>
        <v>0</v>
      </c>
      <c r="AR1505" s="48">
        <f>[1]All_Tasks_Billing!AR1505</f>
        <v>0</v>
      </c>
      <c r="AS1505" s="48">
        <f>[1]All_Tasks_Billing!AS1505</f>
        <v>0</v>
      </c>
      <c r="AT1505" s="48">
        <f>[1]All_Tasks_Billing!AT1505</f>
        <v>0</v>
      </c>
      <c r="AU1505" s="50" t="str">
        <f t="shared" si="414"/>
        <v/>
      </c>
      <c r="AV1505" s="50" t="str">
        <f t="shared" si="415"/>
        <v/>
      </c>
      <c r="AW1505" s="50" t="str">
        <f t="shared" si="416"/>
        <v/>
      </c>
      <c r="AX1505" s="50" t="str">
        <f t="shared" ca="1" si="417"/>
        <v>Not Completed</v>
      </c>
      <c r="AY1505" s="50" t="str">
        <f t="shared" ca="1" si="418"/>
        <v>Not Completed</v>
      </c>
      <c r="AZ1505" s="50" t="str">
        <f t="shared" ca="1" si="419"/>
        <v>Not Completed</v>
      </c>
      <c r="BA1505" s="48">
        <f t="shared" si="420"/>
        <v>0</v>
      </c>
      <c r="BB1505" s="45" t="str">
        <f t="shared" si="421"/>
        <v/>
      </c>
      <c r="BC1505" s="50" t="str">
        <f t="shared" si="422"/>
        <v/>
      </c>
      <c r="BD1505" s="48">
        <f t="shared" si="423"/>
        <v>0</v>
      </c>
      <c r="BE1505" s="50" t="str">
        <f t="shared" si="424"/>
        <v>Not Started</v>
      </c>
      <c r="BF1505" s="51">
        <f t="shared" si="425"/>
        <v>1</v>
      </c>
      <c r="BG1505" s="51">
        <f t="shared" si="426"/>
        <v>0</v>
      </c>
      <c r="BH1505" s="50" t="str">
        <f t="shared" si="427"/>
        <v/>
      </c>
      <c r="BI1505" s="50" t="str">
        <f t="shared" si="428"/>
        <v/>
      </c>
      <c r="BJ1505" s="50" t="str">
        <f t="shared" si="429"/>
        <v/>
      </c>
      <c r="BK1505" s="50" t="str">
        <f t="shared" si="430"/>
        <v xml:space="preserve">Not Started |  | </v>
      </c>
      <c r="BL1505" s="49" t="str">
        <f t="shared" ca="1" si="431"/>
        <v/>
      </c>
    </row>
    <row r="1506" spans="1:64" x14ac:dyDescent="0.25">
      <c r="A1506" t="str">
        <f>[1]All_Tasks_Billing!A1506</f>
        <v>LAS16.HOUSE</v>
      </c>
      <c r="B1506" t="str">
        <f>[1]All_Tasks_Billing!B1506</f>
        <v>HOUSE</v>
      </c>
      <c r="C1506" t="str">
        <f>[1]All_Tasks_Billing!C1506</f>
        <v>27.5.1</v>
      </c>
      <c r="D1506" t="str">
        <f>[1]All_Tasks_Billing!D1506</f>
        <v>HP2</v>
      </c>
      <c r="E1506" t="str">
        <f>[1]All_Tasks_Billing!E1506</f>
        <v>Panelboards</v>
      </c>
      <c r="F1506" t="str">
        <f>IF([1]All_Tasks_Billing!F1506="","",[1]All_Tasks_Billing!F1506)</f>
        <v>HP2</v>
      </c>
      <c r="G1506" t="str">
        <f>IF([1]All_Tasks_Billing!G1506="","",[1]All_Tasks_Billing!G1506)</f>
        <v/>
      </c>
      <c r="H1506" s="45" t="str">
        <f>[1]All_Tasks_Billing!H1506</f>
        <v/>
      </c>
      <c r="I1506" t="str">
        <f>IF([1]All_Tasks_Billing!I1506="","",[1]All_Tasks_Billing!I1506)</f>
        <v/>
      </c>
      <c r="J1506" t="str">
        <f>IF([1]All_Tasks_Billing!J1506="","",[1]All_Tasks_Billing!J1506)</f>
        <v/>
      </c>
      <c r="K1506" t="b">
        <f>[1]All_Tasks_Billing!K1506</f>
        <v>0</v>
      </c>
      <c r="L1506" s="45" t="str">
        <f>[1]All_Tasks_Billing!L1506</f>
        <v/>
      </c>
      <c r="M1506" t="str">
        <f>[1]All_Tasks_Billing!M1506</f>
        <v/>
      </c>
      <c r="N1506" s="46">
        <f>IF([1]All_Tasks_Billing!N1506="",0,[1]All_Tasks_Billing!N1506)</f>
        <v>0</v>
      </c>
      <c r="O1506" t="str">
        <f>[1]All_Tasks_Billing!O1506</f>
        <v/>
      </c>
      <c r="P1506" s="47">
        <f>IF([1]All_Tasks_Billing!P1506="",0,[1]All_Tasks_Billing!P1506)</f>
        <v>0.5</v>
      </c>
      <c r="Q1506" s="47">
        <f>IF([1]All_Tasks_Billing!Q1506="",0,[1]All_Tasks_Billing!Q1506)</f>
        <v>0.5</v>
      </c>
      <c r="R1506" s="47">
        <f>IF([1]All_Tasks_Billing!R1506="",0,[1]All_Tasks_Billing!R1506)</f>
        <v>0.5</v>
      </c>
      <c r="S1506" t="str">
        <f>[1]All_Tasks_Billing!S1506</f>
        <v/>
      </c>
      <c r="T1506" t="str">
        <f>[1]All_Tasks_Billing!T1506</f>
        <v/>
      </c>
      <c r="U1506" t="str">
        <f>[1]All_Tasks_Billing!U1506</f>
        <v/>
      </c>
      <c r="V1506">
        <f>[1]All_Tasks_Billing!V1506</f>
        <v>32</v>
      </c>
      <c r="W1506" s="48">
        <f>[1]All_Tasks_Billing!W1506</f>
        <v>150</v>
      </c>
      <c r="X1506">
        <f>[1]All_Tasks_Billing!X1506</f>
        <v>17639.37</v>
      </c>
      <c r="Y1506">
        <f>[1]All_Tasks_Billing!Y1506</f>
        <v>1</v>
      </c>
      <c r="Z1506" s="49">
        <f>[1]All_Tasks_Billing!Z1506</f>
        <v>0</v>
      </c>
      <c r="AA1506" s="45" t="str">
        <f>[1]All_Tasks_Billing!AA1506</f>
        <v/>
      </c>
      <c r="AB1506" t="str">
        <f>[1]All_Tasks_Billing!AB1506</f>
        <v/>
      </c>
      <c r="AC1506" s="48">
        <f>[1]All_Tasks_Billing!AC1506</f>
        <v>0</v>
      </c>
      <c r="AD1506" s="48">
        <f>[1]All_Tasks_Billing!AD1506</f>
        <v>0</v>
      </c>
      <c r="AE1506" s="48">
        <f>[1]All_Tasks_Billing!AE1506</f>
        <v>0</v>
      </c>
      <c r="AF1506" s="48">
        <f>[1]All_Tasks_Billing!AF1506</f>
        <v>0</v>
      </c>
      <c r="AG1506" s="48">
        <f>[1]All_Tasks_Billing!AG1506</f>
        <v>0</v>
      </c>
      <c r="AH1506" s="48">
        <f>[1]All_Tasks_Billing!AH1506</f>
        <v>1.8499999999999999E-2</v>
      </c>
      <c r="AI1506" s="48">
        <f>[1]All_Tasks_Billing!AI1506</f>
        <v>0</v>
      </c>
      <c r="AJ1506" s="48">
        <f>[1]All_Tasks_Billing!AJ1506</f>
        <v>0</v>
      </c>
      <c r="AK1506" s="48">
        <f>[1]All_Tasks_Billing!AK1506</f>
        <v>0</v>
      </c>
      <c r="AL1506" s="48">
        <f>[1]All_Tasks_Billing!AL1506</f>
        <v>0</v>
      </c>
      <c r="AM1506" s="48">
        <f>[1]All_Tasks_Billing!AM1506</f>
        <v>0</v>
      </c>
      <c r="AN1506" s="48">
        <f>[1]All_Tasks_Billing!AN1506</f>
        <v>0</v>
      </c>
      <c r="AO1506" s="48">
        <f>[1]All_Tasks_Billing!AO1506</f>
        <v>0</v>
      </c>
      <c r="AP1506" s="48">
        <f>[1]All_Tasks_Billing!AP1506</f>
        <v>1.8499999999999999E-2</v>
      </c>
      <c r="AQ1506" s="48">
        <f>[1]All_Tasks_Billing!AQ1506</f>
        <v>0</v>
      </c>
      <c r="AR1506" s="48">
        <f>[1]All_Tasks_Billing!AR1506</f>
        <v>0</v>
      </c>
      <c r="AS1506" s="48">
        <f>[1]All_Tasks_Billing!AS1506</f>
        <v>0</v>
      </c>
      <c r="AT1506" s="48">
        <f>[1]All_Tasks_Billing!AT1506</f>
        <v>0</v>
      </c>
      <c r="AU1506" s="50" t="str">
        <f t="shared" si="414"/>
        <v/>
      </c>
      <c r="AV1506" s="50" t="str">
        <f t="shared" si="415"/>
        <v/>
      </c>
      <c r="AW1506" s="50" t="str">
        <f t="shared" si="416"/>
        <v/>
      </c>
      <c r="AX1506" s="50" t="str">
        <f t="shared" ca="1" si="417"/>
        <v>Not Completed</v>
      </c>
      <c r="AY1506" s="50" t="str">
        <f t="shared" ca="1" si="418"/>
        <v>Not Completed</v>
      </c>
      <c r="AZ1506" s="50" t="str">
        <f t="shared" ca="1" si="419"/>
        <v>Not Completed</v>
      </c>
      <c r="BA1506" s="48">
        <f t="shared" si="420"/>
        <v>0</v>
      </c>
      <c r="BB1506" s="45" t="str">
        <f t="shared" si="421"/>
        <v/>
      </c>
      <c r="BC1506" s="50" t="str">
        <f t="shared" si="422"/>
        <v/>
      </c>
      <c r="BD1506" s="48">
        <f t="shared" si="423"/>
        <v>0</v>
      </c>
      <c r="BE1506" s="50" t="str">
        <f t="shared" si="424"/>
        <v>Not Started</v>
      </c>
      <c r="BF1506" s="51">
        <f t="shared" si="425"/>
        <v>1</v>
      </c>
      <c r="BG1506" s="51">
        <f t="shared" si="426"/>
        <v>0</v>
      </c>
      <c r="BH1506" s="50" t="str">
        <f t="shared" si="427"/>
        <v/>
      </c>
      <c r="BI1506" s="50" t="str">
        <f t="shared" si="428"/>
        <v/>
      </c>
      <c r="BJ1506" s="50" t="str">
        <f t="shared" si="429"/>
        <v/>
      </c>
      <c r="BK1506" s="50" t="str">
        <f t="shared" si="430"/>
        <v xml:space="preserve">Not Started |  | </v>
      </c>
      <c r="BL1506" s="49" t="str">
        <f t="shared" ca="1" si="431"/>
        <v/>
      </c>
    </row>
    <row r="1507" spans="1:64" x14ac:dyDescent="0.25">
      <c r="A1507" t="str">
        <f>[1]All_Tasks_Billing!A1507</f>
        <v>LAS16.HOUSE</v>
      </c>
      <c r="B1507" t="str">
        <f>[1]All_Tasks_Billing!B1507</f>
        <v>HOUSE</v>
      </c>
      <c r="C1507" t="str">
        <f>[1]All_Tasks_Billing!C1507</f>
        <v>27.5.2</v>
      </c>
      <c r="D1507" t="str">
        <f>[1]All_Tasks_Billing!D1507</f>
        <v>HP2</v>
      </c>
      <c r="E1507" t="str">
        <f>[1]All_Tasks_Billing!E1507</f>
        <v>LV Cables</v>
      </c>
      <c r="F1507" t="str">
        <f>IF([1]All_Tasks_Billing!F1507="","",[1]All_Tasks_Billing!F1507)</f>
        <v/>
      </c>
      <c r="G1507" t="str">
        <f>IF([1]All_Tasks_Billing!G1507="","",[1]All_Tasks_Billing!G1507)</f>
        <v/>
      </c>
      <c r="H1507" s="45" t="str">
        <f>[1]All_Tasks_Billing!H1507</f>
        <v/>
      </c>
      <c r="I1507" t="str">
        <f>IF([1]All_Tasks_Billing!I1507="","",[1]All_Tasks_Billing!I1507)</f>
        <v/>
      </c>
      <c r="J1507" t="str">
        <f>IF([1]All_Tasks_Billing!J1507="","",[1]All_Tasks_Billing!J1507)</f>
        <v/>
      </c>
      <c r="K1507" t="b">
        <f>[1]All_Tasks_Billing!K1507</f>
        <v>0</v>
      </c>
      <c r="L1507" s="45" t="str">
        <f>[1]All_Tasks_Billing!L1507</f>
        <v/>
      </c>
      <c r="M1507" t="str">
        <f>[1]All_Tasks_Billing!M1507</f>
        <v/>
      </c>
      <c r="N1507" s="46">
        <f>IF([1]All_Tasks_Billing!N1507="",0,[1]All_Tasks_Billing!N1507)</f>
        <v>0</v>
      </c>
      <c r="O1507" t="str">
        <f>[1]All_Tasks_Billing!O1507</f>
        <v/>
      </c>
      <c r="P1507" s="47">
        <f>IF([1]All_Tasks_Billing!P1507="",0,[1]All_Tasks_Billing!P1507)</f>
        <v>1.5</v>
      </c>
      <c r="Q1507" s="47">
        <f>IF([1]All_Tasks_Billing!Q1507="",0,[1]All_Tasks_Billing!Q1507)</f>
        <v>1.5</v>
      </c>
      <c r="R1507" s="47">
        <f>IF([1]All_Tasks_Billing!R1507="",0,[1]All_Tasks_Billing!R1507)</f>
        <v>1.5</v>
      </c>
      <c r="S1507" t="str">
        <f>[1]All_Tasks_Billing!S1507</f>
        <v/>
      </c>
      <c r="T1507" t="str">
        <f>[1]All_Tasks_Billing!T1507</f>
        <v/>
      </c>
      <c r="U1507" t="str">
        <f>[1]All_Tasks_Billing!U1507</f>
        <v/>
      </c>
      <c r="V1507">
        <f>[1]All_Tasks_Billing!V1507</f>
        <v>32</v>
      </c>
      <c r="W1507" s="48">
        <f>[1]All_Tasks_Billing!W1507</f>
        <v>150</v>
      </c>
      <c r="X1507">
        <f>[1]All_Tasks_Billing!X1507</f>
        <v>17639.37</v>
      </c>
      <c r="Y1507">
        <f>[1]All_Tasks_Billing!Y1507</f>
        <v>1</v>
      </c>
      <c r="Z1507" s="49">
        <f>[1]All_Tasks_Billing!Z1507</f>
        <v>0</v>
      </c>
      <c r="AA1507" s="45" t="str">
        <f>[1]All_Tasks_Billing!AA1507</f>
        <v/>
      </c>
      <c r="AB1507" t="str">
        <f>[1]All_Tasks_Billing!AB1507</f>
        <v/>
      </c>
      <c r="AC1507" s="48">
        <f>[1]All_Tasks_Billing!AC1507</f>
        <v>0</v>
      </c>
      <c r="AD1507" s="48">
        <f>[1]All_Tasks_Billing!AD1507</f>
        <v>0</v>
      </c>
      <c r="AE1507" s="48">
        <f>[1]All_Tasks_Billing!AE1507</f>
        <v>0</v>
      </c>
      <c r="AF1507" s="48">
        <f>[1]All_Tasks_Billing!AF1507</f>
        <v>0</v>
      </c>
      <c r="AG1507" s="48">
        <f>[1]All_Tasks_Billing!AG1507</f>
        <v>0</v>
      </c>
      <c r="AH1507" s="48">
        <f>[1]All_Tasks_Billing!AH1507</f>
        <v>5.5499999999999994E-2</v>
      </c>
      <c r="AI1507" s="48">
        <f>[1]All_Tasks_Billing!AI1507</f>
        <v>0</v>
      </c>
      <c r="AJ1507" s="48">
        <f>[1]All_Tasks_Billing!AJ1507</f>
        <v>0</v>
      </c>
      <c r="AK1507" s="48">
        <f>[1]All_Tasks_Billing!AK1507</f>
        <v>0</v>
      </c>
      <c r="AL1507" s="48">
        <f>[1]All_Tasks_Billing!AL1507</f>
        <v>0</v>
      </c>
      <c r="AM1507" s="48">
        <f>[1]All_Tasks_Billing!AM1507</f>
        <v>0</v>
      </c>
      <c r="AN1507" s="48">
        <f>[1]All_Tasks_Billing!AN1507</f>
        <v>0</v>
      </c>
      <c r="AO1507" s="48">
        <f>[1]All_Tasks_Billing!AO1507</f>
        <v>0</v>
      </c>
      <c r="AP1507" s="48">
        <f>[1]All_Tasks_Billing!AP1507</f>
        <v>5.5499999999999994E-2</v>
      </c>
      <c r="AQ1507" s="48">
        <f>[1]All_Tasks_Billing!AQ1507</f>
        <v>0</v>
      </c>
      <c r="AR1507" s="48">
        <f>[1]All_Tasks_Billing!AR1507</f>
        <v>0</v>
      </c>
      <c r="AS1507" s="48">
        <f>[1]All_Tasks_Billing!AS1507</f>
        <v>0</v>
      </c>
      <c r="AT1507" s="48">
        <f>[1]All_Tasks_Billing!AT1507</f>
        <v>0</v>
      </c>
      <c r="AU1507" s="50" t="str">
        <f t="shared" si="414"/>
        <v/>
      </c>
      <c r="AV1507" s="50" t="str">
        <f t="shared" si="415"/>
        <v/>
      </c>
      <c r="AW1507" s="50" t="str">
        <f t="shared" si="416"/>
        <v/>
      </c>
      <c r="AX1507" s="50" t="str">
        <f t="shared" ca="1" si="417"/>
        <v>Not Completed</v>
      </c>
      <c r="AY1507" s="50" t="str">
        <f t="shared" ca="1" si="418"/>
        <v>Not Completed</v>
      </c>
      <c r="AZ1507" s="50" t="str">
        <f t="shared" ca="1" si="419"/>
        <v>Not Completed</v>
      </c>
      <c r="BA1507" s="48">
        <f t="shared" si="420"/>
        <v>0</v>
      </c>
      <c r="BB1507" s="45" t="str">
        <f t="shared" si="421"/>
        <v/>
      </c>
      <c r="BC1507" s="50" t="str">
        <f t="shared" si="422"/>
        <v/>
      </c>
      <c r="BD1507" s="48">
        <f t="shared" si="423"/>
        <v>0</v>
      </c>
      <c r="BE1507" s="50" t="str">
        <f t="shared" si="424"/>
        <v>Not Started</v>
      </c>
      <c r="BF1507" s="51">
        <f t="shared" si="425"/>
        <v>1</v>
      </c>
      <c r="BG1507" s="51">
        <f t="shared" si="426"/>
        <v>0</v>
      </c>
      <c r="BH1507" s="50" t="str">
        <f t="shared" si="427"/>
        <v/>
      </c>
      <c r="BI1507" s="50" t="str">
        <f t="shared" si="428"/>
        <v/>
      </c>
      <c r="BJ1507" s="50" t="str">
        <f t="shared" si="429"/>
        <v/>
      </c>
      <c r="BK1507" s="50" t="str">
        <f t="shared" si="430"/>
        <v xml:space="preserve">Not Started |  | </v>
      </c>
      <c r="BL1507" s="49" t="str">
        <f t="shared" ca="1" si="431"/>
        <v/>
      </c>
    </row>
    <row r="1508" spans="1:64" x14ac:dyDescent="0.25">
      <c r="A1508" t="str">
        <f>[1]All_Tasks_Billing!A1508</f>
        <v>LAS16.HOUSE</v>
      </c>
      <c r="B1508" t="str">
        <f>[1]All_Tasks_Billing!B1508</f>
        <v>HOUSE</v>
      </c>
      <c r="C1508" t="str">
        <f>[1]All_Tasks_Billing!C1508</f>
        <v>27.5.3</v>
      </c>
      <c r="D1508" t="str">
        <f>[1]All_Tasks_Billing!D1508</f>
        <v>HP2</v>
      </c>
      <c r="E1508" t="str">
        <f>[1]All_Tasks_Billing!E1508</f>
        <v>Circuit Breakers -Primary</v>
      </c>
      <c r="F1508" t="str">
        <f>IF([1]All_Tasks_Billing!F1508="","",[1]All_Tasks_Billing!F1508)</f>
        <v>400AF / 400AT</v>
      </c>
      <c r="G1508" t="str">
        <f>IF([1]All_Tasks_Billing!G1508="","",[1]All_Tasks_Billing!G1508)</f>
        <v/>
      </c>
      <c r="H1508" s="45" t="str">
        <f>[1]All_Tasks_Billing!H1508</f>
        <v/>
      </c>
      <c r="I1508" t="str">
        <f>IF([1]All_Tasks_Billing!I1508="","",[1]All_Tasks_Billing!I1508)</f>
        <v/>
      </c>
      <c r="J1508" t="str">
        <f>IF([1]All_Tasks_Billing!J1508="","",[1]All_Tasks_Billing!J1508)</f>
        <v/>
      </c>
      <c r="K1508" t="b">
        <f>[1]All_Tasks_Billing!K1508</f>
        <v>0</v>
      </c>
      <c r="L1508" s="45" t="str">
        <f>[1]All_Tasks_Billing!L1508</f>
        <v/>
      </c>
      <c r="M1508" t="str">
        <f>[1]All_Tasks_Billing!M1508</f>
        <v/>
      </c>
      <c r="N1508" s="46">
        <f>IF([1]All_Tasks_Billing!N1508="",0,[1]All_Tasks_Billing!N1508)</f>
        <v>0</v>
      </c>
      <c r="O1508" t="str">
        <f>[1]All_Tasks_Billing!O1508</f>
        <v/>
      </c>
      <c r="P1508" s="47">
        <f>IF([1]All_Tasks_Billing!P1508="",0,[1]All_Tasks_Billing!P1508)</f>
        <v>3</v>
      </c>
      <c r="Q1508" s="47">
        <f>IF([1]All_Tasks_Billing!Q1508="",0,[1]All_Tasks_Billing!Q1508)</f>
        <v>3</v>
      </c>
      <c r="R1508" s="47">
        <f>IF([1]All_Tasks_Billing!R1508="",0,[1]All_Tasks_Billing!R1508)</f>
        <v>3</v>
      </c>
      <c r="S1508" t="str">
        <f>[1]All_Tasks_Billing!S1508</f>
        <v/>
      </c>
      <c r="T1508" t="str">
        <f>[1]All_Tasks_Billing!T1508</f>
        <v/>
      </c>
      <c r="U1508" t="str">
        <f>[1]All_Tasks_Billing!U1508</f>
        <v/>
      </c>
      <c r="V1508">
        <f>[1]All_Tasks_Billing!V1508</f>
        <v>32</v>
      </c>
      <c r="W1508" s="48">
        <f>[1]All_Tasks_Billing!W1508</f>
        <v>150</v>
      </c>
      <c r="X1508">
        <f>[1]All_Tasks_Billing!X1508</f>
        <v>17639.37</v>
      </c>
      <c r="Y1508">
        <f>[1]All_Tasks_Billing!Y1508</f>
        <v>1</v>
      </c>
      <c r="Z1508" s="49">
        <f>[1]All_Tasks_Billing!Z1508</f>
        <v>0</v>
      </c>
      <c r="AA1508" s="45" t="str">
        <f>[1]All_Tasks_Billing!AA1508</f>
        <v/>
      </c>
      <c r="AB1508" t="str">
        <f>[1]All_Tasks_Billing!AB1508</f>
        <v/>
      </c>
      <c r="AC1508" s="48">
        <f>[1]All_Tasks_Billing!AC1508</f>
        <v>0</v>
      </c>
      <c r="AD1508" s="48">
        <f>[1]All_Tasks_Billing!AD1508</f>
        <v>0</v>
      </c>
      <c r="AE1508" s="48">
        <f>[1]All_Tasks_Billing!AE1508</f>
        <v>0</v>
      </c>
      <c r="AF1508" s="48">
        <f>[1]All_Tasks_Billing!AF1508</f>
        <v>0</v>
      </c>
      <c r="AG1508" s="48">
        <f>[1]All_Tasks_Billing!AG1508</f>
        <v>0</v>
      </c>
      <c r="AH1508" s="48">
        <f>[1]All_Tasks_Billing!AH1508</f>
        <v>0.11099999999999999</v>
      </c>
      <c r="AI1508" s="48">
        <f>[1]All_Tasks_Billing!AI1508</f>
        <v>0</v>
      </c>
      <c r="AJ1508" s="48">
        <f>[1]All_Tasks_Billing!AJ1508</f>
        <v>0</v>
      </c>
      <c r="AK1508" s="48">
        <f>[1]All_Tasks_Billing!AK1508</f>
        <v>0</v>
      </c>
      <c r="AL1508" s="48">
        <f>[1]All_Tasks_Billing!AL1508</f>
        <v>0</v>
      </c>
      <c r="AM1508" s="48">
        <f>[1]All_Tasks_Billing!AM1508</f>
        <v>0</v>
      </c>
      <c r="AN1508" s="48">
        <f>[1]All_Tasks_Billing!AN1508</f>
        <v>0</v>
      </c>
      <c r="AO1508" s="48">
        <f>[1]All_Tasks_Billing!AO1508</f>
        <v>0</v>
      </c>
      <c r="AP1508" s="48">
        <f>[1]All_Tasks_Billing!AP1508</f>
        <v>0.11099999999999999</v>
      </c>
      <c r="AQ1508" s="48">
        <f>[1]All_Tasks_Billing!AQ1508</f>
        <v>0</v>
      </c>
      <c r="AR1508" s="48">
        <f>[1]All_Tasks_Billing!AR1508</f>
        <v>0</v>
      </c>
      <c r="AS1508" s="48">
        <f>[1]All_Tasks_Billing!AS1508</f>
        <v>0</v>
      </c>
      <c r="AT1508" s="48">
        <f>[1]All_Tasks_Billing!AT1508</f>
        <v>0</v>
      </c>
      <c r="AU1508" s="50" t="str">
        <f t="shared" si="414"/>
        <v/>
      </c>
      <c r="AV1508" s="50" t="str">
        <f t="shared" si="415"/>
        <v/>
      </c>
      <c r="AW1508" s="50" t="str">
        <f t="shared" si="416"/>
        <v/>
      </c>
      <c r="AX1508" s="50" t="str">
        <f t="shared" ca="1" si="417"/>
        <v>Not Completed</v>
      </c>
      <c r="AY1508" s="50" t="str">
        <f t="shared" ca="1" si="418"/>
        <v>Not Completed</v>
      </c>
      <c r="AZ1508" s="50" t="str">
        <f t="shared" ca="1" si="419"/>
        <v>Not Completed</v>
      </c>
      <c r="BA1508" s="48">
        <f t="shared" si="420"/>
        <v>0</v>
      </c>
      <c r="BB1508" s="45" t="str">
        <f t="shared" si="421"/>
        <v/>
      </c>
      <c r="BC1508" s="50" t="str">
        <f t="shared" si="422"/>
        <v/>
      </c>
      <c r="BD1508" s="48">
        <f t="shared" si="423"/>
        <v>0</v>
      </c>
      <c r="BE1508" s="50" t="str">
        <f t="shared" si="424"/>
        <v>Not Started</v>
      </c>
      <c r="BF1508" s="51">
        <f t="shared" si="425"/>
        <v>1</v>
      </c>
      <c r="BG1508" s="51">
        <f t="shared" si="426"/>
        <v>0</v>
      </c>
      <c r="BH1508" s="50" t="str">
        <f t="shared" si="427"/>
        <v/>
      </c>
      <c r="BI1508" s="50" t="str">
        <f t="shared" si="428"/>
        <v/>
      </c>
      <c r="BJ1508" s="50" t="str">
        <f t="shared" si="429"/>
        <v/>
      </c>
      <c r="BK1508" s="50" t="str">
        <f t="shared" si="430"/>
        <v xml:space="preserve">Not Started |  | </v>
      </c>
      <c r="BL1508" s="49" t="str">
        <f t="shared" ca="1" si="431"/>
        <v/>
      </c>
    </row>
    <row r="1509" spans="1:64" x14ac:dyDescent="0.25">
      <c r="A1509" t="str">
        <f>[1]All_Tasks_Billing!A1509</f>
        <v>LAS16.HOUSE</v>
      </c>
      <c r="B1509" t="str">
        <f>[1]All_Tasks_Billing!B1509</f>
        <v>HOUSE</v>
      </c>
      <c r="C1509" t="str">
        <f>[1]All_Tasks_Billing!C1509</f>
        <v>27.5.4</v>
      </c>
      <c r="D1509" t="str">
        <f>[1]All_Tasks_Billing!D1509</f>
        <v>HP2</v>
      </c>
      <c r="E1509" t="str">
        <f>[1]All_Tasks_Billing!E1509</f>
        <v>Circuit Breakers -Primary</v>
      </c>
      <c r="F1509" t="str">
        <f>IF([1]All_Tasks_Billing!F1509="","",[1]All_Tasks_Billing!F1509)</f>
        <v>400AF / 400AT</v>
      </c>
      <c r="G1509" t="str">
        <f>IF([1]All_Tasks_Billing!G1509="","",[1]All_Tasks_Billing!G1509)</f>
        <v/>
      </c>
      <c r="H1509" s="45" t="str">
        <f>[1]All_Tasks_Billing!H1509</f>
        <v/>
      </c>
      <c r="I1509" t="str">
        <f>IF([1]All_Tasks_Billing!I1509="","",[1]All_Tasks_Billing!I1509)</f>
        <v/>
      </c>
      <c r="J1509" t="str">
        <f>IF([1]All_Tasks_Billing!J1509="","",[1]All_Tasks_Billing!J1509)</f>
        <v/>
      </c>
      <c r="K1509" t="b">
        <f>[1]All_Tasks_Billing!K1509</f>
        <v>0</v>
      </c>
      <c r="L1509" s="45" t="str">
        <f>[1]All_Tasks_Billing!L1509</f>
        <v/>
      </c>
      <c r="M1509" t="str">
        <f>[1]All_Tasks_Billing!M1509</f>
        <v/>
      </c>
      <c r="N1509" s="46">
        <f>IF([1]All_Tasks_Billing!N1509="",0,[1]All_Tasks_Billing!N1509)</f>
        <v>0</v>
      </c>
      <c r="O1509" t="str">
        <f>[1]All_Tasks_Billing!O1509</f>
        <v/>
      </c>
      <c r="P1509" s="47">
        <f>IF([1]All_Tasks_Billing!P1509="",0,[1]All_Tasks_Billing!P1509)</f>
        <v>3</v>
      </c>
      <c r="Q1509" s="47">
        <f>IF([1]All_Tasks_Billing!Q1509="",0,[1]All_Tasks_Billing!Q1509)</f>
        <v>3</v>
      </c>
      <c r="R1509" s="47">
        <f>IF([1]All_Tasks_Billing!R1509="",0,[1]All_Tasks_Billing!R1509)</f>
        <v>3</v>
      </c>
      <c r="S1509" t="str">
        <f>[1]All_Tasks_Billing!S1509</f>
        <v/>
      </c>
      <c r="T1509" t="str">
        <f>[1]All_Tasks_Billing!T1509</f>
        <v/>
      </c>
      <c r="U1509" t="str">
        <f>[1]All_Tasks_Billing!U1509</f>
        <v/>
      </c>
      <c r="V1509">
        <f>[1]All_Tasks_Billing!V1509</f>
        <v>32</v>
      </c>
      <c r="W1509" s="48">
        <f>[1]All_Tasks_Billing!W1509</f>
        <v>150</v>
      </c>
      <c r="X1509">
        <f>[1]All_Tasks_Billing!X1509</f>
        <v>17639.37</v>
      </c>
      <c r="Y1509">
        <f>[1]All_Tasks_Billing!Y1509</f>
        <v>1</v>
      </c>
      <c r="Z1509" s="49">
        <f>[1]All_Tasks_Billing!Z1509</f>
        <v>0</v>
      </c>
      <c r="AA1509" s="45" t="str">
        <f>[1]All_Tasks_Billing!AA1509</f>
        <v/>
      </c>
      <c r="AB1509" t="str">
        <f>[1]All_Tasks_Billing!AB1509</f>
        <v/>
      </c>
      <c r="AC1509" s="48">
        <f>[1]All_Tasks_Billing!AC1509</f>
        <v>0</v>
      </c>
      <c r="AD1509" s="48">
        <f>[1]All_Tasks_Billing!AD1509</f>
        <v>0</v>
      </c>
      <c r="AE1509" s="48">
        <f>[1]All_Tasks_Billing!AE1509</f>
        <v>0</v>
      </c>
      <c r="AF1509" s="48">
        <f>[1]All_Tasks_Billing!AF1509</f>
        <v>0</v>
      </c>
      <c r="AG1509" s="48">
        <f>[1]All_Tasks_Billing!AG1509</f>
        <v>0</v>
      </c>
      <c r="AH1509" s="48">
        <f>[1]All_Tasks_Billing!AH1509</f>
        <v>0.11099999999999999</v>
      </c>
      <c r="AI1509" s="48">
        <f>[1]All_Tasks_Billing!AI1509</f>
        <v>0</v>
      </c>
      <c r="AJ1509" s="48">
        <f>[1]All_Tasks_Billing!AJ1509</f>
        <v>0</v>
      </c>
      <c r="AK1509" s="48">
        <f>[1]All_Tasks_Billing!AK1509</f>
        <v>0</v>
      </c>
      <c r="AL1509" s="48">
        <f>[1]All_Tasks_Billing!AL1509</f>
        <v>0</v>
      </c>
      <c r="AM1509" s="48">
        <f>[1]All_Tasks_Billing!AM1509</f>
        <v>0</v>
      </c>
      <c r="AN1509" s="48">
        <f>[1]All_Tasks_Billing!AN1509</f>
        <v>0</v>
      </c>
      <c r="AO1509" s="48">
        <f>[1]All_Tasks_Billing!AO1509</f>
        <v>0</v>
      </c>
      <c r="AP1509" s="48">
        <f>[1]All_Tasks_Billing!AP1509</f>
        <v>0.11099999999999999</v>
      </c>
      <c r="AQ1509" s="48">
        <f>[1]All_Tasks_Billing!AQ1509</f>
        <v>0</v>
      </c>
      <c r="AR1509" s="48">
        <f>[1]All_Tasks_Billing!AR1509</f>
        <v>0</v>
      </c>
      <c r="AS1509" s="48">
        <f>[1]All_Tasks_Billing!AS1509</f>
        <v>0</v>
      </c>
      <c r="AT1509" s="48">
        <f>[1]All_Tasks_Billing!AT1509</f>
        <v>0</v>
      </c>
      <c r="AU1509" s="50" t="str">
        <f t="shared" si="414"/>
        <v/>
      </c>
      <c r="AV1509" s="50" t="str">
        <f t="shared" si="415"/>
        <v/>
      </c>
      <c r="AW1509" s="50" t="str">
        <f t="shared" si="416"/>
        <v/>
      </c>
      <c r="AX1509" s="50" t="str">
        <f t="shared" ca="1" si="417"/>
        <v>Not Completed</v>
      </c>
      <c r="AY1509" s="50" t="str">
        <f t="shared" ca="1" si="418"/>
        <v>Not Completed</v>
      </c>
      <c r="AZ1509" s="50" t="str">
        <f t="shared" ca="1" si="419"/>
        <v>Not Completed</v>
      </c>
      <c r="BA1509" s="48">
        <f t="shared" si="420"/>
        <v>0</v>
      </c>
      <c r="BB1509" s="45" t="str">
        <f t="shared" si="421"/>
        <v/>
      </c>
      <c r="BC1509" s="50" t="str">
        <f t="shared" si="422"/>
        <v/>
      </c>
      <c r="BD1509" s="48">
        <f t="shared" si="423"/>
        <v>0</v>
      </c>
      <c r="BE1509" s="50" t="str">
        <f t="shared" si="424"/>
        <v>Not Started</v>
      </c>
      <c r="BF1509" s="51">
        <f t="shared" si="425"/>
        <v>1</v>
      </c>
      <c r="BG1509" s="51">
        <f t="shared" si="426"/>
        <v>0</v>
      </c>
      <c r="BH1509" s="50" t="str">
        <f t="shared" si="427"/>
        <v/>
      </c>
      <c r="BI1509" s="50" t="str">
        <f t="shared" si="428"/>
        <v/>
      </c>
      <c r="BJ1509" s="50" t="str">
        <f t="shared" si="429"/>
        <v/>
      </c>
      <c r="BK1509" s="50" t="str">
        <f t="shared" si="430"/>
        <v xml:space="preserve">Not Started |  | </v>
      </c>
      <c r="BL1509" s="49" t="str">
        <f t="shared" ca="1" si="431"/>
        <v/>
      </c>
    </row>
    <row r="1510" spans="1:64" x14ac:dyDescent="0.25">
      <c r="A1510" t="str">
        <f>[1]All_Tasks_Billing!A1510</f>
        <v>LAS16.HOUSE</v>
      </c>
      <c r="B1510" t="str">
        <f>[1]All_Tasks_Billing!B1510</f>
        <v>HOUSE</v>
      </c>
      <c r="C1510" t="str">
        <f>[1]All_Tasks_Billing!C1510</f>
        <v>27.5.5</v>
      </c>
      <c r="D1510" t="str">
        <f>[1]All_Tasks_Billing!D1510</f>
        <v>HP2</v>
      </c>
      <c r="E1510" t="str">
        <f>[1]All_Tasks_Billing!E1510</f>
        <v>Circuit Breakers -Primary</v>
      </c>
      <c r="F1510" t="str">
        <f>IF([1]All_Tasks_Billing!F1510="","",[1]All_Tasks_Billing!F1510)</f>
        <v>400AF / 400AT</v>
      </c>
      <c r="G1510" t="str">
        <f>IF([1]All_Tasks_Billing!G1510="","",[1]All_Tasks_Billing!G1510)</f>
        <v/>
      </c>
      <c r="H1510" s="45" t="str">
        <f>[1]All_Tasks_Billing!H1510</f>
        <v/>
      </c>
      <c r="I1510" t="str">
        <f>IF([1]All_Tasks_Billing!I1510="","",[1]All_Tasks_Billing!I1510)</f>
        <v/>
      </c>
      <c r="J1510" t="str">
        <f>IF([1]All_Tasks_Billing!J1510="","",[1]All_Tasks_Billing!J1510)</f>
        <v/>
      </c>
      <c r="K1510" t="b">
        <f>[1]All_Tasks_Billing!K1510</f>
        <v>0</v>
      </c>
      <c r="L1510" s="45" t="str">
        <f>[1]All_Tasks_Billing!L1510</f>
        <v/>
      </c>
      <c r="M1510" t="str">
        <f>[1]All_Tasks_Billing!M1510</f>
        <v/>
      </c>
      <c r="N1510" s="46">
        <f>IF([1]All_Tasks_Billing!N1510="",0,[1]All_Tasks_Billing!N1510)</f>
        <v>0</v>
      </c>
      <c r="O1510" t="str">
        <f>[1]All_Tasks_Billing!O1510</f>
        <v/>
      </c>
      <c r="P1510" s="47">
        <f>IF([1]All_Tasks_Billing!P1510="",0,[1]All_Tasks_Billing!P1510)</f>
        <v>3</v>
      </c>
      <c r="Q1510" s="47">
        <f>IF([1]All_Tasks_Billing!Q1510="",0,[1]All_Tasks_Billing!Q1510)</f>
        <v>3</v>
      </c>
      <c r="R1510" s="47">
        <f>IF([1]All_Tasks_Billing!R1510="",0,[1]All_Tasks_Billing!R1510)</f>
        <v>3</v>
      </c>
      <c r="S1510" t="str">
        <f>[1]All_Tasks_Billing!S1510</f>
        <v/>
      </c>
      <c r="T1510" t="str">
        <f>[1]All_Tasks_Billing!T1510</f>
        <v/>
      </c>
      <c r="U1510" t="str">
        <f>[1]All_Tasks_Billing!U1510</f>
        <v/>
      </c>
      <c r="V1510">
        <f>[1]All_Tasks_Billing!V1510</f>
        <v>32</v>
      </c>
      <c r="W1510" s="48">
        <f>[1]All_Tasks_Billing!W1510</f>
        <v>150</v>
      </c>
      <c r="X1510">
        <f>[1]All_Tasks_Billing!X1510</f>
        <v>17639.37</v>
      </c>
      <c r="Y1510">
        <f>[1]All_Tasks_Billing!Y1510</f>
        <v>1</v>
      </c>
      <c r="Z1510" s="49">
        <f>[1]All_Tasks_Billing!Z1510</f>
        <v>0</v>
      </c>
      <c r="AA1510" s="45" t="str">
        <f>[1]All_Tasks_Billing!AA1510</f>
        <v/>
      </c>
      <c r="AB1510" t="str">
        <f>[1]All_Tasks_Billing!AB1510</f>
        <v/>
      </c>
      <c r="AC1510" s="48">
        <f>[1]All_Tasks_Billing!AC1510</f>
        <v>0</v>
      </c>
      <c r="AD1510" s="48">
        <f>[1]All_Tasks_Billing!AD1510</f>
        <v>0</v>
      </c>
      <c r="AE1510" s="48">
        <f>[1]All_Tasks_Billing!AE1510</f>
        <v>0</v>
      </c>
      <c r="AF1510" s="48">
        <f>[1]All_Tasks_Billing!AF1510</f>
        <v>0</v>
      </c>
      <c r="AG1510" s="48">
        <f>[1]All_Tasks_Billing!AG1510</f>
        <v>0</v>
      </c>
      <c r="AH1510" s="48">
        <f>[1]All_Tasks_Billing!AH1510</f>
        <v>0.11099999999999999</v>
      </c>
      <c r="AI1510" s="48">
        <f>[1]All_Tasks_Billing!AI1510</f>
        <v>0</v>
      </c>
      <c r="AJ1510" s="48">
        <f>[1]All_Tasks_Billing!AJ1510</f>
        <v>0</v>
      </c>
      <c r="AK1510" s="48">
        <f>[1]All_Tasks_Billing!AK1510</f>
        <v>0</v>
      </c>
      <c r="AL1510" s="48">
        <f>[1]All_Tasks_Billing!AL1510</f>
        <v>0</v>
      </c>
      <c r="AM1510" s="48">
        <f>[1]All_Tasks_Billing!AM1510</f>
        <v>0</v>
      </c>
      <c r="AN1510" s="48">
        <f>[1]All_Tasks_Billing!AN1510</f>
        <v>0</v>
      </c>
      <c r="AO1510" s="48">
        <f>[1]All_Tasks_Billing!AO1510</f>
        <v>0</v>
      </c>
      <c r="AP1510" s="48">
        <f>[1]All_Tasks_Billing!AP1510</f>
        <v>0.11099999999999999</v>
      </c>
      <c r="AQ1510" s="48">
        <f>[1]All_Tasks_Billing!AQ1510</f>
        <v>0</v>
      </c>
      <c r="AR1510" s="48">
        <f>[1]All_Tasks_Billing!AR1510</f>
        <v>0</v>
      </c>
      <c r="AS1510" s="48">
        <f>[1]All_Tasks_Billing!AS1510</f>
        <v>0</v>
      </c>
      <c r="AT1510" s="48">
        <f>[1]All_Tasks_Billing!AT1510</f>
        <v>0</v>
      </c>
      <c r="AU1510" s="50" t="str">
        <f t="shared" si="414"/>
        <v/>
      </c>
      <c r="AV1510" s="50" t="str">
        <f t="shared" si="415"/>
        <v/>
      </c>
      <c r="AW1510" s="50" t="str">
        <f t="shared" si="416"/>
        <v/>
      </c>
      <c r="AX1510" s="50" t="str">
        <f t="shared" ca="1" si="417"/>
        <v>Not Completed</v>
      </c>
      <c r="AY1510" s="50" t="str">
        <f t="shared" ca="1" si="418"/>
        <v>Not Completed</v>
      </c>
      <c r="AZ1510" s="50" t="str">
        <f t="shared" ca="1" si="419"/>
        <v>Not Completed</v>
      </c>
      <c r="BA1510" s="48">
        <f t="shared" si="420"/>
        <v>0</v>
      </c>
      <c r="BB1510" s="45" t="str">
        <f t="shared" si="421"/>
        <v/>
      </c>
      <c r="BC1510" s="50" t="str">
        <f t="shared" si="422"/>
        <v/>
      </c>
      <c r="BD1510" s="48">
        <f t="shared" si="423"/>
        <v>0</v>
      </c>
      <c r="BE1510" s="50" t="str">
        <f t="shared" si="424"/>
        <v>Not Started</v>
      </c>
      <c r="BF1510" s="51">
        <f t="shared" si="425"/>
        <v>1</v>
      </c>
      <c r="BG1510" s="51">
        <f t="shared" si="426"/>
        <v>0</v>
      </c>
      <c r="BH1510" s="50" t="str">
        <f t="shared" si="427"/>
        <v/>
      </c>
      <c r="BI1510" s="50" t="str">
        <f t="shared" si="428"/>
        <v/>
      </c>
      <c r="BJ1510" s="50" t="str">
        <f t="shared" si="429"/>
        <v/>
      </c>
      <c r="BK1510" s="50" t="str">
        <f t="shared" si="430"/>
        <v xml:space="preserve">Not Started |  | </v>
      </c>
      <c r="BL1510" s="49" t="str">
        <f t="shared" ca="1" si="431"/>
        <v/>
      </c>
    </row>
    <row r="1511" spans="1:64" x14ac:dyDescent="0.25">
      <c r="A1511" t="str">
        <f>[1]All_Tasks_Billing!A1511</f>
        <v>LAS16.HOUSE</v>
      </c>
      <c r="B1511" t="str">
        <f>[1]All_Tasks_Billing!B1511</f>
        <v>HOUSE</v>
      </c>
      <c r="C1511" t="str">
        <f>[1]All_Tasks_Billing!C1511</f>
        <v>27.6.1</v>
      </c>
      <c r="D1511" t="str">
        <f>[1]All_Tasks_Billing!D1511</f>
        <v>HUPS1</v>
      </c>
      <c r="E1511" t="str">
        <f>[1]All_Tasks_Billing!E1511</f>
        <v>XFMR - Dry-Type, Small</v>
      </c>
      <c r="F1511" t="str">
        <f>IF([1]All_Tasks_Billing!F1511="","",[1]All_Tasks_Billing!F1511)</f>
        <v/>
      </c>
      <c r="G1511" t="str">
        <f>IF([1]All_Tasks_Billing!G1511="","",[1]All_Tasks_Billing!G1511)</f>
        <v/>
      </c>
      <c r="H1511" s="45" t="str">
        <f>[1]All_Tasks_Billing!H1511</f>
        <v/>
      </c>
      <c r="I1511" t="str">
        <f>IF([1]All_Tasks_Billing!I1511="","",[1]All_Tasks_Billing!I1511)</f>
        <v/>
      </c>
      <c r="J1511" t="str">
        <f>IF([1]All_Tasks_Billing!J1511="","",[1]All_Tasks_Billing!J1511)</f>
        <v/>
      </c>
      <c r="K1511" t="b">
        <f>[1]All_Tasks_Billing!K1511</f>
        <v>0</v>
      </c>
      <c r="L1511" s="45" t="str">
        <f>[1]All_Tasks_Billing!L1511</f>
        <v/>
      </c>
      <c r="M1511" t="str">
        <f>[1]All_Tasks_Billing!M1511</f>
        <v/>
      </c>
      <c r="N1511" s="46">
        <f>IF([1]All_Tasks_Billing!N1511="",0,[1]All_Tasks_Billing!N1511)</f>
        <v>0</v>
      </c>
      <c r="O1511" t="str">
        <f>[1]All_Tasks_Billing!O1511</f>
        <v/>
      </c>
      <c r="P1511" s="47">
        <f>IF([1]All_Tasks_Billing!P1511="",0,[1]All_Tasks_Billing!P1511)</f>
        <v>2</v>
      </c>
      <c r="Q1511" s="47">
        <f>IF([1]All_Tasks_Billing!Q1511="",0,[1]All_Tasks_Billing!Q1511)</f>
        <v>2</v>
      </c>
      <c r="R1511" s="47">
        <f>IF([1]All_Tasks_Billing!R1511="",0,[1]All_Tasks_Billing!R1511)</f>
        <v>2</v>
      </c>
      <c r="S1511" t="str">
        <f>[1]All_Tasks_Billing!S1511</f>
        <v/>
      </c>
      <c r="T1511" t="str">
        <f>[1]All_Tasks_Billing!T1511</f>
        <v/>
      </c>
      <c r="U1511" t="str">
        <f>[1]All_Tasks_Billing!U1511</f>
        <v/>
      </c>
      <c r="V1511">
        <f>[1]All_Tasks_Billing!V1511</f>
        <v>32</v>
      </c>
      <c r="W1511" s="48">
        <f>[1]All_Tasks_Billing!W1511</f>
        <v>150</v>
      </c>
      <c r="X1511">
        <f>[1]All_Tasks_Billing!X1511</f>
        <v>17639.37</v>
      </c>
      <c r="Y1511">
        <f>[1]All_Tasks_Billing!Y1511</f>
        <v>1</v>
      </c>
      <c r="Z1511" s="49">
        <f>[1]All_Tasks_Billing!Z1511</f>
        <v>0</v>
      </c>
      <c r="AA1511" s="45" t="str">
        <f>[1]All_Tasks_Billing!AA1511</f>
        <v/>
      </c>
      <c r="AB1511" t="str">
        <f>[1]All_Tasks_Billing!AB1511</f>
        <v/>
      </c>
      <c r="AC1511" s="48">
        <f>[1]All_Tasks_Billing!AC1511</f>
        <v>0</v>
      </c>
      <c r="AD1511" s="48">
        <f>[1]All_Tasks_Billing!AD1511</f>
        <v>0</v>
      </c>
      <c r="AE1511" s="48">
        <f>[1]All_Tasks_Billing!AE1511</f>
        <v>0</v>
      </c>
      <c r="AF1511" s="48">
        <f>[1]All_Tasks_Billing!AF1511</f>
        <v>0</v>
      </c>
      <c r="AG1511" s="48">
        <f>[1]All_Tasks_Billing!AG1511</f>
        <v>0</v>
      </c>
      <c r="AH1511" s="48">
        <f>[1]All_Tasks_Billing!AH1511</f>
        <v>7.3999999999999996E-2</v>
      </c>
      <c r="AI1511" s="48">
        <f>[1]All_Tasks_Billing!AI1511</f>
        <v>0</v>
      </c>
      <c r="AJ1511" s="48">
        <f>[1]All_Tasks_Billing!AJ1511</f>
        <v>0</v>
      </c>
      <c r="AK1511" s="48">
        <f>[1]All_Tasks_Billing!AK1511</f>
        <v>0</v>
      </c>
      <c r="AL1511" s="48">
        <f>[1]All_Tasks_Billing!AL1511</f>
        <v>0</v>
      </c>
      <c r="AM1511" s="48">
        <f>[1]All_Tasks_Billing!AM1511</f>
        <v>0</v>
      </c>
      <c r="AN1511" s="48">
        <f>[1]All_Tasks_Billing!AN1511</f>
        <v>0</v>
      </c>
      <c r="AO1511" s="48">
        <f>[1]All_Tasks_Billing!AO1511</f>
        <v>0</v>
      </c>
      <c r="AP1511" s="48">
        <f>[1]All_Tasks_Billing!AP1511</f>
        <v>7.3999999999999996E-2</v>
      </c>
      <c r="AQ1511" s="48">
        <f>[1]All_Tasks_Billing!AQ1511</f>
        <v>0</v>
      </c>
      <c r="AR1511" s="48">
        <f>[1]All_Tasks_Billing!AR1511</f>
        <v>0</v>
      </c>
      <c r="AS1511" s="48">
        <f>[1]All_Tasks_Billing!AS1511</f>
        <v>0</v>
      </c>
      <c r="AT1511" s="48">
        <f>[1]All_Tasks_Billing!AT1511</f>
        <v>0</v>
      </c>
      <c r="AU1511" s="50" t="str">
        <f t="shared" si="414"/>
        <v/>
      </c>
      <c r="AV1511" s="50" t="str">
        <f t="shared" si="415"/>
        <v/>
      </c>
      <c r="AW1511" s="50" t="str">
        <f t="shared" si="416"/>
        <v/>
      </c>
      <c r="AX1511" s="50" t="str">
        <f t="shared" ca="1" si="417"/>
        <v>Not Completed</v>
      </c>
      <c r="AY1511" s="50" t="str">
        <f t="shared" ca="1" si="418"/>
        <v>Not Completed</v>
      </c>
      <c r="AZ1511" s="50" t="str">
        <f t="shared" ca="1" si="419"/>
        <v>Not Completed</v>
      </c>
      <c r="BA1511" s="48">
        <f t="shared" si="420"/>
        <v>0</v>
      </c>
      <c r="BB1511" s="45" t="str">
        <f t="shared" si="421"/>
        <v/>
      </c>
      <c r="BC1511" s="50" t="str">
        <f t="shared" si="422"/>
        <v/>
      </c>
      <c r="BD1511" s="48">
        <f t="shared" si="423"/>
        <v>0</v>
      </c>
      <c r="BE1511" s="50" t="str">
        <f t="shared" si="424"/>
        <v>Not Started</v>
      </c>
      <c r="BF1511" s="51">
        <f t="shared" si="425"/>
        <v>1</v>
      </c>
      <c r="BG1511" s="51">
        <f t="shared" si="426"/>
        <v>0</v>
      </c>
      <c r="BH1511" s="50" t="str">
        <f t="shared" si="427"/>
        <v/>
      </c>
      <c r="BI1511" s="50" t="str">
        <f t="shared" si="428"/>
        <v/>
      </c>
      <c r="BJ1511" s="50" t="str">
        <f t="shared" si="429"/>
        <v/>
      </c>
      <c r="BK1511" s="50" t="str">
        <f t="shared" si="430"/>
        <v xml:space="preserve">Not Started |  | </v>
      </c>
      <c r="BL1511" s="49" t="str">
        <f t="shared" ca="1" si="431"/>
        <v/>
      </c>
    </row>
    <row r="1512" spans="1:64" x14ac:dyDescent="0.25">
      <c r="A1512" t="str">
        <f>[1]All_Tasks_Billing!A1512</f>
        <v>LAS16.HOUSE</v>
      </c>
      <c r="B1512" t="str">
        <f>[1]All_Tasks_Billing!B1512</f>
        <v>HOUSE</v>
      </c>
      <c r="C1512" t="str">
        <f>[1]All_Tasks_Billing!C1512</f>
        <v>27.6.2</v>
      </c>
      <c r="D1512" t="str">
        <f>[1]All_Tasks_Billing!D1512</f>
        <v>HUPS1</v>
      </c>
      <c r="E1512" t="str">
        <f>[1]All_Tasks_Billing!E1512</f>
        <v>LV Cables</v>
      </c>
      <c r="F1512" t="str">
        <f>IF([1]All_Tasks_Billing!F1512="","",[1]All_Tasks_Billing!F1512)</f>
        <v/>
      </c>
      <c r="G1512" t="str">
        <f>IF([1]All_Tasks_Billing!G1512="","",[1]All_Tasks_Billing!G1512)</f>
        <v/>
      </c>
      <c r="H1512" s="45" t="str">
        <f>[1]All_Tasks_Billing!H1512</f>
        <v/>
      </c>
      <c r="I1512" t="str">
        <f>IF([1]All_Tasks_Billing!I1512="","",[1]All_Tasks_Billing!I1512)</f>
        <v/>
      </c>
      <c r="J1512" t="str">
        <f>IF([1]All_Tasks_Billing!J1512="","",[1]All_Tasks_Billing!J1512)</f>
        <v/>
      </c>
      <c r="K1512" t="b">
        <f>[1]All_Tasks_Billing!K1512</f>
        <v>0</v>
      </c>
      <c r="L1512" s="45" t="str">
        <f>[1]All_Tasks_Billing!L1512</f>
        <v/>
      </c>
      <c r="M1512" t="str">
        <f>[1]All_Tasks_Billing!M1512</f>
        <v/>
      </c>
      <c r="N1512" s="46">
        <f>IF([1]All_Tasks_Billing!N1512="",0,[1]All_Tasks_Billing!N1512)</f>
        <v>0</v>
      </c>
      <c r="O1512" t="str">
        <f>[1]All_Tasks_Billing!O1512</f>
        <v/>
      </c>
      <c r="P1512" s="47">
        <f>IF([1]All_Tasks_Billing!P1512="",0,[1]All_Tasks_Billing!P1512)</f>
        <v>0.9</v>
      </c>
      <c r="Q1512" s="47">
        <f>IF([1]All_Tasks_Billing!Q1512="",0,[1]All_Tasks_Billing!Q1512)</f>
        <v>0.9</v>
      </c>
      <c r="R1512" s="47">
        <f>IF([1]All_Tasks_Billing!R1512="",0,[1]All_Tasks_Billing!R1512)</f>
        <v>0.9</v>
      </c>
      <c r="S1512" t="str">
        <f>[1]All_Tasks_Billing!S1512</f>
        <v/>
      </c>
      <c r="T1512" t="str">
        <f>[1]All_Tasks_Billing!T1512</f>
        <v/>
      </c>
      <c r="U1512" t="str">
        <f>[1]All_Tasks_Billing!U1512</f>
        <v/>
      </c>
      <c r="V1512">
        <f>[1]All_Tasks_Billing!V1512</f>
        <v>32</v>
      </c>
      <c r="W1512" s="48">
        <f>[1]All_Tasks_Billing!W1512</f>
        <v>150</v>
      </c>
      <c r="X1512">
        <f>[1]All_Tasks_Billing!X1512</f>
        <v>17639.37</v>
      </c>
      <c r="Y1512">
        <f>[1]All_Tasks_Billing!Y1512</f>
        <v>1</v>
      </c>
      <c r="Z1512" s="49">
        <f>[1]All_Tasks_Billing!Z1512</f>
        <v>0</v>
      </c>
      <c r="AA1512" s="45" t="str">
        <f>[1]All_Tasks_Billing!AA1512</f>
        <v/>
      </c>
      <c r="AB1512" t="str">
        <f>[1]All_Tasks_Billing!AB1512</f>
        <v/>
      </c>
      <c r="AC1512" s="48">
        <f>[1]All_Tasks_Billing!AC1512</f>
        <v>0</v>
      </c>
      <c r="AD1512" s="48">
        <f>[1]All_Tasks_Billing!AD1512</f>
        <v>0</v>
      </c>
      <c r="AE1512" s="48">
        <f>[1]All_Tasks_Billing!AE1512</f>
        <v>0</v>
      </c>
      <c r="AF1512" s="48">
        <f>[1]All_Tasks_Billing!AF1512</f>
        <v>0</v>
      </c>
      <c r="AG1512" s="48">
        <f>[1]All_Tasks_Billing!AG1512</f>
        <v>0</v>
      </c>
      <c r="AH1512" s="48">
        <f>[1]All_Tasks_Billing!AH1512</f>
        <v>3.3299999999999996E-2</v>
      </c>
      <c r="AI1512" s="48">
        <f>[1]All_Tasks_Billing!AI1512</f>
        <v>0</v>
      </c>
      <c r="AJ1512" s="48">
        <f>[1]All_Tasks_Billing!AJ1512</f>
        <v>0</v>
      </c>
      <c r="AK1512" s="48">
        <f>[1]All_Tasks_Billing!AK1512</f>
        <v>0</v>
      </c>
      <c r="AL1512" s="48">
        <f>[1]All_Tasks_Billing!AL1512</f>
        <v>0</v>
      </c>
      <c r="AM1512" s="48">
        <f>[1]All_Tasks_Billing!AM1512</f>
        <v>0</v>
      </c>
      <c r="AN1512" s="48">
        <f>[1]All_Tasks_Billing!AN1512</f>
        <v>0</v>
      </c>
      <c r="AO1512" s="48">
        <f>[1]All_Tasks_Billing!AO1512</f>
        <v>0</v>
      </c>
      <c r="AP1512" s="48">
        <f>[1]All_Tasks_Billing!AP1512</f>
        <v>3.3299999999999996E-2</v>
      </c>
      <c r="AQ1512" s="48">
        <f>[1]All_Tasks_Billing!AQ1512</f>
        <v>0</v>
      </c>
      <c r="AR1512" s="48">
        <f>[1]All_Tasks_Billing!AR1512</f>
        <v>0</v>
      </c>
      <c r="AS1512" s="48">
        <f>[1]All_Tasks_Billing!AS1512</f>
        <v>0</v>
      </c>
      <c r="AT1512" s="48">
        <f>[1]All_Tasks_Billing!AT1512</f>
        <v>0</v>
      </c>
      <c r="AU1512" s="50" t="str">
        <f t="shared" si="414"/>
        <v/>
      </c>
      <c r="AV1512" s="50" t="str">
        <f t="shared" si="415"/>
        <v/>
      </c>
      <c r="AW1512" s="50" t="str">
        <f t="shared" si="416"/>
        <v/>
      </c>
      <c r="AX1512" s="50" t="str">
        <f t="shared" ca="1" si="417"/>
        <v>Not Completed</v>
      </c>
      <c r="AY1512" s="50" t="str">
        <f t="shared" ca="1" si="418"/>
        <v>Not Completed</v>
      </c>
      <c r="AZ1512" s="50" t="str">
        <f t="shared" ca="1" si="419"/>
        <v>Not Completed</v>
      </c>
      <c r="BA1512" s="48">
        <f t="shared" si="420"/>
        <v>0</v>
      </c>
      <c r="BB1512" s="45" t="str">
        <f t="shared" si="421"/>
        <v/>
      </c>
      <c r="BC1512" s="50" t="str">
        <f t="shared" si="422"/>
        <v/>
      </c>
      <c r="BD1512" s="48">
        <f t="shared" si="423"/>
        <v>0</v>
      </c>
      <c r="BE1512" s="50" t="str">
        <f t="shared" si="424"/>
        <v>Not Started</v>
      </c>
      <c r="BF1512" s="51">
        <f t="shared" si="425"/>
        <v>1</v>
      </c>
      <c r="BG1512" s="51">
        <f t="shared" si="426"/>
        <v>0</v>
      </c>
      <c r="BH1512" s="50" t="str">
        <f t="shared" si="427"/>
        <v/>
      </c>
      <c r="BI1512" s="50" t="str">
        <f t="shared" si="428"/>
        <v/>
      </c>
      <c r="BJ1512" s="50" t="str">
        <f t="shared" si="429"/>
        <v/>
      </c>
      <c r="BK1512" s="50" t="str">
        <f t="shared" si="430"/>
        <v xml:space="preserve">Not Started |  | </v>
      </c>
      <c r="BL1512" s="49" t="str">
        <f t="shared" ca="1" si="431"/>
        <v/>
      </c>
    </row>
    <row r="1513" spans="1:64" x14ac:dyDescent="0.25">
      <c r="A1513" t="str">
        <f>[1]All_Tasks_Billing!A1513</f>
        <v>LAS16.HOUSE</v>
      </c>
      <c r="B1513" t="str">
        <f>[1]All_Tasks_Billing!B1513</f>
        <v>HOUSE</v>
      </c>
      <c r="C1513" t="str">
        <f>[1]All_Tasks_Billing!C1513</f>
        <v>27.6.3</v>
      </c>
      <c r="D1513" t="str">
        <f>[1]All_Tasks_Billing!D1513</f>
        <v>HUPS1</v>
      </c>
      <c r="E1513" t="str">
        <f>[1]All_Tasks_Billing!E1513</f>
        <v>Panelboards</v>
      </c>
      <c r="F1513" t="str">
        <f>IF([1]All_Tasks_Billing!F1513="","",[1]All_Tasks_Billing!F1513)</f>
        <v>U1A1</v>
      </c>
      <c r="G1513" t="str">
        <f>IF([1]All_Tasks_Billing!G1513="","",[1]All_Tasks_Billing!G1513)</f>
        <v/>
      </c>
      <c r="H1513" s="45" t="str">
        <f>[1]All_Tasks_Billing!H1513</f>
        <v/>
      </c>
      <c r="I1513" t="str">
        <f>IF([1]All_Tasks_Billing!I1513="","",[1]All_Tasks_Billing!I1513)</f>
        <v/>
      </c>
      <c r="J1513" t="str">
        <f>IF([1]All_Tasks_Billing!J1513="","",[1]All_Tasks_Billing!J1513)</f>
        <v/>
      </c>
      <c r="K1513" t="b">
        <f>[1]All_Tasks_Billing!K1513</f>
        <v>0</v>
      </c>
      <c r="L1513" s="45" t="str">
        <f>[1]All_Tasks_Billing!L1513</f>
        <v/>
      </c>
      <c r="M1513" t="str">
        <f>[1]All_Tasks_Billing!M1513</f>
        <v/>
      </c>
      <c r="N1513" s="46">
        <f>IF([1]All_Tasks_Billing!N1513="",0,[1]All_Tasks_Billing!N1513)</f>
        <v>0</v>
      </c>
      <c r="O1513" t="str">
        <f>[1]All_Tasks_Billing!O1513</f>
        <v/>
      </c>
      <c r="P1513" s="47">
        <f>IF([1]All_Tasks_Billing!P1513="",0,[1]All_Tasks_Billing!P1513)</f>
        <v>0.5</v>
      </c>
      <c r="Q1513" s="47">
        <f>IF([1]All_Tasks_Billing!Q1513="",0,[1]All_Tasks_Billing!Q1513)</f>
        <v>0.5</v>
      </c>
      <c r="R1513" s="47">
        <f>IF([1]All_Tasks_Billing!R1513="",0,[1]All_Tasks_Billing!R1513)</f>
        <v>0.5</v>
      </c>
      <c r="S1513" t="str">
        <f>[1]All_Tasks_Billing!S1513</f>
        <v/>
      </c>
      <c r="T1513" t="str">
        <f>[1]All_Tasks_Billing!T1513</f>
        <v/>
      </c>
      <c r="U1513" t="str">
        <f>[1]All_Tasks_Billing!U1513</f>
        <v/>
      </c>
      <c r="V1513">
        <f>[1]All_Tasks_Billing!V1513</f>
        <v>32</v>
      </c>
      <c r="W1513" s="48">
        <f>[1]All_Tasks_Billing!W1513</f>
        <v>150</v>
      </c>
      <c r="X1513">
        <f>[1]All_Tasks_Billing!X1513</f>
        <v>17639.37</v>
      </c>
      <c r="Y1513">
        <f>[1]All_Tasks_Billing!Y1513</f>
        <v>1</v>
      </c>
      <c r="Z1513" s="49">
        <f>[1]All_Tasks_Billing!Z1513</f>
        <v>0</v>
      </c>
      <c r="AA1513" s="45" t="str">
        <f>[1]All_Tasks_Billing!AA1513</f>
        <v/>
      </c>
      <c r="AB1513" t="str">
        <f>[1]All_Tasks_Billing!AB1513</f>
        <v/>
      </c>
      <c r="AC1513" s="48">
        <f>[1]All_Tasks_Billing!AC1513</f>
        <v>0</v>
      </c>
      <c r="AD1513" s="48">
        <f>[1]All_Tasks_Billing!AD1513</f>
        <v>0</v>
      </c>
      <c r="AE1513" s="48">
        <f>[1]All_Tasks_Billing!AE1513</f>
        <v>0</v>
      </c>
      <c r="AF1513" s="48">
        <f>[1]All_Tasks_Billing!AF1513</f>
        <v>0</v>
      </c>
      <c r="AG1513" s="48">
        <f>[1]All_Tasks_Billing!AG1513</f>
        <v>0</v>
      </c>
      <c r="AH1513" s="48">
        <f>[1]All_Tasks_Billing!AH1513</f>
        <v>1.8499999999999999E-2</v>
      </c>
      <c r="AI1513" s="48">
        <f>[1]All_Tasks_Billing!AI1513</f>
        <v>0</v>
      </c>
      <c r="AJ1513" s="48">
        <f>[1]All_Tasks_Billing!AJ1513</f>
        <v>0</v>
      </c>
      <c r="AK1513" s="48">
        <f>[1]All_Tasks_Billing!AK1513</f>
        <v>0</v>
      </c>
      <c r="AL1513" s="48">
        <f>[1]All_Tasks_Billing!AL1513</f>
        <v>0</v>
      </c>
      <c r="AM1513" s="48">
        <f>[1]All_Tasks_Billing!AM1513</f>
        <v>0</v>
      </c>
      <c r="AN1513" s="48">
        <f>[1]All_Tasks_Billing!AN1513</f>
        <v>0</v>
      </c>
      <c r="AO1513" s="48">
        <f>[1]All_Tasks_Billing!AO1513</f>
        <v>0</v>
      </c>
      <c r="AP1513" s="48">
        <f>[1]All_Tasks_Billing!AP1513</f>
        <v>1.8499999999999999E-2</v>
      </c>
      <c r="AQ1513" s="48">
        <f>[1]All_Tasks_Billing!AQ1513</f>
        <v>0</v>
      </c>
      <c r="AR1513" s="48">
        <f>[1]All_Tasks_Billing!AR1513</f>
        <v>0</v>
      </c>
      <c r="AS1513" s="48">
        <f>[1]All_Tasks_Billing!AS1513</f>
        <v>0</v>
      </c>
      <c r="AT1513" s="48">
        <f>[1]All_Tasks_Billing!AT1513</f>
        <v>0</v>
      </c>
      <c r="AU1513" s="50" t="str">
        <f t="shared" si="414"/>
        <v/>
      </c>
      <c r="AV1513" s="50" t="str">
        <f t="shared" si="415"/>
        <v/>
      </c>
      <c r="AW1513" s="50" t="str">
        <f t="shared" si="416"/>
        <v/>
      </c>
      <c r="AX1513" s="50" t="str">
        <f t="shared" ca="1" si="417"/>
        <v>Not Completed</v>
      </c>
      <c r="AY1513" s="50" t="str">
        <f t="shared" ca="1" si="418"/>
        <v>Not Completed</v>
      </c>
      <c r="AZ1513" s="50" t="str">
        <f t="shared" ca="1" si="419"/>
        <v>Not Completed</v>
      </c>
      <c r="BA1513" s="48">
        <f t="shared" si="420"/>
        <v>0</v>
      </c>
      <c r="BB1513" s="45" t="str">
        <f t="shared" si="421"/>
        <v/>
      </c>
      <c r="BC1513" s="50" t="str">
        <f t="shared" si="422"/>
        <v/>
      </c>
      <c r="BD1513" s="48">
        <f t="shared" si="423"/>
        <v>0</v>
      </c>
      <c r="BE1513" s="50" t="str">
        <f t="shared" si="424"/>
        <v>Not Started</v>
      </c>
      <c r="BF1513" s="51">
        <f t="shared" si="425"/>
        <v>1</v>
      </c>
      <c r="BG1513" s="51">
        <f t="shared" si="426"/>
        <v>0</v>
      </c>
      <c r="BH1513" s="50" t="str">
        <f t="shared" si="427"/>
        <v/>
      </c>
      <c r="BI1513" s="50" t="str">
        <f t="shared" si="428"/>
        <v/>
      </c>
      <c r="BJ1513" s="50" t="str">
        <f t="shared" si="429"/>
        <v/>
      </c>
      <c r="BK1513" s="50" t="str">
        <f t="shared" si="430"/>
        <v xml:space="preserve">Not Started |  | </v>
      </c>
      <c r="BL1513" s="49" t="str">
        <f t="shared" ca="1" si="431"/>
        <v/>
      </c>
    </row>
    <row r="1514" spans="1:64" x14ac:dyDescent="0.25">
      <c r="A1514" t="str">
        <f>[1]All_Tasks_Billing!A1514</f>
        <v>LAS16.HOUSE</v>
      </c>
      <c r="B1514" t="str">
        <f>[1]All_Tasks_Billing!B1514</f>
        <v>HOUSE</v>
      </c>
      <c r="C1514" t="str">
        <f>[1]All_Tasks_Billing!C1514</f>
        <v>27.6.4</v>
      </c>
      <c r="D1514" t="str">
        <f>[1]All_Tasks_Billing!D1514</f>
        <v>HUPS1</v>
      </c>
      <c r="E1514" t="str">
        <f>[1]All_Tasks_Billing!E1514</f>
        <v>Panelboards</v>
      </c>
      <c r="F1514" t="str">
        <f>IF([1]All_Tasks_Billing!F1514="","",[1]All_Tasks_Billing!F1514)</f>
        <v>U1A2</v>
      </c>
      <c r="G1514" t="str">
        <f>IF([1]All_Tasks_Billing!G1514="","",[1]All_Tasks_Billing!G1514)</f>
        <v/>
      </c>
      <c r="H1514" s="45" t="str">
        <f>[1]All_Tasks_Billing!H1514</f>
        <v/>
      </c>
      <c r="I1514" t="str">
        <f>IF([1]All_Tasks_Billing!I1514="","",[1]All_Tasks_Billing!I1514)</f>
        <v/>
      </c>
      <c r="J1514" t="str">
        <f>IF([1]All_Tasks_Billing!J1514="","",[1]All_Tasks_Billing!J1514)</f>
        <v/>
      </c>
      <c r="K1514" t="b">
        <f>[1]All_Tasks_Billing!K1514</f>
        <v>0</v>
      </c>
      <c r="L1514" s="45" t="str">
        <f>[1]All_Tasks_Billing!L1514</f>
        <v/>
      </c>
      <c r="M1514" t="str">
        <f>[1]All_Tasks_Billing!M1514</f>
        <v/>
      </c>
      <c r="N1514" s="46">
        <f>IF([1]All_Tasks_Billing!N1514="",0,[1]All_Tasks_Billing!N1514)</f>
        <v>0</v>
      </c>
      <c r="O1514" t="str">
        <f>[1]All_Tasks_Billing!O1514</f>
        <v/>
      </c>
      <c r="P1514" s="47">
        <f>IF([1]All_Tasks_Billing!P1514="",0,[1]All_Tasks_Billing!P1514)</f>
        <v>0.5</v>
      </c>
      <c r="Q1514" s="47">
        <f>IF([1]All_Tasks_Billing!Q1514="",0,[1]All_Tasks_Billing!Q1514)</f>
        <v>0.5</v>
      </c>
      <c r="R1514" s="47">
        <f>IF([1]All_Tasks_Billing!R1514="",0,[1]All_Tasks_Billing!R1514)</f>
        <v>0.5</v>
      </c>
      <c r="S1514" t="str">
        <f>[1]All_Tasks_Billing!S1514</f>
        <v/>
      </c>
      <c r="T1514" t="str">
        <f>[1]All_Tasks_Billing!T1514</f>
        <v/>
      </c>
      <c r="U1514" t="str">
        <f>[1]All_Tasks_Billing!U1514</f>
        <v/>
      </c>
      <c r="V1514">
        <f>[1]All_Tasks_Billing!V1514</f>
        <v>32</v>
      </c>
      <c r="W1514" s="48">
        <f>[1]All_Tasks_Billing!W1514</f>
        <v>150</v>
      </c>
      <c r="X1514">
        <f>[1]All_Tasks_Billing!X1514</f>
        <v>17639.37</v>
      </c>
      <c r="Y1514">
        <f>[1]All_Tasks_Billing!Y1514</f>
        <v>1</v>
      </c>
      <c r="Z1514" s="49">
        <f>[1]All_Tasks_Billing!Z1514</f>
        <v>0</v>
      </c>
      <c r="AA1514" s="45" t="str">
        <f>[1]All_Tasks_Billing!AA1514</f>
        <v/>
      </c>
      <c r="AB1514" t="str">
        <f>[1]All_Tasks_Billing!AB1514</f>
        <v/>
      </c>
      <c r="AC1514" s="48">
        <f>[1]All_Tasks_Billing!AC1514</f>
        <v>0</v>
      </c>
      <c r="AD1514" s="48">
        <f>[1]All_Tasks_Billing!AD1514</f>
        <v>0</v>
      </c>
      <c r="AE1514" s="48">
        <f>[1]All_Tasks_Billing!AE1514</f>
        <v>0</v>
      </c>
      <c r="AF1514" s="48">
        <f>[1]All_Tasks_Billing!AF1514</f>
        <v>0</v>
      </c>
      <c r="AG1514" s="48">
        <f>[1]All_Tasks_Billing!AG1514</f>
        <v>0</v>
      </c>
      <c r="AH1514" s="48">
        <f>[1]All_Tasks_Billing!AH1514</f>
        <v>1.8499999999999999E-2</v>
      </c>
      <c r="AI1514" s="48">
        <f>[1]All_Tasks_Billing!AI1514</f>
        <v>0</v>
      </c>
      <c r="AJ1514" s="48">
        <f>[1]All_Tasks_Billing!AJ1514</f>
        <v>0</v>
      </c>
      <c r="AK1514" s="48">
        <f>[1]All_Tasks_Billing!AK1514</f>
        <v>0</v>
      </c>
      <c r="AL1514" s="48">
        <f>[1]All_Tasks_Billing!AL1514</f>
        <v>0</v>
      </c>
      <c r="AM1514" s="48">
        <f>[1]All_Tasks_Billing!AM1514</f>
        <v>0</v>
      </c>
      <c r="AN1514" s="48">
        <f>[1]All_Tasks_Billing!AN1514</f>
        <v>0</v>
      </c>
      <c r="AO1514" s="48">
        <f>[1]All_Tasks_Billing!AO1514</f>
        <v>0</v>
      </c>
      <c r="AP1514" s="48">
        <f>[1]All_Tasks_Billing!AP1514</f>
        <v>1.8499999999999999E-2</v>
      </c>
      <c r="AQ1514" s="48">
        <f>[1]All_Tasks_Billing!AQ1514</f>
        <v>0</v>
      </c>
      <c r="AR1514" s="48">
        <f>[1]All_Tasks_Billing!AR1514</f>
        <v>0</v>
      </c>
      <c r="AS1514" s="48">
        <f>[1]All_Tasks_Billing!AS1514</f>
        <v>0</v>
      </c>
      <c r="AT1514" s="48">
        <f>[1]All_Tasks_Billing!AT1514</f>
        <v>0</v>
      </c>
      <c r="AU1514" s="50" t="str">
        <f t="shared" si="414"/>
        <v/>
      </c>
      <c r="AV1514" s="50" t="str">
        <f t="shared" si="415"/>
        <v/>
      </c>
      <c r="AW1514" s="50" t="str">
        <f t="shared" si="416"/>
        <v/>
      </c>
      <c r="AX1514" s="50" t="str">
        <f t="shared" ca="1" si="417"/>
        <v>Not Completed</v>
      </c>
      <c r="AY1514" s="50" t="str">
        <f t="shared" ca="1" si="418"/>
        <v>Not Completed</v>
      </c>
      <c r="AZ1514" s="50" t="str">
        <f t="shared" ca="1" si="419"/>
        <v>Not Completed</v>
      </c>
      <c r="BA1514" s="48">
        <f t="shared" si="420"/>
        <v>0</v>
      </c>
      <c r="BB1514" s="45" t="str">
        <f t="shared" si="421"/>
        <v/>
      </c>
      <c r="BC1514" s="50" t="str">
        <f t="shared" si="422"/>
        <v/>
      </c>
      <c r="BD1514" s="48">
        <f t="shared" si="423"/>
        <v>0</v>
      </c>
      <c r="BE1514" s="50" t="str">
        <f t="shared" si="424"/>
        <v>Not Started</v>
      </c>
      <c r="BF1514" s="51">
        <f t="shared" si="425"/>
        <v>1</v>
      </c>
      <c r="BG1514" s="51">
        <f t="shared" si="426"/>
        <v>0</v>
      </c>
      <c r="BH1514" s="50" t="str">
        <f t="shared" si="427"/>
        <v/>
      </c>
      <c r="BI1514" s="50" t="str">
        <f t="shared" si="428"/>
        <v/>
      </c>
      <c r="BJ1514" s="50" t="str">
        <f t="shared" si="429"/>
        <v/>
      </c>
      <c r="BK1514" s="50" t="str">
        <f t="shared" si="430"/>
        <v xml:space="preserve">Not Started |  | </v>
      </c>
      <c r="BL1514" s="49" t="str">
        <f t="shared" ca="1" si="431"/>
        <v/>
      </c>
    </row>
    <row r="1515" spans="1:64" x14ac:dyDescent="0.25">
      <c r="A1515" t="str">
        <f>[1]All_Tasks_Billing!A1515</f>
        <v>LAS16.HOUSE</v>
      </c>
      <c r="B1515" t="str">
        <f>[1]All_Tasks_Billing!B1515</f>
        <v>HOUSE</v>
      </c>
      <c r="C1515" t="str">
        <f>[1]All_Tasks_Billing!C1515</f>
        <v>27.7.1</v>
      </c>
      <c r="D1515" t="str">
        <f>[1]All_Tasks_Billing!D1515</f>
        <v>HUPS2</v>
      </c>
      <c r="E1515" t="str">
        <f>[1]All_Tasks_Billing!E1515</f>
        <v>XFMR - Dry-Type, Small</v>
      </c>
      <c r="F1515" t="str">
        <f>IF([1]All_Tasks_Billing!F1515="","",[1]All_Tasks_Billing!F1515)</f>
        <v/>
      </c>
      <c r="G1515" t="str">
        <f>IF([1]All_Tasks_Billing!G1515="","",[1]All_Tasks_Billing!G1515)</f>
        <v/>
      </c>
      <c r="H1515" s="45" t="str">
        <f>[1]All_Tasks_Billing!H1515</f>
        <v/>
      </c>
      <c r="I1515" t="str">
        <f>IF([1]All_Tasks_Billing!I1515="","",[1]All_Tasks_Billing!I1515)</f>
        <v/>
      </c>
      <c r="J1515" t="str">
        <f>IF([1]All_Tasks_Billing!J1515="","",[1]All_Tasks_Billing!J1515)</f>
        <v/>
      </c>
      <c r="K1515" t="b">
        <f>[1]All_Tasks_Billing!K1515</f>
        <v>0</v>
      </c>
      <c r="L1515" s="45" t="str">
        <f>[1]All_Tasks_Billing!L1515</f>
        <v/>
      </c>
      <c r="M1515" t="str">
        <f>[1]All_Tasks_Billing!M1515</f>
        <v/>
      </c>
      <c r="N1515" s="46">
        <f>IF([1]All_Tasks_Billing!N1515="",0,[1]All_Tasks_Billing!N1515)</f>
        <v>0</v>
      </c>
      <c r="O1515" t="str">
        <f>[1]All_Tasks_Billing!O1515</f>
        <v/>
      </c>
      <c r="P1515" s="47">
        <f>IF([1]All_Tasks_Billing!P1515="",0,[1]All_Tasks_Billing!P1515)</f>
        <v>2</v>
      </c>
      <c r="Q1515" s="47">
        <f>IF([1]All_Tasks_Billing!Q1515="",0,[1]All_Tasks_Billing!Q1515)</f>
        <v>2</v>
      </c>
      <c r="R1515" s="47">
        <f>IF([1]All_Tasks_Billing!R1515="",0,[1]All_Tasks_Billing!R1515)</f>
        <v>2</v>
      </c>
      <c r="S1515" t="str">
        <f>[1]All_Tasks_Billing!S1515</f>
        <v/>
      </c>
      <c r="T1515" t="str">
        <f>[1]All_Tasks_Billing!T1515</f>
        <v/>
      </c>
      <c r="U1515" t="str">
        <f>[1]All_Tasks_Billing!U1515</f>
        <v/>
      </c>
      <c r="V1515">
        <f>[1]All_Tasks_Billing!V1515</f>
        <v>32</v>
      </c>
      <c r="W1515" s="48">
        <f>[1]All_Tasks_Billing!W1515</f>
        <v>150</v>
      </c>
      <c r="X1515">
        <f>[1]All_Tasks_Billing!X1515</f>
        <v>17639.37</v>
      </c>
      <c r="Y1515">
        <f>[1]All_Tasks_Billing!Y1515</f>
        <v>1</v>
      </c>
      <c r="Z1515" s="49">
        <f>[1]All_Tasks_Billing!Z1515</f>
        <v>0</v>
      </c>
      <c r="AA1515" s="45" t="str">
        <f>[1]All_Tasks_Billing!AA1515</f>
        <v/>
      </c>
      <c r="AB1515" t="str">
        <f>[1]All_Tasks_Billing!AB1515</f>
        <v/>
      </c>
      <c r="AC1515" s="48">
        <f>[1]All_Tasks_Billing!AC1515</f>
        <v>0</v>
      </c>
      <c r="AD1515" s="48">
        <f>[1]All_Tasks_Billing!AD1515</f>
        <v>0</v>
      </c>
      <c r="AE1515" s="48">
        <f>[1]All_Tasks_Billing!AE1515</f>
        <v>0</v>
      </c>
      <c r="AF1515" s="48">
        <f>[1]All_Tasks_Billing!AF1515</f>
        <v>0</v>
      </c>
      <c r="AG1515" s="48">
        <f>[1]All_Tasks_Billing!AG1515</f>
        <v>0</v>
      </c>
      <c r="AH1515" s="48">
        <f>[1]All_Tasks_Billing!AH1515</f>
        <v>7.3999999999999996E-2</v>
      </c>
      <c r="AI1515" s="48">
        <f>[1]All_Tasks_Billing!AI1515</f>
        <v>0</v>
      </c>
      <c r="AJ1515" s="48">
        <f>[1]All_Tasks_Billing!AJ1515</f>
        <v>0</v>
      </c>
      <c r="AK1515" s="48">
        <f>[1]All_Tasks_Billing!AK1515</f>
        <v>0</v>
      </c>
      <c r="AL1515" s="48">
        <f>[1]All_Tasks_Billing!AL1515</f>
        <v>0</v>
      </c>
      <c r="AM1515" s="48">
        <f>[1]All_Tasks_Billing!AM1515</f>
        <v>0</v>
      </c>
      <c r="AN1515" s="48">
        <f>[1]All_Tasks_Billing!AN1515</f>
        <v>0</v>
      </c>
      <c r="AO1515" s="48">
        <f>[1]All_Tasks_Billing!AO1515</f>
        <v>0</v>
      </c>
      <c r="AP1515" s="48">
        <f>[1]All_Tasks_Billing!AP1515</f>
        <v>7.3999999999999996E-2</v>
      </c>
      <c r="AQ1515" s="48">
        <f>[1]All_Tasks_Billing!AQ1515</f>
        <v>0</v>
      </c>
      <c r="AR1515" s="48">
        <f>[1]All_Tasks_Billing!AR1515</f>
        <v>0</v>
      </c>
      <c r="AS1515" s="48">
        <f>[1]All_Tasks_Billing!AS1515</f>
        <v>0</v>
      </c>
      <c r="AT1515" s="48">
        <f>[1]All_Tasks_Billing!AT1515</f>
        <v>0</v>
      </c>
      <c r="AU1515" s="50" t="str">
        <f t="shared" si="414"/>
        <v/>
      </c>
      <c r="AV1515" s="50" t="str">
        <f t="shared" si="415"/>
        <v/>
      </c>
      <c r="AW1515" s="50" t="str">
        <f t="shared" si="416"/>
        <v/>
      </c>
      <c r="AX1515" s="50" t="str">
        <f t="shared" ca="1" si="417"/>
        <v>Not Completed</v>
      </c>
      <c r="AY1515" s="50" t="str">
        <f t="shared" ca="1" si="418"/>
        <v>Not Completed</v>
      </c>
      <c r="AZ1515" s="50" t="str">
        <f t="shared" ca="1" si="419"/>
        <v>Not Completed</v>
      </c>
      <c r="BA1515" s="48">
        <f t="shared" si="420"/>
        <v>0</v>
      </c>
      <c r="BB1515" s="45" t="str">
        <f t="shared" si="421"/>
        <v/>
      </c>
      <c r="BC1515" s="50" t="str">
        <f t="shared" si="422"/>
        <v/>
      </c>
      <c r="BD1515" s="48">
        <f t="shared" si="423"/>
        <v>0</v>
      </c>
      <c r="BE1515" s="50" t="str">
        <f t="shared" si="424"/>
        <v>Not Started</v>
      </c>
      <c r="BF1515" s="51">
        <f t="shared" si="425"/>
        <v>1</v>
      </c>
      <c r="BG1515" s="51">
        <f t="shared" si="426"/>
        <v>0</v>
      </c>
      <c r="BH1515" s="50" t="str">
        <f t="shared" si="427"/>
        <v/>
      </c>
      <c r="BI1515" s="50" t="str">
        <f t="shared" si="428"/>
        <v/>
      </c>
      <c r="BJ1515" s="50" t="str">
        <f t="shared" si="429"/>
        <v/>
      </c>
      <c r="BK1515" s="50" t="str">
        <f t="shared" si="430"/>
        <v xml:space="preserve">Not Started |  | </v>
      </c>
      <c r="BL1515" s="49" t="str">
        <f t="shared" ca="1" si="431"/>
        <v/>
      </c>
    </row>
    <row r="1516" spans="1:64" x14ac:dyDescent="0.25">
      <c r="A1516" t="str">
        <f>[1]All_Tasks_Billing!A1516</f>
        <v>LAS16.HOUSE</v>
      </c>
      <c r="B1516" t="str">
        <f>[1]All_Tasks_Billing!B1516</f>
        <v>HOUSE</v>
      </c>
      <c r="C1516" t="str">
        <f>[1]All_Tasks_Billing!C1516</f>
        <v>27.7.2</v>
      </c>
      <c r="D1516" t="str">
        <f>[1]All_Tasks_Billing!D1516</f>
        <v>HUPS2</v>
      </c>
      <c r="E1516" t="str">
        <f>[1]All_Tasks_Billing!E1516</f>
        <v>LV Cables</v>
      </c>
      <c r="F1516" t="str">
        <f>IF([1]All_Tasks_Billing!F1516="","",[1]All_Tasks_Billing!F1516)</f>
        <v/>
      </c>
      <c r="G1516" t="str">
        <f>IF([1]All_Tasks_Billing!G1516="","",[1]All_Tasks_Billing!G1516)</f>
        <v/>
      </c>
      <c r="H1516" s="45" t="str">
        <f>[1]All_Tasks_Billing!H1516</f>
        <v/>
      </c>
      <c r="I1516" t="str">
        <f>IF([1]All_Tasks_Billing!I1516="","",[1]All_Tasks_Billing!I1516)</f>
        <v/>
      </c>
      <c r="J1516" t="str">
        <f>IF([1]All_Tasks_Billing!J1516="","",[1]All_Tasks_Billing!J1516)</f>
        <v/>
      </c>
      <c r="K1516" t="b">
        <f>[1]All_Tasks_Billing!K1516</f>
        <v>0</v>
      </c>
      <c r="L1516" s="45" t="str">
        <f>[1]All_Tasks_Billing!L1516</f>
        <v/>
      </c>
      <c r="M1516" t="str">
        <f>[1]All_Tasks_Billing!M1516</f>
        <v/>
      </c>
      <c r="N1516" s="46">
        <f>IF([1]All_Tasks_Billing!N1516="",0,[1]All_Tasks_Billing!N1516)</f>
        <v>0</v>
      </c>
      <c r="O1516" t="str">
        <f>[1]All_Tasks_Billing!O1516</f>
        <v/>
      </c>
      <c r="P1516" s="47">
        <f>IF([1]All_Tasks_Billing!P1516="",0,[1]All_Tasks_Billing!P1516)</f>
        <v>0.9</v>
      </c>
      <c r="Q1516" s="47">
        <f>IF([1]All_Tasks_Billing!Q1516="",0,[1]All_Tasks_Billing!Q1516)</f>
        <v>0.9</v>
      </c>
      <c r="R1516" s="47">
        <f>IF([1]All_Tasks_Billing!R1516="",0,[1]All_Tasks_Billing!R1516)</f>
        <v>0.9</v>
      </c>
      <c r="S1516" t="str">
        <f>[1]All_Tasks_Billing!S1516</f>
        <v/>
      </c>
      <c r="T1516" t="str">
        <f>[1]All_Tasks_Billing!T1516</f>
        <v/>
      </c>
      <c r="U1516" t="str">
        <f>[1]All_Tasks_Billing!U1516</f>
        <v/>
      </c>
      <c r="V1516">
        <f>[1]All_Tasks_Billing!V1516</f>
        <v>32</v>
      </c>
      <c r="W1516" s="48">
        <f>[1]All_Tasks_Billing!W1516</f>
        <v>150</v>
      </c>
      <c r="X1516">
        <f>[1]All_Tasks_Billing!X1516</f>
        <v>17639.37</v>
      </c>
      <c r="Y1516">
        <f>[1]All_Tasks_Billing!Y1516</f>
        <v>1</v>
      </c>
      <c r="Z1516" s="49">
        <f>[1]All_Tasks_Billing!Z1516</f>
        <v>0</v>
      </c>
      <c r="AA1516" s="45" t="str">
        <f>[1]All_Tasks_Billing!AA1516</f>
        <v/>
      </c>
      <c r="AB1516" t="str">
        <f>[1]All_Tasks_Billing!AB1516</f>
        <v/>
      </c>
      <c r="AC1516" s="48">
        <f>[1]All_Tasks_Billing!AC1516</f>
        <v>0</v>
      </c>
      <c r="AD1516" s="48">
        <f>[1]All_Tasks_Billing!AD1516</f>
        <v>0</v>
      </c>
      <c r="AE1516" s="48">
        <f>[1]All_Tasks_Billing!AE1516</f>
        <v>0</v>
      </c>
      <c r="AF1516" s="48">
        <f>[1]All_Tasks_Billing!AF1516</f>
        <v>0</v>
      </c>
      <c r="AG1516" s="48">
        <f>[1]All_Tasks_Billing!AG1516</f>
        <v>0</v>
      </c>
      <c r="AH1516" s="48">
        <f>[1]All_Tasks_Billing!AH1516</f>
        <v>3.3299999999999996E-2</v>
      </c>
      <c r="AI1516" s="48">
        <f>[1]All_Tasks_Billing!AI1516</f>
        <v>0</v>
      </c>
      <c r="AJ1516" s="48">
        <f>[1]All_Tasks_Billing!AJ1516</f>
        <v>0</v>
      </c>
      <c r="AK1516" s="48">
        <f>[1]All_Tasks_Billing!AK1516</f>
        <v>0</v>
      </c>
      <c r="AL1516" s="48">
        <f>[1]All_Tasks_Billing!AL1516</f>
        <v>0</v>
      </c>
      <c r="AM1516" s="48">
        <f>[1]All_Tasks_Billing!AM1516</f>
        <v>0</v>
      </c>
      <c r="AN1516" s="48">
        <f>[1]All_Tasks_Billing!AN1516</f>
        <v>0</v>
      </c>
      <c r="AO1516" s="48">
        <f>[1]All_Tasks_Billing!AO1516</f>
        <v>0</v>
      </c>
      <c r="AP1516" s="48">
        <f>[1]All_Tasks_Billing!AP1516</f>
        <v>3.3299999999999996E-2</v>
      </c>
      <c r="AQ1516" s="48">
        <f>[1]All_Tasks_Billing!AQ1516</f>
        <v>0</v>
      </c>
      <c r="AR1516" s="48">
        <f>[1]All_Tasks_Billing!AR1516</f>
        <v>0</v>
      </c>
      <c r="AS1516" s="48">
        <f>[1]All_Tasks_Billing!AS1516</f>
        <v>0</v>
      </c>
      <c r="AT1516" s="48">
        <f>[1]All_Tasks_Billing!AT1516</f>
        <v>0</v>
      </c>
      <c r="AU1516" s="50" t="str">
        <f t="shared" si="414"/>
        <v/>
      </c>
      <c r="AV1516" s="50" t="str">
        <f t="shared" si="415"/>
        <v/>
      </c>
      <c r="AW1516" s="50" t="str">
        <f t="shared" si="416"/>
        <v/>
      </c>
      <c r="AX1516" s="50" t="str">
        <f t="shared" ca="1" si="417"/>
        <v>Not Completed</v>
      </c>
      <c r="AY1516" s="50" t="str">
        <f t="shared" ca="1" si="418"/>
        <v>Not Completed</v>
      </c>
      <c r="AZ1516" s="50" t="str">
        <f t="shared" ca="1" si="419"/>
        <v>Not Completed</v>
      </c>
      <c r="BA1516" s="48">
        <f t="shared" si="420"/>
        <v>0</v>
      </c>
      <c r="BB1516" s="45" t="str">
        <f t="shared" si="421"/>
        <v/>
      </c>
      <c r="BC1516" s="50" t="str">
        <f t="shared" si="422"/>
        <v/>
      </c>
      <c r="BD1516" s="48">
        <f t="shared" si="423"/>
        <v>0</v>
      </c>
      <c r="BE1516" s="50" t="str">
        <f t="shared" si="424"/>
        <v>Not Started</v>
      </c>
      <c r="BF1516" s="51">
        <f t="shared" si="425"/>
        <v>1</v>
      </c>
      <c r="BG1516" s="51">
        <f t="shared" si="426"/>
        <v>0</v>
      </c>
      <c r="BH1516" s="50" t="str">
        <f t="shared" si="427"/>
        <v/>
      </c>
      <c r="BI1516" s="50" t="str">
        <f t="shared" si="428"/>
        <v/>
      </c>
      <c r="BJ1516" s="50" t="str">
        <f t="shared" si="429"/>
        <v/>
      </c>
      <c r="BK1516" s="50" t="str">
        <f t="shared" si="430"/>
        <v xml:space="preserve">Not Started |  | </v>
      </c>
      <c r="BL1516" s="49" t="str">
        <f t="shared" ca="1" si="431"/>
        <v/>
      </c>
    </row>
    <row r="1517" spans="1:64" x14ac:dyDescent="0.25">
      <c r="A1517" t="str">
        <f>[1]All_Tasks_Billing!A1517</f>
        <v>LAS16.HOUSE</v>
      </c>
      <c r="B1517" t="str">
        <f>[1]All_Tasks_Billing!B1517</f>
        <v>HOUSE</v>
      </c>
      <c r="C1517" t="str">
        <f>[1]All_Tasks_Billing!C1517</f>
        <v>27.7.3</v>
      </c>
      <c r="D1517" t="str">
        <f>[1]All_Tasks_Billing!D1517</f>
        <v>HUPS2</v>
      </c>
      <c r="E1517" t="str">
        <f>[1]All_Tasks_Billing!E1517</f>
        <v>Panelboards</v>
      </c>
      <c r="F1517" t="str">
        <f>IF([1]All_Tasks_Billing!F1517="","",[1]All_Tasks_Billing!F1517)</f>
        <v>U2A1</v>
      </c>
      <c r="G1517" t="str">
        <f>IF([1]All_Tasks_Billing!G1517="","",[1]All_Tasks_Billing!G1517)</f>
        <v/>
      </c>
      <c r="H1517" s="45" t="str">
        <f>[1]All_Tasks_Billing!H1517</f>
        <v/>
      </c>
      <c r="I1517" t="str">
        <f>IF([1]All_Tasks_Billing!I1517="","",[1]All_Tasks_Billing!I1517)</f>
        <v/>
      </c>
      <c r="J1517" t="str">
        <f>IF([1]All_Tasks_Billing!J1517="","",[1]All_Tasks_Billing!J1517)</f>
        <v/>
      </c>
      <c r="K1517" t="b">
        <f>[1]All_Tasks_Billing!K1517</f>
        <v>0</v>
      </c>
      <c r="L1517" s="45" t="str">
        <f>[1]All_Tasks_Billing!L1517</f>
        <v/>
      </c>
      <c r="M1517" t="str">
        <f>[1]All_Tasks_Billing!M1517</f>
        <v/>
      </c>
      <c r="N1517" s="46">
        <f>IF([1]All_Tasks_Billing!N1517="",0,[1]All_Tasks_Billing!N1517)</f>
        <v>0</v>
      </c>
      <c r="O1517" t="str">
        <f>[1]All_Tasks_Billing!O1517</f>
        <v/>
      </c>
      <c r="P1517" s="47">
        <f>IF([1]All_Tasks_Billing!P1517="",0,[1]All_Tasks_Billing!P1517)</f>
        <v>0.5</v>
      </c>
      <c r="Q1517" s="47">
        <f>IF([1]All_Tasks_Billing!Q1517="",0,[1]All_Tasks_Billing!Q1517)</f>
        <v>0.5</v>
      </c>
      <c r="R1517" s="47">
        <f>IF([1]All_Tasks_Billing!R1517="",0,[1]All_Tasks_Billing!R1517)</f>
        <v>0.5</v>
      </c>
      <c r="S1517" t="str">
        <f>[1]All_Tasks_Billing!S1517</f>
        <v/>
      </c>
      <c r="T1517" t="str">
        <f>[1]All_Tasks_Billing!T1517</f>
        <v/>
      </c>
      <c r="U1517" t="str">
        <f>[1]All_Tasks_Billing!U1517</f>
        <v/>
      </c>
      <c r="V1517">
        <f>[1]All_Tasks_Billing!V1517</f>
        <v>32</v>
      </c>
      <c r="W1517" s="48">
        <f>[1]All_Tasks_Billing!W1517</f>
        <v>150</v>
      </c>
      <c r="X1517">
        <f>[1]All_Tasks_Billing!X1517</f>
        <v>17639.37</v>
      </c>
      <c r="Y1517">
        <f>[1]All_Tasks_Billing!Y1517</f>
        <v>1</v>
      </c>
      <c r="Z1517" s="49">
        <f>[1]All_Tasks_Billing!Z1517</f>
        <v>0</v>
      </c>
      <c r="AA1517" s="45" t="str">
        <f>[1]All_Tasks_Billing!AA1517</f>
        <v/>
      </c>
      <c r="AB1517" t="str">
        <f>[1]All_Tasks_Billing!AB1517</f>
        <v/>
      </c>
      <c r="AC1517" s="48">
        <f>[1]All_Tasks_Billing!AC1517</f>
        <v>0</v>
      </c>
      <c r="AD1517" s="48">
        <f>[1]All_Tasks_Billing!AD1517</f>
        <v>0</v>
      </c>
      <c r="AE1517" s="48">
        <f>[1]All_Tasks_Billing!AE1517</f>
        <v>0</v>
      </c>
      <c r="AF1517" s="48">
        <f>[1]All_Tasks_Billing!AF1517</f>
        <v>0</v>
      </c>
      <c r="AG1517" s="48">
        <f>[1]All_Tasks_Billing!AG1517</f>
        <v>0</v>
      </c>
      <c r="AH1517" s="48">
        <f>[1]All_Tasks_Billing!AH1517</f>
        <v>1.8499999999999999E-2</v>
      </c>
      <c r="AI1517" s="48">
        <f>[1]All_Tasks_Billing!AI1517</f>
        <v>0</v>
      </c>
      <c r="AJ1517" s="48">
        <f>[1]All_Tasks_Billing!AJ1517</f>
        <v>0</v>
      </c>
      <c r="AK1517" s="48">
        <f>[1]All_Tasks_Billing!AK1517</f>
        <v>0</v>
      </c>
      <c r="AL1517" s="48">
        <f>[1]All_Tasks_Billing!AL1517</f>
        <v>0</v>
      </c>
      <c r="AM1517" s="48">
        <f>[1]All_Tasks_Billing!AM1517</f>
        <v>0</v>
      </c>
      <c r="AN1517" s="48">
        <f>[1]All_Tasks_Billing!AN1517</f>
        <v>0</v>
      </c>
      <c r="AO1517" s="48">
        <f>[1]All_Tasks_Billing!AO1517</f>
        <v>0</v>
      </c>
      <c r="AP1517" s="48">
        <f>[1]All_Tasks_Billing!AP1517</f>
        <v>1.8499999999999999E-2</v>
      </c>
      <c r="AQ1517" s="48">
        <f>[1]All_Tasks_Billing!AQ1517</f>
        <v>0</v>
      </c>
      <c r="AR1517" s="48">
        <f>[1]All_Tasks_Billing!AR1517</f>
        <v>0</v>
      </c>
      <c r="AS1517" s="48">
        <f>[1]All_Tasks_Billing!AS1517</f>
        <v>0</v>
      </c>
      <c r="AT1517" s="48">
        <f>[1]All_Tasks_Billing!AT1517</f>
        <v>0</v>
      </c>
      <c r="AU1517" s="50" t="str">
        <f t="shared" si="414"/>
        <v/>
      </c>
      <c r="AV1517" s="50" t="str">
        <f t="shared" si="415"/>
        <v/>
      </c>
      <c r="AW1517" s="50" t="str">
        <f t="shared" si="416"/>
        <v/>
      </c>
      <c r="AX1517" s="50" t="str">
        <f t="shared" ca="1" si="417"/>
        <v>Not Completed</v>
      </c>
      <c r="AY1517" s="50" t="str">
        <f t="shared" ca="1" si="418"/>
        <v>Not Completed</v>
      </c>
      <c r="AZ1517" s="50" t="str">
        <f t="shared" ca="1" si="419"/>
        <v>Not Completed</v>
      </c>
      <c r="BA1517" s="48">
        <f t="shared" si="420"/>
        <v>0</v>
      </c>
      <c r="BB1517" s="45" t="str">
        <f t="shared" si="421"/>
        <v/>
      </c>
      <c r="BC1517" s="50" t="str">
        <f t="shared" si="422"/>
        <v/>
      </c>
      <c r="BD1517" s="48">
        <f t="shared" si="423"/>
        <v>0</v>
      </c>
      <c r="BE1517" s="50" t="str">
        <f t="shared" si="424"/>
        <v>Not Started</v>
      </c>
      <c r="BF1517" s="51">
        <f t="shared" si="425"/>
        <v>1</v>
      </c>
      <c r="BG1517" s="51">
        <f t="shared" si="426"/>
        <v>0</v>
      </c>
      <c r="BH1517" s="50" t="str">
        <f t="shared" si="427"/>
        <v/>
      </c>
      <c r="BI1517" s="50" t="str">
        <f t="shared" si="428"/>
        <v/>
      </c>
      <c r="BJ1517" s="50" t="str">
        <f t="shared" si="429"/>
        <v/>
      </c>
      <c r="BK1517" s="50" t="str">
        <f t="shared" si="430"/>
        <v xml:space="preserve">Not Started |  | </v>
      </c>
      <c r="BL1517" s="49" t="str">
        <f t="shared" ca="1" si="431"/>
        <v/>
      </c>
    </row>
    <row r="1518" spans="1:64" x14ac:dyDescent="0.25">
      <c r="A1518" t="str">
        <f>[1]All_Tasks_Billing!A1518</f>
        <v>LAS16.HOUSE</v>
      </c>
      <c r="B1518" t="str">
        <f>[1]All_Tasks_Billing!B1518</f>
        <v>HOUSE</v>
      </c>
      <c r="C1518" t="str">
        <f>[1]All_Tasks_Billing!C1518</f>
        <v>27.7.4</v>
      </c>
      <c r="D1518" t="str">
        <f>[1]All_Tasks_Billing!D1518</f>
        <v>HUPS2</v>
      </c>
      <c r="E1518" t="str">
        <f>[1]All_Tasks_Billing!E1518</f>
        <v>Panelboards</v>
      </c>
      <c r="F1518" t="str">
        <f>IF([1]All_Tasks_Billing!F1518="","",[1]All_Tasks_Billing!F1518)</f>
        <v>U2A2</v>
      </c>
      <c r="G1518" t="str">
        <f>IF([1]All_Tasks_Billing!G1518="","",[1]All_Tasks_Billing!G1518)</f>
        <v/>
      </c>
      <c r="H1518" s="45" t="str">
        <f>[1]All_Tasks_Billing!H1518</f>
        <v/>
      </c>
      <c r="I1518" t="str">
        <f>IF([1]All_Tasks_Billing!I1518="","",[1]All_Tasks_Billing!I1518)</f>
        <v/>
      </c>
      <c r="J1518" t="str">
        <f>IF([1]All_Tasks_Billing!J1518="","",[1]All_Tasks_Billing!J1518)</f>
        <v/>
      </c>
      <c r="K1518" t="b">
        <f>[1]All_Tasks_Billing!K1518</f>
        <v>0</v>
      </c>
      <c r="L1518" s="45" t="str">
        <f>[1]All_Tasks_Billing!L1518</f>
        <v/>
      </c>
      <c r="M1518" t="str">
        <f>[1]All_Tasks_Billing!M1518</f>
        <v/>
      </c>
      <c r="N1518" s="46">
        <f>IF([1]All_Tasks_Billing!N1518="",0,[1]All_Tasks_Billing!N1518)</f>
        <v>0</v>
      </c>
      <c r="O1518" t="str">
        <f>[1]All_Tasks_Billing!O1518</f>
        <v/>
      </c>
      <c r="P1518" s="47">
        <f>IF([1]All_Tasks_Billing!P1518="",0,[1]All_Tasks_Billing!P1518)</f>
        <v>0.5</v>
      </c>
      <c r="Q1518" s="47">
        <f>IF([1]All_Tasks_Billing!Q1518="",0,[1]All_Tasks_Billing!Q1518)</f>
        <v>0.5</v>
      </c>
      <c r="R1518" s="47">
        <f>IF([1]All_Tasks_Billing!R1518="",0,[1]All_Tasks_Billing!R1518)</f>
        <v>0.5</v>
      </c>
      <c r="S1518" t="str">
        <f>[1]All_Tasks_Billing!S1518</f>
        <v/>
      </c>
      <c r="T1518" t="str">
        <f>[1]All_Tasks_Billing!T1518</f>
        <v/>
      </c>
      <c r="U1518" t="str">
        <f>[1]All_Tasks_Billing!U1518</f>
        <v/>
      </c>
      <c r="V1518">
        <f>[1]All_Tasks_Billing!V1518</f>
        <v>32</v>
      </c>
      <c r="W1518" s="48">
        <f>[1]All_Tasks_Billing!W1518</f>
        <v>150</v>
      </c>
      <c r="X1518">
        <f>[1]All_Tasks_Billing!X1518</f>
        <v>17639.37</v>
      </c>
      <c r="Y1518">
        <f>[1]All_Tasks_Billing!Y1518</f>
        <v>1</v>
      </c>
      <c r="Z1518" s="49">
        <f>[1]All_Tasks_Billing!Z1518</f>
        <v>0</v>
      </c>
      <c r="AA1518" s="45" t="str">
        <f>[1]All_Tasks_Billing!AA1518</f>
        <v/>
      </c>
      <c r="AB1518" t="str">
        <f>[1]All_Tasks_Billing!AB1518</f>
        <v/>
      </c>
      <c r="AC1518" s="48">
        <f>[1]All_Tasks_Billing!AC1518</f>
        <v>0</v>
      </c>
      <c r="AD1518" s="48">
        <f>[1]All_Tasks_Billing!AD1518</f>
        <v>0</v>
      </c>
      <c r="AE1518" s="48">
        <f>[1]All_Tasks_Billing!AE1518</f>
        <v>0</v>
      </c>
      <c r="AF1518" s="48">
        <f>[1]All_Tasks_Billing!AF1518</f>
        <v>0</v>
      </c>
      <c r="AG1518" s="48">
        <f>[1]All_Tasks_Billing!AG1518</f>
        <v>0</v>
      </c>
      <c r="AH1518" s="48">
        <f>[1]All_Tasks_Billing!AH1518</f>
        <v>1.8499999999999999E-2</v>
      </c>
      <c r="AI1518" s="48">
        <f>[1]All_Tasks_Billing!AI1518</f>
        <v>0</v>
      </c>
      <c r="AJ1518" s="48">
        <f>[1]All_Tasks_Billing!AJ1518</f>
        <v>0</v>
      </c>
      <c r="AK1518" s="48">
        <f>[1]All_Tasks_Billing!AK1518</f>
        <v>0</v>
      </c>
      <c r="AL1518" s="48">
        <f>[1]All_Tasks_Billing!AL1518</f>
        <v>0</v>
      </c>
      <c r="AM1518" s="48">
        <f>[1]All_Tasks_Billing!AM1518</f>
        <v>0</v>
      </c>
      <c r="AN1518" s="48">
        <f>[1]All_Tasks_Billing!AN1518</f>
        <v>0</v>
      </c>
      <c r="AO1518" s="48">
        <f>[1]All_Tasks_Billing!AO1518</f>
        <v>0</v>
      </c>
      <c r="AP1518" s="48">
        <f>[1]All_Tasks_Billing!AP1518</f>
        <v>1.8499999999999999E-2</v>
      </c>
      <c r="AQ1518" s="48">
        <f>[1]All_Tasks_Billing!AQ1518</f>
        <v>0</v>
      </c>
      <c r="AR1518" s="48">
        <f>[1]All_Tasks_Billing!AR1518</f>
        <v>0</v>
      </c>
      <c r="AS1518" s="48">
        <f>[1]All_Tasks_Billing!AS1518</f>
        <v>0</v>
      </c>
      <c r="AT1518" s="48">
        <f>[1]All_Tasks_Billing!AT1518</f>
        <v>0</v>
      </c>
      <c r="AU1518" s="50" t="str">
        <f t="shared" si="414"/>
        <v/>
      </c>
      <c r="AV1518" s="50" t="str">
        <f t="shared" si="415"/>
        <v/>
      </c>
      <c r="AW1518" s="50" t="str">
        <f t="shared" si="416"/>
        <v/>
      </c>
      <c r="AX1518" s="50" t="str">
        <f t="shared" ca="1" si="417"/>
        <v>Not Completed</v>
      </c>
      <c r="AY1518" s="50" t="str">
        <f t="shared" ca="1" si="418"/>
        <v>Not Completed</v>
      </c>
      <c r="AZ1518" s="50" t="str">
        <f t="shared" ca="1" si="419"/>
        <v>Not Completed</v>
      </c>
      <c r="BA1518" s="48">
        <f t="shared" si="420"/>
        <v>0</v>
      </c>
      <c r="BB1518" s="45" t="str">
        <f t="shared" si="421"/>
        <v/>
      </c>
      <c r="BC1518" s="50" t="str">
        <f t="shared" si="422"/>
        <v/>
      </c>
      <c r="BD1518" s="48">
        <f t="shared" si="423"/>
        <v>0</v>
      </c>
      <c r="BE1518" s="50" t="str">
        <f t="shared" si="424"/>
        <v>Not Started</v>
      </c>
      <c r="BF1518" s="51">
        <f t="shared" si="425"/>
        <v>1</v>
      </c>
      <c r="BG1518" s="51">
        <f t="shared" si="426"/>
        <v>0</v>
      </c>
      <c r="BH1518" s="50" t="str">
        <f t="shared" si="427"/>
        <v/>
      </c>
      <c r="BI1518" s="50" t="str">
        <f t="shared" si="428"/>
        <v/>
      </c>
      <c r="BJ1518" s="50" t="str">
        <f t="shared" si="429"/>
        <v/>
      </c>
      <c r="BK1518" s="50" t="str">
        <f t="shared" si="430"/>
        <v xml:space="preserve">Not Started |  | </v>
      </c>
      <c r="BL1518" s="49" t="str">
        <f t="shared" ca="1" si="431"/>
        <v/>
      </c>
    </row>
    <row r="1519" spans="1:64" x14ac:dyDescent="0.25">
      <c r="A1519" t="str">
        <f>[1]All_Tasks_Billing!A1519</f>
        <v>LAS16.HOUSE</v>
      </c>
      <c r="B1519" t="str">
        <f>[1]All_Tasks_Billing!B1519</f>
        <v>HOUSE</v>
      </c>
      <c r="C1519" t="str">
        <f>[1]All_Tasks_Billing!C1519</f>
        <v>27.8.1</v>
      </c>
      <c r="D1519" t="str">
        <f>[1]All_Tasks_Billing!D1519</f>
        <v>HPP1.1</v>
      </c>
      <c r="E1519" t="str">
        <f>[1]All_Tasks_Billing!E1519</f>
        <v>LV Cables</v>
      </c>
      <c r="F1519" t="str">
        <f>IF([1]All_Tasks_Billing!F1519="","",[1]All_Tasks_Billing!F1519)</f>
        <v/>
      </c>
      <c r="G1519" t="str">
        <f>IF([1]All_Tasks_Billing!G1519="","",[1]All_Tasks_Billing!G1519)</f>
        <v/>
      </c>
      <c r="H1519" s="45" t="str">
        <f>[1]All_Tasks_Billing!H1519</f>
        <v/>
      </c>
      <c r="I1519" t="str">
        <f>IF([1]All_Tasks_Billing!I1519="","",[1]All_Tasks_Billing!I1519)</f>
        <v/>
      </c>
      <c r="J1519" t="str">
        <f>IF([1]All_Tasks_Billing!J1519="","",[1]All_Tasks_Billing!J1519)</f>
        <v/>
      </c>
      <c r="K1519" t="b">
        <f>[1]All_Tasks_Billing!K1519</f>
        <v>0</v>
      </c>
      <c r="L1519" s="45" t="str">
        <f>[1]All_Tasks_Billing!L1519</f>
        <v/>
      </c>
      <c r="M1519" t="str">
        <f>[1]All_Tasks_Billing!M1519</f>
        <v/>
      </c>
      <c r="N1519" s="46">
        <f>IF([1]All_Tasks_Billing!N1519="",0,[1]All_Tasks_Billing!N1519)</f>
        <v>0</v>
      </c>
      <c r="O1519" t="str">
        <f>[1]All_Tasks_Billing!O1519</f>
        <v/>
      </c>
      <c r="P1519" s="47">
        <f>IF([1]All_Tasks_Billing!P1519="",0,[1]All_Tasks_Billing!P1519)</f>
        <v>1.2</v>
      </c>
      <c r="Q1519" s="47">
        <f>IF([1]All_Tasks_Billing!Q1519="",0,[1]All_Tasks_Billing!Q1519)</f>
        <v>1.2</v>
      </c>
      <c r="R1519" s="47">
        <f>IF([1]All_Tasks_Billing!R1519="",0,[1]All_Tasks_Billing!R1519)</f>
        <v>1.2</v>
      </c>
      <c r="S1519" t="str">
        <f>[1]All_Tasks_Billing!S1519</f>
        <v/>
      </c>
      <c r="T1519" t="str">
        <f>[1]All_Tasks_Billing!T1519</f>
        <v/>
      </c>
      <c r="U1519" t="str">
        <f>[1]All_Tasks_Billing!U1519</f>
        <v/>
      </c>
      <c r="V1519">
        <f>[1]All_Tasks_Billing!V1519</f>
        <v>32</v>
      </c>
      <c r="W1519" s="48">
        <f>[1]All_Tasks_Billing!W1519</f>
        <v>150</v>
      </c>
      <c r="X1519">
        <f>[1]All_Tasks_Billing!X1519</f>
        <v>17639.37</v>
      </c>
      <c r="Y1519">
        <f>[1]All_Tasks_Billing!Y1519</f>
        <v>1</v>
      </c>
      <c r="Z1519" s="49">
        <f>[1]All_Tasks_Billing!Z1519</f>
        <v>0</v>
      </c>
      <c r="AA1519" s="45" t="str">
        <f>[1]All_Tasks_Billing!AA1519</f>
        <v/>
      </c>
      <c r="AB1519" t="str">
        <f>[1]All_Tasks_Billing!AB1519</f>
        <v/>
      </c>
      <c r="AC1519" s="48">
        <f>[1]All_Tasks_Billing!AC1519</f>
        <v>0</v>
      </c>
      <c r="AD1519" s="48">
        <f>[1]All_Tasks_Billing!AD1519</f>
        <v>0</v>
      </c>
      <c r="AE1519" s="48">
        <f>[1]All_Tasks_Billing!AE1519</f>
        <v>0</v>
      </c>
      <c r="AF1519" s="48">
        <f>[1]All_Tasks_Billing!AF1519</f>
        <v>0</v>
      </c>
      <c r="AG1519" s="48">
        <f>[1]All_Tasks_Billing!AG1519</f>
        <v>0</v>
      </c>
      <c r="AH1519" s="48">
        <f>[1]All_Tasks_Billing!AH1519</f>
        <v>4.4399999999999995E-2</v>
      </c>
      <c r="AI1519" s="48">
        <f>[1]All_Tasks_Billing!AI1519</f>
        <v>0</v>
      </c>
      <c r="AJ1519" s="48">
        <f>[1]All_Tasks_Billing!AJ1519</f>
        <v>0</v>
      </c>
      <c r="AK1519" s="48">
        <f>[1]All_Tasks_Billing!AK1519</f>
        <v>0</v>
      </c>
      <c r="AL1519" s="48">
        <f>[1]All_Tasks_Billing!AL1519</f>
        <v>0</v>
      </c>
      <c r="AM1519" s="48">
        <f>[1]All_Tasks_Billing!AM1519</f>
        <v>0</v>
      </c>
      <c r="AN1519" s="48">
        <f>[1]All_Tasks_Billing!AN1519</f>
        <v>0</v>
      </c>
      <c r="AO1519" s="48">
        <f>[1]All_Tasks_Billing!AO1519</f>
        <v>0</v>
      </c>
      <c r="AP1519" s="48">
        <f>[1]All_Tasks_Billing!AP1519</f>
        <v>4.4399999999999995E-2</v>
      </c>
      <c r="AQ1519" s="48">
        <f>[1]All_Tasks_Billing!AQ1519</f>
        <v>0</v>
      </c>
      <c r="AR1519" s="48">
        <f>[1]All_Tasks_Billing!AR1519</f>
        <v>0</v>
      </c>
      <c r="AS1519" s="48">
        <f>[1]All_Tasks_Billing!AS1519</f>
        <v>0</v>
      </c>
      <c r="AT1519" s="48">
        <f>[1]All_Tasks_Billing!AT1519</f>
        <v>0</v>
      </c>
      <c r="AU1519" s="50" t="str">
        <f t="shared" si="414"/>
        <v/>
      </c>
      <c r="AV1519" s="50" t="str">
        <f t="shared" si="415"/>
        <v/>
      </c>
      <c r="AW1519" s="50" t="str">
        <f t="shared" si="416"/>
        <v/>
      </c>
      <c r="AX1519" s="50" t="str">
        <f t="shared" ca="1" si="417"/>
        <v>Not Completed</v>
      </c>
      <c r="AY1519" s="50" t="str">
        <f t="shared" ca="1" si="418"/>
        <v>Not Completed</v>
      </c>
      <c r="AZ1519" s="50" t="str">
        <f t="shared" ca="1" si="419"/>
        <v>Not Completed</v>
      </c>
      <c r="BA1519" s="48">
        <f t="shared" si="420"/>
        <v>0</v>
      </c>
      <c r="BB1519" s="45" t="str">
        <f t="shared" si="421"/>
        <v/>
      </c>
      <c r="BC1519" s="50" t="str">
        <f t="shared" si="422"/>
        <v/>
      </c>
      <c r="BD1519" s="48">
        <f t="shared" si="423"/>
        <v>0</v>
      </c>
      <c r="BE1519" s="50" t="str">
        <f t="shared" si="424"/>
        <v>Not Started</v>
      </c>
      <c r="BF1519" s="51">
        <f t="shared" si="425"/>
        <v>1</v>
      </c>
      <c r="BG1519" s="51">
        <f t="shared" si="426"/>
        <v>0</v>
      </c>
      <c r="BH1519" s="50" t="str">
        <f t="shared" si="427"/>
        <v/>
      </c>
      <c r="BI1519" s="50" t="str">
        <f t="shared" si="428"/>
        <v/>
      </c>
      <c r="BJ1519" s="50" t="str">
        <f t="shared" si="429"/>
        <v/>
      </c>
      <c r="BK1519" s="50" t="str">
        <f t="shared" si="430"/>
        <v xml:space="preserve">Not Started |  | </v>
      </c>
      <c r="BL1519" s="49" t="str">
        <f t="shared" ca="1" si="431"/>
        <v/>
      </c>
    </row>
    <row r="1520" spans="1:64" x14ac:dyDescent="0.25">
      <c r="A1520" t="str">
        <f>[1]All_Tasks_Billing!A1520</f>
        <v>LAS16.HOUSE</v>
      </c>
      <c r="B1520" t="str">
        <f>[1]All_Tasks_Billing!B1520</f>
        <v>HOUSE</v>
      </c>
      <c r="C1520" t="str">
        <f>[1]All_Tasks_Billing!C1520</f>
        <v>27.8.2</v>
      </c>
      <c r="D1520" t="str">
        <f>[1]All_Tasks_Billing!D1520</f>
        <v>HPP1.1</v>
      </c>
      <c r="E1520" t="str">
        <f>[1]All_Tasks_Billing!E1520</f>
        <v>XFMR - Dry-Type, Small</v>
      </c>
      <c r="F1520" t="str">
        <f>IF([1]All_Tasks_Billing!F1520="","",[1]All_Tasks_Billing!F1520)</f>
        <v>TLPP1.1</v>
      </c>
      <c r="G1520" t="str">
        <f>IF([1]All_Tasks_Billing!G1520="","",[1]All_Tasks_Billing!G1520)</f>
        <v/>
      </c>
      <c r="H1520" s="45" t="str">
        <f>[1]All_Tasks_Billing!H1520</f>
        <v/>
      </c>
      <c r="I1520" t="str">
        <f>IF([1]All_Tasks_Billing!I1520="","",[1]All_Tasks_Billing!I1520)</f>
        <v/>
      </c>
      <c r="J1520" t="str">
        <f>IF([1]All_Tasks_Billing!J1520="","",[1]All_Tasks_Billing!J1520)</f>
        <v/>
      </c>
      <c r="K1520" t="b">
        <f>[1]All_Tasks_Billing!K1520</f>
        <v>0</v>
      </c>
      <c r="L1520" s="45" t="str">
        <f>[1]All_Tasks_Billing!L1520</f>
        <v/>
      </c>
      <c r="M1520" t="str">
        <f>[1]All_Tasks_Billing!M1520</f>
        <v/>
      </c>
      <c r="N1520" s="46">
        <f>IF([1]All_Tasks_Billing!N1520="",0,[1]All_Tasks_Billing!N1520)</f>
        <v>0</v>
      </c>
      <c r="O1520" t="str">
        <f>[1]All_Tasks_Billing!O1520</f>
        <v/>
      </c>
      <c r="P1520" s="47">
        <f>IF([1]All_Tasks_Billing!P1520="",0,[1]All_Tasks_Billing!P1520)</f>
        <v>2</v>
      </c>
      <c r="Q1520" s="47">
        <f>IF([1]All_Tasks_Billing!Q1520="",0,[1]All_Tasks_Billing!Q1520)</f>
        <v>2</v>
      </c>
      <c r="R1520" s="47">
        <f>IF([1]All_Tasks_Billing!R1520="",0,[1]All_Tasks_Billing!R1520)</f>
        <v>2</v>
      </c>
      <c r="S1520" t="str">
        <f>[1]All_Tasks_Billing!S1520</f>
        <v/>
      </c>
      <c r="T1520" t="str">
        <f>[1]All_Tasks_Billing!T1520</f>
        <v/>
      </c>
      <c r="U1520" t="str">
        <f>[1]All_Tasks_Billing!U1520</f>
        <v/>
      </c>
      <c r="V1520">
        <f>[1]All_Tasks_Billing!V1520</f>
        <v>32</v>
      </c>
      <c r="W1520" s="48">
        <f>[1]All_Tasks_Billing!W1520</f>
        <v>150</v>
      </c>
      <c r="X1520">
        <f>[1]All_Tasks_Billing!X1520</f>
        <v>17639.37</v>
      </c>
      <c r="Y1520">
        <f>[1]All_Tasks_Billing!Y1520</f>
        <v>1</v>
      </c>
      <c r="Z1520" s="49">
        <f>[1]All_Tasks_Billing!Z1520</f>
        <v>0</v>
      </c>
      <c r="AA1520" s="45" t="str">
        <f>[1]All_Tasks_Billing!AA1520</f>
        <v/>
      </c>
      <c r="AB1520" t="str">
        <f>[1]All_Tasks_Billing!AB1520</f>
        <v/>
      </c>
      <c r="AC1520" s="48">
        <f>[1]All_Tasks_Billing!AC1520</f>
        <v>0</v>
      </c>
      <c r="AD1520" s="48">
        <f>[1]All_Tasks_Billing!AD1520</f>
        <v>0</v>
      </c>
      <c r="AE1520" s="48">
        <f>[1]All_Tasks_Billing!AE1520</f>
        <v>0</v>
      </c>
      <c r="AF1520" s="48">
        <f>[1]All_Tasks_Billing!AF1520</f>
        <v>0</v>
      </c>
      <c r="AG1520" s="48">
        <f>[1]All_Tasks_Billing!AG1520</f>
        <v>0</v>
      </c>
      <c r="AH1520" s="48">
        <f>[1]All_Tasks_Billing!AH1520</f>
        <v>7.3999999999999996E-2</v>
      </c>
      <c r="AI1520" s="48">
        <f>[1]All_Tasks_Billing!AI1520</f>
        <v>0</v>
      </c>
      <c r="AJ1520" s="48">
        <f>[1]All_Tasks_Billing!AJ1520</f>
        <v>0</v>
      </c>
      <c r="AK1520" s="48">
        <f>[1]All_Tasks_Billing!AK1520</f>
        <v>0</v>
      </c>
      <c r="AL1520" s="48">
        <f>[1]All_Tasks_Billing!AL1520</f>
        <v>0</v>
      </c>
      <c r="AM1520" s="48">
        <f>[1]All_Tasks_Billing!AM1520</f>
        <v>0</v>
      </c>
      <c r="AN1520" s="48">
        <f>[1]All_Tasks_Billing!AN1520</f>
        <v>0</v>
      </c>
      <c r="AO1520" s="48">
        <f>[1]All_Tasks_Billing!AO1520</f>
        <v>0</v>
      </c>
      <c r="AP1520" s="48">
        <f>[1]All_Tasks_Billing!AP1520</f>
        <v>7.3999999999999996E-2</v>
      </c>
      <c r="AQ1520" s="48">
        <f>[1]All_Tasks_Billing!AQ1520</f>
        <v>0</v>
      </c>
      <c r="AR1520" s="48">
        <f>[1]All_Tasks_Billing!AR1520</f>
        <v>0</v>
      </c>
      <c r="AS1520" s="48">
        <f>[1]All_Tasks_Billing!AS1520</f>
        <v>0</v>
      </c>
      <c r="AT1520" s="48">
        <f>[1]All_Tasks_Billing!AT1520</f>
        <v>0</v>
      </c>
      <c r="AU1520" s="50" t="str">
        <f t="shared" si="414"/>
        <v/>
      </c>
      <c r="AV1520" s="50" t="str">
        <f t="shared" si="415"/>
        <v/>
      </c>
      <c r="AW1520" s="50" t="str">
        <f t="shared" si="416"/>
        <v/>
      </c>
      <c r="AX1520" s="50" t="str">
        <f t="shared" ca="1" si="417"/>
        <v>Not Completed</v>
      </c>
      <c r="AY1520" s="50" t="str">
        <f t="shared" ca="1" si="418"/>
        <v>Not Completed</v>
      </c>
      <c r="AZ1520" s="50" t="str">
        <f t="shared" ca="1" si="419"/>
        <v>Not Completed</v>
      </c>
      <c r="BA1520" s="48">
        <f t="shared" si="420"/>
        <v>0</v>
      </c>
      <c r="BB1520" s="45" t="str">
        <f t="shared" si="421"/>
        <v/>
      </c>
      <c r="BC1520" s="50" t="str">
        <f t="shared" si="422"/>
        <v/>
      </c>
      <c r="BD1520" s="48">
        <f t="shared" si="423"/>
        <v>0</v>
      </c>
      <c r="BE1520" s="50" t="str">
        <f t="shared" si="424"/>
        <v>Not Started</v>
      </c>
      <c r="BF1520" s="51">
        <f t="shared" si="425"/>
        <v>1</v>
      </c>
      <c r="BG1520" s="51">
        <f t="shared" si="426"/>
        <v>0</v>
      </c>
      <c r="BH1520" s="50" t="str">
        <f t="shared" si="427"/>
        <v/>
      </c>
      <c r="BI1520" s="50" t="str">
        <f t="shared" si="428"/>
        <v/>
      </c>
      <c r="BJ1520" s="50" t="str">
        <f t="shared" si="429"/>
        <v/>
      </c>
      <c r="BK1520" s="50" t="str">
        <f t="shared" si="430"/>
        <v xml:space="preserve">Not Started |  | </v>
      </c>
      <c r="BL1520" s="49" t="str">
        <f t="shared" ca="1" si="431"/>
        <v/>
      </c>
    </row>
    <row r="1521" spans="1:64" x14ac:dyDescent="0.25">
      <c r="A1521" t="str">
        <f>[1]All_Tasks_Billing!A1521</f>
        <v>LAS16.HOUSE</v>
      </c>
      <c r="B1521" t="str">
        <f>[1]All_Tasks_Billing!B1521</f>
        <v>HOUSE</v>
      </c>
      <c r="C1521" t="str">
        <f>[1]All_Tasks_Billing!C1521</f>
        <v>27.8.3</v>
      </c>
      <c r="D1521" t="str">
        <f>[1]All_Tasks_Billing!D1521</f>
        <v>HPP1.1</v>
      </c>
      <c r="E1521" t="str">
        <f>[1]All_Tasks_Billing!E1521</f>
        <v>XFMR - Dry-Type, Small</v>
      </c>
      <c r="F1521" t="str">
        <f>IF([1]All_Tasks_Billing!F1521="","",[1]All_Tasks_Billing!F1521)</f>
        <v>TLPP1.1A</v>
      </c>
      <c r="G1521" t="str">
        <f>IF([1]All_Tasks_Billing!G1521="","",[1]All_Tasks_Billing!G1521)</f>
        <v/>
      </c>
      <c r="H1521" s="45" t="str">
        <f>[1]All_Tasks_Billing!H1521</f>
        <v/>
      </c>
      <c r="I1521" t="str">
        <f>IF([1]All_Tasks_Billing!I1521="","",[1]All_Tasks_Billing!I1521)</f>
        <v/>
      </c>
      <c r="J1521" t="str">
        <f>IF([1]All_Tasks_Billing!J1521="","",[1]All_Tasks_Billing!J1521)</f>
        <v/>
      </c>
      <c r="K1521" t="b">
        <f>[1]All_Tasks_Billing!K1521</f>
        <v>0</v>
      </c>
      <c r="L1521" s="45" t="str">
        <f>[1]All_Tasks_Billing!L1521</f>
        <v/>
      </c>
      <c r="M1521" t="str">
        <f>[1]All_Tasks_Billing!M1521</f>
        <v/>
      </c>
      <c r="N1521" s="46">
        <f>IF([1]All_Tasks_Billing!N1521="",0,[1]All_Tasks_Billing!N1521)</f>
        <v>0</v>
      </c>
      <c r="O1521" t="str">
        <f>[1]All_Tasks_Billing!O1521</f>
        <v/>
      </c>
      <c r="P1521" s="47">
        <f>IF([1]All_Tasks_Billing!P1521="",0,[1]All_Tasks_Billing!P1521)</f>
        <v>2</v>
      </c>
      <c r="Q1521" s="47">
        <f>IF([1]All_Tasks_Billing!Q1521="",0,[1]All_Tasks_Billing!Q1521)</f>
        <v>2</v>
      </c>
      <c r="R1521" s="47">
        <f>IF([1]All_Tasks_Billing!R1521="",0,[1]All_Tasks_Billing!R1521)</f>
        <v>2</v>
      </c>
      <c r="S1521" t="str">
        <f>[1]All_Tasks_Billing!S1521</f>
        <v/>
      </c>
      <c r="T1521" t="str">
        <f>[1]All_Tasks_Billing!T1521</f>
        <v/>
      </c>
      <c r="U1521" t="str">
        <f>[1]All_Tasks_Billing!U1521</f>
        <v/>
      </c>
      <c r="V1521">
        <f>[1]All_Tasks_Billing!V1521</f>
        <v>32</v>
      </c>
      <c r="W1521" s="48">
        <f>[1]All_Tasks_Billing!W1521</f>
        <v>150</v>
      </c>
      <c r="X1521">
        <f>[1]All_Tasks_Billing!X1521</f>
        <v>17639.37</v>
      </c>
      <c r="Y1521">
        <f>[1]All_Tasks_Billing!Y1521</f>
        <v>1</v>
      </c>
      <c r="Z1521" s="49">
        <f>[1]All_Tasks_Billing!Z1521</f>
        <v>0</v>
      </c>
      <c r="AA1521" s="45" t="str">
        <f>[1]All_Tasks_Billing!AA1521</f>
        <v/>
      </c>
      <c r="AB1521" t="str">
        <f>[1]All_Tasks_Billing!AB1521</f>
        <v/>
      </c>
      <c r="AC1521" s="48">
        <f>[1]All_Tasks_Billing!AC1521</f>
        <v>0</v>
      </c>
      <c r="AD1521" s="48">
        <f>[1]All_Tasks_Billing!AD1521</f>
        <v>0</v>
      </c>
      <c r="AE1521" s="48">
        <f>[1]All_Tasks_Billing!AE1521</f>
        <v>0</v>
      </c>
      <c r="AF1521" s="48">
        <f>[1]All_Tasks_Billing!AF1521</f>
        <v>0</v>
      </c>
      <c r="AG1521" s="48">
        <f>[1]All_Tasks_Billing!AG1521</f>
        <v>0</v>
      </c>
      <c r="AH1521" s="48">
        <f>[1]All_Tasks_Billing!AH1521</f>
        <v>7.3999999999999996E-2</v>
      </c>
      <c r="AI1521" s="48">
        <f>[1]All_Tasks_Billing!AI1521</f>
        <v>0</v>
      </c>
      <c r="AJ1521" s="48">
        <f>[1]All_Tasks_Billing!AJ1521</f>
        <v>0</v>
      </c>
      <c r="AK1521" s="48">
        <f>[1]All_Tasks_Billing!AK1521</f>
        <v>0</v>
      </c>
      <c r="AL1521" s="48">
        <f>[1]All_Tasks_Billing!AL1521</f>
        <v>0</v>
      </c>
      <c r="AM1521" s="48">
        <f>[1]All_Tasks_Billing!AM1521</f>
        <v>0</v>
      </c>
      <c r="AN1521" s="48">
        <f>[1]All_Tasks_Billing!AN1521</f>
        <v>0</v>
      </c>
      <c r="AO1521" s="48">
        <f>[1]All_Tasks_Billing!AO1521</f>
        <v>0</v>
      </c>
      <c r="AP1521" s="48">
        <f>[1]All_Tasks_Billing!AP1521</f>
        <v>7.3999999999999996E-2</v>
      </c>
      <c r="AQ1521" s="48">
        <f>[1]All_Tasks_Billing!AQ1521</f>
        <v>0</v>
      </c>
      <c r="AR1521" s="48">
        <f>[1]All_Tasks_Billing!AR1521</f>
        <v>0</v>
      </c>
      <c r="AS1521" s="48">
        <f>[1]All_Tasks_Billing!AS1521</f>
        <v>0</v>
      </c>
      <c r="AT1521" s="48">
        <f>[1]All_Tasks_Billing!AT1521</f>
        <v>0</v>
      </c>
      <c r="AU1521" s="50" t="str">
        <f t="shared" si="414"/>
        <v/>
      </c>
      <c r="AV1521" s="50" t="str">
        <f t="shared" si="415"/>
        <v/>
      </c>
      <c r="AW1521" s="50" t="str">
        <f t="shared" si="416"/>
        <v/>
      </c>
      <c r="AX1521" s="50" t="str">
        <f t="shared" ca="1" si="417"/>
        <v>Not Completed</v>
      </c>
      <c r="AY1521" s="50" t="str">
        <f t="shared" ca="1" si="418"/>
        <v>Not Completed</v>
      </c>
      <c r="AZ1521" s="50" t="str">
        <f t="shared" ca="1" si="419"/>
        <v>Not Completed</v>
      </c>
      <c r="BA1521" s="48">
        <f t="shared" si="420"/>
        <v>0</v>
      </c>
      <c r="BB1521" s="45" t="str">
        <f t="shared" si="421"/>
        <v/>
      </c>
      <c r="BC1521" s="50" t="str">
        <f t="shared" si="422"/>
        <v/>
      </c>
      <c r="BD1521" s="48">
        <f t="shared" si="423"/>
        <v>0</v>
      </c>
      <c r="BE1521" s="50" t="str">
        <f t="shared" si="424"/>
        <v>Not Started</v>
      </c>
      <c r="BF1521" s="51">
        <f t="shared" si="425"/>
        <v>1</v>
      </c>
      <c r="BG1521" s="51">
        <f t="shared" si="426"/>
        <v>0</v>
      </c>
      <c r="BH1521" s="50" t="str">
        <f t="shared" si="427"/>
        <v/>
      </c>
      <c r="BI1521" s="50" t="str">
        <f t="shared" si="428"/>
        <v/>
      </c>
      <c r="BJ1521" s="50" t="str">
        <f t="shared" si="429"/>
        <v/>
      </c>
      <c r="BK1521" s="50" t="str">
        <f t="shared" si="430"/>
        <v xml:space="preserve">Not Started |  | </v>
      </c>
      <c r="BL1521" s="49" t="str">
        <f t="shared" ca="1" si="431"/>
        <v/>
      </c>
    </row>
    <row r="1522" spans="1:64" x14ac:dyDescent="0.25">
      <c r="A1522" t="str">
        <f>[1]All_Tasks_Billing!A1522</f>
        <v>LAS16.HOUSE</v>
      </c>
      <c r="B1522" t="str">
        <f>[1]All_Tasks_Billing!B1522</f>
        <v>HOUSE</v>
      </c>
      <c r="C1522" t="str">
        <f>[1]All_Tasks_Billing!C1522</f>
        <v>27.8.4</v>
      </c>
      <c r="D1522" t="str">
        <f>[1]All_Tasks_Billing!D1522</f>
        <v>HPP1.1</v>
      </c>
      <c r="E1522" t="str">
        <f>[1]All_Tasks_Billing!E1522</f>
        <v>Panelboards</v>
      </c>
      <c r="F1522" t="str">
        <f>IF([1]All_Tasks_Billing!F1522="","",[1]All_Tasks_Billing!F1522)</f>
        <v>HPP1.1</v>
      </c>
      <c r="G1522" t="str">
        <f>IF([1]All_Tasks_Billing!G1522="","",[1]All_Tasks_Billing!G1522)</f>
        <v/>
      </c>
      <c r="H1522" s="45" t="str">
        <f>[1]All_Tasks_Billing!H1522</f>
        <v/>
      </c>
      <c r="I1522" t="str">
        <f>IF([1]All_Tasks_Billing!I1522="","",[1]All_Tasks_Billing!I1522)</f>
        <v/>
      </c>
      <c r="J1522" t="str">
        <f>IF([1]All_Tasks_Billing!J1522="","",[1]All_Tasks_Billing!J1522)</f>
        <v/>
      </c>
      <c r="K1522" t="b">
        <f>[1]All_Tasks_Billing!K1522</f>
        <v>0</v>
      </c>
      <c r="L1522" s="45" t="str">
        <f>[1]All_Tasks_Billing!L1522</f>
        <v/>
      </c>
      <c r="M1522" t="str">
        <f>[1]All_Tasks_Billing!M1522</f>
        <v/>
      </c>
      <c r="N1522" s="46">
        <f>IF([1]All_Tasks_Billing!N1522="",0,[1]All_Tasks_Billing!N1522)</f>
        <v>0</v>
      </c>
      <c r="O1522" t="str">
        <f>[1]All_Tasks_Billing!O1522</f>
        <v/>
      </c>
      <c r="P1522" s="47">
        <f>IF([1]All_Tasks_Billing!P1522="",0,[1]All_Tasks_Billing!P1522)</f>
        <v>0.5</v>
      </c>
      <c r="Q1522" s="47">
        <f>IF([1]All_Tasks_Billing!Q1522="",0,[1]All_Tasks_Billing!Q1522)</f>
        <v>0.5</v>
      </c>
      <c r="R1522" s="47">
        <f>IF([1]All_Tasks_Billing!R1522="",0,[1]All_Tasks_Billing!R1522)</f>
        <v>0.5</v>
      </c>
      <c r="S1522" t="str">
        <f>[1]All_Tasks_Billing!S1522</f>
        <v/>
      </c>
      <c r="T1522" t="str">
        <f>[1]All_Tasks_Billing!T1522</f>
        <v/>
      </c>
      <c r="U1522" t="str">
        <f>[1]All_Tasks_Billing!U1522</f>
        <v/>
      </c>
      <c r="V1522">
        <f>[1]All_Tasks_Billing!V1522</f>
        <v>32</v>
      </c>
      <c r="W1522" s="48">
        <f>[1]All_Tasks_Billing!W1522</f>
        <v>150</v>
      </c>
      <c r="X1522">
        <f>[1]All_Tasks_Billing!X1522</f>
        <v>17639.37</v>
      </c>
      <c r="Y1522">
        <f>[1]All_Tasks_Billing!Y1522</f>
        <v>1</v>
      </c>
      <c r="Z1522" s="49">
        <f>[1]All_Tasks_Billing!Z1522</f>
        <v>0</v>
      </c>
      <c r="AA1522" s="45" t="str">
        <f>[1]All_Tasks_Billing!AA1522</f>
        <v/>
      </c>
      <c r="AB1522" t="str">
        <f>[1]All_Tasks_Billing!AB1522</f>
        <v/>
      </c>
      <c r="AC1522" s="48">
        <f>[1]All_Tasks_Billing!AC1522</f>
        <v>0</v>
      </c>
      <c r="AD1522" s="48">
        <f>[1]All_Tasks_Billing!AD1522</f>
        <v>0</v>
      </c>
      <c r="AE1522" s="48">
        <f>[1]All_Tasks_Billing!AE1522</f>
        <v>0</v>
      </c>
      <c r="AF1522" s="48">
        <f>[1]All_Tasks_Billing!AF1522</f>
        <v>0</v>
      </c>
      <c r="AG1522" s="48">
        <f>[1]All_Tasks_Billing!AG1522</f>
        <v>0</v>
      </c>
      <c r="AH1522" s="48">
        <f>[1]All_Tasks_Billing!AH1522</f>
        <v>1.8499999999999999E-2</v>
      </c>
      <c r="AI1522" s="48">
        <f>[1]All_Tasks_Billing!AI1522</f>
        <v>0</v>
      </c>
      <c r="AJ1522" s="48">
        <f>[1]All_Tasks_Billing!AJ1522</f>
        <v>0</v>
      </c>
      <c r="AK1522" s="48">
        <f>[1]All_Tasks_Billing!AK1522</f>
        <v>0</v>
      </c>
      <c r="AL1522" s="48">
        <f>[1]All_Tasks_Billing!AL1522</f>
        <v>0</v>
      </c>
      <c r="AM1522" s="48">
        <f>[1]All_Tasks_Billing!AM1522</f>
        <v>0</v>
      </c>
      <c r="AN1522" s="48">
        <f>[1]All_Tasks_Billing!AN1522</f>
        <v>0</v>
      </c>
      <c r="AO1522" s="48">
        <f>[1]All_Tasks_Billing!AO1522</f>
        <v>0</v>
      </c>
      <c r="AP1522" s="48">
        <f>[1]All_Tasks_Billing!AP1522</f>
        <v>1.8499999999999999E-2</v>
      </c>
      <c r="AQ1522" s="48">
        <f>[1]All_Tasks_Billing!AQ1522</f>
        <v>0</v>
      </c>
      <c r="AR1522" s="48">
        <f>[1]All_Tasks_Billing!AR1522</f>
        <v>0</v>
      </c>
      <c r="AS1522" s="48">
        <f>[1]All_Tasks_Billing!AS1522</f>
        <v>0</v>
      </c>
      <c r="AT1522" s="48">
        <f>[1]All_Tasks_Billing!AT1522</f>
        <v>0</v>
      </c>
      <c r="AU1522" s="50" t="str">
        <f t="shared" si="414"/>
        <v/>
      </c>
      <c r="AV1522" s="50" t="str">
        <f t="shared" si="415"/>
        <v/>
      </c>
      <c r="AW1522" s="50" t="str">
        <f t="shared" si="416"/>
        <v/>
      </c>
      <c r="AX1522" s="50" t="str">
        <f t="shared" ca="1" si="417"/>
        <v>Not Completed</v>
      </c>
      <c r="AY1522" s="50" t="str">
        <f t="shared" ca="1" si="418"/>
        <v>Not Completed</v>
      </c>
      <c r="AZ1522" s="50" t="str">
        <f t="shared" ca="1" si="419"/>
        <v>Not Completed</v>
      </c>
      <c r="BA1522" s="48">
        <f t="shared" si="420"/>
        <v>0</v>
      </c>
      <c r="BB1522" s="45" t="str">
        <f t="shared" si="421"/>
        <v/>
      </c>
      <c r="BC1522" s="50" t="str">
        <f t="shared" si="422"/>
        <v/>
      </c>
      <c r="BD1522" s="48">
        <f t="shared" si="423"/>
        <v>0</v>
      </c>
      <c r="BE1522" s="50" t="str">
        <f t="shared" si="424"/>
        <v>Not Started</v>
      </c>
      <c r="BF1522" s="51">
        <f t="shared" si="425"/>
        <v>1</v>
      </c>
      <c r="BG1522" s="51">
        <f t="shared" si="426"/>
        <v>0</v>
      </c>
      <c r="BH1522" s="50" t="str">
        <f t="shared" si="427"/>
        <v/>
      </c>
      <c r="BI1522" s="50" t="str">
        <f t="shared" si="428"/>
        <v/>
      </c>
      <c r="BJ1522" s="50" t="str">
        <f t="shared" si="429"/>
        <v/>
      </c>
      <c r="BK1522" s="50" t="str">
        <f t="shared" si="430"/>
        <v xml:space="preserve">Not Started |  | </v>
      </c>
      <c r="BL1522" s="49" t="str">
        <f t="shared" ca="1" si="431"/>
        <v/>
      </c>
    </row>
    <row r="1523" spans="1:64" x14ac:dyDescent="0.25">
      <c r="A1523" t="str">
        <f>[1]All_Tasks_Billing!A1523</f>
        <v>LAS16.HOUSE</v>
      </c>
      <c r="B1523" t="str">
        <f>[1]All_Tasks_Billing!B1523</f>
        <v>HOUSE</v>
      </c>
      <c r="C1523" t="str">
        <f>[1]All_Tasks_Billing!C1523</f>
        <v>27.8.5</v>
      </c>
      <c r="D1523" t="str">
        <f>[1]All_Tasks_Billing!D1523</f>
        <v>HPP1.1</v>
      </c>
      <c r="E1523" t="str">
        <f>[1]All_Tasks_Billing!E1523</f>
        <v>Panelboards</v>
      </c>
      <c r="F1523" t="str">
        <f>IF([1]All_Tasks_Billing!F1523="","",[1]All_Tasks_Billing!F1523)</f>
        <v>LPP1.1</v>
      </c>
      <c r="G1523" t="str">
        <f>IF([1]All_Tasks_Billing!G1523="","",[1]All_Tasks_Billing!G1523)</f>
        <v/>
      </c>
      <c r="H1523" s="45" t="str">
        <f>[1]All_Tasks_Billing!H1523</f>
        <v/>
      </c>
      <c r="I1523" t="str">
        <f>IF([1]All_Tasks_Billing!I1523="","",[1]All_Tasks_Billing!I1523)</f>
        <v/>
      </c>
      <c r="J1523" t="str">
        <f>IF([1]All_Tasks_Billing!J1523="","",[1]All_Tasks_Billing!J1523)</f>
        <v/>
      </c>
      <c r="K1523" t="b">
        <f>[1]All_Tasks_Billing!K1523</f>
        <v>0</v>
      </c>
      <c r="L1523" s="45" t="str">
        <f>[1]All_Tasks_Billing!L1523</f>
        <v/>
      </c>
      <c r="M1523" t="str">
        <f>[1]All_Tasks_Billing!M1523</f>
        <v/>
      </c>
      <c r="N1523" s="46">
        <f>IF([1]All_Tasks_Billing!N1523="",0,[1]All_Tasks_Billing!N1523)</f>
        <v>0</v>
      </c>
      <c r="O1523" t="str">
        <f>[1]All_Tasks_Billing!O1523</f>
        <v/>
      </c>
      <c r="P1523" s="47">
        <f>IF([1]All_Tasks_Billing!P1523="",0,[1]All_Tasks_Billing!P1523)</f>
        <v>0.5</v>
      </c>
      <c r="Q1523" s="47">
        <f>IF([1]All_Tasks_Billing!Q1523="",0,[1]All_Tasks_Billing!Q1523)</f>
        <v>0.5</v>
      </c>
      <c r="R1523" s="47">
        <f>IF([1]All_Tasks_Billing!R1523="",0,[1]All_Tasks_Billing!R1523)</f>
        <v>0.5</v>
      </c>
      <c r="S1523" t="str">
        <f>[1]All_Tasks_Billing!S1523</f>
        <v/>
      </c>
      <c r="T1523" t="str">
        <f>[1]All_Tasks_Billing!T1523</f>
        <v/>
      </c>
      <c r="U1523" t="str">
        <f>[1]All_Tasks_Billing!U1523</f>
        <v/>
      </c>
      <c r="V1523">
        <f>[1]All_Tasks_Billing!V1523</f>
        <v>32</v>
      </c>
      <c r="W1523" s="48">
        <f>[1]All_Tasks_Billing!W1523</f>
        <v>150</v>
      </c>
      <c r="X1523">
        <f>[1]All_Tasks_Billing!X1523</f>
        <v>17639.37</v>
      </c>
      <c r="Y1523">
        <f>[1]All_Tasks_Billing!Y1523</f>
        <v>1</v>
      </c>
      <c r="Z1523" s="49">
        <f>[1]All_Tasks_Billing!Z1523</f>
        <v>0</v>
      </c>
      <c r="AA1523" s="45" t="str">
        <f>[1]All_Tasks_Billing!AA1523</f>
        <v/>
      </c>
      <c r="AB1523" t="str">
        <f>[1]All_Tasks_Billing!AB1523</f>
        <v/>
      </c>
      <c r="AC1523" s="48">
        <f>[1]All_Tasks_Billing!AC1523</f>
        <v>0</v>
      </c>
      <c r="AD1523" s="48">
        <f>[1]All_Tasks_Billing!AD1523</f>
        <v>0</v>
      </c>
      <c r="AE1523" s="48">
        <f>[1]All_Tasks_Billing!AE1523</f>
        <v>0</v>
      </c>
      <c r="AF1523" s="48">
        <f>[1]All_Tasks_Billing!AF1523</f>
        <v>0</v>
      </c>
      <c r="AG1523" s="48">
        <f>[1]All_Tasks_Billing!AG1523</f>
        <v>0</v>
      </c>
      <c r="AH1523" s="48">
        <f>[1]All_Tasks_Billing!AH1523</f>
        <v>1.8499999999999999E-2</v>
      </c>
      <c r="AI1523" s="48">
        <f>[1]All_Tasks_Billing!AI1523</f>
        <v>0</v>
      </c>
      <c r="AJ1523" s="48">
        <f>[1]All_Tasks_Billing!AJ1523</f>
        <v>0</v>
      </c>
      <c r="AK1523" s="48">
        <f>[1]All_Tasks_Billing!AK1523</f>
        <v>0</v>
      </c>
      <c r="AL1523" s="48">
        <f>[1]All_Tasks_Billing!AL1523</f>
        <v>0</v>
      </c>
      <c r="AM1523" s="48">
        <f>[1]All_Tasks_Billing!AM1523</f>
        <v>0</v>
      </c>
      <c r="AN1523" s="48">
        <f>[1]All_Tasks_Billing!AN1523</f>
        <v>0</v>
      </c>
      <c r="AO1523" s="48">
        <f>[1]All_Tasks_Billing!AO1523</f>
        <v>0</v>
      </c>
      <c r="AP1523" s="48">
        <f>[1]All_Tasks_Billing!AP1523</f>
        <v>1.8499999999999999E-2</v>
      </c>
      <c r="AQ1523" s="48">
        <f>[1]All_Tasks_Billing!AQ1523</f>
        <v>0</v>
      </c>
      <c r="AR1523" s="48">
        <f>[1]All_Tasks_Billing!AR1523</f>
        <v>0</v>
      </c>
      <c r="AS1523" s="48">
        <f>[1]All_Tasks_Billing!AS1523</f>
        <v>0</v>
      </c>
      <c r="AT1523" s="48">
        <f>[1]All_Tasks_Billing!AT1523</f>
        <v>0</v>
      </c>
      <c r="AU1523" s="50" t="str">
        <f t="shared" si="414"/>
        <v/>
      </c>
      <c r="AV1523" s="50" t="str">
        <f t="shared" si="415"/>
        <v/>
      </c>
      <c r="AW1523" s="50" t="str">
        <f t="shared" si="416"/>
        <v/>
      </c>
      <c r="AX1523" s="50" t="str">
        <f t="shared" ca="1" si="417"/>
        <v>Not Completed</v>
      </c>
      <c r="AY1523" s="50" t="str">
        <f t="shared" ca="1" si="418"/>
        <v>Not Completed</v>
      </c>
      <c r="AZ1523" s="50" t="str">
        <f t="shared" ca="1" si="419"/>
        <v>Not Completed</v>
      </c>
      <c r="BA1523" s="48">
        <f t="shared" si="420"/>
        <v>0</v>
      </c>
      <c r="BB1523" s="45" t="str">
        <f t="shared" si="421"/>
        <v/>
      </c>
      <c r="BC1523" s="50" t="str">
        <f t="shared" si="422"/>
        <v/>
      </c>
      <c r="BD1523" s="48">
        <f t="shared" si="423"/>
        <v>0</v>
      </c>
      <c r="BE1523" s="50" t="str">
        <f t="shared" si="424"/>
        <v>Not Started</v>
      </c>
      <c r="BF1523" s="51">
        <f t="shared" si="425"/>
        <v>1</v>
      </c>
      <c r="BG1523" s="51">
        <f t="shared" si="426"/>
        <v>0</v>
      </c>
      <c r="BH1523" s="50" t="str">
        <f t="shared" si="427"/>
        <v/>
      </c>
      <c r="BI1523" s="50" t="str">
        <f t="shared" si="428"/>
        <v/>
      </c>
      <c r="BJ1523" s="50" t="str">
        <f t="shared" si="429"/>
        <v/>
      </c>
      <c r="BK1523" s="50" t="str">
        <f t="shared" si="430"/>
        <v xml:space="preserve">Not Started |  | </v>
      </c>
      <c r="BL1523" s="49" t="str">
        <f t="shared" ca="1" si="431"/>
        <v/>
      </c>
    </row>
    <row r="1524" spans="1:64" x14ac:dyDescent="0.25">
      <c r="A1524" t="str">
        <f>[1]All_Tasks_Billing!A1524</f>
        <v>LAS16.HOUSE</v>
      </c>
      <c r="B1524" t="str">
        <f>[1]All_Tasks_Billing!B1524</f>
        <v>HOUSE</v>
      </c>
      <c r="C1524" t="str">
        <f>[1]All_Tasks_Billing!C1524</f>
        <v>27.8.6</v>
      </c>
      <c r="D1524" t="str">
        <f>[1]All_Tasks_Billing!D1524</f>
        <v>HPP1.1</v>
      </c>
      <c r="E1524" t="str">
        <f>[1]All_Tasks_Billing!E1524</f>
        <v>Panelboards</v>
      </c>
      <c r="F1524" t="str">
        <f>IF([1]All_Tasks_Billing!F1524="","",[1]All_Tasks_Billing!F1524)</f>
        <v>LPP1.1A</v>
      </c>
      <c r="G1524" t="str">
        <f>IF([1]All_Tasks_Billing!G1524="","",[1]All_Tasks_Billing!G1524)</f>
        <v/>
      </c>
      <c r="H1524" s="45" t="str">
        <f>[1]All_Tasks_Billing!H1524</f>
        <v/>
      </c>
      <c r="I1524" t="str">
        <f>IF([1]All_Tasks_Billing!I1524="","",[1]All_Tasks_Billing!I1524)</f>
        <v/>
      </c>
      <c r="J1524" t="str">
        <f>IF([1]All_Tasks_Billing!J1524="","",[1]All_Tasks_Billing!J1524)</f>
        <v/>
      </c>
      <c r="K1524" t="b">
        <f>[1]All_Tasks_Billing!K1524</f>
        <v>0</v>
      </c>
      <c r="L1524" s="45" t="str">
        <f>[1]All_Tasks_Billing!L1524</f>
        <v/>
      </c>
      <c r="M1524" t="str">
        <f>[1]All_Tasks_Billing!M1524</f>
        <v/>
      </c>
      <c r="N1524" s="46">
        <f>IF([1]All_Tasks_Billing!N1524="",0,[1]All_Tasks_Billing!N1524)</f>
        <v>0</v>
      </c>
      <c r="O1524" t="str">
        <f>[1]All_Tasks_Billing!O1524</f>
        <v/>
      </c>
      <c r="P1524" s="47">
        <f>IF([1]All_Tasks_Billing!P1524="",0,[1]All_Tasks_Billing!P1524)</f>
        <v>0.5</v>
      </c>
      <c r="Q1524" s="47">
        <f>IF([1]All_Tasks_Billing!Q1524="",0,[1]All_Tasks_Billing!Q1524)</f>
        <v>0.5</v>
      </c>
      <c r="R1524" s="47">
        <f>IF([1]All_Tasks_Billing!R1524="",0,[1]All_Tasks_Billing!R1524)</f>
        <v>0.5</v>
      </c>
      <c r="S1524" t="str">
        <f>[1]All_Tasks_Billing!S1524</f>
        <v/>
      </c>
      <c r="T1524" t="str">
        <f>[1]All_Tasks_Billing!T1524</f>
        <v/>
      </c>
      <c r="U1524" t="str">
        <f>[1]All_Tasks_Billing!U1524</f>
        <v/>
      </c>
      <c r="V1524">
        <f>[1]All_Tasks_Billing!V1524</f>
        <v>32</v>
      </c>
      <c r="W1524" s="48">
        <f>[1]All_Tasks_Billing!W1524</f>
        <v>150</v>
      </c>
      <c r="X1524">
        <f>[1]All_Tasks_Billing!X1524</f>
        <v>17639.37</v>
      </c>
      <c r="Y1524">
        <f>[1]All_Tasks_Billing!Y1524</f>
        <v>1</v>
      </c>
      <c r="Z1524" s="49">
        <f>[1]All_Tasks_Billing!Z1524</f>
        <v>0</v>
      </c>
      <c r="AA1524" s="45" t="str">
        <f>[1]All_Tasks_Billing!AA1524</f>
        <v/>
      </c>
      <c r="AB1524" t="str">
        <f>[1]All_Tasks_Billing!AB1524</f>
        <v/>
      </c>
      <c r="AC1524" s="48">
        <f>[1]All_Tasks_Billing!AC1524</f>
        <v>0</v>
      </c>
      <c r="AD1524" s="48">
        <f>[1]All_Tasks_Billing!AD1524</f>
        <v>0</v>
      </c>
      <c r="AE1524" s="48">
        <f>[1]All_Tasks_Billing!AE1524</f>
        <v>0</v>
      </c>
      <c r="AF1524" s="48">
        <f>[1]All_Tasks_Billing!AF1524</f>
        <v>0</v>
      </c>
      <c r="AG1524" s="48">
        <f>[1]All_Tasks_Billing!AG1524</f>
        <v>0</v>
      </c>
      <c r="AH1524" s="48">
        <f>[1]All_Tasks_Billing!AH1524</f>
        <v>1.8499999999999999E-2</v>
      </c>
      <c r="AI1524" s="48">
        <f>[1]All_Tasks_Billing!AI1524</f>
        <v>0</v>
      </c>
      <c r="AJ1524" s="48">
        <f>[1]All_Tasks_Billing!AJ1524</f>
        <v>0</v>
      </c>
      <c r="AK1524" s="48">
        <f>[1]All_Tasks_Billing!AK1524</f>
        <v>0</v>
      </c>
      <c r="AL1524" s="48">
        <f>[1]All_Tasks_Billing!AL1524</f>
        <v>0</v>
      </c>
      <c r="AM1524" s="48">
        <f>[1]All_Tasks_Billing!AM1524</f>
        <v>0</v>
      </c>
      <c r="AN1524" s="48">
        <f>[1]All_Tasks_Billing!AN1524</f>
        <v>0</v>
      </c>
      <c r="AO1524" s="48">
        <f>[1]All_Tasks_Billing!AO1524</f>
        <v>0</v>
      </c>
      <c r="AP1524" s="48">
        <f>[1]All_Tasks_Billing!AP1524</f>
        <v>1.8499999999999999E-2</v>
      </c>
      <c r="AQ1524" s="48">
        <f>[1]All_Tasks_Billing!AQ1524</f>
        <v>0</v>
      </c>
      <c r="AR1524" s="48">
        <f>[1]All_Tasks_Billing!AR1524</f>
        <v>0</v>
      </c>
      <c r="AS1524" s="48">
        <f>[1]All_Tasks_Billing!AS1524</f>
        <v>0</v>
      </c>
      <c r="AT1524" s="48">
        <f>[1]All_Tasks_Billing!AT1524</f>
        <v>0</v>
      </c>
      <c r="AU1524" s="50" t="str">
        <f t="shared" si="414"/>
        <v/>
      </c>
      <c r="AV1524" s="50" t="str">
        <f t="shared" si="415"/>
        <v/>
      </c>
      <c r="AW1524" s="50" t="str">
        <f t="shared" si="416"/>
        <v/>
      </c>
      <c r="AX1524" s="50" t="str">
        <f t="shared" ca="1" si="417"/>
        <v>Not Completed</v>
      </c>
      <c r="AY1524" s="50" t="str">
        <f t="shared" ca="1" si="418"/>
        <v>Not Completed</v>
      </c>
      <c r="AZ1524" s="50" t="str">
        <f t="shared" ca="1" si="419"/>
        <v>Not Completed</v>
      </c>
      <c r="BA1524" s="48">
        <f t="shared" si="420"/>
        <v>0</v>
      </c>
      <c r="BB1524" s="45" t="str">
        <f t="shared" si="421"/>
        <v/>
      </c>
      <c r="BC1524" s="50" t="str">
        <f t="shared" si="422"/>
        <v/>
      </c>
      <c r="BD1524" s="48">
        <f t="shared" si="423"/>
        <v>0</v>
      </c>
      <c r="BE1524" s="50" t="str">
        <f t="shared" si="424"/>
        <v>Not Started</v>
      </c>
      <c r="BF1524" s="51">
        <f t="shared" si="425"/>
        <v>1</v>
      </c>
      <c r="BG1524" s="51">
        <f t="shared" si="426"/>
        <v>0</v>
      </c>
      <c r="BH1524" s="50" t="str">
        <f t="shared" si="427"/>
        <v/>
      </c>
      <c r="BI1524" s="50" t="str">
        <f t="shared" si="428"/>
        <v/>
      </c>
      <c r="BJ1524" s="50" t="str">
        <f t="shared" si="429"/>
        <v/>
      </c>
      <c r="BK1524" s="50" t="str">
        <f t="shared" si="430"/>
        <v xml:space="preserve">Not Started |  | </v>
      </c>
      <c r="BL1524" s="49" t="str">
        <f t="shared" ca="1" si="431"/>
        <v/>
      </c>
    </row>
    <row r="1525" spans="1:64" x14ac:dyDescent="0.25">
      <c r="A1525" t="str">
        <f>[1]All_Tasks_Billing!A1525</f>
        <v>LAS16.HOUSE</v>
      </c>
      <c r="B1525" t="str">
        <f>[1]All_Tasks_Billing!B1525</f>
        <v>HOUSE</v>
      </c>
      <c r="C1525" t="str">
        <f>[1]All_Tasks_Billing!C1525</f>
        <v>27.9.1</v>
      </c>
      <c r="D1525" t="str">
        <f>[1]All_Tasks_Billing!D1525</f>
        <v>HPP2.1</v>
      </c>
      <c r="E1525" t="str">
        <f>[1]All_Tasks_Billing!E1525</f>
        <v>LV Cables</v>
      </c>
      <c r="F1525" t="str">
        <f>IF([1]All_Tasks_Billing!F1525="","",[1]All_Tasks_Billing!F1525)</f>
        <v/>
      </c>
      <c r="G1525" t="str">
        <f>IF([1]All_Tasks_Billing!G1525="","",[1]All_Tasks_Billing!G1525)</f>
        <v/>
      </c>
      <c r="H1525" s="45" t="str">
        <f>[1]All_Tasks_Billing!H1525</f>
        <v/>
      </c>
      <c r="I1525" t="str">
        <f>IF([1]All_Tasks_Billing!I1525="","",[1]All_Tasks_Billing!I1525)</f>
        <v/>
      </c>
      <c r="J1525" t="str">
        <f>IF([1]All_Tasks_Billing!J1525="","",[1]All_Tasks_Billing!J1525)</f>
        <v/>
      </c>
      <c r="K1525" t="b">
        <f>[1]All_Tasks_Billing!K1525</f>
        <v>0</v>
      </c>
      <c r="L1525" s="45" t="str">
        <f>[1]All_Tasks_Billing!L1525</f>
        <v/>
      </c>
      <c r="M1525" t="str">
        <f>[1]All_Tasks_Billing!M1525</f>
        <v/>
      </c>
      <c r="N1525" s="46">
        <f>IF([1]All_Tasks_Billing!N1525="",0,[1]All_Tasks_Billing!N1525)</f>
        <v>0</v>
      </c>
      <c r="O1525" t="str">
        <f>[1]All_Tasks_Billing!O1525</f>
        <v/>
      </c>
      <c r="P1525" s="47">
        <f>IF([1]All_Tasks_Billing!P1525="",0,[1]All_Tasks_Billing!P1525)</f>
        <v>1.2</v>
      </c>
      <c r="Q1525" s="47">
        <f>IF([1]All_Tasks_Billing!Q1525="",0,[1]All_Tasks_Billing!Q1525)</f>
        <v>1.2</v>
      </c>
      <c r="R1525" s="47">
        <f>IF([1]All_Tasks_Billing!R1525="",0,[1]All_Tasks_Billing!R1525)</f>
        <v>1.2</v>
      </c>
      <c r="S1525" t="str">
        <f>[1]All_Tasks_Billing!S1525</f>
        <v/>
      </c>
      <c r="T1525" t="str">
        <f>[1]All_Tasks_Billing!T1525</f>
        <v/>
      </c>
      <c r="U1525" t="str">
        <f>[1]All_Tasks_Billing!U1525</f>
        <v/>
      </c>
      <c r="V1525">
        <f>[1]All_Tasks_Billing!V1525</f>
        <v>32</v>
      </c>
      <c r="W1525" s="48">
        <f>[1]All_Tasks_Billing!W1525</f>
        <v>150</v>
      </c>
      <c r="X1525">
        <f>[1]All_Tasks_Billing!X1525</f>
        <v>17639.37</v>
      </c>
      <c r="Y1525">
        <f>[1]All_Tasks_Billing!Y1525</f>
        <v>1</v>
      </c>
      <c r="Z1525" s="49">
        <f>[1]All_Tasks_Billing!Z1525</f>
        <v>0</v>
      </c>
      <c r="AA1525" s="45" t="str">
        <f>[1]All_Tasks_Billing!AA1525</f>
        <v/>
      </c>
      <c r="AB1525" t="str">
        <f>[1]All_Tasks_Billing!AB1525</f>
        <v/>
      </c>
      <c r="AC1525" s="48">
        <f>[1]All_Tasks_Billing!AC1525</f>
        <v>0</v>
      </c>
      <c r="AD1525" s="48">
        <f>[1]All_Tasks_Billing!AD1525</f>
        <v>0</v>
      </c>
      <c r="AE1525" s="48">
        <f>[1]All_Tasks_Billing!AE1525</f>
        <v>0</v>
      </c>
      <c r="AF1525" s="48">
        <f>[1]All_Tasks_Billing!AF1525</f>
        <v>0</v>
      </c>
      <c r="AG1525" s="48">
        <f>[1]All_Tasks_Billing!AG1525</f>
        <v>0</v>
      </c>
      <c r="AH1525" s="48">
        <f>[1]All_Tasks_Billing!AH1525</f>
        <v>4.4399999999999995E-2</v>
      </c>
      <c r="AI1525" s="48">
        <f>[1]All_Tasks_Billing!AI1525</f>
        <v>0</v>
      </c>
      <c r="AJ1525" s="48">
        <f>[1]All_Tasks_Billing!AJ1525</f>
        <v>0</v>
      </c>
      <c r="AK1525" s="48">
        <f>[1]All_Tasks_Billing!AK1525</f>
        <v>0</v>
      </c>
      <c r="AL1525" s="48">
        <f>[1]All_Tasks_Billing!AL1525</f>
        <v>0</v>
      </c>
      <c r="AM1525" s="48">
        <f>[1]All_Tasks_Billing!AM1525</f>
        <v>0</v>
      </c>
      <c r="AN1525" s="48">
        <f>[1]All_Tasks_Billing!AN1525</f>
        <v>0</v>
      </c>
      <c r="AO1525" s="48">
        <f>[1]All_Tasks_Billing!AO1525</f>
        <v>0</v>
      </c>
      <c r="AP1525" s="48">
        <f>[1]All_Tasks_Billing!AP1525</f>
        <v>4.4399999999999995E-2</v>
      </c>
      <c r="AQ1525" s="48">
        <f>[1]All_Tasks_Billing!AQ1525</f>
        <v>0</v>
      </c>
      <c r="AR1525" s="48">
        <f>[1]All_Tasks_Billing!AR1525</f>
        <v>0</v>
      </c>
      <c r="AS1525" s="48">
        <f>[1]All_Tasks_Billing!AS1525</f>
        <v>0</v>
      </c>
      <c r="AT1525" s="48">
        <f>[1]All_Tasks_Billing!AT1525</f>
        <v>0</v>
      </c>
      <c r="AU1525" s="50" t="str">
        <f t="shared" si="414"/>
        <v/>
      </c>
      <c r="AV1525" s="50" t="str">
        <f t="shared" si="415"/>
        <v/>
      </c>
      <c r="AW1525" s="50" t="str">
        <f t="shared" si="416"/>
        <v/>
      </c>
      <c r="AX1525" s="50" t="str">
        <f t="shared" ca="1" si="417"/>
        <v>Not Completed</v>
      </c>
      <c r="AY1525" s="50" t="str">
        <f t="shared" ca="1" si="418"/>
        <v>Not Completed</v>
      </c>
      <c r="AZ1525" s="50" t="str">
        <f t="shared" ca="1" si="419"/>
        <v>Not Completed</v>
      </c>
      <c r="BA1525" s="48">
        <f t="shared" si="420"/>
        <v>0</v>
      </c>
      <c r="BB1525" s="45" t="str">
        <f t="shared" si="421"/>
        <v/>
      </c>
      <c r="BC1525" s="50" t="str">
        <f t="shared" si="422"/>
        <v/>
      </c>
      <c r="BD1525" s="48">
        <f t="shared" si="423"/>
        <v>0</v>
      </c>
      <c r="BE1525" s="50" t="str">
        <f t="shared" si="424"/>
        <v>Not Started</v>
      </c>
      <c r="BF1525" s="51">
        <f t="shared" si="425"/>
        <v>1</v>
      </c>
      <c r="BG1525" s="51">
        <f t="shared" si="426"/>
        <v>0</v>
      </c>
      <c r="BH1525" s="50" t="str">
        <f t="shared" si="427"/>
        <v/>
      </c>
      <c r="BI1525" s="50" t="str">
        <f t="shared" si="428"/>
        <v/>
      </c>
      <c r="BJ1525" s="50" t="str">
        <f t="shared" si="429"/>
        <v/>
      </c>
      <c r="BK1525" s="50" t="str">
        <f t="shared" si="430"/>
        <v xml:space="preserve">Not Started |  | </v>
      </c>
      <c r="BL1525" s="49" t="str">
        <f t="shared" ca="1" si="431"/>
        <v/>
      </c>
    </row>
    <row r="1526" spans="1:64" x14ac:dyDescent="0.25">
      <c r="A1526" t="str">
        <f>[1]All_Tasks_Billing!A1526</f>
        <v>LAS16.HOUSE</v>
      </c>
      <c r="B1526" t="str">
        <f>[1]All_Tasks_Billing!B1526</f>
        <v>HOUSE</v>
      </c>
      <c r="C1526" t="str">
        <f>[1]All_Tasks_Billing!C1526</f>
        <v>27.9.2</v>
      </c>
      <c r="D1526" t="str">
        <f>[1]All_Tasks_Billing!D1526</f>
        <v>HPP2.1</v>
      </c>
      <c r="E1526" t="str">
        <f>[1]All_Tasks_Billing!E1526</f>
        <v>XFMR - Dry-Type, Small</v>
      </c>
      <c r="F1526" t="str">
        <f>IF([1]All_Tasks_Billing!F1526="","",[1]All_Tasks_Billing!F1526)</f>
        <v>TLPP2.1</v>
      </c>
      <c r="G1526" t="str">
        <f>IF([1]All_Tasks_Billing!G1526="","",[1]All_Tasks_Billing!G1526)</f>
        <v/>
      </c>
      <c r="H1526" s="45" t="str">
        <f>[1]All_Tasks_Billing!H1526</f>
        <v/>
      </c>
      <c r="I1526" t="str">
        <f>IF([1]All_Tasks_Billing!I1526="","",[1]All_Tasks_Billing!I1526)</f>
        <v/>
      </c>
      <c r="J1526" t="str">
        <f>IF([1]All_Tasks_Billing!J1526="","",[1]All_Tasks_Billing!J1526)</f>
        <v/>
      </c>
      <c r="K1526" t="b">
        <f>[1]All_Tasks_Billing!K1526</f>
        <v>0</v>
      </c>
      <c r="L1526" s="45" t="str">
        <f>[1]All_Tasks_Billing!L1526</f>
        <v/>
      </c>
      <c r="M1526" t="str">
        <f>[1]All_Tasks_Billing!M1526</f>
        <v/>
      </c>
      <c r="N1526" s="46">
        <f>IF([1]All_Tasks_Billing!N1526="",0,[1]All_Tasks_Billing!N1526)</f>
        <v>0</v>
      </c>
      <c r="O1526" t="str">
        <f>[1]All_Tasks_Billing!O1526</f>
        <v/>
      </c>
      <c r="P1526" s="47">
        <f>IF([1]All_Tasks_Billing!P1526="",0,[1]All_Tasks_Billing!P1526)</f>
        <v>2</v>
      </c>
      <c r="Q1526" s="47">
        <f>IF([1]All_Tasks_Billing!Q1526="",0,[1]All_Tasks_Billing!Q1526)</f>
        <v>2</v>
      </c>
      <c r="R1526" s="47">
        <f>IF([1]All_Tasks_Billing!R1526="",0,[1]All_Tasks_Billing!R1526)</f>
        <v>2</v>
      </c>
      <c r="S1526" t="str">
        <f>[1]All_Tasks_Billing!S1526</f>
        <v/>
      </c>
      <c r="T1526" t="str">
        <f>[1]All_Tasks_Billing!T1526</f>
        <v/>
      </c>
      <c r="U1526" t="str">
        <f>[1]All_Tasks_Billing!U1526</f>
        <v/>
      </c>
      <c r="V1526">
        <f>[1]All_Tasks_Billing!V1526</f>
        <v>32</v>
      </c>
      <c r="W1526" s="48">
        <f>[1]All_Tasks_Billing!W1526</f>
        <v>150</v>
      </c>
      <c r="X1526">
        <f>[1]All_Tasks_Billing!X1526</f>
        <v>17639.37</v>
      </c>
      <c r="Y1526">
        <f>[1]All_Tasks_Billing!Y1526</f>
        <v>1</v>
      </c>
      <c r="Z1526" s="49">
        <f>[1]All_Tasks_Billing!Z1526</f>
        <v>0</v>
      </c>
      <c r="AA1526" s="45" t="str">
        <f>[1]All_Tasks_Billing!AA1526</f>
        <v/>
      </c>
      <c r="AB1526" t="str">
        <f>[1]All_Tasks_Billing!AB1526</f>
        <v/>
      </c>
      <c r="AC1526" s="48">
        <f>[1]All_Tasks_Billing!AC1526</f>
        <v>0</v>
      </c>
      <c r="AD1526" s="48">
        <f>[1]All_Tasks_Billing!AD1526</f>
        <v>0</v>
      </c>
      <c r="AE1526" s="48">
        <f>[1]All_Tasks_Billing!AE1526</f>
        <v>0</v>
      </c>
      <c r="AF1526" s="48">
        <f>[1]All_Tasks_Billing!AF1526</f>
        <v>0</v>
      </c>
      <c r="AG1526" s="48">
        <f>[1]All_Tasks_Billing!AG1526</f>
        <v>0</v>
      </c>
      <c r="AH1526" s="48">
        <f>[1]All_Tasks_Billing!AH1526</f>
        <v>7.3999999999999996E-2</v>
      </c>
      <c r="AI1526" s="48">
        <f>[1]All_Tasks_Billing!AI1526</f>
        <v>0</v>
      </c>
      <c r="AJ1526" s="48">
        <f>[1]All_Tasks_Billing!AJ1526</f>
        <v>0</v>
      </c>
      <c r="AK1526" s="48">
        <f>[1]All_Tasks_Billing!AK1526</f>
        <v>0</v>
      </c>
      <c r="AL1526" s="48">
        <f>[1]All_Tasks_Billing!AL1526</f>
        <v>0</v>
      </c>
      <c r="AM1526" s="48">
        <f>[1]All_Tasks_Billing!AM1526</f>
        <v>0</v>
      </c>
      <c r="AN1526" s="48">
        <f>[1]All_Tasks_Billing!AN1526</f>
        <v>0</v>
      </c>
      <c r="AO1526" s="48">
        <f>[1]All_Tasks_Billing!AO1526</f>
        <v>0</v>
      </c>
      <c r="AP1526" s="48">
        <f>[1]All_Tasks_Billing!AP1526</f>
        <v>7.3999999999999996E-2</v>
      </c>
      <c r="AQ1526" s="48">
        <f>[1]All_Tasks_Billing!AQ1526</f>
        <v>0</v>
      </c>
      <c r="AR1526" s="48">
        <f>[1]All_Tasks_Billing!AR1526</f>
        <v>0</v>
      </c>
      <c r="AS1526" s="48">
        <f>[1]All_Tasks_Billing!AS1526</f>
        <v>0</v>
      </c>
      <c r="AT1526" s="48">
        <f>[1]All_Tasks_Billing!AT1526</f>
        <v>0</v>
      </c>
      <c r="AU1526" s="50" t="str">
        <f t="shared" si="414"/>
        <v/>
      </c>
      <c r="AV1526" s="50" t="str">
        <f t="shared" si="415"/>
        <v/>
      </c>
      <c r="AW1526" s="50" t="str">
        <f t="shared" si="416"/>
        <v/>
      </c>
      <c r="AX1526" s="50" t="str">
        <f t="shared" ca="1" si="417"/>
        <v>Not Completed</v>
      </c>
      <c r="AY1526" s="50" t="str">
        <f t="shared" ca="1" si="418"/>
        <v>Not Completed</v>
      </c>
      <c r="AZ1526" s="50" t="str">
        <f t="shared" ca="1" si="419"/>
        <v>Not Completed</v>
      </c>
      <c r="BA1526" s="48">
        <f t="shared" si="420"/>
        <v>0</v>
      </c>
      <c r="BB1526" s="45" t="str">
        <f t="shared" si="421"/>
        <v/>
      </c>
      <c r="BC1526" s="50" t="str">
        <f t="shared" si="422"/>
        <v/>
      </c>
      <c r="BD1526" s="48">
        <f t="shared" si="423"/>
        <v>0</v>
      </c>
      <c r="BE1526" s="50" t="str">
        <f t="shared" si="424"/>
        <v>Not Started</v>
      </c>
      <c r="BF1526" s="51">
        <f t="shared" si="425"/>
        <v>1</v>
      </c>
      <c r="BG1526" s="51">
        <f t="shared" si="426"/>
        <v>0</v>
      </c>
      <c r="BH1526" s="50" t="str">
        <f t="shared" si="427"/>
        <v/>
      </c>
      <c r="BI1526" s="50" t="str">
        <f t="shared" si="428"/>
        <v/>
      </c>
      <c r="BJ1526" s="50" t="str">
        <f t="shared" si="429"/>
        <v/>
      </c>
      <c r="BK1526" s="50" t="str">
        <f t="shared" si="430"/>
        <v xml:space="preserve">Not Started |  | </v>
      </c>
      <c r="BL1526" s="49" t="str">
        <f t="shared" ca="1" si="431"/>
        <v/>
      </c>
    </row>
    <row r="1527" spans="1:64" x14ac:dyDescent="0.25">
      <c r="A1527" t="str">
        <f>[1]All_Tasks_Billing!A1527</f>
        <v>LAS16.HOUSE</v>
      </c>
      <c r="B1527" t="str">
        <f>[1]All_Tasks_Billing!B1527</f>
        <v>HOUSE</v>
      </c>
      <c r="C1527" t="str">
        <f>[1]All_Tasks_Billing!C1527</f>
        <v>27.9.3</v>
      </c>
      <c r="D1527" t="str">
        <f>[1]All_Tasks_Billing!D1527</f>
        <v>HPP2.1</v>
      </c>
      <c r="E1527" t="str">
        <f>[1]All_Tasks_Billing!E1527</f>
        <v>XFMR - Dry-Type, Small</v>
      </c>
      <c r="F1527" t="str">
        <f>IF([1]All_Tasks_Billing!F1527="","",[1]All_Tasks_Billing!F1527)</f>
        <v>TLPP2.1A</v>
      </c>
      <c r="G1527" t="str">
        <f>IF([1]All_Tasks_Billing!G1527="","",[1]All_Tasks_Billing!G1527)</f>
        <v/>
      </c>
      <c r="H1527" s="45" t="str">
        <f>[1]All_Tasks_Billing!H1527</f>
        <v/>
      </c>
      <c r="I1527" t="str">
        <f>IF([1]All_Tasks_Billing!I1527="","",[1]All_Tasks_Billing!I1527)</f>
        <v/>
      </c>
      <c r="J1527" t="str">
        <f>IF([1]All_Tasks_Billing!J1527="","",[1]All_Tasks_Billing!J1527)</f>
        <v/>
      </c>
      <c r="K1527" t="b">
        <f>[1]All_Tasks_Billing!K1527</f>
        <v>0</v>
      </c>
      <c r="L1527" s="45" t="str">
        <f>[1]All_Tasks_Billing!L1527</f>
        <v/>
      </c>
      <c r="M1527" t="str">
        <f>[1]All_Tasks_Billing!M1527</f>
        <v/>
      </c>
      <c r="N1527" s="46">
        <f>IF([1]All_Tasks_Billing!N1527="",0,[1]All_Tasks_Billing!N1527)</f>
        <v>0</v>
      </c>
      <c r="O1527" t="str">
        <f>[1]All_Tasks_Billing!O1527</f>
        <v/>
      </c>
      <c r="P1527" s="47">
        <f>IF([1]All_Tasks_Billing!P1527="",0,[1]All_Tasks_Billing!P1527)</f>
        <v>2</v>
      </c>
      <c r="Q1527" s="47">
        <f>IF([1]All_Tasks_Billing!Q1527="",0,[1]All_Tasks_Billing!Q1527)</f>
        <v>2</v>
      </c>
      <c r="R1527" s="47">
        <f>IF([1]All_Tasks_Billing!R1527="",0,[1]All_Tasks_Billing!R1527)</f>
        <v>2</v>
      </c>
      <c r="S1527" t="str">
        <f>[1]All_Tasks_Billing!S1527</f>
        <v/>
      </c>
      <c r="T1527" t="str">
        <f>[1]All_Tasks_Billing!T1527</f>
        <v/>
      </c>
      <c r="U1527" t="str">
        <f>[1]All_Tasks_Billing!U1527</f>
        <v/>
      </c>
      <c r="V1527">
        <f>[1]All_Tasks_Billing!V1527</f>
        <v>32</v>
      </c>
      <c r="W1527" s="48">
        <f>[1]All_Tasks_Billing!W1527</f>
        <v>150</v>
      </c>
      <c r="X1527">
        <f>[1]All_Tasks_Billing!X1527</f>
        <v>17639.37</v>
      </c>
      <c r="Y1527">
        <f>[1]All_Tasks_Billing!Y1527</f>
        <v>1</v>
      </c>
      <c r="Z1527" s="49">
        <f>[1]All_Tasks_Billing!Z1527</f>
        <v>0</v>
      </c>
      <c r="AA1527" s="45" t="str">
        <f>[1]All_Tasks_Billing!AA1527</f>
        <v/>
      </c>
      <c r="AB1527" t="str">
        <f>[1]All_Tasks_Billing!AB1527</f>
        <v/>
      </c>
      <c r="AC1527" s="48">
        <f>[1]All_Tasks_Billing!AC1527</f>
        <v>0</v>
      </c>
      <c r="AD1527" s="48">
        <f>[1]All_Tasks_Billing!AD1527</f>
        <v>0</v>
      </c>
      <c r="AE1527" s="48">
        <f>[1]All_Tasks_Billing!AE1527</f>
        <v>0</v>
      </c>
      <c r="AF1527" s="48">
        <f>[1]All_Tasks_Billing!AF1527</f>
        <v>0</v>
      </c>
      <c r="AG1527" s="48">
        <f>[1]All_Tasks_Billing!AG1527</f>
        <v>0</v>
      </c>
      <c r="AH1527" s="48">
        <f>[1]All_Tasks_Billing!AH1527</f>
        <v>7.3999999999999996E-2</v>
      </c>
      <c r="AI1527" s="48">
        <f>[1]All_Tasks_Billing!AI1527</f>
        <v>0</v>
      </c>
      <c r="AJ1527" s="48">
        <f>[1]All_Tasks_Billing!AJ1527</f>
        <v>0</v>
      </c>
      <c r="AK1527" s="48">
        <f>[1]All_Tasks_Billing!AK1527</f>
        <v>0</v>
      </c>
      <c r="AL1527" s="48">
        <f>[1]All_Tasks_Billing!AL1527</f>
        <v>0</v>
      </c>
      <c r="AM1527" s="48">
        <f>[1]All_Tasks_Billing!AM1527</f>
        <v>0</v>
      </c>
      <c r="AN1527" s="48">
        <f>[1]All_Tasks_Billing!AN1527</f>
        <v>0</v>
      </c>
      <c r="AO1527" s="48">
        <f>[1]All_Tasks_Billing!AO1527</f>
        <v>0</v>
      </c>
      <c r="AP1527" s="48">
        <f>[1]All_Tasks_Billing!AP1527</f>
        <v>7.3999999999999996E-2</v>
      </c>
      <c r="AQ1527" s="48">
        <f>[1]All_Tasks_Billing!AQ1527</f>
        <v>0</v>
      </c>
      <c r="AR1527" s="48">
        <f>[1]All_Tasks_Billing!AR1527</f>
        <v>0</v>
      </c>
      <c r="AS1527" s="48">
        <f>[1]All_Tasks_Billing!AS1527</f>
        <v>0</v>
      </c>
      <c r="AT1527" s="48">
        <f>[1]All_Tasks_Billing!AT1527</f>
        <v>0</v>
      </c>
      <c r="AU1527" s="50" t="str">
        <f t="shared" si="414"/>
        <v/>
      </c>
      <c r="AV1527" s="50" t="str">
        <f t="shared" si="415"/>
        <v/>
      </c>
      <c r="AW1527" s="50" t="str">
        <f t="shared" si="416"/>
        <v/>
      </c>
      <c r="AX1527" s="50" t="str">
        <f t="shared" ca="1" si="417"/>
        <v>Not Completed</v>
      </c>
      <c r="AY1527" s="50" t="str">
        <f t="shared" ca="1" si="418"/>
        <v>Not Completed</v>
      </c>
      <c r="AZ1527" s="50" t="str">
        <f t="shared" ca="1" si="419"/>
        <v>Not Completed</v>
      </c>
      <c r="BA1527" s="48">
        <f t="shared" si="420"/>
        <v>0</v>
      </c>
      <c r="BB1527" s="45" t="str">
        <f t="shared" si="421"/>
        <v/>
      </c>
      <c r="BC1527" s="50" t="str">
        <f t="shared" si="422"/>
        <v/>
      </c>
      <c r="BD1527" s="48">
        <f t="shared" si="423"/>
        <v>0</v>
      </c>
      <c r="BE1527" s="50" t="str">
        <f t="shared" si="424"/>
        <v>Not Started</v>
      </c>
      <c r="BF1527" s="51">
        <f t="shared" si="425"/>
        <v>1</v>
      </c>
      <c r="BG1527" s="51">
        <f t="shared" si="426"/>
        <v>0</v>
      </c>
      <c r="BH1527" s="50" t="str">
        <f t="shared" si="427"/>
        <v/>
      </c>
      <c r="BI1527" s="50" t="str">
        <f t="shared" si="428"/>
        <v/>
      </c>
      <c r="BJ1527" s="50" t="str">
        <f t="shared" si="429"/>
        <v/>
      </c>
      <c r="BK1527" s="50" t="str">
        <f t="shared" si="430"/>
        <v xml:space="preserve">Not Started |  | </v>
      </c>
      <c r="BL1527" s="49" t="str">
        <f t="shared" ca="1" si="431"/>
        <v/>
      </c>
    </row>
    <row r="1528" spans="1:64" x14ac:dyDescent="0.25">
      <c r="A1528" t="str">
        <f>[1]All_Tasks_Billing!A1528</f>
        <v>LAS16.HOUSE</v>
      </c>
      <c r="B1528" t="str">
        <f>[1]All_Tasks_Billing!B1528</f>
        <v>HOUSE</v>
      </c>
      <c r="C1528" t="str">
        <f>[1]All_Tasks_Billing!C1528</f>
        <v>27.9.4</v>
      </c>
      <c r="D1528" t="str">
        <f>[1]All_Tasks_Billing!D1528</f>
        <v>HPP2.1</v>
      </c>
      <c r="E1528" t="str">
        <f>[1]All_Tasks_Billing!E1528</f>
        <v>Panelboards</v>
      </c>
      <c r="F1528" t="str">
        <f>IF([1]All_Tasks_Billing!F1528="","",[1]All_Tasks_Billing!F1528)</f>
        <v>HPP2.1</v>
      </c>
      <c r="G1528" t="str">
        <f>IF([1]All_Tasks_Billing!G1528="","",[1]All_Tasks_Billing!G1528)</f>
        <v/>
      </c>
      <c r="H1528" s="45" t="str">
        <f>[1]All_Tasks_Billing!H1528</f>
        <v/>
      </c>
      <c r="I1528" t="str">
        <f>IF([1]All_Tasks_Billing!I1528="","",[1]All_Tasks_Billing!I1528)</f>
        <v/>
      </c>
      <c r="J1528" t="str">
        <f>IF([1]All_Tasks_Billing!J1528="","",[1]All_Tasks_Billing!J1528)</f>
        <v/>
      </c>
      <c r="K1528" t="b">
        <f>[1]All_Tasks_Billing!K1528</f>
        <v>0</v>
      </c>
      <c r="L1528" s="45" t="str">
        <f>[1]All_Tasks_Billing!L1528</f>
        <v/>
      </c>
      <c r="M1528" t="str">
        <f>[1]All_Tasks_Billing!M1528</f>
        <v/>
      </c>
      <c r="N1528" s="46">
        <f>IF([1]All_Tasks_Billing!N1528="",0,[1]All_Tasks_Billing!N1528)</f>
        <v>0</v>
      </c>
      <c r="O1528" t="str">
        <f>[1]All_Tasks_Billing!O1528</f>
        <v/>
      </c>
      <c r="P1528" s="47">
        <f>IF([1]All_Tasks_Billing!P1528="",0,[1]All_Tasks_Billing!P1528)</f>
        <v>0.5</v>
      </c>
      <c r="Q1528" s="47">
        <f>IF([1]All_Tasks_Billing!Q1528="",0,[1]All_Tasks_Billing!Q1528)</f>
        <v>0.5</v>
      </c>
      <c r="R1528" s="47">
        <f>IF([1]All_Tasks_Billing!R1528="",0,[1]All_Tasks_Billing!R1528)</f>
        <v>0.5</v>
      </c>
      <c r="S1528" t="str">
        <f>[1]All_Tasks_Billing!S1528</f>
        <v/>
      </c>
      <c r="T1528" t="str">
        <f>[1]All_Tasks_Billing!T1528</f>
        <v/>
      </c>
      <c r="U1528" t="str">
        <f>[1]All_Tasks_Billing!U1528</f>
        <v/>
      </c>
      <c r="V1528">
        <f>[1]All_Tasks_Billing!V1528</f>
        <v>32</v>
      </c>
      <c r="W1528" s="48">
        <f>[1]All_Tasks_Billing!W1528</f>
        <v>150</v>
      </c>
      <c r="X1528">
        <f>[1]All_Tasks_Billing!X1528</f>
        <v>17639.37</v>
      </c>
      <c r="Y1528">
        <f>[1]All_Tasks_Billing!Y1528</f>
        <v>1</v>
      </c>
      <c r="Z1528" s="49">
        <f>[1]All_Tasks_Billing!Z1528</f>
        <v>0</v>
      </c>
      <c r="AA1528" s="45" t="str">
        <f>[1]All_Tasks_Billing!AA1528</f>
        <v/>
      </c>
      <c r="AB1528" t="str">
        <f>[1]All_Tasks_Billing!AB1528</f>
        <v/>
      </c>
      <c r="AC1528" s="48">
        <f>[1]All_Tasks_Billing!AC1528</f>
        <v>0</v>
      </c>
      <c r="AD1528" s="48">
        <f>[1]All_Tasks_Billing!AD1528</f>
        <v>0</v>
      </c>
      <c r="AE1528" s="48">
        <f>[1]All_Tasks_Billing!AE1528</f>
        <v>0</v>
      </c>
      <c r="AF1528" s="48">
        <f>[1]All_Tasks_Billing!AF1528</f>
        <v>0</v>
      </c>
      <c r="AG1528" s="48">
        <f>[1]All_Tasks_Billing!AG1528</f>
        <v>0</v>
      </c>
      <c r="AH1528" s="48">
        <f>[1]All_Tasks_Billing!AH1528</f>
        <v>1.8499999999999999E-2</v>
      </c>
      <c r="AI1528" s="48">
        <f>[1]All_Tasks_Billing!AI1528</f>
        <v>0</v>
      </c>
      <c r="AJ1528" s="48">
        <f>[1]All_Tasks_Billing!AJ1528</f>
        <v>0</v>
      </c>
      <c r="AK1528" s="48">
        <f>[1]All_Tasks_Billing!AK1528</f>
        <v>0</v>
      </c>
      <c r="AL1528" s="48">
        <f>[1]All_Tasks_Billing!AL1528</f>
        <v>0</v>
      </c>
      <c r="AM1528" s="48">
        <f>[1]All_Tasks_Billing!AM1528</f>
        <v>0</v>
      </c>
      <c r="AN1528" s="48">
        <f>[1]All_Tasks_Billing!AN1528</f>
        <v>0</v>
      </c>
      <c r="AO1528" s="48">
        <f>[1]All_Tasks_Billing!AO1528</f>
        <v>0</v>
      </c>
      <c r="AP1528" s="48">
        <f>[1]All_Tasks_Billing!AP1528</f>
        <v>1.8499999999999999E-2</v>
      </c>
      <c r="AQ1528" s="48">
        <f>[1]All_Tasks_Billing!AQ1528</f>
        <v>0</v>
      </c>
      <c r="AR1528" s="48">
        <f>[1]All_Tasks_Billing!AR1528</f>
        <v>0</v>
      </c>
      <c r="AS1528" s="48">
        <f>[1]All_Tasks_Billing!AS1528</f>
        <v>0</v>
      </c>
      <c r="AT1528" s="48">
        <f>[1]All_Tasks_Billing!AT1528</f>
        <v>0</v>
      </c>
      <c r="AU1528" s="50" t="str">
        <f t="shared" si="414"/>
        <v/>
      </c>
      <c r="AV1528" s="50" t="str">
        <f t="shared" si="415"/>
        <v/>
      </c>
      <c r="AW1528" s="50" t="str">
        <f t="shared" si="416"/>
        <v/>
      </c>
      <c r="AX1528" s="50" t="str">
        <f t="shared" ca="1" si="417"/>
        <v>Not Completed</v>
      </c>
      <c r="AY1528" s="50" t="str">
        <f t="shared" ca="1" si="418"/>
        <v>Not Completed</v>
      </c>
      <c r="AZ1528" s="50" t="str">
        <f t="shared" ca="1" si="419"/>
        <v>Not Completed</v>
      </c>
      <c r="BA1528" s="48">
        <f t="shared" si="420"/>
        <v>0</v>
      </c>
      <c r="BB1528" s="45" t="str">
        <f t="shared" si="421"/>
        <v/>
      </c>
      <c r="BC1528" s="50" t="str">
        <f t="shared" si="422"/>
        <v/>
      </c>
      <c r="BD1528" s="48">
        <f t="shared" si="423"/>
        <v>0</v>
      </c>
      <c r="BE1528" s="50" t="str">
        <f t="shared" si="424"/>
        <v>Not Started</v>
      </c>
      <c r="BF1528" s="51">
        <f t="shared" si="425"/>
        <v>1</v>
      </c>
      <c r="BG1528" s="51">
        <f t="shared" si="426"/>
        <v>0</v>
      </c>
      <c r="BH1528" s="50" t="str">
        <f t="shared" si="427"/>
        <v/>
      </c>
      <c r="BI1528" s="50" t="str">
        <f t="shared" si="428"/>
        <v/>
      </c>
      <c r="BJ1528" s="50" t="str">
        <f t="shared" si="429"/>
        <v/>
      </c>
      <c r="BK1528" s="50" t="str">
        <f t="shared" si="430"/>
        <v xml:space="preserve">Not Started |  | </v>
      </c>
      <c r="BL1528" s="49" t="str">
        <f t="shared" ca="1" si="431"/>
        <v/>
      </c>
    </row>
    <row r="1529" spans="1:64" x14ac:dyDescent="0.25">
      <c r="A1529" t="str">
        <f>[1]All_Tasks_Billing!A1529</f>
        <v>LAS16.HOUSE</v>
      </c>
      <c r="B1529" t="str">
        <f>[1]All_Tasks_Billing!B1529</f>
        <v>HOUSE</v>
      </c>
      <c r="C1529" t="str">
        <f>[1]All_Tasks_Billing!C1529</f>
        <v>27.9.5</v>
      </c>
      <c r="D1529" t="str">
        <f>[1]All_Tasks_Billing!D1529</f>
        <v>HPP2.1</v>
      </c>
      <c r="E1529" t="str">
        <f>[1]All_Tasks_Billing!E1529</f>
        <v>Panelboards</v>
      </c>
      <c r="F1529" t="str">
        <f>IF([1]All_Tasks_Billing!F1529="","",[1]All_Tasks_Billing!F1529)</f>
        <v>LPP2.1</v>
      </c>
      <c r="G1529" t="str">
        <f>IF([1]All_Tasks_Billing!G1529="","",[1]All_Tasks_Billing!G1529)</f>
        <v/>
      </c>
      <c r="H1529" s="45" t="str">
        <f>[1]All_Tasks_Billing!H1529</f>
        <v/>
      </c>
      <c r="I1529" t="str">
        <f>IF([1]All_Tasks_Billing!I1529="","",[1]All_Tasks_Billing!I1529)</f>
        <v/>
      </c>
      <c r="J1529" t="str">
        <f>IF([1]All_Tasks_Billing!J1529="","",[1]All_Tasks_Billing!J1529)</f>
        <v/>
      </c>
      <c r="K1529" t="b">
        <f>[1]All_Tasks_Billing!K1529</f>
        <v>0</v>
      </c>
      <c r="L1529" s="45" t="str">
        <f>[1]All_Tasks_Billing!L1529</f>
        <v/>
      </c>
      <c r="M1529" t="str">
        <f>[1]All_Tasks_Billing!M1529</f>
        <v/>
      </c>
      <c r="N1529" s="46">
        <f>IF([1]All_Tasks_Billing!N1529="",0,[1]All_Tasks_Billing!N1529)</f>
        <v>0</v>
      </c>
      <c r="O1529" t="str">
        <f>[1]All_Tasks_Billing!O1529</f>
        <v/>
      </c>
      <c r="P1529" s="47">
        <f>IF([1]All_Tasks_Billing!P1529="",0,[1]All_Tasks_Billing!P1529)</f>
        <v>0.5</v>
      </c>
      <c r="Q1529" s="47">
        <f>IF([1]All_Tasks_Billing!Q1529="",0,[1]All_Tasks_Billing!Q1529)</f>
        <v>0.5</v>
      </c>
      <c r="R1529" s="47">
        <f>IF([1]All_Tasks_Billing!R1529="",0,[1]All_Tasks_Billing!R1529)</f>
        <v>0.5</v>
      </c>
      <c r="S1529" t="str">
        <f>[1]All_Tasks_Billing!S1529</f>
        <v/>
      </c>
      <c r="T1529" t="str">
        <f>[1]All_Tasks_Billing!T1529</f>
        <v/>
      </c>
      <c r="U1529" t="str">
        <f>[1]All_Tasks_Billing!U1529</f>
        <v/>
      </c>
      <c r="V1529">
        <f>[1]All_Tasks_Billing!V1529</f>
        <v>32</v>
      </c>
      <c r="W1529" s="48">
        <f>[1]All_Tasks_Billing!W1529</f>
        <v>150</v>
      </c>
      <c r="X1529">
        <f>[1]All_Tasks_Billing!X1529</f>
        <v>17639.37</v>
      </c>
      <c r="Y1529">
        <f>[1]All_Tasks_Billing!Y1529</f>
        <v>1</v>
      </c>
      <c r="Z1529" s="49">
        <f>[1]All_Tasks_Billing!Z1529</f>
        <v>0</v>
      </c>
      <c r="AA1529" s="45" t="str">
        <f>[1]All_Tasks_Billing!AA1529</f>
        <v/>
      </c>
      <c r="AB1529" t="str">
        <f>[1]All_Tasks_Billing!AB1529</f>
        <v/>
      </c>
      <c r="AC1529" s="48">
        <f>[1]All_Tasks_Billing!AC1529</f>
        <v>0</v>
      </c>
      <c r="AD1529" s="48">
        <f>[1]All_Tasks_Billing!AD1529</f>
        <v>0</v>
      </c>
      <c r="AE1529" s="48">
        <f>[1]All_Tasks_Billing!AE1529</f>
        <v>0</v>
      </c>
      <c r="AF1529" s="48">
        <f>[1]All_Tasks_Billing!AF1529</f>
        <v>0</v>
      </c>
      <c r="AG1529" s="48">
        <f>[1]All_Tasks_Billing!AG1529</f>
        <v>0</v>
      </c>
      <c r="AH1529" s="48">
        <f>[1]All_Tasks_Billing!AH1529</f>
        <v>1.8499999999999999E-2</v>
      </c>
      <c r="AI1529" s="48">
        <f>[1]All_Tasks_Billing!AI1529</f>
        <v>0</v>
      </c>
      <c r="AJ1529" s="48">
        <f>[1]All_Tasks_Billing!AJ1529</f>
        <v>0</v>
      </c>
      <c r="AK1529" s="48">
        <f>[1]All_Tasks_Billing!AK1529</f>
        <v>0</v>
      </c>
      <c r="AL1529" s="48">
        <f>[1]All_Tasks_Billing!AL1529</f>
        <v>0</v>
      </c>
      <c r="AM1529" s="48">
        <f>[1]All_Tasks_Billing!AM1529</f>
        <v>0</v>
      </c>
      <c r="AN1529" s="48">
        <f>[1]All_Tasks_Billing!AN1529</f>
        <v>0</v>
      </c>
      <c r="AO1529" s="48">
        <f>[1]All_Tasks_Billing!AO1529</f>
        <v>0</v>
      </c>
      <c r="AP1529" s="48">
        <f>[1]All_Tasks_Billing!AP1529</f>
        <v>1.8499999999999999E-2</v>
      </c>
      <c r="AQ1529" s="48">
        <f>[1]All_Tasks_Billing!AQ1529</f>
        <v>0</v>
      </c>
      <c r="AR1529" s="48">
        <f>[1]All_Tasks_Billing!AR1529</f>
        <v>0</v>
      </c>
      <c r="AS1529" s="48">
        <f>[1]All_Tasks_Billing!AS1529</f>
        <v>0</v>
      </c>
      <c r="AT1529" s="48">
        <f>[1]All_Tasks_Billing!AT1529</f>
        <v>0</v>
      </c>
      <c r="AU1529" s="50" t="str">
        <f t="shared" si="414"/>
        <v/>
      </c>
      <c r="AV1529" s="50" t="str">
        <f t="shared" si="415"/>
        <v/>
      </c>
      <c r="AW1529" s="50" t="str">
        <f t="shared" si="416"/>
        <v/>
      </c>
      <c r="AX1529" s="50" t="str">
        <f t="shared" ca="1" si="417"/>
        <v>Not Completed</v>
      </c>
      <c r="AY1529" s="50" t="str">
        <f t="shared" ca="1" si="418"/>
        <v>Not Completed</v>
      </c>
      <c r="AZ1529" s="50" t="str">
        <f t="shared" ca="1" si="419"/>
        <v>Not Completed</v>
      </c>
      <c r="BA1529" s="48">
        <f t="shared" si="420"/>
        <v>0</v>
      </c>
      <c r="BB1529" s="45" t="str">
        <f t="shared" si="421"/>
        <v/>
      </c>
      <c r="BC1529" s="50" t="str">
        <f t="shared" si="422"/>
        <v/>
      </c>
      <c r="BD1529" s="48">
        <f t="shared" si="423"/>
        <v>0</v>
      </c>
      <c r="BE1529" s="50" t="str">
        <f t="shared" si="424"/>
        <v>Not Started</v>
      </c>
      <c r="BF1529" s="51">
        <f t="shared" si="425"/>
        <v>1</v>
      </c>
      <c r="BG1529" s="51">
        <f t="shared" si="426"/>
        <v>0</v>
      </c>
      <c r="BH1529" s="50" t="str">
        <f t="shared" si="427"/>
        <v/>
      </c>
      <c r="BI1529" s="50" t="str">
        <f t="shared" si="428"/>
        <v/>
      </c>
      <c r="BJ1529" s="50" t="str">
        <f t="shared" si="429"/>
        <v/>
      </c>
      <c r="BK1529" s="50" t="str">
        <f t="shared" si="430"/>
        <v xml:space="preserve">Not Started |  | </v>
      </c>
      <c r="BL1529" s="49" t="str">
        <f t="shared" ca="1" si="431"/>
        <v/>
      </c>
    </row>
    <row r="1530" spans="1:64" x14ac:dyDescent="0.25">
      <c r="A1530" t="str">
        <f>[1]All_Tasks_Billing!A1530</f>
        <v>LAS16.HOUSE</v>
      </c>
      <c r="B1530" t="str">
        <f>[1]All_Tasks_Billing!B1530</f>
        <v>HOUSE</v>
      </c>
      <c r="C1530" t="str">
        <f>[1]All_Tasks_Billing!C1530</f>
        <v>27.9.6</v>
      </c>
      <c r="D1530" t="str">
        <f>[1]All_Tasks_Billing!D1530</f>
        <v>HPP2.1</v>
      </c>
      <c r="E1530" t="str">
        <f>[1]All_Tasks_Billing!E1530</f>
        <v>Panelboards</v>
      </c>
      <c r="F1530" t="str">
        <f>IF([1]All_Tasks_Billing!F1530="","",[1]All_Tasks_Billing!F1530)</f>
        <v>LPP2.1A</v>
      </c>
      <c r="G1530" t="str">
        <f>IF([1]All_Tasks_Billing!G1530="","",[1]All_Tasks_Billing!G1530)</f>
        <v/>
      </c>
      <c r="H1530" s="45" t="str">
        <f>[1]All_Tasks_Billing!H1530</f>
        <v/>
      </c>
      <c r="I1530" t="str">
        <f>IF([1]All_Tasks_Billing!I1530="","",[1]All_Tasks_Billing!I1530)</f>
        <v/>
      </c>
      <c r="J1530" t="str">
        <f>IF([1]All_Tasks_Billing!J1530="","",[1]All_Tasks_Billing!J1530)</f>
        <v/>
      </c>
      <c r="K1530" t="b">
        <f>[1]All_Tasks_Billing!K1530</f>
        <v>0</v>
      </c>
      <c r="L1530" s="45" t="str">
        <f>[1]All_Tasks_Billing!L1530</f>
        <v/>
      </c>
      <c r="M1530" t="str">
        <f>[1]All_Tasks_Billing!M1530</f>
        <v/>
      </c>
      <c r="N1530" s="46">
        <f>IF([1]All_Tasks_Billing!N1530="",0,[1]All_Tasks_Billing!N1530)</f>
        <v>0</v>
      </c>
      <c r="O1530" t="str">
        <f>[1]All_Tasks_Billing!O1530</f>
        <v/>
      </c>
      <c r="P1530" s="47">
        <f>IF([1]All_Tasks_Billing!P1530="",0,[1]All_Tasks_Billing!P1530)</f>
        <v>0.5</v>
      </c>
      <c r="Q1530" s="47">
        <f>IF([1]All_Tasks_Billing!Q1530="",0,[1]All_Tasks_Billing!Q1530)</f>
        <v>0.5</v>
      </c>
      <c r="R1530" s="47">
        <f>IF([1]All_Tasks_Billing!R1530="",0,[1]All_Tasks_Billing!R1530)</f>
        <v>0.5</v>
      </c>
      <c r="S1530" t="str">
        <f>[1]All_Tasks_Billing!S1530</f>
        <v/>
      </c>
      <c r="T1530" t="str">
        <f>[1]All_Tasks_Billing!T1530</f>
        <v/>
      </c>
      <c r="U1530" t="str">
        <f>[1]All_Tasks_Billing!U1530</f>
        <v/>
      </c>
      <c r="V1530">
        <f>[1]All_Tasks_Billing!V1530</f>
        <v>32</v>
      </c>
      <c r="W1530" s="48">
        <f>[1]All_Tasks_Billing!W1530</f>
        <v>150</v>
      </c>
      <c r="X1530">
        <f>[1]All_Tasks_Billing!X1530</f>
        <v>17639.37</v>
      </c>
      <c r="Y1530">
        <f>[1]All_Tasks_Billing!Y1530</f>
        <v>1</v>
      </c>
      <c r="Z1530" s="49">
        <f>[1]All_Tasks_Billing!Z1530</f>
        <v>0</v>
      </c>
      <c r="AA1530" s="45" t="str">
        <f>[1]All_Tasks_Billing!AA1530</f>
        <v/>
      </c>
      <c r="AB1530" t="str">
        <f>[1]All_Tasks_Billing!AB1530</f>
        <v/>
      </c>
      <c r="AC1530" s="48">
        <f>[1]All_Tasks_Billing!AC1530</f>
        <v>0</v>
      </c>
      <c r="AD1530" s="48">
        <f>[1]All_Tasks_Billing!AD1530</f>
        <v>0</v>
      </c>
      <c r="AE1530" s="48">
        <f>[1]All_Tasks_Billing!AE1530</f>
        <v>0</v>
      </c>
      <c r="AF1530" s="48">
        <f>[1]All_Tasks_Billing!AF1530</f>
        <v>0</v>
      </c>
      <c r="AG1530" s="48">
        <f>[1]All_Tasks_Billing!AG1530</f>
        <v>0</v>
      </c>
      <c r="AH1530" s="48">
        <f>[1]All_Tasks_Billing!AH1530</f>
        <v>1.8499999999999999E-2</v>
      </c>
      <c r="AI1530" s="48">
        <f>[1]All_Tasks_Billing!AI1530</f>
        <v>0</v>
      </c>
      <c r="AJ1530" s="48">
        <f>[1]All_Tasks_Billing!AJ1530</f>
        <v>0</v>
      </c>
      <c r="AK1530" s="48">
        <f>[1]All_Tasks_Billing!AK1530</f>
        <v>0</v>
      </c>
      <c r="AL1530" s="48">
        <f>[1]All_Tasks_Billing!AL1530</f>
        <v>0</v>
      </c>
      <c r="AM1530" s="48">
        <f>[1]All_Tasks_Billing!AM1530</f>
        <v>0</v>
      </c>
      <c r="AN1530" s="48">
        <f>[1]All_Tasks_Billing!AN1530</f>
        <v>0</v>
      </c>
      <c r="AO1530" s="48">
        <f>[1]All_Tasks_Billing!AO1530</f>
        <v>0</v>
      </c>
      <c r="AP1530" s="48">
        <f>[1]All_Tasks_Billing!AP1530</f>
        <v>1.8499999999999999E-2</v>
      </c>
      <c r="AQ1530" s="48">
        <f>[1]All_Tasks_Billing!AQ1530</f>
        <v>0</v>
      </c>
      <c r="AR1530" s="48">
        <f>[1]All_Tasks_Billing!AR1530</f>
        <v>0</v>
      </c>
      <c r="AS1530" s="48">
        <f>[1]All_Tasks_Billing!AS1530</f>
        <v>0</v>
      </c>
      <c r="AT1530" s="48">
        <f>[1]All_Tasks_Billing!AT1530</f>
        <v>0</v>
      </c>
      <c r="AU1530" s="50" t="str">
        <f t="shared" si="414"/>
        <v/>
      </c>
      <c r="AV1530" s="50" t="str">
        <f t="shared" si="415"/>
        <v/>
      </c>
      <c r="AW1530" s="50" t="str">
        <f t="shared" si="416"/>
        <v/>
      </c>
      <c r="AX1530" s="50" t="str">
        <f t="shared" ca="1" si="417"/>
        <v>Not Completed</v>
      </c>
      <c r="AY1530" s="50" t="str">
        <f t="shared" ca="1" si="418"/>
        <v>Not Completed</v>
      </c>
      <c r="AZ1530" s="50" t="str">
        <f t="shared" ca="1" si="419"/>
        <v>Not Completed</v>
      </c>
      <c r="BA1530" s="48">
        <f t="shared" si="420"/>
        <v>0</v>
      </c>
      <c r="BB1530" s="45" t="str">
        <f t="shared" si="421"/>
        <v/>
      </c>
      <c r="BC1530" s="50" t="str">
        <f t="shared" si="422"/>
        <v/>
      </c>
      <c r="BD1530" s="48">
        <f t="shared" si="423"/>
        <v>0</v>
      </c>
      <c r="BE1530" s="50" t="str">
        <f t="shared" si="424"/>
        <v>Not Started</v>
      </c>
      <c r="BF1530" s="51">
        <f t="shared" si="425"/>
        <v>1</v>
      </c>
      <c r="BG1530" s="51">
        <f t="shared" si="426"/>
        <v>0</v>
      </c>
      <c r="BH1530" s="50" t="str">
        <f t="shared" si="427"/>
        <v/>
      </c>
      <c r="BI1530" s="50" t="str">
        <f t="shared" si="428"/>
        <v/>
      </c>
      <c r="BJ1530" s="50" t="str">
        <f t="shared" si="429"/>
        <v/>
      </c>
      <c r="BK1530" s="50" t="str">
        <f t="shared" si="430"/>
        <v xml:space="preserve">Not Started |  | </v>
      </c>
      <c r="BL1530" s="49" t="str">
        <f t="shared" ca="1" si="431"/>
        <v/>
      </c>
    </row>
    <row r="1531" spans="1:64" x14ac:dyDescent="0.25">
      <c r="A1531" t="str">
        <f>[1]All_Tasks_Billing!A1531</f>
        <v>LAS16.HOUSE</v>
      </c>
      <c r="B1531" t="str">
        <f>[1]All_Tasks_Billing!B1531</f>
        <v>HOUSE</v>
      </c>
      <c r="C1531" t="str">
        <f>[1]All_Tasks_Billing!C1531</f>
        <v>27.10.1</v>
      </c>
      <c r="D1531" t="str">
        <f>[1]All_Tasks_Billing!D1531</f>
        <v>HPC1.1</v>
      </c>
      <c r="E1531" t="str">
        <f>[1]All_Tasks_Billing!E1531</f>
        <v>LV Cables</v>
      </c>
      <c r="F1531" t="str">
        <f>IF([1]All_Tasks_Billing!F1531="","",[1]All_Tasks_Billing!F1531)</f>
        <v/>
      </c>
      <c r="G1531" t="str">
        <f>IF([1]All_Tasks_Billing!G1531="","",[1]All_Tasks_Billing!G1531)</f>
        <v/>
      </c>
      <c r="H1531" s="45" t="str">
        <f>[1]All_Tasks_Billing!H1531</f>
        <v/>
      </c>
      <c r="I1531" t="str">
        <f>IF([1]All_Tasks_Billing!I1531="","",[1]All_Tasks_Billing!I1531)</f>
        <v/>
      </c>
      <c r="J1531" t="str">
        <f>IF([1]All_Tasks_Billing!J1531="","",[1]All_Tasks_Billing!J1531)</f>
        <v/>
      </c>
      <c r="K1531" t="b">
        <f>[1]All_Tasks_Billing!K1531</f>
        <v>0</v>
      </c>
      <c r="L1531" s="45" t="str">
        <f>[1]All_Tasks_Billing!L1531</f>
        <v/>
      </c>
      <c r="M1531" t="str">
        <f>[1]All_Tasks_Billing!M1531</f>
        <v/>
      </c>
      <c r="N1531" s="46">
        <f>IF([1]All_Tasks_Billing!N1531="",0,[1]All_Tasks_Billing!N1531)</f>
        <v>0</v>
      </c>
      <c r="O1531" t="str">
        <f>[1]All_Tasks_Billing!O1531</f>
        <v/>
      </c>
      <c r="P1531" s="47">
        <f>IF([1]All_Tasks_Billing!P1531="",0,[1]All_Tasks_Billing!P1531)</f>
        <v>1.8</v>
      </c>
      <c r="Q1531" s="47">
        <f>IF([1]All_Tasks_Billing!Q1531="",0,[1]All_Tasks_Billing!Q1531)</f>
        <v>1.8</v>
      </c>
      <c r="R1531" s="47">
        <f>IF([1]All_Tasks_Billing!R1531="",0,[1]All_Tasks_Billing!R1531)</f>
        <v>1.8</v>
      </c>
      <c r="S1531" t="str">
        <f>[1]All_Tasks_Billing!S1531</f>
        <v/>
      </c>
      <c r="T1531" t="str">
        <f>[1]All_Tasks_Billing!T1531</f>
        <v/>
      </c>
      <c r="U1531" t="str">
        <f>[1]All_Tasks_Billing!U1531</f>
        <v/>
      </c>
      <c r="V1531">
        <f>[1]All_Tasks_Billing!V1531</f>
        <v>32</v>
      </c>
      <c r="W1531" s="48">
        <f>[1]All_Tasks_Billing!W1531</f>
        <v>150</v>
      </c>
      <c r="X1531">
        <f>[1]All_Tasks_Billing!X1531</f>
        <v>17639.37</v>
      </c>
      <c r="Y1531">
        <f>[1]All_Tasks_Billing!Y1531</f>
        <v>1</v>
      </c>
      <c r="Z1531" s="49">
        <f>[1]All_Tasks_Billing!Z1531</f>
        <v>0</v>
      </c>
      <c r="AA1531" s="45" t="str">
        <f>[1]All_Tasks_Billing!AA1531</f>
        <v/>
      </c>
      <c r="AB1531" t="str">
        <f>[1]All_Tasks_Billing!AB1531</f>
        <v/>
      </c>
      <c r="AC1531" s="48">
        <f>[1]All_Tasks_Billing!AC1531</f>
        <v>0</v>
      </c>
      <c r="AD1531" s="48">
        <f>[1]All_Tasks_Billing!AD1531</f>
        <v>0</v>
      </c>
      <c r="AE1531" s="48">
        <f>[1]All_Tasks_Billing!AE1531</f>
        <v>0</v>
      </c>
      <c r="AF1531" s="48">
        <f>[1]All_Tasks_Billing!AF1531</f>
        <v>0</v>
      </c>
      <c r="AG1531" s="48">
        <f>[1]All_Tasks_Billing!AG1531</f>
        <v>0</v>
      </c>
      <c r="AH1531" s="48">
        <f>[1]All_Tasks_Billing!AH1531</f>
        <v>6.6599999999999993E-2</v>
      </c>
      <c r="AI1531" s="48">
        <f>[1]All_Tasks_Billing!AI1531</f>
        <v>0</v>
      </c>
      <c r="AJ1531" s="48">
        <f>[1]All_Tasks_Billing!AJ1531</f>
        <v>0</v>
      </c>
      <c r="AK1531" s="48">
        <f>[1]All_Tasks_Billing!AK1531</f>
        <v>0</v>
      </c>
      <c r="AL1531" s="48">
        <f>[1]All_Tasks_Billing!AL1531</f>
        <v>0</v>
      </c>
      <c r="AM1531" s="48">
        <f>[1]All_Tasks_Billing!AM1531</f>
        <v>0</v>
      </c>
      <c r="AN1531" s="48">
        <f>[1]All_Tasks_Billing!AN1531</f>
        <v>0</v>
      </c>
      <c r="AO1531" s="48">
        <f>[1]All_Tasks_Billing!AO1531</f>
        <v>0</v>
      </c>
      <c r="AP1531" s="48">
        <f>[1]All_Tasks_Billing!AP1531</f>
        <v>6.6599999999999993E-2</v>
      </c>
      <c r="AQ1531" s="48">
        <f>[1]All_Tasks_Billing!AQ1531</f>
        <v>0</v>
      </c>
      <c r="AR1531" s="48">
        <f>[1]All_Tasks_Billing!AR1531</f>
        <v>0</v>
      </c>
      <c r="AS1531" s="48">
        <f>[1]All_Tasks_Billing!AS1531</f>
        <v>0</v>
      </c>
      <c r="AT1531" s="48">
        <f>[1]All_Tasks_Billing!AT1531</f>
        <v>0</v>
      </c>
      <c r="AU1531" s="50" t="str">
        <f t="shared" si="414"/>
        <v/>
      </c>
      <c r="AV1531" s="50" t="str">
        <f t="shared" si="415"/>
        <v/>
      </c>
      <c r="AW1531" s="50" t="str">
        <f t="shared" si="416"/>
        <v/>
      </c>
      <c r="AX1531" s="50" t="str">
        <f t="shared" ca="1" si="417"/>
        <v>Not Completed</v>
      </c>
      <c r="AY1531" s="50" t="str">
        <f t="shared" ca="1" si="418"/>
        <v>Not Completed</v>
      </c>
      <c r="AZ1531" s="50" t="str">
        <f t="shared" ca="1" si="419"/>
        <v>Not Completed</v>
      </c>
      <c r="BA1531" s="48">
        <f t="shared" si="420"/>
        <v>0</v>
      </c>
      <c r="BB1531" s="45" t="str">
        <f t="shared" si="421"/>
        <v/>
      </c>
      <c r="BC1531" s="50" t="str">
        <f t="shared" si="422"/>
        <v/>
      </c>
      <c r="BD1531" s="48">
        <f t="shared" si="423"/>
        <v>0</v>
      </c>
      <c r="BE1531" s="50" t="str">
        <f t="shared" si="424"/>
        <v>Not Started</v>
      </c>
      <c r="BF1531" s="51">
        <f t="shared" si="425"/>
        <v>1</v>
      </c>
      <c r="BG1531" s="51">
        <f t="shared" si="426"/>
        <v>0</v>
      </c>
      <c r="BH1531" s="50" t="str">
        <f t="shared" si="427"/>
        <v/>
      </c>
      <c r="BI1531" s="50" t="str">
        <f t="shared" si="428"/>
        <v/>
      </c>
      <c r="BJ1531" s="50" t="str">
        <f t="shared" si="429"/>
        <v/>
      </c>
      <c r="BK1531" s="50" t="str">
        <f t="shared" si="430"/>
        <v xml:space="preserve">Not Started |  | </v>
      </c>
      <c r="BL1531" s="49" t="str">
        <f t="shared" ca="1" si="431"/>
        <v/>
      </c>
    </row>
    <row r="1532" spans="1:64" x14ac:dyDescent="0.25">
      <c r="A1532" t="str">
        <f>[1]All_Tasks_Billing!A1532</f>
        <v>LAS16.HOUSE</v>
      </c>
      <c r="B1532" t="str">
        <f>[1]All_Tasks_Billing!B1532</f>
        <v>HOUSE</v>
      </c>
      <c r="C1532" t="str">
        <f>[1]All_Tasks_Billing!C1532</f>
        <v>27.10.2</v>
      </c>
      <c r="D1532" t="str">
        <f>[1]All_Tasks_Billing!D1532</f>
        <v>HPC1.1</v>
      </c>
      <c r="E1532" t="str">
        <f>[1]All_Tasks_Billing!E1532</f>
        <v>XFMR - Dry-Type, Small</v>
      </c>
      <c r="F1532" t="str">
        <f>IF([1]All_Tasks_Billing!F1532="","",[1]All_Tasks_Billing!F1532)</f>
        <v>TLPC1</v>
      </c>
      <c r="G1532" t="str">
        <f>IF([1]All_Tasks_Billing!G1532="","",[1]All_Tasks_Billing!G1532)</f>
        <v/>
      </c>
      <c r="H1532" s="45" t="str">
        <f>[1]All_Tasks_Billing!H1532</f>
        <v/>
      </c>
      <c r="I1532" t="str">
        <f>IF([1]All_Tasks_Billing!I1532="","",[1]All_Tasks_Billing!I1532)</f>
        <v/>
      </c>
      <c r="J1532" t="str">
        <f>IF([1]All_Tasks_Billing!J1532="","",[1]All_Tasks_Billing!J1532)</f>
        <v/>
      </c>
      <c r="K1532" t="b">
        <f>[1]All_Tasks_Billing!K1532</f>
        <v>0</v>
      </c>
      <c r="L1532" s="45" t="str">
        <f>[1]All_Tasks_Billing!L1532</f>
        <v/>
      </c>
      <c r="M1532" t="str">
        <f>[1]All_Tasks_Billing!M1532</f>
        <v/>
      </c>
      <c r="N1532" s="46">
        <f>IF([1]All_Tasks_Billing!N1532="",0,[1]All_Tasks_Billing!N1532)</f>
        <v>0</v>
      </c>
      <c r="O1532" t="str">
        <f>[1]All_Tasks_Billing!O1532</f>
        <v/>
      </c>
      <c r="P1532" s="47">
        <f>IF([1]All_Tasks_Billing!P1532="",0,[1]All_Tasks_Billing!P1532)</f>
        <v>2</v>
      </c>
      <c r="Q1532" s="47">
        <f>IF([1]All_Tasks_Billing!Q1532="",0,[1]All_Tasks_Billing!Q1532)</f>
        <v>2</v>
      </c>
      <c r="R1532" s="47">
        <f>IF([1]All_Tasks_Billing!R1532="",0,[1]All_Tasks_Billing!R1532)</f>
        <v>2</v>
      </c>
      <c r="S1532" t="str">
        <f>[1]All_Tasks_Billing!S1532</f>
        <v/>
      </c>
      <c r="T1532" t="str">
        <f>[1]All_Tasks_Billing!T1532</f>
        <v/>
      </c>
      <c r="U1532" t="str">
        <f>[1]All_Tasks_Billing!U1532</f>
        <v/>
      </c>
      <c r="V1532">
        <f>[1]All_Tasks_Billing!V1532</f>
        <v>32</v>
      </c>
      <c r="W1532" s="48">
        <f>[1]All_Tasks_Billing!W1532</f>
        <v>150</v>
      </c>
      <c r="X1532">
        <f>[1]All_Tasks_Billing!X1532</f>
        <v>17639.37</v>
      </c>
      <c r="Y1532">
        <f>[1]All_Tasks_Billing!Y1532</f>
        <v>1</v>
      </c>
      <c r="Z1532" s="49">
        <f>[1]All_Tasks_Billing!Z1532</f>
        <v>0</v>
      </c>
      <c r="AA1532" s="45" t="str">
        <f>[1]All_Tasks_Billing!AA1532</f>
        <v/>
      </c>
      <c r="AB1532" t="str">
        <f>[1]All_Tasks_Billing!AB1532</f>
        <v/>
      </c>
      <c r="AC1532" s="48">
        <f>[1]All_Tasks_Billing!AC1532</f>
        <v>0</v>
      </c>
      <c r="AD1532" s="48">
        <f>[1]All_Tasks_Billing!AD1532</f>
        <v>0</v>
      </c>
      <c r="AE1532" s="48">
        <f>[1]All_Tasks_Billing!AE1532</f>
        <v>0</v>
      </c>
      <c r="AF1532" s="48">
        <f>[1]All_Tasks_Billing!AF1532</f>
        <v>0</v>
      </c>
      <c r="AG1532" s="48">
        <f>[1]All_Tasks_Billing!AG1532</f>
        <v>0</v>
      </c>
      <c r="AH1532" s="48">
        <f>[1]All_Tasks_Billing!AH1532</f>
        <v>7.3999999999999996E-2</v>
      </c>
      <c r="AI1532" s="48">
        <f>[1]All_Tasks_Billing!AI1532</f>
        <v>0</v>
      </c>
      <c r="AJ1532" s="48">
        <f>[1]All_Tasks_Billing!AJ1532</f>
        <v>0</v>
      </c>
      <c r="AK1532" s="48">
        <f>[1]All_Tasks_Billing!AK1532</f>
        <v>0</v>
      </c>
      <c r="AL1532" s="48">
        <f>[1]All_Tasks_Billing!AL1532</f>
        <v>0</v>
      </c>
      <c r="AM1532" s="48">
        <f>[1]All_Tasks_Billing!AM1532</f>
        <v>0</v>
      </c>
      <c r="AN1532" s="48">
        <f>[1]All_Tasks_Billing!AN1532</f>
        <v>0</v>
      </c>
      <c r="AO1532" s="48">
        <f>[1]All_Tasks_Billing!AO1532</f>
        <v>0</v>
      </c>
      <c r="AP1532" s="48">
        <f>[1]All_Tasks_Billing!AP1532</f>
        <v>7.3999999999999996E-2</v>
      </c>
      <c r="AQ1532" s="48">
        <f>[1]All_Tasks_Billing!AQ1532</f>
        <v>0</v>
      </c>
      <c r="AR1532" s="48">
        <f>[1]All_Tasks_Billing!AR1532</f>
        <v>0</v>
      </c>
      <c r="AS1532" s="48">
        <f>[1]All_Tasks_Billing!AS1532</f>
        <v>0</v>
      </c>
      <c r="AT1532" s="48">
        <f>[1]All_Tasks_Billing!AT1532</f>
        <v>0</v>
      </c>
      <c r="AU1532" s="50" t="str">
        <f t="shared" si="414"/>
        <v/>
      </c>
      <c r="AV1532" s="50" t="str">
        <f t="shared" si="415"/>
        <v/>
      </c>
      <c r="AW1532" s="50" t="str">
        <f t="shared" si="416"/>
        <v/>
      </c>
      <c r="AX1532" s="50" t="str">
        <f t="shared" ca="1" si="417"/>
        <v>Not Completed</v>
      </c>
      <c r="AY1532" s="50" t="str">
        <f t="shared" ca="1" si="418"/>
        <v>Not Completed</v>
      </c>
      <c r="AZ1532" s="50" t="str">
        <f t="shared" ca="1" si="419"/>
        <v>Not Completed</v>
      </c>
      <c r="BA1532" s="48">
        <f t="shared" si="420"/>
        <v>0</v>
      </c>
      <c r="BB1532" s="45" t="str">
        <f t="shared" si="421"/>
        <v/>
      </c>
      <c r="BC1532" s="50" t="str">
        <f t="shared" si="422"/>
        <v/>
      </c>
      <c r="BD1532" s="48">
        <f t="shared" si="423"/>
        <v>0</v>
      </c>
      <c r="BE1532" s="50" t="str">
        <f t="shared" si="424"/>
        <v>Not Started</v>
      </c>
      <c r="BF1532" s="51">
        <f t="shared" si="425"/>
        <v>1</v>
      </c>
      <c r="BG1532" s="51">
        <f t="shared" si="426"/>
        <v>0</v>
      </c>
      <c r="BH1532" s="50" t="str">
        <f t="shared" si="427"/>
        <v/>
      </c>
      <c r="BI1532" s="50" t="str">
        <f t="shared" si="428"/>
        <v/>
      </c>
      <c r="BJ1532" s="50" t="str">
        <f t="shared" si="429"/>
        <v/>
      </c>
      <c r="BK1532" s="50" t="str">
        <f t="shared" si="430"/>
        <v xml:space="preserve">Not Started |  | </v>
      </c>
      <c r="BL1532" s="49" t="str">
        <f t="shared" ca="1" si="431"/>
        <v/>
      </c>
    </row>
    <row r="1533" spans="1:64" x14ac:dyDescent="0.25">
      <c r="A1533" t="str">
        <f>[1]All_Tasks_Billing!A1533</f>
        <v>LAS16.HOUSE</v>
      </c>
      <c r="B1533" t="str">
        <f>[1]All_Tasks_Billing!B1533</f>
        <v>HOUSE</v>
      </c>
      <c r="C1533" t="str">
        <f>[1]All_Tasks_Billing!C1533</f>
        <v>27.10.3</v>
      </c>
      <c r="D1533" t="str">
        <f>[1]All_Tasks_Billing!D1533</f>
        <v>HPC1.1</v>
      </c>
      <c r="E1533" t="str">
        <f>[1]All_Tasks_Billing!E1533</f>
        <v>Panelboards</v>
      </c>
      <c r="F1533" t="str">
        <f>IF([1]All_Tasks_Billing!F1533="","",[1]All_Tasks_Billing!F1533)</f>
        <v>HPC1.1</v>
      </c>
      <c r="G1533" t="str">
        <f>IF([1]All_Tasks_Billing!G1533="","",[1]All_Tasks_Billing!G1533)</f>
        <v/>
      </c>
      <c r="H1533" s="45" t="str">
        <f>[1]All_Tasks_Billing!H1533</f>
        <v/>
      </c>
      <c r="I1533" t="str">
        <f>IF([1]All_Tasks_Billing!I1533="","",[1]All_Tasks_Billing!I1533)</f>
        <v/>
      </c>
      <c r="J1533" t="str">
        <f>IF([1]All_Tasks_Billing!J1533="","",[1]All_Tasks_Billing!J1533)</f>
        <v/>
      </c>
      <c r="K1533" t="b">
        <f>[1]All_Tasks_Billing!K1533</f>
        <v>0</v>
      </c>
      <c r="L1533" s="45" t="str">
        <f>[1]All_Tasks_Billing!L1533</f>
        <v/>
      </c>
      <c r="M1533" t="str">
        <f>[1]All_Tasks_Billing!M1533</f>
        <v/>
      </c>
      <c r="N1533" s="46">
        <f>IF([1]All_Tasks_Billing!N1533="",0,[1]All_Tasks_Billing!N1533)</f>
        <v>0</v>
      </c>
      <c r="O1533" t="str">
        <f>[1]All_Tasks_Billing!O1533</f>
        <v/>
      </c>
      <c r="P1533" s="47">
        <f>IF([1]All_Tasks_Billing!P1533="",0,[1]All_Tasks_Billing!P1533)</f>
        <v>0.5</v>
      </c>
      <c r="Q1533" s="47">
        <f>IF([1]All_Tasks_Billing!Q1533="",0,[1]All_Tasks_Billing!Q1533)</f>
        <v>0.5</v>
      </c>
      <c r="R1533" s="47">
        <f>IF([1]All_Tasks_Billing!R1533="",0,[1]All_Tasks_Billing!R1533)</f>
        <v>0.5</v>
      </c>
      <c r="S1533" t="str">
        <f>[1]All_Tasks_Billing!S1533</f>
        <v/>
      </c>
      <c r="T1533" t="str">
        <f>[1]All_Tasks_Billing!T1533</f>
        <v/>
      </c>
      <c r="U1533" t="str">
        <f>[1]All_Tasks_Billing!U1533</f>
        <v/>
      </c>
      <c r="V1533">
        <f>[1]All_Tasks_Billing!V1533</f>
        <v>32</v>
      </c>
      <c r="W1533" s="48">
        <f>[1]All_Tasks_Billing!W1533</f>
        <v>150</v>
      </c>
      <c r="X1533">
        <f>[1]All_Tasks_Billing!X1533</f>
        <v>17639.37</v>
      </c>
      <c r="Y1533">
        <f>[1]All_Tasks_Billing!Y1533</f>
        <v>1</v>
      </c>
      <c r="Z1533" s="49">
        <f>[1]All_Tasks_Billing!Z1533</f>
        <v>0</v>
      </c>
      <c r="AA1533" s="45" t="str">
        <f>[1]All_Tasks_Billing!AA1533</f>
        <v/>
      </c>
      <c r="AB1533" t="str">
        <f>[1]All_Tasks_Billing!AB1533</f>
        <v/>
      </c>
      <c r="AC1533" s="48">
        <f>[1]All_Tasks_Billing!AC1533</f>
        <v>0</v>
      </c>
      <c r="AD1533" s="48">
        <f>[1]All_Tasks_Billing!AD1533</f>
        <v>0</v>
      </c>
      <c r="AE1533" s="48">
        <f>[1]All_Tasks_Billing!AE1533</f>
        <v>0</v>
      </c>
      <c r="AF1533" s="48">
        <f>[1]All_Tasks_Billing!AF1533</f>
        <v>0</v>
      </c>
      <c r="AG1533" s="48">
        <f>[1]All_Tasks_Billing!AG1533</f>
        <v>0</v>
      </c>
      <c r="AH1533" s="48">
        <f>[1]All_Tasks_Billing!AH1533</f>
        <v>1.8499999999999999E-2</v>
      </c>
      <c r="AI1533" s="48">
        <f>[1]All_Tasks_Billing!AI1533</f>
        <v>0</v>
      </c>
      <c r="AJ1533" s="48">
        <f>[1]All_Tasks_Billing!AJ1533</f>
        <v>0</v>
      </c>
      <c r="AK1533" s="48">
        <f>[1]All_Tasks_Billing!AK1533</f>
        <v>0</v>
      </c>
      <c r="AL1533" s="48">
        <f>[1]All_Tasks_Billing!AL1533</f>
        <v>0</v>
      </c>
      <c r="AM1533" s="48">
        <f>[1]All_Tasks_Billing!AM1533</f>
        <v>0</v>
      </c>
      <c r="AN1533" s="48">
        <f>[1]All_Tasks_Billing!AN1533</f>
        <v>0</v>
      </c>
      <c r="AO1533" s="48">
        <f>[1]All_Tasks_Billing!AO1533</f>
        <v>0</v>
      </c>
      <c r="AP1533" s="48">
        <f>[1]All_Tasks_Billing!AP1533</f>
        <v>1.8499999999999999E-2</v>
      </c>
      <c r="AQ1533" s="48">
        <f>[1]All_Tasks_Billing!AQ1533</f>
        <v>0</v>
      </c>
      <c r="AR1533" s="48">
        <f>[1]All_Tasks_Billing!AR1533</f>
        <v>0</v>
      </c>
      <c r="AS1533" s="48">
        <f>[1]All_Tasks_Billing!AS1533</f>
        <v>0</v>
      </c>
      <c r="AT1533" s="48">
        <f>[1]All_Tasks_Billing!AT1533</f>
        <v>0</v>
      </c>
      <c r="AU1533" s="50" t="str">
        <f t="shared" si="414"/>
        <v/>
      </c>
      <c r="AV1533" s="50" t="str">
        <f t="shared" si="415"/>
        <v/>
      </c>
      <c r="AW1533" s="50" t="str">
        <f t="shared" si="416"/>
        <v/>
      </c>
      <c r="AX1533" s="50" t="str">
        <f t="shared" ca="1" si="417"/>
        <v>Not Completed</v>
      </c>
      <c r="AY1533" s="50" t="str">
        <f t="shared" ca="1" si="418"/>
        <v>Not Completed</v>
      </c>
      <c r="AZ1533" s="50" t="str">
        <f t="shared" ca="1" si="419"/>
        <v>Not Completed</v>
      </c>
      <c r="BA1533" s="48">
        <f t="shared" si="420"/>
        <v>0</v>
      </c>
      <c r="BB1533" s="45" t="str">
        <f t="shared" si="421"/>
        <v/>
      </c>
      <c r="BC1533" s="50" t="str">
        <f t="shared" si="422"/>
        <v/>
      </c>
      <c r="BD1533" s="48">
        <f t="shared" si="423"/>
        <v>0</v>
      </c>
      <c r="BE1533" s="50" t="str">
        <f t="shared" si="424"/>
        <v>Not Started</v>
      </c>
      <c r="BF1533" s="51">
        <f t="shared" si="425"/>
        <v>1</v>
      </c>
      <c r="BG1533" s="51">
        <f t="shared" si="426"/>
        <v>0</v>
      </c>
      <c r="BH1533" s="50" t="str">
        <f t="shared" si="427"/>
        <v/>
      </c>
      <c r="BI1533" s="50" t="str">
        <f t="shared" si="428"/>
        <v/>
      </c>
      <c r="BJ1533" s="50" t="str">
        <f t="shared" si="429"/>
        <v/>
      </c>
      <c r="BK1533" s="50" t="str">
        <f t="shared" si="430"/>
        <v xml:space="preserve">Not Started |  | </v>
      </c>
      <c r="BL1533" s="49" t="str">
        <f t="shared" ca="1" si="431"/>
        <v/>
      </c>
    </row>
    <row r="1534" spans="1:64" x14ac:dyDescent="0.25">
      <c r="A1534" t="str">
        <f>[1]All_Tasks_Billing!A1534</f>
        <v>LAS16.HOUSE</v>
      </c>
      <c r="B1534" t="str">
        <f>[1]All_Tasks_Billing!B1534</f>
        <v>HOUSE</v>
      </c>
      <c r="C1534" t="str">
        <f>[1]All_Tasks_Billing!C1534</f>
        <v>27.10.4</v>
      </c>
      <c r="D1534" t="str">
        <f>[1]All_Tasks_Billing!D1534</f>
        <v>HPC1.1</v>
      </c>
      <c r="E1534" t="str">
        <f>[1]All_Tasks_Billing!E1534</f>
        <v>Panelboards</v>
      </c>
      <c r="F1534" t="str">
        <f>IF([1]All_Tasks_Billing!F1534="","",[1]All_Tasks_Billing!F1534)</f>
        <v>LPC1.1</v>
      </c>
      <c r="G1534" t="str">
        <f>IF([1]All_Tasks_Billing!G1534="","",[1]All_Tasks_Billing!G1534)</f>
        <v/>
      </c>
      <c r="H1534" s="45" t="str">
        <f>[1]All_Tasks_Billing!H1534</f>
        <v/>
      </c>
      <c r="I1534" t="str">
        <f>IF([1]All_Tasks_Billing!I1534="","",[1]All_Tasks_Billing!I1534)</f>
        <v/>
      </c>
      <c r="J1534" t="str">
        <f>IF([1]All_Tasks_Billing!J1534="","",[1]All_Tasks_Billing!J1534)</f>
        <v/>
      </c>
      <c r="K1534" t="b">
        <f>[1]All_Tasks_Billing!K1534</f>
        <v>0</v>
      </c>
      <c r="L1534" s="45" t="str">
        <f>[1]All_Tasks_Billing!L1534</f>
        <v/>
      </c>
      <c r="M1534" t="str">
        <f>[1]All_Tasks_Billing!M1534</f>
        <v/>
      </c>
      <c r="N1534" s="46">
        <f>IF([1]All_Tasks_Billing!N1534="",0,[1]All_Tasks_Billing!N1534)</f>
        <v>0</v>
      </c>
      <c r="O1534" t="str">
        <f>[1]All_Tasks_Billing!O1534</f>
        <v/>
      </c>
      <c r="P1534" s="47">
        <f>IF([1]All_Tasks_Billing!P1534="",0,[1]All_Tasks_Billing!P1534)</f>
        <v>0.5</v>
      </c>
      <c r="Q1534" s="47">
        <f>IF([1]All_Tasks_Billing!Q1534="",0,[1]All_Tasks_Billing!Q1534)</f>
        <v>0.5</v>
      </c>
      <c r="R1534" s="47">
        <f>IF([1]All_Tasks_Billing!R1534="",0,[1]All_Tasks_Billing!R1534)</f>
        <v>0.5</v>
      </c>
      <c r="S1534" t="str">
        <f>[1]All_Tasks_Billing!S1534</f>
        <v/>
      </c>
      <c r="T1534" t="str">
        <f>[1]All_Tasks_Billing!T1534</f>
        <v/>
      </c>
      <c r="U1534" t="str">
        <f>[1]All_Tasks_Billing!U1534</f>
        <v/>
      </c>
      <c r="V1534">
        <f>[1]All_Tasks_Billing!V1534</f>
        <v>32</v>
      </c>
      <c r="W1534" s="48">
        <f>[1]All_Tasks_Billing!W1534</f>
        <v>150</v>
      </c>
      <c r="X1534">
        <f>[1]All_Tasks_Billing!X1534</f>
        <v>17639.37</v>
      </c>
      <c r="Y1534">
        <f>[1]All_Tasks_Billing!Y1534</f>
        <v>1</v>
      </c>
      <c r="Z1534" s="49">
        <f>[1]All_Tasks_Billing!Z1534</f>
        <v>0</v>
      </c>
      <c r="AA1534" s="45" t="str">
        <f>[1]All_Tasks_Billing!AA1534</f>
        <v/>
      </c>
      <c r="AB1534" t="str">
        <f>[1]All_Tasks_Billing!AB1534</f>
        <v/>
      </c>
      <c r="AC1534" s="48">
        <f>[1]All_Tasks_Billing!AC1534</f>
        <v>0</v>
      </c>
      <c r="AD1534" s="48">
        <f>[1]All_Tasks_Billing!AD1534</f>
        <v>0</v>
      </c>
      <c r="AE1534" s="48">
        <f>[1]All_Tasks_Billing!AE1534</f>
        <v>0</v>
      </c>
      <c r="AF1534" s="48">
        <f>[1]All_Tasks_Billing!AF1534</f>
        <v>0</v>
      </c>
      <c r="AG1534" s="48">
        <f>[1]All_Tasks_Billing!AG1534</f>
        <v>0</v>
      </c>
      <c r="AH1534" s="48">
        <f>[1]All_Tasks_Billing!AH1534</f>
        <v>1.8499999999999999E-2</v>
      </c>
      <c r="AI1534" s="48">
        <f>[1]All_Tasks_Billing!AI1534</f>
        <v>0</v>
      </c>
      <c r="AJ1534" s="48">
        <f>[1]All_Tasks_Billing!AJ1534</f>
        <v>0</v>
      </c>
      <c r="AK1534" s="48">
        <f>[1]All_Tasks_Billing!AK1534</f>
        <v>0</v>
      </c>
      <c r="AL1534" s="48">
        <f>[1]All_Tasks_Billing!AL1534</f>
        <v>0</v>
      </c>
      <c r="AM1534" s="48">
        <f>[1]All_Tasks_Billing!AM1534</f>
        <v>0</v>
      </c>
      <c r="AN1534" s="48">
        <f>[1]All_Tasks_Billing!AN1534</f>
        <v>0</v>
      </c>
      <c r="AO1534" s="48">
        <f>[1]All_Tasks_Billing!AO1534</f>
        <v>0</v>
      </c>
      <c r="AP1534" s="48">
        <f>[1]All_Tasks_Billing!AP1534</f>
        <v>1.8499999999999999E-2</v>
      </c>
      <c r="AQ1534" s="48">
        <f>[1]All_Tasks_Billing!AQ1534</f>
        <v>0</v>
      </c>
      <c r="AR1534" s="48">
        <f>[1]All_Tasks_Billing!AR1534</f>
        <v>0</v>
      </c>
      <c r="AS1534" s="48">
        <f>[1]All_Tasks_Billing!AS1534</f>
        <v>0</v>
      </c>
      <c r="AT1534" s="48">
        <f>[1]All_Tasks_Billing!AT1534</f>
        <v>0</v>
      </c>
      <c r="AU1534" s="50" t="str">
        <f t="shared" si="414"/>
        <v/>
      </c>
      <c r="AV1534" s="50" t="str">
        <f t="shared" si="415"/>
        <v/>
      </c>
      <c r="AW1534" s="50" t="str">
        <f t="shared" si="416"/>
        <v/>
      </c>
      <c r="AX1534" s="50" t="str">
        <f t="shared" ca="1" si="417"/>
        <v>Not Completed</v>
      </c>
      <c r="AY1534" s="50" t="str">
        <f t="shared" ca="1" si="418"/>
        <v>Not Completed</v>
      </c>
      <c r="AZ1534" s="50" t="str">
        <f t="shared" ca="1" si="419"/>
        <v>Not Completed</v>
      </c>
      <c r="BA1534" s="48">
        <f t="shared" si="420"/>
        <v>0</v>
      </c>
      <c r="BB1534" s="45" t="str">
        <f t="shared" si="421"/>
        <v/>
      </c>
      <c r="BC1534" s="50" t="str">
        <f t="shared" si="422"/>
        <v/>
      </c>
      <c r="BD1534" s="48">
        <f t="shared" si="423"/>
        <v>0</v>
      </c>
      <c r="BE1534" s="50" t="str">
        <f t="shared" si="424"/>
        <v>Not Started</v>
      </c>
      <c r="BF1534" s="51">
        <f t="shared" si="425"/>
        <v>1</v>
      </c>
      <c r="BG1534" s="51">
        <f t="shared" si="426"/>
        <v>0</v>
      </c>
      <c r="BH1534" s="50" t="str">
        <f t="shared" si="427"/>
        <v/>
      </c>
      <c r="BI1534" s="50" t="str">
        <f t="shared" si="428"/>
        <v/>
      </c>
      <c r="BJ1534" s="50" t="str">
        <f t="shared" si="429"/>
        <v/>
      </c>
      <c r="BK1534" s="50" t="str">
        <f t="shared" si="430"/>
        <v xml:space="preserve">Not Started |  | </v>
      </c>
      <c r="BL1534" s="49" t="str">
        <f t="shared" ca="1" si="431"/>
        <v/>
      </c>
    </row>
    <row r="1535" spans="1:64" x14ac:dyDescent="0.25">
      <c r="A1535" t="str">
        <f>[1]All_Tasks_Billing!A1535</f>
        <v>LAS16.HOUSE</v>
      </c>
      <c r="B1535" t="str">
        <f>[1]All_Tasks_Billing!B1535</f>
        <v>HOUSE</v>
      </c>
      <c r="C1535" t="str">
        <f>[1]All_Tasks_Billing!C1535</f>
        <v>27.10.5</v>
      </c>
      <c r="D1535" t="str">
        <f>[1]All_Tasks_Billing!D1535</f>
        <v>HPC1.1</v>
      </c>
      <c r="E1535" t="str">
        <f>[1]All_Tasks_Billing!E1535</f>
        <v>Panelboards</v>
      </c>
      <c r="F1535" t="str">
        <f>IF([1]All_Tasks_Billing!F1535="","",[1]All_Tasks_Billing!F1535)</f>
        <v>LPC1.2</v>
      </c>
      <c r="G1535" t="str">
        <f>IF([1]All_Tasks_Billing!G1535="","",[1]All_Tasks_Billing!G1535)</f>
        <v/>
      </c>
      <c r="H1535" s="45" t="str">
        <f>[1]All_Tasks_Billing!H1535</f>
        <v/>
      </c>
      <c r="I1535" t="str">
        <f>IF([1]All_Tasks_Billing!I1535="","",[1]All_Tasks_Billing!I1535)</f>
        <v/>
      </c>
      <c r="J1535" t="str">
        <f>IF([1]All_Tasks_Billing!J1535="","",[1]All_Tasks_Billing!J1535)</f>
        <v/>
      </c>
      <c r="K1535" t="b">
        <f>[1]All_Tasks_Billing!K1535</f>
        <v>0</v>
      </c>
      <c r="L1535" s="45" t="str">
        <f>[1]All_Tasks_Billing!L1535</f>
        <v/>
      </c>
      <c r="M1535" t="str">
        <f>[1]All_Tasks_Billing!M1535</f>
        <v/>
      </c>
      <c r="N1535" s="46">
        <f>IF([1]All_Tasks_Billing!N1535="",0,[1]All_Tasks_Billing!N1535)</f>
        <v>0</v>
      </c>
      <c r="O1535" t="str">
        <f>[1]All_Tasks_Billing!O1535</f>
        <v/>
      </c>
      <c r="P1535" s="47">
        <f>IF([1]All_Tasks_Billing!P1535="",0,[1]All_Tasks_Billing!P1535)</f>
        <v>0.5</v>
      </c>
      <c r="Q1535" s="47">
        <f>IF([1]All_Tasks_Billing!Q1535="",0,[1]All_Tasks_Billing!Q1535)</f>
        <v>0.5</v>
      </c>
      <c r="R1535" s="47">
        <f>IF([1]All_Tasks_Billing!R1535="",0,[1]All_Tasks_Billing!R1535)</f>
        <v>0.5</v>
      </c>
      <c r="S1535" t="str">
        <f>[1]All_Tasks_Billing!S1535</f>
        <v/>
      </c>
      <c r="T1535" t="str">
        <f>[1]All_Tasks_Billing!T1535</f>
        <v/>
      </c>
      <c r="U1535" t="str">
        <f>[1]All_Tasks_Billing!U1535</f>
        <v/>
      </c>
      <c r="V1535">
        <f>[1]All_Tasks_Billing!V1535</f>
        <v>32</v>
      </c>
      <c r="W1535" s="48">
        <f>[1]All_Tasks_Billing!W1535</f>
        <v>150</v>
      </c>
      <c r="X1535">
        <f>[1]All_Tasks_Billing!X1535</f>
        <v>17639.37</v>
      </c>
      <c r="Y1535">
        <f>[1]All_Tasks_Billing!Y1535</f>
        <v>1</v>
      </c>
      <c r="Z1535" s="49">
        <f>[1]All_Tasks_Billing!Z1535</f>
        <v>0</v>
      </c>
      <c r="AA1535" s="45" t="str">
        <f>[1]All_Tasks_Billing!AA1535</f>
        <v/>
      </c>
      <c r="AB1535" t="str">
        <f>[1]All_Tasks_Billing!AB1535</f>
        <v/>
      </c>
      <c r="AC1535" s="48">
        <f>[1]All_Tasks_Billing!AC1535</f>
        <v>0</v>
      </c>
      <c r="AD1535" s="48">
        <f>[1]All_Tasks_Billing!AD1535</f>
        <v>0</v>
      </c>
      <c r="AE1535" s="48">
        <f>[1]All_Tasks_Billing!AE1535</f>
        <v>0</v>
      </c>
      <c r="AF1535" s="48">
        <f>[1]All_Tasks_Billing!AF1535</f>
        <v>0</v>
      </c>
      <c r="AG1535" s="48">
        <f>[1]All_Tasks_Billing!AG1535</f>
        <v>0</v>
      </c>
      <c r="AH1535" s="48">
        <f>[1]All_Tasks_Billing!AH1535</f>
        <v>1.8499999999999999E-2</v>
      </c>
      <c r="AI1535" s="48">
        <f>[1]All_Tasks_Billing!AI1535</f>
        <v>0</v>
      </c>
      <c r="AJ1535" s="48">
        <f>[1]All_Tasks_Billing!AJ1535</f>
        <v>0</v>
      </c>
      <c r="AK1535" s="48">
        <f>[1]All_Tasks_Billing!AK1535</f>
        <v>0</v>
      </c>
      <c r="AL1535" s="48">
        <f>[1]All_Tasks_Billing!AL1535</f>
        <v>0</v>
      </c>
      <c r="AM1535" s="48">
        <f>[1]All_Tasks_Billing!AM1535</f>
        <v>0</v>
      </c>
      <c r="AN1535" s="48">
        <f>[1]All_Tasks_Billing!AN1535</f>
        <v>0</v>
      </c>
      <c r="AO1535" s="48">
        <f>[1]All_Tasks_Billing!AO1535</f>
        <v>0</v>
      </c>
      <c r="AP1535" s="48">
        <f>[1]All_Tasks_Billing!AP1535</f>
        <v>1.8499999999999999E-2</v>
      </c>
      <c r="AQ1535" s="48">
        <f>[1]All_Tasks_Billing!AQ1535</f>
        <v>0</v>
      </c>
      <c r="AR1535" s="48">
        <f>[1]All_Tasks_Billing!AR1535</f>
        <v>0</v>
      </c>
      <c r="AS1535" s="48">
        <f>[1]All_Tasks_Billing!AS1535</f>
        <v>0</v>
      </c>
      <c r="AT1535" s="48">
        <f>[1]All_Tasks_Billing!AT1535</f>
        <v>0</v>
      </c>
      <c r="AU1535" s="50" t="str">
        <f t="shared" si="414"/>
        <v/>
      </c>
      <c r="AV1535" s="50" t="str">
        <f t="shared" si="415"/>
        <v/>
      </c>
      <c r="AW1535" s="50" t="str">
        <f t="shared" si="416"/>
        <v/>
      </c>
      <c r="AX1535" s="50" t="str">
        <f t="shared" ca="1" si="417"/>
        <v>Not Completed</v>
      </c>
      <c r="AY1535" s="50" t="str">
        <f t="shared" ca="1" si="418"/>
        <v>Not Completed</v>
      </c>
      <c r="AZ1535" s="50" t="str">
        <f t="shared" ca="1" si="419"/>
        <v>Not Completed</v>
      </c>
      <c r="BA1535" s="48">
        <f t="shared" si="420"/>
        <v>0</v>
      </c>
      <c r="BB1535" s="45" t="str">
        <f t="shared" si="421"/>
        <v/>
      </c>
      <c r="BC1535" s="50" t="str">
        <f t="shared" si="422"/>
        <v/>
      </c>
      <c r="BD1535" s="48">
        <f t="shared" si="423"/>
        <v>0</v>
      </c>
      <c r="BE1535" s="50" t="str">
        <f t="shared" si="424"/>
        <v>Not Started</v>
      </c>
      <c r="BF1535" s="51">
        <f t="shared" si="425"/>
        <v>1</v>
      </c>
      <c r="BG1535" s="51">
        <f t="shared" si="426"/>
        <v>0</v>
      </c>
      <c r="BH1535" s="50" t="str">
        <f t="shared" si="427"/>
        <v/>
      </c>
      <c r="BI1535" s="50" t="str">
        <f t="shared" si="428"/>
        <v/>
      </c>
      <c r="BJ1535" s="50" t="str">
        <f t="shared" si="429"/>
        <v/>
      </c>
      <c r="BK1535" s="50" t="str">
        <f t="shared" si="430"/>
        <v xml:space="preserve">Not Started |  | </v>
      </c>
      <c r="BL1535" s="49" t="str">
        <f t="shared" ca="1" si="431"/>
        <v/>
      </c>
    </row>
    <row r="1536" spans="1:64" x14ac:dyDescent="0.25">
      <c r="A1536" t="str">
        <f>[1]All_Tasks_Billing!A1536</f>
        <v>LAS16.HOUSE</v>
      </c>
      <c r="B1536" t="str">
        <f>[1]All_Tasks_Billing!B1536</f>
        <v>HOUSE</v>
      </c>
      <c r="C1536" t="str">
        <f>[1]All_Tasks_Billing!C1536</f>
        <v>27.11.1</v>
      </c>
      <c r="D1536" t="str">
        <f>[1]All_Tasks_Billing!D1536</f>
        <v>HPC2.1</v>
      </c>
      <c r="E1536" t="str">
        <f>[1]All_Tasks_Billing!E1536</f>
        <v>LV Cables</v>
      </c>
      <c r="F1536" t="str">
        <f>IF([1]All_Tasks_Billing!F1536="","",[1]All_Tasks_Billing!F1536)</f>
        <v/>
      </c>
      <c r="G1536" t="str">
        <f>IF([1]All_Tasks_Billing!G1536="","",[1]All_Tasks_Billing!G1536)</f>
        <v/>
      </c>
      <c r="H1536" s="45" t="str">
        <f>[1]All_Tasks_Billing!H1536</f>
        <v/>
      </c>
      <c r="I1536" t="str">
        <f>IF([1]All_Tasks_Billing!I1536="","",[1]All_Tasks_Billing!I1536)</f>
        <v/>
      </c>
      <c r="J1536" t="str">
        <f>IF([1]All_Tasks_Billing!J1536="","",[1]All_Tasks_Billing!J1536)</f>
        <v/>
      </c>
      <c r="K1536" t="b">
        <f>[1]All_Tasks_Billing!K1536</f>
        <v>0</v>
      </c>
      <c r="L1536" s="45" t="str">
        <f>[1]All_Tasks_Billing!L1536</f>
        <v/>
      </c>
      <c r="M1536" t="str">
        <f>[1]All_Tasks_Billing!M1536</f>
        <v/>
      </c>
      <c r="N1536" s="46">
        <f>IF([1]All_Tasks_Billing!N1536="",0,[1]All_Tasks_Billing!N1536)</f>
        <v>0</v>
      </c>
      <c r="O1536" t="str">
        <f>[1]All_Tasks_Billing!O1536</f>
        <v/>
      </c>
      <c r="P1536" s="47">
        <f>IF([1]All_Tasks_Billing!P1536="",0,[1]All_Tasks_Billing!P1536)</f>
        <v>1.8</v>
      </c>
      <c r="Q1536" s="47">
        <f>IF([1]All_Tasks_Billing!Q1536="",0,[1]All_Tasks_Billing!Q1536)</f>
        <v>1.8</v>
      </c>
      <c r="R1536" s="47">
        <f>IF([1]All_Tasks_Billing!R1536="",0,[1]All_Tasks_Billing!R1536)</f>
        <v>1.8</v>
      </c>
      <c r="S1536" t="str">
        <f>[1]All_Tasks_Billing!S1536</f>
        <v/>
      </c>
      <c r="T1536" t="str">
        <f>[1]All_Tasks_Billing!T1536</f>
        <v/>
      </c>
      <c r="U1536" t="str">
        <f>[1]All_Tasks_Billing!U1536</f>
        <v/>
      </c>
      <c r="V1536">
        <f>[1]All_Tasks_Billing!V1536</f>
        <v>32</v>
      </c>
      <c r="W1536" s="48">
        <f>[1]All_Tasks_Billing!W1536</f>
        <v>150</v>
      </c>
      <c r="X1536">
        <f>[1]All_Tasks_Billing!X1536</f>
        <v>17639.37</v>
      </c>
      <c r="Y1536">
        <f>[1]All_Tasks_Billing!Y1536</f>
        <v>1</v>
      </c>
      <c r="Z1536" s="49">
        <f>[1]All_Tasks_Billing!Z1536</f>
        <v>0</v>
      </c>
      <c r="AA1536" s="45" t="str">
        <f>[1]All_Tasks_Billing!AA1536</f>
        <v/>
      </c>
      <c r="AB1536" t="str">
        <f>[1]All_Tasks_Billing!AB1536</f>
        <v/>
      </c>
      <c r="AC1536" s="48">
        <f>[1]All_Tasks_Billing!AC1536</f>
        <v>0</v>
      </c>
      <c r="AD1536" s="48">
        <f>[1]All_Tasks_Billing!AD1536</f>
        <v>0</v>
      </c>
      <c r="AE1536" s="48">
        <f>[1]All_Tasks_Billing!AE1536</f>
        <v>0</v>
      </c>
      <c r="AF1536" s="48">
        <f>[1]All_Tasks_Billing!AF1536</f>
        <v>0</v>
      </c>
      <c r="AG1536" s="48">
        <f>[1]All_Tasks_Billing!AG1536</f>
        <v>0</v>
      </c>
      <c r="AH1536" s="48">
        <f>[1]All_Tasks_Billing!AH1536</f>
        <v>6.6599999999999993E-2</v>
      </c>
      <c r="AI1536" s="48">
        <f>[1]All_Tasks_Billing!AI1536</f>
        <v>0</v>
      </c>
      <c r="AJ1536" s="48">
        <f>[1]All_Tasks_Billing!AJ1536</f>
        <v>0</v>
      </c>
      <c r="AK1536" s="48">
        <f>[1]All_Tasks_Billing!AK1536</f>
        <v>0</v>
      </c>
      <c r="AL1536" s="48">
        <f>[1]All_Tasks_Billing!AL1536</f>
        <v>0</v>
      </c>
      <c r="AM1536" s="48">
        <f>[1]All_Tasks_Billing!AM1536</f>
        <v>0</v>
      </c>
      <c r="AN1536" s="48">
        <f>[1]All_Tasks_Billing!AN1536</f>
        <v>0</v>
      </c>
      <c r="AO1536" s="48">
        <f>[1]All_Tasks_Billing!AO1536</f>
        <v>0</v>
      </c>
      <c r="AP1536" s="48">
        <f>[1]All_Tasks_Billing!AP1536</f>
        <v>6.6599999999999993E-2</v>
      </c>
      <c r="AQ1536" s="48">
        <f>[1]All_Tasks_Billing!AQ1536</f>
        <v>0</v>
      </c>
      <c r="AR1536" s="48">
        <f>[1]All_Tasks_Billing!AR1536</f>
        <v>0</v>
      </c>
      <c r="AS1536" s="48">
        <f>[1]All_Tasks_Billing!AS1536</f>
        <v>0</v>
      </c>
      <c r="AT1536" s="48">
        <f>[1]All_Tasks_Billing!AT1536</f>
        <v>0</v>
      </c>
      <c r="AU1536" s="50" t="str">
        <f t="shared" si="414"/>
        <v/>
      </c>
      <c r="AV1536" s="50" t="str">
        <f t="shared" si="415"/>
        <v/>
      </c>
      <c r="AW1536" s="50" t="str">
        <f t="shared" si="416"/>
        <v/>
      </c>
      <c r="AX1536" s="50" t="str">
        <f t="shared" ca="1" si="417"/>
        <v>Not Completed</v>
      </c>
      <c r="AY1536" s="50" t="str">
        <f t="shared" ca="1" si="418"/>
        <v>Not Completed</v>
      </c>
      <c r="AZ1536" s="50" t="str">
        <f t="shared" ca="1" si="419"/>
        <v>Not Completed</v>
      </c>
      <c r="BA1536" s="48">
        <f t="shared" si="420"/>
        <v>0</v>
      </c>
      <c r="BB1536" s="45" t="str">
        <f t="shared" si="421"/>
        <v/>
      </c>
      <c r="BC1536" s="50" t="str">
        <f t="shared" si="422"/>
        <v/>
      </c>
      <c r="BD1536" s="48">
        <f t="shared" si="423"/>
        <v>0</v>
      </c>
      <c r="BE1536" s="50" t="str">
        <f t="shared" si="424"/>
        <v>Not Started</v>
      </c>
      <c r="BF1536" s="51">
        <f t="shared" si="425"/>
        <v>1</v>
      </c>
      <c r="BG1536" s="51">
        <f t="shared" si="426"/>
        <v>0</v>
      </c>
      <c r="BH1536" s="50" t="str">
        <f t="shared" si="427"/>
        <v/>
      </c>
      <c r="BI1536" s="50" t="str">
        <f t="shared" si="428"/>
        <v/>
      </c>
      <c r="BJ1536" s="50" t="str">
        <f t="shared" si="429"/>
        <v/>
      </c>
      <c r="BK1536" s="50" t="str">
        <f t="shared" si="430"/>
        <v xml:space="preserve">Not Started |  | </v>
      </c>
      <c r="BL1536" s="49" t="str">
        <f t="shared" ca="1" si="431"/>
        <v/>
      </c>
    </row>
    <row r="1537" spans="1:64" x14ac:dyDescent="0.25">
      <c r="A1537" t="str">
        <f>[1]All_Tasks_Billing!A1537</f>
        <v>LAS16.HOUSE</v>
      </c>
      <c r="B1537" t="str">
        <f>[1]All_Tasks_Billing!B1537</f>
        <v>HOUSE</v>
      </c>
      <c r="C1537" t="str">
        <f>[1]All_Tasks_Billing!C1537</f>
        <v>27.11.2</v>
      </c>
      <c r="D1537" t="str">
        <f>[1]All_Tasks_Billing!D1537</f>
        <v>HPC2.1</v>
      </c>
      <c r="E1537" t="str">
        <f>[1]All_Tasks_Billing!E1537</f>
        <v>XFMR - Dry-Type, Small</v>
      </c>
      <c r="F1537" t="str">
        <f>IF([1]All_Tasks_Billing!F1537="","",[1]All_Tasks_Billing!F1537)</f>
        <v>TLPC2</v>
      </c>
      <c r="G1537" t="str">
        <f>IF([1]All_Tasks_Billing!G1537="","",[1]All_Tasks_Billing!G1537)</f>
        <v/>
      </c>
      <c r="H1537" s="45" t="str">
        <f>[1]All_Tasks_Billing!H1537</f>
        <v/>
      </c>
      <c r="I1537" t="str">
        <f>IF([1]All_Tasks_Billing!I1537="","",[1]All_Tasks_Billing!I1537)</f>
        <v/>
      </c>
      <c r="J1537" t="str">
        <f>IF([1]All_Tasks_Billing!J1537="","",[1]All_Tasks_Billing!J1537)</f>
        <v/>
      </c>
      <c r="K1537" t="b">
        <f>[1]All_Tasks_Billing!K1537</f>
        <v>0</v>
      </c>
      <c r="L1537" s="45" t="str">
        <f>[1]All_Tasks_Billing!L1537</f>
        <v/>
      </c>
      <c r="M1537" t="str">
        <f>[1]All_Tasks_Billing!M1537</f>
        <v/>
      </c>
      <c r="N1537" s="46">
        <f>IF([1]All_Tasks_Billing!N1537="",0,[1]All_Tasks_Billing!N1537)</f>
        <v>0</v>
      </c>
      <c r="O1537" t="str">
        <f>[1]All_Tasks_Billing!O1537</f>
        <v/>
      </c>
      <c r="P1537" s="47">
        <f>IF([1]All_Tasks_Billing!P1537="",0,[1]All_Tasks_Billing!P1537)</f>
        <v>2</v>
      </c>
      <c r="Q1537" s="47">
        <f>IF([1]All_Tasks_Billing!Q1537="",0,[1]All_Tasks_Billing!Q1537)</f>
        <v>2</v>
      </c>
      <c r="R1537" s="47">
        <f>IF([1]All_Tasks_Billing!R1537="",0,[1]All_Tasks_Billing!R1537)</f>
        <v>2</v>
      </c>
      <c r="S1537" t="str">
        <f>[1]All_Tasks_Billing!S1537</f>
        <v/>
      </c>
      <c r="T1537" t="str">
        <f>[1]All_Tasks_Billing!T1537</f>
        <v/>
      </c>
      <c r="U1537" t="str">
        <f>[1]All_Tasks_Billing!U1537</f>
        <v/>
      </c>
      <c r="V1537">
        <f>[1]All_Tasks_Billing!V1537</f>
        <v>32</v>
      </c>
      <c r="W1537" s="48">
        <f>[1]All_Tasks_Billing!W1537</f>
        <v>150</v>
      </c>
      <c r="X1537">
        <f>[1]All_Tasks_Billing!X1537</f>
        <v>17639.37</v>
      </c>
      <c r="Y1537">
        <f>[1]All_Tasks_Billing!Y1537</f>
        <v>1</v>
      </c>
      <c r="Z1537" s="49">
        <f>[1]All_Tasks_Billing!Z1537</f>
        <v>0</v>
      </c>
      <c r="AA1537" s="45" t="str">
        <f>[1]All_Tasks_Billing!AA1537</f>
        <v/>
      </c>
      <c r="AB1537" t="str">
        <f>[1]All_Tasks_Billing!AB1537</f>
        <v/>
      </c>
      <c r="AC1537" s="48">
        <f>[1]All_Tasks_Billing!AC1537</f>
        <v>0</v>
      </c>
      <c r="AD1537" s="48">
        <f>[1]All_Tasks_Billing!AD1537</f>
        <v>0</v>
      </c>
      <c r="AE1537" s="48">
        <f>[1]All_Tasks_Billing!AE1537</f>
        <v>0</v>
      </c>
      <c r="AF1537" s="48">
        <f>[1]All_Tasks_Billing!AF1537</f>
        <v>0</v>
      </c>
      <c r="AG1537" s="48">
        <f>[1]All_Tasks_Billing!AG1537</f>
        <v>0</v>
      </c>
      <c r="AH1537" s="48">
        <f>[1]All_Tasks_Billing!AH1537</f>
        <v>7.3999999999999996E-2</v>
      </c>
      <c r="AI1537" s="48">
        <f>[1]All_Tasks_Billing!AI1537</f>
        <v>0</v>
      </c>
      <c r="AJ1537" s="48">
        <f>[1]All_Tasks_Billing!AJ1537</f>
        <v>0</v>
      </c>
      <c r="AK1537" s="48">
        <f>[1]All_Tasks_Billing!AK1537</f>
        <v>0</v>
      </c>
      <c r="AL1537" s="48">
        <f>[1]All_Tasks_Billing!AL1537</f>
        <v>0</v>
      </c>
      <c r="AM1537" s="48">
        <f>[1]All_Tasks_Billing!AM1537</f>
        <v>0</v>
      </c>
      <c r="AN1537" s="48">
        <f>[1]All_Tasks_Billing!AN1537</f>
        <v>0</v>
      </c>
      <c r="AO1537" s="48">
        <f>[1]All_Tasks_Billing!AO1537</f>
        <v>0</v>
      </c>
      <c r="AP1537" s="48">
        <f>[1]All_Tasks_Billing!AP1537</f>
        <v>7.3999999999999996E-2</v>
      </c>
      <c r="AQ1537" s="48">
        <f>[1]All_Tasks_Billing!AQ1537</f>
        <v>0</v>
      </c>
      <c r="AR1537" s="48">
        <f>[1]All_Tasks_Billing!AR1537</f>
        <v>0</v>
      </c>
      <c r="AS1537" s="48">
        <f>[1]All_Tasks_Billing!AS1537</f>
        <v>0</v>
      </c>
      <c r="AT1537" s="48">
        <f>[1]All_Tasks_Billing!AT1537</f>
        <v>0</v>
      </c>
      <c r="AU1537" s="50" t="str">
        <f t="shared" si="414"/>
        <v/>
      </c>
      <c r="AV1537" s="50" t="str">
        <f t="shared" si="415"/>
        <v/>
      </c>
      <c r="AW1537" s="50" t="str">
        <f t="shared" si="416"/>
        <v/>
      </c>
      <c r="AX1537" s="50" t="str">
        <f t="shared" ca="1" si="417"/>
        <v>Not Completed</v>
      </c>
      <c r="AY1537" s="50" t="str">
        <f t="shared" ca="1" si="418"/>
        <v>Not Completed</v>
      </c>
      <c r="AZ1537" s="50" t="str">
        <f t="shared" ca="1" si="419"/>
        <v>Not Completed</v>
      </c>
      <c r="BA1537" s="48">
        <f t="shared" si="420"/>
        <v>0</v>
      </c>
      <c r="BB1537" s="45" t="str">
        <f t="shared" si="421"/>
        <v/>
      </c>
      <c r="BC1537" s="50" t="str">
        <f t="shared" si="422"/>
        <v/>
      </c>
      <c r="BD1537" s="48">
        <f t="shared" si="423"/>
        <v>0</v>
      </c>
      <c r="BE1537" s="50" t="str">
        <f t="shared" si="424"/>
        <v>Not Started</v>
      </c>
      <c r="BF1537" s="51">
        <f t="shared" si="425"/>
        <v>1</v>
      </c>
      <c r="BG1537" s="51">
        <f t="shared" si="426"/>
        <v>0</v>
      </c>
      <c r="BH1537" s="50" t="str">
        <f t="shared" si="427"/>
        <v/>
      </c>
      <c r="BI1537" s="50" t="str">
        <f t="shared" si="428"/>
        <v/>
      </c>
      <c r="BJ1537" s="50" t="str">
        <f t="shared" si="429"/>
        <v/>
      </c>
      <c r="BK1537" s="50" t="str">
        <f t="shared" si="430"/>
        <v xml:space="preserve">Not Started |  | </v>
      </c>
      <c r="BL1537" s="49" t="str">
        <f t="shared" ca="1" si="431"/>
        <v/>
      </c>
    </row>
    <row r="1538" spans="1:64" x14ac:dyDescent="0.25">
      <c r="A1538" t="str">
        <f>[1]All_Tasks_Billing!A1538</f>
        <v>LAS16.HOUSE</v>
      </c>
      <c r="B1538" t="str">
        <f>[1]All_Tasks_Billing!B1538</f>
        <v>HOUSE</v>
      </c>
      <c r="C1538" t="str">
        <f>[1]All_Tasks_Billing!C1538</f>
        <v>27.11.3</v>
      </c>
      <c r="D1538" t="str">
        <f>[1]All_Tasks_Billing!D1538</f>
        <v>HPC2.1</v>
      </c>
      <c r="E1538" t="str">
        <f>[1]All_Tasks_Billing!E1538</f>
        <v>Panelboards</v>
      </c>
      <c r="F1538" t="str">
        <f>IF([1]All_Tasks_Billing!F1538="","",[1]All_Tasks_Billing!F1538)</f>
        <v>HPC2.1</v>
      </c>
      <c r="G1538" t="str">
        <f>IF([1]All_Tasks_Billing!G1538="","",[1]All_Tasks_Billing!G1538)</f>
        <v/>
      </c>
      <c r="H1538" s="45" t="str">
        <f>[1]All_Tasks_Billing!H1538</f>
        <v/>
      </c>
      <c r="I1538" t="str">
        <f>IF([1]All_Tasks_Billing!I1538="","",[1]All_Tasks_Billing!I1538)</f>
        <v/>
      </c>
      <c r="J1538" t="str">
        <f>IF([1]All_Tasks_Billing!J1538="","",[1]All_Tasks_Billing!J1538)</f>
        <v/>
      </c>
      <c r="K1538" t="b">
        <f>[1]All_Tasks_Billing!K1538</f>
        <v>0</v>
      </c>
      <c r="L1538" s="45" t="str">
        <f>[1]All_Tasks_Billing!L1538</f>
        <v/>
      </c>
      <c r="M1538" t="str">
        <f>[1]All_Tasks_Billing!M1538</f>
        <v/>
      </c>
      <c r="N1538" s="46">
        <f>IF([1]All_Tasks_Billing!N1538="",0,[1]All_Tasks_Billing!N1538)</f>
        <v>0</v>
      </c>
      <c r="O1538" t="str">
        <f>[1]All_Tasks_Billing!O1538</f>
        <v/>
      </c>
      <c r="P1538" s="47">
        <f>IF([1]All_Tasks_Billing!P1538="",0,[1]All_Tasks_Billing!P1538)</f>
        <v>0.5</v>
      </c>
      <c r="Q1538" s="47">
        <f>IF([1]All_Tasks_Billing!Q1538="",0,[1]All_Tasks_Billing!Q1538)</f>
        <v>0.5</v>
      </c>
      <c r="R1538" s="47">
        <f>IF([1]All_Tasks_Billing!R1538="",0,[1]All_Tasks_Billing!R1538)</f>
        <v>0.5</v>
      </c>
      <c r="S1538" t="str">
        <f>[1]All_Tasks_Billing!S1538</f>
        <v/>
      </c>
      <c r="T1538" t="str">
        <f>[1]All_Tasks_Billing!T1538</f>
        <v/>
      </c>
      <c r="U1538" t="str">
        <f>[1]All_Tasks_Billing!U1538</f>
        <v/>
      </c>
      <c r="V1538">
        <f>[1]All_Tasks_Billing!V1538</f>
        <v>32</v>
      </c>
      <c r="W1538" s="48">
        <f>[1]All_Tasks_Billing!W1538</f>
        <v>150</v>
      </c>
      <c r="X1538">
        <f>[1]All_Tasks_Billing!X1538</f>
        <v>17639.37</v>
      </c>
      <c r="Y1538">
        <f>[1]All_Tasks_Billing!Y1538</f>
        <v>1</v>
      </c>
      <c r="Z1538" s="49">
        <f>[1]All_Tasks_Billing!Z1538</f>
        <v>0</v>
      </c>
      <c r="AA1538" s="45" t="str">
        <f>[1]All_Tasks_Billing!AA1538</f>
        <v/>
      </c>
      <c r="AB1538" t="str">
        <f>[1]All_Tasks_Billing!AB1538</f>
        <v/>
      </c>
      <c r="AC1538" s="48">
        <f>[1]All_Tasks_Billing!AC1538</f>
        <v>0</v>
      </c>
      <c r="AD1538" s="48">
        <f>[1]All_Tasks_Billing!AD1538</f>
        <v>0</v>
      </c>
      <c r="AE1538" s="48">
        <f>[1]All_Tasks_Billing!AE1538</f>
        <v>0</v>
      </c>
      <c r="AF1538" s="48">
        <f>[1]All_Tasks_Billing!AF1538</f>
        <v>0</v>
      </c>
      <c r="AG1538" s="48">
        <f>[1]All_Tasks_Billing!AG1538</f>
        <v>0</v>
      </c>
      <c r="AH1538" s="48">
        <f>[1]All_Tasks_Billing!AH1538</f>
        <v>1.8499999999999999E-2</v>
      </c>
      <c r="AI1538" s="48">
        <f>[1]All_Tasks_Billing!AI1538</f>
        <v>0</v>
      </c>
      <c r="AJ1538" s="48">
        <f>[1]All_Tasks_Billing!AJ1538</f>
        <v>0</v>
      </c>
      <c r="AK1538" s="48">
        <f>[1]All_Tasks_Billing!AK1538</f>
        <v>0</v>
      </c>
      <c r="AL1538" s="48">
        <f>[1]All_Tasks_Billing!AL1538</f>
        <v>0</v>
      </c>
      <c r="AM1538" s="48">
        <f>[1]All_Tasks_Billing!AM1538</f>
        <v>0</v>
      </c>
      <c r="AN1538" s="48">
        <f>[1]All_Tasks_Billing!AN1538</f>
        <v>0</v>
      </c>
      <c r="AO1538" s="48">
        <f>[1]All_Tasks_Billing!AO1538</f>
        <v>0</v>
      </c>
      <c r="AP1538" s="48">
        <f>[1]All_Tasks_Billing!AP1538</f>
        <v>1.8499999999999999E-2</v>
      </c>
      <c r="AQ1538" s="48">
        <f>[1]All_Tasks_Billing!AQ1538</f>
        <v>0</v>
      </c>
      <c r="AR1538" s="48">
        <f>[1]All_Tasks_Billing!AR1538</f>
        <v>0</v>
      </c>
      <c r="AS1538" s="48">
        <f>[1]All_Tasks_Billing!AS1538</f>
        <v>0</v>
      </c>
      <c r="AT1538" s="48">
        <f>[1]All_Tasks_Billing!AT1538</f>
        <v>0</v>
      </c>
      <c r="AU1538" s="50" t="str">
        <f t="shared" ref="AU1538:AU1601" si="432">IF(L1538="","",TEXT(L1538,"MMM-yyyy"))</f>
        <v/>
      </c>
      <c r="AV1538" s="50" t="str">
        <f t="shared" ref="AV1538:AV1601" si="433">IF(L1538="","","Q"&amp;ROUNDUP(MONTH(L1538)/3,0)&amp;"-"&amp;YEAR(L1538))</f>
        <v/>
      </c>
      <c r="AW1538" s="50" t="str">
        <f t="shared" ref="AW1538:AW1601" si="434">IF(L1538="","",YEAR(L1538))</f>
        <v/>
      </c>
      <c r="AX1538" s="50" t="str">
        <f t="shared" ref="AX1538:AX1601" ca="1" si="435">IF(L1538="","Not Completed",IF(L1538&gt;=TODAY()-7,"This Week",IF(L1538&gt;=TODAY()-14,"Last Week",IF(L1538&gt;=TODAY()-30,"Last 30 Days","Older"))))</f>
        <v>Not Completed</v>
      </c>
      <c r="AY1538" s="50" t="str">
        <f t="shared" ref="AY1538:AY1601" ca="1" si="436">IF(L1538="","Not Completed",IF(MONTH(L1538)=MONTH(TODAY()),"This Month",IF(MONTH(L1538)=MONTH(TODAY())-1,"Last Month",IF(L1538&gt;=DATE(YEAR(TODAY()),1,1),"This Year","Prior Year"))))</f>
        <v>Not Completed</v>
      </c>
      <c r="AZ1538" s="50" t="str">
        <f t="shared" ref="AZ1538:AZ1601" ca="1" si="437">IF(L1538="","Not Completed",IF(ROUNDUP(MONTH(L1538)/3,0)=ROUNDUP(MONTH(TODAY())/3,0),"This Quarter",IF(ROUNDUP(MONTH(L1538)/3,0)=ROUNDUP(MONTH(TODAY())/3,0)-1,"Last Quarter",IF(YEAR(L1538)=YEAR(TODAY()),"Earlier This Year","Prior Year"))))</f>
        <v>Not Completed</v>
      </c>
      <c r="BA1538" s="48">
        <f t="shared" ref="BA1538:BA1601" si="438">IF(Z1538=1,AT1538,0)</f>
        <v>0</v>
      </c>
      <c r="BB1538" s="45" t="str">
        <f t="shared" ref="BB1538:BB1601" si="439">IF(AA1538="","",AA1538)</f>
        <v/>
      </c>
      <c r="BC1538" s="50" t="str">
        <f t="shared" ref="BC1538:BC1601" si="440">IF(AA1538="","",TEXT(AA1538,"MMM-yyyy"))</f>
        <v/>
      </c>
      <c r="BD1538" s="48">
        <f t="shared" ref="BD1538:BD1601" si="441">IF(P1538=0,0,AT1538/P1538)</f>
        <v>0</v>
      </c>
      <c r="BE1538" s="50" t="str">
        <f t="shared" ref="BE1538:BE1601" si="442">IF(Z1538=1,"Completed",IF(N1538&gt;0,"In Progress","Not Started"))</f>
        <v>Not Started</v>
      </c>
      <c r="BF1538" s="51">
        <f t="shared" ref="BF1538:BF1601" si="443">IF(P1538=0,0,R1538/P1538)</f>
        <v>1</v>
      </c>
      <c r="BG1538" s="51">
        <f t="shared" ref="BG1538:BG1601" si="444">N1538</f>
        <v>0</v>
      </c>
      <c r="BH1538" s="50" t="str">
        <f t="shared" ref="BH1538:BH1601" si="445">IF(S1538="","",S1538&amp;" - "&amp;U1538)</f>
        <v/>
      </c>
      <c r="BI1538" s="50" t="str">
        <f t="shared" ref="BI1538:BI1601" si="446">IF(S1538="","",S1538&amp;" - "&amp;T1538)</f>
        <v/>
      </c>
      <c r="BJ1538" s="50" t="str">
        <f t="shared" ref="BJ1538:BJ1601" si="447">IF(U1538="","",U1538&amp;" - "&amp;T1538)</f>
        <v/>
      </c>
      <c r="BK1538" s="50" t="str">
        <f t="shared" ref="BK1538:BK1601" si="448">BE1538&amp;" | "&amp;S1538&amp;" | "&amp;U1538</f>
        <v xml:space="preserve">Not Started |  | </v>
      </c>
      <c r="BL1538" s="49" t="str">
        <f t="shared" ref="BL1538:BL1601" ca="1" si="449">IF(L1538="","",TODAY()-L1538)</f>
        <v/>
      </c>
    </row>
    <row r="1539" spans="1:64" x14ac:dyDescent="0.25">
      <c r="A1539" t="str">
        <f>[1]All_Tasks_Billing!A1539</f>
        <v>LAS16.HOUSE</v>
      </c>
      <c r="B1539" t="str">
        <f>[1]All_Tasks_Billing!B1539</f>
        <v>HOUSE</v>
      </c>
      <c r="C1539" t="str">
        <f>[1]All_Tasks_Billing!C1539</f>
        <v>27.11.4</v>
      </c>
      <c r="D1539" t="str">
        <f>[1]All_Tasks_Billing!D1539</f>
        <v>HPC2.1</v>
      </c>
      <c r="E1539" t="str">
        <f>[1]All_Tasks_Billing!E1539</f>
        <v>Panelboards</v>
      </c>
      <c r="F1539" t="str">
        <f>IF([1]All_Tasks_Billing!F1539="","",[1]All_Tasks_Billing!F1539)</f>
        <v>LPC2.1</v>
      </c>
      <c r="G1539" t="str">
        <f>IF([1]All_Tasks_Billing!G1539="","",[1]All_Tasks_Billing!G1539)</f>
        <v/>
      </c>
      <c r="H1539" s="45" t="str">
        <f>[1]All_Tasks_Billing!H1539</f>
        <v/>
      </c>
      <c r="I1539" t="str">
        <f>IF([1]All_Tasks_Billing!I1539="","",[1]All_Tasks_Billing!I1539)</f>
        <v/>
      </c>
      <c r="J1539" t="str">
        <f>IF([1]All_Tasks_Billing!J1539="","",[1]All_Tasks_Billing!J1539)</f>
        <v/>
      </c>
      <c r="K1539" t="b">
        <f>[1]All_Tasks_Billing!K1539</f>
        <v>0</v>
      </c>
      <c r="L1539" s="45" t="str">
        <f>[1]All_Tasks_Billing!L1539</f>
        <v/>
      </c>
      <c r="M1539" t="str">
        <f>[1]All_Tasks_Billing!M1539</f>
        <v/>
      </c>
      <c r="N1539" s="46">
        <f>IF([1]All_Tasks_Billing!N1539="",0,[1]All_Tasks_Billing!N1539)</f>
        <v>0</v>
      </c>
      <c r="O1539" t="str">
        <f>[1]All_Tasks_Billing!O1539</f>
        <v/>
      </c>
      <c r="P1539" s="47">
        <f>IF([1]All_Tasks_Billing!P1539="",0,[1]All_Tasks_Billing!P1539)</f>
        <v>0.5</v>
      </c>
      <c r="Q1539" s="47">
        <f>IF([1]All_Tasks_Billing!Q1539="",0,[1]All_Tasks_Billing!Q1539)</f>
        <v>0.5</v>
      </c>
      <c r="R1539" s="47">
        <f>IF([1]All_Tasks_Billing!R1539="",0,[1]All_Tasks_Billing!R1539)</f>
        <v>0.5</v>
      </c>
      <c r="S1539" t="str">
        <f>[1]All_Tasks_Billing!S1539</f>
        <v/>
      </c>
      <c r="T1539" t="str">
        <f>[1]All_Tasks_Billing!T1539</f>
        <v/>
      </c>
      <c r="U1539" t="str">
        <f>[1]All_Tasks_Billing!U1539</f>
        <v/>
      </c>
      <c r="V1539">
        <f>[1]All_Tasks_Billing!V1539</f>
        <v>32</v>
      </c>
      <c r="W1539" s="48">
        <f>[1]All_Tasks_Billing!W1539</f>
        <v>150</v>
      </c>
      <c r="X1539">
        <f>[1]All_Tasks_Billing!X1539</f>
        <v>17639.37</v>
      </c>
      <c r="Y1539">
        <f>[1]All_Tasks_Billing!Y1539</f>
        <v>1</v>
      </c>
      <c r="Z1539" s="49">
        <f>[1]All_Tasks_Billing!Z1539</f>
        <v>0</v>
      </c>
      <c r="AA1539" s="45" t="str">
        <f>[1]All_Tasks_Billing!AA1539</f>
        <v/>
      </c>
      <c r="AB1539" t="str">
        <f>[1]All_Tasks_Billing!AB1539</f>
        <v/>
      </c>
      <c r="AC1539" s="48">
        <f>[1]All_Tasks_Billing!AC1539</f>
        <v>0</v>
      </c>
      <c r="AD1539" s="48">
        <f>[1]All_Tasks_Billing!AD1539</f>
        <v>0</v>
      </c>
      <c r="AE1539" s="48">
        <f>[1]All_Tasks_Billing!AE1539</f>
        <v>0</v>
      </c>
      <c r="AF1539" s="48">
        <f>[1]All_Tasks_Billing!AF1539</f>
        <v>0</v>
      </c>
      <c r="AG1539" s="48">
        <f>[1]All_Tasks_Billing!AG1539</f>
        <v>0</v>
      </c>
      <c r="AH1539" s="48">
        <f>[1]All_Tasks_Billing!AH1539</f>
        <v>1.8499999999999999E-2</v>
      </c>
      <c r="AI1539" s="48">
        <f>[1]All_Tasks_Billing!AI1539</f>
        <v>0</v>
      </c>
      <c r="AJ1539" s="48">
        <f>[1]All_Tasks_Billing!AJ1539</f>
        <v>0</v>
      </c>
      <c r="AK1539" s="48">
        <f>[1]All_Tasks_Billing!AK1539</f>
        <v>0</v>
      </c>
      <c r="AL1539" s="48">
        <f>[1]All_Tasks_Billing!AL1539</f>
        <v>0</v>
      </c>
      <c r="AM1539" s="48">
        <f>[1]All_Tasks_Billing!AM1539</f>
        <v>0</v>
      </c>
      <c r="AN1539" s="48">
        <f>[1]All_Tasks_Billing!AN1539</f>
        <v>0</v>
      </c>
      <c r="AO1539" s="48">
        <f>[1]All_Tasks_Billing!AO1539</f>
        <v>0</v>
      </c>
      <c r="AP1539" s="48">
        <f>[1]All_Tasks_Billing!AP1539</f>
        <v>1.8499999999999999E-2</v>
      </c>
      <c r="AQ1539" s="48">
        <f>[1]All_Tasks_Billing!AQ1539</f>
        <v>0</v>
      </c>
      <c r="AR1539" s="48">
        <f>[1]All_Tasks_Billing!AR1539</f>
        <v>0</v>
      </c>
      <c r="AS1539" s="48">
        <f>[1]All_Tasks_Billing!AS1539</f>
        <v>0</v>
      </c>
      <c r="AT1539" s="48">
        <f>[1]All_Tasks_Billing!AT1539</f>
        <v>0</v>
      </c>
      <c r="AU1539" s="50" t="str">
        <f t="shared" si="432"/>
        <v/>
      </c>
      <c r="AV1539" s="50" t="str">
        <f t="shared" si="433"/>
        <v/>
      </c>
      <c r="AW1539" s="50" t="str">
        <f t="shared" si="434"/>
        <v/>
      </c>
      <c r="AX1539" s="50" t="str">
        <f t="shared" ca="1" si="435"/>
        <v>Not Completed</v>
      </c>
      <c r="AY1539" s="50" t="str">
        <f t="shared" ca="1" si="436"/>
        <v>Not Completed</v>
      </c>
      <c r="AZ1539" s="50" t="str">
        <f t="shared" ca="1" si="437"/>
        <v>Not Completed</v>
      </c>
      <c r="BA1539" s="48">
        <f t="shared" si="438"/>
        <v>0</v>
      </c>
      <c r="BB1539" s="45" t="str">
        <f t="shared" si="439"/>
        <v/>
      </c>
      <c r="BC1539" s="50" t="str">
        <f t="shared" si="440"/>
        <v/>
      </c>
      <c r="BD1539" s="48">
        <f t="shared" si="441"/>
        <v>0</v>
      </c>
      <c r="BE1539" s="50" t="str">
        <f t="shared" si="442"/>
        <v>Not Started</v>
      </c>
      <c r="BF1539" s="51">
        <f t="shared" si="443"/>
        <v>1</v>
      </c>
      <c r="BG1539" s="51">
        <f t="shared" si="444"/>
        <v>0</v>
      </c>
      <c r="BH1539" s="50" t="str">
        <f t="shared" si="445"/>
        <v/>
      </c>
      <c r="BI1539" s="50" t="str">
        <f t="shared" si="446"/>
        <v/>
      </c>
      <c r="BJ1539" s="50" t="str">
        <f t="shared" si="447"/>
        <v/>
      </c>
      <c r="BK1539" s="50" t="str">
        <f t="shared" si="448"/>
        <v xml:space="preserve">Not Started |  | </v>
      </c>
      <c r="BL1539" s="49" t="str">
        <f t="shared" ca="1" si="449"/>
        <v/>
      </c>
    </row>
    <row r="1540" spans="1:64" x14ac:dyDescent="0.25">
      <c r="A1540" t="str">
        <f>[1]All_Tasks_Billing!A1540</f>
        <v>LAS16.HOUSE</v>
      </c>
      <c r="B1540" t="str">
        <f>[1]All_Tasks_Billing!B1540</f>
        <v>HOUSE</v>
      </c>
      <c r="C1540" t="str">
        <f>[1]All_Tasks_Billing!C1540</f>
        <v>27.11.5</v>
      </c>
      <c r="D1540" t="str">
        <f>[1]All_Tasks_Billing!D1540</f>
        <v>HPC2.1</v>
      </c>
      <c r="E1540" t="str">
        <f>[1]All_Tasks_Billing!E1540</f>
        <v>Panelboards</v>
      </c>
      <c r="F1540" t="str">
        <f>IF([1]All_Tasks_Billing!F1540="","",[1]All_Tasks_Billing!F1540)</f>
        <v>LPC2.2</v>
      </c>
      <c r="G1540" t="str">
        <f>IF([1]All_Tasks_Billing!G1540="","",[1]All_Tasks_Billing!G1540)</f>
        <v/>
      </c>
      <c r="H1540" s="45" t="str">
        <f>[1]All_Tasks_Billing!H1540</f>
        <v/>
      </c>
      <c r="I1540" t="str">
        <f>IF([1]All_Tasks_Billing!I1540="","",[1]All_Tasks_Billing!I1540)</f>
        <v/>
      </c>
      <c r="J1540" t="str">
        <f>IF([1]All_Tasks_Billing!J1540="","",[1]All_Tasks_Billing!J1540)</f>
        <v/>
      </c>
      <c r="K1540" t="b">
        <f>[1]All_Tasks_Billing!K1540</f>
        <v>0</v>
      </c>
      <c r="L1540" s="45" t="str">
        <f>[1]All_Tasks_Billing!L1540</f>
        <v/>
      </c>
      <c r="M1540" t="str">
        <f>[1]All_Tasks_Billing!M1540</f>
        <v/>
      </c>
      <c r="N1540" s="46">
        <f>IF([1]All_Tasks_Billing!N1540="",0,[1]All_Tasks_Billing!N1540)</f>
        <v>0</v>
      </c>
      <c r="O1540" t="str">
        <f>[1]All_Tasks_Billing!O1540</f>
        <v/>
      </c>
      <c r="P1540" s="47">
        <f>IF([1]All_Tasks_Billing!P1540="",0,[1]All_Tasks_Billing!P1540)</f>
        <v>0.5</v>
      </c>
      <c r="Q1540" s="47">
        <f>IF([1]All_Tasks_Billing!Q1540="",0,[1]All_Tasks_Billing!Q1540)</f>
        <v>0.5</v>
      </c>
      <c r="R1540" s="47">
        <f>IF([1]All_Tasks_Billing!R1540="",0,[1]All_Tasks_Billing!R1540)</f>
        <v>0.5</v>
      </c>
      <c r="S1540" t="str">
        <f>[1]All_Tasks_Billing!S1540</f>
        <v/>
      </c>
      <c r="T1540" t="str">
        <f>[1]All_Tasks_Billing!T1540</f>
        <v/>
      </c>
      <c r="U1540" t="str">
        <f>[1]All_Tasks_Billing!U1540</f>
        <v/>
      </c>
      <c r="V1540">
        <f>[1]All_Tasks_Billing!V1540</f>
        <v>32</v>
      </c>
      <c r="W1540" s="48">
        <f>[1]All_Tasks_Billing!W1540</f>
        <v>150</v>
      </c>
      <c r="X1540">
        <f>[1]All_Tasks_Billing!X1540</f>
        <v>17639.37</v>
      </c>
      <c r="Y1540">
        <f>[1]All_Tasks_Billing!Y1540</f>
        <v>1</v>
      </c>
      <c r="Z1540" s="49">
        <f>[1]All_Tasks_Billing!Z1540</f>
        <v>0</v>
      </c>
      <c r="AA1540" s="45" t="str">
        <f>[1]All_Tasks_Billing!AA1540</f>
        <v/>
      </c>
      <c r="AB1540" t="str">
        <f>[1]All_Tasks_Billing!AB1540</f>
        <v/>
      </c>
      <c r="AC1540" s="48">
        <f>[1]All_Tasks_Billing!AC1540</f>
        <v>0</v>
      </c>
      <c r="AD1540" s="48">
        <f>[1]All_Tasks_Billing!AD1540</f>
        <v>0</v>
      </c>
      <c r="AE1540" s="48">
        <f>[1]All_Tasks_Billing!AE1540</f>
        <v>0</v>
      </c>
      <c r="AF1540" s="48">
        <f>[1]All_Tasks_Billing!AF1540</f>
        <v>0</v>
      </c>
      <c r="AG1540" s="48">
        <f>[1]All_Tasks_Billing!AG1540</f>
        <v>0</v>
      </c>
      <c r="AH1540" s="48">
        <f>[1]All_Tasks_Billing!AH1540</f>
        <v>1.8499999999999999E-2</v>
      </c>
      <c r="AI1540" s="48">
        <f>[1]All_Tasks_Billing!AI1540</f>
        <v>0</v>
      </c>
      <c r="AJ1540" s="48">
        <f>[1]All_Tasks_Billing!AJ1540</f>
        <v>0</v>
      </c>
      <c r="AK1540" s="48">
        <f>[1]All_Tasks_Billing!AK1540</f>
        <v>0</v>
      </c>
      <c r="AL1540" s="48">
        <f>[1]All_Tasks_Billing!AL1540</f>
        <v>0</v>
      </c>
      <c r="AM1540" s="48">
        <f>[1]All_Tasks_Billing!AM1540</f>
        <v>0</v>
      </c>
      <c r="AN1540" s="48">
        <f>[1]All_Tasks_Billing!AN1540</f>
        <v>0</v>
      </c>
      <c r="AO1540" s="48">
        <f>[1]All_Tasks_Billing!AO1540</f>
        <v>0</v>
      </c>
      <c r="AP1540" s="48">
        <f>[1]All_Tasks_Billing!AP1540</f>
        <v>1.8499999999999999E-2</v>
      </c>
      <c r="AQ1540" s="48">
        <f>[1]All_Tasks_Billing!AQ1540</f>
        <v>0</v>
      </c>
      <c r="AR1540" s="48">
        <f>[1]All_Tasks_Billing!AR1540</f>
        <v>0</v>
      </c>
      <c r="AS1540" s="48">
        <f>[1]All_Tasks_Billing!AS1540</f>
        <v>0</v>
      </c>
      <c r="AT1540" s="48">
        <f>[1]All_Tasks_Billing!AT1540</f>
        <v>0</v>
      </c>
      <c r="AU1540" s="50" t="str">
        <f t="shared" si="432"/>
        <v/>
      </c>
      <c r="AV1540" s="50" t="str">
        <f t="shared" si="433"/>
        <v/>
      </c>
      <c r="AW1540" s="50" t="str">
        <f t="shared" si="434"/>
        <v/>
      </c>
      <c r="AX1540" s="50" t="str">
        <f t="shared" ca="1" si="435"/>
        <v>Not Completed</v>
      </c>
      <c r="AY1540" s="50" t="str">
        <f t="shared" ca="1" si="436"/>
        <v>Not Completed</v>
      </c>
      <c r="AZ1540" s="50" t="str">
        <f t="shared" ca="1" si="437"/>
        <v>Not Completed</v>
      </c>
      <c r="BA1540" s="48">
        <f t="shared" si="438"/>
        <v>0</v>
      </c>
      <c r="BB1540" s="45" t="str">
        <f t="shared" si="439"/>
        <v/>
      </c>
      <c r="BC1540" s="50" t="str">
        <f t="shared" si="440"/>
        <v/>
      </c>
      <c r="BD1540" s="48">
        <f t="shared" si="441"/>
        <v>0</v>
      </c>
      <c r="BE1540" s="50" t="str">
        <f t="shared" si="442"/>
        <v>Not Started</v>
      </c>
      <c r="BF1540" s="51">
        <f t="shared" si="443"/>
        <v>1</v>
      </c>
      <c r="BG1540" s="51">
        <f t="shared" si="444"/>
        <v>0</v>
      </c>
      <c r="BH1540" s="50" t="str">
        <f t="shared" si="445"/>
        <v/>
      </c>
      <c r="BI1540" s="50" t="str">
        <f t="shared" si="446"/>
        <v/>
      </c>
      <c r="BJ1540" s="50" t="str">
        <f t="shared" si="447"/>
        <v/>
      </c>
      <c r="BK1540" s="50" t="str">
        <f t="shared" si="448"/>
        <v xml:space="preserve">Not Started |  | </v>
      </c>
      <c r="BL1540" s="49" t="str">
        <f t="shared" ca="1" si="449"/>
        <v/>
      </c>
    </row>
    <row r="1541" spans="1:64" x14ac:dyDescent="0.25">
      <c r="A1541" t="str">
        <f>[1]All_Tasks_Billing!A1541</f>
        <v>LAS16.HOUSE</v>
      </c>
      <c r="B1541" t="str">
        <f>[1]All_Tasks_Billing!B1541</f>
        <v>HOUSE</v>
      </c>
      <c r="C1541" t="str">
        <f>[1]All_Tasks_Billing!C1541</f>
        <v>27.12.1</v>
      </c>
      <c r="D1541" t="str">
        <f>[1]All_Tasks_Billing!D1541</f>
        <v>H1</v>
      </c>
      <c r="E1541" t="str">
        <f>[1]All_Tasks_Billing!E1541</f>
        <v>Panelboards</v>
      </c>
      <c r="F1541" t="str">
        <f>IF([1]All_Tasks_Billing!F1541="","",[1]All_Tasks_Billing!F1541)</f>
        <v>H1</v>
      </c>
      <c r="G1541" t="str">
        <f>IF([1]All_Tasks_Billing!G1541="","",[1]All_Tasks_Billing!G1541)</f>
        <v/>
      </c>
      <c r="H1541" s="45" t="str">
        <f>[1]All_Tasks_Billing!H1541</f>
        <v/>
      </c>
      <c r="I1541" t="str">
        <f>IF([1]All_Tasks_Billing!I1541="","",[1]All_Tasks_Billing!I1541)</f>
        <v/>
      </c>
      <c r="J1541" t="str">
        <f>IF([1]All_Tasks_Billing!J1541="","",[1]All_Tasks_Billing!J1541)</f>
        <v/>
      </c>
      <c r="K1541" t="b">
        <f>[1]All_Tasks_Billing!K1541</f>
        <v>0</v>
      </c>
      <c r="L1541" s="45" t="str">
        <f>[1]All_Tasks_Billing!L1541</f>
        <v/>
      </c>
      <c r="M1541" t="str">
        <f>[1]All_Tasks_Billing!M1541</f>
        <v/>
      </c>
      <c r="N1541" s="46">
        <f>IF([1]All_Tasks_Billing!N1541="",0,[1]All_Tasks_Billing!N1541)</f>
        <v>0</v>
      </c>
      <c r="O1541" t="str">
        <f>[1]All_Tasks_Billing!O1541</f>
        <v/>
      </c>
      <c r="P1541" s="47">
        <f>IF([1]All_Tasks_Billing!P1541="",0,[1]All_Tasks_Billing!P1541)</f>
        <v>0.5</v>
      </c>
      <c r="Q1541" s="47">
        <f>IF([1]All_Tasks_Billing!Q1541="",0,[1]All_Tasks_Billing!Q1541)</f>
        <v>0.5</v>
      </c>
      <c r="R1541" s="47">
        <f>IF([1]All_Tasks_Billing!R1541="",0,[1]All_Tasks_Billing!R1541)</f>
        <v>0.5</v>
      </c>
      <c r="S1541" t="str">
        <f>[1]All_Tasks_Billing!S1541</f>
        <v/>
      </c>
      <c r="T1541" t="str">
        <f>[1]All_Tasks_Billing!T1541</f>
        <v/>
      </c>
      <c r="U1541" t="str">
        <f>[1]All_Tasks_Billing!U1541</f>
        <v/>
      </c>
      <c r="V1541">
        <f>[1]All_Tasks_Billing!V1541</f>
        <v>32</v>
      </c>
      <c r="W1541" s="48">
        <f>[1]All_Tasks_Billing!W1541</f>
        <v>150</v>
      </c>
      <c r="X1541">
        <f>[1]All_Tasks_Billing!X1541</f>
        <v>17639.37</v>
      </c>
      <c r="Y1541">
        <f>[1]All_Tasks_Billing!Y1541</f>
        <v>1</v>
      </c>
      <c r="Z1541" s="49">
        <f>[1]All_Tasks_Billing!Z1541</f>
        <v>0</v>
      </c>
      <c r="AA1541" s="45" t="str">
        <f>[1]All_Tasks_Billing!AA1541</f>
        <v/>
      </c>
      <c r="AB1541" t="str">
        <f>[1]All_Tasks_Billing!AB1541</f>
        <v/>
      </c>
      <c r="AC1541" s="48">
        <f>[1]All_Tasks_Billing!AC1541</f>
        <v>0</v>
      </c>
      <c r="AD1541" s="48">
        <f>[1]All_Tasks_Billing!AD1541</f>
        <v>0</v>
      </c>
      <c r="AE1541" s="48">
        <f>[1]All_Tasks_Billing!AE1541</f>
        <v>0</v>
      </c>
      <c r="AF1541" s="48">
        <f>[1]All_Tasks_Billing!AF1541</f>
        <v>0</v>
      </c>
      <c r="AG1541" s="48">
        <f>[1]All_Tasks_Billing!AG1541</f>
        <v>0</v>
      </c>
      <c r="AH1541" s="48">
        <f>[1]All_Tasks_Billing!AH1541</f>
        <v>1.8499999999999999E-2</v>
      </c>
      <c r="AI1541" s="48">
        <f>[1]All_Tasks_Billing!AI1541</f>
        <v>0</v>
      </c>
      <c r="AJ1541" s="48">
        <f>[1]All_Tasks_Billing!AJ1541</f>
        <v>0</v>
      </c>
      <c r="AK1541" s="48">
        <f>[1]All_Tasks_Billing!AK1541</f>
        <v>0</v>
      </c>
      <c r="AL1541" s="48">
        <f>[1]All_Tasks_Billing!AL1541</f>
        <v>0</v>
      </c>
      <c r="AM1541" s="48">
        <f>[1]All_Tasks_Billing!AM1541</f>
        <v>0</v>
      </c>
      <c r="AN1541" s="48">
        <f>[1]All_Tasks_Billing!AN1541</f>
        <v>0</v>
      </c>
      <c r="AO1541" s="48">
        <f>[1]All_Tasks_Billing!AO1541</f>
        <v>0</v>
      </c>
      <c r="AP1541" s="48">
        <f>[1]All_Tasks_Billing!AP1541</f>
        <v>1.8499999999999999E-2</v>
      </c>
      <c r="AQ1541" s="48">
        <f>[1]All_Tasks_Billing!AQ1541</f>
        <v>0</v>
      </c>
      <c r="AR1541" s="48">
        <f>[1]All_Tasks_Billing!AR1541</f>
        <v>0</v>
      </c>
      <c r="AS1541" s="48">
        <f>[1]All_Tasks_Billing!AS1541</f>
        <v>0</v>
      </c>
      <c r="AT1541" s="48">
        <f>[1]All_Tasks_Billing!AT1541</f>
        <v>0</v>
      </c>
      <c r="AU1541" s="50" t="str">
        <f t="shared" si="432"/>
        <v/>
      </c>
      <c r="AV1541" s="50" t="str">
        <f t="shared" si="433"/>
        <v/>
      </c>
      <c r="AW1541" s="50" t="str">
        <f t="shared" si="434"/>
        <v/>
      </c>
      <c r="AX1541" s="50" t="str">
        <f t="shared" ca="1" si="435"/>
        <v>Not Completed</v>
      </c>
      <c r="AY1541" s="50" t="str">
        <f t="shared" ca="1" si="436"/>
        <v>Not Completed</v>
      </c>
      <c r="AZ1541" s="50" t="str">
        <f t="shared" ca="1" si="437"/>
        <v>Not Completed</v>
      </c>
      <c r="BA1541" s="48">
        <f t="shared" si="438"/>
        <v>0</v>
      </c>
      <c r="BB1541" s="45" t="str">
        <f t="shared" si="439"/>
        <v/>
      </c>
      <c r="BC1541" s="50" t="str">
        <f t="shared" si="440"/>
        <v/>
      </c>
      <c r="BD1541" s="48">
        <f t="shared" si="441"/>
        <v>0</v>
      </c>
      <c r="BE1541" s="50" t="str">
        <f t="shared" si="442"/>
        <v>Not Started</v>
      </c>
      <c r="BF1541" s="51">
        <f t="shared" si="443"/>
        <v>1</v>
      </c>
      <c r="BG1541" s="51">
        <f t="shared" si="444"/>
        <v>0</v>
      </c>
      <c r="BH1541" s="50" t="str">
        <f t="shared" si="445"/>
        <v/>
      </c>
      <c r="BI1541" s="50" t="str">
        <f t="shared" si="446"/>
        <v/>
      </c>
      <c r="BJ1541" s="50" t="str">
        <f t="shared" si="447"/>
        <v/>
      </c>
      <c r="BK1541" s="50" t="str">
        <f t="shared" si="448"/>
        <v xml:space="preserve">Not Started |  | </v>
      </c>
      <c r="BL1541" s="49" t="str">
        <f t="shared" ca="1" si="449"/>
        <v/>
      </c>
    </row>
    <row r="1542" spans="1:64" x14ac:dyDescent="0.25">
      <c r="A1542" t="str">
        <f>[1]All_Tasks_Billing!A1542</f>
        <v>LAS16.HOUSE</v>
      </c>
      <c r="B1542" t="str">
        <f>[1]All_Tasks_Billing!B1542</f>
        <v>HOUSE</v>
      </c>
      <c r="C1542" t="str">
        <f>[1]All_Tasks_Billing!C1542</f>
        <v>27.12.2</v>
      </c>
      <c r="D1542" t="str">
        <f>[1]All_Tasks_Billing!D1542</f>
        <v>H1</v>
      </c>
      <c r="E1542" t="str">
        <f>[1]All_Tasks_Billing!E1542</f>
        <v>Panelboards</v>
      </c>
      <c r="F1542" t="str">
        <f>IF([1]All_Tasks_Billing!F1542="","",[1]All_Tasks_Billing!F1542)</f>
        <v>L1</v>
      </c>
      <c r="G1542" t="str">
        <f>IF([1]All_Tasks_Billing!G1542="","",[1]All_Tasks_Billing!G1542)</f>
        <v/>
      </c>
      <c r="H1542" s="45" t="str">
        <f>[1]All_Tasks_Billing!H1542</f>
        <v/>
      </c>
      <c r="I1542" t="str">
        <f>IF([1]All_Tasks_Billing!I1542="","",[1]All_Tasks_Billing!I1542)</f>
        <v/>
      </c>
      <c r="J1542" t="str">
        <f>IF([1]All_Tasks_Billing!J1542="","",[1]All_Tasks_Billing!J1542)</f>
        <v/>
      </c>
      <c r="K1542" t="b">
        <f>[1]All_Tasks_Billing!K1542</f>
        <v>0</v>
      </c>
      <c r="L1542" s="45" t="str">
        <f>[1]All_Tasks_Billing!L1542</f>
        <v/>
      </c>
      <c r="M1542" t="str">
        <f>[1]All_Tasks_Billing!M1542</f>
        <v/>
      </c>
      <c r="N1542" s="46">
        <f>IF([1]All_Tasks_Billing!N1542="",0,[1]All_Tasks_Billing!N1542)</f>
        <v>0</v>
      </c>
      <c r="O1542" t="str">
        <f>[1]All_Tasks_Billing!O1542</f>
        <v/>
      </c>
      <c r="P1542" s="47">
        <f>IF([1]All_Tasks_Billing!P1542="",0,[1]All_Tasks_Billing!P1542)</f>
        <v>0.5</v>
      </c>
      <c r="Q1542" s="47">
        <f>IF([1]All_Tasks_Billing!Q1542="",0,[1]All_Tasks_Billing!Q1542)</f>
        <v>0.5</v>
      </c>
      <c r="R1542" s="47">
        <f>IF([1]All_Tasks_Billing!R1542="",0,[1]All_Tasks_Billing!R1542)</f>
        <v>0.5</v>
      </c>
      <c r="S1542" t="str">
        <f>[1]All_Tasks_Billing!S1542</f>
        <v/>
      </c>
      <c r="T1542" t="str">
        <f>[1]All_Tasks_Billing!T1542</f>
        <v/>
      </c>
      <c r="U1542" t="str">
        <f>[1]All_Tasks_Billing!U1542</f>
        <v/>
      </c>
      <c r="V1542">
        <f>[1]All_Tasks_Billing!V1542</f>
        <v>32</v>
      </c>
      <c r="W1542" s="48">
        <f>[1]All_Tasks_Billing!W1542</f>
        <v>150</v>
      </c>
      <c r="X1542">
        <f>[1]All_Tasks_Billing!X1542</f>
        <v>17639.37</v>
      </c>
      <c r="Y1542">
        <f>[1]All_Tasks_Billing!Y1542</f>
        <v>1</v>
      </c>
      <c r="Z1542" s="49">
        <f>[1]All_Tasks_Billing!Z1542</f>
        <v>0</v>
      </c>
      <c r="AA1542" s="45" t="str">
        <f>[1]All_Tasks_Billing!AA1542</f>
        <v/>
      </c>
      <c r="AB1542" t="str">
        <f>[1]All_Tasks_Billing!AB1542</f>
        <v/>
      </c>
      <c r="AC1542" s="48">
        <f>[1]All_Tasks_Billing!AC1542</f>
        <v>0</v>
      </c>
      <c r="AD1542" s="48">
        <f>[1]All_Tasks_Billing!AD1542</f>
        <v>0</v>
      </c>
      <c r="AE1542" s="48">
        <f>[1]All_Tasks_Billing!AE1542</f>
        <v>0</v>
      </c>
      <c r="AF1542" s="48">
        <f>[1]All_Tasks_Billing!AF1542</f>
        <v>0</v>
      </c>
      <c r="AG1542" s="48">
        <f>[1]All_Tasks_Billing!AG1542</f>
        <v>0</v>
      </c>
      <c r="AH1542" s="48">
        <f>[1]All_Tasks_Billing!AH1542</f>
        <v>1.8499999999999999E-2</v>
      </c>
      <c r="AI1542" s="48">
        <f>[1]All_Tasks_Billing!AI1542</f>
        <v>0</v>
      </c>
      <c r="AJ1542" s="48">
        <f>[1]All_Tasks_Billing!AJ1542</f>
        <v>0</v>
      </c>
      <c r="AK1542" s="48">
        <f>[1]All_Tasks_Billing!AK1542</f>
        <v>0</v>
      </c>
      <c r="AL1542" s="48">
        <f>[1]All_Tasks_Billing!AL1542</f>
        <v>0</v>
      </c>
      <c r="AM1542" s="48">
        <f>[1]All_Tasks_Billing!AM1542</f>
        <v>0</v>
      </c>
      <c r="AN1542" s="48">
        <f>[1]All_Tasks_Billing!AN1542</f>
        <v>0</v>
      </c>
      <c r="AO1542" s="48">
        <f>[1]All_Tasks_Billing!AO1542</f>
        <v>0</v>
      </c>
      <c r="AP1542" s="48">
        <f>[1]All_Tasks_Billing!AP1542</f>
        <v>1.8499999999999999E-2</v>
      </c>
      <c r="AQ1542" s="48">
        <f>[1]All_Tasks_Billing!AQ1542</f>
        <v>0</v>
      </c>
      <c r="AR1542" s="48">
        <f>[1]All_Tasks_Billing!AR1542</f>
        <v>0</v>
      </c>
      <c r="AS1542" s="48">
        <f>[1]All_Tasks_Billing!AS1542</f>
        <v>0</v>
      </c>
      <c r="AT1542" s="48">
        <f>[1]All_Tasks_Billing!AT1542</f>
        <v>0</v>
      </c>
      <c r="AU1542" s="50" t="str">
        <f t="shared" si="432"/>
        <v/>
      </c>
      <c r="AV1542" s="50" t="str">
        <f t="shared" si="433"/>
        <v/>
      </c>
      <c r="AW1542" s="50" t="str">
        <f t="shared" si="434"/>
        <v/>
      </c>
      <c r="AX1542" s="50" t="str">
        <f t="shared" ca="1" si="435"/>
        <v>Not Completed</v>
      </c>
      <c r="AY1542" s="50" t="str">
        <f t="shared" ca="1" si="436"/>
        <v>Not Completed</v>
      </c>
      <c r="AZ1542" s="50" t="str">
        <f t="shared" ca="1" si="437"/>
        <v>Not Completed</v>
      </c>
      <c r="BA1542" s="48">
        <f t="shared" si="438"/>
        <v>0</v>
      </c>
      <c r="BB1542" s="45" t="str">
        <f t="shared" si="439"/>
        <v/>
      </c>
      <c r="BC1542" s="50" t="str">
        <f t="shared" si="440"/>
        <v/>
      </c>
      <c r="BD1542" s="48">
        <f t="shared" si="441"/>
        <v>0</v>
      </c>
      <c r="BE1542" s="50" t="str">
        <f t="shared" si="442"/>
        <v>Not Started</v>
      </c>
      <c r="BF1542" s="51">
        <f t="shared" si="443"/>
        <v>1</v>
      </c>
      <c r="BG1542" s="51">
        <f t="shared" si="444"/>
        <v>0</v>
      </c>
      <c r="BH1542" s="50" t="str">
        <f t="shared" si="445"/>
        <v/>
      </c>
      <c r="BI1542" s="50" t="str">
        <f t="shared" si="446"/>
        <v/>
      </c>
      <c r="BJ1542" s="50" t="str">
        <f t="shared" si="447"/>
        <v/>
      </c>
      <c r="BK1542" s="50" t="str">
        <f t="shared" si="448"/>
        <v xml:space="preserve">Not Started |  | </v>
      </c>
      <c r="BL1542" s="49" t="str">
        <f t="shared" ca="1" si="449"/>
        <v/>
      </c>
    </row>
    <row r="1543" spans="1:64" x14ac:dyDescent="0.25">
      <c r="A1543" t="str">
        <f>[1]All_Tasks_Billing!A1543</f>
        <v>LAS16.HOUSE</v>
      </c>
      <c r="B1543" t="str">
        <f>[1]All_Tasks_Billing!B1543</f>
        <v>HOUSE</v>
      </c>
      <c r="C1543" t="str">
        <f>[1]All_Tasks_Billing!C1543</f>
        <v>27.12.3</v>
      </c>
      <c r="D1543" t="str">
        <f>[1]All_Tasks_Billing!D1543</f>
        <v>H1</v>
      </c>
      <c r="E1543" t="str">
        <f>[1]All_Tasks_Billing!E1543</f>
        <v>Panelboards</v>
      </c>
      <c r="F1543" t="str">
        <f>IF([1]All_Tasks_Billing!F1543="","",[1]All_Tasks_Billing!F1543)</f>
        <v>LT1</v>
      </c>
      <c r="G1543" t="str">
        <f>IF([1]All_Tasks_Billing!G1543="","",[1]All_Tasks_Billing!G1543)</f>
        <v/>
      </c>
      <c r="H1543" s="45" t="str">
        <f>[1]All_Tasks_Billing!H1543</f>
        <v/>
      </c>
      <c r="I1543" t="str">
        <f>IF([1]All_Tasks_Billing!I1543="","",[1]All_Tasks_Billing!I1543)</f>
        <v/>
      </c>
      <c r="J1543" t="str">
        <f>IF([1]All_Tasks_Billing!J1543="","",[1]All_Tasks_Billing!J1543)</f>
        <v/>
      </c>
      <c r="K1543" t="b">
        <f>[1]All_Tasks_Billing!K1543</f>
        <v>0</v>
      </c>
      <c r="L1543" s="45" t="str">
        <f>[1]All_Tasks_Billing!L1543</f>
        <v/>
      </c>
      <c r="M1543" t="str">
        <f>[1]All_Tasks_Billing!M1543</f>
        <v/>
      </c>
      <c r="N1543" s="46">
        <f>IF([1]All_Tasks_Billing!N1543="",0,[1]All_Tasks_Billing!N1543)</f>
        <v>0</v>
      </c>
      <c r="O1543" t="str">
        <f>[1]All_Tasks_Billing!O1543</f>
        <v/>
      </c>
      <c r="P1543" s="47">
        <f>IF([1]All_Tasks_Billing!P1543="",0,[1]All_Tasks_Billing!P1543)</f>
        <v>0.5</v>
      </c>
      <c r="Q1543" s="47">
        <f>IF([1]All_Tasks_Billing!Q1543="",0,[1]All_Tasks_Billing!Q1543)</f>
        <v>0.5</v>
      </c>
      <c r="R1543" s="47">
        <f>IF([1]All_Tasks_Billing!R1543="",0,[1]All_Tasks_Billing!R1543)</f>
        <v>0.5</v>
      </c>
      <c r="S1543" t="str">
        <f>[1]All_Tasks_Billing!S1543</f>
        <v/>
      </c>
      <c r="T1543" t="str">
        <f>[1]All_Tasks_Billing!T1543</f>
        <v/>
      </c>
      <c r="U1543" t="str">
        <f>[1]All_Tasks_Billing!U1543</f>
        <v/>
      </c>
      <c r="V1543">
        <f>[1]All_Tasks_Billing!V1543</f>
        <v>32</v>
      </c>
      <c r="W1543" s="48">
        <f>[1]All_Tasks_Billing!W1543</f>
        <v>150</v>
      </c>
      <c r="X1543">
        <f>[1]All_Tasks_Billing!X1543</f>
        <v>17639.37</v>
      </c>
      <c r="Y1543">
        <f>[1]All_Tasks_Billing!Y1543</f>
        <v>1</v>
      </c>
      <c r="Z1543" s="49">
        <f>[1]All_Tasks_Billing!Z1543</f>
        <v>0</v>
      </c>
      <c r="AA1543" s="45" t="str">
        <f>[1]All_Tasks_Billing!AA1543</f>
        <v/>
      </c>
      <c r="AB1543" t="str">
        <f>[1]All_Tasks_Billing!AB1543</f>
        <v/>
      </c>
      <c r="AC1543" s="48">
        <f>[1]All_Tasks_Billing!AC1543</f>
        <v>0</v>
      </c>
      <c r="AD1543" s="48">
        <f>[1]All_Tasks_Billing!AD1543</f>
        <v>0</v>
      </c>
      <c r="AE1543" s="48">
        <f>[1]All_Tasks_Billing!AE1543</f>
        <v>0</v>
      </c>
      <c r="AF1543" s="48">
        <f>[1]All_Tasks_Billing!AF1543</f>
        <v>0</v>
      </c>
      <c r="AG1543" s="48">
        <f>[1]All_Tasks_Billing!AG1543</f>
        <v>0</v>
      </c>
      <c r="AH1543" s="48">
        <f>[1]All_Tasks_Billing!AH1543</f>
        <v>1.8499999999999999E-2</v>
      </c>
      <c r="AI1543" s="48">
        <f>[1]All_Tasks_Billing!AI1543</f>
        <v>0</v>
      </c>
      <c r="AJ1543" s="48">
        <f>[1]All_Tasks_Billing!AJ1543</f>
        <v>0</v>
      </c>
      <c r="AK1543" s="48">
        <f>[1]All_Tasks_Billing!AK1543</f>
        <v>0</v>
      </c>
      <c r="AL1543" s="48">
        <f>[1]All_Tasks_Billing!AL1543</f>
        <v>0</v>
      </c>
      <c r="AM1543" s="48">
        <f>[1]All_Tasks_Billing!AM1543</f>
        <v>0</v>
      </c>
      <c r="AN1543" s="48">
        <f>[1]All_Tasks_Billing!AN1543</f>
        <v>0</v>
      </c>
      <c r="AO1543" s="48">
        <f>[1]All_Tasks_Billing!AO1543</f>
        <v>0</v>
      </c>
      <c r="AP1543" s="48">
        <f>[1]All_Tasks_Billing!AP1543</f>
        <v>1.8499999999999999E-2</v>
      </c>
      <c r="AQ1543" s="48">
        <f>[1]All_Tasks_Billing!AQ1543</f>
        <v>0</v>
      </c>
      <c r="AR1543" s="48">
        <f>[1]All_Tasks_Billing!AR1543</f>
        <v>0</v>
      </c>
      <c r="AS1543" s="48">
        <f>[1]All_Tasks_Billing!AS1543</f>
        <v>0</v>
      </c>
      <c r="AT1543" s="48">
        <f>[1]All_Tasks_Billing!AT1543</f>
        <v>0</v>
      </c>
      <c r="AU1543" s="50" t="str">
        <f t="shared" si="432"/>
        <v/>
      </c>
      <c r="AV1543" s="50" t="str">
        <f t="shared" si="433"/>
        <v/>
      </c>
      <c r="AW1543" s="50" t="str">
        <f t="shared" si="434"/>
        <v/>
      </c>
      <c r="AX1543" s="50" t="str">
        <f t="shared" ca="1" si="435"/>
        <v>Not Completed</v>
      </c>
      <c r="AY1543" s="50" t="str">
        <f t="shared" ca="1" si="436"/>
        <v>Not Completed</v>
      </c>
      <c r="AZ1543" s="50" t="str">
        <f t="shared" ca="1" si="437"/>
        <v>Not Completed</v>
      </c>
      <c r="BA1543" s="48">
        <f t="shared" si="438"/>
        <v>0</v>
      </c>
      <c r="BB1543" s="45" t="str">
        <f t="shared" si="439"/>
        <v/>
      </c>
      <c r="BC1543" s="50" t="str">
        <f t="shared" si="440"/>
        <v/>
      </c>
      <c r="BD1543" s="48">
        <f t="shared" si="441"/>
        <v>0</v>
      </c>
      <c r="BE1543" s="50" t="str">
        <f t="shared" si="442"/>
        <v>Not Started</v>
      </c>
      <c r="BF1543" s="51">
        <f t="shared" si="443"/>
        <v>1</v>
      </c>
      <c r="BG1543" s="51">
        <f t="shared" si="444"/>
        <v>0</v>
      </c>
      <c r="BH1543" s="50" t="str">
        <f t="shared" si="445"/>
        <v/>
      </c>
      <c r="BI1543" s="50" t="str">
        <f t="shared" si="446"/>
        <v/>
      </c>
      <c r="BJ1543" s="50" t="str">
        <f t="shared" si="447"/>
        <v/>
      </c>
      <c r="BK1543" s="50" t="str">
        <f t="shared" si="448"/>
        <v xml:space="preserve">Not Started |  | </v>
      </c>
      <c r="BL1543" s="49" t="str">
        <f t="shared" ca="1" si="449"/>
        <v/>
      </c>
    </row>
    <row r="1544" spans="1:64" x14ac:dyDescent="0.25">
      <c r="A1544" t="str">
        <f>[1]All_Tasks_Billing!A1544</f>
        <v>LAS16.HOUSE</v>
      </c>
      <c r="B1544" t="str">
        <f>[1]All_Tasks_Billing!B1544</f>
        <v>HOUSE</v>
      </c>
      <c r="C1544" t="str">
        <f>[1]All_Tasks_Billing!C1544</f>
        <v>27.12.4</v>
      </c>
      <c r="D1544" t="str">
        <f>[1]All_Tasks_Billing!D1544</f>
        <v>H1</v>
      </c>
      <c r="E1544" t="str">
        <f>[1]All_Tasks_Billing!E1544</f>
        <v>Panelboards</v>
      </c>
      <c r="F1544" t="str">
        <f>IF([1]All_Tasks_Billing!F1544="","",[1]All_Tasks_Billing!F1544)</f>
        <v>LCC-P1</v>
      </c>
      <c r="G1544" t="str">
        <f>IF([1]All_Tasks_Billing!G1544="","",[1]All_Tasks_Billing!G1544)</f>
        <v/>
      </c>
      <c r="H1544" s="45" t="str">
        <f>[1]All_Tasks_Billing!H1544</f>
        <v/>
      </c>
      <c r="I1544" t="str">
        <f>IF([1]All_Tasks_Billing!I1544="","",[1]All_Tasks_Billing!I1544)</f>
        <v/>
      </c>
      <c r="J1544" t="str">
        <f>IF([1]All_Tasks_Billing!J1544="","",[1]All_Tasks_Billing!J1544)</f>
        <v/>
      </c>
      <c r="K1544" t="b">
        <f>[1]All_Tasks_Billing!K1544</f>
        <v>0</v>
      </c>
      <c r="L1544" s="45" t="str">
        <f>[1]All_Tasks_Billing!L1544</f>
        <v/>
      </c>
      <c r="M1544" t="str">
        <f>[1]All_Tasks_Billing!M1544</f>
        <v/>
      </c>
      <c r="N1544" s="46">
        <f>IF([1]All_Tasks_Billing!N1544="",0,[1]All_Tasks_Billing!N1544)</f>
        <v>0</v>
      </c>
      <c r="O1544" t="str">
        <f>[1]All_Tasks_Billing!O1544</f>
        <v/>
      </c>
      <c r="P1544" s="47">
        <f>IF([1]All_Tasks_Billing!P1544="",0,[1]All_Tasks_Billing!P1544)</f>
        <v>0.5</v>
      </c>
      <c r="Q1544" s="47">
        <f>IF([1]All_Tasks_Billing!Q1544="",0,[1]All_Tasks_Billing!Q1544)</f>
        <v>0.5</v>
      </c>
      <c r="R1544" s="47">
        <f>IF([1]All_Tasks_Billing!R1544="",0,[1]All_Tasks_Billing!R1544)</f>
        <v>0.5</v>
      </c>
      <c r="S1544" t="str">
        <f>[1]All_Tasks_Billing!S1544</f>
        <v/>
      </c>
      <c r="T1544" t="str">
        <f>[1]All_Tasks_Billing!T1544</f>
        <v/>
      </c>
      <c r="U1544" t="str">
        <f>[1]All_Tasks_Billing!U1544</f>
        <v/>
      </c>
      <c r="V1544">
        <f>[1]All_Tasks_Billing!V1544</f>
        <v>32</v>
      </c>
      <c r="W1544" s="48">
        <f>[1]All_Tasks_Billing!W1544</f>
        <v>150</v>
      </c>
      <c r="X1544">
        <f>[1]All_Tasks_Billing!X1544</f>
        <v>17639.37</v>
      </c>
      <c r="Y1544">
        <f>[1]All_Tasks_Billing!Y1544</f>
        <v>1</v>
      </c>
      <c r="Z1544" s="49">
        <f>[1]All_Tasks_Billing!Z1544</f>
        <v>0</v>
      </c>
      <c r="AA1544" s="45" t="str">
        <f>[1]All_Tasks_Billing!AA1544</f>
        <v/>
      </c>
      <c r="AB1544" t="str">
        <f>[1]All_Tasks_Billing!AB1544</f>
        <v/>
      </c>
      <c r="AC1544" s="48">
        <f>[1]All_Tasks_Billing!AC1544</f>
        <v>0</v>
      </c>
      <c r="AD1544" s="48">
        <f>[1]All_Tasks_Billing!AD1544</f>
        <v>0</v>
      </c>
      <c r="AE1544" s="48">
        <f>[1]All_Tasks_Billing!AE1544</f>
        <v>0</v>
      </c>
      <c r="AF1544" s="48">
        <f>[1]All_Tasks_Billing!AF1544</f>
        <v>0</v>
      </c>
      <c r="AG1544" s="48">
        <f>[1]All_Tasks_Billing!AG1544</f>
        <v>0</v>
      </c>
      <c r="AH1544" s="48">
        <f>[1]All_Tasks_Billing!AH1544</f>
        <v>1.8499999999999999E-2</v>
      </c>
      <c r="AI1544" s="48">
        <f>[1]All_Tasks_Billing!AI1544</f>
        <v>0</v>
      </c>
      <c r="AJ1544" s="48">
        <f>[1]All_Tasks_Billing!AJ1544</f>
        <v>0</v>
      </c>
      <c r="AK1544" s="48">
        <f>[1]All_Tasks_Billing!AK1544</f>
        <v>0</v>
      </c>
      <c r="AL1544" s="48">
        <f>[1]All_Tasks_Billing!AL1544</f>
        <v>0</v>
      </c>
      <c r="AM1544" s="48">
        <f>[1]All_Tasks_Billing!AM1544</f>
        <v>0</v>
      </c>
      <c r="AN1544" s="48">
        <f>[1]All_Tasks_Billing!AN1544</f>
        <v>0</v>
      </c>
      <c r="AO1544" s="48">
        <f>[1]All_Tasks_Billing!AO1544</f>
        <v>0</v>
      </c>
      <c r="AP1544" s="48">
        <f>[1]All_Tasks_Billing!AP1544</f>
        <v>1.8499999999999999E-2</v>
      </c>
      <c r="AQ1544" s="48">
        <f>[1]All_Tasks_Billing!AQ1544</f>
        <v>0</v>
      </c>
      <c r="AR1544" s="48">
        <f>[1]All_Tasks_Billing!AR1544</f>
        <v>0</v>
      </c>
      <c r="AS1544" s="48">
        <f>[1]All_Tasks_Billing!AS1544</f>
        <v>0</v>
      </c>
      <c r="AT1544" s="48">
        <f>[1]All_Tasks_Billing!AT1544</f>
        <v>0</v>
      </c>
      <c r="AU1544" s="50" t="str">
        <f t="shared" si="432"/>
        <v/>
      </c>
      <c r="AV1544" s="50" t="str">
        <f t="shared" si="433"/>
        <v/>
      </c>
      <c r="AW1544" s="50" t="str">
        <f t="shared" si="434"/>
        <v/>
      </c>
      <c r="AX1544" s="50" t="str">
        <f t="shared" ca="1" si="435"/>
        <v>Not Completed</v>
      </c>
      <c r="AY1544" s="50" t="str">
        <f t="shared" ca="1" si="436"/>
        <v>Not Completed</v>
      </c>
      <c r="AZ1544" s="50" t="str">
        <f t="shared" ca="1" si="437"/>
        <v>Not Completed</v>
      </c>
      <c r="BA1544" s="48">
        <f t="shared" si="438"/>
        <v>0</v>
      </c>
      <c r="BB1544" s="45" t="str">
        <f t="shared" si="439"/>
        <v/>
      </c>
      <c r="BC1544" s="50" t="str">
        <f t="shared" si="440"/>
        <v/>
      </c>
      <c r="BD1544" s="48">
        <f t="shared" si="441"/>
        <v>0</v>
      </c>
      <c r="BE1544" s="50" t="str">
        <f t="shared" si="442"/>
        <v>Not Started</v>
      </c>
      <c r="BF1544" s="51">
        <f t="shared" si="443"/>
        <v>1</v>
      </c>
      <c r="BG1544" s="51">
        <f t="shared" si="444"/>
        <v>0</v>
      </c>
      <c r="BH1544" s="50" t="str">
        <f t="shared" si="445"/>
        <v/>
      </c>
      <c r="BI1544" s="50" t="str">
        <f t="shared" si="446"/>
        <v/>
      </c>
      <c r="BJ1544" s="50" t="str">
        <f t="shared" si="447"/>
        <v/>
      </c>
      <c r="BK1544" s="50" t="str">
        <f t="shared" si="448"/>
        <v xml:space="preserve">Not Started |  | </v>
      </c>
      <c r="BL1544" s="49" t="str">
        <f t="shared" ca="1" si="449"/>
        <v/>
      </c>
    </row>
    <row r="1545" spans="1:64" x14ac:dyDescent="0.25">
      <c r="A1545" t="str">
        <f>[1]All_Tasks_Billing!A1545</f>
        <v>LAS16.HOUSE</v>
      </c>
      <c r="B1545" t="str">
        <f>[1]All_Tasks_Billing!B1545</f>
        <v>HOUSE</v>
      </c>
      <c r="C1545" t="str">
        <f>[1]All_Tasks_Billing!C1545</f>
        <v>27.12.5</v>
      </c>
      <c r="D1545" t="str">
        <f>[1]All_Tasks_Billing!D1545</f>
        <v>H1</v>
      </c>
      <c r="E1545" t="str">
        <f>[1]All_Tasks_Billing!E1545</f>
        <v>XFMR - Dry-Type, Small</v>
      </c>
      <c r="F1545" t="str">
        <f>IF([1]All_Tasks_Billing!F1545="","",[1]All_Tasks_Billing!F1545)</f>
        <v>TH1</v>
      </c>
      <c r="G1545" t="str">
        <f>IF([1]All_Tasks_Billing!G1545="","",[1]All_Tasks_Billing!G1545)</f>
        <v/>
      </c>
      <c r="H1545" s="45" t="str">
        <f>[1]All_Tasks_Billing!H1545</f>
        <v/>
      </c>
      <c r="I1545" t="str">
        <f>IF([1]All_Tasks_Billing!I1545="","",[1]All_Tasks_Billing!I1545)</f>
        <v/>
      </c>
      <c r="J1545" t="str">
        <f>IF([1]All_Tasks_Billing!J1545="","",[1]All_Tasks_Billing!J1545)</f>
        <v/>
      </c>
      <c r="K1545" t="b">
        <f>[1]All_Tasks_Billing!K1545</f>
        <v>0</v>
      </c>
      <c r="L1545" s="45" t="str">
        <f>[1]All_Tasks_Billing!L1545</f>
        <v/>
      </c>
      <c r="M1545" t="str">
        <f>[1]All_Tasks_Billing!M1545</f>
        <v/>
      </c>
      <c r="N1545" s="46">
        <f>IF([1]All_Tasks_Billing!N1545="",0,[1]All_Tasks_Billing!N1545)</f>
        <v>0</v>
      </c>
      <c r="O1545" t="str">
        <f>[1]All_Tasks_Billing!O1545</f>
        <v/>
      </c>
      <c r="P1545" s="47">
        <f>IF([1]All_Tasks_Billing!P1545="",0,[1]All_Tasks_Billing!P1545)</f>
        <v>2</v>
      </c>
      <c r="Q1545" s="47">
        <f>IF([1]All_Tasks_Billing!Q1545="",0,[1]All_Tasks_Billing!Q1545)</f>
        <v>2</v>
      </c>
      <c r="R1545" s="47">
        <f>IF([1]All_Tasks_Billing!R1545="",0,[1]All_Tasks_Billing!R1545)</f>
        <v>2</v>
      </c>
      <c r="S1545" t="str">
        <f>[1]All_Tasks_Billing!S1545</f>
        <v/>
      </c>
      <c r="T1545" t="str">
        <f>[1]All_Tasks_Billing!T1545</f>
        <v/>
      </c>
      <c r="U1545" t="str">
        <f>[1]All_Tasks_Billing!U1545</f>
        <v/>
      </c>
      <c r="V1545">
        <f>[1]All_Tasks_Billing!V1545</f>
        <v>32</v>
      </c>
      <c r="W1545" s="48">
        <f>[1]All_Tasks_Billing!W1545</f>
        <v>150</v>
      </c>
      <c r="X1545">
        <f>[1]All_Tasks_Billing!X1545</f>
        <v>17639.37</v>
      </c>
      <c r="Y1545">
        <f>[1]All_Tasks_Billing!Y1545</f>
        <v>1</v>
      </c>
      <c r="Z1545" s="49">
        <f>[1]All_Tasks_Billing!Z1545</f>
        <v>0</v>
      </c>
      <c r="AA1545" s="45" t="str">
        <f>[1]All_Tasks_Billing!AA1545</f>
        <v/>
      </c>
      <c r="AB1545" t="str">
        <f>[1]All_Tasks_Billing!AB1545</f>
        <v/>
      </c>
      <c r="AC1545" s="48">
        <f>[1]All_Tasks_Billing!AC1545</f>
        <v>0</v>
      </c>
      <c r="AD1545" s="48">
        <f>[1]All_Tasks_Billing!AD1545</f>
        <v>0</v>
      </c>
      <c r="AE1545" s="48">
        <f>[1]All_Tasks_Billing!AE1545</f>
        <v>0</v>
      </c>
      <c r="AF1545" s="48">
        <f>[1]All_Tasks_Billing!AF1545</f>
        <v>0</v>
      </c>
      <c r="AG1545" s="48">
        <f>[1]All_Tasks_Billing!AG1545</f>
        <v>0</v>
      </c>
      <c r="AH1545" s="48">
        <f>[1]All_Tasks_Billing!AH1545</f>
        <v>7.3999999999999996E-2</v>
      </c>
      <c r="AI1545" s="48">
        <f>[1]All_Tasks_Billing!AI1545</f>
        <v>0</v>
      </c>
      <c r="AJ1545" s="48">
        <f>[1]All_Tasks_Billing!AJ1545</f>
        <v>0</v>
      </c>
      <c r="AK1545" s="48">
        <f>[1]All_Tasks_Billing!AK1545</f>
        <v>0</v>
      </c>
      <c r="AL1545" s="48">
        <f>[1]All_Tasks_Billing!AL1545</f>
        <v>0</v>
      </c>
      <c r="AM1545" s="48">
        <f>[1]All_Tasks_Billing!AM1545</f>
        <v>0</v>
      </c>
      <c r="AN1545" s="48">
        <f>[1]All_Tasks_Billing!AN1545</f>
        <v>0</v>
      </c>
      <c r="AO1545" s="48">
        <f>[1]All_Tasks_Billing!AO1545</f>
        <v>0</v>
      </c>
      <c r="AP1545" s="48">
        <f>[1]All_Tasks_Billing!AP1545</f>
        <v>7.3999999999999996E-2</v>
      </c>
      <c r="AQ1545" s="48">
        <f>[1]All_Tasks_Billing!AQ1545</f>
        <v>0</v>
      </c>
      <c r="AR1545" s="48">
        <f>[1]All_Tasks_Billing!AR1545</f>
        <v>0</v>
      </c>
      <c r="AS1545" s="48">
        <f>[1]All_Tasks_Billing!AS1545</f>
        <v>0</v>
      </c>
      <c r="AT1545" s="48">
        <f>[1]All_Tasks_Billing!AT1545</f>
        <v>0</v>
      </c>
      <c r="AU1545" s="50" t="str">
        <f t="shared" si="432"/>
        <v/>
      </c>
      <c r="AV1545" s="50" t="str">
        <f t="shared" si="433"/>
        <v/>
      </c>
      <c r="AW1545" s="50" t="str">
        <f t="shared" si="434"/>
        <v/>
      </c>
      <c r="AX1545" s="50" t="str">
        <f t="shared" ca="1" si="435"/>
        <v>Not Completed</v>
      </c>
      <c r="AY1545" s="50" t="str">
        <f t="shared" ca="1" si="436"/>
        <v>Not Completed</v>
      </c>
      <c r="AZ1545" s="50" t="str">
        <f t="shared" ca="1" si="437"/>
        <v>Not Completed</v>
      </c>
      <c r="BA1545" s="48">
        <f t="shared" si="438"/>
        <v>0</v>
      </c>
      <c r="BB1545" s="45" t="str">
        <f t="shared" si="439"/>
        <v/>
      </c>
      <c r="BC1545" s="50" t="str">
        <f t="shared" si="440"/>
        <v/>
      </c>
      <c r="BD1545" s="48">
        <f t="shared" si="441"/>
        <v>0</v>
      </c>
      <c r="BE1545" s="50" t="str">
        <f t="shared" si="442"/>
        <v>Not Started</v>
      </c>
      <c r="BF1545" s="51">
        <f t="shared" si="443"/>
        <v>1</v>
      </c>
      <c r="BG1545" s="51">
        <f t="shared" si="444"/>
        <v>0</v>
      </c>
      <c r="BH1545" s="50" t="str">
        <f t="shared" si="445"/>
        <v/>
      </c>
      <c r="BI1545" s="50" t="str">
        <f t="shared" si="446"/>
        <v/>
      </c>
      <c r="BJ1545" s="50" t="str">
        <f t="shared" si="447"/>
        <v/>
      </c>
      <c r="BK1545" s="50" t="str">
        <f t="shared" si="448"/>
        <v xml:space="preserve">Not Started |  | </v>
      </c>
      <c r="BL1545" s="49" t="str">
        <f t="shared" ca="1" si="449"/>
        <v/>
      </c>
    </row>
    <row r="1546" spans="1:64" x14ac:dyDescent="0.25">
      <c r="A1546" t="str">
        <f>[1]All_Tasks_Billing!A1546</f>
        <v>LAS16.HOUSE</v>
      </c>
      <c r="B1546" t="str">
        <f>[1]All_Tasks_Billing!B1546</f>
        <v>HOUSE</v>
      </c>
      <c r="C1546" t="str">
        <f>[1]All_Tasks_Billing!C1546</f>
        <v>27.12.6</v>
      </c>
      <c r="D1546" t="str">
        <f>[1]All_Tasks_Billing!D1546</f>
        <v>H1</v>
      </c>
      <c r="E1546" t="str">
        <f>[1]All_Tasks_Billing!E1546</f>
        <v>XFMR - Dry-Type, Small</v>
      </c>
      <c r="F1546" t="str">
        <f>IF([1]All_Tasks_Billing!F1546="","",[1]All_Tasks_Billing!F1546)</f>
        <v>TL1</v>
      </c>
      <c r="G1546" t="str">
        <f>IF([1]All_Tasks_Billing!G1546="","",[1]All_Tasks_Billing!G1546)</f>
        <v/>
      </c>
      <c r="H1546" s="45" t="str">
        <f>[1]All_Tasks_Billing!H1546</f>
        <v/>
      </c>
      <c r="I1546" t="str">
        <f>IF([1]All_Tasks_Billing!I1546="","",[1]All_Tasks_Billing!I1546)</f>
        <v/>
      </c>
      <c r="J1546" t="str">
        <f>IF([1]All_Tasks_Billing!J1546="","",[1]All_Tasks_Billing!J1546)</f>
        <v/>
      </c>
      <c r="K1546" t="b">
        <f>[1]All_Tasks_Billing!K1546</f>
        <v>0</v>
      </c>
      <c r="L1546" s="45" t="str">
        <f>[1]All_Tasks_Billing!L1546</f>
        <v/>
      </c>
      <c r="M1546" t="str">
        <f>[1]All_Tasks_Billing!M1546</f>
        <v/>
      </c>
      <c r="N1546" s="46">
        <f>IF([1]All_Tasks_Billing!N1546="",0,[1]All_Tasks_Billing!N1546)</f>
        <v>0</v>
      </c>
      <c r="O1546" t="str">
        <f>[1]All_Tasks_Billing!O1546</f>
        <v/>
      </c>
      <c r="P1546" s="47">
        <f>IF([1]All_Tasks_Billing!P1546="",0,[1]All_Tasks_Billing!P1546)</f>
        <v>2</v>
      </c>
      <c r="Q1546" s="47">
        <f>IF([1]All_Tasks_Billing!Q1546="",0,[1]All_Tasks_Billing!Q1546)</f>
        <v>2</v>
      </c>
      <c r="R1546" s="47">
        <f>IF([1]All_Tasks_Billing!R1546="",0,[1]All_Tasks_Billing!R1546)</f>
        <v>2</v>
      </c>
      <c r="S1546" t="str">
        <f>[1]All_Tasks_Billing!S1546</f>
        <v/>
      </c>
      <c r="T1546" t="str">
        <f>[1]All_Tasks_Billing!T1546</f>
        <v/>
      </c>
      <c r="U1546" t="str">
        <f>[1]All_Tasks_Billing!U1546</f>
        <v/>
      </c>
      <c r="V1546">
        <f>[1]All_Tasks_Billing!V1546</f>
        <v>32</v>
      </c>
      <c r="W1546" s="48">
        <f>[1]All_Tasks_Billing!W1546</f>
        <v>150</v>
      </c>
      <c r="X1546">
        <f>[1]All_Tasks_Billing!X1546</f>
        <v>17639.37</v>
      </c>
      <c r="Y1546">
        <f>[1]All_Tasks_Billing!Y1546</f>
        <v>1</v>
      </c>
      <c r="Z1546" s="49">
        <f>[1]All_Tasks_Billing!Z1546</f>
        <v>0</v>
      </c>
      <c r="AA1546" s="45" t="str">
        <f>[1]All_Tasks_Billing!AA1546</f>
        <v/>
      </c>
      <c r="AB1546" t="str">
        <f>[1]All_Tasks_Billing!AB1546</f>
        <v/>
      </c>
      <c r="AC1546" s="48">
        <f>[1]All_Tasks_Billing!AC1546</f>
        <v>0</v>
      </c>
      <c r="AD1546" s="48">
        <f>[1]All_Tasks_Billing!AD1546</f>
        <v>0</v>
      </c>
      <c r="AE1546" s="48">
        <f>[1]All_Tasks_Billing!AE1546</f>
        <v>0</v>
      </c>
      <c r="AF1546" s="48">
        <f>[1]All_Tasks_Billing!AF1546</f>
        <v>0</v>
      </c>
      <c r="AG1546" s="48">
        <f>[1]All_Tasks_Billing!AG1546</f>
        <v>0</v>
      </c>
      <c r="AH1546" s="48">
        <f>[1]All_Tasks_Billing!AH1546</f>
        <v>7.3999999999999996E-2</v>
      </c>
      <c r="AI1546" s="48">
        <f>[1]All_Tasks_Billing!AI1546</f>
        <v>0</v>
      </c>
      <c r="AJ1546" s="48">
        <f>[1]All_Tasks_Billing!AJ1546</f>
        <v>0</v>
      </c>
      <c r="AK1546" s="48">
        <f>[1]All_Tasks_Billing!AK1546</f>
        <v>0</v>
      </c>
      <c r="AL1546" s="48">
        <f>[1]All_Tasks_Billing!AL1546</f>
        <v>0</v>
      </c>
      <c r="AM1546" s="48">
        <f>[1]All_Tasks_Billing!AM1546</f>
        <v>0</v>
      </c>
      <c r="AN1546" s="48">
        <f>[1]All_Tasks_Billing!AN1546</f>
        <v>0</v>
      </c>
      <c r="AO1546" s="48">
        <f>[1]All_Tasks_Billing!AO1546</f>
        <v>0</v>
      </c>
      <c r="AP1546" s="48">
        <f>[1]All_Tasks_Billing!AP1546</f>
        <v>7.3999999999999996E-2</v>
      </c>
      <c r="AQ1546" s="48">
        <f>[1]All_Tasks_Billing!AQ1546</f>
        <v>0</v>
      </c>
      <c r="AR1546" s="48">
        <f>[1]All_Tasks_Billing!AR1546</f>
        <v>0</v>
      </c>
      <c r="AS1546" s="48">
        <f>[1]All_Tasks_Billing!AS1546</f>
        <v>0</v>
      </c>
      <c r="AT1546" s="48">
        <f>[1]All_Tasks_Billing!AT1546</f>
        <v>0</v>
      </c>
      <c r="AU1546" s="50" t="str">
        <f t="shared" si="432"/>
        <v/>
      </c>
      <c r="AV1546" s="50" t="str">
        <f t="shared" si="433"/>
        <v/>
      </c>
      <c r="AW1546" s="50" t="str">
        <f t="shared" si="434"/>
        <v/>
      </c>
      <c r="AX1546" s="50" t="str">
        <f t="shared" ca="1" si="435"/>
        <v>Not Completed</v>
      </c>
      <c r="AY1546" s="50" t="str">
        <f t="shared" ca="1" si="436"/>
        <v>Not Completed</v>
      </c>
      <c r="AZ1546" s="50" t="str">
        <f t="shared" ca="1" si="437"/>
        <v>Not Completed</v>
      </c>
      <c r="BA1546" s="48">
        <f t="shared" si="438"/>
        <v>0</v>
      </c>
      <c r="BB1546" s="45" t="str">
        <f t="shared" si="439"/>
        <v/>
      </c>
      <c r="BC1546" s="50" t="str">
        <f t="shared" si="440"/>
        <v/>
      </c>
      <c r="BD1546" s="48">
        <f t="shared" si="441"/>
        <v>0</v>
      </c>
      <c r="BE1546" s="50" t="str">
        <f t="shared" si="442"/>
        <v>Not Started</v>
      </c>
      <c r="BF1546" s="51">
        <f t="shared" si="443"/>
        <v>1</v>
      </c>
      <c r="BG1546" s="51">
        <f t="shared" si="444"/>
        <v>0</v>
      </c>
      <c r="BH1546" s="50" t="str">
        <f t="shared" si="445"/>
        <v/>
      </c>
      <c r="BI1546" s="50" t="str">
        <f t="shared" si="446"/>
        <v/>
      </c>
      <c r="BJ1546" s="50" t="str">
        <f t="shared" si="447"/>
        <v/>
      </c>
      <c r="BK1546" s="50" t="str">
        <f t="shared" si="448"/>
        <v xml:space="preserve">Not Started |  | </v>
      </c>
      <c r="BL1546" s="49" t="str">
        <f t="shared" ca="1" si="449"/>
        <v/>
      </c>
    </row>
    <row r="1547" spans="1:64" x14ac:dyDescent="0.25">
      <c r="A1547" t="str">
        <f>[1]All_Tasks_Billing!A1547</f>
        <v>LAS16.HOUSE</v>
      </c>
      <c r="B1547" t="str">
        <f>[1]All_Tasks_Billing!B1547</f>
        <v>HOUSE</v>
      </c>
      <c r="C1547" t="str">
        <f>[1]All_Tasks_Billing!C1547</f>
        <v>27.13.1</v>
      </c>
      <c r="D1547" t="str">
        <f>[1]All_Tasks_Billing!D1547</f>
        <v>H2</v>
      </c>
      <c r="E1547" t="str">
        <f>[1]All_Tasks_Billing!E1547</f>
        <v>Panelboards</v>
      </c>
      <c r="F1547" t="str">
        <f>IF([1]All_Tasks_Billing!F1547="","",[1]All_Tasks_Billing!F1547)</f>
        <v>H2</v>
      </c>
      <c r="G1547" t="str">
        <f>IF([1]All_Tasks_Billing!G1547="","",[1]All_Tasks_Billing!G1547)</f>
        <v/>
      </c>
      <c r="H1547" s="45" t="str">
        <f>[1]All_Tasks_Billing!H1547</f>
        <v/>
      </c>
      <c r="I1547" t="str">
        <f>IF([1]All_Tasks_Billing!I1547="","",[1]All_Tasks_Billing!I1547)</f>
        <v/>
      </c>
      <c r="J1547" t="str">
        <f>IF([1]All_Tasks_Billing!J1547="","",[1]All_Tasks_Billing!J1547)</f>
        <v/>
      </c>
      <c r="K1547" t="b">
        <f>[1]All_Tasks_Billing!K1547</f>
        <v>0</v>
      </c>
      <c r="L1547" s="45" t="str">
        <f>[1]All_Tasks_Billing!L1547</f>
        <v/>
      </c>
      <c r="M1547" t="str">
        <f>[1]All_Tasks_Billing!M1547</f>
        <v/>
      </c>
      <c r="N1547" s="46">
        <f>IF([1]All_Tasks_Billing!N1547="",0,[1]All_Tasks_Billing!N1547)</f>
        <v>0</v>
      </c>
      <c r="O1547" t="str">
        <f>[1]All_Tasks_Billing!O1547</f>
        <v/>
      </c>
      <c r="P1547" s="47">
        <f>IF([1]All_Tasks_Billing!P1547="",0,[1]All_Tasks_Billing!P1547)</f>
        <v>0.5</v>
      </c>
      <c r="Q1547" s="47">
        <f>IF([1]All_Tasks_Billing!Q1547="",0,[1]All_Tasks_Billing!Q1547)</f>
        <v>0.5</v>
      </c>
      <c r="R1547" s="47">
        <f>IF([1]All_Tasks_Billing!R1547="",0,[1]All_Tasks_Billing!R1547)</f>
        <v>0.5</v>
      </c>
      <c r="S1547" t="str">
        <f>[1]All_Tasks_Billing!S1547</f>
        <v/>
      </c>
      <c r="T1547" t="str">
        <f>[1]All_Tasks_Billing!T1547</f>
        <v/>
      </c>
      <c r="U1547" t="str">
        <f>[1]All_Tasks_Billing!U1547</f>
        <v/>
      </c>
      <c r="V1547">
        <f>[1]All_Tasks_Billing!V1547</f>
        <v>32</v>
      </c>
      <c r="W1547" s="48">
        <f>[1]All_Tasks_Billing!W1547</f>
        <v>150</v>
      </c>
      <c r="X1547">
        <f>[1]All_Tasks_Billing!X1547</f>
        <v>17639.37</v>
      </c>
      <c r="Y1547">
        <f>[1]All_Tasks_Billing!Y1547</f>
        <v>1</v>
      </c>
      <c r="Z1547" s="49">
        <f>[1]All_Tasks_Billing!Z1547</f>
        <v>0</v>
      </c>
      <c r="AA1547" s="45" t="str">
        <f>[1]All_Tasks_Billing!AA1547</f>
        <v/>
      </c>
      <c r="AB1547" t="str">
        <f>[1]All_Tasks_Billing!AB1547</f>
        <v/>
      </c>
      <c r="AC1547" s="48">
        <f>[1]All_Tasks_Billing!AC1547</f>
        <v>0</v>
      </c>
      <c r="AD1547" s="48">
        <f>[1]All_Tasks_Billing!AD1547</f>
        <v>0</v>
      </c>
      <c r="AE1547" s="48">
        <f>[1]All_Tasks_Billing!AE1547</f>
        <v>0</v>
      </c>
      <c r="AF1547" s="48">
        <f>[1]All_Tasks_Billing!AF1547</f>
        <v>0</v>
      </c>
      <c r="AG1547" s="48">
        <f>[1]All_Tasks_Billing!AG1547</f>
        <v>0</v>
      </c>
      <c r="AH1547" s="48">
        <f>[1]All_Tasks_Billing!AH1547</f>
        <v>1.8499999999999999E-2</v>
      </c>
      <c r="AI1547" s="48">
        <f>[1]All_Tasks_Billing!AI1547</f>
        <v>0</v>
      </c>
      <c r="AJ1547" s="48">
        <f>[1]All_Tasks_Billing!AJ1547</f>
        <v>0</v>
      </c>
      <c r="AK1547" s="48">
        <f>[1]All_Tasks_Billing!AK1547</f>
        <v>0</v>
      </c>
      <c r="AL1547" s="48">
        <f>[1]All_Tasks_Billing!AL1547</f>
        <v>0</v>
      </c>
      <c r="AM1547" s="48">
        <f>[1]All_Tasks_Billing!AM1547</f>
        <v>0</v>
      </c>
      <c r="AN1547" s="48">
        <f>[1]All_Tasks_Billing!AN1547</f>
        <v>0</v>
      </c>
      <c r="AO1547" s="48">
        <f>[1]All_Tasks_Billing!AO1547</f>
        <v>0</v>
      </c>
      <c r="AP1547" s="48">
        <f>[1]All_Tasks_Billing!AP1547</f>
        <v>1.8499999999999999E-2</v>
      </c>
      <c r="AQ1547" s="48">
        <f>[1]All_Tasks_Billing!AQ1547</f>
        <v>0</v>
      </c>
      <c r="AR1547" s="48">
        <f>[1]All_Tasks_Billing!AR1547</f>
        <v>0</v>
      </c>
      <c r="AS1547" s="48">
        <f>[1]All_Tasks_Billing!AS1547</f>
        <v>0</v>
      </c>
      <c r="AT1547" s="48">
        <f>[1]All_Tasks_Billing!AT1547</f>
        <v>0</v>
      </c>
      <c r="AU1547" s="50" t="str">
        <f t="shared" si="432"/>
        <v/>
      </c>
      <c r="AV1547" s="50" t="str">
        <f t="shared" si="433"/>
        <v/>
      </c>
      <c r="AW1547" s="50" t="str">
        <f t="shared" si="434"/>
        <v/>
      </c>
      <c r="AX1547" s="50" t="str">
        <f t="shared" ca="1" si="435"/>
        <v>Not Completed</v>
      </c>
      <c r="AY1547" s="50" t="str">
        <f t="shared" ca="1" si="436"/>
        <v>Not Completed</v>
      </c>
      <c r="AZ1547" s="50" t="str">
        <f t="shared" ca="1" si="437"/>
        <v>Not Completed</v>
      </c>
      <c r="BA1547" s="48">
        <f t="shared" si="438"/>
        <v>0</v>
      </c>
      <c r="BB1547" s="45" t="str">
        <f t="shared" si="439"/>
        <v/>
      </c>
      <c r="BC1547" s="50" t="str">
        <f t="shared" si="440"/>
        <v/>
      </c>
      <c r="BD1547" s="48">
        <f t="shared" si="441"/>
        <v>0</v>
      </c>
      <c r="BE1547" s="50" t="str">
        <f t="shared" si="442"/>
        <v>Not Started</v>
      </c>
      <c r="BF1547" s="51">
        <f t="shared" si="443"/>
        <v>1</v>
      </c>
      <c r="BG1547" s="51">
        <f t="shared" si="444"/>
        <v>0</v>
      </c>
      <c r="BH1547" s="50" t="str">
        <f t="shared" si="445"/>
        <v/>
      </c>
      <c r="BI1547" s="50" t="str">
        <f t="shared" si="446"/>
        <v/>
      </c>
      <c r="BJ1547" s="50" t="str">
        <f t="shared" si="447"/>
        <v/>
      </c>
      <c r="BK1547" s="50" t="str">
        <f t="shared" si="448"/>
        <v xml:space="preserve">Not Started |  | </v>
      </c>
      <c r="BL1547" s="49" t="str">
        <f t="shared" ca="1" si="449"/>
        <v/>
      </c>
    </row>
    <row r="1548" spans="1:64" x14ac:dyDescent="0.25">
      <c r="A1548" t="str">
        <f>[1]All_Tasks_Billing!A1548</f>
        <v>LAS16.HOUSE</v>
      </c>
      <c r="B1548" t="str">
        <f>[1]All_Tasks_Billing!B1548</f>
        <v>HOUSE</v>
      </c>
      <c r="C1548" t="str">
        <f>[1]All_Tasks_Billing!C1548</f>
        <v>27.13.2</v>
      </c>
      <c r="D1548" t="str">
        <f>[1]All_Tasks_Billing!D1548</f>
        <v>H2</v>
      </c>
      <c r="E1548" t="str">
        <f>[1]All_Tasks_Billing!E1548</f>
        <v>Panelboards</v>
      </c>
      <c r="F1548" t="str">
        <f>IF([1]All_Tasks_Billing!F1548="","",[1]All_Tasks_Billing!F1548)</f>
        <v>L2</v>
      </c>
      <c r="G1548" t="str">
        <f>IF([1]All_Tasks_Billing!G1548="","",[1]All_Tasks_Billing!G1548)</f>
        <v/>
      </c>
      <c r="H1548" s="45" t="str">
        <f>[1]All_Tasks_Billing!H1548</f>
        <v/>
      </c>
      <c r="I1548" t="str">
        <f>IF([1]All_Tasks_Billing!I1548="","",[1]All_Tasks_Billing!I1548)</f>
        <v/>
      </c>
      <c r="J1548" t="str">
        <f>IF([1]All_Tasks_Billing!J1548="","",[1]All_Tasks_Billing!J1548)</f>
        <v/>
      </c>
      <c r="K1548" t="b">
        <f>[1]All_Tasks_Billing!K1548</f>
        <v>0</v>
      </c>
      <c r="L1548" s="45" t="str">
        <f>[1]All_Tasks_Billing!L1548</f>
        <v/>
      </c>
      <c r="M1548" t="str">
        <f>[1]All_Tasks_Billing!M1548</f>
        <v/>
      </c>
      <c r="N1548" s="46">
        <f>IF([1]All_Tasks_Billing!N1548="",0,[1]All_Tasks_Billing!N1548)</f>
        <v>0</v>
      </c>
      <c r="O1548" t="str">
        <f>[1]All_Tasks_Billing!O1548</f>
        <v/>
      </c>
      <c r="P1548" s="47">
        <f>IF([1]All_Tasks_Billing!P1548="",0,[1]All_Tasks_Billing!P1548)</f>
        <v>0.5</v>
      </c>
      <c r="Q1548" s="47">
        <f>IF([1]All_Tasks_Billing!Q1548="",0,[1]All_Tasks_Billing!Q1548)</f>
        <v>0.5</v>
      </c>
      <c r="R1548" s="47">
        <f>IF([1]All_Tasks_Billing!R1548="",0,[1]All_Tasks_Billing!R1548)</f>
        <v>0.5</v>
      </c>
      <c r="S1548" t="str">
        <f>[1]All_Tasks_Billing!S1548</f>
        <v/>
      </c>
      <c r="T1548" t="str">
        <f>[1]All_Tasks_Billing!T1548</f>
        <v/>
      </c>
      <c r="U1548" t="str">
        <f>[1]All_Tasks_Billing!U1548</f>
        <v/>
      </c>
      <c r="V1548">
        <f>[1]All_Tasks_Billing!V1548</f>
        <v>32</v>
      </c>
      <c r="W1548" s="48">
        <f>[1]All_Tasks_Billing!W1548</f>
        <v>150</v>
      </c>
      <c r="X1548">
        <f>[1]All_Tasks_Billing!X1548</f>
        <v>17639.37</v>
      </c>
      <c r="Y1548">
        <f>[1]All_Tasks_Billing!Y1548</f>
        <v>1</v>
      </c>
      <c r="Z1548" s="49">
        <f>[1]All_Tasks_Billing!Z1548</f>
        <v>0</v>
      </c>
      <c r="AA1548" s="45" t="str">
        <f>[1]All_Tasks_Billing!AA1548</f>
        <v/>
      </c>
      <c r="AB1548" t="str">
        <f>[1]All_Tasks_Billing!AB1548</f>
        <v/>
      </c>
      <c r="AC1548" s="48">
        <f>[1]All_Tasks_Billing!AC1548</f>
        <v>0</v>
      </c>
      <c r="AD1548" s="48">
        <f>[1]All_Tasks_Billing!AD1548</f>
        <v>0</v>
      </c>
      <c r="AE1548" s="48">
        <f>[1]All_Tasks_Billing!AE1548</f>
        <v>0</v>
      </c>
      <c r="AF1548" s="48">
        <f>[1]All_Tasks_Billing!AF1548</f>
        <v>0</v>
      </c>
      <c r="AG1548" s="48">
        <f>[1]All_Tasks_Billing!AG1548</f>
        <v>0</v>
      </c>
      <c r="AH1548" s="48">
        <f>[1]All_Tasks_Billing!AH1548</f>
        <v>1.8499999999999999E-2</v>
      </c>
      <c r="AI1548" s="48">
        <f>[1]All_Tasks_Billing!AI1548</f>
        <v>0</v>
      </c>
      <c r="AJ1548" s="48">
        <f>[1]All_Tasks_Billing!AJ1548</f>
        <v>0</v>
      </c>
      <c r="AK1548" s="48">
        <f>[1]All_Tasks_Billing!AK1548</f>
        <v>0</v>
      </c>
      <c r="AL1548" s="48">
        <f>[1]All_Tasks_Billing!AL1548</f>
        <v>0</v>
      </c>
      <c r="AM1548" s="48">
        <f>[1]All_Tasks_Billing!AM1548</f>
        <v>0</v>
      </c>
      <c r="AN1548" s="48">
        <f>[1]All_Tasks_Billing!AN1548</f>
        <v>0</v>
      </c>
      <c r="AO1548" s="48">
        <f>[1]All_Tasks_Billing!AO1548</f>
        <v>0</v>
      </c>
      <c r="AP1548" s="48">
        <f>[1]All_Tasks_Billing!AP1548</f>
        <v>1.8499999999999999E-2</v>
      </c>
      <c r="AQ1548" s="48">
        <f>[1]All_Tasks_Billing!AQ1548</f>
        <v>0</v>
      </c>
      <c r="AR1548" s="48">
        <f>[1]All_Tasks_Billing!AR1548</f>
        <v>0</v>
      </c>
      <c r="AS1548" s="48">
        <f>[1]All_Tasks_Billing!AS1548</f>
        <v>0</v>
      </c>
      <c r="AT1548" s="48">
        <f>[1]All_Tasks_Billing!AT1548</f>
        <v>0</v>
      </c>
      <c r="AU1548" s="50" t="str">
        <f t="shared" si="432"/>
        <v/>
      </c>
      <c r="AV1548" s="50" t="str">
        <f t="shared" si="433"/>
        <v/>
      </c>
      <c r="AW1548" s="50" t="str">
        <f t="shared" si="434"/>
        <v/>
      </c>
      <c r="AX1548" s="50" t="str">
        <f t="shared" ca="1" si="435"/>
        <v>Not Completed</v>
      </c>
      <c r="AY1548" s="50" t="str">
        <f t="shared" ca="1" si="436"/>
        <v>Not Completed</v>
      </c>
      <c r="AZ1548" s="50" t="str">
        <f t="shared" ca="1" si="437"/>
        <v>Not Completed</v>
      </c>
      <c r="BA1548" s="48">
        <f t="shared" si="438"/>
        <v>0</v>
      </c>
      <c r="BB1548" s="45" t="str">
        <f t="shared" si="439"/>
        <v/>
      </c>
      <c r="BC1548" s="50" t="str">
        <f t="shared" si="440"/>
        <v/>
      </c>
      <c r="BD1548" s="48">
        <f t="shared" si="441"/>
        <v>0</v>
      </c>
      <c r="BE1548" s="50" t="str">
        <f t="shared" si="442"/>
        <v>Not Started</v>
      </c>
      <c r="BF1548" s="51">
        <f t="shared" si="443"/>
        <v>1</v>
      </c>
      <c r="BG1548" s="51">
        <f t="shared" si="444"/>
        <v>0</v>
      </c>
      <c r="BH1548" s="50" t="str">
        <f t="shared" si="445"/>
        <v/>
      </c>
      <c r="BI1548" s="50" t="str">
        <f t="shared" si="446"/>
        <v/>
      </c>
      <c r="BJ1548" s="50" t="str">
        <f t="shared" si="447"/>
        <v/>
      </c>
      <c r="BK1548" s="50" t="str">
        <f t="shared" si="448"/>
        <v xml:space="preserve">Not Started |  | </v>
      </c>
      <c r="BL1548" s="49" t="str">
        <f t="shared" ca="1" si="449"/>
        <v/>
      </c>
    </row>
    <row r="1549" spans="1:64" x14ac:dyDescent="0.25">
      <c r="A1549" t="str">
        <f>[1]All_Tasks_Billing!A1549</f>
        <v>LAS16.HOUSE</v>
      </c>
      <c r="B1549" t="str">
        <f>[1]All_Tasks_Billing!B1549</f>
        <v>HOUSE</v>
      </c>
      <c r="C1549" t="str">
        <f>[1]All_Tasks_Billing!C1549</f>
        <v>27.13.3</v>
      </c>
      <c r="D1549" t="str">
        <f>[1]All_Tasks_Billing!D1549</f>
        <v>H2</v>
      </c>
      <c r="E1549" t="str">
        <f>[1]All_Tasks_Billing!E1549</f>
        <v>Panelboards</v>
      </c>
      <c r="F1549" t="str">
        <f>IF([1]All_Tasks_Billing!F1549="","",[1]All_Tasks_Billing!F1549)</f>
        <v>LT2</v>
      </c>
      <c r="G1549" t="str">
        <f>IF([1]All_Tasks_Billing!G1549="","",[1]All_Tasks_Billing!G1549)</f>
        <v/>
      </c>
      <c r="H1549" s="45" t="str">
        <f>[1]All_Tasks_Billing!H1549</f>
        <v/>
      </c>
      <c r="I1549" t="str">
        <f>IF([1]All_Tasks_Billing!I1549="","",[1]All_Tasks_Billing!I1549)</f>
        <v/>
      </c>
      <c r="J1549" t="str">
        <f>IF([1]All_Tasks_Billing!J1549="","",[1]All_Tasks_Billing!J1549)</f>
        <v/>
      </c>
      <c r="K1549" t="b">
        <f>[1]All_Tasks_Billing!K1549</f>
        <v>0</v>
      </c>
      <c r="L1549" s="45" t="str">
        <f>[1]All_Tasks_Billing!L1549</f>
        <v/>
      </c>
      <c r="M1549" t="str">
        <f>[1]All_Tasks_Billing!M1549</f>
        <v/>
      </c>
      <c r="N1549" s="46">
        <f>IF([1]All_Tasks_Billing!N1549="",0,[1]All_Tasks_Billing!N1549)</f>
        <v>0</v>
      </c>
      <c r="O1549" t="str">
        <f>[1]All_Tasks_Billing!O1549</f>
        <v/>
      </c>
      <c r="P1549" s="47">
        <f>IF([1]All_Tasks_Billing!P1549="",0,[1]All_Tasks_Billing!P1549)</f>
        <v>0.5</v>
      </c>
      <c r="Q1549" s="47">
        <f>IF([1]All_Tasks_Billing!Q1549="",0,[1]All_Tasks_Billing!Q1549)</f>
        <v>0.5</v>
      </c>
      <c r="R1549" s="47">
        <f>IF([1]All_Tasks_Billing!R1549="",0,[1]All_Tasks_Billing!R1549)</f>
        <v>0.5</v>
      </c>
      <c r="S1549" t="str">
        <f>[1]All_Tasks_Billing!S1549</f>
        <v/>
      </c>
      <c r="T1549" t="str">
        <f>[1]All_Tasks_Billing!T1549</f>
        <v/>
      </c>
      <c r="U1549" t="str">
        <f>[1]All_Tasks_Billing!U1549</f>
        <v/>
      </c>
      <c r="V1549">
        <f>[1]All_Tasks_Billing!V1549</f>
        <v>32</v>
      </c>
      <c r="W1549" s="48">
        <f>[1]All_Tasks_Billing!W1549</f>
        <v>150</v>
      </c>
      <c r="X1549">
        <f>[1]All_Tasks_Billing!X1549</f>
        <v>17639.37</v>
      </c>
      <c r="Y1549">
        <f>[1]All_Tasks_Billing!Y1549</f>
        <v>1</v>
      </c>
      <c r="Z1549" s="49">
        <f>[1]All_Tasks_Billing!Z1549</f>
        <v>0</v>
      </c>
      <c r="AA1549" s="45" t="str">
        <f>[1]All_Tasks_Billing!AA1549</f>
        <v/>
      </c>
      <c r="AB1549" t="str">
        <f>[1]All_Tasks_Billing!AB1549</f>
        <v/>
      </c>
      <c r="AC1549" s="48">
        <f>[1]All_Tasks_Billing!AC1549</f>
        <v>0</v>
      </c>
      <c r="AD1549" s="48">
        <f>[1]All_Tasks_Billing!AD1549</f>
        <v>0</v>
      </c>
      <c r="AE1549" s="48">
        <f>[1]All_Tasks_Billing!AE1549</f>
        <v>0</v>
      </c>
      <c r="AF1549" s="48">
        <f>[1]All_Tasks_Billing!AF1549</f>
        <v>0</v>
      </c>
      <c r="AG1549" s="48">
        <f>[1]All_Tasks_Billing!AG1549</f>
        <v>0</v>
      </c>
      <c r="AH1549" s="48">
        <f>[1]All_Tasks_Billing!AH1549</f>
        <v>1.8499999999999999E-2</v>
      </c>
      <c r="AI1549" s="48">
        <f>[1]All_Tasks_Billing!AI1549</f>
        <v>0</v>
      </c>
      <c r="AJ1549" s="48">
        <f>[1]All_Tasks_Billing!AJ1549</f>
        <v>0</v>
      </c>
      <c r="AK1549" s="48">
        <f>[1]All_Tasks_Billing!AK1549</f>
        <v>0</v>
      </c>
      <c r="AL1549" s="48">
        <f>[1]All_Tasks_Billing!AL1549</f>
        <v>0</v>
      </c>
      <c r="AM1549" s="48">
        <f>[1]All_Tasks_Billing!AM1549</f>
        <v>0</v>
      </c>
      <c r="AN1549" s="48">
        <f>[1]All_Tasks_Billing!AN1549</f>
        <v>0</v>
      </c>
      <c r="AO1549" s="48">
        <f>[1]All_Tasks_Billing!AO1549</f>
        <v>0</v>
      </c>
      <c r="AP1549" s="48">
        <f>[1]All_Tasks_Billing!AP1549</f>
        <v>1.8499999999999999E-2</v>
      </c>
      <c r="AQ1549" s="48">
        <f>[1]All_Tasks_Billing!AQ1549</f>
        <v>0</v>
      </c>
      <c r="AR1549" s="48">
        <f>[1]All_Tasks_Billing!AR1549</f>
        <v>0</v>
      </c>
      <c r="AS1549" s="48">
        <f>[1]All_Tasks_Billing!AS1549</f>
        <v>0</v>
      </c>
      <c r="AT1549" s="48">
        <f>[1]All_Tasks_Billing!AT1549</f>
        <v>0</v>
      </c>
      <c r="AU1549" s="50" t="str">
        <f t="shared" si="432"/>
        <v/>
      </c>
      <c r="AV1549" s="50" t="str">
        <f t="shared" si="433"/>
        <v/>
      </c>
      <c r="AW1549" s="50" t="str">
        <f t="shared" si="434"/>
        <v/>
      </c>
      <c r="AX1549" s="50" t="str">
        <f t="shared" ca="1" si="435"/>
        <v>Not Completed</v>
      </c>
      <c r="AY1549" s="50" t="str">
        <f t="shared" ca="1" si="436"/>
        <v>Not Completed</v>
      </c>
      <c r="AZ1549" s="50" t="str">
        <f t="shared" ca="1" si="437"/>
        <v>Not Completed</v>
      </c>
      <c r="BA1549" s="48">
        <f t="shared" si="438"/>
        <v>0</v>
      </c>
      <c r="BB1549" s="45" t="str">
        <f t="shared" si="439"/>
        <v/>
      </c>
      <c r="BC1549" s="50" t="str">
        <f t="shared" si="440"/>
        <v/>
      </c>
      <c r="BD1549" s="48">
        <f t="shared" si="441"/>
        <v>0</v>
      </c>
      <c r="BE1549" s="50" t="str">
        <f t="shared" si="442"/>
        <v>Not Started</v>
      </c>
      <c r="BF1549" s="51">
        <f t="shared" si="443"/>
        <v>1</v>
      </c>
      <c r="BG1549" s="51">
        <f t="shared" si="444"/>
        <v>0</v>
      </c>
      <c r="BH1549" s="50" t="str">
        <f t="shared" si="445"/>
        <v/>
      </c>
      <c r="BI1549" s="50" t="str">
        <f t="shared" si="446"/>
        <v/>
      </c>
      <c r="BJ1549" s="50" t="str">
        <f t="shared" si="447"/>
        <v/>
      </c>
      <c r="BK1549" s="50" t="str">
        <f t="shared" si="448"/>
        <v xml:space="preserve">Not Started |  | </v>
      </c>
      <c r="BL1549" s="49" t="str">
        <f t="shared" ca="1" si="449"/>
        <v/>
      </c>
    </row>
    <row r="1550" spans="1:64" x14ac:dyDescent="0.25">
      <c r="A1550" t="str">
        <f>[1]All_Tasks_Billing!A1550</f>
        <v>LAS16.HOUSE</v>
      </c>
      <c r="B1550" t="str">
        <f>[1]All_Tasks_Billing!B1550</f>
        <v>HOUSE</v>
      </c>
      <c r="C1550" t="str">
        <f>[1]All_Tasks_Billing!C1550</f>
        <v>27.13.4</v>
      </c>
      <c r="D1550" t="str">
        <f>[1]All_Tasks_Billing!D1550</f>
        <v>H2</v>
      </c>
      <c r="E1550" t="str">
        <f>[1]All_Tasks_Billing!E1550</f>
        <v>Panelboards</v>
      </c>
      <c r="F1550" t="str">
        <f>IF([1]All_Tasks_Billing!F1550="","",[1]All_Tasks_Billing!F1550)</f>
        <v>LCC-P2</v>
      </c>
      <c r="G1550" t="str">
        <f>IF([1]All_Tasks_Billing!G1550="","",[1]All_Tasks_Billing!G1550)</f>
        <v/>
      </c>
      <c r="H1550" s="45" t="str">
        <f>[1]All_Tasks_Billing!H1550</f>
        <v/>
      </c>
      <c r="I1550" t="str">
        <f>IF([1]All_Tasks_Billing!I1550="","",[1]All_Tasks_Billing!I1550)</f>
        <v/>
      </c>
      <c r="J1550" t="str">
        <f>IF([1]All_Tasks_Billing!J1550="","",[1]All_Tasks_Billing!J1550)</f>
        <v/>
      </c>
      <c r="K1550" t="b">
        <f>[1]All_Tasks_Billing!K1550</f>
        <v>0</v>
      </c>
      <c r="L1550" s="45" t="str">
        <f>[1]All_Tasks_Billing!L1550</f>
        <v/>
      </c>
      <c r="M1550" t="str">
        <f>[1]All_Tasks_Billing!M1550</f>
        <v/>
      </c>
      <c r="N1550" s="46">
        <f>IF([1]All_Tasks_Billing!N1550="",0,[1]All_Tasks_Billing!N1550)</f>
        <v>0</v>
      </c>
      <c r="O1550" t="str">
        <f>[1]All_Tasks_Billing!O1550</f>
        <v/>
      </c>
      <c r="P1550" s="47">
        <f>IF([1]All_Tasks_Billing!P1550="",0,[1]All_Tasks_Billing!P1550)</f>
        <v>0.5</v>
      </c>
      <c r="Q1550" s="47">
        <f>IF([1]All_Tasks_Billing!Q1550="",0,[1]All_Tasks_Billing!Q1550)</f>
        <v>0.5</v>
      </c>
      <c r="R1550" s="47">
        <f>IF([1]All_Tasks_Billing!R1550="",0,[1]All_Tasks_Billing!R1550)</f>
        <v>0.5</v>
      </c>
      <c r="S1550" t="str">
        <f>[1]All_Tasks_Billing!S1550</f>
        <v/>
      </c>
      <c r="T1550" t="str">
        <f>[1]All_Tasks_Billing!T1550</f>
        <v/>
      </c>
      <c r="U1550" t="str">
        <f>[1]All_Tasks_Billing!U1550</f>
        <v/>
      </c>
      <c r="V1550">
        <f>[1]All_Tasks_Billing!V1550</f>
        <v>32</v>
      </c>
      <c r="W1550" s="48">
        <f>[1]All_Tasks_Billing!W1550</f>
        <v>150</v>
      </c>
      <c r="X1550">
        <f>[1]All_Tasks_Billing!X1550</f>
        <v>17639.37</v>
      </c>
      <c r="Y1550">
        <f>[1]All_Tasks_Billing!Y1550</f>
        <v>1</v>
      </c>
      <c r="Z1550" s="49">
        <f>[1]All_Tasks_Billing!Z1550</f>
        <v>0</v>
      </c>
      <c r="AA1550" s="45" t="str">
        <f>[1]All_Tasks_Billing!AA1550</f>
        <v/>
      </c>
      <c r="AB1550" t="str">
        <f>[1]All_Tasks_Billing!AB1550</f>
        <v/>
      </c>
      <c r="AC1550" s="48">
        <f>[1]All_Tasks_Billing!AC1550</f>
        <v>0</v>
      </c>
      <c r="AD1550" s="48">
        <f>[1]All_Tasks_Billing!AD1550</f>
        <v>0</v>
      </c>
      <c r="AE1550" s="48">
        <f>[1]All_Tasks_Billing!AE1550</f>
        <v>0</v>
      </c>
      <c r="AF1550" s="48">
        <f>[1]All_Tasks_Billing!AF1550</f>
        <v>0</v>
      </c>
      <c r="AG1550" s="48">
        <f>[1]All_Tasks_Billing!AG1550</f>
        <v>0</v>
      </c>
      <c r="AH1550" s="48">
        <f>[1]All_Tasks_Billing!AH1550</f>
        <v>1.8499999999999999E-2</v>
      </c>
      <c r="AI1550" s="48">
        <f>[1]All_Tasks_Billing!AI1550</f>
        <v>0</v>
      </c>
      <c r="AJ1550" s="48">
        <f>[1]All_Tasks_Billing!AJ1550</f>
        <v>0</v>
      </c>
      <c r="AK1550" s="48">
        <f>[1]All_Tasks_Billing!AK1550</f>
        <v>0</v>
      </c>
      <c r="AL1550" s="48">
        <f>[1]All_Tasks_Billing!AL1550</f>
        <v>0</v>
      </c>
      <c r="AM1550" s="48">
        <f>[1]All_Tasks_Billing!AM1550</f>
        <v>0</v>
      </c>
      <c r="AN1550" s="48">
        <f>[1]All_Tasks_Billing!AN1550</f>
        <v>0</v>
      </c>
      <c r="AO1550" s="48">
        <f>[1]All_Tasks_Billing!AO1550</f>
        <v>0</v>
      </c>
      <c r="AP1550" s="48">
        <f>[1]All_Tasks_Billing!AP1550</f>
        <v>1.8499999999999999E-2</v>
      </c>
      <c r="AQ1550" s="48">
        <f>[1]All_Tasks_Billing!AQ1550</f>
        <v>0</v>
      </c>
      <c r="AR1550" s="48">
        <f>[1]All_Tasks_Billing!AR1550</f>
        <v>0</v>
      </c>
      <c r="AS1550" s="48">
        <f>[1]All_Tasks_Billing!AS1550</f>
        <v>0</v>
      </c>
      <c r="AT1550" s="48">
        <f>[1]All_Tasks_Billing!AT1550</f>
        <v>0</v>
      </c>
      <c r="AU1550" s="50" t="str">
        <f t="shared" si="432"/>
        <v/>
      </c>
      <c r="AV1550" s="50" t="str">
        <f t="shared" si="433"/>
        <v/>
      </c>
      <c r="AW1550" s="50" t="str">
        <f t="shared" si="434"/>
        <v/>
      </c>
      <c r="AX1550" s="50" t="str">
        <f t="shared" ca="1" si="435"/>
        <v>Not Completed</v>
      </c>
      <c r="AY1550" s="50" t="str">
        <f t="shared" ca="1" si="436"/>
        <v>Not Completed</v>
      </c>
      <c r="AZ1550" s="50" t="str">
        <f t="shared" ca="1" si="437"/>
        <v>Not Completed</v>
      </c>
      <c r="BA1550" s="48">
        <f t="shared" si="438"/>
        <v>0</v>
      </c>
      <c r="BB1550" s="45" t="str">
        <f t="shared" si="439"/>
        <v/>
      </c>
      <c r="BC1550" s="50" t="str">
        <f t="shared" si="440"/>
        <v/>
      </c>
      <c r="BD1550" s="48">
        <f t="shared" si="441"/>
        <v>0</v>
      </c>
      <c r="BE1550" s="50" t="str">
        <f t="shared" si="442"/>
        <v>Not Started</v>
      </c>
      <c r="BF1550" s="51">
        <f t="shared" si="443"/>
        <v>1</v>
      </c>
      <c r="BG1550" s="51">
        <f t="shared" si="444"/>
        <v>0</v>
      </c>
      <c r="BH1550" s="50" t="str">
        <f t="shared" si="445"/>
        <v/>
      </c>
      <c r="BI1550" s="50" t="str">
        <f t="shared" si="446"/>
        <v/>
      </c>
      <c r="BJ1550" s="50" t="str">
        <f t="shared" si="447"/>
        <v/>
      </c>
      <c r="BK1550" s="50" t="str">
        <f t="shared" si="448"/>
        <v xml:space="preserve">Not Started |  | </v>
      </c>
      <c r="BL1550" s="49" t="str">
        <f t="shared" ca="1" si="449"/>
        <v/>
      </c>
    </row>
    <row r="1551" spans="1:64" x14ac:dyDescent="0.25">
      <c r="A1551" t="str">
        <f>[1]All_Tasks_Billing!A1551</f>
        <v>LAS16.HOUSE</v>
      </c>
      <c r="B1551" t="str">
        <f>[1]All_Tasks_Billing!B1551</f>
        <v>HOUSE</v>
      </c>
      <c r="C1551" t="str">
        <f>[1]All_Tasks_Billing!C1551</f>
        <v>27.13.5</v>
      </c>
      <c r="D1551" t="str">
        <f>[1]All_Tasks_Billing!D1551</f>
        <v>H2</v>
      </c>
      <c r="E1551" t="str">
        <f>[1]All_Tasks_Billing!E1551</f>
        <v>XFMR - Dry-Type, Small</v>
      </c>
      <c r="F1551" t="str">
        <f>IF([1]All_Tasks_Billing!F1551="","",[1]All_Tasks_Billing!F1551)</f>
        <v>TH2</v>
      </c>
      <c r="G1551" t="str">
        <f>IF([1]All_Tasks_Billing!G1551="","",[1]All_Tasks_Billing!G1551)</f>
        <v/>
      </c>
      <c r="H1551" s="45" t="str">
        <f>[1]All_Tasks_Billing!H1551</f>
        <v/>
      </c>
      <c r="I1551" t="str">
        <f>IF([1]All_Tasks_Billing!I1551="","",[1]All_Tasks_Billing!I1551)</f>
        <v/>
      </c>
      <c r="J1551" t="str">
        <f>IF([1]All_Tasks_Billing!J1551="","",[1]All_Tasks_Billing!J1551)</f>
        <v/>
      </c>
      <c r="K1551" t="b">
        <f>[1]All_Tasks_Billing!K1551</f>
        <v>0</v>
      </c>
      <c r="L1551" s="45" t="str">
        <f>[1]All_Tasks_Billing!L1551</f>
        <v/>
      </c>
      <c r="M1551" t="str">
        <f>[1]All_Tasks_Billing!M1551</f>
        <v/>
      </c>
      <c r="N1551" s="46">
        <f>IF([1]All_Tasks_Billing!N1551="",0,[1]All_Tasks_Billing!N1551)</f>
        <v>0</v>
      </c>
      <c r="O1551" t="str">
        <f>[1]All_Tasks_Billing!O1551</f>
        <v/>
      </c>
      <c r="P1551" s="47">
        <f>IF([1]All_Tasks_Billing!P1551="",0,[1]All_Tasks_Billing!P1551)</f>
        <v>2</v>
      </c>
      <c r="Q1551" s="47">
        <f>IF([1]All_Tasks_Billing!Q1551="",0,[1]All_Tasks_Billing!Q1551)</f>
        <v>2</v>
      </c>
      <c r="R1551" s="47">
        <f>IF([1]All_Tasks_Billing!R1551="",0,[1]All_Tasks_Billing!R1551)</f>
        <v>2</v>
      </c>
      <c r="S1551" t="str">
        <f>[1]All_Tasks_Billing!S1551</f>
        <v/>
      </c>
      <c r="T1551" t="str">
        <f>[1]All_Tasks_Billing!T1551</f>
        <v/>
      </c>
      <c r="U1551" t="str">
        <f>[1]All_Tasks_Billing!U1551</f>
        <v/>
      </c>
      <c r="V1551">
        <f>[1]All_Tasks_Billing!V1551</f>
        <v>32</v>
      </c>
      <c r="W1551" s="48">
        <f>[1]All_Tasks_Billing!W1551</f>
        <v>150</v>
      </c>
      <c r="X1551">
        <f>[1]All_Tasks_Billing!X1551</f>
        <v>17639.37</v>
      </c>
      <c r="Y1551">
        <f>[1]All_Tasks_Billing!Y1551</f>
        <v>1</v>
      </c>
      <c r="Z1551" s="49">
        <f>[1]All_Tasks_Billing!Z1551</f>
        <v>0</v>
      </c>
      <c r="AA1551" s="45" t="str">
        <f>[1]All_Tasks_Billing!AA1551</f>
        <v/>
      </c>
      <c r="AB1551" t="str">
        <f>[1]All_Tasks_Billing!AB1551</f>
        <v/>
      </c>
      <c r="AC1551" s="48">
        <f>[1]All_Tasks_Billing!AC1551</f>
        <v>0</v>
      </c>
      <c r="AD1551" s="48">
        <f>[1]All_Tasks_Billing!AD1551</f>
        <v>0</v>
      </c>
      <c r="AE1551" s="48">
        <f>[1]All_Tasks_Billing!AE1551</f>
        <v>0</v>
      </c>
      <c r="AF1551" s="48">
        <f>[1]All_Tasks_Billing!AF1551</f>
        <v>0</v>
      </c>
      <c r="AG1551" s="48">
        <f>[1]All_Tasks_Billing!AG1551</f>
        <v>0</v>
      </c>
      <c r="AH1551" s="48">
        <f>[1]All_Tasks_Billing!AH1551</f>
        <v>7.3999999999999996E-2</v>
      </c>
      <c r="AI1551" s="48">
        <f>[1]All_Tasks_Billing!AI1551</f>
        <v>0</v>
      </c>
      <c r="AJ1551" s="48">
        <f>[1]All_Tasks_Billing!AJ1551</f>
        <v>0</v>
      </c>
      <c r="AK1551" s="48">
        <f>[1]All_Tasks_Billing!AK1551</f>
        <v>0</v>
      </c>
      <c r="AL1551" s="48">
        <f>[1]All_Tasks_Billing!AL1551</f>
        <v>0</v>
      </c>
      <c r="AM1551" s="48">
        <f>[1]All_Tasks_Billing!AM1551</f>
        <v>0</v>
      </c>
      <c r="AN1551" s="48">
        <f>[1]All_Tasks_Billing!AN1551</f>
        <v>0</v>
      </c>
      <c r="AO1551" s="48">
        <f>[1]All_Tasks_Billing!AO1551</f>
        <v>0</v>
      </c>
      <c r="AP1551" s="48">
        <f>[1]All_Tasks_Billing!AP1551</f>
        <v>7.3999999999999996E-2</v>
      </c>
      <c r="AQ1551" s="48">
        <f>[1]All_Tasks_Billing!AQ1551</f>
        <v>0</v>
      </c>
      <c r="AR1551" s="48">
        <f>[1]All_Tasks_Billing!AR1551</f>
        <v>0</v>
      </c>
      <c r="AS1551" s="48">
        <f>[1]All_Tasks_Billing!AS1551</f>
        <v>0</v>
      </c>
      <c r="AT1551" s="48">
        <f>[1]All_Tasks_Billing!AT1551</f>
        <v>0</v>
      </c>
      <c r="AU1551" s="50" t="str">
        <f t="shared" si="432"/>
        <v/>
      </c>
      <c r="AV1551" s="50" t="str">
        <f t="shared" si="433"/>
        <v/>
      </c>
      <c r="AW1551" s="50" t="str">
        <f t="shared" si="434"/>
        <v/>
      </c>
      <c r="AX1551" s="50" t="str">
        <f t="shared" ca="1" si="435"/>
        <v>Not Completed</v>
      </c>
      <c r="AY1551" s="50" t="str">
        <f t="shared" ca="1" si="436"/>
        <v>Not Completed</v>
      </c>
      <c r="AZ1551" s="50" t="str">
        <f t="shared" ca="1" si="437"/>
        <v>Not Completed</v>
      </c>
      <c r="BA1551" s="48">
        <f t="shared" si="438"/>
        <v>0</v>
      </c>
      <c r="BB1551" s="45" t="str">
        <f t="shared" si="439"/>
        <v/>
      </c>
      <c r="BC1551" s="50" t="str">
        <f t="shared" si="440"/>
        <v/>
      </c>
      <c r="BD1551" s="48">
        <f t="shared" si="441"/>
        <v>0</v>
      </c>
      <c r="BE1551" s="50" t="str">
        <f t="shared" si="442"/>
        <v>Not Started</v>
      </c>
      <c r="BF1551" s="51">
        <f t="shared" si="443"/>
        <v>1</v>
      </c>
      <c r="BG1551" s="51">
        <f t="shared" si="444"/>
        <v>0</v>
      </c>
      <c r="BH1551" s="50" t="str">
        <f t="shared" si="445"/>
        <v/>
      </c>
      <c r="BI1551" s="50" t="str">
        <f t="shared" si="446"/>
        <v/>
      </c>
      <c r="BJ1551" s="50" t="str">
        <f t="shared" si="447"/>
        <v/>
      </c>
      <c r="BK1551" s="50" t="str">
        <f t="shared" si="448"/>
        <v xml:space="preserve">Not Started |  | </v>
      </c>
      <c r="BL1551" s="49" t="str">
        <f t="shared" ca="1" si="449"/>
        <v/>
      </c>
    </row>
    <row r="1552" spans="1:64" x14ac:dyDescent="0.25">
      <c r="A1552" t="str">
        <f>[1]All_Tasks_Billing!A1552</f>
        <v>LAS16.HOUSE</v>
      </c>
      <c r="B1552" t="str">
        <f>[1]All_Tasks_Billing!B1552</f>
        <v>HOUSE</v>
      </c>
      <c r="C1552" t="str">
        <f>[1]All_Tasks_Billing!C1552</f>
        <v>27.13.6</v>
      </c>
      <c r="D1552" t="str">
        <f>[1]All_Tasks_Billing!D1552</f>
        <v>H2</v>
      </c>
      <c r="E1552" t="str">
        <f>[1]All_Tasks_Billing!E1552</f>
        <v>XFMR - Dry-Type, Small</v>
      </c>
      <c r="F1552" t="str">
        <f>IF([1]All_Tasks_Billing!F1552="","",[1]All_Tasks_Billing!F1552)</f>
        <v>TL2</v>
      </c>
      <c r="G1552" t="str">
        <f>IF([1]All_Tasks_Billing!G1552="","",[1]All_Tasks_Billing!G1552)</f>
        <v/>
      </c>
      <c r="H1552" s="45" t="str">
        <f>[1]All_Tasks_Billing!H1552</f>
        <v/>
      </c>
      <c r="I1552" t="str">
        <f>IF([1]All_Tasks_Billing!I1552="","",[1]All_Tasks_Billing!I1552)</f>
        <v/>
      </c>
      <c r="J1552" t="str">
        <f>IF([1]All_Tasks_Billing!J1552="","",[1]All_Tasks_Billing!J1552)</f>
        <v/>
      </c>
      <c r="K1552" t="b">
        <f>[1]All_Tasks_Billing!K1552</f>
        <v>0</v>
      </c>
      <c r="L1552" s="45" t="str">
        <f>[1]All_Tasks_Billing!L1552</f>
        <v/>
      </c>
      <c r="M1552" t="str">
        <f>[1]All_Tasks_Billing!M1552</f>
        <v/>
      </c>
      <c r="N1552" s="46">
        <f>IF([1]All_Tasks_Billing!N1552="",0,[1]All_Tasks_Billing!N1552)</f>
        <v>0</v>
      </c>
      <c r="O1552" t="str">
        <f>[1]All_Tasks_Billing!O1552</f>
        <v/>
      </c>
      <c r="P1552" s="47">
        <f>IF([1]All_Tasks_Billing!P1552="",0,[1]All_Tasks_Billing!P1552)</f>
        <v>2</v>
      </c>
      <c r="Q1552" s="47">
        <f>IF([1]All_Tasks_Billing!Q1552="",0,[1]All_Tasks_Billing!Q1552)</f>
        <v>2</v>
      </c>
      <c r="R1552" s="47">
        <f>IF([1]All_Tasks_Billing!R1552="",0,[1]All_Tasks_Billing!R1552)</f>
        <v>2</v>
      </c>
      <c r="S1552" t="str">
        <f>[1]All_Tasks_Billing!S1552</f>
        <v/>
      </c>
      <c r="T1552" t="str">
        <f>[1]All_Tasks_Billing!T1552</f>
        <v/>
      </c>
      <c r="U1552" t="str">
        <f>[1]All_Tasks_Billing!U1552</f>
        <v/>
      </c>
      <c r="V1552">
        <f>[1]All_Tasks_Billing!V1552</f>
        <v>32</v>
      </c>
      <c r="W1552" s="48">
        <f>[1]All_Tasks_Billing!W1552</f>
        <v>150</v>
      </c>
      <c r="X1552">
        <f>[1]All_Tasks_Billing!X1552</f>
        <v>17639.37</v>
      </c>
      <c r="Y1552">
        <f>[1]All_Tasks_Billing!Y1552</f>
        <v>1</v>
      </c>
      <c r="Z1552" s="49">
        <f>[1]All_Tasks_Billing!Z1552</f>
        <v>0</v>
      </c>
      <c r="AA1552" s="45" t="str">
        <f>[1]All_Tasks_Billing!AA1552</f>
        <v/>
      </c>
      <c r="AB1552" t="str">
        <f>[1]All_Tasks_Billing!AB1552</f>
        <v/>
      </c>
      <c r="AC1552" s="48">
        <f>[1]All_Tasks_Billing!AC1552</f>
        <v>0</v>
      </c>
      <c r="AD1552" s="48">
        <f>[1]All_Tasks_Billing!AD1552</f>
        <v>0</v>
      </c>
      <c r="AE1552" s="48">
        <f>[1]All_Tasks_Billing!AE1552</f>
        <v>0</v>
      </c>
      <c r="AF1552" s="48">
        <f>[1]All_Tasks_Billing!AF1552</f>
        <v>0</v>
      </c>
      <c r="AG1552" s="48">
        <f>[1]All_Tasks_Billing!AG1552</f>
        <v>0</v>
      </c>
      <c r="AH1552" s="48">
        <f>[1]All_Tasks_Billing!AH1552</f>
        <v>7.3999999999999996E-2</v>
      </c>
      <c r="AI1552" s="48">
        <f>[1]All_Tasks_Billing!AI1552</f>
        <v>0</v>
      </c>
      <c r="AJ1552" s="48">
        <f>[1]All_Tasks_Billing!AJ1552</f>
        <v>0</v>
      </c>
      <c r="AK1552" s="48">
        <f>[1]All_Tasks_Billing!AK1552</f>
        <v>0</v>
      </c>
      <c r="AL1552" s="48">
        <f>[1]All_Tasks_Billing!AL1552</f>
        <v>0</v>
      </c>
      <c r="AM1552" s="48">
        <f>[1]All_Tasks_Billing!AM1552</f>
        <v>0</v>
      </c>
      <c r="AN1552" s="48">
        <f>[1]All_Tasks_Billing!AN1552</f>
        <v>0</v>
      </c>
      <c r="AO1552" s="48">
        <f>[1]All_Tasks_Billing!AO1552</f>
        <v>0</v>
      </c>
      <c r="AP1552" s="48">
        <f>[1]All_Tasks_Billing!AP1552</f>
        <v>7.3999999999999996E-2</v>
      </c>
      <c r="AQ1552" s="48">
        <f>[1]All_Tasks_Billing!AQ1552</f>
        <v>0</v>
      </c>
      <c r="AR1552" s="48">
        <f>[1]All_Tasks_Billing!AR1552</f>
        <v>0</v>
      </c>
      <c r="AS1552" s="48">
        <f>[1]All_Tasks_Billing!AS1552</f>
        <v>0</v>
      </c>
      <c r="AT1552" s="48">
        <f>[1]All_Tasks_Billing!AT1552</f>
        <v>0</v>
      </c>
      <c r="AU1552" s="50" t="str">
        <f t="shared" si="432"/>
        <v/>
      </c>
      <c r="AV1552" s="50" t="str">
        <f t="shared" si="433"/>
        <v/>
      </c>
      <c r="AW1552" s="50" t="str">
        <f t="shared" si="434"/>
        <v/>
      </c>
      <c r="AX1552" s="50" t="str">
        <f t="shared" ca="1" si="435"/>
        <v>Not Completed</v>
      </c>
      <c r="AY1552" s="50" t="str">
        <f t="shared" ca="1" si="436"/>
        <v>Not Completed</v>
      </c>
      <c r="AZ1552" s="50" t="str">
        <f t="shared" ca="1" si="437"/>
        <v>Not Completed</v>
      </c>
      <c r="BA1552" s="48">
        <f t="shared" si="438"/>
        <v>0</v>
      </c>
      <c r="BB1552" s="45" t="str">
        <f t="shared" si="439"/>
        <v/>
      </c>
      <c r="BC1552" s="50" t="str">
        <f t="shared" si="440"/>
        <v/>
      </c>
      <c r="BD1552" s="48">
        <f t="shared" si="441"/>
        <v>0</v>
      </c>
      <c r="BE1552" s="50" t="str">
        <f t="shared" si="442"/>
        <v>Not Started</v>
      </c>
      <c r="BF1552" s="51">
        <f t="shared" si="443"/>
        <v>1</v>
      </c>
      <c r="BG1552" s="51">
        <f t="shared" si="444"/>
        <v>0</v>
      </c>
      <c r="BH1552" s="50" t="str">
        <f t="shared" si="445"/>
        <v/>
      </c>
      <c r="BI1552" s="50" t="str">
        <f t="shared" si="446"/>
        <v/>
      </c>
      <c r="BJ1552" s="50" t="str">
        <f t="shared" si="447"/>
        <v/>
      </c>
      <c r="BK1552" s="50" t="str">
        <f t="shared" si="448"/>
        <v xml:space="preserve">Not Started |  | </v>
      </c>
      <c r="BL1552" s="49" t="str">
        <f t="shared" ca="1" si="449"/>
        <v/>
      </c>
    </row>
    <row r="1553" spans="1:64" x14ac:dyDescent="0.25">
      <c r="A1553" t="str">
        <f>[1]All_Tasks_Billing!A1553</f>
        <v>LAS16.HOUSE</v>
      </c>
      <c r="B1553" t="str">
        <f>[1]All_Tasks_Billing!B1553</f>
        <v>HOUSE</v>
      </c>
      <c r="C1553" t="str">
        <f>[1]All_Tasks_Billing!C1553</f>
        <v>27.14.1</v>
      </c>
      <c r="D1553" t="str">
        <f>[1]All_Tasks_Billing!D1553</f>
        <v>U1B1</v>
      </c>
      <c r="E1553" t="str">
        <f>[1]All_Tasks_Billing!E1553</f>
        <v>Panelboards</v>
      </c>
      <c r="F1553" t="str">
        <f>IF([1]All_Tasks_Billing!F1553="","",[1]All_Tasks_Billing!F1553)</f>
        <v>U1B1</v>
      </c>
      <c r="G1553" t="str">
        <f>IF([1]All_Tasks_Billing!G1553="","",[1]All_Tasks_Billing!G1553)</f>
        <v/>
      </c>
      <c r="H1553" s="45" t="str">
        <f>[1]All_Tasks_Billing!H1553</f>
        <v/>
      </c>
      <c r="I1553" t="str">
        <f>IF([1]All_Tasks_Billing!I1553="","",[1]All_Tasks_Billing!I1553)</f>
        <v/>
      </c>
      <c r="J1553" t="str">
        <f>IF([1]All_Tasks_Billing!J1553="","",[1]All_Tasks_Billing!J1553)</f>
        <v/>
      </c>
      <c r="K1553" t="b">
        <f>[1]All_Tasks_Billing!K1553</f>
        <v>0</v>
      </c>
      <c r="L1553" s="45" t="str">
        <f>[1]All_Tasks_Billing!L1553</f>
        <v/>
      </c>
      <c r="M1553" t="str">
        <f>[1]All_Tasks_Billing!M1553</f>
        <v/>
      </c>
      <c r="N1553" s="46">
        <f>IF([1]All_Tasks_Billing!N1553="",0,[1]All_Tasks_Billing!N1553)</f>
        <v>0</v>
      </c>
      <c r="O1553" t="str">
        <f>[1]All_Tasks_Billing!O1553</f>
        <v/>
      </c>
      <c r="P1553" s="47">
        <f>IF([1]All_Tasks_Billing!P1553="",0,[1]All_Tasks_Billing!P1553)</f>
        <v>0.5</v>
      </c>
      <c r="Q1553" s="47">
        <f>IF([1]All_Tasks_Billing!Q1553="",0,[1]All_Tasks_Billing!Q1553)</f>
        <v>0.5</v>
      </c>
      <c r="R1553" s="47">
        <f>IF([1]All_Tasks_Billing!R1553="",0,[1]All_Tasks_Billing!R1553)</f>
        <v>0.5</v>
      </c>
      <c r="S1553" t="str">
        <f>[1]All_Tasks_Billing!S1553</f>
        <v/>
      </c>
      <c r="T1553" t="str">
        <f>[1]All_Tasks_Billing!T1553</f>
        <v/>
      </c>
      <c r="U1553" t="str">
        <f>[1]All_Tasks_Billing!U1553</f>
        <v/>
      </c>
      <c r="V1553">
        <f>[1]All_Tasks_Billing!V1553</f>
        <v>32</v>
      </c>
      <c r="W1553" s="48">
        <f>[1]All_Tasks_Billing!W1553</f>
        <v>150</v>
      </c>
      <c r="X1553">
        <f>[1]All_Tasks_Billing!X1553</f>
        <v>17639.37</v>
      </c>
      <c r="Y1553">
        <f>[1]All_Tasks_Billing!Y1553</f>
        <v>1</v>
      </c>
      <c r="Z1553" s="49">
        <f>[1]All_Tasks_Billing!Z1553</f>
        <v>0</v>
      </c>
      <c r="AA1553" s="45" t="str">
        <f>[1]All_Tasks_Billing!AA1553</f>
        <v/>
      </c>
      <c r="AB1553" t="str">
        <f>[1]All_Tasks_Billing!AB1553</f>
        <v/>
      </c>
      <c r="AC1553" s="48">
        <f>[1]All_Tasks_Billing!AC1553</f>
        <v>0</v>
      </c>
      <c r="AD1553" s="48">
        <f>[1]All_Tasks_Billing!AD1553</f>
        <v>0</v>
      </c>
      <c r="AE1553" s="48">
        <f>[1]All_Tasks_Billing!AE1553</f>
        <v>0</v>
      </c>
      <c r="AF1553" s="48">
        <f>[1]All_Tasks_Billing!AF1553</f>
        <v>0</v>
      </c>
      <c r="AG1553" s="48">
        <f>[1]All_Tasks_Billing!AG1553</f>
        <v>0</v>
      </c>
      <c r="AH1553" s="48">
        <f>[1]All_Tasks_Billing!AH1553</f>
        <v>1.8499999999999999E-2</v>
      </c>
      <c r="AI1553" s="48">
        <f>[1]All_Tasks_Billing!AI1553</f>
        <v>0</v>
      </c>
      <c r="AJ1553" s="48">
        <f>[1]All_Tasks_Billing!AJ1553</f>
        <v>0</v>
      </c>
      <c r="AK1553" s="48">
        <f>[1]All_Tasks_Billing!AK1553</f>
        <v>0</v>
      </c>
      <c r="AL1553" s="48">
        <f>[1]All_Tasks_Billing!AL1553</f>
        <v>0</v>
      </c>
      <c r="AM1553" s="48">
        <f>[1]All_Tasks_Billing!AM1553</f>
        <v>0</v>
      </c>
      <c r="AN1553" s="48">
        <f>[1]All_Tasks_Billing!AN1553</f>
        <v>0</v>
      </c>
      <c r="AO1553" s="48">
        <f>[1]All_Tasks_Billing!AO1553</f>
        <v>0</v>
      </c>
      <c r="AP1553" s="48">
        <f>[1]All_Tasks_Billing!AP1553</f>
        <v>1.8499999999999999E-2</v>
      </c>
      <c r="AQ1553" s="48">
        <f>[1]All_Tasks_Billing!AQ1553</f>
        <v>0</v>
      </c>
      <c r="AR1553" s="48">
        <f>[1]All_Tasks_Billing!AR1553</f>
        <v>0</v>
      </c>
      <c r="AS1553" s="48">
        <f>[1]All_Tasks_Billing!AS1553</f>
        <v>0</v>
      </c>
      <c r="AT1553" s="48">
        <f>[1]All_Tasks_Billing!AT1553</f>
        <v>0</v>
      </c>
      <c r="AU1553" s="50" t="str">
        <f t="shared" si="432"/>
        <v/>
      </c>
      <c r="AV1553" s="50" t="str">
        <f t="shared" si="433"/>
        <v/>
      </c>
      <c r="AW1553" s="50" t="str">
        <f t="shared" si="434"/>
        <v/>
      </c>
      <c r="AX1553" s="50" t="str">
        <f t="shared" ca="1" si="435"/>
        <v>Not Completed</v>
      </c>
      <c r="AY1553" s="50" t="str">
        <f t="shared" ca="1" si="436"/>
        <v>Not Completed</v>
      </c>
      <c r="AZ1553" s="50" t="str">
        <f t="shared" ca="1" si="437"/>
        <v>Not Completed</v>
      </c>
      <c r="BA1553" s="48">
        <f t="shared" si="438"/>
        <v>0</v>
      </c>
      <c r="BB1553" s="45" t="str">
        <f t="shared" si="439"/>
        <v/>
      </c>
      <c r="BC1553" s="50" t="str">
        <f t="shared" si="440"/>
        <v/>
      </c>
      <c r="BD1553" s="48">
        <f t="shared" si="441"/>
        <v>0</v>
      </c>
      <c r="BE1553" s="50" t="str">
        <f t="shared" si="442"/>
        <v>Not Started</v>
      </c>
      <c r="BF1553" s="51">
        <f t="shared" si="443"/>
        <v>1</v>
      </c>
      <c r="BG1553" s="51">
        <f t="shared" si="444"/>
        <v>0</v>
      </c>
      <c r="BH1553" s="50" t="str">
        <f t="shared" si="445"/>
        <v/>
      </c>
      <c r="BI1553" s="50" t="str">
        <f t="shared" si="446"/>
        <v/>
      </c>
      <c r="BJ1553" s="50" t="str">
        <f t="shared" si="447"/>
        <v/>
      </c>
      <c r="BK1553" s="50" t="str">
        <f t="shared" si="448"/>
        <v xml:space="preserve">Not Started |  | </v>
      </c>
      <c r="BL1553" s="49" t="str">
        <f t="shared" ca="1" si="449"/>
        <v/>
      </c>
    </row>
    <row r="1554" spans="1:64" x14ac:dyDescent="0.25">
      <c r="A1554" t="str">
        <f>[1]All_Tasks_Billing!A1554</f>
        <v>LAS16.HOUSE</v>
      </c>
      <c r="B1554" t="str">
        <f>[1]All_Tasks_Billing!B1554</f>
        <v>HOUSE</v>
      </c>
      <c r="C1554" t="str">
        <f>[1]All_Tasks_Billing!C1554</f>
        <v>27.14.2</v>
      </c>
      <c r="D1554" t="str">
        <f>[1]All_Tasks_Billing!D1554</f>
        <v>U1B1</v>
      </c>
      <c r="E1554" t="str">
        <f>[1]All_Tasks_Billing!E1554</f>
        <v>Panelboards</v>
      </c>
      <c r="F1554" t="str">
        <f>IF([1]All_Tasks_Billing!F1554="","",[1]All_Tasks_Billing!F1554)</f>
        <v>U1B2</v>
      </c>
      <c r="G1554" t="str">
        <f>IF([1]All_Tasks_Billing!G1554="","",[1]All_Tasks_Billing!G1554)</f>
        <v/>
      </c>
      <c r="H1554" s="45" t="str">
        <f>[1]All_Tasks_Billing!H1554</f>
        <v/>
      </c>
      <c r="I1554" t="str">
        <f>IF([1]All_Tasks_Billing!I1554="","",[1]All_Tasks_Billing!I1554)</f>
        <v/>
      </c>
      <c r="J1554" t="str">
        <f>IF([1]All_Tasks_Billing!J1554="","",[1]All_Tasks_Billing!J1554)</f>
        <v/>
      </c>
      <c r="K1554" t="b">
        <f>[1]All_Tasks_Billing!K1554</f>
        <v>0</v>
      </c>
      <c r="L1554" s="45" t="str">
        <f>[1]All_Tasks_Billing!L1554</f>
        <v/>
      </c>
      <c r="M1554" t="str">
        <f>[1]All_Tasks_Billing!M1554</f>
        <v/>
      </c>
      <c r="N1554" s="46">
        <f>IF([1]All_Tasks_Billing!N1554="",0,[1]All_Tasks_Billing!N1554)</f>
        <v>0</v>
      </c>
      <c r="O1554" t="str">
        <f>[1]All_Tasks_Billing!O1554</f>
        <v/>
      </c>
      <c r="P1554" s="47">
        <f>IF([1]All_Tasks_Billing!P1554="",0,[1]All_Tasks_Billing!P1554)</f>
        <v>0.5</v>
      </c>
      <c r="Q1554" s="47">
        <f>IF([1]All_Tasks_Billing!Q1554="",0,[1]All_Tasks_Billing!Q1554)</f>
        <v>0.5</v>
      </c>
      <c r="R1554" s="47">
        <f>IF([1]All_Tasks_Billing!R1554="",0,[1]All_Tasks_Billing!R1554)</f>
        <v>0.5</v>
      </c>
      <c r="S1554" t="str">
        <f>[1]All_Tasks_Billing!S1554</f>
        <v/>
      </c>
      <c r="T1554" t="str">
        <f>[1]All_Tasks_Billing!T1554</f>
        <v/>
      </c>
      <c r="U1554" t="str">
        <f>[1]All_Tasks_Billing!U1554</f>
        <v/>
      </c>
      <c r="V1554">
        <f>[1]All_Tasks_Billing!V1554</f>
        <v>32</v>
      </c>
      <c r="W1554" s="48">
        <f>[1]All_Tasks_Billing!W1554</f>
        <v>150</v>
      </c>
      <c r="X1554">
        <f>[1]All_Tasks_Billing!X1554</f>
        <v>17639.37</v>
      </c>
      <c r="Y1554">
        <f>[1]All_Tasks_Billing!Y1554</f>
        <v>1</v>
      </c>
      <c r="Z1554" s="49">
        <f>[1]All_Tasks_Billing!Z1554</f>
        <v>0</v>
      </c>
      <c r="AA1554" s="45" t="str">
        <f>[1]All_Tasks_Billing!AA1554</f>
        <v/>
      </c>
      <c r="AB1554" t="str">
        <f>[1]All_Tasks_Billing!AB1554</f>
        <v/>
      </c>
      <c r="AC1554" s="48">
        <f>[1]All_Tasks_Billing!AC1554</f>
        <v>0</v>
      </c>
      <c r="AD1554" s="48">
        <f>[1]All_Tasks_Billing!AD1554</f>
        <v>0</v>
      </c>
      <c r="AE1554" s="48">
        <f>[1]All_Tasks_Billing!AE1554</f>
        <v>0</v>
      </c>
      <c r="AF1554" s="48">
        <f>[1]All_Tasks_Billing!AF1554</f>
        <v>0</v>
      </c>
      <c r="AG1554" s="48">
        <f>[1]All_Tasks_Billing!AG1554</f>
        <v>0</v>
      </c>
      <c r="AH1554" s="48">
        <f>[1]All_Tasks_Billing!AH1554</f>
        <v>1.8499999999999999E-2</v>
      </c>
      <c r="AI1554" s="48">
        <f>[1]All_Tasks_Billing!AI1554</f>
        <v>0</v>
      </c>
      <c r="AJ1554" s="48">
        <f>[1]All_Tasks_Billing!AJ1554</f>
        <v>0</v>
      </c>
      <c r="AK1554" s="48">
        <f>[1]All_Tasks_Billing!AK1554</f>
        <v>0</v>
      </c>
      <c r="AL1554" s="48">
        <f>[1]All_Tasks_Billing!AL1554</f>
        <v>0</v>
      </c>
      <c r="AM1554" s="48">
        <f>[1]All_Tasks_Billing!AM1554</f>
        <v>0</v>
      </c>
      <c r="AN1554" s="48">
        <f>[1]All_Tasks_Billing!AN1554</f>
        <v>0</v>
      </c>
      <c r="AO1554" s="48">
        <f>[1]All_Tasks_Billing!AO1554</f>
        <v>0</v>
      </c>
      <c r="AP1554" s="48">
        <f>[1]All_Tasks_Billing!AP1554</f>
        <v>1.8499999999999999E-2</v>
      </c>
      <c r="AQ1554" s="48">
        <f>[1]All_Tasks_Billing!AQ1554</f>
        <v>0</v>
      </c>
      <c r="AR1554" s="48">
        <f>[1]All_Tasks_Billing!AR1554</f>
        <v>0</v>
      </c>
      <c r="AS1554" s="48">
        <f>[1]All_Tasks_Billing!AS1554</f>
        <v>0</v>
      </c>
      <c r="AT1554" s="48">
        <f>[1]All_Tasks_Billing!AT1554</f>
        <v>0</v>
      </c>
      <c r="AU1554" s="50" t="str">
        <f t="shared" si="432"/>
        <v/>
      </c>
      <c r="AV1554" s="50" t="str">
        <f t="shared" si="433"/>
        <v/>
      </c>
      <c r="AW1554" s="50" t="str">
        <f t="shared" si="434"/>
        <v/>
      </c>
      <c r="AX1554" s="50" t="str">
        <f t="shared" ca="1" si="435"/>
        <v>Not Completed</v>
      </c>
      <c r="AY1554" s="50" t="str">
        <f t="shared" ca="1" si="436"/>
        <v>Not Completed</v>
      </c>
      <c r="AZ1554" s="50" t="str">
        <f t="shared" ca="1" si="437"/>
        <v>Not Completed</v>
      </c>
      <c r="BA1554" s="48">
        <f t="shared" si="438"/>
        <v>0</v>
      </c>
      <c r="BB1554" s="45" t="str">
        <f t="shared" si="439"/>
        <v/>
      </c>
      <c r="BC1554" s="50" t="str">
        <f t="shared" si="440"/>
        <v/>
      </c>
      <c r="BD1554" s="48">
        <f t="shared" si="441"/>
        <v>0</v>
      </c>
      <c r="BE1554" s="50" t="str">
        <f t="shared" si="442"/>
        <v>Not Started</v>
      </c>
      <c r="BF1554" s="51">
        <f t="shared" si="443"/>
        <v>1</v>
      </c>
      <c r="BG1554" s="51">
        <f t="shared" si="444"/>
        <v>0</v>
      </c>
      <c r="BH1554" s="50" t="str">
        <f t="shared" si="445"/>
        <v/>
      </c>
      <c r="BI1554" s="50" t="str">
        <f t="shared" si="446"/>
        <v/>
      </c>
      <c r="BJ1554" s="50" t="str">
        <f t="shared" si="447"/>
        <v/>
      </c>
      <c r="BK1554" s="50" t="str">
        <f t="shared" si="448"/>
        <v xml:space="preserve">Not Started |  | </v>
      </c>
      <c r="BL1554" s="49" t="str">
        <f t="shared" ca="1" si="449"/>
        <v/>
      </c>
    </row>
    <row r="1555" spans="1:64" x14ac:dyDescent="0.25">
      <c r="A1555" t="str">
        <f>[1]All_Tasks_Billing!A1555</f>
        <v>LAS16.HOUSE</v>
      </c>
      <c r="B1555" t="str">
        <f>[1]All_Tasks_Billing!B1555</f>
        <v>HOUSE</v>
      </c>
      <c r="C1555" t="str">
        <f>[1]All_Tasks_Billing!C1555</f>
        <v>27.14.3</v>
      </c>
      <c r="D1555" t="str">
        <f>[1]All_Tasks_Billing!D1555</f>
        <v>U1B1</v>
      </c>
      <c r="E1555" t="str">
        <f>[1]All_Tasks_Billing!E1555</f>
        <v>XFMR - Dry-Type, Small</v>
      </c>
      <c r="F1555" t="str">
        <f>IF([1]All_Tasks_Billing!F1555="","",[1]All_Tasks_Billing!F1555)</f>
        <v>TU1B</v>
      </c>
      <c r="G1555" t="str">
        <f>IF([1]All_Tasks_Billing!G1555="","",[1]All_Tasks_Billing!G1555)</f>
        <v/>
      </c>
      <c r="H1555" s="45" t="str">
        <f>[1]All_Tasks_Billing!H1555</f>
        <v/>
      </c>
      <c r="I1555" t="str">
        <f>IF([1]All_Tasks_Billing!I1555="","",[1]All_Tasks_Billing!I1555)</f>
        <v/>
      </c>
      <c r="J1555" t="str">
        <f>IF([1]All_Tasks_Billing!J1555="","",[1]All_Tasks_Billing!J1555)</f>
        <v/>
      </c>
      <c r="K1555" t="b">
        <f>[1]All_Tasks_Billing!K1555</f>
        <v>0</v>
      </c>
      <c r="L1555" s="45" t="str">
        <f>[1]All_Tasks_Billing!L1555</f>
        <v/>
      </c>
      <c r="M1555" t="str">
        <f>[1]All_Tasks_Billing!M1555</f>
        <v/>
      </c>
      <c r="N1555" s="46">
        <f>IF([1]All_Tasks_Billing!N1555="",0,[1]All_Tasks_Billing!N1555)</f>
        <v>0</v>
      </c>
      <c r="O1555" t="str">
        <f>[1]All_Tasks_Billing!O1555</f>
        <v/>
      </c>
      <c r="P1555" s="47">
        <f>IF([1]All_Tasks_Billing!P1555="",0,[1]All_Tasks_Billing!P1555)</f>
        <v>2</v>
      </c>
      <c r="Q1555" s="47">
        <f>IF([1]All_Tasks_Billing!Q1555="",0,[1]All_Tasks_Billing!Q1555)</f>
        <v>2</v>
      </c>
      <c r="R1555" s="47">
        <f>IF([1]All_Tasks_Billing!R1555="",0,[1]All_Tasks_Billing!R1555)</f>
        <v>2</v>
      </c>
      <c r="S1555" t="str">
        <f>[1]All_Tasks_Billing!S1555</f>
        <v/>
      </c>
      <c r="T1555" t="str">
        <f>[1]All_Tasks_Billing!T1555</f>
        <v/>
      </c>
      <c r="U1555" t="str">
        <f>[1]All_Tasks_Billing!U1555</f>
        <v/>
      </c>
      <c r="V1555">
        <f>[1]All_Tasks_Billing!V1555</f>
        <v>32</v>
      </c>
      <c r="W1555" s="48">
        <f>[1]All_Tasks_Billing!W1555</f>
        <v>150</v>
      </c>
      <c r="X1555">
        <f>[1]All_Tasks_Billing!X1555</f>
        <v>17639.37</v>
      </c>
      <c r="Y1555">
        <f>[1]All_Tasks_Billing!Y1555</f>
        <v>1</v>
      </c>
      <c r="Z1555" s="49">
        <f>[1]All_Tasks_Billing!Z1555</f>
        <v>0</v>
      </c>
      <c r="AA1555" s="45" t="str">
        <f>[1]All_Tasks_Billing!AA1555</f>
        <v/>
      </c>
      <c r="AB1555" t="str">
        <f>[1]All_Tasks_Billing!AB1555</f>
        <v/>
      </c>
      <c r="AC1555" s="48">
        <f>[1]All_Tasks_Billing!AC1555</f>
        <v>0</v>
      </c>
      <c r="AD1555" s="48">
        <f>[1]All_Tasks_Billing!AD1555</f>
        <v>0</v>
      </c>
      <c r="AE1555" s="48">
        <f>[1]All_Tasks_Billing!AE1555</f>
        <v>0</v>
      </c>
      <c r="AF1555" s="48">
        <f>[1]All_Tasks_Billing!AF1555</f>
        <v>0</v>
      </c>
      <c r="AG1555" s="48">
        <f>[1]All_Tasks_Billing!AG1555</f>
        <v>0</v>
      </c>
      <c r="AH1555" s="48">
        <f>[1]All_Tasks_Billing!AH1555</f>
        <v>7.3999999999999996E-2</v>
      </c>
      <c r="AI1555" s="48">
        <f>[1]All_Tasks_Billing!AI1555</f>
        <v>0</v>
      </c>
      <c r="AJ1555" s="48">
        <f>[1]All_Tasks_Billing!AJ1555</f>
        <v>0</v>
      </c>
      <c r="AK1555" s="48">
        <f>[1]All_Tasks_Billing!AK1555</f>
        <v>0</v>
      </c>
      <c r="AL1555" s="48">
        <f>[1]All_Tasks_Billing!AL1555</f>
        <v>0</v>
      </c>
      <c r="AM1555" s="48">
        <f>[1]All_Tasks_Billing!AM1555</f>
        <v>0</v>
      </c>
      <c r="AN1555" s="48">
        <f>[1]All_Tasks_Billing!AN1555</f>
        <v>0</v>
      </c>
      <c r="AO1555" s="48">
        <f>[1]All_Tasks_Billing!AO1555</f>
        <v>0</v>
      </c>
      <c r="AP1555" s="48">
        <f>[1]All_Tasks_Billing!AP1555</f>
        <v>7.3999999999999996E-2</v>
      </c>
      <c r="AQ1555" s="48">
        <f>[1]All_Tasks_Billing!AQ1555</f>
        <v>0</v>
      </c>
      <c r="AR1555" s="48">
        <f>[1]All_Tasks_Billing!AR1555</f>
        <v>0</v>
      </c>
      <c r="AS1555" s="48">
        <f>[1]All_Tasks_Billing!AS1555</f>
        <v>0</v>
      </c>
      <c r="AT1555" s="48">
        <f>[1]All_Tasks_Billing!AT1555</f>
        <v>0</v>
      </c>
      <c r="AU1555" s="50" t="str">
        <f t="shared" si="432"/>
        <v/>
      </c>
      <c r="AV1555" s="50" t="str">
        <f t="shared" si="433"/>
        <v/>
      </c>
      <c r="AW1555" s="50" t="str">
        <f t="shared" si="434"/>
        <v/>
      </c>
      <c r="AX1555" s="50" t="str">
        <f t="shared" ca="1" si="435"/>
        <v>Not Completed</v>
      </c>
      <c r="AY1555" s="50" t="str">
        <f t="shared" ca="1" si="436"/>
        <v>Not Completed</v>
      </c>
      <c r="AZ1555" s="50" t="str">
        <f t="shared" ca="1" si="437"/>
        <v>Not Completed</v>
      </c>
      <c r="BA1555" s="48">
        <f t="shared" si="438"/>
        <v>0</v>
      </c>
      <c r="BB1555" s="45" t="str">
        <f t="shared" si="439"/>
        <v/>
      </c>
      <c r="BC1555" s="50" t="str">
        <f t="shared" si="440"/>
        <v/>
      </c>
      <c r="BD1555" s="48">
        <f t="shared" si="441"/>
        <v>0</v>
      </c>
      <c r="BE1555" s="50" t="str">
        <f t="shared" si="442"/>
        <v>Not Started</v>
      </c>
      <c r="BF1555" s="51">
        <f t="shared" si="443"/>
        <v>1</v>
      </c>
      <c r="BG1555" s="51">
        <f t="shared" si="444"/>
        <v>0</v>
      </c>
      <c r="BH1555" s="50" t="str">
        <f t="shared" si="445"/>
        <v/>
      </c>
      <c r="BI1555" s="50" t="str">
        <f t="shared" si="446"/>
        <v/>
      </c>
      <c r="BJ1555" s="50" t="str">
        <f t="shared" si="447"/>
        <v/>
      </c>
      <c r="BK1555" s="50" t="str">
        <f t="shared" si="448"/>
        <v xml:space="preserve">Not Started |  | </v>
      </c>
      <c r="BL1555" s="49" t="str">
        <f t="shared" ca="1" si="449"/>
        <v/>
      </c>
    </row>
    <row r="1556" spans="1:64" x14ac:dyDescent="0.25">
      <c r="A1556" t="str">
        <f>[1]All_Tasks_Billing!A1556</f>
        <v>LAS16.HOUSE</v>
      </c>
      <c r="B1556" t="str">
        <f>[1]All_Tasks_Billing!B1556</f>
        <v>HOUSE</v>
      </c>
      <c r="C1556" t="str">
        <f>[1]All_Tasks_Billing!C1556</f>
        <v>27.14.4</v>
      </c>
      <c r="D1556" t="str">
        <f>[1]All_Tasks_Billing!D1556</f>
        <v>U1B1</v>
      </c>
      <c r="E1556" t="str">
        <f>[1]All_Tasks_Billing!E1556</f>
        <v>Panelboards</v>
      </c>
      <c r="F1556" t="str">
        <f>IF([1]All_Tasks_Billing!F1556="","",[1]All_Tasks_Billing!F1556)</f>
        <v>U2B1</v>
      </c>
      <c r="G1556" t="str">
        <f>IF([1]All_Tasks_Billing!G1556="","",[1]All_Tasks_Billing!G1556)</f>
        <v/>
      </c>
      <c r="H1556" s="45" t="str">
        <f>[1]All_Tasks_Billing!H1556</f>
        <v/>
      </c>
      <c r="I1556" t="str">
        <f>IF([1]All_Tasks_Billing!I1556="","",[1]All_Tasks_Billing!I1556)</f>
        <v/>
      </c>
      <c r="J1556" t="str">
        <f>IF([1]All_Tasks_Billing!J1556="","",[1]All_Tasks_Billing!J1556)</f>
        <v/>
      </c>
      <c r="K1556" t="b">
        <f>[1]All_Tasks_Billing!K1556</f>
        <v>0</v>
      </c>
      <c r="L1556" s="45" t="str">
        <f>[1]All_Tasks_Billing!L1556</f>
        <v/>
      </c>
      <c r="M1556" t="str">
        <f>[1]All_Tasks_Billing!M1556</f>
        <v/>
      </c>
      <c r="N1556" s="46">
        <f>IF([1]All_Tasks_Billing!N1556="",0,[1]All_Tasks_Billing!N1556)</f>
        <v>0</v>
      </c>
      <c r="O1556" t="str">
        <f>[1]All_Tasks_Billing!O1556</f>
        <v/>
      </c>
      <c r="P1556" s="47">
        <f>IF([1]All_Tasks_Billing!P1556="",0,[1]All_Tasks_Billing!P1556)</f>
        <v>0.5</v>
      </c>
      <c r="Q1556" s="47">
        <f>IF([1]All_Tasks_Billing!Q1556="",0,[1]All_Tasks_Billing!Q1556)</f>
        <v>0.5</v>
      </c>
      <c r="R1556" s="47">
        <f>IF([1]All_Tasks_Billing!R1556="",0,[1]All_Tasks_Billing!R1556)</f>
        <v>0.5</v>
      </c>
      <c r="S1556" t="str">
        <f>[1]All_Tasks_Billing!S1556</f>
        <v/>
      </c>
      <c r="T1556" t="str">
        <f>[1]All_Tasks_Billing!T1556</f>
        <v/>
      </c>
      <c r="U1556" t="str">
        <f>[1]All_Tasks_Billing!U1556</f>
        <v/>
      </c>
      <c r="V1556">
        <f>[1]All_Tasks_Billing!V1556</f>
        <v>32</v>
      </c>
      <c r="W1556" s="48">
        <f>[1]All_Tasks_Billing!W1556</f>
        <v>150</v>
      </c>
      <c r="X1556">
        <f>[1]All_Tasks_Billing!X1556</f>
        <v>17639.37</v>
      </c>
      <c r="Y1556">
        <f>[1]All_Tasks_Billing!Y1556</f>
        <v>1</v>
      </c>
      <c r="Z1556" s="49">
        <f>[1]All_Tasks_Billing!Z1556</f>
        <v>0</v>
      </c>
      <c r="AA1556" s="45" t="str">
        <f>[1]All_Tasks_Billing!AA1556</f>
        <v/>
      </c>
      <c r="AB1556" t="str">
        <f>[1]All_Tasks_Billing!AB1556</f>
        <v/>
      </c>
      <c r="AC1556" s="48">
        <f>[1]All_Tasks_Billing!AC1556</f>
        <v>0</v>
      </c>
      <c r="AD1556" s="48">
        <f>[1]All_Tasks_Billing!AD1556</f>
        <v>0</v>
      </c>
      <c r="AE1556" s="48">
        <f>[1]All_Tasks_Billing!AE1556</f>
        <v>0</v>
      </c>
      <c r="AF1556" s="48">
        <f>[1]All_Tasks_Billing!AF1556</f>
        <v>0</v>
      </c>
      <c r="AG1556" s="48">
        <f>[1]All_Tasks_Billing!AG1556</f>
        <v>0</v>
      </c>
      <c r="AH1556" s="48">
        <f>[1]All_Tasks_Billing!AH1556</f>
        <v>1.8499999999999999E-2</v>
      </c>
      <c r="AI1556" s="48">
        <f>[1]All_Tasks_Billing!AI1556</f>
        <v>0</v>
      </c>
      <c r="AJ1556" s="48">
        <f>[1]All_Tasks_Billing!AJ1556</f>
        <v>0</v>
      </c>
      <c r="AK1556" s="48">
        <f>[1]All_Tasks_Billing!AK1556</f>
        <v>0</v>
      </c>
      <c r="AL1556" s="48">
        <f>[1]All_Tasks_Billing!AL1556</f>
        <v>0</v>
      </c>
      <c r="AM1556" s="48">
        <f>[1]All_Tasks_Billing!AM1556</f>
        <v>0</v>
      </c>
      <c r="AN1556" s="48">
        <f>[1]All_Tasks_Billing!AN1556</f>
        <v>0</v>
      </c>
      <c r="AO1556" s="48">
        <f>[1]All_Tasks_Billing!AO1556</f>
        <v>0</v>
      </c>
      <c r="AP1556" s="48">
        <f>[1]All_Tasks_Billing!AP1556</f>
        <v>1.8499999999999999E-2</v>
      </c>
      <c r="AQ1556" s="48">
        <f>[1]All_Tasks_Billing!AQ1556</f>
        <v>0</v>
      </c>
      <c r="AR1556" s="48">
        <f>[1]All_Tasks_Billing!AR1556</f>
        <v>0</v>
      </c>
      <c r="AS1556" s="48">
        <f>[1]All_Tasks_Billing!AS1556</f>
        <v>0</v>
      </c>
      <c r="AT1556" s="48">
        <f>[1]All_Tasks_Billing!AT1556</f>
        <v>0</v>
      </c>
      <c r="AU1556" s="50" t="str">
        <f t="shared" si="432"/>
        <v/>
      </c>
      <c r="AV1556" s="50" t="str">
        <f t="shared" si="433"/>
        <v/>
      </c>
      <c r="AW1556" s="50" t="str">
        <f t="shared" si="434"/>
        <v/>
      </c>
      <c r="AX1556" s="50" t="str">
        <f t="shared" ca="1" si="435"/>
        <v>Not Completed</v>
      </c>
      <c r="AY1556" s="50" t="str">
        <f t="shared" ca="1" si="436"/>
        <v>Not Completed</v>
      </c>
      <c r="AZ1556" s="50" t="str">
        <f t="shared" ca="1" si="437"/>
        <v>Not Completed</v>
      </c>
      <c r="BA1556" s="48">
        <f t="shared" si="438"/>
        <v>0</v>
      </c>
      <c r="BB1556" s="45" t="str">
        <f t="shared" si="439"/>
        <v/>
      </c>
      <c r="BC1556" s="50" t="str">
        <f t="shared" si="440"/>
        <v/>
      </c>
      <c r="BD1556" s="48">
        <f t="shared" si="441"/>
        <v>0</v>
      </c>
      <c r="BE1556" s="50" t="str">
        <f t="shared" si="442"/>
        <v>Not Started</v>
      </c>
      <c r="BF1556" s="51">
        <f t="shared" si="443"/>
        <v>1</v>
      </c>
      <c r="BG1556" s="51">
        <f t="shared" si="444"/>
        <v>0</v>
      </c>
      <c r="BH1556" s="50" t="str">
        <f t="shared" si="445"/>
        <v/>
      </c>
      <c r="BI1556" s="50" t="str">
        <f t="shared" si="446"/>
        <v/>
      </c>
      <c r="BJ1556" s="50" t="str">
        <f t="shared" si="447"/>
        <v/>
      </c>
      <c r="BK1556" s="50" t="str">
        <f t="shared" si="448"/>
        <v xml:space="preserve">Not Started |  | </v>
      </c>
      <c r="BL1556" s="49" t="str">
        <f t="shared" ca="1" si="449"/>
        <v/>
      </c>
    </row>
    <row r="1557" spans="1:64" x14ac:dyDescent="0.25">
      <c r="A1557" t="str">
        <f>[1]All_Tasks_Billing!A1557</f>
        <v>LAS16.HOUSE</v>
      </c>
      <c r="B1557" t="str">
        <f>[1]All_Tasks_Billing!B1557</f>
        <v>HOUSE</v>
      </c>
      <c r="C1557" t="str">
        <f>[1]All_Tasks_Billing!C1557</f>
        <v>27.14.5</v>
      </c>
      <c r="D1557" t="str">
        <f>[1]All_Tasks_Billing!D1557</f>
        <v>U1B1</v>
      </c>
      <c r="E1557" t="str">
        <f>[1]All_Tasks_Billing!E1557</f>
        <v>Panelboards</v>
      </c>
      <c r="F1557" t="str">
        <f>IF([1]All_Tasks_Billing!F1557="","",[1]All_Tasks_Billing!F1557)</f>
        <v>U2B2</v>
      </c>
      <c r="G1557" t="str">
        <f>IF([1]All_Tasks_Billing!G1557="","",[1]All_Tasks_Billing!G1557)</f>
        <v/>
      </c>
      <c r="H1557" s="45" t="str">
        <f>[1]All_Tasks_Billing!H1557</f>
        <v/>
      </c>
      <c r="I1557" t="str">
        <f>IF([1]All_Tasks_Billing!I1557="","",[1]All_Tasks_Billing!I1557)</f>
        <v/>
      </c>
      <c r="J1557" t="str">
        <f>IF([1]All_Tasks_Billing!J1557="","",[1]All_Tasks_Billing!J1557)</f>
        <v/>
      </c>
      <c r="K1557" t="b">
        <f>[1]All_Tasks_Billing!K1557</f>
        <v>0</v>
      </c>
      <c r="L1557" s="45" t="str">
        <f>[1]All_Tasks_Billing!L1557</f>
        <v/>
      </c>
      <c r="M1557" t="str">
        <f>[1]All_Tasks_Billing!M1557</f>
        <v/>
      </c>
      <c r="N1557" s="46">
        <f>IF([1]All_Tasks_Billing!N1557="",0,[1]All_Tasks_Billing!N1557)</f>
        <v>0</v>
      </c>
      <c r="O1557" t="str">
        <f>[1]All_Tasks_Billing!O1557</f>
        <v/>
      </c>
      <c r="P1557" s="47">
        <f>IF([1]All_Tasks_Billing!P1557="",0,[1]All_Tasks_Billing!P1557)</f>
        <v>0.5</v>
      </c>
      <c r="Q1557" s="47">
        <f>IF([1]All_Tasks_Billing!Q1557="",0,[1]All_Tasks_Billing!Q1557)</f>
        <v>0.5</v>
      </c>
      <c r="R1557" s="47">
        <f>IF([1]All_Tasks_Billing!R1557="",0,[1]All_Tasks_Billing!R1557)</f>
        <v>0.5</v>
      </c>
      <c r="S1557" t="str">
        <f>[1]All_Tasks_Billing!S1557</f>
        <v/>
      </c>
      <c r="T1557" t="str">
        <f>[1]All_Tasks_Billing!T1557</f>
        <v/>
      </c>
      <c r="U1557" t="str">
        <f>[1]All_Tasks_Billing!U1557</f>
        <v/>
      </c>
      <c r="V1557">
        <f>[1]All_Tasks_Billing!V1557</f>
        <v>32</v>
      </c>
      <c r="W1557" s="48">
        <f>[1]All_Tasks_Billing!W1557</f>
        <v>150</v>
      </c>
      <c r="X1557">
        <f>[1]All_Tasks_Billing!X1557</f>
        <v>17639.37</v>
      </c>
      <c r="Y1557">
        <f>[1]All_Tasks_Billing!Y1557</f>
        <v>1</v>
      </c>
      <c r="Z1557" s="49">
        <f>[1]All_Tasks_Billing!Z1557</f>
        <v>0</v>
      </c>
      <c r="AA1557" s="45" t="str">
        <f>[1]All_Tasks_Billing!AA1557</f>
        <v/>
      </c>
      <c r="AB1557" t="str">
        <f>[1]All_Tasks_Billing!AB1557</f>
        <v/>
      </c>
      <c r="AC1557" s="48">
        <f>[1]All_Tasks_Billing!AC1557</f>
        <v>0</v>
      </c>
      <c r="AD1557" s="48">
        <f>[1]All_Tasks_Billing!AD1557</f>
        <v>0</v>
      </c>
      <c r="AE1557" s="48">
        <f>[1]All_Tasks_Billing!AE1557</f>
        <v>0</v>
      </c>
      <c r="AF1557" s="48">
        <f>[1]All_Tasks_Billing!AF1557</f>
        <v>0</v>
      </c>
      <c r="AG1557" s="48">
        <f>[1]All_Tasks_Billing!AG1557</f>
        <v>0</v>
      </c>
      <c r="AH1557" s="48">
        <f>[1]All_Tasks_Billing!AH1557</f>
        <v>1.8499999999999999E-2</v>
      </c>
      <c r="AI1557" s="48">
        <f>[1]All_Tasks_Billing!AI1557</f>
        <v>0</v>
      </c>
      <c r="AJ1557" s="48">
        <f>[1]All_Tasks_Billing!AJ1557</f>
        <v>0</v>
      </c>
      <c r="AK1557" s="48">
        <f>[1]All_Tasks_Billing!AK1557</f>
        <v>0</v>
      </c>
      <c r="AL1557" s="48">
        <f>[1]All_Tasks_Billing!AL1557</f>
        <v>0</v>
      </c>
      <c r="AM1557" s="48">
        <f>[1]All_Tasks_Billing!AM1557</f>
        <v>0</v>
      </c>
      <c r="AN1557" s="48">
        <f>[1]All_Tasks_Billing!AN1557</f>
        <v>0</v>
      </c>
      <c r="AO1557" s="48">
        <f>[1]All_Tasks_Billing!AO1557</f>
        <v>0</v>
      </c>
      <c r="AP1557" s="48">
        <f>[1]All_Tasks_Billing!AP1557</f>
        <v>1.8499999999999999E-2</v>
      </c>
      <c r="AQ1557" s="48">
        <f>[1]All_Tasks_Billing!AQ1557</f>
        <v>0</v>
      </c>
      <c r="AR1557" s="48">
        <f>[1]All_Tasks_Billing!AR1557</f>
        <v>0</v>
      </c>
      <c r="AS1557" s="48">
        <f>[1]All_Tasks_Billing!AS1557</f>
        <v>0</v>
      </c>
      <c r="AT1557" s="48">
        <f>[1]All_Tasks_Billing!AT1557</f>
        <v>0</v>
      </c>
      <c r="AU1557" s="50" t="str">
        <f t="shared" si="432"/>
        <v/>
      </c>
      <c r="AV1557" s="50" t="str">
        <f t="shared" si="433"/>
        <v/>
      </c>
      <c r="AW1557" s="50" t="str">
        <f t="shared" si="434"/>
        <v/>
      </c>
      <c r="AX1557" s="50" t="str">
        <f t="shared" ca="1" si="435"/>
        <v>Not Completed</v>
      </c>
      <c r="AY1557" s="50" t="str">
        <f t="shared" ca="1" si="436"/>
        <v>Not Completed</v>
      </c>
      <c r="AZ1557" s="50" t="str">
        <f t="shared" ca="1" si="437"/>
        <v>Not Completed</v>
      </c>
      <c r="BA1557" s="48">
        <f t="shared" si="438"/>
        <v>0</v>
      </c>
      <c r="BB1557" s="45" t="str">
        <f t="shared" si="439"/>
        <v/>
      </c>
      <c r="BC1557" s="50" t="str">
        <f t="shared" si="440"/>
        <v/>
      </c>
      <c r="BD1557" s="48">
        <f t="shared" si="441"/>
        <v>0</v>
      </c>
      <c r="BE1557" s="50" t="str">
        <f t="shared" si="442"/>
        <v>Not Started</v>
      </c>
      <c r="BF1557" s="51">
        <f t="shared" si="443"/>
        <v>1</v>
      </c>
      <c r="BG1557" s="51">
        <f t="shared" si="444"/>
        <v>0</v>
      </c>
      <c r="BH1557" s="50" t="str">
        <f t="shared" si="445"/>
        <v/>
      </c>
      <c r="BI1557" s="50" t="str">
        <f t="shared" si="446"/>
        <v/>
      </c>
      <c r="BJ1557" s="50" t="str">
        <f t="shared" si="447"/>
        <v/>
      </c>
      <c r="BK1557" s="50" t="str">
        <f t="shared" si="448"/>
        <v xml:space="preserve">Not Started |  | </v>
      </c>
      <c r="BL1557" s="49" t="str">
        <f t="shared" ca="1" si="449"/>
        <v/>
      </c>
    </row>
    <row r="1558" spans="1:64" x14ac:dyDescent="0.25">
      <c r="A1558" t="str">
        <f>[1]All_Tasks_Billing!A1558</f>
        <v>LAS16.HOUSE</v>
      </c>
      <c r="B1558" t="str">
        <f>[1]All_Tasks_Billing!B1558</f>
        <v>HOUSE</v>
      </c>
      <c r="C1558" t="str">
        <f>[1]All_Tasks_Billing!C1558</f>
        <v>27.14.6</v>
      </c>
      <c r="D1558" t="str">
        <f>[1]All_Tasks_Billing!D1558</f>
        <v>U1B1</v>
      </c>
      <c r="E1558" t="str">
        <f>[1]All_Tasks_Billing!E1558</f>
        <v>XFMR - Dry-Type, Small</v>
      </c>
      <c r="F1558" t="str">
        <f>IF([1]All_Tasks_Billing!F1558="","",[1]All_Tasks_Billing!F1558)</f>
        <v>TU2B</v>
      </c>
      <c r="G1558" t="str">
        <f>IF([1]All_Tasks_Billing!G1558="","",[1]All_Tasks_Billing!G1558)</f>
        <v/>
      </c>
      <c r="H1558" s="45" t="str">
        <f>[1]All_Tasks_Billing!H1558</f>
        <v/>
      </c>
      <c r="I1558" t="str">
        <f>IF([1]All_Tasks_Billing!I1558="","",[1]All_Tasks_Billing!I1558)</f>
        <v/>
      </c>
      <c r="J1558" t="str">
        <f>IF([1]All_Tasks_Billing!J1558="","",[1]All_Tasks_Billing!J1558)</f>
        <v/>
      </c>
      <c r="K1558" t="b">
        <f>[1]All_Tasks_Billing!K1558</f>
        <v>0</v>
      </c>
      <c r="L1558" s="45" t="str">
        <f>[1]All_Tasks_Billing!L1558</f>
        <v/>
      </c>
      <c r="M1558" t="str">
        <f>[1]All_Tasks_Billing!M1558</f>
        <v/>
      </c>
      <c r="N1558" s="46">
        <f>IF([1]All_Tasks_Billing!N1558="",0,[1]All_Tasks_Billing!N1558)</f>
        <v>0</v>
      </c>
      <c r="O1558" t="str">
        <f>[1]All_Tasks_Billing!O1558</f>
        <v/>
      </c>
      <c r="P1558" s="47">
        <f>IF([1]All_Tasks_Billing!P1558="",0,[1]All_Tasks_Billing!P1558)</f>
        <v>2</v>
      </c>
      <c r="Q1558" s="47">
        <f>IF([1]All_Tasks_Billing!Q1558="",0,[1]All_Tasks_Billing!Q1558)</f>
        <v>2</v>
      </c>
      <c r="R1558" s="47">
        <f>IF([1]All_Tasks_Billing!R1558="",0,[1]All_Tasks_Billing!R1558)</f>
        <v>2</v>
      </c>
      <c r="S1558" t="str">
        <f>[1]All_Tasks_Billing!S1558</f>
        <v/>
      </c>
      <c r="T1558" t="str">
        <f>[1]All_Tasks_Billing!T1558</f>
        <v/>
      </c>
      <c r="U1558" t="str">
        <f>[1]All_Tasks_Billing!U1558</f>
        <v/>
      </c>
      <c r="V1558">
        <f>[1]All_Tasks_Billing!V1558</f>
        <v>32</v>
      </c>
      <c r="W1558" s="48">
        <f>[1]All_Tasks_Billing!W1558</f>
        <v>150</v>
      </c>
      <c r="X1558">
        <f>[1]All_Tasks_Billing!X1558</f>
        <v>17639.37</v>
      </c>
      <c r="Y1558">
        <f>[1]All_Tasks_Billing!Y1558</f>
        <v>1</v>
      </c>
      <c r="Z1558" s="49">
        <f>[1]All_Tasks_Billing!Z1558</f>
        <v>0</v>
      </c>
      <c r="AA1558" s="45" t="str">
        <f>[1]All_Tasks_Billing!AA1558</f>
        <v/>
      </c>
      <c r="AB1558" t="str">
        <f>[1]All_Tasks_Billing!AB1558</f>
        <v/>
      </c>
      <c r="AC1558" s="48">
        <f>[1]All_Tasks_Billing!AC1558</f>
        <v>0</v>
      </c>
      <c r="AD1558" s="48">
        <f>[1]All_Tasks_Billing!AD1558</f>
        <v>0</v>
      </c>
      <c r="AE1558" s="48">
        <f>[1]All_Tasks_Billing!AE1558</f>
        <v>0</v>
      </c>
      <c r="AF1558" s="48">
        <f>[1]All_Tasks_Billing!AF1558</f>
        <v>0</v>
      </c>
      <c r="AG1558" s="48">
        <f>[1]All_Tasks_Billing!AG1558</f>
        <v>0</v>
      </c>
      <c r="AH1558" s="48">
        <f>[1]All_Tasks_Billing!AH1558</f>
        <v>7.3999999999999996E-2</v>
      </c>
      <c r="AI1558" s="48">
        <f>[1]All_Tasks_Billing!AI1558</f>
        <v>0</v>
      </c>
      <c r="AJ1558" s="48">
        <f>[1]All_Tasks_Billing!AJ1558</f>
        <v>0</v>
      </c>
      <c r="AK1558" s="48">
        <f>[1]All_Tasks_Billing!AK1558</f>
        <v>0</v>
      </c>
      <c r="AL1558" s="48">
        <f>[1]All_Tasks_Billing!AL1558</f>
        <v>0</v>
      </c>
      <c r="AM1558" s="48">
        <f>[1]All_Tasks_Billing!AM1558</f>
        <v>0</v>
      </c>
      <c r="AN1558" s="48">
        <f>[1]All_Tasks_Billing!AN1558</f>
        <v>0</v>
      </c>
      <c r="AO1558" s="48">
        <f>[1]All_Tasks_Billing!AO1558</f>
        <v>0</v>
      </c>
      <c r="AP1558" s="48">
        <f>[1]All_Tasks_Billing!AP1558</f>
        <v>7.3999999999999996E-2</v>
      </c>
      <c r="AQ1558" s="48">
        <f>[1]All_Tasks_Billing!AQ1558</f>
        <v>0</v>
      </c>
      <c r="AR1558" s="48">
        <f>[1]All_Tasks_Billing!AR1558</f>
        <v>0</v>
      </c>
      <c r="AS1558" s="48">
        <f>[1]All_Tasks_Billing!AS1558</f>
        <v>0</v>
      </c>
      <c r="AT1558" s="48">
        <f>[1]All_Tasks_Billing!AT1558</f>
        <v>0</v>
      </c>
      <c r="AU1558" s="50" t="str">
        <f t="shared" si="432"/>
        <v/>
      </c>
      <c r="AV1558" s="50" t="str">
        <f t="shared" si="433"/>
        <v/>
      </c>
      <c r="AW1558" s="50" t="str">
        <f t="shared" si="434"/>
        <v/>
      </c>
      <c r="AX1558" s="50" t="str">
        <f t="shared" ca="1" si="435"/>
        <v>Not Completed</v>
      </c>
      <c r="AY1558" s="50" t="str">
        <f t="shared" ca="1" si="436"/>
        <v>Not Completed</v>
      </c>
      <c r="AZ1558" s="50" t="str">
        <f t="shared" ca="1" si="437"/>
        <v>Not Completed</v>
      </c>
      <c r="BA1558" s="48">
        <f t="shared" si="438"/>
        <v>0</v>
      </c>
      <c r="BB1558" s="45" t="str">
        <f t="shared" si="439"/>
        <v/>
      </c>
      <c r="BC1558" s="50" t="str">
        <f t="shared" si="440"/>
        <v/>
      </c>
      <c r="BD1558" s="48">
        <f t="shared" si="441"/>
        <v>0</v>
      </c>
      <c r="BE1558" s="50" t="str">
        <f t="shared" si="442"/>
        <v>Not Started</v>
      </c>
      <c r="BF1558" s="51">
        <f t="shared" si="443"/>
        <v>1</v>
      </c>
      <c r="BG1558" s="51">
        <f t="shared" si="444"/>
        <v>0</v>
      </c>
      <c r="BH1558" s="50" t="str">
        <f t="shared" si="445"/>
        <v/>
      </c>
      <c r="BI1558" s="50" t="str">
        <f t="shared" si="446"/>
        <v/>
      </c>
      <c r="BJ1558" s="50" t="str">
        <f t="shared" si="447"/>
        <v/>
      </c>
      <c r="BK1558" s="50" t="str">
        <f t="shared" si="448"/>
        <v xml:space="preserve">Not Started |  | </v>
      </c>
      <c r="BL1558" s="49" t="str">
        <f t="shared" ca="1" si="449"/>
        <v/>
      </c>
    </row>
    <row r="1559" spans="1:64" x14ac:dyDescent="0.25">
      <c r="A1559" t="str">
        <f>[1]All_Tasks_Billing!A1559</f>
        <v>LAS16.HOUSE</v>
      </c>
      <c r="B1559" t="str">
        <f>[1]All_Tasks_Billing!B1559</f>
        <v>HOUSE</v>
      </c>
      <c r="C1559" t="str">
        <f>[1]All_Tasks_Billing!C1559</f>
        <v>27.15.1</v>
      </c>
      <c r="D1559" t="str">
        <f>[1]All_Tasks_Billing!D1559</f>
        <v>LPP3.EV</v>
      </c>
      <c r="E1559" t="str">
        <f>[1]All_Tasks_Billing!E1559</f>
        <v>Panelboards</v>
      </c>
      <c r="F1559" t="str">
        <f>IF([1]All_Tasks_Billing!F1559="","",[1]All_Tasks_Billing!F1559)</f>
        <v>LPP3.EV</v>
      </c>
      <c r="G1559" t="str">
        <f>IF([1]All_Tasks_Billing!G1559="","",[1]All_Tasks_Billing!G1559)</f>
        <v/>
      </c>
      <c r="H1559" s="45" t="str">
        <f>[1]All_Tasks_Billing!H1559</f>
        <v/>
      </c>
      <c r="I1559" t="str">
        <f>IF([1]All_Tasks_Billing!I1559="","",[1]All_Tasks_Billing!I1559)</f>
        <v/>
      </c>
      <c r="J1559" t="str">
        <f>IF([1]All_Tasks_Billing!J1559="","",[1]All_Tasks_Billing!J1559)</f>
        <v/>
      </c>
      <c r="K1559" t="b">
        <f>[1]All_Tasks_Billing!K1559</f>
        <v>0</v>
      </c>
      <c r="L1559" s="45" t="str">
        <f>[1]All_Tasks_Billing!L1559</f>
        <v/>
      </c>
      <c r="M1559" t="str">
        <f>[1]All_Tasks_Billing!M1559</f>
        <v/>
      </c>
      <c r="N1559" s="46">
        <f>IF([1]All_Tasks_Billing!N1559="",0,[1]All_Tasks_Billing!N1559)</f>
        <v>0</v>
      </c>
      <c r="O1559" t="str">
        <f>[1]All_Tasks_Billing!O1559</f>
        <v/>
      </c>
      <c r="P1559" s="47">
        <f>IF([1]All_Tasks_Billing!P1559="",0,[1]All_Tasks_Billing!P1559)</f>
        <v>0.5</v>
      </c>
      <c r="Q1559" s="47">
        <f>IF([1]All_Tasks_Billing!Q1559="",0,[1]All_Tasks_Billing!Q1559)</f>
        <v>0.5</v>
      </c>
      <c r="R1559" s="47">
        <f>IF([1]All_Tasks_Billing!R1559="",0,[1]All_Tasks_Billing!R1559)</f>
        <v>0.5</v>
      </c>
      <c r="S1559" t="str">
        <f>[1]All_Tasks_Billing!S1559</f>
        <v/>
      </c>
      <c r="T1559" t="str">
        <f>[1]All_Tasks_Billing!T1559</f>
        <v/>
      </c>
      <c r="U1559" t="str">
        <f>[1]All_Tasks_Billing!U1559</f>
        <v/>
      </c>
      <c r="V1559">
        <f>[1]All_Tasks_Billing!V1559</f>
        <v>32</v>
      </c>
      <c r="W1559" s="48">
        <f>[1]All_Tasks_Billing!W1559</f>
        <v>150</v>
      </c>
      <c r="X1559">
        <f>[1]All_Tasks_Billing!X1559</f>
        <v>17639.37</v>
      </c>
      <c r="Y1559">
        <f>[1]All_Tasks_Billing!Y1559</f>
        <v>1</v>
      </c>
      <c r="Z1559" s="49">
        <f>[1]All_Tasks_Billing!Z1559</f>
        <v>0</v>
      </c>
      <c r="AA1559" s="45" t="str">
        <f>[1]All_Tasks_Billing!AA1559</f>
        <v/>
      </c>
      <c r="AB1559" t="str">
        <f>[1]All_Tasks_Billing!AB1559</f>
        <v/>
      </c>
      <c r="AC1559" s="48">
        <f>[1]All_Tasks_Billing!AC1559</f>
        <v>0</v>
      </c>
      <c r="AD1559" s="48">
        <f>[1]All_Tasks_Billing!AD1559</f>
        <v>0</v>
      </c>
      <c r="AE1559" s="48">
        <f>[1]All_Tasks_Billing!AE1559</f>
        <v>0</v>
      </c>
      <c r="AF1559" s="48">
        <f>[1]All_Tasks_Billing!AF1559</f>
        <v>0</v>
      </c>
      <c r="AG1559" s="48">
        <f>[1]All_Tasks_Billing!AG1559</f>
        <v>0</v>
      </c>
      <c r="AH1559" s="48">
        <f>[1]All_Tasks_Billing!AH1559</f>
        <v>1.8499999999999999E-2</v>
      </c>
      <c r="AI1559" s="48">
        <f>[1]All_Tasks_Billing!AI1559</f>
        <v>0</v>
      </c>
      <c r="AJ1559" s="48">
        <f>[1]All_Tasks_Billing!AJ1559</f>
        <v>0</v>
      </c>
      <c r="AK1559" s="48">
        <f>[1]All_Tasks_Billing!AK1559</f>
        <v>0</v>
      </c>
      <c r="AL1559" s="48">
        <f>[1]All_Tasks_Billing!AL1559</f>
        <v>0</v>
      </c>
      <c r="AM1559" s="48">
        <f>[1]All_Tasks_Billing!AM1559</f>
        <v>0</v>
      </c>
      <c r="AN1559" s="48">
        <f>[1]All_Tasks_Billing!AN1559</f>
        <v>0</v>
      </c>
      <c r="AO1559" s="48">
        <f>[1]All_Tasks_Billing!AO1559</f>
        <v>0</v>
      </c>
      <c r="AP1559" s="48">
        <f>[1]All_Tasks_Billing!AP1559</f>
        <v>1.8499999999999999E-2</v>
      </c>
      <c r="AQ1559" s="48">
        <f>[1]All_Tasks_Billing!AQ1559</f>
        <v>0</v>
      </c>
      <c r="AR1559" s="48">
        <f>[1]All_Tasks_Billing!AR1559</f>
        <v>0</v>
      </c>
      <c r="AS1559" s="48">
        <f>[1]All_Tasks_Billing!AS1559</f>
        <v>0</v>
      </c>
      <c r="AT1559" s="48">
        <f>[1]All_Tasks_Billing!AT1559</f>
        <v>0</v>
      </c>
      <c r="AU1559" s="50" t="str">
        <f t="shared" si="432"/>
        <v/>
      </c>
      <c r="AV1559" s="50" t="str">
        <f t="shared" si="433"/>
        <v/>
      </c>
      <c r="AW1559" s="50" t="str">
        <f t="shared" si="434"/>
        <v/>
      </c>
      <c r="AX1559" s="50" t="str">
        <f t="shared" ca="1" si="435"/>
        <v>Not Completed</v>
      </c>
      <c r="AY1559" s="50" t="str">
        <f t="shared" ca="1" si="436"/>
        <v>Not Completed</v>
      </c>
      <c r="AZ1559" s="50" t="str">
        <f t="shared" ca="1" si="437"/>
        <v>Not Completed</v>
      </c>
      <c r="BA1559" s="48">
        <f t="shared" si="438"/>
        <v>0</v>
      </c>
      <c r="BB1559" s="45" t="str">
        <f t="shared" si="439"/>
        <v/>
      </c>
      <c r="BC1559" s="50" t="str">
        <f t="shared" si="440"/>
        <v/>
      </c>
      <c r="BD1559" s="48">
        <f t="shared" si="441"/>
        <v>0</v>
      </c>
      <c r="BE1559" s="50" t="str">
        <f t="shared" si="442"/>
        <v>Not Started</v>
      </c>
      <c r="BF1559" s="51">
        <f t="shared" si="443"/>
        <v>1</v>
      </c>
      <c r="BG1559" s="51">
        <f t="shared" si="444"/>
        <v>0</v>
      </c>
      <c r="BH1559" s="50" t="str">
        <f t="shared" si="445"/>
        <v/>
      </c>
      <c r="BI1559" s="50" t="str">
        <f t="shared" si="446"/>
        <v/>
      </c>
      <c r="BJ1559" s="50" t="str">
        <f t="shared" si="447"/>
        <v/>
      </c>
      <c r="BK1559" s="50" t="str">
        <f t="shared" si="448"/>
        <v xml:space="preserve">Not Started |  | </v>
      </c>
      <c r="BL1559" s="49" t="str">
        <f t="shared" ca="1" si="449"/>
        <v/>
      </c>
    </row>
    <row r="1560" spans="1:64" x14ac:dyDescent="0.25">
      <c r="A1560" t="str">
        <f>[1]All_Tasks_Billing!A1560</f>
        <v>LAS16.HOUSE</v>
      </c>
      <c r="B1560" t="str">
        <f>[1]All_Tasks_Billing!B1560</f>
        <v>HOUSE</v>
      </c>
      <c r="C1560" t="str">
        <f>[1]All_Tasks_Billing!C1560</f>
        <v>27.15.2</v>
      </c>
      <c r="D1560" t="str">
        <f>[1]All_Tasks_Billing!D1560</f>
        <v>LPP3.EV</v>
      </c>
      <c r="E1560" t="str">
        <f>[1]All_Tasks_Billing!E1560</f>
        <v>XFMR - Dry-Type, Small</v>
      </c>
      <c r="F1560" t="str">
        <f>IF([1]All_Tasks_Billing!F1560="","",[1]All_Tasks_Billing!F1560)</f>
        <v>TLPP3.EV</v>
      </c>
      <c r="G1560" t="str">
        <f>IF([1]All_Tasks_Billing!G1560="","",[1]All_Tasks_Billing!G1560)</f>
        <v/>
      </c>
      <c r="H1560" s="45" t="str">
        <f>[1]All_Tasks_Billing!H1560</f>
        <v/>
      </c>
      <c r="I1560" t="str">
        <f>IF([1]All_Tasks_Billing!I1560="","",[1]All_Tasks_Billing!I1560)</f>
        <v/>
      </c>
      <c r="J1560" t="str">
        <f>IF([1]All_Tasks_Billing!J1560="","",[1]All_Tasks_Billing!J1560)</f>
        <v/>
      </c>
      <c r="K1560" t="b">
        <f>[1]All_Tasks_Billing!K1560</f>
        <v>0</v>
      </c>
      <c r="L1560" s="45" t="str">
        <f>[1]All_Tasks_Billing!L1560</f>
        <v/>
      </c>
      <c r="M1560" t="str">
        <f>[1]All_Tasks_Billing!M1560</f>
        <v/>
      </c>
      <c r="N1560" s="46">
        <f>IF([1]All_Tasks_Billing!N1560="",0,[1]All_Tasks_Billing!N1560)</f>
        <v>0</v>
      </c>
      <c r="O1560" t="str">
        <f>[1]All_Tasks_Billing!O1560</f>
        <v/>
      </c>
      <c r="P1560" s="47">
        <f>IF([1]All_Tasks_Billing!P1560="",0,[1]All_Tasks_Billing!P1560)</f>
        <v>2</v>
      </c>
      <c r="Q1560" s="47">
        <f>IF([1]All_Tasks_Billing!Q1560="",0,[1]All_Tasks_Billing!Q1560)</f>
        <v>2</v>
      </c>
      <c r="R1560" s="47">
        <f>IF([1]All_Tasks_Billing!R1560="",0,[1]All_Tasks_Billing!R1560)</f>
        <v>2</v>
      </c>
      <c r="S1560" t="str">
        <f>[1]All_Tasks_Billing!S1560</f>
        <v/>
      </c>
      <c r="T1560" t="str">
        <f>[1]All_Tasks_Billing!T1560</f>
        <v/>
      </c>
      <c r="U1560" t="str">
        <f>[1]All_Tasks_Billing!U1560</f>
        <v/>
      </c>
      <c r="V1560">
        <f>[1]All_Tasks_Billing!V1560</f>
        <v>32</v>
      </c>
      <c r="W1560" s="48">
        <f>[1]All_Tasks_Billing!W1560</f>
        <v>150</v>
      </c>
      <c r="X1560">
        <f>[1]All_Tasks_Billing!X1560</f>
        <v>17639.37</v>
      </c>
      <c r="Y1560">
        <f>[1]All_Tasks_Billing!Y1560</f>
        <v>1</v>
      </c>
      <c r="Z1560" s="49">
        <f>[1]All_Tasks_Billing!Z1560</f>
        <v>0</v>
      </c>
      <c r="AA1560" s="45" t="str">
        <f>[1]All_Tasks_Billing!AA1560</f>
        <v/>
      </c>
      <c r="AB1560" t="str">
        <f>[1]All_Tasks_Billing!AB1560</f>
        <v/>
      </c>
      <c r="AC1560" s="48">
        <f>[1]All_Tasks_Billing!AC1560</f>
        <v>0</v>
      </c>
      <c r="AD1560" s="48">
        <f>[1]All_Tasks_Billing!AD1560</f>
        <v>0</v>
      </c>
      <c r="AE1560" s="48">
        <f>[1]All_Tasks_Billing!AE1560</f>
        <v>0</v>
      </c>
      <c r="AF1560" s="48">
        <f>[1]All_Tasks_Billing!AF1560</f>
        <v>0</v>
      </c>
      <c r="AG1560" s="48">
        <f>[1]All_Tasks_Billing!AG1560</f>
        <v>0</v>
      </c>
      <c r="AH1560" s="48">
        <f>[1]All_Tasks_Billing!AH1560</f>
        <v>7.3999999999999996E-2</v>
      </c>
      <c r="AI1560" s="48">
        <f>[1]All_Tasks_Billing!AI1560</f>
        <v>0</v>
      </c>
      <c r="AJ1560" s="48">
        <f>[1]All_Tasks_Billing!AJ1560</f>
        <v>0</v>
      </c>
      <c r="AK1560" s="48">
        <f>[1]All_Tasks_Billing!AK1560</f>
        <v>0</v>
      </c>
      <c r="AL1560" s="48">
        <f>[1]All_Tasks_Billing!AL1560</f>
        <v>0</v>
      </c>
      <c r="AM1560" s="48">
        <f>[1]All_Tasks_Billing!AM1560</f>
        <v>0</v>
      </c>
      <c r="AN1560" s="48">
        <f>[1]All_Tasks_Billing!AN1560</f>
        <v>0</v>
      </c>
      <c r="AO1560" s="48">
        <f>[1]All_Tasks_Billing!AO1560</f>
        <v>0</v>
      </c>
      <c r="AP1560" s="48">
        <f>[1]All_Tasks_Billing!AP1560</f>
        <v>7.3999999999999996E-2</v>
      </c>
      <c r="AQ1560" s="48">
        <f>[1]All_Tasks_Billing!AQ1560</f>
        <v>0</v>
      </c>
      <c r="AR1560" s="48">
        <f>[1]All_Tasks_Billing!AR1560</f>
        <v>0</v>
      </c>
      <c r="AS1560" s="48">
        <f>[1]All_Tasks_Billing!AS1560</f>
        <v>0</v>
      </c>
      <c r="AT1560" s="48">
        <f>[1]All_Tasks_Billing!AT1560</f>
        <v>0</v>
      </c>
      <c r="AU1560" s="50" t="str">
        <f t="shared" si="432"/>
        <v/>
      </c>
      <c r="AV1560" s="50" t="str">
        <f t="shared" si="433"/>
        <v/>
      </c>
      <c r="AW1560" s="50" t="str">
        <f t="shared" si="434"/>
        <v/>
      </c>
      <c r="AX1560" s="50" t="str">
        <f t="shared" ca="1" si="435"/>
        <v>Not Completed</v>
      </c>
      <c r="AY1560" s="50" t="str">
        <f t="shared" ca="1" si="436"/>
        <v>Not Completed</v>
      </c>
      <c r="AZ1560" s="50" t="str">
        <f t="shared" ca="1" si="437"/>
        <v>Not Completed</v>
      </c>
      <c r="BA1560" s="48">
        <f t="shared" si="438"/>
        <v>0</v>
      </c>
      <c r="BB1560" s="45" t="str">
        <f t="shared" si="439"/>
        <v/>
      </c>
      <c r="BC1560" s="50" t="str">
        <f t="shared" si="440"/>
        <v/>
      </c>
      <c r="BD1560" s="48">
        <f t="shared" si="441"/>
        <v>0</v>
      </c>
      <c r="BE1560" s="50" t="str">
        <f t="shared" si="442"/>
        <v>Not Started</v>
      </c>
      <c r="BF1560" s="51">
        <f t="shared" si="443"/>
        <v>1</v>
      </c>
      <c r="BG1560" s="51">
        <f t="shared" si="444"/>
        <v>0</v>
      </c>
      <c r="BH1560" s="50" t="str">
        <f t="shared" si="445"/>
        <v/>
      </c>
      <c r="BI1560" s="50" t="str">
        <f t="shared" si="446"/>
        <v/>
      </c>
      <c r="BJ1560" s="50" t="str">
        <f t="shared" si="447"/>
        <v/>
      </c>
      <c r="BK1560" s="50" t="str">
        <f t="shared" si="448"/>
        <v xml:space="preserve">Not Started |  | </v>
      </c>
      <c r="BL1560" s="49" t="str">
        <f t="shared" ca="1" si="449"/>
        <v/>
      </c>
    </row>
    <row r="1561" spans="1:64" x14ac:dyDescent="0.25">
      <c r="A1561" t="str">
        <f>[1]All_Tasks_Billing!A1561</f>
        <v>LAS16.HOUSE</v>
      </c>
      <c r="B1561" t="str">
        <f>[1]All_Tasks_Billing!B1561</f>
        <v>HOUSE</v>
      </c>
      <c r="C1561" t="str">
        <f>[1]All_Tasks_Billing!C1561</f>
        <v>27.16.1</v>
      </c>
      <c r="D1561" t="str">
        <f>[1]All_Tasks_Billing!D1561</f>
        <v>ATS</v>
      </c>
      <c r="E1561" t="str">
        <f>[1]All_Tasks_Billing!E1561</f>
        <v>ATS</v>
      </c>
      <c r="F1561" t="str">
        <f>IF([1]All_Tasks_Billing!F1561="","",[1]All_Tasks_Billing!F1561)</f>
        <v>DQ-1</v>
      </c>
      <c r="G1561" t="str">
        <f>IF([1]All_Tasks_Billing!G1561="","",[1]All_Tasks_Billing!G1561)</f>
        <v/>
      </c>
      <c r="H1561" s="45" t="str">
        <f>[1]All_Tasks_Billing!H1561</f>
        <v/>
      </c>
      <c r="I1561" t="str">
        <f>IF([1]All_Tasks_Billing!I1561="","",[1]All_Tasks_Billing!I1561)</f>
        <v/>
      </c>
      <c r="J1561" t="str">
        <f>IF([1]All_Tasks_Billing!J1561="","",[1]All_Tasks_Billing!J1561)</f>
        <v/>
      </c>
      <c r="K1561" t="b">
        <f>[1]All_Tasks_Billing!K1561</f>
        <v>0</v>
      </c>
      <c r="L1561" s="45" t="str">
        <f>[1]All_Tasks_Billing!L1561</f>
        <v/>
      </c>
      <c r="M1561" t="str">
        <f>[1]All_Tasks_Billing!M1561</f>
        <v/>
      </c>
      <c r="N1561" s="46">
        <f>IF([1]All_Tasks_Billing!N1561="",0,[1]All_Tasks_Billing!N1561)</f>
        <v>0</v>
      </c>
      <c r="O1561" t="str">
        <f>[1]All_Tasks_Billing!O1561</f>
        <v/>
      </c>
      <c r="P1561" s="47">
        <f>IF([1]All_Tasks_Billing!P1561="",0,[1]All_Tasks_Billing!P1561)</f>
        <v>4</v>
      </c>
      <c r="Q1561" s="47">
        <f>IF([1]All_Tasks_Billing!Q1561="",0,[1]All_Tasks_Billing!Q1561)</f>
        <v>4</v>
      </c>
      <c r="R1561" s="47">
        <f>IF([1]All_Tasks_Billing!R1561="",0,[1]All_Tasks_Billing!R1561)</f>
        <v>4</v>
      </c>
      <c r="S1561" t="str">
        <f>[1]All_Tasks_Billing!S1561</f>
        <v/>
      </c>
      <c r="T1561" t="str">
        <f>[1]All_Tasks_Billing!T1561</f>
        <v/>
      </c>
      <c r="U1561" t="str">
        <f>[1]All_Tasks_Billing!U1561</f>
        <v/>
      </c>
      <c r="V1561">
        <f>[1]All_Tasks_Billing!V1561</f>
        <v>32</v>
      </c>
      <c r="W1561" s="48">
        <f>[1]All_Tasks_Billing!W1561</f>
        <v>150</v>
      </c>
      <c r="X1561">
        <f>[1]All_Tasks_Billing!X1561</f>
        <v>17639.37</v>
      </c>
      <c r="Y1561">
        <f>[1]All_Tasks_Billing!Y1561</f>
        <v>1</v>
      </c>
      <c r="Z1561" s="49">
        <f>[1]All_Tasks_Billing!Z1561</f>
        <v>0</v>
      </c>
      <c r="AA1561" s="45" t="str">
        <f>[1]All_Tasks_Billing!AA1561</f>
        <v/>
      </c>
      <c r="AB1561" t="str">
        <f>[1]All_Tasks_Billing!AB1561</f>
        <v/>
      </c>
      <c r="AC1561" s="48">
        <f>[1]All_Tasks_Billing!AC1561</f>
        <v>0</v>
      </c>
      <c r="AD1561" s="48">
        <f>[1]All_Tasks_Billing!AD1561</f>
        <v>0</v>
      </c>
      <c r="AE1561" s="48">
        <f>[1]All_Tasks_Billing!AE1561</f>
        <v>0</v>
      </c>
      <c r="AF1561" s="48">
        <f>[1]All_Tasks_Billing!AF1561</f>
        <v>0</v>
      </c>
      <c r="AG1561" s="48">
        <f>[1]All_Tasks_Billing!AG1561</f>
        <v>0</v>
      </c>
      <c r="AH1561" s="48">
        <f>[1]All_Tasks_Billing!AH1561</f>
        <v>0.14799999999999999</v>
      </c>
      <c r="AI1561" s="48">
        <f>[1]All_Tasks_Billing!AI1561</f>
        <v>0</v>
      </c>
      <c r="AJ1561" s="48">
        <f>[1]All_Tasks_Billing!AJ1561</f>
        <v>0</v>
      </c>
      <c r="AK1561" s="48">
        <f>[1]All_Tasks_Billing!AK1561</f>
        <v>0</v>
      </c>
      <c r="AL1561" s="48">
        <f>[1]All_Tasks_Billing!AL1561</f>
        <v>0</v>
      </c>
      <c r="AM1561" s="48">
        <f>[1]All_Tasks_Billing!AM1561</f>
        <v>0</v>
      </c>
      <c r="AN1561" s="48">
        <f>[1]All_Tasks_Billing!AN1561</f>
        <v>0</v>
      </c>
      <c r="AO1561" s="48">
        <f>[1]All_Tasks_Billing!AO1561</f>
        <v>0</v>
      </c>
      <c r="AP1561" s="48">
        <f>[1]All_Tasks_Billing!AP1561</f>
        <v>0.14799999999999999</v>
      </c>
      <c r="AQ1561" s="48">
        <f>[1]All_Tasks_Billing!AQ1561</f>
        <v>0</v>
      </c>
      <c r="AR1561" s="48">
        <f>[1]All_Tasks_Billing!AR1561</f>
        <v>0</v>
      </c>
      <c r="AS1561" s="48">
        <f>[1]All_Tasks_Billing!AS1561</f>
        <v>0</v>
      </c>
      <c r="AT1561" s="48">
        <f>[1]All_Tasks_Billing!AT1561</f>
        <v>0</v>
      </c>
      <c r="AU1561" s="50" t="str">
        <f t="shared" si="432"/>
        <v/>
      </c>
      <c r="AV1561" s="50" t="str">
        <f t="shared" si="433"/>
        <v/>
      </c>
      <c r="AW1561" s="50" t="str">
        <f t="shared" si="434"/>
        <v/>
      </c>
      <c r="AX1561" s="50" t="str">
        <f t="shared" ca="1" si="435"/>
        <v>Not Completed</v>
      </c>
      <c r="AY1561" s="50" t="str">
        <f t="shared" ca="1" si="436"/>
        <v>Not Completed</v>
      </c>
      <c r="AZ1561" s="50" t="str">
        <f t="shared" ca="1" si="437"/>
        <v>Not Completed</v>
      </c>
      <c r="BA1561" s="48">
        <f t="shared" si="438"/>
        <v>0</v>
      </c>
      <c r="BB1561" s="45" t="str">
        <f t="shared" si="439"/>
        <v/>
      </c>
      <c r="BC1561" s="50" t="str">
        <f t="shared" si="440"/>
        <v/>
      </c>
      <c r="BD1561" s="48">
        <f t="shared" si="441"/>
        <v>0</v>
      </c>
      <c r="BE1561" s="50" t="str">
        <f t="shared" si="442"/>
        <v>Not Started</v>
      </c>
      <c r="BF1561" s="51">
        <f t="shared" si="443"/>
        <v>1</v>
      </c>
      <c r="BG1561" s="51">
        <f t="shared" si="444"/>
        <v>0</v>
      </c>
      <c r="BH1561" s="50" t="str">
        <f t="shared" si="445"/>
        <v/>
      </c>
      <c r="BI1561" s="50" t="str">
        <f t="shared" si="446"/>
        <v/>
      </c>
      <c r="BJ1561" s="50" t="str">
        <f t="shared" si="447"/>
        <v/>
      </c>
      <c r="BK1561" s="50" t="str">
        <f t="shared" si="448"/>
        <v xml:space="preserve">Not Started |  | </v>
      </c>
      <c r="BL1561" s="49" t="str">
        <f t="shared" ca="1" si="449"/>
        <v/>
      </c>
    </row>
    <row r="1562" spans="1:64" x14ac:dyDescent="0.25">
      <c r="A1562" t="str">
        <f>[1]All_Tasks_Billing!A1562</f>
        <v>LAS16.HOUSE</v>
      </c>
      <c r="B1562" t="str">
        <f>[1]All_Tasks_Billing!B1562</f>
        <v>HOUSE</v>
      </c>
      <c r="C1562" t="str">
        <f>[1]All_Tasks_Billing!C1562</f>
        <v>27.16.2</v>
      </c>
      <c r="D1562" t="str">
        <f>[1]All_Tasks_Billing!D1562</f>
        <v>ATS</v>
      </c>
      <c r="E1562" t="str">
        <f>[1]All_Tasks_Billing!E1562</f>
        <v>ATS</v>
      </c>
      <c r="F1562" t="str">
        <f>IF([1]All_Tasks_Billing!F1562="","",[1]All_Tasks_Billing!F1562)</f>
        <v>DQ-1</v>
      </c>
      <c r="G1562" t="str">
        <f>IF([1]All_Tasks_Billing!G1562="","",[1]All_Tasks_Billing!G1562)</f>
        <v/>
      </c>
      <c r="H1562" s="45" t="str">
        <f>[1]All_Tasks_Billing!H1562</f>
        <v/>
      </c>
      <c r="I1562" t="str">
        <f>IF([1]All_Tasks_Billing!I1562="","",[1]All_Tasks_Billing!I1562)</f>
        <v/>
      </c>
      <c r="J1562" t="str">
        <f>IF([1]All_Tasks_Billing!J1562="","",[1]All_Tasks_Billing!J1562)</f>
        <v/>
      </c>
      <c r="K1562" t="b">
        <f>[1]All_Tasks_Billing!K1562</f>
        <v>0</v>
      </c>
      <c r="L1562" s="45" t="str">
        <f>[1]All_Tasks_Billing!L1562</f>
        <v/>
      </c>
      <c r="M1562" t="str">
        <f>[1]All_Tasks_Billing!M1562</f>
        <v/>
      </c>
      <c r="N1562" s="46">
        <f>IF([1]All_Tasks_Billing!N1562="",0,[1]All_Tasks_Billing!N1562)</f>
        <v>0</v>
      </c>
      <c r="O1562" t="str">
        <f>[1]All_Tasks_Billing!O1562</f>
        <v/>
      </c>
      <c r="P1562" s="47">
        <f>IF([1]All_Tasks_Billing!P1562="",0,[1]All_Tasks_Billing!P1562)</f>
        <v>4</v>
      </c>
      <c r="Q1562" s="47">
        <f>IF([1]All_Tasks_Billing!Q1562="",0,[1]All_Tasks_Billing!Q1562)</f>
        <v>4</v>
      </c>
      <c r="R1562" s="47">
        <f>IF([1]All_Tasks_Billing!R1562="",0,[1]All_Tasks_Billing!R1562)</f>
        <v>4</v>
      </c>
      <c r="S1562" t="str">
        <f>[1]All_Tasks_Billing!S1562</f>
        <v/>
      </c>
      <c r="T1562" t="str">
        <f>[1]All_Tasks_Billing!T1562</f>
        <v/>
      </c>
      <c r="U1562" t="str">
        <f>[1]All_Tasks_Billing!U1562</f>
        <v/>
      </c>
      <c r="V1562">
        <f>[1]All_Tasks_Billing!V1562</f>
        <v>32</v>
      </c>
      <c r="W1562" s="48">
        <f>[1]All_Tasks_Billing!W1562</f>
        <v>150</v>
      </c>
      <c r="X1562">
        <f>[1]All_Tasks_Billing!X1562</f>
        <v>17639.37</v>
      </c>
      <c r="Y1562">
        <f>[1]All_Tasks_Billing!Y1562</f>
        <v>1</v>
      </c>
      <c r="Z1562" s="49">
        <f>[1]All_Tasks_Billing!Z1562</f>
        <v>0</v>
      </c>
      <c r="AA1562" s="45" t="str">
        <f>[1]All_Tasks_Billing!AA1562</f>
        <v/>
      </c>
      <c r="AB1562" t="str">
        <f>[1]All_Tasks_Billing!AB1562</f>
        <v/>
      </c>
      <c r="AC1562" s="48">
        <f>[1]All_Tasks_Billing!AC1562</f>
        <v>0</v>
      </c>
      <c r="AD1562" s="48">
        <f>[1]All_Tasks_Billing!AD1562</f>
        <v>0</v>
      </c>
      <c r="AE1562" s="48">
        <f>[1]All_Tasks_Billing!AE1562</f>
        <v>0</v>
      </c>
      <c r="AF1562" s="48">
        <f>[1]All_Tasks_Billing!AF1562</f>
        <v>0</v>
      </c>
      <c r="AG1562" s="48">
        <f>[1]All_Tasks_Billing!AG1562</f>
        <v>0</v>
      </c>
      <c r="AH1562" s="48">
        <f>[1]All_Tasks_Billing!AH1562</f>
        <v>0.14799999999999999</v>
      </c>
      <c r="AI1562" s="48">
        <f>[1]All_Tasks_Billing!AI1562</f>
        <v>0</v>
      </c>
      <c r="AJ1562" s="48">
        <f>[1]All_Tasks_Billing!AJ1562</f>
        <v>0</v>
      </c>
      <c r="AK1562" s="48">
        <f>[1]All_Tasks_Billing!AK1562</f>
        <v>0</v>
      </c>
      <c r="AL1562" s="48">
        <f>[1]All_Tasks_Billing!AL1562</f>
        <v>0</v>
      </c>
      <c r="AM1562" s="48">
        <f>[1]All_Tasks_Billing!AM1562</f>
        <v>0</v>
      </c>
      <c r="AN1562" s="48">
        <f>[1]All_Tasks_Billing!AN1562</f>
        <v>0</v>
      </c>
      <c r="AO1562" s="48">
        <f>[1]All_Tasks_Billing!AO1562</f>
        <v>0</v>
      </c>
      <c r="AP1562" s="48">
        <f>[1]All_Tasks_Billing!AP1562</f>
        <v>0.14799999999999999</v>
      </c>
      <c r="AQ1562" s="48">
        <f>[1]All_Tasks_Billing!AQ1562</f>
        <v>0</v>
      </c>
      <c r="AR1562" s="48">
        <f>[1]All_Tasks_Billing!AR1562</f>
        <v>0</v>
      </c>
      <c r="AS1562" s="48">
        <f>[1]All_Tasks_Billing!AS1562</f>
        <v>0</v>
      </c>
      <c r="AT1562" s="48">
        <f>[1]All_Tasks_Billing!AT1562</f>
        <v>0</v>
      </c>
      <c r="AU1562" s="50" t="str">
        <f t="shared" si="432"/>
        <v/>
      </c>
      <c r="AV1562" s="50" t="str">
        <f t="shared" si="433"/>
        <v/>
      </c>
      <c r="AW1562" s="50" t="str">
        <f t="shared" si="434"/>
        <v/>
      </c>
      <c r="AX1562" s="50" t="str">
        <f t="shared" ca="1" si="435"/>
        <v>Not Completed</v>
      </c>
      <c r="AY1562" s="50" t="str">
        <f t="shared" ca="1" si="436"/>
        <v>Not Completed</v>
      </c>
      <c r="AZ1562" s="50" t="str">
        <f t="shared" ca="1" si="437"/>
        <v>Not Completed</v>
      </c>
      <c r="BA1562" s="48">
        <f t="shared" si="438"/>
        <v>0</v>
      </c>
      <c r="BB1562" s="45" t="str">
        <f t="shared" si="439"/>
        <v/>
      </c>
      <c r="BC1562" s="50" t="str">
        <f t="shared" si="440"/>
        <v/>
      </c>
      <c r="BD1562" s="48">
        <f t="shared" si="441"/>
        <v>0</v>
      </c>
      <c r="BE1562" s="50" t="str">
        <f t="shared" si="442"/>
        <v>Not Started</v>
      </c>
      <c r="BF1562" s="51">
        <f t="shared" si="443"/>
        <v>1</v>
      </c>
      <c r="BG1562" s="51">
        <f t="shared" si="444"/>
        <v>0</v>
      </c>
      <c r="BH1562" s="50" t="str">
        <f t="shared" si="445"/>
        <v/>
      </c>
      <c r="BI1562" s="50" t="str">
        <f t="shared" si="446"/>
        <v/>
      </c>
      <c r="BJ1562" s="50" t="str">
        <f t="shared" si="447"/>
        <v/>
      </c>
      <c r="BK1562" s="50" t="str">
        <f t="shared" si="448"/>
        <v xml:space="preserve">Not Started |  | </v>
      </c>
      <c r="BL1562" s="49" t="str">
        <f t="shared" ca="1" si="449"/>
        <v/>
      </c>
    </row>
    <row r="1563" spans="1:64" x14ac:dyDescent="0.25">
      <c r="A1563" t="str">
        <f>[1]All_Tasks_Billing!A1563</f>
        <v>LAS16.HOUSE</v>
      </c>
      <c r="B1563" t="str">
        <f>[1]All_Tasks_Billing!B1563</f>
        <v>HOUSE</v>
      </c>
      <c r="C1563" t="str">
        <f>[1]All_Tasks_Billing!C1563</f>
        <v>27.16.3</v>
      </c>
      <c r="D1563" t="str">
        <f>[1]All_Tasks_Billing!D1563</f>
        <v>ATS</v>
      </c>
      <c r="E1563" t="str">
        <f>[1]All_Tasks_Billing!E1563</f>
        <v>ATS</v>
      </c>
      <c r="F1563" t="str">
        <f>IF([1]All_Tasks_Billing!F1563="","",[1]All_Tasks_Billing!F1563)</f>
        <v>ATS-H</v>
      </c>
      <c r="G1563" t="str">
        <f>IF([1]All_Tasks_Billing!G1563="","",[1]All_Tasks_Billing!G1563)</f>
        <v/>
      </c>
      <c r="H1563" s="45" t="str">
        <f>[1]All_Tasks_Billing!H1563</f>
        <v/>
      </c>
      <c r="I1563" t="str">
        <f>IF([1]All_Tasks_Billing!I1563="","",[1]All_Tasks_Billing!I1563)</f>
        <v/>
      </c>
      <c r="J1563" t="str">
        <f>IF([1]All_Tasks_Billing!J1563="","",[1]All_Tasks_Billing!J1563)</f>
        <v/>
      </c>
      <c r="K1563" t="b">
        <f>[1]All_Tasks_Billing!K1563</f>
        <v>0</v>
      </c>
      <c r="L1563" s="45" t="str">
        <f>[1]All_Tasks_Billing!L1563</f>
        <v/>
      </c>
      <c r="M1563" t="str">
        <f>[1]All_Tasks_Billing!M1563</f>
        <v/>
      </c>
      <c r="N1563" s="46">
        <f>IF([1]All_Tasks_Billing!N1563="",0,[1]All_Tasks_Billing!N1563)</f>
        <v>0</v>
      </c>
      <c r="O1563" t="str">
        <f>[1]All_Tasks_Billing!O1563</f>
        <v/>
      </c>
      <c r="P1563" s="47">
        <f>IF([1]All_Tasks_Billing!P1563="",0,[1]All_Tasks_Billing!P1563)</f>
        <v>4</v>
      </c>
      <c r="Q1563" s="47">
        <f>IF([1]All_Tasks_Billing!Q1563="",0,[1]All_Tasks_Billing!Q1563)</f>
        <v>4</v>
      </c>
      <c r="R1563" s="47">
        <f>IF([1]All_Tasks_Billing!R1563="",0,[1]All_Tasks_Billing!R1563)</f>
        <v>4</v>
      </c>
      <c r="S1563" t="str">
        <f>[1]All_Tasks_Billing!S1563</f>
        <v/>
      </c>
      <c r="T1563" t="str">
        <f>[1]All_Tasks_Billing!T1563</f>
        <v/>
      </c>
      <c r="U1563" t="str">
        <f>[1]All_Tasks_Billing!U1563</f>
        <v/>
      </c>
      <c r="V1563">
        <f>[1]All_Tasks_Billing!V1563</f>
        <v>32</v>
      </c>
      <c r="W1563" s="48">
        <f>[1]All_Tasks_Billing!W1563</f>
        <v>150</v>
      </c>
      <c r="X1563">
        <f>[1]All_Tasks_Billing!X1563</f>
        <v>17639.37</v>
      </c>
      <c r="Y1563">
        <f>[1]All_Tasks_Billing!Y1563</f>
        <v>1</v>
      </c>
      <c r="Z1563" s="49">
        <f>[1]All_Tasks_Billing!Z1563</f>
        <v>0</v>
      </c>
      <c r="AA1563" s="45" t="str">
        <f>[1]All_Tasks_Billing!AA1563</f>
        <v/>
      </c>
      <c r="AB1563" t="str">
        <f>[1]All_Tasks_Billing!AB1563</f>
        <v/>
      </c>
      <c r="AC1563" s="48">
        <f>[1]All_Tasks_Billing!AC1563</f>
        <v>0</v>
      </c>
      <c r="AD1563" s="48">
        <f>[1]All_Tasks_Billing!AD1563</f>
        <v>0</v>
      </c>
      <c r="AE1563" s="48">
        <f>[1]All_Tasks_Billing!AE1563</f>
        <v>0</v>
      </c>
      <c r="AF1563" s="48">
        <f>[1]All_Tasks_Billing!AF1563</f>
        <v>0</v>
      </c>
      <c r="AG1563" s="48">
        <f>[1]All_Tasks_Billing!AG1563</f>
        <v>0</v>
      </c>
      <c r="AH1563" s="48">
        <f>[1]All_Tasks_Billing!AH1563</f>
        <v>0.14799999999999999</v>
      </c>
      <c r="AI1563" s="48">
        <f>[1]All_Tasks_Billing!AI1563</f>
        <v>0</v>
      </c>
      <c r="AJ1563" s="48">
        <f>[1]All_Tasks_Billing!AJ1563</f>
        <v>0</v>
      </c>
      <c r="AK1563" s="48">
        <f>[1]All_Tasks_Billing!AK1563</f>
        <v>0</v>
      </c>
      <c r="AL1563" s="48">
        <f>[1]All_Tasks_Billing!AL1563</f>
        <v>0</v>
      </c>
      <c r="AM1563" s="48">
        <f>[1]All_Tasks_Billing!AM1563</f>
        <v>0</v>
      </c>
      <c r="AN1563" s="48">
        <f>[1]All_Tasks_Billing!AN1563</f>
        <v>0</v>
      </c>
      <c r="AO1563" s="48">
        <f>[1]All_Tasks_Billing!AO1563</f>
        <v>0</v>
      </c>
      <c r="AP1563" s="48">
        <f>[1]All_Tasks_Billing!AP1563</f>
        <v>0.14799999999999999</v>
      </c>
      <c r="AQ1563" s="48">
        <f>[1]All_Tasks_Billing!AQ1563</f>
        <v>0</v>
      </c>
      <c r="AR1563" s="48">
        <f>[1]All_Tasks_Billing!AR1563</f>
        <v>0</v>
      </c>
      <c r="AS1563" s="48">
        <f>[1]All_Tasks_Billing!AS1563</f>
        <v>0</v>
      </c>
      <c r="AT1563" s="48">
        <f>[1]All_Tasks_Billing!AT1563</f>
        <v>0</v>
      </c>
      <c r="AU1563" s="50" t="str">
        <f t="shared" si="432"/>
        <v/>
      </c>
      <c r="AV1563" s="50" t="str">
        <f t="shared" si="433"/>
        <v/>
      </c>
      <c r="AW1563" s="50" t="str">
        <f t="shared" si="434"/>
        <v/>
      </c>
      <c r="AX1563" s="50" t="str">
        <f t="shared" ca="1" si="435"/>
        <v>Not Completed</v>
      </c>
      <c r="AY1563" s="50" t="str">
        <f t="shared" ca="1" si="436"/>
        <v>Not Completed</v>
      </c>
      <c r="AZ1563" s="50" t="str">
        <f t="shared" ca="1" si="437"/>
        <v>Not Completed</v>
      </c>
      <c r="BA1563" s="48">
        <f t="shared" si="438"/>
        <v>0</v>
      </c>
      <c r="BB1563" s="45" t="str">
        <f t="shared" si="439"/>
        <v/>
      </c>
      <c r="BC1563" s="50" t="str">
        <f t="shared" si="440"/>
        <v/>
      </c>
      <c r="BD1563" s="48">
        <f t="shared" si="441"/>
        <v>0</v>
      </c>
      <c r="BE1563" s="50" t="str">
        <f t="shared" si="442"/>
        <v>Not Started</v>
      </c>
      <c r="BF1563" s="51">
        <f t="shared" si="443"/>
        <v>1</v>
      </c>
      <c r="BG1563" s="51">
        <f t="shared" si="444"/>
        <v>0</v>
      </c>
      <c r="BH1563" s="50" t="str">
        <f t="shared" si="445"/>
        <v/>
      </c>
      <c r="BI1563" s="50" t="str">
        <f t="shared" si="446"/>
        <v/>
      </c>
      <c r="BJ1563" s="50" t="str">
        <f t="shared" si="447"/>
        <v/>
      </c>
      <c r="BK1563" s="50" t="str">
        <f t="shared" si="448"/>
        <v xml:space="preserve">Not Started |  | </v>
      </c>
      <c r="BL1563" s="49" t="str">
        <f t="shared" ca="1" si="449"/>
        <v/>
      </c>
    </row>
    <row r="1564" spans="1:64" x14ac:dyDescent="0.25">
      <c r="A1564" t="str">
        <f>[1]All_Tasks_Billing!A1564</f>
        <v>MV</v>
      </c>
      <c r="B1564" t="str">
        <f>[1]All_Tasks_Billing!B1564</f>
        <v>MV</v>
      </c>
      <c r="C1564" t="str">
        <f>[1]All_Tasks_Billing!C1564</f>
        <v>28.1.1</v>
      </c>
      <c r="D1564" t="str">
        <f>[1]All_Tasks_Billing!D1564</f>
        <v>MV Cables</v>
      </c>
      <c r="E1564" t="str">
        <f>[1]All_Tasks_Billing!E1564</f>
        <v>LV Cables</v>
      </c>
      <c r="F1564" t="str">
        <f>IF([1]All_Tasks_Billing!F1564="","",[1]All_Tasks_Billing!F1564)</f>
        <v>SUB03A-MVS01R</v>
      </c>
      <c r="G1564" t="str">
        <f>IF([1]All_Tasks_Billing!G1564="","",[1]All_Tasks_Billing!G1564)</f>
        <v/>
      </c>
      <c r="H1564" s="45" t="str">
        <f>[1]All_Tasks_Billing!H1564</f>
        <v/>
      </c>
      <c r="I1564" t="str">
        <f>IF([1]All_Tasks_Billing!I1564="","",[1]All_Tasks_Billing!I1564)</f>
        <v/>
      </c>
      <c r="J1564" t="str">
        <f>IF([1]All_Tasks_Billing!J1564="","",[1]All_Tasks_Billing!J1564)</f>
        <v/>
      </c>
      <c r="K1564" t="b">
        <f>[1]All_Tasks_Billing!K1564</f>
        <v>0</v>
      </c>
      <c r="L1564" s="45" t="str">
        <f>[1]All_Tasks_Billing!L1564</f>
        <v/>
      </c>
      <c r="M1564" t="str">
        <f>[1]All_Tasks_Billing!M1564</f>
        <v/>
      </c>
      <c r="N1564" s="46">
        <f>IF([1]All_Tasks_Billing!N1564="",0,[1]All_Tasks_Billing!N1564)</f>
        <v>0</v>
      </c>
      <c r="O1564" t="str">
        <f>[1]All_Tasks_Billing!O1564</f>
        <v/>
      </c>
      <c r="P1564" s="47">
        <f>IF([1]All_Tasks_Billing!P1564="",0,[1]All_Tasks_Billing!P1564)</f>
        <v>8</v>
      </c>
      <c r="Q1564" s="47">
        <f>IF([1]All_Tasks_Billing!Q1564="",0,[1]All_Tasks_Billing!Q1564)</f>
        <v>8</v>
      </c>
      <c r="R1564" s="47">
        <f>IF([1]All_Tasks_Billing!R1564="",0,[1]All_Tasks_Billing!R1564)</f>
        <v>8</v>
      </c>
      <c r="S1564" t="str">
        <f>[1]All_Tasks_Billing!S1564</f>
        <v/>
      </c>
      <c r="T1564" t="str">
        <f>[1]All_Tasks_Billing!T1564</f>
        <v/>
      </c>
      <c r="U1564" t="str">
        <f>[1]All_Tasks_Billing!U1564</f>
        <v/>
      </c>
      <c r="V1564">
        <f>[1]All_Tasks_Billing!V1564</f>
        <v>33</v>
      </c>
      <c r="W1564" s="48">
        <f>[1]All_Tasks_Billing!W1564</f>
        <v>150</v>
      </c>
      <c r="X1564">
        <f>[1]All_Tasks_Billing!X1564</f>
        <v>90312</v>
      </c>
      <c r="Y1564">
        <f>[1]All_Tasks_Billing!Y1564</f>
        <v>1</v>
      </c>
      <c r="Z1564" s="49">
        <f>[1]All_Tasks_Billing!Z1564</f>
        <v>0</v>
      </c>
      <c r="AA1564" s="45" t="str">
        <f>[1]All_Tasks_Billing!AA1564</f>
        <v/>
      </c>
      <c r="AB1564" t="str">
        <f>[1]All_Tasks_Billing!AB1564</f>
        <v/>
      </c>
      <c r="AC1564" s="48">
        <f>[1]All_Tasks_Billing!AC1564</f>
        <v>0</v>
      </c>
      <c r="AD1564" s="48">
        <f>[1]All_Tasks_Billing!AD1564</f>
        <v>0</v>
      </c>
      <c r="AE1564" s="48">
        <f>[1]All_Tasks_Billing!AE1564</f>
        <v>0</v>
      </c>
      <c r="AF1564" s="48">
        <f>[1]All_Tasks_Billing!AF1564</f>
        <v>0</v>
      </c>
      <c r="AG1564" s="48">
        <f>[1]All_Tasks_Billing!AG1564</f>
        <v>0</v>
      </c>
      <c r="AH1564" s="48">
        <f>[1]All_Tasks_Billing!AH1564</f>
        <v>0.24</v>
      </c>
      <c r="AI1564" s="48">
        <f>[1]All_Tasks_Billing!AI1564</f>
        <v>0</v>
      </c>
      <c r="AJ1564" s="48">
        <f>[1]All_Tasks_Billing!AJ1564</f>
        <v>0</v>
      </c>
      <c r="AK1564" s="48">
        <f>[1]All_Tasks_Billing!AK1564</f>
        <v>0</v>
      </c>
      <c r="AL1564" s="48">
        <f>[1]All_Tasks_Billing!AL1564</f>
        <v>0</v>
      </c>
      <c r="AM1564" s="48">
        <f>[1]All_Tasks_Billing!AM1564</f>
        <v>0</v>
      </c>
      <c r="AN1564" s="48">
        <f>[1]All_Tasks_Billing!AN1564</f>
        <v>0</v>
      </c>
      <c r="AO1564" s="48">
        <f>[1]All_Tasks_Billing!AO1564</f>
        <v>0</v>
      </c>
      <c r="AP1564" s="48">
        <f>[1]All_Tasks_Billing!AP1564</f>
        <v>0.24</v>
      </c>
      <c r="AQ1564" s="48">
        <f>[1]All_Tasks_Billing!AQ1564</f>
        <v>0</v>
      </c>
      <c r="AR1564" s="48">
        <f>[1]All_Tasks_Billing!AR1564</f>
        <v>0</v>
      </c>
      <c r="AS1564" s="48">
        <f>[1]All_Tasks_Billing!AS1564</f>
        <v>0</v>
      </c>
      <c r="AT1564" s="48">
        <f>[1]All_Tasks_Billing!AT1564</f>
        <v>0</v>
      </c>
      <c r="AU1564" s="50" t="str">
        <f t="shared" si="432"/>
        <v/>
      </c>
      <c r="AV1564" s="50" t="str">
        <f t="shared" si="433"/>
        <v/>
      </c>
      <c r="AW1564" s="50" t="str">
        <f t="shared" si="434"/>
        <v/>
      </c>
      <c r="AX1564" s="50" t="str">
        <f t="shared" ca="1" si="435"/>
        <v>Not Completed</v>
      </c>
      <c r="AY1564" s="50" t="str">
        <f t="shared" ca="1" si="436"/>
        <v>Not Completed</v>
      </c>
      <c r="AZ1564" s="50" t="str">
        <f t="shared" ca="1" si="437"/>
        <v>Not Completed</v>
      </c>
      <c r="BA1564" s="48">
        <f t="shared" si="438"/>
        <v>0</v>
      </c>
      <c r="BB1564" s="45" t="str">
        <f t="shared" si="439"/>
        <v/>
      </c>
      <c r="BC1564" s="50" t="str">
        <f t="shared" si="440"/>
        <v/>
      </c>
      <c r="BD1564" s="48">
        <f t="shared" si="441"/>
        <v>0</v>
      </c>
      <c r="BE1564" s="50" t="str">
        <f t="shared" si="442"/>
        <v>Not Started</v>
      </c>
      <c r="BF1564" s="51">
        <f t="shared" si="443"/>
        <v>1</v>
      </c>
      <c r="BG1564" s="51">
        <f t="shared" si="444"/>
        <v>0</v>
      </c>
      <c r="BH1564" s="50" t="str">
        <f t="shared" si="445"/>
        <v/>
      </c>
      <c r="BI1564" s="50" t="str">
        <f t="shared" si="446"/>
        <v/>
      </c>
      <c r="BJ1564" s="50" t="str">
        <f t="shared" si="447"/>
        <v/>
      </c>
      <c r="BK1564" s="50" t="str">
        <f t="shared" si="448"/>
        <v xml:space="preserve">Not Started |  | </v>
      </c>
      <c r="BL1564" s="49" t="str">
        <f t="shared" ca="1" si="449"/>
        <v/>
      </c>
    </row>
    <row r="1565" spans="1:64" x14ac:dyDescent="0.25">
      <c r="A1565" t="str">
        <f>[1]All_Tasks_Billing!A1565</f>
        <v>MV</v>
      </c>
      <c r="B1565" t="str">
        <f>[1]All_Tasks_Billing!B1565</f>
        <v>MV</v>
      </c>
      <c r="C1565" t="str">
        <f>[1]All_Tasks_Billing!C1565</f>
        <v>28.1.2</v>
      </c>
      <c r="D1565" t="str">
        <f>[1]All_Tasks_Billing!D1565</f>
        <v>MV Cables</v>
      </c>
      <c r="E1565" t="str">
        <f>[1]All_Tasks_Billing!E1565</f>
        <v>LV Cables</v>
      </c>
      <c r="F1565" t="str">
        <f>IF([1]All_Tasks_Billing!F1565="","",[1]All_Tasks_Billing!F1565)</f>
        <v>SUB03A-MVS02</v>
      </c>
      <c r="G1565" t="str">
        <f>IF([1]All_Tasks_Billing!G1565="","",[1]All_Tasks_Billing!G1565)</f>
        <v/>
      </c>
      <c r="H1565" s="45" t="str">
        <f>[1]All_Tasks_Billing!H1565</f>
        <v/>
      </c>
      <c r="I1565" t="str">
        <f>IF([1]All_Tasks_Billing!I1565="","",[1]All_Tasks_Billing!I1565)</f>
        <v/>
      </c>
      <c r="J1565" t="str">
        <f>IF([1]All_Tasks_Billing!J1565="","",[1]All_Tasks_Billing!J1565)</f>
        <v/>
      </c>
      <c r="K1565" t="b">
        <f>[1]All_Tasks_Billing!K1565</f>
        <v>0</v>
      </c>
      <c r="L1565" s="45" t="str">
        <f>[1]All_Tasks_Billing!L1565</f>
        <v/>
      </c>
      <c r="M1565" t="str">
        <f>[1]All_Tasks_Billing!M1565</f>
        <v/>
      </c>
      <c r="N1565" s="46">
        <f>IF([1]All_Tasks_Billing!N1565="",0,[1]All_Tasks_Billing!N1565)</f>
        <v>0</v>
      </c>
      <c r="O1565" t="str">
        <f>[1]All_Tasks_Billing!O1565</f>
        <v/>
      </c>
      <c r="P1565" s="47">
        <f>IF([1]All_Tasks_Billing!P1565="",0,[1]All_Tasks_Billing!P1565)</f>
        <v>8</v>
      </c>
      <c r="Q1565" s="47">
        <f>IF([1]All_Tasks_Billing!Q1565="",0,[1]All_Tasks_Billing!Q1565)</f>
        <v>8</v>
      </c>
      <c r="R1565" s="47">
        <f>IF([1]All_Tasks_Billing!R1565="",0,[1]All_Tasks_Billing!R1565)</f>
        <v>8</v>
      </c>
      <c r="S1565" t="str">
        <f>[1]All_Tasks_Billing!S1565</f>
        <v/>
      </c>
      <c r="T1565" t="str">
        <f>[1]All_Tasks_Billing!T1565</f>
        <v/>
      </c>
      <c r="U1565" t="str">
        <f>[1]All_Tasks_Billing!U1565</f>
        <v/>
      </c>
      <c r="V1565">
        <f>[1]All_Tasks_Billing!V1565</f>
        <v>33</v>
      </c>
      <c r="W1565" s="48">
        <f>[1]All_Tasks_Billing!W1565</f>
        <v>150</v>
      </c>
      <c r="X1565">
        <f>[1]All_Tasks_Billing!X1565</f>
        <v>90312</v>
      </c>
      <c r="Y1565">
        <f>[1]All_Tasks_Billing!Y1565</f>
        <v>1</v>
      </c>
      <c r="Z1565" s="49">
        <f>[1]All_Tasks_Billing!Z1565</f>
        <v>0</v>
      </c>
      <c r="AA1565" s="45" t="str">
        <f>[1]All_Tasks_Billing!AA1565</f>
        <v/>
      </c>
      <c r="AB1565" t="str">
        <f>[1]All_Tasks_Billing!AB1565</f>
        <v/>
      </c>
      <c r="AC1565" s="48">
        <f>[1]All_Tasks_Billing!AC1565</f>
        <v>0</v>
      </c>
      <c r="AD1565" s="48">
        <f>[1]All_Tasks_Billing!AD1565</f>
        <v>0</v>
      </c>
      <c r="AE1565" s="48">
        <f>[1]All_Tasks_Billing!AE1565</f>
        <v>0</v>
      </c>
      <c r="AF1565" s="48">
        <f>[1]All_Tasks_Billing!AF1565</f>
        <v>0</v>
      </c>
      <c r="AG1565" s="48">
        <f>[1]All_Tasks_Billing!AG1565</f>
        <v>0</v>
      </c>
      <c r="AH1565" s="48">
        <f>[1]All_Tasks_Billing!AH1565</f>
        <v>0.24</v>
      </c>
      <c r="AI1565" s="48">
        <f>[1]All_Tasks_Billing!AI1565</f>
        <v>0</v>
      </c>
      <c r="AJ1565" s="48">
        <f>[1]All_Tasks_Billing!AJ1565</f>
        <v>0</v>
      </c>
      <c r="AK1565" s="48">
        <f>[1]All_Tasks_Billing!AK1565</f>
        <v>0</v>
      </c>
      <c r="AL1565" s="48">
        <f>[1]All_Tasks_Billing!AL1565</f>
        <v>0</v>
      </c>
      <c r="AM1565" s="48">
        <f>[1]All_Tasks_Billing!AM1565</f>
        <v>0</v>
      </c>
      <c r="AN1565" s="48">
        <f>[1]All_Tasks_Billing!AN1565</f>
        <v>0</v>
      </c>
      <c r="AO1565" s="48">
        <f>[1]All_Tasks_Billing!AO1565</f>
        <v>0</v>
      </c>
      <c r="AP1565" s="48">
        <f>[1]All_Tasks_Billing!AP1565</f>
        <v>0.24</v>
      </c>
      <c r="AQ1565" s="48">
        <f>[1]All_Tasks_Billing!AQ1565</f>
        <v>0</v>
      </c>
      <c r="AR1565" s="48">
        <f>[1]All_Tasks_Billing!AR1565</f>
        <v>0</v>
      </c>
      <c r="AS1565" s="48">
        <f>[1]All_Tasks_Billing!AS1565</f>
        <v>0</v>
      </c>
      <c r="AT1565" s="48">
        <f>[1]All_Tasks_Billing!AT1565</f>
        <v>0</v>
      </c>
      <c r="AU1565" s="50" t="str">
        <f t="shared" si="432"/>
        <v/>
      </c>
      <c r="AV1565" s="50" t="str">
        <f t="shared" si="433"/>
        <v/>
      </c>
      <c r="AW1565" s="50" t="str">
        <f t="shared" si="434"/>
        <v/>
      </c>
      <c r="AX1565" s="50" t="str">
        <f t="shared" ca="1" si="435"/>
        <v>Not Completed</v>
      </c>
      <c r="AY1565" s="50" t="str">
        <f t="shared" ca="1" si="436"/>
        <v>Not Completed</v>
      </c>
      <c r="AZ1565" s="50" t="str">
        <f t="shared" ca="1" si="437"/>
        <v>Not Completed</v>
      </c>
      <c r="BA1565" s="48">
        <f t="shared" si="438"/>
        <v>0</v>
      </c>
      <c r="BB1565" s="45" t="str">
        <f t="shared" si="439"/>
        <v/>
      </c>
      <c r="BC1565" s="50" t="str">
        <f t="shared" si="440"/>
        <v/>
      </c>
      <c r="BD1565" s="48">
        <f t="shared" si="441"/>
        <v>0</v>
      </c>
      <c r="BE1565" s="50" t="str">
        <f t="shared" si="442"/>
        <v>Not Started</v>
      </c>
      <c r="BF1565" s="51">
        <f t="shared" si="443"/>
        <v>1</v>
      </c>
      <c r="BG1565" s="51">
        <f t="shared" si="444"/>
        <v>0</v>
      </c>
      <c r="BH1565" s="50" t="str">
        <f t="shared" si="445"/>
        <v/>
      </c>
      <c r="BI1565" s="50" t="str">
        <f t="shared" si="446"/>
        <v/>
      </c>
      <c r="BJ1565" s="50" t="str">
        <f t="shared" si="447"/>
        <v/>
      </c>
      <c r="BK1565" s="50" t="str">
        <f t="shared" si="448"/>
        <v xml:space="preserve">Not Started |  | </v>
      </c>
      <c r="BL1565" s="49" t="str">
        <f t="shared" ca="1" si="449"/>
        <v/>
      </c>
    </row>
    <row r="1566" spans="1:64" x14ac:dyDescent="0.25">
      <c r="A1566" t="str">
        <f>[1]All_Tasks_Billing!A1566</f>
        <v>MV</v>
      </c>
      <c r="B1566" t="str">
        <f>[1]All_Tasks_Billing!B1566</f>
        <v>MV</v>
      </c>
      <c r="C1566" t="str">
        <f>[1]All_Tasks_Billing!C1566</f>
        <v>28.1.3</v>
      </c>
      <c r="D1566" t="str">
        <f>[1]All_Tasks_Billing!D1566</f>
        <v>MV Cables</v>
      </c>
      <c r="E1566" t="str">
        <f>[1]All_Tasks_Billing!E1566</f>
        <v>LV Cables</v>
      </c>
      <c r="F1566" t="str">
        <f>IF([1]All_Tasks_Billing!F1566="","",[1]All_Tasks_Billing!F1566)</f>
        <v>SUB03A-MVS04</v>
      </c>
      <c r="G1566" t="str">
        <f>IF([1]All_Tasks_Billing!G1566="","",[1]All_Tasks_Billing!G1566)</f>
        <v/>
      </c>
      <c r="H1566" s="45" t="str">
        <f>[1]All_Tasks_Billing!H1566</f>
        <v/>
      </c>
      <c r="I1566" t="str">
        <f>IF([1]All_Tasks_Billing!I1566="","",[1]All_Tasks_Billing!I1566)</f>
        <v/>
      </c>
      <c r="J1566" t="str">
        <f>IF([1]All_Tasks_Billing!J1566="","",[1]All_Tasks_Billing!J1566)</f>
        <v/>
      </c>
      <c r="K1566" t="b">
        <f>[1]All_Tasks_Billing!K1566</f>
        <v>0</v>
      </c>
      <c r="L1566" s="45" t="str">
        <f>[1]All_Tasks_Billing!L1566</f>
        <v/>
      </c>
      <c r="M1566" t="str">
        <f>[1]All_Tasks_Billing!M1566</f>
        <v/>
      </c>
      <c r="N1566" s="46">
        <f>IF([1]All_Tasks_Billing!N1566="",0,[1]All_Tasks_Billing!N1566)</f>
        <v>0</v>
      </c>
      <c r="O1566" t="str">
        <f>[1]All_Tasks_Billing!O1566</f>
        <v/>
      </c>
      <c r="P1566" s="47">
        <f>IF([1]All_Tasks_Billing!P1566="",0,[1]All_Tasks_Billing!P1566)</f>
        <v>8</v>
      </c>
      <c r="Q1566" s="47">
        <f>IF([1]All_Tasks_Billing!Q1566="",0,[1]All_Tasks_Billing!Q1566)</f>
        <v>8</v>
      </c>
      <c r="R1566" s="47">
        <f>IF([1]All_Tasks_Billing!R1566="",0,[1]All_Tasks_Billing!R1566)</f>
        <v>8</v>
      </c>
      <c r="S1566" t="str">
        <f>[1]All_Tasks_Billing!S1566</f>
        <v/>
      </c>
      <c r="T1566" t="str">
        <f>[1]All_Tasks_Billing!T1566</f>
        <v/>
      </c>
      <c r="U1566" t="str">
        <f>[1]All_Tasks_Billing!U1566</f>
        <v/>
      </c>
      <c r="V1566">
        <f>[1]All_Tasks_Billing!V1566</f>
        <v>33</v>
      </c>
      <c r="W1566" s="48">
        <f>[1]All_Tasks_Billing!W1566</f>
        <v>150</v>
      </c>
      <c r="X1566">
        <f>[1]All_Tasks_Billing!X1566</f>
        <v>90312</v>
      </c>
      <c r="Y1566">
        <f>[1]All_Tasks_Billing!Y1566</f>
        <v>1</v>
      </c>
      <c r="Z1566" s="49">
        <f>[1]All_Tasks_Billing!Z1566</f>
        <v>0</v>
      </c>
      <c r="AA1566" s="45" t="str">
        <f>[1]All_Tasks_Billing!AA1566</f>
        <v/>
      </c>
      <c r="AB1566" t="str">
        <f>[1]All_Tasks_Billing!AB1566</f>
        <v/>
      </c>
      <c r="AC1566" s="48">
        <f>[1]All_Tasks_Billing!AC1566</f>
        <v>0</v>
      </c>
      <c r="AD1566" s="48">
        <f>[1]All_Tasks_Billing!AD1566</f>
        <v>0</v>
      </c>
      <c r="AE1566" s="48">
        <f>[1]All_Tasks_Billing!AE1566</f>
        <v>0</v>
      </c>
      <c r="AF1566" s="48">
        <f>[1]All_Tasks_Billing!AF1566</f>
        <v>0</v>
      </c>
      <c r="AG1566" s="48">
        <f>[1]All_Tasks_Billing!AG1566</f>
        <v>0</v>
      </c>
      <c r="AH1566" s="48">
        <f>[1]All_Tasks_Billing!AH1566</f>
        <v>0.24</v>
      </c>
      <c r="AI1566" s="48">
        <f>[1]All_Tasks_Billing!AI1566</f>
        <v>0</v>
      </c>
      <c r="AJ1566" s="48">
        <f>[1]All_Tasks_Billing!AJ1566</f>
        <v>0</v>
      </c>
      <c r="AK1566" s="48">
        <f>[1]All_Tasks_Billing!AK1566</f>
        <v>0</v>
      </c>
      <c r="AL1566" s="48">
        <f>[1]All_Tasks_Billing!AL1566</f>
        <v>0</v>
      </c>
      <c r="AM1566" s="48">
        <f>[1]All_Tasks_Billing!AM1566</f>
        <v>0</v>
      </c>
      <c r="AN1566" s="48">
        <f>[1]All_Tasks_Billing!AN1566</f>
        <v>0</v>
      </c>
      <c r="AO1566" s="48">
        <f>[1]All_Tasks_Billing!AO1566</f>
        <v>0</v>
      </c>
      <c r="AP1566" s="48">
        <f>[1]All_Tasks_Billing!AP1566</f>
        <v>0.24</v>
      </c>
      <c r="AQ1566" s="48">
        <f>[1]All_Tasks_Billing!AQ1566</f>
        <v>0</v>
      </c>
      <c r="AR1566" s="48">
        <f>[1]All_Tasks_Billing!AR1566</f>
        <v>0</v>
      </c>
      <c r="AS1566" s="48">
        <f>[1]All_Tasks_Billing!AS1566</f>
        <v>0</v>
      </c>
      <c r="AT1566" s="48">
        <f>[1]All_Tasks_Billing!AT1566</f>
        <v>0</v>
      </c>
      <c r="AU1566" s="50" t="str">
        <f t="shared" si="432"/>
        <v/>
      </c>
      <c r="AV1566" s="50" t="str">
        <f t="shared" si="433"/>
        <v/>
      </c>
      <c r="AW1566" s="50" t="str">
        <f t="shared" si="434"/>
        <v/>
      </c>
      <c r="AX1566" s="50" t="str">
        <f t="shared" ca="1" si="435"/>
        <v>Not Completed</v>
      </c>
      <c r="AY1566" s="50" t="str">
        <f t="shared" ca="1" si="436"/>
        <v>Not Completed</v>
      </c>
      <c r="AZ1566" s="50" t="str">
        <f t="shared" ca="1" si="437"/>
        <v>Not Completed</v>
      </c>
      <c r="BA1566" s="48">
        <f t="shared" si="438"/>
        <v>0</v>
      </c>
      <c r="BB1566" s="45" t="str">
        <f t="shared" si="439"/>
        <v/>
      </c>
      <c r="BC1566" s="50" t="str">
        <f t="shared" si="440"/>
        <v/>
      </c>
      <c r="BD1566" s="48">
        <f t="shared" si="441"/>
        <v>0</v>
      </c>
      <c r="BE1566" s="50" t="str">
        <f t="shared" si="442"/>
        <v>Not Started</v>
      </c>
      <c r="BF1566" s="51">
        <f t="shared" si="443"/>
        <v>1</v>
      </c>
      <c r="BG1566" s="51">
        <f t="shared" si="444"/>
        <v>0</v>
      </c>
      <c r="BH1566" s="50" t="str">
        <f t="shared" si="445"/>
        <v/>
      </c>
      <c r="BI1566" s="50" t="str">
        <f t="shared" si="446"/>
        <v/>
      </c>
      <c r="BJ1566" s="50" t="str">
        <f t="shared" si="447"/>
        <v/>
      </c>
      <c r="BK1566" s="50" t="str">
        <f t="shared" si="448"/>
        <v xml:space="preserve">Not Started |  | </v>
      </c>
      <c r="BL1566" s="49" t="str">
        <f t="shared" ca="1" si="449"/>
        <v/>
      </c>
    </row>
    <row r="1567" spans="1:64" x14ac:dyDescent="0.25">
      <c r="A1567" t="str">
        <f>[1]All_Tasks_Billing!A1567</f>
        <v>MV</v>
      </c>
      <c r="B1567" t="str">
        <f>[1]All_Tasks_Billing!B1567</f>
        <v>MV</v>
      </c>
      <c r="C1567" t="str">
        <f>[1]All_Tasks_Billing!C1567</f>
        <v>28.1.4</v>
      </c>
      <c r="D1567" t="str">
        <f>[1]All_Tasks_Billing!D1567</f>
        <v>MV Cables</v>
      </c>
      <c r="E1567" t="str">
        <f>[1]All_Tasks_Billing!E1567</f>
        <v>LV Cables</v>
      </c>
      <c r="F1567" t="str">
        <f>IF([1]All_Tasks_Billing!F1567="","",[1]All_Tasks_Billing!F1567)</f>
        <v>SUB03A-MVS06</v>
      </c>
      <c r="G1567" t="str">
        <f>IF([1]All_Tasks_Billing!G1567="","",[1]All_Tasks_Billing!G1567)</f>
        <v/>
      </c>
      <c r="H1567" s="45" t="str">
        <f>[1]All_Tasks_Billing!H1567</f>
        <v/>
      </c>
      <c r="I1567" t="str">
        <f>IF([1]All_Tasks_Billing!I1567="","",[1]All_Tasks_Billing!I1567)</f>
        <v/>
      </c>
      <c r="J1567" t="str">
        <f>IF([1]All_Tasks_Billing!J1567="","",[1]All_Tasks_Billing!J1567)</f>
        <v/>
      </c>
      <c r="K1567" t="b">
        <f>[1]All_Tasks_Billing!K1567</f>
        <v>0</v>
      </c>
      <c r="L1567" s="45" t="str">
        <f>[1]All_Tasks_Billing!L1567</f>
        <v/>
      </c>
      <c r="M1567" t="str">
        <f>[1]All_Tasks_Billing!M1567</f>
        <v/>
      </c>
      <c r="N1567" s="46">
        <f>IF([1]All_Tasks_Billing!N1567="",0,[1]All_Tasks_Billing!N1567)</f>
        <v>0</v>
      </c>
      <c r="O1567" t="str">
        <f>[1]All_Tasks_Billing!O1567</f>
        <v/>
      </c>
      <c r="P1567" s="47">
        <f>IF([1]All_Tasks_Billing!P1567="",0,[1]All_Tasks_Billing!P1567)</f>
        <v>8</v>
      </c>
      <c r="Q1567" s="47">
        <f>IF([1]All_Tasks_Billing!Q1567="",0,[1]All_Tasks_Billing!Q1567)</f>
        <v>8</v>
      </c>
      <c r="R1567" s="47">
        <f>IF([1]All_Tasks_Billing!R1567="",0,[1]All_Tasks_Billing!R1567)</f>
        <v>8</v>
      </c>
      <c r="S1567" t="str">
        <f>[1]All_Tasks_Billing!S1567</f>
        <v/>
      </c>
      <c r="T1567" t="str">
        <f>[1]All_Tasks_Billing!T1567</f>
        <v/>
      </c>
      <c r="U1567" t="str">
        <f>[1]All_Tasks_Billing!U1567</f>
        <v/>
      </c>
      <c r="V1567">
        <f>[1]All_Tasks_Billing!V1567</f>
        <v>33</v>
      </c>
      <c r="W1567" s="48">
        <f>[1]All_Tasks_Billing!W1567</f>
        <v>150</v>
      </c>
      <c r="X1567">
        <f>[1]All_Tasks_Billing!X1567</f>
        <v>90312</v>
      </c>
      <c r="Y1567">
        <f>[1]All_Tasks_Billing!Y1567</f>
        <v>1</v>
      </c>
      <c r="Z1567" s="49">
        <f>[1]All_Tasks_Billing!Z1567</f>
        <v>0</v>
      </c>
      <c r="AA1567" s="45" t="str">
        <f>[1]All_Tasks_Billing!AA1567</f>
        <v/>
      </c>
      <c r="AB1567" t="str">
        <f>[1]All_Tasks_Billing!AB1567</f>
        <v/>
      </c>
      <c r="AC1567" s="48">
        <f>[1]All_Tasks_Billing!AC1567</f>
        <v>0</v>
      </c>
      <c r="AD1567" s="48">
        <f>[1]All_Tasks_Billing!AD1567</f>
        <v>0</v>
      </c>
      <c r="AE1567" s="48">
        <f>[1]All_Tasks_Billing!AE1567</f>
        <v>0</v>
      </c>
      <c r="AF1567" s="48">
        <f>[1]All_Tasks_Billing!AF1567</f>
        <v>0</v>
      </c>
      <c r="AG1567" s="48">
        <f>[1]All_Tasks_Billing!AG1567</f>
        <v>0</v>
      </c>
      <c r="AH1567" s="48">
        <f>[1]All_Tasks_Billing!AH1567</f>
        <v>0.24</v>
      </c>
      <c r="AI1567" s="48">
        <f>[1]All_Tasks_Billing!AI1567</f>
        <v>0</v>
      </c>
      <c r="AJ1567" s="48">
        <f>[1]All_Tasks_Billing!AJ1567</f>
        <v>0</v>
      </c>
      <c r="AK1567" s="48">
        <f>[1]All_Tasks_Billing!AK1567</f>
        <v>0</v>
      </c>
      <c r="AL1567" s="48">
        <f>[1]All_Tasks_Billing!AL1567</f>
        <v>0</v>
      </c>
      <c r="AM1567" s="48">
        <f>[1]All_Tasks_Billing!AM1567</f>
        <v>0</v>
      </c>
      <c r="AN1567" s="48">
        <f>[1]All_Tasks_Billing!AN1567</f>
        <v>0</v>
      </c>
      <c r="AO1567" s="48">
        <f>[1]All_Tasks_Billing!AO1567</f>
        <v>0</v>
      </c>
      <c r="AP1567" s="48">
        <f>[1]All_Tasks_Billing!AP1567</f>
        <v>0.24</v>
      </c>
      <c r="AQ1567" s="48">
        <f>[1]All_Tasks_Billing!AQ1567</f>
        <v>0</v>
      </c>
      <c r="AR1567" s="48">
        <f>[1]All_Tasks_Billing!AR1567</f>
        <v>0</v>
      </c>
      <c r="AS1567" s="48">
        <f>[1]All_Tasks_Billing!AS1567</f>
        <v>0</v>
      </c>
      <c r="AT1567" s="48">
        <f>[1]All_Tasks_Billing!AT1567</f>
        <v>0</v>
      </c>
      <c r="AU1567" s="50" t="str">
        <f t="shared" si="432"/>
        <v/>
      </c>
      <c r="AV1567" s="50" t="str">
        <f t="shared" si="433"/>
        <v/>
      </c>
      <c r="AW1567" s="50" t="str">
        <f t="shared" si="434"/>
        <v/>
      </c>
      <c r="AX1567" s="50" t="str">
        <f t="shared" ca="1" si="435"/>
        <v>Not Completed</v>
      </c>
      <c r="AY1567" s="50" t="str">
        <f t="shared" ca="1" si="436"/>
        <v>Not Completed</v>
      </c>
      <c r="AZ1567" s="50" t="str">
        <f t="shared" ca="1" si="437"/>
        <v>Not Completed</v>
      </c>
      <c r="BA1567" s="48">
        <f t="shared" si="438"/>
        <v>0</v>
      </c>
      <c r="BB1567" s="45" t="str">
        <f t="shared" si="439"/>
        <v/>
      </c>
      <c r="BC1567" s="50" t="str">
        <f t="shared" si="440"/>
        <v/>
      </c>
      <c r="BD1567" s="48">
        <f t="shared" si="441"/>
        <v>0</v>
      </c>
      <c r="BE1567" s="50" t="str">
        <f t="shared" si="442"/>
        <v>Not Started</v>
      </c>
      <c r="BF1567" s="51">
        <f t="shared" si="443"/>
        <v>1</v>
      </c>
      <c r="BG1567" s="51">
        <f t="shared" si="444"/>
        <v>0</v>
      </c>
      <c r="BH1567" s="50" t="str">
        <f t="shared" si="445"/>
        <v/>
      </c>
      <c r="BI1567" s="50" t="str">
        <f t="shared" si="446"/>
        <v/>
      </c>
      <c r="BJ1567" s="50" t="str">
        <f t="shared" si="447"/>
        <v/>
      </c>
      <c r="BK1567" s="50" t="str">
        <f t="shared" si="448"/>
        <v xml:space="preserve">Not Started |  | </v>
      </c>
      <c r="BL1567" s="49" t="str">
        <f t="shared" ca="1" si="449"/>
        <v/>
      </c>
    </row>
    <row r="1568" spans="1:64" x14ac:dyDescent="0.25">
      <c r="A1568" t="str">
        <f>[1]All_Tasks_Billing!A1568</f>
        <v>MV</v>
      </c>
      <c r="B1568" t="str">
        <f>[1]All_Tasks_Billing!B1568</f>
        <v>MV</v>
      </c>
      <c r="C1568" t="str">
        <f>[1]All_Tasks_Billing!C1568</f>
        <v>28.1.5</v>
      </c>
      <c r="D1568" t="str">
        <f>[1]All_Tasks_Billing!D1568</f>
        <v>MV Cables</v>
      </c>
      <c r="E1568" t="str">
        <f>[1]All_Tasks_Billing!E1568</f>
        <v>LV Cables</v>
      </c>
      <c r="F1568" t="str">
        <f>IF([1]All_Tasks_Billing!F1568="","",[1]All_Tasks_Billing!F1568)</f>
        <v>SUB03B-MVS01</v>
      </c>
      <c r="G1568" t="str">
        <f>IF([1]All_Tasks_Billing!G1568="","",[1]All_Tasks_Billing!G1568)</f>
        <v/>
      </c>
      <c r="H1568" s="45" t="str">
        <f>[1]All_Tasks_Billing!H1568</f>
        <v/>
      </c>
      <c r="I1568" t="str">
        <f>IF([1]All_Tasks_Billing!I1568="","",[1]All_Tasks_Billing!I1568)</f>
        <v/>
      </c>
      <c r="J1568" t="str">
        <f>IF([1]All_Tasks_Billing!J1568="","",[1]All_Tasks_Billing!J1568)</f>
        <v/>
      </c>
      <c r="K1568" t="b">
        <f>[1]All_Tasks_Billing!K1568</f>
        <v>0</v>
      </c>
      <c r="L1568" s="45" t="str">
        <f>[1]All_Tasks_Billing!L1568</f>
        <v/>
      </c>
      <c r="M1568" t="str">
        <f>[1]All_Tasks_Billing!M1568</f>
        <v/>
      </c>
      <c r="N1568" s="46">
        <f>IF([1]All_Tasks_Billing!N1568="",0,[1]All_Tasks_Billing!N1568)</f>
        <v>0</v>
      </c>
      <c r="O1568" t="str">
        <f>[1]All_Tasks_Billing!O1568</f>
        <v/>
      </c>
      <c r="P1568" s="47">
        <f>IF([1]All_Tasks_Billing!P1568="",0,[1]All_Tasks_Billing!P1568)</f>
        <v>8</v>
      </c>
      <c r="Q1568" s="47">
        <f>IF([1]All_Tasks_Billing!Q1568="",0,[1]All_Tasks_Billing!Q1568)</f>
        <v>8</v>
      </c>
      <c r="R1568" s="47">
        <f>IF([1]All_Tasks_Billing!R1568="",0,[1]All_Tasks_Billing!R1568)</f>
        <v>8</v>
      </c>
      <c r="S1568" t="str">
        <f>[1]All_Tasks_Billing!S1568</f>
        <v/>
      </c>
      <c r="T1568" t="str">
        <f>[1]All_Tasks_Billing!T1568</f>
        <v/>
      </c>
      <c r="U1568" t="str">
        <f>[1]All_Tasks_Billing!U1568</f>
        <v/>
      </c>
      <c r="V1568">
        <f>[1]All_Tasks_Billing!V1568</f>
        <v>33</v>
      </c>
      <c r="W1568" s="48">
        <f>[1]All_Tasks_Billing!W1568</f>
        <v>150</v>
      </c>
      <c r="X1568">
        <f>[1]All_Tasks_Billing!X1568</f>
        <v>90312</v>
      </c>
      <c r="Y1568">
        <f>[1]All_Tasks_Billing!Y1568</f>
        <v>1</v>
      </c>
      <c r="Z1568" s="49">
        <f>[1]All_Tasks_Billing!Z1568</f>
        <v>0</v>
      </c>
      <c r="AA1568" s="45" t="str">
        <f>[1]All_Tasks_Billing!AA1568</f>
        <v/>
      </c>
      <c r="AB1568" t="str">
        <f>[1]All_Tasks_Billing!AB1568</f>
        <v/>
      </c>
      <c r="AC1568" s="48">
        <f>[1]All_Tasks_Billing!AC1568</f>
        <v>0</v>
      </c>
      <c r="AD1568" s="48">
        <f>[1]All_Tasks_Billing!AD1568</f>
        <v>0</v>
      </c>
      <c r="AE1568" s="48">
        <f>[1]All_Tasks_Billing!AE1568</f>
        <v>0</v>
      </c>
      <c r="AF1568" s="48">
        <f>[1]All_Tasks_Billing!AF1568</f>
        <v>0</v>
      </c>
      <c r="AG1568" s="48">
        <f>[1]All_Tasks_Billing!AG1568</f>
        <v>0</v>
      </c>
      <c r="AH1568" s="48">
        <f>[1]All_Tasks_Billing!AH1568</f>
        <v>0.24</v>
      </c>
      <c r="AI1568" s="48">
        <f>[1]All_Tasks_Billing!AI1568</f>
        <v>0</v>
      </c>
      <c r="AJ1568" s="48">
        <f>[1]All_Tasks_Billing!AJ1568</f>
        <v>0</v>
      </c>
      <c r="AK1568" s="48">
        <f>[1]All_Tasks_Billing!AK1568</f>
        <v>0</v>
      </c>
      <c r="AL1568" s="48">
        <f>[1]All_Tasks_Billing!AL1568</f>
        <v>0</v>
      </c>
      <c r="AM1568" s="48">
        <f>[1]All_Tasks_Billing!AM1568</f>
        <v>0</v>
      </c>
      <c r="AN1568" s="48">
        <f>[1]All_Tasks_Billing!AN1568</f>
        <v>0</v>
      </c>
      <c r="AO1568" s="48">
        <f>[1]All_Tasks_Billing!AO1568</f>
        <v>0</v>
      </c>
      <c r="AP1568" s="48">
        <f>[1]All_Tasks_Billing!AP1568</f>
        <v>0.24</v>
      </c>
      <c r="AQ1568" s="48">
        <f>[1]All_Tasks_Billing!AQ1568</f>
        <v>0</v>
      </c>
      <c r="AR1568" s="48">
        <f>[1]All_Tasks_Billing!AR1568</f>
        <v>0</v>
      </c>
      <c r="AS1568" s="48">
        <f>[1]All_Tasks_Billing!AS1568</f>
        <v>0</v>
      </c>
      <c r="AT1568" s="48">
        <f>[1]All_Tasks_Billing!AT1568</f>
        <v>0</v>
      </c>
      <c r="AU1568" s="50" t="str">
        <f t="shared" si="432"/>
        <v/>
      </c>
      <c r="AV1568" s="50" t="str">
        <f t="shared" si="433"/>
        <v/>
      </c>
      <c r="AW1568" s="50" t="str">
        <f t="shared" si="434"/>
        <v/>
      </c>
      <c r="AX1568" s="50" t="str">
        <f t="shared" ca="1" si="435"/>
        <v>Not Completed</v>
      </c>
      <c r="AY1568" s="50" t="str">
        <f t="shared" ca="1" si="436"/>
        <v>Not Completed</v>
      </c>
      <c r="AZ1568" s="50" t="str">
        <f t="shared" ca="1" si="437"/>
        <v>Not Completed</v>
      </c>
      <c r="BA1568" s="48">
        <f t="shared" si="438"/>
        <v>0</v>
      </c>
      <c r="BB1568" s="45" t="str">
        <f t="shared" si="439"/>
        <v/>
      </c>
      <c r="BC1568" s="50" t="str">
        <f t="shared" si="440"/>
        <v/>
      </c>
      <c r="BD1568" s="48">
        <f t="shared" si="441"/>
        <v>0</v>
      </c>
      <c r="BE1568" s="50" t="str">
        <f t="shared" si="442"/>
        <v>Not Started</v>
      </c>
      <c r="BF1568" s="51">
        <f t="shared" si="443"/>
        <v>1</v>
      </c>
      <c r="BG1568" s="51">
        <f t="shared" si="444"/>
        <v>0</v>
      </c>
      <c r="BH1568" s="50" t="str">
        <f t="shared" si="445"/>
        <v/>
      </c>
      <c r="BI1568" s="50" t="str">
        <f t="shared" si="446"/>
        <v/>
      </c>
      <c r="BJ1568" s="50" t="str">
        <f t="shared" si="447"/>
        <v/>
      </c>
      <c r="BK1568" s="50" t="str">
        <f t="shared" si="448"/>
        <v xml:space="preserve">Not Started |  | </v>
      </c>
      <c r="BL1568" s="49" t="str">
        <f t="shared" ca="1" si="449"/>
        <v/>
      </c>
    </row>
    <row r="1569" spans="1:64" x14ac:dyDescent="0.25">
      <c r="A1569" t="str">
        <f>[1]All_Tasks_Billing!A1569</f>
        <v>MV</v>
      </c>
      <c r="B1569" t="str">
        <f>[1]All_Tasks_Billing!B1569</f>
        <v>MV</v>
      </c>
      <c r="C1569" t="str">
        <f>[1]All_Tasks_Billing!C1569</f>
        <v>28.1.6</v>
      </c>
      <c r="D1569" t="str">
        <f>[1]All_Tasks_Billing!D1569</f>
        <v>MV Cables</v>
      </c>
      <c r="E1569" t="str">
        <f>[1]All_Tasks_Billing!E1569</f>
        <v>LV Cables</v>
      </c>
      <c r="F1569" t="str">
        <f>IF([1]All_Tasks_Billing!F1569="","",[1]All_Tasks_Billing!F1569)</f>
        <v>SUB03B-MVS03</v>
      </c>
      <c r="G1569" t="str">
        <f>IF([1]All_Tasks_Billing!G1569="","",[1]All_Tasks_Billing!G1569)</f>
        <v/>
      </c>
      <c r="H1569" s="45" t="str">
        <f>[1]All_Tasks_Billing!H1569</f>
        <v/>
      </c>
      <c r="I1569" t="str">
        <f>IF([1]All_Tasks_Billing!I1569="","",[1]All_Tasks_Billing!I1569)</f>
        <v/>
      </c>
      <c r="J1569" t="str">
        <f>IF([1]All_Tasks_Billing!J1569="","",[1]All_Tasks_Billing!J1569)</f>
        <v/>
      </c>
      <c r="K1569" t="b">
        <f>[1]All_Tasks_Billing!K1569</f>
        <v>0</v>
      </c>
      <c r="L1569" s="45" t="str">
        <f>[1]All_Tasks_Billing!L1569</f>
        <v/>
      </c>
      <c r="M1569" t="str">
        <f>[1]All_Tasks_Billing!M1569</f>
        <v/>
      </c>
      <c r="N1569" s="46">
        <f>IF([1]All_Tasks_Billing!N1569="",0,[1]All_Tasks_Billing!N1569)</f>
        <v>0</v>
      </c>
      <c r="O1569" t="str">
        <f>[1]All_Tasks_Billing!O1569</f>
        <v/>
      </c>
      <c r="P1569" s="47">
        <f>IF([1]All_Tasks_Billing!P1569="",0,[1]All_Tasks_Billing!P1569)</f>
        <v>8</v>
      </c>
      <c r="Q1569" s="47">
        <f>IF([1]All_Tasks_Billing!Q1569="",0,[1]All_Tasks_Billing!Q1569)</f>
        <v>8</v>
      </c>
      <c r="R1569" s="47">
        <f>IF([1]All_Tasks_Billing!R1569="",0,[1]All_Tasks_Billing!R1569)</f>
        <v>8</v>
      </c>
      <c r="S1569" t="str">
        <f>[1]All_Tasks_Billing!S1569</f>
        <v/>
      </c>
      <c r="T1569" t="str">
        <f>[1]All_Tasks_Billing!T1569</f>
        <v/>
      </c>
      <c r="U1569" t="str">
        <f>[1]All_Tasks_Billing!U1569</f>
        <v/>
      </c>
      <c r="V1569">
        <f>[1]All_Tasks_Billing!V1569</f>
        <v>33</v>
      </c>
      <c r="W1569" s="48">
        <f>[1]All_Tasks_Billing!W1569</f>
        <v>150</v>
      </c>
      <c r="X1569">
        <f>[1]All_Tasks_Billing!X1569</f>
        <v>90312</v>
      </c>
      <c r="Y1569">
        <f>[1]All_Tasks_Billing!Y1569</f>
        <v>1</v>
      </c>
      <c r="Z1569" s="49">
        <f>[1]All_Tasks_Billing!Z1569</f>
        <v>0</v>
      </c>
      <c r="AA1569" s="45" t="str">
        <f>[1]All_Tasks_Billing!AA1569</f>
        <v/>
      </c>
      <c r="AB1569" t="str">
        <f>[1]All_Tasks_Billing!AB1569</f>
        <v/>
      </c>
      <c r="AC1569" s="48">
        <f>[1]All_Tasks_Billing!AC1569</f>
        <v>0</v>
      </c>
      <c r="AD1569" s="48">
        <f>[1]All_Tasks_Billing!AD1569</f>
        <v>0</v>
      </c>
      <c r="AE1569" s="48">
        <f>[1]All_Tasks_Billing!AE1569</f>
        <v>0</v>
      </c>
      <c r="AF1569" s="48">
        <f>[1]All_Tasks_Billing!AF1569</f>
        <v>0</v>
      </c>
      <c r="AG1569" s="48">
        <f>[1]All_Tasks_Billing!AG1569</f>
        <v>0</v>
      </c>
      <c r="AH1569" s="48">
        <f>[1]All_Tasks_Billing!AH1569</f>
        <v>0.24</v>
      </c>
      <c r="AI1569" s="48">
        <f>[1]All_Tasks_Billing!AI1569</f>
        <v>0</v>
      </c>
      <c r="AJ1569" s="48">
        <f>[1]All_Tasks_Billing!AJ1569</f>
        <v>0</v>
      </c>
      <c r="AK1569" s="48">
        <f>[1]All_Tasks_Billing!AK1569</f>
        <v>0</v>
      </c>
      <c r="AL1569" s="48">
        <f>[1]All_Tasks_Billing!AL1569</f>
        <v>0</v>
      </c>
      <c r="AM1569" s="48">
        <f>[1]All_Tasks_Billing!AM1569</f>
        <v>0</v>
      </c>
      <c r="AN1569" s="48">
        <f>[1]All_Tasks_Billing!AN1569</f>
        <v>0</v>
      </c>
      <c r="AO1569" s="48">
        <f>[1]All_Tasks_Billing!AO1569</f>
        <v>0</v>
      </c>
      <c r="AP1569" s="48">
        <f>[1]All_Tasks_Billing!AP1569</f>
        <v>0.24</v>
      </c>
      <c r="AQ1569" s="48">
        <f>[1]All_Tasks_Billing!AQ1569</f>
        <v>0</v>
      </c>
      <c r="AR1569" s="48">
        <f>[1]All_Tasks_Billing!AR1569</f>
        <v>0</v>
      </c>
      <c r="AS1569" s="48">
        <f>[1]All_Tasks_Billing!AS1569</f>
        <v>0</v>
      </c>
      <c r="AT1569" s="48">
        <f>[1]All_Tasks_Billing!AT1569</f>
        <v>0</v>
      </c>
      <c r="AU1569" s="50" t="str">
        <f t="shared" si="432"/>
        <v/>
      </c>
      <c r="AV1569" s="50" t="str">
        <f t="shared" si="433"/>
        <v/>
      </c>
      <c r="AW1569" s="50" t="str">
        <f t="shared" si="434"/>
        <v/>
      </c>
      <c r="AX1569" s="50" t="str">
        <f t="shared" ca="1" si="435"/>
        <v>Not Completed</v>
      </c>
      <c r="AY1569" s="50" t="str">
        <f t="shared" ca="1" si="436"/>
        <v>Not Completed</v>
      </c>
      <c r="AZ1569" s="50" t="str">
        <f t="shared" ca="1" si="437"/>
        <v>Not Completed</v>
      </c>
      <c r="BA1569" s="48">
        <f t="shared" si="438"/>
        <v>0</v>
      </c>
      <c r="BB1569" s="45" t="str">
        <f t="shared" si="439"/>
        <v/>
      </c>
      <c r="BC1569" s="50" t="str">
        <f t="shared" si="440"/>
        <v/>
      </c>
      <c r="BD1569" s="48">
        <f t="shared" si="441"/>
        <v>0</v>
      </c>
      <c r="BE1569" s="50" t="str">
        <f t="shared" si="442"/>
        <v>Not Started</v>
      </c>
      <c r="BF1569" s="51">
        <f t="shared" si="443"/>
        <v>1</v>
      </c>
      <c r="BG1569" s="51">
        <f t="shared" si="444"/>
        <v>0</v>
      </c>
      <c r="BH1569" s="50" t="str">
        <f t="shared" si="445"/>
        <v/>
      </c>
      <c r="BI1569" s="50" t="str">
        <f t="shared" si="446"/>
        <v/>
      </c>
      <c r="BJ1569" s="50" t="str">
        <f t="shared" si="447"/>
        <v/>
      </c>
      <c r="BK1569" s="50" t="str">
        <f t="shared" si="448"/>
        <v xml:space="preserve">Not Started |  | </v>
      </c>
      <c r="BL1569" s="49" t="str">
        <f t="shared" ca="1" si="449"/>
        <v/>
      </c>
    </row>
    <row r="1570" spans="1:64" x14ac:dyDescent="0.25">
      <c r="A1570" t="str">
        <f>[1]All_Tasks_Billing!A1570</f>
        <v>MV</v>
      </c>
      <c r="B1570" t="str">
        <f>[1]All_Tasks_Billing!B1570</f>
        <v>MV</v>
      </c>
      <c r="C1570" t="str">
        <f>[1]All_Tasks_Billing!C1570</f>
        <v>28.1.7</v>
      </c>
      <c r="D1570" t="str">
        <f>[1]All_Tasks_Billing!D1570</f>
        <v>MV Cables</v>
      </c>
      <c r="E1570" t="str">
        <f>[1]All_Tasks_Billing!E1570</f>
        <v>LV Cables</v>
      </c>
      <c r="F1570" t="str">
        <f>IF([1]All_Tasks_Billing!F1570="","",[1]All_Tasks_Billing!F1570)</f>
        <v>SUB03B-MVS02R</v>
      </c>
      <c r="G1570" t="str">
        <f>IF([1]All_Tasks_Billing!G1570="","",[1]All_Tasks_Billing!G1570)</f>
        <v/>
      </c>
      <c r="H1570" s="45" t="str">
        <f>[1]All_Tasks_Billing!H1570</f>
        <v/>
      </c>
      <c r="I1570" t="str">
        <f>IF([1]All_Tasks_Billing!I1570="","",[1]All_Tasks_Billing!I1570)</f>
        <v/>
      </c>
      <c r="J1570" t="str">
        <f>IF([1]All_Tasks_Billing!J1570="","",[1]All_Tasks_Billing!J1570)</f>
        <v/>
      </c>
      <c r="K1570" t="b">
        <f>[1]All_Tasks_Billing!K1570</f>
        <v>0</v>
      </c>
      <c r="L1570" s="45" t="str">
        <f>[1]All_Tasks_Billing!L1570</f>
        <v/>
      </c>
      <c r="M1570" t="str">
        <f>[1]All_Tasks_Billing!M1570</f>
        <v/>
      </c>
      <c r="N1570" s="46">
        <f>IF([1]All_Tasks_Billing!N1570="",0,[1]All_Tasks_Billing!N1570)</f>
        <v>0</v>
      </c>
      <c r="O1570" t="str">
        <f>[1]All_Tasks_Billing!O1570</f>
        <v/>
      </c>
      <c r="P1570" s="47">
        <f>IF([1]All_Tasks_Billing!P1570="",0,[1]All_Tasks_Billing!P1570)</f>
        <v>8</v>
      </c>
      <c r="Q1570" s="47">
        <f>IF([1]All_Tasks_Billing!Q1570="",0,[1]All_Tasks_Billing!Q1570)</f>
        <v>8</v>
      </c>
      <c r="R1570" s="47">
        <f>IF([1]All_Tasks_Billing!R1570="",0,[1]All_Tasks_Billing!R1570)</f>
        <v>8</v>
      </c>
      <c r="S1570" t="str">
        <f>[1]All_Tasks_Billing!S1570</f>
        <v/>
      </c>
      <c r="T1570" t="str">
        <f>[1]All_Tasks_Billing!T1570</f>
        <v/>
      </c>
      <c r="U1570" t="str">
        <f>[1]All_Tasks_Billing!U1570</f>
        <v/>
      </c>
      <c r="V1570">
        <f>[1]All_Tasks_Billing!V1570</f>
        <v>33</v>
      </c>
      <c r="W1570" s="48">
        <f>[1]All_Tasks_Billing!W1570</f>
        <v>150</v>
      </c>
      <c r="X1570">
        <f>[1]All_Tasks_Billing!X1570</f>
        <v>90312</v>
      </c>
      <c r="Y1570">
        <f>[1]All_Tasks_Billing!Y1570</f>
        <v>1</v>
      </c>
      <c r="Z1570" s="49">
        <f>[1]All_Tasks_Billing!Z1570</f>
        <v>0</v>
      </c>
      <c r="AA1570" s="45" t="str">
        <f>[1]All_Tasks_Billing!AA1570</f>
        <v/>
      </c>
      <c r="AB1570" t="str">
        <f>[1]All_Tasks_Billing!AB1570</f>
        <v/>
      </c>
      <c r="AC1570" s="48">
        <f>[1]All_Tasks_Billing!AC1570</f>
        <v>0</v>
      </c>
      <c r="AD1570" s="48">
        <f>[1]All_Tasks_Billing!AD1570</f>
        <v>0</v>
      </c>
      <c r="AE1570" s="48">
        <f>[1]All_Tasks_Billing!AE1570</f>
        <v>0</v>
      </c>
      <c r="AF1570" s="48">
        <f>[1]All_Tasks_Billing!AF1570</f>
        <v>0</v>
      </c>
      <c r="AG1570" s="48">
        <f>[1]All_Tasks_Billing!AG1570</f>
        <v>0</v>
      </c>
      <c r="AH1570" s="48">
        <f>[1]All_Tasks_Billing!AH1570</f>
        <v>0.24</v>
      </c>
      <c r="AI1570" s="48">
        <f>[1]All_Tasks_Billing!AI1570</f>
        <v>0</v>
      </c>
      <c r="AJ1570" s="48">
        <f>[1]All_Tasks_Billing!AJ1570</f>
        <v>0</v>
      </c>
      <c r="AK1570" s="48">
        <f>[1]All_Tasks_Billing!AK1570</f>
        <v>0</v>
      </c>
      <c r="AL1570" s="48">
        <f>[1]All_Tasks_Billing!AL1570</f>
        <v>0</v>
      </c>
      <c r="AM1570" s="48">
        <f>[1]All_Tasks_Billing!AM1570</f>
        <v>0</v>
      </c>
      <c r="AN1570" s="48">
        <f>[1]All_Tasks_Billing!AN1570</f>
        <v>0</v>
      </c>
      <c r="AO1570" s="48">
        <f>[1]All_Tasks_Billing!AO1570</f>
        <v>0</v>
      </c>
      <c r="AP1570" s="48">
        <f>[1]All_Tasks_Billing!AP1570</f>
        <v>0.24</v>
      </c>
      <c r="AQ1570" s="48">
        <f>[1]All_Tasks_Billing!AQ1570</f>
        <v>0</v>
      </c>
      <c r="AR1570" s="48">
        <f>[1]All_Tasks_Billing!AR1570</f>
        <v>0</v>
      </c>
      <c r="AS1570" s="48">
        <f>[1]All_Tasks_Billing!AS1570</f>
        <v>0</v>
      </c>
      <c r="AT1570" s="48">
        <f>[1]All_Tasks_Billing!AT1570</f>
        <v>0</v>
      </c>
      <c r="AU1570" s="50" t="str">
        <f t="shared" si="432"/>
        <v/>
      </c>
      <c r="AV1570" s="50" t="str">
        <f t="shared" si="433"/>
        <v/>
      </c>
      <c r="AW1570" s="50" t="str">
        <f t="shared" si="434"/>
        <v/>
      </c>
      <c r="AX1570" s="50" t="str">
        <f t="shared" ca="1" si="435"/>
        <v>Not Completed</v>
      </c>
      <c r="AY1570" s="50" t="str">
        <f t="shared" ca="1" si="436"/>
        <v>Not Completed</v>
      </c>
      <c r="AZ1570" s="50" t="str">
        <f t="shared" ca="1" si="437"/>
        <v>Not Completed</v>
      </c>
      <c r="BA1570" s="48">
        <f t="shared" si="438"/>
        <v>0</v>
      </c>
      <c r="BB1570" s="45" t="str">
        <f t="shared" si="439"/>
        <v/>
      </c>
      <c r="BC1570" s="50" t="str">
        <f t="shared" si="440"/>
        <v/>
      </c>
      <c r="BD1570" s="48">
        <f t="shared" si="441"/>
        <v>0</v>
      </c>
      <c r="BE1570" s="50" t="str">
        <f t="shared" si="442"/>
        <v>Not Started</v>
      </c>
      <c r="BF1570" s="51">
        <f t="shared" si="443"/>
        <v>1</v>
      </c>
      <c r="BG1570" s="51">
        <f t="shared" si="444"/>
        <v>0</v>
      </c>
      <c r="BH1570" s="50" t="str">
        <f t="shared" si="445"/>
        <v/>
      </c>
      <c r="BI1570" s="50" t="str">
        <f t="shared" si="446"/>
        <v/>
      </c>
      <c r="BJ1570" s="50" t="str">
        <f t="shared" si="447"/>
        <v/>
      </c>
      <c r="BK1570" s="50" t="str">
        <f t="shared" si="448"/>
        <v xml:space="preserve">Not Started |  | </v>
      </c>
      <c r="BL1570" s="49" t="str">
        <f t="shared" ca="1" si="449"/>
        <v/>
      </c>
    </row>
    <row r="1571" spans="1:64" x14ac:dyDescent="0.25">
      <c r="A1571" t="str">
        <f>[1]All_Tasks_Billing!A1571</f>
        <v>MV</v>
      </c>
      <c r="B1571" t="str">
        <f>[1]All_Tasks_Billing!B1571</f>
        <v>MV</v>
      </c>
      <c r="C1571" t="str">
        <f>[1]All_Tasks_Billing!C1571</f>
        <v>28.1.8</v>
      </c>
      <c r="D1571" t="str">
        <f>[1]All_Tasks_Billing!D1571</f>
        <v>MV Cables</v>
      </c>
      <c r="E1571" t="str">
        <f>[1]All_Tasks_Billing!E1571</f>
        <v>LV Cables</v>
      </c>
      <c r="F1571" t="str">
        <f>IF([1]All_Tasks_Billing!F1571="","",[1]All_Tasks_Billing!F1571)</f>
        <v>SUB03B-MVS05</v>
      </c>
      <c r="G1571" t="str">
        <f>IF([1]All_Tasks_Billing!G1571="","",[1]All_Tasks_Billing!G1571)</f>
        <v/>
      </c>
      <c r="H1571" s="45" t="str">
        <f>[1]All_Tasks_Billing!H1571</f>
        <v/>
      </c>
      <c r="I1571" t="str">
        <f>IF([1]All_Tasks_Billing!I1571="","",[1]All_Tasks_Billing!I1571)</f>
        <v/>
      </c>
      <c r="J1571" t="str">
        <f>IF([1]All_Tasks_Billing!J1571="","",[1]All_Tasks_Billing!J1571)</f>
        <v/>
      </c>
      <c r="K1571" t="b">
        <f>[1]All_Tasks_Billing!K1571</f>
        <v>0</v>
      </c>
      <c r="L1571" s="45" t="str">
        <f>[1]All_Tasks_Billing!L1571</f>
        <v/>
      </c>
      <c r="M1571" t="str">
        <f>[1]All_Tasks_Billing!M1571</f>
        <v/>
      </c>
      <c r="N1571" s="46">
        <f>IF([1]All_Tasks_Billing!N1571="",0,[1]All_Tasks_Billing!N1571)</f>
        <v>0</v>
      </c>
      <c r="O1571" t="str">
        <f>[1]All_Tasks_Billing!O1571</f>
        <v/>
      </c>
      <c r="P1571" s="47">
        <f>IF([1]All_Tasks_Billing!P1571="",0,[1]All_Tasks_Billing!P1571)</f>
        <v>8</v>
      </c>
      <c r="Q1571" s="47">
        <f>IF([1]All_Tasks_Billing!Q1571="",0,[1]All_Tasks_Billing!Q1571)</f>
        <v>8</v>
      </c>
      <c r="R1571" s="47">
        <f>IF([1]All_Tasks_Billing!R1571="",0,[1]All_Tasks_Billing!R1571)</f>
        <v>8</v>
      </c>
      <c r="S1571" t="str">
        <f>[1]All_Tasks_Billing!S1571</f>
        <v/>
      </c>
      <c r="T1571" t="str">
        <f>[1]All_Tasks_Billing!T1571</f>
        <v/>
      </c>
      <c r="U1571" t="str">
        <f>[1]All_Tasks_Billing!U1571</f>
        <v/>
      </c>
      <c r="V1571">
        <f>[1]All_Tasks_Billing!V1571</f>
        <v>33</v>
      </c>
      <c r="W1571" s="48">
        <f>[1]All_Tasks_Billing!W1571</f>
        <v>150</v>
      </c>
      <c r="X1571">
        <f>[1]All_Tasks_Billing!X1571</f>
        <v>90312</v>
      </c>
      <c r="Y1571">
        <f>[1]All_Tasks_Billing!Y1571</f>
        <v>1</v>
      </c>
      <c r="Z1571" s="49">
        <f>[1]All_Tasks_Billing!Z1571</f>
        <v>0</v>
      </c>
      <c r="AA1571" s="45" t="str">
        <f>[1]All_Tasks_Billing!AA1571</f>
        <v/>
      </c>
      <c r="AB1571" t="str">
        <f>[1]All_Tasks_Billing!AB1571</f>
        <v/>
      </c>
      <c r="AC1571" s="48">
        <f>[1]All_Tasks_Billing!AC1571</f>
        <v>0</v>
      </c>
      <c r="AD1571" s="48">
        <f>[1]All_Tasks_Billing!AD1571</f>
        <v>0</v>
      </c>
      <c r="AE1571" s="48">
        <f>[1]All_Tasks_Billing!AE1571</f>
        <v>0</v>
      </c>
      <c r="AF1571" s="48">
        <f>[1]All_Tasks_Billing!AF1571</f>
        <v>0</v>
      </c>
      <c r="AG1571" s="48">
        <f>[1]All_Tasks_Billing!AG1571</f>
        <v>0</v>
      </c>
      <c r="AH1571" s="48">
        <f>[1]All_Tasks_Billing!AH1571</f>
        <v>0.24</v>
      </c>
      <c r="AI1571" s="48">
        <f>[1]All_Tasks_Billing!AI1571</f>
        <v>0</v>
      </c>
      <c r="AJ1571" s="48">
        <f>[1]All_Tasks_Billing!AJ1571</f>
        <v>0</v>
      </c>
      <c r="AK1571" s="48">
        <f>[1]All_Tasks_Billing!AK1571</f>
        <v>0</v>
      </c>
      <c r="AL1571" s="48">
        <f>[1]All_Tasks_Billing!AL1571</f>
        <v>0</v>
      </c>
      <c r="AM1571" s="48">
        <f>[1]All_Tasks_Billing!AM1571</f>
        <v>0</v>
      </c>
      <c r="AN1571" s="48">
        <f>[1]All_Tasks_Billing!AN1571</f>
        <v>0</v>
      </c>
      <c r="AO1571" s="48">
        <f>[1]All_Tasks_Billing!AO1571</f>
        <v>0</v>
      </c>
      <c r="AP1571" s="48">
        <f>[1]All_Tasks_Billing!AP1571</f>
        <v>0.24</v>
      </c>
      <c r="AQ1571" s="48">
        <f>[1]All_Tasks_Billing!AQ1571</f>
        <v>0</v>
      </c>
      <c r="AR1571" s="48">
        <f>[1]All_Tasks_Billing!AR1571</f>
        <v>0</v>
      </c>
      <c r="AS1571" s="48">
        <f>[1]All_Tasks_Billing!AS1571</f>
        <v>0</v>
      </c>
      <c r="AT1571" s="48">
        <f>[1]All_Tasks_Billing!AT1571</f>
        <v>0</v>
      </c>
      <c r="AU1571" s="50" t="str">
        <f t="shared" si="432"/>
        <v/>
      </c>
      <c r="AV1571" s="50" t="str">
        <f t="shared" si="433"/>
        <v/>
      </c>
      <c r="AW1571" s="50" t="str">
        <f t="shared" si="434"/>
        <v/>
      </c>
      <c r="AX1571" s="50" t="str">
        <f t="shared" ca="1" si="435"/>
        <v>Not Completed</v>
      </c>
      <c r="AY1571" s="50" t="str">
        <f t="shared" ca="1" si="436"/>
        <v>Not Completed</v>
      </c>
      <c r="AZ1571" s="50" t="str">
        <f t="shared" ca="1" si="437"/>
        <v>Not Completed</v>
      </c>
      <c r="BA1571" s="48">
        <f t="shared" si="438"/>
        <v>0</v>
      </c>
      <c r="BB1571" s="45" t="str">
        <f t="shared" si="439"/>
        <v/>
      </c>
      <c r="BC1571" s="50" t="str">
        <f t="shared" si="440"/>
        <v/>
      </c>
      <c r="BD1571" s="48">
        <f t="shared" si="441"/>
        <v>0</v>
      </c>
      <c r="BE1571" s="50" t="str">
        <f t="shared" si="442"/>
        <v>Not Started</v>
      </c>
      <c r="BF1571" s="51">
        <f t="shared" si="443"/>
        <v>1</v>
      </c>
      <c r="BG1571" s="51">
        <f t="shared" si="444"/>
        <v>0</v>
      </c>
      <c r="BH1571" s="50" t="str">
        <f t="shared" si="445"/>
        <v/>
      </c>
      <c r="BI1571" s="50" t="str">
        <f t="shared" si="446"/>
        <v/>
      </c>
      <c r="BJ1571" s="50" t="str">
        <f t="shared" si="447"/>
        <v/>
      </c>
      <c r="BK1571" s="50" t="str">
        <f t="shared" si="448"/>
        <v xml:space="preserve">Not Started |  | </v>
      </c>
      <c r="BL1571" s="49" t="str">
        <f t="shared" ca="1" si="449"/>
        <v/>
      </c>
    </row>
    <row r="1572" spans="1:64" x14ac:dyDescent="0.25">
      <c r="A1572" t="str">
        <f>[1]All_Tasks_Billing!A1572</f>
        <v>MV</v>
      </c>
      <c r="B1572" t="str">
        <f>[1]All_Tasks_Billing!B1572</f>
        <v>MV</v>
      </c>
      <c r="C1572" t="str">
        <f>[1]All_Tasks_Billing!C1572</f>
        <v>28.1.9</v>
      </c>
      <c r="D1572" t="str">
        <f>[1]All_Tasks_Billing!D1572</f>
        <v>MV Cables</v>
      </c>
      <c r="E1572" t="str">
        <f>[1]All_Tasks_Billing!E1572</f>
        <v>MV Cables</v>
      </c>
      <c r="F1572" t="str">
        <f>IF([1]All_Tasks_Billing!F1572="","",[1]All_Tasks_Billing!F1572)</f>
        <v>MVS01-MVTH1</v>
      </c>
      <c r="G1572" t="str">
        <f>IF([1]All_Tasks_Billing!G1572="","",[1]All_Tasks_Billing!G1572)</f>
        <v/>
      </c>
      <c r="H1572" s="45" t="str">
        <f>[1]All_Tasks_Billing!H1572</f>
        <v/>
      </c>
      <c r="I1572" t="str">
        <f>IF([1]All_Tasks_Billing!I1572="","",[1]All_Tasks_Billing!I1572)</f>
        <v/>
      </c>
      <c r="J1572" t="str">
        <f>IF([1]All_Tasks_Billing!J1572="","",[1]All_Tasks_Billing!J1572)</f>
        <v/>
      </c>
      <c r="K1572" t="b">
        <f>[1]All_Tasks_Billing!K1572</f>
        <v>0</v>
      </c>
      <c r="L1572" s="45" t="str">
        <f>[1]All_Tasks_Billing!L1572</f>
        <v/>
      </c>
      <c r="M1572" t="str">
        <f>[1]All_Tasks_Billing!M1572</f>
        <v/>
      </c>
      <c r="N1572" s="46">
        <f>IF([1]All_Tasks_Billing!N1572="",0,[1]All_Tasks_Billing!N1572)</f>
        <v>0</v>
      </c>
      <c r="O1572" t="str">
        <f>[1]All_Tasks_Billing!O1572</f>
        <v/>
      </c>
      <c r="P1572" s="47">
        <f>IF([1]All_Tasks_Billing!P1572="",0,[1]All_Tasks_Billing!P1572)</f>
        <v>4</v>
      </c>
      <c r="Q1572" s="47">
        <f>IF([1]All_Tasks_Billing!Q1572="",0,[1]All_Tasks_Billing!Q1572)</f>
        <v>4</v>
      </c>
      <c r="R1572" s="47">
        <f>IF([1]All_Tasks_Billing!R1572="",0,[1]All_Tasks_Billing!R1572)</f>
        <v>4</v>
      </c>
      <c r="S1572" t="str">
        <f>[1]All_Tasks_Billing!S1572</f>
        <v/>
      </c>
      <c r="T1572" t="str">
        <f>[1]All_Tasks_Billing!T1572</f>
        <v/>
      </c>
      <c r="U1572" t="str">
        <f>[1]All_Tasks_Billing!U1572</f>
        <v/>
      </c>
      <c r="V1572">
        <f>[1]All_Tasks_Billing!V1572</f>
        <v>33</v>
      </c>
      <c r="W1572" s="48">
        <f>[1]All_Tasks_Billing!W1572</f>
        <v>150</v>
      </c>
      <c r="X1572">
        <f>[1]All_Tasks_Billing!X1572</f>
        <v>90312</v>
      </c>
      <c r="Y1572">
        <f>[1]All_Tasks_Billing!Y1572</f>
        <v>1</v>
      </c>
      <c r="Z1572" s="49">
        <f>[1]All_Tasks_Billing!Z1572</f>
        <v>0</v>
      </c>
      <c r="AA1572" s="45" t="str">
        <f>[1]All_Tasks_Billing!AA1572</f>
        <v/>
      </c>
      <c r="AB1572" t="str">
        <f>[1]All_Tasks_Billing!AB1572</f>
        <v/>
      </c>
      <c r="AC1572" s="48">
        <f>[1]All_Tasks_Billing!AC1572</f>
        <v>0</v>
      </c>
      <c r="AD1572" s="48">
        <f>[1]All_Tasks_Billing!AD1572</f>
        <v>0</v>
      </c>
      <c r="AE1572" s="48">
        <f>[1]All_Tasks_Billing!AE1572</f>
        <v>0</v>
      </c>
      <c r="AF1572" s="48">
        <f>[1]All_Tasks_Billing!AF1572</f>
        <v>0</v>
      </c>
      <c r="AG1572" s="48">
        <f>[1]All_Tasks_Billing!AG1572</f>
        <v>0</v>
      </c>
      <c r="AH1572" s="48">
        <f>[1]All_Tasks_Billing!AH1572</f>
        <v>0.12</v>
      </c>
      <c r="AI1572" s="48">
        <f>[1]All_Tasks_Billing!AI1572</f>
        <v>0</v>
      </c>
      <c r="AJ1572" s="48">
        <f>[1]All_Tasks_Billing!AJ1572</f>
        <v>0</v>
      </c>
      <c r="AK1572" s="48">
        <f>[1]All_Tasks_Billing!AK1572</f>
        <v>0</v>
      </c>
      <c r="AL1572" s="48">
        <f>[1]All_Tasks_Billing!AL1572</f>
        <v>0</v>
      </c>
      <c r="AM1572" s="48">
        <f>[1]All_Tasks_Billing!AM1572</f>
        <v>0</v>
      </c>
      <c r="AN1572" s="48">
        <f>[1]All_Tasks_Billing!AN1572</f>
        <v>0</v>
      </c>
      <c r="AO1572" s="48">
        <f>[1]All_Tasks_Billing!AO1572</f>
        <v>0</v>
      </c>
      <c r="AP1572" s="48">
        <f>[1]All_Tasks_Billing!AP1572</f>
        <v>0.12</v>
      </c>
      <c r="AQ1572" s="48">
        <f>[1]All_Tasks_Billing!AQ1572</f>
        <v>0</v>
      </c>
      <c r="AR1572" s="48">
        <f>[1]All_Tasks_Billing!AR1572</f>
        <v>0</v>
      </c>
      <c r="AS1572" s="48">
        <f>[1]All_Tasks_Billing!AS1572</f>
        <v>0</v>
      </c>
      <c r="AT1572" s="48">
        <f>[1]All_Tasks_Billing!AT1572</f>
        <v>0</v>
      </c>
      <c r="AU1572" s="50" t="str">
        <f t="shared" si="432"/>
        <v/>
      </c>
      <c r="AV1572" s="50" t="str">
        <f t="shared" si="433"/>
        <v/>
      </c>
      <c r="AW1572" s="50" t="str">
        <f t="shared" si="434"/>
        <v/>
      </c>
      <c r="AX1572" s="50" t="str">
        <f t="shared" ca="1" si="435"/>
        <v>Not Completed</v>
      </c>
      <c r="AY1572" s="50" t="str">
        <f t="shared" ca="1" si="436"/>
        <v>Not Completed</v>
      </c>
      <c r="AZ1572" s="50" t="str">
        <f t="shared" ca="1" si="437"/>
        <v>Not Completed</v>
      </c>
      <c r="BA1572" s="48">
        <f t="shared" si="438"/>
        <v>0</v>
      </c>
      <c r="BB1572" s="45" t="str">
        <f t="shared" si="439"/>
        <v/>
      </c>
      <c r="BC1572" s="50" t="str">
        <f t="shared" si="440"/>
        <v/>
      </c>
      <c r="BD1572" s="48">
        <f t="shared" si="441"/>
        <v>0</v>
      </c>
      <c r="BE1572" s="50" t="str">
        <f t="shared" si="442"/>
        <v>Not Started</v>
      </c>
      <c r="BF1572" s="51">
        <f t="shared" si="443"/>
        <v>1</v>
      </c>
      <c r="BG1572" s="51">
        <f t="shared" si="444"/>
        <v>0</v>
      </c>
      <c r="BH1572" s="50" t="str">
        <f t="shared" si="445"/>
        <v/>
      </c>
      <c r="BI1572" s="50" t="str">
        <f t="shared" si="446"/>
        <v/>
      </c>
      <c r="BJ1572" s="50" t="str">
        <f t="shared" si="447"/>
        <v/>
      </c>
      <c r="BK1572" s="50" t="str">
        <f t="shared" si="448"/>
        <v xml:space="preserve">Not Started |  | </v>
      </c>
      <c r="BL1572" s="49" t="str">
        <f t="shared" ca="1" si="449"/>
        <v/>
      </c>
    </row>
    <row r="1573" spans="1:64" x14ac:dyDescent="0.25">
      <c r="A1573" t="str">
        <f>[1]All_Tasks_Billing!A1573</f>
        <v>MV</v>
      </c>
      <c r="B1573" t="str">
        <f>[1]All_Tasks_Billing!B1573</f>
        <v>MV</v>
      </c>
      <c r="C1573" t="str">
        <f>[1]All_Tasks_Billing!C1573</f>
        <v>28.1.10</v>
      </c>
      <c r="D1573" t="str">
        <f>[1]All_Tasks_Billing!D1573</f>
        <v>MV Cables</v>
      </c>
      <c r="E1573" t="str">
        <f>[1]All_Tasks_Billing!E1573</f>
        <v>MV Cables</v>
      </c>
      <c r="F1573" t="str">
        <f>IF([1]All_Tasks_Billing!F1573="","",[1]All_Tasks_Billing!F1573)</f>
        <v>MVS01-MVT01</v>
      </c>
      <c r="G1573" t="str">
        <f>IF([1]All_Tasks_Billing!G1573="","",[1]All_Tasks_Billing!G1573)</f>
        <v/>
      </c>
      <c r="H1573" s="45" t="str">
        <f>[1]All_Tasks_Billing!H1573</f>
        <v/>
      </c>
      <c r="I1573" t="str">
        <f>IF([1]All_Tasks_Billing!I1573="","",[1]All_Tasks_Billing!I1573)</f>
        <v/>
      </c>
      <c r="J1573" t="str">
        <f>IF([1]All_Tasks_Billing!J1573="","",[1]All_Tasks_Billing!J1573)</f>
        <v/>
      </c>
      <c r="K1573" t="b">
        <f>[1]All_Tasks_Billing!K1573</f>
        <v>0</v>
      </c>
      <c r="L1573" s="45" t="str">
        <f>[1]All_Tasks_Billing!L1573</f>
        <v/>
      </c>
      <c r="M1573" t="str">
        <f>[1]All_Tasks_Billing!M1573</f>
        <v/>
      </c>
      <c r="N1573" s="46">
        <f>IF([1]All_Tasks_Billing!N1573="",0,[1]All_Tasks_Billing!N1573)</f>
        <v>0</v>
      </c>
      <c r="O1573" t="str">
        <f>[1]All_Tasks_Billing!O1573</f>
        <v/>
      </c>
      <c r="P1573" s="47">
        <f>IF([1]All_Tasks_Billing!P1573="",0,[1]All_Tasks_Billing!P1573)</f>
        <v>4</v>
      </c>
      <c r="Q1573" s="47">
        <f>IF([1]All_Tasks_Billing!Q1573="",0,[1]All_Tasks_Billing!Q1573)</f>
        <v>4</v>
      </c>
      <c r="R1573" s="47">
        <f>IF([1]All_Tasks_Billing!R1573="",0,[1]All_Tasks_Billing!R1573)</f>
        <v>4</v>
      </c>
      <c r="S1573" t="str">
        <f>[1]All_Tasks_Billing!S1573</f>
        <v/>
      </c>
      <c r="T1573" t="str">
        <f>[1]All_Tasks_Billing!T1573</f>
        <v/>
      </c>
      <c r="U1573" t="str">
        <f>[1]All_Tasks_Billing!U1573</f>
        <v/>
      </c>
      <c r="V1573">
        <f>[1]All_Tasks_Billing!V1573</f>
        <v>33</v>
      </c>
      <c r="W1573" s="48">
        <f>[1]All_Tasks_Billing!W1573</f>
        <v>150</v>
      </c>
      <c r="X1573">
        <f>[1]All_Tasks_Billing!X1573</f>
        <v>90312</v>
      </c>
      <c r="Y1573">
        <f>[1]All_Tasks_Billing!Y1573</f>
        <v>1</v>
      </c>
      <c r="Z1573" s="49">
        <f>[1]All_Tasks_Billing!Z1573</f>
        <v>0</v>
      </c>
      <c r="AA1573" s="45" t="str">
        <f>[1]All_Tasks_Billing!AA1573</f>
        <v/>
      </c>
      <c r="AB1573" t="str">
        <f>[1]All_Tasks_Billing!AB1573</f>
        <v/>
      </c>
      <c r="AC1573" s="48">
        <f>[1]All_Tasks_Billing!AC1573</f>
        <v>0</v>
      </c>
      <c r="AD1573" s="48">
        <f>[1]All_Tasks_Billing!AD1573</f>
        <v>0</v>
      </c>
      <c r="AE1573" s="48">
        <f>[1]All_Tasks_Billing!AE1573</f>
        <v>0</v>
      </c>
      <c r="AF1573" s="48">
        <f>[1]All_Tasks_Billing!AF1573</f>
        <v>0</v>
      </c>
      <c r="AG1573" s="48">
        <f>[1]All_Tasks_Billing!AG1573</f>
        <v>0</v>
      </c>
      <c r="AH1573" s="48">
        <f>[1]All_Tasks_Billing!AH1573</f>
        <v>0.12</v>
      </c>
      <c r="AI1573" s="48">
        <f>[1]All_Tasks_Billing!AI1573</f>
        <v>0</v>
      </c>
      <c r="AJ1573" s="48">
        <f>[1]All_Tasks_Billing!AJ1573</f>
        <v>0</v>
      </c>
      <c r="AK1573" s="48">
        <f>[1]All_Tasks_Billing!AK1573</f>
        <v>0</v>
      </c>
      <c r="AL1573" s="48">
        <f>[1]All_Tasks_Billing!AL1573</f>
        <v>0</v>
      </c>
      <c r="AM1573" s="48">
        <f>[1]All_Tasks_Billing!AM1573</f>
        <v>0</v>
      </c>
      <c r="AN1573" s="48">
        <f>[1]All_Tasks_Billing!AN1573</f>
        <v>0</v>
      </c>
      <c r="AO1573" s="48">
        <f>[1]All_Tasks_Billing!AO1573</f>
        <v>0</v>
      </c>
      <c r="AP1573" s="48">
        <f>[1]All_Tasks_Billing!AP1573</f>
        <v>0.12</v>
      </c>
      <c r="AQ1573" s="48">
        <f>[1]All_Tasks_Billing!AQ1573</f>
        <v>0</v>
      </c>
      <c r="AR1573" s="48">
        <f>[1]All_Tasks_Billing!AR1573</f>
        <v>0</v>
      </c>
      <c r="AS1573" s="48">
        <f>[1]All_Tasks_Billing!AS1573</f>
        <v>0</v>
      </c>
      <c r="AT1573" s="48">
        <f>[1]All_Tasks_Billing!AT1573</f>
        <v>0</v>
      </c>
      <c r="AU1573" s="50" t="str">
        <f t="shared" si="432"/>
        <v/>
      </c>
      <c r="AV1573" s="50" t="str">
        <f t="shared" si="433"/>
        <v/>
      </c>
      <c r="AW1573" s="50" t="str">
        <f t="shared" si="434"/>
        <v/>
      </c>
      <c r="AX1573" s="50" t="str">
        <f t="shared" ca="1" si="435"/>
        <v>Not Completed</v>
      </c>
      <c r="AY1573" s="50" t="str">
        <f t="shared" ca="1" si="436"/>
        <v>Not Completed</v>
      </c>
      <c r="AZ1573" s="50" t="str">
        <f t="shared" ca="1" si="437"/>
        <v>Not Completed</v>
      </c>
      <c r="BA1573" s="48">
        <f t="shared" si="438"/>
        <v>0</v>
      </c>
      <c r="BB1573" s="45" t="str">
        <f t="shared" si="439"/>
        <v/>
      </c>
      <c r="BC1573" s="50" t="str">
        <f t="shared" si="440"/>
        <v/>
      </c>
      <c r="BD1573" s="48">
        <f t="shared" si="441"/>
        <v>0</v>
      </c>
      <c r="BE1573" s="50" t="str">
        <f t="shared" si="442"/>
        <v>Not Started</v>
      </c>
      <c r="BF1573" s="51">
        <f t="shared" si="443"/>
        <v>1</v>
      </c>
      <c r="BG1573" s="51">
        <f t="shared" si="444"/>
        <v>0</v>
      </c>
      <c r="BH1573" s="50" t="str">
        <f t="shared" si="445"/>
        <v/>
      </c>
      <c r="BI1573" s="50" t="str">
        <f t="shared" si="446"/>
        <v/>
      </c>
      <c r="BJ1573" s="50" t="str">
        <f t="shared" si="447"/>
        <v/>
      </c>
      <c r="BK1573" s="50" t="str">
        <f t="shared" si="448"/>
        <v xml:space="preserve">Not Started |  | </v>
      </c>
      <c r="BL1573" s="49" t="str">
        <f t="shared" ca="1" si="449"/>
        <v/>
      </c>
    </row>
    <row r="1574" spans="1:64" x14ac:dyDescent="0.25">
      <c r="A1574" t="str">
        <f>[1]All_Tasks_Billing!A1574</f>
        <v>MV</v>
      </c>
      <c r="B1574" t="str">
        <f>[1]All_Tasks_Billing!B1574</f>
        <v>MV</v>
      </c>
      <c r="C1574" t="str">
        <f>[1]All_Tasks_Billing!C1574</f>
        <v>28.1.11</v>
      </c>
      <c r="D1574" t="str">
        <f>[1]All_Tasks_Billing!D1574</f>
        <v>MV Cables</v>
      </c>
      <c r="E1574" t="str">
        <f>[1]All_Tasks_Billing!E1574</f>
        <v>MV Cables</v>
      </c>
      <c r="F1574" t="str">
        <f>IF([1]All_Tasks_Billing!F1574="","",[1]All_Tasks_Billing!F1574)</f>
        <v>MVT01-MVT02</v>
      </c>
      <c r="G1574" t="str">
        <f>IF([1]All_Tasks_Billing!G1574="","",[1]All_Tasks_Billing!G1574)</f>
        <v/>
      </c>
      <c r="H1574" s="45" t="str">
        <f>[1]All_Tasks_Billing!H1574</f>
        <v/>
      </c>
      <c r="I1574" t="str">
        <f>IF([1]All_Tasks_Billing!I1574="","",[1]All_Tasks_Billing!I1574)</f>
        <v/>
      </c>
      <c r="J1574" t="str">
        <f>IF([1]All_Tasks_Billing!J1574="","",[1]All_Tasks_Billing!J1574)</f>
        <v/>
      </c>
      <c r="K1574" t="b">
        <f>[1]All_Tasks_Billing!K1574</f>
        <v>0</v>
      </c>
      <c r="L1574" s="45" t="str">
        <f>[1]All_Tasks_Billing!L1574</f>
        <v/>
      </c>
      <c r="M1574" t="str">
        <f>[1]All_Tasks_Billing!M1574</f>
        <v/>
      </c>
      <c r="N1574" s="46">
        <f>IF([1]All_Tasks_Billing!N1574="",0,[1]All_Tasks_Billing!N1574)</f>
        <v>0</v>
      </c>
      <c r="O1574" t="str">
        <f>[1]All_Tasks_Billing!O1574</f>
        <v/>
      </c>
      <c r="P1574" s="47">
        <f>IF([1]All_Tasks_Billing!P1574="",0,[1]All_Tasks_Billing!P1574)</f>
        <v>4</v>
      </c>
      <c r="Q1574" s="47">
        <f>IF([1]All_Tasks_Billing!Q1574="",0,[1]All_Tasks_Billing!Q1574)</f>
        <v>4</v>
      </c>
      <c r="R1574" s="47">
        <f>IF([1]All_Tasks_Billing!R1574="",0,[1]All_Tasks_Billing!R1574)</f>
        <v>4</v>
      </c>
      <c r="S1574" t="str">
        <f>[1]All_Tasks_Billing!S1574</f>
        <v/>
      </c>
      <c r="T1574" t="str">
        <f>[1]All_Tasks_Billing!T1574</f>
        <v/>
      </c>
      <c r="U1574" t="str">
        <f>[1]All_Tasks_Billing!U1574</f>
        <v/>
      </c>
      <c r="V1574">
        <f>[1]All_Tasks_Billing!V1574</f>
        <v>33</v>
      </c>
      <c r="W1574" s="48">
        <f>[1]All_Tasks_Billing!W1574</f>
        <v>150</v>
      </c>
      <c r="X1574">
        <f>[1]All_Tasks_Billing!X1574</f>
        <v>90312</v>
      </c>
      <c r="Y1574">
        <f>[1]All_Tasks_Billing!Y1574</f>
        <v>1</v>
      </c>
      <c r="Z1574" s="49">
        <f>[1]All_Tasks_Billing!Z1574</f>
        <v>0</v>
      </c>
      <c r="AA1574" s="45" t="str">
        <f>[1]All_Tasks_Billing!AA1574</f>
        <v/>
      </c>
      <c r="AB1574" t="str">
        <f>[1]All_Tasks_Billing!AB1574</f>
        <v/>
      </c>
      <c r="AC1574" s="48">
        <f>[1]All_Tasks_Billing!AC1574</f>
        <v>0</v>
      </c>
      <c r="AD1574" s="48">
        <f>[1]All_Tasks_Billing!AD1574</f>
        <v>0</v>
      </c>
      <c r="AE1574" s="48">
        <f>[1]All_Tasks_Billing!AE1574</f>
        <v>0</v>
      </c>
      <c r="AF1574" s="48">
        <f>[1]All_Tasks_Billing!AF1574</f>
        <v>0</v>
      </c>
      <c r="AG1574" s="48">
        <f>[1]All_Tasks_Billing!AG1574</f>
        <v>0</v>
      </c>
      <c r="AH1574" s="48">
        <f>[1]All_Tasks_Billing!AH1574</f>
        <v>0.12</v>
      </c>
      <c r="AI1574" s="48">
        <f>[1]All_Tasks_Billing!AI1574</f>
        <v>0</v>
      </c>
      <c r="AJ1574" s="48">
        <f>[1]All_Tasks_Billing!AJ1574</f>
        <v>0</v>
      </c>
      <c r="AK1574" s="48">
        <f>[1]All_Tasks_Billing!AK1574</f>
        <v>0</v>
      </c>
      <c r="AL1574" s="48">
        <f>[1]All_Tasks_Billing!AL1574</f>
        <v>0</v>
      </c>
      <c r="AM1574" s="48">
        <f>[1]All_Tasks_Billing!AM1574</f>
        <v>0</v>
      </c>
      <c r="AN1574" s="48">
        <f>[1]All_Tasks_Billing!AN1574</f>
        <v>0</v>
      </c>
      <c r="AO1574" s="48">
        <f>[1]All_Tasks_Billing!AO1574</f>
        <v>0</v>
      </c>
      <c r="AP1574" s="48">
        <f>[1]All_Tasks_Billing!AP1574</f>
        <v>0.12</v>
      </c>
      <c r="AQ1574" s="48">
        <f>[1]All_Tasks_Billing!AQ1574</f>
        <v>0</v>
      </c>
      <c r="AR1574" s="48">
        <f>[1]All_Tasks_Billing!AR1574</f>
        <v>0</v>
      </c>
      <c r="AS1574" s="48">
        <f>[1]All_Tasks_Billing!AS1574</f>
        <v>0</v>
      </c>
      <c r="AT1574" s="48">
        <f>[1]All_Tasks_Billing!AT1574</f>
        <v>0</v>
      </c>
      <c r="AU1574" s="50" t="str">
        <f t="shared" si="432"/>
        <v/>
      </c>
      <c r="AV1574" s="50" t="str">
        <f t="shared" si="433"/>
        <v/>
      </c>
      <c r="AW1574" s="50" t="str">
        <f t="shared" si="434"/>
        <v/>
      </c>
      <c r="AX1574" s="50" t="str">
        <f t="shared" ca="1" si="435"/>
        <v>Not Completed</v>
      </c>
      <c r="AY1574" s="50" t="str">
        <f t="shared" ca="1" si="436"/>
        <v>Not Completed</v>
      </c>
      <c r="AZ1574" s="50" t="str">
        <f t="shared" ca="1" si="437"/>
        <v>Not Completed</v>
      </c>
      <c r="BA1574" s="48">
        <f t="shared" si="438"/>
        <v>0</v>
      </c>
      <c r="BB1574" s="45" t="str">
        <f t="shared" si="439"/>
        <v/>
      </c>
      <c r="BC1574" s="50" t="str">
        <f t="shared" si="440"/>
        <v/>
      </c>
      <c r="BD1574" s="48">
        <f t="shared" si="441"/>
        <v>0</v>
      </c>
      <c r="BE1574" s="50" t="str">
        <f t="shared" si="442"/>
        <v>Not Started</v>
      </c>
      <c r="BF1574" s="51">
        <f t="shared" si="443"/>
        <v>1</v>
      </c>
      <c r="BG1574" s="51">
        <f t="shared" si="444"/>
        <v>0</v>
      </c>
      <c r="BH1574" s="50" t="str">
        <f t="shared" si="445"/>
        <v/>
      </c>
      <c r="BI1574" s="50" t="str">
        <f t="shared" si="446"/>
        <v/>
      </c>
      <c r="BJ1574" s="50" t="str">
        <f t="shared" si="447"/>
        <v/>
      </c>
      <c r="BK1574" s="50" t="str">
        <f t="shared" si="448"/>
        <v xml:space="preserve">Not Started |  | </v>
      </c>
      <c r="BL1574" s="49" t="str">
        <f t="shared" ca="1" si="449"/>
        <v/>
      </c>
    </row>
    <row r="1575" spans="1:64" x14ac:dyDescent="0.25">
      <c r="A1575" t="str">
        <f>[1]All_Tasks_Billing!A1575</f>
        <v>MV</v>
      </c>
      <c r="B1575" t="str">
        <f>[1]All_Tasks_Billing!B1575</f>
        <v>MV</v>
      </c>
      <c r="C1575" t="str">
        <f>[1]All_Tasks_Billing!C1575</f>
        <v>28.1.12</v>
      </c>
      <c r="D1575" t="str">
        <f>[1]All_Tasks_Billing!D1575</f>
        <v>MV Cables</v>
      </c>
      <c r="E1575" t="str">
        <f>[1]All_Tasks_Billing!E1575</f>
        <v>MV Cables</v>
      </c>
      <c r="F1575" t="str">
        <f>IF([1]All_Tasks_Billing!F1575="","",[1]All_Tasks_Billing!F1575)</f>
        <v>MVT02-MVT03</v>
      </c>
      <c r="G1575" t="str">
        <f>IF([1]All_Tasks_Billing!G1575="","",[1]All_Tasks_Billing!G1575)</f>
        <v/>
      </c>
      <c r="H1575" s="45" t="str">
        <f>[1]All_Tasks_Billing!H1575</f>
        <v/>
      </c>
      <c r="I1575" t="str">
        <f>IF([1]All_Tasks_Billing!I1575="","",[1]All_Tasks_Billing!I1575)</f>
        <v/>
      </c>
      <c r="J1575" t="str">
        <f>IF([1]All_Tasks_Billing!J1575="","",[1]All_Tasks_Billing!J1575)</f>
        <v/>
      </c>
      <c r="K1575" t="b">
        <f>[1]All_Tasks_Billing!K1575</f>
        <v>0</v>
      </c>
      <c r="L1575" s="45" t="str">
        <f>[1]All_Tasks_Billing!L1575</f>
        <v/>
      </c>
      <c r="M1575" t="str">
        <f>[1]All_Tasks_Billing!M1575</f>
        <v/>
      </c>
      <c r="N1575" s="46">
        <f>IF([1]All_Tasks_Billing!N1575="",0,[1]All_Tasks_Billing!N1575)</f>
        <v>0</v>
      </c>
      <c r="O1575" t="str">
        <f>[1]All_Tasks_Billing!O1575</f>
        <v/>
      </c>
      <c r="P1575" s="47">
        <f>IF([1]All_Tasks_Billing!P1575="",0,[1]All_Tasks_Billing!P1575)</f>
        <v>4</v>
      </c>
      <c r="Q1575" s="47">
        <f>IF([1]All_Tasks_Billing!Q1575="",0,[1]All_Tasks_Billing!Q1575)</f>
        <v>4</v>
      </c>
      <c r="R1575" s="47">
        <f>IF([1]All_Tasks_Billing!R1575="",0,[1]All_Tasks_Billing!R1575)</f>
        <v>4</v>
      </c>
      <c r="S1575" t="str">
        <f>[1]All_Tasks_Billing!S1575</f>
        <v/>
      </c>
      <c r="T1575" t="str">
        <f>[1]All_Tasks_Billing!T1575</f>
        <v/>
      </c>
      <c r="U1575" t="str">
        <f>[1]All_Tasks_Billing!U1575</f>
        <v/>
      </c>
      <c r="V1575">
        <f>[1]All_Tasks_Billing!V1575</f>
        <v>33</v>
      </c>
      <c r="W1575" s="48">
        <f>[1]All_Tasks_Billing!W1575</f>
        <v>150</v>
      </c>
      <c r="X1575">
        <f>[1]All_Tasks_Billing!X1575</f>
        <v>90312</v>
      </c>
      <c r="Y1575">
        <f>[1]All_Tasks_Billing!Y1575</f>
        <v>1</v>
      </c>
      <c r="Z1575" s="49">
        <f>[1]All_Tasks_Billing!Z1575</f>
        <v>0</v>
      </c>
      <c r="AA1575" s="45" t="str">
        <f>[1]All_Tasks_Billing!AA1575</f>
        <v/>
      </c>
      <c r="AB1575" t="str">
        <f>[1]All_Tasks_Billing!AB1575</f>
        <v/>
      </c>
      <c r="AC1575" s="48">
        <f>[1]All_Tasks_Billing!AC1575</f>
        <v>0</v>
      </c>
      <c r="AD1575" s="48">
        <f>[1]All_Tasks_Billing!AD1575</f>
        <v>0</v>
      </c>
      <c r="AE1575" s="48">
        <f>[1]All_Tasks_Billing!AE1575</f>
        <v>0</v>
      </c>
      <c r="AF1575" s="48">
        <f>[1]All_Tasks_Billing!AF1575</f>
        <v>0</v>
      </c>
      <c r="AG1575" s="48">
        <f>[1]All_Tasks_Billing!AG1575</f>
        <v>0</v>
      </c>
      <c r="AH1575" s="48">
        <f>[1]All_Tasks_Billing!AH1575</f>
        <v>0.12</v>
      </c>
      <c r="AI1575" s="48">
        <f>[1]All_Tasks_Billing!AI1575</f>
        <v>0</v>
      </c>
      <c r="AJ1575" s="48">
        <f>[1]All_Tasks_Billing!AJ1575</f>
        <v>0</v>
      </c>
      <c r="AK1575" s="48">
        <f>[1]All_Tasks_Billing!AK1575</f>
        <v>0</v>
      </c>
      <c r="AL1575" s="48">
        <f>[1]All_Tasks_Billing!AL1575</f>
        <v>0</v>
      </c>
      <c r="AM1575" s="48">
        <f>[1]All_Tasks_Billing!AM1575</f>
        <v>0</v>
      </c>
      <c r="AN1575" s="48">
        <f>[1]All_Tasks_Billing!AN1575</f>
        <v>0</v>
      </c>
      <c r="AO1575" s="48">
        <f>[1]All_Tasks_Billing!AO1575</f>
        <v>0</v>
      </c>
      <c r="AP1575" s="48">
        <f>[1]All_Tasks_Billing!AP1575</f>
        <v>0.12</v>
      </c>
      <c r="AQ1575" s="48">
        <f>[1]All_Tasks_Billing!AQ1575</f>
        <v>0</v>
      </c>
      <c r="AR1575" s="48">
        <f>[1]All_Tasks_Billing!AR1575</f>
        <v>0</v>
      </c>
      <c r="AS1575" s="48">
        <f>[1]All_Tasks_Billing!AS1575</f>
        <v>0</v>
      </c>
      <c r="AT1575" s="48">
        <f>[1]All_Tasks_Billing!AT1575</f>
        <v>0</v>
      </c>
      <c r="AU1575" s="50" t="str">
        <f t="shared" si="432"/>
        <v/>
      </c>
      <c r="AV1575" s="50" t="str">
        <f t="shared" si="433"/>
        <v/>
      </c>
      <c r="AW1575" s="50" t="str">
        <f t="shared" si="434"/>
        <v/>
      </c>
      <c r="AX1575" s="50" t="str">
        <f t="shared" ca="1" si="435"/>
        <v>Not Completed</v>
      </c>
      <c r="AY1575" s="50" t="str">
        <f t="shared" ca="1" si="436"/>
        <v>Not Completed</v>
      </c>
      <c r="AZ1575" s="50" t="str">
        <f t="shared" ca="1" si="437"/>
        <v>Not Completed</v>
      </c>
      <c r="BA1575" s="48">
        <f t="shared" si="438"/>
        <v>0</v>
      </c>
      <c r="BB1575" s="45" t="str">
        <f t="shared" si="439"/>
        <v/>
      </c>
      <c r="BC1575" s="50" t="str">
        <f t="shared" si="440"/>
        <v/>
      </c>
      <c r="BD1575" s="48">
        <f t="shared" si="441"/>
        <v>0</v>
      </c>
      <c r="BE1575" s="50" t="str">
        <f t="shared" si="442"/>
        <v>Not Started</v>
      </c>
      <c r="BF1575" s="51">
        <f t="shared" si="443"/>
        <v>1</v>
      </c>
      <c r="BG1575" s="51">
        <f t="shared" si="444"/>
        <v>0</v>
      </c>
      <c r="BH1575" s="50" t="str">
        <f t="shared" si="445"/>
        <v/>
      </c>
      <c r="BI1575" s="50" t="str">
        <f t="shared" si="446"/>
        <v/>
      </c>
      <c r="BJ1575" s="50" t="str">
        <f t="shared" si="447"/>
        <v/>
      </c>
      <c r="BK1575" s="50" t="str">
        <f t="shared" si="448"/>
        <v xml:space="preserve">Not Started |  | </v>
      </c>
      <c r="BL1575" s="49" t="str">
        <f t="shared" ca="1" si="449"/>
        <v/>
      </c>
    </row>
    <row r="1576" spans="1:64" x14ac:dyDescent="0.25">
      <c r="A1576" t="str">
        <f>[1]All_Tasks_Billing!A1576</f>
        <v>MV</v>
      </c>
      <c r="B1576" t="str">
        <f>[1]All_Tasks_Billing!B1576</f>
        <v>MV</v>
      </c>
      <c r="C1576" t="str">
        <f>[1]All_Tasks_Billing!C1576</f>
        <v>28.1.13</v>
      </c>
      <c r="D1576" t="str">
        <f>[1]All_Tasks_Billing!D1576</f>
        <v>MV Cables</v>
      </c>
      <c r="E1576" t="str">
        <f>[1]All_Tasks_Billing!E1576</f>
        <v>MV Cables</v>
      </c>
      <c r="F1576" t="str">
        <f>IF([1]All_Tasks_Billing!F1576="","",[1]All_Tasks_Billing!F1576)</f>
        <v>MVT03-MVT04</v>
      </c>
      <c r="G1576" t="str">
        <f>IF([1]All_Tasks_Billing!G1576="","",[1]All_Tasks_Billing!G1576)</f>
        <v/>
      </c>
      <c r="H1576" s="45" t="str">
        <f>[1]All_Tasks_Billing!H1576</f>
        <v/>
      </c>
      <c r="I1576" t="str">
        <f>IF([1]All_Tasks_Billing!I1576="","",[1]All_Tasks_Billing!I1576)</f>
        <v/>
      </c>
      <c r="J1576" t="str">
        <f>IF([1]All_Tasks_Billing!J1576="","",[1]All_Tasks_Billing!J1576)</f>
        <v/>
      </c>
      <c r="K1576" t="b">
        <f>[1]All_Tasks_Billing!K1576</f>
        <v>0</v>
      </c>
      <c r="L1576" s="45" t="str">
        <f>[1]All_Tasks_Billing!L1576</f>
        <v/>
      </c>
      <c r="M1576" t="str">
        <f>[1]All_Tasks_Billing!M1576</f>
        <v/>
      </c>
      <c r="N1576" s="46">
        <f>IF([1]All_Tasks_Billing!N1576="",0,[1]All_Tasks_Billing!N1576)</f>
        <v>0</v>
      </c>
      <c r="O1576" t="str">
        <f>[1]All_Tasks_Billing!O1576</f>
        <v/>
      </c>
      <c r="P1576" s="47">
        <f>IF([1]All_Tasks_Billing!P1576="",0,[1]All_Tasks_Billing!P1576)</f>
        <v>4</v>
      </c>
      <c r="Q1576" s="47">
        <f>IF([1]All_Tasks_Billing!Q1576="",0,[1]All_Tasks_Billing!Q1576)</f>
        <v>4</v>
      </c>
      <c r="R1576" s="47">
        <f>IF([1]All_Tasks_Billing!R1576="",0,[1]All_Tasks_Billing!R1576)</f>
        <v>4</v>
      </c>
      <c r="S1576" t="str">
        <f>[1]All_Tasks_Billing!S1576</f>
        <v/>
      </c>
      <c r="T1576" t="str">
        <f>[1]All_Tasks_Billing!T1576</f>
        <v/>
      </c>
      <c r="U1576" t="str">
        <f>[1]All_Tasks_Billing!U1576</f>
        <v/>
      </c>
      <c r="V1576">
        <f>[1]All_Tasks_Billing!V1576</f>
        <v>33</v>
      </c>
      <c r="W1576" s="48">
        <f>[1]All_Tasks_Billing!W1576</f>
        <v>150</v>
      </c>
      <c r="X1576">
        <f>[1]All_Tasks_Billing!X1576</f>
        <v>90312</v>
      </c>
      <c r="Y1576">
        <f>[1]All_Tasks_Billing!Y1576</f>
        <v>1</v>
      </c>
      <c r="Z1576" s="49">
        <f>[1]All_Tasks_Billing!Z1576</f>
        <v>0</v>
      </c>
      <c r="AA1576" s="45" t="str">
        <f>[1]All_Tasks_Billing!AA1576</f>
        <v/>
      </c>
      <c r="AB1576" t="str">
        <f>[1]All_Tasks_Billing!AB1576</f>
        <v/>
      </c>
      <c r="AC1576" s="48">
        <f>[1]All_Tasks_Billing!AC1576</f>
        <v>0</v>
      </c>
      <c r="AD1576" s="48">
        <f>[1]All_Tasks_Billing!AD1576</f>
        <v>0</v>
      </c>
      <c r="AE1576" s="48">
        <f>[1]All_Tasks_Billing!AE1576</f>
        <v>0</v>
      </c>
      <c r="AF1576" s="48">
        <f>[1]All_Tasks_Billing!AF1576</f>
        <v>0</v>
      </c>
      <c r="AG1576" s="48">
        <f>[1]All_Tasks_Billing!AG1576</f>
        <v>0</v>
      </c>
      <c r="AH1576" s="48">
        <f>[1]All_Tasks_Billing!AH1576</f>
        <v>0.12</v>
      </c>
      <c r="AI1576" s="48">
        <f>[1]All_Tasks_Billing!AI1576</f>
        <v>0</v>
      </c>
      <c r="AJ1576" s="48">
        <f>[1]All_Tasks_Billing!AJ1576</f>
        <v>0</v>
      </c>
      <c r="AK1576" s="48">
        <f>[1]All_Tasks_Billing!AK1576</f>
        <v>0</v>
      </c>
      <c r="AL1576" s="48">
        <f>[1]All_Tasks_Billing!AL1576</f>
        <v>0</v>
      </c>
      <c r="AM1576" s="48">
        <f>[1]All_Tasks_Billing!AM1576</f>
        <v>0</v>
      </c>
      <c r="AN1576" s="48">
        <f>[1]All_Tasks_Billing!AN1576</f>
        <v>0</v>
      </c>
      <c r="AO1576" s="48">
        <f>[1]All_Tasks_Billing!AO1576</f>
        <v>0</v>
      </c>
      <c r="AP1576" s="48">
        <f>[1]All_Tasks_Billing!AP1576</f>
        <v>0.12</v>
      </c>
      <c r="AQ1576" s="48">
        <f>[1]All_Tasks_Billing!AQ1576</f>
        <v>0</v>
      </c>
      <c r="AR1576" s="48">
        <f>[1]All_Tasks_Billing!AR1576</f>
        <v>0</v>
      </c>
      <c r="AS1576" s="48">
        <f>[1]All_Tasks_Billing!AS1576</f>
        <v>0</v>
      </c>
      <c r="AT1576" s="48">
        <f>[1]All_Tasks_Billing!AT1576</f>
        <v>0</v>
      </c>
      <c r="AU1576" s="50" t="str">
        <f t="shared" si="432"/>
        <v/>
      </c>
      <c r="AV1576" s="50" t="str">
        <f t="shared" si="433"/>
        <v/>
      </c>
      <c r="AW1576" s="50" t="str">
        <f t="shared" si="434"/>
        <v/>
      </c>
      <c r="AX1576" s="50" t="str">
        <f t="shared" ca="1" si="435"/>
        <v>Not Completed</v>
      </c>
      <c r="AY1576" s="50" t="str">
        <f t="shared" ca="1" si="436"/>
        <v>Not Completed</v>
      </c>
      <c r="AZ1576" s="50" t="str">
        <f t="shared" ca="1" si="437"/>
        <v>Not Completed</v>
      </c>
      <c r="BA1576" s="48">
        <f t="shared" si="438"/>
        <v>0</v>
      </c>
      <c r="BB1576" s="45" t="str">
        <f t="shared" si="439"/>
        <v/>
      </c>
      <c r="BC1576" s="50" t="str">
        <f t="shared" si="440"/>
        <v/>
      </c>
      <c r="BD1576" s="48">
        <f t="shared" si="441"/>
        <v>0</v>
      </c>
      <c r="BE1576" s="50" t="str">
        <f t="shared" si="442"/>
        <v>Not Started</v>
      </c>
      <c r="BF1576" s="51">
        <f t="shared" si="443"/>
        <v>1</v>
      </c>
      <c r="BG1576" s="51">
        <f t="shared" si="444"/>
        <v>0</v>
      </c>
      <c r="BH1576" s="50" t="str">
        <f t="shared" si="445"/>
        <v/>
      </c>
      <c r="BI1576" s="50" t="str">
        <f t="shared" si="446"/>
        <v/>
      </c>
      <c r="BJ1576" s="50" t="str">
        <f t="shared" si="447"/>
        <v/>
      </c>
      <c r="BK1576" s="50" t="str">
        <f t="shared" si="448"/>
        <v xml:space="preserve">Not Started |  | </v>
      </c>
      <c r="BL1576" s="49" t="str">
        <f t="shared" ca="1" si="449"/>
        <v/>
      </c>
    </row>
    <row r="1577" spans="1:64" x14ac:dyDescent="0.25">
      <c r="A1577" t="str">
        <f>[1]All_Tasks_Billing!A1577</f>
        <v>MV</v>
      </c>
      <c r="B1577" t="str">
        <f>[1]All_Tasks_Billing!B1577</f>
        <v>MV</v>
      </c>
      <c r="C1577" t="str">
        <f>[1]All_Tasks_Billing!C1577</f>
        <v>28.1.14</v>
      </c>
      <c r="D1577" t="str">
        <f>[1]All_Tasks_Billing!D1577</f>
        <v>MV Cables</v>
      </c>
      <c r="E1577" t="str">
        <f>[1]All_Tasks_Billing!E1577</f>
        <v>MV Cables</v>
      </c>
      <c r="F1577" t="str">
        <f>IF([1]All_Tasks_Billing!F1577="","",[1]All_Tasks_Billing!F1577)</f>
        <v>MVS01R-PMS01R</v>
      </c>
      <c r="G1577" t="str">
        <f>IF([1]All_Tasks_Billing!G1577="","",[1]All_Tasks_Billing!G1577)</f>
        <v/>
      </c>
      <c r="H1577" s="45" t="str">
        <f>[1]All_Tasks_Billing!H1577</f>
        <v/>
      </c>
      <c r="I1577" t="str">
        <f>IF([1]All_Tasks_Billing!I1577="","",[1]All_Tasks_Billing!I1577)</f>
        <v/>
      </c>
      <c r="J1577" t="str">
        <f>IF([1]All_Tasks_Billing!J1577="","",[1]All_Tasks_Billing!J1577)</f>
        <v/>
      </c>
      <c r="K1577" t="b">
        <f>[1]All_Tasks_Billing!K1577</f>
        <v>0</v>
      </c>
      <c r="L1577" s="45" t="str">
        <f>[1]All_Tasks_Billing!L1577</f>
        <v/>
      </c>
      <c r="M1577" t="str">
        <f>[1]All_Tasks_Billing!M1577</f>
        <v/>
      </c>
      <c r="N1577" s="46">
        <f>IF([1]All_Tasks_Billing!N1577="",0,[1]All_Tasks_Billing!N1577)</f>
        <v>0</v>
      </c>
      <c r="O1577" t="str">
        <f>[1]All_Tasks_Billing!O1577</f>
        <v/>
      </c>
      <c r="P1577" s="47">
        <f>IF([1]All_Tasks_Billing!P1577="",0,[1]All_Tasks_Billing!P1577)</f>
        <v>4</v>
      </c>
      <c r="Q1577" s="47">
        <f>IF([1]All_Tasks_Billing!Q1577="",0,[1]All_Tasks_Billing!Q1577)</f>
        <v>4</v>
      </c>
      <c r="R1577" s="47">
        <f>IF([1]All_Tasks_Billing!R1577="",0,[1]All_Tasks_Billing!R1577)</f>
        <v>4</v>
      </c>
      <c r="S1577" t="str">
        <f>[1]All_Tasks_Billing!S1577</f>
        <v/>
      </c>
      <c r="T1577" t="str">
        <f>[1]All_Tasks_Billing!T1577</f>
        <v/>
      </c>
      <c r="U1577" t="str">
        <f>[1]All_Tasks_Billing!U1577</f>
        <v/>
      </c>
      <c r="V1577">
        <f>[1]All_Tasks_Billing!V1577</f>
        <v>33</v>
      </c>
      <c r="W1577" s="48">
        <f>[1]All_Tasks_Billing!W1577</f>
        <v>150</v>
      </c>
      <c r="X1577">
        <f>[1]All_Tasks_Billing!X1577</f>
        <v>90312</v>
      </c>
      <c r="Y1577">
        <f>[1]All_Tasks_Billing!Y1577</f>
        <v>1</v>
      </c>
      <c r="Z1577" s="49">
        <f>[1]All_Tasks_Billing!Z1577</f>
        <v>0</v>
      </c>
      <c r="AA1577" s="45" t="str">
        <f>[1]All_Tasks_Billing!AA1577</f>
        <v/>
      </c>
      <c r="AB1577" t="str">
        <f>[1]All_Tasks_Billing!AB1577</f>
        <v/>
      </c>
      <c r="AC1577" s="48">
        <f>[1]All_Tasks_Billing!AC1577</f>
        <v>0</v>
      </c>
      <c r="AD1577" s="48">
        <f>[1]All_Tasks_Billing!AD1577</f>
        <v>0</v>
      </c>
      <c r="AE1577" s="48">
        <f>[1]All_Tasks_Billing!AE1577</f>
        <v>0</v>
      </c>
      <c r="AF1577" s="48">
        <f>[1]All_Tasks_Billing!AF1577</f>
        <v>0</v>
      </c>
      <c r="AG1577" s="48">
        <f>[1]All_Tasks_Billing!AG1577</f>
        <v>0</v>
      </c>
      <c r="AH1577" s="48">
        <f>[1]All_Tasks_Billing!AH1577</f>
        <v>0.12</v>
      </c>
      <c r="AI1577" s="48">
        <f>[1]All_Tasks_Billing!AI1577</f>
        <v>0</v>
      </c>
      <c r="AJ1577" s="48">
        <f>[1]All_Tasks_Billing!AJ1577</f>
        <v>0</v>
      </c>
      <c r="AK1577" s="48">
        <f>[1]All_Tasks_Billing!AK1577</f>
        <v>0</v>
      </c>
      <c r="AL1577" s="48">
        <f>[1]All_Tasks_Billing!AL1577</f>
        <v>0</v>
      </c>
      <c r="AM1577" s="48">
        <f>[1]All_Tasks_Billing!AM1577</f>
        <v>0</v>
      </c>
      <c r="AN1577" s="48">
        <f>[1]All_Tasks_Billing!AN1577</f>
        <v>0</v>
      </c>
      <c r="AO1577" s="48">
        <f>[1]All_Tasks_Billing!AO1577</f>
        <v>0</v>
      </c>
      <c r="AP1577" s="48">
        <f>[1]All_Tasks_Billing!AP1577</f>
        <v>0.12</v>
      </c>
      <c r="AQ1577" s="48">
        <f>[1]All_Tasks_Billing!AQ1577</f>
        <v>0</v>
      </c>
      <c r="AR1577" s="48">
        <f>[1]All_Tasks_Billing!AR1577</f>
        <v>0</v>
      </c>
      <c r="AS1577" s="48">
        <f>[1]All_Tasks_Billing!AS1577</f>
        <v>0</v>
      </c>
      <c r="AT1577" s="48">
        <f>[1]All_Tasks_Billing!AT1577</f>
        <v>0</v>
      </c>
      <c r="AU1577" s="50" t="str">
        <f t="shared" si="432"/>
        <v/>
      </c>
      <c r="AV1577" s="50" t="str">
        <f t="shared" si="433"/>
        <v/>
      </c>
      <c r="AW1577" s="50" t="str">
        <f t="shared" si="434"/>
        <v/>
      </c>
      <c r="AX1577" s="50" t="str">
        <f t="shared" ca="1" si="435"/>
        <v>Not Completed</v>
      </c>
      <c r="AY1577" s="50" t="str">
        <f t="shared" ca="1" si="436"/>
        <v>Not Completed</v>
      </c>
      <c r="AZ1577" s="50" t="str">
        <f t="shared" ca="1" si="437"/>
        <v>Not Completed</v>
      </c>
      <c r="BA1577" s="48">
        <f t="shared" si="438"/>
        <v>0</v>
      </c>
      <c r="BB1577" s="45" t="str">
        <f t="shared" si="439"/>
        <v/>
      </c>
      <c r="BC1577" s="50" t="str">
        <f t="shared" si="440"/>
        <v/>
      </c>
      <c r="BD1577" s="48">
        <f t="shared" si="441"/>
        <v>0</v>
      </c>
      <c r="BE1577" s="50" t="str">
        <f t="shared" si="442"/>
        <v>Not Started</v>
      </c>
      <c r="BF1577" s="51">
        <f t="shared" si="443"/>
        <v>1</v>
      </c>
      <c r="BG1577" s="51">
        <f t="shared" si="444"/>
        <v>0</v>
      </c>
      <c r="BH1577" s="50" t="str">
        <f t="shared" si="445"/>
        <v/>
      </c>
      <c r="BI1577" s="50" t="str">
        <f t="shared" si="446"/>
        <v/>
      </c>
      <c r="BJ1577" s="50" t="str">
        <f t="shared" si="447"/>
        <v/>
      </c>
      <c r="BK1577" s="50" t="str">
        <f t="shared" si="448"/>
        <v xml:space="preserve">Not Started |  | </v>
      </c>
      <c r="BL1577" s="49" t="str">
        <f t="shared" ca="1" si="449"/>
        <v/>
      </c>
    </row>
    <row r="1578" spans="1:64" x14ac:dyDescent="0.25">
      <c r="A1578" t="str">
        <f>[1]All_Tasks_Billing!A1578</f>
        <v>MV</v>
      </c>
      <c r="B1578" t="str">
        <f>[1]All_Tasks_Billing!B1578</f>
        <v>MV</v>
      </c>
      <c r="C1578" t="str">
        <f>[1]All_Tasks_Billing!C1578</f>
        <v>28.1.15</v>
      </c>
      <c r="D1578" t="str">
        <f>[1]All_Tasks_Billing!D1578</f>
        <v>MV Cables</v>
      </c>
      <c r="E1578" t="str">
        <f>[1]All_Tasks_Billing!E1578</f>
        <v>MV Cables</v>
      </c>
      <c r="F1578" t="str">
        <f>IF([1]All_Tasks_Billing!F1578="","",[1]All_Tasks_Billing!F1578)</f>
        <v>PMS01R-MVT04</v>
      </c>
      <c r="G1578" t="str">
        <f>IF([1]All_Tasks_Billing!G1578="","",[1]All_Tasks_Billing!G1578)</f>
        <v/>
      </c>
      <c r="H1578" s="45" t="str">
        <f>[1]All_Tasks_Billing!H1578</f>
        <v/>
      </c>
      <c r="I1578" t="str">
        <f>IF([1]All_Tasks_Billing!I1578="","",[1]All_Tasks_Billing!I1578)</f>
        <v/>
      </c>
      <c r="J1578" t="str">
        <f>IF([1]All_Tasks_Billing!J1578="","",[1]All_Tasks_Billing!J1578)</f>
        <v/>
      </c>
      <c r="K1578" t="b">
        <f>[1]All_Tasks_Billing!K1578</f>
        <v>0</v>
      </c>
      <c r="L1578" s="45" t="str">
        <f>[1]All_Tasks_Billing!L1578</f>
        <v/>
      </c>
      <c r="M1578" t="str">
        <f>[1]All_Tasks_Billing!M1578</f>
        <v/>
      </c>
      <c r="N1578" s="46">
        <f>IF([1]All_Tasks_Billing!N1578="",0,[1]All_Tasks_Billing!N1578)</f>
        <v>0</v>
      </c>
      <c r="O1578" t="str">
        <f>[1]All_Tasks_Billing!O1578</f>
        <v/>
      </c>
      <c r="P1578" s="47">
        <f>IF([1]All_Tasks_Billing!P1578="",0,[1]All_Tasks_Billing!P1578)</f>
        <v>4</v>
      </c>
      <c r="Q1578" s="47">
        <f>IF([1]All_Tasks_Billing!Q1578="",0,[1]All_Tasks_Billing!Q1578)</f>
        <v>4</v>
      </c>
      <c r="R1578" s="47">
        <f>IF([1]All_Tasks_Billing!R1578="",0,[1]All_Tasks_Billing!R1578)</f>
        <v>4</v>
      </c>
      <c r="S1578" t="str">
        <f>[1]All_Tasks_Billing!S1578</f>
        <v/>
      </c>
      <c r="T1578" t="str">
        <f>[1]All_Tasks_Billing!T1578</f>
        <v/>
      </c>
      <c r="U1578" t="str">
        <f>[1]All_Tasks_Billing!U1578</f>
        <v/>
      </c>
      <c r="V1578">
        <f>[1]All_Tasks_Billing!V1578</f>
        <v>33</v>
      </c>
      <c r="W1578" s="48">
        <f>[1]All_Tasks_Billing!W1578</f>
        <v>150</v>
      </c>
      <c r="X1578">
        <f>[1]All_Tasks_Billing!X1578</f>
        <v>90312</v>
      </c>
      <c r="Y1578">
        <f>[1]All_Tasks_Billing!Y1578</f>
        <v>1</v>
      </c>
      <c r="Z1578" s="49">
        <f>[1]All_Tasks_Billing!Z1578</f>
        <v>0</v>
      </c>
      <c r="AA1578" s="45" t="str">
        <f>[1]All_Tasks_Billing!AA1578</f>
        <v/>
      </c>
      <c r="AB1578" t="str">
        <f>[1]All_Tasks_Billing!AB1578</f>
        <v/>
      </c>
      <c r="AC1578" s="48">
        <f>[1]All_Tasks_Billing!AC1578</f>
        <v>0</v>
      </c>
      <c r="AD1578" s="48">
        <f>[1]All_Tasks_Billing!AD1578</f>
        <v>0</v>
      </c>
      <c r="AE1578" s="48">
        <f>[1]All_Tasks_Billing!AE1578</f>
        <v>0</v>
      </c>
      <c r="AF1578" s="48">
        <f>[1]All_Tasks_Billing!AF1578</f>
        <v>0</v>
      </c>
      <c r="AG1578" s="48">
        <f>[1]All_Tasks_Billing!AG1578</f>
        <v>0</v>
      </c>
      <c r="AH1578" s="48">
        <f>[1]All_Tasks_Billing!AH1578</f>
        <v>0.12</v>
      </c>
      <c r="AI1578" s="48">
        <f>[1]All_Tasks_Billing!AI1578</f>
        <v>0</v>
      </c>
      <c r="AJ1578" s="48">
        <f>[1]All_Tasks_Billing!AJ1578</f>
        <v>0</v>
      </c>
      <c r="AK1578" s="48">
        <f>[1]All_Tasks_Billing!AK1578</f>
        <v>0</v>
      </c>
      <c r="AL1578" s="48">
        <f>[1]All_Tasks_Billing!AL1578</f>
        <v>0</v>
      </c>
      <c r="AM1578" s="48">
        <f>[1]All_Tasks_Billing!AM1578</f>
        <v>0</v>
      </c>
      <c r="AN1578" s="48">
        <f>[1]All_Tasks_Billing!AN1578</f>
        <v>0</v>
      </c>
      <c r="AO1578" s="48">
        <f>[1]All_Tasks_Billing!AO1578</f>
        <v>0</v>
      </c>
      <c r="AP1578" s="48">
        <f>[1]All_Tasks_Billing!AP1578</f>
        <v>0.12</v>
      </c>
      <c r="AQ1578" s="48">
        <f>[1]All_Tasks_Billing!AQ1578</f>
        <v>0</v>
      </c>
      <c r="AR1578" s="48">
        <f>[1]All_Tasks_Billing!AR1578</f>
        <v>0</v>
      </c>
      <c r="AS1578" s="48">
        <f>[1]All_Tasks_Billing!AS1578</f>
        <v>0</v>
      </c>
      <c r="AT1578" s="48">
        <f>[1]All_Tasks_Billing!AT1578</f>
        <v>0</v>
      </c>
      <c r="AU1578" s="50" t="str">
        <f t="shared" si="432"/>
        <v/>
      </c>
      <c r="AV1578" s="50" t="str">
        <f t="shared" si="433"/>
        <v/>
      </c>
      <c r="AW1578" s="50" t="str">
        <f t="shared" si="434"/>
        <v/>
      </c>
      <c r="AX1578" s="50" t="str">
        <f t="shared" ca="1" si="435"/>
        <v>Not Completed</v>
      </c>
      <c r="AY1578" s="50" t="str">
        <f t="shared" ca="1" si="436"/>
        <v>Not Completed</v>
      </c>
      <c r="AZ1578" s="50" t="str">
        <f t="shared" ca="1" si="437"/>
        <v>Not Completed</v>
      </c>
      <c r="BA1578" s="48">
        <f t="shared" si="438"/>
        <v>0</v>
      </c>
      <c r="BB1578" s="45" t="str">
        <f t="shared" si="439"/>
        <v/>
      </c>
      <c r="BC1578" s="50" t="str">
        <f t="shared" si="440"/>
        <v/>
      </c>
      <c r="BD1578" s="48">
        <f t="shared" si="441"/>
        <v>0</v>
      </c>
      <c r="BE1578" s="50" t="str">
        <f t="shared" si="442"/>
        <v>Not Started</v>
      </c>
      <c r="BF1578" s="51">
        <f t="shared" si="443"/>
        <v>1</v>
      </c>
      <c r="BG1578" s="51">
        <f t="shared" si="444"/>
        <v>0</v>
      </c>
      <c r="BH1578" s="50" t="str">
        <f t="shared" si="445"/>
        <v/>
      </c>
      <c r="BI1578" s="50" t="str">
        <f t="shared" si="446"/>
        <v/>
      </c>
      <c r="BJ1578" s="50" t="str">
        <f t="shared" si="447"/>
        <v/>
      </c>
      <c r="BK1578" s="50" t="str">
        <f t="shared" si="448"/>
        <v xml:space="preserve">Not Started |  | </v>
      </c>
      <c r="BL1578" s="49" t="str">
        <f t="shared" ca="1" si="449"/>
        <v/>
      </c>
    </row>
    <row r="1579" spans="1:64" x14ac:dyDescent="0.25">
      <c r="A1579" t="str">
        <f>[1]All_Tasks_Billing!A1579</f>
        <v>MV</v>
      </c>
      <c r="B1579" t="str">
        <f>[1]All_Tasks_Billing!B1579</f>
        <v>MV</v>
      </c>
      <c r="C1579" t="str">
        <f>[1]All_Tasks_Billing!C1579</f>
        <v>28.1.16</v>
      </c>
      <c r="D1579" t="str">
        <f>[1]All_Tasks_Billing!D1579</f>
        <v>MV Cables</v>
      </c>
      <c r="E1579" t="str">
        <f>[1]All_Tasks_Billing!E1579</f>
        <v>MV Cables</v>
      </c>
      <c r="F1579" t="str">
        <f>IF([1]All_Tasks_Billing!F1579="","",[1]All_Tasks_Billing!F1579)</f>
        <v>PMS01R-PMS0T1R</v>
      </c>
      <c r="G1579" t="str">
        <f>IF([1]All_Tasks_Billing!G1579="","",[1]All_Tasks_Billing!G1579)</f>
        <v/>
      </c>
      <c r="H1579" s="45" t="str">
        <f>[1]All_Tasks_Billing!H1579</f>
        <v/>
      </c>
      <c r="I1579" t="str">
        <f>IF([1]All_Tasks_Billing!I1579="","",[1]All_Tasks_Billing!I1579)</f>
        <v/>
      </c>
      <c r="J1579" t="str">
        <f>IF([1]All_Tasks_Billing!J1579="","",[1]All_Tasks_Billing!J1579)</f>
        <v/>
      </c>
      <c r="K1579" t="b">
        <f>[1]All_Tasks_Billing!K1579</f>
        <v>0</v>
      </c>
      <c r="L1579" s="45" t="str">
        <f>[1]All_Tasks_Billing!L1579</f>
        <v/>
      </c>
      <c r="M1579" t="str">
        <f>[1]All_Tasks_Billing!M1579</f>
        <v/>
      </c>
      <c r="N1579" s="46">
        <f>IF([1]All_Tasks_Billing!N1579="",0,[1]All_Tasks_Billing!N1579)</f>
        <v>0</v>
      </c>
      <c r="O1579" t="str">
        <f>[1]All_Tasks_Billing!O1579</f>
        <v/>
      </c>
      <c r="P1579" s="47">
        <f>IF([1]All_Tasks_Billing!P1579="",0,[1]All_Tasks_Billing!P1579)</f>
        <v>4</v>
      </c>
      <c r="Q1579" s="47">
        <f>IF([1]All_Tasks_Billing!Q1579="",0,[1]All_Tasks_Billing!Q1579)</f>
        <v>4</v>
      </c>
      <c r="R1579" s="47">
        <f>IF([1]All_Tasks_Billing!R1579="",0,[1]All_Tasks_Billing!R1579)</f>
        <v>4</v>
      </c>
      <c r="S1579" t="str">
        <f>[1]All_Tasks_Billing!S1579</f>
        <v/>
      </c>
      <c r="T1579" t="str">
        <f>[1]All_Tasks_Billing!T1579</f>
        <v/>
      </c>
      <c r="U1579" t="str">
        <f>[1]All_Tasks_Billing!U1579</f>
        <v/>
      </c>
      <c r="V1579">
        <f>[1]All_Tasks_Billing!V1579</f>
        <v>33</v>
      </c>
      <c r="W1579" s="48">
        <f>[1]All_Tasks_Billing!W1579</f>
        <v>150</v>
      </c>
      <c r="X1579">
        <f>[1]All_Tasks_Billing!X1579</f>
        <v>90312</v>
      </c>
      <c r="Y1579">
        <f>[1]All_Tasks_Billing!Y1579</f>
        <v>1</v>
      </c>
      <c r="Z1579" s="49">
        <f>[1]All_Tasks_Billing!Z1579</f>
        <v>0</v>
      </c>
      <c r="AA1579" s="45" t="str">
        <f>[1]All_Tasks_Billing!AA1579</f>
        <v/>
      </c>
      <c r="AB1579" t="str">
        <f>[1]All_Tasks_Billing!AB1579</f>
        <v/>
      </c>
      <c r="AC1579" s="48">
        <f>[1]All_Tasks_Billing!AC1579</f>
        <v>0</v>
      </c>
      <c r="AD1579" s="48">
        <f>[1]All_Tasks_Billing!AD1579</f>
        <v>0</v>
      </c>
      <c r="AE1579" s="48">
        <f>[1]All_Tasks_Billing!AE1579</f>
        <v>0</v>
      </c>
      <c r="AF1579" s="48">
        <f>[1]All_Tasks_Billing!AF1579</f>
        <v>0</v>
      </c>
      <c r="AG1579" s="48">
        <f>[1]All_Tasks_Billing!AG1579</f>
        <v>0</v>
      </c>
      <c r="AH1579" s="48">
        <f>[1]All_Tasks_Billing!AH1579</f>
        <v>0.12</v>
      </c>
      <c r="AI1579" s="48">
        <f>[1]All_Tasks_Billing!AI1579</f>
        <v>0</v>
      </c>
      <c r="AJ1579" s="48">
        <f>[1]All_Tasks_Billing!AJ1579</f>
        <v>0</v>
      </c>
      <c r="AK1579" s="48">
        <f>[1]All_Tasks_Billing!AK1579</f>
        <v>0</v>
      </c>
      <c r="AL1579" s="48">
        <f>[1]All_Tasks_Billing!AL1579</f>
        <v>0</v>
      </c>
      <c r="AM1579" s="48">
        <f>[1]All_Tasks_Billing!AM1579</f>
        <v>0</v>
      </c>
      <c r="AN1579" s="48">
        <f>[1]All_Tasks_Billing!AN1579</f>
        <v>0</v>
      </c>
      <c r="AO1579" s="48">
        <f>[1]All_Tasks_Billing!AO1579</f>
        <v>0</v>
      </c>
      <c r="AP1579" s="48">
        <f>[1]All_Tasks_Billing!AP1579</f>
        <v>0.12</v>
      </c>
      <c r="AQ1579" s="48">
        <f>[1]All_Tasks_Billing!AQ1579</f>
        <v>0</v>
      </c>
      <c r="AR1579" s="48">
        <f>[1]All_Tasks_Billing!AR1579</f>
        <v>0</v>
      </c>
      <c r="AS1579" s="48">
        <f>[1]All_Tasks_Billing!AS1579</f>
        <v>0</v>
      </c>
      <c r="AT1579" s="48">
        <f>[1]All_Tasks_Billing!AT1579</f>
        <v>0</v>
      </c>
      <c r="AU1579" s="50" t="str">
        <f t="shared" si="432"/>
        <v/>
      </c>
      <c r="AV1579" s="50" t="str">
        <f t="shared" si="433"/>
        <v/>
      </c>
      <c r="AW1579" s="50" t="str">
        <f t="shared" si="434"/>
        <v/>
      </c>
      <c r="AX1579" s="50" t="str">
        <f t="shared" ca="1" si="435"/>
        <v>Not Completed</v>
      </c>
      <c r="AY1579" s="50" t="str">
        <f t="shared" ca="1" si="436"/>
        <v>Not Completed</v>
      </c>
      <c r="AZ1579" s="50" t="str">
        <f t="shared" ca="1" si="437"/>
        <v>Not Completed</v>
      </c>
      <c r="BA1579" s="48">
        <f t="shared" si="438"/>
        <v>0</v>
      </c>
      <c r="BB1579" s="45" t="str">
        <f t="shared" si="439"/>
        <v/>
      </c>
      <c r="BC1579" s="50" t="str">
        <f t="shared" si="440"/>
        <v/>
      </c>
      <c r="BD1579" s="48">
        <f t="shared" si="441"/>
        <v>0</v>
      </c>
      <c r="BE1579" s="50" t="str">
        <f t="shared" si="442"/>
        <v>Not Started</v>
      </c>
      <c r="BF1579" s="51">
        <f t="shared" si="443"/>
        <v>1</v>
      </c>
      <c r="BG1579" s="51">
        <f t="shared" si="444"/>
        <v>0</v>
      </c>
      <c r="BH1579" s="50" t="str">
        <f t="shared" si="445"/>
        <v/>
      </c>
      <c r="BI1579" s="50" t="str">
        <f t="shared" si="446"/>
        <v/>
      </c>
      <c r="BJ1579" s="50" t="str">
        <f t="shared" si="447"/>
        <v/>
      </c>
      <c r="BK1579" s="50" t="str">
        <f t="shared" si="448"/>
        <v xml:space="preserve">Not Started |  | </v>
      </c>
      <c r="BL1579" s="49" t="str">
        <f t="shared" ca="1" si="449"/>
        <v/>
      </c>
    </row>
    <row r="1580" spans="1:64" x14ac:dyDescent="0.25">
      <c r="A1580" t="str">
        <f>[1]All_Tasks_Billing!A1580</f>
        <v>MV</v>
      </c>
      <c r="B1580" t="str">
        <f>[1]All_Tasks_Billing!B1580</f>
        <v>MV</v>
      </c>
      <c r="C1580" t="str">
        <f>[1]All_Tasks_Billing!C1580</f>
        <v>28.1.17</v>
      </c>
      <c r="D1580" t="str">
        <f>[1]All_Tasks_Billing!D1580</f>
        <v>MV Cables</v>
      </c>
      <c r="E1580" t="str">
        <f>[1]All_Tasks_Billing!E1580</f>
        <v>MV Cables</v>
      </c>
      <c r="F1580" t="str">
        <f>IF([1]All_Tasks_Billing!F1580="","",[1]All_Tasks_Billing!F1580)</f>
        <v>PMS01R-MVT05</v>
      </c>
      <c r="G1580" t="str">
        <f>IF([1]All_Tasks_Billing!G1580="","",[1]All_Tasks_Billing!G1580)</f>
        <v/>
      </c>
      <c r="H1580" s="45" t="str">
        <f>[1]All_Tasks_Billing!H1580</f>
        <v/>
      </c>
      <c r="I1580" t="str">
        <f>IF([1]All_Tasks_Billing!I1580="","",[1]All_Tasks_Billing!I1580)</f>
        <v/>
      </c>
      <c r="J1580" t="str">
        <f>IF([1]All_Tasks_Billing!J1580="","",[1]All_Tasks_Billing!J1580)</f>
        <v/>
      </c>
      <c r="K1580" t="b">
        <f>[1]All_Tasks_Billing!K1580</f>
        <v>0</v>
      </c>
      <c r="L1580" s="45" t="str">
        <f>[1]All_Tasks_Billing!L1580</f>
        <v/>
      </c>
      <c r="M1580" t="str">
        <f>[1]All_Tasks_Billing!M1580</f>
        <v/>
      </c>
      <c r="N1580" s="46">
        <f>IF([1]All_Tasks_Billing!N1580="",0,[1]All_Tasks_Billing!N1580)</f>
        <v>0</v>
      </c>
      <c r="O1580" t="str">
        <f>[1]All_Tasks_Billing!O1580</f>
        <v/>
      </c>
      <c r="P1580" s="47">
        <f>IF([1]All_Tasks_Billing!P1580="",0,[1]All_Tasks_Billing!P1580)</f>
        <v>4</v>
      </c>
      <c r="Q1580" s="47">
        <f>IF([1]All_Tasks_Billing!Q1580="",0,[1]All_Tasks_Billing!Q1580)</f>
        <v>4</v>
      </c>
      <c r="R1580" s="47">
        <f>IF([1]All_Tasks_Billing!R1580="",0,[1]All_Tasks_Billing!R1580)</f>
        <v>4</v>
      </c>
      <c r="S1580" t="str">
        <f>[1]All_Tasks_Billing!S1580</f>
        <v/>
      </c>
      <c r="T1580" t="str">
        <f>[1]All_Tasks_Billing!T1580</f>
        <v/>
      </c>
      <c r="U1580" t="str">
        <f>[1]All_Tasks_Billing!U1580</f>
        <v/>
      </c>
      <c r="V1580">
        <f>[1]All_Tasks_Billing!V1580</f>
        <v>33</v>
      </c>
      <c r="W1580" s="48">
        <f>[1]All_Tasks_Billing!W1580</f>
        <v>150</v>
      </c>
      <c r="X1580">
        <f>[1]All_Tasks_Billing!X1580</f>
        <v>90312</v>
      </c>
      <c r="Y1580">
        <f>[1]All_Tasks_Billing!Y1580</f>
        <v>1</v>
      </c>
      <c r="Z1580" s="49">
        <f>[1]All_Tasks_Billing!Z1580</f>
        <v>0</v>
      </c>
      <c r="AA1580" s="45" t="str">
        <f>[1]All_Tasks_Billing!AA1580</f>
        <v/>
      </c>
      <c r="AB1580" t="str">
        <f>[1]All_Tasks_Billing!AB1580</f>
        <v/>
      </c>
      <c r="AC1580" s="48">
        <f>[1]All_Tasks_Billing!AC1580</f>
        <v>0</v>
      </c>
      <c r="AD1580" s="48">
        <f>[1]All_Tasks_Billing!AD1580</f>
        <v>0</v>
      </c>
      <c r="AE1580" s="48">
        <f>[1]All_Tasks_Billing!AE1580</f>
        <v>0</v>
      </c>
      <c r="AF1580" s="48">
        <f>[1]All_Tasks_Billing!AF1580</f>
        <v>0</v>
      </c>
      <c r="AG1580" s="48">
        <f>[1]All_Tasks_Billing!AG1580</f>
        <v>0</v>
      </c>
      <c r="AH1580" s="48">
        <f>[1]All_Tasks_Billing!AH1580</f>
        <v>0.12</v>
      </c>
      <c r="AI1580" s="48">
        <f>[1]All_Tasks_Billing!AI1580</f>
        <v>0</v>
      </c>
      <c r="AJ1580" s="48">
        <f>[1]All_Tasks_Billing!AJ1580</f>
        <v>0</v>
      </c>
      <c r="AK1580" s="48">
        <f>[1]All_Tasks_Billing!AK1580</f>
        <v>0</v>
      </c>
      <c r="AL1580" s="48">
        <f>[1]All_Tasks_Billing!AL1580</f>
        <v>0</v>
      </c>
      <c r="AM1580" s="48">
        <f>[1]All_Tasks_Billing!AM1580</f>
        <v>0</v>
      </c>
      <c r="AN1580" s="48">
        <f>[1]All_Tasks_Billing!AN1580</f>
        <v>0</v>
      </c>
      <c r="AO1580" s="48">
        <f>[1]All_Tasks_Billing!AO1580</f>
        <v>0</v>
      </c>
      <c r="AP1580" s="48">
        <f>[1]All_Tasks_Billing!AP1580</f>
        <v>0.12</v>
      </c>
      <c r="AQ1580" s="48">
        <f>[1]All_Tasks_Billing!AQ1580</f>
        <v>0</v>
      </c>
      <c r="AR1580" s="48">
        <f>[1]All_Tasks_Billing!AR1580</f>
        <v>0</v>
      </c>
      <c r="AS1580" s="48">
        <f>[1]All_Tasks_Billing!AS1580</f>
        <v>0</v>
      </c>
      <c r="AT1580" s="48">
        <f>[1]All_Tasks_Billing!AT1580</f>
        <v>0</v>
      </c>
      <c r="AU1580" s="50" t="str">
        <f t="shared" si="432"/>
        <v/>
      </c>
      <c r="AV1580" s="50" t="str">
        <f t="shared" si="433"/>
        <v/>
      </c>
      <c r="AW1580" s="50" t="str">
        <f t="shared" si="434"/>
        <v/>
      </c>
      <c r="AX1580" s="50" t="str">
        <f t="shared" ca="1" si="435"/>
        <v>Not Completed</v>
      </c>
      <c r="AY1580" s="50" t="str">
        <f t="shared" ca="1" si="436"/>
        <v>Not Completed</v>
      </c>
      <c r="AZ1580" s="50" t="str">
        <f t="shared" ca="1" si="437"/>
        <v>Not Completed</v>
      </c>
      <c r="BA1580" s="48">
        <f t="shared" si="438"/>
        <v>0</v>
      </c>
      <c r="BB1580" s="45" t="str">
        <f t="shared" si="439"/>
        <v/>
      </c>
      <c r="BC1580" s="50" t="str">
        <f t="shared" si="440"/>
        <v/>
      </c>
      <c r="BD1580" s="48">
        <f t="shared" si="441"/>
        <v>0</v>
      </c>
      <c r="BE1580" s="50" t="str">
        <f t="shared" si="442"/>
        <v>Not Started</v>
      </c>
      <c r="BF1580" s="51">
        <f t="shared" si="443"/>
        <v>1</v>
      </c>
      <c r="BG1580" s="51">
        <f t="shared" si="444"/>
        <v>0</v>
      </c>
      <c r="BH1580" s="50" t="str">
        <f t="shared" si="445"/>
        <v/>
      </c>
      <c r="BI1580" s="50" t="str">
        <f t="shared" si="446"/>
        <v/>
      </c>
      <c r="BJ1580" s="50" t="str">
        <f t="shared" si="447"/>
        <v/>
      </c>
      <c r="BK1580" s="50" t="str">
        <f t="shared" si="448"/>
        <v xml:space="preserve">Not Started |  | </v>
      </c>
      <c r="BL1580" s="49" t="str">
        <f t="shared" ca="1" si="449"/>
        <v/>
      </c>
    </row>
    <row r="1581" spans="1:64" x14ac:dyDescent="0.25">
      <c r="A1581" t="str">
        <f>[1]All_Tasks_Billing!A1581</f>
        <v>MV</v>
      </c>
      <c r="B1581" t="str">
        <f>[1]All_Tasks_Billing!B1581</f>
        <v>MV</v>
      </c>
      <c r="C1581" t="str">
        <f>[1]All_Tasks_Billing!C1581</f>
        <v>28.1.18</v>
      </c>
      <c r="D1581" t="str">
        <f>[1]All_Tasks_Billing!D1581</f>
        <v>MV Cables</v>
      </c>
      <c r="E1581" t="str">
        <f>[1]All_Tasks_Billing!E1581</f>
        <v>MV Cables</v>
      </c>
      <c r="F1581" t="str">
        <f>IF([1]All_Tasks_Billing!F1581="","",[1]All_Tasks_Billing!F1581)</f>
        <v>MVT05-MVT06</v>
      </c>
      <c r="G1581" t="str">
        <f>IF([1]All_Tasks_Billing!G1581="","",[1]All_Tasks_Billing!G1581)</f>
        <v/>
      </c>
      <c r="H1581" s="45" t="str">
        <f>[1]All_Tasks_Billing!H1581</f>
        <v/>
      </c>
      <c r="I1581" t="str">
        <f>IF([1]All_Tasks_Billing!I1581="","",[1]All_Tasks_Billing!I1581)</f>
        <v/>
      </c>
      <c r="J1581" t="str">
        <f>IF([1]All_Tasks_Billing!J1581="","",[1]All_Tasks_Billing!J1581)</f>
        <v/>
      </c>
      <c r="K1581" t="b">
        <f>[1]All_Tasks_Billing!K1581</f>
        <v>0</v>
      </c>
      <c r="L1581" s="45" t="str">
        <f>[1]All_Tasks_Billing!L1581</f>
        <v/>
      </c>
      <c r="M1581" t="str">
        <f>[1]All_Tasks_Billing!M1581</f>
        <v/>
      </c>
      <c r="N1581" s="46">
        <f>IF([1]All_Tasks_Billing!N1581="",0,[1]All_Tasks_Billing!N1581)</f>
        <v>0</v>
      </c>
      <c r="O1581" t="str">
        <f>[1]All_Tasks_Billing!O1581</f>
        <v/>
      </c>
      <c r="P1581" s="47">
        <f>IF([1]All_Tasks_Billing!P1581="",0,[1]All_Tasks_Billing!P1581)</f>
        <v>4</v>
      </c>
      <c r="Q1581" s="47">
        <f>IF([1]All_Tasks_Billing!Q1581="",0,[1]All_Tasks_Billing!Q1581)</f>
        <v>4</v>
      </c>
      <c r="R1581" s="47">
        <f>IF([1]All_Tasks_Billing!R1581="",0,[1]All_Tasks_Billing!R1581)</f>
        <v>4</v>
      </c>
      <c r="S1581" t="str">
        <f>[1]All_Tasks_Billing!S1581</f>
        <v/>
      </c>
      <c r="T1581" t="str">
        <f>[1]All_Tasks_Billing!T1581</f>
        <v/>
      </c>
      <c r="U1581" t="str">
        <f>[1]All_Tasks_Billing!U1581</f>
        <v/>
      </c>
      <c r="V1581">
        <f>[1]All_Tasks_Billing!V1581</f>
        <v>33</v>
      </c>
      <c r="W1581" s="48">
        <f>[1]All_Tasks_Billing!W1581</f>
        <v>150</v>
      </c>
      <c r="X1581">
        <f>[1]All_Tasks_Billing!X1581</f>
        <v>90312</v>
      </c>
      <c r="Y1581">
        <f>[1]All_Tasks_Billing!Y1581</f>
        <v>1</v>
      </c>
      <c r="Z1581" s="49">
        <f>[1]All_Tasks_Billing!Z1581</f>
        <v>0</v>
      </c>
      <c r="AA1581" s="45" t="str">
        <f>[1]All_Tasks_Billing!AA1581</f>
        <v/>
      </c>
      <c r="AB1581" t="str">
        <f>[1]All_Tasks_Billing!AB1581</f>
        <v/>
      </c>
      <c r="AC1581" s="48">
        <f>[1]All_Tasks_Billing!AC1581</f>
        <v>0</v>
      </c>
      <c r="AD1581" s="48">
        <f>[1]All_Tasks_Billing!AD1581</f>
        <v>0</v>
      </c>
      <c r="AE1581" s="48">
        <f>[1]All_Tasks_Billing!AE1581</f>
        <v>0</v>
      </c>
      <c r="AF1581" s="48">
        <f>[1]All_Tasks_Billing!AF1581</f>
        <v>0</v>
      </c>
      <c r="AG1581" s="48">
        <f>[1]All_Tasks_Billing!AG1581</f>
        <v>0</v>
      </c>
      <c r="AH1581" s="48">
        <f>[1]All_Tasks_Billing!AH1581</f>
        <v>0.12</v>
      </c>
      <c r="AI1581" s="48">
        <f>[1]All_Tasks_Billing!AI1581</f>
        <v>0</v>
      </c>
      <c r="AJ1581" s="48">
        <f>[1]All_Tasks_Billing!AJ1581</f>
        <v>0</v>
      </c>
      <c r="AK1581" s="48">
        <f>[1]All_Tasks_Billing!AK1581</f>
        <v>0</v>
      </c>
      <c r="AL1581" s="48">
        <f>[1]All_Tasks_Billing!AL1581</f>
        <v>0</v>
      </c>
      <c r="AM1581" s="48">
        <f>[1]All_Tasks_Billing!AM1581</f>
        <v>0</v>
      </c>
      <c r="AN1581" s="48">
        <f>[1]All_Tasks_Billing!AN1581</f>
        <v>0</v>
      </c>
      <c r="AO1581" s="48">
        <f>[1]All_Tasks_Billing!AO1581</f>
        <v>0</v>
      </c>
      <c r="AP1581" s="48">
        <f>[1]All_Tasks_Billing!AP1581</f>
        <v>0.12</v>
      </c>
      <c r="AQ1581" s="48">
        <f>[1]All_Tasks_Billing!AQ1581</f>
        <v>0</v>
      </c>
      <c r="AR1581" s="48">
        <f>[1]All_Tasks_Billing!AR1581</f>
        <v>0</v>
      </c>
      <c r="AS1581" s="48">
        <f>[1]All_Tasks_Billing!AS1581</f>
        <v>0</v>
      </c>
      <c r="AT1581" s="48">
        <f>[1]All_Tasks_Billing!AT1581</f>
        <v>0</v>
      </c>
      <c r="AU1581" s="50" t="str">
        <f t="shared" si="432"/>
        <v/>
      </c>
      <c r="AV1581" s="50" t="str">
        <f t="shared" si="433"/>
        <v/>
      </c>
      <c r="AW1581" s="50" t="str">
        <f t="shared" si="434"/>
        <v/>
      </c>
      <c r="AX1581" s="50" t="str">
        <f t="shared" ca="1" si="435"/>
        <v>Not Completed</v>
      </c>
      <c r="AY1581" s="50" t="str">
        <f t="shared" ca="1" si="436"/>
        <v>Not Completed</v>
      </c>
      <c r="AZ1581" s="50" t="str">
        <f t="shared" ca="1" si="437"/>
        <v>Not Completed</v>
      </c>
      <c r="BA1581" s="48">
        <f t="shared" si="438"/>
        <v>0</v>
      </c>
      <c r="BB1581" s="45" t="str">
        <f t="shared" si="439"/>
        <v/>
      </c>
      <c r="BC1581" s="50" t="str">
        <f t="shared" si="440"/>
        <v/>
      </c>
      <c r="BD1581" s="48">
        <f t="shared" si="441"/>
        <v>0</v>
      </c>
      <c r="BE1581" s="50" t="str">
        <f t="shared" si="442"/>
        <v>Not Started</v>
      </c>
      <c r="BF1581" s="51">
        <f t="shared" si="443"/>
        <v>1</v>
      </c>
      <c r="BG1581" s="51">
        <f t="shared" si="444"/>
        <v>0</v>
      </c>
      <c r="BH1581" s="50" t="str">
        <f t="shared" si="445"/>
        <v/>
      </c>
      <c r="BI1581" s="50" t="str">
        <f t="shared" si="446"/>
        <v/>
      </c>
      <c r="BJ1581" s="50" t="str">
        <f t="shared" si="447"/>
        <v/>
      </c>
      <c r="BK1581" s="50" t="str">
        <f t="shared" si="448"/>
        <v xml:space="preserve">Not Started |  | </v>
      </c>
      <c r="BL1581" s="49" t="str">
        <f t="shared" ca="1" si="449"/>
        <v/>
      </c>
    </row>
    <row r="1582" spans="1:64" x14ac:dyDescent="0.25">
      <c r="A1582" t="str">
        <f>[1]All_Tasks_Billing!A1582</f>
        <v>MV</v>
      </c>
      <c r="B1582" t="str">
        <f>[1]All_Tasks_Billing!B1582</f>
        <v>MV</v>
      </c>
      <c r="C1582" t="str">
        <f>[1]All_Tasks_Billing!C1582</f>
        <v>28.1.19</v>
      </c>
      <c r="D1582" t="str">
        <f>[1]All_Tasks_Billing!D1582</f>
        <v>MV Cables</v>
      </c>
      <c r="E1582" t="str">
        <f>[1]All_Tasks_Billing!E1582</f>
        <v>MV Cables</v>
      </c>
      <c r="F1582" t="str">
        <f>IF([1]All_Tasks_Billing!F1582="","",[1]All_Tasks_Billing!F1582)</f>
        <v>MVT06-MVT07</v>
      </c>
      <c r="G1582" t="str">
        <f>IF([1]All_Tasks_Billing!G1582="","",[1]All_Tasks_Billing!G1582)</f>
        <v/>
      </c>
      <c r="H1582" s="45" t="str">
        <f>[1]All_Tasks_Billing!H1582</f>
        <v/>
      </c>
      <c r="I1582" t="str">
        <f>IF([1]All_Tasks_Billing!I1582="","",[1]All_Tasks_Billing!I1582)</f>
        <v/>
      </c>
      <c r="J1582" t="str">
        <f>IF([1]All_Tasks_Billing!J1582="","",[1]All_Tasks_Billing!J1582)</f>
        <v/>
      </c>
      <c r="K1582" t="b">
        <f>[1]All_Tasks_Billing!K1582</f>
        <v>0</v>
      </c>
      <c r="L1582" s="45" t="str">
        <f>[1]All_Tasks_Billing!L1582</f>
        <v/>
      </c>
      <c r="M1582" t="str">
        <f>[1]All_Tasks_Billing!M1582</f>
        <v/>
      </c>
      <c r="N1582" s="46">
        <f>IF([1]All_Tasks_Billing!N1582="",0,[1]All_Tasks_Billing!N1582)</f>
        <v>0</v>
      </c>
      <c r="O1582" t="str">
        <f>[1]All_Tasks_Billing!O1582</f>
        <v/>
      </c>
      <c r="P1582" s="47">
        <f>IF([1]All_Tasks_Billing!P1582="",0,[1]All_Tasks_Billing!P1582)</f>
        <v>4</v>
      </c>
      <c r="Q1582" s="47">
        <f>IF([1]All_Tasks_Billing!Q1582="",0,[1]All_Tasks_Billing!Q1582)</f>
        <v>4</v>
      </c>
      <c r="R1582" s="47">
        <f>IF([1]All_Tasks_Billing!R1582="",0,[1]All_Tasks_Billing!R1582)</f>
        <v>4</v>
      </c>
      <c r="S1582" t="str">
        <f>[1]All_Tasks_Billing!S1582</f>
        <v/>
      </c>
      <c r="T1582" t="str">
        <f>[1]All_Tasks_Billing!T1582</f>
        <v/>
      </c>
      <c r="U1582" t="str">
        <f>[1]All_Tasks_Billing!U1582</f>
        <v/>
      </c>
      <c r="V1582">
        <f>[1]All_Tasks_Billing!V1582</f>
        <v>33</v>
      </c>
      <c r="W1582" s="48">
        <f>[1]All_Tasks_Billing!W1582</f>
        <v>150</v>
      </c>
      <c r="X1582">
        <f>[1]All_Tasks_Billing!X1582</f>
        <v>90312</v>
      </c>
      <c r="Y1582">
        <f>[1]All_Tasks_Billing!Y1582</f>
        <v>1</v>
      </c>
      <c r="Z1582" s="49">
        <f>[1]All_Tasks_Billing!Z1582</f>
        <v>0</v>
      </c>
      <c r="AA1582" s="45" t="str">
        <f>[1]All_Tasks_Billing!AA1582</f>
        <v/>
      </c>
      <c r="AB1582" t="str">
        <f>[1]All_Tasks_Billing!AB1582</f>
        <v/>
      </c>
      <c r="AC1582" s="48">
        <f>[1]All_Tasks_Billing!AC1582</f>
        <v>0</v>
      </c>
      <c r="AD1582" s="48">
        <f>[1]All_Tasks_Billing!AD1582</f>
        <v>0</v>
      </c>
      <c r="AE1582" s="48">
        <f>[1]All_Tasks_Billing!AE1582</f>
        <v>0</v>
      </c>
      <c r="AF1582" s="48">
        <f>[1]All_Tasks_Billing!AF1582</f>
        <v>0</v>
      </c>
      <c r="AG1582" s="48">
        <f>[1]All_Tasks_Billing!AG1582</f>
        <v>0</v>
      </c>
      <c r="AH1582" s="48">
        <f>[1]All_Tasks_Billing!AH1582</f>
        <v>0.12</v>
      </c>
      <c r="AI1582" s="48">
        <f>[1]All_Tasks_Billing!AI1582</f>
        <v>0</v>
      </c>
      <c r="AJ1582" s="48">
        <f>[1]All_Tasks_Billing!AJ1582</f>
        <v>0</v>
      </c>
      <c r="AK1582" s="48">
        <f>[1]All_Tasks_Billing!AK1582</f>
        <v>0</v>
      </c>
      <c r="AL1582" s="48">
        <f>[1]All_Tasks_Billing!AL1582</f>
        <v>0</v>
      </c>
      <c r="AM1582" s="48">
        <f>[1]All_Tasks_Billing!AM1582</f>
        <v>0</v>
      </c>
      <c r="AN1582" s="48">
        <f>[1]All_Tasks_Billing!AN1582</f>
        <v>0</v>
      </c>
      <c r="AO1582" s="48">
        <f>[1]All_Tasks_Billing!AO1582</f>
        <v>0</v>
      </c>
      <c r="AP1582" s="48">
        <f>[1]All_Tasks_Billing!AP1582</f>
        <v>0.12</v>
      </c>
      <c r="AQ1582" s="48">
        <f>[1]All_Tasks_Billing!AQ1582</f>
        <v>0</v>
      </c>
      <c r="AR1582" s="48">
        <f>[1]All_Tasks_Billing!AR1582</f>
        <v>0</v>
      </c>
      <c r="AS1582" s="48">
        <f>[1]All_Tasks_Billing!AS1582</f>
        <v>0</v>
      </c>
      <c r="AT1582" s="48">
        <f>[1]All_Tasks_Billing!AT1582</f>
        <v>0</v>
      </c>
      <c r="AU1582" s="50" t="str">
        <f t="shared" si="432"/>
        <v/>
      </c>
      <c r="AV1582" s="50" t="str">
        <f t="shared" si="433"/>
        <v/>
      </c>
      <c r="AW1582" s="50" t="str">
        <f t="shared" si="434"/>
        <v/>
      </c>
      <c r="AX1582" s="50" t="str">
        <f t="shared" ca="1" si="435"/>
        <v>Not Completed</v>
      </c>
      <c r="AY1582" s="50" t="str">
        <f t="shared" ca="1" si="436"/>
        <v>Not Completed</v>
      </c>
      <c r="AZ1582" s="50" t="str">
        <f t="shared" ca="1" si="437"/>
        <v>Not Completed</v>
      </c>
      <c r="BA1582" s="48">
        <f t="shared" si="438"/>
        <v>0</v>
      </c>
      <c r="BB1582" s="45" t="str">
        <f t="shared" si="439"/>
        <v/>
      </c>
      <c r="BC1582" s="50" t="str">
        <f t="shared" si="440"/>
        <v/>
      </c>
      <c r="BD1582" s="48">
        <f t="shared" si="441"/>
        <v>0</v>
      </c>
      <c r="BE1582" s="50" t="str">
        <f t="shared" si="442"/>
        <v>Not Started</v>
      </c>
      <c r="BF1582" s="51">
        <f t="shared" si="443"/>
        <v>1</v>
      </c>
      <c r="BG1582" s="51">
        <f t="shared" si="444"/>
        <v>0</v>
      </c>
      <c r="BH1582" s="50" t="str">
        <f t="shared" si="445"/>
        <v/>
      </c>
      <c r="BI1582" s="50" t="str">
        <f t="shared" si="446"/>
        <v/>
      </c>
      <c r="BJ1582" s="50" t="str">
        <f t="shared" si="447"/>
        <v/>
      </c>
      <c r="BK1582" s="50" t="str">
        <f t="shared" si="448"/>
        <v xml:space="preserve">Not Started |  | </v>
      </c>
      <c r="BL1582" s="49" t="str">
        <f t="shared" ca="1" si="449"/>
        <v/>
      </c>
    </row>
    <row r="1583" spans="1:64" x14ac:dyDescent="0.25">
      <c r="A1583" t="str">
        <f>[1]All_Tasks_Billing!A1583</f>
        <v>MV</v>
      </c>
      <c r="B1583" t="str">
        <f>[1]All_Tasks_Billing!B1583</f>
        <v>MV</v>
      </c>
      <c r="C1583" t="str">
        <f>[1]All_Tasks_Billing!C1583</f>
        <v>28.1.20</v>
      </c>
      <c r="D1583" t="str">
        <f>[1]All_Tasks_Billing!D1583</f>
        <v>MV Cables</v>
      </c>
      <c r="E1583" t="str">
        <f>[1]All_Tasks_Billing!E1583</f>
        <v>MV Cables</v>
      </c>
      <c r="F1583" t="str">
        <f>IF([1]All_Tasks_Billing!F1583="","",[1]All_Tasks_Billing!F1583)</f>
        <v>MVT07-MVT08</v>
      </c>
      <c r="G1583" t="str">
        <f>IF([1]All_Tasks_Billing!G1583="","",[1]All_Tasks_Billing!G1583)</f>
        <v/>
      </c>
      <c r="H1583" s="45" t="str">
        <f>[1]All_Tasks_Billing!H1583</f>
        <v/>
      </c>
      <c r="I1583" t="str">
        <f>IF([1]All_Tasks_Billing!I1583="","",[1]All_Tasks_Billing!I1583)</f>
        <v/>
      </c>
      <c r="J1583" t="str">
        <f>IF([1]All_Tasks_Billing!J1583="","",[1]All_Tasks_Billing!J1583)</f>
        <v/>
      </c>
      <c r="K1583" t="b">
        <f>[1]All_Tasks_Billing!K1583</f>
        <v>0</v>
      </c>
      <c r="L1583" s="45" t="str">
        <f>[1]All_Tasks_Billing!L1583</f>
        <v/>
      </c>
      <c r="M1583" t="str">
        <f>[1]All_Tasks_Billing!M1583</f>
        <v/>
      </c>
      <c r="N1583" s="46">
        <f>IF([1]All_Tasks_Billing!N1583="",0,[1]All_Tasks_Billing!N1583)</f>
        <v>0</v>
      </c>
      <c r="O1583" t="str">
        <f>[1]All_Tasks_Billing!O1583</f>
        <v/>
      </c>
      <c r="P1583" s="47">
        <f>IF([1]All_Tasks_Billing!P1583="",0,[1]All_Tasks_Billing!P1583)</f>
        <v>4</v>
      </c>
      <c r="Q1583" s="47">
        <f>IF([1]All_Tasks_Billing!Q1583="",0,[1]All_Tasks_Billing!Q1583)</f>
        <v>4</v>
      </c>
      <c r="R1583" s="47">
        <f>IF([1]All_Tasks_Billing!R1583="",0,[1]All_Tasks_Billing!R1583)</f>
        <v>4</v>
      </c>
      <c r="S1583" t="str">
        <f>[1]All_Tasks_Billing!S1583</f>
        <v/>
      </c>
      <c r="T1583" t="str">
        <f>[1]All_Tasks_Billing!T1583</f>
        <v/>
      </c>
      <c r="U1583" t="str">
        <f>[1]All_Tasks_Billing!U1583</f>
        <v/>
      </c>
      <c r="V1583">
        <f>[1]All_Tasks_Billing!V1583</f>
        <v>33</v>
      </c>
      <c r="W1583" s="48">
        <f>[1]All_Tasks_Billing!W1583</f>
        <v>150</v>
      </c>
      <c r="X1583">
        <f>[1]All_Tasks_Billing!X1583</f>
        <v>90312</v>
      </c>
      <c r="Y1583">
        <f>[1]All_Tasks_Billing!Y1583</f>
        <v>1</v>
      </c>
      <c r="Z1583" s="49">
        <f>[1]All_Tasks_Billing!Z1583</f>
        <v>0</v>
      </c>
      <c r="AA1583" s="45" t="str">
        <f>[1]All_Tasks_Billing!AA1583</f>
        <v/>
      </c>
      <c r="AB1583" t="str">
        <f>[1]All_Tasks_Billing!AB1583</f>
        <v/>
      </c>
      <c r="AC1583" s="48">
        <f>[1]All_Tasks_Billing!AC1583</f>
        <v>0</v>
      </c>
      <c r="AD1583" s="48">
        <f>[1]All_Tasks_Billing!AD1583</f>
        <v>0</v>
      </c>
      <c r="AE1583" s="48">
        <f>[1]All_Tasks_Billing!AE1583</f>
        <v>0</v>
      </c>
      <c r="AF1583" s="48">
        <f>[1]All_Tasks_Billing!AF1583</f>
        <v>0</v>
      </c>
      <c r="AG1583" s="48">
        <f>[1]All_Tasks_Billing!AG1583</f>
        <v>0</v>
      </c>
      <c r="AH1583" s="48">
        <f>[1]All_Tasks_Billing!AH1583</f>
        <v>0.12</v>
      </c>
      <c r="AI1583" s="48">
        <f>[1]All_Tasks_Billing!AI1583</f>
        <v>0</v>
      </c>
      <c r="AJ1583" s="48">
        <f>[1]All_Tasks_Billing!AJ1583</f>
        <v>0</v>
      </c>
      <c r="AK1583" s="48">
        <f>[1]All_Tasks_Billing!AK1583</f>
        <v>0</v>
      </c>
      <c r="AL1583" s="48">
        <f>[1]All_Tasks_Billing!AL1583</f>
        <v>0</v>
      </c>
      <c r="AM1583" s="48">
        <f>[1]All_Tasks_Billing!AM1583</f>
        <v>0</v>
      </c>
      <c r="AN1583" s="48">
        <f>[1]All_Tasks_Billing!AN1583</f>
        <v>0</v>
      </c>
      <c r="AO1583" s="48">
        <f>[1]All_Tasks_Billing!AO1583</f>
        <v>0</v>
      </c>
      <c r="AP1583" s="48">
        <f>[1]All_Tasks_Billing!AP1583</f>
        <v>0.12</v>
      </c>
      <c r="AQ1583" s="48">
        <f>[1]All_Tasks_Billing!AQ1583</f>
        <v>0</v>
      </c>
      <c r="AR1583" s="48">
        <f>[1]All_Tasks_Billing!AR1583</f>
        <v>0</v>
      </c>
      <c r="AS1583" s="48">
        <f>[1]All_Tasks_Billing!AS1583</f>
        <v>0</v>
      </c>
      <c r="AT1583" s="48">
        <f>[1]All_Tasks_Billing!AT1583</f>
        <v>0</v>
      </c>
      <c r="AU1583" s="50" t="str">
        <f t="shared" si="432"/>
        <v/>
      </c>
      <c r="AV1583" s="50" t="str">
        <f t="shared" si="433"/>
        <v/>
      </c>
      <c r="AW1583" s="50" t="str">
        <f t="shared" si="434"/>
        <v/>
      </c>
      <c r="AX1583" s="50" t="str">
        <f t="shared" ca="1" si="435"/>
        <v>Not Completed</v>
      </c>
      <c r="AY1583" s="50" t="str">
        <f t="shared" ca="1" si="436"/>
        <v>Not Completed</v>
      </c>
      <c r="AZ1583" s="50" t="str">
        <f t="shared" ca="1" si="437"/>
        <v>Not Completed</v>
      </c>
      <c r="BA1583" s="48">
        <f t="shared" si="438"/>
        <v>0</v>
      </c>
      <c r="BB1583" s="45" t="str">
        <f t="shared" si="439"/>
        <v/>
      </c>
      <c r="BC1583" s="50" t="str">
        <f t="shared" si="440"/>
        <v/>
      </c>
      <c r="BD1583" s="48">
        <f t="shared" si="441"/>
        <v>0</v>
      </c>
      <c r="BE1583" s="50" t="str">
        <f t="shared" si="442"/>
        <v>Not Started</v>
      </c>
      <c r="BF1583" s="51">
        <f t="shared" si="443"/>
        <v>1</v>
      </c>
      <c r="BG1583" s="51">
        <f t="shared" si="444"/>
        <v>0</v>
      </c>
      <c r="BH1583" s="50" t="str">
        <f t="shared" si="445"/>
        <v/>
      </c>
      <c r="BI1583" s="50" t="str">
        <f t="shared" si="446"/>
        <v/>
      </c>
      <c r="BJ1583" s="50" t="str">
        <f t="shared" si="447"/>
        <v/>
      </c>
      <c r="BK1583" s="50" t="str">
        <f t="shared" si="448"/>
        <v xml:space="preserve">Not Started |  | </v>
      </c>
      <c r="BL1583" s="49" t="str">
        <f t="shared" ca="1" si="449"/>
        <v/>
      </c>
    </row>
    <row r="1584" spans="1:64" x14ac:dyDescent="0.25">
      <c r="A1584" t="str">
        <f>[1]All_Tasks_Billing!A1584</f>
        <v>MV</v>
      </c>
      <c r="B1584" t="str">
        <f>[1]All_Tasks_Billing!B1584</f>
        <v>MV</v>
      </c>
      <c r="C1584" t="str">
        <f>[1]All_Tasks_Billing!C1584</f>
        <v>28.1.21</v>
      </c>
      <c r="D1584" t="str">
        <f>[1]All_Tasks_Billing!D1584</f>
        <v>MV Cables</v>
      </c>
      <c r="E1584" t="str">
        <f>[1]All_Tasks_Billing!E1584</f>
        <v>MV Cables</v>
      </c>
      <c r="F1584" t="str">
        <f>IF([1]All_Tasks_Billing!F1584="","",[1]All_Tasks_Billing!F1584)</f>
        <v>MVS02-MVT08</v>
      </c>
      <c r="G1584" t="str">
        <f>IF([1]All_Tasks_Billing!G1584="","",[1]All_Tasks_Billing!G1584)</f>
        <v/>
      </c>
      <c r="H1584" s="45" t="str">
        <f>[1]All_Tasks_Billing!H1584</f>
        <v/>
      </c>
      <c r="I1584" t="str">
        <f>IF([1]All_Tasks_Billing!I1584="","",[1]All_Tasks_Billing!I1584)</f>
        <v/>
      </c>
      <c r="J1584" t="str">
        <f>IF([1]All_Tasks_Billing!J1584="","",[1]All_Tasks_Billing!J1584)</f>
        <v/>
      </c>
      <c r="K1584" t="b">
        <f>[1]All_Tasks_Billing!K1584</f>
        <v>0</v>
      </c>
      <c r="L1584" s="45" t="str">
        <f>[1]All_Tasks_Billing!L1584</f>
        <v/>
      </c>
      <c r="M1584" t="str">
        <f>[1]All_Tasks_Billing!M1584</f>
        <v/>
      </c>
      <c r="N1584" s="46">
        <f>IF([1]All_Tasks_Billing!N1584="",0,[1]All_Tasks_Billing!N1584)</f>
        <v>0</v>
      </c>
      <c r="O1584" t="str">
        <f>[1]All_Tasks_Billing!O1584</f>
        <v/>
      </c>
      <c r="P1584" s="47">
        <f>IF([1]All_Tasks_Billing!P1584="",0,[1]All_Tasks_Billing!P1584)</f>
        <v>4</v>
      </c>
      <c r="Q1584" s="47">
        <f>IF([1]All_Tasks_Billing!Q1584="",0,[1]All_Tasks_Billing!Q1584)</f>
        <v>4</v>
      </c>
      <c r="R1584" s="47">
        <f>IF([1]All_Tasks_Billing!R1584="",0,[1]All_Tasks_Billing!R1584)</f>
        <v>4</v>
      </c>
      <c r="S1584" t="str">
        <f>[1]All_Tasks_Billing!S1584</f>
        <v/>
      </c>
      <c r="T1584" t="str">
        <f>[1]All_Tasks_Billing!T1584</f>
        <v/>
      </c>
      <c r="U1584" t="str">
        <f>[1]All_Tasks_Billing!U1584</f>
        <v/>
      </c>
      <c r="V1584">
        <f>[1]All_Tasks_Billing!V1584</f>
        <v>33</v>
      </c>
      <c r="W1584" s="48">
        <f>[1]All_Tasks_Billing!W1584</f>
        <v>150</v>
      </c>
      <c r="X1584">
        <f>[1]All_Tasks_Billing!X1584</f>
        <v>90312</v>
      </c>
      <c r="Y1584">
        <f>[1]All_Tasks_Billing!Y1584</f>
        <v>1</v>
      </c>
      <c r="Z1584" s="49">
        <f>[1]All_Tasks_Billing!Z1584</f>
        <v>0</v>
      </c>
      <c r="AA1584" s="45" t="str">
        <f>[1]All_Tasks_Billing!AA1584</f>
        <v/>
      </c>
      <c r="AB1584" t="str">
        <f>[1]All_Tasks_Billing!AB1584</f>
        <v/>
      </c>
      <c r="AC1584" s="48">
        <f>[1]All_Tasks_Billing!AC1584</f>
        <v>0</v>
      </c>
      <c r="AD1584" s="48">
        <f>[1]All_Tasks_Billing!AD1584</f>
        <v>0</v>
      </c>
      <c r="AE1584" s="48">
        <f>[1]All_Tasks_Billing!AE1584</f>
        <v>0</v>
      </c>
      <c r="AF1584" s="48">
        <f>[1]All_Tasks_Billing!AF1584</f>
        <v>0</v>
      </c>
      <c r="AG1584" s="48">
        <f>[1]All_Tasks_Billing!AG1584</f>
        <v>0</v>
      </c>
      <c r="AH1584" s="48">
        <f>[1]All_Tasks_Billing!AH1584</f>
        <v>0.12</v>
      </c>
      <c r="AI1584" s="48">
        <f>[1]All_Tasks_Billing!AI1584</f>
        <v>0</v>
      </c>
      <c r="AJ1584" s="48">
        <f>[1]All_Tasks_Billing!AJ1584</f>
        <v>0</v>
      </c>
      <c r="AK1584" s="48">
        <f>[1]All_Tasks_Billing!AK1584</f>
        <v>0</v>
      </c>
      <c r="AL1584" s="48">
        <f>[1]All_Tasks_Billing!AL1584</f>
        <v>0</v>
      </c>
      <c r="AM1584" s="48">
        <f>[1]All_Tasks_Billing!AM1584</f>
        <v>0</v>
      </c>
      <c r="AN1584" s="48">
        <f>[1]All_Tasks_Billing!AN1584</f>
        <v>0</v>
      </c>
      <c r="AO1584" s="48">
        <f>[1]All_Tasks_Billing!AO1584</f>
        <v>0</v>
      </c>
      <c r="AP1584" s="48">
        <f>[1]All_Tasks_Billing!AP1584</f>
        <v>0.12</v>
      </c>
      <c r="AQ1584" s="48">
        <f>[1]All_Tasks_Billing!AQ1584</f>
        <v>0</v>
      </c>
      <c r="AR1584" s="48">
        <f>[1]All_Tasks_Billing!AR1584</f>
        <v>0</v>
      </c>
      <c r="AS1584" s="48">
        <f>[1]All_Tasks_Billing!AS1584</f>
        <v>0</v>
      </c>
      <c r="AT1584" s="48">
        <f>[1]All_Tasks_Billing!AT1584</f>
        <v>0</v>
      </c>
      <c r="AU1584" s="50" t="str">
        <f t="shared" si="432"/>
        <v/>
      </c>
      <c r="AV1584" s="50" t="str">
        <f t="shared" si="433"/>
        <v/>
      </c>
      <c r="AW1584" s="50" t="str">
        <f t="shared" si="434"/>
        <v/>
      </c>
      <c r="AX1584" s="50" t="str">
        <f t="shared" ca="1" si="435"/>
        <v>Not Completed</v>
      </c>
      <c r="AY1584" s="50" t="str">
        <f t="shared" ca="1" si="436"/>
        <v>Not Completed</v>
      </c>
      <c r="AZ1584" s="50" t="str">
        <f t="shared" ca="1" si="437"/>
        <v>Not Completed</v>
      </c>
      <c r="BA1584" s="48">
        <f t="shared" si="438"/>
        <v>0</v>
      </c>
      <c r="BB1584" s="45" t="str">
        <f t="shared" si="439"/>
        <v/>
      </c>
      <c r="BC1584" s="50" t="str">
        <f t="shared" si="440"/>
        <v/>
      </c>
      <c r="BD1584" s="48">
        <f t="shared" si="441"/>
        <v>0</v>
      </c>
      <c r="BE1584" s="50" t="str">
        <f t="shared" si="442"/>
        <v>Not Started</v>
      </c>
      <c r="BF1584" s="51">
        <f t="shared" si="443"/>
        <v>1</v>
      </c>
      <c r="BG1584" s="51">
        <f t="shared" si="444"/>
        <v>0</v>
      </c>
      <c r="BH1584" s="50" t="str">
        <f t="shared" si="445"/>
        <v/>
      </c>
      <c r="BI1584" s="50" t="str">
        <f t="shared" si="446"/>
        <v/>
      </c>
      <c r="BJ1584" s="50" t="str">
        <f t="shared" si="447"/>
        <v/>
      </c>
      <c r="BK1584" s="50" t="str">
        <f t="shared" si="448"/>
        <v xml:space="preserve">Not Started |  | </v>
      </c>
      <c r="BL1584" s="49" t="str">
        <f t="shared" ca="1" si="449"/>
        <v/>
      </c>
    </row>
    <row r="1585" spans="1:64" x14ac:dyDescent="0.25">
      <c r="A1585" t="str">
        <f>[1]All_Tasks_Billing!A1585</f>
        <v>MV</v>
      </c>
      <c r="B1585" t="str">
        <f>[1]All_Tasks_Billing!B1585</f>
        <v>MV</v>
      </c>
      <c r="C1585" t="str">
        <f>[1]All_Tasks_Billing!C1585</f>
        <v>28.1.22</v>
      </c>
      <c r="D1585" t="str">
        <f>[1]All_Tasks_Billing!D1585</f>
        <v>MV Cables</v>
      </c>
      <c r="E1585" t="str">
        <f>[1]All_Tasks_Billing!E1585</f>
        <v>MV Cables</v>
      </c>
      <c r="F1585" t="str">
        <f>IF([1]All_Tasks_Billing!F1585="","",[1]All_Tasks_Billing!F1585)</f>
        <v>MVS03-MVT12</v>
      </c>
      <c r="G1585" t="str">
        <f>IF([1]All_Tasks_Billing!G1585="","",[1]All_Tasks_Billing!G1585)</f>
        <v/>
      </c>
      <c r="H1585" s="45" t="str">
        <f>[1]All_Tasks_Billing!H1585</f>
        <v/>
      </c>
      <c r="I1585" t="str">
        <f>IF([1]All_Tasks_Billing!I1585="","",[1]All_Tasks_Billing!I1585)</f>
        <v/>
      </c>
      <c r="J1585" t="str">
        <f>IF([1]All_Tasks_Billing!J1585="","",[1]All_Tasks_Billing!J1585)</f>
        <v/>
      </c>
      <c r="K1585" t="b">
        <f>[1]All_Tasks_Billing!K1585</f>
        <v>0</v>
      </c>
      <c r="L1585" s="45" t="str">
        <f>[1]All_Tasks_Billing!L1585</f>
        <v/>
      </c>
      <c r="M1585" t="str">
        <f>[1]All_Tasks_Billing!M1585</f>
        <v/>
      </c>
      <c r="N1585" s="46">
        <f>IF([1]All_Tasks_Billing!N1585="",0,[1]All_Tasks_Billing!N1585)</f>
        <v>0</v>
      </c>
      <c r="O1585" t="str">
        <f>[1]All_Tasks_Billing!O1585</f>
        <v/>
      </c>
      <c r="P1585" s="47">
        <f>IF([1]All_Tasks_Billing!P1585="",0,[1]All_Tasks_Billing!P1585)</f>
        <v>4</v>
      </c>
      <c r="Q1585" s="47">
        <f>IF([1]All_Tasks_Billing!Q1585="",0,[1]All_Tasks_Billing!Q1585)</f>
        <v>4</v>
      </c>
      <c r="R1585" s="47">
        <f>IF([1]All_Tasks_Billing!R1585="",0,[1]All_Tasks_Billing!R1585)</f>
        <v>4</v>
      </c>
      <c r="S1585" t="str">
        <f>[1]All_Tasks_Billing!S1585</f>
        <v/>
      </c>
      <c r="T1585" t="str">
        <f>[1]All_Tasks_Billing!T1585</f>
        <v/>
      </c>
      <c r="U1585" t="str">
        <f>[1]All_Tasks_Billing!U1585</f>
        <v/>
      </c>
      <c r="V1585">
        <f>[1]All_Tasks_Billing!V1585</f>
        <v>33</v>
      </c>
      <c r="W1585" s="48">
        <f>[1]All_Tasks_Billing!W1585</f>
        <v>150</v>
      </c>
      <c r="X1585">
        <f>[1]All_Tasks_Billing!X1585</f>
        <v>90312</v>
      </c>
      <c r="Y1585">
        <f>[1]All_Tasks_Billing!Y1585</f>
        <v>1</v>
      </c>
      <c r="Z1585" s="49">
        <f>[1]All_Tasks_Billing!Z1585</f>
        <v>0</v>
      </c>
      <c r="AA1585" s="45" t="str">
        <f>[1]All_Tasks_Billing!AA1585</f>
        <v/>
      </c>
      <c r="AB1585" t="str">
        <f>[1]All_Tasks_Billing!AB1585</f>
        <v/>
      </c>
      <c r="AC1585" s="48">
        <f>[1]All_Tasks_Billing!AC1585</f>
        <v>0</v>
      </c>
      <c r="AD1585" s="48">
        <f>[1]All_Tasks_Billing!AD1585</f>
        <v>0</v>
      </c>
      <c r="AE1585" s="48">
        <f>[1]All_Tasks_Billing!AE1585</f>
        <v>0</v>
      </c>
      <c r="AF1585" s="48">
        <f>[1]All_Tasks_Billing!AF1585</f>
        <v>0</v>
      </c>
      <c r="AG1585" s="48">
        <f>[1]All_Tasks_Billing!AG1585</f>
        <v>0</v>
      </c>
      <c r="AH1585" s="48">
        <f>[1]All_Tasks_Billing!AH1585</f>
        <v>0.12</v>
      </c>
      <c r="AI1585" s="48">
        <f>[1]All_Tasks_Billing!AI1585</f>
        <v>0</v>
      </c>
      <c r="AJ1585" s="48">
        <f>[1]All_Tasks_Billing!AJ1585</f>
        <v>0</v>
      </c>
      <c r="AK1585" s="48">
        <f>[1]All_Tasks_Billing!AK1585</f>
        <v>0</v>
      </c>
      <c r="AL1585" s="48">
        <f>[1]All_Tasks_Billing!AL1585</f>
        <v>0</v>
      </c>
      <c r="AM1585" s="48">
        <f>[1]All_Tasks_Billing!AM1585</f>
        <v>0</v>
      </c>
      <c r="AN1585" s="48">
        <f>[1]All_Tasks_Billing!AN1585</f>
        <v>0</v>
      </c>
      <c r="AO1585" s="48">
        <f>[1]All_Tasks_Billing!AO1585</f>
        <v>0</v>
      </c>
      <c r="AP1585" s="48">
        <f>[1]All_Tasks_Billing!AP1585</f>
        <v>0.12</v>
      </c>
      <c r="AQ1585" s="48">
        <f>[1]All_Tasks_Billing!AQ1585</f>
        <v>0</v>
      </c>
      <c r="AR1585" s="48">
        <f>[1]All_Tasks_Billing!AR1585</f>
        <v>0</v>
      </c>
      <c r="AS1585" s="48">
        <f>[1]All_Tasks_Billing!AS1585</f>
        <v>0</v>
      </c>
      <c r="AT1585" s="48">
        <f>[1]All_Tasks_Billing!AT1585</f>
        <v>0</v>
      </c>
      <c r="AU1585" s="50" t="str">
        <f t="shared" si="432"/>
        <v/>
      </c>
      <c r="AV1585" s="50" t="str">
        <f t="shared" si="433"/>
        <v/>
      </c>
      <c r="AW1585" s="50" t="str">
        <f t="shared" si="434"/>
        <v/>
      </c>
      <c r="AX1585" s="50" t="str">
        <f t="shared" ca="1" si="435"/>
        <v>Not Completed</v>
      </c>
      <c r="AY1585" s="50" t="str">
        <f t="shared" ca="1" si="436"/>
        <v>Not Completed</v>
      </c>
      <c r="AZ1585" s="50" t="str">
        <f t="shared" ca="1" si="437"/>
        <v>Not Completed</v>
      </c>
      <c r="BA1585" s="48">
        <f t="shared" si="438"/>
        <v>0</v>
      </c>
      <c r="BB1585" s="45" t="str">
        <f t="shared" si="439"/>
        <v/>
      </c>
      <c r="BC1585" s="50" t="str">
        <f t="shared" si="440"/>
        <v/>
      </c>
      <c r="BD1585" s="48">
        <f t="shared" si="441"/>
        <v>0</v>
      </c>
      <c r="BE1585" s="50" t="str">
        <f t="shared" si="442"/>
        <v>Not Started</v>
      </c>
      <c r="BF1585" s="51">
        <f t="shared" si="443"/>
        <v>1</v>
      </c>
      <c r="BG1585" s="51">
        <f t="shared" si="444"/>
        <v>0</v>
      </c>
      <c r="BH1585" s="50" t="str">
        <f t="shared" si="445"/>
        <v/>
      </c>
      <c r="BI1585" s="50" t="str">
        <f t="shared" si="446"/>
        <v/>
      </c>
      <c r="BJ1585" s="50" t="str">
        <f t="shared" si="447"/>
        <v/>
      </c>
      <c r="BK1585" s="50" t="str">
        <f t="shared" si="448"/>
        <v xml:space="preserve">Not Started |  | </v>
      </c>
      <c r="BL1585" s="49" t="str">
        <f t="shared" ca="1" si="449"/>
        <v/>
      </c>
    </row>
    <row r="1586" spans="1:64" x14ac:dyDescent="0.25">
      <c r="A1586" t="str">
        <f>[1]All_Tasks_Billing!A1586</f>
        <v>MV</v>
      </c>
      <c r="B1586" t="str">
        <f>[1]All_Tasks_Billing!B1586</f>
        <v>MV</v>
      </c>
      <c r="C1586" t="str">
        <f>[1]All_Tasks_Billing!C1586</f>
        <v>28.1.23</v>
      </c>
      <c r="D1586" t="str">
        <f>[1]All_Tasks_Billing!D1586</f>
        <v>MV Cables</v>
      </c>
      <c r="E1586" t="str">
        <f>[1]All_Tasks_Billing!E1586</f>
        <v>MV Cables</v>
      </c>
      <c r="F1586" t="str">
        <f>IF([1]All_Tasks_Billing!F1586="","",[1]All_Tasks_Billing!F1586)</f>
        <v>PMS0T1R-MVT09</v>
      </c>
      <c r="G1586" t="str">
        <f>IF([1]All_Tasks_Billing!G1586="","",[1]All_Tasks_Billing!G1586)</f>
        <v/>
      </c>
      <c r="H1586" s="45" t="str">
        <f>[1]All_Tasks_Billing!H1586</f>
        <v/>
      </c>
      <c r="I1586" t="str">
        <f>IF([1]All_Tasks_Billing!I1586="","",[1]All_Tasks_Billing!I1586)</f>
        <v/>
      </c>
      <c r="J1586" t="str">
        <f>IF([1]All_Tasks_Billing!J1586="","",[1]All_Tasks_Billing!J1586)</f>
        <v/>
      </c>
      <c r="K1586" t="b">
        <f>[1]All_Tasks_Billing!K1586</f>
        <v>0</v>
      </c>
      <c r="L1586" s="45" t="str">
        <f>[1]All_Tasks_Billing!L1586</f>
        <v/>
      </c>
      <c r="M1586" t="str">
        <f>[1]All_Tasks_Billing!M1586</f>
        <v/>
      </c>
      <c r="N1586" s="46">
        <f>IF([1]All_Tasks_Billing!N1586="",0,[1]All_Tasks_Billing!N1586)</f>
        <v>0</v>
      </c>
      <c r="O1586" t="str">
        <f>[1]All_Tasks_Billing!O1586</f>
        <v/>
      </c>
      <c r="P1586" s="47">
        <f>IF([1]All_Tasks_Billing!P1586="",0,[1]All_Tasks_Billing!P1586)</f>
        <v>4</v>
      </c>
      <c r="Q1586" s="47">
        <f>IF([1]All_Tasks_Billing!Q1586="",0,[1]All_Tasks_Billing!Q1586)</f>
        <v>4</v>
      </c>
      <c r="R1586" s="47">
        <f>IF([1]All_Tasks_Billing!R1586="",0,[1]All_Tasks_Billing!R1586)</f>
        <v>4</v>
      </c>
      <c r="S1586" t="str">
        <f>[1]All_Tasks_Billing!S1586</f>
        <v/>
      </c>
      <c r="T1586" t="str">
        <f>[1]All_Tasks_Billing!T1586</f>
        <v/>
      </c>
      <c r="U1586" t="str">
        <f>[1]All_Tasks_Billing!U1586</f>
        <v/>
      </c>
      <c r="V1586">
        <f>[1]All_Tasks_Billing!V1586</f>
        <v>33</v>
      </c>
      <c r="W1586" s="48">
        <f>[1]All_Tasks_Billing!W1586</f>
        <v>150</v>
      </c>
      <c r="X1586">
        <f>[1]All_Tasks_Billing!X1586</f>
        <v>90312</v>
      </c>
      <c r="Y1586">
        <f>[1]All_Tasks_Billing!Y1586</f>
        <v>1</v>
      </c>
      <c r="Z1586" s="49">
        <f>[1]All_Tasks_Billing!Z1586</f>
        <v>0</v>
      </c>
      <c r="AA1586" s="45" t="str">
        <f>[1]All_Tasks_Billing!AA1586</f>
        <v/>
      </c>
      <c r="AB1586" t="str">
        <f>[1]All_Tasks_Billing!AB1586</f>
        <v/>
      </c>
      <c r="AC1586" s="48">
        <f>[1]All_Tasks_Billing!AC1586</f>
        <v>0</v>
      </c>
      <c r="AD1586" s="48">
        <f>[1]All_Tasks_Billing!AD1586</f>
        <v>0</v>
      </c>
      <c r="AE1586" s="48">
        <f>[1]All_Tasks_Billing!AE1586</f>
        <v>0</v>
      </c>
      <c r="AF1586" s="48">
        <f>[1]All_Tasks_Billing!AF1586</f>
        <v>0</v>
      </c>
      <c r="AG1586" s="48">
        <f>[1]All_Tasks_Billing!AG1586</f>
        <v>0</v>
      </c>
      <c r="AH1586" s="48">
        <f>[1]All_Tasks_Billing!AH1586</f>
        <v>0.12</v>
      </c>
      <c r="AI1586" s="48">
        <f>[1]All_Tasks_Billing!AI1586</f>
        <v>0</v>
      </c>
      <c r="AJ1586" s="48">
        <f>[1]All_Tasks_Billing!AJ1586</f>
        <v>0</v>
      </c>
      <c r="AK1586" s="48">
        <f>[1]All_Tasks_Billing!AK1586</f>
        <v>0</v>
      </c>
      <c r="AL1586" s="48">
        <f>[1]All_Tasks_Billing!AL1586</f>
        <v>0</v>
      </c>
      <c r="AM1586" s="48">
        <f>[1]All_Tasks_Billing!AM1586</f>
        <v>0</v>
      </c>
      <c r="AN1586" s="48">
        <f>[1]All_Tasks_Billing!AN1586</f>
        <v>0</v>
      </c>
      <c r="AO1586" s="48">
        <f>[1]All_Tasks_Billing!AO1586</f>
        <v>0</v>
      </c>
      <c r="AP1586" s="48">
        <f>[1]All_Tasks_Billing!AP1586</f>
        <v>0.12</v>
      </c>
      <c r="AQ1586" s="48">
        <f>[1]All_Tasks_Billing!AQ1586</f>
        <v>0</v>
      </c>
      <c r="AR1586" s="48">
        <f>[1]All_Tasks_Billing!AR1586</f>
        <v>0</v>
      </c>
      <c r="AS1586" s="48">
        <f>[1]All_Tasks_Billing!AS1586</f>
        <v>0</v>
      </c>
      <c r="AT1586" s="48">
        <f>[1]All_Tasks_Billing!AT1586</f>
        <v>0</v>
      </c>
      <c r="AU1586" s="50" t="str">
        <f t="shared" si="432"/>
        <v/>
      </c>
      <c r="AV1586" s="50" t="str">
        <f t="shared" si="433"/>
        <v/>
      </c>
      <c r="AW1586" s="50" t="str">
        <f t="shared" si="434"/>
        <v/>
      </c>
      <c r="AX1586" s="50" t="str">
        <f t="shared" ca="1" si="435"/>
        <v>Not Completed</v>
      </c>
      <c r="AY1586" s="50" t="str">
        <f t="shared" ca="1" si="436"/>
        <v>Not Completed</v>
      </c>
      <c r="AZ1586" s="50" t="str">
        <f t="shared" ca="1" si="437"/>
        <v>Not Completed</v>
      </c>
      <c r="BA1586" s="48">
        <f t="shared" si="438"/>
        <v>0</v>
      </c>
      <c r="BB1586" s="45" t="str">
        <f t="shared" si="439"/>
        <v/>
      </c>
      <c r="BC1586" s="50" t="str">
        <f t="shared" si="440"/>
        <v/>
      </c>
      <c r="BD1586" s="48">
        <f t="shared" si="441"/>
        <v>0</v>
      </c>
      <c r="BE1586" s="50" t="str">
        <f t="shared" si="442"/>
        <v>Not Started</v>
      </c>
      <c r="BF1586" s="51">
        <f t="shared" si="443"/>
        <v>1</v>
      </c>
      <c r="BG1586" s="51">
        <f t="shared" si="444"/>
        <v>0</v>
      </c>
      <c r="BH1586" s="50" t="str">
        <f t="shared" si="445"/>
        <v/>
      </c>
      <c r="BI1586" s="50" t="str">
        <f t="shared" si="446"/>
        <v/>
      </c>
      <c r="BJ1586" s="50" t="str">
        <f t="shared" si="447"/>
        <v/>
      </c>
      <c r="BK1586" s="50" t="str">
        <f t="shared" si="448"/>
        <v xml:space="preserve">Not Started |  | </v>
      </c>
      <c r="BL1586" s="49" t="str">
        <f t="shared" ca="1" si="449"/>
        <v/>
      </c>
    </row>
    <row r="1587" spans="1:64" x14ac:dyDescent="0.25">
      <c r="A1587" t="str">
        <f>[1]All_Tasks_Billing!A1587</f>
        <v>MV</v>
      </c>
      <c r="B1587" t="str">
        <f>[1]All_Tasks_Billing!B1587</f>
        <v>MV</v>
      </c>
      <c r="C1587" t="str">
        <f>[1]All_Tasks_Billing!C1587</f>
        <v>28.1.24</v>
      </c>
      <c r="D1587" t="str">
        <f>[1]All_Tasks_Billing!D1587</f>
        <v>MV Cables</v>
      </c>
      <c r="E1587" t="str">
        <f>[1]All_Tasks_Billing!E1587</f>
        <v>MV Cables</v>
      </c>
      <c r="F1587" t="str">
        <f>IF([1]All_Tasks_Billing!F1587="","",[1]All_Tasks_Billing!F1587)</f>
        <v>MVT09-MVT10</v>
      </c>
      <c r="G1587" t="str">
        <f>IF([1]All_Tasks_Billing!G1587="","",[1]All_Tasks_Billing!G1587)</f>
        <v/>
      </c>
      <c r="H1587" s="45" t="str">
        <f>[1]All_Tasks_Billing!H1587</f>
        <v/>
      </c>
      <c r="I1587" t="str">
        <f>IF([1]All_Tasks_Billing!I1587="","",[1]All_Tasks_Billing!I1587)</f>
        <v/>
      </c>
      <c r="J1587" t="str">
        <f>IF([1]All_Tasks_Billing!J1587="","",[1]All_Tasks_Billing!J1587)</f>
        <v/>
      </c>
      <c r="K1587" t="b">
        <f>[1]All_Tasks_Billing!K1587</f>
        <v>0</v>
      </c>
      <c r="L1587" s="45" t="str">
        <f>[1]All_Tasks_Billing!L1587</f>
        <v/>
      </c>
      <c r="M1587" t="str">
        <f>[1]All_Tasks_Billing!M1587</f>
        <v/>
      </c>
      <c r="N1587" s="46">
        <f>IF([1]All_Tasks_Billing!N1587="",0,[1]All_Tasks_Billing!N1587)</f>
        <v>0</v>
      </c>
      <c r="O1587" t="str">
        <f>[1]All_Tasks_Billing!O1587</f>
        <v/>
      </c>
      <c r="P1587" s="47">
        <f>IF([1]All_Tasks_Billing!P1587="",0,[1]All_Tasks_Billing!P1587)</f>
        <v>4</v>
      </c>
      <c r="Q1587" s="47">
        <f>IF([1]All_Tasks_Billing!Q1587="",0,[1]All_Tasks_Billing!Q1587)</f>
        <v>4</v>
      </c>
      <c r="R1587" s="47">
        <f>IF([1]All_Tasks_Billing!R1587="",0,[1]All_Tasks_Billing!R1587)</f>
        <v>4</v>
      </c>
      <c r="S1587" t="str">
        <f>[1]All_Tasks_Billing!S1587</f>
        <v/>
      </c>
      <c r="T1587" t="str">
        <f>[1]All_Tasks_Billing!T1587</f>
        <v/>
      </c>
      <c r="U1587" t="str">
        <f>[1]All_Tasks_Billing!U1587</f>
        <v/>
      </c>
      <c r="V1587">
        <f>[1]All_Tasks_Billing!V1587</f>
        <v>33</v>
      </c>
      <c r="W1587" s="48">
        <f>[1]All_Tasks_Billing!W1587</f>
        <v>150</v>
      </c>
      <c r="X1587">
        <f>[1]All_Tasks_Billing!X1587</f>
        <v>90312</v>
      </c>
      <c r="Y1587">
        <f>[1]All_Tasks_Billing!Y1587</f>
        <v>1</v>
      </c>
      <c r="Z1587" s="49">
        <f>[1]All_Tasks_Billing!Z1587</f>
        <v>0</v>
      </c>
      <c r="AA1587" s="45" t="str">
        <f>[1]All_Tasks_Billing!AA1587</f>
        <v/>
      </c>
      <c r="AB1587" t="str">
        <f>[1]All_Tasks_Billing!AB1587</f>
        <v/>
      </c>
      <c r="AC1587" s="48">
        <f>[1]All_Tasks_Billing!AC1587</f>
        <v>0</v>
      </c>
      <c r="AD1587" s="48">
        <f>[1]All_Tasks_Billing!AD1587</f>
        <v>0</v>
      </c>
      <c r="AE1587" s="48">
        <f>[1]All_Tasks_Billing!AE1587</f>
        <v>0</v>
      </c>
      <c r="AF1587" s="48">
        <f>[1]All_Tasks_Billing!AF1587</f>
        <v>0</v>
      </c>
      <c r="AG1587" s="48">
        <f>[1]All_Tasks_Billing!AG1587</f>
        <v>0</v>
      </c>
      <c r="AH1587" s="48">
        <f>[1]All_Tasks_Billing!AH1587</f>
        <v>0.12</v>
      </c>
      <c r="AI1587" s="48">
        <f>[1]All_Tasks_Billing!AI1587</f>
        <v>0</v>
      </c>
      <c r="AJ1587" s="48">
        <f>[1]All_Tasks_Billing!AJ1587</f>
        <v>0</v>
      </c>
      <c r="AK1587" s="48">
        <f>[1]All_Tasks_Billing!AK1587</f>
        <v>0</v>
      </c>
      <c r="AL1587" s="48">
        <f>[1]All_Tasks_Billing!AL1587</f>
        <v>0</v>
      </c>
      <c r="AM1587" s="48">
        <f>[1]All_Tasks_Billing!AM1587</f>
        <v>0</v>
      </c>
      <c r="AN1587" s="48">
        <f>[1]All_Tasks_Billing!AN1587</f>
        <v>0</v>
      </c>
      <c r="AO1587" s="48">
        <f>[1]All_Tasks_Billing!AO1587</f>
        <v>0</v>
      </c>
      <c r="AP1587" s="48">
        <f>[1]All_Tasks_Billing!AP1587</f>
        <v>0.12</v>
      </c>
      <c r="AQ1587" s="48">
        <f>[1]All_Tasks_Billing!AQ1587</f>
        <v>0</v>
      </c>
      <c r="AR1587" s="48">
        <f>[1]All_Tasks_Billing!AR1587</f>
        <v>0</v>
      </c>
      <c r="AS1587" s="48">
        <f>[1]All_Tasks_Billing!AS1587</f>
        <v>0</v>
      </c>
      <c r="AT1587" s="48">
        <f>[1]All_Tasks_Billing!AT1587</f>
        <v>0</v>
      </c>
      <c r="AU1587" s="50" t="str">
        <f t="shared" si="432"/>
        <v/>
      </c>
      <c r="AV1587" s="50" t="str">
        <f t="shared" si="433"/>
        <v/>
      </c>
      <c r="AW1587" s="50" t="str">
        <f t="shared" si="434"/>
        <v/>
      </c>
      <c r="AX1587" s="50" t="str">
        <f t="shared" ca="1" si="435"/>
        <v>Not Completed</v>
      </c>
      <c r="AY1587" s="50" t="str">
        <f t="shared" ca="1" si="436"/>
        <v>Not Completed</v>
      </c>
      <c r="AZ1587" s="50" t="str">
        <f t="shared" ca="1" si="437"/>
        <v>Not Completed</v>
      </c>
      <c r="BA1587" s="48">
        <f t="shared" si="438"/>
        <v>0</v>
      </c>
      <c r="BB1587" s="45" t="str">
        <f t="shared" si="439"/>
        <v/>
      </c>
      <c r="BC1587" s="50" t="str">
        <f t="shared" si="440"/>
        <v/>
      </c>
      <c r="BD1587" s="48">
        <f t="shared" si="441"/>
        <v>0</v>
      </c>
      <c r="BE1587" s="50" t="str">
        <f t="shared" si="442"/>
        <v>Not Started</v>
      </c>
      <c r="BF1587" s="51">
        <f t="shared" si="443"/>
        <v>1</v>
      </c>
      <c r="BG1587" s="51">
        <f t="shared" si="444"/>
        <v>0</v>
      </c>
      <c r="BH1587" s="50" t="str">
        <f t="shared" si="445"/>
        <v/>
      </c>
      <c r="BI1587" s="50" t="str">
        <f t="shared" si="446"/>
        <v/>
      </c>
      <c r="BJ1587" s="50" t="str">
        <f t="shared" si="447"/>
        <v/>
      </c>
      <c r="BK1587" s="50" t="str">
        <f t="shared" si="448"/>
        <v xml:space="preserve">Not Started |  | </v>
      </c>
      <c r="BL1587" s="49" t="str">
        <f t="shared" ca="1" si="449"/>
        <v/>
      </c>
    </row>
    <row r="1588" spans="1:64" x14ac:dyDescent="0.25">
      <c r="A1588" t="str">
        <f>[1]All_Tasks_Billing!A1588</f>
        <v>MV</v>
      </c>
      <c r="B1588" t="str">
        <f>[1]All_Tasks_Billing!B1588</f>
        <v>MV</v>
      </c>
      <c r="C1588" t="str">
        <f>[1]All_Tasks_Billing!C1588</f>
        <v>28.1.25</v>
      </c>
      <c r="D1588" t="str">
        <f>[1]All_Tasks_Billing!D1588</f>
        <v>MV Cables</v>
      </c>
      <c r="E1588" t="str">
        <f>[1]All_Tasks_Billing!E1588</f>
        <v>MV Cables</v>
      </c>
      <c r="F1588" t="str">
        <f>IF([1]All_Tasks_Billing!F1588="","",[1]All_Tasks_Billing!F1588)</f>
        <v>MVT10-MVT11</v>
      </c>
      <c r="G1588" t="str">
        <f>IF([1]All_Tasks_Billing!G1588="","",[1]All_Tasks_Billing!G1588)</f>
        <v/>
      </c>
      <c r="H1588" s="45" t="str">
        <f>[1]All_Tasks_Billing!H1588</f>
        <v/>
      </c>
      <c r="I1588" t="str">
        <f>IF([1]All_Tasks_Billing!I1588="","",[1]All_Tasks_Billing!I1588)</f>
        <v/>
      </c>
      <c r="J1588" t="str">
        <f>IF([1]All_Tasks_Billing!J1588="","",[1]All_Tasks_Billing!J1588)</f>
        <v/>
      </c>
      <c r="K1588" t="b">
        <f>[1]All_Tasks_Billing!K1588</f>
        <v>0</v>
      </c>
      <c r="L1588" s="45" t="str">
        <f>[1]All_Tasks_Billing!L1588</f>
        <v/>
      </c>
      <c r="M1588" t="str">
        <f>[1]All_Tasks_Billing!M1588</f>
        <v/>
      </c>
      <c r="N1588" s="46">
        <f>IF([1]All_Tasks_Billing!N1588="",0,[1]All_Tasks_Billing!N1588)</f>
        <v>0</v>
      </c>
      <c r="O1588" t="str">
        <f>[1]All_Tasks_Billing!O1588</f>
        <v/>
      </c>
      <c r="P1588" s="47">
        <f>IF([1]All_Tasks_Billing!P1588="",0,[1]All_Tasks_Billing!P1588)</f>
        <v>4</v>
      </c>
      <c r="Q1588" s="47">
        <f>IF([1]All_Tasks_Billing!Q1588="",0,[1]All_Tasks_Billing!Q1588)</f>
        <v>4</v>
      </c>
      <c r="R1588" s="47">
        <f>IF([1]All_Tasks_Billing!R1588="",0,[1]All_Tasks_Billing!R1588)</f>
        <v>4</v>
      </c>
      <c r="S1588" t="str">
        <f>[1]All_Tasks_Billing!S1588</f>
        <v/>
      </c>
      <c r="T1588" t="str">
        <f>[1]All_Tasks_Billing!T1588</f>
        <v/>
      </c>
      <c r="U1588" t="str">
        <f>[1]All_Tasks_Billing!U1588</f>
        <v/>
      </c>
      <c r="V1588">
        <f>[1]All_Tasks_Billing!V1588</f>
        <v>33</v>
      </c>
      <c r="W1588" s="48">
        <f>[1]All_Tasks_Billing!W1588</f>
        <v>150</v>
      </c>
      <c r="X1588">
        <f>[1]All_Tasks_Billing!X1588</f>
        <v>90312</v>
      </c>
      <c r="Y1588">
        <f>[1]All_Tasks_Billing!Y1588</f>
        <v>1</v>
      </c>
      <c r="Z1588" s="49">
        <f>[1]All_Tasks_Billing!Z1588</f>
        <v>0</v>
      </c>
      <c r="AA1588" s="45" t="str">
        <f>[1]All_Tasks_Billing!AA1588</f>
        <v/>
      </c>
      <c r="AB1588" t="str">
        <f>[1]All_Tasks_Billing!AB1588</f>
        <v/>
      </c>
      <c r="AC1588" s="48">
        <f>[1]All_Tasks_Billing!AC1588</f>
        <v>0</v>
      </c>
      <c r="AD1588" s="48">
        <f>[1]All_Tasks_Billing!AD1588</f>
        <v>0</v>
      </c>
      <c r="AE1588" s="48">
        <f>[1]All_Tasks_Billing!AE1588</f>
        <v>0</v>
      </c>
      <c r="AF1588" s="48">
        <f>[1]All_Tasks_Billing!AF1588</f>
        <v>0</v>
      </c>
      <c r="AG1588" s="48">
        <f>[1]All_Tasks_Billing!AG1588</f>
        <v>0</v>
      </c>
      <c r="AH1588" s="48">
        <f>[1]All_Tasks_Billing!AH1588</f>
        <v>0.12</v>
      </c>
      <c r="AI1588" s="48">
        <f>[1]All_Tasks_Billing!AI1588</f>
        <v>0</v>
      </c>
      <c r="AJ1588" s="48">
        <f>[1]All_Tasks_Billing!AJ1588</f>
        <v>0</v>
      </c>
      <c r="AK1588" s="48">
        <f>[1]All_Tasks_Billing!AK1588</f>
        <v>0</v>
      </c>
      <c r="AL1588" s="48">
        <f>[1]All_Tasks_Billing!AL1588</f>
        <v>0</v>
      </c>
      <c r="AM1588" s="48">
        <f>[1]All_Tasks_Billing!AM1588</f>
        <v>0</v>
      </c>
      <c r="AN1588" s="48">
        <f>[1]All_Tasks_Billing!AN1588</f>
        <v>0</v>
      </c>
      <c r="AO1588" s="48">
        <f>[1]All_Tasks_Billing!AO1588</f>
        <v>0</v>
      </c>
      <c r="AP1588" s="48">
        <f>[1]All_Tasks_Billing!AP1588</f>
        <v>0.12</v>
      </c>
      <c r="AQ1588" s="48">
        <f>[1]All_Tasks_Billing!AQ1588</f>
        <v>0</v>
      </c>
      <c r="AR1588" s="48">
        <f>[1]All_Tasks_Billing!AR1588</f>
        <v>0</v>
      </c>
      <c r="AS1588" s="48">
        <f>[1]All_Tasks_Billing!AS1588</f>
        <v>0</v>
      </c>
      <c r="AT1588" s="48">
        <f>[1]All_Tasks_Billing!AT1588</f>
        <v>0</v>
      </c>
      <c r="AU1588" s="50" t="str">
        <f t="shared" si="432"/>
        <v/>
      </c>
      <c r="AV1588" s="50" t="str">
        <f t="shared" si="433"/>
        <v/>
      </c>
      <c r="AW1588" s="50" t="str">
        <f t="shared" si="434"/>
        <v/>
      </c>
      <c r="AX1588" s="50" t="str">
        <f t="shared" ca="1" si="435"/>
        <v>Not Completed</v>
      </c>
      <c r="AY1588" s="50" t="str">
        <f t="shared" ca="1" si="436"/>
        <v>Not Completed</v>
      </c>
      <c r="AZ1588" s="50" t="str">
        <f t="shared" ca="1" si="437"/>
        <v>Not Completed</v>
      </c>
      <c r="BA1588" s="48">
        <f t="shared" si="438"/>
        <v>0</v>
      </c>
      <c r="BB1588" s="45" t="str">
        <f t="shared" si="439"/>
        <v/>
      </c>
      <c r="BC1588" s="50" t="str">
        <f t="shared" si="440"/>
        <v/>
      </c>
      <c r="BD1588" s="48">
        <f t="shared" si="441"/>
        <v>0</v>
      </c>
      <c r="BE1588" s="50" t="str">
        <f t="shared" si="442"/>
        <v>Not Started</v>
      </c>
      <c r="BF1588" s="51">
        <f t="shared" si="443"/>
        <v>1</v>
      </c>
      <c r="BG1588" s="51">
        <f t="shared" si="444"/>
        <v>0</v>
      </c>
      <c r="BH1588" s="50" t="str">
        <f t="shared" si="445"/>
        <v/>
      </c>
      <c r="BI1588" s="50" t="str">
        <f t="shared" si="446"/>
        <v/>
      </c>
      <c r="BJ1588" s="50" t="str">
        <f t="shared" si="447"/>
        <v/>
      </c>
      <c r="BK1588" s="50" t="str">
        <f t="shared" si="448"/>
        <v xml:space="preserve">Not Started |  | </v>
      </c>
      <c r="BL1588" s="49" t="str">
        <f t="shared" ca="1" si="449"/>
        <v/>
      </c>
    </row>
    <row r="1589" spans="1:64" x14ac:dyDescent="0.25">
      <c r="A1589" t="str">
        <f>[1]All_Tasks_Billing!A1589</f>
        <v>MV</v>
      </c>
      <c r="B1589" t="str">
        <f>[1]All_Tasks_Billing!B1589</f>
        <v>MV</v>
      </c>
      <c r="C1589" t="str">
        <f>[1]All_Tasks_Billing!C1589</f>
        <v>28.1.26</v>
      </c>
      <c r="D1589" t="str">
        <f>[1]All_Tasks_Billing!D1589</f>
        <v>MV Cables</v>
      </c>
      <c r="E1589" t="str">
        <f>[1]All_Tasks_Billing!E1589</f>
        <v>MV Cables</v>
      </c>
      <c r="F1589" t="str">
        <f>IF([1]All_Tasks_Billing!F1589="","",[1]All_Tasks_Billing!F1589)</f>
        <v>MVT11-MVT12</v>
      </c>
      <c r="G1589" t="str">
        <f>IF([1]All_Tasks_Billing!G1589="","",[1]All_Tasks_Billing!G1589)</f>
        <v/>
      </c>
      <c r="H1589" s="45" t="str">
        <f>[1]All_Tasks_Billing!H1589</f>
        <v/>
      </c>
      <c r="I1589" t="str">
        <f>IF([1]All_Tasks_Billing!I1589="","",[1]All_Tasks_Billing!I1589)</f>
        <v/>
      </c>
      <c r="J1589" t="str">
        <f>IF([1]All_Tasks_Billing!J1589="","",[1]All_Tasks_Billing!J1589)</f>
        <v/>
      </c>
      <c r="K1589" t="b">
        <f>[1]All_Tasks_Billing!K1589</f>
        <v>0</v>
      </c>
      <c r="L1589" s="45" t="str">
        <f>[1]All_Tasks_Billing!L1589</f>
        <v/>
      </c>
      <c r="M1589" t="str">
        <f>[1]All_Tasks_Billing!M1589</f>
        <v/>
      </c>
      <c r="N1589" s="46">
        <f>IF([1]All_Tasks_Billing!N1589="",0,[1]All_Tasks_Billing!N1589)</f>
        <v>0</v>
      </c>
      <c r="O1589" t="str">
        <f>[1]All_Tasks_Billing!O1589</f>
        <v/>
      </c>
      <c r="P1589" s="47">
        <f>IF([1]All_Tasks_Billing!P1589="",0,[1]All_Tasks_Billing!P1589)</f>
        <v>4</v>
      </c>
      <c r="Q1589" s="47">
        <f>IF([1]All_Tasks_Billing!Q1589="",0,[1]All_Tasks_Billing!Q1589)</f>
        <v>4</v>
      </c>
      <c r="R1589" s="47">
        <f>IF([1]All_Tasks_Billing!R1589="",0,[1]All_Tasks_Billing!R1589)</f>
        <v>4</v>
      </c>
      <c r="S1589" t="str">
        <f>[1]All_Tasks_Billing!S1589</f>
        <v/>
      </c>
      <c r="T1589" t="str">
        <f>[1]All_Tasks_Billing!T1589</f>
        <v/>
      </c>
      <c r="U1589" t="str">
        <f>[1]All_Tasks_Billing!U1589</f>
        <v/>
      </c>
      <c r="V1589">
        <f>[1]All_Tasks_Billing!V1589</f>
        <v>33</v>
      </c>
      <c r="W1589" s="48">
        <f>[1]All_Tasks_Billing!W1589</f>
        <v>150</v>
      </c>
      <c r="X1589">
        <f>[1]All_Tasks_Billing!X1589</f>
        <v>90312</v>
      </c>
      <c r="Y1589">
        <f>[1]All_Tasks_Billing!Y1589</f>
        <v>1</v>
      </c>
      <c r="Z1589" s="49">
        <f>[1]All_Tasks_Billing!Z1589</f>
        <v>0</v>
      </c>
      <c r="AA1589" s="45" t="str">
        <f>[1]All_Tasks_Billing!AA1589</f>
        <v/>
      </c>
      <c r="AB1589" t="str">
        <f>[1]All_Tasks_Billing!AB1589</f>
        <v/>
      </c>
      <c r="AC1589" s="48">
        <f>[1]All_Tasks_Billing!AC1589</f>
        <v>0</v>
      </c>
      <c r="AD1589" s="48">
        <f>[1]All_Tasks_Billing!AD1589</f>
        <v>0</v>
      </c>
      <c r="AE1589" s="48">
        <f>[1]All_Tasks_Billing!AE1589</f>
        <v>0</v>
      </c>
      <c r="AF1589" s="48">
        <f>[1]All_Tasks_Billing!AF1589</f>
        <v>0</v>
      </c>
      <c r="AG1589" s="48">
        <f>[1]All_Tasks_Billing!AG1589</f>
        <v>0</v>
      </c>
      <c r="AH1589" s="48">
        <f>[1]All_Tasks_Billing!AH1589</f>
        <v>0.12</v>
      </c>
      <c r="AI1589" s="48">
        <f>[1]All_Tasks_Billing!AI1589</f>
        <v>0</v>
      </c>
      <c r="AJ1589" s="48">
        <f>[1]All_Tasks_Billing!AJ1589</f>
        <v>0</v>
      </c>
      <c r="AK1589" s="48">
        <f>[1]All_Tasks_Billing!AK1589</f>
        <v>0</v>
      </c>
      <c r="AL1589" s="48">
        <f>[1]All_Tasks_Billing!AL1589</f>
        <v>0</v>
      </c>
      <c r="AM1589" s="48">
        <f>[1]All_Tasks_Billing!AM1589</f>
        <v>0</v>
      </c>
      <c r="AN1589" s="48">
        <f>[1]All_Tasks_Billing!AN1589</f>
        <v>0</v>
      </c>
      <c r="AO1589" s="48">
        <f>[1]All_Tasks_Billing!AO1589</f>
        <v>0</v>
      </c>
      <c r="AP1589" s="48">
        <f>[1]All_Tasks_Billing!AP1589</f>
        <v>0.12</v>
      </c>
      <c r="AQ1589" s="48">
        <f>[1]All_Tasks_Billing!AQ1589</f>
        <v>0</v>
      </c>
      <c r="AR1589" s="48">
        <f>[1]All_Tasks_Billing!AR1589</f>
        <v>0</v>
      </c>
      <c r="AS1589" s="48">
        <f>[1]All_Tasks_Billing!AS1589</f>
        <v>0</v>
      </c>
      <c r="AT1589" s="48">
        <f>[1]All_Tasks_Billing!AT1589</f>
        <v>0</v>
      </c>
      <c r="AU1589" s="50" t="str">
        <f t="shared" si="432"/>
        <v/>
      </c>
      <c r="AV1589" s="50" t="str">
        <f t="shared" si="433"/>
        <v/>
      </c>
      <c r="AW1589" s="50" t="str">
        <f t="shared" si="434"/>
        <v/>
      </c>
      <c r="AX1589" s="50" t="str">
        <f t="shared" ca="1" si="435"/>
        <v>Not Completed</v>
      </c>
      <c r="AY1589" s="50" t="str">
        <f t="shared" ca="1" si="436"/>
        <v>Not Completed</v>
      </c>
      <c r="AZ1589" s="50" t="str">
        <f t="shared" ca="1" si="437"/>
        <v>Not Completed</v>
      </c>
      <c r="BA1589" s="48">
        <f t="shared" si="438"/>
        <v>0</v>
      </c>
      <c r="BB1589" s="45" t="str">
        <f t="shared" si="439"/>
        <v/>
      </c>
      <c r="BC1589" s="50" t="str">
        <f t="shared" si="440"/>
        <v/>
      </c>
      <c r="BD1589" s="48">
        <f t="shared" si="441"/>
        <v>0</v>
      </c>
      <c r="BE1589" s="50" t="str">
        <f t="shared" si="442"/>
        <v>Not Started</v>
      </c>
      <c r="BF1589" s="51">
        <f t="shared" si="443"/>
        <v>1</v>
      </c>
      <c r="BG1589" s="51">
        <f t="shared" si="444"/>
        <v>0</v>
      </c>
      <c r="BH1589" s="50" t="str">
        <f t="shared" si="445"/>
        <v/>
      </c>
      <c r="BI1589" s="50" t="str">
        <f t="shared" si="446"/>
        <v/>
      </c>
      <c r="BJ1589" s="50" t="str">
        <f t="shared" si="447"/>
        <v/>
      </c>
      <c r="BK1589" s="50" t="str">
        <f t="shared" si="448"/>
        <v xml:space="preserve">Not Started |  | </v>
      </c>
      <c r="BL1589" s="49" t="str">
        <f t="shared" ca="1" si="449"/>
        <v/>
      </c>
    </row>
    <row r="1590" spans="1:64" x14ac:dyDescent="0.25">
      <c r="A1590" t="str">
        <f>[1]All_Tasks_Billing!A1590</f>
        <v>MV</v>
      </c>
      <c r="B1590" t="str">
        <f>[1]All_Tasks_Billing!B1590</f>
        <v>MV</v>
      </c>
      <c r="C1590" t="str">
        <f>[1]All_Tasks_Billing!C1590</f>
        <v>28.1.27</v>
      </c>
      <c r="D1590" t="str">
        <f>[1]All_Tasks_Billing!D1590</f>
        <v>MV Cables</v>
      </c>
      <c r="E1590" t="str">
        <f>[1]All_Tasks_Billing!E1590</f>
        <v>MV Cables</v>
      </c>
      <c r="F1590" t="str">
        <f>IF([1]All_Tasks_Billing!F1590="","",[1]All_Tasks_Billing!F1590)</f>
        <v>PMS0T1R-PMS02R</v>
      </c>
      <c r="G1590" t="str">
        <f>IF([1]All_Tasks_Billing!G1590="","",[1]All_Tasks_Billing!G1590)</f>
        <v/>
      </c>
      <c r="H1590" s="45" t="str">
        <f>[1]All_Tasks_Billing!H1590</f>
        <v/>
      </c>
      <c r="I1590" t="str">
        <f>IF([1]All_Tasks_Billing!I1590="","",[1]All_Tasks_Billing!I1590)</f>
        <v/>
      </c>
      <c r="J1590" t="str">
        <f>IF([1]All_Tasks_Billing!J1590="","",[1]All_Tasks_Billing!J1590)</f>
        <v/>
      </c>
      <c r="K1590" t="b">
        <f>[1]All_Tasks_Billing!K1590</f>
        <v>0</v>
      </c>
      <c r="L1590" s="45" t="str">
        <f>[1]All_Tasks_Billing!L1590</f>
        <v/>
      </c>
      <c r="M1590" t="str">
        <f>[1]All_Tasks_Billing!M1590</f>
        <v/>
      </c>
      <c r="N1590" s="46">
        <f>IF([1]All_Tasks_Billing!N1590="",0,[1]All_Tasks_Billing!N1590)</f>
        <v>0</v>
      </c>
      <c r="O1590" t="str">
        <f>[1]All_Tasks_Billing!O1590</f>
        <v/>
      </c>
      <c r="P1590" s="47">
        <f>IF([1]All_Tasks_Billing!P1590="",0,[1]All_Tasks_Billing!P1590)</f>
        <v>4</v>
      </c>
      <c r="Q1590" s="47">
        <f>IF([1]All_Tasks_Billing!Q1590="",0,[1]All_Tasks_Billing!Q1590)</f>
        <v>4</v>
      </c>
      <c r="R1590" s="47">
        <f>IF([1]All_Tasks_Billing!R1590="",0,[1]All_Tasks_Billing!R1590)</f>
        <v>4</v>
      </c>
      <c r="S1590" t="str">
        <f>[1]All_Tasks_Billing!S1590</f>
        <v/>
      </c>
      <c r="T1590" t="str">
        <f>[1]All_Tasks_Billing!T1590</f>
        <v/>
      </c>
      <c r="U1590" t="str">
        <f>[1]All_Tasks_Billing!U1590</f>
        <v/>
      </c>
      <c r="V1590">
        <f>[1]All_Tasks_Billing!V1590</f>
        <v>33</v>
      </c>
      <c r="W1590" s="48">
        <f>[1]All_Tasks_Billing!W1590</f>
        <v>150</v>
      </c>
      <c r="X1590">
        <f>[1]All_Tasks_Billing!X1590</f>
        <v>90312</v>
      </c>
      <c r="Y1590">
        <f>[1]All_Tasks_Billing!Y1590</f>
        <v>1</v>
      </c>
      <c r="Z1590" s="49">
        <f>[1]All_Tasks_Billing!Z1590</f>
        <v>0</v>
      </c>
      <c r="AA1590" s="45" t="str">
        <f>[1]All_Tasks_Billing!AA1590</f>
        <v/>
      </c>
      <c r="AB1590" t="str">
        <f>[1]All_Tasks_Billing!AB1590</f>
        <v/>
      </c>
      <c r="AC1590" s="48">
        <f>[1]All_Tasks_Billing!AC1590</f>
        <v>0</v>
      </c>
      <c r="AD1590" s="48">
        <f>[1]All_Tasks_Billing!AD1590</f>
        <v>0</v>
      </c>
      <c r="AE1590" s="48">
        <f>[1]All_Tasks_Billing!AE1590</f>
        <v>0</v>
      </c>
      <c r="AF1590" s="48">
        <f>[1]All_Tasks_Billing!AF1590</f>
        <v>0</v>
      </c>
      <c r="AG1590" s="48">
        <f>[1]All_Tasks_Billing!AG1590</f>
        <v>0</v>
      </c>
      <c r="AH1590" s="48">
        <f>[1]All_Tasks_Billing!AH1590</f>
        <v>0.12</v>
      </c>
      <c r="AI1590" s="48">
        <f>[1]All_Tasks_Billing!AI1590</f>
        <v>0</v>
      </c>
      <c r="AJ1590" s="48">
        <f>[1]All_Tasks_Billing!AJ1590</f>
        <v>0</v>
      </c>
      <c r="AK1590" s="48">
        <f>[1]All_Tasks_Billing!AK1590</f>
        <v>0</v>
      </c>
      <c r="AL1590" s="48">
        <f>[1]All_Tasks_Billing!AL1590</f>
        <v>0</v>
      </c>
      <c r="AM1590" s="48">
        <f>[1]All_Tasks_Billing!AM1590</f>
        <v>0</v>
      </c>
      <c r="AN1590" s="48">
        <f>[1]All_Tasks_Billing!AN1590</f>
        <v>0</v>
      </c>
      <c r="AO1590" s="48">
        <f>[1]All_Tasks_Billing!AO1590</f>
        <v>0</v>
      </c>
      <c r="AP1590" s="48">
        <f>[1]All_Tasks_Billing!AP1590</f>
        <v>0.12</v>
      </c>
      <c r="AQ1590" s="48">
        <f>[1]All_Tasks_Billing!AQ1590</f>
        <v>0</v>
      </c>
      <c r="AR1590" s="48">
        <f>[1]All_Tasks_Billing!AR1590</f>
        <v>0</v>
      </c>
      <c r="AS1590" s="48">
        <f>[1]All_Tasks_Billing!AS1590</f>
        <v>0</v>
      </c>
      <c r="AT1590" s="48">
        <f>[1]All_Tasks_Billing!AT1590</f>
        <v>0</v>
      </c>
      <c r="AU1590" s="50" t="str">
        <f t="shared" si="432"/>
        <v/>
      </c>
      <c r="AV1590" s="50" t="str">
        <f t="shared" si="433"/>
        <v/>
      </c>
      <c r="AW1590" s="50" t="str">
        <f t="shared" si="434"/>
        <v/>
      </c>
      <c r="AX1590" s="50" t="str">
        <f t="shared" ca="1" si="435"/>
        <v>Not Completed</v>
      </c>
      <c r="AY1590" s="50" t="str">
        <f t="shared" ca="1" si="436"/>
        <v>Not Completed</v>
      </c>
      <c r="AZ1590" s="50" t="str">
        <f t="shared" ca="1" si="437"/>
        <v>Not Completed</v>
      </c>
      <c r="BA1590" s="48">
        <f t="shared" si="438"/>
        <v>0</v>
      </c>
      <c r="BB1590" s="45" t="str">
        <f t="shared" si="439"/>
        <v/>
      </c>
      <c r="BC1590" s="50" t="str">
        <f t="shared" si="440"/>
        <v/>
      </c>
      <c r="BD1590" s="48">
        <f t="shared" si="441"/>
        <v>0</v>
      </c>
      <c r="BE1590" s="50" t="str">
        <f t="shared" si="442"/>
        <v>Not Started</v>
      </c>
      <c r="BF1590" s="51">
        <f t="shared" si="443"/>
        <v>1</v>
      </c>
      <c r="BG1590" s="51">
        <f t="shared" si="444"/>
        <v>0</v>
      </c>
      <c r="BH1590" s="50" t="str">
        <f t="shared" si="445"/>
        <v/>
      </c>
      <c r="BI1590" s="50" t="str">
        <f t="shared" si="446"/>
        <v/>
      </c>
      <c r="BJ1590" s="50" t="str">
        <f t="shared" si="447"/>
        <v/>
      </c>
      <c r="BK1590" s="50" t="str">
        <f t="shared" si="448"/>
        <v xml:space="preserve">Not Started |  | </v>
      </c>
      <c r="BL1590" s="49" t="str">
        <f t="shared" ca="1" si="449"/>
        <v/>
      </c>
    </row>
    <row r="1591" spans="1:64" x14ac:dyDescent="0.25">
      <c r="A1591" t="str">
        <f>[1]All_Tasks_Billing!A1591</f>
        <v>MV</v>
      </c>
      <c r="B1591" t="str">
        <f>[1]All_Tasks_Billing!B1591</f>
        <v>MV</v>
      </c>
      <c r="C1591" t="str">
        <f>[1]All_Tasks_Billing!C1591</f>
        <v>28.1.28</v>
      </c>
      <c r="D1591" t="str">
        <f>[1]All_Tasks_Billing!D1591</f>
        <v>MV Cables</v>
      </c>
      <c r="E1591" t="str">
        <f>[1]All_Tasks_Billing!E1591</f>
        <v>MV Cables</v>
      </c>
      <c r="F1591" t="str">
        <f>IF([1]All_Tasks_Billing!F1591="","",[1]All_Tasks_Billing!F1591)</f>
        <v>PMS0T1R-MVT13</v>
      </c>
      <c r="G1591" t="str">
        <f>IF([1]All_Tasks_Billing!G1591="","",[1]All_Tasks_Billing!G1591)</f>
        <v/>
      </c>
      <c r="H1591" s="45" t="str">
        <f>[1]All_Tasks_Billing!H1591</f>
        <v/>
      </c>
      <c r="I1591" t="str">
        <f>IF([1]All_Tasks_Billing!I1591="","",[1]All_Tasks_Billing!I1591)</f>
        <v/>
      </c>
      <c r="J1591" t="str">
        <f>IF([1]All_Tasks_Billing!J1591="","",[1]All_Tasks_Billing!J1591)</f>
        <v/>
      </c>
      <c r="K1591" t="b">
        <f>[1]All_Tasks_Billing!K1591</f>
        <v>0</v>
      </c>
      <c r="L1591" s="45" t="str">
        <f>[1]All_Tasks_Billing!L1591</f>
        <v/>
      </c>
      <c r="M1591" t="str">
        <f>[1]All_Tasks_Billing!M1591</f>
        <v/>
      </c>
      <c r="N1591" s="46">
        <f>IF([1]All_Tasks_Billing!N1591="",0,[1]All_Tasks_Billing!N1591)</f>
        <v>0</v>
      </c>
      <c r="O1591" t="str">
        <f>[1]All_Tasks_Billing!O1591</f>
        <v/>
      </c>
      <c r="P1591" s="47">
        <f>IF([1]All_Tasks_Billing!P1591="",0,[1]All_Tasks_Billing!P1591)</f>
        <v>4</v>
      </c>
      <c r="Q1591" s="47">
        <f>IF([1]All_Tasks_Billing!Q1591="",0,[1]All_Tasks_Billing!Q1591)</f>
        <v>4</v>
      </c>
      <c r="R1591" s="47">
        <f>IF([1]All_Tasks_Billing!R1591="",0,[1]All_Tasks_Billing!R1591)</f>
        <v>4</v>
      </c>
      <c r="S1591" t="str">
        <f>[1]All_Tasks_Billing!S1591</f>
        <v/>
      </c>
      <c r="T1591" t="str">
        <f>[1]All_Tasks_Billing!T1591</f>
        <v/>
      </c>
      <c r="U1591" t="str">
        <f>[1]All_Tasks_Billing!U1591</f>
        <v/>
      </c>
      <c r="V1591">
        <f>[1]All_Tasks_Billing!V1591</f>
        <v>33</v>
      </c>
      <c r="W1591" s="48">
        <f>[1]All_Tasks_Billing!W1591</f>
        <v>150</v>
      </c>
      <c r="X1591">
        <f>[1]All_Tasks_Billing!X1591</f>
        <v>90312</v>
      </c>
      <c r="Y1591">
        <f>[1]All_Tasks_Billing!Y1591</f>
        <v>1</v>
      </c>
      <c r="Z1591" s="49">
        <f>[1]All_Tasks_Billing!Z1591</f>
        <v>0</v>
      </c>
      <c r="AA1591" s="45" t="str">
        <f>[1]All_Tasks_Billing!AA1591</f>
        <v/>
      </c>
      <c r="AB1591" t="str">
        <f>[1]All_Tasks_Billing!AB1591</f>
        <v/>
      </c>
      <c r="AC1591" s="48">
        <f>[1]All_Tasks_Billing!AC1591</f>
        <v>0</v>
      </c>
      <c r="AD1591" s="48">
        <f>[1]All_Tasks_Billing!AD1591</f>
        <v>0</v>
      </c>
      <c r="AE1591" s="48">
        <f>[1]All_Tasks_Billing!AE1591</f>
        <v>0</v>
      </c>
      <c r="AF1591" s="48">
        <f>[1]All_Tasks_Billing!AF1591</f>
        <v>0</v>
      </c>
      <c r="AG1591" s="48">
        <f>[1]All_Tasks_Billing!AG1591</f>
        <v>0</v>
      </c>
      <c r="AH1591" s="48">
        <f>[1]All_Tasks_Billing!AH1591</f>
        <v>0.12</v>
      </c>
      <c r="AI1591" s="48">
        <f>[1]All_Tasks_Billing!AI1591</f>
        <v>0</v>
      </c>
      <c r="AJ1591" s="48">
        <f>[1]All_Tasks_Billing!AJ1591</f>
        <v>0</v>
      </c>
      <c r="AK1591" s="48">
        <f>[1]All_Tasks_Billing!AK1591</f>
        <v>0</v>
      </c>
      <c r="AL1591" s="48">
        <f>[1]All_Tasks_Billing!AL1591</f>
        <v>0</v>
      </c>
      <c r="AM1591" s="48">
        <f>[1]All_Tasks_Billing!AM1591</f>
        <v>0</v>
      </c>
      <c r="AN1591" s="48">
        <f>[1]All_Tasks_Billing!AN1591</f>
        <v>0</v>
      </c>
      <c r="AO1591" s="48">
        <f>[1]All_Tasks_Billing!AO1591</f>
        <v>0</v>
      </c>
      <c r="AP1591" s="48">
        <f>[1]All_Tasks_Billing!AP1591</f>
        <v>0.12</v>
      </c>
      <c r="AQ1591" s="48">
        <f>[1]All_Tasks_Billing!AQ1591</f>
        <v>0</v>
      </c>
      <c r="AR1591" s="48">
        <f>[1]All_Tasks_Billing!AR1591</f>
        <v>0</v>
      </c>
      <c r="AS1591" s="48">
        <f>[1]All_Tasks_Billing!AS1591</f>
        <v>0</v>
      </c>
      <c r="AT1591" s="48">
        <f>[1]All_Tasks_Billing!AT1591</f>
        <v>0</v>
      </c>
      <c r="AU1591" s="50" t="str">
        <f t="shared" si="432"/>
        <v/>
      </c>
      <c r="AV1591" s="50" t="str">
        <f t="shared" si="433"/>
        <v/>
      </c>
      <c r="AW1591" s="50" t="str">
        <f t="shared" si="434"/>
        <v/>
      </c>
      <c r="AX1591" s="50" t="str">
        <f t="shared" ca="1" si="435"/>
        <v>Not Completed</v>
      </c>
      <c r="AY1591" s="50" t="str">
        <f t="shared" ca="1" si="436"/>
        <v>Not Completed</v>
      </c>
      <c r="AZ1591" s="50" t="str">
        <f t="shared" ca="1" si="437"/>
        <v>Not Completed</v>
      </c>
      <c r="BA1591" s="48">
        <f t="shared" si="438"/>
        <v>0</v>
      </c>
      <c r="BB1591" s="45" t="str">
        <f t="shared" si="439"/>
        <v/>
      </c>
      <c r="BC1591" s="50" t="str">
        <f t="shared" si="440"/>
        <v/>
      </c>
      <c r="BD1591" s="48">
        <f t="shared" si="441"/>
        <v>0</v>
      </c>
      <c r="BE1591" s="50" t="str">
        <f t="shared" si="442"/>
        <v>Not Started</v>
      </c>
      <c r="BF1591" s="51">
        <f t="shared" si="443"/>
        <v>1</v>
      </c>
      <c r="BG1591" s="51">
        <f t="shared" si="444"/>
        <v>0</v>
      </c>
      <c r="BH1591" s="50" t="str">
        <f t="shared" si="445"/>
        <v/>
      </c>
      <c r="BI1591" s="50" t="str">
        <f t="shared" si="446"/>
        <v/>
      </c>
      <c r="BJ1591" s="50" t="str">
        <f t="shared" si="447"/>
        <v/>
      </c>
      <c r="BK1591" s="50" t="str">
        <f t="shared" si="448"/>
        <v xml:space="preserve">Not Started |  | </v>
      </c>
      <c r="BL1591" s="49" t="str">
        <f t="shared" ca="1" si="449"/>
        <v/>
      </c>
    </row>
    <row r="1592" spans="1:64" x14ac:dyDescent="0.25">
      <c r="A1592" t="str">
        <f>[1]All_Tasks_Billing!A1592</f>
        <v>MV</v>
      </c>
      <c r="B1592" t="str">
        <f>[1]All_Tasks_Billing!B1592</f>
        <v>MV</v>
      </c>
      <c r="C1592" t="str">
        <f>[1]All_Tasks_Billing!C1592</f>
        <v>28.1.29</v>
      </c>
      <c r="D1592" t="str">
        <f>[1]All_Tasks_Billing!D1592</f>
        <v>MV Cables</v>
      </c>
      <c r="E1592" t="str">
        <f>[1]All_Tasks_Billing!E1592</f>
        <v>MV Cables</v>
      </c>
      <c r="F1592" t="str">
        <f>IF([1]All_Tasks_Billing!F1592="","",[1]All_Tasks_Billing!F1592)</f>
        <v>MVT13-MVT14</v>
      </c>
      <c r="G1592" t="str">
        <f>IF([1]All_Tasks_Billing!G1592="","",[1]All_Tasks_Billing!G1592)</f>
        <v/>
      </c>
      <c r="H1592" s="45" t="str">
        <f>[1]All_Tasks_Billing!H1592</f>
        <v/>
      </c>
      <c r="I1592" t="str">
        <f>IF([1]All_Tasks_Billing!I1592="","",[1]All_Tasks_Billing!I1592)</f>
        <v/>
      </c>
      <c r="J1592" t="str">
        <f>IF([1]All_Tasks_Billing!J1592="","",[1]All_Tasks_Billing!J1592)</f>
        <v/>
      </c>
      <c r="K1592" t="b">
        <f>[1]All_Tasks_Billing!K1592</f>
        <v>0</v>
      </c>
      <c r="L1592" s="45" t="str">
        <f>[1]All_Tasks_Billing!L1592</f>
        <v/>
      </c>
      <c r="M1592" t="str">
        <f>[1]All_Tasks_Billing!M1592</f>
        <v/>
      </c>
      <c r="N1592" s="46">
        <f>IF([1]All_Tasks_Billing!N1592="",0,[1]All_Tasks_Billing!N1592)</f>
        <v>0</v>
      </c>
      <c r="O1592" t="str">
        <f>[1]All_Tasks_Billing!O1592</f>
        <v/>
      </c>
      <c r="P1592" s="47">
        <f>IF([1]All_Tasks_Billing!P1592="",0,[1]All_Tasks_Billing!P1592)</f>
        <v>4</v>
      </c>
      <c r="Q1592" s="47">
        <f>IF([1]All_Tasks_Billing!Q1592="",0,[1]All_Tasks_Billing!Q1592)</f>
        <v>4</v>
      </c>
      <c r="R1592" s="47">
        <f>IF([1]All_Tasks_Billing!R1592="",0,[1]All_Tasks_Billing!R1592)</f>
        <v>4</v>
      </c>
      <c r="S1592" t="str">
        <f>[1]All_Tasks_Billing!S1592</f>
        <v/>
      </c>
      <c r="T1592" t="str">
        <f>[1]All_Tasks_Billing!T1592</f>
        <v/>
      </c>
      <c r="U1592" t="str">
        <f>[1]All_Tasks_Billing!U1592</f>
        <v/>
      </c>
      <c r="V1592">
        <f>[1]All_Tasks_Billing!V1592</f>
        <v>33</v>
      </c>
      <c r="W1592" s="48">
        <f>[1]All_Tasks_Billing!W1592</f>
        <v>150</v>
      </c>
      <c r="X1592">
        <f>[1]All_Tasks_Billing!X1592</f>
        <v>90312</v>
      </c>
      <c r="Y1592">
        <f>[1]All_Tasks_Billing!Y1592</f>
        <v>1</v>
      </c>
      <c r="Z1592" s="49">
        <f>[1]All_Tasks_Billing!Z1592</f>
        <v>0</v>
      </c>
      <c r="AA1592" s="45" t="str">
        <f>[1]All_Tasks_Billing!AA1592</f>
        <v/>
      </c>
      <c r="AB1592" t="str">
        <f>[1]All_Tasks_Billing!AB1592</f>
        <v/>
      </c>
      <c r="AC1592" s="48">
        <f>[1]All_Tasks_Billing!AC1592</f>
        <v>0</v>
      </c>
      <c r="AD1592" s="48">
        <f>[1]All_Tasks_Billing!AD1592</f>
        <v>0</v>
      </c>
      <c r="AE1592" s="48">
        <f>[1]All_Tasks_Billing!AE1592</f>
        <v>0</v>
      </c>
      <c r="AF1592" s="48">
        <f>[1]All_Tasks_Billing!AF1592</f>
        <v>0</v>
      </c>
      <c r="AG1592" s="48">
        <f>[1]All_Tasks_Billing!AG1592</f>
        <v>0</v>
      </c>
      <c r="AH1592" s="48">
        <f>[1]All_Tasks_Billing!AH1592</f>
        <v>0.12</v>
      </c>
      <c r="AI1592" s="48">
        <f>[1]All_Tasks_Billing!AI1592</f>
        <v>0</v>
      </c>
      <c r="AJ1592" s="48">
        <f>[1]All_Tasks_Billing!AJ1592</f>
        <v>0</v>
      </c>
      <c r="AK1592" s="48">
        <f>[1]All_Tasks_Billing!AK1592</f>
        <v>0</v>
      </c>
      <c r="AL1592" s="48">
        <f>[1]All_Tasks_Billing!AL1592</f>
        <v>0</v>
      </c>
      <c r="AM1592" s="48">
        <f>[1]All_Tasks_Billing!AM1592</f>
        <v>0</v>
      </c>
      <c r="AN1592" s="48">
        <f>[1]All_Tasks_Billing!AN1592</f>
        <v>0</v>
      </c>
      <c r="AO1592" s="48">
        <f>[1]All_Tasks_Billing!AO1592</f>
        <v>0</v>
      </c>
      <c r="AP1592" s="48">
        <f>[1]All_Tasks_Billing!AP1592</f>
        <v>0.12</v>
      </c>
      <c r="AQ1592" s="48">
        <f>[1]All_Tasks_Billing!AQ1592</f>
        <v>0</v>
      </c>
      <c r="AR1592" s="48">
        <f>[1]All_Tasks_Billing!AR1592</f>
        <v>0</v>
      </c>
      <c r="AS1592" s="48">
        <f>[1]All_Tasks_Billing!AS1592</f>
        <v>0</v>
      </c>
      <c r="AT1592" s="48">
        <f>[1]All_Tasks_Billing!AT1592</f>
        <v>0</v>
      </c>
      <c r="AU1592" s="50" t="str">
        <f t="shared" si="432"/>
        <v/>
      </c>
      <c r="AV1592" s="50" t="str">
        <f t="shared" si="433"/>
        <v/>
      </c>
      <c r="AW1592" s="50" t="str">
        <f t="shared" si="434"/>
        <v/>
      </c>
      <c r="AX1592" s="50" t="str">
        <f t="shared" ca="1" si="435"/>
        <v>Not Completed</v>
      </c>
      <c r="AY1592" s="50" t="str">
        <f t="shared" ca="1" si="436"/>
        <v>Not Completed</v>
      </c>
      <c r="AZ1592" s="50" t="str">
        <f t="shared" ca="1" si="437"/>
        <v>Not Completed</v>
      </c>
      <c r="BA1592" s="48">
        <f t="shared" si="438"/>
        <v>0</v>
      </c>
      <c r="BB1592" s="45" t="str">
        <f t="shared" si="439"/>
        <v/>
      </c>
      <c r="BC1592" s="50" t="str">
        <f t="shared" si="440"/>
        <v/>
      </c>
      <c r="BD1592" s="48">
        <f t="shared" si="441"/>
        <v>0</v>
      </c>
      <c r="BE1592" s="50" t="str">
        <f t="shared" si="442"/>
        <v>Not Started</v>
      </c>
      <c r="BF1592" s="51">
        <f t="shared" si="443"/>
        <v>1</v>
      </c>
      <c r="BG1592" s="51">
        <f t="shared" si="444"/>
        <v>0</v>
      </c>
      <c r="BH1592" s="50" t="str">
        <f t="shared" si="445"/>
        <v/>
      </c>
      <c r="BI1592" s="50" t="str">
        <f t="shared" si="446"/>
        <v/>
      </c>
      <c r="BJ1592" s="50" t="str">
        <f t="shared" si="447"/>
        <v/>
      </c>
      <c r="BK1592" s="50" t="str">
        <f t="shared" si="448"/>
        <v xml:space="preserve">Not Started |  | </v>
      </c>
      <c r="BL1592" s="49" t="str">
        <f t="shared" ca="1" si="449"/>
        <v/>
      </c>
    </row>
    <row r="1593" spans="1:64" x14ac:dyDescent="0.25">
      <c r="A1593" t="str">
        <f>[1]All_Tasks_Billing!A1593</f>
        <v>MV</v>
      </c>
      <c r="B1593" t="str">
        <f>[1]All_Tasks_Billing!B1593</f>
        <v>MV</v>
      </c>
      <c r="C1593" t="str">
        <f>[1]All_Tasks_Billing!C1593</f>
        <v>28.1.30</v>
      </c>
      <c r="D1593" t="str">
        <f>[1]All_Tasks_Billing!D1593</f>
        <v>MV Cables</v>
      </c>
      <c r="E1593" t="str">
        <f>[1]All_Tasks_Billing!E1593</f>
        <v>MV Cables</v>
      </c>
      <c r="F1593" t="str">
        <f>IF([1]All_Tasks_Billing!F1593="","",[1]All_Tasks_Billing!F1593)</f>
        <v>MVT14-MVT15</v>
      </c>
      <c r="G1593" t="str">
        <f>IF([1]All_Tasks_Billing!G1593="","",[1]All_Tasks_Billing!G1593)</f>
        <v/>
      </c>
      <c r="H1593" s="45" t="str">
        <f>[1]All_Tasks_Billing!H1593</f>
        <v/>
      </c>
      <c r="I1593" t="str">
        <f>IF([1]All_Tasks_Billing!I1593="","",[1]All_Tasks_Billing!I1593)</f>
        <v/>
      </c>
      <c r="J1593" t="str">
        <f>IF([1]All_Tasks_Billing!J1593="","",[1]All_Tasks_Billing!J1593)</f>
        <v/>
      </c>
      <c r="K1593" t="b">
        <f>[1]All_Tasks_Billing!K1593</f>
        <v>0</v>
      </c>
      <c r="L1593" s="45" t="str">
        <f>[1]All_Tasks_Billing!L1593</f>
        <v/>
      </c>
      <c r="M1593" t="str">
        <f>[1]All_Tasks_Billing!M1593</f>
        <v/>
      </c>
      <c r="N1593" s="46">
        <f>IF([1]All_Tasks_Billing!N1593="",0,[1]All_Tasks_Billing!N1593)</f>
        <v>0</v>
      </c>
      <c r="O1593" t="str">
        <f>[1]All_Tasks_Billing!O1593</f>
        <v/>
      </c>
      <c r="P1593" s="47">
        <f>IF([1]All_Tasks_Billing!P1593="",0,[1]All_Tasks_Billing!P1593)</f>
        <v>4</v>
      </c>
      <c r="Q1593" s="47">
        <f>IF([1]All_Tasks_Billing!Q1593="",0,[1]All_Tasks_Billing!Q1593)</f>
        <v>4</v>
      </c>
      <c r="R1593" s="47">
        <f>IF([1]All_Tasks_Billing!R1593="",0,[1]All_Tasks_Billing!R1593)</f>
        <v>4</v>
      </c>
      <c r="S1593" t="str">
        <f>[1]All_Tasks_Billing!S1593</f>
        <v/>
      </c>
      <c r="T1593" t="str">
        <f>[1]All_Tasks_Billing!T1593</f>
        <v/>
      </c>
      <c r="U1593" t="str">
        <f>[1]All_Tasks_Billing!U1593</f>
        <v/>
      </c>
      <c r="V1593">
        <f>[1]All_Tasks_Billing!V1593</f>
        <v>33</v>
      </c>
      <c r="W1593" s="48">
        <f>[1]All_Tasks_Billing!W1593</f>
        <v>150</v>
      </c>
      <c r="X1593">
        <f>[1]All_Tasks_Billing!X1593</f>
        <v>90312</v>
      </c>
      <c r="Y1593">
        <f>[1]All_Tasks_Billing!Y1593</f>
        <v>1</v>
      </c>
      <c r="Z1593" s="49">
        <f>[1]All_Tasks_Billing!Z1593</f>
        <v>0</v>
      </c>
      <c r="AA1593" s="45" t="str">
        <f>[1]All_Tasks_Billing!AA1593</f>
        <v/>
      </c>
      <c r="AB1593" t="str">
        <f>[1]All_Tasks_Billing!AB1593</f>
        <v/>
      </c>
      <c r="AC1593" s="48">
        <f>[1]All_Tasks_Billing!AC1593</f>
        <v>0</v>
      </c>
      <c r="AD1593" s="48">
        <f>[1]All_Tasks_Billing!AD1593</f>
        <v>0</v>
      </c>
      <c r="AE1593" s="48">
        <f>[1]All_Tasks_Billing!AE1593</f>
        <v>0</v>
      </c>
      <c r="AF1593" s="48">
        <f>[1]All_Tasks_Billing!AF1593</f>
        <v>0</v>
      </c>
      <c r="AG1593" s="48">
        <f>[1]All_Tasks_Billing!AG1593</f>
        <v>0</v>
      </c>
      <c r="AH1593" s="48">
        <f>[1]All_Tasks_Billing!AH1593</f>
        <v>0.12</v>
      </c>
      <c r="AI1593" s="48">
        <f>[1]All_Tasks_Billing!AI1593</f>
        <v>0</v>
      </c>
      <c r="AJ1593" s="48">
        <f>[1]All_Tasks_Billing!AJ1593</f>
        <v>0</v>
      </c>
      <c r="AK1593" s="48">
        <f>[1]All_Tasks_Billing!AK1593</f>
        <v>0</v>
      </c>
      <c r="AL1593" s="48">
        <f>[1]All_Tasks_Billing!AL1593</f>
        <v>0</v>
      </c>
      <c r="AM1593" s="48">
        <f>[1]All_Tasks_Billing!AM1593</f>
        <v>0</v>
      </c>
      <c r="AN1593" s="48">
        <f>[1]All_Tasks_Billing!AN1593</f>
        <v>0</v>
      </c>
      <c r="AO1593" s="48">
        <f>[1]All_Tasks_Billing!AO1593</f>
        <v>0</v>
      </c>
      <c r="AP1593" s="48">
        <f>[1]All_Tasks_Billing!AP1593</f>
        <v>0.12</v>
      </c>
      <c r="AQ1593" s="48">
        <f>[1]All_Tasks_Billing!AQ1593</f>
        <v>0</v>
      </c>
      <c r="AR1593" s="48">
        <f>[1]All_Tasks_Billing!AR1593</f>
        <v>0</v>
      </c>
      <c r="AS1593" s="48">
        <f>[1]All_Tasks_Billing!AS1593</f>
        <v>0</v>
      </c>
      <c r="AT1593" s="48">
        <f>[1]All_Tasks_Billing!AT1593</f>
        <v>0</v>
      </c>
      <c r="AU1593" s="50" t="str">
        <f t="shared" si="432"/>
        <v/>
      </c>
      <c r="AV1593" s="50" t="str">
        <f t="shared" si="433"/>
        <v/>
      </c>
      <c r="AW1593" s="50" t="str">
        <f t="shared" si="434"/>
        <v/>
      </c>
      <c r="AX1593" s="50" t="str">
        <f t="shared" ca="1" si="435"/>
        <v>Not Completed</v>
      </c>
      <c r="AY1593" s="50" t="str">
        <f t="shared" ca="1" si="436"/>
        <v>Not Completed</v>
      </c>
      <c r="AZ1593" s="50" t="str">
        <f t="shared" ca="1" si="437"/>
        <v>Not Completed</v>
      </c>
      <c r="BA1593" s="48">
        <f t="shared" si="438"/>
        <v>0</v>
      </c>
      <c r="BB1593" s="45" t="str">
        <f t="shared" si="439"/>
        <v/>
      </c>
      <c r="BC1593" s="50" t="str">
        <f t="shared" si="440"/>
        <v/>
      </c>
      <c r="BD1593" s="48">
        <f t="shared" si="441"/>
        <v>0</v>
      </c>
      <c r="BE1593" s="50" t="str">
        <f t="shared" si="442"/>
        <v>Not Started</v>
      </c>
      <c r="BF1593" s="51">
        <f t="shared" si="443"/>
        <v>1</v>
      </c>
      <c r="BG1593" s="51">
        <f t="shared" si="444"/>
        <v>0</v>
      </c>
      <c r="BH1593" s="50" t="str">
        <f t="shared" si="445"/>
        <v/>
      </c>
      <c r="BI1593" s="50" t="str">
        <f t="shared" si="446"/>
        <v/>
      </c>
      <c r="BJ1593" s="50" t="str">
        <f t="shared" si="447"/>
        <v/>
      </c>
      <c r="BK1593" s="50" t="str">
        <f t="shared" si="448"/>
        <v xml:space="preserve">Not Started |  | </v>
      </c>
      <c r="BL1593" s="49" t="str">
        <f t="shared" ca="1" si="449"/>
        <v/>
      </c>
    </row>
    <row r="1594" spans="1:64" x14ac:dyDescent="0.25">
      <c r="A1594" t="str">
        <f>[1]All_Tasks_Billing!A1594</f>
        <v>MV</v>
      </c>
      <c r="B1594" t="str">
        <f>[1]All_Tasks_Billing!B1594</f>
        <v>MV</v>
      </c>
      <c r="C1594" t="str">
        <f>[1]All_Tasks_Billing!C1594</f>
        <v>28.1.31</v>
      </c>
      <c r="D1594" t="str">
        <f>[1]All_Tasks_Billing!D1594</f>
        <v>MV Cables</v>
      </c>
      <c r="E1594" t="str">
        <f>[1]All_Tasks_Billing!E1594</f>
        <v>MV Cables</v>
      </c>
      <c r="F1594" t="str">
        <f>IF([1]All_Tasks_Billing!F1594="","",[1]All_Tasks_Billing!F1594)</f>
        <v>MVT15-MVT16</v>
      </c>
      <c r="G1594" t="str">
        <f>IF([1]All_Tasks_Billing!G1594="","",[1]All_Tasks_Billing!G1594)</f>
        <v/>
      </c>
      <c r="H1594" s="45" t="str">
        <f>[1]All_Tasks_Billing!H1594</f>
        <v/>
      </c>
      <c r="I1594" t="str">
        <f>IF([1]All_Tasks_Billing!I1594="","",[1]All_Tasks_Billing!I1594)</f>
        <v/>
      </c>
      <c r="J1594" t="str">
        <f>IF([1]All_Tasks_Billing!J1594="","",[1]All_Tasks_Billing!J1594)</f>
        <v/>
      </c>
      <c r="K1594" t="b">
        <f>[1]All_Tasks_Billing!K1594</f>
        <v>0</v>
      </c>
      <c r="L1594" s="45" t="str">
        <f>[1]All_Tasks_Billing!L1594</f>
        <v/>
      </c>
      <c r="M1594" t="str">
        <f>[1]All_Tasks_Billing!M1594</f>
        <v/>
      </c>
      <c r="N1594" s="46">
        <f>IF([1]All_Tasks_Billing!N1594="",0,[1]All_Tasks_Billing!N1594)</f>
        <v>0</v>
      </c>
      <c r="O1594" t="str">
        <f>[1]All_Tasks_Billing!O1594</f>
        <v/>
      </c>
      <c r="P1594" s="47">
        <f>IF([1]All_Tasks_Billing!P1594="",0,[1]All_Tasks_Billing!P1594)</f>
        <v>4</v>
      </c>
      <c r="Q1594" s="47">
        <f>IF([1]All_Tasks_Billing!Q1594="",0,[1]All_Tasks_Billing!Q1594)</f>
        <v>4</v>
      </c>
      <c r="R1594" s="47">
        <f>IF([1]All_Tasks_Billing!R1594="",0,[1]All_Tasks_Billing!R1594)</f>
        <v>4</v>
      </c>
      <c r="S1594" t="str">
        <f>[1]All_Tasks_Billing!S1594</f>
        <v/>
      </c>
      <c r="T1594" t="str">
        <f>[1]All_Tasks_Billing!T1594</f>
        <v/>
      </c>
      <c r="U1594" t="str">
        <f>[1]All_Tasks_Billing!U1594</f>
        <v/>
      </c>
      <c r="V1594">
        <f>[1]All_Tasks_Billing!V1594</f>
        <v>33</v>
      </c>
      <c r="W1594" s="48">
        <f>[1]All_Tasks_Billing!W1594</f>
        <v>150</v>
      </c>
      <c r="X1594">
        <f>[1]All_Tasks_Billing!X1594</f>
        <v>90312</v>
      </c>
      <c r="Y1594">
        <f>[1]All_Tasks_Billing!Y1594</f>
        <v>1</v>
      </c>
      <c r="Z1594" s="49">
        <f>[1]All_Tasks_Billing!Z1594</f>
        <v>0</v>
      </c>
      <c r="AA1594" s="45" t="str">
        <f>[1]All_Tasks_Billing!AA1594</f>
        <v/>
      </c>
      <c r="AB1594" t="str">
        <f>[1]All_Tasks_Billing!AB1594</f>
        <v/>
      </c>
      <c r="AC1594" s="48">
        <f>[1]All_Tasks_Billing!AC1594</f>
        <v>0</v>
      </c>
      <c r="AD1594" s="48">
        <f>[1]All_Tasks_Billing!AD1594</f>
        <v>0</v>
      </c>
      <c r="AE1594" s="48">
        <f>[1]All_Tasks_Billing!AE1594</f>
        <v>0</v>
      </c>
      <c r="AF1594" s="48">
        <f>[1]All_Tasks_Billing!AF1594</f>
        <v>0</v>
      </c>
      <c r="AG1594" s="48">
        <f>[1]All_Tasks_Billing!AG1594</f>
        <v>0</v>
      </c>
      <c r="AH1594" s="48">
        <f>[1]All_Tasks_Billing!AH1594</f>
        <v>0.12</v>
      </c>
      <c r="AI1594" s="48">
        <f>[1]All_Tasks_Billing!AI1594</f>
        <v>0</v>
      </c>
      <c r="AJ1594" s="48">
        <f>[1]All_Tasks_Billing!AJ1594</f>
        <v>0</v>
      </c>
      <c r="AK1594" s="48">
        <f>[1]All_Tasks_Billing!AK1594</f>
        <v>0</v>
      </c>
      <c r="AL1594" s="48">
        <f>[1]All_Tasks_Billing!AL1594</f>
        <v>0</v>
      </c>
      <c r="AM1594" s="48">
        <f>[1]All_Tasks_Billing!AM1594</f>
        <v>0</v>
      </c>
      <c r="AN1594" s="48">
        <f>[1]All_Tasks_Billing!AN1594</f>
        <v>0</v>
      </c>
      <c r="AO1594" s="48">
        <f>[1]All_Tasks_Billing!AO1594</f>
        <v>0</v>
      </c>
      <c r="AP1594" s="48">
        <f>[1]All_Tasks_Billing!AP1594</f>
        <v>0.12</v>
      </c>
      <c r="AQ1594" s="48">
        <f>[1]All_Tasks_Billing!AQ1594</f>
        <v>0</v>
      </c>
      <c r="AR1594" s="48">
        <f>[1]All_Tasks_Billing!AR1594</f>
        <v>0</v>
      </c>
      <c r="AS1594" s="48">
        <f>[1]All_Tasks_Billing!AS1594</f>
        <v>0</v>
      </c>
      <c r="AT1594" s="48">
        <f>[1]All_Tasks_Billing!AT1594</f>
        <v>0</v>
      </c>
      <c r="AU1594" s="50" t="str">
        <f t="shared" si="432"/>
        <v/>
      </c>
      <c r="AV1594" s="50" t="str">
        <f t="shared" si="433"/>
        <v/>
      </c>
      <c r="AW1594" s="50" t="str">
        <f t="shared" si="434"/>
        <v/>
      </c>
      <c r="AX1594" s="50" t="str">
        <f t="shared" ca="1" si="435"/>
        <v>Not Completed</v>
      </c>
      <c r="AY1594" s="50" t="str">
        <f t="shared" ca="1" si="436"/>
        <v>Not Completed</v>
      </c>
      <c r="AZ1594" s="50" t="str">
        <f t="shared" ca="1" si="437"/>
        <v>Not Completed</v>
      </c>
      <c r="BA1594" s="48">
        <f t="shared" si="438"/>
        <v>0</v>
      </c>
      <c r="BB1594" s="45" t="str">
        <f t="shared" si="439"/>
        <v/>
      </c>
      <c r="BC1594" s="50" t="str">
        <f t="shared" si="440"/>
        <v/>
      </c>
      <c r="BD1594" s="48">
        <f t="shared" si="441"/>
        <v>0</v>
      </c>
      <c r="BE1594" s="50" t="str">
        <f t="shared" si="442"/>
        <v>Not Started</v>
      </c>
      <c r="BF1594" s="51">
        <f t="shared" si="443"/>
        <v>1</v>
      </c>
      <c r="BG1594" s="51">
        <f t="shared" si="444"/>
        <v>0</v>
      </c>
      <c r="BH1594" s="50" t="str">
        <f t="shared" si="445"/>
        <v/>
      </c>
      <c r="BI1594" s="50" t="str">
        <f t="shared" si="446"/>
        <v/>
      </c>
      <c r="BJ1594" s="50" t="str">
        <f t="shared" si="447"/>
        <v/>
      </c>
      <c r="BK1594" s="50" t="str">
        <f t="shared" si="448"/>
        <v xml:space="preserve">Not Started |  | </v>
      </c>
      <c r="BL1594" s="49" t="str">
        <f t="shared" ca="1" si="449"/>
        <v/>
      </c>
    </row>
    <row r="1595" spans="1:64" x14ac:dyDescent="0.25">
      <c r="A1595" t="str">
        <f>[1]All_Tasks_Billing!A1595</f>
        <v>MV</v>
      </c>
      <c r="B1595" t="str">
        <f>[1]All_Tasks_Billing!B1595</f>
        <v>MV</v>
      </c>
      <c r="C1595" t="str">
        <f>[1]All_Tasks_Billing!C1595</f>
        <v>28.1.32</v>
      </c>
      <c r="D1595" t="str">
        <f>[1]All_Tasks_Billing!D1595</f>
        <v>MV Cables</v>
      </c>
      <c r="E1595" t="str">
        <f>[1]All_Tasks_Billing!E1595</f>
        <v>MV Cables</v>
      </c>
      <c r="F1595" t="str">
        <f>IF([1]All_Tasks_Billing!F1595="","",[1]All_Tasks_Billing!F1595)</f>
        <v>MVS04-MVT16</v>
      </c>
      <c r="G1595" t="str">
        <f>IF([1]All_Tasks_Billing!G1595="","",[1]All_Tasks_Billing!G1595)</f>
        <v/>
      </c>
      <c r="H1595" s="45" t="str">
        <f>[1]All_Tasks_Billing!H1595</f>
        <v/>
      </c>
      <c r="I1595" t="str">
        <f>IF([1]All_Tasks_Billing!I1595="","",[1]All_Tasks_Billing!I1595)</f>
        <v/>
      </c>
      <c r="J1595" t="str">
        <f>IF([1]All_Tasks_Billing!J1595="","",[1]All_Tasks_Billing!J1595)</f>
        <v/>
      </c>
      <c r="K1595" t="b">
        <f>[1]All_Tasks_Billing!K1595</f>
        <v>0</v>
      </c>
      <c r="L1595" s="45" t="str">
        <f>[1]All_Tasks_Billing!L1595</f>
        <v/>
      </c>
      <c r="M1595" t="str">
        <f>[1]All_Tasks_Billing!M1595</f>
        <v/>
      </c>
      <c r="N1595" s="46">
        <f>IF([1]All_Tasks_Billing!N1595="",0,[1]All_Tasks_Billing!N1595)</f>
        <v>0</v>
      </c>
      <c r="O1595" t="str">
        <f>[1]All_Tasks_Billing!O1595</f>
        <v/>
      </c>
      <c r="P1595" s="47">
        <f>IF([1]All_Tasks_Billing!P1595="",0,[1]All_Tasks_Billing!P1595)</f>
        <v>4</v>
      </c>
      <c r="Q1595" s="47">
        <f>IF([1]All_Tasks_Billing!Q1595="",0,[1]All_Tasks_Billing!Q1595)</f>
        <v>4</v>
      </c>
      <c r="R1595" s="47">
        <f>IF([1]All_Tasks_Billing!R1595="",0,[1]All_Tasks_Billing!R1595)</f>
        <v>4</v>
      </c>
      <c r="S1595" t="str">
        <f>[1]All_Tasks_Billing!S1595</f>
        <v/>
      </c>
      <c r="T1595" t="str">
        <f>[1]All_Tasks_Billing!T1595</f>
        <v/>
      </c>
      <c r="U1595" t="str">
        <f>[1]All_Tasks_Billing!U1595</f>
        <v/>
      </c>
      <c r="V1595">
        <f>[1]All_Tasks_Billing!V1595</f>
        <v>33</v>
      </c>
      <c r="W1595" s="48">
        <f>[1]All_Tasks_Billing!W1595</f>
        <v>150</v>
      </c>
      <c r="X1595">
        <f>[1]All_Tasks_Billing!X1595</f>
        <v>90312</v>
      </c>
      <c r="Y1595">
        <f>[1]All_Tasks_Billing!Y1595</f>
        <v>1</v>
      </c>
      <c r="Z1595" s="49">
        <f>[1]All_Tasks_Billing!Z1595</f>
        <v>0</v>
      </c>
      <c r="AA1595" s="45" t="str">
        <f>[1]All_Tasks_Billing!AA1595</f>
        <v/>
      </c>
      <c r="AB1595" t="str">
        <f>[1]All_Tasks_Billing!AB1595</f>
        <v/>
      </c>
      <c r="AC1595" s="48">
        <f>[1]All_Tasks_Billing!AC1595</f>
        <v>0</v>
      </c>
      <c r="AD1595" s="48">
        <f>[1]All_Tasks_Billing!AD1595</f>
        <v>0</v>
      </c>
      <c r="AE1595" s="48">
        <f>[1]All_Tasks_Billing!AE1595</f>
        <v>0</v>
      </c>
      <c r="AF1595" s="48">
        <f>[1]All_Tasks_Billing!AF1595</f>
        <v>0</v>
      </c>
      <c r="AG1595" s="48">
        <f>[1]All_Tasks_Billing!AG1595</f>
        <v>0</v>
      </c>
      <c r="AH1595" s="48">
        <f>[1]All_Tasks_Billing!AH1595</f>
        <v>0.12</v>
      </c>
      <c r="AI1595" s="48">
        <f>[1]All_Tasks_Billing!AI1595</f>
        <v>0</v>
      </c>
      <c r="AJ1595" s="48">
        <f>[1]All_Tasks_Billing!AJ1595</f>
        <v>0</v>
      </c>
      <c r="AK1595" s="48">
        <f>[1]All_Tasks_Billing!AK1595</f>
        <v>0</v>
      </c>
      <c r="AL1595" s="48">
        <f>[1]All_Tasks_Billing!AL1595</f>
        <v>0</v>
      </c>
      <c r="AM1595" s="48">
        <f>[1]All_Tasks_Billing!AM1595</f>
        <v>0</v>
      </c>
      <c r="AN1595" s="48">
        <f>[1]All_Tasks_Billing!AN1595</f>
        <v>0</v>
      </c>
      <c r="AO1595" s="48">
        <f>[1]All_Tasks_Billing!AO1595</f>
        <v>0</v>
      </c>
      <c r="AP1595" s="48">
        <f>[1]All_Tasks_Billing!AP1595</f>
        <v>0.12</v>
      </c>
      <c r="AQ1595" s="48">
        <f>[1]All_Tasks_Billing!AQ1595</f>
        <v>0</v>
      </c>
      <c r="AR1595" s="48">
        <f>[1]All_Tasks_Billing!AR1595</f>
        <v>0</v>
      </c>
      <c r="AS1595" s="48">
        <f>[1]All_Tasks_Billing!AS1595</f>
        <v>0</v>
      </c>
      <c r="AT1595" s="48">
        <f>[1]All_Tasks_Billing!AT1595</f>
        <v>0</v>
      </c>
      <c r="AU1595" s="50" t="str">
        <f t="shared" si="432"/>
        <v/>
      </c>
      <c r="AV1595" s="50" t="str">
        <f t="shared" si="433"/>
        <v/>
      </c>
      <c r="AW1595" s="50" t="str">
        <f t="shared" si="434"/>
        <v/>
      </c>
      <c r="AX1595" s="50" t="str">
        <f t="shared" ca="1" si="435"/>
        <v>Not Completed</v>
      </c>
      <c r="AY1595" s="50" t="str">
        <f t="shared" ca="1" si="436"/>
        <v>Not Completed</v>
      </c>
      <c r="AZ1595" s="50" t="str">
        <f t="shared" ca="1" si="437"/>
        <v>Not Completed</v>
      </c>
      <c r="BA1595" s="48">
        <f t="shared" si="438"/>
        <v>0</v>
      </c>
      <c r="BB1595" s="45" t="str">
        <f t="shared" si="439"/>
        <v/>
      </c>
      <c r="BC1595" s="50" t="str">
        <f t="shared" si="440"/>
        <v/>
      </c>
      <c r="BD1595" s="48">
        <f t="shared" si="441"/>
        <v>0</v>
      </c>
      <c r="BE1595" s="50" t="str">
        <f t="shared" si="442"/>
        <v>Not Started</v>
      </c>
      <c r="BF1595" s="51">
        <f t="shared" si="443"/>
        <v>1</v>
      </c>
      <c r="BG1595" s="51">
        <f t="shared" si="444"/>
        <v>0</v>
      </c>
      <c r="BH1595" s="50" t="str">
        <f t="shared" si="445"/>
        <v/>
      </c>
      <c r="BI1595" s="50" t="str">
        <f t="shared" si="446"/>
        <v/>
      </c>
      <c r="BJ1595" s="50" t="str">
        <f t="shared" si="447"/>
        <v/>
      </c>
      <c r="BK1595" s="50" t="str">
        <f t="shared" si="448"/>
        <v xml:space="preserve">Not Started |  | </v>
      </c>
      <c r="BL1595" s="49" t="str">
        <f t="shared" ca="1" si="449"/>
        <v/>
      </c>
    </row>
    <row r="1596" spans="1:64" x14ac:dyDescent="0.25">
      <c r="A1596" t="str">
        <f>[1]All_Tasks_Billing!A1596</f>
        <v>MV</v>
      </c>
      <c r="B1596" t="str">
        <f>[1]All_Tasks_Billing!B1596</f>
        <v>MV</v>
      </c>
      <c r="C1596" t="str">
        <f>[1]All_Tasks_Billing!C1596</f>
        <v>28.1.33</v>
      </c>
      <c r="D1596" t="str">
        <f>[1]All_Tasks_Billing!D1596</f>
        <v>MV Cables</v>
      </c>
      <c r="E1596" t="str">
        <f>[1]All_Tasks_Billing!E1596</f>
        <v>MV Cables</v>
      </c>
      <c r="F1596" t="str">
        <f>IF([1]All_Tasks_Billing!F1596="","",[1]All_Tasks_Billing!F1596)</f>
        <v>MVS05-MVT20</v>
      </c>
      <c r="G1596" t="str">
        <f>IF([1]All_Tasks_Billing!G1596="","",[1]All_Tasks_Billing!G1596)</f>
        <v/>
      </c>
      <c r="H1596" s="45" t="str">
        <f>[1]All_Tasks_Billing!H1596</f>
        <v/>
      </c>
      <c r="I1596" t="str">
        <f>IF([1]All_Tasks_Billing!I1596="","",[1]All_Tasks_Billing!I1596)</f>
        <v/>
      </c>
      <c r="J1596" t="str">
        <f>IF([1]All_Tasks_Billing!J1596="","",[1]All_Tasks_Billing!J1596)</f>
        <v/>
      </c>
      <c r="K1596" t="b">
        <f>[1]All_Tasks_Billing!K1596</f>
        <v>0</v>
      </c>
      <c r="L1596" s="45" t="str">
        <f>[1]All_Tasks_Billing!L1596</f>
        <v/>
      </c>
      <c r="M1596" t="str">
        <f>[1]All_Tasks_Billing!M1596</f>
        <v/>
      </c>
      <c r="N1596" s="46">
        <f>IF([1]All_Tasks_Billing!N1596="",0,[1]All_Tasks_Billing!N1596)</f>
        <v>0</v>
      </c>
      <c r="O1596" t="str">
        <f>[1]All_Tasks_Billing!O1596</f>
        <v/>
      </c>
      <c r="P1596" s="47">
        <f>IF([1]All_Tasks_Billing!P1596="",0,[1]All_Tasks_Billing!P1596)</f>
        <v>4</v>
      </c>
      <c r="Q1596" s="47">
        <f>IF([1]All_Tasks_Billing!Q1596="",0,[1]All_Tasks_Billing!Q1596)</f>
        <v>4</v>
      </c>
      <c r="R1596" s="47">
        <f>IF([1]All_Tasks_Billing!R1596="",0,[1]All_Tasks_Billing!R1596)</f>
        <v>4</v>
      </c>
      <c r="S1596" t="str">
        <f>[1]All_Tasks_Billing!S1596</f>
        <v/>
      </c>
      <c r="T1596" t="str">
        <f>[1]All_Tasks_Billing!T1596</f>
        <v/>
      </c>
      <c r="U1596" t="str">
        <f>[1]All_Tasks_Billing!U1596</f>
        <v/>
      </c>
      <c r="V1596">
        <f>[1]All_Tasks_Billing!V1596</f>
        <v>33</v>
      </c>
      <c r="W1596" s="48">
        <f>[1]All_Tasks_Billing!W1596</f>
        <v>150</v>
      </c>
      <c r="X1596">
        <f>[1]All_Tasks_Billing!X1596</f>
        <v>90312</v>
      </c>
      <c r="Y1596">
        <f>[1]All_Tasks_Billing!Y1596</f>
        <v>1</v>
      </c>
      <c r="Z1596" s="49">
        <f>[1]All_Tasks_Billing!Z1596</f>
        <v>0</v>
      </c>
      <c r="AA1596" s="45" t="str">
        <f>[1]All_Tasks_Billing!AA1596</f>
        <v/>
      </c>
      <c r="AB1596" t="str">
        <f>[1]All_Tasks_Billing!AB1596</f>
        <v/>
      </c>
      <c r="AC1596" s="48">
        <f>[1]All_Tasks_Billing!AC1596</f>
        <v>0</v>
      </c>
      <c r="AD1596" s="48">
        <f>[1]All_Tasks_Billing!AD1596</f>
        <v>0</v>
      </c>
      <c r="AE1596" s="48">
        <f>[1]All_Tasks_Billing!AE1596</f>
        <v>0</v>
      </c>
      <c r="AF1596" s="48">
        <f>[1]All_Tasks_Billing!AF1596</f>
        <v>0</v>
      </c>
      <c r="AG1596" s="48">
        <f>[1]All_Tasks_Billing!AG1596</f>
        <v>0</v>
      </c>
      <c r="AH1596" s="48">
        <f>[1]All_Tasks_Billing!AH1596</f>
        <v>0.12</v>
      </c>
      <c r="AI1596" s="48">
        <f>[1]All_Tasks_Billing!AI1596</f>
        <v>0</v>
      </c>
      <c r="AJ1596" s="48">
        <f>[1]All_Tasks_Billing!AJ1596</f>
        <v>0</v>
      </c>
      <c r="AK1596" s="48">
        <f>[1]All_Tasks_Billing!AK1596</f>
        <v>0</v>
      </c>
      <c r="AL1596" s="48">
        <f>[1]All_Tasks_Billing!AL1596</f>
        <v>0</v>
      </c>
      <c r="AM1596" s="48">
        <f>[1]All_Tasks_Billing!AM1596</f>
        <v>0</v>
      </c>
      <c r="AN1596" s="48">
        <f>[1]All_Tasks_Billing!AN1596</f>
        <v>0</v>
      </c>
      <c r="AO1596" s="48">
        <f>[1]All_Tasks_Billing!AO1596</f>
        <v>0</v>
      </c>
      <c r="AP1596" s="48">
        <f>[1]All_Tasks_Billing!AP1596</f>
        <v>0.12</v>
      </c>
      <c r="AQ1596" s="48">
        <f>[1]All_Tasks_Billing!AQ1596</f>
        <v>0</v>
      </c>
      <c r="AR1596" s="48">
        <f>[1]All_Tasks_Billing!AR1596</f>
        <v>0</v>
      </c>
      <c r="AS1596" s="48">
        <f>[1]All_Tasks_Billing!AS1596</f>
        <v>0</v>
      </c>
      <c r="AT1596" s="48">
        <f>[1]All_Tasks_Billing!AT1596</f>
        <v>0</v>
      </c>
      <c r="AU1596" s="50" t="str">
        <f t="shared" si="432"/>
        <v/>
      </c>
      <c r="AV1596" s="50" t="str">
        <f t="shared" si="433"/>
        <v/>
      </c>
      <c r="AW1596" s="50" t="str">
        <f t="shared" si="434"/>
        <v/>
      </c>
      <c r="AX1596" s="50" t="str">
        <f t="shared" ca="1" si="435"/>
        <v>Not Completed</v>
      </c>
      <c r="AY1596" s="50" t="str">
        <f t="shared" ca="1" si="436"/>
        <v>Not Completed</v>
      </c>
      <c r="AZ1596" s="50" t="str">
        <f t="shared" ca="1" si="437"/>
        <v>Not Completed</v>
      </c>
      <c r="BA1596" s="48">
        <f t="shared" si="438"/>
        <v>0</v>
      </c>
      <c r="BB1596" s="45" t="str">
        <f t="shared" si="439"/>
        <v/>
      </c>
      <c r="BC1596" s="50" t="str">
        <f t="shared" si="440"/>
        <v/>
      </c>
      <c r="BD1596" s="48">
        <f t="shared" si="441"/>
        <v>0</v>
      </c>
      <c r="BE1596" s="50" t="str">
        <f t="shared" si="442"/>
        <v>Not Started</v>
      </c>
      <c r="BF1596" s="51">
        <f t="shared" si="443"/>
        <v>1</v>
      </c>
      <c r="BG1596" s="51">
        <f t="shared" si="444"/>
        <v>0</v>
      </c>
      <c r="BH1596" s="50" t="str">
        <f t="shared" si="445"/>
        <v/>
      </c>
      <c r="BI1596" s="50" t="str">
        <f t="shared" si="446"/>
        <v/>
      </c>
      <c r="BJ1596" s="50" t="str">
        <f t="shared" si="447"/>
        <v/>
      </c>
      <c r="BK1596" s="50" t="str">
        <f t="shared" si="448"/>
        <v xml:space="preserve">Not Started |  | </v>
      </c>
      <c r="BL1596" s="49" t="str">
        <f t="shared" ca="1" si="449"/>
        <v/>
      </c>
    </row>
    <row r="1597" spans="1:64" x14ac:dyDescent="0.25">
      <c r="A1597" t="str">
        <f>[1]All_Tasks_Billing!A1597</f>
        <v>MV</v>
      </c>
      <c r="B1597" t="str">
        <f>[1]All_Tasks_Billing!B1597</f>
        <v>MV</v>
      </c>
      <c r="C1597" t="str">
        <f>[1]All_Tasks_Billing!C1597</f>
        <v>28.1.34</v>
      </c>
      <c r="D1597" t="str">
        <f>[1]All_Tasks_Billing!D1597</f>
        <v>MV Cables</v>
      </c>
      <c r="E1597" t="str">
        <f>[1]All_Tasks_Billing!E1597</f>
        <v>MV Cables</v>
      </c>
      <c r="F1597" t="str">
        <f>IF([1]All_Tasks_Billing!F1597="","",[1]All_Tasks_Billing!F1597)</f>
        <v>MVS02R-PMS02R</v>
      </c>
      <c r="G1597" t="str">
        <f>IF([1]All_Tasks_Billing!G1597="","",[1]All_Tasks_Billing!G1597)</f>
        <v/>
      </c>
      <c r="H1597" s="45" t="str">
        <f>[1]All_Tasks_Billing!H1597</f>
        <v/>
      </c>
      <c r="I1597" t="str">
        <f>IF([1]All_Tasks_Billing!I1597="","",[1]All_Tasks_Billing!I1597)</f>
        <v/>
      </c>
      <c r="J1597" t="str">
        <f>IF([1]All_Tasks_Billing!J1597="","",[1]All_Tasks_Billing!J1597)</f>
        <v/>
      </c>
      <c r="K1597" t="b">
        <f>[1]All_Tasks_Billing!K1597</f>
        <v>0</v>
      </c>
      <c r="L1597" s="45" t="str">
        <f>[1]All_Tasks_Billing!L1597</f>
        <v/>
      </c>
      <c r="M1597" t="str">
        <f>[1]All_Tasks_Billing!M1597</f>
        <v/>
      </c>
      <c r="N1597" s="46">
        <f>IF([1]All_Tasks_Billing!N1597="",0,[1]All_Tasks_Billing!N1597)</f>
        <v>0</v>
      </c>
      <c r="O1597" t="str">
        <f>[1]All_Tasks_Billing!O1597</f>
        <v/>
      </c>
      <c r="P1597" s="47">
        <f>IF([1]All_Tasks_Billing!P1597="",0,[1]All_Tasks_Billing!P1597)</f>
        <v>4</v>
      </c>
      <c r="Q1597" s="47">
        <f>IF([1]All_Tasks_Billing!Q1597="",0,[1]All_Tasks_Billing!Q1597)</f>
        <v>4</v>
      </c>
      <c r="R1597" s="47">
        <f>IF([1]All_Tasks_Billing!R1597="",0,[1]All_Tasks_Billing!R1597)</f>
        <v>4</v>
      </c>
      <c r="S1597" t="str">
        <f>[1]All_Tasks_Billing!S1597</f>
        <v/>
      </c>
      <c r="T1597" t="str">
        <f>[1]All_Tasks_Billing!T1597</f>
        <v/>
      </c>
      <c r="U1597" t="str">
        <f>[1]All_Tasks_Billing!U1597</f>
        <v/>
      </c>
      <c r="V1597">
        <f>[1]All_Tasks_Billing!V1597</f>
        <v>33</v>
      </c>
      <c r="W1597" s="48">
        <f>[1]All_Tasks_Billing!W1597</f>
        <v>150</v>
      </c>
      <c r="X1597">
        <f>[1]All_Tasks_Billing!X1597</f>
        <v>90312</v>
      </c>
      <c r="Y1597">
        <f>[1]All_Tasks_Billing!Y1597</f>
        <v>1</v>
      </c>
      <c r="Z1597" s="49">
        <f>[1]All_Tasks_Billing!Z1597</f>
        <v>0</v>
      </c>
      <c r="AA1597" s="45" t="str">
        <f>[1]All_Tasks_Billing!AA1597</f>
        <v/>
      </c>
      <c r="AB1597" t="str">
        <f>[1]All_Tasks_Billing!AB1597</f>
        <v/>
      </c>
      <c r="AC1597" s="48">
        <f>[1]All_Tasks_Billing!AC1597</f>
        <v>0</v>
      </c>
      <c r="AD1597" s="48">
        <f>[1]All_Tasks_Billing!AD1597</f>
        <v>0</v>
      </c>
      <c r="AE1597" s="48">
        <f>[1]All_Tasks_Billing!AE1597</f>
        <v>0</v>
      </c>
      <c r="AF1597" s="48">
        <f>[1]All_Tasks_Billing!AF1597</f>
        <v>0</v>
      </c>
      <c r="AG1597" s="48">
        <f>[1]All_Tasks_Billing!AG1597</f>
        <v>0</v>
      </c>
      <c r="AH1597" s="48">
        <f>[1]All_Tasks_Billing!AH1597</f>
        <v>0.12</v>
      </c>
      <c r="AI1597" s="48">
        <f>[1]All_Tasks_Billing!AI1597</f>
        <v>0</v>
      </c>
      <c r="AJ1597" s="48">
        <f>[1]All_Tasks_Billing!AJ1597</f>
        <v>0</v>
      </c>
      <c r="AK1597" s="48">
        <f>[1]All_Tasks_Billing!AK1597</f>
        <v>0</v>
      </c>
      <c r="AL1597" s="48">
        <f>[1]All_Tasks_Billing!AL1597</f>
        <v>0</v>
      </c>
      <c r="AM1597" s="48">
        <f>[1]All_Tasks_Billing!AM1597</f>
        <v>0</v>
      </c>
      <c r="AN1597" s="48">
        <f>[1]All_Tasks_Billing!AN1597</f>
        <v>0</v>
      </c>
      <c r="AO1597" s="48">
        <f>[1]All_Tasks_Billing!AO1597</f>
        <v>0</v>
      </c>
      <c r="AP1597" s="48">
        <f>[1]All_Tasks_Billing!AP1597</f>
        <v>0.12</v>
      </c>
      <c r="AQ1597" s="48">
        <f>[1]All_Tasks_Billing!AQ1597</f>
        <v>0</v>
      </c>
      <c r="AR1597" s="48">
        <f>[1]All_Tasks_Billing!AR1597</f>
        <v>0</v>
      </c>
      <c r="AS1597" s="48">
        <f>[1]All_Tasks_Billing!AS1597</f>
        <v>0</v>
      </c>
      <c r="AT1597" s="48">
        <f>[1]All_Tasks_Billing!AT1597</f>
        <v>0</v>
      </c>
      <c r="AU1597" s="50" t="str">
        <f t="shared" si="432"/>
        <v/>
      </c>
      <c r="AV1597" s="50" t="str">
        <f t="shared" si="433"/>
        <v/>
      </c>
      <c r="AW1597" s="50" t="str">
        <f t="shared" si="434"/>
        <v/>
      </c>
      <c r="AX1597" s="50" t="str">
        <f t="shared" ca="1" si="435"/>
        <v>Not Completed</v>
      </c>
      <c r="AY1597" s="50" t="str">
        <f t="shared" ca="1" si="436"/>
        <v>Not Completed</v>
      </c>
      <c r="AZ1597" s="50" t="str">
        <f t="shared" ca="1" si="437"/>
        <v>Not Completed</v>
      </c>
      <c r="BA1597" s="48">
        <f t="shared" si="438"/>
        <v>0</v>
      </c>
      <c r="BB1597" s="45" t="str">
        <f t="shared" si="439"/>
        <v/>
      </c>
      <c r="BC1597" s="50" t="str">
        <f t="shared" si="440"/>
        <v/>
      </c>
      <c r="BD1597" s="48">
        <f t="shared" si="441"/>
        <v>0</v>
      </c>
      <c r="BE1597" s="50" t="str">
        <f t="shared" si="442"/>
        <v>Not Started</v>
      </c>
      <c r="BF1597" s="51">
        <f t="shared" si="443"/>
        <v>1</v>
      </c>
      <c r="BG1597" s="51">
        <f t="shared" si="444"/>
        <v>0</v>
      </c>
      <c r="BH1597" s="50" t="str">
        <f t="shared" si="445"/>
        <v/>
      </c>
      <c r="BI1597" s="50" t="str">
        <f t="shared" si="446"/>
        <v/>
      </c>
      <c r="BJ1597" s="50" t="str">
        <f t="shared" si="447"/>
        <v/>
      </c>
      <c r="BK1597" s="50" t="str">
        <f t="shared" si="448"/>
        <v xml:space="preserve">Not Started |  | </v>
      </c>
      <c r="BL1597" s="49" t="str">
        <f t="shared" ca="1" si="449"/>
        <v/>
      </c>
    </row>
    <row r="1598" spans="1:64" x14ac:dyDescent="0.25">
      <c r="A1598" t="str">
        <f>[1]All_Tasks_Billing!A1598</f>
        <v>MV</v>
      </c>
      <c r="B1598" t="str">
        <f>[1]All_Tasks_Billing!B1598</f>
        <v>MV</v>
      </c>
      <c r="C1598" t="str">
        <f>[1]All_Tasks_Billing!C1598</f>
        <v>28.1.35</v>
      </c>
      <c r="D1598" t="str">
        <f>[1]All_Tasks_Billing!D1598</f>
        <v>MV Cables</v>
      </c>
      <c r="E1598" t="str">
        <f>[1]All_Tasks_Billing!E1598</f>
        <v>MV Cables</v>
      </c>
      <c r="F1598" t="str">
        <f>IF([1]All_Tasks_Billing!F1598="","",[1]All_Tasks_Billing!F1598)</f>
        <v>PMS02R-MVT17</v>
      </c>
      <c r="G1598" t="str">
        <f>IF([1]All_Tasks_Billing!G1598="","",[1]All_Tasks_Billing!G1598)</f>
        <v/>
      </c>
      <c r="H1598" s="45" t="str">
        <f>[1]All_Tasks_Billing!H1598</f>
        <v/>
      </c>
      <c r="I1598" t="str">
        <f>IF([1]All_Tasks_Billing!I1598="","",[1]All_Tasks_Billing!I1598)</f>
        <v/>
      </c>
      <c r="J1598" t="str">
        <f>IF([1]All_Tasks_Billing!J1598="","",[1]All_Tasks_Billing!J1598)</f>
        <v/>
      </c>
      <c r="K1598" t="b">
        <f>[1]All_Tasks_Billing!K1598</f>
        <v>0</v>
      </c>
      <c r="L1598" s="45" t="str">
        <f>[1]All_Tasks_Billing!L1598</f>
        <v/>
      </c>
      <c r="M1598" t="str">
        <f>[1]All_Tasks_Billing!M1598</f>
        <v/>
      </c>
      <c r="N1598" s="46">
        <f>IF([1]All_Tasks_Billing!N1598="",0,[1]All_Tasks_Billing!N1598)</f>
        <v>0</v>
      </c>
      <c r="O1598" t="str">
        <f>[1]All_Tasks_Billing!O1598</f>
        <v/>
      </c>
      <c r="P1598" s="47">
        <f>IF([1]All_Tasks_Billing!P1598="",0,[1]All_Tasks_Billing!P1598)</f>
        <v>4</v>
      </c>
      <c r="Q1598" s="47">
        <f>IF([1]All_Tasks_Billing!Q1598="",0,[1]All_Tasks_Billing!Q1598)</f>
        <v>4</v>
      </c>
      <c r="R1598" s="47">
        <f>IF([1]All_Tasks_Billing!R1598="",0,[1]All_Tasks_Billing!R1598)</f>
        <v>4</v>
      </c>
      <c r="S1598" t="str">
        <f>[1]All_Tasks_Billing!S1598</f>
        <v/>
      </c>
      <c r="T1598" t="str">
        <f>[1]All_Tasks_Billing!T1598</f>
        <v/>
      </c>
      <c r="U1598" t="str">
        <f>[1]All_Tasks_Billing!U1598</f>
        <v/>
      </c>
      <c r="V1598">
        <f>[1]All_Tasks_Billing!V1598</f>
        <v>33</v>
      </c>
      <c r="W1598" s="48">
        <f>[1]All_Tasks_Billing!W1598</f>
        <v>150</v>
      </c>
      <c r="X1598">
        <f>[1]All_Tasks_Billing!X1598</f>
        <v>90312</v>
      </c>
      <c r="Y1598">
        <f>[1]All_Tasks_Billing!Y1598</f>
        <v>1</v>
      </c>
      <c r="Z1598" s="49">
        <f>[1]All_Tasks_Billing!Z1598</f>
        <v>0</v>
      </c>
      <c r="AA1598" s="45" t="str">
        <f>[1]All_Tasks_Billing!AA1598</f>
        <v/>
      </c>
      <c r="AB1598" t="str">
        <f>[1]All_Tasks_Billing!AB1598</f>
        <v/>
      </c>
      <c r="AC1598" s="48">
        <f>[1]All_Tasks_Billing!AC1598</f>
        <v>0</v>
      </c>
      <c r="AD1598" s="48">
        <f>[1]All_Tasks_Billing!AD1598</f>
        <v>0</v>
      </c>
      <c r="AE1598" s="48">
        <f>[1]All_Tasks_Billing!AE1598</f>
        <v>0</v>
      </c>
      <c r="AF1598" s="48">
        <f>[1]All_Tasks_Billing!AF1598</f>
        <v>0</v>
      </c>
      <c r="AG1598" s="48">
        <f>[1]All_Tasks_Billing!AG1598</f>
        <v>0</v>
      </c>
      <c r="AH1598" s="48">
        <f>[1]All_Tasks_Billing!AH1598</f>
        <v>0.12</v>
      </c>
      <c r="AI1598" s="48">
        <f>[1]All_Tasks_Billing!AI1598</f>
        <v>0</v>
      </c>
      <c r="AJ1598" s="48">
        <f>[1]All_Tasks_Billing!AJ1598</f>
        <v>0</v>
      </c>
      <c r="AK1598" s="48">
        <f>[1]All_Tasks_Billing!AK1598</f>
        <v>0</v>
      </c>
      <c r="AL1598" s="48">
        <f>[1]All_Tasks_Billing!AL1598</f>
        <v>0</v>
      </c>
      <c r="AM1598" s="48">
        <f>[1]All_Tasks_Billing!AM1598</f>
        <v>0</v>
      </c>
      <c r="AN1598" s="48">
        <f>[1]All_Tasks_Billing!AN1598</f>
        <v>0</v>
      </c>
      <c r="AO1598" s="48">
        <f>[1]All_Tasks_Billing!AO1598</f>
        <v>0</v>
      </c>
      <c r="AP1598" s="48">
        <f>[1]All_Tasks_Billing!AP1598</f>
        <v>0.12</v>
      </c>
      <c r="AQ1598" s="48">
        <f>[1]All_Tasks_Billing!AQ1598</f>
        <v>0</v>
      </c>
      <c r="AR1598" s="48">
        <f>[1]All_Tasks_Billing!AR1598</f>
        <v>0</v>
      </c>
      <c r="AS1598" s="48">
        <f>[1]All_Tasks_Billing!AS1598</f>
        <v>0</v>
      </c>
      <c r="AT1598" s="48">
        <f>[1]All_Tasks_Billing!AT1598</f>
        <v>0</v>
      </c>
      <c r="AU1598" s="50" t="str">
        <f t="shared" si="432"/>
        <v/>
      </c>
      <c r="AV1598" s="50" t="str">
        <f t="shared" si="433"/>
        <v/>
      </c>
      <c r="AW1598" s="50" t="str">
        <f t="shared" si="434"/>
        <v/>
      </c>
      <c r="AX1598" s="50" t="str">
        <f t="shared" ca="1" si="435"/>
        <v>Not Completed</v>
      </c>
      <c r="AY1598" s="50" t="str">
        <f t="shared" ca="1" si="436"/>
        <v>Not Completed</v>
      </c>
      <c r="AZ1598" s="50" t="str">
        <f t="shared" ca="1" si="437"/>
        <v>Not Completed</v>
      </c>
      <c r="BA1598" s="48">
        <f t="shared" si="438"/>
        <v>0</v>
      </c>
      <c r="BB1598" s="45" t="str">
        <f t="shared" si="439"/>
        <v/>
      </c>
      <c r="BC1598" s="50" t="str">
        <f t="shared" si="440"/>
        <v/>
      </c>
      <c r="BD1598" s="48">
        <f t="shared" si="441"/>
        <v>0</v>
      </c>
      <c r="BE1598" s="50" t="str">
        <f t="shared" si="442"/>
        <v>Not Started</v>
      </c>
      <c r="BF1598" s="51">
        <f t="shared" si="443"/>
        <v>1</v>
      </c>
      <c r="BG1598" s="51">
        <f t="shared" si="444"/>
        <v>0</v>
      </c>
      <c r="BH1598" s="50" t="str">
        <f t="shared" si="445"/>
        <v/>
      </c>
      <c r="BI1598" s="50" t="str">
        <f t="shared" si="446"/>
        <v/>
      </c>
      <c r="BJ1598" s="50" t="str">
        <f t="shared" si="447"/>
        <v/>
      </c>
      <c r="BK1598" s="50" t="str">
        <f t="shared" si="448"/>
        <v xml:space="preserve">Not Started |  | </v>
      </c>
      <c r="BL1598" s="49" t="str">
        <f t="shared" ca="1" si="449"/>
        <v/>
      </c>
    </row>
    <row r="1599" spans="1:64" x14ac:dyDescent="0.25">
      <c r="A1599" t="str">
        <f>[1]All_Tasks_Billing!A1599</f>
        <v>MV</v>
      </c>
      <c r="B1599" t="str">
        <f>[1]All_Tasks_Billing!B1599</f>
        <v>MV</v>
      </c>
      <c r="C1599" t="str">
        <f>[1]All_Tasks_Billing!C1599</f>
        <v>28.1.36</v>
      </c>
      <c r="D1599" t="str">
        <f>[1]All_Tasks_Billing!D1599</f>
        <v>MV Cables</v>
      </c>
      <c r="E1599" t="str">
        <f>[1]All_Tasks_Billing!E1599</f>
        <v>MV Cables</v>
      </c>
      <c r="F1599" t="str">
        <f>IF([1]All_Tasks_Billing!F1599="","",[1]All_Tasks_Billing!F1599)</f>
        <v>MVT17-MVT18</v>
      </c>
      <c r="G1599" t="str">
        <f>IF([1]All_Tasks_Billing!G1599="","",[1]All_Tasks_Billing!G1599)</f>
        <v/>
      </c>
      <c r="H1599" s="45" t="str">
        <f>[1]All_Tasks_Billing!H1599</f>
        <v/>
      </c>
      <c r="I1599" t="str">
        <f>IF([1]All_Tasks_Billing!I1599="","",[1]All_Tasks_Billing!I1599)</f>
        <v/>
      </c>
      <c r="J1599" t="str">
        <f>IF([1]All_Tasks_Billing!J1599="","",[1]All_Tasks_Billing!J1599)</f>
        <v/>
      </c>
      <c r="K1599" t="b">
        <f>[1]All_Tasks_Billing!K1599</f>
        <v>0</v>
      </c>
      <c r="L1599" s="45" t="str">
        <f>[1]All_Tasks_Billing!L1599</f>
        <v/>
      </c>
      <c r="M1599" t="str">
        <f>[1]All_Tasks_Billing!M1599</f>
        <v/>
      </c>
      <c r="N1599" s="46">
        <f>IF([1]All_Tasks_Billing!N1599="",0,[1]All_Tasks_Billing!N1599)</f>
        <v>0</v>
      </c>
      <c r="O1599" t="str">
        <f>[1]All_Tasks_Billing!O1599</f>
        <v/>
      </c>
      <c r="P1599" s="47">
        <f>IF([1]All_Tasks_Billing!P1599="",0,[1]All_Tasks_Billing!P1599)</f>
        <v>4</v>
      </c>
      <c r="Q1599" s="47">
        <f>IF([1]All_Tasks_Billing!Q1599="",0,[1]All_Tasks_Billing!Q1599)</f>
        <v>4</v>
      </c>
      <c r="R1599" s="47">
        <f>IF([1]All_Tasks_Billing!R1599="",0,[1]All_Tasks_Billing!R1599)</f>
        <v>4</v>
      </c>
      <c r="S1599" t="str">
        <f>[1]All_Tasks_Billing!S1599</f>
        <v/>
      </c>
      <c r="T1599" t="str">
        <f>[1]All_Tasks_Billing!T1599</f>
        <v/>
      </c>
      <c r="U1599" t="str">
        <f>[1]All_Tasks_Billing!U1599</f>
        <v/>
      </c>
      <c r="V1599">
        <f>[1]All_Tasks_Billing!V1599</f>
        <v>33</v>
      </c>
      <c r="W1599" s="48">
        <f>[1]All_Tasks_Billing!W1599</f>
        <v>150</v>
      </c>
      <c r="X1599">
        <f>[1]All_Tasks_Billing!X1599</f>
        <v>90312</v>
      </c>
      <c r="Y1599">
        <f>[1]All_Tasks_Billing!Y1599</f>
        <v>1</v>
      </c>
      <c r="Z1599" s="49">
        <f>[1]All_Tasks_Billing!Z1599</f>
        <v>0</v>
      </c>
      <c r="AA1599" s="45" t="str">
        <f>[1]All_Tasks_Billing!AA1599</f>
        <v/>
      </c>
      <c r="AB1599" t="str">
        <f>[1]All_Tasks_Billing!AB1599</f>
        <v/>
      </c>
      <c r="AC1599" s="48">
        <f>[1]All_Tasks_Billing!AC1599</f>
        <v>0</v>
      </c>
      <c r="AD1599" s="48">
        <f>[1]All_Tasks_Billing!AD1599</f>
        <v>0</v>
      </c>
      <c r="AE1599" s="48">
        <f>[1]All_Tasks_Billing!AE1599</f>
        <v>0</v>
      </c>
      <c r="AF1599" s="48">
        <f>[1]All_Tasks_Billing!AF1599</f>
        <v>0</v>
      </c>
      <c r="AG1599" s="48">
        <f>[1]All_Tasks_Billing!AG1599</f>
        <v>0</v>
      </c>
      <c r="AH1599" s="48">
        <f>[1]All_Tasks_Billing!AH1599</f>
        <v>0.12</v>
      </c>
      <c r="AI1599" s="48">
        <f>[1]All_Tasks_Billing!AI1599</f>
        <v>0</v>
      </c>
      <c r="AJ1599" s="48">
        <f>[1]All_Tasks_Billing!AJ1599</f>
        <v>0</v>
      </c>
      <c r="AK1599" s="48">
        <f>[1]All_Tasks_Billing!AK1599</f>
        <v>0</v>
      </c>
      <c r="AL1599" s="48">
        <f>[1]All_Tasks_Billing!AL1599</f>
        <v>0</v>
      </c>
      <c r="AM1599" s="48">
        <f>[1]All_Tasks_Billing!AM1599</f>
        <v>0</v>
      </c>
      <c r="AN1599" s="48">
        <f>[1]All_Tasks_Billing!AN1599</f>
        <v>0</v>
      </c>
      <c r="AO1599" s="48">
        <f>[1]All_Tasks_Billing!AO1599</f>
        <v>0</v>
      </c>
      <c r="AP1599" s="48">
        <f>[1]All_Tasks_Billing!AP1599</f>
        <v>0.12</v>
      </c>
      <c r="AQ1599" s="48">
        <f>[1]All_Tasks_Billing!AQ1599</f>
        <v>0</v>
      </c>
      <c r="AR1599" s="48">
        <f>[1]All_Tasks_Billing!AR1599</f>
        <v>0</v>
      </c>
      <c r="AS1599" s="48">
        <f>[1]All_Tasks_Billing!AS1599</f>
        <v>0</v>
      </c>
      <c r="AT1599" s="48">
        <f>[1]All_Tasks_Billing!AT1599</f>
        <v>0</v>
      </c>
      <c r="AU1599" s="50" t="str">
        <f t="shared" si="432"/>
        <v/>
      </c>
      <c r="AV1599" s="50" t="str">
        <f t="shared" si="433"/>
        <v/>
      </c>
      <c r="AW1599" s="50" t="str">
        <f t="shared" si="434"/>
        <v/>
      </c>
      <c r="AX1599" s="50" t="str">
        <f t="shared" ca="1" si="435"/>
        <v>Not Completed</v>
      </c>
      <c r="AY1599" s="50" t="str">
        <f t="shared" ca="1" si="436"/>
        <v>Not Completed</v>
      </c>
      <c r="AZ1599" s="50" t="str">
        <f t="shared" ca="1" si="437"/>
        <v>Not Completed</v>
      </c>
      <c r="BA1599" s="48">
        <f t="shared" si="438"/>
        <v>0</v>
      </c>
      <c r="BB1599" s="45" t="str">
        <f t="shared" si="439"/>
        <v/>
      </c>
      <c r="BC1599" s="50" t="str">
        <f t="shared" si="440"/>
        <v/>
      </c>
      <c r="BD1599" s="48">
        <f t="shared" si="441"/>
        <v>0</v>
      </c>
      <c r="BE1599" s="50" t="str">
        <f t="shared" si="442"/>
        <v>Not Started</v>
      </c>
      <c r="BF1599" s="51">
        <f t="shared" si="443"/>
        <v>1</v>
      </c>
      <c r="BG1599" s="51">
        <f t="shared" si="444"/>
        <v>0</v>
      </c>
      <c r="BH1599" s="50" t="str">
        <f t="shared" si="445"/>
        <v/>
      </c>
      <c r="BI1599" s="50" t="str">
        <f t="shared" si="446"/>
        <v/>
      </c>
      <c r="BJ1599" s="50" t="str">
        <f t="shared" si="447"/>
        <v/>
      </c>
      <c r="BK1599" s="50" t="str">
        <f t="shared" si="448"/>
        <v xml:space="preserve">Not Started |  | </v>
      </c>
      <c r="BL1599" s="49" t="str">
        <f t="shared" ca="1" si="449"/>
        <v/>
      </c>
    </row>
    <row r="1600" spans="1:64" x14ac:dyDescent="0.25">
      <c r="A1600" t="str">
        <f>[1]All_Tasks_Billing!A1600</f>
        <v>MV</v>
      </c>
      <c r="B1600" t="str">
        <f>[1]All_Tasks_Billing!B1600</f>
        <v>MV</v>
      </c>
      <c r="C1600" t="str">
        <f>[1]All_Tasks_Billing!C1600</f>
        <v>28.1.37</v>
      </c>
      <c r="D1600" t="str">
        <f>[1]All_Tasks_Billing!D1600</f>
        <v>MV Cables</v>
      </c>
      <c r="E1600" t="str">
        <f>[1]All_Tasks_Billing!E1600</f>
        <v>MV Cables</v>
      </c>
      <c r="F1600" t="str">
        <f>IF([1]All_Tasks_Billing!F1600="","",[1]All_Tasks_Billing!F1600)</f>
        <v>MVT18-MVT19</v>
      </c>
      <c r="G1600" t="str">
        <f>IF([1]All_Tasks_Billing!G1600="","",[1]All_Tasks_Billing!G1600)</f>
        <v/>
      </c>
      <c r="H1600" s="45" t="str">
        <f>[1]All_Tasks_Billing!H1600</f>
        <v/>
      </c>
      <c r="I1600" t="str">
        <f>IF([1]All_Tasks_Billing!I1600="","",[1]All_Tasks_Billing!I1600)</f>
        <v/>
      </c>
      <c r="J1600" t="str">
        <f>IF([1]All_Tasks_Billing!J1600="","",[1]All_Tasks_Billing!J1600)</f>
        <v/>
      </c>
      <c r="K1600" t="b">
        <f>[1]All_Tasks_Billing!K1600</f>
        <v>0</v>
      </c>
      <c r="L1600" s="45" t="str">
        <f>[1]All_Tasks_Billing!L1600</f>
        <v/>
      </c>
      <c r="M1600" t="str">
        <f>[1]All_Tasks_Billing!M1600</f>
        <v/>
      </c>
      <c r="N1600" s="46">
        <f>IF([1]All_Tasks_Billing!N1600="",0,[1]All_Tasks_Billing!N1600)</f>
        <v>0</v>
      </c>
      <c r="O1600" t="str">
        <f>[1]All_Tasks_Billing!O1600</f>
        <v/>
      </c>
      <c r="P1600" s="47">
        <f>IF([1]All_Tasks_Billing!P1600="",0,[1]All_Tasks_Billing!P1600)</f>
        <v>4</v>
      </c>
      <c r="Q1600" s="47">
        <f>IF([1]All_Tasks_Billing!Q1600="",0,[1]All_Tasks_Billing!Q1600)</f>
        <v>4</v>
      </c>
      <c r="R1600" s="47">
        <f>IF([1]All_Tasks_Billing!R1600="",0,[1]All_Tasks_Billing!R1600)</f>
        <v>4</v>
      </c>
      <c r="S1600" t="str">
        <f>[1]All_Tasks_Billing!S1600</f>
        <v/>
      </c>
      <c r="T1600" t="str">
        <f>[1]All_Tasks_Billing!T1600</f>
        <v/>
      </c>
      <c r="U1600" t="str">
        <f>[1]All_Tasks_Billing!U1600</f>
        <v/>
      </c>
      <c r="V1600">
        <f>[1]All_Tasks_Billing!V1600</f>
        <v>33</v>
      </c>
      <c r="W1600" s="48">
        <f>[1]All_Tasks_Billing!W1600</f>
        <v>150</v>
      </c>
      <c r="X1600">
        <f>[1]All_Tasks_Billing!X1600</f>
        <v>90312</v>
      </c>
      <c r="Y1600">
        <f>[1]All_Tasks_Billing!Y1600</f>
        <v>1</v>
      </c>
      <c r="Z1600" s="49">
        <f>[1]All_Tasks_Billing!Z1600</f>
        <v>0</v>
      </c>
      <c r="AA1600" s="45" t="str">
        <f>[1]All_Tasks_Billing!AA1600</f>
        <v/>
      </c>
      <c r="AB1600" t="str">
        <f>[1]All_Tasks_Billing!AB1600</f>
        <v/>
      </c>
      <c r="AC1600" s="48">
        <f>[1]All_Tasks_Billing!AC1600</f>
        <v>0</v>
      </c>
      <c r="AD1600" s="48">
        <f>[1]All_Tasks_Billing!AD1600</f>
        <v>0</v>
      </c>
      <c r="AE1600" s="48">
        <f>[1]All_Tasks_Billing!AE1600</f>
        <v>0</v>
      </c>
      <c r="AF1600" s="48">
        <f>[1]All_Tasks_Billing!AF1600</f>
        <v>0</v>
      </c>
      <c r="AG1600" s="48">
        <f>[1]All_Tasks_Billing!AG1600</f>
        <v>0</v>
      </c>
      <c r="AH1600" s="48">
        <f>[1]All_Tasks_Billing!AH1600</f>
        <v>0.12</v>
      </c>
      <c r="AI1600" s="48">
        <f>[1]All_Tasks_Billing!AI1600</f>
        <v>0</v>
      </c>
      <c r="AJ1600" s="48">
        <f>[1]All_Tasks_Billing!AJ1600</f>
        <v>0</v>
      </c>
      <c r="AK1600" s="48">
        <f>[1]All_Tasks_Billing!AK1600</f>
        <v>0</v>
      </c>
      <c r="AL1600" s="48">
        <f>[1]All_Tasks_Billing!AL1600</f>
        <v>0</v>
      </c>
      <c r="AM1600" s="48">
        <f>[1]All_Tasks_Billing!AM1600</f>
        <v>0</v>
      </c>
      <c r="AN1600" s="48">
        <f>[1]All_Tasks_Billing!AN1600</f>
        <v>0</v>
      </c>
      <c r="AO1600" s="48">
        <f>[1]All_Tasks_Billing!AO1600</f>
        <v>0</v>
      </c>
      <c r="AP1600" s="48">
        <f>[1]All_Tasks_Billing!AP1600</f>
        <v>0.12</v>
      </c>
      <c r="AQ1600" s="48">
        <f>[1]All_Tasks_Billing!AQ1600</f>
        <v>0</v>
      </c>
      <c r="AR1600" s="48">
        <f>[1]All_Tasks_Billing!AR1600</f>
        <v>0</v>
      </c>
      <c r="AS1600" s="48">
        <f>[1]All_Tasks_Billing!AS1600</f>
        <v>0</v>
      </c>
      <c r="AT1600" s="48">
        <f>[1]All_Tasks_Billing!AT1600</f>
        <v>0</v>
      </c>
      <c r="AU1600" s="50" t="str">
        <f t="shared" si="432"/>
        <v/>
      </c>
      <c r="AV1600" s="50" t="str">
        <f t="shared" si="433"/>
        <v/>
      </c>
      <c r="AW1600" s="50" t="str">
        <f t="shared" si="434"/>
        <v/>
      </c>
      <c r="AX1600" s="50" t="str">
        <f t="shared" ca="1" si="435"/>
        <v>Not Completed</v>
      </c>
      <c r="AY1600" s="50" t="str">
        <f t="shared" ca="1" si="436"/>
        <v>Not Completed</v>
      </c>
      <c r="AZ1600" s="50" t="str">
        <f t="shared" ca="1" si="437"/>
        <v>Not Completed</v>
      </c>
      <c r="BA1600" s="48">
        <f t="shared" si="438"/>
        <v>0</v>
      </c>
      <c r="BB1600" s="45" t="str">
        <f t="shared" si="439"/>
        <v/>
      </c>
      <c r="BC1600" s="50" t="str">
        <f t="shared" si="440"/>
        <v/>
      </c>
      <c r="BD1600" s="48">
        <f t="shared" si="441"/>
        <v>0</v>
      </c>
      <c r="BE1600" s="50" t="str">
        <f t="shared" si="442"/>
        <v>Not Started</v>
      </c>
      <c r="BF1600" s="51">
        <f t="shared" si="443"/>
        <v>1</v>
      </c>
      <c r="BG1600" s="51">
        <f t="shared" si="444"/>
        <v>0</v>
      </c>
      <c r="BH1600" s="50" t="str">
        <f t="shared" si="445"/>
        <v/>
      </c>
      <c r="BI1600" s="50" t="str">
        <f t="shared" si="446"/>
        <v/>
      </c>
      <c r="BJ1600" s="50" t="str">
        <f t="shared" si="447"/>
        <v/>
      </c>
      <c r="BK1600" s="50" t="str">
        <f t="shared" si="448"/>
        <v xml:space="preserve">Not Started |  | </v>
      </c>
      <c r="BL1600" s="49" t="str">
        <f t="shared" ca="1" si="449"/>
        <v/>
      </c>
    </row>
    <row r="1601" spans="1:64" x14ac:dyDescent="0.25">
      <c r="A1601" t="str">
        <f>[1]All_Tasks_Billing!A1601</f>
        <v>MV</v>
      </c>
      <c r="B1601" t="str">
        <f>[1]All_Tasks_Billing!B1601</f>
        <v>MV</v>
      </c>
      <c r="C1601" t="str">
        <f>[1]All_Tasks_Billing!C1601</f>
        <v>28.1.38</v>
      </c>
      <c r="D1601" t="str">
        <f>[1]All_Tasks_Billing!D1601</f>
        <v>MV Cables</v>
      </c>
      <c r="E1601" t="str">
        <f>[1]All_Tasks_Billing!E1601</f>
        <v>MV Cables</v>
      </c>
      <c r="F1601" t="str">
        <f>IF([1]All_Tasks_Billing!F1601="","",[1]All_Tasks_Billing!F1601)</f>
        <v>MVT19-MVT20</v>
      </c>
      <c r="G1601" t="str">
        <f>IF([1]All_Tasks_Billing!G1601="","",[1]All_Tasks_Billing!G1601)</f>
        <v/>
      </c>
      <c r="H1601" s="45" t="str">
        <f>[1]All_Tasks_Billing!H1601</f>
        <v/>
      </c>
      <c r="I1601" t="str">
        <f>IF([1]All_Tasks_Billing!I1601="","",[1]All_Tasks_Billing!I1601)</f>
        <v/>
      </c>
      <c r="J1601" t="str">
        <f>IF([1]All_Tasks_Billing!J1601="","",[1]All_Tasks_Billing!J1601)</f>
        <v/>
      </c>
      <c r="K1601" t="b">
        <f>[1]All_Tasks_Billing!K1601</f>
        <v>0</v>
      </c>
      <c r="L1601" s="45" t="str">
        <f>[1]All_Tasks_Billing!L1601</f>
        <v/>
      </c>
      <c r="M1601" t="str">
        <f>[1]All_Tasks_Billing!M1601</f>
        <v/>
      </c>
      <c r="N1601" s="46">
        <f>IF([1]All_Tasks_Billing!N1601="",0,[1]All_Tasks_Billing!N1601)</f>
        <v>0</v>
      </c>
      <c r="O1601" t="str">
        <f>[1]All_Tasks_Billing!O1601</f>
        <v/>
      </c>
      <c r="P1601" s="47">
        <f>IF([1]All_Tasks_Billing!P1601="",0,[1]All_Tasks_Billing!P1601)</f>
        <v>4</v>
      </c>
      <c r="Q1601" s="47">
        <f>IF([1]All_Tasks_Billing!Q1601="",0,[1]All_Tasks_Billing!Q1601)</f>
        <v>4</v>
      </c>
      <c r="R1601" s="47">
        <f>IF([1]All_Tasks_Billing!R1601="",0,[1]All_Tasks_Billing!R1601)</f>
        <v>4</v>
      </c>
      <c r="S1601" t="str">
        <f>[1]All_Tasks_Billing!S1601</f>
        <v/>
      </c>
      <c r="T1601" t="str">
        <f>[1]All_Tasks_Billing!T1601</f>
        <v/>
      </c>
      <c r="U1601" t="str">
        <f>[1]All_Tasks_Billing!U1601</f>
        <v/>
      </c>
      <c r="V1601">
        <f>[1]All_Tasks_Billing!V1601</f>
        <v>33</v>
      </c>
      <c r="W1601" s="48">
        <f>[1]All_Tasks_Billing!W1601</f>
        <v>150</v>
      </c>
      <c r="X1601">
        <f>[1]All_Tasks_Billing!X1601</f>
        <v>90312</v>
      </c>
      <c r="Y1601">
        <f>[1]All_Tasks_Billing!Y1601</f>
        <v>1</v>
      </c>
      <c r="Z1601" s="49">
        <f>[1]All_Tasks_Billing!Z1601</f>
        <v>0</v>
      </c>
      <c r="AA1601" s="45" t="str">
        <f>[1]All_Tasks_Billing!AA1601</f>
        <v/>
      </c>
      <c r="AB1601" t="str">
        <f>[1]All_Tasks_Billing!AB1601</f>
        <v/>
      </c>
      <c r="AC1601" s="48">
        <f>[1]All_Tasks_Billing!AC1601</f>
        <v>0</v>
      </c>
      <c r="AD1601" s="48">
        <f>[1]All_Tasks_Billing!AD1601</f>
        <v>0</v>
      </c>
      <c r="AE1601" s="48">
        <f>[1]All_Tasks_Billing!AE1601</f>
        <v>0</v>
      </c>
      <c r="AF1601" s="48">
        <f>[1]All_Tasks_Billing!AF1601</f>
        <v>0</v>
      </c>
      <c r="AG1601" s="48">
        <f>[1]All_Tasks_Billing!AG1601</f>
        <v>0</v>
      </c>
      <c r="AH1601" s="48">
        <f>[1]All_Tasks_Billing!AH1601</f>
        <v>0.12</v>
      </c>
      <c r="AI1601" s="48">
        <f>[1]All_Tasks_Billing!AI1601</f>
        <v>0</v>
      </c>
      <c r="AJ1601" s="48">
        <f>[1]All_Tasks_Billing!AJ1601</f>
        <v>0</v>
      </c>
      <c r="AK1601" s="48">
        <f>[1]All_Tasks_Billing!AK1601</f>
        <v>0</v>
      </c>
      <c r="AL1601" s="48">
        <f>[1]All_Tasks_Billing!AL1601</f>
        <v>0</v>
      </c>
      <c r="AM1601" s="48">
        <f>[1]All_Tasks_Billing!AM1601</f>
        <v>0</v>
      </c>
      <c r="AN1601" s="48">
        <f>[1]All_Tasks_Billing!AN1601</f>
        <v>0</v>
      </c>
      <c r="AO1601" s="48">
        <f>[1]All_Tasks_Billing!AO1601</f>
        <v>0</v>
      </c>
      <c r="AP1601" s="48">
        <f>[1]All_Tasks_Billing!AP1601</f>
        <v>0.12</v>
      </c>
      <c r="AQ1601" s="48">
        <f>[1]All_Tasks_Billing!AQ1601</f>
        <v>0</v>
      </c>
      <c r="AR1601" s="48">
        <f>[1]All_Tasks_Billing!AR1601</f>
        <v>0</v>
      </c>
      <c r="AS1601" s="48">
        <f>[1]All_Tasks_Billing!AS1601</f>
        <v>0</v>
      </c>
      <c r="AT1601" s="48">
        <f>[1]All_Tasks_Billing!AT1601</f>
        <v>0</v>
      </c>
      <c r="AU1601" s="50" t="str">
        <f t="shared" si="432"/>
        <v/>
      </c>
      <c r="AV1601" s="50" t="str">
        <f t="shared" si="433"/>
        <v/>
      </c>
      <c r="AW1601" s="50" t="str">
        <f t="shared" si="434"/>
        <v/>
      </c>
      <c r="AX1601" s="50" t="str">
        <f t="shared" ca="1" si="435"/>
        <v>Not Completed</v>
      </c>
      <c r="AY1601" s="50" t="str">
        <f t="shared" ca="1" si="436"/>
        <v>Not Completed</v>
      </c>
      <c r="AZ1601" s="50" t="str">
        <f t="shared" ca="1" si="437"/>
        <v>Not Completed</v>
      </c>
      <c r="BA1601" s="48">
        <f t="shared" si="438"/>
        <v>0</v>
      </c>
      <c r="BB1601" s="45" t="str">
        <f t="shared" si="439"/>
        <v/>
      </c>
      <c r="BC1601" s="50" t="str">
        <f t="shared" si="440"/>
        <v/>
      </c>
      <c r="BD1601" s="48">
        <f t="shared" si="441"/>
        <v>0</v>
      </c>
      <c r="BE1601" s="50" t="str">
        <f t="shared" si="442"/>
        <v>Not Started</v>
      </c>
      <c r="BF1601" s="51">
        <f t="shared" si="443"/>
        <v>1</v>
      </c>
      <c r="BG1601" s="51">
        <f t="shared" si="444"/>
        <v>0</v>
      </c>
      <c r="BH1601" s="50" t="str">
        <f t="shared" si="445"/>
        <v/>
      </c>
      <c r="BI1601" s="50" t="str">
        <f t="shared" si="446"/>
        <v/>
      </c>
      <c r="BJ1601" s="50" t="str">
        <f t="shared" si="447"/>
        <v/>
      </c>
      <c r="BK1601" s="50" t="str">
        <f t="shared" si="448"/>
        <v xml:space="preserve">Not Started |  | </v>
      </c>
      <c r="BL1601" s="49" t="str">
        <f t="shared" ca="1" si="449"/>
        <v/>
      </c>
    </row>
    <row r="1602" spans="1:64" x14ac:dyDescent="0.25">
      <c r="A1602" t="str">
        <f>[1]All_Tasks_Billing!A1602</f>
        <v>MV</v>
      </c>
      <c r="B1602" t="str">
        <f>[1]All_Tasks_Billing!B1602</f>
        <v>MV</v>
      </c>
      <c r="C1602" t="str">
        <f>[1]All_Tasks_Billing!C1602</f>
        <v>28.1.39</v>
      </c>
      <c r="D1602" t="str">
        <f>[1]All_Tasks_Billing!D1602</f>
        <v>MV Cables</v>
      </c>
      <c r="E1602" t="str">
        <f>[1]All_Tasks_Billing!E1602</f>
        <v>MV Cables</v>
      </c>
      <c r="F1602" t="str">
        <f>IF([1]All_Tasks_Billing!F1602="","",[1]All_Tasks_Billing!F1602)</f>
        <v>PMS02R-MVT21</v>
      </c>
      <c r="G1602" t="str">
        <f>IF([1]All_Tasks_Billing!G1602="","",[1]All_Tasks_Billing!G1602)</f>
        <v/>
      </c>
      <c r="H1602" s="45" t="str">
        <f>[1]All_Tasks_Billing!H1602</f>
        <v/>
      </c>
      <c r="I1602" t="str">
        <f>IF([1]All_Tasks_Billing!I1602="","",[1]All_Tasks_Billing!I1602)</f>
        <v/>
      </c>
      <c r="J1602" t="str">
        <f>IF([1]All_Tasks_Billing!J1602="","",[1]All_Tasks_Billing!J1602)</f>
        <v/>
      </c>
      <c r="K1602" t="b">
        <f>[1]All_Tasks_Billing!K1602</f>
        <v>0</v>
      </c>
      <c r="L1602" s="45" t="str">
        <f>[1]All_Tasks_Billing!L1602</f>
        <v/>
      </c>
      <c r="M1602" t="str">
        <f>[1]All_Tasks_Billing!M1602</f>
        <v/>
      </c>
      <c r="N1602" s="46">
        <f>IF([1]All_Tasks_Billing!N1602="",0,[1]All_Tasks_Billing!N1602)</f>
        <v>0</v>
      </c>
      <c r="O1602" t="str">
        <f>[1]All_Tasks_Billing!O1602</f>
        <v/>
      </c>
      <c r="P1602" s="47">
        <f>IF([1]All_Tasks_Billing!P1602="",0,[1]All_Tasks_Billing!P1602)</f>
        <v>4</v>
      </c>
      <c r="Q1602" s="47">
        <f>IF([1]All_Tasks_Billing!Q1602="",0,[1]All_Tasks_Billing!Q1602)</f>
        <v>4</v>
      </c>
      <c r="R1602" s="47">
        <f>IF([1]All_Tasks_Billing!R1602="",0,[1]All_Tasks_Billing!R1602)</f>
        <v>4</v>
      </c>
      <c r="S1602" t="str">
        <f>[1]All_Tasks_Billing!S1602</f>
        <v/>
      </c>
      <c r="T1602" t="str">
        <f>[1]All_Tasks_Billing!T1602</f>
        <v/>
      </c>
      <c r="U1602" t="str">
        <f>[1]All_Tasks_Billing!U1602</f>
        <v/>
      </c>
      <c r="V1602">
        <f>[1]All_Tasks_Billing!V1602</f>
        <v>33</v>
      </c>
      <c r="W1602" s="48">
        <f>[1]All_Tasks_Billing!W1602</f>
        <v>150</v>
      </c>
      <c r="X1602">
        <f>[1]All_Tasks_Billing!X1602</f>
        <v>90312</v>
      </c>
      <c r="Y1602">
        <f>[1]All_Tasks_Billing!Y1602</f>
        <v>1</v>
      </c>
      <c r="Z1602" s="49">
        <f>[1]All_Tasks_Billing!Z1602</f>
        <v>0</v>
      </c>
      <c r="AA1602" s="45" t="str">
        <f>[1]All_Tasks_Billing!AA1602</f>
        <v/>
      </c>
      <c r="AB1602" t="str">
        <f>[1]All_Tasks_Billing!AB1602</f>
        <v/>
      </c>
      <c r="AC1602" s="48">
        <f>[1]All_Tasks_Billing!AC1602</f>
        <v>0</v>
      </c>
      <c r="AD1602" s="48">
        <f>[1]All_Tasks_Billing!AD1602</f>
        <v>0</v>
      </c>
      <c r="AE1602" s="48">
        <f>[1]All_Tasks_Billing!AE1602</f>
        <v>0</v>
      </c>
      <c r="AF1602" s="48">
        <f>[1]All_Tasks_Billing!AF1602</f>
        <v>0</v>
      </c>
      <c r="AG1602" s="48">
        <f>[1]All_Tasks_Billing!AG1602</f>
        <v>0</v>
      </c>
      <c r="AH1602" s="48">
        <f>[1]All_Tasks_Billing!AH1602</f>
        <v>0.12</v>
      </c>
      <c r="AI1602" s="48">
        <f>[1]All_Tasks_Billing!AI1602</f>
        <v>0</v>
      </c>
      <c r="AJ1602" s="48">
        <f>[1]All_Tasks_Billing!AJ1602</f>
        <v>0</v>
      </c>
      <c r="AK1602" s="48">
        <f>[1]All_Tasks_Billing!AK1602</f>
        <v>0</v>
      </c>
      <c r="AL1602" s="48">
        <f>[1]All_Tasks_Billing!AL1602</f>
        <v>0</v>
      </c>
      <c r="AM1602" s="48">
        <f>[1]All_Tasks_Billing!AM1602</f>
        <v>0</v>
      </c>
      <c r="AN1602" s="48">
        <f>[1]All_Tasks_Billing!AN1602</f>
        <v>0</v>
      </c>
      <c r="AO1602" s="48">
        <f>[1]All_Tasks_Billing!AO1602</f>
        <v>0</v>
      </c>
      <c r="AP1602" s="48">
        <f>[1]All_Tasks_Billing!AP1602</f>
        <v>0.12</v>
      </c>
      <c r="AQ1602" s="48">
        <f>[1]All_Tasks_Billing!AQ1602</f>
        <v>0</v>
      </c>
      <c r="AR1602" s="48">
        <f>[1]All_Tasks_Billing!AR1602</f>
        <v>0</v>
      </c>
      <c r="AS1602" s="48">
        <f>[1]All_Tasks_Billing!AS1602</f>
        <v>0</v>
      </c>
      <c r="AT1602" s="48">
        <f>[1]All_Tasks_Billing!AT1602</f>
        <v>0</v>
      </c>
      <c r="AU1602" s="50" t="str">
        <f t="shared" ref="AU1602:AU1665" si="450">IF(L1602="","",TEXT(L1602,"MMM-yyyy"))</f>
        <v/>
      </c>
      <c r="AV1602" s="50" t="str">
        <f t="shared" ref="AV1602:AV1665" si="451">IF(L1602="","","Q"&amp;ROUNDUP(MONTH(L1602)/3,0)&amp;"-"&amp;YEAR(L1602))</f>
        <v/>
      </c>
      <c r="AW1602" s="50" t="str">
        <f t="shared" ref="AW1602:AW1665" si="452">IF(L1602="","",YEAR(L1602))</f>
        <v/>
      </c>
      <c r="AX1602" s="50" t="str">
        <f t="shared" ref="AX1602:AX1665" ca="1" si="453">IF(L1602="","Not Completed",IF(L1602&gt;=TODAY()-7,"This Week",IF(L1602&gt;=TODAY()-14,"Last Week",IF(L1602&gt;=TODAY()-30,"Last 30 Days","Older"))))</f>
        <v>Not Completed</v>
      </c>
      <c r="AY1602" s="50" t="str">
        <f t="shared" ref="AY1602:AY1665" ca="1" si="454">IF(L1602="","Not Completed",IF(MONTH(L1602)=MONTH(TODAY()),"This Month",IF(MONTH(L1602)=MONTH(TODAY())-1,"Last Month",IF(L1602&gt;=DATE(YEAR(TODAY()),1,1),"This Year","Prior Year"))))</f>
        <v>Not Completed</v>
      </c>
      <c r="AZ1602" s="50" t="str">
        <f t="shared" ref="AZ1602:AZ1665" ca="1" si="455">IF(L1602="","Not Completed",IF(ROUNDUP(MONTH(L1602)/3,0)=ROUNDUP(MONTH(TODAY())/3,0),"This Quarter",IF(ROUNDUP(MONTH(L1602)/3,0)=ROUNDUP(MONTH(TODAY())/3,0)-1,"Last Quarter",IF(YEAR(L1602)=YEAR(TODAY()),"Earlier This Year","Prior Year"))))</f>
        <v>Not Completed</v>
      </c>
      <c r="BA1602" s="48">
        <f t="shared" ref="BA1602:BA1665" si="456">IF(Z1602=1,AT1602,0)</f>
        <v>0</v>
      </c>
      <c r="BB1602" s="45" t="str">
        <f t="shared" ref="BB1602:BB1665" si="457">IF(AA1602="","",AA1602)</f>
        <v/>
      </c>
      <c r="BC1602" s="50" t="str">
        <f t="shared" ref="BC1602:BC1665" si="458">IF(AA1602="","",TEXT(AA1602,"MMM-yyyy"))</f>
        <v/>
      </c>
      <c r="BD1602" s="48">
        <f t="shared" ref="BD1602:BD1665" si="459">IF(P1602=0,0,AT1602/P1602)</f>
        <v>0</v>
      </c>
      <c r="BE1602" s="50" t="str">
        <f t="shared" ref="BE1602:BE1665" si="460">IF(Z1602=1,"Completed",IF(N1602&gt;0,"In Progress","Not Started"))</f>
        <v>Not Started</v>
      </c>
      <c r="BF1602" s="51">
        <f t="shared" ref="BF1602:BF1665" si="461">IF(P1602=0,0,R1602/P1602)</f>
        <v>1</v>
      </c>
      <c r="BG1602" s="51">
        <f t="shared" ref="BG1602:BG1665" si="462">N1602</f>
        <v>0</v>
      </c>
      <c r="BH1602" s="50" t="str">
        <f t="shared" ref="BH1602:BH1665" si="463">IF(S1602="","",S1602&amp;" - "&amp;U1602)</f>
        <v/>
      </c>
      <c r="BI1602" s="50" t="str">
        <f t="shared" ref="BI1602:BI1665" si="464">IF(S1602="","",S1602&amp;" - "&amp;T1602)</f>
        <v/>
      </c>
      <c r="BJ1602" s="50" t="str">
        <f t="shared" ref="BJ1602:BJ1665" si="465">IF(U1602="","",U1602&amp;" - "&amp;T1602)</f>
        <v/>
      </c>
      <c r="BK1602" s="50" t="str">
        <f t="shared" ref="BK1602:BK1665" si="466">BE1602&amp;" | "&amp;S1602&amp;" | "&amp;U1602</f>
        <v xml:space="preserve">Not Started |  | </v>
      </c>
      <c r="BL1602" s="49" t="str">
        <f t="shared" ref="BL1602:BL1665" ca="1" si="467">IF(L1602="","",TODAY()-L1602)</f>
        <v/>
      </c>
    </row>
    <row r="1603" spans="1:64" x14ac:dyDescent="0.25">
      <c r="A1603" t="str">
        <f>[1]All_Tasks_Billing!A1603</f>
        <v>MV</v>
      </c>
      <c r="B1603" t="str">
        <f>[1]All_Tasks_Billing!B1603</f>
        <v>MV</v>
      </c>
      <c r="C1603" t="str">
        <f>[1]All_Tasks_Billing!C1603</f>
        <v>28.1.40</v>
      </c>
      <c r="D1603" t="str">
        <f>[1]All_Tasks_Billing!D1603</f>
        <v>MV Cables</v>
      </c>
      <c r="E1603" t="str">
        <f>[1]All_Tasks_Billing!E1603</f>
        <v>MV Cables</v>
      </c>
      <c r="F1603" t="str">
        <f>IF([1]All_Tasks_Billing!F1603="","",[1]All_Tasks_Billing!F1603)</f>
        <v>MVT21-MVT22</v>
      </c>
      <c r="G1603" t="str">
        <f>IF([1]All_Tasks_Billing!G1603="","",[1]All_Tasks_Billing!G1603)</f>
        <v/>
      </c>
      <c r="H1603" s="45" t="str">
        <f>[1]All_Tasks_Billing!H1603</f>
        <v/>
      </c>
      <c r="I1603" t="str">
        <f>IF([1]All_Tasks_Billing!I1603="","",[1]All_Tasks_Billing!I1603)</f>
        <v/>
      </c>
      <c r="J1603" t="str">
        <f>IF([1]All_Tasks_Billing!J1603="","",[1]All_Tasks_Billing!J1603)</f>
        <v/>
      </c>
      <c r="K1603" t="b">
        <f>[1]All_Tasks_Billing!K1603</f>
        <v>0</v>
      </c>
      <c r="L1603" s="45" t="str">
        <f>[1]All_Tasks_Billing!L1603</f>
        <v/>
      </c>
      <c r="M1603" t="str">
        <f>[1]All_Tasks_Billing!M1603</f>
        <v/>
      </c>
      <c r="N1603" s="46">
        <f>IF([1]All_Tasks_Billing!N1603="",0,[1]All_Tasks_Billing!N1603)</f>
        <v>0</v>
      </c>
      <c r="O1603" t="str">
        <f>[1]All_Tasks_Billing!O1603</f>
        <v/>
      </c>
      <c r="P1603" s="47">
        <f>IF([1]All_Tasks_Billing!P1603="",0,[1]All_Tasks_Billing!P1603)</f>
        <v>4</v>
      </c>
      <c r="Q1603" s="47">
        <f>IF([1]All_Tasks_Billing!Q1603="",0,[1]All_Tasks_Billing!Q1603)</f>
        <v>4</v>
      </c>
      <c r="R1603" s="47">
        <f>IF([1]All_Tasks_Billing!R1603="",0,[1]All_Tasks_Billing!R1603)</f>
        <v>4</v>
      </c>
      <c r="S1603" t="str">
        <f>[1]All_Tasks_Billing!S1603</f>
        <v/>
      </c>
      <c r="T1603" t="str">
        <f>[1]All_Tasks_Billing!T1603</f>
        <v/>
      </c>
      <c r="U1603" t="str">
        <f>[1]All_Tasks_Billing!U1603</f>
        <v/>
      </c>
      <c r="V1603">
        <f>[1]All_Tasks_Billing!V1603</f>
        <v>33</v>
      </c>
      <c r="W1603" s="48">
        <f>[1]All_Tasks_Billing!W1603</f>
        <v>150</v>
      </c>
      <c r="X1603">
        <f>[1]All_Tasks_Billing!X1603</f>
        <v>90312</v>
      </c>
      <c r="Y1603">
        <f>[1]All_Tasks_Billing!Y1603</f>
        <v>1</v>
      </c>
      <c r="Z1603" s="49">
        <f>[1]All_Tasks_Billing!Z1603</f>
        <v>0</v>
      </c>
      <c r="AA1603" s="45" t="str">
        <f>[1]All_Tasks_Billing!AA1603</f>
        <v/>
      </c>
      <c r="AB1603" t="str">
        <f>[1]All_Tasks_Billing!AB1603</f>
        <v/>
      </c>
      <c r="AC1603" s="48">
        <f>[1]All_Tasks_Billing!AC1603</f>
        <v>0</v>
      </c>
      <c r="AD1603" s="48">
        <f>[1]All_Tasks_Billing!AD1603</f>
        <v>0</v>
      </c>
      <c r="AE1603" s="48">
        <f>[1]All_Tasks_Billing!AE1603</f>
        <v>0</v>
      </c>
      <c r="AF1603" s="48">
        <f>[1]All_Tasks_Billing!AF1603</f>
        <v>0</v>
      </c>
      <c r="AG1603" s="48">
        <f>[1]All_Tasks_Billing!AG1603</f>
        <v>0</v>
      </c>
      <c r="AH1603" s="48">
        <f>[1]All_Tasks_Billing!AH1603</f>
        <v>0.12</v>
      </c>
      <c r="AI1603" s="48">
        <f>[1]All_Tasks_Billing!AI1603</f>
        <v>0</v>
      </c>
      <c r="AJ1603" s="48">
        <f>[1]All_Tasks_Billing!AJ1603</f>
        <v>0</v>
      </c>
      <c r="AK1603" s="48">
        <f>[1]All_Tasks_Billing!AK1603</f>
        <v>0</v>
      </c>
      <c r="AL1603" s="48">
        <f>[1]All_Tasks_Billing!AL1603</f>
        <v>0</v>
      </c>
      <c r="AM1603" s="48">
        <f>[1]All_Tasks_Billing!AM1603</f>
        <v>0</v>
      </c>
      <c r="AN1603" s="48">
        <f>[1]All_Tasks_Billing!AN1603</f>
        <v>0</v>
      </c>
      <c r="AO1603" s="48">
        <f>[1]All_Tasks_Billing!AO1603</f>
        <v>0</v>
      </c>
      <c r="AP1603" s="48">
        <f>[1]All_Tasks_Billing!AP1603</f>
        <v>0.12</v>
      </c>
      <c r="AQ1603" s="48">
        <f>[1]All_Tasks_Billing!AQ1603</f>
        <v>0</v>
      </c>
      <c r="AR1603" s="48">
        <f>[1]All_Tasks_Billing!AR1603</f>
        <v>0</v>
      </c>
      <c r="AS1603" s="48">
        <f>[1]All_Tasks_Billing!AS1603</f>
        <v>0</v>
      </c>
      <c r="AT1603" s="48">
        <f>[1]All_Tasks_Billing!AT1603</f>
        <v>0</v>
      </c>
      <c r="AU1603" s="50" t="str">
        <f t="shared" si="450"/>
        <v/>
      </c>
      <c r="AV1603" s="50" t="str">
        <f t="shared" si="451"/>
        <v/>
      </c>
      <c r="AW1603" s="50" t="str">
        <f t="shared" si="452"/>
        <v/>
      </c>
      <c r="AX1603" s="50" t="str">
        <f t="shared" ca="1" si="453"/>
        <v>Not Completed</v>
      </c>
      <c r="AY1603" s="50" t="str">
        <f t="shared" ca="1" si="454"/>
        <v>Not Completed</v>
      </c>
      <c r="AZ1603" s="50" t="str">
        <f t="shared" ca="1" si="455"/>
        <v>Not Completed</v>
      </c>
      <c r="BA1603" s="48">
        <f t="shared" si="456"/>
        <v>0</v>
      </c>
      <c r="BB1603" s="45" t="str">
        <f t="shared" si="457"/>
        <v/>
      </c>
      <c r="BC1603" s="50" t="str">
        <f t="shared" si="458"/>
        <v/>
      </c>
      <c r="BD1603" s="48">
        <f t="shared" si="459"/>
        <v>0</v>
      </c>
      <c r="BE1603" s="50" t="str">
        <f t="shared" si="460"/>
        <v>Not Started</v>
      </c>
      <c r="BF1603" s="51">
        <f t="shared" si="461"/>
        <v>1</v>
      </c>
      <c r="BG1603" s="51">
        <f t="shared" si="462"/>
        <v>0</v>
      </c>
      <c r="BH1603" s="50" t="str">
        <f t="shared" si="463"/>
        <v/>
      </c>
      <c r="BI1603" s="50" t="str">
        <f t="shared" si="464"/>
        <v/>
      </c>
      <c r="BJ1603" s="50" t="str">
        <f t="shared" si="465"/>
        <v/>
      </c>
      <c r="BK1603" s="50" t="str">
        <f t="shared" si="466"/>
        <v xml:space="preserve">Not Started |  | </v>
      </c>
      <c r="BL1603" s="49" t="str">
        <f t="shared" ca="1" si="467"/>
        <v/>
      </c>
    </row>
    <row r="1604" spans="1:64" x14ac:dyDescent="0.25">
      <c r="A1604" t="str">
        <f>[1]All_Tasks_Billing!A1604</f>
        <v>MV</v>
      </c>
      <c r="B1604" t="str">
        <f>[1]All_Tasks_Billing!B1604</f>
        <v>MV</v>
      </c>
      <c r="C1604" t="str">
        <f>[1]All_Tasks_Billing!C1604</f>
        <v>28.1.41</v>
      </c>
      <c r="D1604" t="str">
        <f>[1]All_Tasks_Billing!D1604</f>
        <v>MV Cables</v>
      </c>
      <c r="E1604" t="str">
        <f>[1]All_Tasks_Billing!E1604</f>
        <v>MV Cables</v>
      </c>
      <c r="F1604" t="str">
        <f>IF([1]All_Tasks_Billing!F1604="","",[1]All_Tasks_Billing!F1604)</f>
        <v>MVT22-MVT23</v>
      </c>
      <c r="G1604" t="str">
        <f>IF([1]All_Tasks_Billing!G1604="","",[1]All_Tasks_Billing!G1604)</f>
        <v/>
      </c>
      <c r="H1604" s="45" t="str">
        <f>[1]All_Tasks_Billing!H1604</f>
        <v/>
      </c>
      <c r="I1604" t="str">
        <f>IF([1]All_Tasks_Billing!I1604="","",[1]All_Tasks_Billing!I1604)</f>
        <v/>
      </c>
      <c r="J1604" t="str">
        <f>IF([1]All_Tasks_Billing!J1604="","",[1]All_Tasks_Billing!J1604)</f>
        <v/>
      </c>
      <c r="K1604" t="b">
        <f>[1]All_Tasks_Billing!K1604</f>
        <v>0</v>
      </c>
      <c r="L1604" s="45" t="str">
        <f>[1]All_Tasks_Billing!L1604</f>
        <v/>
      </c>
      <c r="M1604" t="str">
        <f>[1]All_Tasks_Billing!M1604</f>
        <v/>
      </c>
      <c r="N1604" s="46">
        <f>IF([1]All_Tasks_Billing!N1604="",0,[1]All_Tasks_Billing!N1604)</f>
        <v>0</v>
      </c>
      <c r="O1604" t="str">
        <f>[1]All_Tasks_Billing!O1604</f>
        <v/>
      </c>
      <c r="P1604" s="47">
        <f>IF([1]All_Tasks_Billing!P1604="",0,[1]All_Tasks_Billing!P1604)</f>
        <v>4</v>
      </c>
      <c r="Q1604" s="47">
        <f>IF([1]All_Tasks_Billing!Q1604="",0,[1]All_Tasks_Billing!Q1604)</f>
        <v>4</v>
      </c>
      <c r="R1604" s="47">
        <f>IF([1]All_Tasks_Billing!R1604="",0,[1]All_Tasks_Billing!R1604)</f>
        <v>4</v>
      </c>
      <c r="S1604" t="str">
        <f>[1]All_Tasks_Billing!S1604</f>
        <v/>
      </c>
      <c r="T1604" t="str">
        <f>[1]All_Tasks_Billing!T1604</f>
        <v/>
      </c>
      <c r="U1604" t="str">
        <f>[1]All_Tasks_Billing!U1604</f>
        <v/>
      </c>
      <c r="V1604">
        <f>[1]All_Tasks_Billing!V1604</f>
        <v>33</v>
      </c>
      <c r="W1604" s="48">
        <f>[1]All_Tasks_Billing!W1604</f>
        <v>150</v>
      </c>
      <c r="X1604">
        <f>[1]All_Tasks_Billing!X1604</f>
        <v>90312</v>
      </c>
      <c r="Y1604">
        <f>[1]All_Tasks_Billing!Y1604</f>
        <v>1</v>
      </c>
      <c r="Z1604" s="49">
        <f>[1]All_Tasks_Billing!Z1604</f>
        <v>0</v>
      </c>
      <c r="AA1604" s="45" t="str">
        <f>[1]All_Tasks_Billing!AA1604</f>
        <v/>
      </c>
      <c r="AB1604" t="str">
        <f>[1]All_Tasks_Billing!AB1604</f>
        <v/>
      </c>
      <c r="AC1604" s="48">
        <f>[1]All_Tasks_Billing!AC1604</f>
        <v>0</v>
      </c>
      <c r="AD1604" s="48">
        <f>[1]All_Tasks_Billing!AD1604</f>
        <v>0</v>
      </c>
      <c r="AE1604" s="48">
        <f>[1]All_Tasks_Billing!AE1604</f>
        <v>0</v>
      </c>
      <c r="AF1604" s="48">
        <f>[1]All_Tasks_Billing!AF1604</f>
        <v>0</v>
      </c>
      <c r="AG1604" s="48">
        <f>[1]All_Tasks_Billing!AG1604</f>
        <v>0</v>
      </c>
      <c r="AH1604" s="48">
        <f>[1]All_Tasks_Billing!AH1604</f>
        <v>0.12</v>
      </c>
      <c r="AI1604" s="48">
        <f>[1]All_Tasks_Billing!AI1604</f>
        <v>0</v>
      </c>
      <c r="AJ1604" s="48">
        <f>[1]All_Tasks_Billing!AJ1604</f>
        <v>0</v>
      </c>
      <c r="AK1604" s="48">
        <f>[1]All_Tasks_Billing!AK1604</f>
        <v>0</v>
      </c>
      <c r="AL1604" s="48">
        <f>[1]All_Tasks_Billing!AL1604</f>
        <v>0</v>
      </c>
      <c r="AM1604" s="48">
        <f>[1]All_Tasks_Billing!AM1604</f>
        <v>0</v>
      </c>
      <c r="AN1604" s="48">
        <f>[1]All_Tasks_Billing!AN1604</f>
        <v>0</v>
      </c>
      <c r="AO1604" s="48">
        <f>[1]All_Tasks_Billing!AO1604</f>
        <v>0</v>
      </c>
      <c r="AP1604" s="48">
        <f>[1]All_Tasks_Billing!AP1604</f>
        <v>0.12</v>
      </c>
      <c r="AQ1604" s="48">
        <f>[1]All_Tasks_Billing!AQ1604</f>
        <v>0</v>
      </c>
      <c r="AR1604" s="48">
        <f>[1]All_Tasks_Billing!AR1604</f>
        <v>0</v>
      </c>
      <c r="AS1604" s="48">
        <f>[1]All_Tasks_Billing!AS1604</f>
        <v>0</v>
      </c>
      <c r="AT1604" s="48">
        <f>[1]All_Tasks_Billing!AT1604</f>
        <v>0</v>
      </c>
      <c r="AU1604" s="50" t="str">
        <f t="shared" si="450"/>
        <v/>
      </c>
      <c r="AV1604" s="50" t="str">
        <f t="shared" si="451"/>
        <v/>
      </c>
      <c r="AW1604" s="50" t="str">
        <f t="shared" si="452"/>
        <v/>
      </c>
      <c r="AX1604" s="50" t="str">
        <f t="shared" ca="1" si="453"/>
        <v>Not Completed</v>
      </c>
      <c r="AY1604" s="50" t="str">
        <f t="shared" ca="1" si="454"/>
        <v>Not Completed</v>
      </c>
      <c r="AZ1604" s="50" t="str">
        <f t="shared" ca="1" si="455"/>
        <v>Not Completed</v>
      </c>
      <c r="BA1604" s="48">
        <f t="shared" si="456"/>
        <v>0</v>
      </c>
      <c r="BB1604" s="45" t="str">
        <f t="shared" si="457"/>
        <v/>
      </c>
      <c r="BC1604" s="50" t="str">
        <f t="shared" si="458"/>
        <v/>
      </c>
      <c r="BD1604" s="48">
        <f t="shared" si="459"/>
        <v>0</v>
      </c>
      <c r="BE1604" s="50" t="str">
        <f t="shared" si="460"/>
        <v>Not Started</v>
      </c>
      <c r="BF1604" s="51">
        <f t="shared" si="461"/>
        <v>1</v>
      </c>
      <c r="BG1604" s="51">
        <f t="shared" si="462"/>
        <v>0</v>
      </c>
      <c r="BH1604" s="50" t="str">
        <f t="shared" si="463"/>
        <v/>
      </c>
      <c r="BI1604" s="50" t="str">
        <f t="shared" si="464"/>
        <v/>
      </c>
      <c r="BJ1604" s="50" t="str">
        <f t="shared" si="465"/>
        <v/>
      </c>
      <c r="BK1604" s="50" t="str">
        <f t="shared" si="466"/>
        <v xml:space="preserve">Not Started |  | </v>
      </c>
      <c r="BL1604" s="49" t="str">
        <f t="shared" ca="1" si="467"/>
        <v/>
      </c>
    </row>
    <row r="1605" spans="1:64" x14ac:dyDescent="0.25">
      <c r="A1605" t="str">
        <f>[1]All_Tasks_Billing!A1605</f>
        <v>MV</v>
      </c>
      <c r="B1605" t="str">
        <f>[1]All_Tasks_Billing!B1605</f>
        <v>MV</v>
      </c>
      <c r="C1605" t="str">
        <f>[1]All_Tasks_Billing!C1605</f>
        <v>28.1.42</v>
      </c>
      <c r="D1605" t="str">
        <f>[1]All_Tasks_Billing!D1605</f>
        <v>MV Cables</v>
      </c>
      <c r="E1605" t="str">
        <f>[1]All_Tasks_Billing!E1605</f>
        <v>MV Cables</v>
      </c>
      <c r="F1605" t="str">
        <f>IF([1]All_Tasks_Billing!F1605="","",[1]All_Tasks_Billing!F1605)</f>
        <v>MVT23-MVT24</v>
      </c>
      <c r="G1605" t="str">
        <f>IF([1]All_Tasks_Billing!G1605="","",[1]All_Tasks_Billing!G1605)</f>
        <v/>
      </c>
      <c r="H1605" s="45" t="str">
        <f>[1]All_Tasks_Billing!H1605</f>
        <v/>
      </c>
      <c r="I1605" t="str">
        <f>IF([1]All_Tasks_Billing!I1605="","",[1]All_Tasks_Billing!I1605)</f>
        <v/>
      </c>
      <c r="J1605" t="str">
        <f>IF([1]All_Tasks_Billing!J1605="","",[1]All_Tasks_Billing!J1605)</f>
        <v/>
      </c>
      <c r="K1605" t="b">
        <f>[1]All_Tasks_Billing!K1605</f>
        <v>0</v>
      </c>
      <c r="L1605" s="45" t="str">
        <f>[1]All_Tasks_Billing!L1605</f>
        <v/>
      </c>
      <c r="M1605" t="str">
        <f>[1]All_Tasks_Billing!M1605</f>
        <v/>
      </c>
      <c r="N1605" s="46">
        <f>IF([1]All_Tasks_Billing!N1605="",0,[1]All_Tasks_Billing!N1605)</f>
        <v>0</v>
      </c>
      <c r="O1605" t="str">
        <f>[1]All_Tasks_Billing!O1605</f>
        <v/>
      </c>
      <c r="P1605" s="47">
        <f>IF([1]All_Tasks_Billing!P1605="",0,[1]All_Tasks_Billing!P1605)</f>
        <v>4</v>
      </c>
      <c r="Q1605" s="47">
        <f>IF([1]All_Tasks_Billing!Q1605="",0,[1]All_Tasks_Billing!Q1605)</f>
        <v>4</v>
      </c>
      <c r="R1605" s="47">
        <f>IF([1]All_Tasks_Billing!R1605="",0,[1]All_Tasks_Billing!R1605)</f>
        <v>4</v>
      </c>
      <c r="S1605" t="str">
        <f>[1]All_Tasks_Billing!S1605</f>
        <v/>
      </c>
      <c r="T1605" t="str">
        <f>[1]All_Tasks_Billing!T1605</f>
        <v/>
      </c>
      <c r="U1605" t="str">
        <f>[1]All_Tasks_Billing!U1605</f>
        <v/>
      </c>
      <c r="V1605">
        <f>[1]All_Tasks_Billing!V1605</f>
        <v>33</v>
      </c>
      <c r="W1605" s="48">
        <f>[1]All_Tasks_Billing!W1605</f>
        <v>150</v>
      </c>
      <c r="X1605">
        <f>[1]All_Tasks_Billing!X1605</f>
        <v>90312</v>
      </c>
      <c r="Y1605">
        <f>[1]All_Tasks_Billing!Y1605</f>
        <v>1</v>
      </c>
      <c r="Z1605" s="49">
        <f>[1]All_Tasks_Billing!Z1605</f>
        <v>0</v>
      </c>
      <c r="AA1605" s="45" t="str">
        <f>[1]All_Tasks_Billing!AA1605</f>
        <v/>
      </c>
      <c r="AB1605" t="str">
        <f>[1]All_Tasks_Billing!AB1605</f>
        <v/>
      </c>
      <c r="AC1605" s="48">
        <f>[1]All_Tasks_Billing!AC1605</f>
        <v>0</v>
      </c>
      <c r="AD1605" s="48">
        <f>[1]All_Tasks_Billing!AD1605</f>
        <v>0</v>
      </c>
      <c r="AE1605" s="48">
        <f>[1]All_Tasks_Billing!AE1605</f>
        <v>0</v>
      </c>
      <c r="AF1605" s="48">
        <f>[1]All_Tasks_Billing!AF1605</f>
        <v>0</v>
      </c>
      <c r="AG1605" s="48">
        <f>[1]All_Tasks_Billing!AG1605</f>
        <v>0</v>
      </c>
      <c r="AH1605" s="48">
        <f>[1]All_Tasks_Billing!AH1605</f>
        <v>0.12</v>
      </c>
      <c r="AI1605" s="48">
        <f>[1]All_Tasks_Billing!AI1605</f>
        <v>0</v>
      </c>
      <c r="AJ1605" s="48">
        <f>[1]All_Tasks_Billing!AJ1605</f>
        <v>0</v>
      </c>
      <c r="AK1605" s="48">
        <f>[1]All_Tasks_Billing!AK1605</f>
        <v>0</v>
      </c>
      <c r="AL1605" s="48">
        <f>[1]All_Tasks_Billing!AL1605</f>
        <v>0</v>
      </c>
      <c r="AM1605" s="48">
        <f>[1]All_Tasks_Billing!AM1605</f>
        <v>0</v>
      </c>
      <c r="AN1605" s="48">
        <f>[1]All_Tasks_Billing!AN1605</f>
        <v>0</v>
      </c>
      <c r="AO1605" s="48">
        <f>[1]All_Tasks_Billing!AO1605</f>
        <v>0</v>
      </c>
      <c r="AP1605" s="48">
        <f>[1]All_Tasks_Billing!AP1605</f>
        <v>0.12</v>
      </c>
      <c r="AQ1605" s="48">
        <f>[1]All_Tasks_Billing!AQ1605</f>
        <v>0</v>
      </c>
      <c r="AR1605" s="48">
        <f>[1]All_Tasks_Billing!AR1605</f>
        <v>0</v>
      </c>
      <c r="AS1605" s="48">
        <f>[1]All_Tasks_Billing!AS1605</f>
        <v>0</v>
      </c>
      <c r="AT1605" s="48">
        <f>[1]All_Tasks_Billing!AT1605</f>
        <v>0</v>
      </c>
      <c r="AU1605" s="50" t="str">
        <f t="shared" si="450"/>
        <v/>
      </c>
      <c r="AV1605" s="50" t="str">
        <f t="shared" si="451"/>
        <v/>
      </c>
      <c r="AW1605" s="50" t="str">
        <f t="shared" si="452"/>
        <v/>
      </c>
      <c r="AX1605" s="50" t="str">
        <f t="shared" ca="1" si="453"/>
        <v>Not Completed</v>
      </c>
      <c r="AY1605" s="50" t="str">
        <f t="shared" ca="1" si="454"/>
        <v>Not Completed</v>
      </c>
      <c r="AZ1605" s="50" t="str">
        <f t="shared" ca="1" si="455"/>
        <v>Not Completed</v>
      </c>
      <c r="BA1605" s="48">
        <f t="shared" si="456"/>
        <v>0</v>
      </c>
      <c r="BB1605" s="45" t="str">
        <f t="shared" si="457"/>
        <v/>
      </c>
      <c r="BC1605" s="50" t="str">
        <f t="shared" si="458"/>
        <v/>
      </c>
      <c r="BD1605" s="48">
        <f t="shared" si="459"/>
        <v>0</v>
      </c>
      <c r="BE1605" s="50" t="str">
        <f t="shared" si="460"/>
        <v>Not Started</v>
      </c>
      <c r="BF1605" s="51">
        <f t="shared" si="461"/>
        <v>1</v>
      </c>
      <c r="BG1605" s="51">
        <f t="shared" si="462"/>
        <v>0</v>
      </c>
      <c r="BH1605" s="50" t="str">
        <f t="shared" si="463"/>
        <v/>
      </c>
      <c r="BI1605" s="50" t="str">
        <f t="shared" si="464"/>
        <v/>
      </c>
      <c r="BJ1605" s="50" t="str">
        <f t="shared" si="465"/>
        <v/>
      </c>
      <c r="BK1605" s="50" t="str">
        <f t="shared" si="466"/>
        <v xml:space="preserve">Not Started |  | </v>
      </c>
      <c r="BL1605" s="49" t="str">
        <f t="shared" ca="1" si="467"/>
        <v/>
      </c>
    </row>
    <row r="1606" spans="1:64" x14ac:dyDescent="0.25">
      <c r="A1606" t="str">
        <f>[1]All_Tasks_Billing!A1606</f>
        <v>MV</v>
      </c>
      <c r="B1606" t="str">
        <f>[1]All_Tasks_Billing!B1606</f>
        <v>MV</v>
      </c>
      <c r="C1606" t="str">
        <f>[1]All_Tasks_Billing!C1606</f>
        <v>28.1.43</v>
      </c>
      <c r="D1606" t="str">
        <f>[1]All_Tasks_Billing!D1606</f>
        <v>MV Cables</v>
      </c>
      <c r="E1606" t="str">
        <f>[1]All_Tasks_Billing!E1606</f>
        <v>MV Cables</v>
      </c>
      <c r="F1606" t="str">
        <f>IF([1]All_Tasks_Billing!F1606="","",[1]All_Tasks_Billing!F1606)</f>
        <v>MVT24-MVS06</v>
      </c>
      <c r="G1606" t="str">
        <f>IF([1]All_Tasks_Billing!G1606="","",[1]All_Tasks_Billing!G1606)</f>
        <v/>
      </c>
      <c r="H1606" s="45" t="str">
        <f>[1]All_Tasks_Billing!H1606</f>
        <v/>
      </c>
      <c r="I1606" t="str">
        <f>IF([1]All_Tasks_Billing!I1606="","",[1]All_Tasks_Billing!I1606)</f>
        <v/>
      </c>
      <c r="J1606" t="str">
        <f>IF([1]All_Tasks_Billing!J1606="","",[1]All_Tasks_Billing!J1606)</f>
        <v/>
      </c>
      <c r="K1606" t="b">
        <f>[1]All_Tasks_Billing!K1606</f>
        <v>0</v>
      </c>
      <c r="L1606" s="45" t="str">
        <f>[1]All_Tasks_Billing!L1606</f>
        <v/>
      </c>
      <c r="M1606" t="str">
        <f>[1]All_Tasks_Billing!M1606</f>
        <v/>
      </c>
      <c r="N1606" s="46">
        <f>IF([1]All_Tasks_Billing!N1606="",0,[1]All_Tasks_Billing!N1606)</f>
        <v>0</v>
      </c>
      <c r="O1606" t="str">
        <f>[1]All_Tasks_Billing!O1606</f>
        <v/>
      </c>
      <c r="P1606" s="47">
        <f>IF([1]All_Tasks_Billing!P1606="",0,[1]All_Tasks_Billing!P1606)</f>
        <v>4</v>
      </c>
      <c r="Q1606" s="47">
        <f>IF([1]All_Tasks_Billing!Q1606="",0,[1]All_Tasks_Billing!Q1606)</f>
        <v>4</v>
      </c>
      <c r="R1606" s="47">
        <f>IF([1]All_Tasks_Billing!R1606="",0,[1]All_Tasks_Billing!R1606)</f>
        <v>4</v>
      </c>
      <c r="S1606" t="str">
        <f>[1]All_Tasks_Billing!S1606</f>
        <v/>
      </c>
      <c r="T1606" t="str">
        <f>[1]All_Tasks_Billing!T1606</f>
        <v/>
      </c>
      <c r="U1606" t="str">
        <f>[1]All_Tasks_Billing!U1606</f>
        <v/>
      </c>
      <c r="V1606">
        <f>[1]All_Tasks_Billing!V1606</f>
        <v>33</v>
      </c>
      <c r="W1606" s="48">
        <f>[1]All_Tasks_Billing!W1606</f>
        <v>150</v>
      </c>
      <c r="X1606">
        <f>[1]All_Tasks_Billing!X1606</f>
        <v>90312</v>
      </c>
      <c r="Y1606">
        <f>[1]All_Tasks_Billing!Y1606</f>
        <v>1</v>
      </c>
      <c r="Z1606" s="49">
        <f>[1]All_Tasks_Billing!Z1606</f>
        <v>0</v>
      </c>
      <c r="AA1606" s="45" t="str">
        <f>[1]All_Tasks_Billing!AA1606</f>
        <v/>
      </c>
      <c r="AB1606" t="str">
        <f>[1]All_Tasks_Billing!AB1606</f>
        <v/>
      </c>
      <c r="AC1606" s="48">
        <f>[1]All_Tasks_Billing!AC1606</f>
        <v>0</v>
      </c>
      <c r="AD1606" s="48">
        <f>[1]All_Tasks_Billing!AD1606</f>
        <v>0</v>
      </c>
      <c r="AE1606" s="48">
        <f>[1]All_Tasks_Billing!AE1606</f>
        <v>0</v>
      </c>
      <c r="AF1606" s="48">
        <f>[1]All_Tasks_Billing!AF1606</f>
        <v>0</v>
      </c>
      <c r="AG1606" s="48">
        <f>[1]All_Tasks_Billing!AG1606</f>
        <v>0</v>
      </c>
      <c r="AH1606" s="48">
        <f>[1]All_Tasks_Billing!AH1606</f>
        <v>0.12</v>
      </c>
      <c r="AI1606" s="48">
        <f>[1]All_Tasks_Billing!AI1606</f>
        <v>0</v>
      </c>
      <c r="AJ1606" s="48">
        <f>[1]All_Tasks_Billing!AJ1606</f>
        <v>0</v>
      </c>
      <c r="AK1606" s="48">
        <f>[1]All_Tasks_Billing!AK1606</f>
        <v>0</v>
      </c>
      <c r="AL1606" s="48">
        <f>[1]All_Tasks_Billing!AL1606</f>
        <v>0</v>
      </c>
      <c r="AM1606" s="48">
        <f>[1]All_Tasks_Billing!AM1606</f>
        <v>0</v>
      </c>
      <c r="AN1606" s="48">
        <f>[1]All_Tasks_Billing!AN1606</f>
        <v>0</v>
      </c>
      <c r="AO1606" s="48">
        <f>[1]All_Tasks_Billing!AO1606</f>
        <v>0</v>
      </c>
      <c r="AP1606" s="48">
        <f>[1]All_Tasks_Billing!AP1606</f>
        <v>0.12</v>
      </c>
      <c r="AQ1606" s="48">
        <f>[1]All_Tasks_Billing!AQ1606</f>
        <v>0</v>
      </c>
      <c r="AR1606" s="48">
        <f>[1]All_Tasks_Billing!AR1606</f>
        <v>0</v>
      </c>
      <c r="AS1606" s="48">
        <f>[1]All_Tasks_Billing!AS1606</f>
        <v>0</v>
      </c>
      <c r="AT1606" s="48">
        <f>[1]All_Tasks_Billing!AT1606</f>
        <v>0</v>
      </c>
      <c r="AU1606" s="50" t="str">
        <f t="shared" si="450"/>
        <v/>
      </c>
      <c r="AV1606" s="50" t="str">
        <f t="shared" si="451"/>
        <v/>
      </c>
      <c r="AW1606" s="50" t="str">
        <f t="shared" si="452"/>
        <v/>
      </c>
      <c r="AX1606" s="50" t="str">
        <f t="shared" ca="1" si="453"/>
        <v>Not Completed</v>
      </c>
      <c r="AY1606" s="50" t="str">
        <f t="shared" ca="1" si="454"/>
        <v>Not Completed</v>
      </c>
      <c r="AZ1606" s="50" t="str">
        <f t="shared" ca="1" si="455"/>
        <v>Not Completed</v>
      </c>
      <c r="BA1606" s="48">
        <f t="shared" si="456"/>
        <v>0</v>
      </c>
      <c r="BB1606" s="45" t="str">
        <f t="shared" si="457"/>
        <v/>
      </c>
      <c r="BC1606" s="50" t="str">
        <f t="shared" si="458"/>
        <v/>
      </c>
      <c r="BD1606" s="48">
        <f t="shared" si="459"/>
        <v>0</v>
      </c>
      <c r="BE1606" s="50" t="str">
        <f t="shared" si="460"/>
        <v>Not Started</v>
      </c>
      <c r="BF1606" s="51">
        <f t="shared" si="461"/>
        <v>1</v>
      </c>
      <c r="BG1606" s="51">
        <f t="shared" si="462"/>
        <v>0</v>
      </c>
      <c r="BH1606" s="50" t="str">
        <f t="shared" si="463"/>
        <v/>
      </c>
      <c r="BI1606" s="50" t="str">
        <f t="shared" si="464"/>
        <v/>
      </c>
      <c r="BJ1606" s="50" t="str">
        <f t="shared" si="465"/>
        <v/>
      </c>
      <c r="BK1606" s="50" t="str">
        <f t="shared" si="466"/>
        <v xml:space="preserve">Not Started |  | </v>
      </c>
      <c r="BL1606" s="49" t="str">
        <f t="shared" ca="1" si="467"/>
        <v/>
      </c>
    </row>
    <row r="1607" spans="1:64" x14ac:dyDescent="0.25">
      <c r="A1607" t="str">
        <f>[1]All_Tasks_Billing!A1607</f>
        <v>MV</v>
      </c>
      <c r="B1607" t="str">
        <f>[1]All_Tasks_Billing!B1607</f>
        <v>MV</v>
      </c>
      <c r="C1607" t="str">
        <f>[1]All_Tasks_Billing!C1607</f>
        <v>28.2.1</v>
      </c>
      <c r="D1607" t="str">
        <f>[1]All_Tasks_Billing!D1607</f>
        <v>MV Switches</v>
      </c>
      <c r="E1607" t="str">
        <f>[1]All_Tasks_Billing!E1607</f>
        <v>MV Fused Swicth</v>
      </c>
      <c r="F1607" t="str">
        <f>IF([1]All_Tasks_Billing!F1607="","",[1]All_Tasks_Billing!F1607)</f>
        <v>MVS01R</v>
      </c>
      <c r="G1607" t="str">
        <f>IF([1]All_Tasks_Billing!G1607="","",[1]All_Tasks_Billing!G1607)</f>
        <v/>
      </c>
      <c r="H1607" s="45" t="str">
        <f>[1]All_Tasks_Billing!H1607</f>
        <v/>
      </c>
      <c r="I1607" t="str">
        <f>IF([1]All_Tasks_Billing!I1607="","",[1]All_Tasks_Billing!I1607)</f>
        <v/>
      </c>
      <c r="J1607" t="str">
        <f>IF([1]All_Tasks_Billing!J1607="","",[1]All_Tasks_Billing!J1607)</f>
        <v/>
      </c>
      <c r="K1607" t="b">
        <f>[1]All_Tasks_Billing!K1607</f>
        <v>0</v>
      </c>
      <c r="L1607" s="45" t="str">
        <f>[1]All_Tasks_Billing!L1607</f>
        <v/>
      </c>
      <c r="M1607" t="str">
        <f>[1]All_Tasks_Billing!M1607</f>
        <v/>
      </c>
      <c r="N1607" s="46">
        <f>IF([1]All_Tasks_Billing!N1607="",0,[1]All_Tasks_Billing!N1607)</f>
        <v>0</v>
      </c>
      <c r="O1607" t="str">
        <f>[1]All_Tasks_Billing!O1607</f>
        <v/>
      </c>
      <c r="P1607" s="47">
        <f>IF([1]All_Tasks_Billing!P1607="",0,[1]All_Tasks_Billing!P1607)</f>
        <v>2</v>
      </c>
      <c r="Q1607" s="47">
        <f>IF([1]All_Tasks_Billing!Q1607="",0,[1]All_Tasks_Billing!Q1607)</f>
        <v>2</v>
      </c>
      <c r="R1607" s="47">
        <f>IF([1]All_Tasks_Billing!R1607="",0,[1]All_Tasks_Billing!R1607)</f>
        <v>2</v>
      </c>
      <c r="S1607" t="str">
        <f>[1]All_Tasks_Billing!S1607</f>
        <v/>
      </c>
      <c r="T1607" t="str">
        <f>[1]All_Tasks_Billing!T1607</f>
        <v/>
      </c>
      <c r="U1607" t="str">
        <f>[1]All_Tasks_Billing!U1607</f>
        <v/>
      </c>
      <c r="V1607">
        <f>[1]All_Tasks_Billing!V1607</f>
        <v>33</v>
      </c>
      <c r="W1607" s="48">
        <f>[1]All_Tasks_Billing!W1607</f>
        <v>150</v>
      </c>
      <c r="X1607">
        <f>[1]All_Tasks_Billing!X1607</f>
        <v>90312</v>
      </c>
      <c r="Y1607">
        <f>[1]All_Tasks_Billing!Y1607</f>
        <v>1</v>
      </c>
      <c r="Z1607" s="49">
        <f>[1]All_Tasks_Billing!Z1607</f>
        <v>0</v>
      </c>
      <c r="AA1607" s="45" t="str">
        <f>[1]All_Tasks_Billing!AA1607</f>
        <v/>
      </c>
      <c r="AB1607" t="str">
        <f>[1]All_Tasks_Billing!AB1607</f>
        <v/>
      </c>
      <c r="AC1607" s="48">
        <f>[1]All_Tasks_Billing!AC1607</f>
        <v>0</v>
      </c>
      <c r="AD1607" s="48">
        <f>[1]All_Tasks_Billing!AD1607</f>
        <v>0</v>
      </c>
      <c r="AE1607" s="48">
        <f>[1]All_Tasks_Billing!AE1607</f>
        <v>0</v>
      </c>
      <c r="AF1607" s="48">
        <f>[1]All_Tasks_Billing!AF1607</f>
        <v>0</v>
      </c>
      <c r="AG1607" s="48">
        <f>[1]All_Tasks_Billing!AG1607</f>
        <v>0</v>
      </c>
      <c r="AH1607" s="48">
        <f>[1]All_Tasks_Billing!AH1607</f>
        <v>0.06</v>
      </c>
      <c r="AI1607" s="48">
        <f>[1]All_Tasks_Billing!AI1607</f>
        <v>0</v>
      </c>
      <c r="AJ1607" s="48">
        <f>[1]All_Tasks_Billing!AJ1607</f>
        <v>0</v>
      </c>
      <c r="AK1607" s="48">
        <f>[1]All_Tasks_Billing!AK1607</f>
        <v>0</v>
      </c>
      <c r="AL1607" s="48">
        <f>[1]All_Tasks_Billing!AL1607</f>
        <v>0</v>
      </c>
      <c r="AM1607" s="48">
        <f>[1]All_Tasks_Billing!AM1607</f>
        <v>0</v>
      </c>
      <c r="AN1607" s="48">
        <f>[1]All_Tasks_Billing!AN1607</f>
        <v>0</v>
      </c>
      <c r="AO1607" s="48">
        <f>[1]All_Tasks_Billing!AO1607</f>
        <v>0</v>
      </c>
      <c r="AP1607" s="48">
        <f>[1]All_Tasks_Billing!AP1607</f>
        <v>0.06</v>
      </c>
      <c r="AQ1607" s="48">
        <f>[1]All_Tasks_Billing!AQ1607</f>
        <v>0</v>
      </c>
      <c r="AR1607" s="48">
        <f>[1]All_Tasks_Billing!AR1607</f>
        <v>0</v>
      </c>
      <c r="AS1607" s="48">
        <f>[1]All_Tasks_Billing!AS1607</f>
        <v>0</v>
      </c>
      <c r="AT1607" s="48">
        <f>[1]All_Tasks_Billing!AT1607</f>
        <v>0</v>
      </c>
      <c r="AU1607" s="50" t="str">
        <f t="shared" si="450"/>
        <v/>
      </c>
      <c r="AV1607" s="50" t="str">
        <f t="shared" si="451"/>
        <v/>
      </c>
      <c r="AW1607" s="50" t="str">
        <f t="shared" si="452"/>
        <v/>
      </c>
      <c r="AX1607" s="50" t="str">
        <f t="shared" ca="1" si="453"/>
        <v>Not Completed</v>
      </c>
      <c r="AY1607" s="50" t="str">
        <f t="shared" ca="1" si="454"/>
        <v>Not Completed</v>
      </c>
      <c r="AZ1607" s="50" t="str">
        <f t="shared" ca="1" si="455"/>
        <v>Not Completed</v>
      </c>
      <c r="BA1607" s="48">
        <f t="shared" si="456"/>
        <v>0</v>
      </c>
      <c r="BB1607" s="45" t="str">
        <f t="shared" si="457"/>
        <v/>
      </c>
      <c r="BC1607" s="50" t="str">
        <f t="shared" si="458"/>
        <v/>
      </c>
      <c r="BD1607" s="48">
        <f t="shared" si="459"/>
        <v>0</v>
      </c>
      <c r="BE1607" s="50" t="str">
        <f t="shared" si="460"/>
        <v>Not Started</v>
      </c>
      <c r="BF1607" s="51">
        <f t="shared" si="461"/>
        <v>1</v>
      </c>
      <c r="BG1607" s="51">
        <f t="shared" si="462"/>
        <v>0</v>
      </c>
      <c r="BH1607" s="50" t="str">
        <f t="shared" si="463"/>
        <v/>
      </c>
      <c r="BI1607" s="50" t="str">
        <f t="shared" si="464"/>
        <v/>
      </c>
      <c r="BJ1607" s="50" t="str">
        <f t="shared" si="465"/>
        <v/>
      </c>
      <c r="BK1607" s="50" t="str">
        <f t="shared" si="466"/>
        <v xml:space="preserve">Not Started |  | </v>
      </c>
      <c r="BL1607" s="49" t="str">
        <f t="shared" ca="1" si="467"/>
        <v/>
      </c>
    </row>
    <row r="1608" spans="1:64" x14ac:dyDescent="0.25">
      <c r="A1608" t="str">
        <f>[1]All_Tasks_Billing!A1608</f>
        <v>MV</v>
      </c>
      <c r="B1608" t="str">
        <f>[1]All_Tasks_Billing!B1608</f>
        <v>MV</v>
      </c>
      <c r="C1608" t="str">
        <f>[1]All_Tasks_Billing!C1608</f>
        <v>28.2.2</v>
      </c>
      <c r="D1608" t="str">
        <f>[1]All_Tasks_Billing!D1608</f>
        <v>MV Switches</v>
      </c>
      <c r="E1608" t="str">
        <f>[1]All_Tasks_Billing!E1608</f>
        <v>MV Fused Swicth</v>
      </c>
      <c r="F1608" t="str">
        <f>IF([1]All_Tasks_Billing!F1608="","",[1]All_Tasks_Billing!F1608)</f>
        <v>MVS02</v>
      </c>
      <c r="G1608" t="str">
        <f>IF([1]All_Tasks_Billing!G1608="","",[1]All_Tasks_Billing!G1608)</f>
        <v/>
      </c>
      <c r="H1608" s="45" t="str">
        <f>[1]All_Tasks_Billing!H1608</f>
        <v/>
      </c>
      <c r="I1608" t="str">
        <f>IF([1]All_Tasks_Billing!I1608="","",[1]All_Tasks_Billing!I1608)</f>
        <v/>
      </c>
      <c r="J1608" t="str">
        <f>IF([1]All_Tasks_Billing!J1608="","",[1]All_Tasks_Billing!J1608)</f>
        <v/>
      </c>
      <c r="K1608" t="b">
        <f>[1]All_Tasks_Billing!K1608</f>
        <v>0</v>
      </c>
      <c r="L1608" s="45" t="str">
        <f>[1]All_Tasks_Billing!L1608</f>
        <v/>
      </c>
      <c r="M1608" t="str">
        <f>[1]All_Tasks_Billing!M1608</f>
        <v/>
      </c>
      <c r="N1608" s="46">
        <f>IF([1]All_Tasks_Billing!N1608="",0,[1]All_Tasks_Billing!N1608)</f>
        <v>0</v>
      </c>
      <c r="O1608" t="str">
        <f>[1]All_Tasks_Billing!O1608</f>
        <v/>
      </c>
      <c r="P1608" s="47">
        <f>IF([1]All_Tasks_Billing!P1608="",0,[1]All_Tasks_Billing!P1608)</f>
        <v>2</v>
      </c>
      <c r="Q1608" s="47">
        <f>IF([1]All_Tasks_Billing!Q1608="",0,[1]All_Tasks_Billing!Q1608)</f>
        <v>2</v>
      </c>
      <c r="R1608" s="47">
        <f>IF([1]All_Tasks_Billing!R1608="",0,[1]All_Tasks_Billing!R1608)</f>
        <v>2</v>
      </c>
      <c r="S1608" t="str">
        <f>[1]All_Tasks_Billing!S1608</f>
        <v/>
      </c>
      <c r="T1608" t="str">
        <f>[1]All_Tasks_Billing!T1608</f>
        <v/>
      </c>
      <c r="U1608" t="str">
        <f>[1]All_Tasks_Billing!U1608</f>
        <v/>
      </c>
      <c r="V1608">
        <f>[1]All_Tasks_Billing!V1608</f>
        <v>33</v>
      </c>
      <c r="W1608" s="48">
        <f>[1]All_Tasks_Billing!W1608</f>
        <v>150</v>
      </c>
      <c r="X1608">
        <f>[1]All_Tasks_Billing!X1608</f>
        <v>90312</v>
      </c>
      <c r="Y1608">
        <f>[1]All_Tasks_Billing!Y1608</f>
        <v>1</v>
      </c>
      <c r="Z1608" s="49">
        <f>[1]All_Tasks_Billing!Z1608</f>
        <v>0</v>
      </c>
      <c r="AA1608" s="45" t="str">
        <f>[1]All_Tasks_Billing!AA1608</f>
        <v/>
      </c>
      <c r="AB1608" t="str">
        <f>[1]All_Tasks_Billing!AB1608</f>
        <v/>
      </c>
      <c r="AC1608" s="48">
        <f>[1]All_Tasks_Billing!AC1608</f>
        <v>0</v>
      </c>
      <c r="AD1608" s="48">
        <f>[1]All_Tasks_Billing!AD1608</f>
        <v>0</v>
      </c>
      <c r="AE1608" s="48">
        <f>[1]All_Tasks_Billing!AE1608</f>
        <v>0</v>
      </c>
      <c r="AF1608" s="48">
        <f>[1]All_Tasks_Billing!AF1608</f>
        <v>0</v>
      </c>
      <c r="AG1608" s="48">
        <f>[1]All_Tasks_Billing!AG1608</f>
        <v>0</v>
      </c>
      <c r="AH1608" s="48">
        <f>[1]All_Tasks_Billing!AH1608</f>
        <v>0.06</v>
      </c>
      <c r="AI1608" s="48">
        <f>[1]All_Tasks_Billing!AI1608</f>
        <v>0</v>
      </c>
      <c r="AJ1608" s="48">
        <f>[1]All_Tasks_Billing!AJ1608</f>
        <v>0</v>
      </c>
      <c r="AK1608" s="48">
        <f>[1]All_Tasks_Billing!AK1608</f>
        <v>0</v>
      </c>
      <c r="AL1608" s="48">
        <f>[1]All_Tasks_Billing!AL1608</f>
        <v>0</v>
      </c>
      <c r="AM1608" s="48">
        <f>[1]All_Tasks_Billing!AM1608</f>
        <v>0</v>
      </c>
      <c r="AN1608" s="48">
        <f>[1]All_Tasks_Billing!AN1608</f>
        <v>0</v>
      </c>
      <c r="AO1608" s="48">
        <f>[1]All_Tasks_Billing!AO1608</f>
        <v>0</v>
      </c>
      <c r="AP1608" s="48">
        <f>[1]All_Tasks_Billing!AP1608</f>
        <v>0.06</v>
      </c>
      <c r="AQ1608" s="48">
        <f>[1]All_Tasks_Billing!AQ1608</f>
        <v>0</v>
      </c>
      <c r="AR1608" s="48">
        <f>[1]All_Tasks_Billing!AR1608</f>
        <v>0</v>
      </c>
      <c r="AS1608" s="48">
        <f>[1]All_Tasks_Billing!AS1608</f>
        <v>0</v>
      </c>
      <c r="AT1608" s="48">
        <f>[1]All_Tasks_Billing!AT1608</f>
        <v>0</v>
      </c>
      <c r="AU1608" s="50" t="str">
        <f t="shared" si="450"/>
        <v/>
      </c>
      <c r="AV1608" s="50" t="str">
        <f t="shared" si="451"/>
        <v/>
      </c>
      <c r="AW1608" s="50" t="str">
        <f t="shared" si="452"/>
        <v/>
      </c>
      <c r="AX1608" s="50" t="str">
        <f t="shared" ca="1" si="453"/>
        <v>Not Completed</v>
      </c>
      <c r="AY1608" s="50" t="str">
        <f t="shared" ca="1" si="454"/>
        <v>Not Completed</v>
      </c>
      <c r="AZ1608" s="50" t="str">
        <f t="shared" ca="1" si="455"/>
        <v>Not Completed</v>
      </c>
      <c r="BA1608" s="48">
        <f t="shared" si="456"/>
        <v>0</v>
      </c>
      <c r="BB1608" s="45" t="str">
        <f t="shared" si="457"/>
        <v/>
      </c>
      <c r="BC1608" s="50" t="str">
        <f t="shared" si="458"/>
        <v/>
      </c>
      <c r="BD1608" s="48">
        <f t="shared" si="459"/>
        <v>0</v>
      </c>
      <c r="BE1608" s="50" t="str">
        <f t="shared" si="460"/>
        <v>Not Started</v>
      </c>
      <c r="BF1608" s="51">
        <f t="shared" si="461"/>
        <v>1</v>
      </c>
      <c r="BG1608" s="51">
        <f t="shared" si="462"/>
        <v>0</v>
      </c>
      <c r="BH1608" s="50" t="str">
        <f t="shared" si="463"/>
        <v/>
      </c>
      <c r="BI1608" s="50" t="str">
        <f t="shared" si="464"/>
        <v/>
      </c>
      <c r="BJ1608" s="50" t="str">
        <f t="shared" si="465"/>
        <v/>
      </c>
      <c r="BK1608" s="50" t="str">
        <f t="shared" si="466"/>
        <v xml:space="preserve">Not Started |  | </v>
      </c>
      <c r="BL1608" s="49" t="str">
        <f t="shared" ca="1" si="467"/>
        <v/>
      </c>
    </row>
    <row r="1609" spans="1:64" x14ac:dyDescent="0.25">
      <c r="A1609" t="str">
        <f>[1]All_Tasks_Billing!A1609</f>
        <v>MV</v>
      </c>
      <c r="B1609" t="str">
        <f>[1]All_Tasks_Billing!B1609</f>
        <v>MV</v>
      </c>
      <c r="C1609" t="str">
        <f>[1]All_Tasks_Billing!C1609</f>
        <v>28.2.3</v>
      </c>
      <c r="D1609" t="str">
        <f>[1]All_Tasks_Billing!D1609</f>
        <v>MV Switches</v>
      </c>
      <c r="E1609" t="str">
        <f>[1]All_Tasks_Billing!E1609</f>
        <v>MV Fused Swicth</v>
      </c>
      <c r="F1609" t="str">
        <f>IF([1]All_Tasks_Billing!F1609="","",[1]All_Tasks_Billing!F1609)</f>
        <v>MVS02R</v>
      </c>
      <c r="G1609" t="str">
        <f>IF([1]All_Tasks_Billing!G1609="","",[1]All_Tasks_Billing!G1609)</f>
        <v/>
      </c>
      <c r="H1609" s="45" t="str">
        <f>[1]All_Tasks_Billing!H1609</f>
        <v/>
      </c>
      <c r="I1609" t="str">
        <f>IF([1]All_Tasks_Billing!I1609="","",[1]All_Tasks_Billing!I1609)</f>
        <v/>
      </c>
      <c r="J1609" t="str">
        <f>IF([1]All_Tasks_Billing!J1609="","",[1]All_Tasks_Billing!J1609)</f>
        <v/>
      </c>
      <c r="K1609" t="b">
        <f>[1]All_Tasks_Billing!K1609</f>
        <v>0</v>
      </c>
      <c r="L1609" s="45" t="str">
        <f>[1]All_Tasks_Billing!L1609</f>
        <v/>
      </c>
      <c r="M1609" t="str">
        <f>[1]All_Tasks_Billing!M1609</f>
        <v/>
      </c>
      <c r="N1609" s="46">
        <f>IF([1]All_Tasks_Billing!N1609="",0,[1]All_Tasks_Billing!N1609)</f>
        <v>0</v>
      </c>
      <c r="O1609" t="str">
        <f>[1]All_Tasks_Billing!O1609</f>
        <v/>
      </c>
      <c r="P1609" s="47">
        <f>IF([1]All_Tasks_Billing!P1609="",0,[1]All_Tasks_Billing!P1609)</f>
        <v>2</v>
      </c>
      <c r="Q1609" s="47">
        <f>IF([1]All_Tasks_Billing!Q1609="",0,[1]All_Tasks_Billing!Q1609)</f>
        <v>2</v>
      </c>
      <c r="R1609" s="47">
        <f>IF([1]All_Tasks_Billing!R1609="",0,[1]All_Tasks_Billing!R1609)</f>
        <v>2</v>
      </c>
      <c r="S1609" t="str">
        <f>[1]All_Tasks_Billing!S1609</f>
        <v/>
      </c>
      <c r="T1609" t="str">
        <f>[1]All_Tasks_Billing!T1609</f>
        <v/>
      </c>
      <c r="U1609" t="str">
        <f>[1]All_Tasks_Billing!U1609</f>
        <v/>
      </c>
      <c r="V1609">
        <f>[1]All_Tasks_Billing!V1609</f>
        <v>33</v>
      </c>
      <c r="W1609" s="48">
        <f>[1]All_Tasks_Billing!W1609</f>
        <v>150</v>
      </c>
      <c r="X1609">
        <f>[1]All_Tasks_Billing!X1609</f>
        <v>90312</v>
      </c>
      <c r="Y1609">
        <f>[1]All_Tasks_Billing!Y1609</f>
        <v>1</v>
      </c>
      <c r="Z1609" s="49">
        <f>[1]All_Tasks_Billing!Z1609</f>
        <v>0</v>
      </c>
      <c r="AA1609" s="45" t="str">
        <f>[1]All_Tasks_Billing!AA1609</f>
        <v/>
      </c>
      <c r="AB1609" t="str">
        <f>[1]All_Tasks_Billing!AB1609</f>
        <v/>
      </c>
      <c r="AC1609" s="48">
        <f>[1]All_Tasks_Billing!AC1609</f>
        <v>0</v>
      </c>
      <c r="AD1609" s="48">
        <f>[1]All_Tasks_Billing!AD1609</f>
        <v>0</v>
      </c>
      <c r="AE1609" s="48">
        <f>[1]All_Tasks_Billing!AE1609</f>
        <v>0</v>
      </c>
      <c r="AF1609" s="48">
        <f>[1]All_Tasks_Billing!AF1609</f>
        <v>0</v>
      </c>
      <c r="AG1609" s="48">
        <f>[1]All_Tasks_Billing!AG1609</f>
        <v>0</v>
      </c>
      <c r="AH1609" s="48">
        <f>[1]All_Tasks_Billing!AH1609</f>
        <v>0.06</v>
      </c>
      <c r="AI1609" s="48">
        <f>[1]All_Tasks_Billing!AI1609</f>
        <v>0</v>
      </c>
      <c r="AJ1609" s="48">
        <f>[1]All_Tasks_Billing!AJ1609</f>
        <v>0</v>
      </c>
      <c r="AK1609" s="48">
        <f>[1]All_Tasks_Billing!AK1609</f>
        <v>0</v>
      </c>
      <c r="AL1609" s="48">
        <f>[1]All_Tasks_Billing!AL1609</f>
        <v>0</v>
      </c>
      <c r="AM1609" s="48">
        <f>[1]All_Tasks_Billing!AM1609</f>
        <v>0</v>
      </c>
      <c r="AN1609" s="48">
        <f>[1]All_Tasks_Billing!AN1609</f>
        <v>0</v>
      </c>
      <c r="AO1609" s="48">
        <f>[1]All_Tasks_Billing!AO1609</f>
        <v>0</v>
      </c>
      <c r="AP1609" s="48">
        <f>[1]All_Tasks_Billing!AP1609</f>
        <v>0.06</v>
      </c>
      <c r="AQ1609" s="48">
        <f>[1]All_Tasks_Billing!AQ1609</f>
        <v>0</v>
      </c>
      <c r="AR1609" s="48">
        <f>[1]All_Tasks_Billing!AR1609</f>
        <v>0</v>
      </c>
      <c r="AS1609" s="48">
        <f>[1]All_Tasks_Billing!AS1609</f>
        <v>0</v>
      </c>
      <c r="AT1609" s="48">
        <f>[1]All_Tasks_Billing!AT1609</f>
        <v>0</v>
      </c>
      <c r="AU1609" s="50" t="str">
        <f t="shared" si="450"/>
        <v/>
      </c>
      <c r="AV1609" s="50" t="str">
        <f t="shared" si="451"/>
        <v/>
      </c>
      <c r="AW1609" s="50" t="str">
        <f t="shared" si="452"/>
        <v/>
      </c>
      <c r="AX1609" s="50" t="str">
        <f t="shared" ca="1" si="453"/>
        <v>Not Completed</v>
      </c>
      <c r="AY1609" s="50" t="str">
        <f t="shared" ca="1" si="454"/>
        <v>Not Completed</v>
      </c>
      <c r="AZ1609" s="50" t="str">
        <f t="shared" ca="1" si="455"/>
        <v>Not Completed</v>
      </c>
      <c r="BA1609" s="48">
        <f t="shared" si="456"/>
        <v>0</v>
      </c>
      <c r="BB1609" s="45" t="str">
        <f t="shared" si="457"/>
        <v/>
      </c>
      <c r="BC1609" s="50" t="str">
        <f t="shared" si="458"/>
        <v/>
      </c>
      <c r="BD1609" s="48">
        <f t="shared" si="459"/>
        <v>0</v>
      </c>
      <c r="BE1609" s="50" t="str">
        <f t="shared" si="460"/>
        <v>Not Started</v>
      </c>
      <c r="BF1609" s="51">
        <f t="shared" si="461"/>
        <v>1</v>
      </c>
      <c r="BG1609" s="51">
        <f t="shared" si="462"/>
        <v>0</v>
      </c>
      <c r="BH1609" s="50" t="str">
        <f t="shared" si="463"/>
        <v/>
      </c>
      <c r="BI1609" s="50" t="str">
        <f t="shared" si="464"/>
        <v/>
      </c>
      <c r="BJ1609" s="50" t="str">
        <f t="shared" si="465"/>
        <v/>
      </c>
      <c r="BK1609" s="50" t="str">
        <f t="shared" si="466"/>
        <v xml:space="preserve">Not Started |  | </v>
      </c>
      <c r="BL1609" s="49" t="str">
        <f t="shared" ca="1" si="467"/>
        <v/>
      </c>
    </row>
    <row r="1610" spans="1:64" x14ac:dyDescent="0.25">
      <c r="A1610" t="str">
        <f>[1]All_Tasks_Billing!A1610</f>
        <v>MV</v>
      </c>
      <c r="B1610" t="str">
        <f>[1]All_Tasks_Billing!B1610</f>
        <v>MV</v>
      </c>
      <c r="C1610" t="str">
        <f>[1]All_Tasks_Billing!C1610</f>
        <v>28.2.4</v>
      </c>
      <c r="D1610" t="str">
        <f>[1]All_Tasks_Billing!D1610</f>
        <v>MV Switches</v>
      </c>
      <c r="E1610" t="str">
        <f>[1]All_Tasks_Billing!E1610</f>
        <v>MV Fused Swicth</v>
      </c>
      <c r="F1610" t="str">
        <f>IF([1]All_Tasks_Billing!F1610="","",[1]All_Tasks_Billing!F1610)</f>
        <v>MVS03</v>
      </c>
      <c r="G1610" t="str">
        <f>IF([1]All_Tasks_Billing!G1610="","",[1]All_Tasks_Billing!G1610)</f>
        <v/>
      </c>
      <c r="H1610" s="45" t="str">
        <f>[1]All_Tasks_Billing!H1610</f>
        <v/>
      </c>
      <c r="I1610" t="str">
        <f>IF([1]All_Tasks_Billing!I1610="","",[1]All_Tasks_Billing!I1610)</f>
        <v/>
      </c>
      <c r="J1610" t="str">
        <f>IF([1]All_Tasks_Billing!J1610="","",[1]All_Tasks_Billing!J1610)</f>
        <v/>
      </c>
      <c r="K1610" t="b">
        <f>[1]All_Tasks_Billing!K1610</f>
        <v>0</v>
      </c>
      <c r="L1610" s="45" t="str">
        <f>[1]All_Tasks_Billing!L1610</f>
        <v/>
      </c>
      <c r="M1610" t="str">
        <f>[1]All_Tasks_Billing!M1610</f>
        <v/>
      </c>
      <c r="N1610" s="46">
        <f>IF([1]All_Tasks_Billing!N1610="",0,[1]All_Tasks_Billing!N1610)</f>
        <v>0</v>
      </c>
      <c r="O1610" t="str">
        <f>[1]All_Tasks_Billing!O1610</f>
        <v/>
      </c>
      <c r="P1610" s="47">
        <f>IF([1]All_Tasks_Billing!P1610="",0,[1]All_Tasks_Billing!P1610)</f>
        <v>2</v>
      </c>
      <c r="Q1610" s="47">
        <f>IF([1]All_Tasks_Billing!Q1610="",0,[1]All_Tasks_Billing!Q1610)</f>
        <v>2</v>
      </c>
      <c r="R1610" s="47">
        <f>IF([1]All_Tasks_Billing!R1610="",0,[1]All_Tasks_Billing!R1610)</f>
        <v>2</v>
      </c>
      <c r="S1610" t="str">
        <f>[1]All_Tasks_Billing!S1610</f>
        <v/>
      </c>
      <c r="T1610" t="str">
        <f>[1]All_Tasks_Billing!T1610</f>
        <v/>
      </c>
      <c r="U1610" t="str">
        <f>[1]All_Tasks_Billing!U1610</f>
        <v/>
      </c>
      <c r="V1610">
        <f>[1]All_Tasks_Billing!V1610</f>
        <v>33</v>
      </c>
      <c r="W1610" s="48">
        <f>[1]All_Tasks_Billing!W1610</f>
        <v>150</v>
      </c>
      <c r="X1610">
        <f>[1]All_Tasks_Billing!X1610</f>
        <v>90312</v>
      </c>
      <c r="Y1610">
        <f>[1]All_Tasks_Billing!Y1610</f>
        <v>1</v>
      </c>
      <c r="Z1610" s="49">
        <f>[1]All_Tasks_Billing!Z1610</f>
        <v>0</v>
      </c>
      <c r="AA1610" s="45" t="str">
        <f>[1]All_Tasks_Billing!AA1610</f>
        <v/>
      </c>
      <c r="AB1610" t="str">
        <f>[1]All_Tasks_Billing!AB1610</f>
        <v/>
      </c>
      <c r="AC1610" s="48">
        <f>[1]All_Tasks_Billing!AC1610</f>
        <v>0</v>
      </c>
      <c r="AD1610" s="48">
        <f>[1]All_Tasks_Billing!AD1610</f>
        <v>0</v>
      </c>
      <c r="AE1610" s="48">
        <f>[1]All_Tasks_Billing!AE1610</f>
        <v>0</v>
      </c>
      <c r="AF1610" s="48">
        <f>[1]All_Tasks_Billing!AF1610</f>
        <v>0</v>
      </c>
      <c r="AG1610" s="48">
        <f>[1]All_Tasks_Billing!AG1610</f>
        <v>0</v>
      </c>
      <c r="AH1610" s="48">
        <f>[1]All_Tasks_Billing!AH1610</f>
        <v>0.06</v>
      </c>
      <c r="AI1610" s="48">
        <f>[1]All_Tasks_Billing!AI1610</f>
        <v>0</v>
      </c>
      <c r="AJ1610" s="48">
        <f>[1]All_Tasks_Billing!AJ1610</f>
        <v>0</v>
      </c>
      <c r="AK1610" s="48">
        <f>[1]All_Tasks_Billing!AK1610</f>
        <v>0</v>
      </c>
      <c r="AL1610" s="48">
        <f>[1]All_Tasks_Billing!AL1610</f>
        <v>0</v>
      </c>
      <c r="AM1610" s="48">
        <f>[1]All_Tasks_Billing!AM1610</f>
        <v>0</v>
      </c>
      <c r="AN1610" s="48">
        <f>[1]All_Tasks_Billing!AN1610</f>
        <v>0</v>
      </c>
      <c r="AO1610" s="48">
        <f>[1]All_Tasks_Billing!AO1610</f>
        <v>0</v>
      </c>
      <c r="AP1610" s="48">
        <f>[1]All_Tasks_Billing!AP1610</f>
        <v>0.06</v>
      </c>
      <c r="AQ1610" s="48">
        <f>[1]All_Tasks_Billing!AQ1610</f>
        <v>0</v>
      </c>
      <c r="AR1610" s="48">
        <f>[1]All_Tasks_Billing!AR1610</f>
        <v>0</v>
      </c>
      <c r="AS1610" s="48">
        <f>[1]All_Tasks_Billing!AS1610</f>
        <v>0</v>
      </c>
      <c r="AT1610" s="48">
        <f>[1]All_Tasks_Billing!AT1610</f>
        <v>0</v>
      </c>
      <c r="AU1610" s="50" t="str">
        <f t="shared" si="450"/>
        <v/>
      </c>
      <c r="AV1610" s="50" t="str">
        <f t="shared" si="451"/>
        <v/>
      </c>
      <c r="AW1610" s="50" t="str">
        <f t="shared" si="452"/>
        <v/>
      </c>
      <c r="AX1610" s="50" t="str">
        <f t="shared" ca="1" si="453"/>
        <v>Not Completed</v>
      </c>
      <c r="AY1610" s="50" t="str">
        <f t="shared" ca="1" si="454"/>
        <v>Not Completed</v>
      </c>
      <c r="AZ1610" s="50" t="str">
        <f t="shared" ca="1" si="455"/>
        <v>Not Completed</v>
      </c>
      <c r="BA1610" s="48">
        <f t="shared" si="456"/>
        <v>0</v>
      </c>
      <c r="BB1610" s="45" t="str">
        <f t="shared" si="457"/>
        <v/>
      </c>
      <c r="BC1610" s="50" t="str">
        <f t="shared" si="458"/>
        <v/>
      </c>
      <c r="BD1610" s="48">
        <f t="shared" si="459"/>
        <v>0</v>
      </c>
      <c r="BE1610" s="50" t="str">
        <f t="shared" si="460"/>
        <v>Not Started</v>
      </c>
      <c r="BF1610" s="51">
        <f t="shared" si="461"/>
        <v>1</v>
      </c>
      <c r="BG1610" s="51">
        <f t="shared" si="462"/>
        <v>0</v>
      </c>
      <c r="BH1610" s="50" t="str">
        <f t="shared" si="463"/>
        <v/>
      </c>
      <c r="BI1610" s="50" t="str">
        <f t="shared" si="464"/>
        <v/>
      </c>
      <c r="BJ1610" s="50" t="str">
        <f t="shared" si="465"/>
        <v/>
      </c>
      <c r="BK1610" s="50" t="str">
        <f t="shared" si="466"/>
        <v xml:space="preserve">Not Started |  | </v>
      </c>
      <c r="BL1610" s="49" t="str">
        <f t="shared" ca="1" si="467"/>
        <v/>
      </c>
    </row>
    <row r="1611" spans="1:64" x14ac:dyDescent="0.25">
      <c r="A1611" t="str">
        <f>[1]All_Tasks_Billing!A1611</f>
        <v>MV</v>
      </c>
      <c r="B1611" t="str">
        <f>[1]All_Tasks_Billing!B1611</f>
        <v>MV</v>
      </c>
      <c r="C1611" t="str">
        <f>[1]All_Tasks_Billing!C1611</f>
        <v>28.2.5</v>
      </c>
      <c r="D1611" t="str">
        <f>[1]All_Tasks_Billing!D1611</f>
        <v>MV Switches</v>
      </c>
      <c r="E1611" t="str">
        <f>[1]All_Tasks_Billing!E1611</f>
        <v>MV Fused Swicth</v>
      </c>
      <c r="F1611" t="str">
        <f>IF([1]All_Tasks_Billing!F1611="","",[1]All_Tasks_Billing!F1611)</f>
        <v>MVS05</v>
      </c>
      <c r="G1611" t="str">
        <f>IF([1]All_Tasks_Billing!G1611="","",[1]All_Tasks_Billing!G1611)</f>
        <v/>
      </c>
      <c r="H1611" s="45" t="str">
        <f>[1]All_Tasks_Billing!H1611</f>
        <v/>
      </c>
      <c r="I1611" t="str">
        <f>IF([1]All_Tasks_Billing!I1611="","",[1]All_Tasks_Billing!I1611)</f>
        <v/>
      </c>
      <c r="J1611" t="str">
        <f>IF([1]All_Tasks_Billing!J1611="","",[1]All_Tasks_Billing!J1611)</f>
        <v/>
      </c>
      <c r="K1611" t="b">
        <f>[1]All_Tasks_Billing!K1611</f>
        <v>0</v>
      </c>
      <c r="L1611" s="45" t="str">
        <f>[1]All_Tasks_Billing!L1611</f>
        <v/>
      </c>
      <c r="M1611" t="str">
        <f>[1]All_Tasks_Billing!M1611</f>
        <v/>
      </c>
      <c r="N1611" s="46">
        <f>IF([1]All_Tasks_Billing!N1611="",0,[1]All_Tasks_Billing!N1611)</f>
        <v>0</v>
      </c>
      <c r="O1611" t="str">
        <f>[1]All_Tasks_Billing!O1611</f>
        <v/>
      </c>
      <c r="P1611" s="47">
        <f>IF([1]All_Tasks_Billing!P1611="",0,[1]All_Tasks_Billing!P1611)</f>
        <v>2</v>
      </c>
      <c r="Q1611" s="47">
        <f>IF([1]All_Tasks_Billing!Q1611="",0,[1]All_Tasks_Billing!Q1611)</f>
        <v>2</v>
      </c>
      <c r="R1611" s="47">
        <f>IF([1]All_Tasks_Billing!R1611="",0,[1]All_Tasks_Billing!R1611)</f>
        <v>2</v>
      </c>
      <c r="S1611" t="str">
        <f>[1]All_Tasks_Billing!S1611</f>
        <v/>
      </c>
      <c r="T1611" t="str">
        <f>[1]All_Tasks_Billing!T1611</f>
        <v/>
      </c>
      <c r="U1611" t="str">
        <f>[1]All_Tasks_Billing!U1611</f>
        <v/>
      </c>
      <c r="V1611">
        <f>[1]All_Tasks_Billing!V1611</f>
        <v>33</v>
      </c>
      <c r="W1611" s="48">
        <f>[1]All_Tasks_Billing!W1611</f>
        <v>150</v>
      </c>
      <c r="X1611">
        <f>[1]All_Tasks_Billing!X1611</f>
        <v>90312</v>
      </c>
      <c r="Y1611">
        <f>[1]All_Tasks_Billing!Y1611</f>
        <v>1</v>
      </c>
      <c r="Z1611" s="49">
        <f>[1]All_Tasks_Billing!Z1611</f>
        <v>0</v>
      </c>
      <c r="AA1611" s="45" t="str">
        <f>[1]All_Tasks_Billing!AA1611</f>
        <v/>
      </c>
      <c r="AB1611" t="str">
        <f>[1]All_Tasks_Billing!AB1611</f>
        <v/>
      </c>
      <c r="AC1611" s="48">
        <f>[1]All_Tasks_Billing!AC1611</f>
        <v>0</v>
      </c>
      <c r="AD1611" s="48">
        <f>[1]All_Tasks_Billing!AD1611</f>
        <v>0</v>
      </c>
      <c r="AE1611" s="48">
        <f>[1]All_Tasks_Billing!AE1611</f>
        <v>0</v>
      </c>
      <c r="AF1611" s="48">
        <f>[1]All_Tasks_Billing!AF1611</f>
        <v>0</v>
      </c>
      <c r="AG1611" s="48">
        <f>[1]All_Tasks_Billing!AG1611</f>
        <v>0</v>
      </c>
      <c r="AH1611" s="48">
        <f>[1]All_Tasks_Billing!AH1611</f>
        <v>0.06</v>
      </c>
      <c r="AI1611" s="48">
        <f>[1]All_Tasks_Billing!AI1611</f>
        <v>0</v>
      </c>
      <c r="AJ1611" s="48">
        <f>[1]All_Tasks_Billing!AJ1611</f>
        <v>0</v>
      </c>
      <c r="AK1611" s="48">
        <f>[1]All_Tasks_Billing!AK1611</f>
        <v>0</v>
      </c>
      <c r="AL1611" s="48">
        <f>[1]All_Tasks_Billing!AL1611</f>
        <v>0</v>
      </c>
      <c r="AM1611" s="48">
        <f>[1]All_Tasks_Billing!AM1611</f>
        <v>0</v>
      </c>
      <c r="AN1611" s="48">
        <f>[1]All_Tasks_Billing!AN1611</f>
        <v>0</v>
      </c>
      <c r="AO1611" s="48">
        <f>[1]All_Tasks_Billing!AO1611</f>
        <v>0</v>
      </c>
      <c r="AP1611" s="48">
        <f>[1]All_Tasks_Billing!AP1611</f>
        <v>0.06</v>
      </c>
      <c r="AQ1611" s="48">
        <f>[1]All_Tasks_Billing!AQ1611</f>
        <v>0</v>
      </c>
      <c r="AR1611" s="48">
        <f>[1]All_Tasks_Billing!AR1611</f>
        <v>0</v>
      </c>
      <c r="AS1611" s="48">
        <f>[1]All_Tasks_Billing!AS1611</f>
        <v>0</v>
      </c>
      <c r="AT1611" s="48">
        <f>[1]All_Tasks_Billing!AT1611</f>
        <v>0</v>
      </c>
      <c r="AU1611" s="50" t="str">
        <f t="shared" si="450"/>
        <v/>
      </c>
      <c r="AV1611" s="50" t="str">
        <f t="shared" si="451"/>
        <v/>
      </c>
      <c r="AW1611" s="50" t="str">
        <f t="shared" si="452"/>
        <v/>
      </c>
      <c r="AX1611" s="50" t="str">
        <f t="shared" ca="1" si="453"/>
        <v>Not Completed</v>
      </c>
      <c r="AY1611" s="50" t="str">
        <f t="shared" ca="1" si="454"/>
        <v>Not Completed</v>
      </c>
      <c r="AZ1611" s="50" t="str">
        <f t="shared" ca="1" si="455"/>
        <v>Not Completed</v>
      </c>
      <c r="BA1611" s="48">
        <f t="shared" si="456"/>
        <v>0</v>
      </c>
      <c r="BB1611" s="45" t="str">
        <f t="shared" si="457"/>
        <v/>
      </c>
      <c r="BC1611" s="50" t="str">
        <f t="shared" si="458"/>
        <v/>
      </c>
      <c r="BD1611" s="48">
        <f t="shared" si="459"/>
        <v>0</v>
      </c>
      <c r="BE1611" s="50" t="str">
        <f t="shared" si="460"/>
        <v>Not Started</v>
      </c>
      <c r="BF1611" s="51">
        <f t="shared" si="461"/>
        <v>1</v>
      </c>
      <c r="BG1611" s="51">
        <f t="shared" si="462"/>
        <v>0</v>
      </c>
      <c r="BH1611" s="50" t="str">
        <f t="shared" si="463"/>
        <v/>
      </c>
      <c r="BI1611" s="50" t="str">
        <f t="shared" si="464"/>
        <v/>
      </c>
      <c r="BJ1611" s="50" t="str">
        <f t="shared" si="465"/>
        <v/>
      </c>
      <c r="BK1611" s="50" t="str">
        <f t="shared" si="466"/>
        <v xml:space="preserve">Not Started |  | </v>
      </c>
      <c r="BL1611" s="49" t="str">
        <f t="shared" ca="1" si="467"/>
        <v/>
      </c>
    </row>
    <row r="1612" spans="1:64" x14ac:dyDescent="0.25">
      <c r="A1612" t="str">
        <f>[1]All_Tasks_Billing!A1612</f>
        <v>MV</v>
      </c>
      <c r="B1612" t="str">
        <f>[1]All_Tasks_Billing!B1612</f>
        <v>MV</v>
      </c>
      <c r="C1612" t="str">
        <f>[1]All_Tasks_Billing!C1612</f>
        <v>28.2.6</v>
      </c>
      <c r="D1612" t="str">
        <f>[1]All_Tasks_Billing!D1612</f>
        <v>MV Switches</v>
      </c>
      <c r="E1612" t="str">
        <f>[1]All_Tasks_Billing!E1612</f>
        <v>MV Fused Swicth</v>
      </c>
      <c r="F1612" t="str">
        <f>IF([1]All_Tasks_Billing!F1612="","",[1]All_Tasks_Billing!F1612)</f>
        <v>MVS06</v>
      </c>
      <c r="G1612" t="str">
        <f>IF([1]All_Tasks_Billing!G1612="","",[1]All_Tasks_Billing!G1612)</f>
        <v/>
      </c>
      <c r="H1612" s="45" t="str">
        <f>[1]All_Tasks_Billing!H1612</f>
        <v/>
      </c>
      <c r="I1612" t="str">
        <f>IF([1]All_Tasks_Billing!I1612="","",[1]All_Tasks_Billing!I1612)</f>
        <v/>
      </c>
      <c r="J1612" t="str">
        <f>IF([1]All_Tasks_Billing!J1612="","",[1]All_Tasks_Billing!J1612)</f>
        <v/>
      </c>
      <c r="K1612" t="b">
        <f>[1]All_Tasks_Billing!K1612</f>
        <v>0</v>
      </c>
      <c r="L1612" s="45" t="str">
        <f>[1]All_Tasks_Billing!L1612</f>
        <v/>
      </c>
      <c r="M1612" t="str">
        <f>[1]All_Tasks_Billing!M1612</f>
        <v/>
      </c>
      <c r="N1612" s="46">
        <f>IF([1]All_Tasks_Billing!N1612="",0,[1]All_Tasks_Billing!N1612)</f>
        <v>0</v>
      </c>
      <c r="O1612" t="str">
        <f>[1]All_Tasks_Billing!O1612</f>
        <v/>
      </c>
      <c r="P1612" s="47">
        <f>IF([1]All_Tasks_Billing!P1612="",0,[1]All_Tasks_Billing!P1612)</f>
        <v>2</v>
      </c>
      <c r="Q1612" s="47">
        <f>IF([1]All_Tasks_Billing!Q1612="",0,[1]All_Tasks_Billing!Q1612)</f>
        <v>2</v>
      </c>
      <c r="R1612" s="47">
        <f>IF([1]All_Tasks_Billing!R1612="",0,[1]All_Tasks_Billing!R1612)</f>
        <v>2</v>
      </c>
      <c r="S1612" t="str">
        <f>[1]All_Tasks_Billing!S1612</f>
        <v/>
      </c>
      <c r="T1612" t="str">
        <f>[1]All_Tasks_Billing!T1612</f>
        <v/>
      </c>
      <c r="U1612" t="str">
        <f>[1]All_Tasks_Billing!U1612</f>
        <v/>
      </c>
      <c r="V1612">
        <f>[1]All_Tasks_Billing!V1612</f>
        <v>33</v>
      </c>
      <c r="W1612" s="48">
        <f>[1]All_Tasks_Billing!W1612</f>
        <v>150</v>
      </c>
      <c r="X1612">
        <f>[1]All_Tasks_Billing!X1612</f>
        <v>90312</v>
      </c>
      <c r="Y1612">
        <f>[1]All_Tasks_Billing!Y1612</f>
        <v>1</v>
      </c>
      <c r="Z1612" s="49">
        <f>[1]All_Tasks_Billing!Z1612</f>
        <v>0</v>
      </c>
      <c r="AA1612" s="45" t="str">
        <f>[1]All_Tasks_Billing!AA1612</f>
        <v/>
      </c>
      <c r="AB1612" t="str">
        <f>[1]All_Tasks_Billing!AB1612</f>
        <v/>
      </c>
      <c r="AC1612" s="48">
        <f>[1]All_Tasks_Billing!AC1612</f>
        <v>0</v>
      </c>
      <c r="AD1612" s="48">
        <f>[1]All_Tasks_Billing!AD1612</f>
        <v>0</v>
      </c>
      <c r="AE1612" s="48">
        <f>[1]All_Tasks_Billing!AE1612</f>
        <v>0</v>
      </c>
      <c r="AF1612" s="48">
        <f>[1]All_Tasks_Billing!AF1612</f>
        <v>0</v>
      </c>
      <c r="AG1612" s="48">
        <f>[1]All_Tasks_Billing!AG1612</f>
        <v>0</v>
      </c>
      <c r="AH1612" s="48">
        <f>[1]All_Tasks_Billing!AH1612</f>
        <v>0.06</v>
      </c>
      <c r="AI1612" s="48">
        <f>[1]All_Tasks_Billing!AI1612</f>
        <v>0</v>
      </c>
      <c r="AJ1612" s="48">
        <f>[1]All_Tasks_Billing!AJ1612</f>
        <v>0</v>
      </c>
      <c r="AK1612" s="48">
        <f>[1]All_Tasks_Billing!AK1612</f>
        <v>0</v>
      </c>
      <c r="AL1612" s="48">
        <f>[1]All_Tasks_Billing!AL1612</f>
        <v>0</v>
      </c>
      <c r="AM1612" s="48">
        <f>[1]All_Tasks_Billing!AM1612</f>
        <v>0</v>
      </c>
      <c r="AN1612" s="48">
        <f>[1]All_Tasks_Billing!AN1612</f>
        <v>0</v>
      </c>
      <c r="AO1612" s="48">
        <f>[1]All_Tasks_Billing!AO1612</f>
        <v>0</v>
      </c>
      <c r="AP1612" s="48">
        <f>[1]All_Tasks_Billing!AP1612</f>
        <v>0.06</v>
      </c>
      <c r="AQ1612" s="48">
        <f>[1]All_Tasks_Billing!AQ1612</f>
        <v>0</v>
      </c>
      <c r="AR1612" s="48">
        <f>[1]All_Tasks_Billing!AR1612</f>
        <v>0</v>
      </c>
      <c r="AS1612" s="48">
        <f>[1]All_Tasks_Billing!AS1612</f>
        <v>0</v>
      </c>
      <c r="AT1612" s="48">
        <f>[1]All_Tasks_Billing!AT1612</f>
        <v>0</v>
      </c>
      <c r="AU1612" s="50" t="str">
        <f t="shared" si="450"/>
        <v/>
      </c>
      <c r="AV1612" s="50" t="str">
        <f t="shared" si="451"/>
        <v/>
      </c>
      <c r="AW1612" s="50" t="str">
        <f t="shared" si="452"/>
        <v/>
      </c>
      <c r="AX1612" s="50" t="str">
        <f t="shared" ca="1" si="453"/>
        <v>Not Completed</v>
      </c>
      <c r="AY1612" s="50" t="str">
        <f t="shared" ca="1" si="454"/>
        <v>Not Completed</v>
      </c>
      <c r="AZ1612" s="50" t="str">
        <f t="shared" ca="1" si="455"/>
        <v>Not Completed</v>
      </c>
      <c r="BA1612" s="48">
        <f t="shared" si="456"/>
        <v>0</v>
      </c>
      <c r="BB1612" s="45" t="str">
        <f t="shared" si="457"/>
        <v/>
      </c>
      <c r="BC1612" s="50" t="str">
        <f t="shared" si="458"/>
        <v/>
      </c>
      <c r="BD1612" s="48">
        <f t="shared" si="459"/>
        <v>0</v>
      </c>
      <c r="BE1612" s="50" t="str">
        <f t="shared" si="460"/>
        <v>Not Started</v>
      </c>
      <c r="BF1612" s="51">
        <f t="shared" si="461"/>
        <v>1</v>
      </c>
      <c r="BG1612" s="51">
        <f t="shared" si="462"/>
        <v>0</v>
      </c>
      <c r="BH1612" s="50" t="str">
        <f t="shared" si="463"/>
        <v/>
      </c>
      <c r="BI1612" s="50" t="str">
        <f t="shared" si="464"/>
        <v/>
      </c>
      <c r="BJ1612" s="50" t="str">
        <f t="shared" si="465"/>
        <v/>
      </c>
      <c r="BK1612" s="50" t="str">
        <f t="shared" si="466"/>
        <v xml:space="preserve">Not Started |  | </v>
      </c>
      <c r="BL1612" s="49" t="str">
        <f t="shared" ca="1" si="467"/>
        <v/>
      </c>
    </row>
    <row r="1613" spans="1:64" x14ac:dyDescent="0.25">
      <c r="A1613" t="str">
        <f>[1]All_Tasks_Billing!A1613</f>
        <v>MV</v>
      </c>
      <c r="B1613" t="str">
        <f>[1]All_Tasks_Billing!B1613</f>
        <v>MV</v>
      </c>
      <c r="C1613" t="str">
        <f>[1]All_Tasks_Billing!C1613</f>
        <v>28.3.1</v>
      </c>
      <c r="D1613" t="str">
        <f>[1]All_Tasks_Billing!D1613</f>
        <v>Padmount Vista</v>
      </c>
      <c r="E1613" t="str">
        <f>[1]All_Tasks_Billing!E1613</f>
        <v>Padmount Vista Switch</v>
      </c>
      <c r="F1613" t="str">
        <f>IF([1]All_Tasks_Billing!F1613="","",[1]All_Tasks_Billing!F1613)</f>
        <v>PMS01R</v>
      </c>
      <c r="G1613" t="str">
        <f>IF([1]All_Tasks_Billing!G1613="","",[1]All_Tasks_Billing!G1613)</f>
        <v/>
      </c>
      <c r="H1613" s="45" t="str">
        <f>[1]All_Tasks_Billing!H1613</f>
        <v/>
      </c>
      <c r="I1613" t="str">
        <f>IF([1]All_Tasks_Billing!I1613="","",[1]All_Tasks_Billing!I1613)</f>
        <v/>
      </c>
      <c r="J1613" t="str">
        <f>IF([1]All_Tasks_Billing!J1613="","",[1]All_Tasks_Billing!J1613)</f>
        <v/>
      </c>
      <c r="K1613" t="b">
        <f>[1]All_Tasks_Billing!K1613</f>
        <v>0</v>
      </c>
      <c r="L1613" s="45" t="str">
        <f>[1]All_Tasks_Billing!L1613</f>
        <v/>
      </c>
      <c r="M1613" t="str">
        <f>[1]All_Tasks_Billing!M1613</f>
        <v/>
      </c>
      <c r="N1613" s="46">
        <f>IF([1]All_Tasks_Billing!N1613="",0,[1]All_Tasks_Billing!N1613)</f>
        <v>0</v>
      </c>
      <c r="O1613" t="str">
        <f>[1]All_Tasks_Billing!O1613</f>
        <v/>
      </c>
      <c r="P1613" s="47">
        <f>IF([1]All_Tasks_Billing!P1613="",0,[1]All_Tasks_Billing!P1613)</f>
        <v>4</v>
      </c>
      <c r="Q1613" s="47">
        <f>IF([1]All_Tasks_Billing!Q1613="",0,[1]All_Tasks_Billing!Q1613)</f>
        <v>4</v>
      </c>
      <c r="R1613" s="47">
        <f>IF([1]All_Tasks_Billing!R1613="",0,[1]All_Tasks_Billing!R1613)</f>
        <v>4</v>
      </c>
      <c r="S1613" t="str">
        <f>[1]All_Tasks_Billing!S1613</f>
        <v/>
      </c>
      <c r="T1613" t="str">
        <f>[1]All_Tasks_Billing!T1613</f>
        <v/>
      </c>
      <c r="U1613" t="str">
        <f>[1]All_Tasks_Billing!U1613</f>
        <v/>
      </c>
      <c r="V1613">
        <f>[1]All_Tasks_Billing!V1613</f>
        <v>33</v>
      </c>
      <c r="W1613" s="48">
        <f>[1]All_Tasks_Billing!W1613</f>
        <v>150</v>
      </c>
      <c r="X1613">
        <f>[1]All_Tasks_Billing!X1613</f>
        <v>90312</v>
      </c>
      <c r="Y1613">
        <f>[1]All_Tasks_Billing!Y1613</f>
        <v>1</v>
      </c>
      <c r="Z1613" s="49">
        <f>[1]All_Tasks_Billing!Z1613</f>
        <v>0</v>
      </c>
      <c r="AA1613" s="45" t="str">
        <f>[1]All_Tasks_Billing!AA1613</f>
        <v/>
      </c>
      <c r="AB1613" t="str">
        <f>[1]All_Tasks_Billing!AB1613</f>
        <v/>
      </c>
      <c r="AC1613" s="48">
        <f>[1]All_Tasks_Billing!AC1613</f>
        <v>0</v>
      </c>
      <c r="AD1613" s="48">
        <f>[1]All_Tasks_Billing!AD1613</f>
        <v>0</v>
      </c>
      <c r="AE1613" s="48">
        <f>[1]All_Tasks_Billing!AE1613</f>
        <v>0</v>
      </c>
      <c r="AF1613" s="48">
        <f>[1]All_Tasks_Billing!AF1613</f>
        <v>0</v>
      </c>
      <c r="AG1613" s="48">
        <f>[1]All_Tasks_Billing!AG1613</f>
        <v>0</v>
      </c>
      <c r="AH1613" s="48">
        <f>[1]All_Tasks_Billing!AH1613</f>
        <v>0.12</v>
      </c>
      <c r="AI1613" s="48">
        <f>[1]All_Tasks_Billing!AI1613</f>
        <v>0</v>
      </c>
      <c r="AJ1613" s="48">
        <f>[1]All_Tasks_Billing!AJ1613</f>
        <v>0</v>
      </c>
      <c r="AK1613" s="48">
        <f>[1]All_Tasks_Billing!AK1613</f>
        <v>0</v>
      </c>
      <c r="AL1613" s="48">
        <f>[1]All_Tasks_Billing!AL1613</f>
        <v>0</v>
      </c>
      <c r="AM1613" s="48">
        <f>[1]All_Tasks_Billing!AM1613</f>
        <v>0</v>
      </c>
      <c r="AN1613" s="48">
        <f>[1]All_Tasks_Billing!AN1613</f>
        <v>0</v>
      </c>
      <c r="AO1613" s="48">
        <f>[1]All_Tasks_Billing!AO1613</f>
        <v>0</v>
      </c>
      <c r="AP1613" s="48">
        <f>[1]All_Tasks_Billing!AP1613</f>
        <v>0.12</v>
      </c>
      <c r="AQ1613" s="48">
        <f>[1]All_Tasks_Billing!AQ1613</f>
        <v>0</v>
      </c>
      <c r="AR1613" s="48">
        <f>[1]All_Tasks_Billing!AR1613</f>
        <v>0</v>
      </c>
      <c r="AS1613" s="48">
        <f>[1]All_Tasks_Billing!AS1613</f>
        <v>0</v>
      </c>
      <c r="AT1613" s="48">
        <f>[1]All_Tasks_Billing!AT1613</f>
        <v>0</v>
      </c>
      <c r="AU1613" s="50" t="str">
        <f t="shared" si="450"/>
        <v/>
      </c>
      <c r="AV1613" s="50" t="str">
        <f t="shared" si="451"/>
        <v/>
      </c>
      <c r="AW1613" s="50" t="str">
        <f t="shared" si="452"/>
        <v/>
      </c>
      <c r="AX1613" s="50" t="str">
        <f t="shared" ca="1" si="453"/>
        <v>Not Completed</v>
      </c>
      <c r="AY1613" s="50" t="str">
        <f t="shared" ca="1" si="454"/>
        <v>Not Completed</v>
      </c>
      <c r="AZ1613" s="50" t="str">
        <f t="shared" ca="1" si="455"/>
        <v>Not Completed</v>
      </c>
      <c r="BA1613" s="48">
        <f t="shared" si="456"/>
        <v>0</v>
      </c>
      <c r="BB1613" s="45" t="str">
        <f t="shared" si="457"/>
        <v/>
      </c>
      <c r="BC1613" s="50" t="str">
        <f t="shared" si="458"/>
        <v/>
      </c>
      <c r="BD1613" s="48">
        <f t="shared" si="459"/>
        <v>0</v>
      </c>
      <c r="BE1613" s="50" t="str">
        <f t="shared" si="460"/>
        <v>Not Started</v>
      </c>
      <c r="BF1613" s="51">
        <f t="shared" si="461"/>
        <v>1</v>
      </c>
      <c r="BG1613" s="51">
        <f t="shared" si="462"/>
        <v>0</v>
      </c>
      <c r="BH1613" s="50" t="str">
        <f t="shared" si="463"/>
        <v/>
      </c>
      <c r="BI1613" s="50" t="str">
        <f t="shared" si="464"/>
        <v/>
      </c>
      <c r="BJ1613" s="50" t="str">
        <f t="shared" si="465"/>
        <v/>
      </c>
      <c r="BK1613" s="50" t="str">
        <f t="shared" si="466"/>
        <v xml:space="preserve">Not Started |  | </v>
      </c>
      <c r="BL1613" s="49" t="str">
        <f t="shared" ca="1" si="467"/>
        <v/>
      </c>
    </row>
    <row r="1614" spans="1:64" x14ac:dyDescent="0.25">
      <c r="A1614" t="str">
        <f>[1]All_Tasks_Billing!A1614</f>
        <v>MV</v>
      </c>
      <c r="B1614" t="str">
        <f>[1]All_Tasks_Billing!B1614</f>
        <v>MV</v>
      </c>
      <c r="C1614" t="str">
        <f>[1]All_Tasks_Billing!C1614</f>
        <v>28.3.2</v>
      </c>
      <c r="D1614" t="str">
        <f>[1]All_Tasks_Billing!D1614</f>
        <v>Padmount Vista</v>
      </c>
      <c r="E1614" t="str">
        <f>[1]All_Tasks_Billing!E1614</f>
        <v>Padmount Vista Switch</v>
      </c>
      <c r="F1614" t="str">
        <f>IF([1]All_Tasks_Billing!F1614="","",[1]All_Tasks_Billing!F1614)</f>
        <v>PMS0T1R</v>
      </c>
      <c r="G1614" t="str">
        <f>IF([1]All_Tasks_Billing!G1614="","",[1]All_Tasks_Billing!G1614)</f>
        <v/>
      </c>
      <c r="H1614" s="45" t="str">
        <f>[1]All_Tasks_Billing!H1614</f>
        <v/>
      </c>
      <c r="I1614" t="str">
        <f>IF([1]All_Tasks_Billing!I1614="","",[1]All_Tasks_Billing!I1614)</f>
        <v/>
      </c>
      <c r="J1614" t="str">
        <f>IF([1]All_Tasks_Billing!J1614="","",[1]All_Tasks_Billing!J1614)</f>
        <v/>
      </c>
      <c r="K1614" t="b">
        <f>[1]All_Tasks_Billing!K1614</f>
        <v>0</v>
      </c>
      <c r="L1614" s="45" t="str">
        <f>[1]All_Tasks_Billing!L1614</f>
        <v/>
      </c>
      <c r="M1614" t="str">
        <f>[1]All_Tasks_Billing!M1614</f>
        <v/>
      </c>
      <c r="N1614" s="46">
        <f>IF([1]All_Tasks_Billing!N1614="",0,[1]All_Tasks_Billing!N1614)</f>
        <v>0</v>
      </c>
      <c r="O1614" t="str">
        <f>[1]All_Tasks_Billing!O1614</f>
        <v/>
      </c>
      <c r="P1614" s="47">
        <f>IF([1]All_Tasks_Billing!P1614="",0,[1]All_Tasks_Billing!P1614)</f>
        <v>4</v>
      </c>
      <c r="Q1614" s="47">
        <f>IF([1]All_Tasks_Billing!Q1614="",0,[1]All_Tasks_Billing!Q1614)</f>
        <v>4</v>
      </c>
      <c r="R1614" s="47">
        <f>IF([1]All_Tasks_Billing!R1614="",0,[1]All_Tasks_Billing!R1614)</f>
        <v>4</v>
      </c>
      <c r="S1614" t="str">
        <f>[1]All_Tasks_Billing!S1614</f>
        <v/>
      </c>
      <c r="T1614" t="str">
        <f>[1]All_Tasks_Billing!T1614</f>
        <v/>
      </c>
      <c r="U1614" t="str">
        <f>[1]All_Tasks_Billing!U1614</f>
        <v/>
      </c>
      <c r="V1614">
        <f>[1]All_Tasks_Billing!V1614</f>
        <v>33</v>
      </c>
      <c r="W1614" s="48">
        <f>[1]All_Tasks_Billing!W1614</f>
        <v>150</v>
      </c>
      <c r="X1614">
        <f>[1]All_Tasks_Billing!X1614</f>
        <v>90312</v>
      </c>
      <c r="Y1614">
        <f>[1]All_Tasks_Billing!Y1614</f>
        <v>1</v>
      </c>
      <c r="Z1614" s="49">
        <f>[1]All_Tasks_Billing!Z1614</f>
        <v>0</v>
      </c>
      <c r="AA1614" s="45" t="str">
        <f>[1]All_Tasks_Billing!AA1614</f>
        <v/>
      </c>
      <c r="AB1614" t="str">
        <f>[1]All_Tasks_Billing!AB1614</f>
        <v/>
      </c>
      <c r="AC1614" s="48">
        <f>[1]All_Tasks_Billing!AC1614</f>
        <v>0</v>
      </c>
      <c r="AD1614" s="48">
        <f>[1]All_Tasks_Billing!AD1614</f>
        <v>0</v>
      </c>
      <c r="AE1614" s="48">
        <f>[1]All_Tasks_Billing!AE1614</f>
        <v>0</v>
      </c>
      <c r="AF1614" s="48">
        <f>[1]All_Tasks_Billing!AF1614</f>
        <v>0</v>
      </c>
      <c r="AG1614" s="48">
        <f>[1]All_Tasks_Billing!AG1614</f>
        <v>0</v>
      </c>
      <c r="AH1614" s="48">
        <f>[1]All_Tasks_Billing!AH1614</f>
        <v>0.12</v>
      </c>
      <c r="AI1614" s="48">
        <f>[1]All_Tasks_Billing!AI1614</f>
        <v>0</v>
      </c>
      <c r="AJ1614" s="48">
        <f>[1]All_Tasks_Billing!AJ1614</f>
        <v>0</v>
      </c>
      <c r="AK1614" s="48">
        <f>[1]All_Tasks_Billing!AK1614</f>
        <v>0</v>
      </c>
      <c r="AL1614" s="48">
        <f>[1]All_Tasks_Billing!AL1614</f>
        <v>0</v>
      </c>
      <c r="AM1614" s="48">
        <f>[1]All_Tasks_Billing!AM1614</f>
        <v>0</v>
      </c>
      <c r="AN1614" s="48">
        <f>[1]All_Tasks_Billing!AN1614</f>
        <v>0</v>
      </c>
      <c r="AO1614" s="48">
        <f>[1]All_Tasks_Billing!AO1614</f>
        <v>0</v>
      </c>
      <c r="AP1614" s="48">
        <f>[1]All_Tasks_Billing!AP1614</f>
        <v>0.12</v>
      </c>
      <c r="AQ1614" s="48">
        <f>[1]All_Tasks_Billing!AQ1614</f>
        <v>0</v>
      </c>
      <c r="AR1614" s="48">
        <f>[1]All_Tasks_Billing!AR1614</f>
        <v>0</v>
      </c>
      <c r="AS1614" s="48">
        <f>[1]All_Tasks_Billing!AS1614</f>
        <v>0</v>
      </c>
      <c r="AT1614" s="48">
        <f>[1]All_Tasks_Billing!AT1614</f>
        <v>0</v>
      </c>
      <c r="AU1614" s="50" t="str">
        <f t="shared" si="450"/>
        <v/>
      </c>
      <c r="AV1614" s="50" t="str">
        <f t="shared" si="451"/>
        <v/>
      </c>
      <c r="AW1614" s="50" t="str">
        <f t="shared" si="452"/>
        <v/>
      </c>
      <c r="AX1614" s="50" t="str">
        <f t="shared" ca="1" si="453"/>
        <v>Not Completed</v>
      </c>
      <c r="AY1614" s="50" t="str">
        <f t="shared" ca="1" si="454"/>
        <v>Not Completed</v>
      </c>
      <c r="AZ1614" s="50" t="str">
        <f t="shared" ca="1" si="455"/>
        <v>Not Completed</v>
      </c>
      <c r="BA1614" s="48">
        <f t="shared" si="456"/>
        <v>0</v>
      </c>
      <c r="BB1614" s="45" t="str">
        <f t="shared" si="457"/>
        <v/>
      </c>
      <c r="BC1614" s="50" t="str">
        <f t="shared" si="458"/>
        <v/>
      </c>
      <c r="BD1614" s="48">
        <f t="shared" si="459"/>
        <v>0</v>
      </c>
      <c r="BE1614" s="50" t="str">
        <f t="shared" si="460"/>
        <v>Not Started</v>
      </c>
      <c r="BF1614" s="51">
        <f t="shared" si="461"/>
        <v>1</v>
      </c>
      <c r="BG1614" s="51">
        <f t="shared" si="462"/>
        <v>0</v>
      </c>
      <c r="BH1614" s="50" t="str">
        <f t="shared" si="463"/>
        <v/>
      </c>
      <c r="BI1614" s="50" t="str">
        <f t="shared" si="464"/>
        <v/>
      </c>
      <c r="BJ1614" s="50" t="str">
        <f t="shared" si="465"/>
        <v/>
      </c>
      <c r="BK1614" s="50" t="str">
        <f t="shared" si="466"/>
        <v xml:space="preserve">Not Started |  | </v>
      </c>
      <c r="BL1614" s="49" t="str">
        <f t="shared" ca="1" si="467"/>
        <v/>
      </c>
    </row>
    <row r="1615" spans="1:64" x14ac:dyDescent="0.25">
      <c r="A1615" t="str">
        <f>[1]All_Tasks_Billing!A1615</f>
        <v>MV</v>
      </c>
      <c r="B1615" t="str">
        <f>[1]All_Tasks_Billing!B1615</f>
        <v>MV</v>
      </c>
      <c r="C1615" t="str">
        <f>[1]All_Tasks_Billing!C1615</f>
        <v>28.3.3</v>
      </c>
      <c r="D1615" t="str">
        <f>[1]All_Tasks_Billing!D1615</f>
        <v>Padmount Vista</v>
      </c>
      <c r="E1615" t="str">
        <f>[1]All_Tasks_Billing!E1615</f>
        <v>Padmount Vista Switch</v>
      </c>
      <c r="F1615" t="str">
        <f>IF([1]All_Tasks_Billing!F1615="","",[1]All_Tasks_Billing!F1615)</f>
        <v>PMS02R</v>
      </c>
      <c r="G1615" t="str">
        <f>IF([1]All_Tasks_Billing!G1615="","",[1]All_Tasks_Billing!G1615)</f>
        <v/>
      </c>
      <c r="H1615" s="45" t="str">
        <f>[1]All_Tasks_Billing!H1615</f>
        <v/>
      </c>
      <c r="I1615" t="str">
        <f>IF([1]All_Tasks_Billing!I1615="","",[1]All_Tasks_Billing!I1615)</f>
        <v/>
      </c>
      <c r="J1615" t="str">
        <f>IF([1]All_Tasks_Billing!J1615="","",[1]All_Tasks_Billing!J1615)</f>
        <v/>
      </c>
      <c r="K1615" t="b">
        <f>[1]All_Tasks_Billing!K1615</f>
        <v>0</v>
      </c>
      <c r="L1615" s="45" t="str">
        <f>[1]All_Tasks_Billing!L1615</f>
        <v/>
      </c>
      <c r="M1615" t="str">
        <f>[1]All_Tasks_Billing!M1615</f>
        <v/>
      </c>
      <c r="N1615" s="46">
        <f>IF([1]All_Tasks_Billing!N1615="",0,[1]All_Tasks_Billing!N1615)</f>
        <v>0</v>
      </c>
      <c r="O1615" t="str">
        <f>[1]All_Tasks_Billing!O1615</f>
        <v/>
      </c>
      <c r="P1615" s="47">
        <f>IF([1]All_Tasks_Billing!P1615="",0,[1]All_Tasks_Billing!P1615)</f>
        <v>4</v>
      </c>
      <c r="Q1615" s="47">
        <f>IF([1]All_Tasks_Billing!Q1615="",0,[1]All_Tasks_Billing!Q1615)</f>
        <v>4</v>
      </c>
      <c r="R1615" s="47">
        <f>IF([1]All_Tasks_Billing!R1615="",0,[1]All_Tasks_Billing!R1615)</f>
        <v>4</v>
      </c>
      <c r="S1615" t="str">
        <f>[1]All_Tasks_Billing!S1615</f>
        <v/>
      </c>
      <c r="T1615" t="str">
        <f>[1]All_Tasks_Billing!T1615</f>
        <v/>
      </c>
      <c r="U1615" t="str">
        <f>[1]All_Tasks_Billing!U1615</f>
        <v/>
      </c>
      <c r="V1615">
        <f>[1]All_Tasks_Billing!V1615</f>
        <v>33</v>
      </c>
      <c r="W1615" s="48">
        <f>[1]All_Tasks_Billing!W1615</f>
        <v>150</v>
      </c>
      <c r="X1615">
        <f>[1]All_Tasks_Billing!X1615</f>
        <v>90312</v>
      </c>
      <c r="Y1615">
        <f>[1]All_Tasks_Billing!Y1615</f>
        <v>1</v>
      </c>
      <c r="Z1615" s="49">
        <f>[1]All_Tasks_Billing!Z1615</f>
        <v>0</v>
      </c>
      <c r="AA1615" s="45" t="str">
        <f>[1]All_Tasks_Billing!AA1615</f>
        <v/>
      </c>
      <c r="AB1615" t="str">
        <f>[1]All_Tasks_Billing!AB1615</f>
        <v/>
      </c>
      <c r="AC1615" s="48">
        <f>[1]All_Tasks_Billing!AC1615</f>
        <v>0</v>
      </c>
      <c r="AD1615" s="48">
        <f>[1]All_Tasks_Billing!AD1615</f>
        <v>0</v>
      </c>
      <c r="AE1615" s="48">
        <f>[1]All_Tasks_Billing!AE1615</f>
        <v>0</v>
      </c>
      <c r="AF1615" s="48">
        <f>[1]All_Tasks_Billing!AF1615</f>
        <v>0</v>
      </c>
      <c r="AG1615" s="48">
        <f>[1]All_Tasks_Billing!AG1615</f>
        <v>0</v>
      </c>
      <c r="AH1615" s="48">
        <f>[1]All_Tasks_Billing!AH1615</f>
        <v>0.12</v>
      </c>
      <c r="AI1615" s="48">
        <f>[1]All_Tasks_Billing!AI1615</f>
        <v>0</v>
      </c>
      <c r="AJ1615" s="48">
        <f>[1]All_Tasks_Billing!AJ1615</f>
        <v>0</v>
      </c>
      <c r="AK1615" s="48">
        <f>[1]All_Tasks_Billing!AK1615</f>
        <v>0</v>
      </c>
      <c r="AL1615" s="48">
        <f>[1]All_Tasks_Billing!AL1615</f>
        <v>0</v>
      </c>
      <c r="AM1615" s="48">
        <f>[1]All_Tasks_Billing!AM1615</f>
        <v>0</v>
      </c>
      <c r="AN1615" s="48">
        <f>[1]All_Tasks_Billing!AN1615</f>
        <v>0</v>
      </c>
      <c r="AO1615" s="48">
        <f>[1]All_Tasks_Billing!AO1615</f>
        <v>0</v>
      </c>
      <c r="AP1615" s="48">
        <f>[1]All_Tasks_Billing!AP1615</f>
        <v>0.12</v>
      </c>
      <c r="AQ1615" s="48">
        <f>[1]All_Tasks_Billing!AQ1615</f>
        <v>0</v>
      </c>
      <c r="AR1615" s="48">
        <f>[1]All_Tasks_Billing!AR1615</f>
        <v>0</v>
      </c>
      <c r="AS1615" s="48">
        <f>[1]All_Tasks_Billing!AS1615</f>
        <v>0</v>
      </c>
      <c r="AT1615" s="48">
        <f>[1]All_Tasks_Billing!AT1615</f>
        <v>0</v>
      </c>
      <c r="AU1615" s="50" t="str">
        <f t="shared" si="450"/>
        <v/>
      </c>
      <c r="AV1615" s="50" t="str">
        <f t="shared" si="451"/>
        <v/>
      </c>
      <c r="AW1615" s="50" t="str">
        <f t="shared" si="452"/>
        <v/>
      </c>
      <c r="AX1615" s="50" t="str">
        <f t="shared" ca="1" si="453"/>
        <v>Not Completed</v>
      </c>
      <c r="AY1615" s="50" t="str">
        <f t="shared" ca="1" si="454"/>
        <v>Not Completed</v>
      </c>
      <c r="AZ1615" s="50" t="str">
        <f t="shared" ca="1" si="455"/>
        <v>Not Completed</v>
      </c>
      <c r="BA1615" s="48">
        <f t="shared" si="456"/>
        <v>0</v>
      </c>
      <c r="BB1615" s="45" t="str">
        <f t="shared" si="457"/>
        <v/>
      </c>
      <c r="BC1615" s="50" t="str">
        <f t="shared" si="458"/>
        <v/>
      </c>
      <c r="BD1615" s="48">
        <f t="shared" si="459"/>
        <v>0</v>
      </c>
      <c r="BE1615" s="50" t="str">
        <f t="shared" si="460"/>
        <v>Not Started</v>
      </c>
      <c r="BF1615" s="51">
        <f t="shared" si="461"/>
        <v>1</v>
      </c>
      <c r="BG1615" s="51">
        <f t="shared" si="462"/>
        <v>0</v>
      </c>
      <c r="BH1615" s="50" t="str">
        <f t="shared" si="463"/>
        <v/>
      </c>
      <c r="BI1615" s="50" t="str">
        <f t="shared" si="464"/>
        <v/>
      </c>
      <c r="BJ1615" s="50" t="str">
        <f t="shared" si="465"/>
        <v/>
      </c>
      <c r="BK1615" s="50" t="str">
        <f t="shared" si="466"/>
        <v xml:space="preserve">Not Started |  | </v>
      </c>
      <c r="BL1615" s="49" t="str">
        <f t="shared" ca="1" si="467"/>
        <v/>
      </c>
    </row>
    <row r="1616" spans="1:64" x14ac:dyDescent="0.25">
      <c r="A1616" t="str">
        <f>[1]All_Tasks_Billing!A1616</f>
        <v>MV</v>
      </c>
      <c r="B1616" t="str">
        <f>[1]All_Tasks_Billing!B1616</f>
        <v>MV</v>
      </c>
      <c r="C1616" t="str">
        <f>[1]All_Tasks_Billing!C1616</f>
        <v>28.3.4</v>
      </c>
      <c r="D1616" t="str">
        <f>[1]All_Tasks_Billing!D1616</f>
        <v>Padmount Vista</v>
      </c>
      <c r="E1616" t="str">
        <f>[1]All_Tasks_Billing!E1616</f>
        <v>Padmount Vista Switch</v>
      </c>
      <c r="F1616" t="str">
        <f>IF([1]All_Tasks_Billing!F1616="","",[1]All_Tasks_Billing!F1616)</f>
        <v>MVS01</v>
      </c>
      <c r="G1616" t="str">
        <f>IF([1]All_Tasks_Billing!G1616="","",[1]All_Tasks_Billing!G1616)</f>
        <v/>
      </c>
      <c r="H1616" s="45" t="str">
        <f>[1]All_Tasks_Billing!H1616</f>
        <v/>
      </c>
      <c r="I1616" t="str">
        <f>IF([1]All_Tasks_Billing!I1616="","",[1]All_Tasks_Billing!I1616)</f>
        <v/>
      </c>
      <c r="J1616" t="str">
        <f>IF([1]All_Tasks_Billing!J1616="","",[1]All_Tasks_Billing!J1616)</f>
        <v/>
      </c>
      <c r="K1616" t="b">
        <f>[1]All_Tasks_Billing!K1616</f>
        <v>0</v>
      </c>
      <c r="L1616" s="45" t="str">
        <f>[1]All_Tasks_Billing!L1616</f>
        <v/>
      </c>
      <c r="M1616" t="str">
        <f>[1]All_Tasks_Billing!M1616</f>
        <v/>
      </c>
      <c r="N1616" s="46">
        <f>IF([1]All_Tasks_Billing!N1616="",0,[1]All_Tasks_Billing!N1616)</f>
        <v>0</v>
      </c>
      <c r="O1616" t="str">
        <f>[1]All_Tasks_Billing!O1616</f>
        <v/>
      </c>
      <c r="P1616" s="47">
        <f>IF([1]All_Tasks_Billing!P1616="",0,[1]All_Tasks_Billing!P1616)</f>
        <v>4</v>
      </c>
      <c r="Q1616" s="47">
        <f>IF([1]All_Tasks_Billing!Q1616="",0,[1]All_Tasks_Billing!Q1616)</f>
        <v>4</v>
      </c>
      <c r="R1616" s="47">
        <f>IF([1]All_Tasks_Billing!R1616="",0,[1]All_Tasks_Billing!R1616)</f>
        <v>4</v>
      </c>
      <c r="S1616" t="str">
        <f>[1]All_Tasks_Billing!S1616</f>
        <v/>
      </c>
      <c r="T1616" t="str">
        <f>[1]All_Tasks_Billing!T1616</f>
        <v/>
      </c>
      <c r="U1616" t="str">
        <f>[1]All_Tasks_Billing!U1616</f>
        <v/>
      </c>
      <c r="V1616">
        <f>[1]All_Tasks_Billing!V1616</f>
        <v>33</v>
      </c>
      <c r="W1616" s="48">
        <f>[1]All_Tasks_Billing!W1616</f>
        <v>150</v>
      </c>
      <c r="X1616">
        <f>[1]All_Tasks_Billing!X1616</f>
        <v>90312</v>
      </c>
      <c r="Y1616">
        <f>[1]All_Tasks_Billing!Y1616</f>
        <v>1</v>
      </c>
      <c r="Z1616" s="49">
        <f>[1]All_Tasks_Billing!Z1616</f>
        <v>0</v>
      </c>
      <c r="AA1616" s="45" t="str">
        <f>[1]All_Tasks_Billing!AA1616</f>
        <v/>
      </c>
      <c r="AB1616" t="str">
        <f>[1]All_Tasks_Billing!AB1616</f>
        <v/>
      </c>
      <c r="AC1616" s="48">
        <f>[1]All_Tasks_Billing!AC1616</f>
        <v>0</v>
      </c>
      <c r="AD1616" s="48">
        <f>[1]All_Tasks_Billing!AD1616</f>
        <v>0</v>
      </c>
      <c r="AE1616" s="48">
        <f>[1]All_Tasks_Billing!AE1616</f>
        <v>0</v>
      </c>
      <c r="AF1616" s="48">
        <f>[1]All_Tasks_Billing!AF1616</f>
        <v>0</v>
      </c>
      <c r="AG1616" s="48">
        <f>[1]All_Tasks_Billing!AG1616</f>
        <v>0</v>
      </c>
      <c r="AH1616" s="48">
        <f>[1]All_Tasks_Billing!AH1616</f>
        <v>0.12</v>
      </c>
      <c r="AI1616" s="48">
        <f>[1]All_Tasks_Billing!AI1616</f>
        <v>0</v>
      </c>
      <c r="AJ1616" s="48">
        <f>[1]All_Tasks_Billing!AJ1616</f>
        <v>0</v>
      </c>
      <c r="AK1616" s="48">
        <f>[1]All_Tasks_Billing!AK1616</f>
        <v>0</v>
      </c>
      <c r="AL1616" s="48">
        <f>[1]All_Tasks_Billing!AL1616</f>
        <v>0</v>
      </c>
      <c r="AM1616" s="48">
        <f>[1]All_Tasks_Billing!AM1616</f>
        <v>0</v>
      </c>
      <c r="AN1616" s="48">
        <f>[1]All_Tasks_Billing!AN1616</f>
        <v>0</v>
      </c>
      <c r="AO1616" s="48">
        <f>[1]All_Tasks_Billing!AO1616</f>
        <v>0</v>
      </c>
      <c r="AP1616" s="48">
        <f>[1]All_Tasks_Billing!AP1616</f>
        <v>0.12</v>
      </c>
      <c r="AQ1616" s="48">
        <f>[1]All_Tasks_Billing!AQ1616</f>
        <v>0</v>
      </c>
      <c r="AR1616" s="48">
        <f>[1]All_Tasks_Billing!AR1616</f>
        <v>0</v>
      </c>
      <c r="AS1616" s="48">
        <f>[1]All_Tasks_Billing!AS1616</f>
        <v>0</v>
      </c>
      <c r="AT1616" s="48">
        <f>[1]All_Tasks_Billing!AT1616</f>
        <v>0</v>
      </c>
      <c r="AU1616" s="50" t="str">
        <f t="shared" si="450"/>
        <v/>
      </c>
      <c r="AV1616" s="50" t="str">
        <f t="shared" si="451"/>
        <v/>
      </c>
      <c r="AW1616" s="50" t="str">
        <f t="shared" si="452"/>
        <v/>
      </c>
      <c r="AX1616" s="50" t="str">
        <f t="shared" ca="1" si="453"/>
        <v>Not Completed</v>
      </c>
      <c r="AY1616" s="50" t="str">
        <f t="shared" ca="1" si="454"/>
        <v>Not Completed</v>
      </c>
      <c r="AZ1616" s="50" t="str">
        <f t="shared" ca="1" si="455"/>
        <v>Not Completed</v>
      </c>
      <c r="BA1616" s="48">
        <f t="shared" si="456"/>
        <v>0</v>
      </c>
      <c r="BB1616" s="45" t="str">
        <f t="shared" si="457"/>
        <v/>
      </c>
      <c r="BC1616" s="50" t="str">
        <f t="shared" si="458"/>
        <v/>
      </c>
      <c r="BD1616" s="48">
        <f t="shared" si="459"/>
        <v>0</v>
      </c>
      <c r="BE1616" s="50" t="str">
        <f t="shared" si="460"/>
        <v>Not Started</v>
      </c>
      <c r="BF1616" s="51">
        <f t="shared" si="461"/>
        <v>1</v>
      </c>
      <c r="BG1616" s="51">
        <f t="shared" si="462"/>
        <v>0</v>
      </c>
      <c r="BH1616" s="50" t="str">
        <f t="shared" si="463"/>
        <v/>
      </c>
      <c r="BI1616" s="50" t="str">
        <f t="shared" si="464"/>
        <v/>
      </c>
      <c r="BJ1616" s="50" t="str">
        <f t="shared" si="465"/>
        <v/>
      </c>
      <c r="BK1616" s="50" t="str">
        <f t="shared" si="466"/>
        <v xml:space="preserve">Not Started |  | </v>
      </c>
      <c r="BL1616" s="49" t="str">
        <f t="shared" ca="1" si="467"/>
        <v/>
      </c>
    </row>
    <row r="1617" spans="1:64" x14ac:dyDescent="0.25">
      <c r="A1617" t="str">
        <f>[1]All_Tasks_Billing!A1617</f>
        <v>MV</v>
      </c>
      <c r="B1617" t="str">
        <f>[1]All_Tasks_Billing!B1617</f>
        <v>MV</v>
      </c>
      <c r="C1617" t="str">
        <f>[1]All_Tasks_Billing!C1617</f>
        <v>28.3.5</v>
      </c>
      <c r="D1617" t="str">
        <f>[1]All_Tasks_Billing!D1617</f>
        <v>Padmount Vista</v>
      </c>
      <c r="E1617" t="str">
        <f>[1]All_Tasks_Billing!E1617</f>
        <v>Padmount Vista Switch</v>
      </c>
      <c r="F1617" t="str">
        <f>IF([1]All_Tasks_Billing!F1617="","",[1]All_Tasks_Billing!F1617)</f>
        <v>MVS04</v>
      </c>
      <c r="G1617" t="str">
        <f>IF([1]All_Tasks_Billing!G1617="","",[1]All_Tasks_Billing!G1617)</f>
        <v/>
      </c>
      <c r="H1617" s="45" t="str">
        <f>[1]All_Tasks_Billing!H1617</f>
        <v/>
      </c>
      <c r="I1617" t="str">
        <f>IF([1]All_Tasks_Billing!I1617="","",[1]All_Tasks_Billing!I1617)</f>
        <v/>
      </c>
      <c r="J1617" t="str">
        <f>IF([1]All_Tasks_Billing!J1617="","",[1]All_Tasks_Billing!J1617)</f>
        <v/>
      </c>
      <c r="K1617" t="b">
        <f>[1]All_Tasks_Billing!K1617</f>
        <v>0</v>
      </c>
      <c r="L1617" s="45" t="str">
        <f>[1]All_Tasks_Billing!L1617</f>
        <v/>
      </c>
      <c r="M1617" t="str">
        <f>[1]All_Tasks_Billing!M1617</f>
        <v/>
      </c>
      <c r="N1617" s="46">
        <f>IF([1]All_Tasks_Billing!N1617="",0,[1]All_Tasks_Billing!N1617)</f>
        <v>0</v>
      </c>
      <c r="O1617" t="str">
        <f>[1]All_Tasks_Billing!O1617</f>
        <v/>
      </c>
      <c r="P1617" s="47">
        <f>IF([1]All_Tasks_Billing!P1617="",0,[1]All_Tasks_Billing!P1617)</f>
        <v>4</v>
      </c>
      <c r="Q1617" s="47">
        <f>IF([1]All_Tasks_Billing!Q1617="",0,[1]All_Tasks_Billing!Q1617)</f>
        <v>4</v>
      </c>
      <c r="R1617" s="47">
        <f>IF([1]All_Tasks_Billing!R1617="",0,[1]All_Tasks_Billing!R1617)</f>
        <v>4</v>
      </c>
      <c r="S1617" t="str">
        <f>[1]All_Tasks_Billing!S1617</f>
        <v/>
      </c>
      <c r="T1617" t="str">
        <f>[1]All_Tasks_Billing!T1617</f>
        <v/>
      </c>
      <c r="U1617" t="str">
        <f>[1]All_Tasks_Billing!U1617</f>
        <v/>
      </c>
      <c r="V1617">
        <f>[1]All_Tasks_Billing!V1617</f>
        <v>33</v>
      </c>
      <c r="W1617" s="48">
        <f>[1]All_Tasks_Billing!W1617</f>
        <v>150</v>
      </c>
      <c r="X1617">
        <f>[1]All_Tasks_Billing!X1617</f>
        <v>90312</v>
      </c>
      <c r="Y1617">
        <f>[1]All_Tasks_Billing!Y1617</f>
        <v>1</v>
      </c>
      <c r="Z1617" s="49">
        <f>[1]All_Tasks_Billing!Z1617</f>
        <v>0</v>
      </c>
      <c r="AA1617" s="45" t="str">
        <f>[1]All_Tasks_Billing!AA1617</f>
        <v/>
      </c>
      <c r="AB1617" t="str">
        <f>[1]All_Tasks_Billing!AB1617</f>
        <v/>
      </c>
      <c r="AC1617" s="48">
        <f>[1]All_Tasks_Billing!AC1617</f>
        <v>0</v>
      </c>
      <c r="AD1617" s="48">
        <f>[1]All_Tasks_Billing!AD1617</f>
        <v>0</v>
      </c>
      <c r="AE1617" s="48">
        <f>[1]All_Tasks_Billing!AE1617</f>
        <v>0</v>
      </c>
      <c r="AF1617" s="48">
        <f>[1]All_Tasks_Billing!AF1617</f>
        <v>0</v>
      </c>
      <c r="AG1617" s="48">
        <f>[1]All_Tasks_Billing!AG1617</f>
        <v>0</v>
      </c>
      <c r="AH1617" s="48">
        <f>[1]All_Tasks_Billing!AH1617</f>
        <v>0.12</v>
      </c>
      <c r="AI1617" s="48">
        <f>[1]All_Tasks_Billing!AI1617</f>
        <v>0</v>
      </c>
      <c r="AJ1617" s="48">
        <f>[1]All_Tasks_Billing!AJ1617</f>
        <v>0</v>
      </c>
      <c r="AK1617" s="48">
        <f>[1]All_Tasks_Billing!AK1617</f>
        <v>0</v>
      </c>
      <c r="AL1617" s="48">
        <f>[1]All_Tasks_Billing!AL1617</f>
        <v>0</v>
      </c>
      <c r="AM1617" s="48">
        <f>[1]All_Tasks_Billing!AM1617</f>
        <v>0</v>
      </c>
      <c r="AN1617" s="48">
        <f>[1]All_Tasks_Billing!AN1617</f>
        <v>0</v>
      </c>
      <c r="AO1617" s="48">
        <f>[1]All_Tasks_Billing!AO1617</f>
        <v>0</v>
      </c>
      <c r="AP1617" s="48">
        <f>[1]All_Tasks_Billing!AP1617</f>
        <v>0.12</v>
      </c>
      <c r="AQ1617" s="48">
        <f>[1]All_Tasks_Billing!AQ1617</f>
        <v>0</v>
      </c>
      <c r="AR1617" s="48">
        <f>[1]All_Tasks_Billing!AR1617</f>
        <v>0</v>
      </c>
      <c r="AS1617" s="48">
        <f>[1]All_Tasks_Billing!AS1617</f>
        <v>0</v>
      </c>
      <c r="AT1617" s="48">
        <f>[1]All_Tasks_Billing!AT1617</f>
        <v>0</v>
      </c>
      <c r="AU1617" s="50" t="str">
        <f t="shared" si="450"/>
        <v/>
      </c>
      <c r="AV1617" s="50" t="str">
        <f t="shared" si="451"/>
        <v/>
      </c>
      <c r="AW1617" s="50" t="str">
        <f t="shared" si="452"/>
        <v/>
      </c>
      <c r="AX1617" s="50" t="str">
        <f t="shared" ca="1" si="453"/>
        <v>Not Completed</v>
      </c>
      <c r="AY1617" s="50" t="str">
        <f t="shared" ca="1" si="454"/>
        <v>Not Completed</v>
      </c>
      <c r="AZ1617" s="50" t="str">
        <f t="shared" ca="1" si="455"/>
        <v>Not Completed</v>
      </c>
      <c r="BA1617" s="48">
        <f t="shared" si="456"/>
        <v>0</v>
      </c>
      <c r="BB1617" s="45" t="str">
        <f t="shared" si="457"/>
        <v/>
      </c>
      <c r="BC1617" s="50" t="str">
        <f t="shared" si="458"/>
        <v/>
      </c>
      <c r="BD1617" s="48">
        <f t="shared" si="459"/>
        <v>0</v>
      </c>
      <c r="BE1617" s="50" t="str">
        <f t="shared" si="460"/>
        <v>Not Started</v>
      </c>
      <c r="BF1617" s="51">
        <f t="shared" si="461"/>
        <v>1</v>
      </c>
      <c r="BG1617" s="51">
        <f t="shared" si="462"/>
        <v>0</v>
      </c>
      <c r="BH1617" s="50" t="str">
        <f t="shared" si="463"/>
        <v/>
      </c>
      <c r="BI1617" s="50" t="str">
        <f t="shared" si="464"/>
        <v/>
      </c>
      <c r="BJ1617" s="50" t="str">
        <f t="shared" si="465"/>
        <v/>
      </c>
      <c r="BK1617" s="50" t="str">
        <f t="shared" si="466"/>
        <v xml:space="preserve">Not Started |  | </v>
      </c>
      <c r="BL1617" s="49" t="str">
        <f t="shared" ca="1" si="467"/>
        <v/>
      </c>
    </row>
    <row r="1618" spans="1:64" x14ac:dyDescent="0.25">
      <c r="A1618" t="str">
        <f>[1]All_Tasks_Billing!A1618</f>
        <v>MV</v>
      </c>
      <c r="B1618" t="str">
        <f>[1]All_Tasks_Billing!B1618</f>
        <v>MV</v>
      </c>
      <c r="C1618" t="str">
        <f>[1]All_Tasks_Billing!C1618</f>
        <v>28.4.1</v>
      </c>
      <c r="D1618" t="str">
        <f>[1]All_Tasks_Billing!D1618</f>
        <v>Oil-Filled XFMR's</v>
      </c>
      <c r="E1618" t="str">
        <f>[1]All_Tasks_Billing!E1618</f>
        <v xml:space="preserve"> XFMR, Oil-Filled, Padmount</v>
      </c>
      <c r="F1618" t="str">
        <f>IF([1]All_Tasks_Billing!F1618="","",[1]All_Tasks_Billing!F1618)</f>
        <v>MVTH1</v>
      </c>
      <c r="G1618" t="str">
        <f>IF([1]All_Tasks_Billing!G1618="","",[1]All_Tasks_Billing!G1618)</f>
        <v/>
      </c>
      <c r="H1618" s="45" t="str">
        <f>[1]All_Tasks_Billing!H1618</f>
        <v/>
      </c>
      <c r="I1618" t="str">
        <f>IF([1]All_Tasks_Billing!I1618="","",[1]All_Tasks_Billing!I1618)</f>
        <v/>
      </c>
      <c r="J1618" t="str">
        <f>IF([1]All_Tasks_Billing!J1618="","",[1]All_Tasks_Billing!J1618)</f>
        <v/>
      </c>
      <c r="K1618" t="b">
        <f>[1]All_Tasks_Billing!K1618</f>
        <v>0</v>
      </c>
      <c r="L1618" s="45" t="str">
        <f>[1]All_Tasks_Billing!L1618</f>
        <v/>
      </c>
      <c r="M1618" t="str">
        <f>[1]All_Tasks_Billing!M1618</f>
        <v/>
      </c>
      <c r="N1618" s="46">
        <f>IF([1]All_Tasks_Billing!N1618="",0,[1]All_Tasks_Billing!N1618)</f>
        <v>0</v>
      </c>
      <c r="O1618" t="str">
        <f>[1]All_Tasks_Billing!O1618</f>
        <v/>
      </c>
      <c r="P1618" s="47">
        <f>IF([1]All_Tasks_Billing!P1618="",0,[1]All_Tasks_Billing!P1618)</f>
        <v>12</v>
      </c>
      <c r="Q1618" s="47">
        <f>IF([1]All_Tasks_Billing!Q1618="",0,[1]All_Tasks_Billing!Q1618)</f>
        <v>12</v>
      </c>
      <c r="R1618" s="47">
        <f>IF([1]All_Tasks_Billing!R1618="",0,[1]All_Tasks_Billing!R1618)</f>
        <v>12</v>
      </c>
      <c r="S1618" t="str">
        <f>[1]All_Tasks_Billing!S1618</f>
        <v>NOT STARTED</v>
      </c>
      <c r="T1618" t="str">
        <f>[1]All_Tasks_Billing!T1618</f>
        <v>NOT AVAILABLE</v>
      </c>
      <c r="U1618" t="str">
        <f>[1]All_Tasks_Billing!U1618</f>
        <v/>
      </c>
      <c r="V1618">
        <f>[1]All_Tasks_Billing!V1618</f>
        <v>33</v>
      </c>
      <c r="W1618" s="48">
        <f>[1]All_Tasks_Billing!W1618</f>
        <v>150</v>
      </c>
      <c r="X1618">
        <f>[1]All_Tasks_Billing!X1618</f>
        <v>90312</v>
      </c>
      <c r="Y1618">
        <f>[1]All_Tasks_Billing!Y1618</f>
        <v>1</v>
      </c>
      <c r="Z1618" s="49">
        <f>[1]All_Tasks_Billing!Z1618</f>
        <v>0</v>
      </c>
      <c r="AA1618" s="45" t="str">
        <f>[1]All_Tasks_Billing!AA1618</f>
        <v/>
      </c>
      <c r="AB1618" t="str">
        <f>[1]All_Tasks_Billing!AB1618</f>
        <v/>
      </c>
      <c r="AC1618" s="48">
        <f>[1]All_Tasks_Billing!AC1618</f>
        <v>0</v>
      </c>
      <c r="AD1618" s="48">
        <f>[1]All_Tasks_Billing!AD1618</f>
        <v>0</v>
      </c>
      <c r="AE1618" s="48">
        <f>[1]All_Tasks_Billing!AE1618</f>
        <v>0</v>
      </c>
      <c r="AF1618" s="48">
        <f>[1]All_Tasks_Billing!AF1618</f>
        <v>0</v>
      </c>
      <c r="AG1618" s="48">
        <f>[1]All_Tasks_Billing!AG1618</f>
        <v>0</v>
      </c>
      <c r="AH1618" s="48">
        <f>[1]All_Tasks_Billing!AH1618</f>
        <v>0.36</v>
      </c>
      <c r="AI1618" s="48">
        <f>[1]All_Tasks_Billing!AI1618</f>
        <v>0</v>
      </c>
      <c r="AJ1618" s="48">
        <f>[1]All_Tasks_Billing!AJ1618</f>
        <v>0</v>
      </c>
      <c r="AK1618" s="48">
        <f>[1]All_Tasks_Billing!AK1618</f>
        <v>0</v>
      </c>
      <c r="AL1618" s="48">
        <f>[1]All_Tasks_Billing!AL1618</f>
        <v>0</v>
      </c>
      <c r="AM1618" s="48">
        <f>[1]All_Tasks_Billing!AM1618</f>
        <v>0</v>
      </c>
      <c r="AN1618" s="48">
        <f>[1]All_Tasks_Billing!AN1618</f>
        <v>0</v>
      </c>
      <c r="AO1618" s="48">
        <f>[1]All_Tasks_Billing!AO1618</f>
        <v>0</v>
      </c>
      <c r="AP1618" s="48">
        <f>[1]All_Tasks_Billing!AP1618</f>
        <v>0.36</v>
      </c>
      <c r="AQ1618" s="48">
        <f>[1]All_Tasks_Billing!AQ1618</f>
        <v>0</v>
      </c>
      <c r="AR1618" s="48">
        <f>[1]All_Tasks_Billing!AR1618</f>
        <v>0</v>
      </c>
      <c r="AS1618" s="48">
        <f>[1]All_Tasks_Billing!AS1618</f>
        <v>0</v>
      </c>
      <c r="AT1618" s="48">
        <f>[1]All_Tasks_Billing!AT1618</f>
        <v>0</v>
      </c>
      <c r="AU1618" s="50" t="str">
        <f t="shared" si="450"/>
        <v/>
      </c>
      <c r="AV1618" s="50" t="str">
        <f t="shared" si="451"/>
        <v/>
      </c>
      <c r="AW1618" s="50" t="str">
        <f t="shared" si="452"/>
        <v/>
      </c>
      <c r="AX1618" s="50" t="str">
        <f t="shared" ca="1" si="453"/>
        <v>Not Completed</v>
      </c>
      <c r="AY1618" s="50" t="str">
        <f t="shared" ca="1" si="454"/>
        <v>Not Completed</v>
      </c>
      <c r="AZ1618" s="50" t="str">
        <f t="shared" ca="1" si="455"/>
        <v>Not Completed</v>
      </c>
      <c r="BA1618" s="48">
        <f t="shared" si="456"/>
        <v>0</v>
      </c>
      <c r="BB1618" s="45" t="str">
        <f t="shared" si="457"/>
        <v/>
      </c>
      <c r="BC1618" s="50" t="str">
        <f t="shared" si="458"/>
        <v/>
      </c>
      <c r="BD1618" s="48">
        <f t="shared" si="459"/>
        <v>0</v>
      </c>
      <c r="BE1618" s="50" t="str">
        <f t="shared" si="460"/>
        <v>Not Started</v>
      </c>
      <c r="BF1618" s="51">
        <f t="shared" si="461"/>
        <v>1</v>
      </c>
      <c r="BG1618" s="51">
        <f t="shared" si="462"/>
        <v>0</v>
      </c>
      <c r="BH1618" s="50" t="str">
        <f t="shared" si="463"/>
        <v xml:space="preserve">NOT STARTED - </v>
      </c>
      <c r="BI1618" s="50" t="str">
        <f t="shared" si="464"/>
        <v>NOT STARTED - NOT AVAILABLE</v>
      </c>
      <c r="BJ1618" s="50" t="str">
        <f t="shared" si="465"/>
        <v/>
      </c>
      <c r="BK1618" s="50" t="str">
        <f t="shared" si="466"/>
        <v xml:space="preserve">Not Started | NOT STARTED | </v>
      </c>
      <c r="BL1618" s="49" t="str">
        <f t="shared" ca="1" si="467"/>
        <v/>
      </c>
    </row>
    <row r="1619" spans="1:64" x14ac:dyDescent="0.25">
      <c r="A1619" t="str">
        <f>[1]All_Tasks_Billing!A1619</f>
        <v>MV</v>
      </c>
      <c r="B1619" t="str">
        <f>[1]All_Tasks_Billing!B1619</f>
        <v>MV</v>
      </c>
      <c r="C1619" t="str">
        <f>[1]All_Tasks_Billing!C1619</f>
        <v>28.4.2</v>
      </c>
      <c r="D1619" t="str">
        <f>[1]All_Tasks_Billing!D1619</f>
        <v>Oil-Filled XFMR's</v>
      </c>
      <c r="E1619" t="str">
        <f>[1]All_Tasks_Billing!E1619</f>
        <v xml:space="preserve"> XFMR, Oil-Filled, Padmount</v>
      </c>
      <c r="F1619" t="str">
        <f>IF([1]All_Tasks_Billing!F1619="","",[1]All_Tasks_Billing!F1619)</f>
        <v>MVT01</v>
      </c>
      <c r="G1619" t="str">
        <f>IF([1]All_Tasks_Billing!G1619="","",[1]All_Tasks_Billing!G1619)</f>
        <v/>
      </c>
      <c r="H1619" s="45" t="str">
        <f>[1]All_Tasks_Billing!H1619</f>
        <v/>
      </c>
      <c r="I1619" t="str">
        <f>IF([1]All_Tasks_Billing!I1619="","",[1]All_Tasks_Billing!I1619)</f>
        <v/>
      </c>
      <c r="J1619" t="str">
        <f>IF([1]All_Tasks_Billing!J1619="","",[1]All_Tasks_Billing!J1619)</f>
        <v>ACCEPTABLE</v>
      </c>
      <c r="K1619" t="b">
        <f>[1]All_Tasks_Billing!K1619</f>
        <v>1</v>
      </c>
      <c r="L1619" s="45">
        <f>[1]All_Tasks_Billing!L1619</f>
        <v>45965</v>
      </c>
      <c r="M1619" t="str">
        <f>[1]All_Tasks_Billing!M1619</f>
        <v/>
      </c>
      <c r="N1619" s="46">
        <f>IF([1]All_Tasks_Billing!N1619="",0,[1]All_Tasks_Billing!N1619)</f>
        <v>1</v>
      </c>
      <c r="O1619" t="str">
        <f>[1]All_Tasks_Billing!O1619</f>
        <v/>
      </c>
      <c r="P1619" s="47">
        <f>IF([1]All_Tasks_Billing!P1619="",0,[1]All_Tasks_Billing!P1619)</f>
        <v>12</v>
      </c>
      <c r="Q1619" s="47">
        <f>IF([1]All_Tasks_Billing!Q1619="",0,[1]All_Tasks_Billing!Q1619)</f>
        <v>0</v>
      </c>
      <c r="R1619" s="47">
        <f>IF([1]All_Tasks_Billing!R1619="",0,[1]All_Tasks_Billing!R1619)</f>
        <v>12</v>
      </c>
      <c r="S1619" t="str">
        <f>[1]All_Tasks_Billing!S1619</f>
        <v>COMPLETED</v>
      </c>
      <c r="T1619" t="str">
        <f>[1]All_Tasks_Billing!T1619</f>
        <v>READY</v>
      </c>
      <c r="U1619" t="str">
        <f>[1]All_Tasks_Billing!U1619</f>
        <v/>
      </c>
      <c r="V1619">
        <f>[1]All_Tasks_Billing!V1619</f>
        <v>33</v>
      </c>
      <c r="W1619" s="48">
        <f>[1]All_Tasks_Billing!W1619</f>
        <v>150</v>
      </c>
      <c r="X1619">
        <f>[1]All_Tasks_Billing!X1619</f>
        <v>90312</v>
      </c>
      <c r="Y1619">
        <f>[1]All_Tasks_Billing!Y1619</f>
        <v>1</v>
      </c>
      <c r="Z1619" s="49">
        <f>[1]All_Tasks_Billing!Z1619</f>
        <v>1</v>
      </c>
      <c r="AA1619" s="45">
        <f>[1]All_Tasks_Billing!AA1619</f>
        <v>45970</v>
      </c>
      <c r="AB1619" t="str">
        <f>[1]All_Tasks_Billing!AB1619</f>
        <v>Nov-2025</v>
      </c>
      <c r="AC1619" s="48">
        <f>[1]All_Tasks_Billing!AC1619</f>
        <v>1800</v>
      </c>
      <c r="AD1619" s="48">
        <f>[1]All_Tasks_Billing!AD1619</f>
        <v>0</v>
      </c>
      <c r="AE1619" s="48">
        <f>[1]All_Tasks_Billing!AE1619</f>
        <v>0</v>
      </c>
      <c r="AF1619" s="48">
        <f>[1]All_Tasks_Billing!AF1619</f>
        <v>0</v>
      </c>
      <c r="AG1619" s="48">
        <f>[1]All_Tasks_Billing!AG1619</f>
        <v>0</v>
      </c>
      <c r="AH1619" s="48">
        <f>[1]All_Tasks_Billing!AH1619</f>
        <v>0.36</v>
      </c>
      <c r="AI1619" s="48">
        <f>[1]All_Tasks_Billing!AI1619</f>
        <v>54</v>
      </c>
      <c r="AJ1619" s="48">
        <f>[1]All_Tasks_Billing!AJ1619</f>
        <v>0</v>
      </c>
      <c r="AK1619" s="48">
        <f>[1]All_Tasks_Billing!AK1619</f>
        <v>0</v>
      </c>
      <c r="AL1619" s="48">
        <f>[1]All_Tasks_Billing!AL1619</f>
        <v>0</v>
      </c>
      <c r="AM1619" s="48">
        <f>[1]All_Tasks_Billing!AM1619</f>
        <v>0</v>
      </c>
      <c r="AN1619" s="48">
        <f>[1]All_Tasks_Billing!AN1619</f>
        <v>0</v>
      </c>
      <c r="AO1619" s="48">
        <f>[1]All_Tasks_Billing!AO1619</f>
        <v>167.91044776119404</v>
      </c>
      <c r="AP1619" s="48">
        <f>[1]All_Tasks_Billing!AP1619</f>
        <v>0.36</v>
      </c>
      <c r="AQ1619" s="48">
        <f>[1]All_Tasks_Billing!AQ1619</f>
        <v>54</v>
      </c>
      <c r="AR1619" s="48">
        <f>[1]All_Tasks_Billing!AR1619</f>
        <v>167.91044776119404</v>
      </c>
      <c r="AS1619" s="48">
        <f>[1]All_Tasks_Billing!AS1619</f>
        <v>2021.9104477611941</v>
      </c>
      <c r="AT1619" s="48">
        <f>[1]All_Tasks_Billing!AT1619</f>
        <v>2021.9104477611941</v>
      </c>
      <c r="AU1619" s="50" t="str">
        <f t="shared" si="450"/>
        <v>Nov-2025</v>
      </c>
      <c r="AV1619" s="50" t="str">
        <f t="shared" si="451"/>
        <v>Q4-2025</v>
      </c>
      <c r="AW1619" s="50">
        <f t="shared" si="452"/>
        <v>2025</v>
      </c>
      <c r="AX1619" s="50" t="str">
        <f t="shared" ca="1" si="453"/>
        <v>Last Week</v>
      </c>
      <c r="AY1619" s="50" t="str">
        <f t="shared" ca="1" si="454"/>
        <v>This Month</v>
      </c>
      <c r="AZ1619" s="50" t="str">
        <f t="shared" ca="1" si="455"/>
        <v>This Quarter</v>
      </c>
      <c r="BA1619" s="48">
        <f t="shared" si="456"/>
        <v>2021.9104477611941</v>
      </c>
      <c r="BB1619" s="45">
        <f t="shared" si="457"/>
        <v>45970</v>
      </c>
      <c r="BC1619" s="50" t="str">
        <f t="shared" si="458"/>
        <v>Nov-2025</v>
      </c>
      <c r="BD1619" s="48">
        <f t="shared" si="459"/>
        <v>168.49253731343285</v>
      </c>
      <c r="BE1619" s="50" t="str">
        <f t="shared" si="460"/>
        <v>Completed</v>
      </c>
      <c r="BF1619" s="51">
        <f t="shared" si="461"/>
        <v>1</v>
      </c>
      <c r="BG1619" s="51">
        <f t="shared" si="462"/>
        <v>1</v>
      </c>
      <c r="BH1619" s="50" t="str">
        <f t="shared" si="463"/>
        <v xml:space="preserve">COMPLETED - </v>
      </c>
      <c r="BI1619" s="50" t="str">
        <f t="shared" si="464"/>
        <v>COMPLETED - READY</v>
      </c>
      <c r="BJ1619" s="50" t="str">
        <f t="shared" si="465"/>
        <v/>
      </c>
      <c r="BK1619" s="50" t="str">
        <f t="shared" si="466"/>
        <v xml:space="preserve">Completed | COMPLETED | </v>
      </c>
      <c r="BL1619" s="49">
        <f t="shared" ca="1" si="467"/>
        <v>12</v>
      </c>
    </row>
    <row r="1620" spans="1:64" x14ac:dyDescent="0.25">
      <c r="A1620" t="str">
        <f>[1]All_Tasks_Billing!A1620</f>
        <v>MV</v>
      </c>
      <c r="B1620" t="str">
        <f>[1]All_Tasks_Billing!B1620</f>
        <v>MV</v>
      </c>
      <c r="C1620" t="str">
        <f>[1]All_Tasks_Billing!C1620</f>
        <v>28.4.3</v>
      </c>
      <c r="D1620" t="str">
        <f>[1]All_Tasks_Billing!D1620</f>
        <v>Oil-Filled XFMR's</v>
      </c>
      <c r="E1620" t="str">
        <f>[1]All_Tasks_Billing!E1620</f>
        <v xml:space="preserve"> XFMR, Oil-Filled, Padmount</v>
      </c>
      <c r="F1620" t="str">
        <f>IF([1]All_Tasks_Billing!F1620="","",[1]All_Tasks_Billing!F1620)</f>
        <v>MVT02</v>
      </c>
      <c r="G1620" t="str">
        <f>IF([1]All_Tasks_Billing!G1620="","",[1]All_Tasks_Billing!G1620)</f>
        <v/>
      </c>
      <c r="H1620" s="45" t="str">
        <f>[1]All_Tasks_Billing!H1620</f>
        <v/>
      </c>
      <c r="I1620" t="str">
        <f>IF([1]All_Tasks_Billing!I1620="","",[1]All_Tasks_Billing!I1620)</f>
        <v/>
      </c>
      <c r="J1620" t="str">
        <f>IF([1]All_Tasks_Billing!J1620="","",[1]All_Tasks_Billing!J1620)</f>
        <v>ACCEPTABLE</v>
      </c>
      <c r="K1620" t="b">
        <f>[1]All_Tasks_Billing!K1620</f>
        <v>1</v>
      </c>
      <c r="L1620" s="45">
        <f>[1]All_Tasks_Billing!L1620</f>
        <v>45965</v>
      </c>
      <c r="M1620" t="str">
        <f>[1]All_Tasks_Billing!M1620</f>
        <v/>
      </c>
      <c r="N1620" s="46">
        <f>IF([1]All_Tasks_Billing!N1620="",0,[1]All_Tasks_Billing!N1620)</f>
        <v>1</v>
      </c>
      <c r="O1620" t="str">
        <f>[1]All_Tasks_Billing!O1620</f>
        <v/>
      </c>
      <c r="P1620" s="47">
        <f>IF([1]All_Tasks_Billing!P1620="",0,[1]All_Tasks_Billing!P1620)</f>
        <v>12</v>
      </c>
      <c r="Q1620" s="47">
        <f>IF([1]All_Tasks_Billing!Q1620="",0,[1]All_Tasks_Billing!Q1620)</f>
        <v>0</v>
      </c>
      <c r="R1620" s="47">
        <f>IF([1]All_Tasks_Billing!R1620="",0,[1]All_Tasks_Billing!R1620)</f>
        <v>12</v>
      </c>
      <c r="S1620" t="str">
        <f>[1]All_Tasks_Billing!S1620</f>
        <v>COMPLETED</v>
      </c>
      <c r="T1620" t="str">
        <f>[1]All_Tasks_Billing!T1620</f>
        <v>READY</v>
      </c>
      <c r="U1620" t="str">
        <f>[1]All_Tasks_Billing!U1620</f>
        <v/>
      </c>
      <c r="V1620">
        <f>[1]All_Tasks_Billing!V1620</f>
        <v>33</v>
      </c>
      <c r="W1620" s="48">
        <f>[1]All_Tasks_Billing!W1620</f>
        <v>150</v>
      </c>
      <c r="X1620">
        <f>[1]All_Tasks_Billing!X1620</f>
        <v>90312</v>
      </c>
      <c r="Y1620">
        <f>[1]All_Tasks_Billing!Y1620</f>
        <v>1</v>
      </c>
      <c r="Z1620" s="49">
        <f>[1]All_Tasks_Billing!Z1620</f>
        <v>1</v>
      </c>
      <c r="AA1620" s="45">
        <f>[1]All_Tasks_Billing!AA1620</f>
        <v>45970</v>
      </c>
      <c r="AB1620" t="str">
        <f>[1]All_Tasks_Billing!AB1620</f>
        <v>Nov-2025</v>
      </c>
      <c r="AC1620" s="48">
        <f>[1]All_Tasks_Billing!AC1620</f>
        <v>1800</v>
      </c>
      <c r="AD1620" s="48">
        <f>[1]All_Tasks_Billing!AD1620</f>
        <v>0</v>
      </c>
      <c r="AE1620" s="48">
        <f>[1]All_Tasks_Billing!AE1620</f>
        <v>0</v>
      </c>
      <c r="AF1620" s="48">
        <f>[1]All_Tasks_Billing!AF1620</f>
        <v>0</v>
      </c>
      <c r="AG1620" s="48">
        <f>[1]All_Tasks_Billing!AG1620</f>
        <v>0</v>
      </c>
      <c r="AH1620" s="48">
        <f>[1]All_Tasks_Billing!AH1620</f>
        <v>0.36</v>
      </c>
      <c r="AI1620" s="48">
        <f>[1]All_Tasks_Billing!AI1620</f>
        <v>54</v>
      </c>
      <c r="AJ1620" s="48">
        <f>[1]All_Tasks_Billing!AJ1620</f>
        <v>0</v>
      </c>
      <c r="AK1620" s="48">
        <f>[1]All_Tasks_Billing!AK1620</f>
        <v>0</v>
      </c>
      <c r="AL1620" s="48">
        <f>[1]All_Tasks_Billing!AL1620</f>
        <v>0</v>
      </c>
      <c r="AM1620" s="48">
        <f>[1]All_Tasks_Billing!AM1620</f>
        <v>0</v>
      </c>
      <c r="AN1620" s="48">
        <f>[1]All_Tasks_Billing!AN1620</f>
        <v>0</v>
      </c>
      <c r="AO1620" s="48">
        <f>[1]All_Tasks_Billing!AO1620</f>
        <v>167.91044776119404</v>
      </c>
      <c r="AP1620" s="48">
        <f>[1]All_Tasks_Billing!AP1620</f>
        <v>0.36</v>
      </c>
      <c r="AQ1620" s="48">
        <f>[1]All_Tasks_Billing!AQ1620</f>
        <v>54</v>
      </c>
      <c r="AR1620" s="48">
        <f>[1]All_Tasks_Billing!AR1620</f>
        <v>167.91044776119404</v>
      </c>
      <c r="AS1620" s="48">
        <f>[1]All_Tasks_Billing!AS1620</f>
        <v>2021.9104477611941</v>
      </c>
      <c r="AT1620" s="48">
        <f>[1]All_Tasks_Billing!AT1620</f>
        <v>2021.9104477611941</v>
      </c>
      <c r="AU1620" s="50" t="str">
        <f t="shared" si="450"/>
        <v>Nov-2025</v>
      </c>
      <c r="AV1620" s="50" t="str">
        <f t="shared" si="451"/>
        <v>Q4-2025</v>
      </c>
      <c r="AW1620" s="50">
        <f t="shared" si="452"/>
        <v>2025</v>
      </c>
      <c r="AX1620" s="50" t="str">
        <f t="shared" ca="1" si="453"/>
        <v>Last Week</v>
      </c>
      <c r="AY1620" s="50" t="str">
        <f t="shared" ca="1" si="454"/>
        <v>This Month</v>
      </c>
      <c r="AZ1620" s="50" t="str">
        <f t="shared" ca="1" si="455"/>
        <v>This Quarter</v>
      </c>
      <c r="BA1620" s="48">
        <f t="shared" si="456"/>
        <v>2021.9104477611941</v>
      </c>
      <c r="BB1620" s="45">
        <f t="shared" si="457"/>
        <v>45970</v>
      </c>
      <c r="BC1620" s="50" t="str">
        <f t="shared" si="458"/>
        <v>Nov-2025</v>
      </c>
      <c r="BD1620" s="48">
        <f t="shared" si="459"/>
        <v>168.49253731343285</v>
      </c>
      <c r="BE1620" s="50" t="str">
        <f t="shared" si="460"/>
        <v>Completed</v>
      </c>
      <c r="BF1620" s="51">
        <f t="shared" si="461"/>
        <v>1</v>
      </c>
      <c r="BG1620" s="51">
        <f t="shared" si="462"/>
        <v>1</v>
      </c>
      <c r="BH1620" s="50" t="str">
        <f t="shared" si="463"/>
        <v xml:space="preserve">COMPLETED - </v>
      </c>
      <c r="BI1620" s="50" t="str">
        <f t="shared" si="464"/>
        <v>COMPLETED - READY</v>
      </c>
      <c r="BJ1620" s="50" t="str">
        <f t="shared" si="465"/>
        <v/>
      </c>
      <c r="BK1620" s="50" t="str">
        <f t="shared" si="466"/>
        <v xml:space="preserve">Completed | COMPLETED | </v>
      </c>
      <c r="BL1620" s="49">
        <f t="shared" ca="1" si="467"/>
        <v>12</v>
      </c>
    </row>
    <row r="1621" spans="1:64" x14ac:dyDescent="0.25">
      <c r="A1621" t="str">
        <f>[1]All_Tasks_Billing!A1621</f>
        <v>MV</v>
      </c>
      <c r="B1621" t="str">
        <f>[1]All_Tasks_Billing!B1621</f>
        <v>MV</v>
      </c>
      <c r="C1621" t="str">
        <f>[1]All_Tasks_Billing!C1621</f>
        <v>28.4.4</v>
      </c>
      <c r="D1621" t="str">
        <f>[1]All_Tasks_Billing!D1621</f>
        <v>Oil-Filled XFMR's</v>
      </c>
      <c r="E1621" t="str">
        <f>[1]All_Tasks_Billing!E1621</f>
        <v xml:space="preserve"> XFMR, Oil-Filled, Padmount</v>
      </c>
      <c r="F1621" t="str">
        <f>IF([1]All_Tasks_Billing!F1621="","",[1]All_Tasks_Billing!F1621)</f>
        <v>MVT03</v>
      </c>
      <c r="G1621" t="str">
        <f>IF([1]All_Tasks_Billing!G1621="","",[1]All_Tasks_Billing!G1621)</f>
        <v/>
      </c>
      <c r="H1621" s="45" t="str">
        <f>[1]All_Tasks_Billing!H1621</f>
        <v/>
      </c>
      <c r="I1621" t="str">
        <f>IF([1]All_Tasks_Billing!I1621="","",[1]All_Tasks_Billing!I1621)</f>
        <v/>
      </c>
      <c r="J1621" t="str">
        <f>IF([1]All_Tasks_Billing!J1621="","",[1]All_Tasks_Billing!J1621)</f>
        <v>ACCEPTABLE</v>
      </c>
      <c r="K1621" t="b">
        <f>[1]All_Tasks_Billing!K1621</f>
        <v>1</v>
      </c>
      <c r="L1621" s="45">
        <f>[1]All_Tasks_Billing!L1621</f>
        <v>45965</v>
      </c>
      <c r="M1621" t="str">
        <f>[1]All_Tasks_Billing!M1621</f>
        <v/>
      </c>
      <c r="N1621" s="46">
        <f>IF([1]All_Tasks_Billing!N1621="",0,[1]All_Tasks_Billing!N1621)</f>
        <v>1</v>
      </c>
      <c r="O1621" t="str">
        <f>[1]All_Tasks_Billing!O1621</f>
        <v/>
      </c>
      <c r="P1621" s="47">
        <f>IF([1]All_Tasks_Billing!P1621="",0,[1]All_Tasks_Billing!P1621)</f>
        <v>12</v>
      </c>
      <c r="Q1621" s="47">
        <f>IF([1]All_Tasks_Billing!Q1621="",0,[1]All_Tasks_Billing!Q1621)</f>
        <v>0</v>
      </c>
      <c r="R1621" s="47">
        <f>IF([1]All_Tasks_Billing!R1621="",0,[1]All_Tasks_Billing!R1621)</f>
        <v>12</v>
      </c>
      <c r="S1621" t="str">
        <f>[1]All_Tasks_Billing!S1621</f>
        <v>COMPLETED</v>
      </c>
      <c r="T1621" t="str">
        <f>[1]All_Tasks_Billing!T1621</f>
        <v>READY</v>
      </c>
      <c r="U1621" t="str">
        <f>[1]All_Tasks_Billing!U1621</f>
        <v/>
      </c>
      <c r="V1621">
        <f>[1]All_Tasks_Billing!V1621</f>
        <v>33</v>
      </c>
      <c r="W1621" s="48">
        <f>[1]All_Tasks_Billing!W1621</f>
        <v>150</v>
      </c>
      <c r="X1621">
        <f>[1]All_Tasks_Billing!X1621</f>
        <v>90312</v>
      </c>
      <c r="Y1621">
        <f>[1]All_Tasks_Billing!Y1621</f>
        <v>1</v>
      </c>
      <c r="Z1621" s="49">
        <f>[1]All_Tasks_Billing!Z1621</f>
        <v>1</v>
      </c>
      <c r="AA1621" s="45">
        <f>[1]All_Tasks_Billing!AA1621</f>
        <v>45970</v>
      </c>
      <c r="AB1621" t="str">
        <f>[1]All_Tasks_Billing!AB1621</f>
        <v>Nov-2025</v>
      </c>
      <c r="AC1621" s="48">
        <f>[1]All_Tasks_Billing!AC1621</f>
        <v>1800</v>
      </c>
      <c r="AD1621" s="48">
        <f>[1]All_Tasks_Billing!AD1621</f>
        <v>0</v>
      </c>
      <c r="AE1621" s="48">
        <f>[1]All_Tasks_Billing!AE1621</f>
        <v>0</v>
      </c>
      <c r="AF1621" s="48">
        <f>[1]All_Tasks_Billing!AF1621</f>
        <v>0</v>
      </c>
      <c r="AG1621" s="48">
        <f>[1]All_Tasks_Billing!AG1621</f>
        <v>0</v>
      </c>
      <c r="AH1621" s="48">
        <f>[1]All_Tasks_Billing!AH1621</f>
        <v>0.36</v>
      </c>
      <c r="AI1621" s="48">
        <f>[1]All_Tasks_Billing!AI1621</f>
        <v>54</v>
      </c>
      <c r="AJ1621" s="48">
        <f>[1]All_Tasks_Billing!AJ1621</f>
        <v>0</v>
      </c>
      <c r="AK1621" s="48">
        <f>[1]All_Tasks_Billing!AK1621</f>
        <v>0</v>
      </c>
      <c r="AL1621" s="48">
        <f>[1]All_Tasks_Billing!AL1621</f>
        <v>0</v>
      </c>
      <c r="AM1621" s="48">
        <f>[1]All_Tasks_Billing!AM1621</f>
        <v>0</v>
      </c>
      <c r="AN1621" s="48">
        <f>[1]All_Tasks_Billing!AN1621</f>
        <v>0</v>
      </c>
      <c r="AO1621" s="48">
        <f>[1]All_Tasks_Billing!AO1621</f>
        <v>167.91044776119404</v>
      </c>
      <c r="AP1621" s="48">
        <f>[1]All_Tasks_Billing!AP1621</f>
        <v>0.36</v>
      </c>
      <c r="AQ1621" s="48">
        <f>[1]All_Tasks_Billing!AQ1621</f>
        <v>54</v>
      </c>
      <c r="AR1621" s="48">
        <f>[1]All_Tasks_Billing!AR1621</f>
        <v>167.91044776119404</v>
      </c>
      <c r="AS1621" s="48">
        <f>[1]All_Tasks_Billing!AS1621</f>
        <v>2021.9104477611941</v>
      </c>
      <c r="AT1621" s="48">
        <f>[1]All_Tasks_Billing!AT1621</f>
        <v>2021.9104477611941</v>
      </c>
      <c r="AU1621" s="50" t="str">
        <f t="shared" si="450"/>
        <v>Nov-2025</v>
      </c>
      <c r="AV1621" s="50" t="str">
        <f t="shared" si="451"/>
        <v>Q4-2025</v>
      </c>
      <c r="AW1621" s="50">
        <f t="shared" si="452"/>
        <v>2025</v>
      </c>
      <c r="AX1621" s="50" t="str">
        <f t="shared" ca="1" si="453"/>
        <v>Last Week</v>
      </c>
      <c r="AY1621" s="50" t="str">
        <f t="shared" ca="1" si="454"/>
        <v>This Month</v>
      </c>
      <c r="AZ1621" s="50" t="str">
        <f t="shared" ca="1" si="455"/>
        <v>This Quarter</v>
      </c>
      <c r="BA1621" s="48">
        <f t="shared" si="456"/>
        <v>2021.9104477611941</v>
      </c>
      <c r="BB1621" s="45">
        <f t="shared" si="457"/>
        <v>45970</v>
      </c>
      <c r="BC1621" s="50" t="str">
        <f t="shared" si="458"/>
        <v>Nov-2025</v>
      </c>
      <c r="BD1621" s="48">
        <f t="shared" si="459"/>
        <v>168.49253731343285</v>
      </c>
      <c r="BE1621" s="50" t="str">
        <f t="shared" si="460"/>
        <v>Completed</v>
      </c>
      <c r="BF1621" s="51">
        <f t="shared" si="461"/>
        <v>1</v>
      </c>
      <c r="BG1621" s="51">
        <f t="shared" si="462"/>
        <v>1</v>
      </c>
      <c r="BH1621" s="50" t="str">
        <f t="shared" si="463"/>
        <v xml:space="preserve">COMPLETED - </v>
      </c>
      <c r="BI1621" s="50" t="str">
        <f t="shared" si="464"/>
        <v>COMPLETED - READY</v>
      </c>
      <c r="BJ1621" s="50" t="str">
        <f t="shared" si="465"/>
        <v/>
      </c>
      <c r="BK1621" s="50" t="str">
        <f t="shared" si="466"/>
        <v xml:space="preserve">Completed | COMPLETED | </v>
      </c>
      <c r="BL1621" s="49">
        <f t="shared" ca="1" si="467"/>
        <v>12</v>
      </c>
    </row>
    <row r="1622" spans="1:64" x14ac:dyDescent="0.25">
      <c r="A1622" t="str">
        <f>[1]All_Tasks_Billing!A1622</f>
        <v>MV</v>
      </c>
      <c r="B1622" t="str">
        <f>[1]All_Tasks_Billing!B1622</f>
        <v>MV</v>
      </c>
      <c r="C1622" t="str">
        <f>[1]All_Tasks_Billing!C1622</f>
        <v>28.4.5</v>
      </c>
      <c r="D1622" t="str">
        <f>[1]All_Tasks_Billing!D1622</f>
        <v>Oil-Filled XFMR's</v>
      </c>
      <c r="E1622" t="str">
        <f>[1]All_Tasks_Billing!E1622</f>
        <v xml:space="preserve"> XFMR, Oil-Filled, Padmount</v>
      </c>
      <c r="F1622" t="str">
        <f>IF([1]All_Tasks_Billing!F1622="","",[1]All_Tasks_Billing!F1622)</f>
        <v>MVT04</v>
      </c>
      <c r="G1622" t="str">
        <f>IF([1]All_Tasks_Billing!G1622="","",[1]All_Tasks_Billing!G1622)</f>
        <v/>
      </c>
      <c r="H1622" s="45" t="str">
        <f>[1]All_Tasks_Billing!H1622</f>
        <v/>
      </c>
      <c r="I1622" t="str">
        <f>IF([1]All_Tasks_Billing!I1622="","",[1]All_Tasks_Billing!I1622)</f>
        <v/>
      </c>
      <c r="J1622" t="str">
        <f>IF([1]All_Tasks_Billing!J1622="","",[1]All_Tasks_Billing!J1622)</f>
        <v>ACCEPTABLE</v>
      </c>
      <c r="K1622" t="b">
        <f>[1]All_Tasks_Billing!K1622</f>
        <v>1</v>
      </c>
      <c r="L1622" s="45">
        <f>[1]All_Tasks_Billing!L1622</f>
        <v>45965</v>
      </c>
      <c r="M1622" t="str">
        <f>[1]All_Tasks_Billing!M1622</f>
        <v/>
      </c>
      <c r="N1622" s="46">
        <f>IF([1]All_Tasks_Billing!N1622="",0,[1]All_Tasks_Billing!N1622)</f>
        <v>1</v>
      </c>
      <c r="O1622" t="str">
        <f>[1]All_Tasks_Billing!O1622</f>
        <v/>
      </c>
      <c r="P1622" s="47">
        <f>IF([1]All_Tasks_Billing!P1622="",0,[1]All_Tasks_Billing!P1622)</f>
        <v>12</v>
      </c>
      <c r="Q1622" s="47">
        <f>IF([1]All_Tasks_Billing!Q1622="",0,[1]All_Tasks_Billing!Q1622)</f>
        <v>0</v>
      </c>
      <c r="R1622" s="47">
        <f>IF([1]All_Tasks_Billing!R1622="",0,[1]All_Tasks_Billing!R1622)</f>
        <v>12</v>
      </c>
      <c r="S1622" t="str">
        <f>[1]All_Tasks_Billing!S1622</f>
        <v>COMPLETED</v>
      </c>
      <c r="T1622" t="str">
        <f>[1]All_Tasks_Billing!T1622</f>
        <v>READY</v>
      </c>
      <c r="U1622" t="str">
        <f>[1]All_Tasks_Billing!U1622</f>
        <v/>
      </c>
      <c r="V1622">
        <f>[1]All_Tasks_Billing!V1622</f>
        <v>33</v>
      </c>
      <c r="W1622" s="48">
        <f>[1]All_Tasks_Billing!W1622</f>
        <v>150</v>
      </c>
      <c r="X1622">
        <f>[1]All_Tasks_Billing!X1622</f>
        <v>90312</v>
      </c>
      <c r="Y1622">
        <f>[1]All_Tasks_Billing!Y1622</f>
        <v>1</v>
      </c>
      <c r="Z1622" s="49">
        <f>[1]All_Tasks_Billing!Z1622</f>
        <v>1</v>
      </c>
      <c r="AA1622" s="45">
        <f>[1]All_Tasks_Billing!AA1622</f>
        <v>45970</v>
      </c>
      <c r="AB1622" t="str">
        <f>[1]All_Tasks_Billing!AB1622</f>
        <v>Nov-2025</v>
      </c>
      <c r="AC1622" s="48">
        <f>[1]All_Tasks_Billing!AC1622</f>
        <v>1800</v>
      </c>
      <c r="AD1622" s="48">
        <f>[1]All_Tasks_Billing!AD1622</f>
        <v>0</v>
      </c>
      <c r="AE1622" s="48">
        <f>[1]All_Tasks_Billing!AE1622</f>
        <v>0</v>
      </c>
      <c r="AF1622" s="48">
        <f>[1]All_Tasks_Billing!AF1622</f>
        <v>0</v>
      </c>
      <c r="AG1622" s="48">
        <f>[1]All_Tasks_Billing!AG1622</f>
        <v>0</v>
      </c>
      <c r="AH1622" s="48">
        <f>[1]All_Tasks_Billing!AH1622</f>
        <v>0.36</v>
      </c>
      <c r="AI1622" s="48">
        <f>[1]All_Tasks_Billing!AI1622</f>
        <v>54</v>
      </c>
      <c r="AJ1622" s="48">
        <f>[1]All_Tasks_Billing!AJ1622</f>
        <v>0</v>
      </c>
      <c r="AK1622" s="48">
        <f>[1]All_Tasks_Billing!AK1622</f>
        <v>0</v>
      </c>
      <c r="AL1622" s="48">
        <f>[1]All_Tasks_Billing!AL1622</f>
        <v>0</v>
      </c>
      <c r="AM1622" s="48">
        <f>[1]All_Tasks_Billing!AM1622</f>
        <v>0</v>
      </c>
      <c r="AN1622" s="48">
        <f>[1]All_Tasks_Billing!AN1622</f>
        <v>0</v>
      </c>
      <c r="AO1622" s="48">
        <f>[1]All_Tasks_Billing!AO1622</f>
        <v>167.91044776119404</v>
      </c>
      <c r="AP1622" s="48">
        <f>[1]All_Tasks_Billing!AP1622</f>
        <v>0.36</v>
      </c>
      <c r="AQ1622" s="48">
        <f>[1]All_Tasks_Billing!AQ1622</f>
        <v>54</v>
      </c>
      <c r="AR1622" s="48">
        <f>[1]All_Tasks_Billing!AR1622</f>
        <v>167.91044776119404</v>
      </c>
      <c r="AS1622" s="48">
        <f>[1]All_Tasks_Billing!AS1622</f>
        <v>2021.9104477611941</v>
      </c>
      <c r="AT1622" s="48">
        <f>[1]All_Tasks_Billing!AT1622</f>
        <v>2021.9104477611941</v>
      </c>
      <c r="AU1622" s="50" t="str">
        <f t="shared" si="450"/>
        <v>Nov-2025</v>
      </c>
      <c r="AV1622" s="50" t="str">
        <f t="shared" si="451"/>
        <v>Q4-2025</v>
      </c>
      <c r="AW1622" s="50">
        <f t="shared" si="452"/>
        <v>2025</v>
      </c>
      <c r="AX1622" s="50" t="str">
        <f t="shared" ca="1" si="453"/>
        <v>Last Week</v>
      </c>
      <c r="AY1622" s="50" t="str">
        <f t="shared" ca="1" si="454"/>
        <v>This Month</v>
      </c>
      <c r="AZ1622" s="50" t="str">
        <f t="shared" ca="1" si="455"/>
        <v>This Quarter</v>
      </c>
      <c r="BA1622" s="48">
        <f t="shared" si="456"/>
        <v>2021.9104477611941</v>
      </c>
      <c r="BB1622" s="45">
        <f t="shared" si="457"/>
        <v>45970</v>
      </c>
      <c r="BC1622" s="50" t="str">
        <f t="shared" si="458"/>
        <v>Nov-2025</v>
      </c>
      <c r="BD1622" s="48">
        <f t="shared" si="459"/>
        <v>168.49253731343285</v>
      </c>
      <c r="BE1622" s="50" t="str">
        <f t="shared" si="460"/>
        <v>Completed</v>
      </c>
      <c r="BF1622" s="51">
        <f t="shared" si="461"/>
        <v>1</v>
      </c>
      <c r="BG1622" s="51">
        <f t="shared" si="462"/>
        <v>1</v>
      </c>
      <c r="BH1622" s="50" t="str">
        <f t="shared" si="463"/>
        <v xml:space="preserve">COMPLETED - </v>
      </c>
      <c r="BI1622" s="50" t="str">
        <f t="shared" si="464"/>
        <v>COMPLETED - READY</v>
      </c>
      <c r="BJ1622" s="50" t="str">
        <f t="shared" si="465"/>
        <v/>
      </c>
      <c r="BK1622" s="50" t="str">
        <f t="shared" si="466"/>
        <v xml:space="preserve">Completed | COMPLETED | </v>
      </c>
      <c r="BL1622" s="49">
        <f t="shared" ca="1" si="467"/>
        <v>12</v>
      </c>
    </row>
    <row r="1623" spans="1:64" x14ac:dyDescent="0.25">
      <c r="A1623" t="str">
        <f>[1]All_Tasks_Billing!A1623</f>
        <v>MV</v>
      </c>
      <c r="B1623" t="str">
        <f>[1]All_Tasks_Billing!B1623</f>
        <v>MV</v>
      </c>
      <c r="C1623" t="str">
        <f>[1]All_Tasks_Billing!C1623</f>
        <v>28.4.6</v>
      </c>
      <c r="D1623" t="str">
        <f>[1]All_Tasks_Billing!D1623</f>
        <v>Oil-Filled XFMR's</v>
      </c>
      <c r="E1623" t="str">
        <f>[1]All_Tasks_Billing!E1623</f>
        <v xml:space="preserve"> XFMR, Oil-Filled, Padmount</v>
      </c>
      <c r="F1623" t="str">
        <f>IF([1]All_Tasks_Billing!F1623="","",[1]All_Tasks_Billing!F1623)</f>
        <v>MVT05</v>
      </c>
      <c r="G1623" t="str">
        <f>IF([1]All_Tasks_Billing!G1623="","",[1]All_Tasks_Billing!G1623)</f>
        <v/>
      </c>
      <c r="H1623" s="45" t="str">
        <f>[1]All_Tasks_Billing!H1623</f>
        <v/>
      </c>
      <c r="I1623" t="str">
        <f>IF([1]All_Tasks_Billing!I1623="","",[1]All_Tasks_Billing!I1623)</f>
        <v/>
      </c>
      <c r="J1623" t="str">
        <f>IF([1]All_Tasks_Billing!J1623="","",[1]All_Tasks_Billing!J1623)</f>
        <v>ACCEPTABLE</v>
      </c>
      <c r="K1623" t="b">
        <f>[1]All_Tasks_Billing!K1623</f>
        <v>1</v>
      </c>
      <c r="L1623" s="45">
        <f>[1]All_Tasks_Billing!L1623</f>
        <v>45965</v>
      </c>
      <c r="M1623" t="str">
        <f>[1]All_Tasks_Billing!M1623</f>
        <v/>
      </c>
      <c r="N1623" s="46">
        <f>IF([1]All_Tasks_Billing!N1623="",0,[1]All_Tasks_Billing!N1623)</f>
        <v>1</v>
      </c>
      <c r="O1623" t="str">
        <f>[1]All_Tasks_Billing!O1623</f>
        <v/>
      </c>
      <c r="P1623" s="47">
        <f>IF([1]All_Tasks_Billing!P1623="",0,[1]All_Tasks_Billing!P1623)</f>
        <v>12</v>
      </c>
      <c r="Q1623" s="47">
        <f>IF([1]All_Tasks_Billing!Q1623="",0,[1]All_Tasks_Billing!Q1623)</f>
        <v>0</v>
      </c>
      <c r="R1623" s="47">
        <f>IF([1]All_Tasks_Billing!R1623="",0,[1]All_Tasks_Billing!R1623)</f>
        <v>12</v>
      </c>
      <c r="S1623" t="str">
        <f>[1]All_Tasks_Billing!S1623</f>
        <v>COMPLETED</v>
      </c>
      <c r="T1623" t="str">
        <f>[1]All_Tasks_Billing!T1623</f>
        <v>READY</v>
      </c>
      <c r="U1623" t="str">
        <f>[1]All_Tasks_Billing!U1623</f>
        <v/>
      </c>
      <c r="V1623">
        <f>[1]All_Tasks_Billing!V1623</f>
        <v>33</v>
      </c>
      <c r="W1623" s="48">
        <f>[1]All_Tasks_Billing!W1623</f>
        <v>150</v>
      </c>
      <c r="X1623">
        <f>[1]All_Tasks_Billing!X1623</f>
        <v>90312</v>
      </c>
      <c r="Y1623">
        <f>[1]All_Tasks_Billing!Y1623</f>
        <v>1</v>
      </c>
      <c r="Z1623" s="49">
        <f>[1]All_Tasks_Billing!Z1623</f>
        <v>1</v>
      </c>
      <c r="AA1623" s="45">
        <f>[1]All_Tasks_Billing!AA1623</f>
        <v>45970</v>
      </c>
      <c r="AB1623" t="str">
        <f>[1]All_Tasks_Billing!AB1623</f>
        <v>Nov-2025</v>
      </c>
      <c r="AC1623" s="48">
        <f>[1]All_Tasks_Billing!AC1623</f>
        <v>1800</v>
      </c>
      <c r="AD1623" s="48">
        <f>[1]All_Tasks_Billing!AD1623</f>
        <v>0</v>
      </c>
      <c r="AE1623" s="48">
        <f>[1]All_Tasks_Billing!AE1623</f>
        <v>0</v>
      </c>
      <c r="AF1623" s="48">
        <f>[1]All_Tasks_Billing!AF1623</f>
        <v>0</v>
      </c>
      <c r="AG1623" s="48">
        <f>[1]All_Tasks_Billing!AG1623</f>
        <v>0</v>
      </c>
      <c r="AH1623" s="48">
        <f>[1]All_Tasks_Billing!AH1623</f>
        <v>0.36</v>
      </c>
      <c r="AI1623" s="48">
        <f>[1]All_Tasks_Billing!AI1623</f>
        <v>54</v>
      </c>
      <c r="AJ1623" s="48">
        <f>[1]All_Tasks_Billing!AJ1623</f>
        <v>0</v>
      </c>
      <c r="AK1623" s="48">
        <f>[1]All_Tasks_Billing!AK1623</f>
        <v>0</v>
      </c>
      <c r="AL1623" s="48">
        <f>[1]All_Tasks_Billing!AL1623</f>
        <v>0</v>
      </c>
      <c r="AM1623" s="48">
        <f>[1]All_Tasks_Billing!AM1623</f>
        <v>0</v>
      </c>
      <c r="AN1623" s="48">
        <f>[1]All_Tasks_Billing!AN1623</f>
        <v>0</v>
      </c>
      <c r="AO1623" s="48">
        <f>[1]All_Tasks_Billing!AO1623</f>
        <v>167.91044776119404</v>
      </c>
      <c r="AP1623" s="48">
        <f>[1]All_Tasks_Billing!AP1623</f>
        <v>0.36</v>
      </c>
      <c r="AQ1623" s="48">
        <f>[1]All_Tasks_Billing!AQ1623</f>
        <v>54</v>
      </c>
      <c r="AR1623" s="48">
        <f>[1]All_Tasks_Billing!AR1623</f>
        <v>167.91044776119404</v>
      </c>
      <c r="AS1623" s="48">
        <f>[1]All_Tasks_Billing!AS1623</f>
        <v>2021.9104477611941</v>
      </c>
      <c r="AT1623" s="48">
        <f>[1]All_Tasks_Billing!AT1623</f>
        <v>2021.9104477611941</v>
      </c>
      <c r="AU1623" s="50" t="str">
        <f t="shared" si="450"/>
        <v>Nov-2025</v>
      </c>
      <c r="AV1623" s="50" t="str">
        <f t="shared" si="451"/>
        <v>Q4-2025</v>
      </c>
      <c r="AW1623" s="50">
        <f t="shared" si="452"/>
        <v>2025</v>
      </c>
      <c r="AX1623" s="50" t="str">
        <f t="shared" ca="1" si="453"/>
        <v>Last Week</v>
      </c>
      <c r="AY1623" s="50" t="str">
        <f t="shared" ca="1" si="454"/>
        <v>This Month</v>
      </c>
      <c r="AZ1623" s="50" t="str">
        <f t="shared" ca="1" si="455"/>
        <v>This Quarter</v>
      </c>
      <c r="BA1623" s="48">
        <f t="shared" si="456"/>
        <v>2021.9104477611941</v>
      </c>
      <c r="BB1623" s="45">
        <f t="shared" si="457"/>
        <v>45970</v>
      </c>
      <c r="BC1623" s="50" t="str">
        <f t="shared" si="458"/>
        <v>Nov-2025</v>
      </c>
      <c r="BD1623" s="48">
        <f t="shared" si="459"/>
        <v>168.49253731343285</v>
      </c>
      <c r="BE1623" s="50" t="str">
        <f t="shared" si="460"/>
        <v>Completed</v>
      </c>
      <c r="BF1623" s="51">
        <f t="shared" si="461"/>
        <v>1</v>
      </c>
      <c r="BG1623" s="51">
        <f t="shared" si="462"/>
        <v>1</v>
      </c>
      <c r="BH1623" s="50" t="str">
        <f t="shared" si="463"/>
        <v xml:space="preserve">COMPLETED - </v>
      </c>
      <c r="BI1623" s="50" t="str">
        <f t="shared" si="464"/>
        <v>COMPLETED - READY</v>
      </c>
      <c r="BJ1623" s="50" t="str">
        <f t="shared" si="465"/>
        <v/>
      </c>
      <c r="BK1623" s="50" t="str">
        <f t="shared" si="466"/>
        <v xml:space="preserve">Completed | COMPLETED | </v>
      </c>
      <c r="BL1623" s="49">
        <f t="shared" ca="1" si="467"/>
        <v>12</v>
      </c>
    </row>
    <row r="1624" spans="1:64" x14ac:dyDescent="0.25">
      <c r="A1624" t="str">
        <f>[1]All_Tasks_Billing!A1624</f>
        <v>MV</v>
      </c>
      <c r="B1624" t="str">
        <f>[1]All_Tasks_Billing!B1624</f>
        <v>MV</v>
      </c>
      <c r="C1624" t="str">
        <f>[1]All_Tasks_Billing!C1624</f>
        <v>28.4.7</v>
      </c>
      <c r="D1624" t="str">
        <f>[1]All_Tasks_Billing!D1624</f>
        <v>Oil-Filled XFMR's</v>
      </c>
      <c r="E1624" t="str">
        <f>[1]All_Tasks_Billing!E1624</f>
        <v xml:space="preserve"> XFMR, Oil-Filled, Padmount</v>
      </c>
      <c r="F1624" t="str">
        <f>IF([1]All_Tasks_Billing!F1624="","",[1]All_Tasks_Billing!F1624)</f>
        <v>MVT06</v>
      </c>
      <c r="G1624" t="str">
        <f>IF([1]All_Tasks_Billing!G1624="","",[1]All_Tasks_Billing!G1624)</f>
        <v/>
      </c>
      <c r="H1624" s="45" t="str">
        <f>[1]All_Tasks_Billing!H1624</f>
        <v/>
      </c>
      <c r="I1624" t="str">
        <f>IF([1]All_Tasks_Billing!I1624="","",[1]All_Tasks_Billing!I1624)</f>
        <v/>
      </c>
      <c r="J1624" t="str">
        <f>IF([1]All_Tasks_Billing!J1624="","",[1]All_Tasks_Billing!J1624)</f>
        <v>ACCEPTABLE</v>
      </c>
      <c r="K1624" t="b">
        <f>[1]All_Tasks_Billing!K1624</f>
        <v>1</v>
      </c>
      <c r="L1624" s="45">
        <f>[1]All_Tasks_Billing!L1624</f>
        <v>45965</v>
      </c>
      <c r="M1624" t="str">
        <f>[1]All_Tasks_Billing!M1624</f>
        <v/>
      </c>
      <c r="N1624" s="46">
        <f>IF([1]All_Tasks_Billing!N1624="",0,[1]All_Tasks_Billing!N1624)</f>
        <v>1</v>
      </c>
      <c r="O1624" t="str">
        <f>[1]All_Tasks_Billing!O1624</f>
        <v/>
      </c>
      <c r="P1624" s="47">
        <f>IF([1]All_Tasks_Billing!P1624="",0,[1]All_Tasks_Billing!P1624)</f>
        <v>12</v>
      </c>
      <c r="Q1624" s="47">
        <f>IF([1]All_Tasks_Billing!Q1624="",0,[1]All_Tasks_Billing!Q1624)</f>
        <v>0</v>
      </c>
      <c r="R1624" s="47">
        <f>IF([1]All_Tasks_Billing!R1624="",0,[1]All_Tasks_Billing!R1624)</f>
        <v>12</v>
      </c>
      <c r="S1624" t="str">
        <f>[1]All_Tasks_Billing!S1624</f>
        <v>COMPLETED</v>
      </c>
      <c r="T1624" t="str">
        <f>[1]All_Tasks_Billing!T1624</f>
        <v>READY</v>
      </c>
      <c r="U1624" t="str">
        <f>[1]All_Tasks_Billing!U1624</f>
        <v/>
      </c>
      <c r="V1624">
        <f>[1]All_Tasks_Billing!V1624</f>
        <v>33</v>
      </c>
      <c r="W1624" s="48">
        <f>[1]All_Tasks_Billing!W1624</f>
        <v>150</v>
      </c>
      <c r="X1624">
        <f>[1]All_Tasks_Billing!X1624</f>
        <v>90312</v>
      </c>
      <c r="Y1624">
        <f>[1]All_Tasks_Billing!Y1624</f>
        <v>1</v>
      </c>
      <c r="Z1624" s="49">
        <f>[1]All_Tasks_Billing!Z1624</f>
        <v>1</v>
      </c>
      <c r="AA1624" s="45">
        <f>[1]All_Tasks_Billing!AA1624</f>
        <v>45970</v>
      </c>
      <c r="AB1624" t="str">
        <f>[1]All_Tasks_Billing!AB1624</f>
        <v>Nov-2025</v>
      </c>
      <c r="AC1624" s="48">
        <f>[1]All_Tasks_Billing!AC1624</f>
        <v>1800</v>
      </c>
      <c r="AD1624" s="48">
        <f>[1]All_Tasks_Billing!AD1624</f>
        <v>0</v>
      </c>
      <c r="AE1624" s="48">
        <f>[1]All_Tasks_Billing!AE1624</f>
        <v>0</v>
      </c>
      <c r="AF1624" s="48">
        <f>[1]All_Tasks_Billing!AF1624</f>
        <v>0</v>
      </c>
      <c r="AG1624" s="48">
        <f>[1]All_Tasks_Billing!AG1624</f>
        <v>0</v>
      </c>
      <c r="AH1624" s="48">
        <f>[1]All_Tasks_Billing!AH1624</f>
        <v>0.36</v>
      </c>
      <c r="AI1624" s="48">
        <f>[1]All_Tasks_Billing!AI1624</f>
        <v>54</v>
      </c>
      <c r="AJ1624" s="48">
        <f>[1]All_Tasks_Billing!AJ1624</f>
        <v>0</v>
      </c>
      <c r="AK1624" s="48">
        <f>[1]All_Tasks_Billing!AK1624</f>
        <v>0</v>
      </c>
      <c r="AL1624" s="48">
        <f>[1]All_Tasks_Billing!AL1624</f>
        <v>0</v>
      </c>
      <c r="AM1624" s="48">
        <f>[1]All_Tasks_Billing!AM1624</f>
        <v>0</v>
      </c>
      <c r="AN1624" s="48">
        <f>[1]All_Tasks_Billing!AN1624</f>
        <v>0</v>
      </c>
      <c r="AO1624" s="48">
        <f>[1]All_Tasks_Billing!AO1624</f>
        <v>167.91044776119404</v>
      </c>
      <c r="AP1624" s="48">
        <f>[1]All_Tasks_Billing!AP1624</f>
        <v>0.36</v>
      </c>
      <c r="AQ1624" s="48">
        <f>[1]All_Tasks_Billing!AQ1624</f>
        <v>54</v>
      </c>
      <c r="AR1624" s="48">
        <f>[1]All_Tasks_Billing!AR1624</f>
        <v>167.91044776119404</v>
      </c>
      <c r="AS1624" s="48">
        <f>[1]All_Tasks_Billing!AS1624</f>
        <v>2021.9104477611941</v>
      </c>
      <c r="AT1624" s="48">
        <f>[1]All_Tasks_Billing!AT1624</f>
        <v>2021.9104477611941</v>
      </c>
      <c r="AU1624" s="50" t="str">
        <f t="shared" si="450"/>
        <v>Nov-2025</v>
      </c>
      <c r="AV1624" s="50" t="str">
        <f t="shared" si="451"/>
        <v>Q4-2025</v>
      </c>
      <c r="AW1624" s="50">
        <f t="shared" si="452"/>
        <v>2025</v>
      </c>
      <c r="AX1624" s="50" t="str">
        <f t="shared" ca="1" si="453"/>
        <v>Last Week</v>
      </c>
      <c r="AY1624" s="50" t="str">
        <f t="shared" ca="1" si="454"/>
        <v>This Month</v>
      </c>
      <c r="AZ1624" s="50" t="str">
        <f t="shared" ca="1" si="455"/>
        <v>This Quarter</v>
      </c>
      <c r="BA1624" s="48">
        <f t="shared" si="456"/>
        <v>2021.9104477611941</v>
      </c>
      <c r="BB1624" s="45">
        <f t="shared" si="457"/>
        <v>45970</v>
      </c>
      <c r="BC1624" s="50" t="str">
        <f t="shared" si="458"/>
        <v>Nov-2025</v>
      </c>
      <c r="BD1624" s="48">
        <f t="shared" si="459"/>
        <v>168.49253731343285</v>
      </c>
      <c r="BE1624" s="50" t="str">
        <f t="shared" si="460"/>
        <v>Completed</v>
      </c>
      <c r="BF1624" s="51">
        <f t="shared" si="461"/>
        <v>1</v>
      </c>
      <c r="BG1624" s="51">
        <f t="shared" si="462"/>
        <v>1</v>
      </c>
      <c r="BH1624" s="50" t="str">
        <f t="shared" si="463"/>
        <v xml:space="preserve">COMPLETED - </v>
      </c>
      <c r="BI1624" s="50" t="str">
        <f t="shared" si="464"/>
        <v>COMPLETED - READY</v>
      </c>
      <c r="BJ1624" s="50" t="str">
        <f t="shared" si="465"/>
        <v/>
      </c>
      <c r="BK1624" s="50" t="str">
        <f t="shared" si="466"/>
        <v xml:space="preserve">Completed | COMPLETED | </v>
      </c>
      <c r="BL1624" s="49">
        <f t="shared" ca="1" si="467"/>
        <v>12</v>
      </c>
    </row>
    <row r="1625" spans="1:64" x14ac:dyDescent="0.25">
      <c r="A1625" t="str">
        <f>[1]All_Tasks_Billing!A1625</f>
        <v>MV</v>
      </c>
      <c r="B1625" t="str">
        <f>[1]All_Tasks_Billing!B1625</f>
        <v>MV</v>
      </c>
      <c r="C1625" t="str">
        <f>[1]All_Tasks_Billing!C1625</f>
        <v>28.4.8</v>
      </c>
      <c r="D1625" t="str">
        <f>[1]All_Tasks_Billing!D1625</f>
        <v>Oil-Filled XFMR's</v>
      </c>
      <c r="E1625" t="str">
        <f>[1]All_Tasks_Billing!E1625</f>
        <v xml:space="preserve"> XFMR, Oil-Filled, Padmount</v>
      </c>
      <c r="F1625" t="str">
        <f>IF([1]All_Tasks_Billing!F1625="","",[1]All_Tasks_Billing!F1625)</f>
        <v>MVT07</v>
      </c>
      <c r="G1625" t="str">
        <f>IF([1]All_Tasks_Billing!G1625="","",[1]All_Tasks_Billing!G1625)</f>
        <v/>
      </c>
      <c r="H1625" s="45" t="str">
        <f>[1]All_Tasks_Billing!H1625</f>
        <v/>
      </c>
      <c r="I1625" t="str">
        <f>IF([1]All_Tasks_Billing!I1625="","",[1]All_Tasks_Billing!I1625)</f>
        <v/>
      </c>
      <c r="J1625" t="str">
        <f>IF([1]All_Tasks_Billing!J1625="","",[1]All_Tasks_Billing!J1625)</f>
        <v>ACCEPTABLE</v>
      </c>
      <c r="K1625" t="b">
        <f>[1]All_Tasks_Billing!K1625</f>
        <v>1</v>
      </c>
      <c r="L1625" s="45">
        <f>[1]All_Tasks_Billing!L1625</f>
        <v>45965</v>
      </c>
      <c r="M1625" t="str">
        <f>[1]All_Tasks_Billing!M1625</f>
        <v/>
      </c>
      <c r="N1625" s="46">
        <f>IF([1]All_Tasks_Billing!N1625="",0,[1]All_Tasks_Billing!N1625)</f>
        <v>1</v>
      </c>
      <c r="O1625" t="str">
        <f>[1]All_Tasks_Billing!O1625</f>
        <v/>
      </c>
      <c r="P1625" s="47">
        <f>IF([1]All_Tasks_Billing!P1625="",0,[1]All_Tasks_Billing!P1625)</f>
        <v>12</v>
      </c>
      <c r="Q1625" s="47">
        <f>IF([1]All_Tasks_Billing!Q1625="",0,[1]All_Tasks_Billing!Q1625)</f>
        <v>0</v>
      </c>
      <c r="R1625" s="47">
        <f>IF([1]All_Tasks_Billing!R1625="",0,[1]All_Tasks_Billing!R1625)</f>
        <v>12</v>
      </c>
      <c r="S1625" t="str">
        <f>[1]All_Tasks_Billing!S1625</f>
        <v>COMPLETED</v>
      </c>
      <c r="T1625" t="str">
        <f>[1]All_Tasks_Billing!T1625</f>
        <v>READY</v>
      </c>
      <c r="U1625" t="str">
        <f>[1]All_Tasks_Billing!U1625</f>
        <v/>
      </c>
      <c r="V1625">
        <f>[1]All_Tasks_Billing!V1625</f>
        <v>33</v>
      </c>
      <c r="W1625" s="48">
        <f>[1]All_Tasks_Billing!W1625</f>
        <v>150</v>
      </c>
      <c r="X1625">
        <f>[1]All_Tasks_Billing!X1625</f>
        <v>90312</v>
      </c>
      <c r="Y1625">
        <f>[1]All_Tasks_Billing!Y1625</f>
        <v>1</v>
      </c>
      <c r="Z1625" s="49">
        <f>[1]All_Tasks_Billing!Z1625</f>
        <v>1</v>
      </c>
      <c r="AA1625" s="45">
        <f>[1]All_Tasks_Billing!AA1625</f>
        <v>45970</v>
      </c>
      <c r="AB1625" t="str">
        <f>[1]All_Tasks_Billing!AB1625</f>
        <v>Nov-2025</v>
      </c>
      <c r="AC1625" s="48">
        <f>[1]All_Tasks_Billing!AC1625</f>
        <v>1800</v>
      </c>
      <c r="AD1625" s="48">
        <f>[1]All_Tasks_Billing!AD1625</f>
        <v>0</v>
      </c>
      <c r="AE1625" s="48">
        <f>[1]All_Tasks_Billing!AE1625</f>
        <v>0</v>
      </c>
      <c r="AF1625" s="48">
        <f>[1]All_Tasks_Billing!AF1625</f>
        <v>0</v>
      </c>
      <c r="AG1625" s="48">
        <f>[1]All_Tasks_Billing!AG1625</f>
        <v>0</v>
      </c>
      <c r="AH1625" s="48">
        <f>[1]All_Tasks_Billing!AH1625</f>
        <v>0.36</v>
      </c>
      <c r="AI1625" s="48">
        <f>[1]All_Tasks_Billing!AI1625</f>
        <v>54</v>
      </c>
      <c r="AJ1625" s="48">
        <f>[1]All_Tasks_Billing!AJ1625</f>
        <v>0</v>
      </c>
      <c r="AK1625" s="48">
        <f>[1]All_Tasks_Billing!AK1625</f>
        <v>0</v>
      </c>
      <c r="AL1625" s="48">
        <f>[1]All_Tasks_Billing!AL1625</f>
        <v>0</v>
      </c>
      <c r="AM1625" s="48">
        <f>[1]All_Tasks_Billing!AM1625</f>
        <v>0</v>
      </c>
      <c r="AN1625" s="48">
        <f>[1]All_Tasks_Billing!AN1625</f>
        <v>0</v>
      </c>
      <c r="AO1625" s="48">
        <f>[1]All_Tasks_Billing!AO1625</f>
        <v>167.91044776119404</v>
      </c>
      <c r="AP1625" s="48">
        <f>[1]All_Tasks_Billing!AP1625</f>
        <v>0.36</v>
      </c>
      <c r="AQ1625" s="48">
        <f>[1]All_Tasks_Billing!AQ1625</f>
        <v>54</v>
      </c>
      <c r="AR1625" s="48">
        <f>[1]All_Tasks_Billing!AR1625</f>
        <v>167.91044776119404</v>
      </c>
      <c r="AS1625" s="48">
        <f>[1]All_Tasks_Billing!AS1625</f>
        <v>2021.9104477611941</v>
      </c>
      <c r="AT1625" s="48">
        <f>[1]All_Tasks_Billing!AT1625</f>
        <v>2021.9104477611941</v>
      </c>
      <c r="AU1625" s="50" t="str">
        <f t="shared" si="450"/>
        <v>Nov-2025</v>
      </c>
      <c r="AV1625" s="50" t="str">
        <f t="shared" si="451"/>
        <v>Q4-2025</v>
      </c>
      <c r="AW1625" s="50">
        <f t="shared" si="452"/>
        <v>2025</v>
      </c>
      <c r="AX1625" s="50" t="str">
        <f t="shared" ca="1" si="453"/>
        <v>Last Week</v>
      </c>
      <c r="AY1625" s="50" t="str">
        <f t="shared" ca="1" si="454"/>
        <v>This Month</v>
      </c>
      <c r="AZ1625" s="50" t="str">
        <f t="shared" ca="1" si="455"/>
        <v>This Quarter</v>
      </c>
      <c r="BA1625" s="48">
        <f t="shared" si="456"/>
        <v>2021.9104477611941</v>
      </c>
      <c r="BB1625" s="45">
        <f t="shared" si="457"/>
        <v>45970</v>
      </c>
      <c r="BC1625" s="50" t="str">
        <f t="shared" si="458"/>
        <v>Nov-2025</v>
      </c>
      <c r="BD1625" s="48">
        <f t="shared" si="459"/>
        <v>168.49253731343285</v>
      </c>
      <c r="BE1625" s="50" t="str">
        <f t="shared" si="460"/>
        <v>Completed</v>
      </c>
      <c r="BF1625" s="51">
        <f t="shared" si="461"/>
        <v>1</v>
      </c>
      <c r="BG1625" s="51">
        <f t="shared" si="462"/>
        <v>1</v>
      </c>
      <c r="BH1625" s="50" t="str">
        <f t="shared" si="463"/>
        <v xml:space="preserve">COMPLETED - </v>
      </c>
      <c r="BI1625" s="50" t="str">
        <f t="shared" si="464"/>
        <v>COMPLETED - READY</v>
      </c>
      <c r="BJ1625" s="50" t="str">
        <f t="shared" si="465"/>
        <v/>
      </c>
      <c r="BK1625" s="50" t="str">
        <f t="shared" si="466"/>
        <v xml:space="preserve">Completed | COMPLETED | </v>
      </c>
      <c r="BL1625" s="49">
        <f t="shared" ca="1" si="467"/>
        <v>12</v>
      </c>
    </row>
    <row r="1626" spans="1:64" x14ac:dyDescent="0.25">
      <c r="A1626" t="str">
        <f>[1]All_Tasks_Billing!A1626</f>
        <v>MV</v>
      </c>
      <c r="B1626" t="str">
        <f>[1]All_Tasks_Billing!B1626</f>
        <v>MV</v>
      </c>
      <c r="C1626" t="str">
        <f>[1]All_Tasks_Billing!C1626</f>
        <v>28.4.9</v>
      </c>
      <c r="D1626" t="str">
        <f>[1]All_Tasks_Billing!D1626</f>
        <v>Oil-Filled XFMR's</v>
      </c>
      <c r="E1626" t="str">
        <f>[1]All_Tasks_Billing!E1626</f>
        <v xml:space="preserve"> XFMR, Oil-Filled, Padmount</v>
      </c>
      <c r="F1626" t="str">
        <f>IF([1]All_Tasks_Billing!F1626="","",[1]All_Tasks_Billing!F1626)</f>
        <v>MVT08</v>
      </c>
      <c r="G1626" t="str">
        <f>IF([1]All_Tasks_Billing!G1626="","",[1]All_Tasks_Billing!G1626)</f>
        <v/>
      </c>
      <c r="H1626" s="45" t="str">
        <f>[1]All_Tasks_Billing!H1626</f>
        <v/>
      </c>
      <c r="I1626" t="str">
        <f>IF([1]All_Tasks_Billing!I1626="","",[1]All_Tasks_Billing!I1626)</f>
        <v/>
      </c>
      <c r="J1626" t="str">
        <f>IF([1]All_Tasks_Billing!J1626="","",[1]All_Tasks_Billing!J1626)</f>
        <v>ACCEPTABLE</v>
      </c>
      <c r="K1626" t="b">
        <f>[1]All_Tasks_Billing!K1626</f>
        <v>1</v>
      </c>
      <c r="L1626" s="45">
        <f>[1]All_Tasks_Billing!L1626</f>
        <v>45965</v>
      </c>
      <c r="M1626" t="str">
        <f>[1]All_Tasks_Billing!M1626</f>
        <v/>
      </c>
      <c r="N1626" s="46">
        <f>IF([1]All_Tasks_Billing!N1626="",0,[1]All_Tasks_Billing!N1626)</f>
        <v>1</v>
      </c>
      <c r="O1626" t="str">
        <f>[1]All_Tasks_Billing!O1626</f>
        <v/>
      </c>
      <c r="P1626" s="47">
        <f>IF([1]All_Tasks_Billing!P1626="",0,[1]All_Tasks_Billing!P1626)</f>
        <v>12</v>
      </c>
      <c r="Q1626" s="47">
        <f>IF([1]All_Tasks_Billing!Q1626="",0,[1]All_Tasks_Billing!Q1626)</f>
        <v>0</v>
      </c>
      <c r="R1626" s="47">
        <f>IF([1]All_Tasks_Billing!R1626="",0,[1]All_Tasks_Billing!R1626)</f>
        <v>12</v>
      </c>
      <c r="S1626" t="str">
        <f>[1]All_Tasks_Billing!S1626</f>
        <v>COMPLETED</v>
      </c>
      <c r="T1626" t="str">
        <f>[1]All_Tasks_Billing!T1626</f>
        <v>READY</v>
      </c>
      <c r="U1626" t="str">
        <f>[1]All_Tasks_Billing!U1626</f>
        <v/>
      </c>
      <c r="V1626">
        <f>[1]All_Tasks_Billing!V1626</f>
        <v>33</v>
      </c>
      <c r="W1626" s="48">
        <f>[1]All_Tasks_Billing!W1626</f>
        <v>150</v>
      </c>
      <c r="X1626">
        <f>[1]All_Tasks_Billing!X1626</f>
        <v>90312</v>
      </c>
      <c r="Y1626">
        <f>[1]All_Tasks_Billing!Y1626</f>
        <v>1</v>
      </c>
      <c r="Z1626" s="49">
        <f>[1]All_Tasks_Billing!Z1626</f>
        <v>1</v>
      </c>
      <c r="AA1626" s="45">
        <f>[1]All_Tasks_Billing!AA1626</f>
        <v>45970</v>
      </c>
      <c r="AB1626" t="str">
        <f>[1]All_Tasks_Billing!AB1626</f>
        <v>Nov-2025</v>
      </c>
      <c r="AC1626" s="48">
        <f>[1]All_Tasks_Billing!AC1626</f>
        <v>1800</v>
      </c>
      <c r="AD1626" s="48">
        <f>[1]All_Tasks_Billing!AD1626</f>
        <v>0</v>
      </c>
      <c r="AE1626" s="48">
        <f>[1]All_Tasks_Billing!AE1626</f>
        <v>0</v>
      </c>
      <c r="AF1626" s="48">
        <f>[1]All_Tasks_Billing!AF1626</f>
        <v>0</v>
      </c>
      <c r="AG1626" s="48">
        <f>[1]All_Tasks_Billing!AG1626</f>
        <v>0</v>
      </c>
      <c r="AH1626" s="48">
        <f>[1]All_Tasks_Billing!AH1626</f>
        <v>0.36</v>
      </c>
      <c r="AI1626" s="48">
        <f>[1]All_Tasks_Billing!AI1626</f>
        <v>54</v>
      </c>
      <c r="AJ1626" s="48">
        <f>[1]All_Tasks_Billing!AJ1626</f>
        <v>0</v>
      </c>
      <c r="AK1626" s="48">
        <f>[1]All_Tasks_Billing!AK1626</f>
        <v>0</v>
      </c>
      <c r="AL1626" s="48">
        <f>[1]All_Tasks_Billing!AL1626</f>
        <v>0</v>
      </c>
      <c r="AM1626" s="48">
        <f>[1]All_Tasks_Billing!AM1626</f>
        <v>0</v>
      </c>
      <c r="AN1626" s="48">
        <f>[1]All_Tasks_Billing!AN1626</f>
        <v>0</v>
      </c>
      <c r="AO1626" s="48">
        <f>[1]All_Tasks_Billing!AO1626</f>
        <v>167.91044776119404</v>
      </c>
      <c r="AP1626" s="48">
        <f>[1]All_Tasks_Billing!AP1626</f>
        <v>0.36</v>
      </c>
      <c r="AQ1626" s="48">
        <f>[1]All_Tasks_Billing!AQ1626</f>
        <v>54</v>
      </c>
      <c r="AR1626" s="48">
        <f>[1]All_Tasks_Billing!AR1626</f>
        <v>167.91044776119404</v>
      </c>
      <c r="AS1626" s="48">
        <f>[1]All_Tasks_Billing!AS1626</f>
        <v>2021.9104477611941</v>
      </c>
      <c r="AT1626" s="48">
        <f>[1]All_Tasks_Billing!AT1626</f>
        <v>2021.9104477611941</v>
      </c>
      <c r="AU1626" s="50" t="str">
        <f t="shared" si="450"/>
        <v>Nov-2025</v>
      </c>
      <c r="AV1626" s="50" t="str">
        <f t="shared" si="451"/>
        <v>Q4-2025</v>
      </c>
      <c r="AW1626" s="50">
        <f t="shared" si="452"/>
        <v>2025</v>
      </c>
      <c r="AX1626" s="50" t="str">
        <f t="shared" ca="1" si="453"/>
        <v>Last Week</v>
      </c>
      <c r="AY1626" s="50" t="str">
        <f t="shared" ca="1" si="454"/>
        <v>This Month</v>
      </c>
      <c r="AZ1626" s="50" t="str">
        <f t="shared" ca="1" si="455"/>
        <v>This Quarter</v>
      </c>
      <c r="BA1626" s="48">
        <f t="shared" si="456"/>
        <v>2021.9104477611941</v>
      </c>
      <c r="BB1626" s="45">
        <f t="shared" si="457"/>
        <v>45970</v>
      </c>
      <c r="BC1626" s="50" t="str">
        <f t="shared" si="458"/>
        <v>Nov-2025</v>
      </c>
      <c r="BD1626" s="48">
        <f t="shared" si="459"/>
        <v>168.49253731343285</v>
      </c>
      <c r="BE1626" s="50" t="str">
        <f t="shared" si="460"/>
        <v>Completed</v>
      </c>
      <c r="BF1626" s="51">
        <f t="shared" si="461"/>
        <v>1</v>
      </c>
      <c r="BG1626" s="51">
        <f t="shared" si="462"/>
        <v>1</v>
      </c>
      <c r="BH1626" s="50" t="str">
        <f t="shared" si="463"/>
        <v xml:space="preserve">COMPLETED - </v>
      </c>
      <c r="BI1626" s="50" t="str">
        <f t="shared" si="464"/>
        <v>COMPLETED - READY</v>
      </c>
      <c r="BJ1626" s="50" t="str">
        <f t="shared" si="465"/>
        <v/>
      </c>
      <c r="BK1626" s="50" t="str">
        <f t="shared" si="466"/>
        <v xml:space="preserve">Completed | COMPLETED | </v>
      </c>
      <c r="BL1626" s="49">
        <f t="shared" ca="1" si="467"/>
        <v>12</v>
      </c>
    </row>
    <row r="1627" spans="1:64" x14ac:dyDescent="0.25">
      <c r="A1627" t="str">
        <f>[1]All_Tasks_Billing!A1627</f>
        <v>MV</v>
      </c>
      <c r="B1627" t="str">
        <f>[1]All_Tasks_Billing!B1627</f>
        <v>MV</v>
      </c>
      <c r="C1627" t="str">
        <f>[1]All_Tasks_Billing!C1627</f>
        <v>28.4.10</v>
      </c>
      <c r="D1627" t="str">
        <f>[1]All_Tasks_Billing!D1627</f>
        <v>Oil-Filled XFMR's</v>
      </c>
      <c r="E1627" t="str">
        <f>[1]All_Tasks_Billing!E1627</f>
        <v xml:space="preserve"> XFMR, Oil-Filled, Padmount</v>
      </c>
      <c r="F1627" t="str">
        <f>IF([1]All_Tasks_Billing!F1627="","",[1]All_Tasks_Billing!F1627)</f>
        <v>MVT09</v>
      </c>
      <c r="G1627" t="str">
        <f>IF([1]All_Tasks_Billing!G1627="","",[1]All_Tasks_Billing!G1627)</f>
        <v/>
      </c>
      <c r="H1627" s="45" t="str">
        <f>[1]All_Tasks_Billing!H1627</f>
        <v/>
      </c>
      <c r="I1627" t="str">
        <f>IF([1]All_Tasks_Billing!I1627="","",[1]All_Tasks_Billing!I1627)</f>
        <v/>
      </c>
      <c r="J1627" t="str">
        <f>IF([1]All_Tasks_Billing!J1627="","",[1]All_Tasks_Billing!J1627)</f>
        <v>ACCEPTABLE</v>
      </c>
      <c r="K1627" t="b">
        <f>[1]All_Tasks_Billing!K1627</f>
        <v>1</v>
      </c>
      <c r="L1627" s="45">
        <f>[1]All_Tasks_Billing!L1627</f>
        <v>45965</v>
      </c>
      <c r="M1627" t="str">
        <f>[1]All_Tasks_Billing!M1627</f>
        <v/>
      </c>
      <c r="N1627" s="46">
        <f>IF([1]All_Tasks_Billing!N1627="",0,[1]All_Tasks_Billing!N1627)</f>
        <v>1</v>
      </c>
      <c r="O1627" t="str">
        <f>[1]All_Tasks_Billing!O1627</f>
        <v/>
      </c>
      <c r="P1627" s="47">
        <f>IF([1]All_Tasks_Billing!P1627="",0,[1]All_Tasks_Billing!P1627)</f>
        <v>12</v>
      </c>
      <c r="Q1627" s="47">
        <f>IF([1]All_Tasks_Billing!Q1627="",0,[1]All_Tasks_Billing!Q1627)</f>
        <v>0</v>
      </c>
      <c r="R1627" s="47">
        <f>IF([1]All_Tasks_Billing!R1627="",0,[1]All_Tasks_Billing!R1627)</f>
        <v>12</v>
      </c>
      <c r="S1627" t="str">
        <f>[1]All_Tasks_Billing!S1627</f>
        <v>COMPLETED</v>
      </c>
      <c r="T1627" t="str">
        <f>[1]All_Tasks_Billing!T1627</f>
        <v>READY</v>
      </c>
      <c r="U1627" t="str">
        <f>[1]All_Tasks_Billing!U1627</f>
        <v/>
      </c>
      <c r="V1627">
        <f>[1]All_Tasks_Billing!V1627</f>
        <v>33</v>
      </c>
      <c r="W1627" s="48">
        <f>[1]All_Tasks_Billing!W1627</f>
        <v>150</v>
      </c>
      <c r="X1627">
        <f>[1]All_Tasks_Billing!X1627</f>
        <v>90312</v>
      </c>
      <c r="Y1627">
        <f>[1]All_Tasks_Billing!Y1627</f>
        <v>1</v>
      </c>
      <c r="Z1627" s="49">
        <f>[1]All_Tasks_Billing!Z1627</f>
        <v>1</v>
      </c>
      <c r="AA1627" s="45">
        <f>[1]All_Tasks_Billing!AA1627</f>
        <v>45970</v>
      </c>
      <c r="AB1627" t="str">
        <f>[1]All_Tasks_Billing!AB1627</f>
        <v>Nov-2025</v>
      </c>
      <c r="AC1627" s="48">
        <f>[1]All_Tasks_Billing!AC1627</f>
        <v>1800</v>
      </c>
      <c r="AD1627" s="48">
        <f>[1]All_Tasks_Billing!AD1627</f>
        <v>0</v>
      </c>
      <c r="AE1627" s="48">
        <f>[1]All_Tasks_Billing!AE1627</f>
        <v>0</v>
      </c>
      <c r="AF1627" s="48">
        <f>[1]All_Tasks_Billing!AF1627</f>
        <v>0</v>
      </c>
      <c r="AG1627" s="48">
        <f>[1]All_Tasks_Billing!AG1627</f>
        <v>0</v>
      </c>
      <c r="AH1627" s="48">
        <f>[1]All_Tasks_Billing!AH1627</f>
        <v>0.36</v>
      </c>
      <c r="AI1627" s="48">
        <f>[1]All_Tasks_Billing!AI1627</f>
        <v>54</v>
      </c>
      <c r="AJ1627" s="48">
        <f>[1]All_Tasks_Billing!AJ1627</f>
        <v>0</v>
      </c>
      <c r="AK1627" s="48">
        <f>[1]All_Tasks_Billing!AK1627</f>
        <v>0</v>
      </c>
      <c r="AL1627" s="48">
        <f>[1]All_Tasks_Billing!AL1627</f>
        <v>0</v>
      </c>
      <c r="AM1627" s="48">
        <f>[1]All_Tasks_Billing!AM1627</f>
        <v>0</v>
      </c>
      <c r="AN1627" s="48">
        <f>[1]All_Tasks_Billing!AN1627</f>
        <v>0</v>
      </c>
      <c r="AO1627" s="48">
        <f>[1]All_Tasks_Billing!AO1627</f>
        <v>167.91044776119404</v>
      </c>
      <c r="AP1627" s="48">
        <f>[1]All_Tasks_Billing!AP1627</f>
        <v>0.36</v>
      </c>
      <c r="AQ1627" s="48">
        <f>[1]All_Tasks_Billing!AQ1627</f>
        <v>54</v>
      </c>
      <c r="AR1627" s="48">
        <f>[1]All_Tasks_Billing!AR1627</f>
        <v>167.91044776119404</v>
      </c>
      <c r="AS1627" s="48">
        <f>[1]All_Tasks_Billing!AS1627</f>
        <v>2021.9104477611941</v>
      </c>
      <c r="AT1627" s="48">
        <f>[1]All_Tasks_Billing!AT1627</f>
        <v>2021.9104477611941</v>
      </c>
      <c r="AU1627" s="50" t="str">
        <f t="shared" si="450"/>
        <v>Nov-2025</v>
      </c>
      <c r="AV1627" s="50" t="str">
        <f t="shared" si="451"/>
        <v>Q4-2025</v>
      </c>
      <c r="AW1627" s="50">
        <f t="shared" si="452"/>
        <v>2025</v>
      </c>
      <c r="AX1627" s="50" t="str">
        <f t="shared" ca="1" si="453"/>
        <v>Last Week</v>
      </c>
      <c r="AY1627" s="50" t="str">
        <f t="shared" ca="1" si="454"/>
        <v>This Month</v>
      </c>
      <c r="AZ1627" s="50" t="str">
        <f t="shared" ca="1" si="455"/>
        <v>This Quarter</v>
      </c>
      <c r="BA1627" s="48">
        <f t="shared" si="456"/>
        <v>2021.9104477611941</v>
      </c>
      <c r="BB1627" s="45">
        <f t="shared" si="457"/>
        <v>45970</v>
      </c>
      <c r="BC1627" s="50" t="str">
        <f t="shared" si="458"/>
        <v>Nov-2025</v>
      </c>
      <c r="BD1627" s="48">
        <f t="shared" si="459"/>
        <v>168.49253731343285</v>
      </c>
      <c r="BE1627" s="50" t="str">
        <f t="shared" si="460"/>
        <v>Completed</v>
      </c>
      <c r="BF1627" s="51">
        <f t="shared" si="461"/>
        <v>1</v>
      </c>
      <c r="BG1627" s="51">
        <f t="shared" si="462"/>
        <v>1</v>
      </c>
      <c r="BH1627" s="50" t="str">
        <f t="shared" si="463"/>
        <v xml:space="preserve">COMPLETED - </v>
      </c>
      <c r="BI1627" s="50" t="str">
        <f t="shared" si="464"/>
        <v>COMPLETED - READY</v>
      </c>
      <c r="BJ1627" s="50" t="str">
        <f t="shared" si="465"/>
        <v/>
      </c>
      <c r="BK1627" s="50" t="str">
        <f t="shared" si="466"/>
        <v xml:space="preserve">Completed | COMPLETED | </v>
      </c>
      <c r="BL1627" s="49">
        <f t="shared" ca="1" si="467"/>
        <v>12</v>
      </c>
    </row>
    <row r="1628" spans="1:64" x14ac:dyDescent="0.25">
      <c r="A1628" t="str">
        <f>[1]All_Tasks_Billing!A1628</f>
        <v>MV</v>
      </c>
      <c r="B1628" t="str">
        <f>[1]All_Tasks_Billing!B1628</f>
        <v>MV</v>
      </c>
      <c r="C1628" t="str">
        <f>[1]All_Tasks_Billing!C1628</f>
        <v>28.4.11</v>
      </c>
      <c r="D1628" t="str">
        <f>[1]All_Tasks_Billing!D1628</f>
        <v>Oil-Filled XFMR's</v>
      </c>
      <c r="E1628" t="str">
        <f>[1]All_Tasks_Billing!E1628</f>
        <v xml:space="preserve"> XFMR, Oil-Filled, Padmount</v>
      </c>
      <c r="F1628" t="str">
        <f>IF([1]All_Tasks_Billing!F1628="","",[1]All_Tasks_Billing!F1628)</f>
        <v>MVT10</v>
      </c>
      <c r="G1628" t="str">
        <f>IF([1]All_Tasks_Billing!G1628="","",[1]All_Tasks_Billing!G1628)</f>
        <v/>
      </c>
      <c r="H1628" s="45" t="str">
        <f>[1]All_Tasks_Billing!H1628</f>
        <v/>
      </c>
      <c r="I1628" t="str">
        <f>IF([1]All_Tasks_Billing!I1628="","",[1]All_Tasks_Billing!I1628)</f>
        <v/>
      </c>
      <c r="J1628" t="str">
        <f>IF([1]All_Tasks_Billing!J1628="","",[1]All_Tasks_Billing!J1628)</f>
        <v>ACCEPTABLE</v>
      </c>
      <c r="K1628" t="b">
        <f>[1]All_Tasks_Billing!K1628</f>
        <v>1</v>
      </c>
      <c r="L1628" s="45">
        <f>[1]All_Tasks_Billing!L1628</f>
        <v>45965</v>
      </c>
      <c r="M1628" t="str">
        <f>[1]All_Tasks_Billing!M1628</f>
        <v/>
      </c>
      <c r="N1628" s="46">
        <f>IF([1]All_Tasks_Billing!N1628="",0,[1]All_Tasks_Billing!N1628)</f>
        <v>1</v>
      </c>
      <c r="O1628" t="str">
        <f>[1]All_Tasks_Billing!O1628</f>
        <v/>
      </c>
      <c r="P1628" s="47">
        <f>IF([1]All_Tasks_Billing!P1628="",0,[1]All_Tasks_Billing!P1628)</f>
        <v>12</v>
      </c>
      <c r="Q1628" s="47">
        <f>IF([1]All_Tasks_Billing!Q1628="",0,[1]All_Tasks_Billing!Q1628)</f>
        <v>0</v>
      </c>
      <c r="R1628" s="47">
        <f>IF([1]All_Tasks_Billing!R1628="",0,[1]All_Tasks_Billing!R1628)</f>
        <v>12</v>
      </c>
      <c r="S1628" t="str">
        <f>[1]All_Tasks_Billing!S1628</f>
        <v>COMPLETED</v>
      </c>
      <c r="T1628" t="str">
        <f>[1]All_Tasks_Billing!T1628</f>
        <v>READY</v>
      </c>
      <c r="U1628" t="str">
        <f>[1]All_Tasks_Billing!U1628</f>
        <v/>
      </c>
      <c r="V1628">
        <f>[1]All_Tasks_Billing!V1628</f>
        <v>33</v>
      </c>
      <c r="W1628" s="48">
        <f>[1]All_Tasks_Billing!W1628</f>
        <v>150</v>
      </c>
      <c r="X1628">
        <f>[1]All_Tasks_Billing!X1628</f>
        <v>90312</v>
      </c>
      <c r="Y1628">
        <f>[1]All_Tasks_Billing!Y1628</f>
        <v>1</v>
      </c>
      <c r="Z1628" s="49">
        <f>[1]All_Tasks_Billing!Z1628</f>
        <v>1</v>
      </c>
      <c r="AA1628" s="45">
        <f>[1]All_Tasks_Billing!AA1628</f>
        <v>45970</v>
      </c>
      <c r="AB1628" t="str">
        <f>[1]All_Tasks_Billing!AB1628</f>
        <v>Nov-2025</v>
      </c>
      <c r="AC1628" s="48">
        <f>[1]All_Tasks_Billing!AC1628</f>
        <v>1800</v>
      </c>
      <c r="AD1628" s="48">
        <f>[1]All_Tasks_Billing!AD1628</f>
        <v>0</v>
      </c>
      <c r="AE1628" s="48">
        <f>[1]All_Tasks_Billing!AE1628</f>
        <v>0</v>
      </c>
      <c r="AF1628" s="48">
        <f>[1]All_Tasks_Billing!AF1628</f>
        <v>0</v>
      </c>
      <c r="AG1628" s="48">
        <f>[1]All_Tasks_Billing!AG1628</f>
        <v>0</v>
      </c>
      <c r="AH1628" s="48">
        <f>[1]All_Tasks_Billing!AH1628</f>
        <v>0.36</v>
      </c>
      <c r="AI1628" s="48">
        <f>[1]All_Tasks_Billing!AI1628</f>
        <v>54</v>
      </c>
      <c r="AJ1628" s="48">
        <f>[1]All_Tasks_Billing!AJ1628</f>
        <v>0</v>
      </c>
      <c r="AK1628" s="48">
        <f>[1]All_Tasks_Billing!AK1628</f>
        <v>0</v>
      </c>
      <c r="AL1628" s="48">
        <f>[1]All_Tasks_Billing!AL1628</f>
        <v>0</v>
      </c>
      <c r="AM1628" s="48">
        <f>[1]All_Tasks_Billing!AM1628</f>
        <v>0</v>
      </c>
      <c r="AN1628" s="48">
        <f>[1]All_Tasks_Billing!AN1628</f>
        <v>0</v>
      </c>
      <c r="AO1628" s="48">
        <f>[1]All_Tasks_Billing!AO1628</f>
        <v>167.91044776119404</v>
      </c>
      <c r="AP1628" s="48">
        <f>[1]All_Tasks_Billing!AP1628</f>
        <v>0.36</v>
      </c>
      <c r="AQ1628" s="48">
        <f>[1]All_Tasks_Billing!AQ1628</f>
        <v>54</v>
      </c>
      <c r="AR1628" s="48">
        <f>[1]All_Tasks_Billing!AR1628</f>
        <v>167.91044776119404</v>
      </c>
      <c r="AS1628" s="48">
        <f>[1]All_Tasks_Billing!AS1628</f>
        <v>2021.9104477611941</v>
      </c>
      <c r="AT1628" s="48">
        <f>[1]All_Tasks_Billing!AT1628</f>
        <v>2021.9104477611941</v>
      </c>
      <c r="AU1628" s="50" t="str">
        <f t="shared" si="450"/>
        <v>Nov-2025</v>
      </c>
      <c r="AV1628" s="50" t="str">
        <f t="shared" si="451"/>
        <v>Q4-2025</v>
      </c>
      <c r="AW1628" s="50">
        <f t="shared" si="452"/>
        <v>2025</v>
      </c>
      <c r="AX1628" s="50" t="str">
        <f t="shared" ca="1" si="453"/>
        <v>Last Week</v>
      </c>
      <c r="AY1628" s="50" t="str">
        <f t="shared" ca="1" si="454"/>
        <v>This Month</v>
      </c>
      <c r="AZ1628" s="50" t="str">
        <f t="shared" ca="1" si="455"/>
        <v>This Quarter</v>
      </c>
      <c r="BA1628" s="48">
        <f t="shared" si="456"/>
        <v>2021.9104477611941</v>
      </c>
      <c r="BB1628" s="45">
        <f t="shared" si="457"/>
        <v>45970</v>
      </c>
      <c r="BC1628" s="50" t="str">
        <f t="shared" si="458"/>
        <v>Nov-2025</v>
      </c>
      <c r="BD1628" s="48">
        <f t="shared" si="459"/>
        <v>168.49253731343285</v>
      </c>
      <c r="BE1628" s="50" t="str">
        <f t="shared" si="460"/>
        <v>Completed</v>
      </c>
      <c r="BF1628" s="51">
        <f t="shared" si="461"/>
        <v>1</v>
      </c>
      <c r="BG1628" s="51">
        <f t="shared" si="462"/>
        <v>1</v>
      </c>
      <c r="BH1628" s="50" t="str">
        <f t="shared" si="463"/>
        <v xml:space="preserve">COMPLETED - </v>
      </c>
      <c r="BI1628" s="50" t="str">
        <f t="shared" si="464"/>
        <v>COMPLETED - READY</v>
      </c>
      <c r="BJ1628" s="50" t="str">
        <f t="shared" si="465"/>
        <v/>
      </c>
      <c r="BK1628" s="50" t="str">
        <f t="shared" si="466"/>
        <v xml:space="preserve">Completed | COMPLETED | </v>
      </c>
      <c r="BL1628" s="49">
        <f t="shared" ca="1" si="467"/>
        <v>12</v>
      </c>
    </row>
    <row r="1629" spans="1:64" x14ac:dyDescent="0.25">
      <c r="A1629" t="str">
        <f>[1]All_Tasks_Billing!A1629</f>
        <v>MV</v>
      </c>
      <c r="B1629" t="str">
        <f>[1]All_Tasks_Billing!B1629</f>
        <v>MV</v>
      </c>
      <c r="C1629" t="str">
        <f>[1]All_Tasks_Billing!C1629</f>
        <v>28.4.12</v>
      </c>
      <c r="D1629" t="str">
        <f>[1]All_Tasks_Billing!D1629</f>
        <v>Oil-Filled XFMR's</v>
      </c>
      <c r="E1629" t="str">
        <f>[1]All_Tasks_Billing!E1629</f>
        <v xml:space="preserve"> XFMR, Oil-Filled, Padmount</v>
      </c>
      <c r="F1629" t="str">
        <f>IF([1]All_Tasks_Billing!F1629="","",[1]All_Tasks_Billing!F1629)</f>
        <v>MVT11</v>
      </c>
      <c r="G1629" t="str">
        <f>IF([1]All_Tasks_Billing!G1629="","",[1]All_Tasks_Billing!G1629)</f>
        <v/>
      </c>
      <c r="H1629" s="45" t="str">
        <f>[1]All_Tasks_Billing!H1629</f>
        <v/>
      </c>
      <c r="I1629" t="str">
        <f>IF([1]All_Tasks_Billing!I1629="","",[1]All_Tasks_Billing!I1629)</f>
        <v/>
      </c>
      <c r="J1629" t="str">
        <f>IF([1]All_Tasks_Billing!J1629="","",[1]All_Tasks_Billing!J1629)</f>
        <v>ACCEPTABLE</v>
      </c>
      <c r="K1629" t="b">
        <f>[1]All_Tasks_Billing!K1629</f>
        <v>1</v>
      </c>
      <c r="L1629" s="45">
        <f>[1]All_Tasks_Billing!L1629</f>
        <v>45965</v>
      </c>
      <c r="M1629" t="str">
        <f>[1]All_Tasks_Billing!M1629</f>
        <v/>
      </c>
      <c r="N1629" s="46">
        <f>IF([1]All_Tasks_Billing!N1629="",0,[1]All_Tasks_Billing!N1629)</f>
        <v>1</v>
      </c>
      <c r="O1629" t="str">
        <f>[1]All_Tasks_Billing!O1629</f>
        <v/>
      </c>
      <c r="P1629" s="47">
        <f>IF([1]All_Tasks_Billing!P1629="",0,[1]All_Tasks_Billing!P1629)</f>
        <v>12</v>
      </c>
      <c r="Q1629" s="47">
        <f>IF([1]All_Tasks_Billing!Q1629="",0,[1]All_Tasks_Billing!Q1629)</f>
        <v>0</v>
      </c>
      <c r="R1629" s="47">
        <f>IF([1]All_Tasks_Billing!R1629="",0,[1]All_Tasks_Billing!R1629)</f>
        <v>12</v>
      </c>
      <c r="S1629" t="str">
        <f>[1]All_Tasks_Billing!S1629</f>
        <v>COMPLETED</v>
      </c>
      <c r="T1629" t="str">
        <f>[1]All_Tasks_Billing!T1629</f>
        <v>READY</v>
      </c>
      <c r="U1629" t="str">
        <f>[1]All_Tasks_Billing!U1629</f>
        <v/>
      </c>
      <c r="V1629">
        <f>[1]All_Tasks_Billing!V1629</f>
        <v>33</v>
      </c>
      <c r="W1629" s="48">
        <f>[1]All_Tasks_Billing!W1629</f>
        <v>150</v>
      </c>
      <c r="X1629">
        <f>[1]All_Tasks_Billing!X1629</f>
        <v>90312</v>
      </c>
      <c r="Y1629">
        <f>[1]All_Tasks_Billing!Y1629</f>
        <v>1</v>
      </c>
      <c r="Z1629" s="49">
        <f>[1]All_Tasks_Billing!Z1629</f>
        <v>1</v>
      </c>
      <c r="AA1629" s="45">
        <f>[1]All_Tasks_Billing!AA1629</f>
        <v>45970</v>
      </c>
      <c r="AB1629" t="str">
        <f>[1]All_Tasks_Billing!AB1629</f>
        <v>Nov-2025</v>
      </c>
      <c r="AC1629" s="48">
        <f>[1]All_Tasks_Billing!AC1629</f>
        <v>1800</v>
      </c>
      <c r="AD1629" s="48">
        <f>[1]All_Tasks_Billing!AD1629</f>
        <v>0</v>
      </c>
      <c r="AE1629" s="48">
        <f>[1]All_Tasks_Billing!AE1629</f>
        <v>0</v>
      </c>
      <c r="AF1629" s="48">
        <f>[1]All_Tasks_Billing!AF1629</f>
        <v>0</v>
      </c>
      <c r="AG1629" s="48">
        <f>[1]All_Tasks_Billing!AG1629</f>
        <v>0</v>
      </c>
      <c r="AH1629" s="48">
        <f>[1]All_Tasks_Billing!AH1629</f>
        <v>0.36</v>
      </c>
      <c r="AI1629" s="48">
        <f>[1]All_Tasks_Billing!AI1629</f>
        <v>54</v>
      </c>
      <c r="AJ1629" s="48">
        <f>[1]All_Tasks_Billing!AJ1629</f>
        <v>0</v>
      </c>
      <c r="AK1629" s="48">
        <f>[1]All_Tasks_Billing!AK1629</f>
        <v>0</v>
      </c>
      <c r="AL1629" s="48">
        <f>[1]All_Tasks_Billing!AL1629</f>
        <v>0</v>
      </c>
      <c r="AM1629" s="48">
        <f>[1]All_Tasks_Billing!AM1629</f>
        <v>0</v>
      </c>
      <c r="AN1629" s="48">
        <f>[1]All_Tasks_Billing!AN1629</f>
        <v>0</v>
      </c>
      <c r="AO1629" s="48">
        <f>[1]All_Tasks_Billing!AO1629</f>
        <v>167.91044776119404</v>
      </c>
      <c r="AP1629" s="48">
        <f>[1]All_Tasks_Billing!AP1629</f>
        <v>0.36</v>
      </c>
      <c r="AQ1629" s="48">
        <f>[1]All_Tasks_Billing!AQ1629</f>
        <v>54</v>
      </c>
      <c r="AR1629" s="48">
        <f>[1]All_Tasks_Billing!AR1629</f>
        <v>167.91044776119404</v>
      </c>
      <c r="AS1629" s="48">
        <f>[1]All_Tasks_Billing!AS1629</f>
        <v>2021.9104477611941</v>
      </c>
      <c r="AT1629" s="48">
        <f>[1]All_Tasks_Billing!AT1629</f>
        <v>2021.9104477611941</v>
      </c>
      <c r="AU1629" s="50" t="str">
        <f t="shared" si="450"/>
        <v>Nov-2025</v>
      </c>
      <c r="AV1629" s="50" t="str">
        <f t="shared" si="451"/>
        <v>Q4-2025</v>
      </c>
      <c r="AW1629" s="50">
        <f t="shared" si="452"/>
        <v>2025</v>
      </c>
      <c r="AX1629" s="50" t="str">
        <f t="shared" ca="1" si="453"/>
        <v>Last Week</v>
      </c>
      <c r="AY1629" s="50" t="str">
        <f t="shared" ca="1" si="454"/>
        <v>This Month</v>
      </c>
      <c r="AZ1629" s="50" t="str">
        <f t="shared" ca="1" si="455"/>
        <v>This Quarter</v>
      </c>
      <c r="BA1629" s="48">
        <f t="shared" si="456"/>
        <v>2021.9104477611941</v>
      </c>
      <c r="BB1629" s="45">
        <f t="shared" si="457"/>
        <v>45970</v>
      </c>
      <c r="BC1629" s="50" t="str">
        <f t="shared" si="458"/>
        <v>Nov-2025</v>
      </c>
      <c r="BD1629" s="48">
        <f t="shared" si="459"/>
        <v>168.49253731343285</v>
      </c>
      <c r="BE1629" s="50" t="str">
        <f t="shared" si="460"/>
        <v>Completed</v>
      </c>
      <c r="BF1629" s="51">
        <f t="shared" si="461"/>
        <v>1</v>
      </c>
      <c r="BG1629" s="51">
        <f t="shared" si="462"/>
        <v>1</v>
      </c>
      <c r="BH1629" s="50" t="str">
        <f t="shared" si="463"/>
        <v xml:space="preserve">COMPLETED - </v>
      </c>
      <c r="BI1629" s="50" t="str">
        <f t="shared" si="464"/>
        <v>COMPLETED - READY</v>
      </c>
      <c r="BJ1629" s="50" t="str">
        <f t="shared" si="465"/>
        <v/>
      </c>
      <c r="BK1629" s="50" t="str">
        <f t="shared" si="466"/>
        <v xml:space="preserve">Completed | COMPLETED | </v>
      </c>
      <c r="BL1629" s="49">
        <f t="shared" ca="1" si="467"/>
        <v>12</v>
      </c>
    </row>
    <row r="1630" spans="1:64" x14ac:dyDescent="0.25">
      <c r="A1630" t="str">
        <f>[1]All_Tasks_Billing!A1630</f>
        <v>MV</v>
      </c>
      <c r="B1630" t="str">
        <f>[1]All_Tasks_Billing!B1630</f>
        <v>MV</v>
      </c>
      <c r="C1630" t="str">
        <f>[1]All_Tasks_Billing!C1630</f>
        <v>28.4.13</v>
      </c>
      <c r="D1630" t="str">
        <f>[1]All_Tasks_Billing!D1630</f>
        <v>Oil-Filled XFMR's</v>
      </c>
      <c r="E1630" t="str">
        <f>[1]All_Tasks_Billing!E1630</f>
        <v xml:space="preserve"> XFMR, Oil-Filled, Padmount</v>
      </c>
      <c r="F1630" t="str">
        <f>IF([1]All_Tasks_Billing!F1630="","",[1]All_Tasks_Billing!F1630)</f>
        <v>MVT12</v>
      </c>
      <c r="G1630" t="str">
        <f>IF([1]All_Tasks_Billing!G1630="","",[1]All_Tasks_Billing!G1630)</f>
        <v/>
      </c>
      <c r="H1630" s="45" t="str">
        <f>[1]All_Tasks_Billing!H1630</f>
        <v/>
      </c>
      <c r="I1630" t="str">
        <f>IF([1]All_Tasks_Billing!I1630="","",[1]All_Tasks_Billing!I1630)</f>
        <v/>
      </c>
      <c r="J1630" t="str">
        <f>IF([1]All_Tasks_Billing!J1630="","",[1]All_Tasks_Billing!J1630)</f>
        <v>ACCEPTABLE</v>
      </c>
      <c r="K1630" t="b">
        <f>[1]All_Tasks_Billing!K1630</f>
        <v>1</v>
      </c>
      <c r="L1630" s="45">
        <f>[1]All_Tasks_Billing!L1630</f>
        <v>45965</v>
      </c>
      <c r="M1630" t="str">
        <f>[1]All_Tasks_Billing!M1630</f>
        <v/>
      </c>
      <c r="N1630" s="46">
        <f>IF([1]All_Tasks_Billing!N1630="",0,[1]All_Tasks_Billing!N1630)</f>
        <v>1</v>
      </c>
      <c r="O1630" t="str">
        <f>[1]All_Tasks_Billing!O1630</f>
        <v/>
      </c>
      <c r="P1630" s="47">
        <f>IF([1]All_Tasks_Billing!P1630="",0,[1]All_Tasks_Billing!P1630)</f>
        <v>12</v>
      </c>
      <c r="Q1630" s="47">
        <f>IF([1]All_Tasks_Billing!Q1630="",0,[1]All_Tasks_Billing!Q1630)</f>
        <v>0</v>
      </c>
      <c r="R1630" s="47">
        <f>IF([1]All_Tasks_Billing!R1630="",0,[1]All_Tasks_Billing!R1630)</f>
        <v>12</v>
      </c>
      <c r="S1630" t="str">
        <f>[1]All_Tasks_Billing!S1630</f>
        <v>COMPLETED</v>
      </c>
      <c r="T1630" t="str">
        <f>[1]All_Tasks_Billing!T1630</f>
        <v>READY</v>
      </c>
      <c r="U1630" t="str">
        <f>[1]All_Tasks_Billing!U1630</f>
        <v/>
      </c>
      <c r="V1630">
        <f>[1]All_Tasks_Billing!V1630</f>
        <v>33</v>
      </c>
      <c r="W1630" s="48">
        <f>[1]All_Tasks_Billing!W1630</f>
        <v>150</v>
      </c>
      <c r="X1630">
        <f>[1]All_Tasks_Billing!X1630</f>
        <v>90312</v>
      </c>
      <c r="Y1630">
        <f>[1]All_Tasks_Billing!Y1630</f>
        <v>1</v>
      </c>
      <c r="Z1630" s="49">
        <f>[1]All_Tasks_Billing!Z1630</f>
        <v>1</v>
      </c>
      <c r="AA1630" s="45">
        <f>[1]All_Tasks_Billing!AA1630</f>
        <v>45970</v>
      </c>
      <c r="AB1630" t="str">
        <f>[1]All_Tasks_Billing!AB1630</f>
        <v>Nov-2025</v>
      </c>
      <c r="AC1630" s="48">
        <f>[1]All_Tasks_Billing!AC1630</f>
        <v>1800</v>
      </c>
      <c r="AD1630" s="48">
        <f>[1]All_Tasks_Billing!AD1630</f>
        <v>0</v>
      </c>
      <c r="AE1630" s="48">
        <f>[1]All_Tasks_Billing!AE1630</f>
        <v>0</v>
      </c>
      <c r="AF1630" s="48">
        <f>[1]All_Tasks_Billing!AF1630</f>
        <v>0</v>
      </c>
      <c r="AG1630" s="48">
        <f>[1]All_Tasks_Billing!AG1630</f>
        <v>0</v>
      </c>
      <c r="AH1630" s="48">
        <f>[1]All_Tasks_Billing!AH1630</f>
        <v>0.36</v>
      </c>
      <c r="AI1630" s="48">
        <f>[1]All_Tasks_Billing!AI1630</f>
        <v>54</v>
      </c>
      <c r="AJ1630" s="48">
        <f>[1]All_Tasks_Billing!AJ1630</f>
        <v>0</v>
      </c>
      <c r="AK1630" s="48">
        <f>[1]All_Tasks_Billing!AK1630</f>
        <v>0</v>
      </c>
      <c r="AL1630" s="48">
        <f>[1]All_Tasks_Billing!AL1630</f>
        <v>0</v>
      </c>
      <c r="AM1630" s="48">
        <f>[1]All_Tasks_Billing!AM1630</f>
        <v>0</v>
      </c>
      <c r="AN1630" s="48">
        <f>[1]All_Tasks_Billing!AN1630</f>
        <v>0</v>
      </c>
      <c r="AO1630" s="48">
        <f>[1]All_Tasks_Billing!AO1630</f>
        <v>167.91044776119404</v>
      </c>
      <c r="AP1630" s="48">
        <f>[1]All_Tasks_Billing!AP1630</f>
        <v>0.36</v>
      </c>
      <c r="AQ1630" s="48">
        <f>[1]All_Tasks_Billing!AQ1630</f>
        <v>54</v>
      </c>
      <c r="AR1630" s="48">
        <f>[1]All_Tasks_Billing!AR1630</f>
        <v>167.91044776119404</v>
      </c>
      <c r="AS1630" s="48">
        <f>[1]All_Tasks_Billing!AS1630</f>
        <v>2021.9104477611941</v>
      </c>
      <c r="AT1630" s="48">
        <f>[1]All_Tasks_Billing!AT1630</f>
        <v>2021.9104477611941</v>
      </c>
      <c r="AU1630" s="50" t="str">
        <f t="shared" si="450"/>
        <v>Nov-2025</v>
      </c>
      <c r="AV1630" s="50" t="str">
        <f t="shared" si="451"/>
        <v>Q4-2025</v>
      </c>
      <c r="AW1630" s="50">
        <f t="shared" si="452"/>
        <v>2025</v>
      </c>
      <c r="AX1630" s="50" t="str">
        <f t="shared" ca="1" si="453"/>
        <v>Last Week</v>
      </c>
      <c r="AY1630" s="50" t="str">
        <f t="shared" ca="1" si="454"/>
        <v>This Month</v>
      </c>
      <c r="AZ1630" s="50" t="str">
        <f t="shared" ca="1" si="455"/>
        <v>This Quarter</v>
      </c>
      <c r="BA1630" s="48">
        <f t="shared" si="456"/>
        <v>2021.9104477611941</v>
      </c>
      <c r="BB1630" s="45">
        <f t="shared" si="457"/>
        <v>45970</v>
      </c>
      <c r="BC1630" s="50" t="str">
        <f t="shared" si="458"/>
        <v>Nov-2025</v>
      </c>
      <c r="BD1630" s="48">
        <f t="shared" si="459"/>
        <v>168.49253731343285</v>
      </c>
      <c r="BE1630" s="50" t="str">
        <f t="shared" si="460"/>
        <v>Completed</v>
      </c>
      <c r="BF1630" s="51">
        <f t="shared" si="461"/>
        <v>1</v>
      </c>
      <c r="BG1630" s="51">
        <f t="shared" si="462"/>
        <v>1</v>
      </c>
      <c r="BH1630" s="50" t="str">
        <f t="shared" si="463"/>
        <v xml:space="preserve">COMPLETED - </v>
      </c>
      <c r="BI1630" s="50" t="str">
        <f t="shared" si="464"/>
        <v>COMPLETED - READY</v>
      </c>
      <c r="BJ1630" s="50" t="str">
        <f t="shared" si="465"/>
        <v/>
      </c>
      <c r="BK1630" s="50" t="str">
        <f t="shared" si="466"/>
        <v xml:space="preserve">Completed | COMPLETED | </v>
      </c>
      <c r="BL1630" s="49">
        <f t="shared" ca="1" si="467"/>
        <v>12</v>
      </c>
    </row>
    <row r="1631" spans="1:64" x14ac:dyDescent="0.25">
      <c r="A1631" t="str">
        <f>[1]All_Tasks_Billing!A1631</f>
        <v>MV</v>
      </c>
      <c r="B1631" t="str">
        <f>[1]All_Tasks_Billing!B1631</f>
        <v>MV</v>
      </c>
      <c r="C1631" t="str">
        <f>[1]All_Tasks_Billing!C1631</f>
        <v>28.4.14</v>
      </c>
      <c r="D1631" t="str">
        <f>[1]All_Tasks_Billing!D1631</f>
        <v>Oil-Filled XFMR's</v>
      </c>
      <c r="E1631" t="str">
        <f>[1]All_Tasks_Billing!E1631</f>
        <v xml:space="preserve"> XFMR, Oil-Filled, Padmount</v>
      </c>
      <c r="F1631" t="str">
        <f>IF([1]All_Tasks_Billing!F1631="","",[1]All_Tasks_Billing!F1631)</f>
        <v>MVT13</v>
      </c>
      <c r="G1631" t="str">
        <f>IF([1]All_Tasks_Billing!G1631="","",[1]All_Tasks_Billing!G1631)</f>
        <v/>
      </c>
      <c r="H1631" s="45" t="str">
        <f>[1]All_Tasks_Billing!H1631</f>
        <v/>
      </c>
      <c r="I1631" t="str">
        <f>IF([1]All_Tasks_Billing!I1631="","",[1]All_Tasks_Billing!I1631)</f>
        <v/>
      </c>
      <c r="J1631" t="str">
        <f>IF([1]All_Tasks_Billing!J1631="","",[1]All_Tasks_Billing!J1631)</f>
        <v>ACCEPTABLE</v>
      </c>
      <c r="K1631" t="b">
        <f>[1]All_Tasks_Billing!K1631</f>
        <v>1</v>
      </c>
      <c r="L1631" s="45">
        <f>[1]All_Tasks_Billing!L1631</f>
        <v>45965</v>
      </c>
      <c r="M1631" t="str">
        <f>[1]All_Tasks_Billing!M1631</f>
        <v/>
      </c>
      <c r="N1631" s="46">
        <f>IF([1]All_Tasks_Billing!N1631="",0,[1]All_Tasks_Billing!N1631)</f>
        <v>1</v>
      </c>
      <c r="O1631" t="str">
        <f>[1]All_Tasks_Billing!O1631</f>
        <v/>
      </c>
      <c r="P1631" s="47">
        <f>IF([1]All_Tasks_Billing!P1631="",0,[1]All_Tasks_Billing!P1631)</f>
        <v>12</v>
      </c>
      <c r="Q1631" s="47">
        <f>IF([1]All_Tasks_Billing!Q1631="",0,[1]All_Tasks_Billing!Q1631)</f>
        <v>0</v>
      </c>
      <c r="R1631" s="47">
        <f>IF([1]All_Tasks_Billing!R1631="",0,[1]All_Tasks_Billing!R1631)</f>
        <v>12</v>
      </c>
      <c r="S1631" t="str">
        <f>[1]All_Tasks_Billing!S1631</f>
        <v>COMPLETED</v>
      </c>
      <c r="T1631" t="str">
        <f>[1]All_Tasks_Billing!T1631</f>
        <v>READY</v>
      </c>
      <c r="U1631" t="str">
        <f>[1]All_Tasks_Billing!U1631</f>
        <v/>
      </c>
      <c r="V1631">
        <f>[1]All_Tasks_Billing!V1631</f>
        <v>33</v>
      </c>
      <c r="W1631" s="48">
        <f>[1]All_Tasks_Billing!W1631</f>
        <v>150</v>
      </c>
      <c r="X1631">
        <f>[1]All_Tasks_Billing!X1631</f>
        <v>90312</v>
      </c>
      <c r="Y1631">
        <f>[1]All_Tasks_Billing!Y1631</f>
        <v>1</v>
      </c>
      <c r="Z1631" s="49">
        <f>[1]All_Tasks_Billing!Z1631</f>
        <v>1</v>
      </c>
      <c r="AA1631" s="45">
        <f>[1]All_Tasks_Billing!AA1631</f>
        <v>45970</v>
      </c>
      <c r="AB1631" t="str">
        <f>[1]All_Tasks_Billing!AB1631</f>
        <v>Nov-2025</v>
      </c>
      <c r="AC1631" s="48">
        <f>[1]All_Tasks_Billing!AC1631</f>
        <v>1800</v>
      </c>
      <c r="AD1631" s="48">
        <f>[1]All_Tasks_Billing!AD1631</f>
        <v>0</v>
      </c>
      <c r="AE1631" s="48">
        <f>[1]All_Tasks_Billing!AE1631</f>
        <v>0</v>
      </c>
      <c r="AF1631" s="48">
        <f>[1]All_Tasks_Billing!AF1631</f>
        <v>0</v>
      </c>
      <c r="AG1631" s="48">
        <f>[1]All_Tasks_Billing!AG1631</f>
        <v>0</v>
      </c>
      <c r="AH1631" s="48">
        <f>[1]All_Tasks_Billing!AH1631</f>
        <v>0.36</v>
      </c>
      <c r="AI1631" s="48">
        <f>[1]All_Tasks_Billing!AI1631</f>
        <v>54</v>
      </c>
      <c r="AJ1631" s="48">
        <f>[1]All_Tasks_Billing!AJ1631</f>
        <v>0</v>
      </c>
      <c r="AK1631" s="48">
        <f>[1]All_Tasks_Billing!AK1631</f>
        <v>0</v>
      </c>
      <c r="AL1631" s="48">
        <f>[1]All_Tasks_Billing!AL1631</f>
        <v>0</v>
      </c>
      <c r="AM1631" s="48">
        <f>[1]All_Tasks_Billing!AM1631</f>
        <v>0</v>
      </c>
      <c r="AN1631" s="48">
        <f>[1]All_Tasks_Billing!AN1631</f>
        <v>0</v>
      </c>
      <c r="AO1631" s="48">
        <f>[1]All_Tasks_Billing!AO1631</f>
        <v>167.91044776119404</v>
      </c>
      <c r="AP1631" s="48">
        <f>[1]All_Tasks_Billing!AP1631</f>
        <v>0.36</v>
      </c>
      <c r="AQ1631" s="48">
        <f>[1]All_Tasks_Billing!AQ1631</f>
        <v>54</v>
      </c>
      <c r="AR1631" s="48">
        <f>[1]All_Tasks_Billing!AR1631</f>
        <v>167.91044776119404</v>
      </c>
      <c r="AS1631" s="48">
        <f>[1]All_Tasks_Billing!AS1631</f>
        <v>2021.9104477611941</v>
      </c>
      <c r="AT1631" s="48">
        <f>[1]All_Tasks_Billing!AT1631</f>
        <v>2021.9104477611941</v>
      </c>
      <c r="AU1631" s="50" t="str">
        <f t="shared" si="450"/>
        <v>Nov-2025</v>
      </c>
      <c r="AV1631" s="50" t="str">
        <f t="shared" si="451"/>
        <v>Q4-2025</v>
      </c>
      <c r="AW1631" s="50">
        <f t="shared" si="452"/>
        <v>2025</v>
      </c>
      <c r="AX1631" s="50" t="str">
        <f t="shared" ca="1" si="453"/>
        <v>Last Week</v>
      </c>
      <c r="AY1631" s="50" t="str">
        <f t="shared" ca="1" si="454"/>
        <v>This Month</v>
      </c>
      <c r="AZ1631" s="50" t="str">
        <f t="shared" ca="1" si="455"/>
        <v>This Quarter</v>
      </c>
      <c r="BA1631" s="48">
        <f t="shared" si="456"/>
        <v>2021.9104477611941</v>
      </c>
      <c r="BB1631" s="45">
        <f t="shared" si="457"/>
        <v>45970</v>
      </c>
      <c r="BC1631" s="50" t="str">
        <f t="shared" si="458"/>
        <v>Nov-2025</v>
      </c>
      <c r="BD1631" s="48">
        <f t="shared" si="459"/>
        <v>168.49253731343285</v>
      </c>
      <c r="BE1631" s="50" t="str">
        <f t="shared" si="460"/>
        <v>Completed</v>
      </c>
      <c r="BF1631" s="51">
        <f t="shared" si="461"/>
        <v>1</v>
      </c>
      <c r="BG1631" s="51">
        <f t="shared" si="462"/>
        <v>1</v>
      </c>
      <c r="BH1631" s="50" t="str">
        <f t="shared" si="463"/>
        <v xml:space="preserve">COMPLETED - </v>
      </c>
      <c r="BI1631" s="50" t="str">
        <f t="shared" si="464"/>
        <v>COMPLETED - READY</v>
      </c>
      <c r="BJ1631" s="50" t="str">
        <f t="shared" si="465"/>
        <v/>
      </c>
      <c r="BK1631" s="50" t="str">
        <f t="shared" si="466"/>
        <v xml:space="preserve">Completed | COMPLETED | </v>
      </c>
      <c r="BL1631" s="49">
        <f t="shared" ca="1" si="467"/>
        <v>12</v>
      </c>
    </row>
    <row r="1632" spans="1:64" x14ac:dyDescent="0.25">
      <c r="A1632" t="str">
        <f>[1]All_Tasks_Billing!A1632</f>
        <v>MV</v>
      </c>
      <c r="B1632" t="str">
        <f>[1]All_Tasks_Billing!B1632</f>
        <v>MV</v>
      </c>
      <c r="C1632" t="str">
        <f>[1]All_Tasks_Billing!C1632</f>
        <v>28.4.15</v>
      </c>
      <c r="D1632" t="str">
        <f>[1]All_Tasks_Billing!D1632</f>
        <v>Oil-Filled XFMR's</v>
      </c>
      <c r="E1632" t="str">
        <f>[1]All_Tasks_Billing!E1632</f>
        <v xml:space="preserve"> XFMR, Oil-Filled, Padmount</v>
      </c>
      <c r="F1632" t="str">
        <f>IF([1]All_Tasks_Billing!F1632="","",[1]All_Tasks_Billing!F1632)</f>
        <v>MVT14</v>
      </c>
      <c r="G1632" t="str">
        <f>IF([1]All_Tasks_Billing!G1632="","",[1]All_Tasks_Billing!G1632)</f>
        <v/>
      </c>
      <c r="H1632" s="45" t="str">
        <f>[1]All_Tasks_Billing!H1632</f>
        <v/>
      </c>
      <c r="I1632" t="str">
        <f>IF([1]All_Tasks_Billing!I1632="","",[1]All_Tasks_Billing!I1632)</f>
        <v/>
      </c>
      <c r="J1632" t="str">
        <f>IF([1]All_Tasks_Billing!J1632="","",[1]All_Tasks_Billing!J1632)</f>
        <v>ACCEPTABLE</v>
      </c>
      <c r="K1632" t="b">
        <f>[1]All_Tasks_Billing!K1632</f>
        <v>1</v>
      </c>
      <c r="L1632" s="45">
        <f>[1]All_Tasks_Billing!L1632</f>
        <v>45965</v>
      </c>
      <c r="M1632" t="str">
        <f>[1]All_Tasks_Billing!M1632</f>
        <v/>
      </c>
      <c r="N1632" s="46">
        <f>IF([1]All_Tasks_Billing!N1632="",0,[1]All_Tasks_Billing!N1632)</f>
        <v>1</v>
      </c>
      <c r="O1632" t="str">
        <f>[1]All_Tasks_Billing!O1632</f>
        <v/>
      </c>
      <c r="P1632" s="47">
        <f>IF([1]All_Tasks_Billing!P1632="",0,[1]All_Tasks_Billing!P1632)</f>
        <v>12</v>
      </c>
      <c r="Q1632" s="47">
        <f>IF([1]All_Tasks_Billing!Q1632="",0,[1]All_Tasks_Billing!Q1632)</f>
        <v>0</v>
      </c>
      <c r="R1632" s="47">
        <f>IF([1]All_Tasks_Billing!R1632="",0,[1]All_Tasks_Billing!R1632)</f>
        <v>12</v>
      </c>
      <c r="S1632" t="str">
        <f>[1]All_Tasks_Billing!S1632</f>
        <v>COMPLETED</v>
      </c>
      <c r="T1632" t="str">
        <f>[1]All_Tasks_Billing!T1632</f>
        <v>READY</v>
      </c>
      <c r="U1632" t="str">
        <f>[1]All_Tasks_Billing!U1632</f>
        <v/>
      </c>
      <c r="V1632">
        <f>[1]All_Tasks_Billing!V1632</f>
        <v>33</v>
      </c>
      <c r="W1632" s="48">
        <f>[1]All_Tasks_Billing!W1632</f>
        <v>150</v>
      </c>
      <c r="X1632">
        <f>[1]All_Tasks_Billing!X1632</f>
        <v>90312</v>
      </c>
      <c r="Y1632">
        <f>[1]All_Tasks_Billing!Y1632</f>
        <v>1</v>
      </c>
      <c r="Z1632" s="49">
        <f>[1]All_Tasks_Billing!Z1632</f>
        <v>1</v>
      </c>
      <c r="AA1632" s="45">
        <f>[1]All_Tasks_Billing!AA1632</f>
        <v>45970</v>
      </c>
      <c r="AB1632" t="str">
        <f>[1]All_Tasks_Billing!AB1632</f>
        <v>Nov-2025</v>
      </c>
      <c r="AC1632" s="48">
        <f>[1]All_Tasks_Billing!AC1632</f>
        <v>1800</v>
      </c>
      <c r="AD1632" s="48">
        <f>[1]All_Tasks_Billing!AD1632</f>
        <v>0</v>
      </c>
      <c r="AE1632" s="48">
        <f>[1]All_Tasks_Billing!AE1632</f>
        <v>0</v>
      </c>
      <c r="AF1632" s="48">
        <f>[1]All_Tasks_Billing!AF1632</f>
        <v>0</v>
      </c>
      <c r="AG1632" s="48">
        <f>[1]All_Tasks_Billing!AG1632</f>
        <v>0</v>
      </c>
      <c r="AH1632" s="48">
        <f>[1]All_Tasks_Billing!AH1632</f>
        <v>0.36</v>
      </c>
      <c r="AI1632" s="48">
        <f>[1]All_Tasks_Billing!AI1632</f>
        <v>54</v>
      </c>
      <c r="AJ1632" s="48">
        <f>[1]All_Tasks_Billing!AJ1632</f>
        <v>0</v>
      </c>
      <c r="AK1632" s="48">
        <f>[1]All_Tasks_Billing!AK1632</f>
        <v>0</v>
      </c>
      <c r="AL1632" s="48">
        <f>[1]All_Tasks_Billing!AL1632</f>
        <v>0</v>
      </c>
      <c r="AM1632" s="48">
        <f>[1]All_Tasks_Billing!AM1632</f>
        <v>0</v>
      </c>
      <c r="AN1632" s="48">
        <f>[1]All_Tasks_Billing!AN1632</f>
        <v>0</v>
      </c>
      <c r="AO1632" s="48">
        <f>[1]All_Tasks_Billing!AO1632</f>
        <v>167.91044776119404</v>
      </c>
      <c r="AP1632" s="48">
        <f>[1]All_Tasks_Billing!AP1632</f>
        <v>0.36</v>
      </c>
      <c r="AQ1632" s="48">
        <f>[1]All_Tasks_Billing!AQ1632</f>
        <v>54</v>
      </c>
      <c r="AR1632" s="48">
        <f>[1]All_Tasks_Billing!AR1632</f>
        <v>167.91044776119404</v>
      </c>
      <c r="AS1632" s="48">
        <f>[1]All_Tasks_Billing!AS1632</f>
        <v>2021.9104477611941</v>
      </c>
      <c r="AT1632" s="48">
        <f>[1]All_Tasks_Billing!AT1632</f>
        <v>2021.9104477611941</v>
      </c>
      <c r="AU1632" s="50" t="str">
        <f t="shared" si="450"/>
        <v>Nov-2025</v>
      </c>
      <c r="AV1632" s="50" t="str">
        <f t="shared" si="451"/>
        <v>Q4-2025</v>
      </c>
      <c r="AW1632" s="50">
        <f t="shared" si="452"/>
        <v>2025</v>
      </c>
      <c r="AX1632" s="50" t="str">
        <f t="shared" ca="1" si="453"/>
        <v>Last Week</v>
      </c>
      <c r="AY1632" s="50" t="str">
        <f t="shared" ca="1" si="454"/>
        <v>This Month</v>
      </c>
      <c r="AZ1632" s="50" t="str">
        <f t="shared" ca="1" si="455"/>
        <v>This Quarter</v>
      </c>
      <c r="BA1632" s="48">
        <f t="shared" si="456"/>
        <v>2021.9104477611941</v>
      </c>
      <c r="BB1632" s="45">
        <f t="shared" si="457"/>
        <v>45970</v>
      </c>
      <c r="BC1632" s="50" t="str">
        <f t="shared" si="458"/>
        <v>Nov-2025</v>
      </c>
      <c r="BD1632" s="48">
        <f t="shared" si="459"/>
        <v>168.49253731343285</v>
      </c>
      <c r="BE1632" s="50" t="str">
        <f t="shared" si="460"/>
        <v>Completed</v>
      </c>
      <c r="BF1632" s="51">
        <f t="shared" si="461"/>
        <v>1</v>
      </c>
      <c r="BG1632" s="51">
        <f t="shared" si="462"/>
        <v>1</v>
      </c>
      <c r="BH1632" s="50" t="str">
        <f t="shared" si="463"/>
        <v xml:space="preserve">COMPLETED - </v>
      </c>
      <c r="BI1632" s="50" t="str">
        <f t="shared" si="464"/>
        <v>COMPLETED - READY</v>
      </c>
      <c r="BJ1632" s="50" t="str">
        <f t="shared" si="465"/>
        <v/>
      </c>
      <c r="BK1632" s="50" t="str">
        <f t="shared" si="466"/>
        <v xml:space="preserve">Completed | COMPLETED | </v>
      </c>
      <c r="BL1632" s="49">
        <f t="shared" ca="1" si="467"/>
        <v>12</v>
      </c>
    </row>
    <row r="1633" spans="1:64" x14ac:dyDescent="0.25">
      <c r="A1633" t="str">
        <f>[1]All_Tasks_Billing!A1633</f>
        <v>MV</v>
      </c>
      <c r="B1633" t="str">
        <f>[1]All_Tasks_Billing!B1633</f>
        <v>MV</v>
      </c>
      <c r="C1633" t="str">
        <f>[1]All_Tasks_Billing!C1633</f>
        <v>28.4.16</v>
      </c>
      <c r="D1633" t="str">
        <f>[1]All_Tasks_Billing!D1633</f>
        <v>Oil-Filled XFMR's</v>
      </c>
      <c r="E1633" t="str">
        <f>[1]All_Tasks_Billing!E1633</f>
        <v xml:space="preserve"> XFMR, Oil-Filled, Padmount</v>
      </c>
      <c r="F1633" t="str">
        <f>IF([1]All_Tasks_Billing!F1633="","",[1]All_Tasks_Billing!F1633)</f>
        <v>MVT15</v>
      </c>
      <c r="G1633" t="str">
        <f>IF([1]All_Tasks_Billing!G1633="","",[1]All_Tasks_Billing!G1633)</f>
        <v/>
      </c>
      <c r="H1633" s="45" t="str">
        <f>[1]All_Tasks_Billing!H1633</f>
        <v/>
      </c>
      <c r="I1633" t="str">
        <f>IF([1]All_Tasks_Billing!I1633="","",[1]All_Tasks_Billing!I1633)</f>
        <v/>
      </c>
      <c r="J1633" t="str">
        <f>IF([1]All_Tasks_Billing!J1633="","",[1]All_Tasks_Billing!J1633)</f>
        <v>ACCEPTABLE</v>
      </c>
      <c r="K1633" t="b">
        <f>[1]All_Tasks_Billing!K1633</f>
        <v>1</v>
      </c>
      <c r="L1633" s="45">
        <f>[1]All_Tasks_Billing!L1633</f>
        <v>45965</v>
      </c>
      <c r="M1633" t="str">
        <f>[1]All_Tasks_Billing!M1633</f>
        <v/>
      </c>
      <c r="N1633" s="46">
        <f>IF([1]All_Tasks_Billing!N1633="",0,[1]All_Tasks_Billing!N1633)</f>
        <v>1</v>
      </c>
      <c r="O1633" t="str">
        <f>[1]All_Tasks_Billing!O1633</f>
        <v/>
      </c>
      <c r="P1633" s="47">
        <f>IF([1]All_Tasks_Billing!P1633="",0,[1]All_Tasks_Billing!P1633)</f>
        <v>12</v>
      </c>
      <c r="Q1633" s="47">
        <f>IF([1]All_Tasks_Billing!Q1633="",0,[1]All_Tasks_Billing!Q1633)</f>
        <v>0</v>
      </c>
      <c r="R1633" s="47">
        <f>IF([1]All_Tasks_Billing!R1633="",0,[1]All_Tasks_Billing!R1633)</f>
        <v>12</v>
      </c>
      <c r="S1633" t="str">
        <f>[1]All_Tasks_Billing!S1633</f>
        <v>COMPLETED</v>
      </c>
      <c r="T1633" t="str">
        <f>[1]All_Tasks_Billing!T1633</f>
        <v>READY</v>
      </c>
      <c r="U1633" t="str">
        <f>[1]All_Tasks_Billing!U1633</f>
        <v/>
      </c>
      <c r="V1633">
        <f>[1]All_Tasks_Billing!V1633</f>
        <v>33</v>
      </c>
      <c r="W1633" s="48">
        <f>[1]All_Tasks_Billing!W1633</f>
        <v>150</v>
      </c>
      <c r="X1633">
        <f>[1]All_Tasks_Billing!X1633</f>
        <v>90312</v>
      </c>
      <c r="Y1633">
        <f>[1]All_Tasks_Billing!Y1633</f>
        <v>1</v>
      </c>
      <c r="Z1633" s="49">
        <f>[1]All_Tasks_Billing!Z1633</f>
        <v>1</v>
      </c>
      <c r="AA1633" s="45">
        <f>[1]All_Tasks_Billing!AA1633</f>
        <v>45970</v>
      </c>
      <c r="AB1633" t="str">
        <f>[1]All_Tasks_Billing!AB1633</f>
        <v>Nov-2025</v>
      </c>
      <c r="AC1633" s="48">
        <f>[1]All_Tasks_Billing!AC1633</f>
        <v>1800</v>
      </c>
      <c r="AD1633" s="48">
        <f>[1]All_Tasks_Billing!AD1633</f>
        <v>0</v>
      </c>
      <c r="AE1633" s="48">
        <f>[1]All_Tasks_Billing!AE1633</f>
        <v>0</v>
      </c>
      <c r="AF1633" s="48">
        <f>[1]All_Tasks_Billing!AF1633</f>
        <v>0</v>
      </c>
      <c r="AG1633" s="48">
        <f>[1]All_Tasks_Billing!AG1633</f>
        <v>0</v>
      </c>
      <c r="AH1633" s="48">
        <f>[1]All_Tasks_Billing!AH1633</f>
        <v>0.36</v>
      </c>
      <c r="AI1633" s="48">
        <f>[1]All_Tasks_Billing!AI1633</f>
        <v>54</v>
      </c>
      <c r="AJ1633" s="48">
        <f>[1]All_Tasks_Billing!AJ1633</f>
        <v>0</v>
      </c>
      <c r="AK1633" s="48">
        <f>[1]All_Tasks_Billing!AK1633</f>
        <v>0</v>
      </c>
      <c r="AL1633" s="48">
        <f>[1]All_Tasks_Billing!AL1633</f>
        <v>0</v>
      </c>
      <c r="AM1633" s="48">
        <f>[1]All_Tasks_Billing!AM1633</f>
        <v>0</v>
      </c>
      <c r="AN1633" s="48">
        <f>[1]All_Tasks_Billing!AN1633</f>
        <v>0</v>
      </c>
      <c r="AO1633" s="48">
        <f>[1]All_Tasks_Billing!AO1633</f>
        <v>167.91044776119404</v>
      </c>
      <c r="AP1633" s="48">
        <f>[1]All_Tasks_Billing!AP1633</f>
        <v>0.36</v>
      </c>
      <c r="AQ1633" s="48">
        <f>[1]All_Tasks_Billing!AQ1633</f>
        <v>54</v>
      </c>
      <c r="AR1633" s="48">
        <f>[1]All_Tasks_Billing!AR1633</f>
        <v>167.91044776119404</v>
      </c>
      <c r="AS1633" s="48">
        <f>[1]All_Tasks_Billing!AS1633</f>
        <v>2021.9104477611941</v>
      </c>
      <c r="AT1633" s="48">
        <f>[1]All_Tasks_Billing!AT1633</f>
        <v>2021.9104477611941</v>
      </c>
      <c r="AU1633" s="50" t="str">
        <f t="shared" si="450"/>
        <v>Nov-2025</v>
      </c>
      <c r="AV1633" s="50" t="str">
        <f t="shared" si="451"/>
        <v>Q4-2025</v>
      </c>
      <c r="AW1633" s="50">
        <f t="shared" si="452"/>
        <v>2025</v>
      </c>
      <c r="AX1633" s="50" t="str">
        <f t="shared" ca="1" si="453"/>
        <v>Last Week</v>
      </c>
      <c r="AY1633" s="50" t="str">
        <f t="shared" ca="1" si="454"/>
        <v>This Month</v>
      </c>
      <c r="AZ1633" s="50" t="str">
        <f t="shared" ca="1" si="455"/>
        <v>This Quarter</v>
      </c>
      <c r="BA1633" s="48">
        <f t="shared" si="456"/>
        <v>2021.9104477611941</v>
      </c>
      <c r="BB1633" s="45">
        <f t="shared" si="457"/>
        <v>45970</v>
      </c>
      <c r="BC1633" s="50" t="str">
        <f t="shared" si="458"/>
        <v>Nov-2025</v>
      </c>
      <c r="BD1633" s="48">
        <f t="shared" si="459"/>
        <v>168.49253731343285</v>
      </c>
      <c r="BE1633" s="50" t="str">
        <f t="shared" si="460"/>
        <v>Completed</v>
      </c>
      <c r="BF1633" s="51">
        <f t="shared" si="461"/>
        <v>1</v>
      </c>
      <c r="BG1633" s="51">
        <f t="shared" si="462"/>
        <v>1</v>
      </c>
      <c r="BH1633" s="50" t="str">
        <f t="shared" si="463"/>
        <v xml:space="preserve">COMPLETED - </v>
      </c>
      <c r="BI1633" s="50" t="str">
        <f t="shared" si="464"/>
        <v>COMPLETED - READY</v>
      </c>
      <c r="BJ1633" s="50" t="str">
        <f t="shared" si="465"/>
        <v/>
      </c>
      <c r="BK1633" s="50" t="str">
        <f t="shared" si="466"/>
        <v xml:space="preserve">Completed | COMPLETED | </v>
      </c>
      <c r="BL1633" s="49">
        <f t="shared" ca="1" si="467"/>
        <v>12</v>
      </c>
    </row>
    <row r="1634" spans="1:64" x14ac:dyDescent="0.25">
      <c r="A1634" t="str">
        <f>[1]All_Tasks_Billing!A1634</f>
        <v>MV</v>
      </c>
      <c r="B1634" t="str">
        <f>[1]All_Tasks_Billing!B1634</f>
        <v>MV</v>
      </c>
      <c r="C1634" t="str">
        <f>[1]All_Tasks_Billing!C1634</f>
        <v>28.4.17</v>
      </c>
      <c r="D1634" t="str">
        <f>[1]All_Tasks_Billing!D1634</f>
        <v>Oil-Filled XFMR's</v>
      </c>
      <c r="E1634" t="str">
        <f>[1]All_Tasks_Billing!E1634</f>
        <v xml:space="preserve"> XFMR, Oil-Filled, Padmount</v>
      </c>
      <c r="F1634" t="str">
        <f>IF([1]All_Tasks_Billing!F1634="","",[1]All_Tasks_Billing!F1634)</f>
        <v>MVT16</v>
      </c>
      <c r="G1634" t="str">
        <f>IF([1]All_Tasks_Billing!G1634="","",[1]All_Tasks_Billing!G1634)</f>
        <v/>
      </c>
      <c r="H1634" s="45" t="str">
        <f>[1]All_Tasks_Billing!H1634</f>
        <v/>
      </c>
      <c r="I1634" t="str">
        <f>IF([1]All_Tasks_Billing!I1634="","",[1]All_Tasks_Billing!I1634)</f>
        <v/>
      </c>
      <c r="J1634" t="str">
        <f>IF([1]All_Tasks_Billing!J1634="","",[1]All_Tasks_Billing!J1634)</f>
        <v>ACCEPTABLE</v>
      </c>
      <c r="K1634" t="b">
        <f>[1]All_Tasks_Billing!K1634</f>
        <v>1</v>
      </c>
      <c r="L1634" s="45">
        <f>[1]All_Tasks_Billing!L1634</f>
        <v>45965</v>
      </c>
      <c r="M1634" t="str">
        <f>[1]All_Tasks_Billing!M1634</f>
        <v/>
      </c>
      <c r="N1634" s="46">
        <f>IF([1]All_Tasks_Billing!N1634="",0,[1]All_Tasks_Billing!N1634)</f>
        <v>1</v>
      </c>
      <c r="O1634" t="str">
        <f>[1]All_Tasks_Billing!O1634</f>
        <v/>
      </c>
      <c r="P1634" s="47">
        <f>IF([1]All_Tasks_Billing!P1634="",0,[1]All_Tasks_Billing!P1634)</f>
        <v>12</v>
      </c>
      <c r="Q1634" s="47">
        <f>IF([1]All_Tasks_Billing!Q1634="",0,[1]All_Tasks_Billing!Q1634)</f>
        <v>0</v>
      </c>
      <c r="R1634" s="47">
        <f>IF([1]All_Tasks_Billing!R1634="",0,[1]All_Tasks_Billing!R1634)</f>
        <v>12</v>
      </c>
      <c r="S1634" t="str">
        <f>[1]All_Tasks_Billing!S1634</f>
        <v>COMPLETED</v>
      </c>
      <c r="T1634" t="str">
        <f>[1]All_Tasks_Billing!T1634</f>
        <v>READY</v>
      </c>
      <c r="U1634" t="str">
        <f>[1]All_Tasks_Billing!U1634</f>
        <v/>
      </c>
      <c r="V1634">
        <f>[1]All_Tasks_Billing!V1634</f>
        <v>33</v>
      </c>
      <c r="W1634" s="48">
        <f>[1]All_Tasks_Billing!W1634</f>
        <v>150</v>
      </c>
      <c r="X1634">
        <f>[1]All_Tasks_Billing!X1634</f>
        <v>90312</v>
      </c>
      <c r="Y1634">
        <f>[1]All_Tasks_Billing!Y1634</f>
        <v>1</v>
      </c>
      <c r="Z1634" s="49">
        <f>[1]All_Tasks_Billing!Z1634</f>
        <v>1</v>
      </c>
      <c r="AA1634" s="45">
        <f>[1]All_Tasks_Billing!AA1634</f>
        <v>45970</v>
      </c>
      <c r="AB1634" t="str">
        <f>[1]All_Tasks_Billing!AB1634</f>
        <v>Nov-2025</v>
      </c>
      <c r="AC1634" s="48">
        <f>[1]All_Tasks_Billing!AC1634</f>
        <v>1800</v>
      </c>
      <c r="AD1634" s="48">
        <f>[1]All_Tasks_Billing!AD1634</f>
        <v>0</v>
      </c>
      <c r="AE1634" s="48">
        <f>[1]All_Tasks_Billing!AE1634</f>
        <v>0</v>
      </c>
      <c r="AF1634" s="48">
        <f>[1]All_Tasks_Billing!AF1634</f>
        <v>0</v>
      </c>
      <c r="AG1634" s="48">
        <f>[1]All_Tasks_Billing!AG1634</f>
        <v>0</v>
      </c>
      <c r="AH1634" s="48">
        <f>[1]All_Tasks_Billing!AH1634</f>
        <v>0.36</v>
      </c>
      <c r="AI1634" s="48">
        <f>[1]All_Tasks_Billing!AI1634</f>
        <v>54</v>
      </c>
      <c r="AJ1634" s="48">
        <f>[1]All_Tasks_Billing!AJ1634</f>
        <v>0</v>
      </c>
      <c r="AK1634" s="48">
        <f>[1]All_Tasks_Billing!AK1634</f>
        <v>0</v>
      </c>
      <c r="AL1634" s="48">
        <f>[1]All_Tasks_Billing!AL1634</f>
        <v>0</v>
      </c>
      <c r="AM1634" s="48">
        <f>[1]All_Tasks_Billing!AM1634</f>
        <v>0</v>
      </c>
      <c r="AN1634" s="48">
        <f>[1]All_Tasks_Billing!AN1634</f>
        <v>0</v>
      </c>
      <c r="AO1634" s="48">
        <f>[1]All_Tasks_Billing!AO1634</f>
        <v>167.91044776119404</v>
      </c>
      <c r="AP1634" s="48">
        <f>[1]All_Tasks_Billing!AP1634</f>
        <v>0.36</v>
      </c>
      <c r="AQ1634" s="48">
        <f>[1]All_Tasks_Billing!AQ1634</f>
        <v>54</v>
      </c>
      <c r="AR1634" s="48">
        <f>[1]All_Tasks_Billing!AR1634</f>
        <v>167.91044776119404</v>
      </c>
      <c r="AS1634" s="48">
        <f>[1]All_Tasks_Billing!AS1634</f>
        <v>2021.9104477611941</v>
      </c>
      <c r="AT1634" s="48">
        <f>[1]All_Tasks_Billing!AT1634</f>
        <v>2021.9104477611941</v>
      </c>
      <c r="AU1634" s="50" t="str">
        <f t="shared" si="450"/>
        <v>Nov-2025</v>
      </c>
      <c r="AV1634" s="50" t="str">
        <f t="shared" si="451"/>
        <v>Q4-2025</v>
      </c>
      <c r="AW1634" s="50">
        <f t="shared" si="452"/>
        <v>2025</v>
      </c>
      <c r="AX1634" s="50" t="str">
        <f t="shared" ca="1" si="453"/>
        <v>Last Week</v>
      </c>
      <c r="AY1634" s="50" t="str">
        <f t="shared" ca="1" si="454"/>
        <v>This Month</v>
      </c>
      <c r="AZ1634" s="50" t="str">
        <f t="shared" ca="1" si="455"/>
        <v>This Quarter</v>
      </c>
      <c r="BA1634" s="48">
        <f t="shared" si="456"/>
        <v>2021.9104477611941</v>
      </c>
      <c r="BB1634" s="45">
        <f t="shared" si="457"/>
        <v>45970</v>
      </c>
      <c r="BC1634" s="50" t="str">
        <f t="shared" si="458"/>
        <v>Nov-2025</v>
      </c>
      <c r="BD1634" s="48">
        <f t="shared" si="459"/>
        <v>168.49253731343285</v>
      </c>
      <c r="BE1634" s="50" t="str">
        <f t="shared" si="460"/>
        <v>Completed</v>
      </c>
      <c r="BF1634" s="51">
        <f t="shared" si="461"/>
        <v>1</v>
      </c>
      <c r="BG1634" s="51">
        <f t="shared" si="462"/>
        <v>1</v>
      </c>
      <c r="BH1634" s="50" t="str">
        <f t="shared" si="463"/>
        <v xml:space="preserve">COMPLETED - </v>
      </c>
      <c r="BI1634" s="50" t="str">
        <f t="shared" si="464"/>
        <v>COMPLETED - READY</v>
      </c>
      <c r="BJ1634" s="50" t="str">
        <f t="shared" si="465"/>
        <v/>
      </c>
      <c r="BK1634" s="50" t="str">
        <f t="shared" si="466"/>
        <v xml:space="preserve">Completed | COMPLETED | </v>
      </c>
      <c r="BL1634" s="49">
        <f t="shared" ca="1" si="467"/>
        <v>12</v>
      </c>
    </row>
    <row r="1635" spans="1:64" x14ac:dyDescent="0.25">
      <c r="A1635" t="str">
        <f>[1]All_Tasks_Billing!A1635</f>
        <v>MV</v>
      </c>
      <c r="B1635" t="str">
        <f>[1]All_Tasks_Billing!B1635</f>
        <v>MV</v>
      </c>
      <c r="C1635" t="str">
        <f>[1]All_Tasks_Billing!C1635</f>
        <v>28.4.18</v>
      </c>
      <c r="D1635" t="str">
        <f>[1]All_Tasks_Billing!D1635</f>
        <v>Oil-Filled XFMR's</v>
      </c>
      <c r="E1635" t="str">
        <f>[1]All_Tasks_Billing!E1635</f>
        <v xml:space="preserve"> XFMR, Oil-Filled, Padmount</v>
      </c>
      <c r="F1635" t="str">
        <f>IF([1]All_Tasks_Billing!F1635="","",[1]All_Tasks_Billing!F1635)</f>
        <v>MVT17</v>
      </c>
      <c r="G1635" t="str">
        <f>IF([1]All_Tasks_Billing!G1635="","",[1]All_Tasks_Billing!G1635)</f>
        <v/>
      </c>
      <c r="H1635" s="45" t="str">
        <f>[1]All_Tasks_Billing!H1635</f>
        <v/>
      </c>
      <c r="I1635" t="str">
        <f>IF([1]All_Tasks_Billing!I1635="","",[1]All_Tasks_Billing!I1635)</f>
        <v>Completed besides Oil Sample Bill 11/12 for Sept</v>
      </c>
      <c r="J1635" t="str">
        <f>IF([1]All_Tasks_Billing!J1635="","",[1]All_Tasks_Billing!J1635)</f>
        <v>ACCEPTABLE</v>
      </c>
      <c r="K1635" t="b">
        <f>[1]All_Tasks_Billing!K1635</f>
        <v>1</v>
      </c>
      <c r="L1635" s="45" t="str">
        <f>[1]All_Tasks_Billing!L1635</f>
        <v/>
      </c>
      <c r="M1635" t="str">
        <f>[1]All_Tasks_Billing!M1635</f>
        <v>Completed besides Oil Sample Bill 11/12 for Sept</v>
      </c>
      <c r="N1635" s="46">
        <f>IF([1]All_Tasks_Billing!N1635="",0,[1]All_Tasks_Billing!N1635)</f>
        <v>0</v>
      </c>
      <c r="O1635" t="str">
        <f>[1]All_Tasks_Billing!O1635</f>
        <v/>
      </c>
      <c r="P1635" s="47">
        <f>IF([1]All_Tasks_Billing!P1635="",0,[1]All_Tasks_Billing!P1635)</f>
        <v>12</v>
      </c>
      <c r="Q1635" s="47">
        <f>IF([1]All_Tasks_Billing!Q1635="",0,[1]All_Tasks_Billing!Q1635)</f>
        <v>12</v>
      </c>
      <c r="R1635" s="47">
        <f>IF([1]All_Tasks_Billing!R1635="",0,[1]All_Tasks_Billing!R1635)</f>
        <v>12</v>
      </c>
      <c r="S1635" t="str">
        <f>[1]All_Tasks_Billing!S1635</f>
        <v/>
      </c>
      <c r="T1635" t="str">
        <f>[1]All_Tasks_Billing!T1635</f>
        <v>READY</v>
      </c>
      <c r="U1635" t="str">
        <f>[1]All_Tasks_Billing!U1635</f>
        <v/>
      </c>
      <c r="V1635">
        <f>[1]All_Tasks_Billing!V1635</f>
        <v>33</v>
      </c>
      <c r="W1635" s="48">
        <f>[1]All_Tasks_Billing!W1635</f>
        <v>150</v>
      </c>
      <c r="X1635">
        <f>[1]All_Tasks_Billing!X1635</f>
        <v>90312</v>
      </c>
      <c r="Y1635">
        <f>[1]All_Tasks_Billing!Y1635</f>
        <v>1</v>
      </c>
      <c r="Z1635" s="49">
        <f>[1]All_Tasks_Billing!Z1635</f>
        <v>0</v>
      </c>
      <c r="AA1635" s="45" t="str">
        <f>[1]All_Tasks_Billing!AA1635</f>
        <v/>
      </c>
      <c r="AB1635" t="str">
        <f>[1]All_Tasks_Billing!AB1635</f>
        <v/>
      </c>
      <c r="AC1635" s="48">
        <f>[1]All_Tasks_Billing!AC1635</f>
        <v>0</v>
      </c>
      <c r="AD1635" s="48">
        <f>[1]All_Tasks_Billing!AD1635</f>
        <v>0</v>
      </c>
      <c r="AE1635" s="48">
        <f>[1]All_Tasks_Billing!AE1635</f>
        <v>0</v>
      </c>
      <c r="AF1635" s="48">
        <f>[1]All_Tasks_Billing!AF1635</f>
        <v>0</v>
      </c>
      <c r="AG1635" s="48">
        <f>[1]All_Tasks_Billing!AG1635</f>
        <v>0</v>
      </c>
      <c r="AH1635" s="48">
        <f>[1]All_Tasks_Billing!AH1635</f>
        <v>0.36</v>
      </c>
      <c r="AI1635" s="48">
        <f>[1]All_Tasks_Billing!AI1635</f>
        <v>0</v>
      </c>
      <c r="AJ1635" s="48">
        <f>[1]All_Tasks_Billing!AJ1635</f>
        <v>0</v>
      </c>
      <c r="AK1635" s="48">
        <f>[1]All_Tasks_Billing!AK1635</f>
        <v>0</v>
      </c>
      <c r="AL1635" s="48">
        <f>[1]All_Tasks_Billing!AL1635</f>
        <v>0</v>
      </c>
      <c r="AM1635" s="48">
        <f>[1]All_Tasks_Billing!AM1635</f>
        <v>0</v>
      </c>
      <c r="AN1635" s="48">
        <f>[1]All_Tasks_Billing!AN1635</f>
        <v>0</v>
      </c>
      <c r="AO1635" s="48">
        <f>[1]All_Tasks_Billing!AO1635</f>
        <v>0</v>
      </c>
      <c r="AP1635" s="48">
        <f>[1]All_Tasks_Billing!AP1635</f>
        <v>0.36</v>
      </c>
      <c r="AQ1635" s="48">
        <f>[1]All_Tasks_Billing!AQ1635</f>
        <v>0</v>
      </c>
      <c r="AR1635" s="48">
        <f>[1]All_Tasks_Billing!AR1635</f>
        <v>0</v>
      </c>
      <c r="AS1635" s="48">
        <f>[1]All_Tasks_Billing!AS1635</f>
        <v>0</v>
      </c>
      <c r="AT1635" s="48">
        <f>[1]All_Tasks_Billing!AT1635</f>
        <v>0</v>
      </c>
      <c r="AU1635" s="50" t="str">
        <f t="shared" si="450"/>
        <v/>
      </c>
      <c r="AV1635" s="50" t="str">
        <f t="shared" si="451"/>
        <v/>
      </c>
      <c r="AW1635" s="50" t="str">
        <f t="shared" si="452"/>
        <v/>
      </c>
      <c r="AX1635" s="50" t="str">
        <f t="shared" ca="1" si="453"/>
        <v>Not Completed</v>
      </c>
      <c r="AY1635" s="50" t="str">
        <f t="shared" ca="1" si="454"/>
        <v>Not Completed</v>
      </c>
      <c r="AZ1635" s="50" t="str">
        <f t="shared" ca="1" si="455"/>
        <v>Not Completed</v>
      </c>
      <c r="BA1635" s="48">
        <f t="shared" si="456"/>
        <v>0</v>
      </c>
      <c r="BB1635" s="45" t="str">
        <f t="shared" si="457"/>
        <v/>
      </c>
      <c r="BC1635" s="50" t="str">
        <f t="shared" si="458"/>
        <v/>
      </c>
      <c r="BD1635" s="48">
        <f t="shared" si="459"/>
        <v>0</v>
      </c>
      <c r="BE1635" s="50" t="str">
        <f t="shared" si="460"/>
        <v>Not Started</v>
      </c>
      <c r="BF1635" s="51">
        <f t="shared" si="461"/>
        <v>1</v>
      </c>
      <c r="BG1635" s="51">
        <f t="shared" si="462"/>
        <v>0</v>
      </c>
      <c r="BH1635" s="50" t="str">
        <f t="shared" si="463"/>
        <v/>
      </c>
      <c r="BI1635" s="50" t="str">
        <f t="shared" si="464"/>
        <v/>
      </c>
      <c r="BJ1635" s="50" t="str">
        <f t="shared" si="465"/>
        <v/>
      </c>
      <c r="BK1635" s="50" t="str">
        <f t="shared" si="466"/>
        <v xml:space="preserve">Not Started |  | </v>
      </c>
      <c r="BL1635" s="49" t="str">
        <f t="shared" ca="1" si="467"/>
        <v/>
      </c>
    </row>
    <row r="1636" spans="1:64" x14ac:dyDescent="0.25">
      <c r="A1636" t="str">
        <f>[1]All_Tasks_Billing!A1636</f>
        <v>MV</v>
      </c>
      <c r="B1636" t="str">
        <f>[1]All_Tasks_Billing!B1636</f>
        <v>MV</v>
      </c>
      <c r="C1636" t="str">
        <f>[1]All_Tasks_Billing!C1636</f>
        <v>28.4.19</v>
      </c>
      <c r="D1636" t="str">
        <f>[1]All_Tasks_Billing!D1636</f>
        <v>Oil-Filled XFMR's</v>
      </c>
      <c r="E1636" t="str">
        <f>[1]All_Tasks_Billing!E1636</f>
        <v xml:space="preserve"> XFMR, Oil-Filled, Padmount</v>
      </c>
      <c r="F1636" t="str">
        <f>IF([1]All_Tasks_Billing!F1636="","",[1]All_Tasks_Billing!F1636)</f>
        <v>MVT18</v>
      </c>
      <c r="G1636" t="str">
        <f>IF([1]All_Tasks_Billing!G1636="","",[1]All_Tasks_Billing!G1636)</f>
        <v/>
      </c>
      <c r="H1636" s="45" t="str">
        <f>[1]All_Tasks_Billing!H1636</f>
        <v/>
      </c>
      <c r="I1636" t="str">
        <f>IF([1]All_Tasks_Billing!I1636="","",[1]All_Tasks_Billing!I1636)</f>
        <v>Completed besides Oil Sample Bill 11/12 for Sept</v>
      </c>
      <c r="J1636" t="str">
        <f>IF([1]All_Tasks_Billing!J1636="","",[1]All_Tasks_Billing!J1636)</f>
        <v>ACCEPTABLE</v>
      </c>
      <c r="K1636" t="b">
        <f>[1]All_Tasks_Billing!K1636</f>
        <v>1</v>
      </c>
      <c r="L1636" s="45" t="str">
        <f>[1]All_Tasks_Billing!L1636</f>
        <v/>
      </c>
      <c r="M1636" t="str">
        <f>[1]All_Tasks_Billing!M1636</f>
        <v>Completed besides Oil Sample Bill 11/12 for Sept</v>
      </c>
      <c r="N1636" s="46">
        <f>IF([1]All_Tasks_Billing!N1636="",0,[1]All_Tasks_Billing!N1636)</f>
        <v>0</v>
      </c>
      <c r="O1636" t="str">
        <f>[1]All_Tasks_Billing!O1636</f>
        <v/>
      </c>
      <c r="P1636" s="47">
        <f>IF([1]All_Tasks_Billing!P1636="",0,[1]All_Tasks_Billing!P1636)</f>
        <v>12</v>
      </c>
      <c r="Q1636" s="47">
        <f>IF([1]All_Tasks_Billing!Q1636="",0,[1]All_Tasks_Billing!Q1636)</f>
        <v>12</v>
      </c>
      <c r="R1636" s="47">
        <f>IF([1]All_Tasks_Billing!R1636="",0,[1]All_Tasks_Billing!R1636)</f>
        <v>12</v>
      </c>
      <c r="S1636" t="str">
        <f>[1]All_Tasks_Billing!S1636</f>
        <v/>
      </c>
      <c r="T1636" t="str">
        <f>[1]All_Tasks_Billing!T1636</f>
        <v>READY</v>
      </c>
      <c r="U1636" t="str">
        <f>[1]All_Tasks_Billing!U1636</f>
        <v/>
      </c>
      <c r="V1636">
        <f>[1]All_Tasks_Billing!V1636</f>
        <v>33</v>
      </c>
      <c r="W1636" s="48">
        <f>[1]All_Tasks_Billing!W1636</f>
        <v>150</v>
      </c>
      <c r="X1636">
        <f>[1]All_Tasks_Billing!X1636</f>
        <v>90312</v>
      </c>
      <c r="Y1636">
        <f>[1]All_Tasks_Billing!Y1636</f>
        <v>1</v>
      </c>
      <c r="Z1636" s="49">
        <f>[1]All_Tasks_Billing!Z1636</f>
        <v>0</v>
      </c>
      <c r="AA1636" s="45" t="str">
        <f>[1]All_Tasks_Billing!AA1636</f>
        <v/>
      </c>
      <c r="AB1636" t="str">
        <f>[1]All_Tasks_Billing!AB1636</f>
        <v/>
      </c>
      <c r="AC1636" s="48">
        <f>[1]All_Tasks_Billing!AC1636</f>
        <v>0</v>
      </c>
      <c r="AD1636" s="48">
        <f>[1]All_Tasks_Billing!AD1636</f>
        <v>0</v>
      </c>
      <c r="AE1636" s="48">
        <f>[1]All_Tasks_Billing!AE1636</f>
        <v>0</v>
      </c>
      <c r="AF1636" s="48">
        <f>[1]All_Tasks_Billing!AF1636</f>
        <v>0</v>
      </c>
      <c r="AG1636" s="48">
        <f>[1]All_Tasks_Billing!AG1636</f>
        <v>0</v>
      </c>
      <c r="AH1636" s="48">
        <f>[1]All_Tasks_Billing!AH1636</f>
        <v>0.36</v>
      </c>
      <c r="AI1636" s="48">
        <f>[1]All_Tasks_Billing!AI1636</f>
        <v>0</v>
      </c>
      <c r="AJ1636" s="48">
        <f>[1]All_Tasks_Billing!AJ1636</f>
        <v>0</v>
      </c>
      <c r="AK1636" s="48">
        <f>[1]All_Tasks_Billing!AK1636</f>
        <v>0</v>
      </c>
      <c r="AL1636" s="48">
        <f>[1]All_Tasks_Billing!AL1636</f>
        <v>0</v>
      </c>
      <c r="AM1636" s="48">
        <f>[1]All_Tasks_Billing!AM1636</f>
        <v>0</v>
      </c>
      <c r="AN1636" s="48">
        <f>[1]All_Tasks_Billing!AN1636</f>
        <v>0</v>
      </c>
      <c r="AO1636" s="48">
        <f>[1]All_Tasks_Billing!AO1636</f>
        <v>0</v>
      </c>
      <c r="AP1636" s="48">
        <f>[1]All_Tasks_Billing!AP1636</f>
        <v>0.36</v>
      </c>
      <c r="AQ1636" s="48">
        <f>[1]All_Tasks_Billing!AQ1636</f>
        <v>0</v>
      </c>
      <c r="AR1636" s="48">
        <f>[1]All_Tasks_Billing!AR1636</f>
        <v>0</v>
      </c>
      <c r="AS1636" s="48">
        <f>[1]All_Tasks_Billing!AS1636</f>
        <v>0</v>
      </c>
      <c r="AT1636" s="48">
        <f>[1]All_Tasks_Billing!AT1636</f>
        <v>0</v>
      </c>
      <c r="AU1636" s="50" t="str">
        <f t="shared" si="450"/>
        <v/>
      </c>
      <c r="AV1636" s="50" t="str">
        <f t="shared" si="451"/>
        <v/>
      </c>
      <c r="AW1636" s="50" t="str">
        <f t="shared" si="452"/>
        <v/>
      </c>
      <c r="AX1636" s="50" t="str">
        <f t="shared" ca="1" si="453"/>
        <v>Not Completed</v>
      </c>
      <c r="AY1636" s="50" t="str">
        <f t="shared" ca="1" si="454"/>
        <v>Not Completed</v>
      </c>
      <c r="AZ1636" s="50" t="str">
        <f t="shared" ca="1" si="455"/>
        <v>Not Completed</v>
      </c>
      <c r="BA1636" s="48">
        <f t="shared" si="456"/>
        <v>0</v>
      </c>
      <c r="BB1636" s="45" t="str">
        <f t="shared" si="457"/>
        <v/>
      </c>
      <c r="BC1636" s="50" t="str">
        <f t="shared" si="458"/>
        <v/>
      </c>
      <c r="BD1636" s="48">
        <f t="shared" si="459"/>
        <v>0</v>
      </c>
      <c r="BE1636" s="50" t="str">
        <f t="shared" si="460"/>
        <v>Not Started</v>
      </c>
      <c r="BF1636" s="51">
        <f t="shared" si="461"/>
        <v>1</v>
      </c>
      <c r="BG1636" s="51">
        <f t="shared" si="462"/>
        <v>0</v>
      </c>
      <c r="BH1636" s="50" t="str">
        <f t="shared" si="463"/>
        <v/>
      </c>
      <c r="BI1636" s="50" t="str">
        <f t="shared" si="464"/>
        <v/>
      </c>
      <c r="BJ1636" s="50" t="str">
        <f t="shared" si="465"/>
        <v/>
      </c>
      <c r="BK1636" s="50" t="str">
        <f t="shared" si="466"/>
        <v xml:space="preserve">Not Started |  | </v>
      </c>
      <c r="BL1636" s="49" t="str">
        <f t="shared" ca="1" si="467"/>
        <v/>
      </c>
    </row>
    <row r="1637" spans="1:64" x14ac:dyDescent="0.25">
      <c r="A1637" t="str">
        <f>[1]All_Tasks_Billing!A1637</f>
        <v>MV</v>
      </c>
      <c r="B1637" t="str">
        <f>[1]All_Tasks_Billing!B1637</f>
        <v>MV</v>
      </c>
      <c r="C1637" t="str">
        <f>[1]All_Tasks_Billing!C1637</f>
        <v>28.4.20</v>
      </c>
      <c r="D1637" t="str">
        <f>[1]All_Tasks_Billing!D1637</f>
        <v>Oil-Filled XFMR's</v>
      </c>
      <c r="E1637" t="str">
        <f>[1]All_Tasks_Billing!E1637</f>
        <v xml:space="preserve"> XFMR, Oil-Filled, Padmount</v>
      </c>
      <c r="F1637" t="str">
        <f>IF([1]All_Tasks_Billing!F1637="","",[1]All_Tasks_Billing!F1637)</f>
        <v>MVT19</v>
      </c>
      <c r="G1637" t="str">
        <f>IF([1]All_Tasks_Billing!G1637="","",[1]All_Tasks_Billing!G1637)</f>
        <v/>
      </c>
      <c r="H1637" s="45" t="str">
        <f>[1]All_Tasks_Billing!H1637</f>
        <v/>
      </c>
      <c r="I1637" t="str">
        <f>IF([1]All_Tasks_Billing!I1637="","",[1]All_Tasks_Billing!I1637)</f>
        <v>Completed besides Oil Sample Bill 11/12 for Sept</v>
      </c>
      <c r="J1637" t="str">
        <f>IF([1]All_Tasks_Billing!J1637="","",[1]All_Tasks_Billing!J1637)</f>
        <v>ACCEPTABLE</v>
      </c>
      <c r="K1637" t="b">
        <f>[1]All_Tasks_Billing!K1637</f>
        <v>1</v>
      </c>
      <c r="L1637" s="45" t="str">
        <f>[1]All_Tasks_Billing!L1637</f>
        <v/>
      </c>
      <c r="M1637" t="str">
        <f>[1]All_Tasks_Billing!M1637</f>
        <v>Completed besides Oil Sample Bill 11/12 for Sept</v>
      </c>
      <c r="N1637" s="46">
        <f>IF([1]All_Tasks_Billing!N1637="",0,[1]All_Tasks_Billing!N1637)</f>
        <v>0</v>
      </c>
      <c r="O1637" t="str">
        <f>[1]All_Tasks_Billing!O1637</f>
        <v/>
      </c>
      <c r="P1637" s="47">
        <f>IF([1]All_Tasks_Billing!P1637="",0,[1]All_Tasks_Billing!P1637)</f>
        <v>12</v>
      </c>
      <c r="Q1637" s="47">
        <f>IF([1]All_Tasks_Billing!Q1637="",0,[1]All_Tasks_Billing!Q1637)</f>
        <v>12</v>
      </c>
      <c r="R1637" s="47">
        <f>IF([1]All_Tasks_Billing!R1637="",0,[1]All_Tasks_Billing!R1637)</f>
        <v>12</v>
      </c>
      <c r="S1637" t="str">
        <f>[1]All_Tasks_Billing!S1637</f>
        <v/>
      </c>
      <c r="T1637" t="str">
        <f>[1]All_Tasks_Billing!T1637</f>
        <v>READY</v>
      </c>
      <c r="U1637" t="str">
        <f>[1]All_Tasks_Billing!U1637</f>
        <v/>
      </c>
      <c r="V1637">
        <f>[1]All_Tasks_Billing!V1637</f>
        <v>33</v>
      </c>
      <c r="W1637" s="48">
        <f>[1]All_Tasks_Billing!W1637</f>
        <v>150</v>
      </c>
      <c r="X1637">
        <f>[1]All_Tasks_Billing!X1637</f>
        <v>90312</v>
      </c>
      <c r="Y1637">
        <f>[1]All_Tasks_Billing!Y1637</f>
        <v>1</v>
      </c>
      <c r="Z1637" s="49">
        <f>[1]All_Tasks_Billing!Z1637</f>
        <v>0</v>
      </c>
      <c r="AA1637" s="45" t="str">
        <f>[1]All_Tasks_Billing!AA1637</f>
        <v/>
      </c>
      <c r="AB1637" t="str">
        <f>[1]All_Tasks_Billing!AB1637</f>
        <v/>
      </c>
      <c r="AC1637" s="48">
        <f>[1]All_Tasks_Billing!AC1637</f>
        <v>0</v>
      </c>
      <c r="AD1637" s="48">
        <f>[1]All_Tasks_Billing!AD1637</f>
        <v>0</v>
      </c>
      <c r="AE1637" s="48">
        <f>[1]All_Tasks_Billing!AE1637</f>
        <v>0</v>
      </c>
      <c r="AF1637" s="48">
        <f>[1]All_Tasks_Billing!AF1637</f>
        <v>0</v>
      </c>
      <c r="AG1637" s="48">
        <f>[1]All_Tasks_Billing!AG1637</f>
        <v>0</v>
      </c>
      <c r="AH1637" s="48">
        <f>[1]All_Tasks_Billing!AH1637</f>
        <v>0.36</v>
      </c>
      <c r="AI1637" s="48">
        <f>[1]All_Tasks_Billing!AI1637</f>
        <v>0</v>
      </c>
      <c r="AJ1637" s="48">
        <f>[1]All_Tasks_Billing!AJ1637</f>
        <v>0</v>
      </c>
      <c r="AK1637" s="48">
        <f>[1]All_Tasks_Billing!AK1637</f>
        <v>0</v>
      </c>
      <c r="AL1637" s="48">
        <f>[1]All_Tasks_Billing!AL1637</f>
        <v>0</v>
      </c>
      <c r="AM1637" s="48">
        <f>[1]All_Tasks_Billing!AM1637</f>
        <v>0</v>
      </c>
      <c r="AN1637" s="48">
        <f>[1]All_Tasks_Billing!AN1637</f>
        <v>0</v>
      </c>
      <c r="AO1637" s="48">
        <f>[1]All_Tasks_Billing!AO1637</f>
        <v>0</v>
      </c>
      <c r="AP1637" s="48">
        <f>[1]All_Tasks_Billing!AP1637</f>
        <v>0.36</v>
      </c>
      <c r="AQ1637" s="48">
        <f>[1]All_Tasks_Billing!AQ1637</f>
        <v>0</v>
      </c>
      <c r="AR1637" s="48">
        <f>[1]All_Tasks_Billing!AR1637</f>
        <v>0</v>
      </c>
      <c r="AS1637" s="48">
        <f>[1]All_Tasks_Billing!AS1637</f>
        <v>0</v>
      </c>
      <c r="AT1637" s="48">
        <f>[1]All_Tasks_Billing!AT1637</f>
        <v>0</v>
      </c>
      <c r="AU1637" s="50" t="str">
        <f t="shared" si="450"/>
        <v/>
      </c>
      <c r="AV1637" s="50" t="str">
        <f t="shared" si="451"/>
        <v/>
      </c>
      <c r="AW1637" s="50" t="str">
        <f t="shared" si="452"/>
        <v/>
      </c>
      <c r="AX1637" s="50" t="str">
        <f t="shared" ca="1" si="453"/>
        <v>Not Completed</v>
      </c>
      <c r="AY1637" s="50" t="str">
        <f t="shared" ca="1" si="454"/>
        <v>Not Completed</v>
      </c>
      <c r="AZ1637" s="50" t="str">
        <f t="shared" ca="1" si="455"/>
        <v>Not Completed</v>
      </c>
      <c r="BA1637" s="48">
        <f t="shared" si="456"/>
        <v>0</v>
      </c>
      <c r="BB1637" s="45" t="str">
        <f t="shared" si="457"/>
        <v/>
      </c>
      <c r="BC1637" s="50" t="str">
        <f t="shared" si="458"/>
        <v/>
      </c>
      <c r="BD1637" s="48">
        <f t="shared" si="459"/>
        <v>0</v>
      </c>
      <c r="BE1637" s="50" t="str">
        <f t="shared" si="460"/>
        <v>Not Started</v>
      </c>
      <c r="BF1637" s="51">
        <f t="shared" si="461"/>
        <v>1</v>
      </c>
      <c r="BG1637" s="51">
        <f t="shared" si="462"/>
        <v>0</v>
      </c>
      <c r="BH1637" s="50" t="str">
        <f t="shared" si="463"/>
        <v/>
      </c>
      <c r="BI1637" s="50" t="str">
        <f t="shared" si="464"/>
        <v/>
      </c>
      <c r="BJ1637" s="50" t="str">
        <f t="shared" si="465"/>
        <v/>
      </c>
      <c r="BK1637" s="50" t="str">
        <f t="shared" si="466"/>
        <v xml:space="preserve">Not Started |  | </v>
      </c>
      <c r="BL1637" s="49" t="str">
        <f t="shared" ca="1" si="467"/>
        <v/>
      </c>
    </row>
    <row r="1638" spans="1:64" x14ac:dyDescent="0.25">
      <c r="A1638" t="str">
        <f>[1]All_Tasks_Billing!A1638</f>
        <v>MV</v>
      </c>
      <c r="B1638" t="str">
        <f>[1]All_Tasks_Billing!B1638</f>
        <v>MV</v>
      </c>
      <c r="C1638" t="str">
        <f>[1]All_Tasks_Billing!C1638</f>
        <v>28.4.21</v>
      </c>
      <c r="D1638" t="str">
        <f>[1]All_Tasks_Billing!D1638</f>
        <v>Oil-Filled XFMR's</v>
      </c>
      <c r="E1638" t="str">
        <f>[1]All_Tasks_Billing!E1638</f>
        <v xml:space="preserve"> XFMR, Oil-Filled, Padmount</v>
      </c>
      <c r="F1638" t="str">
        <f>IF([1]All_Tasks_Billing!F1638="","",[1]All_Tasks_Billing!F1638)</f>
        <v>MVT20</v>
      </c>
      <c r="G1638" t="str">
        <f>IF([1]All_Tasks_Billing!G1638="","",[1]All_Tasks_Billing!G1638)</f>
        <v/>
      </c>
      <c r="H1638" s="45" t="str">
        <f>[1]All_Tasks_Billing!H1638</f>
        <v/>
      </c>
      <c r="I1638" t="str">
        <f>IF([1]All_Tasks_Billing!I1638="","",[1]All_Tasks_Billing!I1638)</f>
        <v>Completed besides Oil Sample Bill 11/12 for Sept</v>
      </c>
      <c r="J1638" t="str">
        <f>IF([1]All_Tasks_Billing!J1638="","",[1]All_Tasks_Billing!J1638)</f>
        <v>ACCEPTABLE</v>
      </c>
      <c r="K1638" t="b">
        <f>[1]All_Tasks_Billing!K1638</f>
        <v>1</v>
      </c>
      <c r="L1638" s="45" t="str">
        <f>[1]All_Tasks_Billing!L1638</f>
        <v/>
      </c>
      <c r="M1638" t="str">
        <f>[1]All_Tasks_Billing!M1638</f>
        <v>Completed besides Oil Sample Bill 11/12 for Sept</v>
      </c>
      <c r="N1638" s="46">
        <f>IF([1]All_Tasks_Billing!N1638="",0,[1]All_Tasks_Billing!N1638)</f>
        <v>0</v>
      </c>
      <c r="O1638" t="str">
        <f>[1]All_Tasks_Billing!O1638</f>
        <v/>
      </c>
      <c r="P1638" s="47">
        <f>IF([1]All_Tasks_Billing!P1638="",0,[1]All_Tasks_Billing!P1638)</f>
        <v>12</v>
      </c>
      <c r="Q1638" s="47">
        <f>IF([1]All_Tasks_Billing!Q1638="",0,[1]All_Tasks_Billing!Q1638)</f>
        <v>12</v>
      </c>
      <c r="R1638" s="47">
        <f>IF([1]All_Tasks_Billing!R1638="",0,[1]All_Tasks_Billing!R1638)</f>
        <v>12</v>
      </c>
      <c r="S1638" t="str">
        <f>[1]All_Tasks_Billing!S1638</f>
        <v/>
      </c>
      <c r="T1638" t="str">
        <f>[1]All_Tasks_Billing!T1638</f>
        <v>READY</v>
      </c>
      <c r="U1638" t="str">
        <f>[1]All_Tasks_Billing!U1638</f>
        <v/>
      </c>
      <c r="V1638">
        <f>[1]All_Tasks_Billing!V1638</f>
        <v>33</v>
      </c>
      <c r="W1638" s="48">
        <f>[1]All_Tasks_Billing!W1638</f>
        <v>150</v>
      </c>
      <c r="X1638">
        <f>[1]All_Tasks_Billing!X1638</f>
        <v>90312</v>
      </c>
      <c r="Y1638">
        <f>[1]All_Tasks_Billing!Y1638</f>
        <v>1</v>
      </c>
      <c r="Z1638" s="49">
        <f>[1]All_Tasks_Billing!Z1638</f>
        <v>0</v>
      </c>
      <c r="AA1638" s="45" t="str">
        <f>[1]All_Tasks_Billing!AA1638</f>
        <v/>
      </c>
      <c r="AB1638" t="str">
        <f>[1]All_Tasks_Billing!AB1638</f>
        <v/>
      </c>
      <c r="AC1638" s="48">
        <f>[1]All_Tasks_Billing!AC1638</f>
        <v>0</v>
      </c>
      <c r="AD1638" s="48">
        <f>[1]All_Tasks_Billing!AD1638</f>
        <v>0</v>
      </c>
      <c r="AE1638" s="48">
        <f>[1]All_Tasks_Billing!AE1638</f>
        <v>0</v>
      </c>
      <c r="AF1638" s="48">
        <f>[1]All_Tasks_Billing!AF1638</f>
        <v>0</v>
      </c>
      <c r="AG1638" s="48">
        <f>[1]All_Tasks_Billing!AG1638</f>
        <v>0</v>
      </c>
      <c r="AH1638" s="48">
        <f>[1]All_Tasks_Billing!AH1638</f>
        <v>0.36</v>
      </c>
      <c r="AI1638" s="48">
        <f>[1]All_Tasks_Billing!AI1638</f>
        <v>0</v>
      </c>
      <c r="AJ1638" s="48">
        <f>[1]All_Tasks_Billing!AJ1638</f>
        <v>0</v>
      </c>
      <c r="AK1638" s="48">
        <f>[1]All_Tasks_Billing!AK1638</f>
        <v>0</v>
      </c>
      <c r="AL1638" s="48">
        <f>[1]All_Tasks_Billing!AL1638</f>
        <v>0</v>
      </c>
      <c r="AM1638" s="48">
        <f>[1]All_Tasks_Billing!AM1638</f>
        <v>0</v>
      </c>
      <c r="AN1638" s="48">
        <f>[1]All_Tasks_Billing!AN1638</f>
        <v>0</v>
      </c>
      <c r="AO1638" s="48">
        <f>[1]All_Tasks_Billing!AO1638</f>
        <v>0</v>
      </c>
      <c r="AP1638" s="48">
        <f>[1]All_Tasks_Billing!AP1638</f>
        <v>0.36</v>
      </c>
      <c r="AQ1638" s="48">
        <f>[1]All_Tasks_Billing!AQ1638</f>
        <v>0</v>
      </c>
      <c r="AR1638" s="48">
        <f>[1]All_Tasks_Billing!AR1638</f>
        <v>0</v>
      </c>
      <c r="AS1638" s="48">
        <f>[1]All_Tasks_Billing!AS1638</f>
        <v>0</v>
      </c>
      <c r="AT1638" s="48">
        <f>[1]All_Tasks_Billing!AT1638</f>
        <v>0</v>
      </c>
      <c r="AU1638" s="50" t="str">
        <f t="shared" si="450"/>
        <v/>
      </c>
      <c r="AV1638" s="50" t="str">
        <f t="shared" si="451"/>
        <v/>
      </c>
      <c r="AW1638" s="50" t="str">
        <f t="shared" si="452"/>
        <v/>
      </c>
      <c r="AX1638" s="50" t="str">
        <f t="shared" ca="1" si="453"/>
        <v>Not Completed</v>
      </c>
      <c r="AY1638" s="50" t="str">
        <f t="shared" ca="1" si="454"/>
        <v>Not Completed</v>
      </c>
      <c r="AZ1638" s="50" t="str">
        <f t="shared" ca="1" si="455"/>
        <v>Not Completed</v>
      </c>
      <c r="BA1638" s="48">
        <f t="shared" si="456"/>
        <v>0</v>
      </c>
      <c r="BB1638" s="45" t="str">
        <f t="shared" si="457"/>
        <v/>
      </c>
      <c r="BC1638" s="50" t="str">
        <f t="shared" si="458"/>
        <v/>
      </c>
      <c r="BD1638" s="48">
        <f t="shared" si="459"/>
        <v>0</v>
      </c>
      <c r="BE1638" s="50" t="str">
        <f t="shared" si="460"/>
        <v>Not Started</v>
      </c>
      <c r="BF1638" s="51">
        <f t="shared" si="461"/>
        <v>1</v>
      </c>
      <c r="BG1638" s="51">
        <f t="shared" si="462"/>
        <v>0</v>
      </c>
      <c r="BH1638" s="50" t="str">
        <f t="shared" si="463"/>
        <v/>
      </c>
      <c r="BI1638" s="50" t="str">
        <f t="shared" si="464"/>
        <v/>
      </c>
      <c r="BJ1638" s="50" t="str">
        <f t="shared" si="465"/>
        <v/>
      </c>
      <c r="BK1638" s="50" t="str">
        <f t="shared" si="466"/>
        <v xml:space="preserve">Not Started |  | </v>
      </c>
      <c r="BL1638" s="49" t="str">
        <f t="shared" ca="1" si="467"/>
        <v/>
      </c>
    </row>
    <row r="1639" spans="1:64" x14ac:dyDescent="0.25">
      <c r="A1639" t="str">
        <f>[1]All_Tasks_Billing!A1639</f>
        <v>MV</v>
      </c>
      <c r="B1639" t="str">
        <f>[1]All_Tasks_Billing!B1639</f>
        <v>MV</v>
      </c>
      <c r="C1639" t="str">
        <f>[1]All_Tasks_Billing!C1639</f>
        <v>28.4.22</v>
      </c>
      <c r="D1639" t="str">
        <f>[1]All_Tasks_Billing!D1639</f>
        <v>Oil-Filled XFMR's</v>
      </c>
      <c r="E1639" t="str">
        <f>[1]All_Tasks_Billing!E1639</f>
        <v xml:space="preserve"> XFMR, Oil-Filled, Padmount</v>
      </c>
      <c r="F1639" t="str">
        <f>IF([1]All_Tasks_Billing!F1639="","",[1]All_Tasks_Billing!F1639)</f>
        <v>MVT21</v>
      </c>
      <c r="G1639" t="str">
        <f>IF([1]All_Tasks_Billing!G1639="","",[1]All_Tasks_Billing!G1639)</f>
        <v/>
      </c>
      <c r="H1639" s="45" t="str">
        <f>[1]All_Tasks_Billing!H1639</f>
        <v/>
      </c>
      <c r="I1639" t="str">
        <f>IF([1]All_Tasks_Billing!I1639="","",[1]All_Tasks_Billing!I1639)</f>
        <v>Completed besides Oil Sample Bill 11/12 for Sept</v>
      </c>
      <c r="J1639" t="str">
        <f>IF([1]All_Tasks_Billing!J1639="","",[1]All_Tasks_Billing!J1639)</f>
        <v>ACCEPTABLE</v>
      </c>
      <c r="K1639" t="b">
        <f>[1]All_Tasks_Billing!K1639</f>
        <v>1</v>
      </c>
      <c r="L1639" s="45" t="str">
        <f>[1]All_Tasks_Billing!L1639</f>
        <v/>
      </c>
      <c r="M1639" t="str">
        <f>[1]All_Tasks_Billing!M1639</f>
        <v>Completed besides Oil Sample Bill 11/12 for Sept</v>
      </c>
      <c r="N1639" s="46">
        <f>IF([1]All_Tasks_Billing!N1639="",0,[1]All_Tasks_Billing!N1639)</f>
        <v>0</v>
      </c>
      <c r="O1639" t="str">
        <f>[1]All_Tasks_Billing!O1639</f>
        <v/>
      </c>
      <c r="P1639" s="47">
        <f>IF([1]All_Tasks_Billing!P1639="",0,[1]All_Tasks_Billing!P1639)</f>
        <v>12</v>
      </c>
      <c r="Q1639" s="47">
        <f>IF([1]All_Tasks_Billing!Q1639="",0,[1]All_Tasks_Billing!Q1639)</f>
        <v>12</v>
      </c>
      <c r="R1639" s="47">
        <f>IF([1]All_Tasks_Billing!R1639="",0,[1]All_Tasks_Billing!R1639)</f>
        <v>12</v>
      </c>
      <c r="S1639" t="str">
        <f>[1]All_Tasks_Billing!S1639</f>
        <v/>
      </c>
      <c r="T1639" t="str">
        <f>[1]All_Tasks_Billing!T1639</f>
        <v>READY</v>
      </c>
      <c r="U1639" t="str">
        <f>[1]All_Tasks_Billing!U1639</f>
        <v/>
      </c>
      <c r="V1639">
        <f>[1]All_Tasks_Billing!V1639</f>
        <v>33</v>
      </c>
      <c r="W1639" s="48">
        <f>[1]All_Tasks_Billing!W1639</f>
        <v>150</v>
      </c>
      <c r="X1639">
        <f>[1]All_Tasks_Billing!X1639</f>
        <v>90312</v>
      </c>
      <c r="Y1639">
        <f>[1]All_Tasks_Billing!Y1639</f>
        <v>1</v>
      </c>
      <c r="Z1639" s="49">
        <f>[1]All_Tasks_Billing!Z1639</f>
        <v>0</v>
      </c>
      <c r="AA1639" s="45" t="str">
        <f>[1]All_Tasks_Billing!AA1639</f>
        <v/>
      </c>
      <c r="AB1639" t="str">
        <f>[1]All_Tasks_Billing!AB1639</f>
        <v/>
      </c>
      <c r="AC1639" s="48">
        <f>[1]All_Tasks_Billing!AC1639</f>
        <v>0</v>
      </c>
      <c r="AD1639" s="48">
        <f>[1]All_Tasks_Billing!AD1639</f>
        <v>0</v>
      </c>
      <c r="AE1639" s="48">
        <f>[1]All_Tasks_Billing!AE1639</f>
        <v>0</v>
      </c>
      <c r="AF1639" s="48">
        <f>[1]All_Tasks_Billing!AF1639</f>
        <v>0</v>
      </c>
      <c r="AG1639" s="48">
        <f>[1]All_Tasks_Billing!AG1639</f>
        <v>0</v>
      </c>
      <c r="AH1639" s="48">
        <f>[1]All_Tasks_Billing!AH1639</f>
        <v>0.36</v>
      </c>
      <c r="AI1639" s="48">
        <f>[1]All_Tasks_Billing!AI1639</f>
        <v>0</v>
      </c>
      <c r="AJ1639" s="48">
        <f>[1]All_Tasks_Billing!AJ1639</f>
        <v>0</v>
      </c>
      <c r="AK1639" s="48">
        <f>[1]All_Tasks_Billing!AK1639</f>
        <v>0</v>
      </c>
      <c r="AL1639" s="48">
        <f>[1]All_Tasks_Billing!AL1639</f>
        <v>0</v>
      </c>
      <c r="AM1639" s="48">
        <f>[1]All_Tasks_Billing!AM1639</f>
        <v>0</v>
      </c>
      <c r="AN1639" s="48">
        <f>[1]All_Tasks_Billing!AN1639</f>
        <v>0</v>
      </c>
      <c r="AO1639" s="48">
        <f>[1]All_Tasks_Billing!AO1639</f>
        <v>0</v>
      </c>
      <c r="AP1639" s="48">
        <f>[1]All_Tasks_Billing!AP1639</f>
        <v>0.36</v>
      </c>
      <c r="AQ1639" s="48">
        <f>[1]All_Tasks_Billing!AQ1639</f>
        <v>0</v>
      </c>
      <c r="AR1639" s="48">
        <f>[1]All_Tasks_Billing!AR1639</f>
        <v>0</v>
      </c>
      <c r="AS1639" s="48">
        <f>[1]All_Tasks_Billing!AS1639</f>
        <v>0</v>
      </c>
      <c r="AT1639" s="48">
        <f>[1]All_Tasks_Billing!AT1639</f>
        <v>0</v>
      </c>
      <c r="AU1639" s="50" t="str">
        <f t="shared" si="450"/>
        <v/>
      </c>
      <c r="AV1639" s="50" t="str">
        <f t="shared" si="451"/>
        <v/>
      </c>
      <c r="AW1639" s="50" t="str">
        <f t="shared" si="452"/>
        <v/>
      </c>
      <c r="AX1639" s="50" t="str">
        <f t="shared" ca="1" si="453"/>
        <v>Not Completed</v>
      </c>
      <c r="AY1639" s="50" t="str">
        <f t="shared" ca="1" si="454"/>
        <v>Not Completed</v>
      </c>
      <c r="AZ1639" s="50" t="str">
        <f t="shared" ca="1" si="455"/>
        <v>Not Completed</v>
      </c>
      <c r="BA1639" s="48">
        <f t="shared" si="456"/>
        <v>0</v>
      </c>
      <c r="BB1639" s="45" t="str">
        <f t="shared" si="457"/>
        <v/>
      </c>
      <c r="BC1639" s="50" t="str">
        <f t="shared" si="458"/>
        <v/>
      </c>
      <c r="BD1639" s="48">
        <f t="shared" si="459"/>
        <v>0</v>
      </c>
      <c r="BE1639" s="50" t="str">
        <f t="shared" si="460"/>
        <v>Not Started</v>
      </c>
      <c r="BF1639" s="51">
        <f t="shared" si="461"/>
        <v>1</v>
      </c>
      <c r="BG1639" s="51">
        <f t="shared" si="462"/>
        <v>0</v>
      </c>
      <c r="BH1639" s="50" t="str">
        <f t="shared" si="463"/>
        <v/>
      </c>
      <c r="BI1639" s="50" t="str">
        <f t="shared" si="464"/>
        <v/>
      </c>
      <c r="BJ1639" s="50" t="str">
        <f t="shared" si="465"/>
        <v/>
      </c>
      <c r="BK1639" s="50" t="str">
        <f t="shared" si="466"/>
        <v xml:space="preserve">Not Started |  | </v>
      </c>
      <c r="BL1639" s="49" t="str">
        <f t="shared" ca="1" si="467"/>
        <v/>
      </c>
    </row>
    <row r="1640" spans="1:64" x14ac:dyDescent="0.25">
      <c r="A1640" t="str">
        <f>[1]All_Tasks_Billing!A1640</f>
        <v>MV</v>
      </c>
      <c r="B1640" t="str">
        <f>[1]All_Tasks_Billing!B1640</f>
        <v>MV</v>
      </c>
      <c r="C1640" t="str">
        <f>[1]All_Tasks_Billing!C1640</f>
        <v>28.4.23</v>
      </c>
      <c r="D1640" t="str">
        <f>[1]All_Tasks_Billing!D1640</f>
        <v>Oil-Filled XFMR's</v>
      </c>
      <c r="E1640" t="str">
        <f>[1]All_Tasks_Billing!E1640</f>
        <v xml:space="preserve"> XFMR, Oil-Filled, Padmount</v>
      </c>
      <c r="F1640" t="str">
        <f>IF([1]All_Tasks_Billing!F1640="","",[1]All_Tasks_Billing!F1640)</f>
        <v>MVT22</v>
      </c>
      <c r="G1640" t="str">
        <f>IF([1]All_Tasks_Billing!G1640="","",[1]All_Tasks_Billing!G1640)</f>
        <v/>
      </c>
      <c r="H1640" s="45" t="str">
        <f>[1]All_Tasks_Billing!H1640</f>
        <v/>
      </c>
      <c r="I1640" t="str">
        <f>IF([1]All_Tasks_Billing!I1640="","",[1]All_Tasks_Billing!I1640)</f>
        <v>Completed besides Oil Sample Bill 11/12 for Sept</v>
      </c>
      <c r="J1640" t="str">
        <f>IF([1]All_Tasks_Billing!J1640="","",[1]All_Tasks_Billing!J1640)</f>
        <v>ACCEPTABLE</v>
      </c>
      <c r="K1640" t="b">
        <f>[1]All_Tasks_Billing!K1640</f>
        <v>1</v>
      </c>
      <c r="L1640" s="45" t="str">
        <f>[1]All_Tasks_Billing!L1640</f>
        <v/>
      </c>
      <c r="M1640" t="str">
        <f>[1]All_Tasks_Billing!M1640</f>
        <v>Completed besides Oil Sample Bill 11/12 for Sept</v>
      </c>
      <c r="N1640" s="46">
        <f>IF([1]All_Tasks_Billing!N1640="",0,[1]All_Tasks_Billing!N1640)</f>
        <v>0</v>
      </c>
      <c r="O1640" t="str">
        <f>[1]All_Tasks_Billing!O1640</f>
        <v/>
      </c>
      <c r="P1640" s="47">
        <f>IF([1]All_Tasks_Billing!P1640="",0,[1]All_Tasks_Billing!P1640)</f>
        <v>12</v>
      </c>
      <c r="Q1640" s="47">
        <f>IF([1]All_Tasks_Billing!Q1640="",0,[1]All_Tasks_Billing!Q1640)</f>
        <v>12</v>
      </c>
      <c r="R1640" s="47">
        <f>IF([1]All_Tasks_Billing!R1640="",0,[1]All_Tasks_Billing!R1640)</f>
        <v>12</v>
      </c>
      <c r="S1640" t="str">
        <f>[1]All_Tasks_Billing!S1640</f>
        <v/>
      </c>
      <c r="T1640" t="str">
        <f>[1]All_Tasks_Billing!T1640</f>
        <v>READY</v>
      </c>
      <c r="U1640" t="str">
        <f>[1]All_Tasks_Billing!U1640</f>
        <v/>
      </c>
      <c r="V1640">
        <f>[1]All_Tasks_Billing!V1640</f>
        <v>33</v>
      </c>
      <c r="W1640" s="48">
        <f>[1]All_Tasks_Billing!W1640</f>
        <v>150</v>
      </c>
      <c r="X1640">
        <f>[1]All_Tasks_Billing!X1640</f>
        <v>90312</v>
      </c>
      <c r="Y1640">
        <f>[1]All_Tasks_Billing!Y1640</f>
        <v>1</v>
      </c>
      <c r="Z1640" s="49">
        <f>[1]All_Tasks_Billing!Z1640</f>
        <v>0</v>
      </c>
      <c r="AA1640" s="45" t="str">
        <f>[1]All_Tasks_Billing!AA1640</f>
        <v/>
      </c>
      <c r="AB1640" t="str">
        <f>[1]All_Tasks_Billing!AB1640</f>
        <v/>
      </c>
      <c r="AC1640" s="48">
        <f>[1]All_Tasks_Billing!AC1640</f>
        <v>0</v>
      </c>
      <c r="AD1640" s="48">
        <f>[1]All_Tasks_Billing!AD1640</f>
        <v>0</v>
      </c>
      <c r="AE1640" s="48">
        <f>[1]All_Tasks_Billing!AE1640</f>
        <v>0</v>
      </c>
      <c r="AF1640" s="48">
        <f>[1]All_Tasks_Billing!AF1640</f>
        <v>0</v>
      </c>
      <c r="AG1640" s="48">
        <f>[1]All_Tasks_Billing!AG1640</f>
        <v>0</v>
      </c>
      <c r="AH1640" s="48">
        <f>[1]All_Tasks_Billing!AH1640</f>
        <v>0.36</v>
      </c>
      <c r="AI1640" s="48">
        <f>[1]All_Tasks_Billing!AI1640</f>
        <v>0</v>
      </c>
      <c r="AJ1640" s="48">
        <f>[1]All_Tasks_Billing!AJ1640</f>
        <v>0</v>
      </c>
      <c r="AK1640" s="48">
        <f>[1]All_Tasks_Billing!AK1640</f>
        <v>0</v>
      </c>
      <c r="AL1640" s="48">
        <f>[1]All_Tasks_Billing!AL1640</f>
        <v>0</v>
      </c>
      <c r="AM1640" s="48">
        <f>[1]All_Tasks_Billing!AM1640</f>
        <v>0</v>
      </c>
      <c r="AN1640" s="48">
        <f>[1]All_Tasks_Billing!AN1640</f>
        <v>0</v>
      </c>
      <c r="AO1640" s="48">
        <f>[1]All_Tasks_Billing!AO1640</f>
        <v>0</v>
      </c>
      <c r="AP1640" s="48">
        <f>[1]All_Tasks_Billing!AP1640</f>
        <v>0.36</v>
      </c>
      <c r="AQ1640" s="48">
        <f>[1]All_Tasks_Billing!AQ1640</f>
        <v>0</v>
      </c>
      <c r="AR1640" s="48">
        <f>[1]All_Tasks_Billing!AR1640</f>
        <v>0</v>
      </c>
      <c r="AS1640" s="48">
        <f>[1]All_Tasks_Billing!AS1640</f>
        <v>0</v>
      </c>
      <c r="AT1640" s="48">
        <f>[1]All_Tasks_Billing!AT1640</f>
        <v>0</v>
      </c>
      <c r="AU1640" s="50" t="str">
        <f t="shared" si="450"/>
        <v/>
      </c>
      <c r="AV1640" s="50" t="str">
        <f t="shared" si="451"/>
        <v/>
      </c>
      <c r="AW1640" s="50" t="str">
        <f t="shared" si="452"/>
        <v/>
      </c>
      <c r="AX1640" s="50" t="str">
        <f t="shared" ca="1" si="453"/>
        <v>Not Completed</v>
      </c>
      <c r="AY1640" s="50" t="str">
        <f t="shared" ca="1" si="454"/>
        <v>Not Completed</v>
      </c>
      <c r="AZ1640" s="50" t="str">
        <f t="shared" ca="1" si="455"/>
        <v>Not Completed</v>
      </c>
      <c r="BA1640" s="48">
        <f t="shared" si="456"/>
        <v>0</v>
      </c>
      <c r="BB1640" s="45" t="str">
        <f t="shared" si="457"/>
        <v/>
      </c>
      <c r="BC1640" s="50" t="str">
        <f t="shared" si="458"/>
        <v/>
      </c>
      <c r="BD1640" s="48">
        <f t="shared" si="459"/>
        <v>0</v>
      </c>
      <c r="BE1640" s="50" t="str">
        <f t="shared" si="460"/>
        <v>Not Started</v>
      </c>
      <c r="BF1640" s="51">
        <f t="shared" si="461"/>
        <v>1</v>
      </c>
      <c r="BG1640" s="51">
        <f t="shared" si="462"/>
        <v>0</v>
      </c>
      <c r="BH1640" s="50" t="str">
        <f t="shared" si="463"/>
        <v/>
      </c>
      <c r="BI1640" s="50" t="str">
        <f t="shared" si="464"/>
        <v/>
      </c>
      <c r="BJ1640" s="50" t="str">
        <f t="shared" si="465"/>
        <v/>
      </c>
      <c r="BK1640" s="50" t="str">
        <f t="shared" si="466"/>
        <v xml:space="preserve">Not Started |  | </v>
      </c>
      <c r="BL1640" s="49" t="str">
        <f t="shared" ca="1" si="467"/>
        <v/>
      </c>
    </row>
    <row r="1641" spans="1:64" x14ac:dyDescent="0.25">
      <c r="A1641" t="str">
        <f>[1]All_Tasks_Billing!A1641</f>
        <v>MV</v>
      </c>
      <c r="B1641" t="str">
        <f>[1]All_Tasks_Billing!B1641</f>
        <v>MV</v>
      </c>
      <c r="C1641" t="str">
        <f>[1]All_Tasks_Billing!C1641</f>
        <v>28.4.24</v>
      </c>
      <c r="D1641" t="str">
        <f>[1]All_Tasks_Billing!D1641</f>
        <v>Oil-Filled XFMR's</v>
      </c>
      <c r="E1641" t="str">
        <f>[1]All_Tasks_Billing!E1641</f>
        <v xml:space="preserve"> XFMR, Oil-Filled, Padmount</v>
      </c>
      <c r="F1641" t="str">
        <f>IF([1]All_Tasks_Billing!F1641="","",[1]All_Tasks_Billing!F1641)</f>
        <v>MVT23</v>
      </c>
      <c r="G1641" t="str">
        <f>IF([1]All_Tasks_Billing!G1641="","",[1]All_Tasks_Billing!G1641)</f>
        <v/>
      </c>
      <c r="H1641" s="45" t="str">
        <f>[1]All_Tasks_Billing!H1641</f>
        <v/>
      </c>
      <c r="I1641" t="str">
        <f>IF([1]All_Tasks_Billing!I1641="","",[1]All_Tasks_Billing!I1641)</f>
        <v>Completed besides Oil Sample Bill 11/12 for Sept</v>
      </c>
      <c r="J1641" t="str">
        <f>IF([1]All_Tasks_Billing!J1641="","",[1]All_Tasks_Billing!J1641)</f>
        <v>ACCEPTABLE</v>
      </c>
      <c r="K1641" t="b">
        <f>[1]All_Tasks_Billing!K1641</f>
        <v>1</v>
      </c>
      <c r="L1641" s="45" t="str">
        <f>[1]All_Tasks_Billing!L1641</f>
        <v/>
      </c>
      <c r="M1641" t="str">
        <f>[1]All_Tasks_Billing!M1641</f>
        <v>Completed besides Oil Sample Bill 11/12 for Sept</v>
      </c>
      <c r="N1641" s="46">
        <f>IF([1]All_Tasks_Billing!N1641="",0,[1]All_Tasks_Billing!N1641)</f>
        <v>0</v>
      </c>
      <c r="O1641" t="str">
        <f>[1]All_Tasks_Billing!O1641</f>
        <v/>
      </c>
      <c r="P1641" s="47">
        <f>IF([1]All_Tasks_Billing!P1641="",0,[1]All_Tasks_Billing!P1641)</f>
        <v>12</v>
      </c>
      <c r="Q1641" s="47">
        <f>IF([1]All_Tasks_Billing!Q1641="",0,[1]All_Tasks_Billing!Q1641)</f>
        <v>12</v>
      </c>
      <c r="R1641" s="47">
        <f>IF([1]All_Tasks_Billing!R1641="",0,[1]All_Tasks_Billing!R1641)</f>
        <v>12</v>
      </c>
      <c r="S1641" t="str">
        <f>[1]All_Tasks_Billing!S1641</f>
        <v/>
      </c>
      <c r="T1641" t="str">
        <f>[1]All_Tasks_Billing!T1641</f>
        <v>READY</v>
      </c>
      <c r="U1641" t="str">
        <f>[1]All_Tasks_Billing!U1641</f>
        <v/>
      </c>
      <c r="V1641">
        <f>[1]All_Tasks_Billing!V1641</f>
        <v>33</v>
      </c>
      <c r="W1641" s="48">
        <f>[1]All_Tasks_Billing!W1641</f>
        <v>150</v>
      </c>
      <c r="X1641">
        <f>[1]All_Tasks_Billing!X1641</f>
        <v>90312</v>
      </c>
      <c r="Y1641">
        <f>[1]All_Tasks_Billing!Y1641</f>
        <v>1</v>
      </c>
      <c r="Z1641" s="49">
        <f>[1]All_Tasks_Billing!Z1641</f>
        <v>0</v>
      </c>
      <c r="AA1641" s="45" t="str">
        <f>[1]All_Tasks_Billing!AA1641</f>
        <v/>
      </c>
      <c r="AB1641" t="str">
        <f>[1]All_Tasks_Billing!AB1641</f>
        <v/>
      </c>
      <c r="AC1641" s="48">
        <f>[1]All_Tasks_Billing!AC1641</f>
        <v>0</v>
      </c>
      <c r="AD1641" s="48">
        <f>[1]All_Tasks_Billing!AD1641</f>
        <v>0</v>
      </c>
      <c r="AE1641" s="48">
        <f>[1]All_Tasks_Billing!AE1641</f>
        <v>0</v>
      </c>
      <c r="AF1641" s="48">
        <f>[1]All_Tasks_Billing!AF1641</f>
        <v>0</v>
      </c>
      <c r="AG1641" s="48">
        <f>[1]All_Tasks_Billing!AG1641</f>
        <v>0</v>
      </c>
      <c r="AH1641" s="48">
        <f>[1]All_Tasks_Billing!AH1641</f>
        <v>0.36</v>
      </c>
      <c r="AI1641" s="48">
        <f>[1]All_Tasks_Billing!AI1641</f>
        <v>0</v>
      </c>
      <c r="AJ1641" s="48">
        <f>[1]All_Tasks_Billing!AJ1641</f>
        <v>0</v>
      </c>
      <c r="AK1641" s="48">
        <f>[1]All_Tasks_Billing!AK1641</f>
        <v>0</v>
      </c>
      <c r="AL1641" s="48">
        <f>[1]All_Tasks_Billing!AL1641</f>
        <v>0</v>
      </c>
      <c r="AM1641" s="48">
        <f>[1]All_Tasks_Billing!AM1641</f>
        <v>0</v>
      </c>
      <c r="AN1641" s="48">
        <f>[1]All_Tasks_Billing!AN1641</f>
        <v>0</v>
      </c>
      <c r="AO1641" s="48">
        <f>[1]All_Tasks_Billing!AO1641</f>
        <v>0</v>
      </c>
      <c r="AP1641" s="48">
        <f>[1]All_Tasks_Billing!AP1641</f>
        <v>0.36</v>
      </c>
      <c r="AQ1641" s="48">
        <f>[1]All_Tasks_Billing!AQ1641</f>
        <v>0</v>
      </c>
      <c r="AR1641" s="48">
        <f>[1]All_Tasks_Billing!AR1641</f>
        <v>0</v>
      </c>
      <c r="AS1641" s="48">
        <f>[1]All_Tasks_Billing!AS1641</f>
        <v>0</v>
      </c>
      <c r="AT1641" s="48">
        <f>[1]All_Tasks_Billing!AT1641</f>
        <v>0</v>
      </c>
      <c r="AU1641" s="50" t="str">
        <f t="shared" si="450"/>
        <v/>
      </c>
      <c r="AV1641" s="50" t="str">
        <f t="shared" si="451"/>
        <v/>
      </c>
      <c r="AW1641" s="50" t="str">
        <f t="shared" si="452"/>
        <v/>
      </c>
      <c r="AX1641" s="50" t="str">
        <f t="shared" ca="1" si="453"/>
        <v>Not Completed</v>
      </c>
      <c r="AY1641" s="50" t="str">
        <f t="shared" ca="1" si="454"/>
        <v>Not Completed</v>
      </c>
      <c r="AZ1641" s="50" t="str">
        <f t="shared" ca="1" si="455"/>
        <v>Not Completed</v>
      </c>
      <c r="BA1641" s="48">
        <f t="shared" si="456"/>
        <v>0</v>
      </c>
      <c r="BB1641" s="45" t="str">
        <f t="shared" si="457"/>
        <v/>
      </c>
      <c r="BC1641" s="50" t="str">
        <f t="shared" si="458"/>
        <v/>
      </c>
      <c r="BD1641" s="48">
        <f t="shared" si="459"/>
        <v>0</v>
      </c>
      <c r="BE1641" s="50" t="str">
        <f t="shared" si="460"/>
        <v>Not Started</v>
      </c>
      <c r="BF1641" s="51">
        <f t="shared" si="461"/>
        <v>1</v>
      </c>
      <c r="BG1641" s="51">
        <f t="shared" si="462"/>
        <v>0</v>
      </c>
      <c r="BH1641" s="50" t="str">
        <f t="shared" si="463"/>
        <v/>
      </c>
      <c r="BI1641" s="50" t="str">
        <f t="shared" si="464"/>
        <v/>
      </c>
      <c r="BJ1641" s="50" t="str">
        <f t="shared" si="465"/>
        <v/>
      </c>
      <c r="BK1641" s="50" t="str">
        <f t="shared" si="466"/>
        <v xml:space="preserve">Not Started |  | </v>
      </c>
      <c r="BL1641" s="49" t="str">
        <f t="shared" ca="1" si="467"/>
        <v/>
      </c>
    </row>
    <row r="1642" spans="1:64" x14ac:dyDescent="0.25">
      <c r="A1642" t="str">
        <f>[1]All_Tasks_Billing!A1642</f>
        <v>MV</v>
      </c>
      <c r="B1642" t="str">
        <f>[1]All_Tasks_Billing!B1642</f>
        <v>MV</v>
      </c>
      <c r="C1642" t="str">
        <f>[1]All_Tasks_Billing!C1642</f>
        <v>28.4.25</v>
      </c>
      <c r="D1642" t="str">
        <f>[1]All_Tasks_Billing!D1642</f>
        <v>Oil-Filled XFMR's</v>
      </c>
      <c r="E1642" t="str">
        <f>[1]All_Tasks_Billing!E1642</f>
        <v xml:space="preserve"> XFMR, Oil-Filled, Padmount</v>
      </c>
      <c r="F1642" t="str">
        <f>IF([1]All_Tasks_Billing!F1642="","",[1]All_Tasks_Billing!F1642)</f>
        <v>MVT24</v>
      </c>
      <c r="G1642" t="str">
        <f>IF([1]All_Tasks_Billing!G1642="","",[1]All_Tasks_Billing!G1642)</f>
        <v/>
      </c>
      <c r="H1642" s="45" t="str">
        <f>[1]All_Tasks_Billing!H1642</f>
        <v/>
      </c>
      <c r="I1642" t="str">
        <f>IF([1]All_Tasks_Billing!I1642="","",[1]All_Tasks_Billing!I1642)</f>
        <v>Completed besides Oil Sample Bill 11/12 for Sept</v>
      </c>
      <c r="J1642" t="str">
        <f>IF([1]All_Tasks_Billing!J1642="","",[1]All_Tasks_Billing!J1642)</f>
        <v>ACCEPTABLE</v>
      </c>
      <c r="K1642" t="b">
        <f>[1]All_Tasks_Billing!K1642</f>
        <v>1</v>
      </c>
      <c r="L1642" s="45" t="str">
        <f>[1]All_Tasks_Billing!L1642</f>
        <v/>
      </c>
      <c r="M1642" t="str">
        <f>[1]All_Tasks_Billing!M1642</f>
        <v>Completed besides Oil Sample Bill 11/12 for Sept</v>
      </c>
      <c r="N1642" s="46">
        <f>IF([1]All_Tasks_Billing!N1642="",0,[1]All_Tasks_Billing!N1642)</f>
        <v>0</v>
      </c>
      <c r="O1642" t="str">
        <f>[1]All_Tasks_Billing!O1642</f>
        <v/>
      </c>
      <c r="P1642" s="47">
        <f>IF([1]All_Tasks_Billing!P1642="",0,[1]All_Tasks_Billing!P1642)</f>
        <v>12</v>
      </c>
      <c r="Q1642" s="47">
        <f>IF([1]All_Tasks_Billing!Q1642="",0,[1]All_Tasks_Billing!Q1642)</f>
        <v>12</v>
      </c>
      <c r="R1642" s="47">
        <f>IF([1]All_Tasks_Billing!R1642="",0,[1]All_Tasks_Billing!R1642)</f>
        <v>12</v>
      </c>
      <c r="S1642" t="str">
        <f>[1]All_Tasks_Billing!S1642</f>
        <v/>
      </c>
      <c r="T1642" t="str">
        <f>[1]All_Tasks_Billing!T1642</f>
        <v>READY</v>
      </c>
      <c r="U1642" t="str">
        <f>[1]All_Tasks_Billing!U1642</f>
        <v/>
      </c>
      <c r="V1642">
        <f>[1]All_Tasks_Billing!V1642</f>
        <v>33</v>
      </c>
      <c r="W1642" s="48">
        <f>[1]All_Tasks_Billing!W1642</f>
        <v>150</v>
      </c>
      <c r="X1642">
        <f>[1]All_Tasks_Billing!X1642</f>
        <v>90312</v>
      </c>
      <c r="Y1642">
        <f>[1]All_Tasks_Billing!Y1642</f>
        <v>1</v>
      </c>
      <c r="Z1642" s="49">
        <f>[1]All_Tasks_Billing!Z1642</f>
        <v>0</v>
      </c>
      <c r="AA1642" s="45" t="str">
        <f>[1]All_Tasks_Billing!AA1642</f>
        <v/>
      </c>
      <c r="AB1642" t="str">
        <f>[1]All_Tasks_Billing!AB1642</f>
        <v/>
      </c>
      <c r="AC1642" s="48">
        <f>[1]All_Tasks_Billing!AC1642</f>
        <v>0</v>
      </c>
      <c r="AD1642" s="48">
        <f>[1]All_Tasks_Billing!AD1642</f>
        <v>0</v>
      </c>
      <c r="AE1642" s="48">
        <f>[1]All_Tasks_Billing!AE1642</f>
        <v>0</v>
      </c>
      <c r="AF1642" s="48">
        <f>[1]All_Tasks_Billing!AF1642</f>
        <v>0</v>
      </c>
      <c r="AG1642" s="48">
        <f>[1]All_Tasks_Billing!AG1642</f>
        <v>0</v>
      </c>
      <c r="AH1642" s="48">
        <f>[1]All_Tasks_Billing!AH1642</f>
        <v>0.36</v>
      </c>
      <c r="AI1642" s="48">
        <f>[1]All_Tasks_Billing!AI1642</f>
        <v>0</v>
      </c>
      <c r="AJ1642" s="48">
        <f>[1]All_Tasks_Billing!AJ1642</f>
        <v>0</v>
      </c>
      <c r="AK1642" s="48">
        <f>[1]All_Tasks_Billing!AK1642</f>
        <v>0</v>
      </c>
      <c r="AL1642" s="48">
        <f>[1]All_Tasks_Billing!AL1642</f>
        <v>0</v>
      </c>
      <c r="AM1642" s="48">
        <f>[1]All_Tasks_Billing!AM1642</f>
        <v>0</v>
      </c>
      <c r="AN1642" s="48">
        <f>[1]All_Tasks_Billing!AN1642</f>
        <v>0</v>
      </c>
      <c r="AO1642" s="48">
        <f>[1]All_Tasks_Billing!AO1642</f>
        <v>0</v>
      </c>
      <c r="AP1642" s="48">
        <f>[1]All_Tasks_Billing!AP1642</f>
        <v>0.36</v>
      </c>
      <c r="AQ1642" s="48">
        <f>[1]All_Tasks_Billing!AQ1642</f>
        <v>0</v>
      </c>
      <c r="AR1642" s="48">
        <f>[1]All_Tasks_Billing!AR1642</f>
        <v>0</v>
      </c>
      <c r="AS1642" s="48">
        <f>[1]All_Tasks_Billing!AS1642</f>
        <v>0</v>
      </c>
      <c r="AT1642" s="48">
        <f>[1]All_Tasks_Billing!AT1642</f>
        <v>0</v>
      </c>
      <c r="AU1642" s="50" t="str">
        <f t="shared" si="450"/>
        <v/>
      </c>
      <c r="AV1642" s="50" t="str">
        <f t="shared" si="451"/>
        <v/>
      </c>
      <c r="AW1642" s="50" t="str">
        <f t="shared" si="452"/>
        <v/>
      </c>
      <c r="AX1642" s="50" t="str">
        <f t="shared" ca="1" si="453"/>
        <v>Not Completed</v>
      </c>
      <c r="AY1642" s="50" t="str">
        <f t="shared" ca="1" si="454"/>
        <v>Not Completed</v>
      </c>
      <c r="AZ1642" s="50" t="str">
        <f t="shared" ca="1" si="455"/>
        <v>Not Completed</v>
      </c>
      <c r="BA1642" s="48">
        <f t="shared" si="456"/>
        <v>0</v>
      </c>
      <c r="BB1642" s="45" t="str">
        <f t="shared" si="457"/>
        <v/>
      </c>
      <c r="BC1642" s="50" t="str">
        <f t="shared" si="458"/>
        <v/>
      </c>
      <c r="BD1642" s="48">
        <f t="shared" si="459"/>
        <v>0</v>
      </c>
      <c r="BE1642" s="50" t="str">
        <f t="shared" si="460"/>
        <v>Not Started</v>
      </c>
      <c r="BF1642" s="51">
        <f t="shared" si="461"/>
        <v>1</v>
      </c>
      <c r="BG1642" s="51">
        <f t="shared" si="462"/>
        <v>0</v>
      </c>
      <c r="BH1642" s="50" t="str">
        <f t="shared" si="463"/>
        <v/>
      </c>
      <c r="BI1642" s="50" t="str">
        <f t="shared" si="464"/>
        <v/>
      </c>
      <c r="BJ1642" s="50" t="str">
        <f t="shared" si="465"/>
        <v/>
      </c>
      <c r="BK1642" s="50" t="str">
        <f t="shared" si="466"/>
        <v xml:space="preserve">Not Started |  | </v>
      </c>
      <c r="BL1642" s="49" t="str">
        <f t="shared" ca="1" si="467"/>
        <v/>
      </c>
    </row>
    <row r="1643" spans="1:64" x14ac:dyDescent="0.25">
      <c r="A1643" t="str">
        <f>[1]All_Tasks_Billing!A1643</f>
        <v>RPP's (1-120)</v>
      </c>
      <c r="B1643" t="str">
        <f>[1]All_Tasks_Billing!B1643</f>
        <v>RPP</v>
      </c>
      <c r="C1643" t="str">
        <f>[1]All_Tasks_Billing!C1643</f>
        <v>29.1.1</v>
      </c>
      <c r="D1643" t="str">
        <f>[1]All_Tasks_Billing!D1643</f>
        <v>RPP's</v>
      </c>
      <c r="E1643" t="str">
        <f>[1]All_Tasks_Billing!E1643</f>
        <v>RPP</v>
      </c>
      <c r="F1643" t="str">
        <f>IF([1]All_Tasks_Billing!F1643="","",[1]All_Tasks_Billing!F1643)</f>
        <v/>
      </c>
      <c r="G1643" t="str">
        <f>IF([1]All_Tasks_Billing!G1643="","",[1]All_Tasks_Billing!G1643)</f>
        <v/>
      </c>
      <c r="H1643" s="45" t="str">
        <f>[1]All_Tasks_Billing!H1643</f>
        <v/>
      </c>
      <c r="I1643" t="str">
        <f>IF([1]All_Tasks_Billing!I1643="","",[1]All_Tasks_Billing!I1643)</f>
        <v/>
      </c>
      <c r="J1643" t="str">
        <f>IF([1]All_Tasks_Billing!J1643="","",[1]All_Tasks_Billing!J1643)</f>
        <v/>
      </c>
      <c r="K1643" t="b">
        <f>[1]All_Tasks_Billing!K1643</f>
        <v>1</v>
      </c>
      <c r="L1643" s="45">
        <f>[1]All_Tasks_Billing!L1643</f>
        <v>45965</v>
      </c>
      <c r="M1643" t="str">
        <f>[1]All_Tasks_Billing!M1643</f>
        <v/>
      </c>
      <c r="N1643" s="46">
        <f>IF([1]All_Tasks_Billing!N1643="",0,[1]All_Tasks_Billing!N1643)</f>
        <v>1</v>
      </c>
      <c r="O1643" t="str">
        <f>[1]All_Tasks_Billing!O1643</f>
        <v/>
      </c>
      <c r="P1643" s="47">
        <f>IF([1]All_Tasks_Billing!P1643="",0,[1]All_Tasks_Billing!P1643)</f>
        <v>2.5</v>
      </c>
      <c r="Q1643" s="47">
        <f>IF([1]All_Tasks_Billing!Q1643="",0,[1]All_Tasks_Billing!Q1643)</f>
        <v>0</v>
      </c>
      <c r="R1643" s="47">
        <f>IF([1]All_Tasks_Billing!R1643="",0,[1]All_Tasks_Billing!R1643)</f>
        <v>2.5</v>
      </c>
      <c r="S1643" t="str">
        <f>[1]All_Tasks_Billing!S1643</f>
        <v>COMPLETED</v>
      </c>
      <c r="T1643" t="str">
        <f>[1]All_Tasks_Billing!T1643</f>
        <v/>
      </c>
      <c r="U1643" t="str">
        <f>[1]All_Tasks_Billing!U1643</f>
        <v/>
      </c>
      <c r="V1643">
        <f>[1]All_Tasks_Billing!V1643</f>
        <v>34</v>
      </c>
      <c r="W1643" s="48">
        <f>[1]All_Tasks_Billing!W1643</f>
        <v>150</v>
      </c>
      <c r="X1643">
        <f>[1]All_Tasks_Billing!X1643</f>
        <v>45225</v>
      </c>
      <c r="Y1643">
        <f>[1]All_Tasks_Billing!Y1643</f>
        <v>1</v>
      </c>
      <c r="Z1643" s="49">
        <f>[1]All_Tasks_Billing!Z1643</f>
        <v>1</v>
      </c>
      <c r="AA1643" s="45">
        <f>[1]All_Tasks_Billing!AA1643</f>
        <v>45970</v>
      </c>
      <c r="AB1643" t="str">
        <f>[1]All_Tasks_Billing!AB1643</f>
        <v>Nov-2025</v>
      </c>
      <c r="AC1643" s="48">
        <f>[1]All_Tasks_Billing!AC1643</f>
        <v>375</v>
      </c>
      <c r="AD1643" s="48">
        <f>[1]All_Tasks_Billing!AD1643</f>
        <v>0</v>
      </c>
      <c r="AE1643" s="48">
        <f>[1]All_Tasks_Billing!AE1643</f>
        <v>0</v>
      </c>
      <c r="AF1643" s="48">
        <f>[1]All_Tasks_Billing!AF1643</f>
        <v>0</v>
      </c>
      <c r="AG1643" s="48">
        <f>[1]All_Tasks_Billing!AG1643</f>
        <v>0</v>
      </c>
      <c r="AH1643" s="48">
        <f>[1]All_Tasks_Billing!AH1643</f>
        <v>1.2500000000000001E-2</v>
      </c>
      <c r="AI1643" s="48">
        <f>[1]All_Tasks_Billing!AI1643</f>
        <v>1.875</v>
      </c>
      <c r="AJ1643" s="48">
        <f>[1]All_Tasks_Billing!AJ1643</f>
        <v>0</v>
      </c>
      <c r="AK1643" s="48">
        <f>[1]All_Tasks_Billing!AK1643</f>
        <v>0</v>
      </c>
      <c r="AL1643" s="48">
        <f>[1]All_Tasks_Billing!AL1643</f>
        <v>0</v>
      </c>
      <c r="AM1643" s="48">
        <f>[1]All_Tasks_Billing!AM1643</f>
        <v>0</v>
      </c>
      <c r="AN1643" s="48">
        <f>[1]All_Tasks_Billing!AN1643</f>
        <v>0</v>
      </c>
      <c r="AO1643" s="48">
        <f>[1]All_Tasks_Billing!AO1643</f>
        <v>0</v>
      </c>
      <c r="AP1643" s="48">
        <f>[1]All_Tasks_Billing!AP1643</f>
        <v>1.2500000000000001E-2</v>
      </c>
      <c r="AQ1643" s="48">
        <f>[1]All_Tasks_Billing!AQ1643</f>
        <v>1.875</v>
      </c>
      <c r="AR1643" s="48">
        <f>[1]All_Tasks_Billing!AR1643</f>
        <v>0</v>
      </c>
      <c r="AS1643" s="48">
        <f>[1]All_Tasks_Billing!AS1643</f>
        <v>376.875</v>
      </c>
      <c r="AT1643" s="48">
        <f>[1]All_Tasks_Billing!AT1643</f>
        <v>376.875</v>
      </c>
      <c r="AU1643" s="50" t="str">
        <f t="shared" si="450"/>
        <v>Nov-2025</v>
      </c>
      <c r="AV1643" s="50" t="str">
        <f t="shared" si="451"/>
        <v>Q4-2025</v>
      </c>
      <c r="AW1643" s="50">
        <f t="shared" si="452"/>
        <v>2025</v>
      </c>
      <c r="AX1643" s="50" t="str">
        <f t="shared" ca="1" si="453"/>
        <v>Last Week</v>
      </c>
      <c r="AY1643" s="50" t="str">
        <f t="shared" ca="1" si="454"/>
        <v>This Month</v>
      </c>
      <c r="AZ1643" s="50" t="str">
        <f t="shared" ca="1" si="455"/>
        <v>This Quarter</v>
      </c>
      <c r="BA1643" s="48">
        <f t="shared" si="456"/>
        <v>376.875</v>
      </c>
      <c r="BB1643" s="45">
        <f t="shared" si="457"/>
        <v>45970</v>
      </c>
      <c r="BC1643" s="50" t="str">
        <f t="shared" si="458"/>
        <v>Nov-2025</v>
      </c>
      <c r="BD1643" s="48">
        <f t="shared" si="459"/>
        <v>150.75</v>
      </c>
      <c r="BE1643" s="50" t="str">
        <f t="shared" si="460"/>
        <v>Completed</v>
      </c>
      <c r="BF1643" s="51">
        <f t="shared" si="461"/>
        <v>1</v>
      </c>
      <c r="BG1643" s="51">
        <f t="shared" si="462"/>
        <v>1</v>
      </c>
      <c r="BH1643" s="50" t="str">
        <f t="shared" si="463"/>
        <v xml:space="preserve">COMPLETED - </v>
      </c>
      <c r="BI1643" s="50" t="str">
        <f t="shared" si="464"/>
        <v xml:space="preserve">COMPLETED - </v>
      </c>
      <c r="BJ1643" s="50" t="str">
        <f t="shared" si="465"/>
        <v/>
      </c>
      <c r="BK1643" s="50" t="str">
        <f t="shared" si="466"/>
        <v xml:space="preserve">Completed | COMPLETED | </v>
      </c>
      <c r="BL1643" s="49">
        <f t="shared" ca="1" si="467"/>
        <v>12</v>
      </c>
    </row>
    <row r="1644" spans="1:64" x14ac:dyDescent="0.25">
      <c r="A1644" t="str">
        <f>[1]All_Tasks_Billing!A1644</f>
        <v>RPP's (1-120)</v>
      </c>
      <c r="B1644" t="str">
        <f>[1]All_Tasks_Billing!B1644</f>
        <v>RPP</v>
      </c>
      <c r="C1644" t="str">
        <f>[1]All_Tasks_Billing!C1644</f>
        <v>29.1.2</v>
      </c>
      <c r="D1644" t="str">
        <f>[1]All_Tasks_Billing!D1644</f>
        <v>RPP's</v>
      </c>
      <c r="E1644" t="str">
        <f>[1]All_Tasks_Billing!E1644</f>
        <v>RPP</v>
      </c>
      <c r="F1644" t="str">
        <f>IF([1]All_Tasks_Billing!F1644="","",[1]All_Tasks_Billing!F1644)</f>
        <v/>
      </c>
      <c r="G1644" t="str">
        <f>IF([1]All_Tasks_Billing!G1644="","",[1]All_Tasks_Billing!G1644)</f>
        <v/>
      </c>
      <c r="H1644" s="45" t="str">
        <f>[1]All_Tasks_Billing!H1644</f>
        <v/>
      </c>
      <c r="I1644" t="str">
        <f>IF([1]All_Tasks_Billing!I1644="","",[1]All_Tasks_Billing!I1644)</f>
        <v/>
      </c>
      <c r="J1644" t="str">
        <f>IF([1]All_Tasks_Billing!J1644="","",[1]All_Tasks_Billing!J1644)</f>
        <v/>
      </c>
      <c r="K1644" t="b">
        <f>[1]All_Tasks_Billing!K1644</f>
        <v>1</v>
      </c>
      <c r="L1644" s="45">
        <f>[1]All_Tasks_Billing!L1644</f>
        <v>45965</v>
      </c>
      <c r="M1644" t="str">
        <f>[1]All_Tasks_Billing!M1644</f>
        <v/>
      </c>
      <c r="N1644" s="46">
        <f>IF([1]All_Tasks_Billing!N1644="",0,[1]All_Tasks_Billing!N1644)</f>
        <v>1</v>
      </c>
      <c r="O1644" t="str">
        <f>[1]All_Tasks_Billing!O1644</f>
        <v/>
      </c>
      <c r="P1644" s="47">
        <f>IF([1]All_Tasks_Billing!P1644="",0,[1]All_Tasks_Billing!P1644)</f>
        <v>2.5</v>
      </c>
      <c r="Q1644" s="47">
        <f>IF([1]All_Tasks_Billing!Q1644="",0,[1]All_Tasks_Billing!Q1644)</f>
        <v>0</v>
      </c>
      <c r="R1644" s="47">
        <f>IF([1]All_Tasks_Billing!R1644="",0,[1]All_Tasks_Billing!R1644)</f>
        <v>2.5</v>
      </c>
      <c r="S1644" t="str">
        <f>[1]All_Tasks_Billing!S1644</f>
        <v>COMPLETED</v>
      </c>
      <c r="T1644" t="str">
        <f>[1]All_Tasks_Billing!T1644</f>
        <v/>
      </c>
      <c r="U1644" t="str">
        <f>[1]All_Tasks_Billing!U1644</f>
        <v/>
      </c>
      <c r="V1644">
        <f>[1]All_Tasks_Billing!V1644</f>
        <v>34</v>
      </c>
      <c r="W1644" s="48">
        <f>[1]All_Tasks_Billing!W1644</f>
        <v>150</v>
      </c>
      <c r="X1644">
        <f>[1]All_Tasks_Billing!X1644</f>
        <v>45225</v>
      </c>
      <c r="Y1644">
        <f>[1]All_Tasks_Billing!Y1644</f>
        <v>1</v>
      </c>
      <c r="Z1644" s="49">
        <f>[1]All_Tasks_Billing!Z1644</f>
        <v>1</v>
      </c>
      <c r="AA1644" s="45">
        <f>[1]All_Tasks_Billing!AA1644</f>
        <v>45970</v>
      </c>
      <c r="AB1644" t="str">
        <f>[1]All_Tasks_Billing!AB1644</f>
        <v>Nov-2025</v>
      </c>
      <c r="AC1644" s="48">
        <f>[1]All_Tasks_Billing!AC1644</f>
        <v>375</v>
      </c>
      <c r="AD1644" s="48">
        <f>[1]All_Tasks_Billing!AD1644</f>
        <v>0</v>
      </c>
      <c r="AE1644" s="48">
        <f>[1]All_Tasks_Billing!AE1644</f>
        <v>0</v>
      </c>
      <c r="AF1644" s="48">
        <f>[1]All_Tasks_Billing!AF1644</f>
        <v>0</v>
      </c>
      <c r="AG1644" s="48">
        <f>[1]All_Tasks_Billing!AG1644</f>
        <v>0</v>
      </c>
      <c r="AH1644" s="48">
        <f>[1]All_Tasks_Billing!AH1644</f>
        <v>1.2500000000000001E-2</v>
      </c>
      <c r="AI1644" s="48">
        <f>[1]All_Tasks_Billing!AI1644</f>
        <v>1.875</v>
      </c>
      <c r="AJ1644" s="48">
        <f>[1]All_Tasks_Billing!AJ1644</f>
        <v>0</v>
      </c>
      <c r="AK1644" s="48">
        <f>[1]All_Tasks_Billing!AK1644</f>
        <v>0</v>
      </c>
      <c r="AL1644" s="48">
        <f>[1]All_Tasks_Billing!AL1644</f>
        <v>0</v>
      </c>
      <c r="AM1644" s="48">
        <f>[1]All_Tasks_Billing!AM1644</f>
        <v>0</v>
      </c>
      <c r="AN1644" s="48">
        <f>[1]All_Tasks_Billing!AN1644</f>
        <v>0</v>
      </c>
      <c r="AO1644" s="48">
        <f>[1]All_Tasks_Billing!AO1644</f>
        <v>0</v>
      </c>
      <c r="AP1644" s="48">
        <f>[1]All_Tasks_Billing!AP1644</f>
        <v>1.2500000000000001E-2</v>
      </c>
      <c r="AQ1644" s="48">
        <f>[1]All_Tasks_Billing!AQ1644</f>
        <v>1.875</v>
      </c>
      <c r="AR1644" s="48">
        <f>[1]All_Tasks_Billing!AR1644</f>
        <v>0</v>
      </c>
      <c r="AS1644" s="48">
        <f>[1]All_Tasks_Billing!AS1644</f>
        <v>376.875</v>
      </c>
      <c r="AT1644" s="48">
        <f>[1]All_Tasks_Billing!AT1644</f>
        <v>376.875</v>
      </c>
      <c r="AU1644" s="50" t="str">
        <f t="shared" si="450"/>
        <v>Nov-2025</v>
      </c>
      <c r="AV1644" s="50" t="str">
        <f t="shared" si="451"/>
        <v>Q4-2025</v>
      </c>
      <c r="AW1644" s="50">
        <f t="shared" si="452"/>
        <v>2025</v>
      </c>
      <c r="AX1644" s="50" t="str">
        <f t="shared" ca="1" si="453"/>
        <v>Last Week</v>
      </c>
      <c r="AY1644" s="50" t="str">
        <f t="shared" ca="1" si="454"/>
        <v>This Month</v>
      </c>
      <c r="AZ1644" s="50" t="str">
        <f t="shared" ca="1" si="455"/>
        <v>This Quarter</v>
      </c>
      <c r="BA1644" s="48">
        <f t="shared" si="456"/>
        <v>376.875</v>
      </c>
      <c r="BB1644" s="45">
        <f t="shared" si="457"/>
        <v>45970</v>
      </c>
      <c r="BC1644" s="50" t="str">
        <f t="shared" si="458"/>
        <v>Nov-2025</v>
      </c>
      <c r="BD1644" s="48">
        <f t="shared" si="459"/>
        <v>150.75</v>
      </c>
      <c r="BE1644" s="50" t="str">
        <f t="shared" si="460"/>
        <v>Completed</v>
      </c>
      <c r="BF1644" s="51">
        <f t="shared" si="461"/>
        <v>1</v>
      </c>
      <c r="BG1644" s="51">
        <f t="shared" si="462"/>
        <v>1</v>
      </c>
      <c r="BH1644" s="50" t="str">
        <f t="shared" si="463"/>
        <v xml:space="preserve">COMPLETED - </v>
      </c>
      <c r="BI1644" s="50" t="str">
        <f t="shared" si="464"/>
        <v xml:space="preserve">COMPLETED - </v>
      </c>
      <c r="BJ1644" s="50" t="str">
        <f t="shared" si="465"/>
        <v/>
      </c>
      <c r="BK1644" s="50" t="str">
        <f t="shared" si="466"/>
        <v xml:space="preserve">Completed | COMPLETED | </v>
      </c>
      <c r="BL1644" s="49">
        <f t="shared" ca="1" si="467"/>
        <v>12</v>
      </c>
    </row>
    <row r="1645" spans="1:64" x14ac:dyDescent="0.25">
      <c r="A1645" t="str">
        <f>[1]All_Tasks_Billing!A1645</f>
        <v>RPP's (1-120)</v>
      </c>
      <c r="B1645" t="str">
        <f>[1]All_Tasks_Billing!B1645</f>
        <v>RPP</v>
      </c>
      <c r="C1645" t="str">
        <f>[1]All_Tasks_Billing!C1645</f>
        <v>29.1.3</v>
      </c>
      <c r="D1645" t="str">
        <f>[1]All_Tasks_Billing!D1645</f>
        <v>RPP's</v>
      </c>
      <c r="E1645" t="str">
        <f>[1]All_Tasks_Billing!E1645</f>
        <v>RPP</v>
      </c>
      <c r="F1645" t="str">
        <f>IF([1]All_Tasks_Billing!F1645="","",[1]All_Tasks_Billing!F1645)</f>
        <v/>
      </c>
      <c r="G1645" t="str">
        <f>IF([1]All_Tasks_Billing!G1645="","",[1]All_Tasks_Billing!G1645)</f>
        <v/>
      </c>
      <c r="H1645" s="45" t="str">
        <f>[1]All_Tasks_Billing!H1645</f>
        <v/>
      </c>
      <c r="I1645" t="str">
        <f>IF([1]All_Tasks_Billing!I1645="","",[1]All_Tasks_Billing!I1645)</f>
        <v/>
      </c>
      <c r="J1645" t="str">
        <f>IF([1]All_Tasks_Billing!J1645="","",[1]All_Tasks_Billing!J1645)</f>
        <v/>
      </c>
      <c r="K1645" t="b">
        <f>[1]All_Tasks_Billing!K1645</f>
        <v>1</v>
      </c>
      <c r="L1645" s="45">
        <f>[1]All_Tasks_Billing!L1645</f>
        <v>45965</v>
      </c>
      <c r="M1645" t="str">
        <f>[1]All_Tasks_Billing!M1645</f>
        <v/>
      </c>
      <c r="N1645" s="46">
        <f>IF([1]All_Tasks_Billing!N1645="",0,[1]All_Tasks_Billing!N1645)</f>
        <v>1</v>
      </c>
      <c r="O1645" t="str">
        <f>[1]All_Tasks_Billing!O1645</f>
        <v/>
      </c>
      <c r="P1645" s="47">
        <f>IF([1]All_Tasks_Billing!P1645="",0,[1]All_Tasks_Billing!P1645)</f>
        <v>2.5</v>
      </c>
      <c r="Q1645" s="47">
        <f>IF([1]All_Tasks_Billing!Q1645="",0,[1]All_Tasks_Billing!Q1645)</f>
        <v>0</v>
      </c>
      <c r="R1645" s="47">
        <f>IF([1]All_Tasks_Billing!R1645="",0,[1]All_Tasks_Billing!R1645)</f>
        <v>2.5</v>
      </c>
      <c r="S1645" t="str">
        <f>[1]All_Tasks_Billing!S1645</f>
        <v>COMPLETED</v>
      </c>
      <c r="T1645" t="str">
        <f>[1]All_Tasks_Billing!T1645</f>
        <v/>
      </c>
      <c r="U1645" t="str">
        <f>[1]All_Tasks_Billing!U1645</f>
        <v/>
      </c>
      <c r="V1645">
        <f>[1]All_Tasks_Billing!V1645</f>
        <v>34</v>
      </c>
      <c r="W1645" s="48">
        <f>[1]All_Tasks_Billing!W1645</f>
        <v>150</v>
      </c>
      <c r="X1645">
        <f>[1]All_Tasks_Billing!X1645</f>
        <v>45225</v>
      </c>
      <c r="Y1645">
        <f>[1]All_Tasks_Billing!Y1645</f>
        <v>1</v>
      </c>
      <c r="Z1645" s="49">
        <f>[1]All_Tasks_Billing!Z1645</f>
        <v>1</v>
      </c>
      <c r="AA1645" s="45">
        <f>[1]All_Tasks_Billing!AA1645</f>
        <v>45970</v>
      </c>
      <c r="AB1645" t="str">
        <f>[1]All_Tasks_Billing!AB1645</f>
        <v>Nov-2025</v>
      </c>
      <c r="AC1645" s="48">
        <f>[1]All_Tasks_Billing!AC1645</f>
        <v>375</v>
      </c>
      <c r="AD1645" s="48">
        <f>[1]All_Tasks_Billing!AD1645</f>
        <v>0</v>
      </c>
      <c r="AE1645" s="48">
        <f>[1]All_Tasks_Billing!AE1645</f>
        <v>0</v>
      </c>
      <c r="AF1645" s="48">
        <f>[1]All_Tasks_Billing!AF1645</f>
        <v>0</v>
      </c>
      <c r="AG1645" s="48">
        <f>[1]All_Tasks_Billing!AG1645</f>
        <v>0</v>
      </c>
      <c r="AH1645" s="48">
        <f>[1]All_Tasks_Billing!AH1645</f>
        <v>1.2500000000000001E-2</v>
      </c>
      <c r="AI1645" s="48">
        <f>[1]All_Tasks_Billing!AI1645</f>
        <v>1.875</v>
      </c>
      <c r="AJ1645" s="48">
        <f>[1]All_Tasks_Billing!AJ1645</f>
        <v>0</v>
      </c>
      <c r="AK1645" s="48">
        <f>[1]All_Tasks_Billing!AK1645</f>
        <v>0</v>
      </c>
      <c r="AL1645" s="48">
        <f>[1]All_Tasks_Billing!AL1645</f>
        <v>0</v>
      </c>
      <c r="AM1645" s="48">
        <f>[1]All_Tasks_Billing!AM1645</f>
        <v>0</v>
      </c>
      <c r="AN1645" s="48">
        <f>[1]All_Tasks_Billing!AN1645</f>
        <v>0</v>
      </c>
      <c r="AO1645" s="48">
        <f>[1]All_Tasks_Billing!AO1645</f>
        <v>0</v>
      </c>
      <c r="AP1645" s="48">
        <f>[1]All_Tasks_Billing!AP1645</f>
        <v>1.2500000000000001E-2</v>
      </c>
      <c r="AQ1645" s="48">
        <f>[1]All_Tasks_Billing!AQ1645</f>
        <v>1.875</v>
      </c>
      <c r="AR1645" s="48">
        <f>[1]All_Tasks_Billing!AR1645</f>
        <v>0</v>
      </c>
      <c r="AS1645" s="48">
        <f>[1]All_Tasks_Billing!AS1645</f>
        <v>376.875</v>
      </c>
      <c r="AT1645" s="48">
        <f>[1]All_Tasks_Billing!AT1645</f>
        <v>376.875</v>
      </c>
      <c r="AU1645" s="50" t="str">
        <f t="shared" si="450"/>
        <v>Nov-2025</v>
      </c>
      <c r="AV1645" s="50" t="str">
        <f t="shared" si="451"/>
        <v>Q4-2025</v>
      </c>
      <c r="AW1645" s="50">
        <f t="shared" si="452"/>
        <v>2025</v>
      </c>
      <c r="AX1645" s="50" t="str">
        <f t="shared" ca="1" si="453"/>
        <v>Last Week</v>
      </c>
      <c r="AY1645" s="50" t="str">
        <f t="shared" ca="1" si="454"/>
        <v>This Month</v>
      </c>
      <c r="AZ1645" s="50" t="str">
        <f t="shared" ca="1" si="455"/>
        <v>This Quarter</v>
      </c>
      <c r="BA1645" s="48">
        <f t="shared" si="456"/>
        <v>376.875</v>
      </c>
      <c r="BB1645" s="45">
        <f t="shared" si="457"/>
        <v>45970</v>
      </c>
      <c r="BC1645" s="50" t="str">
        <f t="shared" si="458"/>
        <v>Nov-2025</v>
      </c>
      <c r="BD1645" s="48">
        <f t="shared" si="459"/>
        <v>150.75</v>
      </c>
      <c r="BE1645" s="50" t="str">
        <f t="shared" si="460"/>
        <v>Completed</v>
      </c>
      <c r="BF1645" s="51">
        <f t="shared" si="461"/>
        <v>1</v>
      </c>
      <c r="BG1645" s="51">
        <f t="shared" si="462"/>
        <v>1</v>
      </c>
      <c r="BH1645" s="50" t="str">
        <f t="shared" si="463"/>
        <v xml:space="preserve">COMPLETED - </v>
      </c>
      <c r="BI1645" s="50" t="str">
        <f t="shared" si="464"/>
        <v xml:space="preserve">COMPLETED - </v>
      </c>
      <c r="BJ1645" s="50" t="str">
        <f t="shared" si="465"/>
        <v/>
      </c>
      <c r="BK1645" s="50" t="str">
        <f t="shared" si="466"/>
        <v xml:space="preserve">Completed | COMPLETED | </v>
      </c>
      <c r="BL1645" s="49">
        <f t="shared" ca="1" si="467"/>
        <v>12</v>
      </c>
    </row>
    <row r="1646" spans="1:64" x14ac:dyDescent="0.25">
      <c r="A1646" t="str">
        <f>[1]All_Tasks_Billing!A1646</f>
        <v>RPP's (1-120)</v>
      </c>
      <c r="B1646" t="str">
        <f>[1]All_Tasks_Billing!B1646</f>
        <v>RPP</v>
      </c>
      <c r="C1646" t="str">
        <f>[1]All_Tasks_Billing!C1646</f>
        <v>29.1.4</v>
      </c>
      <c r="D1646" t="str">
        <f>[1]All_Tasks_Billing!D1646</f>
        <v>RPP's</v>
      </c>
      <c r="E1646" t="str">
        <f>[1]All_Tasks_Billing!E1646</f>
        <v>RPP</v>
      </c>
      <c r="F1646" t="str">
        <f>IF([1]All_Tasks_Billing!F1646="","",[1]All_Tasks_Billing!F1646)</f>
        <v/>
      </c>
      <c r="G1646" t="str">
        <f>IF([1]All_Tasks_Billing!G1646="","",[1]All_Tasks_Billing!G1646)</f>
        <v/>
      </c>
      <c r="H1646" s="45" t="str">
        <f>[1]All_Tasks_Billing!H1646</f>
        <v/>
      </c>
      <c r="I1646" t="str">
        <f>IF([1]All_Tasks_Billing!I1646="","",[1]All_Tasks_Billing!I1646)</f>
        <v/>
      </c>
      <c r="J1646" t="str">
        <f>IF([1]All_Tasks_Billing!J1646="","",[1]All_Tasks_Billing!J1646)</f>
        <v/>
      </c>
      <c r="K1646" t="b">
        <f>[1]All_Tasks_Billing!K1646</f>
        <v>1</v>
      </c>
      <c r="L1646" s="45">
        <f>[1]All_Tasks_Billing!L1646</f>
        <v>45965</v>
      </c>
      <c r="M1646" t="str">
        <f>[1]All_Tasks_Billing!M1646</f>
        <v/>
      </c>
      <c r="N1646" s="46">
        <f>IF([1]All_Tasks_Billing!N1646="",0,[1]All_Tasks_Billing!N1646)</f>
        <v>1</v>
      </c>
      <c r="O1646" t="str">
        <f>[1]All_Tasks_Billing!O1646</f>
        <v/>
      </c>
      <c r="P1646" s="47">
        <f>IF([1]All_Tasks_Billing!P1646="",0,[1]All_Tasks_Billing!P1646)</f>
        <v>2.5</v>
      </c>
      <c r="Q1646" s="47">
        <f>IF([1]All_Tasks_Billing!Q1646="",0,[1]All_Tasks_Billing!Q1646)</f>
        <v>0</v>
      </c>
      <c r="R1646" s="47">
        <f>IF([1]All_Tasks_Billing!R1646="",0,[1]All_Tasks_Billing!R1646)</f>
        <v>2.5</v>
      </c>
      <c r="S1646" t="str">
        <f>[1]All_Tasks_Billing!S1646</f>
        <v>COMPLETED</v>
      </c>
      <c r="T1646" t="str">
        <f>[1]All_Tasks_Billing!T1646</f>
        <v/>
      </c>
      <c r="U1646" t="str">
        <f>[1]All_Tasks_Billing!U1646</f>
        <v/>
      </c>
      <c r="V1646">
        <f>[1]All_Tasks_Billing!V1646</f>
        <v>34</v>
      </c>
      <c r="W1646" s="48">
        <f>[1]All_Tasks_Billing!W1646</f>
        <v>150</v>
      </c>
      <c r="X1646">
        <f>[1]All_Tasks_Billing!X1646</f>
        <v>45225</v>
      </c>
      <c r="Y1646">
        <f>[1]All_Tasks_Billing!Y1646</f>
        <v>1</v>
      </c>
      <c r="Z1646" s="49">
        <f>[1]All_Tasks_Billing!Z1646</f>
        <v>1</v>
      </c>
      <c r="AA1646" s="45">
        <f>[1]All_Tasks_Billing!AA1646</f>
        <v>45970</v>
      </c>
      <c r="AB1646" t="str">
        <f>[1]All_Tasks_Billing!AB1646</f>
        <v>Nov-2025</v>
      </c>
      <c r="AC1646" s="48">
        <f>[1]All_Tasks_Billing!AC1646</f>
        <v>375</v>
      </c>
      <c r="AD1646" s="48">
        <f>[1]All_Tasks_Billing!AD1646</f>
        <v>0</v>
      </c>
      <c r="AE1646" s="48">
        <f>[1]All_Tasks_Billing!AE1646</f>
        <v>0</v>
      </c>
      <c r="AF1646" s="48">
        <f>[1]All_Tasks_Billing!AF1646</f>
        <v>0</v>
      </c>
      <c r="AG1646" s="48">
        <f>[1]All_Tasks_Billing!AG1646</f>
        <v>0</v>
      </c>
      <c r="AH1646" s="48">
        <f>[1]All_Tasks_Billing!AH1646</f>
        <v>1.2500000000000001E-2</v>
      </c>
      <c r="AI1646" s="48">
        <f>[1]All_Tasks_Billing!AI1646</f>
        <v>1.875</v>
      </c>
      <c r="AJ1646" s="48">
        <f>[1]All_Tasks_Billing!AJ1646</f>
        <v>0</v>
      </c>
      <c r="AK1646" s="48">
        <f>[1]All_Tasks_Billing!AK1646</f>
        <v>0</v>
      </c>
      <c r="AL1646" s="48">
        <f>[1]All_Tasks_Billing!AL1646</f>
        <v>0</v>
      </c>
      <c r="AM1646" s="48">
        <f>[1]All_Tasks_Billing!AM1646</f>
        <v>0</v>
      </c>
      <c r="AN1646" s="48">
        <f>[1]All_Tasks_Billing!AN1646</f>
        <v>0</v>
      </c>
      <c r="AO1646" s="48">
        <f>[1]All_Tasks_Billing!AO1646</f>
        <v>0</v>
      </c>
      <c r="AP1646" s="48">
        <f>[1]All_Tasks_Billing!AP1646</f>
        <v>1.2500000000000001E-2</v>
      </c>
      <c r="AQ1646" s="48">
        <f>[1]All_Tasks_Billing!AQ1646</f>
        <v>1.875</v>
      </c>
      <c r="AR1646" s="48">
        <f>[1]All_Tasks_Billing!AR1646</f>
        <v>0</v>
      </c>
      <c r="AS1646" s="48">
        <f>[1]All_Tasks_Billing!AS1646</f>
        <v>376.875</v>
      </c>
      <c r="AT1646" s="48">
        <f>[1]All_Tasks_Billing!AT1646</f>
        <v>376.875</v>
      </c>
      <c r="AU1646" s="50" t="str">
        <f t="shared" si="450"/>
        <v>Nov-2025</v>
      </c>
      <c r="AV1646" s="50" t="str">
        <f t="shared" si="451"/>
        <v>Q4-2025</v>
      </c>
      <c r="AW1646" s="50">
        <f t="shared" si="452"/>
        <v>2025</v>
      </c>
      <c r="AX1646" s="50" t="str">
        <f t="shared" ca="1" si="453"/>
        <v>Last Week</v>
      </c>
      <c r="AY1646" s="50" t="str">
        <f t="shared" ca="1" si="454"/>
        <v>This Month</v>
      </c>
      <c r="AZ1646" s="50" t="str">
        <f t="shared" ca="1" si="455"/>
        <v>This Quarter</v>
      </c>
      <c r="BA1646" s="48">
        <f t="shared" si="456"/>
        <v>376.875</v>
      </c>
      <c r="BB1646" s="45">
        <f t="shared" si="457"/>
        <v>45970</v>
      </c>
      <c r="BC1646" s="50" t="str">
        <f t="shared" si="458"/>
        <v>Nov-2025</v>
      </c>
      <c r="BD1646" s="48">
        <f t="shared" si="459"/>
        <v>150.75</v>
      </c>
      <c r="BE1646" s="50" t="str">
        <f t="shared" si="460"/>
        <v>Completed</v>
      </c>
      <c r="BF1646" s="51">
        <f t="shared" si="461"/>
        <v>1</v>
      </c>
      <c r="BG1646" s="51">
        <f t="shared" si="462"/>
        <v>1</v>
      </c>
      <c r="BH1646" s="50" t="str">
        <f t="shared" si="463"/>
        <v xml:space="preserve">COMPLETED - </v>
      </c>
      <c r="BI1646" s="50" t="str">
        <f t="shared" si="464"/>
        <v xml:space="preserve">COMPLETED - </v>
      </c>
      <c r="BJ1646" s="50" t="str">
        <f t="shared" si="465"/>
        <v/>
      </c>
      <c r="BK1646" s="50" t="str">
        <f t="shared" si="466"/>
        <v xml:space="preserve">Completed | COMPLETED | </v>
      </c>
      <c r="BL1646" s="49">
        <f t="shared" ca="1" si="467"/>
        <v>12</v>
      </c>
    </row>
    <row r="1647" spans="1:64" x14ac:dyDescent="0.25">
      <c r="A1647" t="str">
        <f>[1]All_Tasks_Billing!A1647</f>
        <v>RPP's (1-120)</v>
      </c>
      <c r="B1647" t="str">
        <f>[1]All_Tasks_Billing!B1647</f>
        <v>RPP</v>
      </c>
      <c r="C1647" t="str">
        <f>[1]All_Tasks_Billing!C1647</f>
        <v>29.1.5</v>
      </c>
      <c r="D1647" t="str">
        <f>[1]All_Tasks_Billing!D1647</f>
        <v>RPP's</v>
      </c>
      <c r="E1647" t="str">
        <f>[1]All_Tasks_Billing!E1647</f>
        <v>RPP</v>
      </c>
      <c r="F1647" t="str">
        <f>IF([1]All_Tasks_Billing!F1647="","",[1]All_Tasks_Billing!F1647)</f>
        <v/>
      </c>
      <c r="G1647" t="str">
        <f>IF([1]All_Tasks_Billing!G1647="","",[1]All_Tasks_Billing!G1647)</f>
        <v/>
      </c>
      <c r="H1647" s="45" t="str">
        <f>[1]All_Tasks_Billing!H1647</f>
        <v/>
      </c>
      <c r="I1647" t="str">
        <f>IF([1]All_Tasks_Billing!I1647="","",[1]All_Tasks_Billing!I1647)</f>
        <v/>
      </c>
      <c r="J1647" t="str">
        <f>IF([1]All_Tasks_Billing!J1647="","",[1]All_Tasks_Billing!J1647)</f>
        <v/>
      </c>
      <c r="K1647" t="b">
        <f>[1]All_Tasks_Billing!K1647</f>
        <v>1</v>
      </c>
      <c r="L1647" s="45">
        <f>[1]All_Tasks_Billing!L1647</f>
        <v>45965</v>
      </c>
      <c r="M1647" t="str">
        <f>[1]All_Tasks_Billing!M1647</f>
        <v/>
      </c>
      <c r="N1647" s="46">
        <f>IF([1]All_Tasks_Billing!N1647="",0,[1]All_Tasks_Billing!N1647)</f>
        <v>1</v>
      </c>
      <c r="O1647" t="str">
        <f>[1]All_Tasks_Billing!O1647</f>
        <v/>
      </c>
      <c r="P1647" s="47">
        <f>IF([1]All_Tasks_Billing!P1647="",0,[1]All_Tasks_Billing!P1647)</f>
        <v>2.5</v>
      </c>
      <c r="Q1647" s="47">
        <f>IF([1]All_Tasks_Billing!Q1647="",0,[1]All_Tasks_Billing!Q1647)</f>
        <v>0</v>
      </c>
      <c r="R1647" s="47">
        <f>IF([1]All_Tasks_Billing!R1647="",0,[1]All_Tasks_Billing!R1647)</f>
        <v>2.5</v>
      </c>
      <c r="S1647" t="str">
        <f>[1]All_Tasks_Billing!S1647</f>
        <v>COMPLETED</v>
      </c>
      <c r="T1647" t="str">
        <f>[1]All_Tasks_Billing!T1647</f>
        <v/>
      </c>
      <c r="U1647" t="str">
        <f>[1]All_Tasks_Billing!U1647</f>
        <v/>
      </c>
      <c r="V1647">
        <f>[1]All_Tasks_Billing!V1647</f>
        <v>34</v>
      </c>
      <c r="W1647" s="48">
        <f>[1]All_Tasks_Billing!W1647</f>
        <v>150</v>
      </c>
      <c r="X1647">
        <f>[1]All_Tasks_Billing!X1647</f>
        <v>45225</v>
      </c>
      <c r="Y1647">
        <f>[1]All_Tasks_Billing!Y1647</f>
        <v>1</v>
      </c>
      <c r="Z1647" s="49">
        <f>[1]All_Tasks_Billing!Z1647</f>
        <v>1</v>
      </c>
      <c r="AA1647" s="45">
        <f>[1]All_Tasks_Billing!AA1647</f>
        <v>45970</v>
      </c>
      <c r="AB1647" t="str">
        <f>[1]All_Tasks_Billing!AB1647</f>
        <v>Nov-2025</v>
      </c>
      <c r="AC1647" s="48">
        <f>[1]All_Tasks_Billing!AC1647</f>
        <v>375</v>
      </c>
      <c r="AD1647" s="48">
        <f>[1]All_Tasks_Billing!AD1647</f>
        <v>0</v>
      </c>
      <c r="AE1647" s="48">
        <f>[1]All_Tasks_Billing!AE1647</f>
        <v>0</v>
      </c>
      <c r="AF1647" s="48">
        <f>[1]All_Tasks_Billing!AF1647</f>
        <v>0</v>
      </c>
      <c r="AG1647" s="48">
        <f>[1]All_Tasks_Billing!AG1647</f>
        <v>0</v>
      </c>
      <c r="AH1647" s="48">
        <f>[1]All_Tasks_Billing!AH1647</f>
        <v>1.2500000000000001E-2</v>
      </c>
      <c r="AI1647" s="48">
        <f>[1]All_Tasks_Billing!AI1647</f>
        <v>1.875</v>
      </c>
      <c r="AJ1647" s="48">
        <f>[1]All_Tasks_Billing!AJ1647</f>
        <v>0</v>
      </c>
      <c r="AK1647" s="48">
        <f>[1]All_Tasks_Billing!AK1647</f>
        <v>0</v>
      </c>
      <c r="AL1647" s="48">
        <f>[1]All_Tasks_Billing!AL1647</f>
        <v>0</v>
      </c>
      <c r="AM1647" s="48">
        <f>[1]All_Tasks_Billing!AM1647</f>
        <v>0</v>
      </c>
      <c r="AN1647" s="48">
        <f>[1]All_Tasks_Billing!AN1647</f>
        <v>0</v>
      </c>
      <c r="AO1647" s="48">
        <f>[1]All_Tasks_Billing!AO1647</f>
        <v>0</v>
      </c>
      <c r="AP1647" s="48">
        <f>[1]All_Tasks_Billing!AP1647</f>
        <v>1.2500000000000001E-2</v>
      </c>
      <c r="AQ1647" s="48">
        <f>[1]All_Tasks_Billing!AQ1647</f>
        <v>1.875</v>
      </c>
      <c r="AR1647" s="48">
        <f>[1]All_Tasks_Billing!AR1647</f>
        <v>0</v>
      </c>
      <c r="AS1647" s="48">
        <f>[1]All_Tasks_Billing!AS1647</f>
        <v>376.875</v>
      </c>
      <c r="AT1647" s="48">
        <f>[1]All_Tasks_Billing!AT1647</f>
        <v>376.875</v>
      </c>
      <c r="AU1647" s="50" t="str">
        <f t="shared" si="450"/>
        <v>Nov-2025</v>
      </c>
      <c r="AV1647" s="50" t="str">
        <f t="shared" si="451"/>
        <v>Q4-2025</v>
      </c>
      <c r="AW1647" s="50">
        <f t="shared" si="452"/>
        <v>2025</v>
      </c>
      <c r="AX1647" s="50" t="str">
        <f t="shared" ca="1" si="453"/>
        <v>Last Week</v>
      </c>
      <c r="AY1647" s="50" t="str">
        <f t="shared" ca="1" si="454"/>
        <v>This Month</v>
      </c>
      <c r="AZ1647" s="50" t="str">
        <f t="shared" ca="1" si="455"/>
        <v>This Quarter</v>
      </c>
      <c r="BA1647" s="48">
        <f t="shared" si="456"/>
        <v>376.875</v>
      </c>
      <c r="BB1647" s="45">
        <f t="shared" si="457"/>
        <v>45970</v>
      </c>
      <c r="BC1647" s="50" t="str">
        <f t="shared" si="458"/>
        <v>Nov-2025</v>
      </c>
      <c r="BD1647" s="48">
        <f t="shared" si="459"/>
        <v>150.75</v>
      </c>
      <c r="BE1647" s="50" t="str">
        <f t="shared" si="460"/>
        <v>Completed</v>
      </c>
      <c r="BF1647" s="51">
        <f t="shared" si="461"/>
        <v>1</v>
      </c>
      <c r="BG1647" s="51">
        <f t="shared" si="462"/>
        <v>1</v>
      </c>
      <c r="BH1647" s="50" t="str">
        <f t="shared" si="463"/>
        <v xml:space="preserve">COMPLETED - </v>
      </c>
      <c r="BI1647" s="50" t="str">
        <f t="shared" si="464"/>
        <v xml:space="preserve">COMPLETED - </v>
      </c>
      <c r="BJ1647" s="50" t="str">
        <f t="shared" si="465"/>
        <v/>
      </c>
      <c r="BK1647" s="50" t="str">
        <f t="shared" si="466"/>
        <v xml:space="preserve">Completed | COMPLETED | </v>
      </c>
      <c r="BL1647" s="49">
        <f t="shared" ca="1" si="467"/>
        <v>12</v>
      </c>
    </row>
    <row r="1648" spans="1:64" x14ac:dyDescent="0.25">
      <c r="A1648" t="str">
        <f>[1]All_Tasks_Billing!A1648</f>
        <v>RPP's (1-120)</v>
      </c>
      <c r="B1648" t="str">
        <f>[1]All_Tasks_Billing!B1648</f>
        <v>RPP</v>
      </c>
      <c r="C1648" t="str">
        <f>[1]All_Tasks_Billing!C1648</f>
        <v>29.1.6</v>
      </c>
      <c r="D1648" t="str">
        <f>[1]All_Tasks_Billing!D1648</f>
        <v>RPP's</v>
      </c>
      <c r="E1648" t="str">
        <f>[1]All_Tasks_Billing!E1648</f>
        <v>RPP</v>
      </c>
      <c r="F1648" t="str">
        <f>IF([1]All_Tasks_Billing!F1648="","",[1]All_Tasks_Billing!F1648)</f>
        <v/>
      </c>
      <c r="G1648" t="str">
        <f>IF([1]All_Tasks_Billing!G1648="","",[1]All_Tasks_Billing!G1648)</f>
        <v/>
      </c>
      <c r="H1648" s="45" t="str">
        <f>[1]All_Tasks_Billing!H1648</f>
        <v/>
      </c>
      <c r="I1648" t="str">
        <f>IF([1]All_Tasks_Billing!I1648="","",[1]All_Tasks_Billing!I1648)</f>
        <v/>
      </c>
      <c r="J1648" t="str">
        <f>IF([1]All_Tasks_Billing!J1648="","",[1]All_Tasks_Billing!J1648)</f>
        <v/>
      </c>
      <c r="K1648" t="b">
        <f>[1]All_Tasks_Billing!K1648</f>
        <v>1</v>
      </c>
      <c r="L1648" s="45">
        <f>[1]All_Tasks_Billing!L1648</f>
        <v>45965</v>
      </c>
      <c r="M1648" t="str">
        <f>[1]All_Tasks_Billing!M1648</f>
        <v/>
      </c>
      <c r="N1648" s="46">
        <f>IF([1]All_Tasks_Billing!N1648="",0,[1]All_Tasks_Billing!N1648)</f>
        <v>1</v>
      </c>
      <c r="O1648" t="str">
        <f>[1]All_Tasks_Billing!O1648</f>
        <v/>
      </c>
      <c r="P1648" s="47">
        <f>IF([1]All_Tasks_Billing!P1648="",0,[1]All_Tasks_Billing!P1648)</f>
        <v>2.5</v>
      </c>
      <c r="Q1648" s="47">
        <f>IF([1]All_Tasks_Billing!Q1648="",0,[1]All_Tasks_Billing!Q1648)</f>
        <v>0</v>
      </c>
      <c r="R1648" s="47">
        <f>IF([1]All_Tasks_Billing!R1648="",0,[1]All_Tasks_Billing!R1648)</f>
        <v>2.5</v>
      </c>
      <c r="S1648" t="str">
        <f>[1]All_Tasks_Billing!S1648</f>
        <v>COMPLETED</v>
      </c>
      <c r="T1648" t="str">
        <f>[1]All_Tasks_Billing!T1648</f>
        <v/>
      </c>
      <c r="U1648" t="str">
        <f>[1]All_Tasks_Billing!U1648</f>
        <v/>
      </c>
      <c r="V1648">
        <f>[1]All_Tasks_Billing!V1648</f>
        <v>34</v>
      </c>
      <c r="W1648" s="48">
        <f>[1]All_Tasks_Billing!W1648</f>
        <v>150</v>
      </c>
      <c r="X1648">
        <f>[1]All_Tasks_Billing!X1648</f>
        <v>45225</v>
      </c>
      <c r="Y1648">
        <f>[1]All_Tasks_Billing!Y1648</f>
        <v>1</v>
      </c>
      <c r="Z1648" s="49">
        <f>[1]All_Tasks_Billing!Z1648</f>
        <v>1</v>
      </c>
      <c r="AA1648" s="45">
        <f>[1]All_Tasks_Billing!AA1648</f>
        <v>45970</v>
      </c>
      <c r="AB1648" t="str">
        <f>[1]All_Tasks_Billing!AB1648</f>
        <v>Nov-2025</v>
      </c>
      <c r="AC1648" s="48">
        <f>[1]All_Tasks_Billing!AC1648</f>
        <v>375</v>
      </c>
      <c r="AD1648" s="48">
        <f>[1]All_Tasks_Billing!AD1648</f>
        <v>0</v>
      </c>
      <c r="AE1648" s="48">
        <f>[1]All_Tasks_Billing!AE1648</f>
        <v>0</v>
      </c>
      <c r="AF1648" s="48">
        <f>[1]All_Tasks_Billing!AF1648</f>
        <v>0</v>
      </c>
      <c r="AG1648" s="48">
        <f>[1]All_Tasks_Billing!AG1648</f>
        <v>0</v>
      </c>
      <c r="AH1648" s="48">
        <f>[1]All_Tasks_Billing!AH1648</f>
        <v>1.2500000000000001E-2</v>
      </c>
      <c r="AI1648" s="48">
        <f>[1]All_Tasks_Billing!AI1648</f>
        <v>1.875</v>
      </c>
      <c r="AJ1648" s="48">
        <f>[1]All_Tasks_Billing!AJ1648</f>
        <v>0</v>
      </c>
      <c r="AK1648" s="48">
        <f>[1]All_Tasks_Billing!AK1648</f>
        <v>0</v>
      </c>
      <c r="AL1648" s="48">
        <f>[1]All_Tasks_Billing!AL1648</f>
        <v>0</v>
      </c>
      <c r="AM1648" s="48">
        <f>[1]All_Tasks_Billing!AM1648</f>
        <v>0</v>
      </c>
      <c r="AN1648" s="48">
        <f>[1]All_Tasks_Billing!AN1648</f>
        <v>0</v>
      </c>
      <c r="AO1648" s="48">
        <f>[1]All_Tasks_Billing!AO1648</f>
        <v>0</v>
      </c>
      <c r="AP1648" s="48">
        <f>[1]All_Tasks_Billing!AP1648</f>
        <v>1.2500000000000001E-2</v>
      </c>
      <c r="AQ1648" s="48">
        <f>[1]All_Tasks_Billing!AQ1648</f>
        <v>1.875</v>
      </c>
      <c r="AR1648" s="48">
        <f>[1]All_Tasks_Billing!AR1648</f>
        <v>0</v>
      </c>
      <c r="AS1648" s="48">
        <f>[1]All_Tasks_Billing!AS1648</f>
        <v>376.875</v>
      </c>
      <c r="AT1648" s="48">
        <f>[1]All_Tasks_Billing!AT1648</f>
        <v>376.875</v>
      </c>
      <c r="AU1648" s="50" t="str">
        <f t="shared" si="450"/>
        <v>Nov-2025</v>
      </c>
      <c r="AV1648" s="50" t="str">
        <f t="shared" si="451"/>
        <v>Q4-2025</v>
      </c>
      <c r="AW1648" s="50">
        <f t="shared" si="452"/>
        <v>2025</v>
      </c>
      <c r="AX1648" s="50" t="str">
        <f t="shared" ca="1" si="453"/>
        <v>Last Week</v>
      </c>
      <c r="AY1648" s="50" t="str">
        <f t="shared" ca="1" si="454"/>
        <v>This Month</v>
      </c>
      <c r="AZ1648" s="50" t="str">
        <f t="shared" ca="1" si="455"/>
        <v>This Quarter</v>
      </c>
      <c r="BA1648" s="48">
        <f t="shared" si="456"/>
        <v>376.875</v>
      </c>
      <c r="BB1648" s="45">
        <f t="shared" si="457"/>
        <v>45970</v>
      </c>
      <c r="BC1648" s="50" t="str">
        <f t="shared" si="458"/>
        <v>Nov-2025</v>
      </c>
      <c r="BD1648" s="48">
        <f t="shared" si="459"/>
        <v>150.75</v>
      </c>
      <c r="BE1648" s="50" t="str">
        <f t="shared" si="460"/>
        <v>Completed</v>
      </c>
      <c r="BF1648" s="51">
        <f t="shared" si="461"/>
        <v>1</v>
      </c>
      <c r="BG1648" s="51">
        <f t="shared" si="462"/>
        <v>1</v>
      </c>
      <c r="BH1648" s="50" t="str">
        <f t="shared" si="463"/>
        <v xml:space="preserve">COMPLETED - </v>
      </c>
      <c r="BI1648" s="50" t="str">
        <f t="shared" si="464"/>
        <v xml:space="preserve">COMPLETED - </v>
      </c>
      <c r="BJ1648" s="50" t="str">
        <f t="shared" si="465"/>
        <v/>
      </c>
      <c r="BK1648" s="50" t="str">
        <f t="shared" si="466"/>
        <v xml:space="preserve">Completed | COMPLETED | </v>
      </c>
      <c r="BL1648" s="49">
        <f t="shared" ca="1" si="467"/>
        <v>12</v>
      </c>
    </row>
    <row r="1649" spans="1:64" x14ac:dyDescent="0.25">
      <c r="A1649" t="str">
        <f>[1]All_Tasks_Billing!A1649</f>
        <v>RPP's (1-120)</v>
      </c>
      <c r="B1649" t="str">
        <f>[1]All_Tasks_Billing!B1649</f>
        <v>RPP</v>
      </c>
      <c r="C1649" t="str">
        <f>[1]All_Tasks_Billing!C1649</f>
        <v>29.1.7</v>
      </c>
      <c r="D1649" t="str">
        <f>[1]All_Tasks_Billing!D1649</f>
        <v>RPP's</v>
      </c>
      <c r="E1649" t="str">
        <f>[1]All_Tasks_Billing!E1649</f>
        <v>RPP</v>
      </c>
      <c r="F1649" t="str">
        <f>IF([1]All_Tasks_Billing!F1649="","",[1]All_Tasks_Billing!F1649)</f>
        <v/>
      </c>
      <c r="G1649" t="str">
        <f>IF([1]All_Tasks_Billing!G1649="","",[1]All_Tasks_Billing!G1649)</f>
        <v/>
      </c>
      <c r="H1649" s="45" t="str">
        <f>[1]All_Tasks_Billing!H1649</f>
        <v/>
      </c>
      <c r="I1649" t="str">
        <f>IF([1]All_Tasks_Billing!I1649="","",[1]All_Tasks_Billing!I1649)</f>
        <v/>
      </c>
      <c r="J1649" t="str">
        <f>IF([1]All_Tasks_Billing!J1649="","",[1]All_Tasks_Billing!J1649)</f>
        <v/>
      </c>
      <c r="K1649" t="b">
        <f>[1]All_Tasks_Billing!K1649</f>
        <v>1</v>
      </c>
      <c r="L1649" s="45">
        <f>[1]All_Tasks_Billing!L1649</f>
        <v>45965</v>
      </c>
      <c r="M1649" t="str">
        <f>[1]All_Tasks_Billing!M1649</f>
        <v/>
      </c>
      <c r="N1649" s="46">
        <f>IF([1]All_Tasks_Billing!N1649="",0,[1]All_Tasks_Billing!N1649)</f>
        <v>1</v>
      </c>
      <c r="O1649" t="str">
        <f>[1]All_Tasks_Billing!O1649</f>
        <v/>
      </c>
      <c r="P1649" s="47">
        <f>IF([1]All_Tasks_Billing!P1649="",0,[1]All_Tasks_Billing!P1649)</f>
        <v>2.5</v>
      </c>
      <c r="Q1649" s="47">
        <f>IF([1]All_Tasks_Billing!Q1649="",0,[1]All_Tasks_Billing!Q1649)</f>
        <v>0</v>
      </c>
      <c r="R1649" s="47">
        <f>IF([1]All_Tasks_Billing!R1649="",0,[1]All_Tasks_Billing!R1649)</f>
        <v>2.5</v>
      </c>
      <c r="S1649" t="str">
        <f>[1]All_Tasks_Billing!S1649</f>
        <v>COMPLETED</v>
      </c>
      <c r="T1649" t="str">
        <f>[1]All_Tasks_Billing!T1649</f>
        <v/>
      </c>
      <c r="U1649" t="str">
        <f>[1]All_Tasks_Billing!U1649</f>
        <v/>
      </c>
      <c r="V1649">
        <f>[1]All_Tasks_Billing!V1649</f>
        <v>34</v>
      </c>
      <c r="W1649" s="48">
        <f>[1]All_Tasks_Billing!W1649</f>
        <v>150</v>
      </c>
      <c r="X1649">
        <f>[1]All_Tasks_Billing!X1649</f>
        <v>45225</v>
      </c>
      <c r="Y1649">
        <f>[1]All_Tasks_Billing!Y1649</f>
        <v>1</v>
      </c>
      <c r="Z1649" s="49">
        <f>[1]All_Tasks_Billing!Z1649</f>
        <v>1</v>
      </c>
      <c r="AA1649" s="45">
        <f>[1]All_Tasks_Billing!AA1649</f>
        <v>45970</v>
      </c>
      <c r="AB1649" t="str">
        <f>[1]All_Tasks_Billing!AB1649</f>
        <v>Nov-2025</v>
      </c>
      <c r="AC1649" s="48">
        <f>[1]All_Tasks_Billing!AC1649</f>
        <v>375</v>
      </c>
      <c r="AD1649" s="48">
        <f>[1]All_Tasks_Billing!AD1649</f>
        <v>0</v>
      </c>
      <c r="AE1649" s="48">
        <f>[1]All_Tasks_Billing!AE1649</f>
        <v>0</v>
      </c>
      <c r="AF1649" s="48">
        <f>[1]All_Tasks_Billing!AF1649</f>
        <v>0</v>
      </c>
      <c r="AG1649" s="48">
        <f>[1]All_Tasks_Billing!AG1649</f>
        <v>0</v>
      </c>
      <c r="AH1649" s="48">
        <f>[1]All_Tasks_Billing!AH1649</f>
        <v>1.2500000000000001E-2</v>
      </c>
      <c r="AI1649" s="48">
        <f>[1]All_Tasks_Billing!AI1649</f>
        <v>1.875</v>
      </c>
      <c r="AJ1649" s="48">
        <f>[1]All_Tasks_Billing!AJ1649</f>
        <v>0</v>
      </c>
      <c r="AK1649" s="48">
        <f>[1]All_Tasks_Billing!AK1649</f>
        <v>0</v>
      </c>
      <c r="AL1649" s="48">
        <f>[1]All_Tasks_Billing!AL1649</f>
        <v>0</v>
      </c>
      <c r="AM1649" s="48">
        <f>[1]All_Tasks_Billing!AM1649</f>
        <v>0</v>
      </c>
      <c r="AN1649" s="48">
        <f>[1]All_Tasks_Billing!AN1649</f>
        <v>0</v>
      </c>
      <c r="AO1649" s="48">
        <f>[1]All_Tasks_Billing!AO1649</f>
        <v>0</v>
      </c>
      <c r="AP1649" s="48">
        <f>[1]All_Tasks_Billing!AP1649</f>
        <v>1.2500000000000001E-2</v>
      </c>
      <c r="AQ1649" s="48">
        <f>[1]All_Tasks_Billing!AQ1649</f>
        <v>1.875</v>
      </c>
      <c r="AR1649" s="48">
        <f>[1]All_Tasks_Billing!AR1649</f>
        <v>0</v>
      </c>
      <c r="AS1649" s="48">
        <f>[1]All_Tasks_Billing!AS1649</f>
        <v>376.875</v>
      </c>
      <c r="AT1649" s="48">
        <f>[1]All_Tasks_Billing!AT1649</f>
        <v>376.875</v>
      </c>
      <c r="AU1649" s="50" t="str">
        <f t="shared" si="450"/>
        <v>Nov-2025</v>
      </c>
      <c r="AV1649" s="50" t="str">
        <f t="shared" si="451"/>
        <v>Q4-2025</v>
      </c>
      <c r="AW1649" s="50">
        <f t="shared" si="452"/>
        <v>2025</v>
      </c>
      <c r="AX1649" s="50" t="str">
        <f t="shared" ca="1" si="453"/>
        <v>Last Week</v>
      </c>
      <c r="AY1649" s="50" t="str">
        <f t="shared" ca="1" si="454"/>
        <v>This Month</v>
      </c>
      <c r="AZ1649" s="50" t="str">
        <f t="shared" ca="1" si="455"/>
        <v>This Quarter</v>
      </c>
      <c r="BA1649" s="48">
        <f t="shared" si="456"/>
        <v>376.875</v>
      </c>
      <c r="BB1649" s="45">
        <f t="shared" si="457"/>
        <v>45970</v>
      </c>
      <c r="BC1649" s="50" t="str">
        <f t="shared" si="458"/>
        <v>Nov-2025</v>
      </c>
      <c r="BD1649" s="48">
        <f t="shared" si="459"/>
        <v>150.75</v>
      </c>
      <c r="BE1649" s="50" t="str">
        <f t="shared" si="460"/>
        <v>Completed</v>
      </c>
      <c r="BF1649" s="51">
        <f t="shared" si="461"/>
        <v>1</v>
      </c>
      <c r="BG1649" s="51">
        <f t="shared" si="462"/>
        <v>1</v>
      </c>
      <c r="BH1649" s="50" t="str">
        <f t="shared" si="463"/>
        <v xml:space="preserve">COMPLETED - </v>
      </c>
      <c r="BI1649" s="50" t="str">
        <f t="shared" si="464"/>
        <v xml:space="preserve">COMPLETED - </v>
      </c>
      <c r="BJ1649" s="50" t="str">
        <f t="shared" si="465"/>
        <v/>
      </c>
      <c r="BK1649" s="50" t="str">
        <f t="shared" si="466"/>
        <v xml:space="preserve">Completed | COMPLETED | </v>
      </c>
      <c r="BL1649" s="49">
        <f t="shared" ca="1" si="467"/>
        <v>12</v>
      </c>
    </row>
    <row r="1650" spans="1:64" x14ac:dyDescent="0.25">
      <c r="A1650" t="str">
        <f>[1]All_Tasks_Billing!A1650</f>
        <v>RPP's (1-120)</v>
      </c>
      <c r="B1650" t="str">
        <f>[1]All_Tasks_Billing!B1650</f>
        <v>RPP</v>
      </c>
      <c r="C1650" t="str">
        <f>[1]All_Tasks_Billing!C1650</f>
        <v>29.1.8</v>
      </c>
      <c r="D1650" t="str">
        <f>[1]All_Tasks_Billing!D1650</f>
        <v>RPP's</v>
      </c>
      <c r="E1650" t="str">
        <f>[1]All_Tasks_Billing!E1650</f>
        <v>RPP</v>
      </c>
      <c r="F1650" t="str">
        <f>IF([1]All_Tasks_Billing!F1650="","",[1]All_Tasks_Billing!F1650)</f>
        <v/>
      </c>
      <c r="G1650" t="str">
        <f>IF([1]All_Tasks_Billing!G1650="","",[1]All_Tasks_Billing!G1650)</f>
        <v/>
      </c>
      <c r="H1650" s="45" t="str">
        <f>[1]All_Tasks_Billing!H1650</f>
        <v/>
      </c>
      <c r="I1650" t="str">
        <f>IF([1]All_Tasks_Billing!I1650="","",[1]All_Tasks_Billing!I1650)</f>
        <v/>
      </c>
      <c r="J1650" t="str">
        <f>IF([1]All_Tasks_Billing!J1650="","",[1]All_Tasks_Billing!J1650)</f>
        <v/>
      </c>
      <c r="K1650" t="b">
        <f>[1]All_Tasks_Billing!K1650</f>
        <v>1</v>
      </c>
      <c r="L1650" s="45">
        <f>[1]All_Tasks_Billing!L1650</f>
        <v>45965</v>
      </c>
      <c r="M1650" t="str">
        <f>[1]All_Tasks_Billing!M1650</f>
        <v/>
      </c>
      <c r="N1650" s="46">
        <f>IF([1]All_Tasks_Billing!N1650="",0,[1]All_Tasks_Billing!N1650)</f>
        <v>1</v>
      </c>
      <c r="O1650" t="str">
        <f>[1]All_Tasks_Billing!O1650</f>
        <v/>
      </c>
      <c r="P1650" s="47">
        <f>IF([1]All_Tasks_Billing!P1650="",0,[1]All_Tasks_Billing!P1650)</f>
        <v>2.5</v>
      </c>
      <c r="Q1650" s="47">
        <f>IF([1]All_Tasks_Billing!Q1650="",0,[1]All_Tasks_Billing!Q1650)</f>
        <v>0</v>
      </c>
      <c r="R1650" s="47">
        <f>IF([1]All_Tasks_Billing!R1650="",0,[1]All_Tasks_Billing!R1650)</f>
        <v>2.5</v>
      </c>
      <c r="S1650" t="str">
        <f>[1]All_Tasks_Billing!S1650</f>
        <v>COMPLETED</v>
      </c>
      <c r="T1650" t="str">
        <f>[1]All_Tasks_Billing!T1650</f>
        <v/>
      </c>
      <c r="U1650" t="str">
        <f>[1]All_Tasks_Billing!U1650</f>
        <v/>
      </c>
      <c r="V1650">
        <f>[1]All_Tasks_Billing!V1650</f>
        <v>34</v>
      </c>
      <c r="W1650" s="48">
        <f>[1]All_Tasks_Billing!W1650</f>
        <v>150</v>
      </c>
      <c r="X1650">
        <f>[1]All_Tasks_Billing!X1650</f>
        <v>45225</v>
      </c>
      <c r="Y1650">
        <f>[1]All_Tasks_Billing!Y1650</f>
        <v>1</v>
      </c>
      <c r="Z1650" s="49">
        <f>[1]All_Tasks_Billing!Z1650</f>
        <v>1</v>
      </c>
      <c r="AA1650" s="45">
        <f>[1]All_Tasks_Billing!AA1650</f>
        <v>45970</v>
      </c>
      <c r="AB1650" t="str">
        <f>[1]All_Tasks_Billing!AB1650</f>
        <v>Nov-2025</v>
      </c>
      <c r="AC1650" s="48">
        <f>[1]All_Tasks_Billing!AC1650</f>
        <v>375</v>
      </c>
      <c r="AD1650" s="48">
        <f>[1]All_Tasks_Billing!AD1650</f>
        <v>0</v>
      </c>
      <c r="AE1650" s="48">
        <f>[1]All_Tasks_Billing!AE1650</f>
        <v>0</v>
      </c>
      <c r="AF1650" s="48">
        <f>[1]All_Tasks_Billing!AF1650</f>
        <v>0</v>
      </c>
      <c r="AG1650" s="48">
        <f>[1]All_Tasks_Billing!AG1650</f>
        <v>0</v>
      </c>
      <c r="AH1650" s="48">
        <f>[1]All_Tasks_Billing!AH1650</f>
        <v>1.2500000000000001E-2</v>
      </c>
      <c r="AI1650" s="48">
        <f>[1]All_Tasks_Billing!AI1650</f>
        <v>1.875</v>
      </c>
      <c r="AJ1650" s="48">
        <f>[1]All_Tasks_Billing!AJ1650</f>
        <v>0</v>
      </c>
      <c r="AK1650" s="48">
        <f>[1]All_Tasks_Billing!AK1650</f>
        <v>0</v>
      </c>
      <c r="AL1650" s="48">
        <f>[1]All_Tasks_Billing!AL1650</f>
        <v>0</v>
      </c>
      <c r="AM1650" s="48">
        <f>[1]All_Tasks_Billing!AM1650</f>
        <v>0</v>
      </c>
      <c r="AN1650" s="48">
        <f>[1]All_Tasks_Billing!AN1650</f>
        <v>0</v>
      </c>
      <c r="AO1650" s="48">
        <f>[1]All_Tasks_Billing!AO1650</f>
        <v>0</v>
      </c>
      <c r="AP1650" s="48">
        <f>[1]All_Tasks_Billing!AP1650</f>
        <v>1.2500000000000001E-2</v>
      </c>
      <c r="AQ1650" s="48">
        <f>[1]All_Tasks_Billing!AQ1650</f>
        <v>1.875</v>
      </c>
      <c r="AR1650" s="48">
        <f>[1]All_Tasks_Billing!AR1650</f>
        <v>0</v>
      </c>
      <c r="AS1650" s="48">
        <f>[1]All_Tasks_Billing!AS1650</f>
        <v>376.875</v>
      </c>
      <c r="AT1650" s="48">
        <f>[1]All_Tasks_Billing!AT1650</f>
        <v>376.875</v>
      </c>
      <c r="AU1650" s="50" t="str">
        <f t="shared" si="450"/>
        <v>Nov-2025</v>
      </c>
      <c r="AV1650" s="50" t="str">
        <f t="shared" si="451"/>
        <v>Q4-2025</v>
      </c>
      <c r="AW1650" s="50">
        <f t="shared" si="452"/>
        <v>2025</v>
      </c>
      <c r="AX1650" s="50" t="str">
        <f t="shared" ca="1" si="453"/>
        <v>Last Week</v>
      </c>
      <c r="AY1650" s="50" t="str">
        <f t="shared" ca="1" si="454"/>
        <v>This Month</v>
      </c>
      <c r="AZ1650" s="50" t="str">
        <f t="shared" ca="1" si="455"/>
        <v>This Quarter</v>
      </c>
      <c r="BA1650" s="48">
        <f t="shared" si="456"/>
        <v>376.875</v>
      </c>
      <c r="BB1650" s="45">
        <f t="shared" si="457"/>
        <v>45970</v>
      </c>
      <c r="BC1650" s="50" t="str">
        <f t="shared" si="458"/>
        <v>Nov-2025</v>
      </c>
      <c r="BD1650" s="48">
        <f t="shared" si="459"/>
        <v>150.75</v>
      </c>
      <c r="BE1650" s="50" t="str">
        <f t="shared" si="460"/>
        <v>Completed</v>
      </c>
      <c r="BF1650" s="51">
        <f t="shared" si="461"/>
        <v>1</v>
      </c>
      <c r="BG1650" s="51">
        <f t="shared" si="462"/>
        <v>1</v>
      </c>
      <c r="BH1650" s="50" t="str">
        <f t="shared" si="463"/>
        <v xml:space="preserve">COMPLETED - </v>
      </c>
      <c r="BI1650" s="50" t="str">
        <f t="shared" si="464"/>
        <v xml:space="preserve">COMPLETED - </v>
      </c>
      <c r="BJ1650" s="50" t="str">
        <f t="shared" si="465"/>
        <v/>
      </c>
      <c r="BK1650" s="50" t="str">
        <f t="shared" si="466"/>
        <v xml:space="preserve">Completed | COMPLETED | </v>
      </c>
      <c r="BL1650" s="49">
        <f t="shared" ca="1" si="467"/>
        <v>12</v>
      </c>
    </row>
    <row r="1651" spans="1:64" x14ac:dyDescent="0.25">
      <c r="A1651" t="str">
        <f>[1]All_Tasks_Billing!A1651</f>
        <v>RPP's (1-120)</v>
      </c>
      <c r="B1651" t="str">
        <f>[1]All_Tasks_Billing!B1651</f>
        <v>RPP</v>
      </c>
      <c r="C1651" t="str">
        <f>[1]All_Tasks_Billing!C1651</f>
        <v>29.1.9</v>
      </c>
      <c r="D1651" t="str">
        <f>[1]All_Tasks_Billing!D1651</f>
        <v>RPP's</v>
      </c>
      <c r="E1651" t="str">
        <f>[1]All_Tasks_Billing!E1651</f>
        <v>RPP</v>
      </c>
      <c r="F1651" t="str">
        <f>IF([1]All_Tasks_Billing!F1651="","",[1]All_Tasks_Billing!F1651)</f>
        <v/>
      </c>
      <c r="G1651" t="str">
        <f>IF([1]All_Tasks_Billing!G1651="","",[1]All_Tasks_Billing!G1651)</f>
        <v/>
      </c>
      <c r="H1651" s="45" t="str">
        <f>[1]All_Tasks_Billing!H1651</f>
        <v/>
      </c>
      <c r="I1651" t="str">
        <f>IF([1]All_Tasks_Billing!I1651="","",[1]All_Tasks_Billing!I1651)</f>
        <v/>
      </c>
      <c r="J1651" t="str">
        <f>IF([1]All_Tasks_Billing!J1651="","",[1]All_Tasks_Billing!J1651)</f>
        <v/>
      </c>
      <c r="K1651" t="b">
        <f>[1]All_Tasks_Billing!K1651</f>
        <v>1</v>
      </c>
      <c r="L1651" s="45">
        <f>[1]All_Tasks_Billing!L1651</f>
        <v>45965</v>
      </c>
      <c r="M1651" t="str">
        <f>[1]All_Tasks_Billing!M1651</f>
        <v/>
      </c>
      <c r="N1651" s="46">
        <f>IF([1]All_Tasks_Billing!N1651="",0,[1]All_Tasks_Billing!N1651)</f>
        <v>1</v>
      </c>
      <c r="O1651" t="str">
        <f>[1]All_Tasks_Billing!O1651</f>
        <v/>
      </c>
      <c r="P1651" s="47">
        <f>IF([1]All_Tasks_Billing!P1651="",0,[1]All_Tasks_Billing!P1651)</f>
        <v>2.5</v>
      </c>
      <c r="Q1651" s="47">
        <f>IF([1]All_Tasks_Billing!Q1651="",0,[1]All_Tasks_Billing!Q1651)</f>
        <v>0</v>
      </c>
      <c r="R1651" s="47">
        <f>IF([1]All_Tasks_Billing!R1651="",0,[1]All_Tasks_Billing!R1651)</f>
        <v>2.5</v>
      </c>
      <c r="S1651" t="str">
        <f>[1]All_Tasks_Billing!S1651</f>
        <v>COMPLETED</v>
      </c>
      <c r="T1651" t="str">
        <f>[1]All_Tasks_Billing!T1651</f>
        <v/>
      </c>
      <c r="U1651" t="str">
        <f>[1]All_Tasks_Billing!U1651</f>
        <v/>
      </c>
      <c r="V1651">
        <f>[1]All_Tasks_Billing!V1651</f>
        <v>34</v>
      </c>
      <c r="W1651" s="48">
        <f>[1]All_Tasks_Billing!W1651</f>
        <v>150</v>
      </c>
      <c r="X1651">
        <f>[1]All_Tasks_Billing!X1651</f>
        <v>45225</v>
      </c>
      <c r="Y1651">
        <f>[1]All_Tasks_Billing!Y1651</f>
        <v>1</v>
      </c>
      <c r="Z1651" s="49">
        <f>[1]All_Tasks_Billing!Z1651</f>
        <v>1</v>
      </c>
      <c r="AA1651" s="45">
        <f>[1]All_Tasks_Billing!AA1651</f>
        <v>45970</v>
      </c>
      <c r="AB1651" t="str">
        <f>[1]All_Tasks_Billing!AB1651</f>
        <v>Nov-2025</v>
      </c>
      <c r="AC1651" s="48">
        <f>[1]All_Tasks_Billing!AC1651</f>
        <v>375</v>
      </c>
      <c r="AD1651" s="48">
        <f>[1]All_Tasks_Billing!AD1651</f>
        <v>0</v>
      </c>
      <c r="AE1651" s="48">
        <f>[1]All_Tasks_Billing!AE1651</f>
        <v>0</v>
      </c>
      <c r="AF1651" s="48">
        <f>[1]All_Tasks_Billing!AF1651</f>
        <v>0</v>
      </c>
      <c r="AG1651" s="48">
        <f>[1]All_Tasks_Billing!AG1651</f>
        <v>0</v>
      </c>
      <c r="AH1651" s="48">
        <f>[1]All_Tasks_Billing!AH1651</f>
        <v>1.2500000000000001E-2</v>
      </c>
      <c r="AI1651" s="48">
        <f>[1]All_Tasks_Billing!AI1651</f>
        <v>1.875</v>
      </c>
      <c r="AJ1651" s="48">
        <f>[1]All_Tasks_Billing!AJ1651</f>
        <v>0</v>
      </c>
      <c r="AK1651" s="48">
        <f>[1]All_Tasks_Billing!AK1651</f>
        <v>0</v>
      </c>
      <c r="AL1651" s="48">
        <f>[1]All_Tasks_Billing!AL1651</f>
        <v>0</v>
      </c>
      <c r="AM1651" s="48">
        <f>[1]All_Tasks_Billing!AM1651</f>
        <v>0</v>
      </c>
      <c r="AN1651" s="48">
        <f>[1]All_Tasks_Billing!AN1651</f>
        <v>0</v>
      </c>
      <c r="AO1651" s="48">
        <f>[1]All_Tasks_Billing!AO1651</f>
        <v>0</v>
      </c>
      <c r="AP1651" s="48">
        <f>[1]All_Tasks_Billing!AP1651</f>
        <v>1.2500000000000001E-2</v>
      </c>
      <c r="AQ1651" s="48">
        <f>[1]All_Tasks_Billing!AQ1651</f>
        <v>1.875</v>
      </c>
      <c r="AR1651" s="48">
        <f>[1]All_Tasks_Billing!AR1651</f>
        <v>0</v>
      </c>
      <c r="AS1651" s="48">
        <f>[1]All_Tasks_Billing!AS1651</f>
        <v>376.875</v>
      </c>
      <c r="AT1651" s="48">
        <f>[1]All_Tasks_Billing!AT1651</f>
        <v>376.875</v>
      </c>
      <c r="AU1651" s="50" t="str">
        <f t="shared" si="450"/>
        <v>Nov-2025</v>
      </c>
      <c r="AV1651" s="50" t="str">
        <f t="shared" si="451"/>
        <v>Q4-2025</v>
      </c>
      <c r="AW1651" s="50">
        <f t="shared" si="452"/>
        <v>2025</v>
      </c>
      <c r="AX1651" s="50" t="str">
        <f t="shared" ca="1" si="453"/>
        <v>Last Week</v>
      </c>
      <c r="AY1651" s="50" t="str">
        <f t="shared" ca="1" si="454"/>
        <v>This Month</v>
      </c>
      <c r="AZ1651" s="50" t="str">
        <f t="shared" ca="1" si="455"/>
        <v>This Quarter</v>
      </c>
      <c r="BA1651" s="48">
        <f t="shared" si="456"/>
        <v>376.875</v>
      </c>
      <c r="BB1651" s="45">
        <f t="shared" si="457"/>
        <v>45970</v>
      </c>
      <c r="BC1651" s="50" t="str">
        <f t="shared" si="458"/>
        <v>Nov-2025</v>
      </c>
      <c r="BD1651" s="48">
        <f t="shared" si="459"/>
        <v>150.75</v>
      </c>
      <c r="BE1651" s="50" t="str">
        <f t="shared" si="460"/>
        <v>Completed</v>
      </c>
      <c r="BF1651" s="51">
        <f t="shared" si="461"/>
        <v>1</v>
      </c>
      <c r="BG1651" s="51">
        <f t="shared" si="462"/>
        <v>1</v>
      </c>
      <c r="BH1651" s="50" t="str">
        <f t="shared" si="463"/>
        <v xml:space="preserve">COMPLETED - </v>
      </c>
      <c r="BI1651" s="50" t="str">
        <f t="shared" si="464"/>
        <v xml:space="preserve">COMPLETED - </v>
      </c>
      <c r="BJ1651" s="50" t="str">
        <f t="shared" si="465"/>
        <v/>
      </c>
      <c r="BK1651" s="50" t="str">
        <f t="shared" si="466"/>
        <v xml:space="preserve">Completed | COMPLETED | </v>
      </c>
      <c r="BL1651" s="49">
        <f t="shared" ca="1" si="467"/>
        <v>12</v>
      </c>
    </row>
    <row r="1652" spans="1:64" x14ac:dyDescent="0.25">
      <c r="A1652" t="str">
        <f>[1]All_Tasks_Billing!A1652</f>
        <v>RPP's (1-120)</v>
      </c>
      <c r="B1652" t="str">
        <f>[1]All_Tasks_Billing!B1652</f>
        <v>RPP</v>
      </c>
      <c r="C1652" t="str">
        <f>[1]All_Tasks_Billing!C1652</f>
        <v>29.1.10</v>
      </c>
      <c r="D1652" t="str">
        <f>[1]All_Tasks_Billing!D1652</f>
        <v>RPP's</v>
      </c>
      <c r="E1652" t="str">
        <f>[1]All_Tasks_Billing!E1652</f>
        <v>RPP</v>
      </c>
      <c r="F1652" t="str">
        <f>IF([1]All_Tasks_Billing!F1652="","",[1]All_Tasks_Billing!F1652)</f>
        <v/>
      </c>
      <c r="G1652" t="str">
        <f>IF([1]All_Tasks_Billing!G1652="","",[1]All_Tasks_Billing!G1652)</f>
        <v/>
      </c>
      <c r="H1652" s="45" t="str">
        <f>[1]All_Tasks_Billing!H1652</f>
        <v/>
      </c>
      <c r="I1652" t="str">
        <f>IF([1]All_Tasks_Billing!I1652="","",[1]All_Tasks_Billing!I1652)</f>
        <v/>
      </c>
      <c r="J1652" t="str">
        <f>IF([1]All_Tasks_Billing!J1652="","",[1]All_Tasks_Billing!J1652)</f>
        <v/>
      </c>
      <c r="K1652" t="b">
        <f>[1]All_Tasks_Billing!K1652</f>
        <v>1</v>
      </c>
      <c r="L1652" s="45">
        <f>[1]All_Tasks_Billing!L1652</f>
        <v>45965</v>
      </c>
      <c r="M1652" t="str">
        <f>[1]All_Tasks_Billing!M1652</f>
        <v/>
      </c>
      <c r="N1652" s="46">
        <f>IF([1]All_Tasks_Billing!N1652="",0,[1]All_Tasks_Billing!N1652)</f>
        <v>1</v>
      </c>
      <c r="O1652" t="str">
        <f>[1]All_Tasks_Billing!O1652</f>
        <v/>
      </c>
      <c r="P1652" s="47">
        <f>IF([1]All_Tasks_Billing!P1652="",0,[1]All_Tasks_Billing!P1652)</f>
        <v>2.5</v>
      </c>
      <c r="Q1652" s="47">
        <f>IF([1]All_Tasks_Billing!Q1652="",0,[1]All_Tasks_Billing!Q1652)</f>
        <v>0</v>
      </c>
      <c r="R1652" s="47">
        <f>IF([1]All_Tasks_Billing!R1652="",0,[1]All_Tasks_Billing!R1652)</f>
        <v>2.5</v>
      </c>
      <c r="S1652" t="str">
        <f>[1]All_Tasks_Billing!S1652</f>
        <v>COMPLETED</v>
      </c>
      <c r="T1652" t="str">
        <f>[1]All_Tasks_Billing!T1652</f>
        <v/>
      </c>
      <c r="U1652" t="str">
        <f>[1]All_Tasks_Billing!U1652</f>
        <v/>
      </c>
      <c r="V1652">
        <f>[1]All_Tasks_Billing!V1652</f>
        <v>34</v>
      </c>
      <c r="W1652" s="48">
        <f>[1]All_Tasks_Billing!W1652</f>
        <v>150</v>
      </c>
      <c r="X1652">
        <f>[1]All_Tasks_Billing!X1652</f>
        <v>45225</v>
      </c>
      <c r="Y1652">
        <f>[1]All_Tasks_Billing!Y1652</f>
        <v>1</v>
      </c>
      <c r="Z1652" s="49">
        <f>[1]All_Tasks_Billing!Z1652</f>
        <v>1</v>
      </c>
      <c r="AA1652" s="45">
        <f>[1]All_Tasks_Billing!AA1652</f>
        <v>45970</v>
      </c>
      <c r="AB1652" t="str">
        <f>[1]All_Tasks_Billing!AB1652</f>
        <v>Nov-2025</v>
      </c>
      <c r="AC1652" s="48">
        <f>[1]All_Tasks_Billing!AC1652</f>
        <v>375</v>
      </c>
      <c r="AD1652" s="48">
        <f>[1]All_Tasks_Billing!AD1652</f>
        <v>0</v>
      </c>
      <c r="AE1652" s="48">
        <f>[1]All_Tasks_Billing!AE1652</f>
        <v>0</v>
      </c>
      <c r="AF1652" s="48">
        <f>[1]All_Tasks_Billing!AF1652</f>
        <v>0</v>
      </c>
      <c r="AG1652" s="48">
        <f>[1]All_Tasks_Billing!AG1652</f>
        <v>0</v>
      </c>
      <c r="AH1652" s="48">
        <f>[1]All_Tasks_Billing!AH1652</f>
        <v>1.2500000000000001E-2</v>
      </c>
      <c r="AI1652" s="48">
        <f>[1]All_Tasks_Billing!AI1652</f>
        <v>1.875</v>
      </c>
      <c r="AJ1652" s="48">
        <f>[1]All_Tasks_Billing!AJ1652</f>
        <v>0</v>
      </c>
      <c r="AK1652" s="48">
        <f>[1]All_Tasks_Billing!AK1652</f>
        <v>0</v>
      </c>
      <c r="AL1652" s="48">
        <f>[1]All_Tasks_Billing!AL1652</f>
        <v>0</v>
      </c>
      <c r="AM1652" s="48">
        <f>[1]All_Tasks_Billing!AM1652</f>
        <v>0</v>
      </c>
      <c r="AN1652" s="48">
        <f>[1]All_Tasks_Billing!AN1652</f>
        <v>0</v>
      </c>
      <c r="AO1652" s="48">
        <f>[1]All_Tasks_Billing!AO1652</f>
        <v>0</v>
      </c>
      <c r="AP1652" s="48">
        <f>[1]All_Tasks_Billing!AP1652</f>
        <v>1.2500000000000001E-2</v>
      </c>
      <c r="AQ1652" s="48">
        <f>[1]All_Tasks_Billing!AQ1652</f>
        <v>1.875</v>
      </c>
      <c r="AR1652" s="48">
        <f>[1]All_Tasks_Billing!AR1652</f>
        <v>0</v>
      </c>
      <c r="AS1652" s="48">
        <f>[1]All_Tasks_Billing!AS1652</f>
        <v>376.875</v>
      </c>
      <c r="AT1652" s="48">
        <f>[1]All_Tasks_Billing!AT1652</f>
        <v>376.875</v>
      </c>
      <c r="AU1652" s="50" t="str">
        <f t="shared" si="450"/>
        <v>Nov-2025</v>
      </c>
      <c r="AV1652" s="50" t="str">
        <f t="shared" si="451"/>
        <v>Q4-2025</v>
      </c>
      <c r="AW1652" s="50">
        <f t="shared" si="452"/>
        <v>2025</v>
      </c>
      <c r="AX1652" s="50" t="str">
        <f t="shared" ca="1" si="453"/>
        <v>Last Week</v>
      </c>
      <c r="AY1652" s="50" t="str">
        <f t="shared" ca="1" si="454"/>
        <v>This Month</v>
      </c>
      <c r="AZ1652" s="50" t="str">
        <f t="shared" ca="1" si="455"/>
        <v>This Quarter</v>
      </c>
      <c r="BA1652" s="48">
        <f t="shared" si="456"/>
        <v>376.875</v>
      </c>
      <c r="BB1652" s="45">
        <f t="shared" si="457"/>
        <v>45970</v>
      </c>
      <c r="BC1652" s="50" t="str">
        <f t="shared" si="458"/>
        <v>Nov-2025</v>
      </c>
      <c r="BD1652" s="48">
        <f t="shared" si="459"/>
        <v>150.75</v>
      </c>
      <c r="BE1652" s="50" t="str">
        <f t="shared" si="460"/>
        <v>Completed</v>
      </c>
      <c r="BF1652" s="51">
        <f t="shared" si="461"/>
        <v>1</v>
      </c>
      <c r="BG1652" s="51">
        <f t="shared" si="462"/>
        <v>1</v>
      </c>
      <c r="BH1652" s="50" t="str">
        <f t="shared" si="463"/>
        <v xml:space="preserve">COMPLETED - </v>
      </c>
      <c r="BI1652" s="50" t="str">
        <f t="shared" si="464"/>
        <v xml:space="preserve">COMPLETED - </v>
      </c>
      <c r="BJ1652" s="50" t="str">
        <f t="shared" si="465"/>
        <v/>
      </c>
      <c r="BK1652" s="50" t="str">
        <f t="shared" si="466"/>
        <v xml:space="preserve">Completed | COMPLETED | </v>
      </c>
      <c r="BL1652" s="49">
        <f t="shared" ca="1" si="467"/>
        <v>12</v>
      </c>
    </row>
    <row r="1653" spans="1:64" x14ac:dyDescent="0.25">
      <c r="A1653" t="str">
        <f>[1]All_Tasks_Billing!A1653</f>
        <v>RPP's (1-120)</v>
      </c>
      <c r="B1653" t="str">
        <f>[1]All_Tasks_Billing!B1653</f>
        <v>RPP</v>
      </c>
      <c r="C1653" t="str">
        <f>[1]All_Tasks_Billing!C1653</f>
        <v>29.1.11</v>
      </c>
      <c r="D1653" t="str">
        <f>[1]All_Tasks_Billing!D1653</f>
        <v>RPP's</v>
      </c>
      <c r="E1653" t="str">
        <f>[1]All_Tasks_Billing!E1653</f>
        <v>RPP</v>
      </c>
      <c r="F1653" t="str">
        <f>IF([1]All_Tasks_Billing!F1653="","",[1]All_Tasks_Billing!F1653)</f>
        <v/>
      </c>
      <c r="G1653" t="str">
        <f>IF([1]All_Tasks_Billing!G1653="","",[1]All_Tasks_Billing!G1653)</f>
        <v/>
      </c>
      <c r="H1653" s="45" t="str">
        <f>[1]All_Tasks_Billing!H1653</f>
        <v/>
      </c>
      <c r="I1653" t="str">
        <f>IF([1]All_Tasks_Billing!I1653="","",[1]All_Tasks_Billing!I1653)</f>
        <v/>
      </c>
      <c r="J1653" t="str">
        <f>IF([1]All_Tasks_Billing!J1653="","",[1]All_Tasks_Billing!J1653)</f>
        <v/>
      </c>
      <c r="K1653" t="b">
        <f>[1]All_Tasks_Billing!K1653</f>
        <v>1</v>
      </c>
      <c r="L1653" s="45">
        <f>[1]All_Tasks_Billing!L1653</f>
        <v>45965</v>
      </c>
      <c r="M1653" t="str">
        <f>[1]All_Tasks_Billing!M1653</f>
        <v/>
      </c>
      <c r="N1653" s="46">
        <f>IF([1]All_Tasks_Billing!N1653="",0,[1]All_Tasks_Billing!N1653)</f>
        <v>1</v>
      </c>
      <c r="O1653" t="str">
        <f>[1]All_Tasks_Billing!O1653</f>
        <v/>
      </c>
      <c r="P1653" s="47">
        <f>IF([1]All_Tasks_Billing!P1653="",0,[1]All_Tasks_Billing!P1653)</f>
        <v>2.5</v>
      </c>
      <c r="Q1653" s="47">
        <f>IF([1]All_Tasks_Billing!Q1653="",0,[1]All_Tasks_Billing!Q1653)</f>
        <v>0</v>
      </c>
      <c r="R1653" s="47">
        <f>IF([1]All_Tasks_Billing!R1653="",0,[1]All_Tasks_Billing!R1653)</f>
        <v>2.5</v>
      </c>
      <c r="S1653" t="str">
        <f>[1]All_Tasks_Billing!S1653</f>
        <v>COMPLETED</v>
      </c>
      <c r="T1653" t="str">
        <f>[1]All_Tasks_Billing!T1653</f>
        <v/>
      </c>
      <c r="U1653" t="str">
        <f>[1]All_Tasks_Billing!U1653</f>
        <v/>
      </c>
      <c r="V1653">
        <f>[1]All_Tasks_Billing!V1653</f>
        <v>34</v>
      </c>
      <c r="W1653" s="48">
        <f>[1]All_Tasks_Billing!W1653</f>
        <v>150</v>
      </c>
      <c r="X1653">
        <f>[1]All_Tasks_Billing!X1653</f>
        <v>45225</v>
      </c>
      <c r="Y1653">
        <f>[1]All_Tasks_Billing!Y1653</f>
        <v>1</v>
      </c>
      <c r="Z1653" s="49">
        <f>[1]All_Tasks_Billing!Z1653</f>
        <v>1</v>
      </c>
      <c r="AA1653" s="45">
        <f>[1]All_Tasks_Billing!AA1653</f>
        <v>45970</v>
      </c>
      <c r="AB1653" t="str">
        <f>[1]All_Tasks_Billing!AB1653</f>
        <v>Nov-2025</v>
      </c>
      <c r="AC1653" s="48">
        <f>[1]All_Tasks_Billing!AC1653</f>
        <v>375</v>
      </c>
      <c r="AD1653" s="48">
        <f>[1]All_Tasks_Billing!AD1653</f>
        <v>0</v>
      </c>
      <c r="AE1653" s="48">
        <f>[1]All_Tasks_Billing!AE1653</f>
        <v>0</v>
      </c>
      <c r="AF1653" s="48">
        <f>[1]All_Tasks_Billing!AF1653</f>
        <v>0</v>
      </c>
      <c r="AG1653" s="48">
        <f>[1]All_Tasks_Billing!AG1653</f>
        <v>0</v>
      </c>
      <c r="AH1653" s="48">
        <f>[1]All_Tasks_Billing!AH1653</f>
        <v>1.2500000000000001E-2</v>
      </c>
      <c r="AI1653" s="48">
        <f>[1]All_Tasks_Billing!AI1653</f>
        <v>1.875</v>
      </c>
      <c r="AJ1653" s="48">
        <f>[1]All_Tasks_Billing!AJ1653</f>
        <v>0</v>
      </c>
      <c r="AK1653" s="48">
        <f>[1]All_Tasks_Billing!AK1653</f>
        <v>0</v>
      </c>
      <c r="AL1653" s="48">
        <f>[1]All_Tasks_Billing!AL1653</f>
        <v>0</v>
      </c>
      <c r="AM1653" s="48">
        <f>[1]All_Tasks_Billing!AM1653</f>
        <v>0</v>
      </c>
      <c r="AN1653" s="48">
        <f>[1]All_Tasks_Billing!AN1653</f>
        <v>0</v>
      </c>
      <c r="AO1653" s="48">
        <f>[1]All_Tasks_Billing!AO1653</f>
        <v>0</v>
      </c>
      <c r="AP1653" s="48">
        <f>[1]All_Tasks_Billing!AP1653</f>
        <v>1.2500000000000001E-2</v>
      </c>
      <c r="AQ1653" s="48">
        <f>[1]All_Tasks_Billing!AQ1653</f>
        <v>1.875</v>
      </c>
      <c r="AR1653" s="48">
        <f>[1]All_Tasks_Billing!AR1653</f>
        <v>0</v>
      </c>
      <c r="AS1653" s="48">
        <f>[1]All_Tasks_Billing!AS1653</f>
        <v>376.875</v>
      </c>
      <c r="AT1653" s="48">
        <f>[1]All_Tasks_Billing!AT1653</f>
        <v>376.875</v>
      </c>
      <c r="AU1653" s="50" t="str">
        <f t="shared" si="450"/>
        <v>Nov-2025</v>
      </c>
      <c r="AV1653" s="50" t="str">
        <f t="shared" si="451"/>
        <v>Q4-2025</v>
      </c>
      <c r="AW1653" s="50">
        <f t="shared" si="452"/>
        <v>2025</v>
      </c>
      <c r="AX1653" s="50" t="str">
        <f t="shared" ca="1" si="453"/>
        <v>Last Week</v>
      </c>
      <c r="AY1653" s="50" t="str">
        <f t="shared" ca="1" si="454"/>
        <v>This Month</v>
      </c>
      <c r="AZ1653" s="50" t="str">
        <f t="shared" ca="1" si="455"/>
        <v>This Quarter</v>
      </c>
      <c r="BA1653" s="48">
        <f t="shared" si="456"/>
        <v>376.875</v>
      </c>
      <c r="BB1653" s="45">
        <f t="shared" si="457"/>
        <v>45970</v>
      </c>
      <c r="BC1653" s="50" t="str">
        <f t="shared" si="458"/>
        <v>Nov-2025</v>
      </c>
      <c r="BD1653" s="48">
        <f t="shared" si="459"/>
        <v>150.75</v>
      </c>
      <c r="BE1653" s="50" t="str">
        <f t="shared" si="460"/>
        <v>Completed</v>
      </c>
      <c r="BF1653" s="51">
        <f t="shared" si="461"/>
        <v>1</v>
      </c>
      <c r="BG1653" s="51">
        <f t="shared" si="462"/>
        <v>1</v>
      </c>
      <c r="BH1653" s="50" t="str">
        <f t="shared" si="463"/>
        <v xml:space="preserve">COMPLETED - </v>
      </c>
      <c r="BI1653" s="50" t="str">
        <f t="shared" si="464"/>
        <v xml:space="preserve">COMPLETED - </v>
      </c>
      <c r="BJ1653" s="50" t="str">
        <f t="shared" si="465"/>
        <v/>
      </c>
      <c r="BK1653" s="50" t="str">
        <f t="shared" si="466"/>
        <v xml:space="preserve">Completed | COMPLETED | </v>
      </c>
      <c r="BL1653" s="49">
        <f t="shared" ca="1" si="467"/>
        <v>12</v>
      </c>
    </row>
    <row r="1654" spans="1:64" x14ac:dyDescent="0.25">
      <c r="A1654" t="str">
        <f>[1]All_Tasks_Billing!A1654</f>
        <v>RPP's (1-120)</v>
      </c>
      <c r="B1654" t="str">
        <f>[1]All_Tasks_Billing!B1654</f>
        <v>RPP</v>
      </c>
      <c r="C1654" t="str">
        <f>[1]All_Tasks_Billing!C1654</f>
        <v>29.1.12</v>
      </c>
      <c r="D1654" t="str">
        <f>[1]All_Tasks_Billing!D1654</f>
        <v>RPP's</v>
      </c>
      <c r="E1654" t="str">
        <f>[1]All_Tasks_Billing!E1654</f>
        <v>RPP</v>
      </c>
      <c r="F1654" t="str">
        <f>IF([1]All_Tasks_Billing!F1654="","",[1]All_Tasks_Billing!F1654)</f>
        <v/>
      </c>
      <c r="G1654" t="str">
        <f>IF([1]All_Tasks_Billing!G1654="","",[1]All_Tasks_Billing!G1654)</f>
        <v/>
      </c>
      <c r="H1654" s="45" t="str">
        <f>[1]All_Tasks_Billing!H1654</f>
        <v/>
      </c>
      <c r="I1654" t="str">
        <f>IF([1]All_Tasks_Billing!I1654="","",[1]All_Tasks_Billing!I1654)</f>
        <v/>
      </c>
      <c r="J1654" t="str">
        <f>IF([1]All_Tasks_Billing!J1654="","",[1]All_Tasks_Billing!J1654)</f>
        <v/>
      </c>
      <c r="K1654" t="b">
        <f>[1]All_Tasks_Billing!K1654</f>
        <v>1</v>
      </c>
      <c r="L1654" s="45">
        <f>[1]All_Tasks_Billing!L1654</f>
        <v>45965</v>
      </c>
      <c r="M1654" t="str">
        <f>[1]All_Tasks_Billing!M1654</f>
        <v/>
      </c>
      <c r="N1654" s="46">
        <f>IF([1]All_Tasks_Billing!N1654="",0,[1]All_Tasks_Billing!N1654)</f>
        <v>1</v>
      </c>
      <c r="O1654" t="str">
        <f>[1]All_Tasks_Billing!O1654</f>
        <v/>
      </c>
      <c r="P1654" s="47">
        <f>IF([1]All_Tasks_Billing!P1654="",0,[1]All_Tasks_Billing!P1654)</f>
        <v>2.5</v>
      </c>
      <c r="Q1654" s="47">
        <f>IF([1]All_Tasks_Billing!Q1654="",0,[1]All_Tasks_Billing!Q1654)</f>
        <v>0</v>
      </c>
      <c r="R1654" s="47">
        <f>IF([1]All_Tasks_Billing!R1654="",0,[1]All_Tasks_Billing!R1654)</f>
        <v>2.5</v>
      </c>
      <c r="S1654" t="str">
        <f>[1]All_Tasks_Billing!S1654</f>
        <v>COMPLETED</v>
      </c>
      <c r="T1654" t="str">
        <f>[1]All_Tasks_Billing!T1654</f>
        <v/>
      </c>
      <c r="U1654" t="str">
        <f>[1]All_Tasks_Billing!U1654</f>
        <v/>
      </c>
      <c r="V1654">
        <f>[1]All_Tasks_Billing!V1654</f>
        <v>34</v>
      </c>
      <c r="W1654" s="48">
        <f>[1]All_Tasks_Billing!W1654</f>
        <v>150</v>
      </c>
      <c r="X1654">
        <f>[1]All_Tasks_Billing!X1654</f>
        <v>45225</v>
      </c>
      <c r="Y1654">
        <f>[1]All_Tasks_Billing!Y1654</f>
        <v>1</v>
      </c>
      <c r="Z1654" s="49">
        <f>[1]All_Tasks_Billing!Z1654</f>
        <v>1</v>
      </c>
      <c r="AA1654" s="45">
        <f>[1]All_Tasks_Billing!AA1654</f>
        <v>45970</v>
      </c>
      <c r="AB1654" t="str">
        <f>[1]All_Tasks_Billing!AB1654</f>
        <v>Nov-2025</v>
      </c>
      <c r="AC1654" s="48">
        <f>[1]All_Tasks_Billing!AC1654</f>
        <v>375</v>
      </c>
      <c r="AD1654" s="48">
        <f>[1]All_Tasks_Billing!AD1654</f>
        <v>0</v>
      </c>
      <c r="AE1654" s="48">
        <f>[1]All_Tasks_Billing!AE1654</f>
        <v>0</v>
      </c>
      <c r="AF1654" s="48">
        <f>[1]All_Tasks_Billing!AF1654</f>
        <v>0</v>
      </c>
      <c r="AG1654" s="48">
        <f>[1]All_Tasks_Billing!AG1654</f>
        <v>0</v>
      </c>
      <c r="AH1654" s="48">
        <f>[1]All_Tasks_Billing!AH1654</f>
        <v>1.2500000000000001E-2</v>
      </c>
      <c r="AI1654" s="48">
        <f>[1]All_Tasks_Billing!AI1654</f>
        <v>1.875</v>
      </c>
      <c r="AJ1654" s="48">
        <f>[1]All_Tasks_Billing!AJ1654</f>
        <v>0</v>
      </c>
      <c r="AK1654" s="48">
        <f>[1]All_Tasks_Billing!AK1654</f>
        <v>0</v>
      </c>
      <c r="AL1654" s="48">
        <f>[1]All_Tasks_Billing!AL1654</f>
        <v>0</v>
      </c>
      <c r="AM1654" s="48">
        <f>[1]All_Tasks_Billing!AM1654</f>
        <v>0</v>
      </c>
      <c r="AN1654" s="48">
        <f>[1]All_Tasks_Billing!AN1654</f>
        <v>0</v>
      </c>
      <c r="AO1654" s="48">
        <f>[1]All_Tasks_Billing!AO1654</f>
        <v>0</v>
      </c>
      <c r="AP1654" s="48">
        <f>[1]All_Tasks_Billing!AP1654</f>
        <v>1.2500000000000001E-2</v>
      </c>
      <c r="AQ1654" s="48">
        <f>[1]All_Tasks_Billing!AQ1654</f>
        <v>1.875</v>
      </c>
      <c r="AR1654" s="48">
        <f>[1]All_Tasks_Billing!AR1654</f>
        <v>0</v>
      </c>
      <c r="AS1654" s="48">
        <f>[1]All_Tasks_Billing!AS1654</f>
        <v>376.875</v>
      </c>
      <c r="AT1654" s="48">
        <f>[1]All_Tasks_Billing!AT1654</f>
        <v>376.875</v>
      </c>
      <c r="AU1654" s="50" t="str">
        <f t="shared" si="450"/>
        <v>Nov-2025</v>
      </c>
      <c r="AV1654" s="50" t="str">
        <f t="shared" si="451"/>
        <v>Q4-2025</v>
      </c>
      <c r="AW1654" s="50">
        <f t="shared" si="452"/>
        <v>2025</v>
      </c>
      <c r="AX1654" s="50" t="str">
        <f t="shared" ca="1" si="453"/>
        <v>Last Week</v>
      </c>
      <c r="AY1654" s="50" t="str">
        <f t="shared" ca="1" si="454"/>
        <v>This Month</v>
      </c>
      <c r="AZ1654" s="50" t="str">
        <f t="shared" ca="1" si="455"/>
        <v>This Quarter</v>
      </c>
      <c r="BA1654" s="48">
        <f t="shared" si="456"/>
        <v>376.875</v>
      </c>
      <c r="BB1654" s="45">
        <f t="shared" si="457"/>
        <v>45970</v>
      </c>
      <c r="BC1654" s="50" t="str">
        <f t="shared" si="458"/>
        <v>Nov-2025</v>
      </c>
      <c r="BD1654" s="48">
        <f t="shared" si="459"/>
        <v>150.75</v>
      </c>
      <c r="BE1654" s="50" t="str">
        <f t="shared" si="460"/>
        <v>Completed</v>
      </c>
      <c r="BF1654" s="51">
        <f t="shared" si="461"/>
        <v>1</v>
      </c>
      <c r="BG1654" s="51">
        <f t="shared" si="462"/>
        <v>1</v>
      </c>
      <c r="BH1654" s="50" t="str">
        <f t="shared" si="463"/>
        <v xml:space="preserve">COMPLETED - </v>
      </c>
      <c r="BI1654" s="50" t="str">
        <f t="shared" si="464"/>
        <v xml:space="preserve">COMPLETED - </v>
      </c>
      <c r="BJ1654" s="50" t="str">
        <f t="shared" si="465"/>
        <v/>
      </c>
      <c r="BK1654" s="50" t="str">
        <f t="shared" si="466"/>
        <v xml:space="preserve">Completed | COMPLETED | </v>
      </c>
      <c r="BL1654" s="49">
        <f t="shared" ca="1" si="467"/>
        <v>12</v>
      </c>
    </row>
    <row r="1655" spans="1:64" x14ac:dyDescent="0.25">
      <c r="A1655" t="str">
        <f>[1]All_Tasks_Billing!A1655</f>
        <v>RPP's (1-120)</v>
      </c>
      <c r="B1655" t="str">
        <f>[1]All_Tasks_Billing!B1655</f>
        <v>RPP</v>
      </c>
      <c r="C1655" t="str">
        <f>[1]All_Tasks_Billing!C1655</f>
        <v>29.1.13</v>
      </c>
      <c r="D1655" t="str">
        <f>[1]All_Tasks_Billing!D1655</f>
        <v>RPP's</v>
      </c>
      <c r="E1655" t="str">
        <f>[1]All_Tasks_Billing!E1655</f>
        <v>RPP</v>
      </c>
      <c r="F1655" t="str">
        <f>IF([1]All_Tasks_Billing!F1655="","",[1]All_Tasks_Billing!F1655)</f>
        <v/>
      </c>
      <c r="G1655" t="str">
        <f>IF([1]All_Tasks_Billing!G1655="","",[1]All_Tasks_Billing!G1655)</f>
        <v/>
      </c>
      <c r="H1655" s="45" t="str">
        <f>[1]All_Tasks_Billing!H1655</f>
        <v/>
      </c>
      <c r="I1655" t="str">
        <f>IF([1]All_Tasks_Billing!I1655="","",[1]All_Tasks_Billing!I1655)</f>
        <v/>
      </c>
      <c r="J1655" t="str">
        <f>IF([1]All_Tasks_Billing!J1655="","",[1]All_Tasks_Billing!J1655)</f>
        <v/>
      </c>
      <c r="K1655" t="b">
        <f>[1]All_Tasks_Billing!K1655</f>
        <v>1</v>
      </c>
      <c r="L1655" s="45">
        <f>[1]All_Tasks_Billing!L1655</f>
        <v>45965</v>
      </c>
      <c r="M1655" t="str">
        <f>[1]All_Tasks_Billing!M1655</f>
        <v/>
      </c>
      <c r="N1655" s="46">
        <f>IF([1]All_Tasks_Billing!N1655="",0,[1]All_Tasks_Billing!N1655)</f>
        <v>1</v>
      </c>
      <c r="O1655" t="str">
        <f>[1]All_Tasks_Billing!O1655</f>
        <v/>
      </c>
      <c r="P1655" s="47">
        <f>IF([1]All_Tasks_Billing!P1655="",0,[1]All_Tasks_Billing!P1655)</f>
        <v>2.5</v>
      </c>
      <c r="Q1655" s="47">
        <f>IF([1]All_Tasks_Billing!Q1655="",0,[1]All_Tasks_Billing!Q1655)</f>
        <v>0</v>
      </c>
      <c r="R1655" s="47">
        <f>IF([1]All_Tasks_Billing!R1655="",0,[1]All_Tasks_Billing!R1655)</f>
        <v>2.5</v>
      </c>
      <c r="S1655" t="str">
        <f>[1]All_Tasks_Billing!S1655</f>
        <v>COMPLETED</v>
      </c>
      <c r="T1655" t="str">
        <f>[1]All_Tasks_Billing!T1655</f>
        <v/>
      </c>
      <c r="U1655" t="str">
        <f>[1]All_Tasks_Billing!U1655</f>
        <v/>
      </c>
      <c r="V1655">
        <f>[1]All_Tasks_Billing!V1655</f>
        <v>34</v>
      </c>
      <c r="W1655" s="48">
        <f>[1]All_Tasks_Billing!W1655</f>
        <v>150</v>
      </c>
      <c r="X1655">
        <f>[1]All_Tasks_Billing!X1655</f>
        <v>45225</v>
      </c>
      <c r="Y1655">
        <f>[1]All_Tasks_Billing!Y1655</f>
        <v>1</v>
      </c>
      <c r="Z1655" s="49">
        <f>[1]All_Tasks_Billing!Z1655</f>
        <v>1</v>
      </c>
      <c r="AA1655" s="45">
        <f>[1]All_Tasks_Billing!AA1655</f>
        <v>45970</v>
      </c>
      <c r="AB1655" t="str">
        <f>[1]All_Tasks_Billing!AB1655</f>
        <v>Nov-2025</v>
      </c>
      <c r="AC1655" s="48">
        <f>[1]All_Tasks_Billing!AC1655</f>
        <v>375</v>
      </c>
      <c r="AD1655" s="48">
        <f>[1]All_Tasks_Billing!AD1655</f>
        <v>0</v>
      </c>
      <c r="AE1655" s="48">
        <f>[1]All_Tasks_Billing!AE1655</f>
        <v>0</v>
      </c>
      <c r="AF1655" s="48">
        <f>[1]All_Tasks_Billing!AF1655</f>
        <v>0</v>
      </c>
      <c r="AG1655" s="48">
        <f>[1]All_Tasks_Billing!AG1655</f>
        <v>0</v>
      </c>
      <c r="AH1655" s="48">
        <f>[1]All_Tasks_Billing!AH1655</f>
        <v>1.2500000000000001E-2</v>
      </c>
      <c r="AI1655" s="48">
        <f>[1]All_Tasks_Billing!AI1655</f>
        <v>1.875</v>
      </c>
      <c r="AJ1655" s="48">
        <f>[1]All_Tasks_Billing!AJ1655</f>
        <v>0</v>
      </c>
      <c r="AK1655" s="48">
        <f>[1]All_Tasks_Billing!AK1655</f>
        <v>0</v>
      </c>
      <c r="AL1655" s="48">
        <f>[1]All_Tasks_Billing!AL1655</f>
        <v>0</v>
      </c>
      <c r="AM1655" s="48">
        <f>[1]All_Tasks_Billing!AM1655</f>
        <v>0</v>
      </c>
      <c r="AN1655" s="48">
        <f>[1]All_Tasks_Billing!AN1655</f>
        <v>0</v>
      </c>
      <c r="AO1655" s="48">
        <f>[1]All_Tasks_Billing!AO1655</f>
        <v>0</v>
      </c>
      <c r="AP1655" s="48">
        <f>[1]All_Tasks_Billing!AP1655</f>
        <v>1.2500000000000001E-2</v>
      </c>
      <c r="AQ1655" s="48">
        <f>[1]All_Tasks_Billing!AQ1655</f>
        <v>1.875</v>
      </c>
      <c r="AR1655" s="48">
        <f>[1]All_Tasks_Billing!AR1655</f>
        <v>0</v>
      </c>
      <c r="AS1655" s="48">
        <f>[1]All_Tasks_Billing!AS1655</f>
        <v>376.875</v>
      </c>
      <c r="AT1655" s="48">
        <f>[1]All_Tasks_Billing!AT1655</f>
        <v>376.875</v>
      </c>
      <c r="AU1655" s="50" t="str">
        <f t="shared" si="450"/>
        <v>Nov-2025</v>
      </c>
      <c r="AV1655" s="50" t="str">
        <f t="shared" si="451"/>
        <v>Q4-2025</v>
      </c>
      <c r="AW1655" s="50">
        <f t="shared" si="452"/>
        <v>2025</v>
      </c>
      <c r="AX1655" s="50" t="str">
        <f t="shared" ca="1" si="453"/>
        <v>Last Week</v>
      </c>
      <c r="AY1655" s="50" t="str">
        <f t="shared" ca="1" si="454"/>
        <v>This Month</v>
      </c>
      <c r="AZ1655" s="50" t="str">
        <f t="shared" ca="1" si="455"/>
        <v>This Quarter</v>
      </c>
      <c r="BA1655" s="48">
        <f t="shared" si="456"/>
        <v>376.875</v>
      </c>
      <c r="BB1655" s="45">
        <f t="shared" si="457"/>
        <v>45970</v>
      </c>
      <c r="BC1655" s="50" t="str">
        <f t="shared" si="458"/>
        <v>Nov-2025</v>
      </c>
      <c r="BD1655" s="48">
        <f t="shared" si="459"/>
        <v>150.75</v>
      </c>
      <c r="BE1655" s="50" t="str">
        <f t="shared" si="460"/>
        <v>Completed</v>
      </c>
      <c r="BF1655" s="51">
        <f t="shared" si="461"/>
        <v>1</v>
      </c>
      <c r="BG1655" s="51">
        <f t="shared" si="462"/>
        <v>1</v>
      </c>
      <c r="BH1655" s="50" t="str">
        <f t="shared" si="463"/>
        <v xml:space="preserve">COMPLETED - </v>
      </c>
      <c r="BI1655" s="50" t="str">
        <f t="shared" si="464"/>
        <v xml:space="preserve">COMPLETED - </v>
      </c>
      <c r="BJ1655" s="50" t="str">
        <f t="shared" si="465"/>
        <v/>
      </c>
      <c r="BK1655" s="50" t="str">
        <f t="shared" si="466"/>
        <v xml:space="preserve">Completed | COMPLETED | </v>
      </c>
      <c r="BL1655" s="49">
        <f t="shared" ca="1" si="467"/>
        <v>12</v>
      </c>
    </row>
    <row r="1656" spans="1:64" x14ac:dyDescent="0.25">
      <c r="A1656" t="str">
        <f>[1]All_Tasks_Billing!A1656</f>
        <v>RPP's (1-120)</v>
      </c>
      <c r="B1656" t="str">
        <f>[1]All_Tasks_Billing!B1656</f>
        <v>RPP</v>
      </c>
      <c r="C1656" t="str">
        <f>[1]All_Tasks_Billing!C1656</f>
        <v>29.1.14</v>
      </c>
      <c r="D1656" t="str">
        <f>[1]All_Tasks_Billing!D1656</f>
        <v>RPP's</v>
      </c>
      <c r="E1656" t="str">
        <f>[1]All_Tasks_Billing!E1656</f>
        <v>RPP</v>
      </c>
      <c r="F1656" t="str">
        <f>IF([1]All_Tasks_Billing!F1656="","",[1]All_Tasks_Billing!F1656)</f>
        <v/>
      </c>
      <c r="G1656" t="str">
        <f>IF([1]All_Tasks_Billing!G1656="","",[1]All_Tasks_Billing!G1656)</f>
        <v/>
      </c>
      <c r="H1656" s="45" t="str">
        <f>[1]All_Tasks_Billing!H1656</f>
        <v/>
      </c>
      <c r="I1656" t="str">
        <f>IF([1]All_Tasks_Billing!I1656="","",[1]All_Tasks_Billing!I1656)</f>
        <v/>
      </c>
      <c r="J1656" t="str">
        <f>IF([1]All_Tasks_Billing!J1656="","",[1]All_Tasks_Billing!J1656)</f>
        <v/>
      </c>
      <c r="K1656" t="b">
        <f>[1]All_Tasks_Billing!K1656</f>
        <v>1</v>
      </c>
      <c r="L1656" s="45">
        <f>[1]All_Tasks_Billing!L1656</f>
        <v>45965</v>
      </c>
      <c r="M1656" t="str">
        <f>[1]All_Tasks_Billing!M1656</f>
        <v/>
      </c>
      <c r="N1656" s="46">
        <f>IF([1]All_Tasks_Billing!N1656="",0,[1]All_Tasks_Billing!N1656)</f>
        <v>1</v>
      </c>
      <c r="O1656" t="str">
        <f>[1]All_Tasks_Billing!O1656</f>
        <v/>
      </c>
      <c r="P1656" s="47">
        <f>IF([1]All_Tasks_Billing!P1656="",0,[1]All_Tasks_Billing!P1656)</f>
        <v>2.5</v>
      </c>
      <c r="Q1656" s="47">
        <f>IF([1]All_Tasks_Billing!Q1656="",0,[1]All_Tasks_Billing!Q1656)</f>
        <v>0</v>
      </c>
      <c r="R1656" s="47">
        <f>IF([1]All_Tasks_Billing!R1656="",0,[1]All_Tasks_Billing!R1656)</f>
        <v>2.5</v>
      </c>
      <c r="S1656" t="str">
        <f>[1]All_Tasks_Billing!S1656</f>
        <v>COMPLETED</v>
      </c>
      <c r="T1656" t="str">
        <f>[1]All_Tasks_Billing!T1656</f>
        <v/>
      </c>
      <c r="U1656" t="str">
        <f>[1]All_Tasks_Billing!U1656</f>
        <v/>
      </c>
      <c r="V1656">
        <f>[1]All_Tasks_Billing!V1656</f>
        <v>34</v>
      </c>
      <c r="W1656" s="48">
        <f>[1]All_Tasks_Billing!W1656</f>
        <v>150</v>
      </c>
      <c r="X1656">
        <f>[1]All_Tasks_Billing!X1656</f>
        <v>45225</v>
      </c>
      <c r="Y1656">
        <f>[1]All_Tasks_Billing!Y1656</f>
        <v>1</v>
      </c>
      <c r="Z1656" s="49">
        <f>[1]All_Tasks_Billing!Z1656</f>
        <v>1</v>
      </c>
      <c r="AA1656" s="45">
        <f>[1]All_Tasks_Billing!AA1656</f>
        <v>45970</v>
      </c>
      <c r="AB1656" t="str">
        <f>[1]All_Tasks_Billing!AB1656</f>
        <v>Nov-2025</v>
      </c>
      <c r="AC1656" s="48">
        <f>[1]All_Tasks_Billing!AC1656</f>
        <v>375</v>
      </c>
      <c r="AD1656" s="48">
        <f>[1]All_Tasks_Billing!AD1656</f>
        <v>0</v>
      </c>
      <c r="AE1656" s="48">
        <f>[1]All_Tasks_Billing!AE1656</f>
        <v>0</v>
      </c>
      <c r="AF1656" s="48">
        <f>[1]All_Tasks_Billing!AF1656</f>
        <v>0</v>
      </c>
      <c r="AG1656" s="48">
        <f>[1]All_Tasks_Billing!AG1656</f>
        <v>0</v>
      </c>
      <c r="AH1656" s="48">
        <f>[1]All_Tasks_Billing!AH1656</f>
        <v>1.2500000000000001E-2</v>
      </c>
      <c r="AI1656" s="48">
        <f>[1]All_Tasks_Billing!AI1656</f>
        <v>1.875</v>
      </c>
      <c r="AJ1656" s="48">
        <f>[1]All_Tasks_Billing!AJ1656</f>
        <v>0</v>
      </c>
      <c r="AK1656" s="48">
        <f>[1]All_Tasks_Billing!AK1656</f>
        <v>0</v>
      </c>
      <c r="AL1656" s="48">
        <f>[1]All_Tasks_Billing!AL1656</f>
        <v>0</v>
      </c>
      <c r="AM1656" s="48">
        <f>[1]All_Tasks_Billing!AM1656</f>
        <v>0</v>
      </c>
      <c r="AN1656" s="48">
        <f>[1]All_Tasks_Billing!AN1656</f>
        <v>0</v>
      </c>
      <c r="AO1656" s="48">
        <f>[1]All_Tasks_Billing!AO1656</f>
        <v>0</v>
      </c>
      <c r="AP1656" s="48">
        <f>[1]All_Tasks_Billing!AP1656</f>
        <v>1.2500000000000001E-2</v>
      </c>
      <c r="AQ1656" s="48">
        <f>[1]All_Tasks_Billing!AQ1656</f>
        <v>1.875</v>
      </c>
      <c r="AR1656" s="48">
        <f>[1]All_Tasks_Billing!AR1656</f>
        <v>0</v>
      </c>
      <c r="AS1656" s="48">
        <f>[1]All_Tasks_Billing!AS1656</f>
        <v>376.875</v>
      </c>
      <c r="AT1656" s="48">
        <f>[1]All_Tasks_Billing!AT1656</f>
        <v>376.875</v>
      </c>
      <c r="AU1656" s="50" t="str">
        <f t="shared" si="450"/>
        <v>Nov-2025</v>
      </c>
      <c r="AV1656" s="50" t="str">
        <f t="shared" si="451"/>
        <v>Q4-2025</v>
      </c>
      <c r="AW1656" s="50">
        <f t="shared" si="452"/>
        <v>2025</v>
      </c>
      <c r="AX1656" s="50" t="str">
        <f t="shared" ca="1" si="453"/>
        <v>Last Week</v>
      </c>
      <c r="AY1656" s="50" t="str">
        <f t="shared" ca="1" si="454"/>
        <v>This Month</v>
      </c>
      <c r="AZ1656" s="50" t="str">
        <f t="shared" ca="1" si="455"/>
        <v>This Quarter</v>
      </c>
      <c r="BA1656" s="48">
        <f t="shared" si="456"/>
        <v>376.875</v>
      </c>
      <c r="BB1656" s="45">
        <f t="shared" si="457"/>
        <v>45970</v>
      </c>
      <c r="BC1656" s="50" t="str">
        <f t="shared" si="458"/>
        <v>Nov-2025</v>
      </c>
      <c r="BD1656" s="48">
        <f t="shared" si="459"/>
        <v>150.75</v>
      </c>
      <c r="BE1656" s="50" t="str">
        <f t="shared" si="460"/>
        <v>Completed</v>
      </c>
      <c r="BF1656" s="51">
        <f t="shared" si="461"/>
        <v>1</v>
      </c>
      <c r="BG1656" s="51">
        <f t="shared" si="462"/>
        <v>1</v>
      </c>
      <c r="BH1656" s="50" t="str">
        <f t="shared" si="463"/>
        <v xml:space="preserve">COMPLETED - </v>
      </c>
      <c r="BI1656" s="50" t="str">
        <f t="shared" si="464"/>
        <v xml:space="preserve">COMPLETED - </v>
      </c>
      <c r="BJ1656" s="50" t="str">
        <f t="shared" si="465"/>
        <v/>
      </c>
      <c r="BK1656" s="50" t="str">
        <f t="shared" si="466"/>
        <v xml:space="preserve">Completed | COMPLETED | </v>
      </c>
      <c r="BL1656" s="49">
        <f t="shared" ca="1" si="467"/>
        <v>12</v>
      </c>
    </row>
    <row r="1657" spans="1:64" x14ac:dyDescent="0.25">
      <c r="A1657" t="str">
        <f>[1]All_Tasks_Billing!A1657</f>
        <v>RPP's (1-120)</v>
      </c>
      <c r="B1657" t="str">
        <f>[1]All_Tasks_Billing!B1657</f>
        <v>RPP</v>
      </c>
      <c r="C1657" t="str">
        <f>[1]All_Tasks_Billing!C1657</f>
        <v>29.1.15</v>
      </c>
      <c r="D1657" t="str">
        <f>[1]All_Tasks_Billing!D1657</f>
        <v>RPP's</v>
      </c>
      <c r="E1657" t="str">
        <f>[1]All_Tasks_Billing!E1657</f>
        <v>RPP</v>
      </c>
      <c r="F1657" t="str">
        <f>IF([1]All_Tasks_Billing!F1657="","",[1]All_Tasks_Billing!F1657)</f>
        <v/>
      </c>
      <c r="G1657" t="str">
        <f>IF([1]All_Tasks_Billing!G1657="","",[1]All_Tasks_Billing!G1657)</f>
        <v/>
      </c>
      <c r="H1657" s="45" t="str">
        <f>[1]All_Tasks_Billing!H1657</f>
        <v/>
      </c>
      <c r="I1657" t="str">
        <f>IF([1]All_Tasks_Billing!I1657="","",[1]All_Tasks_Billing!I1657)</f>
        <v/>
      </c>
      <c r="J1657" t="str">
        <f>IF([1]All_Tasks_Billing!J1657="","",[1]All_Tasks_Billing!J1657)</f>
        <v/>
      </c>
      <c r="K1657" t="b">
        <f>[1]All_Tasks_Billing!K1657</f>
        <v>1</v>
      </c>
      <c r="L1657" s="45">
        <f>[1]All_Tasks_Billing!L1657</f>
        <v>45965</v>
      </c>
      <c r="M1657" t="str">
        <f>[1]All_Tasks_Billing!M1657</f>
        <v/>
      </c>
      <c r="N1657" s="46">
        <f>IF([1]All_Tasks_Billing!N1657="",0,[1]All_Tasks_Billing!N1657)</f>
        <v>1</v>
      </c>
      <c r="O1657" t="str">
        <f>[1]All_Tasks_Billing!O1657</f>
        <v/>
      </c>
      <c r="P1657" s="47">
        <f>IF([1]All_Tasks_Billing!P1657="",0,[1]All_Tasks_Billing!P1657)</f>
        <v>2.5</v>
      </c>
      <c r="Q1657" s="47">
        <f>IF([1]All_Tasks_Billing!Q1657="",0,[1]All_Tasks_Billing!Q1657)</f>
        <v>0</v>
      </c>
      <c r="R1657" s="47">
        <f>IF([1]All_Tasks_Billing!R1657="",0,[1]All_Tasks_Billing!R1657)</f>
        <v>2.5</v>
      </c>
      <c r="S1657" t="str">
        <f>[1]All_Tasks_Billing!S1657</f>
        <v>COMPLETED</v>
      </c>
      <c r="T1657" t="str">
        <f>[1]All_Tasks_Billing!T1657</f>
        <v/>
      </c>
      <c r="U1657" t="str">
        <f>[1]All_Tasks_Billing!U1657</f>
        <v/>
      </c>
      <c r="V1657">
        <f>[1]All_Tasks_Billing!V1657</f>
        <v>34</v>
      </c>
      <c r="W1657" s="48">
        <f>[1]All_Tasks_Billing!W1657</f>
        <v>150</v>
      </c>
      <c r="X1657">
        <f>[1]All_Tasks_Billing!X1657</f>
        <v>45225</v>
      </c>
      <c r="Y1657">
        <f>[1]All_Tasks_Billing!Y1657</f>
        <v>1</v>
      </c>
      <c r="Z1657" s="49">
        <f>[1]All_Tasks_Billing!Z1657</f>
        <v>1</v>
      </c>
      <c r="AA1657" s="45">
        <f>[1]All_Tasks_Billing!AA1657</f>
        <v>45970</v>
      </c>
      <c r="AB1657" t="str">
        <f>[1]All_Tasks_Billing!AB1657</f>
        <v>Nov-2025</v>
      </c>
      <c r="AC1657" s="48">
        <f>[1]All_Tasks_Billing!AC1657</f>
        <v>375</v>
      </c>
      <c r="AD1657" s="48">
        <f>[1]All_Tasks_Billing!AD1657</f>
        <v>0</v>
      </c>
      <c r="AE1657" s="48">
        <f>[1]All_Tasks_Billing!AE1657</f>
        <v>0</v>
      </c>
      <c r="AF1657" s="48">
        <f>[1]All_Tasks_Billing!AF1657</f>
        <v>0</v>
      </c>
      <c r="AG1657" s="48">
        <f>[1]All_Tasks_Billing!AG1657</f>
        <v>0</v>
      </c>
      <c r="AH1657" s="48">
        <f>[1]All_Tasks_Billing!AH1657</f>
        <v>1.2500000000000001E-2</v>
      </c>
      <c r="AI1657" s="48">
        <f>[1]All_Tasks_Billing!AI1657</f>
        <v>1.875</v>
      </c>
      <c r="AJ1657" s="48">
        <f>[1]All_Tasks_Billing!AJ1657</f>
        <v>0</v>
      </c>
      <c r="AK1657" s="48">
        <f>[1]All_Tasks_Billing!AK1657</f>
        <v>0</v>
      </c>
      <c r="AL1657" s="48">
        <f>[1]All_Tasks_Billing!AL1657</f>
        <v>0</v>
      </c>
      <c r="AM1657" s="48">
        <f>[1]All_Tasks_Billing!AM1657</f>
        <v>0</v>
      </c>
      <c r="AN1657" s="48">
        <f>[1]All_Tasks_Billing!AN1657</f>
        <v>0</v>
      </c>
      <c r="AO1657" s="48">
        <f>[1]All_Tasks_Billing!AO1657</f>
        <v>0</v>
      </c>
      <c r="AP1657" s="48">
        <f>[1]All_Tasks_Billing!AP1657</f>
        <v>1.2500000000000001E-2</v>
      </c>
      <c r="AQ1657" s="48">
        <f>[1]All_Tasks_Billing!AQ1657</f>
        <v>1.875</v>
      </c>
      <c r="AR1657" s="48">
        <f>[1]All_Tasks_Billing!AR1657</f>
        <v>0</v>
      </c>
      <c r="AS1657" s="48">
        <f>[1]All_Tasks_Billing!AS1657</f>
        <v>376.875</v>
      </c>
      <c r="AT1657" s="48">
        <f>[1]All_Tasks_Billing!AT1657</f>
        <v>376.875</v>
      </c>
      <c r="AU1657" s="50" t="str">
        <f t="shared" si="450"/>
        <v>Nov-2025</v>
      </c>
      <c r="AV1657" s="50" t="str">
        <f t="shared" si="451"/>
        <v>Q4-2025</v>
      </c>
      <c r="AW1657" s="50">
        <f t="shared" si="452"/>
        <v>2025</v>
      </c>
      <c r="AX1657" s="50" t="str">
        <f t="shared" ca="1" si="453"/>
        <v>Last Week</v>
      </c>
      <c r="AY1657" s="50" t="str">
        <f t="shared" ca="1" si="454"/>
        <v>This Month</v>
      </c>
      <c r="AZ1657" s="50" t="str">
        <f t="shared" ca="1" si="455"/>
        <v>This Quarter</v>
      </c>
      <c r="BA1657" s="48">
        <f t="shared" si="456"/>
        <v>376.875</v>
      </c>
      <c r="BB1657" s="45">
        <f t="shared" si="457"/>
        <v>45970</v>
      </c>
      <c r="BC1657" s="50" t="str">
        <f t="shared" si="458"/>
        <v>Nov-2025</v>
      </c>
      <c r="BD1657" s="48">
        <f t="shared" si="459"/>
        <v>150.75</v>
      </c>
      <c r="BE1657" s="50" t="str">
        <f t="shared" si="460"/>
        <v>Completed</v>
      </c>
      <c r="BF1657" s="51">
        <f t="shared" si="461"/>
        <v>1</v>
      </c>
      <c r="BG1657" s="51">
        <f t="shared" si="462"/>
        <v>1</v>
      </c>
      <c r="BH1657" s="50" t="str">
        <f t="shared" si="463"/>
        <v xml:space="preserve">COMPLETED - </v>
      </c>
      <c r="BI1657" s="50" t="str">
        <f t="shared" si="464"/>
        <v xml:space="preserve">COMPLETED - </v>
      </c>
      <c r="BJ1657" s="50" t="str">
        <f t="shared" si="465"/>
        <v/>
      </c>
      <c r="BK1657" s="50" t="str">
        <f t="shared" si="466"/>
        <v xml:space="preserve">Completed | COMPLETED | </v>
      </c>
      <c r="BL1657" s="49">
        <f t="shared" ca="1" si="467"/>
        <v>12</v>
      </c>
    </row>
    <row r="1658" spans="1:64" x14ac:dyDescent="0.25">
      <c r="A1658" t="str">
        <f>[1]All_Tasks_Billing!A1658</f>
        <v>RPP's (1-120)</v>
      </c>
      <c r="B1658" t="str">
        <f>[1]All_Tasks_Billing!B1658</f>
        <v>RPP</v>
      </c>
      <c r="C1658" t="str">
        <f>[1]All_Tasks_Billing!C1658</f>
        <v>29.1.16</v>
      </c>
      <c r="D1658" t="str">
        <f>[1]All_Tasks_Billing!D1658</f>
        <v>RPP's</v>
      </c>
      <c r="E1658" t="str">
        <f>[1]All_Tasks_Billing!E1658</f>
        <v>RPP</v>
      </c>
      <c r="F1658" t="str">
        <f>IF([1]All_Tasks_Billing!F1658="","",[1]All_Tasks_Billing!F1658)</f>
        <v/>
      </c>
      <c r="G1658" t="str">
        <f>IF([1]All_Tasks_Billing!G1658="","",[1]All_Tasks_Billing!G1658)</f>
        <v/>
      </c>
      <c r="H1658" s="45" t="str">
        <f>[1]All_Tasks_Billing!H1658</f>
        <v/>
      </c>
      <c r="I1658" t="str">
        <f>IF([1]All_Tasks_Billing!I1658="","",[1]All_Tasks_Billing!I1658)</f>
        <v/>
      </c>
      <c r="J1658" t="str">
        <f>IF([1]All_Tasks_Billing!J1658="","",[1]All_Tasks_Billing!J1658)</f>
        <v/>
      </c>
      <c r="K1658" t="b">
        <f>[1]All_Tasks_Billing!K1658</f>
        <v>1</v>
      </c>
      <c r="L1658" s="45">
        <f>[1]All_Tasks_Billing!L1658</f>
        <v>45965</v>
      </c>
      <c r="M1658" t="str">
        <f>[1]All_Tasks_Billing!M1658</f>
        <v/>
      </c>
      <c r="N1658" s="46">
        <f>IF([1]All_Tasks_Billing!N1658="",0,[1]All_Tasks_Billing!N1658)</f>
        <v>1</v>
      </c>
      <c r="O1658" t="str">
        <f>[1]All_Tasks_Billing!O1658</f>
        <v/>
      </c>
      <c r="P1658" s="47">
        <f>IF([1]All_Tasks_Billing!P1658="",0,[1]All_Tasks_Billing!P1658)</f>
        <v>2.5</v>
      </c>
      <c r="Q1658" s="47">
        <f>IF([1]All_Tasks_Billing!Q1658="",0,[1]All_Tasks_Billing!Q1658)</f>
        <v>0</v>
      </c>
      <c r="R1658" s="47">
        <f>IF([1]All_Tasks_Billing!R1658="",0,[1]All_Tasks_Billing!R1658)</f>
        <v>2.5</v>
      </c>
      <c r="S1658" t="str">
        <f>[1]All_Tasks_Billing!S1658</f>
        <v>COMPLETED</v>
      </c>
      <c r="T1658" t="str">
        <f>[1]All_Tasks_Billing!T1658</f>
        <v/>
      </c>
      <c r="U1658" t="str">
        <f>[1]All_Tasks_Billing!U1658</f>
        <v/>
      </c>
      <c r="V1658">
        <f>[1]All_Tasks_Billing!V1658</f>
        <v>34</v>
      </c>
      <c r="W1658" s="48">
        <f>[1]All_Tasks_Billing!W1658</f>
        <v>150</v>
      </c>
      <c r="X1658">
        <f>[1]All_Tasks_Billing!X1658</f>
        <v>45225</v>
      </c>
      <c r="Y1658">
        <f>[1]All_Tasks_Billing!Y1658</f>
        <v>1</v>
      </c>
      <c r="Z1658" s="49">
        <f>[1]All_Tasks_Billing!Z1658</f>
        <v>1</v>
      </c>
      <c r="AA1658" s="45">
        <f>[1]All_Tasks_Billing!AA1658</f>
        <v>45970</v>
      </c>
      <c r="AB1658" t="str">
        <f>[1]All_Tasks_Billing!AB1658</f>
        <v>Nov-2025</v>
      </c>
      <c r="AC1658" s="48">
        <f>[1]All_Tasks_Billing!AC1658</f>
        <v>375</v>
      </c>
      <c r="AD1658" s="48">
        <f>[1]All_Tasks_Billing!AD1658</f>
        <v>0</v>
      </c>
      <c r="AE1658" s="48">
        <f>[1]All_Tasks_Billing!AE1658</f>
        <v>0</v>
      </c>
      <c r="AF1658" s="48">
        <f>[1]All_Tasks_Billing!AF1658</f>
        <v>0</v>
      </c>
      <c r="AG1658" s="48">
        <f>[1]All_Tasks_Billing!AG1658</f>
        <v>0</v>
      </c>
      <c r="AH1658" s="48">
        <f>[1]All_Tasks_Billing!AH1658</f>
        <v>1.2500000000000001E-2</v>
      </c>
      <c r="AI1658" s="48">
        <f>[1]All_Tasks_Billing!AI1658</f>
        <v>1.875</v>
      </c>
      <c r="AJ1658" s="48">
        <f>[1]All_Tasks_Billing!AJ1658</f>
        <v>0</v>
      </c>
      <c r="AK1658" s="48">
        <f>[1]All_Tasks_Billing!AK1658</f>
        <v>0</v>
      </c>
      <c r="AL1658" s="48">
        <f>[1]All_Tasks_Billing!AL1658</f>
        <v>0</v>
      </c>
      <c r="AM1658" s="48">
        <f>[1]All_Tasks_Billing!AM1658</f>
        <v>0</v>
      </c>
      <c r="AN1658" s="48">
        <f>[1]All_Tasks_Billing!AN1658</f>
        <v>0</v>
      </c>
      <c r="AO1658" s="48">
        <f>[1]All_Tasks_Billing!AO1658</f>
        <v>0</v>
      </c>
      <c r="AP1658" s="48">
        <f>[1]All_Tasks_Billing!AP1658</f>
        <v>1.2500000000000001E-2</v>
      </c>
      <c r="AQ1658" s="48">
        <f>[1]All_Tasks_Billing!AQ1658</f>
        <v>1.875</v>
      </c>
      <c r="AR1658" s="48">
        <f>[1]All_Tasks_Billing!AR1658</f>
        <v>0</v>
      </c>
      <c r="AS1658" s="48">
        <f>[1]All_Tasks_Billing!AS1658</f>
        <v>376.875</v>
      </c>
      <c r="AT1658" s="48">
        <f>[1]All_Tasks_Billing!AT1658</f>
        <v>376.875</v>
      </c>
      <c r="AU1658" s="50" t="str">
        <f t="shared" si="450"/>
        <v>Nov-2025</v>
      </c>
      <c r="AV1658" s="50" t="str">
        <f t="shared" si="451"/>
        <v>Q4-2025</v>
      </c>
      <c r="AW1658" s="50">
        <f t="shared" si="452"/>
        <v>2025</v>
      </c>
      <c r="AX1658" s="50" t="str">
        <f t="shared" ca="1" si="453"/>
        <v>Last Week</v>
      </c>
      <c r="AY1658" s="50" t="str">
        <f t="shared" ca="1" si="454"/>
        <v>This Month</v>
      </c>
      <c r="AZ1658" s="50" t="str">
        <f t="shared" ca="1" si="455"/>
        <v>This Quarter</v>
      </c>
      <c r="BA1658" s="48">
        <f t="shared" si="456"/>
        <v>376.875</v>
      </c>
      <c r="BB1658" s="45">
        <f t="shared" si="457"/>
        <v>45970</v>
      </c>
      <c r="BC1658" s="50" t="str">
        <f t="shared" si="458"/>
        <v>Nov-2025</v>
      </c>
      <c r="BD1658" s="48">
        <f t="shared" si="459"/>
        <v>150.75</v>
      </c>
      <c r="BE1658" s="50" t="str">
        <f t="shared" si="460"/>
        <v>Completed</v>
      </c>
      <c r="BF1658" s="51">
        <f t="shared" si="461"/>
        <v>1</v>
      </c>
      <c r="BG1658" s="51">
        <f t="shared" si="462"/>
        <v>1</v>
      </c>
      <c r="BH1658" s="50" t="str">
        <f t="shared" si="463"/>
        <v xml:space="preserve">COMPLETED - </v>
      </c>
      <c r="BI1658" s="50" t="str">
        <f t="shared" si="464"/>
        <v xml:space="preserve">COMPLETED - </v>
      </c>
      <c r="BJ1658" s="50" t="str">
        <f t="shared" si="465"/>
        <v/>
      </c>
      <c r="BK1658" s="50" t="str">
        <f t="shared" si="466"/>
        <v xml:space="preserve">Completed | COMPLETED | </v>
      </c>
      <c r="BL1658" s="49">
        <f t="shared" ca="1" si="467"/>
        <v>12</v>
      </c>
    </row>
    <row r="1659" spans="1:64" x14ac:dyDescent="0.25">
      <c r="A1659" t="str">
        <f>[1]All_Tasks_Billing!A1659</f>
        <v>RPP's (1-120)</v>
      </c>
      <c r="B1659" t="str">
        <f>[1]All_Tasks_Billing!B1659</f>
        <v>RPP</v>
      </c>
      <c r="C1659" t="str">
        <f>[1]All_Tasks_Billing!C1659</f>
        <v>29.1.17</v>
      </c>
      <c r="D1659" t="str">
        <f>[1]All_Tasks_Billing!D1659</f>
        <v>RPP's</v>
      </c>
      <c r="E1659" t="str">
        <f>[1]All_Tasks_Billing!E1659</f>
        <v>RPP</v>
      </c>
      <c r="F1659" t="str">
        <f>IF([1]All_Tasks_Billing!F1659="","",[1]All_Tasks_Billing!F1659)</f>
        <v/>
      </c>
      <c r="G1659" t="str">
        <f>IF([1]All_Tasks_Billing!G1659="","",[1]All_Tasks_Billing!G1659)</f>
        <v/>
      </c>
      <c r="H1659" s="45" t="str">
        <f>[1]All_Tasks_Billing!H1659</f>
        <v/>
      </c>
      <c r="I1659" t="str">
        <f>IF([1]All_Tasks_Billing!I1659="","",[1]All_Tasks_Billing!I1659)</f>
        <v/>
      </c>
      <c r="J1659" t="str">
        <f>IF([1]All_Tasks_Billing!J1659="","",[1]All_Tasks_Billing!J1659)</f>
        <v/>
      </c>
      <c r="K1659" t="b">
        <f>[1]All_Tasks_Billing!K1659</f>
        <v>1</v>
      </c>
      <c r="L1659" s="45">
        <f>[1]All_Tasks_Billing!L1659</f>
        <v>45965</v>
      </c>
      <c r="M1659" t="str">
        <f>[1]All_Tasks_Billing!M1659</f>
        <v/>
      </c>
      <c r="N1659" s="46">
        <f>IF([1]All_Tasks_Billing!N1659="",0,[1]All_Tasks_Billing!N1659)</f>
        <v>1</v>
      </c>
      <c r="O1659" t="str">
        <f>[1]All_Tasks_Billing!O1659</f>
        <v/>
      </c>
      <c r="P1659" s="47">
        <f>IF([1]All_Tasks_Billing!P1659="",0,[1]All_Tasks_Billing!P1659)</f>
        <v>2.5</v>
      </c>
      <c r="Q1659" s="47">
        <f>IF([1]All_Tasks_Billing!Q1659="",0,[1]All_Tasks_Billing!Q1659)</f>
        <v>0</v>
      </c>
      <c r="R1659" s="47">
        <f>IF([1]All_Tasks_Billing!R1659="",0,[1]All_Tasks_Billing!R1659)</f>
        <v>2.5</v>
      </c>
      <c r="S1659" t="str">
        <f>[1]All_Tasks_Billing!S1659</f>
        <v>COMPLETED</v>
      </c>
      <c r="T1659" t="str">
        <f>[1]All_Tasks_Billing!T1659</f>
        <v/>
      </c>
      <c r="U1659" t="str">
        <f>[1]All_Tasks_Billing!U1659</f>
        <v/>
      </c>
      <c r="V1659">
        <f>[1]All_Tasks_Billing!V1659</f>
        <v>34</v>
      </c>
      <c r="W1659" s="48">
        <f>[1]All_Tasks_Billing!W1659</f>
        <v>150</v>
      </c>
      <c r="X1659">
        <f>[1]All_Tasks_Billing!X1659</f>
        <v>45225</v>
      </c>
      <c r="Y1659">
        <f>[1]All_Tasks_Billing!Y1659</f>
        <v>1</v>
      </c>
      <c r="Z1659" s="49">
        <f>[1]All_Tasks_Billing!Z1659</f>
        <v>1</v>
      </c>
      <c r="AA1659" s="45">
        <f>[1]All_Tasks_Billing!AA1659</f>
        <v>45970</v>
      </c>
      <c r="AB1659" t="str">
        <f>[1]All_Tasks_Billing!AB1659</f>
        <v>Nov-2025</v>
      </c>
      <c r="AC1659" s="48">
        <f>[1]All_Tasks_Billing!AC1659</f>
        <v>375</v>
      </c>
      <c r="AD1659" s="48">
        <f>[1]All_Tasks_Billing!AD1659</f>
        <v>0</v>
      </c>
      <c r="AE1659" s="48">
        <f>[1]All_Tasks_Billing!AE1659</f>
        <v>0</v>
      </c>
      <c r="AF1659" s="48">
        <f>[1]All_Tasks_Billing!AF1659</f>
        <v>0</v>
      </c>
      <c r="AG1659" s="48">
        <f>[1]All_Tasks_Billing!AG1659</f>
        <v>0</v>
      </c>
      <c r="AH1659" s="48">
        <f>[1]All_Tasks_Billing!AH1659</f>
        <v>1.2500000000000001E-2</v>
      </c>
      <c r="AI1659" s="48">
        <f>[1]All_Tasks_Billing!AI1659</f>
        <v>1.875</v>
      </c>
      <c r="AJ1659" s="48">
        <f>[1]All_Tasks_Billing!AJ1659</f>
        <v>0</v>
      </c>
      <c r="AK1659" s="48">
        <f>[1]All_Tasks_Billing!AK1659</f>
        <v>0</v>
      </c>
      <c r="AL1659" s="48">
        <f>[1]All_Tasks_Billing!AL1659</f>
        <v>0</v>
      </c>
      <c r="AM1659" s="48">
        <f>[1]All_Tasks_Billing!AM1659</f>
        <v>0</v>
      </c>
      <c r="AN1659" s="48">
        <f>[1]All_Tasks_Billing!AN1659</f>
        <v>0</v>
      </c>
      <c r="AO1659" s="48">
        <f>[1]All_Tasks_Billing!AO1659</f>
        <v>0</v>
      </c>
      <c r="AP1659" s="48">
        <f>[1]All_Tasks_Billing!AP1659</f>
        <v>1.2500000000000001E-2</v>
      </c>
      <c r="AQ1659" s="48">
        <f>[1]All_Tasks_Billing!AQ1659</f>
        <v>1.875</v>
      </c>
      <c r="AR1659" s="48">
        <f>[1]All_Tasks_Billing!AR1659</f>
        <v>0</v>
      </c>
      <c r="AS1659" s="48">
        <f>[1]All_Tasks_Billing!AS1659</f>
        <v>376.875</v>
      </c>
      <c r="AT1659" s="48">
        <f>[1]All_Tasks_Billing!AT1659</f>
        <v>376.875</v>
      </c>
      <c r="AU1659" s="50" t="str">
        <f t="shared" si="450"/>
        <v>Nov-2025</v>
      </c>
      <c r="AV1659" s="50" t="str">
        <f t="shared" si="451"/>
        <v>Q4-2025</v>
      </c>
      <c r="AW1659" s="50">
        <f t="shared" si="452"/>
        <v>2025</v>
      </c>
      <c r="AX1659" s="50" t="str">
        <f t="shared" ca="1" si="453"/>
        <v>Last Week</v>
      </c>
      <c r="AY1659" s="50" t="str">
        <f t="shared" ca="1" si="454"/>
        <v>This Month</v>
      </c>
      <c r="AZ1659" s="50" t="str">
        <f t="shared" ca="1" si="455"/>
        <v>This Quarter</v>
      </c>
      <c r="BA1659" s="48">
        <f t="shared" si="456"/>
        <v>376.875</v>
      </c>
      <c r="BB1659" s="45">
        <f t="shared" si="457"/>
        <v>45970</v>
      </c>
      <c r="BC1659" s="50" t="str">
        <f t="shared" si="458"/>
        <v>Nov-2025</v>
      </c>
      <c r="BD1659" s="48">
        <f t="shared" si="459"/>
        <v>150.75</v>
      </c>
      <c r="BE1659" s="50" t="str">
        <f t="shared" si="460"/>
        <v>Completed</v>
      </c>
      <c r="BF1659" s="51">
        <f t="shared" si="461"/>
        <v>1</v>
      </c>
      <c r="BG1659" s="51">
        <f t="shared" si="462"/>
        <v>1</v>
      </c>
      <c r="BH1659" s="50" t="str">
        <f t="shared" si="463"/>
        <v xml:space="preserve">COMPLETED - </v>
      </c>
      <c r="BI1659" s="50" t="str">
        <f t="shared" si="464"/>
        <v xml:space="preserve">COMPLETED - </v>
      </c>
      <c r="BJ1659" s="50" t="str">
        <f t="shared" si="465"/>
        <v/>
      </c>
      <c r="BK1659" s="50" t="str">
        <f t="shared" si="466"/>
        <v xml:space="preserve">Completed | COMPLETED | </v>
      </c>
      <c r="BL1659" s="49">
        <f t="shared" ca="1" si="467"/>
        <v>12</v>
      </c>
    </row>
    <row r="1660" spans="1:64" x14ac:dyDescent="0.25">
      <c r="A1660" t="str">
        <f>[1]All_Tasks_Billing!A1660</f>
        <v>RPP's (1-120)</v>
      </c>
      <c r="B1660" t="str">
        <f>[1]All_Tasks_Billing!B1660</f>
        <v>RPP</v>
      </c>
      <c r="C1660" t="str">
        <f>[1]All_Tasks_Billing!C1660</f>
        <v>29.1.18</v>
      </c>
      <c r="D1660" t="str">
        <f>[1]All_Tasks_Billing!D1660</f>
        <v>RPP's</v>
      </c>
      <c r="E1660" t="str">
        <f>[1]All_Tasks_Billing!E1660</f>
        <v>RPP</v>
      </c>
      <c r="F1660" t="str">
        <f>IF([1]All_Tasks_Billing!F1660="","",[1]All_Tasks_Billing!F1660)</f>
        <v/>
      </c>
      <c r="G1660" t="str">
        <f>IF([1]All_Tasks_Billing!G1660="","",[1]All_Tasks_Billing!G1660)</f>
        <v/>
      </c>
      <c r="H1660" s="45" t="str">
        <f>[1]All_Tasks_Billing!H1660</f>
        <v/>
      </c>
      <c r="I1660" t="str">
        <f>IF([1]All_Tasks_Billing!I1660="","",[1]All_Tasks_Billing!I1660)</f>
        <v/>
      </c>
      <c r="J1660" t="str">
        <f>IF([1]All_Tasks_Billing!J1660="","",[1]All_Tasks_Billing!J1660)</f>
        <v/>
      </c>
      <c r="K1660" t="b">
        <f>[1]All_Tasks_Billing!K1660</f>
        <v>1</v>
      </c>
      <c r="L1660" s="45">
        <f>[1]All_Tasks_Billing!L1660</f>
        <v>45965</v>
      </c>
      <c r="M1660" t="str">
        <f>[1]All_Tasks_Billing!M1660</f>
        <v/>
      </c>
      <c r="N1660" s="46">
        <f>IF([1]All_Tasks_Billing!N1660="",0,[1]All_Tasks_Billing!N1660)</f>
        <v>1</v>
      </c>
      <c r="O1660" t="str">
        <f>[1]All_Tasks_Billing!O1660</f>
        <v/>
      </c>
      <c r="P1660" s="47">
        <f>IF([1]All_Tasks_Billing!P1660="",0,[1]All_Tasks_Billing!P1660)</f>
        <v>2.5</v>
      </c>
      <c r="Q1660" s="47">
        <f>IF([1]All_Tasks_Billing!Q1660="",0,[1]All_Tasks_Billing!Q1660)</f>
        <v>0</v>
      </c>
      <c r="R1660" s="47">
        <f>IF([1]All_Tasks_Billing!R1660="",0,[1]All_Tasks_Billing!R1660)</f>
        <v>2.5</v>
      </c>
      <c r="S1660" t="str">
        <f>[1]All_Tasks_Billing!S1660</f>
        <v>COMPLETED</v>
      </c>
      <c r="T1660" t="str">
        <f>[1]All_Tasks_Billing!T1660</f>
        <v/>
      </c>
      <c r="U1660" t="str">
        <f>[1]All_Tasks_Billing!U1660</f>
        <v/>
      </c>
      <c r="V1660">
        <f>[1]All_Tasks_Billing!V1660</f>
        <v>34</v>
      </c>
      <c r="W1660" s="48">
        <f>[1]All_Tasks_Billing!W1660</f>
        <v>150</v>
      </c>
      <c r="X1660">
        <f>[1]All_Tasks_Billing!X1660</f>
        <v>45225</v>
      </c>
      <c r="Y1660">
        <f>[1]All_Tasks_Billing!Y1660</f>
        <v>1</v>
      </c>
      <c r="Z1660" s="49">
        <f>[1]All_Tasks_Billing!Z1660</f>
        <v>1</v>
      </c>
      <c r="AA1660" s="45">
        <f>[1]All_Tasks_Billing!AA1660</f>
        <v>45970</v>
      </c>
      <c r="AB1660" t="str">
        <f>[1]All_Tasks_Billing!AB1660</f>
        <v>Nov-2025</v>
      </c>
      <c r="AC1660" s="48">
        <f>[1]All_Tasks_Billing!AC1660</f>
        <v>375</v>
      </c>
      <c r="AD1660" s="48">
        <f>[1]All_Tasks_Billing!AD1660</f>
        <v>0</v>
      </c>
      <c r="AE1660" s="48">
        <f>[1]All_Tasks_Billing!AE1660</f>
        <v>0</v>
      </c>
      <c r="AF1660" s="48">
        <f>[1]All_Tasks_Billing!AF1660</f>
        <v>0</v>
      </c>
      <c r="AG1660" s="48">
        <f>[1]All_Tasks_Billing!AG1660</f>
        <v>0</v>
      </c>
      <c r="AH1660" s="48">
        <f>[1]All_Tasks_Billing!AH1660</f>
        <v>1.2500000000000001E-2</v>
      </c>
      <c r="AI1660" s="48">
        <f>[1]All_Tasks_Billing!AI1660</f>
        <v>1.875</v>
      </c>
      <c r="AJ1660" s="48">
        <f>[1]All_Tasks_Billing!AJ1660</f>
        <v>0</v>
      </c>
      <c r="AK1660" s="48">
        <f>[1]All_Tasks_Billing!AK1660</f>
        <v>0</v>
      </c>
      <c r="AL1660" s="48">
        <f>[1]All_Tasks_Billing!AL1660</f>
        <v>0</v>
      </c>
      <c r="AM1660" s="48">
        <f>[1]All_Tasks_Billing!AM1660</f>
        <v>0</v>
      </c>
      <c r="AN1660" s="48">
        <f>[1]All_Tasks_Billing!AN1660</f>
        <v>0</v>
      </c>
      <c r="AO1660" s="48">
        <f>[1]All_Tasks_Billing!AO1660</f>
        <v>0</v>
      </c>
      <c r="AP1660" s="48">
        <f>[1]All_Tasks_Billing!AP1660</f>
        <v>1.2500000000000001E-2</v>
      </c>
      <c r="AQ1660" s="48">
        <f>[1]All_Tasks_Billing!AQ1660</f>
        <v>1.875</v>
      </c>
      <c r="AR1660" s="48">
        <f>[1]All_Tasks_Billing!AR1660</f>
        <v>0</v>
      </c>
      <c r="AS1660" s="48">
        <f>[1]All_Tasks_Billing!AS1660</f>
        <v>376.875</v>
      </c>
      <c r="AT1660" s="48">
        <f>[1]All_Tasks_Billing!AT1660</f>
        <v>376.875</v>
      </c>
      <c r="AU1660" s="50" t="str">
        <f t="shared" si="450"/>
        <v>Nov-2025</v>
      </c>
      <c r="AV1660" s="50" t="str">
        <f t="shared" si="451"/>
        <v>Q4-2025</v>
      </c>
      <c r="AW1660" s="50">
        <f t="shared" si="452"/>
        <v>2025</v>
      </c>
      <c r="AX1660" s="50" t="str">
        <f t="shared" ca="1" si="453"/>
        <v>Last Week</v>
      </c>
      <c r="AY1660" s="50" t="str">
        <f t="shared" ca="1" si="454"/>
        <v>This Month</v>
      </c>
      <c r="AZ1660" s="50" t="str">
        <f t="shared" ca="1" si="455"/>
        <v>This Quarter</v>
      </c>
      <c r="BA1660" s="48">
        <f t="shared" si="456"/>
        <v>376.875</v>
      </c>
      <c r="BB1660" s="45">
        <f t="shared" si="457"/>
        <v>45970</v>
      </c>
      <c r="BC1660" s="50" t="str">
        <f t="shared" si="458"/>
        <v>Nov-2025</v>
      </c>
      <c r="BD1660" s="48">
        <f t="shared" si="459"/>
        <v>150.75</v>
      </c>
      <c r="BE1660" s="50" t="str">
        <f t="shared" si="460"/>
        <v>Completed</v>
      </c>
      <c r="BF1660" s="51">
        <f t="shared" si="461"/>
        <v>1</v>
      </c>
      <c r="BG1660" s="51">
        <f t="shared" si="462"/>
        <v>1</v>
      </c>
      <c r="BH1660" s="50" t="str">
        <f t="shared" si="463"/>
        <v xml:space="preserve">COMPLETED - </v>
      </c>
      <c r="BI1660" s="50" t="str">
        <f t="shared" si="464"/>
        <v xml:space="preserve">COMPLETED - </v>
      </c>
      <c r="BJ1660" s="50" t="str">
        <f t="shared" si="465"/>
        <v/>
      </c>
      <c r="BK1660" s="50" t="str">
        <f t="shared" si="466"/>
        <v xml:space="preserve">Completed | COMPLETED | </v>
      </c>
      <c r="BL1660" s="49">
        <f t="shared" ca="1" si="467"/>
        <v>12</v>
      </c>
    </row>
    <row r="1661" spans="1:64" x14ac:dyDescent="0.25">
      <c r="A1661" t="str">
        <f>[1]All_Tasks_Billing!A1661</f>
        <v>RPP's (1-120)</v>
      </c>
      <c r="B1661" t="str">
        <f>[1]All_Tasks_Billing!B1661</f>
        <v>RPP</v>
      </c>
      <c r="C1661" t="str">
        <f>[1]All_Tasks_Billing!C1661</f>
        <v>29.1.19</v>
      </c>
      <c r="D1661" t="str">
        <f>[1]All_Tasks_Billing!D1661</f>
        <v>RPP's</v>
      </c>
      <c r="E1661" t="str">
        <f>[1]All_Tasks_Billing!E1661</f>
        <v>RPP</v>
      </c>
      <c r="F1661" t="str">
        <f>IF([1]All_Tasks_Billing!F1661="","",[1]All_Tasks_Billing!F1661)</f>
        <v/>
      </c>
      <c r="G1661" t="str">
        <f>IF([1]All_Tasks_Billing!G1661="","",[1]All_Tasks_Billing!G1661)</f>
        <v/>
      </c>
      <c r="H1661" s="45" t="str">
        <f>[1]All_Tasks_Billing!H1661</f>
        <v/>
      </c>
      <c r="I1661" t="str">
        <f>IF([1]All_Tasks_Billing!I1661="","",[1]All_Tasks_Billing!I1661)</f>
        <v/>
      </c>
      <c r="J1661" t="str">
        <f>IF([1]All_Tasks_Billing!J1661="","",[1]All_Tasks_Billing!J1661)</f>
        <v/>
      </c>
      <c r="K1661" t="b">
        <f>[1]All_Tasks_Billing!K1661</f>
        <v>1</v>
      </c>
      <c r="L1661" s="45">
        <f>[1]All_Tasks_Billing!L1661</f>
        <v>45965</v>
      </c>
      <c r="M1661" t="str">
        <f>[1]All_Tasks_Billing!M1661</f>
        <v/>
      </c>
      <c r="N1661" s="46">
        <f>IF([1]All_Tasks_Billing!N1661="",0,[1]All_Tasks_Billing!N1661)</f>
        <v>1</v>
      </c>
      <c r="O1661" t="str">
        <f>[1]All_Tasks_Billing!O1661</f>
        <v/>
      </c>
      <c r="P1661" s="47">
        <f>IF([1]All_Tasks_Billing!P1661="",0,[1]All_Tasks_Billing!P1661)</f>
        <v>2.5</v>
      </c>
      <c r="Q1661" s="47">
        <f>IF([1]All_Tasks_Billing!Q1661="",0,[1]All_Tasks_Billing!Q1661)</f>
        <v>0</v>
      </c>
      <c r="R1661" s="47">
        <f>IF([1]All_Tasks_Billing!R1661="",0,[1]All_Tasks_Billing!R1661)</f>
        <v>2.5</v>
      </c>
      <c r="S1661" t="str">
        <f>[1]All_Tasks_Billing!S1661</f>
        <v>COMPLETED</v>
      </c>
      <c r="T1661" t="str">
        <f>[1]All_Tasks_Billing!T1661</f>
        <v/>
      </c>
      <c r="U1661" t="str">
        <f>[1]All_Tasks_Billing!U1661</f>
        <v/>
      </c>
      <c r="V1661">
        <f>[1]All_Tasks_Billing!V1661</f>
        <v>34</v>
      </c>
      <c r="W1661" s="48">
        <f>[1]All_Tasks_Billing!W1661</f>
        <v>150</v>
      </c>
      <c r="X1661">
        <f>[1]All_Tasks_Billing!X1661</f>
        <v>45225</v>
      </c>
      <c r="Y1661">
        <f>[1]All_Tasks_Billing!Y1661</f>
        <v>1</v>
      </c>
      <c r="Z1661" s="49">
        <f>[1]All_Tasks_Billing!Z1661</f>
        <v>1</v>
      </c>
      <c r="AA1661" s="45">
        <f>[1]All_Tasks_Billing!AA1661</f>
        <v>45970</v>
      </c>
      <c r="AB1661" t="str">
        <f>[1]All_Tasks_Billing!AB1661</f>
        <v>Nov-2025</v>
      </c>
      <c r="AC1661" s="48">
        <f>[1]All_Tasks_Billing!AC1661</f>
        <v>375</v>
      </c>
      <c r="AD1661" s="48">
        <f>[1]All_Tasks_Billing!AD1661</f>
        <v>0</v>
      </c>
      <c r="AE1661" s="48">
        <f>[1]All_Tasks_Billing!AE1661</f>
        <v>0</v>
      </c>
      <c r="AF1661" s="48">
        <f>[1]All_Tasks_Billing!AF1661</f>
        <v>0</v>
      </c>
      <c r="AG1661" s="48">
        <f>[1]All_Tasks_Billing!AG1661</f>
        <v>0</v>
      </c>
      <c r="AH1661" s="48">
        <f>[1]All_Tasks_Billing!AH1661</f>
        <v>1.2500000000000001E-2</v>
      </c>
      <c r="AI1661" s="48">
        <f>[1]All_Tasks_Billing!AI1661</f>
        <v>1.875</v>
      </c>
      <c r="AJ1661" s="48">
        <f>[1]All_Tasks_Billing!AJ1661</f>
        <v>0</v>
      </c>
      <c r="AK1661" s="48">
        <f>[1]All_Tasks_Billing!AK1661</f>
        <v>0</v>
      </c>
      <c r="AL1661" s="48">
        <f>[1]All_Tasks_Billing!AL1661</f>
        <v>0</v>
      </c>
      <c r="AM1661" s="48">
        <f>[1]All_Tasks_Billing!AM1661</f>
        <v>0</v>
      </c>
      <c r="AN1661" s="48">
        <f>[1]All_Tasks_Billing!AN1661</f>
        <v>0</v>
      </c>
      <c r="AO1661" s="48">
        <f>[1]All_Tasks_Billing!AO1661</f>
        <v>0</v>
      </c>
      <c r="AP1661" s="48">
        <f>[1]All_Tasks_Billing!AP1661</f>
        <v>1.2500000000000001E-2</v>
      </c>
      <c r="AQ1661" s="48">
        <f>[1]All_Tasks_Billing!AQ1661</f>
        <v>1.875</v>
      </c>
      <c r="AR1661" s="48">
        <f>[1]All_Tasks_Billing!AR1661</f>
        <v>0</v>
      </c>
      <c r="AS1661" s="48">
        <f>[1]All_Tasks_Billing!AS1661</f>
        <v>376.875</v>
      </c>
      <c r="AT1661" s="48">
        <f>[1]All_Tasks_Billing!AT1661</f>
        <v>376.875</v>
      </c>
      <c r="AU1661" s="50" t="str">
        <f t="shared" si="450"/>
        <v>Nov-2025</v>
      </c>
      <c r="AV1661" s="50" t="str">
        <f t="shared" si="451"/>
        <v>Q4-2025</v>
      </c>
      <c r="AW1661" s="50">
        <f t="shared" si="452"/>
        <v>2025</v>
      </c>
      <c r="AX1661" s="50" t="str">
        <f t="shared" ca="1" si="453"/>
        <v>Last Week</v>
      </c>
      <c r="AY1661" s="50" t="str">
        <f t="shared" ca="1" si="454"/>
        <v>This Month</v>
      </c>
      <c r="AZ1661" s="50" t="str">
        <f t="shared" ca="1" si="455"/>
        <v>This Quarter</v>
      </c>
      <c r="BA1661" s="48">
        <f t="shared" si="456"/>
        <v>376.875</v>
      </c>
      <c r="BB1661" s="45">
        <f t="shared" si="457"/>
        <v>45970</v>
      </c>
      <c r="BC1661" s="50" t="str">
        <f t="shared" si="458"/>
        <v>Nov-2025</v>
      </c>
      <c r="BD1661" s="48">
        <f t="shared" si="459"/>
        <v>150.75</v>
      </c>
      <c r="BE1661" s="50" t="str">
        <f t="shared" si="460"/>
        <v>Completed</v>
      </c>
      <c r="BF1661" s="51">
        <f t="shared" si="461"/>
        <v>1</v>
      </c>
      <c r="BG1661" s="51">
        <f t="shared" si="462"/>
        <v>1</v>
      </c>
      <c r="BH1661" s="50" t="str">
        <f t="shared" si="463"/>
        <v xml:space="preserve">COMPLETED - </v>
      </c>
      <c r="BI1661" s="50" t="str">
        <f t="shared" si="464"/>
        <v xml:space="preserve">COMPLETED - </v>
      </c>
      <c r="BJ1661" s="50" t="str">
        <f t="shared" si="465"/>
        <v/>
      </c>
      <c r="BK1661" s="50" t="str">
        <f t="shared" si="466"/>
        <v xml:space="preserve">Completed | COMPLETED | </v>
      </c>
      <c r="BL1661" s="49">
        <f t="shared" ca="1" si="467"/>
        <v>12</v>
      </c>
    </row>
    <row r="1662" spans="1:64" x14ac:dyDescent="0.25">
      <c r="A1662" t="str">
        <f>[1]All_Tasks_Billing!A1662</f>
        <v>RPP's (1-120)</v>
      </c>
      <c r="B1662" t="str">
        <f>[1]All_Tasks_Billing!B1662</f>
        <v>RPP</v>
      </c>
      <c r="C1662" t="str">
        <f>[1]All_Tasks_Billing!C1662</f>
        <v>29.1.20</v>
      </c>
      <c r="D1662" t="str">
        <f>[1]All_Tasks_Billing!D1662</f>
        <v>RPP's</v>
      </c>
      <c r="E1662" t="str">
        <f>[1]All_Tasks_Billing!E1662</f>
        <v>RPP</v>
      </c>
      <c r="F1662" t="str">
        <f>IF([1]All_Tasks_Billing!F1662="","",[1]All_Tasks_Billing!F1662)</f>
        <v/>
      </c>
      <c r="G1662" t="str">
        <f>IF([1]All_Tasks_Billing!G1662="","",[1]All_Tasks_Billing!G1662)</f>
        <v/>
      </c>
      <c r="H1662" s="45" t="str">
        <f>[1]All_Tasks_Billing!H1662</f>
        <v/>
      </c>
      <c r="I1662" t="str">
        <f>IF([1]All_Tasks_Billing!I1662="","",[1]All_Tasks_Billing!I1662)</f>
        <v/>
      </c>
      <c r="J1662" t="str">
        <f>IF([1]All_Tasks_Billing!J1662="","",[1]All_Tasks_Billing!J1662)</f>
        <v/>
      </c>
      <c r="K1662" t="b">
        <f>[1]All_Tasks_Billing!K1662</f>
        <v>1</v>
      </c>
      <c r="L1662" s="45">
        <f>[1]All_Tasks_Billing!L1662</f>
        <v>45965</v>
      </c>
      <c r="M1662" t="str">
        <f>[1]All_Tasks_Billing!M1662</f>
        <v/>
      </c>
      <c r="N1662" s="46">
        <f>IF([1]All_Tasks_Billing!N1662="",0,[1]All_Tasks_Billing!N1662)</f>
        <v>1</v>
      </c>
      <c r="O1662" t="str">
        <f>[1]All_Tasks_Billing!O1662</f>
        <v/>
      </c>
      <c r="P1662" s="47">
        <f>IF([1]All_Tasks_Billing!P1662="",0,[1]All_Tasks_Billing!P1662)</f>
        <v>2.5</v>
      </c>
      <c r="Q1662" s="47">
        <f>IF([1]All_Tasks_Billing!Q1662="",0,[1]All_Tasks_Billing!Q1662)</f>
        <v>0</v>
      </c>
      <c r="R1662" s="47">
        <f>IF([1]All_Tasks_Billing!R1662="",0,[1]All_Tasks_Billing!R1662)</f>
        <v>2.5</v>
      </c>
      <c r="S1662" t="str">
        <f>[1]All_Tasks_Billing!S1662</f>
        <v>COMPLETED</v>
      </c>
      <c r="T1662" t="str">
        <f>[1]All_Tasks_Billing!T1662</f>
        <v/>
      </c>
      <c r="U1662" t="str">
        <f>[1]All_Tasks_Billing!U1662</f>
        <v/>
      </c>
      <c r="V1662">
        <f>[1]All_Tasks_Billing!V1662</f>
        <v>34</v>
      </c>
      <c r="W1662" s="48">
        <f>[1]All_Tasks_Billing!W1662</f>
        <v>150</v>
      </c>
      <c r="X1662">
        <f>[1]All_Tasks_Billing!X1662</f>
        <v>45225</v>
      </c>
      <c r="Y1662">
        <f>[1]All_Tasks_Billing!Y1662</f>
        <v>1</v>
      </c>
      <c r="Z1662" s="49">
        <f>[1]All_Tasks_Billing!Z1662</f>
        <v>1</v>
      </c>
      <c r="AA1662" s="45">
        <f>[1]All_Tasks_Billing!AA1662</f>
        <v>45970</v>
      </c>
      <c r="AB1662" t="str">
        <f>[1]All_Tasks_Billing!AB1662</f>
        <v>Nov-2025</v>
      </c>
      <c r="AC1662" s="48">
        <f>[1]All_Tasks_Billing!AC1662</f>
        <v>375</v>
      </c>
      <c r="AD1662" s="48">
        <f>[1]All_Tasks_Billing!AD1662</f>
        <v>0</v>
      </c>
      <c r="AE1662" s="48">
        <f>[1]All_Tasks_Billing!AE1662</f>
        <v>0</v>
      </c>
      <c r="AF1662" s="48">
        <f>[1]All_Tasks_Billing!AF1662</f>
        <v>0</v>
      </c>
      <c r="AG1662" s="48">
        <f>[1]All_Tasks_Billing!AG1662</f>
        <v>0</v>
      </c>
      <c r="AH1662" s="48">
        <f>[1]All_Tasks_Billing!AH1662</f>
        <v>1.2500000000000001E-2</v>
      </c>
      <c r="AI1662" s="48">
        <f>[1]All_Tasks_Billing!AI1662</f>
        <v>1.875</v>
      </c>
      <c r="AJ1662" s="48">
        <f>[1]All_Tasks_Billing!AJ1662</f>
        <v>0</v>
      </c>
      <c r="AK1662" s="48">
        <f>[1]All_Tasks_Billing!AK1662</f>
        <v>0</v>
      </c>
      <c r="AL1662" s="48">
        <f>[1]All_Tasks_Billing!AL1662</f>
        <v>0</v>
      </c>
      <c r="AM1662" s="48">
        <f>[1]All_Tasks_Billing!AM1662</f>
        <v>0</v>
      </c>
      <c r="AN1662" s="48">
        <f>[1]All_Tasks_Billing!AN1662</f>
        <v>0</v>
      </c>
      <c r="AO1662" s="48">
        <f>[1]All_Tasks_Billing!AO1662</f>
        <v>0</v>
      </c>
      <c r="AP1662" s="48">
        <f>[1]All_Tasks_Billing!AP1662</f>
        <v>1.2500000000000001E-2</v>
      </c>
      <c r="AQ1662" s="48">
        <f>[1]All_Tasks_Billing!AQ1662</f>
        <v>1.875</v>
      </c>
      <c r="AR1662" s="48">
        <f>[1]All_Tasks_Billing!AR1662</f>
        <v>0</v>
      </c>
      <c r="AS1662" s="48">
        <f>[1]All_Tasks_Billing!AS1662</f>
        <v>376.875</v>
      </c>
      <c r="AT1662" s="48">
        <f>[1]All_Tasks_Billing!AT1662</f>
        <v>376.875</v>
      </c>
      <c r="AU1662" s="50" t="str">
        <f t="shared" si="450"/>
        <v>Nov-2025</v>
      </c>
      <c r="AV1662" s="50" t="str">
        <f t="shared" si="451"/>
        <v>Q4-2025</v>
      </c>
      <c r="AW1662" s="50">
        <f t="shared" si="452"/>
        <v>2025</v>
      </c>
      <c r="AX1662" s="50" t="str">
        <f t="shared" ca="1" si="453"/>
        <v>Last Week</v>
      </c>
      <c r="AY1662" s="50" t="str">
        <f t="shared" ca="1" si="454"/>
        <v>This Month</v>
      </c>
      <c r="AZ1662" s="50" t="str">
        <f t="shared" ca="1" si="455"/>
        <v>This Quarter</v>
      </c>
      <c r="BA1662" s="48">
        <f t="shared" si="456"/>
        <v>376.875</v>
      </c>
      <c r="BB1662" s="45">
        <f t="shared" si="457"/>
        <v>45970</v>
      </c>
      <c r="BC1662" s="50" t="str">
        <f t="shared" si="458"/>
        <v>Nov-2025</v>
      </c>
      <c r="BD1662" s="48">
        <f t="shared" si="459"/>
        <v>150.75</v>
      </c>
      <c r="BE1662" s="50" t="str">
        <f t="shared" si="460"/>
        <v>Completed</v>
      </c>
      <c r="BF1662" s="51">
        <f t="shared" si="461"/>
        <v>1</v>
      </c>
      <c r="BG1662" s="51">
        <f t="shared" si="462"/>
        <v>1</v>
      </c>
      <c r="BH1662" s="50" t="str">
        <f t="shared" si="463"/>
        <v xml:space="preserve">COMPLETED - </v>
      </c>
      <c r="BI1662" s="50" t="str">
        <f t="shared" si="464"/>
        <v xml:space="preserve">COMPLETED - </v>
      </c>
      <c r="BJ1662" s="50" t="str">
        <f t="shared" si="465"/>
        <v/>
      </c>
      <c r="BK1662" s="50" t="str">
        <f t="shared" si="466"/>
        <v xml:space="preserve">Completed | COMPLETED | </v>
      </c>
      <c r="BL1662" s="49">
        <f t="shared" ca="1" si="467"/>
        <v>12</v>
      </c>
    </row>
    <row r="1663" spans="1:64" x14ac:dyDescent="0.25">
      <c r="A1663" t="str">
        <f>[1]All_Tasks_Billing!A1663</f>
        <v>RPP's (1-120)</v>
      </c>
      <c r="B1663" t="str">
        <f>[1]All_Tasks_Billing!B1663</f>
        <v>RPP</v>
      </c>
      <c r="C1663" t="str">
        <f>[1]All_Tasks_Billing!C1663</f>
        <v>29.1.21</v>
      </c>
      <c r="D1663" t="str">
        <f>[1]All_Tasks_Billing!D1663</f>
        <v>RPP's</v>
      </c>
      <c r="E1663" t="str">
        <f>[1]All_Tasks_Billing!E1663</f>
        <v>RPP</v>
      </c>
      <c r="F1663" t="str">
        <f>IF([1]All_Tasks_Billing!F1663="","",[1]All_Tasks_Billing!F1663)</f>
        <v/>
      </c>
      <c r="G1663" t="str">
        <f>IF([1]All_Tasks_Billing!G1663="","",[1]All_Tasks_Billing!G1663)</f>
        <v/>
      </c>
      <c r="H1663" s="45" t="str">
        <f>[1]All_Tasks_Billing!H1663</f>
        <v/>
      </c>
      <c r="I1663" t="str">
        <f>IF([1]All_Tasks_Billing!I1663="","",[1]All_Tasks_Billing!I1663)</f>
        <v/>
      </c>
      <c r="J1663" t="str">
        <f>IF([1]All_Tasks_Billing!J1663="","",[1]All_Tasks_Billing!J1663)</f>
        <v/>
      </c>
      <c r="K1663" t="b">
        <f>[1]All_Tasks_Billing!K1663</f>
        <v>1</v>
      </c>
      <c r="L1663" s="45">
        <f>[1]All_Tasks_Billing!L1663</f>
        <v>45965</v>
      </c>
      <c r="M1663" t="str">
        <f>[1]All_Tasks_Billing!M1663</f>
        <v/>
      </c>
      <c r="N1663" s="46">
        <f>IF([1]All_Tasks_Billing!N1663="",0,[1]All_Tasks_Billing!N1663)</f>
        <v>1</v>
      </c>
      <c r="O1663" t="str">
        <f>[1]All_Tasks_Billing!O1663</f>
        <v/>
      </c>
      <c r="P1663" s="47">
        <f>IF([1]All_Tasks_Billing!P1663="",0,[1]All_Tasks_Billing!P1663)</f>
        <v>2.5</v>
      </c>
      <c r="Q1663" s="47">
        <f>IF([1]All_Tasks_Billing!Q1663="",0,[1]All_Tasks_Billing!Q1663)</f>
        <v>0</v>
      </c>
      <c r="R1663" s="47">
        <f>IF([1]All_Tasks_Billing!R1663="",0,[1]All_Tasks_Billing!R1663)</f>
        <v>2.5</v>
      </c>
      <c r="S1663" t="str">
        <f>[1]All_Tasks_Billing!S1663</f>
        <v>COMPLETED</v>
      </c>
      <c r="T1663" t="str">
        <f>[1]All_Tasks_Billing!T1663</f>
        <v/>
      </c>
      <c r="U1663" t="str">
        <f>[1]All_Tasks_Billing!U1663</f>
        <v/>
      </c>
      <c r="V1663">
        <f>[1]All_Tasks_Billing!V1663</f>
        <v>34</v>
      </c>
      <c r="W1663" s="48">
        <f>[1]All_Tasks_Billing!W1663</f>
        <v>150</v>
      </c>
      <c r="X1663">
        <f>[1]All_Tasks_Billing!X1663</f>
        <v>45225</v>
      </c>
      <c r="Y1663">
        <f>[1]All_Tasks_Billing!Y1663</f>
        <v>1</v>
      </c>
      <c r="Z1663" s="49">
        <f>[1]All_Tasks_Billing!Z1663</f>
        <v>1</v>
      </c>
      <c r="AA1663" s="45">
        <f>[1]All_Tasks_Billing!AA1663</f>
        <v>45970</v>
      </c>
      <c r="AB1663" t="str">
        <f>[1]All_Tasks_Billing!AB1663</f>
        <v>Nov-2025</v>
      </c>
      <c r="AC1663" s="48">
        <f>[1]All_Tasks_Billing!AC1663</f>
        <v>375</v>
      </c>
      <c r="AD1663" s="48">
        <f>[1]All_Tasks_Billing!AD1663</f>
        <v>0</v>
      </c>
      <c r="AE1663" s="48">
        <f>[1]All_Tasks_Billing!AE1663</f>
        <v>0</v>
      </c>
      <c r="AF1663" s="48">
        <f>[1]All_Tasks_Billing!AF1663</f>
        <v>0</v>
      </c>
      <c r="AG1663" s="48">
        <f>[1]All_Tasks_Billing!AG1663</f>
        <v>0</v>
      </c>
      <c r="AH1663" s="48">
        <f>[1]All_Tasks_Billing!AH1663</f>
        <v>1.2500000000000001E-2</v>
      </c>
      <c r="AI1663" s="48">
        <f>[1]All_Tasks_Billing!AI1663</f>
        <v>1.875</v>
      </c>
      <c r="AJ1663" s="48">
        <f>[1]All_Tasks_Billing!AJ1663</f>
        <v>0</v>
      </c>
      <c r="AK1663" s="48">
        <f>[1]All_Tasks_Billing!AK1663</f>
        <v>0</v>
      </c>
      <c r="AL1663" s="48">
        <f>[1]All_Tasks_Billing!AL1663</f>
        <v>0</v>
      </c>
      <c r="AM1663" s="48">
        <f>[1]All_Tasks_Billing!AM1663</f>
        <v>0</v>
      </c>
      <c r="AN1663" s="48">
        <f>[1]All_Tasks_Billing!AN1663</f>
        <v>0</v>
      </c>
      <c r="AO1663" s="48">
        <f>[1]All_Tasks_Billing!AO1663</f>
        <v>0</v>
      </c>
      <c r="AP1663" s="48">
        <f>[1]All_Tasks_Billing!AP1663</f>
        <v>1.2500000000000001E-2</v>
      </c>
      <c r="AQ1663" s="48">
        <f>[1]All_Tasks_Billing!AQ1663</f>
        <v>1.875</v>
      </c>
      <c r="AR1663" s="48">
        <f>[1]All_Tasks_Billing!AR1663</f>
        <v>0</v>
      </c>
      <c r="AS1663" s="48">
        <f>[1]All_Tasks_Billing!AS1663</f>
        <v>376.875</v>
      </c>
      <c r="AT1663" s="48">
        <f>[1]All_Tasks_Billing!AT1663</f>
        <v>376.875</v>
      </c>
      <c r="AU1663" s="50" t="str">
        <f t="shared" si="450"/>
        <v>Nov-2025</v>
      </c>
      <c r="AV1663" s="50" t="str">
        <f t="shared" si="451"/>
        <v>Q4-2025</v>
      </c>
      <c r="AW1663" s="50">
        <f t="shared" si="452"/>
        <v>2025</v>
      </c>
      <c r="AX1663" s="50" t="str">
        <f t="shared" ca="1" si="453"/>
        <v>Last Week</v>
      </c>
      <c r="AY1663" s="50" t="str">
        <f t="shared" ca="1" si="454"/>
        <v>This Month</v>
      </c>
      <c r="AZ1663" s="50" t="str">
        <f t="shared" ca="1" si="455"/>
        <v>This Quarter</v>
      </c>
      <c r="BA1663" s="48">
        <f t="shared" si="456"/>
        <v>376.875</v>
      </c>
      <c r="BB1663" s="45">
        <f t="shared" si="457"/>
        <v>45970</v>
      </c>
      <c r="BC1663" s="50" t="str">
        <f t="shared" si="458"/>
        <v>Nov-2025</v>
      </c>
      <c r="BD1663" s="48">
        <f t="shared" si="459"/>
        <v>150.75</v>
      </c>
      <c r="BE1663" s="50" t="str">
        <f t="shared" si="460"/>
        <v>Completed</v>
      </c>
      <c r="BF1663" s="51">
        <f t="shared" si="461"/>
        <v>1</v>
      </c>
      <c r="BG1663" s="51">
        <f t="shared" si="462"/>
        <v>1</v>
      </c>
      <c r="BH1663" s="50" t="str">
        <f t="shared" si="463"/>
        <v xml:space="preserve">COMPLETED - </v>
      </c>
      <c r="BI1663" s="50" t="str">
        <f t="shared" si="464"/>
        <v xml:space="preserve">COMPLETED - </v>
      </c>
      <c r="BJ1663" s="50" t="str">
        <f t="shared" si="465"/>
        <v/>
      </c>
      <c r="BK1663" s="50" t="str">
        <f t="shared" si="466"/>
        <v xml:space="preserve">Completed | COMPLETED | </v>
      </c>
      <c r="BL1663" s="49">
        <f t="shared" ca="1" si="467"/>
        <v>12</v>
      </c>
    </row>
    <row r="1664" spans="1:64" x14ac:dyDescent="0.25">
      <c r="A1664" t="str">
        <f>[1]All_Tasks_Billing!A1664</f>
        <v>RPP's (1-120)</v>
      </c>
      <c r="B1664" t="str">
        <f>[1]All_Tasks_Billing!B1664</f>
        <v>RPP</v>
      </c>
      <c r="C1664" t="str">
        <f>[1]All_Tasks_Billing!C1664</f>
        <v>29.1.22</v>
      </c>
      <c r="D1664" t="str">
        <f>[1]All_Tasks_Billing!D1664</f>
        <v>RPP's</v>
      </c>
      <c r="E1664" t="str">
        <f>[1]All_Tasks_Billing!E1664</f>
        <v>RPP</v>
      </c>
      <c r="F1664" t="str">
        <f>IF([1]All_Tasks_Billing!F1664="","",[1]All_Tasks_Billing!F1664)</f>
        <v/>
      </c>
      <c r="G1664" t="str">
        <f>IF([1]All_Tasks_Billing!G1664="","",[1]All_Tasks_Billing!G1664)</f>
        <v/>
      </c>
      <c r="H1664" s="45" t="str">
        <f>[1]All_Tasks_Billing!H1664</f>
        <v/>
      </c>
      <c r="I1664" t="str">
        <f>IF([1]All_Tasks_Billing!I1664="","",[1]All_Tasks_Billing!I1664)</f>
        <v/>
      </c>
      <c r="J1664" t="str">
        <f>IF([1]All_Tasks_Billing!J1664="","",[1]All_Tasks_Billing!J1664)</f>
        <v/>
      </c>
      <c r="K1664" t="b">
        <f>[1]All_Tasks_Billing!K1664</f>
        <v>1</v>
      </c>
      <c r="L1664" s="45">
        <f>[1]All_Tasks_Billing!L1664</f>
        <v>45965</v>
      </c>
      <c r="M1664" t="str">
        <f>[1]All_Tasks_Billing!M1664</f>
        <v/>
      </c>
      <c r="N1664" s="46">
        <f>IF([1]All_Tasks_Billing!N1664="",0,[1]All_Tasks_Billing!N1664)</f>
        <v>1</v>
      </c>
      <c r="O1664" t="str">
        <f>[1]All_Tasks_Billing!O1664</f>
        <v/>
      </c>
      <c r="P1664" s="47">
        <f>IF([1]All_Tasks_Billing!P1664="",0,[1]All_Tasks_Billing!P1664)</f>
        <v>2.5</v>
      </c>
      <c r="Q1664" s="47">
        <f>IF([1]All_Tasks_Billing!Q1664="",0,[1]All_Tasks_Billing!Q1664)</f>
        <v>0</v>
      </c>
      <c r="R1664" s="47">
        <f>IF([1]All_Tasks_Billing!R1664="",0,[1]All_Tasks_Billing!R1664)</f>
        <v>2.5</v>
      </c>
      <c r="S1664" t="str">
        <f>[1]All_Tasks_Billing!S1664</f>
        <v>COMPLETED</v>
      </c>
      <c r="T1664" t="str">
        <f>[1]All_Tasks_Billing!T1664</f>
        <v/>
      </c>
      <c r="U1664" t="str">
        <f>[1]All_Tasks_Billing!U1664</f>
        <v/>
      </c>
      <c r="V1664">
        <f>[1]All_Tasks_Billing!V1664</f>
        <v>34</v>
      </c>
      <c r="W1664" s="48">
        <f>[1]All_Tasks_Billing!W1664</f>
        <v>150</v>
      </c>
      <c r="X1664">
        <f>[1]All_Tasks_Billing!X1664</f>
        <v>45225</v>
      </c>
      <c r="Y1664">
        <f>[1]All_Tasks_Billing!Y1664</f>
        <v>1</v>
      </c>
      <c r="Z1664" s="49">
        <f>[1]All_Tasks_Billing!Z1664</f>
        <v>1</v>
      </c>
      <c r="AA1664" s="45">
        <f>[1]All_Tasks_Billing!AA1664</f>
        <v>45970</v>
      </c>
      <c r="AB1664" t="str">
        <f>[1]All_Tasks_Billing!AB1664</f>
        <v>Nov-2025</v>
      </c>
      <c r="AC1664" s="48">
        <f>[1]All_Tasks_Billing!AC1664</f>
        <v>375</v>
      </c>
      <c r="AD1664" s="48">
        <f>[1]All_Tasks_Billing!AD1664</f>
        <v>0</v>
      </c>
      <c r="AE1664" s="48">
        <f>[1]All_Tasks_Billing!AE1664</f>
        <v>0</v>
      </c>
      <c r="AF1664" s="48">
        <f>[1]All_Tasks_Billing!AF1664</f>
        <v>0</v>
      </c>
      <c r="AG1664" s="48">
        <f>[1]All_Tasks_Billing!AG1664</f>
        <v>0</v>
      </c>
      <c r="AH1664" s="48">
        <f>[1]All_Tasks_Billing!AH1664</f>
        <v>1.2500000000000001E-2</v>
      </c>
      <c r="AI1664" s="48">
        <f>[1]All_Tasks_Billing!AI1664</f>
        <v>1.875</v>
      </c>
      <c r="AJ1664" s="48">
        <f>[1]All_Tasks_Billing!AJ1664</f>
        <v>0</v>
      </c>
      <c r="AK1664" s="48">
        <f>[1]All_Tasks_Billing!AK1664</f>
        <v>0</v>
      </c>
      <c r="AL1664" s="48">
        <f>[1]All_Tasks_Billing!AL1664</f>
        <v>0</v>
      </c>
      <c r="AM1664" s="48">
        <f>[1]All_Tasks_Billing!AM1664</f>
        <v>0</v>
      </c>
      <c r="AN1664" s="48">
        <f>[1]All_Tasks_Billing!AN1664</f>
        <v>0</v>
      </c>
      <c r="AO1664" s="48">
        <f>[1]All_Tasks_Billing!AO1664</f>
        <v>0</v>
      </c>
      <c r="AP1664" s="48">
        <f>[1]All_Tasks_Billing!AP1664</f>
        <v>1.2500000000000001E-2</v>
      </c>
      <c r="AQ1664" s="48">
        <f>[1]All_Tasks_Billing!AQ1664</f>
        <v>1.875</v>
      </c>
      <c r="AR1664" s="48">
        <f>[1]All_Tasks_Billing!AR1664</f>
        <v>0</v>
      </c>
      <c r="AS1664" s="48">
        <f>[1]All_Tasks_Billing!AS1664</f>
        <v>376.875</v>
      </c>
      <c r="AT1664" s="48">
        <f>[1]All_Tasks_Billing!AT1664</f>
        <v>376.875</v>
      </c>
      <c r="AU1664" s="50" t="str">
        <f t="shared" si="450"/>
        <v>Nov-2025</v>
      </c>
      <c r="AV1664" s="50" t="str">
        <f t="shared" si="451"/>
        <v>Q4-2025</v>
      </c>
      <c r="AW1664" s="50">
        <f t="shared" si="452"/>
        <v>2025</v>
      </c>
      <c r="AX1664" s="50" t="str">
        <f t="shared" ca="1" si="453"/>
        <v>Last Week</v>
      </c>
      <c r="AY1664" s="50" t="str">
        <f t="shared" ca="1" si="454"/>
        <v>This Month</v>
      </c>
      <c r="AZ1664" s="50" t="str">
        <f t="shared" ca="1" si="455"/>
        <v>This Quarter</v>
      </c>
      <c r="BA1664" s="48">
        <f t="shared" si="456"/>
        <v>376.875</v>
      </c>
      <c r="BB1664" s="45">
        <f t="shared" si="457"/>
        <v>45970</v>
      </c>
      <c r="BC1664" s="50" t="str">
        <f t="shared" si="458"/>
        <v>Nov-2025</v>
      </c>
      <c r="BD1664" s="48">
        <f t="shared" si="459"/>
        <v>150.75</v>
      </c>
      <c r="BE1664" s="50" t="str">
        <f t="shared" si="460"/>
        <v>Completed</v>
      </c>
      <c r="BF1664" s="51">
        <f t="shared" si="461"/>
        <v>1</v>
      </c>
      <c r="BG1664" s="51">
        <f t="shared" si="462"/>
        <v>1</v>
      </c>
      <c r="BH1664" s="50" t="str">
        <f t="shared" si="463"/>
        <v xml:space="preserve">COMPLETED - </v>
      </c>
      <c r="BI1664" s="50" t="str">
        <f t="shared" si="464"/>
        <v xml:space="preserve">COMPLETED - </v>
      </c>
      <c r="BJ1664" s="50" t="str">
        <f t="shared" si="465"/>
        <v/>
      </c>
      <c r="BK1664" s="50" t="str">
        <f t="shared" si="466"/>
        <v xml:space="preserve">Completed | COMPLETED | </v>
      </c>
      <c r="BL1664" s="49">
        <f t="shared" ca="1" si="467"/>
        <v>12</v>
      </c>
    </row>
    <row r="1665" spans="1:64" x14ac:dyDescent="0.25">
      <c r="A1665" t="str">
        <f>[1]All_Tasks_Billing!A1665</f>
        <v>RPP's (1-120)</v>
      </c>
      <c r="B1665" t="str">
        <f>[1]All_Tasks_Billing!B1665</f>
        <v>RPP</v>
      </c>
      <c r="C1665" t="str">
        <f>[1]All_Tasks_Billing!C1665</f>
        <v>29.1.23</v>
      </c>
      <c r="D1665" t="str">
        <f>[1]All_Tasks_Billing!D1665</f>
        <v>RPP's</v>
      </c>
      <c r="E1665" t="str">
        <f>[1]All_Tasks_Billing!E1665</f>
        <v>RPP</v>
      </c>
      <c r="F1665" t="str">
        <f>IF([1]All_Tasks_Billing!F1665="","",[1]All_Tasks_Billing!F1665)</f>
        <v/>
      </c>
      <c r="G1665" t="str">
        <f>IF([1]All_Tasks_Billing!G1665="","",[1]All_Tasks_Billing!G1665)</f>
        <v/>
      </c>
      <c r="H1665" s="45" t="str">
        <f>[1]All_Tasks_Billing!H1665</f>
        <v/>
      </c>
      <c r="I1665" t="str">
        <f>IF([1]All_Tasks_Billing!I1665="","",[1]All_Tasks_Billing!I1665)</f>
        <v/>
      </c>
      <c r="J1665" t="str">
        <f>IF([1]All_Tasks_Billing!J1665="","",[1]All_Tasks_Billing!J1665)</f>
        <v/>
      </c>
      <c r="K1665" t="b">
        <f>[1]All_Tasks_Billing!K1665</f>
        <v>1</v>
      </c>
      <c r="L1665" s="45">
        <f>[1]All_Tasks_Billing!L1665</f>
        <v>45965</v>
      </c>
      <c r="M1665" t="str">
        <f>[1]All_Tasks_Billing!M1665</f>
        <v/>
      </c>
      <c r="N1665" s="46">
        <f>IF([1]All_Tasks_Billing!N1665="",0,[1]All_Tasks_Billing!N1665)</f>
        <v>1</v>
      </c>
      <c r="O1665" t="str">
        <f>[1]All_Tasks_Billing!O1665</f>
        <v/>
      </c>
      <c r="P1665" s="47">
        <f>IF([1]All_Tasks_Billing!P1665="",0,[1]All_Tasks_Billing!P1665)</f>
        <v>2.5</v>
      </c>
      <c r="Q1665" s="47">
        <f>IF([1]All_Tasks_Billing!Q1665="",0,[1]All_Tasks_Billing!Q1665)</f>
        <v>0</v>
      </c>
      <c r="R1665" s="47">
        <f>IF([1]All_Tasks_Billing!R1665="",0,[1]All_Tasks_Billing!R1665)</f>
        <v>2.5</v>
      </c>
      <c r="S1665" t="str">
        <f>[1]All_Tasks_Billing!S1665</f>
        <v>COMPLETED</v>
      </c>
      <c r="T1665" t="str">
        <f>[1]All_Tasks_Billing!T1665</f>
        <v/>
      </c>
      <c r="U1665" t="str">
        <f>[1]All_Tasks_Billing!U1665</f>
        <v/>
      </c>
      <c r="V1665">
        <f>[1]All_Tasks_Billing!V1665</f>
        <v>34</v>
      </c>
      <c r="W1665" s="48">
        <f>[1]All_Tasks_Billing!W1665</f>
        <v>150</v>
      </c>
      <c r="X1665">
        <f>[1]All_Tasks_Billing!X1665</f>
        <v>45225</v>
      </c>
      <c r="Y1665">
        <f>[1]All_Tasks_Billing!Y1665</f>
        <v>1</v>
      </c>
      <c r="Z1665" s="49">
        <f>[1]All_Tasks_Billing!Z1665</f>
        <v>1</v>
      </c>
      <c r="AA1665" s="45">
        <f>[1]All_Tasks_Billing!AA1665</f>
        <v>45970</v>
      </c>
      <c r="AB1665" t="str">
        <f>[1]All_Tasks_Billing!AB1665</f>
        <v>Nov-2025</v>
      </c>
      <c r="AC1665" s="48">
        <f>[1]All_Tasks_Billing!AC1665</f>
        <v>375</v>
      </c>
      <c r="AD1665" s="48">
        <f>[1]All_Tasks_Billing!AD1665</f>
        <v>0</v>
      </c>
      <c r="AE1665" s="48">
        <f>[1]All_Tasks_Billing!AE1665</f>
        <v>0</v>
      </c>
      <c r="AF1665" s="48">
        <f>[1]All_Tasks_Billing!AF1665</f>
        <v>0</v>
      </c>
      <c r="AG1665" s="48">
        <f>[1]All_Tasks_Billing!AG1665</f>
        <v>0</v>
      </c>
      <c r="AH1665" s="48">
        <f>[1]All_Tasks_Billing!AH1665</f>
        <v>1.2500000000000001E-2</v>
      </c>
      <c r="AI1665" s="48">
        <f>[1]All_Tasks_Billing!AI1665</f>
        <v>1.875</v>
      </c>
      <c r="AJ1665" s="48">
        <f>[1]All_Tasks_Billing!AJ1665</f>
        <v>0</v>
      </c>
      <c r="AK1665" s="48">
        <f>[1]All_Tasks_Billing!AK1665</f>
        <v>0</v>
      </c>
      <c r="AL1665" s="48">
        <f>[1]All_Tasks_Billing!AL1665</f>
        <v>0</v>
      </c>
      <c r="AM1665" s="48">
        <f>[1]All_Tasks_Billing!AM1665</f>
        <v>0</v>
      </c>
      <c r="AN1665" s="48">
        <f>[1]All_Tasks_Billing!AN1665</f>
        <v>0</v>
      </c>
      <c r="AO1665" s="48">
        <f>[1]All_Tasks_Billing!AO1665</f>
        <v>0</v>
      </c>
      <c r="AP1665" s="48">
        <f>[1]All_Tasks_Billing!AP1665</f>
        <v>1.2500000000000001E-2</v>
      </c>
      <c r="AQ1665" s="48">
        <f>[1]All_Tasks_Billing!AQ1665</f>
        <v>1.875</v>
      </c>
      <c r="AR1665" s="48">
        <f>[1]All_Tasks_Billing!AR1665</f>
        <v>0</v>
      </c>
      <c r="AS1665" s="48">
        <f>[1]All_Tasks_Billing!AS1665</f>
        <v>376.875</v>
      </c>
      <c r="AT1665" s="48">
        <f>[1]All_Tasks_Billing!AT1665</f>
        <v>376.875</v>
      </c>
      <c r="AU1665" s="50" t="str">
        <f t="shared" si="450"/>
        <v>Nov-2025</v>
      </c>
      <c r="AV1665" s="50" t="str">
        <f t="shared" si="451"/>
        <v>Q4-2025</v>
      </c>
      <c r="AW1665" s="50">
        <f t="shared" si="452"/>
        <v>2025</v>
      </c>
      <c r="AX1665" s="50" t="str">
        <f t="shared" ca="1" si="453"/>
        <v>Last Week</v>
      </c>
      <c r="AY1665" s="50" t="str">
        <f t="shared" ca="1" si="454"/>
        <v>This Month</v>
      </c>
      <c r="AZ1665" s="50" t="str">
        <f t="shared" ca="1" si="455"/>
        <v>This Quarter</v>
      </c>
      <c r="BA1665" s="48">
        <f t="shared" si="456"/>
        <v>376.875</v>
      </c>
      <c r="BB1665" s="45">
        <f t="shared" si="457"/>
        <v>45970</v>
      </c>
      <c r="BC1665" s="50" t="str">
        <f t="shared" si="458"/>
        <v>Nov-2025</v>
      </c>
      <c r="BD1665" s="48">
        <f t="shared" si="459"/>
        <v>150.75</v>
      </c>
      <c r="BE1665" s="50" t="str">
        <f t="shared" si="460"/>
        <v>Completed</v>
      </c>
      <c r="BF1665" s="51">
        <f t="shared" si="461"/>
        <v>1</v>
      </c>
      <c r="BG1665" s="51">
        <f t="shared" si="462"/>
        <v>1</v>
      </c>
      <c r="BH1665" s="50" t="str">
        <f t="shared" si="463"/>
        <v xml:space="preserve">COMPLETED - </v>
      </c>
      <c r="BI1665" s="50" t="str">
        <f t="shared" si="464"/>
        <v xml:space="preserve">COMPLETED - </v>
      </c>
      <c r="BJ1665" s="50" t="str">
        <f t="shared" si="465"/>
        <v/>
      </c>
      <c r="BK1665" s="50" t="str">
        <f t="shared" si="466"/>
        <v xml:space="preserve">Completed | COMPLETED | </v>
      </c>
      <c r="BL1665" s="49">
        <f t="shared" ca="1" si="467"/>
        <v>12</v>
      </c>
    </row>
    <row r="1666" spans="1:64" x14ac:dyDescent="0.25">
      <c r="A1666" t="str">
        <f>[1]All_Tasks_Billing!A1666</f>
        <v>RPP's (1-120)</v>
      </c>
      <c r="B1666" t="str">
        <f>[1]All_Tasks_Billing!B1666</f>
        <v>RPP</v>
      </c>
      <c r="C1666" t="str">
        <f>[1]All_Tasks_Billing!C1666</f>
        <v>29.1.24</v>
      </c>
      <c r="D1666" t="str">
        <f>[1]All_Tasks_Billing!D1666</f>
        <v>RPP's</v>
      </c>
      <c r="E1666" t="str">
        <f>[1]All_Tasks_Billing!E1666</f>
        <v>RPP</v>
      </c>
      <c r="F1666" t="str">
        <f>IF([1]All_Tasks_Billing!F1666="","",[1]All_Tasks_Billing!F1666)</f>
        <v/>
      </c>
      <c r="G1666" t="str">
        <f>IF([1]All_Tasks_Billing!G1666="","",[1]All_Tasks_Billing!G1666)</f>
        <v/>
      </c>
      <c r="H1666" s="45" t="str">
        <f>[1]All_Tasks_Billing!H1666</f>
        <v/>
      </c>
      <c r="I1666" t="str">
        <f>IF([1]All_Tasks_Billing!I1666="","",[1]All_Tasks_Billing!I1666)</f>
        <v/>
      </c>
      <c r="J1666" t="str">
        <f>IF([1]All_Tasks_Billing!J1666="","",[1]All_Tasks_Billing!J1666)</f>
        <v/>
      </c>
      <c r="K1666" t="b">
        <f>[1]All_Tasks_Billing!K1666</f>
        <v>1</v>
      </c>
      <c r="L1666" s="45">
        <f>[1]All_Tasks_Billing!L1666</f>
        <v>45965</v>
      </c>
      <c r="M1666" t="str">
        <f>[1]All_Tasks_Billing!M1666</f>
        <v/>
      </c>
      <c r="N1666" s="46">
        <f>IF([1]All_Tasks_Billing!N1666="",0,[1]All_Tasks_Billing!N1666)</f>
        <v>1</v>
      </c>
      <c r="O1666" t="str">
        <f>[1]All_Tasks_Billing!O1666</f>
        <v/>
      </c>
      <c r="P1666" s="47">
        <f>IF([1]All_Tasks_Billing!P1666="",0,[1]All_Tasks_Billing!P1666)</f>
        <v>2.5</v>
      </c>
      <c r="Q1666" s="47">
        <f>IF([1]All_Tasks_Billing!Q1666="",0,[1]All_Tasks_Billing!Q1666)</f>
        <v>0</v>
      </c>
      <c r="R1666" s="47">
        <f>IF([1]All_Tasks_Billing!R1666="",0,[1]All_Tasks_Billing!R1666)</f>
        <v>2.5</v>
      </c>
      <c r="S1666" t="str">
        <f>[1]All_Tasks_Billing!S1666</f>
        <v>COMPLETED</v>
      </c>
      <c r="T1666" t="str">
        <f>[1]All_Tasks_Billing!T1666</f>
        <v/>
      </c>
      <c r="U1666" t="str">
        <f>[1]All_Tasks_Billing!U1666</f>
        <v/>
      </c>
      <c r="V1666">
        <f>[1]All_Tasks_Billing!V1666</f>
        <v>34</v>
      </c>
      <c r="W1666" s="48">
        <f>[1]All_Tasks_Billing!W1666</f>
        <v>150</v>
      </c>
      <c r="X1666">
        <f>[1]All_Tasks_Billing!X1666</f>
        <v>45225</v>
      </c>
      <c r="Y1666">
        <f>[1]All_Tasks_Billing!Y1666</f>
        <v>1</v>
      </c>
      <c r="Z1666" s="49">
        <f>[1]All_Tasks_Billing!Z1666</f>
        <v>1</v>
      </c>
      <c r="AA1666" s="45">
        <f>[1]All_Tasks_Billing!AA1666</f>
        <v>45970</v>
      </c>
      <c r="AB1666" t="str">
        <f>[1]All_Tasks_Billing!AB1666</f>
        <v>Nov-2025</v>
      </c>
      <c r="AC1666" s="48">
        <f>[1]All_Tasks_Billing!AC1666</f>
        <v>375</v>
      </c>
      <c r="AD1666" s="48">
        <f>[1]All_Tasks_Billing!AD1666</f>
        <v>0</v>
      </c>
      <c r="AE1666" s="48">
        <f>[1]All_Tasks_Billing!AE1666</f>
        <v>0</v>
      </c>
      <c r="AF1666" s="48">
        <f>[1]All_Tasks_Billing!AF1666</f>
        <v>0</v>
      </c>
      <c r="AG1666" s="48">
        <f>[1]All_Tasks_Billing!AG1666</f>
        <v>0</v>
      </c>
      <c r="AH1666" s="48">
        <f>[1]All_Tasks_Billing!AH1666</f>
        <v>1.2500000000000001E-2</v>
      </c>
      <c r="AI1666" s="48">
        <f>[1]All_Tasks_Billing!AI1666</f>
        <v>1.875</v>
      </c>
      <c r="AJ1666" s="48">
        <f>[1]All_Tasks_Billing!AJ1666</f>
        <v>0</v>
      </c>
      <c r="AK1666" s="48">
        <f>[1]All_Tasks_Billing!AK1666</f>
        <v>0</v>
      </c>
      <c r="AL1666" s="48">
        <f>[1]All_Tasks_Billing!AL1666</f>
        <v>0</v>
      </c>
      <c r="AM1666" s="48">
        <f>[1]All_Tasks_Billing!AM1666</f>
        <v>0</v>
      </c>
      <c r="AN1666" s="48">
        <f>[1]All_Tasks_Billing!AN1666</f>
        <v>0</v>
      </c>
      <c r="AO1666" s="48">
        <f>[1]All_Tasks_Billing!AO1666</f>
        <v>0</v>
      </c>
      <c r="AP1666" s="48">
        <f>[1]All_Tasks_Billing!AP1666</f>
        <v>1.2500000000000001E-2</v>
      </c>
      <c r="AQ1666" s="48">
        <f>[1]All_Tasks_Billing!AQ1666</f>
        <v>1.875</v>
      </c>
      <c r="AR1666" s="48">
        <f>[1]All_Tasks_Billing!AR1666</f>
        <v>0</v>
      </c>
      <c r="AS1666" s="48">
        <f>[1]All_Tasks_Billing!AS1666</f>
        <v>376.875</v>
      </c>
      <c r="AT1666" s="48">
        <f>[1]All_Tasks_Billing!AT1666</f>
        <v>376.875</v>
      </c>
      <c r="AU1666" s="50" t="str">
        <f t="shared" ref="AU1666:AU1729" si="468">IF(L1666="","",TEXT(L1666,"MMM-yyyy"))</f>
        <v>Nov-2025</v>
      </c>
      <c r="AV1666" s="50" t="str">
        <f t="shared" ref="AV1666:AV1729" si="469">IF(L1666="","","Q"&amp;ROUNDUP(MONTH(L1666)/3,0)&amp;"-"&amp;YEAR(L1666))</f>
        <v>Q4-2025</v>
      </c>
      <c r="AW1666" s="50">
        <f t="shared" ref="AW1666:AW1729" si="470">IF(L1666="","",YEAR(L1666))</f>
        <v>2025</v>
      </c>
      <c r="AX1666" s="50" t="str">
        <f t="shared" ref="AX1666:AX1729" ca="1" si="471">IF(L1666="","Not Completed",IF(L1666&gt;=TODAY()-7,"This Week",IF(L1666&gt;=TODAY()-14,"Last Week",IF(L1666&gt;=TODAY()-30,"Last 30 Days","Older"))))</f>
        <v>Last Week</v>
      </c>
      <c r="AY1666" s="50" t="str">
        <f t="shared" ref="AY1666:AY1729" ca="1" si="472">IF(L1666="","Not Completed",IF(MONTH(L1666)=MONTH(TODAY()),"This Month",IF(MONTH(L1666)=MONTH(TODAY())-1,"Last Month",IF(L1666&gt;=DATE(YEAR(TODAY()),1,1),"This Year","Prior Year"))))</f>
        <v>This Month</v>
      </c>
      <c r="AZ1666" s="50" t="str">
        <f t="shared" ref="AZ1666:AZ1729" ca="1" si="473">IF(L1666="","Not Completed",IF(ROUNDUP(MONTH(L1666)/3,0)=ROUNDUP(MONTH(TODAY())/3,0),"This Quarter",IF(ROUNDUP(MONTH(L1666)/3,0)=ROUNDUP(MONTH(TODAY())/3,0)-1,"Last Quarter",IF(YEAR(L1666)=YEAR(TODAY()),"Earlier This Year","Prior Year"))))</f>
        <v>This Quarter</v>
      </c>
      <c r="BA1666" s="48">
        <f t="shared" ref="BA1666:BA1729" si="474">IF(Z1666=1,AT1666,0)</f>
        <v>376.875</v>
      </c>
      <c r="BB1666" s="45">
        <f t="shared" ref="BB1666:BB1729" si="475">IF(AA1666="","",AA1666)</f>
        <v>45970</v>
      </c>
      <c r="BC1666" s="50" t="str">
        <f t="shared" ref="BC1666:BC1729" si="476">IF(AA1666="","",TEXT(AA1666,"MMM-yyyy"))</f>
        <v>Nov-2025</v>
      </c>
      <c r="BD1666" s="48">
        <f t="shared" ref="BD1666:BD1729" si="477">IF(P1666=0,0,AT1666/P1666)</f>
        <v>150.75</v>
      </c>
      <c r="BE1666" s="50" t="str">
        <f t="shared" ref="BE1666:BE1729" si="478">IF(Z1666=1,"Completed",IF(N1666&gt;0,"In Progress","Not Started"))</f>
        <v>Completed</v>
      </c>
      <c r="BF1666" s="51">
        <f t="shared" ref="BF1666:BF1729" si="479">IF(P1666=0,0,R1666/P1666)</f>
        <v>1</v>
      </c>
      <c r="BG1666" s="51">
        <f t="shared" ref="BG1666:BG1729" si="480">N1666</f>
        <v>1</v>
      </c>
      <c r="BH1666" s="50" t="str">
        <f t="shared" ref="BH1666:BH1729" si="481">IF(S1666="","",S1666&amp;" - "&amp;U1666)</f>
        <v xml:space="preserve">COMPLETED - </v>
      </c>
      <c r="BI1666" s="50" t="str">
        <f t="shared" ref="BI1666:BI1729" si="482">IF(S1666="","",S1666&amp;" - "&amp;T1666)</f>
        <v xml:space="preserve">COMPLETED - </v>
      </c>
      <c r="BJ1666" s="50" t="str">
        <f t="shared" ref="BJ1666:BJ1729" si="483">IF(U1666="","",U1666&amp;" - "&amp;T1666)</f>
        <v/>
      </c>
      <c r="BK1666" s="50" t="str">
        <f t="shared" ref="BK1666:BK1729" si="484">BE1666&amp;" | "&amp;S1666&amp;" | "&amp;U1666</f>
        <v xml:space="preserve">Completed | COMPLETED | </v>
      </c>
      <c r="BL1666" s="49">
        <f t="shared" ref="BL1666:BL1729" ca="1" si="485">IF(L1666="","",TODAY()-L1666)</f>
        <v>12</v>
      </c>
    </row>
    <row r="1667" spans="1:64" x14ac:dyDescent="0.25">
      <c r="A1667" t="str">
        <f>[1]All_Tasks_Billing!A1667</f>
        <v>RPP's (1-120)</v>
      </c>
      <c r="B1667" t="str">
        <f>[1]All_Tasks_Billing!B1667</f>
        <v>RPP</v>
      </c>
      <c r="C1667" t="str">
        <f>[1]All_Tasks_Billing!C1667</f>
        <v>29.1.25</v>
      </c>
      <c r="D1667" t="str">
        <f>[1]All_Tasks_Billing!D1667</f>
        <v>RPP's</v>
      </c>
      <c r="E1667" t="str">
        <f>[1]All_Tasks_Billing!E1667</f>
        <v>RPP</v>
      </c>
      <c r="F1667" t="str">
        <f>IF([1]All_Tasks_Billing!F1667="","",[1]All_Tasks_Billing!F1667)</f>
        <v/>
      </c>
      <c r="G1667" t="str">
        <f>IF([1]All_Tasks_Billing!G1667="","",[1]All_Tasks_Billing!G1667)</f>
        <v/>
      </c>
      <c r="H1667" s="45" t="str">
        <f>[1]All_Tasks_Billing!H1667</f>
        <v/>
      </c>
      <c r="I1667" t="str">
        <f>IF([1]All_Tasks_Billing!I1667="","",[1]All_Tasks_Billing!I1667)</f>
        <v/>
      </c>
      <c r="J1667" t="str">
        <f>IF([1]All_Tasks_Billing!J1667="","",[1]All_Tasks_Billing!J1667)</f>
        <v/>
      </c>
      <c r="K1667" t="b">
        <f>[1]All_Tasks_Billing!K1667</f>
        <v>1</v>
      </c>
      <c r="L1667" s="45">
        <f>[1]All_Tasks_Billing!L1667</f>
        <v>45965</v>
      </c>
      <c r="M1667" t="str">
        <f>[1]All_Tasks_Billing!M1667</f>
        <v/>
      </c>
      <c r="N1667" s="46">
        <f>IF([1]All_Tasks_Billing!N1667="",0,[1]All_Tasks_Billing!N1667)</f>
        <v>1</v>
      </c>
      <c r="O1667" t="str">
        <f>[1]All_Tasks_Billing!O1667</f>
        <v/>
      </c>
      <c r="P1667" s="47">
        <f>IF([1]All_Tasks_Billing!P1667="",0,[1]All_Tasks_Billing!P1667)</f>
        <v>2.5</v>
      </c>
      <c r="Q1667" s="47">
        <f>IF([1]All_Tasks_Billing!Q1667="",0,[1]All_Tasks_Billing!Q1667)</f>
        <v>0</v>
      </c>
      <c r="R1667" s="47">
        <f>IF([1]All_Tasks_Billing!R1667="",0,[1]All_Tasks_Billing!R1667)</f>
        <v>2.5</v>
      </c>
      <c r="S1667" t="str">
        <f>[1]All_Tasks_Billing!S1667</f>
        <v>COMPLETED</v>
      </c>
      <c r="T1667" t="str">
        <f>[1]All_Tasks_Billing!T1667</f>
        <v/>
      </c>
      <c r="U1667" t="str">
        <f>[1]All_Tasks_Billing!U1667</f>
        <v/>
      </c>
      <c r="V1667">
        <f>[1]All_Tasks_Billing!V1667</f>
        <v>34</v>
      </c>
      <c r="W1667" s="48">
        <f>[1]All_Tasks_Billing!W1667</f>
        <v>150</v>
      </c>
      <c r="X1667">
        <f>[1]All_Tasks_Billing!X1667</f>
        <v>45225</v>
      </c>
      <c r="Y1667">
        <f>[1]All_Tasks_Billing!Y1667</f>
        <v>1</v>
      </c>
      <c r="Z1667" s="49">
        <f>[1]All_Tasks_Billing!Z1667</f>
        <v>1</v>
      </c>
      <c r="AA1667" s="45">
        <f>[1]All_Tasks_Billing!AA1667</f>
        <v>45970</v>
      </c>
      <c r="AB1667" t="str">
        <f>[1]All_Tasks_Billing!AB1667</f>
        <v>Nov-2025</v>
      </c>
      <c r="AC1667" s="48">
        <f>[1]All_Tasks_Billing!AC1667</f>
        <v>375</v>
      </c>
      <c r="AD1667" s="48">
        <f>[1]All_Tasks_Billing!AD1667</f>
        <v>0</v>
      </c>
      <c r="AE1667" s="48">
        <f>[1]All_Tasks_Billing!AE1667</f>
        <v>0</v>
      </c>
      <c r="AF1667" s="48">
        <f>[1]All_Tasks_Billing!AF1667</f>
        <v>0</v>
      </c>
      <c r="AG1667" s="48">
        <f>[1]All_Tasks_Billing!AG1667</f>
        <v>0</v>
      </c>
      <c r="AH1667" s="48">
        <f>[1]All_Tasks_Billing!AH1667</f>
        <v>1.2500000000000001E-2</v>
      </c>
      <c r="AI1667" s="48">
        <f>[1]All_Tasks_Billing!AI1667</f>
        <v>1.875</v>
      </c>
      <c r="AJ1667" s="48">
        <f>[1]All_Tasks_Billing!AJ1667</f>
        <v>0</v>
      </c>
      <c r="AK1667" s="48">
        <f>[1]All_Tasks_Billing!AK1667</f>
        <v>0</v>
      </c>
      <c r="AL1667" s="48">
        <f>[1]All_Tasks_Billing!AL1667</f>
        <v>0</v>
      </c>
      <c r="AM1667" s="48">
        <f>[1]All_Tasks_Billing!AM1667</f>
        <v>0</v>
      </c>
      <c r="AN1667" s="48">
        <f>[1]All_Tasks_Billing!AN1667</f>
        <v>0</v>
      </c>
      <c r="AO1667" s="48">
        <f>[1]All_Tasks_Billing!AO1667</f>
        <v>0</v>
      </c>
      <c r="AP1667" s="48">
        <f>[1]All_Tasks_Billing!AP1667</f>
        <v>1.2500000000000001E-2</v>
      </c>
      <c r="AQ1667" s="48">
        <f>[1]All_Tasks_Billing!AQ1667</f>
        <v>1.875</v>
      </c>
      <c r="AR1667" s="48">
        <f>[1]All_Tasks_Billing!AR1667</f>
        <v>0</v>
      </c>
      <c r="AS1667" s="48">
        <f>[1]All_Tasks_Billing!AS1667</f>
        <v>376.875</v>
      </c>
      <c r="AT1667" s="48">
        <f>[1]All_Tasks_Billing!AT1667</f>
        <v>376.875</v>
      </c>
      <c r="AU1667" s="50" t="str">
        <f t="shared" si="468"/>
        <v>Nov-2025</v>
      </c>
      <c r="AV1667" s="50" t="str">
        <f t="shared" si="469"/>
        <v>Q4-2025</v>
      </c>
      <c r="AW1667" s="50">
        <f t="shared" si="470"/>
        <v>2025</v>
      </c>
      <c r="AX1667" s="50" t="str">
        <f t="shared" ca="1" si="471"/>
        <v>Last Week</v>
      </c>
      <c r="AY1667" s="50" t="str">
        <f t="shared" ca="1" si="472"/>
        <v>This Month</v>
      </c>
      <c r="AZ1667" s="50" t="str">
        <f t="shared" ca="1" si="473"/>
        <v>This Quarter</v>
      </c>
      <c r="BA1667" s="48">
        <f t="shared" si="474"/>
        <v>376.875</v>
      </c>
      <c r="BB1667" s="45">
        <f t="shared" si="475"/>
        <v>45970</v>
      </c>
      <c r="BC1667" s="50" t="str">
        <f t="shared" si="476"/>
        <v>Nov-2025</v>
      </c>
      <c r="BD1667" s="48">
        <f t="shared" si="477"/>
        <v>150.75</v>
      </c>
      <c r="BE1667" s="50" t="str">
        <f t="shared" si="478"/>
        <v>Completed</v>
      </c>
      <c r="BF1667" s="51">
        <f t="shared" si="479"/>
        <v>1</v>
      </c>
      <c r="BG1667" s="51">
        <f t="shared" si="480"/>
        <v>1</v>
      </c>
      <c r="BH1667" s="50" t="str">
        <f t="shared" si="481"/>
        <v xml:space="preserve">COMPLETED - </v>
      </c>
      <c r="BI1667" s="50" t="str">
        <f t="shared" si="482"/>
        <v xml:space="preserve">COMPLETED - </v>
      </c>
      <c r="BJ1667" s="50" t="str">
        <f t="shared" si="483"/>
        <v/>
      </c>
      <c r="BK1667" s="50" t="str">
        <f t="shared" si="484"/>
        <v xml:space="preserve">Completed | COMPLETED | </v>
      </c>
      <c r="BL1667" s="49">
        <f t="shared" ca="1" si="485"/>
        <v>12</v>
      </c>
    </row>
    <row r="1668" spans="1:64" x14ac:dyDescent="0.25">
      <c r="A1668" t="str">
        <f>[1]All_Tasks_Billing!A1668</f>
        <v>RPP's (1-120)</v>
      </c>
      <c r="B1668" t="str">
        <f>[1]All_Tasks_Billing!B1668</f>
        <v>RPP</v>
      </c>
      <c r="C1668" t="str">
        <f>[1]All_Tasks_Billing!C1668</f>
        <v>29.1.26</v>
      </c>
      <c r="D1668" t="str">
        <f>[1]All_Tasks_Billing!D1668</f>
        <v>RPP's</v>
      </c>
      <c r="E1668" t="str">
        <f>[1]All_Tasks_Billing!E1668</f>
        <v>RPP</v>
      </c>
      <c r="F1668" t="str">
        <f>IF([1]All_Tasks_Billing!F1668="","",[1]All_Tasks_Billing!F1668)</f>
        <v/>
      </c>
      <c r="G1668" t="str">
        <f>IF([1]All_Tasks_Billing!G1668="","",[1]All_Tasks_Billing!G1668)</f>
        <v/>
      </c>
      <c r="H1668" s="45" t="str">
        <f>[1]All_Tasks_Billing!H1668</f>
        <v/>
      </c>
      <c r="I1668" t="str">
        <f>IF([1]All_Tasks_Billing!I1668="","",[1]All_Tasks_Billing!I1668)</f>
        <v/>
      </c>
      <c r="J1668" t="str">
        <f>IF([1]All_Tasks_Billing!J1668="","",[1]All_Tasks_Billing!J1668)</f>
        <v/>
      </c>
      <c r="K1668" t="b">
        <f>[1]All_Tasks_Billing!K1668</f>
        <v>1</v>
      </c>
      <c r="L1668" s="45">
        <f>[1]All_Tasks_Billing!L1668</f>
        <v>45965</v>
      </c>
      <c r="M1668" t="str">
        <f>[1]All_Tasks_Billing!M1668</f>
        <v/>
      </c>
      <c r="N1668" s="46">
        <f>IF([1]All_Tasks_Billing!N1668="",0,[1]All_Tasks_Billing!N1668)</f>
        <v>1</v>
      </c>
      <c r="O1668" t="str">
        <f>[1]All_Tasks_Billing!O1668</f>
        <v/>
      </c>
      <c r="P1668" s="47">
        <f>IF([1]All_Tasks_Billing!P1668="",0,[1]All_Tasks_Billing!P1668)</f>
        <v>2.5</v>
      </c>
      <c r="Q1668" s="47">
        <f>IF([1]All_Tasks_Billing!Q1668="",0,[1]All_Tasks_Billing!Q1668)</f>
        <v>0</v>
      </c>
      <c r="R1668" s="47">
        <f>IF([1]All_Tasks_Billing!R1668="",0,[1]All_Tasks_Billing!R1668)</f>
        <v>2.5</v>
      </c>
      <c r="S1668" t="str">
        <f>[1]All_Tasks_Billing!S1668</f>
        <v>COMPLETED</v>
      </c>
      <c r="T1668" t="str">
        <f>[1]All_Tasks_Billing!T1668</f>
        <v/>
      </c>
      <c r="U1668" t="str">
        <f>[1]All_Tasks_Billing!U1668</f>
        <v/>
      </c>
      <c r="V1668">
        <f>[1]All_Tasks_Billing!V1668</f>
        <v>34</v>
      </c>
      <c r="W1668" s="48">
        <f>[1]All_Tasks_Billing!W1668</f>
        <v>150</v>
      </c>
      <c r="X1668">
        <f>[1]All_Tasks_Billing!X1668</f>
        <v>45225</v>
      </c>
      <c r="Y1668">
        <f>[1]All_Tasks_Billing!Y1668</f>
        <v>1</v>
      </c>
      <c r="Z1668" s="49">
        <f>[1]All_Tasks_Billing!Z1668</f>
        <v>1</v>
      </c>
      <c r="AA1668" s="45">
        <f>[1]All_Tasks_Billing!AA1668</f>
        <v>45970</v>
      </c>
      <c r="AB1668" t="str">
        <f>[1]All_Tasks_Billing!AB1668</f>
        <v>Nov-2025</v>
      </c>
      <c r="AC1668" s="48">
        <f>[1]All_Tasks_Billing!AC1668</f>
        <v>375</v>
      </c>
      <c r="AD1668" s="48">
        <f>[1]All_Tasks_Billing!AD1668</f>
        <v>0</v>
      </c>
      <c r="AE1668" s="48">
        <f>[1]All_Tasks_Billing!AE1668</f>
        <v>0</v>
      </c>
      <c r="AF1668" s="48">
        <f>[1]All_Tasks_Billing!AF1668</f>
        <v>0</v>
      </c>
      <c r="AG1668" s="48">
        <f>[1]All_Tasks_Billing!AG1668</f>
        <v>0</v>
      </c>
      <c r="AH1668" s="48">
        <f>[1]All_Tasks_Billing!AH1668</f>
        <v>1.2500000000000001E-2</v>
      </c>
      <c r="AI1668" s="48">
        <f>[1]All_Tasks_Billing!AI1668</f>
        <v>1.875</v>
      </c>
      <c r="AJ1668" s="48">
        <f>[1]All_Tasks_Billing!AJ1668</f>
        <v>0</v>
      </c>
      <c r="AK1668" s="48">
        <f>[1]All_Tasks_Billing!AK1668</f>
        <v>0</v>
      </c>
      <c r="AL1668" s="48">
        <f>[1]All_Tasks_Billing!AL1668</f>
        <v>0</v>
      </c>
      <c r="AM1668" s="48">
        <f>[1]All_Tasks_Billing!AM1668</f>
        <v>0</v>
      </c>
      <c r="AN1668" s="48">
        <f>[1]All_Tasks_Billing!AN1668</f>
        <v>0</v>
      </c>
      <c r="AO1668" s="48">
        <f>[1]All_Tasks_Billing!AO1668</f>
        <v>0</v>
      </c>
      <c r="AP1668" s="48">
        <f>[1]All_Tasks_Billing!AP1668</f>
        <v>1.2500000000000001E-2</v>
      </c>
      <c r="AQ1668" s="48">
        <f>[1]All_Tasks_Billing!AQ1668</f>
        <v>1.875</v>
      </c>
      <c r="AR1668" s="48">
        <f>[1]All_Tasks_Billing!AR1668</f>
        <v>0</v>
      </c>
      <c r="AS1668" s="48">
        <f>[1]All_Tasks_Billing!AS1668</f>
        <v>376.875</v>
      </c>
      <c r="AT1668" s="48">
        <f>[1]All_Tasks_Billing!AT1668</f>
        <v>376.875</v>
      </c>
      <c r="AU1668" s="50" t="str">
        <f t="shared" si="468"/>
        <v>Nov-2025</v>
      </c>
      <c r="AV1668" s="50" t="str">
        <f t="shared" si="469"/>
        <v>Q4-2025</v>
      </c>
      <c r="AW1668" s="50">
        <f t="shared" si="470"/>
        <v>2025</v>
      </c>
      <c r="AX1668" s="50" t="str">
        <f t="shared" ca="1" si="471"/>
        <v>Last Week</v>
      </c>
      <c r="AY1668" s="50" t="str">
        <f t="shared" ca="1" si="472"/>
        <v>This Month</v>
      </c>
      <c r="AZ1668" s="50" t="str">
        <f t="shared" ca="1" si="473"/>
        <v>This Quarter</v>
      </c>
      <c r="BA1668" s="48">
        <f t="shared" si="474"/>
        <v>376.875</v>
      </c>
      <c r="BB1668" s="45">
        <f t="shared" si="475"/>
        <v>45970</v>
      </c>
      <c r="BC1668" s="50" t="str">
        <f t="shared" si="476"/>
        <v>Nov-2025</v>
      </c>
      <c r="BD1668" s="48">
        <f t="shared" si="477"/>
        <v>150.75</v>
      </c>
      <c r="BE1668" s="50" t="str">
        <f t="shared" si="478"/>
        <v>Completed</v>
      </c>
      <c r="BF1668" s="51">
        <f t="shared" si="479"/>
        <v>1</v>
      </c>
      <c r="BG1668" s="51">
        <f t="shared" si="480"/>
        <v>1</v>
      </c>
      <c r="BH1668" s="50" t="str">
        <f t="shared" si="481"/>
        <v xml:space="preserve">COMPLETED - </v>
      </c>
      <c r="BI1668" s="50" t="str">
        <f t="shared" si="482"/>
        <v xml:space="preserve">COMPLETED - </v>
      </c>
      <c r="BJ1668" s="50" t="str">
        <f t="shared" si="483"/>
        <v/>
      </c>
      <c r="BK1668" s="50" t="str">
        <f t="shared" si="484"/>
        <v xml:space="preserve">Completed | COMPLETED | </v>
      </c>
      <c r="BL1668" s="49">
        <f t="shared" ca="1" si="485"/>
        <v>12</v>
      </c>
    </row>
    <row r="1669" spans="1:64" x14ac:dyDescent="0.25">
      <c r="A1669" t="str">
        <f>[1]All_Tasks_Billing!A1669</f>
        <v>RPP's (1-120)</v>
      </c>
      <c r="B1669" t="str">
        <f>[1]All_Tasks_Billing!B1669</f>
        <v>RPP</v>
      </c>
      <c r="C1669" t="str">
        <f>[1]All_Tasks_Billing!C1669</f>
        <v>29.1.27</v>
      </c>
      <c r="D1669" t="str">
        <f>[1]All_Tasks_Billing!D1669</f>
        <v>RPP's</v>
      </c>
      <c r="E1669" t="str">
        <f>[1]All_Tasks_Billing!E1669</f>
        <v>RPP</v>
      </c>
      <c r="F1669" t="str">
        <f>IF([1]All_Tasks_Billing!F1669="","",[1]All_Tasks_Billing!F1669)</f>
        <v/>
      </c>
      <c r="G1669" t="str">
        <f>IF([1]All_Tasks_Billing!G1669="","",[1]All_Tasks_Billing!G1669)</f>
        <v/>
      </c>
      <c r="H1669" s="45" t="str">
        <f>[1]All_Tasks_Billing!H1669</f>
        <v/>
      </c>
      <c r="I1669" t="str">
        <f>IF([1]All_Tasks_Billing!I1669="","",[1]All_Tasks_Billing!I1669)</f>
        <v/>
      </c>
      <c r="J1669" t="str">
        <f>IF([1]All_Tasks_Billing!J1669="","",[1]All_Tasks_Billing!J1669)</f>
        <v/>
      </c>
      <c r="K1669" t="b">
        <f>[1]All_Tasks_Billing!K1669</f>
        <v>1</v>
      </c>
      <c r="L1669" s="45">
        <f>[1]All_Tasks_Billing!L1669</f>
        <v>45965</v>
      </c>
      <c r="M1669" t="str">
        <f>[1]All_Tasks_Billing!M1669</f>
        <v/>
      </c>
      <c r="N1669" s="46">
        <f>IF([1]All_Tasks_Billing!N1669="",0,[1]All_Tasks_Billing!N1669)</f>
        <v>1</v>
      </c>
      <c r="O1669" t="str">
        <f>[1]All_Tasks_Billing!O1669</f>
        <v/>
      </c>
      <c r="P1669" s="47">
        <f>IF([1]All_Tasks_Billing!P1669="",0,[1]All_Tasks_Billing!P1669)</f>
        <v>2.5</v>
      </c>
      <c r="Q1669" s="47">
        <f>IF([1]All_Tasks_Billing!Q1669="",0,[1]All_Tasks_Billing!Q1669)</f>
        <v>0</v>
      </c>
      <c r="R1669" s="47">
        <f>IF([1]All_Tasks_Billing!R1669="",0,[1]All_Tasks_Billing!R1669)</f>
        <v>2.5</v>
      </c>
      <c r="S1669" t="str">
        <f>[1]All_Tasks_Billing!S1669</f>
        <v>COMPLETED</v>
      </c>
      <c r="T1669" t="str">
        <f>[1]All_Tasks_Billing!T1669</f>
        <v/>
      </c>
      <c r="U1669" t="str">
        <f>[1]All_Tasks_Billing!U1669</f>
        <v/>
      </c>
      <c r="V1669">
        <f>[1]All_Tasks_Billing!V1669</f>
        <v>34</v>
      </c>
      <c r="W1669" s="48">
        <f>[1]All_Tasks_Billing!W1669</f>
        <v>150</v>
      </c>
      <c r="X1669">
        <f>[1]All_Tasks_Billing!X1669</f>
        <v>45225</v>
      </c>
      <c r="Y1669">
        <f>[1]All_Tasks_Billing!Y1669</f>
        <v>1</v>
      </c>
      <c r="Z1669" s="49">
        <f>[1]All_Tasks_Billing!Z1669</f>
        <v>1</v>
      </c>
      <c r="AA1669" s="45">
        <f>[1]All_Tasks_Billing!AA1669</f>
        <v>45970</v>
      </c>
      <c r="AB1669" t="str">
        <f>[1]All_Tasks_Billing!AB1669</f>
        <v>Nov-2025</v>
      </c>
      <c r="AC1669" s="48">
        <f>[1]All_Tasks_Billing!AC1669</f>
        <v>375</v>
      </c>
      <c r="AD1669" s="48">
        <f>[1]All_Tasks_Billing!AD1669</f>
        <v>0</v>
      </c>
      <c r="AE1669" s="48">
        <f>[1]All_Tasks_Billing!AE1669</f>
        <v>0</v>
      </c>
      <c r="AF1669" s="48">
        <f>[1]All_Tasks_Billing!AF1669</f>
        <v>0</v>
      </c>
      <c r="AG1669" s="48">
        <f>[1]All_Tasks_Billing!AG1669</f>
        <v>0</v>
      </c>
      <c r="AH1669" s="48">
        <f>[1]All_Tasks_Billing!AH1669</f>
        <v>1.2500000000000001E-2</v>
      </c>
      <c r="AI1669" s="48">
        <f>[1]All_Tasks_Billing!AI1669</f>
        <v>1.875</v>
      </c>
      <c r="AJ1669" s="48">
        <f>[1]All_Tasks_Billing!AJ1669</f>
        <v>0</v>
      </c>
      <c r="AK1669" s="48">
        <f>[1]All_Tasks_Billing!AK1669</f>
        <v>0</v>
      </c>
      <c r="AL1669" s="48">
        <f>[1]All_Tasks_Billing!AL1669</f>
        <v>0</v>
      </c>
      <c r="AM1669" s="48">
        <f>[1]All_Tasks_Billing!AM1669</f>
        <v>0</v>
      </c>
      <c r="AN1669" s="48">
        <f>[1]All_Tasks_Billing!AN1669</f>
        <v>0</v>
      </c>
      <c r="AO1669" s="48">
        <f>[1]All_Tasks_Billing!AO1669</f>
        <v>0</v>
      </c>
      <c r="AP1669" s="48">
        <f>[1]All_Tasks_Billing!AP1669</f>
        <v>1.2500000000000001E-2</v>
      </c>
      <c r="AQ1669" s="48">
        <f>[1]All_Tasks_Billing!AQ1669</f>
        <v>1.875</v>
      </c>
      <c r="AR1669" s="48">
        <f>[1]All_Tasks_Billing!AR1669</f>
        <v>0</v>
      </c>
      <c r="AS1669" s="48">
        <f>[1]All_Tasks_Billing!AS1669</f>
        <v>376.875</v>
      </c>
      <c r="AT1669" s="48">
        <f>[1]All_Tasks_Billing!AT1669</f>
        <v>376.875</v>
      </c>
      <c r="AU1669" s="50" t="str">
        <f t="shared" si="468"/>
        <v>Nov-2025</v>
      </c>
      <c r="AV1669" s="50" t="str">
        <f t="shared" si="469"/>
        <v>Q4-2025</v>
      </c>
      <c r="AW1669" s="50">
        <f t="shared" si="470"/>
        <v>2025</v>
      </c>
      <c r="AX1669" s="50" t="str">
        <f t="shared" ca="1" si="471"/>
        <v>Last Week</v>
      </c>
      <c r="AY1669" s="50" t="str">
        <f t="shared" ca="1" si="472"/>
        <v>This Month</v>
      </c>
      <c r="AZ1669" s="50" t="str">
        <f t="shared" ca="1" si="473"/>
        <v>This Quarter</v>
      </c>
      <c r="BA1669" s="48">
        <f t="shared" si="474"/>
        <v>376.875</v>
      </c>
      <c r="BB1669" s="45">
        <f t="shared" si="475"/>
        <v>45970</v>
      </c>
      <c r="BC1669" s="50" t="str">
        <f t="shared" si="476"/>
        <v>Nov-2025</v>
      </c>
      <c r="BD1669" s="48">
        <f t="shared" si="477"/>
        <v>150.75</v>
      </c>
      <c r="BE1669" s="50" t="str">
        <f t="shared" si="478"/>
        <v>Completed</v>
      </c>
      <c r="BF1669" s="51">
        <f t="shared" si="479"/>
        <v>1</v>
      </c>
      <c r="BG1669" s="51">
        <f t="shared" si="480"/>
        <v>1</v>
      </c>
      <c r="BH1669" s="50" t="str">
        <f t="shared" si="481"/>
        <v xml:space="preserve">COMPLETED - </v>
      </c>
      <c r="BI1669" s="50" t="str">
        <f t="shared" si="482"/>
        <v xml:space="preserve">COMPLETED - </v>
      </c>
      <c r="BJ1669" s="50" t="str">
        <f t="shared" si="483"/>
        <v/>
      </c>
      <c r="BK1669" s="50" t="str">
        <f t="shared" si="484"/>
        <v xml:space="preserve">Completed | COMPLETED | </v>
      </c>
      <c r="BL1669" s="49">
        <f t="shared" ca="1" si="485"/>
        <v>12</v>
      </c>
    </row>
    <row r="1670" spans="1:64" x14ac:dyDescent="0.25">
      <c r="A1670" t="str">
        <f>[1]All_Tasks_Billing!A1670</f>
        <v>RPP's (1-120)</v>
      </c>
      <c r="B1670" t="str">
        <f>[1]All_Tasks_Billing!B1670</f>
        <v>RPP</v>
      </c>
      <c r="C1670" t="str">
        <f>[1]All_Tasks_Billing!C1670</f>
        <v>29.1.28</v>
      </c>
      <c r="D1670" t="str">
        <f>[1]All_Tasks_Billing!D1670</f>
        <v>RPP's</v>
      </c>
      <c r="E1670" t="str">
        <f>[1]All_Tasks_Billing!E1670</f>
        <v>RPP</v>
      </c>
      <c r="F1670" t="str">
        <f>IF([1]All_Tasks_Billing!F1670="","",[1]All_Tasks_Billing!F1670)</f>
        <v/>
      </c>
      <c r="G1670" t="str">
        <f>IF([1]All_Tasks_Billing!G1670="","",[1]All_Tasks_Billing!G1670)</f>
        <v/>
      </c>
      <c r="H1670" s="45" t="str">
        <f>[1]All_Tasks_Billing!H1670</f>
        <v/>
      </c>
      <c r="I1670" t="str">
        <f>IF([1]All_Tasks_Billing!I1670="","",[1]All_Tasks_Billing!I1670)</f>
        <v/>
      </c>
      <c r="J1670" t="str">
        <f>IF([1]All_Tasks_Billing!J1670="","",[1]All_Tasks_Billing!J1670)</f>
        <v/>
      </c>
      <c r="K1670" t="b">
        <f>[1]All_Tasks_Billing!K1670</f>
        <v>1</v>
      </c>
      <c r="L1670" s="45">
        <f>[1]All_Tasks_Billing!L1670</f>
        <v>45965</v>
      </c>
      <c r="M1670" t="str">
        <f>[1]All_Tasks_Billing!M1670</f>
        <v/>
      </c>
      <c r="N1670" s="46">
        <f>IF([1]All_Tasks_Billing!N1670="",0,[1]All_Tasks_Billing!N1670)</f>
        <v>1</v>
      </c>
      <c r="O1670" t="str">
        <f>[1]All_Tasks_Billing!O1670</f>
        <v/>
      </c>
      <c r="P1670" s="47">
        <f>IF([1]All_Tasks_Billing!P1670="",0,[1]All_Tasks_Billing!P1670)</f>
        <v>2.5</v>
      </c>
      <c r="Q1670" s="47">
        <f>IF([1]All_Tasks_Billing!Q1670="",0,[1]All_Tasks_Billing!Q1670)</f>
        <v>0</v>
      </c>
      <c r="R1670" s="47">
        <f>IF([1]All_Tasks_Billing!R1670="",0,[1]All_Tasks_Billing!R1670)</f>
        <v>2.5</v>
      </c>
      <c r="S1670" t="str">
        <f>[1]All_Tasks_Billing!S1670</f>
        <v>COMPLETED</v>
      </c>
      <c r="T1670" t="str">
        <f>[1]All_Tasks_Billing!T1670</f>
        <v/>
      </c>
      <c r="U1670" t="str">
        <f>[1]All_Tasks_Billing!U1670</f>
        <v/>
      </c>
      <c r="V1670">
        <f>[1]All_Tasks_Billing!V1670</f>
        <v>34</v>
      </c>
      <c r="W1670" s="48">
        <f>[1]All_Tasks_Billing!W1670</f>
        <v>150</v>
      </c>
      <c r="X1670">
        <f>[1]All_Tasks_Billing!X1670</f>
        <v>45225</v>
      </c>
      <c r="Y1670">
        <f>[1]All_Tasks_Billing!Y1670</f>
        <v>1</v>
      </c>
      <c r="Z1670" s="49">
        <f>[1]All_Tasks_Billing!Z1670</f>
        <v>1</v>
      </c>
      <c r="AA1670" s="45">
        <f>[1]All_Tasks_Billing!AA1670</f>
        <v>45970</v>
      </c>
      <c r="AB1670" t="str">
        <f>[1]All_Tasks_Billing!AB1670</f>
        <v>Nov-2025</v>
      </c>
      <c r="AC1670" s="48">
        <f>[1]All_Tasks_Billing!AC1670</f>
        <v>375</v>
      </c>
      <c r="AD1670" s="48">
        <f>[1]All_Tasks_Billing!AD1670</f>
        <v>0</v>
      </c>
      <c r="AE1670" s="48">
        <f>[1]All_Tasks_Billing!AE1670</f>
        <v>0</v>
      </c>
      <c r="AF1670" s="48">
        <f>[1]All_Tasks_Billing!AF1670</f>
        <v>0</v>
      </c>
      <c r="AG1670" s="48">
        <f>[1]All_Tasks_Billing!AG1670</f>
        <v>0</v>
      </c>
      <c r="AH1670" s="48">
        <f>[1]All_Tasks_Billing!AH1670</f>
        <v>1.2500000000000001E-2</v>
      </c>
      <c r="AI1670" s="48">
        <f>[1]All_Tasks_Billing!AI1670</f>
        <v>1.875</v>
      </c>
      <c r="AJ1670" s="48">
        <f>[1]All_Tasks_Billing!AJ1670</f>
        <v>0</v>
      </c>
      <c r="AK1670" s="48">
        <f>[1]All_Tasks_Billing!AK1670</f>
        <v>0</v>
      </c>
      <c r="AL1670" s="48">
        <f>[1]All_Tasks_Billing!AL1670</f>
        <v>0</v>
      </c>
      <c r="AM1670" s="48">
        <f>[1]All_Tasks_Billing!AM1670</f>
        <v>0</v>
      </c>
      <c r="AN1670" s="48">
        <f>[1]All_Tasks_Billing!AN1670</f>
        <v>0</v>
      </c>
      <c r="AO1670" s="48">
        <f>[1]All_Tasks_Billing!AO1670</f>
        <v>0</v>
      </c>
      <c r="AP1670" s="48">
        <f>[1]All_Tasks_Billing!AP1670</f>
        <v>1.2500000000000001E-2</v>
      </c>
      <c r="AQ1670" s="48">
        <f>[1]All_Tasks_Billing!AQ1670</f>
        <v>1.875</v>
      </c>
      <c r="AR1670" s="48">
        <f>[1]All_Tasks_Billing!AR1670</f>
        <v>0</v>
      </c>
      <c r="AS1670" s="48">
        <f>[1]All_Tasks_Billing!AS1670</f>
        <v>376.875</v>
      </c>
      <c r="AT1670" s="48">
        <f>[1]All_Tasks_Billing!AT1670</f>
        <v>376.875</v>
      </c>
      <c r="AU1670" s="50" t="str">
        <f t="shared" si="468"/>
        <v>Nov-2025</v>
      </c>
      <c r="AV1670" s="50" t="str">
        <f t="shared" si="469"/>
        <v>Q4-2025</v>
      </c>
      <c r="AW1670" s="50">
        <f t="shared" si="470"/>
        <v>2025</v>
      </c>
      <c r="AX1670" s="50" t="str">
        <f t="shared" ca="1" si="471"/>
        <v>Last Week</v>
      </c>
      <c r="AY1670" s="50" t="str">
        <f t="shared" ca="1" si="472"/>
        <v>This Month</v>
      </c>
      <c r="AZ1670" s="50" t="str">
        <f t="shared" ca="1" si="473"/>
        <v>This Quarter</v>
      </c>
      <c r="BA1670" s="48">
        <f t="shared" si="474"/>
        <v>376.875</v>
      </c>
      <c r="BB1670" s="45">
        <f t="shared" si="475"/>
        <v>45970</v>
      </c>
      <c r="BC1670" s="50" t="str">
        <f t="shared" si="476"/>
        <v>Nov-2025</v>
      </c>
      <c r="BD1670" s="48">
        <f t="shared" si="477"/>
        <v>150.75</v>
      </c>
      <c r="BE1670" s="50" t="str">
        <f t="shared" si="478"/>
        <v>Completed</v>
      </c>
      <c r="BF1670" s="51">
        <f t="shared" si="479"/>
        <v>1</v>
      </c>
      <c r="BG1670" s="51">
        <f t="shared" si="480"/>
        <v>1</v>
      </c>
      <c r="BH1670" s="50" t="str">
        <f t="shared" si="481"/>
        <v xml:space="preserve">COMPLETED - </v>
      </c>
      <c r="BI1670" s="50" t="str">
        <f t="shared" si="482"/>
        <v xml:space="preserve">COMPLETED - </v>
      </c>
      <c r="BJ1670" s="50" t="str">
        <f t="shared" si="483"/>
        <v/>
      </c>
      <c r="BK1670" s="50" t="str">
        <f t="shared" si="484"/>
        <v xml:space="preserve">Completed | COMPLETED | </v>
      </c>
      <c r="BL1670" s="49">
        <f t="shared" ca="1" si="485"/>
        <v>12</v>
      </c>
    </row>
    <row r="1671" spans="1:64" x14ac:dyDescent="0.25">
      <c r="A1671" t="str">
        <f>[1]All_Tasks_Billing!A1671</f>
        <v>RPP's (1-120)</v>
      </c>
      <c r="B1671" t="str">
        <f>[1]All_Tasks_Billing!B1671</f>
        <v>RPP</v>
      </c>
      <c r="C1671" t="str">
        <f>[1]All_Tasks_Billing!C1671</f>
        <v>29.1.29</v>
      </c>
      <c r="D1671" t="str">
        <f>[1]All_Tasks_Billing!D1671</f>
        <v>RPP's</v>
      </c>
      <c r="E1671" t="str">
        <f>[1]All_Tasks_Billing!E1671</f>
        <v>RPP</v>
      </c>
      <c r="F1671" t="str">
        <f>IF([1]All_Tasks_Billing!F1671="","",[1]All_Tasks_Billing!F1671)</f>
        <v/>
      </c>
      <c r="G1671" t="str">
        <f>IF([1]All_Tasks_Billing!G1671="","",[1]All_Tasks_Billing!G1671)</f>
        <v/>
      </c>
      <c r="H1671" s="45" t="str">
        <f>[1]All_Tasks_Billing!H1671</f>
        <v/>
      </c>
      <c r="I1671" t="str">
        <f>IF([1]All_Tasks_Billing!I1671="","",[1]All_Tasks_Billing!I1671)</f>
        <v/>
      </c>
      <c r="J1671" t="str">
        <f>IF([1]All_Tasks_Billing!J1671="","",[1]All_Tasks_Billing!J1671)</f>
        <v/>
      </c>
      <c r="K1671" t="b">
        <f>[1]All_Tasks_Billing!K1671</f>
        <v>1</v>
      </c>
      <c r="L1671" s="45">
        <f>[1]All_Tasks_Billing!L1671</f>
        <v>45965</v>
      </c>
      <c r="M1671" t="str">
        <f>[1]All_Tasks_Billing!M1671</f>
        <v/>
      </c>
      <c r="N1671" s="46">
        <f>IF([1]All_Tasks_Billing!N1671="",0,[1]All_Tasks_Billing!N1671)</f>
        <v>1</v>
      </c>
      <c r="O1671" t="str">
        <f>[1]All_Tasks_Billing!O1671</f>
        <v/>
      </c>
      <c r="P1671" s="47">
        <f>IF([1]All_Tasks_Billing!P1671="",0,[1]All_Tasks_Billing!P1671)</f>
        <v>2.5</v>
      </c>
      <c r="Q1671" s="47">
        <f>IF([1]All_Tasks_Billing!Q1671="",0,[1]All_Tasks_Billing!Q1671)</f>
        <v>0</v>
      </c>
      <c r="R1671" s="47">
        <f>IF([1]All_Tasks_Billing!R1671="",0,[1]All_Tasks_Billing!R1671)</f>
        <v>2.5</v>
      </c>
      <c r="S1671" t="str">
        <f>[1]All_Tasks_Billing!S1671</f>
        <v>COMPLETED</v>
      </c>
      <c r="T1671" t="str">
        <f>[1]All_Tasks_Billing!T1671</f>
        <v/>
      </c>
      <c r="U1671" t="str">
        <f>[1]All_Tasks_Billing!U1671</f>
        <v/>
      </c>
      <c r="V1671">
        <f>[1]All_Tasks_Billing!V1671</f>
        <v>34</v>
      </c>
      <c r="W1671" s="48">
        <f>[1]All_Tasks_Billing!W1671</f>
        <v>150</v>
      </c>
      <c r="X1671">
        <f>[1]All_Tasks_Billing!X1671</f>
        <v>45225</v>
      </c>
      <c r="Y1671">
        <f>[1]All_Tasks_Billing!Y1671</f>
        <v>1</v>
      </c>
      <c r="Z1671" s="49">
        <f>[1]All_Tasks_Billing!Z1671</f>
        <v>1</v>
      </c>
      <c r="AA1671" s="45">
        <f>[1]All_Tasks_Billing!AA1671</f>
        <v>45970</v>
      </c>
      <c r="AB1671" t="str">
        <f>[1]All_Tasks_Billing!AB1671</f>
        <v>Nov-2025</v>
      </c>
      <c r="AC1671" s="48">
        <f>[1]All_Tasks_Billing!AC1671</f>
        <v>375</v>
      </c>
      <c r="AD1671" s="48">
        <f>[1]All_Tasks_Billing!AD1671</f>
        <v>0</v>
      </c>
      <c r="AE1671" s="48">
        <f>[1]All_Tasks_Billing!AE1671</f>
        <v>0</v>
      </c>
      <c r="AF1671" s="48">
        <f>[1]All_Tasks_Billing!AF1671</f>
        <v>0</v>
      </c>
      <c r="AG1671" s="48">
        <f>[1]All_Tasks_Billing!AG1671</f>
        <v>0</v>
      </c>
      <c r="AH1671" s="48">
        <f>[1]All_Tasks_Billing!AH1671</f>
        <v>1.2500000000000001E-2</v>
      </c>
      <c r="AI1671" s="48">
        <f>[1]All_Tasks_Billing!AI1671</f>
        <v>1.875</v>
      </c>
      <c r="AJ1671" s="48">
        <f>[1]All_Tasks_Billing!AJ1671</f>
        <v>0</v>
      </c>
      <c r="AK1671" s="48">
        <f>[1]All_Tasks_Billing!AK1671</f>
        <v>0</v>
      </c>
      <c r="AL1671" s="48">
        <f>[1]All_Tasks_Billing!AL1671</f>
        <v>0</v>
      </c>
      <c r="AM1671" s="48">
        <f>[1]All_Tasks_Billing!AM1671</f>
        <v>0</v>
      </c>
      <c r="AN1671" s="48">
        <f>[1]All_Tasks_Billing!AN1671</f>
        <v>0</v>
      </c>
      <c r="AO1671" s="48">
        <f>[1]All_Tasks_Billing!AO1671</f>
        <v>0</v>
      </c>
      <c r="AP1671" s="48">
        <f>[1]All_Tasks_Billing!AP1671</f>
        <v>1.2500000000000001E-2</v>
      </c>
      <c r="AQ1671" s="48">
        <f>[1]All_Tasks_Billing!AQ1671</f>
        <v>1.875</v>
      </c>
      <c r="AR1671" s="48">
        <f>[1]All_Tasks_Billing!AR1671</f>
        <v>0</v>
      </c>
      <c r="AS1671" s="48">
        <f>[1]All_Tasks_Billing!AS1671</f>
        <v>376.875</v>
      </c>
      <c r="AT1671" s="48">
        <f>[1]All_Tasks_Billing!AT1671</f>
        <v>376.875</v>
      </c>
      <c r="AU1671" s="50" t="str">
        <f t="shared" si="468"/>
        <v>Nov-2025</v>
      </c>
      <c r="AV1671" s="50" t="str">
        <f t="shared" si="469"/>
        <v>Q4-2025</v>
      </c>
      <c r="AW1671" s="50">
        <f t="shared" si="470"/>
        <v>2025</v>
      </c>
      <c r="AX1671" s="50" t="str">
        <f t="shared" ca="1" si="471"/>
        <v>Last Week</v>
      </c>
      <c r="AY1671" s="50" t="str">
        <f t="shared" ca="1" si="472"/>
        <v>This Month</v>
      </c>
      <c r="AZ1671" s="50" t="str">
        <f t="shared" ca="1" si="473"/>
        <v>This Quarter</v>
      </c>
      <c r="BA1671" s="48">
        <f t="shared" si="474"/>
        <v>376.875</v>
      </c>
      <c r="BB1671" s="45">
        <f t="shared" si="475"/>
        <v>45970</v>
      </c>
      <c r="BC1671" s="50" t="str">
        <f t="shared" si="476"/>
        <v>Nov-2025</v>
      </c>
      <c r="BD1671" s="48">
        <f t="shared" si="477"/>
        <v>150.75</v>
      </c>
      <c r="BE1671" s="50" t="str">
        <f t="shared" si="478"/>
        <v>Completed</v>
      </c>
      <c r="BF1671" s="51">
        <f t="shared" si="479"/>
        <v>1</v>
      </c>
      <c r="BG1671" s="51">
        <f t="shared" si="480"/>
        <v>1</v>
      </c>
      <c r="BH1671" s="50" t="str">
        <f t="shared" si="481"/>
        <v xml:space="preserve">COMPLETED - </v>
      </c>
      <c r="BI1671" s="50" t="str">
        <f t="shared" si="482"/>
        <v xml:space="preserve">COMPLETED - </v>
      </c>
      <c r="BJ1671" s="50" t="str">
        <f t="shared" si="483"/>
        <v/>
      </c>
      <c r="BK1671" s="50" t="str">
        <f t="shared" si="484"/>
        <v xml:space="preserve">Completed | COMPLETED | </v>
      </c>
      <c r="BL1671" s="49">
        <f t="shared" ca="1" si="485"/>
        <v>12</v>
      </c>
    </row>
    <row r="1672" spans="1:64" x14ac:dyDescent="0.25">
      <c r="A1672" t="str">
        <f>[1]All_Tasks_Billing!A1672</f>
        <v>RPP's (1-120)</v>
      </c>
      <c r="B1672" t="str">
        <f>[1]All_Tasks_Billing!B1672</f>
        <v>RPP</v>
      </c>
      <c r="C1672" t="str">
        <f>[1]All_Tasks_Billing!C1672</f>
        <v>29.1.30</v>
      </c>
      <c r="D1672" t="str">
        <f>[1]All_Tasks_Billing!D1672</f>
        <v>RPP's</v>
      </c>
      <c r="E1672" t="str">
        <f>[1]All_Tasks_Billing!E1672</f>
        <v>RPP</v>
      </c>
      <c r="F1672" t="str">
        <f>IF([1]All_Tasks_Billing!F1672="","",[1]All_Tasks_Billing!F1672)</f>
        <v/>
      </c>
      <c r="G1672" t="str">
        <f>IF([1]All_Tasks_Billing!G1672="","",[1]All_Tasks_Billing!G1672)</f>
        <v/>
      </c>
      <c r="H1672" s="45" t="str">
        <f>[1]All_Tasks_Billing!H1672</f>
        <v/>
      </c>
      <c r="I1672" t="str">
        <f>IF([1]All_Tasks_Billing!I1672="","",[1]All_Tasks_Billing!I1672)</f>
        <v/>
      </c>
      <c r="J1672" t="str">
        <f>IF([1]All_Tasks_Billing!J1672="","",[1]All_Tasks_Billing!J1672)</f>
        <v/>
      </c>
      <c r="K1672" t="b">
        <f>[1]All_Tasks_Billing!K1672</f>
        <v>1</v>
      </c>
      <c r="L1672" s="45">
        <f>[1]All_Tasks_Billing!L1672</f>
        <v>45965</v>
      </c>
      <c r="M1672" t="str">
        <f>[1]All_Tasks_Billing!M1672</f>
        <v/>
      </c>
      <c r="N1672" s="46">
        <f>IF([1]All_Tasks_Billing!N1672="",0,[1]All_Tasks_Billing!N1672)</f>
        <v>1</v>
      </c>
      <c r="O1672" t="str">
        <f>[1]All_Tasks_Billing!O1672</f>
        <v/>
      </c>
      <c r="P1672" s="47">
        <f>IF([1]All_Tasks_Billing!P1672="",0,[1]All_Tasks_Billing!P1672)</f>
        <v>2.5</v>
      </c>
      <c r="Q1672" s="47">
        <f>IF([1]All_Tasks_Billing!Q1672="",0,[1]All_Tasks_Billing!Q1672)</f>
        <v>0</v>
      </c>
      <c r="R1672" s="47">
        <f>IF([1]All_Tasks_Billing!R1672="",0,[1]All_Tasks_Billing!R1672)</f>
        <v>2.5</v>
      </c>
      <c r="S1672" t="str">
        <f>[1]All_Tasks_Billing!S1672</f>
        <v>COMPLETED</v>
      </c>
      <c r="T1672" t="str">
        <f>[1]All_Tasks_Billing!T1672</f>
        <v/>
      </c>
      <c r="U1672" t="str">
        <f>[1]All_Tasks_Billing!U1672</f>
        <v/>
      </c>
      <c r="V1672">
        <f>[1]All_Tasks_Billing!V1672</f>
        <v>34</v>
      </c>
      <c r="W1672" s="48">
        <f>[1]All_Tasks_Billing!W1672</f>
        <v>150</v>
      </c>
      <c r="X1672">
        <f>[1]All_Tasks_Billing!X1672</f>
        <v>45225</v>
      </c>
      <c r="Y1672">
        <f>[1]All_Tasks_Billing!Y1672</f>
        <v>1</v>
      </c>
      <c r="Z1672" s="49">
        <f>[1]All_Tasks_Billing!Z1672</f>
        <v>1</v>
      </c>
      <c r="AA1672" s="45">
        <f>[1]All_Tasks_Billing!AA1672</f>
        <v>45970</v>
      </c>
      <c r="AB1672" t="str">
        <f>[1]All_Tasks_Billing!AB1672</f>
        <v>Nov-2025</v>
      </c>
      <c r="AC1672" s="48">
        <f>[1]All_Tasks_Billing!AC1672</f>
        <v>375</v>
      </c>
      <c r="AD1672" s="48">
        <f>[1]All_Tasks_Billing!AD1672</f>
        <v>0</v>
      </c>
      <c r="AE1672" s="48">
        <f>[1]All_Tasks_Billing!AE1672</f>
        <v>0</v>
      </c>
      <c r="AF1672" s="48">
        <f>[1]All_Tasks_Billing!AF1672</f>
        <v>0</v>
      </c>
      <c r="AG1672" s="48">
        <f>[1]All_Tasks_Billing!AG1672</f>
        <v>0</v>
      </c>
      <c r="AH1672" s="48">
        <f>[1]All_Tasks_Billing!AH1672</f>
        <v>1.2500000000000001E-2</v>
      </c>
      <c r="AI1672" s="48">
        <f>[1]All_Tasks_Billing!AI1672</f>
        <v>1.875</v>
      </c>
      <c r="AJ1672" s="48">
        <f>[1]All_Tasks_Billing!AJ1672</f>
        <v>0</v>
      </c>
      <c r="AK1672" s="48">
        <f>[1]All_Tasks_Billing!AK1672</f>
        <v>0</v>
      </c>
      <c r="AL1672" s="48">
        <f>[1]All_Tasks_Billing!AL1672</f>
        <v>0</v>
      </c>
      <c r="AM1672" s="48">
        <f>[1]All_Tasks_Billing!AM1672</f>
        <v>0</v>
      </c>
      <c r="AN1672" s="48">
        <f>[1]All_Tasks_Billing!AN1672</f>
        <v>0</v>
      </c>
      <c r="AO1672" s="48">
        <f>[1]All_Tasks_Billing!AO1672</f>
        <v>0</v>
      </c>
      <c r="AP1672" s="48">
        <f>[1]All_Tasks_Billing!AP1672</f>
        <v>1.2500000000000001E-2</v>
      </c>
      <c r="AQ1672" s="48">
        <f>[1]All_Tasks_Billing!AQ1672</f>
        <v>1.875</v>
      </c>
      <c r="AR1672" s="48">
        <f>[1]All_Tasks_Billing!AR1672</f>
        <v>0</v>
      </c>
      <c r="AS1672" s="48">
        <f>[1]All_Tasks_Billing!AS1672</f>
        <v>376.875</v>
      </c>
      <c r="AT1672" s="48">
        <f>[1]All_Tasks_Billing!AT1672</f>
        <v>376.875</v>
      </c>
      <c r="AU1672" s="50" t="str">
        <f t="shared" si="468"/>
        <v>Nov-2025</v>
      </c>
      <c r="AV1672" s="50" t="str">
        <f t="shared" si="469"/>
        <v>Q4-2025</v>
      </c>
      <c r="AW1672" s="50">
        <f t="shared" si="470"/>
        <v>2025</v>
      </c>
      <c r="AX1672" s="50" t="str">
        <f t="shared" ca="1" si="471"/>
        <v>Last Week</v>
      </c>
      <c r="AY1672" s="50" t="str">
        <f t="shared" ca="1" si="472"/>
        <v>This Month</v>
      </c>
      <c r="AZ1672" s="50" t="str">
        <f t="shared" ca="1" si="473"/>
        <v>This Quarter</v>
      </c>
      <c r="BA1672" s="48">
        <f t="shared" si="474"/>
        <v>376.875</v>
      </c>
      <c r="BB1672" s="45">
        <f t="shared" si="475"/>
        <v>45970</v>
      </c>
      <c r="BC1672" s="50" t="str">
        <f t="shared" si="476"/>
        <v>Nov-2025</v>
      </c>
      <c r="BD1672" s="48">
        <f t="shared" si="477"/>
        <v>150.75</v>
      </c>
      <c r="BE1672" s="50" t="str">
        <f t="shared" si="478"/>
        <v>Completed</v>
      </c>
      <c r="BF1672" s="51">
        <f t="shared" si="479"/>
        <v>1</v>
      </c>
      <c r="BG1672" s="51">
        <f t="shared" si="480"/>
        <v>1</v>
      </c>
      <c r="BH1672" s="50" t="str">
        <f t="shared" si="481"/>
        <v xml:space="preserve">COMPLETED - </v>
      </c>
      <c r="BI1672" s="50" t="str">
        <f t="shared" si="482"/>
        <v xml:space="preserve">COMPLETED - </v>
      </c>
      <c r="BJ1672" s="50" t="str">
        <f t="shared" si="483"/>
        <v/>
      </c>
      <c r="BK1672" s="50" t="str">
        <f t="shared" si="484"/>
        <v xml:space="preserve">Completed | COMPLETED | </v>
      </c>
      <c r="BL1672" s="49">
        <f t="shared" ca="1" si="485"/>
        <v>12</v>
      </c>
    </row>
    <row r="1673" spans="1:64" x14ac:dyDescent="0.25">
      <c r="A1673" t="str">
        <f>[1]All_Tasks_Billing!A1673</f>
        <v>RPP's (1-120)</v>
      </c>
      <c r="B1673" t="str">
        <f>[1]All_Tasks_Billing!B1673</f>
        <v>RPP</v>
      </c>
      <c r="C1673" t="str">
        <f>[1]All_Tasks_Billing!C1673</f>
        <v>29.1.31</v>
      </c>
      <c r="D1673" t="str">
        <f>[1]All_Tasks_Billing!D1673</f>
        <v>RPP's</v>
      </c>
      <c r="E1673" t="str">
        <f>[1]All_Tasks_Billing!E1673</f>
        <v>RPP</v>
      </c>
      <c r="F1673" t="str">
        <f>IF([1]All_Tasks_Billing!F1673="","",[1]All_Tasks_Billing!F1673)</f>
        <v/>
      </c>
      <c r="G1673" t="str">
        <f>IF([1]All_Tasks_Billing!G1673="","",[1]All_Tasks_Billing!G1673)</f>
        <v/>
      </c>
      <c r="H1673" s="45" t="str">
        <f>[1]All_Tasks_Billing!H1673</f>
        <v/>
      </c>
      <c r="I1673" t="str">
        <f>IF([1]All_Tasks_Billing!I1673="","",[1]All_Tasks_Billing!I1673)</f>
        <v/>
      </c>
      <c r="J1673" t="str">
        <f>IF([1]All_Tasks_Billing!J1673="","",[1]All_Tasks_Billing!J1673)</f>
        <v/>
      </c>
      <c r="K1673" t="b">
        <f>[1]All_Tasks_Billing!K1673</f>
        <v>1</v>
      </c>
      <c r="L1673" s="45">
        <f>[1]All_Tasks_Billing!L1673</f>
        <v>45965</v>
      </c>
      <c r="M1673" t="str">
        <f>[1]All_Tasks_Billing!M1673</f>
        <v/>
      </c>
      <c r="N1673" s="46">
        <f>IF([1]All_Tasks_Billing!N1673="",0,[1]All_Tasks_Billing!N1673)</f>
        <v>1</v>
      </c>
      <c r="O1673" t="str">
        <f>[1]All_Tasks_Billing!O1673</f>
        <v/>
      </c>
      <c r="P1673" s="47">
        <f>IF([1]All_Tasks_Billing!P1673="",0,[1]All_Tasks_Billing!P1673)</f>
        <v>2.5</v>
      </c>
      <c r="Q1673" s="47">
        <f>IF([1]All_Tasks_Billing!Q1673="",0,[1]All_Tasks_Billing!Q1673)</f>
        <v>0</v>
      </c>
      <c r="R1673" s="47">
        <f>IF([1]All_Tasks_Billing!R1673="",0,[1]All_Tasks_Billing!R1673)</f>
        <v>2.5</v>
      </c>
      <c r="S1673" t="str">
        <f>[1]All_Tasks_Billing!S1673</f>
        <v>COMPLETED</v>
      </c>
      <c r="T1673" t="str">
        <f>[1]All_Tasks_Billing!T1673</f>
        <v/>
      </c>
      <c r="U1673" t="str">
        <f>[1]All_Tasks_Billing!U1673</f>
        <v/>
      </c>
      <c r="V1673">
        <f>[1]All_Tasks_Billing!V1673</f>
        <v>34</v>
      </c>
      <c r="W1673" s="48">
        <f>[1]All_Tasks_Billing!W1673</f>
        <v>150</v>
      </c>
      <c r="X1673">
        <f>[1]All_Tasks_Billing!X1673</f>
        <v>45225</v>
      </c>
      <c r="Y1673">
        <f>[1]All_Tasks_Billing!Y1673</f>
        <v>1</v>
      </c>
      <c r="Z1673" s="49">
        <f>[1]All_Tasks_Billing!Z1673</f>
        <v>1</v>
      </c>
      <c r="AA1673" s="45">
        <f>[1]All_Tasks_Billing!AA1673</f>
        <v>45970</v>
      </c>
      <c r="AB1673" t="str">
        <f>[1]All_Tasks_Billing!AB1673</f>
        <v>Nov-2025</v>
      </c>
      <c r="AC1673" s="48">
        <f>[1]All_Tasks_Billing!AC1673</f>
        <v>375</v>
      </c>
      <c r="AD1673" s="48">
        <f>[1]All_Tasks_Billing!AD1673</f>
        <v>0</v>
      </c>
      <c r="AE1673" s="48">
        <f>[1]All_Tasks_Billing!AE1673</f>
        <v>0</v>
      </c>
      <c r="AF1673" s="48">
        <f>[1]All_Tasks_Billing!AF1673</f>
        <v>0</v>
      </c>
      <c r="AG1673" s="48">
        <f>[1]All_Tasks_Billing!AG1673</f>
        <v>0</v>
      </c>
      <c r="AH1673" s="48">
        <f>[1]All_Tasks_Billing!AH1673</f>
        <v>1.2500000000000001E-2</v>
      </c>
      <c r="AI1673" s="48">
        <f>[1]All_Tasks_Billing!AI1673</f>
        <v>1.875</v>
      </c>
      <c r="AJ1673" s="48">
        <f>[1]All_Tasks_Billing!AJ1673</f>
        <v>0</v>
      </c>
      <c r="AK1673" s="48">
        <f>[1]All_Tasks_Billing!AK1673</f>
        <v>0</v>
      </c>
      <c r="AL1673" s="48">
        <f>[1]All_Tasks_Billing!AL1673</f>
        <v>0</v>
      </c>
      <c r="AM1673" s="48">
        <f>[1]All_Tasks_Billing!AM1673</f>
        <v>0</v>
      </c>
      <c r="AN1673" s="48">
        <f>[1]All_Tasks_Billing!AN1673</f>
        <v>0</v>
      </c>
      <c r="AO1673" s="48">
        <f>[1]All_Tasks_Billing!AO1673</f>
        <v>0</v>
      </c>
      <c r="AP1673" s="48">
        <f>[1]All_Tasks_Billing!AP1673</f>
        <v>1.2500000000000001E-2</v>
      </c>
      <c r="AQ1673" s="48">
        <f>[1]All_Tasks_Billing!AQ1673</f>
        <v>1.875</v>
      </c>
      <c r="AR1673" s="48">
        <f>[1]All_Tasks_Billing!AR1673</f>
        <v>0</v>
      </c>
      <c r="AS1673" s="48">
        <f>[1]All_Tasks_Billing!AS1673</f>
        <v>376.875</v>
      </c>
      <c r="AT1673" s="48">
        <f>[1]All_Tasks_Billing!AT1673</f>
        <v>376.875</v>
      </c>
      <c r="AU1673" s="50" t="str">
        <f t="shared" si="468"/>
        <v>Nov-2025</v>
      </c>
      <c r="AV1673" s="50" t="str">
        <f t="shared" si="469"/>
        <v>Q4-2025</v>
      </c>
      <c r="AW1673" s="50">
        <f t="shared" si="470"/>
        <v>2025</v>
      </c>
      <c r="AX1673" s="50" t="str">
        <f t="shared" ca="1" si="471"/>
        <v>Last Week</v>
      </c>
      <c r="AY1673" s="50" t="str">
        <f t="shared" ca="1" si="472"/>
        <v>This Month</v>
      </c>
      <c r="AZ1673" s="50" t="str">
        <f t="shared" ca="1" si="473"/>
        <v>This Quarter</v>
      </c>
      <c r="BA1673" s="48">
        <f t="shared" si="474"/>
        <v>376.875</v>
      </c>
      <c r="BB1673" s="45">
        <f t="shared" si="475"/>
        <v>45970</v>
      </c>
      <c r="BC1673" s="50" t="str">
        <f t="shared" si="476"/>
        <v>Nov-2025</v>
      </c>
      <c r="BD1673" s="48">
        <f t="shared" si="477"/>
        <v>150.75</v>
      </c>
      <c r="BE1673" s="50" t="str">
        <f t="shared" si="478"/>
        <v>Completed</v>
      </c>
      <c r="BF1673" s="51">
        <f t="shared" si="479"/>
        <v>1</v>
      </c>
      <c r="BG1673" s="51">
        <f t="shared" si="480"/>
        <v>1</v>
      </c>
      <c r="BH1673" s="50" t="str">
        <f t="shared" si="481"/>
        <v xml:space="preserve">COMPLETED - </v>
      </c>
      <c r="BI1673" s="50" t="str">
        <f t="shared" si="482"/>
        <v xml:space="preserve">COMPLETED - </v>
      </c>
      <c r="BJ1673" s="50" t="str">
        <f t="shared" si="483"/>
        <v/>
      </c>
      <c r="BK1673" s="50" t="str">
        <f t="shared" si="484"/>
        <v xml:space="preserve">Completed | COMPLETED | </v>
      </c>
      <c r="BL1673" s="49">
        <f t="shared" ca="1" si="485"/>
        <v>12</v>
      </c>
    </row>
    <row r="1674" spans="1:64" x14ac:dyDescent="0.25">
      <c r="A1674" t="str">
        <f>[1]All_Tasks_Billing!A1674</f>
        <v>RPP's (1-120)</v>
      </c>
      <c r="B1674" t="str">
        <f>[1]All_Tasks_Billing!B1674</f>
        <v>RPP</v>
      </c>
      <c r="C1674" t="str">
        <f>[1]All_Tasks_Billing!C1674</f>
        <v>29.1.32</v>
      </c>
      <c r="D1674" t="str">
        <f>[1]All_Tasks_Billing!D1674</f>
        <v>RPP's</v>
      </c>
      <c r="E1674" t="str">
        <f>[1]All_Tasks_Billing!E1674</f>
        <v>RPP</v>
      </c>
      <c r="F1674" t="str">
        <f>IF([1]All_Tasks_Billing!F1674="","",[1]All_Tasks_Billing!F1674)</f>
        <v/>
      </c>
      <c r="G1674" t="str">
        <f>IF([1]All_Tasks_Billing!G1674="","",[1]All_Tasks_Billing!G1674)</f>
        <v/>
      </c>
      <c r="H1674" s="45" t="str">
        <f>[1]All_Tasks_Billing!H1674</f>
        <v/>
      </c>
      <c r="I1674" t="str">
        <f>IF([1]All_Tasks_Billing!I1674="","",[1]All_Tasks_Billing!I1674)</f>
        <v/>
      </c>
      <c r="J1674" t="str">
        <f>IF([1]All_Tasks_Billing!J1674="","",[1]All_Tasks_Billing!J1674)</f>
        <v/>
      </c>
      <c r="K1674" t="b">
        <f>[1]All_Tasks_Billing!K1674</f>
        <v>1</v>
      </c>
      <c r="L1674" s="45">
        <f>[1]All_Tasks_Billing!L1674</f>
        <v>45965</v>
      </c>
      <c r="M1674" t="str">
        <f>[1]All_Tasks_Billing!M1674</f>
        <v/>
      </c>
      <c r="N1674" s="46">
        <f>IF([1]All_Tasks_Billing!N1674="",0,[1]All_Tasks_Billing!N1674)</f>
        <v>1</v>
      </c>
      <c r="O1674" t="str">
        <f>[1]All_Tasks_Billing!O1674</f>
        <v/>
      </c>
      <c r="P1674" s="47">
        <f>IF([1]All_Tasks_Billing!P1674="",0,[1]All_Tasks_Billing!P1674)</f>
        <v>2.5</v>
      </c>
      <c r="Q1674" s="47">
        <f>IF([1]All_Tasks_Billing!Q1674="",0,[1]All_Tasks_Billing!Q1674)</f>
        <v>0</v>
      </c>
      <c r="R1674" s="47">
        <f>IF([1]All_Tasks_Billing!R1674="",0,[1]All_Tasks_Billing!R1674)</f>
        <v>2.5</v>
      </c>
      <c r="S1674" t="str">
        <f>[1]All_Tasks_Billing!S1674</f>
        <v>COMPLETED</v>
      </c>
      <c r="T1674" t="str">
        <f>[1]All_Tasks_Billing!T1674</f>
        <v/>
      </c>
      <c r="U1674" t="str">
        <f>[1]All_Tasks_Billing!U1674</f>
        <v/>
      </c>
      <c r="V1674">
        <f>[1]All_Tasks_Billing!V1674</f>
        <v>34</v>
      </c>
      <c r="W1674" s="48">
        <f>[1]All_Tasks_Billing!W1674</f>
        <v>150</v>
      </c>
      <c r="X1674">
        <f>[1]All_Tasks_Billing!X1674</f>
        <v>45225</v>
      </c>
      <c r="Y1674">
        <f>[1]All_Tasks_Billing!Y1674</f>
        <v>1</v>
      </c>
      <c r="Z1674" s="49">
        <f>[1]All_Tasks_Billing!Z1674</f>
        <v>1</v>
      </c>
      <c r="AA1674" s="45">
        <f>[1]All_Tasks_Billing!AA1674</f>
        <v>45970</v>
      </c>
      <c r="AB1674" t="str">
        <f>[1]All_Tasks_Billing!AB1674</f>
        <v>Nov-2025</v>
      </c>
      <c r="AC1674" s="48">
        <f>[1]All_Tasks_Billing!AC1674</f>
        <v>375</v>
      </c>
      <c r="AD1674" s="48">
        <f>[1]All_Tasks_Billing!AD1674</f>
        <v>0</v>
      </c>
      <c r="AE1674" s="48">
        <f>[1]All_Tasks_Billing!AE1674</f>
        <v>0</v>
      </c>
      <c r="AF1674" s="48">
        <f>[1]All_Tasks_Billing!AF1674</f>
        <v>0</v>
      </c>
      <c r="AG1674" s="48">
        <f>[1]All_Tasks_Billing!AG1674</f>
        <v>0</v>
      </c>
      <c r="AH1674" s="48">
        <f>[1]All_Tasks_Billing!AH1674</f>
        <v>1.2500000000000001E-2</v>
      </c>
      <c r="AI1674" s="48">
        <f>[1]All_Tasks_Billing!AI1674</f>
        <v>1.875</v>
      </c>
      <c r="AJ1674" s="48">
        <f>[1]All_Tasks_Billing!AJ1674</f>
        <v>0</v>
      </c>
      <c r="AK1674" s="48">
        <f>[1]All_Tasks_Billing!AK1674</f>
        <v>0</v>
      </c>
      <c r="AL1674" s="48">
        <f>[1]All_Tasks_Billing!AL1674</f>
        <v>0</v>
      </c>
      <c r="AM1674" s="48">
        <f>[1]All_Tasks_Billing!AM1674</f>
        <v>0</v>
      </c>
      <c r="AN1674" s="48">
        <f>[1]All_Tasks_Billing!AN1674</f>
        <v>0</v>
      </c>
      <c r="AO1674" s="48">
        <f>[1]All_Tasks_Billing!AO1674</f>
        <v>0</v>
      </c>
      <c r="AP1674" s="48">
        <f>[1]All_Tasks_Billing!AP1674</f>
        <v>1.2500000000000001E-2</v>
      </c>
      <c r="AQ1674" s="48">
        <f>[1]All_Tasks_Billing!AQ1674</f>
        <v>1.875</v>
      </c>
      <c r="AR1674" s="48">
        <f>[1]All_Tasks_Billing!AR1674</f>
        <v>0</v>
      </c>
      <c r="AS1674" s="48">
        <f>[1]All_Tasks_Billing!AS1674</f>
        <v>376.875</v>
      </c>
      <c r="AT1674" s="48">
        <f>[1]All_Tasks_Billing!AT1674</f>
        <v>376.875</v>
      </c>
      <c r="AU1674" s="50" t="str">
        <f t="shared" si="468"/>
        <v>Nov-2025</v>
      </c>
      <c r="AV1674" s="50" t="str">
        <f t="shared" si="469"/>
        <v>Q4-2025</v>
      </c>
      <c r="AW1674" s="50">
        <f t="shared" si="470"/>
        <v>2025</v>
      </c>
      <c r="AX1674" s="50" t="str">
        <f t="shared" ca="1" si="471"/>
        <v>Last Week</v>
      </c>
      <c r="AY1674" s="50" t="str">
        <f t="shared" ca="1" si="472"/>
        <v>This Month</v>
      </c>
      <c r="AZ1674" s="50" t="str">
        <f t="shared" ca="1" si="473"/>
        <v>This Quarter</v>
      </c>
      <c r="BA1674" s="48">
        <f t="shared" si="474"/>
        <v>376.875</v>
      </c>
      <c r="BB1674" s="45">
        <f t="shared" si="475"/>
        <v>45970</v>
      </c>
      <c r="BC1674" s="50" t="str">
        <f t="shared" si="476"/>
        <v>Nov-2025</v>
      </c>
      <c r="BD1674" s="48">
        <f t="shared" si="477"/>
        <v>150.75</v>
      </c>
      <c r="BE1674" s="50" t="str">
        <f t="shared" si="478"/>
        <v>Completed</v>
      </c>
      <c r="BF1674" s="51">
        <f t="shared" si="479"/>
        <v>1</v>
      </c>
      <c r="BG1674" s="51">
        <f t="shared" si="480"/>
        <v>1</v>
      </c>
      <c r="BH1674" s="50" t="str">
        <f t="shared" si="481"/>
        <v xml:space="preserve">COMPLETED - </v>
      </c>
      <c r="BI1674" s="50" t="str">
        <f t="shared" si="482"/>
        <v xml:space="preserve">COMPLETED - </v>
      </c>
      <c r="BJ1674" s="50" t="str">
        <f t="shared" si="483"/>
        <v/>
      </c>
      <c r="BK1674" s="50" t="str">
        <f t="shared" si="484"/>
        <v xml:space="preserve">Completed | COMPLETED | </v>
      </c>
      <c r="BL1674" s="49">
        <f t="shared" ca="1" si="485"/>
        <v>12</v>
      </c>
    </row>
    <row r="1675" spans="1:64" x14ac:dyDescent="0.25">
      <c r="A1675" t="str">
        <f>[1]All_Tasks_Billing!A1675</f>
        <v>RPP's (1-120)</v>
      </c>
      <c r="B1675" t="str">
        <f>[1]All_Tasks_Billing!B1675</f>
        <v>RPP</v>
      </c>
      <c r="C1675" t="str">
        <f>[1]All_Tasks_Billing!C1675</f>
        <v>29.1.33</v>
      </c>
      <c r="D1675" t="str">
        <f>[1]All_Tasks_Billing!D1675</f>
        <v>RPP's</v>
      </c>
      <c r="E1675" t="str">
        <f>[1]All_Tasks_Billing!E1675</f>
        <v>RPP</v>
      </c>
      <c r="F1675" t="str">
        <f>IF([1]All_Tasks_Billing!F1675="","",[1]All_Tasks_Billing!F1675)</f>
        <v/>
      </c>
      <c r="G1675" t="str">
        <f>IF([1]All_Tasks_Billing!G1675="","",[1]All_Tasks_Billing!G1675)</f>
        <v/>
      </c>
      <c r="H1675" s="45" t="str">
        <f>[1]All_Tasks_Billing!H1675</f>
        <v/>
      </c>
      <c r="I1675" t="str">
        <f>IF([1]All_Tasks_Billing!I1675="","",[1]All_Tasks_Billing!I1675)</f>
        <v/>
      </c>
      <c r="J1675" t="str">
        <f>IF([1]All_Tasks_Billing!J1675="","",[1]All_Tasks_Billing!J1675)</f>
        <v/>
      </c>
      <c r="K1675" t="b">
        <f>[1]All_Tasks_Billing!K1675</f>
        <v>1</v>
      </c>
      <c r="L1675" s="45">
        <f>[1]All_Tasks_Billing!L1675</f>
        <v>45965</v>
      </c>
      <c r="M1675" t="str">
        <f>[1]All_Tasks_Billing!M1675</f>
        <v/>
      </c>
      <c r="N1675" s="46">
        <f>IF([1]All_Tasks_Billing!N1675="",0,[1]All_Tasks_Billing!N1675)</f>
        <v>1</v>
      </c>
      <c r="O1675" t="str">
        <f>[1]All_Tasks_Billing!O1675</f>
        <v/>
      </c>
      <c r="P1675" s="47">
        <f>IF([1]All_Tasks_Billing!P1675="",0,[1]All_Tasks_Billing!P1675)</f>
        <v>2.5</v>
      </c>
      <c r="Q1675" s="47">
        <f>IF([1]All_Tasks_Billing!Q1675="",0,[1]All_Tasks_Billing!Q1675)</f>
        <v>0</v>
      </c>
      <c r="R1675" s="47">
        <f>IF([1]All_Tasks_Billing!R1675="",0,[1]All_Tasks_Billing!R1675)</f>
        <v>2.5</v>
      </c>
      <c r="S1675" t="str">
        <f>[1]All_Tasks_Billing!S1675</f>
        <v>COMPLETED</v>
      </c>
      <c r="T1675" t="str">
        <f>[1]All_Tasks_Billing!T1675</f>
        <v/>
      </c>
      <c r="U1675" t="str">
        <f>[1]All_Tasks_Billing!U1675</f>
        <v/>
      </c>
      <c r="V1675">
        <f>[1]All_Tasks_Billing!V1675</f>
        <v>34</v>
      </c>
      <c r="W1675" s="48">
        <f>[1]All_Tasks_Billing!W1675</f>
        <v>150</v>
      </c>
      <c r="X1675">
        <f>[1]All_Tasks_Billing!X1675</f>
        <v>45225</v>
      </c>
      <c r="Y1675">
        <f>[1]All_Tasks_Billing!Y1675</f>
        <v>1</v>
      </c>
      <c r="Z1675" s="49">
        <f>[1]All_Tasks_Billing!Z1675</f>
        <v>1</v>
      </c>
      <c r="AA1675" s="45">
        <f>[1]All_Tasks_Billing!AA1675</f>
        <v>45970</v>
      </c>
      <c r="AB1675" t="str">
        <f>[1]All_Tasks_Billing!AB1675</f>
        <v>Nov-2025</v>
      </c>
      <c r="AC1675" s="48">
        <f>[1]All_Tasks_Billing!AC1675</f>
        <v>375</v>
      </c>
      <c r="AD1675" s="48">
        <f>[1]All_Tasks_Billing!AD1675</f>
        <v>0</v>
      </c>
      <c r="AE1675" s="48">
        <f>[1]All_Tasks_Billing!AE1675</f>
        <v>0</v>
      </c>
      <c r="AF1675" s="48">
        <f>[1]All_Tasks_Billing!AF1675</f>
        <v>0</v>
      </c>
      <c r="AG1675" s="48">
        <f>[1]All_Tasks_Billing!AG1675</f>
        <v>0</v>
      </c>
      <c r="AH1675" s="48">
        <f>[1]All_Tasks_Billing!AH1675</f>
        <v>1.2500000000000001E-2</v>
      </c>
      <c r="AI1675" s="48">
        <f>[1]All_Tasks_Billing!AI1675</f>
        <v>1.875</v>
      </c>
      <c r="AJ1675" s="48">
        <f>[1]All_Tasks_Billing!AJ1675</f>
        <v>0</v>
      </c>
      <c r="AK1675" s="48">
        <f>[1]All_Tasks_Billing!AK1675</f>
        <v>0</v>
      </c>
      <c r="AL1675" s="48">
        <f>[1]All_Tasks_Billing!AL1675</f>
        <v>0</v>
      </c>
      <c r="AM1675" s="48">
        <f>[1]All_Tasks_Billing!AM1675</f>
        <v>0</v>
      </c>
      <c r="AN1675" s="48">
        <f>[1]All_Tasks_Billing!AN1675</f>
        <v>0</v>
      </c>
      <c r="AO1675" s="48">
        <f>[1]All_Tasks_Billing!AO1675</f>
        <v>0</v>
      </c>
      <c r="AP1675" s="48">
        <f>[1]All_Tasks_Billing!AP1675</f>
        <v>1.2500000000000001E-2</v>
      </c>
      <c r="AQ1675" s="48">
        <f>[1]All_Tasks_Billing!AQ1675</f>
        <v>1.875</v>
      </c>
      <c r="AR1675" s="48">
        <f>[1]All_Tasks_Billing!AR1675</f>
        <v>0</v>
      </c>
      <c r="AS1675" s="48">
        <f>[1]All_Tasks_Billing!AS1675</f>
        <v>376.875</v>
      </c>
      <c r="AT1675" s="48">
        <f>[1]All_Tasks_Billing!AT1675</f>
        <v>376.875</v>
      </c>
      <c r="AU1675" s="50" t="str">
        <f t="shared" si="468"/>
        <v>Nov-2025</v>
      </c>
      <c r="AV1675" s="50" t="str">
        <f t="shared" si="469"/>
        <v>Q4-2025</v>
      </c>
      <c r="AW1675" s="50">
        <f t="shared" si="470"/>
        <v>2025</v>
      </c>
      <c r="AX1675" s="50" t="str">
        <f t="shared" ca="1" si="471"/>
        <v>Last Week</v>
      </c>
      <c r="AY1675" s="50" t="str">
        <f t="shared" ca="1" si="472"/>
        <v>This Month</v>
      </c>
      <c r="AZ1675" s="50" t="str">
        <f t="shared" ca="1" si="473"/>
        <v>This Quarter</v>
      </c>
      <c r="BA1675" s="48">
        <f t="shared" si="474"/>
        <v>376.875</v>
      </c>
      <c r="BB1675" s="45">
        <f t="shared" si="475"/>
        <v>45970</v>
      </c>
      <c r="BC1675" s="50" t="str">
        <f t="shared" si="476"/>
        <v>Nov-2025</v>
      </c>
      <c r="BD1675" s="48">
        <f t="shared" si="477"/>
        <v>150.75</v>
      </c>
      <c r="BE1675" s="50" t="str">
        <f t="shared" si="478"/>
        <v>Completed</v>
      </c>
      <c r="BF1675" s="51">
        <f t="shared" si="479"/>
        <v>1</v>
      </c>
      <c r="BG1675" s="51">
        <f t="shared" si="480"/>
        <v>1</v>
      </c>
      <c r="BH1675" s="50" t="str">
        <f t="shared" si="481"/>
        <v xml:space="preserve">COMPLETED - </v>
      </c>
      <c r="BI1675" s="50" t="str">
        <f t="shared" si="482"/>
        <v xml:space="preserve">COMPLETED - </v>
      </c>
      <c r="BJ1675" s="50" t="str">
        <f t="shared" si="483"/>
        <v/>
      </c>
      <c r="BK1675" s="50" t="str">
        <f t="shared" si="484"/>
        <v xml:space="preserve">Completed | COMPLETED | </v>
      </c>
      <c r="BL1675" s="49">
        <f t="shared" ca="1" si="485"/>
        <v>12</v>
      </c>
    </row>
    <row r="1676" spans="1:64" x14ac:dyDescent="0.25">
      <c r="A1676" t="str">
        <f>[1]All_Tasks_Billing!A1676</f>
        <v>RPP's (1-120)</v>
      </c>
      <c r="B1676" t="str">
        <f>[1]All_Tasks_Billing!B1676</f>
        <v>RPP</v>
      </c>
      <c r="C1676" t="str">
        <f>[1]All_Tasks_Billing!C1676</f>
        <v>29.1.34</v>
      </c>
      <c r="D1676" t="str">
        <f>[1]All_Tasks_Billing!D1676</f>
        <v>RPP's</v>
      </c>
      <c r="E1676" t="str">
        <f>[1]All_Tasks_Billing!E1676</f>
        <v>RPP</v>
      </c>
      <c r="F1676" t="str">
        <f>IF([1]All_Tasks_Billing!F1676="","",[1]All_Tasks_Billing!F1676)</f>
        <v/>
      </c>
      <c r="G1676" t="str">
        <f>IF([1]All_Tasks_Billing!G1676="","",[1]All_Tasks_Billing!G1676)</f>
        <v/>
      </c>
      <c r="H1676" s="45" t="str">
        <f>[1]All_Tasks_Billing!H1676</f>
        <v/>
      </c>
      <c r="I1676" t="str">
        <f>IF([1]All_Tasks_Billing!I1676="","",[1]All_Tasks_Billing!I1676)</f>
        <v/>
      </c>
      <c r="J1676" t="str">
        <f>IF([1]All_Tasks_Billing!J1676="","",[1]All_Tasks_Billing!J1676)</f>
        <v/>
      </c>
      <c r="K1676" t="b">
        <f>[1]All_Tasks_Billing!K1676</f>
        <v>1</v>
      </c>
      <c r="L1676" s="45">
        <f>[1]All_Tasks_Billing!L1676</f>
        <v>45965</v>
      </c>
      <c r="M1676" t="str">
        <f>[1]All_Tasks_Billing!M1676</f>
        <v/>
      </c>
      <c r="N1676" s="46">
        <f>IF([1]All_Tasks_Billing!N1676="",0,[1]All_Tasks_Billing!N1676)</f>
        <v>1</v>
      </c>
      <c r="O1676" t="str">
        <f>[1]All_Tasks_Billing!O1676</f>
        <v/>
      </c>
      <c r="P1676" s="47">
        <f>IF([1]All_Tasks_Billing!P1676="",0,[1]All_Tasks_Billing!P1676)</f>
        <v>2.5</v>
      </c>
      <c r="Q1676" s="47">
        <f>IF([1]All_Tasks_Billing!Q1676="",0,[1]All_Tasks_Billing!Q1676)</f>
        <v>0</v>
      </c>
      <c r="R1676" s="47">
        <f>IF([1]All_Tasks_Billing!R1676="",0,[1]All_Tasks_Billing!R1676)</f>
        <v>2.5</v>
      </c>
      <c r="S1676" t="str">
        <f>[1]All_Tasks_Billing!S1676</f>
        <v>COMPLETED</v>
      </c>
      <c r="T1676" t="str">
        <f>[1]All_Tasks_Billing!T1676</f>
        <v/>
      </c>
      <c r="U1676" t="str">
        <f>[1]All_Tasks_Billing!U1676</f>
        <v/>
      </c>
      <c r="V1676">
        <f>[1]All_Tasks_Billing!V1676</f>
        <v>34</v>
      </c>
      <c r="W1676" s="48">
        <f>[1]All_Tasks_Billing!W1676</f>
        <v>150</v>
      </c>
      <c r="X1676">
        <f>[1]All_Tasks_Billing!X1676</f>
        <v>45225</v>
      </c>
      <c r="Y1676">
        <f>[1]All_Tasks_Billing!Y1676</f>
        <v>1</v>
      </c>
      <c r="Z1676" s="49">
        <f>[1]All_Tasks_Billing!Z1676</f>
        <v>1</v>
      </c>
      <c r="AA1676" s="45">
        <f>[1]All_Tasks_Billing!AA1676</f>
        <v>45970</v>
      </c>
      <c r="AB1676" t="str">
        <f>[1]All_Tasks_Billing!AB1676</f>
        <v>Nov-2025</v>
      </c>
      <c r="AC1676" s="48">
        <f>[1]All_Tasks_Billing!AC1676</f>
        <v>375</v>
      </c>
      <c r="AD1676" s="48">
        <f>[1]All_Tasks_Billing!AD1676</f>
        <v>0</v>
      </c>
      <c r="AE1676" s="48">
        <f>[1]All_Tasks_Billing!AE1676</f>
        <v>0</v>
      </c>
      <c r="AF1676" s="48">
        <f>[1]All_Tasks_Billing!AF1676</f>
        <v>0</v>
      </c>
      <c r="AG1676" s="48">
        <f>[1]All_Tasks_Billing!AG1676</f>
        <v>0</v>
      </c>
      <c r="AH1676" s="48">
        <f>[1]All_Tasks_Billing!AH1676</f>
        <v>1.2500000000000001E-2</v>
      </c>
      <c r="AI1676" s="48">
        <f>[1]All_Tasks_Billing!AI1676</f>
        <v>1.875</v>
      </c>
      <c r="AJ1676" s="48">
        <f>[1]All_Tasks_Billing!AJ1676</f>
        <v>0</v>
      </c>
      <c r="AK1676" s="48">
        <f>[1]All_Tasks_Billing!AK1676</f>
        <v>0</v>
      </c>
      <c r="AL1676" s="48">
        <f>[1]All_Tasks_Billing!AL1676</f>
        <v>0</v>
      </c>
      <c r="AM1676" s="48">
        <f>[1]All_Tasks_Billing!AM1676</f>
        <v>0</v>
      </c>
      <c r="AN1676" s="48">
        <f>[1]All_Tasks_Billing!AN1676</f>
        <v>0</v>
      </c>
      <c r="AO1676" s="48">
        <f>[1]All_Tasks_Billing!AO1676</f>
        <v>0</v>
      </c>
      <c r="AP1676" s="48">
        <f>[1]All_Tasks_Billing!AP1676</f>
        <v>1.2500000000000001E-2</v>
      </c>
      <c r="AQ1676" s="48">
        <f>[1]All_Tasks_Billing!AQ1676</f>
        <v>1.875</v>
      </c>
      <c r="AR1676" s="48">
        <f>[1]All_Tasks_Billing!AR1676</f>
        <v>0</v>
      </c>
      <c r="AS1676" s="48">
        <f>[1]All_Tasks_Billing!AS1676</f>
        <v>376.875</v>
      </c>
      <c r="AT1676" s="48">
        <f>[1]All_Tasks_Billing!AT1676</f>
        <v>376.875</v>
      </c>
      <c r="AU1676" s="50" t="str">
        <f t="shared" si="468"/>
        <v>Nov-2025</v>
      </c>
      <c r="AV1676" s="50" t="str">
        <f t="shared" si="469"/>
        <v>Q4-2025</v>
      </c>
      <c r="AW1676" s="50">
        <f t="shared" si="470"/>
        <v>2025</v>
      </c>
      <c r="AX1676" s="50" t="str">
        <f t="shared" ca="1" si="471"/>
        <v>Last Week</v>
      </c>
      <c r="AY1676" s="50" t="str">
        <f t="shared" ca="1" si="472"/>
        <v>This Month</v>
      </c>
      <c r="AZ1676" s="50" t="str">
        <f t="shared" ca="1" si="473"/>
        <v>This Quarter</v>
      </c>
      <c r="BA1676" s="48">
        <f t="shared" si="474"/>
        <v>376.875</v>
      </c>
      <c r="BB1676" s="45">
        <f t="shared" si="475"/>
        <v>45970</v>
      </c>
      <c r="BC1676" s="50" t="str">
        <f t="shared" si="476"/>
        <v>Nov-2025</v>
      </c>
      <c r="BD1676" s="48">
        <f t="shared" si="477"/>
        <v>150.75</v>
      </c>
      <c r="BE1676" s="50" t="str">
        <f t="shared" si="478"/>
        <v>Completed</v>
      </c>
      <c r="BF1676" s="51">
        <f t="shared" si="479"/>
        <v>1</v>
      </c>
      <c r="BG1676" s="51">
        <f t="shared" si="480"/>
        <v>1</v>
      </c>
      <c r="BH1676" s="50" t="str">
        <f t="shared" si="481"/>
        <v xml:space="preserve">COMPLETED - </v>
      </c>
      <c r="BI1676" s="50" t="str">
        <f t="shared" si="482"/>
        <v xml:space="preserve">COMPLETED - </v>
      </c>
      <c r="BJ1676" s="50" t="str">
        <f t="shared" si="483"/>
        <v/>
      </c>
      <c r="BK1676" s="50" t="str">
        <f t="shared" si="484"/>
        <v xml:space="preserve">Completed | COMPLETED | </v>
      </c>
      <c r="BL1676" s="49">
        <f t="shared" ca="1" si="485"/>
        <v>12</v>
      </c>
    </row>
    <row r="1677" spans="1:64" x14ac:dyDescent="0.25">
      <c r="A1677" t="str">
        <f>[1]All_Tasks_Billing!A1677</f>
        <v>RPP's (1-120)</v>
      </c>
      <c r="B1677" t="str">
        <f>[1]All_Tasks_Billing!B1677</f>
        <v>RPP</v>
      </c>
      <c r="C1677" t="str">
        <f>[1]All_Tasks_Billing!C1677</f>
        <v>29.1.35</v>
      </c>
      <c r="D1677" t="str">
        <f>[1]All_Tasks_Billing!D1677</f>
        <v>RPP's</v>
      </c>
      <c r="E1677" t="str">
        <f>[1]All_Tasks_Billing!E1677</f>
        <v>RPP</v>
      </c>
      <c r="F1677" t="str">
        <f>IF([1]All_Tasks_Billing!F1677="","",[1]All_Tasks_Billing!F1677)</f>
        <v/>
      </c>
      <c r="G1677" t="str">
        <f>IF([1]All_Tasks_Billing!G1677="","",[1]All_Tasks_Billing!G1677)</f>
        <v/>
      </c>
      <c r="H1677" s="45" t="str">
        <f>[1]All_Tasks_Billing!H1677</f>
        <v/>
      </c>
      <c r="I1677" t="str">
        <f>IF([1]All_Tasks_Billing!I1677="","",[1]All_Tasks_Billing!I1677)</f>
        <v/>
      </c>
      <c r="J1677" t="str">
        <f>IF([1]All_Tasks_Billing!J1677="","",[1]All_Tasks_Billing!J1677)</f>
        <v/>
      </c>
      <c r="K1677" t="b">
        <f>[1]All_Tasks_Billing!K1677</f>
        <v>1</v>
      </c>
      <c r="L1677" s="45">
        <f>[1]All_Tasks_Billing!L1677</f>
        <v>45965</v>
      </c>
      <c r="M1677" t="str">
        <f>[1]All_Tasks_Billing!M1677</f>
        <v/>
      </c>
      <c r="N1677" s="46">
        <f>IF([1]All_Tasks_Billing!N1677="",0,[1]All_Tasks_Billing!N1677)</f>
        <v>1</v>
      </c>
      <c r="O1677" t="str">
        <f>[1]All_Tasks_Billing!O1677</f>
        <v/>
      </c>
      <c r="P1677" s="47">
        <f>IF([1]All_Tasks_Billing!P1677="",0,[1]All_Tasks_Billing!P1677)</f>
        <v>2.5</v>
      </c>
      <c r="Q1677" s="47">
        <f>IF([1]All_Tasks_Billing!Q1677="",0,[1]All_Tasks_Billing!Q1677)</f>
        <v>0</v>
      </c>
      <c r="R1677" s="47">
        <f>IF([1]All_Tasks_Billing!R1677="",0,[1]All_Tasks_Billing!R1677)</f>
        <v>2.5</v>
      </c>
      <c r="S1677" t="str">
        <f>[1]All_Tasks_Billing!S1677</f>
        <v>COMPLETED</v>
      </c>
      <c r="T1677" t="str">
        <f>[1]All_Tasks_Billing!T1677</f>
        <v/>
      </c>
      <c r="U1677" t="str">
        <f>[1]All_Tasks_Billing!U1677</f>
        <v/>
      </c>
      <c r="V1677">
        <f>[1]All_Tasks_Billing!V1677</f>
        <v>34</v>
      </c>
      <c r="W1677" s="48">
        <f>[1]All_Tasks_Billing!W1677</f>
        <v>150</v>
      </c>
      <c r="X1677">
        <f>[1]All_Tasks_Billing!X1677</f>
        <v>45225</v>
      </c>
      <c r="Y1677">
        <f>[1]All_Tasks_Billing!Y1677</f>
        <v>1</v>
      </c>
      <c r="Z1677" s="49">
        <f>[1]All_Tasks_Billing!Z1677</f>
        <v>1</v>
      </c>
      <c r="AA1677" s="45">
        <f>[1]All_Tasks_Billing!AA1677</f>
        <v>45970</v>
      </c>
      <c r="AB1677" t="str">
        <f>[1]All_Tasks_Billing!AB1677</f>
        <v>Nov-2025</v>
      </c>
      <c r="AC1677" s="48">
        <f>[1]All_Tasks_Billing!AC1677</f>
        <v>375</v>
      </c>
      <c r="AD1677" s="48">
        <f>[1]All_Tasks_Billing!AD1677</f>
        <v>0</v>
      </c>
      <c r="AE1677" s="48">
        <f>[1]All_Tasks_Billing!AE1677</f>
        <v>0</v>
      </c>
      <c r="AF1677" s="48">
        <f>[1]All_Tasks_Billing!AF1677</f>
        <v>0</v>
      </c>
      <c r="AG1677" s="48">
        <f>[1]All_Tasks_Billing!AG1677</f>
        <v>0</v>
      </c>
      <c r="AH1677" s="48">
        <f>[1]All_Tasks_Billing!AH1677</f>
        <v>1.2500000000000001E-2</v>
      </c>
      <c r="AI1677" s="48">
        <f>[1]All_Tasks_Billing!AI1677</f>
        <v>1.875</v>
      </c>
      <c r="AJ1677" s="48">
        <f>[1]All_Tasks_Billing!AJ1677</f>
        <v>0</v>
      </c>
      <c r="AK1677" s="48">
        <f>[1]All_Tasks_Billing!AK1677</f>
        <v>0</v>
      </c>
      <c r="AL1677" s="48">
        <f>[1]All_Tasks_Billing!AL1677</f>
        <v>0</v>
      </c>
      <c r="AM1677" s="48">
        <f>[1]All_Tasks_Billing!AM1677</f>
        <v>0</v>
      </c>
      <c r="AN1677" s="48">
        <f>[1]All_Tasks_Billing!AN1677</f>
        <v>0</v>
      </c>
      <c r="AO1677" s="48">
        <f>[1]All_Tasks_Billing!AO1677</f>
        <v>0</v>
      </c>
      <c r="AP1677" s="48">
        <f>[1]All_Tasks_Billing!AP1677</f>
        <v>1.2500000000000001E-2</v>
      </c>
      <c r="AQ1677" s="48">
        <f>[1]All_Tasks_Billing!AQ1677</f>
        <v>1.875</v>
      </c>
      <c r="AR1677" s="48">
        <f>[1]All_Tasks_Billing!AR1677</f>
        <v>0</v>
      </c>
      <c r="AS1677" s="48">
        <f>[1]All_Tasks_Billing!AS1677</f>
        <v>376.875</v>
      </c>
      <c r="AT1677" s="48">
        <f>[1]All_Tasks_Billing!AT1677</f>
        <v>376.875</v>
      </c>
      <c r="AU1677" s="50" t="str">
        <f t="shared" si="468"/>
        <v>Nov-2025</v>
      </c>
      <c r="AV1677" s="50" t="str">
        <f t="shared" si="469"/>
        <v>Q4-2025</v>
      </c>
      <c r="AW1677" s="50">
        <f t="shared" si="470"/>
        <v>2025</v>
      </c>
      <c r="AX1677" s="50" t="str">
        <f t="shared" ca="1" si="471"/>
        <v>Last Week</v>
      </c>
      <c r="AY1677" s="50" t="str">
        <f t="shared" ca="1" si="472"/>
        <v>This Month</v>
      </c>
      <c r="AZ1677" s="50" t="str">
        <f t="shared" ca="1" si="473"/>
        <v>This Quarter</v>
      </c>
      <c r="BA1677" s="48">
        <f t="shared" si="474"/>
        <v>376.875</v>
      </c>
      <c r="BB1677" s="45">
        <f t="shared" si="475"/>
        <v>45970</v>
      </c>
      <c r="BC1677" s="50" t="str">
        <f t="shared" si="476"/>
        <v>Nov-2025</v>
      </c>
      <c r="BD1677" s="48">
        <f t="shared" si="477"/>
        <v>150.75</v>
      </c>
      <c r="BE1677" s="50" t="str">
        <f t="shared" si="478"/>
        <v>Completed</v>
      </c>
      <c r="BF1677" s="51">
        <f t="shared" si="479"/>
        <v>1</v>
      </c>
      <c r="BG1677" s="51">
        <f t="shared" si="480"/>
        <v>1</v>
      </c>
      <c r="BH1677" s="50" t="str">
        <f t="shared" si="481"/>
        <v xml:space="preserve">COMPLETED - </v>
      </c>
      <c r="BI1677" s="50" t="str">
        <f t="shared" si="482"/>
        <v xml:space="preserve">COMPLETED - </v>
      </c>
      <c r="BJ1677" s="50" t="str">
        <f t="shared" si="483"/>
        <v/>
      </c>
      <c r="BK1677" s="50" t="str">
        <f t="shared" si="484"/>
        <v xml:space="preserve">Completed | COMPLETED | </v>
      </c>
      <c r="BL1677" s="49">
        <f t="shared" ca="1" si="485"/>
        <v>12</v>
      </c>
    </row>
    <row r="1678" spans="1:64" x14ac:dyDescent="0.25">
      <c r="A1678" t="str">
        <f>[1]All_Tasks_Billing!A1678</f>
        <v>RPP's (1-120)</v>
      </c>
      <c r="B1678" t="str">
        <f>[1]All_Tasks_Billing!B1678</f>
        <v>RPP</v>
      </c>
      <c r="C1678" t="str">
        <f>[1]All_Tasks_Billing!C1678</f>
        <v>29.1.36</v>
      </c>
      <c r="D1678" t="str">
        <f>[1]All_Tasks_Billing!D1678</f>
        <v>RPP's</v>
      </c>
      <c r="E1678" t="str">
        <f>[1]All_Tasks_Billing!E1678</f>
        <v>RPP</v>
      </c>
      <c r="F1678" t="str">
        <f>IF([1]All_Tasks_Billing!F1678="","",[1]All_Tasks_Billing!F1678)</f>
        <v/>
      </c>
      <c r="G1678" t="str">
        <f>IF([1]All_Tasks_Billing!G1678="","",[1]All_Tasks_Billing!G1678)</f>
        <v/>
      </c>
      <c r="H1678" s="45" t="str">
        <f>[1]All_Tasks_Billing!H1678</f>
        <v/>
      </c>
      <c r="I1678" t="str">
        <f>IF([1]All_Tasks_Billing!I1678="","",[1]All_Tasks_Billing!I1678)</f>
        <v/>
      </c>
      <c r="J1678" t="str">
        <f>IF([1]All_Tasks_Billing!J1678="","",[1]All_Tasks_Billing!J1678)</f>
        <v/>
      </c>
      <c r="K1678" t="b">
        <f>[1]All_Tasks_Billing!K1678</f>
        <v>1</v>
      </c>
      <c r="L1678" s="45">
        <f>[1]All_Tasks_Billing!L1678</f>
        <v>45965</v>
      </c>
      <c r="M1678" t="str">
        <f>[1]All_Tasks_Billing!M1678</f>
        <v/>
      </c>
      <c r="N1678" s="46">
        <f>IF([1]All_Tasks_Billing!N1678="",0,[1]All_Tasks_Billing!N1678)</f>
        <v>1</v>
      </c>
      <c r="O1678" t="str">
        <f>[1]All_Tasks_Billing!O1678</f>
        <v/>
      </c>
      <c r="P1678" s="47">
        <f>IF([1]All_Tasks_Billing!P1678="",0,[1]All_Tasks_Billing!P1678)</f>
        <v>2.5</v>
      </c>
      <c r="Q1678" s="47">
        <f>IF([1]All_Tasks_Billing!Q1678="",0,[1]All_Tasks_Billing!Q1678)</f>
        <v>0</v>
      </c>
      <c r="R1678" s="47">
        <f>IF([1]All_Tasks_Billing!R1678="",0,[1]All_Tasks_Billing!R1678)</f>
        <v>2.5</v>
      </c>
      <c r="S1678" t="str">
        <f>[1]All_Tasks_Billing!S1678</f>
        <v>COMPLETED</v>
      </c>
      <c r="T1678" t="str">
        <f>[1]All_Tasks_Billing!T1678</f>
        <v/>
      </c>
      <c r="U1678" t="str">
        <f>[1]All_Tasks_Billing!U1678</f>
        <v/>
      </c>
      <c r="V1678">
        <f>[1]All_Tasks_Billing!V1678</f>
        <v>34</v>
      </c>
      <c r="W1678" s="48">
        <f>[1]All_Tasks_Billing!W1678</f>
        <v>150</v>
      </c>
      <c r="X1678">
        <f>[1]All_Tasks_Billing!X1678</f>
        <v>45225</v>
      </c>
      <c r="Y1678">
        <f>[1]All_Tasks_Billing!Y1678</f>
        <v>1</v>
      </c>
      <c r="Z1678" s="49">
        <f>[1]All_Tasks_Billing!Z1678</f>
        <v>1</v>
      </c>
      <c r="AA1678" s="45">
        <f>[1]All_Tasks_Billing!AA1678</f>
        <v>45970</v>
      </c>
      <c r="AB1678" t="str">
        <f>[1]All_Tasks_Billing!AB1678</f>
        <v>Nov-2025</v>
      </c>
      <c r="AC1678" s="48">
        <f>[1]All_Tasks_Billing!AC1678</f>
        <v>375</v>
      </c>
      <c r="AD1678" s="48">
        <f>[1]All_Tasks_Billing!AD1678</f>
        <v>0</v>
      </c>
      <c r="AE1678" s="48">
        <f>[1]All_Tasks_Billing!AE1678</f>
        <v>0</v>
      </c>
      <c r="AF1678" s="48">
        <f>[1]All_Tasks_Billing!AF1678</f>
        <v>0</v>
      </c>
      <c r="AG1678" s="48">
        <f>[1]All_Tasks_Billing!AG1678</f>
        <v>0</v>
      </c>
      <c r="AH1678" s="48">
        <f>[1]All_Tasks_Billing!AH1678</f>
        <v>1.2500000000000001E-2</v>
      </c>
      <c r="AI1678" s="48">
        <f>[1]All_Tasks_Billing!AI1678</f>
        <v>1.875</v>
      </c>
      <c r="AJ1678" s="48">
        <f>[1]All_Tasks_Billing!AJ1678</f>
        <v>0</v>
      </c>
      <c r="AK1678" s="48">
        <f>[1]All_Tasks_Billing!AK1678</f>
        <v>0</v>
      </c>
      <c r="AL1678" s="48">
        <f>[1]All_Tasks_Billing!AL1678</f>
        <v>0</v>
      </c>
      <c r="AM1678" s="48">
        <f>[1]All_Tasks_Billing!AM1678</f>
        <v>0</v>
      </c>
      <c r="AN1678" s="48">
        <f>[1]All_Tasks_Billing!AN1678</f>
        <v>0</v>
      </c>
      <c r="AO1678" s="48">
        <f>[1]All_Tasks_Billing!AO1678</f>
        <v>0</v>
      </c>
      <c r="AP1678" s="48">
        <f>[1]All_Tasks_Billing!AP1678</f>
        <v>1.2500000000000001E-2</v>
      </c>
      <c r="AQ1678" s="48">
        <f>[1]All_Tasks_Billing!AQ1678</f>
        <v>1.875</v>
      </c>
      <c r="AR1678" s="48">
        <f>[1]All_Tasks_Billing!AR1678</f>
        <v>0</v>
      </c>
      <c r="AS1678" s="48">
        <f>[1]All_Tasks_Billing!AS1678</f>
        <v>376.875</v>
      </c>
      <c r="AT1678" s="48">
        <f>[1]All_Tasks_Billing!AT1678</f>
        <v>376.875</v>
      </c>
      <c r="AU1678" s="50" t="str">
        <f t="shared" si="468"/>
        <v>Nov-2025</v>
      </c>
      <c r="AV1678" s="50" t="str">
        <f t="shared" si="469"/>
        <v>Q4-2025</v>
      </c>
      <c r="AW1678" s="50">
        <f t="shared" si="470"/>
        <v>2025</v>
      </c>
      <c r="AX1678" s="50" t="str">
        <f t="shared" ca="1" si="471"/>
        <v>Last Week</v>
      </c>
      <c r="AY1678" s="50" t="str">
        <f t="shared" ca="1" si="472"/>
        <v>This Month</v>
      </c>
      <c r="AZ1678" s="50" t="str">
        <f t="shared" ca="1" si="473"/>
        <v>This Quarter</v>
      </c>
      <c r="BA1678" s="48">
        <f t="shared" si="474"/>
        <v>376.875</v>
      </c>
      <c r="BB1678" s="45">
        <f t="shared" si="475"/>
        <v>45970</v>
      </c>
      <c r="BC1678" s="50" t="str">
        <f t="shared" si="476"/>
        <v>Nov-2025</v>
      </c>
      <c r="BD1678" s="48">
        <f t="shared" si="477"/>
        <v>150.75</v>
      </c>
      <c r="BE1678" s="50" t="str">
        <f t="shared" si="478"/>
        <v>Completed</v>
      </c>
      <c r="BF1678" s="51">
        <f t="shared" si="479"/>
        <v>1</v>
      </c>
      <c r="BG1678" s="51">
        <f t="shared" si="480"/>
        <v>1</v>
      </c>
      <c r="BH1678" s="50" t="str">
        <f t="shared" si="481"/>
        <v xml:space="preserve">COMPLETED - </v>
      </c>
      <c r="BI1678" s="50" t="str">
        <f t="shared" si="482"/>
        <v xml:space="preserve">COMPLETED - </v>
      </c>
      <c r="BJ1678" s="50" t="str">
        <f t="shared" si="483"/>
        <v/>
      </c>
      <c r="BK1678" s="50" t="str">
        <f t="shared" si="484"/>
        <v xml:space="preserve">Completed | COMPLETED | </v>
      </c>
      <c r="BL1678" s="49">
        <f t="shared" ca="1" si="485"/>
        <v>12</v>
      </c>
    </row>
    <row r="1679" spans="1:64" x14ac:dyDescent="0.25">
      <c r="A1679" t="str">
        <f>[1]All_Tasks_Billing!A1679</f>
        <v>RPP's (1-120)</v>
      </c>
      <c r="B1679" t="str">
        <f>[1]All_Tasks_Billing!B1679</f>
        <v>RPP</v>
      </c>
      <c r="C1679" t="str">
        <f>[1]All_Tasks_Billing!C1679</f>
        <v>29.1.37</v>
      </c>
      <c r="D1679" t="str">
        <f>[1]All_Tasks_Billing!D1679</f>
        <v>RPP's</v>
      </c>
      <c r="E1679" t="str">
        <f>[1]All_Tasks_Billing!E1679</f>
        <v>RPP</v>
      </c>
      <c r="F1679" t="str">
        <f>IF([1]All_Tasks_Billing!F1679="","",[1]All_Tasks_Billing!F1679)</f>
        <v/>
      </c>
      <c r="G1679" t="str">
        <f>IF([1]All_Tasks_Billing!G1679="","",[1]All_Tasks_Billing!G1679)</f>
        <v/>
      </c>
      <c r="H1679" s="45" t="str">
        <f>[1]All_Tasks_Billing!H1679</f>
        <v/>
      </c>
      <c r="I1679" t="str">
        <f>IF([1]All_Tasks_Billing!I1679="","",[1]All_Tasks_Billing!I1679)</f>
        <v/>
      </c>
      <c r="J1679" t="str">
        <f>IF([1]All_Tasks_Billing!J1679="","",[1]All_Tasks_Billing!J1679)</f>
        <v/>
      </c>
      <c r="K1679" t="b">
        <f>[1]All_Tasks_Billing!K1679</f>
        <v>1</v>
      </c>
      <c r="L1679" s="45">
        <f>[1]All_Tasks_Billing!L1679</f>
        <v>45965</v>
      </c>
      <c r="M1679" t="str">
        <f>[1]All_Tasks_Billing!M1679</f>
        <v/>
      </c>
      <c r="N1679" s="46">
        <f>IF([1]All_Tasks_Billing!N1679="",0,[1]All_Tasks_Billing!N1679)</f>
        <v>1</v>
      </c>
      <c r="O1679" t="str">
        <f>[1]All_Tasks_Billing!O1679</f>
        <v/>
      </c>
      <c r="P1679" s="47">
        <f>IF([1]All_Tasks_Billing!P1679="",0,[1]All_Tasks_Billing!P1679)</f>
        <v>2.5</v>
      </c>
      <c r="Q1679" s="47">
        <f>IF([1]All_Tasks_Billing!Q1679="",0,[1]All_Tasks_Billing!Q1679)</f>
        <v>0</v>
      </c>
      <c r="R1679" s="47">
        <f>IF([1]All_Tasks_Billing!R1679="",0,[1]All_Tasks_Billing!R1679)</f>
        <v>2.5</v>
      </c>
      <c r="S1679" t="str">
        <f>[1]All_Tasks_Billing!S1679</f>
        <v>COMPLETED</v>
      </c>
      <c r="T1679" t="str">
        <f>[1]All_Tasks_Billing!T1679</f>
        <v/>
      </c>
      <c r="U1679" t="str">
        <f>[1]All_Tasks_Billing!U1679</f>
        <v/>
      </c>
      <c r="V1679">
        <f>[1]All_Tasks_Billing!V1679</f>
        <v>34</v>
      </c>
      <c r="W1679" s="48">
        <f>[1]All_Tasks_Billing!W1679</f>
        <v>150</v>
      </c>
      <c r="X1679">
        <f>[1]All_Tasks_Billing!X1679</f>
        <v>45225</v>
      </c>
      <c r="Y1679">
        <f>[1]All_Tasks_Billing!Y1679</f>
        <v>1</v>
      </c>
      <c r="Z1679" s="49">
        <f>[1]All_Tasks_Billing!Z1679</f>
        <v>1</v>
      </c>
      <c r="AA1679" s="45">
        <f>[1]All_Tasks_Billing!AA1679</f>
        <v>45970</v>
      </c>
      <c r="AB1679" t="str">
        <f>[1]All_Tasks_Billing!AB1679</f>
        <v>Nov-2025</v>
      </c>
      <c r="AC1679" s="48">
        <f>[1]All_Tasks_Billing!AC1679</f>
        <v>375</v>
      </c>
      <c r="AD1679" s="48">
        <f>[1]All_Tasks_Billing!AD1679</f>
        <v>0</v>
      </c>
      <c r="AE1679" s="48">
        <f>[1]All_Tasks_Billing!AE1679</f>
        <v>0</v>
      </c>
      <c r="AF1679" s="48">
        <f>[1]All_Tasks_Billing!AF1679</f>
        <v>0</v>
      </c>
      <c r="AG1679" s="48">
        <f>[1]All_Tasks_Billing!AG1679</f>
        <v>0</v>
      </c>
      <c r="AH1679" s="48">
        <f>[1]All_Tasks_Billing!AH1679</f>
        <v>1.2500000000000001E-2</v>
      </c>
      <c r="AI1679" s="48">
        <f>[1]All_Tasks_Billing!AI1679</f>
        <v>1.875</v>
      </c>
      <c r="AJ1679" s="48">
        <f>[1]All_Tasks_Billing!AJ1679</f>
        <v>0</v>
      </c>
      <c r="AK1679" s="48">
        <f>[1]All_Tasks_Billing!AK1679</f>
        <v>0</v>
      </c>
      <c r="AL1679" s="48">
        <f>[1]All_Tasks_Billing!AL1679</f>
        <v>0</v>
      </c>
      <c r="AM1679" s="48">
        <f>[1]All_Tasks_Billing!AM1679</f>
        <v>0</v>
      </c>
      <c r="AN1679" s="48">
        <f>[1]All_Tasks_Billing!AN1679</f>
        <v>0</v>
      </c>
      <c r="AO1679" s="48">
        <f>[1]All_Tasks_Billing!AO1679</f>
        <v>0</v>
      </c>
      <c r="AP1679" s="48">
        <f>[1]All_Tasks_Billing!AP1679</f>
        <v>1.2500000000000001E-2</v>
      </c>
      <c r="AQ1679" s="48">
        <f>[1]All_Tasks_Billing!AQ1679</f>
        <v>1.875</v>
      </c>
      <c r="AR1679" s="48">
        <f>[1]All_Tasks_Billing!AR1679</f>
        <v>0</v>
      </c>
      <c r="AS1679" s="48">
        <f>[1]All_Tasks_Billing!AS1679</f>
        <v>376.875</v>
      </c>
      <c r="AT1679" s="48">
        <f>[1]All_Tasks_Billing!AT1679</f>
        <v>376.875</v>
      </c>
      <c r="AU1679" s="50" t="str">
        <f t="shared" si="468"/>
        <v>Nov-2025</v>
      </c>
      <c r="AV1679" s="50" t="str">
        <f t="shared" si="469"/>
        <v>Q4-2025</v>
      </c>
      <c r="AW1679" s="50">
        <f t="shared" si="470"/>
        <v>2025</v>
      </c>
      <c r="AX1679" s="50" t="str">
        <f t="shared" ca="1" si="471"/>
        <v>Last Week</v>
      </c>
      <c r="AY1679" s="50" t="str">
        <f t="shared" ca="1" si="472"/>
        <v>This Month</v>
      </c>
      <c r="AZ1679" s="50" t="str">
        <f t="shared" ca="1" si="473"/>
        <v>This Quarter</v>
      </c>
      <c r="BA1679" s="48">
        <f t="shared" si="474"/>
        <v>376.875</v>
      </c>
      <c r="BB1679" s="45">
        <f t="shared" si="475"/>
        <v>45970</v>
      </c>
      <c r="BC1679" s="50" t="str">
        <f t="shared" si="476"/>
        <v>Nov-2025</v>
      </c>
      <c r="BD1679" s="48">
        <f t="shared" si="477"/>
        <v>150.75</v>
      </c>
      <c r="BE1679" s="50" t="str">
        <f t="shared" si="478"/>
        <v>Completed</v>
      </c>
      <c r="BF1679" s="51">
        <f t="shared" si="479"/>
        <v>1</v>
      </c>
      <c r="BG1679" s="51">
        <f t="shared" si="480"/>
        <v>1</v>
      </c>
      <c r="BH1679" s="50" t="str">
        <f t="shared" si="481"/>
        <v xml:space="preserve">COMPLETED - </v>
      </c>
      <c r="BI1679" s="50" t="str">
        <f t="shared" si="482"/>
        <v xml:space="preserve">COMPLETED - </v>
      </c>
      <c r="BJ1679" s="50" t="str">
        <f t="shared" si="483"/>
        <v/>
      </c>
      <c r="BK1679" s="50" t="str">
        <f t="shared" si="484"/>
        <v xml:space="preserve">Completed | COMPLETED | </v>
      </c>
      <c r="BL1679" s="49">
        <f t="shared" ca="1" si="485"/>
        <v>12</v>
      </c>
    </row>
    <row r="1680" spans="1:64" x14ac:dyDescent="0.25">
      <c r="A1680" t="str">
        <f>[1]All_Tasks_Billing!A1680</f>
        <v>RPP's (1-120)</v>
      </c>
      <c r="B1680" t="str">
        <f>[1]All_Tasks_Billing!B1680</f>
        <v>RPP</v>
      </c>
      <c r="C1680" t="str">
        <f>[1]All_Tasks_Billing!C1680</f>
        <v>29.1.38</v>
      </c>
      <c r="D1680" t="str">
        <f>[1]All_Tasks_Billing!D1680</f>
        <v>RPP's</v>
      </c>
      <c r="E1680" t="str">
        <f>[1]All_Tasks_Billing!E1680</f>
        <v>RPP</v>
      </c>
      <c r="F1680" t="str">
        <f>IF([1]All_Tasks_Billing!F1680="","",[1]All_Tasks_Billing!F1680)</f>
        <v/>
      </c>
      <c r="G1680" t="str">
        <f>IF([1]All_Tasks_Billing!G1680="","",[1]All_Tasks_Billing!G1680)</f>
        <v/>
      </c>
      <c r="H1680" s="45" t="str">
        <f>[1]All_Tasks_Billing!H1680</f>
        <v/>
      </c>
      <c r="I1680" t="str">
        <f>IF([1]All_Tasks_Billing!I1680="","",[1]All_Tasks_Billing!I1680)</f>
        <v/>
      </c>
      <c r="J1680" t="str">
        <f>IF([1]All_Tasks_Billing!J1680="","",[1]All_Tasks_Billing!J1680)</f>
        <v/>
      </c>
      <c r="K1680" t="b">
        <f>[1]All_Tasks_Billing!K1680</f>
        <v>1</v>
      </c>
      <c r="L1680" s="45">
        <f>[1]All_Tasks_Billing!L1680</f>
        <v>45965</v>
      </c>
      <c r="M1680" t="str">
        <f>[1]All_Tasks_Billing!M1680</f>
        <v/>
      </c>
      <c r="N1680" s="46">
        <f>IF([1]All_Tasks_Billing!N1680="",0,[1]All_Tasks_Billing!N1680)</f>
        <v>1</v>
      </c>
      <c r="O1680" t="str">
        <f>[1]All_Tasks_Billing!O1680</f>
        <v/>
      </c>
      <c r="P1680" s="47">
        <f>IF([1]All_Tasks_Billing!P1680="",0,[1]All_Tasks_Billing!P1680)</f>
        <v>2.5</v>
      </c>
      <c r="Q1680" s="47">
        <f>IF([1]All_Tasks_Billing!Q1680="",0,[1]All_Tasks_Billing!Q1680)</f>
        <v>0</v>
      </c>
      <c r="R1680" s="47">
        <f>IF([1]All_Tasks_Billing!R1680="",0,[1]All_Tasks_Billing!R1680)</f>
        <v>2.5</v>
      </c>
      <c r="S1680" t="str">
        <f>[1]All_Tasks_Billing!S1680</f>
        <v>COMPLETED</v>
      </c>
      <c r="T1680" t="str">
        <f>[1]All_Tasks_Billing!T1680</f>
        <v/>
      </c>
      <c r="U1680" t="str">
        <f>[1]All_Tasks_Billing!U1680</f>
        <v/>
      </c>
      <c r="V1680">
        <f>[1]All_Tasks_Billing!V1680</f>
        <v>34</v>
      </c>
      <c r="W1680" s="48">
        <f>[1]All_Tasks_Billing!W1680</f>
        <v>150</v>
      </c>
      <c r="X1680">
        <f>[1]All_Tasks_Billing!X1680</f>
        <v>45225</v>
      </c>
      <c r="Y1680">
        <f>[1]All_Tasks_Billing!Y1680</f>
        <v>1</v>
      </c>
      <c r="Z1680" s="49">
        <f>[1]All_Tasks_Billing!Z1680</f>
        <v>1</v>
      </c>
      <c r="AA1680" s="45">
        <f>[1]All_Tasks_Billing!AA1680</f>
        <v>45970</v>
      </c>
      <c r="AB1680" t="str">
        <f>[1]All_Tasks_Billing!AB1680</f>
        <v>Nov-2025</v>
      </c>
      <c r="AC1680" s="48">
        <f>[1]All_Tasks_Billing!AC1680</f>
        <v>375</v>
      </c>
      <c r="AD1680" s="48">
        <f>[1]All_Tasks_Billing!AD1680</f>
        <v>0</v>
      </c>
      <c r="AE1680" s="48">
        <f>[1]All_Tasks_Billing!AE1680</f>
        <v>0</v>
      </c>
      <c r="AF1680" s="48">
        <f>[1]All_Tasks_Billing!AF1680</f>
        <v>0</v>
      </c>
      <c r="AG1680" s="48">
        <f>[1]All_Tasks_Billing!AG1680</f>
        <v>0</v>
      </c>
      <c r="AH1680" s="48">
        <f>[1]All_Tasks_Billing!AH1680</f>
        <v>1.2500000000000001E-2</v>
      </c>
      <c r="AI1680" s="48">
        <f>[1]All_Tasks_Billing!AI1680</f>
        <v>1.875</v>
      </c>
      <c r="AJ1680" s="48">
        <f>[1]All_Tasks_Billing!AJ1680</f>
        <v>0</v>
      </c>
      <c r="AK1680" s="48">
        <f>[1]All_Tasks_Billing!AK1680</f>
        <v>0</v>
      </c>
      <c r="AL1680" s="48">
        <f>[1]All_Tasks_Billing!AL1680</f>
        <v>0</v>
      </c>
      <c r="AM1680" s="48">
        <f>[1]All_Tasks_Billing!AM1680</f>
        <v>0</v>
      </c>
      <c r="AN1680" s="48">
        <f>[1]All_Tasks_Billing!AN1680</f>
        <v>0</v>
      </c>
      <c r="AO1680" s="48">
        <f>[1]All_Tasks_Billing!AO1680</f>
        <v>0</v>
      </c>
      <c r="AP1680" s="48">
        <f>[1]All_Tasks_Billing!AP1680</f>
        <v>1.2500000000000001E-2</v>
      </c>
      <c r="AQ1680" s="48">
        <f>[1]All_Tasks_Billing!AQ1680</f>
        <v>1.875</v>
      </c>
      <c r="AR1680" s="48">
        <f>[1]All_Tasks_Billing!AR1680</f>
        <v>0</v>
      </c>
      <c r="AS1680" s="48">
        <f>[1]All_Tasks_Billing!AS1680</f>
        <v>376.875</v>
      </c>
      <c r="AT1680" s="48">
        <f>[1]All_Tasks_Billing!AT1680</f>
        <v>376.875</v>
      </c>
      <c r="AU1680" s="50" t="str">
        <f t="shared" si="468"/>
        <v>Nov-2025</v>
      </c>
      <c r="AV1680" s="50" t="str">
        <f t="shared" si="469"/>
        <v>Q4-2025</v>
      </c>
      <c r="AW1680" s="50">
        <f t="shared" si="470"/>
        <v>2025</v>
      </c>
      <c r="AX1680" s="50" t="str">
        <f t="shared" ca="1" si="471"/>
        <v>Last Week</v>
      </c>
      <c r="AY1680" s="50" t="str">
        <f t="shared" ca="1" si="472"/>
        <v>This Month</v>
      </c>
      <c r="AZ1680" s="50" t="str">
        <f t="shared" ca="1" si="473"/>
        <v>This Quarter</v>
      </c>
      <c r="BA1680" s="48">
        <f t="shared" si="474"/>
        <v>376.875</v>
      </c>
      <c r="BB1680" s="45">
        <f t="shared" si="475"/>
        <v>45970</v>
      </c>
      <c r="BC1680" s="50" t="str">
        <f t="shared" si="476"/>
        <v>Nov-2025</v>
      </c>
      <c r="BD1680" s="48">
        <f t="shared" si="477"/>
        <v>150.75</v>
      </c>
      <c r="BE1680" s="50" t="str">
        <f t="shared" si="478"/>
        <v>Completed</v>
      </c>
      <c r="BF1680" s="51">
        <f t="shared" si="479"/>
        <v>1</v>
      </c>
      <c r="BG1680" s="51">
        <f t="shared" si="480"/>
        <v>1</v>
      </c>
      <c r="BH1680" s="50" t="str">
        <f t="shared" si="481"/>
        <v xml:space="preserve">COMPLETED - </v>
      </c>
      <c r="BI1680" s="50" t="str">
        <f t="shared" si="482"/>
        <v xml:space="preserve">COMPLETED - </v>
      </c>
      <c r="BJ1680" s="50" t="str">
        <f t="shared" si="483"/>
        <v/>
      </c>
      <c r="BK1680" s="50" t="str">
        <f t="shared" si="484"/>
        <v xml:space="preserve">Completed | COMPLETED | </v>
      </c>
      <c r="BL1680" s="49">
        <f t="shared" ca="1" si="485"/>
        <v>12</v>
      </c>
    </row>
    <row r="1681" spans="1:64" x14ac:dyDescent="0.25">
      <c r="A1681" t="str">
        <f>[1]All_Tasks_Billing!A1681</f>
        <v>RPP's (1-120)</v>
      </c>
      <c r="B1681" t="str">
        <f>[1]All_Tasks_Billing!B1681</f>
        <v>RPP</v>
      </c>
      <c r="C1681" t="str">
        <f>[1]All_Tasks_Billing!C1681</f>
        <v>29.1.39</v>
      </c>
      <c r="D1681" t="str">
        <f>[1]All_Tasks_Billing!D1681</f>
        <v>RPP's</v>
      </c>
      <c r="E1681" t="str">
        <f>[1]All_Tasks_Billing!E1681</f>
        <v>RPP</v>
      </c>
      <c r="F1681" t="str">
        <f>IF([1]All_Tasks_Billing!F1681="","",[1]All_Tasks_Billing!F1681)</f>
        <v/>
      </c>
      <c r="G1681" t="str">
        <f>IF([1]All_Tasks_Billing!G1681="","",[1]All_Tasks_Billing!G1681)</f>
        <v/>
      </c>
      <c r="H1681" s="45" t="str">
        <f>[1]All_Tasks_Billing!H1681</f>
        <v/>
      </c>
      <c r="I1681" t="str">
        <f>IF([1]All_Tasks_Billing!I1681="","",[1]All_Tasks_Billing!I1681)</f>
        <v/>
      </c>
      <c r="J1681" t="str">
        <f>IF([1]All_Tasks_Billing!J1681="","",[1]All_Tasks_Billing!J1681)</f>
        <v/>
      </c>
      <c r="K1681" t="b">
        <f>[1]All_Tasks_Billing!K1681</f>
        <v>1</v>
      </c>
      <c r="L1681" s="45">
        <f>[1]All_Tasks_Billing!L1681</f>
        <v>45965</v>
      </c>
      <c r="M1681" t="str">
        <f>[1]All_Tasks_Billing!M1681</f>
        <v/>
      </c>
      <c r="N1681" s="46">
        <f>IF([1]All_Tasks_Billing!N1681="",0,[1]All_Tasks_Billing!N1681)</f>
        <v>1</v>
      </c>
      <c r="O1681" t="str">
        <f>[1]All_Tasks_Billing!O1681</f>
        <v/>
      </c>
      <c r="P1681" s="47">
        <f>IF([1]All_Tasks_Billing!P1681="",0,[1]All_Tasks_Billing!P1681)</f>
        <v>2.5</v>
      </c>
      <c r="Q1681" s="47">
        <f>IF([1]All_Tasks_Billing!Q1681="",0,[1]All_Tasks_Billing!Q1681)</f>
        <v>0</v>
      </c>
      <c r="R1681" s="47">
        <f>IF([1]All_Tasks_Billing!R1681="",0,[1]All_Tasks_Billing!R1681)</f>
        <v>2.5</v>
      </c>
      <c r="S1681" t="str">
        <f>[1]All_Tasks_Billing!S1681</f>
        <v>COMPLETED</v>
      </c>
      <c r="T1681" t="str">
        <f>[1]All_Tasks_Billing!T1681</f>
        <v/>
      </c>
      <c r="U1681" t="str">
        <f>[1]All_Tasks_Billing!U1681</f>
        <v/>
      </c>
      <c r="V1681">
        <f>[1]All_Tasks_Billing!V1681</f>
        <v>34</v>
      </c>
      <c r="W1681" s="48">
        <f>[1]All_Tasks_Billing!W1681</f>
        <v>150</v>
      </c>
      <c r="X1681">
        <f>[1]All_Tasks_Billing!X1681</f>
        <v>45225</v>
      </c>
      <c r="Y1681">
        <f>[1]All_Tasks_Billing!Y1681</f>
        <v>1</v>
      </c>
      <c r="Z1681" s="49">
        <f>[1]All_Tasks_Billing!Z1681</f>
        <v>1</v>
      </c>
      <c r="AA1681" s="45">
        <f>[1]All_Tasks_Billing!AA1681</f>
        <v>45970</v>
      </c>
      <c r="AB1681" t="str">
        <f>[1]All_Tasks_Billing!AB1681</f>
        <v>Nov-2025</v>
      </c>
      <c r="AC1681" s="48">
        <f>[1]All_Tasks_Billing!AC1681</f>
        <v>375</v>
      </c>
      <c r="AD1681" s="48">
        <f>[1]All_Tasks_Billing!AD1681</f>
        <v>0</v>
      </c>
      <c r="AE1681" s="48">
        <f>[1]All_Tasks_Billing!AE1681</f>
        <v>0</v>
      </c>
      <c r="AF1681" s="48">
        <f>[1]All_Tasks_Billing!AF1681</f>
        <v>0</v>
      </c>
      <c r="AG1681" s="48">
        <f>[1]All_Tasks_Billing!AG1681</f>
        <v>0</v>
      </c>
      <c r="AH1681" s="48">
        <f>[1]All_Tasks_Billing!AH1681</f>
        <v>1.2500000000000001E-2</v>
      </c>
      <c r="AI1681" s="48">
        <f>[1]All_Tasks_Billing!AI1681</f>
        <v>1.875</v>
      </c>
      <c r="AJ1681" s="48">
        <f>[1]All_Tasks_Billing!AJ1681</f>
        <v>0</v>
      </c>
      <c r="AK1681" s="48">
        <f>[1]All_Tasks_Billing!AK1681</f>
        <v>0</v>
      </c>
      <c r="AL1681" s="48">
        <f>[1]All_Tasks_Billing!AL1681</f>
        <v>0</v>
      </c>
      <c r="AM1681" s="48">
        <f>[1]All_Tasks_Billing!AM1681</f>
        <v>0</v>
      </c>
      <c r="AN1681" s="48">
        <f>[1]All_Tasks_Billing!AN1681</f>
        <v>0</v>
      </c>
      <c r="AO1681" s="48">
        <f>[1]All_Tasks_Billing!AO1681</f>
        <v>0</v>
      </c>
      <c r="AP1681" s="48">
        <f>[1]All_Tasks_Billing!AP1681</f>
        <v>1.2500000000000001E-2</v>
      </c>
      <c r="AQ1681" s="48">
        <f>[1]All_Tasks_Billing!AQ1681</f>
        <v>1.875</v>
      </c>
      <c r="AR1681" s="48">
        <f>[1]All_Tasks_Billing!AR1681</f>
        <v>0</v>
      </c>
      <c r="AS1681" s="48">
        <f>[1]All_Tasks_Billing!AS1681</f>
        <v>376.875</v>
      </c>
      <c r="AT1681" s="48">
        <f>[1]All_Tasks_Billing!AT1681</f>
        <v>376.875</v>
      </c>
      <c r="AU1681" s="50" t="str">
        <f t="shared" si="468"/>
        <v>Nov-2025</v>
      </c>
      <c r="AV1681" s="50" t="str">
        <f t="shared" si="469"/>
        <v>Q4-2025</v>
      </c>
      <c r="AW1681" s="50">
        <f t="shared" si="470"/>
        <v>2025</v>
      </c>
      <c r="AX1681" s="50" t="str">
        <f t="shared" ca="1" si="471"/>
        <v>Last Week</v>
      </c>
      <c r="AY1681" s="50" t="str">
        <f t="shared" ca="1" si="472"/>
        <v>This Month</v>
      </c>
      <c r="AZ1681" s="50" t="str">
        <f t="shared" ca="1" si="473"/>
        <v>This Quarter</v>
      </c>
      <c r="BA1681" s="48">
        <f t="shared" si="474"/>
        <v>376.875</v>
      </c>
      <c r="BB1681" s="45">
        <f t="shared" si="475"/>
        <v>45970</v>
      </c>
      <c r="BC1681" s="50" t="str">
        <f t="shared" si="476"/>
        <v>Nov-2025</v>
      </c>
      <c r="BD1681" s="48">
        <f t="shared" si="477"/>
        <v>150.75</v>
      </c>
      <c r="BE1681" s="50" t="str">
        <f t="shared" si="478"/>
        <v>Completed</v>
      </c>
      <c r="BF1681" s="51">
        <f t="shared" si="479"/>
        <v>1</v>
      </c>
      <c r="BG1681" s="51">
        <f t="shared" si="480"/>
        <v>1</v>
      </c>
      <c r="BH1681" s="50" t="str">
        <f t="shared" si="481"/>
        <v xml:space="preserve">COMPLETED - </v>
      </c>
      <c r="BI1681" s="50" t="str">
        <f t="shared" si="482"/>
        <v xml:space="preserve">COMPLETED - </v>
      </c>
      <c r="BJ1681" s="50" t="str">
        <f t="shared" si="483"/>
        <v/>
      </c>
      <c r="BK1681" s="50" t="str">
        <f t="shared" si="484"/>
        <v xml:space="preserve">Completed | COMPLETED | </v>
      </c>
      <c r="BL1681" s="49">
        <f t="shared" ca="1" si="485"/>
        <v>12</v>
      </c>
    </row>
    <row r="1682" spans="1:64" x14ac:dyDescent="0.25">
      <c r="A1682" t="str">
        <f>[1]All_Tasks_Billing!A1682</f>
        <v>RPP's (1-120)</v>
      </c>
      <c r="B1682" t="str">
        <f>[1]All_Tasks_Billing!B1682</f>
        <v>RPP</v>
      </c>
      <c r="C1682" t="str">
        <f>[1]All_Tasks_Billing!C1682</f>
        <v>29.1.40</v>
      </c>
      <c r="D1682" t="str">
        <f>[1]All_Tasks_Billing!D1682</f>
        <v>RPP's</v>
      </c>
      <c r="E1682" t="str">
        <f>[1]All_Tasks_Billing!E1682</f>
        <v>RPP</v>
      </c>
      <c r="F1682" t="str">
        <f>IF([1]All_Tasks_Billing!F1682="","",[1]All_Tasks_Billing!F1682)</f>
        <v/>
      </c>
      <c r="G1682" t="str">
        <f>IF([1]All_Tasks_Billing!G1682="","",[1]All_Tasks_Billing!G1682)</f>
        <v/>
      </c>
      <c r="H1682" s="45" t="str">
        <f>[1]All_Tasks_Billing!H1682</f>
        <v/>
      </c>
      <c r="I1682" t="str">
        <f>IF([1]All_Tasks_Billing!I1682="","",[1]All_Tasks_Billing!I1682)</f>
        <v/>
      </c>
      <c r="J1682" t="str">
        <f>IF([1]All_Tasks_Billing!J1682="","",[1]All_Tasks_Billing!J1682)</f>
        <v/>
      </c>
      <c r="K1682" t="b">
        <f>[1]All_Tasks_Billing!K1682</f>
        <v>1</v>
      </c>
      <c r="L1682" s="45">
        <f>[1]All_Tasks_Billing!L1682</f>
        <v>45965</v>
      </c>
      <c r="M1682" t="str">
        <f>[1]All_Tasks_Billing!M1682</f>
        <v/>
      </c>
      <c r="N1682" s="46">
        <f>IF([1]All_Tasks_Billing!N1682="",0,[1]All_Tasks_Billing!N1682)</f>
        <v>1</v>
      </c>
      <c r="O1682" t="str">
        <f>[1]All_Tasks_Billing!O1682</f>
        <v/>
      </c>
      <c r="P1682" s="47">
        <f>IF([1]All_Tasks_Billing!P1682="",0,[1]All_Tasks_Billing!P1682)</f>
        <v>2.5</v>
      </c>
      <c r="Q1682" s="47">
        <f>IF([1]All_Tasks_Billing!Q1682="",0,[1]All_Tasks_Billing!Q1682)</f>
        <v>0</v>
      </c>
      <c r="R1682" s="47">
        <f>IF([1]All_Tasks_Billing!R1682="",0,[1]All_Tasks_Billing!R1682)</f>
        <v>2.5</v>
      </c>
      <c r="S1682" t="str">
        <f>[1]All_Tasks_Billing!S1682</f>
        <v>COMPLETED</v>
      </c>
      <c r="T1682" t="str">
        <f>[1]All_Tasks_Billing!T1682</f>
        <v/>
      </c>
      <c r="U1682" t="str">
        <f>[1]All_Tasks_Billing!U1682</f>
        <v/>
      </c>
      <c r="V1682">
        <f>[1]All_Tasks_Billing!V1682</f>
        <v>34</v>
      </c>
      <c r="W1682" s="48">
        <f>[1]All_Tasks_Billing!W1682</f>
        <v>150</v>
      </c>
      <c r="X1682">
        <f>[1]All_Tasks_Billing!X1682</f>
        <v>45225</v>
      </c>
      <c r="Y1682">
        <f>[1]All_Tasks_Billing!Y1682</f>
        <v>1</v>
      </c>
      <c r="Z1682" s="49">
        <f>[1]All_Tasks_Billing!Z1682</f>
        <v>1</v>
      </c>
      <c r="AA1682" s="45">
        <f>[1]All_Tasks_Billing!AA1682</f>
        <v>45970</v>
      </c>
      <c r="AB1682" t="str">
        <f>[1]All_Tasks_Billing!AB1682</f>
        <v>Nov-2025</v>
      </c>
      <c r="AC1682" s="48">
        <f>[1]All_Tasks_Billing!AC1682</f>
        <v>375</v>
      </c>
      <c r="AD1682" s="48">
        <f>[1]All_Tasks_Billing!AD1682</f>
        <v>0</v>
      </c>
      <c r="AE1682" s="48">
        <f>[1]All_Tasks_Billing!AE1682</f>
        <v>0</v>
      </c>
      <c r="AF1682" s="48">
        <f>[1]All_Tasks_Billing!AF1682</f>
        <v>0</v>
      </c>
      <c r="AG1682" s="48">
        <f>[1]All_Tasks_Billing!AG1682</f>
        <v>0</v>
      </c>
      <c r="AH1682" s="48">
        <f>[1]All_Tasks_Billing!AH1682</f>
        <v>1.2500000000000001E-2</v>
      </c>
      <c r="AI1682" s="48">
        <f>[1]All_Tasks_Billing!AI1682</f>
        <v>1.875</v>
      </c>
      <c r="AJ1682" s="48">
        <f>[1]All_Tasks_Billing!AJ1682</f>
        <v>0</v>
      </c>
      <c r="AK1682" s="48">
        <f>[1]All_Tasks_Billing!AK1682</f>
        <v>0</v>
      </c>
      <c r="AL1682" s="48">
        <f>[1]All_Tasks_Billing!AL1682</f>
        <v>0</v>
      </c>
      <c r="AM1682" s="48">
        <f>[1]All_Tasks_Billing!AM1682</f>
        <v>0</v>
      </c>
      <c r="AN1682" s="48">
        <f>[1]All_Tasks_Billing!AN1682</f>
        <v>0</v>
      </c>
      <c r="AO1682" s="48">
        <f>[1]All_Tasks_Billing!AO1682</f>
        <v>0</v>
      </c>
      <c r="AP1682" s="48">
        <f>[1]All_Tasks_Billing!AP1682</f>
        <v>1.2500000000000001E-2</v>
      </c>
      <c r="AQ1682" s="48">
        <f>[1]All_Tasks_Billing!AQ1682</f>
        <v>1.875</v>
      </c>
      <c r="AR1682" s="48">
        <f>[1]All_Tasks_Billing!AR1682</f>
        <v>0</v>
      </c>
      <c r="AS1682" s="48">
        <f>[1]All_Tasks_Billing!AS1682</f>
        <v>376.875</v>
      </c>
      <c r="AT1682" s="48">
        <f>[1]All_Tasks_Billing!AT1682</f>
        <v>376.875</v>
      </c>
      <c r="AU1682" s="50" t="str">
        <f t="shared" si="468"/>
        <v>Nov-2025</v>
      </c>
      <c r="AV1682" s="50" t="str">
        <f t="shared" si="469"/>
        <v>Q4-2025</v>
      </c>
      <c r="AW1682" s="50">
        <f t="shared" si="470"/>
        <v>2025</v>
      </c>
      <c r="AX1682" s="50" t="str">
        <f t="shared" ca="1" si="471"/>
        <v>Last Week</v>
      </c>
      <c r="AY1682" s="50" t="str">
        <f t="shared" ca="1" si="472"/>
        <v>This Month</v>
      </c>
      <c r="AZ1682" s="50" t="str">
        <f t="shared" ca="1" si="473"/>
        <v>This Quarter</v>
      </c>
      <c r="BA1682" s="48">
        <f t="shared" si="474"/>
        <v>376.875</v>
      </c>
      <c r="BB1682" s="45">
        <f t="shared" si="475"/>
        <v>45970</v>
      </c>
      <c r="BC1682" s="50" t="str">
        <f t="shared" si="476"/>
        <v>Nov-2025</v>
      </c>
      <c r="BD1682" s="48">
        <f t="shared" si="477"/>
        <v>150.75</v>
      </c>
      <c r="BE1682" s="50" t="str">
        <f t="shared" si="478"/>
        <v>Completed</v>
      </c>
      <c r="BF1682" s="51">
        <f t="shared" si="479"/>
        <v>1</v>
      </c>
      <c r="BG1682" s="51">
        <f t="shared" si="480"/>
        <v>1</v>
      </c>
      <c r="BH1682" s="50" t="str">
        <f t="shared" si="481"/>
        <v xml:space="preserve">COMPLETED - </v>
      </c>
      <c r="BI1682" s="50" t="str">
        <f t="shared" si="482"/>
        <v xml:space="preserve">COMPLETED - </v>
      </c>
      <c r="BJ1682" s="50" t="str">
        <f t="shared" si="483"/>
        <v/>
      </c>
      <c r="BK1682" s="50" t="str">
        <f t="shared" si="484"/>
        <v xml:space="preserve">Completed | COMPLETED | </v>
      </c>
      <c r="BL1682" s="49">
        <f t="shared" ca="1" si="485"/>
        <v>12</v>
      </c>
    </row>
    <row r="1683" spans="1:64" x14ac:dyDescent="0.25">
      <c r="A1683" t="str">
        <f>[1]All_Tasks_Billing!A1683</f>
        <v>RPP's (1-120)</v>
      </c>
      <c r="B1683" t="str">
        <f>[1]All_Tasks_Billing!B1683</f>
        <v>RPP</v>
      </c>
      <c r="C1683" t="str">
        <f>[1]All_Tasks_Billing!C1683</f>
        <v>29.1.41</v>
      </c>
      <c r="D1683" t="str">
        <f>[1]All_Tasks_Billing!D1683</f>
        <v>RPP's</v>
      </c>
      <c r="E1683" t="str">
        <f>[1]All_Tasks_Billing!E1683</f>
        <v>RPP</v>
      </c>
      <c r="F1683" t="str">
        <f>IF([1]All_Tasks_Billing!F1683="","",[1]All_Tasks_Billing!F1683)</f>
        <v/>
      </c>
      <c r="G1683" t="str">
        <f>IF([1]All_Tasks_Billing!G1683="","",[1]All_Tasks_Billing!G1683)</f>
        <v/>
      </c>
      <c r="H1683" s="45" t="str">
        <f>[1]All_Tasks_Billing!H1683</f>
        <v/>
      </c>
      <c r="I1683" t="str">
        <f>IF([1]All_Tasks_Billing!I1683="","",[1]All_Tasks_Billing!I1683)</f>
        <v/>
      </c>
      <c r="J1683" t="str">
        <f>IF([1]All_Tasks_Billing!J1683="","",[1]All_Tasks_Billing!J1683)</f>
        <v/>
      </c>
      <c r="K1683" t="b">
        <f>[1]All_Tasks_Billing!K1683</f>
        <v>1</v>
      </c>
      <c r="L1683" s="45">
        <f>[1]All_Tasks_Billing!L1683</f>
        <v>45965</v>
      </c>
      <c r="M1683" t="str">
        <f>[1]All_Tasks_Billing!M1683</f>
        <v/>
      </c>
      <c r="N1683" s="46">
        <f>IF([1]All_Tasks_Billing!N1683="",0,[1]All_Tasks_Billing!N1683)</f>
        <v>1</v>
      </c>
      <c r="O1683" t="str">
        <f>[1]All_Tasks_Billing!O1683</f>
        <v/>
      </c>
      <c r="P1683" s="47">
        <f>IF([1]All_Tasks_Billing!P1683="",0,[1]All_Tasks_Billing!P1683)</f>
        <v>2.5</v>
      </c>
      <c r="Q1683" s="47">
        <f>IF([1]All_Tasks_Billing!Q1683="",0,[1]All_Tasks_Billing!Q1683)</f>
        <v>0</v>
      </c>
      <c r="R1683" s="47">
        <f>IF([1]All_Tasks_Billing!R1683="",0,[1]All_Tasks_Billing!R1683)</f>
        <v>2.5</v>
      </c>
      <c r="S1683" t="str">
        <f>[1]All_Tasks_Billing!S1683</f>
        <v>COMPLETED</v>
      </c>
      <c r="T1683" t="str">
        <f>[1]All_Tasks_Billing!T1683</f>
        <v/>
      </c>
      <c r="U1683" t="str">
        <f>[1]All_Tasks_Billing!U1683</f>
        <v/>
      </c>
      <c r="V1683">
        <f>[1]All_Tasks_Billing!V1683</f>
        <v>34</v>
      </c>
      <c r="W1683" s="48">
        <f>[1]All_Tasks_Billing!W1683</f>
        <v>150</v>
      </c>
      <c r="X1683">
        <f>[1]All_Tasks_Billing!X1683</f>
        <v>45225</v>
      </c>
      <c r="Y1683">
        <f>[1]All_Tasks_Billing!Y1683</f>
        <v>1</v>
      </c>
      <c r="Z1683" s="49">
        <f>[1]All_Tasks_Billing!Z1683</f>
        <v>1</v>
      </c>
      <c r="AA1683" s="45">
        <f>[1]All_Tasks_Billing!AA1683</f>
        <v>45970</v>
      </c>
      <c r="AB1683" t="str">
        <f>[1]All_Tasks_Billing!AB1683</f>
        <v>Nov-2025</v>
      </c>
      <c r="AC1683" s="48">
        <f>[1]All_Tasks_Billing!AC1683</f>
        <v>375</v>
      </c>
      <c r="AD1683" s="48">
        <f>[1]All_Tasks_Billing!AD1683</f>
        <v>0</v>
      </c>
      <c r="AE1683" s="48">
        <f>[1]All_Tasks_Billing!AE1683</f>
        <v>0</v>
      </c>
      <c r="AF1683" s="48">
        <f>[1]All_Tasks_Billing!AF1683</f>
        <v>0</v>
      </c>
      <c r="AG1683" s="48">
        <f>[1]All_Tasks_Billing!AG1683</f>
        <v>0</v>
      </c>
      <c r="AH1683" s="48">
        <f>[1]All_Tasks_Billing!AH1683</f>
        <v>1.2500000000000001E-2</v>
      </c>
      <c r="AI1683" s="48">
        <f>[1]All_Tasks_Billing!AI1683</f>
        <v>1.875</v>
      </c>
      <c r="AJ1683" s="48">
        <f>[1]All_Tasks_Billing!AJ1683</f>
        <v>0</v>
      </c>
      <c r="AK1683" s="48">
        <f>[1]All_Tasks_Billing!AK1683</f>
        <v>0</v>
      </c>
      <c r="AL1683" s="48">
        <f>[1]All_Tasks_Billing!AL1683</f>
        <v>0</v>
      </c>
      <c r="AM1683" s="48">
        <f>[1]All_Tasks_Billing!AM1683</f>
        <v>0</v>
      </c>
      <c r="AN1683" s="48">
        <f>[1]All_Tasks_Billing!AN1683</f>
        <v>0</v>
      </c>
      <c r="AO1683" s="48">
        <f>[1]All_Tasks_Billing!AO1683</f>
        <v>0</v>
      </c>
      <c r="AP1683" s="48">
        <f>[1]All_Tasks_Billing!AP1683</f>
        <v>1.2500000000000001E-2</v>
      </c>
      <c r="AQ1683" s="48">
        <f>[1]All_Tasks_Billing!AQ1683</f>
        <v>1.875</v>
      </c>
      <c r="AR1683" s="48">
        <f>[1]All_Tasks_Billing!AR1683</f>
        <v>0</v>
      </c>
      <c r="AS1683" s="48">
        <f>[1]All_Tasks_Billing!AS1683</f>
        <v>376.875</v>
      </c>
      <c r="AT1683" s="48">
        <f>[1]All_Tasks_Billing!AT1683</f>
        <v>376.875</v>
      </c>
      <c r="AU1683" s="50" t="str">
        <f t="shared" si="468"/>
        <v>Nov-2025</v>
      </c>
      <c r="AV1683" s="50" t="str">
        <f t="shared" si="469"/>
        <v>Q4-2025</v>
      </c>
      <c r="AW1683" s="50">
        <f t="shared" si="470"/>
        <v>2025</v>
      </c>
      <c r="AX1683" s="50" t="str">
        <f t="shared" ca="1" si="471"/>
        <v>Last Week</v>
      </c>
      <c r="AY1683" s="50" t="str">
        <f t="shared" ca="1" si="472"/>
        <v>This Month</v>
      </c>
      <c r="AZ1683" s="50" t="str">
        <f t="shared" ca="1" si="473"/>
        <v>This Quarter</v>
      </c>
      <c r="BA1683" s="48">
        <f t="shared" si="474"/>
        <v>376.875</v>
      </c>
      <c r="BB1683" s="45">
        <f t="shared" si="475"/>
        <v>45970</v>
      </c>
      <c r="BC1683" s="50" t="str">
        <f t="shared" si="476"/>
        <v>Nov-2025</v>
      </c>
      <c r="BD1683" s="48">
        <f t="shared" si="477"/>
        <v>150.75</v>
      </c>
      <c r="BE1683" s="50" t="str">
        <f t="shared" si="478"/>
        <v>Completed</v>
      </c>
      <c r="BF1683" s="51">
        <f t="shared" si="479"/>
        <v>1</v>
      </c>
      <c r="BG1683" s="51">
        <f t="shared" si="480"/>
        <v>1</v>
      </c>
      <c r="BH1683" s="50" t="str">
        <f t="shared" si="481"/>
        <v xml:space="preserve">COMPLETED - </v>
      </c>
      <c r="BI1683" s="50" t="str">
        <f t="shared" si="482"/>
        <v xml:space="preserve">COMPLETED - </v>
      </c>
      <c r="BJ1683" s="50" t="str">
        <f t="shared" si="483"/>
        <v/>
      </c>
      <c r="BK1683" s="50" t="str">
        <f t="shared" si="484"/>
        <v xml:space="preserve">Completed | COMPLETED | </v>
      </c>
      <c r="BL1683" s="49">
        <f t="shared" ca="1" si="485"/>
        <v>12</v>
      </c>
    </row>
    <row r="1684" spans="1:64" x14ac:dyDescent="0.25">
      <c r="A1684" t="str">
        <f>[1]All_Tasks_Billing!A1684</f>
        <v>RPP's (1-120)</v>
      </c>
      <c r="B1684" t="str">
        <f>[1]All_Tasks_Billing!B1684</f>
        <v>RPP</v>
      </c>
      <c r="C1684" t="str">
        <f>[1]All_Tasks_Billing!C1684</f>
        <v>29.1.42</v>
      </c>
      <c r="D1684" t="str">
        <f>[1]All_Tasks_Billing!D1684</f>
        <v>RPP's</v>
      </c>
      <c r="E1684" t="str">
        <f>[1]All_Tasks_Billing!E1684</f>
        <v>RPP</v>
      </c>
      <c r="F1684" t="str">
        <f>IF([1]All_Tasks_Billing!F1684="","",[1]All_Tasks_Billing!F1684)</f>
        <v/>
      </c>
      <c r="G1684" t="str">
        <f>IF([1]All_Tasks_Billing!G1684="","",[1]All_Tasks_Billing!G1684)</f>
        <v/>
      </c>
      <c r="H1684" s="45" t="str">
        <f>[1]All_Tasks_Billing!H1684</f>
        <v/>
      </c>
      <c r="I1684" t="str">
        <f>IF([1]All_Tasks_Billing!I1684="","",[1]All_Tasks_Billing!I1684)</f>
        <v/>
      </c>
      <c r="J1684" t="str">
        <f>IF([1]All_Tasks_Billing!J1684="","",[1]All_Tasks_Billing!J1684)</f>
        <v/>
      </c>
      <c r="K1684" t="b">
        <f>[1]All_Tasks_Billing!K1684</f>
        <v>1</v>
      </c>
      <c r="L1684" s="45">
        <f>[1]All_Tasks_Billing!L1684</f>
        <v>45965</v>
      </c>
      <c r="M1684" t="str">
        <f>[1]All_Tasks_Billing!M1684</f>
        <v/>
      </c>
      <c r="N1684" s="46">
        <f>IF([1]All_Tasks_Billing!N1684="",0,[1]All_Tasks_Billing!N1684)</f>
        <v>1</v>
      </c>
      <c r="O1684" t="str">
        <f>[1]All_Tasks_Billing!O1684</f>
        <v/>
      </c>
      <c r="P1684" s="47">
        <f>IF([1]All_Tasks_Billing!P1684="",0,[1]All_Tasks_Billing!P1684)</f>
        <v>2.5</v>
      </c>
      <c r="Q1684" s="47">
        <f>IF([1]All_Tasks_Billing!Q1684="",0,[1]All_Tasks_Billing!Q1684)</f>
        <v>0</v>
      </c>
      <c r="R1684" s="47">
        <f>IF([1]All_Tasks_Billing!R1684="",0,[1]All_Tasks_Billing!R1684)</f>
        <v>2.5</v>
      </c>
      <c r="S1684" t="str">
        <f>[1]All_Tasks_Billing!S1684</f>
        <v>COMPLETED</v>
      </c>
      <c r="T1684" t="str">
        <f>[1]All_Tasks_Billing!T1684</f>
        <v/>
      </c>
      <c r="U1684" t="str">
        <f>[1]All_Tasks_Billing!U1684</f>
        <v/>
      </c>
      <c r="V1684">
        <f>[1]All_Tasks_Billing!V1684</f>
        <v>34</v>
      </c>
      <c r="W1684" s="48">
        <f>[1]All_Tasks_Billing!W1684</f>
        <v>150</v>
      </c>
      <c r="X1684">
        <f>[1]All_Tasks_Billing!X1684</f>
        <v>45225</v>
      </c>
      <c r="Y1684">
        <f>[1]All_Tasks_Billing!Y1684</f>
        <v>1</v>
      </c>
      <c r="Z1684" s="49">
        <f>[1]All_Tasks_Billing!Z1684</f>
        <v>1</v>
      </c>
      <c r="AA1684" s="45">
        <f>[1]All_Tasks_Billing!AA1684</f>
        <v>45970</v>
      </c>
      <c r="AB1684" t="str">
        <f>[1]All_Tasks_Billing!AB1684</f>
        <v>Nov-2025</v>
      </c>
      <c r="AC1684" s="48">
        <f>[1]All_Tasks_Billing!AC1684</f>
        <v>375</v>
      </c>
      <c r="AD1684" s="48">
        <f>[1]All_Tasks_Billing!AD1684</f>
        <v>0</v>
      </c>
      <c r="AE1684" s="48">
        <f>[1]All_Tasks_Billing!AE1684</f>
        <v>0</v>
      </c>
      <c r="AF1684" s="48">
        <f>[1]All_Tasks_Billing!AF1684</f>
        <v>0</v>
      </c>
      <c r="AG1684" s="48">
        <f>[1]All_Tasks_Billing!AG1684</f>
        <v>0</v>
      </c>
      <c r="AH1684" s="48">
        <f>[1]All_Tasks_Billing!AH1684</f>
        <v>1.2500000000000001E-2</v>
      </c>
      <c r="AI1684" s="48">
        <f>[1]All_Tasks_Billing!AI1684</f>
        <v>1.875</v>
      </c>
      <c r="AJ1684" s="48">
        <f>[1]All_Tasks_Billing!AJ1684</f>
        <v>0</v>
      </c>
      <c r="AK1684" s="48">
        <f>[1]All_Tasks_Billing!AK1684</f>
        <v>0</v>
      </c>
      <c r="AL1684" s="48">
        <f>[1]All_Tasks_Billing!AL1684</f>
        <v>0</v>
      </c>
      <c r="AM1684" s="48">
        <f>[1]All_Tasks_Billing!AM1684</f>
        <v>0</v>
      </c>
      <c r="AN1684" s="48">
        <f>[1]All_Tasks_Billing!AN1684</f>
        <v>0</v>
      </c>
      <c r="AO1684" s="48">
        <f>[1]All_Tasks_Billing!AO1684</f>
        <v>0</v>
      </c>
      <c r="AP1684" s="48">
        <f>[1]All_Tasks_Billing!AP1684</f>
        <v>1.2500000000000001E-2</v>
      </c>
      <c r="AQ1684" s="48">
        <f>[1]All_Tasks_Billing!AQ1684</f>
        <v>1.875</v>
      </c>
      <c r="AR1684" s="48">
        <f>[1]All_Tasks_Billing!AR1684</f>
        <v>0</v>
      </c>
      <c r="AS1684" s="48">
        <f>[1]All_Tasks_Billing!AS1684</f>
        <v>376.875</v>
      </c>
      <c r="AT1684" s="48">
        <f>[1]All_Tasks_Billing!AT1684</f>
        <v>376.875</v>
      </c>
      <c r="AU1684" s="50" t="str">
        <f t="shared" si="468"/>
        <v>Nov-2025</v>
      </c>
      <c r="AV1684" s="50" t="str">
        <f t="shared" si="469"/>
        <v>Q4-2025</v>
      </c>
      <c r="AW1684" s="50">
        <f t="shared" si="470"/>
        <v>2025</v>
      </c>
      <c r="AX1684" s="50" t="str">
        <f t="shared" ca="1" si="471"/>
        <v>Last Week</v>
      </c>
      <c r="AY1684" s="50" t="str">
        <f t="shared" ca="1" si="472"/>
        <v>This Month</v>
      </c>
      <c r="AZ1684" s="50" t="str">
        <f t="shared" ca="1" si="473"/>
        <v>This Quarter</v>
      </c>
      <c r="BA1684" s="48">
        <f t="shared" si="474"/>
        <v>376.875</v>
      </c>
      <c r="BB1684" s="45">
        <f t="shared" si="475"/>
        <v>45970</v>
      </c>
      <c r="BC1684" s="50" t="str">
        <f t="shared" si="476"/>
        <v>Nov-2025</v>
      </c>
      <c r="BD1684" s="48">
        <f t="shared" si="477"/>
        <v>150.75</v>
      </c>
      <c r="BE1684" s="50" t="str">
        <f t="shared" si="478"/>
        <v>Completed</v>
      </c>
      <c r="BF1684" s="51">
        <f t="shared" si="479"/>
        <v>1</v>
      </c>
      <c r="BG1684" s="51">
        <f t="shared" si="480"/>
        <v>1</v>
      </c>
      <c r="BH1684" s="50" t="str">
        <f t="shared" si="481"/>
        <v xml:space="preserve">COMPLETED - </v>
      </c>
      <c r="BI1684" s="50" t="str">
        <f t="shared" si="482"/>
        <v xml:space="preserve">COMPLETED - </v>
      </c>
      <c r="BJ1684" s="50" t="str">
        <f t="shared" si="483"/>
        <v/>
      </c>
      <c r="BK1684" s="50" t="str">
        <f t="shared" si="484"/>
        <v xml:space="preserve">Completed | COMPLETED | </v>
      </c>
      <c r="BL1684" s="49">
        <f t="shared" ca="1" si="485"/>
        <v>12</v>
      </c>
    </row>
    <row r="1685" spans="1:64" x14ac:dyDescent="0.25">
      <c r="A1685" t="str">
        <f>[1]All_Tasks_Billing!A1685</f>
        <v>RPP's (1-120)</v>
      </c>
      <c r="B1685" t="str">
        <f>[1]All_Tasks_Billing!B1685</f>
        <v>RPP</v>
      </c>
      <c r="C1685" t="str">
        <f>[1]All_Tasks_Billing!C1685</f>
        <v>29.1.43</v>
      </c>
      <c r="D1685" t="str">
        <f>[1]All_Tasks_Billing!D1685</f>
        <v>RPP's</v>
      </c>
      <c r="E1685" t="str">
        <f>[1]All_Tasks_Billing!E1685</f>
        <v>RPP</v>
      </c>
      <c r="F1685" t="str">
        <f>IF([1]All_Tasks_Billing!F1685="","",[1]All_Tasks_Billing!F1685)</f>
        <v/>
      </c>
      <c r="G1685" t="str">
        <f>IF([1]All_Tasks_Billing!G1685="","",[1]All_Tasks_Billing!G1685)</f>
        <v/>
      </c>
      <c r="H1685" s="45" t="str">
        <f>[1]All_Tasks_Billing!H1685</f>
        <v/>
      </c>
      <c r="I1685" t="str">
        <f>IF([1]All_Tasks_Billing!I1685="","",[1]All_Tasks_Billing!I1685)</f>
        <v/>
      </c>
      <c r="J1685" t="str">
        <f>IF([1]All_Tasks_Billing!J1685="","",[1]All_Tasks_Billing!J1685)</f>
        <v/>
      </c>
      <c r="K1685" t="b">
        <f>[1]All_Tasks_Billing!K1685</f>
        <v>1</v>
      </c>
      <c r="L1685" s="45">
        <f>[1]All_Tasks_Billing!L1685</f>
        <v>45965</v>
      </c>
      <c r="M1685" t="str">
        <f>[1]All_Tasks_Billing!M1685</f>
        <v/>
      </c>
      <c r="N1685" s="46">
        <f>IF([1]All_Tasks_Billing!N1685="",0,[1]All_Tasks_Billing!N1685)</f>
        <v>1</v>
      </c>
      <c r="O1685" t="str">
        <f>[1]All_Tasks_Billing!O1685</f>
        <v/>
      </c>
      <c r="P1685" s="47">
        <f>IF([1]All_Tasks_Billing!P1685="",0,[1]All_Tasks_Billing!P1685)</f>
        <v>2.5</v>
      </c>
      <c r="Q1685" s="47">
        <f>IF([1]All_Tasks_Billing!Q1685="",0,[1]All_Tasks_Billing!Q1685)</f>
        <v>0</v>
      </c>
      <c r="R1685" s="47">
        <f>IF([1]All_Tasks_Billing!R1685="",0,[1]All_Tasks_Billing!R1685)</f>
        <v>2.5</v>
      </c>
      <c r="S1685" t="str">
        <f>[1]All_Tasks_Billing!S1685</f>
        <v>COMPLETED</v>
      </c>
      <c r="T1685" t="str">
        <f>[1]All_Tasks_Billing!T1685</f>
        <v/>
      </c>
      <c r="U1685" t="str">
        <f>[1]All_Tasks_Billing!U1685</f>
        <v/>
      </c>
      <c r="V1685">
        <f>[1]All_Tasks_Billing!V1685</f>
        <v>34</v>
      </c>
      <c r="W1685" s="48">
        <f>[1]All_Tasks_Billing!W1685</f>
        <v>150</v>
      </c>
      <c r="X1685">
        <f>[1]All_Tasks_Billing!X1685</f>
        <v>45225</v>
      </c>
      <c r="Y1685">
        <f>[1]All_Tasks_Billing!Y1685</f>
        <v>1</v>
      </c>
      <c r="Z1685" s="49">
        <f>[1]All_Tasks_Billing!Z1685</f>
        <v>1</v>
      </c>
      <c r="AA1685" s="45">
        <f>[1]All_Tasks_Billing!AA1685</f>
        <v>45970</v>
      </c>
      <c r="AB1685" t="str">
        <f>[1]All_Tasks_Billing!AB1685</f>
        <v>Nov-2025</v>
      </c>
      <c r="AC1685" s="48">
        <f>[1]All_Tasks_Billing!AC1685</f>
        <v>375</v>
      </c>
      <c r="AD1685" s="48">
        <f>[1]All_Tasks_Billing!AD1685</f>
        <v>0</v>
      </c>
      <c r="AE1685" s="48">
        <f>[1]All_Tasks_Billing!AE1685</f>
        <v>0</v>
      </c>
      <c r="AF1685" s="48">
        <f>[1]All_Tasks_Billing!AF1685</f>
        <v>0</v>
      </c>
      <c r="AG1685" s="48">
        <f>[1]All_Tasks_Billing!AG1685</f>
        <v>0</v>
      </c>
      <c r="AH1685" s="48">
        <f>[1]All_Tasks_Billing!AH1685</f>
        <v>1.2500000000000001E-2</v>
      </c>
      <c r="AI1685" s="48">
        <f>[1]All_Tasks_Billing!AI1685</f>
        <v>1.875</v>
      </c>
      <c r="AJ1685" s="48">
        <f>[1]All_Tasks_Billing!AJ1685</f>
        <v>0</v>
      </c>
      <c r="AK1685" s="48">
        <f>[1]All_Tasks_Billing!AK1685</f>
        <v>0</v>
      </c>
      <c r="AL1685" s="48">
        <f>[1]All_Tasks_Billing!AL1685</f>
        <v>0</v>
      </c>
      <c r="AM1685" s="48">
        <f>[1]All_Tasks_Billing!AM1685</f>
        <v>0</v>
      </c>
      <c r="AN1685" s="48">
        <f>[1]All_Tasks_Billing!AN1685</f>
        <v>0</v>
      </c>
      <c r="AO1685" s="48">
        <f>[1]All_Tasks_Billing!AO1685</f>
        <v>0</v>
      </c>
      <c r="AP1685" s="48">
        <f>[1]All_Tasks_Billing!AP1685</f>
        <v>1.2500000000000001E-2</v>
      </c>
      <c r="AQ1685" s="48">
        <f>[1]All_Tasks_Billing!AQ1685</f>
        <v>1.875</v>
      </c>
      <c r="AR1685" s="48">
        <f>[1]All_Tasks_Billing!AR1685</f>
        <v>0</v>
      </c>
      <c r="AS1685" s="48">
        <f>[1]All_Tasks_Billing!AS1685</f>
        <v>376.875</v>
      </c>
      <c r="AT1685" s="48">
        <f>[1]All_Tasks_Billing!AT1685</f>
        <v>376.875</v>
      </c>
      <c r="AU1685" s="50" t="str">
        <f t="shared" si="468"/>
        <v>Nov-2025</v>
      </c>
      <c r="AV1685" s="50" t="str">
        <f t="shared" si="469"/>
        <v>Q4-2025</v>
      </c>
      <c r="AW1685" s="50">
        <f t="shared" si="470"/>
        <v>2025</v>
      </c>
      <c r="AX1685" s="50" t="str">
        <f t="shared" ca="1" si="471"/>
        <v>Last Week</v>
      </c>
      <c r="AY1685" s="50" t="str">
        <f t="shared" ca="1" si="472"/>
        <v>This Month</v>
      </c>
      <c r="AZ1685" s="50" t="str">
        <f t="shared" ca="1" si="473"/>
        <v>This Quarter</v>
      </c>
      <c r="BA1685" s="48">
        <f t="shared" si="474"/>
        <v>376.875</v>
      </c>
      <c r="BB1685" s="45">
        <f t="shared" si="475"/>
        <v>45970</v>
      </c>
      <c r="BC1685" s="50" t="str">
        <f t="shared" si="476"/>
        <v>Nov-2025</v>
      </c>
      <c r="BD1685" s="48">
        <f t="shared" si="477"/>
        <v>150.75</v>
      </c>
      <c r="BE1685" s="50" t="str">
        <f t="shared" si="478"/>
        <v>Completed</v>
      </c>
      <c r="BF1685" s="51">
        <f t="shared" si="479"/>
        <v>1</v>
      </c>
      <c r="BG1685" s="51">
        <f t="shared" si="480"/>
        <v>1</v>
      </c>
      <c r="BH1685" s="50" t="str">
        <f t="shared" si="481"/>
        <v xml:space="preserve">COMPLETED - </v>
      </c>
      <c r="BI1685" s="50" t="str">
        <f t="shared" si="482"/>
        <v xml:space="preserve">COMPLETED - </v>
      </c>
      <c r="BJ1685" s="50" t="str">
        <f t="shared" si="483"/>
        <v/>
      </c>
      <c r="BK1685" s="50" t="str">
        <f t="shared" si="484"/>
        <v xml:space="preserve">Completed | COMPLETED | </v>
      </c>
      <c r="BL1685" s="49">
        <f t="shared" ca="1" si="485"/>
        <v>12</v>
      </c>
    </row>
    <row r="1686" spans="1:64" x14ac:dyDescent="0.25">
      <c r="A1686" t="str">
        <f>[1]All_Tasks_Billing!A1686</f>
        <v>RPP's (1-120)</v>
      </c>
      <c r="B1686" t="str">
        <f>[1]All_Tasks_Billing!B1686</f>
        <v>RPP</v>
      </c>
      <c r="C1686" t="str">
        <f>[1]All_Tasks_Billing!C1686</f>
        <v>29.1.44</v>
      </c>
      <c r="D1686" t="str">
        <f>[1]All_Tasks_Billing!D1686</f>
        <v>RPP's</v>
      </c>
      <c r="E1686" t="str">
        <f>[1]All_Tasks_Billing!E1686</f>
        <v>RPP</v>
      </c>
      <c r="F1686" t="str">
        <f>IF([1]All_Tasks_Billing!F1686="","",[1]All_Tasks_Billing!F1686)</f>
        <v/>
      </c>
      <c r="G1686" t="str">
        <f>IF([1]All_Tasks_Billing!G1686="","",[1]All_Tasks_Billing!G1686)</f>
        <v/>
      </c>
      <c r="H1686" s="45" t="str">
        <f>[1]All_Tasks_Billing!H1686</f>
        <v/>
      </c>
      <c r="I1686" t="str">
        <f>IF([1]All_Tasks_Billing!I1686="","",[1]All_Tasks_Billing!I1686)</f>
        <v/>
      </c>
      <c r="J1686" t="str">
        <f>IF([1]All_Tasks_Billing!J1686="","",[1]All_Tasks_Billing!J1686)</f>
        <v/>
      </c>
      <c r="K1686" t="b">
        <f>[1]All_Tasks_Billing!K1686</f>
        <v>1</v>
      </c>
      <c r="L1686" s="45">
        <f>[1]All_Tasks_Billing!L1686</f>
        <v>45965</v>
      </c>
      <c r="M1686" t="str">
        <f>[1]All_Tasks_Billing!M1686</f>
        <v/>
      </c>
      <c r="N1686" s="46">
        <f>IF([1]All_Tasks_Billing!N1686="",0,[1]All_Tasks_Billing!N1686)</f>
        <v>1</v>
      </c>
      <c r="O1686" t="str">
        <f>[1]All_Tasks_Billing!O1686</f>
        <v/>
      </c>
      <c r="P1686" s="47">
        <f>IF([1]All_Tasks_Billing!P1686="",0,[1]All_Tasks_Billing!P1686)</f>
        <v>2.5</v>
      </c>
      <c r="Q1686" s="47">
        <f>IF([1]All_Tasks_Billing!Q1686="",0,[1]All_Tasks_Billing!Q1686)</f>
        <v>0</v>
      </c>
      <c r="R1686" s="47">
        <f>IF([1]All_Tasks_Billing!R1686="",0,[1]All_Tasks_Billing!R1686)</f>
        <v>2.5</v>
      </c>
      <c r="S1686" t="str">
        <f>[1]All_Tasks_Billing!S1686</f>
        <v>COMPLETED</v>
      </c>
      <c r="T1686" t="str">
        <f>[1]All_Tasks_Billing!T1686</f>
        <v/>
      </c>
      <c r="U1686" t="str">
        <f>[1]All_Tasks_Billing!U1686</f>
        <v/>
      </c>
      <c r="V1686">
        <f>[1]All_Tasks_Billing!V1686</f>
        <v>34</v>
      </c>
      <c r="W1686" s="48">
        <f>[1]All_Tasks_Billing!W1686</f>
        <v>150</v>
      </c>
      <c r="X1686">
        <f>[1]All_Tasks_Billing!X1686</f>
        <v>45225</v>
      </c>
      <c r="Y1686">
        <f>[1]All_Tasks_Billing!Y1686</f>
        <v>1</v>
      </c>
      <c r="Z1686" s="49">
        <f>[1]All_Tasks_Billing!Z1686</f>
        <v>1</v>
      </c>
      <c r="AA1686" s="45">
        <f>[1]All_Tasks_Billing!AA1686</f>
        <v>45970</v>
      </c>
      <c r="AB1686" t="str">
        <f>[1]All_Tasks_Billing!AB1686</f>
        <v>Nov-2025</v>
      </c>
      <c r="AC1686" s="48">
        <f>[1]All_Tasks_Billing!AC1686</f>
        <v>375</v>
      </c>
      <c r="AD1686" s="48">
        <f>[1]All_Tasks_Billing!AD1686</f>
        <v>0</v>
      </c>
      <c r="AE1686" s="48">
        <f>[1]All_Tasks_Billing!AE1686</f>
        <v>0</v>
      </c>
      <c r="AF1686" s="48">
        <f>[1]All_Tasks_Billing!AF1686</f>
        <v>0</v>
      </c>
      <c r="AG1686" s="48">
        <f>[1]All_Tasks_Billing!AG1686</f>
        <v>0</v>
      </c>
      <c r="AH1686" s="48">
        <f>[1]All_Tasks_Billing!AH1686</f>
        <v>1.2500000000000001E-2</v>
      </c>
      <c r="AI1686" s="48">
        <f>[1]All_Tasks_Billing!AI1686</f>
        <v>1.875</v>
      </c>
      <c r="AJ1686" s="48">
        <f>[1]All_Tasks_Billing!AJ1686</f>
        <v>0</v>
      </c>
      <c r="AK1686" s="48">
        <f>[1]All_Tasks_Billing!AK1686</f>
        <v>0</v>
      </c>
      <c r="AL1686" s="48">
        <f>[1]All_Tasks_Billing!AL1686</f>
        <v>0</v>
      </c>
      <c r="AM1686" s="48">
        <f>[1]All_Tasks_Billing!AM1686</f>
        <v>0</v>
      </c>
      <c r="AN1686" s="48">
        <f>[1]All_Tasks_Billing!AN1686</f>
        <v>0</v>
      </c>
      <c r="AO1686" s="48">
        <f>[1]All_Tasks_Billing!AO1686</f>
        <v>0</v>
      </c>
      <c r="AP1686" s="48">
        <f>[1]All_Tasks_Billing!AP1686</f>
        <v>1.2500000000000001E-2</v>
      </c>
      <c r="AQ1686" s="48">
        <f>[1]All_Tasks_Billing!AQ1686</f>
        <v>1.875</v>
      </c>
      <c r="AR1686" s="48">
        <f>[1]All_Tasks_Billing!AR1686</f>
        <v>0</v>
      </c>
      <c r="AS1686" s="48">
        <f>[1]All_Tasks_Billing!AS1686</f>
        <v>376.875</v>
      </c>
      <c r="AT1686" s="48">
        <f>[1]All_Tasks_Billing!AT1686</f>
        <v>376.875</v>
      </c>
      <c r="AU1686" s="50" t="str">
        <f t="shared" si="468"/>
        <v>Nov-2025</v>
      </c>
      <c r="AV1686" s="50" t="str">
        <f t="shared" si="469"/>
        <v>Q4-2025</v>
      </c>
      <c r="AW1686" s="50">
        <f t="shared" si="470"/>
        <v>2025</v>
      </c>
      <c r="AX1686" s="50" t="str">
        <f t="shared" ca="1" si="471"/>
        <v>Last Week</v>
      </c>
      <c r="AY1686" s="50" t="str">
        <f t="shared" ca="1" si="472"/>
        <v>This Month</v>
      </c>
      <c r="AZ1686" s="50" t="str">
        <f t="shared" ca="1" si="473"/>
        <v>This Quarter</v>
      </c>
      <c r="BA1686" s="48">
        <f t="shared" si="474"/>
        <v>376.875</v>
      </c>
      <c r="BB1686" s="45">
        <f t="shared" si="475"/>
        <v>45970</v>
      </c>
      <c r="BC1686" s="50" t="str">
        <f t="shared" si="476"/>
        <v>Nov-2025</v>
      </c>
      <c r="BD1686" s="48">
        <f t="shared" si="477"/>
        <v>150.75</v>
      </c>
      <c r="BE1686" s="50" t="str">
        <f t="shared" si="478"/>
        <v>Completed</v>
      </c>
      <c r="BF1686" s="51">
        <f t="shared" si="479"/>
        <v>1</v>
      </c>
      <c r="BG1686" s="51">
        <f t="shared" si="480"/>
        <v>1</v>
      </c>
      <c r="BH1686" s="50" t="str">
        <f t="shared" si="481"/>
        <v xml:space="preserve">COMPLETED - </v>
      </c>
      <c r="BI1686" s="50" t="str">
        <f t="shared" si="482"/>
        <v xml:space="preserve">COMPLETED - </v>
      </c>
      <c r="BJ1686" s="50" t="str">
        <f t="shared" si="483"/>
        <v/>
      </c>
      <c r="BK1686" s="50" t="str">
        <f t="shared" si="484"/>
        <v xml:space="preserve">Completed | COMPLETED | </v>
      </c>
      <c r="BL1686" s="49">
        <f t="shared" ca="1" si="485"/>
        <v>12</v>
      </c>
    </row>
    <row r="1687" spans="1:64" x14ac:dyDescent="0.25">
      <c r="A1687" t="str">
        <f>[1]All_Tasks_Billing!A1687</f>
        <v>RPP's (1-120)</v>
      </c>
      <c r="B1687" t="str">
        <f>[1]All_Tasks_Billing!B1687</f>
        <v>RPP</v>
      </c>
      <c r="C1687" t="str">
        <f>[1]All_Tasks_Billing!C1687</f>
        <v>29.1.45</v>
      </c>
      <c r="D1687" t="str">
        <f>[1]All_Tasks_Billing!D1687</f>
        <v>RPP's</v>
      </c>
      <c r="E1687" t="str">
        <f>[1]All_Tasks_Billing!E1687</f>
        <v>RPP</v>
      </c>
      <c r="F1687" t="str">
        <f>IF([1]All_Tasks_Billing!F1687="","",[1]All_Tasks_Billing!F1687)</f>
        <v/>
      </c>
      <c r="G1687" t="str">
        <f>IF([1]All_Tasks_Billing!G1687="","",[1]All_Tasks_Billing!G1687)</f>
        <v/>
      </c>
      <c r="H1687" s="45" t="str">
        <f>[1]All_Tasks_Billing!H1687</f>
        <v/>
      </c>
      <c r="I1687" t="str">
        <f>IF([1]All_Tasks_Billing!I1687="","",[1]All_Tasks_Billing!I1687)</f>
        <v/>
      </c>
      <c r="J1687" t="str">
        <f>IF([1]All_Tasks_Billing!J1687="","",[1]All_Tasks_Billing!J1687)</f>
        <v/>
      </c>
      <c r="K1687" t="b">
        <f>[1]All_Tasks_Billing!K1687</f>
        <v>1</v>
      </c>
      <c r="L1687" s="45">
        <f>[1]All_Tasks_Billing!L1687</f>
        <v>45965</v>
      </c>
      <c r="M1687" t="str">
        <f>[1]All_Tasks_Billing!M1687</f>
        <v/>
      </c>
      <c r="N1687" s="46">
        <f>IF([1]All_Tasks_Billing!N1687="",0,[1]All_Tasks_Billing!N1687)</f>
        <v>1</v>
      </c>
      <c r="O1687" t="str">
        <f>[1]All_Tasks_Billing!O1687</f>
        <v/>
      </c>
      <c r="P1687" s="47">
        <f>IF([1]All_Tasks_Billing!P1687="",0,[1]All_Tasks_Billing!P1687)</f>
        <v>2.5</v>
      </c>
      <c r="Q1687" s="47">
        <f>IF([1]All_Tasks_Billing!Q1687="",0,[1]All_Tasks_Billing!Q1687)</f>
        <v>0</v>
      </c>
      <c r="R1687" s="47">
        <f>IF([1]All_Tasks_Billing!R1687="",0,[1]All_Tasks_Billing!R1687)</f>
        <v>2.5</v>
      </c>
      <c r="S1687" t="str">
        <f>[1]All_Tasks_Billing!S1687</f>
        <v>COMPLETED</v>
      </c>
      <c r="T1687" t="str">
        <f>[1]All_Tasks_Billing!T1687</f>
        <v/>
      </c>
      <c r="U1687" t="str">
        <f>[1]All_Tasks_Billing!U1687</f>
        <v/>
      </c>
      <c r="V1687">
        <f>[1]All_Tasks_Billing!V1687</f>
        <v>34</v>
      </c>
      <c r="W1687" s="48">
        <f>[1]All_Tasks_Billing!W1687</f>
        <v>150</v>
      </c>
      <c r="X1687">
        <f>[1]All_Tasks_Billing!X1687</f>
        <v>45225</v>
      </c>
      <c r="Y1687">
        <f>[1]All_Tasks_Billing!Y1687</f>
        <v>1</v>
      </c>
      <c r="Z1687" s="49">
        <f>[1]All_Tasks_Billing!Z1687</f>
        <v>1</v>
      </c>
      <c r="AA1687" s="45">
        <f>[1]All_Tasks_Billing!AA1687</f>
        <v>45970</v>
      </c>
      <c r="AB1687" t="str">
        <f>[1]All_Tasks_Billing!AB1687</f>
        <v>Nov-2025</v>
      </c>
      <c r="AC1687" s="48">
        <f>[1]All_Tasks_Billing!AC1687</f>
        <v>375</v>
      </c>
      <c r="AD1687" s="48">
        <f>[1]All_Tasks_Billing!AD1687</f>
        <v>0</v>
      </c>
      <c r="AE1687" s="48">
        <f>[1]All_Tasks_Billing!AE1687</f>
        <v>0</v>
      </c>
      <c r="AF1687" s="48">
        <f>[1]All_Tasks_Billing!AF1687</f>
        <v>0</v>
      </c>
      <c r="AG1687" s="48">
        <f>[1]All_Tasks_Billing!AG1687</f>
        <v>0</v>
      </c>
      <c r="AH1687" s="48">
        <f>[1]All_Tasks_Billing!AH1687</f>
        <v>1.2500000000000001E-2</v>
      </c>
      <c r="AI1687" s="48">
        <f>[1]All_Tasks_Billing!AI1687</f>
        <v>1.875</v>
      </c>
      <c r="AJ1687" s="48">
        <f>[1]All_Tasks_Billing!AJ1687</f>
        <v>0</v>
      </c>
      <c r="AK1687" s="48">
        <f>[1]All_Tasks_Billing!AK1687</f>
        <v>0</v>
      </c>
      <c r="AL1687" s="48">
        <f>[1]All_Tasks_Billing!AL1687</f>
        <v>0</v>
      </c>
      <c r="AM1687" s="48">
        <f>[1]All_Tasks_Billing!AM1687</f>
        <v>0</v>
      </c>
      <c r="AN1687" s="48">
        <f>[1]All_Tasks_Billing!AN1687</f>
        <v>0</v>
      </c>
      <c r="AO1687" s="48">
        <f>[1]All_Tasks_Billing!AO1687</f>
        <v>0</v>
      </c>
      <c r="AP1687" s="48">
        <f>[1]All_Tasks_Billing!AP1687</f>
        <v>1.2500000000000001E-2</v>
      </c>
      <c r="AQ1687" s="48">
        <f>[1]All_Tasks_Billing!AQ1687</f>
        <v>1.875</v>
      </c>
      <c r="AR1687" s="48">
        <f>[1]All_Tasks_Billing!AR1687</f>
        <v>0</v>
      </c>
      <c r="AS1687" s="48">
        <f>[1]All_Tasks_Billing!AS1687</f>
        <v>376.875</v>
      </c>
      <c r="AT1687" s="48">
        <f>[1]All_Tasks_Billing!AT1687</f>
        <v>376.875</v>
      </c>
      <c r="AU1687" s="50" t="str">
        <f t="shared" si="468"/>
        <v>Nov-2025</v>
      </c>
      <c r="AV1687" s="50" t="str">
        <f t="shared" si="469"/>
        <v>Q4-2025</v>
      </c>
      <c r="AW1687" s="50">
        <f t="shared" si="470"/>
        <v>2025</v>
      </c>
      <c r="AX1687" s="50" t="str">
        <f t="shared" ca="1" si="471"/>
        <v>Last Week</v>
      </c>
      <c r="AY1687" s="50" t="str">
        <f t="shared" ca="1" si="472"/>
        <v>This Month</v>
      </c>
      <c r="AZ1687" s="50" t="str">
        <f t="shared" ca="1" si="473"/>
        <v>This Quarter</v>
      </c>
      <c r="BA1687" s="48">
        <f t="shared" si="474"/>
        <v>376.875</v>
      </c>
      <c r="BB1687" s="45">
        <f t="shared" si="475"/>
        <v>45970</v>
      </c>
      <c r="BC1687" s="50" t="str">
        <f t="shared" si="476"/>
        <v>Nov-2025</v>
      </c>
      <c r="BD1687" s="48">
        <f t="shared" si="477"/>
        <v>150.75</v>
      </c>
      <c r="BE1687" s="50" t="str">
        <f t="shared" si="478"/>
        <v>Completed</v>
      </c>
      <c r="BF1687" s="51">
        <f t="shared" si="479"/>
        <v>1</v>
      </c>
      <c r="BG1687" s="51">
        <f t="shared" si="480"/>
        <v>1</v>
      </c>
      <c r="BH1687" s="50" t="str">
        <f t="shared" si="481"/>
        <v xml:space="preserve">COMPLETED - </v>
      </c>
      <c r="BI1687" s="50" t="str">
        <f t="shared" si="482"/>
        <v xml:space="preserve">COMPLETED - </v>
      </c>
      <c r="BJ1687" s="50" t="str">
        <f t="shared" si="483"/>
        <v/>
      </c>
      <c r="BK1687" s="50" t="str">
        <f t="shared" si="484"/>
        <v xml:space="preserve">Completed | COMPLETED | </v>
      </c>
      <c r="BL1687" s="49">
        <f t="shared" ca="1" si="485"/>
        <v>12</v>
      </c>
    </row>
    <row r="1688" spans="1:64" x14ac:dyDescent="0.25">
      <c r="A1688" t="str">
        <f>[1]All_Tasks_Billing!A1688</f>
        <v>RPP's (1-120)</v>
      </c>
      <c r="B1688" t="str">
        <f>[1]All_Tasks_Billing!B1688</f>
        <v>RPP</v>
      </c>
      <c r="C1688" t="str">
        <f>[1]All_Tasks_Billing!C1688</f>
        <v>29.1.46</v>
      </c>
      <c r="D1688" t="str">
        <f>[1]All_Tasks_Billing!D1688</f>
        <v>RPP's</v>
      </c>
      <c r="E1688" t="str">
        <f>[1]All_Tasks_Billing!E1688</f>
        <v>RPP</v>
      </c>
      <c r="F1688" t="str">
        <f>IF([1]All_Tasks_Billing!F1688="","",[1]All_Tasks_Billing!F1688)</f>
        <v/>
      </c>
      <c r="G1688" t="str">
        <f>IF([1]All_Tasks_Billing!G1688="","",[1]All_Tasks_Billing!G1688)</f>
        <v/>
      </c>
      <c r="H1688" s="45" t="str">
        <f>[1]All_Tasks_Billing!H1688</f>
        <v/>
      </c>
      <c r="I1688" t="str">
        <f>IF([1]All_Tasks_Billing!I1688="","",[1]All_Tasks_Billing!I1688)</f>
        <v/>
      </c>
      <c r="J1688" t="str">
        <f>IF([1]All_Tasks_Billing!J1688="","",[1]All_Tasks_Billing!J1688)</f>
        <v/>
      </c>
      <c r="K1688" t="b">
        <f>[1]All_Tasks_Billing!K1688</f>
        <v>1</v>
      </c>
      <c r="L1688" s="45">
        <f>[1]All_Tasks_Billing!L1688</f>
        <v>45965</v>
      </c>
      <c r="M1688" t="str">
        <f>[1]All_Tasks_Billing!M1688</f>
        <v/>
      </c>
      <c r="N1688" s="46">
        <f>IF([1]All_Tasks_Billing!N1688="",0,[1]All_Tasks_Billing!N1688)</f>
        <v>1</v>
      </c>
      <c r="O1688" t="str">
        <f>[1]All_Tasks_Billing!O1688</f>
        <v/>
      </c>
      <c r="P1688" s="47">
        <f>IF([1]All_Tasks_Billing!P1688="",0,[1]All_Tasks_Billing!P1688)</f>
        <v>2.5</v>
      </c>
      <c r="Q1688" s="47">
        <f>IF([1]All_Tasks_Billing!Q1688="",0,[1]All_Tasks_Billing!Q1688)</f>
        <v>0</v>
      </c>
      <c r="R1688" s="47">
        <f>IF([1]All_Tasks_Billing!R1688="",0,[1]All_Tasks_Billing!R1688)</f>
        <v>2.5</v>
      </c>
      <c r="S1688" t="str">
        <f>[1]All_Tasks_Billing!S1688</f>
        <v>COMPLETED</v>
      </c>
      <c r="T1688" t="str">
        <f>[1]All_Tasks_Billing!T1688</f>
        <v/>
      </c>
      <c r="U1688" t="str">
        <f>[1]All_Tasks_Billing!U1688</f>
        <v/>
      </c>
      <c r="V1688">
        <f>[1]All_Tasks_Billing!V1688</f>
        <v>34</v>
      </c>
      <c r="W1688" s="48">
        <f>[1]All_Tasks_Billing!W1688</f>
        <v>150</v>
      </c>
      <c r="X1688">
        <f>[1]All_Tasks_Billing!X1688</f>
        <v>45225</v>
      </c>
      <c r="Y1688">
        <f>[1]All_Tasks_Billing!Y1688</f>
        <v>1</v>
      </c>
      <c r="Z1688" s="49">
        <f>[1]All_Tasks_Billing!Z1688</f>
        <v>1</v>
      </c>
      <c r="AA1688" s="45">
        <f>[1]All_Tasks_Billing!AA1688</f>
        <v>45970</v>
      </c>
      <c r="AB1688" t="str">
        <f>[1]All_Tasks_Billing!AB1688</f>
        <v>Nov-2025</v>
      </c>
      <c r="AC1688" s="48">
        <f>[1]All_Tasks_Billing!AC1688</f>
        <v>375</v>
      </c>
      <c r="AD1688" s="48">
        <f>[1]All_Tasks_Billing!AD1688</f>
        <v>0</v>
      </c>
      <c r="AE1688" s="48">
        <f>[1]All_Tasks_Billing!AE1688</f>
        <v>0</v>
      </c>
      <c r="AF1688" s="48">
        <f>[1]All_Tasks_Billing!AF1688</f>
        <v>0</v>
      </c>
      <c r="AG1688" s="48">
        <f>[1]All_Tasks_Billing!AG1688</f>
        <v>0</v>
      </c>
      <c r="AH1688" s="48">
        <f>[1]All_Tasks_Billing!AH1688</f>
        <v>1.2500000000000001E-2</v>
      </c>
      <c r="AI1688" s="48">
        <f>[1]All_Tasks_Billing!AI1688</f>
        <v>1.875</v>
      </c>
      <c r="AJ1688" s="48">
        <f>[1]All_Tasks_Billing!AJ1688</f>
        <v>0</v>
      </c>
      <c r="AK1688" s="48">
        <f>[1]All_Tasks_Billing!AK1688</f>
        <v>0</v>
      </c>
      <c r="AL1688" s="48">
        <f>[1]All_Tasks_Billing!AL1688</f>
        <v>0</v>
      </c>
      <c r="AM1688" s="48">
        <f>[1]All_Tasks_Billing!AM1688</f>
        <v>0</v>
      </c>
      <c r="AN1688" s="48">
        <f>[1]All_Tasks_Billing!AN1688</f>
        <v>0</v>
      </c>
      <c r="AO1688" s="48">
        <f>[1]All_Tasks_Billing!AO1688</f>
        <v>0</v>
      </c>
      <c r="AP1688" s="48">
        <f>[1]All_Tasks_Billing!AP1688</f>
        <v>1.2500000000000001E-2</v>
      </c>
      <c r="AQ1688" s="48">
        <f>[1]All_Tasks_Billing!AQ1688</f>
        <v>1.875</v>
      </c>
      <c r="AR1688" s="48">
        <f>[1]All_Tasks_Billing!AR1688</f>
        <v>0</v>
      </c>
      <c r="AS1688" s="48">
        <f>[1]All_Tasks_Billing!AS1688</f>
        <v>376.875</v>
      </c>
      <c r="AT1688" s="48">
        <f>[1]All_Tasks_Billing!AT1688</f>
        <v>376.875</v>
      </c>
      <c r="AU1688" s="50" t="str">
        <f t="shared" si="468"/>
        <v>Nov-2025</v>
      </c>
      <c r="AV1688" s="50" t="str">
        <f t="shared" si="469"/>
        <v>Q4-2025</v>
      </c>
      <c r="AW1688" s="50">
        <f t="shared" si="470"/>
        <v>2025</v>
      </c>
      <c r="AX1688" s="50" t="str">
        <f t="shared" ca="1" si="471"/>
        <v>Last Week</v>
      </c>
      <c r="AY1688" s="50" t="str">
        <f t="shared" ca="1" si="472"/>
        <v>This Month</v>
      </c>
      <c r="AZ1688" s="50" t="str">
        <f t="shared" ca="1" si="473"/>
        <v>This Quarter</v>
      </c>
      <c r="BA1688" s="48">
        <f t="shared" si="474"/>
        <v>376.875</v>
      </c>
      <c r="BB1688" s="45">
        <f t="shared" si="475"/>
        <v>45970</v>
      </c>
      <c r="BC1688" s="50" t="str">
        <f t="shared" si="476"/>
        <v>Nov-2025</v>
      </c>
      <c r="BD1688" s="48">
        <f t="shared" si="477"/>
        <v>150.75</v>
      </c>
      <c r="BE1688" s="50" t="str">
        <f t="shared" si="478"/>
        <v>Completed</v>
      </c>
      <c r="BF1688" s="51">
        <f t="shared" si="479"/>
        <v>1</v>
      </c>
      <c r="BG1688" s="51">
        <f t="shared" si="480"/>
        <v>1</v>
      </c>
      <c r="BH1688" s="50" t="str">
        <f t="shared" si="481"/>
        <v xml:space="preserve">COMPLETED - </v>
      </c>
      <c r="BI1688" s="50" t="str">
        <f t="shared" si="482"/>
        <v xml:space="preserve">COMPLETED - </v>
      </c>
      <c r="BJ1688" s="50" t="str">
        <f t="shared" si="483"/>
        <v/>
      </c>
      <c r="BK1688" s="50" t="str">
        <f t="shared" si="484"/>
        <v xml:space="preserve">Completed | COMPLETED | </v>
      </c>
      <c r="BL1688" s="49">
        <f t="shared" ca="1" si="485"/>
        <v>12</v>
      </c>
    </row>
    <row r="1689" spans="1:64" x14ac:dyDescent="0.25">
      <c r="A1689" t="str">
        <f>[1]All_Tasks_Billing!A1689</f>
        <v>RPP's (1-120)</v>
      </c>
      <c r="B1689" t="str">
        <f>[1]All_Tasks_Billing!B1689</f>
        <v>RPP</v>
      </c>
      <c r="C1689" t="str">
        <f>[1]All_Tasks_Billing!C1689</f>
        <v>29.1.47</v>
      </c>
      <c r="D1689" t="str">
        <f>[1]All_Tasks_Billing!D1689</f>
        <v>RPP's</v>
      </c>
      <c r="E1689" t="str">
        <f>[1]All_Tasks_Billing!E1689</f>
        <v>RPP</v>
      </c>
      <c r="F1689" t="str">
        <f>IF([1]All_Tasks_Billing!F1689="","",[1]All_Tasks_Billing!F1689)</f>
        <v/>
      </c>
      <c r="G1689" t="str">
        <f>IF([1]All_Tasks_Billing!G1689="","",[1]All_Tasks_Billing!G1689)</f>
        <v/>
      </c>
      <c r="H1689" s="45" t="str">
        <f>[1]All_Tasks_Billing!H1689</f>
        <v/>
      </c>
      <c r="I1689" t="str">
        <f>IF([1]All_Tasks_Billing!I1689="","",[1]All_Tasks_Billing!I1689)</f>
        <v/>
      </c>
      <c r="J1689" t="str">
        <f>IF([1]All_Tasks_Billing!J1689="","",[1]All_Tasks_Billing!J1689)</f>
        <v/>
      </c>
      <c r="K1689" t="b">
        <f>[1]All_Tasks_Billing!K1689</f>
        <v>1</v>
      </c>
      <c r="L1689" s="45">
        <f>[1]All_Tasks_Billing!L1689</f>
        <v>45965</v>
      </c>
      <c r="M1689" t="str">
        <f>[1]All_Tasks_Billing!M1689</f>
        <v/>
      </c>
      <c r="N1689" s="46">
        <f>IF([1]All_Tasks_Billing!N1689="",0,[1]All_Tasks_Billing!N1689)</f>
        <v>1</v>
      </c>
      <c r="O1689" t="str">
        <f>[1]All_Tasks_Billing!O1689</f>
        <v/>
      </c>
      <c r="P1689" s="47">
        <f>IF([1]All_Tasks_Billing!P1689="",0,[1]All_Tasks_Billing!P1689)</f>
        <v>2.5</v>
      </c>
      <c r="Q1689" s="47">
        <f>IF([1]All_Tasks_Billing!Q1689="",0,[1]All_Tasks_Billing!Q1689)</f>
        <v>0</v>
      </c>
      <c r="R1689" s="47">
        <f>IF([1]All_Tasks_Billing!R1689="",0,[1]All_Tasks_Billing!R1689)</f>
        <v>2.5</v>
      </c>
      <c r="S1689" t="str">
        <f>[1]All_Tasks_Billing!S1689</f>
        <v>COMPLETED</v>
      </c>
      <c r="T1689" t="str">
        <f>[1]All_Tasks_Billing!T1689</f>
        <v/>
      </c>
      <c r="U1689" t="str">
        <f>[1]All_Tasks_Billing!U1689</f>
        <v/>
      </c>
      <c r="V1689">
        <f>[1]All_Tasks_Billing!V1689</f>
        <v>34</v>
      </c>
      <c r="W1689" s="48">
        <f>[1]All_Tasks_Billing!W1689</f>
        <v>150</v>
      </c>
      <c r="X1689">
        <f>[1]All_Tasks_Billing!X1689</f>
        <v>45225</v>
      </c>
      <c r="Y1689">
        <f>[1]All_Tasks_Billing!Y1689</f>
        <v>1</v>
      </c>
      <c r="Z1689" s="49">
        <f>[1]All_Tasks_Billing!Z1689</f>
        <v>1</v>
      </c>
      <c r="AA1689" s="45">
        <f>[1]All_Tasks_Billing!AA1689</f>
        <v>45970</v>
      </c>
      <c r="AB1689" t="str">
        <f>[1]All_Tasks_Billing!AB1689</f>
        <v>Nov-2025</v>
      </c>
      <c r="AC1689" s="48">
        <f>[1]All_Tasks_Billing!AC1689</f>
        <v>375</v>
      </c>
      <c r="AD1689" s="48">
        <f>[1]All_Tasks_Billing!AD1689</f>
        <v>0</v>
      </c>
      <c r="AE1689" s="48">
        <f>[1]All_Tasks_Billing!AE1689</f>
        <v>0</v>
      </c>
      <c r="AF1689" s="48">
        <f>[1]All_Tasks_Billing!AF1689</f>
        <v>0</v>
      </c>
      <c r="AG1689" s="48">
        <f>[1]All_Tasks_Billing!AG1689</f>
        <v>0</v>
      </c>
      <c r="AH1689" s="48">
        <f>[1]All_Tasks_Billing!AH1689</f>
        <v>1.2500000000000001E-2</v>
      </c>
      <c r="AI1689" s="48">
        <f>[1]All_Tasks_Billing!AI1689</f>
        <v>1.875</v>
      </c>
      <c r="AJ1689" s="48">
        <f>[1]All_Tasks_Billing!AJ1689</f>
        <v>0</v>
      </c>
      <c r="AK1689" s="48">
        <f>[1]All_Tasks_Billing!AK1689</f>
        <v>0</v>
      </c>
      <c r="AL1689" s="48">
        <f>[1]All_Tasks_Billing!AL1689</f>
        <v>0</v>
      </c>
      <c r="AM1689" s="48">
        <f>[1]All_Tasks_Billing!AM1689</f>
        <v>0</v>
      </c>
      <c r="AN1689" s="48">
        <f>[1]All_Tasks_Billing!AN1689</f>
        <v>0</v>
      </c>
      <c r="AO1689" s="48">
        <f>[1]All_Tasks_Billing!AO1689</f>
        <v>0</v>
      </c>
      <c r="AP1689" s="48">
        <f>[1]All_Tasks_Billing!AP1689</f>
        <v>1.2500000000000001E-2</v>
      </c>
      <c r="AQ1689" s="48">
        <f>[1]All_Tasks_Billing!AQ1689</f>
        <v>1.875</v>
      </c>
      <c r="AR1689" s="48">
        <f>[1]All_Tasks_Billing!AR1689</f>
        <v>0</v>
      </c>
      <c r="AS1689" s="48">
        <f>[1]All_Tasks_Billing!AS1689</f>
        <v>376.875</v>
      </c>
      <c r="AT1689" s="48">
        <f>[1]All_Tasks_Billing!AT1689</f>
        <v>376.875</v>
      </c>
      <c r="AU1689" s="50" t="str">
        <f t="shared" si="468"/>
        <v>Nov-2025</v>
      </c>
      <c r="AV1689" s="50" t="str">
        <f t="shared" si="469"/>
        <v>Q4-2025</v>
      </c>
      <c r="AW1689" s="50">
        <f t="shared" si="470"/>
        <v>2025</v>
      </c>
      <c r="AX1689" s="50" t="str">
        <f t="shared" ca="1" si="471"/>
        <v>Last Week</v>
      </c>
      <c r="AY1689" s="50" t="str">
        <f t="shared" ca="1" si="472"/>
        <v>This Month</v>
      </c>
      <c r="AZ1689" s="50" t="str">
        <f t="shared" ca="1" si="473"/>
        <v>This Quarter</v>
      </c>
      <c r="BA1689" s="48">
        <f t="shared" si="474"/>
        <v>376.875</v>
      </c>
      <c r="BB1689" s="45">
        <f t="shared" si="475"/>
        <v>45970</v>
      </c>
      <c r="BC1689" s="50" t="str">
        <f t="shared" si="476"/>
        <v>Nov-2025</v>
      </c>
      <c r="BD1689" s="48">
        <f t="shared" si="477"/>
        <v>150.75</v>
      </c>
      <c r="BE1689" s="50" t="str">
        <f t="shared" si="478"/>
        <v>Completed</v>
      </c>
      <c r="BF1689" s="51">
        <f t="shared" si="479"/>
        <v>1</v>
      </c>
      <c r="BG1689" s="51">
        <f t="shared" si="480"/>
        <v>1</v>
      </c>
      <c r="BH1689" s="50" t="str">
        <f t="shared" si="481"/>
        <v xml:space="preserve">COMPLETED - </v>
      </c>
      <c r="BI1689" s="50" t="str">
        <f t="shared" si="482"/>
        <v xml:space="preserve">COMPLETED - </v>
      </c>
      <c r="BJ1689" s="50" t="str">
        <f t="shared" si="483"/>
        <v/>
      </c>
      <c r="BK1689" s="50" t="str">
        <f t="shared" si="484"/>
        <v xml:space="preserve">Completed | COMPLETED | </v>
      </c>
      <c r="BL1689" s="49">
        <f t="shared" ca="1" si="485"/>
        <v>12</v>
      </c>
    </row>
    <row r="1690" spans="1:64" x14ac:dyDescent="0.25">
      <c r="A1690" t="str">
        <f>[1]All_Tasks_Billing!A1690</f>
        <v>RPP's (1-120)</v>
      </c>
      <c r="B1690" t="str">
        <f>[1]All_Tasks_Billing!B1690</f>
        <v>RPP</v>
      </c>
      <c r="C1690" t="str">
        <f>[1]All_Tasks_Billing!C1690</f>
        <v>29.1.48</v>
      </c>
      <c r="D1690" t="str">
        <f>[1]All_Tasks_Billing!D1690</f>
        <v>RPP's</v>
      </c>
      <c r="E1690" t="str">
        <f>[1]All_Tasks_Billing!E1690</f>
        <v>RPP</v>
      </c>
      <c r="F1690" t="str">
        <f>IF([1]All_Tasks_Billing!F1690="","",[1]All_Tasks_Billing!F1690)</f>
        <v/>
      </c>
      <c r="G1690" t="str">
        <f>IF([1]All_Tasks_Billing!G1690="","",[1]All_Tasks_Billing!G1690)</f>
        <v/>
      </c>
      <c r="H1690" s="45" t="str">
        <f>[1]All_Tasks_Billing!H1690</f>
        <v/>
      </c>
      <c r="I1690" t="str">
        <f>IF([1]All_Tasks_Billing!I1690="","",[1]All_Tasks_Billing!I1690)</f>
        <v/>
      </c>
      <c r="J1690" t="str">
        <f>IF([1]All_Tasks_Billing!J1690="","",[1]All_Tasks_Billing!J1690)</f>
        <v/>
      </c>
      <c r="K1690" t="b">
        <f>[1]All_Tasks_Billing!K1690</f>
        <v>1</v>
      </c>
      <c r="L1690" s="45">
        <f>[1]All_Tasks_Billing!L1690</f>
        <v>45965</v>
      </c>
      <c r="M1690" t="str">
        <f>[1]All_Tasks_Billing!M1690</f>
        <v/>
      </c>
      <c r="N1690" s="46">
        <f>IF([1]All_Tasks_Billing!N1690="",0,[1]All_Tasks_Billing!N1690)</f>
        <v>1</v>
      </c>
      <c r="O1690" t="str">
        <f>[1]All_Tasks_Billing!O1690</f>
        <v/>
      </c>
      <c r="P1690" s="47">
        <f>IF([1]All_Tasks_Billing!P1690="",0,[1]All_Tasks_Billing!P1690)</f>
        <v>2.5</v>
      </c>
      <c r="Q1690" s="47">
        <f>IF([1]All_Tasks_Billing!Q1690="",0,[1]All_Tasks_Billing!Q1690)</f>
        <v>0</v>
      </c>
      <c r="R1690" s="47">
        <f>IF([1]All_Tasks_Billing!R1690="",0,[1]All_Tasks_Billing!R1690)</f>
        <v>2.5</v>
      </c>
      <c r="S1690" t="str">
        <f>[1]All_Tasks_Billing!S1690</f>
        <v>COMPLETED</v>
      </c>
      <c r="T1690" t="str">
        <f>[1]All_Tasks_Billing!T1690</f>
        <v/>
      </c>
      <c r="U1690" t="str">
        <f>[1]All_Tasks_Billing!U1690</f>
        <v/>
      </c>
      <c r="V1690">
        <f>[1]All_Tasks_Billing!V1690</f>
        <v>34</v>
      </c>
      <c r="W1690" s="48">
        <f>[1]All_Tasks_Billing!W1690</f>
        <v>150</v>
      </c>
      <c r="X1690">
        <f>[1]All_Tasks_Billing!X1690</f>
        <v>45225</v>
      </c>
      <c r="Y1690">
        <f>[1]All_Tasks_Billing!Y1690</f>
        <v>1</v>
      </c>
      <c r="Z1690" s="49">
        <f>[1]All_Tasks_Billing!Z1690</f>
        <v>1</v>
      </c>
      <c r="AA1690" s="45">
        <f>[1]All_Tasks_Billing!AA1690</f>
        <v>45970</v>
      </c>
      <c r="AB1690" t="str">
        <f>[1]All_Tasks_Billing!AB1690</f>
        <v>Nov-2025</v>
      </c>
      <c r="AC1690" s="48">
        <f>[1]All_Tasks_Billing!AC1690</f>
        <v>375</v>
      </c>
      <c r="AD1690" s="48">
        <f>[1]All_Tasks_Billing!AD1690</f>
        <v>0</v>
      </c>
      <c r="AE1690" s="48">
        <f>[1]All_Tasks_Billing!AE1690</f>
        <v>0</v>
      </c>
      <c r="AF1690" s="48">
        <f>[1]All_Tasks_Billing!AF1690</f>
        <v>0</v>
      </c>
      <c r="AG1690" s="48">
        <f>[1]All_Tasks_Billing!AG1690</f>
        <v>0</v>
      </c>
      <c r="AH1690" s="48">
        <f>[1]All_Tasks_Billing!AH1690</f>
        <v>1.2500000000000001E-2</v>
      </c>
      <c r="AI1690" s="48">
        <f>[1]All_Tasks_Billing!AI1690</f>
        <v>1.875</v>
      </c>
      <c r="AJ1690" s="48">
        <f>[1]All_Tasks_Billing!AJ1690</f>
        <v>0</v>
      </c>
      <c r="AK1690" s="48">
        <f>[1]All_Tasks_Billing!AK1690</f>
        <v>0</v>
      </c>
      <c r="AL1690" s="48">
        <f>[1]All_Tasks_Billing!AL1690</f>
        <v>0</v>
      </c>
      <c r="AM1690" s="48">
        <f>[1]All_Tasks_Billing!AM1690</f>
        <v>0</v>
      </c>
      <c r="AN1690" s="48">
        <f>[1]All_Tasks_Billing!AN1690</f>
        <v>0</v>
      </c>
      <c r="AO1690" s="48">
        <f>[1]All_Tasks_Billing!AO1690</f>
        <v>0</v>
      </c>
      <c r="AP1690" s="48">
        <f>[1]All_Tasks_Billing!AP1690</f>
        <v>1.2500000000000001E-2</v>
      </c>
      <c r="AQ1690" s="48">
        <f>[1]All_Tasks_Billing!AQ1690</f>
        <v>1.875</v>
      </c>
      <c r="AR1690" s="48">
        <f>[1]All_Tasks_Billing!AR1690</f>
        <v>0</v>
      </c>
      <c r="AS1690" s="48">
        <f>[1]All_Tasks_Billing!AS1690</f>
        <v>376.875</v>
      </c>
      <c r="AT1690" s="48">
        <f>[1]All_Tasks_Billing!AT1690</f>
        <v>376.875</v>
      </c>
      <c r="AU1690" s="50" t="str">
        <f t="shared" si="468"/>
        <v>Nov-2025</v>
      </c>
      <c r="AV1690" s="50" t="str">
        <f t="shared" si="469"/>
        <v>Q4-2025</v>
      </c>
      <c r="AW1690" s="50">
        <f t="shared" si="470"/>
        <v>2025</v>
      </c>
      <c r="AX1690" s="50" t="str">
        <f t="shared" ca="1" si="471"/>
        <v>Last Week</v>
      </c>
      <c r="AY1690" s="50" t="str">
        <f t="shared" ca="1" si="472"/>
        <v>This Month</v>
      </c>
      <c r="AZ1690" s="50" t="str">
        <f t="shared" ca="1" si="473"/>
        <v>This Quarter</v>
      </c>
      <c r="BA1690" s="48">
        <f t="shared" si="474"/>
        <v>376.875</v>
      </c>
      <c r="BB1690" s="45">
        <f t="shared" si="475"/>
        <v>45970</v>
      </c>
      <c r="BC1690" s="50" t="str">
        <f t="shared" si="476"/>
        <v>Nov-2025</v>
      </c>
      <c r="BD1690" s="48">
        <f t="shared" si="477"/>
        <v>150.75</v>
      </c>
      <c r="BE1690" s="50" t="str">
        <f t="shared" si="478"/>
        <v>Completed</v>
      </c>
      <c r="BF1690" s="51">
        <f t="shared" si="479"/>
        <v>1</v>
      </c>
      <c r="BG1690" s="51">
        <f t="shared" si="480"/>
        <v>1</v>
      </c>
      <c r="BH1690" s="50" t="str">
        <f t="shared" si="481"/>
        <v xml:space="preserve">COMPLETED - </v>
      </c>
      <c r="BI1690" s="50" t="str">
        <f t="shared" si="482"/>
        <v xml:space="preserve">COMPLETED - </v>
      </c>
      <c r="BJ1690" s="50" t="str">
        <f t="shared" si="483"/>
        <v/>
      </c>
      <c r="BK1690" s="50" t="str">
        <f t="shared" si="484"/>
        <v xml:space="preserve">Completed | COMPLETED | </v>
      </c>
      <c r="BL1690" s="49">
        <f t="shared" ca="1" si="485"/>
        <v>12</v>
      </c>
    </row>
    <row r="1691" spans="1:64" x14ac:dyDescent="0.25">
      <c r="A1691" t="str">
        <f>[1]All_Tasks_Billing!A1691</f>
        <v>RPP's (1-120)</v>
      </c>
      <c r="B1691" t="str">
        <f>[1]All_Tasks_Billing!B1691</f>
        <v>RPP</v>
      </c>
      <c r="C1691" t="str">
        <f>[1]All_Tasks_Billing!C1691</f>
        <v>29.1.49</v>
      </c>
      <c r="D1691" t="str">
        <f>[1]All_Tasks_Billing!D1691</f>
        <v>RPP's</v>
      </c>
      <c r="E1691" t="str">
        <f>[1]All_Tasks_Billing!E1691</f>
        <v>RPP</v>
      </c>
      <c r="F1691" t="str">
        <f>IF([1]All_Tasks_Billing!F1691="","",[1]All_Tasks_Billing!F1691)</f>
        <v/>
      </c>
      <c r="G1691" t="str">
        <f>IF([1]All_Tasks_Billing!G1691="","",[1]All_Tasks_Billing!G1691)</f>
        <v/>
      </c>
      <c r="H1691" s="45" t="str">
        <f>[1]All_Tasks_Billing!H1691</f>
        <v/>
      </c>
      <c r="I1691" t="str">
        <f>IF([1]All_Tasks_Billing!I1691="","",[1]All_Tasks_Billing!I1691)</f>
        <v/>
      </c>
      <c r="J1691" t="str">
        <f>IF([1]All_Tasks_Billing!J1691="","",[1]All_Tasks_Billing!J1691)</f>
        <v/>
      </c>
      <c r="K1691" t="b">
        <f>[1]All_Tasks_Billing!K1691</f>
        <v>1</v>
      </c>
      <c r="L1691" s="45">
        <f>[1]All_Tasks_Billing!L1691</f>
        <v>45965</v>
      </c>
      <c r="M1691" t="str">
        <f>[1]All_Tasks_Billing!M1691</f>
        <v/>
      </c>
      <c r="N1691" s="46">
        <f>IF([1]All_Tasks_Billing!N1691="",0,[1]All_Tasks_Billing!N1691)</f>
        <v>1</v>
      </c>
      <c r="O1691" t="str">
        <f>[1]All_Tasks_Billing!O1691</f>
        <v/>
      </c>
      <c r="P1691" s="47">
        <f>IF([1]All_Tasks_Billing!P1691="",0,[1]All_Tasks_Billing!P1691)</f>
        <v>2.5</v>
      </c>
      <c r="Q1691" s="47">
        <f>IF([1]All_Tasks_Billing!Q1691="",0,[1]All_Tasks_Billing!Q1691)</f>
        <v>0</v>
      </c>
      <c r="R1691" s="47">
        <f>IF([1]All_Tasks_Billing!R1691="",0,[1]All_Tasks_Billing!R1691)</f>
        <v>2.5</v>
      </c>
      <c r="S1691" t="str">
        <f>[1]All_Tasks_Billing!S1691</f>
        <v>COMPLETED</v>
      </c>
      <c r="T1691" t="str">
        <f>[1]All_Tasks_Billing!T1691</f>
        <v/>
      </c>
      <c r="U1691" t="str">
        <f>[1]All_Tasks_Billing!U1691</f>
        <v/>
      </c>
      <c r="V1691">
        <f>[1]All_Tasks_Billing!V1691</f>
        <v>34</v>
      </c>
      <c r="W1691" s="48">
        <f>[1]All_Tasks_Billing!W1691</f>
        <v>150</v>
      </c>
      <c r="X1691">
        <f>[1]All_Tasks_Billing!X1691</f>
        <v>45225</v>
      </c>
      <c r="Y1691">
        <f>[1]All_Tasks_Billing!Y1691</f>
        <v>1</v>
      </c>
      <c r="Z1691" s="49">
        <f>[1]All_Tasks_Billing!Z1691</f>
        <v>1</v>
      </c>
      <c r="AA1691" s="45">
        <f>[1]All_Tasks_Billing!AA1691</f>
        <v>45970</v>
      </c>
      <c r="AB1691" t="str">
        <f>[1]All_Tasks_Billing!AB1691</f>
        <v>Nov-2025</v>
      </c>
      <c r="AC1691" s="48">
        <f>[1]All_Tasks_Billing!AC1691</f>
        <v>375</v>
      </c>
      <c r="AD1691" s="48">
        <f>[1]All_Tasks_Billing!AD1691</f>
        <v>0</v>
      </c>
      <c r="AE1691" s="48">
        <f>[1]All_Tasks_Billing!AE1691</f>
        <v>0</v>
      </c>
      <c r="AF1691" s="48">
        <f>[1]All_Tasks_Billing!AF1691</f>
        <v>0</v>
      </c>
      <c r="AG1691" s="48">
        <f>[1]All_Tasks_Billing!AG1691</f>
        <v>0</v>
      </c>
      <c r="AH1691" s="48">
        <f>[1]All_Tasks_Billing!AH1691</f>
        <v>1.2500000000000001E-2</v>
      </c>
      <c r="AI1691" s="48">
        <f>[1]All_Tasks_Billing!AI1691</f>
        <v>1.875</v>
      </c>
      <c r="AJ1691" s="48">
        <f>[1]All_Tasks_Billing!AJ1691</f>
        <v>0</v>
      </c>
      <c r="AK1691" s="48">
        <f>[1]All_Tasks_Billing!AK1691</f>
        <v>0</v>
      </c>
      <c r="AL1691" s="48">
        <f>[1]All_Tasks_Billing!AL1691</f>
        <v>0</v>
      </c>
      <c r="AM1691" s="48">
        <f>[1]All_Tasks_Billing!AM1691</f>
        <v>0</v>
      </c>
      <c r="AN1691" s="48">
        <f>[1]All_Tasks_Billing!AN1691</f>
        <v>0</v>
      </c>
      <c r="AO1691" s="48">
        <f>[1]All_Tasks_Billing!AO1691</f>
        <v>0</v>
      </c>
      <c r="AP1691" s="48">
        <f>[1]All_Tasks_Billing!AP1691</f>
        <v>1.2500000000000001E-2</v>
      </c>
      <c r="AQ1691" s="48">
        <f>[1]All_Tasks_Billing!AQ1691</f>
        <v>1.875</v>
      </c>
      <c r="AR1691" s="48">
        <f>[1]All_Tasks_Billing!AR1691</f>
        <v>0</v>
      </c>
      <c r="AS1691" s="48">
        <f>[1]All_Tasks_Billing!AS1691</f>
        <v>376.875</v>
      </c>
      <c r="AT1691" s="48">
        <f>[1]All_Tasks_Billing!AT1691</f>
        <v>376.875</v>
      </c>
      <c r="AU1691" s="50" t="str">
        <f t="shared" si="468"/>
        <v>Nov-2025</v>
      </c>
      <c r="AV1691" s="50" t="str">
        <f t="shared" si="469"/>
        <v>Q4-2025</v>
      </c>
      <c r="AW1691" s="50">
        <f t="shared" si="470"/>
        <v>2025</v>
      </c>
      <c r="AX1691" s="50" t="str">
        <f t="shared" ca="1" si="471"/>
        <v>Last Week</v>
      </c>
      <c r="AY1691" s="50" t="str">
        <f t="shared" ca="1" si="472"/>
        <v>This Month</v>
      </c>
      <c r="AZ1691" s="50" t="str">
        <f t="shared" ca="1" si="473"/>
        <v>This Quarter</v>
      </c>
      <c r="BA1691" s="48">
        <f t="shared" si="474"/>
        <v>376.875</v>
      </c>
      <c r="BB1691" s="45">
        <f t="shared" si="475"/>
        <v>45970</v>
      </c>
      <c r="BC1691" s="50" t="str">
        <f t="shared" si="476"/>
        <v>Nov-2025</v>
      </c>
      <c r="BD1691" s="48">
        <f t="shared" si="477"/>
        <v>150.75</v>
      </c>
      <c r="BE1691" s="50" t="str">
        <f t="shared" si="478"/>
        <v>Completed</v>
      </c>
      <c r="BF1691" s="51">
        <f t="shared" si="479"/>
        <v>1</v>
      </c>
      <c r="BG1691" s="51">
        <f t="shared" si="480"/>
        <v>1</v>
      </c>
      <c r="BH1691" s="50" t="str">
        <f t="shared" si="481"/>
        <v xml:space="preserve">COMPLETED - </v>
      </c>
      <c r="BI1691" s="50" t="str">
        <f t="shared" si="482"/>
        <v xml:space="preserve">COMPLETED - </v>
      </c>
      <c r="BJ1691" s="50" t="str">
        <f t="shared" si="483"/>
        <v/>
      </c>
      <c r="BK1691" s="50" t="str">
        <f t="shared" si="484"/>
        <v xml:space="preserve">Completed | COMPLETED | </v>
      </c>
      <c r="BL1691" s="49">
        <f t="shared" ca="1" si="485"/>
        <v>12</v>
      </c>
    </row>
    <row r="1692" spans="1:64" x14ac:dyDescent="0.25">
      <c r="A1692" t="str">
        <f>[1]All_Tasks_Billing!A1692</f>
        <v>RPP's (1-120)</v>
      </c>
      <c r="B1692" t="str">
        <f>[1]All_Tasks_Billing!B1692</f>
        <v>RPP</v>
      </c>
      <c r="C1692" t="str">
        <f>[1]All_Tasks_Billing!C1692</f>
        <v>29.1.50</v>
      </c>
      <c r="D1692" t="str">
        <f>[1]All_Tasks_Billing!D1692</f>
        <v>RPP's</v>
      </c>
      <c r="E1692" t="str">
        <f>[1]All_Tasks_Billing!E1692</f>
        <v>RPP</v>
      </c>
      <c r="F1692" t="str">
        <f>IF([1]All_Tasks_Billing!F1692="","",[1]All_Tasks_Billing!F1692)</f>
        <v/>
      </c>
      <c r="G1692" t="str">
        <f>IF([1]All_Tasks_Billing!G1692="","",[1]All_Tasks_Billing!G1692)</f>
        <v/>
      </c>
      <c r="H1692" s="45" t="str">
        <f>[1]All_Tasks_Billing!H1692</f>
        <v/>
      </c>
      <c r="I1692" t="str">
        <f>IF([1]All_Tasks_Billing!I1692="","",[1]All_Tasks_Billing!I1692)</f>
        <v/>
      </c>
      <c r="J1692" t="str">
        <f>IF([1]All_Tasks_Billing!J1692="","",[1]All_Tasks_Billing!J1692)</f>
        <v/>
      </c>
      <c r="K1692" t="b">
        <f>[1]All_Tasks_Billing!K1692</f>
        <v>1</v>
      </c>
      <c r="L1692" s="45">
        <f>[1]All_Tasks_Billing!L1692</f>
        <v>45965</v>
      </c>
      <c r="M1692" t="str">
        <f>[1]All_Tasks_Billing!M1692</f>
        <v/>
      </c>
      <c r="N1692" s="46">
        <f>IF([1]All_Tasks_Billing!N1692="",0,[1]All_Tasks_Billing!N1692)</f>
        <v>1</v>
      </c>
      <c r="O1692" t="str">
        <f>[1]All_Tasks_Billing!O1692</f>
        <v/>
      </c>
      <c r="P1692" s="47">
        <f>IF([1]All_Tasks_Billing!P1692="",0,[1]All_Tasks_Billing!P1692)</f>
        <v>2.5</v>
      </c>
      <c r="Q1692" s="47">
        <f>IF([1]All_Tasks_Billing!Q1692="",0,[1]All_Tasks_Billing!Q1692)</f>
        <v>0</v>
      </c>
      <c r="R1692" s="47">
        <f>IF([1]All_Tasks_Billing!R1692="",0,[1]All_Tasks_Billing!R1692)</f>
        <v>2.5</v>
      </c>
      <c r="S1692" t="str">
        <f>[1]All_Tasks_Billing!S1692</f>
        <v>COMPLETED</v>
      </c>
      <c r="T1692" t="str">
        <f>[1]All_Tasks_Billing!T1692</f>
        <v/>
      </c>
      <c r="U1692" t="str">
        <f>[1]All_Tasks_Billing!U1692</f>
        <v/>
      </c>
      <c r="V1692">
        <f>[1]All_Tasks_Billing!V1692</f>
        <v>34</v>
      </c>
      <c r="W1692" s="48">
        <f>[1]All_Tasks_Billing!W1692</f>
        <v>150</v>
      </c>
      <c r="X1692">
        <f>[1]All_Tasks_Billing!X1692</f>
        <v>45225</v>
      </c>
      <c r="Y1692">
        <f>[1]All_Tasks_Billing!Y1692</f>
        <v>1</v>
      </c>
      <c r="Z1692" s="49">
        <f>[1]All_Tasks_Billing!Z1692</f>
        <v>1</v>
      </c>
      <c r="AA1692" s="45">
        <f>[1]All_Tasks_Billing!AA1692</f>
        <v>45970</v>
      </c>
      <c r="AB1692" t="str">
        <f>[1]All_Tasks_Billing!AB1692</f>
        <v>Nov-2025</v>
      </c>
      <c r="AC1692" s="48">
        <f>[1]All_Tasks_Billing!AC1692</f>
        <v>375</v>
      </c>
      <c r="AD1692" s="48">
        <f>[1]All_Tasks_Billing!AD1692</f>
        <v>0</v>
      </c>
      <c r="AE1692" s="48">
        <f>[1]All_Tasks_Billing!AE1692</f>
        <v>0</v>
      </c>
      <c r="AF1692" s="48">
        <f>[1]All_Tasks_Billing!AF1692</f>
        <v>0</v>
      </c>
      <c r="AG1692" s="48">
        <f>[1]All_Tasks_Billing!AG1692</f>
        <v>0</v>
      </c>
      <c r="AH1692" s="48">
        <f>[1]All_Tasks_Billing!AH1692</f>
        <v>1.2500000000000001E-2</v>
      </c>
      <c r="AI1692" s="48">
        <f>[1]All_Tasks_Billing!AI1692</f>
        <v>1.875</v>
      </c>
      <c r="AJ1692" s="48">
        <f>[1]All_Tasks_Billing!AJ1692</f>
        <v>0</v>
      </c>
      <c r="AK1692" s="48">
        <f>[1]All_Tasks_Billing!AK1692</f>
        <v>0</v>
      </c>
      <c r="AL1692" s="48">
        <f>[1]All_Tasks_Billing!AL1692</f>
        <v>0</v>
      </c>
      <c r="AM1692" s="48">
        <f>[1]All_Tasks_Billing!AM1692</f>
        <v>0</v>
      </c>
      <c r="AN1692" s="48">
        <f>[1]All_Tasks_Billing!AN1692</f>
        <v>0</v>
      </c>
      <c r="AO1692" s="48">
        <f>[1]All_Tasks_Billing!AO1692</f>
        <v>0</v>
      </c>
      <c r="AP1692" s="48">
        <f>[1]All_Tasks_Billing!AP1692</f>
        <v>1.2500000000000001E-2</v>
      </c>
      <c r="AQ1692" s="48">
        <f>[1]All_Tasks_Billing!AQ1692</f>
        <v>1.875</v>
      </c>
      <c r="AR1692" s="48">
        <f>[1]All_Tasks_Billing!AR1692</f>
        <v>0</v>
      </c>
      <c r="AS1692" s="48">
        <f>[1]All_Tasks_Billing!AS1692</f>
        <v>376.875</v>
      </c>
      <c r="AT1692" s="48">
        <f>[1]All_Tasks_Billing!AT1692</f>
        <v>376.875</v>
      </c>
      <c r="AU1692" s="50" t="str">
        <f t="shared" si="468"/>
        <v>Nov-2025</v>
      </c>
      <c r="AV1692" s="50" t="str">
        <f t="shared" si="469"/>
        <v>Q4-2025</v>
      </c>
      <c r="AW1692" s="50">
        <f t="shared" si="470"/>
        <v>2025</v>
      </c>
      <c r="AX1692" s="50" t="str">
        <f t="shared" ca="1" si="471"/>
        <v>Last Week</v>
      </c>
      <c r="AY1692" s="50" t="str">
        <f t="shared" ca="1" si="472"/>
        <v>This Month</v>
      </c>
      <c r="AZ1692" s="50" t="str">
        <f t="shared" ca="1" si="473"/>
        <v>This Quarter</v>
      </c>
      <c r="BA1692" s="48">
        <f t="shared" si="474"/>
        <v>376.875</v>
      </c>
      <c r="BB1692" s="45">
        <f t="shared" si="475"/>
        <v>45970</v>
      </c>
      <c r="BC1692" s="50" t="str">
        <f t="shared" si="476"/>
        <v>Nov-2025</v>
      </c>
      <c r="BD1692" s="48">
        <f t="shared" si="477"/>
        <v>150.75</v>
      </c>
      <c r="BE1692" s="50" t="str">
        <f t="shared" si="478"/>
        <v>Completed</v>
      </c>
      <c r="BF1692" s="51">
        <f t="shared" si="479"/>
        <v>1</v>
      </c>
      <c r="BG1692" s="51">
        <f t="shared" si="480"/>
        <v>1</v>
      </c>
      <c r="BH1692" s="50" t="str">
        <f t="shared" si="481"/>
        <v xml:space="preserve">COMPLETED - </v>
      </c>
      <c r="BI1692" s="50" t="str">
        <f t="shared" si="482"/>
        <v xml:space="preserve">COMPLETED - </v>
      </c>
      <c r="BJ1692" s="50" t="str">
        <f t="shared" si="483"/>
        <v/>
      </c>
      <c r="BK1692" s="50" t="str">
        <f t="shared" si="484"/>
        <v xml:space="preserve">Completed | COMPLETED | </v>
      </c>
      <c r="BL1692" s="49">
        <f t="shared" ca="1" si="485"/>
        <v>12</v>
      </c>
    </row>
    <row r="1693" spans="1:64" x14ac:dyDescent="0.25">
      <c r="A1693" t="str">
        <f>[1]All_Tasks_Billing!A1693</f>
        <v>RPP's (1-120)</v>
      </c>
      <c r="B1693" t="str">
        <f>[1]All_Tasks_Billing!B1693</f>
        <v>RPP</v>
      </c>
      <c r="C1693" t="str">
        <f>[1]All_Tasks_Billing!C1693</f>
        <v>29.1.51</v>
      </c>
      <c r="D1693" t="str">
        <f>[1]All_Tasks_Billing!D1693</f>
        <v>RPP's</v>
      </c>
      <c r="E1693" t="str">
        <f>[1]All_Tasks_Billing!E1693</f>
        <v>RPP</v>
      </c>
      <c r="F1693" t="str">
        <f>IF([1]All_Tasks_Billing!F1693="","",[1]All_Tasks_Billing!F1693)</f>
        <v/>
      </c>
      <c r="G1693" t="str">
        <f>IF([1]All_Tasks_Billing!G1693="","",[1]All_Tasks_Billing!G1693)</f>
        <v/>
      </c>
      <c r="H1693" s="45" t="str">
        <f>[1]All_Tasks_Billing!H1693</f>
        <v/>
      </c>
      <c r="I1693" t="str">
        <f>IF([1]All_Tasks_Billing!I1693="","",[1]All_Tasks_Billing!I1693)</f>
        <v/>
      </c>
      <c r="J1693" t="str">
        <f>IF([1]All_Tasks_Billing!J1693="","",[1]All_Tasks_Billing!J1693)</f>
        <v/>
      </c>
      <c r="K1693" t="b">
        <f>[1]All_Tasks_Billing!K1693</f>
        <v>1</v>
      </c>
      <c r="L1693" s="45">
        <f>[1]All_Tasks_Billing!L1693</f>
        <v>45965</v>
      </c>
      <c r="M1693" t="str">
        <f>[1]All_Tasks_Billing!M1693</f>
        <v/>
      </c>
      <c r="N1693" s="46">
        <f>IF([1]All_Tasks_Billing!N1693="",0,[1]All_Tasks_Billing!N1693)</f>
        <v>1</v>
      </c>
      <c r="O1693" t="str">
        <f>[1]All_Tasks_Billing!O1693</f>
        <v/>
      </c>
      <c r="P1693" s="47">
        <f>IF([1]All_Tasks_Billing!P1693="",0,[1]All_Tasks_Billing!P1693)</f>
        <v>2.5</v>
      </c>
      <c r="Q1693" s="47">
        <f>IF([1]All_Tasks_Billing!Q1693="",0,[1]All_Tasks_Billing!Q1693)</f>
        <v>0</v>
      </c>
      <c r="R1693" s="47">
        <f>IF([1]All_Tasks_Billing!R1693="",0,[1]All_Tasks_Billing!R1693)</f>
        <v>2.5</v>
      </c>
      <c r="S1693" t="str">
        <f>[1]All_Tasks_Billing!S1693</f>
        <v>COMPLETED</v>
      </c>
      <c r="T1693" t="str">
        <f>[1]All_Tasks_Billing!T1693</f>
        <v/>
      </c>
      <c r="U1693" t="str">
        <f>[1]All_Tasks_Billing!U1693</f>
        <v/>
      </c>
      <c r="V1693">
        <f>[1]All_Tasks_Billing!V1693</f>
        <v>34</v>
      </c>
      <c r="W1693" s="48">
        <f>[1]All_Tasks_Billing!W1693</f>
        <v>150</v>
      </c>
      <c r="X1693">
        <f>[1]All_Tasks_Billing!X1693</f>
        <v>45225</v>
      </c>
      <c r="Y1693">
        <f>[1]All_Tasks_Billing!Y1693</f>
        <v>1</v>
      </c>
      <c r="Z1693" s="49">
        <f>[1]All_Tasks_Billing!Z1693</f>
        <v>1</v>
      </c>
      <c r="AA1693" s="45">
        <f>[1]All_Tasks_Billing!AA1693</f>
        <v>45970</v>
      </c>
      <c r="AB1693" t="str">
        <f>[1]All_Tasks_Billing!AB1693</f>
        <v>Nov-2025</v>
      </c>
      <c r="AC1693" s="48">
        <f>[1]All_Tasks_Billing!AC1693</f>
        <v>375</v>
      </c>
      <c r="AD1693" s="48">
        <f>[1]All_Tasks_Billing!AD1693</f>
        <v>0</v>
      </c>
      <c r="AE1693" s="48">
        <f>[1]All_Tasks_Billing!AE1693</f>
        <v>0</v>
      </c>
      <c r="AF1693" s="48">
        <f>[1]All_Tasks_Billing!AF1693</f>
        <v>0</v>
      </c>
      <c r="AG1693" s="48">
        <f>[1]All_Tasks_Billing!AG1693</f>
        <v>0</v>
      </c>
      <c r="AH1693" s="48">
        <f>[1]All_Tasks_Billing!AH1693</f>
        <v>1.2500000000000001E-2</v>
      </c>
      <c r="AI1693" s="48">
        <f>[1]All_Tasks_Billing!AI1693</f>
        <v>1.875</v>
      </c>
      <c r="AJ1693" s="48">
        <f>[1]All_Tasks_Billing!AJ1693</f>
        <v>0</v>
      </c>
      <c r="AK1693" s="48">
        <f>[1]All_Tasks_Billing!AK1693</f>
        <v>0</v>
      </c>
      <c r="AL1693" s="48">
        <f>[1]All_Tasks_Billing!AL1693</f>
        <v>0</v>
      </c>
      <c r="AM1693" s="48">
        <f>[1]All_Tasks_Billing!AM1693</f>
        <v>0</v>
      </c>
      <c r="AN1693" s="48">
        <f>[1]All_Tasks_Billing!AN1693</f>
        <v>0</v>
      </c>
      <c r="AO1693" s="48">
        <f>[1]All_Tasks_Billing!AO1693</f>
        <v>0</v>
      </c>
      <c r="AP1693" s="48">
        <f>[1]All_Tasks_Billing!AP1693</f>
        <v>1.2500000000000001E-2</v>
      </c>
      <c r="AQ1693" s="48">
        <f>[1]All_Tasks_Billing!AQ1693</f>
        <v>1.875</v>
      </c>
      <c r="AR1693" s="48">
        <f>[1]All_Tasks_Billing!AR1693</f>
        <v>0</v>
      </c>
      <c r="AS1693" s="48">
        <f>[1]All_Tasks_Billing!AS1693</f>
        <v>376.875</v>
      </c>
      <c r="AT1693" s="48">
        <f>[1]All_Tasks_Billing!AT1693</f>
        <v>376.875</v>
      </c>
      <c r="AU1693" s="50" t="str">
        <f t="shared" si="468"/>
        <v>Nov-2025</v>
      </c>
      <c r="AV1693" s="50" t="str">
        <f t="shared" si="469"/>
        <v>Q4-2025</v>
      </c>
      <c r="AW1693" s="50">
        <f t="shared" si="470"/>
        <v>2025</v>
      </c>
      <c r="AX1693" s="50" t="str">
        <f t="shared" ca="1" si="471"/>
        <v>Last Week</v>
      </c>
      <c r="AY1693" s="50" t="str">
        <f t="shared" ca="1" si="472"/>
        <v>This Month</v>
      </c>
      <c r="AZ1693" s="50" t="str">
        <f t="shared" ca="1" si="473"/>
        <v>This Quarter</v>
      </c>
      <c r="BA1693" s="48">
        <f t="shared" si="474"/>
        <v>376.875</v>
      </c>
      <c r="BB1693" s="45">
        <f t="shared" si="475"/>
        <v>45970</v>
      </c>
      <c r="BC1693" s="50" t="str">
        <f t="shared" si="476"/>
        <v>Nov-2025</v>
      </c>
      <c r="BD1693" s="48">
        <f t="shared" si="477"/>
        <v>150.75</v>
      </c>
      <c r="BE1693" s="50" t="str">
        <f t="shared" si="478"/>
        <v>Completed</v>
      </c>
      <c r="BF1693" s="51">
        <f t="shared" si="479"/>
        <v>1</v>
      </c>
      <c r="BG1693" s="51">
        <f t="shared" si="480"/>
        <v>1</v>
      </c>
      <c r="BH1693" s="50" t="str">
        <f t="shared" si="481"/>
        <v xml:space="preserve">COMPLETED - </v>
      </c>
      <c r="BI1693" s="50" t="str">
        <f t="shared" si="482"/>
        <v xml:space="preserve">COMPLETED - </v>
      </c>
      <c r="BJ1693" s="50" t="str">
        <f t="shared" si="483"/>
        <v/>
      </c>
      <c r="BK1693" s="50" t="str">
        <f t="shared" si="484"/>
        <v xml:space="preserve">Completed | COMPLETED | </v>
      </c>
      <c r="BL1693" s="49">
        <f t="shared" ca="1" si="485"/>
        <v>12</v>
      </c>
    </row>
    <row r="1694" spans="1:64" x14ac:dyDescent="0.25">
      <c r="A1694" t="str">
        <f>[1]All_Tasks_Billing!A1694</f>
        <v>RPP's (1-120)</v>
      </c>
      <c r="B1694" t="str">
        <f>[1]All_Tasks_Billing!B1694</f>
        <v>RPP</v>
      </c>
      <c r="C1694" t="str">
        <f>[1]All_Tasks_Billing!C1694</f>
        <v>29.1.52</v>
      </c>
      <c r="D1694" t="str">
        <f>[1]All_Tasks_Billing!D1694</f>
        <v>RPP's</v>
      </c>
      <c r="E1694" t="str">
        <f>[1]All_Tasks_Billing!E1694</f>
        <v>RPP</v>
      </c>
      <c r="F1694" t="str">
        <f>IF([1]All_Tasks_Billing!F1694="","",[1]All_Tasks_Billing!F1694)</f>
        <v/>
      </c>
      <c r="G1694" t="str">
        <f>IF([1]All_Tasks_Billing!G1694="","",[1]All_Tasks_Billing!G1694)</f>
        <v/>
      </c>
      <c r="H1694" s="45" t="str">
        <f>[1]All_Tasks_Billing!H1694</f>
        <v/>
      </c>
      <c r="I1694" t="str">
        <f>IF([1]All_Tasks_Billing!I1694="","",[1]All_Tasks_Billing!I1694)</f>
        <v/>
      </c>
      <c r="J1694" t="str">
        <f>IF([1]All_Tasks_Billing!J1694="","",[1]All_Tasks_Billing!J1694)</f>
        <v/>
      </c>
      <c r="K1694" t="b">
        <f>[1]All_Tasks_Billing!K1694</f>
        <v>1</v>
      </c>
      <c r="L1694" s="45">
        <f>[1]All_Tasks_Billing!L1694</f>
        <v>45965</v>
      </c>
      <c r="M1694" t="str">
        <f>[1]All_Tasks_Billing!M1694</f>
        <v/>
      </c>
      <c r="N1694" s="46">
        <f>IF([1]All_Tasks_Billing!N1694="",0,[1]All_Tasks_Billing!N1694)</f>
        <v>1</v>
      </c>
      <c r="O1694" t="str">
        <f>[1]All_Tasks_Billing!O1694</f>
        <v/>
      </c>
      <c r="P1694" s="47">
        <f>IF([1]All_Tasks_Billing!P1694="",0,[1]All_Tasks_Billing!P1694)</f>
        <v>2.5</v>
      </c>
      <c r="Q1694" s="47">
        <f>IF([1]All_Tasks_Billing!Q1694="",0,[1]All_Tasks_Billing!Q1694)</f>
        <v>0</v>
      </c>
      <c r="R1694" s="47">
        <f>IF([1]All_Tasks_Billing!R1694="",0,[1]All_Tasks_Billing!R1694)</f>
        <v>2.5</v>
      </c>
      <c r="S1694" t="str">
        <f>[1]All_Tasks_Billing!S1694</f>
        <v>COMPLETED</v>
      </c>
      <c r="T1694" t="str">
        <f>[1]All_Tasks_Billing!T1694</f>
        <v/>
      </c>
      <c r="U1694" t="str">
        <f>[1]All_Tasks_Billing!U1694</f>
        <v/>
      </c>
      <c r="V1694">
        <f>[1]All_Tasks_Billing!V1694</f>
        <v>34</v>
      </c>
      <c r="W1694" s="48">
        <f>[1]All_Tasks_Billing!W1694</f>
        <v>150</v>
      </c>
      <c r="X1694">
        <f>[1]All_Tasks_Billing!X1694</f>
        <v>45225</v>
      </c>
      <c r="Y1694">
        <f>[1]All_Tasks_Billing!Y1694</f>
        <v>1</v>
      </c>
      <c r="Z1694" s="49">
        <f>[1]All_Tasks_Billing!Z1694</f>
        <v>1</v>
      </c>
      <c r="AA1694" s="45">
        <f>[1]All_Tasks_Billing!AA1694</f>
        <v>45970</v>
      </c>
      <c r="AB1694" t="str">
        <f>[1]All_Tasks_Billing!AB1694</f>
        <v>Nov-2025</v>
      </c>
      <c r="AC1694" s="48">
        <f>[1]All_Tasks_Billing!AC1694</f>
        <v>375</v>
      </c>
      <c r="AD1694" s="48">
        <f>[1]All_Tasks_Billing!AD1694</f>
        <v>0</v>
      </c>
      <c r="AE1694" s="48">
        <f>[1]All_Tasks_Billing!AE1694</f>
        <v>0</v>
      </c>
      <c r="AF1694" s="48">
        <f>[1]All_Tasks_Billing!AF1694</f>
        <v>0</v>
      </c>
      <c r="AG1694" s="48">
        <f>[1]All_Tasks_Billing!AG1694</f>
        <v>0</v>
      </c>
      <c r="AH1694" s="48">
        <f>[1]All_Tasks_Billing!AH1694</f>
        <v>1.2500000000000001E-2</v>
      </c>
      <c r="AI1694" s="48">
        <f>[1]All_Tasks_Billing!AI1694</f>
        <v>1.875</v>
      </c>
      <c r="AJ1694" s="48">
        <f>[1]All_Tasks_Billing!AJ1694</f>
        <v>0</v>
      </c>
      <c r="AK1694" s="48">
        <f>[1]All_Tasks_Billing!AK1694</f>
        <v>0</v>
      </c>
      <c r="AL1694" s="48">
        <f>[1]All_Tasks_Billing!AL1694</f>
        <v>0</v>
      </c>
      <c r="AM1694" s="48">
        <f>[1]All_Tasks_Billing!AM1694</f>
        <v>0</v>
      </c>
      <c r="AN1694" s="48">
        <f>[1]All_Tasks_Billing!AN1694</f>
        <v>0</v>
      </c>
      <c r="AO1694" s="48">
        <f>[1]All_Tasks_Billing!AO1694</f>
        <v>0</v>
      </c>
      <c r="AP1694" s="48">
        <f>[1]All_Tasks_Billing!AP1694</f>
        <v>1.2500000000000001E-2</v>
      </c>
      <c r="AQ1694" s="48">
        <f>[1]All_Tasks_Billing!AQ1694</f>
        <v>1.875</v>
      </c>
      <c r="AR1694" s="48">
        <f>[1]All_Tasks_Billing!AR1694</f>
        <v>0</v>
      </c>
      <c r="AS1694" s="48">
        <f>[1]All_Tasks_Billing!AS1694</f>
        <v>376.875</v>
      </c>
      <c r="AT1694" s="48">
        <f>[1]All_Tasks_Billing!AT1694</f>
        <v>376.875</v>
      </c>
      <c r="AU1694" s="50" t="str">
        <f t="shared" si="468"/>
        <v>Nov-2025</v>
      </c>
      <c r="AV1694" s="50" t="str">
        <f t="shared" si="469"/>
        <v>Q4-2025</v>
      </c>
      <c r="AW1694" s="50">
        <f t="shared" si="470"/>
        <v>2025</v>
      </c>
      <c r="AX1694" s="50" t="str">
        <f t="shared" ca="1" si="471"/>
        <v>Last Week</v>
      </c>
      <c r="AY1694" s="50" t="str">
        <f t="shared" ca="1" si="472"/>
        <v>This Month</v>
      </c>
      <c r="AZ1694" s="50" t="str">
        <f t="shared" ca="1" si="473"/>
        <v>This Quarter</v>
      </c>
      <c r="BA1694" s="48">
        <f t="shared" si="474"/>
        <v>376.875</v>
      </c>
      <c r="BB1694" s="45">
        <f t="shared" si="475"/>
        <v>45970</v>
      </c>
      <c r="BC1694" s="50" t="str">
        <f t="shared" si="476"/>
        <v>Nov-2025</v>
      </c>
      <c r="BD1694" s="48">
        <f t="shared" si="477"/>
        <v>150.75</v>
      </c>
      <c r="BE1694" s="50" t="str">
        <f t="shared" si="478"/>
        <v>Completed</v>
      </c>
      <c r="BF1694" s="51">
        <f t="shared" si="479"/>
        <v>1</v>
      </c>
      <c r="BG1694" s="51">
        <f t="shared" si="480"/>
        <v>1</v>
      </c>
      <c r="BH1694" s="50" t="str">
        <f t="shared" si="481"/>
        <v xml:space="preserve">COMPLETED - </v>
      </c>
      <c r="BI1694" s="50" t="str">
        <f t="shared" si="482"/>
        <v xml:space="preserve">COMPLETED - </v>
      </c>
      <c r="BJ1694" s="50" t="str">
        <f t="shared" si="483"/>
        <v/>
      </c>
      <c r="BK1694" s="50" t="str">
        <f t="shared" si="484"/>
        <v xml:space="preserve">Completed | COMPLETED | </v>
      </c>
      <c r="BL1694" s="49">
        <f t="shared" ca="1" si="485"/>
        <v>12</v>
      </c>
    </row>
    <row r="1695" spans="1:64" x14ac:dyDescent="0.25">
      <c r="A1695" t="str">
        <f>[1]All_Tasks_Billing!A1695</f>
        <v>RPP's (1-120)</v>
      </c>
      <c r="B1695" t="str">
        <f>[1]All_Tasks_Billing!B1695</f>
        <v>RPP</v>
      </c>
      <c r="C1695" t="str">
        <f>[1]All_Tasks_Billing!C1695</f>
        <v>29.1.53</v>
      </c>
      <c r="D1695" t="str">
        <f>[1]All_Tasks_Billing!D1695</f>
        <v>RPP's</v>
      </c>
      <c r="E1695" t="str">
        <f>[1]All_Tasks_Billing!E1695</f>
        <v>RPP</v>
      </c>
      <c r="F1695" t="str">
        <f>IF([1]All_Tasks_Billing!F1695="","",[1]All_Tasks_Billing!F1695)</f>
        <v/>
      </c>
      <c r="G1695" t="str">
        <f>IF([1]All_Tasks_Billing!G1695="","",[1]All_Tasks_Billing!G1695)</f>
        <v/>
      </c>
      <c r="H1695" s="45" t="str">
        <f>[1]All_Tasks_Billing!H1695</f>
        <v/>
      </c>
      <c r="I1695" t="str">
        <f>IF([1]All_Tasks_Billing!I1695="","",[1]All_Tasks_Billing!I1695)</f>
        <v/>
      </c>
      <c r="J1695" t="str">
        <f>IF([1]All_Tasks_Billing!J1695="","",[1]All_Tasks_Billing!J1695)</f>
        <v/>
      </c>
      <c r="K1695" t="b">
        <f>[1]All_Tasks_Billing!K1695</f>
        <v>1</v>
      </c>
      <c r="L1695" s="45">
        <f>[1]All_Tasks_Billing!L1695</f>
        <v>45965</v>
      </c>
      <c r="M1695" t="str">
        <f>[1]All_Tasks_Billing!M1695</f>
        <v/>
      </c>
      <c r="N1695" s="46">
        <f>IF([1]All_Tasks_Billing!N1695="",0,[1]All_Tasks_Billing!N1695)</f>
        <v>1</v>
      </c>
      <c r="O1695" t="str">
        <f>[1]All_Tasks_Billing!O1695</f>
        <v/>
      </c>
      <c r="P1695" s="47">
        <f>IF([1]All_Tasks_Billing!P1695="",0,[1]All_Tasks_Billing!P1695)</f>
        <v>2.5</v>
      </c>
      <c r="Q1695" s="47">
        <f>IF([1]All_Tasks_Billing!Q1695="",0,[1]All_Tasks_Billing!Q1695)</f>
        <v>0</v>
      </c>
      <c r="R1695" s="47">
        <f>IF([1]All_Tasks_Billing!R1695="",0,[1]All_Tasks_Billing!R1695)</f>
        <v>2.5</v>
      </c>
      <c r="S1695" t="str">
        <f>[1]All_Tasks_Billing!S1695</f>
        <v>COMPLETED</v>
      </c>
      <c r="T1695" t="str">
        <f>[1]All_Tasks_Billing!T1695</f>
        <v/>
      </c>
      <c r="U1695" t="str">
        <f>[1]All_Tasks_Billing!U1695</f>
        <v/>
      </c>
      <c r="V1695">
        <f>[1]All_Tasks_Billing!V1695</f>
        <v>34</v>
      </c>
      <c r="W1695" s="48">
        <f>[1]All_Tasks_Billing!W1695</f>
        <v>150</v>
      </c>
      <c r="X1695">
        <f>[1]All_Tasks_Billing!X1695</f>
        <v>45225</v>
      </c>
      <c r="Y1695">
        <f>[1]All_Tasks_Billing!Y1695</f>
        <v>1</v>
      </c>
      <c r="Z1695" s="49">
        <f>[1]All_Tasks_Billing!Z1695</f>
        <v>1</v>
      </c>
      <c r="AA1695" s="45">
        <f>[1]All_Tasks_Billing!AA1695</f>
        <v>45970</v>
      </c>
      <c r="AB1695" t="str">
        <f>[1]All_Tasks_Billing!AB1695</f>
        <v>Nov-2025</v>
      </c>
      <c r="AC1695" s="48">
        <f>[1]All_Tasks_Billing!AC1695</f>
        <v>375</v>
      </c>
      <c r="AD1695" s="48">
        <f>[1]All_Tasks_Billing!AD1695</f>
        <v>0</v>
      </c>
      <c r="AE1695" s="48">
        <f>[1]All_Tasks_Billing!AE1695</f>
        <v>0</v>
      </c>
      <c r="AF1695" s="48">
        <f>[1]All_Tasks_Billing!AF1695</f>
        <v>0</v>
      </c>
      <c r="AG1695" s="48">
        <f>[1]All_Tasks_Billing!AG1695</f>
        <v>0</v>
      </c>
      <c r="AH1695" s="48">
        <f>[1]All_Tasks_Billing!AH1695</f>
        <v>1.2500000000000001E-2</v>
      </c>
      <c r="AI1695" s="48">
        <f>[1]All_Tasks_Billing!AI1695</f>
        <v>1.875</v>
      </c>
      <c r="AJ1695" s="48">
        <f>[1]All_Tasks_Billing!AJ1695</f>
        <v>0</v>
      </c>
      <c r="AK1695" s="48">
        <f>[1]All_Tasks_Billing!AK1695</f>
        <v>0</v>
      </c>
      <c r="AL1695" s="48">
        <f>[1]All_Tasks_Billing!AL1695</f>
        <v>0</v>
      </c>
      <c r="AM1695" s="48">
        <f>[1]All_Tasks_Billing!AM1695</f>
        <v>0</v>
      </c>
      <c r="AN1695" s="48">
        <f>[1]All_Tasks_Billing!AN1695</f>
        <v>0</v>
      </c>
      <c r="AO1695" s="48">
        <f>[1]All_Tasks_Billing!AO1695</f>
        <v>0</v>
      </c>
      <c r="AP1695" s="48">
        <f>[1]All_Tasks_Billing!AP1695</f>
        <v>1.2500000000000001E-2</v>
      </c>
      <c r="AQ1695" s="48">
        <f>[1]All_Tasks_Billing!AQ1695</f>
        <v>1.875</v>
      </c>
      <c r="AR1695" s="48">
        <f>[1]All_Tasks_Billing!AR1695</f>
        <v>0</v>
      </c>
      <c r="AS1695" s="48">
        <f>[1]All_Tasks_Billing!AS1695</f>
        <v>376.875</v>
      </c>
      <c r="AT1695" s="48">
        <f>[1]All_Tasks_Billing!AT1695</f>
        <v>376.875</v>
      </c>
      <c r="AU1695" s="50" t="str">
        <f t="shared" si="468"/>
        <v>Nov-2025</v>
      </c>
      <c r="AV1695" s="50" t="str">
        <f t="shared" si="469"/>
        <v>Q4-2025</v>
      </c>
      <c r="AW1695" s="50">
        <f t="shared" si="470"/>
        <v>2025</v>
      </c>
      <c r="AX1695" s="50" t="str">
        <f t="shared" ca="1" si="471"/>
        <v>Last Week</v>
      </c>
      <c r="AY1695" s="50" t="str">
        <f t="shared" ca="1" si="472"/>
        <v>This Month</v>
      </c>
      <c r="AZ1695" s="50" t="str">
        <f t="shared" ca="1" si="473"/>
        <v>This Quarter</v>
      </c>
      <c r="BA1695" s="48">
        <f t="shared" si="474"/>
        <v>376.875</v>
      </c>
      <c r="BB1695" s="45">
        <f t="shared" si="475"/>
        <v>45970</v>
      </c>
      <c r="BC1695" s="50" t="str">
        <f t="shared" si="476"/>
        <v>Nov-2025</v>
      </c>
      <c r="BD1695" s="48">
        <f t="shared" si="477"/>
        <v>150.75</v>
      </c>
      <c r="BE1695" s="50" t="str">
        <f t="shared" si="478"/>
        <v>Completed</v>
      </c>
      <c r="BF1695" s="51">
        <f t="shared" si="479"/>
        <v>1</v>
      </c>
      <c r="BG1695" s="51">
        <f t="shared" si="480"/>
        <v>1</v>
      </c>
      <c r="BH1695" s="50" t="str">
        <f t="shared" si="481"/>
        <v xml:space="preserve">COMPLETED - </v>
      </c>
      <c r="BI1695" s="50" t="str">
        <f t="shared" si="482"/>
        <v xml:space="preserve">COMPLETED - </v>
      </c>
      <c r="BJ1695" s="50" t="str">
        <f t="shared" si="483"/>
        <v/>
      </c>
      <c r="BK1695" s="50" t="str">
        <f t="shared" si="484"/>
        <v xml:space="preserve">Completed | COMPLETED | </v>
      </c>
      <c r="BL1695" s="49">
        <f t="shared" ca="1" si="485"/>
        <v>12</v>
      </c>
    </row>
    <row r="1696" spans="1:64" x14ac:dyDescent="0.25">
      <c r="A1696" t="str">
        <f>[1]All_Tasks_Billing!A1696</f>
        <v>RPP's (1-120)</v>
      </c>
      <c r="B1696" t="str">
        <f>[1]All_Tasks_Billing!B1696</f>
        <v>RPP</v>
      </c>
      <c r="C1696" t="str">
        <f>[1]All_Tasks_Billing!C1696</f>
        <v>29.1.54</v>
      </c>
      <c r="D1696" t="str">
        <f>[1]All_Tasks_Billing!D1696</f>
        <v>RPP's</v>
      </c>
      <c r="E1696" t="str">
        <f>[1]All_Tasks_Billing!E1696</f>
        <v>RPP</v>
      </c>
      <c r="F1696" t="str">
        <f>IF([1]All_Tasks_Billing!F1696="","",[1]All_Tasks_Billing!F1696)</f>
        <v/>
      </c>
      <c r="G1696" t="str">
        <f>IF([1]All_Tasks_Billing!G1696="","",[1]All_Tasks_Billing!G1696)</f>
        <v/>
      </c>
      <c r="H1696" s="45" t="str">
        <f>[1]All_Tasks_Billing!H1696</f>
        <v/>
      </c>
      <c r="I1696" t="str">
        <f>IF([1]All_Tasks_Billing!I1696="","",[1]All_Tasks_Billing!I1696)</f>
        <v/>
      </c>
      <c r="J1696" t="str">
        <f>IF([1]All_Tasks_Billing!J1696="","",[1]All_Tasks_Billing!J1696)</f>
        <v/>
      </c>
      <c r="K1696" t="b">
        <f>[1]All_Tasks_Billing!K1696</f>
        <v>1</v>
      </c>
      <c r="L1696" s="45">
        <f>[1]All_Tasks_Billing!L1696</f>
        <v>45965</v>
      </c>
      <c r="M1696" t="str">
        <f>[1]All_Tasks_Billing!M1696</f>
        <v/>
      </c>
      <c r="N1696" s="46">
        <f>IF([1]All_Tasks_Billing!N1696="",0,[1]All_Tasks_Billing!N1696)</f>
        <v>1</v>
      </c>
      <c r="O1696" t="str">
        <f>[1]All_Tasks_Billing!O1696</f>
        <v/>
      </c>
      <c r="P1696" s="47">
        <f>IF([1]All_Tasks_Billing!P1696="",0,[1]All_Tasks_Billing!P1696)</f>
        <v>2.5</v>
      </c>
      <c r="Q1696" s="47">
        <f>IF([1]All_Tasks_Billing!Q1696="",0,[1]All_Tasks_Billing!Q1696)</f>
        <v>0</v>
      </c>
      <c r="R1696" s="47">
        <f>IF([1]All_Tasks_Billing!R1696="",0,[1]All_Tasks_Billing!R1696)</f>
        <v>2.5</v>
      </c>
      <c r="S1696" t="str">
        <f>[1]All_Tasks_Billing!S1696</f>
        <v>COMPLETED</v>
      </c>
      <c r="T1696" t="str">
        <f>[1]All_Tasks_Billing!T1696</f>
        <v/>
      </c>
      <c r="U1696" t="str">
        <f>[1]All_Tasks_Billing!U1696</f>
        <v/>
      </c>
      <c r="V1696">
        <f>[1]All_Tasks_Billing!V1696</f>
        <v>34</v>
      </c>
      <c r="W1696" s="48">
        <f>[1]All_Tasks_Billing!W1696</f>
        <v>150</v>
      </c>
      <c r="X1696">
        <f>[1]All_Tasks_Billing!X1696</f>
        <v>45225</v>
      </c>
      <c r="Y1696">
        <f>[1]All_Tasks_Billing!Y1696</f>
        <v>1</v>
      </c>
      <c r="Z1696" s="49">
        <f>[1]All_Tasks_Billing!Z1696</f>
        <v>1</v>
      </c>
      <c r="AA1696" s="45">
        <f>[1]All_Tasks_Billing!AA1696</f>
        <v>45970</v>
      </c>
      <c r="AB1696" t="str">
        <f>[1]All_Tasks_Billing!AB1696</f>
        <v>Nov-2025</v>
      </c>
      <c r="AC1696" s="48">
        <f>[1]All_Tasks_Billing!AC1696</f>
        <v>375</v>
      </c>
      <c r="AD1696" s="48">
        <f>[1]All_Tasks_Billing!AD1696</f>
        <v>0</v>
      </c>
      <c r="AE1696" s="48">
        <f>[1]All_Tasks_Billing!AE1696</f>
        <v>0</v>
      </c>
      <c r="AF1696" s="48">
        <f>[1]All_Tasks_Billing!AF1696</f>
        <v>0</v>
      </c>
      <c r="AG1696" s="48">
        <f>[1]All_Tasks_Billing!AG1696</f>
        <v>0</v>
      </c>
      <c r="AH1696" s="48">
        <f>[1]All_Tasks_Billing!AH1696</f>
        <v>1.2500000000000001E-2</v>
      </c>
      <c r="AI1696" s="48">
        <f>[1]All_Tasks_Billing!AI1696</f>
        <v>1.875</v>
      </c>
      <c r="AJ1696" s="48">
        <f>[1]All_Tasks_Billing!AJ1696</f>
        <v>0</v>
      </c>
      <c r="AK1696" s="48">
        <f>[1]All_Tasks_Billing!AK1696</f>
        <v>0</v>
      </c>
      <c r="AL1696" s="48">
        <f>[1]All_Tasks_Billing!AL1696</f>
        <v>0</v>
      </c>
      <c r="AM1696" s="48">
        <f>[1]All_Tasks_Billing!AM1696</f>
        <v>0</v>
      </c>
      <c r="AN1696" s="48">
        <f>[1]All_Tasks_Billing!AN1696</f>
        <v>0</v>
      </c>
      <c r="AO1696" s="48">
        <f>[1]All_Tasks_Billing!AO1696</f>
        <v>0</v>
      </c>
      <c r="AP1696" s="48">
        <f>[1]All_Tasks_Billing!AP1696</f>
        <v>1.2500000000000001E-2</v>
      </c>
      <c r="AQ1696" s="48">
        <f>[1]All_Tasks_Billing!AQ1696</f>
        <v>1.875</v>
      </c>
      <c r="AR1696" s="48">
        <f>[1]All_Tasks_Billing!AR1696</f>
        <v>0</v>
      </c>
      <c r="AS1696" s="48">
        <f>[1]All_Tasks_Billing!AS1696</f>
        <v>376.875</v>
      </c>
      <c r="AT1696" s="48">
        <f>[1]All_Tasks_Billing!AT1696</f>
        <v>376.875</v>
      </c>
      <c r="AU1696" s="50" t="str">
        <f t="shared" si="468"/>
        <v>Nov-2025</v>
      </c>
      <c r="AV1696" s="50" t="str">
        <f t="shared" si="469"/>
        <v>Q4-2025</v>
      </c>
      <c r="AW1696" s="50">
        <f t="shared" si="470"/>
        <v>2025</v>
      </c>
      <c r="AX1696" s="50" t="str">
        <f t="shared" ca="1" si="471"/>
        <v>Last Week</v>
      </c>
      <c r="AY1696" s="50" t="str">
        <f t="shared" ca="1" si="472"/>
        <v>This Month</v>
      </c>
      <c r="AZ1696" s="50" t="str">
        <f t="shared" ca="1" si="473"/>
        <v>This Quarter</v>
      </c>
      <c r="BA1696" s="48">
        <f t="shared" si="474"/>
        <v>376.875</v>
      </c>
      <c r="BB1696" s="45">
        <f t="shared" si="475"/>
        <v>45970</v>
      </c>
      <c r="BC1696" s="50" t="str">
        <f t="shared" si="476"/>
        <v>Nov-2025</v>
      </c>
      <c r="BD1696" s="48">
        <f t="shared" si="477"/>
        <v>150.75</v>
      </c>
      <c r="BE1696" s="50" t="str">
        <f t="shared" si="478"/>
        <v>Completed</v>
      </c>
      <c r="BF1696" s="51">
        <f t="shared" si="479"/>
        <v>1</v>
      </c>
      <c r="BG1696" s="51">
        <f t="shared" si="480"/>
        <v>1</v>
      </c>
      <c r="BH1696" s="50" t="str">
        <f t="shared" si="481"/>
        <v xml:space="preserve">COMPLETED - </v>
      </c>
      <c r="BI1696" s="50" t="str">
        <f t="shared" si="482"/>
        <v xml:space="preserve">COMPLETED - </v>
      </c>
      <c r="BJ1696" s="50" t="str">
        <f t="shared" si="483"/>
        <v/>
      </c>
      <c r="BK1696" s="50" t="str">
        <f t="shared" si="484"/>
        <v xml:space="preserve">Completed | COMPLETED | </v>
      </c>
      <c r="BL1696" s="49">
        <f t="shared" ca="1" si="485"/>
        <v>12</v>
      </c>
    </row>
    <row r="1697" spans="1:64" x14ac:dyDescent="0.25">
      <c r="A1697" t="str">
        <f>[1]All_Tasks_Billing!A1697</f>
        <v>RPP's (1-120)</v>
      </c>
      <c r="B1697" t="str">
        <f>[1]All_Tasks_Billing!B1697</f>
        <v>RPP</v>
      </c>
      <c r="C1697" t="str">
        <f>[1]All_Tasks_Billing!C1697</f>
        <v>29.1.55</v>
      </c>
      <c r="D1697" t="str">
        <f>[1]All_Tasks_Billing!D1697</f>
        <v>RPP's</v>
      </c>
      <c r="E1697" t="str">
        <f>[1]All_Tasks_Billing!E1697</f>
        <v>RPP</v>
      </c>
      <c r="F1697" t="str">
        <f>IF([1]All_Tasks_Billing!F1697="","",[1]All_Tasks_Billing!F1697)</f>
        <v/>
      </c>
      <c r="G1697" t="str">
        <f>IF([1]All_Tasks_Billing!G1697="","",[1]All_Tasks_Billing!G1697)</f>
        <v/>
      </c>
      <c r="H1697" s="45" t="str">
        <f>[1]All_Tasks_Billing!H1697</f>
        <v/>
      </c>
      <c r="I1697" t="str">
        <f>IF([1]All_Tasks_Billing!I1697="","",[1]All_Tasks_Billing!I1697)</f>
        <v/>
      </c>
      <c r="J1697" t="str">
        <f>IF([1]All_Tasks_Billing!J1697="","",[1]All_Tasks_Billing!J1697)</f>
        <v/>
      </c>
      <c r="K1697" t="b">
        <f>[1]All_Tasks_Billing!K1697</f>
        <v>1</v>
      </c>
      <c r="L1697" s="45">
        <f>[1]All_Tasks_Billing!L1697</f>
        <v>45965</v>
      </c>
      <c r="M1697" t="str">
        <f>[1]All_Tasks_Billing!M1697</f>
        <v/>
      </c>
      <c r="N1697" s="46">
        <f>IF([1]All_Tasks_Billing!N1697="",0,[1]All_Tasks_Billing!N1697)</f>
        <v>1</v>
      </c>
      <c r="O1697" t="str">
        <f>[1]All_Tasks_Billing!O1697</f>
        <v/>
      </c>
      <c r="P1697" s="47">
        <f>IF([1]All_Tasks_Billing!P1697="",0,[1]All_Tasks_Billing!P1697)</f>
        <v>2.5</v>
      </c>
      <c r="Q1697" s="47">
        <f>IF([1]All_Tasks_Billing!Q1697="",0,[1]All_Tasks_Billing!Q1697)</f>
        <v>0</v>
      </c>
      <c r="R1697" s="47">
        <f>IF([1]All_Tasks_Billing!R1697="",0,[1]All_Tasks_Billing!R1697)</f>
        <v>2.5</v>
      </c>
      <c r="S1697" t="str">
        <f>[1]All_Tasks_Billing!S1697</f>
        <v>COMPLETED</v>
      </c>
      <c r="T1697" t="str">
        <f>[1]All_Tasks_Billing!T1697</f>
        <v/>
      </c>
      <c r="U1697" t="str">
        <f>[1]All_Tasks_Billing!U1697</f>
        <v/>
      </c>
      <c r="V1697">
        <f>[1]All_Tasks_Billing!V1697</f>
        <v>34</v>
      </c>
      <c r="W1697" s="48">
        <f>[1]All_Tasks_Billing!W1697</f>
        <v>150</v>
      </c>
      <c r="X1697">
        <f>[1]All_Tasks_Billing!X1697</f>
        <v>45225</v>
      </c>
      <c r="Y1697">
        <f>[1]All_Tasks_Billing!Y1697</f>
        <v>1</v>
      </c>
      <c r="Z1697" s="49">
        <f>[1]All_Tasks_Billing!Z1697</f>
        <v>1</v>
      </c>
      <c r="AA1697" s="45">
        <f>[1]All_Tasks_Billing!AA1697</f>
        <v>45970</v>
      </c>
      <c r="AB1697" t="str">
        <f>[1]All_Tasks_Billing!AB1697</f>
        <v>Nov-2025</v>
      </c>
      <c r="AC1697" s="48">
        <f>[1]All_Tasks_Billing!AC1697</f>
        <v>375</v>
      </c>
      <c r="AD1697" s="48">
        <f>[1]All_Tasks_Billing!AD1697</f>
        <v>0</v>
      </c>
      <c r="AE1697" s="48">
        <f>[1]All_Tasks_Billing!AE1697</f>
        <v>0</v>
      </c>
      <c r="AF1697" s="48">
        <f>[1]All_Tasks_Billing!AF1697</f>
        <v>0</v>
      </c>
      <c r="AG1697" s="48">
        <f>[1]All_Tasks_Billing!AG1697</f>
        <v>0</v>
      </c>
      <c r="AH1697" s="48">
        <f>[1]All_Tasks_Billing!AH1697</f>
        <v>1.2500000000000001E-2</v>
      </c>
      <c r="AI1697" s="48">
        <f>[1]All_Tasks_Billing!AI1697</f>
        <v>1.875</v>
      </c>
      <c r="AJ1697" s="48">
        <f>[1]All_Tasks_Billing!AJ1697</f>
        <v>0</v>
      </c>
      <c r="AK1697" s="48">
        <f>[1]All_Tasks_Billing!AK1697</f>
        <v>0</v>
      </c>
      <c r="AL1697" s="48">
        <f>[1]All_Tasks_Billing!AL1697</f>
        <v>0</v>
      </c>
      <c r="AM1697" s="48">
        <f>[1]All_Tasks_Billing!AM1697</f>
        <v>0</v>
      </c>
      <c r="AN1697" s="48">
        <f>[1]All_Tasks_Billing!AN1697</f>
        <v>0</v>
      </c>
      <c r="AO1697" s="48">
        <f>[1]All_Tasks_Billing!AO1697</f>
        <v>0</v>
      </c>
      <c r="AP1697" s="48">
        <f>[1]All_Tasks_Billing!AP1697</f>
        <v>1.2500000000000001E-2</v>
      </c>
      <c r="AQ1697" s="48">
        <f>[1]All_Tasks_Billing!AQ1697</f>
        <v>1.875</v>
      </c>
      <c r="AR1697" s="48">
        <f>[1]All_Tasks_Billing!AR1697</f>
        <v>0</v>
      </c>
      <c r="AS1697" s="48">
        <f>[1]All_Tasks_Billing!AS1697</f>
        <v>376.875</v>
      </c>
      <c r="AT1697" s="48">
        <f>[1]All_Tasks_Billing!AT1697</f>
        <v>376.875</v>
      </c>
      <c r="AU1697" s="50" t="str">
        <f t="shared" si="468"/>
        <v>Nov-2025</v>
      </c>
      <c r="AV1697" s="50" t="str">
        <f t="shared" si="469"/>
        <v>Q4-2025</v>
      </c>
      <c r="AW1697" s="50">
        <f t="shared" si="470"/>
        <v>2025</v>
      </c>
      <c r="AX1697" s="50" t="str">
        <f t="shared" ca="1" si="471"/>
        <v>Last Week</v>
      </c>
      <c r="AY1697" s="50" t="str">
        <f t="shared" ca="1" si="472"/>
        <v>This Month</v>
      </c>
      <c r="AZ1697" s="50" t="str">
        <f t="shared" ca="1" si="473"/>
        <v>This Quarter</v>
      </c>
      <c r="BA1697" s="48">
        <f t="shared" si="474"/>
        <v>376.875</v>
      </c>
      <c r="BB1697" s="45">
        <f t="shared" si="475"/>
        <v>45970</v>
      </c>
      <c r="BC1697" s="50" t="str">
        <f t="shared" si="476"/>
        <v>Nov-2025</v>
      </c>
      <c r="BD1697" s="48">
        <f t="shared" si="477"/>
        <v>150.75</v>
      </c>
      <c r="BE1697" s="50" t="str">
        <f t="shared" si="478"/>
        <v>Completed</v>
      </c>
      <c r="BF1697" s="51">
        <f t="shared" si="479"/>
        <v>1</v>
      </c>
      <c r="BG1697" s="51">
        <f t="shared" si="480"/>
        <v>1</v>
      </c>
      <c r="BH1697" s="50" t="str">
        <f t="shared" si="481"/>
        <v xml:space="preserve">COMPLETED - </v>
      </c>
      <c r="BI1697" s="50" t="str">
        <f t="shared" si="482"/>
        <v xml:space="preserve">COMPLETED - </v>
      </c>
      <c r="BJ1697" s="50" t="str">
        <f t="shared" si="483"/>
        <v/>
      </c>
      <c r="BK1697" s="50" t="str">
        <f t="shared" si="484"/>
        <v xml:space="preserve">Completed | COMPLETED | </v>
      </c>
      <c r="BL1697" s="49">
        <f t="shared" ca="1" si="485"/>
        <v>12</v>
      </c>
    </row>
    <row r="1698" spans="1:64" x14ac:dyDescent="0.25">
      <c r="A1698" t="str">
        <f>[1]All_Tasks_Billing!A1698</f>
        <v>RPP's (1-120)</v>
      </c>
      <c r="B1698" t="str">
        <f>[1]All_Tasks_Billing!B1698</f>
        <v>RPP</v>
      </c>
      <c r="C1698" t="str">
        <f>[1]All_Tasks_Billing!C1698</f>
        <v>29.1.56</v>
      </c>
      <c r="D1698" t="str">
        <f>[1]All_Tasks_Billing!D1698</f>
        <v>RPP's</v>
      </c>
      <c r="E1698" t="str">
        <f>[1]All_Tasks_Billing!E1698</f>
        <v>RPP</v>
      </c>
      <c r="F1698" t="str">
        <f>IF([1]All_Tasks_Billing!F1698="","",[1]All_Tasks_Billing!F1698)</f>
        <v/>
      </c>
      <c r="G1698" t="str">
        <f>IF([1]All_Tasks_Billing!G1698="","",[1]All_Tasks_Billing!G1698)</f>
        <v/>
      </c>
      <c r="H1698" s="45" t="str">
        <f>[1]All_Tasks_Billing!H1698</f>
        <v/>
      </c>
      <c r="I1698" t="str">
        <f>IF([1]All_Tasks_Billing!I1698="","",[1]All_Tasks_Billing!I1698)</f>
        <v/>
      </c>
      <c r="J1698" t="str">
        <f>IF([1]All_Tasks_Billing!J1698="","",[1]All_Tasks_Billing!J1698)</f>
        <v/>
      </c>
      <c r="K1698" t="b">
        <f>[1]All_Tasks_Billing!K1698</f>
        <v>1</v>
      </c>
      <c r="L1698" s="45">
        <f>[1]All_Tasks_Billing!L1698</f>
        <v>45965</v>
      </c>
      <c r="M1698" t="str">
        <f>[1]All_Tasks_Billing!M1698</f>
        <v/>
      </c>
      <c r="N1698" s="46">
        <f>IF([1]All_Tasks_Billing!N1698="",0,[1]All_Tasks_Billing!N1698)</f>
        <v>1</v>
      </c>
      <c r="O1698" t="str">
        <f>[1]All_Tasks_Billing!O1698</f>
        <v/>
      </c>
      <c r="P1698" s="47">
        <f>IF([1]All_Tasks_Billing!P1698="",0,[1]All_Tasks_Billing!P1698)</f>
        <v>2.5</v>
      </c>
      <c r="Q1698" s="47">
        <f>IF([1]All_Tasks_Billing!Q1698="",0,[1]All_Tasks_Billing!Q1698)</f>
        <v>0</v>
      </c>
      <c r="R1698" s="47">
        <f>IF([1]All_Tasks_Billing!R1698="",0,[1]All_Tasks_Billing!R1698)</f>
        <v>2.5</v>
      </c>
      <c r="S1698" t="str">
        <f>[1]All_Tasks_Billing!S1698</f>
        <v>COMPLETED</v>
      </c>
      <c r="T1698" t="str">
        <f>[1]All_Tasks_Billing!T1698</f>
        <v/>
      </c>
      <c r="U1698" t="str">
        <f>[1]All_Tasks_Billing!U1698</f>
        <v/>
      </c>
      <c r="V1698">
        <f>[1]All_Tasks_Billing!V1698</f>
        <v>34</v>
      </c>
      <c r="W1698" s="48">
        <f>[1]All_Tasks_Billing!W1698</f>
        <v>150</v>
      </c>
      <c r="X1698">
        <f>[1]All_Tasks_Billing!X1698</f>
        <v>45225</v>
      </c>
      <c r="Y1698">
        <f>[1]All_Tasks_Billing!Y1698</f>
        <v>1</v>
      </c>
      <c r="Z1698" s="49">
        <f>[1]All_Tasks_Billing!Z1698</f>
        <v>1</v>
      </c>
      <c r="AA1698" s="45">
        <f>[1]All_Tasks_Billing!AA1698</f>
        <v>45970</v>
      </c>
      <c r="AB1698" t="str">
        <f>[1]All_Tasks_Billing!AB1698</f>
        <v>Nov-2025</v>
      </c>
      <c r="AC1698" s="48">
        <f>[1]All_Tasks_Billing!AC1698</f>
        <v>375</v>
      </c>
      <c r="AD1698" s="48">
        <f>[1]All_Tasks_Billing!AD1698</f>
        <v>0</v>
      </c>
      <c r="AE1698" s="48">
        <f>[1]All_Tasks_Billing!AE1698</f>
        <v>0</v>
      </c>
      <c r="AF1698" s="48">
        <f>[1]All_Tasks_Billing!AF1698</f>
        <v>0</v>
      </c>
      <c r="AG1698" s="48">
        <f>[1]All_Tasks_Billing!AG1698</f>
        <v>0</v>
      </c>
      <c r="AH1698" s="48">
        <f>[1]All_Tasks_Billing!AH1698</f>
        <v>1.2500000000000001E-2</v>
      </c>
      <c r="AI1698" s="48">
        <f>[1]All_Tasks_Billing!AI1698</f>
        <v>1.875</v>
      </c>
      <c r="AJ1698" s="48">
        <f>[1]All_Tasks_Billing!AJ1698</f>
        <v>0</v>
      </c>
      <c r="AK1698" s="48">
        <f>[1]All_Tasks_Billing!AK1698</f>
        <v>0</v>
      </c>
      <c r="AL1698" s="48">
        <f>[1]All_Tasks_Billing!AL1698</f>
        <v>0</v>
      </c>
      <c r="AM1698" s="48">
        <f>[1]All_Tasks_Billing!AM1698</f>
        <v>0</v>
      </c>
      <c r="AN1698" s="48">
        <f>[1]All_Tasks_Billing!AN1698</f>
        <v>0</v>
      </c>
      <c r="AO1698" s="48">
        <f>[1]All_Tasks_Billing!AO1698</f>
        <v>0</v>
      </c>
      <c r="AP1698" s="48">
        <f>[1]All_Tasks_Billing!AP1698</f>
        <v>1.2500000000000001E-2</v>
      </c>
      <c r="AQ1698" s="48">
        <f>[1]All_Tasks_Billing!AQ1698</f>
        <v>1.875</v>
      </c>
      <c r="AR1698" s="48">
        <f>[1]All_Tasks_Billing!AR1698</f>
        <v>0</v>
      </c>
      <c r="AS1698" s="48">
        <f>[1]All_Tasks_Billing!AS1698</f>
        <v>376.875</v>
      </c>
      <c r="AT1698" s="48">
        <f>[1]All_Tasks_Billing!AT1698</f>
        <v>376.875</v>
      </c>
      <c r="AU1698" s="50" t="str">
        <f t="shared" si="468"/>
        <v>Nov-2025</v>
      </c>
      <c r="AV1698" s="50" t="str">
        <f t="shared" si="469"/>
        <v>Q4-2025</v>
      </c>
      <c r="AW1698" s="50">
        <f t="shared" si="470"/>
        <v>2025</v>
      </c>
      <c r="AX1698" s="50" t="str">
        <f t="shared" ca="1" si="471"/>
        <v>Last Week</v>
      </c>
      <c r="AY1698" s="50" t="str">
        <f t="shared" ca="1" si="472"/>
        <v>This Month</v>
      </c>
      <c r="AZ1698" s="50" t="str">
        <f t="shared" ca="1" si="473"/>
        <v>This Quarter</v>
      </c>
      <c r="BA1698" s="48">
        <f t="shared" si="474"/>
        <v>376.875</v>
      </c>
      <c r="BB1698" s="45">
        <f t="shared" si="475"/>
        <v>45970</v>
      </c>
      <c r="BC1698" s="50" t="str">
        <f t="shared" si="476"/>
        <v>Nov-2025</v>
      </c>
      <c r="BD1698" s="48">
        <f t="shared" si="477"/>
        <v>150.75</v>
      </c>
      <c r="BE1698" s="50" t="str">
        <f t="shared" si="478"/>
        <v>Completed</v>
      </c>
      <c r="BF1698" s="51">
        <f t="shared" si="479"/>
        <v>1</v>
      </c>
      <c r="BG1698" s="51">
        <f t="shared" si="480"/>
        <v>1</v>
      </c>
      <c r="BH1698" s="50" t="str">
        <f t="shared" si="481"/>
        <v xml:space="preserve">COMPLETED - </v>
      </c>
      <c r="BI1698" s="50" t="str">
        <f t="shared" si="482"/>
        <v xml:space="preserve">COMPLETED - </v>
      </c>
      <c r="BJ1698" s="50" t="str">
        <f t="shared" si="483"/>
        <v/>
      </c>
      <c r="BK1698" s="50" t="str">
        <f t="shared" si="484"/>
        <v xml:space="preserve">Completed | COMPLETED | </v>
      </c>
      <c r="BL1698" s="49">
        <f t="shared" ca="1" si="485"/>
        <v>12</v>
      </c>
    </row>
    <row r="1699" spans="1:64" x14ac:dyDescent="0.25">
      <c r="A1699" t="str">
        <f>[1]All_Tasks_Billing!A1699</f>
        <v>RPP's (1-120)</v>
      </c>
      <c r="B1699" t="str">
        <f>[1]All_Tasks_Billing!B1699</f>
        <v>RPP</v>
      </c>
      <c r="C1699" t="str">
        <f>[1]All_Tasks_Billing!C1699</f>
        <v>29.1.57</v>
      </c>
      <c r="D1699" t="str">
        <f>[1]All_Tasks_Billing!D1699</f>
        <v>RPP's</v>
      </c>
      <c r="E1699" t="str">
        <f>[1]All_Tasks_Billing!E1699</f>
        <v>RPP</v>
      </c>
      <c r="F1699" t="str">
        <f>IF([1]All_Tasks_Billing!F1699="","",[1]All_Tasks_Billing!F1699)</f>
        <v/>
      </c>
      <c r="G1699" t="str">
        <f>IF([1]All_Tasks_Billing!G1699="","",[1]All_Tasks_Billing!G1699)</f>
        <v/>
      </c>
      <c r="H1699" s="45" t="str">
        <f>[1]All_Tasks_Billing!H1699</f>
        <v/>
      </c>
      <c r="I1699" t="str">
        <f>IF([1]All_Tasks_Billing!I1699="","",[1]All_Tasks_Billing!I1699)</f>
        <v/>
      </c>
      <c r="J1699" t="str">
        <f>IF([1]All_Tasks_Billing!J1699="","",[1]All_Tasks_Billing!J1699)</f>
        <v/>
      </c>
      <c r="K1699" t="b">
        <f>[1]All_Tasks_Billing!K1699</f>
        <v>1</v>
      </c>
      <c r="L1699" s="45">
        <f>[1]All_Tasks_Billing!L1699</f>
        <v>45965</v>
      </c>
      <c r="M1699" t="str">
        <f>[1]All_Tasks_Billing!M1699</f>
        <v/>
      </c>
      <c r="N1699" s="46">
        <f>IF([1]All_Tasks_Billing!N1699="",0,[1]All_Tasks_Billing!N1699)</f>
        <v>1</v>
      </c>
      <c r="O1699" t="str">
        <f>[1]All_Tasks_Billing!O1699</f>
        <v/>
      </c>
      <c r="P1699" s="47">
        <f>IF([1]All_Tasks_Billing!P1699="",0,[1]All_Tasks_Billing!P1699)</f>
        <v>2.5</v>
      </c>
      <c r="Q1699" s="47">
        <f>IF([1]All_Tasks_Billing!Q1699="",0,[1]All_Tasks_Billing!Q1699)</f>
        <v>0</v>
      </c>
      <c r="R1699" s="47">
        <f>IF([1]All_Tasks_Billing!R1699="",0,[1]All_Tasks_Billing!R1699)</f>
        <v>2.5</v>
      </c>
      <c r="S1699" t="str">
        <f>[1]All_Tasks_Billing!S1699</f>
        <v>COMPLETED</v>
      </c>
      <c r="T1699" t="str">
        <f>[1]All_Tasks_Billing!T1699</f>
        <v/>
      </c>
      <c r="U1699" t="str">
        <f>[1]All_Tasks_Billing!U1699</f>
        <v/>
      </c>
      <c r="V1699">
        <f>[1]All_Tasks_Billing!V1699</f>
        <v>34</v>
      </c>
      <c r="W1699" s="48">
        <f>[1]All_Tasks_Billing!W1699</f>
        <v>150</v>
      </c>
      <c r="X1699">
        <f>[1]All_Tasks_Billing!X1699</f>
        <v>45225</v>
      </c>
      <c r="Y1699">
        <f>[1]All_Tasks_Billing!Y1699</f>
        <v>1</v>
      </c>
      <c r="Z1699" s="49">
        <f>[1]All_Tasks_Billing!Z1699</f>
        <v>1</v>
      </c>
      <c r="AA1699" s="45">
        <f>[1]All_Tasks_Billing!AA1699</f>
        <v>45970</v>
      </c>
      <c r="AB1699" t="str">
        <f>[1]All_Tasks_Billing!AB1699</f>
        <v>Nov-2025</v>
      </c>
      <c r="AC1699" s="48">
        <f>[1]All_Tasks_Billing!AC1699</f>
        <v>375</v>
      </c>
      <c r="AD1699" s="48">
        <f>[1]All_Tasks_Billing!AD1699</f>
        <v>0</v>
      </c>
      <c r="AE1699" s="48">
        <f>[1]All_Tasks_Billing!AE1699</f>
        <v>0</v>
      </c>
      <c r="AF1699" s="48">
        <f>[1]All_Tasks_Billing!AF1699</f>
        <v>0</v>
      </c>
      <c r="AG1699" s="48">
        <f>[1]All_Tasks_Billing!AG1699</f>
        <v>0</v>
      </c>
      <c r="AH1699" s="48">
        <f>[1]All_Tasks_Billing!AH1699</f>
        <v>1.2500000000000001E-2</v>
      </c>
      <c r="AI1699" s="48">
        <f>[1]All_Tasks_Billing!AI1699</f>
        <v>1.875</v>
      </c>
      <c r="AJ1699" s="48">
        <f>[1]All_Tasks_Billing!AJ1699</f>
        <v>0</v>
      </c>
      <c r="AK1699" s="48">
        <f>[1]All_Tasks_Billing!AK1699</f>
        <v>0</v>
      </c>
      <c r="AL1699" s="48">
        <f>[1]All_Tasks_Billing!AL1699</f>
        <v>0</v>
      </c>
      <c r="AM1699" s="48">
        <f>[1]All_Tasks_Billing!AM1699</f>
        <v>0</v>
      </c>
      <c r="AN1699" s="48">
        <f>[1]All_Tasks_Billing!AN1699</f>
        <v>0</v>
      </c>
      <c r="AO1699" s="48">
        <f>[1]All_Tasks_Billing!AO1699</f>
        <v>0</v>
      </c>
      <c r="AP1699" s="48">
        <f>[1]All_Tasks_Billing!AP1699</f>
        <v>1.2500000000000001E-2</v>
      </c>
      <c r="AQ1699" s="48">
        <f>[1]All_Tasks_Billing!AQ1699</f>
        <v>1.875</v>
      </c>
      <c r="AR1699" s="48">
        <f>[1]All_Tasks_Billing!AR1699</f>
        <v>0</v>
      </c>
      <c r="AS1699" s="48">
        <f>[1]All_Tasks_Billing!AS1699</f>
        <v>376.875</v>
      </c>
      <c r="AT1699" s="48">
        <f>[1]All_Tasks_Billing!AT1699</f>
        <v>376.875</v>
      </c>
      <c r="AU1699" s="50" t="str">
        <f t="shared" si="468"/>
        <v>Nov-2025</v>
      </c>
      <c r="AV1699" s="50" t="str">
        <f t="shared" si="469"/>
        <v>Q4-2025</v>
      </c>
      <c r="AW1699" s="50">
        <f t="shared" si="470"/>
        <v>2025</v>
      </c>
      <c r="AX1699" s="50" t="str">
        <f t="shared" ca="1" si="471"/>
        <v>Last Week</v>
      </c>
      <c r="AY1699" s="50" t="str">
        <f t="shared" ca="1" si="472"/>
        <v>This Month</v>
      </c>
      <c r="AZ1699" s="50" t="str">
        <f t="shared" ca="1" si="473"/>
        <v>This Quarter</v>
      </c>
      <c r="BA1699" s="48">
        <f t="shared" si="474"/>
        <v>376.875</v>
      </c>
      <c r="BB1699" s="45">
        <f t="shared" si="475"/>
        <v>45970</v>
      </c>
      <c r="BC1699" s="50" t="str">
        <f t="shared" si="476"/>
        <v>Nov-2025</v>
      </c>
      <c r="BD1699" s="48">
        <f t="shared" si="477"/>
        <v>150.75</v>
      </c>
      <c r="BE1699" s="50" t="str">
        <f t="shared" si="478"/>
        <v>Completed</v>
      </c>
      <c r="BF1699" s="51">
        <f t="shared" si="479"/>
        <v>1</v>
      </c>
      <c r="BG1699" s="51">
        <f t="shared" si="480"/>
        <v>1</v>
      </c>
      <c r="BH1699" s="50" t="str">
        <f t="shared" si="481"/>
        <v xml:space="preserve">COMPLETED - </v>
      </c>
      <c r="BI1699" s="50" t="str">
        <f t="shared" si="482"/>
        <v xml:space="preserve">COMPLETED - </v>
      </c>
      <c r="BJ1699" s="50" t="str">
        <f t="shared" si="483"/>
        <v/>
      </c>
      <c r="BK1699" s="50" t="str">
        <f t="shared" si="484"/>
        <v xml:space="preserve">Completed | COMPLETED | </v>
      </c>
      <c r="BL1699" s="49">
        <f t="shared" ca="1" si="485"/>
        <v>12</v>
      </c>
    </row>
    <row r="1700" spans="1:64" x14ac:dyDescent="0.25">
      <c r="A1700" t="str">
        <f>[1]All_Tasks_Billing!A1700</f>
        <v>RPP's (1-120)</v>
      </c>
      <c r="B1700" t="str">
        <f>[1]All_Tasks_Billing!B1700</f>
        <v>RPP</v>
      </c>
      <c r="C1700" t="str">
        <f>[1]All_Tasks_Billing!C1700</f>
        <v>29.1.58</v>
      </c>
      <c r="D1700" t="str">
        <f>[1]All_Tasks_Billing!D1700</f>
        <v>RPP's</v>
      </c>
      <c r="E1700" t="str">
        <f>[1]All_Tasks_Billing!E1700</f>
        <v>RPP</v>
      </c>
      <c r="F1700" t="str">
        <f>IF([1]All_Tasks_Billing!F1700="","",[1]All_Tasks_Billing!F1700)</f>
        <v/>
      </c>
      <c r="G1700" t="str">
        <f>IF([1]All_Tasks_Billing!G1700="","",[1]All_Tasks_Billing!G1700)</f>
        <v/>
      </c>
      <c r="H1700" s="45" t="str">
        <f>[1]All_Tasks_Billing!H1700</f>
        <v/>
      </c>
      <c r="I1700" t="str">
        <f>IF([1]All_Tasks_Billing!I1700="","",[1]All_Tasks_Billing!I1700)</f>
        <v/>
      </c>
      <c r="J1700" t="str">
        <f>IF([1]All_Tasks_Billing!J1700="","",[1]All_Tasks_Billing!J1700)</f>
        <v/>
      </c>
      <c r="K1700" t="b">
        <f>[1]All_Tasks_Billing!K1700</f>
        <v>1</v>
      </c>
      <c r="L1700" s="45">
        <f>[1]All_Tasks_Billing!L1700</f>
        <v>45965</v>
      </c>
      <c r="M1700" t="str">
        <f>[1]All_Tasks_Billing!M1700</f>
        <v/>
      </c>
      <c r="N1700" s="46">
        <f>IF([1]All_Tasks_Billing!N1700="",0,[1]All_Tasks_Billing!N1700)</f>
        <v>1</v>
      </c>
      <c r="O1700" t="str">
        <f>[1]All_Tasks_Billing!O1700</f>
        <v/>
      </c>
      <c r="P1700" s="47">
        <f>IF([1]All_Tasks_Billing!P1700="",0,[1]All_Tasks_Billing!P1700)</f>
        <v>2.5</v>
      </c>
      <c r="Q1700" s="47">
        <f>IF([1]All_Tasks_Billing!Q1700="",0,[1]All_Tasks_Billing!Q1700)</f>
        <v>0</v>
      </c>
      <c r="R1700" s="47">
        <f>IF([1]All_Tasks_Billing!R1700="",0,[1]All_Tasks_Billing!R1700)</f>
        <v>2.5</v>
      </c>
      <c r="S1700" t="str">
        <f>[1]All_Tasks_Billing!S1700</f>
        <v>COMPLETED</v>
      </c>
      <c r="T1700" t="str">
        <f>[1]All_Tasks_Billing!T1700</f>
        <v/>
      </c>
      <c r="U1700" t="str">
        <f>[1]All_Tasks_Billing!U1700</f>
        <v/>
      </c>
      <c r="V1700">
        <f>[1]All_Tasks_Billing!V1700</f>
        <v>34</v>
      </c>
      <c r="W1700" s="48">
        <f>[1]All_Tasks_Billing!W1700</f>
        <v>150</v>
      </c>
      <c r="X1700">
        <f>[1]All_Tasks_Billing!X1700</f>
        <v>45225</v>
      </c>
      <c r="Y1700">
        <f>[1]All_Tasks_Billing!Y1700</f>
        <v>1</v>
      </c>
      <c r="Z1700" s="49">
        <f>[1]All_Tasks_Billing!Z1700</f>
        <v>1</v>
      </c>
      <c r="AA1700" s="45">
        <f>[1]All_Tasks_Billing!AA1700</f>
        <v>45970</v>
      </c>
      <c r="AB1700" t="str">
        <f>[1]All_Tasks_Billing!AB1700</f>
        <v>Nov-2025</v>
      </c>
      <c r="AC1700" s="48">
        <f>[1]All_Tasks_Billing!AC1700</f>
        <v>375</v>
      </c>
      <c r="AD1700" s="48">
        <f>[1]All_Tasks_Billing!AD1700</f>
        <v>0</v>
      </c>
      <c r="AE1700" s="48">
        <f>[1]All_Tasks_Billing!AE1700</f>
        <v>0</v>
      </c>
      <c r="AF1700" s="48">
        <f>[1]All_Tasks_Billing!AF1700</f>
        <v>0</v>
      </c>
      <c r="AG1700" s="48">
        <f>[1]All_Tasks_Billing!AG1700</f>
        <v>0</v>
      </c>
      <c r="AH1700" s="48">
        <f>[1]All_Tasks_Billing!AH1700</f>
        <v>1.2500000000000001E-2</v>
      </c>
      <c r="AI1700" s="48">
        <f>[1]All_Tasks_Billing!AI1700</f>
        <v>1.875</v>
      </c>
      <c r="AJ1700" s="48">
        <f>[1]All_Tasks_Billing!AJ1700</f>
        <v>0</v>
      </c>
      <c r="AK1700" s="48">
        <f>[1]All_Tasks_Billing!AK1700</f>
        <v>0</v>
      </c>
      <c r="AL1700" s="48">
        <f>[1]All_Tasks_Billing!AL1700</f>
        <v>0</v>
      </c>
      <c r="AM1700" s="48">
        <f>[1]All_Tasks_Billing!AM1700</f>
        <v>0</v>
      </c>
      <c r="AN1700" s="48">
        <f>[1]All_Tasks_Billing!AN1700</f>
        <v>0</v>
      </c>
      <c r="AO1700" s="48">
        <f>[1]All_Tasks_Billing!AO1700</f>
        <v>0</v>
      </c>
      <c r="AP1700" s="48">
        <f>[1]All_Tasks_Billing!AP1700</f>
        <v>1.2500000000000001E-2</v>
      </c>
      <c r="AQ1700" s="48">
        <f>[1]All_Tasks_Billing!AQ1700</f>
        <v>1.875</v>
      </c>
      <c r="AR1700" s="48">
        <f>[1]All_Tasks_Billing!AR1700</f>
        <v>0</v>
      </c>
      <c r="AS1700" s="48">
        <f>[1]All_Tasks_Billing!AS1700</f>
        <v>376.875</v>
      </c>
      <c r="AT1700" s="48">
        <f>[1]All_Tasks_Billing!AT1700</f>
        <v>376.875</v>
      </c>
      <c r="AU1700" s="50" t="str">
        <f t="shared" si="468"/>
        <v>Nov-2025</v>
      </c>
      <c r="AV1700" s="50" t="str">
        <f t="shared" si="469"/>
        <v>Q4-2025</v>
      </c>
      <c r="AW1700" s="50">
        <f t="shared" si="470"/>
        <v>2025</v>
      </c>
      <c r="AX1700" s="50" t="str">
        <f t="shared" ca="1" si="471"/>
        <v>Last Week</v>
      </c>
      <c r="AY1700" s="50" t="str">
        <f t="shared" ca="1" si="472"/>
        <v>This Month</v>
      </c>
      <c r="AZ1700" s="50" t="str">
        <f t="shared" ca="1" si="473"/>
        <v>This Quarter</v>
      </c>
      <c r="BA1700" s="48">
        <f t="shared" si="474"/>
        <v>376.875</v>
      </c>
      <c r="BB1700" s="45">
        <f t="shared" si="475"/>
        <v>45970</v>
      </c>
      <c r="BC1700" s="50" t="str">
        <f t="shared" si="476"/>
        <v>Nov-2025</v>
      </c>
      <c r="BD1700" s="48">
        <f t="shared" si="477"/>
        <v>150.75</v>
      </c>
      <c r="BE1700" s="50" t="str">
        <f t="shared" si="478"/>
        <v>Completed</v>
      </c>
      <c r="BF1700" s="51">
        <f t="shared" si="479"/>
        <v>1</v>
      </c>
      <c r="BG1700" s="51">
        <f t="shared" si="480"/>
        <v>1</v>
      </c>
      <c r="BH1700" s="50" t="str">
        <f t="shared" si="481"/>
        <v xml:space="preserve">COMPLETED - </v>
      </c>
      <c r="BI1700" s="50" t="str">
        <f t="shared" si="482"/>
        <v xml:space="preserve">COMPLETED - </v>
      </c>
      <c r="BJ1700" s="50" t="str">
        <f t="shared" si="483"/>
        <v/>
      </c>
      <c r="BK1700" s="50" t="str">
        <f t="shared" si="484"/>
        <v xml:space="preserve">Completed | COMPLETED | </v>
      </c>
      <c r="BL1700" s="49">
        <f t="shared" ca="1" si="485"/>
        <v>12</v>
      </c>
    </row>
    <row r="1701" spans="1:64" x14ac:dyDescent="0.25">
      <c r="A1701" t="str">
        <f>[1]All_Tasks_Billing!A1701</f>
        <v>RPP's (1-120)</v>
      </c>
      <c r="B1701" t="str">
        <f>[1]All_Tasks_Billing!B1701</f>
        <v>RPP</v>
      </c>
      <c r="C1701" t="str">
        <f>[1]All_Tasks_Billing!C1701</f>
        <v>29.1.59</v>
      </c>
      <c r="D1701" t="str">
        <f>[1]All_Tasks_Billing!D1701</f>
        <v>RPP's</v>
      </c>
      <c r="E1701" t="str">
        <f>[1]All_Tasks_Billing!E1701</f>
        <v>RPP</v>
      </c>
      <c r="F1701" t="str">
        <f>IF([1]All_Tasks_Billing!F1701="","",[1]All_Tasks_Billing!F1701)</f>
        <v/>
      </c>
      <c r="G1701" t="str">
        <f>IF([1]All_Tasks_Billing!G1701="","",[1]All_Tasks_Billing!G1701)</f>
        <v/>
      </c>
      <c r="H1701" s="45" t="str">
        <f>[1]All_Tasks_Billing!H1701</f>
        <v/>
      </c>
      <c r="I1701" t="str">
        <f>IF([1]All_Tasks_Billing!I1701="","",[1]All_Tasks_Billing!I1701)</f>
        <v/>
      </c>
      <c r="J1701" t="str">
        <f>IF([1]All_Tasks_Billing!J1701="","",[1]All_Tasks_Billing!J1701)</f>
        <v/>
      </c>
      <c r="K1701" t="b">
        <f>[1]All_Tasks_Billing!K1701</f>
        <v>1</v>
      </c>
      <c r="L1701" s="45">
        <f>[1]All_Tasks_Billing!L1701</f>
        <v>45965</v>
      </c>
      <c r="M1701" t="str">
        <f>[1]All_Tasks_Billing!M1701</f>
        <v/>
      </c>
      <c r="N1701" s="46">
        <f>IF([1]All_Tasks_Billing!N1701="",0,[1]All_Tasks_Billing!N1701)</f>
        <v>1</v>
      </c>
      <c r="O1701" t="str">
        <f>[1]All_Tasks_Billing!O1701</f>
        <v/>
      </c>
      <c r="P1701" s="47">
        <f>IF([1]All_Tasks_Billing!P1701="",0,[1]All_Tasks_Billing!P1701)</f>
        <v>2.5</v>
      </c>
      <c r="Q1701" s="47">
        <f>IF([1]All_Tasks_Billing!Q1701="",0,[1]All_Tasks_Billing!Q1701)</f>
        <v>0</v>
      </c>
      <c r="R1701" s="47">
        <f>IF([1]All_Tasks_Billing!R1701="",0,[1]All_Tasks_Billing!R1701)</f>
        <v>2.5</v>
      </c>
      <c r="S1701" t="str">
        <f>[1]All_Tasks_Billing!S1701</f>
        <v>COMPLETED</v>
      </c>
      <c r="T1701" t="str">
        <f>[1]All_Tasks_Billing!T1701</f>
        <v/>
      </c>
      <c r="U1701" t="str">
        <f>[1]All_Tasks_Billing!U1701</f>
        <v/>
      </c>
      <c r="V1701">
        <f>[1]All_Tasks_Billing!V1701</f>
        <v>34</v>
      </c>
      <c r="W1701" s="48">
        <f>[1]All_Tasks_Billing!W1701</f>
        <v>150</v>
      </c>
      <c r="X1701">
        <f>[1]All_Tasks_Billing!X1701</f>
        <v>45225</v>
      </c>
      <c r="Y1701">
        <f>[1]All_Tasks_Billing!Y1701</f>
        <v>1</v>
      </c>
      <c r="Z1701" s="49">
        <f>[1]All_Tasks_Billing!Z1701</f>
        <v>1</v>
      </c>
      <c r="AA1701" s="45">
        <f>[1]All_Tasks_Billing!AA1701</f>
        <v>45970</v>
      </c>
      <c r="AB1701" t="str">
        <f>[1]All_Tasks_Billing!AB1701</f>
        <v>Nov-2025</v>
      </c>
      <c r="AC1701" s="48">
        <f>[1]All_Tasks_Billing!AC1701</f>
        <v>375</v>
      </c>
      <c r="AD1701" s="48">
        <f>[1]All_Tasks_Billing!AD1701</f>
        <v>0</v>
      </c>
      <c r="AE1701" s="48">
        <f>[1]All_Tasks_Billing!AE1701</f>
        <v>0</v>
      </c>
      <c r="AF1701" s="48">
        <f>[1]All_Tasks_Billing!AF1701</f>
        <v>0</v>
      </c>
      <c r="AG1701" s="48">
        <f>[1]All_Tasks_Billing!AG1701</f>
        <v>0</v>
      </c>
      <c r="AH1701" s="48">
        <f>[1]All_Tasks_Billing!AH1701</f>
        <v>1.2500000000000001E-2</v>
      </c>
      <c r="AI1701" s="48">
        <f>[1]All_Tasks_Billing!AI1701</f>
        <v>1.875</v>
      </c>
      <c r="AJ1701" s="48">
        <f>[1]All_Tasks_Billing!AJ1701</f>
        <v>0</v>
      </c>
      <c r="AK1701" s="48">
        <f>[1]All_Tasks_Billing!AK1701</f>
        <v>0</v>
      </c>
      <c r="AL1701" s="48">
        <f>[1]All_Tasks_Billing!AL1701</f>
        <v>0</v>
      </c>
      <c r="AM1701" s="48">
        <f>[1]All_Tasks_Billing!AM1701</f>
        <v>0</v>
      </c>
      <c r="AN1701" s="48">
        <f>[1]All_Tasks_Billing!AN1701</f>
        <v>0</v>
      </c>
      <c r="AO1701" s="48">
        <f>[1]All_Tasks_Billing!AO1701</f>
        <v>0</v>
      </c>
      <c r="AP1701" s="48">
        <f>[1]All_Tasks_Billing!AP1701</f>
        <v>1.2500000000000001E-2</v>
      </c>
      <c r="AQ1701" s="48">
        <f>[1]All_Tasks_Billing!AQ1701</f>
        <v>1.875</v>
      </c>
      <c r="AR1701" s="48">
        <f>[1]All_Tasks_Billing!AR1701</f>
        <v>0</v>
      </c>
      <c r="AS1701" s="48">
        <f>[1]All_Tasks_Billing!AS1701</f>
        <v>376.875</v>
      </c>
      <c r="AT1701" s="48">
        <f>[1]All_Tasks_Billing!AT1701</f>
        <v>376.875</v>
      </c>
      <c r="AU1701" s="50" t="str">
        <f t="shared" si="468"/>
        <v>Nov-2025</v>
      </c>
      <c r="AV1701" s="50" t="str">
        <f t="shared" si="469"/>
        <v>Q4-2025</v>
      </c>
      <c r="AW1701" s="50">
        <f t="shared" si="470"/>
        <v>2025</v>
      </c>
      <c r="AX1701" s="50" t="str">
        <f t="shared" ca="1" si="471"/>
        <v>Last Week</v>
      </c>
      <c r="AY1701" s="50" t="str">
        <f t="shared" ca="1" si="472"/>
        <v>This Month</v>
      </c>
      <c r="AZ1701" s="50" t="str">
        <f t="shared" ca="1" si="473"/>
        <v>This Quarter</v>
      </c>
      <c r="BA1701" s="48">
        <f t="shared" si="474"/>
        <v>376.875</v>
      </c>
      <c r="BB1701" s="45">
        <f t="shared" si="475"/>
        <v>45970</v>
      </c>
      <c r="BC1701" s="50" t="str">
        <f t="shared" si="476"/>
        <v>Nov-2025</v>
      </c>
      <c r="BD1701" s="48">
        <f t="shared" si="477"/>
        <v>150.75</v>
      </c>
      <c r="BE1701" s="50" t="str">
        <f t="shared" si="478"/>
        <v>Completed</v>
      </c>
      <c r="BF1701" s="51">
        <f t="shared" si="479"/>
        <v>1</v>
      </c>
      <c r="BG1701" s="51">
        <f t="shared" si="480"/>
        <v>1</v>
      </c>
      <c r="BH1701" s="50" t="str">
        <f t="shared" si="481"/>
        <v xml:space="preserve">COMPLETED - </v>
      </c>
      <c r="BI1701" s="50" t="str">
        <f t="shared" si="482"/>
        <v xml:space="preserve">COMPLETED - </v>
      </c>
      <c r="BJ1701" s="50" t="str">
        <f t="shared" si="483"/>
        <v/>
      </c>
      <c r="BK1701" s="50" t="str">
        <f t="shared" si="484"/>
        <v xml:space="preserve">Completed | COMPLETED | </v>
      </c>
      <c r="BL1701" s="49">
        <f t="shared" ca="1" si="485"/>
        <v>12</v>
      </c>
    </row>
    <row r="1702" spans="1:64" x14ac:dyDescent="0.25">
      <c r="A1702" t="str">
        <f>[1]All_Tasks_Billing!A1702</f>
        <v>RPP's (1-120)</v>
      </c>
      <c r="B1702" t="str">
        <f>[1]All_Tasks_Billing!B1702</f>
        <v>RPP</v>
      </c>
      <c r="C1702" t="str">
        <f>[1]All_Tasks_Billing!C1702</f>
        <v>29.1.60</v>
      </c>
      <c r="D1702" t="str">
        <f>[1]All_Tasks_Billing!D1702</f>
        <v>RPP's</v>
      </c>
      <c r="E1702" t="str">
        <f>[1]All_Tasks_Billing!E1702</f>
        <v>RPP</v>
      </c>
      <c r="F1702" t="str">
        <f>IF([1]All_Tasks_Billing!F1702="","",[1]All_Tasks_Billing!F1702)</f>
        <v/>
      </c>
      <c r="G1702" t="str">
        <f>IF([1]All_Tasks_Billing!G1702="","",[1]All_Tasks_Billing!G1702)</f>
        <v/>
      </c>
      <c r="H1702" s="45" t="str">
        <f>[1]All_Tasks_Billing!H1702</f>
        <v/>
      </c>
      <c r="I1702" t="str">
        <f>IF([1]All_Tasks_Billing!I1702="","",[1]All_Tasks_Billing!I1702)</f>
        <v/>
      </c>
      <c r="J1702" t="str">
        <f>IF([1]All_Tasks_Billing!J1702="","",[1]All_Tasks_Billing!J1702)</f>
        <v/>
      </c>
      <c r="K1702" t="b">
        <f>[1]All_Tasks_Billing!K1702</f>
        <v>1</v>
      </c>
      <c r="L1702" s="45">
        <f>[1]All_Tasks_Billing!L1702</f>
        <v>45965</v>
      </c>
      <c r="M1702" t="str">
        <f>[1]All_Tasks_Billing!M1702</f>
        <v/>
      </c>
      <c r="N1702" s="46">
        <f>IF([1]All_Tasks_Billing!N1702="",0,[1]All_Tasks_Billing!N1702)</f>
        <v>1</v>
      </c>
      <c r="O1702" t="str">
        <f>[1]All_Tasks_Billing!O1702</f>
        <v/>
      </c>
      <c r="P1702" s="47">
        <f>IF([1]All_Tasks_Billing!P1702="",0,[1]All_Tasks_Billing!P1702)</f>
        <v>2.5</v>
      </c>
      <c r="Q1702" s="47">
        <f>IF([1]All_Tasks_Billing!Q1702="",0,[1]All_Tasks_Billing!Q1702)</f>
        <v>0</v>
      </c>
      <c r="R1702" s="47">
        <f>IF([1]All_Tasks_Billing!R1702="",0,[1]All_Tasks_Billing!R1702)</f>
        <v>2.5</v>
      </c>
      <c r="S1702" t="str">
        <f>[1]All_Tasks_Billing!S1702</f>
        <v>COMPLETED</v>
      </c>
      <c r="T1702" t="str">
        <f>[1]All_Tasks_Billing!T1702</f>
        <v/>
      </c>
      <c r="U1702" t="str">
        <f>[1]All_Tasks_Billing!U1702</f>
        <v/>
      </c>
      <c r="V1702">
        <f>[1]All_Tasks_Billing!V1702</f>
        <v>34</v>
      </c>
      <c r="W1702" s="48">
        <f>[1]All_Tasks_Billing!W1702</f>
        <v>150</v>
      </c>
      <c r="X1702">
        <f>[1]All_Tasks_Billing!X1702</f>
        <v>45225</v>
      </c>
      <c r="Y1702">
        <f>[1]All_Tasks_Billing!Y1702</f>
        <v>1</v>
      </c>
      <c r="Z1702" s="49">
        <f>[1]All_Tasks_Billing!Z1702</f>
        <v>1</v>
      </c>
      <c r="AA1702" s="45">
        <f>[1]All_Tasks_Billing!AA1702</f>
        <v>45970</v>
      </c>
      <c r="AB1702" t="str">
        <f>[1]All_Tasks_Billing!AB1702</f>
        <v>Nov-2025</v>
      </c>
      <c r="AC1702" s="48">
        <f>[1]All_Tasks_Billing!AC1702</f>
        <v>375</v>
      </c>
      <c r="AD1702" s="48">
        <f>[1]All_Tasks_Billing!AD1702</f>
        <v>0</v>
      </c>
      <c r="AE1702" s="48">
        <f>[1]All_Tasks_Billing!AE1702</f>
        <v>0</v>
      </c>
      <c r="AF1702" s="48">
        <f>[1]All_Tasks_Billing!AF1702</f>
        <v>0</v>
      </c>
      <c r="AG1702" s="48">
        <f>[1]All_Tasks_Billing!AG1702</f>
        <v>0</v>
      </c>
      <c r="AH1702" s="48">
        <f>[1]All_Tasks_Billing!AH1702</f>
        <v>1.2500000000000001E-2</v>
      </c>
      <c r="AI1702" s="48">
        <f>[1]All_Tasks_Billing!AI1702</f>
        <v>1.875</v>
      </c>
      <c r="AJ1702" s="48">
        <f>[1]All_Tasks_Billing!AJ1702</f>
        <v>0</v>
      </c>
      <c r="AK1702" s="48">
        <f>[1]All_Tasks_Billing!AK1702</f>
        <v>0</v>
      </c>
      <c r="AL1702" s="48">
        <f>[1]All_Tasks_Billing!AL1702</f>
        <v>0</v>
      </c>
      <c r="AM1702" s="48">
        <f>[1]All_Tasks_Billing!AM1702</f>
        <v>0</v>
      </c>
      <c r="AN1702" s="48">
        <f>[1]All_Tasks_Billing!AN1702</f>
        <v>0</v>
      </c>
      <c r="AO1702" s="48">
        <f>[1]All_Tasks_Billing!AO1702</f>
        <v>0</v>
      </c>
      <c r="AP1702" s="48">
        <f>[1]All_Tasks_Billing!AP1702</f>
        <v>1.2500000000000001E-2</v>
      </c>
      <c r="AQ1702" s="48">
        <f>[1]All_Tasks_Billing!AQ1702</f>
        <v>1.875</v>
      </c>
      <c r="AR1702" s="48">
        <f>[1]All_Tasks_Billing!AR1702</f>
        <v>0</v>
      </c>
      <c r="AS1702" s="48">
        <f>[1]All_Tasks_Billing!AS1702</f>
        <v>376.875</v>
      </c>
      <c r="AT1702" s="48">
        <f>[1]All_Tasks_Billing!AT1702</f>
        <v>376.875</v>
      </c>
      <c r="AU1702" s="50" t="str">
        <f t="shared" si="468"/>
        <v>Nov-2025</v>
      </c>
      <c r="AV1702" s="50" t="str">
        <f t="shared" si="469"/>
        <v>Q4-2025</v>
      </c>
      <c r="AW1702" s="50">
        <f t="shared" si="470"/>
        <v>2025</v>
      </c>
      <c r="AX1702" s="50" t="str">
        <f t="shared" ca="1" si="471"/>
        <v>Last Week</v>
      </c>
      <c r="AY1702" s="50" t="str">
        <f t="shared" ca="1" si="472"/>
        <v>This Month</v>
      </c>
      <c r="AZ1702" s="50" t="str">
        <f t="shared" ca="1" si="473"/>
        <v>This Quarter</v>
      </c>
      <c r="BA1702" s="48">
        <f t="shared" si="474"/>
        <v>376.875</v>
      </c>
      <c r="BB1702" s="45">
        <f t="shared" si="475"/>
        <v>45970</v>
      </c>
      <c r="BC1702" s="50" t="str">
        <f t="shared" si="476"/>
        <v>Nov-2025</v>
      </c>
      <c r="BD1702" s="48">
        <f t="shared" si="477"/>
        <v>150.75</v>
      </c>
      <c r="BE1702" s="50" t="str">
        <f t="shared" si="478"/>
        <v>Completed</v>
      </c>
      <c r="BF1702" s="51">
        <f t="shared" si="479"/>
        <v>1</v>
      </c>
      <c r="BG1702" s="51">
        <f t="shared" si="480"/>
        <v>1</v>
      </c>
      <c r="BH1702" s="50" t="str">
        <f t="shared" si="481"/>
        <v xml:space="preserve">COMPLETED - </v>
      </c>
      <c r="BI1702" s="50" t="str">
        <f t="shared" si="482"/>
        <v xml:space="preserve">COMPLETED - </v>
      </c>
      <c r="BJ1702" s="50" t="str">
        <f t="shared" si="483"/>
        <v/>
      </c>
      <c r="BK1702" s="50" t="str">
        <f t="shared" si="484"/>
        <v xml:space="preserve">Completed | COMPLETED | </v>
      </c>
      <c r="BL1702" s="49">
        <f t="shared" ca="1" si="485"/>
        <v>12</v>
      </c>
    </row>
    <row r="1703" spans="1:64" x14ac:dyDescent="0.25">
      <c r="A1703" t="str">
        <f>[1]All_Tasks_Billing!A1703</f>
        <v>RPP's (1-120)</v>
      </c>
      <c r="B1703" t="str">
        <f>[1]All_Tasks_Billing!B1703</f>
        <v>RPP</v>
      </c>
      <c r="C1703" t="str">
        <f>[1]All_Tasks_Billing!C1703</f>
        <v>29.1.61</v>
      </c>
      <c r="D1703" t="str">
        <f>[1]All_Tasks_Billing!D1703</f>
        <v>RPP's</v>
      </c>
      <c r="E1703" t="str">
        <f>[1]All_Tasks_Billing!E1703</f>
        <v>RPP</v>
      </c>
      <c r="F1703" t="str">
        <f>IF([1]All_Tasks_Billing!F1703="","",[1]All_Tasks_Billing!F1703)</f>
        <v/>
      </c>
      <c r="G1703" t="str">
        <f>IF([1]All_Tasks_Billing!G1703="","",[1]All_Tasks_Billing!G1703)</f>
        <v/>
      </c>
      <c r="H1703" s="45" t="str">
        <f>[1]All_Tasks_Billing!H1703</f>
        <v/>
      </c>
      <c r="I1703" t="str">
        <f>IF([1]All_Tasks_Billing!I1703="","",[1]All_Tasks_Billing!I1703)</f>
        <v/>
      </c>
      <c r="J1703" t="str">
        <f>IF([1]All_Tasks_Billing!J1703="","",[1]All_Tasks_Billing!J1703)</f>
        <v/>
      </c>
      <c r="K1703" t="b">
        <f>[1]All_Tasks_Billing!K1703</f>
        <v>1</v>
      </c>
      <c r="L1703" s="45">
        <f>[1]All_Tasks_Billing!L1703</f>
        <v>45965</v>
      </c>
      <c r="M1703" t="str">
        <f>[1]All_Tasks_Billing!M1703</f>
        <v/>
      </c>
      <c r="N1703" s="46">
        <f>IF([1]All_Tasks_Billing!N1703="",0,[1]All_Tasks_Billing!N1703)</f>
        <v>1</v>
      </c>
      <c r="O1703" t="str">
        <f>[1]All_Tasks_Billing!O1703</f>
        <v/>
      </c>
      <c r="P1703" s="47">
        <f>IF([1]All_Tasks_Billing!P1703="",0,[1]All_Tasks_Billing!P1703)</f>
        <v>2.5</v>
      </c>
      <c r="Q1703" s="47">
        <f>IF([1]All_Tasks_Billing!Q1703="",0,[1]All_Tasks_Billing!Q1703)</f>
        <v>0</v>
      </c>
      <c r="R1703" s="47">
        <f>IF([1]All_Tasks_Billing!R1703="",0,[1]All_Tasks_Billing!R1703)</f>
        <v>2.5</v>
      </c>
      <c r="S1703" t="str">
        <f>[1]All_Tasks_Billing!S1703</f>
        <v>COMPLETED</v>
      </c>
      <c r="T1703" t="str">
        <f>[1]All_Tasks_Billing!T1703</f>
        <v/>
      </c>
      <c r="U1703" t="str">
        <f>[1]All_Tasks_Billing!U1703</f>
        <v/>
      </c>
      <c r="V1703">
        <f>[1]All_Tasks_Billing!V1703</f>
        <v>34</v>
      </c>
      <c r="W1703" s="48">
        <f>[1]All_Tasks_Billing!W1703</f>
        <v>150</v>
      </c>
      <c r="X1703">
        <f>[1]All_Tasks_Billing!X1703</f>
        <v>45225</v>
      </c>
      <c r="Y1703">
        <f>[1]All_Tasks_Billing!Y1703</f>
        <v>1</v>
      </c>
      <c r="Z1703" s="49">
        <f>[1]All_Tasks_Billing!Z1703</f>
        <v>1</v>
      </c>
      <c r="AA1703" s="45">
        <f>[1]All_Tasks_Billing!AA1703</f>
        <v>45970</v>
      </c>
      <c r="AB1703" t="str">
        <f>[1]All_Tasks_Billing!AB1703</f>
        <v>Nov-2025</v>
      </c>
      <c r="AC1703" s="48">
        <f>[1]All_Tasks_Billing!AC1703</f>
        <v>375</v>
      </c>
      <c r="AD1703" s="48">
        <f>[1]All_Tasks_Billing!AD1703</f>
        <v>0</v>
      </c>
      <c r="AE1703" s="48">
        <f>[1]All_Tasks_Billing!AE1703</f>
        <v>0</v>
      </c>
      <c r="AF1703" s="48">
        <f>[1]All_Tasks_Billing!AF1703</f>
        <v>0</v>
      </c>
      <c r="AG1703" s="48">
        <f>[1]All_Tasks_Billing!AG1703</f>
        <v>0</v>
      </c>
      <c r="AH1703" s="48">
        <f>[1]All_Tasks_Billing!AH1703</f>
        <v>1.2500000000000001E-2</v>
      </c>
      <c r="AI1703" s="48">
        <f>[1]All_Tasks_Billing!AI1703</f>
        <v>1.875</v>
      </c>
      <c r="AJ1703" s="48">
        <f>[1]All_Tasks_Billing!AJ1703</f>
        <v>0</v>
      </c>
      <c r="AK1703" s="48">
        <f>[1]All_Tasks_Billing!AK1703</f>
        <v>0</v>
      </c>
      <c r="AL1703" s="48">
        <f>[1]All_Tasks_Billing!AL1703</f>
        <v>0</v>
      </c>
      <c r="AM1703" s="48">
        <f>[1]All_Tasks_Billing!AM1703</f>
        <v>0</v>
      </c>
      <c r="AN1703" s="48">
        <f>[1]All_Tasks_Billing!AN1703</f>
        <v>0</v>
      </c>
      <c r="AO1703" s="48">
        <f>[1]All_Tasks_Billing!AO1703</f>
        <v>0</v>
      </c>
      <c r="AP1703" s="48">
        <f>[1]All_Tasks_Billing!AP1703</f>
        <v>1.2500000000000001E-2</v>
      </c>
      <c r="AQ1703" s="48">
        <f>[1]All_Tasks_Billing!AQ1703</f>
        <v>1.875</v>
      </c>
      <c r="AR1703" s="48">
        <f>[1]All_Tasks_Billing!AR1703</f>
        <v>0</v>
      </c>
      <c r="AS1703" s="48">
        <f>[1]All_Tasks_Billing!AS1703</f>
        <v>376.875</v>
      </c>
      <c r="AT1703" s="48">
        <f>[1]All_Tasks_Billing!AT1703</f>
        <v>376.875</v>
      </c>
      <c r="AU1703" s="50" t="str">
        <f t="shared" si="468"/>
        <v>Nov-2025</v>
      </c>
      <c r="AV1703" s="50" t="str">
        <f t="shared" si="469"/>
        <v>Q4-2025</v>
      </c>
      <c r="AW1703" s="50">
        <f t="shared" si="470"/>
        <v>2025</v>
      </c>
      <c r="AX1703" s="50" t="str">
        <f t="shared" ca="1" si="471"/>
        <v>Last Week</v>
      </c>
      <c r="AY1703" s="50" t="str">
        <f t="shared" ca="1" si="472"/>
        <v>This Month</v>
      </c>
      <c r="AZ1703" s="50" t="str">
        <f t="shared" ca="1" si="473"/>
        <v>This Quarter</v>
      </c>
      <c r="BA1703" s="48">
        <f t="shared" si="474"/>
        <v>376.875</v>
      </c>
      <c r="BB1703" s="45">
        <f t="shared" si="475"/>
        <v>45970</v>
      </c>
      <c r="BC1703" s="50" t="str">
        <f t="shared" si="476"/>
        <v>Nov-2025</v>
      </c>
      <c r="BD1703" s="48">
        <f t="shared" si="477"/>
        <v>150.75</v>
      </c>
      <c r="BE1703" s="50" t="str">
        <f t="shared" si="478"/>
        <v>Completed</v>
      </c>
      <c r="BF1703" s="51">
        <f t="shared" si="479"/>
        <v>1</v>
      </c>
      <c r="BG1703" s="51">
        <f t="shared" si="480"/>
        <v>1</v>
      </c>
      <c r="BH1703" s="50" t="str">
        <f t="shared" si="481"/>
        <v xml:space="preserve">COMPLETED - </v>
      </c>
      <c r="BI1703" s="50" t="str">
        <f t="shared" si="482"/>
        <v xml:space="preserve">COMPLETED - </v>
      </c>
      <c r="BJ1703" s="50" t="str">
        <f t="shared" si="483"/>
        <v/>
      </c>
      <c r="BK1703" s="50" t="str">
        <f t="shared" si="484"/>
        <v xml:space="preserve">Completed | COMPLETED | </v>
      </c>
      <c r="BL1703" s="49">
        <f t="shared" ca="1" si="485"/>
        <v>12</v>
      </c>
    </row>
    <row r="1704" spans="1:64" x14ac:dyDescent="0.25">
      <c r="A1704" t="str">
        <f>[1]All_Tasks_Billing!A1704</f>
        <v>RPP's (1-120)</v>
      </c>
      <c r="B1704" t="str">
        <f>[1]All_Tasks_Billing!B1704</f>
        <v>RPP</v>
      </c>
      <c r="C1704" t="str">
        <f>[1]All_Tasks_Billing!C1704</f>
        <v>29.1.62</v>
      </c>
      <c r="D1704" t="str">
        <f>[1]All_Tasks_Billing!D1704</f>
        <v>RPP's</v>
      </c>
      <c r="E1704" t="str">
        <f>[1]All_Tasks_Billing!E1704</f>
        <v>RPP</v>
      </c>
      <c r="F1704" t="str">
        <f>IF([1]All_Tasks_Billing!F1704="","",[1]All_Tasks_Billing!F1704)</f>
        <v/>
      </c>
      <c r="G1704" t="str">
        <f>IF([1]All_Tasks_Billing!G1704="","",[1]All_Tasks_Billing!G1704)</f>
        <v/>
      </c>
      <c r="H1704" s="45" t="str">
        <f>[1]All_Tasks_Billing!H1704</f>
        <v/>
      </c>
      <c r="I1704" t="str">
        <f>IF([1]All_Tasks_Billing!I1704="","",[1]All_Tasks_Billing!I1704)</f>
        <v/>
      </c>
      <c r="J1704" t="str">
        <f>IF([1]All_Tasks_Billing!J1704="","",[1]All_Tasks_Billing!J1704)</f>
        <v/>
      </c>
      <c r="K1704" t="b">
        <f>[1]All_Tasks_Billing!K1704</f>
        <v>1</v>
      </c>
      <c r="L1704" s="45">
        <f>[1]All_Tasks_Billing!L1704</f>
        <v>45965</v>
      </c>
      <c r="M1704" t="str">
        <f>[1]All_Tasks_Billing!M1704</f>
        <v/>
      </c>
      <c r="N1704" s="46">
        <f>IF([1]All_Tasks_Billing!N1704="",0,[1]All_Tasks_Billing!N1704)</f>
        <v>1</v>
      </c>
      <c r="O1704" t="str">
        <f>[1]All_Tasks_Billing!O1704</f>
        <v/>
      </c>
      <c r="P1704" s="47">
        <f>IF([1]All_Tasks_Billing!P1704="",0,[1]All_Tasks_Billing!P1704)</f>
        <v>2.5</v>
      </c>
      <c r="Q1704" s="47">
        <f>IF([1]All_Tasks_Billing!Q1704="",0,[1]All_Tasks_Billing!Q1704)</f>
        <v>0</v>
      </c>
      <c r="R1704" s="47">
        <f>IF([1]All_Tasks_Billing!R1704="",0,[1]All_Tasks_Billing!R1704)</f>
        <v>2.5</v>
      </c>
      <c r="S1704" t="str">
        <f>[1]All_Tasks_Billing!S1704</f>
        <v>COMPLETED</v>
      </c>
      <c r="T1704" t="str">
        <f>[1]All_Tasks_Billing!T1704</f>
        <v/>
      </c>
      <c r="U1704" t="str">
        <f>[1]All_Tasks_Billing!U1704</f>
        <v/>
      </c>
      <c r="V1704">
        <f>[1]All_Tasks_Billing!V1704</f>
        <v>34</v>
      </c>
      <c r="W1704" s="48">
        <f>[1]All_Tasks_Billing!W1704</f>
        <v>150</v>
      </c>
      <c r="X1704">
        <f>[1]All_Tasks_Billing!X1704</f>
        <v>45225</v>
      </c>
      <c r="Y1704">
        <f>[1]All_Tasks_Billing!Y1704</f>
        <v>1</v>
      </c>
      <c r="Z1704" s="49">
        <f>[1]All_Tasks_Billing!Z1704</f>
        <v>1</v>
      </c>
      <c r="AA1704" s="45">
        <f>[1]All_Tasks_Billing!AA1704</f>
        <v>45970</v>
      </c>
      <c r="AB1704" t="str">
        <f>[1]All_Tasks_Billing!AB1704</f>
        <v>Nov-2025</v>
      </c>
      <c r="AC1704" s="48">
        <f>[1]All_Tasks_Billing!AC1704</f>
        <v>375</v>
      </c>
      <c r="AD1704" s="48">
        <f>[1]All_Tasks_Billing!AD1704</f>
        <v>0</v>
      </c>
      <c r="AE1704" s="48">
        <f>[1]All_Tasks_Billing!AE1704</f>
        <v>0</v>
      </c>
      <c r="AF1704" s="48">
        <f>[1]All_Tasks_Billing!AF1704</f>
        <v>0</v>
      </c>
      <c r="AG1704" s="48">
        <f>[1]All_Tasks_Billing!AG1704</f>
        <v>0</v>
      </c>
      <c r="AH1704" s="48">
        <f>[1]All_Tasks_Billing!AH1704</f>
        <v>1.2500000000000001E-2</v>
      </c>
      <c r="AI1704" s="48">
        <f>[1]All_Tasks_Billing!AI1704</f>
        <v>1.875</v>
      </c>
      <c r="AJ1704" s="48">
        <f>[1]All_Tasks_Billing!AJ1704</f>
        <v>0</v>
      </c>
      <c r="AK1704" s="48">
        <f>[1]All_Tasks_Billing!AK1704</f>
        <v>0</v>
      </c>
      <c r="AL1704" s="48">
        <f>[1]All_Tasks_Billing!AL1704</f>
        <v>0</v>
      </c>
      <c r="AM1704" s="48">
        <f>[1]All_Tasks_Billing!AM1704</f>
        <v>0</v>
      </c>
      <c r="AN1704" s="48">
        <f>[1]All_Tasks_Billing!AN1704</f>
        <v>0</v>
      </c>
      <c r="AO1704" s="48">
        <f>[1]All_Tasks_Billing!AO1704</f>
        <v>0</v>
      </c>
      <c r="AP1704" s="48">
        <f>[1]All_Tasks_Billing!AP1704</f>
        <v>1.2500000000000001E-2</v>
      </c>
      <c r="AQ1704" s="48">
        <f>[1]All_Tasks_Billing!AQ1704</f>
        <v>1.875</v>
      </c>
      <c r="AR1704" s="48">
        <f>[1]All_Tasks_Billing!AR1704</f>
        <v>0</v>
      </c>
      <c r="AS1704" s="48">
        <f>[1]All_Tasks_Billing!AS1704</f>
        <v>376.875</v>
      </c>
      <c r="AT1704" s="48">
        <f>[1]All_Tasks_Billing!AT1704</f>
        <v>376.875</v>
      </c>
      <c r="AU1704" s="50" t="str">
        <f t="shared" si="468"/>
        <v>Nov-2025</v>
      </c>
      <c r="AV1704" s="50" t="str">
        <f t="shared" si="469"/>
        <v>Q4-2025</v>
      </c>
      <c r="AW1704" s="50">
        <f t="shared" si="470"/>
        <v>2025</v>
      </c>
      <c r="AX1704" s="50" t="str">
        <f t="shared" ca="1" si="471"/>
        <v>Last Week</v>
      </c>
      <c r="AY1704" s="50" t="str">
        <f t="shared" ca="1" si="472"/>
        <v>This Month</v>
      </c>
      <c r="AZ1704" s="50" t="str">
        <f t="shared" ca="1" si="473"/>
        <v>This Quarter</v>
      </c>
      <c r="BA1704" s="48">
        <f t="shared" si="474"/>
        <v>376.875</v>
      </c>
      <c r="BB1704" s="45">
        <f t="shared" si="475"/>
        <v>45970</v>
      </c>
      <c r="BC1704" s="50" t="str">
        <f t="shared" si="476"/>
        <v>Nov-2025</v>
      </c>
      <c r="BD1704" s="48">
        <f t="shared" si="477"/>
        <v>150.75</v>
      </c>
      <c r="BE1704" s="50" t="str">
        <f t="shared" si="478"/>
        <v>Completed</v>
      </c>
      <c r="BF1704" s="51">
        <f t="shared" si="479"/>
        <v>1</v>
      </c>
      <c r="BG1704" s="51">
        <f t="shared" si="480"/>
        <v>1</v>
      </c>
      <c r="BH1704" s="50" t="str">
        <f t="shared" si="481"/>
        <v xml:space="preserve">COMPLETED - </v>
      </c>
      <c r="BI1704" s="50" t="str">
        <f t="shared" si="482"/>
        <v xml:space="preserve">COMPLETED - </v>
      </c>
      <c r="BJ1704" s="50" t="str">
        <f t="shared" si="483"/>
        <v/>
      </c>
      <c r="BK1704" s="50" t="str">
        <f t="shared" si="484"/>
        <v xml:space="preserve">Completed | COMPLETED | </v>
      </c>
      <c r="BL1704" s="49">
        <f t="shared" ca="1" si="485"/>
        <v>12</v>
      </c>
    </row>
    <row r="1705" spans="1:64" x14ac:dyDescent="0.25">
      <c r="A1705" t="str">
        <f>[1]All_Tasks_Billing!A1705</f>
        <v>RPP's (1-120)</v>
      </c>
      <c r="B1705" t="str">
        <f>[1]All_Tasks_Billing!B1705</f>
        <v>RPP</v>
      </c>
      <c r="C1705" t="str">
        <f>[1]All_Tasks_Billing!C1705</f>
        <v>29.1.63</v>
      </c>
      <c r="D1705" t="str">
        <f>[1]All_Tasks_Billing!D1705</f>
        <v>RPP's</v>
      </c>
      <c r="E1705" t="str">
        <f>[1]All_Tasks_Billing!E1705</f>
        <v>RPP</v>
      </c>
      <c r="F1705" t="str">
        <f>IF([1]All_Tasks_Billing!F1705="","",[1]All_Tasks_Billing!F1705)</f>
        <v/>
      </c>
      <c r="G1705" t="str">
        <f>IF([1]All_Tasks_Billing!G1705="","",[1]All_Tasks_Billing!G1705)</f>
        <v/>
      </c>
      <c r="H1705" s="45" t="str">
        <f>[1]All_Tasks_Billing!H1705</f>
        <v/>
      </c>
      <c r="I1705" t="str">
        <f>IF([1]All_Tasks_Billing!I1705="","",[1]All_Tasks_Billing!I1705)</f>
        <v/>
      </c>
      <c r="J1705" t="str">
        <f>IF([1]All_Tasks_Billing!J1705="","",[1]All_Tasks_Billing!J1705)</f>
        <v/>
      </c>
      <c r="K1705" t="b">
        <f>[1]All_Tasks_Billing!K1705</f>
        <v>1</v>
      </c>
      <c r="L1705" s="45">
        <f>[1]All_Tasks_Billing!L1705</f>
        <v>45965</v>
      </c>
      <c r="M1705" t="str">
        <f>[1]All_Tasks_Billing!M1705</f>
        <v/>
      </c>
      <c r="N1705" s="46">
        <f>IF([1]All_Tasks_Billing!N1705="",0,[1]All_Tasks_Billing!N1705)</f>
        <v>1</v>
      </c>
      <c r="O1705" t="str">
        <f>[1]All_Tasks_Billing!O1705</f>
        <v/>
      </c>
      <c r="P1705" s="47">
        <f>IF([1]All_Tasks_Billing!P1705="",0,[1]All_Tasks_Billing!P1705)</f>
        <v>2.5</v>
      </c>
      <c r="Q1705" s="47">
        <f>IF([1]All_Tasks_Billing!Q1705="",0,[1]All_Tasks_Billing!Q1705)</f>
        <v>0</v>
      </c>
      <c r="R1705" s="47">
        <f>IF([1]All_Tasks_Billing!R1705="",0,[1]All_Tasks_Billing!R1705)</f>
        <v>2.5</v>
      </c>
      <c r="S1705" t="str">
        <f>[1]All_Tasks_Billing!S1705</f>
        <v>COMPLETED</v>
      </c>
      <c r="T1705" t="str">
        <f>[1]All_Tasks_Billing!T1705</f>
        <v/>
      </c>
      <c r="U1705" t="str">
        <f>[1]All_Tasks_Billing!U1705</f>
        <v/>
      </c>
      <c r="V1705">
        <f>[1]All_Tasks_Billing!V1705</f>
        <v>34</v>
      </c>
      <c r="W1705" s="48">
        <f>[1]All_Tasks_Billing!W1705</f>
        <v>150</v>
      </c>
      <c r="X1705">
        <f>[1]All_Tasks_Billing!X1705</f>
        <v>45225</v>
      </c>
      <c r="Y1705">
        <f>[1]All_Tasks_Billing!Y1705</f>
        <v>1</v>
      </c>
      <c r="Z1705" s="49">
        <f>[1]All_Tasks_Billing!Z1705</f>
        <v>1</v>
      </c>
      <c r="AA1705" s="45">
        <f>[1]All_Tasks_Billing!AA1705</f>
        <v>45970</v>
      </c>
      <c r="AB1705" t="str">
        <f>[1]All_Tasks_Billing!AB1705</f>
        <v>Nov-2025</v>
      </c>
      <c r="AC1705" s="48">
        <f>[1]All_Tasks_Billing!AC1705</f>
        <v>375</v>
      </c>
      <c r="AD1705" s="48">
        <f>[1]All_Tasks_Billing!AD1705</f>
        <v>0</v>
      </c>
      <c r="AE1705" s="48">
        <f>[1]All_Tasks_Billing!AE1705</f>
        <v>0</v>
      </c>
      <c r="AF1705" s="48">
        <f>[1]All_Tasks_Billing!AF1705</f>
        <v>0</v>
      </c>
      <c r="AG1705" s="48">
        <f>[1]All_Tasks_Billing!AG1705</f>
        <v>0</v>
      </c>
      <c r="AH1705" s="48">
        <f>[1]All_Tasks_Billing!AH1705</f>
        <v>1.2500000000000001E-2</v>
      </c>
      <c r="AI1705" s="48">
        <f>[1]All_Tasks_Billing!AI1705</f>
        <v>1.875</v>
      </c>
      <c r="AJ1705" s="48">
        <f>[1]All_Tasks_Billing!AJ1705</f>
        <v>0</v>
      </c>
      <c r="AK1705" s="48">
        <f>[1]All_Tasks_Billing!AK1705</f>
        <v>0</v>
      </c>
      <c r="AL1705" s="48">
        <f>[1]All_Tasks_Billing!AL1705</f>
        <v>0</v>
      </c>
      <c r="AM1705" s="48">
        <f>[1]All_Tasks_Billing!AM1705</f>
        <v>0</v>
      </c>
      <c r="AN1705" s="48">
        <f>[1]All_Tasks_Billing!AN1705</f>
        <v>0</v>
      </c>
      <c r="AO1705" s="48">
        <f>[1]All_Tasks_Billing!AO1705</f>
        <v>0</v>
      </c>
      <c r="AP1705" s="48">
        <f>[1]All_Tasks_Billing!AP1705</f>
        <v>1.2500000000000001E-2</v>
      </c>
      <c r="AQ1705" s="48">
        <f>[1]All_Tasks_Billing!AQ1705</f>
        <v>1.875</v>
      </c>
      <c r="AR1705" s="48">
        <f>[1]All_Tasks_Billing!AR1705</f>
        <v>0</v>
      </c>
      <c r="AS1705" s="48">
        <f>[1]All_Tasks_Billing!AS1705</f>
        <v>376.875</v>
      </c>
      <c r="AT1705" s="48">
        <f>[1]All_Tasks_Billing!AT1705</f>
        <v>376.875</v>
      </c>
      <c r="AU1705" s="50" t="str">
        <f t="shared" si="468"/>
        <v>Nov-2025</v>
      </c>
      <c r="AV1705" s="50" t="str">
        <f t="shared" si="469"/>
        <v>Q4-2025</v>
      </c>
      <c r="AW1705" s="50">
        <f t="shared" si="470"/>
        <v>2025</v>
      </c>
      <c r="AX1705" s="50" t="str">
        <f t="shared" ca="1" si="471"/>
        <v>Last Week</v>
      </c>
      <c r="AY1705" s="50" t="str">
        <f t="shared" ca="1" si="472"/>
        <v>This Month</v>
      </c>
      <c r="AZ1705" s="50" t="str">
        <f t="shared" ca="1" si="473"/>
        <v>This Quarter</v>
      </c>
      <c r="BA1705" s="48">
        <f t="shared" si="474"/>
        <v>376.875</v>
      </c>
      <c r="BB1705" s="45">
        <f t="shared" si="475"/>
        <v>45970</v>
      </c>
      <c r="BC1705" s="50" t="str">
        <f t="shared" si="476"/>
        <v>Nov-2025</v>
      </c>
      <c r="BD1705" s="48">
        <f t="shared" si="477"/>
        <v>150.75</v>
      </c>
      <c r="BE1705" s="50" t="str">
        <f t="shared" si="478"/>
        <v>Completed</v>
      </c>
      <c r="BF1705" s="51">
        <f t="shared" si="479"/>
        <v>1</v>
      </c>
      <c r="BG1705" s="51">
        <f t="shared" si="480"/>
        <v>1</v>
      </c>
      <c r="BH1705" s="50" t="str">
        <f t="shared" si="481"/>
        <v xml:space="preserve">COMPLETED - </v>
      </c>
      <c r="BI1705" s="50" t="str">
        <f t="shared" si="482"/>
        <v xml:space="preserve">COMPLETED - </v>
      </c>
      <c r="BJ1705" s="50" t="str">
        <f t="shared" si="483"/>
        <v/>
      </c>
      <c r="BK1705" s="50" t="str">
        <f t="shared" si="484"/>
        <v xml:space="preserve">Completed | COMPLETED | </v>
      </c>
      <c r="BL1705" s="49">
        <f t="shared" ca="1" si="485"/>
        <v>12</v>
      </c>
    </row>
    <row r="1706" spans="1:64" x14ac:dyDescent="0.25">
      <c r="A1706" t="str">
        <f>[1]All_Tasks_Billing!A1706</f>
        <v>RPP's (1-120)</v>
      </c>
      <c r="B1706" t="str">
        <f>[1]All_Tasks_Billing!B1706</f>
        <v>RPP</v>
      </c>
      <c r="C1706" t="str">
        <f>[1]All_Tasks_Billing!C1706</f>
        <v>29.1.64</v>
      </c>
      <c r="D1706" t="str">
        <f>[1]All_Tasks_Billing!D1706</f>
        <v>RPP's</v>
      </c>
      <c r="E1706" t="str">
        <f>[1]All_Tasks_Billing!E1706</f>
        <v>RPP</v>
      </c>
      <c r="F1706" t="str">
        <f>IF([1]All_Tasks_Billing!F1706="","",[1]All_Tasks_Billing!F1706)</f>
        <v/>
      </c>
      <c r="G1706" t="str">
        <f>IF([1]All_Tasks_Billing!G1706="","",[1]All_Tasks_Billing!G1706)</f>
        <v/>
      </c>
      <c r="H1706" s="45" t="str">
        <f>[1]All_Tasks_Billing!H1706</f>
        <v/>
      </c>
      <c r="I1706" t="str">
        <f>IF([1]All_Tasks_Billing!I1706="","",[1]All_Tasks_Billing!I1706)</f>
        <v/>
      </c>
      <c r="J1706" t="str">
        <f>IF([1]All_Tasks_Billing!J1706="","",[1]All_Tasks_Billing!J1706)</f>
        <v/>
      </c>
      <c r="K1706" t="b">
        <f>[1]All_Tasks_Billing!K1706</f>
        <v>1</v>
      </c>
      <c r="L1706" s="45">
        <f>[1]All_Tasks_Billing!L1706</f>
        <v>45965</v>
      </c>
      <c r="M1706" t="str">
        <f>[1]All_Tasks_Billing!M1706</f>
        <v/>
      </c>
      <c r="N1706" s="46">
        <f>IF([1]All_Tasks_Billing!N1706="",0,[1]All_Tasks_Billing!N1706)</f>
        <v>1</v>
      </c>
      <c r="O1706" t="str">
        <f>[1]All_Tasks_Billing!O1706</f>
        <v/>
      </c>
      <c r="P1706" s="47">
        <f>IF([1]All_Tasks_Billing!P1706="",0,[1]All_Tasks_Billing!P1706)</f>
        <v>2.5</v>
      </c>
      <c r="Q1706" s="47">
        <f>IF([1]All_Tasks_Billing!Q1706="",0,[1]All_Tasks_Billing!Q1706)</f>
        <v>0</v>
      </c>
      <c r="R1706" s="47">
        <f>IF([1]All_Tasks_Billing!R1706="",0,[1]All_Tasks_Billing!R1706)</f>
        <v>2.5</v>
      </c>
      <c r="S1706" t="str">
        <f>[1]All_Tasks_Billing!S1706</f>
        <v>COMPLETED</v>
      </c>
      <c r="T1706" t="str">
        <f>[1]All_Tasks_Billing!T1706</f>
        <v/>
      </c>
      <c r="U1706" t="str">
        <f>[1]All_Tasks_Billing!U1706</f>
        <v/>
      </c>
      <c r="V1706">
        <f>[1]All_Tasks_Billing!V1706</f>
        <v>34</v>
      </c>
      <c r="W1706" s="48">
        <f>[1]All_Tasks_Billing!W1706</f>
        <v>150</v>
      </c>
      <c r="X1706">
        <f>[1]All_Tasks_Billing!X1706</f>
        <v>45225</v>
      </c>
      <c r="Y1706">
        <f>[1]All_Tasks_Billing!Y1706</f>
        <v>1</v>
      </c>
      <c r="Z1706" s="49">
        <f>[1]All_Tasks_Billing!Z1706</f>
        <v>1</v>
      </c>
      <c r="AA1706" s="45">
        <f>[1]All_Tasks_Billing!AA1706</f>
        <v>45970</v>
      </c>
      <c r="AB1706" t="str">
        <f>[1]All_Tasks_Billing!AB1706</f>
        <v>Nov-2025</v>
      </c>
      <c r="AC1706" s="48">
        <f>[1]All_Tasks_Billing!AC1706</f>
        <v>375</v>
      </c>
      <c r="AD1706" s="48">
        <f>[1]All_Tasks_Billing!AD1706</f>
        <v>0</v>
      </c>
      <c r="AE1706" s="48">
        <f>[1]All_Tasks_Billing!AE1706</f>
        <v>0</v>
      </c>
      <c r="AF1706" s="48">
        <f>[1]All_Tasks_Billing!AF1706</f>
        <v>0</v>
      </c>
      <c r="AG1706" s="48">
        <f>[1]All_Tasks_Billing!AG1706</f>
        <v>0</v>
      </c>
      <c r="AH1706" s="48">
        <f>[1]All_Tasks_Billing!AH1706</f>
        <v>1.2500000000000001E-2</v>
      </c>
      <c r="AI1706" s="48">
        <f>[1]All_Tasks_Billing!AI1706</f>
        <v>1.875</v>
      </c>
      <c r="AJ1706" s="48">
        <f>[1]All_Tasks_Billing!AJ1706</f>
        <v>0</v>
      </c>
      <c r="AK1706" s="48">
        <f>[1]All_Tasks_Billing!AK1706</f>
        <v>0</v>
      </c>
      <c r="AL1706" s="48">
        <f>[1]All_Tasks_Billing!AL1706</f>
        <v>0</v>
      </c>
      <c r="AM1706" s="48">
        <f>[1]All_Tasks_Billing!AM1706</f>
        <v>0</v>
      </c>
      <c r="AN1706" s="48">
        <f>[1]All_Tasks_Billing!AN1706</f>
        <v>0</v>
      </c>
      <c r="AO1706" s="48">
        <f>[1]All_Tasks_Billing!AO1706</f>
        <v>0</v>
      </c>
      <c r="AP1706" s="48">
        <f>[1]All_Tasks_Billing!AP1706</f>
        <v>1.2500000000000001E-2</v>
      </c>
      <c r="AQ1706" s="48">
        <f>[1]All_Tasks_Billing!AQ1706</f>
        <v>1.875</v>
      </c>
      <c r="AR1706" s="48">
        <f>[1]All_Tasks_Billing!AR1706</f>
        <v>0</v>
      </c>
      <c r="AS1706" s="48">
        <f>[1]All_Tasks_Billing!AS1706</f>
        <v>376.875</v>
      </c>
      <c r="AT1706" s="48">
        <f>[1]All_Tasks_Billing!AT1706</f>
        <v>376.875</v>
      </c>
      <c r="AU1706" s="50" t="str">
        <f t="shared" si="468"/>
        <v>Nov-2025</v>
      </c>
      <c r="AV1706" s="50" t="str">
        <f t="shared" si="469"/>
        <v>Q4-2025</v>
      </c>
      <c r="AW1706" s="50">
        <f t="shared" si="470"/>
        <v>2025</v>
      </c>
      <c r="AX1706" s="50" t="str">
        <f t="shared" ca="1" si="471"/>
        <v>Last Week</v>
      </c>
      <c r="AY1706" s="50" t="str">
        <f t="shared" ca="1" si="472"/>
        <v>This Month</v>
      </c>
      <c r="AZ1706" s="50" t="str">
        <f t="shared" ca="1" si="473"/>
        <v>This Quarter</v>
      </c>
      <c r="BA1706" s="48">
        <f t="shared" si="474"/>
        <v>376.875</v>
      </c>
      <c r="BB1706" s="45">
        <f t="shared" si="475"/>
        <v>45970</v>
      </c>
      <c r="BC1706" s="50" t="str">
        <f t="shared" si="476"/>
        <v>Nov-2025</v>
      </c>
      <c r="BD1706" s="48">
        <f t="shared" si="477"/>
        <v>150.75</v>
      </c>
      <c r="BE1706" s="50" t="str">
        <f t="shared" si="478"/>
        <v>Completed</v>
      </c>
      <c r="BF1706" s="51">
        <f t="shared" si="479"/>
        <v>1</v>
      </c>
      <c r="BG1706" s="51">
        <f t="shared" si="480"/>
        <v>1</v>
      </c>
      <c r="BH1706" s="50" t="str">
        <f t="shared" si="481"/>
        <v xml:space="preserve">COMPLETED - </v>
      </c>
      <c r="BI1706" s="50" t="str">
        <f t="shared" si="482"/>
        <v xml:space="preserve">COMPLETED - </v>
      </c>
      <c r="BJ1706" s="50" t="str">
        <f t="shared" si="483"/>
        <v/>
      </c>
      <c r="BK1706" s="50" t="str">
        <f t="shared" si="484"/>
        <v xml:space="preserve">Completed | COMPLETED | </v>
      </c>
      <c r="BL1706" s="49">
        <f t="shared" ca="1" si="485"/>
        <v>12</v>
      </c>
    </row>
    <row r="1707" spans="1:64" x14ac:dyDescent="0.25">
      <c r="A1707" t="str">
        <f>[1]All_Tasks_Billing!A1707</f>
        <v>RPP's (1-120)</v>
      </c>
      <c r="B1707" t="str">
        <f>[1]All_Tasks_Billing!B1707</f>
        <v>RPP</v>
      </c>
      <c r="C1707" t="str">
        <f>[1]All_Tasks_Billing!C1707</f>
        <v>29.1.65</v>
      </c>
      <c r="D1707" t="str">
        <f>[1]All_Tasks_Billing!D1707</f>
        <v>RPP's</v>
      </c>
      <c r="E1707" t="str">
        <f>[1]All_Tasks_Billing!E1707</f>
        <v>RPP</v>
      </c>
      <c r="F1707" t="str">
        <f>IF([1]All_Tasks_Billing!F1707="","",[1]All_Tasks_Billing!F1707)</f>
        <v/>
      </c>
      <c r="G1707" t="str">
        <f>IF([1]All_Tasks_Billing!G1707="","",[1]All_Tasks_Billing!G1707)</f>
        <v/>
      </c>
      <c r="H1707" s="45" t="str">
        <f>[1]All_Tasks_Billing!H1707</f>
        <v/>
      </c>
      <c r="I1707" t="str">
        <f>IF([1]All_Tasks_Billing!I1707="","",[1]All_Tasks_Billing!I1707)</f>
        <v/>
      </c>
      <c r="J1707" t="str">
        <f>IF([1]All_Tasks_Billing!J1707="","",[1]All_Tasks_Billing!J1707)</f>
        <v/>
      </c>
      <c r="K1707" t="b">
        <f>[1]All_Tasks_Billing!K1707</f>
        <v>1</v>
      </c>
      <c r="L1707" s="45">
        <f>[1]All_Tasks_Billing!L1707</f>
        <v>45965</v>
      </c>
      <c r="M1707" t="str">
        <f>[1]All_Tasks_Billing!M1707</f>
        <v/>
      </c>
      <c r="N1707" s="46">
        <f>IF([1]All_Tasks_Billing!N1707="",0,[1]All_Tasks_Billing!N1707)</f>
        <v>1</v>
      </c>
      <c r="O1707" t="str">
        <f>[1]All_Tasks_Billing!O1707</f>
        <v/>
      </c>
      <c r="P1707" s="47">
        <f>IF([1]All_Tasks_Billing!P1707="",0,[1]All_Tasks_Billing!P1707)</f>
        <v>2.5</v>
      </c>
      <c r="Q1707" s="47">
        <f>IF([1]All_Tasks_Billing!Q1707="",0,[1]All_Tasks_Billing!Q1707)</f>
        <v>0</v>
      </c>
      <c r="R1707" s="47">
        <f>IF([1]All_Tasks_Billing!R1707="",0,[1]All_Tasks_Billing!R1707)</f>
        <v>2.5</v>
      </c>
      <c r="S1707" t="str">
        <f>[1]All_Tasks_Billing!S1707</f>
        <v>COMPLETED</v>
      </c>
      <c r="T1707" t="str">
        <f>[1]All_Tasks_Billing!T1707</f>
        <v/>
      </c>
      <c r="U1707" t="str">
        <f>[1]All_Tasks_Billing!U1707</f>
        <v/>
      </c>
      <c r="V1707">
        <f>[1]All_Tasks_Billing!V1707</f>
        <v>34</v>
      </c>
      <c r="W1707" s="48">
        <f>[1]All_Tasks_Billing!W1707</f>
        <v>150</v>
      </c>
      <c r="X1707">
        <f>[1]All_Tasks_Billing!X1707</f>
        <v>45225</v>
      </c>
      <c r="Y1707">
        <f>[1]All_Tasks_Billing!Y1707</f>
        <v>1</v>
      </c>
      <c r="Z1707" s="49">
        <f>[1]All_Tasks_Billing!Z1707</f>
        <v>1</v>
      </c>
      <c r="AA1707" s="45">
        <f>[1]All_Tasks_Billing!AA1707</f>
        <v>45970</v>
      </c>
      <c r="AB1707" t="str">
        <f>[1]All_Tasks_Billing!AB1707</f>
        <v>Nov-2025</v>
      </c>
      <c r="AC1707" s="48">
        <f>[1]All_Tasks_Billing!AC1707</f>
        <v>375</v>
      </c>
      <c r="AD1707" s="48">
        <f>[1]All_Tasks_Billing!AD1707</f>
        <v>0</v>
      </c>
      <c r="AE1707" s="48">
        <f>[1]All_Tasks_Billing!AE1707</f>
        <v>0</v>
      </c>
      <c r="AF1707" s="48">
        <f>[1]All_Tasks_Billing!AF1707</f>
        <v>0</v>
      </c>
      <c r="AG1707" s="48">
        <f>[1]All_Tasks_Billing!AG1707</f>
        <v>0</v>
      </c>
      <c r="AH1707" s="48">
        <f>[1]All_Tasks_Billing!AH1707</f>
        <v>1.2500000000000001E-2</v>
      </c>
      <c r="AI1707" s="48">
        <f>[1]All_Tasks_Billing!AI1707</f>
        <v>1.875</v>
      </c>
      <c r="AJ1707" s="48">
        <f>[1]All_Tasks_Billing!AJ1707</f>
        <v>0</v>
      </c>
      <c r="AK1707" s="48">
        <f>[1]All_Tasks_Billing!AK1707</f>
        <v>0</v>
      </c>
      <c r="AL1707" s="48">
        <f>[1]All_Tasks_Billing!AL1707</f>
        <v>0</v>
      </c>
      <c r="AM1707" s="48">
        <f>[1]All_Tasks_Billing!AM1707</f>
        <v>0</v>
      </c>
      <c r="AN1707" s="48">
        <f>[1]All_Tasks_Billing!AN1707</f>
        <v>0</v>
      </c>
      <c r="AO1707" s="48">
        <f>[1]All_Tasks_Billing!AO1707</f>
        <v>0</v>
      </c>
      <c r="AP1707" s="48">
        <f>[1]All_Tasks_Billing!AP1707</f>
        <v>1.2500000000000001E-2</v>
      </c>
      <c r="AQ1707" s="48">
        <f>[1]All_Tasks_Billing!AQ1707</f>
        <v>1.875</v>
      </c>
      <c r="AR1707" s="48">
        <f>[1]All_Tasks_Billing!AR1707</f>
        <v>0</v>
      </c>
      <c r="AS1707" s="48">
        <f>[1]All_Tasks_Billing!AS1707</f>
        <v>376.875</v>
      </c>
      <c r="AT1707" s="48">
        <f>[1]All_Tasks_Billing!AT1707</f>
        <v>376.875</v>
      </c>
      <c r="AU1707" s="50" t="str">
        <f t="shared" si="468"/>
        <v>Nov-2025</v>
      </c>
      <c r="AV1707" s="50" t="str">
        <f t="shared" si="469"/>
        <v>Q4-2025</v>
      </c>
      <c r="AW1707" s="50">
        <f t="shared" si="470"/>
        <v>2025</v>
      </c>
      <c r="AX1707" s="50" t="str">
        <f t="shared" ca="1" si="471"/>
        <v>Last Week</v>
      </c>
      <c r="AY1707" s="50" t="str">
        <f t="shared" ca="1" si="472"/>
        <v>This Month</v>
      </c>
      <c r="AZ1707" s="50" t="str">
        <f t="shared" ca="1" si="473"/>
        <v>This Quarter</v>
      </c>
      <c r="BA1707" s="48">
        <f t="shared" si="474"/>
        <v>376.875</v>
      </c>
      <c r="BB1707" s="45">
        <f t="shared" si="475"/>
        <v>45970</v>
      </c>
      <c r="BC1707" s="50" t="str">
        <f t="shared" si="476"/>
        <v>Nov-2025</v>
      </c>
      <c r="BD1707" s="48">
        <f t="shared" si="477"/>
        <v>150.75</v>
      </c>
      <c r="BE1707" s="50" t="str">
        <f t="shared" si="478"/>
        <v>Completed</v>
      </c>
      <c r="BF1707" s="51">
        <f t="shared" si="479"/>
        <v>1</v>
      </c>
      <c r="BG1707" s="51">
        <f t="shared" si="480"/>
        <v>1</v>
      </c>
      <c r="BH1707" s="50" t="str">
        <f t="shared" si="481"/>
        <v xml:space="preserve">COMPLETED - </v>
      </c>
      <c r="BI1707" s="50" t="str">
        <f t="shared" si="482"/>
        <v xml:space="preserve">COMPLETED - </v>
      </c>
      <c r="BJ1707" s="50" t="str">
        <f t="shared" si="483"/>
        <v/>
      </c>
      <c r="BK1707" s="50" t="str">
        <f t="shared" si="484"/>
        <v xml:space="preserve">Completed | COMPLETED | </v>
      </c>
      <c r="BL1707" s="49">
        <f t="shared" ca="1" si="485"/>
        <v>12</v>
      </c>
    </row>
    <row r="1708" spans="1:64" x14ac:dyDescent="0.25">
      <c r="A1708" t="str">
        <f>[1]All_Tasks_Billing!A1708</f>
        <v>RPP's (1-120)</v>
      </c>
      <c r="B1708" t="str">
        <f>[1]All_Tasks_Billing!B1708</f>
        <v>RPP</v>
      </c>
      <c r="C1708" t="str">
        <f>[1]All_Tasks_Billing!C1708</f>
        <v>29.1.66</v>
      </c>
      <c r="D1708" t="str">
        <f>[1]All_Tasks_Billing!D1708</f>
        <v>RPP's</v>
      </c>
      <c r="E1708" t="str">
        <f>[1]All_Tasks_Billing!E1708</f>
        <v>RPP</v>
      </c>
      <c r="F1708" t="str">
        <f>IF([1]All_Tasks_Billing!F1708="","",[1]All_Tasks_Billing!F1708)</f>
        <v/>
      </c>
      <c r="G1708" t="str">
        <f>IF([1]All_Tasks_Billing!G1708="","",[1]All_Tasks_Billing!G1708)</f>
        <v/>
      </c>
      <c r="H1708" s="45" t="str">
        <f>[1]All_Tasks_Billing!H1708</f>
        <v/>
      </c>
      <c r="I1708" t="str">
        <f>IF([1]All_Tasks_Billing!I1708="","",[1]All_Tasks_Billing!I1708)</f>
        <v/>
      </c>
      <c r="J1708" t="str">
        <f>IF([1]All_Tasks_Billing!J1708="","",[1]All_Tasks_Billing!J1708)</f>
        <v/>
      </c>
      <c r="K1708" t="b">
        <f>[1]All_Tasks_Billing!K1708</f>
        <v>1</v>
      </c>
      <c r="L1708" s="45">
        <f>[1]All_Tasks_Billing!L1708</f>
        <v>45965</v>
      </c>
      <c r="M1708" t="str">
        <f>[1]All_Tasks_Billing!M1708</f>
        <v/>
      </c>
      <c r="N1708" s="46">
        <f>IF([1]All_Tasks_Billing!N1708="",0,[1]All_Tasks_Billing!N1708)</f>
        <v>1</v>
      </c>
      <c r="O1708" t="str">
        <f>[1]All_Tasks_Billing!O1708</f>
        <v/>
      </c>
      <c r="P1708" s="47">
        <f>IF([1]All_Tasks_Billing!P1708="",0,[1]All_Tasks_Billing!P1708)</f>
        <v>2.5</v>
      </c>
      <c r="Q1708" s="47">
        <f>IF([1]All_Tasks_Billing!Q1708="",0,[1]All_Tasks_Billing!Q1708)</f>
        <v>0</v>
      </c>
      <c r="R1708" s="47">
        <f>IF([1]All_Tasks_Billing!R1708="",0,[1]All_Tasks_Billing!R1708)</f>
        <v>2.5</v>
      </c>
      <c r="S1708" t="str">
        <f>[1]All_Tasks_Billing!S1708</f>
        <v>COMPLETED</v>
      </c>
      <c r="T1708" t="str">
        <f>[1]All_Tasks_Billing!T1708</f>
        <v/>
      </c>
      <c r="U1708" t="str">
        <f>[1]All_Tasks_Billing!U1708</f>
        <v/>
      </c>
      <c r="V1708">
        <f>[1]All_Tasks_Billing!V1708</f>
        <v>34</v>
      </c>
      <c r="W1708" s="48">
        <f>[1]All_Tasks_Billing!W1708</f>
        <v>150</v>
      </c>
      <c r="X1708">
        <f>[1]All_Tasks_Billing!X1708</f>
        <v>45225</v>
      </c>
      <c r="Y1708">
        <f>[1]All_Tasks_Billing!Y1708</f>
        <v>1</v>
      </c>
      <c r="Z1708" s="49">
        <f>[1]All_Tasks_Billing!Z1708</f>
        <v>1</v>
      </c>
      <c r="AA1708" s="45">
        <f>[1]All_Tasks_Billing!AA1708</f>
        <v>45970</v>
      </c>
      <c r="AB1708" t="str">
        <f>[1]All_Tasks_Billing!AB1708</f>
        <v>Nov-2025</v>
      </c>
      <c r="AC1708" s="48">
        <f>[1]All_Tasks_Billing!AC1708</f>
        <v>375</v>
      </c>
      <c r="AD1708" s="48">
        <f>[1]All_Tasks_Billing!AD1708</f>
        <v>0</v>
      </c>
      <c r="AE1708" s="48">
        <f>[1]All_Tasks_Billing!AE1708</f>
        <v>0</v>
      </c>
      <c r="AF1708" s="48">
        <f>[1]All_Tasks_Billing!AF1708</f>
        <v>0</v>
      </c>
      <c r="AG1708" s="48">
        <f>[1]All_Tasks_Billing!AG1708</f>
        <v>0</v>
      </c>
      <c r="AH1708" s="48">
        <f>[1]All_Tasks_Billing!AH1708</f>
        <v>1.2500000000000001E-2</v>
      </c>
      <c r="AI1708" s="48">
        <f>[1]All_Tasks_Billing!AI1708</f>
        <v>1.875</v>
      </c>
      <c r="AJ1708" s="48">
        <f>[1]All_Tasks_Billing!AJ1708</f>
        <v>0</v>
      </c>
      <c r="AK1708" s="48">
        <f>[1]All_Tasks_Billing!AK1708</f>
        <v>0</v>
      </c>
      <c r="AL1708" s="48">
        <f>[1]All_Tasks_Billing!AL1708</f>
        <v>0</v>
      </c>
      <c r="AM1708" s="48">
        <f>[1]All_Tasks_Billing!AM1708</f>
        <v>0</v>
      </c>
      <c r="AN1708" s="48">
        <f>[1]All_Tasks_Billing!AN1708</f>
        <v>0</v>
      </c>
      <c r="AO1708" s="48">
        <f>[1]All_Tasks_Billing!AO1708</f>
        <v>0</v>
      </c>
      <c r="AP1708" s="48">
        <f>[1]All_Tasks_Billing!AP1708</f>
        <v>1.2500000000000001E-2</v>
      </c>
      <c r="AQ1708" s="48">
        <f>[1]All_Tasks_Billing!AQ1708</f>
        <v>1.875</v>
      </c>
      <c r="AR1708" s="48">
        <f>[1]All_Tasks_Billing!AR1708</f>
        <v>0</v>
      </c>
      <c r="AS1708" s="48">
        <f>[1]All_Tasks_Billing!AS1708</f>
        <v>376.875</v>
      </c>
      <c r="AT1708" s="48">
        <f>[1]All_Tasks_Billing!AT1708</f>
        <v>376.875</v>
      </c>
      <c r="AU1708" s="50" t="str">
        <f t="shared" si="468"/>
        <v>Nov-2025</v>
      </c>
      <c r="AV1708" s="50" t="str">
        <f t="shared" si="469"/>
        <v>Q4-2025</v>
      </c>
      <c r="AW1708" s="50">
        <f t="shared" si="470"/>
        <v>2025</v>
      </c>
      <c r="AX1708" s="50" t="str">
        <f t="shared" ca="1" si="471"/>
        <v>Last Week</v>
      </c>
      <c r="AY1708" s="50" t="str">
        <f t="shared" ca="1" si="472"/>
        <v>This Month</v>
      </c>
      <c r="AZ1708" s="50" t="str">
        <f t="shared" ca="1" si="473"/>
        <v>This Quarter</v>
      </c>
      <c r="BA1708" s="48">
        <f t="shared" si="474"/>
        <v>376.875</v>
      </c>
      <c r="BB1708" s="45">
        <f t="shared" si="475"/>
        <v>45970</v>
      </c>
      <c r="BC1708" s="50" t="str">
        <f t="shared" si="476"/>
        <v>Nov-2025</v>
      </c>
      <c r="BD1708" s="48">
        <f t="shared" si="477"/>
        <v>150.75</v>
      </c>
      <c r="BE1708" s="50" t="str">
        <f t="shared" si="478"/>
        <v>Completed</v>
      </c>
      <c r="BF1708" s="51">
        <f t="shared" si="479"/>
        <v>1</v>
      </c>
      <c r="BG1708" s="51">
        <f t="shared" si="480"/>
        <v>1</v>
      </c>
      <c r="BH1708" s="50" t="str">
        <f t="shared" si="481"/>
        <v xml:space="preserve">COMPLETED - </v>
      </c>
      <c r="BI1708" s="50" t="str">
        <f t="shared" si="482"/>
        <v xml:space="preserve">COMPLETED - </v>
      </c>
      <c r="BJ1708" s="50" t="str">
        <f t="shared" si="483"/>
        <v/>
      </c>
      <c r="BK1708" s="50" t="str">
        <f t="shared" si="484"/>
        <v xml:space="preserve">Completed | COMPLETED | </v>
      </c>
      <c r="BL1708" s="49">
        <f t="shared" ca="1" si="485"/>
        <v>12</v>
      </c>
    </row>
    <row r="1709" spans="1:64" x14ac:dyDescent="0.25">
      <c r="A1709" t="str">
        <f>[1]All_Tasks_Billing!A1709</f>
        <v>RPP's (1-120)</v>
      </c>
      <c r="B1709" t="str">
        <f>[1]All_Tasks_Billing!B1709</f>
        <v>RPP</v>
      </c>
      <c r="C1709" t="str">
        <f>[1]All_Tasks_Billing!C1709</f>
        <v>29.1.67</v>
      </c>
      <c r="D1709" t="str">
        <f>[1]All_Tasks_Billing!D1709</f>
        <v>RPP's</v>
      </c>
      <c r="E1709" t="str">
        <f>[1]All_Tasks_Billing!E1709</f>
        <v>RPP</v>
      </c>
      <c r="F1709" t="str">
        <f>IF([1]All_Tasks_Billing!F1709="","",[1]All_Tasks_Billing!F1709)</f>
        <v/>
      </c>
      <c r="G1709" t="str">
        <f>IF([1]All_Tasks_Billing!G1709="","",[1]All_Tasks_Billing!G1709)</f>
        <v/>
      </c>
      <c r="H1709" s="45" t="str">
        <f>[1]All_Tasks_Billing!H1709</f>
        <v/>
      </c>
      <c r="I1709" t="str">
        <f>IF([1]All_Tasks_Billing!I1709="","",[1]All_Tasks_Billing!I1709)</f>
        <v/>
      </c>
      <c r="J1709" t="str">
        <f>IF([1]All_Tasks_Billing!J1709="","",[1]All_Tasks_Billing!J1709)</f>
        <v/>
      </c>
      <c r="K1709" t="b">
        <f>[1]All_Tasks_Billing!K1709</f>
        <v>1</v>
      </c>
      <c r="L1709" s="45">
        <f>[1]All_Tasks_Billing!L1709</f>
        <v>45965</v>
      </c>
      <c r="M1709" t="str">
        <f>[1]All_Tasks_Billing!M1709</f>
        <v/>
      </c>
      <c r="N1709" s="46">
        <f>IF([1]All_Tasks_Billing!N1709="",0,[1]All_Tasks_Billing!N1709)</f>
        <v>1</v>
      </c>
      <c r="O1709" t="str">
        <f>[1]All_Tasks_Billing!O1709</f>
        <v/>
      </c>
      <c r="P1709" s="47">
        <f>IF([1]All_Tasks_Billing!P1709="",0,[1]All_Tasks_Billing!P1709)</f>
        <v>2.5</v>
      </c>
      <c r="Q1709" s="47">
        <f>IF([1]All_Tasks_Billing!Q1709="",0,[1]All_Tasks_Billing!Q1709)</f>
        <v>0</v>
      </c>
      <c r="R1709" s="47">
        <f>IF([1]All_Tasks_Billing!R1709="",0,[1]All_Tasks_Billing!R1709)</f>
        <v>2.5</v>
      </c>
      <c r="S1709" t="str">
        <f>[1]All_Tasks_Billing!S1709</f>
        <v>COMPLETED</v>
      </c>
      <c r="T1709" t="str">
        <f>[1]All_Tasks_Billing!T1709</f>
        <v/>
      </c>
      <c r="U1709" t="str">
        <f>[1]All_Tasks_Billing!U1709</f>
        <v/>
      </c>
      <c r="V1709">
        <f>[1]All_Tasks_Billing!V1709</f>
        <v>34</v>
      </c>
      <c r="W1709" s="48">
        <f>[1]All_Tasks_Billing!W1709</f>
        <v>150</v>
      </c>
      <c r="X1709">
        <f>[1]All_Tasks_Billing!X1709</f>
        <v>45225</v>
      </c>
      <c r="Y1709">
        <f>[1]All_Tasks_Billing!Y1709</f>
        <v>1</v>
      </c>
      <c r="Z1709" s="49">
        <f>[1]All_Tasks_Billing!Z1709</f>
        <v>1</v>
      </c>
      <c r="AA1709" s="45">
        <f>[1]All_Tasks_Billing!AA1709</f>
        <v>45970</v>
      </c>
      <c r="AB1709" t="str">
        <f>[1]All_Tasks_Billing!AB1709</f>
        <v>Nov-2025</v>
      </c>
      <c r="AC1709" s="48">
        <f>[1]All_Tasks_Billing!AC1709</f>
        <v>375</v>
      </c>
      <c r="AD1709" s="48">
        <f>[1]All_Tasks_Billing!AD1709</f>
        <v>0</v>
      </c>
      <c r="AE1709" s="48">
        <f>[1]All_Tasks_Billing!AE1709</f>
        <v>0</v>
      </c>
      <c r="AF1709" s="48">
        <f>[1]All_Tasks_Billing!AF1709</f>
        <v>0</v>
      </c>
      <c r="AG1709" s="48">
        <f>[1]All_Tasks_Billing!AG1709</f>
        <v>0</v>
      </c>
      <c r="AH1709" s="48">
        <f>[1]All_Tasks_Billing!AH1709</f>
        <v>1.2500000000000001E-2</v>
      </c>
      <c r="AI1709" s="48">
        <f>[1]All_Tasks_Billing!AI1709</f>
        <v>1.875</v>
      </c>
      <c r="AJ1709" s="48">
        <f>[1]All_Tasks_Billing!AJ1709</f>
        <v>0</v>
      </c>
      <c r="AK1709" s="48">
        <f>[1]All_Tasks_Billing!AK1709</f>
        <v>0</v>
      </c>
      <c r="AL1709" s="48">
        <f>[1]All_Tasks_Billing!AL1709</f>
        <v>0</v>
      </c>
      <c r="AM1709" s="48">
        <f>[1]All_Tasks_Billing!AM1709</f>
        <v>0</v>
      </c>
      <c r="AN1709" s="48">
        <f>[1]All_Tasks_Billing!AN1709</f>
        <v>0</v>
      </c>
      <c r="AO1709" s="48">
        <f>[1]All_Tasks_Billing!AO1709</f>
        <v>0</v>
      </c>
      <c r="AP1709" s="48">
        <f>[1]All_Tasks_Billing!AP1709</f>
        <v>1.2500000000000001E-2</v>
      </c>
      <c r="AQ1709" s="48">
        <f>[1]All_Tasks_Billing!AQ1709</f>
        <v>1.875</v>
      </c>
      <c r="AR1709" s="48">
        <f>[1]All_Tasks_Billing!AR1709</f>
        <v>0</v>
      </c>
      <c r="AS1709" s="48">
        <f>[1]All_Tasks_Billing!AS1709</f>
        <v>376.875</v>
      </c>
      <c r="AT1709" s="48">
        <f>[1]All_Tasks_Billing!AT1709</f>
        <v>376.875</v>
      </c>
      <c r="AU1709" s="50" t="str">
        <f t="shared" si="468"/>
        <v>Nov-2025</v>
      </c>
      <c r="AV1709" s="50" t="str">
        <f t="shared" si="469"/>
        <v>Q4-2025</v>
      </c>
      <c r="AW1709" s="50">
        <f t="shared" si="470"/>
        <v>2025</v>
      </c>
      <c r="AX1709" s="50" t="str">
        <f t="shared" ca="1" si="471"/>
        <v>Last Week</v>
      </c>
      <c r="AY1709" s="50" t="str">
        <f t="shared" ca="1" si="472"/>
        <v>This Month</v>
      </c>
      <c r="AZ1709" s="50" t="str">
        <f t="shared" ca="1" si="473"/>
        <v>This Quarter</v>
      </c>
      <c r="BA1709" s="48">
        <f t="shared" si="474"/>
        <v>376.875</v>
      </c>
      <c r="BB1709" s="45">
        <f t="shared" si="475"/>
        <v>45970</v>
      </c>
      <c r="BC1709" s="50" t="str">
        <f t="shared" si="476"/>
        <v>Nov-2025</v>
      </c>
      <c r="BD1709" s="48">
        <f t="shared" si="477"/>
        <v>150.75</v>
      </c>
      <c r="BE1709" s="50" t="str">
        <f t="shared" si="478"/>
        <v>Completed</v>
      </c>
      <c r="BF1709" s="51">
        <f t="shared" si="479"/>
        <v>1</v>
      </c>
      <c r="BG1709" s="51">
        <f t="shared" si="480"/>
        <v>1</v>
      </c>
      <c r="BH1709" s="50" t="str">
        <f t="shared" si="481"/>
        <v xml:space="preserve">COMPLETED - </v>
      </c>
      <c r="BI1709" s="50" t="str">
        <f t="shared" si="482"/>
        <v xml:space="preserve">COMPLETED - </v>
      </c>
      <c r="BJ1709" s="50" t="str">
        <f t="shared" si="483"/>
        <v/>
      </c>
      <c r="BK1709" s="50" t="str">
        <f t="shared" si="484"/>
        <v xml:space="preserve">Completed | COMPLETED | </v>
      </c>
      <c r="BL1709" s="49">
        <f t="shared" ca="1" si="485"/>
        <v>12</v>
      </c>
    </row>
    <row r="1710" spans="1:64" x14ac:dyDescent="0.25">
      <c r="A1710" t="str">
        <f>[1]All_Tasks_Billing!A1710</f>
        <v>RPP's (1-120)</v>
      </c>
      <c r="B1710" t="str">
        <f>[1]All_Tasks_Billing!B1710</f>
        <v>RPP</v>
      </c>
      <c r="C1710" t="str">
        <f>[1]All_Tasks_Billing!C1710</f>
        <v>29.1.68</v>
      </c>
      <c r="D1710" t="str">
        <f>[1]All_Tasks_Billing!D1710</f>
        <v>RPP's</v>
      </c>
      <c r="E1710" t="str">
        <f>[1]All_Tasks_Billing!E1710</f>
        <v>RPP</v>
      </c>
      <c r="F1710" t="str">
        <f>IF([1]All_Tasks_Billing!F1710="","",[1]All_Tasks_Billing!F1710)</f>
        <v/>
      </c>
      <c r="G1710" t="str">
        <f>IF([1]All_Tasks_Billing!G1710="","",[1]All_Tasks_Billing!G1710)</f>
        <v/>
      </c>
      <c r="H1710" s="45" t="str">
        <f>[1]All_Tasks_Billing!H1710</f>
        <v/>
      </c>
      <c r="I1710" t="str">
        <f>IF([1]All_Tasks_Billing!I1710="","",[1]All_Tasks_Billing!I1710)</f>
        <v/>
      </c>
      <c r="J1710" t="str">
        <f>IF([1]All_Tasks_Billing!J1710="","",[1]All_Tasks_Billing!J1710)</f>
        <v/>
      </c>
      <c r="K1710" t="b">
        <f>[1]All_Tasks_Billing!K1710</f>
        <v>1</v>
      </c>
      <c r="L1710" s="45">
        <f>[1]All_Tasks_Billing!L1710</f>
        <v>45965</v>
      </c>
      <c r="M1710" t="str">
        <f>[1]All_Tasks_Billing!M1710</f>
        <v/>
      </c>
      <c r="N1710" s="46">
        <f>IF([1]All_Tasks_Billing!N1710="",0,[1]All_Tasks_Billing!N1710)</f>
        <v>1</v>
      </c>
      <c r="O1710" t="str">
        <f>[1]All_Tasks_Billing!O1710</f>
        <v/>
      </c>
      <c r="P1710" s="47">
        <f>IF([1]All_Tasks_Billing!P1710="",0,[1]All_Tasks_Billing!P1710)</f>
        <v>2.5</v>
      </c>
      <c r="Q1710" s="47">
        <f>IF([1]All_Tasks_Billing!Q1710="",0,[1]All_Tasks_Billing!Q1710)</f>
        <v>0</v>
      </c>
      <c r="R1710" s="47">
        <f>IF([1]All_Tasks_Billing!R1710="",0,[1]All_Tasks_Billing!R1710)</f>
        <v>2.5</v>
      </c>
      <c r="S1710" t="str">
        <f>[1]All_Tasks_Billing!S1710</f>
        <v>COMPLETED</v>
      </c>
      <c r="T1710" t="str">
        <f>[1]All_Tasks_Billing!T1710</f>
        <v/>
      </c>
      <c r="U1710" t="str">
        <f>[1]All_Tasks_Billing!U1710</f>
        <v/>
      </c>
      <c r="V1710">
        <f>[1]All_Tasks_Billing!V1710</f>
        <v>34</v>
      </c>
      <c r="W1710" s="48">
        <f>[1]All_Tasks_Billing!W1710</f>
        <v>150</v>
      </c>
      <c r="X1710">
        <f>[1]All_Tasks_Billing!X1710</f>
        <v>45225</v>
      </c>
      <c r="Y1710">
        <f>[1]All_Tasks_Billing!Y1710</f>
        <v>1</v>
      </c>
      <c r="Z1710" s="49">
        <f>[1]All_Tasks_Billing!Z1710</f>
        <v>1</v>
      </c>
      <c r="AA1710" s="45">
        <f>[1]All_Tasks_Billing!AA1710</f>
        <v>45970</v>
      </c>
      <c r="AB1710" t="str">
        <f>[1]All_Tasks_Billing!AB1710</f>
        <v>Nov-2025</v>
      </c>
      <c r="AC1710" s="48">
        <f>[1]All_Tasks_Billing!AC1710</f>
        <v>375</v>
      </c>
      <c r="AD1710" s="48">
        <f>[1]All_Tasks_Billing!AD1710</f>
        <v>0</v>
      </c>
      <c r="AE1710" s="48">
        <f>[1]All_Tasks_Billing!AE1710</f>
        <v>0</v>
      </c>
      <c r="AF1710" s="48">
        <f>[1]All_Tasks_Billing!AF1710</f>
        <v>0</v>
      </c>
      <c r="AG1710" s="48">
        <f>[1]All_Tasks_Billing!AG1710</f>
        <v>0</v>
      </c>
      <c r="AH1710" s="48">
        <f>[1]All_Tasks_Billing!AH1710</f>
        <v>1.2500000000000001E-2</v>
      </c>
      <c r="AI1710" s="48">
        <f>[1]All_Tasks_Billing!AI1710</f>
        <v>1.875</v>
      </c>
      <c r="AJ1710" s="48">
        <f>[1]All_Tasks_Billing!AJ1710</f>
        <v>0</v>
      </c>
      <c r="AK1710" s="48">
        <f>[1]All_Tasks_Billing!AK1710</f>
        <v>0</v>
      </c>
      <c r="AL1710" s="48">
        <f>[1]All_Tasks_Billing!AL1710</f>
        <v>0</v>
      </c>
      <c r="AM1710" s="48">
        <f>[1]All_Tasks_Billing!AM1710</f>
        <v>0</v>
      </c>
      <c r="AN1710" s="48">
        <f>[1]All_Tasks_Billing!AN1710</f>
        <v>0</v>
      </c>
      <c r="AO1710" s="48">
        <f>[1]All_Tasks_Billing!AO1710</f>
        <v>0</v>
      </c>
      <c r="AP1710" s="48">
        <f>[1]All_Tasks_Billing!AP1710</f>
        <v>1.2500000000000001E-2</v>
      </c>
      <c r="AQ1710" s="48">
        <f>[1]All_Tasks_Billing!AQ1710</f>
        <v>1.875</v>
      </c>
      <c r="AR1710" s="48">
        <f>[1]All_Tasks_Billing!AR1710</f>
        <v>0</v>
      </c>
      <c r="AS1710" s="48">
        <f>[1]All_Tasks_Billing!AS1710</f>
        <v>376.875</v>
      </c>
      <c r="AT1710" s="48">
        <f>[1]All_Tasks_Billing!AT1710</f>
        <v>376.875</v>
      </c>
      <c r="AU1710" s="50" t="str">
        <f t="shared" si="468"/>
        <v>Nov-2025</v>
      </c>
      <c r="AV1710" s="50" t="str">
        <f t="shared" si="469"/>
        <v>Q4-2025</v>
      </c>
      <c r="AW1710" s="50">
        <f t="shared" si="470"/>
        <v>2025</v>
      </c>
      <c r="AX1710" s="50" t="str">
        <f t="shared" ca="1" si="471"/>
        <v>Last Week</v>
      </c>
      <c r="AY1710" s="50" t="str">
        <f t="shared" ca="1" si="472"/>
        <v>This Month</v>
      </c>
      <c r="AZ1710" s="50" t="str">
        <f t="shared" ca="1" si="473"/>
        <v>This Quarter</v>
      </c>
      <c r="BA1710" s="48">
        <f t="shared" si="474"/>
        <v>376.875</v>
      </c>
      <c r="BB1710" s="45">
        <f t="shared" si="475"/>
        <v>45970</v>
      </c>
      <c r="BC1710" s="50" t="str">
        <f t="shared" si="476"/>
        <v>Nov-2025</v>
      </c>
      <c r="BD1710" s="48">
        <f t="shared" si="477"/>
        <v>150.75</v>
      </c>
      <c r="BE1710" s="50" t="str">
        <f t="shared" si="478"/>
        <v>Completed</v>
      </c>
      <c r="BF1710" s="51">
        <f t="shared" si="479"/>
        <v>1</v>
      </c>
      <c r="BG1710" s="51">
        <f t="shared" si="480"/>
        <v>1</v>
      </c>
      <c r="BH1710" s="50" t="str">
        <f t="shared" si="481"/>
        <v xml:space="preserve">COMPLETED - </v>
      </c>
      <c r="BI1710" s="50" t="str">
        <f t="shared" si="482"/>
        <v xml:space="preserve">COMPLETED - </v>
      </c>
      <c r="BJ1710" s="50" t="str">
        <f t="shared" si="483"/>
        <v/>
      </c>
      <c r="BK1710" s="50" t="str">
        <f t="shared" si="484"/>
        <v xml:space="preserve">Completed | COMPLETED | </v>
      </c>
      <c r="BL1710" s="49">
        <f t="shared" ca="1" si="485"/>
        <v>12</v>
      </c>
    </row>
    <row r="1711" spans="1:64" x14ac:dyDescent="0.25">
      <c r="A1711" t="str">
        <f>[1]All_Tasks_Billing!A1711</f>
        <v>RPP's (1-120)</v>
      </c>
      <c r="B1711" t="str">
        <f>[1]All_Tasks_Billing!B1711</f>
        <v>RPP</v>
      </c>
      <c r="C1711" t="str">
        <f>[1]All_Tasks_Billing!C1711</f>
        <v>29.1.69</v>
      </c>
      <c r="D1711" t="str">
        <f>[1]All_Tasks_Billing!D1711</f>
        <v>RPP's</v>
      </c>
      <c r="E1711" t="str">
        <f>[1]All_Tasks_Billing!E1711</f>
        <v>RPP</v>
      </c>
      <c r="F1711" t="str">
        <f>IF([1]All_Tasks_Billing!F1711="","",[1]All_Tasks_Billing!F1711)</f>
        <v/>
      </c>
      <c r="G1711" t="str">
        <f>IF([1]All_Tasks_Billing!G1711="","",[1]All_Tasks_Billing!G1711)</f>
        <v/>
      </c>
      <c r="H1711" s="45" t="str">
        <f>[1]All_Tasks_Billing!H1711</f>
        <v/>
      </c>
      <c r="I1711" t="str">
        <f>IF([1]All_Tasks_Billing!I1711="","",[1]All_Tasks_Billing!I1711)</f>
        <v/>
      </c>
      <c r="J1711" t="str">
        <f>IF([1]All_Tasks_Billing!J1711="","",[1]All_Tasks_Billing!J1711)</f>
        <v/>
      </c>
      <c r="K1711" t="b">
        <f>[1]All_Tasks_Billing!K1711</f>
        <v>1</v>
      </c>
      <c r="L1711" s="45">
        <f>[1]All_Tasks_Billing!L1711</f>
        <v>45965</v>
      </c>
      <c r="M1711" t="str">
        <f>[1]All_Tasks_Billing!M1711</f>
        <v/>
      </c>
      <c r="N1711" s="46">
        <f>IF([1]All_Tasks_Billing!N1711="",0,[1]All_Tasks_Billing!N1711)</f>
        <v>1</v>
      </c>
      <c r="O1711" t="str">
        <f>[1]All_Tasks_Billing!O1711</f>
        <v/>
      </c>
      <c r="P1711" s="47">
        <f>IF([1]All_Tasks_Billing!P1711="",0,[1]All_Tasks_Billing!P1711)</f>
        <v>2.5</v>
      </c>
      <c r="Q1711" s="47">
        <f>IF([1]All_Tasks_Billing!Q1711="",0,[1]All_Tasks_Billing!Q1711)</f>
        <v>0</v>
      </c>
      <c r="R1711" s="47">
        <f>IF([1]All_Tasks_Billing!R1711="",0,[1]All_Tasks_Billing!R1711)</f>
        <v>2.5</v>
      </c>
      <c r="S1711" t="str">
        <f>[1]All_Tasks_Billing!S1711</f>
        <v>COMPLETED</v>
      </c>
      <c r="T1711" t="str">
        <f>[1]All_Tasks_Billing!T1711</f>
        <v/>
      </c>
      <c r="U1711" t="str">
        <f>[1]All_Tasks_Billing!U1711</f>
        <v/>
      </c>
      <c r="V1711">
        <f>[1]All_Tasks_Billing!V1711</f>
        <v>34</v>
      </c>
      <c r="W1711" s="48">
        <f>[1]All_Tasks_Billing!W1711</f>
        <v>150</v>
      </c>
      <c r="X1711">
        <f>[1]All_Tasks_Billing!X1711</f>
        <v>45225</v>
      </c>
      <c r="Y1711">
        <f>[1]All_Tasks_Billing!Y1711</f>
        <v>1</v>
      </c>
      <c r="Z1711" s="49">
        <f>[1]All_Tasks_Billing!Z1711</f>
        <v>1</v>
      </c>
      <c r="AA1711" s="45">
        <f>[1]All_Tasks_Billing!AA1711</f>
        <v>45970</v>
      </c>
      <c r="AB1711" t="str">
        <f>[1]All_Tasks_Billing!AB1711</f>
        <v>Nov-2025</v>
      </c>
      <c r="AC1711" s="48">
        <f>[1]All_Tasks_Billing!AC1711</f>
        <v>375</v>
      </c>
      <c r="AD1711" s="48">
        <f>[1]All_Tasks_Billing!AD1711</f>
        <v>0</v>
      </c>
      <c r="AE1711" s="48">
        <f>[1]All_Tasks_Billing!AE1711</f>
        <v>0</v>
      </c>
      <c r="AF1711" s="48">
        <f>[1]All_Tasks_Billing!AF1711</f>
        <v>0</v>
      </c>
      <c r="AG1711" s="48">
        <f>[1]All_Tasks_Billing!AG1711</f>
        <v>0</v>
      </c>
      <c r="AH1711" s="48">
        <f>[1]All_Tasks_Billing!AH1711</f>
        <v>1.2500000000000001E-2</v>
      </c>
      <c r="AI1711" s="48">
        <f>[1]All_Tasks_Billing!AI1711</f>
        <v>1.875</v>
      </c>
      <c r="AJ1711" s="48">
        <f>[1]All_Tasks_Billing!AJ1711</f>
        <v>0</v>
      </c>
      <c r="AK1711" s="48">
        <f>[1]All_Tasks_Billing!AK1711</f>
        <v>0</v>
      </c>
      <c r="AL1711" s="48">
        <f>[1]All_Tasks_Billing!AL1711</f>
        <v>0</v>
      </c>
      <c r="AM1711" s="48">
        <f>[1]All_Tasks_Billing!AM1711</f>
        <v>0</v>
      </c>
      <c r="AN1711" s="48">
        <f>[1]All_Tasks_Billing!AN1711</f>
        <v>0</v>
      </c>
      <c r="AO1711" s="48">
        <f>[1]All_Tasks_Billing!AO1711</f>
        <v>0</v>
      </c>
      <c r="AP1711" s="48">
        <f>[1]All_Tasks_Billing!AP1711</f>
        <v>1.2500000000000001E-2</v>
      </c>
      <c r="AQ1711" s="48">
        <f>[1]All_Tasks_Billing!AQ1711</f>
        <v>1.875</v>
      </c>
      <c r="AR1711" s="48">
        <f>[1]All_Tasks_Billing!AR1711</f>
        <v>0</v>
      </c>
      <c r="AS1711" s="48">
        <f>[1]All_Tasks_Billing!AS1711</f>
        <v>376.875</v>
      </c>
      <c r="AT1711" s="48">
        <f>[1]All_Tasks_Billing!AT1711</f>
        <v>376.875</v>
      </c>
      <c r="AU1711" s="50" t="str">
        <f t="shared" si="468"/>
        <v>Nov-2025</v>
      </c>
      <c r="AV1711" s="50" t="str">
        <f t="shared" si="469"/>
        <v>Q4-2025</v>
      </c>
      <c r="AW1711" s="50">
        <f t="shared" si="470"/>
        <v>2025</v>
      </c>
      <c r="AX1711" s="50" t="str">
        <f t="shared" ca="1" si="471"/>
        <v>Last Week</v>
      </c>
      <c r="AY1711" s="50" t="str">
        <f t="shared" ca="1" si="472"/>
        <v>This Month</v>
      </c>
      <c r="AZ1711" s="50" t="str">
        <f t="shared" ca="1" si="473"/>
        <v>This Quarter</v>
      </c>
      <c r="BA1711" s="48">
        <f t="shared" si="474"/>
        <v>376.875</v>
      </c>
      <c r="BB1711" s="45">
        <f t="shared" si="475"/>
        <v>45970</v>
      </c>
      <c r="BC1711" s="50" t="str">
        <f t="shared" si="476"/>
        <v>Nov-2025</v>
      </c>
      <c r="BD1711" s="48">
        <f t="shared" si="477"/>
        <v>150.75</v>
      </c>
      <c r="BE1711" s="50" t="str">
        <f t="shared" si="478"/>
        <v>Completed</v>
      </c>
      <c r="BF1711" s="51">
        <f t="shared" si="479"/>
        <v>1</v>
      </c>
      <c r="BG1711" s="51">
        <f t="shared" si="480"/>
        <v>1</v>
      </c>
      <c r="BH1711" s="50" t="str">
        <f t="shared" si="481"/>
        <v xml:space="preserve">COMPLETED - </v>
      </c>
      <c r="BI1711" s="50" t="str">
        <f t="shared" si="482"/>
        <v xml:space="preserve">COMPLETED - </v>
      </c>
      <c r="BJ1711" s="50" t="str">
        <f t="shared" si="483"/>
        <v/>
      </c>
      <c r="BK1711" s="50" t="str">
        <f t="shared" si="484"/>
        <v xml:space="preserve">Completed | COMPLETED | </v>
      </c>
      <c r="BL1711" s="49">
        <f t="shared" ca="1" si="485"/>
        <v>12</v>
      </c>
    </row>
    <row r="1712" spans="1:64" x14ac:dyDescent="0.25">
      <c r="A1712" t="str">
        <f>[1]All_Tasks_Billing!A1712</f>
        <v>RPP's (1-120)</v>
      </c>
      <c r="B1712" t="str">
        <f>[1]All_Tasks_Billing!B1712</f>
        <v>RPP</v>
      </c>
      <c r="C1712" t="str">
        <f>[1]All_Tasks_Billing!C1712</f>
        <v>29.1.70</v>
      </c>
      <c r="D1712" t="str">
        <f>[1]All_Tasks_Billing!D1712</f>
        <v>RPP's</v>
      </c>
      <c r="E1712" t="str">
        <f>[1]All_Tasks_Billing!E1712</f>
        <v>RPP</v>
      </c>
      <c r="F1712" t="str">
        <f>IF([1]All_Tasks_Billing!F1712="","",[1]All_Tasks_Billing!F1712)</f>
        <v/>
      </c>
      <c r="G1712" t="str">
        <f>IF([1]All_Tasks_Billing!G1712="","",[1]All_Tasks_Billing!G1712)</f>
        <v/>
      </c>
      <c r="H1712" s="45" t="str">
        <f>[1]All_Tasks_Billing!H1712</f>
        <v/>
      </c>
      <c r="I1712" t="str">
        <f>IF([1]All_Tasks_Billing!I1712="","",[1]All_Tasks_Billing!I1712)</f>
        <v/>
      </c>
      <c r="J1712" t="str">
        <f>IF([1]All_Tasks_Billing!J1712="","",[1]All_Tasks_Billing!J1712)</f>
        <v/>
      </c>
      <c r="K1712" t="b">
        <f>[1]All_Tasks_Billing!K1712</f>
        <v>1</v>
      </c>
      <c r="L1712" s="45">
        <f>[1]All_Tasks_Billing!L1712</f>
        <v>45965</v>
      </c>
      <c r="M1712" t="str">
        <f>[1]All_Tasks_Billing!M1712</f>
        <v/>
      </c>
      <c r="N1712" s="46">
        <f>IF([1]All_Tasks_Billing!N1712="",0,[1]All_Tasks_Billing!N1712)</f>
        <v>1</v>
      </c>
      <c r="O1712" t="str">
        <f>[1]All_Tasks_Billing!O1712</f>
        <v/>
      </c>
      <c r="P1712" s="47">
        <f>IF([1]All_Tasks_Billing!P1712="",0,[1]All_Tasks_Billing!P1712)</f>
        <v>2.5</v>
      </c>
      <c r="Q1712" s="47">
        <f>IF([1]All_Tasks_Billing!Q1712="",0,[1]All_Tasks_Billing!Q1712)</f>
        <v>0</v>
      </c>
      <c r="R1712" s="47">
        <f>IF([1]All_Tasks_Billing!R1712="",0,[1]All_Tasks_Billing!R1712)</f>
        <v>2.5</v>
      </c>
      <c r="S1712" t="str">
        <f>[1]All_Tasks_Billing!S1712</f>
        <v>COMPLETED</v>
      </c>
      <c r="T1712" t="str">
        <f>[1]All_Tasks_Billing!T1712</f>
        <v/>
      </c>
      <c r="U1712" t="str">
        <f>[1]All_Tasks_Billing!U1712</f>
        <v/>
      </c>
      <c r="V1712">
        <f>[1]All_Tasks_Billing!V1712</f>
        <v>34</v>
      </c>
      <c r="W1712" s="48">
        <f>[1]All_Tasks_Billing!W1712</f>
        <v>150</v>
      </c>
      <c r="X1712">
        <f>[1]All_Tasks_Billing!X1712</f>
        <v>45225</v>
      </c>
      <c r="Y1712">
        <f>[1]All_Tasks_Billing!Y1712</f>
        <v>1</v>
      </c>
      <c r="Z1712" s="49">
        <f>[1]All_Tasks_Billing!Z1712</f>
        <v>1</v>
      </c>
      <c r="AA1712" s="45">
        <f>[1]All_Tasks_Billing!AA1712</f>
        <v>45970</v>
      </c>
      <c r="AB1712" t="str">
        <f>[1]All_Tasks_Billing!AB1712</f>
        <v>Nov-2025</v>
      </c>
      <c r="AC1712" s="48">
        <f>[1]All_Tasks_Billing!AC1712</f>
        <v>375</v>
      </c>
      <c r="AD1712" s="48">
        <f>[1]All_Tasks_Billing!AD1712</f>
        <v>0</v>
      </c>
      <c r="AE1712" s="48">
        <f>[1]All_Tasks_Billing!AE1712</f>
        <v>0</v>
      </c>
      <c r="AF1712" s="48">
        <f>[1]All_Tasks_Billing!AF1712</f>
        <v>0</v>
      </c>
      <c r="AG1712" s="48">
        <f>[1]All_Tasks_Billing!AG1712</f>
        <v>0</v>
      </c>
      <c r="AH1712" s="48">
        <f>[1]All_Tasks_Billing!AH1712</f>
        <v>1.2500000000000001E-2</v>
      </c>
      <c r="AI1712" s="48">
        <f>[1]All_Tasks_Billing!AI1712</f>
        <v>1.875</v>
      </c>
      <c r="AJ1712" s="48">
        <f>[1]All_Tasks_Billing!AJ1712</f>
        <v>0</v>
      </c>
      <c r="AK1712" s="48">
        <f>[1]All_Tasks_Billing!AK1712</f>
        <v>0</v>
      </c>
      <c r="AL1712" s="48">
        <f>[1]All_Tasks_Billing!AL1712</f>
        <v>0</v>
      </c>
      <c r="AM1712" s="48">
        <f>[1]All_Tasks_Billing!AM1712</f>
        <v>0</v>
      </c>
      <c r="AN1712" s="48">
        <f>[1]All_Tasks_Billing!AN1712</f>
        <v>0</v>
      </c>
      <c r="AO1712" s="48">
        <f>[1]All_Tasks_Billing!AO1712</f>
        <v>0</v>
      </c>
      <c r="AP1712" s="48">
        <f>[1]All_Tasks_Billing!AP1712</f>
        <v>1.2500000000000001E-2</v>
      </c>
      <c r="AQ1712" s="48">
        <f>[1]All_Tasks_Billing!AQ1712</f>
        <v>1.875</v>
      </c>
      <c r="AR1712" s="48">
        <f>[1]All_Tasks_Billing!AR1712</f>
        <v>0</v>
      </c>
      <c r="AS1712" s="48">
        <f>[1]All_Tasks_Billing!AS1712</f>
        <v>376.875</v>
      </c>
      <c r="AT1712" s="48">
        <f>[1]All_Tasks_Billing!AT1712</f>
        <v>376.875</v>
      </c>
      <c r="AU1712" s="50" t="str">
        <f t="shared" si="468"/>
        <v>Nov-2025</v>
      </c>
      <c r="AV1712" s="50" t="str">
        <f t="shared" si="469"/>
        <v>Q4-2025</v>
      </c>
      <c r="AW1712" s="50">
        <f t="shared" si="470"/>
        <v>2025</v>
      </c>
      <c r="AX1712" s="50" t="str">
        <f t="shared" ca="1" si="471"/>
        <v>Last Week</v>
      </c>
      <c r="AY1712" s="50" t="str">
        <f t="shared" ca="1" si="472"/>
        <v>This Month</v>
      </c>
      <c r="AZ1712" s="50" t="str">
        <f t="shared" ca="1" si="473"/>
        <v>This Quarter</v>
      </c>
      <c r="BA1712" s="48">
        <f t="shared" si="474"/>
        <v>376.875</v>
      </c>
      <c r="BB1712" s="45">
        <f t="shared" si="475"/>
        <v>45970</v>
      </c>
      <c r="BC1712" s="50" t="str">
        <f t="shared" si="476"/>
        <v>Nov-2025</v>
      </c>
      <c r="BD1712" s="48">
        <f t="shared" si="477"/>
        <v>150.75</v>
      </c>
      <c r="BE1712" s="50" t="str">
        <f t="shared" si="478"/>
        <v>Completed</v>
      </c>
      <c r="BF1712" s="51">
        <f t="shared" si="479"/>
        <v>1</v>
      </c>
      <c r="BG1712" s="51">
        <f t="shared" si="480"/>
        <v>1</v>
      </c>
      <c r="BH1712" s="50" t="str">
        <f t="shared" si="481"/>
        <v xml:space="preserve">COMPLETED - </v>
      </c>
      <c r="BI1712" s="50" t="str">
        <f t="shared" si="482"/>
        <v xml:space="preserve">COMPLETED - </v>
      </c>
      <c r="BJ1712" s="50" t="str">
        <f t="shared" si="483"/>
        <v/>
      </c>
      <c r="BK1712" s="50" t="str">
        <f t="shared" si="484"/>
        <v xml:space="preserve">Completed | COMPLETED | </v>
      </c>
      <c r="BL1712" s="49">
        <f t="shared" ca="1" si="485"/>
        <v>12</v>
      </c>
    </row>
    <row r="1713" spans="1:64" x14ac:dyDescent="0.25">
      <c r="A1713" t="str">
        <f>[1]All_Tasks_Billing!A1713</f>
        <v>RPP's (1-120)</v>
      </c>
      <c r="B1713" t="str">
        <f>[1]All_Tasks_Billing!B1713</f>
        <v>RPP</v>
      </c>
      <c r="C1713" t="str">
        <f>[1]All_Tasks_Billing!C1713</f>
        <v>29.1.71</v>
      </c>
      <c r="D1713" t="str">
        <f>[1]All_Tasks_Billing!D1713</f>
        <v>RPP's</v>
      </c>
      <c r="E1713" t="str">
        <f>[1]All_Tasks_Billing!E1713</f>
        <v>RPP</v>
      </c>
      <c r="F1713" t="str">
        <f>IF([1]All_Tasks_Billing!F1713="","",[1]All_Tasks_Billing!F1713)</f>
        <v/>
      </c>
      <c r="G1713" t="str">
        <f>IF([1]All_Tasks_Billing!G1713="","",[1]All_Tasks_Billing!G1713)</f>
        <v/>
      </c>
      <c r="H1713" s="45" t="str">
        <f>[1]All_Tasks_Billing!H1713</f>
        <v/>
      </c>
      <c r="I1713" t="str">
        <f>IF([1]All_Tasks_Billing!I1713="","",[1]All_Tasks_Billing!I1713)</f>
        <v/>
      </c>
      <c r="J1713" t="str">
        <f>IF([1]All_Tasks_Billing!J1713="","",[1]All_Tasks_Billing!J1713)</f>
        <v/>
      </c>
      <c r="K1713" t="b">
        <f>[1]All_Tasks_Billing!K1713</f>
        <v>1</v>
      </c>
      <c r="L1713" s="45">
        <f>[1]All_Tasks_Billing!L1713</f>
        <v>45965</v>
      </c>
      <c r="M1713" t="str">
        <f>[1]All_Tasks_Billing!M1713</f>
        <v/>
      </c>
      <c r="N1713" s="46">
        <f>IF([1]All_Tasks_Billing!N1713="",0,[1]All_Tasks_Billing!N1713)</f>
        <v>1</v>
      </c>
      <c r="O1713" t="str">
        <f>[1]All_Tasks_Billing!O1713</f>
        <v/>
      </c>
      <c r="P1713" s="47">
        <f>IF([1]All_Tasks_Billing!P1713="",0,[1]All_Tasks_Billing!P1713)</f>
        <v>2.5</v>
      </c>
      <c r="Q1713" s="47">
        <f>IF([1]All_Tasks_Billing!Q1713="",0,[1]All_Tasks_Billing!Q1713)</f>
        <v>0</v>
      </c>
      <c r="R1713" s="47">
        <f>IF([1]All_Tasks_Billing!R1713="",0,[1]All_Tasks_Billing!R1713)</f>
        <v>2.5</v>
      </c>
      <c r="S1713" t="str">
        <f>[1]All_Tasks_Billing!S1713</f>
        <v>COMPLETED</v>
      </c>
      <c r="T1713" t="str">
        <f>[1]All_Tasks_Billing!T1713</f>
        <v/>
      </c>
      <c r="U1713" t="str">
        <f>[1]All_Tasks_Billing!U1713</f>
        <v/>
      </c>
      <c r="V1713">
        <f>[1]All_Tasks_Billing!V1713</f>
        <v>34</v>
      </c>
      <c r="W1713" s="48">
        <f>[1]All_Tasks_Billing!W1713</f>
        <v>150</v>
      </c>
      <c r="X1713">
        <f>[1]All_Tasks_Billing!X1713</f>
        <v>45225</v>
      </c>
      <c r="Y1713">
        <f>[1]All_Tasks_Billing!Y1713</f>
        <v>1</v>
      </c>
      <c r="Z1713" s="49">
        <f>[1]All_Tasks_Billing!Z1713</f>
        <v>1</v>
      </c>
      <c r="AA1713" s="45">
        <f>[1]All_Tasks_Billing!AA1713</f>
        <v>45970</v>
      </c>
      <c r="AB1713" t="str">
        <f>[1]All_Tasks_Billing!AB1713</f>
        <v>Nov-2025</v>
      </c>
      <c r="AC1713" s="48">
        <f>[1]All_Tasks_Billing!AC1713</f>
        <v>375</v>
      </c>
      <c r="AD1713" s="48">
        <f>[1]All_Tasks_Billing!AD1713</f>
        <v>0</v>
      </c>
      <c r="AE1713" s="48">
        <f>[1]All_Tasks_Billing!AE1713</f>
        <v>0</v>
      </c>
      <c r="AF1713" s="48">
        <f>[1]All_Tasks_Billing!AF1713</f>
        <v>0</v>
      </c>
      <c r="AG1713" s="48">
        <f>[1]All_Tasks_Billing!AG1713</f>
        <v>0</v>
      </c>
      <c r="AH1713" s="48">
        <f>[1]All_Tasks_Billing!AH1713</f>
        <v>1.2500000000000001E-2</v>
      </c>
      <c r="AI1713" s="48">
        <f>[1]All_Tasks_Billing!AI1713</f>
        <v>1.875</v>
      </c>
      <c r="AJ1713" s="48">
        <f>[1]All_Tasks_Billing!AJ1713</f>
        <v>0</v>
      </c>
      <c r="AK1713" s="48">
        <f>[1]All_Tasks_Billing!AK1713</f>
        <v>0</v>
      </c>
      <c r="AL1713" s="48">
        <f>[1]All_Tasks_Billing!AL1713</f>
        <v>0</v>
      </c>
      <c r="AM1713" s="48">
        <f>[1]All_Tasks_Billing!AM1713</f>
        <v>0</v>
      </c>
      <c r="AN1713" s="48">
        <f>[1]All_Tasks_Billing!AN1713</f>
        <v>0</v>
      </c>
      <c r="AO1713" s="48">
        <f>[1]All_Tasks_Billing!AO1713</f>
        <v>0</v>
      </c>
      <c r="AP1713" s="48">
        <f>[1]All_Tasks_Billing!AP1713</f>
        <v>1.2500000000000001E-2</v>
      </c>
      <c r="AQ1713" s="48">
        <f>[1]All_Tasks_Billing!AQ1713</f>
        <v>1.875</v>
      </c>
      <c r="AR1713" s="48">
        <f>[1]All_Tasks_Billing!AR1713</f>
        <v>0</v>
      </c>
      <c r="AS1713" s="48">
        <f>[1]All_Tasks_Billing!AS1713</f>
        <v>376.875</v>
      </c>
      <c r="AT1713" s="48">
        <f>[1]All_Tasks_Billing!AT1713</f>
        <v>376.875</v>
      </c>
      <c r="AU1713" s="50" t="str">
        <f t="shared" si="468"/>
        <v>Nov-2025</v>
      </c>
      <c r="AV1713" s="50" t="str">
        <f t="shared" si="469"/>
        <v>Q4-2025</v>
      </c>
      <c r="AW1713" s="50">
        <f t="shared" si="470"/>
        <v>2025</v>
      </c>
      <c r="AX1713" s="50" t="str">
        <f t="shared" ca="1" si="471"/>
        <v>Last Week</v>
      </c>
      <c r="AY1713" s="50" t="str">
        <f t="shared" ca="1" si="472"/>
        <v>This Month</v>
      </c>
      <c r="AZ1713" s="50" t="str">
        <f t="shared" ca="1" si="473"/>
        <v>This Quarter</v>
      </c>
      <c r="BA1713" s="48">
        <f t="shared" si="474"/>
        <v>376.875</v>
      </c>
      <c r="BB1713" s="45">
        <f t="shared" si="475"/>
        <v>45970</v>
      </c>
      <c r="BC1713" s="50" t="str">
        <f t="shared" si="476"/>
        <v>Nov-2025</v>
      </c>
      <c r="BD1713" s="48">
        <f t="shared" si="477"/>
        <v>150.75</v>
      </c>
      <c r="BE1713" s="50" t="str">
        <f t="shared" si="478"/>
        <v>Completed</v>
      </c>
      <c r="BF1713" s="51">
        <f t="shared" si="479"/>
        <v>1</v>
      </c>
      <c r="BG1713" s="51">
        <f t="shared" si="480"/>
        <v>1</v>
      </c>
      <c r="BH1713" s="50" t="str">
        <f t="shared" si="481"/>
        <v xml:space="preserve">COMPLETED - </v>
      </c>
      <c r="BI1713" s="50" t="str">
        <f t="shared" si="482"/>
        <v xml:space="preserve">COMPLETED - </v>
      </c>
      <c r="BJ1713" s="50" t="str">
        <f t="shared" si="483"/>
        <v/>
      </c>
      <c r="BK1713" s="50" t="str">
        <f t="shared" si="484"/>
        <v xml:space="preserve">Completed | COMPLETED | </v>
      </c>
      <c r="BL1713" s="49">
        <f t="shared" ca="1" si="485"/>
        <v>12</v>
      </c>
    </row>
    <row r="1714" spans="1:64" x14ac:dyDescent="0.25">
      <c r="A1714" t="str">
        <f>[1]All_Tasks_Billing!A1714</f>
        <v>RPP's (1-120)</v>
      </c>
      <c r="B1714" t="str">
        <f>[1]All_Tasks_Billing!B1714</f>
        <v>RPP</v>
      </c>
      <c r="C1714" t="str">
        <f>[1]All_Tasks_Billing!C1714</f>
        <v>29.1.72</v>
      </c>
      <c r="D1714" t="str">
        <f>[1]All_Tasks_Billing!D1714</f>
        <v>RPP's</v>
      </c>
      <c r="E1714" t="str">
        <f>[1]All_Tasks_Billing!E1714</f>
        <v>RPP</v>
      </c>
      <c r="F1714" t="str">
        <f>IF([1]All_Tasks_Billing!F1714="","",[1]All_Tasks_Billing!F1714)</f>
        <v/>
      </c>
      <c r="G1714" t="str">
        <f>IF([1]All_Tasks_Billing!G1714="","",[1]All_Tasks_Billing!G1714)</f>
        <v/>
      </c>
      <c r="H1714" s="45" t="str">
        <f>[1]All_Tasks_Billing!H1714</f>
        <v/>
      </c>
      <c r="I1714" t="str">
        <f>IF([1]All_Tasks_Billing!I1714="","",[1]All_Tasks_Billing!I1714)</f>
        <v/>
      </c>
      <c r="J1714" t="str">
        <f>IF([1]All_Tasks_Billing!J1714="","",[1]All_Tasks_Billing!J1714)</f>
        <v/>
      </c>
      <c r="K1714" t="b">
        <f>[1]All_Tasks_Billing!K1714</f>
        <v>1</v>
      </c>
      <c r="L1714" s="45">
        <f>[1]All_Tasks_Billing!L1714</f>
        <v>45965</v>
      </c>
      <c r="M1714" t="str">
        <f>[1]All_Tasks_Billing!M1714</f>
        <v/>
      </c>
      <c r="N1714" s="46">
        <f>IF([1]All_Tasks_Billing!N1714="",0,[1]All_Tasks_Billing!N1714)</f>
        <v>1</v>
      </c>
      <c r="O1714" t="str">
        <f>[1]All_Tasks_Billing!O1714</f>
        <v/>
      </c>
      <c r="P1714" s="47">
        <f>IF([1]All_Tasks_Billing!P1714="",0,[1]All_Tasks_Billing!P1714)</f>
        <v>2.5</v>
      </c>
      <c r="Q1714" s="47">
        <f>IF([1]All_Tasks_Billing!Q1714="",0,[1]All_Tasks_Billing!Q1714)</f>
        <v>0</v>
      </c>
      <c r="R1714" s="47">
        <f>IF([1]All_Tasks_Billing!R1714="",0,[1]All_Tasks_Billing!R1714)</f>
        <v>2.5</v>
      </c>
      <c r="S1714" t="str">
        <f>[1]All_Tasks_Billing!S1714</f>
        <v>COMPLETED</v>
      </c>
      <c r="T1714" t="str">
        <f>[1]All_Tasks_Billing!T1714</f>
        <v/>
      </c>
      <c r="U1714" t="str">
        <f>[1]All_Tasks_Billing!U1714</f>
        <v/>
      </c>
      <c r="V1714">
        <f>[1]All_Tasks_Billing!V1714</f>
        <v>34</v>
      </c>
      <c r="W1714" s="48">
        <f>[1]All_Tasks_Billing!W1714</f>
        <v>150</v>
      </c>
      <c r="X1714">
        <f>[1]All_Tasks_Billing!X1714</f>
        <v>45225</v>
      </c>
      <c r="Y1714">
        <f>[1]All_Tasks_Billing!Y1714</f>
        <v>1</v>
      </c>
      <c r="Z1714" s="49">
        <f>[1]All_Tasks_Billing!Z1714</f>
        <v>1</v>
      </c>
      <c r="AA1714" s="45">
        <f>[1]All_Tasks_Billing!AA1714</f>
        <v>45970</v>
      </c>
      <c r="AB1714" t="str">
        <f>[1]All_Tasks_Billing!AB1714</f>
        <v>Nov-2025</v>
      </c>
      <c r="AC1714" s="48">
        <f>[1]All_Tasks_Billing!AC1714</f>
        <v>375</v>
      </c>
      <c r="AD1714" s="48">
        <f>[1]All_Tasks_Billing!AD1714</f>
        <v>0</v>
      </c>
      <c r="AE1714" s="48">
        <f>[1]All_Tasks_Billing!AE1714</f>
        <v>0</v>
      </c>
      <c r="AF1714" s="48">
        <f>[1]All_Tasks_Billing!AF1714</f>
        <v>0</v>
      </c>
      <c r="AG1714" s="48">
        <f>[1]All_Tasks_Billing!AG1714</f>
        <v>0</v>
      </c>
      <c r="AH1714" s="48">
        <f>[1]All_Tasks_Billing!AH1714</f>
        <v>1.2500000000000001E-2</v>
      </c>
      <c r="AI1714" s="48">
        <f>[1]All_Tasks_Billing!AI1714</f>
        <v>1.875</v>
      </c>
      <c r="AJ1714" s="48">
        <f>[1]All_Tasks_Billing!AJ1714</f>
        <v>0</v>
      </c>
      <c r="AK1714" s="48">
        <f>[1]All_Tasks_Billing!AK1714</f>
        <v>0</v>
      </c>
      <c r="AL1714" s="48">
        <f>[1]All_Tasks_Billing!AL1714</f>
        <v>0</v>
      </c>
      <c r="AM1714" s="48">
        <f>[1]All_Tasks_Billing!AM1714</f>
        <v>0</v>
      </c>
      <c r="AN1714" s="48">
        <f>[1]All_Tasks_Billing!AN1714</f>
        <v>0</v>
      </c>
      <c r="AO1714" s="48">
        <f>[1]All_Tasks_Billing!AO1714</f>
        <v>0</v>
      </c>
      <c r="AP1714" s="48">
        <f>[1]All_Tasks_Billing!AP1714</f>
        <v>1.2500000000000001E-2</v>
      </c>
      <c r="AQ1714" s="48">
        <f>[1]All_Tasks_Billing!AQ1714</f>
        <v>1.875</v>
      </c>
      <c r="AR1714" s="48">
        <f>[1]All_Tasks_Billing!AR1714</f>
        <v>0</v>
      </c>
      <c r="AS1714" s="48">
        <f>[1]All_Tasks_Billing!AS1714</f>
        <v>376.875</v>
      </c>
      <c r="AT1714" s="48">
        <f>[1]All_Tasks_Billing!AT1714</f>
        <v>376.875</v>
      </c>
      <c r="AU1714" s="50" t="str">
        <f t="shared" si="468"/>
        <v>Nov-2025</v>
      </c>
      <c r="AV1714" s="50" t="str">
        <f t="shared" si="469"/>
        <v>Q4-2025</v>
      </c>
      <c r="AW1714" s="50">
        <f t="shared" si="470"/>
        <v>2025</v>
      </c>
      <c r="AX1714" s="50" t="str">
        <f t="shared" ca="1" si="471"/>
        <v>Last Week</v>
      </c>
      <c r="AY1714" s="50" t="str">
        <f t="shared" ca="1" si="472"/>
        <v>This Month</v>
      </c>
      <c r="AZ1714" s="50" t="str">
        <f t="shared" ca="1" si="473"/>
        <v>This Quarter</v>
      </c>
      <c r="BA1714" s="48">
        <f t="shared" si="474"/>
        <v>376.875</v>
      </c>
      <c r="BB1714" s="45">
        <f t="shared" si="475"/>
        <v>45970</v>
      </c>
      <c r="BC1714" s="50" t="str">
        <f t="shared" si="476"/>
        <v>Nov-2025</v>
      </c>
      <c r="BD1714" s="48">
        <f t="shared" si="477"/>
        <v>150.75</v>
      </c>
      <c r="BE1714" s="50" t="str">
        <f t="shared" si="478"/>
        <v>Completed</v>
      </c>
      <c r="BF1714" s="51">
        <f t="shared" si="479"/>
        <v>1</v>
      </c>
      <c r="BG1714" s="51">
        <f t="shared" si="480"/>
        <v>1</v>
      </c>
      <c r="BH1714" s="50" t="str">
        <f t="shared" si="481"/>
        <v xml:space="preserve">COMPLETED - </v>
      </c>
      <c r="BI1714" s="50" t="str">
        <f t="shared" si="482"/>
        <v xml:space="preserve">COMPLETED - </v>
      </c>
      <c r="BJ1714" s="50" t="str">
        <f t="shared" si="483"/>
        <v/>
      </c>
      <c r="BK1714" s="50" t="str">
        <f t="shared" si="484"/>
        <v xml:space="preserve">Completed | COMPLETED | </v>
      </c>
      <c r="BL1714" s="49">
        <f t="shared" ca="1" si="485"/>
        <v>12</v>
      </c>
    </row>
    <row r="1715" spans="1:64" x14ac:dyDescent="0.25">
      <c r="A1715" t="str">
        <f>[1]All_Tasks_Billing!A1715</f>
        <v>RPP's (1-120)</v>
      </c>
      <c r="B1715" t="str">
        <f>[1]All_Tasks_Billing!B1715</f>
        <v>RPP</v>
      </c>
      <c r="C1715" t="str">
        <f>[1]All_Tasks_Billing!C1715</f>
        <v>29.1.73</v>
      </c>
      <c r="D1715" t="str">
        <f>[1]All_Tasks_Billing!D1715</f>
        <v>RPP's</v>
      </c>
      <c r="E1715" t="str">
        <f>[1]All_Tasks_Billing!E1715</f>
        <v>RPP</v>
      </c>
      <c r="F1715" t="str">
        <f>IF([1]All_Tasks_Billing!F1715="","",[1]All_Tasks_Billing!F1715)</f>
        <v/>
      </c>
      <c r="G1715" t="str">
        <f>IF([1]All_Tasks_Billing!G1715="","",[1]All_Tasks_Billing!G1715)</f>
        <v/>
      </c>
      <c r="H1715" s="45" t="str">
        <f>[1]All_Tasks_Billing!H1715</f>
        <v/>
      </c>
      <c r="I1715" t="str">
        <f>IF([1]All_Tasks_Billing!I1715="","",[1]All_Tasks_Billing!I1715)</f>
        <v/>
      </c>
      <c r="J1715" t="str">
        <f>IF([1]All_Tasks_Billing!J1715="","",[1]All_Tasks_Billing!J1715)</f>
        <v/>
      </c>
      <c r="K1715" t="b">
        <f>[1]All_Tasks_Billing!K1715</f>
        <v>1</v>
      </c>
      <c r="L1715" s="45">
        <f>[1]All_Tasks_Billing!L1715</f>
        <v>45965</v>
      </c>
      <c r="M1715" t="str">
        <f>[1]All_Tasks_Billing!M1715</f>
        <v/>
      </c>
      <c r="N1715" s="46">
        <f>IF([1]All_Tasks_Billing!N1715="",0,[1]All_Tasks_Billing!N1715)</f>
        <v>1</v>
      </c>
      <c r="O1715" t="str">
        <f>[1]All_Tasks_Billing!O1715</f>
        <v/>
      </c>
      <c r="P1715" s="47">
        <f>IF([1]All_Tasks_Billing!P1715="",0,[1]All_Tasks_Billing!P1715)</f>
        <v>2.5</v>
      </c>
      <c r="Q1715" s="47">
        <f>IF([1]All_Tasks_Billing!Q1715="",0,[1]All_Tasks_Billing!Q1715)</f>
        <v>0</v>
      </c>
      <c r="R1715" s="47">
        <f>IF([1]All_Tasks_Billing!R1715="",0,[1]All_Tasks_Billing!R1715)</f>
        <v>2.5</v>
      </c>
      <c r="S1715" t="str">
        <f>[1]All_Tasks_Billing!S1715</f>
        <v>COMPLETED</v>
      </c>
      <c r="T1715" t="str">
        <f>[1]All_Tasks_Billing!T1715</f>
        <v/>
      </c>
      <c r="U1715" t="str">
        <f>[1]All_Tasks_Billing!U1715</f>
        <v/>
      </c>
      <c r="V1715">
        <f>[1]All_Tasks_Billing!V1715</f>
        <v>34</v>
      </c>
      <c r="W1715" s="48">
        <f>[1]All_Tasks_Billing!W1715</f>
        <v>150</v>
      </c>
      <c r="X1715">
        <f>[1]All_Tasks_Billing!X1715</f>
        <v>45225</v>
      </c>
      <c r="Y1715">
        <f>[1]All_Tasks_Billing!Y1715</f>
        <v>1</v>
      </c>
      <c r="Z1715" s="49">
        <f>[1]All_Tasks_Billing!Z1715</f>
        <v>1</v>
      </c>
      <c r="AA1715" s="45">
        <f>[1]All_Tasks_Billing!AA1715</f>
        <v>45970</v>
      </c>
      <c r="AB1715" t="str">
        <f>[1]All_Tasks_Billing!AB1715</f>
        <v>Nov-2025</v>
      </c>
      <c r="AC1715" s="48">
        <f>[1]All_Tasks_Billing!AC1715</f>
        <v>375</v>
      </c>
      <c r="AD1715" s="48">
        <f>[1]All_Tasks_Billing!AD1715</f>
        <v>0</v>
      </c>
      <c r="AE1715" s="48">
        <f>[1]All_Tasks_Billing!AE1715</f>
        <v>0</v>
      </c>
      <c r="AF1715" s="48">
        <f>[1]All_Tasks_Billing!AF1715</f>
        <v>0</v>
      </c>
      <c r="AG1715" s="48">
        <f>[1]All_Tasks_Billing!AG1715</f>
        <v>0</v>
      </c>
      <c r="AH1715" s="48">
        <f>[1]All_Tasks_Billing!AH1715</f>
        <v>1.2500000000000001E-2</v>
      </c>
      <c r="AI1715" s="48">
        <f>[1]All_Tasks_Billing!AI1715</f>
        <v>1.875</v>
      </c>
      <c r="AJ1715" s="48">
        <f>[1]All_Tasks_Billing!AJ1715</f>
        <v>0</v>
      </c>
      <c r="AK1715" s="48">
        <f>[1]All_Tasks_Billing!AK1715</f>
        <v>0</v>
      </c>
      <c r="AL1715" s="48">
        <f>[1]All_Tasks_Billing!AL1715</f>
        <v>0</v>
      </c>
      <c r="AM1715" s="48">
        <f>[1]All_Tasks_Billing!AM1715</f>
        <v>0</v>
      </c>
      <c r="AN1715" s="48">
        <f>[1]All_Tasks_Billing!AN1715</f>
        <v>0</v>
      </c>
      <c r="AO1715" s="48">
        <f>[1]All_Tasks_Billing!AO1715</f>
        <v>0</v>
      </c>
      <c r="AP1715" s="48">
        <f>[1]All_Tasks_Billing!AP1715</f>
        <v>1.2500000000000001E-2</v>
      </c>
      <c r="AQ1715" s="48">
        <f>[1]All_Tasks_Billing!AQ1715</f>
        <v>1.875</v>
      </c>
      <c r="AR1715" s="48">
        <f>[1]All_Tasks_Billing!AR1715</f>
        <v>0</v>
      </c>
      <c r="AS1715" s="48">
        <f>[1]All_Tasks_Billing!AS1715</f>
        <v>376.875</v>
      </c>
      <c r="AT1715" s="48">
        <f>[1]All_Tasks_Billing!AT1715</f>
        <v>376.875</v>
      </c>
      <c r="AU1715" s="50" t="str">
        <f t="shared" si="468"/>
        <v>Nov-2025</v>
      </c>
      <c r="AV1715" s="50" t="str">
        <f t="shared" si="469"/>
        <v>Q4-2025</v>
      </c>
      <c r="AW1715" s="50">
        <f t="shared" si="470"/>
        <v>2025</v>
      </c>
      <c r="AX1715" s="50" t="str">
        <f t="shared" ca="1" si="471"/>
        <v>Last Week</v>
      </c>
      <c r="AY1715" s="50" t="str">
        <f t="shared" ca="1" si="472"/>
        <v>This Month</v>
      </c>
      <c r="AZ1715" s="50" t="str">
        <f t="shared" ca="1" si="473"/>
        <v>This Quarter</v>
      </c>
      <c r="BA1715" s="48">
        <f t="shared" si="474"/>
        <v>376.875</v>
      </c>
      <c r="BB1715" s="45">
        <f t="shared" si="475"/>
        <v>45970</v>
      </c>
      <c r="BC1715" s="50" t="str">
        <f t="shared" si="476"/>
        <v>Nov-2025</v>
      </c>
      <c r="BD1715" s="48">
        <f t="shared" si="477"/>
        <v>150.75</v>
      </c>
      <c r="BE1715" s="50" t="str">
        <f t="shared" si="478"/>
        <v>Completed</v>
      </c>
      <c r="BF1715" s="51">
        <f t="shared" si="479"/>
        <v>1</v>
      </c>
      <c r="BG1715" s="51">
        <f t="shared" si="480"/>
        <v>1</v>
      </c>
      <c r="BH1715" s="50" t="str">
        <f t="shared" si="481"/>
        <v xml:space="preserve">COMPLETED - </v>
      </c>
      <c r="BI1715" s="50" t="str">
        <f t="shared" si="482"/>
        <v xml:space="preserve">COMPLETED - </v>
      </c>
      <c r="BJ1715" s="50" t="str">
        <f t="shared" si="483"/>
        <v/>
      </c>
      <c r="BK1715" s="50" t="str">
        <f t="shared" si="484"/>
        <v xml:space="preserve">Completed | COMPLETED | </v>
      </c>
      <c r="BL1715" s="49">
        <f t="shared" ca="1" si="485"/>
        <v>12</v>
      </c>
    </row>
    <row r="1716" spans="1:64" x14ac:dyDescent="0.25">
      <c r="A1716" t="str">
        <f>[1]All_Tasks_Billing!A1716</f>
        <v>RPP's (1-120)</v>
      </c>
      <c r="B1716" t="str">
        <f>[1]All_Tasks_Billing!B1716</f>
        <v>RPP</v>
      </c>
      <c r="C1716" t="str">
        <f>[1]All_Tasks_Billing!C1716</f>
        <v>29.1.74</v>
      </c>
      <c r="D1716" t="str">
        <f>[1]All_Tasks_Billing!D1716</f>
        <v>RPP's</v>
      </c>
      <c r="E1716" t="str">
        <f>[1]All_Tasks_Billing!E1716</f>
        <v>RPP</v>
      </c>
      <c r="F1716" t="str">
        <f>IF([1]All_Tasks_Billing!F1716="","",[1]All_Tasks_Billing!F1716)</f>
        <v/>
      </c>
      <c r="G1716" t="str">
        <f>IF([1]All_Tasks_Billing!G1716="","",[1]All_Tasks_Billing!G1716)</f>
        <v/>
      </c>
      <c r="H1716" s="45" t="str">
        <f>[1]All_Tasks_Billing!H1716</f>
        <v/>
      </c>
      <c r="I1716" t="str">
        <f>IF([1]All_Tasks_Billing!I1716="","",[1]All_Tasks_Billing!I1716)</f>
        <v/>
      </c>
      <c r="J1716" t="str">
        <f>IF([1]All_Tasks_Billing!J1716="","",[1]All_Tasks_Billing!J1716)</f>
        <v/>
      </c>
      <c r="K1716" t="b">
        <f>[1]All_Tasks_Billing!K1716</f>
        <v>1</v>
      </c>
      <c r="L1716" s="45">
        <f>[1]All_Tasks_Billing!L1716</f>
        <v>45965</v>
      </c>
      <c r="M1716" t="str">
        <f>[1]All_Tasks_Billing!M1716</f>
        <v/>
      </c>
      <c r="N1716" s="46">
        <f>IF([1]All_Tasks_Billing!N1716="",0,[1]All_Tasks_Billing!N1716)</f>
        <v>1</v>
      </c>
      <c r="O1716" t="str">
        <f>[1]All_Tasks_Billing!O1716</f>
        <v/>
      </c>
      <c r="P1716" s="47">
        <f>IF([1]All_Tasks_Billing!P1716="",0,[1]All_Tasks_Billing!P1716)</f>
        <v>2.5</v>
      </c>
      <c r="Q1716" s="47">
        <f>IF([1]All_Tasks_Billing!Q1716="",0,[1]All_Tasks_Billing!Q1716)</f>
        <v>0</v>
      </c>
      <c r="R1716" s="47">
        <f>IF([1]All_Tasks_Billing!R1716="",0,[1]All_Tasks_Billing!R1716)</f>
        <v>2.5</v>
      </c>
      <c r="S1716" t="str">
        <f>[1]All_Tasks_Billing!S1716</f>
        <v>COMPLETED</v>
      </c>
      <c r="T1716" t="str">
        <f>[1]All_Tasks_Billing!T1716</f>
        <v/>
      </c>
      <c r="U1716" t="str">
        <f>[1]All_Tasks_Billing!U1716</f>
        <v/>
      </c>
      <c r="V1716">
        <f>[1]All_Tasks_Billing!V1716</f>
        <v>34</v>
      </c>
      <c r="W1716" s="48">
        <f>[1]All_Tasks_Billing!W1716</f>
        <v>150</v>
      </c>
      <c r="X1716">
        <f>[1]All_Tasks_Billing!X1716</f>
        <v>45225</v>
      </c>
      <c r="Y1716">
        <f>[1]All_Tasks_Billing!Y1716</f>
        <v>1</v>
      </c>
      <c r="Z1716" s="49">
        <f>[1]All_Tasks_Billing!Z1716</f>
        <v>1</v>
      </c>
      <c r="AA1716" s="45">
        <f>[1]All_Tasks_Billing!AA1716</f>
        <v>45970</v>
      </c>
      <c r="AB1716" t="str">
        <f>[1]All_Tasks_Billing!AB1716</f>
        <v>Nov-2025</v>
      </c>
      <c r="AC1716" s="48">
        <f>[1]All_Tasks_Billing!AC1716</f>
        <v>375</v>
      </c>
      <c r="AD1716" s="48">
        <f>[1]All_Tasks_Billing!AD1716</f>
        <v>0</v>
      </c>
      <c r="AE1716" s="48">
        <f>[1]All_Tasks_Billing!AE1716</f>
        <v>0</v>
      </c>
      <c r="AF1716" s="48">
        <f>[1]All_Tasks_Billing!AF1716</f>
        <v>0</v>
      </c>
      <c r="AG1716" s="48">
        <f>[1]All_Tasks_Billing!AG1716</f>
        <v>0</v>
      </c>
      <c r="AH1716" s="48">
        <f>[1]All_Tasks_Billing!AH1716</f>
        <v>1.2500000000000001E-2</v>
      </c>
      <c r="AI1716" s="48">
        <f>[1]All_Tasks_Billing!AI1716</f>
        <v>1.875</v>
      </c>
      <c r="AJ1716" s="48">
        <f>[1]All_Tasks_Billing!AJ1716</f>
        <v>0</v>
      </c>
      <c r="AK1716" s="48">
        <f>[1]All_Tasks_Billing!AK1716</f>
        <v>0</v>
      </c>
      <c r="AL1716" s="48">
        <f>[1]All_Tasks_Billing!AL1716</f>
        <v>0</v>
      </c>
      <c r="AM1716" s="48">
        <f>[1]All_Tasks_Billing!AM1716</f>
        <v>0</v>
      </c>
      <c r="AN1716" s="48">
        <f>[1]All_Tasks_Billing!AN1716</f>
        <v>0</v>
      </c>
      <c r="AO1716" s="48">
        <f>[1]All_Tasks_Billing!AO1716</f>
        <v>0</v>
      </c>
      <c r="AP1716" s="48">
        <f>[1]All_Tasks_Billing!AP1716</f>
        <v>1.2500000000000001E-2</v>
      </c>
      <c r="AQ1716" s="48">
        <f>[1]All_Tasks_Billing!AQ1716</f>
        <v>1.875</v>
      </c>
      <c r="AR1716" s="48">
        <f>[1]All_Tasks_Billing!AR1716</f>
        <v>0</v>
      </c>
      <c r="AS1716" s="48">
        <f>[1]All_Tasks_Billing!AS1716</f>
        <v>376.875</v>
      </c>
      <c r="AT1716" s="48">
        <f>[1]All_Tasks_Billing!AT1716</f>
        <v>376.875</v>
      </c>
      <c r="AU1716" s="50" t="str">
        <f t="shared" si="468"/>
        <v>Nov-2025</v>
      </c>
      <c r="AV1716" s="50" t="str">
        <f t="shared" si="469"/>
        <v>Q4-2025</v>
      </c>
      <c r="AW1716" s="50">
        <f t="shared" si="470"/>
        <v>2025</v>
      </c>
      <c r="AX1716" s="50" t="str">
        <f t="shared" ca="1" si="471"/>
        <v>Last Week</v>
      </c>
      <c r="AY1716" s="50" t="str">
        <f t="shared" ca="1" si="472"/>
        <v>This Month</v>
      </c>
      <c r="AZ1716" s="50" t="str">
        <f t="shared" ca="1" si="473"/>
        <v>This Quarter</v>
      </c>
      <c r="BA1716" s="48">
        <f t="shared" si="474"/>
        <v>376.875</v>
      </c>
      <c r="BB1716" s="45">
        <f t="shared" si="475"/>
        <v>45970</v>
      </c>
      <c r="BC1716" s="50" t="str">
        <f t="shared" si="476"/>
        <v>Nov-2025</v>
      </c>
      <c r="BD1716" s="48">
        <f t="shared" si="477"/>
        <v>150.75</v>
      </c>
      <c r="BE1716" s="50" t="str">
        <f t="shared" si="478"/>
        <v>Completed</v>
      </c>
      <c r="BF1716" s="51">
        <f t="shared" si="479"/>
        <v>1</v>
      </c>
      <c r="BG1716" s="51">
        <f t="shared" si="480"/>
        <v>1</v>
      </c>
      <c r="BH1716" s="50" t="str">
        <f t="shared" si="481"/>
        <v xml:space="preserve">COMPLETED - </v>
      </c>
      <c r="BI1716" s="50" t="str">
        <f t="shared" si="482"/>
        <v xml:space="preserve">COMPLETED - </v>
      </c>
      <c r="BJ1716" s="50" t="str">
        <f t="shared" si="483"/>
        <v/>
      </c>
      <c r="BK1716" s="50" t="str">
        <f t="shared" si="484"/>
        <v xml:space="preserve">Completed | COMPLETED | </v>
      </c>
      <c r="BL1716" s="49">
        <f t="shared" ca="1" si="485"/>
        <v>12</v>
      </c>
    </row>
    <row r="1717" spans="1:64" x14ac:dyDescent="0.25">
      <c r="A1717" t="str">
        <f>[1]All_Tasks_Billing!A1717</f>
        <v>RPP's (1-120)</v>
      </c>
      <c r="B1717" t="str">
        <f>[1]All_Tasks_Billing!B1717</f>
        <v>RPP</v>
      </c>
      <c r="C1717" t="str">
        <f>[1]All_Tasks_Billing!C1717</f>
        <v>29.1.75</v>
      </c>
      <c r="D1717" t="str">
        <f>[1]All_Tasks_Billing!D1717</f>
        <v>RPP's</v>
      </c>
      <c r="E1717" t="str">
        <f>[1]All_Tasks_Billing!E1717</f>
        <v>RPP</v>
      </c>
      <c r="F1717" t="str">
        <f>IF([1]All_Tasks_Billing!F1717="","",[1]All_Tasks_Billing!F1717)</f>
        <v/>
      </c>
      <c r="G1717" t="str">
        <f>IF([1]All_Tasks_Billing!G1717="","",[1]All_Tasks_Billing!G1717)</f>
        <v/>
      </c>
      <c r="H1717" s="45" t="str">
        <f>[1]All_Tasks_Billing!H1717</f>
        <v/>
      </c>
      <c r="I1717" t="str">
        <f>IF([1]All_Tasks_Billing!I1717="","",[1]All_Tasks_Billing!I1717)</f>
        <v/>
      </c>
      <c r="J1717" t="str">
        <f>IF([1]All_Tasks_Billing!J1717="","",[1]All_Tasks_Billing!J1717)</f>
        <v/>
      </c>
      <c r="K1717" t="b">
        <f>[1]All_Tasks_Billing!K1717</f>
        <v>1</v>
      </c>
      <c r="L1717" s="45">
        <f>[1]All_Tasks_Billing!L1717</f>
        <v>45965</v>
      </c>
      <c r="M1717" t="str">
        <f>[1]All_Tasks_Billing!M1717</f>
        <v/>
      </c>
      <c r="N1717" s="46">
        <f>IF([1]All_Tasks_Billing!N1717="",0,[1]All_Tasks_Billing!N1717)</f>
        <v>1</v>
      </c>
      <c r="O1717" t="str">
        <f>[1]All_Tasks_Billing!O1717</f>
        <v/>
      </c>
      <c r="P1717" s="47">
        <f>IF([1]All_Tasks_Billing!P1717="",0,[1]All_Tasks_Billing!P1717)</f>
        <v>2.5</v>
      </c>
      <c r="Q1717" s="47">
        <f>IF([1]All_Tasks_Billing!Q1717="",0,[1]All_Tasks_Billing!Q1717)</f>
        <v>0</v>
      </c>
      <c r="R1717" s="47">
        <f>IF([1]All_Tasks_Billing!R1717="",0,[1]All_Tasks_Billing!R1717)</f>
        <v>2.5</v>
      </c>
      <c r="S1717" t="str">
        <f>[1]All_Tasks_Billing!S1717</f>
        <v>COMPLETED</v>
      </c>
      <c r="T1717" t="str">
        <f>[1]All_Tasks_Billing!T1717</f>
        <v/>
      </c>
      <c r="U1717" t="str">
        <f>[1]All_Tasks_Billing!U1717</f>
        <v/>
      </c>
      <c r="V1717">
        <f>[1]All_Tasks_Billing!V1717</f>
        <v>34</v>
      </c>
      <c r="W1717" s="48">
        <f>[1]All_Tasks_Billing!W1717</f>
        <v>150</v>
      </c>
      <c r="X1717">
        <f>[1]All_Tasks_Billing!X1717</f>
        <v>45225</v>
      </c>
      <c r="Y1717">
        <f>[1]All_Tasks_Billing!Y1717</f>
        <v>1</v>
      </c>
      <c r="Z1717" s="49">
        <f>[1]All_Tasks_Billing!Z1717</f>
        <v>1</v>
      </c>
      <c r="AA1717" s="45">
        <f>[1]All_Tasks_Billing!AA1717</f>
        <v>45970</v>
      </c>
      <c r="AB1717" t="str">
        <f>[1]All_Tasks_Billing!AB1717</f>
        <v>Nov-2025</v>
      </c>
      <c r="AC1717" s="48">
        <f>[1]All_Tasks_Billing!AC1717</f>
        <v>375</v>
      </c>
      <c r="AD1717" s="48">
        <f>[1]All_Tasks_Billing!AD1717</f>
        <v>0</v>
      </c>
      <c r="AE1717" s="48">
        <f>[1]All_Tasks_Billing!AE1717</f>
        <v>0</v>
      </c>
      <c r="AF1717" s="48">
        <f>[1]All_Tasks_Billing!AF1717</f>
        <v>0</v>
      </c>
      <c r="AG1717" s="48">
        <f>[1]All_Tasks_Billing!AG1717</f>
        <v>0</v>
      </c>
      <c r="AH1717" s="48">
        <f>[1]All_Tasks_Billing!AH1717</f>
        <v>1.2500000000000001E-2</v>
      </c>
      <c r="AI1717" s="48">
        <f>[1]All_Tasks_Billing!AI1717</f>
        <v>1.875</v>
      </c>
      <c r="AJ1717" s="48">
        <f>[1]All_Tasks_Billing!AJ1717</f>
        <v>0</v>
      </c>
      <c r="AK1717" s="48">
        <f>[1]All_Tasks_Billing!AK1717</f>
        <v>0</v>
      </c>
      <c r="AL1717" s="48">
        <f>[1]All_Tasks_Billing!AL1717</f>
        <v>0</v>
      </c>
      <c r="AM1717" s="48">
        <f>[1]All_Tasks_Billing!AM1717</f>
        <v>0</v>
      </c>
      <c r="AN1717" s="48">
        <f>[1]All_Tasks_Billing!AN1717</f>
        <v>0</v>
      </c>
      <c r="AO1717" s="48">
        <f>[1]All_Tasks_Billing!AO1717</f>
        <v>0</v>
      </c>
      <c r="AP1717" s="48">
        <f>[1]All_Tasks_Billing!AP1717</f>
        <v>1.2500000000000001E-2</v>
      </c>
      <c r="AQ1717" s="48">
        <f>[1]All_Tasks_Billing!AQ1717</f>
        <v>1.875</v>
      </c>
      <c r="AR1717" s="48">
        <f>[1]All_Tasks_Billing!AR1717</f>
        <v>0</v>
      </c>
      <c r="AS1717" s="48">
        <f>[1]All_Tasks_Billing!AS1717</f>
        <v>376.875</v>
      </c>
      <c r="AT1717" s="48">
        <f>[1]All_Tasks_Billing!AT1717</f>
        <v>376.875</v>
      </c>
      <c r="AU1717" s="50" t="str">
        <f t="shared" si="468"/>
        <v>Nov-2025</v>
      </c>
      <c r="AV1717" s="50" t="str">
        <f t="shared" si="469"/>
        <v>Q4-2025</v>
      </c>
      <c r="AW1717" s="50">
        <f t="shared" si="470"/>
        <v>2025</v>
      </c>
      <c r="AX1717" s="50" t="str">
        <f t="shared" ca="1" si="471"/>
        <v>Last Week</v>
      </c>
      <c r="AY1717" s="50" t="str">
        <f t="shared" ca="1" si="472"/>
        <v>This Month</v>
      </c>
      <c r="AZ1717" s="50" t="str">
        <f t="shared" ca="1" si="473"/>
        <v>This Quarter</v>
      </c>
      <c r="BA1717" s="48">
        <f t="shared" si="474"/>
        <v>376.875</v>
      </c>
      <c r="BB1717" s="45">
        <f t="shared" si="475"/>
        <v>45970</v>
      </c>
      <c r="BC1717" s="50" t="str">
        <f t="shared" si="476"/>
        <v>Nov-2025</v>
      </c>
      <c r="BD1717" s="48">
        <f t="shared" si="477"/>
        <v>150.75</v>
      </c>
      <c r="BE1717" s="50" t="str">
        <f t="shared" si="478"/>
        <v>Completed</v>
      </c>
      <c r="BF1717" s="51">
        <f t="shared" si="479"/>
        <v>1</v>
      </c>
      <c r="BG1717" s="51">
        <f t="shared" si="480"/>
        <v>1</v>
      </c>
      <c r="BH1717" s="50" t="str">
        <f t="shared" si="481"/>
        <v xml:space="preserve">COMPLETED - </v>
      </c>
      <c r="BI1717" s="50" t="str">
        <f t="shared" si="482"/>
        <v xml:space="preserve">COMPLETED - </v>
      </c>
      <c r="BJ1717" s="50" t="str">
        <f t="shared" si="483"/>
        <v/>
      </c>
      <c r="BK1717" s="50" t="str">
        <f t="shared" si="484"/>
        <v xml:space="preserve">Completed | COMPLETED | </v>
      </c>
      <c r="BL1717" s="49">
        <f t="shared" ca="1" si="485"/>
        <v>12</v>
      </c>
    </row>
    <row r="1718" spans="1:64" x14ac:dyDescent="0.25">
      <c r="A1718" t="str">
        <f>[1]All_Tasks_Billing!A1718</f>
        <v>RPP's (1-120)</v>
      </c>
      <c r="B1718" t="str">
        <f>[1]All_Tasks_Billing!B1718</f>
        <v>RPP</v>
      </c>
      <c r="C1718" t="str">
        <f>[1]All_Tasks_Billing!C1718</f>
        <v>29.1.76</v>
      </c>
      <c r="D1718" t="str">
        <f>[1]All_Tasks_Billing!D1718</f>
        <v>RPP's</v>
      </c>
      <c r="E1718" t="str">
        <f>[1]All_Tasks_Billing!E1718</f>
        <v>RPP</v>
      </c>
      <c r="F1718" t="str">
        <f>IF([1]All_Tasks_Billing!F1718="","",[1]All_Tasks_Billing!F1718)</f>
        <v/>
      </c>
      <c r="G1718" t="str">
        <f>IF([1]All_Tasks_Billing!G1718="","",[1]All_Tasks_Billing!G1718)</f>
        <v/>
      </c>
      <c r="H1718" s="45" t="str">
        <f>[1]All_Tasks_Billing!H1718</f>
        <v/>
      </c>
      <c r="I1718" t="str">
        <f>IF([1]All_Tasks_Billing!I1718="","",[1]All_Tasks_Billing!I1718)</f>
        <v/>
      </c>
      <c r="J1718" t="str">
        <f>IF([1]All_Tasks_Billing!J1718="","",[1]All_Tasks_Billing!J1718)</f>
        <v/>
      </c>
      <c r="K1718" t="b">
        <f>[1]All_Tasks_Billing!K1718</f>
        <v>1</v>
      </c>
      <c r="L1718" s="45">
        <f>[1]All_Tasks_Billing!L1718</f>
        <v>45965</v>
      </c>
      <c r="M1718" t="str">
        <f>[1]All_Tasks_Billing!M1718</f>
        <v/>
      </c>
      <c r="N1718" s="46">
        <f>IF([1]All_Tasks_Billing!N1718="",0,[1]All_Tasks_Billing!N1718)</f>
        <v>1</v>
      </c>
      <c r="O1718" t="str">
        <f>[1]All_Tasks_Billing!O1718</f>
        <v/>
      </c>
      <c r="P1718" s="47">
        <f>IF([1]All_Tasks_Billing!P1718="",0,[1]All_Tasks_Billing!P1718)</f>
        <v>2.5</v>
      </c>
      <c r="Q1718" s="47">
        <f>IF([1]All_Tasks_Billing!Q1718="",0,[1]All_Tasks_Billing!Q1718)</f>
        <v>0</v>
      </c>
      <c r="R1718" s="47">
        <f>IF([1]All_Tasks_Billing!R1718="",0,[1]All_Tasks_Billing!R1718)</f>
        <v>2.5</v>
      </c>
      <c r="S1718" t="str">
        <f>[1]All_Tasks_Billing!S1718</f>
        <v>COMPLETED</v>
      </c>
      <c r="T1718" t="str">
        <f>[1]All_Tasks_Billing!T1718</f>
        <v/>
      </c>
      <c r="U1718" t="str">
        <f>[1]All_Tasks_Billing!U1718</f>
        <v/>
      </c>
      <c r="V1718">
        <f>[1]All_Tasks_Billing!V1718</f>
        <v>34</v>
      </c>
      <c r="W1718" s="48">
        <f>[1]All_Tasks_Billing!W1718</f>
        <v>150</v>
      </c>
      <c r="X1718">
        <f>[1]All_Tasks_Billing!X1718</f>
        <v>45225</v>
      </c>
      <c r="Y1718">
        <f>[1]All_Tasks_Billing!Y1718</f>
        <v>1</v>
      </c>
      <c r="Z1718" s="49">
        <f>[1]All_Tasks_Billing!Z1718</f>
        <v>1</v>
      </c>
      <c r="AA1718" s="45">
        <f>[1]All_Tasks_Billing!AA1718</f>
        <v>45970</v>
      </c>
      <c r="AB1718" t="str">
        <f>[1]All_Tasks_Billing!AB1718</f>
        <v>Nov-2025</v>
      </c>
      <c r="AC1718" s="48">
        <f>[1]All_Tasks_Billing!AC1718</f>
        <v>375</v>
      </c>
      <c r="AD1718" s="48">
        <f>[1]All_Tasks_Billing!AD1718</f>
        <v>0</v>
      </c>
      <c r="AE1718" s="48">
        <f>[1]All_Tasks_Billing!AE1718</f>
        <v>0</v>
      </c>
      <c r="AF1718" s="48">
        <f>[1]All_Tasks_Billing!AF1718</f>
        <v>0</v>
      </c>
      <c r="AG1718" s="48">
        <f>[1]All_Tasks_Billing!AG1718</f>
        <v>0</v>
      </c>
      <c r="AH1718" s="48">
        <f>[1]All_Tasks_Billing!AH1718</f>
        <v>1.2500000000000001E-2</v>
      </c>
      <c r="AI1718" s="48">
        <f>[1]All_Tasks_Billing!AI1718</f>
        <v>1.875</v>
      </c>
      <c r="AJ1718" s="48">
        <f>[1]All_Tasks_Billing!AJ1718</f>
        <v>0</v>
      </c>
      <c r="AK1718" s="48">
        <f>[1]All_Tasks_Billing!AK1718</f>
        <v>0</v>
      </c>
      <c r="AL1718" s="48">
        <f>[1]All_Tasks_Billing!AL1718</f>
        <v>0</v>
      </c>
      <c r="AM1718" s="48">
        <f>[1]All_Tasks_Billing!AM1718</f>
        <v>0</v>
      </c>
      <c r="AN1718" s="48">
        <f>[1]All_Tasks_Billing!AN1718</f>
        <v>0</v>
      </c>
      <c r="AO1718" s="48">
        <f>[1]All_Tasks_Billing!AO1718</f>
        <v>0</v>
      </c>
      <c r="AP1718" s="48">
        <f>[1]All_Tasks_Billing!AP1718</f>
        <v>1.2500000000000001E-2</v>
      </c>
      <c r="AQ1718" s="48">
        <f>[1]All_Tasks_Billing!AQ1718</f>
        <v>1.875</v>
      </c>
      <c r="AR1718" s="48">
        <f>[1]All_Tasks_Billing!AR1718</f>
        <v>0</v>
      </c>
      <c r="AS1718" s="48">
        <f>[1]All_Tasks_Billing!AS1718</f>
        <v>376.875</v>
      </c>
      <c r="AT1718" s="48">
        <f>[1]All_Tasks_Billing!AT1718</f>
        <v>376.875</v>
      </c>
      <c r="AU1718" s="50" t="str">
        <f t="shared" si="468"/>
        <v>Nov-2025</v>
      </c>
      <c r="AV1718" s="50" t="str">
        <f t="shared" si="469"/>
        <v>Q4-2025</v>
      </c>
      <c r="AW1718" s="50">
        <f t="shared" si="470"/>
        <v>2025</v>
      </c>
      <c r="AX1718" s="50" t="str">
        <f t="shared" ca="1" si="471"/>
        <v>Last Week</v>
      </c>
      <c r="AY1718" s="50" t="str">
        <f t="shared" ca="1" si="472"/>
        <v>This Month</v>
      </c>
      <c r="AZ1718" s="50" t="str">
        <f t="shared" ca="1" si="473"/>
        <v>This Quarter</v>
      </c>
      <c r="BA1718" s="48">
        <f t="shared" si="474"/>
        <v>376.875</v>
      </c>
      <c r="BB1718" s="45">
        <f t="shared" si="475"/>
        <v>45970</v>
      </c>
      <c r="BC1718" s="50" t="str">
        <f t="shared" si="476"/>
        <v>Nov-2025</v>
      </c>
      <c r="BD1718" s="48">
        <f t="shared" si="477"/>
        <v>150.75</v>
      </c>
      <c r="BE1718" s="50" t="str">
        <f t="shared" si="478"/>
        <v>Completed</v>
      </c>
      <c r="BF1718" s="51">
        <f t="shared" si="479"/>
        <v>1</v>
      </c>
      <c r="BG1718" s="51">
        <f t="shared" si="480"/>
        <v>1</v>
      </c>
      <c r="BH1718" s="50" t="str">
        <f t="shared" si="481"/>
        <v xml:space="preserve">COMPLETED - </v>
      </c>
      <c r="BI1718" s="50" t="str">
        <f t="shared" si="482"/>
        <v xml:space="preserve">COMPLETED - </v>
      </c>
      <c r="BJ1718" s="50" t="str">
        <f t="shared" si="483"/>
        <v/>
      </c>
      <c r="BK1718" s="50" t="str">
        <f t="shared" si="484"/>
        <v xml:space="preserve">Completed | COMPLETED | </v>
      </c>
      <c r="BL1718" s="49">
        <f t="shared" ca="1" si="485"/>
        <v>12</v>
      </c>
    </row>
    <row r="1719" spans="1:64" x14ac:dyDescent="0.25">
      <c r="A1719" t="str">
        <f>[1]All_Tasks_Billing!A1719</f>
        <v>RPP's (1-120)</v>
      </c>
      <c r="B1719" t="str">
        <f>[1]All_Tasks_Billing!B1719</f>
        <v>RPP</v>
      </c>
      <c r="C1719" t="str">
        <f>[1]All_Tasks_Billing!C1719</f>
        <v>29.1.77</v>
      </c>
      <c r="D1719" t="str">
        <f>[1]All_Tasks_Billing!D1719</f>
        <v>RPP's</v>
      </c>
      <c r="E1719" t="str">
        <f>[1]All_Tasks_Billing!E1719</f>
        <v>RPP</v>
      </c>
      <c r="F1719" t="str">
        <f>IF([1]All_Tasks_Billing!F1719="","",[1]All_Tasks_Billing!F1719)</f>
        <v/>
      </c>
      <c r="G1719" t="str">
        <f>IF([1]All_Tasks_Billing!G1719="","",[1]All_Tasks_Billing!G1719)</f>
        <v/>
      </c>
      <c r="H1719" s="45" t="str">
        <f>[1]All_Tasks_Billing!H1719</f>
        <v/>
      </c>
      <c r="I1719" t="str">
        <f>IF([1]All_Tasks_Billing!I1719="","",[1]All_Tasks_Billing!I1719)</f>
        <v/>
      </c>
      <c r="J1719" t="str">
        <f>IF([1]All_Tasks_Billing!J1719="","",[1]All_Tasks_Billing!J1719)</f>
        <v/>
      </c>
      <c r="K1719" t="b">
        <f>[1]All_Tasks_Billing!K1719</f>
        <v>1</v>
      </c>
      <c r="L1719" s="45">
        <f>[1]All_Tasks_Billing!L1719</f>
        <v>45965</v>
      </c>
      <c r="M1719" t="str">
        <f>[1]All_Tasks_Billing!M1719</f>
        <v/>
      </c>
      <c r="N1719" s="46">
        <f>IF([1]All_Tasks_Billing!N1719="",0,[1]All_Tasks_Billing!N1719)</f>
        <v>1</v>
      </c>
      <c r="O1719" t="str">
        <f>[1]All_Tasks_Billing!O1719</f>
        <v/>
      </c>
      <c r="P1719" s="47">
        <f>IF([1]All_Tasks_Billing!P1719="",0,[1]All_Tasks_Billing!P1719)</f>
        <v>2.5</v>
      </c>
      <c r="Q1719" s="47">
        <f>IF([1]All_Tasks_Billing!Q1719="",0,[1]All_Tasks_Billing!Q1719)</f>
        <v>0</v>
      </c>
      <c r="R1719" s="47">
        <f>IF([1]All_Tasks_Billing!R1719="",0,[1]All_Tasks_Billing!R1719)</f>
        <v>2.5</v>
      </c>
      <c r="S1719" t="str">
        <f>[1]All_Tasks_Billing!S1719</f>
        <v>COMPLETED</v>
      </c>
      <c r="T1719" t="str">
        <f>[1]All_Tasks_Billing!T1719</f>
        <v/>
      </c>
      <c r="U1719" t="str">
        <f>[1]All_Tasks_Billing!U1719</f>
        <v/>
      </c>
      <c r="V1719">
        <f>[1]All_Tasks_Billing!V1719</f>
        <v>34</v>
      </c>
      <c r="W1719" s="48">
        <f>[1]All_Tasks_Billing!W1719</f>
        <v>150</v>
      </c>
      <c r="X1719">
        <f>[1]All_Tasks_Billing!X1719</f>
        <v>45225</v>
      </c>
      <c r="Y1719">
        <f>[1]All_Tasks_Billing!Y1719</f>
        <v>1</v>
      </c>
      <c r="Z1719" s="49">
        <f>[1]All_Tasks_Billing!Z1719</f>
        <v>1</v>
      </c>
      <c r="AA1719" s="45">
        <f>[1]All_Tasks_Billing!AA1719</f>
        <v>45970</v>
      </c>
      <c r="AB1719" t="str">
        <f>[1]All_Tasks_Billing!AB1719</f>
        <v>Nov-2025</v>
      </c>
      <c r="AC1719" s="48">
        <f>[1]All_Tasks_Billing!AC1719</f>
        <v>375</v>
      </c>
      <c r="AD1719" s="48">
        <f>[1]All_Tasks_Billing!AD1719</f>
        <v>0</v>
      </c>
      <c r="AE1719" s="48">
        <f>[1]All_Tasks_Billing!AE1719</f>
        <v>0</v>
      </c>
      <c r="AF1719" s="48">
        <f>[1]All_Tasks_Billing!AF1719</f>
        <v>0</v>
      </c>
      <c r="AG1719" s="48">
        <f>[1]All_Tasks_Billing!AG1719</f>
        <v>0</v>
      </c>
      <c r="AH1719" s="48">
        <f>[1]All_Tasks_Billing!AH1719</f>
        <v>1.2500000000000001E-2</v>
      </c>
      <c r="AI1719" s="48">
        <f>[1]All_Tasks_Billing!AI1719</f>
        <v>1.875</v>
      </c>
      <c r="AJ1719" s="48">
        <f>[1]All_Tasks_Billing!AJ1719</f>
        <v>0</v>
      </c>
      <c r="AK1719" s="48">
        <f>[1]All_Tasks_Billing!AK1719</f>
        <v>0</v>
      </c>
      <c r="AL1719" s="48">
        <f>[1]All_Tasks_Billing!AL1719</f>
        <v>0</v>
      </c>
      <c r="AM1719" s="48">
        <f>[1]All_Tasks_Billing!AM1719</f>
        <v>0</v>
      </c>
      <c r="AN1719" s="48">
        <f>[1]All_Tasks_Billing!AN1719</f>
        <v>0</v>
      </c>
      <c r="AO1719" s="48">
        <f>[1]All_Tasks_Billing!AO1719</f>
        <v>0</v>
      </c>
      <c r="AP1719" s="48">
        <f>[1]All_Tasks_Billing!AP1719</f>
        <v>1.2500000000000001E-2</v>
      </c>
      <c r="AQ1719" s="48">
        <f>[1]All_Tasks_Billing!AQ1719</f>
        <v>1.875</v>
      </c>
      <c r="AR1719" s="48">
        <f>[1]All_Tasks_Billing!AR1719</f>
        <v>0</v>
      </c>
      <c r="AS1719" s="48">
        <f>[1]All_Tasks_Billing!AS1719</f>
        <v>376.875</v>
      </c>
      <c r="AT1719" s="48">
        <f>[1]All_Tasks_Billing!AT1719</f>
        <v>376.875</v>
      </c>
      <c r="AU1719" s="50" t="str">
        <f t="shared" si="468"/>
        <v>Nov-2025</v>
      </c>
      <c r="AV1719" s="50" t="str">
        <f t="shared" si="469"/>
        <v>Q4-2025</v>
      </c>
      <c r="AW1719" s="50">
        <f t="shared" si="470"/>
        <v>2025</v>
      </c>
      <c r="AX1719" s="50" t="str">
        <f t="shared" ca="1" si="471"/>
        <v>Last Week</v>
      </c>
      <c r="AY1719" s="50" t="str">
        <f t="shared" ca="1" si="472"/>
        <v>This Month</v>
      </c>
      <c r="AZ1719" s="50" t="str">
        <f t="shared" ca="1" si="473"/>
        <v>This Quarter</v>
      </c>
      <c r="BA1719" s="48">
        <f t="shared" si="474"/>
        <v>376.875</v>
      </c>
      <c r="BB1719" s="45">
        <f t="shared" si="475"/>
        <v>45970</v>
      </c>
      <c r="BC1719" s="50" t="str">
        <f t="shared" si="476"/>
        <v>Nov-2025</v>
      </c>
      <c r="BD1719" s="48">
        <f t="shared" si="477"/>
        <v>150.75</v>
      </c>
      <c r="BE1719" s="50" t="str">
        <f t="shared" si="478"/>
        <v>Completed</v>
      </c>
      <c r="BF1719" s="51">
        <f t="shared" si="479"/>
        <v>1</v>
      </c>
      <c r="BG1719" s="51">
        <f t="shared" si="480"/>
        <v>1</v>
      </c>
      <c r="BH1719" s="50" t="str">
        <f t="shared" si="481"/>
        <v xml:space="preserve">COMPLETED - </v>
      </c>
      <c r="BI1719" s="50" t="str">
        <f t="shared" si="482"/>
        <v xml:space="preserve">COMPLETED - </v>
      </c>
      <c r="BJ1719" s="50" t="str">
        <f t="shared" si="483"/>
        <v/>
      </c>
      <c r="BK1719" s="50" t="str">
        <f t="shared" si="484"/>
        <v xml:space="preserve">Completed | COMPLETED | </v>
      </c>
      <c r="BL1719" s="49">
        <f t="shared" ca="1" si="485"/>
        <v>12</v>
      </c>
    </row>
    <row r="1720" spans="1:64" x14ac:dyDescent="0.25">
      <c r="A1720" t="str">
        <f>[1]All_Tasks_Billing!A1720</f>
        <v>RPP's (1-120)</v>
      </c>
      <c r="B1720" t="str">
        <f>[1]All_Tasks_Billing!B1720</f>
        <v>RPP</v>
      </c>
      <c r="C1720" t="str">
        <f>[1]All_Tasks_Billing!C1720</f>
        <v>29.1.78</v>
      </c>
      <c r="D1720" t="str">
        <f>[1]All_Tasks_Billing!D1720</f>
        <v>RPP's</v>
      </c>
      <c r="E1720" t="str">
        <f>[1]All_Tasks_Billing!E1720</f>
        <v>RPP</v>
      </c>
      <c r="F1720" t="str">
        <f>IF([1]All_Tasks_Billing!F1720="","",[1]All_Tasks_Billing!F1720)</f>
        <v/>
      </c>
      <c r="G1720" t="str">
        <f>IF([1]All_Tasks_Billing!G1720="","",[1]All_Tasks_Billing!G1720)</f>
        <v/>
      </c>
      <c r="H1720" s="45" t="str">
        <f>[1]All_Tasks_Billing!H1720</f>
        <v/>
      </c>
      <c r="I1720" t="str">
        <f>IF([1]All_Tasks_Billing!I1720="","",[1]All_Tasks_Billing!I1720)</f>
        <v/>
      </c>
      <c r="J1720" t="str">
        <f>IF([1]All_Tasks_Billing!J1720="","",[1]All_Tasks_Billing!J1720)</f>
        <v/>
      </c>
      <c r="K1720" t="b">
        <f>[1]All_Tasks_Billing!K1720</f>
        <v>1</v>
      </c>
      <c r="L1720" s="45">
        <f>[1]All_Tasks_Billing!L1720</f>
        <v>45965</v>
      </c>
      <c r="M1720" t="str">
        <f>[1]All_Tasks_Billing!M1720</f>
        <v/>
      </c>
      <c r="N1720" s="46">
        <f>IF([1]All_Tasks_Billing!N1720="",0,[1]All_Tasks_Billing!N1720)</f>
        <v>1</v>
      </c>
      <c r="O1720" t="str">
        <f>[1]All_Tasks_Billing!O1720</f>
        <v/>
      </c>
      <c r="P1720" s="47">
        <f>IF([1]All_Tasks_Billing!P1720="",0,[1]All_Tasks_Billing!P1720)</f>
        <v>2.5</v>
      </c>
      <c r="Q1720" s="47">
        <f>IF([1]All_Tasks_Billing!Q1720="",0,[1]All_Tasks_Billing!Q1720)</f>
        <v>0</v>
      </c>
      <c r="R1720" s="47">
        <f>IF([1]All_Tasks_Billing!R1720="",0,[1]All_Tasks_Billing!R1720)</f>
        <v>2.5</v>
      </c>
      <c r="S1720" t="str">
        <f>[1]All_Tasks_Billing!S1720</f>
        <v>COMPLETED</v>
      </c>
      <c r="T1720" t="str">
        <f>[1]All_Tasks_Billing!T1720</f>
        <v/>
      </c>
      <c r="U1720" t="str">
        <f>[1]All_Tasks_Billing!U1720</f>
        <v/>
      </c>
      <c r="V1720">
        <f>[1]All_Tasks_Billing!V1720</f>
        <v>34</v>
      </c>
      <c r="W1720" s="48">
        <f>[1]All_Tasks_Billing!W1720</f>
        <v>150</v>
      </c>
      <c r="X1720">
        <f>[1]All_Tasks_Billing!X1720</f>
        <v>45225</v>
      </c>
      <c r="Y1720">
        <f>[1]All_Tasks_Billing!Y1720</f>
        <v>1</v>
      </c>
      <c r="Z1720" s="49">
        <f>[1]All_Tasks_Billing!Z1720</f>
        <v>1</v>
      </c>
      <c r="AA1720" s="45">
        <f>[1]All_Tasks_Billing!AA1720</f>
        <v>45970</v>
      </c>
      <c r="AB1720" t="str">
        <f>[1]All_Tasks_Billing!AB1720</f>
        <v>Nov-2025</v>
      </c>
      <c r="AC1720" s="48">
        <f>[1]All_Tasks_Billing!AC1720</f>
        <v>375</v>
      </c>
      <c r="AD1720" s="48">
        <f>[1]All_Tasks_Billing!AD1720</f>
        <v>0</v>
      </c>
      <c r="AE1720" s="48">
        <f>[1]All_Tasks_Billing!AE1720</f>
        <v>0</v>
      </c>
      <c r="AF1720" s="48">
        <f>[1]All_Tasks_Billing!AF1720</f>
        <v>0</v>
      </c>
      <c r="AG1720" s="48">
        <f>[1]All_Tasks_Billing!AG1720</f>
        <v>0</v>
      </c>
      <c r="AH1720" s="48">
        <f>[1]All_Tasks_Billing!AH1720</f>
        <v>1.2500000000000001E-2</v>
      </c>
      <c r="AI1720" s="48">
        <f>[1]All_Tasks_Billing!AI1720</f>
        <v>1.875</v>
      </c>
      <c r="AJ1720" s="48">
        <f>[1]All_Tasks_Billing!AJ1720</f>
        <v>0</v>
      </c>
      <c r="AK1720" s="48">
        <f>[1]All_Tasks_Billing!AK1720</f>
        <v>0</v>
      </c>
      <c r="AL1720" s="48">
        <f>[1]All_Tasks_Billing!AL1720</f>
        <v>0</v>
      </c>
      <c r="AM1720" s="48">
        <f>[1]All_Tasks_Billing!AM1720</f>
        <v>0</v>
      </c>
      <c r="AN1720" s="48">
        <f>[1]All_Tasks_Billing!AN1720</f>
        <v>0</v>
      </c>
      <c r="AO1720" s="48">
        <f>[1]All_Tasks_Billing!AO1720</f>
        <v>0</v>
      </c>
      <c r="AP1720" s="48">
        <f>[1]All_Tasks_Billing!AP1720</f>
        <v>1.2500000000000001E-2</v>
      </c>
      <c r="AQ1720" s="48">
        <f>[1]All_Tasks_Billing!AQ1720</f>
        <v>1.875</v>
      </c>
      <c r="AR1720" s="48">
        <f>[1]All_Tasks_Billing!AR1720</f>
        <v>0</v>
      </c>
      <c r="AS1720" s="48">
        <f>[1]All_Tasks_Billing!AS1720</f>
        <v>376.875</v>
      </c>
      <c r="AT1720" s="48">
        <f>[1]All_Tasks_Billing!AT1720</f>
        <v>376.875</v>
      </c>
      <c r="AU1720" s="50" t="str">
        <f t="shared" si="468"/>
        <v>Nov-2025</v>
      </c>
      <c r="AV1720" s="50" t="str">
        <f t="shared" si="469"/>
        <v>Q4-2025</v>
      </c>
      <c r="AW1720" s="50">
        <f t="shared" si="470"/>
        <v>2025</v>
      </c>
      <c r="AX1720" s="50" t="str">
        <f t="shared" ca="1" si="471"/>
        <v>Last Week</v>
      </c>
      <c r="AY1720" s="50" t="str">
        <f t="shared" ca="1" si="472"/>
        <v>This Month</v>
      </c>
      <c r="AZ1720" s="50" t="str">
        <f t="shared" ca="1" si="473"/>
        <v>This Quarter</v>
      </c>
      <c r="BA1720" s="48">
        <f t="shared" si="474"/>
        <v>376.875</v>
      </c>
      <c r="BB1720" s="45">
        <f t="shared" si="475"/>
        <v>45970</v>
      </c>
      <c r="BC1720" s="50" t="str">
        <f t="shared" si="476"/>
        <v>Nov-2025</v>
      </c>
      <c r="BD1720" s="48">
        <f t="shared" si="477"/>
        <v>150.75</v>
      </c>
      <c r="BE1720" s="50" t="str">
        <f t="shared" si="478"/>
        <v>Completed</v>
      </c>
      <c r="BF1720" s="51">
        <f t="shared" si="479"/>
        <v>1</v>
      </c>
      <c r="BG1720" s="51">
        <f t="shared" si="480"/>
        <v>1</v>
      </c>
      <c r="BH1720" s="50" t="str">
        <f t="shared" si="481"/>
        <v xml:space="preserve">COMPLETED - </v>
      </c>
      <c r="BI1720" s="50" t="str">
        <f t="shared" si="482"/>
        <v xml:space="preserve">COMPLETED - </v>
      </c>
      <c r="BJ1720" s="50" t="str">
        <f t="shared" si="483"/>
        <v/>
      </c>
      <c r="BK1720" s="50" t="str">
        <f t="shared" si="484"/>
        <v xml:space="preserve">Completed | COMPLETED | </v>
      </c>
      <c r="BL1720" s="49">
        <f t="shared" ca="1" si="485"/>
        <v>12</v>
      </c>
    </row>
    <row r="1721" spans="1:64" x14ac:dyDescent="0.25">
      <c r="A1721" t="str">
        <f>[1]All_Tasks_Billing!A1721</f>
        <v>RPP's (1-120)</v>
      </c>
      <c r="B1721" t="str">
        <f>[1]All_Tasks_Billing!B1721</f>
        <v>RPP</v>
      </c>
      <c r="C1721" t="str">
        <f>[1]All_Tasks_Billing!C1721</f>
        <v>29.1.79</v>
      </c>
      <c r="D1721" t="str">
        <f>[1]All_Tasks_Billing!D1721</f>
        <v>RPP's</v>
      </c>
      <c r="E1721" t="str">
        <f>[1]All_Tasks_Billing!E1721</f>
        <v>RPP</v>
      </c>
      <c r="F1721" t="str">
        <f>IF([1]All_Tasks_Billing!F1721="","",[1]All_Tasks_Billing!F1721)</f>
        <v/>
      </c>
      <c r="G1721" t="str">
        <f>IF([1]All_Tasks_Billing!G1721="","",[1]All_Tasks_Billing!G1721)</f>
        <v/>
      </c>
      <c r="H1721" s="45" t="str">
        <f>[1]All_Tasks_Billing!H1721</f>
        <v/>
      </c>
      <c r="I1721" t="str">
        <f>IF([1]All_Tasks_Billing!I1721="","",[1]All_Tasks_Billing!I1721)</f>
        <v/>
      </c>
      <c r="J1721" t="str">
        <f>IF([1]All_Tasks_Billing!J1721="","",[1]All_Tasks_Billing!J1721)</f>
        <v/>
      </c>
      <c r="K1721" t="b">
        <f>[1]All_Tasks_Billing!K1721</f>
        <v>1</v>
      </c>
      <c r="L1721" s="45">
        <f>[1]All_Tasks_Billing!L1721</f>
        <v>45965</v>
      </c>
      <c r="M1721" t="str">
        <f>[1]All_Tasks_Billing!M1721</f>
        <v/>
      </c>
      <c r="N1721" s="46">
        <f>IF([1]All_Tasks_Billing!N1721="",0,[1]All_Tasks_Billing!N1721)</f>
        <v>1</v>
      </c>
      <c r="O1721" t="str">
        <f>[1]All_Tasks_Billing!O1721</f>
        <v/>
      </c>
      <c r="P1721" s="47">
        <f>IF([1]All_Tasks_Billing!P1721="",0,[1]All_Tasks_Billing!P1721)</f>
        <v>2.5</v>
      </c>
      <c r="Q1721" s="47">
        <f>IF([1]All_Tasks_Billing!Q1721="",0,[1]All_Tasks_Billing!Q1721)</f>
        <v>0</v>
      </c>
      <c r="R1721" s="47">
        <f>IF([1]All_Tasks_Billing!R1721="",0,[1]All_Tasks_Billing!R1721)</f>
        <v>2.5</v>
      </c>
      <c r="S1721" t="str">
        <f>[1]All_Tasks_Billing!S1721</f>
        <v>COMPLETED</v>
      </c>
      <c r="T1721" t="str">
        <f>[1]All_Tasks_Billing!T1721</f>
        <v/>
      </c>
      <c r="U1721" t="str">
        <f>[1]All_Tasks_Billing!U1721</f>
        <v/>
      </c>
      <c r="V1721">
        <f>[1]All_Tasks_Billing!V1721</f>
        <v>34</v>
      </c>
      <c r="W1721" s="48">
        <f>[1]All_Tasks_Billing!W1721</f>
        <v>150</v>
      </c>
      <c r="X1721">
        <f>[1]All_Tasks_Billing!X1721</f>
        <v>45225</v>
      </c>
      <c r="Y1721">
        <f>[1]All_Tasks_Billing!Y1721</f>
        <v>1</v>
      </c>
      <c r="Z1721" s="49">
        <f>[1]All_Tasks_Billing!Z1721</f>
        <v>1</v>
      </c>
      <c r="AA1721" s="45">
        <f>[1]All_Tasks_Billing!AA1721</f>
        <v>45970</v>
      </c>
      <c r="AB1721" t="str">
        <f>[1]All_Tasks_Billing!AB1721</f>
        <v>Nov-2025</v>
      </c>
      <c r="AC1721" s="48">
        <f>[1]All_Tasks_Billing!AC1721</f>
        <v>375</v>
      </c>
      <c r="AD1721" s="48">
        <f>[1]All_Tasks_Billing!AD1721</f>
        <v>0</v>
      </c>
      <c r="AE1721" s="48">
        <f>[1]All_Tasks_Billing!AE1721</f>
        <v>0</v>
      </c>
      <c r="AF1721" s="48">
        <f>[1]All_Tasks_Billing!AF1721</f>
        <v>0</v>
      </c>
      <c r="AG1721" s="48">
        <f>[1]All_Tasks_Billing!AG1721</f>
        <v>0</v>
      </c>
      <c r="AH1721" s="48">
        <f>[1]All_Tasks_Billing!AH1721</f>
        <v>1.2500000000000001E-2</v>
      </c>
      <c r="AI1721" s="48">
        <f>[1]All_Tasks_Billing!AI1721</f>
        <v>1.875</v>
      </c>
      <c r="AJ1721" s="48">
        <f>[1]All_Tasks_Billing!AJ1721</f>
        <v>0</v>
      </c>
      <c r="AK1721" s="48">
        <f>[1]All_Tasks_Billing!AK1721</f>
        <v>0</v>
      </c>
      <c r="AL1721" s="48">
        <f>[1]All_Tasks_Billing!AL1721</f>
        <v>0</v>
      </c>
      <c r="AM1721" s="48">
        <f>[1]All_Tasks_Billing!AM1721</f>
        <v>0</v>
      </c>
      <c r="AN1721" s="48">
        <f>[1]All_Tasks_Billing!AN1721</f>
        <v>0</v>
      </c>
      <c r="AO1721" s="48">
        <f>[1]All_Tasks_Billing!AO1721</f>
        <v>0</v>
      </c>
      <c r="AP1721" s="48">
        <f>[1]All_Tasks_Billing!AP1721</f>
        <v>1.2500000000000001E-2</v>
      </c>
      <c r="AQ1721" s="48">
        <f>[1]All_Tasks_Billing!AQ1721</f>
        <v>1.875</v>
      </c>
      <c r="AR1721" s="48">
        <f>[1]All_Tasks_Billing!AR1721</f>
        <v>0</v>
      </c>
      <c r="AS1721" s="48">
        <f>[1]All_Tasks_Billing!AS1721</f>
        <v>376.875</v>
      </c>
      <c r="AT1721" s="48">
        <f>[1]All_Tasks_Billing!AT1721</f>
        <v>376.875</v>
      </c>
      <c r="AU1721" s="50" t="str">
        <f t="shared" si="468"/>
        <v>Nov-2025</v>
      </c>
      <c r="AV1721" s="50" t="str">
        <f t="shared" si="469"/>
        <v>Q4-2025</v>
      </c>
      <c r="AW1721" s="50">
        <f t="shared" si="470"/>
        <v>2025</v>
      </c>
      <c r="AX1721" s="50" t="str">
        <f t="shared" ca="1" si="471"/>
        <v>Last Week</v>
      </c>
      <c r="AY1721" s="50" t="str">
        <f t="shared" ca="1" si="472"/>
        <v>This Month</v>
      </c>
      <c r="AZ1721" s="50" t="str">
        <f t="shared" ca="1" si="473"/>
        <v>This Quarter</v>
      </c>
      <c r="BA1721" s="48">
        <f t="shared" si="474"/>
        <v>376.875</v>
      </c>
      <c r="BB1721" s="45">
        <f t="shared" si="475"/>
        <v>45970</v>
      </c>
      <c r="BC1721" s="50" t="str">
        <f t="shared" si="476"/>
        <v>Nov-2025</v>
      </c>
      <c r="BD1721" s="48">
        <f t="shared" si="477"/>
        <v>150.75</v>
      </c>
      <c r="BE1721" s="50" t="str">
        <f t="shared" si="478"/>
        <v>Completed</v>
      </c>
      <c r="BF1721" s="51">
        <f t="shared" si="479"/>
        <v>1</v>
      </c>
      <c r="BG1721" s="51">
        <f t="shared" si="480"/>
        <v>1</v>
      </c>
      <c r="BH1721" s="50" t="str">
        <f t="shared" si="481"/>
        <v xml:space="preserve">COMPLETED - </v>
      </c>
      <c r="BI1721" s="50" t="str">
        <f t="shared" si="482"/>
        <v xml:space="preserve">COMPLETED - </v>
      </c>
      <c r="BJ1721" s="50" t="str">
        <f t="shared" si="483"/>
        <v/>
      </c>
      <c r="BK1721" s="50" t="str">
        <f t="shared" si="484"/>
        <v xml:space="preserve">Completed | COMPLETED | </v>
      </c>
      <c r="BL1721" s="49">
        <f t="shared" ca="1" si="485"/>
        <v>12</v>
      </c>
    </row>
    <row r="1722" spans="1:64" x14ac:dyDescent="0.25">
      <c r="A1722" t="str">
        <f>[1]All_Tasks_Billing!A1722</f>
        <v>RPP's (1-120)</v>
      </c>
      <c r="B1722" t="str">
        <f>[1]All_Tasks_Billing!B1722</f>
        <v>RPP</v>
      </c>
      <c r="C1722" t="str">
        <f>[1]All_Tasks_Billing!C1722</f>
        <v>29.1.80</v>
      </c>
      <c r="D1722" t="str">
        <f>[1]All_Tasks_Billing!D1722</f>
        <v>RPP's</v>
      </c>
      <c r="E1722" t="str">
        <f>[1]All_Tasks_Billing!E1722</f>
        <v>RPP</v>
      </c>
      <c r="F1722" t="str">
        <f>IF([1]All_Tasks_Billing!F1722="","",[1]All_Tasks_Billing!F1722)</f>
        <v/>
      </c>
      <c r="G1722" t="str">
        <f>IF([1]All_Tasks_Billing!G1722="","",[1]All_Tasks_Billing!G1722)</f>
        <v/>
      </c>
      <c r="H1722" s="45" t="str">
        <f>[1]All_Tasks_Billing!H1722</f>
        <v/>
      </c>
      <c r="I1722" t="str">
        <f>IF([1]All_Tasks_Billing!I1722="","",[1]All_Tasks_Billing!I1722)</f>
        <v/>
      </c>
      <c r="J1722" t="str">
        <f>IF([1]All_Tasks_Billing!J1722="","",[1]All_Tasks_Billing!J1722)</f>
        <v/>
      </c>
      <c r="K1722" t="b">
        <f>[1]All_Tasks_Billing!K1722</f>
        <v>1</v>
      </c>
      <c r="L1722" s="45">
        <f>[1]All_Tasks_Billing!L1722</f>
        <v>45965</v>
      </c>
      <c r="M1722" t="str">
        <f>[1]All_Tasks_Billing!M1722</f>
        <v/>
      </c>
      <c r="N1722" s="46">
        <f>IF([1]All_Tasks_Billing!N1722="",0,[1]All_Tasks_Billing!N1722)</f>
        <v>1</v>
      </c>
      <c r="O1722" t="str">
        <f>[1]All_Tasks_Billing!O1722</f>
        <v/>
      </c>
      <c r="P1722" s="47">
        <f>IF([1]All_Tasks_Billing!P1722="",0,[1]All_Tasks_Billing!P1722)</f>
        <v>2.5</v>
      </c>
      <c r="Q1722" s="47">
        <f>IF([1]All_Tasks_Billing!Q1722="",0,[1]All_Tasks_Billing!Q1722)</f>
        <v>0</v>
      </c>
      <c r="R1722" s="47">
        <f>IF([1]All_Tasks_Billing!R1722="",0,[1]All_Tasks_Billing!R1722)</f>
        <v>2.5</v>
      </c>
      <c r="S1722" t="str">
        <f>[1]All_Tasks_Billing!S1722</f>
        <v>COMPLETED</v>
      </c>
      <c r="T1722" t="str">
        <f>[1]All_Tasks_Billing!T1722</f>
        <v/>
      </c>
      <c r="U1722" t="str">
        <f>[1]All_Tasks_Billing!U1722</f>
        <v/>
      </c>
      <c r="V1722">
        <f>[1]All_Tasks_Billing!V1722</f>
        <v>34</v>
      </c>
      <c r="W1722" s="48">
        <f>[1]All_Tasks_Billing!W1722</f>
        <v>150</v>
      </c>
      <c r="X1722">
        <f>[1]All_Tasks_Billing!X1722</f>
        <v>45225</v>
      </c>
      <c r="Y1722">
        <f>[1]All_Tasks_Billing!Y1722</f>
        <v>1</v>
      </c>
      <c r="Z1722" s="49">
        <f>[1]All_Tasks_Billing!Z1722</f>
        <v>1</v>
      </c>
      <c r="AA1722" s="45">
        <f>[1]All_Tasks_Billing!AA1722</f>
        <v>45970</v>
      </c>
      <c r="AB1722" t="str">
        <f>[1]All_Tasks_Billing!AB1722</f>
        <v>Nov-2025</v>
      </c>
      <c r="AC1722" s="48">
        <f>[1]All_Tasks_Billing!AC1722</f>
        <v>375</v>
      </c>
      <c r="AD1722" s="48">
        <f>[1]All_Tasks_Billing!AD1722</f>
        <v>0</v>
      </c>
      <c r="AE1722" s="48">
        <f>[1]All_Tasks_Billing!AE1722</f>
        <v>0</v>
      </c>
      <c r="AF1722" s="48">
        <f>[1]All_Tasks_Billing!AF1722</f>
        <v>0</v>
      </c>
      <c r="AG1722" s="48">
        <f>[1]All_Tasks_Billing!AG1722</f>
        <v>0</v>
      </c>
      <c r="AH1722" s="48">
        <f>[1]All_Tasks_Billing!AH1722</f>
        <v>1.2500000000000001E-2</v>
      </c>
      <c r="AI1722" s="48">
        <f>[1]All_Tasks_Billing!AI1722</f>
        <v>1.875</v>
      </c>
      <c r="AJ1722" s="48">
        <f>[1]All_Tasks_Billing!AJ1722</f>
        <v>0</v>
      </c>
      <c r="AK1722" s="48">
        <f>[1]All_Tasks_Billing!AK1722</f>
        <v>0</v>
      </c>
      <c r="AL1722" s="48">
        <f>[1]All_Tasks_Billing!AL1722</f>
        <v>0</v>
      </c>
      <c r="AM1722" s="48">
        <f>[1]All_Tasks_Billing!AM1722</f>
        <v>0</v>
      </c>
      <c r="AN1722" s="48">
        <f>[1]All_Tasks_Billing!AN1722</f>
        <v>0</v>
      </c>
      <c r="AO1722" s="48">
        <f>[1]All_Tasks_Billing!AO1722</f>
        <v>0</v>
      </c>
      <c r="AP1722" s="48">
        <f>[1]All_Tasks_Billing!AP1722</f>
        <v>1.2500000000000001E-2</v>
      </c>
      <c r="AQ1722" s="48">
        <f>[1]All_Tasks_Billing!AQ1722</f>
        <v>1.875</v>
      </c>
      <c r="AR1722" s="48">
        <f>[1]All_Tasks_Billing!AR1722</f>
        <v>0</v>
      </c>
      <c r="AS1722" s="48">
        <f>[1]All_Tasks_Billing!AS1722</f>
        <v>376.875</v>
      </c>
      <c r="AT1722" s="48">
        <f>[1]All_Tasks_Billing!AT1722</f>
        <v>376.875</v>
      </c>
      <c r="AU1722" s="50" t="str">
        <f t="shared" si="468"/>
        <v>Nov-2025</v>
      </c>
      <c r="AV1722" s="50" t="str">
        <f t="shared" si="469"/>
        <v>Q4-2025</v>
      </c>
      <c r="AW1722" s="50">
        <f t="shared" si="470"/>
        <v>2025</v>
      </c>
      <c r="AX1722" s="50" t="str">
        <f t="shared" ca="1" si="471"/>
        <v>Last Week</v>
      </c>
      <c r="AY1722" s="50" t="str">
        <f t="shared" ca="1" si="472"/>
        <v>This Month</v>
      </c>
      <c r="AZ1722" s="50" t="str">
        <f t="shared" ca="1" si="473"/>
        <v>This Quarter</v>
      </c>
      <c r="BA1722" s="48">
        <f t="shared" si="474"/>
        <v>376.875</v>
      </c>
      <c r="BB1722" s="45">
        <f t="shared" si="475"/>
        <v>45970</v>
      </c>
      <c r="BC1722" s="50" t="str">
        <f t="shared" si="476"/>
        <v>Nov-2025</v>
      </c>
      <c r="BD1722" s="48">
        <f t="shared" si="477"/>
        <v>150.75</v>
      </c>
      <c r="BE1722" s="50" t="str">
        <f t="shared" si="478"/>
        <v>Completed</v>
      </c>
      <c r="BF1722" s="51">
        <f t="shared" si="479"/>
        <v>1</v>
      </c>
      <c r="BG1722" s="51">
        <f t="shared" si="480"/>
        <v>1</v>
      </c>
      <c r="BH1722" s="50" t="str">
        <f t="shared" si="481"/>
        <v xml:space="preserve">COMPLETED - </v>
      </c>
      <c r="BI1722" s="50" t="str">
        <f t="shared" si="482"/>
        <v xml:space="preserve">COMPLETED - </v>
      </c>
      <c r="BJ1722" s="50" t="str">
        <f t="shared" si="483"/>
        <v/>
      </c>
      <c r="BK1722" s="50" t="str">
        <f t="shared" si="484"/>
        <v xml:space="preserve">Completed | COMPLETED | </v>
      </c>
      <c r="BL1722" s="49">
        <f t="shared" ca="1" si="485"/>
        <v>12</v>
      </c>
    </row>
    <row r="1723" spans="1:64" x14ac:dyDescent="0.25">
      <c r="A1723" t="str">
        <f>[1]All_Tasks_Billing!A1723</f>
        <v>RPP's (1-120)</v>
      </c>
      <c r="B1723" t="str">
        <f>[1]All_Tasks_Billing!B1723</f>
        <v>RPP</v>
      </c>
      <c r="C1723" t="str">
        <f>[1]All_Tasks_Billing!C1723</f>
        <v>29.1.81</v>
      </c>
      <c r="D1723" t="str">
        <f>[1]All_Tasks_Billing!D1723</f>
        <v>RPP's</v>
      </c>
      <c r="E1723" t="str">
        <f>[1]All_Tasks_Billing!E1723</f>
        <v>RPP</v>
      </c>
      <c r="F1723" t="str">
        <f>IF([1]All_Tasks_Billing!F1723="","",[1]All_Tasks_Billing!F1723)</f>
        <v/>
      </c>
      <c r="G1723" t="str">
        <f>IF([1]All_Tasks_Billing!G1723="","",[1]All_Tasks_Billing!G1723)</f>
        <v/>
      </c>
      <c r="H1723" s="45" t="str">
        <f>[1]All_Tasks_Billing!H1723</f>
        <v/>
      </c>
      <c r="I1723" t="str">
        <f>IF([1]All_Tasks_Billing!I1723="","",[1]All_Tasks_Billing!I1723)</f>
        <v/>
      </c>
      <c r="J1723" t="str">
        <f>IF([1]All_Tasks_Billing!J1723="","",[1]All_Tasks_Billing!J1723)</f>
        <v/>
      </c>
      <c r="K1723" t="b">
        <f>[1]All_Tasks_Billing!K1723</f>
        <v>1</v>
      </c>
      <c r="L1723" s="45">
        <f>[1]All_Tasks_Billing!L1723</f>
        <v>45965</v>
      </c>
      <c r="M1723" t="str">
        <f>[1]All_Tasks_Billing!M1723</f>
        <v/>
      </c>
      <c r="N1723" s="46">
        <f>IF([1]All_Tasks_Billing!N1723="",0,[1]All_Tasks_Billing!N1723)</f>
        <v>1</v>
      </c>
      <c r="O1723" t="str">
        <f>[1]All_Tasks_Billing!O1723</f>
        <v/>
      </c>
      <c r="P1723" s="47">
        <f>IF([1]All_Tasks_Billing!P1723="",0,[1]All_Tasks_Billing!P1723)</f>
        <v>2.5</v>
      </c>
      <c r="Q1723" s="47">
        <f>IF([1]All_Tasks_Billing!Q1723="",0,[1]All_Tasks_Billing!Q1723)</f>
        <v>0</v>
      </c>
      <c r="R1723" s="47">
        <f>IF([1]All_Tasks_Billing!R1723="",0,[1]All_Tasks_Billing!R1723)</f>
        <v>2.5</v>
      </c>
      <c r="S1723" t="str">
        <f>[1]All_Tasks_Billing!S1723</f>
        <v>COMPLETED</v>
      </c>
      <c r="T1723" t="str">
        <f>[1]All_Tasks_Billing!T1723</f>
        <v/>
      </c>
      <c r="U1723" t="str">
        <f>[1]All_Tasks_Billing!U1723</f>
        <v/>
      </c>
      <c r="V1723">
        <f>[1]All_Tasks_Billing!V1723</f>
        <v>34</v>
      </c>
      <c r="W1723" s="48">
        <f>[1]All_Tasks_Billing!W1723</f>
        <v>150</v>
      </c>
      <c r="X1723">
        <f>[1]All_Tasks_Billing!X1723</f>
        <v>45225</v>
      </c>
      <c r="Y1723">
        <f>[1]All_Tasks_Billing!Y1723</f>
        <v>1</v>
      </c>
      <c r="Z1723" s="49">
        <f>[1]All_Tasks_Billing!Z1723</f>
        <v>1</v>
      </c>
      <c r="AA1723" s="45">
        <f>[1]All_Tasks_Billing!AA1723</f>
        <v>45970</v>
      </c>
      <c r="AB1723" t="str">
        <f>[1]All_Tasks_Billing!AB1723</f>
        <v>Nov-2025</v>
      </c>
      <c r="AC1723" s="48">
        <f>[1]All_Tasks_Billing!AC1723</f>
        <v>375</v>
      </c>
      <c r="AD1723" s="48">
        <f>[1]All_Tasks_Billing!AD1723</f>
        <v>0</v>
      </c>
      <c r="AE1723" s="48">
        <f>[1]All_Tasks_Billing!AE1723</f>
        <v>0</v>
      </c>
      <c r="AF1723" s="48">
        <f>[1]All_Tasks_Billing!AF1723</f>
        <v>0</v>
      </c>
      <c r="AG1723" s="48">
        <f>[1]All_Tasks_Billing!AG1723</f>
        <v>0</v>
      </c>
      <c r="AH1723" s="48">
        <f>[1]All_Tasks_Billing!AH1723</f>
        <v>1.2500000000000001E-2</v>
      </c>
      <c r="AI1723" s="48">
        <f>[1]All_Tasks_Billing!AI1723</f>
        <v>1.875</v>
      </c>
      <c r="AJ1723" s="48">
        <f>[1]All_Tasks_Billing!AJ1723</f>
        <v>0</v>
      </c>
      <c r="AK1723" s="48">
        <f>[1]All_Tasks_Billing!AK1723</f>
        <v>0</v>
      </c>
      <c r="AL1723" s="48">
        <f>[1]All_Tasks_Billing!AL1723</f>
        <v>0</v>
      </c>
      <c r="AM1723" s="48">
        <f>[1]All_Tasks_Billing!AM1723</f>
        <v>0</v>
      </c>
      <c r="AN1723" s="48">
        <f>[1]All_Tasks_Billing!AN1723</f>
        <v>0</v>
      </c>
      <c r="AO1723" s="48">
        <f>[1]All_Tasks_Billing!AO1723</f>
        <v>0</v>
      </c>
      <c r="AP1723" s="48">
        <f>[1]All_Tasks_Billing!AP1723</f>
        <v>1.2500000000000001E-2</v>
      </c>
      <c r="AQ1723" s="48">
        <f>[1]All_Tasks_Billing!AQ1723</f>
        <v>1.875</v>
      </c>
      <c r="AR1723" s="48">
        <f>[1]All_Tasks_Billing!AR1723</f>
        <v>0</v>
      </c>
      <c r="AS1723" s="48">
        <f>[1]All_Tasks_Billing!AS1723</f>
        <v>376.875</v>
      </c>
      <c r="AT1723" s="48">
        <f>[1]All_Tasks_Billing!AT1723</f>
        <v>376.875</v>
      </c>
      <c r="AU1723" s="50" t="str">
        <f t="shared" si="468"/>
        <v>Nov-2025</v>
      </c>
      <c r="AV1723" s="50" t="str">
        <f t="shared" si="469"/>
        <v>Q4-2025</v>
      </c>
      <c r="AW1723" s="50">
        <f t="shared" si="470"/>
        <v>2025</v>
      </c>
      <c r="AX1723" s="50" t="str">
        <f t="shared" ca="1" si="471"/>
        <v>Last Week</v>
      </c>
      <c r="AY1723" s="50" t="str">
        <f t="shared" ca="1" si="472"/>
        <v>This Month</v>
      </c>
      <c r="AZ1723" s="50" t="str">
        <f t="shared" ca="1" si="473"/>
        <v>This Quarter</v>
      </c>
      <c r="BA1723" s="48">
        <f t="shared" si="474"/>
        <v>376.875</v>
      </c>
      <c r="BB1723" s="45">
        <f t="shared" si="475"/>
        <v>45970</v>
      </c>
      <c r="BC1723" s="50" t="str">
        <f t="shared" si="476"/>
        <v>Nov-2025</v>
      </c>
      <c r="BD1723" s="48">
        <f t="shared" si="477"/>
        <v>150.75</v>
      </c>
      <c r="BE1723" s="50" t="str">
        <f t="shared" si="478"/>
        <v>Completed</v>
      </c>
      <c r="BF1723" s="51">
        <f t="shared" si="479"/>
        <v>1</v>
      </c>
      <c r="BG1723" s="51">
        <f t="shared" si="480"/>
        <v>1</v>
      </c>
      <c r="BH1723" s="50" t="str">
        <f t="shared" si="481"/>
        <v xml:space="preserve">COMPLETED - </v>
      </c>
      <c r="BI1723" s="50" t="str">
        <f t="shared" si="482"/>
        <v xml:space="preserve">COMPLETED - </v>
      </c>
      <c r="BJ1723" s="50" t="str">
        <f t="shared" si="483"/>
        <v/>
      </c>
      <c r="BK1723" s="50" t="str">
        <f t="shared" si="484"/>
        <v xml:space="preserve">Completed | COMPLETED | </v>
      </c>
      <c r="BL1723" s="49">
        <f t="shared" ca="1" si="485"/>
        <v>12</v>
      </c>
    </row>
    <row r="1724" spans="1:64" x14ac:dyDescent="0.25">
      <c r="A1724" t="str">
        <f>[1]All_Tasks_Billing!A1724</f>
        <v>RPP's (1-120)</v>
      </c>
      <c r="B1724" t="str">
        <f>[1]All_Tasks_Billing!B1724</f>
        <v>RPP</v>
      </c>
      <c r="C1724" t="str">
        <f>[1]All_Tasks_Billing!C1724</f>
        <v>29.1.82</v>
      </c>
      <c r="D1724" t="str">
        <f>[1]All_Tasks_Billing!D1724</f>
        <v>RPP's</v>
      </c>
      <c r="E1724" t="str">
        <f>[1]All_Tasks_Billing!E1724</f>
        <v>RPP</v>
      </c>
      <c r="F1724" t="str">
        <f>IF([1]All_Tasks_Billing!F1724="","",[1]All_Tasks_Billing!F1724)</f>
        <v/>
      </c>
      <c r="G1724" t="str">
        <f>IF([1]All_Tasks_Billing!G1724="","",[1]All_Tasks_Billing!G1724)</f>
        <v/>
      </c>
      <c r="H1724" s="45" t="str">
        <f>[1]All_Tasks_Billing!H1724</f>
        <v/>
      </c>
      <c r="I1724" t="str">
        <f>IF([1]All_Tasks_Billing!I1724="","",[1]All_Tasks_Billing!I1724)</f>
        <v/>
      </c>
      <c r="J1724" t="str">
        <f>IF([1]All_Tasks_Billing!J1724="","",[1]All_Tasks_Billing!J1724)</f>
        <v/>
      </c>
      <c r="K1724" t="b">
        <f>[1]All_Tasks_Billing!K1724</f>
        <v>1</v>
      </c>
      <c r="L1724" s="45">
        <f>[1]All_Tasks_Billing!L1724</f>
        <v>45965</v>
      </c>
      <c r="M1724" t="str">
        <f>[1]All_Tasks_Billing!M1724</f>
        <v/>
      </c>
      <c r="N1724" s="46">
        <f>IF([1]All_Tasks_Billing!N1724="",0,[1]All_Tasks_Billing!N1724)</f>
        <v>1</v>
      </c>
      <c r="O1724" t="str">
        <f>[1]All_Tasks_Billing!O1724</f>
        <v/>
      </c>
      <c r="P1724" s="47">
        <f>IF([1]All_Tasks_Billing!P1724="",0,[1]All_Tasks_Billing!P1724)</f>
        <v>2.5</v>
      </c>
      <c r="Q1724" s="47">
        <f>IF([1]All_Tasks_Billing!Q1724="",0,[1]All_Tasks_Billing!Q1724)</f>
        <v>0</v>
      </c>
      <c r="R1724" s="47">
        <f>IF([1]All_Tasks_Billing!R1724="",0,[1]All_Tasks_Billing!R1724)</f>
        <v>2.5</v>
      </c>
      <c r="S1724" t="str">
        <f>[1]All_Tasks_Billing!S1724</f>
        <v>COMPLETED</v>
      </c>
      <c r="T1724" t="str">
        <f>[1]All_Tasks_Billing!T1724</f>
        <v/>
      </c>
      <c r="U1724" t="str">
        <f>[1]All_Tasks_Billing!U1724</f>
        <v/>
      </c>
      <c r="V1724">
        <f>[1]All_Tasks_Billing!V1724</f>
        <v>34</v>
      </c>
      <c r="W1724" s="48">
        <f>[1]All_Tasks_Billing!W1724</f>
        <v>150</v>
      </c>
      <c r="X1724">
        <f>[1]All_Tasks_Billing!X1724</f>
        <v>45225</v>
      </c>
      <c r="Y1724">
        <f>[1]All_Tasks_Billing!Y1724</f>
        <v>1</v>
      </c>
      <c r="Z1724" s="49">
        <f>[1]All_Tasks_Billing!Z1724</f>
        <v>1</v>
      </c>
      <c r="AA1724" s="45">
        <f>[1]All_Tasks_Billing!AA1724</f>
        <v>45970</v>
      </c>
      <c r="AB1724" t="str">
        <f>[1]All_Tasks_Billing!AB1724</f>
        <v>Nov-2025</v>
      </c>
      <c r="AC1724" s="48">
        <f>[1]All_Tasks_Billing!AC1724</f>
        <v>375</v>
      </c>
      <c r="AD1724" s="48">
        <f>[1]All_Tasks_Billing!AD1724</f>
        <v>0</v>
      </c>
      <c r="AE1724" s="48">
        <f>[1]All_Tasks_Billing!AE1724</f>
        <v>0</v>
      </c>
      <c r="AF1724" s="48">
        <f>[1]All_Tasks_Billing!AF1724</f>
        <v>0</v>
      </c>
      <c r="AG1724" s="48">
        <f>[1]All_Tasks_Billing!AG1724</f>
        <v>0</v>
      </c>
      <c r="AH1724" s="48">
        <f>[1]All_Tasks_Billing!AH1724</f>
        <v>1.2500000000000001E-2</v>
      </c>
      <c r="AI1724" s="48">
        <f>[1]All_Tasks_Billing!AI1724</f>
        <v>1.875</v>
      </c>
      <c r="AJ1724" s="48">
        <f>[1]All_Tasks_Billing!AJ1724</f>
        <v>0</v>
      </c>
      <c r="AK1724" s="48">
        <f>[1]All_Tasks_Billing!AK1724</f>
        <v>0</v>
      </c>
      <c r="AL1724" s="48">
        <f>[1]All_Tasks_Billing!AL1724</f>
        <v>0</v>
      </c>
      <c r="AM1724" s="48">
        <f>[1]All_Tasks_Billing!AM1724</f>
        <v>0</v>
      </c>
      <c r="AN1724" s="48">
        <f>[1]All_Tasks_Billing!AN1724</f>
        <v>0</v>
      </c>
      <c r="AO1724" s="48">
        <f>[1]All_Tasks_Billing!AO1724</f>
        <v>0</v>
      </c>
      <c r="AP1724" s="48">
        <f>[1]All_Tasks_Billing!AP1724</f>
        <v>1.2500000000000001E-2</v>
      </c>
      <c r="AQ1724" s="48">
        <f>[1]All_Tasks_Billing!AQ1724</f>
        <v>1.875</v>
      </c>
      <c r="AR1724" s="48">
        <f>[1]All_Tasks_Billing!AR1724</f>
        <v>0</v>
      </c>
      <c r="AS1724" s="48">
        <f>[1]All_Tasks_Billing!AS1724</f>
        <v>376.875</v>
      </c>
      <c r="AT1724" s="48">
        <f>[1]All_Tasks_Billing!AT1724</f>
        <v>376.875</v>
      </c>
      <c r="AU1724" s="50" t="str">
        <f t="shared" si="468"/>
        <v>Nov-2025</v>
      </c>
      <c r="AV1724" s="50" t="str">
        <f t="shared" si="469"/>
        <v>Q4-2025</v>
      </c>
      <c r="AW1724" s="50">
        <f t="shared" si="470"/>
        <v>2025</v>
      </c>
      <c r="AX1724" s="50" t="str">
        <f t="shared" ca="1" si="471"/>
        <v>Last Week</v>
      </c>
      <c r="AY1724" s="50" t="str">
        <f t="shared" ca="1" si="472"/>
        <v>This Month</v>
      </c>
      <c r="AZ1724" s="50" t="str">
        <f t="shared" ca="1" si="473"/>
        <v>This Quarter</v>
      </c>
      <c r="BA1724" s="48">
        <f t="shared" si="474"/>
        <v>376.875</v>
      </c>
      <c r="BB1724" s="45">
        <f t="shared" si="475"/>
        <v>45970</v>
      </c>
      <c r="BC1724" s="50" t="str">
        <f t="shared" si="476"/>
        <v>Nov-2025</v>
      </c>
      <c r="BD1724" s="48">
        <f t="shared" si="477"/>
        <v>150.75</v>
      </c>
      <c r="BE1724" s="50" t="str">
        <f t="shared" si="478"/>
        <v>Completed</v>
      </c>
      <c r="BF1724" s="51">
        <f t="shared" si="479"/>
        <v>1</v>
      </c>
      <c r="BG1724" s="51">
        <f t="shared" si="480"/>
        <v>1</v>
      </c>
      <c r="BH1724" s="50" t="str">
        <f t="shared" si="481"/>
        <v xml:space="preserve">COMPLETED - </v>
      </c>
      <c r="BI1724" s="50" t="str">
        <f t="shared" si="482"/>
        <v xml:space="preserve">COMPLETED - </v>
      </c>
      <c r="BJ1724" s="50" t="str">
        <f t="shared" si="483"/>
        <v/>
      </c>
      <c r="BK1724" s="50" t="str">
        <f t="shared" si="484"/>
        <v xml:space="preserve">Completed | COMPLETED | </v>
      </c>
      <c r="BL1724" s="49">
        <f t="shared" ca="1" si="485"/>
        <v>12</v>
      </c>
    </row>
    <row r="1725" spans="1:64" x14ac:dyDescent="0.25">
      <c r="A1725" t="str">
        <f>[1]All_Tasks_Billing!A1725</f>
        <v>RPP's (1-120)</v>
      </c>
      <c r="B1725" t="str">
        <f>[1]All_Tasks_Billing!B1725</f>
        <v>RPP</v>
      </c>
      <c r="C1725" t="str">
        <f>[1]All_Tasks_Billing!C1725</f>
        <v>29.1.83</v>
      </c>
      <c r="D1725" t="str">
        <f>[1]All_Tasks_Billing!D1725</f>
        <v>RPP's</v>
      </c>
      <c r="E1725" t="str">
        <f>[1]All_Tasks_Billing!E1725</f>
        <v>RPP</v>
      </c>
      <c r="F1725" t="str">
        <f>IF([1]All_Tasks_Billing!F1725="","",[1]All_Tasks_Billing!F1725)</f>
        <v/>
      </c>
      <c r="G1725" t="str">
        <f>IF([1]All_Tasks_Billing!G1725="","",[1]All_Tasks_Billing!G1725)</f>
        <v/>
      </c>
      <c r="H1725" s="45" t="str">
        <f>[1]All_Tasks_Billing!H1725</f>
        <v/>
      </c>
      <c r="I1725" t="str">
        <f>IF([1]All_Tasks_Billing!I1725="","",[1]All_Tasks_Billing!I1725)</f>
        <v/>
      </c>
      <c r="J1725" t="str">
        <f>IF([1]All_Tasks_Billing!J1725="","",[1]All_Tasks_Billing!J1725)</f>
        <v/>
      </c>
      <c r="K1725" t="b">
        <f>[1]All_Tasks_Billing!K1725</f>
        <v>1</v>
      </c>
      <c r="L1725" s="45">
        <f>[1]All_Tasks_Billing!L1725</f>
        <v>45965</v>
      </c>
      <c r="M1725" t="str">
        <f>[1]All_Tasks_Billing!M1725</f>
        <v/>
      </c>
      <c r="N1725" s="46">
        <f>IF([1]All_Tasks_Billing!N1725="",0,[1]All_Tasks_Billing!N1725)</f>
        <v>1</v>
      </c>
      <c r="O1725" t="str">
        <f>[1]All_Tasks_Billing!O1725</f>
        <v/>
      </c>
      <c r="P1725" s="47">
        <f>IF([1]All_Tasks_Billing!P1725="",0,[1]All_Tasks_Billing!P1725)</f>
        <v>2.5</v>
      </c>
      <c r="Q1725" s="47">
        <f>IF([1]All_Tasks_Billing!Q1725="",0,[1]All_Tasks_Billing!Q1725)</f>
        <v>0</v>
      </c>
      <c r="R1725" s="47">
        <f>IF([1]All_Tasks_Billing!R1725="",0,[1]All_Tasks_Billing!R1725)</f>
        <v>2.5</v>
      </c>
      <c r="S1725" t="str">
        <f>[1]All_Tasks_Billing!S1725</f>
        <v>COMPLETED</v>
      </c>
      <c r="T1725" t="str">
        <f>[1]All_Tasks_Billing!T1725</f>
        <v/>
      </c>
      <c r="U1725" t="str">
        <f>[1]All_Tasks_Billing!U1725</f>
        <v/>
      </c>
      <c r="V1725">
        <f>[1]All_Tasks_Billing!V1725</f>
        <v>34</v>
      </c>
      <c r="W1725" s="48">
        <f>[1]All_Tasks_Billing!W1725</f>
        <v>150</v>
      </c>
      <c r="X1725">
        <f>[1]All_Tasks_Billing!X1725</f>
        <v>45225</v>
      </c>
      <c r="Y1725">
        <f>[1]All_Tasks_Billing!Y1725</f>
        <v>1</v>
      </c>
      <c r="Z1725" s="49">
        <f>[1]All_Tasks_Billing!Z1725</f>
        <v>1</v>
      </c>
      <c r="AA1725" s="45">
        <f>[1]All_Tasks_Billing!AA1725</f>
        <v>45970</v>
      </c>
      <c r="AB1725" t="str">
        <f>[1]All_Tasks_Billing!AB1725</f>
        <v>Nov-2025</v>
      </c>
      <c r="AC1725" s="48">
        <f>[1]All_Tasks_Billing!AC1725</f>
        <v>375</v>
      </c>
      <c r="AD1725" s="48">
        <f>[1]All_Tasks_Billing!AD1725</f>
        <v>0</v>
      </c>
      <c r="AE1725" s="48">
        <f>[1]All_Tasks_Billing!AE1725</f>
        <v>0</v>
      </c>
      <c r="AF1725" s="48">
        <f>[1]All_Tasks_Billing!AF1725</f>
        <v>0</v>
      </c>
      <c r="AG1725" s="48">
        <f>[1]All_Tasks_Billing!AG1725</f>
        <v>0</v>
      </c>
      <c r="AH1725" s="48">
        <f>[1]All_Tasks_Billing!AH1725</f>
        <v>1.2500000000000001E-2</v>
      </c>
      <c r="AI1725" s="48">
        <f>[1]All_Tasks_Billing!AI1725</f>
        <v>1.875</v>
      </c>
      <c r="AJ1725" s="48">
        <f>[1]All_Tasks_Billing!AJ1725</f>
        <v>0</v>
      </c>
      <c r="AK1725" s="48">
        <f>[1]All_Tasks_Billing!AK1725</f>
        <v>0</v>
      </c>
      <c r="AL1725" s="48">
        <f>[1]All_Tasks_Billing!AL1725</f>
        <v>0</v>
      </c>
      <c r="AM1725" s="48">
        <f>[1]All_Tasks_Billing!AM1725</f>
        <v>0</v>
      </c>
      <c r="AN1725" s="48">
        <f>[1]All_Tasks_Billing!AN1725</f>
        <v>0</v>
      </c>
      <c r="AO1725" s="48">
        <f>[1]All_Tasks_Billing!AO1725</f>
        <v>0</v>
      </c>
      <c r="AP1725" s="48">
        <f>[1]All_Tasks_Billing!AP1725</f>
        <v>1.2500000000000001E-2</v>
      </c>
      <c r="AQ1725" s="48">
        <f>[1]All_Tasks_Billing!AQ1725</f>
        <v>1.875</v>
      </c>
      <c r="AR1725" s="48">
        <f>[1]All_Tasks_Billing!AR1725</f>
        <v>0</v>
      </c>
      <c r="AS1725" s="48">
        <f>[1]All_Tasks_Billing!AS1725</f>
        <v>376.875</v>
      </c>
      <c r="AT1725" s="48">
        <f>[1]All_Tasks_Billing!AT1725</f>
        <v>376.875</v>
      </c>
      <c r="AU1725" s="50" t="str">
        <f t="shared" si="468"/>
        <v>Nov-2025</v>
      </c>
      <c r="AV1725" s="50" t="str">
        <f t="shared" si="469"/>
        <v>Q4-2025</v>
      </c>
      <c r="AW1725" s="50">
        <f t="shared" si="470"/>
        <v>2025</v>
      </c>
      <c r="AX1725" s="50" t="str">
        <f t="shared" ca="1" si="471"/>
        <v>Last Week</v>
      </c>
      <c r="AY1725" s="50" t="str">
        <f t="shared" ca="1" si="472"/>
        <v>This Month</v>
      </c>
      <c r="AZ1725" s="50" t="str">
        <f t="shared" ca="1" si="473"/>
        <v>This Quarter</v>
      </c>
      <c r="BA1725" s="48">
        <f t="shared" si="474"/>
        <v>376.875</v>
      </c>
      <c r="BB1725" s="45">
        <f t="shared" si="475"/>
        <v>45970</v>
      </c>
      <c r="BC1725" s="50" t="str">
        <f t="shared" si="476"/>
        <v>Nov-2025</v>
      </c>
      <c r="BD1725" s="48">
        <f t="shared" si="477"/>
        <v>150.75</v>
      </c>
      <c r="BE1725" s="50" t="str">
        <f t="shared" si="478"/>
        <v>Completed</v>
      </c>
      <c r="BF1725" s="51">
        <f t="shared" si="479"/>
        <v>1</v>
      </c>
      <c r="BG1725" s="51">
        <f t="shared" si="480"/>
        <v>1</v>
      </c>
      <c r="BH1725" s="50" t="str">
        <f t="shared" si="481"/>
        <v xml:space="preserve">COMPLETED - </v>
      </c>
      <c r="BI1725" s="50" t="str">
        <f t="shared" si="482"/>
        <v xml:space="preserve">COMPLETED - </v>
      </c>
      <c r="BJ1725" s="50" t="str">
        <f t="shared" si="483"/>
        <v/>
      </c>
      <c r="BK1725" s="50" t="str">
        <f t="shared" si="484"/>
        <v xml:space="preserve">Completed | COMPLETED | </v>
      </c>
      <c r="BL1725" s="49">
        <f t="shared" ca="1" si="485"/>
        <v>12</v>
      </c>
    </row>
    <row r="1726" spans="1:64" x14ac:dyDescent="0.25">
      <c r="A1726" t="str">
        <f>[1]All_Tasks_Billing!A1726</f>
        <v>RPP's (1-120)</v>
      </c>
      <c r="B1726" t="str">
        <f>[1]All_Tasks_Billing!B1726</f>
        <v>RPP</v>
      </c>
      <c r="C1726" t="str">
        <f>[1]All_Tasks_Billing!C1726</f>
        <v>29.1.84</v>
      </c>
      <c r="D1726" t="str">
        <f>[1]All_Tasks_Billing!D1726</f>
        <v>RPP's</v>
      </c>
      <c r="E1726" t="str">
        <f>[1]All_Tasks_Billing!E1726</f>
        <v>RPP</v>
      </c>
      <c r="F1726" t="str">
        <f>IF([1]All_Tasks_Billing!F1726="","",[1]All_Tasks_Billing!F1726)</f>
        <v/>
      </c>
      <c r="G1726" t="str">
        <f>IF([1]All_Tasks_Billing!G1726="","",[1]All_Tasks_Billing!G1726)</f>
        <v/>
      </c>
      <c r="H1726" s="45" t="str">
        <f>[1]All_Tasks_Billing!H1726</f>
        <v/>
      </c>
      <c r="I1726" t="str">
        <f>IF([1]All_Tasks_Billing!I1726="","",[1]All_Tasks_Billing!I1726)</f>
        <v/>
      </c>
      <c r="J1726" t="str">
        <f>IF([1]All_Tasks_Billing!J1726="","",[1]All_Tasks_Billing!J1726)</f>
        <v/>
      </c>
      <c r="K1726" t="b">
        <f>[1]All_Tasks_Billing!K1726</f>
        <v>1</v>
      </c>
      <c r="L1726" s="45">
        <f>[1]All_Tasks_Billing!L1726</f>
        <v>45965</v>
      </c>
      <c r="M1726" t="str">
        <f>[1]All_Tasks_Billing!M1726</f>
        <v/>
      </c>
      <c r="N1726" s="46">
        <f>IF([1]All_Tasks_Billing!N1726="",0,[1]All_Tasks_Billing!N1726)</f>
        <v>1</v>
      </c>
      <c r="O1726" t="str">
        <f>[1]All_Tasks_Billing!O1726</f>
        <v/>
      </c>
      <c r="P1726" s="47">
        <f>IF([1]All_Tasks_Billing!P1726="",0,[1]All_Tasks_Billing!P1726)</f>
        <v>2.5</v>
      </c>
      <c r="Q1726" s="47">
        <f>IF([1]All_Tasks_Billing!Q1726="",0,[1]All_Tasks_Billing!Q1726)</f>
        <v>0</v>
      </c>
      <c r="R1726" s="47">
        <f>IF([1]All_Tasks_Billing!R1726="",0,[1]All_Tasks_Billing!R1726)</f>
        <v>2.5</v>
      </c>
      <c r="S1726" t="str">
        <f>[1]All_Tasks_Billing!S1726</f>
        <v>COMPLETED</v>
      </c>
      <c r="T1726" t="str">
        <f>[1]All_Tasks_Billing!T1726</f>
        <v/>
      </c>
      <c r="U1726" t="str">
        <f>[1]All_Tasks_Billing!U1726</f>
        <v/>
      </c>
      <c r="V1726">
        <f>[1]All_Tasks_Billing!V1726</f>
        <v>34</v>
      </c>
      <c r="W1726" s="48">
        <f>[1]All_Tasks_Billing!W1726</f>
        <v>150</v>
      </c>
      <c r="X1726">
        <f>[1]All_Tasks_Billing!X1726</f>
        <v>45225</v>
      </c>
      <c r="Y1726">
        <f>[1]All_Tasks_Billing!Y1726</f>
        <v>1</v>
      </c>
      <c r="Z1726" s="49">
        <f>[1]All_Tasks_Billing!Z1726</f>
        <v>1</v>
      </c>
      <c r="AA1726" s="45">
        <f>[1]All_Tasks_Billing!AA1726</f>
        <v>45970</v>
      </c>
      <c r="AB1726" t="str">
        <f>[1]All_Tasks_Billing!AB1726</f>
        <v>Nov-2025</v>
      </c>
      <c r="AC1726" s="48">
        <f>[1]All_Tasks_Billing!AC1726</f>
        <v>375</v>
      </c>
      <c r="AD1726" s="48">
        <f>[1]All_Tasks_Billing!AD1726</f>
        <v>0</v>
      </c>
      <c r="AE1726" s="48">
        <f>[1]All_Tasks_Billing!AE1726</f>
        <v>0</v>
      </c>
      <c r="AF1726" s="48">
        <f>[1]All_Tasks_Billing!AF1726</f>
        <v>0</v>
      </c>
      <c r="AG1726" s="48">
        <f>[1]All_Tasks_Billing!AG1726</f>
        <v>0</v>
      </c>
      <c r="AH1726" s="48">
        <f>[1]All_Tasks_Billing!AH1726</f>
        <v>1.2500000000000001E-2</v>
      </c>
      <c r="AI1726" s="48">
        <f>[1]All_Tasks_Billing!AI1726</f>
        <v>1.875</v>
      </c>
      <c r="AJ1726" s="48">
        <f>[1]All_Tasks_Billing!AJ1726</f>
        <v>0</v>
      </c>
      <c r="AK1726" s="48">
        <f>[1]All_Tasks_Billing!AK1726</f>
        <v>0</v>
      </c>
      <c r="AL1726" s="48">
        <f>[1]All_Tasks_Billing!AL1726</f>
        <v>0</v>
      </c>
      <c r="AM1726" s="48">
        <f>[1]All_Tasks_Billing!AM1726</f>
        <v>0</v>
      </c>
      <c r="AN1726" s="48">
        <f>[1]All_Tasks_Billing!AN1726</f>
        <v>0</v>
      </c>
      <c r="AO1726" s="48">
        <f>[1]All_Tasks_Billing!AO1726</f>
        <v>0</v>
      </c>
      <c r="AP1726" s="48">
        <f>[1]All_Tasks_Billing!AP1726</f>
        <v>1.2500000000000001E-2</v>
      </c>
      <c r="AQ1726" s="48">
        <f>[1]All_Tasks_Billing!AQ1726</f>
        <v>1.875</v>
      </c>
      <c r="AR1726" s="48">
        <f>[1]All_Tasks_Billing!AR1726</f>
        <v>0</v>
      </c>
      <c r="AS1726" s="48">
        <f>[1]All_Tasks_Billing!AS1726</f>
        <v>376.875</v>
      </c>
      <c r="AT1726" s="48">
        <f>[1]All_Tasks_Billing!AT1726</f>
        <v>376.875</v>
      </c>
      <c r="AU1726" s="50" t="str">
        <f t="shared" si="468"/>
        <v>Nov-2025</v>
      </c>
      <c r="AV1726" s="50" t="str">
        <f t="shared" si="469"/>
        <v>Q4-2025</v>
      </c>
      <c r="AW1726" s="50">
        <f t="shared" si="470"/>
        <v>2025</v>
      </c>
      <c r="AX1726" s="50" t="str">
        <f t="shared" ca="1" si="471"/>
        <v>Last Week</v>
      </c>
      <c r="AY1726" s="50" t="str">
        <f t="shared" ca="1" si="472"/>
        <v>This Month</v>
      </c>
      <c r="AZ1726" s="50" t="str">
        <f t="shared" ca="1" si="473"/>
        <v>This Quarter</v>
      </c>
      <c r="BA1726" s="48">
        <f t="shared" si="474"/>
        <v>376.875</v>
      </c>
      <c r="BB1726" s="45">
        <f t="shared" si="475"/>
        <v>45970</v>
      </c>
      <c r="BC1726" s="50" t="str">
        <f t="shared" si="476"/>
        <v>Nov-2025</v>
      </c>
      <c r="BD1726" s="48">
        <f t="shared" si="477"/>
        <v>150.75</v>
      </c>
      <c r="BE1726" s="50" t="str">
        <f t="shared" si="478"/>
        <v>Completed</v>
      </c>
      <c r="BF1726" s="51">
        <f t="shared" si="479"/>
        <v>1</v>
      </c>
      <c r="BG1726" s="51">
        <f t="shared" si="480"/>
        <v>1</v>
      </c>
      <c r="BH1726" s="50" t="str">
        <f t="shared" si="481"/>
        <v xml:space="preserve">COMPLETED - </v>
      </c>
      <c r="BI1726" s="50" t="str">
        <f t="shared" si="482"/>
        <v xml:space="preserve">COMPLETED - </v>
      </c>
      <c r="BJ1726" s="50" t="str">
        <f t="shared" si="483"/>
        <v/>
      </c>
      <c r="BK1726" s="50" t="str">
        <f t="shared" si="484"/>
        <v xml:space="preserve">Completed | COMPLETED | </v>
      </c>
      <c r="BL1726" s="49">
        <f t="shared" ca="1" si="485"/>
        <v>12</v>
      </c>
    </row>
    <row r="1727" spans="1:64" x14ac:dyDescent="0.25">
      <c r="A1727" t="str">
        <f>[1]All_Tasks_Billing!A1727</f>
        <v>RPP's (1-120)</v>
      </c>
      <c r="B1727" t="str">
        <f>[1]All_Tasks_Billing!B1727</f>
        <v>RPP</v>
      </c>
      <c r="C1727" t="str">
        <f>[1]All_Tasks_Billing!C1727</f>
        <v>29.1.85</v>
      </c>
      <c r="D1727" t="str">
        <f>[1]All_Tasks_Billing!D1727</f>
        <v>RPP's</v>
      </c>
      <c r="E1727" t="str">
        <f>[1]All_Tasks_Billing!E1727</f>
        <v>RPP</v>
      </c>
      <c r="F1727" t="str">
        <f>IF([1]All_Tasks_Billing!F1727="","",[1]All_Tasks_Billing!F1727)</f>
        <v/>
      </c>
      <c r="G1727" t="str">
        <f>IF([1]All_Tasks_Billing!G1727="","",[1]All_Tasks_Billing!G1727)</f>
        <v/>
      </c>
      <c r="H1727" s="45" t="str">
        <f>[1]All_Tasks_Billing!H1727</f>
        <v/>
      </c>
      <c r="I1727" t="str">
        <f>IF([1]All_Tasks_Billing!I1727="","",[1]All_Tasks_Billing!I1727)</f>
        <v/>
      </c>
      <c r="J1727" t="str">
        <f>IF([1]All_Tasks_Billing!J1727="","",[1]All_Tasks_Billing!J1727)</f>
        <v/>
      </c>
      <c r="K1727" t="b">
        <f>[1]All_Tasks_Billing!K1727</f>
        <v>1</v>
      </c>
      <c r="L1727" s="45">
        <f>[1]All_Tasks_Billing!L1727</f>
        <v>45965</v>
      </c>
      <c r="M1727" t="str">
        <f>[1]All_Tasks_Billing!M1727</f>
        <v/>
      </c>
      <c r="N1727" s="46">
        <f>IF([1]All_Tasks_Billing!N1727="",0,[1]All_Tasks_Billing!N1727)</f>
        <v>1</v>
      </c>
      <c r="O1727" t="str">
        <f>[1]All_Tasks_Billing!O1727</f>
        <v/>
      </c>
      <c r="P1727" s="47">
        <f>IF([1]All_Tasks_Billing!P1727="",0,[1]All_Tasks_Billing!P1727)</f>
        <v>2.5</v>
      </c>
      <c r="Q1727" s="47">
        <f>IF([1]All_Tasks_Billing!Q1727="",0,[1]All_Tasks_Billing!Q1727)</f>
        <v>0</v>
      </c>
      <c r="R1727" s="47">
        <f>IF([1]All_Tasks_Billing!R1727="",0,[1]All_Tasks_Billing!R1727)</f>
        <v>2.5</v>
      </c>
      <c r="S1727" t="str">
        <f>[1]All_Tasks_Billing!S1727</f>
        <v>COMPLETED</v>
      </c>
      <c r="T1727" t="str">
        <f>[1]All_Tasks_Billing!T1727</f>
        <v/>
      </c>
      <c r="U1727" t="str">
        <f>[1]All_Tasks_Billing!U1727</f>
        <v/>
      </c>
      <c r="V1727">
        <f>[1]All_Tasks_Billing!V1727</f>
        <v>34</v>
      </c>
      <c r="W1727" s="48">
        <f>[1]All_Tasks_Billing!W1727</f>
        <v>150</v>
      </c>
      <c r="X1727">
        <f>[1]All_Tasks_Billing!X1727</f>
        <v>45225</v>
      </c>
      <c r="Y1727">
        <f>[1]All_Tasks_Billing!Y1727</f>
        <v>1</v>
      </c>
      <c r="Z1727" s="49">
        <f>[1]All_Tasks_Billing!Z1727</f>
        <v>1</v>
      </c>
      <c r="AA1727" s="45">
        <f>[1]All_Tasks_Billing!AA1727</f>
        <v>45970</v>
      </c>
      <c r="AB1727" t="str">
        <f>[1]All_Tasks_Billing!AB1727</f>
        <v>Nov-2025</v>
      </c>
      <c r="AC1727" s="48">
        <f>[1]All_Tasks_Billing!AC1727</f>
        <v>375</v>
      </c>
      <c r="AD1727" s="48">
        <f>[1]All_Tasks_Billing!AD1727</f>
        <v>0</v>
      </c>
      <c r="AE1727" s="48">
        <f>[1]All_Tasks_Billing!AE1727</f>
        <v>0</v>
      </c>
      <c r="AF1727" s="48">
        <f>[1]All_Tasks_Billing!AF1727</f>
        <v>0</v>
      </c>
      <c r="AG1727" s="48">
        <f>[1]All_Tasks_Billing!AG1727</f>
        <v>0</v>
      </c>
      <c r="AH1727" s="48">
        <f>[1]All_Tasks_Billing!AH1727</f>
        <v>1.2500000000000001E-2</v>
      </c>
      <c r="AI1727" s="48">
        <f>[1]All_Tasks_Billing!AI1727</f>
        <v>1.875</v>
      </c>
      <c r="AJ1727" s="48">
        <f>[1]All_Tasks_Billing!AJ1727</f>
        <v>0</v>
      </c>
      <c r="AK1727" s="48">
        <f>[1]All_Tasks_Billing!AK1727</f>
        <v>0</v>
      </c>
      <c r="AL1727" s="48">
        <f>[1]All_Tasks_Billing!AL1727</f>
        <v>0</v>
      </c>
      <c r="AM1727" s="48">
        <f>[1]All_Tasks_Billing!AM1727</f>
        <v>0</v>
      </c>
      <c r="AN1727" s="48">
        <f>[1]All_Tasks_Billing!AN1727</f>
        <v>0</v>
      </c>
      <c r="AO1727" s="48">
        <f>[1]All_Tasks_Billing!AO1727</f>
        <v>0</v>
      </c>
      <c r="AP1727" s="48">
        <f>[1]All_Tasks_Billing!AP1727</f>
        <v>1.2500000000000001E-2</v>
      </c>
      <c r="AQ1727" s="48">
        <f>[1]All_Tasks_Billing!AQ1727</f>
        <v>1.875</v>
      </c>
      <c r="AR1727" s="48">
        <f>[1]All_Tasks_Billing!AR1727</f>
        <v>0</v>
      </c>
      <c r="AS1727" s="48">
        <f>[1]All_Tasks_Billing!AS1727</f>
        <v>376.875</v>
      </c>
      <c r="AT1727" s="48">
        <f>[1]All_Tasks_Billing!AT1727</f>
        <v>376.875</v>
      </c>
      <c r="AU1727" s="50" t="str">
        <f t="shared" si="468"/>
        <v>Nov-2025</v>
      </c>
      <c r="AV1727" s="50" t="str">
        <f t="shared" si="469"/>
        <v>Q4-2025</v>
      </c>
      <c r="AW1727" s="50">
        <f t="shared" si="470"/>
        <v>2025</v>
      </c>
      <c r="AX1727" s="50" t="str">
        <f t="shared" ca="1" si="471"/>
        <v>Last Week</v>
      </c>
      <c r="AY1727" s="50" t="str">
        <f t="shared" ca="1" si="472"/>
        <v>This Month</v>
      </c>
      <c r="AZ1727" s="50" t="str">
        <f t="shared" ca="1" si="473"/>
        <v>This Quarter</v>
      </c>
      <c r="BA1727" s="48">
        <f t="shared" si="474"/>
        <v>376.875</v>
      </c>
      <c r="BB1727" s="45">
        <f t="shared" si="475"/>
        <v>45970</v>
      </c>
      <c r="BC1727" s="50" t="str">
        <f t="shared" si="476"/>
        <v>Nov-2025</v>
      </c>
      <c r="BD1727" s="48">
        <f t="shared" si="477"/>
        <v>150.75</v>
      </c>
      <c r="BE1727" s="50" t="str">
        <f t="shared" si="478"/>
        <v>Completed</v>
      </c>
      <c r="BF1727" s="51">
        <f t="shared" si="479"/>
        <v>1</v>
      </c>
      <c r="BG1727" s="51">
        <f t="shared" si="480"/>
        <v>1</v>
      </c>
      <c r="BH1727" s="50" t="str">
        <f t="shared" si="481"/>
        <v xml:space="preserve">COMPLETED - </v>
      </c>
      <c r="BI1727" s="50" t="str">
        <f t="shared" si="482"/>
        <v xml:space="preserve">COMPLETED - </v>
      </c>
      <c r="BJ1727" s="50" t="str">
        <f t="shared" si="483"/>
        <v/>
      </c>
      <c r="BK1727" s="50" t="str">
        <f t="shared" si="484"/>
        <v xml:space="preserve">Completed | COMPLETED | </v>
      </c>
      <c r="BL1727" s="49">
        <f t="shared" ca="1" si="485"/>
        <v>12</v>
      </c>
    </row>
    <row r="1728" spans="1:64" x14ac:dyDescent="0.25">
      <c r="A1728" t="str">
        <f>[1]All_Tasks_Billing!A1728</f>
        <v>RPP's (1-120)</v>
      </c>
      <c r="B1728" t="str">
        <f>[1]All_Tasks_Billing!B1728</f>
        <v>RPP</v>
      </c>
      <c r="C1728" t="str">
        <f>[1]All_Tasks_Billing!C1728</f>
        <v>29.1.86</v>
      </c>
      <c r="D1728" t="str">
        <f>[1]All_Tasks_Billing!D1728</f>
        <v>RPP's</v>
      </c>
      <c r="E1728" t="str">
        <f>[1]All_Tasks_Billing!E1728</f>
        <v>RPP</v>
      </c>
      <c r="F1728" t="str">
        <f>IF([1]All_Tasks_Billing!F1728="","",[1]All_Tasks_Billing!F1728)</f>
        <v/>
      </c>
      <c r="G1728" t="str">
        <f>IF([1]All_Tasks_Billing!G1728="","",[1]All_Tasks_Billing!G1728)</f>
        <v/>
      </c>
      <c r="H1728" s="45" t="str">
        <f>[1]All_Tasks_Billing!H1728</f>
        <v/>
      </c>
      <c r="I1728" t="str">
        <f>IF([1]All_Tasks_Billing!I1728="","",[1]All_Tasks_Billing!I1728)</f>
        <v/>
      </c>
      <c r="J1728" t="str">
        <f>IF([1]All_Tasks_Billing!J1728="","",[1]All_Tasks_Billing!J1728)</f>
        <v/>
      </c>
      <c r="K1728" t="b">
        <f>[1]All_Tasks_Billing!K1728</f>
        <v>1</v>
      </c>
      <c r="L1728" s="45">
        <f>[1]All_Tasks_Billing!L1728</f>
        <v>45965</v>
      </c>
      <c r="M1728" t="str">
        <f>[1]All_Tasks_Billing!M1728</f>
        <v/>
      </c>
      <c r="N1728" s="46">
        <f>IF([1]All_Tasks_Billing!N1728="",0,[1]All_Tasks_Billing!N1728)</f>
        <v>1</v>
      </c>
      <c r="O1728" t="str">
        <f>[1]All_Tasks_Billing!O1728</f>
        <v/>
      </c>
      <c r="P1728" s="47">
        <f>IF([1]All_Tasks_Billing!P1728="",0,[1]All_Tasks_Billing!P1728)</f>
        <v>2.5</v>
      </c>
      <c r="Q1728" s="47">
        <f>IF([1]All_Tasks_Billing!Q1728="",0,[1]All_Tasks_Billing!Q1728)</f>
        <v>0</v>
      </c>
      <c r="R1728" s="47">
        <f>IF([1]All_Tasks_Billing!R1728="",0,[1]All_Tasks_Billing!R1728)</f>
        <v>2.5</v>
      </c>
      <c r="S1728" t="str">
        <f>[1]All_Tasks_Billing!S1728</f>
        <v>COMPLETED</v>
      </c>
      <c r="T1728" t="str">
        <f>[1]All_Tasks_Billing!T1728</f>
        <v/>
      </c>
      <c r="U1728" t="str">
        <f>[1]All_Tasks_Billing!U1728</f>
        <v/>
      </c>
      <c r="V1728">
        <f>[1]All_Tasks_Billing!V1728</f>
        <v>34</v>
      </c>
      <c r="W1728" s="48">
        <f>[1]All_Tasks_Billing!W1728</f>
        <v>150</v>
      </c>
      <c r="X1728">
        <f>[1]All_Tasks_Billing!X1728</f>
        <v>45225</v>
      </c>
      <c r="Y1728">
        <f>[1]All_Tasks_Billing!Y1728</f>
        <v>1</v>
      </c>
      <c r="Z1728" s="49">
        <f>[1]All_Tasks_Billing!Z1728</f>
        <v>1</v>
      </c>
      <c r="AA1728" s="45">
        <f>[1]All_Tasks_Billing!AA1728</f>
        <v>45970</v>
      </c>
      <c r="AB1728" t="str">
        <f>[1]All_Tasks_Billing!AB1728</f>
        <v>Nov-2025</v>
      </c>
      <c r="AC1728" s="48">
        <f>[1]All_Tasks_Billing!AC1728</f>
        <v>375</v>
      </c>
      <c r="AD1728" s="48">
        <f>[1]All_Tasks_Billing!AD1728</f>
        <v>0</v>
      </c>
      <c r="AE1728" s="48">
        <f>[1]All_Tasks_Billing!AE1728</f>
        <v>0</v>
      </c>
      <c r="AF1728" s="48">
        <f>[1]All_Tasks_Billing!AF1728</f>
        <v>0</v>
      </c>
      <c r="AG1728" s="48">
        <f>[1]All_Tasks_Billing!AG1728</f>
        <v>0</v>
      </c>
      <c r="AH1728" s="48">
        <f>[1]All_Tasks_Billing!AH1728</f>
        <v>1.2500000000000001E-2</v>
      </c>
      <c r="AI1728" s="48">
        <f>[1]All_Tasks_Billing!AI1728</f>
        <v>1.875</v>
      </c>
      <c r="AJ1728" s="48">
        <f>[1]All_Tasks_Billing!AJ1728</f>
        <v>0</v>
      </c>
      <c r="AK1728" s="48">
        <f>[1]All_Tasks_Billing!AK1728</f>
        <v>0</v>
      </c>
      <c r="AL1728" s="48">
        <f>[1]All_Tasks_Billing!AL1728</f>
        <v>0</v>
      </c>
      <c r="AM1728" s="48">
        <f>[1]All_Tasks_Billing!AM1728</f>
        <v>0</v>
      </c>
      <c r="AN1728" s="48">
        <f>[1]All_Tasks_Billing!AN1728</f>
        <v>0</v>
      </c>
      <c r="AO1728" s="48">
        <f>[1]All_Tasks_Billing!AO1728</f>
        <v>0</v>
      </c>
      <c r="AP1728" s="48">
        <f>[1]All_Tasks_Billing!AP1728</f>
        <v>1.2500000000000001E-2</v>
      </c>
      <c r="AQ1728" s="48">
        <f>[1]All_Tasks_Billing!AQ1728</f>
        <v>1.875</v>
      </c>
      <c r="AR1728" s="48">
        <f>[1]All_Tasks_Billing!AR1728</f>
        <v>0</v>
      </c>
      <c r="AS1728" s="48">
        <f>[1]All_Tasks_Billing!AS1728</f>
        <v>376.875</v>
      </c>
      <c r="AT1728" s="48">
        <f>[1]All_Tasks_Billing!AT1728</f>
        <v>376.875</v>
      </c>
      <c r="AU1728" s="50" t="str">
        <f t="shared" si="468"/>
        <v>Nov-2025</v>
      </c>
      <c r="AV1728" s="50" t="str">
        <f t="shared" si="469"/>
        <v>Q4-2025</v>
      </c>
      <c r="AW1728" s="50">
        <f t="shared" si="470"/>
        <v>2025</v>
      </c>
      <c r="AX1728" s="50" t="str">
        <f t="shared" ca="1" si="471"/>
        <v>Last Week</v>
      </c>
      <c r="AY1728" s="50" t="str">
        <f t="shared" ca="1" si="472"/>
        <v>This Month</v>
      </c>
      <c r="AZ1728" s="50" t="str">
        <f t="shared" ca="1" si="473"/>
        <v>This Quarter</v>
      </c>
      <c r="BA1728" s="48">
        <f t="shared" si="474"/>
        <v>376.875</v>
      </c>
      <c r="BB1728" s="45">
        <f t="shared" si="475"/>
        <v>45970</v>
      </c>
      <c r="BC1728" s="50" t="str">
        <f t="shared" si="476"/>
        <v>Nov-2025</v>
      </c>
      <c r="BD1728" s="48">
        <f t="shared" si="477"/>
        <v>150.75</v>
      </c>
      <c r="BE1728" s="50" t="str">
        <f t="shared" si="478"/>
        <v>Completed</v>
      </c>
      <c r="BF1728" s="51">
        <f t="shared" si="479"/>
        <v>1</v>
      </c>
      <c r="BG1728" s="51">
        <f t="shared" si="480"/>
        <v>1</v>
      </c>
      <c r="BH1728" s="50" t="str">
        <f t="shared" si="481"/>
        <v xml:space="preserve">COMPLETED - </v>
      </c>
      <c r="BI1728" s="50" t="str">
        <f t="shared" si="482"/>
        <v xml:space="preserve">COMPLETED - </v>
      </c>
      <c r="BJ1728" s="50" t="str">
        <f t="shared" si="483"/>
        <v/>
      </c>
      <c r="BK1728" s="50" t="str">
        <f t="shared" si="484"/>
        <v xml:space="preserve">Completed | COMPLETED | </v>
      </c>
      <c r="BL1728" s="49">
        <f t="shared" ca="1" si="485"/>
        <v>12</v>
      </c>
    </row>
    <row r="1729" spans="1:64" x14ac:dyDescent="0.25">
      <c r="A1729" t="str">
        <f>[1]All_Tasks_Billing!A1729</f>
        <v>RPP's (1-120)</v>
      </c>
      <c r="B1729" t="str">
        <f>[1]All_Tasks_Billing!B1729</f>
        <v>RPP</v>
      </c>
      <c r="C1729" t="str">
        <f>[1]All_Tasks_Billing!C1729</f>
        <v>29.1.87</v>
      </c>
      <c r="D1729" t="str">
        <f>[1]All_Tasks_Billing!D1729</f>
        <v>RPP's</v>
      </c>
      <c r="E1729" t="str">
        <f>[1]All_Tasks_Billing!E1729</f>
        <v>RPP</v>
      </c>
      <c r="F1729" t="str">
        <f>IF([1]All_Tasks_Billing!F1729="","",[1]All_Tasks_Billing!F1729)</f>
        <v/>
      </c>
      <c r="G1729" t="str">
        <f>IF([1]All_Tasks_Billing!G1729="","",[1]All_Tasks_Billing!G1729)</f>
        <v/>
      </c>
      <c r="H1729" s="45" t="str">
        <f>[1]All_Tasks_Billing!H1729</f>
        <v/>
      </c>
      <c r="I1729" t="str">
        <f>IF([1]All_Tasks_Billing!I1729="","",[1]All_Tasks_Billing!I1729)</f>
        <v/>
      </c>
      <c r="J1729" t="str">
        <f>IF([1]All_Tasks_Billing!J1729="","",[1]All_Tasks_Billing!J1729)</f>
        <v/>
      </c>
      <c r="K1729" t="b">
        <f>[1]All_Tasks_Billing!K1729</f>
        <v>1</v>
      </c>
      <c r="L1729" s="45">
        <f>[1]All_Tasks_Billing!L1729</f>
        <v>45965</v>
      </c>
      <c r="M1729" t="str">
        <f>[1]All_Tasks_Billing!M1729</f>
        <v/>
      </c>
      <c r="N1729" s="46">
        <f>IF([1]All_Tasks_Billing!N1729="",0,[1]All_Tasks_Billing!N1729)</f>
        <v>1</v>
      </c>
      <c r="O1729" t="str">
        <f>[1]All_Tasks_Billing!O1729</f>
        <v/>
      </c>
      <c r="P1729" s="47">
        <f>IF([1]All_Tasks_Billing!P1729="",0,[1]All_Tasks_Billing!P1729)</f>
        <v>2.5</v>
      </c>
      <c r="Q1729" s="47">
        <f>IF([1]All_Tasks_Billing!Q1729="",0,[1]All_Tasks_Billing!Q1729)</f>
        <v>0</v>
      </c>
      <c r="R1729" s="47">
        <f>IF([1]All_Tasks_Billing!R1729="",0,[1]All_Tasks_Billing!R1729)</f>
        <v>2.5</v>
      </c>
      <c r="S1729" t="str">
        <f>[1]All_Tasks_Billing!S1729</f>
        <v>COMPLETED</v>
      </c>
      <c r="T1729" t="str">
        <f>[1]All_Tasks_Billing!T1729</f>
        <v/>
      </c>
      <c r="U1729" t="str">
        <f>[1]All_Tasks_Billing!U1729</f>
        <v/>
      </c>
      <c r="V1729">
        <f>[1]All_Tasks_Billing!V1729</f>
        <v>34</v>
      </c>
      <c r="W1729" s="48">
        <f>[1]All_Tasks_Billing!W1729</f>
        <v>150</v>
      </c>
      <c r="X1729">
        <f>[1]All_Tasks_Billing!X1729</f>
        <v>45225</v>
      </c>
      <c r="Y1729">
        <f>[1]All_Tasks_Billing!Y1729</f>
        <v>1</v>
      </c>
      <c r="Z1729" s="49">
        <f>[1]All_Tasks_Billing!Z1729</f>
        <v>1</v>
      </c>
      <c r="AA1729" s="45">
        <f>[1]All_Tasks_Billing!AA1729</f>
        <v>45970</v>
      </c>
      <c r="AB1729" t="str">
        <f>[1]All_Tasks_Billing!AB1729</f>
        <v>Nov-2025</v>
      </c>
      <c r="AC1729" s="48">
        <f>[1]All_Tasks_Billing!AC1729</f>
        <v>375</v>
      </c>
      <c r="AD1729" s="48">
        <f>[1]All_Tasks_Billing!AD1729</f>
        <v>0</v>
      </c>
      <c r="AE1729" s="48">
        <f>[1]All_Tasks_Billing!AE1729</f>
        <v>0</v>
      </c>
      <c r="AF1729" s="48">
        <f>[1]All_Tasks_Billing!AF1729</f>
        <v>0</v>
      </c>
      <c r="AG1729" s="48">
        <f>[1]All_Tasks_Billing!AG1729</f>
        <v>0</v>
      </c>
      <c r="AH1729" s="48">
        <f>[1]All_Tasks_Billing!AH1729</f>
        <v>1.2500000000000001E-2</v>
      </c>
      <c r="AI1729" s="48">
        <f>[1]All_Tasks_Billing!AI1729</f>
        <v>1.875</v>
      </c>
      <c r="AJ1729" s="48">
        <f>[1]All_Tasks_Billing!AJ1729</f>
        <v>0</v>
      </c>
      <c r="AK1729" s="48">
        <f>[1]All_Tasks_Billing!AK1729</f>
        <v>0</v>
      </c>
      <c r="AL1729" s="48">
        <f>[1]All_Tasks_Billing!AL1729</f>
        <v>0</v>
      </c>
      <c r="AM1729" s="48">
        <f>[1]All_Tasks_Billing!AM1729</f>
        <v>0</v>
      </c>
      <c r="AN1729" s="48">
        <f>[1]All_Tasks_Billing!AN1729</f>
        <v>0</v>
      </c>
      <c r="AO1729" s="48">
        <f>[1]All_Tasks_Billing!AO1729</f>
        <v>0</v>
      </c>
      <c r="AP1729" s="48">
        <f>[1]All_Tasks_Billing!AP1729</f>
        <v>1.2500000000000001E-2</v>
      </c>
      <c r="AQ1729" s="48">
        <f>[1]All_Tasks_Billing!AQ1729</f>
        <v>1.875</v>
      </c>
      <c r="AR1729" s="48">
        <f>[1]All_Tasks_Billing!AR1729</f>
        <v>0</v>
      </c>
      <c r="AS1729" s="48">
        <f>[1]All_Tasks_Billing!AS1729</f>
        <v>376.875</v>
      </c>
      <c r="AT1729" s="48">
        <f>[1]All_Tasks_Billing!AT1729</f>
        <v>376.875</v>
      </c>
      <c r="AU1729" s="50" t="str">
        <f t="shared" si="468"/>
        <v>Nov-2025</v>
      </c>
      <c r="AV1729" s="50" t="str">
        <f t="shared" si="469"/>
        <v>Q4-2025</v>
      </c>
      <c r="AW1729" s="50">
        <f t="shared" si="470"/>
        <v>2025</v>
      </c>
      <c r="AX1729" s="50" t="str">
        <f t="shared" ca="1" si="471"/>
        <v>Last Week</v>
      </c>
      <c r="AY1729" s="50" t="str">
        <f t="shared" ca="1" si="472"/>
        <v>This Month</v>
      </c>
      <c r="AZ1729" s="50" t="str">
        <f t="shared" ca="1" si="473"/>
        <v>This Quarter</v>
      </c>
      <c r="BA1729" s="48">
        <f t="shared" si="474"/>
        <v>376.875</v>
      </c>
      <c r="BB1729" s="45">
        <f t="shared" si="475"/>
        <v>45970</v>
      </c>
      <c r="BC1729" s="50" t="str">
        <f t="shared" si="476"/>
        <v>Nov-2025</v>
      </c>
      <c r="BD1729" s="48">
        <f t="shared" si="477"/>
        <v>150.75</v>
      </c>
      <c r="BE1729" s="50" t="str">
        <f t="shared" si="478"/>
        <v>Completed</v>
      </c>
      <c r="BF1729" s="51">
        <f t="shared" si="479"/>
        <v>1</v>
      </c>
      <c r="BG1729" s="51">
        <f t="shared" si="480"/>
        <v>1</v>
      </c>
      <c r="BH1729" s="50" t="str">
        <f t="shared" si="481"/>
        <v xml:space="preserve">COMPLETED - </v>
      </c>
      <c r="BI1729" s="50" t="str">
        <f t="shared" si="482"/>
        <v xml:space="preserve">COMPLETED - </v>
      </c>
      <c r="BJ1729" s="50" t="str">
        <f t="shared" si="483"/>
        <v/>
      </c>
      <c r="BK1729" s="50" t="str">
        <f t="shared" si="484"/>
        <v xml:space="preserve">Completed | COMPLETED | </v>
      </c>
      <c r="BL1729" s="49">
        <f t="shared" ca="1" si="485"/>
        <v>12</v>
      </c>
    </row>
    <row r="1730" spans="1:64" x14ac:dyDescent="0.25">
      <c r="A1730" t="str">
        <f>[1]All_Tasks_Billing!A1730</f>
        <v>RPP's (1-120)</v>
      </c>
      <c r="B1730" t="str">
        <f>[1]All_Tasks_Billing!B1730</f>
        <v>RPP</v>
      </c>
      <c r="C1730" t="str">
        <f>[1]All_Tasks_Billing!C1730</f>
        <v>29.1.88</v>
      </c>
      <c r="D1730" t="str">
        <f>[1]All_Tasks_Billing!D1730</f>
        <v>RPP's</v>
      </c>
      <c r="E1730" t="str">
        <f>[1]All_Tasks_Billing!E1730</f>
        <v>RPP</v>
      </c>
      <c r="F1730" t="str">
        <f>IF([1]All_Tasks_Billing!F1730="","",[1]All_Tasks_Billing!F1730)</f>
        <v/>
      </c>
      <c r="G1730" t="str">
        <f>IF([1]All_Tasks_Billing!G1730="","",[1]All_Tasks_Billing!G1730)</f>
        <v/>
      </c>
      <c r="H1730" s="45" t="str">
        <f>[1]All_Tasks_Billing!H1730</f>
        <v/>
      </c>
      <c r="I1730" t="str">
        <f>IF([1]All_Tasks_Billing!I1730="","",[1]All_Tasks_Billing!I1730)</f>
        <v/>
      </c>
      <c r="J1730" t="str">
        <f>IF([1]All_Tasks_Billing!J1730="","",[1]All_Tasks_Billing!J1730)</f>
        <v/>
      </c>
      <c r="K1730" t="b">
        <f>[1]All_Tasks_Billing!K1730</f>
        <v>1</v>
      </c>
      <c r="L1730" s="45">
        <f>[1]All_Tasks_Billing!L1730</f>
        <v>45965</v>
      </c>
      <c r="M1730" t="str">
        <f>[1]All_Tasks_Billing!M1730</f>
        <v/>
      </c>
      <c r="N1730" s="46">
        <f>IF([1]All_Tasks_Billing!N1730="",0,[1]All_Tasks_Billing!N1730)</f>
        <v>1</v>
      </c>
      <c r="O1730" t="str">
        <f>[1]All_Tasks_Billing!O1730</f>
        <v/>
      </c>
      <c r="P1730" s="47">
        <f>IF([1]All_Tasks_Billing!P1730="",0,[1]All_Tasks_Billing!P1730)</f>
        <v>2.5</v>
      </c>
      <c r="Q1730" s="47">
        <f>IF([1]All_Tasks_Billing!Q1730="",0,[1]All_Tasks_Billing!Q1730)</f>
        <v>0</v>
      </c>
      <c r="R1730" s="47">
        <f>IF([1]All_Tasks_Billing!R1730="",0,[1]All_Tasks_Billing!R1730)</f>
        <v>2.5</v>
      </c>
      <c r="S1730" t="str">
        <f>[1]All_Tasks_Billing!S1730</f>
        <v>COMPLETED</v>
      </c>
      <c r="T1730" t="str">
        <f>[1]All_Tasks_Billing!T1730</f>
        <v/>
      </c>
      <c r="U1730" t="str">
        <f>[1]All_Tasks_Billing!U1730</f>
        <v/>
      </c>
      <c r="V1730">
        <f>[1]All_Tasks_Billing!V1730</f>
        <v>34</v>
      </c>
      <c r="W1730" s="48">
        <f>[1]All_Tasks_Billing!W1730</f>
        <v>150</v>
      </c>
      <c r="X1730">
        <f>[1]All_Tasks_Billing!X1730</f>
        <v>45225</v>
      </c>
      <c r="Y1730">
        <f>[1]All_Tasks_Billing!Y1730</f>
        <v>1</v>
      </c>
      <c r="Z1730" s="49">
        <f>[1]All_Tasks_Billing!Z1730</f>
        <v>1</v>
      </c>
      <c r="AA1730" s="45">
        <f>[1]All_Tasks_Billing!AA1730</f>
        <v>45970</v>
      </c>
      <c r="AB1730" t="str">
        <f>[1]All_Tasks_Billing!AB1730</f>
        <v>Nov-2025</v>
      </c>
      <c r="AC1730" s="48">
        <f>[1]All_Tasks_Billing!AC1730</f>
        <v>375</v>
      </c>
      <c r="AD1730" s="48">
        <f>[1]All_Tasks_Billing!AD1730</f>
        <v>0</v>
      </c>
      <c r="AE1730" s="48">
        <f>[1]All_Tasks_Billing!AE1730</f>
        <v>0</v>
      </c>
      <c r="AF1730" s="48">
        <f>[1]All_Tasks_Billing!AF1730</f>
        <v>0</v>
      </c>
      <c r="AG1730" s="48">
        <f>[1]All_Tasks_Billing!AG1730</f>
        <v>0</v>
      </c>
      <c r="AH1730" s="48">
        <f>[1]All_Tasks_Billing!AH1730</f>
        <v>1.2500000000000001E-2</v>
      </c>
      <c r="AI1730" s="48">
        <f>[1]All_Tasks_Billing!AI1730</f>
        <v>1.875</v>
      </c>
      <c r="AJ1730" s="48">
        <f>[1]All_Tasks_Billing!AJ1730</f>
        <v>0</v>
      </c>
      <c r="AK1730" s="48">
        <f>[1]All_Tasks_Billing!AK1730</f>
        <v>0</v>
      </c>
      <c r="AL1730" s="48">
        <f>[1]All_Tasks_Billing!AL1730</f>
        <v>0</v>
      </c>
      <c r="AM1730" s="48">
        <f>[1]All_Tasks_Billing!AM1730</f>
        <v>0</v>
      </c>
      <c r="AN1730" s="48">
        <f>[1]All_Tasks_Billing!AN1730</f>
        <v>0</v>
      </c>
      <c r="AO1730" s="48">
        <f>[1]All_Tasks_Billing!AO1730</f>
        <v>0</v>
      </c>
      <c r="AP1730" s="48">
        <f>[1]All_Tasks_Billing!AP1730</f>
        <v>1.2500000000000001E-2</v>
      </c>
      <c r="AQ1730" s="48">
        <f>[1]All_Tasks_Billing!AQ1730</f>
        <v>1.875</v>
      </c>
      <c r="AR1730" s="48">
        <f>[1]All_Tasks_Billing!AR1730</f>
        <v>0</v>
      </c>
      <c r="AS1730" s="48">
        <f>[1]All_Tasks_Billing!AS1730</f>
        <v>376.875</v>
      </c>
      <c r="AT1730" s="48">
        <f>[1]All_Tasks_Billing!AT1730</f>
        <v>376.875</v>
      </c>
      <c r="AU1730" s="50" t="str">
        <f t="shared" ref="AU1730:AU1793" si="486">IF(L1730="","",TEXT(L1730,"MMM-yyyy"))</f>
        <v>Nov-2025</v>
      </c>
      <c r="AV1730" s="50" t="str">
        <f t="shared" ref="AV1730:AV1793" si="487">IF(L1730="","","Q"&amp;ROUNDUP(MONTH(L1730)/3,0)&amp;"-"&amp;YEAR(L1730))</f>
        <v>Q4-2025</v>
      </c>
      <c r="AW1730" s="50">
        <f t="shared" ref="AW1730:AW1793" si="488">IF(L1730="","",YEAR(L1730))</f>
        <v>2025</v>
      </c>
      <c r="AX1730" s="50" t="str">
        <f t="shared" ref="AX1730:AX1793" ca="1" si="489">IF(L1730="","Not Completed",IF(L1730&gt;=TODAY()-7,"This Week",IF(L1730&gt;=TODAY()-14,"Last Week",IF(L1730&gt;=TODAY()-30,"Last 30 Days","Older"))))</f>
        <v>Last Week</v>
      </c>
      <c r="AY1730" s="50" t="str">
        <f t="shared" ref="AY1730:AY1793" ca="1" si="490">IF(L1730="","Not Completed",IF(MONTH(L1730)=MONTH(TODAY()),"This Month",IF(MONTH(L1730)=MONTH(TODAY())-1,"Last Month",IF(L1730&gt;=DATE(YEAR(TODAY()),1,1),"This Year","Prior Year"))))</f>
        <v>This Month</v>
      </c>
      <c r="AZ1730" s="50" t="str">
        <f t="shared" ref="AZ1730:AZ1793" ca="1" si="491">IF(L1730="","Not Completed",IF(ROUNDUP(MONTH(L1730)/3,0)=ROUNDUP(MONTH(TODAY())/3,0),"This Quarter",IF(ROUNDUP(MONTH(L1730)/3,0)=ROUNDUP(MONTH(TODAY())/3,0)-1,"Last Quarter",IF(YEAR(L1730)=YEAR(TODAY()),"Earlier This Year","Prior Year"))))</f>
        <v>This Quarter</v>
      </c>
      <c r="BA1730" s="48">
        <f t="shared" ref="BA1730:BA1793" si="492">IF(Z1730=1,AT1730,0)</f>
        <v>376.875</v>
      </c>
      <c r="BB1730" s="45">
        <f t="shared" ref="BB1730:BB1793" si="493">IF(AA1730="","",AA1730)</f>
        <v>45970</v>
      </c>
      <c r="BC1730" s="50" t="str">
        <f t="shared" ref="BC1730:BC1793" si="494">IF(AA1730="","",TEXT(AA1730,"MMM-yyyy"))</f>
        <v>Nov-2025</v>
      </c>
      <c r="BD1730" s="48">
        <f t="shared" ref="BD1730:BD1793" si="495">IF(P1730=0,0,AT1730/P1730)</f>
        <v>150.75</v>
      </c>
      <c r="BE1730" s="50" t="str">
        <f t="shared" ref="BE1730:BE1793" si="496">IF(Z1730=1,"Completed",IF(N1730&gt;0,"In Progress","Not Started"))</f>
        <v>Completed</v>
      </c>
      <c r="BF1730" s="51">
        <f t="shared" ref="BF1730:BF1793" si="497">IF(P1730=0,0,R1730/P1730)</f>
        <v>1</v>
      </c>
      <c r="BG1730" s="51">
        <f t="shared" ref="BG1730:BG1793" si="498">N1730</f>
        <v>1</v>
      </c>
      <c r="BH1730" s="50" t="str">
        <f t="shared" ref="BH1730:BH1793" si="499">IF(S1730="","",S1730&amp;" - "&amp;U1730)</f>
        <v xml:space="preserve">COMPLETED - </v>
      </c>
      <c r="BI1730" s="50" t="str">
        <f t="shared" ref="BI1730:BI1793" si="500">IF(S1730="","",S1730&amp;" - "&amp;T1730)</f>
        <v xml:space="preserve">COMPLETED - </v>
      </c>
      <c r="BJ1730" s="50" t="str">
        <f t="shared" ref="BJ1730:BJ1793" si="501">IF(U1730="","",U1730&amp;" - "&amp;T1730)</f>
        <v/>
      </c>
      <c r="BK1730" s="50" t="str">
        <f t="shared" ref="BK1730:BK1793" si="502">BE1730&amp;" | "&amp;S1730&amp;" | "&amp;U1730</f>
        <v xml:space="preserve">Completed | COMPLETED | </v>
      </c>
      <c r="BL1730" s="49">
        <f t="shared" ref="BL1730:BL1793" ca="1" si="503">IF(L1730="","",TODAY()-L1730)</f>
        <v>12</v>
      </c>
    </row>
    <row r="1731" spans="1:64" x14ac:dyDescent="0.25">
      <c r="A1731" t="str">
        <f>[1]All_Tasks_Billing!A1731</f>
        <v>RPP's (1-120)</v>
      </c>
      <c r="B1731" t="str">
        <f>[1]All_Tasks_Billing!B1731</f>
        <v>RPP</v>
      </c>
      <c r="C1731" t="str">
        <f>[1]All_Tasks_Billing!C1731</f>
        <v>29.1.89</v>
      </c>
      <c r="D1731" t="str">
        <f>[1]All_Tasks_Billing!D1731</f>
        <v>RPP's</v>
      </c>
      <c r="E1731" t="str">
        <f>[1]All_Tasks_Billing!E1731</f>
        <v>RPP</v>
      </c>
      <c r="F1731" t="str">
        <f>IF([1]All_Tasks_Billing!F1731="","",[1]All_Tasks_Billing!F1731)</f>
        <v/>
      </c>
      <c r="G1731" t="str">
        <f>IF([1]All_Tasks_Billing!G1731="","",[1]All_Tasks_Billing!G1731)</f>
        <v/>
      </c>
      <c r="H1731" s="45" t="str">
        <f>[1]All_Tasks_Billing!H1731</f>
        <v/>
      </c>
      <c r="I1731" t="str">
        <f>IF([1]All_Tasks_Billing!I1731="","",[1]All_Tasks_Billing!I1731)</f>
        <v/>
      </c>
      <c r="J1731" t="str">
        <f>IF([1]All_Tasks_Billing!J1731="","",[1]All_Tasks_Billing!J1731)</f>
        <v/>
      </c>
      <c r="K1731" t="b">
        <f>[1]All_Tasks_Billing!K1731</f>
        <v>1</v>
      </c>
      <c r="L1731" s="45">
        <f>[1]All_Tasks_Billing!L1731</f>
        <v>45965</v>
      </c>
      <c r="M1731" t="str">
        <f>[1]All_Tasks_Billing!M1731</f>
        <v/>
      </c>
      <c r="N1731" s="46">
        <f>IF([1]All_Tasks_Billing!N1731="",0,[1]All_Tasks_Billing!N1731)</f>
        <v>1</v>
      </c>
      <c r="O1731" t="str">
        <f>[1]All_Tasks_Billing!O1731</f>
        <v/>
      </c>
      <c r="P1731" s="47">
        <f>IF([1]All_Tasks_Billing!P1731="",0,[1]All_Tasks_Billing!P1731)</f>
        <v>2.5</v>
      </c>
      <c r="Q1731" s="47">
        <f>IF([1]All_Tasks_Billing!Q1731="",0,[1]All_Tasks_Billing!Q1731)</f>
        <v>0</v>
      </c>
      <c r="R1731" s="47">
        <f>IF([1]All_Tasks_Billing!R1731="",0,[1]All_Tasks_Billing!R1731)</f>
        <v>2.5</v>
      </c>
      <c r="S1731" t="str">
        <f>[1]All_Tasks_Billing!S1731</f>
        <v>COMPLETED</v>
      </c>
      <c r="T1731" t="str">
        <f>[1]All_Tasks_Billing!T1731</f>
        <v/>
      </c>
      <c r="U1731" t="str">
        <f>[1]All_Tasks_Billing!U1731</f>
        <v/>
      </c>
      <c r="V1731">
        <f>[1]All_Tasks_Billing!V1731</f>
        <v>34</v>
      </c>
      <c r="W1731" s="48">
        <f>[1]All_Tasks_Billing!W1731</f>
        <v>150</v>
      </c>
      <c r="X1731">
        <f>[1]All_Tasks_Billing!X1731</f>
        <v>45225</v>
      </c>
      <c r="Y1731">
        <f>[1]All_Tasks_Billing!Y1731</f>
        <v>1</v>
      </c>
      <c r="Z1731" s="49">
        <f>[1]All_Tasks_Billing!Z1731</f>
        <v>1</v>
      </c>
      <c r="AA1731" s="45">
        <f>[1]All_Tasks_Billing!AA1731</f>
        <v>45970</v>
      </c>
      <c r="AB1731" t="str">
        <f>[1]All_Tasks_Billing!AB1731</f>
        <v>Nov-2025</v>
      </c>
      <c r="AC1731" s="48">
        <f>[1]All_Tasks_Billing!AC1731</f>
        <v>375</v>
      </c>
      <c r="AD1731" s="48">
        <f>[1]All_Tasks_Billing!AD1731</f>
        <v>0</v>
      </c>
      <c r="AE1731" s="48">
        <f>[1]All_Tasks_Billing!AE1731</f>
        <v>0</v>
      </c>
      <c r="AF1731" s="48">
        <f>[1]All_Tasks_Billing!AF1731</f>
        <v>0</v>
      </c>
      <c r="AG1731" s="48">
        <f>[1]All_Tasks_Billing!AG1731</f>
        <v>0</v>
      </c>
      <c r="AH1731" s="48">
        <f>[1]All_Tasks_Billing!AH1731</f>
        <v>1.2500000000000001E-2</v>
      </c>
      <c r="AI1731" s="48">
        <f>[1]All_Tasks_Billing!AI1731</f>
        <v>1.875</v>
      </c>
      <c r="AJ1731" s="48">
        <f>[1]All_Tasks_Billing!AJ1731</f>
        <v>0</v>
      </c>
      <c r="AK1731" s="48">
        <f>[1]All_Tasks_Billing!AK1731</f>
        <v>0</v>
      </c>
      <c r="AL1731" s="48">
        <f>[1]All_Tasks_Billing!AL1731</f>
        <v>0</v>
      </c>
      <c r="AM1731" s="48">
        <f>[1]All_Tasks_Billing!AM1731</f>
        <v>0</v>
      </c>
      <c r="AN1731" s="48">
        <f>[1]All_Tasks_Billing!AN1731</f>
        <v>0</v>
      </c>
      <c r="AO1731" s="48">
        <f>[1]All_Tasks_Billing!AO1731</f>
        <v>0</v>
      </c>
      <c r="AP1731" s="48">
        <f>[1]All_Tasks_Billing!AP1731</f>
        <v>1.2500000000000001E-2</v>
      </c>
      <c r="AQ1731" s="48">
        <f>[1]All_Tasks_Billing!AQ1731</f>
        <v>1.875</v>
      </c>
      <c r="AR1731" s="48">
        <f>[1]All_Tasks_Billing!AR1731</f>
        <v>0</v>
      </c>
      <c r="AS1731" s="48">
        <f>[1]All_Tasks_Billing!AS1731</f>
        <v>376.875</v>
      </c>
      <c r="AT1731" s="48">
        <f>[1]All_Tasks_Billing!AT1731</f>
        <v>376.875</v>
      </c>
      <c r="AU1731" s="50" t="str">
        <f t="shared" si="486"/>
        <v>Nov-2025</v>
      </c>
      <c r="AV1731" s="50" t="str">
        <f t="shared" si="487"/>
        <v>Q4-2025</v>
      </c>
      <c r="AW1731" s="50">
        <f t="shared" si="488"/>
        <v>2025</v>
      </c>
      <c r="AX1731" s="50" t="str">
        <f t="shared" ca="1" si="489"/>
        <v>Last Week</v>
      </c>
      <c r="AY1731" s="50" t="str">
        <f t="shared" ca="1" si="490"/>
        <v>This Month</v>
      </c>
      <c r="AZ1731" s="50" t="str">
        <f t="shared" ca="1" si="491"/>
        <v>This Quarter</v>
      </c>
      <c r="BA1731" s="48">
        <f t="shared" si="492"/>
        <v>376.875</v>
      </c>
      <c r="BB1731" s="45">
        <f t="shared" si="493"/>
        <v>45970</v>
      </c>
      <c r="BC1731" s="50" t="str">
        <f t="shared" si="494"/>
        <v>Nov-2025</v>
      </c>
      <c r="BD1731" s="48">
        <f t="shared" si="495"/>
        <v>150.75</v>
      </c>
      <c r="BE1731" s="50" t="str">
        <f t="shared" si="496"/>
        <v>Completed</v>
      </c>
      <c r="BF1731" s="51">
        <f t="shared" si="497"/>
        <v>1</v>
      </c>
      <c r="BG1731" s="51">
        <f t="shared" si="498"/>
        <v>1</v>
      </c>
      <c r="BH1731" s="50" t="str">
        <f t="shared" si="499"/>
        <v xml:space="preserve">COMPLETED - </v>
      </c>
      <c r="BI1731" s="50" t="str">
        <f t="shared" si="500"/>
        <v xml:space="preserve">COMPLETED - </v>
      </c>
      <c r="BJ1731" s="50" t="str">
        <f t="shared" si="501"/>
        <v/>
      </c>
      <c r="BK1731" s="50" t="str">
        <f t="shared" si="502"/>
        <v xml:space="preserve">Completed | COMPLETED | </v>
      </c>
      <c r="BL1731" s="49">
        <f t="shared" ca="1" si="503"/>
        <v>12</v>
      </c>
    </row>
    <row r="1732" spans="1:64" x14ac:dyDescent="0.25">
      <c r="A1732" t="str">
        <f>[1]All_Tasks_Billing!A1732</f>
        <v>RPP's (1-120)</v>
      </c>
      <c r="B1732" t="str">
        <f>[1]All_Tasks_Billing!B1732</f>
        <v>RPP</v>
      </c>
      <c r="C1732" t="str">
        <f>[1]All_Tasks_Billing!C1732</f>
        <v>29.1.90</v>
      </c>
      <c r="D1732" t="str">
        <f>[1]All_Tasks_Billing!D1732</f>
        <v>RPP's</v>
      </c>
      <c r="E1732" t="str">
        <f>[1]All_Tasks_Billing!E1732</f>
        <v>RPP</v>
      </c>
      <c r="F1732" t="str">
        <f>IF([1]All_Tasks_Billing!F1732="","",[1]All_Tasks_Billing!F1732)</f>
        <v/>
      </c>
      <c r="G1732" t="str">
        <f>IF([1]All_Tasks_Billing!G1732="","",[1]All_Tasks_Billing!G1732)</f>
        <v/>
      </c>
      <c r="H1732" s="45" t="str">
        <f>[1]All_Tasks_Billing!H1732</f>
        <v/>
      </c>
      <c r="I1732" t="str">
        <f>IF([1]All_Tasks_Billing!I1732="","",[1]All_Tasks_Billing!I1732)</f>
        <v/>
      </c>
      <c r="J1732" t="str">
        <f>IF([1]All_Tasks_Billing!J1732="","",[1]All_Tasks_Billing!J1732)</f>
        <v/>
      </c>
      <c r="K1732" t="b">
        <f>[1]All_Tasks_Billing!K1732</f>
        <v>1</v>
      </c>
      <c r="L1732" s="45">
        <f>[1]All_Tasks_Billing!L1732</f>
        <v>45965</v>
      </c>
      <c r="M1732" t="str">
        <f>[1]All_Tasks_Billing!M1732</f>
        <v/>
      </c>
      <c r="N1732" s="46">
        <f>IF([1]All_Tasks_Billing!N1732="",0,[1]All_Tasks_Billing!N1732)</f>
        <v>1</v>
      </c>
      <c r="O1732" t="str">
        <f>[1]All_Tasks_Billing!O1732</f>
        <v/>
      </c>
      <c r="P1732" s="47">
        <f>IF([1]All_Tasks_Billing!P1732="",0,[1]All_Tasks_Billing!P1732)</f>
        <v>2.5</v>
      </c>
      <c r="Q1732" s="47">
        <f>IF([1]All_Tasks_Billing!Q1732="",0,[1]All_Tasks_Billing!Q1732)</f>
        <v>0</v>
      </c>
      <c r="R1732" s="47">
        <f>IF([1]All_Tasks_Billing!R1732="",0,[1]All_Tasks_Billing!R1732)</f>
        <v>2.5</v>
      </c>
      <c r="S1732" t="str">
        <f>[1]All_Tasks_Billing!S1732</f>
        <v>COMPLETED</v>
      </c>
      <c r="T1732" t="str">
        <f>[1]All_Tasks_Billing!T1732</f>
        <v/>
      </c>
      <c r="U1732" t="str">
        <f>[1]All_Tasks_Billing!U1732</f>
        <v/>
      </c>
      <c r="V1732">
        <f>[1]All_Tasks_Billing!V1732</f>
        <v>34</v>
      </c>
      <c r="W1732" s="48">
        <f>[1]All_Tasks_Billing!W1732</f>
        <v>150</v>
      </c>
      <c r="X1732">
        <f>[1]All_Tasks_Billing!X1732</f>
        <v>45225</v>
      </c>
      <c r="Y1732">
        <f>[1]All_Tasks_Billing!Y1732</f>
        <v>1</v>
      </c>
      <c r="Z1732" s="49">
        <f>[1]All_Tasks_Billing!Z1732</f>
        <v>1</v>
      </c>
      <c r="AA1732" s="45">
        <f>[1]All_Tasks_Billing!AA1732</f>
        <v>45970</v>
      </c>
      <c r="AB1732" t="str">
        <f>[1]All_Tasks_Billing!AB1732</f>
        <v>Nov-2025</v>
      </c>
      <c r="AC1732" s="48">
        <f>[1]All_Tasks_Billing!AC1732</f>
        <v>375</v>
      </c>
      <c r="AD1732" s="48">
        <f>[1]All_Tasks_Billing!AD1732</f>
        <v>0</v>
      </c>
      <c r="AE1732" s="48">
        <f>[1]All_Tasks_Billing!AE1732</f>
        <v>0</v>
      </c>
      <c r="AF1732" s="48">
        <f>[1]All_Tasks_Billing!AF1732</f>
        <v>0</v>
      </c>
      <c r="AG1732" s="48">
        <f>[1]All_Tasks_Billing!AG1732</f>
        <v>0</v>
      </c>
      <c r="AH1732" s="48">
        <f>[1]All_Tasks_Billing!AH1732</f>
        <v>1.2500000000000001E-2</v>
      </c>
      <c r="AI1732" s="48">
        <f>[1]All_Tasks_Billing!AI1732</f>
        <v>1.875</v>
      </c>
      <c r="AJ1732" s="48">
        <f>[1]All_Tasks_Billing!AJ1732</f>
        <v>0</v>
      </c>
      <c r="AK1732" s="48">
        <f>[1]All_Tasks_Billing!AK1732</f>
        <v>0</v>
      </c>
      <c r="AL1732" s="48">
        <f>[1]All_Tasks_Billing!AL1732</f>
        <v>0</v>
      </c>
      <c r="AM1732" s="48">
        <f>[1]All_Tasks_Billing!AM1732</f>
        <v>0</v>
      </c>
      <c r="AN1732" s="48">
        <f>[1]All_Tasks_Billing!AN1732</f>
        <v>0</v>
      </c>
      <c r="AO1732" s="48">
        <f>[1]All_Tasks_Billing!AO1732</f>
        <v>0</v>
      </c>
      <c r="AP1732" s="48">
        <f>[1]All_Tasks_Billing!AP1732</f>
        <v>1.2500000000000001E-2</v>
      </c>
      <c r="AQ1732" s="48">
        <f>[1]All_Tasks_Billing!AQ1732</f>
        <v>1.875</v>
      </c>
      <c r="AR1732" s="48">
        <f>[1]All_Tasks_Billing!AR1732</f>
        <v>0</v>
      </c>
      <c r="AS1732" s="48">
        <f>[1]All_Tasks_Billing!AS1732</f>
        <v>376.875</v>
      </c>
      <c r="AT1732" s="48">
        <f>[1]All_Tasks_Billing!AT1732</f>
        <v>376.875</v>
      </c>
      <c r="AU1732" s="50" t="str">
        <f t="shared" si="486"/>
        <v>Nov-2025</v>
      </c>
      <c r="AV1732" s="50" t="str">
        <f t="shared" si="487"/>
        <v>Q4-2025</v>
      </c>
      <c r="AW1732" s="50">
        <f t="shared" si="488"/>
        <v>2025</v>
      </c>
      <c r="AX1732" s="50" t="str">
        <f t="shared" ca="1" si="489"/>
        <v>Last Week</v>
      </c>
      <c r="AY1732" s="50" t="str">
        <f t="shared" ca="1" si="490"/>
        <v>This Month</v>
      </c>
      <c r="AZ1732" s="50" t="str">
        <f t="shared" ca="1" si="491"/>
        <v>This Quarter</v>
      </c>
      <c r="BA1732" s="48">
        <f t="shared" si="492"/>
        <v>376.875</v>
      </c>
      <c r="BB1732" s="45">
        <f t="shared" si="493"/>
        <v>45970</v>
      </c>
      <c r="BC1732" s="50" t="str">
        <f t="shared" si="494"/>
        <v>Nov-2025</v>
      </c>
      <c r="BD1732" s="48">
        <f t="shared" si="495"/>
        <v>150.75</v>
      </c>
      <c r="BE1732" s="50" t="str">
        <f t="shared" si="496"/>
        <v>Completed</v>
      </c>
      <c r="BF1732" s="51">
        <f t="shared" si="497"/>
        <v>1</v>
      </c>
      <c r="BG1732" s="51">
        <f t="shared" si="498"/>
        <v>1</v>
      </c>
      <c r="BH1732" s="50" t="str">
        <f t="shared" si="499"/>
        <v xml:space="preserve">COMPLETED - </v>
      </c>
      <c r="BI1732" s="50" t="str">
        <f t="shared" si="500"/>
        <v xml:space="preserve">COMPLETED - </v>
      </c>
      <c r="BJ1732" s="50" t="str">
        <f t="shared" si="501"/>
        <v/>
      </c>
      <c r="BK1732" s="50" t="str">
        <f t="shared" si="502"/>
        <v xml:space="preserve">Completed | COMPLETED | </v>
      </c>
      <c r="BL1732" s="49">
        <f t="shared" ca="1" si="503"/>
        <v>12</v>
      </c>
    </row>
    <row r="1733" spans="1:64" x14ac:dyDescent="0.25">
      <c r="A1733" t="str">
        <f>[1]All_Tasks_Billing!A1733</f>
        <v>RPP's (1-120)</v>
      </c>
      <c r="B1733" t="str">
        <f>[1]All_Tasks_Billing!B1733</f>
        <v>RPP</v>
      </c>
      <c r="C1733" t="str">
        <f>[1]All_Tasks_Billing!C1733</f>
        <v>29.1.91</v>
      </c>
      <c r="D1733" t="str">
        <f>[1]All_Tasks_Billing!D1733</f>
        <v>RPP's</v>
      </c>
      <c r="E1733" t="str">
        <f>[1]All_Tasks_Billing!E1733</f>
        <v>RPP</v>
      </c>
      <c r="F1733" t="str">
        <f>IF([1]All_Tasks_Billing!F1733="","",[1]All_Tasks_Billing!F1733)</f>
        <v/>
      </c>
      <c r="G1733" t="str">
        <f>IF([1]All_Tasks_Billing!G1733="","",[1]All_Tasks_Billing!G1733)</f>
        <v/>
      </c>
      <c r="H1733" s="45" t="str">
        <f>[1]All_Tasks_Billing!H1733</f>
        <v/>
      </c>
      <c r="I1733" t="str">
        <f>IF([1]All_Tasks_Billing!I1733="","",[1]All_Tasks_Billing!I1733)</f>
        <v/>
      </c>
      <c r="J1733" t="str">
        <f>IF([1]All_Tasks_Billing!J1733="","",[1]All_Tasks_Billing!J1733)</f>
        <v/>
      </c>
      <c r="K1733" t="b">
        <f>[1]All_Tasks_Billing!K1733</f>
        <v>1</v>
      </c>
      <c r="L1733" s="45">
        <f>[1]All_Tasks_Billing!L1733</f>
        <v>45965</v>
      </c>
      <c r="M1733" t="str">
        <f>[1]All_Tasks_Billing!M1733</f>
        <v/>
      </c>
      <c r="N1733" s="46">
        <f>IF([1]All_Tasks_Billing!N1733="",0,[1]All_Tasks_Billing!N1733)</f>
        <v>1</v>
      </c>
      <c r="O1733" t="str">
        <f>[1]All_Tasks_Billing!O1733</f>
        <v/>
      </c>
      <c r="P1733" s="47">
        <f>IF([1]All_Tasks_Billing!P1733="",0,[1]All_Tasks_Billing!P1733)</f>
        <v>2.5</v>
      </c>
      <c r="Q1733" s="47">
        <f>IF([1]All_Tasks_Billing!Q1733="",0,[1]All_Tasks_Billing!Q1733)</f>
        <v>0</v>
      </c>
      <c r="R1733" s="47">
        <f>IF([1]All_Tasks_Billing!R1733="",0,[1]All_Tasks_Billing!R1733)</f>
        <v>2.5</v>
      </c>
      <c r="S1733" t="str">
        <f>[1]All_Tasks_Billing!S1733</f>
        <v>COMPLETED</v>
      </c>
      <c r="T1733" t="str">
        <f>[1]All_Tasks_Billing!T1733</f>
        <v/>
      </c>
      <c r="U1733" t="str">
        <f>[1]All_Tasks_Billing!U1733</f>
        <v/>
      </c>
      <c r="V1733">
        <f>[1]All_Tasks_Billing!V1733</f>
        <v>34</v>
      </c>
      <c r="W1733" s="48">
        <f>[1]All_Tasks_Billing!W1733</f>
        <v>150</v>
      </c>
      <c r="X1733">
        <f>[1]All_Tasks_Billing!X1733</f>
        <v>45225</v>
      </c>
      <c r="Y1733">
        <f>[1]All_Tasks_Billing!Y1733</f>
        <v>1</v>
      </c>
      <c r="Z1733" s="49">
        <f>[1]All_Tasks_Billing!Z1733</f>
        <v>1</v>
      </c>
      <c r="AA1733" s="45">
        <f>[1]All_Tasks_Billing!AA1733</f>
        <v>45970</v>
      </c>
      <c r="AB1733" t="str">
        <f>[1]All_Tasks_Billing!AB1733</f>
        <v>Nov-2025</v>
      </c>
      <c r="AC1733" s="48">
        <f>[1]All_Tasks_Billing!AC1733</f>
        <v>375</v>
      </c>
      <c r="AD1733" s="48">
        <f>[1]All_Tasks_Billing!AD1733</f>
        <v>0</v>
      </c>
      <c r="AE1733" s="48">
        <f>[1]All_Tasks_Billing!AE1733</f>
        <v>0</v>
      </c>
      <c r="AF1733" s="48">
        <f>[1]All_Tasks_Billing!AF1733</f>
        <v>0</v>
      </c>
      <c r="AG1733" s="48">
        <f>[1]All_Tasks_Billing!AG1733</f>
        <v>0</v>
      </c>
      <c r="AH1733" s="48">
        <f>[1]All_Tasks_Billing!AH1733</f>
        <v>1.2500000000000001E-2</v>
      </c>
      <c r="AI1733" s="48">
        <f>[1]All_Tasks_Billing!AI1733</f>
        <v>1.875</v>
      </c>
      <c r="AJ1733" s="48">
        <f>[1]All_Tasks_Billing!AJ1733</f>
        <v>0</v>
      </c>
      <c r="AK1733" s="48">
        <f>[1]All_Tasks_Billing!AK1733</f>
        <v>0</v>
      </c>
      <c r="AL1733" s="48">
        <f>[1]All_Tasks_Billing!AL1733</f>
        <v>0</v>
      </c>
      <c r="AM1733" s="48">
        <f>[1]All_Tasks_Billing!AM1733</f>
        <v>0</v>
      </c>
      <c r="AN1733" s="48">
        <f>[1]All_Tasks_Billing!AN1733</f>
        <v>0</v>
      </c>
      <c r="AO1733" s="48">
        <f>[1]All_Tasks_Billing!AO1733</f>
        <v>0</v>
      </c>
      <c r="AP1733" s="48">
        <f>[1]All_Tasks_Billing!AP1733</f>
        <v>1.2500000000000001E-2</v>
      </c>
      <c r="AQ1733" s="48">
        <f>[1]All_Tasks_Billing!AQ1733</f>
        <v>1.875</v>
      </c>
      <c r="AR1733" s="48">
        <f>[1]All_Tasks_Billing!AR1733</f>
        <v>0</v>
      </c>
      <c r="AS1733" s="48">
        <f>[1]All_Tasks_Billing!AS1733</f>
        <v>376.875</v>
      </c>
      <c r="AT1733" s="48">
        <f>[1]All_Tasks_Billing!AT1733</f>
        <v>376.875</v>
      </c>
      <c r="AU1733" s="50" t="str">
        <f t="shared" si="486"/>
        <v>Nov-2025</v>
      </c>
      <c r="AV1733" s="50" t="str">
        <f t="shared" si="487"/>
        <v>Q4-2025</v>
      </c>
      <c r="AW1733" s="50">
        <f t="shared" si="488"/>
        <v>2025</v>
      </c>
      <c r="AX1733" s="50" t="str">
        <f t="shared" ca="1" si="489"/>
        <v>Last Week</v>
      </c>
      <c r="AY1733" s="50" t="str">
        <f t="shared" ca="1" si="490"/>
        <v>This Month</v>
      </c>
      <c r="AZ1733" s="50" t="str">
        <f t="shared" ca="1" si="491"/>
        <v>This Quarter</v>
      </c>
      <c r="BA1733" s="48">
        <f t="shared" si="492"/>
        <v>376.875</v>
      </c>
      <c r="BB1733" s="45">
        <f t="shared" si="493"/>
        <v>45970</v>
      </c>
      <c r="BC1733" s="50" t="str">
        <f t="shared" si="494"/>
        <v>Nov-2025</v>
      </c>
      <c r="BD1733" s="48">
        <f t="shared" si="495"/>
        <v>150.75</v>
      </c>
      <c r="BE1733" s="50" t="str">
        <f t="shared" si="496"/>
        <v>Completed</v>
      </c>
      <c r="BF1733" s="51">
        <f t="shared" si="497"/>
        <v>1</v>
      </c>
      <c r="BG1733" s="51">
        <f t="shared" si="498"/>
        <v>1</v>
      </c>
      <c r="BH1733" s="50" t="str">
        <f t="shared" si="499"/>
        <v xml:space="preserve">COMPLETED - </v>
      </c>
      <c r="BI1733" s="50" t="str">
        <f t="shared" si="500"/>
        <v xml:space="preserve">COMPLETED - </v>
      </c>
      <c r="BJ1733" s="50" t="str">
        <f t="shared" si="501"/>
        <v/>
      </c>
      <c r="BK1733" s="50" t="str">
        <f t="shared" si="502"/>
        <v xml:space="preserve">Completed | COMPLETED | </v>
      </c>
      <c r="BL1733" s="49">
        <f t="shared" ca="1" si="503"/>
        <v>12</v>
      </c>
    </row>
    <row r="1734" spans="1:64" x14ac:dyDescent="0.25">
      <c r="A1734" t="str">
        <f>[1]All_Tasks_Billing!A1734</f>
        <v>RPP's (1-120)</v>
      </c>
      <c r="B1734" t="str">
        <f>[1]All_Tasks_Billing!B1734</f>
        <v>RPP</v>
      </c>
      <c r="C1734" t="str">
        <f>[1]All_Tasks_Billing!C1734</f>
        <v>29.1.92</v>
      </c>
      <c r="D1734" t="str">
        <f>[1]All_Tasks_Billing!D1734</f>
        <v>RPP's</v>
      </c>
      <c r="E1734" t="str">
        <f>[1]All_Tasks_Billing!E1734</f>
        <v>RPP</v>
      </c>
      <c r="F1734" t="str">
        <f>IF([1]All_Tasks_Billing!F1734="","",[1]All_Tasks_Billing!F1734)</f>
        <v/>
      </c>
      <c r="G1734" t="str">
        <f>IF([1]All_Tasks_Billing!G1734="","",[1]All_Tasks_Billing!G1734)</f>
        <v/>
      </c>
      <c r="H1734" s="45" t="str">
        <f>[1]All_Tasks_Billing!H1734</f>
        <v/>
      </c>
      <c r="I1734" t="str">
        <f>IF([1]All_Tasks_Billing!I1734="","",[1]All_Tasks_Billing!I1734)</f>
        <v/>
      </c>
      <c r="J1734" t="str">
        <f>IF([1]All_Tasks_Billing!J1734="","",[1]All_Tasks_Billing!J1734)</f>
        <v/>
      </c>
      <c r="K1734" t="b">
        <f>[1]All_Tasks_Billing!K1734</f>
        <v>1</v>
      </c>
      <c r="L1734" s="45">
        <f>[1]All_Tasks_Billing!L1734</f>
        <v>45965</v>
      </c>
      <c r="M1734" t="str">
        <f>[1]All_Tasks_Billing!M1734</f>
        <v/>
      </c>
      <c r="N1734" s="46">
        <f>IF([1]All_Tasks_Billing!N1734="",0,[1]All_Tasks_Billing!N1734)</f>
        <v>1</v>
      </c>
      <c r="O1734" t="str">
        <f>[1]All_Tasks_Billing!O1734</f>
        <v/>
      </c>
      <c r="P1734" s="47">
        <f>IF([1]All_Tasks_Billing!P1734="",0,[1]All_Tasks_Billing!P1734)</f>
        <v>2.5</v>
      </c>
      <c r="Q1734" s="47">
        <f>IF([1]All_Tasks_Billing!Q1734="",0,[1]All_Tasks_Billing!Q1734)</f>
        <v>0</v>
      </c>
      <c r="R1734" s="47">
        <f>IF([1]All_Tasks_Billing!R1734="",0,[1]All_Tasks_Billing!R1734)</f>
        <v>2.5</v>
      </c>
      <c r="S1734" t="str">
        <f>[1]All_Tasks_Billing!S1734</f>
        <v>COMPLETED</v>
      </c>
      <c r="T1734" t="str">
        <f>[1]All_Tasks_Billing!T1734</f>
        <v/>
      </c>
      <c r="U1734" t="str">
        <f>[1]All_Tasks_Billing!U1734</f>
        <v/>
      </c>
      <c r="V1734">
        <f>[1]All_Tasks_Billing!V1734</f>
        <v>34</v>
      </c>
      <c r="W1734" s="48">
        <f>[1]All_Tasks_Billing!W1734</f>
        <v>150</v>
      </c>
      <c r="X1734">
        <f>[1]All_Tasks_Billing!X1734</f>
        <v>45225</v>
      </c>
      <c r="Y1734">
        <f>[1]All_Tasks_Billing!Y1734</f>
        <v>1</v>
      </c>
      <c r="Z1734" s="49">
        <f>[1]All_Tasks_Billing!Z1734</f>
        <v>1</v>
      </c>
      <c r="AA1734" s="45">
        <f>[1]All_Tasks_Billing!AA1734</f>
        <v>45970</v>
      </c>
      <c r="AB1734" t="str">
        <f>[1]All_Tasks_Billing!AB1734</f>
        <v>Nov-2025</v>
      </c>
      <c r="AC1734" s="48">
        <f>[1]All_Tasks_Billing!AC1734</f>
        <v>375</v>
      </c>
      <c r="AD1734" s="48">
        <f>[1]All_Tasks_Billing!AD1734</f>
        <v>0</v>
      </c>
      <c r="AE1734" s="48">
        <f>[1]All_Tasks_Billing!AE1734</f>
        <v>0</v>
      </c>
      <c r="AF1734" s="48">
        <f>[1]All_Tasks_Billing!AF1734</f>
        <v>0</v>
      </c>
      <c r="AG1734" s="48">
        <f>[1]All_Tasks_Billing!AG1734</f>
        <v>0</v>
      </c>
      <c r="AH1734" s="48">
        <f>[1]All_Tasks_Billing!AH1734</f>
        <v>1.2500000000000001E-2</v>
      </c>
      <c r="AI1734" s="48">
        <f>[1]All_Tasks_Billing!AI1734</f>
        <v>1.875</v>
      </c>
      <c r="AJ1734" s="48">
        <f>[1]All_Tasks_Billing!AJ1734</f>
        <v>0</v>
      </c>
      <c r="AK1734" s="48">
        <f>[1]All_Tasks_Billing!AK1734</f>
        <v>0</v>
      </c>
      <c r="AL1734" s="48">
        <f>[1]All_Tasks_Billing!AL1734</f>
        <v>0</v>
      </c>
      <c r="AM1734" s="48">
        <f>[1]All_Tasks_Billing!AM1734</f>
        <v>0</v>
      </c>
      <c r="AN1734" s="48">
        <f>[1]All_Tasks_Billing!AN1734</f>
        <v>0</v>
      </c>
      <c r="AO1734" s="48">
        <f>[1]All_Tasks_Billing!AO1734</f>
        <v>0</v>
      </c>
      <c r="AP1734" s="48">
        <f>[1]All_Tasks_Billing!AP1734</f>
        <v>1.2500000000000001E-2</v>
      </c>
      <c r="AQ1734" s="48">
        <f>[1]All_Tasks_Billing!AQ1734</f>
        <v>1.875</v>
      </c>
      <c r="AR1734" s="48">
        <f>[1]All_Tasks_Billing!AR1734</f>
        <v>0</v>
      </c>
      <c r="AS1734" s="48">
        <f>[1]All_Tasks_Billing!AS1734</f>
        <v>376.875</v>
      </c>
      <c r="AT1734" s="48">
        <f>[1]All_Tasks_Billing!AT1734</f>
        <v>376.875</v>
      </c>
      <c r="AU1734" s="50" t="str">
        <f t="shared" si="486"/>
        <v>Nov-2025</v>
      </c>
      <c r="AV1734" s="50" t="str">
        <f t="shared" si="487"/>
        <v>Q4-2025</v>
      </c>
      <c r="AW1734" s="50">
        <f t="shared" si="488"/>
        <v>2025</v>
      </c>
      <c r="AX1734" s="50" t="str">
        <f t="shared" ca="1" si="489"/>
        <v>Last Week</v>
      </c>
      <c r="AY1734" s="50" t="str">
        <f t="shared" ca="1" si="490"/>
        <v>This Month</v>
      </c>
      <c r="AZ1734" s="50" t="str">
        <f t="shared" ca="1" si="491"/>
        <v>This Quarter</v>
      </c>
      <c r="BA1734" s="48">
        <f t="shared" si="492"/>
        <v>376.875</v>
      </c>
      <c r="BB1734" s="45">
        <f t="shared" si="493"/>
        <v>45970</v>
      </c>
      <c r="BC1734" s="50" t="str">
        <f t="shared" si="494"/>
        <v>Nov-2025</v>
      </c>
      <c r="BD1734" s="48">
        <f t="shared" si="495"/>
        <v>150.75</v>
      </c>
      <c r="BE1734" s="50" t="str">
        <f t="shared" si="496"/>
        <v>Completed</v>
      </c>
      <c r="BF1734" s="51">
        <f t="shared" si="497"/>
        <v>1</v>
      </c>
      <c r="BG1734" s="51">
        <f t="shared" si="498"/>
        <v>1</v>
      </c>
      <c r="BH1734" s="50" t="str">
        <f t="shared" si="499"/>
        <v xml:space="preserve">COMPLETED - </v>
      </c>
      <c r="BI1734" s="50" t="str">
        <f t="shared" si="500"/>
        <v xml:space="preserve">COMPLETED - </v>
      </c>
      <c r="BJ1734" s="50" t="str">
        <f t="shared" si="501"/>
        <v/>
      </c>
      <c r="BK1734" s="50" t="str">
        <f t="shared" si="502"/>
        <v xml:space="preserve">Completed | COMPLETED | </v>
      </c>
      <c r="BL1734" s="49">
        <f t="shared" ca="1" si="503"/>
        <v>12</v>
      </c>
    </row>
    <row r="1735" spans="1:64" x14ac:dyDescent="0.25">
      <c r="A1735" t="str">
        <f>[1]All_Tasks_Billing!A1735</f>
        <v>RPP's (1-120)</v>
      </c>
      <c r="B1735" t="str">
        <f>[1]All_Tasks_Billing!B1735</f>
        <v>RPP</v>
      </c>
      <c r="C1735" t="str">
        <f>[1]All_Tasks_Billing!C1735</f>
        <v>29.1.93</v>
      </c>
      <c r="D1735" t="str">
        <f>[1]All_Tasks_Billing!D1735</f>
        <v>RPP's</v>
      </c>
      <c r="E1735" t="str">
        <f>[1]All_Tasks_Billing!E1735</f>
        <v>RPP</v>
      </c>
      <c r="F1735" t="str">
        <f>IF([1]All_Tasks_Billing!F1735="","",[1]All_Tasks_Billing!F1735)</f>
        <v/>
      </c>
      <c r="G1735" t="str">
        <f>IF([1]All_Tasks_Billing!G1735="","",[1]All_Tasks_Billing!G1735)</f>
        <v/>
      </c>
      <c r="H1735" s="45" t="str">
        <f>[1]All_Tasks_Billing!H1735</f>
        <v/>
      </c>
      <c r="I1735" t="str">
        <f>IF([1]All_Tasks_Billing!I1735="","",[1]All_Tasks_Billing!I1735)</f>
        <v/>
      </c>
      <c r="J1735" t="str">
        <f>IF([1]All_Tasks_Billing!J1735="","",[1]All_Tasks_Billing!J1735)</f>
        <v/>
      </c>
      <c r="K1735" t="b">
        <f>[1]All_Tasks_Billing!K1735</f>
        <v>1</v>
      </c>
      <c r="L1735" s="45">
        <f>[1]All_Tasks_Billing!L1735</f>
        <v>45965</v>
      </c>
      <c r="M1735" t="str">
        <f>[1]All_Tasks_Billing!M1735</f>
        <v/>
      </c>
      <c r="N1735" s="46">
        <f>IF([1]All_Tasks_Billing!N1735="",0,[1]All_Tasks_Billing!N1735)</f>
        <v>1</v>
      </c>
      <c r="O1735" t="str">
        <f>[1]All_Tasks_Billing!O1735</f>
        <v/>
      </c>
      <c r="P1735" s="47">
        <f>IF([1]All_Tasks_Billing!P1735="",0,[1]All_Tasks_Billing!P1735)</f>
        <v>2.5</v>
      </c>
      <c r="Q1735" s="47">
        <f>IF([1]All_Tasks_Billing!Q1735="",0,[1]All_Tasks_Billing!Q1735)</f>
        <v>0</v>
      </c>
      <c r="R1735" s="47">
        <f>IF([1]All_Tasks_Billing!R1735="",0,[1]All_Tasks_Billing!R1735)</f>
        <v>2.5</v>
      </c>
      <c r="S1735" t="str">
        <f>[1]All_Tasks_Billing!S1735</f>
        <v>COMPLETED</v>
      </c>
      <c r="T1735" t="str">
        <f>[1]All_Tasks_Billing!T1735</f>
        <v/>
      </c>
      <c r="U1735" t="str">
        <f>[1]All_Tasks_Billing!U1735</f>
        <v/>
      </c>
      <c r="V1735">
        <f>[1]All_Tasks_Billing!V1735</f>
        <v>34</v>
      </c>
      <c r="W1735" s="48">
        <f>[1]All_Tasks_Billing!W1735</f>
        <v>150</v>
      </c>
      <c r="X1735">
        <f>[1]All_Tasks_Billing!X1735</f>
        <v>45225</v>
      </c>
      <c r="Y1735">
        <f>[1]All_Tasks_Billing!Y1735</f>
        <v>1</v>
      </c>
      <c r="Z1735" s="49">
        <f>[1]All_Tasks_Billing!Z1735</f>
        <v>1</v>
      </c>
      <c r="AA1735" s="45">
        <f>[1]All_Tasks_Billing!AA1735</f>
        <v>45970</v>
      </c>
      <c r="AB1735" t="str">
        <f>[1]All_Tasks_Billing!AB1735</f>
        <v>Nov-2025</v>
      </c>
      <c r="AC1735" s="48">
        <f>[1]All_Tasks_Billing!AC1735</f>
        <v>375</v>
      </c>
      <c r="AD1735" s="48">
        <f>[1]All_Tasks_Billing!AD1735</f>
        <v>0</v>
      </c>
      <c r="AE1735" s="48">
        <f>[1]All_Tasks_Billing!AE1735</f>
        <v>0</v>
      </c>
      <c r="AF1735" s="48">
        <f>[1]All_Tasks_Billing!AF1735</f>
        <v>0</v>
      </c>
      <c r="AG1735" s="48">
        <f>[1]All_Tasks_Billing!AG1735</f>
        <v>0</v>
      </c>
      <c r="AH1735" s="48">
        <f>[1]All_Tasks_Billing!AH1735</f>
        <v>1.2500000000000001E-2</v>
      </c>
      <c r="AI1735" s="48">
        <f>[1]All_Tasks_Billing!AI1735</f>
        <v>1.875</v>
      </c>
      <c r="AJ1735" s="48">
        <f>[1]All_Tasks_Billing!AJ1735</f>
        <v>0</v>
      </c>
      <c r="AK1735" s="48">
        <f>[1]All_Tasks_Billing!AK1735</f>
        <v>0</v>
      </c>
      <c r="AL1735" s="48">
        <f>[1]All_Tasks_Billing!AL1735</f>
        <v>0</v>
      </c>
      <c r="AM1735" s="48">
        <f>[1]All_Tasks_Billing!AM1735</f>
        <v>0</v>
      </c>
      <c r="AN1735" s="48">
        <f>[1]All_Tasks_Billing!AN1735</f>
        <v>0</v>
      </c>
      <c r="AO1735" s="48">
        <f>[1]All_Tasks_Billing!AO1735</f>
        <v>0</v>
      </c>
      <c r="AP1735" s="48">
        <f>[1]All_Tasks_Billing!AP1735</f>
        <v>1.2500000000000001E-2</v>
      </c>
      <c r="AQ1735" s="48">
        <f>[1]All_Tasks_Billing!AQ1735</f>
        <v>1.875</v>
      </c>
      <c r="AR1735" s="48">
        <f>[1]All_Tasks_Billing!AR1735</f>
        <v>0</v>
      </c>
      <c r="AS1735" s="48">
        <f>[1]All_Tasks_Billing!AS1735</f>
        <v>376.875</v>
      </c>
      <c r="AT1735" s="48">
        <f>[1]All_Tasks_Billing!AT1735</f>
        <v>376.875</v>
      </c>
      <c r="AU1735" s="50" t="str">
        <f t="shared" si="486"/>
        <v>Nov-2025</v>
      </c>
      <c r="AV1735" s="50" t="str">
        <f t="shared" si="487"/>
        <v>Q4-2025</v>
      </c>
      <c r="AW1735" s="50">
        <f t="shared" si="488"/>
        <v>2025</v>
      </c>
      <c r="AX1735" s="50" t="str">
        <f t="shared" ca="1" si="489"/>
        <v>Last Week</v>
      </c>
      <c r="AY1735" s="50" t="str">
        <f t="shared" ca="1" si="490"/>
        <v>This Month</v>
      </c>
      <c r="AZ1735" s="50" t="str">
        <f t="shared" ca="1" si="491"/>
        <v>This Quarter</v>
      </c>
      <c r="BA1735" s="48">
        <f t="shared" si="492"/>
        <v>376.875</v>
      </c>
      <c r="BB1735" s="45">
        <f t="shared" si="493"/>
        <v>45970</v>
      </c>
      <c r="BC1735" s="50" t="str">
        <f t="shared" si="494"/>
        <v>Nov-2025</v>
      </c>
      <c r="BD1735" s="48">
        <f t="shared" si="495"/>
        <v>150.75</v>
      </c>
      <c r="BE1735" s="50" t="str">
        <f t="shared" si="496"/>
        <v>Completed</v>
      </c>
      <c r="BF1735" s="51">
        <f t="shared" si="497"/>
        <v>1</v>
      </c>
      <c r="BG1735" s="51">
        <f t="shared" si="498"/>
        <v>1</v>
      </c>
      <c r="BH1735" s="50" t="str">
        <f t="shared" si="499"/>
        <v xml:space="preserve">COMPLETED - </v>
      </c>
      <c r="BI1735" s="50" t="str">
        <f t="shared" si="500"/>
        <v xml:space="preserve">COMPLETED - </v>
      </c>
      <c r="BJ1735" s="50" t="str">
        <f t="shared" si="501"/>
        <v/>
      </c>
      <c r="BK1735" s="50" t="str">
        <f t="shared" si="502"/>
        <v xml:space="preserve">Completed | COMPLETED | </v>
      </c>
      <c r="BL1735" s="49">
        <f t="shared" ca="1" si="503"/>
        <v>12</v>
      </c>
    </row>
    <row r="1736" spans="1:64" x14ac:dyDescent="0.25">
      <c r="A1736" t="str">
        <f>[1]All_Tasks_Billing!A1736</f>
        <v>RPP's (1-120)</v>
      </c>
      <c r="B1736" t="str">
        <f>[1]All_Tasks_Billing!B1736</f>
        <v>RPP</v>
      </c>
      <c r="C1736" t="str">
        <f>[1]All_Tasks_Billing!C1736</f>
        <v>29.1.94</v>
      </c>
      <c r="D1736" t="str">
        <f>[1]All_Tasks_Billing!D1736</f>
        <v>RPP's</v>
      </c>
      <c r="E1736" t="str">
        <f>[1]All_Tasks_Billing!E1736</f>
        <v>RPP</v>
      </c>
      <c r="F1736" t="str">
        <f>IF([1]All_Tasks_Billing!F1736="","",[1]All_Tasks_Billing!F1736)</f>
        <v/>
      </c>
      <c r="G1736" t="str">
        <f>IF([1]All_Tasks_Billing!G1736="","",[1]All_Tasks_Billing!G1736)</f>
        <v/>
      </c>
      <c r="H1736" s="45" t="str">
        <f>[1]All_Tasks_Billing!H1736</f>
        <v/>
      </c>
      <c r="I1736" t="str">
        <f>IF([1]All_Tasks_Billing!I1736="","",[1]All_Tasks_Billing!I1736)</f>
        <v/>
      </c>
      <c r="J1736" t="str">
        <f>IF([1]All_Tasks_Billing!J1736="","",[1]All_Tasks_Billing!J1736)</f>
        <v/>
      </c>
      <c r="K1736" t="b">
        <f>[1]All_Tasks_Billing!K1736</f>
        <v>1</v>
      </c>
      <c r="L1736" s="45">
        <f>[1]All_Tasks_Billing!L1736</f>
        <v>45965</v>
      </c>
      <c r="M1736" t="str">
        <f>[1]All_Tasks_Billing!M1736</f>
        <v/>
      </c>
      <c r="N1736" s="46">
        <f>IF([1]All_Tasks_Billing!N1736="",0,[1]All_Tasks_Billing!N1736)</f>
        <v>1</v>
      </c>
      <c r="O1736" t="str">
        <f>[1]All_Tasks_Billing!O1736</f>
        <v/>
      </c>
      <c r="P1736" s="47">
        <f>IF([1]All_Tasks_Billing!P1736="",0,[1]All_Tasks_Billing!P1736)</f>
        <v>2.5</v>
      </c>
      <c r="Q1736" s="47">
        <f>IF([1]All_Tasks_Billing!Q1736="",0,[1]All_Tasks_Billing!Q1736)</f>
        <v>0</v>
      </c>
      <c r="R1736" s="47">
        <f>IF([1]All_Tasks_Billing!R1736="",0,[1]All_Tasks_Billing!R1736)</f>
        <v>2.5</v>
      </c>
      <c r="S1736" t="str">
        <f>[1]All_Tasks_Billing!S1736</f>
        <v>COMPLETED</v>
      </c>
      <c r="T1736" t="str">
        <f>[1]All_Tasks_Billing!T1736</f>
        <v/>
      </c>
      <c r="U1736" t="str">
        <f>[1]All_Tasks_Billing!U1736</f>
        <v/>
      </c>
      <c r="V1736">
        <f>[1]All_Tasks_Billing!V1736</f>
        <v>34</v>
      </c>
      <c r="W1736" s="48">
        <f>[1]All_Tasks_Billing!W1736</f>
        <v>150</v>
      </c>
      <c r="X1736">
        <f>[1]All_Tasks_Billing!X1736</f>
        <v>45225</v>
      </c>
      <c r="Y1736">
        <f>[1]All_Tasks_Billing!Y1736</f>
        <v>1</v>
      </c>
      <c r="Z1736" s="49">
        <f>[1]All_Tasks_Billing!Z1736</f>
        <v>1</v>
      </c>
      <c r="AA1736" s="45">
        <f>[1]All_Tasks_Billing!AA1736</f>
        <v>45970</v>
      </c>
      <c r="AB1736" t="str">
        <f>[1]All_Tasks_Billing!AB1736</f>
        <v>Nov-2025</v>
      </c>
      <c r="AC1736" s="48">
        <f>[1]All_Tasks_Billing!AC1736</f>
        <v>375</v>
      </c>
      <c r="AD1736" s="48">
        <f>[1]All_Tasks_Billing!AD1736</f>
        <v>0</v>
      </c>
      <c r="AE1736" s="48">
        <f>[1]All_Tasks_Billing!AE1736</f>
        <v>0</v>
      </c>
      <c r="AF1736" s="48">
        <f>[1]All_Tasks_Billing!AF1736</f>
        <v>0</v>
      </c>
      <c r="AG1736" s="48">
        <f>[1]All_Tasks_Billing!AG1736</f>
        <v>0</v>
      </c>
      <c r="AH1736" s="48">
        <f>[1]All_Tasks_Billing!AH1736</f>
        <v>1.2500000000000001E-2</v>
      </c>
      <c r="AI1736" s="48">
        <f>[1]All_Tasks_Billing!AI1736</f>
        <v>1.875</v>
      </c>
      <c r="AJ1736" s="48">
        <f>[1]All_Tasks_Billing!AJ1736</f>
        <v>0</v>
      </c>
      <c r="AK1736" s="48">
        <f>[1]All_Tasks_Billing!AK1736</f>
        <v>0</v>
      </c>
      <c r="AL1736" s="48">
        <f>[1]All_Tasks_Billing!AL1736</f>
        <v>0</v>
      </c>
      <c r="AM1736" s="48">
        <f>[1]All_Tasks_Billing!AM1736</f>
        <v>0</v>
      </c>
      <c r="AN1736" s="48">
        <f>[1]All_Tasks_Billing!AN1736</f>
        <v>0</v>
      </c>
      <c r="AO1736" s="48">
        <f>[1]All_Tasks_Billing!AO1736</f>
        <v>0</v>
      </c>
      <c r="AP1736" s="48">
        <f>[1]All_Tasks_Billing!AP1736</f>
        <v>1.2500000000000001E-2</v>
      </c>
      <c r="AQ1736" s="48">
        <f>[1]All_Tasks_Billing!AQ1736</f>
        <v>1.875</v>
      </c>
      <c r="AR1736" s="48">
        <f>[1]All_Tasks_Billing!AR1736</f>
        <v>0</v>
      </c>
      <c r="AS1736" s="48">
        <f>[1]All_Tasks_Billing!AS1736</f>
        <v>376.875</v>
      </c>
      <c r="AT1736" s="48">
        <f>[1]All_Tasks_Billing!AT1736</f>
        <v>376.875</v>
      </c>
      <c r="AU1736" s="50" t="str">
        <f t="shared" si="486"/>
        <v>Nov-2025</v>
      </c>
      <c r="AV1736" s="50" t="str">
        <f t="shared" si="487"/>
        <v>Q4-2025</v>
      </c>
      <c r="AW1736" s="50">
        <f t="shared" si="488"/>
        <v>2025</v>
      </c>
      <c r="AX1736" s="50" t="str">
        <f t="shared" ca="1" si="489"/>
        <v>Last Week</v>
      </c>
      <c r="AY1736" s="50" t="str">
        <f t="shared" ca="1" si="490"/>
        <v>This Month</v>
      </c>
      <c r="AZ1736" s="50" t="str">
        <f t="shared" ca="1" si="491"/>
        <v>This Quarter</v>
      </c>
      <c r="BA1736" s="48">
        <f t="shared" si="492"/>
        <v>376.875</v>
      </c>
      <c r="BB1736" s="45">
        <f t="shared" si="493"/>
        <v>45970</v>
      </c>
      <c r="BC1736" s="50" t="str">
        <f t="shared" si="494"/>
        <v>Nov-2025</v>
      </c>
      <c r="BD1736" s="48">
        <f t="shared" si="495"/>
        <v>150.75</v>
      </c>
      <c r="BE1736" s="50" t="str">
        <f t="shared" si="496"/>
        <v>Completed</v>
      </c>
      <c r="BF1736" s="51">
        <f t="shared" si="497"/>
        <v>1</v>
      </c>
      <c r="BG1736" s="51">
        <f t="shared" si="498"/>
        <v>1</v>
      </c>
      <c r="BH1736" s="50" t="str">
        <f t="shared" si="499"/>
        <v xml:space="preserve">COMPLETED - </v>
      </c>
      <c r="BI1736" s="50" t="str">
        <f t="shared" si="500"/>
        <v xml:space="preserve">COMPLETED - </v>
      </c>
      <c r="BJ1736" s="50" t="str">
        <f t="shared" si="501"/>
        <v/>
      </c>
      <c r="BK1736" s="50" t="str">
        <f t="shared" si="502"/>
        <v xml:space="preserve">Completed | COMPLETED | </v>
      </c>
      <c r="BL1736" s="49">
        <f t="shared" ca="1" si="503"/>
        <v>12</v>
      </c>
    </row>
    <row r="1737" spans="1:64" x14ac:dyDescent="0.25">
      <c r="A1737" t="str">
        <f>[1]All_Tasks_Billing!A1737</f>
        <v>RPP's (1-120)</v>
      </c>
      <c r="B1737" t="str">
        <f>[1]All_Tasks_Billing!B1737</f>
        <v>RPP</v>
      </c>
      <c r="C1737" t="str">
        <f>[1]All_Tasks_Billing!C1737</f>
        <v>29.1.95</v>
      </c>
      <c r="D1737" t="str">
        <f>[1]All_Tasks_Billing!D1737</f>
        <v>RPP's</v>
      </c>
      <c r="E1737" t="str">
        <f>[1]All_Tasks_Billing!E1737</f>
        <v>RPP</v>
      </c>
      <c r="F1737" t="str">
        <f>IF([1]All_Tasks_Billing!F1737="","",[1]All_Tasks_Billing!F1737)</f>
        <v/>
      </c>
      <c r="G1737" t="str">
        <f>IF([1]All_Tasks_Billing!G1737="","",[1]All_Tasks_Billing!G1737)</f>
        <v/>
      </c>
      <c r="H1737" s="45" t="str">
        <f>[1]All_Tasks_Billing!H1737</f>
        <v/>
      </c>
      <c r="I1737" t="str">
        <f>IF([1]All_Tasks_Billing!I1737="","",[1]All_Tasks_Billing!I1737)</f>
        <v/>
      </c>
      <c r="J1737" t="str">
        <f>IF([1]All_Tasks_Billing!J1737="","",[1]All_Tasks_Billing!J1737)</f>
        <v/>
      </c>
      <c r="K1737" t="b">
        <f>[1]All_Tasks_Billing!K1737</f>
        <v>1</v>
      </c>
      <c r="L1737" s="45">
        <f>[1]All_Tasks_Billing!L1737</f>
        <v>45965</v>
      </c>
      <c r="M1737" t="str">
        <f>[1]All_Tasks_Billing!M1737</f>
        <v/>
      </c>
      <c r="N1737" s="46">
        <f>IF([1]All_Tasks_Billing!N1737="",0,[1]All_Tasks_Billing!N1737)</f>
        <v>1</v>
      </c>
      <c r="O1737" t="str">
        <f>[1]All_Tasks_Billing!O1737</f>
        <v/>
      </c>
      <c r="P1737" s="47">
        <f>IF([1]All_Tasks_Billing!P1737="",0,[1]All_Tasks_Billing!P1737)</f>
        <v>2.5</v>
      </c>
      <c r="Q1737" s="47">
        <f>IF([1]All_Tasks_Billing!Q1737="",0,[1]All_Tasks_Billing!Q1737)</f>
        <v>0</v>
      </c>
      <c r="R1737" s="47">
        <f>IF([1]All_Tasks_Billing!R1737="",0,[1]All_Tasks_Billing!R1737)</f>
        <v>2.5</v>
      </c>
      <c r="S1737" t="str">
        <f>[1]All_Tasks_Billing!S1737</f>
        <v>COMPLETED</v>
      </c>
      <c r="T1737" t="str">
        <f>[1]All_Tasks_Billing!T1737</f>
        <v/>
      </c>
      <c r="U1737" t="str">
        <f>[1]All_Tasks_Billing!U1737</f>
        <v/>
      </c>
      <c r="V1737">
        <f>[1]All_Tasks_Billing!V1737</f>
        <v>34</v>
      </c>
      <c r="W1737" s="48">
        <f>[1]All_Tasks_Billing!W1737</f>
        <v>150</v>
      </c>
      <c r="X1737">
        <f>[1]All_Tasks_Billing!X1737</f>
        <v>45225</v>
      </c>
      <c r="Y1737">
        <f>[1]All_Tasks_Billing!Y1737</f>
        <v>1</v>
      </c>
      <c r="Z1737" s="49">
        <f>[1]All_Tasks_Billing!Z1737</f>
        <v>1</v>
      </c>
      <c r="AA1737" s="45">
        <f>[1]All_Tasks_Billing!AA1737</f>
        <v>45970</v>
      </c>
      <c r="AB1737" t="str">
        <f>[1]All_Tasks_Billing!AB1737</f>
        <v>Nov-2025</v>
      </c>
      <c r="AC1737" s="48">
        <f>[1]All_Tasks_Billing!AC1737</f>
        <v>375</v>
      </c>
      <c r="AD1737" s="48">
        <f>[1]All_Tasks_Billing!AD1737</f>
        <v>0</v>
      </c>
      <c r="AE1737" s="48">
        <f>[1]All_Tasks_Billing!AE1737</f>
        <v>0</v>
      </c>
      <c r="AF1737" s="48">
        <f>[1]All_Tasks_Billing!AF1737</f>
        <v>0</v>
      </c>
      <c r="AG1737" s="48">
        <f>[1]All_Tasks_Billing!AG1737</f>
        <v>0</v>
      </c>
      <c r="AH1737" s="48">
        <f>[1]All_Tasks_Billing!AH1737</f>
        <v>1.2500000000000001E-2</v>
      </c>
      <c r="AI1737" s="48">
        <f>[1]All_Tasks_Billing!AI1737</f>
        <v>1.875</v>
      </c>
      <c r="AJ1737" s="48">
        <f>[1]All_Tasks_Billing!AJ1737</f>
        <v>0</v>
      </c>
      <c r="AK1737" s="48">
        <f>[1]All_Tasks_Billing!AK1737</f>
        <v>0</v>
      </c>
      <c r="AL1737" s="48">
        <f>[1]All_Tasks_Billing!AL1737</f>
        <v>0</v>
      </c>
      <c r="AM1737" s="48">
        <f>[1]All_Tasks_Billing!AM1737</f>
        <v>0</v>
      </c>
      <c r="AN1737" s="48">
        <f>[1]All_Tasks_Billing!AN1737</f>
        <v>0</v>
      </c>
      <c r="AO1737" s="48">
        <f>[1]All_Tasks_Billing!AO1737</f>
        <v>0</v>
      </c>
      <c r="AP1737" s="48">
        <f>[1]All_Tasks_Billing!AP1737</f>
        <v>1.2500000000000001E-2</v>
      </c>
      <c r="AQ1737" s="48">
        <f>[1]All_Tasks_Billing!AQ1737</f>
        <v>1.875</v>
      </c>
      <c r="AR1737" s="48">
        <f>[1]All_Tasks_Billing!AR1737</f>
        <v>0</v>
      </c>
      <c r="AS1737" s="48">
        <f>[1]All_Tasks_Billing!AS1737</f>
        <v>376.875</v>
      </c>
      <c r="AT1737" s="48">
        <f>[1]All_Tasks_Billing!AT1737</f>
        <v>376.875</v>
      </c>
      <c r="AU1737" s="50" t="str">
        <f t="shared" si="486"/>
        <v>Nov-2025</v>
      </c>
      <c r="AV1737" s="50" t="str">
        <f t="shared" si="487"/>
        <v>Q4-2025</v>
      </c>
      <c r="AW1737" s="50">
        <f t="shared" si="488"/>
        <v>2025</v>
      </c>
      <c r="AX1737" s="50" t="str">
        <f t="shared" ca="1" si="489"/>
        <v>Last Week</v>
      </c>
      <c r="AY1737" s="50" t="str">
        <f t="shared" ca="1" si="490"/>
        <v>This Month</v>
      </c>
      <c r="AZ1737" s="50" t="str">
        <f t="shared" ca="1" si="491"/>
        <v>This Quarter</v>
      </c>
      <c r="BA1737" s="48">
        <f t="shared" si="492"/>
        <v>376.875</v>
      </c>
      <c r="BB1737" s="45">
        <f t="shared" si="493"/>
        <v>45970</v>
      </c>
      <c r="BC1737" s="50" t="str">
        <f t="shared" si="494"/>
        <v>Nov-2025</v>
      </c>
      <c r="BD1737" s="48">
        <f t="shared" si="495"/>
        <v>150.75</v>
      </c>
      <c r="BE1737" s="50" t="str">
        <f t="shared" si="496"/>
        <v>Completed</v>
      </c>
      <c r="BF1737" s="51">
        <f t="shared" si="497"/>
        <v>1</v>
      </c>
      <c r="BG1737" s="51">
        <f t="shared" si="498"/>
        <v>1</v>
      </c>
      <c r="BH1737" s="50" t="str">
        <f t="shared" si="499"/>
        <v xml:space="preserve">COMPLETED - </v>
      </c>
      <c r="BI1737" s="50" t="str">
        <f t="shared" si="500"/>
        <v xml:space="preserve">COMPLETED - </v>
      </c>
      <c r="BJ1737" s="50" t="str">
        <f t="shared" si="501"/>
        <v/>
      </c>
      <c r="BK1737" s="50" t="str">
        <f t="shared" si="502"/>
        <v xml:space="preserve">Completed | COMPLETED | </v>
      </c>
      <c r="BL1737" s="49">
        <f t="shared" ca="1" si="503"/>
        <v>12</v>
      </c>
    </row>
    <row r="1738" spans="1:64" x14ac:dyDescent="0.25">
      <c r="A1738" t="str">
        <f>[1]All_Tasks_Billing!A1738</f>
        <v>RPP's (1-120)</v>
      </c>
      <c r="B1738" t="str">
        <f>[1]All_Tasks_Billing!B1738</f>
        <v>RPP</v>
      </c>
      <c r="C1738" t="str">
        <f>[1]All_Tasks_Billing!C1738</f>
        <v>29.1.96</v>
      </c>
      <c r="D1738" t="str">
        <f>[1]All_Tasks_Billing!D1738</f>
        <v>RPP's</v>
      </c>
      <c r="E1738" t="str">
        <f>[1]All_Tasks_Billing!E1738</f>
        <v>RPP</v>
      </c>
      <c r="F1738" t="str">
        <f>IF([1]All_Tasks_Billing!F1738="","",[1]All_Tasks_Billing!F1738)</f>
        <v/>
      </c>
      <c r="G1738" t="str">
        <f>IF([1]All_Tasks_Billing!G1738="","",[1]All_Tasks_Billing!G1738)</f>
        <v/>
      </c>
      <c r="H1738" s="45" t="str">
        <f>[1]All_Tasks_Billing!H1738</f>
        <v/>
      </c>
      <c r="I1738" t="str">
        <f>IF([1]All_Tasks_Billing!I1738="","",[1]All_Tasks_Billing!I1738)</f>
        <v/>
      </c>
      <c r="J1738" t="str">
        <f>IF([1]All_Tasks_Billing!J1738="","",[1]All_Tasks_Billing!J1738)</f>
        <v/>
      </c>
      <c r="K1738" t="b">
        <f>[1]All_Tasks_Billing!K1738</f>
        <v>1</v>
      </c>
      <c r="L1738" s="45">
        <f>[1]All_Tasks_Billing!L1738</f>
        <v>45965</v>
      </c>
      <c r="M1738" t="str">
        <f>[1]All_Tasks_Billing!M1738</f>
        <v/>
      </c>
      <c r="N1738" s="46">
        <f>IF([1]All_Tasks_Billing!N1738="",0,[1]All_Tasks_Billing!N1738)</f>
        <v>1</v>
      </c>
      <c r="O1738" t="str">
        <f>[1]All_Tasks_Billing!O1738</f>
        <v/>
      </c>
      <c r="P1738" s="47">
        <f>IF([1]All_Tasks_Billing!P1738="",0,[1]All_Tasks_Billing!P1738)</f>
        <v>2.5</v>
      </c>
      <c r="Q1738" s="47">
        <f>IF([1]All_Tasks_Billing!Q1738="",0,[1]All_Tasks_Billing!Q1738)</f>
        <v>0</v>
      </c>
      <c r="R1738" s="47">
        <f>IF([1]All_Tasks_Billing!R1738="",0,[1]All_Tasks_Billing!R1738)</f>
        <v>2.5</v>
      </c>
      <c r="S1738" t="str">
        <f>[1]All_Tasks_Billing!S1738</f>
        <v>COMPLETED</v>
      </c>
      <c r="T1738" t="str">
        <f>[1]All_Tasks_Billing!T1738</f>
        <v/>
      </c>
      <c r="U1738" t="str">
        <f>[1]All_Tasks_Billing!U1738</f>
        <v/>
      </c>
      <c r="V1738">
        <f>[1]All_Tasks_Billing!V1738</f>
        <v>34</v>
      </c>
      <c r="W1738" s="48">
        <f>[1]All_Tasks_Billing!W1738</f>
        <v>150</v>
      </c>
      <c r="X1738">
        <f>[1]All_Tasks_Billing!X1738</f>
        <v>45225</v>
      </c>
      <c r="Y1738">
        <f>[1]All_Tasks_Billing!Y1738</f>
        <v>1</v>
      </c>
      <c r="Z1738" s="49">
        <f>[1]All_Tasks_Billing!Z1738</f>
        <v>1</v>
      </c>
      <c r="AA1738" s="45">
        <f>[1]All_Tasks_Billing!AA1738</f>
        <v>45970</v>
      </c>
      <c r="AB1738" t="str">
        <f>[1]All_Tasks_Billing!AB1738</f>
        <v>Nov-2025</v>
      </c>
      <c r="AC1738" s="48">
        <f>[1]All_Tasks_Billing!AC1738</f>
        <v>375</v>
      </c>
      <c r="AD1738" s="48">
        <f>[1]All_Tasks_Billing!AD1738</f>
        <v>0</v>
      </c>
      <c r="AE1738" s="48">
        <f>[1]All_Tasks_Billing!AE1738</f>
        <v>0</v>
      </c>
      <c r="AF1738" s="48">
        <f>[1]All_Tasks_Billing!AF1738</f>
        <v>0</v>
      </c>
      <c r="AG1738" s="48">
        <f>[1]All_Tasks_Billing!AG1738</f>
        <v>0</v>
      </c>
      <c r="AH1738" s="48">
        <f>[1]All_Tasks_Billing!AH1738</f>
        <v>1.2500000000000001E-2</v>
      </c>
      <c r="AI1738" s="48">
        <f>[1]All_Tasks_Billing!AI1738</f>
        <v>1.875</v>
      </c>
      <c r="AJ1738" s="48">
        <f>[1]All_Tasks_Billing!AJ1738</f>
        <v>0</v>
      </c>
      <c r="AK1738" s="48">
        <f>[1]All_Tasks_Billing!AK1738</f>
        <v>0</v>
      </c>
      <c r="AL1738" s="48">
        <f>[1]All_Tasks_Billing!AL1738</f>
        <v>0</v>
      </c>
      <c r="AM1738" s="48">
        <f>[1]All_Tasks_Billing!AM1738</f>
        <v>0</v>
      </c>
      <c r="AN1738" s="48">
        <f>[1]All_Tasks_Billing!AN1738</f>
        <v>0</v>
      </c>
      <c r="AO1738" s="48">
        <f>[1]All_Tasks_Billing!AO1738</f>
        <v>0</v>
      </c>
      <c r="AP1738" s="48">
        <f>[1]All_Tasks_Billing!AP1738</f>
        <v>1.2500000000000001E-2</v>
      </c>
      <c r="AQ1738" s="48">
        <f>[1]All_Tasks_Billing!AQ1738</f>
        <v>1.875</v>
      </c>
      <c r="AR1738" s="48">
        <f>[1]All_Tasks_Billing!AR1738</f>
        <v>0</v>
      </c>
      <c r="AS1738" s="48">
        <f>[1]All_Tasks_Billing!AS1738</f>
        <v>376.875</v>
      </c>
      <c r="AT1738" s="48">
        <f>[1]All_Tasks_Billing!AT1738</f>
        <v>376.875</v>
      </c>
      <c r="AU1738" s="50" t="str">
        <f t="shared" si="486"/>
        <v>Nov-2025</v>
      </c>
      <c r="AV1738" s="50" t="str">
        <f t="shared" si="487"/>
        <v>Q4-2025</v>
      </c>
      <c r="AW1738" s="50">
        <f t="shared" si="488"/>
        <v>2025</v>
      </c>
      <c r="AX1738" s="50" t="str">
        <f t="shared" ca="1" si="489"/>
        <v>Last Week</v>
      </c>
      <c r="AY1738" s="50" t="str">
        <f t="shared" ca="1" si="490"/>
        <v>This Month</v>
      </c>
      <c r="AZ1738" s="50" t="str">
        <f t="shared" ca="1" si="491"/>
        <v>This Quarter</v>
      </c>
      <c r="BA1738" s="48">
        <f t="shared" si="492"/>
        <v>376.875</v>
      </c>
      <c r="BB1738" s="45">
        <f t="shared" si="493"/>
        <v>45970</v>
      </c>
      <c r="BC1738" s="50" t="str">
        <f t="shared" si="494"/>
        <v>Nov-2025</v>
      </c>
      <c r="BD1738" s="48">
        <f t="shared" si="495"/>
        <v>150.75</v>
      </c>
      <c r="BE1738" s="50" t="str">
        <f t="shared" si="496"/>
        <v>Completed</v>
      </c>
      <c r="BF1738" s="51">
        <f t="shared" si="497"/>
        <v>1</v>
      </c>
      <c r="BG1738" s="51">
        <f t="shared" si="498"/>
        <v>1</v>
      </c>
      <c r="BH1738" s="50" t="str">
        <f t="shared" si="499"/>
        <v xml:space="preserve">COMPLETED - </v>
      </c>
      <c r="BI1738" s="50" t="str">
        <f t="shared" si="500"/>
        <v xml:space="preserve">COMPLETED - </v>
      </c>
      <c r="BJ1738" s="50" t="str">
        <f t="shared" si="501"/>
        <v/>
      </c>
      <c r="BK1738" s="50" t="str">
        <f t="shared" si="502"/>
        <v xml:space="preserve">Completed | COMPLETED | </v>
      </c>
      <c r="BL1738" s="49">
        <f t="shared" ca="1" si="503"/>
        <v>12</v>
      </c>
    </row>
    <row r="1739" spans="1:64" x14ac:dyDescent="0.25">
      <c r="A1739" t="str">
        <f>[1]All_Tasks_Billing!A1739</f>
        <v>RPP's (1-120)</v>
      </c>
      <c r="B1739" t="str">
        <f>[1]All_Tasks_Billing!B1739</f>
        <v>RPP</v>
      </c>
      <c r="C1739" t="str">
        <f>[1]All_Tasks_Billing!C1739</f>
        <v>29.1.97</v>
      </c>
      <c r="D1739" t="str">
        <f>[1]All_Tasks_Billing!D1739</f>
        <v>RPP's</v>
      </c>
      <c r="E1739" t="str">
        <f>[1]All_Tasks_Billing!E1739</f>
        <v>RPP</v>
      </c>
      <c r="F1739" t="str">
        <f>IF([1]All_Tasks_Billing!F1739="","",[1]All_Tasks_Billing!F1739)</f>
        <v/>
      </c>
      <c r="G1739" t="str">
        <f>IF([1]All_Tasks_Billing!G1739="","",[1]All_Tasks_Billing!G1739)</f>
        <v/>
      </c>
      <c r="H1739" s="45" t="str">
        <f>[1]All_Tasks_Billing!H1739</f>
        <v/>
      </c>
      <c r="I1739" t="str">
        <f>IF([1]All_Tasks_Billing!I1739="","",[1]All_Tasks_Billing!I1739)</f>
        <v/>
      </c>
      <c r="J1739" t="str">
        <f>IF([1]All_Tasks_Billing!J1739="","",[1]All_Tasks_Billing!J1739)</f>
        <v/>
      </c>
      <c r="K1739" t="b">
        <f>[1]All_Tasks_Billing!K1739</f>
        <v>1</v>
      </c>
      <c r="L1739" s="45">
        <f>[1]All_Tasks_Billing!L1739</f>
        <v>45965</v>
      </c>
      <c r="M1739" t="str">
        <f>[1]All_Tasks_Billing!M1739</f>
        <v/>
      </c>
      <c r="N1739" s="46">
        <f>IF([1]All_Tasks_Billing!N1739="",0,[1]All_Tasks_Billing!N1739)</f>
        <v>1</v>
      </c>
      <c r="O1739" t="str">
        <f>[1]All_Tasks_Billing!O1739</f>
        <v/>
      </c>
      <c r="P1739" s="47">
        <f>IF([1]All_Tasks_Billing!P1739="",0,[1]All_Tasks_Billing!P1739)</f>
        <v>2.5</v>
      </c>
      <c r="Q1739" s="47">
        <f>IF([1]All_Tasks_Billing!Q1739="",0,[1]All_Tasks_Billing!Q1739)</f>
        <v>0</v>
      </c>
      <c r="R1739" s="47">
        <f>IF([1]All_Tasks_Billing!R1739="",0,[1]All_Tasks_Billing!R1739)</f>
        <v>2.5</v>
      </c>
      <c r="S1739" t="str">
        <f>[1]All_Tasks_Billing!S1739</f>
        <v>COMPLETED</v>
      </c>
      <c r="T1739" t="str">
        <f>[1]All_Tasks_Billing!T1739</f>
        <v/>
      </c>
      <c r="U1739" t="str">
        <f>[1]All_Tasks_Billing!U1739</f>
        <v/>
      </c>
      <c r="V1739">
        <f>[1]All_Tasks_Billing!V1739</f>
        <v>34</v>
      </c>
      <c r="W1739" s="48">
        <f>[1]All_Tasks_Billing!W1739</f>
        <v>150</v>
      </c>
      <c r="X1739">
        <f>[1]All_Tasks_Billing!X1739</f>
        <v>45225</v>
      </c>
      <c r="Y1739">
        <f>[1]All_Tasks_Billing!Y1739</f>
        <v>1</v>
      </c>
      <c r="Z1739" s="49">
        <f>[1]All_Tasks_Billing!Z1739</f>
        <v>1</v>
      </c>
      <c r="AA1739" s="45">
        <f>[1]All_Tasks_Billing!AA1739</f>
        <v>45970</v>
      </c>
      <c r="AB1739" t="str">
        <f>[1]All_Tasks_Billing!AB1739</f>
        <v>Nov-2025</v>
      </c>
      <c r="AC1739" s="48">
        <f>[1]All_Tasks_Billing!AC1739</f>
        <v>375</v>
      </c>
      <c r="AD1739" s="48">
        <f>[1]All_Tasks_Billing!AD1739</f>
        <v>0</v>
      </c>
      <c r="AE1739" s="48">
        <f>[1]All_Tasks_Billing!AE1739</f>
        <v>0</v>
      </c>
      <c r="AF1739" s="48">
        <f>[1]All_Tasks_Billing!AF1739</f>
        <v>0</v>
      </c>
      <c r="AG1739" s="48">
        <f>[1]All_Tasks_Billing!AG1739</f>
        <v>0</v>
      </c>
      <c r="AH1739" s="48">
        <f>[1]All_Tasks_Billing!AH1739</f>
        <v>1.2500000000000001E-2</v>
      </c>
      <c r="AI1739" s="48">
        <f>[1]All_Tasks_Billing!AI1739</f>
        <v>1.875</v>
      </c>
      <c r="AJ1739" s="48">
        <f>[1]All_Tasks_Billing!AJ1739</f>
        <v>0</v>
      </c>
      <c r="AK1739" s="48">
        <f>[1]All_Tasks_Billing!AK1739</f>
        <v>0</v>
      </c>
      <c r="AL1739" s="48">
        <f>[1]All_Tasks_Billing!AL1739</f>
        <v>0</v>
      </c>
      <c r="AM1739" s="48">
        <f>[1]All_Tasks_Billing!AM1739</f>
        <v>0</v>
      </c>
      <c r="AN1739" s="48">
        <f>[1]All_Tasks_Billing!AN1739</f>
        <v>0</v>
      </c>
      <c r="AO1739" s="48">
        <f>[1]All_Tasks_Billing!AO1739</f>
        <v>0</v>
      </c>
      <c r="AP1739" s="48">
        <f>[1]All_Tasks_Billing!AP1739</f>
        <v>1.2500000000000001E-2</v>
      </c>
      <c r="AQ1739" s="48">
        <f>[1]All_Tasks_Billing!AQ1739</f>
        <v>1.875</v>
      </c>
      <c r="AR1739" s="48">
        <f>[1]All_Tasks_Billing!AR1739</f>
        <v>0</v>
      </c>
      <c r="AS1739" s="48">
        <f>[1]All_Tasks_Billing!AS1739</f>
        <v>376.875</v>
      </c>
      <c r="AT1739" s="48">
        <f>[1]All_Tasks_Billing!AT1739</f>
        <v>376.875</v>
      </c>
      <c r="AU1739" s="50" t="str">
        <f t="shared" si="486"/>
        <v>Nov-2025</v>
      </c>
      <c r="AV1739" s="50" t="str">
        <f t="shared" si="487"/>
        <v>Q4-2025</v>
      </c>
      <c r="AW1739" s="50">
        <f t="shared" si="488"/>
        <v>2025</v>
      </c>
      <c r="AX1739" s="50" t="str">
        <f t="shared" ca="1" si="489"/>
        <v>Last Week</v>
      </c>
      <c r="AY1739" s="50" t="str">
        <f t="shared" ca="1" si="490"/>
        <v>This Month</v>
      </c>
      <c r="AZ1739" s="50" t="str">
        <f t="shared" ca="1" si="491"/>
        <v>This Quarter</v>
      </c>
      <c r="BA1739" s="48">
        <f t="shared" si="492"/>
        <v>376.875</v>
      </c>
      <c r="BB1739" s="45">
        <f t="shared" si="493"/>
        <v>45970</v>
      </c>
      <c r="BC1739" s="50" t="str">
        <f t="shared" si="494"/>
        <v>Nov-2025</v>
      </c>
      <c r="BD1739" s="48">
        <f t="shared" si="495"/>
        <v>150.75</v>
      </c>
      <c r="BE1739" s="50" t="str">
        <f t="shared" si="496"/>
        <v>Completed</v>
      </c>
      <c r="BF1739" s="51">
        <f t="shared" si="497"/>
        <v>1</v>
      </c>
      <c r="BG1739" s="51">
        <f t="shared" si="498"/>
        <v>1</v>
      </c>
      <c r="BH1739" s="50" t="str">
        <f t="shared" si="499"/>
        <v xml:space="preserve">COMPLETED - </v>
      </c>
      <c r="BI1739" s="50" t="str">
        <f t="shared" si="500"/>
        <v xml:space="preserve">COMPLETED - </v>
      </c>
      <c r="BJ1739" s="50" t="str">
        <f t="shared" si="501"/>
        <v/>
      </c>
      <c r="BK1739" s="50" t="str">
        <f t="shared" si="502"/>
        <v xml:space="preserve">Completed | COMPLETED | </v>
      </c>
      <c r="BL1739" s="49">
        <f t="shared" ca="1" si="503"/>
        <v>12</v>
      </c>
    </row>
    <row r="1740" spans="1:64" x14ac:dyDescent="0.25">
      <c r="A1740" t="str">
        <f>[1]All_Tasks_Billing!A1740</f>
        <v>RPP's (1-120)</v>
      </c>
      <c r="B1740" t="str">
        <f>[1]All_Tasks_Billing!B1740</f>
        <v>RPP</v>
      </c>
      <c r="C1740" t="str">
        <f>[1]All_Tasks_Billing!C1740</f>
        <v>29.1.98</v>
      </c>
      <c r="D1740" t="str">
        <f>[1]All_Tasks_Billing!D1740</f>
        <v>RPP's</v>
      </c>
      <c r="E1740" t="str">
        <f>[1]All_Tasks_Billing!E1740</f>
        <v>RPP</v>
      </c>
      <c r="F1740" t="str">
        <f>IF([1]All_Tasks_Billing!F1740="","",[1]All_Tasks_Billing!F1740)</f>
        <v/>
      </c>
      <c r="G1740" t="str">
        <f>IF([1]All_Tasks_Billing!G1740="","",[1]All_Tasks_Billing!G1740)</f>
        <v/>
      </c>
      <c r="H1740" s="45" t="str">
        <f>[1]All_Tasks_Billing!H1740</f>
        <v/>
      </c>
      <c r="I1740" t="str">
        <f>IF([1]All_Tasks_Billing!I1740="","",[1]All_Tasks_Billing!I1740)</f>
        <v/>
      </c>
      <c r="J1740" t="str">
        <f>IF([1]All_Tasks_Billing!J1740="","",[1]All_Tasks_Billing!J1740)</f>
        <v/>
      </c>
      <c r="K1740" t="b">
        <f>[1]All_Tasks_Billing!K1740</f>
        <v>1</v>
      </c>
      <c r="L1740" s="45">
        <f>[1]All_Tasks_Billing!L1740</f>
        <v>45965</v>
      </c>
      <c r="M1740" t="str">
        <f>[1]All_Tasks_Billing!M1740</f>
        <v/>
      </c>
      <c r="N1740" s="46">
        <f>IF([1]All_Tasks_Billing!N1740="",0,[1]All_Tasks_Billing!N1740)</f>
        <v>1</v>
      </c>
      <c r="O1740" t="str">
        <f>[1]All_Tasks_Billing!O1740</f>
        <v/>
      </c>
      <c r="P1740" s="47">
        <f>IF([1]All_Tasks_Billing!P1740="",0,[1]All_Tasks_Billing!P1740)</f>
        <v>2.5</v>
      </c>
      <c r="Q1740" s="47">
        <f>IF([1]All_Tasks_Billing!Q1740="",0,[1]All_Tasks_Billing!Q1740)</f>
        <v>0</v>
      </c>
      <c r="R1740" s="47">
        <f>IF([1]All_Tasks_Billing!R1740="",0,[1]All_Tasks_Billing!R1740)</f>
        <v>2.5</v>
      </c>
      <c r="S1740" t="str">
        <f>[1]All_Tasks_Billing!S1740</f>
        <v>COMPLETED</v>
      </c>
      <c r="T1740" t="str">
        <f>[1]All_Tasks_Billing!T1740</f>
        <v/>
      </c>
      <c r="U1740" t="str">
        <f>[1]All_Tasks_Billing!U1740</f>
        <v/>
      </c>
      <c r="V1740">
        <f>[1]All_Tasks_Billing!V1740</f>
        <v>34</v>
      </c>
      <c r="W1740" s="48">
        <f>[1]All_Tasks_Billing!W1740</f>
        <v>150</v>
      </c>
      <c r="X1740">
        <f>[1]All_Tasks_Billing!X1740</f>
        <v>45225</v>
      </c>
      <c r="Y1740">
        <f>[1]All_Tasks_Billing!Y1740</f>
        <v>1</v>
      </c>
      <c r="Z1740" s="49">
        <f>[1]All_Tasks_Billing!Z1740</f>
        <v>1</v>
      </c>
      <c r="AA1740" s="45">
        <f>[1]All_Tasks_Billing!AA1740</f>
        <v>45970</v>
      </c>
      <c r="AB1740" t="str">
        <f>[1]All_Tasks_Billing!AB1740</f>
        <v>Nov-2025</v>
      </c>
      <c r="AC1740" s="48">
        <f>[1]All_Tasks_Billing!AC1740</f>
        <v>375</v>
      </c>
      <c r="AD1740" s="48">
        <f>[1]All_Tasks_Billing!AD1740</f>
        <v>0</v>
      </c>
      <c r="AE1740" s="48">
        <f>[1]All_Tasks_Billing!AE1740</f>
        <v>0</v>
      </c>
      <c r="AF1740" s="48">
        <f>[1]All_Tasks_Billing!AF1740</f>
        <v>0</v>
      </c>
      <c r="AG1740" s="48">
        <f>[1]All_Tasks_Billing!AG1740</f>
        <v>0</v>
      </c>
      <c r="AH1740" s="48">
        <f>[1]All_Tasks_Billing!AH1740</f>
        <v>1.2500000000000001E-2</v>
      </c>
      <c r="AI1740" s="48">
        <f>[1]All_Tasks_Billing!AI1740</f>
        <v>1.875</v>
      </c>
      <c r="AJ1740" s="48">
        <f>[1]All_Tasks_Billing!AJ1740</f>
        <v>0</v>
      </c>
      <c r="AK1740" s="48">
        <f>[1]All_Tasks_Billing!AK1740</f>
        <v>0</v>
      </c>
      <c r="AL1740" s="48">
        <f>[1]All_Tasks_Billing!AL1740</f>
        <v>0</v>
      </c>
      <c r="AM1740" s="48">
        <f>[1]All_Tasks_Billing!AM1740</f>
        <v>0</v>
      </c>
      <c r="AN1740" s="48">
        <f>[1]All_Tasks_Billing!AN1740</f>
        <v>0</v>
      </c>
      <c r="AO1740" s="48">
        <f>[1]All_Tasks_Billing!AO1740</f>
        <v>0</v>
      </c>
      <c r="AP1740" s="48">
        <f>[1]All_Tasks_Billing!AP1740</f>
        <v>1.2500000000000001E-2</v>
      </c>
      <c r="AQ1740" s="48">
        <f>[1]All_Tasks_Billing!AQ1740</f>
        <v>1.875</v>
      </c>
      <c r="AR1740" s="48">
        <f>[1]All_Tasks_Billing!AR1740</f>
        <v>0</v>
      </c>
      <c r="AS1740" s="48">
        <f>[1]All_Tasks_Billing!AS1740</f>
        <v>376.875</v>
      </c>
      <c r="AT1740" s="48">
        <f>[1]All_Tasks_Billing!AT1740</f>
        <v>376.875</v>
      </c>
      <c r="AU1740" s="50" t="str">
        <f t="shared" si="486"/>
        <v>Nov-2025</v>
      </c>
      <c r="AV1740" s="50" t="str">
        <f t="shared" si="487"/>
        <v>Q4-2025</v>
      </c>
      <c r="AW1740" s="50">
        <f t="shared" si="488"/>
        <v>2025</v>
      </c>
      <c r="AX1740" s="50" t="str">
        <f t="shared" ca="1" si="489"/>
        <v>Last Week</v>
      </c>
      <c r="AY1740" s="50" t="str">
        <f t="shared" ca="1" si="490"/>
        <v>This Month</v>
      </c>
      <c r="AZ1740" s="50" t="str">
        <f t="shared" ca="1" si="491"/>
        <v>This Quarter</v>
      </c>
      <c r="BA1740" s="48">
        <f t="shared" si="492"/>
        <v>376.875</v>
      </c>
      <c r="BB1740" s="45">
        <f t="shared" si="493"/>
        <v>45970</v>
      </c>
      <c r="BC1740" s="50" t="str">
        <f t="shared" si="494"/>
        <v>Nov-2025</v>
      </c>
      <c r="BD1740" s="48">
        <f t="shared" si="495"/>
        <v>150.75</v>
      </c>
      <c r="BE1740" s="50" t="str">
        <f t="shared" si="496"/>
        <v>Completed</v>
      </c>
      <c r="BF1740" s="51">
        <f t="shared" si="497"/>
        <v>1</v>
      </c>
      <c r="BG1740" s="51">
        <f t="shared" si="498"/>
        <v>1</v>
      </c>
      <c r="BH1740" s="50" t="str">
        <f t="shared" si="499"/>
        <v xml:space="preserve">COMPLETED - </v>
      </c>
      <c r="BI1740" s="50" t="str">
        <f t="shared" si="500"/>
        <v xml:space="preserve">COMPLETED - </v>
      </c>
      <c r="BJ1740" s="50" t="str">
        <f t="shared" si="501"/>
        <v/>
      </c>
      <c r="BK1740" s="50" t="str">
        <f t="shared" si="502"/>
        <v xml:space="preserve">Completed | COMPLETED | </v>
      </c>
      <c r="BL1740" s="49">
        <f t="shared" ca="1" si="503"/>
        <v>12</v>
      </c>
    </row>
    <row r="1741" spans="1:64" x14ac:dyDescent="0.25">
      <c r="A1741" t="str">
        <f>[1]All_Tasks_Billing!A1741</f>
        <v>RPP's (1-120)</v>
      </c>
      <c r="B1741" t="str">
        <f>[1]All_Tasks_Billing!B1741</f>
        <v>RPP</v>
      </c>
      <c r="C1741" t="str">
        <f>[1]All_Tasks_Billing!C1741</f>
        <v>29.1.99</v>
      </c>
      <c r="D1741" t="str">
        <f>[1]All_Tasks_Billing!D1741</f>
        <v>RPP's</v>
      </c>
      <c r="E1741" t="str">
        <f>[1]All_Tasks_Billing!E1741</f>
        <v>RPP</v>
      </c>
      <c r="F1741" t="str">
        <f>IF([1]All_Tasks_Billing!F1741="","",[1]All_Tasks_Billing!F1741)</f>
        <v/>
      </c>
      <c r="G1741" t="str">
        <f>IF([1]All_Tasks_Billing!G1741="","",[1]All_Tasks_Billing!G1741)</f>
        <v/>
      </c>
      <c r="H1741" s="45" t="str">
        <f>[1]All_Tasks_Billing!H1741</f>
        <v/>
      </c>
      <c r="I1741" t="str">
        <f>IF([1]All_Tasks_Billing!I1741="","",[1]All_Tasks_Billing!I1741)</f>
        <v/>
      </c>
      <c r="J1741" t="str">
        <f>IF([1]All_Tasks_Billing!J1741="","",[1]All_Tasks_Billing!J1741)</f>
        <v/>
      </c>
      <c r="K1741" t="b">
        <f>[1]All_Tasks_Billing!K1741</f>
        <v>1</v>
      </c>
      <c r="L1741" s="45">
        <f>[1]All_Tasks_Billing!L1741</f>
        <v>45965</v>
      </c>
      <c r="M1741" t="str">
        <f>[1]All_Tasks_Billing!M1741</f>
        <v/>
      </c>
      <c r="N1741" s="46">
        <f>IF([1]All_Tasks_Billing!N1741="",0,[1]All_Tasks_Billing!N1741)</f>
        <v>1</v>
      </c>
      <c r="O1741" t="str">
        <f>[1]All_Tasks_Billing!O1741</f>
        <v/>
      </c>
      <c r="P1741" s="47">
        <f>IF([1]All_Tasks_Billing!P1741="",0,[1]All_Tasks_Billing!P1741)</f>
        <v>2.5</v>
      </c>
      <c r="Q1741" s="47">
        <f>IF([1]All_Tasks_Billing!Q1741="",0,[1]All_Tasks_Billing!Q1741)</f>
        <v>0</v>
      </c>
      <c r="R1741" s="47">
        <f>IF([1]All_Tasks_Billing!R1741="",0,[1]All_Tasks_Billing!R1741)</f>
        <v>2.5</v>
      </c>
      <c r="S1741" t="str">
        <f>[1]All_Tasks_Billing!S1741</f>
        <v>COMPLETED</v>
      </c>
      <c r="T1741" t="str">
        <f>[1]All_Tasks_Billing!T1741</f>
        <v/>
      </c>
      <c r="U1741" t="str">
        <f>[1]All_Tasks_Billing!U1741</f>
        <v/>
      </c>
      <c r="V1741">
        <f>[1]All_Tasks_Billing!V1741</f>
        <v>34</v>
      </c>
      <c r="W1741" s="48">
        <f>[1]All_Tasks_Billing!W1741</f>
        <v>150</v>
      </c>
      <c r="X1741">
        <f>[1]All_Tasks_Billing!X1741</f>
        <v>45225</v>
      </c>
      <c r="Y1741">
        <f>[1]All_Tasks_Billing!Y1741</f>
        <v>1</v>
      </c>
      <c r="Z1741" s="49">
        <f>[1]All_Tasks_Billing!Z1741</f>
        <v>1</v>
      </c>
      <c r="AA1741" s="45">
        <f>[1]All_Tasks_Billing!AA1741</f>
        <v>45970</v>
      </c>
      <c r="AB1741" t="str">
        <f>[1]All_Tasks_Billing!AB1741</f>
        <v>Nov-2025</v>
      </c>
      <c r="AC1741" s="48">
        <f>[1]All_Tasks_Billing!AC1741</f>
        <v>375</v>
      </c>
      <c r="AD1741" s="48">
        <f>[1]All_Tasks_Billing!AD1741</f>
        <v>0</v>
      </c>
      <c r="AE1741" s="48">
        <f>[1]All_Tasks_Billing!AE1741</f>
        <v>0</v>
      </c>
      <c r="AF1741" s="48">
        <f>[1]All_Tasks_Billing!AF1741</f>
        <v>0</v>
      </c>
      <c r="AG1741" s="48">
        <f>[1]All_Tasks_Billing!AG1741</f>
        <v>0</v>
      </c>
      <c r="AH1741" s="48">
        <f>[1]All_Tasks_Billing!AH1741</f>
        <v>1.2500000000000001E-2</v>
      </c>
      <c r="AI1741" s="48">
        <f>[1]All_Tasks_Billing!AI1741</f>
        <v>1.875</v>
      </c>
      <c r="AJ1741" s="48">
        <f>[1]All_Tasks_Billing!AJ1741</f>
        <v>0</v>
      </c>
      <c r="AK1741" s="48">
        <f>[1]All_Tasks_Billing!AK1741</f>
        <v>0</v>
      </c>
      <c r="AL1741" s="48">
        <f>[1]All_Tasks_Billing!AL1741</f>
        <v>0</v>
      </c>
      <c r="AM1741" s="48">
        <f>[1]All_Tasks_Billing!AM1741</f>
        <v>0</v>
      </c>
      <c r="AN1741" s="48">
        <f>[1]All_Tasks_Billing!AN1741</f>
        <v>0</v>
      </c>
      <c r="AO1741" s="48">
        <f>[1]All_Tasks_Billing!AO1741</f>
        <v>0</v>
      </c>
      <c r="AP1741" s="48">
        <f>[1]All_Tasks_Billing!AP1741</f>
        <v>1.2500000000000001E-2</v>
      </c>
      <c r="AQ1741" s="48">
        <f>[1]All_Tasks_Billing!AQ1741</f>
        <v>1.875</v>
      </c>
      <c r="AR1741" s="48">
        <f>[1]All_Tasks_Billing!AR1741</f>
        <v>0</v>
      </c>
      <c r="AS1741" s="48">
        <f>[1]All_Tasks_Billing!AS1741</f>
        <v>376.875</v>
      </c>
      <c r="AT1741" s="48">
        <f>[1]All_Tasks_Billing!AT1741</f>
        <v>376.875</v>
      </c>
      <c r="AU1741" s="50" t="str">
        <f t="shared" si="486"/>
        <v>Nov-2025</v>
      </c>
      <c r="AV1741" s="50" t="str">
        <f t="shared" si="487"/>
        <v>Q4-2025</v>
      </c>
      <c r="AW1741" s="50">
        <f t="shared" si="488"/>
        <v>2025</v>
      </c>
      <c r="AX1741" s="50" t="str">
        <f t="shared" ca="1" si="489"/>
        <v>Last Week</v>
      </c>
      <c r="AY1741" s="50" t="str">
        <f t="shared" ca="1" si="490"/>
        <v>This Month</v>
      </c>
      <c r="AZ1741" s="50" t="str">
        <f t="shared" ca="1" si="491"/>
        <v>This Quarter</v>
      </c>
      <c r="BA1741" s="48">
        <f t="shared" si="492"/>
        <v>376.875</v>
      </c>
      <c r="BB1741" s="45">
        <f t="shared" si="493"/>
        <v>45970</v>
      </c>
      <c r="BC1741" s="50" t="str">
        <f t="shared" si="494"/>
        <v>Nov-2025</v>
      </c>
      <c r="BD1741" s="48">
        <f t="shared" si="495"/>
        <v>150.75</v>
      </c>
      <c r="BE1741" s="50" t="str">
        <f t="shared" si="496"/>
        <v>Completed</v>
      </c>
      <c r="BF1741" s="51">
        <f t="shared" si="497"/>
        <v>1</v>
      </c>
      <c r="BG1741" s="51">
        <f t="shared" si="498"/>
        <v>1</v>
      </c>
      <c r="BH1741" s="50" t="str">
        <f t="shared" si="499"/>
        <v xml:space="preserve">COMPLETED - </v>
      </c>
      <c r="BI1741" s="50" t="str">
        <f t="shared" si="500"/>
        <v xml:space="preserve">COMPLETED - </v>
      </c>
      <c r="BJ1741" s="50" t="str">
        <f t="shared" si="501"/>
        <v/>
      </c>
      <c r="BK1741" s="50" t="str">
        <f t="shared" si="502"/>
        <v xml:space="preserve">Completed | COMPLETED | </v>
      </c>
      <c r="BL1741" s="49">
        <f t="shared" ca="1" si="503"/>
        <v>12</v>
      </c>
    </row>
    <row r="1742" spans="1:64" x14ac:dyDescent="0.25">
      <c r="A1742" t="str">
        <f>[1]All_Tasks_Billing!A1742</f>
        <v>RPP's (1-120)</v>
      </c>
      <c r="B1742" t="str">
        <f>[1]All_Tasks_Billing!B1742</f>
        <v>RPP</v>
      </c>
      <c r="C1742" t="str">
        <f>[1]All_Tasks_Billing!C1742</f>
        <v>29.1.100</v>
      </c>
      <c r="D1742" t="str">
        <f>[1]All_Tasks_Billing!D1742</f>
        <v>RPP's</v>
      </c>
      <c r="E1742" t="str">
        <f>[1]All_Tasks_Billing!E1742</f>
        <v>RPP</v>
      </c>
      <c r="F1742" t="str">
        <f>IF([1]All_Tasks_Billing!F1742="","",[1]All_Tasks_Billing!F1742)</f>
        <v/>
      </c>
      <c r="G1742" t="str">
        <f>IF([1]All_Tasks_Billing!G1742="","",[1]All_Tasks_Billing!G1742)</f>
        <v/>
      </c>
      <c r="H1742" s="45" t="str">
        <f>[1]All_Tasks_Billing!H1742</f>
        <v/>
      </c>
      <c r="I1742" t="str">
        <f>IF([1]All_Tasks_Billing!I1742="","",[1]All_Tasks_Billing!I1742)</f>
        <v/>
      </c>
      <c r="J1742" t="str">
        <f>IF([1]All_Tasks_Billing!J1742="","",[1]All_Tasks_Billing!J1742)</f>
        <v/>
      </c>
      <c r="K1742" t="b">
        <f>[1]All_Tasks_Billing!K1742</f>
        <v>1</v>
      </c>
      <c r="L1742" s="45">
        <f>[1]All_Tasks_Billing!L1742</f>
        <v>45965</v>
      </c>
      <c r="M1742" t="str">
        <f>[1]All_Tasks_Billing!M1742</f>
        <v/>
      </c>
      <c r="N1742" s="46">
        <f>IF([1]All_Tasks_Billing!N1742="",0,[1]All_Tasks_Billing!N1742)</f>
        <v>1</v>
      </c>
      <c r="O1742" t="str">
        <f>[1]All_Tasks_Billing!O1742</f>
        <v/>
      </c>
      <c r="P1742" s="47">
        <f>IF([1]All_Tasks_Billing!P1742="",0,[1]All_Tasks_Billing!P1742)</f>
        <v>2.5</v>
      </c>
      <c r="Q1742" s="47">
        <f>IF([1]All_Tasks_Billing!Q1742="",0,[1]All_Tasks_Billing!Q1742)</f>
        <v>0</v>
      </c>
      <c r="R1742" s="47">
        <f>IF([1]All_Tasks_Billing!R1742="",0,[1]All_Tasks_Billing!R1742)</f>
        <v>2.5</v>
      </c>
      <c r="S1742" t="str">
        <f>[1]All_Tasks_Billing!S1742</f>
        <v>COMPLETED</v>
      </c>
      <c r="T1742" t="str">
        <f>[1]All_Tasks_Billing!T1742</f>
        <v/>
      </c>
      <c r="U1742" t="str">
        <f>[1]All_Tasks_Billing!U1742</f>
        <v/>
      </c>
      <c r="V1742">
        <f>[1]All_Tasks_Billing!V1742</f>
        <v>34</v>
      </c>
      <c r="W1742" s="48">
        <f>[1]All_Tasks_Billing!W1742</f>
        <v>150</v>
      </c>
      <c r="X1742">
        <f>[1]All_Tasks_Billing!X1742</f>
        <v>45225</v>
      </c>
      <c r="Y1742">
        <f>[1]All_Tasks_Billing!Y1742</f>
        <v>1</v>
      </c>
      <c r="Z1742" s="49">
        <f>[1]All_Tasks_Billing!Z1742</f>
        <v>1</v>
      </c>
      <c r="AA1742" s="45">
        <f>[1]All_Tasks_Billing!AA1742</f>
        <v>45970</v>
      </c>
      <c r="AB1742" t="str">
        <f>[1]All_Tasks_Billing!AB1742</f>
        <v>Nov-2025</v>
      </c>
      <c r="AC1742" s="48">
        <f>[1]All_Tasks_Billing!AC1742</f>
        <v>375</v>
      </c>
      <c r="AD1742" s="48">
        <f>[1]All_Tasks_Billing!AD1742</f>
        <v>0</v>
      </c>
      <c r="AE1742" s="48">
        <f>[1]All_Tasks_Billing!AE1742</f>
        <v>0</v>
      </c>
      <c r="AF1742" s="48">
        <f>[1]All_Tasks_Billing!AF1742</f>
        <v>0</v>
      </c>
      <c r="AG1742" s="48">
        <f>[1]All_Tasks_Billing!AG1742</f>
        <v>0</v>
      </c>
      <c r="AH1742" s="48">
        <f>[1]All_Tasks_Billing!AH1742</f>
        <v>1.2500000000000001E-2</v>
      </c>
      <c r="AI1742" s="48">
        <f>[1]All_Tasks_Billing!AI1742</f>
        <v>1.875</v>
      </c>
      <c r="AJ1742" s="48">
        <f>[1]All_Tasks_Billing!AJ1742</f>
        <v>0</v>
      </c>
      <c r="AK1742" s="48">
        <f>[1]All_Tasks_Billing!AK1742</f>
        <v>0</v>
      </c>
      <c r="AL1742" s="48">
        <f>[1]All_Tasks_Billing!AL1742</f>
        <v>0</v>
      </c>
      <c r="AM1742" s="48">
        <f>[1]All_Tasks_Billing!AM1742</f>
        <v>0</v>
      </c>
      <c r="AN1742" s="48">
        <f>[1]All_Tasks_Billing!AN1742</f>
        <v>0</v>
      </c>
      <c r="AO1742" s="48">
        <f>[1]All_Tasks_Billing!AO1742</f>
        <v>0</v>
      </c>
      <c r="AP1742" s="48">
        <f>[1]All_Tasks_Billing!AP1742</f>
        <v>1.2500000000000001E-2</v>
      </c>
      <c r="AQ1742" s="48">
        <f>[1]All_Tasks_Billing!AQ1742</f>
        <v>1.875</v>
      </c>
      <c r="AR1742" s="48">
        <f>[1]All_Tasks_Billing!AR1742</f>
        <v>0</v>
      </c>
      <c r="AS1742" s="48">
        <f>[1]All_Tasks_Billing!AS1742</f>
        <v>376.875</v>
      </c>
      <c r="AT1742" s="48">
        <f>[1]All_Tasks_Billing!AT1742</f>
        <v>376.875</v>
      </c>
      <c r="AU1742" s="50" t="str">
        <f t="shared" si="486"/>
        <v>Nov-2025</v>
      </c>
      <c r="AV1742" s="50" t="str">
        <f t="shared" si="487"/>
        <v>Q4-2025</v>
      </c>
      <c r="AW1742" s="50">
        <f t="shared" si="488"/>
        <v>2025</v>
      </c>
      <c r="AX1742" s="50" t="str">
        <f t="shared" ca="1" si="489"/>
        <v>Last Week</v>
      </c>
      <c r="AY1742" s="50" t="str">
        <f t="shared" ca="1" si="490"/>
        <v>This Month</v>
      </c>
      <c r="AZ1742" s="50" t="str">
        <f t="shared" ca="1" si="491"/>
        <v>This Quarter</v>
      </c>
      <c r="BA1742" s="48">
        <f t="shared" si="492"/>
        <v>376.875</v>
      </c>
      <c r="BB1742" s="45">
        <f t="shared" si="493"/>
        <v>45970</v>
      </c>
      <c r="BC1742" s="50" t="str">
        <f t="shared" si="494"/>
        <v>Nov-2025</v>
      </c>
      <c r="BD1742" s="48">
        <f t="shared" si="495"/>
        <v>150.75</v>
      </c>
      <c r="BE1742" s="50" t="str">
        <f t="shared" si="496"/>
        <v>Completed</v>
      </c>
      <c r="BF1742" s="51">
        <f t="shared" si="497"/>
        <v>1</v>
      </c>
      <c r="BG1742" s="51">
        <f t="shared" si="498"/>
        <v>1</v>
      </c>
      <c r="BH1742" s="50" t="str">
        <f t="shared" si="499"/>
        <v xml:space="preserve">COMPLETED - </v>
      </c>
      <c r="BI1742" s="50" t="str">
        <f t="shared" si="500"/>
        <v xml:space="preserve">COMPLETED - </v>
      </c>
      <c r="BJ1742" s="50" t="str">
        <f t="shared" si="501"/>
        <v/>
      </c>
      <c r="BK1742" s="50" t="str">
        <f t="shared" si="502"/>
        <v xml:space="preserve">Completed | COMPLETED | </v>
      </c>
      <c r="BL1742" s="49">
        <f t="shared" ca="1" si="503"/>
        <v>12</v>
      </c>
    </row>
    <row r="1743" spans="1:64" x14ac:dyDescent="0.25">
      <c r="A1743" t="str">
        <f>[1]All_Tasks_Billing!A1743</f>
        <v>RPP's (1-120)</v>
      </c>
      <c r="B1743" t="str">
        <f>[1]All_Tasks_Billing!B1743</f>
        <v>RPP</v>
      </c>
      <c r="C1743" t="str">
        <f>[1]All_Tasks_Billing!C1743</f>
        <v>29.1.101</v>
      </c>
      <c r="D1743" t="str">
        <f>[1]All_Tasks_Billing!D1743</f>
        <v>RPP's</v>
      </c>
      <c r="E1743" t="str">
        <f>[1]All_Tasks_Billing!E1743</f>
        <v>RPP</v>
      </c>
      <c r="F1743" t="str">
        <f>IF([1]All_Tasks_Billing!F1743="","",[1]All_Tasks_Billing!F1743)</f>
        <v/>
      </c>
      <c r="G1743" t="str">
        <f>IF([1]All_Tasks_Billing!G1743="","",[1]All_Tasks_Billing!G1743)</f>
        <v/>
      </c>
      <c r="H1743" s="45" t="str">
        <f>[1]All_Tasks_Billing!H1743</f>
        <v/>
      </c>
      <c r="I1743" t="str">
        <f>IF([1]All_Tasks_Billing!I1743="","",[1]All_Tasks_Billing!I1743)</f>
        <v/>
      </c>
      <c r="J1743" t="str">
        <f>IF([1]All_Tasks_Billing!J1743="","",[1]All_Tasks_Billing!J1743)</f>
        <v/>
      </c>
      <c r="K1743" t="b">
        <f>[1]All_Tasks_Billing!K1743</f>
        <v>1</v>
      </c>
      <c r="L1743" s="45">
        <f>[1]All_Tasks_Billing!L1743</f>
        <v>45965</v>
      </c>
      <c r="M1743" t="str">
        <f>[1]All_Tasks_Billing!M1743</f>
        <v/>
      </c>
      <c r="N1743" s="46">
        <f>IF([1]All_Tasks_Billing!N1743="",0,[1]All_Tasks_Billing!N1743)</f>
        <v>1</v>
      </c>
      <c r="O1743" t="str">
        <f>[1]All_Tasks_Billing!O1743</f>
        <v/>
      </c>
      <c r="P1743" s="47">
        <f>IF([1]All_Tasks_Billing!P1743="",0,[1]All_Tasks_Billing!P1743)</f>
        <v>2.5</v>
      </c>
      <c r="Q1743" s="47">
        <f>IF([1]All_Tasks_Billing!Q1743="",0,[1]All_Tasks_Billing!Q1743)</f>
        <v>0</v>
      </c>
      <c r="R1743" s="47">
        <f>IF([1]All_Tasks_Billing!R1743="",0,[1]All_Tasks_Billing!R1743)</f>
        <v>2.5</v>
      </c>
      <c r="S1743" t="str">
        <f>[1]All_Tasks_Billing!S1743</f>
        <v>COMPLETED</v>
      </c>
      <c r="T1743" t="str">
        <f>[1]All_Tasks_Billing!T1743</f>
        <v/>
      </c>
      <c r="U1743" t="str">
        <f>[1]All_Tasks_Billing!U1743</f>
        <v/>
      </c>
      <c r="V1743">
        <f>[1]All_Tasks_Billing!V1743</f>
        <v>34</v>
      </c>
      <c r="W1743" s="48">
        <f>[1]All_Tasks_Billing!W1743</f>
        <v>150</v>
      </c>
      <c r="X1743">
        <f>[1]All_Tasks_Billing!X1743</f>
        <v>45225</v>
      </c>
      <c r="Y1743">
        <f>[1]All_Tasks_Billing!Y1743</f>
        <v>1</v>
      </c>
      <c r="Z1743" s="49">
        <f>[1]All_Tasks_Billing!Z1743</f>
        <v>1</v>
      </c>
      <c r="AA1743" s="45">
        <f>[1]All_Tasks_Billing!AA1743</f>
        <v>45970</v>
      </c>
      <c r="AB1743" t="str">
        <f>[1]All_Tasks_Billing!AB1743</f>
        <v>Nov-2025</v>
      </c>
      <c r="AC1743" s="48">
        <f>[1]All_Tasks_Billing!AC1743</f>
        <v>375</v>
      </c>
      <c r="AD1743" s="48">
        <f>[1]All_Tasks_Billing!AD1743</f>
        <v>0</v>
      </c>
      <c r="AE1743" s="48">
        <f>[1]All_Tasks_Billing!AE1743</f>
        <v>0</v>
      </c>
      <c r="AF1743" s="48">
        <f>[1]All_Tasks_Billing!AF1743</f>
        <v>0</v>
      </c>
      <c r="AG1743" s="48">
        <f>[1]All_Tasks_Billing!AG1743</f>
        <v>0</v>
      </c>
      <c r="AH1743" s="48">
        <f>[1]All_Tasks_Billing!AH1743</f>
        <v>1.2500000000000001E-2</v>
      </c>
      <c r="AI1743" s="48">
        <f>[1]All_Tasks_Billing!AI1743</f>
        <v>1.875</v>
      </c>
      <c r="AJ1743" s="48">
        <f>[1]All_Tasks_Billing!AJ1743</f>
        <v>0</v>
      </c>
      <c r="AK1743" s="48">
        <f>[1]All_Tasks_Billing!AK1743</f>
        <v>0</v>
      </c>
      <c r="AL1743" s="48">
        <f>[1]All_Tasks_Billing!AL1743</f>
        <v>0</v>
      </c>
      <c r="AM1743" s="48">
        <f>[1]All_Tasks_Billing!AM1743</f>
        <v>0</v>
      </c>
      <c r="AN1743" s="48">
        <f>[1]All_Tasks_Billing!AN1743</f>
        <v>0</v>
      </c>
      <c r="AO1743" s="48">
        <f>[1]All_Tasks_Billing!AO1743</f>
        <v>0</v>
      </c>
      <c r="AP1743" s="48">
        <f>[1]All_Tasks_Billing!AP1743</f>
        <v>1.2500000000000001E-2</v>
      </c>
      <c r="AQ1743" s="48">
        <f>[1]All_Tasks_Billing!AQ1743</f>
        <v>1.875</v>
      </c>
      <c r="AR1743" s="48">
        <f>[1]All_Tasks_Billing!AR1743</f>
        <v>0</v>
      </c>
      <c r="AS1743" s="48">
        <f>[1]All_Tasks_Billing!AS1743</f>
        <v>376.875</v>
      </c>
      <c r="AT1743" s="48">
        <f>[1]All_Tasks_Billing!AT1743</f>
        <v>376.875</v>
      </c>
      <c r="AU1743" s="50" t="str">
        <f t="shared" si="486"/>
        <v>Nov-2025</v>
      </c>
      <c r="AV1743" s="50" t="str">
        <f t="shared" si="487"/>
        <v>Q4-2025</v>
      </c>
      <c r="AW1743" s="50">
        <f t="shared" si="488"/>
        <v>2025</v>
      </c>
      <c r="AX1743" s="50" t="str">
        <f t="shared" ca="1" si="489"/>
        <v>Last Week</v>
      </c>
      <c r="AY1743" s="50" t="str">
        <f t="shared" ca="1" si="490"/>
        <v>This Month</v>
      </c>
      <c r="AZ1743" s="50" t="str">
        <f t="shared" ca="1" si="491"/>
        <v>This Quarter</v>
      </c>
      <c r="BA1743" s="48">
        <f t="shared" si="492"/>
        <v>376.875</v>
      </c>
      <c r="BB1743" s="45">
        <f t="shared" si="493"/>
        <v>45970</v>
      </c>
      <c r="BC1743" s="50" t="str">
        <f t="shared" si="494"/>
        <v>Nov-2025</v>
      </c>
      <c r="BD1743" s="48">
        <f t="shared" si="495"/>
        <v>150.75</v>
      </c>
      <c r="BE1743" s="50" t="str">
        <f t="shared" si="496"/>
        <v>Completed</v>
      </c>
      <c r="BF1743" s="51">
        <f t="shared" si="497"/>
        <v>1</v>
      </c>
      <c r="BG1743" s="51">
        <f t="shared" si="498"/>
        <v>1</v>
      </c>
      <c r="BH1743" s="50" t="str">
        <f t="shared" si="499"/>
        <v xml:space="preserve">COMPLETED - </v>
      </c>
      <c r="BI1743" s="50" t="str">
        <f t="shared" si="500"/>
        <v xml:space="preserve">COMPLETED - </v>
      </c>
      <c r="BJ1743" s="50" t="str">
        <f t="shared" si="501"/>
        <v/>
      </c>
      <c r="BK1743" s="50" t="str">
        <f t="shared" si="502"/>
        <v xml:space="preserve">Completed | COMPLETED | </v>
      </c>
      <c r="BL1743" s="49">
        <f t="shared" ca="1" si="503"/>
        <v>12</v>
      </c>
    </row>
    <row r="1744" spans="1:64" x14ac:dyDescent="0.25">
      <c r="A1744" t="str">
        <f>[1]All_Tasks_Billing!A1744</f>
        <v>RPP's (1-120)</v>
      </c>
      <c r="B1744" t="str">
        <f>[1]All_Tasks_Billing!B1744</f>
        <v>RPP</v>
      </c>
      <c r="C1744" t="str">
        <f>[1]All_Tasks_Billing!C1744</f>
        <v>29.1.102</v>
      </c>
      <c r="D1744" t="str">
        <f>[1]All_Tasks_Billing!D1744</f>
        <v>RPP's</v>
      </c>
      <c r="E1744" t="str">
        <f>[1]All_Tasks_Billing!E1744</f>
        <v>RPP</v>
      </c>
      <c r="F1744" t="str">
        <f>IF([1]All_Tasks_Billing!F1744="","",[1]All_Tasks_Billing!F1744)</f>
        <v/>
      </c>
      <c r="G1744" t="str">
        <f>IF([1]All_Tasks_Billing!G1744="","",[1]All_Tasks_Billing!G1744)</f>
        <v/>
      </c>
      <c r="H1744" s="45" t="str">
        <f>[1]All_Tasks_Billing!H1744</f>
        <v/>
      </c>
      <c r="I1744" t="str">
        <f>IF([1]All_Tasks_Billing!I1744="","",[1]All_Tasks_Billing!I1744)</f>
        <v/>
      </c>
      <c r="J1744" t="str">
        <f>IF([1]All_Tasks_Billing!J1744="","",[1]All_Tasks_Billing!J1744)</f>
        <v/>
      </c>
      <c r="K1744" t="b">
        <f>[1]All_Tasks_Billing!K1744</f>
        <v>1</v>
      </c>
      <c r="L1744" s="45">
        <f>[1]All_Tasks_Billing!L1744</f>
        <v>45965</v>
      </c>
      <c r="M1744" t="str">
        <f>[1]All_Tasks_Billing!M1744</f>
        <v/>
      </c>
      <c r="N1744" s="46">
        <f>IF([1]All_Tasks_Billing!N1744="",0,[1]All_Tasks_Billing!N1744)</f>
        <v>1</v>
      </c>
      <c r="O1744" t="str">
        <f>[1]All_Tasks_Billing!O1744</f>
        <v/>
      </c>
      <c r="P1744" s="47">
        <f>IF([1]All_Tasks_Billing!P1744="",0,[1]All_Tasks_Billing!P1744)</f>
        <v>2.5</v>
      </c>
      <c r="Q1744" s="47">
        <f>IF([1]All_Tasks_Billing!Q1744="",0,[1]All_Tasks_Billing!Q1744)</f>
        <v>0</v>
      </c>
      <c r="R1744" s="47">
        <f>IF([1]All_Tasks_Billing!R1744="",0,[1]All_Tasks_Billing!R1744)</f>
        <v>2.5</v>
      </c>
      <c r="S1744" t="str">
        <f>[1]All_Tasks_Billing!S1744</f>
        <v>COMPLETED</v>
      </c>
      <c r="T1744" t="str">
        <f>[1]All_Tasks_Billing!T1744</f>
        <v/>
      </c>
      <c r="U1744" t="str">
        <f>[1]All_Tasks_Billing!U1744</f>
        <v/>
      </c>
      <c r="V1744">
        <f>[1]All_Tasks_Billing!V1744</f>
        <v>34</v>
      </c>
      <c r="W1744" s="48">
        <f>[1]All_Tasks_Billing!W1744</f>
        <v>150</v>
      </c>
      <c r="X1744">
        <f>[1]All_Tasks_Billing!X1744</f>
        <v>45225</v>
      </c>
      <c r="Y1744">
        <f>[1]All_Tasks_Billing!Y1744</f>
        <v>1</v>
      </c>
      <c r="Z1744" s="49">
        <f>[1]All_Tasks_Billing!Z1744</f>
        <v>1</v>
      </c>
      <c r="AA1744" s="45">
        <f>[1]All_Tasks_Billing!AA1744</f>
        <v>45970</v>
      </c>
      <c r="AB1744" t="str">
        <f>[1]All_Tasks_Billing!AB1744</f>
        <v>Nov-2025</v>
      </c>
      <c r="AC1744" s="48">
        <f>[1]All_Tasks_Billing!AC1744</f>
        <v>375</v>
      </c>
      <c r="AD1744" s="48">
        <f>[1]All_Tasks_Billing!AD1744</f>
        <v>0</v>
      </c>
      <c r="AE1744" s="48">
        <f>[1]All_Tasks_Billing!AE1744</f>
        <v>0</v>
      </c>
      <c r="AF1744" s="48">
        <f>[1]All_Tasks_Billing!AF1744</f>
        <v>0</v>
      </c>
      <c r="AG1744" s="48">
        <f>[1]All_Tasks_Billing!AG1744</f>
        <v>0</v>
      </c>
      <c r="AH1744" s="48">
        <f>[1]All_Tasks_Billing!AH1744</f>
        <v>1.2500000000000001E-2</v>
      </c>
      <c r="AI1744" s="48">
        <f>[1]All_Tasks_Billing!AI1744</f>
        <v>1.875</v>
      </c>
      <c r="AJ1744" s="48">
        <f>[1]All_Tasks_Billing!AJ1744</f>
        <v>0</v>
      </c>
      <c r="AK1744" s="48">
        <f>[1]All_Tasks_Billing!AK1744</f>
        <v>0</v>
      </c>
      <c r="AL1744" s="48">
        <f>[1]All_Tasks_Billing!AL1744</f>
        <v>0</v>
      </c>
      <c r="AM1744" s="48">
        <f>[1]All_Tasks_Billing!AM1744</f>
        <v>0</v>
      </c>
      <c r="AN1744" s="48">
        <f>[1]All_Tasks_Billing!AN1744</f>
        <v>0</v>
      </c>
      <c r="AO1744" s="48">
        <f>[1]All_Tasks_Billing!AO1744</f>
        <v>0</v>
      </c>
      <c r="AP1744" s="48">
        <f>[1]All_Tasks_Billing!AP1744</f>
        <v>1.2500000000000001E-2</v>
      </c>
      <c r="AQ1744" s="48">
        <f>[1]All_Tasks_Billing!AQ1744</f>
        <v>1.875</v>
      </c>
      <c r="AR1744" s="48">
        <f>[1]All_Tasks_Billing!AR1744</f>
        <v>0</v>
      </c>
      <c r="AS1744" s="48">
        <f>[1]All_Tasks_Billing!AS1744</f>
        <v>376.875</v>
      </c>
      <c r="AT1744" s="48">
        <f>[1]All_Tasks_Billing!AT1744</f>
        <v>376.875</v>
      </c>
      <c r="AU1744" s="50" t="str">
        <f t="shared" si="486"/>
        <v>Nov-2025</v>
      </c>
      <c r="AV1744" s="50" t="str">
        <f t="shared" si="487"/>
        <v>Q4-2025</v>
      </c>
      <c r="AW1744" s="50">
        <f t="shared" si="488"/>
        <v>2025</v>
      </c>
      <c r="AX1744" s="50" t="str">
        <f t="shared" ca="1" si="489"/>
        <v>Last Week</v>
      </c>
      <c r="AY1744" s="50" t="str">
        <f t="shared" ca="1" si="490"/>
        <v>This Month</v>
      </c>
      <c r="AZ1744" s="50" t="str">
        <f t="shared" ca="1" si="491"/>
        <v>This Quarter</v>
      </c>
      <c r="BA1744" s="48">
        <f t="shared" si="492"/>
        <v>376.875</v>
      </c>
      <c r="BB1744" s="45">
        <f t="shared" si="493"/>
        <v>45970</v>
      </c>
      <c r="BC1744" s="50" t="str">
        <f t="shared" si="494"/>
        <v>Nov-2025</v>
      </c>
      <c r="BD1744" s="48">
        <f t="shared" si="495"/>
        <v>150.75</v>
      </c>
      <c r="BE1744" s="50" t="str">
        <f t="shared" si="496"/>
        <v>Completed</v>
      </c>
      <c r="BF1744" s="51">
        <f t="shared" si="497"/>
        <v>1</v>
      </c>
      <c r="BG1744" s="51">
        <f t="shared" si="498"/>
        <v>1</v>
      </c>
      <c r="BH1744" s="50" t="str">
        <f t="shared" si="499"/>
        <v xml:space="preserve">COMPLETED - </v>
      </c>
      <c r="BI1744" s="50" t="str">
        <f t="shared" si="500"/>
        <v xml:space="preserve">COMPLETED - </v>
      </c>
      <c r="BJ1744" s="50" t="str">
        <f t="shared" si="501"/>
        <v/>
      </c>
      <c r="BK1744" s="50" t="str">
        <f t="shared" si="502"/>
        <v xml:space="preserve">Completed | COMPLETED | </v>
      </c>
      <c r="BL1744" s="49">
        <f t="shared" ca="1" si="503"/>
        <v>12</v>
      </c>
    </row>
    <row r="1745" spans="1:64" x14ac:dyDescent="0.25">
      <c r="A1745" t="str">
        <f>[1]All_Tasks_Billing!A1745</f>
        <v>RPP's (1-120)</v>
      </c>
      <c r="B1745" t="str">
        <f>[1]All_Tasks_Billing!B1745</f>
        <v>RPP</v>
      </c>
      <c r="C1745" t="str">
        <f>[1]All_Tasks_Billing!C1745</f>
        <v>29.1.103</v>
      </c>
      <c r="D1745" t="str">
        <f>[1]All_Tasks_Billing!D1745</f>
        <v>RPP's</v>
      </c>
      <c r="E1745" t="str">
        <f>[1]All_Tasks_Billing!E1745</f>
        <v>RPP</v>
      </c>
      <c r="F1745" t="str">
        <f>IF([1]All_Tasks_Billing!F1745="","",[1]All_Tasks_Billing!F1745)</f>
        <v/>
      </c>
      <c r="G1745" t="str">
        <f>IF([1]All_Tasks_Billing!G1745="","",[1]All_Tasks_Billing!G1745)</f>
        <v/>
      </c>
      <c r="H1745" s="45" t="str">
        <f>[1]All_Tasks_Billing!H1745</f>
        <v/>
      </c>
      <c r="I1745" t="str">
        <f>IF([1]All_Tasks_Billing!I1745="","",[1]All_Tasks_Billing!I1745)</f>
        <v/>
      </c>
      <c r="J1745" t="str">
        <f>IF([1]All_Tasks_Billing!J1745="","",[1]All_Tasks_Billing!J1745)</f>
        <v/>
      </c>
      <c r="K1745" t="b">
        <f>[1]All_Tasks_Billing!K1745</f>
        <v>1</v>
      </c>
      <c r="L1745" s="45">
        <f>[1]All_Tasks_Billing!L1745</f>
        <v>45965</v>
      </c>
      <c r="M1745" t="str">
        <f>[1]All_Tasks_Billing!M1745</f>
        <v/>
      </c>
      <c r="N1745" s="46">
        <f>IF([1]All_Tasks_Billing!N1745="",0,[1]All_Tasks_Billing!N1745)</f>
        <v>1</v>
      </c>
      <c r="O1745" t="str">
        <f>[1]All_Tasks_Billing!O1745</f>
        <v/>
      </c>
      <c r="P1745" s="47">
        <f>IF([1]All_Tasks_Billing!P1745="",0,[1]All_Tasks_Billing!P1745)</f>
        <v>2.5</v>
      </c>
      <c r="Q1745" s="47">
        <f>IF([1]All_Tasks_Billing!Q1745="",0,[1]All_Tasks_Billing!Q1745)</f>
        <v>0</v>
      </c>
      <c r="R1745" s="47">
        <f>IF([1]All_Tasks_Billing!R1745="",0,[1]All_Tasks_Billing!R1745)</f>
        <v>2.5</v>
      </c>
      <c r="S1745" t="str">
        <f>[1]All_Tasks_Billing!S1745</f>
        <v>COMPLETED</v>
      </c>
      <c r="T1745" t="str">
        <f>[1]All_Tasks_Billing!T1745</f>
        <v/>
      </c>
      <c r="U1745" t="str">
        <f>[1]All_Tasks_Billing!U1745</f>
        <v/>
      </c>
      <c r="V1745">
        <f>[1]All_Tasks_Billing!V1745</f>
        <v>34</v>
      </c>
      <c r="W1745" s="48">
        <f>[1]All_Tasks_Billing!W1745</f>
        <v>150</v>
      </c>
      <c r="X1745">
        <f>[1]All_Tasks_Billing!X1745</f>
        <v>45225</v>
      </c>
      <c r="Y1745">
        <f>[1]All_Tasks_Billing!Y1745</f>
        <v>1</v>
      </c>
      <c r="Z1745" s="49">
        <f>[1]All_Tasks_Billing!Z1745</f>
        <v>1</v>
      </c>
      <c r="AA1745" s="45">
        <f>[1]All_Tasks_Billing!AA1745</f>
        <v>45970</v>
      </c>
      <c r="AB1745" t="str">
        <f>[1]All_Tasks_Billing!AB1745</f>
        <v>Nov-2025</v>
      </c>
      <c r="AC1745" s="48">
        <f>[1]All_Tasks_Billing!AC1745</f>
        <v>375</v>
      </c>
      <c r="AD1745" s="48">
        <f>[1]All_Tasks_Billing!AD1745</f>
        <v>0</v>
      </c>
      <c r="AE1745" s="48">
        <f>[1]All_Tasks_Billing!AE1745</f>
        <v>0</v>
      </c>
      <c r="AF1745" s="48">
        <f>[1]All_Tasks_Billing!AF1745</f>
        <v>0</v>
      </c>
      <c r="AG1745" s="48">
        <f>[1]All_Tasks_Billing!AG1745</f>
        <v>0</v>
      </c>
      <c r="AH1745" s="48">
        <f>[1]All_Tasks_Billing!AH1745</f>
        <v>1.2500000000000001E-2</v>
      </c>
      <c r="AI1745" s="48">
        <f>[1]All_Tasks_Billing!AI1745</f>
        <v>1.875</v>
      </c>
      <c r="AJ1745" s="48">
        <f>[1]All_Tasks_Billing!AJ1745</f>
        <v>0</v>
      </c>
      <c r="AK1745" s="48">
        <f>[1]All_Tasks_Billing!AK1745</f>
        <v>0</v>
      </c>
      <c r="AL1745" s="48">
        <f>[1]All_Tasks_Billing!AL1745</f>
        <v>0</v>
      </c>
      <c r="AM1745" s="48">
        <f>[1]All_Tasks_Billing!AM1745</f>
        <v>0</v>
      </c>
      <c r="AN1745" s="48">
        <f>[1]All_Tasks_Billing!AN1745</f>
        <v>0</v>
      </c>
      <c r="AO1745" s="48">
        <f>[1]All_Tasks_Billing!AO1745</f>
        <v>0</v>
      </c>
      <c r="AP1745" s="48">
        <f>[1]All_Tasks_Billing!AP1745</f>
        <v>1.2500000000000001E-2</v>
      </c>
      <c r="AQ1745" s="48">
        <f>[1]All_Tasks_Billing!AQ1745</f>
        <v>1.875</v>
      </c>
      <c r="AR1745" s="48">
        <f>[1]All_Tasks_Billing!AR1745</f>
        <v>0</v>
      </c>
      <c r="AS1745" s="48">
        <f>[1]All_Tasks_Billing!AS1745</f>
        <v>376.875</v>
      </c>
      <c r="AT1745" s="48">
        <f>[1]All_Tasks_Billing!AT1745</f>
        <v>376.875</v>
      </c>
      <c r="AU1745" s="50" t="str">
        <f t="shared" si="486"/>
        <v>Nov-2025</v>
      </c>
      <c r="AV1745" s="50" t="str">
        <f t="shared" si="487"/>
        <v>Q4-2025</v>
      </c>
      <c r="AW1745" s="50">
        <f t="shared" si="488"/>
        <v>2025</v>
      </c>
      <c r="AX1745" s="50" t="str">
        <f t="shared" ca="1" si="489"/>
        <v>Last Week</v>
      </c>
      <c r="AY1745" s="50" t="str">
        <f t="shared" ca="1" si="490"/>
        <v>This Month</v>
      </c>
      <c r="AZ1745" s="50" t="str">
        <f t="shared" ca="1" si="491"/>
        <v>This Quarter</v>
      </c>
      <c r="BA1745" s="48">
        <f t="shared" si="492"/>
        <v>376.875</v>
      </c>
      <c r="BB1745" s="45">
        <f t="shared" si="493"/>
        <v>45970</v>
      </c>
      <c r="BC1745" s="50" t="str">
        <f t="shared" si="494"/>
        <v>Nov-2025</v>
      </c>
      <c r="BD1745" s="48">
        <f t="shared" si="495"/>
        <v>150.75</v>
      </c>
      <c r="BE1745" s="50" t="str">
        <f t="shared" si="496"/>
        <v>Completed</v>
      </c>
      <c r="BF1745" s="51">
        <f t="shared" si="497"/>
        <v>1</v>
      </c>
      <c r="BG1745" s="51">
        <f t="shared" si="498"/>
        <v>1</v>
      </c>
      <c r="BH1745" s="50" t="str">
        <f t="shared" si="499"/>
        <v xml:space="preserve">COMPLETED - </v>
      </c>
      <c r="BI1745" s="50" t="str">
        <f t="shared" si="500"/>
        <v xml:space="preserve">COMPLETED - </v>
      </c>
      <c r="BJ1745" s="50" t="str">
        <f t="shared" si="501"/>
        <v/>
      </c>
      <c r="BK1745" s="50" t="str">
        <f t="shared" si="502"/>
        <v xml:space="preserve">Completed | COMPLETED | </v>
      </c>
      <c r="BL1745" s="49">
        <f t="shared" ca="1" si="503"/>
        <v>12</v>
      </c>
    </row>
    <row r="1746" spans="1:64" x14ac:dyDescent="0.25">
      <c r="A1746" t="str">
        <f>[1]All_Tasks_Billing!A1746</f>
        <v>RPP's (1-120)</v>
      </c>
      <c r="B1746" t="str">
        <f>[1]All_Tasks_Billing!B1746</f>
        <v>RPP</v>
      </c>
      <c r="C1746" t="str">
        <f>[1]All_Tasks_Billing!C1746</f>
        <v>29.1.104</v>
      </c>
      <c r="D1746" t="str">
        <f>[1]All_Tasks_Billing!D1746</f>
        <v>RPP's</v>
      </c>
      <c r="E1746" t="str">
        <f>[1]All_Tasks_Billing!E1746</f>
        <v>RPP</v>
      </c>
      <c r="F1746" t="str">
        <f>IF([1]All_Tasks_Billing!F1746="","",[1]All_Tasks_Billing!F1746)</f>
        <v/>
      </c>
      <c r="G1746" t="str">
        <f>IF([1]All_Tasks_Billing!G1746="","",[1]All_Tasks_Billing!G1746)</f>
        <v/>
      </c>
      <c r="H1746" s="45" t="str">
        <f>[1]All_Tasks_Billing!H1746</f>
        <v/>
      </c>
      <c r="I1746" t="str">
        <f>IF([1]All_Tasks_Billing!I1746="","",[1]All_Tasks_Billing!I1746)</f>
        <v/>
      </c>
      <c r="J1746" t="str">
        <f>IF([1]All_Tasks_Billing!J1746="","",[1]All_Tasks_Billing!J1746)</f>
        <v/>
      </c>
      <c r="K1746" t="b">
        <f>[1]All_Tasks_Billing!K1746</f>
        <v>1</v>
      </c>
      <c r="L1746" s="45">
        <f>[1]All_Tasks_Billing!L1746</f>
        <v>45965</v>
      </c>
      <c r="M1746" t="str">
        <f>[1]All_Tasks_Billing!M1746</f>
        <v/>
      </c>
      <c r="N1746" s="46">
        <f>IF([1]All_Tasks_Billing!N1746="",0,[1]All_Tasks_Billing!N1746)</f>
        <v>1</v>
      </c>
      <c r="O1746" t="str">
        <f>[1]All_Tasks_Billing!O1746</f>
        <v/>
      </c>
      <c r="P1746" s="47">
        <f>IF([1]All_Tasks_Billing!P1746="",0,[1]All_Tasks_Billing!P1746)</f>
        <v>2.5</v>
      </c>
      <c r="Q1746" s="47">
        <f>IF([1]All_Tasks_Billing!Q1746="",0,[1]All_Tasks_Billing!Q1746)</f>
        <v>0</v>
      </c>
      <c r="R1746" s="47">
        <f>IF([1]All_Tasks_Billing!R1746="",0,[1]All_Tasks_Billing!R1746)</f>
        <v>2.5</v>
      </c>
      <c r="S1746" t="str">
        <f>[1]All_Tasks_Billing!S1746</f>
        <v>COMPLETED</v>
      </c>
      <c r="T1746" t="str">
        <f>[1]All_Tasks_Billing!T1746</f>
        <v/>
      </c>
      <c r="U1746" t="str">
        <f>[1]All_Tasks_Billing!U1746</f>
        <v/>
      </c>
      <c r="V1746">
        <f>[1]All_Tasks_Billing!V1746</f>
        <v>34</v>
      </c>
      <c r="W1746" s="48">
        <f>[1]All_Tasks_Billing!W1746</f>
        <v>150</v>
      </c>
      <c r="X1746">
        <f>[1]All_Tasks_Billing!X1746</f>
        <v>45225</v>
      </c>
      <c r="Y1746">
        <f>[1]All_Tasks_Billing!Y1746</f>
        <v>1</v>
      </c>
      <c r="Z1746" s="49">
        <f>[1]All_Tasks_Billing!Z1746</f>
        <v>1</v>
      </c>
      <c r="AA1746" s="45">
        <f>[1]All_Tasks_Billing!AA1746</f>
        <v>45970</v>
      </c>
      <c r="AB1746" t="str">
        <f>[1]All_Tasks_Billing!AB1746</f>
        <v>Nov-2025</v>
      </c>
      <c r="AC1746" s="48">
        <f>[1]All_Tasks_Billing!AC1746</f>
        <v>375</v>
      </c>
      <c r="AD1746" s="48">
        <f>[1]All_Tasks_Billing!AD1746</f>
        <v>0</v>
      </c>
      <c r="AE1746" s="48">
        <f>[1]All_Tasks_Billing!AE1746</f>
        <v>0</v>
      </c>
      <c r="AF1746" s="48">
        <f>[1]All_Tasks_Billing!AF1746</f>
        <v>0</v>
      </c>
      <c r="AG1746" s="48">
        <f>[1]All_Tasks_Billing!AG1746</f>
        <v>0</v>
      </c>
      <c r="AH1746" s="48">
        <f>[1]All_Tasks_Billing!AH1746</f>
        <v>1.2500000000000001E-2</v>
      </c>
      <c r="AI1746" s="48">
        <f>[1]All_Tasks_Billing!AI1746</f>
        <v>1.875</v>
      </c>
      <c r="AJ1746" s="48">
        <f>[1]All_Tasks_Billing!AJ1746</f>
        <v>0</v>
      </c>
      <c r="AK1746" s="48">
        <f>[1]All_Tasks_Billing!AK1746</f>
        <v>0</v>
      </c>
      <c r="AL1746" s="48">
        <f>[1]All_Tasks_Billing!AL1746</f>
        <v>0</v>
      </c>
      <c r="AM1746" s="48">
        <f>[1]All_Tasks_Billing!AM1746</f>
        <v>0</v>
      </c>
      <c r="AN1746" s="48">
        <f>[1]All_Tasks_Billing!AN1746</f>
        <v>0</v>
      </c>
      <c r="AO1746" s="48">
        <f>[1]All_Tasks_Billing!AO1746</f>
        <v>0</v>
      </c>
      <c r="AP1746" s="48">
        <f>[1]All_Tasks_Billing!AP1746</f>
        <v>1.2500000000000001E-2</v>
      </c>
      <c r="AQ1746" s="48">
        <f>[1]All_Tasks_Billing!AQ1746</f>
        <v>1.875</v>
      </c>
      <c r="AR1746" s="48">
        <f>[1]All_Tasks_Billing!AR1746</f>
        <v>0</v>
      </c>
      <c r="AS1746" s="48">
        <f>[1]All_Tasks_Billing!AS1746</f>
        <v>376.875</v>
      </c>
      <c r="AT1746" s="48">
        <f>[1]All_Tasks_Billing!AT1746</f>
        <v>376.875</v>
      </c>
      <c r="AU1746" s="50" t="str">
        <f t="shared" si="486"/>
        <v>Nov-2025</v>
      </c>
      <c r="AV1746" s="50" t="str">
        <f t="shared" si="487"/>
        <v>Q4-2025</v>
      </c>
      <c r="AW1746" s="50">
        <f t="shared" si="488"/>
        <v>2025</v>
      </c>
      <c r="AX1746" s="50" t="str">
        <f t="shared" ca="1" si="489"/>
        <v>Last Week</v>
      </c>
      <c r="AY1746" s="50" t="str">
        <f t="shared" ca="1" si="490"/>
        <v>This Month</v>
      </c>
      <c r="AZ1746" s="50" t="str">
        <f t="shared" ca="1" si="491"/>
        <v>This Quarter</v>
      </c>
      <c r="BA1746" s="48">
        <f t="shared" si="492"/>
        <v>376.875</v>
      </c>
      <c r="BB1746" s="45">
        <f t="shared" si="493"/>
        <v>45970</v>
      </c>
      <c r="BC1746" s="50" t="str">
        <f t="shared" si="494"/>
        <v>Nov-2025</v>
      </c>
      <c r="BD1746" s="48">
        <f t="shared" si="495"/>
        <v>150.75</v>
      </c>
      <c r="BE1746" s="50" t="str">
        <f t="shared" si="496"/>
        <v>Completed</v>
      </c>
      <c r="BF1746" s="51">
        <f t="shared" si="497"/>
        <v>1</v>
      </c>
      <c r="BG1746" s="51">
        <f t="shared" si="498"/>
        <v>1</v>
      </c>
      <c r="BH1746" s="50" t="str">
        <f t="shared" si="499"/>
        <v xml:space="preserve">COMPLETED - </v>
      </c>
      <c r="BI1746" s="50" t="str">
        <f t="shared" si="500"/>
        <v xml:space="preserve">COMPLETED - </v>
      </c>
      <c r="BJ1746" s="50" t="str">
        <f t="shared" si="501"/>
        <v/>
      </c>
      <c r="BK1746" s="50" t="str">
        <f t="shared" si="502"/>
        <v xml:space="preserve">Completed | COMPLETED | </v>
      </c>
      <c r="BL1746" s="49">
        <f t="shared" ca="1" si="503"/>
        <v>12</v>
      </c>
    </row>
    <row r="1747" spans="1:64" x14ac:dyDescent="0.25">
      <c r="A1747" t="str">
        <f>[1]All_Tasks_Billing!A1747</f>
        <v>RPP's (1-120)</v>
      </c>
      <c r="B1747" t="str">
        <f>[1]All_Tasks_Billing!B1747</f>
        <v>RPP</v>
      </c>
      <c r="C1747" t="str">
        <f>[1]All_Tasks_Billing!C1747</f>
        <v>29.1.105</v>
      </c>
      <c r="D1747" t="str">
        <f>[1]All_Tasks_Billing!D1747</f>
        <v>RPP's</v>
      </c>
      <c r="E1747" t="str">
        <f>[1]All_Tasks_Billing!E1747</f>
        <v>RPP</v>
      </c>
      <c r="F1747" t="str">
        <f>IF([1]All_Tasks_Billing!F1747="","",[1]All_Tasks_Billing!F1747)</f>
        <v/>
      </c>
      <c r="G1747" t="str">
        <f>IF([1]All_Tasks_Billing!G1747="","",[1]All_Tasks_Billing!G1747)</f>
        <v/>
      </c>
      <c r="H1747" s="45" t="str">
        <f>[1]All_Tasks_Billing!H1747</f>
        <v/>
      </c>
      <c r="I1747" t="str">
        <f>IF([1]All_Tasks_Billing!I1747="","",[1]All_Tasks_Billing!I1747)</f>
        <v/>
      </c>
      <c r="J1747" t="str">
        <f>IF([1]All_Tasks_Billing!J1747="","",[1]All_Tasks_Billing!J1747)</f>
        <v/>
      </c>
      <c r="K1747" t="b">
        <f>[1]All_Tasks_Billing!K1747</f>
        <v>1</v>
      </c>
      <c r="L1747" s="45">
        <f>[1]All_Tasks_Billing!L1747</f>
        <v>45965</v>
      </c>
      <c r="M1747" t="str">
        <f>[1]All_Tasks_Billing!M1747</f>
        <v/>
      </c>
      <c r="N1747" s="46">
        <f>IF([1]All_Tasks_Billing!N1747="",0,[1]All_Tasks_Billing!N1747)</f>
        <v>1</v>
      </c>
      <c r="O1747" t="str">
        <f>[1]All_Tasks_Billing!O1747</f>
        <v/>
      </c>
      <c r="P1747" s="47">
        <f>IF([1]All_Tasks_Billing!P1747="",0,[1]All_Tasks_Billing!P1747)</f>
        <v>2.5</v>
      </c>
      <c r="Q1747" s="47">
        <f>IF([1]All_Tasks_Billing!Q1747="",0,[1]All_Tasks_Billing!Q1747)</f>
        <v>0</v>
      </c>
      <c r="R1747" s="47">
        <f>IF([1]All_Tasks_Billing!R1747="",0,[1]All_Tasks_Billing!R1747)</f>
        <v>2.5</v>
      </c>
      <c r="S1747" t="str">
        <f>[1]All_Tasks_Billing!S1747</f>
        <v>COMPLETED</v>
      </c>
      <c r="T1747" t="str">
        <f>[1]All_Tasks_Billing!T1747</f>
        <v/>
      </c>
      <c r="U1747" t="str">
        <f>[1]All_Tasks_Billing!U1747</f>
        <v/>
      </c>
      <c r="V1747">
        <f>[1]All_Tasks_Billing!V1747</f>
        <v>34</v>
      </c>
      <c r="W1747" s="48">
        <f>[1]All_Tasks_Billing!W1747</f>
        <v>150</v>
      </c>
      <c r="X1747">
        <f>[1]All_Tasks_Billing!X1747</f>
        <v>45225</v>
      </c>
      <c r="Y1747">
        <f>[1]All_Tasks_Billing!Y1747</f>
        <v>1</v>
      </c>
      <c r="Z1747" s="49">
        <f>[1]All_Tasks_Billing!Z1747</f>
        <v>1</v>
      </c>
      <c r="AA1747" s="45">
        <f>[1]All_Tasks_Billing!AA1747</f>
        <v>45970</v>
      </c>
      <c r="AB1747" t="str">
        <f>[1]All_Tasks_Billing!AB1747</f>
        <v>Nov-2025</v>
      </c>
      <c r="AC1747" s="48">
        <f>[1]All_Tasks_Billing!AC1747</f>
        <v>375</v>
      </c>
      <c r="AD1747" s="48">
        <f>[1]All_Tasks_Billing!AD1747</f>
        <v>0</v>
      </c>
      <c r="AE1747" s="48">
        <f>[1]All_Tasks_Billing!AE1747</f>
        <v>0</v>
      </c>
      <c r="AF1747" s="48">
        <f>[1]All_Tasks_Billing!AF1747</f>
        <v>0</v>
      </c>
      <c r="AG1747" s="48">
        <f>[1]All_Tasks_Billing!AG1747</f>
        <v>0</v>
      </c>
      <c r="AH1747" s="48">
        <f>[1]All_Tasks_Billing!AH1747</f>
        <v>1.2500000000000001E-2</v>
      </c>
      <c r="AI1747" s="48">
        <f>[1]All_Tasks_Billing!AI1747</f>
        <v>1.875</v>
      </c>
      <c r="AJ1747" s="48">
        <f>[1]All_Tasks_Billing!AJ1747</f>
        <v>0</v>
      </c>
      <c r="AK1747" s="48">
        <f>[1]All_Tasks_Billing!AK1747</f>
        <v>0</v>
      </c>
      <c r="AL1747" s="48">
        <f>[1]All_Tasks_Billing!AL1747</f>
        <v>0</v>
      </c>
      <c r="AM1747" s="48">
        <f>[1]All_Tasks_Billing!AM1747</f>
        <v>0</v>
      </c>
      <c r="AN1747" s="48">
        <f>[1]All_Tasks_Billing!AN1747</f>
        <v>0</v>
      </c>
      <c r="AO1747" s="48">
        <f>[1]All_Tasks_Billing!AO1747</f>
        <v>0</v>
      </c>
      <c r="AP1747" s="48">
        <f>[1]All_Tasks_Billing!AP1747</f>
        <v>1.2500000000000001E-2</v>
      </c>
      <c r="AQ1747" s="48">
        <f>[1]All_Tasks_Billing!AQ1747</f>
        <v>1.875</v>
      </c>
      <c r="AR1747" s="48">
        <f>[1]All_Tasks_Billing!AR1747</f>
        <v>0</v>
      </c>
      <c r="AS1747" s="48">
        <f>[1]All_Tasks_Billing!AS1747</f>
        <v>376.875</v>
      </c>
      <c r="AT1747" s="48">
        <f>[1]All_Tasks_Billing!AT1747</f>
        <v>376.875</v>
      </c>
      <c r="AU1747" s="50" t="str">
        <f t="shared" si="486"/>
        <v>Nov-2025</v>
      </c>
      <c r="AV1747" s="50" t="str">
        <f t="shared" si="487"/>
        <v>Q4-2025</v>
      </c>
      <c r="AW1747" s="50">
        <f t="shared" si="488"/>
        <v>2025</v>
      </c>
      <c r="AX1747" s="50" t="str">
        <f t="shared" ca="1" si="489"/>
        <v>Last Week</v>
      </c>
      <c r="AY1747" s="50" t="str">
        <f t="shared" ca="1" si="490"/>
        <v>This Month</v>
      </c>
      <c r="AZ1747" s="50" t="str">
        <f t="shared" ca="1" si="491"/>
        <v>This Quarter</v>
      </c>
      <c r="BA1747" s="48">
        <f t="shared" si="492"/>
        <v>376.875</v>
      </c>
      <c r="BB1747" s="45">
        <f t="shared" si="493"/>
        <v>45970</v>
      </c>
      <c r="BC1747" s="50" t="str">
        <f t="shared" si="494"/>
        <v>Nov-2025</v>
      </c>
      <c r="BD1747" s="48">
        <f t="shared" si="495"/>
        <v>150.75</v>
      </c>
      <c r="BE1747" s="50" t="str">
        <f t="shared" si="496"/>
        <v>Completed</v>
      </c>
      <c r="BF1747" s="51">
        <f t="shared" si="497"/>
        <v>1</v>
      </c>
      <c r="BG1747" s="51">
        <f t="shared" si="498"/>
        <v>1</v>
      </c>
      <c r="BH1747" s="50" t="str">
        <f t="shared" si="499"/>
        <v xml:space="preserve">COMPLETED - </v>
      </c>
      <c r="BI1747" s="50" t="str">
        <f t="shared" si="500"/>
        <v xml:space="preserve">COMPLETED - </v>
      </c>
      <c r="BJ1747" s="50" t="str">
        <f t="shared" si="501"/>
        <v/>
      </c>
      <c r="BK1747" s="50" t="str">
        <f t="shared" si="502"/>
        <v xml:space="preserve">Completed | COMPLETED | </v>
      </c>
      <c r="BL1747" s="49">
        <f t="shared" ca="1" si="503"/>
        <v>12</v>
      </c>
    </row>
    <row r="1748" spans="1:64" x14ac:dyDescent="0.25">
      <c r="A1748" t="str">
        <f>[1]All_Tasks_Billing!A1748</f>
        <v>RPP's (1-120)</v>
      </c>
      <c r="B1748" t="str">
        <f>[1]All_Tasks_Billing!B1748</f>
        <v>RPP</v>
      </c>
      <c r="C1748" t="str">
        <f>[1]All_Tasks_Billing!C1748</f>
        <v>29.1.106</v>
      </c>
      <c r="D1748" t="str">
        <f>[1]All_Tasks_Billing!D1748</f>
        <v>RPP's</v>
      </c>
      <c r="E1748" t="str">
        <f>[1]All_Tasks_Billing!E1748</f>
        <v>RPP</v>
      </c>
      <c r="F1748" t="str">
        <f>IF([1]All_Tasks_Billing!F1748="","",[1]All_Tasks_Billing!F1748)</f>
        <v/>
      </c>
      <c r="G1748" t="str">
        <f>IF([1]All_Tasks_Billing!G1748="","",[1]All_Tasks_Billing!G1748)</f>
        <v/>
      </c>
      <c r="H1748" s="45" t="str">
        <f>[1]All_Tasks_Billing!H1748</f>
        <v/>
      </c>
      <c r="I1748" t="str">
        <f>IF([1]All_Tasks_Billing!I1748="","",[1]All_Tasks_Billing!I1748)</f>
        <v/>
      </c>
      <c r="J1748" t="str">
        <f>IF([1]All_Tasks_Billing!J1748="","",[1]All_Tasks_Billing!J1748)</f>
        <v/>
      </c>
      <c r="K1748" t="b">
        <f>[1]All_Tasks_Billing!K1748</f>
        <v>1</v>
      </c>
      <c r="L1748" s="45">
        <f>[1]All_Tasks_Billing!L1748</f>
        <v>45965</v>
      </c>
      <c r="M1748" t="str">
        <f>[1]All_Tasks_Billing!M1748</f>
        <v/>
      </c>
      <c r="N1748" s="46">
        <f>IF([1]All_Tasks_Billing!N1748="",0,[1]All_Tasks_Billing!N1748)</f>
        <v>1</v>
      </c>
      <c r="O1748" t="str">
        <f>[1]All_Tasks_Billing!O1748</f>
        <v/>
      </c>
      <c r="P1748" s="47">
        <f>IF([1]All_Tasks_Billing!P1748="",0,[1]All_Tasks_Billing!P1748)</f>
        <v>2.5</v>
      </c>
      <c r="Q1748" s="47">
        <f>IF([1]All_Tasks_Billing!Q1748="",0,[1]All_Tasks_Billing!Q1748)</f>
        <v>0</v>
      </c>
      <c r="R1748" s="47">
        <f>IF([1]All_Tasks_Billing!R1748="",0,[1]All_Tasks_Billing!R1748)</f>
        <v>2.5</v>
      </c>
      <c r="S1748" t="str">
        <f>[1]All_Tasks_Billing!S1748</f>
        <v>COMPLETED</v>
      </c>
      <c r="T1748" t="str">
        <f>[1]All_Tasks_Billing!T1748</f>
        <v/>
      </c>
      <c r="U1748" t="str">
        <f>[1]All_Tasks_Billing!U1748</f>
        <v/>
      </c>
      <c r="V1748">
        <f>[1]All_Tasks_Billing!V1748</f>
        <v>34</v>
      </c>
      <c r="W1748" s="48">
        <f>[1]All_Tasks_Billing!W1748</f>
        <v>150</v>
      </c>
      <c r="X1748">
        <f>[1]All_Tasks_Billing!X1748</f>
        <v>45225</v>
      </c>
      <c r="Y1748">
        <f>[1]All_Tasks_Billing!Y1748</f>
        <v>1</v>
      </c>
      <c r="Z1748" s="49">
        <f>[1]All_Tasks_Billing!Z1748</f>
        <v>1</v>
      </c>
      <c r="AA1748" s="45">
        <f>[1]All_Tasks_Billing!AA1748</f>
        <v>45970</v>
      </c>
      <c r="AB1748" t="str">
        <f>[1]All_Tasks_Billing!AB1748</f>
        <v>Nov-2025</v>
      </c>
      <c r="AC1748" s="48">
        <f>[1]All_Tasks_Billing!AC1748</f>
        <v>375</v>
      </c>
      <c r="AD1748" s="48">
        <f>[1]All_Tasks_Billing!AD1748</f>
        <v>0</v>
      </c>
      <c r="AE1748" s="48">
        <f>[1]All_Tasks_Billing!AE1748</f>
        <v>0</v>
      </c>
      <c r="AF1748" s="48">
        <f>[1]All_Tasks_Billing!AF1748</f>
        <v>0</v>
      </c>
      <c r="AG1748" s="48">
        <f>[1]All_Tasks_Billing!AG1748</f>
        <v>0</v>
      </c>
      <c r="AH1748" s="48">
        <f>[1]All_Tasks_Billing!AH1748</f>
        <v>1.2500000000000001E-2</v>
      </c>
      <c r="AI1748" s="48">
        <f>[1]All_Tasks_Billing!AI1748</f>
        <v>1.875</v>
      </c>
      <c r="AJ1748" s="48">
        <f>[1]All_Tasks_Billing!AJ1748</f>
        <v>0</v>
      </c>
      <c r="AK1748" s="48">
        <f>[1]All_Tasks_Billing!AK1748</f>
        <v>0</v>
      </c>
      <c r="AL1748" s="48">
        <f>[1]All_Tasks_Billing!AL1748</f>
        <v>0</v>
      </c>
      <c r="AM1748" s="48">
        <f>[1]All_Tasks_Billing!AM1748</f>
        <v>0</v>
      </c>
      <c r="AN1748" s="48">
        <f>[1]All_Tasks_Billing!AN1748</f>
        <v>0</v>
      </c>
      <c r="AO1748" s="48">
        <f>[1]All_Tasks_Billing!AO1748</f>
        <v>0</v>
      </c>
      <c r="AP1748" s="48">
        <f>[1]All_Tasks_Billing!AP1748</f>
        <v>1.2500000000000001E-2</v>
      </c>
      <c r="AQ1748" s="48">
        <f>[1]All_Tasks_Billing!AQ1748</f>
        <v>1.875</v>
      </c>
      <c r="AR1748" s="48">
        <f>[1]All_Tasks_Billing!AR1748</f>
        <v>0</v>
      </c>
      <c r="AS1748" s="48">
        <f>[1]All_Tasks_Billing!AS1748</f>
        <v>376.875</v>
      </c>
      <c r="AT1748" s="48">
        <f>[1]All_Tasks_Billing!AT1748</f>
        <v>376.875</v>
      </c>
      <c r="AU1748" s="50" t="str">
        <f t="shared" si="486"/>
        <v>Nov-2025</v>
      </c>
      <c r="AV1748" s="50" t="str">
        <f t="shared" si="487"/>
        <v>Q4-2025</v>
      </c>
      <c r="AW1748" s="50">
        <f t="shared" si="488"/>
        <v>2025</v>
      </c>
      <c r="AX1748" s="50" t="str">
        <f t="shared" ca="1" si="489"/>
        <v>Last Week</v>
      </c>
      <c r="AY1748" s="50" t="str">
        <f t="shared" ca="1" si="490"/>
        <v>This Month</v>
      </c>
      <c r="AZ1748" s="50" t="str">
        <f t="shared" ca="1" si="491"/>
        <v>This Quarter</v>
      </c>
      <c r="BA1748" s="48">
        <f t="shared" si="492"/>
        <v>376.875</v>
      </c>
      <c r="BB1748" s="45">
        <f t="shared" si="493"/>
        <v>45970</v>
      </c>
      <c r="BC1748" s="50" t="str">
        <f t="shared" si="494"/>
        <v>Nov-2025</v>
      </c>
      <c r="BD1748" s="48">
        <f t="shared" si="495"/>
        <v>150.75</v>
      </c>
      <c r="BE1748" s="50" t="str">
        <f t="shared" si="496"/>
        <v>Completed</v>
      </c>
      <c r="BF1748" s="51">
        <f t="shared" si="497"/>
        <v>1</v>
      </c>
      <c r="BG1748" s="51">
        <f t="shared" si="498"/>
        <v>1</v>
      </c>
      <c r="BH1748" s="50" t="str">
        <f t="shared" si="499"/>
        <v xml:space="preserve">COMPLETED - </v>
      </c>
      <c r="BI1748" s="50" t="str">
        <f t="shared" si="500"/>
        <v xml:space="preserve">COMPLETED - </v>
      </c>
      <c r="BJ1748" s="50" t="str">
        <f t="shared" si="501"/>
        <v/>
      </c>
      <c r="BK1748" s="50" t="str">
        <f t="shared" si="502"/>
        <v xml:space="preserve">Completed | COMPLETED | </v>
      </c>
      <c r="BL1748" s="49">
        <f t="shared" ca="1" si="503"/>
        <v>12</v>
      </c>
    </row>
    <row r="1749" spans="1:64" x14ac:dyDescent="0.25">
      <c r="A1749" t="str">
        <f>[1]All_Tasks_Billing!A1749</f>
        <v>RPP's (1-120)</v>
      </c>
      <c r="B1749" t="str">
        <f>[1]All_Tasks_Billing!B1749</f>
        <v>RPP</v>
      </c>
      <c r="C1749" t="str">
        <f>[1]All_Tasks_Billing!C1749</f>
        <v>29.1.107</v>
      </c>
      <c r="D1749" t="str">
        <f>[1]All_Tasks_Billing!D1749</f>
        <v>RPP's</v>
      </c>
      <c r="E1749" t="str">
        <f>[1]All_Tasks_Billing!E1749</f>
        <v>RPP</v>
      </c>
      <c r="F1749" t="str">
        <f>IF([1]All_Tasks_Billing!F1749="","",[1]All_Tasks_Billing!F1749)</f>
        <v/>
      </c>
      <c r="G1749" t="str">
        <f>IF([1]All_Tasks_Billing!G1749="","",[1]All_Tasks_Billing!G1749)</f>
        <v/>
      </c>
      <c r="H1749" s="45" t="str">
        <f>[1]All_Tasks_Billing!H1749</f>
        <v/>
      </c>
      <c r="I1749" t="str">
        <f>IF([1]All_Tasks_Billing!I1749="","",[1]All_Tasks_Billing!I1749)</f>
        <v/>
      </c>
      <c r="J1749" t="str">
        <f>IF([1]All_Tasks_Billing!J1749="","",[1]All_Tasks_Billing!J1749)</f>
        <v/>
      </c>
      <c r="K1749" t="b">
        <f>[1]All_Tasks_Billing!K1749</f>
        <v>1</v>
      </c>
      <c r="L1749" s="45">
        <f>[1]All_Tasks_Billing!L1749</f>
        <v>45965</v>
      </c>
      <c r="M1749" t="str">
        <f>[1]All_Tasks_Billing!M1749</f>
        <v/>
      </c>
      <c r="N1749" s="46">
        <f>IF([1]All_Tasks_Billing!N1749="",0,[1]All_Tasks_Billing!N1749)</f>
        <v>1</v>
      </c>
      <c r="O1749" t="str">
        <f>[1]All_Tasks_Billing!O1749</f>
        <v/>
      </c>
      <c r="P1749" s="47">
        <f>IF([1]All_Tasks_Billing!P1749="",0,[1]All_Tasks_Billing!P1749)</f>
        <v>2.5</v>
      </c>
      <c r="Q1749" s="47">
        <f>IF([1]All_Tasks_Billing!Q1749="",0,[1]All_Tasks_Billing!Q1749)</f>
        <v>0</v>
      </c>
      <c r="R1749" s="47">
        <f>IF([1]All_Tasks_Billing!R1749="",0,[1]All_Tasks_Billing!R1749)</f>
        <v>2.5</v>
      </c>
      <c r="S1749" t="str">
        <f>[1]All_Tasks_Billing!S1749</f>
        <v>COMPLETED</v>
      </c>
      <c r="T1749" t="str">
        <f>[1]All_Tasks_Billing!T1749</f>
        <v/>
      </c>
      <c r="U1749" t="str">
        <f>[1]All_Tasks_Billing!U1749</f>
        <v/>
      </c>
      <c r="V1749">
        <f>[1]All_Tasks_Billing!V1749</f>
        <v>34</v>
      </c>
      <c r="W1749" s="48">
        <f>[1]All_Tasks_Billing!W1749</f>
        <v>150</v>
      </c>
      <c r="X1749">
        <f>[1]All_Tasks_Billing!X1749</f>
        <v>45225</v>
      </c>
      <c r="Y1749">
        <f>[1]All_Tasks_Billing!Y1749</f>
        <v>1</v>
      </c>
      <c r="Z1749" s="49">
        <f>[1]All_Tasks_Billing!Z1749</f>
        <v>1</v>
      </c>
      <c r="AA1749" s="45">
        <f>[1]All_Tasks_Billing!AA1749</f>
        <v>45970</v>
      </c>
      <c r="AB1749" t="str">
        <f>[1]All_Tasks_Billing!AB1749</f>
        <v>Nov-2025</v>
      </c>
      <c r="AC1749" s="48">
        <f>[1]All_Tasks_Billing!AC1749</f>
        <v>375</v>
      </c>
      <c r="AD1749" s="48">
        <f>[1]All_Tasks_Billing!AD1749</f>
        <v>0</v>
      </c>
      <c r="AE1749" s="48">
        <f>[1]All_Tasks_Billing!AE1749</f>
        <v>0</v>
      </c>
      <c r="AF1749" s="48">
        <f>[1]All_Tasks_Billing!AF1749</f>
        <v>0</v>
      </c>
      <c r="AG1749" s="48">
        <f>[1]All_Tasks_Billing!AG1749</f>
        <v>0</v>
      </c>
      <c r="AH1749" s="48">
        <f>[1]All_Tasks_Billing!AH1749</f>
        <v>1.2500000000000001E-2</v>
      </c>
      <c r="AI1749" s="48">
        <f>[1]All_Tasks_Billing!AI1749</f>
        <v>1.875</v>
      </c>
      <c r="AJ1749" s="48">
        <f>[1]All_Tasks_Billing!AJ1749</f>
        <v>0</v>
      </c>
      <c r="AK1749" s="48">
        <f>[1]All_Tasks_Billing!AK1749</f>
        <v>0</v>
      </c>
      <c r="AL1749" s="48">
        <f>[1]All_Tasks_Billing!AL1749</f>
        <v>0</v>
      </c>
      <c r="AM1749" s="48">
        <f>[1]All_Tasks_Billing!AM1749</f>
        <v>0</v>
      </c>
      <c r="AN1749" s="48">
        <f>[1]All_Tasks_Billing!AN1749</f>
        <v>0</v>
      </c>
      <c r="AO1749" s="48">
        <f>[1]All_Tasks_Billing!AO1749</f>
        <v>0</v>
      </c>
      <c r="AP1749" s="48">
        <f>[1]All_Tasks_Billing!AP1749</f>
        <v>1.2500000000000001E-2</v>
      </c>
      <c r="AQ1749" s="48">
        <f>[1]All_Tasks_Billing!AQ1749</f>
        <v>1.875</v>
      </c>
      <c r="AR1749" s="48">
        <f>[1]All_Tasks_Billing!AR1749</f>
        <v>0</v>
      </c>
      <c r="AS1749" s="48">
        <f>[1]All_Tasks_Billing!AS1749</f>
        <v>376.875</v>
      </c>
      <c r="AT1749" s="48">
        <f>[1]All_Tasks_Billing!AT1749</f>
        <v>376.875</v>
      </c>
      <c r="AU1749" s="50" t="str">
        <f t="shared" si="486"/>
        <v>Nov-2025</v>
      </c>
      <c r="AV1749" s="50" t="str">
        <f t="shared" si="487"/>
        <v>Q4-2025</v>
      </c>
      <c r="AW1749" s="50">
        <f t="shared" si="488"/>
        <v>2025</v>
      </c>
      <c r="AX1749" s="50" t="str">
        <f t="shared" ca="1" si="489"/>
        <v>Last Week</v>
      </c>
      <c r="AY1749" s="50" t="str">
        <f t="shared" ca="1" si="490"/>
        <v>This Month</v>
      </c>
      <c r="AZ1749" s="50" t="str">
        <f t="shared" ca="1" si="491"/>
        <v>This Quarter</v>
      </c>
      <c r="BA1749" s="48">
        <f t="shared" si="492"/>
        <v>376.875</v>
      </c>
      <c r="BB1749" s="45">
        <f t="shared" si="493"/>
        <v>45970</v>
      </c>
      <c r="BC1749" s="50" t="str">
        <f t="shared" si="494"/>
        <v>Nov-2025</v>
      </c>
      <c r="BD1749" s="48">
        <f t="shared" si="495"/>
        <v>150.75</v>
      </c>
      <c r="BE1749" s="50" t="str">
        <f t="shared" si="496"/>
        <v>Completed</v>
      </c>
      <c r="BF1749" s="51">
        <f t="shared" si="497"/>
        <v>1</v>
      </c>
      <c r="BG1749" s="51">
        <f t="shared" si="498"/>
        <v>1</v>
      </c>
      <c r="BH1749" s="50" t="str">
        <f t="shared" si="499"/>
        <v xml:space="preserve">COMPLETED - </v>
      </c>
      <c r="BI1749" s="50" t="str">
        <f t="shared" si="500"/>
        <v xml:space="preserve">COMPLETED - </v>
      </c>
      <c r="BJ1749" s="50" t="str">
        <f t="shared" si="501"/>
        <v/>
      </c>
      <c r="BK1749" s="50" t="str">
        <f t="shared" si="502"/>
        <v xml:space="preserve">Completed | COMPLETED | </v>
      </c>
      <c r="BL1749" s="49">
        <f t="shared" ca="1" si="503"/>
        <v>12</v>
      </c>
    </row>
    <row r="1750" spans="1:64" x14ac:dyDescent="0.25">
      <c r="A1750" t="str">
        <f>[1]All_Tasks_Billing!A1750</f>
        <v>RPP's (1-120)</v>
      </c>
      <c r="B1750" t="str">
        <f>[1]All_Tasks_Billing!B1750</f>
        <v>RPP</v>
      </c>
      <c r="C1750" t="str">
        <f>[1]All_Tasks_Billing!C1750</f>
        <v>29.1.108</v>
      </c>
      <c r="D1750" t="str">
        <f>[1]All_Tasks_Billing!D1750</f>
        <v>RPP's</v>
      </c>
      <c r="E1750" t="str">
        <f>[1]All_Tasks_Billing!E1750</f>
        <v>RPP</v>
      </c>
      <c r="F1750" t="str">
        <f>IF([1]All_Tasks_Billing!F1750="","",[1]All_Tasks_Billing!F1750)</f>
        <v/>
      </c>
      <c r="G1750" t="str">
        <f>IF([1]All_Tasks_Billing!G1750="","",[1]All_Tasks_Billing!G1750)</f>
        <v/>
      </c>
      <c r="H1750" s="45" t="str">
        <f>[1]All_Tasks_Billing!H1750</f>
        <v/>
      </c>
      <c r="I1750" t="str">
        <f>IF([1]All_Tasks_Billing!I1750="","",[1]All_Tasks_Billing!I1750)</f>
        <v/>
      </c>
      <c r="J1750" t="str">
        <f>IF([1]All_Tasks_Billing!J1750="","",[1]All_Tasks_Billing!J1750)</f>
        <v/>
      </c>
      <c r="K1750" t="b">
        <f>[1]All_Tasks_Billing!K1750</f>
        <v>1</v>
      </c>
      <c r="L1750" s="45">
        <f>[1]All_Tasks_Billing!L1750</f>
        <v>45965</v>
      </c>
      <c r="M1750" t="str">
        <f>[1]All_Tasks_Billing!M1750</f>
        <v/>
      </c>
      <c r="N1750" s="46">
        <f>IF([1]All_Tasks_Billing!N1750="",0,[1]All_Tasks_Billing!N1750)</f>
        <v>1</v>
      </c>
      <c r="O1750" t="str">
        <f>[1]All_Tasks_Billing!O1750</f>
        <v/>
      </c>
      <c r="P1750" s="47">
        <f>IF([1]All_Tasks_Billing!P1750="",0,[1]All_Tasks_Billing!P1750)</f>
        <v>2.5</v>
      </c>
      <c r="Q1750" s="47">
        <f>IF([1]All_Tasks_Billing!Q1750="",0,[1]All_Tasks_Billing!Q1750)</f>
        <v>0</v>
      </c>
      <c r="R1750" s="47">
        <f>IF([1]All_Tasks_Billing!R1750="",0,[1]All_Tasks_Billing!R1750)</f>
        <v>2.5</v>
      </c>
      <c r="S1750" t="str">
        <f>[1]All_Tasks_Billing!S1750</f>
        <v>COMPLETED</v>
      </c>
      <c r="T1750" t="str">
        <f>[1]All_Tasks_Billing!T1750</f>
        <v/>
      </c>
      <c r="U1750" t="str">
        <f>[1]All_Tasks_Billing!U1750</f>
        <v/>
      </c>
      <c r="V1750">
        <f>[1]All_Tasks_Billing!V1750</f>
        <v>34</v>
      </c>
      <c r="W1750" s="48">
        <f>[1]All_Tasks_Billing!W1750</f>
        <v>150</v>
      </c>
      <c r="X1750">
        <f>[1]All_Tasks_Billing!X1750</f>
        <v>45225</v>
      </c>
      <c r="Y1750">
        <f>[1]All_Tasks_Billing!Y1750</f>
        <v>1</v>
      </c>
      <c r="Z1750" s="49">
        <f>[1]All_Tasks_Billing!Z1750</f>
        <v>1</v>
      </c>
      <c r="AA1750" s="45">
        <f>[1]All_Tasks_Billing!AA1750</f>
        <v>45970</v>
      </c>
      <c r="AB1750" t="str">
        <f>[1]All_Tasks_Billing!AB1750</f>
        <v>Nov-2025</v>
      </c>
      <c r="AC1750" s="48">
        <f>[1]All_Tasks_Billing!AC1750</f>
        <v>375</v>
      </c>
      <c r="AD1750" s="48">
        <f>[1]All_Tasks_Billing!AD1750</f>
        <v>0</v>
      </c>
      <c r="AE1750" s="48">
        <f>[1]All_Tasks_Billing!AE1750</f>
        <v>0</v>
      </c>
      <c r="AF1750" s="48">
        <f>[1]All_Tasks_Billing!AF1750</f>
        <v>0</v>
      </c>
      <c r="AG1750" s="48">
        <f>[1]All_Tasks_Billing!AG1750</f>
        <v>0</v>
      </c>
      <c r="AH1750" s="48">
        <f>[1]All_Tasks_Billing!AH1750</f>
        <v>1.2500000000000001E-2</v>
      </c>
      <c r="AI1750" s="48">
        <f>[1]All_Tasks_Billing!AI1750</f>
        <v>1.875</v>
      </c>
      <c r="AJ1750" s="48">
        <f>[1]All_Tasks_Billing!AJ1750</f>
        <v>0</v>
      </c>
      <c r="AK1750" s="48">
        <f>[1]All_Tasks_Billing!AK1750</f>
        <v>0</v>
      </c>
      <c r="AL1750" s="48">
        <f>[1]All_Tasks_Billing!AL1750</f>
        <v>0</v>
      </c>
      <c r="AM1750" s="48">
        <f>[1]All_Tasks_Billing!AM1750</f>
        <v>0</v>
      </c>
      <c r="AN1750" s="48">
        <f>[1]All_Tasks_Billing!AN1750</f>
        <v>0</v>
      </c>
      <c r="AO1750" s="48">
        <f>[1]All_Tasks_Billing!AO1750</f>
        <v>0</v>
      </c>
      <c r="AP1750" s="48">
        <f>[1]All_Tasks_Billing!AP1750</f>
        <v>1.2500000000000001E-2</v>
      </c>
      <c r="AQ1750" s="48">
        <f>[1]All_Tasks_Billing!AQ1750</f>
        <v>1.875</v>
      </c>
      <c r="AR1750" s="48">
        <f>[1]All_Tasks_Billing!AR1750</f>
        <v>0</v>
      </c>
      <c r="AS1750" s="48">
        <f>[1]All_Tasks_Billing!AS1750</f>
        <v>376.875</v>
      </c>
      <c r="AT1750" s="48">
        <f>[1]All_Tasks_Billing!AT1750</f>
        <v>376.875</v>
      </c>
      <c r="AU1750" s="50" t="str">
        <f t="shared" si="486"/>
        <v>Nov-2025</v>
      </c>
      <c r="AV1750" s="50" t="str">
        <f t="shared" si="487"/>
        <v>Q4-2025</v>
      </c>
      <c r="AW1750" s="50">
        <f t="shared" si="488"/>
        <v>2025</v>
      </c>
      <c r="AX1750" s="50" t="str">
        <f t="shared" ca="1" si="489"/>
        <v>Last Week</v>
      </c>
      <c r="AY1750" s="50" t="str">
        <f t="shared" ca="1" si="490"/>
        <v>This Month</v>
      </c>
      <c r="AZ1750" s="50" t="str">
        <f t="shared" ca="1" si="491"/>
        <v>This Quarter</v>
      </c>
      <c r="BA1750" s="48">
        <f t="shared" si="492"/>
        <v>376.875</v>
      </c>
      <c r="BB1750" s="45">
        <f t="shared" si="493"/>
        <v>45970</v>
      </c>
      <c r="BC1750" s="50" t="str">
        <f t="shared" si="494"/>
        <v>Nov-2025</v>
      </c>
      <c r="BD1750" s="48">
        <f t="shared" si="495"/>
        <v>150.75</v>
      </c>
      <c r="BE1750" s="50" t="str">
        <f t="shared" si="496"/>
        <v>Completed</v>
      </c>
      <c r="BF1750" s="51">
        <f t="shared" si="497"/>
        <v>1</v>
      </c>
      <c r="BG1750" s="51">
        <f t="shared" si="498"/>
        <v>1</v>
      </c>
      <c r="BH1750" s="50" t="str">
        <f t="shared" si="499"/>
        <v xml:space="preserve">COMPLETED - </v>
      </c>
      <c r="BI1750" s="50" t="str">
        <f t="shared" si="500"/>
        <v xml:space="preserve">COMPLETED - </v>
      </c>
      <c r="BJ1750" s="50" t="str">
        <f t="shared" si="501"/>
        <v/>
      </c>
      <c r="BK1750" s="50" t="str">
        <f t="shared" si="502"/>
        <v xml:space="preserve">Completed | COMPLETED | </v>
      </c>
      <c r="BL1750" s="49">
        <f t="shared" ca="1" si="503"/>
        <v>12</v>
      </c>
    </row>
    <row r="1751" spans="1:64" x14ac:dyDescent="0.25">
      <c r="A1751" t="str">
        <f>[1]All_Tasks_Billing!A1751</f>
        <v>RPP's (1-120)</v>
      </c>
      <c r="B1751" t="str">
        <f>[1]All_Tasks_Billing!B1751</f>
        <v>RPP</v>
      </c>
      <c r="C1751" t="str">
        <f>[1]All_Tasks_Billing!C1751</f>
        <v>29.1.109</v>
      </c>
      <c r="D1751" t="str">
        <f>[1]All_Tasks_Billing!D1751</f>
        <v>RPP's</v>
      </c>
      <c r="E1751" t="str">
        <f>[1]All_Tasks_Billing!E1751</f>
        <v>RPP</v>
      </c>
      <c r="F1751" t="str">
        <f>IF([1]All_Tasks_Billing!F1751="","",[1]All_Tasks_Billing!F1751)</f>
        <v/>
      </c>
      <c r="G1751" t="str">
        <f>IF([1]All_Tasks_Billing!G1751="","",[1]All_Tasks_Billing!G1751)</f>
        <v/>
      </c>
      <c r="H1751" s="45" t="str">
        <f>[1]All_Tasks_Billing!H1751</f>
        <v/>
      </c>
      <c r="I1751" t="str">
        <f>IF([1]All_Tasks_Billing!I1751="","",[1]All_Tasks_Billing!I1751)</f>
        <v/>
      </c>
      <c r="J1751" t="str">
        <f>IF([1]All_Tasks_Billing!J1751="","",[1]All_Tasks_Billing!J1751)</f>
        <v/>
      </c>
      <c r="K1751" t="b">
        <f>[1]All_Tasks_Billing!K1751</f>
        <v>1</v>
      </c>
      <c r="L1751" s="45">
        <f>[1]All_Tasks_Billing!L1751</f>
        <v>45965</v>
      </c>
      <c r="M1751" t="str">
        <f>[1]All_Tasks_Billing!M1751</f>
        <v/>
      </c>
      <c r="N1751" s="46">
        <f>IF([1]All_Tasks_Billing!N1751="",0,[1]All_Tasks_Billing!N1751)</f>
        <v>1</v>
      </c>
      <c r="O1751" t="str">
        <f>[1]All_Tasks_Billing!O1751</f>
        <v/>
      </c>
      <c r="P1751" s="47">
        <f>IF([1]All_Tasks_Billing!P1751="",0,[1]All_Tasks_Billing!P1751)</f>
        <v>2.5</v>
      </c>
      <c r="Q1751" s="47">
        <f>IF([1]All_Tasks_Billing!Q1751="",0,[1]All_Tasks_Billing!Q1751)</f>
        <v>0</v>
      </c>
      <c r="R1751" s="47">
        <f>IF([1]All_Tasks_Billing!R1751="",0,[1]All_Tasks_Billing!R1751)</f>
        <v>2.5</v>
      </c>
      <c r="S1751" t="str">
        <f>[1]All_Tasks_Billing!S1751</f>
        <v>COMPLETED</v>
      </c>
      <c r="T1751" t="str">
        <f>[1]All_Tasks_Billing!T1751</f>
        <v/>
      </c>
      <c r="U1751" t="str">
        <f>[1]All_Tasks_Billing!U1751</f>
        <v/>
      </c>
      <c r="V1751">
        <f>[1]All_Tasks_Billing!V1751</f>
        <v>34</v>
      </c>
      <c r="W1751" s="48">
        <f>[1]All_Tasks_Billing!W1751</f>
        <v>150</v>
      </c>
      <c r="X1751">
        <f>[1]All_Tasks_Billing!X1751</f>
        <v>45225</v>
      </c>
      <c r="Y1751">
        <f>[1]All_Tasks_Billing!Y1751</f>
        <v>1</v>
      </c>
      <c r="Z1751" s="49">
        <f>[1]All_Tasks_Billing!Z1751</f>
        <v>1</v>
      </c>
      <c r="AA1751" s="45">
        <f>[1]All_Tasks_Billing!AA1751</f>
        <v>45970</v>
      </c>
      <c r="AB1751" t="str">
        <f>[1]All_Tasks_Billing!AB1751</f>
        <v>Nov-2025</v>
      </c>
      <c r="AC1751" s="48">
        <f>[1]All_Tasks_Billing!AC1751</f>
        <v>375</v>
      </c>
      <c r="AD1751" s="48">
        <f>[1]All_Tasks_Billing!AD1751</f>
        <v>0</v>
      </c>
      <c r="AE1751" s="48">
        <f>[1]All_Tasks_Billing!AE1751</f>
        <v>0</v>
      </c>
      <c r="AF1751" s="48">
        <f>[1]All_Tasks_Billing!AF1751</f>
        <v>0</v>
      </c>
      <c r="AG1751" s="48">
        <f>[1]All_Tasks_Billing!AG1751</f>
        <v>0</v>
      </c>
      <c r="AH1751" s="48">
        <f>[1]All_Tasks_Billing!AH1751</f>
        <v>1.2500000000000001E-2</v>
      </c>
      <c r="AI1751" s="48">
        <f>[1]All_Tasks_Billing!AI1751</f>
        <v>1.875</v>
      </c>
      <c r="AJ1751" s="48">
        <f>[1]All_Tasks_Billing!AJ1751</f>
        <v>0</v>
      </c>
      <c r="AK1751" s="48">
        <f>[1]All_Tasks_Billing!AK1751</f>
        <v>0</v>
      </c>
      <c r="AL1751" s="48">
        <f>[1]All_Tasks_Billing!AL1751</f>
        <v>0</v>
      </c>
      <c r="AM1751" s="48">
        <f>[1]All_Tasks_Billing!AM1751</f>
        <v>0</v>
      </c>
      <c r="AN1751" s="48">
        <f>[1]All_Tasks_Billing!AN1751</f>
        <v>0</v>
      </c>
      <c r="AO1751" s="48">
        <f>[1]All_Tasks_Billing!AO1751</f>
        <v>0</v>
      </c>
      <c r="AP1751" s="48">
        <f>[1]All_Tasks_Billing!AP1751</f>
        <v>1.2500000000000001E-2</v>
      </c>
      <c r="AQ1751" s="48">
        <f>[1]All_Tasks_Billing!AQ1751</f>
        <v>1.875</v>
      </c>
      <c r="AR1751" s="48">
        <f>[1]All_Tasks_Billing!AR1751</f>
        <v>0</v>
      </c>
      <c r="AS1751" s="48">
        <f>[1]All_Tasks_Billing!AS1751</f>
        <v>376.875</v>
      </c>
      <c r="AT1751" s="48">
        <f>[1]All_Tasks_Billing!AT1751</f>
        <v>376.875</v>
      </c>
      <c r="AU1751" s="50" t="str">
        <f t="shared" si="486"/>
        <v>Nov-2025</v>
      </c>
      <c r="AV1751" s="50" t="str">
        <f t="shared" si="487"/>
        <v>Q4-2025</v>
      </c>
      <c r="AW1751" s="50">
        <f t="shared" si="488"/>
        <v>2025</v>
      </c>
      <c r="AX1751" s="50" t="str">
        <f t="shared" ca="1" si="489"/>
        <v>Last Week</v>
      </c>
      <c r="AY1751" s="50" t="str">
        <f t="shared" ca="1" si="490"/>
        <v>This Month</v>
      </c>
      <c r="AZ1751" s="50" t="str">
        <f t="shared" ca="1" si="491"/>
        <v>This Quarter</v>
      </c>
      <c r="BA1751" s="48">
        <f t="shared" si="492"/>
        <v>376.875</v>
      </c>
      <c r="BB1751" s="45">
        <f t="shared" si="493"/>
        <v>45970</v>
      </c>
      <c r="BC1751" s="50" t="str">
        <f t="shared" si="494"/>
        <v>Nov-2025</v>
      </c>
      <c r="BD1751" s="48">
        <f t="shared" si="495"/>
        <v>150.75</v>
      </c>
      <c r="BE1751" s="50" t="str">
        <f t="shared" si="496"/>
        <v>Completed</v>
      </c>
      <c r="BF1751" s="51">
        <f t="shared" si="497"/>
        <v>1</v>
      </c>
      <c r="BG1751" s="51">
        <f t="shared" si="498"/>
        <v>1</v>
      </c>
      <c r="BH1751" s="50" t="str">
        <f t="shared" si="499"/>
        <v xml:space="preserve">COMPLETED - </v>
      </c>
      <c r="BI1751" s="50" t="str">
        <f t="shared" si="500"/>
        <v xml:space="preserve">COMPLETED - </v>
      </c>
      <c r="BJ1751" s="50" t="str">
        <f t="shared" si="501"/>
        <v/>
      </c>
      <c r="BK1751" s="50" t="str">
        <f t="shared" si="502"/>
        <v xml:space="preserve">Completed | COMPLETED | </v>
      </c>
      <c r="BL1751" s="49">
        <f t="shared" ca="1" si="503"/>
        <v>12</v>
      </c>
    </row>
    <row r="1752" spans="1:64" x14ac:dyDescent="0.25">
      <c r="A1752" t="str">
        <f>[1]All_Tasks_Billing!A1752</f>
        <v>RPP's (1-120)</v>
      </c>
      <c r="B1752" t="str">
        <f>[1]All_Tasks_Billing!B1752</f>
        <v>RPP</v>
      </c>
      <c r="C1752" t="str">
        <f>[1]All_Tasks_Billing!C1752</f>
        <v>29.1.110</v>
      </c>
      <c r="D1752" t="str">
        <f>[1]All_Tasks_Billing!D1752</f>
        <v>RPP's</v>
      </c>
      <c r="E1752" t="str">
        <f>[1]All_Tasks_Billing!E1752</f>
        <v>RPP</v>
      </c>
      <c r="F1752" t="str">
        <f>IF([1]All_Tasks_Billing!F1752="","",[1]All_Tasks_Billing!F1752)</f>
        <v/>
      </c>
      <c r="G1752" t="str">
        <f>IF([1]All_Tasks_Billing!G1752="","",[1]All_Tasks_Billing!G1752)</f>
        <v/>
      </c>
      <c r="H1752" s="45" t="str">
        <f>[1]All_Tasks_Billing!H1752</f>
        <v/>
      </c>
      <c r="I1752" t="str">
        <f>IF([1]All_Tasks_Billing!I1752="","",[1]All_Tasks_Billing!I1752)</f>
        <v/>
      </c>
      <c r="J1752" t="str">
        <f>IF([1]All_Tasks_Billing!J1752="","",[1]All_Tasks_Billing!J1752)</f>
        <v/>
      </c>
      <c r="K1752" t="b">
        <f>[1]All_Tasks_Billing!K1752</f>
        <v>1</v>
      </c>
      <c r="L1752" s="45">
        <f>[1]All_Tasks_Billing!L1752</f>
        <v>45965</v>
      </c>
      <c r="M1752" t="str">
        <f>[1]All_Tasks_Billing!M1752</f>
        <v/>
      </c>
      <c r="N1752" s="46">
        <f>IF([1]All_Tasks_Billing!N1752="",0,[1]All_Tasks_Billing!N1752)</f>
        <v>1</v>
      </c>
      <c r="O1752" t="str">
        <f>[1]All_Tasks_Billing!O1752</f>
        <v/>
      </c>
      <c r="P1752" s="47">
        <f>IF([1]All_Tasks_Billing!P1752="",0,[1]All_Tasks_Billing!P1752)</f>
        <v>2.5</v>
      </c>
      <c r="Q1752" s="47">
        <f>IF([1]All_Tasks_Billing!Q1752="",0,[1]All_Tasks_Billing!Q1752)</f>
        <v>0</v>
      </c>
      <c r="R1752" s="47">
        <f>IF([1]All_Tasks_Billing!R1752="",0,[1]All_Tasks_Billing!R1752)</f>
        <v>2.5</v>
      </c>
      <c r="S1752" t="str">
        <f>[1]All_Tasks_Billing!S1752</f>
        <v>COMPLETED</v>
      </c>
      <c r="T1752" t="str">
        <f>[1]All_Tasks_Billing!T1752</f>
        <v/>
      </c>
      <c r="U1752" t="str">
        <f>[1]All_Tasks_Billing!U1752</f>
        <v/>
      </c>
      <c r="V1752">
        <f>[1]All_Tasks_Billing!V1752</f>
        <v>34</v>
      </c>
      <c r="W1752" s="48">
        <f>[1]All_Tasks_Billing!W1752</f>
        <v>150</v>
      </c>
      <c r="X1752">
        <f>[1]All_Tasks_Billing!X1752</f>
        <v>45225</v>
      </c>
      <c r="Y1752">
        <f>[1]All_Tasks_Billing!Y1752</f>
        <v>1</v>
      </c>
      <c r="Z1752" s="49">
        <f>[1]All_Tasks_Billing!Z1752</f>
        <v>1</v>
      </c>
      <c r="AA1752" s="45">
        <f>[1]All_Tasks_Billing!AA1752</f>
        <v>45970</v>
      </c>
      <c r="AB1752" t="str">
        <f>[1]All_Tasks_Billing!AB1752</f>
        <v>Nov-2025</v>
      </c>
      <c r="AC1752" s="48">
        <f>[1]All_Tasks_Billing!AC1752</f>
        <v>375</v>
      </c>
      <c r="AD1752" s="48">
        <f>[1]All_Tasks_Billing!AD1752</f>
        <v>0</v>
      </c>
      <c r="AE1752" s="48">
        <f>[1]All_Tasks_Billing!AE1752</f>
        <v>0</v>
      </c>
      <c r="AF1752" s="48">
        <f>[1]All_Tasks_Billing!AF1752</f>
        <v>0</v>
      </c>
      <c r="AG1752" s="48">
        <f>[1]All_Tasks_Billing!AG1752</f>
        <v>0</v>
      </c>
      <c r="AH1752" s="48">
        <f>[1]All_Tasks_Billing!AH1752</f>
        <v>1.2500000000000001E-2</v>
      </c>
      <c r="AI1752" s="48">
        <f>[1]All_Tasks_Billing!AI1752</f>
        <v>1.875</v>
      </c>
      <c r="AJ1752" s="48">
        <f>[1]All_Tasks_Billing!AJ1752</f>
        <v>0</v>
      </c>
      <c r="AK1752" s="48">
        <f>[1]All_Tasks_Billing!AK1752</f>
        <v>0</v>
      </c>
      <c r="AL1752" s="48">
        <f>[1]All_Tasks_Billing!AL1752</f>
        <v>0</v>
      </c>
      <c r="AM1752" s="48">
        <f>[1]All_Tasks_Billing!AM1752</f>
        <v>0</v>
      </c>
      <c r="AN1752" s="48">
        <f>[1]All_Tasks_Billing!AN1752</f>
        <v>0</v>
      </c>
      <c r="AO1752" s="48">
        <f>[1]All_Tasks_Billing!AO1752</f>
        <v>0</v>
      </c>
      <c r="AP1752" s="48">
        <f>[1]All_Tasks_Billing!AP1752</f>
        <v>1.2500000000000001E-2</v>
      </c>
      <c r="AQ1752" s="48">
        <f>[1]All_Tasks_Billing!AQ1752</f>
        <v>1.875</v>
      </c>
      <c r="AR1752" s="48">
        <f>[1]All_Tasks_Billing!AR1752</f>
        <v>0</v>
      </c>
      <c r="AS1752" s="48">
        <f>[1]All_Tasks_Billing!AS1752</f>
        <v>376.875</v>
      </c>
      <c r="AT1752" s="48">
        <f>[1]All_Tasks_Billing!AT1752</f>
        <v>376.875</v>
      </c>
      <c r="AU1752" s="50" t="str">
        <f t="shared" si="486"/>
        <v>Nov-2025</v>
      </c>
      <c r="AV1752" s="50" t="str">
        <f t="shared" si="487"/>
        <v>Q4-2025</v>
      </c>
      <c r="AW1752" s="50">
        <f t="shared" si="488"/>
        <v>2025</v>
      </c>
      <c r="AX1752" s="50" t="str">
        <f t="shared" ca="1" si="489"/>
        <v>Last Week</v>
      </c>
      <c r="AY1752" s="50" t="str">
        <f t="shared" ca="1" si="490"/>
        <v>This Month</v>
      </c>
      <c r="AZ1752" s="50" t="str">
        <f t="shared" ca="1" si="491"/>
        <v>This Quarter</v>
      </c>
      <c r="BA1752" s="48">
        <f t="shared" si="492"/>
        <v>376.875</v>
      </c>
      <c r="BB1752" s="45">
        <f t="shared" si="493"/>
        <v>45970</v>
      </c>
      <c r="BC1752" s="50" t="str">
        <f t="shared" si="494"/>
        <v>Nov-2025</v>
      </c>
      <c r="BD1752" s="48">
        <f t="shared" si="495"/>
        <v>150.75</v>
      </c>
      <c r="BE1752" s="50" t="str">
        <f t="shared" si="496"/>
        <v>Completed</v>
      </c>
      <c r="BF1752" s="51">
        <f t="shared" si="497"/>
        <v>1</v>
      </c>
      <c r="BG1752" s="51">
        <f t="shared" si="498"/>
        <v>1</v>
      </c>
      <c r="BH1752" s="50" t="str">
        <f t="shared" si="499"/>
        <v xml:space="preserve">COMPLETED - </v>
      </c>
      <c r="BI1752" s="50" t="str">
        <f t="shared" si="500"/>
        <v xml:space="preserve">COMPLETED - </v>
      </c>
      <c r="BJ1752" s="50" t="str">
        <f t="shared" si="501"/>
        <v/>
      </c>
      <c r="BK1752" s="50" t="str">
        <f t="shared" si="502"/>
        <v xml:space="preserve">Completed | COMPLETED | </v>
      </c>
      <c r="BL1752" s="49">
        <f t="shared" ca="1" si="503"/>
        <v>12</v>
      </c>
    </row>
    <row r="1753" spans="1:64" x14ac:dyDescent="0.25">
      <c r="A1753" t="str">
        <f>[1]All_Tasks_Billing!A1753</f>
        <v>RPP's (1-120)</v>
      </c>
      <c r="B1753" t="str">
        <f>[1]All_Tasks_Billing!B1753</f>
        <v>RPP</v>
      </c>
      <c r="C1753" t="str">
        <f>[1]All_Tasks_Billing!C1753</f>
        <v>29.1.111</v>
      </c>
      <c r="D1753" t="str">
        <f>[1]All_Tasks_Billing!D1753</f>
        <v>RPP's</v>
      </c>
      <c r="E1753" t="str">
        <f>[1]All_Tasks_Billing!E1753</f>
        <v>RPP</v>
      </c>
      <c r="F1753" t="str">
        <f>IF([1]All_Tasks_Billing!F1753="","",[1]All_Tasks_Billing!F1753)</f>
        <v/>
      </c>
      <c r="G1753" t="str">
        <f>IF([1]All_Tasks_Billing!G1753="","",[1]All_Tasks_Billing!G1753)</f>
        <v/>
      </c>
      <c r="H1753" s="45" t="str">
        <f>[1]All_Tasks_Billing!H1753</f>
        <v/>
      </c>
      <c r="I1753" t="str">
        <f>IF([1]All_Tasks_Billing!I1753="","",[1]All_Tasks_Billing!I1753)</f>
        <v/>
      </c>
      <c r="J1753" t="str">
        <f>IF([1]All_Tasks_Billing!J1753="","",[1]All_Tasks_Billing!J1753)</f>
        <v/>
      </c>
      <c r="K1753" t="b">
        <f>[1]All_Tasks_Billing!K1753</f>
        <v>1</v>
      </c>
      <c r="L1753" s="45">
        <f>[1]All_Tasks_Billing!L1753</f>
        <v>45965</v>
      </c>
      <c r="M1753" t="str">
        <f>[1]All_Tasks_Billing!M1753</f>
        <v/>
      </c>
      <c r="N1753" s="46">
        <f>IF([1]All_Tasks_Billing!N1753="",0,[1]All_Tasks_Billing!N1753)</f>
        <v>1</v>
      </c>
      <c r="O1753" t="str">
        <f>[1]All_Tasks_Billing!O1753</f>
        <v/>
      </c>
      <c r="P1753" s="47">
        <f>IF([1]All_Tasks_Billing!P1753="",0,[1]All_Tasks_Billing!P1753)</f>
        <v>2.5</v>
      </c>
      <c r="Q1753" s="47">
        <f>IF([1]All_Tasks_Billing!Q1753="",0,[1]All_Tasks_Billing!Q1753)</f>
        <v>0</v>
      </c>
      <c r="R1753" s="47">
        <f>IF([1]All_Tasks_Billing!R1753="",0,[1]All_Tasks_Billing!R1753)</f>
        <v>2.5</v>
      </c>
      <c r="S1753" t="str">
        <f>[1]All_Tasks_Billing!S1753</f>
        <v>COMPLETED</v>
      </c>
      <c r="T1753" t="str">
        <f>[1]All_Tasks_Billing!T1753</f>
        <v/>
      </c>
      <c r="U1753" t="str">
        <f>[1]All_Tasks_Billing!U1753</f>
        <v/>
      </c>
      <c r="V1753">
        <f>[1]All_Tasks_Billing!V1753</f>
        <v>34</v>
      </c>
      <c r="W1753" s="48">
        <f>[1]All_Tasks_Billing!W1753</f>
        <v>150</v>
      </c>
      <c r="X1753">
        <f>[1]All_Tasks_Billing!X1753</f>
        <v>45225</v>
      </c>
      <c r="Y1753">
        <f>[1]All_Tasks_Billing!Y1753</f>
        <v>1</v>
      </c>
      <c r="Z1753" s="49">
        <f>[1]All_Tasks_Billing!Z1753</f>
        <v>1</v>
      </c>
      <c r="AA1753" s="45">
        <f>[1]All_Tasks_Billing!AA1753</f>
        <v>45970</v>
      </c>
      <c r="AB1753" t="str">
        <f>[1]All_Tasks_Billing!AB1753</f>
        <v>Nov-2025</v>
      </c>
      <c r="AC1753" s="48">
        <f>[1]All_Tasks_Billing!AC1753</f>
        <v>375</v>
      </c>
      <c r="AD1753" s="48">
        <f>[1]All_Tasks_Billing!AD1753</f>
        <v>0</v>
      </c>
      <c r="AE1753" s="48">
        <f>[1]All_Tasks_Billing!AE1753</f>
        <v>0</v>
      </c>
      <c r="AF1753" s="48">
        <f>[1]All_Tasks_Billing!AF1753</f>
        <v>0</v>
      </c>
      <c r="AG1753" s="48">
        <f>[1]All_Tasks_Billing!AG1753</f>
        <v>0</v>
      </c>
      <c r="AH1753" s="48">
        <f>[1]All_Tasks_Billing!AH1753</f>
        <v>1.2500000000000001E-2</v>
      </c>
      <c r="AI1753" s="48">
        <f>[1]All_Tasks_Billing!AI1753</f>
        <v>1.875</v>
      </c>
      <c r="AJ1753" s="48">
        <f>[1]All_Tasks_Billing!AJ1753</f>
        <v>0</v>
      </c>
      <c r="AK1753" s="48">
        <f>[1]All_Tasks_Billing!AK1753</f>
        <v>0</v>
      </c>
      <c r="AL1753" s="48">
        <f>[1]All_Tasks_Billing!AL1753</f>
        <v>0</v>
      </c>
      <c r="AM1753" s="48">
        <f>[1]All_Tasks_Billing!AM1753</f>
        <v>0</v>
      </c>
      <c r="AN1753" s="48">
        <f>[1]All_Tasks_Billing!AN1753</f>
        <v>0</v>
      </c>
      <c r="AO1753" s="48">
        <f>[1]All_Tasks_Billing!AO1753</f>
        <v>0</v>
      </c>
      <c r="AP1753" s="48">
        <f>[1]All_Tasks_Billing!AP1753</f>
        <v>1.2500000000000001E-2</v>
      </c>
      <c r="AQ1753" s="48">
        <f>[1]All_Tasks_Billing!AQ1753</f>
        <v>1.875</v>
      </c>
      <c r="AR1753" s="48">
        <f>[1]All_Tasks_Billing!AR1753</f>
        <v>0</v>
      </c>
      <c r="AS1753" s="48">
        <f>[1]All_Tasks_Billing!AS1753</f>
        <v>376.875</v>
      </c>
      <c r="AT1753" s="48">
        <f>[1]All_Tasks_Billing!AT1753</f>
        <v>376.875</v>
      </c>
      <c r="AU1753" s="50" t="str">
        <f t="shared" si="486"/>
        <v>Nov-2025</v>
      </c>
      <c r="AV1753" s="50" t="str">
        <f t="shared" si="487"/>
        <v>Q4-2025</v>
      </c>
      <c r="AW1753" s="50">
        <f t="shared" si="488"/>
        <v>2025</v>
      </c>
      <c r="AX1753" s="50" t="str">
        <f t="shared" ca="1" si="489"/>
        <v>Last Week</v>
      </c>
      <c r="AY1753" s="50" t="str">
        <f t="shared" ca="1" si="490"/>
        <v>This Month</v>
      </c>
      <c r="AZ1753" s="50" t="str">
        <f t="shared" ca="1" si="491"/>
        <v>This Quarter</v>
      </c>
      <c r="BA1753" s="48">
        <f t="shared" si="492"/>
        <v>376.875</v>
      </c>
      <c r="BB1753" s="45">
        <f t="shared" si="493"/>
        <v>45970</v>
      </c>
      <c r="BC1753" s="50" t="str">
        <f t="shared" si="494"/>
        <v>Nov-2025</v>
      </c>
      <c r="BD1753" s="48">
        <f t="shared" si="495"/>
        <v>150.75</v>
      </c>
      <c r="BE1753" s="50" t="str">
        <f t="shared" si="496"/>
        <v>Completed</v>
      </c>
      <c r="BF1753" s="51">
        <f t="shared" si="497"/>
        <v>1</v>
      </c>
      <c r="BG1753" s="51">
        <f t="shared" si="498"/>
        <v>1</v>
      </c>
      <c r="BH1753" s="50" t="str">
        <f t="shared" si="499"/>
        <v xml:space="preserve">COMPLETED - </v>
      </c>
      <c r="BI1753" s="50" t="str">
        <f t="shared" si="500"/>
        <v xml:space="preserve">COMPLETED - </v>
      </c>
      <c r="BJ1753" s="50" t="str">
        <f t="shared" si="501"/>
        <v/>
      </c>
      <c r="BK1753" s="50" t="str">
        <f t="shared" si="502"/>
        <v xml:space="preserve">Completed | COMPLETED | </v>
      </c>
      <c r="BL1753" s="49">
        <f t="shared" ca="1" si="503"/>
        <v>12</v>
      </c>
    </row>
    <row r="1754" spans="1:64" x14ac:dyDescent="0.25">
      <c r="A1754" t="str">
        <f>[1]All_Tasks_Billing!A1754</f>
        <v>RPP's (1-120)</v>
      </c>
      <c r="B1754" t="str">
        <f>[1]All_Tasks_Billing!B1754</f>
        <v>RPP</v>
      </c>
      <c r="C1754" t="str">
        <f>[1]All_Tasks_Billing!C1754</f>
        <v>29.1.112</v>
      </c>
      <c r="D1754" t="str">
        <f>[1]All_Tasks_Billing!D1754</f>
        <v>RPP's</v>
      </c>
      <c r="E1754" t="str">
        <f>[1]All_Tasks_Billing!E1754</f>
        <v>RPP</v>
      </c>
      <c r="F1754" t="str">
        <f>IF([1]All_Tasks_Billing!F1754="","",[1]All_Tasks_Billing!F1754)</f>
        <v/>
      </c>
      <c r="G1754" t="str">
        <f>IF([1]All_Tasks_Billing!G1754="","",[1]All_Tasks_Billing!G1754)</f>
        <v/>
      </c>
      <c r="H1754" s="45" t="str">
        <f>[1]All_Tasks_Billing!H1754</f>
        <v/>
      </c>
      <c r="I1754" t="str">
        <f>IF([1]All_Tasks_Billing!I1754="","",[1]All_Tasks_Billing!I1754)</f>
        <v/>
      </c>
      <c r="J1754" t="str">
        <f>IF([1]All_Tasks_Billing!J1754="","",[1]All_Tasks_Billing!J1754)</f>
        <v/>
      </c>
      <c r="K1754" t="b">
        <f>[1]All_Tasks_Billing!K1754</f>
        <v>1</v>
      </c>
      <c r="L1754" s="45">
        <f>[1]All_Tasks_Billing!L1754</f>
        <v>45965</v>
      </c>
      <c r="M1754" t="str">
        <f>[1]All_Tasks_Billing!M1754</f>
        <v/>
      </c>
      <c r="N1754" s="46">
        <f>IF([1]All_Tasks_Billing!N1754="",0,[1]All_Tasks_Billing!N1754)</f>
        <v>1</v>
      </c>
      <c r="O1754" t="str">
        <f>[1]All_Tasks_Billing!O1754</f>
        <v/>
      </c>
      <c r="P1754" s="47">
        <f>IF([1]All_Tasks_Billing!P1754="",0,[1]All_Tasks_Billing!P1754)</f>
        <v>2.5</v>
      </c>
      <c r="Q1754" s="47">
        <f>IF([1]All_Tasks_Billing!Q1754="",0,[1]All_Tasks_Billing!Q1754)</f>
        <v>0</v>
      </c>
      <c r="R1754" s="47">
        <f>IF([1]All_Tasks_Billing!R1754="",0,[1]All_Tasks_Billing!R1754)</f>
        <v>2.5</v>
      </c>
      <c r="S1754" t="str">
        <f>[1]All_Tasks_Billing!S1754</f>
        <v>COMPLETED</v>
      </c>
      <c r="T1754" t="str">
        <f>[1]All_Tasks_Billing!T1754</f>
        <v/>
      </c>
      <c r="U1754" t="str">
        <f>[1]All_Tasks_Billing!U1754</f>
        <v/>
      </c>
      <c r="V1754">
        <f>[1]All_Tasks_Billing!V1754</f>
        <v>34</v>
      </c>
      <c r="W1754" s="48">
        <f>[1]All_Tasks_Billing!W1754</f>
        <v>150</v>
      </c>
      <c r="X1754">
        <f>[1]All_Tasks_Billing!X1754</f>
        <v>45225</v>
      </c>
      <c r="Y1754">
        <f>[1]All_Tasks_Billing!Y1754</f>
        <v>1</v>
      </c>
      <c r="Z1754" s="49">
        <f>[1]All_Tasks_Billing!Z1754</f>
        <v>1</v>
      </c>
      <c r="AA1754" s="45">
        <f>[1]All_Tasks_Billing!AA1754</f>
        <v>45970</v>
      </c>
      <c r="AB1754" t="str">
        <f>[1]All_Tasks_Billing!AB1754</f>
        <v>Nov-2025</v>
      </c>
      <c r="AC1754" s="48">
        <f>[1]All_Tasks_Billing!AC1754</f>
        <v>375</v>
      </c>
      <c r="AD1754" s="48">
        <f>[1]All_Tasks_Billing!AD1754</f>
        <v>0</v>
      </c>
      <c r="AE1754" s="48">
        <f>[1]All_Tasks_Billing!AE1754</f>
        <v>0</v>
      </c>
      <c r="AF1754" s="48">
        <f>[1]All_Tasks_Billing!AF1754</f>
        <v>0</v>
      </c>
      <c r="AG1754" s="48">
        <f>[1]All_Tasks_Billing!AG1754</f>
        <v>0</v>
      </c>
      <c r="AH1754" s="48">
        <f>[1]All_Tasks_Billing!AH1754</f>
        <v>1.2500000000000001E-2</v>
      </c>
      <c r="AI1754" s="48">
        <f>[1]All_Tasks_Billing!AI1754</f>
        <v>1.875</v>
      </c>
      <c r="AJ1754" s="48">
        <f>[1]All_Tasks_Billing!AJ1754</f>
        <v>0</v>
      </c>
      <c r="AK1754" s="48">
        <f>[1]All_Tasks_Billing!AK1754</f>
        <v>0</v>
      </c>
      <c r="AL1754" s="48">
        <f>[1]All_Tasks_Billing!AL1754</f>
        <v>0</v>
      </c>
      <c r="AM1754" s="48">
        <f>[1]All_Tasks_Billing!AM1754</f>
        <v>0</v>
      </c>
      <c r="AN1754" s="48">
        <f>[1]All_Tasks_Billing!AN1754</f>
        <v>0</v>
      </c>
      <c r="AO1754" s="48">
        <f>[1]All_Tasks_Billing!AO1754</f>
        <v>0</v>
      </c>
      <c r="AP1754" s="48">
        <f>[1]All_Tasks_Billing!AP1754</f>
        <v>1.2500000000000001E-2</v>
      </c>
      <c r="AQ1754" s="48">
        <f>[1]All_Tasks_Billing!AQ1754</f>
        <v>1.875</v>
      </c>
      <c r="AR1754" s="48">
        <f>[1]All_Tasks_Billing!AR1754</f>
        <v>0</v>
      </c>
      <c r="AS1754" s="48">
        <f>[1]All_Tasks_Billing!AS1754</f>
        <v>376.875</v>
      </c>
      <c r="AT1754" s="48">
        <f>[1]All_Tasks_Billing!AT1754</f>
        <v>376.875</v>
      </c>
      <c r="AU1754" s="50" t="str">
        <f t="shared" si="486"/>
        <v>Nov-2025</v>
      </c>
      <c r="AV1754" s="50" t="str">
        <f t="shared" si="487"/>
        <v>Q4-2025</v>
      </c>
      <c r="AW1754" s="50">
        <f t="shared" si="488"/>
        <v>2025</v>
      </c>
      <c r="AX1754" s="50" t="str">
        <f t="shared" ca="1" si="489"/>
        <v>Last Week</v>
      </c>
      <c r="AY1754" s="50" t="str">
        <f t="shared" ca="1" si="490"/>
        <v>This Month</v>
      </c>
      <c r="AZ1754" s="50" t="str">
        <f t="shared" ca="1" si="491"/>
        <v>This Quarter</v>
      </c>
      <c r="BA1754" s="48">
        <f t="shared" si="492"/>
        <v>376.875</v>
      </c>
      <c r="BB1754" s="45">
        <f t="shared" si="493"/>
        <v>45970</v>
      </c>
      <c r="BC1754" s="50" t="str">
        <f t="shared" si="494"/>
        <v>Nov-2025</v>
      </c>
      <c r="BD1754" s="48">
        <f t="shared" si="495"/>
        <v>150.75</v>
      </c>
      <c r="BE1754" s="50" t="str">
        <f t="shared" si="496"/>
        <v>Completed</v>
      </c>
      <c r="BF1754" s="51">
        <f t="shared" si="497"/>
        <v>1</v>
      </c>
      <c r="BG1754" s="51">
        <f t="shared" si="498"/>
        <v>1</v>
      </c>
      <c r="BH1754" s="50" t="str">
        <f t="shared" si="499"/>
        <v xml:space="preserve">COMPLETED - </v>
      </c>
      <c r="BI1754" s="50" t="str">
        <f t="shared" si="500"/>
        <v xml:space="preserve">COMPLETED - </v>
      </c>
      <c r="BJ1754" s="50" t="str">
        <f t="shared" si="501"/>
        <v/>
      </c>
      <c r="BK1754" s="50" t="str">
        <f t="shared" si="502"/>
        <v xml:space="preserve">Completed | COMPLETED | </v>
      </c>
      <c r="BL1754" s="49">
        <f t="shared" ca="1" si="503"/>
        <v>12</v>
      </c>
    </row>
    <row r="1755" spans="1:64" x14ac:dyDescent="0.25">
      <c r="A1755" t="str">
        <f>[1]All_Tasks_Billing!A1755</f>
        <v>RPP's (1-120)</v>
      </c>
      <c r="B1755" t="str">
        <f>[1]All_Tasks_Billing!B1755</f>
        <v>RPP</v>
      </c>
      <c r="C1755" t="str">
        <f>[1]All_Tasks_Billing!C1755</f>
        <v>29.1.113</v>
      </c>
      <c r="D1755" t="str">
        <f>[1]All_Tasks_Billing!D1755</f>
        <v>RPP's</v>
      </c>
      <c r="E1755" t="str">
        <f>[1]All_Tasks_Billing!E1755</f>
        <v>RPP</v>
      </c>
      <c r="F1755" t="str">
        <f>IF([1]All_Tasks_Billing!F1755="","",[1]All_Tasks_Billing!F1755)</f>
        <v/>
      </c>
      <c r="G1755" t="str">
        <f>IF([1]All_Tasks_Billing!G1755="","",[1]All_Tasks_Billing!G1755)</f>
        <v/>
      </c>
      <c r="H1755" s="45" t="str">
        <f>[1]All_Tasks_Billing!H1755</f>
        <v/>
      </c>
      <c r="I1755" t="str">
        <f>IF([1]All_Tasks_Billing!I1755="","",[1]All_Tasks_Billing!I1755)</f>
        <v/>
      </c>
      <c r="J1755" t="str">
        <f>IF([1]All_Tasks_Billing!J1755="","",[1]All_Tasks_Billing!J1755)</f>
        <v/>
      </c>
      <c r="K1755" t="b">
        <f>[1]All_Tasks_Billing!K1755</f>
        <v>1</v>
      </c>
      <c r="L1755" s="45">
        <f>[1]All_Tasks_Billing!L1755</f>
        <v>45965</v>
      </c>
      <c r="M1755" t="str">
        <f>[1]All_Tasks_Billing!M1755</f>
        <v/>
      </c>
      <c r="N1755" s="46">
        <f>IF([1]All_Tasks_Billing!N1755="",0,[1]All_Tasks_Billing!N1755)</f>
        <v>1</v>
      </c>
      <c r="O1755" t="str">
        <f>[1]All_Tasks_Billing!O1755</f>
        <v/>
      </c>
      <c r="P1755" s="47">
        <f>IF([1]All_Tasks_Billing!P1755="",0,[1]All_Tasks_Billing!P1755)</f>
        <v>2.5</v>
      </c>
      <c r="Q1755" s="47">
        <f>IF([1]All_Tasks_Billing!Q1755="",0,[1]All_Tasks_Billing!Q1755)</f>
        <v>0</v>
      </c>
      <c r="R1755" s="47">
        <f>IF([1]All_Tasks_Billing!R1755="",0,[1]All_Tasks_Billing!R1755)</f>
        <v>2.5</v>
      </c>
      <c r="S1755" t="str">
        <f>[1]All_Tasks_Billing!S1755</f>
        <v>COMPLETED</v>
      </c>
      <c r="T1755" t="str">
        <f>[1]All_Tasks_Billing!T1755</f>
        <v/>
      </c>
      <c r="U1755" t="str">
        <f>[1]All_Tasks_Billing!U1755</f>
        <v/>
      </c>
      <c r="V1755">
        <f>[1]All_Tasks_Billing!V1755</f>
        <v>34</v>
      </c>
      <c r="W1755" s="48">
        <f>[1]All_Tasks_Billing!W1755</f>
        <v>150</v>
      </c>
      <c r="X1755">
        <f>[1]All_Tasks_Billing!X1755</f>
        <v>45225</v>
      </c>
      <c r="Y1755">
        <f>[1]All_Tasks_Billing!Y1755</f>
        <v>1</v>
      </c>
      <c r="Z1755" s="49">
        <f>[1]All_Tasks_Billing!Z1755</f>
        <v>1</v>
      </c>
      <c r="AA1755" s="45">
        <f>[1]All_Tasks_Billing!AA1755</f>
        <v>45970</v>
      </c>
      <c r="AB1755" t="str">
        <f>[1]All_Tasks_Billing!AB1755</f>
        <v>Nov-2025</v>
      </c>
      <c r="AC1755" s="48">
        <f>[1]All_Tasks_Billing!AC1755</f>
        <v>375</v>
      </c>
      <c r="AD1755" s="48">
        <f>[1]All_Tasks_Billing!AD1755</f>
        <v>0</v>
      </c>
      <c r="AE1755" s="48">
        <f>[1]All_Tasks_Billing!AE1755</f>
        <v>0</v>
      </c>
      <c r="AF1755" s="48">
        <f>[1]All_Tasks_Billing!AF1755</f>
        <v>0</v>
      </c>
      <c r="AG1755" s="48">
        <f>[1]All_Tasks_Billing!AG1755</f>
        <v>0</v>
      </c>
      <c r="AH1755" s="48">
        <f>[1]All_Tasks_Billing!AH1755</f>
        <v>1.2500000000000001E-2</v>
      </c>
      <c r="AI1755" s="48">
        <f>[1]All_Tasks_Billing!AI1755</f>
        <v>1.875</v>
      </c>
      <c r="AJ1755" s="48">
        <f>[1]All_Tasks_Billing!AJ1755</f>
        <v>0</v>
      </c>
      <c r="AK1755" s="48">
        <f>[1]All_Tasks_Billing!AK1755</f>
        <v>0</v>
      </c>
      <c r="AL1755" s="48">
        <f>[1]All_Tasks_Billing!AL1755</f>
        <v>0</v>
      </c>
      <c r="AM1755" s="48">
        <f>[1]All_Tasks_Billing!AM1755</f>
        <v>0</v>
      </c>
      <c r="AN1755" s="48">
        <f>[1]All_Tasks_Billing!AN1755</f>
        <v>0</v>
      </c>
      <c r="AO1755" s="48">
        <f>[1]All_Tasks_Billing!AO1755</f>
        <v>0</v>
      </c>
      <c r="AP1755" s="48">
        <f>[1]All_Tasks_Billing!AP1755</f>
        <v>1.2500000000000001E-2</v>
      </c>
      <c r="AQ1755" s="48">
        <f>[1]All_Tasks_Billing!AQ1755</f>
        <v>1.875</v>
      </c>
      <c r="AR1755" s="48">
        <f>[1]All_Tasks_Billing!AR1755</f>
        <v>0</v>
      </c>
      <c r="AS1755" s="48">
        <f>[1]All_Tasks_Billing!AS1755</f>
        <v>376.875</v>
      </c>
      <c r="AT1755" s="48">
        <f>[1]All_Tasks_Billing!AT1755</f>
        <v>376.875</v>
      </c>
      <c r="AU1755" s="50" t="str">
        <f t="shared" si="486"/>
        <v>Nov-2025</v>
      </c>
      <c r="AV1755" s="50" t="str">
        <f t="shared" si="487"/>
        <v>Q4-2025</v>
      </c>
      <c r="AW1755" s="50">
        <f t="shared" si="488"/>
        <v>2025</v>
      </c>
      <c r="AX1755" s="50" t="str">
        <f t="shared" ca="1" si="489"/>
        <v>Last Week</v>
      </c>
      <c r="AY1755" s="50" t="str">
        <f t="shared" ca="1" si="490"/>
        <v>This Month</v>
      </c>
      <c r="AZ1755" s="50" t="str">
        <f t="shared" ca="1" si="491"/>
        <v>This Quarter</v>
      </c>
      <c r="BA1755" s="48">
        <f t="shared" si="492"/>
        <v>376.875</v>
      </c>
      <c r="BB1755" s="45">
        <f t="shared" si="493"/>
        <v>45970</v>
      </c>
      <c r="BC1755" s="50" t="str">
        <f t="shared" si="494"/>
        <v>Nov-2025</v>
      </c>
      <c r="BD1755" s="48">
        <f t="shared" si="495"/>
        <v>150.75</v>
      </c>
      <c r="BE1755" s="50" t="str">
        <f t="shared" si="496"/>
        <v>Completed</v>
      </c>
      <c r="BF1755" s="51">
        <f t="shared" si="497"/>
        <v>1</v>
      </c>
      <c r="BG1755" s="51">
        <f t="shared" si="498"/>
        <v>1</v>
      </c>
      <c r="BH1755" s="50" t="str">
        <f t="shared" si="499"/>
        <v xml:space="preserve">COMPLETED - </v>
      </c>
      <c r="BI1755" s="50" t="str">
        <f t="shared" si="500"/>
        <v xml:space="preserve">COMPLETED - </v>
      </c>
      <c r="BJ1755" s="50" t="str">
        <f t="shared" si="501"/>
        <v/>
      </c>
      <c r="BK1755" s="50" t="str">
        <f t="shared" si="502"/>
        <v xml:space="preserve">Completed | COMPLETED | </v>
      </c>
      <c r="BL1755" s="49">
        <f t="shared" ca="1" si="503"/>
        <v>12</v>
      </c>
    </row>
    <row r="1756" spans="1:64" x14ac:dyDescent="0.25">
      <c r="A1756" t="str">
        <f>[1]All_Tasks_Billing!A1756</f>
        <v>RPP's (1-120)</v>
      </c>
      <c r="B1756" t="str">
        <f>[1]All_Tasks_Billing!B1756</f>
        <v>RPP</v>
      </c>
      <c r="C1756" t="str">
        <f>[1]All_Tasks_Billing!C1756</f>
        <v>29.1.114</v>
      </c>
      <c r="D1756" t="str">
        <f>[1]All_Tasks_Billing!D1756</f>
        <v>RPP's</v>
      </c>
      <c r="E1756" t="str">
        <f>[1]All_Tasks_Billing!E1756</f>
        <v>RPP</v>
      </c>
      <c r="F1756" t="str">
        <f>IF([1]All_Tasks_Billing!F1756="","",[1]All_Tasks_Billing!F1756)</f>
        <v/>
      </c>
      <c r="G1756" t="str">
        <f>IF([1]All_Tasks_Billing!G1756="","",[1]All_Tasks_Billing!G1756)</f>
        <v/>
      </c>
      <c r="H1756" s="45" t="str">
        <f>[1]All_Tasks_Billing!H1756</f>
        <v/>
      </c>
      <c r="I1756" t="str">
        <f>IF([1]All_Tasks_Billing!I1756="","",[1]All_Tasks_Billing!I1756)</f>
        <v/>
      </c>
      <c r="J1756" t="str">
        <f>IF([1]All_Tasks_Billing!J1756="","",[1]All_Tasks_Billing!J1756)</f>
        <v/>
      </c>
      <c r="K1756" t="b">
        <f>[1]All_Tasks_Billing!K1756</f>
        <v>1</v>
      </c>
      <c r="L1756" s="45">
        <f>[1]All_Tasks_Billing!L1756</f>
        <v>45965</v>
      </c>
      <c r="M1756" t="str">
        <f>[1]All_Tasks_Billing!M1756</f>
        <v/>
      </c>
      <c r="N1756" s="46">
        <f>IF([1]All_Tasks_Billing!N1756="",0,[1]All_Tasks_Billing!N1756)</f>
        <v>1</v>
      </c>
      <c r="O1756" t="str">
        <f>[1]All_Tasks_Billing!O1756</f>
        <v/>
      </c>
      <c r="P1756" s="47">
        <f>IF([1]All_Tasks_Billing!P1756="",0,[1]All_Tasks_Billing!P1756)</f>
        <v>2.5</v>
      </c>
      <c r="Q1756" s="47">
        <f>IF([1]All_Tasks_Billing!Q1756="",0,[1]All_Tasks_Billing!Q1756)</f>
        <v>0</v>
      </c>
      <c r="R1756" s="47">
        <f>IF([1]All_Tasks_Billing!R1756="",0,[1]All_Tasks_Billing!R1756)</f>
        <v>2.5</v>
      </c>
      <c r="S1756" t="str">
        <f>[1]All_Tasks_Billing!S1756</f>
        <v>COMPLETED</v>
      </c>
      <c r="T1756" t="str">
        <f>[1]All_Tasks_Billing!T1756</f>
        <v/>
      </c>
      <c r="U1756" t="str">
        <f>[1]All_Tasks_Billing!U1756</f>
        <v/>
      </c>
      <c r="V1756">
        <f>[1]All_Tasks_Billing!V1756</f>
        <v>34</v>
      </c>
      <c r="W1756" s="48">
        <f>[1]All_Tasks_Billing!W1756</f>
        <v>150</v>
      </c>
      <c r="X1756">
        <f>[1]All_Tasks_Billing!X1756</f>
        <v>45225</v>
      </c>
      <c r="Y1756">
        <f>[1]All_Tasks_Billing!Y1756</f>
        <v>1</v>
      </c>
      <c r="Z1756" s="49">
        <f>[1]All_Tasks_Billing!Z1756</f>
        <v>1</v>
      </c>
      <c r="AA1756" s="45">
        <f>[1]All_Tasks_Billing!AA1756</f>
        <v>45970</v>
      </c>
      <c r="AB1756" t="str">
        <f>[1]All_Tasks_Billing!AB1756</f>
        <v>Nov-2025</v>
      </c>
      <c r="AC1756" s="48">
        <f>[1]All_Tasks_Billing!AC1756</f>
        <v>375</v>
      </c>
      <c r="AD1756" s="48">
        <f>[1]All_Tasks_Billing!AD1756</f>
        <v>0</v>
      </c>
      <c r="AE1756" s="48">
        <f>[1]All_Tasks_Billing!AE1756</f>
        <v>0</v>
      </c>
      <c r="AF1756" s="48">
        <f>[1]All_Tasks_Billing!AF1756</f>
        <v>0</v>
      </c>
      <c r="AG1756" s="48">
        <f>[1]All_Tasks_Billing!AG1756</f>
        <v>0</v>
      </c>
      <c r="AH1756" s="48">
        <f>[1]All_Tasks_Billing!AH1756</f>
        <v>1.2500000000000001E-2</v>
      </c>
      <c r="AI1756" s="48">
        <f>[1]All_Tasks_Billing!AI1756</f>
        <v>1.875</v>
      </c>
      <c r="AJ1756" s="48">
        <f>[1]All_Tasks_Billing!AJ1756</f>
        <v>0</v>
      </c>
      <c r="AK1756" s="48">
        <f>[1]All_Tasks_Billing!AK1756</f>
        <v>0</v>
      </c>
      <c r="AL1756" s="48">
        <f>[1]All_Tasks_Billing!AL1756</f>
        <v>0</v>
      </c>
      <c r="AM1756" s="48">
        <f>[1]All_Tasks_Billing!AM1756</f>
        <v>0</v>
      </c>
      <c r="AN1756" s="48">
        <f>[1]All_Tasks_Billing!AN1756</f>
        <v>0</v>
      </c>
      <c r="AO1756" s="48">
        <f>[1]All_Tasks_Billing!AO1756</f>
        <v>0</v>
      </c>
      <c r="AP1756" s="48">
        <f>[1]All_Tasks_Billing!AP1756</f>
        <v>1.2500000000000001E-2</v>
      </c>
      <c r="AQ1756" s="48">
        <f>[1]All_Tasks_Billing!AQ1756</f>
        <v>1.875</v>
      </c>
      <c r="AR1756" s="48">
        <f>[1]All_Tasks_Billing!AR1756</f>
        <v>0</v>
      </c>
      <c r="AS1756" s="48">
        <f>[1]All_Tasks_Billing!AS1756</f>
        <v>376.875</v>
      </c>
      <c r="AT1756" s="48">
        <f>[1]All_Tasks_Billing!AT1756</f>
        <v>376.875</v>
      </c>
      <c r="AU1756" s="50" t="str">
        <f t="shared" si="486"/>
        <v>Nov-2025</v>
      </c>
      <c r="AV1756" s="50" t="str">
        <f t="shared" si="487"/>
        <v>Q4-2025</v>
      </c>
      <c r="AW1756" s="50">
        <f t="shared" si="488"/>
        <v>2025</v>
      </c>
      <c r="AX1756" s="50" t="str">
        <f t="shared" ca="1" si="489"/>
        <v>Last Week</v>
      </c>
      <c r="AY1756" s="50" t="str">
        <f t="shared" ca="1" si="490"/>
        <v>This Month</v>
      </c>
      <c r="AZ1756" s="50" t="str">
        <f t="shared" ca="1" si="491"/>
        <v>This Quarter</v>
      </c>
      <c r="BA1756" s="48">
        <f t="shared" si="492"/>
        <v>376.875</v>
      </c>
      <c r="BB1756" s="45">
        <f t="shared" si="493"/>
        <v>45970</v>
      </c>
      <c r="BC1756" s="50" t="str">
        <f t="shared" si="494"/>
        <v>Nov-2025</v>
      </c>
      <c r="BD1756" s="48">
        <f t="shared" si="495"/>
        <v>150.75</v>
      </c>
      <c r="BE1756" s="50" t="str">
        <f t="shared" si="496"/>
        <v>Completed</v>
      </c>
      <c r="BF1756" s="51">
        <f t="shared" si="497"/>
        <v>1</v>
      </c>
      <c r="BG1756" s="51">
        <f t="shared" si="498"/>
        <v>1</v>
      </c>
      <c r="BH1756" s="50" t="str">
        <f t="shared" si="499"/>
        <v xml:space="preserve">COMPLETED - </v>
      </c>
      <c r="BI1756" s="50" t="str">
        <f t="shared" si="500"/>
        <v xml:space="preserve">COMPLETED - </v>
      </c>
      <c r="BJ1756" s="50" t="str">
        <f t="shared" si="501"/>
        <v/>
      </c>
      <c r="BK1756" s="50" t="str">
        <f t="shared" si="502"/>
        <v xml:space="preserve">Completed | COMPLETED | </v>
      </c>
      <c r="BL1756" s="49">
        <f t="shared" ca="1" si="503"/>
        <v>12</v>
      </c>
    </row>
    <row r="1757" spans="1:64" x14ac:dyDescent="0.25">
      <c r="A1757" t="str">
        <f>[1]All_Tasks_Billing!A1757</f>
        <v>RPP's (1-120)</v>
      </c>
      <c r="B1757" t="str">
        <f>[1]All_Tasks_Billing!B1757</f>
        <v>RPP</v>
      </c>
      <c r="C1757" t="str">
        <f>[1]All_Tasks_Billing!C1757</f>
        <v>29.1.115</v>
      </c>
      <c r="D1757" t="str">
        <f>[1]All_Tasks_Billing!D1757</f>
        <v>RPP's</v>
      </c>
      <c r="E1757" t="str">
        <f>[1]All_Tasks_Billing!E1757</f>
        <v>RPP</v>
      </c>
      <c r="F1757" t="str">
        <f>IF([1]All_Tasks_Billing!F1757="","",[1]All_Tasks_Billing!F1757)</f>
        <v/>
      </c>
      <c r="G1757" t="str">
        <f>IF([1]All_Tasks_Billing!G1757="","",[1]All_Tasks_Billing!G1757)</f>
        <v/>
      </c>
      <c r="H1757" s="45" t="str">
        <f>[1]All_Tasks_Billing!H1757</f>
        <v/>
      </c>
      <c r="I1757" t="str">
        <f>IF([1]All_Tasks_Billing!I1757="","",[1]All_Tasks_Billing!I1757)</f>
        <v/>
      </c>
      <c r="J1757" t="str">
        <f>IF([1]All_Tasks_Billing!J1757="","",[1]All_Tasks_Billing!J1757)</f>
        <v/>
      </c>
      <c r="K1757" t="b">
        <f>[1]All_Tasks_Billing!K1757</f>
        <v>1</v>
      </c>
      <c r="L1757" s="45">
        <f>[1]All_Tasks_Billing!L1757</f>
        <v>45965</v>
      </c>
      <c r="M1757" t="str">
        <f>[1]All_Tasks_Billing!M1757</f>
        <v/>
      </c>
      <c r="N1757" s="46">
        <f>IF([1]All_Tasks_Billing!N1757="",0,[1]All_Tasks_Billing!N1757)</f>
        <v>1</v>
      </c>
      <c r="O1757" t="str">
        <f>[1]All_Tasks_Billing!O1757</f>
        <v/>
      </c>
      <c r="P1757" s="47">
        <f>IF([1]All_Tasks_Billing!P1757="",0,[1]All_Tasks_Billing!P1757)</f>
        <v>2.5</v>
      </c>
      <c r="Q1757" s="47">
        <f>IF([1]All_Tasks_Billing!Q1757="",0,[1]All_Tasks_Billing!Q1757)</f>
        <v>0</v>
      </c>
      <c r="R1757" s="47">
        <f>IF([1]All_Tasks_Billing!R1757="",0,[1]All_Tasks_Billing!R1757)</f>
        <v>2.5</v>
      </c>
      <c r="S1757" t="str">
        <f>[1]All_Tasks_Billing!S1757</f>
        <v>COMPLETED</v>
      </c>
      <c r="T1757" t="str">
        <f>[1]All_Tasks_Billing!T1757</f>
        <v/>
      </c>
      <c r="U1757" t="str">
        <f>[1]All_Tasks_Billing!U1757</f>
        <v/>
      </c>
      <c r="V1757">
        <f>[1]All_Tasks_Billing!V1757</f>
        <v>34</v>
      </c>
      <c r="W1757" s="48">
        <f>[1]All_Tasks_Billing!W1757</f>
        <v>150</v>
      </c>
      <c r="X1757">
        <f>[1]All_Tasks_Billing!X1757</f>
        <v>45225</v>
      </c>
      <c r="Y1757">
        <f>[1]All_Tasks_Billing!Y1757</f>
        <v>1</v>
      </c>
      <c r="Z1757" s="49">
        <f>[1]All_Tasks_Billing!Z1757</f>
        <v>1</v>
      </c>
      <c r="AA1757" s="45">
        <f>[1]All_Tasks_Billing!AA1757</f>
        <v>45970</v>
      </c>
      <c r="AB1757" t="str">
        <f>[1]All_Tasks_Billing!AB1757</f>
        <v>Nov-2025</v>
      </c>
      <c r="AC1757" s="48">
        <f>[1]All_Tasks_Billing!AC1757</f>
        <v>375</v>
      </c>
      <c r="AD1757" s="48">
        <f>[1]All_Tasks_Billing!AD1757</f>
        <v>0</v>
      </c>
      <c r="AE1757" s="48">
        <f>[1]All_Tasks_Billing!AE1757</f>
        <v>0</v>
      </c>
      <c r="AF1757" s="48">
        <f>[1]All_Tasks_Billing!AF1757</f>
        <v>0</v>
      </c>
      <c r="AG1757" s="48">
        <f>[1]All_Tasks_Billing!AG1757</f>
        <v>0</v>
      </c>
      <c r="AH1757" s="48">
        <f>[1]All_Tasks_Billing!AH1757</f>
        <v>1.2500000000000001E-2</v>
      </c>
      <c r="AI1757" s="48">
        <f>[1]All_Tasks_Billing!AI1757</f>
        <v>1.875</v>
      </c>
      <c r="AJ1757" s="48">
        <f>[1]All_Tasks_Billing!AJ1757</f>
        <v>0</v>
      </c>
      <c r="AK1757" s="48">
        <f>[1]All_Tasks_Billing!AK1757</f>
        <v>0</v>
      </c>
      <c r="AL1757" s="48">
        <f>[1]All_Tasks_Billing!AL1757</f>
        <v>0</v>
      </c>
      <c r="AM1757" s="48">
        <f>[1]All_Tasks_Billing!AM1757</f>
        <v>0</v>
      </c>
      <c r="AN1757" s="48">
        <f>[1]All_Tasks_Billing!AN1757</f>
        <v>0</v>
      </c>
      <c r="AO1757" s="48">
        <f>[1]All_Tasks_Billing!AO1757</f>
        <v>0</v>
      </c>
      <c r="AP1757" s="48">
        <f>[1]All_Tasks_Billing!AP1757</f>
        <v>1.2500000000000001E-2</v>
      </c>
      <c r="AQ1757" s="48">
        <f>[1]All_Tasks_Billing!AQ1757</f>
        <v>1.875</v>
      </c>
      <c r="AR1757" s="48">
        <f>[1]All_Tasks_Billing!AR1757</f>
        <v>0</v>
      </c>
      <c r="AS1757" s="48">
        <f>[1]All_Tasks_Billing!AS1757</f>
        <v>376.875</v>
      </c>
      <c r="AT1757" s="48">
        <f>[1]All_Tasks_Billing!AT1757</f>
        <v>376.875</v>
      </c>
      <c r="AU1757" s="50" t="str">
        <f t="shared" si="486"/>
        <v>Nov-2025</v>
      </c>
      <c r="AV1757" s="50" t="str">
        <f t="shared" si="487"/>
        <v>Q4-2025</v>
      </c>
      <c r="AW1757" s="50">
        <f t="shared" si="488"/>
        <v>2025</v>
      </c>
      <c r="AX1757" s="50" t="str">
        <f t="shared" ca="1" si="489"/>
        <v>Last Week</v>
      </c>
      <c r="AY1757" s="50" t="str">
        <f t="shared" ca="1" si="490"/>
        <v>This Month</v>
      </c>
      <c r="AZ1757" s="50" t="str">
        <f t="shared" ca="1" si="491"/>
        <v>This Quarter</v>
      </c>
      <c r="BA1757" s="48">
        <f t="shared" si="492"/>
        <v>376.875</v>
      </c>
      <c r="BB1757" s="45">
        <f t="shared" si="493"/>
        <v>45970</v>
      </c>
      <c r="BC1757" s="50" t="str">
        <f t="shared" si="494"/>
        <v>Nov-2025</v>
      </c>
      <c r="BD1757" s="48">
        <f t="shared" si="495"/>
        <v>150.75</v>
      </c>
      <c r="BE1757" s="50" t="str">
        <f t="shared" si="496"/>
        <v>Completed</v>
      </c>
      <c r="BF1757" s="51">
        <f t="shared" si="497"/>
        <v>1</v>
      </c>
      <c r="BG1757" s="51">
        <f t="shared" si="498"/>
        <v>1</v>
      </c>
      <c r="BH1757" s="50" t="str">
        <f t="shared" si="499"/>
        <v xml:space="preserve">COMPLETED - </v>
      </c>
      <c r="BI1757" s="50" t="str">
        <f t="shared" si="500"/>
        <v xml:space="preserve">COMPLETED - </v>
      </c>
      <c r="BJ1757" s="50" t="str">
        <f t="shared" si="501"/>
        <v/>
      </c>
      <c r="BK1757" s="50" t="str">
        <f t="shared" si="502"/>
        <v xml:space="preserve">Completed | COMPLETED | </v>
      </c>
      <c r="BL1757" s="49">
        <f t="shared" ca="1" si="503"/>
        <v>12</v>
      </c>
    </row>
    <row r="1758" spans="1:64" x14ac:dyDescent="0.25">
      <c r="A1758" t="str">
        <f>[1]All_Tasks_Billing!A1758</f>
        <v>RPP's (1-120)</v>
      </c>
      <c r="B1758" t="str">
        <f>[1]All_Tasks_Billing!B1758</f>
        <v>RPP</v>
      </c>
      <c r="C1758" t="str">
        <f>[1]All_Tasks_Billing!C1758</f>
        <v>29.1.116</v>
      </c>
      <c r="D1758" t="str">
        <f>[1]All_Tasks_Billing!D1758</f>
        <v>RPP's</v>
      </c>
      <c r="E1758" t="str">
        <f>[1]All_Tasks_Billing!E1758</f>
        <v>RPP</v>
      </c>
      <c r="F1758" t="str">
        <f>IF([1]All_Tasks_Billing!F1758="","",[1]All_Tasks_Billing!F1758)</f>
        <v/>
      </c>
      <c r="G1758" t="str">
        <f>IF([1]All_Tasks_Billing!G1758="","",[1]All_Tasks_Billing!G1758)</f>
        <v/>
      </c>
      <c r="H1758" s="45" t="str">
        <f>[1]All_Tasks_Billing!H1758</f>
        <v/>
      </c>
      <c r="I1758" t="str">
        <f>IF([1]All_Tasks_Billing!I1758="","",[1]All_Tasks_Billing!I1758)</f>
        <v/>
      </c>
      <c r="J1758" t="str">
        <f>IF([1]All_Tasks_Billing!J1758="","",[1]All_Tasks_Billing!J1758)</f>
        <v/>
      </c>
      <c r="K1758" t="b">
        <f>[1]All_Tasks_Billing!K1758</f>
        <v>1</v>
      </c>
      <c r="L1758" s="45">
        <f>[1]All_Tasks_Billing!L1758</f>
        <v>45965</v>
      </c>
      <c r="M1758" t="str">
        <f>[1]All_Tasks_Billing!M1758</f>
        <v/>
      </c>
      <c r="N1758" s="46">
        <f>IF([1]All_Tasks_Billing!N1758="",0,[1]All_Tasks_Billing!N1758)</f>
        <v>1</v>
      </c>
      <c r="O1758" t="str">
        <f>[1]All_Tasks_Billing!O1758</f>
        <v/>
      </c>
      <c r="P1758" s="47">
        <f>IF([1]All_Tasks_Billing!P1758="",0,[1]All_Tasks_Billing!P1758)</f>
        <v>2.5</v>
      </c>
      <c r="Q1758" s="47">
        <f>IF([1]All_Tasks_Billing!Q1758="",0,[1]All_Tasks_Billing!Q1758)</f>
        <v>0</v>
      </c>
      <c r="R1758" s="47">
        <f>IF([1]All_Tasks_Billing!R1758="",0,[1]All_Tasks_Billing!R1758)</f>
        <v>2.5</v>
      </c>
      <c r="S1758" t="str">
        <f>[1]All_Tasks_Billing!S1758</f>
        <v>COMPLETED</v>
      </c>
      <c r="T1758" t="str">
        <f>[1]All_Tasks_Billing!T1758</f>
        <v/>
      </c>
      <c r="U1758" t="str">
        <f>[1]All_Tasks_Billing!U1758</f>
        <v/>
      </c>
      <c r="V1758">
        <f>[1]All_Tasks_Billing!V1758</f>
        <v>34</v>
      </c>
      <c r="W1758" s="48">
        <f>[1]All_Tasks_Billing!W1758</f>
        <v>150</v>
      </c>
      <c r="X1758">
        <f>[1]All_Tasks_Billing!X1758</f>
        <v>45225</v>
      </c>
      <c r="Y1758">
        <f>[1]All_Tasks_Billing!Y1758</f>
        <v>1</v>
      </c>
      <c r="Z1758" s="49">
        <f>[1]All_Tasks_Billing!Z1758</f>
        <v>1</v>
      </c>
      <c r="AA1758" s="45">
        <f>[1]All_Tasks_Billing!AA1758</f>
        <v>45970</v>
      </c>
      <c r="AB1758" t="str">
        <f>[1]All_Tasks_Billing!AB1758</f>
        <v>Nov-2025</v>
      </c>
      <c r="AC1758" s="48">
        <f>[1]All_Tasks_Billing!AC1758</f>
        <v>375</v>
      </c>
      <c r="AD1758" s="48">
        <f>[1]All_Tasks_Billing!AD1758</f>
        <v>0</v>
      </c>
      <c r="AE1758" s="48">
        <f>[1]All_Tasks_Billing!AE1758</f>
        <v>0</v>
      </c>
      <c r="AF1758" s="48">
        <f>[1]All_Tasks_Billing!AF1758</f>
        <v>0</v>
      </c>
      <c r="AG1758" s="48">
        <f>[1]All_Tasks_Billing!AG1758</f>
        <v>0</v>
      </c>
      <c r="AH1758" s="48">
        <f>[1]All_Tasks_Billing!AH1758</f>
        <v>1.2500000000000001E-2</v>
      </c>
      <c r="AI1758" s="48">
        <f>[1]All_Tasks_Billing!AI1758</f>
        <v>1.875</v>
      </c>
      <c r="AJ1758" s="48">
        <f>[1]All_Tasks_Billing!AJ1758</f>
        <v>0</v>
      </c>
      <c r="AK1758" s="48">
        <f>[1]All_Tasks_Billing!AK1758</f>
        <v>0</v>
      </c>
      <c r="AL1758" s="48">
        <f>[1]All_Tasks_Billing!AL1758</f>
        <v>0</v>
      </c>
      <c r="AM1758" s="48">
        <f>[1]All_Tasks_Billing!AM1758</f>
        <v>0</v>
      </c>
      <c r="AN1758" s="48">
        <f>[1]All_Tasks_Billing!AN1758</f>
        <v>0</v>
      </c>
      <c r="AO1758" s="48">
        <f>[1]All_Tasks_Billing!AO1758</f>
        <v>0</v>
      </c>
      <c r="AP1758" s="48">
        <f>[1]All_Tasks_Billing!AP1758</f>
        <v>1.2500000000000001E-2</v>
      </c>
      <c r="AQ1758" s="48">
        <f>[1]All_Tasks_Billing!AQ1758</f>
        <v>1.875</v>
      </c>
      <c r="AR1758" s="48">
        <f>[1]All_Tasks_Billing!AR1758</f>
        <v>0</v>
      </c>
      <c r="AS1758" s="48">
        <f>[1]All_Tasks_Billing!AS1758</f>
        <v>376.875</v>
      </c>
      <c r="AT1758" s="48">
        <f>[1]All_Tasks_Billing!AT1758</f>
        <v>376.875</v>
      </c>
      <c r="AU1758" s="50" t="str">
        <f t="shared" si="486"/>
        <v>Nov-2025</v>
      </c>
      <c r="AV1758" s="50" t="str">
        <f t="shared" si="487"/>
        <v>Q4-2025</v>
      </c>
      <c r="AW1758" s="50">
        <f t="shared" si="488"/>
        <v>2025</v>
      </c>
      <c r="AX1758" s="50" t="str">
        <f t="shared" ca="1" si="489"/>
        <v>Last Week</v>
      </c>
      <c r="AY1758" s="50" t="str">
        <f t="shared" ca="1" si="490"/>
        <v>This Month</v>
      </c>
      <c r="AZ1758" s="50" t="str">
        <f t="shared" ca="1" si="491"/>
        <v>This Quarter</v>
      </c>
      <c r="BA1758" s="48">
        <f t="shared" si="492"/>
        <v>376.875</v>
      </c>
      <c r="BB1758" s="45">
        <f t="shared" si="493"/>
        <v>45970</v>
      </c>
      <c r="BC1758" s="50" t="str">
        <f t="shared" si="494"/>
        <v>Nov-2025</v>
      </c>
      <c r="BD1758" s="48">
        <f t="shared" si="495"/>
        <v>150.75</v>
      </c>
      <c r="BE1758" s="50" t="str">
        <f t="shared" si="496"/>
        <v>Completed</v>
      </c>
      <c r="BF1758" s="51">
        <f t="shared" si="497"/>
        <v>1</v>
      </c>
      <c r="BG1758" s="51">
        <f t="shared" si="498"/>
        <v>1</v>
      </c>
      <c r="BH1758" s="50" t="str">
        <f t="shared" si="499"/>
        <v xml:space="preserve">COMPLETED - </v>
      </c>
      <c r="BI1758" s="50" t="str">
        <f t="shared" si="500"/>
        <v xml:space="preserve">COMPLETED - </v>
      </c>
      <c r="BJ1758" s="50" t="str">
        <f t="shared" si="501"/>
        <v/>
      </c>
      <c r="BK1758" s="50" t="str">
        <f t="shared" si="502"/>
        <v xml:space="preserve">Completed | COMPLETED | </v>
      </c>
      <c r="BL1758" s="49">
        <f t="shared" ca="1" si="503"/>
        <v>12</v>
      </c>
    </row>
    <row r="1759" spans="1:64" x14ac:dyDescent="0.25">
      <c r="A1759" t="str">
        <f>[1]All_Tasks_Billing!A1759</f>
        <v>RPP's (1-120)</v>
      </c>
      <c r="B1759" t="str">
        <f>[1]All_Tasks_Billing!B1759</f>
        <v>RPP</v>
      </c>
      <c r="C1759" t="str">
        <f>[1]All_Tasks_Billing!C1759</f>
        <v>29.1.117</v>
      </c>
      <c r="D1759" t="str">
        <f>[1]All_Tasks_Billing!D1759</f>
        <v>RPP's</v>
      </c>
      <c r="E1759" t="str">
        <f>[1]All_Tasks_Billing!E1759</f>
        <v>RPP</v>
      </c>
      <c r="F1759" t="str">
        <f>IF([1]All_Tasks_Billing!F1759="","",[1]All_Tasks_Billing!F1759)</f>
        <v/>
      </c>
      <c r="G1759" t="str">
        <f>IF([1]All_Tasks_Billing!G1759="","",[1]All_Tasks_Billing!G1759)</f>
        <v/>
      </c>
      <c r="H1759" s="45" t="str">
        <f>[1]All_Tasks_Billing!H1759</f>
        <v/>
      </c>
      <c r="I1759" t="str">
        <f>IF([1]All_Tasks_Billing!I1759="","",[1]All_Tasks_Billing!I1759)</f>
        <v/>
      </c>
      <c r="J1759" t="str">
        <f>IF([1]All_Tasks_Billing!J1759="","",[1]All_Tasks_Billing!J1759)</f>
        <v/>
      </c>
      <c r="K1759" t="b">
        <f>[1]All_Tasks_Billing!K1759</f>
        <v>1</v>
      </c>
      <c r="L1759" s="45">
        <f>[1]All_Tasks_Billing!L1759</f>
        <v>45965</v>
      </c>
      <c r="M1759" t="str">
        <f>[1]All_Tasks_Billing!M1759</f>
        <v/>
      </c>
      <c r="N1759" s="46">
        <f>IF([1]All_Tasks_Billing!N1759="",0,[1]All_Tasks_Billing!N1759)</f>
        <v>1</v>
      </c>
      <c r="O1759" t="str">
        <f>[1]All_Tasks_Billing!O1759</f>
        <v/>
      </c>
      <c r="P1759" s="47">
        <f>IF([1]All_Tasks_Billing!P1759="",0,[1]All_Tasks_Billing!P1759)</f>
        <v>2.5</v>
      </c>
      <c r="Q1759" s="47">
        <f>IF([1]All_Tasks_Billing!Q1759="",0,[1]All_Tasks_Billing!Q1759)</f>
        <v>0</v>
      </c>
      <c r="R1759" s="47">
        <f>IF([1]All_Tasks_Billing!R1759="",0,[1]All_Tasks_Billing!R1759)</f>
        <v>2.5</v>
      </c>
      <c r="S1759" t="str">
        <f>[1]All_Tasks_Billing!S1759</f>
        <v>COMPLETED</v>
      </c>
      <c r="T1759" t="str">
        <f>[1]All_Tasks_Billing!T1759</f>
        <v/>
      </c>
      <c r="U1759" t="str">
        <f>[1]All_Tasks_Billing!U1759</f>
        <v/>
      </c>
      <c r="V1759">
        <f>[1]All_Tasks_Billing!V1759</f>
        <v>34</v>
      </c>
      <c r="W1759" s="48">
        <f>[1]All_Tasks_Billing!W1759</f>
        <v>150</v>
      </c>
      <c r="X1759">
        <f>[1]All_Tasks_Billing!X1759</f>
        <v>45225</v>
      </c>
      <c r="Y1759">
        <f>[1]All_Tasks_Billing!Y1759</f>
        <v>1</v>
      </c>
      <c r="Z1759" s="49">
        <f>[1]All_Tasks_Billing!Z1759</f>
        <v>1</v>
      </c>
      <c r="AA1759" s="45">
        <f>[1]All_Tasks_Billing!AA1759</f>
        <v>45970</v>
      </c>
      <c r="AB1759" t="str">
        <f>[1]All_Tasks_Billing!AB1759</f>
        <v>Nov-2025</v>
      </c>
      <c r="AC1759" s="48">
        <f>[1]All_Tasks_Billing!AC1759</f>
        <v>375</v>
      </c>
      <c r="AD1759" s="48">
        <f>[1]All_Tasks_Billing!AD1759</f>
        <v>0</v>
      </c>
      <c r="AE1759" s="48">
        <f>[1]All_Tasks_Billing!AE1759</f>
        <v>0</v>
      </c>
      <c r="AF1759" s="48">
        <f>[1]All_Tasks_Billing!AF1759</f>
        <v>0</v>
      </c>
      <c r="AG1759" s="48">
        <f>[1]All_Tasks_Billing!AG1759</f>
        <v>0</v>
      </c>
      <c r="AH1759" s="48">
        <f>[1]All_Tasks_Billing!AH1759</f>
        <v>1.2500000000000001E-2</v>
      </c>
      <c r="AI1759" s="48">
        <f>[1]All_Tasks_Billing!AI1759</f>
        <v>1.875</v>
      </c>
      <c r="AJ1759" s="48">
        <f>[1]All_Tasks_Billing!AJ1759</f>
        <v>0</v>
      </c>
      <c r="AK1759" s="48">
        <f>[1]All_Tasks_Billing!AK1759</f>
        <v>0</v>
      </c>
      <c r="AL1759" s="48">
        <f>[1]All_Tasks_Billing!AL1759</f>
        <v>0</v>
      </c>
      <c r="AM1759" s="48">
        <f>[1]All_Tasks_Billing!AM1759</f>
        <v>0</v>
      </c>
      <c r="AN1759" s="48">
        <f>[1]All_Tasks_Billing!AN1759</f>
        <v>0</v>
      </c>
      <c r="AO1759" s="48">
        <f>[1]All_Tasks_Billing!AO1759</f>
        <v>0</v>
      </c>
      <c r="AP1759" s="48">
        <f>[1]All_Tasks_Billing!AP1759</f>
        <v>1.2500000000000001E-2</v>
      </c>
      <c r="AQ1759" s="48">
        <f>[1]All_Tasks_Billing!AQ1759</f>
        <v>1.875</v>
      </c>
      <c r="AR1759" s="48">
        <f>[1]All_Tasks_Billing!AR1759</f>
        <v>0</v>
      </c>
      <c r="AS1759" s="48">
        <f>[1]All_Tasks_Billing!AS1759</f>
        <v>376.875</v>
      </c>
      <c r="AT1759" s="48">
        <f>[1]All_Tasks_Billing!AT1759</f>
        <v>376.875</v>
      </c>
      <c r="AU1759" s="50" t="str">
        <f t="shared" si="486"/>
        <v>Nov-2025</v>
      </c>
      <c r="AV1759" s="50" t="str">
        <f t="shared" si="487"/>
        <v>Q4-2025</v>
      </c>
      <c r="AW1759" s="50">
        <f t="shared" si="488"/>
        <v>2025</v>
      </c>
      <c r="AX1759" s="50" t="str">
        <f t="shared" ca="1" si="489"/>
        <v>Last Week</v>
      </c>
      <c r="AY1759" s="50" t="str">
        <f t="shared" ca="1" si="490"/>
        <v>This Month</v>
      </c>
      <c r="AZ1759" s="50" t="str">
        <f t="shared" ca="1" si="491"/>
        <v>This Quarter</v>
      </c>
      <c r="BA1759" s="48">
        <f t="shared" si="492"/>
        <v>376.875</v>
      </c>
      <c r="BB1759" s="45">
        <f t="shared" si="493"/>
        <v>45970</v>
      </c>
      <c r="BC1759" s="50" t="str">
        <f t="shared" si="494"/>
        <v>Nov-2025</v>
      </c>
      <c r="BD1759" s="48">
        <f t="shared" si="495"/>
        <v>150.75</v>
      </c>
      <c r="BE1759" s="50" t="str">
        <f t="shared" si="496"/>
        <v>Completed</v>
      </c>
      <c r="BF1759" s="51">
        <f t="shared" si="497"/>
        <v>1</v>
      </c>
      <c r="BG1759" s="51">
        <f t="shared" si="498"/>
        <v>1</v>
      </c>
      <c r="BH1759" s="50" t="str">
        <f t="shared" si="499"/>
        <v xml:space="preserve">COMPLETED - </v>
      </c>
      <c r="BI1759" s="50" t="str">
        <f t="shared" si="500"/>
        <v xml:space="preserve">COMPLETED - </v>
      </c>
      <c r="BJ1759" s="50" t="str">
        <f t="shared" si="501"/>
        <v/>
      </c>
      <c r="BK1759" s="50" t="str">
        <f t="shared" si="502"/>
        <v xml:space="preserve">Completed | COMPLETED | </v>
      </c>
      <c r="BL1759" s="49">
        <f t="shared" ca="1" si="503"/>
        <v>12</v>
      </c>
    </row>
    <row r="1760" spans="1:64" x14ac:dyDescent="0.25">
      <c r="A1760" t="str">
        <f>[1]All_Tasks_Billing!A1760</f>
        <v>RPP's (1-120)</v>
      </c>
      <c r="B1760" t="str">
        <f>[1]All_Tasks_Billing!B1760</f>
        <v>RPP</v>
      </c>
      <c r="C1760" t="str">
        <f>[1]All_Tasks_Billing!C1760</f>
        <v>29.1.118</v>
      </c>
      <c r="D1760" t="str">
        <f>[1]All_Tasks_Billing!D1760</f>
        <v>RPP's</v>
      </c>
      <c r="E1760" t="str">
        <f>[1]All_Tasks_Billing!E1760</f>
        <v>RPP</v>
      </c>
      <c r="F1760" t="str">
        <f>IF([1]All_Tasks_Billing!F1760="","",[1]All_Tasks_Billing!F1760)</f>
        <v/>
      </c>
      <c r="G1760" t="str">
        <f>IF([1]All_Tasks_Billing!G1760="","",[1]All_Tasks_Billing!G1760)</f>
        <v/>
      </c>
      <c r="H1760" s="45" t="str">
        <f>[1]All_Tasks_Billing!H1760</f>
        <v/>
      </c>
      <c r="I1760" t="str">
        <f>IF([1]All_Tasks_Billing!I1760="","",[1]All_Tasks_Billing!I1760)</f>
        <v/>
      </c>
      <c r="J1760" t="str">
        <f>IF([1]All_Tasks_Billing!J1760="","",[1]All_Tasks_Billing!J1760)</f>
        <v/>
      </c>
      <c r="K1760" t="b">
        <f>[1]All_Tasks_Billing!K1760</f>
        <v>1</v>
      </c>
      <c r="L1760" s="45">
        <f>[1]All_Tasks_Billing!L1760</f>
        <v>45965</v>
      </c>
      <c r="M1760" t="str">
        <f>[1]All_Tasks_Billing!M1760</f>
        <v/>
      </c>
      <c r="N1760" s="46">
        <f>IF([1]All_Tasks_Billing!N1760="",0,[1]All_Tasks_Billing!N1760)</f>
        <v>1</v>
      </c>
      <c r="O1760" t="str">
        <f>[1]All_Tasks_Billing!O1760</f>
        <v/>
      </c>
      <c r="P1760" s="47">
        <f>IF([1]All_Tasks_Billing!P1760="",0,[1]All_Tasks_Billing!P1760)</f>
        <v>2.5</v>
      </c>
      <c r="Q1760" s="47">
        <f>IF([1]All_Tasks_Billing!Q1760="",0,[1]All_Tasks_Billing!Q1760)</f>
        <v>0</v>
      </c>
      <c r="R1760" s="47">
        <f>IF([1]All_Tasks_Billing!R1760="",0,[1]All_Tasks_Billing!R1760)</f>
        <v>2.5</v>
      </c>
      <c r="S1760" t="str">
        <f>[1]All_Tasks_Billing!S1760</f>
        <v>COMPLETED</v>
      </c>
      <c r="T1760" t="str">
        <f>[1]All_Tasks_Billing!T1760</f>
        <v/>
      </c>
      <c r="U1760" t="str">
        <f>[1]All_Tasks_Billing!U1760</f>
        <v/>
      </c>
      <c r="V1760">
        <f>[1]All_Tasks_Billing!V1760</f>
        <v>34</v>
      </c>
      <c r="W1760" s="48">
        <f>[1]All_Tasks_Billing!W1760</f>
        <v>150</v>
      </c>
      <c r="X1760">
        <f>[1]All_Tasks_Billing!X1760</f>
        <v>45225</v>
      </c>
      <c r="Y1760">
        <f>[1]All_Tasks_Billing!Y1760</f>
        <v>1</v>
      </c>
      <c r="Z1760" s="49">
        <f>[1]All_Tasks_Billing!Z1760</f>
        <v>1</v>
      </c>
      <c r="AA1760" s="45">
        <f>[1]All_Tasks_Billing!AA1760</f>
        <v>45970</v>
      </c>
      <c r="AB1760" t="str">
        <f>[1]All_Tasks_Billing!AB1760</f>
        <v>Nov-2025</v>
      </c>
      <c r="AC1760" s="48">
        <f>[1]All_Tasks_Billing!AC1760</f>
        <v>375</v>
      </c>
      <c r="AD1760" s="48">
        <f>[1]All_Tasks_Billing!AD1760</f>
        <v>0</v>
      </c>
      <c r="AE1760" s="48">
        <f>[1]All_Tasks_Billing!AE1760</f>
        <v>0</v>
      </c>
      <c r="AF1760" s="48">
        <f>[1]All_Tasks_Billing!AF1760</f>
        <v>0</v>
      </c>
      <c r="AG1760" s="48">
        <f>[1]All_Tasks_Billing!AG1760</f>
        <v>0</v>
      </c>
      <c r="AH1760" s="48">
        <f>[1]All_Tasks_Billing!AH1760</f>
        <v>1.2500000000000001E-2</v>
      </c>
      <c r="AI1760" s="48">
        <f>[1]All_Tasks_Billing!AI1760</f>
        <v>1.875</v>
      </c>
      <c r="AJ1760" s="48">
        <f>[1]All_Tasks_Billing!AJ1760</f>
        <v>0</v>
      </c>
      <c r="AK1760" s="48">
        <f>[1]All_Tasks_Billing!AK1760</f>
        <v>0</v>
      </c>
      <c r="AL1760" s="48">
        <f>[1]All_Tasks_Billing!AL1760</f>
        <v>0</v>
      </c>
      <c r="AM1760" s="48">
        <f>[1]All_Tasks_Billing!AM1760</f>
        <v>0</v>
      </c>
      <c r="AN1760" s="48">
        <f>[1]All_Tasks_Billing!AN1760</f>
        <v>0</v>
      </c>
      <c r="AO1760" s="48">
        <f>[1]All_Tasks_Billing!AO1760</f>
        <v>0</v>
      </c>
      <c r="AP1760" s="48">
        <f>[1]All_Tasks_Billing!AP1760</f>
        <v>1.2500000000000001E-2</v>
      </c>
      <c r="AQ1760" s="48">
        <f>[1]All_Tasks_Billing!AQ1760</f>
        <v>1.875</v>
      </c>
      <c r="AR1760" s="48">
        <f>[1]All_Tasks_Billing!AR1760</f>
        <v>0</v>
      </c>
      <c r="AS1760" s="48">
        <f>[1]All_Tasks_Billing!AS1760</f>
        <v>376.875</v>
      </c>
      <c r="AT1760" s="48">
        <f>[1]All_Tasks_Billing!AT1760</f>
        <v>376.875</v>
      </c>
      <c r="AU1760" s="50" t="str">
        <f t="shared" si="486"/>
        <v>Nov-2025</v>
      </c>
      <c r="AV1760" s="50" t="str">
        <f t="shared" si="487"/>
        <v>Q4-2025</v>
      </c>
      <c r="AW1760" s="50">
        <f t="shared" si="488"/>
        <v>2025</v>
      </c>
      <c r="AX1760" s="50" t="str">
        <f t="shared" ca="1" si="489"/>
        <v>Last Week</v>
      </c>
      <c r="AY1760" s="50" t="str">
        <f t="shared" ca="1" si="490"/>
        <v>This Month</v>
      </c>
      <c r="AZ1760" s="50" t="str">
        <f t="shared" ca="1" si="491"/>
        <v>This Quarter</v>
      </c>
      <c r="BA1760" s="48">
        <f t="shared" si="492"/>
        <v>376.875</v>
      </c>
      <c r="BB1760" s="45">
        <f t="shared" si="493"/>
        <v>45970</v>
      </c>
      <c r="BC1760" s="50" t="str">
        <f t="shared" si="494"/>
        <v>Nov-2025</v>
      </c>
      <c r="BD1760" s="48">
        <f t="shared" si="495"/>
        <v>150.75</v>
      </c>
      <c r="BE1760" s="50" t="str">
        <f t="shared" si="496"/>
        <v>Completed</v>
      </c>
      <c r="BF1760" s="51">
        <f t="shared" si="497"/>
        <v>1</v>
      </c>
      <c r="BG1760" s="51">
        <f t="shared" si="498"/>
        <v>1</v>
      </c>
      <c r="BH1760" s="50" t="str">
        <f t="shared" si="499"/>
        <v xml:space="preserve">COMPLETED - </v>
      </c>
      <c r="BI1760" s="50" t="str">
        <f t="shared" si="500"/>
        <v xml:space="preserve">COMPLETED - </v>
      </c>
      <c r="BJ1760" s="50" t="str">
        <f t="shared" si="501"/>
        <v/>
      </c>
      <c r="BK1760" s="50" t="str">
        <f t="shared" si="502"/>
        <v xml:space="preserve">Completed | COMPLETED | </v>
      </c>
      <c r="BL1760" s="49">
        <f t="shared" ca="1" si="503"/>
        <v>12</v>
      </c>
    </row>
    <row r="1761" spans="1:64" x14ac:dyDescent="0.25">
      <c r="A1761" t="str">
        <f>[1]All_Tasks_Billing!A1761</f>
        <v>RPP's (1-120)</v>
      </c>
      <c r="B1761" t="str">
        <f>[1]All_Tasks_Billing!B1761</f>
        <v>RPP</v>
      </c>
      <c r="C1761" t="str">
        <f>[1]All_Tasks_Billing!C1761</f>
        <v>29.1.119</v>
      </c>
      <c r="D1761" t="str">
        <f>[1]All_Tasks_Billing!D1761</f>
        <v>RPP's</v>
      </c>
      <c r="E1761" t="str">
        <f>[1]All_Tasks_Billing!E1761</f>
        <v>RPP</v>
      </c>
      <c r="F1761" t="str">
        <f>IF([1]All_Tasks_Billing!F1761="","",[1]All_Tasks_Billing!F1761)</f>
        <v/>
      </c>
      <c r="G1761" t="str">
        <f>IF([1]All_Tasks_Billing!G1761="","",[1]All_Tasks_Billing!G1761)</f>
        <v/>
      </c>
      <c r="H1761" s="45" t="str">
        <f>[1]All_Tasks_Billing!H1761</f>
        <v/>
      </c>
      <c r="I1761" t="str">
        <f>IF([1]All_Tasks_Billing!I1761="","",[1]All_Tasks_Billing!I1761)</f>
        <v/>
      </c>
      <c r="J1761" t="str">
        <f>IF([1]All_Tasks_Billing!J1761="","",[1]All_Tasks_Billing!J1761)</f>
        <v/>
      </c>
      <c r="K1761" t="b">
        <f>[1]All_Tasks_Billing!K1761</f>
        <v>1</v>
      </c>
      <c r="L1761" s="45">
        <f>[1]All_Tasks_Billing!L1761</f>
        <v>45965</v>
      </c>
      <c r="M1761" t="str">
        <f>[1]All_Tasks_Billing!M1761</f>
        <v/>
      </c>
      <c r="N1761" s="46">
        <f>IF([1]All_Tasks_Billing!N1761="",0,[1]All_Tasks_Billing!N1761)</f>
        <v>1</v>
      </c>
      <c r="O1761" t="str">
        <f>[1]All_Tasks_Billing!O1761</f>
        <v/>
      </c>
      <c r="P1761" s="47">
        <f>IF([1]All_Tasks_Billing!P1761="",0,[1]All_Tasks_Billing!P1761)</f>
        <v>2.5</v>
      </c>
      <c r="Q1761" s="47">
        <f>IF([1]All_Tasks_Billing!Q1761="",0,[1]All_Tasks_Billing!Q1761)</f>
        <v>0</v>
      </c>
      <c r="R1761" s="47">
        <f>IF([1]All_Tasks_Billing!R1761="",0,[1]All_Tasks_Billing!R1761)</f>
        <v>2.5</v>
      </c>
      <c r="S1761" t="str">
        <f>[1]All_Tasks_Billing!S1761</f>
        <v>COMPLETED</v>
      </c>
      <c r="T1761" t="str">
        <f>[1]All_Tasks_Billing!T1761</f>
        <v/>
      </c>
      <c r="U1761" t="str">
        <f>[1]All_Tasks_Billing!U1761</f>
        <v/>
      </c>
      <c r="V1761">
        <f>[1]All_Tasks_Billing!V1761</f>
        <v>34</v>
      </c>
      <c r="W1761" s="48">
        <f>[1]All_Tasks_Billing!W1761</f>
        <v>150</v>
      </c>
      <c r="X1761">
        <f>[1]All_Tasks_Billing!X1761</f>
        <v>45225</v>
      </c>
      <c r="Y1761">
        <f>[1]All_Tasks_Billing!Y1761</f>
        <v>1</v>
      </c>
      <c r="Z1761" s="49">
        <f>[1]All_Tasks_Billing!Z1761</f>
        <v>1</v>
      </c>
      <c r="AA1761" s="45">
        <f>[1]All_Tasks_Billing!AA1761</f>
        <v>45970</v>
      </c>
      <c r="AB1761" t="str">
        <f>[1]All_Tasks_Billing!AB1761</f>
        <v>Nov-2025</v>
      </c>
      <c r="AC1761" s="48">
        <f>[1]All_Tasks_Billing!AC1761</f>
        <v>375</v>
      </c>
      <c r="AD1761" s="48">
        <f>[1]All_Tasks_Billing!AD1761</f>
        <v>0</v>
      </c>
      <c r="AE1761" s="48">
        <f>[1]All_Tasks_Billing!AE1761</f>
        <v>0</v>
      </c>
      <c r="AF1761" s="48">
        <f>[1]All_Tasks_Billing!AF1761</f>
        <v>0</v>
      </c>
      <c r="AG1761" s="48">
        <f>[1]All_Tasks_Billing!AG1761</f>
        <v>0</v>
      </c>
      <c r="AH1761" s="48">
        <f>[1]All_Tasks_Billing!AH1761</f>
        <v>1.2500000000000001E-2</v>
      </c>
      <c r="AI1761" s="48">
        <f>[1]All_Tasks_Billing!AI1761</f>
        <v>1.875</v>
      </c>
      <c r="AJ1761" s="48">
        <f>[1]All_Tasks_Billing!AJ1761</f>
        <v>0</v>
      </c>
      <c r="AK1761" s="48">
        <f>[1]All_Tasks_Billing!AK1761</f>
        <v>0</v>
      </c>
      <c r="AL1761" s="48">
        <f>[1]All_Tasks_Billing!AL1761</f>
        <v>0</v>
      </c>
      <c r="AM1761" s="48">
        <f>[1]All_Tasks_Billing!AM1761</f>
        <v>0</v>
      </c>
      <c r="AN1761" s="48">
        <f>[1]All_Tasks_Billing!AN1761</f>
        <v>0</v>
      </c>
      <c r="AO1761" s="48">
        <f>[1]All_Tasks_Billing!AO1761</f>
        <v>0</v>
      </c>
      <c r="AP1761" s="48">
        <f>[1]All_Tasks_Billing!AP1761</f>
        <v>1.2500000000000001E-2</v>
      </c>
      <c r="AQ1761" s="48">
        <f>[1]All_Tasks_Billing!AQ1761</f>
        <v>1.875</v>
      </c>
      <c r="AR1761" s="48">
        <f>[1]All_Tasks_Billing!AR1761</f>
        <v>0</v>
      </c>
      <c r="AS1761" s="48">
        <f>[1]All_Tasks_Billing!AS1761</f>
        <v>376.875</v>
      </c>
      <c r="AT1761" s="48">
        <f>[1]All_Tasks_Billing!AT1761</f>
        <v>376.875</v>
      </c>
      <c r="AU1761" s="50" t="str">
        <f t="shared" si="486"/>
        <v>Nov-2025</v>
      </c>
      <c r="AV1761" s="50" t="str">
        <f t="shared" si="487"/>
        <v>Q4-2025</v>
      </c>
      <c r="AW1761" s="50">
        <f t="shared" si="488"/>
        <v>2025</v>
      </c>
      <c r="AX1761" s="50" t="str">
        <f t="shared" ca="1" si="489"/>
        <v>Last Week</v>
      </c>
      <c r="AY1761" s="50" t="str">
        <f t="shared" ca="1" si="490"/>
        <v>This Month</v>
      </c>
      <c r="AZ1761" s="50" t="str">
        <f t="shared" ca="1" si="491"/>
        <v>This Quarter</v>
      </c>
      <c r="BA1761" s="48">
        <f t="shared" si="492"/>
        <v>376.875</v>
      </c>
      <c r="BB1761" s="45">
        <f t="shared" si="493"/>
        <v>45970</v>
      </c>
      <c r="BC1761" s="50" t="str">
        <f t="shared" si="494"/>
        <v>Nov-2025</v>
      </c>
      <c r="BD1761" s="48">
        <f t="shared" si="495"/>
        <v>150.75</v>
      </c>
      <c r="BE1761" s="50" t="str">
        <f t="shared" si="496"/>
        <v>Completed</v>
      </c>
      <c r="BF1761" s="51">
        <f t="shared" si="497"/>
        <v>1</v>
      </c>
      <c r="BG1761" s="51">
        <f t="shared" si="498"/>
        <v>1</v>
      </c>
      <c r="BH1761" s="50" t="str">
        <f t="shared" si="499"/>
        <v xml:space="preserve">COMPLETED - </v>
      </c>
      <c r="BI1761" s="50" t="str">
        <f t="shared" si="500"/>
        <v xml:space="preserve">COMPLETED - </v>
      </c>
      <c r="BJ1761" s="50" t="str">
        <f t="shared" si="501"/>
        <v/>
      </c>
      <c r="BK1761" s="50" t="str">
        <f t="shared" si="502"/>
        <v xml:space="preserve">Completed | COMPLETED | </v>
      </c>
      <c r="BL1761" s="49">
        <f t="shared" ca="1" si="503"/>
        <v>12</v>
      </c>
    </row>
    <row r="1762" spans="1:64" x14ac:dyDescent="0.25">
      <c r="A1762" t="str">
        <f>[1]All_Tasks_Billing!A1762</f>
        <v>RPP's (1-120)</v>
      </c>
      <c r="B1762" t="str">
        <f>[1]All_Tasks_Billing!B1762</f>
        <v>RPP</v>
      </c>
      <c r="C1762" t="str">
        <f>[1]All_Tasks_Billing!C1762</f>
        <v>29.1.120</v>
      </c>
      <c r="D1762" t="str">
        <f>[1]All_Tasks_Billing!D1762</f>
        <v>RPP's</v>
      </c>
      <c r="E1762" t="str">
        <f>[1]All_Tasks_Billing!E1762</f>
        <v>RPP</v>
      </c>
      <c r="F1762" t="str">
        <f>IF([1]All_Tasks_Billing!F1762="","",[1]All_Tasks_Billing!F1762)</f>
        <v/>
      </c>
      <c r="G1762" t="str">
        <f>IF([1]All_Tasks_Billing!G1762="","",[1]All_Tasks_Billing!G1762)</f>
        <v/>
      </c>
      <c r="H1762" s="45" t="str">
        <f>[1]All_Tasks_Billing!H1762</f>
        <v/>
      </c>
      <c r="I1762" t="str">
        <f>IF([1]All_Tasks_Billing!I1762="","",[1]All_Tasks_Billing!I1762)</f>
        <v/>
      </c>
      <c r="J1762" t="str">
        <f>IF([1]All_Tasks_Billing!J1762="","",[1]All_Tasks_Billing!J1762)</f>
        <v/>
      </c>
      <c r="K1762" t="b">
        <f>[1]All_Tasks_Billing!K1762</f>
        <v>1</v>
      </c>
      <c r="L1762" s="45">
        <f>[1]All_Tasks_Billing!L1762</f>
        <v>45965</v>
      </c>
      <c r="M1762" t="str">
        <f>[1]All_Tasks_Billing!M1762</f>
        <v/>
      </c>
      <c r="N1762" s="46">
        <f>IF([1]All_Tasks_Billing!N1762="",0,[1]All_Tasks_Billing!N1762)</f>
        <v>1</v>
      </c>
      <c r="O1762" t="str">
        <f>[1]All_Tasks_Billing!O1762</f>
        <v/>
      </c>
      <c r="P1762" s="47">
        <f>IF([1]All_Tasks_Billing!P1762="",0,[1]All_Tasks_Billing!P1762)</f>
        <v>2.5</v>
      </c>
      <c r="Q1762" s="47">
        <f>IF([1]All_Tasks_Billing!Q1762="",0,[1]All_Tasks_Billing!Q1762)</f>
        <v>0</v>
      </c>
      <c r="R1762" s="47">
        <f>IF([1]All_Tasks_Billing!R1762="",0,[1]All_Tasks_Billing!R1762)</f>
        <v>2.5</v>
      </c>
      <c r="S1762" t="str">
        <f>[1]All_Tasks_Billing!S1762</f>
        <v>COMPLETED</v>
      </c>
      <c r="T1762" t="str">
        <f>[1]All_Tasks_Billing!T1762</f>
        <v/>
      </c>
      <c r="U1762" t="str">
        <f>[1]All_Tasks_Billing!U1762</f>
        <v/>
      </c>
      <c r="V1762">
        <f>[1]All_Tasks_Billing!V1762</f>
        <v>34</v>
      </c>
      <c r="W1762" s="48">
        <f>[1]All_Tasks_Billing!W1762</f>
        <v>150</v>
      </c>
      <c r="X1762">
        <f>[1]All_Tasks_Billing!X1762</f>
        <v>45225</v>
      </c>
      <c r="Y1762">
        <f>[1]All_Tasks_Billing!Y1762</f>
        <v>1</v>
      </c>
      <c r="Z1762" s="49">
        <f>[1]All_Tasks_Billing!Z1762</f>
        <v>1</v>
      </c>
      <c r="AA1762" s="45">
        <f>[1]All_Tasks_Billing!AA1762</f>
        <v>45970</v>
      </c>
      <c r="AB1762" t="str">
        <f>[1]All_Tasks_Billing!AB1762</f>
        <v>Nov-2025</v>
      </c>
      <c r="AC1762" s="48">
        <f>[1]All_Tasks_Billing!AC1762</f>
        <v>375</v>
      </c>
      <c r="AD1762" s="48">
        <f>[1]All_Tasks_Billing!AD1762</f>
        <v>0</v>
      </c>
      <c r="AE1762" s="48">
        <f>[1]All_Tasks_Billing!AE1762</f>
        <v>0</v>
      </c>
      <c r="AF1762" s="48">
        <f>[1]All_Tasks_Billing!AF1762</f>
        <v>0</v>
      </c>
      <c r="AG1762" s="48">
        <f>[1]All_Tasks_Billing!AG1762</f>
        <v>0</v>
      </c>
      <c r="AH1762" s="48">
        <f>[1]All_Tasks_Billing!AH1762</f>
        <v>1.2500000000000001E-2</v>
      </c>
      <c r="AI1762" s="48">
        <f>[1]All_Tasks_Billing!AI1762</f>
        <v>1.875</v>
      </c>
      <c r="AJ1762" s="48">
        <f>[1]All_Tasks_Billing!AJ1762</f>
        <v>0</v>
      </c>
      <c r="AK1762" s="48">
        <f>[1]All_Tasks_Billing!AK1762</f>
        <v>0</v>
      </c>
      <c r="AL1762" s="48">
        <f>[1]All_Tasks_Billing!AL1762</f>
        <v>0</v>
      </c>
      <c r="AM1762" s="48">
        <f>[1]All_Tasks_Billing!AM1762</f>
        <v>0</v>
      </c>
      <c r="AN1762" s="48">
        <f>[1]All_Tasks_Billing!AN1762</f>
        <v>0</v>
      </c>
      <c r="AO1762" s="48">
        <f>[1]All_Tasks_Billing!AO1762</f>
        <v>0</v>
      </c>
      <c r="AP1762" s="48">
        <f>[1]All_Tasks_Billing!AP1762</f>
        <v>1.2500000000000001E-2</v>
      </c>
      <c r="AQ1762" s="48">
        <f>[1]All_Tasks_Billing!AQ1762</f>
        <v>1.875</v>
      </c>
      <c r="AR1762" s="48">
        <f>[1]All_Tasks_Billing!AR1762</f>
        <v>0</v>
      </c>
      <c r="AS1762" s="48">
        <f>[1]All_Tasks_Billing!AS1762</f>
        <v>376.875</v>
      </c>
      <c r="AT1762" s="48">
        <f>[1]All_Tasks_Billing!AT1762</f>
        <v>376.875</v>
      </c>
      <c r="AU1762" s="50" t="str">
        <f t="shared" si="486"/>
        <v>Nov-2025</v>
      </c>
      <c r="AV1762" s="50" t="str">
        <f t="shared" si="487"/>
        <v>Q4-2025</v>
      </c>
      <c r="AW1762" s="50">
        <f t="shared" si="488"/>
        <v>2025</v>
      </c>
      <c r="AX1762" s="50" t="str">
        <f t="shared" ca="1" si="489"/>
        <v>Last Week</v>
      </c>
      <c r="AY1762" s="50" t="str">
        <f t="shared" ca="1" si="490"/>
        <v>This Month</v>
      </c>
      <c r="AZ1762" s="50" t="str">
        <f t="shared" ca="1" si="491"/>
        <v>This Quarter</v>
      </c>
      <c r="BA1762" s="48">
        <f t="shared" si="492"/>
        <v>376.875</v>
      </c>
      <c r="BB1762" s="45">
        <f t="shared" si="493"/>
        <v>45970</v>
      </c>
      <c r="BC1762" s="50" t="str">
        <f t="shared" si="494"/>
        <v>Nov-2025</v>
      </c>
      <c r="BD1762" s="48">
        <f t="shared" si="495"/>
        <v>150.75</v>
      </c>
      <c r="BE1762" s="50" t="str">
        <f t="shared" si="496"/>
        <v>Completed</v>
      </c>
      <c r="BF1762" s="51">
        <f t="shared" si="497"/>
        <v>1</v>
      </c>
      <c r="BG1762" s="51">
        <f t="shared" si="498"/>
        <v>1</v>
      </c>
      <c r="BH1762" s="50" t="str">
        <f t="shared" si="499"/>
        <v xml:space="preserve">COMPLETED - </v>
      </c>
      <c r="BI1762" s="50" t="str">
        <f t="shared" si="500"/>
        <v xml:space="preserve">COMPLETED - </v>
      </c>
      <c r="BJ1762" s="50" t="str">
        <f t="shared" si="501"/>
        <v/>
      </c>
      <c r="BK1762" s="50" t="str">
        <f t="shared" si="502"/>
        <v xml:space="preserve">Completed | COMPLETED | </v>
      </c>
      <c r="BL1762" s="49">
        <f t="shared" ca="1" si="503"/>
        <v>12</v>
      </c>
    </row>
    <row r="1763" spans="1:64" x14ac:dyDescent="0.25">
      <c r="A1763" t="str">
        <f>[1]All_Tasks_Billing!A1763</f>
        <v>RPP's (121-240)</v>
      </c>
      <c r="B1763" t="str">
        <f>[1]All_Tasks_Billing!B1763</f>
        <v>RPP</v>
      </c>
      <c r="C1763" t="str">
        <f>[1]All_Tasks_Billing!C1763</f>
        <v>30.1.1</v>
      </c>
      <c r="D1763" t="str">
        <f>[1]All_Tasks_Billing!D1763</f>
        <v>RPP's</v>
      </c>
      <c r="E1763" t="str">
        <f>[1]All_Tasks_Billing!E1763</f>
        <v>RPP</v>
      </c>
      <c r="F1763" t="str">
        <f>IF([1]All_Tasks_Billing!F1763="","",[1]All_Tasks_Billing!F1763)</f>
        <v/>
      </c>
      <c r="G1763" t="str">
        <f>IF([1]All_Tasks_Billing!G1763="","",[1]All_Tasks_Billing!G1763)</f>
        <v/>
      </c>
      <c r="H1763" s="45" t="str">
        <f>[1]All_Tasks_Billing!H1763</f>
        <v/>
      </c>
      <c r="I1763" t="str">
        <f>IF([1]All_Tasks_Billing!I1763="","",[1]All_Tasks_Billing!I1763)</f>
        <v/>
      </c>
      <c r="J1763" t="str">
        <f>IF([1]All_Tasks_Billing!J1763="","",[1]All_Tasks_Billing!J1763)</f>
        <v/>
      </c>
      <c r="K1763" t="b">
        <f>[1]All_Tasks_Billing!K1763</f>
        <v>1</v>
      </c>
      <c r="L1763" s="45">
        <f>[1]All_Tasks_Billing!L1763</f>
        <v>45965</v>
      </c>
      <c r="M1763" t="str">
        <f>[1]All_Tasks_Billing!M1763</f>
        <v/>
      </c>
      <c r="N1763" s="46">
        <f>IF([1]All_Tasks_Billing!N1763="",0,[1]All_Tasks_Billing!N1763)</f>
        <v>1</v>
      </c>
      <c r="O1763" t="str">
        <f>[1]All_Tasks_Billing!O1763</f>
        <v/>
      </c>
      <c r="P1763" s="47">
        <f>IF([1]All_Tasks_Billing!P1763="",0,[1]All_Tasks_Billing!P1763)</f>
        <v>2.5</v>
      </c>
      <c r="Q1763" s="47">
        <f>IF([1]All_Tasks_Billing!Q1763="",0,[1]All_Tasks_Billing!Q1763)</f>
        <v>0</v>
      </c>
      <c r="R1763" s="47">
        <f>IF([1]All_Tasks_Billing!R1763="",0,[1]All_Tasks_Billing!R1763)</f>
        <v>2.5</v>
      </c>
      <c r="S1763" t="str">
        <f>[1]All_Tasks_Billing!S1763</f>
        <v>COMPLETED</v>
      </c>
      <c r="T1763" t="str">
        <f>[1]All_Tasks_Billing!T1763</f>
        <v>READY</v>
      </c>
      <c r="U1763" t="str">
        <f>[1]All_Tasks_Billing!U1763</f>
        <v/>
      </c>
      <c r="V1763">
        <f>[1]All_Tasks_Billing!V1763</f>
        <v>35</v>
      </c>
      <c r="W1763" s="48">
        <f>[1]All_Tasks_Billing!W1763</f>
        <v>150</v>
      </c>
      <c r="X1763">
        <f>[1]All_Tasks_Billing!X1763</f>
        <v>45225</v>
      </c>
      <c r="Y1763">
        <f>[1]All_Tasks_Billing!Y1763</f>
        <v>1</v>
      </c>
      <c r="Z1763" s="49">
        <f>[1]All_Tasks_Billing!Z1763</f>
        <v>1</v>
      </c>
      <c r="AA1763" s="45">
        <f>[1]All_Tasks_Billing!AA1763</f>
        <v>45970</v>
      </c>
      <c r="AB1763" t="str">
        <f>[1]All_Tasks_Billing!AB1763</f>
        <v>Nov-2025</v>
      </c>
      <c r="AC1763" s="48">
        <f>[1]All_Tasks_Billing!AC1763</f>
        <v>375</v>
      </c>
      <c r="AD1763" s="48">
        <f>[1]All_Tasks_Billing!AD1763</f>
        <v>0</v>
      </c>
      <c r="AE1763" s="48">
        <f>[1]All_Tasks_Billing!AE1763</f>
        <v>0</v>
      </c>
      <c r="AF1763" s="48">
        <f>[1]All_Tasks_Billing!AF1763</f>
        <v>0</v>
      </c>
      <c r="AG1763" s="48">
        <f>[1]All_Tasks_Billing!AG1763</f>
        <v>0</v>
      </c>
      <c r="AH1763" s="48">
        <f>[1]All_Tasks_Billing!AH1763</f>
        <v>1.2500000000000001E-2</v>
      </c>
      <c r="AI1763" s="48">
        <f>[1]All_Tasks_Billing!AI1763</f>
        <v>1.875</v>
      </c>
      <c r="AJ1763" s="48">
        <f>[1]All_Tasks_Billing!AJ1763</f>
        <v>0</v>
      </c>
      <c r="AK1763" s="48">
        <f>[1]All_Tasks_Billing!AK1763</f>
        <v>0</v>
      </c>
      <c r="AL1763" s="48">
        <f>[1]All_Tasks_Billing!AL1763</f>
        <v>0</v>
      </c>
      <c r="AM1763" s="48">
        <f>[1]All_Tasks_Billing!AM1763</f>
        <v>0</v>
      </c>
      <c r="AN1763" s="48">
        <f>[1]All_Tasks_Billing!AN1763</f>
        <v>0</v>
      </c>
      <c r="AO1763" s="48">
        <f>[1]All_Tasks_Billing!AO1763</f>
        <v>0</v>
      </c>
      <c r="AP1763" s="48">
        <f>[1]All_Tasks_Billing!AP1763</f>
        <v>1.2500000000000001E-2</v>
      </c>
      <c r="AQ1763" s="48">
        <f>[1]All_Tasks_Billing!AQ1763</f>
        <v>1.875</v>
      </c>
      <c r="AR1763" s="48">
        <f>[1]All_Tasks_Billing!AR1763</f>
        <v>0</v>
      </c>
      <c r="AS1763" s="48">
        <f>[1]All_Tasks_Billing!AS1763</f>
        <v>376.875</v>
      </c>
      <c r="AT1763" s="48">
        <f>[1]All_Tasks_Billing!AT1763</f>
        <v>376.875</v>
      </c>
      <c r="AU1763" s="50" t="str">
        <f t="shared" si="486"/>
        <v>Nov-2025</v>
      </c>
      <c r="AV1763" s="50" t="str">
        <f t="shared" si="487"/>
        <v>Q4-2025</v>
      </c>
      <c r="AW1763" s="50">
        <f t="shared" si="488"/>
        <v>2025</v>
      </c>
      <c r="AX1763" s="50" t="str">
        <f t="shared" ca="1" si="489"/>
        <v>Last Week</v>
      </c>
      <c r="AY1763" s="50" t="str">
        <f t="shared" ca="1" si="490"/>
        <v>This Month</v>
      </c>
      <c r="AZ1763" s="50" t="str">
        <f t="shared" ca="1" si="491"/>
        <v>This Quarter</v>
      </c>
      <c r="BA1763" s="48">
        <f t="shared" si="492"/>
        <v>376.875</v>
      </c>
      <c r="BB1763" s="45">
        <f t="shared" si="493"/>
        <v>45970</v>
      </c>
      <c r="BC1763" s="50" t="str">
        <f t="shared" si="494"/>
        <v>Nov-2025</v>
      </c>
      <c r="BD1763" s="48">
        <f t="shared" si="495"/>
        <v>150.75</v>
      </c>
      <c r="BE1763" s="50" t="str">
        <f t="shared" si="496"/>
        <v>Completed</v>
      </c>
      <c r="BF1763" s="51">
        <f t="shared" si="497"/>
        <v>1</v>
      </c>
      <c r="BG1763" s="51">
        <f t="shared" si="498"/>
        <v>1</v>
      </c>
      <c r="BH1763" s="50" t="str">
        <f t="shared" si="499"/>
        <v xml:space="preserve">COMPLETED - </v>
      </c>
      <c r="BI1763" s="50" t="str">
        <f t="shared" si="500"/>
        <v>COMPLETED - READY</v>
      </c>
      <c r="BJ1763" s="50" t="str">
        <f t="shared" si="501"/>
        <v/>
      </c>
      <c r="BK1763" s="50" t="str">
        <f t="shared" si="502"/>
        <v xml:space="preserve">Completed | COMPLETED | </v>
      </c>
      <c r="BL1763" s="49">
        <f t="shared" ca="1" si="503"/>
        <v>12</v>
      </c>
    </row>
    <row r="1764" spans="1:64" x14ac:dyDescent="0.25">
      <c r="A1764" t="str">
        <f>[1]All_Tasks_Billing!A1764</f>
        <v>RPP's (121-240)</v>
      </c>
      <c r="B1764" t="str">
        <f>[1]All_Tasks_Billing!B1764</f>
        <v>RPP</v>
      </c>
      <c r="C1764" t="str">
        <f>[1]All_Tasks_Billing!C1764</f>
        <v>30.1.2</v>
      </c>
      <c r="D1764" t="str">
        <f>[1]All_Tasks_Billing!D1764</f>
        <v>RPP's</v>
      </c>
      <c r="E1764" t="str">
        <f>[1]All_Tasks_Billing!E1764</f>
        <v>RPP</v>
      </c>
      <c r="F1764" t="str">
        <f>IF([1]All_Tasks_Billing!F1764="","",[1]All_Tasks_Billing!F1764)</f>
        <v/>
      </c>
      <c r="G1764" t="str">
        <f>IF([1]All_Tasks_Billing!G1764="","",[1]All_Tasks_Billing!G1764)</f>
        <v/>
      </c>
      <c r="H1764" s="45" t="str">
        <f>[1]All_Tasks_Billing!H1764</f>
        <v/>
      </c>
      <c r="I1764" t="str">
        <f>IF([1]All_Tasks_Billing!I1764="","",[1]All_Tasks_Billing!I1764)</f>
        <v/>
      </c>
      <c r="J1764" t="str">
        <f>IF([1]All_Tasks_Billing!J1764="","",[1]All_Tasks_Billing!J1764)</f>
        <v/>
      </c>
      <c r="K1764" t="b">
        <f>[1]All_Tasks_Billing!K1764</f>
        <v>1</v>
      </c>
      <c r="L1764" s="45">
        <f>[1]All_Tasks_Billing!L1764</f>
        <v>45965</v>
      </c>
      <c r="M1764" t="str">
        <f>[1]All_Tasks_Billing!M1764</f>
        <v/>
      </c>
      <c r="N1764" s="46">
        <f>IF([1]All_Tasks_Billing!N1764="",0,[1]All_Tasks_Billing!N1764)</f>
        <v>1</v>
      </c>
      <c r="O1764" t="str">
        <f>[1]All_Tasks_Billing!O1764</f>
        <v/>
      </c>
      <c r="P1764" s="47">
        <f>IF([1]All_Tasks_Billing!P1764="",0,[1]All_Tasks_Billing!P1764)</f>
        <v>2.5</v>
      </c>
      <c r="Q1764" s="47">
        <f>IF([1]All_Tasks_Billing!Q1764="",0,[1]All_Tasks_Billing!Q1764)</f>
        <v>0</v>
      </c>
      <c r="R1764" s="47">
        <f>IF([1]All_Tasks_Billing!R1764="",0,[1]All_Tasks_Billing!R1764)</f>
        <v>2.5</v>
      </c>
      <c r="S1764" t="str">
        <f>[1]All_Tasks_Billing!S1764</f>
        <v>COMPLETED</v>
      </c>
      <c r="T1764" t="str">
        <f>[1]All_Tasks_Billing!T1764</f>
        <v>READY</v>
      </c>
      <c r="U1764" t="str">
        <f>[1]All_Tasks_Billing!U1764</f>
        <v/>
      </c>
      <c r="V1764">
        <f>[1]All_Tasks_Billing!V1764</f>
        <v>35</v>
      </c>
      <c r="W1764" s="48">
        <f>[1]All_Tasks_Billing!W1764</f>
        <v>150</v>
      </c>
      <c r="X1764">
        <f>[1]All_Tasks_Billing!X1764</f>
        <v>45225</v>
      </c>
      <c r="Y1764">
        <f>[1]All_Tasks_Billing!Y1764</f>
        <v>1</v>
      </c>
      <c r="Z1764" s="49">
        <f>[1]All_Tasks_Billing!Z1764</f>
        <v>1</v>
      </c>
      <c r="AA1764" s="45">
        <f>[1]All_Tasks_Billing!AA1764</f>
        <v>45970</v>
      </c>
      <c r="AB1764" t="str">
        <f>[1]All_Tasks_Billing!AB1764</f>
        <v>Nov-2025</v>
      </c>
      <c r="AC1764" s="48">
        <f>[1]All_Tasks_Billing!AC1764</f>
        <v>375</v>
      </c>
      <c r="AD1764" s="48">
        <f>[1]All_Tasks_Billing!AD1764</f>
        <v>0</v>
      </c>
      <c r="AE1764" s="48">
        <f>[1]All_Tasks_Billing!AE1764</f>
        <v>0</v>
      </c>
      <c r="AF1764" s="48">
        <f>[1]All_Tasks_Billing!AF1764</f>
        <v>0</v>
      </c>
      <c r="AG1764" s="48">
        <f>[1]All_Tasks_Billing!AG1764</f>
        <v>0</v>
      </c>
      <c r="AH1764" s="48">
        <f>[1]All_Tasks_Billing!AH1764</f>
        <v>1.2500000000000001E-2</v>
      </c>
      <c r="AI1764" s="48">
        <f>[1]All_Tasks_Billing!AI1764</f>
        <v>1.875</v>
      </c>
      <c r="AJ1764" s="48">
        <f>[1]All_Tasks_Billing!AJ1764</f>
        <v>0</v>
      </c>
      <c r="AK1764" s="48">
        <f>[1]All_Tasks_Billing!AK1764</f>
        <v>0</v>
      </c>
      <c r="AL1764" s="48">
        <f>[1]All_Tasks_Billing!AL1764</f>
        <v>0</v>
      </c>
      <c r="AM1764" s="48">
        <f>[1]All_Tasks_Billing!AM1764</f>
        <v>0</v>
      </c>
      <c r="AN1764" s="48">
        <f>[1]All_Tasks_Billing!AN1764</f>
        <v>0</v>
      </c>
      <c r="AO1764" s="48">
        <f>[1]All_Tasks_Billing!AO1764</f>
        <v>0</v>
      </c>
      <c r="AP1764" s="48">
        <f>[1]All_Tasks_Billing!AP1764</f>
        <v>1.2500000000000001E-2</v>
      </c>
      <c r="AQ1764" s="48">
        <f>[1]All_Tasks_Billing!AQ1764</f>
        <v>1.875</v>
      </c>
      <c r="AR1764" s="48">
        <f>[1]All_Tasks_Billing!AR1764</f>
        <v>0</v>
      </c>
      <c r="AS1764" s="48">
        <f>[1]All_Tasks_Billing!AS1764</f>
        <v>376.875</v>
      </c>
      <c r="AT1764" s="48">
        <f>[1]All_Tasks_Billing!AT1764</f>
        <v>376.875</v>
      </c>
      <c r="AU1764" s="50" t="str">
        <f t="shared" si="486"/>
        <v>Nov-2025</v>
      </c>
      <c r="AV1764" s="50" t="str">
        <f t="shared" si="487"/>
        <v>Q4-2025</v>
      </c>
      <c r="AW1764" s="50">
        <f t="shared" si="488"/>
        <v>2025</v>
      </c>
      <c r="AX1764" s="50" t="str">
        <f t="shared" ca="1" si="489"/>
        <v>Last Week</v>
      </c>
      <c r="AY1764" s="50" t="str">
        <f t="shared" ca="1" si="490"/>
        <v>This Month</v>
      </c>
      <c r="AZ1764" s="50" t="str">
        <f t="shared" ca="1" si="491"/>
        <v>This Quarter</v>
      </c>
      <c r="BA1764" s="48">
        <f t="shared" si="492"/>
        <v>376.875</v>
      </c>
      <c r="BB1764" s="45">
        <f t="shared" si="493"/>
        <v>45970</v>
      </c>
      <c r="BC1764" s="50" t="str">
        <f t="shared" si="494"/>
        <v>Nov-2025</v>
      </c>
      <c r="BD1764" s="48">
        <f t="shared" si="495"/>
        <v>150.75</v>
      </c>
      <c r="BE1764" s="50" t="str">
        <f t="shared" si="496"/>
        <v>Completed</v>
      </c>
      <c r="BF1764" s="51">
        <f t="shared" si="497"/>
        <v>1</v>
      </c>
      <c r="BG1764" s="51">
        <f t="shared" si="498"/>
        <v>1</v>
      </c>
      <c r="BH1764" s="50" t="str">
        <f t="shared" si="499"/>
        <v xml:space="preserve">COMPLETED - </v>
      </c>
      <c r="BI1764" s="50" t="str">
        <f t="shared" si="500"/>
        <v>COMPLETED - READY</v>
      </c>
      <c r="BJ1764" s="50" t="str">
        <f t="shared" si="501"/>
        <v/>
      </c>
      <c r="BK1764" s="50" t="str">
        <f t="shared" si="502"/>
        <v xml:space="preserve">Completed | COMPLETED | </v>
      </c>
      <c r="BL1764" s="49">
        <f t="shared" ca="1" si="503"/>
        <v>12</v>
      </c>
    </row>
    <row r="1765" spans="1:64" x14ac:dyDescent="0.25">
      <c r="A1765" t="str">
        <f>[1]All_Tasks_Billing!A1765</f>
        <v>RPP's (121-240)</v>
      </c>
      <c r="B1765" t="str">
        <f>[1]All_Tasks_Billing!B1765</f>
        <v>RPP</v>
      </c>
      <c r="C1765" t="str">
        <f>[1]All_Tasks_Billing!C1765</f>
        <v>30.1.3</v>
      </c>
      <c r="D1765" t="str">
        <f>[1]All_Tasks_Billing!D1765</f>
        <v>RPP's</v>
      </c>
      <c r="E1765" t="str">
        <f>[1]All_Tasks_Billing!E1765</f>
        <v>RPP</v>
      </c>
      <c r="F1765" t="str">
        <f>IF([1]All_Tasks_Billing!F1765="","",[1]All_Tasks_Billing!F1765)</f>
        <v/>
      </c>
      <c r="G1765" t="str">
        <f>IF([1]All_Tasks_Billing!G1765="","",[1]All_Tasks_Billing!G1765)</f>
        <v/>
      </c>
      <c r="H1765" s="45" t="str">
        <f>[1]All_Tasks_Billing!H1765</f>
        <v/>
      </c>
      <c r="I1765" t="str">
        <f>IF([1]All_Tasks_Billing!I1765="","",[1]All_Tasks_Billing!I1765)</f>
        <v/>
      </c>
      <c r="J1765" t="str">
        <f>IF([1]All_Tasks_Billing!J1765="","",[1]All_Tasks_Billing!J1765)</f>
        <v/>
      </c>
      <c r="K1765" t="b">
        <f>[1]All_Tasks_Billing!K1765</f>
        <v>1</v>
      </c>
      <c r="L1765" s="45">
        <f>[1]All_Tasks_Billing!L1765</f>
        <v>45965</v>
      </c>
      <c r="M1765" t="str">
        <f>[1]All_Tasks_Billing!M1765</f>
        <v/>
      </c>
      <c r="N1765" s="46">
        <f>IF([1]All_Tasks_Billing!N1765="",0,[1]All_Tasks_Billing!N1765)</f>
        <v>1</v>
      </c>
      <c r="O1765" t="str">
        <f>[1]All_Tasks_Billing!O1765</f>
        <v/>
      </c>
      <c r="P1765" s="47">
        <f>IF([1]All_Tasks_Billing!P1765="",0,[1]All_Tasks_Billing!P1765)</f>
        <v>2.5</v>
      </c>
      <c r="Q1765" s="47">
        <f>IF([1]All_Tasks_Billing!Q1765="",0,[1]All_Tasks_Billing!Q1765)</f>
        <v>0</v>
      </c>
      <c r="R1765" s="47">
        <f>IF([1]All_Tasks_Billing!R1765="",0,[1]All_Tasks_Billing!R1765)</f>
        <v>2.5</v>
      </c>
      <c r="S1765" t="str">
        <f>[1]All_Tasks_Billing!S1765</f>
        <v>COMPLETED</v>
      </c>
      <c r="T1765" t="str">
        <f>[1]All_Tasks_Billing!T1765</f>
        <v>READY</v>
      </c>
      <c r="U1765" t="str">
        <f>[1]All_Tasks_Billing!U1765</f>
        <v/>
      </c>
      <c r="V1765">
        <f>[1]All_Tasks_Billing!V1765</f>
        <v>35</v>
      </c>
      <c r="W1765" s="48">
        <f>[1]All_Tasks_Billing!W1765</f>
        <v>150</v>
      </c>
      <c r="X1765">
        <f>[1]All_Tasks_Billing!X1765</f>
        <v>45225</v>
      </c>
      <c r="Y1765">
        <f>[1]All_Tasks_Billing!Y1765</f>
        <v>1</v>
      </c>
      <c r="Z1765" s="49">
        <f>[1]All_Tasks_Billing!Z1765</f>
        <v>1</v>
      </c>
      <c r="AA1765" s="45">
        <f>[1]All_Tasks_Billing!AA1765</f>
        <v>45970</v>
      </c>
      <c r="AB1765" t="str">
        <f>[1]All_Tasks_Billing!AB1765</f>
        <v>Nov-2025</v>
      </c>
      <c r="AC1765" s="48">
        <f>[1]All_Tasks_Billing!AC1765</f>
        <v>375</v>
      </c>
      <c r="AD1765" s="48">
        <f>[1]All_Tasks_Billing!AD1765</f>
        <v>0</v>
      </c>
      <c r="AE1765" s="48">
        <f>[1]All_Tasks_Billing!AE1765</f>
        <v>0</v>
      </c>
      <c r="AF1765" s="48">
        <f>[1]All_Tasks_Billing!AF1765</f>
        <v>0</v>
      </c>
      <c r="AG1765" s="48">
        <f>[1]All_Tasks_Billing!AG1765</f>
        <v>0</v>
      </c>
      <c r="AH1765" s="48">
        <f>[1]All_Tasks_Billing!AH1765</f>
        <v>1.2500000000000001E-2</v>
      </c>
      <c r="AI1765" s="48">
        <f>[1]All_Tasks_Billing!AI1765</f>
        <v>1.875</v>
      </c>
      <c r="AJ1765" s="48">
        <f>[1]All_Tasks_Billing!AJ1765</f>
        <v>0</v>
      </c>
      <c r="AK1765" s="48">
        <f>[1]All_Tasks_Billing!AK1765</f>
        <v>0</v>
      </c>
      <c r="AL1765" s="48">
        <f>[1]All_Tasks_Billing!AL1765</f>
        <v>0</v>
      </c>
      <c r="AM1765" s="48">
        <f>[1]All_Tasks_Billing!AM1765</f>
        <v>0</v>
      </c>
      <c r="AN1765" s="48">
        <f>[1]All_Tasks_Billing!AN1765</f>
        <v>0</v>
      </c>
      <c r="AO1765" s="48">
        <f>[1]All_Tasks_Billing!AO1765</f>
        <v>0</v>
      </c>
      <c r="AP1765" s="48">
        <f>[1]All_Tasks_Billing!AP1765</f>
        <v>1.2500000000000001E-2</v>
      </c>
      <c r="AQ1765" s="48">
        <f>[1]All_Tasks_Billing!AQ1765</f>
        <v>1.875</v>
      </c>
      <c r="AR1765" s="48">
        <f>[1]All_Tasks_Billing!AR1765</f>
        <v>0</v>
      </c>
      <c r="AS1765" s="48">
        <f>[1]All_Tasks_Billing!AS1765</f>
        <v>376.875</v>
      </c>
      <c r="AT1765" s="48">
        <f>[1]All_Tasks_Billing!AT1765</f>
        <v>376.875</v>
      </c>
      <c r="AU1765" s="50" t="str">
        <f t="shared" si="486"/>
        <v>Nov-2025</v>
      </c>
      <c r="AV1765" s="50" t="str">
        <f t="shared" si="487"/>
        <v>Q4-2025</v>
      </c>
      <c r="AW1765" s="50">
        <f t="shared" si="488"/>
        <v>2025</v>
      </c>
      <c r="AX1765" s="50" t="str">
        <f t="shared" ca="1" si="489"/>
        <v>Last Week</v>
      </c>
      <c r="AY1765" s="50" t="str">
        <f t="shared" ca="1" si="490"/>
        <v>This Month</v>
      </c>
      <c r="AZ1765" s="50" t="str">
        <f t="shared" ca="1" si="491"/>
        <v>This Quarter</v>
      </c>
      <c r="BA1765" s="48">
        <f t="shared" si="492"/>
        <v>376.875</v>
      </c>
      <c r="BB1765" s="45">
        <f t="shared" si="493"/>
        <v>45970</v>
      </c>
      <c r="BC1765" s="50" t="str">
        <f t="shared" si="494"/>
        <v>Nov-2025</v>
      </c>
      <c r="BD1765" s="48">
        <f t="shared" si="495"/>
        <v>150.75</v>
      </c>
      <c r="BE1765" s="50" t="str">
        <f t="shared" si="496"/>
        <v>Completed</v>
      </c>
      <c r="BF1765" s="51">
        <f t="shared" si="497"/>
        <v>1</v>
      </c>
      <c r="BG1765" s="51">
        <f t="shared" si="498"/>
        <v>1</v>
      </c>
      <c r="BH1765" s="50" t="str">
        <f t="shared" si="499"/>
        <v xml:space="preserve">COMPLETED - </v>
      </c>
      <c r="BI1765" s="50" t="str">
        <f t="shared" si="500"/>
        <v>COMPLETED - READY</v>
      </c>
      <c r="BJ1765" s="50" t="str">
        <f t="shared" si="501"/>
        <v/>
      </c>
      <c r="BK1765" s="50" t="str">
        <f t="shared" si="502"/>
        <v xml:space="preserve">Completed | COMPLETED | </v>
      </c>
      <c r="BL1765" s="49">
        <f t="shared" ca="1" si="503"/>
        <v>12</v>
      </c>
    </row>
    <row r="1766" spans="1:64" x14ac:dyDescent="0.25">
      <c r="A1766" t="str">
        <f>[1]All_Tasks_Billing!A1766</f>
        <v>RPP's (121-240)</v>
      </c>
      <c r="B1766" t="str">
        <f>[1]All_Tasks_Billing!B1766</f>
        <v>RPP</v>
      </c>
      <c r="C1766" t="str">
        <f>[1]All_Tasks_Billing!C1766</f>
        <v>30.1.4</v>
      </c>
      <c r="D1766" t="str">
        <f>[1]All_Tasks_Billing!D1766</f>
        <v>RPP's</v>
      </c>
      <c r="E1766" t="str">
        <f>[1]All_Tasks_Billing!E1766</f>
        <v>RPP</v>
      </c>
      <c r="F1766" t="str">
        <f>IF([1]All_Tasks_Billing!F1766="","",[1]All_Tasks_Billing!F1766)</f>
        <v/>
      </c>
      <c r="G1766" t="str">
        <f>IF([1]All_Tasks_Billing!G1766="","",[1]All_Tasks_Billing!G1766)</f>
        <v/>
      </c>
      <c r="H1766" s="45" t="str">
        <f>[1]All_Tasks_Billing!H1766</f>
        <v/>
      </c>
      <c r="I1766" t="str">
        <f>IF([1]All_Tasks_Billing!I1766="","",[1]All_Tasks_Billing!I1766)</f>
        <v/>
      </c>
      <c r="J1766" t="str">
        <f>IF([1]All_Tasks_Billing!J1766="","",[1]All_Tasks_Billing!J1766)</f>
        <v/>
      </c>
      <c r="K1766" t="b">
        <f>[1]All_Tasks_Billing!K1766</f>
        <v>1</v>
      </c>
      <c r="L1766" s="45">
        <f>[1]All_Tasks_Billing!L1766</f>
        <v>45965</v>
      </c>
      <c r="M1766" t="str">
        <f>[1]All_Tasks_Billing!M1766</f>
        <v/>
      </c>
      <c r="N1766" s="46">
        <f>IF([1]All_Tasks_Billing!N1766="",0,[1]All_Tasks_Billing!N1766)</f>
        <v>1</v>
      </c>
      <c r="O1766" t="str">
        <f>[1]All_Tasks_Billing!O1766</f>
        <v/>
      </c>
      <c r="P1766" s="47">
        <f>IF([1]All_Tasks_Billing!P1766="",0,[1]All_Tasks_Billing!P1766)</f>
        <v>2.5</v>
      </c>
      <c r="Q1766" s="47">
        <f>IF([1]All_Tasks_Billing!Q1766="",0,[1]All_Tasks_Billing!Q1766)</f>
        <v>0</v>
      </c>
      <c r="R1766" s="47">
        <f>IF([1]All_Tasks_Billing!R1766="",0,[1]All_Tasks_Billing!R1766)</f>
        <v>2.5</v>
      </c>
      <c r="S1766" t="str">
        <f>[1]All_Tasks_Billing!S1766</f>
        <v>COMPLETED</v>
      </c>
      <c r="T1766" t="str">
        <f>[1]All_Tasks_Billing!T1766</f>
        <v>READY</v>
      </c>
      <c r="U1766" t="str">
        <f>[1]All_Tasks_Billing!U1766</f>
        <v/>
      </c>
      <c r="V1766">
        <f>[1]All_Tasks_Billing!V1766</f>
        <v>35</v>
      </c>
      <c r="W1766" s="48">
        <f>[1]All_Tasks_Billing!W1766</f>
        <v>150</v>
      </c>
      <c r="X1766">
        <f>[1]All_Tasks_Billing!X1766</f>
        <v>45225</v>
      </c>
      <c r="Y1766">
        <f>[1]All_Tasks_Billing!Y1766</f>
        <v>1</v>
      </c>
      <c r="Z1766" s="49">
        <f>[1]All_Tasks_Billing!Z1766</f>
        <v>1</v>
      </c>
      <c r="AA1766" s="45">
        <f>[1]All_Tasks_Billing!AA1766</f>
        <v>45970</v>
      </c>
      <c r="AB1766" t="str">
        <f>[1]All_Tasks_Billing!AB1766</f>
        <v>Nov-2025</v>
      </c>
      <c r="AC1766" s="48">
        <f>[1]All_Tasks_Billing!AC1766</f>
        <v>375</v>
      </c>
      <c r="AD1766" s="48">
        <f>[1]All_Tasks_Billing!AD1766</f>
        <v>0</v>
      </c>
      <c r="AE1766" s="48">
        <f>[1]All_Tasks_Billing!AE1766</f>
        <v>0</v>
      </c>
      <c r="AF1766" s="48">
        <f>[1]All_Tasks_Billing!AF1766</f>
        <v>0</v>
      </c>
      <c r="AG1766" s="48">
        <f>[1]All_Tasks_Billing!AG1766</f>
        <v>0</v>
      </c>
      <c r="AH1766" s="48">
        <f>[1]All_Tasks_Billing!AH1766</f>
        <v>1.2500000000000001E-2</v>
      </c>
      <c r="AI1766" s="48">
        <f>[1]All_Tasks_Billing!AI1766</f>
        <v>1.875</v>
      </c>
      <c r="AJ1766" s="48">
        <f>[1]All_Tasks_Billing!AJ1766</f>
        <v>0</v>
      </c>
      <c r="AK1766" s="48">
        <f>[1]All_Tasks_Billing!AK1766</f>
        <v>0</v>
      </c>
      <c r="AL1766" s="48">
        <f>[1]All_Tasks_Billing!AL1766</f>
        <v>0</v>
      </c>
      <c r="AM1766" s="48">
        <f>[1]All_Tasks_Billing!AM1766</f>
        <v>0</v>
      </c>
      <c r="AN1766" s="48">
        <f>[1]All_Tasks_Billing!AN1766</f>
        <v>0</v>
      </c>
      <c r="AO1766" s="48">
        <f>[1]All_Tasks_Billing!AO1766</f>
        <v>0</v>
      </c>
      <c r="AP1766" s="48">
        <f>[1]All_Tasks_Billing!AP1766</f>
        <v>1.2500000000000001E-2</v>
      </c>
      <c r="AQ1766" s="48">
        <f>[1]All_Tasks_Billing!AQ1766</f>
        <v>1.875</v>
      </c>
      <c r="AR1766" s="48">
        <f>[1]All_Tasks_Billing!AR1766</f>
        <v>0</v>
      </c>
      <c r="AS1766" s="48">
        <f>[1]All_Tasks_Billing!AS1766</f>
        <v>376.875</v>
      </c>
      <c r="AT1766" s="48">
        <f>[1]All_Tasks_Billing!AT1766</f>
        <v>376.875</v>
      </c>
      <c r="AU1766" s="50" t="str">
        <f t="shared" si="486"/>
        <v>Nov-2025</v>
      </c>
      <c r="AV1766" s="50" t="str">
        <f t="shared" si="487"/>
        <v>Q4-2025</v>
      </c>
      <c r="AW1766" s="50">
        <f t="shared" si="488"/>
        <v>2025</v>
      </c>
      <c r="AX1766" s="50" t="str">
        <f t="shared" ca="1" si="489"/>
        <v>Last Week</v>
      </c>
      <c r="AY1766" s="50" t="str">
        <f t="shared" ca="1" si="490"/>
        <v>This Month</v>
      </c>
      <c r="AZ1766" s="50" t="str">
        <f t="shared" ca="1" si="491"/>
        <v>This Quarter</v>
      </c>
      <c r="BA1766" s="48">
        <f t="shared" si="492"/>
        <v>376.875</v>
      </c>
      <c r="BB1766" s="45">
        <f t="shared" si="493"/>
        <v>45970</v>
      </c>
      <c r="BC1766" s="50" t="str">
        <f t="shared" si="494"/>
        <v>Nov-2025</v>
      </c>
      <c r="BD1766" s="48">
        <f t="shared" si="495"/>
        <v>150.75</v>
      </c>
      <c r="BE1766" s="50" t="str">
        <f t="shared" si="496"/>
        <v>Completed</v>
      </c>
      <c r="BF1766" s="51">
        <f t="shared" si="497"/>
        <v>1</v>
      </c>
      <c r="BG1766" s="51">
        <f t="shared" si="498"/>
        <v>1</v>
      </c>
      <c r="BH1766" s="50" t="str">
        <f t="shared" si="499"/>
        <v xml:space="preserve">COMPLETED - </v>
      </c>
      <c r="BI1766" s="50" t="str">
        <f t="shared" si="500"/>
        <v>COMPLETED - READY</v>
      </c>
      <c r="BJ1766" s="50" t="str">
        <f t="shared" si="501"/>
        <v/>
      </c>
      <c r="BK1766" s="50" t="str">
        <f t="shared" si="502"/>
        <v xml:space="preserve">Completed | COMPLETED | </v>
      </c>
      <c r="BL1766" s="49">
        <f t="shared" ca="1" si="503"/>
        <v>12</v>
      </c>
    </row>
    <row r="1767" spans="1:64" x14ac:dyDescent="0.25">
      <c r="A1767" t="str">
        <f>[1]All_Tasks_Billing!A1767</f>
        <v>RPP's (121-240)</v>
      </c>
      <c r="B1767" t="str">
        <f>[1]All_Tasks_Billing!B1767</f>
        <v>RPP</v>
      </c>
      <c r="C1767" t="str">
        <f>[1]All_Tasks_Billing!C1767</f>
        <v>30.1.5</v>
      </c>
      <c r="D1767" t="str">
        <f>[1]All_Tasks_Billing!D1767</f>
        <v>RPP's</v>
      </c>
      <c r="E1767" t="str">
        <f>[1]All_Tasks_Billing!E1767</f>
        <v>RPP</v>
      </c>
      <c r="F1767" t="str">
        <f>IF([1]All_Tasks_Billing!F1767="","",[1]All_Tasks_Billing!F1767)</f>
        <v/>
      </c>
      <c r="G1767" t="str">
        <f>IF([1]All_Tasks_Billing!G1767="","",[1]All_Tasks_Billing!G1767)</f>
        <v/>
      </c>
      <c r="H1767" s="45" t="str">
        <f>[1]All_Tasks_Billing!H1767</f>
        <v/>
      </c>
      <c r="I1767" t="str">
        <f>IF([1]All_Tasks_Billing!I1767="","",[1]All_Tasks_Billing!I1767)</f>
        <v/>
      </c>
      <c r="J1767" t="str">
        <f>IF([1]All_Tasks_Billing!J1767="","",[1]All_Tasks_Billing!J1767)</f>
        <v/>
      </c>
      <c r="K1767" t="b">
        <f>[1]All_Tasks_Billing!K1767</f>
        <v>1</v>
      </c>
      <c r="L1767" s="45">
        <f>[1]All_Tasks_Billing!L1767</f>
        <v>45965</v>
      </c>
      <c r="M1767" t="str">
        <f>[1]All_Tasks_Billing!M1767</f>
        <v/>
      </c>
      <c r="N1767" s="46">
        <f>IF([1]All_Tasks_Billing!N1767="",0,[1]All_Tasks_Billing!N1767)</f>
        <v>1</v>
      </c>
      <c r="O1767" t="str">
        <f>[1]All_Tasks_Billing!O1767</f>
        <v/>
      </c>
      <c r="P1767" s="47">
        <f>IF([1]All_Tasks_Billing!P1767="",0,[1]All_Tasks_Billing!P1767)</f>
        <v>2.5</v>
      </c>
      <c r="Q1767" s="47">
        <f>IF([1]All_Tasks_Billing!Q1767="",0,[1]All_Tasks_Billing!Q1767)</f>
        <v>0</v>
      </c>
      <c r="R1767" s="47">
        <f>IF([1]All_Tasks_Billing!R1767="",0,[1]All_Tasks_Billing!R1767)</f>
        <v>2.5</v>
      </c>
      <c r="S1767" t="str">
        <f>[1]All_Tasks_Billing!S1767</f>
        <v>COMPLETED</v>
      </c>
      <c r="T1767" t="str">
        <f>[1]All_Tasks_Billing!T1767</f>
        <v>READY</v>
      </c>
      <c r="U1767" t="str">
        <f>[1]All_Tasks_Billing!U1767</f>
        <v/>
      </c>
      <c r="V1767">
        <f>[1]All_Tasks_Billing!V1767</f>
        <v>35</v>
      </c>
      <c r="W1767" s="48">
        <f>[1]All_Tasks_Billing!W1767</f>
        <v>150</v>
      </c>
      <c r="X1767">
        <f>[1]All_Tasks_Billing!X1767</f>
        <v>45225</v>
      </c>
      <c r="Y1767">
        <f>[1]All_Tasks_Billing!Y1767</f>
        <v>1</v>
      </c>
      <c r="Z1767" s="49">
        <f>[1]All_Tasks_Billing!Z1767</f>
        <v>1</v>
      </c>
      <c r="AA1767" s="45">
        <f>[1]All_Tasks_Billing!AA1767</f>
        <v>45970</v>
      </c>
      <c r="AB1767" t="str">
        <f>[1]All_Tasks_Billing!AB1767</f>
        <v>Nov-2025</v>
      </c>
      <c r="AC1767" s="48">
        <f>[1]All_Tasks_Billing!AC1767</f>
        <v>375</v>
      </c>
      <c r="AD1767" s="48">
        <f>[1]All_Tasks_Billing!AD1767</f>
        <v>0</v>
      </c>
      <c r="AE1767" s="48">
        <f>[1]All_Tasks_Billing!AE1767</f>
        <v>0</v>
      </c>
      <c r="AF1767" s="48">
        <f>[1]All_Tasks_Billing!AF1767</f>
        <v>0</v>
      </c>
      <c r="AG1767" s="48">
        <f>[1]All_Tasks_Billing!AG1767</f>
        <v>0</v>
      </c>
      <c r="AH1767" s="48">
        <f>[1]All_Tasks_Billing!AH1767</f>
        <v>1.2500000000000001E-2</v>
      </c>
      <c r="AI1767" s="48">
        <f>[1]All_Tasks_Billing!AI1767</f>
        <v>1.875</v>
      </c>
      <c r="AJ1767" s="48">
        <f>[1]All_Tasks_Billing!AJ1767</f>
        <v>0</v>
      </c>
      <c r="AK1767" s="48">
        <f>[1]All_Tasks_Billing!AK1767</f>
        <v>0</v>
      </c>
      <c r="AL1767" s="48">
        <f>[1]All_Tasks_Billing!AL1767</f>
        <v>0</v>
      </c>
      <c r="AM1767" s="48">
        <f>[1]All_Tasks_Billing!AM1767</f>
        <v>0</v>
      </c>
      <c r="AN1767" s="48">
        <f>[1]All_Tasks_Billing!AN1767</f>
        <v>0</v>
      </c>
      <c r="AO1767" s="48">
        <f>[1]All_Tasks_Billing!AO1767</f>
        <v>0</v>
      </c>
      <c r="AP1767" s="48">
        <f>[1]All_Tasks_Billing!AP1767</f>
        <v>1.2500000000000001E-2</v>
      </c>
      <c r="AQ1767" s="48">
        <f>[1]All_Tasks_Billing!AQ1767</f>
        <v>1.875</v>
      </c>
      <c r="AR1767" s="48">
        <f>[1]All_Tasks_Billing!AR1767</f>
        <v>0</v>
      </c>
      <c r="AS1767" s="48">
        <f>[1]All_Tasks_Billing!AS1767</f>
        <v>376.875</v>
      </c>
      <c r="AT1767" s="48">
        <f>[1]All_Tasks_Billing!AT1767</f>
        <v>376.875</v>
      </c>
      <c r="AU1767" s="50" t="str">
        <f t="shared" si="486"/>
        <v>Nov-2025</v>
      </c>
      <c r="AV1767" s="50" t="str">
        <f t="shared" si="487"/>
        <v>Q4-2025</v>
      </c>
      <c r="AW1767" s="50">
        <f t="shared" si="488"/>
        <v>2025</v>
      </c>
      <c r="AX1767" s="50" t="str">
        <f t="shared" ca="1" si="489"/>
        <v>Last Week</v>
      </c>
      <c r="AY1767" s="50" t="str">
        <f t="shared" ca="1" si="490"/>
        <v>This Month</v>
      </c>
      <c r="AZ1767" s="50" t="str">
        <f t="shared" ca="1" si="491"/>
        <v>This Quarter</v>
      </c>
      <c r="BA1767" s="48">
        <f t="shared" si="492"/>
        <v>376.875</v>
      </c>
      <c r="BB1767" s="45">
        <f t="shared" si="493"/>
        <v>45970</v>
      </c>
      <c r="BC1767" s="50" t="str">
        <f t="shared" si="494"/>
        <v>Nov-2025</v>
      </c>
      <c r="BD1767" s="48">
        <f t="shared" si="495"/>
        <v>150.75</v>
      </c>
      <c r="BE1767" s="50" t="str">
        <f t="shared" si="496"/>
        <v>Completed</v>
      </c>
      <c r="BF1767" s="51">
        <f t="shared" si="497"/>
        <v>1</v>
      </c>
      <c r="BG1767" s="51">
        <f t="shared" si="498"/>
        <v>1</v>
      </c>
      <c r="BH1767" s="50" t="str">
        <f t="shared" si="499"/>
        <v xml:space="preserve">COMPLETED - </v>
      </c>
      <c r="BI1767" s="50" t="str">
        <f t="shared" si="500"/>
        <v>COMPLETED - READY</v>
      </c>
      <c r="BJ1767" s="50" t="str">
        <f t="shared" si="501"/>
        <v/>
      </c>
      <c r="BK1767" s="50" t="str">
        <f t="shared" si="502"/>
        <v xml:space="preserve">Completed | COMPLETED | </v>
      </c>
      <c r="BL1767" s="49">
        <f t="shared" ca="1" si="503"/>
        <v>12</v>
      </c>
    </row>
    <row r="1768" spans="1:64" x14ac:dyDescent="0.25">
      <c r="A1768" t="str">
        <f>[1]All_Tasks_Billing!A1768</f>
        <v>RPP's (121-240)</v>
      </c>
      <c r="B1768" t="str">
        <f>[1]All_Tasks_Billing!B1768</f>
        <v>RPP</v>
      </c>
      <c r="C1768" t="str">
        <f>[1]All_Tasks_Billing!C1768</f>
        <v>30.1.6</v>
      </c>
      <c r="D1768" t="str">
        <f>[1]All_Tasks_Billing!D1768</f>
        <v>RPP's</v>
      </c>
      <c r="E1768" t="str">
        <f>[1]All_Tasks_Billing!E1768</f>
        <v>RPP</v>
      </c>
      <c r="F1768" t="str">
        <f>IF([1]All_Tasks_Billing!F1768="","",[1]All_Tasks_Billing!F1768)</f>
        <v/>
      </c>
      <c r="G1768" t="str">
        <f>IF([1]All_Tasks_Billing!G1768="","",[1]All_Tasks_Billing!G1768)</f>
        <v/>
      </c>
      <c r="H1768" s="45" t="str">
        <f>[1]All_Tasks_Billing!H1768</f>
        <v/>
      </c>
      <c r="I1768" t="str">
        <f>IF([1]All_Tasks_Billing!I1768="","",[1]All_Tasks_Billing!I1768)</f>
        <v/>
      </c>
      <c r="J1768" t="str">
        <f>IF([1]All_Tasks_Billing!J1768="","",[1]All_Tasks_Billing!J1768)</f>
        <v/>
      </c>
      <c r="K1768" t="b">
        <f>[1]All_Tasks_Billing!K1768</f>
        <v>1</v>
      </c>
      <c r="L1768" s="45">
        <f>[1]All_Tasks_Billing!L1768</f>
        <v>45965</v>
      </c>
      <c r="M1768" t="str">
        <f>[1]All_Tasks_Billing!M1768</f>
        <v/>
      </c>
      <c r="N1768" s="46">
        <f>IF([1]All_Tasks_Billing!N1768="",0,[1]All_Tasks_Billing!N1768)</f>
        <v>1</v>
      </c>
      <c r="O1768" t="str">
        <f>[1]All_Tasks_Billing!O1768</f>
        <v/>
      </c>
      <c r="P1768" s="47">
        <f>IF([1]All_Tasks_Billing!P1768="",0,[1]All_Tasks_Billing!P1768)</f>
        <v>2.5</v>
      </c>
      <c r="Q1768" s="47">
        <f>IF([1]All_Tasks_Billing!Q1768="",0,[1]All_Tasks_Billing!Q1768)</f>
        <v>0</v>
      </c>
      <c r="R1768" s="47">
        <f>IF([1]All_Tasks_Billing!R1768="",0,[1]All_Tasks_Billing!R1768)</f>
        <v>2.5</v>
      </c>
      <c r="S1768" t="str">
        <f>[1]All_Tasks_Billing!S1768</f>
        <v>COMPLETED</v>
      </c>
      <c r="T1768" t="str">
        <f>[1]All_Tasks_Billing!T1768</f>
        <v>READY</v>
      </c>
      <c r="U1768" t="str">
        <f>[1]All_Tasks_Billing!U1768</f>
        <v/>
      </c>
      <c r="V1768">
        <f>[1]All_Tasks_Billing!V1768</f>
        <v>35</v>
      </c>
      <c r="W1768" s="48">
        <f>[1]All_Tasks_Billing!W1768</f>
        <v>150</v>
      </c>
      <c r="X1768">
        <f>[1]All_Tasks_Billing!X1768</f>
        <v>45225</v>
      </c>
      <c r="Y1768">
        <f>[1]All_Tasks_Billing!Y1768</f>
        <v>1</v>
      </c>
      <c r="Z1768" s="49">
        <f>[1]All_Tasks_Billing!Z1768</f>
        <v>1</v>
      </c>
      <c r="AA1768" s="45">
        <f>[1]All_Tasks_Billing!AA1768</f>
        <v>45970</v>
      </c>
      <c r="AB1768" t="str">
        <f>[1]All_Tasks_Billing!AB1768</f>
        <v>Nov-2025</v>
      </c>
      <c r="AC1768" s="48">
        <f>[1]All_Tasks_Billing!AC1768</f>
        <v>375</v>
      </c>
      <c r="AD1768" s="48">
        <f>[1]All_Tasks_Billing!AD1768</f>
        <v>0</v>
      </c>
      <c r="AE1768" s="48">
        <f>[1]All_Tasks_Billing!AE1768</f>
        <v>0</v>
      </c>
      <c r="AF1768" s="48">
        <f>[1]All_Tasks_Billing!AF1768</f>
        <v>0</v>
      </c>
      <c r="AG1768" s="48">
        <f>[1]All_Tasks_Billing!AG1768</f>
        <v>0</v>
      </c>
      <c r="AH1768" s="48">
        <f>[1]All_Tasks_Billing!AH1768</f>
        <v>1.2500000000000001E-2</v>
      </c>
      <c r="AI1768" s="48">
        <f>[1]All_Tasks_Billing!AI1768</f>
        <v>1.875</v>
      </c>
      <c r="AJ1768" s="48">
        <f>[1]All_Tasks_Billing!AJ1768</f>
        <v>0</v>
      </c>
      <c r="AK1768" s="48">
        <f>[1]All_Tasks_Billing!AK1768</f>
        <v>0</v>
      </c>
      <c r="AL1768" s="48">
        <f>[1]All_Tasks_Billing!AL1768</f>
        <v>0</v>
      </c>
      <c r="AM1768" s="48">
        <f>[1]All_Tasks_Billing!AM1768</f>
        <v>0</v>
      </c>
      <c r="AN1768" s="48">
        <f>[1]All_Tasks_Billing!AN1768</f>
        <v>0</v>
      </c>
      <c r="AO1768" s="48">
        <f>[1]All_Tasks_Billing!AO1768</f>
        <v>0</v>
      </c>
      <c r="AP1768" s="48">
        <f>[1]All_Tasks_Billing!AP1768</f>
        <v>1.2500000000000001E-2</v>
      </c>
      <c r="AQ1768" s="48">
        <f>[1]All_Tasks_Billing!AQ1768</f>
        <v>1.875</v>
      </c>
      <c r="AR1768" s="48">
        <f>[1]All_Tasks_Billing!AR1768</f>
        <v>0</v>
      </c>
      <c r="AS1768" s="48">
        <f>[1]All_Tasks_Billing!AS1768</f>
        <v>376.875</v>
      </c>
      <c r="AT1768" s="48">
        <f>[1]All_Tasks_Billing!AT1768</f>
        <v>376.875</v>
      </c>
      <c r="AU1768" s="50" t="str">
        <f t="shared" si="486"/>
        <v>Nov-2025</v>
      </c>
      <c r="AV1768" s="50" t="str">
        <f t="shared" si="487"/>
        <v>Q4-2025</v>
      </c>
      <c r="AW1768" s="50">
        <f t="shared" si="488"/>
        <v>2025</v>
      </c>
      <c r="AX1768" s="50" t="str">
        <f t="shared" ca="1" si="489"/>
        <v>Last Week</v>
      </c>
      <c r="AY1768" s="50" t="str">
        <f t="shared" ca="1" si="490"/>
        <v>This Month</v>
      </c>
      <c r="AZ1768" s="50" t="str">
        <f t="shared" ca="1" si="491"/>
        <v>This Quarter</v>
      </c>
      <c r="BA1768" s="48">
        <f t="shared" si="492"/>
        <v>376.875</v>
      </c>
      <c r="BB1768" s="45">
        <f t="shared" si="493"/>
        <v>45970</v>
      </c>
      <c r="BC1768" s="50" t="str">
        <f t="shared" si="494"/>
        <v>Nov-2025</v>
      </c>
      <c r="BD1768" s="48">
        <f t="shared" si="495"/>
        <v>150.75</v>
      </c>
      <c r="BE1768" s="50" t="str">
        <f t="shared" si="496"/>
        <v>Completed</v>
      </c>
      <c r="BF1768" s="51">
        <f t="shared" si="497"/>
        <v>1</v>
      </c>
      <c r="BG1768" s="51">
        <f t="shared" si="498"/>
        <v>1</v>
      </c>
      <c r="BH1768" s="50" t="str">
        <f t="shared" si="499"/>
        <v xml:space="preserve">COMPLETED - </v>
      </c>
      <c r="BI1768" s="50" t="str">
        <f t="shared" si="500"/>
        <v>COMPLETED - READY</v>
      </c>
      <c r="BJ1768" s="50" t="str">
        <f t="shared" si="501"/>
        <v/>
      </c>
      <c r="BK1768" s="50" t="str">
        <f t="shared" si="502"/>
        <v xml:space="preserve">Completed | COMPLETED | </v>
      </c>
      <c r="BL1768" s="49">
        <f t="shared" ca="1" si="503"/>
        <v>12</v>
      </c>
    </row>
    <row r="1769" spans="1:64" x14ac:dyDescent="0.25">
      <c r="A1769" t="str">
        <f>[1]All_Tasks_Billing!A1769</f>
        <v>RPP's (121-240)</v>
      </c>
      <c r="B1769" t="str">
        <f>[1]All_Tasks_Billing!B1769</f>
        <v>RPP</v>
      </c>
      <c r="C1769" t="str">
        <f>[1]All_Tasks_Billing!C1769</f>
        <v>30.1.7</v>
      </c>
      <c r="D1769" t="str">
        <f>[1]All_Tasks_Billing!D1769</f>
        <v>RPP's</v>
      </c>
      <c r="E1769" t="str">
        <f>[1]All_Tasks_Billing!E1769</f>
        <v>RPP</v>
      </c>
      <c r="F1769" t="str">
        <f>IF([1]All_Tasks_Billing!F1769="","",[1]All_Tasks_Billing!F1769)</f>
        <v/>
      </c>
      <c r="G1769" t="str">
        <f>IF([1]All_Tasks_Billing!G1769="","",[1]All_Tasks_Billing!G1769)</f>
        <v/>
      </c>
      <c r="H1769" s="45" t="str">
        <f>[1]All_Tasks_Billing!H1769</f>
        <v/>
      </c>
      <c r="I1769" t="str">
        <f>IF([1]All_Tasks_Billing!I1769="","",[1]All_Tasks_Billing!I1769)</f>
        <v/>
      </c>
      <c r="J1769" t="str">
        <f>IF([1]All_Tasks_Billing!J1769="","",[1]All_Tasks_Billing!J1769)</f>
        <v/>
      </c>
      <c r="K1769" t="b">
        <f>[1]All_Tasks_Billing!K1769</f>
        <v>1</v>
      </c>
      <c r="L1769" s="45">
        <f>[1]All_Tasks_Billing!L1769</f>
        <v>45965</v>
      </c>
      <c r="M1769" t="str">
        <f>[1]All_Tasks_Billing!M1769</f>
        <v/>
      </c>
      <c r="N1769" s="46">
        <f>IF([1]All_Tasks_Billing!N1769="",0,[1]All_Tasks_Billing!N1769)</f>
        <v>1</v>
      </c>
      <c r="O1769" t="str">
        <f>[1]All_Tasks_Billing!O1769</f>
        <v/>
      </c>
      <c r="P1769" s="47">
        <f>IF([1]All_Tasks_Billing!P1769="",0,[1]All_Tasks_Billing!P1769)</f>
        <v>2.5</v>
      </c>
      <c r="Q1769" s="47">
        <f>IF([1]All_Tasks_Billing!Q1769="",0,[1]All_Tasks_Billing!Q1769)</f>
        <v>0</v>
      </c>
      <c r="R1769" s="47">
        <f>IF([1]All_Tasks_Billing!R1769="",0,[1]All_Tasks_Billing!R1769)</f>
        <v>2.5</v>
      </c>
      <c r="S1769" t="str">
        <f>[1]All_Tasks_Billing!S1769</f>
        <v>COMPLETED</v>
      </c>
      <c r="T1769" t="str">
        <f>[1]All_Tasks_Billing!T1769</f>
        <v>READY</v>
      </c>
      <c r="U1769" t="str">
        <f>[1]All_Tasks_Billing!U1769</f>
        <v/>
      </c>
      <c r="V1769">
        <f>[1]All_Tasks_Billing!V1769</f>
        <v>35</v>
      </c>
      <c r="W1769" s="48">
        <f>[1]All_Tasks_Billing!W1769</f>
        <v>150</v>
      </c>
      <c r="X1769">
        <f>[1]All_Tasks_Billing!X1769</f>
        <v>45225</v>
      </c>
      <c r="Y1769">
        <f>[1]All_Tasks_Billing!Y1769</f>
        <v>1</v>
      </c>
      <c r="Z1769" s="49">
        <f>[1]All_Tasks_Billing!Z1769</f>
        <v>1</v>
      </c>
      <c r="AA1769" s="45">
        <f>[1]All_Tasks_Billing!AA1769</f>
        <v>45970</v>
      </c>
      <c r="AB1769" t="str">
        <f>[1]All_Tasks_Billing!AB1769</f>
        <v>Nov-2025</v>
      </c>
      <c r="AC1769" s="48">
        <f>[1]All_Tasks_Billing!AC1769</f>
        <v>375</v>
      </c>
      <c r="AD1769" s="48">
        <f>[1]All_Tasks_Billing!AD1769</f>
        <v>0</v>
      </c>
      <c r="AE1769" s="48">
        <f>[1]All_Tasks_Billing!AE1769</f>
        <v>0</v>
      </c>
      <c r="AF1769" s="48">
        <f>[1]All_Tasks_Billing!AF1769</f>
        <v>0</v>
      </c>
      <c r="AG1769" s="48">
        <f>[1]All_Tasks_Billing!AG1769</f>
        <v>0</v>
      </c>
      <c r="AH1769" s="48">
        <f>[1]All_Tasks_Billing!AH1769</f>
        <v>1.2500000000000001E-2</v>
      </c>
      <c r="AI1769" s="48">
        <f>[1]All_Tasks_Billing!AI1769</f>
        <v>1.875</v>
      </c>
      <c r="AJ1769" s="48">
        <f>[1]All_Tasks_Billing!AJ1769</f>
        <v>0</v>
      </c>
      <c r="AK1769" s="48">
        <f>[1]All_Tasks_Billing!AK1769</f>
        <v>0</v>
      </c>
      <c r="AL1769" s="48">
        <f>[1]All_Tasks_Billing!AL1769</f>
        <v>0</v>
      </c>
      <c r="AM1769" s="48">
        <f>[1]All_Tasks_Billing!AM1769</f>
        <v>0</v>
      </c>
      <c r="AN1769" s="48">
        <f>[1]All_Tasks_Billing!AN1769</f>
        <v>0</v>
      </c>
      <c r="AO1769" s="48">
        <f>[1]All_Tasks_Billing!AO1769</f>
        <v>0</v>
      </c>
      <c r="AP1769" s="48">
        <f>[1]All_Tasks_Billing!AP1769</f>
        <v>1.2500000000000001E-2</v>
      </c>
      <c r="AQ1769" s="48">
        <f>[1]All_Tasks_Billing!AQ1769</f>
        <v>1.875</v>
      </c>
      <c r="AR1769" s="48">
        <f>[1]All_Tasks_Billing!AR1769</f>
        <v>0</v>
      </c>
      <c r="AS1769" s="48">
        <f>[1]All_Tasks_Billing!AS1769</f>
        <v>376.875</v>
      </c>
      <c r="AT1769" s="48">
        <f>[1]All_Tasks_Billing!AT1769</f>
        <v>376.875</v>
      </c>
      <c r="AU1769" s="50" t="str">
        <f t="shared" si="486"/>
        <v>Nov-2025</v>
      </c>
      <c r="AV1769" s="50" t="str">
        <f t="shared" si="487"/>
        <v>Q4-2025</v>
      </c>
      <c r="AW1769" s="50">
        <f t="shared" si="488"/>
        <v>2025</v>
      </c>
      <c r="AX1769" s="50" t="str">
        <f t="shared" ca="1" si="489"/>
        <v>Last Week</v>
      </c>
      <c r="AY1769" s="50" t="str">
        <f t="shared" ca="1" si="490"/>
        <v>This Month</v>
      </c>
      <c r="AZ1769" s="50" t="str">
        <f t="shared" ca="1" si="491"/>
        <v>This Quarter</v>
      </c>
      <c r="BA1769" s="48">
        <f t="shared" si="492"/>
        <v>376.875</v>
      </c>
      <c r="BB1769" s="45">
        <f t="shared" si="493"/>
        <v>45970</v>
      </c>
      <c r="BC1769" s="50" t="str">
        <f t="shared" si="494"/>
        <v>Nov-2025</v>
      </c>
      <c r="BD1769" s="48">
        <f t="shared" si="495"/>
        <v>150.75</v>
      </c>
      <c r="BE1769" s="50" t="str">
        <f t="shared" si="496"/>
        <v>Completed</v>
      </c>
      <c r="BF1769" s="51">
        <f t="shared" si="497"/>
        <v>1</v>
      </c>
      <c r="BG1769" s="51">
        <f t="shared" si="498"/>
        <v>1</v>
      </c>
      <c r="BH1769" s="50" t="str">
        <f t="shared" si="499"/>
        <v xml:space="preserve">COMPLETED - </v>
      </c>
      <c r="BI1769" s="50" t="str">
        <f t="shared" si="500"/>
        <v>COMPLETED - READY</v>
      </c>
      <c r="BJ1769" s="50" t="str">
        <f t="shared" si="501"/>
        <v/>
      </c>
      <c r="BK1769" s="50" t="str">
        <f t="shared" si="502"/>
        <v xml:space="preserve">Completed | COMPLETED | </v>
      </c>
      <c r="BL1769" s="49">
        <f t="shared" ca="1" si="503"/>
        <v>12</v>
      </c>
    </row>
    <row r="1770" spans="1:64" x14ac:dyDescent="0.25">
      <c r="A1770" t="str">
        <f>[1]All_Tasks_Billing!A1770</f>
        <v>RPP's (121-240)</v>
      </c>
      <c r="B1770" t="str">
        <f>[1]All_Tasks_Billing!B1770</f>
        <v>RPP</v>
      </c>
      <c r="C1770" t="str">
        <f>[1]All_Tasks_Billing!C1770</f>
        <v>30.1.8</v>
      </c>
      <c r="D1770" t="str">
        <f>[1]All_Tasks_Billing!D1770</f>
        <v>RPP's</v>
      </c>
      <c r="E1770" t="str">
        <f>[1]All_Tasks_Billing!E1770</f>
        <v>RPP</v>
      </c>
      <c r="F1770" t="str">
        <f>IF([1]All_Tasks_Billing!F1770="","",[1]All_Tasks_Billing!F1770)</f>
        <v/>
      </c>
      <c r="G1770" t="str">
        <f>IF([1]All_Tasks_Billing!G1770="","",[1]All_Tasks_Billing!G1770)</f>
        <v/>
      </c>
      <c r="H1770" s="45" t="str">
        <f>[1]All_Tasks_Billing!H1770</f>
        <v/>
      </c>
      <c r="I1770" t="str">
        <f>IF([1]All_Tasks_Billing!I1770="","",[1]All_Tasks_Billing!I1770)</f>
        <v/>
      </c>
      <c r="J1770" t="str">
        <f>IF([1]All_Tasks_Billing!J1770="","",[1]All_Tasks_Billing!J1770)</f>
        <v/>
      </c>
      <c r="K1770" t="b">
        <f>[1]All_Tasks_Billing!K1770</f>
        <v>1</v>
      </c>
      <c r="L1770" s="45">
        <f>[1]All_Tasks_Billing!L1770</f>
        <v>45965</v>
      </c>
      <c r="M1770" t="str">
        <f>[1]All_Tasks_Billing!M1770</f>
        <v/>
      </c>
      <c r="N1770" s="46">
        <f>IF([1]All_Tasks_Billing!N1770="",0,[1]All_Tasks_Billing!N1770)</f>
        <v>1</v>
      </c>
      <c r="O1770" t="str">
        <f>[1]All_Tasks_Billing!O1770</f>
        <v/>
      </c>
      <c r="P1770" s="47">
        <f>IF([1]All_Tasks_Billing!P1770="",0,[1]All_Tasks_Billing!P1770)</f>
        <v>2.5</v>
      </c>
      <c r="Q1770" s="47">
        <f>IF([1]All_Tasks_Billing!Q1770="",0,[1]All_Tasks_Billing!Q1770)</f>
        <v>0</v>
      </c>
      <c r="R1770" s="47">
        <f>IF([1]All_Tasks_Billing!R1770="",0,[1]All_Tasks_Billing!R1770)</f>
        <v>2.5</v>
      </c>
      <c r="S1770" t="str">
        <f>[1]All_Tasks_Billing!S1770</f>
        <v>COMPLETED</v>
      </c>
      <c r="T1770" t="str">
        <f>[1]All_Tasks_Billing!T1770</f>
        <v>READY</v>
      </c>
      <c r="U1770" t="str">
        <f>[1]All_Tasks_Billing!U1770</f>
        <v/>
      </c>
      <c r="V1770">
        <f>[1]All_Tasks_Billing!V1770</f>
        <v>35</v>
      </c>
      <c r="W1770" s="48">
        <f>[1]All_Tasks_Billing!W1770</f>
        <v>150</v>
      </c>
      <c r="X1770">
        <f>[1]All_Tasks_Billing!X1770</f>
        <v>45225</v>
      </c>
      <c r="Y1770">
        <f>[1]All_Tasks_Billing!Y1770</f>
        <v>1</v>
      </c>
      <c r="Z1770" s="49">
        <f>[1]All_Tasks_Billing!Z1770</f>
        <v>1</v>
      </c>
      <c r="AA1770" s="45">
        <f>[1]All_Tasks_Billing!AA1770</f>
        <v>45970</v>
      </c>
      <c r="AB1770" t="str">
        <f>[1]All_Tasks_Billing!AB1770</f>
        <v>Nov-2025</v>
      </c>
      <c r="AC1770" s="48">
        <f>[1]All_Tasks_Billing!AC1770</f>
        <v>375</v>
      </c>
      <c r="AD1770" s="48">
        <f>[1]All_Tasks_Billing!AD1770</f>
        <v>0</v>
      </c>
      <c r="AE1770" s="48">
        <f>[1]All_Tasks_Billing!AE1770</f>
        <v>0</v>
      </c>
      <c r="AF1770" s="48">
        <f>[1]All_Tasks_Billing!AF1770</f>
        <v>0</v>
      </c>
      <c r="AG1770" s="48">
        <f>[1]All_Tasks_Billing!AG1770</f>
        <v>0</v>
      </c>
      <c r="AH1770" s="48">
        <f>[1]All_Tasks_Billing!AH1770</f>
        <v>1.2500000000000001E-2</v>
      </c>
      <c r="AI1770" s="48">
        <f>[1]All_Tasks_Billing!AI1770</f>
        <v>1.875</v>
      </c>
      <c r="AJ1770" s="48">
        <f>[1]All_Tasks_Billing!AJ1770</f>
        <v>0</v>
      </c>
      <c r="AK1770" s="48">
        <f>[1]All_Tasks_Billing!AK1770</f>
        <v>0</v>
      </c>
      <c r="AL1770" s="48">
        <f>[1]All_Tasks_Billing!AL1770</f>
        <v>0</v>
      </c>
      <c r="AM1770" s="48">
        <f>[1]All_Tasks_Billing!AM1770</f>
        <v>0</v>
      </c>
      <c r="AN1770" s="48">
        <f>[1]All_Tasks_Billing!AN1770</f>
        <v>0</v>
      </c>
      <c r="AO1770" s="48">
        <f>[1]All_Tasks_Billing!AO1770</f>
        <v>0</v>
      </c>
      <c r="AP1770" s="48">
        <f>[1]All_Tasks_Billing!AP1770</f>
        <v>1.2500000000000001E-2</v>
      </c>
      <c r="AQ1770" s="48">
        <f>[1]All_Tasks_Billing!AQ1770</f>
        <v>1.875</v>
      </c>
      <c r="AR1770" s="48">
        <f>[1]All_Tasks_Billing!AR1770</f>
        <v>0</v>
      </c>
      <c r="AS1770" s="48">
        <f>[1]All_Tasks_Billing!AS1770</f>
        <v>376.875</v>
      </c>
      <c r="AT1770" s="48">
        <f>[1]All_Tasks_Billing!AT1770</f>
        <v>376.875</v>
      </c>
      <c r="AU1770" s="50" t="str">
        <f t="shared" si="486"/>
        <v>Nov-2025</v>
      </c>
      <c r="AV1770" s="50" t="str">
        <f t="shared" si="487"/>
        <v>Q4-2025</v>
      </c>
      <c r="AW1770" s="50">
        <f t="shared" si="488"/>
        <v>2025</v>
      </c>
      <c r="AX1770" s="50" t="str">
        <f t="shared" ca="1" si="489"/>
        <v>Last Week</v>
      </c>
      <c r="AY1770" s="50" t="str">
        <f t="shared" ca="1" si="490"/>
        <v>This Month</v>
      </c>
      <c r="AZ1770" s="50" t="str">
        <f t="shared" ca="1" si="491"/>
        <v>This Quarter</v>
      </c>
      <c r="BA1770" s="48">
        <f t="shared" si="492"/>
        <v>376.875</v>
      </c>
      <c r="BB1770" s="45">
        <f t="shared" si="493"/>
        <v>45970</v>
      </c>
      <c r="BC1770" s="50" t="str">
        <f t="shared" si="494"/>
        <v>Nov-2025</v>
      </c>
      <c r="BD1770" s="48">
        <f t="shared" si="495"/>
        <v>150.75</v>
      </c>
      <c r="BE1770" s="50" t="str">
        <f t="shared" si="496"/>
        <v>Completed</v>
      </c>
      <c r="BF1770" s="51">
        <f t="shared" si="497"/>
        <v>1</v>
      </c>
      <c r="BG1770" s="51">
        <f t="shared" si="498"/>
        <v>1</v>
      </c>
      <c r="BH1770" s="50" t="str">
        <f t="shared" si="499"/>
        <v xml:space="preserve">COMPLETED - </v>
      </c>
      <c r="BI1770" s="50" t="str">
        <f t="shared" si="500"/>
        <v>COMPLETED - READY</v>
      </c>
      <c r="BJ1770" s="50" t="str">
        <f t="shared" si="501"/>
        <v/>
      </c>
      <c r="BK1770" s="50" t="str">
        <f t="shared" si="502"/>
        <v xml:space="preserve">Completed | COMPLETED | </v>
      </c>
      <c r="BL1770" s="49">
        <f t="shared" ca="1" si="503"/>
        <v>12</v>
      </c>
    </row>
    <row r="1771" spans="1:64" x14ac:dyDescent="0.25">
      <c r="A1771" t="str">
        <f>[1]All_Tasks_Billing!A1771</f>
        <v>RPP's (121-240)</v>
      </c>
      <c r="B1771" t="str">
        <f>[1]All_Tasks_Billing!B1771</f>
        <v>RPP</v>
      </c>
      <c r="C1771" t="str">
        <f>[1]All_Tasks_Billing!C1771</f>
        <v>30.1.9</v>
      </c>
      <c r="D1771" t="str">
        <f>[1]All_Tasks_Billing!D1771</f>
        <v>RPP's</v>
      </c>
      <c r="E1771" t="str">
        <f>[1]All_Tasks_Billing!E1771</f>
        <v>RPP</v>
      </c>
      <c r="F1771" t="str">
        <f>IF([1]All_Tasks_Billing!F1771="","",[1]All_Tasks_Billing!F1771)</f>
        <v/>
      </c>
      <c r="G1771" t="str">
        <f>IF([1]All_Tasks_Billing!G1771="","",[1]All_Tasks_Billing!G1771)</f>
        <v/>
      </c>
      <c r="H1771" s="45" t="str">
        <f>[1]All_Tasks_Billing!H1771</f>
        <v/>
      </c>
      <c r="I1771" t="str">
        <f>IF([1]All_Tasks_Billing!I1771="","",[1]All_Tasks_Billing!I1771)</f>
        <v/>
      </c>
      <c r="J1771" t="str">
        <f>IF([1]All_Tasks_Billing!J1771="","",[1]All_Tasks_Billing!J1771)</f>
        <v/>
      </c>
      <c r="K1771" t="b">
        <f>[1]All_Tasks_Billing!K1771</f>
        <v>1</v>
      </c>
      <c r="L1771" s="45">
        <f>[1]All_Tasks_Billing!L1771</f>
        <v>45965</v>
      </c>
      <c r="M1771" t="str">
        <f>[1]All_Tasks_Billing!M1771</f>
        <v/>
      </c>
      <c r="N1771" s="46">
        <f>IF([1]All_Tasks_Billing!N1771="",0,[1]All_Tasks_Billing!N1771)</f>
        <v>1</v>
      </c>
      <c r="O1771" t="str">
        <f>[1]All_Tasks_Billing!O1771</f>
        <v/>
      </c>
      <c r="P1771" s="47">
        <f>IF([1]All_Tasks_Billing!P1771="",0,[1]All_Tasks_Billing!P1771)</f>
        <v>2.5</v>
      </c>
      <c r="Q1771" s="47">
        <f>IF([1]All_Tasks_Billing!Q1771="",0,[1]All_Tasks_Billing!Q1771)</f>
        <v>0</v>
      </c>
      <c r="R1771" s="47">
        <f>IF([1]All_Tasks_Billing!R1771="",0,[1]All_Tasks_Billing!R1771)</f>
        <v>2.5</v>
      </c>
      <c r="S1771" t="str">
        <f>[1]All_Tasks_Billing!S1771</f>
        <v>COMPLETED</v>
      </c>
      <c r="T1771" t="str">
        <f>[1]All_Tasks_Billing!T1771</f>
        <v>READY</v>
      </c>
      <c r="U1771" t="str">
        <f>[1]All_Tasks_Billing!U1771</f>
        <v/>
      </c>
      <c r="V1771">
        <f>[1]All_Tasks_Billing!V1771</f>
        <v>35</v>
      </c>
      <c r="W1771" s="48">
        <f>[1]All_Tasks_Billing!W1771</f>
        <v>150</v>
      </c>
      <c r="X1771">
        <f>[1]All_Tasks_Billing!X1771</f>
        <v>45225</v>
      </c>
      <c r="Y1771">
        <f>[1]All_Tasks_Billing!Y1771</f>
        <v>1</v>
      </c>
      <c r="Z1771" s="49">
        <f>[1]All_Tasks_Billing!Z1771</f>
        <v>1</v>
      </c>
      <c r="AA1771" s="45">
        <f>[1]All_Tasks_Billing!AA1771</f>
        <v>45970</v>
      </c>
      <c r="AB1771" t="str">
        <f>[1]All_Tasks_Billing!AB1771</f>
        <v>Nov-2025</v>
      </c>
      <c r="AC1771" s="48">
        <f>[1]All_Tasks_Billing!AC1771</f>
        <v>375</v>
      </c>
      <c r="AD1771" s="48">
        <f>[1]All_Tasks_Billing!AD1771</f>
        <v>0</v>
      </c>
      <c r="AE1771" s="48">
        <f>[1]All_Tasks_Billing!AE1771</f>
        <v>0</v>
      </c>
      <c r="AF1771" s="48">
        <f>[1]All_Tasks_Billing!AF1771</f>
        <v>0</v>
      </c>
      <c r="AG1771" s="48">
        <f>[1]All_Tasks_Billing!AG1771</f>
        <v>0</v>
      </c>
      <c r="AH1771" s="48">
        <f>[1]All_Tasks_Billing!AH1771</f>
        <v>1.2500000000000001E-2</v>
      </c>
      <c r="AI1771" s="48">
        <f>[1]All_Tasks_Billing!AI1771</f>
        <v>1.875</v>
      </c>
      <c r="AJ1771" s="48">
        <f>[1]All_Tasks_Billing!AJ1771</f>
        <v>0</v>
      </c>
      <c r="AK1771" s="48">
        <f>[1]All_Tasks_Billing!AK1771</f>
        <v>0</v>
      </c>
      <c r="AL1771" s="48">
        <f>[1]All_Tasks_Billing!AL1771</f>
        <v>0</v>
      </c>
      <c r="AM1771" s="48">
        <f>[1]All_Tasks_Billing!AM1771</f>
        <v>0</v>
      </c>
      <c r="AN1771" s="48">
        <f>[1]All_Tasks_Billing!AN1771</f>
        <v>0</v>
      </c>
      <c r="AO1771" s="48">
        <f>[1]All_Tasks_Billing!AO1771</f>
        <v>0</v>
      </c>
      <c r="AP1771" s="48">
        <f>[1]All_Tasks_Billing!AP1771</f>
        <v>1.2500000000000001E-2</v>
      </c>
      <c r="AQ1771" s="48">
        <f>[1]All_Tasks_Billing!AQ1771</f>
        <v>1.875</v>
      </c>
      <c r="AR1771" s="48">
        <f>[1]All_Tasks_Billing!AR1771</f>
        <v>0</v>
      </c>
      <c r="AS1771" s="48">
        <f>[1]All_Tasks_Billing!AS1771</f>
        <v>376.875</v>
      </c>
      <c r="AT1771" s="48">
        <f>[1]All_Tasks_Billing!AT1771</f>
        <v>376.875</v>
      </c>
      <c r="AU1771" s="50" t="str">
        <f t="shared" si="486"/>
        <v>Nov-2025</v>
      </c>
      <c r="AV1771" s="50" t="str">
        <f t="shared" si="487"/>
        <v>Q4-2025</v>
      </c>
      <c r="AW1771" s="50">
        <f t="shared" si="488"/>
        <v>2025</v>
      </c>
      <c r="AX1771" s="50" t="str">
        <f t="shared" ca="1" si="489"/>
        <v>Last Week</v>
      </c>
      <c r="AY1771" s="50" t="str">
        <f t="shared" ca="1" si="490"/>
        <v>This Month</v>
      </c>
      <c r="AZ1771" s="50" t="str">
        <f t="shared" ca="1" si="491"/>
        <v>This Quarter</v>
      </c>
      <c r="BA1771" s="48">
        <f t="shared" si="492"/>
        <v>376.875</v>
      </c>
      <c r="BB1771" s="45">
        <f t="shared" si="493"/>
        <v>45970</v>
      </c>
      <c r="BC1771" s="50" t="str">
        <f t="shared" si="494"/>
        <v>Nov-2025</v>
      </c>
      <c r="BD1771" s="48">
        <f t="shared" si="495"/>
        <v>150.75</v>
      </c>
      <c r="BE1771" s="50" t="str">
        <f t="shared" si="496"/>
        <v>Completed</v>
      </c>
      <c r="BF1771" s="51">
        <f t="shared" si="497"/>
        <v>1</v>
      </c>
      <c r="BG1771" s="51">
        <f t="shared" si="498"/>
        <v>1</v>
      </c>
      <c r="BH1771" s="50" t="str">
        <f t="shared" si="499"/>
        <v xml:space="preserve">COMPLETED - </v>
      </c>
      <c r="BI1771" s="50" t="str">
        <f t="shared" si="500"/>
        <v>COMPLETED - READY</v>
      </c>
      <c r="BJ1771" s="50" t="str">
        <f t="shared" si="501"/>
        <v/>
      </c>
      <c r="BK1771" s="50" t="str">
        <f t="shared" si="502"/>
        <v xml:space="preserve">Completed | COMPLETED | </v>
      </c>
      <c r="BL1771" s="49">
        <f t="shared" ca="1" si="503"/>
        <v>12</v>
      </c>
    </row>
    <row r="1772" spans="1:64" x14ac:dyDescent="0.25">
      <c r="A1772" t="str">
        <f>[1]All_Tasks_Billing!A1772</f>
        <v>RPP's (121-240)</v>
      </c>
      <c r="B1772" t="str">
        <f>[1]All_Tasks_Billing!B1772</f>
        <v>RPP</v>
      </c>
      <c r="C1772" t="str">
        <f>[1]All_Tasks_Billing!C1772</f>
        <v>30.1.10</v>
      </c>
      <c r="D1772" t="str">
        <f>[1]All_Tasks_Billing!D1772</f>
        <v>RPP's</v>
      </c>
      <c r="E1772" t="str">
        <f>[1]All_Tasks_Billing!E1772</f>
        <v>RPP</v>
      </c>
      <c r="F1772" t="str">
        <f>IF([1]All_Tasks_Billing!F1772="","",[1]All_Tasks_Billing!F1772)</f>
        <v/>
      </c>
      <c r="G1772" t="str">
        <f>IF([1]All_Tasks_Billing!G1772="","",[1]All_Tasks_Billing!G1772)</f>
        <v/>
      </c>
      <c r="H1772" s="45" t="str">
        <f>[1]All_Tasks_Billing!H1772</f>
        <v/>
      </c>
      <c r="I1772" t="str">
        <f>IF([1]All_Tasks_Billing!I1772="","",[1]All_Tasks_Billing!I1772)</f>
        <v/>
      </c>
      <c r="J1772" t="str">
        <f>IF([1]All_Tasks_Billing!J1772="","",[1]All_Tasks_Billing!J1772)</f>
        <v/>
      </c>
      <c r="K1772" t="b">
        <f>[1]All_Tasks_Billing!K1772</f>
        <v>1</v>
      </c>
      <c r="L1772" s="45">
        <f>[1]All_Tasks_Billing!L1772</f>
        <v>45965</v>
      </c>
      <c r="M1772" t="str">
        <f>[1]All_Tasks_Billing!M1772</f>
        <v/>
      </c>
      <c r="N1772" s="46">
        <f>IF([1]All_Tasks_Billing!N1772="",0,[1]All_Tasks_Billing!N1772)</f>
        <v>1</v>
      </c>
      <c r="O1772" t="str">
        <f>[1]All_Tasks_Billing!O1772</f>
        <v/>
      </c>
      <c r="P1772" s="47">
        <f>IF([1]All_Tasks_Billing!P1772="",0,[1]All_Tasks_Billing!P1772)</f>
        <v>2.5</v>
      </c>
      <c r="Q1772" s="47">
        <f>IF([1]All_Tasks_Billing!Q1772="",0,[1]All_Tasks_Billing!Q1772)</f>
        <v>0</v>
      </c>
      <c r="R1772" s="47">
        <f>IF([1]All_Tasks_Billing!R1772="",0,[1]All_Tasks_Billing!R1772)</f>
        <v>2.5</v>
      </c>
      <c r="S1772" t="str">
        <f>[1]All_Tasks_Billing!S1772</f>
        <v>COMPLETED</v>
      </c>
      <c r="T1772" t="str">
        <f>[1]All_Tasks_Billing!T1772</f>
        <v>READY</v>
      </c>
      <c r="U1772" t="str">
        <f>[1]All_Tasks_Billing!U1772</f>
        <v/>
      </c>
      <c r="V1772">
        <f>[1]All_Tasks_Billing!V1772</f>
        <v>35</v>
      </c>
      <c r="W1772" s="48">
        <f>[1]All_Tasks_Billing!W1772</f>
        <v>150</v>
      </c>
      <c r="X1772">
        <f>[1]All_Tasks_Billing!X1772</f>
        <v>45225</v>
      </c>
      <c r="Y1772">
        <f>[1]All_Tasks_Billing!Y1772</f>
        <v>1</v>
      </c>
      <c r="Z1772" s="49">
        <f>[1]All_Tasks_Billing!Z1772</f>
        <v>1</v>
      </c>
      <c r="AA1772" s="45">
        <f>[1]All_Tasks_Billing!AA1772</f>
        <v>45970</v>
      </c>
      <c r="AB1772" t="str">
        <f>[1]All_Tasks_Billing!AB1772</f>
        <v>Nov-2025</v>
      </c>
      <c r="AC1772" s="48">
        <f>[1]All_Tasks_Billing!AC1772</f>
        <v>375</v>
      </c>
      <c r="AD1772" s="48">
        <f>[1]All_Tasks_Billing!AD1772</f>
        <v>0</v>
      </c>
      <c r="AE1772" s="48">
        <f>[1]All_Tasks_Billing!AE1772</f>
        <v>0</v>
      </c>
      <c r="AF1772" s="48">
        <f>[1]All_Tasks_Billing!AF1772</f>
        <v>0</v>
      </c>
      <c r="AG1772" s="48">
        <f>[1]All_Tasks_Billing!AG1772</f>
        <v>0</v>
      </c>
      <c r="AH1772" s="48">
        <f>[1]All_Tasks_Billing!AH1772</f>
        <v>1.2500000000000001E-2</v>
      </c>
      <c r="AI1772" s="48">
        <f>[1]All_Tasks_Billing!AI1772</f>
        <v>1.875</v>
      </c>
      <c r="AJ1772" s="48">
        <f>[1]All_Tasks_Billing!AJ1772</f>
        <v>0</v>
      </c>
      <c r="AK1772" s="48">
        <f>[1]All_Tasks_Billing!AK1772</f>
        <v>0</v>
      </c>
      <c r="AL1772" s="48">
        <f>[1]All_Tasks_Billing!AL1772</f>
        <v>0</v>
      </c>
      <c r="AM1772" s="48">
        <f>[1]All_Tasks_Billing!AM1772</f>
        <v>0</v>
      </c>
      <c r="AN1772" s="48">
        <f>[1]All_Tasks_Billing!AN1772</f>
        <v>0</v>
      </c>
      <c r="AO1772" s="48">
        <f>[1]All_Tasks_Billing!AO1772</f>
        <v>0</v>
      </c>
      <c r="AP1772" s="48">
        <f>[1]All_Tasks_Billing!AP1772</f>
        <v>1.2500000000000001E-2</v>
      </c>
      <c r="AQ1772" s="48">
        <f>[1]All_Tasks_Billing!AQ1772</f>
        <v>1.875</v>
      </c>
      <c r="AR1772" s="48">
        <f>[1]All_Tasks_Billing!AR1772</f>
        <v>0</v>
      </c>
      <c r="AS1772" s="48">
        <f>[1]All_Tasks_Billing!AS1772</f>
        <v>376.875</v>
      </c>
      <c r="AT1772" s="48">
        <f>[1]All_Tasks_Billing!AT1772</f>
        <v>376.875</v>
      </c>
      <c r="AU1772" s="50" t="str">
        <f t="shared" si="486"/>
        <v>Nov-2025</v>
      </c>
      <c r="AV1772" s="50" t="str">
        <f t="shared" si="487"/>
        <v>Q4-2025</v>
      </c>
      <c r="AW1772" s="50">
        <f t="shared" si="488"/>
        <v>2025</v>
      </c>
      <c r="AX1772" s="50" t="str">
        <f t="shared" ca="1" si="489"/>
        <v>Last Week</v>
      </c>
      <c r="AY1772" s="50" t="str">
        <f t="shared" ca="1" si="490"/>
        <v>This Month</v>
      </c>
      <c r="AZ1772" s="50" t="str">
        <f t="shared" ca="1" si="491"/>
        <v>This Quarter</v>
      </c>
      <c r="BA1772" s="48">
        <f t="shared" si="492"/>
        <v>376.875</v>
      </c>
      <c r="BB1772" s="45">
        <f t="shared" si="493"/>
        <v>45970</v>
      </c>
      <c r="BC1772" s="50" t="str">
        <f t="shared" si="494"/>
        <v>Nov-2025</v>
      </c>
      <c r="BD1772" s="48">
        <f t="shared" si="495"/>
        <v>150.75</v>
      </c>
      <c r="BE1772" s="50" t="str">
        <f t="shared" si="496"/>
        <v>Completed</v>
      </c>
      <c r="BF1772" s="51">
        <f t="shared" si="497"/>
        <v>1</v>
      </c>
      <c r="BG1772" s="51">
        <f t="shared" si="498"/>
        <v>1</v>
      </c>
      <c r="BH1772" s="50" t="str">
        <f t="shared" si="499"/>
        <v xml:space="preserve">COMPLETED - </v>
      </c>
      <c r="BI1772" s="50" t="str">
        <f t="shared" si="500"/>
        <v>COMPLETED - READY</v>
      </c>
      <c r="BJ1772" s="50" t="str">
        <f t="shared" si="501"/>
        <v/>
      </c>
      <c r="BK1772" s="50" t="str">
        <f t="shared" si="502"/>
        <v xml:space="preserve">Completed | COMPLETED | </v>
      </c>
      <c r="BL1772" s="49">
        <f t="shared" ca="1" si="503"/>
        <v>12</v>
      </c>
    </row>
    <row r="1773" spans="1:64" x14ac:dyDescent="0.25">
      <c r="A1773" t="str">
        <f>[1]All_Tasks_Billing!A1773</f>
        <v>RPP's (121-240)</v>
      </c>
      <c r="B1773" t="str">
        <f>[1]All_Tasks_Billing!B1773</f>
        <v>RPP</v>
      </c>
      <c r="C1773" t="str">
        <f>[1]All_Tasks_Billing!C1773</f>
        <v>30.1.11</v>
      </c>
      <c r="D1773" t="str">
        <f>[1]All_Tasks_Billing!D1773</f>
        <v>RPP's</v>
      </c>
      <c r="E1773" t="str">
        <f>[1]All_Tasks_Billing!E1773</f>
        <v>RPP</v>
      </c>
      <c r="F1773" t="str">
        <f>IF([1]All_Tasks_Billing!F1773="","",[1]All_Tasks_Billing!F1773)</f>
        <v/>
      </c>
      <c r="G1773" t="str">
        <f>IF([1]All_Tasks_Billing!G1773="","",[1]All_Tasks_Billing!G1773)</f>
        <v/>
      </c>
      <c r="H1773" s="45" t="str">
        <f>[1]All_Tasks_Billing!H1773</f>
        <v/>
      </c>
      <c r="I1773" t="str">
        <f>IF([1]All_Tasks_Billing!I1773="","",[1]All_Tasks_Billing!I1773)</f>
        <v/>
      </c>
      <c r="J1773" t="str">
        <f>IF([1]All_Tasks_Billing!J1773="","",[1]All_Tasks_Billing!J1773)</f>
        <v/>
      </c>
      <c r="K1773" t="b">
        <f>[1]All_Tasks_Billing!K1773</f>
        <v>1</v>
      </c>
      <c r="L1773" s="45">
        <f>[1]All_Tasks_Billing!L1773</f>
        <v>45965</v>
      </c>
      <c r="M1773" t="str">
        <f>[1]All_Tasks_Billing!M1773</f>
        <v/>
      </c>
      <c r="N1773" s="46">
        <f>IF([1]All_Tasks_Billing!N1773="",0,[1]All_Tasks_Billing!N1773)</f>
        <v>1</v>
      </c>
      <c r="O1773" t="str">
        <f>[1]All_Tasks_Billing!O1773</f>
        <v/>
      </c>
      <c r="P1773" s="47">
        <f>IF([1]All_Tasks_Billing!P1773="",0,[1]All_Tasks_Billing!P1773)</f>
        <v>2.5</v>
      </c>
      <c r="Q1773" s="47">
        <f>IF([1]All_Tasks_Billing!Q1773="",0,[1]All_Tasks_Billing!Q1773)</f>
        <v>0</v>
      </c>
      <c r="R1773" s="47">
        <f>IF([1]All_Tasks_Billing!R1773="",0,[1]All_Tasks_Billing!R1773)</f>
        <v>2.5</v>
      </c>
      <c r="S1773" t="str">
        <f>[1]All_Tasks_Billing!S1773</f>
        <v>COMPLETED</v>
      </c>
      <c r="T1773" t="str">
        <f>[1]All_Tasks_Billing!T1773</f>
        <v>READY</v>
      </c>
      <c r="U1773" t="str">
        <f>[1]All_Tasks_Billing!U1773</f>
        <v/>
      </c>
      <c r="V1773">
        <f>[1]All_Tasks_Billing!V1773</f>
        <v>35</v>
      </c>
      <c r="W1773" s="48">
        <f>[1]All_Tasks_Billing!W1773</f>
        <v>150</v>
      </c>
      <c r="X1773">
        <f>[1]All_Tasks_Billing!X1773</f>
        <v>45225</v>
      </c>
      <c r="Y1773">
        <f>[1]All_Tasks_Billing!Y1773</f>
        <v>1</v>
      </c>
      <c r="Z1773" s="49">
        <f>[1]All_Tasks_Billing!Z1773</f>
        <v>1</v>
      </c>
      <c r="AA1773" s="45">
        <f>[1]All_Tasks_Billing!AA1773</f>
        <v>45970</v>
      </c>
      <c r="AB1773" t="str">
        <f>[1]All_Tasks_Billing!AB1773</f>
        <v>Nov-2025</v>
      </c>
      <c r="AC1773" s="48">
        <f>[1]All_Tasks_Billing!AC1773</f>
        <v>375</v>
      </c>
      <c r="AD1773" s="48">
        <f>[1]All_Tasks_Billing!AD1773</f>
        <v>0</v>
      </c>
      <c r="AE1773" s="48">
        <f>[1]All_Tasks_Billing!AE1773</f>
        <v>0</v>
      </c>
      <c r="AF1773" s="48">
        <f>[1]All_Tasks_Billing!AF1773</f>
        <v>0</v>
      </c>
      <c r="AG1773" s="48">
        <f>[1]All_Tasks_Billing!AG1773</f>
        <v>0</v>
      </c>
      <c r="AH1773" s="48">
        <f>[1]All_Tasks_Billing!AH1773</f>
        <v>1.2500000000000001E-2</v>
      </c>
      <c r="AI1773" s="48">
        <f>[1]All_Tasks_Billing!AI1773</f>
        <v>1.875</v>
      </c>
      <c r="AJ1773" s="48">
        <f>[1]All_Tasks_Billing!AJ1773</f>
        <v>0</v>
      </c>
      <c r="AK1773" s="48">
        <f>[1]All_Tasks_Billing!AK1773</f>
        <v>0</v>
      </c>
      <c r="AL1773" s="48">
        <f>[1]All_Tasks_Billing!AL1773</f>
        <v>0</v>
      </c>
      <c r="AM1773" s="48">
        <f>[1]All_Tasks_Billing!AM1773</f>
        <v>0</v>
      </c>
      <c r="AN1773" s="48">
        <f>[1]All_Tasks_Billing!AN1773</f>
        <v>0</v>
      </c>
      <c r="AO1773" s="48">
        <f>[1]All_Tasks_Billing!AO1773</f>
        <v>0</v>
      </c>
      <c r="AP1773" s="48">
        <f>[1]All_Tasks_Billing!AP1773</f>
        <v>1.2500000000000001E-2</v>
      </c>
      <c r="AQ1773" s="48">
        <f>[1]All_Tasks_Billing!AQ1773</f>
        <v>1.875</v>
      </c>
      <c r="AR1773" s="48">
        <f>[1]All_Tasks_Billing!AR1773</f>
        <v>0</v>
      </c>
      <c r="AS1773" s="48">
        <f>[1]All_Tasks_Billing!AS1773</f>
        <v>376.875</v>
      </c>
      <c r="AT1773" s="48">
        <f>[1]All_Tasks_Billing!AT1773</f>
        <v>376.875</v>
      </c>
      <c r="AU1773" s="50" t="str">
        <f t="shared" si="486"/>
        <v>Nov-2025</v>
      </c>
      <c r="AV1773" s="50" t="str">
        <f t="shared" si="487"/>
        <v>Q4-2025</v>
      </c>
      <c r="AW1773" s="50">
        <f t="shared" si="488"/>
        <v>2025</v>
      </c>
      <c r="AX1773" s="50" t="str">
        <f t="shared" ca="1" si="489"/>
        <v>Last Week</v>
      </c>
      <c r="AY1773" s="50" t="str">
        <f t="shared" ca="1" si="490"/>
        <v>This Month</v>
      </c>
      <c r="AZ1773" s="50" t="str">
        <f t="shared" ca="1" si="491"/>
        <v>This Quarter</v>
      </c>
      <c r="BA1773" s="48">
        <f t="shared" si="492"/>
        <v>376.875</v>
      </c>
      <c r="BB1773" s="45">
        <f t="shared" si="493"/>
        <v>45970</v>
      </c>
      <c r="BC1773" s="50" t="str">
        <f t="shared" si="494"/>
        <v>Nov-2025</v>
      </c>
      <c r="BD1773" s="48">
        <f t="shared" si="495"/>
        <v>150.75</v>
      </c>
      <c r="BE1773" s="50" t="str">
        <f t="shared" si="496"/>
        <v>Completed</v>
      </c>
      <c r="BF1773" s="51">
        <f t="shared" si="497"/>
        <v>1</v>
      </c>
      <c r="BG1773" s="51">
        <f t="shared" si="498"/>
        <v>1</v>
      </c>
      <c r="BH1773" s="50" t="str">
        <f t="shared" si="499"/>
        <v xml:space="preserve">COMPLETED - </v>
      </c>
      <c r="BI1773" s="50" t="str">
        <f t="shared" si="500"/>
        <v>COMPLETED - READY</v>
      </c>
      <c r="BJ1773" s="50" t="str">
        <f t="shared" si="501"/>
        <v/>
      </c>
      <c r="BK1773" s="50" t="str">
        <f t="shared" si="502"/>
        <v xml:space="preserve">Completed | COMPLETED | </v>
      </c>
      <c r="BL1773" s="49">
        <f t="shared" ca="1" si="503"/>
        <v>12</v>
      </c>
    </row>
    <row r="1774" spans="1:64" x14ac:dyDescent="0.25">
      <c r="A1774" t="str">
        <f>[1]All_Tasks_Billing!A1774</f>
        <v>RPP's (121-240)</v>
      </c>
      <c r="B1774" t="str">
        <f>[1]All_Tasks_Billing!B1774</f>
        <v>RPP</v>
      </c>
      <c r="C1774" t="str">
        <f>[1]All_Tasks_Billing!C1774</f>
        <v>30.1.12</v>
      </c>
      <c r="D1774" t="str">
        <f>[1]All_Tasks_Billing!D1774</f>
        <v>RPP's</v>
      </c>
      <c r="E1774" t="str">
        <f>[1]All_Tasks_Billing!E1774</f>
        <v>RPP</v>
      </c>
      <c r="F1774" t="str">
        <f>IF([1]All_Tasks_Billing!F1774="","",[1]All_Tasks_Billing!F1774)</f>
        <v/>
      </c>
      <c r="G1774" t="str">
        <f>IF([1]All_Tasks_Billing!G1774="","",[1]All_Tasks_Billing!G1774)</f>
        <v/>
      </c>
      <c r="H1774" s="45" t="str">
        <f>[1]All_Tasks_Billing!H1774</f>
        <v/>
      </c>
      <c r="I1774" t="str">
        <f>IF([1]All_Tasks_Billing!I1774="","",[1]All_Tasks_Billing!I1774)</f>
        <v/>
      </c>
      <c r="J1774" t="str">
        <f>IF([1]All_Tasks_Billing!J1774="","",[1]All_Tasks_Billing!J1774)</f>
        <v/>
      </c>
      <c r="K1774" t="b">
        <f>[1]All_Tasks_Billing!K1774</f>
        <v>1</v>
      </c>
      <c r="L1774" s="45">
        <f>[1]All_Tasks_Billing!L1774</f>
        <v>45965</v>
      </c>
      <c r="M1774" t="str">
        <f>[1]All_Tasks_Billing!M1774</f>
        <v/>
      </c>
      <c r="N1774" s="46">
        <f>IF([1]All_Tasks_Billing!N1774="",0,[1]All_Tasks_Billing!N1774)</f>
        <v>1</v>
      </c>
      <c r="O1774" t="str">
        <f>[1]All_Tasks_Billing!O1774</f>
        <v/>
      </c>
      <c r="P1774" s="47">
        <f>IF([1]All_Tasks_Billing!P1774="",0,[1]All_Tasks_Billing!P1774)</f>
        <v>2.5</v>
      </c>
      <c r="Q1774" s="47">
        <f>IF([1]All_Tasks_Billing!Q1774="",0,[1]All_Tasks_Billing!Q1774)</f>
        <v>0</v>
      </c>
      <c r="R1774" s="47">
        <f>IF([1]All_Tasks_Billing!R1774="",0,[1]All_Tasks_Billing!R1774)</f>
        <v>2.5</v>
      </c>
      <c r="S1774" t="str">
        <f>[1]All_Tasks_Billing!S1774</f>
        <v>COMPLETED</v>
      </c>
      <c r="T1774" t="str">
        <f>[1]All_Tasks_Billing!T1774</f>
        <v>READY</v>
      </c>
      <c r="U1774" t="str">
        <f>[1]All_Tasks_Billing!U1774</f>
        <v/>
      </c>
      <c r="V1774">
        <f>[1]All_Tasks_Billing!V1774</f>
        <v>35</v>
      </c>
      <c r="W1774" s="48">
        <f>[1]All_Tasks_Billing!W1774</f>
        <v>150</v>
      </c>
      <c r="X1774">
        <f>[1]All_Tasks_Billing!X1774</f>
        <v>45225</v>
      </c>
      <c r="Y1774">
        <f>[1]All_Tasks_Billing!Y1774</f>
        <v>1</v>
      </c>
      <c r="Z1774" s="49">
        <f>[1]All_Tasks_Billing!Z1774</f>
        <v>1</v>
      </c>
      <c r="AA1774" s="45">
        <f>[1]All_Tasks_Billing!AA1774</f>
        <v>45970</v>
      </c>
      <c r="AB1774" t="str">
        <f>[1]All_Tasks_Billing!AB1774</f>
        <v>Nov-2025</v>
      </c>
      <c r="AC1774" s="48">
        <f>[1]All_Tasks_Billing!AC1774</f>
        <v>375</v>
      </c>
      <c r="AD1774" s="48">
        <f>[1]All_Tasks_Billing!AD1774</f>
        <v>0</v>
      </c>
      <c r="AE1774" s="48">
        <f>[1]All_Tasks_Billing!AE1774</f>
        <v>0</v>
      </c>
      <c r="AF1774" s="48">
        <f>[1]All_Tasks_Billing!AF1774</f>
        <v>0</v>
      </c>
      <c r="AG1774" s="48">
        <f>[1]All_Tasks_Billing!AG1774</f>
        <v>0</v>
      </c>
      <c r="AH1774" s="48">
        <f>[1]All_Tasks_Billing!AH1774</f>
        <v>1.2500000000000001E-2</v>
      </c>
      <c r="AI1774" s="48">
        <f>[1]All_Tasks_Billing!AI1774</f>
        <v>1.875</v>
      </c>
      <c r="AJ1774" s="48">
        <f>[1]All_Tasks_Billing!AJ1774</f>
        <v>0</v>
      </c>
      <c r="AK1774" s="48">
        <f>[1]All_Tasks_Billing!AK1774</f>
        <v>0</v>
      </c>
      <c r="AL1774" s="48">
        <f>[1]All_Tasks_Billing!AL1774</f>
        <v>0</v>
      </c>
      <c r="AM1774" s="48">
        <f>[1]All_Tasks_Billing!AM1774</f>
        <v>0</v>
      </c>
      <c r="AN1774" s="48">
        <f>[1]All_Tasks_Billing!AN1774</f>
        <v>0</v>
      </c>
      <c r="AO1774" s="48">
        <f>[1]All_Tasks_Billing!AO1774</f>
        <v>0</v>
      </c>
      <c r="AP1774" s="48">
        <f>[1]All_Tasks_Billing!AP1774</f>
        <v>1.2500000000000001E-2</v>
      </c>
      <c r="AQ1774" s="48">
        <f>[1]All_Tasks_Billing!AQ1774</f>
        <v>1.875</v>
      </c>
      <c r="AR1774" s="48">
        <f>[1]All_Tasks_Billing!AR1774</f>
        <v>0</v>
      </c>
      <c r="AS1774" s="48">
        <f>[1]All_Tasks_Billing!AS1774</f>
        <v>376.875</v>
      </c>
      <c r="AT1774" s="48">
        <f>[1]All_Tasks_Billing!AT1774</f>
        <v>376.875</v>
      </c>
      <c r="AU1774" s="50" t="str">
        <f t="shared" si="486"/>
        <v>Nov-2025</v>
      </c>
      <c r="AV1774" s="50" t="str">
        <f t="shared" si="487"/>
        <v>Q4-2025</v>
      </c>
      <c r="AW1774" s="50">
        <f t="shared" si="488"/>
        <v>2025</v>
      </c>
      <c r="AX1774" s="50" t="str">
        <f t="shared" ca="1" si="489"/>
        <v>Last Week</v>
      </c>
      <c r="AY1774" s="50" t="str">
        <f t="shared" ca="1" si="490"/>
        <v>This Month</v>
      </c>
      <c r="AZ1774" s="50" t="str">
        <f t="shared" ca="1" si="491"/>
        <v>This Quarter</v>
      </c>
      <c r="BA1774" s="48">
        <f t="shared" si="492"/>
        <v>376.875</v>
      </c>
      <c r="BB1774" s="45">
        <f t="shared" si="493"/>
        <v>45970</v>
      </c>
      <c r="BC1774" s="50" t="str">
        <f t="shared" si="494"/>
        <v>Nov-2025</v>
      </c>
      <c r="BD1774" s="48">
        <f t="shared" si="495"/>
        <v>150.75</v>
      </c>
      <c r="BE1774" s="50" t="str">
        <f t="shared" si="496"/>
        <v>Completed</v>
      </c>
      <c r="BF1774" s="51">
        <f t="shared" si="497"/>
        <v>1</v>
      </c>
      <c r="BG1774" s="51">
        <f t="shared" si="498"/>
        <v>1</v>
      </c>
      <c r="BH1774" s="50" t="str">
        <f t="shared" si="499"/>
        <v xml:space="preserve">COMPLETED - </v>
      </c>
      <c r="BI1774" s="50" t="str">
        <f t="shared" si="500"/>
        <v>COMPLETED - READY</v>
      </c>
      <c r="BJ1774" s="50" t="str">
        <f t="shared" si="501"/>
        <v/>
      </c>
      <c r="BK1774" s="50" t="str">
        <f t="shared" si="502"/>
        <v xml:space="preserve">Completed | COMPLETED | </v>
      </c>
      <c r="BL1774" s="49">
        <f t="shared" ca="1" si="503"/>
        <v>12</v>
      </c>
    </row>
    <row r="1775" spans="1:64" x14ac:dyDescent="0.25">
      <c r="A1775" t="str">
        <f>[1]All_Tasks_Billing!A1775</f>
        <v>RPP's (121-240)</v>
      </c>
      <c r="B1775" t="str">
        <f>[1]All_Tasks_Billing!B1775</f>
        <v>RPP</v>
      </c>
      <c r="C1775" t="str">
        <f>[1]All_Tasks_Billing!C1775</f>
        <v>30.1.13</v>
      </c>
      <c r="D1775" t="str">
        <f>[1]All_Tasks_Billing!D1775</f>
        <v>RPP's</v>
      </c>
      <c r="E1775" t="str">
        <f>[1]All_Tasks_Billing!E1775</f>
        <v>RPP</v>
      </c>
      <c r="F1775" t="str">
        <f>IF([1]All_Tasks_Billing!F1775="","",[1]All_Tasks_Billing!F1775)</f>
        <v/>
      </c>
      <c r="G1775" t="str">
        <f>IF([1]All_Tasks_Billing!G1775="","",[1]All_Tasks_Billing!G1775)</f>
        <v/>
      </c>
      <c r="H1775" s="45" t="str">
        <f>[1]All_Tasks_Billing!H1775</f>
        <v/>
      </c>
      <c r="I1775" t="str">
        <f>IF([1]All_Tasks_Billing!I1775="","",[1]All_Tasks_Billing!I1775)</f>
        <v/>
      </c>
      <c r="J1775" t="str">
        <f>IF([1]All_Tasks_Billing!J1775="","",[1]All_Tasks_Billing!J1775)</f>
        <v/>
      </c>
      <c r="K1775" t="b">
        <f>[1]All_Tasks_Billing!K1775</f>
        <v>1</v>
      </c>
      <c r="L1775" s="45">
        <f>[1]All_Tasks_Billing!L1775</f>
        <v>45965</v>
      </c>
      <c r="M1775" t="str">
        <f>[1]All_Tasks_Billing!M1775</f>
        <v/>
      </c>
      <c r="N1775" s="46">
        <f>IF([1]All_Tasks_Billing!N1775="",0,[1]All_Tasks_Billing!N1775)</f>
        <v>1</v>
      </c>
      <c r="O1775" t="str">
        <f>[1]All_Tasks_Billing!O1775</f>
        <v/>
      </c>
      <c r="P1775" s="47">
        <f>IF([1]All_Tasks_Billing!P1775="",0,[1]All_Tasks_Billing!P1775)</f>
        <v>2.5</v>
      </c>
      <c r="Q1775" s="47">
        <f>IF([1]All_Tasks_Billing!Q1775="",0,[1]All_Tasks_Billing!Q1775)</f>
        <v>0</v>
      </c>
      <c r="R1775" s="47">
        <f>IF([1]All_Tasks_Billing!R1775="",0,[1]All_Tasks_Billing!R1775)</f>
        <v>2.5</v>
      </c>
      <c r="S1775" t="str">
        <f>[1]All_Tasks_Billing!S1775</f>
        <v>COMPLETED</v>
      </c>
      <c r="T1775" t="str">
        <f>[1]All_Tasks_Billing!T1775</f>
        <v/>
      </c>
      <c r="U1775" t="str">
        <f>[1]All_Tasks_Billing!U1775</f>
        <v/>
      </c>
      <c r="V1775">
        <f>[1]All_Tasks_Billing!V1775</f>
        <v>35</v>
      </c>
      <c r="W1775" s="48">
        <f>[1]All_Tasks_Billing!W1775</f>
        <v>150</v>
      </c>
      <c r="X1775">
        <f>[1]All_Tasks_Billing!X1775</f>
        <v>45225</v>
      </c>
      <c r="Y1775">
        <f>[1]All_Tasks_Billing!Y1775</f>
        <v>1</v>
      </c>
      <c r="Z1775" s="49">
        <f>[1]All_Tasks_Billing!Z1775</f>
        <v>1</v>
      </c>
      <c r="AA1775" s="45">
        <f>[1]All_Tasks_Billing!AA1775</f>
        <v>45970</v>
      </c>
      <c r="AB1775" t="str">
        <f>[1]All_Tasks_Billing!AB1775</f>
        <v>Nov-2025</v>
      </c>
      <c r="AC1775" s="48">
        <f>[1]All_Tasks_Billing!AC1775</f>
        <v>375</v>
      </c>
      <c r="AD1775" s="48">
        <f>[1]All_Tasks_Billing!AD1775</f>
        <v>0</v>
      </c>
      <c r="AE1775" s="48">
        <f>[1]All_Tasks_Billing!AE1775</f>
        <v>0</v>
      </c>
      <c r="AF1775" s="48">
        <f>[1]All_Tasks_Billing!AF1775</f>
        <v>0</v>
      </c>
      <c r="AG1775" s="48">
        <f>[1]All_Tasks_Billing!AG1775</f>
        <v>0</v>
      </c>
      <c r="AH1775" s="48">
        <f>[1]All_Tasks_Billing!AH1775</f>
        <v>1.2500000000000001E-2</v>
      </c>
      <c r="AI1775" s="48">
        <f>[1]All_Tasks_Billing!AI1775</f>
        <v>1.875</v>
      </c>
      <c r="AJ1775" s="48">
        <f>[1]All_Tasks_Billing!AJ1775</f>
        <v>0</v>
      </c>
      <c r="AK1775" s="48">
        <f>[1]All_Tasks_Billing!AK1775</f>
        <v>0</v>
      </c>
      <c r="AL1775" s="48">
        <f>[1]All_Tasks_Billing!AL1775</f>
        <v>0</v>
      </c>
      <c r="AM1775" s="48">
        <f>[1]All_Tasks_Billing!AM1775</f>
        <v>0</v>
      </c>
      <c r="AN1775" s="48">
        <f>[1]All_Tasks_Billing!AN1775</f>
        <v>0</v>
      </c>
      <c r="AO1775" s="48">
        <f>[1]All_Tasks_Billing!AO1775</f>
        <v>0</v>
      </c>
      <c r="AP1775" s="48">
        <f>[1]All_Tasks_Billing!AP1775</f>
        <v>1.2500000000000001E-2</v>
      </c>
      <c r="AQ1775" s="48">
        <f>[1]All_Tasks_Billing!AQ1775</f>
        <v>1.875</v>
      </c>
      <c r="AR1775" s="48">
        <f>[1]All_Tasks_Billing!AR1775</f>
        <v>0</v>
      </c>
      <c r="AS1775" s="48">
        <f>[1]All_Tasks_Billing!AS1775</f>
        <v>376.875</v>
      </c>
      <c r="AT1775" s="48">
        <f>[1]All_Tasks_Billing!AT1775</f>
        <v>376.875</v>
      </c>
      <c r="AU1775" s="50" t="str">
        <f t="shared" si="486"/>
        <v>Nov-2025</v>
      </c>
      <c r="AV1775" s="50" t="str">
        <f t="shared" si="487"/>
        <v>Q4-2025</v>
      </c>
      <c r="AW1775" s="50">
        <f t="shared" si="488"/>
        <v>2025</v>
      </c>
      <c r="AX1775" s="50" t="str">
        <f t="shared" ca="1" si="489"/>
        <v>Last Week</v>
      </c>
      <c r="AY1775" s="50" t="str">
        <f t="shared" ca="1" si="490"/>
        <v>This Month</v>
      </c>
      <c r="AZ1775" s="50" t="str">
        <f t="shared" ca="1" si="491"/>
        <v>This Quarter</v>
      </c>
      <c r="BA1775" s="48">
        <f t="shared" si="492"/>
        <v>376.875</v>
      </c>
      <c r="BB1775" s="45">
        <f t="shared" si="493"/>
        <v>45970</v>
      </c>
      <c r="BC1775" s="50" t="str">
        <f t="shared" si="494"/>
        <v>Nov-2025</v>
      </c>
      <c r="BD1775" s="48">
        <f t="shared" si="495"/>
        <v>150.75</v>
      </c>
      <c r="BE1775" s="50" t="str">
        <f t="shared" si="496"/>
        <v>Completed</v>
      </c>
      <c r="BF1775" s="51">
        <f t="shared" si="497"/>
        <v>1</v>
      </c>
      <c r="BG1775" s="51">
        <f t="shared" si="498"/>
        <v>1</v>
      </c>
      <c r="BH1775" s="50" t="str">
        <f t="shared" si="499"/>
        <v xml:space="preserve">COMPLETED - </v>
      </c>
      <c r="BI1775" s="50" t="str">
        <f t="shared" si="500"/>
        <v xml:space="preserve">COMPLETED - </v>
      </c>
      <c r="BJ1775" s="50" t="str">
        <f t="shared" si="501"/>
        <v/>
      </c>
      <c r="BK1775" s="50" t="str">
        <f t="shared" si="502"/>
        <v xml:space="preserve">Completed | COMPLETED | </v>
      </c>
      <c r="BL1775" s="49">
        <f t="shared" ca="1" si="503"/>
        <v>12</v>
      </c>
    </row>
    <row r="1776" spans="1:64" x14ac:dyDescent="0.25">
      <c r="A1776" t="str">
        <f>[1]All_Tasks_Billing!A1776</f>
        <v>RPP's (121-240)</v>
      </c>
      <c r="B1776" t="str">
        <f>[1]All_Tasks_Billing!B1776</f>
        <v>RPP</v>
      </c>
      <c r="C1776" t="str">
        <f>[1]All_Tasks_Billing!C1776</f>
        <v>30.1.14</v>
      </c>
      <c r="D1776" t="str">
        <f>[1]All_Tasks_Billing!D1776</f>
        <v>RPP's</v>
      </c>
      <c r="E1776" t="str">
        <f>[1]All_Tasks_Billing!E1776</f>
        <v>RPP</v>
      </c>
      <c r="F1776" t="str">
        <f>IF([1]All_Tasks_Billing!F1776="","",[1]All_Tasks_Billing!F1776)</f>
        <v/>
      </c>
      <c r="G1776" t="str">
        <f>IF([1]All_Tasks_Billing!G1776="","",[1]All_Tasks_Billing!G1776)</f>
        <v/>
      </c>
      <c r="H1776" s="45" t="str">
        <f>[1]All_Tasks_Billing!H1776</f>
        <v/>
      </c>
      <c r="I1776" t="str">
        <f>IF([1]All_Tasks_Billing!I1776="","",[1]All_Tasks_Billing!I1776)</f>
        <v/>
      </c>
      <c r="J1776" t="str">
        <f>IF([1]All_Tasks_Billing!J1776="","",[1]All_Tasks_Billing!J1776)</f>
        <v/>
      </c>
      <c r="K1776" t="b">
        <f>[1]All_Tasks_Billing!K1776</f>
        <v>1</v>
      </c>
      <c r="L1776" s="45">
        <f>[1]All_Tasks_Billing!L1776</f>
        <v>45965</v>
      </c>
      <c r="M1776" t="str">
        <f>[1]All_Tasks_Billing!M1776</f>
        <v/>
      </c>
      <c r="N1776" s="46">
        <f>IF([1]All_Tasks_Billing!N1776="",0,[1]All_Tasks_Billing!N1776)</f>
        <v>1</v>
      </c>
      <c r="O1776" t="str">
        <f>[1]All_Tasks_Billing!O1776</f>
        <v/>
      </c>
      <c r="P1776" s="47">
        <f>IF([1]All_Tasks_Billing!P1776="",0,[1]All_Tasks_Billing!P1776)</f>
        <v>2.5</v>
      </c>
      <c r="Q1776" s="47">
        <f>IF([1]All_Tasks_Billing!Q1776="",0,[1]All_Tasks_Billing!Q1776)</f>
        <v>0</v>
      </c>
      <c r="R1776" s="47">
        <f>IF([1]All_Tasks_Billing!R1776="",0,[1]All_Tasks_Billing!R1776)</f>
        <v>2.5</v>
      </c>
      <c r="S1776" t="str">
        <f>[1]All_Tasks_Billing!S1776</f>
        <v>COMPLETED</v>
      </c>
      <c r="T1776" t="str">
        <f>[1]All_Tasks_Billing!T1776</f>
        <v/>
      </c>
      <c r="U1776" t="str">
        <f>[1]All_Tasks_Billing!U1776</f>
        <v/>
      </c>
      <c r="V1776">
        <f>[1]All_Tasks_Billing!V1776</f>
        <v>35</v>
      </c>
      <c r="W1776" s="48">
        <f>[1]All_Tasks_Billing!W1776</f>
        <v>150</v>
      </c>
      <c r="X1776">
        <f>[1]All_Tasks_Billing!X1776</f>
        <v>45225</v>
      </c>
      <c r="Y1776">
        <f>[1]All_Tasks_Billing!Y1776</f>
        <v>1</v>
      </c>
      <c r="Z1776" s="49">
        <f>[1]All_Tasks_Billing!Z1776</f>
        <v>1</v>
      </c>
      <c r="AA1776" s="45">
        <f>[1]All_Tasks_Billing!AA1776</f>
        <v>45970</v>
      </c>
      <c r="AB1776" t="str">
        <f>[1]All_Tasks_Billing!AB1776</f>
        <v>Nov-2025</v>
      </c>
      <c r="AC1776" s="48">
        <f>[1]All_Tasks_Billing!AC1776</f>
        <v>375</v>
      </c>
      <c r="AD1776" s="48">
        <f>[1]All_Tasks_Billing!AD1776</f>
        <v>0</v>
      </c>
      <c r="AE1776" s="48">
        <f>[1]All_Tasks_Billing!AE1776</f>
        <v>0</v>
      </c>
      <c r="AF1776" s="48">
        <f>[1]All_Tasks_Billing!AF1776</f>
        <v>0</v>
      </c>
      <c r="AG1776" s="48">
        <f>[1]All_Tasks_Billing!AG1776</f>
        <v>0</v>
      </c>
      <c r="AH1776" s="48">
        <f>[1]All_Tasks_Billing!AH1776</f>
        <v>1.2500000000000001E-2</v>
      </c>
      <c r="AI1776" s="48">
        <f>[1]All_Tasks_Billing!AI1776</f>
        <v>1.875</v>
      </c>
      <c r="AJ1776" s="48">
        <f>[1]All_Tasks_Billing!AJ1776</f>
        <v>0</v>
      </c>
      <c r="AK1776" s="48">
        <f>[1]All_Tasks_Billing!AK1776</f>
        <v>0</v>
      </c>
      <c r="AL1776" s="48">
        <f>[1]All_Tasks_Billing!AL1776</f>
        <v>0</v>
      </c>
      <c r="AM1776" s="48">
        <f>[1]All_Tasks_Billing!AM1776</f>
        <v>0</v>
      </c>
      <c r="AN1776" s="48">
        <f>[1]All_Tasks_Billing!AN1776</f>
        <v>0</v>
      </c>
      <c r="AO1776" s="48">
        <f>[1]All_Tasks_Billing!AO1776</f>
        <v>0</v>
      </c>
      <c r="AP1776" s="48">
        <f>[1]All_Tasks_Billing!AP1776</f>
        <v>1.2500000000000001E-2</v>
      </c>
      <c r="AQ1776" s="48">
        <f>[1]All_Tasks_Billing!AQ1776</f>
        <v>1.875</v>
      </c>
      <c r="AR1776" s="48">
        <f>[1]All_Tasks_Billing!AR1776</f>
        <v>0</v>
      </c>
      <c r="AS1776" s="48">
        <f>[1]All_Tasks_Billing!AS1776</f>
        <v>376.875</v>
      </c>
      <c r="AT1776" s="48">
        <f>[1]All_Tasks_Billing!AT1776</f>
        <v>376.875</v>
      </c>
      <c r="AU1776" s="50" t="str">
        <f t="shared" si="486"/>
        <v>Nov-2025</v>
      </c>
      <c r="AV1776" s="50" t="str">
        <f t="shared" si="487"/>
        <v>Q4-2025</v>
      </c>
      <c r="AW1776" s="50">
        <f t="shared" si="488"/>
        <v>2025</v>
      </c>
      <c r="AX1776" s="50" t="str">
        <f t="shared" ca="1" si="489"/>
        <v>Last Week</v>
      </c>
      <c r="AY1776" s="50" t="str">
        <f t="shared" ca="1" si="490"/>
        <v>This Month</v>
      </c>
      <c r="AZ1776" s="50" t="str">
        <f t="shared" ca="1" si="491"/>
        <v>This Quarter</v>
      </c>
      <c r="BA1776" s="48">
        <f t="shared" si="492"/>
        <v>376.875</v>
      </c>
      <c r="BB1776" s="45">
        <f t="shared" si="493"/>
        <v>45970</v>
      </c>
      <c r="BC1776" s="50" t="str">
        <f t="shared" si="494"/>
        <v>Nov-2025</v>
      </c>
      <c r="BD1776" s="48">
        <f t="shared" si="495"/>
        <v>150.75</v>
      </c>
      <c r="BE1776" s="50" t="str">
        <f t="shared" si="496"/>
        <v>Completed</v>
      </c>
      <c r="BF1776" s="51">
        <f t="shared" si="497"/>
        <v>1</v>
      </c>
      <c r="BG1776" s="51">
        <f t="shared" si="498"/>
        <v>1</v>
      </c>
      <c r="BH1776" s="50" t="str">
        <f t="shared" si="499"/>
        <v xml:space="preserve">COMPLETED - </v>
      </c>
      <c r="BI1776" s="50" t="str">
        <f t="shared" si="500"/>
        <v xml:space="preserve">COMPLETED - </v>
      </c>
      <c r="BJ1776" s="50" t="str">
        <f t="shared" si="501"/>
        <v/>
      </c>
      <c r="BK1776" s="50" t="str">
        <f t="shared" si="502"/>
        <v xml:space="preserve">Completed | COMPLETED | </v>
      </c>
      <c r="BL1776" s="49">
        <f t="shared" ca="1" si="503"/>
        <v>12</v>
      </c>
    </row>
    <row r="1777" spans="1:64" x14ac:dyDescent="0.25">
      <c r="A1777" t="str">
        <f>[1]All_Tasks_Billing!A1777</f>
        <v>RPP's (121-240)</v>
      </c>
      <c r="B1777" t="str">
        <f>[1]All_Tasks_Billing!B1777</f>
        <v>RPP</v>
      </c>
      <c r="C1777" t="str">
        <f>[1]All_Tasks_Billing!C1777</f>
        <v>30.1.15</v>
      </c>
      <c r="D1777" t="str">
        <f>[1]All_Tasks_Billing!D1777</f>
        <v>RPP's</v>
      </c>
      <c r="E1777" t="str">
        <f>[1]All_Tasks_Billing!E1777</f>
        <v>RPP</v>
      </c>
      <c r="F1777" t="str">
        <f>IF([1]All_Tasks_Billing!F1777="","",[1]All_Tasks_Billing!F1777)</f>
        <v/>
      </c>
      <c r="G1777" t="str">
        <f>IF([1]All_Tasks_Billing!G1777="","",[1]All_Tasks_Billing!G1777)</f>
        <v/>
      </c>
      <c r="H1777" s="45" t="str">
        <f>[1]All_Tasks_Billing!H1777</f>
        <v/>
      </c>
      <c r="I1777" t="str">
        <f>IF([1]All_Tasks_Billing!I1777="","",[1]All_Tasks_Billing!I1777)</f>
        <v/>
      </c>
      <c r="J1777" t="str">
        <f>IF([1]All_Tasks_Billing!J1777="","",[1]All_Tasks_Billing!J1777)</f>
        <v/>
      </c>
      <c r="K1777" t="b">
        <f>[1]All_Tasks_Billing!K1777</f>
        <v>1</v>
      </c>
      <c r="L1777" s="45">
        <f>[1]All_Tasks_Billing!L1777</f>
        <v>45965</v>
      </c>
      <c r="M1777" t="str">
        <f>[1]All_Tasks_Billing!M1777</f>
        <v/>
      </c>
      <c r="N1777" s="46">
        <f>IF([1]All_Tasks_Billing!N1777="",0,[1]All_Tasks_Billing!N1777)</f>
        <v>1</v>
      </c>
      <c r="O1777" t="str">
        <f>[1]All_Tasks_Billing!O1777</f>
        <v/>
      </c>
      <c r="P1777" s="47">
        <f>IF([1]All_Tasks_Billing!P1777="",0,[1]All_Tasks_Billing!P1777)</f>
        <v>2.5</v>
      </c>
      <c r="Q1777" s="47">
        <f>IF([1]All_Tasks_Billing!Q1777="",0,[1]All_Tasks_Billing!Q1777)</f>
        <v>0</v>
      </c>
      <c r="R1777" s="47">
        <f>IF([1]All_Tasks_Billing!R1777="",0,[1]All_Tasks_Billing!R1777)</f>
        <v>2.5</v>
      </c>
      <c r="S1777" t="str">
        <f>[1]All_Tasks_Billing!S1777</f>
        <v>COMPLETED</v>
      </c>
      <c r="T1777" t="str">
        <f>[1]All_Tasks_Billing!T1777</f>
        <v/>
      </c>
      <c r="U1777" t="str">
        <f>[1]All_Tasks_Billing!U1777</f>
        <v/>
      </c>
      <c r="V1777">
        <f>[1]All_Tasks_Billing!V1777</f>
        <v>35</v>
      </c>
      <c r="W1777" s="48">
        <f>[1]All_Tasks_Billing!W1777</f>
        <v>150</v>
      </c>
      <c r="X1777">
        <f>[1]All_Tasks_Billing!X1777</f>
        <v>45225</v>
      </c>
      <c r="Y1777">
        <f>[1]All_Tasks_Billing!Y1777</f>
        <v>1</v>
      </c>
      <c r="Z1777" s="49">
        <f>[1]All_Tasks_Billing!Z1777</f>
        <v>1</v>
      </c>
      <c r="AA1777" s="45">
        <f>[1]All_Tasks_Billing!AA1777</f>
        <v>45970</v>
      </c>
      <c r="AB1777" t="str">
        <f>[1]All_Tasks_Billing!AB1777</f>
        <v>Nov-2025</v>
      </c>
      <c r="AC1777" s="48">
        <f>[1]All_Tasks_Billing!AC1777</f>
        <v>375</v>
      </c>
      <c r="AD1777" s="48">
        <f>[1]All_Tasks_Billing!AD1777</f>
        <v>0</v>
      </c>
      <c r="AE1777" s="48">
        <f>[1]All_Tasks_Billing!AE1777</f>
        <v>0</v>
      </c>
      <c r="AF1777" s="48">
        <f>[1]All_Tasks_Billing!AF1777</f>
        <v>0</v>
      </c>
      <c r="AG1777" s="48">
        <f>[1]All_Tasks_Billing!AG1777</f>
        <v>0</v>
      </c>
      <c r="AH1777" s="48">
        <f>[1]All_Tasks_Billing!AH1777</f>
        <v>1.2500000000000001E-2</v>
      </c>
      <c r="AI1777" s="48">
        <f>[1]All_Tasks_Billing!AI1777</f>
        <v>1.875</v>
      </c>
      <c r="AJ1777" s="48">
        <f>[1]All_Tasks_Billing!AJ1777</f>
        <v>0</v>
      </c>
      <c r="AK1777" s="48">
        <f>[1]All_Tasks_Billing!AK1777</f>
        <v>0</v>
      </c>
      <c r="AL1777" s="48">
        <f>[1]All_Tasks_Billing!AL1777</f>
        <v>0</v>
      </c>
      <c r="AM1777" s="48">
        <f>[1]All_Tasks_Billing!AM1777</f>
        <v>0</v>
      </c>
      <c r="AN1777" s="48">
        <f>[1]All_Tasks_Billing!AN1777</f>
        <v>0</v>
      </c>
      <c r="AO1777" s="48">
        <f>[1]All_Tasks_Billing!AO1777</f>
        <v>0</v>
      </c>
      <c r="AP1777" s="48">
        <f>[1]All_Tasks_Billing!AP1777</f>
        <v>1.2500000000000001E-2</v>
      </c>
      <c r="AQ1777" s="48">
        <f>[1]All_Tasks_Billing!AQ1777</f>
        <v>1.875</v>
      </c>
      <c r="AR1777" s="48">
        <f>[1]All_Tasks_Billing!AR1777</f>
        <v>0</v>
      </c>
      <c r="AS1777" s="48">
        <f>[1]All_Tasks_Billing!AS1777</f>
        <v>376.875</v>
      </c>
      <c r="AT1777" s="48">
        <f>[1]All_Tasks_Billing!AT1777</f>
        <v>376.875</v>
      </c>
      <c r="AU1777" s="50" t="str">
        <f t="shared" si="486"/>
        <v>Nov-2025</v>
      </c>
      <c r="AV1777" s="50" t="str">
        <f t="shared" si="487"/>
        <v>Q4-2025</v>
      </c>
      <c r="AW1777" s="50">
        <f t="shared" si="488"/>
        <v>2025</v>
      </c>
      <c r="AX1777" s="50" t="str">
        <f t="shared" ca="1" si="489"/>
        <v>Last Week</v>
      </c>
      <c r="AY1777" s="50" t="str">
        <f t="shared" ca="1" si="490"/>
        <v>This Month</v>
      </c>
      <c r="AZ1777" s="50" t="str">
        <f t="shared" ca="1" si="491"/>
        <v>This Quarter</v>
      </c>
      <c r="BA1777" s="48">
        <f t="shared" si="492"/>
        <v>376.875</v>
      </c>
      <c r="BB1777" s="45">
        <f t="shared" si="493"/>
        <v>45970</v>
      </c>
      <c r="BC1777" s="50" t="str">
        <f t="shared" si="494"/>
        <v>Nov-2025</v>
      </c>
      <c r="BD1777" s="48">
        <f t="shared" si="495"/>
        <v>150.75</v>
      </c>
      <c r="BE1777" s="50" t="str">
        <f t="shared" si="496"/>
        <v>Completed</v>
      </c>
      <c r="BF1777" s="51">
        <f t="shared" si="497"/>
        <v>1</v>
      </c>
      <c r="BG1777" s="51">
        <f t="shared" si="498"/>
        <v>1</v>
      </c>
      <c r="BH1777" s="50" t="str">
        <f t="shared" si="499"/>
        <v xml:space="preserve">COMPLETED - </v>
      </c>
      <c r="BI1777" s="50" t="str">
        <f t="shared" si="500"/>
        <v xml:space="preserve">COMPLETED - </v>
      </c>
      <c r="BJ1777" s="50" t="str">
        <f t="shared" si="501"/>
        <v/>
      </c>
      <c r="BK1777" s="50" t="str">
        <f t="shared" si="502"/>
        <v xml:space="preserve">Completed | COMPLETED | </v>
      </c>
      <c r="BL1777" s="49">
        <f t="shared" ca="1" si="503"/>
        <v>12</v>
      </c>
    </row>
    <row r="1778" spans="1:64" x14ac:dyDescent="0.25">
      <c r="A1778" t="str">
        <f>[1]All_Tasks_Billing!A1778</f>
        <v>RPP's (121-240)</v>
      </c>
      <c r="B1778" t="str">
        <f>[1]All_Tasks_Billing!B1778</f>
        <v>RPP</v>
      </c>
      <c r="C1778" t="str">
        <f>[1]All_Tasks_Billing!C1778</f>
        <v>30.1.16</v>
      </c>
      <c r="D1778" t="str">
        <f>[1]All_Tasks_Billing!D1778</f>
        <v>RPP's</v>
      </c>
      <c r="E1778" t="str">
        <f>[1]All_Tasks_Billing!E1778</f>
        <v>RPP</v>
      </c>
      <c r="F1778" t="str">
        <f>IF([1]All_Tasks_Billing!F1778="","",[1]All_Tasks_Billing!F1778)</f>
        <v/>
      </c>
      <c r="G1778" t="str">
        <f>IF([1]All_Tasks_Billing!G1778="","",[1]All_Tasks_Billing!G1778)</f>
        <v/>
      </c>
      <c r="H1778" s="45" t="str">
        <f>[1]All_Tasks_Billing!H1778</f>
        <v/>
      </c>
      <c r="I1778" t="str">
        <f>IF([1]All_Tasks_Billing!I1778="","",[1]All_Tasks_Billing!I1778)</f>
        <v/>
      </c>
      <c r="J1778" t="str">
        <f>IF([1]All_Tasks_Billing!J1778="","",[1]All_Tasks_Billing!J1778)</f>
        <v/>
      </c>
      <c r="K1778" t="b">
        <f>[1]All_Tasks_Billing!K1778</f>
        <v>1</v>
      </c>
      <c r="L1778" s="45">
        <f>[1]All_Tasks_Billing!L1778</f>
        <v>45965</v>
      </c>
      <c r="M1778" t="str">
        <f>[1]All_Tasks_Billing!M1778</f>
        <v/>
      </c>
      <c r="N1778" s="46">
        <f>IF([1]All_Tasks_Billing!N1778="",0,[1]All_Tasks_Billing!N1778)</f>
        <v>1</v>
      </c>
      <c r="O1778" t="str">
        <f>[1]All_Tasks_Billing!O1778</f>
        <v/>
      </c>
      <c r="P1778" s="47">
        <f>IF([1]All_Tasks_Billing!P1778="",0,[1]All_Tasks_Billing!P1778)</f>
        <v>2.5</v>
      </c>
      <c r="Q1778" s="47">
        <f>IF([1]All_Tasks_Billing!Q1778="",0,[1]All_Tasks_Billing!Q1778)</f>
        <v>0</v>
      </c>
      <c r="R1778" s="47">
        <f>IF([1]All_Tasks_Billing!R1778="",0,[1]All_Tasks_Billing!R1778)</f>
        <v>2.5</v>
      </c>
      <c r="S1778" t="str">
        <f>[1]All_Tasks_Billing!S1778</f>
        <v>COMPLETED</v>
      </c>
      <c r="T1778" t="str">
        <f>[1]All_Tasks_Billing!T1778</f>
        <v/>
      </c>
      <c r="U1778" t="str">
        <f>[1]All_Tasks_Billing!U1778</f>
        <v/>
      </c>
      <c r="V1778">
        <f>[1]All_Tasks_Billing!V1778</f>
        <v>35</v>
      </c>
      <c r="W1778" s="48">
        <f>[1]All_Tasks_Billing!W1778</f>
        <v>150</v>
      </c>
      <c r="X1778">
        <f>[1]All_Tasks_Billing!X1778</f>
        <v>45225</v>
      </c>
      <c r="Y1778">
        <f>[1]All_Tasks_Billing!Y1778</f>
        <v>1</v>
      </c>
      <c r="Z1778" s="49">
        <f>[1]All_Tasks_Billing!Z1778</f>
        <v>1</v>
      </c>
      <c r="AA1778" s="45">
        <f>[1]All_Tasks_Billing!AA1778</f>
        <v>45970</v>
      </c>
      <c r="AB1778" t="str">
        <f>[1]All_Tasks_Billing!AB1778</f>
        <v>Nov-2025</v>
      </c>
      <c r="AC1778" s="48">
        <f>[1]All_Tasks_Billing!AC1778</f>
        <v>375</v>
      </c>
      <c r="AD1778" s="48">
        <f>[1]All_Tasks_Billing!AD1778</f>
        <v>0</v>
      </c>
      <c r="AE1778" s="48">
        <f>[1]All_Tasks_Billing!AE1778</f>
        <v>0</v>
      </c>
      <c r="AF1778" s="48">
        <f>[1]All_Tasks_Billing!AF1778</f>
        <v>0</v>
      </c>
      <c r="AG1778" s="48">
        <f>[1]All_Tasks_Billing!AG1778</f>
        <v>0</v>
      </c>
      <c r="AH1778" s="48">
        <f>[1]All_Tasks_Billing!AH1778</f>
        <v>1.2500000000000001E-2</v>
      </c>
      <c r="AI1778" s="48">
        <f>[1]All_Tasks_Billing!AI1778</f>
        <v>1.875</v>
      </c>
      <c r="AJ1778" s="48">
        <f>[1]All_Tasks_Billing!AJ1778</f>
        <v>0</v>
      </c>
      <c r="AK1778" s="48">
        <f>[1]All_Tasks_Billing!AK1778</f>
        <v>0</v>
      </c>
      <c r="AL1778" s="48">
        <f>[1]All_Tasks_Billing!AL1778</f>
        <v>0</v>
      </c>
      <c r="AM1778" s="48">
        <f>[1]All_Tasks_Billing!AM1778</f>
        <v>0</v>
      </c>
      <c r="AN1778" s="48">
        <f>[1]All_Tasks_Billing!AN1778</f>
        <v>0</v>
      </c>
      <c r="AO1778" s="48">
        <f>[1]All_Tasks_Billing!AO1778</f>
        <v>0</v>
      </c>
      <c r="AP1778" s="48">
        <f>[1]All_Tasks_Billing!AP1778</f>
        <v>1.2500000000000001E-2</v>
      </c>
      <c r="AQ1778" s="48">
        <f>[1]All_Tasks_Billing!AQ1778</f>
        <v>1.875</v>
      </c>
      <c r="AR1778" s="48">
        <f>[1]All_Tasks_Billing!AR1778</f>
        <v>0</v>
      </c>
      <c r="AS1778" s="48">
        <f>[1]All_Tasks_Billing!AS1778</f>
        <v>376.875</v>
      </c>
      <c r="AT1778" s="48">
        <f>[1]All_Tasks_Billing!AT1778</f>
        <v>376.875</v>
      </c>
      <c r="AU1778" s="50" t="str">
        <f t="shared" si="486"/>
        <v>Nov-2025</v>
      </c>
      <c r="AV1778" s="50" t="str">
        <f t="shared" si="487"/>
        <v>Q4-2025</v>
      </c>
      <c r="AW1778" s="50">
        <f t="shared" si="488"/>
        <v>2025</v>
      </c>
      <c r="AX1778" s="50" t="str">
        <f t="shared" ca="1" si="489"/>
        <v>Last Week</v>
      </c>
      <c r="AY1778" s="50" t="str">
        <f t="shared" ca="1" si="490"/>
        <v>This Month</v>
      </c>
      <c r="AZ1778" s="50" t="str">
        <f t="shared" ca="1" si="491"/>
        <v>This Quarter</v>
      </c>
      <c r="BA1778" s="48">
        <f t="shared" si="492"/>
        <v>376.875</v>
      </c>
      <c r="BB1778" s="45">
        <f t="shared" si="493"/>
        <v>45970</v>
      </c>
      <c r="BC1778" s="50" t="str">
        <f t="shared" si="494"/>
        <v>Nov-2025</v>
      </c>
      <c r="BD1778" s="48">
        <f t="shared" si="495"/>
        <v>150.75</v>
      </c>
      <c r="BE1778" s="50" t="str">
        <f t="shared" si="496"/>
        <v>Completed</v>
      </c>
      <c r="BF1778" s="51">
        <f t="shared" si="497"/>
        <v>1</v>
      </c>
      <c r="BG1778" s="51">
        <f t="shared" si="498"/>
        <v>1</v>
      </c>
      <c r="BH1778" s="50" t="str">
        <f t="shared" si="499"/>
        <v xml:space="preserve">COMPLETED - </v>
      </c>
      <c r="BI1778" s="50" t="str">
        <f t="shared" si="500"/>
        <v xml:space="preserve">COMPLETED - </v>
      </c>
      <c r="BJ1778" s="50" t="str">
        <f t="shared" si="501"/>
        <v/>
      </c>
      <c r="BK1778" s="50" t="str">
        <f t="shared" si="502"/>
        <v xml:space="preserve">Completed | COMPLETED | </v>
      </c>
      <c r="BL1778" s="49">
        <f t="shared" ca="1" si="503"/>
        <v>12</v>
      </c>
    </row>
    <row r="1779" spans="1:64" x14ac:dyDescent="0.25">
      <c r="A1779" t="str">
        <f>[1]All_Tasks_Billing!A1779</f>
        <v>RPP's (121-240)</v>
      </c>
      <c r="B1779" t="str">
        <f>[1]All_Tasks_Billing!B1779</f>
        <v>RPP</v>
      </c>
      <c r="C1779" t="str">
        <f>[1]All_Tasks_Billing!C1779</f>
        <v>30.1.17</v>
      </c>
      <c r="D1779" t="str">
        <f>[1]All_Tasks_Billing!D1779</f>
        <v>RPP's</v>
      </c>
      <c r="E1779" t="str">
        <f>[1]All_Tasks_Billing!E1779</f>
        <v>RPP</v>
      </c>
      <c r="F1779" t="str">
        <f>IF([1]All_Tasks_Billing!F1779="","",[1]All_Tasks_Billing!F1779)</f>
        <v/>
      </c>
      <c r="G1779" t="str">
        <f>IF([1]All_Tasks_Billing!G1779="","",[1]All_Tasks_Billing!G1779)</f>
        <v/>
      </c>
      <c r="H1779" s="45" t="str">
        <f>[1]All_Tasks_Billing!H1779</f>
        <v/>
      </c>
      <c r="I1779" t="str">
        <f>IF([1]All_Tasks_Billing!I1779="","",[1]All_Tasks_Billing!I1779)</f>
        <v/>
      </c>
      <c r="J1779" t="str">
        <f>IF([1]All_Tasks_Billing!J1779="","",[1]All_Tasks_Billing!J1779)</f>
        <v/>
      </c>
      <c r="K1779" t="b">
        <f>[1]All_Tasks_Billing!K1779</f>
        <v>1</v>
      </c>
      <c r="L1779" s="45">
        <f>[1]All_Tasks_Billing!L1779</f>
        <v>45965</v>
      </c>
      <c r="M1779" t="str">
        <f>[1]All_Tasks_Billing!M1779</f>
        <v/>
      </c>
      <c r="N1779" s="46">
        <f>IF([1]All_Tasks_Billing!N1779="",0,[1]All_Tasks_Billing!N1779)</f>
        <v>1</v>
      </c>
      <c r="O1779" t="str">
        <f>[1]All_Tasks_Billing!O1779</f>
        <v/>
      </c>
      <c r="P1779" s="47">
        <f>IF([1]All_Tasks_Billing!P1779="",0,[1]All_Tasks_Billing!P1779)</f>
        <v>2.5</v>
      </c>
      <c r="Q1779" s="47">
        <f>IF([1]All_Tasks_Billing!Q1779="",0,[1]All_Tasks_Billing!Q1779)</f>
        <v>0</v>
      </c>
      <c r="R1779" s="47">
        <f>IF([1]All_Tasks_Billing!R1779="",0,[1]All_Tasks_Billing!R1779)</f>
        <v>2.5</v>
      </c>
      <c r="S1779" t="str">
        <f>[1]All_Tasks_Billing!S1779</f>
        <v>COMPLETED</v>
      </c>
      <c r="T1779" t="str">
        <f>[1]All_Tasks_Billing!T1779</f>
        <v/>
      </c>
      <c r="U1779" t="str">
        <f>[1]All_Tasks_Billing!U1779</f>
        <v/>
      </c>
      <c r="V1779">
        <f>[1]All_Tasks_Billing!V1779</f>
        <v>35</v>
      </c>
      <c r="W1779" s="48">
        <f>[1]All_Tasks_Billing!W1779</f>
        <v>150</v>
      </c>
      <c r="X1779">
        <f>[1]All_Tasks_Billing!X1779</f>
        <v>45225</v>
      </c>
      <c r="Y1779">
        <f>[1]All_Tasks_Billing!Y1779</f>
        <v>1</v>
      </c>
      <c r="Z1779" s="49">
        <f>[1]All_Tasks_Billing!Z1779</f>
        <v>1</v>
      </c>
      <c r="AA1779" s="45">
        <f>[1]All_Tasks_Billing!AA1779</f>
        <v>45970</v>
      </c>
      <c r="AB1779" t="str">
        <f>[1]All_Tasks_Billing!AB1779</f>
        <v>Nov-2025</v>
      </c>
      <c r="AC1779" s="48">
        <f>[1]All_Tasks_Billing!AC1779</f>
        <v>375</v>
      </c>
      <c r="AD1779" s="48">
        <f>[1]All_Tasks_Billing!AD1779</f>
        <v>0</v>
      </c>
      <c r="AE1779" s="48">
        <f>[1]All_Tasks_Billing!AE1779</f>
        <v>0</v>
      </c>
      <c r="AF1779" s="48">
        <f>[1]All_Tasks_Billing!AF1779</f>
        <v>0</v>
      </c>
      <c r="AG1779" s="48">
        <f>[1]All_Tasks_Billing!AG1779</f>
        <v>0</v>
      </c>
      <c r="AH1779" s="48">
        <f>[1]All_Tasks_Billing!AH1779</f>
        <v>1.2500000000000001E-2</v>
      </c>
      <c r="AI1779" s="48">
        <f>[1]All_Tasks_Billing!AI1779</f>
        <v>1.875</v>
      </c>
      <c r="AJ1779" s="48">
        <f>[1]All_Tasks_Billing!AJ1779</f>
        <v>0</v>
      </c>
      <c r="AK1779" s="48">
        <f>[1]All_Tasks_Billing!AK1779</f>
        <v>0</v>
      </c>
      <c r="AL1779" s="48">
        <f>[1]All_Tasks_Billing!AL1779</f>
        <v>0</v>
      </c>
      <c r="AM1779" s="48">
        <f>[1]All_Tasks_Billing!AM1779</f>
        <v>0</v>
      </c>
      <c r="AN1779" s="48">
        <f>[1]All_Tasks_Billing!AN1779</f>
        <v>0</v>
      </c>
      <c r="AO1779" s="48">
        <f>[1]All_Tasks_Billing!AO1779</f>
        <v>0</v>
      </c>
      <c r="AP1779" s="48">
        <f>[1]All_Tasks_Billing!AP1779</f>
        <v>1.2500000000000001E-2</v>
      </c>
      <c r="AQ1779" s="48">
        <f>[1]All_Tasks_Billing!AQ1779</f>
        <v>1.875</v>
      </c>
      <c r="AR1779" s="48">
        <f>[1]All_Tasks_Billing!AR1779</f>
        <v>0</v>
      </c>
      <c r="AS1779" s="48">
        <f>[1]All_Tasks_Billing!AS1779</f>
        <v>376.875</v>
      </c>
      <c r="AT1779" s="48">
        <f>[1]All_Tasks_Billing!AT1779</f>
        <v>376.875</v>
      </c>
      <c r="AU1779" s="50" t="str">
        <f t="shared" si="486"/>
        <v>Nov-2025</v>
      </c>
      <c r="AV1779" s="50" t="str">
        <f t="shared" si="487"/>
        <v>Q4-2025</v>
      </c>
      <c r="AW1779" s="50">
        <f t="shared" si="488"/>
        <v>2025</v>
      </c>
      <c r="AX1779" s="50" t="str">
        <f t="shared" ca="1" si="489"/>
        <v>Last Week</v>
      </c>
      <c r="AY1779" s="50" t="str">
        <f t="shared" ca="1" si="490"/>
        <v>This Month</v>
      </c>
      <c r="AZ1779" s="50" t="str">
        <f t="shared" ca="1" si="491"/>
        <v>This Quarter</v>
      </c>
      <c r="BA1779" s="48">
        <f t="shared" si="492"/>
        <v>376.875</v>
      </c>
      <c r="BB1779" s="45">
        <f t="shared" si="493"/>
        <v>45970</v>
      </c>
      <c r="BC1779" s="50" t="str">
        <f t="shared" si="494"/>
        <v>Nov-2025</v>
      </c>
      <c r="BD1779" s="48">
        <f t="shared" si="495"/>
        <v>150.75</v>
      </c>
      <c r="BE1779" s="50" t="str">
        <f t="shared" si="496"/>
        <v>Completed</v>
      </c>
      <c r="BF1779" s="51">
        <f t="shared" si="497"/>
        <v>1</v>
      </c>
      <c r="BG1779" s="51">
        <f t="shared" si="498"/>
        <v>1</v>
      </c>
      <c r="BH1779" s="50" t="str">
        <f t="shared" si="499"/>
        <v xml:space="preserve">COMPLETED - </v>
      </c>
      <c r="BI1779" s="50" t="str">
        <f t="shared" si="500"/>
        <v xml:space="preserve">COMPLETED - </v>
      </c>
      <c r="BJ1779" s="50" t="str">
        <f t="shared" si="501"/>
        <v/>
      </c>
      <c r="BK1779" s="50" t="str">
        <f t="shared" si="502"/>
        <v xml:space="preserve">Completed | COMPLETED | </v>
      </c>
      <c r="BL1779" s="49">
        <f t="shared" ca="1" si="503"/>
        <v>12</v>
      </c>
    </row>
    <row r="1780" spans="1:64" x14ac:dyDescent="0.25">
      <c r="A1780" t="str">
        <f>[1]All_Tasks_Billing!A1780</f>
        <v>RPP's (121-240)</v>
      </c>
      <c r="B1780" t="str">
        <f>[1]All_Tasks_Billing!B1780</f>
        <v>RPP</v>
      </c>
      <c r="C1780" t="str">
        <f>[1]All_Tasks_Billing!C1780</f>
        <v>30.1.18</v>
      </c>
      <c r="D1780" t="str">
        <f>[1]All_Tasks_Billing!D1780</f>
        <v>RPP's</v>
      </c>
      <c r="E1780" t="str">
        <f>[1]All_Tasks_Billing!E1780</f>
        <v>RPP</v>
      </c>
      <c r="F1780" t="str">
        <f>IF([1]All_Tasks_Billing!F1780="","",[1]All_Tasks_Billing!F1780)</f>
        <v/>
      </c>
      <c r="G1780" t="str">
        <f>IF([1]All_Tasks_Billing!G1780="","",[1]All_Tasks_Billing!G1780)</f>
        <v/>
      </c>
      <c r="H1780" s="45" t="str">
        <f>[1]All_Tasks_Billing!H1780</f>
        <v/>
      </c>
      <c r="I1780" t="str">
        <f>IF([1]All_Tasks_Billing!I1780="","",[1]All_Tasks_Billing!I1780)</f>
        <v/>
      </c>
      <c r="J1780" t="str">
        <f>IF([1]All_Tasks_Billing!J1780="","",[1]All_Tasks_Billing!J1780)</f>
        <v/>
      </c>
      <c r="K1780" t="b">
        <f>[1]All_Tasks_Billing!K1780</f>
        <v>1</v>
      </c>
      <c r="L1780" s="45">
        <f>[1]All_Tasks_Billing!L1780</f>
        <v>45965</v>
      </c>
      <c r="M1780" t="str">
        <f>[1]All_Tasks_Billing!M1780</f>
        <v/>
      </c>
      <c r="N1780" s="46">
        <f>IF([1]All_Tasks_Billing!N1780="",0,[1]All_Tasks_Billing!N1780)</f>
        <v>1</v>
      </c>
      <c r="O1780" t="str">
        <f>[1]All_Tasks_Billing!O1780</f>
        <v/>
      </c>
      <c r="P1780" s="47">
        <f>IF([1]All_Tasks_Billing!P1780="",0,[1]All_Tasks_Billing!P1780)</f>
        <v>2.5</v>
      </c>
      <c r="Q1780" s="47">
        <f>IF([1]All_Tasks_Billing!Q1780="",0,[1]All_Tasks_Billing!Q1780)</f>
        <v>0</v>
      </c>
      <c r="R1780" s="47">
        <f>IF([1]All_Tasks_Billing!R1780="",0,[1]All_Tasks_Billing!R1780)</f>
        <v>2.5</v>
      </c>
      <c r="S1780" t="str">
        <f>[1]All_Tasks_Billing!S1780</f>
        <v>COMPLETED</v>
      </c>
      <c r="T1780" t="str">
        <f>[1]All_Tasks_Billing!T1780</f>
        <v/>
      </c>
      <c r="U1780" t="str">
        <f>[1]All_Tasks_Billing!U1780</f>
        <v/>
      </c>
      <c r="V1780">
        <f>[1]All_Tasks_Billing!V1780</f>
        <v>35</v>
      </c>
      <c r="W1780" s="48">
        <f>[1]All_Tasks_Billing!W1780</f>
        <v>150</v>
      </c>
      <c r="X1780">
        <f>[1]All_Tasks_Billing!X1780</f>
        <v>45225</v>
      </c>
      <c r="Y1780">
        <f>[1]All_Tasks_Billing!Y1780</f>
        <v>1</v>
      </c>
      <c r="Z1780" s="49">
        <f>[1]All_Tasks_Billing!Z1780</f>
        <v>1</v>
      </c>
      <c r="AA1780" s="45">
        <f>[1]All_Tasks_Billing!AA1780</f>
        <v>45970</v>
      </c>
      <c r="AB1780" t="str">
        <f>[1]All_Tasks_Billing!AB1780</f>
        <v>Nov-2025</v>
      </c>
      <c r="AC1780" s="48">
        <f>[1]All_Tasks_Billing!AC1780</f>
        <v>375</v>
      </c>
      <c r="AD1780" s="48">
        <f>[1]All_Tasks_Billing!AD1780</f>
        <v>0</v>
      </c>
      <c r="AE1780" s="48">
        <f>[1]All_Tasks_Billing!AE1780</f>
        <v>0</v>
      </c>
      <c r="AF1780" s="48">
        <f>[1]All_Tasks_Billing!AF1780</f>
        <v>0</v>
      </c>
      <c r="AG1780" s="48">
        <f>[1]All_Tasks_Billing!AG1780</f>
        <v>0</v>
      </c>
      <c r="AH1780" s="48">
        <f>[1]All_Tasks_Billing!AH1780</f>
        <v>1.2500000000000001E-2</v>
      </c>
      <c r="AI1780" s="48">
        <f>[1]All_Tasks_Billing!AI1780</f>
        <v>1.875</v>
      </c>
      <c r="AJ1780" s="48">
        <f>[1]All_Tasks_Billing!AJ1780</f>
        <v>0</v>
      </c>
      <c r="AK1780" s="48">
        <f>[1]All_Tasks_Billing!AK1780</f>
        <v>0</v>
      </c>
      <c r="AL1780" s="48">
        <f>[1]All_Tasks_Billing!AL1780</f>
        <v>0</v>
      </c>
      <c r="AM1780" s="48">
        <f>[1]All_Tasks_Billing!AM1780</f>
        <v>0</v>
      </c>
      <c r="AN1780" s="48">
        <f>[1]All_Tasks_Billing!AN1780</f>
        <v>0</v>
      </c>
      <c r="AO1780" s="48">
        <f>[1]All_Tasks_Billing!AO1780</f>
        <v>0</v>
      </c>
      <c r="AP1780" s="48">
        <f>[1]All_Tasks_Billing!AP1780</f>
        <v>1.2500000000000001E-2</v>
      </c>
      <c r="AQ1780" s="48">
        <f>[1]All_Tasks_Billing!AQ1780</f>
        <v>1.875</v>
      </c>
      <c r="AR1780" s="48">
        <f>[1]All_Tasks_Billing!AR1780</f>
        <v>0</v>
      </c>
      <c r="AS1780" s="48">
        <f>[1]All_Tasks_Billing!AS1780</f>
        <v>376.875</v>
      </c>
      <c r="AT1780" s="48">
        <f>[1]All_Tasks_Billing!AT1780</f>
        <v>376.875</v>
      </c>
      <c r="AU1780" s="50" t="str">
        <f t="shared" si="486"/>
        <v>Nov-2025</v>
      </c>
      <c r="AV1780" s="50" t="str">
        <f t="shared" si="487"/>
        <v>Q4-2025</v>
      </c>
      <c r="AW1780" s="50">
        <f t="shared" si="488"/>
        <v>2025</v>
      </c>
      <c r="AX1780" s="50" t="str">
        <f t="shared" ca="1" si="489"/>
        <v>Last Week</v>
      </c>
      <c r="AY1780" s="50" t="str">
        <f t="shared" ca="1" si="490"/>
        <v>This Month</v>
      </c>
      <c r="AZ1780" s="50" t="str">
        <f t="shared" ca="1" si="491"/>
        <v>This Quarter</v>
      </c>
      <c r="BA1780" s="48">
        <f t="shared" si="492"/>
        <v>376.875</v>
      </c>
      <c r="BB1780" s="45">
        <f t="shared" si="493"/>
        <v>45970</v>
      </c>
      <c r="BC1780" s="50" t="str">
        <f t="shared" si="494"/>
        <v>Nov-2025</v>
      </c>
      <c r="BD1780" s="48">
        <f t="shared" si="495"/>
        <v>150.75</v>
      </c>
      <c r="BE1780" s="50" t="str">
        <f t="shared" si="496"/>
        <v>Completed</v>
      </c>
      <c r="BF1780" s="51">
        <f t="shared" si="497"/>
        <v>1</v>
      </c>
      <c r="BG1780" s="51">
        <f t="shared" si="498"/>
        <v>1</v>
      </c>
      <c r="BH1780" s="50" t="str">
        <f t="shared" si="499"/>
        <v xml:space="preserve">COMPLETED - </v>
      </c>
      <c r="BI1780" s="50" t="str">
        <f t="shared" si="500"/>
        <v xml:space="preserve">COMPLETED - </v>
      </c>
      <c r="BJ1780" s="50" t="str">
        <f t="shared" si="501"/>
        <v/>
      </c>
      <c r="BK1780" s="50" t="str">
        <f t="shared" si="502"/>
        <v xml:space="preserve">Completed | COMPLETED | </v>
      </c>
      <c r="BL1780" s="49">
        <f t="shared" ca="1" si="503"/>
        <v>12</v>
      </c>
    </row>
    <row r="1781" spans="1:64" x14ac:dyDescent="0.25">
      <c r="A1781" t="str">
        <f>[1]All_Tasks_Billing!A1781</f>
        <v>RPP's (121-240)</v>
      </c>
      <c r="B1781" t="str">
        <f>[1]All_Tasks_Billing!B1781</f>
        <v>RPP</v>
      </c>
      <c r="C1781" t="str">
        <f>[1]All_Tasks_Billing!C1781</f>
        <v>30.1.19</v>
      </c>
      <c r="D1781" t="str">
        <f>[1]All_Tasks_Billing!D1781</f>
        <v>RPP's</v>
      </c>
      <c r="E1781" t="str">
        <f>[1]All_Tasks_Billing!E1781</f>
        <v>RPP</v>
      </c>
      <c r="F1781" t="str">
        <f>IF([1]All_Tasks_Billing!F1781="","",[1]All_Tasks_Billing!F1781)</f>
        <v/>
      </c>
      <c r="G1781" t="str">
        <f>IF([1]All_Tasks_Billing!G1781="","",[1]All_Tasks_Billing!G1781)</f>
        <v/>
      </c>
      <c r="H1781" s="45" t="str">
        <f>[1]All_Tasks_Billing!H1781</f>
        <v/>
      </c>
      <c r="I1781" t="str">
        <f>IF([1]All_Tasks_Billing!I1781="","",[1]All_Tasks_Billing!I1781)</f>
        <v/>
      </c>
      <c r="J1781" t="str">
        <f>IF([1]All_Tasks_Billing!J1781="","",[1]All_Tasks_Billing!J1781)</f>
        <v/>
      </c>
      <c r="K1781" t="b">
        <f>[1]All_Tasks_Billing!K1781</f>
        <v>1</v>
      </c>
      <c r="L1781" s="45">
        <f>[1]All_Tasks_Billing!L1781</f>
        <v>45965</v>
      </c>
      <c r="M1781" t="str">
        <f>[1]All_Tasks_Billing!M1781</f>
        <v/>
      </c>
      <c r="N1781" s="46">
        <f>IF([1]All_Tasks_Billing!N1781="",0,[1]All_Tasks_Billing!N1781)</f>
        <v>1</v>
      </c>
      <c r="O1781" t="str">
        <f>[1]All_Tasks_Billing!O1781</f>
        <v/>
      </c>
      <c r="P1781" s="47">
        <f>IF([1]All_Tasks_Billing!P1781="",0,[1]All_Tasks_Billing!P1781)</f>
        <v>2.5</v>
      </c>
      <c r="Q1781" s="47">
        <f>IF([1]All_Tasks_Billing!Q1781="",0,[1]All_Tasks_Billing!Q1781)</f>
        <v>0</v>
      </c>
      <c r="R1781" s="47">
        <f>IF([1]All_Tasks_Billing!R1781="",0,[1]All_Tasks_Billing!R1781)</f>
        <v>2.5</v>
      </c>
      <c r="S1781" t="str">
        <f>[1]All_Tasks_Billing!S1781</f>
        <v>COMPLETED</v>
      </c>
      <c r="T1781" t="str">
        <f>[1]All_Tasks_Billing!T1781</f>
        <v/>
      </c>
      <c r="U1781" t="str">
        <f>[1]All_Tasks_Billing!U1781</f>
        <v/>
      </c>
      <c r="V1781">
        <f>[1]All_Tasks_Billing!V1781</f>
        <v>35</v>
      </c>
      <c r="W1781" s="48">
        <f>[1]All_Tasks_Billing!W1781</f>
        <v>150</v>
      </c>
      <c r="X1781">
        <f>[1]All_Tasks_Billing!X1781</f>
        <v>45225</v>
      </c>
      <c r="Y1781">
        <f>[1]All_Tasks_Billing!Y1781</f>
        <v>1</v>
      </c>
      <c r="Z1781" s="49">
        <f>[1]All_Tasks_Billing!Z1781</f>
        <v>1</v>
      </c>
      <c r="AA1781" s="45">
        <f>[1]All_Tasks_Billing!AA1781</f>
        <v>45970</v>
      </c>
      <c r="AB1781" t="str">
        <f>[1]All_Tasks_Billing!AB1781</f>
        <v>Nov-2025</v>
      </c>
      <c r="AC1781" s="48">
        <f>[1]All_Tasks_Billing!AC1781</f>
        <v>375</v>
      </c>
      <c r="AD1781" s="48">
        <f>[1]All_Tasks_Billing!AD1781</f>
        <v>0</v>
      </c>
      <c r="AE1781" s="48">
        <f>[1]All_Tasks_Billing!AE1781</f>
        <v>0</v>
      </c>
      <c r="AF1781" s="48">
        <f>[1]All_Tasks_Billing!AF1781</f>
        <v>0</v>
      </c>
      <c r="AG1781" s="48">
        <f>[1]All_Tasks_Billing!AG1781</f>
        <v>0</v>
      </c>
      <c r="AH1781" s="48">
        <f>[1]All_Tasks_Billing!AH1781</f>
        <v>1.2500000000000001E-2</v>
      </c>
      <c r="AI1781" s="48">
        <f>[1]All_Tasks_Billing!AI1781</f>
        <v>1.875</v>
      </c>
      <c r="AJ1781" s="48">
        <f>[1]All_Tasks_Billing!AJ1781</f>
        <v>0</v>
      </c>
      <c r="AK1781" s="48">
        <f>[1]All_Tasks_Billing!AK1781</f>
        <v>0</v>
      </c>
      <c r="AL1781" s="48">
        <f>[1]All_Tasks_Billing!AL1781</f>
        <v>0</v>
      </c>
      <c r="AM1781" s="48">
        <f>[1]All_Tasks_Billing!AM1781</f>
        <v>0</v>
      </c>
      <c r="AN1781" s="48">
        <f>[1]All_Tasks_Billing!AN1781</f>
        <v>0</v>
      </c>
      <c r="AO1781" s="48">
        <f>[1]All_Tasks_Billing!AO1781</f>
        <v>0</v>
      </c>
      <c r="AP1781" s="48">
        <f>[1]All_Tasks_Billing!AP1781</f>
        <v>1.2500000000000001E-2</v>
      </c>
      <c r="AQ1781" s="48">
        <f>[1]All_Tasks_Billing!AQ1781</f>
        <v>1.875</v>
      </c>
      <c r="AR1781" s="48">
        <f>[1]All_Tasks_Billing!AR1781</f>
        <v>0</v>
      </c>
      <c r="AS1781" s="48">
        <f>[1]All_Tasks_Billing!AS1781</f>
        <v>376.875</v>
      </c>
      <c r="AT1781" s="48">
        <f>[1]All_Tasks_Billing!AT1781</f>
        <v>376.875</v>
      </c>
      <c r="AU1781" s="50" t="str">
        <f t="shared" si="486"/>
        <v>Nov-2025</v>
      </c>
      <c r="AV1781" s="50" t="str">
        <f t="shared" si="487"/>
        <v>Q4-2025</v>
      </c>
      <c r="AW1781" s="50">
        <f t="shared" si="488"/>
        <v>2025</v>
      </c>
      <c r="AX1781" s="50" t="str">
        <f t="shared" ca="1" si="489"/>
        <v>Last Week</v>
      </c>
      <c r="AY1781" s="50" t="str">
        <f t="shared" ca="1" si="490"/>
        <v>This Month</v>
      </c>
      <c r="AZ1781" s="50" t="str">
        <f t="shared" ca="1" si="491"/>
        <v>This Quarter</v>
      </c>
      <c r="BA1781" s="48">
        <f t="shared" si="492"/>
        <v>376.875</v>
      </c>
      <c r="BB1781" s="45">
        <f t="shared" si="493"/>
        <v>45970</v>
      </c>
      <c r="BC1781" s="50" t="str">
        <f t="shared" si="494"/>
        <v>Nov-2025</v>
      </c>
      <c r="BD1781" s="48">
        <f t="shared" si="495"/>
        <v>150.75</v>
      </c>
      <c r="BE1781" s="50" t="str">
        <f t="shared" si="496"/>
        <v>Completed</v>
      </c>
      <c r="BF1781" s="51">
        <f t="shared" si="497"/>
        <v>1</v>
      </c>
      <c r="BG1781" s="51">
        <f t="shared" si="498"/>
        <v>1</v>
      </c>
      <c r="BH1781" s="50" t="str">
        <f t="shared" si="499"/>
        <v xml:space="preserve">COMPLETED - </v>
      </c>
      <c r="BI1781" s="50" t="str">
        <f t="shared" si="500"/>
        <v xml:space="preserve">COMPLETED - </v>
      </c>
      <c r="BJ1781" s="50" t="str">
        <f t="shared" si="501"/>
        <v/>
      </c>
      <c r="BK1781" s="50" t="str">
        <f t="shared" si="502"/>
        <v xml:space="preserve">Completed | COMPLETED | </v>
      </c>
      <c r="BL1781" s="49">
        <f t="shared" ca="1" si="503"/>
        <v>12</v>
      </c>
    </row>
    <row r="1782" spans="1:64" x14ac:dyDescent="0.25">
      <c r="A1782" t="str">
        <f>[1]All_Tasks_Billing!A1782</f>
        <v>RPP's (121-240)</v>
      </c>
      <c r="B1782" t="str">
        <f>[1]All_Tasks_Billing!B1782</f>
        <v>RPP</v>
      </c>
      <c r="C1782" t="str">
        <f>[1]All_Tasks_Billing!C1782</f>
        <v>30.1.20</v>
      </c>
      <c r="D1782" t="str">
        <f>[1]All_Tasks_Billing!D1782</f>
        <v>RPP's</v>
      </c>
      <c r="E1782" t="str">
        <f>[1]All_Tasks_Billing!E1782</f>
        <v>RPP</v>
      </c>
      <c r="F1782" t="str">
        <f>IF([1]All_Tasks_Billing!F1782="","",[1]All_Tasks_Billing!F1782)</f>
        <v/>
      </c>
      <c r="G1782" t="str">
        <f>IF([1]All_Tasks_Billing!G1782="","",[1]All_Tasks_Billing!G1782)</f>
        <v/>
      </c>
      <c r="H1782" s="45" t="str">
        <f>[1]All_Tasks_Billing!H1782</f>
        <v/>
      </c>
      <c r="I1782" t="str">
        <f>IF([1]All_Tasks_Billing!I1782="","",[1]All_Tasks_Billing!I1782)</f>
        <v/>
      </c>
      <c r="J1782" t="str">
        <f>IF([1]All_Tasks_Billing!J1782="","",[1]All_Tasks_Billing!J1782)</f>
        <v/>
      </c>
      <c r="K1782" t="b">
        <f>[1]All_Tasks_Billing!K1782</f>
        <v>1</v>
      </c>
      <c r="L1782" s="45">
        <f>[1]All_Tasks_Billing!L1782</f>
        <v>45965</v>
      </c>
      <c r="M1782" t="str">
        <f>[1]All_Tasks_Billing!M1782</f>
        <v/>
      </c>
      <c r="N1782" s="46">
        <f>IF([1]All_Tasks_Billing!N1782="",0,[1]All_Tasks_Billing!N1782)</f>
        <v>1</v>
      </c>
      <c r="O1782" t="str">
        <f>[1]All_Tasks_Billing!O1782</f>
        <v/>
      </c>
      <c r="P1782" s="47">
        <f>IF([1]All_Tasks_Billing!P1782="",0,[1]All_Tasks_Billing!P1782)</f>
        <v>2.5</v>
      </c>
      <c r="Q1782" s="47">
        <f>IF([1]All_Tasks_Billing!Q1782="",0,[1]All_Tasks_Billing!Q1782)</f>
        <v>0</v>
      </c>
      <c r="R1782" s="47">
        <f>IF([1]All_Tasks_Billing!R1782="",0,[1]All_Tasks_Billing!R1782)</f>
        <v>2.5</v>
      </c>
      <c r="S1782" t="str">
        <f>[1]All_Tasks_Billing!S1782</f>
        <v>COMPLETED</v>
      </c>
      <c r="T1782" t="str">
        <f>[1]All_Tasks_Billing!T1782</f>
        <v/>
      </c>
      <c r="U1782" t="str">
        <f>[1]All_Tasks_Billing!U1782</f>
        <v/>
      </c>
      <c r="V1782">
        <f>[1]All_Tasks_Billing!V1782</f>
        <v>35</v>
      </c>
      <c r="W1782" s="48">
        <f>[1]All_Tasks_Billing!W1782</f>
        <v>150</v>
      </c>
      <c r="X1782">
        <f>[1]All_Tasks_Billing!X1782</f>
        <v>45225</v>
      </c>
      <c r="Y1782">
        <f>[1]All_Tasks_Billing!Y1782</f>
        <v>1</v>
      </c>
      <c r="Z1782" s="49">
        <f>[1]All_Tasks_Billing!Z1782</f>
        <v>1</v>
      </c>
      <c r="AA1782" s="45">
        <f>[1]All_Tasks_Billing!AA1782</f>
        <v>45970</v>
      </c>
      <c r="AB1782" t="str">
        <f>[1]All_Tasks_Billing!AB1782</f>
        <v>Nov-2025</v>
      </c>
      <c r="AC1782" s="48">
        <f>[1]All_Tasks_Billing!AC1782</f>
        <v>375</v>
      </c>
      <c r="AD1782" s="48">
        <f>[1]All_Tasks_Billing!AD1782</f>
        <v>0</v>
      </c>
      <c r="AE1782" s="48">
        <f>[1]All_Tasks_Billing!AE1782</f>
        <v>0</v>
      </c>
      <c r="AF1782" s="48">
        <f>[1]All_Tasks_Billing!AF1782</f>
        <v>0</v>
      </c>
      <c r="AG1782" s="48">
        <f>[1]All_Tasks_Billing!AG1782</f>
        <v>0</v>
      </c>
      <c r="AH1782" s="48">
        <f>[1]All_Tasks_Billing!AH1782</f>
        <v>1.2500000000000001E-2</v>
      </c>
      <c r="AI1782" s="48">
        <f>[1]All_Tasks_Billing!AI1782</f>
        <v>1.875</v>
      </c>
      <c r="AJ1782" s="48">
        <f>[1]All_Tasks_Billing!AJ1782</f>
        <v>0</v>
      </c>
      <c r="AK1782" s="48">
        <f>[1]All_Tasks_Billing!AK1782</f>
        <v>0</v>
      </c>
      <c r="AL1782" s="48">
        <f>[1]All_Tasks_Billing!AL1782</f>
        <v>0</v>
      </c>
      <c r="AM1782" s="48">
        <f>[1]All_Tasks_Billing!AM1782</f>
        <v>0</v>
      </c>
      <c r="AN1782" s="48">
        <f>[1]All_Tasks_Billing!AN1782</f>
        <v>0</v>
      </c>
      <c r="AO1782" s="48">
        <f>[1]All_Tasks_Billing!AO1782</f>
        <v>0</v>
      </c>
      <c r="AP1782" s="48">
        <f>[1]All_Tasks_Billing!AP1782</f>
        <v>1.2500000000000001E-2</v>
      </c>
      <c r="AQ1782" s="48">
        <f>[1]All_Tasks_Billing!AQ1782</f>
        <v>1.875</v>
      </c>
      <c r="AR1782" s="48">
        <f>[1]All_Tasks_Billing!AR1782</f>
        <v>0</v>
      </c>
      <c r="AS1782" s="48">
        <f>[1]All_Tasks_Billing!AS1782</f>
        <v>376.875</v>
      </c>
      <c r="AT1782" s="48">
        <f>[1]All_Tasks_Billing!AT1782</f>
        <v>376.875</v>
      </c>
      <c r="AU1782" s="50" t="str">
        <f t="shared" si="486"/>
        <v>Nov-2025</v>
      </c>
      <c r="AV1782" s="50" t="str">
        <f t="shared" si="487"/>
        <v>Q4-2025</v>
      </c>
      <c r="AW1782" s="50">
        <f t="shared" si="488"/>
        <v>2025</v>
      </c>
      <c r="AX1782" s="50" t="str">
        <f t="shared" ca="1" si="489"/>
        <v>Last Week</v>
      </c>
      <c r="AY1782" s="50" t="str">
        <f t="shared" ca="1" si="490"/>
        <v>This Month</v>
      </c>
      <c r="AZ1782" s="50" t="str">
        <f t="shared" ca="1" si="491"/>
        <v>This Quarter</v>
      </c>
      <c r="BA1782" s="48">
        <f t="shared" si="492"/>
        <v>376.875</v>
      </c>
      <c r="BB1782" s="45">
        <f t="shared" si="493"/>
        <v>45970</v>
      </c>
      <c r="BC1782" s="50" t="str">
        <f t="shared" si="494"/>
        <v>Nov-2025</v>
      </c>
      <c r="BD1782" s="48">
        <f t="shared" si="495"/>
        <v>150.75</v>
      </c>
      <c r="BE1782" s="50" t="str">
        <f t="shared" si="496"/>
        <v>Completed</v>
      </c>
      <c r="BF1782" s="51">
        <f t="shared" si="497"/>
        <v>1</v>
      </c>
      <c r="BG1782" s="51">
        <f t="shared" si="498"/>
        <v>1</v>
      </c>
      <c r="BH1782" s="50" t="str">
        <f t="shared" si="499"/>
        <v xml:space="preserve">COMPLETED - </v>
      </c>
      <c r="BI1782" s="50" t="str">
        <f t="shared" si="500"/>
        <v xml:space="preserve">COMPLETED - </v>
      </c>
      <c r="BJ1782" s="50" t="str">
        <f t="shared" si="501"/>
        <v/>
      </c>
      <c r="BK1782" s="50" t="str">
        <f t="shared" si="502"/>
        <v xml:space="preserve">Completed | COMPLETED | </v>
      </c>
      <c r="BL1782" s="49">
        <f t="shared" ca="1" si="503"/>
        <v>12</v>
      </c>
    </row>
    <row r="1783" spans="1:64" x14ac:dyDescent="0.25">
      <c r="A1783" t="str">
        <f>[1]All_Tasks_Billing!A1783</f>
        <v>RPP's (121-240)</v>
      </c>
      <c r="B1783" t="str">
        <f>[1]All_Tasks_Billing!B1783</f>
        <v>RPP</v>
      </c>
      <c r="C1783" t="str">
        <f>[1]All_Tasks_Billing!C1783</f>
        <v>30.1.21</v>
      </c>
      <c r="D1783" t="str">
        <f>[1]All_Tasks_Billing!D1783</f>
        <v>RPP's</v>
      </c>
      <c r="E1783" t="str">
        <f>[1]All_Tasks_Billing!E1783</f>
        <v>RPP</v>
      </c>
      <c r="F1783" t="str">
        <f>IF([1]All_Tasks_Billing!F1783="","",[1]All_Tasks_Billing!F1783)</f>
        <v/>
      </c>
      <c r="G1783" t="str">
        <f>IF([1]All_Tasks_Billing!G1783="","",[1]All_Tasks_Billing!G1783)</f>
        <v/>
      </c>
      <c r="H1783" s="45" t="str">
        <f>[1]All_Tasks_Billing!H1783</f>
        <v/>
      </c>
      <c r="I1783" t="str">
        <f>IF([1]All_Tasks_Billing!I1783="","",[1]All_Tasks_Billing!I1783)</f>
        <v/>
      </c>
      <c r="J1783" t="str">
        <f>IF([1]All_Tasks_Billing!J1783="","",[1]All_Tasks_Billing!J1783)</f>
        <v/>
      </c>
      <c r="K1783" t="b">
        <f>[1]All_Tasks_Billing!K1783</f>
        <v>1</v>
      </c>
      <c r="L1783" s="45">
        <f>[1]All_Tasks_Billing!L1783</f>
        <v>45965</v>
      </c>
      <c r="M1783" t="str">
        <f>[1]All_Tasks_Billing!M1783</f>
        <v/>
      </c>
      <c r="N1783" s="46">
        <f>IF([1]All_Tasks_Billing!N1783="",0,[1]All_Tasks_Billing!N1783)</f>
        <v>1</v>
      </c>
      <c r="O1783" t="str">
        <f>[1]All_Tasks_Billing!O1783</f>
        <v/>
      </c>
      <c r="P1783" s="47">
        <f>IF([1]All_Tasks_Billing!P1783="",0,[1]All_Tasks_Billing!P1783)</f>
        <v>2.5</v>
      </c>
      <c r="Q1783" s="47">
        <f>IF([1]All_Tasks_Billing!Q1783="",0,[1]All_Tasks_Billing!Q1783)</f>
        <v>0</v>
      </c>
      <c r="R1783" s="47">
        <f>IF([1]All_Tasks_Billing!R1783="",0,[1]All_Tasks_Billing!R1783)</f>
        <v>2.5</v>
      </c>
      <c r="S1783" t="str">
        <f>[1]All_Tasks_Billing!S1783</f>
        <v>COMPLETED</v>
      </c>
      <c r="T1783" t="str">
        <f>[1]All_Tasks_Billing!T1783</f>
        <v/>
      </c>
      <c r="U1783" t="str">
        <f>[1]All_Tasks_Billing!U1783</f>
        <v/>
      </c>
      <c r="V1783">
        <f>[1]All_Tasks_Billing!V1783</f>
        <v>35</v>
      </c>
      <c r="W1783" s="48">
        <f>[1]All_Tasks_Billing!W1783</f>
        <v>150</v>
      </c>
      <c r="X1783">
        <f>[1]All_Tasks_Billing!X1783</f>
        <v>45225</v>
      </c>
      <c r="Y1783">
        <f>[1]All_Tasks_Billing!Y1783</f>
        <v>1</v>
      </c>
      <c r="Z1783" s="49">
        <f>[1]All_Tasks_Billing!Z1783</f>
        <v>1</v>
      </c>
      <c r="AA1783" s="45">
        <f>[1]All_Tasks_Billing!AA1783</f>
        <v>45970</v>
      </c>
      <c r="AB1783" t="str">
        <f>[1]All_Tasks_Billing!AB1783</f>
        <v>Nov-2025</v>
      </c>
      <c r="AC1783" s="48">
        <f>[1]All_Tasks_Billing!AC1783</f>
        <v>375</v>
      </c>
      <c r="AD1783" s="48">
        <f>[1]All_Tasks_Billing!AD1783</f>
        <v>0</v>
      </c>
      <c r="AE1783" s="48">
        <f>[1]All_Tasks_Billing!AE1783</f>
        <v>0</v>
      </c>
      <c r="AF1783" s="48">
        <f>[1]All_Tasks_Billing!AF1783</f>
        <v>0</v>
      </c>
      <c r="AG1783" s="48">
        <f>[1]All_Tasks_Billing!AG1783</f>
        <v>0</v>
      </c>
      <c r="AH1783" s="48">
        <f>[1]All_Tasks_Billing!AH1783</f>
        <v>1.2500000000000001E-2</v>
      </c>
      <c r="AI1783" s="48">
        <f>[1]All_Tasks_Billing!AI1783</f>
        <v>1.875</v>
      </c>
      <c r="AJ1783" s="48">
        <f>[1]All_Tasks_Billing!AJ1783</f>
        <v>0</v>
      </c>
      <c r="AK1783" s="48">
        <f>[1]All_Tasks_Billing!AK1783</f>
        <v>0</v>
      </c>
      <c r="AL1783" s="48">
        <f>[1]All_Tasks_Billing!AL1783</f>
        <v>0</v>
      </c>
      <c r="AM1783" s="48">
        <f>[1]All_Tasks_Billing!AM1783</f>
        <v>0</v>
      </c>
      <c r="AN1783" s="48">
        <f>[1]All_Tasks_Billing!AN1783</f>
        <v>0</v>
      </c>
      <c r="AO1783" s="48">
        <f>[1]All_Tasks_Billing!AO1783</f>
        <v>0</v>
      </c>
      <c r="AP1783" s="48">
        <f>[1]All_Tasks_Billing!AP1783</f>
        <v>1.2500000000000001E-2</v>
      </c>
      <c r="AQ1783" s="48">
        <f>[1]All_Tasks_Billing!AQ1783</f>
        <v>1.875</v>
      </c>
      <c r="AR1783" s="48">
        <f>[1]All_Tasks_Billing!AR1783</f>
        <v>0</v>
      </c>
      <c r="AS1783" s="48">
        <f>[1]All_Tasks_Billing!AS1783</f>
        <v>376.875</v>
      </c>
      <c r="AT1783" s="48">
        <f>[1]All_Tasks_Billing!AT1783</f>
        <v>376.875</v>
      </c>
      <c r="AU1783" s="50" t="str">
        <f t="shared" si="486"/>
        <v>Nov-2025</v>
      </c>
      <c r="AV1783" s="50" t="str">
        <f t="shared" si="487"/>
        <v>Q4-2025</v>
      </c>
      <c r="AW1783" s="50">
        <f t="shared" si="488"/>
        <v>2025</v>
      </c>
      <c r="AX1783" s="50" t="str">
        <f t="shared" ca="1" si="489"/>
        <v>Last Week</v>
      </c>
      <c r="AY1783" s="50" t="str">
        <f t="shared" ca="1" si="490"/>
        <v>This Month</v>
      </c>
      <c r="AZ1783" s="50" t="str">
        <f t="shared" ca="1" si="491"/>
        <v>This Quarter</v>
      </c>
      <c r="BA1783" s="48">
        <f t="shared" si="492"/>
        <v>376.875</v>
      </c>
      <c r="BB1783" s="45">
        <f t="shared" si="493"/>
        <v>45970</v>
      </c>
      <c r="BC1783" s="50" t="str">
        <f t="shared" si="494"/>
        <v>Nov-2025</v>
      </c>
      <c r="BD1783" s="48">
        <f t="shared" si="495"/>
        <v>150.75</v>
      </c>
      <c r="BE1783" s="50" t="str">
        <f t="shared" si="496"/>
        <v>Completed</v>
      </c>
      <c r="BF1783" s="51">
        <f t="shared" si="497"/>
        <v>1</v>
      </c>
      <c r="BG1783" s="51">
        <f t="shared" si="498"/>
        <v>1</v>
      </c>
      <c r="BH1783" s="50" t="str">
        <f t="shared" si="499"/>
        <v xml:space="preserve">COMPLETED - </v>
      </c>
      <c r="BI1783" s="50" t="str">
        <f t="shared" si="500"/>
        <v xml:space="preserve">COMPLETED - </v>
      </c>
      <c r="BJ1783" s="50" t="str">
        <f t="shared" si="501"/>
        <v/>
      </c>
      <c r="BK1783" s="50" t="str">
        <f t="shared" si="502"/>
        <v xml:space="preserve">Completed | COMPLETED | </v>
      </c>
      <c r="BL1783" s="49">
        <f t="shared" ca="1" si="503"/>
        <v>12</v>
      </c>
    </row>
    <row r="1784" spans="1:64" x14ac:dyDescent="0.25">
      <c r="A1784" t="str">
        <f>[1]All_Tasks_Billing!A1784</f>
        <v>RPP's (121-240)</v>
      </c>
      <c r="B1784" t="str">
        <f>[1]All_Tasks_Billing!B1784</f>
        <v>RPP</v>
      </c>
      <c r="C1784" t="str">
        <f>[1]All_Tasks_Billing!C1784</f>
        <v>30.1.22</v>
      </c>
      <c r="D1784" t="str">
        <f>[1]All_Tasks_Billing!D1784</f>
        <v>RPP's</v>
      </c>
      <c r="E1784" t="str">
        <f>[1]All_Tasks_Billing!E1784</f>
        <v>RPP</v>
      </c>
      <c r="F1784" t="str">
        <f>IF([1]All_Tasks_Billing!F1784="","",[1]All_Tasks_Billing!F1784)</f>
        <v/>
      </c>
      <c r="G1784" t="str">
        <f>IF([1]All_Tasks_Billing!G1784="","",[1]All_Tasks_Billing!G1784)</f>
        <v/>
      </c>
      <c r="H1784" s="45" t="str">
        <f>[1]All_Tasks_Billing!H1784</f>
        <v/>
      </c>
      <c r="I1784" t="str">
        <f>IF([1]All_Tasks_Billing!I1784="","",[1]All_Tasks_Billing!I1784)</f>
        <v/>
      </c>
      <c r="J1784" t="str">
        <f>IF([1]All_Tasks_Billing!J1784="","",[1]All_Tasks_Billing!J1784)</f>
        <v/>
      </c>
      <c r="K1784" t="b">
        <f>[1]All_Tasks_Billing!K1784</f>
        <v>1</v>
      </c>
      <c r="L1784" s="45">
        <f>[1]All_Tasks_Billing!L1784</f>
        <v>45965</v>
      </c>
      <c r="M1784" t="str">
        <f>[1]All_Tasks_Billing!M1784</f>
        <v/>
      </c>
      <c r="N1784" s="46">
        <f>IF([1]All_Tasks_Billing!N1784="",0,[1]All_Tasks_Billing!N1784)</f>
        <v>1</v>
      </c>
      <c r="O1784" t="str">
        <f>[1]All_Tasks_Billing!O1784</f>
        <v/>
      </c>
      <c r="P1784" s="47">
        <f>IF([1]All_Tasks_Billing!P1784="",0,[1]All_Tasks_Billing!P1784)</f>
        <v>2.5</v>
      </c>
      <c r="Q1784" s="47">
        <f>IF([1]All_Tasks_Billing!Q1784="",0,[1]All_Tasks_Billing!Q1784)</f>
        <v>0</v>
      </c>
      <c r="R1784" s="47">
        <f>IF([1]All_Tasks_Billing!R1784="",0,[1]All_Tasks_Billing!R1784)</f>
        <v>2.5</v>
      </c>
      <c r="S1784" t="str">
        <f>[1]All_Tasks_Billing!S1784</f>
        <v>COMPLETED</v>
      </c>
      <c r="T1784" t="str">
        <f>[1]All_Tasks_Billing!T1784</f>
        <v/>
      </c>
      <c r="U1784" t="str">
        <f>[1]All_Tasks_Billing!U1784</f>
        <v/>
      </c>
      <c r="V1784">
        <f>[1]All_Tasks_Billing!V1784</f>
        <v>35</v>
      </c>
      <c r="W1784" s="48">
        <f>[1]All_Tasks_Billing!W1784</f>
        <v>150</v>
      </c>
      <c r="X1784">
        <f>[1]All_Tasks_Billing!X1784</f>
        <v>45225</v>
      </c>
      <c r="Y1784">
        <f>[1]All_Tasks_Billing!Y1784</f>
        <v>1</v>
      </c>
      <c r="Z1784" s="49">
        <f>[1]All_Tasks_Billing!Z1784</f>
        <v>1</v>
      </c>
      <c r="AA1784" s="45">
        <f>[1]All_Tasks_Billing!AA1784</f>
        <v>45970</v>
      </c>
      <c r="AB1784" t="str">
        <f>[1]All_Tasks_Billing!AB1784</f>
        <v>Nov-2025</v>
      </c>
      <c r="AC1784" s="48">
        <f>[1]All_Tasks_Billing!AC1784</f>
        <v>375</v>
      </c>
      <c r="AD1784" s="48">
        <f>[1]All_Tasks_Billing!AD1784</f>
        <v>0</v>
      </c>
      <c r="AE1784" s="48">
        <f>[1]All_Tasks_Billing!AE1784</f>
        <v>0</v>
      </c>
      <c r="AF1784" s="48">
        <f>[1]All_Tasks_Billing!AF1784</f>
        <v>0</v>
      </c>
      <c r="AG1784" s="48">
        <f>[1]All_Tasks_Billing!AG1784</f>
        <v>0</v>
      </c>
      <c r="AH1784" s="48">
        <f>[1]All_Tasks_Billing!AH1784</f>
        <v>1.2500000000000001E-2</v>
      </c>
      <c r="AI1784" s="48">
        <f>[1]All_Tasks_Billing!AI1784</f>
        <v>1.875</v>
      </c>
      <c r="AJ1784" s="48">
        <f>[1]All_Tasks_Billing!AJ1784</f>
        <v>0</v>
      </c>
      <c r="AK1784" s="48">
        <f>[1]All_Tasks_Billing!AK1784</f>
        <v>0</v>
      </c>
      <c r="AL1784" s="48">
        <f>[1]All_Tasks_Billing!AL1784</f>
        <v>0</v>
      </c>
      <c r="AM1784" s="48">
        <f>[1]All_Tasks_Billing!AM1784</f>
        <v>0</v>
      </c>
      <c r="AN1784" s="48">
        <f>[1]All_Tasks_Billing!AN1784</f>
        <v>0</v>
      </c>
      <c r="AO1784" s="48">
        <f>[1]All_Tasks_Billing!AO1784</f>
        <v>0</v>
      </c>
      <c r="AP1784" s="48">
        <f>[1]All_Tasks_Billing!AP1784</f>
        <v>1.2500000000000001E-2</v>
      </c>
      <c r="AQ1784" s="48">
        <f>[1]All_Tasks_Billing!AQ1784</f>
        <v>1.875</v>
      </c>
      <c r="AR1784" s="48">
        <f>[1]All_Tasks_Billing!AR1784</f>
        <v>0</v>
      </c>
      <c r="AS1784" s="48">
        <f>[1]All_Tasks_Billing!AS1784</f>
        <v>376.875</v>
      </c>
      <c r="AT1784" s="48">
        <f>[1]All_Tasks_Billing!AT1784</f>
        <v>376.875</v>
      </c>
      <c r="AU1784" s="50" t="str">
        <f t="shared" si="486"/>
        <v>Nov-2025</v>
      </c>
      <c r="AV1784" s="50" t="str">
        <f t="shared" si="487"/>
        <v>Q4-2025</v>
      </c>
      <c r="AW1784" s="50">
        <f t="shared" si="488"/>
        <v>2025</v>
      </c>
      <c r="AX1784" s="50" t="str">
        <f t="shared" ca="1" si="489"/>
        <v>Last Week</v>
      </c>
      <c r="AY1784" s="50" t="str">
        <f t="shared" ca="1" si="490"/>
        <v>This Month</v>
      </c>
      <c r="AZ1784" s="50" t="str">
        <f t="shared" ca="1" si="491"/>
        <v>This Quarter</v>
      </c>
      <c r="BA1784" s="48">
        <f t="shared" si="492"/>
        <v>376.875</v>
      </c>
      <c r="BB1784" s="45">
        <f t="shared" si="493"/>
        <v>45970</v>
      </c>
      <c r="BC1784" s="50" t="str">
        <f t="shared" si="494"/>
        <v>Nov-2025</v>
      </c>
      <c r="BD1784" s="48">
        <f t="shared" si="495"/>
        <v>150.75</v>
      </c>
      <c r="BE1784" s="50" t="str">
        <f t="shared" si="496"/>
        <v>Completed</v>
      </c>
      <c r="BF1784" s="51">
        <f t="shared" si="497"/>
        <v>1</v>
      </c>
      <c r="BG1784" s="51">
        <f t="shared" si="498"/>
        <v>1</v>
      </c>
      <c r="BH1784" s="50" t="str">
        <f t="shared" si="499"/>
        <v xml:space="preserve">COMPLETED - </v>
      </c>
      <c r="BI1784" s="50" t="str">
        <f t="shared" si="500"/>
        <v xml:space="preserve">COMPLETED - </v>
      </c>
      <c r="BJ1784" s="50" t="str">
        <f t="shared" si="501"/>
        <v/>
      </c>
      <c r="BK1784" s="50" t="str">
        <f t="shared" si="502"/>
        <v xml:space="preserve">Completed | COMPLETED | </v>
      </c>
      <c r="BL1784" s="49">
        <f t="shared" ca="1" si="503"/>
        <v>12</v>
      </c>
    </row>
    <row r="1785" spans="1:64" x14ac:dyDescent="0.25">
      <c r="A1785" t="str">
        <f>[1]All_Tasks_Billing!A1785</f>
        <v>RPP's (121-240)</v>
      </c>
      <c r="B1785" t="str">
        <f>[1]All_Tasks_Billing!B1785</f>
        <v>RPP</v>
      </c>
      <c r="C1785" t="str">
        <f>[1]All_Tasks_Billing!C1785</f>
        <v>30.1.23</v>
      </c>
      <c r="D1785" t="str">
        <f>[1]All_Tasks_Billing!D1785</f>
        <v>RPP's</v>
      </c>
      <c r="E1785" t="str">
        <f>[1]All_Tasks_Billing!E1785</f>
        <v>RPP</v>
      </c>
      <c r="F1785" t="str">
        <f>IF([1]All_Tasks_Billing!F1785="","",[1]All_Tasks_Billing!F1785)</f>
        <v/>
      </c>
      <c r="G1785" t="str">
        <f>IF([1]All_Tasks_Billing!G1785="","",[1]All_Tasks_Billing!G1785)</f>
        <v/>
      </c>
      <c r="H1785" s="45" t="str">
        <f>[1]All_Tasks_Billing!H1785</f>
        <v/>
      </c>
      <c r="I1785" t="str">
        <f>IF([1]All_Tasks_Billing!I1785="","",[1]All_Tasks_Billing!I1785)</f>
        <v/>
      </c>
      <c r="J1785" t="str">
        <f>IF([1]All_Tasks_Billing!J1785="","",[1]All_Tasks_Billing!J1785)</f>
        <v/>
      </c>
      <c r="K1785" t="b">
        <f>[1]All_Tasks_Billing!K1785</f>
        <v>1</v>
      </c>
      <c r="L1785" s="45">
        <f>[1]All_Tasks_Billing!L1785</f>
        <v>45965</v>
      </c>
      <c r="M1785" t="str">
        <f>[1]All_Tasks_Billing!M1785</f>
        <v/>
      </c>
      <c r="N1785" s="46">
        <f>IF([1]All_Tasks_Billing!N1785="",0,[1]All_Tasks_Billing!N1785)</f>
        <v>1</v>
      </c>
      <c r="O1785" t="str">
        <f>[1]All_Tasks_Billing!O1785</f>
        <v/>
      </c>
      <c r="P1785" s="47">
        <f>IF([1]All_Tasks_Billing!P1785="",0,[1]All_Tasks_Billing!P1785)</f>
        <v>2.5</v>
      </c>
      <c r="Q1785" s="47">
        <f>IF([1]All_Tasks_Billing!Q1785="",0,[1]All_Tasks_Billing!Q1785)</f>
        <v>0</v>
      </c>
      <c r="R1785" s="47">
        <f>IF([1]All_Tasks_Billing!R1785="",0,[1]All_Tasks_Billing!R1785)</f>
        <v>2.5</v>
      </c>
      <c r="S1785" t="str">
        <f>[1]All_Tasks_Billing!S1785</f>
        <v>COMPLETED</v>
      </c>
      <c r="T1785" t="str">
        <f>[1]All_Tasks_Billing!T1785</f>
        <v/>
      </c>
      <c r="U1785" t="str">
        <f>[1]All_Tasks_Billing!U1785</f>
        <v/>
      </c>
      <c r="V1785">
        <f>[1]All_Tasks_Billing!V1785</f>
        <v>35</v>
      </c>
      <c r="W1785" s="48">
        <f>[1]All_Tasks_Billing!W1785</f>
        <v>150</v>
      </c>
      <c r="X1785">
        <f>[1]All_Tasks_Billing!X1785</f>
        <v>45225</v>
      </c>
      <c r="Y1785">
        <f>[1]All_Tasks_Billing!Y1785</f>
        <v>1</v>
      </c>
      <c r="Z1785" s="49">
        <f>[1]All_Tasks_Billing!Z1785</f>
        <v>1</v>
      </c>
      <c r="AA1785" s="45">
        <f>[1]All_Tasks_Billing!AA1785</f>
        <v>45970</v>
      </c>
      <c r="AB1785" t="str">
        <f>[1]All_Tasks_Billing!AB1785</f>
        <v>Nov-2025</v>
      </c>
      <c r="AC1785" s="48">
        <f>[1]All_Tasks_Billing!AC1785</f>
        <v>375</v>
      </c>
      <c r="AD1785" s="48">
        <f>[1]All_Tasks_Billing!AD1785</f>
        <v>0</v>
      </c>
      <c r="AE1785" s="48">
        <f>[1]All_Tasks_Billing!AE1785</f>
        <v>0</v>
      </c>
      <c r="AF1785" s="48">
        <f>[1]All_Tasks_Billing!AF1785</f>
        <v>0</v>
      </c>
      <c r="AG1785" s="48">
        <f>[1]All_Tasks_Billing!AG1785</f>
        <v>0</v>
      </c>
      <c r="AH1785" s="48">
        <f>[1]All_Tasks_Billing!AH1785</f>
        <v>1.2500000000000001E-2</v>
      </c>
      <c r="AI1785" s="48">
        <f>[1]All_Tasks_Billing!AI1785</f>
        <v>1.875</v>
      </c>
      <c r="AJ1785" s="48">
        <f>[1]All_Tasks_Billing!AJ1785</f>
        <v>0</v>
      </c>
      <c r="AK1785" s="48">
        <f>[1]All_Tasks_Billing!AK1785</f>
        <v>0</v>
      </c>
      <c r="AL1785" s="48">
        <f>[1]All_Tasks_Billing!AL1785</f>
        <v>0</v>
      </c>
      <c r="AM1785" s="48">
        <f>[1]All_Tasks_Billing!AM1785</f>
        <v>0</v>
      </c>
      <c r="AN1785" s="48">
        <f>[1]All_Tasks_Billing!AN1785</f>
        <v>0</v>
      </c>
      <c r="AO1785" s="48">
        <f>[1]All_Tasks_Billing!AO1785</f>
        <v>0</v>
      </c>
      <c r="AP1785" s="48">
        <f>[1]All_Tasks_Billing!AP1785</f>
        <v>1.2500000000000001E-2</v>
      </c>
      <c r="AQ1785" s="48">
        <f>[1]All_Tasks_Billing!AQ1785</f>
        <v>1.875</v>
      </c>
      <c r="AR1785" s="48">
        <f>[1]All_Tasks_Billing!AR1785</f>
        <v>0</v>
      </c>
      <c r="AS1785" s="48">
        <f>[1]All_Tasks_Billing!AS1785</f>
        <v>376.875</v>
      </c>
      <c r="AT1785" s="48">
        <f>[1]All_Tasks_Billing!AT1785</f>
        <v>376.875</v>
      </c>
      <c r="AU1785" s="50" t="str">
        <f t="shared" si="486"/>
        <v>Nov-2025</v>
      </c>
      <c r="AV1785" s="50" t="str">
        <f t="shared" si="487"/>
        <v>Q4-2025</v>
      </c>
      <c r="AW1785" s="50">
        <f t="shared" si="488"/>
        <v>2025</v>
      </c>
      <c r="AX1785" s="50" t="str">
        <f t="shared" ca="1" si="489"/>
        <v>Last Week</v>
      </c>
      <c r="AY1785" s="50" t="str">
        <f t="shared" ca="1" si="490"/>
        <v>This Month</v>
      </c>
      <c r="AZ1785" s="50" t="str">
        <f t="shared" ca="1" si="491"/>
        <v>This Quarter</v>
      </c>
      <c r="BA1785" s="48">
        <f t="shared" si="492"/>
        <v>376.875</v>
      </c>
      <c r="BB1785" s="45">
        <f t="shared" si="493"/>
        <v>45970</v>
      </c>
      <c r="BC1785" s="50" t="str">
        <f t="shared" si="494"/>
        <v>Nov-2025</v>
      </c>
      <c r="BD1785" s="48">
        <f t="shared" si="495"/>
        <v>150.75</v>
      </c>
      <c r="BE1785" s="50" t="str">
        <f t="shared" si="496"/>
        <v>Completed</v>
      </c>
      <c r="BF1785" s="51">
        <f t="shared" si="497"/>
        <v>1</v>
      </c>
      <c r="BG1785" s="51">
        <f t="shared" si="498"/>
        <v>1</v>
      </c>
      <c r="BH1785" s="50" t="str">
        <f t="shared" si="499"/>
        <v xml:space="preserve">COMPLETED - </v>
      </c>
      <c r="BI1785" s="50" t="str">
        <f t="shared" si="500"/>
        <v xml:space="preserve">COMPLETED - </v>
      </c>
      <c r="BJ1785" s="50" t="str">
        <f t="shared" si="501"/>
        <v/>
      </c>
      <c r="BK1785" s="50" t="str">
        <f t="shared" si="502"/>
        <v xml:space="preserve">Completed | COMPLETED | </v>
      </c>
      <c r="BL1785" s="49">
        <f t="shared" ca="1" si="503"/>
        <v>12</v>
      </c>
    </row>
    <row r="1786" spans="1:64" x14ac:dyDescent="0.25">
      <c r="A1786" t="str">
        <f>[1]All_Tasks_Billing!A1786</f>
        <v>RPP's (121-240)</v>
      </c>
      <c r="B1786" t="str">
        <f>[1]All_Tasks_Billing!B1786</f>
        <v>RPP</v>
      </c>
      <c r="C1786" t="str">
        <f>[1]All_Tasks_Billing!C1786</f>
        <v>30.1.24</v>
      </c>
      <c r="D1786" t="str">
        <f>[1]All_Tasks_Billing!D1786</f>
        <v>RPP's</v>
      </c>
      <c r="E1786" t="str">
        <f>[1]All_Tasks_Billing!E1786</f>
        <v>RPP</v>
      </c>
      <c r="F1786" t="str">
        <f>IF([1]All_Tasks_Billing!F1786="","",[1]All_Tasks_Billing!F1786)</f>
        <v/>
      </c>
      <c r="G1786" t="str">
        <f>IF([1]All_Tasks_Billing!G1786="","",[1]All_Tasks_Billing!G1786)</f>
        <v/>
      </c>
      <c r="H1786" s="45" t="str">
        <f>[1]All_Tasks_Billing!H1786</f>
        <v/>
      </c>
      <c r="I1786" t="str">
        <f>IF([1]All_Tasks_Billing!I1786="","",[1]All_Tasks_Billing!I1786)</f>
        <v/>
      </c>
      <c r="J1786" t="str">
        <f>IF([1]All_Tasks_Billing!J1786="","",[1]All_Tasks_Billing!J1786)</f>
        <v/>
      </c>
      <c r="K1786" t="b">
        <f>[1]All_Tasks_Billing!K1786</f>
        <v>1</v>
      </c>
      <c r="L1786" s="45">
        <f>[1]All_Tasks_Billing!L1786</f>
        <v>45965</v>
      </c>
      <c r="M1786" t="str">
        <f>[1]All_Tasks_Billing!M1786</f>
        <v/>
      </c>
      <c r="N1786" s="46">
        <f>IF([1]All_Tasks_Billing!N1786="",0,[1]All_Tasks_Billing!N1786)</f>
        <v>1</v>
      </c>
      <c r="O1786" t="str">
        <f>[1]All_Tasks_Billing!O1786</f>
        <v/>
      </c>
      <c r="P1786" s="47">
        <f>IF([1]All_Tasks_Billing!P1786="",0,[1]All_Tasks_Billing!P1786)</f>
        <v>2.5</v>
      </c>
      <c r="Q1786" s="47">
        <f>IF([1]All_Tasks_Billing!Q1786="",0,[1]All_Tasks_Billing!Q1786)</f>
        <v>0</v>
      </c>
      <c r="R1786" s="47">
        <f>IF([1]All_Tasks_Billing!R1786="",0,[1]All_Tasks_Billing!R1786)</f>
        <v>2.5</v>
      </c>
      <c r="S1786" t="str">
        <f>[1]All_Tasks_Billing!S1786</f>
        <v>COMPLETED</v>
      </c>
      <c r="T1786" t="str">
        <f>[1]All_Tasks_Billing!T1786</f>
        <v/>
      </c>
      <c r="U1786" t="str">
        <f>[1]All_Tasks_Billing!U1786</f>
        <v/>
      </c>
      <c r="V1786">
        <f>[1]All_Tasks_Billing!V1786</f>
        <v>35</v>
      </c>
      <c r="W1786" s="48">
        <f>[1]All_Tasks_Billing!W1786</f>
        <v>150</v>
      </c>
      <c r="X1786">
        <f>[1]All_Tasks_Billing!X1786</f>
        <v>45225</v>
      </c>
      <c r="Y1786">
        <f>[1]All_Tasks_Billing!Y1786</f>
        <v>1</v>
      </c>
      <c r="Z1786" s="49">
        <f>[1]All_Tasks_Billing!Z1786</f>
        <v>1</v>
      </c>
      <c r="AA1786" s="45">
        <f>[1]All_Tasks_Billing!AA1786</f>
        <v>45970</v>
      </c>
      <c r="AB1786" t="str">
        <f>[1]All_Tasks_Billing!AB1786</f>
        <v>Nov-2025</v>
      </c>
      <c r="AC1786" s="48">
        <f>[1]All_Tasks_Billing!AC1786</f>
        <v>375</v>
      </c>
      <c r="AD1786" s="48">
        <f>[1]All_Tasks_Billing!AD1786</f>
        <v>0</v>
      </c>
      <c r="AE1786" s="48">
        <f>[1]All_Tasks_Billing!AE1786</f>
        <v>0</v>
      </c>
      <c r="AF1786" s="48">
        <f>[1]All_Tasks_Billing!AF1786</f>
        <v>0</v>
      </c>
      <c r="AG1786" s="48">
        <f>[1]All_Tasks_Billing!AG1786</f>
        <v>0</v>
      </c>
      <c r="AH1786" s="48">
        <f>[1]All_Tasks_Billing!AH1786</f>
        <v>1.2500000000000001E-2</v>
      </c>
      <c r="AI1786" s="48">
        <f>[1]All_Tasks_Billing!AI1786</f>
        <v>1.875</v>
      </c>
      <c r="AJ1786" s="48">
        <f>[1]All_Tasks_Billing!AJ1786</f>
        <v>0</v>
      </c>
      <c r="AK1786" s="48">
        <f>[1]All_Tasks_Billing!AK1786</f>
        <v>0</v>
      </c>
      <c r="AL1786" s="48">
        <f>[1]All_Tasks_Billing!AL1786</f>
        <v>0</v>
      </c>
      <c r="AM1786" s="48">
        <f>[1]All_Tasks_Billing!AM1786</f>
        <v>0</v>
      </c>
      <c r="AN1786" s="48">
        <f>[1]All_Tasks_Billing!AN1786</f>
        <v>0</v>
      </c>
      <c r="AO1786" s="48">
        <f>[1]All_Tasks_Billing!AO1786</f>
        <v>0</v>
      </c>
      <c r="AP1786" s="48">
        <f>[1]All_Tasks_Billing!AP1786</f>
        <v>1.2500000000000001E-2</v>
      </c>
      <c r="AQ1786" s="48">
        <f>[1]All_Tasks_Billing!AQ1786</f>
        <v>1.875</v>
      </c>
      <c r="AR1786" s="48">
        <f>[1]All_Tasks_Billing!AR1786</f>
        <v>0</v>
      </c>
      <c r="AS1786" s="48">
        <f>[1]All_Tasks_Billing!AS1786</f>
        <v>376.875</v>
      </c>
      <c r="AT1786" s="48">
        <f>[1]All_Tasks_Billing!AT1786</f>
        <v>376.875</v>
      </c>
      <c r="AU1786" s="50" t="str">
        <f t="shared" si="486"/>
        <v>Nov-2025</v>
      </c>
      <c r="AV1786" s="50" t="str">
        <f t="shared" si="487"/>
        <v>Q4-2025</v>
      </c>
      <c r="AW1786" s="50">
        <f t="shared" si="488"/>
        <v>2025</v>
      </c>
      <c r="AX1786" s="50" t="str">
        <f t="shared" ca="1" si="489"/>
        <v>Last Week</v>
      </c>
      <c r="AY1786" s="50" t="str">
        <f t="shared" ca="1" si="490"/>
        <v>This Month</v>
      </c>
      <c r="AZ1786" s="50" t="str">
        <f t="shared" ca="1" si="491"/>
        <v>This Quarter</v>
      </c>
      <c r="BA1786" s="48">
        <f t="shared" si="492"/>
        <v>376.875</v>
      </c>
      <c r="BB1786" s="45">
        <f t="shared" si="493"/>
        <v>45970</v>
      </c>
      <c r="BC1786" s="50" t="str">
        <f t="shared" si="494"/>
        <v>Nov-2025</v>
      </c>
      <c r="BD1786" s="48">
        <f t="shared" si="495"/>
        <v>150.75</v>
      </c>
      <c r="BE1786" s="50" t="str">
        <f t="shared" si="496"/>
        <v>Completed</v>
      </c>
      <c r="BF1786" s="51">
        <f t="shared" si="497"/>
        <v>1</v>
      </c>
      <c r="BG1786" s="51">
        <f t="shared" si="498"/>
        <v>1</v>
      </c>
      <c r="BH1786" s="50" t="str">
        <f t="shared" si="499"/>
        <v xml:space="preserve">COMPLETED - </v>
      </c>
      <c r="BI1786" s="50" t="str">
        <f t="shared" si="500"/>
        <v xml:space="preserve">COMPLETED - </v>
      </c>
      <c r="BJ1786" s="50" t="str">
        <f t="shared" si="501"/>
        <v/>
      </c>
      <c r="BK1786" s="50" t="str">
        <f t="shared" si="502"/>
        <v xml:space="preserve">Completed | COMPLETED | </v>
      </c>
      <c r="BL1786" s="49">
        <f t="shared" ca="1" si="503"/>
        <v>12</v>
      </c>
    </row>
    <row r="1787" spans="1:64" x14ac:dyDescent="0.25">
      <c r="A1787" t="str">
        <f>[1]All_Tasks_Billing!A1787</f>
        <v>RPP's (121-240)</v>
      </c>
      <c r="B1787" t="str">
        <f>[1]All_Tasks_Billing!B1787</f>
        <v>RPP</v>
      </c>
      <c r="C1787" t="str">
        <f>[1]All_Tasks_Billing!C1787</f>
        <v>30.1.25</v>
      </c>
      <c r="D1787" t="str">
        <f>[1]All_Tasks_Billing!D1787</f>
        <v>RPP's</v>
      </c>
      <c r="E1787" t="str">
        <f>[1]All_Tasks_Billing!E1787</f>
        <v>RPP</v>
      </c>
      <c r="F1787" t="str">
        <f>IF([1]All_Tasks_Billing!F1787="","",[1]All_Tasks_Billing!F1787)</f>
        <v/>
      </c>
      <c r="G1787" t="str">
        <f>IF([1]All_Tasks_Billing!G1787="","",[1]All_Tasks_Billing!G1787)</f>
        <v/>
      </c>
      <c r="H1787" s="45" t="str">
        <f>[1]All_Tasks_Billing!H1787</f>
        <v/>
      </c>
      <c r="I1787" t="str">
        <f>IF([1]All_Tasks_Billing!I1787="","",[1]All_Tasks_Billing!I1787)</f>
        <v/>
      </c>
      <c r="J1787" t="str">
        <f>IF([1]All_Tasks_Billing!J1787="","",[1]All_Tasks_Billing!J1787)</f>
        <v/>
      </c>
      <c r="K1787" t="b">
        <f>[1]All_Tasks_Billing!K1787</f>
        <v>1</v>
      </c>
      <c r="L1787" s="45">
        <f>[1]All_Tasks_Billing!L1787</f>
        <v>45965</v>
      </c>
      <c r="M1787" t="str">
        <f>[1]All_Tasks_Billing!M1787</f>
        <v/>
      </c>
      <c r="N1787" s="46">
        <f>IF([1]All_Tasks_Billing!N1787="",0,[1]All_Tasks_Billing!N1787)</f>
        <v>1</v>
      </c>
      <c r="O1787" t="str">
        <f>[1]All_Tasks_Billing!O1787</f>
        <v/>
      </c>
      <c r="P1787" s="47">
        <f>IF([1]All_Tasks_Billing!P1787="",0,[1]All_Tasks_Billing!P1787)</f>
        <v>2.5</v>
      </c>
      <c r="Q1787" s="47">
        <f>IF([1]All_Tasks_Billing!Q1787="",0,[1]All_Tasks_Billing!Q1787)</f>
        <v>0</v>
      </c>
      <c r="R1787" s="47">
        <f>IF([1]All_Tasks_Billing!R1787="",0,[1]All_Tasks_Billing!R1787)</f>
        <v>2.5</v>
      </c>
      <c r="S1787" t="str">
        <f>[1]All_Tasks_Billing!S1787</f>
        <v>COMPLETED</v>
      </c>
      <c r="T1787" t="str">
        <f>[1]All_Tasks_Billing!T1787</f>
        <v/>
      </c>
      <c r="U1787" t="str">
        <f>[1]All_Tasks_Billing!U1787</f>
        <v/>
      </c>
      <c r="V1787">
        <f>[1]All_Tasks_Billing!V1787</f>
        <v>35</v>
      </c>
      <c r="W1787" s="48">
        <f>[1]All_Tasks_Billing!W1787</f>
        <v>150</v>
      </c>
      <c r="X1787">
        <f>[1]All_Tasks_Billing!X1787</f>
        <v>45225</v>
      </c>
      <c r="Y1787">
        <f>[1]All_Tasks_Billing!Y1787</f>
        <v>1</v>
      </c>
      <c r="Z1787" s="49">
        <f>[1]All_Tasks_Billing!Z1787</f>
        <v>1</v>
      </c>
      <c r="AA1787" s="45">
        <f>[1]All_Tasks_Billing!AA1787</f>
        <v>45970</v>
      </c>
      <c r="AB1787" t="str">
        <f>[1]All_Tasks_Billing!AB1787</f>
        <v>Nov-2025</v>
      </c>
      <c r="AC1787" s="48">
        <f>[1]All_Tasks_Billing!AC1787</f>
        <v>375</v>
      </c>
      <c r="AD1787" s="48">
        <f>[1]All_Tasks_Billing!AD1787</f>
        <v>0</v>
      </c>
      <c r="AE1787" s="48">
        <f>[1]All_Tasks_Billing!AE1787</f>
        <v>0</v>
      </c>
      <c r="AF1787" s="48">
        <f>[1]All_Tasks_Billing!AF1787</f>
        <v>0</v>
      </c>
      <c r="AG1787" s="48">
        <f>[1]All_Tasks_Billing!AG1787</f>
        <v>0</v>
      </c>
      <c r="AH1787" s="48">
        <f>[1]All_Tasks_Billing!AH1787</f>
        <v>1.2500000000000001E-2</v>
      </c>
      <c r="AI1787" s="48">
        <f>[1]All_Tasks_Billing!AI1787</f>
        <v>1.875</v>
      </c>
      <c r="AJ1787" s="48">
        <f>[1]All_Tasks_Billing!AJ1787</f>
        <v>0</v>
      </c>
      <c r="AK1787" s="48">
        <f>[1]All_Tasks_Billing!AK1787</f>
        <v>0</v>
      </c>
      <c r="AL1787" s="48">
        <f>[1]All_Tasks_Billing!AL1787</f>
        <v>0</v>
      </c>
      <c r="AM1787" s="48">
        <f>[1]All_Tasks_Billing!AM1787</f>
        <v>0</v>
      </c>
      <c r="AN1787" s="48">
        <f>[1]All_Tasks_Billing!AN1787</f>
        <v>0</v>
      </c>
      <c r="AO1787" s="48">
        <f>[1]All_Tasks_Billing!AO1787</f>
        <v>0</v>
      </c>
      <c r="AP1787" s="48">
        <f>[1]All_Tasks_Billing!AP1787</f>
        <v>1.2500000000000001E-2</v>
      </c>
      <c r="AQ1787" s="48">
        <f>[1]All_Tasks_Billing!AQ1787</f>
        <v>1.875</v>
      </c>
      <c r="AR1787" s="48">
        <f>[1]All_Tasks_Billing!AR1787</f>
        <v>0</v>
      </c>
      <c r="AS1787" s="48">
        <f>[1]All_Tasks_Billing!AS1787</f>
        <v>376.875</v>
      </c>
      <c r="AT1787" s="48">
        <f>[1]All_Tasks_Billing!AT1787</f>
        <v>376.875</v>
      </c>
      <c r="AU1787" s="50" t="str">
        <f t="shared" si="486"/>
        <v>Nov-2025</v>
      </c>
      <c r="AV1787" s="50" t="str">
        <f t="shared" si="487"/>
        <v>Q4-2025</v>
      </c>
      <c r="AW1787" s="50">
        <f t="shared" si="488"/>
        <v>2025</v>
      </c>
      <c r="AX1787" s="50" t="str">
        <f t="shared" ca="1" si="489"/>
        <v>Last Week</v>
      </c>
      <c r="AY1787" s="50" t="str">
        <f t="shared" ca="1" si="490"/>
        <v>This Month</v>
      </c>
      <c r="AZ1787" s="50" t="str">
        <f t="shared" ca="1" si="491"/>
        <v>This Quarter</v>
      </c>
      <c r="BA1787" s="48">
        <f t="shared" si="492"/>
        <v>376.875</v>
      </c>
      <c r="BB1787" s="45">
        <f t="shared" si="493"/>
        <v>45970</v>
      </c>
      <c r="BC1787" s="50" t="str">
        <f t="shared" si="494"/>
        <v>Nov-2025</v>
      </c>
      <c r="BD1787" s="48">
        <f t="shared" si="495"/>
        <v>150.75</v>
      </c>
      <c r="BE1787" s="50" t="str">
        <f t="shared" si="496"/>
        <v>Completed</v>
      </c>
      <c r="BF1787" s="51">
        <f t="shared" si="497"/>
        <v>1</v>
      </c>
      <c r="BG1787" s="51">
        <f t="shared" si="498"/>
        <v>1</v>
      </c>
      <c r="BH1787" s="50" t="str">
        <f t="shared" si="499"/>
        <v xml:space="preserve">COMPLETED - </v>
      </c>
      <c r="BI1787" s="50" t="str">
        <f t="shared" si="500"/>
        <v xml:space="preserve">COMPLETED - </v>
      </c>
      <c r="BJ1787" s="50" t="str">
        <f t="shared" si="501"/>
        <v/>
      </c>
      <c r="BK1787" s="50" t="str">
        <f t="shared" si="502"/>
        <v xml:space="preserve">Completed | COMPLETED | </v>
      </c>
      <c r="BL1787" s="49">
        <f t="shared" ca="1" si="503"/>
        <v>12</v>
      </c>
    </row>
    <row r="1788" spans="1:64" x14ac:dyDescent="0.25">
      <c r="A1788" t="str">
        <f>[1]All_Tasks_Billing!A1788</f>
        <v>RPP's (121-240)</v>
      </c>
      <c r="B1788" t="str">
        <f>[1]All_Tasks_Billing!B1788</f>
        <v>RPP</v>
      </c>
      <c r="C1788" t="str">
        <f>[1]All_Tasks_Billing!C1788</f>
        <v>30.1.26</v>
      </c>
      <c r="D1788" t="str">
        <f>[1]All_Tasks_Billing!D1788</f>
        <v>RPP's</v>
      </c>
      <c r="E1788" t="str">
        <f>[1]All_Tasks_Billing!E1788</f>
        <v>RPP</v>
      </c>
      <c r="F1788" t="str">
        <f>IF([1]All_Tasks_Billing!F1788="","",[1]All_Tasks_Billing!F1788)</f>
        <v/>
      </c>
      <c r="G1788" t="str">
        <f>IF([1]All_Tasks_Billing!G1788="","",[1]All_Tasks_Billing!G1788)</f>
        <v/>
      </c>
      <c r="H1788" s="45" t="str">
        <f>[1]All_Tasks_Billing!H1788</f>
        <v/>
      </c>
      <c r="I1788" t="str">
        <f>IF([1]All_Tasks_Billing!I1788="","",[1]All_Tasks_Billing!I1788)</f>
        <v/>
      </c>
      <c r="J1788" t="str">
        <f>IF([1]All_Tasks_Billing!J1788="","",[1]All_Tasks_Billing!J1788)</f>
        <v/>
      </c>
      <c r="K1788" t="b">
        <f>[1]All_Tasks_Billing!K1788</f>
        <v>1</v>
      </c>
      <c r="L1788" s="45">
        <f>[1]All_Tasks_Billing!L1788</f>
        <v>45965</v>
      </c>
      <c r="M1788" t="str">
        <f>[1]All_Tasks_Billing!M1788</f>
        <v/>
      </c>
      <c r="N1788" s="46">
        <f>IF([1]All_Tasks_Billing!N1788="",0,[1]All_Tasks_Billing!N1788)</f>
        <v>1</v>
      </c>
      <c r="O1788" t="str">
        <f>[1]All_Tasks_Billing!O1788</f>
        <v/>
      </c>
      <c r="P1788" s="47">
        <f>IF([1]All_Tasks_Billing!P1788="",0,[1]All_Tasks_Billing!P1788)</f>
        <v>2.5</v>
      </c>
      <c r="Q1788" s="47">
        <f>IF([1]All_Tasks_Billing!Q1788="",0,[1]All_Tasks_Billing!Q1788)</f>
        <v>0</v>
      </c>
      <c r="R1788" s="47">
        <f>IF([1]All_Tasks_Billing!R1788="",0,[1]All_Tasks_Billing!R1788)</f>
        <v>2.5</v>
      </c>
      <c r="S1788" t="str">
        <f>[1]All_Tasks_Billing!S1788</f>
        <v>COMPLETED</v>
      </c>
      <c r="T1788" t="str">
        <f>[1]All_Tasks_Billing!T1788</f>
        <v/>
      </c>
      <c r="U1788" t="str">
        <f>[1]All_Tasks_Billing!U1788</f>
        <v/>
      </c>
      <c r="V1788">
        <f>[1]All_Tasks_Billing!V1788</f>
        <v>35</v>
      </c>
      <c r="W1788" s="48">
        <f>[1]All_Tasks_Billing!W1788</f>
        <v>150</v>
      </c>
      <c r="X1788">
        <f>[1]All_Tasks_Billing!X1788</f>
        <v>45225</v>
      </c>
      <c r="Y1788">
        <f>[1]All_Tasks_Billing!Y1788</f>
        <v>1</v>
      </c>
      <c r="Z1788" s="49">
        <f>[1]All_Tasks_Billing!Z1788</f>
        <v>1</v>
      </c>
      <c r="AA1788" s="45">
        <f>[1]All_Tasks_Billing!AA1788</f>
        <v>45970</v>
      </c>
      <c r="AB1788" t="str">
        <f>[1]All_Tasks_Billing!AB1788</f>
        <v>Nov-2025</v>
      </c>
      <c r="AC1788" s="48">
        <f>[1]All_Tasks_Billing!AC1788</f>
        <v>375</v>
      </c>
      <c r="AD1788" s="48">
        <f>[1]All_Tasks_Billing!AD1788</f>
        <v>0</v>
      </c>
      <c r="AE1788" s="48">
        <f>[1]All_Tasks_Billing!AE1788</f>
        <v>0</v>
      </c>
      <c r="AF1788" s="48">
        <f>[1]All_Tasks_Billing!AF1788</f>
        <v>0</v>
      </c>
      <c r="AG1788" s="48">
        <f>[1]All_Tasks_Billing!AG1788</f>
        <v>0</v>
      </c>
      <c r="AH1788" s="48">
        <f>[1]All_Tasks_Billing!AH1788</f>
        <v>1.2500000000000001E-2</v>
      </c>
      <c r="AI1788" s="48">
        <f>[1]All_Tasks_Billing!AI1788</f>
        <v>1.875</v>
      </c>
      <c r="AJ1788" s="48">
        <f>[1]All_Tasks_Billing!AJ1788</f>
        <v>0</v>
      </c>
      <c r="AK1788" s="48">
        <f>[1]All_Tasks_Billing!AK1788</f>
        <v>0</v>
      </c>
      <c r="AL1788" s="48">
        <f>[1]All_Tasks_Billing!AL1788</f>
        <v>0</v>
      </c>
      <c r="AM1788" s="48">
        <f>[1]All_Tasks_Billing!AM1788</f>
        <v>0</v>
      </c>
      <c r="AN1788" s="48">
        <f>[1]All_Tasks_Billing!AN1788</f>
        <v>0</v>
      </c>
      <c r="AO1788" s="48">
        <f>[1]All_Tasks_Billing!AO1788</f>
        <v>0</v>
      </c>
      <c r="AP1788" s="48">
        <f>[1]All_Tasks_Billing!AP1788</f>
        <v>1.2500000000000001E-2</v>
      </c>
      <c r="AQ1788" s="48">
        <f>[1]All_Tasks_Billing!AQ1788</f>
        <v>1.875</v>
      </c>
      <c r="AR1788" s="48">
        <f>[1]All_Tasks_Billing!AR1788</f>
        <v>0</v>
      </c>
      <c r="AS1788" s="48">
        <f>[1]All_Tasks_Billing!AS1788</f>
        <v>376.875</v>
      </c>
      <c r="AT1788" s="48">
        <f>[1]All_Tasks_Billing!AT1788</f>
        <v>376.875</v>
      </c>
      <c r="AU1788" s="50" t="str">
        <f t="shared" si="486"/>
        <v>Nov-2025</v>
      </c>
      <c r="AV1788" s="50" t="str">
        <f t="shared" si="487"/>
        <v>Q4-2025</v>
      </c>
      <c r="AW1788" s="50">
        <f t="shared" si="488"/>
        <v>2025</v>
      </c>
      <c r="AX1788" s="50" t="str">
        <f t="shared" ca="1" si="489"/>
        <v>Last Week</v>
      </c>
      <c r="AY1788" s="50" t="str">
        <f t="shared" ca="1" si="490"/>
        <v>This Month</v>
      </c>
      <c r="AZ1788" s="50" t="str">
        <f t="shared" ca="1" si="491"/>
        <v>This Quarter</v>
      </c>
      <c r="BA1788" s="48">
        <f t="shared" si="492"/>
        <v>376.875</v>
      </c>
      <c r="BB1788" s="45">
        <f t="shared" si="493"/>
        <v>45970</v>
      </c>
      <c r="BC1788" s="50" t="str">
        <f t="shared" si="494"/>
        <v>Nov-2025</v>
      </c>
      <c r="BD1788" s="48">
        <f t="shared" si="495"/>
        <v>150.75</v>
      </c>
      <c r="BE1788" s="50" t="str">
        <f t="shared" si="496"/>
        <v>Completed</v>
      </c>
      <c r="BF1788" s="51">
        <f t="shared" si="497"/>
        <v>1</v>
      </c>
      <c r="BG1788" s="51">
        <f t="shared" si="498"/>
        <v>1</v>
      </c>
      <c r="BH1788" s="50" t="str">
        <f t="shared" si="499"/>
        <v xml:space="preserve">COMPLETED - </v>
      </c>
      <c r="BI1788" s="50" t="str">
        <f t="shared" si="500"/>
        <v xml:space="preserve">COMPLETED - </v>
      </c>
      <c r="BJ1788" s="50" t="str">
        <f t="shared" si="501"/>
        <v/>
      </c>
      <c r="BK1788" s="50" t="str">
        <f t="shared" si="502"/>
        <v xml:space="preserve">Completed | COMPLETED | </v>
      </c>
      <c r="BL1788" s="49">
        <f t="shared" ca="1" si="503"/>
        <v>12</v>
      </c>
    </row>
    <row r="1789" spans="1:64" x14ac:dyDescent="0.25">
      <c r="A1789" t="str">
        <f>[1]All_Tasks_Billing!A1789</f>
        <v>RPP's (121-240)</v>
      </c>
      <c r="B1789" t="str">
        <f>[1]All_Tasks_Billing!B1789</f>
        <v>RPP</v>
      </c>
      <c r="C1789" t="str">
        <f>[1]All_Tasks_Billing!C1789</f>
        <v>30.1.27</v>
      </c>
      <c r="D1789" t="str">
        <f>[1]All_Tasks_Billing!D1789</f>
        <v>RPP's</v>
      </c>
      <c r="E1789" t="str">
        <f>[1]All_Tasks_Billing!E1789</f>
        <v>RPP</v>
      </c>
      <c r="F1789" t="str">
        <f>IF([1]All_Tasks_Billing!F1789="","",[1]All_Tasks_Billing!F1789)</f>
        <v/>
      </c>
      <c r="G1789" t="str">
        <f>IF([1]All_Tasks_Billing!G1789="","",[1]All_Tasks_Billing!G1789)</f>
        <v/>
      </c>
      <c r="H1789" s="45" t="str">
        <f>[1]All_Tasks_Billing!H1789</f>
        <v/>
      </c>
      <c r="I1789" t="str">
        <f>IF([1]All_Tasks_Billing!I1789="","",[1]All_Tasks_Billing!I1789)</f>
        <v/>
      </c>
      <c r="J1789" t="str">
        <f>IF([1]All_Tasks_Billing!J1789="","",[1]All_Tasks_Billing!J1789)</f>
        <v/>
      </c>
      <c r="K1789" t="b">
        <f>[1]All_Tasks_Billing!K1789</f>
        <v>1</v>
      </c>
      <c r="L1789" s="45">
        <f>[1]All_Tasks_Billing!L1789</f>
        <v>45965</v>
      </c>
      <c r="M1789" t="str">
        <f>[1]All_Tasks_Billing!M1789</f>
        <v/>
      </c>
      <c r="N1789" s="46">
        <f>IF([1]All_Tasks_Billing!N1789="",0,[1]All_Tasks_Billing!N1789)</f>
        <v>1</v>
      </c>
      <c r="O1789" t="str">
        <f>[1]All_Tasks_Billing!O1789</f>
        <v/>
      </c>
      <c r="P1789" s="47">
        <f>IF([1]All_Tasks_Billing!P1789="",0,[1]All_Tasks_Billing!P1789)</f>
        <v>2.5</v>
      </c>
      <c r="Q1789" s="47">
        <f>IF([1]All_Tasks_Billing!Q1789="",0,[1]All_Tasks_Billing!Q1789)</f>
        <v>0</v>
      </c>
      <c r="R1789" s="47">
        <f>IF([1]All_Tasks_Billing!R1789="",0,[1]All_Tasks_Billing!R1789)</f>
        <v>2.5</v>
      </c>
      <c r="S1789" t="str">
        <f>[1]All_Tasks_Billing!S1789</f>
        <v>COMPLETED</v>
      </c>
      <c r="T1789" t="str">
        <f>[1]All_Tasks_Billing!T1789</f>
        <v/>
      </c>
      <c r="U1789" t="str">
        <f>[1]All_Tasks_Billing!U1789</f>
        <v/>
      </c>
      <c r="V1789">
        <f>[1]All_Tasks_Billing!V1789</f>
        <v>35</v>
      </c>
      <c r="W1789" s="48">
        <f>[1]All_Tasks_Billing!W1789</f>
        <v>150</v>
      </c>
      <c r="X1789">
        <f>[1]All_Tasks_Billing!X1789</f>
        <v>45225</v>
      </c>
      <c r="Y1789">
        <f>[1]All_Tasks_Billing!Y1789</f>
        <v>1</v>
      </c>
      <c r="Z1789" s="49">
        <f>[1]All_Tasks_Billing!Z1789</f>
        <v>1</v>
      </c>
      <c r="AA1789" s="45">
        <f>[1]All_Tasks_Billing!AA1789</f>
        <v>45970</v>
      </c>
      <c r="AB1789" t="str">
        <f>[1]All_Tasks_Billing!AB1789</f>
        <v>Nov-2025</v>
      </c>
      <c r="AC1789" s="48">
        <f>[1]All_Tasks_Billing!AC1789</f>
        <v>375</v>
      </c>
      <c r="AD1789" s="48">
        <f>[1]All_Tasks_Billing!AD1789</f>
        <v>0</v>
      </c>
      <c r="AE1789" s="48">
        <f>[1]All_Tasks_Billing!AE1789</f>
        <v>0</v>
      </c>
      <c r="AF1789" s="48">
        <f>[1]All_Tasks_Billing!AF1789</f>
        <v>0</v>
      </c>
      <c r="AG1789" s="48">
        <f>[1]All_Tasks_Billing!AG1789</f>
        <v>0</v>
      </c>
      <c r="AH1789" s="48">
        <f>[1]All_Tasks_Billing!AH1789</f>
        <v>1.2500000000000001E-2</v>
      </c>
      <c r="AI1789" s="48">
        <f>[1]All_Tasks_Billing!AI1789</f>
        <v>1.875</v>
      </c>
      <c r="AJ1789" s="48">
        <f>[1]All_Tasks_Billing!AJ1789</f>
        <v>0</v>
      </c>
      <c r="AK1789" s="48">
        <f>[1]All_Tasks_Billing!AK1789</f>
        <v>0</v>
      </c>
      <c r="AL1789" s="48">
        <f>[1]All_Tasks_Billing!AL1789</f>
        <v>0</v>
      </c>
      <c r="AM1789" s="48">
        <f>[1]All_Tasks_Billing!AM1789</f>
        <v>0</v>
      </c>
      <c r="AN1789" s="48">
        <f>[1]All_Tasks_Billing!AN1789</f>
        <v>0</v>
      </c>
      <c r="AO1789" s="48">
        <f>[1]All_Tasks_Billing!AO1789</f>
        <v>0</v>
      </c>
      <c r="AP1789" s="48">
        <f>[1]All_Tasks_Billing!AP1789</f>
        <v>1.2500000000000001E-2</v>
      </c>
      <c r="AQ1789" s="48">
        <f>[1]All_Tasks_Billing!AQ1789</f>
        <v>1.875</v>
      </c>
      <c r="AR1789" s="48">
        <f>[1]All_Tasks_Billing!AR1789</f>
        <v>0</v>
      </c>
      <c r="AS1789" s="48">
        <f>[1]All_Tasks_Billing!AS1789</f>
        <v>376.875</v>
      </c>
      <c r="AT1789" s="48">
        <f>[1]All_Tasks_Billing!AT1789</f>
        <v>376.875</v>
      </c>
      <c r="AU1789" s="50" t="str">
        <f t="shared" si="486"/>
        <v>Nov-2025</v>
      </c>
      <c r="AV1789" s="50" t="str">
        <f t="shared" si="487"/>
        <v>Q4-2025</v>
      </c>
      <c r="AW1789" s="50">
        <f t="shared" si="488"/>
        <v>2025</v>
      </c>
      <c r="AX1789" s="50" t="str">
        <f t="shared" ca="1" si="489"/>
        <v>Last Week</v>
      </c>
      <c r="AY1789" s="50" t="str">
        <f t="shared" ca="1" si="490"/>
        <v>This Month</v>
      </c>
      <c r="AZ1789" s="50" t="str">
        <f t="shared" ca="1" si="491"/>
        <v>This Quarter</v>
      </c>
      <c r="BA1789" s="48">
        <f t="shared" si="492"/>
        <v>376.875</v>
      </c>
      <c r="BB1789" s="45">
        <f t="shared" si="493"/>
        <v>45970</v>
      </c>
      <c r="BC1789" s="50" t="str">
        <f t="shared" si="494"/>
        <v>Nov-2025</v>
      </c>
      <c r="BD1789" s="48">
        <f t="shared" si="495"/>
        <v>150.75</v>
      </c>
      <c r="BE1789" s="50" t="str">
        <f t="shared" si="496"/>
        <v>Completed</v>
      </c>
      <c r="BF1789" s="51">
        <f t="shared" si="497"/>
        <v>1</v>
      </c>
      <c r="BG1789" s="51">
        <f t="shared" si="498"/>
        <v>1</v>
      </c>
      <c r="BH1789" s="50" t="str">
        <f t="shared" si="499"/>
        <v xml:space="preserve">COMPLETED - </v>
      </c>
      <c r="BI1789" s="50" t="str">
        <f t="shared" si="500"/>
        <v xml:space="preserve">COMPLETED - </v>
      </c>
      <c r="BJ1789" s="50" t="str">
        <f t="shared" si="501"/>
        <v/>
      </c>
      <c r="BK1789" s="50" t="str">
        <f t="shared" si="502"/>
        <v xml:space="preserve">Completed | COMPLETED | </v>
      </c>
      <c r="BL1789" s="49">
        <f t="shared" ca="1" si="503"/>
        <v>12</v>
      </c>
    </row>
    <row r="1790" spans="1:64" x14ac:dyDescent="0.25">
      <c r="A1790" t="str">
        <f>[1]All_Tasks_Billing!A1790</f>
        <v>RPP's (121-240)</v>
      </c>
      <c r="B1790" t="str">
        <f>[1]All_Tasks_Billing!B1790</f>
        <v>RPP</v>
      </c>
      <c r="C1790" t="str">
        <f>[1]All_Tasks_Billing!C1790</f>
        <v>30.1.28</v>
      </c>
      <c r="D1790" t="str">
        <f>[1]All_Tasks_Billing!D1790</f>
        <v>RPP's</v>
      </c>
      <c r="E1790" t="str">
        <f>[1]All_Tasks_Billing!E1790</f>
        <v>RPP</v>
      </c>
      <c r="F1790" t="str">
        <f>IF([1]All_Tasks_Billing!F1790="","",[1]All_Tasks_Billing!F1790)</f>
        <v/>
      </c>
      <c r="G1790" t="str">
        <f>IF([1]All_Tasks_Billing!G1790="","",[1]All_Tasks_Billing!G1790)</f>
        <v/>
      </c>
      <c r="H1790" s="45" t="str">
        <f>[1]All_Tasks_Billing!H1790</f>
        <v/>
      </c>
      <c r="I1790" t="str">
        <f>IF([1]All_Tasks_Billing!I1790="","",[1]All_Tasks_Billing!I1790)</f>
        <v/>
      </c>
      <c r="J1790" t="str">
        <f>IF([1]All_Tasks_Billing!J1790="","",[1]All_Tasks_Billing!J1790)</f>
        <v/>
      </c>
      <c r="K1790" t="b">
        <f>[1]All_Tasks_Billing!K1790</f>
        <v>1</v>
      </c>
      <c r="L1790" s="45">
        <f>[1]All_Tasks_Billing!L1790</f>
        <v>45965</v>
      </c>
      <c r="M1790" t="str">
        <f>[1]All_Tasks_Billing!M1790</f>
        <v/>
      </c>
      <c r="N1790" s="46">
        <f>IF([1]All_Tasks_Billing!N1790="",0,[1]All_Tasks_Billing!N1790)</f>
        <v>1</v>
      </c>
      <c r="O1790" t="str">
        <f>[1]All_Tasks_Billing!O1790</f>
        <v/>
      </c>
      <c r="P1790" s="47">
        <f>IF([1]All_Tasks_Billing!P1790="",0,[1]All_Tasks_Billing!P1790)</f>
        <v>2.5</v>
      </c>
      <c r="Q1790" s="47">
        <f>IF([1]All_Tasks_Billing!Q1790="",0,[1]All_Tasks_Billing!Q1790)</f>
        <v>0</v>
      </c>
      <c r="R1790" s="47">
        <f>IF([1]All_Tasks_Billing!R1790="",0,[1]All_Tasks_Billing!R1790)</f>
        <v>2.5</v>
      </c>
      <c r="S1790" t="str">
        <f>[1]All_Tasks_Billing!S1790</f>
        <v>COMPLETED</v>
      </c>
      <c r="T1790" t="str">
        <f>[1]All_Tasks_Billing!T1790</f>
        <v/>
      </c>
      <c r="U1790" t="str">
        <f>[1]All_Tasks_Billing!U1790</f>
        <v/>
      </c>
      <c r="V1790">
        <f>[1]All_Tasks_Billing!V1790</f>
        <v>35</v>
      </c>
      <c r="W1790" s="48">
        <f>[1]All_Tasks_Billing!W1790</f>
        <v>150</v>
      </c>
      <c r="X1790">
        <f>[1]All_Tasks_Billing!X1790</f>
        <v>45225</v>
      </c>
      <c r="Y1790">
        <f>[1]All_Tasks_Billing!Y1790</f>
        <v>1</v>
      </c>
      <c r="Z1790" s="49">
        <f>[1]All_Tasks_Billing!Z1790</f>
        <v>1</v>
      </c>
      <c r="AA1790" s="45">
        <f>[1]All_Tasks_Billing!AA1790</f>
        <v>45970</v>
      </c>
      <c r="AB1790" t="str">
        <f>[1]All_Tasks_Billing!AB1790</f>
        <v>Nov-2025</v>
      </c>
      <c r="AC1790" s="48">
        <f>[1]All_Tasks_Billing!AC1790</f>
        <v>375</v>
      </c>
      <c r="AD1790" s="48">
        <f>[1]All_Tasks_Billing!AD1790</f>
        <v>0</v>
      </c>
      <c r="AE1790" s="48">
        <f>[1]All_Tasks_Billing!AE1790</f>
        <v>0</v>
      </c>
      <c r="AF1790" s="48">
        <f>[1]All_Tasks_Billing!AF1790</f>
        <v>0</v>
      </c>
      <c r="AG1790" s="48">
        <f>[1]All_Tasks_Billing!AG1790</f>
        <v>0</v>
      </c>
      <c r="AH1790" s="48">
        <f>[1]All_Tasks_Billing!AH1790</f>
        <v>1.2500000000000001E-2</v>
      </c>
      <c r="AI1790" s="48">
        <f>[1]All_Tasks_Billing!AI1790</f>
        <v>1.875</v>
      </c>
      <c r="AJ1790" s="48">
        <f>[1]All_Tasks_Billing!AJ1790</f>
        <v>0</v>
      </c>
      <c r="AK1790" s="48">
        <f>[1]All_Tasks_Billing!AK1790</f>
        <v>0</v>
      </c>
      <c r="AL1790" s="48">
        <f>[1]All_Tasks_Billing!AL1790</f>
        <v>0</v>
      </c>
      <c r="AM1790" s="48">
        <f>[1]All_Tasks_Billing!AM1790</f>
        <v>0</v>
      </c>
      <c r="AN1790" s="48">
        <f>[1]All_Tasks_Billing!AN1790</f>
        <v>0</v>
      </c>
      <c r="AO1790" s="48">
        <f>[1]All_Tasks_Billing!AO1790</f>
        <v>0</v>
      </c>
      <c r="AP1790" s="48">
        <f>[1]All_Tasks_Billing!AP1790</f>
        <v>1.2500000000000001E-2</v>
      </c>
      <c r="AQ1790" s="48">
        <f>[1]All_Tasks_Billing!AQ1790</f>
        <v>1.875</v>
      </c>
      <c r="AR1790" s="48">
        <f>[1]All_Tasks_Billing!AR1790</f>
        <v>0</v>
      </c>
      <c r="AS1790" s="48">
        <f>[1]All_Tasks_Billing!AS1790</f>
        <v>376.875</v>
      </c>
      <c r="AT1790" s="48">
        <f>[1]All_Tasks_Billing!AT1790</f>
        <v>376.875</v>
      </c>
      <c r="AU1790" s="50" t="str">
        <f t="shared" si="486"/>
        <v>Nov-2025</v>
      </c>
      <c r="AV1790" s="50" t="str">
        <f t="shared" si="487"/>
        <v>Q4-2025</v>
      </c>
      <c r="AW1790" s="50">
        <f t="shared" si="488"/>
        <v>2025</v>
      </c>
      <c r="AX1790" s="50" t="str">
        <f t="shared" ca="1" si="489"/>
        <v>Last Week</v>
      </c>
      <c r="AY1790" s="50" t="str">
        <f t="shared" ca="1" si="490"/>
        <v>This Month</v>
      </c>
      <c r="AZ1790" s="50" t="str">
        <f t="shared" ca="1" si="491"/>
        <v>This Quarter</v>
      </c>
      <c r="BA1790" s="48">
        <f t="shared" si="492"/>
        <v>376.875</v>
      </c>
      <c r="BB1790" s="45">
        <f t="shared" si="493"/>
        <v>45970</v>
      </c>
      <c r="BC1790" s="50" t="str">
        <f t="shared" si="494"/>
        <v>Nov-2025</v>
      </c>
      <c r="BD1790" s="48">
        <f t="shared" si="495"/>
        <v>150.75</v>
      </c>
      <c r="BE1790" s="50" t="str">
        <f t="shared" si="496"/>
        <v>Completed</v>
      </c>
      <c r="BF1790" s="51">
        <f t="shared" si="497"/>
        <v>1</v>
      </c>
      <c r="BG1790" s="51">
        <f t="shared" si="498"/>
        <v>1</v>
      </c>
      <c r="BH1790" s="50" t="str">
        <f t="shared" si="499"/>
        <v xml:space="preserve">COMPLETED - </v>
      </c>
      <c r="BI1790" s="50" t="str">
        <f t="shared" si="500"/>
        <v xml:space="preserve">COMPLETED - </v>
      </c>
      <c r="BJ1790" s="50" t="str">
        <f t="shared" si="501"/>
        <v/>
      </c>
      <c r="BK1790" s="50" t="str">
        <f t="shared" si="502"/>
        <v xml:space="preserve">Completed | COMPLETED | </v>
      </c>
      <c r="BL1790" s="49">
        <f t="shared" ca="1" si="503"/>
        <v>12</v>
      </c>
    </row>
    <row r="1791" spans="1:64" x14ac:dyDescent="0.25">
      <c r="A1791" t="str">
        <f>[1]All_Tasks_Billing!A1791</f>
        <v>RPP's (121-240)</v>
      </c>
      <c r="B1791" t="str">
        <f>[1]All_Tasks_Billing!B1791</f>
        <v>RPP</v>
      </c>
      <c r="C1791" t="str">
        <f>[1]All_Tasks_Billing!C1791</f>
        <v>30.1.29</v>
      </c>
      <c r="D1791" t="str">
        <f>[1]All_Tasks_Billing!D1791</f>
        <v>RPP's</v>
      </c>
      <c r="E1791" t="str">
        <f>[1]All_Tasks_Billing!E1791</f>
        <v>RPP</v>
      </c>
      <c r="F1791" t="str">
        <f>IF([1]All_Tasks_Billing!F1791="","",[1]All_Tasks_Billing!F1791)</f>
        <v/>
      </c>
      <c r="G1791" t="str">
        <f>IF([1]All_Tasks_Billing!G1791="","",[1]All_Tasks_Billing!G1791)</f>
        <v/>
      </c>
      <c r="H1791" s="45" t="str">
        <f>[1]All_Tasks_Billing!H1791</f>
        <v/>
      </c>
      <c r="I1791" t="str">
        <f>IF([1]All_Tasks_Billing!I1791="","",[1]All_Tasks_Billing!I1791)</f>
        <v/>
      </c>
      <c r="J1791" t="str">
        <f>IF([1]All_Tasks_Billing!J1791="","",[1]All_Tasks_Billing!J1791)</f>
        <v/>
      </c>
      <c r="K1791" t="b">
        <f>[1]All_Tasks_Billing!K1791</f>
        <v>1</v>
      </c>
      <c r="L1791" s="45">
        <f>[1]All_Tasks_Billing!L1791</f>
        <v>45965</v>
      </c>
      <c r="M1791" t="str">
        <f>[1]All_Tasks_Billing!M1791</f>
        <v/>
      </c>
      <c r="N1791" s="46">
        <f>IF([1]All_Tasks_Billing!N1791="",0,[1]All_Tasks_Billing!N1791)</f>
        <v>1</v>
      </c>
      <c r="O1791" t="str">
        <f>[1]All_Tasks_Billing!O1791</f>
        <v/>
      </c>
      <c r="P1791" s="47">
        <f>IF([1]All_Tasks_Billing!P1791="",0,[1]All_Tasks_Billing!P1791)</f>
        <v>2.5</v>
      </c>
      <c r="Q1791" s="47">
        <f>IF([1]All_Tasks_Billing!Q1791="",0,[1]All_Tasks_Billing!Q1791)</f>
        <v>0</v>
      </c>
      <c r="R1791" s="47">
        <f>IF([1]All_Tasks_Billing!R1791="",0,[1]All_Tasks_Billing!R1791)</f>
        <v>2.5</v>
      </c>
      <c r="S1791" t="str">
        <f>[1]All_Tasks_Billing!S1791</f>
        <v>COMPLETED</v>
      </c>
      <c r="T1791" t="str">
        <f>[1]All_Tasks_Billing!T1791</f>
        <v/>
      </c>
      <c r="U1791" t="str">
        <f>[1]All_Tasks_Billing!U1791</f>
        <v/>
      </c>
      <c r="V1791">
        <f>[1]All_Tasks_Billing!V1791</f>
        <v>35</v>
      </c>
      <c r="W1791" s="48">
        <f>[1]All_Tasks_Billing!W1791</f>
        <v>150</v>
      </c>
      <c r="X1791">
        <f>[1]All_Tasks_Billing!X1791</f>
        <v>45225</v>
      </c>
      <c r="Y1791">
        <f>[1]All_Tasks_Billing!Y1791</f>
        <v>1</v>
      </c>
      <c r="Z1791" s="49">
        <f>[1]All_Tasks_Billing!Z1791</f>
        <v>1</v>
      </c>
      <c r="AA1791" s="45">
        <f>[1]All_Tasks_Billing!AA1791</f>
        <v>45970</v>
      </c>
      <c r="AB1791" t="str">
        <f>[1]All_Tasks_Billing!AB1791</f>
        <v>Nov-2025</v>
      </c>
      <c r="AC1791" s="48">
        <f>[1]All_Tasks_Billing!AC1791</f>
        <v>375</v>
      </c>
      <c r="AD1791" s="48">
        <f>[1]All_Tasks_Billing!AD1791</f>
        <v>0</v>
      </c>
      <c r="AE1791" s="48">
        <f>[1]All_Tasks_Billing!AE1791</f>
        <v>0</v>
      </c>
      <c r="AF1791" s="48">
        <f>[1]All_Tasks_Billing!AF1791</f>
        <v>0</v>
      </c>
      <c r="AG1791" s="48">
        <f>[1]All_Tasks_Billing!AG1791</f>
        <v>0</v>
      </c>
      <c r="AH1791" s="48">
        <f>[1]All_Tasks_Billing!AH1791</f>
        <v>1.2500000000000001E-2</v>
      </c>
      <c r="AI1791" s="48">
        <f>[1]All_Tasks_Billing!AI1791</f>
        <v>1.875</v>
      </c>
      <c r="AJ1791" s="48">
        <f>[1]All_Tasks_Billing!AJ1791</f>
        <v>0</v>
      </c>
      <c r="AK1791" s="48">
        <f>[1]All_Tasks_Billing!AK1791</f>
        <v>0</v>
      </c>
      <c r="AL1791" s="48">
        <f>[1]All_Tasks_Billing!AL1791</f>
        <v>0</v>
      </c>
      <c r="AM1791" s="48">
        <f>[1]All_Tasks_Billing!AM1791</f>
        <v>0</v>
      </c>
      <c r="AN1791" s="48">
        <f>[1]All_Tasks_Billing!AN1791</f>
        <v>0</v>
      </c>
      <c r="AO1791" s="48">
        <f>[1]All_Tasks_Billing!AO1791</f>
        <v>0</v>
      </c>
      <c r="AP1791" s="48">
        <f>[1]All_Tasks_Billing!AP1791</f>
        <v>1.2500000000000001E-2</v>
      </c>
      <c r="AQ1791" s="48">
        <f>[1]All_Tasks_Billing!AQ1791</f>
        <v>1.875</v>
      </c>
      <c r="AR1791" s="48">
        <f>[1]All_Tasks_Billing!AR1791</f>
        <v>0</v>
      </c>
      <c r="AS1791" s="48">
        <f>[1]All_Tasks_Billing!AS1791</f>
        <v>376.875</v>
      </c>
      <c r="AT1791" s="48">
        <f>[1]All_Tasks_Billing!AT1791</f>
        <v>376.875</v>
      </c>
      <c r="AU1791" s="50" t="str">
        <f t="shared" si="486"/>
        <v>Nov-2025</v>
      </c>
      <c r="AV1791" s="50" t="str">
        <f t="shared" si="487"/>
        <v>Q4-2025</v>
      </c>
      <c r="AW1791" s="50">
        <f t="shared" si="488"/>
        <v>2025</v>
      </c>
      <c r="AX1791" s="50" t="str">
        <f t="shared" ca="1" si="489"/>
        <v>Last Week</v>
      </c>
      <c r="AY1791" s="50" t="str">
        <f t="shared" ca="1" si="490"/>
        <v>This Month</v>
      </c>
      <c r="AZ1791" s="50" t="str">
        <f t="shared" ca="1" si="491"/>
        <v>This Quarter</v>
      </c>
      <c r="BA1791" s="48">
        <f t="shared" si="492"/>
        <v>376.875</v>
      </c>
      <c r="BB1791" s="45">
        <f t="shared" si="493"/>
        <v>45970</v>
      </c>
      <c r="BC1791" s="50" t="str">
        <f t="shared" si="494"/>
        <v>Nov-2025</v>
      </c>
      <c r="BD1791" s="48">
        <f t="shared" si="495"/>
        <v>150.75</v>
      </c>
      <c r="BE1791" s="50" t="str">
        <f t="shared" si="496"/>
        <v>Completed</v>
      </c>
      <c r="BF1791" s="51">
        <f t="shared" si="497"/>
        <v>1</v>
      </c>
      <c r="BG1791" s="51">
        <f t="shared" si="498"/>
        <v>1</v>
      </c>
      <c r="BH1791" s="50" t="str">
        <f t="shared" si="499"/>
        <v xml:space="preserve">COMPLETED - </v>
      </c>
      <c r="BI1791" s="50" t="str">
        <f t="shared" si="500"/>
        <v xml:space="preserve">COMPLETED - </v>
      </c>
      <c r="BJ1791" s="50" t="str">
        <f t="shared" si="501"/>
        <v/>
      </c>
      <c r="BK1791" s="50" t="str">
        <f t="shared" si="502"/>
        <v xml:space="preserve">Completed | COMPLETED | </v>
      </c>
      <c r="BL1791" s="49">
        <f t="shared" ca="1" si="503"/>
        <v>12</v>
      </c>
    </row>
    <row r="1792" spans="1:64" x14ac:dyDescent="0.25">
      <c r="A1792" t="str">
        <f>[1]All_Tasks_Billing!A1792</f>
        <v>RPP's (121-240)</v>
      </c>
      <c r="B1792" t="str">
        <f>[1]All_Tasks_Billing!B1792</f>
        <v>RPP</v>
      </c>
      <c r="C1792" t="str">
        <f>[1]All_Tasks_Billing!C1792</f>
        <v>30.1.30</v>
      </c>
      <c r="D1792" t="str">
        <f>[1]All_Tasks_Billing!D1792</f>
        <v>RPP's</v>
      </c>
      <c r="E1792" t="str">
        <f>[1]All_Tasks_Billing!E1792</f>
        <v>RPP</v>
      </c>
      <c r="F1792" t="str">
        <f>IF([1]All_Tasks_Billing!F1792="","",[1]All_Tasks_Billing!F1792)</f>
        <v/>
      </c>
      <c r="G1792" t="str">
        <f>IF([1]All_Tasks_Billing!G1792="","",[1]All_Tasks_Billing!G1792)</f>
        <v/>
      </c>
      <c r="H1792" s="45" t="str">
        <f>[1]All_Tasks_Billing!H1792</f>
        <v/>
      </c>
      <c r="I1792" t="str">
        <f>IF([1]All_Tasks_Billing!I1792="","",[1]All_Tasks_Billing!I1792)</f>
        <v/>
      </c>
      <c r="J1792" t="str">
        <f>IF([1]All_Tasks_Billing!J1792="","",[1]All_Tasks_Billing!J1792)</f>
        <v/>
      </c>
      <c r="K1792" t="b">
        <f>[1]All_Tasks_Billing!K1792</f>
        <v>1</v>
      </c>
      <c r="L1792" s="45">
        <f>[1]All_Tasks_Billing!L1792</f>
        <v>45965</v>
      </c>
      <c r="M1792" t="str">
        <f>[1]All_Tasks_Billing!M1792</f>
        <v/>
      </c>
      <c r="N1792" s="46">
        <f>IF([1]All_Tasks_Billing!N1792="",0,[1]All_Tasks_Billing!N1792)</f>
        <v>1</v>
      </c>
      <c r="O1792" t="str">
        <f>[1]All_Tasks_Billing!O1792</f>
        <v/>
      </c>
      <c r="P1792" s="47">
        <f>IF([1]All_Tasks_Billing!P1792="",0,[1]All_Tasks_Billing!P1792)</f>
        <v>2.5</v>
      </c>
      <c r="Q1792" s="47">
        <f>IF([1]All_Tasks_Billing!Q1792="",0,[1]All_Tasks_Billing!Q1792)</f>
        <v>0</v>
      </c>
      <c r="R1792" s="47">
        <f>IF([1]All_Tasks_Billing!R1792="",0,[1]All_Tasks_Billing!R1792)</f>
        <v>2.5</v>
      </c>
      <c r="S1792" t="str">
        <f>[1]All_Tasks_Billing!S1792</f>
        <v>COMPLETED</v>
      </c>
      <c r="T1792" t="str">
        <f>[1]All_Tasks_Billing!T1792</f>
        <v/>
      </c>
      <c r="U1792" t="str">
        <f>[1]All_Tasks_Billing!U1792</f>
        <v/>
      </c>
      <c r="V1792">
        <f>[1]All_Tasks_Billing!V1792</f>
        <v>35</v>
      </c>
      <c r="W1792" s="48">
        <f>[1]All_Tasks_Billing!W1792</f>
        <v>150</v>
      </c>
      <c r="X1792">
        <f>[1]All_Tasks_Billing!X1792</f>
        <v>45225</v>
      </c>
      <c r="Y1792">
        <f>[1]All_Tasks_Billing!Y1792</f>
        <v>1</v>
      </c>
      <c r="Z1792" s="49">
        <f>[1]All_Tasks_Billing!Z1792</f>
        <v>1</v>
      </c>
      <c r="AA1792" s="45">
        <f>[1]All_Tasks_Billing!AA1792</f>
        <v>45970</v>
      </c>
      <c r="AB1792" t="str">
        <f>[1]All_Tasks_Billing!AB1792</f>
        <v>Nov-2025</v>
      </c>
      <c r="AC1792" s="48">
        <f>[1]All_Tasks_Billing!AC1792</f>
        <v>375</v>
      </c>
      <c r="AD1792" s="48">
        <f>[1]All_Tasks_Billing!AD1792</f>
        <v>0</v>
      </c>
      <c r="AE1792" s="48">
        <f>[1]All_Tasks_Billing!AE1792</f>
        <v>0</v>
      </c>
      <c r="AF1792" s="48">
        <f>[1]All_Tasks_Billing!AF1792</f>
        <v>0</v>
      </c>
      <c r="AG1792" s="48">
        <f>[1]All_Tasks_Billing!AG1792</f>
        <v>0</v>
      </c>
      <c r="AH1792" s="48">
        <f>[1]All_Tasks_Billing!AH1792</f>
        <v>1.2500000000000001E-2</v>
      </c>
      <c r="AI1792" s="48">
        <f>[1]All_Tasks_Billing!AI1792</f>
        <v>1.875</v>
      </c>
      <c r="AJ1792" s="48">
        <f>[1]All_Tasks_Billing!AJ1792</f>
        <v>0</v>
      </c>
      <c r="AK1792" s="48">
        <f>[1]All_Tasks_Billing!AK1792</f>
        <v>0</v>
      </c>
      <c r="AL1792" s="48">
        <f>[1]All_Tasks_Billing!AL1792</f>
        <v>0</v>
      </c>
      <c r="AM1792" s="48">
        <f>[1]All_Tasks_Billing!AM1792</f>
        <v>0</v>
      </c>
      <c r="AN1792" s="48">
        <f>[1]All_Tasks_Billing!AN1792</f>
        <v>0</v>
      </c>
      <c r="AO1792" s="48">
        <f>[1]All_Tasks_Billing!AO1792</f>
        <v>0</v>
      </c>
      <c r="AP1792" s="48">
        <f>[1]All_Tasks_Billing!AP1792</f>
        <v>1.2500000000000001E-2</v>
      </c>
      <c r="AQ1792" s="48">
        <f>[1]All_Tasks_Billing!AQ1792</f>
        <v>1.875</v>
      </c>
      <c r="AR1792" s="48">
        <f>[1]All_Tasks_Billing!AR1792</f>
        <v>0</v>
      </c>
      <c r="AS1792" s="48">
        <f>[1]All_Tasks_Billing!AS1792</f>
        <v>376.875</v>
      </c>
      <c r="AT1792" s="48">
        <f>[1]All_Tasks_Billing!AT1792</f>
        <v>376.875</v>
      </c>
      <c r="AU1792" s="50" t="str">
        <f t="shared" si="486"/>
        <v>Nov-2025</v>
      </c>
      <c r="AV1792" s="50" t="str">
        <f t="shared" si="487"/>
        <v>Q4-2025</v>
      </c>
      <c r="AW1792" s="50">
        <f t="shared" si="488"/>
        <v>2025</v>
      </c>
      <c r="AX1792" s="50" t="str">
        <f t="shared" ca="1" si="489"/>
        <v>Last Week</v>
      </c>
      <c r="AY1792" s="50" t="str">
        <f t="shared" ca="1" si="490"/>
        <v>This Month</v>
      </c>
      <c r="AZ1792" s="50" t="str">
        <f t="shared" ca="1" si="491"/>
        <v>This Quarter</v>
      </c>
      <c r="BA1792" s="48">
        <f t="shared" si="492"/>
        <v>376.875</v>
      </c>
      <c r="BB1792" s="45">
        <f t="shared" si="493"/>
        <v>45970</v>
      </c>
      <c r="BC1792" s="50" t="str">
        <f t="shared" si="494"/>
        <v>Nov-2025</v>
      </c>
      <c r="BD1792" s="48">
        <f t="shared" si="495"/>
        <v>150.75</v>
      </c>
      <c r="BE1792" s="50" t="str">
        <f t="shared" si="496"/>
        <v>Completed</v>
      </c>
      <c r="BF1792" s="51">
        <f t="shared" si="497"/>
        <v>1</v>
      </c>
      <c r="BG1792" s="51">
        <f t="shared" si="498"/>
        <v>1</v>
      </c>
      <c r="BH1792" s="50" t="str">
        <f t="shared" si="499"/>
        <v xml:space="preserve">COMPLETED - </v>
      </c>
      <c r="BI1792" s="50" t="str">
        <f t="shared" si="500"/>
        <v xml:space="preserve">COMPLETED - </v>
      </c>
      <c r="BJ1792" s="50" t="str">
        <f t="shared" si="501"/>
        <v/>
      </c>
      <c r="BK1792" s="50" t="str">
        <f t="shared" si="502"/>
        <v xml:space="preserve">Completed | COMPLETED | </v>
      </c>
      <c r="BL1792" s="49">
        <f t="shared" ca="1" si="503"/>
        <v>12</v>
      </c>
    </row>
    <row r="1793" spans="1:64" x14ac:dyDescent="0.25">
      <c r="A1793" t="str">
        <f>[1]All_Tasks_Billing!A1793</f>
        <v>RPP's (121-240)</v>
      </c>
      <c r="B1793" t="str">
        <f>[1]All_Tasks_Billing!B1793</f>
        <v>RPP</v>
      </c>
      <c r="C1793" t="str">
        <f>[1]All_Tasks_Billing!C1793</f>
        <v>30.1.31</v>
      </c>
      <c r="D1793" t="str">
        <f>[1]All_Tasks_Billing!D1793</f>
        <v>RPP's</v>
      </c>
      <c r="E1793" t="str">
        <f>[1]All_Tasks_Billing!E1793</f>
        <v>RPP</v>
      </c>
      <c r="F1793" t="str">
        <f>IF([1]All_Tasks_Billing!F1793="","",[1]All_Tasks_Billing!F1793)</f>
        <v/>
      </c>
      <c r="G1793" t="str">
        <f>IF([1]All_Tasks_Billing!G1793="","",[1]All_Tasks_Billing!G1793)</f>
        <v/>
      </c>
      <c r="H1793" s="45" t="str">
        <f>[1]All_Tasks_Billing!H1793</f>
        <v/>
      </c>
      <c r="I1793" t="str">
        <f>IF([1]All_Tasks_Billing!I1793="","",[1]All_Tasks_Billing!I1793)</f>
        <v/>
      </c>
      <c r="J1793" t="str">
        <f>IF([1]All_Tasks_Billing!J1793="","",[1]All_Tasks_Billing!J1793)</f>
        <v/>
      </c>
      <c r="K1793" t="b">
        <f>[1]All_Tasks_Billing!K1793</f>
        <v>1</v>
      </c>
      <c r="L1793" s="45">
        <f>[1]All_Tasks_Billing!L1793</f>
        <v>45965</v>
      </c>
      <c r="M1793" t="str">
        <f>[1]All_Tasks_Billing!M1793</f>
        <v/>
      </c>
      <c r="N1793" s="46">
        <f>IF([1]All_Tasks_Billing!N1793="",0,[1]All_Tasks_Billing!N1793)</f>
        <v>1</v>
      </c>
      <c r="O1793" t="str">
        <f>[1]All_Tasks_Billing!O1793</f>
        <v/>
      </c>
      <c r="P1793" s="47">
        <f>IF([1]All_Tasks_Billing!P1793="",0,[1]All_Tasks_Billing!P1793)</f>
        <v>2.5</v>
      </c>
      <c r="Q1793" s="47">
        <f>IF([1]All_Tasks_Billing!Q1793="",0,[1]All_Tasks_Billing!Q1793)</f>
        <v>0</v>
      </c>
      <c r="R1793" s="47">
        <f>IF([1]All_Tasks_Billing!R1793="",0,[1]All_Tasks_Billing!R1793)</f>
        <v>2.5</v>
      </c>
      <c r="S1793" t="str">
        <f>[1]All_Tasks_Billing!S1793</f>
        <v>COMPLETED</v>
      </c>
      <c r="T1793" t="str">
        <f>[1]All_Tasks_Billing!T1793</f>
        <v/>
      </c>
      <c r="U1793" t="str">
        <f>[1]All_Tasks_Billing!U1793</f>
        <v/>
      </c>
      <c r="V1793">
        <f>[1]All_Tasks_Billing!V1793</f>
        <v>35</v>
      </c>
      <c r="W1793" s="48">
        <f>[1]All_Tasks_Billing!W1793</f>
        <v>150</v>
      </c>
      <c r="X1793">
        <f>[1]All_Tasks_Billing!X1793</f>
        <v>45225</v>
      </c>
      <c r="Y1793">
        <f>[1]All_Tasks_Billing!Y1793</f>
        <v>1</v>
      </c>
      <c r="Z1793" s="49">
        <f>[1]All_Tasks_Billing!Z1793</f>
        <v>1</v>
      </c>
      <c r="AA1793" s="45">
        <f>[1]All_Tasks_Billing!AA1793</f>
        <v>45970</v>
      </c>
      <c r="AB1793" t="str">
        <f>[1]All_Tasks_Billing!AB1793</f>
        <v>Nov-2025</v>
      </c>
      <c r="AC1793" s="48">
        <f>[1]All_Tasks_Billing!AC1793</f>
        <v>375</v>
      </c>
      <c r="AD1793" s="48">
        <f>[1]All_Tasks_Billing!AD1793</f>
        <v>0</v>
      </c>
      <c r="AE1793" s="48">
        <f>[1]All_Tasks_Billing!AE1793</f>
        <v>0</v>
      </c>
      <c r="AF1793" s="48">
        <f>[1]All_Tasks_Billing!AF1793</f>
        <v>0</v>
      </c>
      <c r="AG1793" s="48">
        <f>[1]All_Tasks_Billing!AG1793</f>
        <v>0</v>
      </c>
      <c r="AH1793" s="48">
        <f>[1]All_Tasks_Billing!AH1793</f>
        <v>1.2500000000000001E-2</v>
      </c>
      <c r="AI1793" s="48">
        <f>[1]All_Tasks_Billing!AI1793</f>
        <v>1.875</v>
      </c>
      <c r="AJ1793" s="48">
        <f>[1]All_Tasks_Billing!AJ1793</f>
        <v>0</v>
      </c>
      <c r="AK1793" s="48">
        <f>[1]All_Tasks_Billing!AK1793</f>
        <v>0</v>
      </c>
      <c r="AL1793" s="48">
        <f>[1]All_Tasks_Billing!AL1793</f>
        <v>0</v>
      </c>
      <c r="AM1793" s="48">
        <f>[1]All_Tasks_Billing!AM1793</f>
        <v>0</v>
      </c>
      <c r="AN1793" s="48">
        <f>[1]All_Tasks_Billing!AN1793</f>
        <v>0</v>
      </c>
      <c r="AO1793" s="48">
        <f>[1]All_Tasks_Billing!AO1793</f>
        <v>0</v>
      </c>
      <c r="AP1793" s="48">
        <f>[1]All_Tasks_Billing!AP1793</f>
        <v>1.2500000000000001E-2</v>
      </c>
      <c r="AQ1793" s="48">
        <f>[1]All_Tasks_Billing!AQ1793</f>
        <v>1.875</v>
      </c>
      <c r="AR1793" s="48">
        <f>[1]All_Tasks_Billing!AR1793</f>
        <v>0</v>
      </c>
      <c r="AS1793" s="48">
        <f>[1]All_Tasks_Billing!AS1793</f>
        <v>376.875</v>
      </c>
      <c r="AT1793" s="48">
        <f>[1]All_Tasks_Billing!AT1793</f>
        <v>376.875</v>
      </c>
      <c r="AU1793" s="50" t="str">
        <f t="shared" si="486"/>
        <v>Nov-2025</v>
      </c>
      <c r="AV1793" s="50" t="str">
        <f t="shared" si="487"/>
        <v>Q4-2025</v>
      </c>
      <c r="AW1793" s="50">
        <f t="shared" si="488"/>
        <v>2025</v>
      </c>
      <c r="AX1793" s="50" t="str">
        <f t="shared" ca="1" si="489"/>
        <v>Last Week</v>
      </c>
      <c r="AY1793" s="50" t="str">
        <f t="shared" ca="1" si="490"/>
        <v>This Month</v>
      </c>
      <c r="AZ1793" s="50" t="str">
        <f t="shared" ca="1" si="491"/>
        <v>This Quarter</v>
      </c>
      <c r="BA1793" s="48">
        <f t="shared" si="492"/>
        <v>376.875</v>
      </c>
      <c r="BB1793" s="45">
        <f t="shared" si="493"/>
        <v>45970</v>
      </c>
      <c r="BC1793" s="50" t="str">
        <f t="shared" si="494"/>
        <v>Nov-2025</v>
      </c>
      <c r="BD1793" s="48">
        <f t="shared" si="495"/>
        <v>150.75</v>
      </c>
      <c r="BE1793" s="50" t="str">
        <f t="shared" si="496"/>
        <v>Completed</v>
      </c>
      <c r="BF1793" s="51">
        <f t="shared" si="497"/>
        <v>1</v>
      </c>
      <c r="BG1793" s="51">
        <f t="shared" si="498"/>
        <v>1</v>
      </c>
      <c r="BH1793" s="50" t="str">
        <f t="shared" si="499"/>
        <v xml:space="preserve">COMPLETED - </v>
      </c>
      <c r="BI1793" s="50" t="str">
        <f t="shared" si="500"/>
        <v xml:space="preserve">COMPLETED - </v>
      </c>
      <c r="BJ1793" s="50" t="str">
        <f t="shared" si="501"/>
        <v/>
      </c>
      <c r="BK1793" s="50" t="str">
        <f t="shared" si="502"/>
        <v xml:space="preserve">Completed | COMPLETED | </v>
      </c>
      <c r="BL1793" s="49">
        <f t="shared" ca="1" si="503"/>
        <v>12</v>
      </c>
    </row>
    <row r="1794" spans="1:64" x14ac:dyDescent="0.25">
      <c r="A1794" t="str">
        <f>[1]All_Tasks_Billing!A1794</f>
        <v>RPP's (121-240)</v>
      </c>
      <c r="B1794" t="str">
        <f>[1]All_Tasks_Billing!B1794</f>
        <v>RPP</v>
      </c>
      <c r="C1794" t="str">
        <f>[1]All_Tasks_Billing!C1794</f>
        <v>30.1.32</v>
      </c>
      <c r="D1794" t="str">
        <f>[1]All_Tasks_Billing!D1794</f>
        <v>RPP's</v>
      </c>
      <c r="E1794" t="str">
        <f>[1]All_Tasks_Billing!E1794</f>
        <v>RPP</v>
      </c>
      <c r="F1794" t="str">
        <f>IF([1]All_Tasks_Billing!F1794="","",[1]All_Tasks_Billing!F1794)</f>
        <v/>
      </c>
      <c r="G1794" t="str">
        <f>IF([1]All_Tasks_Billing!G1794="","",[1]All_Tasks_Billing!G1794)</f>
        <v/>
      </c>
      <c r="H1794" s="45" t="str">
        <f>[1]All_Tasks_Billing!H1794</f>
        <v/>
      </c>
      <c r="I1794" t="str">
        <f>IF([1]All_Tasks_Billing!I1794="","",[1]All_Tasks_Billing!I1794)</f>
        <v/>
      </c>
      <c r="J1794" t="str">
        <f>IF([1]All_Tasks_Billing!J1794="","",[1]All_Tasks_Billing!J1794)</f>
        <v/>
      </c>
      <c r="K1794" t="b">
        <f>[1]All_Tasks_Billing!K1794</f>
        <v>1</v>
      </c>
      <c r="L1794" s="45">
        <f>[1]All_Tasks_Billing!L1794</f>
        <v>45965</v>
      </c>
      <c r="M1794" t="str">
        <f>[1]All_Tasks_Billing!M1794</f>
        <v/>
      </c>
      <c r="N1794" s="46">
        <f>IF([1]All_Tasks_Billing!N1794="",0,[1]All_Tasks_Billing!N1794)</f>
        <v>1</v>
      </c>
      <c r="O1794" t="str">
        <f>[1]All_Tasks_Billing!O1794</f>
        <v/>
      </c>
      <c r="P1794" s="47">
        <f>IF([1]All_Tasks_Billing!P1794="",0,[1]All_Tasks_Billing!P1794)</f>
        <v>2.5</v>
      </c>
      <c r="Q1794" s="47">
        <f>IF([1]All_Tasks_Billing!Q1794="",0,[1]All_Tasks_Billing!Q1794)</f>
        <v>0</v>
      </c>
      <c r="R1794" s="47">
        <f>IF([1]All_Tasks_Billing!R1794="",0,[1]All_Tasks_Billing!R1794)</f>
        <v>2.5</v>
      </c>
      <c r="S1794" t="str">
        <f>[1]All_Tasks_Billing!S1794</f>
        <v>COMPLETED</v>
      </c>
      <c r="T1794" t="str">
        <f>[1]All_Tasks_Billing!T1794</f>
        <v/>
      </c>
      <c r="U1794" t="str">
        <f>[1]All_Tasks_Billing!U1794</f>
        <v/>
      </c>
      <c r="V1794">
        <f>[1]All_Tasks_Billing!V1794</f>
        <v>35</v>
      </c>
      <c r="W1794" s="48">
        <f>[1]All_Tasks_Billing!W1794</f>
        <v>150</v>
      </c>
      <c r="X1794">
        <f>[1]All_Tasks_Billing!X1794</f>
        <v>45225</v>
      </c>
      <c r="Y1794">
        <f>[1]All_Tasks_Billing!Y1794</f>
        <v>1</v>
      </c>
      <c r="Z1794" s="49">
        <f>[1]All_Tasks_Billing!Z1794</f>
        <v>1</v>
      </c>
      <c r="AA1794" s="45">
        <f>[1]All_Tasks_Billing!AA1794</f>
        <v>45970</v>
      </c>
      <c r="AB1794" t="str">
        <f>[1]All_Tasks_Billing!AB1794</f>
        <v>Nov-2025</v>
      </c>
      <c r="AC1794" s="48">
        <f>[1]All_Tasks_Billing!AC1794</f>
        <v>375</v>
      </c>
      <c r="AD1794" s="48">
        <f>[1]All_Tasks_Billing!AD1794</f>
        <v>0</v>
      </c>
      <c r="AE1794" s="48">
        <f>[1]All_Tasks_Billing!AE1794</f>
        <v>0</v>
      </c>
      <c r="AF1794" s="48">
        <f>[1]All_Tasks_Billing!AF1794</f>
        <v>0</v>
      </c>
      <c r="AG1794" s="48">
        <f>[1]All_Tasks_Billing!AG1794</f>
        <v>0</v>
      </c>
      <c r="AH1794" s="48">
        <f>[1]All_Tasks_Billing!AH1794</f>
        <v>1.2500000000000001E-2</v>
      </c>
      <c r="AI1794" s="48">
        <f>[1]All_Tasks_Billing!AI1794</f>
        <v>1.875</v>
      </c>
      <c r="AJ1794" s="48">
        <f>[1]All_Tasks_Billing!AJ1794</f>
        <v>0</v>
      </c>
      <c r="AK1794" s="48">
        <f>[1]All_Tasks_Billing!AK1794</f>
        <v>0</v>
      </c>
      <c r="AL1794" s="48">
        <f>[1]All_Tasks_Billing!AL1794</f>
        <v>0</v>
      </c>
      <c r="AM1794" s="48">
        <f>[1]All_Tasks_Billing!AM1794</f>
        <v>0</v>
      </c>
      <c r="AN1794" s="48">
        <f>[1]All_Tasks_Billing!AN1794</f>
        <v>0</v>
      </c>
      <c r="AO1794" s="48">
        <f>[1]All_Tasks_Billing!AO1794</f>
        <v>0</v>
      </c>
      <c r="AP1794" s="48">
        <f>[1]All_Tasks_Billing!AP1794</f>
        <v>1.2500000000000001E-2</v>
      </c>
      <c r="AQ1794" s="48">
        <f>[1]All_Tasks_Billing!AQ1794</f>
        <v>1.875</v>
      </c>
      <c r="AR1794" s="48">
        <f>[1]All_Tasks_Billing!AR1794</f>
        <v>0</v>
      </c>
      <c r="AS1794" s="48">
        <f>[1]All_Tasks_Billing!AS1794</f>
        <v>376.875</v>
      </c>
      <c r="AT1794" s="48">
        <f>[1]All_Tasks_Billing!AT1794</f>
        <v>376.875</v>
      </c>
      <c r="AU1794" s="50" t="str">
        <f t="shared" ref="AU1794:AU1857" si="504">IF(L1794="","",TEXT(L1794,"MMM-yyyy"))</f>
        <v>Nov-2025</v>
      </c>
      <c r="AV1794" s="50" t="str">
        <f t="shared" ref="AV1794:AV1857" si="505">IF(L1794="","","Q"&amp;ROUNDUP(MONTH(L1794)/3,0)&amp;"-"&amp;YEAR(L1794))</f>
        <v>Q4-2025</v>
      </c>
      <c r="AW1794" s="50">
        <f t="shared" ref="AW1794:AW1857" si="506">IF(L1794="","",YEAR(L1794))</f>
        <v>2025</v>
      </c>
      <c r="AX1794" s="50" t="str">
        <f t="shared" ref="AX1794:AX1857" ca="1" si="507">IF(L1794="","Not Completed",IF(L1794&gt;=TODAY()-7,"This Week",IF(L1794&gt;=TODAY()-14,"Last Week",IF(L1794&gt;=TODAY()-30,"Last 30 Days","Older"))))</f>
        <v>Last Week</v>
      </c>
      <c r="AY1794" s="50" t="str">
        <f t="shared" ref="AY1794:AY1857" ca="1" si="508">IF(L1794="","Not Completed",IF(MONTH(L1794)=MONTH(TODAY()),"This Month",IF(MONTH(L1794)=MONTH(TODAY())-1,"Last Month",IF(L1794&gt;=DATE(YEAR(TODAY()),1,1),"This Year","Prior Year"))))</f>
        <v>This Month</v>
      </c>
      <c r="AZ1794" s="50" t="str">
        <f t="shared" ref="AZ1794:AZ1857" ca="1" si="509">IF(L1794="","Not Completed",IF(ROUNDUP(MONTH(L1794)/3,0)=ROUNDUP(MONTH(TODAY())/3,0),"This Quarter",IF(ROUNDUP(MONTH(L1794)/3,0)=ROUNDUP(MONTH(TODAY())/3,0)-1,"Last Quarter",IF(YEAR(L1794)=YEAR(TODAY()),"Earlier This Year","Prior Year"))))</f>
        <v>This Quarter</v>
      </c>
      <c r="BA1794" s="48">
        <f t="shared" ref="BA1794:BA1857" si="510">IF(Z1794=1,AT1794,0)</f>
        <v>376.875</v>
      </c>
      <c r="BB1794" s="45">
        <f t="shared" ref="BB1794:BB1857" si="511">IF(AA1794="","",AA1794)</f>
        <v>45970</v>
      </c>
      <c r="BC1794" s="50" t="str">
        <f t="shared" ref="BC1794:BC1857" si="512">IF(AA1794="","",TEXT(AA1794,"MMM-yyyy"))</f>
        <v>Nov-2025</v>
      </c>
      <c r="BD1794" s="48">
        <f t="shared" ref="BD1794:BD1857" si="513">IF(P1794=0,0,AT1794/P1794)</f>
        <v>150.75</v>
      </c>
      <c r="BE1794" s="50" t="str">
        <f t="shared" ref="BE1794:BE1857" si="514">IF(Z1794=1,"Completed",IF(N1794&gt;0,"In Progress","Not Started"))</f>
        <v>Completed</v>
      </c>
      <c r="BF1794" s="51">
        <f t="shared" ref="BF1794:BF1857" si="515">IF(P1794=0,0,R1794/P1794)</f>
        <v>1</v>
      </c>
      <c r="BG1794" s="51">
        <f t="shared" ref="BG1794:BG1857" si="516">N1794</f>
        <v>1</v>
      </c>
      <c r="BH1794" s="50" t="str">
        <f t="shared" ref="BH1794:BH1857" si="517">IF(S1794="","",S1794&amp;" - "&amp;U1794)</f>
        <v xml:space="preserve">COMPLETED - </v>
      </c>
      <c r="BI1794" s="50" t="str">
        <f t="shared" ref="BI1794:BI1857" si="518">IF(S1794="","",S1794&amp;" - "&amp;T1794)</f>
        <v xml:space="preserve">COMPLETED - </v>
      </c>
      <c r="BJ1794" s="50" t="str">
        <f t="shared" ref="BJ1794:BJ1857" si="519">IF(U1794="","",U1794&amp;" - "&amp;T1794)</f>
        <v/>
      </c>
      <c r="BK1794" s="50" t="str">
        <f t="shared" ref="BK1794:BK1857" si="520">BE1794&amp;" | "&amp;S1794&amp;" | "&amp;U1794</f>
        <v xml:space="preserve">Completed | COMPLETED | </v>
      </c>
      <c r="BL1794" s="49">
        <f t="shared" ref="BL1794:BL1857" ca="1" si="521">IF(L1794="","",TODAY()-L1794)</f>
        <v>12</v>
      </c>
    </row>
    <row r="1795" spans="1:64" x14ac:dyDescent="0.25">
      <c r="A1795" t="str">
        <f>[1]All_Tasks_Billing!A1795</f>
        <v>RPP's (121-240)</v>
      </c>
      <c r="B1795" t="str">
        <f>[1]All_Tasks_Billing!B1795</f>
        <v>RPP</v>
      </c>
      <c r="C1795" t="str">
        <f>[1]All_Tasks_Billing!C1795</f>
        <v>30.1.33</v>
      </c>
      <c r="D1795" t="str">
        <f>[1]All_Tasks_Billing!D1795</f>
        <v>RPP's</v>
      </c>
      <c r="E1795" t="str">
        <f>[1]All_Tasks_Billing!E1795</f>
        <v>RPP</v>
      </c>
      <c r="F1795" t="str">
        <f>IF([1]All_Tasks_Billing!F1795="","",[1]All_Tasks_Billing!F1795)</f>
        <v/>
      </c>
      <c r="G1795" t="str">
        <f>IF([1]All_Tasks_Billing!G1795="","",[1]All_Tasks_Billing!G1795)</f>
        <v/>
      </c>
      <c r="H1795" s="45" t="str">
        <f>[1]All_Tasks_Billing!H1795</f>
        <v/>
      </c>
      <c r="I1795" t="str">
        <f>IF([1]All_Tasks_Billing!I1795="","",[1]All_Tasks_Billing!I1795)</f>
        <v/>
      </c>
      <c r="J1795" t="str">
        <f>IF([1]All_Tasks_Billing!J1795="","",[1]All_Tasks_Billing!J1795)</f>
        <v/>
      </c>
      <c r="K1795" t="b">
        <f>[1]All_Tasks_Billing!K1795</f>
        <v>1</v>
      </c>
      <c r="L1795" s="45">
        <f>[1]All_Tasks_Billing!L1795</f>
        <v>45965</v>
      </c>
      <c r="M1795" t="str">
        <f>[1]All_Tasks_Billing!M1795</f>
        <v/>
      </c>
      <c r="N1795" s="46">
        <f>IF([1]All_Tasks_Billing!N1795="",0,[1]All_Tasks_Billing!N1795)</f>
        <v>1</v>
      </c>
      <c r="O1795" t="str">
        <f>[1]All_Tasks_Billing!O1795</f>
        <v/>
      </c>
      <c r="P1795" s="47">
        <f>IF([1]All_Tasks_Billing!P1795="",0,[1]All_Tasks_Billing!P1795)</f>
        <v>2.5</v>
      </c>
      <c r="Q1795" s="47">
        <f>IF([1]All_Tasks_Billing!Q1795="",0,[1]All_Tasks_Billing!Q1795)</f>
        <v>0</v>
      </c>
      <c r="R1795" s="47">
        <f>IF([1]All_Tasks_Billing!R1795="",0,[1]All_Tasks_Billing!R1795)</f>
        <v>2.5</v>
      </c>
      <c r="S1795" t="str">
        <f>[1]All_Tasks_Billing!S1795</f>
        <v>COMPLETED</v>
      </c>
      <c r="T1795" t="str">
        <f>[1]All_Tasks_Billing!T1795</f>
        <v/>
      </c>
      <c r="U1795" t="str">
        <f>[1]All_Tasks_Billing!U1795</f>
        <v/>
      </c>
      <c r="V1795">
        <f>[1]All_Tasks_Billing!V1795</f>
        <v>35</v>
      </c>
      <c r="W1795" s="48">
        <f>[1]All_Tasks_Billing!W1795</f>
        <v>150</v>
      </c>
      <c r="X1795">
        <f>[1]All_Tasks_Billing!X1795</f>
        <v>45225</v>
      </c>
      <c r="Y1795">
        <f>[1]All_Tasks_Billing!Y1795</f>
        <v>1</v>
      </c>
      <c r="Z1795" s="49">
        <f>[1]All_Tasks_Billing!Z1795</f>
        <v>1</v>
      </c>
      <c r="AA1795" s="45">
        <f>[1]All_Tasks_Billing!AA1795</f>
        <v>45970</v>
      </c>
      <c r="AB1795" t="str">
        <f>[1]All_Tasks_Billing!AB1795</f>
        <v>Nov-2025</v>
      </c>
      <c r="AC1795" s="48">
        <f>[1]All_Tasks_Billing!AC1795</f>
        <v>375</v>
      </c>
      <c r="AD1795" s="48">
        <f>[1]All_Tasks_Billing!AD1795</f>
        <v>0</v>
      </c>
      <c r="AE1795" s="48">
        <f>[1]All_Tasks_Billing!AE1795</f>
        <v>0</v>
      </c>
      <c r="AF1795" s="48">
        <f>[1]All_Tasks_Billing!AF1795</f>
        <v>0</v>
      </c>
      <c r="AG1795" s="48">
        <f>[1]All_Tasks_Billing!AG1795</f>
        <v>0</v>
      </c>
      <c r="AH1795" s="48">
        <f>[1]All_Tasks_Billing!AH1795</f>
        <v>1.2500000000000001E-2</v>
      </c>
      <c r="AI1795" s="48">
        <f>[1]All_Tasks_Billing!AI1795</f>
        <v>1.875</v>
      </c>
      <c r="AJ1795" s="48">
        <f>[1]All_Tasks_Billing!AJ1795</f>
        <v>0</v>
      </c>
      <c r="AK1795" s="48">
        <f>[1]All_Tasks_Billing!AK1795</f>
        <v>0</v>
      </c>
      <c r="AL1795" s="48">
        <f>[1]All_Tasks_Billing!AL1795</f>
        <v>0</v>
      </c>
      <c r="AM1795" s="48">
        <f>[1]All_Tasks_Billing!AM1795</f>
        <v>0</v>
      </c>
      <c r="AN1795" s="48">
        <f>[1]All_Tasks_Billing!AN1795</f>
        <v>0</v>
      </c>
      <c r="AO1795" s="48">
        <f>[1]All_Tasks_Billing!AO1795</f>
        <v>0</v>
      </c>
      <c r="AP1795" s="48">
        <f>[1]All_Tasks_Billing!AP1795</f>
        <v>1.2500000000000001E-2</v>
      </c>
      <c r="AQ1795" s="48">
        <f>[1]All_Tasks_Billing!AQ1795</f>
        <v>1.875</v>
      </c>
      <c r="AR1795" s="48">
        <f>[1]All_Tasks_Billing!AR1795</f>
        <v>0</v>
      </c>
      <c r="AS1795" s="48">
        <f>[1]All_Tasks_Billing!AS1795</f>
        <v>376.875</v>
      </c>
      <c r="AT1795" s="48">
        <f>[1]All_Tasks_Billing!AT1795</f>
        <v>376.875</v>
      </c>
      <c r="AU1795" s="50" t="str">
        <f t="shared" si="504"/>
        <v>Nov-2025</v>
      </c>
      <c r="AV1795" s="50" t="str">
        <f t="shared" si="505"/>
        <v>Q4-2025</v>
      </c>
      <c r="AW1795" s="50">
        <f t="shared" si="506"/>
        <v>2025</v>
      </c>
      <c r="AX1795" s="50" t="str">
        <f t="shared" ca="1" si="507"/>
        <v>Last Week</v>
      </c>
      <c r="AY1795" s="50" t="str">
        <f t="shared" ca="1" si="508"/>
        <v>This Month</v>
      </c>
      <c r="AZ1795" s="50" t="str">
        <f t="shared" ca="1" si="509"/>
        <v>This Quarter</v>
      </c>
      <c r="BA1795" s="48">
        <f t="shared" si="510"/>
        <v>376.875</v>
      </c>
      <c r="BB1795" s="45">
        <f t="shared" si="511"/>
        <v>45970</v>
      </c>
      <c r="BC1795" s="50" t="str">
        <f t="shared" si="512"/>
        <v>Nov-2025</v>
      </c>
      <c r="BD1795" s="48">
        <f t="shared" si="513"/>
        <v>150.75</v>
      </c>
      <c r="BE1795" s="50" t="str">
        <f t="shared" si="514"/>
        <v>Completed</v>
      </c>
      <c r="BF1795" s="51">
        <f t="shared" si="515"/>
        <v>1</v>
      </c>
      <c r="BG1795" s="51">
        <f t="shared" si="516"/>
        <v>1</v>
      </c>
      <c r="BH1795" s="50" t="str">
        <f t="shared" si="517"/>
        <v xml:space="preserve">COMPLETED - </v>
      </c>
      <c r="BI1795" s="50" t="str">
        <f t="shared" si="518"/>
        <v xml:space="preserve">COMPLETED - </v>
      </c>
      <c r="BJ1795" s="50" t="str">
        <f t="shared" si="519"/>
        <v/>
      </c>
      <c r="BK1795" s="50" t="str">
        <f t="shared" si="520"/>
        <v xml:space="preserve">Completed | COMPLETED | </v>
      </c>
      <c r="BL1795" s="49">
        <f t="shared" ca="1" si="521"/>
        <v>12</v>
      </c>
    </row>
    <row r="1796" spans="1:64" x14ac:dyDescent="0.25">
      <c r="A1796" t="str">
        <f>[1]All_Tasks_Billing!A1796</f>
        <v>RPP's (121-240)</v>
      </c>
      <c r="B1796" t="str">
        <f>[1]All_Tasks_Billing!B1796</f>
        <v>RPP</v>
      </c>
      <c r="C1796" t="str">
        <f>[1]All_Tasks_Billing!C1796</f>
        <v>30.1.34</v>
      </c>
      <c r="D1796" t="str">
        <f>[1]All_Tasks_Billing!D1796</f>
        <v>RPP's</v>
      </c>
      <c r="E1796" t="str">
        <f>[1]All_Tasks_Billing!E1796</f>
        <v>RPP</v>
      </c>
      <c r="F1796" t="str">
        <f>IF([1]All_Tasks_Billing!F1796="","",[1]All_Tasks_Billing!F1796)</f>
        <v/>
      </c>
      <c r="G1796" t="str">
        <f>IF([1]All_Tasks_Billing!G1796="","",[1]All_Tasks_Billing!G1796)</f>
        <v/>
      </c>
      <c r="H1796" s="45" t="str">
        <f>[1]All_Tasks_Billing!H1796</f>
        <v/>
      </c>
      <c r="I1796" t="str">
        <f>IF([1]All_Tasks_Billing!I1796="","",[1]All_Tasks_Billing!I1796)</f>
        <v/>
      </c>
      <c r="J1796" t="str">
        <f>IF([1]All_Tasks_Billing!J1796="","",[1]All_Tasks_Billing!J1796)</f>
        <v/>
      </c>
      <c r="K1796" t="b">
        <f>[1]All_Tasks_Billing!K1796</f>
        <v>1</v>
      </c>
      <c r="L1796" s="45">
        <f>[1]All_Tasks_Billing!L1796</f>
        <v>45965</v>
      </c>
      <c r="M1796" t="str">
        <f>[1]All_Tasks_Billing!M1796</f>
        <v/>
      </c>
      <c r="N1796" s="46">
        <f>IF([1]All_Tasks_Billing!N1796="",0,[1]All_Tasks_Billing!N1796)</f>
        <v>1</v>
      </c>
      <c r="O1796" t="str">
        <f>[1]All_Tasks_Billing!O1796</f>
        <v/>
      </c>
      <c r="P1796" s="47">
        <f>IF([1]All_Tasks_Billing!P1796="",0,[1]All_Tasks_Billing!P1796)</f>
        <v>2.5</v>
      </c>
      <c r="Q1796" s="47">
        <f>IF([1]All_Tasks_Billing!Q1796="",0,[1]All_Tasks_Billing!Q1796)</f>
        <v>0</v>
      </c>
      <c r="R1796" s="47">
        <f>IF([1]All_Tasks_Billing!R1796="",0,[1]All_Tasks_Billing!R1796)</f>
        <v>2.5</v>
      </c>
      <c r="S1796" t="str">
        <f>[1]All_Tasks_Billing!S1796</f>
        <v>COMPLETED</v>
      </c>
      <c r="T1796" t="str">
        <f>[1]All_Tasks_Billing!T1796</f>
        <v/>
      </c>
      <c r="U1796" t="str">
        <f>[1]All_Tasks_Billing!U1796</f>
        <v/>
      </c>
      <c r="V1796">
        <f>[1]All_Tasks_Billing!V1796</f>
        <v>35</v>
      </c>
      <c r="W1796" s="48">
        <f>[1]All_Tasks_Billing!W1796</f>
        <v>150</v>
      </c>
      <c r="X1796">
        <f>[1]All_Tasks_Billing!X1796</f>
        <v>45225</v>
      </c>
      <c r="Y1796">
        <f>[1]All_Tasks_Billing!Y1796</f>
        <v>1</v>
      </c>
      <c r="Z1796" s="49">
        <f>[1]All_Tasks_Billing!Z1796</f>
        <v>1</v>
      </c>
      <c r="AA1796" s="45">
        <f>[1]All_Tasks_Billing!AA1796</f>
        <v>45970</v>
      </c>
      <c r="AB1796" t="str">
        <f>[1]All_Tasks_Billing!AB1796</f>
        <v>Nov-2025</v>
      </c>
      <c r="AC1796" s="48">
        <f>[1]All_Tasks_Billing!AC1796</f>
        <v>375</v>
      </c>
      <c r="AD1796" s="48">
        <f>[1]All_Tasks_Billing!AD1796</f>
        <v>0</v>
      </c>
      <c r="AE1796" s="48">
        <f>[1]All_Tasks_Billing!AE1796</f>
        <v>0</v>
      </c>
      <c r="AF1796" s="48">
        <f>[1]All_Tasks_Billing!AF1796</f>
        <v>0</v>
      </c>
      <c r="AG1796" s="48">
        <f>[1]All_Tasks_Billing!AG1796</f>
        <v>0</v>
      </c>
      <c r="AH1796" s="48">
        <f>[1]All_Tasks_Billing!AH1796</f>
        <v>1.2500000000000001E-2</v>
      </c>
      <c r="AI1796" s="48">
        <f>[1]All_Tasks_Billing!AI1796</f>
        <v>1.875</v>
      </c>
      <c r="AJ1796" s="48">
        <f>[1]All_Tasks_Billing!AJ1796</f>
        <v>0</v>
      </c>
      <c r="AK1796" s="48">
        <f>[1]All_Tasks_Billing!AK1796</f>
        <v>0</v>
      </c>
      <c r="AL1796" s="48">
        <f>[1]All_Tasks_Billing!AL1796</f>
        <v>0</v>
      </c>
      <c r="AM1796" s="48">
        <f>[1]All_Tasks_Billing!AM1796</f>
        <v>0</v>
      </c>
      <c r="AN1796" s="48">
        <f>[1]All_Tasks_Billing!AN1796</f>
        <v>0</v>
      </c>
      <c r="AO1796" s="48">
        <f>[1]All_Tasks_Billing!AO1796</f>
        <v>0</v>
      </c>
      <c r="AP1796" s="48">
        <f>[1]All_Tasks_Billing!AP1796</f>
        <v>1.2500000000000001E-2</v>
      </c>
      <c r="AQ1796" s="48">
        <f>[1]All_Tasks_Billing!AQ1796</f>
        <v>1.875</v>
      </c>
      <c r="AR1796" s="48">
        <f>[1]All_Tasks_Billing!AR1796</f>
        <v>0</v>
      </c>
      <c r="AS1796" s="48">
        <f>[1]All_Tasks_Billing!AS1796</f>
        <v>376.875</v>
      </c>
      <c r="AT1796" s="48">
        <f>[1]All_Tasks_Billing!AT1796</f>
        <v>376.875</v>
      </c>
      <c r="AU1796" s="50" t="str">
        <f t="shared" si="504"/>
        <v>Nov-2025</v>
      </c>
      <c r="AV1796" s="50" t="str">
        <f t="shared" si="505"/>
        <v>Q4-2025</v>
      </c>
      <c r="AW1796" s="50">
        <f t="shared" si="506"/>
        <v>2025</v>
      </c>
      <c r="AX1796" s="50" t="str">
        <f t="shared" ca="1" si="507"/>
        <v>Last Week</v>
      </c>
      <c r="AY1796" s="50" t="str">
        <f t="shared" ca="1" si="508"/>
        <v>This Month</v>
      </c>
      <c r="AZ1796" s="50" t="str">
        <f t="shared" ca="1" si="509"/>
        <v>This Quarter</v>
      </c>
      <c r="BA1796" s="48">
        <f t="shared" si="510"/>
        <v>376.875</v>
      </c>
      <c r="BB1796" s="45">
        <f t="shared" si="511"/>
        <v>45970</v>
      </c>
      <c r="BC1796" s="50" t="str">
        <f t="shared" si="512"/>
        <v>Nov-2025</v>
      </c>
      <c r="BD1796" s="48">
        <f t="shared" si="513"/>
        <v>150.75</v>
      </c>
      <c r="BE1796" s="50" t="str">
        <f t="shared" si="514"/>
        <v>Completed</v>
      </c>
      <c r="BF1796" s="51">
        <f t="shared" si="515"/>
        <v>1</v>
      </c>
      <c r="BG1796" s="51">
        <f t="shared" si="516"/>
        <v>1</v>
      </c>
      <c r="BH1796" s="50" t="str">
        <f t="shared" si="517"/>
        <v xml:space="preserve">COMPLETED - </v>
      </c>
      <c r="BI1796" s="50" t="str">
        <f t="shared" si="518"/>
        <v xml:space="preserve">COMPLETED - </v>
      </c>
      <c r="BJ1796" s="50" t="str">
        <f t="shared" si="519"/>
        <v/>
      </c>
      <c r="BK1796" s="50" t="str">
        <f t="shared" si="520"/>
        <v xml:space="preserve">Completed | COMPLETED | </v>
      </c>
      <c r="BL1796" s="49">
        <f t="shared" ca="1" si="521"/>
        <v>12</v>
      </c>
    </row>
    <row r="1797" spans="1:64" x14ac:dyDescent="0.25">
      <c r="A1797" t="str">
        <f>[1]All_Tasks_Billing!A1797</f>
        <v>RPP's (121-240)</v>
      </c>
      <c r="B1797" t="str">
        <f>[1]All_Tasks_Billing!B1797</f>
        <v>RPP</v>
      </c>
      <c r="C1797" t="str">
        <f>[1]All_Tasks_Billing!C1797</f>
        <v>30.1.35</v>
      </c>
      <c r="D1797" t="str">
        <f>[1]All_Tasks_Billing!D1797</f>
        <v>RPP's</v>
      </c>
      <c r="E1797" t="str">
        <f>[1]All_Tasks_Billing!E1797</f>
        <v>RPP</v>
      </c>
      <c r="F1797" t="str">
        <f>IF([1]All_Tasks_Billing!F1797="","",[1]All_Tasks_Billing!F1797)</f>
        <v/>
      </c>
      <c r="G1797" t="str">
        <f>IF([1]All_Tasks_Billing!G1797="","",[1]All_Tasks_Billing!G1797)</f>
        <v/>
      </c>
      <c r="H1797" s="45" t="str">
        <f>[1]All_Tasks_Billing!H1797</f>
        <v/>
      </c>
      <c r="I1797" t="str">
        <f>IF([1]All_Tasks_Billing!I1797="","",[1]All_Tasks_Billing!I1797)</f>
        <v/>
      </c>
      <c r="J1797" t="str">
        <f>IF([1]All_Tasks_Billing!J1797="","",[1]All_Tasks_Billing!J1797)</f>
        <v/>
      </c>
      <c r="K1797" t="b">
        <f>[1]All_Tasks_Billing!K1797</f>
        <v>1</v>
      </c>
      <c r="L1797" s="45">
        <f>[1]All_Tasks_Billing!L1797</f>
        <v>45965</v>
      </c>
      <c r="M1797" t="str">
        <f>[1]All_Tasks_Billing!M1797</f>
        <v/>
      </c>
      <c r="N1797" s="46">
        <f>IF([1]All_Tasks_Billing!N1797="",0,[1]All_Tasks_Billing!N1797)</f>
        <v>1</v>
      </c>
      <c r="O1797" t="str">
        <f>[1]All_Tasks_Billing!O1797</f>
        <v/>
      </c>
      <c r="P1797" s="47">
        <f>IF([1]All_Tasks_Billing!P1797="",0,[1]All_Tasks_Billing!P1797)</f>
        <v>2.5</v>
      </c>
      <c r="Q1797" s="47">
        <f>IF([1]All_Tasks_Billing!Q1797="",0,[1]All_Tasks_Billing!Q1797)</f>
        <v>0</v>
      </c>
      <c r="R1797" s="47">
        <f>IF([1]All_Tasks_Billing!R1797="",0,[1]All_Tasks_Billing!R1797)</f>
        <v>2.5</v>
      </c>
      <c r="S1797" t="str">
        <f>[1]All_Tasks_Billing!S1797</f>
        <v>COMPLETED</v>
      </c>
      <c r="T1797" t="str">
        <f>[1]All_Tasks_Billing!T1797</f>
        <v/>
      </c>
      <c r="U1797" t="str">
        <f>[1]All_Tasks_Billing!U1797</f>
        <v/>
      </c>
      <c r="V1797">
        <f>[1]All_Tasks_Billing!V1797</f>
        <v>35</v>
      </c>
      <c r="W1797" s="48">
        <f>[1]All_Tasks_Billing!W1797</f>
        <v>150</v>
      </c>
      <c r="X1797">
        <f>[1]All_Tasks_Billing!X1797</f>
        <v>45225</v>
      </c>
      <c r="Y1797">
        <f>[1]All_Tasks_Billing!Y1797</f>
        <v>1</v>
      </c>
      <c r="Z1797" s="49">
        <f>[1]All_Tasks_Billing!Z1797</f>
        <v>1</v>
      </c>
      <c r="AA1797" s="45">
        <f>[1]All_Tasks_Billing!AA1797</f>
        <v>45970</v>
      </c>
      <c r="AB1797" t="str">
        <f>[1]All_Tasks_Billing!AB1797</f>
        <v>Nov-2025</v>
      </c>
      <c r="AC1797" s="48">
        <f>[1]All_Tasks_Billing!AC1797</f>
        <v>375</v>
      </c>
      <c r="AD1797" s="48">
        <f>[1]All_Tasks_Billing!AD1797</f>
        <v>0</v>
      </c>
      <c r="AE1797" s="48">
        <f>[1]All_Tasks_Billing!AE1797</f>
        <v>0</v>
      </c>
      <c r="AF1797" s="48">
        <f>[1]All_Tasks_Billing!AF1797</f>
        <v>0</v>
      </c>
      <c r="AG1797" s="48">
        <f>[1]All_Tasks_Billing!AG1797</f>
        <v>0</v>
      </c>
      <c r="AH1797" s="48">
        <f>[1]All_Tasks_Billing!AH1797</f>
        <v>1.2500000000000001E-2</v>
      </c>
      <c r="AI1797" s="48">
        <f>[1]All_Tasks_Billing!AI1797</f>
        <v>1.875</v>
      </c>
      <c r="AJ1797" s="48">
        <f>[1]All_Tasks_Billing!AJ1797</f>
        <v>0</v>
      </c>
      <c r="AK1797" s="48">
        <f>[1]All_Tasks_Billing!AK1797</f>
        <v>0</v>
      </c>
      <c r="AL1797" s="48">
        <f>[1]All_Tasks_Billing!AL1797</f>
        <v>0</v>
      </c>
      <c r="AM1797" s="48">
        <f>[1]All_Tasks_Billing!AM1797</f>
        <v>0</v>
      </c>
      <c r="AN1797" s="48">
        <f>[1]All_Tasks_Billing!AN1797</f>
        <v>0</v>
      </c>
      <c r="AO1797" s="48">
        <f>[1]All_Tasks_Billing!AO1797</f>
        <v>0</v>
      </c>
      <c r="AP1797" s="48">
        <f>[1]All_Tasks_Billing!AP1797</f>
        <v>1.2500000000000001E-2</v>
      </c>
      <c r="AQ1797" s="48">
        <f>[1]All_Tasks_Billing!AQ1797</f>
        <v>1.875</v>
      </c>
      <c r="AR1797" s="48">
        <f>[1]All_Tasks_Billing!AR1797</f>
        <v>0</v>
      </c>
      <c r="AS1797" s="48">
        <f>[1]All_Tasks_Billing!AS1797</f>
        <v>376.875</v>
      </c>
      <c r="AT1797" s="48">
        <f>[1]All_Tasks_Billing!AT1797</f>
        <v>376.875</v>
      </c>
      <c r="AU1797" s="50" t="str">
        <f t="shared" si="504"/>
        <v>Nov-2025</v>
      </c>
      <c r="AV1797" s="50" t="str">
        <f t="shared" si="505"/>
        <v>Q4-2025</v>
      </c>
      <c r="AW1797" s="50">
        <f t="shared" si="506"/>
        <v>2025</v>
      </c>
      <c r="AX1797" s="50" t="str">
        <f t="shared" ca="1" si="507"/>
        <v>Last Week</v>
      </c>
      <c r="AY1797" s="50" t="str">
        <f t="shared" ca="1" si="508"/>
        <v>This Month</v>
      </c>
      <c r="AZ1797" s="50" t="str">
        <f t="shared" ca="1" si="509"/>
        <v>This Quarter</v>
      </c>
      <c r="BA1797" s="48">
        <f t="shared" si="510"/>
        <v>376.875</v>
      </c>
      <c r="BB1797" s="45">
        <f t="shared" si="511"/>
        <v>45970</v>
      </c>
      <c r="BC1797" s="50" t="str">
        <f t="shared" si="512"/>
        <v>Nov-2025</v>
      </c>
      <c r="BD1797" s="48">
        <f t="shared" si="513"/>
        <v>150.75</v>
      </c>
      <c r="BE1797" s="50" t="str">
        <f t="shared" si="514"/>
        <v>Completed</v>
      </c>
      <c r="BF1797" s="51">
        <f t="shared" si="515"/>
        <v>1</v>
      </c>
      <c r="BG1797" s="51">
        <f t="shared" si="516"/>
        <v>1</v>
      </c>
      <c r="BH1797" s="50" t="str">
        <f t="shared" si="517"/>
        <v xml:space="preserve">COMPLETED - </v>
      </c>
      <c r="BI1797" s="50" t="str">
        <f t="shared" si="518"/>
        <v xml:space="preserve">COMPLETED - </v>
      </c>
      <c r="BJ1797" s="50" t="str">
        <f t="shared" si="519"/>
        <v/>
      </c>
      <c r="BK1797" s="50" t="str">
        <f t="shared" si="520"/>
        <v xml:space="preserve">Completed | COMPLETED | </v>
      </c>
      <c r="BL1797" s="49">
        <f t="shared" ca="1" si="521"/>
        <v>12</v>
      </c>
    </row>
    <row r="1798" spans="1:64" x14ac:dyDescent="0.25">
      <c r="A1798" t="str">
        <f>[1]All_Tasks_Billing!A1798</f>
        <v>RPP's (121-240)</v>
      </c>
      <c r="B1798" t="str">
        <f>[1]All_Tasks_Billing!B1798</f>
        <v>RPP</v>
      </c>
      <c r="C1798" t="str">
        <f>[1]All_Tasks_Billing!C1798</f>
        <v>30.1.36</v>
      </c>
      <c r="D1798" t="str">
        <f>[1]All_Tasks_Billing!D1798</f>
        <v>RPP's</v>
      </c>
      <c r="E1798" t="str">
        <f>[1]All_Tasks_Billing!E1798</f>
        <v>RPP</v>
      </c>
      <c r="F1798" t="str">
        <f>IF([1]All_Tasks_Billing!F1798="","",[1]All_Tasks_Billing!F1798)</f>
        <v/>
      </c>
      <c r="G1798" t="str">
        <f>IF([1]All_Tasks_Billing!G1798="","",[1]All_Tasks_Billing!G1798)</f>
        <v/>
      </c>
      <c r="H1798" s="45" t="str">
        <f>[1]All_Tasks_Billing!H1798</f>
        <v/>
      </c>
      <c r="I1798" t="str">
        <f>IF([1]All_Tasks_Billing!I1798="","",[1]All_Tasks_Billing!I1798)</f>
        <v/>
      </c>
      <c r="J1798" t="str">
        <f>IF([1]All_Tasks_Billing!J1798="","",[1]All_Tasks_Billing!J1798)</f>
        <v/>
      </c>
      <c r="K1798" t="b">
        <f>[1]All_Tasks_Billing!K1798</f>
        <v>1</v>
      </c>
      <c r="L1798" s="45">
        <f>[1]All_Tasks_Billing!L1798</f>
        <v>45965</v>
      </c>
      <c r="M1798" t="str">
        <f>[1]All_Tasks_Billing!M1798</f>
        <v/>
      </c>
      <c r="N1798" s="46">
        <f>IF([1]All_Tasks_Billing!N1798="",0,[1]All_Tasks_Billing!N1798)</f>
        <v>1</v>
      </c>
      <c r="O1798" t="str">
        <f>[1]All_Tasks_Billing!O1798</f>
        <v/>
      </c>
      <c r="P1798" s="47">
        <f>IF([1]All_Tasks_Billing!P1798="",0,[1]All_Tasks_Billing!P1798)</f>
        <v>2.5</v>
      </c>
      <c r="Q1798" s="47">
        <f>IF([1]All_Tasks_Billing!Q1798="",0,[1]All_Tasks_Billing!Q1798)</f>
        <v>0</v>
      </c>
      <c r="R1798" s="47">
        <f>IF([1]All_Tasks_Billing!R1798="",0,[1]All_Tasks_Billing!R1798)</f>
        <v>2.5</v>
      </c>
      <c r="S1798" t="str">
        <f>[1]All_Tasks_Billing!S1798</f>
        <v>COMPLETED</v>
      </c>
      <c r="T1798" t="str">
        <f>[1]All_Tasks_Billing!T1798</f>
        <v/>
      </c>
      <c r="U1798" t="str">
        <f>[1]All_Tasks_Billing!U1798</f>
        <v/>
      </c>
      <c r="V1798">
        <f>[1]All_Tasks_Billing!V1798</f>
        <v>35</v>
      </c>
      <c r="W1798" s="48">
        <f>[1]All_Tasks_Billing!W1798</f>
        <v>150</v>
      </c>
      <c r="X1798">
        <f>[1]All_Tasks_Billing!X1798</f>
        <v>45225</v>
      </c>
      <c r="Y1798">
        <f>[1]All_Tasks_Billing!Y1798</f>
        <v>1</v>
      </c>
      <c r="Z1798" s="49">
        <f>[1]All_Tasks_Billing!Z1798</f>
        <v>1</v>
      </c>
      <c r="AA1798" s="45">
        <f>[1]All_Tasks_Billing!AA1798</f>
        <v>45970</v>
      </c>
      <c r="AB1798" t="str">
        <f>[1]All_Tasks_Billing!AB1798</f>
        <v>Nov-2025</v>
      </c>
      <c r="AC1798" s="48">
        <f>[1]All_Tasks_Billing!AC1798</f>
        <v>375</v>
      </c>
      <c r="AD1798" s="48">
        <f>[1]All_Tasks_Billing!AD1798</f>
        <v>0</v>
      </c>
      <c r="AE1798" s="48">
        <f>[1]All_Tasks_Billing!AE1798</f>
        <v>0</v>
      </c>
      <c r="AF1798" s="48">
        <f>[1]All_Tasks_Billing!AF1798</f>
        <v>0</v>
      </c>
      <c r="AG1798" s="48">
        <f>[1]All_Tasks_Billing!AG1798</f>
        <v>0</v>
      </c>
      <c r="AH1798" s="48">
        <f>[1]All_Tasks_Billing!AH1798</f>
        <v>1.2500000000000001E-2</v>
      </c>
      <c r="AI1798" s="48">
        <f>[1]All_Tasks_Billing!AI1798</f>
        <v>1.875</v>
      </c>
      <c r="AJ1798" s="48">
        <f>[1]All_Tasks_Billing!AJ1798</f>
        <v>0</v>
      </c>
      <c r="AK1798" s="48">
        <f>[1]All_Tasks_Billing!AK1798</f>
        <v>0</v>
      </c>
      <c r="AL1798" s="48">
        <f>[1]All_Tasks_Billing!AL1798</f>
        <v>0</v>
      </c>
      <c r="AM1798" s="48">
        <f>[1]All_Tasks_Billing!AM1798</f>
        <v>0</v>
      </c>
      <c r="AN1798" s="48">
        <f>[1]All_Tasks_Billing!AN1798</f>
        <v>0</v>
      </c>
      <c r="AO1798" s="48">
        <f>[1]All_Tasks_Billing!AO1798</f>
        <v>0</v>
      </c>
      <c r="AP1798" s="48">
        <f>[1]All_Tasks_Billing!AP1798</f>
        <v>1.2500000000000001E-2</v>
      </c>
      <c r="AQ1798" s="48">
        <f>[1]All_Tasks_Billing!AQ1798</f>
        <v>1.875</v>
      </c>
      <c r="AR1798" s="48">
        <f>[1]All_Tasks_Billing!AR1798</f>
        <v>0</v>
      </c>
      <c r="AS1798" s="48">
        <f>[1]All_Tasks_Billing!AS1798</f>
        <v>376.875</v>
      </c>
      <c r="AT1798" s="48">
        <f>[1]All_Tasks_Billing!AT1798</f>
        <v>376.875</v>
      </c>
      <c r="AU1798" s="50" t="str">
        <f t="shared" si="504"/>
        <v>Nov-2025</v>
      </c>
      <c r="AV1798" s="50" t="str">
        <f t="shared" si="505"/>
        <v>Q4-2025</v>
      </c>
      <c r="AW1798" s="50">
        <f t="shared" si="506"/>
        <v>2025</v>
      </c>
      <c r="AX1798" s="50" t="str">
        <f t="shared" ca="1" si="507"/>
        <v>Last Week</v>
      </c>
      <c r="AY1798" s="50" t="str">
        <f t="shared" ca="1" si="508"/>
        <v>This Month</v>
      </c>
      <c r="AZ1798" s="50" t="str">
        <f t="shared" ca="1" si="509"/>
        <v>This Quarter</v>
      </c>
      <c r="BA1798" s="48">
        <f t="shared" si="510"/>
        <v>376.875</v>
      </c>
      <c r="BB1798" s="45">
        <f t="shared" si="511"/>
        <v>45970</v>
      </c>
      <c r="BC1798" s="50" t="str">
        <f t="shared" si="512"/>
        <v>Nov-2025</v>
      </c>
      <c r="BD1798" s="48">
        <f t="shared" si="513"/>
        <v>150.75</v>
      </c>
      <c r="BE1798" s="50" t="str">
        <f t="shared" si="514"/>
        <v>Completed</v>
      </c>
      <c r="BF1798" s="51">
        <f t="shared" si="515"/>
        <v>1</v>
      </c>
      <c r="BG1798" s="51">
        <f t="shared" si="516"/>
        <v>1</v>
      </c>
      <c r="BH1798" s="50" t="str">
        <f t="shared" si="517"/>
        <v xml:space="preserve">COMPLETED - </v>
      </c>
      <c r="BI1798" s="50" t="str">
        <f t="shared" si="518"/>
        <v xml:space="preserve">COMPLETED - </v>
      </c>
      <c r="BJ1798" s="50" t="str">
        <f t="shared" si="519"/>
        <v/>
      </c>
      <c r="BK1798" s="50" t="str">
        <f t="shared" si="520"/>
        <v xml:space="preserve">Completed | COMPLETED | </v>
      </c>
      <c r="BL1798" s="49">
        <f t="shared" ca="1" si="521"/>
        <v>12</v>
      </c>
    </row>
    <row r="1799" spans="1:64" x14ac:dyDescent="0.25">
      <c r="A1799" t="str">
        <f>[1]All_Tasks_Billing!A1799</f>
        <v>RPP's (121-240)</v>
      </c>
      <c r="B1799" t="str">
        <f>[1]All_Tasks_Billing!B1799</f>
        <v>RPP</v>
      </c>
      <c r="C1799" t="str">
        <f>[1]All_Tasks_Billing!C1799</f>
        <v>30.1.37</v>
      </c>
      <c r="D1799" t="str">
        <f>[1]All_Tasks_Billing!D1799</f>
        <v>RPP's</v>
      </c>
      <c r="E1799" t="str">
        <f>[1]All_Tasks_Billing!E1799</f>
        <v>RPP</v>
      </c>
      <c r="F1799" t="str">
        <f>IF([1]All_Tasks_Billing!F1799="","",[1]All_Tasks_Billing!F1799)</f>
        <v/>
      </c>
      <c r="G1799" t="str">
        <f>IF([1]All_Tasks_Billing!G1799="","",[1]All_Tasks_Billing!G1799)</f>
        <v/>
      </c>
      <c r="H1799" s="45" t="str">
        <f>[1]All_Tasks_Billing!H1799</f>
        <v/>
      </c>
      <c r="I1799" t="str">
        <f>IF([1]All_Tasks_Billing!I1799="","",[1]All_Tasks_Billing!I1799)</f>
        <v/>
      </c>
      <c r="J1799" t="str">
        <f>IF([1]All_Tasks_Billing!J1799="","",[1]All_Tasks_Billing!J1799)</f>
        <v/>
      </c>
      <c r="K1799" t="b">
        <f>[1]All_Tasks_Billing!K1799</f>
        <v>1</v>
      </c>
      <c r="L1799" s="45">
        <f>[1]All_Tasks_Billing!L1799</f>
        <v>45965</v>
      </c>
      <c r="M1799" t="str">
        <f>[1]All_Tasks_Billing!M1799</f>
        <v/>
      </c>
      <c r="N1799" s="46">
        <f>IF([1]All_Tasks_Billing!N1799="",0,[1]All_Tasks_Billing!N1799)</f>
        <v>1</v>
      </c>
      <c r="O1799" t="str">
        <f>[1]All_Tasks_Billing!O1799</f>
        <v/>
      </c>
      <c r="P1799" s="47">
        <f>IF([1]All_Tasks_Billing!P1799="",0,[1]All_Tasks_Billing!P1799)</f>
        <v>2.5</v>
      </c>
      <c r="Q1799" s="47">
        <f>IF([1]All_Tasks_Billing!Q1799="",0,[1]All_Tasks_Billing!Q1799)</f>
        <v>0</v>
      </c>
      <c r="R1799" s="47">
        <f>IF([1]All_Tasks_Billing!R1799="",0,[1]All_Tasks_Billing!R1799)</f>
        <v>2.5</v>
      </c>
      <c r="S1799" t="str">
        <f>[1]All_Tasks_Billing!S1799</f>
        <v>COMPLETED</v>
      </c>
      <c r="T1799" t="str">
        <f>[1]All_Tasks_Billing!T1799</f>
        <v/>
      </c>
      <c r="U1799" t="str">
        <f>[1]All_Tasks_Billing!U1799</f>
        <v/>
      </c>
      <c r="V1799">
        <f>[1]All_Tasks_Billing!V1799</f>
        <v>35</v>
      </c>
      <c r="W1799" s="48">
        <f>[1]All_Tasks_Billing!W1799</f>
        <v>150</v>
      </c>
      <c r="X1799">
        <f>[1]All_Tasks_Billing!X1799</f>
        <v>45225</v>
      </c>
      <c r="Y1799">
        <f>[1]All_Tasks_Billing!Y1799</f>
        <v>1</v>
      </c>
      <c r="Z1799" s="49">
        <f>[1]All_Tasks_Billing!Z1799</f>
        <v>1</v>
      </c>
      <c r="AA1799" s="45">
        <f>[1]All_Tasks_Billing!AA1799</f>
        <v>45970</v>
      </c>
      <c r="AB1799" t="str">
        <f>[1]All_Tasks_Billing!AB1799</f>
        <v>Nov-2025</v>
      </c>
      <c r="AC1799" s="48">
        <f>[1]All_Tasks_Billing!AC1799</f>
        <v>375</v>
      </c>
      <c r="AD1799" s="48">
        <f>[1]All_Tasks_Billing!AD1799</f>
        <v>0</v>
      </c>
      <c r="AE1799" s="48">
        <f>[1]All_Tasks_Billing!AE1799</f>
        <v>0</v>
      </c>
      <c r="AF1799" s="48">
        <f>[1]All_Tasks_Billing!AF1799</f>
        <v>0</v>
      </c>
      <c r="AG1799" s="48">
        <f>[1]All_Tasks_Billing!AG1799</f>
        <v>0</v>
      </c>
      <c r="AH1799" s="48">
        <f>[1]All_Tasks_Billing!AH1799</f>
        <v>1.2500000000000001E-2</v>
      </c>
      <c r="AI1799" s="48">
        <f>[1]All_Tasks_Billing!AI1799</f>
        <v>1.875</v>
      </c>
      <c r="AJ1799" s="48">
        <f>[1]All_Tasks_Billing!AJ1799</f>
        <v>0</v>
      </c>
      <c r="AK1799" s="48">
        <f>[1]All_Tasks_Billing!AK1799</f>
        <v>0</v>
      </c>
      <c r="AL1799" s="48">
        <f>[1]All_Tasks_Billing!AL1799</f>
        <v>0</v>
      </c>
      <c r="AM1799" s="48">
        <f>[1]All_Tasks_Billing!AM1799</f>
        <v>0</v>
      </c>
      <c r="AN1799" s="48">
        <f>[1]All_Tasks_Billing!AN1799</f>
        <v>0</v>
      </c>
      <c r="AO1799" s="48">
        <f>[1]All_Tasks_Billing!AO1799</f>
        <v>0</v>
      </c>
      <c r="AP1799" s="48">
        <f>[1]All_Tasks_Billing!AP1799</f>
        <v>1.2500000000000001E-2</v>
      </c>
      <c r="AQ1799" s="48">
        <f>[1]All_Tasks_Billing!AQ1799</f>
        <v>1.875</v>
      </c>
      <c r="AR1799" s="48">
        <f>[1]All_Tasks_Billing!AR1799</f>
        <v>0</v>
      </c>
      <c r="AS1799" s="48">
        <f>[1]All_Tasks_Billing!AS1799</f>
        <v>376.875</v>
      </c>
      <c r="AT1799" s="48">
        <f>[1]All_Tasks_Billing!AT1799</f>
        <v>376.875</v>
      </c>
      <c r="AU1799" s="50" t="str">
        <f t="shared" si="504"/>
        <v>Nov-2025</v>
      </c>
      <c r="AV1799" s="50" t="str">
        <f t="shared" si="505"/>
        <v>Q4-2025</v>
      </c>
      <c r="AW1799" s="50">
        <f t="shared" si="506"/>
        <v>2025</v>
      </c>
      <c r="AX1799" s="50" t="str">
        <f t="shared" ca="1" si="507"/>
        <v>Last Week</v>
      </c>
      <c r="AY1799" s="50" t="str">
        <f t="shared" ca="1" si="508"/>
        <v>This Month</v>
      </c>
      <c r="AZ1799" s="50" t="str">
        <f t="shared" ca="1" si="509"/>
        <v>This Quarter</v>
      </c>
      <c r="BA1799" s="48">
        <f t="shared" si="510"/>
        <v>376.875</v>
      </c>
      <c r="BB1799" s="45">
        <f t="shared" si="511"/>
        <v>45970</v>
      </c>
      <c r="BC1799" s="50" t="str">
        <f t="shared" si="512"/>
        <v>Nov-2025</v>
      </c>
      <c r="BD1799" s="48">
        <f t="shared" si="513"/>
        <v>150.75</v>
      </c>
      <c r="BE1799" s="50" t="str">
        <f t="shared" si="514"/>
        <v>Completed</v>
      </c>
      <c r="BF1799" s="51">
        <f t="shared" si="515"/>
        <v>1</v>
      </c>
      <c r="BG1799" s="51">
        <f t="shared" si="516"/>
        <v>1</v>
      </c>
      <c r="BH1799" s="50" t="str">
        <f t="shared" si="517"/>
        <v xml:space="preserve">COMPLETED - </v>
      </c>
      <c r="BI1799" s="50" t="str">
        <f t="shared" si="518"/>
        <v xml:space="preserve">COMPLETED - </v>
      </c>
      <c r="BJ1799" s="50" t="str">
        <f t="shared" si="519"/>
        <v/>
      </c>
      <c r="BK1799" s="50" t="str">
        <f t="shared" si="520"/>
        <v xml:space="preserve">Completed | COMPLETED | </v>
      </c>
      <c r="BL1799" s="49">
        <f t="shared" ca="1" si="521"/>
        <v>12</v>
      </c>
    </row>
    <row r="1800" spans="1:64" x14ac:dyDescent="0.25">
      <c r="A1800" t="str">
        <f>[1]All_Tasks_Billing!A1800</f>
        <v>RPP's (121-240)</v>
      </c>
      <c r="B1800" t="str">
        <f>[1]All_Tasks_Billing!B1800</f>
        <v>RPP</v>
      </c>
      <c r="C1800" t="str">
        <f>[1]All_Tasks_Billing!C1800</f>
        <v>30.1.38</v>
      </c>
      <c r="D1800" t="str">
        <f>[1]All_Tasks_Billing!D1800</f>
        <v>RPP's</v>
      </c>
      <c r="E1800" t="str">
        <f>[1]All_Tasks_Billing!E1800</f>
        <v>RPP</v>
      </c>
      <c r="F1800" t="str">
        <f>IF([1]All_Tasks_Billing!F1800="","",[1]All_Tasks_Billing!F1800)</f>
        <v/>
      </c>
      <c r="G1800" t="str">
        <f>IF([1]All_Tasks_Billing!G1800="","",[1]All_Tasks_Billing!G1800)</f>
        <v/>
      </c>
      <c r="H1800" s="45" t="str">
        <f>[1]All_Tasks_Billing!H1800</f>
        <v/>
      </c>
      <c r="I1800" t="str">
        <f>IF([1]All_Tasks_Billing!I1800="","",[1]All_Tasks_Billing!I1800)</f>
        <v/>
      </c>
      <c r="J1800" t="str">
        <f>IF([1]All_Tasks_Billing!J1800="","",[1]All_Tasks_Billing!J1800)</f>
        <v/>
      </c>
      <c r="K1800" t="b">
        <f>[1]All_Tasks_Billing!K1800</f>
        <v>1</v>
      </c>
      <c r="L1800" s="45">
        <f>[1]All_Tasks_Billing!L1800</f>
        <v>45965</v>
      </c>
      <c r="M1800" t="str">
        <f>[1]All_Tasks_Billing!M1800</f>
        <v/>
      </c>
      <c r="N1800" s="46">
        <f>IF([1]All_Tasks_Billing!N1800="",0,[1]All_Tasks_Billing!N1800)</f>
        <v>1</v>
      </c>
      <c r="O1800" t="str">
        <f>[1]All_Tasks_Billing!O1800</f>
        <v/>
      </c>
      <c r="P1800" s="47">
        <f>IF([1]All_Tasks_Billing!P1800="",0,[1]All_Tasks_Billing!P1800)</f>
        <v>2.5</v>
      </c>
      <c r="Q1800" s="47">
        <f>IF([1]All_Tasks_Billing!Q1800="",0,[1]All_Tasks_Billing!Q1800)</f>
        <v>0</v>
      </c>
      <c r="R1800" s="47">
        <f>IF([1]All_Tasks_Billing!R1800="",0,[1]All_Tasks_Billing!R1800)</f>
        <v>2.5</v>
      </c>
      <c r="S1800" t="str">
        <f>[1]All_Tasks_Billing!S1800</f>
        <v>COMPLETED</v>
      </c>
      <c r="T1800" t="str">
        <f>[1]All_Tasks_Billing!T1800</f>
        <v/>
      </c>
      <c r="U1800" t="str">
        <f>[1]All_Tasks_Billing!U1800</f>
        <v/>
      </c>
      <c r="V1800">
        <f>[1]All_Tasks_Billing!V1800</f>
        <v>35</v>
      </c>
      <c r="W1800" s="48">
        <f>[1]All_Tasks_Billing!W1800</f>
        <v>150</v>
      </c>
      <c r="X1800">
        <f>[1]All_Tasks_Billing!X1800</f>
        <v>45225</v>
      </c>
      <c r="Y1800">
        <f>[1]All_Tasks_Billing!Y1800</f>
        <v>1</v>
      </c>
      <c r="Z1800" s="49">
        <f>[1]All_Tasks_Billing!Z1800</f>
        <v>1</v>
      </c>
      <c r="AA1800" s="45">
        <f>[1]All_Tasks_Billing!AA1800</f>
        <v>45970</v>
      </c>
      <c r="AB1800" t="str">
        <f>[1]All_Tasks_Billing!AB1800</f>
        <v>Nov-2025</v>
      </c>
      <c r="AC1800" s="48">
        <f>[1]All_Tasks_Billing!AC1800</f>
        <v>375</v>
      </c>
      <c r="AD1800" s="48">
        <f>[1]All_Tasks_Billing!AD1800</f>
        <v>0</v>
      </c>
      <c r="AE1800" s="48">
        <f>[1]All_Tasks_Billing!AE1800</f>
        <v>0</v>
      </c>
      <c r="AF1800" s="48">
        <f>[1]All_Tasks_Billing!AF1800</f>
        <v>0</v>
      </c>
      <c r="AG1800" s="48">
        <f>[1]All_Tasks_Billing!AG1800</f>
        <v>0</v>
      </c>
      <c r="AH1800" s="48">
        <f>[1]All_Tasks_Billing!AH1800</f>
        <v>1.2500000000000001E-2</v>
      </c>
      <c r="AI1800" s="48">
        <f>[1]All_Tasks_Billing!AI1800</f>
        <v>1.875</v>
      </c>
      <c r="AJ1800" s="48">
        <f>[1]All_Tasks_Billing!AJ1800</f>
        <v>0</v>
      </c>
      <c r="AK1800" s="48">
        <f>[1]All_Tasks_Billing!AK1800</f>
        <v>0</v>
      </c>
      <c r="AL1800" s="48">
        <f>[1]All_Tasks_Billing!AL1800</f>
        <v>0</v>
      </c>
      <c r="AM1800" s="48">
        <f>[1]All_Tasks_Billing!AM1800</f>
        <v>0</v>
      </c>
      <c r="AN1800" s="48">
        <f>[1]All_Tasks_Billing!AN1800</f>
        <v>0</v>
      </c>
      <c r="AO1800" s="48">
        <f>[1]All_Tasks_Billing!AO1800</f>
        <v>0</v>
      </c>
      <c r="AP1800" s="48">
        <f>[1]All_Tasks_Billing!AP1800</f>
        <v>1.2500000000000001E-2</v>
      </c>
      <c r="AQ1800" s="48">
        <f>[1]All_Tasks_Billing!AQ1800</f>
        <v>1.875</v>
      </c>
      <c r="AR1800" s="48">
        <f>[1]All_Tasks_Billing!AR1800</f>
        <v>0</v>
      </c>
      <c r="AS1800" s="48">
        <f>[1]All_Tasks_Billing!AS1800</f>
        <v>376.875</v>
      </c>
      <c r="AT1800" s="48">
        <f>[1]All_Tasks_Billing!AT1800</f>
        <v>376.875</v>
      </c>
      <c r="AU1800" s="50" t="str">
        <f t="shared" si="504"/>
        <v>Nov-2025</v>
      </c>
      <c r="AV1800" s="50" t="str">
        <f t="shared" si="505"/>
        <v>Q4-2025</v>
      </c>
      <c r="AW1800" s="50">
        <f t="shared" si="506"/>
        <v>2025</v>
      </c>
      <c r="AX1800" s="50" t="str">
        <f t="shared" ca="1" si="507"/>
        <v>Last Week</v>
      </c>
      <c r="AY1800" s="50" t="str">
        <f t="shared" ca="1" si="508"/>
        <v>This Month</v>
      </c>
      <c r="AZ1800" s="50" t="str">
        <f t="shared" ca="1" si="509"/>
        <v>This Quarter</v>
      </c>
      <c r="BA1800" s="48">
        <f t="shared" si="510"/>
        <v>376.875</v>
      </c>
      <c r="BB1800" s="45">
        <f t="shared" si="511"/>
        <v>45970</v>
      </c>
      <c r="BC1800" s="50" t="str">
        <f t="shared" si="512"/>
        <v>Nov-2025</v>
      </c>
      <c r="BD1800" s="48">
        <f t="shared" si="513"/>
        <v>150.75</v>
      </c>
      <c r="BE1800" s="50" t="str">
        <f t="shared" si="514"/>
        <v>Completed</v>
      </c>
      <c r="BF1800" s="51">
        <f t="shared" si="515"/>
        <v>1</v>
      </c>
      <c r="BG1800" s="51">
        <f t="shared" si="516"/>
        <v>1</v>
      </c>
      <c r="BH1800" s="50" t="str">
        <f t="shared" si="517"/>
        <v xml:space="preserve">COMPLETED - </v>
      </c>
      <c r="BI1800" s="50" t="str">
        <f t="shared" si="518"/>
        <v xml:space="preserve">COMPLETED - </v>
      </c>
      <c r="BJ1800" s="50" t="str">
        <f t="shared" si="519"/>
        <v/>
      </c>
      <c r="BK1800" s="50" t="str">
        <f t="shared" si="520"/>
        <v xml:space="preserve">Completed | COMPLETED | </v>
      </c>
      <c r="BL1800" s="49">
        <f t="shared" ca="1" si="521"/>
        <v>12</v>
      </c>
    </row>
    <row r="1801" spans="1:64" x14ac:dyDescent="0.25">
      <c r="A1801" t="str">
        <f>[1]All_Tasks_Billing!A1801</f>
        <v>RPP's (121-240)</v>
      </c>
      <c r="B1801" t="str">
        <f>[1]All_Tasks_Billing!B1801</f>
        <v>RPP</v>
      </c>
      <c r="C1801" t="str">
        <f>[1]All_Tasks_Billing!C1801</f>
        <v>30.1.39</v>
      </c>
      <c r="D1801" t="str">
        <f>[1]All_Tasks_Billing!D1801</f>
        <v>RPP's</v>
      </c>
      <c r="E1801" t="str">
        <f>[1]All_Tasks_Billing!E1801</f>
        <v>RPP</v>
      </c>
      <c r="F1801" t="str">
        <f>IF([1]All_Tasks_Billing!F1801="","",[1]All_Tasks_Billing!F1801)</f>
        <v/>
      </c>
      <c r="G1801" t="str">
        <f>IF([1]All_Tasks_Billing!G1801="","",[1]All_Tasks_Billing!G1801)</f>
        <v/>
      </c>
      <c r="H1801" s="45" t="str">
        <f>[1]All_Tasks_Billing!H1801</f>
        <v/>
      </c>
      <c r="I1801" t="str">
        <f>IF([1]All_Tasks_Billing!I1801="","",[1]All_Tasks_Billing!I1801)</f>
        <v/>
      </c>
      <c r="J1801" t="str">
        <f>IF([1]All_Tasks_Billing!J1801="","",[1]All_Tasks_Billing!J1801)</f>
        <v/>
      </c>
      <c r="K1801" t="b">
        <f>[1]All_Tasks_Billing!K1801</f>
        <v>1</v>
      </c>
      <c r="L1801" s="45">
        <f>[1]All_Tasks_Billing!L1801</f>
        <v>45965</v>
      </c>
      <c r="M1801" t="str">
        <f>[1]All_Tasks_Billing!M1801</f>
        <v/>
      </c>
      <c r="N1801" s="46">
        <f>IF([1]All_Tasks_Billing!N1801="",0,[1]All_Tasks_Billing!N1801)</f>
        <v>1</v>
      </c>
      <c r="O1801" t="str">
        <f>[1]All_Tasks_Billing!O1801</f>
        <v/>
      </c>
      <c r="P1801" s="47">
        <f>IF([1]All_Tasks_Billing!P1801="",0,[1]All_Tasks_Billing!P1801)</f>
        <v>2.5</v>
      </c>
      <c r="Q1801" s="47">
        <f>IF([1]All_Tasks_Billing!Q1801="",0,[1]All_Tasks_Billing!Q1801)</f>
        <v>0</v>
      </c>
      <c r="R1801" s="47">
        <f>IF([1]All_Tasks_Billing!R1801="",0,[1]All_Tasks_Billing!R1801)</f>
        <v>2.5</v>
      </c>
      <c r="S1801" t="str">
        <f>[1]All_Tasks_Billing!S1801</f>
        <v>COMPLETED</v>
      </c>
      <c r="T1801" t="str">
        <f>[1]All_Tasks_Billing!T1801</f>
        <v/>
      </c>
      <c r="U1801" t="str">
        <f>[1]All_Tasks_Billing!U1801</f>
        <v/>
      </c>
      <c r="V1801">
        <f>[1]All_Tasks_Billing!V1801</f>
        <v>35</v>
      </c>
      <c r="W1801" s="48">
        <f>[1]All_Tasks_Billing!W1801</f>
        <v>150</v>
      </c>
      <c r="X1801">
        <f>[1]All_Tasks_Billing!X1801</f>
        <v>45225</v>
      </c>
      <c r="Y1801">
        <f>[1]All_Tasks_Billing!Y1801</f>
        <v>1</v>
      </c>
      <c r="Z1801" s="49">
        <f>[1]All_Tasks_Billing!Z1801</f>
        <v>1</v>
      </c>
      <c r="AA1801" s="45">
        <f>[1]All_Tasks_Billing!AA1801</f>
        <v>45970</v>
      </c>
      <c r="AB1801" t="str">
        <f>[1]All_Tasks_Billing!AB1801</f>
        <v>Nov-2025</v>
      </c>
      <c r="AC1801" s="48">
        <f>[1]All_Tasks_Billing!AC1801</f>
        <v>375</v>
      </c>
      <c r="AD1801" s="48">
        <f>[1]All_Tasks_Billing!AD1801</f>
        <v>0</v>
      </c>
      <c r="AE1801" s="48">
        <f>[1]All_Tasks_Billing!AE1801</f>
        <v>0</v>
      </c>
      <c r="AF1801" s="48">
        <f>[1]All_Tasks_Billing!AF1801</f>
        <v>0</v>
      </c>
      <c r="AG1801" s="48">
        <f>[1]All_Tasks_Billing!AG1801</f>
        <v>0</v>
      </c>
      <c r="AH1801" s="48">
        <f>[1]All_Tasks_Billing!AH1801</f>
        <v>1.2500000000000001E-2</v>
      </c>
      <c r="AI1801" s="48">
        <f>[1]All_Tasks_Billing!AI1801</f>
        <v>1.875</v>
      </c>
      <c r="AJ1801" s="48">
        <f>[1]All_Tasks_Billing!AJ1801</f>
        <v>0</v>
      </c>
      <c r="AK1801" s="48">
        <f>[1]All_Tasks_Billing!AK1801</f>
        <v>0</v>
      </c>
      <c r="AL1801" s="48">
        <f>[1]All_Tasks_Billing!AL1801</f>
        <v>0</v>
      </c>
      <c r="AM1801" s="48">
        <f>[1]All_Tasks_Billing!AM1801</f>
        <v>0</v>
      </c>
      <c r="AN1801" s="48">
        <f>[1]All_Tasks_Billing!AN1801</f>
        <v>0</v>
      </c>
      <c r="AO1801" s="48">
        <f>[1]All_Tasks_Billing!AO1801</f>
        <v>0</v>
      </c>
      <c r="AP1801" s="48">
        <f>[1]All_Tasks_Billing!AP1801</f>
        <v>1.2500000000000001E-2</v>
      </c>
      <c r="AQ1801" s="48">
        <f>[1]All_Tasks_Billing!AQ1801</f>
        <v>1.875</v>
      </c>
      <c r="AR1801" s="48">
        <f>[1]All_Tasks_Billing!AR1801</f>
        <v>0</v>
      </c>
      <c r="AS1801" s="48">
        <f>[1]All_Tasks_Billing!AS1801</f>
        <v>376.875</v>
      </c>
      <c r="AT1801" s="48">
        <f>[1]All_Tasks_Billing!AT1801</f>
        <v>376.875</v>
      </c>
      <c r="AU1801" s="50" t="str">
        <f t="shared" si="504"/>
        <v>Nov-2025</v>
      </c>
      <c r="AV1801" s="50" t="str">
        <f t="shared" si="505"/>
        <v>Q4-2025</v>
      </c>
      <c r="AW1801" s="50">
        <f t="shared" si="506"/>
        <v>2025</v>
      </c>
      <c r="AX1801" s="50" t="str">
        <f t="shared" ca="1" si="507"/>
        <v>Last Week</v>
      </c>
      <c r="AY1801" s="50" t="str">
        <f t="shared" ca="1" si="508"/>
        <v>This Month</v>
      </c>
      <c r="AZ1801" s="50" t="str">
        <f t="shared" ca="1" si="509"/>
        <v>This Quarter</v>
      </c>
      <c r="BA1801" s="48">
        <f t="shared" si="510"/>
        <v>376.875</v>
      </c>
      <c r="BB1801" s="45">
        <f t="shared" si="511"/>
        <v>45970</v>
      </c>
      <c r="BC1801" s="50" t="str">
        <f t="shared" si="512"/>
        <v>Nov-2025</v>
      </c>
      <c r="BD1801" s="48">
        <f t="shared" si="513"/>
        <v>150.75</v>
      </c>
      <c r="BE1801" s="50" t="str">
        <f t="shared" si="514"/>
        <v>Completed</v>
      </c>
      <c r="BF1801" s="51">
        <f t="shared" si="515"/>
        <v>1</v>
      </c>
      <c r="BG1801" s="51">
        <f t="shared" si="516"/>
        <v>1</v>
      </c>
      <c r="BH1801" s="50" t="str">
        <f t="shared" si="517"/>
        <v xml:space="preserve">COMPLETED - </v>
      </c>
      <c r="BI1801" s="50" t="str">
        <f t="shared" si="518"/>
        <v xml:space="preserve">COMPLETED - </v>
      </c>
      <c r="BJ1801" s="50" t="str">
        <f t="shared" si="519"/>
        <v/>
      </c>
      <c r="BK1801" s="50" t="str">
        <f t="shared" si="520"/>
        <v xml:space="preserve">Completed | COMPLETED | </v>
      </c>
      <c r="BL1801" s="49">
        <f t="shared" ca="1" si="521"/>
        <v>12</v>
      </c>
    </row>
    <row r="1802" spans="1:64" x14ac:dyDescent="0.25">
      <c r="A1802" t="str">
        <f>[1]All_Tasks_Billing!A1802</f>
        <v>RPP's (121-240)</v>
      </c>
      <c r="B1802" t="str">
        <f>[1]All_Tasks_Billing!B1802</f>
        <v>RPP</v>
      </c>
      <c r="C1802" t="str">
        <f>[1]All_Tasks_Billing!C1802</f>
        <v>30.1.40</v>
      </c>
      <c r="D1802" t="str">
        <f>[1]All_Tasks_Billing!D1802</f>
        <v>RPP's</v>
      </c>
      <c r="E1802" t="str">
        <f>[1]All_Tasks_Billing!E1802</f>
        <v>RPP</v>
      </c>
      <c r="F1802" t="str">
        <f>IF([1]All_Tasks_Billing!F1802="","",[1]All_Tasks_Billing!F1802)</f>
        <v/>
      </c>
      <c r="G1802" t="str">
        <f>IF([1]All_Tasks_Billing!G1802="","",[1]All_Tasks_Billing!G1802)</f>
        <v/>
      </c>
      <c r="H1802" s="45" t="str">
        <f>[1]All_Tasks_Billing!H1802</f>
        <v/>
      </c>
      <c r="I1802" t="str">
        <f>IF([1]All_Tasks_Billing!I1802="","",[1]All_Tasks_Billing!I1802)</f>
        <v/>
      </c>
      <c r="J1802" t="str">
        <f>IF([1]All_Tasks_Billing!J1802="","",[1]All_Tasks_Billing!J1802)</f>
        <v/>
      </c>
      <c r="K1802" t="b">
        <f>[1]All_Tasks_Billing!K1802</f>
        <v>1</v>
      </c>
      <c r="L1802" s="45">
        <f>[1]All_Tasks_Billing!L1802</f>
        <v>45965</v>
      </c>
      <c r="M1802" t="str">
        <f>[1]All_Tasks_Billing!M1802</f>
        <v/>
      </c>
      <c r="N1802" s="46">
        <f>IF([1]All_Tasks_Billing!N1802="",0,[1]All_Tasks_Billing!N1802)</f>
        <v>1</v>
      </c>
      <c r="O1802" t="str">
        <f>[1]All_Tasks_Billing!O1802</f>
        <v/>
      </c>
      <c r="P1802" s="47">
        <f>IF([1]All_Tasks_Billing!P1802="",0,[1]All_Tasks_Billing!P1802)</f>
        <v>2.5</v>
      </c>
      <c r="Q1802" s="47">
        <f>IF([1]All_Tasks_Billing!Q1802="",0,[1]All_Tasks_Billing!Q1802)</f>
        <v>0</v>
      </c>
      <c r="R1802" s="47">
        <f>IF([1]All_Tasks_Billing!R1802="",0,[1]All_Tasks_Billing!R1802)</f>
        <v>2.5</v>
      </c>
      <c r="S1802" t="str">
        <f>[1]All_Tasks_Billing!S1802</f>
        <v>COMPLETED</v>
      </c>
      <c r="T1802" t="str">
        <f>[1]All_Tasks_Billing!T1802</f>
        <v/>
      </c>
      <c r="U1802" t="str">
        <f>[1]All_Tasks_Billing!U1802</f>
        <v/>
      </c>
      <c r="V1802">
        <f>[1]All_Tasks_Billing!V1802</f>
        <v>35</v>
      </c>
      <c r="W1802" s="48">
        <f>[1]All_Tasks_Billing!W1802</f>
        <v>150</v>
      </c>
      <c r="X1802">
        <f>[1]All_Tasks_Billing!X1802</f>
        <v>45225</v>
      </c>
      <c r="Y1802">
        <f>[1]All_Tasks_Billing!Y1802</f>
        <v>1</v>
      </c>
      <c r="Z1802" s="49">
        <f>[1]All_Tasks_Billing!Z1802</f>
        <v>1</v>
      </c>
      <c r="AA1802" s="45">
        <f>[1]All_Tasks_Billing!AA1802</f>
        <v>45970</v>
      </c>
      <c r="AB1802" t="str">
        <f>[1]All_Tasks_Billing!AB1802</f>
        <v>Nov-2025</v>
      </c>
      <c r="AC1802" s="48">
        <f>[1]All_Tasks_Billing!AC1802</f>
        <v>375</v>
      </c>
      <c r="AD1802" s="48">
        <f>[1]All_Tasks_Billing!AD1802</f>
        <v>0</v>
      </c>
      <c r="AE1802" s="48">
        <f>[1]All_Tasks_Billing!AE1802</f>
        <v>0</v>
      </c>
      <c r="AF1802" s="48">
        <f>[1]All_Tasks_Billing!AF1802</f>
        <v>0</v>
      </c>
      <c r="AG1802" s="48">
        <f>[1]All_Tasks_Billing!AG1802</f>
        <v>0</v>
      </c>
      <c r="AH1802" s="48">
        <f>[1]All_Tasks_Billing!AH1802</f>
        <v>1.2500000000000001E-2</v>
      </c>
      <c r="AI1802" s="48">
        <f>[1]All_Tasks_Billing!AI1802</f>
        <v>1.875</v>
      </c>
      <c r="AJ1802" s="48">
        <f>[1]All_Tasks_Billing!AJ1802</f>
        <v>0</v>
      </c>
      <c r="AK1802" s="48">
        <f>[1]All_Tasks_Billing!AK1802</f>
        <v>0</v>
      </c>
      <c r="AL1802" s="48">
        <f>[1]All_Tasks_Billing!AL1802</f>
        <v>0</v>
      </c>
      <c r="AM1802" s="48">
        <f>[1]All_Tasks_Billing!AM1802</f>
        <v>0</v>
      </c>
      <c r="AN1802" s="48">
        <f>[1]All_Tasks_Billing!AN1802</f>
        <v>0</v>
      </c>
      <c r="AO1802" s="48">
        <f>[1]All_Tasks_Billing!AO1802</f>
        <v>0</v>
      </c>
      <c r="AP1802" s="48">
        <f>[1]All_Tasks_Billing!AP1802</f>
        <v>1.2500000000000001E-2</v>
      </c>
      <c r="AQ1802" s="48">
        <f>[1]All_Tasks_Billing!AQ1802</f>
        <v>1.875</v>
      </c>
      <c r="AR1802" s="48">
        <f>[1]All_Tasks_Billing!AR1802</f>
        <v>0</v>
      </c>
      <c r="AS1802" s="48">
        <f>[1]All_Tasks_Billing!AS1802</f>
        <v>376.875</v>
      </c>
      <c r="AT1802" s="48">
        <f>[1]All_Tasks_Billing!AT1802</f>
        <v>376.875</v>
      </c>
      <c r="AU1802" s="50" t="str">
        <f t="shared" si="504"/>
        <v>Nov-2025</v>
      </c>
      <c r="AV1802" s="50" t="str">
        <f t="shared" si="505"/>
        <v>Q4-2025</v>
      </c>
      <c r="AW1802" s="50">
        <f t="shared" si="506"/>
        <v>2025</v>
      </c>
      <c r="AX1802" s="50" t="str">
        <f t="shared" ca="1" si="507"/>
        <v>Last Week</v>
      </c>
      <c r="AY1802" s="50" t="str">
        <f t="shared" ca="1" si="508"/>
        <v>This Month</v>
      </c>
      <c r="AZ1802" s="50" t="str">
        <f t="shared" ca="1" si="509"/>
        <v>This Quarter</v>
      </c>
      <c r="BA1802" s="48">
        <f t="shared" si="510"/>
        <v>376.875</v>
      </c>
      <c r="BB1802" s="45">
        <f t="shared" si="511"/>
        <v>45970</v>
      </c>
      <c r="BC1802" s="50" t="str">
        <f t="shared" si="512"/>
        <v>Nov-2025</v>
      </c>
      <c r="BD1802" s="48">
        <f t="shared" si="513"/>
        <v>150.75</v>
      </c>
      <c r="BE1802" s="50" t="str">
        <f t="shared" si="514"/>
        <v>Completed</v>
      </c>
      <c r="BF1802" s="51">
        <f t="shared" si="515"/>
        <v>1</v>
      </c>
      <c r="BG1802" s="51">
        <f t="shared" si="516"/>
        <v>1</v>
      </c>
      <c r="BH1802" s="50" t="str">
        <f t="shared" si="517"/>
        <v xml:space="preserve">COMPLETED - </v>
      </c>
      <c r="BI1802" s="50" t="str">
        <f t="shared" si="518"/>
        <v xml:space="preserve">COMPLETED - </v>
      </c>
      <c r="BJ1802" s="50" t="str">
        <f t="shared" si="519"/>
        <v/>
      </c>
      <c r="BK1802" s="50" t="str">
        <f t="shared" si="520"/>
        <v xml:space="preserve">Completed | COMPLETED | </v>
      </c>
      <c r="BL1802" s="49">
        <f t="shared" ca="1" si="521"/>
        <v>12</v>
      </c>
    </row>
    <row r="1803" spans="1:64" x14ac:dyDescent="0.25">
      <c r="A1803" t="str">
        <f>[1]All_Tasks_Billing!A1803</f>
        <v>RPP's (121-240)</v>
      </c>
      <c r="B1803" t="str">
        <f>[1]All_Tasks_Billing!B1803</f>
        <v>RPP</v>
      </c>
      <c r="C1803" t="str">
        <f>[1]All_Tasks_Billing!C1803</f>
        <v>30.1.41</v>
      </c>
      <c r="D1803" t="str">
        <f>[1]All_Tasks_Billing!D1803</f>
        <v>RPP's</v>
      </c>
      <c r="E1803" t="str">
        <f>[1]All_Tasks_Billing!E1803</f>
        <v>RPP</v>
      </c>
      <c r="F1803" t="str">
        <f>IF([1]All_Tasks_Billing!F1803="","",[1]All_Tasks_Billing!F1803)</f>
        <v/>
      </c>
      <c r="G1803" t="str">
        <f>IF([1]All_Tasks_Billing!G1803="","",[1]All_Tasks_Billing!G1803)</f>
        <v/>
      </c>
      <c r="H1803" s="45" t="str">
        <f>[1]All_Tasks_Billing!H1803</f>
        <v/>
      </c>
      <c r="I1803" t="str">
        <f>IF([1]All_Tasks_Billing!I1803="","",[1]All_Tasks_Billing!I1803)</f>
        <v/>
      </c>
      <c r="J1803" t="str">
        <f>IF([1]All_Tasks_Billing!J1803="","",[1]All_Tasks_Billing!J1803)</f>
        <v/>
      </c>
      <c r="K1803" t="b">
        <f>[1]All_Tasks_Billing!K1803</f>
        <v>1</v>
      </c>
      <c r="L1803" s="45">
        <f>[1]All_Tasks_Billing!L1803</f>
        <v>45965</v>
      </c>
      <c r="M1803" t="str">
        <f>[1]All_Tasks_Billing!M1803</f>
        <v/>
      </c>
      <c r="N1803" s="46">
        <f>IF([1]All_Tasks_Billing!N1803="",0,[1]All_Tasks_Billing!N1803)</f>
        <v>1</v>
      </c>
      <c r="O1803" t="str">
        <f>[1]All_Tasks_Billing!O1803</f>
        <v/>
      </c>
      <c r="P1803" s="47">
        <f>IF([1]All_Tasks_Billing!P1803="",0,[1]All_Tasks_Billing!P1803)</f>
        <v>2.5</v>
      </c>
      <c r="Q1803" s="47">
        <f>IF([1]All_Tasks_Billing!Q1803="",0,[1]All_Tasks_Billing!Q1803)</f>
        <v>0</v>
      </c>
      <c r="R1803" s="47">
        <f>IF([1]All_Tasks_Billing!R1803="",0,[1]All_Tasks_Billing!R1803)</f>
        <v>2.5</v>
      </c>
      <c r="S1803" t="str">
        <f>[1]All_Tasks_Billing!S1803</f>
        <v>COMPLETED</v>
      </c>
      <c r="T1803" t="str">
        <f>[1]All_Tasks_Billing!T1803</f>
        <v/>
      </c>
      <c r="U1803" t="str">
        <f>[1]All_Tasks_Billing!U1803</f>
        <v/>
      </c>
      <c r="V1803">
        <f>[1]All_Tasks_Billing!V1803</f>
        <v>35</v>
      </c>
      <c r="W1803" s="48">
        <f>[1]All_Tasks_Billing!W1803</f>
        <v>150</v>
      </c>
      <c r="X1803">
        <f>[1]All_Tasks_Billing!X1803</f>
        <v>45225</v>
      </c>
      <c r="Y1803">
        <f>[1]All_Tasks_Billing!Y1803</f>
        <v>1</v>
      </c>
      <c r="Z1803" s="49">
        <f>[1]All_Tasks_Billing!Z1803</f>
        <v>1</v>
      </c>
      <c r="AA1803" s="45">
        <f>[1]All_Tasks_Billing!AA1803</f>
        <v>45970</v>
      </c>
      <c r="AB1803" t="str">
        <f>[1]All_Tasks_Billing!AB1803</f>
        <v>Nov-2025</v>
      </c>
      <c r="AC1803" s="48">
        <f>[1]All_Tasks_Billing!AC1803</f>
        <v>375</v>
      </c>
      <c r="AD1803" s="48">
        <f>[1]All_Tasks_Billing!AD1803</f>
        <v>0</v>
      </c>
      <c r="AE1803" s="48">
        <f>[1]All_Tasks_Billing!AE1803</f>
        <v>0</v>
      </c>
      <c r="AF1803" s="48">
        <f>[1]All_Tasks_Billing!AF1803</f>
        <v>0</v>
      </c>
      <c r="AG1803" s="48">
        <f>[1]All_Tasks_Billing!AG1803</f>
        <v>0</v>
      </c>
      <c r="AH1803" s="48">
        <f>[1]All_Tasks_Billing!AH1803</f>
        <v>1.2500000000000001E-2</v>
      </c>
      <c r="AI1803" s="48">
        <f>[1]All_Tasks_Billing!AI1803</f>
        <v>1.875</v>
      </c>
      <c r="AJ1803" s="48">
        <f>[1]All_Tasks_Billing!AJ1803</f>
        <v>0</v>
      </c>
      <c r="AK1803" s="48">
        <f>[1]All_Tasks_Billing!AK1803</f>
        <v>0</v>
      </c>
      <c r="AL1803" s="48">
        <f>[1]All_Tasks_Billing!AL1803</f>
        <v>0</v>
      </c>
      <c r="AM1803" s="48">
        <f>[1]All_Tasks_Billing!AM1803</f>
        <v>0</v>
      </c>
      <c r="AN1803" s="48">
        <f>[1]All_Tasks_Billing!AN1803</f>
        <v>0</v>
      </c>
      <c r="AO1803" s="48">
        <f>[1]All_Tasks_Billing!AO1803</f>
        <v>0</v>
      </c>
      <c r="AP1803" s="48">
        <f>[1]All_Tasks_Billing!AP1803</f>
        <v>1.2500000000000001E-2</v>
      </c>
      <c r="AQ1803" s="48">
        <f>[1]All_Tasks_Billing!AQ1803</f>
        <v>1.875</v>
      </c>
      <c r="AR1803" s="48">
        <f>[1]All_Tasks_Billing!AR1803</f>
        <v>0</v>
      </c>
      <c r="AS1803" s="48">
        <f>[1]All_Tasks_Billing!AS1803</f>
        <v>376.875</v>
      </c>
      <c r="AT1803" s="48">
        <f>[1]All_Tasks_Billing!AT1803</f>
        <v>376.875</v>
      </c>
      <c r="AU1803" s="50" t="str">
        <f t="shared" si="504"/>
        <v>Nov-2025</v>
      </c>
      <c r="AV1803" s="50" t="str">
        <f t="shared" si="505"/>
        <v>Q4-2025</v>
      </c>
      <c r="AW1803" s="50">
        <f t="shared" si="506"/>
        <v>2025</v>
      </c>
      <c r="AX1803" s="50" t="str">
        <f t="shared" ca="1" si="507"/>
        <v>Last Week</v>
      </c>
      <c r="AY1803" s="50" t="str">
        <f t="shared" ca="1" si="508"/>
        <v>This Month</v>
      </c>
      <c r="AZ1803" s="50" t="str">
        <f t="shared" ca="1" si="509"/>
        <v>This Quarter</v>
      </c>
      <c r="BA1803" s="48">
        <f t="shared" si="510"/>
        <v>376.875</v>
      </c>
      <c r="BB1803" s="45">
        <f t="shared" si="511"/>
        <v>45970</v>
      </c>
      <c r="BC1803" s="50" t="str">
        <f t="shared" si="512"/>
        <v>Nov-2025</v>
      </c>
      <c r="BD1803" s="48">
        <f t="shared" si="513"/>
        <v>150.75</v>
      </c>
      <c r="BE1803" s="50" t="str">
        <f t="shared" si="514"/>
        <v>Completed</v>
      </c>
      <c r="BF1803" s="51">
        <f t="shared" si="515"/>
        <v>1</v>
      </c>
      <c r="BG1803" s="51">
        <f t="shared" si="516"/>
        <v>1</v>
      </c>
      <c r="BH1803" s="50" t="str">
        <f t="shared" si="517"/>
        <v xml:space="preserve">COMPLETED - </v>
      </c>
      <c r="BI1803" s="50" t="str">
        <f t="shared" si="518"/>
        <v xml:space="preserve">COMPLETED - </v>
      </c>
      <c r="BJ1803" s="50" t="str">
        <f t="shared" si="519"/>
        <v/>
      </c>
      <c r="BK1803" s="50" t="str">
        <f t="shared" si="520"/>
        <v xml:space="preserve">Completed | COMPLETED | </v>
      </c>
      <c r="BL1803" s="49">
        <f t="shared" ca="1" si="521"/>
        <v>12</v>
      </c>
    </row>
    <row r="1804" spans="1:64" x14ac:dyDescent="0.25">
      <c r="A1804" t="str">
        <f>[1]All_Tasks_Billing!A1804</f>
        <v>RPP's (121-240)</v>
      </c>
      <c r="B1804" t="str">
        <f>[1]All_Tasks_Billing!B1804</f>
        <v>RPP</v>
      </c>
      <c r="C1804" t="str">
        <f>[1]All_Tasks_Billing!C1804</f>
        <v>30.1.42</v>
      </c>
      <c r="D1804" t="str">
        <f>[1]All_Tasks_Billing!D1804</f>
        <v>RPP's</v>
      </c>
      <c r="E1804" t="str">
        <f>[1]All_Tasks_Billing!E1804</f>
        <v>RPP</v>
      </c>
      <c r="F1804" t="str">
        <f>IF([1]All_Tasks_Billing!F1804="","",[1]All_Tasks_Billing!F1804)</f>
        <v/>
      </c>
      <c r="G1804" t="str">
        <f>IF([1]All_Tasks_Billing!G1804="","",[1]All_Tasks_Billing!G1804)</f>
        <v/>
      </c>
      <c r="H1804" s="45" t="str">
        <f>[1]All_Tasks_Billing!H1804</f>
        <v/>
      </c>
      <c r="I1804" t="str">
        <f>IF([1]All_Tasks_Billing!I1804="","",[1]All_Tasks_Billing!I1804)</f>
        <v/>
      </c>
      <c r="J1804" t="str">
        <f>IF([1]All_Tasks_Billing!J1804="","",[1]All_Tasks_Billing!J1804)</f>
        <v/>
      </c>
      <c r="K1804" t="b">
        <f>[1]All_Tasks_Billing!K1804</f>
        <v>1</v>
      </c>
      <c r="L1804" s="45">
        <f>[1]All_Tasks_Billing!L1804</f>
        <v>45965</v>
      </c>
      <c r="M1804" t="str">
        <f>[1]All_Tasks_Billing!M1804</f>
        <v/>
      </c>
      <c r="N1804" s="46">
        <f>IF([1]All_Tasks_Billing!N1804="",0,[1]All_Tasks_Billing!N1804)</f>
        <v>1</v>
      </c>
      <c r="O1804" t="str">
        <f>[1]All_Tasks_Billing!O1804</f>
        <v/>
      </c>
      <c r="P1804" s="47">
        <f>IF([1]All_Tasks_Billing!P1804="",0,[1]All_Tasks_Billing!P1804)</f>
        <v>2.5</v>
      </c>
      <c r="Q1804" s="47">
        <f>IF([1]All_Tasks_Billing!Q1804="",0,[1]All_Tasks_Billing!Q1804)</f>
        <v>0</v>
      </c>
      <c r="R1804" s="47">
        <f>IF([1]All_Tasks_Billing!R1804="",0,[1]All_Tasks_Billing!R1804)</f>
        <v>2.5</v>
      </c>
      <c r="S1804" t="str">
        <f>[1]All_Tasks_Billing!S1804</f>
        <v>COMPLETED</v>
      </c>
      <c r="T1804" t="str">
        <f>[1]All_Tasks_Billing!T1804</f>
        <v/>
      </c>
      <c r="U1804" t="str">
        <f>[1]All_Tasks_Billing!U1804</f>
        <v/>
      </c>
      <c r="V1804">
        <f>[1]All_Tasks_Billing!V1804</f>
        <v>35</v>
      </c>
      <c r="W1804" s="48">
        <f>[1]All_Tasks_Billing!W1804</f>
        <v>150</v>
      </c>
      <c r="X1804">
        <f>[1]All_Tasks_Billing!X1804</f>
        <v>45225</v>
      </c>
      <c r="Y1804">
        <f>[1]All_Tasks_Billing!Y1804</f>
        <v>1</v>
      </c>
      <c r="Z1804" s="49">
        <f>[1]All_Tasks_Billing!Z1804</f>
        <v>1</v>
      </c>
      <c r="AA1804" s="45">
        <f>[1]All_Tasks_Billing!AA1804</f>
        <v>45970</v>
      </c>
      <c r="AB1804" t="str">
        <f>[1]All_Tasks_Billing!AB1804</f>
        <v>Nov-2025</v>
      </c>
      <c r="AC1804" s="48">
        <f>[1]All_Tasks_Billing!AC1804</f>
        <v>375</v>
      </c>
      <c r="AD1804" s="48">
        <f>[1]All_Tasks_Billing!AD1804</f>
        <v>0</v>
      </c>
      <c r="AE1804" s="48">
        <f>[1]All_Tasks_Billing!AE1804</f>
        <v>0</v>
      </c>
      <c r="AF1804" s="48">
        <f>[1]All_Tasks_Billing!AF1804</f>
        <v>0</v>
      </c>
      <c r="AG1804" s="48">
        <f>[1]All_Tasks_Billing!AG1804</f>
        <v>0</v>
      </c>
      <c r="AH1804" s="48">
        <f>[1]All_Tasks_Billing!AH1804</f>
        <v>1.2500000000000001E-2</v>
      </c>
      <c r="AI1804" s="48">
        <f>[1]All_Tasks_Billing!AI1804</f>
        <v>1.875</v>
      </c>
      <c r="AJ1804" s="48">
        <f>[1]All_Tasks_Billing!AJ1804</f>
        <v>0</v>
      </c>
      <c r="AK1804" s="48">
        <f>[1]All_Tasks_Billing!AK1804</f>
        <v>0</v>
      </c>
      <c r="AL1804" s="48">
        <f>[1]All_Tasks_Billing!AL1804</f>
        <v>0</v>
      </c>
      <c r="AM1804" s="48">
        <f>[1]All_Tasks_Billing!AM1804</f>
        <v>0</v>
      </c>
      <c r="AN1804" s="48">
        <f>[1]All_Tasks_Billing!AN1804</f>
        <v>0</v>
      </c>
      <c r="AO1804" s="48">
        <f>[1]All_Tasks_Billing!AO1804</f>
        <v>0</v>
      </c>
      <c r="AP1804" s="48">
        <f>[1]All_Tasks_Billing!AP1804</f>
        <v>1.2500000000000001E-2</v>
      </c>
      <c r="AQ1804" s="48">
        <f>[1]All_Tasks_Billing!AQ1804</f>
        <v>1.875</v>
      </c>
      <c r="AR1804" s="48">
        <f>[1]All_Tasks_Billing!AR1804</f>
        <v>0</v>
      </c>
      <c r="AS1804" s="48">
        <f>[1]All_Tasks_Billing!AS1804</f>
        <v>376.875</v>
      </c>
      <c r="AT1804" s="48">
        <f>[1]All_Tasks_Billing!AT1804</f>
        <v>376.875</v>
      </c>
      <c r="AU1804" s="50" t="str">
        <f t="shared" si="504"/>
        <v>Nov-2025</v>
      </c>
      <c r="AV1804" s="50" t="str">
        <f t="shared" si="505"/>
        <v>Q4-2025</v>
      </c>
      <c r="AW1804" s="50">
        <f t="shared" si="506"/>
        <v>2025</v>
      </c>
      <c r="AX1804" s="50" t="str">
        <f t="shared" ca="1" si="507"/>
        <v>Last Week</v>
      </c>
      <c r="AY1804" s="50" t="str">
        <f t="shared" ca="1" si="508"/>
        <v>This Month</v>
      </c>
      <c r="AZ1804" s="50" t="str">
        <f t="shared" ca="1" si="509"/>
        <v>This Quarter</v>
      </c>
      <c r="BA1804" s="48">
        <f t="shared" si="510"/>
        <v>376.875</v>
      </c>
      <c r="BB1804" s="45">
        <f t="shared" si="511"/>
        <v>45970</v>
      </c>
      <c r="BC1804" s="50" t="str">
        <f t="shared" si="512"/>
        <v>Nov-2025</v>
      </c>
      <c r="BD1804" s="48">
        <f t="shared" si="513"/>
        <v>150.75</v>
      </c>
      <c r="BE1804" s="50" t="str">
        <f t="shared" si="514"/>
        <v>Completed</v>
      </c>
      <c r="BF1804" s="51">
        <f t="shared" si="515"/>
        <v>1</v>
      </c>
      <c r="BG1804" s="51">
        <f t="shared" si="516"/>
        <v>1</v>
      </c>
      <c r="BH1804" s="50" t="str">
        <f t="shared" si="517"/>
        <v xml:space="preserve">COMPLETED - </v>
      </c>
      <c r="BI1804" s="50" t="str">
        <f t="shared" si="518"/>
        <v xml:space="preserve">COMPLETED - </v>
      </c>
      <c r="BJ1804" s="50" t="str">
        <f t="shared" si="519"/>
        <v/>
      </c>
      <c r="BK1804" s="50" t="str">
        <f t="shared" si="520"/>
        <v xml:space="preserve">Completed | COMPLETED | </v>
      </c>
      <c r="BL1804" s="49">
        <f t="shared" ca="1" si="521"/>
        <v>12</v>
      </c>
    </row>
    <row r="1805" spans="1:64" x14ac:dyDescent="0.25">
      <c r="A1805" t="str">
        <f>[1]All_Tasks_Billing!A1805</f>
        <v>RPP's (121-240)</v>
      </c>
      <c r="B1805" t="str">
        <f>[1]All_Tasks_Billing!B1805</f>
        <v>RPP</v>
      </c>
      <c r="C1805" t="str">
        <f>[1]All_Tasks_Billing!C1805</f>
        <v>30.1.43</v>
      </c>
      <c r="D1805" t="str">
        <f>[1]All_Tasks_Billing!D1805</f>
        <v>RPP's</v>
      </c>
      <c r="E1805" t="str">
        <f>[1]All_Tasks_Billing!E1805</f>
        <v>RPP</v>
      </c>
      <c r="F1805" t="str">
        <f>IF([1]All_Tasks_Billing!F1805="","",[1]All_Tasks_Billing!F1805)</f>
        <v/>
      </c>
      <c r="G1805" t="str">
        <f>IF([1]All_Tasks_Billing!G1805="","",[1]All_Tasks_Billing!G1805)</f>
        <v/>
      </c>
      <c r="H1805" s="45" t="str">
        <f>[1]All_Tasks_Billing!H1805</f>
        <v/>
      </c>
      <c r="I1805" t="str">
        <f>IF([1]All_Tasks_Billing!I1805="","",[1]All_Tasks_Billing!I1805)</f>
        <v/>
      </c>
      <c r="J1805" t="str">
        <f>IF([1]All_Tasks_Billing!J1805="","",[1]All_Tasks_Billing!J1805)</f>
        <v/>
      </c>
      <c r="K1805" t="b">
        <f>[1]All_Tasks_Billing!K1805</f>
        <v>1</v>
      </c>
      <c r="L1805" s="45">
        <f>[1]All_Tasks_Billing!L1805</f>
        <v>45965</v>
      </c>
      <c r="M1805" t="str">
        <f>[1]All_Tasks_Billing!M1805</f>
        <v/>
      </c>
      <c r="N1805" s="46">
        <f>IF([1]All_Tasks_Billing!N1805="",0,[1]All_Tasks_Billing!N1805)</f>
        <v>1</v>
      </c>
      <c r="O1805" t="str">
        <f>[1]All_Tasks_Billing!O1805</f>
        <v/>
      </c>
      <c r="P1805" s="47">
        <f>IF([1]All_Tasks_Billing!P1805="",0,[1]All_Tasks_Billing!P1805)</f>
        <v>2.5</v>
      </c>
      <c r="Q1805" s="47">
        <f>IF([1]All_Tasks_Billing!Q1805="",0,[1]All_Tasks_Billing!Q1805)</f>
        <v>0</v>
      </c>
      <c r="R1805" s="47">
        <f>IF([1]All_Tasks_Billing!R1805="",0,[1]All_Tasks_Billing!R1805)</f>
        <v>2.5</v>
      </c>
      <c r="S1805" t="str">
        <f>[1]All_Tasks_Billing!S1805</f>
        <v>COMPLETED</v>
      </c>
      <c r="T1805" t="str">
        <f>[1]All_Tasks_Billing!T1805</f>
        <v/>
      </c>
      <c r="U1805" t="str">
        <f>[1]All_Tasks_Billing!U1805</f>
        <v/>
      </c>
      <c r="V1805">
        <f>[1]All_Tasks_Billing!V1805</f>
        <v>35</v>
      </c>
      <c r="W1805" s="48">
        <f>[1]All_Tasks_Billing!W1805</f>
        <v>150</v>
      </c>
      <c r="X1805">
        <f>[1]All_Tasks_Billing!X1805</f>
        <v>45225</v>
      </c>
      <c r="Y1805">
        <f>[1]All_Tasks_Billing!Y1805</f>
        <v>1</v>
      </c>
      <c r="Z1805" s="49">
        <f>[1]All_Tasks_Billing!Z1805</f>
        <v>1</v>
      </c>
      <c r="AA1805" s="45">
        <f>[1]All_Tasks_Billing!AA1805</f>
        <v>45970</v>
      </c>
      <c r="AB1805" t="str">
        <f>[1]All_Tasks_Billing!AB1805</f>
        <v>Nov-2025</v>
      </c>
      <c r="AC1805" s="48">
        <f>[1]All_Tasks_Billing!AC1805</f>
        <v>375</v>
      </c>
      <c r="AD1805" s="48">
        <f>[1]All_Tasks_Billing!AD1805</f>
        <v>0</v>
      </c>
      <c r="AE1805" s="48">
        <f>[1]All_Tasks_Billing!AE1805</f>
        <v>0</v>
      </c>
      <c r="AF1805" s="48">
        <f>[1]All_Tasks_Billing!AF1805</f>
        <v>0</v>
      </c>
      <c r="AG1805" s="48">
        <f>[1]All_Tasks_Billing!AG1805</f>
        <v>0</v>
      </c>
      <c r="AH1805" s="48">
        <f>[1]All_Tasks_Billing!AH1805</f>
        <v>1.2500000000000001E-2</v>
      </c>
      <c r="AI1805" s="48">
        <f>[1]All_Tasks_Billing!AI1805</f>
        <v>1.875</v>
      </c>
      <c r="AJ1805" s="48">
        <f>[1]All_Tasks_Billing!AJ1805</f>
        <v>0</v>
      </c>
      <c r="AK1805" s="48">
        <f>[1]All_Tasks_Billing!AK1805</f>
        <v>0</v>
      </c>
      <c r="AL1805" s="48">
        <f>[1]All_Tasks_Billing!AL1805</f>
        <v>0</v>
      </c>
      <c r="AM1805" s="48">
        <f>[1]All_Tasks_Billing!AM1805</f>
        <v>0</v>
      </c>
      <c r="AN1805" s="48">
        <f>[1]All_Tasks_Billing!AN1805</f>
        <v>0</v>
      </c>
      <c r="AO1805" s="48">
        <f>[1]All_Tasks_Billing!AO1805</f>
        <v>0</v>
      </c>
      <c r="AP1805" s="48">
        <f>[1]All_Tasks_Billing!AP1805</f>
        <v>1.2500000000000001E-2</v>
      </c>
      <c r="AQ1805" s="48">
        <f>[1]All_Tasks_Billing!AQ1805</f>
        <v>1.875</v>
      </c>
      <c r="AR1805" s="48">
        <f>[1]All_Tasks_Billing!AR1805</f>
        <v>0</v>
      </c>
      <c r="AS1805" s="48">
        <f>[1]All_Tasks_Billing!AS1805</f>
        <v>376.875</v>
      </c>
      <c r="AT1805" s="48">
        <f>[1]All_Tasks_Billing!AT1805</f>
        <v>376.875</v>
      </c>
      <c r="AU1805" s="50" t="str">
        <f t="shared" si="504"/>
        <v>Nov-2025</v>
      </c>
      <c r="AV1805" s="50" t="str">
        <f t="shared" si="505"/>
        <v>Q4-2025</v>
      </c>
      <c r="AW1805" s="50">
        <f t="shared" si="506"/>
        <v>2025</v>
      </c>
      <c r="AX1805" s="50" t="str">
        <f t="shared" ca="1" si="507"/>
        <v>Last Week</v>
      </c>
      <c r="AY1805" s="50" t="str">
        <f t="shared" ca="1" si="508"/>
        <v>This Month</v>
      </c>
      <c r="AZ1805" s="50" t="str">
        <f t="shared" ca="1" si="509"/>
        <v>This Quarter</v>
      </c>
      <c r="BA1805" s="48">
        <f t="shared" si="510"/>
        <v>376.875</v>
      </c>
      <c r="BB1805" s="45">
        <f t="shared" si="511"/>
        <v>45970</v>
      </c>
      <c r="BC1805" s="50" t="str">
        <f t="shared" si="512"/>
        <v>Nov-2025</v>
      </c>
      <c r="BD1805" s="48">
        <f t="shared" si="513"/>
        <v>150.75</v>
      </c>
      <c r="BE1805" s="50" t="str">
        <f t="shared" si="514"/>
        <v>Completed</v>
      </c>
      <c r="BF1805" s="51">
        <f t="shared" si="515"/>
        <v>1</v>
      </c>
      <c r="BG1805" s="51">
        <f t="shared" si="516"/>
        <v>1</v>
      </c>
      <c r="BH1805" s="50" t="str">
        <f t="shared" si="517"/>
        <v xml:space="preserve">COMPLETED - </v>
      </c>
      <c r="BI1805" s="50" t="str">
        <f t="shared" si="518"/>
        <v xml:space="preserve">COMPLETED - </v>
      </c>
      <c r="BJ1805" s="50" t="str">
        <f t="shared" si="519"/>
        <v/>
      </c>
      <c r="BK1805" s="50" t="str">
        <f t="shared" si="520"/>
        <v xml:space="preserve">Completed | COMPLETED | </v>
      </c>
      <c r="BL1805" s="49">
        <f t="shared" ca="1" si="521"/>
        <v>12</v>
      </c>
    </row>
    <row r="1806" spans="1:64" x14ac:dyDescent="0.25">
      <c r="A1806" t="str">
        <f>[1]All_Tasks_Billing!A1806</f>
        <v>RPP's (121-240)</v>
      </c>
      <c r="B1806" t="str">
        <f>[1]All_Tasks_Billing!B1806</f>
        <v>RPP</v>
      </c>
      <c r="C1806" t="str">
        <f>[1]All_Tasks_Billing!C1806</f>
        <v>30.1.44</v>
      </c>
      <c r="D1806" t="str">
        <f>[1]All_Tasks_Billing!D1806</f>
        <v>RPP's</v>
      </c>
      <c r="E1806" t="str">
        <f>[1]All_Tasks_Billing!E1806</f>
        <v>RPP</v>
      </c>
      <c r="F1806" t="str">
        <f>IF([1]All_Tasks_Billing!F1806="","",[1]All_Tasks_Billing!F1806)</f>
        <v/>
      </c>
      <c r="G1806" t="str">
        <f>IF([1]All_Tasks_Billing!G1806="","",[1]All_Tasks_Billing!G1806)</f>
        <v/>
      </c>
      <c r="H1806" s="45" t="str">
        <f>[1]All_Tasks_Billing!H1806</f>
        <v/>
      </c>
      <c r="I1806" t="str">
        <f>IF([1]All_Tasks_Billing!I1806="","",[1]All_Tasks_Billing!I1806)</f>
        <v/>
      </c>
      <c r="J1806" t="str">
        <f>IF([1]All_Tasks_Billing!J1806="","",[1]All_Tasks_Billing!J1806)</f>
        <v/>
      </c>
      <c r="K1806" t="b">
        <f>[1]All_Tasks_Billing!K1806</f>
        <v>1</v>
      </c>
      <c r="L1806" s="45">
        <f>[1]All_Tasks_Billing!L1806</f>
        <v>45965</v>
      </c>
      <c r="M1806" t="str">
        <f>[1]All_Tasks_Billing!M1806</f>
        <v/>
      </c>
      <c r="N1806" s="46">
        <f>IF([1]All_Tasks_Billing!N1806="",0,[1]All_Tasks_Billing!N1806)</f>
        <v>1</v>
      </c>
      <c r="O1806" t="str">
        <f>[1]All_Tasks_Billing!O1806</f>
        <v/>
      </c>
      <c r="P1806" s="47">
        <f>IF([1]All_Tasks_Billing!P1806="",0,[1]All_Tasks_Billing!P1806)</f>
        <v>2.5</v>
      </c>
      <c r="Q1806" s="47">
        <f>IF([1]All_Tasks_Billing!Q1806="",0,[1]All_Tasks_Billing!Q1806)</f>
        <v>0</v>
      </c>
      <c r="R1806" s="47">
        <f>IF([1]All_Tasks_Billing!R1806="",0,[1]All_Tasks_Billing!R1806)</f>
        <v>2.5</v>
      </c>
      <c r="S1806" t="str">
        <f>[1]All_Tasks_Billing!S1806</f>
        <v>COMPLETED</v>
      </c>
      <c r="T1806" t="str">
        <f>[1]All_Tasks_Billing!T1806</f>
        <v/>
      </c>
      <c r="U1806" t="str">
        <f>[1]All_Tasks_Billing!U1806</f>
        <v/>
      </c>
      <c r="V1806">
        <f>[1]All_Tasks_Billing!V1806</f>
        <v>35</v>
      </c>
      <c r="W1806" s="48">
        <f>[1]All_Tasks_Billing!W1806</f>
        <v>150</v>
      </c>
      <c r="X1806">
        <f>[1]All_Tasks_Billing!X1806</f>
        <v>45225</v>
      </c>
      <c r="Y1806">
        <f>[1]All_Tasks_Billing!Y1806</f>
        <v>1</v>
      </c>
      <c r="Z1806" s="49">
        <f>[1]All_Tasks_Billing!Z1806</f>
        <v>1</v>
      </c>
      <c r="AA1806" s="45">
        <f>[1]All_Tasks_Billing!AA1806</f>
        <v>45970</v>
      </c>
      <c r="AB1806" t="str">
        <f>[1]All_Tasks_Billing!AB1806</f>
        <v>Nov-2025</v>
      </c>
      <c r="AC1806" s="48">
        <f>[1]All_Tasks_Billing!AC1806</f>
        <v>375</v>
      </c>
      <c r="AD1806" s="48">
        <f>[1]All_Tasks_Billing!AD1806</f>
        <v>0</v>
      </c>
      <c r="AE1806" s="48">
        <f>[1]All_Tasks_Billing!AE1806</f>
        <v>0</v>
      </c>
      <c r="AF1806" s="48">
        <f>[1]All_Tasks_Billing!AF1806</f>
        <v>0</v>
      </c>
      <c r="AG1806" s="48">
        <f>[1]All_Tasks_Billing!AG1806</f>
        <v>0</v>
      </c>
      <c r="AH1806" s="48">
        <f>[1]All_Tasks_Billing!AH1806</f>
        <v>1.2500000000000001E-2</v>
      </c>
      <c r="AI1806" s="48">
        <f>[1]All_Tasks_Billing!AI1806</f>
        <v>1.875</v>
      </c>
      <c r="AJ1806" s="48">
        <f>[1]All_Tasks_Billing!AJ1806</f>
        <v>0</v>
      </c>
      <c r="AK1806" s="48">
        <f>[1]All_Tasks_Billing!AK1806</f>
        <v>0</v>
      </c>
      <c r="AL1806" s="48">
        <f>[1]All_Tasks_Billing!AL1806</f>
        <v>0</v>
      </c>
      <c r="AM1806" s="48">
        <f>[1]All_Tasks_Billing!AM1806</f>
        <v>0</v>
      </c>
      <c r="AN1806" s="48">
        <f>[1]All_Tasks_Billing!AN1806</f>
        <v>0</v>
      </c>
      <c r="AO1806" s="48">
        <f>[1]All_Tasks_Billing!AO1806</f>
        <v>0</v>
      </c>
      <c r="AP1806" s="48">
        <f>[1]All_Tasks_Billing!AP1806</f>
        <v>1.2500000000000001E-2</v>
      </c>
      <c r="AQ1806" s="48">
        <f>[1]All_Tasks_Billing!AQ1806</f>
        <v>1.875</v>
      </c>
      <c r="AR1806" s="48">
        <f>[1]All_Tasks_Billing!AR1806</f>
        <v>0</v>
      </c>
      <c r="AS1806" s="48">
        <f>[1]All_Tasks_Billing!AS1806</f>
        <v>376.875</v>
      </c>
      <c r="AT1806" s="48">
        <f>[1]All_Tasks_Billing!AT1806</f>
        <v>376.875</v>
      </c>
      <c r="AU1806" s="50" t="str">
        <f t="shared" si="504"/>
        <v>Nov-2025</v>
      </c>
      <c r="AV1806" s="50" t="str">
        <f t="shared" si="505"/>
        <v>Q4-2025</v>
      </c>
      <c r="AW1806" s="50">
        <f t="shared" si="506"/>
        <v>2025</v>
      </c>
      <c r="AX1806" s="50" t="str">
        <f t="shared" ca="1" si="507"/>
        <v>Last Week</v>
      </c>
      <c r="AY1806" s="50" t="str">
        <f t="shared" ca="1" si="508"/>
        <v>This Month</v>
      </c>
      <c r="AZ1806" s="50" t="str">
        <f t="shared" ca="1" si="509"/>
        <v>This Quarter</v>
      </c>
      <c r="BA1806" s="48">
        <f t="shared" si="510"/>
        <v>376.875</v>
      </c>
      <c r="BB1806" s="45">
        <f t="shared" si="511"/>
        <v>45970</v>
      </c>
      <c r="BC1806" s="50" t="str">
        <f t="shared" si="512"/>
        <v>Nov-2025</v>
      </c>
      <c r="BD1806" s="48">
        <f t="shared" si="513"/>
        <v>150.75</v>
      </c>
      <c r="BE1806" s="50" t="str">
        <f t="shared" si="514"/>
        <v>Completed</v>
      </c>
      <c r="BF1806" s="51">
        <f t="shared" si="515"/>
        <v>1</v>
      </c>
      <c r="BG1806" s="51">
        <f t="shared" si="516"/>
        <v>1</v>
      </c>
      <c r="BH1806" s="50" t="str">
        <f t="shared" si="517"/>
        <v xml:space="preserve">COMPLETED - </v>
      </c>
      <c r="BI1806" s="50" t="str">
        <f t="shared" si="518"/>
        <v xml:space="preserve">COMPLETED - </v>
      </c>
      <c r="BJ1806" s="50" t="str">
        <f t="shared" si="519"/>
        <v/>
      </c>
      <c r="BK1806" s="50" t="str">
        <f t="shared" si="520"/>
        <v xml:space="preserve">Completed | COMPLETED | </v>
      </c>
      <c r="BL1806" s="49">
        <f t="shared" ca="1" si="521"/>
        <v>12</v>
      </c>
    </row>
    <row r="1807" spans="1:64" x14ac:dyDescent="0.25">
      <c r="A1807" t="str">
        <f>[1]All_Tasks_Billing!A1807</f>
        <v>RPP's (121-240)</v>
      </c>
      <c r="B1807" t="str">
        <f>[1]All_Tasks_Billing!B1807</f>
        <v>RPP</v>
      </c>
      <c r="C1807" t="str">
        <f>[1]All_Tasks_Billing!C1807</f>
        <v>30.1.45</v>
      </c>
      <c r="D1807" t="str">
        <f>[1]All_Tasks_Billing!D1807</f>
        <v>RPP's</v>
      </c>
      <c r="E1807" t="str">
        <f>[1]All_Tasks_Billing!E1807</f>
        <v>RPP</v>
      </c>
      <c r="F1807" t="str">
        <f>IF([1]All_Tasks_Billing!F1807="","",[1]All_Tasks_Billing!F1807)</f>
        <v/>
      </c>
      <c r="G1807" t="str">
        <f>IF([1]All_Tasks_Billing!G1807="","",[1]All_Tasks_Billing!G1807)</f>
        <v/>
      </c>
      <c r="H1807" s="45" t="str">
        <f>[1]All_Tasks_Billing!H1807</f>
        <v/>
      </c>
      <c r="I1807" t="str">
        <f>IF([1]All_Tasks_Billing!I1807="","",[1]All_Tasks_Billing!I1807)</f>
        <v/>
      </c>
      <c r="J1807" t="str">
        <f>IF([1]All_Tasks_Billing!J1807="","",[1]All_Tasks_Billing!J1807)</f>
        <v/>
      </c>
      <c r="K1807" t="b">
        <f>[1]All_Tasks_Billing!K1807</f>
        <v>1</v>
      </c>
      <c r="L1807" s="45">
        <f>[1]All_Tasks_Billing!L1807</f>
        <v>45965</v>
      </c>
      <c r="M1807" t="str">
        <f>[1]All_Tasks_Billing!M1807</f>
        <v/>
      </c>
      <c r="N1807" s="46">
        <f>IF([1]All_Tasks_Billing!N1807="",0,[1]All_Tasks_Billing!N1807)</f>
        <v>1</v>
      </c>
      <c r="O1807" t="str">
        <f>[1]All_Tasks_Billing!O1807</f>
        <v/>
      </c>
      <c r="P1807" s="47">
        <f>IF([1]All_Tasks_Billing!P1807="",0,[1]All_Tasks_Billing!P1807)</f>
        <v>2.5</v>
      </c>
      <c r="Q1807" s="47">
        <f>IF([1]All_Tasks_Billing!Q1807="",0,[1]All_Tasks_Billing!Q1807)</f>
        <v>0</v>
      </c>
      <c r="R1807" s="47">
        <f>IF([1]All_Tasks_Billing!R1807="",0,[1]All_Tasks_Billing!R1807)</f>
        <v>2.5</v>
      </c>
      <c r="S1807" t="str">
        <f>[1]All_Tasks_Billing!S1807</f>
        <v>COMPLETED</v>
      </c>
      <c r="T1807" t="str">
        <f>[1]All_Tasks_Billing!T1807</f>
        <v/>
      </c>
      <c r="U1807" t="str">
        <f>[1]All_Tasks_Billing!U1807</f>
        <v/>
      </c>
      <c r="V1807">
        <f>[1]All_Tasks_Billing!V1807</f>
        <v>35</v>
      </c>
      <c r="W1807" s="48">
        <f>[1]All_Tasks_Billing!W1807</f>
        <v>150</v>
      </c>
      <c r="X1807">
        <f>[1]All_Tasks_Billing!X1807</f>
        <v>45225</v>
      </c>
      <c r="Y1807">
        <f>[1]All_Tasks_Billing!Y1807</f>
        <v>1</v>
      </c>
      <c r="Z1807" s="49">
        <f>[1]All_Tasks_Billing!Z1807</f>
        <v>1</v>
      </c>
      <c r="AA1807" s="45">
        <f>[1]All_Tasks_Billing!AA1807</f>
        <v>45970</v>
      </c>
      <c r="AB1807" t="str">
        <f>[1]All_Tasks_Billing!AB1807</f>
        <v>Nov-2025</v>
      </c>
      <c r="AC1807" s="48">
        <f>[1]All_Tasks_Billing!AC1807</f>
        <v>375</v>
      </c>
      <c r="AD1807" s="48">
        <f>[1]All_Tasks_Billing!AD1807</f>
        <v>0</v>
      </c>
      <c r="AE1807" s="48">
        <f>[1]All_Tasks_Billing!AE1807</f>
        <v>0</v>
      </c>
      <c r="AF1807" s="48">
        <f>[1]All_Tasks_Billing!AF1807</f>
        <v>0</v>
      </c>
      <c r="AG1807" s="48">
        <f>[1]All_Tasks_Billing!AG1807</f>
        <v>0</v>
      </c>
      <c r="AH1807" s="48">
        <f>[1]All_Tasks_Billing!AH1807</f>
        <v>1.2500000000000001E-2</v>
      </c>
      <c r="AI1807" s="48">
        <f>[1]All_Tasks_Billing!AI1807</f>
        <v>1.875</v>
      </c>
      <c r="AJ1807" s="48">
        <f>[1]All_Tasks_Billing!AJ1807</f>
        <v>0</v>
      </c>
      <c r="AK1807" s="48">
        <f>[1]All_Tasks_Billing!AK1807</f>
        <v>0</v>
      </c>
      <c r="AL1807" s="48">
        <f>[1]All_Tasks_Billing!AL1807</f>
        <v>0</v>
      </c>
      <c r="AM1807" s="48">
        <f>[1]All_Tasks_Billing!AM1807</f>
        <v>0</v>
      </c>
      <c r="AN1807" s="48">
        <f>[1]All_Tasks_Billing!AN1807</f>
        <v>0</v>
      </c>
      <c r="AO1807" s="48">
        <f>[1]All_Tasks_Billing!AO1807</f>
        <v>0</v>
      </c>
      <c r="AP1807" s="48">
        <f>[1]All_Tasks_Billing!AP1807</f>
        <v>1.2500000000000001E-2</v>
      </c>
      <c r="AQ1807" s="48">
        <f>[1]All_Tasks_Billing!AQ1807</f>
        <v>1.875</v>
      </c>
      <c r="AR1807" s="48">
        <f>[1]All_Tasks_Billing!AR1807</f>
        <v>0</v>
      </c>
      <c r="AS1807" s="48">
        <f>[1]All_Tasks_Billing!AS1807</f>
        <v>376.875</v>
      </c>
      <c r="AT1807" s="48">
        <f>[1]All_Tasks_Billing!AT1807</f>
        <v>376.875</v>
      </c>
      <c r="AU1807" s="50" t="str">
        <f t="shared" si="504"/>
        <v>Nov-2025</v>
      </c>
      <c r="AV1807" s="50" t="str">
        <f t="shared" si="505"/>
        <v>Q4-2025</v>
      </c>
      <c r="AW1807" s="50">
        <f t="shared" si="506"/>
        <v>2025</v>
      </c>
      <c r="AX1807" s="50" t="str">
        <f t="shared" ca="1" si="507"/>
        <v>Last Week</v>
      </c>
      <c r="AY1807" s="50" t="str">
        <f t="shared" ca="1" si="508"/>
        <v>This Month</v>
      </c>
      <c r="AZ1807" s="50" t="str">
        <f t="shared" ca="1" si="509"/>
        <v>This Quarter</v>
      </c>
      <c r="BA1807" s="48">
        <f t="shared" si="510"/>
        <v>376.875</v>
      </c>
      <c r="BB1807" s="45">
        <f t="shared" si="511"/>
        <v>45970</v>
      </c>
      <c r="BC1807" s="50" t="str">
        <f t="shared" si="512"/>
        <v>Nov-2025</v>
      </c>
      <c r="BD1807" s="48">
        <f t="shared" si="513"/>
        <v>150.75</v>
      </c>
      <c r="BE1807" s="50" t="str">
        <f t="shared" si="514"/>
        <v>Completed</v>
      </c>
      <c r="BF1807" s="51">
        <f t="shared" si="515"/>
        <v>1</v>
      </c>
      <c r="BG1807" s="51">
        <f t="shared" si="516"/>
        <v>1</v>
      </c>
      <c r="BH1807" s="50" t="str">
        <f t="shared" si="517"/>
        <v xml:space="preserve">COMPLETED - </v>
      </c>
      <c r="BI1807" s="50" t="str">
        <f t="shared" si="518"/>
        <v xml:space="preserve">COMPLETED - </v>
      </c>
      <c r="BJ1807" s="50" t="str">
        <f t="shared" si="519"/>
        <v/>
      </c>
      <c r="BK1807" s="50" t="str">
        <f t="shared" si="520"/>
        <v xml:space="preserve">Completed | COMPLETED | </v>
      </c>
      <c r="BL1807" s="49">
        <f t="shared" ca="1" si="521"/>
        <v>12</v>
      </c>
    </row>
    <row r="1808" spans="1:64" x14ac:dyDescent="0.25">
      <c r="A1808" t="str">
        <f>[1]All_Tasks_Billing!A1808</f>
        <v>RPP's (121-240)</v>
      </c>
      <c r="B1808" t="str">
        <f>[1]All_Tasks_Billing!B1808</f>
        <v>RPP</v>
      </c>
      <c r="C1808" t="str">
        <f>[1]All_Tasks_Billing!C1808</f>
        <v>30.1.46</v>
      </c>
      <c r="D1808" t="str">
        <f>[1]All_Tasks_Billing!D1808</f>
        <v>RPP's</v>
      </c>
      <c r="E1808" t="str">
        <f>[1]All_Tasks_Billing!E1808</f>
        <v>RPP</v>
      </c>
      <c r="F1808" t="str">
        <f>IF([1]All_Tasks_Billing!F1808="","",[1]All_Tasks_Billing!F1808)</f>
        <v/>
      </c>
      <c r="G1808" t="str">
        <f>IF([1]All_Tasks_Billing!G1808="","",[1]All_Tasks_Billing!G1808)</f>
        <v/>
      </c>
      <c r="H1808" s="45" t="str">
        <f>[1]All_Tasks_Billing!H1808</f>
        <v/>
      </c>
      <c r="I1808" t="str">
        <f>IF([1]All_Tasks_Billing!I1808="","",[1]All_Tasks_Billing!I1808)</f>
        <v/>
      </c>
      <c r="J1808" t="str">
        <f>IF([1]All_Tasks_Billing!J1808="","",[1]All_Tasks_Billing!J1808)</f>
        <v/>
      </c>
      <c r="K1808" t="b">
        <f>[1]All_Tasks_Billing!K1808</f>
        <v>1</v>
      </c>
      <c r="L1808" s="45">
        <f>[1]All_Tasks_Billing!L1808</f>
        <v>45965</v>
      </c>
      <c r="M1808" t="str">
        <f>[1]All_Tasks_Billing!M1808</f>
        <v/>
      </c>
      <c r="N1808" s="46">
        <f>IF([1]All_Tasks_Billing!N1808="",0,[1]All_Tasks_Billing!N1808)</f>
        <v>1</v>
      </c>
      <c r="O1808" t="str">
        <f>[1]All_Tasks_Billing!O1808</f>
        <v/>
      </c>
      <c r="P1808" s="47">
        <f>IF([1]All_Tasks_Billing!P1808="",0,[1]All_Tasks_Billing!P1808)</f>
        <v>2.5</v>
      </c>
      <c r="Q1808" s="47">
        <f>IF([1]All_Tasks_Billing!Q1808="",0,[1]All_Tasks_Billing!Q1808)</f>
        <v>0</v>
      </c>
      <c r="R1808" s="47">
        <f>IF([1]All_Tasks_Billing!R1808="",0,[1]All_Tasks_Billing!R1808)</f>
        <v>2.5</v>
      </c>
      <c r="S1808" t="str">
        <f>[1]All_Tasks_Billing!S1808</f>
        <v>COMPLETED</v>
      </c>
      <c r="T1808" t="str">
        <f>[1]All_Tasks_Billing!T1808</f>
        <v/>
      </c>
      <c r="U1808" t="str">
        <f>[1]All_Tasks_Billing!U1808</f>
        <v/>
      </c>
      <c r="V1808">
        <f>[1]All_Tasks_Billing!V1808</f>
        <v>35</v>
      </c>
      <c r="W1808" s="48">
        <f>[1]All_Tasks_Billing!W1808</f>
        <v>150</v>
      </c>
      <c r="X1808">
        <f>[1]All_Tasks_Billing!X1808</f>
        <v>45225</v>
      </c>
      <c r="Y1808">
        <f>[1]All_Tasks_Billing!Y1808</f>
        <v>1</v>
      </c>
      <c r="Z1808" s="49">
        <f>[1]All_Tasks_Billing!Z1808</f>
        <v>1</v>
      </c>
      <c r="AA1808" s="45">
        <f>[1]All_Tasks_Billing!AA1808</f>
        <v>45970</v>
      </c>
      <c r="AB1808" t="str">
        <f>[1]All_Tasks_Billing!AB1808</f>
        <v>Nov-2025</v>
      </c>
      <c r="AC1808" s="48">
        <f>[1]All_Tasks_Billing!AC1808</f>
        <v>375</v>
      </c>
      <c r="AD1808" s="48">
        <f>[1]All_Tasks_Billing!AD1808</f>
        <v>0</v>
      </c>
      <c r="AE1808" s="48">
        <f>[1]All_Tasks_Billing!AE1808</f>
        <v>0</v>
      </c>
      <c r="AF1808" s="48">
        <f>[1]All_Tasks_Billing!AF1808</f>
        <v>0</v>
      </c>
      <c r="AG1808" s="48">
        <f>[1]All_Tasks_Billing!AG1808</f>
        <v>0</v>
      </c>
      <c r="AH1808" s="48">
        <f>[1]All_Tasks_Billing!AH1808</f>
        <v>1.2500000000000001E-2</v>
      </c>
      <c r="AI1808" s="48">
        <f>[1]All_Tasks_Billing!AI1808</f>
        <v>1.875</v>
      </c>
      <c r="AJ1808" s="48">
        <f>[1]All_Tasks_Billing!AJ1808</f>
        <v>0</v>
      </c>
      <c r="AK1808" s="48">
        <f>[1]All_Tasks_Billing!AK1808</f>
        <v>0</v>
      </c>
      <c r="AL1808" s="48">
        <f>[1]All_Tasks_Billing!AL1808</f>
        <v>0</v>
      </c>
      <c r="AM1808" s="48">
        <f>[1]All_Tasks_Billing!AM1808</f>
        <v>0</v>
      </c>
      <c r="AN1808" s="48">
        <f>[1]All_Tasks_Billing!AN1808</f>
        <v>0</v>
      </c>
      <c r="AO1808" s="48">
        <f>[1]All_Tasks_Billing!AO1808</f>
        <v>0</v>
      </c>
      <c r="AP1808" s="48">
        <f>[1]All_Tasks_Billing!AP1808</f>
        <v>1.2500000000000001E-2</v>
      </c>
      <c r="AQ1808" s="48">
        <f>[1]All_Tasks_Billing!AQ1808</f>
        <v>1.875</v>
      </c>
      <c r="AR1808" s="48">
        <f>[1]All_Tasks_Billing!AR1808</f>
        <v>0</v>
      </c>
      <c r="AS1808" s="48">
        <f>[1]All_Tasks_Billing!AS1808</f>
        <v>376.875</v>
      </c>
      <c r="AT1808" s="48">
        <f>[1]All_Tasks_Billing!AT1808</f>
        <v>376.875</v>
      </c>
      <c r="AU1808" s="50" t="str">
        <f t="shared" si="504"/>
        <v>Nov-2025</v>
      </c>
      <c r="AV1808" s="50" t="str">
        <f t="shared" si="505"/>
        <v>Q4-2025</v>
      </c>
      <c r="AW1808" s="50">
        <f t="shared" si="506"/>
        <v>2025</v>
      </c>
      <c r="AX1808" s="50" t="str">
        <f t="shared" ca="1" si="507"/>
        <v>Last Week</v>
      </c>
      <c r="AY1808" s="50" t="str">
        <f t="shared" ca="1" si="508"/>
        <v>This Month</v>
      </c>
      <c r="AZ1808" s="50" t="str">
        <f t="shared" ca="1" si="509"/>
        <v>This Quarter</v>
      </c>
      <c r="BA1808" s="48">
        <f t="shared" si="510"/>
        <v>376.875</v>
      </c>
      <c r="BB1808" s="45">
        <f t="shared" si="511"/>
        <v>45970</v>
      </c>
      <c r="BC1808" s="50" t="str">
        <f t="shared" si="512"/>
        <v>Nov-2025</v>
      </c>
      <c r="BD1808" s="48">
        <f t="shared" si="513"/>
        <v>150.75</v>
      </c>
      <c r="BE1808" s="50" t="str">
        <f t="shared" si="514"/>
        <v>Completed</v>
      </c>
      <c r="BF1808" s="51">
        <f t="shared" si="515"/>
        <v>1</v>
      </c>
      <c r="BG1808" s="51">
        <f t="shared" si="516"/>
        <v>1</v>
      </c>
      <c r="BH1808" s="50" t="str">
        <f t="shared" si="517"/>
        <v xml:space="preserve">COMPLETED - </v>
      </c>
      <c r="BI1808" s="50" t="str">
        <f t="shared" si="518"/>
        <v xml:space="preserve">COMPLETED - </v>
      </c>
      <c r="BJ1808" s="50" t="str">
        <f t="shared" si="519"/>
        <v/>
      </c>
      <c r="BK1808" s="50" t="str">
        <f t="shared" si="520"/>
        <v xml:space="preserve">Completed | COMPLETED | </v>
      </c>
      <c r="BL1808" s="49">
        <f t="shared" ca="1" si="521"/>
        <v>12</v>
      </c>
    </row>
    <row r="1809" spans="1:64" x14ac:dyDescent="0.25">
      <c r="A1809" t="str">
        <f>[1]All_Tasks_Billing!A1809</f>
        <v>RPP's (121-240)</v>
      </c>
      <c r="B1809" t="str">
        <f>[1]All_Tasks_Billing!B1809</f>
        <v>RPP</v>
      </c>
      <c r="C1809" t="str">
        <f>[1]All_Tasks_Billing!C1809</f>
        <v>30.1.47</v>
      </c>
      <c r="D1809" t="str">
        <f>[1]All_Tasks_Billing!D1809</f>
        <v>RPP's</v>
      </c>
      <c r="E1809" t="str">
        <f>[1]All_Tasks_Billing!E1809</f>
        <v>RPP</v>
      </c>
      <c r="F1809" t="str">
        <f>IF([1]All_Tasks_Billing!F1809="","",[1]All_Tasks_Billing!F1809)</f>
        <v/>
      </c>
      <c r="G1809" t="str">
        <f>IF([1]All_Tasks_Billing!G1809="","",[1]All_Tasks_Billing!G1809)</f>
        <v/>
      </c>
      <c r="H1809" s="45" t="str">
        <f>[1]All_Tasks_Billing!H1809</f>
        <v/>
      </c>
      <c r="I1809" t="str">
        <f>IF([1]All_Tasks_Billing!I1809="","",[1]All_Tasks_Billing!I1809)</f>
        <v/>
      </c>
      <c r="J1809" t="str">
        <f>IF([1]All_Tasks_Billing!J1809="","",[1]All_Tasks_Billing!J1809)</f>
        <v/>
      </c>
      <c r="K1809" t="b">
        <f>[1]All_Tasks_Billing!K1809</f>
        <v>1</v>
      </c>
      <c r="L1809" s="45">
        <f>[1]All_Tasks_Billing!L1809</f>
        <v>45965</v>
      </c>
      <c r="M1809" t="str">
        <f>[1]All_Tasks_Billing!M1809</f>
        <v/>
      </c>
      <c r="N1809" s="46">
        <f>IF([1]All_Tasks_Billing!N1809="",0,[1]All_Tasks_Billing!N1809)</f>
        <v>1</v>
      </c>
      <c r="O1809" t="str">
        <f>[1]All_Tasks_Billing!O1809</f>
        <v/>
      </c>
      <c r="P1809" s="47">
        <f>IF([1]All_Tasks_Billing!P1809="",0,[1]All_Tasks_Billing!P1809)</f>
        <v>2.5</v>
      </c>
      <c r="Q1809" s="47">
        <f>IF([1]All_Tasks_Billing!Q1809="",0,[1]All_Tasks_Billing!Q1809)</f>
        <v>0</v>
      </c>
      <c r="R1809" s="47">
        <f>IF([1]All_Tasks_Billing!R1809="",0,[1]All_Tasks_Billing!R1809)</f>
        <v>2.5</v>
      </c>
      <c r="S1809" t="str">
        <f>[1]All_Tasks_Billing!S1809</f>
        <v>COMPLETED</v>
      </c>
      <c r="T1809" t="str">
        <f>[1]All_Tasks_Billing!T1809</f>
        <v/>
      </c>
      <c r="U1809" t="str">
        <f>[1]All_Tasks_Billing!U1809</f>
        <v/>
      </c>
      <c r="V1809">
        <f>[1]All_Tasks_Billing!V1809</f>
        <v>35</v>
      </c>
      <c r="W1809" s="48">
        <f>[1]All_Tasks_Billing!W1809</f>
        <v>150</v>
      </c>
      <c r="X1809">
        <f>[1]All_Tasks_Billing!X1809</f>
        <v>45225</v>
      </c>
      <c r="Y1809">
        <f>[1]All_Tasks_Billing!Y1809</f>
        <v>1</v>
      </c>
      <c r="Z1809" s="49">
        <f>[1]All_Tasks_Billing!Z1809</f>
        <v>1</v>
      </c>
      <c r="AA1809" s="45">
        <f>[1]All_Tasks_Billing!AA1809</f>
        <v>45970</v>
      </c>
      <c r="AB1809" t="str">
        <f>[1]All_Tasks_Billing!AB1809</f>
        <v>Nov-2025</v>
      </c>
      <c r="AC1809" s="48">
        <f>[1]All_Tasks_Billing!AC1809</f>
        <v>375</v>
      </c>
      <c r="AD1809" s="48">
        <f>[1]All_Tasks_Billing!AD1809</f>
        <v>0</v>
      </c>
      <c r="AE1809" s="48">
        <f>[1]All_Tasks_Billing!AE1809</f>
        <v>0</v>
      </c>
      <c r="AF1809" s="48">
        <f>[1]All_Tasks_Billing!AF1809</f>
        <v>0</v>
      </c>
      <c r="AG1809" s="48">
        <f>[1]All_Tasks_Billing!AG1809</f>
        <v>0</v>
      </c>
      <c r="AH1809" s="48">
        <f>[1]All_Tasks_Billing!AH1809</f>
        <v>1.2500000000000001E-2</v>
      </c>
      <c r="AI1809" s="48">
        <f>[1]All_Tasks_Billing!AI1809</f>
        <v>1.875</v>
      </c>
      <c r="AJ1809" s="48">
        <f>[1]All_Tasks_Billing!AJ1809</f>
        <v>0</v>
      </c>
      <c r="AK1809" s="48">
        <f>[1]All_Tasks_Billing!AK1809</f>
        <v>0</v>
      </c>
      <c r="AL1809" s="48">
        <f>[1]All_Tasks_Billing!AL1809</f>
        <v>0</v>
      </c>
      <c r="AM1809" s="48">
        <f>[1]All_Tasks_Billing!AM1809</f>
        <v>0</v>
      </c>
      <c r="AN1809" s="48">
        <f>[1]All_Tasks_Billing!AN1809</f>
        <v>0</v>
      </c>
      <c r="AO1809" s="48">
        <f>[1]All_Tasks_Billing!AO1809</f>
        <v>0</v>
      </c>
      <c r="AP1809" s="48">
        <f>[1]All_Tasks_Billing!AP1809</f>
        <v>1.2500000000000001E-2</v>
      </c>
      <c r="AQ1809" s="48">
        <f>[1]All_Tasks_Billing!AQ1809</f>
        <v>1.875</v>
      </c>
      <c r="AR1809" s="48">
        <f>[1]All_Tasks_Billing!AR1809</f>
        <v>0</v>
      </c>
      <c r="AS1809" s="48">
        <f>[1]All_Tasks_Billing!AS1809</f>
        <v>376.875</v>
      </c>
      <c r="AT1809" s="48">
        <f>[1]All_Tasks_Billing!AT1809</f>
        <v>376.875</v>
      </c>
      <c r="AU1809" s="50" t="str">
        <f t="shared" si="504"/>
        <v>Nov-2025</v>
      </c>
      <c r="AV1809" s="50" t="str">
        <f t="shared" si="505"/>
        <v>Q4-2025</v>
      </c>
      <c r="AW1809" s="50">
        <f t="shared" si="506"/>
        <v>2025</v>
      </c>
      <c r="AX1809" s="50" t="str">
        <f t="shared" ca="1" si="507"/>
        <v>Last Week</v>
      </c>
      <c r="AY1809" s="50" t="str">
        <f t="shared" ca="1" si="508"/>
        <v>This Month</v>
      </c>
      <c r="AZ1809" s="50" t="str">
        <f t="shared" ca="1" si="509"/>
        <v>This Quarter</v>
      </c>
      <c r="BA1809" s="48">
        <f t="shared" si="510"/>
        <v>376.875</v>
      </c>
      <c r="BB1809" s="45">
        <f t="shared" si="511"/>
        <v>45970</v>
      </c>
      <c r="BC1809" s="50" t="str">
        <f t="shared" si="512"/>
        <v>Nov-2025</v>
      </c>
      <c r="BD1809" s="48">
        <f t="shared" si="513"/>
        <v>150.75</v>
      </c>
      <c r="BE1809" s="50" t="str">
        <f t="shared" si="514"/>
        <v>Completed</v>
      </c>
      <c r="BF1809" s="51">
        <f t="shared" si="515"/>
        <v>1</v>
      </c>
      <c r="BG1809" s="51">
        <f t="shared" si="516"/>
        <v>1</v>
      </c>
      <c r="BH1809" s="50" t="str">
        <f t="shared" si="517"/>
        <v xml:space="preserve">COMPLETED - </v>
      </c>
      <c r="BI1809" s="50" t="str">
        <f t="shared" si="518"/>
        <v xml:space="preserve">COMPLETED - </v>
      </c>
      <c r="BJ1809" s="50" t="str">
        <f t="shared" si="519"/>
        <v/>
      </c>
      <c r="BK1809" s="50" t="str">
        <f t="shared" si="520"/>
        <v xml:space="preserve">Completed | COMPLETED | </v>
      </c>
      <c r="BL1809" s="49">
        <f t="shared" ca="1" si="521"/>
        <v>12</v>
      </c>
    </row>
    <row r="1810" spans="1:64" x14ac:dyDescent="0.25">
      <c r="A1810" t="str">
        <f>[1]All_Tasks_Billing!A1810</f>
        <v>RPP's (121-240)</v>
      </c>
      <c r="B1810" t="str">
        <f>[1]All_Tasks_Billing!B1810</f>
        <v>RPP</v>
      </c>
      <c r="C1810" t="str">
        <f>[1]All_Tasks_Billing!C1810</f>
        <v>30.1.48</v>
      </c>
      <c r="D1810" t="str">
        <f>[1]All_Tasks_Billing!D1810</f>
        <v>RPP's</v>
      </c>
      <c r="E1810" t="str">
        <f>[1]All_Tasks_Billing!E1810</f>
        <v>RPP</v>
      </c>
      <c r="F1810" t="str">
        <f>IF([1]All_Tasks_Billing!F1810="","",[1]All_Tasks_Billing!F1810)</f>
        <v/>
      </c>
      <c r="G1810" t="str">
        <f>IF([1]All_Tasks_Billing!G1810="","",[1]All_Tasks_Billing!G1810)</f>
        <v/>
      </c>
      <c r="H1810" s="45" t="str">
        <f>[1]All_Tasks_Billing!H1810</f>
        <v/>
      </c>
      <c r="I1810" t="str">
        <f>IF([1]All_Tasks_Billing!I1810="","",[1]All_Tasks_Billing!I1810)</f>
        <v/>
      </c>
      <c r="J1810" t="str">
        <f>IF([1]All_Tasks_Billing!J1810="","",[1]All_Tasks_Billing!J1810)</f>
        <v/>
      </c>
      <c r="K1810" t="b">
        <f>[1]All_Tasks_Billing!K1810</f>
        <v>1</v>
      </c>
      <c r="L1810" s="45">
        <f>[1]All_Tasks_Billing!L1810</f>
        <v>45965</v>
      </c>
      <c r="M1810" t="str">
        <f>[1]All_Tasks_Billing!M1810</f>
        <v/>
      </c>
      <c r="N1810" s="46">
        <f>IF([1]All_Tasks_Billing!N1810="",0,[1]All_Tasks_Billing!N1810)</f>
        <v>1</v>
      </c>
      <c r="O1810" t="str">
        <f>[1]All_Tasks_Billing!O1810</f>
        <v/>
      </c>
      <c r="P1810" s="47">
        <f>IF([1]All_Tasks_Billing!P1810="",0,[1]All_Tasks_Billing!P1810)</f>
        <v>2.5</v>
      </c>
      <c r="Q1810" s="47">
        <f>IF([1]All_Tasks_Billing!Q1810="",0,[1]All_Tasks_Billing!Q1810)</f>
        <v>0</v>
      </c>
      <c r="R1810" s="47">
        <f>IF([1]All_Tasks_Billing!R1810="",0,[1]All_Tasks_Billing!R1810)</f>
        <v>2.5</v>
      </c>
      <c r="S1810" t="str">
        <f>[1]All_Tasks_Billing!S1810</f>
        <v>COMPLETED</v>
      </c>
      <c r="T1810" t="str">
        <f>[1]All_Tasks_Billing!T1810</f>
        <v/>
      </c>
      <c r="U1810" t="str">
        <f>[1]All_Tasks_Billing!U1810</f>
        <v/>
      </c>
      <c r="V1810">
        <f>[1]All_Tasks_Billing!V1810</f>
        <v>35</v>
      </c>
      <c r="W1810" s="48">
        <f>[1]All_Tasks_Billing!W1810</f>
        <v>150</v>
      </c>
      <c r="X1810">
        <f>[1]All_Tasks_Billing!X1810</f>
        <v>45225</v>
      </c>
      <c r="Y1810">
        <f>[1]All_Tasks_Billing!Y1810</f>
        <v>1</v>
      </c>
      <c r="Z1810" s="49">
        <f>[1]All_Tasks_Billing!Z1810</f>
        <v>1</v>
      </c>
      <c r="AA1810" s="45">
        <f>[1]All_Tasks_Billing!AA1810</f>
        <v>45970</v>
      </c>
      <c r="AB1810" t="str">
        <f>[1]All_Tasks_Billing!AB1810</f>
        <v>Nov-2025</v>
      </c>
      <c r="AC1810" s="48">
        <f>[1]All_Tasks_Billing!AC1810</f>
        <v>375</v>
      </c>
      <c r="AD1810" s="48">
        <f>[1]All_Tasks_Billing!AD1810</f>
        <v>0</v>
      </c>
      <c r="AE1810" s="48">
        <f>[1]All_Tasks_Billing!AE1810</f>
        <v>0</v>
      </c>
      <c r="AF1810" s="48">
        <f>[1]All_Tasks_Billing!AF1810</f>
        <v>0</v>
      </c>
      <c r="AG1810" s="48">
        <f>[1]All_Tasks_Billing!AG1810</f>
        <v>0</v>
      </c>
      <c r="AH1810" s="48">
        <f>[1]All_Tasks_Billing!AH1810</f>
        <v>1.2500000000000001E-2</v>
      </c>
      <c r="AI1810" s="48">
        <f>[1]All_Tasks_Billing!AI1810</f>
        <v>1.875</v>
      </c>
      <c r="AJ1810" s="48">
        <f>[1]All_Tasks_Billing!AJ1810</f>
        <v>0</v>
      </c>
      <c r="AK1810" s="48">
        <f>[1]All_Tasks_Billing!AK1810</f>
        <v>0</v>
      </c>
      <c r="AL1810" s="48">
        <f>[1]All_Tasks_Billing!AL1810</f>
        <v>0</v>
      </c>
      <c r="AM1810" s="48">
        <f>[1]All_Tasks_Billing!AM1810</f>
        <v>0</v>
      </c>
      <c r="AN1810" s="48">
        <f>[1]All_Tasks_Billing!AN1810</f>
        <v>0</v>
      </c>
      <c r="AO1810" s="48">
        <f>[1]All_Tasks_Billing!AO1810</f>
        <v>0</v>
      </c>
      <c r="AP1810" s="48">
        <f>[1]All_Tasks_Billing!AP1810</f>
        <v>1.2500000000000001E-2</v>
      </c>
      <c r="AQ1810" s="48">
        <f>[1]All_Tasks_Billing!AQ1810</f>
        <v>1.875</v>
      </c>
      <c r="AR1810" s="48">
        <f>[1]All_Tasks_Billing!AR1810</f>
        <v>0</v>
      </c>
      <c r="AS1810" s="48">
        <f>[1]All_Tasks_Billing!AS1810</f>
        <v>376.875</v>
      </c>
      <c r="AT1810" s="48">
        <f>[1]All_Tasks_Billing!AT1810</f>
        <v>376.875</v>
      </c>
      <c r="AU1810" s="50" t="str">
        <f t="shared" si="504"/>
        <v>Nov-2025</v>
      </c>
      <c r="AV1810" s="50" t="str">
        <f t="shared" si="505"/>
        <v>Q4-2025</v>
      </c>
      <c r="AW1810" s="50">
        <f t="shared" si="506"/>
        <v>2025</v>
      </c>
      <c r="AX1810" s="50" t="str">
        <f t="shared" ca="1" si="507"/>
        <v>Last Week</v>
      </c>
      <c r="AY1810" s="50" t="str">
        <f t="shared" ca="1" si="508"/>
        <v>This Month</v>
      </c>
      <c r="AZ1810" s="50" t="str">
        <f t="shared" ca="1" si="509"/>
        <v>This Quarter</v>
      </c>
      <c r="BA1810" s="48">
        <f t="shared" si="510"/>
        <v>376.875</v>
      </c>
      <c r="BB1810" s="45">
        <f t="shared" si="511"/>
        <v>45970</v>
      </c>
      <c r="BC1810" s="50" t="str">
        <f t="shared" si="512"/>
        <v>Nov-2025</v>
      </c>
      <c r="BD1810" s="48">
        <f t="shared" si="513"/>
        <v>150.75</v>
      </c>
      <c r="BE1810" s="50" t="str">
        <f t="shared" si="514"/>
        <v>Completed</v>
      </c>
      <c r="BF1810" s="51">
        <f t="shared" si="515"/>
        <v>1</v>
      </c>
      <c r="BG1810" s="51">
        <f t="shared" si="516"/>
        <v>1</v>
      </c>
      <c r="BH1810" s="50" t="str">
        <f t="shared" si="517"/>
        <v xml:space="preserve">COMPLETED - </v>
      </c>
      <c r="BI1810" s="50" t="str">
        <f t="shared" si="518"/>
        <v xml:space="preserve">COMPLETED - </v>
      </c>
      <c r="BJ1810" s="50" t="str">
        <f t="shared" si="519"/>
        <v/>
      </c>
      <c r="BK1810" s="50" t="str">
        <f t="shared" si="520"/>
        <v xml:space="preserve">Completed | COMPLETED | </v>
      </c>
      <c r="BL1810" s="49">
        <f t="shared" ca="1" si="521"/>
        <v>12</v>
      </c>
    </row>
    <row r="1811" spans="1:64" x14ac:dyDescent="0.25">
      <c r="A1811" t="str">
        <f>[1]All_Tasks_Billing!A1811</f>
        <v>RPP's (121-240)</v>
      </c>
      <c r="B1811" t="str">
        <f>[1]All_Tasks_Billing!B1811</f>
        <v>RPP</v>
      </c>
      <c r="C1811" t="str">
        <f>[1]All_Tasks_Billing!C1811</f>
        <v>30.1.49</v>
      </c>
      <c r="D1811" t="str">
        <f>[1]All_Tasks_Billing!D1811</f>
        <v>RPP's</v>
      </c>
      <c r="E1811" t="str">
        <f>[1]All_Tasks_Billing!E1811</f>
        <v>RPP</v>
      </c>
      <c r="F1811" t="str">
        <f>IF([1]All_Tasks_Billing!F1811="","",[1]All_Tasks_Billing!F1811)</f>
        <v/>
      </c>
      <c r="G1811" t="str">
        <f>IF([1]All_Tasks_Billing!G1811="","",[1]All_Tasks_Billing!G1811)</f>
        <v/>
      </c>
      <c r="H1811" s="45" t="str">
        <f>[1]All_Tasks_Billing!H1811</f>
        <v/>
      </c>
      <c r="I1811" t="str">
        <f>IF([1]All_Tasks_Billing!I1811="","",[1]All_Tasks_Billing!I1811)</f>
        <v/>
      </c>
      <c r="J1811" t="str">
        <f>IF([1]All_Tasks_Billing!J1811="","",[1]All_Tasks_Billing!J1811)</f>
        <v/>
      </c>
      <c r="K1811" t="b">
        <f>[1]All_Tasks_Billing!K1811</f>
        <v>1</v>
      </c>
      <c r="L1811" s="45">
        <f>[1]All_Tasks_Billing!L1811</f>
        <v>45965</v>
      </c>
      <c r="M1811" t="str">
        <f>[1]All_Tasks_Billing!M1811</f>
        <v/>
      </c>
      <c r="N1811" s="46">
        <f>IF([1]All_Tasks_Billing!N1811="",0,[1]All_Tasks_Billing!N1811)</f>
        <v>1</v>
      </c>
      <c r="O1811" t="str">
        <f>[1]All_Tasks_Billing!O1811</f>
        <v/>
      </c>
      <c r="P1811" s="47">
        <f>IF([1]All_Tasks_Billing!P1811="",0,[1]All_Tasks_Billing!P1811)</f>
        <v>2.5</v>
      </c>
      <c r="Q1811" s="47">
        <f>IF([1]All_Tasks_Billing!Q1811="",0,[1]All_Tasks_Billing!Q1811)</f>
        <v>0</v>
      </c>
      <c r="R1811" s="47">
        <f>IF([1]All_Tasks_Billing!R1811="",0,[1]All_Tasks_Billing!R1811)</f>
        <v>2.5</v>
      </c>
      <c r="S1811" t="str">
        <f>[1]All_Tasks_Billing!S1811</f>
        <v>COMPLETED</v>
      </c>
      <c r="T1811" t="str">
        <f>[1]All_Tasks_Billing!T1811</f>
        <v/>
      </c>
      <c r="U1811" t="str">
        <f>[1]All_Tasks_Billing!U1811</f>
        <v/>
      </c>
      <c r="V1811">
        <f>[1]All_Tasks_Billing!V1811</f>
        <v>35</v>
      </c>
      <c r="W1811" s="48">
        <f>[1]All_Tasks_Billing!W1811</f>
        <v>150</v>
      </c>
      <c r="X1811">
        <f>[1]All_Tasks_Billing!X1811</f>
        <v>45225</v>
      </c>
      <c r="Y1811">
        <f>[1]All_Tasks_Billing!Y1811</f>
        <v>1</v>
      </c>
      <c r="Z1811" s="49">
        <f>[1]All_Tasks_Billing!Z1811</f>
        <v>1</v>
      </c>
      <c r="AA1811" s="45">
        <f>[1]All_Tasks_Billing!AA1811</f>
        <v>45970</v>
      </c>
      <c r="AB1811" t="str">
        <f>[1]All_Tasks_Billing!AB1811</f>
        <v>Nov-2025</v>
      </c>
      <c r="AC1811" s="48">
        <f>[1]All_Tasks_Billing!AC1811</f>
        <v>375</v>
      </c>
      <c r="AD1811" s="48">
        <f>[1]All_Tasks_Billing!AD1811</f>
        <v>0</v>
      </c>
      <c r="AE1811" s="48">
        <f>[1]All_Tasks_Billing!AE1811</f>
        <v>0</v>
      </c>
      <c r="AF1811" s="48">
        <f>[1]All_Tasks_Billing!AF1811</f>
        <v>0</v>
      </c>
      <c r="AG1811" s="48">
        <f>[1]All_Tasks_Billing!AG1811</f>
        <v>0</v>
      </c>
      <c r="AH1811" s="48">
        <f>[1]All_Tasks_Billing!AH1811</f>
        <v>1.2500000000000001E-2</v>
      </c>
      <c r="AI1811" s="48">
        <f>[1]All_Tasks_Billing!AI1811</f>
        <v>1.875</v>
      </c>
      <c r="AJ1811" s="48">
        <f>[1]All_Tasks_Billing!AJ1811</f>
        <v>0</v>
      </c>
      <c r="AK1811" s="48">
        <f>[1]All_Tasks_Billing!AK1811</f>
        <v>0</v>
      </c>
      <c r="AL1811" s="48">
        <f>[1]All_Tasks_Billing!AL1811</f>
        <v>0</v>
      </c>
      <c r="AM1811" s="48">
        <f>[1]All_Tasks_Billing!AM1811</f>
        <v>0</v>
      </c>
      <c r="AN1811" s="48">
        <f>[1]All_Tasks_Billing!AN1811</f>
        <v>0</v>
      </c>
      <c r="AO1811" s="48">
        <f>[1]All_Tasks_Billing!AO1811</f>
        <v>0</v>
      </c>
      <c r="AP1811" s="48">
        <f>[1]All_Tasks_Billing!AP1811</f>
        <v>1.2500000000000001E-2</v>
      </c>
      <c r="AQ1811" s="48">
        <f>[1]All_Tasks_Billing!AQ1811</f>
        <v>1.875</v>
      </c>
      <c r="AR1811" s="48">
        <f>[1]All_Tasks_Billing!AR1811</f>
        <v>0</v>
      </c>
      <c r="AS1811" s="48">
        <f>[1]All_Tasks_Billing!AS1811</f>
        <v>376.875</v>
      </c>
      <c r="AT1811" s="48">
        <f>[1]All_Tasks_Billing!AT1811</f>
        <v>376.875</v>
      </c>
      <c r="AU1811" s="50" t="str">
        <f t="shared" si="504"/>
        <v>Nov-2025</v>
      </c>
      <c r="AV1811" s="50" t="str">
        <f t="shared" si="505"/>
        <v>Q4-2025</v>
      </c>
      <c r="AW1811" s="50">
        <f t="shared" si="506"/>
        <v>2025</v>
      </c>
      <c r="AX1811" s="50" t="str">
        <f t="shared" ca="1" si="507"/>
        <v>Last Week</v>
      </c>
      <c r="AY1811" s="50" t="str">
        <f t="shared" ca="1" si="508"/>
        <v>This Month</v>
      </c>
      <c r="AZ1811" s="50" t="str">
        <f t="shared" ca="1" si="509"/>
        <v>This Quarter</v>
      </c>
      <c r="BA1811" s="48">
        <f t="shared" si="510"/>
        <v>376.875</v>
      </c>
      <c r="BB1811" s="45">
        <f t="shared" si="511"/>
        <v>45970</v>
      </c>
      <c r="BC1811" s="50" t="str">
        <f t="shared" si="512"/>
        <v>Nov-2025</v>
      </c>
      <c r="BD1811" s="48">
        <f t="shared" si="513"/>
        <v>150.75</v>
      </c>
      <c r="BE1811" s="50" t="str">
        <f t="shared" si="514"/>
        <v>Completed</v>
      </c>
      <c r="BF1811" s="51">
        <f t="shared" si="515"/>
        <v>1</v>
      </c>
      <c r="BG1811" s="51">
        <f t="shared" si="516"/>
        <v>1</v>
      </c>
      <c r="BH1811" s="50" t="str">
        <f t="shared" si="517"/>
        <v xml:space="preserve">COMPLETED - </v>
      </c>
      <c r="BI1811" s="50" t="str">
        <f t="shared" si="518"/>
        <v xml:space="preserve">COMPLETED - </v>
      </c>
      <c r="BJ1811" s="50" t="str">
        <f t="shared" si="519"/>
        <v/>
      </c>
      <c r="BK1811" s="50" t="str">
        <f t="shared" si="520"/>
        <v xml:space="preserve">Completed | COMPLETED | </v>
      </c>
      <c r="BL1811" s="49">
        <f t="shared" ca="1" si="521"/>
        <v>12</v>
      </c>
    </row>
    <row r="1812" spans="1:64" x14ac:dyDescent="0.25">
      <c r="A1812" t="str">
        <f>[1]All_Tasks_Billing!A1812</f>
        <v>RPP's (121-240)</v>
      </c>
      <c r="B1812" t="str">
        <f>[1]All_Tasks_Billing!B1812</f>
        <v>RPP</v>
      </c>
      <c r="C1812" t="str">
        <f>[1]All_Tasks_Billing!C1812</f>
        <v>30.1.50</v>
      </c>
      <c r="D1812" t="str">
        <f>[1]All_Tasks_Billing!D1812</f>
        <v>RPP's</v>
      </c>
      <c r="E1812" t="str">
        <f>[1]All_Tasks_Billing!E1812</f>
        <v>RPP</v>
      </c>
      <c r="F1812" t="str">
        <f>IF([1]All_Tasks_Billing!F1812="","",[1]All_Tasks_Billing!F1812)</f>
        <v/>
      </c>
      <c r="G1812" t="str">
        <f>IF([1]All_Tasks_Billing!G1812="","",[1]All_Tasks_Billing!G1812)</f>
        <v/>
      </c>
      <c r="H1812" s="45" t="str">
        <f>[1]All_Tasks_Billing!H1812</f>
        <v/>
      </c>
      <c r="I1812" t="str">
        <f>IF([1]All_Tasks_Billing!I1812="","",[1]All_Tasks_Billing!I1812)</f>
        <v/>
      </c>
      <c r="J1812" t="str">
        <f>IF([1]All_Tasks_Billing!J1812="","",[1]All_Tasks_Billing!J1812)</f>
        <v/>
      </c>
      <c r="K1812" t="b">
        <f>[1]All_Tasks_Billing!K1812</f>
        <v>1</v>
      </c>
      <c r="L1812" s="45">
        <f>[1]All_Tasks_Billing!L1812</f>
        <v>45965</v>
      </c>
      <c r="M1812" t="str">
        <f>[1]All_Tasks_Billing!M1812</f>
        <v/>
      </c>
      <c r="N1812" s="46">
        <f>IF([1]All_Tasks_Billing!N1812="",0,[1]All_Tasks_Billing!N1812)</f>
        <v>1</v>
      </c>
      <c r="O1812" t="str">
        <f>[1]All_Tasks_Billing!O1812</f>
        <v/>
      </c>
      <c r="P1812" s="47">
        <f>IF([1]All_Tasks_Billing!P1812="",0,[1]All_Tasks_Billing!P1812)</f>
        <v>2.5</v>
      </c>
      <c r="Q1812" s="47">
        <f>IF([1]All_Tasks_Billing!Q1812="",0,[1]All_Tasks_Billing!Q1812)</f>
        <v>0</v>
      </c>
      <c r="R1812" s="47">
        <f>IF([1]All_Tasks_Billing!R1812="",0,[1]All_Tasks_Billing!R1812)</f>
        <v>2.5</v>
      </c>
      <c r="S1812" t="str">
        <f>[1]All_Tasks_Billing!S1812</f>
        <v>COMPLETED</v>
      </c>
      <c r="T1812" t="str">
        <f>[1]All_Tasks_Billing!T1812</f>
        <v/>
      </c>
      <c r="U1812" t="str">
        <f>[1]All_Tasks_Billing!U1812</f>
        <v/>
      </c>
      <c r="V1812">
        <f>[1]All_Tasks_Billing!V1812</f>
        <v>35</v>
      </c>
      <c r="W1812" s="48">
        <f>[1]All_Tasks_Billing!W1812</f>
        <v>150</v>
      </c>
      <c r="X1812">
        <f>[1]All_Tasks_Billing!X1812</f>
        <v>45225</v>
      </c>
      <c r="Y1812">
        <f>[1]All_Tasks_Billing!Y1812</f>
        <v>1</v>
      </c>
      <c r="Z1812" s="49">
        <f>[1]All_Tasks_Billing!Z1812</f>
        <v>1</v>
      </c>
      <c r="AA1812" s="45">
        <f>[1]All_Tasks_Billing!AA1812</f>
        <v>45970</v>
      </c>
      <c r="AB1812" t="str">
        <f>[1]All_Tasks_Billing!AB1812</f>
        <v>Nov-2025</v>
      </c>
      <c r="AC1812" s="48">
        <f>[1]All_Tasks_Billing!AC1812</f>
        <v>375</v>
      </c>
      <c r="AD1812" s="48">
        <f>[1]All_Tasks_Billing!AD1812</f>
        <v>0</v>
      </c>
      <c r="AE1812" s="48">
        <f>[1]All_Tasks_Billing!AE1812</f>
        <v>0</v>
      </c>
      <c r="AF1812" s="48">
        <f>[1]All_Tasks_Billing!AF1812</f>
        <v>0</v>
      </c>
      <c r="AG1812" s="48">
        <f>[1]All_Tasks_Billing!AG1812</f>
        <v>0</v>
      </c>
      <c r="AH1812" s="48">
        <f>[1]All_Tasks_Billing!AH1812</f>
        <v>1.2500000000000001E-2</v>
      </c>
      <c r="AI1812" s="48">
        <f>[1]All_Tasks_Billing!AI1812</f>
        <v>1.875</v>
      </c>
      <c r="AJ1812" s="48">
        <f>[1]All_Tasks_Billing!AJ1812</f>
        <v>0</v>
      </c>
      <c r="AK1812" s="48">
        <f>[1]All_Tasks_Billing!AK1812</f>
        <v>0</v>
      </c>
      <c r="AL1812" s="48">
        <f>[1]All_Tasks_Billing!AL1812</f>
        <v>0</v>
      </c>
      <c r="AM1812" s="48">
        <f>[1]All_Tasks_Billing!AM1812</f>
        <v>0</v>
      </c>
      <c r="AN1812" s="48">
        <f>[1]All_Tasks_Billing!AN1812</f>
        <v>0</v>
      </c>
      <c r="AO1812" s="48">
        <f>[1]All_Tasks_Billing!AO1812</f>
        <v>0</v>
      </c>
      <c r="AP1812" s="48">
        <f>[1]All_Tasks_Billing!AP1812</f>
        <v>1.2500000000000001E-2</v>
      </c>
      <c r="AQ1812" s="48">
        <f>[1]All_Tasks_Billing!AQ1812</f>
        <v>1.875</v>
      </c>
      <c r="AR1812" s="48">
        <f>[1]All_Tasks_Billing!AR1812</f>
        <v>0</v>
      </c>
      <c r="AS1812" s="48">
        <f>[1]All_Tasks_Billing!AS1812</f>
        <v>376.875</v>
      </c>
      <c r="AT1812" s="48">
        <f>[1]All_Tasks_Billing!AT1812</f>
        <v>376.875</v>
      </c>
      <c r="AU1812" s="50" t="str">
        <f t="shared" si="504"/>
        <v>Nov-2025</v>
      </c>
      <c r="AV1812" s="50" t="str">
        <f t="shared" si="505"/>
        <v>Q4-2025</v>
      </c>
      <c r="AW1812" s="50">
        <f t="shared" si="506"/>
        <v>2025</v>
      </c>
      <c r="AX1812" s="50" t="str">
        <f t="shared" ca="1" si="507"/>
        <v>Last Week</v>
      </c>
      <c r="AY1812" s="50" t="str">
        <f t="shared" ca="1" si="508"/>
        <v>This Month</v>
      </c>
      <c r="AZ1812" s="50" t="str">
        <f t="shared" ca="1" si="509"/>
        <v>This Quarter</v>
      </c>
      <c r="BA1812" s="48">
        <f t="shared" si="510"/>
        <v>376.875</v>
      </c>
      <c r="BB1812" s="45">
        <f t="shared" si="511"/>
        <v>45970</v>
      </c>
      <c r="BC1812" s="50" t="str">
        <f t="shared" si="512"/>
        <v>Nov-2025</v>
      </c>
      <c r="BD1812" s="48">
        <f t="shared" si="513"/>
        <v>150.75</v>
      </c>
      <c r="BE1812" s="50" t="str">
        <f t="shared" si="514"/>
        <v>Completed</v>
      </c>
      <c r="BF1812" s="51">
        <f t="shared" si="515"/>
        <v>1</v>
      </c>
      <c r="BG1812" s="51">
        <f t="shared" si="516"/>
        <v>1</v>
      </c>
      <c r="BH1812" s="50" t="str">
        <f t="shared" si="517"/>
        <v xml:space="preserve">COMPLETED - </v>
      </c>
      <c r="BI1812" s="50" t="str">
        <f t="shared" si="518"/>
        <v xml:space="preserve">COMPLETED - </v>
      </c>
      <c r="BJ1812" s="50" t="str">
        <f t="shared" si="519"/>
        <v/>
      </c>
      <c r="BK1812" s="50" t="str">
        <f t="shared" si="520"/>
        <v xml:space="preserve">Completed | COMPLETED | </v>
      </c>
      <c r="BL1812" s="49">
        <f t="shared" ca="1" si="521"/>
        <v>12</v>
      </c>
    </row>
    <row r="1813" spans="1:64" x14ac:dyDescent="0.25">
      <c r="A1813" t="str">
        <f>[1]All_Tasks_Billing!A1813</f>
        <v>RPP's (121-240)</v>
      </c>
      <c r="B1813" t="str">
        <f>[1]All_Tasks_Billing!B1813</f>
        <v>RPP</v>
      </c>
      <c r="C1813" t="str">
        <f>[1]All_Tasks_Billing!C1813</f>
        <v>30.1.51</v>
      </c>
      <c r="D1813" t="str">
        <f>[1]All_Tasks_Billing!D1813</f>
        <v>RPP's</v>
      </c>
      <c r="E1813" t="str">
        <f>[1]All_Tasks_Billing!E1813</f>
        <v>RPP</v>
      </c>
      <c r="F1813" t="str">
        <f>IF([1]All_Tasks_Billing!F1813="","",[1]All_Tasks_Billing!F1813)</f>
        <v/>
      </c>
      <c r="G1813" t="str">
        <f>IF([1]All_Tasks_Billing!G1813="","",[1]All_Tasks_Billing!G1813)</f>
        <v/>
      </c>
      <c r="H1813" s="45" t="str">
        <f>[1]All_Tasks_Billing!H1813</f>
        <v/>
      </c>
      <c r="I1813" t="str">
        <f>IF([1]All_Tasks_Billing!I1813="","",[1]All_Tasks_Billing!I1813)</f>
        <v/>
      </c>
      <c r="J1813" t="str">
        <f>IF([1]All_Tasks_Billing!J1813="","",[1]All_Tasks_Billing!J1813)</f>
        <v/>
      </c>
      <c r="K1813" t="b">
        <f>[1]All_Tasks_Billing!K1813</f>
        <v>1</v>
      </c>
      <c r="L1813" s="45">
        <f>[1]All_Tasks_Billing!L1813</f>
        <v>45965</v>
      </c>
      <c r="M1813" t="str">
        <f>[1]All_Tasks_Billing!M1813</f>
        <v/>
      </c>
      <c r="N1813" s="46">
        <f>IF([1]All_Tasks_Billing!N1813="",0,[1]All_Tasks_Billing!N1813)</f>
        <v>1</v>
      </c>
      <c r="O1813" t="str">
        <f>[1]All_Tasks_Billing!O1813</f>
        <v/>
      </c>
      <c r="P1813" s="47">
        <f>IF([1]All_Tasks_Billing!P1813="",0,[1]All_Tasks_Billing!P1813)</f>
        <v>2.5</v>
      </c>
      <c r="Q1813" s="47">
        <f>IF([1]All_Tasks_Billing!Q1813="",0,[1]All_Tasks_Billing!Q1813)</f>
        <v>0</v>
      </c>
      <c r="R1813" s="47">
        <f>IF([1]All_Tasks_Billing!R1813="",0,[1]All_Tasks_Billing!R1813)</f>
        <v>2.5</v>
      </c>
      <c r="S1813" t="str">
        <f>[1]All_Tasks_Billing!S1813</f>
        <v>COMPLETED</v>
      </c>
      <c r="T1813" t="str">
        <f>[1]All_Tasks_Billing!T1813</f>
        <v/>
      </c>
      <c r="U1813" t="str">
        <f>[1]All_Tasks_Billing!U1813</f>
        <v/>
      </c>
      <c r="V1813">
        <f>[1]All_Tasks_Billing!V1813</f>
        <v>35</v>
      </c>
      <c r="W1813" s="48">
        <f>[1]All_Tasks_Billing!W1813</f>
        <v>150</v>
      </c>
      <c r="X1813">
        <f>[1]All_Tasks_Billing!X1813</f>
        <v>45225</v>
      </c>
      <c r="Y1813">
        <f>[1]All_Tasks_Billing!Y1813</f>
        <v>1</v>
      </c>
      <c r="Z1813" s="49">
        <f>[1]All_Tasks_Billing!Z1813</f>
        <v>1</v>
      </c>
      <c r="AA1813" s="45">
        <f>[1]All_Tasks_Billing!AA1813</f>
        <v>45970</v>
      </c>
      <c r="AB1813" t="str">
        <f>[1]All_Tasks_Billing!AB1813</f>
        <v>Nov-2025</v>
      </c>
      <c r="AC1813" s="48">
        <f>[1]All_Tasks_Billing!AC1813</f>
        <v>375</v>
      </c>
      <c r="AD1813" s="48">
        <f>[1]All_Tasks_Billing!AD1813</f>
        <v>0</v>
      </c>
      <c r="AE1813" s="48">
        <f>[1]All_Tasks_Billing!AE1813</f>
        <v>0</v>
      </c>
      <c r="AF1813" s="48">
        <f>[1]All_Tasks_Billing!AF1813</f>
        <v>0</v>
      </c>
      <c r="AG1813" s="48">
        <f>[1]All_Tasks_Billing!AG1813</f>
        <v>0</v>
      </c>
      <c r="AH1813" s="48">
        <f>[1]All_Tasks_Billing!AH1813</f>
        <v>1.2500000000000001E-2</v>
      </c>
      <c r="AI1813" s="48">
        <f>[1]All_Tasks_Billing!AI1813</f>
        <v>1.875</v>
      </c>
      <c r="AJ1813" s="48">
        <f>[1]All_Tasks_Billing!AJ1813</f>
        <v>0</v>
      </c>
      <c r="AK1813" s="48">
        <f>[1]All_Tasks_Billing!AK1813</f>
        <v>0</v>
      </c>
      <c r="AL1813" s="48">
        <f>[1]All_Tasks_Billing!AL1813</f>
        <v>0</v>
      </c>
      <c r="AM1813" s="48">
        <f>[1]All_Tasks_Billing!AM1813</f>
        <v>0</v>
      </c>
      <c r="AN1813" s="48">
        <f>[1]All_Tasks_Billing!AN1813</f>
        <v>0</v>
      </c>
      <c r="AO1813" s="48">
        <f>[1]All_Tasks_Billing!AO1813</f>
        <v>0</v>
      </c>
      <c r="AP1813" s="48">
        <f>[1]All_Tasks_Billing!AP1813</f>
        <v>1.2500000000000001E-2</v>
      </c>
      <c r="AQ1813" s="48">
        <f>[1]All_Tasks_Billing!AQ1813</f>
        <v>1.875</v>
      </c>
      <c r="AR1813" s="48">
        <f>[1]All_Tasks_Billing!AR1813</f>
        <v>0</v>
      </c>
      <c r="AS1813" s="48">
        <f>[1]All_Tasks_Billing!AS1813</f>
        <v>376.875</v>
      </c>
      <c r="AT1813" s="48">
        <f>[1]All_Tasks_Billing!AT1813</f>
        <v>376.875</v>
      </c>
      <c r="AU1813" s="50" t="str">
        <f t="shared" si="504"/>
        <v>Nov-2025</v>
      </c>
      <c r="AV1813" s="50" t="str">
        <f t="shared" si="505"/>
        <v>Q4-2025</v>
      </c>
      <c r="AW1813" s="50">
        <f t="shared" si="506"/>
        <v>2025</v>
      </c>
      <c r="AX1813" s="50" t="str">
        <f t="shared" ca="1" si="507"/>
        <v>Last Week</v>
      </c>
      <c r="AY1813" s="50" t="str">
        <f t="shared" ca="1" si="508"/>
        <v>This Month</v>
      </c>
      <c r="AZ1813" s="50" t="str">
        <f t="shared" ca="1" si="509"/>
        <v>This Quarter</v>
      </c>
      <c r="BA1813" s="48">
        <f t="shared" si="510"/>
        <v>376.875</v>
      </c>
      <c r="BB1813" s="45">
        <f t="shared" si="511"/>
        <v>45970</v>
      </c>
      <c r="BC1813" s="50" t="str">
        <f t="shared" si="512"/>
        <v>Nov-2025</v>
      </c>
      <c r="BD1813" s="48">
        <f t="shared" si="513"/>
        <v>150.75</v>
      </c>
      <c r="BE1813" s="50" t="str">
        <f t="shared" si="514"/>
        <v>Completed</v>
      </c>
      <c r="BF1813" s="51">
        <f t="shared" si="515"/>
        <v>1</v>
      </c>
      <c r="BG1813" s="51">
        <f t="shared" si="516"/>
        <v>1</v>
      </c>
      <c r="BH1813" s="50" t="str">
        <f t="shared" si="517"/>
        <v xml:space="preserve">COMPLETED - </v>
      </c>
      <c r="BI1813" s="50" t="str">
        <f t="shared" si="518"/>
        <v xml:space="preserve">COMPLETED - </v>
      </c>
      <c r="BJ1813" s="50" t="str">
        <f t="shared" si="519"/>
        <v/>
      </c>
      <c r="BK1813" s="50" t="str">
        <f t="shared" si="520"/>
        <v xml:space="preserve">Completed | COMPLETED | </v>
      </c>
      <c r="BL1813" s="49">
        <f t="shared" ca="1" si="521"/>
        <v>12</v>
      </c>
    </row>
    <row r="1814" spans="1:64" x14ac:dyDescent="0.25">
      <c r="A1814" t="str">
        <f>[1]All_Tasks_Billing!A1814</f>
        <v>RPP's (121-240)</v>
      </c>
      <c r="B1814" t="str">
        <f>[1]All_Tasks_Billing!B1814</f>
        <v>RPP</v>
      </c>
      <c r="C1814" t="str">
        <f>[1]All_Tasks_Billing!C1814</f>
        <v>30.1.52</v>
      </c>
      <c r="D1814" t="str">
        <f>[1]All_Tasks_Billing!D1814</f>
        <v>RPP's</v>
      </c>
      <c r="E1814" t="str">
        <f>[1]All_Tasks_Billing!E1814</f>
        <v>RPP</v>
      </c>
      <c r="F1814" t="str">
        <f>IF([1]All_Tasks_Billing!F1814="","",[1]All_Tasks_Billing!F1814)</f>
        <v/>
      </c>
      <c r="G1814" t="str">
        <f>IF([1]All_Tasks_Billing!G1814="","",[1]All_Tasks_Billing!G1814)</f>
        <v/>
      </c>
      <c r="H1814" s="45" t="str">
        <f>[1]All_Tasks_Billing!H1814</f>
        <v/>
      </c>
      <c r="I1814" t="str">
        <f>IF([1]All_Tasks_Billing!I1814="","",[1]All_Tasks_Billing!I1814)</f>
        <v/>
      </c>
      <c r="J1814" t="str">
        <f>IF([1]All_Tasks_Billing!J1814="","",[1]All_Tasks_Billing!J1814)</f>
        <v/>
      </c>
      <c r="K1814" t="b">
        <f>[1]All_Tasks_Billing!K1814</f>
        <v>1</v>
      </c>
      <c r="L1814" s="45">
        <f>[1]All_Tasks_Billing!L1814</f>
        <v>45965</v>
      </c>
      <c r="M1814" t="str">
        <f>[1]All_Tasks_Billing!M1814</f>
        <v/>
      </c>
      <c r="N1814" s="46">
        <f>IF([1]All_Tasks_Billing!N1814="",0,[1]All_Tasks_Billing!N1814)</f>
        <v>1</v>
      </c>
      <c r="O1814" t="str">
        <f>[1]All_Tasks_Billing!O1814</f>
        <v/>
      </c>
      <c r="P1814" s="47">
        <f>IF([1]All_Tasks_Billing!P1814="",0,[1]All_Tasks_Billing!P1814)</f>
        <v>2.5</v>
      </c>
      <c r="Q1814" s="47">
        <f>IF([1]All_Tasks_Billing!Q1814="",0,[1]All_Tasks_Billing!Q1814)</f>
        <v>0</v>
      </c>
      <c r="R1814" s="47">
        <f>IF([1]All_Tasks_Billing!R1814="",0,[1]All_Tasks_Billing!R1814)</f>
        <v>2.5</v>
      </c>
      <c r="S1814" t="str">
        <f>[1]All_Tasks_Billing!S1814</f>
        <v>COMPLETED</v>
      </c>
      <c r="T1814" t="str">
        <f>[1]All_Tasks_Billing!T1814</f>
        <v/>
      </c>
      <c r="U1814" t="str">
        <f>[1]All_Tasks_Billing!U1814</f>
        <v/>
      </c>
      <c r="V1814">
        <f>[1]All_Tasks_Billing!V1814</f>
        <v>35</v>
      </c>
      <c r="W1814" s="48">
        <f>[1]All_Tasks_Billing!W1814</f>
        <v>150</v>
      </c>
      <c r="X1814">
        <f>[1]All_Tasks_Billing!X1814</f>
        <v>45225</v>
      </c>
      <c r="Y1814">
        <f>[1]All_Tasks_Billing!Y1814</f>
        <v>1</v>
      </c>
      <c r="Z1814" s="49">
        <f>[1]All_Tasks_Billing!Z1814</f>
        <v>1</v>
      </c>
      <c r="AA1814" s="45">
        <f>[1]All_Tasks_Billing!AA1814</f>
        <v>45970</v>
      </c>
      <c r="AB1814" t="str">
        <f>[1]All_Tasks_Billing!AB1814</f>
        <v>Nov-2025</v>
      </c>
      <c r="AC1814" s="48">
        <f>[1]All_Tasks_Billing!AC1814</f>
        <v>375</v>
      </c>
      <c r="AD1814" s="48">
        <f>[1]All_Tasks_Billing!AD1814</f>
        <v>0</v>
      </c>
      <c r="AE1814" s="48">
        <f>[1]All_Tasks_Billing!AE1814</f>
        <v>0</v>
      </c>
      <c r="AF1814" s="48">
        <f>[1]All_Tasks_Billing!AF1814</f>
        <v>0</v>
      </c>
      <c r="AG1814" s="48">
        <f>[1]All_Tasks_Billing!AG1814</f>
        <v>0</v>
      </c>
      <c r="AH1814" s="48">
        <f>[1]All_Tasks_Billing!AH1814</f>
        <v>1.2500000000000001E-2</v>
      </c>
      <c r="AI1814" s="48">
        <f>[1]All_Tasks_Billing!AI1814</f>
        <v>1.875</v>
      </c>
      <c r="AJ1814" s="48">
        <f>[1]All_Tasks_Billing!AJ1814</f>
        <v>0</v>
      </c>
      <c r="AK1814" s="48">
        <f>[1]All_Tasks_Billing!AK1814</f>
        <v>0</v>
      </c>
      <c r="AL1814" s="48">
        <f>[1]All_Tasks_Billing!AL1814</f>
        <v>0</v>
      </c>
      <c r="AM1814" s="48">
        <f>[1]All_Tasks_Billing!AM1814</f>
        <v>0</v>
      </c>
      <c r="AN1814" s="48">
        <f>[1]All_Tasks_Billing!AN1814</f>
        <v>0</v>
      </c>
      <c r="AO1814" s="48">
        <f>[1]All_Tasks_Billing!AO1814</f>
        <v>0</v>
      </c>
      <c r="AP1814" s="48">
        <f>[1]All_Tasks_Billing!AP1814</f>
        <v>1.2500000000000001E-2</v>
      </c>
      <c r="AQ1814" s="48">
        <f>[1]All_Tasks_Billing!AQ1814</f>
        <v>1.875</v>
      </c>
      <c r="AR1814" s="48">
        <f>[1]All_Tasks_Billing!AR1814</f>
        <v>0</v>
      </c>
      <c r="AS1814" s="48">
        <f>[1]All_Tasks_Billing!AS1814</f>
        <v>376.875</v>
      </c>
      <c r="AT1814" s="48">
        <f>[1]All_Tasks_Billing!AT1814</f>
        <v>376.875</v>
      </c>
      <c r="AU1814" s="50" t="str">
        <f t="shared" si="504"/>
        <v>Nov-2025</v>
      </c>
      <c r="AV1814" s="50" t="str">
        <f t="shared" si="505"/>
        <v>Q4-2025</v>
      </c>
      <c r="AW1814" s="50">
        <f t="shared" si="506"/>
        <v>2025</v>
      </c>
      <c r="AX1814" s="50" t="str">
        <f t="shared" ca="1" si="507"/>
        <v>Last Week</v>
      </c>
      <c r="AY1814" s="50" t="str">
        <f t="shared" ca="1" si="508"/>
        <v>This Month</v>
      </c>
      <c r="AZ1814" s="50" t="str">
        <f t="shared" ca="1" si="509"/>
        <v>This Quarter</v>
      </c>
      <c r="BA1814" s="48">
        <f t="shared" si="510"/>
        <v>376.875</v>
      </c>
      <c r="BB1814" s="45">
        <f t="shared" si="511"/>
        <v>45970</v>
      </c>
      <c r="BC1814" s="50" t="str">
        <f t="shared" si="512"/>
        <v>Nov-2025</v>
      </c>
      <c r="BD1814" s="48">
        <f t="shared" si="513"/>
        <v>150.75</v>
      </c>
      <c r="BE1814" s="50" t="str">
        <f t="shared" si="514"/>
        <v>Completed</v>
      </c>
      <c r="BF1814" s="51">
        <f t="shared" si="515"/>
        <v>1</v>
      </c>
      <c r="BG1814" s="51">
        <f t="shared" si="516"/>
        <v>1</v>
      </c>
      <c r="BH1814" s="50" t="str">
        <f t="shared" si="517"/>
        <v xml:space="preserve">COMPLETED - </v>
      </c>
      <c r="BI1814" s="50" t="str">
        <f t="shared" si="518"/>
        <v xml:space="preserve">COMPLETED - </v>
      </c>
      <c r="BJ1814" s="50" t="str">
        <f t="shared" si="519"/>
        <v/>
      </c>
      <c r="BK1814" s="50" t="str">
        <f t="shared" si="520"/>
        <v xml:space="preserve">Completed | COMPLETED | </v>
      </c>
      <c r="BL1814" s="49">
        <f t="shared" ca="1" si="521"/>
        <v>12</v>
      </c>
    </row>
    <row r="1815" spans="1:64" x14ac:dyDescent="0.25">
      <c r="A1815" t="str">
        <f>[1]All_Tasks_Billing!A1815</f>
        <v>RPP's (121-240)</v>
      </c>
      <c r="B1815" t="str">
        <f>[1]All_Tasks_Billing!B1815</f>
        <v>RPP</v>
      </c>
      <c r="C1815" t="str">
        <f>[1]All_Tasks_Billing!C1815</f>
        <v>30.1.53</v>
      </c>
      <c r="D1815" t="str">
        <f>[1]All_Tasks_Billing!D1815</f>
        <v>RPP's</v>
      </c>
      <c r="E1815" t="str">
        <f>[1]All_Tasks_Billing!E1815</f>
        <v>RPP</v>
      </c>
      <c r="F1815" t="str">
        <f>IF([1]All_Tasks_Billing!F1815="","",[1]All_Tasks_Billing!F1815)</f>
        <v/>
      </c>
      <c r="G1815" t="str">
        <f>IF([1]All_Tasks_Billing!G1815="","",[1]All_Tasks_Billing!G1815)</f>
        <v/>
      </c>
      <c r="H1815" s="45" t="str">
        <f>[1]All_Tasks_Billing!H1815</f>
        <v/>
      </c>
      <c r="I1815" t="str">
        <f>IF([1]All_Tasks_Billing!I1815="","",[1]All_Tasks_Billing!I1815)</f>
        <v/>
      </c>
      <c r="J1815" t="str">
        <f>IF([1]All_Tasks_Billing!J1815="","",[1]All_Tasks_Billing!J1815)</f>
        <v/>
      </c>
      <c r="K1815" t="b">
        <f>[1]All_Tasks_Billing!K1815</f>
        <v>1</v>
      </c>
      <c r="L1815" s="45">
        <f>[1]All_Tasks_Billing!L1815</f>
        <v>45965</v>
      </c>
      <c r="M1815" t="str">
        <f>[1]All_Tasks_Billing!M1815</f>
        <v/>
      </c>
      <c r="N1815" s="46">
        <f>IF([1]All_Tasks_Billing!N1815="",0,[1]All_Tasks_Billing!N1815)</f>
        <v>1</v>
      </c>
      <c r="O1815" t="str">
        <f>[1]All_Tasks_Billing!O1815</f>
        <v/>
      </c>
      <c r="P1815" s="47">
        <f>IF([1]All_Tasks_Billing!P1815="",0,[1]All_Tasks_Billing!P1815)</f>
        <v>2.5</v>
      </c>
      <c r="Q1815" s="47">
        <f>IF([1]All_Tasks_Billing!Q1815="",0,[1]All_Tasks_Billing!Q1815)</f>
        <v>0</v>
      </c>
      <c r="R1815" s="47">
        <f>IF([1]All_Tasks_Billing!R1815="",0,[1]All_Tasks_Billing!R1815)</f>
        <v>2.5</v>
      </c>
      <c r="S1815" t="str">
        <f>[1]All_Tasks_Billing!S1815</f>
        <v>COMPLETED</v>
      </c>
      <c r="T1815" t="str">
        <f>[1]All_Tasks_Billing!T1815</f>
        <v/>
      </c>
      <c r="U1815" t="str">
        <f>[1]All_Tasks_Billing!U1815</f>
        <v/>
      </c>
      <c r="V1815">
        <f>[1]All_Tasks_Billing!V1815</f>
        <v>35</v>
      </c>
      <c r="W1815" s="48">
        <f>[1]All_Tasks_Billing!W1815</f>
        <v>150</v>
      </c>
      <c r="X1815">
        <f>[1]All_Tasks_Billing!X1815</f>
        <v>45225</v>
      </c>
      <c r="Y1815">
        <f>[1]All_Tasks_Billing!Y1815</f>
        <v>1</v>
      </c>
      <c r="Z1815" s="49">
        <f>[1]All_Tasks_Billing!Z1815</f>
        <v>1</v>
      </c>
      <c r="AA1815" s="45">
        <f>[1]All_Tasks_Billing!AA1815</f>
        <v>45970</v>
      </c>
      <c r="AB1815" t="str">
        <f>[1]All_Tasks_Billing!AB1815</f>
        <v>Nov-2025</v>
      </c>
      <c r="AC1815" s="48">
        <f>[1]All_Tasks_Billing!AC1815</f>
        <v>375</v>
      </c>
      <c r="AD1815" s="48">
        <f>[1]All_Tasks_Billing!AD1815</f>
        <v>0</v>
      </c>
      <c r="AE1815" s="48">
        <f>[1]All_Tasks_Billing!AE1815</f>
        <v>0</v>
      </c>
      <c r="AF1815" s="48">
        <f>[1]All_Tasks_Billing!AF1815</f>
        <v>0</v>
      </c>
      <c r="AG1815" s="48">
        <f>[1]All_Tasks_Billing!AG1815</f>
        <v>0</v>
      </c>
      <c r="AH1815" s="48">
        <f>[1]All_Tasks_Billing!AH1815</f>
        <v>1.2500000000000001E-2</v>
      </c>
      <c r="AI1815" s="48">
        <f>[1]All_Tasks_Billing!AI1815</f>
        <v>1.875</v>
      </c>
      <c r="AJ1815" s="48">
        <f>[1]All_Tasks_Billing!AJ1815</f>
        <v>0</v>
      </c>
      <c r="AK1815" s="48">
        <f>[1]All_Tasks_Billing!AK1815</f>
        <v>0</v>
      </c>
      <c r="AL1815" s="48">
        <f>[1]All_Tasks_Billing!AL1815</f>
        <v>0</v>
      </c>
      <c r="AM1815" s="48">
        <f>[1]All_Tasks_Billing!AM1815</f>
        <v>0</v>
      </c>
      <c r="AN1815" s="48">
        <f>[1]All_Tasks_Billing!AN1815</f>
        <v>0</v>
      </c>
      <c r="AO1815" s="48">
        <f>[1]All_Tasks_Billing!AO1815</f>
        <v>0</v>
      </c>
      <c r="AP1815" s="48">
        <f>[1]All_Tasks_Billing!AP1815</f>
        <v>1.2500000000000001E-2</v>
      </c>
      <c r="AQ1815" s="48">
        <f>[1]All_Tasks_Billing!AQ1815</f>
        <v>1.875</v>
      </c>
      <c r="AR1815" s="48">
        <f>[1]All_Tasks_Billing!AR1815</f>
        <v>0</v>
      </c>
      <c r="AS1815" s="48">
        <f>[1]All_Tasks_Billing!AS1815</f>
        <v>376.875</v>
      </c>
      <c r="AT1815" s="48">
        <f>[1]All_Tasks_Billing!AT1815</f>
        <v>376.875</v>
      </c>
      <c r="AU1815" s="50" t="str">
        <f t="shared" si="504"/>
        <v>Nov-2025</v>
      </c>
      <c r="AV1815" s="50" t="str">
        <f t="shared" si="505"/>
        <v>Q4-2025</v>
      </c>
      <c r="AW1815" s="50">
        <f t="shared" si="506"/>
        <v>2025</v>
      </c>
      <c r="AX1815" s="50" t="str">
        <f t="shared" ca="1" si="507"/>
        <v>Last Week</v>
      </c>
      <c r="AY1815" s="50" t="str">
        <f t="shared" ca="1" si="508"/>
        <v>This Month</v>
      </c>
      <c r="AZ1815" s="50" t="str">
        <f t="shared" ca="1" si="509"/>
        <v>This Quarter</v>
      </c>
      <c r="BA1815" s="48">
        <f t="shared" si="510"/>
        <v>376.875</v>
      </c>
      <c r="BB1815" s="45">
        <f t="shared" si="511"/>
        <v>45970</v>
      </c>
      <c r="BC1815" s="50" t="str">
        <f t="shared" si="512"/>
        <v>Nov-2025</v>
      </c>
      <c r="BD1815" s="48">
        <f t="shared" si="513"/>
        <v>150.75</v>
      </c>
      <c r="BE1815" s="50" t="str">
        <f t="shared" si="514"/>
        <v>Completed</v>
      </c>
      <c r="BF1815" s="51">
        <f t="shared" si="515"/>
        <v>1</v>
      </c>
      <c r="BG1815" s="51">
        <f t="shared" si="516"/>
        <v>1</v>
      </c>
      <c r="BH1815" s="50" t="str">
        <f t="shared" si="517"/>
        <v xml:space="preserve">COMPLETED - </v>
      </c>
      <c r="BI1815" s="50" t="str">
        <f t="shared" si="518"/>
        <v xml:space="preserve">COMPLETED - </v>
      </c>
      <c r="BJ1815" s="50" t="str">
        <f t="shared" si="519"/>
        <v/>
      </c>
      <c r="BK1815" s="50" t="str">
        <f t="shared" si="520"/>
        <v xml:space="preserve">Completed | COMPLETED | </v>
      </c>
      <c r="BL1815" s="49">
        <f t="shared" ca="1" si="521"/>
        <v>12</v>
      </c>
    </row>
    <row r="1816" spans="1:64" x14ac:dyDescent="0.25">
      <c r="A1816" t="str">
        <f>[1]All_Tasks_Billing!A1816</f>
        <v>RPP's (121-240)</v>
      </c>
      <c r="B1816" t="str">
        <f>[1]All_Tasks_Billing!B1816</f>
        <v>RPP</v>
      </c>
      <c r="C1816" t="str">
        <f>[1]All_Tasks_Billing!C1816</f>
        <v>30.1.54</v>
      </c>
      <c r="D1816" t="str">
        <f>[1]All_Tasks_Billing!D1816</f>
        <v>RPP's</v>
      </c>
      <c r="E1816" t="str">
        <f>[1]All_Tasks_Billing!E1816</f>
        <v>RPP</v>
      </c>
      <c r="F1816" t="str">
        <f>IF([1]All_Tasks_Billing!F1816="","",[1]All_Tasks_Billing!F1816)</f>
        <v/>
      </c>
      <c r="G1816" t="str">
        <f>IF([1]All_Tasks_Billing!G1816="","",[1]All_Tasks_Billing!G1816)</f>
        <v/>
      </c>
      <c r="H1816" s="45" t="str">
        <f>[1]All_Tasks_Billing!H1816</f>
        <v/>
      </c>
      <c r="I1816" t="str">
        <f>IF([1]All_Tasks_Billing!I1816="","",[1]All_Tasks_Billing!I1816)</f>
        <v/>
      </c>
      <c r="J1816" t="str">
        <f>IF([1]All_Tasks_Billing!J1816="","",[1]All_Tasks_Billing!J1816)</f>
        <v/>
      </c>
      <c r="K1816" t="b">
        <f>[1]All_Tasks_Billing!K1816</f>
        <v>1</v>
      </c>
      <c r="L1816" s="45">
        <f>[1]All_Tasks_Billing!L1816</f>
        <v>45965</v>
      </c>
      <c r="M1816" t="str">
        <f>[1]All_Tasks_Billing!M1816</f>
        <v/>
      </c>
      <c r="N1816" s="46">
        <f>IF([1]All_Tasks_Billing!N1816="",0,[1]All_Tasks_Billing!N1816)</f>
        <v>1</v>
      </c>
      <c r="O1816" t="str">
        <f>[1]All_Tasks_Billing!O1816</f>
        <v/>
      </c>
      <c r="P1816" s="47">
        <f>IF([1]All_Tasks_Billing!P1816="",0,[1]All_Tasks_Billing!P1816)</f>
        <v>2.5</v>
      </c>
      <c r="Q1816" s="47">
        <f>IF([1]All_Tasks_Billing!Q1816="",0,[1]All_Tasks_Billing!Q1816)</f>
        <v>0</v>
      </c>
      <c r="R1816" s="47">
        <f>IF([1]All_Tasks_Billing!R1816="",0,[1]All_Tasks_Billing!R1816)</f>
        <v>2.5</v>
      </c>
      <c r="S1816" t="str">
        <f>[1]All_Tasks_Billing!S1816</f>
        <v>COMPLETED</v>
      </c>
      <c r="T1816" t="str">
        <f>[1]All_Tasks_Billing!T1816</f>
        <v/>
      </c>
      <c r="U1816" t="str">
        <f>[1]All_Tasks_Billing!U1816</f>
        <v/>
      </c>
      <c r="V1816">
        <f>[1]All_Tasks_Billing!V1816</f>
        <v>35</v>
      </c>
      <c r="W1816" s="48">
        <f>[1]All_Tasks_Billing!W1816</f>
        <v>150</v>
      </c>
      <c r="X1816">
        <f>[1]All_Tasks_Billing!X1816</f>
        <v>45225</v>
      </c>
      <c r="Y1816">
        <f>[1]All_Tasks_Billing!Y1816</f>
        <v>1</v>
      </c>
      <c r="Z1816" s="49">
        <f>[1]All_Tasks_Billing!Z1816</f>
        <v>1</v>
      </c>
      <c r="AA1816" s="45">
        <f>[1]All_Tasks_Billing!AA1816</f>
        <v>45970</v>
      </c>
      <c r="AB1816" t="str">
        <f>[1]All_Tasks_Billing!AB1816</f>
        <v>Nov-2025</v>
      </c>
      <c r="AC1816" s="48">
        <f>[1]All_Tasks_Billing!AC1816</f>
        <v>375</v>
      </c>
      <c r="AD1816" s="48">
        <f>[1]All_Tasks_Billing!AD1816</f>
        <v>0</v>
      </c>
      <c r="AE1816" s="48">
        <f>[1]All_Tasks_Billing!AE1816</f>
        <v>0</v>
      </c>
      <c r="AF1816" s="48">
        <f>[1]All_Tasks_Billing!AF1816</f>
        <v>0</v>
      </c>
      <c r="AG1816" s="48">
        <f>[1]All_Tasks_Billing!AG1816</f>
        <v>0</v>
      </c>
      <c r="AH1816" s="48">
        <f>[1]All_Tasks_Billing!AH1816</f>
        <v>1.2500000000000001E-2</v>
      </c>
      <c r="AI1816" s="48">
        <f>[1]All_Tasks_Billing!AI1816</f>
        <v>1.875</v>
      </c>
      <c r="AJ1816" s="48">
        <f>[1]All_Tasks_Billing!AJ1816</f>
        <v>0</v>
      </c>
      <c r="AK1816" s="48">
        <f>[1]All_Tasks_Billing!AK1816</f>
        <v>0</v>
      </c>
      <c r="AL1816" s="48">
        <f>[1]All_Tasks_Billing!AL1816</f>
        <v>0</v>
      </c>
      <c r="AM1816" s="48">
        <f>[1]All_Tasks_Billing!AM1816</f>
        <v>0</v>
      </c>
      <c r="AN1816" s="48">
        <f>[1]All_Tasks_Billing!AN1816</f>
        <v>0</v>
      </c>
      <c r="AO1816" s="48">
        <f>[1]All_Tasks_Billing!AO1816</f>
        <v>0</v>
      </c>
      <c r="AP1816" s="48">
        <f>[1]All_Tasks_Billing!AP1816</f>
        <v>1.2500000000000001E-2</v>
      </c>
      <c r="AQ1816" s="48">
        <f>[1]All_Tasks_Billing!AQ1816</f>
        <v>1.875</v>
      </c>
      <c r="AR1816" s="48">
        <f>[1]All_Tasks_Billing!AR1816</f>
        <v>0</v>
      </c>
      <c r="AS1816" s="48">
        <f>[1]All_Tasks_Billing!AS1816</f>
        <v>376.875</v>
      </c>
      <c r="AT1816" s="48">
        <f>[1]All_Tasks_Billing!AT1816</f>
        <v>376.875</v>
      </c>
      <c r="AU1816" s="50" t="str">
        <f t="shared" si="504"/>
        <v>Nov-2025</v>
      </c>
      <c r="AV1816" s="50" t="str">
        <f t="shared" si="505"/>
        <v>Q4-2025</v>
      </c>
      <c r="AW1816" s="50">
        <f t="shared" si="506"/>
        <v>2025</v>
      </c>
      <c r="AX1816" s="50" t="str">
        <f t="shared" ca="1" si="507"/>
        <v>Last Week</v>
      </c>
      <c r="AY1816" s="50" t="str">
        <f t="shared" ca="1" si="508"/>
        <v>This Month</v>
      </c>
      <c r="AZ1816" s="50" t="str">
        <f t="shared" ca="1" si="509"/>
        <v>This Quarter</v>
      </c>
      <c r="BA1816" s="48">
        <f t="shared" si="510"/>
        <v>376.875</v>
      </c>
      <c r="BB1816" s="45">
        <f t="shared" si="511"/>
        <v>45970</v>
      </c>
      <c r="BC1816" s="50" t="str">
        <f t="shared" si="512"/>
        <v>Nov-2025</v>
      </c>
      <c r="BD1816" s="48">
        <f t="shared" si="513"/>
        <v>150.75</v>
      </c>
      <c r="BE1816" s="50" t="str">
        <f t="shared" si="514"/>
        <v>Completed</v>
      </c>
      <c r="BF1816" s="51">
        <f t="shared" si="515"/>
        <v>1</v>
      </c>
      <c r="BG1816" s="51">
        <f t="shared" si="516"/>
        <v>1</v>
      </c>
      <c r="BH1816" s="50" t="str">
        <f t="shared" si="517"/>
        <v xml:space="preserve">COMPLETED - </v>
      </c>
      <c r="BI1816" s="50" t="str">
        <f t="shared" si="518"/>
        <v xml:space="preserve">COMPLETED - </v>
      </c>
      <c r="BJ1816" s="50" t="str">
        <f t="shared" si="519"/>
        <v/>
      </c>
      <c r="BK1816" s="50" t="str">
        <f t="shared" si="520"/>
        <v xml:space="preserve">Completed | COMPLETED | </v>
      </c>
      <c r="BL1816" s="49">
        <f t="shared" ca="1" si="521"/>
        <v>12</v>
      </c>
    </row>
    <row r="1817" spans="1:64" x14ac:dyDescent="0.25">
      <c r="A1817" t="str">
        <f>[1]All_Tasks_Billing!A1817</f>
        <v>RPP's (121-240)</v>
      </c>
      <c r="B1817" t="str">
        <f>[1]All_Tasks_Billing!B1817</f>
        <v>RPP</v>
      </c>
      <c r="C1817" t="str">
        <f>[1]All_Tasks_Billing!C1817</f>
        <v>30.1.55</v>
      </c>
      <c r="D1817" t="str">
        <f>[1]All_Tasks_Billing!D1817</f>
        <v>RPP's</v>
      </c>
      <c r="E1817" t="str">
        <f>[1]All_Tasks_Billing!E1817</f>
        <v>RPP</v>
      </c>
      <c r="F1817" t="str">
        <f>IF([1]All_Tasks_Billing!F1817="","",[1]All_Tasks_Billing!F1817)</f>
        <v/>
      </c>
      <c r="G1817" t="str">
        <f>IF([1]All_Tasks_Billing!G1817="","",[1]All_Tasks_Billing!G1817)</f>
        <v/>
      </c>
      <c r="H1817" s="45" t="str">
        <f>[1]All_Tasks_Billing!H1817</f>
        <v/>
      </c>
      <c r="I1817" t="str">
        <f>IF([1]All_Tasks_Billing!I1817="","",[1]All_Tasks_Billing!I1817)</f>
        <v/>
      </c>
      <c r="J1817" t="str">
        <f>IF([1]All_Tasks_Billing!J1817="","",[1]All_Tasks_Billing!J1817)</f>
        <v/>
      </c>
      <c r="K1817" t="b">
        <f>[1]All_Tasks_Billing!K1817</f>
        <v>1</v>
      </c>
      <c r="L1817" s="45">
        <f>[1]All_Tasks_Billing!L1817</f>
        <v>45965</v>
      </c>
      <c r="M1817" t="str">
        <f>[1]All_Tasks_Billing!M1817</f>
        <v/>
      </c>
      <c r="N1817" s="46">
        <f>IF([1]All_Tasks_Billing!N1817="",0,[1]All_Tasks_Billing!N1817)</f>
        <v>1</v>
      </c>
      <c r="O1817" t="str">
        <f>[1]All_Tasks_Billing!O1817</f>
        <v/>
      </c>
      <c r="P1817" s="47">
        <f>IF([1]All_Tasks_Billing!P1817="",0,[1]All_Tasks_Billing!P1817)</f>
        <v>2.5</v>
      </c>
      <c r="Q1817" s="47">
        <f>IF([1]All_Tasks_Billing!Q1817="",0,[1]All_Tasks_Billing!Q1817)</f>
        <v>0</v>
      </c>
      <c r="R1817" s="47">
        <f>IF([1]All_Tasks_Billing!R1817="",0,[1]All_Tasks_Billing!R1817)</f>
        <v>2.5</v>
      </c>
      <c r="S1817" t="str">
        <f>[1]All_Tasks_Billing!S1817</f>
        <v>COMPLETED</v>
      </c>
      <c r="T1817" t="str">
        <f>[1]All_Tasks_Billing!T1817</f>
        <v/>
      </c>
      <c r="U1817" t="str">
        <f>[1]All_Tasks_Billing!U1817</f>
        <v/>
      </c>
      <c r="V1817">
        <f>[1]All_Tasks_Billing!V1817</f>
        <v>35</v>
      </c>
      <c r="W1817" s="48">
        <f>[1]All_Tasks_Billing!W1817</f>
        <v>150</v>
      </c>
      <c r="X1817">
        <f>[1]All_Tasks_Billing!X1817</f>
        <v>45225</v>
      </c>
      <c r="Y1817">
        <f>[1]All_Tasks_Billing!Y1817</f>
        <v>1</v>
      </c>
      <c r="Z1817" s="49">
        <f>[1]All_Tasks_Billing!Z1817</f>
        <v>1</v>
      </c>
      <c r="AA1817" s="45">
        <f>[1]All_Tasks_Billing!AA1817</f>
        <v>45970</v>
      </c>
      <c r="AB1817" t="str">
        <f>[1]All_Tasks_Billing!AB1817</f>
        <v>Nov-2025</v>
      </c>
      <c r="AC1817" s="48">
        <f>[1]All_Tasks_Billing!AC1817</f>
        <v>375</v>
      </c>
      <c r="AD1817" s="48">
        <f>[1]All_Tasks_Billing!AD1817</f>
        <v>0</v>
      </c>
      <c r="AE1817" s="48">
        <f>[1]All_Tasks_Billing!AE1817</f>
        <v>0</v>
      </c>
      <c r="AF1817" s="48">
        <f>[1]All_Tasks_Billing!AF1817</f>
        <v>0</v>
      </c>
      <c r="AG1817" s="48">
        <f>[1]All_Tasks_Billing!AG1817</f>
        <v>0</v>
      </c>
      <c r="AH1817" s="48">
        <f>[1]All_Tasks_Billing!AH1817</f>
        <v>1.2500000000000001E-2</v>
      </c>
      <c r="AI1817" s="48">
        <f>[1]All_Tasks_Billing!AI1817</f>
        <v>1.875</v>
      </c>
      <c r="AJ1817" s="48">
        <f>[1]All_Tasks_Billing!AJ1817</f>
        <v>0</v>
      </c>
      <c r="AK1817" s="48">
        <f>[1]All_Tasks_Billing!AK1817</f>
        <v>0</v>
      </c>
      <c r="AL1817" s="48">
        <f>[1]All_Tasks_Billing!AL1817</f>
        <v>0</v>
      </c>
      <c r="AM1817" s="48">
        <f>[1]All_Tasks_Billing!AM1817</f>
        <v>0</v>
      </c>
      <c r="AN1817" s="48">
        <f>[1]All_Tasks_Billing!AN1817</f>
        <v>0</v>
      </c>
      <c r="AO1817" s="48">
        <f>[1]All_Tasks_Billing!AO1817</f>
        <v>0</v>
      </c>
      <c r="AP1817" s="48">
        <f>[1]All_Tasks_Billing!AP1817</f>
        <v>1.2500000000000001E-2</v>
      </c>
      <c r="AQ1817" s="48">
        <f>[1]All_Tasks_Billing!AQ1817</f>
        <v>1.875</v>
      </c>
      <c r="AR1817" s="48">
        <f>[1]All_Tasks_Billing!AR1817</f>
        <v>0</v>
      </c>
      <c r="AS1817" s="48">
        <f>[1]All_Tasks_Billing!AS1817</f>
        <v>376.875</v>
      </c>
      <c r="AT1817" s="48">
        <f>[1]All_Tasks_Billing!AT1817</f>
        <v>376.875</v>
      </c>
      <c r="AU1817" s="50" t="str">
        <f t="shared" si="504"/>
        <v>Nov-2025</v>
      </c>
      <c r="AV1817" s="50" t="str">
        <f t="shared" si="505"/>
        <v>Q4-2025</v>
      </c>
      <c r="AW1817" s="50">
        <f t="shared" si="506"/>
        <v>2025</v>
      </c>
      <c r="AX1817" s="50" t="str">
        <f t="shared" ca="1" si="507"/>
        <v>Last Week</v>
      </c>
      <c r="AY1817" s="50" t="str">
        <f t="shared" ca="1" si="508"/>
        <v>This Month</v>
      </c>
      <c r="AZ1817" s="50" t="str">
        <f t="shared" ca="1" si="509"/>
        <v>This Quarter</v>
      </c>
      <c r="BA1817" s="48">
        <f t="shared" si="510"/>
        <v>376.875</v>
      </c>
      <c r="BB1817" s="45">
        <f t="shared" si="511"/>
        <v>45970</v>
      </c>
      <c r="BC1817" s="50" t="str">
        <f t="shared" si="512"/>
        <v>Nov-2025</v>
      </c>
      <c r="BD1817" s="48">
        <f t="shared" si="513"/>
        <v>150.75</v>
      </c>
      <c r="BE1817" s="50" t="str">
        <f t="shared" si="514"/>
        <v>Completed</v>
      </c>
      <c r="BF1817" s="51">
        <f t="shared" si="515"/>
        <v>1</v>
      </c>
      <c r="BG1817" s="51">
        <f t="shared" si="516"/>
        <v>1</v>
      </c>
      <c r="BH1817" s="50" t="str">
        <f t="shared" si="517"/>
        <v xml:space="preserve">COMPLETED - </v>
      </c>
      <c r="BI1817" s="50" t="str">
        <f t="shared" si="518"/>
        <v xml:space="preserve">COMPLETED - </v>
      </c>
      <c r="BJ1817" s="50" t="str">
        <f t="shared" si="519"/>
        <v/>
      </c>
      <c r="BK1817" s="50" t="str">
        <f t="shared" si="520"/>
        <v xml:space="preserve">Completed | COMPLETED | </v>
      </c>
      <c r="BL1817" s="49">
        <f t="shared" ca="1" si="521"/>
        <v>12</v>
      </c>
    </row>
    <row r="1818" spans="1:64" x14ac:dyDescent="0.25">
      <c r="A1818" t="str">
        <f>[1]All_Tasks_Billing!A1818</f>
        <v>RPP's (121-240)</v>
      </c>
      <c r="B1818" t="str">
        <f>[1]All_Tasks_Billing!B1818</f>
        <v>RPP</v>
      </c>
      <c r="C1818" t="str">
        <f>[1]All_Tasks_Billing!C1818</f>
        <v>30.1.56</v>
      </c>
      <c r="D1818" t="str">
        <f>[1]All_Tasks_Billing!D1818</f>
        <v>RPP's</v>
      </c>
      <c r="E1818" t="str">
        <f>[1]All_Tasks_Billing!E1818</f>
        <v>RPP</v>
      </c>
      <c r="F1818" t="str">
        <f>IF([1]All_Tasks_Billing!F1818="","",[1]All_Tasks_Billing!F1818)</f>
        <v/>
      </c>
      <c r="G1818" t="str">
        <f>IF([1]All_Tasks_Billing!G1818="","",[1]All_Tasks_Billing!G1818)</f>
        <v/>
      </c>
      <c r="H1818" s="45" t="str">
        <f>[1]All_Tasks_Billing!H1818</f>
        <v/>
      </c>
      <c r="I1818" t="str">
        <f>IF([1]All_Tasks_Billing!I1818="","",[1]All_Tasks_Billing!I1818)</f>
        <v/>
      </c>
      <c r="J1818" t="str">
        <f>IF([1]All_Tasks_Billing!J1818="","",[1]All_Tasks_Billing!J1818)</f>
        <v/>
      </c>
      <c r="K1818" t="b">
        <f>[1]All_Tasks_Billing!K1818</f>
        <v>1</v>
      </c>
      <c r="L1818" s="45">
        <f>[1]All_Tasks_Billing!L1818</f>
        <v>45965</v>
      </c>
      <c r="M1818" t="str">
        <f>[1]All_Tasks_Billing!M1818</f>
        <v/>
      </c>
      <c r="N1818" s="46">
        <f>IF([1]All_Tasks_Billing!N1818="",0,[1]All_Tasks_Billing!N1818)</f>
        <v>1</v>
      </c>
      <c r="O1818" t="str">
        <f>[1]All_Tasks_Billing!O1818</f>
        <v/>
      </c>
      <c r="P1818" s="47">
        <f>IF([1]All_Tasks_Billing!P1818="",0,[1]All_Tasks_Billing!P1818)</f>
        <v>2.5</v>
      </c>
      <c r="Q1818" s="47">
        <f>IF([1]All_Tasks_Billing!Q1818="",0,[1]All_Tasks_Billing!Q1818)</f>
        <v>0</v>
      </c>
      <c r="R1818" s="47">
        <f>IF([1]All_Tasks_Billing!R1818="",0,[1]All_Tasks_Billing!R1818)</f>
        <v>2.5</v>
      </c>
      <c r="S1818" t="str">
        <f>[1]All_Tasks_Billing!S1818</f>
        <v>COMPLETED</v>
      </c>
      <c r="T1818" t="str">
        <f>[1]All_Tasks_Billing!T1818</f>
        <v/>
      </c>
      <c r="U1818" t="str">
        <f>[1]All_Tasks_Billing!U1818</f>
        <v/>
      </c>
      <c r="V1818">
        <f>[1]All_Tasks_Billing!V1818</f>
        <v>35</v>
      </c>
      <c r="W1818" s="48">
        <f>[1]All_Tasks_Billing!W1818</f>
        <v>150</v>
      </c>
      <c r="X1818">
        <f>[1]All_Tasks_Billing!X1818</f>
        <v>45225</v>
      </c>
      <c r="Y1818">
        <f>[1]All_Tasks_Billing!Y1818</f>
        <v>1</v>
      </c>
      <c r="Z1818" s="49">
        <f>[1]All_Tasks_Billing!Z1818</f>
        <v>1</v>
      </c>
      <c r="AA1818" s="45">
        <f>[1]All_Tasks_Billing!AA1818</f>
        <v>45970</v>
      </c>
      <c r="AB1818" t="str">
        <f>[1]All_Tasks_Billing!AB1818</f>
        <v>Nov-2025</v>
      </c>
      <c r="AC1818" s="48">
        <f>[1]All_Tasks_Billing!AC1818</f>
        <v>375</v>
      </c>
      <c r="AD1818" s="48">
        <f>[1]All_Tasks_Billing!AD1818</f>
        <v>0</v>
      </c>
      <c r="AE1818" s="48">
        <f>[1]All_Tasks_Billing!AE1818</f>
        <v>0</v>
      </c>
      <c r="AF1818" s="48">
        <f>[1]All_Tasks_Billing!AF1818</f>
        <v>0</v>
      </c>
      <c r="AG1818" s="48">
        <f>[1]All_Tasks_Billing!AG1818</f>
        <v>0</v>
      </c>
      <c r="AH1818" s="48">
        <f>[1]All_Tasks_Billing!AH1818</f>
        <v>1.2500000000000001E-2</v>
      </c>
      <c r="AI1818" s="48">
        <f>[1]All_Tasks_Billing!AI1818</f>
        <v>1.875</v>
      </c>
      <c r="AJ1818" s="48">
        <f>[1]All_Tasks_Billing!AJ1818</f>
        <v>0</v>
      </c>
      <c r="AK1818" s="48">
        <f>[1]All_Tasks_Billing!AK1818</f>
        <v>0</v>
      </c>
      <c r="AL1818" s="48">
        <f>[1]All_Tasks_Billing!AL1818</f>
        <v>0</v>
      </c>
      <c r="AM1818" s="48">
        <f>[1]All_Tasks_Billing!AM1818</f>
        <v>0</v>
      </c>
      <c r="AN1818" s="48">
        <f>[1]All_Tasks_Billing!AN1818</f>
        <v>0</v>
      </c>
      <c r="AO1818" s="48">
        <f>[1]All_Tasks_Billing!AO1818</f>
        <v>0</v>
      </c>
      <c r="AP1818" s="48">
        <f>[1]All_Tasks_Billing!AP1818</f>
        <v>1.2500000000000001E-2</v>
      </c>
      <c r="AQ1818" s="48">
        <f>[1]All_Tasks_Billing!AQ1818</f>
        <v>1.875</v>
      </c>
      <c r="AR1818" s="48">
        <f>[1]All_Tasks_Billing!AR1818</f>
        <v>0</v>
      </c>
      <c r="AS1818" s="48">
        <f>[1]All_Tasks_Billing!AS1818</f>
        <v>376.875</v>
      </c>
      <c r="AT1818" s="48">
        <f>[1]All_Tasks_Billing!AT1818</f>
        <v>376.875</v>
      </c>
      <c r="AU1818" s="50" t="str">
        <f t="shared" si="504"/>
        <v>Nov-2025</v>
      </c>
      <c r="AV1818" s="50" t="str">
        <f t="shared" si="505"/>
        <v>Q4-2025</v>
      </c>
      <c r="AW1818" s="50">
        <f t="shared" si="506"/>
        <v>2025</v>
      </c>
      <c r="AX1818" s="50" t="str">
        <f t="shared" ca="1" si="507"/>
        <v>Last Week</v>
      </c>
      <c r="AY1818" s="50" t="str">
        <f t="shared" ca="1" si="508"/>
        <v>This Month</v>
      </c>
      <c r="AZ1818" s="50" t="str">
        <f t="shared" ca="1" si="509"/>
        <v>This Quarter</v>
      </c>
      <c r="BA1818" s="48">
        <f t="shared" si="510"/>
        <v>376.875</v>
      </c>
      <c r="BB1818" s="45">
        <f t="shared" si="511"/>
        <v>45970</v>
      </c>
      <c r="BC1818" s="50" t="str">
        <f t="shared" si="512"/>
        <v>Nov-2025</v>
      </c>
      <c r="BD1818" s="48">
        <f t="shared" si="513"/>
        <v>150.75</v>
      </c>
      <c r="BE1818" s="50" t="str">
        <f t="shared" si="514"/>
        <v>Completed</v>
      </c>
      <c r="BF1818" s="51">
        <f t="shared" si="515"/>
        <v>1</v>
      </c>
      <c r="BG1818" s="51">
        <f t="shared" si="516"/>
        <v>1</v>
      </c>
      <c r="BH1818" s="50" t="str">
        <f t="shared" si="517"/>
        <v xml:space="preserve">COMPLETED - </v>
      </c>
      <c r="BI1818" s="50" t="str">
        <f t="shared" si="518"/>
        <v xml:space="preserve">COMPLETED - </v>
      </c>
      <c r="BJ1818" s="50" t="str">
        <f t="shared" si="519"/>
        <v/>
      </c>
      <c r="BK1818" s="50" t="str">
        <f t="shared" si="520"/>
        <v xml:space="preserve">Completed | COMPLETED | </v>
      </c>
      <c r="BL1818" s="49">
        <f t="shared" ca="1" si="521"/>
        <v>12</v>
      </c>
    </row>
    <row r="1819" spans="1:64" x14ac:dyDescent="0.25">
      <c r="A1819" t="str">
        <f>[1]All_Tasks_Billing!A1819</f>
        <v>RPP's (121-240)</v>
      </c>
      <c r="B1819" t="str">
        <f>[1]All_Tasks_Billing!B1819</f>
        <v>RPP</v>
      </c>
      <c r="C1819" t="str">
        <f>[1]All_Tasks_Billing!C1819</f>
        <v>30.1.57</v>
      </c>
      <c r="D1819" t="str">
        <f>[1]All_Tasks_Billing!D1819</f>
        <v>RPP's</v>
      </c>
      <c r="E1819" t="str">
        <f>[1]All_Tasks_Billing!E1819</f>
        <v>RPP</v>
      </c>
      <c r="F1819" t="str">
        <f>IF([1]All_Tasks_Billing!F1819="","",[1]All_Tasks_Billing!F1819)</f>
        <v/>
      </c>
      <c r="G1819" t="str">
        <f>IF([1]All_Tasks_Billing!G1819="","",[1]All_Tasks_Billing!G1819)</f>
        <v/>
      </c>
      <c r="H1819" s="45" t="str">
        <f>[1]All_Tasks_Billing!H1819</f>
        <v/>
      </c>
      <c r="I1819" t="str">
        <f>IF([1]All_Tasks_Billing!I1819="","",[1]All_Tasks_Billing!I1819)</f>
        <v/>
      </c>
      <c r="J1819" t="str">
        <f>IF([1]All_Tasks_Billing!J1819="","",[1]All_Tasks_Billing!J1819)</f>
        <v/>
      </c>
      <c r="K1819" t="b">
        <f>[1]All_Tasks_Billing!K1819</f>
        <v>1</v>
      </c>
      <c r="L1819" s="45">
        <f>[1]All_Tasks_Billing!L1819</f>
        <v>45965</v>
      </c>
      <c r="M1819" t="str">
        <f>[1]All_Tasks_Billing!M1819</f>
        <v/>
      </c>
      <c r="N1819" s="46">
        <f>IF([1]All_Tasks_Billing!N1819="",0,[1]All_Tasks_Billing!N1819)</f>
        <v>1</v>
      </c>
      <c r="O1819" t="str">
        <f>[1]All_Tasks_Billing!O1819</f>
        <v/>
      </c>
      <c r="P1819" s="47">
        <f>IF([1]All_Tasks_Billing!P1819="",0,[1]All_Tasks_Billing!P1819)</f>
        <v>2.5</v>
      </c>
      <c r="Q1819" s="47">
        <f>IF([1]All_Tasks_Billing!Q1819="",0,[1]All_Tasks_Billing!Q1819)</f>
        <v>0</v>
      </c>
      <c r="R1819" s="47">
        <f>IF([1]All_Tasks_Billing!R1819="",0,[1]All_Tasks_Billing!R1819)</f>
        <v>2.5</v>
      </c>
      <c r="S1819" t="str">
        <f>[1]All_Tasks_Billing!S1819</f>
        <v>COMPLETED</v>
      </c>
      <c r="T1819" t="str">
        <f>[1]All_Tasks_Billing!T1819</f>
        <v/>
      </c>
      <c r="U1819" t="str">
        <f>[1]All_Tasks_Billing!U1819</f>
        <v/>
      </c>
      <c r="V1819">
        <f>[1]All_Tasks_Billing!V1819</f>
        <v>35</v>
      </c>
      <c r="W1819" s="48">
        <f>[1]All_Tasks_Billing!W1819</f>
        <v>150</v>
      </c>
      <c r="X1819">
        <f>[1]All_Tasks_Billing!X1819</f>
        <v>45225</v>
      </c>
      <c r="Y1819">
        <f>[1]All_Tasks_Billing!Y1819</f>
        <v>1</v>
      </c>
      <c r="Z1819" s="49">
        <f>[1]All_Tasks_Billing!Z1819</f>
        <v>1</v>
      </c>
      <c r="AA1819" s="45">
        <f>[1]All_Tasks_Billing!AA1819</f>
        <v>45970</v>
      </c>
      <c r="AB1819" t="str">
        <f>[1]All_Tasks_Billing!AB1819</f>
        <v>Nov-2025</v>
      </c>
      <c r="AC1819" s="48">
        <f>[1]All_Tasks_Billing!AC1819</f>
        <v>375</v>
      </c>
      <c r="AD1819" s="48">
        <f>[1]All_Tasks_Billing!AD1819</f>
        <v>0</v>
      </c>
      <c r="AE1819" s="48">
        <f>[1]All_Tasks_Billing!AE1819</f>
        <v>0</v>
      </c>
      <c r="AF1819" s="48">
        <f>[1]All_Tasks_Billing!AF1819</f>
        <v>0</v>
      </c>
      <c r="AG1819" s="48">
        <f>[1]All_Tasks_Billing!AG1819</f>
        <v>0</v>
      </c>
      <c r="AH1819" s="48">
        <f>[1]All_Tasks_Billing!AH1819</f>
        <v>1.2500000000000001E-2</v>
      </c>
      <c r="AI1819" s="48">
        <f>[1]All_Tasks_Billing!AI1819</f>
        <v>1.875</v>
      </c>
      <c r="AJ1819" s="48">
        <f>[1]All_Tasks_Billing!AJ1819</f>
        <v>0</v>
      </c>
      <c r="AK1819" s="48">
        <f>[1]All_Tasks_Billing!AK1819</f>
        <v>0</v>
      </c>
      <c r="AL1819" s="48">
        <f>[1]All_Tasks_Billing!AL1819</f>
        <v>0</v>
      </c>
      <c r="AM1819" s="48">
        <f>[1]All_Tasks_Billing!AM1819</f>
        <v>0</v>
      </c>
      <c r="AN1819" s="48">
        <f>[1]All_Tasks_Billing!AN1819</f>
        <v>0</v>
      </c>
      <c r="AO1819" s="48">
        <f>[1]All_Tasks_Billing!AO1819</f>
        <v>0</v>
      </c>
      <c r="AP1819" s="48">
        <f>[1]All_Tasks_Billing!AP1819</f>
        <v>1.2500000000000001E-2</v>
      </c>
      <c r="AQ1819" s="48">
        <f>[1]All_Tasks_Billing!AQ1819</f>
        <v>1.875</v>
      </c>
      <c r="AR1819" s="48">
        <f>[1]All_Tasks_Billing!AR1819</f>
        <v>0</v>
      </c>
      <c r="AS1819" s="48">
        <f>[1]All_Tasks_Billing!AS1819</f>
        <v>376.875</v>
      </c>
      <c r="AT1819" s="48">
        <f>[1]All_Tasks_Billing!AT1819</f>
        <v>376.875</v>
      </c>
      <c r="AU1819" s="50" t="str">
        <f t="shared" si="504"/>
        <v>Nov-2025</v>
      </c>
      <c r="AV1819" s="50" t="str">
        <f t="shared" si="505"/>
        <v>Q4-2025</v>
      </c>
      <c r="AW1819" s="50">
        <f t="shared" si="506"/>
        <v>2025</v>
      </c>
      <c r="AX1819" s="50" t="str">
        <f t="shared" ca="1" si="507"/>
        <v>Last Week</v>
      </c>
      <c r="AY1819" s="50" t="str">
        <f t="shared" ca="1" si="508"/>
        <v>This Month</v>
      </c>
      <c r="AZ1819" s="50" t="str">
        <f t="shared" ca="1" si="509"/>
        <v>This Quarter</v>
      </c>
      <c r="BA1819" s="48">
        <f t="shared" si="510"/>
        <v>376.875</v>
      </c>
      <c r="BB1819" s="45">
        <f t="shared" si="511"/>
        <v>45970</v>
      </c>
      <c r="BC1819" s="50" t="str">
        <f t="shared" si="512"/>
        <v>Nov-2025</v>
      </c>
      <c r="BD1819" s="48">
        <f t="shared" si="513"/>
        <v>150.75</v>
      </c>
      <c r="BE1819" s="50" t="str">
        <f t="shared" si="514"/>
        <v>Completed</v>
      </c>
      <c r="BF1819" s="51">
        <f t="shared" si="515"/>
        <v>1</v>
      </c>
      <c r="BG1819" s="51">
        <f t="shared" si="516"/>
        <v>1</v>
      </c>
      <c r="BH1819" s="50" t="str">
        <f t="shared" si="517"/>
        <v xml:space="preserve">COMPLETED - </v>
      </c>
      <c r="BI1819" s="50" t="str">
        <f t="shared" si="518"/>
        <v xml:space="preserve">COMPLETED - </v>
      </c>
      <c r="BJ1819" s="50" t="str">
        <f t="shared" si="519"/>
        <v/>
      </c>
      <c r="BK1819" s="50" t="str">
        <f t="shared" si="520"/>
        <v xml:space="preserve">Completed | COMPLETED | </v>
      </c>
      <c r="BL1819" s="49">
        <f t="shared" ca="1" si="521"/>
        <v>12</v>
      </c>
    </row>
    <row r="1820" spans="1:64" x14ac:dyDescent="0.25">
      <c r="A1820" t="str">
        <f>[1]All_Tasks_Billing!A1820</f>
        <v>RPP's (121-240)</v>
      </c>
      <c r="B1820" t="str">
        <f>[1]All_Tasks_Billing!B1820</f>
        <v>RPP</v>
      </c>
      <c r="C1820" t="str">
        <f>[1]All_Tasks_Billing!C1820</f>
        <v>30.1.58</v>
      </c>
      <c r="D1820" t="str">
        <f>[1]All_Tasks_Billing!D1820</f>
        <v>RPP's</v>
      </c>
      <c r="E1820" t="str">
        <f>[1]All_Tasks_Billing!E1820</f>
        <v>RPP</v>
      </c>
      <c r="F1820" t="str">
        <f>IF([1]All_Tasks_Billing!F1820="","",[1]All_Tasks_Billing!F1820)</f>
        <v/>
      </c>
      <c r="G1820" t="str">
        <f>IF([1]All_Tasks_Billing!G1820="","",[1]All_Tasks_Billing!G1820)</f>
        <v/>
      </c>
      <c r="H1820" s="45" t="str">
        <f>[1]All_Tasks_Billing!H1820</f>
        <v/>
      </c>
      <c r="I1820" t="str">
        <f>IF([1]All_Tasks_Billing!I1820="","",[1]All_Tasks_Billing!I1820)</f>
        <v/>
      </c>
      <c r="J1820" t="str">
        <f>IF([1]All_Tasks_Billing!J1820="","",[1]All_Tasks_Billing!J1820)</f>
        <v/>
      </c>
      <c r="K1820" t="b">
        <f>[1]All_Tasks_Billing!K1820</f>
        <v>1</v>
      </c>
      <c r="L1820" s="45">
        <f>[1]All_Tasks_Billing!L1820</f>
        <v>45965</v>
      </c>
      <c r="M1820" t="str">
        <f>[1]All_Tasks_Billing!M1820</f>
        <v/>
      </c>
      <c r="N1820" s="46">
        <f>IF([1]All_Tasks_Billing!N1820="",0,[1]All_Tasks_Billing!N1820)</f>
        <v>1</v>
      </c>
      <c r="O1820" t="str">
        <f>[1]All_Tasks_Billing!O1820</f>
        <v/>
      </c>
      <c r="P1820" s="47">
        <f>IF([1]All_Tasks_Billing!P1820="",0,[1]All_Tasks_Billing!P1820)</f>
        <v>2.5</v>
      </c>
      <c r="Q1820" s="47">
        <f>IF([1]All_Tasks_Billing!Q1820="",0,[1]All_Tasks_Billing!Q1820)</f>
        <v>0</v>
      </c>
      <c r="R1820" s="47">
        <f>IF([1]All_Tasks_Billing!R1820="",0,[1]All_Tasks_Billing!R1820)</f>
        <v>2.5</v>
      </c>
      <c r="S1820" t="str">
        <f>[1]All_Tasks_Billing!S1820</f>
        <v>COMPLETED</v>
      </c>
      <c r="T1820" t="str">
        <f>[1]All_Tasks_Billing!T1820</f>
        <v/>
      </c>
      <c r="U1820" t="str">
        <f>[1]All_Tasks_Billing!U1820</f>
        <v/>
      </c>
      <c r="V1820">
        <f>[1]All_Tasks_Billing!V1820</f>
        <v>35</v>
      </c>
      <c r="W1820" s="48">
        <f>[1]All_Tasks_Billing!W1820</f>
        <v>150</v>
      </c>
      <c r="X1820">
        <f>[1]All_Tasks_Billing!X1820</f>
        <v>45225</v>
      </c>
      <c r="Y1820">
        <f>[1]All_Tasks_Billing!Y1820</f>
        <v>1</v>
      </c>
      <c r="Z1820" s="49">
        <f>[1]All_Tasks_Billing!Z1820</f>
        <v>1</v>
      </c>
      <c r="AA1820" s="45">
        <f>[1]All_Tasks_Billing!AA1820</f>
        <v>45970</v>
      </c>
      <c r="AB1820" t="str">
        <f>[1]All_Tasks_Billing!AB1820</f>
        <v>Nov-2025</v>
      </c>
      <c r="AC1820" s="48">
        <f>[1]All_Tasks_Billing!AC1820</f>
        <v>375</v>
      </c>
      <c r="AD1820" s="48">
        <f>[1]All_Tasks_Billing!AD1820</f>
        <v>0</v>
      </c>
      <c r="AE1820" s="48">
        <f>[1]All_Tasks_Billing!AE1820</f>
        <v>0</v>
      </c>
      <c r="AF1820" s="48">
        <f>[1]All_Tasks_Billing!AF1820</f>
        <v>0</v>
      </c>
      <c r="AG1820" s="48">
        <f>[1]All_Tasks_Billing!AG1820</f>
        <v>0</v>
      </c>
      <c r="AH1820" s="48">
        <f>[1]All_Tasks_Billing!AH1820</f>
        <v>1.2500000000000001E-2</v>
      </c>
      <c r="AI1820" s="48">
        <f>[1]All_Tasks_Billing!AI1820</f>
        <v>1.875</v>
      </c>
      <c r="AJ1820" s="48">
        <f>[1]All_Tasks_Billing!AJ1820</f>
        <v>0</v>
      </c>
      <c r="AK1820" s="48">
        <f>[1]All_Tasks_Billing!AK1820</f>
        <v>0</v>
      </c>
      <c r="AL1820" s="48">
        <f>[1]All_Tasks_Billing!AL1820</f>
        <v>0</v>
      </c>
      <c r="AM1820" s="48">
        <f>[1]All_Tasks_Billing!AM1820</f>
        <v>0</v>
      </c>
      <c r="AN1820" s="48">
        <f>[1]All_Tasks_Billing!AN1820</f>
        <v>0</v>
      </c>
      <c r="AO1820" s="48">
        <f>[1]All_Tasks_Billing!AO1820</f>
        <v>0</v>
      </c>
      <c r="AP1820" s="48">
        <f>[1]All_Tasks_Billing!AP1820</f>
        <v>1.2500000000000001E-2</v>
      </c>
      <c r="AQ1820" s="48">
        <f>[1]All_Tasks_Billing!AQ1820</f>
        <v>1.875</v>
      </c>
      <c r="AR1820" s="48">
        <f>[1]All_Tasks_Billing!AR1820</f>
        <v>0</v>
      </c>
      <c r="AS1820" s="48">
        <f>[1]All_Tasks_Billing!AS1820</f>
        <v>376.875</v>
      </c>
      <c r="AT1820" s="48">
        <f>[1]All_Tasks_Billing!AT1820</f>
        <v>376.875</v>
      </c>
      <c r="AU1820" s="50" t="str">
        <f t="shared" si="504"/>
        <v>Nov-2025</v>
      </c>
      <c r="AV1820" s="50" t="str">
        <f t="shared" si="505"/>
        <v>Q4-2025</v>
      </c>
      <c r="AW1820" s="50">
        <f t="shared" si="506"/>
        <v>2025</v>
      </c>
      <c r="AX1820" s="50" t="str">
        <f t="shared" ca="1" si="507"/>
        <v>Last Week</v>
      </c>
      <c r="AY1820" s="50" t="str">
        <f t="shared" ca="1" si="508"/>
        <v>This Month</v>
      </c>
      <c r="AZ1820" s="50" t="str">
        <f t="shared" ca="1" si="509"/>
        <v>This Quarter</v>
      </c>
      <c r="BA1820" s="48">
        <f t="shared" si="510"/>
        <v>376.875</v>
      </c>
      <c r="BB1820" s="45">
        <f t="shared" si="511"/>
        <v>45970</v>
      </c>
      <c r="BC1820" s="50" t="str">
        <f t="shared" si="512"/>
        <v>Nov-2025</v>
      </c>
      <c r="BD1820" s="48">
        <f t="shared" si="513"/>
        <v>150.75</v>
      </c>
      <c r="BE1820" s="50" t="str">
        <f t="shared" si="514"/>
        <v>Completed</v>
      </c>
      <c r="BF1820" s="51">
        <f t="shared" si="515"/>
        <v>1</v>
      </c>
      <c r="BG1820" s="51">
        <f t="shared" si="516"/>
        <v>1</v>
      </c>
      <c r="BH1820" s="50" t="str">
        <f t="shared" si="517"/>
        <v xml:space="preserve">COMPLETED - </v>
      </c>
      <c r="BI1820" s="50" t="str">
        <f t="shared" si="518"/>
        <v xml:space="preserve">COMPLETED - </v>
      </c>
      <c r="BJ1820" s="50" t="str">
        <f t="shared" si="519"/>
        <v/>
      </c>
      <c r="BK1820" s="50" t="str">
        <f t="shared" si="520"/>
        <v xml:space="preserve">Completed | COMPLETED | </v>
      </c>
      <c r="BL1820" s="49">
        <f t="shared" ca="1" si="521"/>
        <v>12</v>
      </c>
    </row>
    <row r="1821" spans="1:64" x14ac:dyDescent="0.25">
      <c r="A1821" t="str">
        <f>[1]All_Tasks_Billing!A1821</f>
        <v>RPP's (121-240)</v>
      </c>
      <c r="B1821" t="str">
        <f>[1]All_Tasks_Billing!B1821</f>
        <v>RPP</v>
      </c>
      <c r="C1821" t="str">
        <f>[1]All_Tasks_Billing!C1821</f>
        <v>30.1.59</v>
      </c>
      <c r="D1821" t="str">
        <f>[1]All_Tasks_Billing!D1821</f>
        <v>RPP's</v>
      </c>
      <c r="E1821" t="str">
        <f>[1]All_Tasks_Billing!E1821</f>
        <v>RPP</v>
      </c>
      <c r="F1821" t="str">
        <f>IF([1]All_Tasks_Billing!F1821="","",[1]All_Tasks_Billing!F1821)</f>
        <v/>
      </c>
      <c r="G1821" t="str">
        <f>IF([1]All_Tasks_Billing!G1821="","",[1]All_Tasks_Billing!G1821)</f>
        <v/>
      </c>
      <c r="H1821" s="45" t="str">
        <f>[1]All_Tasks_Billing!H1821</f>
        <v/>
      </c>
      <c r="I1821" t="str">
        <f>IF([1]All_Tasks_Billing!I1821="","",[1]All_Tasks_Billing!I1821)</f>
        <v/>
      </c>
      <c r="J1821" t="str">
        <f>IF([1]All_Tasks_Billing!J1821="","",[1]All_Tasks_Billing!J1821)</f>
        <v/>
      </c>
      <c r="K1821" t="b">
        <f>[1]All_Tasks_Billing!K1821</f>
        <v>1</v>
      </c>
      <c r="L1821" s="45">
        <f>[1]All_Tasks_Billing!L1821</f>
        <v>45965</v>
      </c>
      <c r="M1821" t="str">
        <f>[1]All_Tasks_Billing!M1821</f>
        <v/>
      </c>
      <c r="N1821" s="46">
        <f>IF([1]All_Tasks_Billing!N1821="",0,[1]All_Tasks_Billing!N1821)</f>
        <v>1</v>
      </c>
      <c r="O1821" t="str">
        <f>[1]All_Tasks_Billing!O1821</f>
        <v/>
      </c>
      <c r="P1821" s="47">
        <f>IF([1]All_Tasks_Billing!P1821="",0,[1]All_Tasks_Billing!P1821)</f>
        <v>2.5</v>
      </c>
      <c r="Q1821" s="47">
        <f>IF([1]All_Tasks_Billing!Q1821="",0,[1]All_Tasks_Billing!Q1821)</f>
        <v>0</v>
      </c>
      <c r="R1821" s="47">
        <f>IF([1]All_Tasks_Billing!R1821="",0,[1]All_Tasks_Billing!R1821)</f>
        <v>2.5</v>
      </c>
      <c r="S1821" t="str">
        <f>[1]All_Tasks_Billing!S1821</f>
        <v>COMPLETED</v>
      </c>
      <c r="T1821" t="str">
        <f>[1]All_Tasks_Billing!T1821</f>
        <v/>
      </c>
      <c r="U1821" t="str">
        <f>[1]All_Tasks_Billing!U1821</f>
        <v/>
      </c>
      <c r="V1821">
        <f>[1]All_Tasks_Billing!V1821</f>
        <v>35</v>
      </c>
      <c r="W1821" s="48">
        <f>[1]All_Tasks_Billing!W1821</f>
        <v>150</v>
      </c>
      <c r="X1821">
        <f>[1]All_Tasks_Billing!X1821</f>
        <v>45225</v>
      </c>
      <c r="Y1821">
        <f>[1]All_Tasks_Billing!Y1821</f>
        <v>1</v>
      </c>
      <c r="Z1821" s="49">
        <f>[1]All_Tasks_Billing!Z1821</f>
        <v>1</v>
      </c>
      <c r="AA1821" s="45">
        <f>[1]All_Tasks_Billing!AA1821</f>
        <v>45970</v>
      </c>
      <c r="AB1821" t="str">
        <f>[1]All_Tasks_Billing!AB1821</f>
        <v>Nov-2025</v>
      </c>
      <c r="AC1821" s="48">
        <f>[1]All_Tasks_Billing!AC1821</f>
        <v>375</v>
      </c>
      <c r="AD1821" s="48">
        <f>[1]All_Tasks_Billing!AD1821</f>
        <v>0</v>
      </c>
      <c r="AE1821" s="48">
        <f>[1]All_Tasks_Billing!AE1821</f>
        <v>0</v>
      </c>
      <c r="AF1821" s="48">
        <f>[1]All_Tasks_Billing!AF1821</f>
        <v>0</v>
      </c>
      <c r="AG1821" s="48">
        <f>[1]All_Tasks_Billing!AG1821</f>
        <v>0</v>
      </c>
      <c r="AH1821" s="48">
        <f>[1]All_Tasks_Billing!AH1821</f>
        <v>1.2500000000000001E-2</v>
      </c>
      <c r="AI1821" s="48">
        <f>[1]All_Tasks_Billing!AI1821</f>
        <v>1.875</v>
      </c>
      <c r="AJ1821" s="48">
        <f>[1]All_Tasks_Billing!AJ1821</f>
        <v>0</v>
      </c>
      <c r="AK1821" s="48">
        <f>[1]All_Tasks_Billing!AK1821</f>
        <v>0</v>
      </c>
      <c r="AL1821" s="48">
        <f>[1]All_Tasks_Billing!AL1821</f>
        <v>0</v>
      </c>
      <c r="AM1821" s="48">
        <f>[1]All_Tasks_Billing!AM1821</f>
        <v>0</v>
      </c>
      <c r="AN1821" s="48">
        <f>[1]All_Tasks_Billing!AN1821</f>
        <v>0</v>
      </c>
      <c r="AO1821" s="48">
        <f>[1]All_Tasks_Billing!AO1821</f>
        <v>0</v>
      </c>
      <c r="AP1821" s="48">
        <f>[1]All_Tasks_Billing!AP1821</f>
        <v>1.2500000000000001E-2</v>
      </c>
      <c r="AQ1821" s="48">
        <f>[1]All_Tasks_Billing!AQ1821</f>
        <v>1.875</v>
      </c>
      <c r="AR1821" s="48">
        <f>[1]All_Tasks_Billing!AR1821</f>
        <v>0</v>
      </c>
      <c r="AS1821" s="48">
        <f>[1]All_Tasks_Billing!AS1821</f>
        <v>376.875</v>
      </c>
      <c r="AT1821" s="48">
        <f>[1]All_Tasks_Billing!AT1821</f>
        <v>376.875</v>
      </c>
      <c r="AU1821" s="50" t="str">
        <f t="shared" si="504"/>
        <v>Nov-2025</v>
      </c>
      <c r="AV1821" s="50" t="str">
        <f t="shared" si="505"/>
        <v>Q4-2025</v>
      </c>
      <c r="AW1821" s="50">
        <f t="shared" si="506"/>
        <v>2025</v>
      </c>
      <c r="AX1821" s="50" t="str">
        <f t="shared" ca="1" si="507"/>
        <v>Last Week</v>
      </c>
      <c r="AY1821" s="50" t="str">
        <f t="shared" ca="1" si="508"/>
        <v>This Month</v>
      </c>
      <c r="AZ1821" s="50" t="str">
        <f t="shared" ca="1" si="509"/>
        <v>This Quarter</v>
      </c>
      <c r="BA1821" s="48">
        <f t="shared" si="510"/>
        <v>376.875</v>
      </c>
      <c r="BB1821" s="45">
        <f t="shared" si="511"/>
        <v>45970</v>
      </c>
      <c r="BC1821" s="50" t="str">
        <f t="shared" si="512"/>
        <v>Nov-2025</v>
      </c>
      <c r="BD1821" s="48">
        <f t="shared" si="513"/>
        <v>150.75</v>
      </c>
      <c r="BE1821" s="50" t="str">
        <f t="shared" si="514"/>
        <v>Completed</v>
      </c>
      <c r="BF1821" s="51">
        <f t="shared" si="515"/>
        <v>1</v>
      </c>
      <c r="BG1821" s="51">
        <f t="shared" si="516"/>
        <v>1</v>
      </c>
      <c r="BH1821" s="50" t="str">
        <f t="shared" si="517"/>
        <v xml:space="preserve">COMPLETED - </v>
      </c>
      <c r="BI1821" s="50" t="str">
        <f t="shared" si="518"/>
        <v xml:space="preserve">COMPLETED - </v>
      </c>
      <c r="BJ1821" s="50" t="str">
        <f t="shared" si="519"/>
        <v/>
      </c>
      <c r="BK1821" s="50" t="str">
        <f t="shared" si="520"/>
        <v xml:space="preserve">Completed | COMPLETED | </v>
      </c>
      <c r="BL1821" s="49">
        <f t="shared" ca="1" si="521"/>
        <v>12</v>
      </c>
    </row>
    <row r="1822" spans="1:64" x14ac:dyDescent="0.25">
      <c r="A1822" t="str">
        <f>[1]All_Tasks_Billing!A1822</f>
        <v>RPP's (121-240)</v>
      </c>
      <c r="B1822" t="str">
        <f>[1]All_Tasks_Billing!B1822</f>
        <v>RPP</v>
      </c>
      <c r="C1822" t="str">
        <f>[1]All_Tasks_Billing!C1822</f>
        <v>30.1.60</v>
      </c>
      <c r="D1822" t="str">
        <f>[1]All_Tasks_Billing!D1822</f>
        <v>RPP's</v>
      </c>
      <c r="E1822" t="str">
        <f>[1]All_Tasks_Billing!E1822</f>
        <v>RPP</v>
      </c>
      <c r="F1822" t="str">
        <f>IF([1]All_Tasks_Billing!F1822="","",[1]All_Tasks_Billing!F1822)</f>
        <v/>
      </c>
      <c r="G1822" t="str">
        <f>IF([1]All_Tasks_Billing!G1822="","",[1]All_Tasks_Billing!G1822)</f>
        <v/>
      </c>
      <c r="H1822" s="45" t="str">
        <f>[1]All_Tasks_Billing!H1822</f>
        <v/>
      </c>
      <c r="I1822" t="str">
        <f>IF([1]All_Tasks_Billing!I1822="","",[1]All_Tasks_Billing!I1822)</f>
        <v/>
      </c>
      <c r="J1822" t="str">
        <f>IF([1]All_Tasks_Billing!J1822="","",[1]All_Tasks_Billing!J1822)</f>
        <v/>
      </c>
      <c r="K1822" t="b">
        <f>[1]All_Tasks_Billing!K1822</f>
        <v>1</v>
      </c>
      <c r="L1822" s="45">
        <f>[1]All_Tasks_Billing!L1822</f>
        <v>45965</v>
      </c>
      <c r="M1822" t="str">
        <f>[1]All_Tasks_Billing!M1822</f>
        <v/>
      </c>
      <c r="N1822" s="46">
        <f>IF([1]All_Tasks_Billing!N1822="",0,[1]All_Tasks_Billing!N1822)</f>
        <v>1</v>
      </c>
      <c r="O1822" t="str">
        <f>[1]All_Tasks_Billing!O1822</f>
        <v/>
      </c>
      <c r="P1822" s="47">
        <f>IF([1]All_Tasks_Billing!P1822="",0,[1]All_Tasks_Billing!P1822)</f>
        <v>2.5</v>
      </c>
      <c r="Q1822" s="47">
        <f>IF([1]All_Tasks_Billing!Q1822="",0,[1]All_Tasks_Billing!Q1822)</f>
        <v>0</v>
      </c>
      <c r="R1822" s="47">
        <f>IF([1]All_Tasks_Billing!R1822="",0,[1]All_Tasks_Billing!R1822)</f>
        <v>2.5</v>
      </c>
      <c r="S1822" t="str">
        <f>[1]All_Tasks_Billing!S1822</f>
        <v>COMPLETED</v>
      </c>
      <c r="T1822" t="str">
        <f>[1]All_Tasks_Billing!T1822</f>
        <v/>
      </c>
      <c r="U1822" t="str">
        <f>[1]All_Tasks_Billing!U1822</f>
        <v/>
      </c>
      <c r="V1822">
        <f>[1]All_Tasks_Billing!V1822</f>
        <v>35</v>
      </c>
      <c r="W1822" s="48">
        <f>[1]All_Tasks_Billing!W1822</f>
        <v>150</v>
      </c>
      <c r="X1822">
        <f>[1]All_Tasks_Billing!X1822</f>
        <v>45225</v>
      </c>
      <c r="Y1822">
        <f>[1]All_Tasks_Billing!Y1822</f>
        <v>1</v>
      </c>
      <c r="Z1822" s="49">
        <f>[1]All_Tasks_Billing!Z1822</f>
        <v>1</v>
      </c>
      <c r="AA1822" s="45">
        <f>[1]All_Tasks_Billing!AA1822</f>
        <v>45970</v>
      </c>
      <c r="AB1822" t="str">
        <f>[1]All_Tasks_Billing!AB1822</f>
        <v>Nov-2025</v>
      </c>
      <c r="AC1822" s="48">
        <f>[1]All_Tasks_Billing!AC1822</f>
        <v>375</v>
      </c>
      <c r="AD1822" s="48">
        <f>[1]All_Tasks_Billing!AD1822</f>
        <v>0</v>
      </c>
      <c r="AE1822" s="48">
        <f>[1]All_Tasks_Billing!AE1822</f>
        <v>0</v>
      </c>
      <c r="AF1822" s="48">
        <f>[1]All_Tasks_Billing!AF1822</f>
        <v>0</v>
      </c>
      <c r="AG1822" s="48">
        <f>[1]All_Tasks_Billing!AG1822</f>
        <v>0</v>
      </c>
      <c r="AH1822" s="48">
        <f>[1]All_Tasks_Billing!AH1822</f>
        <v>1.2500000000000001E-2</v>
      </c>
      <c r="AI1822" s="48">
        <f>[1]All_Tasks_Billing!AI1822</f>
        <v>1.875</v>
      </c>
      <c r="AJ1822" s="48">
        <f>[1]All_Tasks_Billing!AJ1822</f>
        <v>0</v>
      </c>
      <c r="AK1822" s="48">
        <f>[1]All_Tasks_Billing!AK1822</f>
        <v>0</v>
      </c>
      <c r="AL1822" s="48">
        <f>[1]All_Tasks_Billing!AL1822</f>
        <v>0</v>
      </c>
      <c r="AM1822" s="48">
        <f>[1]All_Tasks_Billing!AM1822</f>
        <v>0</v>
      </c>
      <c r="AN1822" s="48">
        <f>[1]All_Tasks_Billing!AN1822</f>
        <v>0</v>
      </c>
      <c r="AO1822" s="48">
        <f>[1]All_Tasks_Billing!AO1822</f>
        <v>0</v>
      </c>
      <c r="AP1822" s="48">
        <f>[1]All_Tasks_Billing!AP1822</f>
        <v>1.2500000000000001E-2</v>
      </c>
      <c r="AQ1822" s="48">
        <f>[1]All_Tasks_Billing!AQ1822</f>
        <v>1.875</v>
      </c>
      <c r="AR1822" s="48">
        <f>[1]All_Tasks_Billing!AR1822</f>
        <v>0</v>
      </c>
      <c r="AS1822" s="48">
        <f>[1]All_Tasks_Billing!AS1822</f>
        <v>376.875</v>
      </c>
      <c r="AT1822" s="48">
        <f>[1]All_Tasks_Billing!AT1822</f>
        <v>376.875</v>
      </c>
      <c r="AU1822" s="50" t="str">
        <f t="shared" si="504"/>
        <v>Nov-2025</v>
      </c>
      <c r="AV1822" s="50" t="str">
        <f t="shared" si="505"/>
        <v>Q4-2025</v>
      </c>
      <c r="AW1822" s="50">
        <f t="shared" si="506"/>
        <v>2025</v>
      </c>
      <c r="AX1822" s="50" t="str">
        <f t="shared" ca="1" si="507"/>
        <v>Last Week</v>
      </c>
      <c r="AY1822" s="50" t="str">
        <f t="shared" ca="1" si="508"/>
        <v>This Month</v>
      </c>
      <c r="AZ1822" s="50" t="str">
        <f t="shared" ca="1" si="509"/>
        <v>This Quarter</v>
      </c>
      <c r="BA1822" s="48">
        <f t="shared" si="510"/>
        <v>376.875</v>
      </c>
      <c r="BB1822" s="45">
        <f t="shared" si="511"/>
        <v>45970</v>
      </c>
      <c r="BC1822" s="50" t="str">
        <f t="shared" si="512"/>
        <v>Nov-2025</v>
      </c>
      <c r="BD1822" s="48">
        <f t="shared" si="513"/>
        <v>150.75</v>
      </c>
      <c r="BE1822" s="50" t="str">
        <f t="shared" si="514"/>
        <v>Completed</v>
      </c>
      <c r="BF1822" s="51">
        <f t="shared" si="515"/>
        <v>1</v>
      </c>
      <c r="BG1822" s="51">
        <f t="shared" si="516"/>
        <v>1</v>
      </c>
      <c r="BH1822" s="50" t="str">
        <f t="shared" si="517"/>
        <v xml:space="preserve">COMPLETED - </v>
      </c>
      <c r="BI1822" s="50" t="str">
        <f t="shared" si="518"/>
        <v xml:space="preserve">COMPLETED - </v>
      </c>
      <c r="BJ1822" s="50" t="str">
        <f t="shared" si="519"/>
        <v/>
      </c>
      <c r="BK1822" s="50" t="str">
        <f t="shared" si="520"/>
        <v xml:space="preserve">Completed | COMPLETED | </v>
      </c>
      <c r="BL1822" s="49">
        <f t="shared" ca="1" si="521"/>
        <v>12</v>
      </c>
    </row>
    <row r="1823" spans="1:64" x14ac:dyDescent="0.25">
      <c r="A1823" t="str">
        <f>[1]All_Tasks_Billing!A1823</f>
        <v>RPP's (121-240)</v>
      </c>
      <c r="B1823" t="str">
        <f>[1]All_Tasks_Billing!B1823</f>
        <v>RPP</v>
      </c>
      <c r="C1823" t="str">
        <f>[1]All_Tasks_Billing!C1823</f>
        <v>30.1.61</v>
      </c>
      <c r="D1823" t="str">
        <f>[1]All_Tasks_Billing!D1823</f>
        <v>RPP's</v>
      </c>
      <c r="E1823" t="str">
        <f>[1]All_Tasks_Billing!E1823</f>
        <v>RPP</v>
      </c>
      <c r="F1823" t="str">
        <f>IF([1]All_Tasks_Billing!F1823="","",[1]All_Tasks_Billing!F1823)</f>
        <v/>
      </c>
      <c r="G1823" t="str">
        <f>IF([1]All_Tasks_Billing!G1823="","",[1]All_Tasks_Billing!G1823)</f>
        <v/>
      </c>
      <c r="H1823" s="45" t="str">
        <f>[1]All_Tasks_Billing!H1823</f>
        <v/>
      </c>
      <c r="I1823" t="str">
        <f>IF([1]All_Tasks_Billing!I1823="","",[1]All_Tasks_Billing!I1823)</f>
        <v/>
      </c>
      <c r="J1823" t="str">
        <f>IF([1]All_Tasks_Billing!J1823="","",[1]All_Tasks_Billing!J1823)</f>
        <v/>
      </c>
      <c r="K1823" t="b">
        <f>[1]All_Tasks_Billing!K1823</f>
        <v>1</v>
      </c>
      <c r="L1823" s="45">
        <f>[1]All_Tasks_Billing!L1823</f>
        <v>45965</v>
      </c>
      <c r="M1823" t="str">
        <f>[1]All_Tasks_Billing!M1823</f>
        <v/>
      </c>
      <c r="N1823" s="46">
        <f>IF([1]All_Tasks_Billing!N1823="",0,[1]All_Tasks_Billing!N1823)</f>
        <v>1</v>
      </c>
      <c r="O1823" t="str">
        <f>[1]All_Tasks_Billing!O1823</f>
        <v/>
      </c>
      <c r="P1823" s="47">
        <f>IF([1]All_Tasks_Billing!P1823="",0,[1]All_Tasks_Billing!P1823)</f>
        <v>2.5</v>
      </c>
      <c r="Q1823" s="47">
        <f>IF([1]All_Tasks_Billing!Q1823="",0,[1]All_Tasks_Billing!Q1823)</f>
        <v>0</v>
      </c>
      <c r="R1823" s="47">
        <f>IF([1]All_Tasks_Billing!R1823="",0,[1]All_Tasks_Billing!R1823)</f>
        <v>2.5</v>
      </c>
      <c r="S1823" t="str">
        <f>[1]All_Tasks_Billing!S1823</f>
        <v>COMPLETED</v>
      </c>
      <c r="T1823" t="str">
        <f>[1]All_Tasks_Billing!T1823</f>
        <v/>
      </c>
      <c r="U1823" t="str">
        <f>[1]All_Tasks_Billing!U1823</f>
        <v/>
      </c>
      <c r="V1823">
        <f>[1]All_Tasks_Billing!V1823</f>
        <v>35</v>
      </c>
      <c r="W1823" s="48">
        <f>[1]All_Tasks_Billing!W1823</f>
        <v>150</v>
      </c>
      <c r="X1823">
        <f>[1]All_Tasks_Billing!X1823</f>
        <v>45225</v>
      </c>
      <c r="Y1823">
        <f>[1]All_Tasks_Billing!Y1823</f>
        <v>1</v>
      </c>
      <c r="Z1823" s="49">
        <f>[1]All_Tasks_Billing!Z1823</f>
        <v>1</v>
      </c>
      <c r="AA1823" s="45">
        <f>[1]All_Tasks_Billing!AA1823</f>
        <v>45970</v>
      </c>
      <c r="AB1823" t="str">
        <f>[1]All_Tasks_Billing!AB1823</f>
        <v>Nov-2025</v>
      </c>
      <c r="AC1823" s="48">
        <f>[1]All_Tasks_Billing!AC1823</f>
        <v>375</v>
      </c>
      <c r="AD1823" s="48">
        <f>[1]All_Tasks_Billing!AD1823</f>
        <v>0</v>
      </c>
      <c r="AE1823" s="48">
        <f>[1]All_Tasks_Billing!AE1823</f>
        <v>0</v>
      </c>
      <c r="AF1823" s="48">
        <f>[1]All_Tasks_Billing!AF1823</f>
        <v>0</v>
      </c>
      <c r="AG1823" s="48">
        <f>[1]All_Tasks_Billing!AG1823</f>
        <v>0</v>
      </c>
      <c r="AH1823" s="48">
        <f>[1]All_Tasks_Billing!AH1823</f>
        <v>1.2500000000000001E-2</v>
      </c>
      <c r="AI1823" s="48">
        <f>[1]All_Tasks_Billing!AI1823</f>
        <v>1.875</v>
      </c>
      <c r="AJ1823" s="48">
        <f>[1]All_Tasks_Billing!AJ1823</f>
        <v>0</v>
      </c>
      <c r="AK1823" s="48">
        <f>[1]All_Tasks_Billing!AK1823</f>
        <v>0</v>
      </c>
      <c r="AL1823" s="48">
        <f>[1]All_Tasks_Billing!AL1823</f>
        <v>0</v>
      </c>
      <c r="AM1823" s="48">
        <f>[1]All_Tasks_Billing!AM1823</f>
        <v>0</v>
      </c>
      <c r="AN1823" s="48">
        <f>[1]All_Tasks_Billing!AN1823</f>
        <v>0</v>
      </c>
      <c r="AO1823" s="48">
        <f>[1]All_Tasks_Billing!AO1823</f>
        <v>0</v>
      </c>
      <c r="AP1823" s="48">
        <f>[1]All_Tasks_Billing!AP1823</f>
        <v>1.2500000000000001E-2</v>
      </c>
      <c r="AQ1823" s="48">
        <f>[1]All_Tasks_Billing!AQ1823</f>
        <v>1.875</v>
      </c>
      <c r="AR1823" s="48">
        <f>[1]All_Tasks_Billing!AR1823</f>
        <v>0</v>
      </c>
      <c r="AS1823" s="48">
        <f>[1]All_Tasks_Billing!AS1823</f>
        <v>376.875</v>
      </c>
      <c r="AT1823" s="48">
        <f>[1]All_Tasks_Billing!AT1823</f>
        <v>376.875</v>
      </c>
      <c r="AU1823" s="50" t="str">
        <f t="shared" si="504"/>
        <v>Nov-2025</v>
      </c>
      <c r="AV1823" s="50" t="str">
        <f t="shared" si="505"/>
        <v>Q4-2025</v>
      </c>
      <c r="AW1823" s="50">
        <f t="shared" si="506"/>
        <v>2025</v>
      </c>
      <c r="AX1823" s="50" t="str">
        <f t="shared" ca="1" si="507"/>
        <v>Last Week</v>
      </c>
      <c r="AY1823" s="50" t="str">
        <f t="shared" ca="1" si="508"/>
        <v>This Month</v>
      </c>
      <c r="AZ1823" s="50" t="str">
        <f t="shared" ca="1" si="509"/>
        <v>This Quarter</v>
      </c>
      <c r="BA1823" s="48">
        <f t="shared" si="510"/>
        <v>376.875</v>
      </c>
      <c r="BB1823" s="45">
        <f t="shared" si="511"/>
        <v>45970</v>
      </c>
      <c r="BC1823" s="50" t="str">
        <f t="shared" si="512"/>
        <v>Nov-2025</v>
      </c>
      <c r="BD1823" s="48">
        <f t="shared" si="513"/>
        <v>150.75</v>
      </c>
      <c r="BE1823" s="50" t="str">
        <f t="shared" si="514"/>
        <v>Completed</v>
      </c>
      <c r="BF1823" s="51">
        <f t="shared" si="515"/>
        <v>1</v>
      </c>
      <c r="BG1823" s="51">
        <f t="shared" si="516"/>
        <v>1</v>
      </c>
      <c r="BH1823" s="50" t="str">
        <f t="shared" si="517"/>
        <v xml:space="preserve">COMPLETED - </v>
      </c>
      <c r="BI1823" s="50" t="str">
        <f t="shared" si="518"/>
        <v xml:space="preserve">COMPLETED - </v>
      </c>
      <c r="BJ1823" s="50" t="str">
        <f t="shared" si="519"/>
        <v/>
      </c>
      <c r="BK1823" s="50" t="str">
        <f t="shared" si="520"/>
        <v xml:space="preserve">Completed | COMPLETED | </v>
      </c>
      <c r="BL1823" s="49">
        <f t="shared" ca="1" si="521"/>
        <v>12</v>
      </c>
    </row>
    <row r="1824" spans="1:64" x14ac:dyDescent="0.25">
      <c r="A1824" t="str">
        <f>[1]All_Tasks_Billing!A1824</f>
        <v>RPP's (121-240)</v>
      </c>
      <c r="B1824" t="str">
        <f>[1]All_Tasks_Billing!B1824</f>
        <v>RPP</v>
      </c>
      <c r="C1824" t="str">
        <f>[1]All_Tasks_Billing!C1824</f>
        <v>30.1.62</v>
      </c>
      <c r="D1824" t="str">
        <f>[1]All_Tasks_Billing!D1824</f>
        <v>RPP's</v>
      </c>
      <c r="E1824" t="str">
        <f>[1]All_Tasks_Billing!E1824</f>
        <v>RPP</v>
      </c>
      <c r="F1824" t="str">
        <f>IF([1]All_Tasks_Billing!F1824="","",[1]All_Tasks_Billing!F1824)</f>
        <v/>
      </c>
      <c r="G1824" t="str">
        <f>IF([1]All_Tasks_Billing!G1824="","",[1]All_Tasks_Billing!G1824)</f>
        <v/>
      </c>
      <c r="H1824" s="45" t="str">
        <f>[1]All_Tasks_Billing!H1824</f>
        <v/>
      </c>
      <c r="I1824" t="str">
        <f>IF([1]All_Tasks_Billing!I1824="","",[1]All_Tasks_Billing!I1824)</f>
        <v/>
      </c>
      <c r="J1824" t="str">
        <f>IF([1]All_Tasks_Billing!J1824="","",[1]All_Tasks_Billing!J1824)</f>
        <v/>
      </c>
      <c r="K1824" t="b">
        <f>[1]All_Tasks_Billing!K1824</f>
        <v>1</v>
      </c>
      <c r="L1824" s="45">
        <f>[1]All_Tasks_Billing!L1824</f>
        <v>45965</v>
      </c>
      <c r="M1824" t="str">
        <f>[1]All_Tasks_Billing!M1824</f>
        <v/>
      </c>
      <c r="N1824" s="46">
        <f>IF([1]All_Tasks_Billing!N1824="",0,[1]All_Tasks_Billing!N1824)</f>
        <v>1</v>
      </c>
      <c r="O1824" t="str">
        <f>[1]All_Tasks_Billing!O1824</f>
        <v/>
      </c>
      <c r="P1824" s="47">
        <f>IF([1]All_Tasks_Billing!P1824="",0,[1]All_Tasks_Billing!P1824)</f>
        <v>2.5</v>
      </c>
      <c r="Q1824" s="47">
        <f>IF([1]All_Tasks_Billing!Q1824="",0,[1]All_Tasks_Billing!Q1824)</f>
        <v>0</v>
      </c>
      <c r="R1824" s="47">
        <f>IF([1]All_Tasks_Billing!R1824="",0,[1]All_Tasks_Billing!R1824)</f>
        <v>2.5</v>
      </c>
      <c r="S1824" t="str">
        <f>[1]All_Tasks_Billing!S1824</f>
        <v>COMPLETED</v>
      </c>
      <c r="T1824" t="str">
        <f>[1]All_Tasks_Billing!T1824</f>
        <v/>
      </c>
      <c r="U1824" t="str">
        <f>[1]All_Tasks_Billing!U1824</f>
        <v/>
      </c>
      <c r="V1824">
        <f>[1]All_Tasks_Billing!V1824</f>
        <v>35</v>
      </c>
      <c r="W1824" s="48">
        <f>[1]All_Tasks_Billing!W1824</f>
        <v>150</v>
      </c>
      <c r="X1824">
        <f>[1]All_Tasks_Billing!X1824</f>
        <v>45225</v>
      </c>
      <c r="Y1824">
        <f>[1]All_Tasks_Billing!Y1824</f>
        <v>1</v>
      </c>
      <c r="Z1824" s="49">
        <f>[1]All_Tasks_Billing!Z1824</f>
        <v>1</v>
      </c>
      <c r="AA1824" s="45">
        <f>[1]All_Tasks_Billing!AA1824</f>
        <v>45970</v>
      </c>
      <c r="AB1824" t="str">
        <f>[1]All_Tasks_Billing!AB1824</f>
        <v>Nov-2025</v>
      </c>
      <c r="AC1824" s="48">
        <f>[1]All_Tasks_Billing!AC1824</f>
        <v>375</v>
      </c>
      <c r="AD1824" s="48">
        <f>[1]All_Tasks_Billing!AD1824</f>
        <v>0</v>
      </c>
      <c r="AE1824" s="48">
        <f>[1]All_Tasks_Billing!AE1824</f>
        <v>0</v>
      </c>
      <c r="AF1824" s="48">
        <f>[1]All_Tasks_Billing!AF1824</f>
        <v>0</v>
      </c>
      <c r="AG1824" s="48">
        <f>[1]All_Tasks_Billing!AG1824</f>
        <v>0</v>
      </c>
      <c r="AH1824" s="48">
        <f>[1]All_Tasks_Billing!AH1824</f>
        <v>1.2500000000000001E-2</v>
      </c>
      <c r="AI1824" s="48">
        <f>[1]All_Tasks_Billing!AI1824</f>
        <v>1.875</v>
      </c>
      <c r="AJ1824" s="48">
        <f>[1]All_Tasks_Billing!AJ1824</f>
        <v>0</v>
      </c>
      <c r="AK1824" s="48">
        <f>[1]All_Tasks_Billing!AK1824</f>
        <v>0</v>
      </c>
      <c r="AL1824" s="48">
        <f>[1]All_Tasks_Billing!AL1824</f>
        <v>0</v>
      </c>
      <c r="AM1824" s="48">
        <f>[1]All_Tasks_Billing!AM1824</f>
        <v>0</v>
      </c>
      <c r="AN1824" s="48">
        <f>[1]All_Tasks_Billing!AN1824</f>
        <v>0</v>
      </c>
      <c r="AO1824" s="48">
        <f>[1]All_Tasks_Billing!AO1824</f>
        <v>0</v>
      </c>
      <c r="AP1824" s="48">
        <f>[1]All_Tasks_Billing!AP1824</f>
        <v>1.2500000000000001E-2</v>
      </c>
      <c r="AQ1824" s="48">
        <f>[1]All_Tasks_Billing!AQ1824</f>
        <v>1.875</v>
      </c>
      <c r="AR1824" s="48">
        <f>[1]All_Tasks_Billing!AR1824</f>
        <v>0</v>
      </c>
      <c r="AS1824" s="48">
        <f>[1]All_Tasks_Billing!AS1824</f>
        <v>376.875</v>
      </c>
      <c r="AT1824" s="48">
        <f>[1]All_Tasks_Billing!AT1824</f>
        <v>376.875</v>
      </c>
      <c r="AU1824" s="50" t="str">
        <f t="shared" si="504"/>
        <v>Nov-2025</v>
      </c>
      <c r="AV1824" s="50" t="str">
        <f t="shared" si="505"/>
        <v>Q4-2025</v>
      </c>
      <c r="AW1824" s="50">
        <f t="shared" si="506"/>
        <v>2025</v>
      </c>
      <c r="AX1824" s="50" t="str">
        <f t="shared" ca="1" si="507"/>
        <v>Last Week</v>
      </c>
      <c r="AY1824" s="50" t="str">
        <f t="shared" ca="1" si="508"/>
        <v>This Month</v>
      </c>
      <c r="AZ1824" s="50" t="str">
        <f t="shared" ca="1" si="509"/>
        <v>This Quarter</v>
      </c>
      <c r="BA1824" s="48">
        <f t="shared" si="510"/>
        <v>376.875</v>
      </c>
      <c r="BB1824" s="45">
        <f t="shared" si="511"/>
        <v>45970</v>
      </c>
      <c r="BC1824" s="50" t="str">
        <f t="shared" si="512"/>
        <v>Nov-2025</v>
      </c>
      <c r="BD1824" s="48">
        <f t="shared" si="513"/>
        <v>150.75</v>
      </c>
      <c r="BE1824" s="50" t="str">
        <f t="shared" si="514"/>
        <v>Completed</v>
      </c>
      <c r="BF1824" s="51">
        <f t="shared" si="515"/>
        <v>1</v>
      </c>
      <c r="BG1824" s="51">
        <f t="shared" si="516"/>
        <v>1</v>
      </c>
      <c r="BH1824" s="50" t="str">
        <f t="shared" si="517"/>
        <v xml:space="preserve">COMPLETED - </v>
      </c>
      <c r="BI1824" s="50" t="str">
        <f t="shared" si="518"/>
        <v xml:space="preserve">COMPLETED - </v>
      </c>
      <c r="BJ1824" s="50" t="str">
        <f t="shared" si="519"/>
        <v/>
      </c>
      <c r="BK1824" s="50" t="str">
        <f t="shared" si="520"/>
        <v xml:space="preserve">Completed | COMPLETED | </v>
      </c>
      <c r="BL1824" s="49">
        <f t="shared" ca="1" si="521"/>
        <v>12</v>
      </c>
    </row>
    <row r="1825" spans="1:64" x14ac:dyDescent="0.25">
      <c r="A1825" t="str">
        <f>[1]All_Tasks_Billing!A1825</f>
        <v>RPP's (121-240)</v>
      </c>
      <c r="B1825" t="str">
        <f>[1]All_Tasks_Billing!B1825</f>
        <v>RPP</v>
      </c>
      <c r="C1825" t="str">
        <f>[1]All_Tasks_Billing!C1825</f>
        <v>30.1.63</v>
      </c>
      <c r="D1825" t="str">
        <f>[1]All_Tasks_Billing!D1825</f>
        <v>RPP's</v>
      </c>
      <c r="E1825" t="str">
        <f>[1]All_Tasks_Billing!E1825</f>
        <v>RPP</v>
      </c>
      <c r="F1825" t="str">
        <f>IF([1]All_Tasks_Billing!F1825="","",[1]All_Tasks_Billing!F1825)</f>
        <v/>
      </c>
      <c r="G1825" t="str">
        <f>IF([1]All_Tasks_Billing!G1825="","",[1]All_Tasks_Billing!G1825)</f>
        <v/>
      </c>
      <c r="H1825" s="45" t="str">
        <f>[1]All_Tasks_Billing!H1825</f>
        <v/>
      </c>
      <c r="I1825" t="str">
        <f>IF([1]All_Tasks_Billing!I1825="","",[1]All_Tasks_Billing!I1825)</f>
        <v/>
      </c>
      <c r="J1825" t="str">
        <f>IF([1]All_Tasks_Billing!J1825="","",[1]All_Tasks_Billing!J1825)</f>
        <v/>
      </c>
      <c r="K1825" t="b">
        <f>[1]All_Tasks_Billing!K1825</f>
        <v>1</v>
      </c>
      <c r="L1825" s="45">
        <f>[1]All_Tasks_Billing!L1825</f>
        <v>45965</v>
      </c>
      <c r="M1825" t="str">
        <f>[1]All_Tasks_Billing!M1825</f>
        <v/>
      </c>
      <c r="N1825" s="46">
        <f>IF([1]All_Tasks_Billing!N1825="",0,[1]All_Tasks_Billing!N1825)</f>
        <v>1</v>
      </c>
      <c r="O1825" t="str">
        <f>[1]All_Tasks_Billing!O1825</f>
        <v/>
      </c>
      <c r="P1825" s="47">
        <f>IF([1]All_Tasks_Billing!P1825="",0,[1]All_Tasks_Billing!P1825)</f>
        <v>2.5</v>
      </c>
      <c r="Q1825" s="47">
        <f>IF([1]All_Tasks_Billing!Q1825="",0,[1]All_Tasks_Billing!Q1825)</f>
        <v>0</v>
      </c>
      <c r="R1825" s="47">
        <f>IF([1]All_Tasks_Billing!R1825="",0,[1]All_Tasks_Billing!R1825)</f>
        <v>2.5</v>
      </c>
      <c r="S1825" t="str">
        <f>[1]All_Tasks_Billing!S1825</f>
        <v>COMPLETED</v>
      </c>
      <c r="T1825" t="str">
        <f>[1]All_Tasks_Billing!T1825</f>
        <v/>
      </c>
      <c r="U1825" t="str">
        <f>[1]All_Tasks_Billing!U1825</f>
        <v/>
      </c>
      <c r="V1825">
        <f>[1]All_Tasks_Billing!V1825</f>
        <v>35</v>
      </c>
      <c r="W1825" s="48">
        <f>[1]All_Tasks_Billing!W1825</f>
        <v>150</v>
      </c>
      <c r="X1825">
        <f>[1]All_Tasks_Billing!X1825</f>
        <v>45225</v>
      </c>
      <c r="Y1825">
        <f>[1]All_Tasks_Billing!Y1825</f>
        <v>1</v>
      </c>
      <c r="Z1825" s="49">
        <f>[1]All_Tasks_Billing!Z1825</f>
        <v>1</v>
      </c>
      <c r="AA1825" s="45">
        <f>[1]All_Tasks_Billing!AA1825</f>
        <v>45970</v>
      </c>
      <c r="AB1825" t="str">
        <f>[1]All_Tasks_Billing!AB1825</f>
        <v>Nov-2025</v>
      </c>
      <c r="AC1825" s="48">
        <f>[1]All_Tasks_Billing!AC1825</f>
        <v>375</v>
      </c>
      <c r="AD1825" s="48">
        <f>[1]All_Tasks_Billing!AD1825</f>
        <v>0</v>
      </c>
      <c r="AE1825" s="48">
        <f>[1]All_Tasks_Billing!AE1825</f>
        <v>0</v>
      </c>
      <c r="AF1825" s="48">
        <f>[1]All_Tasks_Billing!AF1825</f>
        <v>0</v>
      </c>
      <c r="AG1825" s="48">
        <f>[1]All_Tasks_Billing!AG1825</f>
        <v>0</v>
      </c>
      <c r="AH1825" s="48">
        <f>[1]All_Tasks_Billing!AH1825</f>
        <v>1.2500000000000001E-2</v>
      </c>
      <c r="AI1825" s="48">
        <f>[1]All_Tasks_Billing!AI1825</f>
        <v>1.875</v>
      </c>
      <c r="AJ1825" s="48">
        <f>[1]All_Tasks_Billing!AJ1825</f>
        <v>0</v>
      </c>
      <c r="AK1825" s="48">
        <f>[1]All_Tasks_Billing!AK1825</f>
        <v>0</v>
      </c>
      <c r="AL1825" s="48">
        <f>[1]All_Tasks_Billing!AL1825</f>
        <v>0</v>
      </c>
      <c r="AM1825" s="48">
        <f>[1]All_Tasks_Billing!AM1825</f>
        <v>0</v>
      </c>
      <c r="AN1825" s="48">
        <f>[1]All_Tasks_Billing!AN1825</f>
        <v>0</v>
      </c>
      <c r="AO1825" s="48">
        <f>[1]All_Tasks_Billing!AO1825</f>
        <v>0</v>
      </c>
      <c r="AP1825" s="48">
        <f>[1]All_Tasks_Billing!AP1825</f>
        <v>1.2500000000000001E-2</v>
      </c>
      <c r="AQ1825" s="48">
        <f>[1]All_Tasks_Billing!AQ1825</f>
        <v>1.875</v>
      </c>
      <c r="AR1825" s="48">
        <f>[1]All_Tasks_Billing!AR1825</f>
        <v>0</v>
      </c>
      <c r="AS1825" s="48">
        <f>[1]All_Tasks_Billing!AS1825</f>
        <v>376.875</v>
      </c>
      <c r="AT1825" s="48">
        <f>[1]All_Tasks_Billing!AT1825</f>
        <v>376.875</v>
      </c>
      <c r="AU1825" s="50" t="str">
        <f t="shared" si="504"/>
        <v>Nov-2025</v>
      </c>
      <c r="AV1825" s="50" t="str">
        <f t="shared" si="505"/>
        <v>Q4-2025</v>
      </c>
      <c r="AW1825" s="50">
        <f t="shared" si="506"/>
        <v>2025</v>
      </c>
      <c r="AX1825" s="50" t="str">
        <f t="shared" ca="1" si="507"/>
        <v>Last Week</v>
      </c>
      <c r="AY1825" s="50" t="str">
        <f t="shared" ca="1" si="508"/>
        <v>This Month</v>
      </c>
      <c r="AZ1825" s="50" t="str">
        <f t="shared" ca="1" si="509"/>
        <v>This Quarter</v>
      </c>
      <c r="BA1825" s="48">
        <f t="shared" si="510"/>
        <v>376.875</v>
      </c>
      <c r="BB1825" s="45">
        <f t="shared" si="511"/>
        <v>45970</v>
      </c>
      <c r="BC1825" s="50" t="str">
        <f t="shared" si="512"/>
        <v>Nov-2025</v>
      </c>
      <c r="BD1825" s="48">
        <f t="shared" si="513"/>
        <v>150.75</v>
      </c>
      <c r="BE1825" s="50" t="str">
        <f t="shared" si="514"/>
        <v>Completed</v>
      </c>
      <c r="BF1825" s="51">
        <f t="shared" si="515"/>
        <v>1</v>
      </c>
      <c r="BG1825" s="51">
        <f t="shared" si="516"/>
        <v>1</v>
      </c>
      <c r="BH1825" s="50" t="str">
        <f t="shared" si="517"/>
        <v xml:space="preserve">COMPLETED - </v>
      </c>
      <c r="BI1825" s="50" t="str">
        <f t="shared" si="518"/>
        <v xml:space="preserve">COMPLETED - </v>
      </c>
      <c r="BJ1825" s="50" t="str">
        <f t="shared" si="519"/>
        <v/>
      </c>
      <c r="BK1825" s="50" t="str">
        <f t="shared" si="520"/>
        <v xml:space="preserve">Completed | COMPLETED | </v>
      </c>
      <c r="BL1825" s="49">
        <f t="shared" ca="1" si="521"/>
        <v>12</v>
      </c>
    </row>
    <row r="1826" spans="1:64" x14ac:dyDescent="0.25">
      <c r="A1826" t="str">
        <f>[1]All_Tasks_Billing!A1826</f>
        <v>RPP's (121-240)</v>
      </c>
      <c r="B1826" t="str">
        <f>[1]All_Tasks_Billing!B1826</f>
        <v>RPP</v>
      </c>
      <c r="C1826" t="str">
        <f>[1]All_Tasks_Billing!C1826</f>
        <v>30.1.64</v>
      </c>
      <c r="D1826" t="str">
        <f>[1]All_Tasks_Billing!D1826</f>
        <v>RPP's</v>
      </c>
      <c r="E1826" t="str">
        <f>[1]All_Tasks_Billing!E1826</f>
        <v>RPP</v>
      </c>
      <c r="F1826" t="str">
        <f>IF([1]All_Tasks_Billing!F1826="","",[1]All_Tasks_Billing!F1826)</f>
        <v/>
      </c>
      <c r="G1826" t="str">
        <f>IF([1]All_Tasks_Billing!G1826="","",[1]All_Tasks_Billing!G1826)</f>
        <v/>
      </c>
      <c r="H1826" s="45" t="str">
        <f>[1]All_Tasks_Billing!H1826</f>
        <v/>
      </c>
      <c r="I1826" t="str">
        <f>IF([1]All_Tasks_Billing!I1826="","",[1]All_Tasks_Billing!I1826)</f>
        <v/>
      </c>
      <c r="J1826" t="str">
        <f>IF([1]All_Tasks_Billing!J1826="","",[1]All_Tasks_Billing!J1826)</f>
        <v/>
      </c>
      <c r="K1826" t="b">
        <f>[1]All_Tasks_Billing!K1826</f>
        <v>1</v>
      </c>
      <c r="L1826" s="45">
        <f>[1]All_Tasks_Billing!L1826</f>
        <v>45965</v>
      </c>
      <c r="M1826" t="str">
        <f>[1]All_Tasks_Billing!M1826</f>
        <v/>
      </c>
      <c r="N1826" s="46">
        <f>IF([1]All_Tasks_Billing!N1826="",0,[1]All_Tasks_Billing!N1826)</f>
        <v>1</v>
      </c>
      <c r="O1826" t="str">
        <f>[1]All_Tasks_Billing!O1826</f>
        <v/>
      </c>
      <c r="P1826" s="47">
        <f>IF([1]All_Tasks_Billing!P1826="",0,[1]All_Tasks_Billing!P1826)</f>
        <v>2.5</v>
      </c>
      <c r="Q1826" s="47">
        <f>IF([1]All_Tasks_Billing!Q1826="",0,[1]All_Tasks_Billing!Q1826)</f>
        <v>0</v>
      </c>
      <c r="R1826" s="47">
        <f>IF([1]All_Tasks_Billing!R1826="",0,[1]All_Tasks_Billing!R1826)</f>
        <v>2.5</v>
      </c>
      <c r="S1826" t="str">
        <f>[1]All_Tasks_Billing!S1826</f>
        <v>COMPLETED</v>
      </c>
      <c r="T1826" t="str">
        <f>[1]All_Tasks_Billing!T1826</f>
        <v/>
      </c>
      <c r="U1826" t="str">
        <f>[1]All_Tasks_Billing!U1826</f>
        <v/>
      </c>
      <c r="V1826">
        <f>[1]All_Tasks_Billing!V1826</f>
        <v>35</v>
      </c>
      <c r="W1826" s="48">
        <f>[1]All_Tasks_Billing!W1826</f>
        <v>150</v>
      </c>
      <c r="X1826">
        <f>[1]All_Tasks_Billing!X1826</f>
        <v>45225</v>
      </c>
      <c r="Y1826">
        <f>[1]All_Tasks_Billing!Y1826</f>
        <v>1</v>
      </c>
      <c r="Z1826" s="49">
        <f>[1]All_Tasks_Billing!Z1826</f>
        <v>1</v>
      </c>
      <c r="AA1826" s="45">
        <f>[1]All_Tasks_Billing!AA1826</f>
        <v>45970</v>
      </c>
      <c r="AB1826" t="str">
        <f>[1]All_Tasks_Billing!AB1826</f>
        <v>Nov-2025</v>
      </c>
      <c r="AC1826" s="48">
        <f>[1]All_Tasks_Billing!AC1826</f>
        <v>375</v>
      </c>
      <c r="AD1826" s="48">
        <f>[1]All_Tasks_Billing!AD1826</f>
        <v>0</v>
      </c>
      <c r="AE1826" s="48">
        <f>[1]All_Tasks_Billing!AE1826</f>
        <v>0</v>
      </c>
      <c r="AF1826" s="48">
        <f>[1]All_Tasks_Billing!AF1826</f>
        <v>0</v>
      </c>
      <c r="AG1826" s="48">
        <f>[1]All_Tasks_Billing!AG1826</f>
        <v>0</v>
      </c>
      <c r="AH1826" s="48">
        <f>[1]All_Tasks_Billing!AH1826</f>
        <v>1.2500000000000001E-2</v>
      </c>
      <c r="AI1826" s="48">
        <f>[1]All_Tasks_Billing!AI1826</f>
        <v>1.875</v>
      </c>
      <c r="AJ1826" s="48">
        <f>[1]All_Tasks_Billing!AJ1826</f>
        <v>0</v>
      </c>
      <c r="AK1826" s="48">
        <f>[1]All_Tasks_Billing!AK1826</f>
        <v>0</v>
      </c>
      <c r="AL1826" s="48">
        <f>[1]All_Tasks_Billing!AL1826</f>
        <v>0</v>
      </c>
      <c r="AM1826" s="48">
        <f>[1]All_Tasks_Billing!AM1826</f>
        <v>0</v>
      </c>
      <c r="AN1826" s="48">
        <f>[1]All_Tasks_Billing!AN1826</f>
        <v>0</v>
      </c>
      <c r="AO1826" s="48">
        <f>[1]All_Tasks_Billing!AO1826</f>
        <v>0</v>
      </c>
      <c r="AP1826" s="48">
        <f>[1]All_Tasks_Billing!AP1826</f>
        <v>1.2500000000000001E-2</v>
      </c>
      <c r="AQ1826" s="48">
        <f>[1]All_Tasks_Billing!AQ1826</f>
        <v>1.875</v>
      </c>
      <c r="AR1826" s="48">
        <f>[1]All_Tasks_Billing!AR1826</f>
        <v>0</v>
      </c>
      <c r="AS1826" s="48">
        <f>[1]All_Tasks_Billing!AS1826</f>
        <v>376.875</v>
      </c>
      <c r="AT1826" s="48">
        <f>[1]All_Tasks_Billing!AT1826</f>
        <v>376.875</v>
      </c>
      <c r="AU1826" s="50" t="str">
        <f t="shared" si="504"/>
        <v>Nov-2025</v>
      </c>
      <c r="AV1826" s="50" t="str">
        <f t="shared" si="505"/>
        <v>Q4-2025</v>
      </c>
      <c r="AW1826" s="50">
        <f t="shared" si="506"/>
        <v>2025</v>
      </c>
      <c r="AX1826" s="50" t="str">
        <f t="shared" ca="1" si="507"/>
        <v>Last Week</v>
      </c>
      <c r="AY1826" s="50" t="str">
        <f t="shared" ca="1" si="508"/>
        <v>This Month</v>
      </c>
      <c r="AZ1826" s="50" t="str">
        <f t="shared" ca="1" si="509"/>
        <v>This Quarter</v>
      </c>
      <c r="BA1826" s="48">
        <f t="shared" si="510"/>
        <v>376.875</v>
      </c>
      <c r="BB1826" s="45">
        <f t="shared" si="511"/>
        <v>45970</v>
      </c>
      <c r="BC1826" s="50" t="str">
        <f t="shared" si="512"/>
        <v>Nov-2025</v>
      </c>
      <c r="BD1826" s="48">
        <f t="shared" si="513"/>
        <v>150.75</v>
      </c>
      <c r="BE1826" s="50" t="str">
        <f t="shared" si="514"/>
        <v>Completed</v>
      </c>
      <c r="BF1826" s="51">
        <f t="shared" si="515"/>
        <v>1</v>
      </c>
      <c r="BG1826" s="51">
        <f t="shared" si="516"/>
        <v>1</v>
      </c>
      <c r="BH1826" s="50" t="str">
        <f t="shared" si="517"/>
        <v xml:space="preserve">COMPLETED - </v>
      </c>
      <c r="BI1826" s="50" t="str">
        <f t="shared" si="518"/>
        <v xml:space="preserve">COMPLETED - </v>
      </c>
      <c r="BJ1826" s="50" t="str">
        <f t="shared" si="519"/>
        <v/>
      </c>
      <c r="BK1826" s="50" t="str">
        <f t="shared" si="520"/>
        <v xml:space="preserve">Completed | COMPLETED | </v>
      </c>
      <c r="BL1826" s="49">
        <f t="shared" ca="1" si="521"/>
        <v>12</v>
      </c>
    </row>
    <row r="1827" spans="1:64" x14ac:dyDescent="0.25">
      <c r="A1827" t="str">
        <f>[1]All_Tasks_Billing!A1827</f>
        <v>RPP's (121-240)</v>
      </c>
      <c r="B1827" t="str">
        <f>[1]All_Tasks_Billing!B1827</f>
        <v>RPP</v>
      </c>
      <c r="C1827" t="str">
        <f>[1]All_Tasks_Billing!C1827</f>
        <v>30.1.65</v>
      </c>
      <c r="D1827" t="str">
        <f>[1]All_Tasks_Billing!D1827</f>
        <v>RPP's</v>
      </c>
      <c r="E1827" t="str">
        <f>[1]All_Tasks_Billing!E1827</f>
        <v>RPP</v>
      </c>
      <c r="F1827" t="str">
        <f>IF([1]All_Tasks_Billing!F1827="","",[1]All_Tasks_Billing!F1827)</f>
        <v/>
      </c>
      <c r="G1827" t="str">
        <f>IF([1]All_Tasks_Billing!G1827="","",[1]All_Tasks_Billing!G1827)</f>
        <v/>
      </c>
      <c r="H1827" s="45" t="str">
        <f>[1]All_Tasks_Billing!H1827</f>
        <v/>
      </c>
      <c r="I1827" t="str">
        <f>IF([1]All_Tasks_Billing!I1827="","",[1]All_Tasks_Billing!I1827)</f>
        <v/>
      </c>
      <c r="J1827" t="str">
        <f>IF([1]All_Tasks_Billing!J1827="","",[1]All_Tasks_Billing!J1827)</f>
        <v/>
      </c>
      <c r="K1827" t="b">
        <f>[1]All_Tasks_Billing!K1827</f>
        <v>1</v>
      </c>
      <c r="L1827" s="45">
        <f>[1]All_Tasks_Billing!L1827</f>
        <v>45965</v>
      </c>
      <c r="M1827" t="str">
        <f>[1]All_Tasks_Billing!M1827</f>
        <v/>
      </c>
      <c r="N1827" s="46">
        <f>IF([1]All_Tasks_Billing!N1827="",0,[1]All_Tasks_Billing!N1827)</f>
        <v>1</v>
      </c>
      <c r="O1827" t="str">
        <f>[1]All_Tasks_Billing!O1827</f>
        <v/>
      </c>
      <c r="P1827" s="47">
        <f>IF([1]All_Tasks_Billing!P1827="",0,[1]All_Tasks_Billing!P1827)</f>
        <v>2.5</v>
      </c>
      <c r="Q1827" s="47">
        <f>IF([1]All_Tasks_Billing!Q1827="",0,[1]All_Tasks_Billing!Q1827)</f>
        <v>0</v>
      </c>
      <c r="R1827" s="47">
        <f>IF([1]All_Tasks_Billing!R1827="",0,[1]All_Tasks_Billing!R1827)</f>
        <v>2.5</v>
      </c>
      <c r="S1827" t="str">
        <f>[1]All_Tasks_Billing!S1827</f>
        <v>COMPLETED</v>
      </c>
      <c r="T1827" t="str">
        <f>[1]All_Tasks_Billing!T1827</f>
        <v/>
      </c>
      <c r="U1827" t="str">
        <f>[1]All_Tasks_Billing!U1827</f>
        <v/>
      </c>
      <c r="V1827">
        <f>[1]All_Tasks_Billing!V1827</f>
        <v>35</v>
      </c>
      <c r="W1827" s="48">
        <f>[1]All_Tasks_Billing!W1827</f>
        <v>150</v>
      </c>
      <c r="X1827">
        <f>[1]All_Tasks_Billing!X1827</f>
        <v>45225</v>
      </c>
      <c r="Y1827">
        <f>[1]All_Tasks_Billing!Y1827</f>
        <v>1</v>
      </c>
      <c r="Z1827" s="49">
        <f>[1]All_Tasks_Billing!Z1827</f>
        <v>1</v>
      </c>
      <c r="AA1827" s="45">
        <f>[1]All_Tasks_Billing!AA1827</f>
        <v>45970</v>
      </c>
      <c r="AB1827" t="str">
        <f>[1]All_Tasks_Billing!AB1827</f>
        <v>Nov-2025</v>
      </c>
      <c r="AC1827" s="48">
        <f>[1]All_Tasks_Billing!AC1827</f>
        <v>375</v>
      </c>
      <c r="AD1827" s="48">
        <f>[1]All_Tasks_Billing!AD1827</f>
        <v>0</v>
      </c>
      <c r="AE1827" s="48">
        <f>[1]All_Tasks_Billing!AE1827</f>
        <v>0</v>
      </c>
      <c r="AF1827" s="48">
        <f>[1]All_Tasks_Billing!AF1827</f>
        <v>0</v>
      </c>
      <c r="AG1827" s="48">
        <f>[1]All_Tasks_Billing!AG1827</f>
        <v>0</v>
      </c>
      <c r="AH1827" s="48">
        <f>[1]All_Tasks_Billing!AH1827</f>
        <v>1.2500000000000001E-2</v>
      </c>
      <c r="AI1827" s="48">
        <f>[1]All_Tasks_Billing!AI1827</f>
        <v>1.875</v>
      </c>
      <c r="AJ1827" s="48">
        <f>[1]All_Tasks_Billing!AJ1827</f>
        <v>0</v>
      </c>
      <c r="AK1827" s="48">
        <f>[1]All_Tasks_Billing!AK1827</f>
        <v>0</v>
      </c>
      <c r="AL1827" s="48">
        <f>[1]All_Tasks_Billing!AL1827</f>
        <v>0</v>
      </c>
      <c r="AM1827" s="48">
        <f>[1]All_Tasks_Billing!AM1827</f>
        <v>0</v>
      </c>
      <c r="AN1827" s="48">
        <f>[1]All_Tasks_Billing!AN1827</f>
        <v>0</v>
      </c>
      <c r="AO1827" s="48">
        <f>[1]All_Tasks_Billing!AO1827</f>
        <v>0</v>
      </c>
      <c r="AP1827" s="48">
        <f>[1]All_Tasks_Billing!AP1827</f>
        <v>1.2500000000000001E-2</v>
      </c>
      <c r="AQ1827" s="48">
        <f>[1]All_Tasks_Billing!AQ1827</f>
        <v>1.875</v>
      </c>
      <c r="AR1827" s="48">
        <f>[1]All_Tasks_Billing!AR1827</f>
        <v>0</v>
      </c>
      <c r="AS1827" s="48">
        <f>[1]All_Tasks_Billing!AS1827</f>
        <v>376.875</v>
      </c>
      <c r="AT1827" s="48">
        <f>[1]All_Tasks_Billing!AT1827</f>
        <v>376.875</v>
      </c>
      <c r="AU1827" s="50" t="str">
        <f t="shared" si="504"/>
        <v>Nov-2025</v>
      </c>
      <c r="AV1827" s="50" t="str">
        <f t="shared" si="505"/>
        <v>Q4-2025</v>
      </c>
      <c r="AW1827" s="50">
        <f t="shared" si="506"/>
        <v>2025</v>
      </c>
      <c r="AX1827" s="50" t="str">
        <f t="shared" ca="1" si="507"/>
        <v>Last Week</v>
      </c>
      <c r="AY1827" s="50" t="str">
        <f t="shared" ca="1" si="508"/>
        <v>This Month</v>
      </c>
      <c r="AZ1827" s="50" t="str">
        <f t="shared" ca="1" si="509"/>
        <v>This Quarter</v>
      </c>
      <c r="BA1827" s="48">
        <f t="shared" si="510"/>
        <v>376.875</v>
      </c>
      <c r="BB1827" s="45">
        <f t="shared" si="511"/>
        <v>45970</v>
      </c>
      <c r="BC1827" s="50" t="str">
        <f t="shared" si="512"/>
        <v>Nov-2025</v>
      </c>
      <c r="BD1827" s="48">
        <f t="shared" si="513"/>
        <v>150.75</v>
      </c>
      <c r="BE1827" s="50" t="str">
        <f t="shared" si="514"/>
        <v>Completed</v>
      </c>
      <c r="BF1827" s="51">
        <f t="shared" si="515"/>
        <v>1</v>
      </c>
      <c r="BG1827" s="51">
        <f t="shared" si="516"/>
        <v>1</v>
      </c>
      <c r="BH1827" s="50" t="str">
        <f t="shared" si="517"/>
        <v xml:space="preserve">COMPLETED - </v>
      </c>
      <c r="BI1827" s="50" t="str">
        <f t="shared" si="518"/>
        <v xml:space="preserve">COMPLETED - </v>
      </c>
      <c r="BJ1827" s="50" t="str">
        <f t="shared" si="519"/>
        <v/>
      </c>
      <c r="BK1827" s="50" t="str">
        <f t="shared" si="520"/>
        <v xml:space="preserve">Completed | COMPLETED | </v>
      </c>
      <c r="BL1827" s="49">
        <f t="shared" ca="1" si="521"/>
        <v>12</v>
      </c>
    </row>
    <row r="1828" spans="1:64" x14ac:dyDescent="0.25">
      <c r="A1828" t="str">
        <f>[1]All_Tasks_Billing!A1828</f>
        <v>RPP's (121-240)</v>
      </c>
      <c r="B1828" t="str">
        <f>[1]All_Tasks_Billing!B1828</f>
        <v>RPP</v>
      </c>
      <c r="C1828" t="str">
        <f>[1]All_Tasks_Billing!C1828</f>
        <v>30.1.66</v>
      </c>
      <c r="D1828" t="str">
        <f>[1]All_Tasks_Billing!D1828</f>
        <v>RPP's</v>
      </c>
      <c r="E1828" t="str">
        <f>[1]All_Tasks_Billing!E1828</f>
        <v>RPP</v>
      </c>
      <c r="F1828" t="str">
        <f>IF([1]All_Tasks_Billing!F1828="","",[1]All_Tasks_Billing!F1828)</f>
        <v/>
      </c>
      <c r="G1828" t="str">
        <f>IF([1]All_Tasks_Billing!G1828="","",[1]All_Tasks_Billing!G1828)</f>
        <v/>
      </c>
      <c r="H1828" s="45" t="str">
        <f>[1]All_Tasks_Billing!H1828</f>
        <v/>
      </c>
      <c r="I1828" t="str">
        <f>IF([1]All_Tasks_Billing!I1828="","",[1]All_Tasks_Billing!I1828)</f>
        <v/>
      </c>
      <c r="J1828" t="str">
        <f>IF([1]All_Tasks_Billing!J1828="","",[1]All_Tasks_Billing!J1828)</f>
        <v/>
      </c>
      <c r="K1828" t="b">
        <f>[1]All_Tasks_Billing!K1828</f>
        <v>1</v>
      </c>
      <c r="L1828" s="45">
        <f>[1]All_Tasks_Billing!L1828</f>
        <v>45965</v>
      </c>
      <c r="M1828" t="str">
        <f>[1]All_Tasks_Billing!M1828</f>
        <v/>
      </c>
      <c r="N1828" s="46">
        <f>IF([1]All_Tasks_Billing!N1828="",0,[1]All_Tasks_Billing!N1828)</f>
        <v>1</v>
      </c>
      <c r="O1828" t="str">
        <f>[1]All_Tasks_Billing!O1828</f>
        <v/>
      </c>
      <c r="P1828" s="47">
        <f>IF([1]All_Tasks_Billing!P1828="",0,[1]All_Tasks_Billing!P1828)</f>
        <v>2.5</v>
      </c>
      <c r="Q1828" s="47">
        <f>IF([1]All_Tasks_Billing!Q1828="",0,[1]All_Tasks_Billing!Q1828)</f>
        <v>0</v>
      </c>
      <c r="R1828" s="47">
        <f>IF([1]All_Tasks_Billing!R1828="",0,[1]All_Tasks_Billing!R1828)</f>
        <v>2.5</v>
      </c>
      <c r="S1828" t="str">
        <f>[1]All_Tasks_Billing!S1828</f>
        <v>COMPLETED</v>
      </c>
      <c r="T1828" t="str">
        <f>[1]All_Tasks_Billing!T1828</f>
        <v/>
      </c>
      <c r="U1828" t="str">
        <f>[1]All_Tasks_Billing!U1828</f>
        <v/>
      </c>
      <c r="V1828">
        <f>[1]All_Tasks_Billing!V1828</f>
        <v>35</v>
      </c>
      <c r="W1828" s="48">
        <f>[1]All_Tasks_Billing!W1828</f>
        <v>150</v>
      </c>
      <c r="X1828">
        <f>[1]All_Tasks_Billing!X1828</f>
        <v>45225</v>
      </c>
      <c r="Y1828">
        <f>[1]All_Tasks_Billing!Y1828</f>
        <v>1</v>
      </c>
      <c r="Z1828" s="49">
        <f>[1]All_Tasks_Billing!Z1828</f>
        <v>1</v>
      </c>
      <c r="AA1828" s="45">
        <f>[1]All_Tasks_Billing!AA1828</f>
        <v>45970</v>
      </c>
      <c r="AB1828" t="str">
        <f>[1]All_Tasks_Billing!AB1828</f>
        <v>Nov-2025</v>
      </c>
      <c r="AC1828" s="48">
        <f>[1]All_Tasks_Billing!AC1828</f>
        <v>375</v>
      </c>
      <c r="AD1828" s="48">
        <f>[1]All_Tasks_Billing!AD1828</f>
        <v>0</v>
      </c>
      <c r="AE1828" s="48">
        <f>[1]All_Tasks_Billing!AE1828</f>
        <v>0</v>
      </c>
      <c r="AF1828" s="48">
        <f>[1]All_Tasks_Billing!AF1828</f>
        <v>0</v>
      </c>
      <c r="AG1828" s="48">
        <f>[1]All_Tasks_Billing!AG1828</f>
        <v>0</v>
      </c>
      <c r="AH1828" s="48">
        <f>[1]All_Tasks_Billing!AH1828</f>
        <v>1.2500000000000001E-2</v>
      </c>
      <c r="AI1828" s="48">
        <f>[1]All_Tasks_Billing!AI1828</f>
        <v>1.875</v>
      </c>
      <c r="AJ1828" s="48">
        <f>[1]All_Tasks_Billing!AJ1828</f>
        <v>0</v>
      </c>
      <c r="AK1828" s="48">
        <f>[1]All_Tasks_Billing!AK1828</f>
        <v>0</v>
      </c>
      <c r="AL1828" s="48">
        <f>[1]All_Tasks_Billing!AL1828</f>
        <v>0</v>
      </c>
      <c r="AM1828" s="48">
        <f>[1]All_Tasks_Billing!AM1828</f>
        <v>0</v>
      </c>
      <c r="AN1828" s="48">
        <f>[1]All_Tasks_Billing!AN1828</f>
        <v>0</v>
      </c>
      <c r="AO1828" s="48">
        <f>[1]All_Tasks_Billing!AO1828</f>
        <v>0</v>
      </c>
      <c r="AP1828" s="48">
        <f>[1]All_Tasks_Billing!AP1828</f>
        <v>1.2500000000000001E-2</v>
      </c>
      <c r="AQ1828" s="48">
        <f>[1]All_Tasks_Billing!AQ1828</f>
        <v>1.875</v>
      </c>
      <c r="AR1828" s="48">
        <f>[1]All_Tasks_Billing!AR1828</f>
        <v>0</v>
      </c>
      <c r="AS1828" s="48">
        <f>[1]All_Tasks_Billing!AS1828</f>
        <v>376.875</v>
      </c>
      <c r="AT1828" s="48">
        <f>[1]All_Tasks_Billing!AT1828</f>
        <v>376.875</v>
      </c>
      <c r="AU1828" s="50" t="str">
        <f t="shared" si="504"/>
        <v>Nov-2025</v>
      </c>
      <c r="AV1828" s="50" t="str">
        <f t="shared" si="505"/>
        <v>Q4-2025</v>
      </c>
      <c r="AW1828" s="50">
        <f t="shared" si="506"/>
        <v>2025</v>
      </c>
      <c r="AX1828" s="50" t="str">
        <f t="shared" ca="1" si="507"/>
        <v>Last Week</v>
      </c>
      <c r="AY1828" s="50" t="str">
        <f t="shared" ca="1" si="508"/>
        <v>This Month</v>
      </c>
      <c r="AZ1828" s="50" t="str">
        <f t="shared" ca="1" si="509"/>
        <v>This Quarter</v>
      </c>
      <c r="BA1828" s="48">
        <f t="shared" si="510"/>
        <v>376.875</v>
      </c>
      <c r="BB1828" s="45">
        <f t="shared" si="511"/>
        <v>45970</v>
      </c>
      <c r="BC1828" s="50" t="str">
        <f t="shared" si="512"/>
        <v>Nov-2025</v>
      </c>
      <c r="BD1828" s="48">
        <f t="shared" si="513"/>
        <v>150.75</v>
      </c>
      <c r="BE1828" s="50" t="str">
        <f t="shared" si="514"/>
        <v>Completed</v>
      </c>
      <c r="BF1828" s="51">
        <f t="shared" si="515"/>
        <v>1</v>
      </c>
      <c r="BG1828" s="51">
        <f t="shared" si="516"/>
        <v>1</v>
      </c>
      <c r="BH1828" s="50" t="str">
        <f t="shared" si="517"/>
        <v xml:space="preserve">COMPLETED - </v>
      </c>
      <c r="BI1828" s="50" t="str">
        <f t="shared" si="518"/>
        <v xml:space="preserve">COMPLETED - </v>
      </c>
      <c r="BJ1828" s="50" t="str">
        <f t="shared" si="519"/>
        <v/>
      </c>
      <c r="BK1828" s="50" t="str">
        <f t="shared" si="520"/>
        <v xml:space="preserve">Completed | COMPLETED | </v>
      </c>
      <c r="BL1828" s="49">
        <f t="shared" ca="1" si="521"/>
        <v>12</v>
      </c>
    </row>
    <row r="1829" spans="1:64" x14ac:dyDescent="0.25">
      <c r="A1829" t="str">
        <f>[1]All_Tasks_Billing!A1829</f>
        <v>RPP's (121-240)</v>
      </c>
      <c r="B1829" t="str">
        <f>[1]All_Tasks_Billing!B1829</f>
        <v>RPP</v>
      </c>
      <c r="C1829" t="str">
        <f>[1]All_Tasks_Billing!C1829</f>
        <v>30.1.67</v>
      </c>
      <c r="D1829" t="str">
        <f>[1]All_Tasks_Billing!D1829</f>
        <v>RPP's</v>
      </c>
      <c r="E1829" t="str">
        <f>[1]All_Tasks_Billing!E1829</f>
        <v>RPP</v>
      </c>
      <c r="F1829" t="str">
        <f>IF([1]All_Tasks_Billing!F1829="","",[1]All_Tasks_Billing!F1829)</f>
        <v/>
      </c>
      <c r="G1829" t="str">
        <f>IF([1]All_Tasks_Billing!G1829="","",[1]All_Tasks_Billing!G1829)</f>
        <v/>
      </c>
      <c r="H1829" s="45" t="str">
        <f>[1]All_Tasks_Billing!H1829</f>
        <v/>
      </c>
      <c r="I1829" t="str">
        <f>IF([1]All_Tasks_Billing!I1829="","",[1]All_Tasks_Billing!I1829)</f>
        <v/>
      </c>
      <c r="J1829" t="str">
        <f>IF([1]All_Tasks_Billing!J1829="","",[1]All_Tasks_Billing!J1829)</f>
        <v/>
      </c>
      <c r="K1829" t="b">
        <f>[1]All_Tasks_Billing!K1829</f>
        <v>1</v>
      </c>
      <c r="L1829" s="45">
        <f>[1]All_Tasks_Billing!L1829</f>
        <v>45965</v>
      </c>
      <c r="M1829" t="str">
        <f>[1]All_Tasks_Billing!M1829</f>
        <v/>
      </c>
      <c r="N1829" s="46">
        <f>IF([1]All_Tasks_Billing!N1829="",0,[1]All_Tasks_Billing!N1829)</f>
        <v>1</v>
      </c>
      <c r="O1829" t="str">
        <f>[1]All_Tasks_Billing!O1829</f>
        <v/>
      </c>
      <c r="P1829" s="47">
        <f>IF([1]All_Tasks_Billing!P1829="",0,[1]All_Tasks_Billing!P1829)</f>
        <v>2.5</v>
      </c>
      <c r="Q1829" s="47">
        <f>IF([1]All_Tasks_Billing!Q1829="",0,[1]All_Tasks_Billing!Q1829)</f>
        <v>0</v>
      </c>
      <c r="R1829" s="47">
        <f>IF([1]All_Tasks_Billing!R1829="",0,[1]All_Tasks_Billing!R1829)</f>
        <v>2.5</v>
      </c>
      <c r="S1829" t="str">
        <f>[1]All_Tasks_Billing!S1829</f>
        <v>COMPLETED</v>
      </c>
      <c r="T1829" t="str">
        <f>[1]All_Tasks_Billing!T1829</f>
        <v/>
      </c>
      <c r="U1829" t="str">
        <f>[1]All_Tasks_Billing!U1829</f>
        <v/>
      </c>
      <c r="V1829">
        <f>[1]All_Tasks_Billing!V1829</f>
        <v>35</v>
      </c>
      <c r="W1829" s="48">
        <f>[1]All_Tasks_Billing!W1829</f>
        <v>150</v>
      </c>
      <c r="X1829">
        <f>[1]All_Tasks_Billing!X1829</f>
        <v>45225</v>
      </c>
      <c r="Y1829">
        <f>[1]All_Tasks_Billing!Y1829</f>
        <v>1</v>
      </c>
      <c r="Z1829" s="49">
        <f>[1]All_Tasks_Billing!Z1829</f>
        <v>1</v>
      </c>
      <c r="AA1829" s="45">
        <f>[1]All_Tasks_Billing!AA1829</f>
        <v>45970</v>
      </c>
      <c r="AB1829" t="str">
        <f>[1]All_Tasks_Billing!AB1829</f>
        <v>Nov-2025</v>
      </c>
      <c r="AC1829" s="48">
        <f>[1]All_Tasks_Billing!AC1829</f>
        <v>375</v>
      </c>
      <c r="AD1829" s="48">
        <f>[1]All_Tasks_Billing!AD1829</f>
        <v>0</v>
      </c>
      <c r="AE1829" s="48">
        <f>[1]All_Tasks_Billing!AE1829</f>
        <v>0</v>
      </c>
      <c r="AF1829" s="48">
        <f>[1]All_Tasks_Billing!AF1829</f>
        <v>0</v>
      </c>
      <c r="AG1829" s="48">
        <f>[1]All_Tasks_Billing!AG1829</f>
        <v>0</v>
      </c>
      <c r="AH1829" s="48">
        <f>[1]All_Tasks_Billing!AH1829</f>
        <v>1.2500000000000001E-2</v>
      </c>
      <c r="AI1829" s="48">
        <f>[1]All_Tasks_Billing!AI1829</f>
        <v>1.875</v>
      </c>
      <c r="AJ1829" s="48">
        <f>[1]All_Tasks_Billing!AJ1829</f>
        <v>0</v>
      </c>
      <c r="AK1829" s="48">
        <f>[1]All_Tasks_Billing!AK1829</f>
        <v>0</v>
      </c>
      <c r="AL1829" s="48">
        <f>[1]All_Tasks_Billing!AL1829</f>
        <v>0</v>
      </c>
      <c r="AM1829" s="48">
        <f>[1]All_Tasks_Billing!AM1829</f>
        <v>0</v>
      </c>
      <c r="AN1829" s="48">
        <f>[1]All_Tasks_Billing!AN1829</f>
        <v>0</v>
      </c>
      <c r="AO1829" s="48">
        <f>[1]All_Tasks_Billing!AO1829</f>
        <v>0</v>
      </c>
      <c r="AP1829" s="48">
        <f>[1]All_Tasks_Billing!AP1829</f>
        <v>1.2500000000000001E-2</v>
      </c>
      <c r="AQ1829" s="48">
        <f>[1]All_Tasks_Billing!AQ1829</f>
        <v>1.875</v>
      </c>
      <c r="AR1829" s="48">
        <f>[1]All_Tasks_Billing!AR1829</f>
        <v>0</v>
      </c>
      <c r="AS1829" s="48">
        <f>[1]All_Tasks_Billing!AS1829</f>
        <v>376.875</v>
      </c>
      <c r="AT1829" s="48">
        <f>[1]All_Tasks_Billing!AT1829</f>
        <v>376.875</v>
      </c>
      <c r="AU1829" s="50" t="str">
        <f t="shared" si="504"/>
        <v>Nov-2025</v>
      </c>
      <c r="AV1829" s="50" t="str">
        <f t="shared" si="505"/>
        <v>Q4-2025</v>
      </c>
      <c r="AW1829" s="50">
        <f t="shared" si="506"/>
        <v>2025</v>
      </c>
      <c r="AX1829" s="50" t="str">
        <f t="shared" ca="1" si="507"/>
        <v>Last Week</v>
      </c>
      <c r="AY1829" s="50" t="str">
        <f t="shared" ca="1" si="508"/>
        <v>This Month</v>
      </c>
      <c r="AZ1829" s="50" t="str">
        <f t="shared" ca="1" si="509"/>
        <v>This Quarter</v>
      </c>
      <c r="BA1829" s="48">
        <f t="shared" si="510"/>
        <v>376.875</v>
      </c>
      <c r="BB1829" s="45">
        <f t="shared" si="511"/>
        <v>45970</v>
      </c>
      <c r="BC1829" s="50" t="str">
        <f t="shared" si="512"/>
        <v>Nov-2025</v>
      </c>
      <c r="BD1829" s="48">
        <f t="shared" si="513"/>
        <v>150.75</v>
      </c>
      <c r="BE1829" s="50" t="str">
        <f t="shared" si="514"/>
        <v>Completed</v>
      </c>
      <c r="BF1829" s="51">
        <f t="shared" si="515"/>
        <v>1</v>
      </c>
      <c r="BG1829" s="51">
        <f t="shared" si="516"/>
        <v>1</v>
      </c>
      <c r="BH1829" s="50" t="str">
        <f t="shared" si="517"/>
        <v xml:space="preserve">COMPLETED - </v>
      </c>
      <c r="BI1829" s="50" t="str">
        <f t="shared" si="518"/>
        <v xml:space="preserve">COMPLETED - </v>
      </c>
      <c r="BJ1829" s="50" t="str">
        <f t="shared" si="519"/>
        <v/>
      </c>
      <c r="BK1829" s="50" t="str">
        <f t="shared" si="520"/>
        <v xml:space="preserve">Completed | COMPLETED | </v>
      </c>
      <c r="BL1829" s="49">
        <f t="shared" ca="1" si="521"/>
        <v>12</v>
      </c>
    </row>
    <row r="1830" spans="1:64" x14ac:dyDescent="0.25">
      <c r="A1830" t="str">
        <f>[1]All_Tasks_Billing!A1830</f>
        <v>RPP's (121-240)</v>
      </c>
      <c r="B1830" t="str">
        <f>[1]All_Tasks_Billing!B1830</f>
        <v>RPP</v>
      </c>
      <c r="C1830" t="str">
        <f>[1]All_Tasks_Billing!C1830</f>
        <v>30.1.68</v>
      </c>
      <c r="D1830" t="str">
        <f>[1]All_Tasks_Billing!D1830</f>
        <v>RPP's</v>
      </c>
      <c r="E1830" t="str">
        <f>[1]All_Tasks_Billing!E1830</f>
        <v>RPP</v>
      </c>
      <c r="F1830" t="str">
        <f>IF([1]All_Tasks_Billing!F1830="","",[1]All_Tasks_Billing!F1830)</f>
        <v/>
      </c>
      <c r="G1830" t="str">
        <f>IF([1]All_Tasks_Billing!G1830="","",[1]All_Tasks_Billing!G1830)</f>
        <v/>
      </c>
      <c r="H1830" s="45" t="str">
        <f>[1]All_Tasks_Billing!H1830</f>
        <v/>
      </c>
      <c r="I1830" t="str">
        <f>IF([1]All_Tasks_Billing!I1830="","",[1]All_Tasks_Billing!I1830)</f>
        <v/>
      </c>
      <c r="J1830" t="str">
        <f>IF([1]All_Tasks_Billing!J1830="","",[1]All_Tasks_Billing!J1830)</f>
        <v/>
      </c>
      <c r="K1830" t="b">
        <f>[1]All_Tasks_Billing!K1830</f>
        <v>1</v>
      </c>
      <c r="L1830" s="45">
        <f>[1]All_Tasks_Billing!L1830</f>
        <v>45965</v>
      </c>
      <c r="M1830" t="str">
        <f>[1]All_Tasks_Billing!M1830</f>
        <v/>
      </c>
      <c r="N1830" s="46">
        <f>IF([1]All_Tasks_Billing!N1830="",0,[1]All_Tasks_Billing!N1830)</f>
        <v>1</v>
      </c>
      <c r="O1830" t="str">
        <f>[1]All_Tasks_Billing!O1830</f>
        <v/>
      </c>
      <c r="P1830" s="47">
        <f>IF([1]All_Tasks_Billing!P1830="",0,[1]All_Tasks_Billing!P1830)</f>
        <v>2.5</v>
      </c>
      <c r="Q1830" s="47">
        <f>IF([1]All_Tasks_Billing!Q1830="",0,[1]All_Tasks_Billing!Q1830)</f>
        <v>0</v>
      </c>
      <c r="R1830" s="47">
        <f>IF([1]All_Tasks_Billing!R1830="",0,[1]All_Tasks_Billing!R1830)</f>
        <v>2.5</v>
      </c>
      <c r="S1830" t="str">
        <f>[1]All_Tasks_Billing!S1830</f>
        <v>COMPLETED</v>
      </c>
      <c r="T1830" t="str">
        <f>[1]All_Tasks_Billing!T1830</f>
        <v/>
      </c>
      <c r="U1830" t="str">
        <f>[1]All_Tasks_Billing!U1830</f>
        <v/>
      </c>
      <c r="V1830">
        <f>[1]All_Tasks_Billing!V1830</f>
        <v>35</v>
      </c>
      <c r="W1830" s="48">
        <f>[1]All_Tasks_Billing!W1830</f>
        <v>150</v>
      </c>
      <c r="X1830">
        <f>[1]All_Tasks_Billing!X1830</f>
        <v>45225</v>
      </c>
      <c r="Y1830">
        <f>[1]All_Tasks_Billing!Y1830</f>
        <v>1</v>
      </c>
      <c r="Z1830" s="49">
        <f>[1]All_Tasks_Billing!Z1830</f>
        <v>1</v>
      </c>
      <c r="AA1830" s="45">
        <f>[1]All_Tasks_Billing!AA1830</f>
        <v>45970</v>
      </c>
      <c r="AB1830" t="str">
        <f>[1]All_Tasks_Billing!AB1830</f>
        <v>Nov-2025</v>
      </c>
      <c r="AC1830" s="48">
        <f>[1]All_Tasks_Billing!AC1830</f>
        <v>375</v>
      </c>
      <c r="AD1830" s="48">
        <f>[1]All_Tasks_Billing!AD1830</f>
        <v>0</v>
      </c>
      <c r="AE1830" s="48">
        <f>[1]All_Tasks_Billing!AE1830</f>
        <v>0</v>
      </c>
      <c r="AF1830" s="48">
        <f>[1]All_Tasks_Billing!AF1830</f>
        <v>0</v>
      </c>
      <c r="AG1830" s="48">
        <f>[1]All_Tasks_Billing!AG1830</f>
        <v>0</v>
      </c>
      <c r="AH1830" s="48">
        <f>[1]All_Tasks_Billing!AH1830</f>
        <v>1.2500000000000001E-2</v>
      </c>
      <c r="AI1830" s="48">
        <f>[1]All_Tasks_Billing!AI1830</f>
        <v>1.875</v>
      </c>
      <c r="AJ1830" s="48">
        <f>[1]All_Tasks_Billing!AJ1830</f>
        <v>0</v>
      </c>
      <c r="AK1830" s="48">
        <f>[1]All_Tasks_Billing!AK1830</f>
        <v>0</v>
      </c>
      <c r="AL1830" s="48">
        <f>[1]All_Tasks_Billing!AL1830</f>
        <v>0</v>
      </c>
      <c r="AM1830" s="48">
        <f>[1]All_Tasks_Billing!AM1830</f>
        <v>0</v>
      </c>
      <c r="AN1830" s="48">
        <f>[1]All_Tasks_Billing!AN1830</f>
        <v>0</v>
      </c>
      <c r="AO1830" s="48">
        <f>[1]All_Tasks_Billing!AO1830</f>
        <v>0</v>
      </c>
      <c r="AP1830" s="48">
        <f>[1]All_Tasks_Billing!AP1830</f>
        <v>1.2500000000000001E-2</v>
      </c>
      <c r="AQ1830" s="48">
        <f>[1]All_Tasks_Billing!AQ1830</f>
        <v>1.875</v>
      </c>
      <c r="AR1830" s="48">
        <f>[1]All_Tasks_Billing!AR1830</f>
        <v>0</v>
      </c>
      <c r="AS1830" s="48">
        <f>[1]All_Tasks_Billing!AS1830</f>
        <v>376.875</v>
      </c>
      <c r="AT1830" s="48">
        <f>[1]All_Tasks_Billing!AT1830</f>
        <v>376.875</v>
      </c>
      <c r="AU1830" s="50" t="str">
        <f t="shared" si="504"/>
        <v>Nov-2025</v>
      </c>
      <c r="AV1830" s="50" t="str">
        <f t="shared" si="505"/>
        <v>Q4-2025</v>
      </c>
      <c r="AW1830" s="50">
        <f t="shared" si="506"/>
        <v>2025</v>
      </c>
      <c r="AX1830" s="50" t="str">
        <f t="shared" ca="1" si="507"/>
        <v>Last Week</v>
      </c>
      <c r="AY1830" s="50" t="str">
        <f t="shared" ca="1" si="508"/>
        <v>This Month</v>
      </c>
      <c r="AZ1830" s="50" t="str">
        <f t="shared" ca="1" si="509"/>
        <v>This Quarter</v>
      </c>
      <c r="BA1830" s="48">
        <f t="shared" si="510"/>
        <v>376.875</v>
      </c>
      <c r="BB1830" s="45">
        <f t="shared" si="511"/>
        <v>45970</v>
      </c>
      <c r="BC1830" s="50" t="str">
        <f t="shared" si="512"/>
        <v>Nov-2025</v>
      </c>
      <c r="BD1830" s="48">
        <f t="shared" si="513"/>
        <v>150.75</v>
      </c>
      <c r="BE1830" s="50" t="str">
        <f t="shared" si="514"/>
        <v>Completed</v>
      </c>
      <c r="BF1830" s="51">
        <f t="shared" si="515"/>
        <v>1</v>
      </c>
      <c r="BG1830" s="51">
        <f t="shared" si="516"/>
        <v>1</v>
      </c>
      <c r="BH1830" s="50" t="str">
        <f t="shared" si="517"/>
        <v xml:space="preserve">COMPLETED - </v>
      </c>
      <c r="BI1830" s="50" t="str">
        <f t="shared" si="518"/>
        <v xml:space="preserve">COMPLETED - </v>
      </c>
      <c r="BJ1830" s="50" t="str">
        <f t="shared" si="519"/>
        <v/>
      </c>
      <c r="BK1830" s="50" t="str">
        <f t="shared" si="520"/>
        <v xml:space="preserve">Completed | COMPLETED | </v>
      </c>
      <c r="BL1830" s="49">
        <f t="shared" ca="1" si="521"/>
        <v>12</v>
      </c>
    </row>
    <row r="1831" spans="1:64" x14ac:dyDescent="0.25">
      <c r="A1831" t="str">
        <f>[1]All_Tasks_Billing!A1831</f>
        <v>RPP's (121-240)</v>
      </c>
      <c r="B1831" t="str">
        <f>[1]All_Tasks_Billing!B1831</f>
        <v>RPP</v>
      </c>
      <c r="C1831" t="str">
        <f>[1]All_Tasks_Billing!C1831</f>
        <v>30.1.69</v>
      </c>
      <c r="D1831" t="str">
        <f>[1]All_Tasks_Billing!D1831</f>
        <v>RPP's</v>
      </c>
      <c r="E1831" t="str">
        <f>[1]All_Tasks_Billing!E1831</f>
        <v>RPP</v>
      </c>
      <c r="F1831" t="str">
        <f>IF([1]All_Tasks_Billing!F1831="","",[1]All_Tasks_Billing!F1831)</f>
        <v/>
      </c>
      <c r="G1831" t="str">
        <f>IF([1]All_Tasks_Billing!G1831="","",[1]All_Tasks_Billing!G1831)</f>
        <v/>
      </c>
      <c r="H1831" s="45" t="str">
        <f>[1]All_Tasks_Billing!H1831</f>
        <v/>
      </c>
      <c r="I1831" t="str">
        <f>IF([1]All_Tasks_Billing!I1831="","",[1]All_Tasks_Billing!I1831)</f>
        <v/>
      </c>
      <c r="J1831" t="str">
        <f>IF([1]All_Tasks_Billing!J1831="","",[1]All_Tasks_Billing!J1831)</f>
        <v/>
      </c>
      <c r="K1831" t="b">
        <f>[1]All_Tasks_Billing!K1831</f>
        <v>1</v>
      </c>
      <c r="L1831" s="45">
        <f>[1]All_Tasks_Billing!L1831</f>
        <v>45965</v>
      </c>
      <c r="M1831" t="str">
        <f>[1]All_Tasks_Billing!M1831</f>
        <v/>
      </c>
      <c r="N1831" s="46">
        <f>IF([1]All_Tasks_Billing!N1831="",0,[1]All_Tasks_Billing!N1831)</f>
        <v>1</v>
      </c>
      <c r="O1831" t="str">
        <f>[1]All_Tasks_Billing!O1831</f>
        <v/>
      </c>
      <c r="P1831" s="47">
        <f>IF([1]All_Tasks_Billing!P1831="",0,[1]All_Tasks_Billing!P1831)</f>
        <v>2.5</v>
      </c>
      <c r="Q1831" s="47">
        <f>IF([1]All_Tasks_Billing!Q1831="",0,[1]All_Tasks_Billing!Q1831)</f>
        <v>0</v>
      </c>
      <c r="R1831" s="47">
        <f>IF([1]All_Tasks_Billing!R1831="",0,[1]All_Tasks_Billing!R1831)</f>
        <v>2.5</v>
      </c>
      <c r="S1831" t="str">
        <f>[1]All_Tasks_Billing!S1831</f>
        <v>COMPLETED</v>
      </c>
      <c r="T1831" t="str">
        <f>[1]All_Tasks_Billing!T1831</f>
        <v/>
      </c>
      <c r="U1831" t="str">
        <f>[1]All_Tasks_Billing!U1831</f>
        <v/>
      </c>
      <c r="V1831">
        <f>[1]All_Tasks_Billing!V1831</f>
        <v>35</v>
      </c>
      <c r="W1831" s="48">
        <f>[1]All_Tasks_Billing!W1831</f>
        <v>150</v>
      </c>
      <c r="X1831">
        <f>[1]All_Tasks_Billing!X1831</f>
        <v>45225</v>
      </c>
      <c r="Y1831">
        <f>[1]All_Tasks_Billing!Y1831</f>
        <v>1</v>
      </c>
      <c r="Z1831" s="49">
        <f>[1]All_Tasks_Billing!Z1831</f>
        <v>1</v>
      </c>
      <c r="AA1831" s="45">
        <f>[1]All_Tasks_Billing!AA1831</f>
        <v>45970</v>
      </c>
      <c r="AB1831" t="str">
        <f>[1]All_Tasks_Billing!AB1831</f>
        <v>Nov-2025</v>
      </c>
      <c r="AC1831" s="48">
        <f>[1]All_Tasks_Billing!AC1831</f>
        <v>375</v>
      </c>
      <c r="AD1831" s="48">
        <f>[1]All_Tasks_Billing!AD1831</f>
        <v>0</v>
      </c>
      <c r="AE1831" s="48">
        <f>[1]All_Tasks_Billing!AE1831</f>
        <v>0</v>
      </c>
      <c r="AF1831" s="48">
        <f>[1]All_Tasks_Billing!AF1831</f>
        <v>0</v>
      </c>
      <c r="AG1831" s="48">
        <f>[1]All_Tasks_Billing!AG1831</f>
        <v>0</v>
      </c>
      <c r="AH1831" s="48">
        <f>[1]All_Tasks_Billing!AH1831</f>
        <v>1.2500000000000001E-2</v>
      </c>
      <c r="AI1831" s="48">
        <f>[1]All_Tasks_Billing!AI1831</f>
        <v>1.875</v>
      </c>
      <c r="AJ1831" s="48">
        <f>[1]All_Tasks_Billing!AJ1831</f>
        <v>0</v>
      </c>
      <c r="AK1831" s="48">
        <f>[1]All_Tasks_Billing!AK1831</f>
        <v>0</v>
      </c>
      <c r="AL1831" s="48">
        <f>[1]All_Tasks_Billing!AL1831</f>
        <v>0</v>
      </c>
      <c r="AM1831" s="48">
        <f>[1]All_Tasks_Billing!AM1831</f>
        <v>0</v>
      </c>
      <c r="AN1831" s="48">
        <f>[1]All_Tasks_Billing!AN1831</f>
        <v>0</v>
      </c>
      <c r="AO1831" s="48">
        <f>[1]All_Tasks_Billing!AO1831</f>
        <v>0</v>
      </c>
      <c r="AP1831" s="48">
        <f>[1]All_Tasks_Billing!AP1831</f>
        <v>1.2500000000000001E-2</v>
      </c>
      <c r="AQ1831" s="48">
        <f>[1]All_Tasks_Billing!AQ1831</f>
        <v>1.875</v>
      </c>
      <c r="AR1831" s="48">
        <f>[1]All_Tasks_Billing!AR1831</f>
        <v>0</v>
      </c>
      <c r="AS1831" s="48">
        <f>[1]All_Tasks_Billing!AS1831</f>
        <v>376.875</v>
      </c>
      <c r="AT1831" s="48">
        <f>[1]All_Tasks_Billing!AT1831</f>
        <v>376.875</v>
      </c>
      <c r="AU1831" s="50" t="str">
        <f t="shared" si="504"/>
        <v>Nov-2025</v>
      </c>
      <c r="AV1831" s="50" t="str">
        <f t="shared" si="505"/>
        <v>Q4-2025</v>
      </c>
      <c r="AW1831" s="50">
        <f t="shared" si="506"/>
        <v>2025</v>
      </c>
      <c r="AX1831" s="50" t="str">
        <f t="shared" ca="1" si="507"/>
        <v>Last Week</v>
      </c>
      <c r="AY1831" s="50" t="str">
        <f t="shared" ca="1" si="508"/>
        <v>This Month</v>
      </c>
      <c r="AZ1831" s="50" t="str">
        <f t="shared" ca="1" si="509"/>
        <v>This Quarter</v>
      </c>
      <c r="BA1831" s="48">
        <f t="shared" si="510"/>
        <v>376.875</v>
      </c>
      <c r="BB1831" s="45">
        <f t="shared" si="511"/>
        <v>45970</v>
      </c>
      <c r="BC1831" s="50" t="str">
        <f t="shared" si="512"/>
        <v>Nov-2025</v>
      </c>
      <c r="BD1831" s="48">
        <f t="shared" si="513"/>
        <v>150.75</v>
      </c>
      <c r="BE1831" s="50" t="str">
        <f t="shared" si="514"/>
        <v>Completed</v>
      </c>
      <c r="BF1831" s="51">
        <f t="shared" si="515"/>
        <v>1</v>
      </c>
      <c r="BG1831" s="51">
        <f t="shared" si="516"/>
        <v>1</v>
      </c>
      <c r="BH1831" s="50" t="str">
        <f t="shared" si="517"/>
        <v xml:space="preserve">COMPLETED - </v>
      </c>
      <c r="BI1831" s="50" t="str">
        <f t="shared" si="518"/>
        <v xml:space="preserve">COMPLETED - </v>
      </c>
      <c r="BJ1831" s="50" t="str">
        <f t="shared" si="519"/>
        <v/>
      </c>
      <c r="BK1831" s="50" t="str">
        <f t="shared" si="520"/>
        <v xml:space="preserve">Completed | COMPLETED | </v>
      </c>
      <c r="BL1831" s="49">
        <f t="shared" ca="1" si="521"/>
        <v>12</v>
      </c>
    </row>
    <row r="1832" spans="1:64" x14ac:dyDescent="0.25">
      <c r="A1832" t="str">
        <f>[1]All_Tasks_Billing!A1832</f>
        <v>RPP's (121-240)</v>
      </c>
      <c r="B1832" t="str">
        <f>[1]All_Tasks_Billing!B1832</f>
        <v>RPP</v>
      </c>
      <c r="C1832" t="str">
        <f>[1]All_Tasks_Billing!C1832</f>
        <v>30.1.70</v>
      </c>
      <c r="D1832" t="str">
        <f>[1]All_Tasks_Billing!D1832</f>
        <v>RPP's</v>
      </c>
      <c r="E1832" t="str">
        <f>[1]All_Tasks_Billing!E1832</f>
        <v>RPP</v>
      </c>
      <c r="F1832" t="str">
        <f>IF([1]All_Tasks_Billing!F1832="","",[1]All_Tasks_Billing!F1832)</f>
        <v/>
      </c>
      <c r="G1832" t="str">
        <f>IF([1]All_Tasks_Billing!G1832="","",[1]All_Tasks_Billing!G1832)</f>
        <v/>
      </c>
      <c r="H1832" s="45" t="str">
        <f>[1]All_Tasks_Billing!H1832</f>
        <v/>
      </c>
      <c r="I1832" t="str">
        <f>IF([1]All_Tasks_Billing!I1832="","",[1]All_Tasks_Billing!I1832)</f>
        <v/>
      </c>
      <c r="J1832" t="str">
        <f>IF([1]All_Tasks_Billing!J1832="","",[1]All_Tasks_Billing!J1832)</f>
        <v/>
      </c>
      <c r="K1832" t="b">
        <f>[1]All_Tasks_Billing!K1832</f>
        <v>1</v>
      </c>
      <c r="L1832" s="45">
        <f>[1]All_Tasks_Billing!L1832</f>
        <v>45965</v>
      </c>
      <c r="M1832" t="str">
        <f>[1]All_Tasks_Billing!M1832</f>
        <v/>
      </c>
      <c r="N1832" s="46">
        <f>IF([1]All_Tasks_Billing!N1832="",0,[1]All_Tasks_Billing!N1832)</f>
        <v>1</v>
      </c>
      <c r="O1832" t="str">
        <f>[1]All_Tasks_Billing!O1832</f>
        <v/>
      </c>
      <c r="P1832" s="47">
        <f>IF([1]All_Tasks_Billing!P1832="",0,[1]All_Tasks_Billing!P1832)</f>
        <v>2.5</v>
      </c>
      <c r="Q1832" s="47">
        <f>IF([1]All_Tasks_Billing!Q1832="",0,[1]All_Tasks_Billing!Q1832)</f>
        <v>0</v>
      </c>
      <c r="R1832" s="47">
        <f>IF([1]All_Tasks_Billing!R1832="",0,[1]All_Tasks_Billing!R1832)</f>
        <v>2.5</v>
      </c>
      <c r="S1832" t="str">
        <f>[1]All_Tasks_Billing!S1832</f>
        <v>COMPLETED</v>
      </c>
      <c r="T1832" t="str">
        <f>[1]All_Tasks_Billing!T1832</f>
        <v/>
      </c>
      <c r="U1832" t="str">
        <f>[1]All_Tasks_Billing!U1832</f>
        <v/>
      </c>
      <c r="V1832">
        <f>[1]All_Tasks_Billing!V1832</f>
        <v>35</v>
      </c>
      <c r="W1832" s="48">
        <f>[1]All_Tasks_Billing!W1832</f>
        <v>150</v>
      </c>
      <c r="X1832">
        <f>[1]All_Tasks_Billing!X1832</f>
        <v>45225</v>
      </c>
      <c r="Y1832">
        <f>[1]All_Tasks_Billing!Y1832</f>
        <v>1</v>
      </c>
      <c r="Z1832" s="49">
        <f>[1]All_Tasks_Billing!Z1832</f>
        <v>1</v>
      </c>
      <c r="AA1832" s="45">
        <f>[1]All_Tasks_Billing!AA1832</f>
        <v>45970</v>
      </c>
      <c r="AB1832" t="str">
        <f>[1]All_Tasks_Billing!AB1832</f>
        <v>Nov-2025</v>
      </c>
      <c r="AC1832" s="48">
        <f>[1]All_Tasks_Billing!AC1832</f>
        <v>375</v>
      </c>
      <c r="AD1832" s="48">
        <f>[1]All_Tasks_Billing!AD1832</f>
        <v>0</v>
      </c>
      <c r="AE1832" s="48">
        <f>[1]All_Tasks_Billing!AE1832</f>
        <v>0</v>
      </c>
      <c r="AF1832" s="48">
        <f>[1]All_Tasks_Billing!AF1832</f>
        <v>0</v>
      </c>
      <c r="AG1832" s="48">
        <f>[1]All_Tasks_Billing!AG1832</f>
        <v>0</v>
      </c>
      <c r="AH1832" s="48">
        <f>[1]All_Tasks_Billing!AH1832</f>
        <v>1.2500000000000001E-2</v>
      </c>
      <c r="AI1832" s="48">
        <f>[1]All_Tasks_Billing!AI1832</f>
        <v>1.875</v>
      </c>
      <c r="AJ1832" s="48">
        <f>[1]All_Tasks_Billing!AJ1832</f>
        <v>0</v>
      </c>
      <c r="AK1832" s="48">
        <f>[1]All_Tasks_Billing!AK1832</f>
        <v>0</v>
      </c>
      <c r="AL1832" s="48">
        <f>[1]All_Tasks_Billing!AL1832</f>
        <v>0</v>
      </c>
      <c r="AM1832" s="48">
        <f>[1]All_Tasks_Billing!AM1832</f>
        <v>0</v>
      </c>
      <c r="AN1832" s="48">
        <f>[1]All_Tasks_Billing!AN1832</f>
        <v>0</v>
      </c>
      <c r="AO1832" s="48">
        <f>[1]All_Tasks_Billing!AO1832</f>
        <v>0</v>
      </c>
      <c r="AP1832" s="48">
        <f>[1]All_Tasks_Billing!AP1832</f>
        <v>1.2500000000000001E-2</v>
      </c>
      <c r="AQ1832" s="48">
        <f>[1]All_Tasks_Billing!AQ1832</f>
        <v>1.875</v>
      </c>
      <c r="AR1832" s="48">
        <f>[1]All_Tasks_Billing!AR1832</f>
        <v>0</v>
      </c>
      <c r="AS1832" s="48">
        <f>[1]All_Tasks_Billing!AS1832</f>
        <v>376.875</v>
      </c>
      <c r="AT1832" s="48">
        <f>[1]All_Tasks_Billing!AT1832</f>
        <v>376.875</v>
      </c>
      <c r="AU1832" s="50" t="str">
        <f t="shared" si="504"/>
        <v>Nov-2025</v>
      </c>
      <c r="AV1832" s="50" t="str">
        <f t="shared" si="505"/>
        <v>Q4-2025</v>
      </c>
      <c r="AW1832" s="50">
        <f t="shared" si="506"/>
        <v>2025</v>
      </c>
      <c r="AX1832" s="50" t="str">
        <f t="shared" ca="1" si="507"/>
        <v>Last Week</v>
      </c>
      <c r="AY1832" s="50" t="str">
        <f t="shared" ca="1" si="508"/>
        <v>This Month</v>
      </c>
      <c r="AZ1832" s="50" t="str">
        <f t="shared" ca="1" si="509"/>
        <v>This Quarter</v>
      </c>
      <c r="BA1832" s="48">
        <f t="shared" si="510"/>
        <v>376.875</v>
      </c>
      <c r="BB1832" s="45">
        <f t="shared" si="511"/>
        <v>45970</v>
      </c>
      <c r="BC1832" s="50" t="str">
        <f t="shared" si="512"/>
        <v>Nov-2025</v>
      </c>
      <c r="BD1832" s="48">
        <f t="shared" si="513"/>
        <v>150.75</v>
      </c>
      <c r="BE1832" s="50" t="str">
        <f t="shared" si="514"/>
        <v>Completed</v>
      </c>
      <c r="BF1832" s="51">
        <f t="shared" si="515"/>
        <v>1</v>
      </c>
      <c r="BG1832" s="51">
        <f t="shared" si="516"/>
        <v>1</v>
      </c>
      <c r="BH1832" s="50" t="str">
        <f t="shared" si="517"/>
        <v xml:space="preserve">COMPLETED - </v>
      </c>
      <c r="BI1832" s="50" t="str">
        <f t="shared" si="518"/>
        <v xml:space="preserve">COMPLETED - </v>
      </c>
      <c r="BJ1832" s="50" t="str">
        <f t="shared" si="519"/>
        <v/>
      </c>
      <c r="BK1832" s="50" t="str">
        <f t="shared" si="520"/>
        <v xml:space="preserve">Completed | COMPLETED | </v>
      </c>
      <c r="BL1832" s="49">
        <f t="shared" ca="1" si="521"/>
        <v>12</v>
      </c>
    </row>
    <row r="1833" spans="1:64" x14ac:dyDescent="0.25">
      <c r="A1833" t="str">
        <f>[1]All_Tasks_Billing!A1833</f>
        <v>RPP's (121-240)</v>
      </c>
      <c r="B1833" t="str">
        <f>[1]All_Tasks_Billing!B1833</f>
        <v>RPP</v>
      </c>
      <c r="C1833" t="str">
        <f>[1]All_Tasks_Billing!C1833</f>
        <v>30.1.71</v>
      </c>
      <c r="D1833" t="str">
        <f>[1]All_Tasks_Billing!D1833</f>
        <v>RPP's</v>
      </c>
      <c r="E1833" t="str">
        <f>[1]All_Tasks_Billing!E1833</f>
        <v>RPP</v>
      </c>
      <c r="F1833" t="str">
        <f>IF([1]All_Tasks_Billing!F1833="","",[1]All_Tasks_Billing!F1833)</f>
        <v/>
      </c>
      <c r="G1833" t="str">
        <f>IF([1]All_Tasks_Billing!G1833="","",[1]All_Tasks_Billing!G1833)</f>
        <v/>
      </c>
      <c r="H1833" s="45" t="str">
        <f>[1]All_Tasks_Billing!H1833</f>
        <v/>
      </c>
      <c r="I1833" t="str">
        <f>IF([1]All_Tasks_Billing!I1833="","",[1]All_Tasks_Billing!I1833)</f>
        <v/>
      </c>
      <c r="J1833" t="str">
        <f>IF([1]All_Tasks_Billing!J1833="","",[1]All_Tasks_Billing!J1833)</f>
        <v/>
      </c>
      <c r="K1833" t="b">
        <f>[1]All_Tasks_Billing!K1833</f>
        <v>1</v>
      </c>
      <c r="L1833" s="45">
        <f>[1]All_Tasks_Billing!L1833</f>
        <v>45965</v>
      </c>
      <c r="M1833" t="str">
        <f>[1]All_Tasks_Billing!M1833</f>
        <v/>
      </c>
      <c r="N1833" s="46">
        <f>IF([1]All_Tasks_Billing!N1833="",0,[1]All_Tasks_Billing!N1833)</f>
        <v>1</v>
      </c>
      <c r="O1833" t="str">
        <f>[1]All_Tasks_Billing!O1833</f>
        <v/>
      </c>
      <c r="P1833" s="47">
        <f>IF([1]All_Tasks_Billing!P1833="",0,[1]All_Tasks_Billing!P1833)</f>
        <v>2.5</v>
      </c>
      <c r="Q1833" s="47">
        <f>IF([1]All_Tasks_Billing!Q1833="",0,[1]All_Tasks_Billing!Q1833)</f>
        <v>0</v>
      </c>
      <c r="R1833" s="47">
        <f>IF([1]All_Tasks_Billing!R1833="",0,[1]All_Tasks_Billing!R1833)</f>
        <v>2.5</v>
      </c>
      <c r="S1833" t="str">
        <f>[1]All_Tasks_Billing!S1833</f>
        <v>COMPLETED</v>
      </c>
      <c r="T1833" t="str">
        <f>[1]All_Tasks_Billing!T1833</f>
        <v/>
      </c>
      <c r="U1833" t="str">
        <f>[1]All_Tasks_Billing!U1833</f>
        <v/>
      </c>
      <c r="V1833">
        <f>[1]All_Tasks_Billing!V1833</f>
        <v>35</v>
      </c>
      <c r="W1833" s="48">
        <f>[1]All_Tasks_Billing!W1833</f>
        <v>150</v>
      </c>
      <c r="X1833">
        <f>[1]All_Tasks_Billing!X1833</f>
        <v>45225</v>
      </c>
      <c r="Y1833">
        <f>[1]All_Tasks_Billing!Y1833</f>
        <v>1</v>
      </c>
      <c r="Z1833" s="49">
        <f>[1]All_Tasks_Billing!Z1833</f>
        <v>1</v>
      </c>
      <c r="AA1833" s="45">
        <f>[1]All_Tasks_Billing!AA1833</f>
        <v>45970</v>
      </c>
      <c r="AB1833" t="str">
        <f>[1]All_Tasks_Billing!AB1833</f>
        <v>Nov-2025</v>
      </c>
      <c r="AC1833" s="48">
        <f>[1]All_Tasks_Billing!AC1833</f>
        <v>375</v>
      </c>
      <c r="AD1833" s="48">
        <f>[1]All_Tasks_Billing!AD1833</f>
        <v>0</v>
      </c>
      <c r="AE1833" s="48">
        <f>[1]All_Tasks_Billing!AE1833</f>
        <v>0</v>
      </c>
      <c r="AF1833" s="48">
        <f>[1]All_Tasks_Billing!AF1833</f>
        <v>0</v>
      </c>
      <c r="AG1833" s="48">
        <f>[1]All_Tasks_Billing!AG1833</f>
        <v>0</v>
      </c>
      <c r="AH1833" s="48">
        <f>[1]All_Tasks_Billing!AH1833</f>
        <v>1.2500000000000001E-2</v>
      </c>
      <c r="AI1833" s="48">
        <f>[1]All_Tasks_Billing!AI1833</f>
        <v>1.875</v>
      </c>
      <c r="AJ1833" s="48">
        <f>[1]All_Tasks_Billing!AJ1833</f>
        <v>0</v>
      </c>
      <c r="AK1833" s="48">
        <f>[1]All_Tasks_Billing!AK1833</f>
        <v>0</v>
      </c>
      <c r="AL1833" s="48">
        <f>[1]All_Tasks_Billing!AL1833</f>
        <v>0</v>
      </c>
      <c r="AM1833" s="48">
        <f>[1]All_Tasks_Billing!AM1833</f>
        <v>0</v>
      </c>
      <c r="AN1833" s="48">
        <f>[1]All_Tasks_Billing!AN1833</f>
        <v>0</v>
      </c>
      <c r="AO1833" s="48">
        <f>[1]All_Tasks_Billing!AO1833</f>
        <v>0</v>
      </c>
      <c r="AP1833" s="48">
        <f>[1]All_Tasks_Billing!AP1833</f>
        <v>1.2500000000000001E-2</v>
      </c>
      <c r="AQ1833" s="48">
        <f>[1]All_Tasks_Billing!AQ1833</f>
        <v>1.875</v>
      </c>
      <c r="AR1833" s="48">
        <f>[1]All_Tasks_Billing!AR1833</f>
        <v>0</v>
      </c>
      <c r="AS1833" s="48">
        <f>[1]All_Tasks_Billing!AS1833</f>
        <v>376.875</v>
      </c>
      <c r="AT1833" s="48">
        <f>[1]All_Tasks_Billing!AT1833</f>
        <v>376.875</v>
      </c>
      <c r="AU1833" s="50" t="str">
        <f t="shared" si="504"/>
        <v>Nov-2025</v>
      </c>
      <c r="AV1833" s="50" t="str">
        <f t="shared" si="505"/>
        <v>Q4-2025</v>
      </c>
      <c r="AW1833" s="50">
        <f t="shared" si="506"/>
        <v>2025</v>
      </c>
      <c r="AX1833" s="50" t="str">
        <f t="shared" ca="1" si="507"/>
        <v>Last Week</v>
      </c>
      <c r="AY1833" s="50" t="str">
        <f t="shared" ca="1" si="508"/>
        <v>This Month</v>
      </c>
      <c r="AZ1833" s="50" t="str">
        <f t="shared" ca="1" si="509"/>
        <v>This Quarter</v>
      </c>
      <c r="BA1833" s="48">
        <f t="shared" si="510"/>
        <v>376.875</v>
      </c>
      <c r="BB1833" s="45">
        <f t="shared" si="511"/>
        <v>45970</v>
      </c>
      <c r="BC1833" s="50" t="str">
        <f t="shared" si="512"/>
        <v>Nov-2025</v>
      </c>
      <c r="BD1833" s="48">
        <f t="shared" si="513"/>
        <v>150.75</v>
      </c>
      <c r="BE1833" s="50" t="str">
        <f t="shared" si="514"/>
        <v>Completed</v>
      </c>
      <c r="BF1833" s="51">
        <f t="shared" si="515"/>
        <v>1</v>
      </c>
      <c r="BG1833" s="51">
        <f t="shared" si="516"/>
        <v>1</v>
      </c>
      <c r="BH1833" s="50" t="str">
        <f t="shared" si="517"/>
        <v xml:space="preserve">COMPLETED - </v>
      </c>
      <c r="BI1833" s="50" t="str">
        <f t="shared" si="518"/>
        <v xml:space="preserve">COMPLETED - </v>
      </c>
      <c r="BJ1833" s="50" t="str">
        <f t="shared" si="519"/>
        <v/>
      </c>
      <c r="BK1833" s="50" t="str">
        <f t="shared" si="520"/>
        <v xml:space="preserve">Completed | COMPLETED | </v>
      </c>
      <c r="BL1833" s="49">
        <f t="shared" ca="1" si="521"/>
        <v>12</v>
      </c>
    </row>
    <row r="1834" spans="1:64" x14ac:dyDescent="0.25">
      <c r="A1834" t="str">
        <f>[1]All_Tasks_Billing!A1834</f>
        <v>RPP's (121-240)</v>
      </c>
      <c r="B1834" t="str">
        <f>[1]All_Tasks_Billing!B1834</f>
        <v>RPP</v>
      </c>
      <c r="C1834" t="str">
        <f>[1]All_Tasks_Billing!C1834</f>
        <v>30.1.72</v>
      </c>
      <c r="D1834" t="str">
        <f>[1]All_Tasks_Billing!D1834</f>
        <v>RPP's</v>
      </c>
      <c r="E1834" t="str">
        <f>[1]All_Tasks_Billing!E1834</f>
        <v>RPP</v>
      </c>
      <c r="F1834" t="str">
        <f>IF([1]All_Tasks_Billing!F1834="","",[1]All_Tasks_Billing!F1834)</f>
        <v/>
      </c>
      <c r="G1834" t="str">
        <f>IF([1]All_Tasks_Billing!G1834="","",[1]All_Tasks_Billing!G1834)</f>
        <v/>
      </c>
      <c r="H1834" s="45" t="str">
        <f>[1]All_Tasks_Billing!H1834</f>
        <v/>
      </c>
      <c r="I1834" t="str">
        <f>IF([1]All_Tasks_Billing!I1834="","",[1]All_Tasks_Billing!I1834)</f>
        <v/>
      </c>
      <c r="J1834" t="str">
        <f>IF([1]All_Tasks_Billing!J1834="","",[1]All_Tasks_Billing!J1834)</f>
        <v/>
      </c>
      <c r="K1834" t="b">
        <f>[1]All_Tasks_Billing!K1834</f>
        <v>1</v>
      </c>
      <c r="L1834" s="45">
        <f>[1]All_Tasks_Billing!L1834</f>
        <v>45965</v>
      </c>
      <c r="M1834" t="str">
        <f>[1]All_Tasks_Billing!M1834</f>
        <v/>
      </c>
      <c r="N1834" s="46">
        <f>IF([1]All_Tasks_Billing!N1834="",0,[1]All_Tasks_Billing!N1834)</f>
        <v>1</v>
      </c>
      <c r="O1834" t="str">
        <f>[1]All_Tasks_Billing!O1834</f>
        <v/>
      </c>
      <c r="P1834" s="47">
        <f>IF([1]All_Tasks_Billing!P1834="",0,[1]All_Tasks_Billing!P1834)</f>
        <v>2.5</v>
      </c>
      <c r="Q1834" s="47">
        <f>IF([1]All_Tasks_Billing!Q1834="",0,[1]All_Tasks_Billing!Q1834)</f>
        <v>0</v>
      </c>
      <c r="R1834" s="47">
        <f>IF([1]All_Tasks_Billing!R1834="",0,[1]All_Tasks_Billing!R1834)</f>
        <v>2.5</v>
      </c>
      <c r="S1834" t="str">
        <f>[1]All_Tasks_Billing!S1834</f>
        <v>COMPLETED</v>
      </c>
      <c r="T1834" t="str">
        <f>[1]All_Tasks_Billing!T1834</f>
        <v/>
      </c>
      <c r="U1834" t="str">
        <f>[1]All_Tasks_Billing!U1834</f>
        <v/>
      </c>
      <c r="V1834">
        <f>[1]All_Tasks_Billing!V1834</f>
        <v>35</v>
      </c>
      <c r="W1834" s="48">
        <f>[1]All_Tasks_Billing!W1834</f>
        <v>150</v>
      </c>
      <c r="X1834">
        <f>[1]All_Tasks_Billing!X1834</f>
        <v>45225</v>
      </c>
      <c r="Y1834">
        <f>[1]All_Tasks_Billing!Y1834</f>
        <v>1</v>
      </c>
      <c r="Z1834" s="49">
        <f>[1]All_Tasks_Billing!Z1834</f>
        <v>1</v>
      </c>
      <c r="AA1834" s="45">
        <f>[1]All_Tasks_Billing!AA1834</f>
        <v>45970</v>
      </c>
      <c r="AB1834" t="str">
        <f>[1]All_Tasks_Billing!AB1834</f>
        <v>Nov-2025</v>
      </c>
      <c r="AC1834" s="48">
        <f>[1]All_Tasks_Billing!AC1834</f>
        <v>375</v>
      </c>
      <c r="AD1834" s="48">
        <f>[1]All_Tasks_Billing!AD1834</f>
        <v>0</v>
      </c>
      <c r="AE1834" s="48">
        <f>[1]All_Tasks_Billing!AE1834</f>
        <v>0</v>
      </c>
      <c r="AF1834" s="48">
        <f>[1]All_Tasks_Billing!AF1834</f>
        <v>0</v>
      </c>
      <c r="AG1834" s="48">
        <f>[1]All_Tasks_Billing!AG1834</f>
        <v>0</v>
      </c>
      <c r="AH1834" s="48">
        <f>[1]All_Tasks_Billing!AH1834</f>
        <v>1.2500000000000001E-2</v>
      </c>
      <c r="AI1834" s="48">
        <f>[1]All_Tasks_Billing!AI1834</f>
        <v>1.875</v>
      </c>
      <c r="AJ1834" s="48">
        <f>[1]All_Tasks_Billing!AJ1834</f>
        <v>0</v>
      </c>
      <c r="AK1834" s="48">
        <f>[1]All_Tasks_Billing!AK1834</f>
        <v>0</v>
      </c>
      <c r="AL1834" s="48">
        <f>[1]All_Tasks_Billing!AL1834</f>
        <v>0</v>
      </c>
      <c r="AM1834" s="48">
        <f>[1]All_Tasks_Billing!AM1834</f>
        <v>0</v>
      </c>
      <c r="AN1834" s="48">
        <f>[1]All_Tasks_Billing!AN1834</f>
        <v>0</v>
      </c>
      <c r="AO1834" s="48">
        <f>[1]All_Tasks_Billing!AO1834</f>
        <v>0</v>
      </c>
      <c r="AP1834" s="48">
        <f>[1]All_Tasks_Billing!AP1834</f>
        <v>1.2500000000000001E-2</v>
      </c>
      <c r="AQ1834" s="48">
        <f>[1]All_Tasks_Billing!AQ1834</f>
        <v>1.875</v>
      </c>
      <c r="AR1834" s="48">
        <f>[1]All_Tasks_Billing!AR1834</f>
        <v>0</v>
      </c>
      <c r="AS1834" s="48">
        <f>[1]All_Tasks_Billing!AS1834</f>
        <v>376.875</v>
      </c>
      <c r="AT1834" s="48">
        <f>[1]All_Tasks_Billing!AT1834</f>
        <v>376.875</v>
      </c>
      <c r="AU1834" s="50" t="str">
        <f t="shared" si="504"/>
        <v>Nov-2025</v>
      </c>
      <c r="AV1834" s="50" t="str">
        <f t="shared" si="505"/>
        <v>Q4-2025</v>
      </c>
      <c r="AW1834" s="50">
        <f t="shared" si="506"/>
        <v>2025</v>
      </c>
      <c r="AX1834" s="50" t="str">
        <f t="shared" ca="1" si="507"/>
        <v>Last Week</v>
      </c>
      <c r="AY1834" s="50" t="str">
        <f t="shared" ca="1" si="508"/>
        <v>This Month</v>
      </c>
      <c r="AZ1834" s="50" t="str">
        <f t="shared" ca="1" si="509"/>
        <v>This Quarter</v>
      </c>
      <c r="BA1834" s="48">
        <f t="shared" si="510"/>
        <v>376.875</v>
      </c>
      <c r="BB1834" s="45">
        <f t="shared" si="511"/>
        <v>45970</v>
      </c>
      <c r="BC1834" s="50" t="str">
        <f t="shared" si="512"/>
        <v>Nov-2025</v>
      </c>
      <c r="BD1834" s="48">
        <f t="shared" si="513"/>
        <v>150.75</v>
      </c>
      <c r="BE1834" s="50" t="str">
        <f t="shared" si="514"/>
        <v>Completed</v>
      </c>
      <c r="BF1834" s="51">
        <f t="shared" si="515"/>
        <v>1</v>
      </c>
      <c r="BG1834" s="51">
        <f t="shared" si="516"/>
        <v>1</v>
      </c>
      <c r="BH1834" s="50" t="str">
        <f t="shared" si="517"/>
        <v xml:space="preserve">COMPLETED - </v>
      </c>
      <c r="BI1834" s="50" t="str">
        <f t="shared" si="518"/>
        <v xml:space="preserve">COMPLETED - </v>
      </c>
      <c r="BJ1834" s="50" t="str">
        <f t="shared" si="519"/>
        <v/>
      </c>
      <c r="BK1834" s="50" t="str">
        <f t="shared" si="520"/>
        <v xml:space="preserve">Completed | COMPLETED | </v>
      </c>
      <c r="BL1834" s="49">
        <f t="shared" ca="1" si="521"/>
        <v>12</v>
      </c>
    </row>
    <row r="1835" spans="1:64" x14ac:dyDescent="0.25">
      <c r="A1835" t="str">
        <f>[1]All_Tasks_Billing!A1835</f>
        <v>RPP's (121-240)</v>
      </c>
      <c r="B1835" t="str">
        <f>[1]All_Tasks_Billing!B1835</f>
        <v>RPP</v>
      </c>
      <c r="C1835" t="str">
        <f>[1]All_Tasks_Billing!C1835</f>
        <v>30.1.73</v>
      </c>
      <c r="D1835" t="str">
        <f>[1]All_Tasks_Billing!D1835</f>
        <v>RPP's</v>
      </c>
      <c r="E1835" t="str">
        <f>[1]All_Tasks_Billing!E1835</f>
        <v>RPP</v>
      </c>
      <c r="F1835" t="str">
        <f>IF([1]All_Tasks_Billing!F1835="","",[1]All_Tasks_Billing!F1835)</f>
        <v/>
      </c>
      <c r="G1835" t="str">
        <f>IF([1]All_Tasks_Billing!G1835="","",[1]All_Tasks_Billing!G1835)</f>
        <v/>
      </c>
      <c r="H1835" s="45" t="str">
        <f>[1]All_Tasks_Billing!H1835</f>
        <v/>
      </c>
      <c r="I1835" t="str">
        <f>IF([1]All_Tasks_Billing!I1835="","",[1]All_Tasks_Billing!I1835)</f>
        <v/>
      </c>
      <c r="J1835" t="str">
        <f>IF([1]All_Tasks_Billing!J1835="","",[1]All_Tasks_Billing!J1835)</f>
        <v/>
      </c>
      <c r="K1835" t="b">
        <f>[1]All_Tasks_Billing!K1835</f>
        <v>1</v>
      </c>
      <c r="L1835" s="45">
        <f>[1]All_Tasks_Billing!L1835</f>
        <v>45965</v>
      </c>
      <c r="M1835" t="str">
        <f>[1]All_Tasks_Billing!M1835</f>
        <v/>
      </c>
      <c r="N1835" s="46">
        <f>IF([1]All_Tasks_Billing!N1835="",0,[1]All_Tasks_Billing!N1835)</f>
        <v>1</v>
      </c>
      <c r="O1835" t="str">
        <f>[1]All_Tasks_Billing!O1835</f>
        <v/>
      </c>
      <c r="P1835" s="47">
        <f>IF([1]All_Tasks_Billing!P1835="",0,[1]All_Tasks_Billing!P1835)</f>
        <v>2.5</v>
      </c>
      <c r="Q1835" s="47">
        <f>IF([1]All_Tasks_Billing!Q1835="",0,[1]All_Tasks_Billing!Q1835)</f>
        <v>0</v>
      </c>
      <c r="R1835" s="47">
        <f>IF([1]All_Tasks_Billing!R1835="",0,[1]All_Tasks_Billing!R1835)</f>
        <v>2.5</v>
      </c>
      <c r="S1835" t="str">
        <f>[1]All_Tasks_Billing!S1835</f>
        <v>COMPLETED</v>
      </c>
      <c r="T1835" t="str">
        <f>[1]All_Tasks_Billing!T1835</f>
        <v/>
      </c>
      <c r="U1835" t="str">
        <f>[1]All_Tasks_Billing!U1835</f>
        <v/>
      </c>
      <c r="V1835">
        <f>[1]All_Tasks_Billing!V1835</f>
        <v>35</v>
      </c>
      <c r="W1835" s="48">
        <f>[1]All_Tasks_Billing!W1835</f>
        <v>150</v>
      </c>
      <c r="X1835">
        <f>[1]All_Tasks_Billing!X1835</f>
        <v>45225</v>
      </c>
      <c r="Y1835">
        <f>[1]All_Tasks_Billing!Y1835</f>
        <v>1</v>
      </c>
      <c r="Z1835" s="49">
        <f>[1]All_Tasks_Billing!Z1835</f>
        <v>1</v>
      </c>
      <c r="AA1835" s="45">
        <f>[1]All_Tasks_Billing!AA1835</f>
        <v>45970</v>
      </c>
      <c r="AB1835" t="str">
        <f>[1]All_Tasks_Billing!AB1835</f>
        <v>Nov-2025</v>
      </c>
      <c r="AC1835" s="48">
        <f>[1]All_Tasks_Billing!AC1835</f>
        <v>375</v>
      </c>
      <c r="AD1835" s="48">
        <f>[1]All_Tasks_Billing!AD1835</f>
        <v>0</v>
      </c>
      <c r="AE1835" s="48">
        <f>[1]All_Tasks_Billing!AE1835</f>
        <v>0</v>
      </c>
      <c r="AF1835" s="48">
        <f>[1]All_Tasks_Billing!AF1835</f>
        <v>0</v>
      </c>
      <c r="AG1835" s="48">
        <f>[1]All_Tasks_Billing!AG1835</f>
        <v>0</v>
      </c>
      <c r="AH1835" s="48">
        <f>[1]All_Tasks_Billing!AH1835</f>
        <v>1.2500000000000001E-2</v>
      </c>
      <c r="AI1835" s="48">
        <f>[1]All_Tasks_Billing!AI1835</f>
        <v>1.875</v>
      </c>
      <c r="AJ1835" s="48">
        <f>[1]All_Tasks_Billing!AJ1835</f>
        <v>0</v>
      </c>
      <c r="AK1835" s="48">
        <f>[1]All_Tasks_Billing!AK1835</f>
        <v>0</v>
      </c>
      <c r="AL1835" s="48">
        <f>[1]All_Tasks_Billing!AL1835</f>
        <v>0</v>
      </c>
      <c r="AM1835" s="48">
        <f>[1]All_Tasks_Billing!AM1835</f>
        <v>0</v>
      </c>
      <c r="AN1835" s="48">
        <f>[1]All_Tasks_Billing!AN1835</f>
        <v>0</v>
      </c>
      <c r="AO1835" s="48">
        <f>[1]All_Tasks_Billing!AO1835</f>
        <v>0</v>
      </c>
      <c r="AP1835" s="48">
        <f>[1]All_Tasks_Billing!AP1835</f>
        <v>1.2500000000000001E-2</v>
      </c>
      <c r="AQ1835" s="48">
        <f>[1]All_Tasks_Billing!AQ1835</f>
        <v>1.875</v>
      </c>
      <c r="AR1835" s="48">
        <f>[1]All_Tasks_Billing!AR1835</f>
        <v>0</v>
      </c>
      <c r="AS1835" s="48">
        <f>[1]All_Tasks_Billing!AS1835</f>
        <v>376.875</v>
      </c>
      <c r="AT1835" s="48">
        <f>[1]All_Tasks_Billing!AT1835</f>
        <v>376.875</v>
      </c>
      <c r="AU1835" s="50" t="str">
        <f t="shared" si="504"/>
        <v>Nov-2025</v>
      </c>
      <c r="AV1835" s="50" t="str">
        <f t="shared" si="505"/>
        <v>Q4-2025</v>
      </c>
      <c r="AW1835" s="50">
        <f t="shared" si="506"/>
        <v>2025</v>
      </c>
      <c r="AX1835" s="50" t="str">
        <f t="shared" ca="1" si="507"/>
        <v>Last Week</v>
      </c>
      <c r="AY1835" s="50" t="str">
        <f t="shared" ca="1" si="508"/>
        <v>This Month</v>
      </c>
      <c r="AZ1835" s="50" t="str">
        <f t="shared" ca="1" si="509"/>
        <v>This Quarter</v>
      </c>
      <c r="BA1835" s="48">
        <f t="shared" si="510"/>
        <v>376.875</v>
      </c>
      <c r="BB1835" s="45">
        <f t="shared" si="511"/>
        <v>45970</v>
      </c>
      <c r="BC1835" s="50" t="str">
        <f t="shared" si="512"/>
        <v>Nov-2025</v>
      </c>
      <c r="BD1835" s="48">
        <f t="shared" si="513"/>
        <v>150.75</v>
      </c>
      <c r="BE1835" s="50" t="str">
        <f t="shared" si="514"/>
        <v>Completed</v>
      </c>
      <c r="BF1835" s="51">
        <f t="shared" si="515"/>
        <v>1</v>
      </c>
      <c r="BG1835" s="51">
        <f t="shared" si="516"/>
        <v>1</v>
      </c>
      <c r="BH1835" s="50" t="str">
        <f t="shared" si="517"/>
        <v xml:space="preserve">COMPLETED - </v>
      </c>
      <c r="BI1835" s="50" t="str">
        <f t="shared" si="518"/>
        <v xml:space="preserve">COMPLETED - </v>
      </c>
      <c r="BJ1835" s="50" t="str">
        <f t="shared" si="519"/>
        <v/>
      </c>
      <c r="BK1835" s="50" t="str">
        <f t="shared" si="520"/>
        <v xml:space="preserve">Completed | COMPLETED | </v>
      </c>
      <c r="BL1835" s="49">
        <f t="shared" ca="1" si="521"/>
        <v>12</v>
      </c>
    </row>
    <row r="1836" spans="1:64" x14ac:dyDescent="0.25">
      <c r="A1836" t="str">
        <f>[1]All_Tasks_Billing!A1836</f>
        <v>RPP's (121-240)</v>
      </c>
      <c r="B1836" t="str">
        <f>[1]All_Tasks_Billing!B1836</f>
        <v>RPP</v>
      </c>
      <c r="C1836" t="str">
        <f>[1]All_Tasks_Billing!C1836</f>
        <v>30.1.74</v>
      </c>
      <c r="D1836" t="str">
        <f>[1]All_Tasks_Billing!D1836</f>
        <v>RPP's</v>
      </c>
      <c r="E1836" t="str">
        <f>[1]All_Tasks_Billing!E1836</f>
        <v>RPP</v>
      </c>
      <c r="F1836" t="str">
        <f>IF([1]All_Tasks_Billing!F1836="","",[1]All_Tasks_Billing!F1836)</f>
        <v/>
      </c>
      <c r="G1836" t="str">
        <f>IF([1]All_Tasks_Billing!G1836="","",[1]All_Tasks_Billing!G1836)</f>
        <v/>
      </c>
      <c r="H1836" s="45" t="str">
        <f>[1]All_Tasks_Billing!H1836</f>
        <v/>
      </c>
      <c r="I1836" t="str">
        <f>IF([1]All_Tasks_Billing!I1836="","",[1]All_Tasks_Billing!I1836)</f>
        <v/>
      </c>
      <c r="J1836" t="str">
        <f>IF([1]All_Tasks_Billing!J1836="","",[1]All_Tasks_Billing!J1836)</f>
        <v/>
      </c>
      <c r="K1836" t="b">
        <f>[1]All_Tasks_Billing!K1836</f>
        <v>1</v>
      </c>
      <c r="L1836" s="45">
        <f>[1]All_Tasks_Billing!L1836</f>
        <v>45965</v>
      </c>
      <c r="M1836" t="str">
        <f>[1]All_Tasks_Billing!M1836</f>
        <v/>
      </c>
      <c r="N1836" s="46">
        <f>IF([1]All_Tasks_Billing!N1836="",0,[1]All_Tasks_Billing!N1836)</f>
        <v>1</v>
      </c>
      <c r="O1836" t="str">
        <f>[1]All_Tasks_Billing!O1836</f>
        <v/>
      </c>
      <c r="P1836" s="47">
        <f>IF([1]All_Tasks_Billing!P1836="",0,[1]All_Tasks_Billing!P1836)</f>
        <v>2.5</v>
      </c>
      <c r="Q1836" s="47">
        <f>IF([1]All_Tasks_Billing!Q1836="",0,[1]All_Tasks_Billing!Q1836)</f>
        <v>0</v>
      </c>
      <c r="R1836" s="47">
        <f>IF([1]All_Tasks_Billing!R1836="",0,[1]All_Tasks_Billing!R1836)</f>
        <v>2.5</v>
      </c>
      <c r="S1836" t="str">
        <f>[1]All_Tasks_Billing!S1836</f>
        <v>COMPLETED</v>
      </c>
      <c r="T1836" t="str">
        <f>[1]All_Tasks_Billing!T1836</f>
        <v/>
      </c>
      <c r="U1836" t="str">
        <f>[1]All_Tasks_Billing!U1836</f>
        <v/>
      </c>
      <c r="V1836">
        <f>[1]All_Tasks_Billing!V1836</f>
        <v>35</v>
      </c>
      <c r="W1836" s="48">
        <f>[1]All_Tasks_Billing!W1836</f>
        <v>150</v>
      </c>
      <c r="X1836">
        <f>[1]All_Tasks_Billing!X1836</f>
        <v>45225</v>
      </c>
      <c r="Y1836">
        <f>[1]All_Tasks_Billing!Y1836</f>
        <v>1</v>
      </c>
      <c r="Z1836" s="49">
        <f>[1]All_Tasks_Billing!Z1836</f>
        <v>1</v>
      </c>
      <c r="AA1836" s="45">
        <f>[1]All_Tasks_Billing!AA1836</f>
        <v>45970</v>
      </c>
      <c r="AB1836" t="str">
        <f>[1]All_Tasks_Billing!AB1836</f>
        <v>Nov-2025</v>
      </c>
      <c r="AC1836" s="48">
        <f>[1]All_Tasks_Billing!AC1836</f>
        <v>375</v>
      </c>
      <c r="AD1836" s="48">
        <f>[1]All_Tasks_Billing!AD1836</f>
        <v>0</v>
      </c>
      <c r="AE1836" s="48">
        <f>[1]All_Tasks_Billing!AE1836</f>
        <v>0</v>
      </c>
      <c r="AF1836" s="48">
        <f>[1]All_Tasks_Billing!AF1836</f>
        <v>0</v>
      </c>
      <c r="AG1836" s="48">
        <f>[1]All_Tasks_Billing!AG1836</f>
        <v>0</v>
      </c>
      <c r="AH1836" s="48">
        <f>[1]All_Tasks_Billing!AH1836</f>
        <v>1.2500000000000001E-2</v>
      </c>
      <c r="AI1836" s="48">
        <f>[1]All_Tasks_Billing!AI1836</f>
        <v>1.875</v>
      </c>
      <c r="AJ1836" s="48">
        <f>[1]All_Tasks_Billing!AJ1836</f>
        <v>0</v>
      </c>
      <c r="AK1836" s="48">
        <f>[1]All_Tasks_Billing!AK1836</f>
        <v>0</v>
      </c>
      <c r="AL1836" s="48">
        <f>[1]All_Tasks_Billing!AL1836</f>
        <v>0</v>
      </c>
      <c r="AM1836" s="48">
        <f>[1]All_Tasks_Billing!AM1836</f>
        <v>0</v>
      </c>
      <c r="AN1836" s="48">
        <f>[1]All_Tasks_Billing!AN1836</f>
        <v>0</v>
      </c>
      <c r="AO1836" s="48">
        <f>[1]All_Tasks_Billing!AO1836</f>
        <v>0</v>
      </c>
      <c r="AP1836" s="48">
        <f>[1]All_Tasks_Billing!AP1836</f>
        <v>1.2500000000000001E-2</v>
      </c>
      <c r="AQ1836" s="48">
        <f>[1]All_Tasks_Billing!AQ1836</f>
        <v>1.875</v>
      </c>
      <c r="AR1836" s="48">
        <f>[1]All_Tasks_Billing!AR1836</f>
        <v>0</v>
      </c>
      <c r="AS1836" s="48">
        <f>[1]All_Tasks_Billing!AS1836</f>
        <v>376.875</v>
      </c>
      <c r="AT1836" s="48">
        <f>[1]All_Tasks_Billing!AT1836</f>
        <v>376.875</v>
      </c>
      <c r="AU1836" s="50" t="str">
        <f t="shared" si="504"/>
        <v>Nov-2025</v>
      </c>
      <c r="AV1836" s="50" t="str">
        <f t="shared" si="505"/>
        <v>Q4-2025</v>
      </c>
      <c r="AW1836" s="50">
        <f t="shared" si="506"/>
        <v>2025</v>
      </c>
      <c r="AX1836" s="50" t="str">
        <f t="shared" ca="1" si="507"/>
        <v>Last Week</v>
      </c>
      <c r="AY1836" s="50" t="str">
        <f t="shared" ca="1" si="508"/>
        <v>This Month</v>
      </c>
      <c r="AZ1836" s="50" t="str">
        <f t="shared" ca="1" si="509"/>
        <v>This Quarter</v>
      </c>
      <c r="BA1836" s="48">
        <f t="shared" si="510"/>
        <v>376.875</v>
      </c>
      <c r="BB1836" s="45">
        <f t="shared" si="511"/>
        <v>45970</v>
      </c>
      <c r="BC1836" s="50" t="str">
        <f t="shared" si="512"/>
        <v>Nov-2025</v>
      </c>
      <c r="BD1836" s="48">
        <f t="shared" si="513"/>
        <v>150.75</v>
      </c>
      <c r="BE1836" s="50" t="str">
        <f t="shared" si="514"/>
        <v>Completed</v>
      </c>
      <c r="BF1836" s="51">
        <f t="shared" si="515"/>
        <v>1</v>
      </c>
      <c r="BG1836" s="51">
        <f t="shared" si="516"/>
        <v>1</v>
      </c>
      <c r="BH1836" s="50" t="str">
        <f t="shared" si="517"/>
        <v xml:space="preserve">COMPLETED - </v>
      </c>
      <c r="BI1836" s="50" t="str">
        <f t="shared" si="518"/>
        <v xml:space="preserve">COMPLETED - </v>
      </c>
      <c r="BJ1836" s="50" t="str">
        <f t="shared" si="519"/>
        <v/>
      </c>
      <c r="BK1836" s="50" t="str">
        <f t="shared" si="520"/>
        <v xml:space="preserve">Completed | COMPLETED | </v>
      </c>
      <c r="BL1836" s="49">
        <f t="shared" ca="1" si="521"/>
        <v>12</v>
      </c>
    </row>
    <row r="1837" spans="1:64" x14ac:dyDescent="0.25">
      <c r="A1837" t="str">
        <f>[1]All_Tasks_Billing!A1837</f>
        <v>RPP's (121-240)</v>
      </c>
      <c r="B1837" t="str">
        <f>[1]All_Tasks_Billing!B1837</f>
        <v>RPP</v>
      </c>
      <c r="C1837" t="str">
        <f>[1]All_Tasks_Billing!C1837</f>
        <v>30.1.75</v>
      </c>
      <c r="D1837" t="str">
        <f>[1]All_Tasks_Billing!D1837</f>
        <v>RPP's</v>
      </c>
      <c r="E1837" t="str">
        <f>[1]All_Tasks_Billing!E1837</f>
        <v>RPP</v>
      </c>
      <c r="F1837" t="str">
        <f>IF([1]All_Tasks_Billing!F1837="","",[1]All_Tasks_Billing!F1837)</f>
        <v/>
      </c>
      <c r="G1837" t="str">
        <f>IF([1]All_Tasks_Billing!G1837="","",[1]All_Tasks_Billing!G1837)</f>
        <v/>
      </c>
      <c r="H1837" s="45" t="str">
        <f>[1]All_Tasks_Billing!H1837</f>
        <v/>
      </c>
      <c r="I1837" t="str">
        <f>IF([1]All_Tasks_Billing!I1837="","",[1]All_Tasks_Billing!I1837)</f>
        <v/>
      </c>
      <c r="J1837" t="str">
        <f>IF([1]All_Tasks_Billing!J1837="","",[1]All_Tasks_Billing!J1837)</f>
        <v/>
      </c>
      <c r="K1837" t="b">
        <f>[1]All_Tasks_Billing!K1837</f>
        <v>1</v>
      </c>
      <c r="L1837" s="45">
        <f>[1]All_Tasks_Billing!L1837</f>
        <v>45965</v>
      </c>
      <c r="M1837" t="str">
        <f>[1]All_Tasks_Billing!M1837</f>
        <v/>
      </c>
      <c r="N1837" s="46">
        <f>IF([1]All_Tasks_Billing!N1837="",0,[1]All_Tasks_Billing!N1837)</f>
        <v>1</v>
      </c>
      <c r="O1837" t="str">
        <f>[1]All_Tasks_Billing!O1837</f>
        <v/>
      </c>
      <c r="P1837" s="47">
        <f>IF([1]All_Tasks_Billing!P1837="",0,[1]All_Tasks_Billing!P1837)</f>
        <v>2.5</v>
      </c>
      <c r="Q1837" s="47">
        <f>IF([1]All_Tasks_Billing!Q1837="",0,[1]All_Tasks_Billing!Q1837)</f>
        <v>0</v>
      </c>
      <c r="R1837" s="47">
        <f>IF([1]All_Tasks_Billing!R1837="",0,[1]All_Tasks_Billing!R1837)</f>
        <v>2.5</v>
      </c>
      <c r="S1837" t="str">
        <f>[1]All_Tasks_Billing!S1837</f>
        <v>COMPLETED</v>
      </c>
      <c r="T1837" t="str">
        <f>[1]All_Tasks_Billing!T1837</f>
        <v/>
      </c>
      <c r="U1837" t="str">
        <f>[1]All_Tasks_Billing!U1837</f>
        <v/>
      </c>
      <c r="V1837">
        <f>[1]All_Tasks_Billing!V1837</f>
        <v>35</v>
      </c>
      <c r="W1837" s="48">
        <f>[1]All_Tasks_Billing!W1837</f>
        <v>150</v>
      </c>
      <c r="X1837">
        <f>[1]All_Tasks_Billing!X1837</f>
        <v>45225</v>
      </c>
      <c r="Y1837">
        <f>[1]All_Tasks_Billing!Y1837</f>
        <v>1</v>
      </c>
      <c r="Z1837" s="49">
        <f>[1]All_Tasks_Billing!Z1837</f>
        <v>1</v>
      </c>
      <c r="AA1837" s="45">
        <f>[1]All_Tasks_Billing!AA1837</f>
        <v>45970</v>
      </c>
      <c r="AB1837" t="str">
        <f>[1]All_Tasks_Billing!AB1837</f>
        <v>Nov-2025</v>
      </c>
      <c r="AC1837" s="48">
        <f>[1]All_Tasks_Billing!AC1837</f>
        <v>375</v>
      </c>
      <c r="AD1837" s="48">
        <f>[1]All_Tasks_Billing!AD1837</f>
        <v>0</v>
      </c>
      <c r="AE1837" s="48">
        <f>[1]All_Tasks_Billing!AE1837</f>
        <v>0</v>
      </c>
      <c r="AF1837" s="48">
        <f>[1]All_Tasks_Billing!AF1837</f>
        <v>0</v>
      </c>
      <c r="AG1837" s="48">
        <f>[1]All_Tasks_Billing!AG1837</f>
        <v>0</v>
      </c>
      <c r="AH1837" s="48">
        <f>[1]All_Tasks_Billing!AH1837</f>
        <v>1.2500000000000001E-2</v>
      </c>
      <c r="AI1837" s="48">
        <f>[1]All_Tasks_Billing!AI1837</f>
        <v>1.875</v>
      </c>
      <c r="AJ1837" s="48">
        <f>[1]All_Tasks_Billing!AJ1837</f>
        <v>0</v>
      </c>
      <c r="AK1837" s="48">
        <f>[1]All_Tasks_Billing!AK1837</f>
        <v>0</v>
      </c>
      <c r="AL1837" s="48">
        <f>[1]All_Tasks_Billing!AL1837</f>
        <v>0</v>
      </c>
      <c r="AM1837" s="48">
        <f>[1]All_Tasks_Billing!AM1837</f>
        <v>0</v>
      </c>
      <c r="AN1837" s="48">
        <f>[1]All_Tasks_Billing!AN1837</f>
        <v>0</v>
      </c>
      <c r="AO1837" s="48">
        <f>[1]All_Tasks_Billing!AO1837</f>
        <v>0</v>
      </c>
      <c r="AP1837" s="48">
        <f>[1]All_Tasks_Billing!AP1837</f>
        <v>1.2500000000000001E-2</v>
      </c>
      <c r="AQ1837" s="48">
        <f>[1]All_Tasks_Billing!AQ1837</f>
        <v>1.875</v>
      </c>
      <c r="AR1837" s="48">
        <f>[1]All_Tasks_Billing!AR1837</f>
        <v>0</v>
      </c>
      <c r="AS1837" s="48">
        <f>[1]All_Tasks_Billing!AS1837</f>
        <v>376.875</v>
      </c>
      <c r="AT1837" s="48">
        <f>[1]All_Tasks_Billing!AT1837</f>
        <v>376.875</v>
      </c>
      <c r="AU1837" s="50" t="str">
        <f t="shared" si="504"/>
        <v>Nov-2025</v>
      </c>
      <c r="AV1837" s="50" t="str">
        <f t="shared" si="505"/>
        <v>Q4-2025</v>
      </c>
      <c r="AW1837" s="50">
        <f t="shared" si="506"/>
        <v>2025</v>
      </c>
      <c r="AX1837" s="50" t="str">
        <f t="shared" ca="1" si="507"/>
        <v>Last Week</v>
      </c>
      <c r="AY1837" s="50" t="str">
        <f t="shared" ca="1" si="508"/>
        <v>This Month</v>
      </c>
      <c r="AZ1837" s="50" t="str">
        <f t="shared" ca="1" si="509"/>
        <v>This Quarter</v>
      </c>
      <c r="BA1837" s="48">
        <f t="shared" si="510"/>
        <v>376.875</v>
      </c>
      <c r="BB1837" s="45">
        <f t="shared" si="511"/>
        <v>45970</v>
      </c>
      <c r="BC1837" s="50" t="str">
        <f t="shared" si="512"/>
        <v>Nov-2025</v>
      </c>
      <c r="BD1837" s="48">
        <f t="shared" si="513"/>
        <v>150.75</v>
      </c>
      <c r="BE1837" s="50" t="str">
        <f t="shared" si="514"/>
        <v>Completed</v>
      </c>
      <c r="BF1837" s="51">
        <f t="shared" si="515"/>
        <v>1</v>
      </c>
      <c r="BG1837" s="51">
        <f t="shared" si="516"/>
        <v>1</v>
      </c>
      <c r="BH1837" s="50" t="str">
        <f t="shared" si="517"/>
        <v xml:space="preserve">COMPLETED - </v>
      </c>
      <c r="BI1837" s="50" t="str">
        <f t="shared" si="518"/>
        <v xml:space="preserve">COMPLETED - </v>
      </c>
      <c r="BJ1837" s="50" t="str">
        <f t="shared" si="519"/>
        <v/>
      </c>
      <c r="BK1837" s="50" t="str">
        <f t="shared" si="520"/>
        <v xml:space="preserve">Completed | COMPLETED | </v>
      </c>
      <c r="BL1837" s="49">
        <f t="shared" ca="1" si="521"/>
        <v>12</v>
      </c>
    </row>
    <row r="1838" spans="1:64" x14ac:dyDescent="0.25">
      <c r="A1838" t="str">
        <f>[1]All_Tasks_Billing!A1838</f>
        <v>RPP's (121-240)</v>
      </c>
      <c r="B1838" t="str">
        <f>[1]All_Tasks_Billing!B1838</f>
        <v>RPP</v>
      </c>
      <c r="C1838" t="str">
        <f>[1]All_Tasks_Billing!C1838</f>
        <v>30.1.76</v>
      </c>
      <c r="D1838" t="str">
        <f>[1]All_Tasks_Billing!D1838</f>
        <v>RPP's</v>
      </c>
      <c r="E1838" t="str">
        <f>[1]All_Tasks_Billing!E1838</f>
        <v>RPP</v>
      </c>
      <c r="F1838" t="str">
        <f>IF([1]All_Tasks_Billing!F1838="","",[1]All_Tasks_Billing!F1838)</f>
        <v/>
      </c>
      <c r="G1838" t="str">
        <f>IF([1]All_Tasks_Billing!G1838="","",[1]All_Tasks_Billing!G1838)</f>
        <v/>
      </c>
      <c r="H1838" s="45" t="str">
        <f>[1]All_Tasks_Billing!H1838</f>
        <v/>
      </c>
      <c r="I1838" t="str">
        <f>IF([1]All_Tasks_Billing!I1838="","",[1]All_Tasks_Billing!I1838)</f>
        <v/>
      </c>
      <c r="J1838" t="str">
        <f>IF([1]All_Tasks_Billing!J1838="","",[1]All_Tasks_Billing!J1838)</f>
        <v/>
      </c>
      <c r="K1838" t="b">
        <f>[1]All_Tasks_Billing!K1838</f>
        <v>1</v>
      </c>
      <c r="L1838" s="45">
        <f>[1]All_Tasks_Billing!L1838</f>
        <v>45965</v>
      </c>
      <c r="M1838" t="str">
        <f>[1]All_Tasks_Billing!M1838</f>
        <v/>
      </c>
      <c r="N1838" s="46">
        <f>IF([1]All_Tasks_Billing!N1838="",0,[1]All_Tasks_Billing!N1838)</f>
        <v>1</v>
      </c>
      <c r="O1838" t="str">
        <f>[1]All_Tasks_Billing!O1838</f>
        <v/>
      </c>
      <c r="P1838" s="47">
        <f>IF([1]All_Tasks_Billing!P1838="",0,[1]All_Tasks_Billing!P1838)</f>
        <v>2.5</v>
      </c>
      <c r="Q1838" s="47">
        <f>IF([1]All_Tasks_Billing!Q1838="",0,[1]All_Tasks_Billing!Q1838)</f>
        <v>0</v>
      </c>
      <c r="R1838" s="47">
        <f>IF([1]All_Tasks_Billing!R1838="",0,[1]All_Tasks_Billing!R1838)</f>
        <v>2.5</v>
      </c>
      <c r="S1838" t="str">
        <f>[1]All_Tasks_Billing!S1838</f>
        <v>COMPLETED</v>
      </c>
      <c r="T1838" t="str">
        <f>[1]All_Tasks_Billing!T1838</f>
        <v/>
      </c>
      <c r="U1838" t="str">
        <f>[1]All_Tasks_Billing!U1838</f>
        <v/>
      </c>
      <c r="V1838">
        <f>[1]All_Tasks_Billing!V1838</f>
        <v>35</v>
      </c>
      <c r="W1838" s="48">
        <f>[1]All_Tasks_Billing!W1838</f>
        <v>150</v>
      </c>
      <c r="X1838">
        <f>[1]All_Tasks_Billing!X1838</f>
        <v>45225</v>
      </c>
      <c r="Y1838">
        <f>[1]All_Tasks_Billing!Y1838</f>
        <v>1</v>
      </c>
      <c r="Z1838" s="49">
        <f>[1]All_Tasks_Billing!Z1838</f>
        <v>1</v>
      </c>
      <c r="AA1838" s="45">
        <f>[1]All_Tasks_Billing!AA1838</f>
        <v>45970</v>
      </c>
      <c r="AB1838" t="str">
        <f>[1]All_Tasks_Billing!AB1838</f>
        <v>Nov-2025</v>
      </c>
      <c r="AC1838" s="48">
        <f>[1]All_Tasks_Billing!AC1838</f>
        <v>375</v>
      </c>
      <c r="AD1838" s="48">
        <f>[1]All_Tasks_Billing!AD1838</f>
        <v>0</v>
      </c>
      <c r="AE1838" s="48">
        <f>[1]All_Tasks_Billing!AE1838</f>
        <v>0</v>
      </c>
      <c r="AF1838" s="48">
        <f>[1]All_Tasks_Billing!AF1838</f>
        <v>0</v>
      </c>
      <c r="AG1838" s="48">
        <f>[1]All_Tasks_Billing!AG1838</f>
        <v>0</v>
      </c>
      <c r="AH1838" s="48">
        <f>[1]All_Tasks_Billing!AH1838</f>
        <v>1.2500000000000001E-2</v>
      </c>
      <c r="AI1838" s="48">
        <f>[1]All_Tasks_Billing!AI1838</f>
        <v>1.875</v>
      </c>
      <c r="AJ1838" s="48">
        <f>[1]All_Tasks_Billing!AJ1838</f>
        <v>0</v>
      </c>
      <c r="AK1838" s="48">
        <f>[1]All_Tasks_Billing!AK1838</f>
        <v>0</v>
      </c>
      <c r="AL1838" s="48">
        <f>[1]All_Tasks_Billing!AL1838</f>
        <v>0</v>
      </c>
      <c r="AM1838" s="48">
        <f>[1]All_Tasks_Billing!AM1838</f>
        <v>0</v>
      </c>
      <c r="AN1838" s="48">
        <f>[1]All_Tasks_Billing!AN1838</f>
        <v>0</v>
      </c>
      <c r="AO1838" s="48">
        <f>[1]All_Tasks_Billing!AO1838</f>
        <v>0</v>
      </c>
      <c r="AP1838" s="48">
        <f>[1]All_Tasks_Billing!AP1838</f>
        <v>1.2500000000000001E-2</v>
      </c>
      <c r="AQ1838" s="48">
        <f>[1]All_Tasks_Billing!AQ1838</f>
        <v>1.875</v>
      </c>
      <c r="AR1838" s="48">
        <f>[1]All_Tasks_Billing!AR1838</f>
        <v>0</v>
      </c>
      <c r="AS1838" s="48">
        <f>[1]All_Tasks_Billing!AS1838</f>
        <v>376.875</v>
      </c>
      <c r="AT1838" s="48">
        <f>[1]All_Tasks_Billing!AT1838</f>
        <v>376.875</v>
      </c>
      <c r="AU1838" s="50" t="str">
        <f t="shared" si="504"/>
        <v>Nov-2025</v>
      </c>
      <c r="AV1838" s="50" t="str">
        <f t="shared" si="505"/>
        <v>Q4-2025</v>
      </c>
      <c r="AW1838" s="50">
        <f t="shared" si="506"/>
        <v>2025</v>
      </c>
      <c r="AX1838" s="50" t="str">
        <f t="shared" ca="1" si="507"/>
        <v>Last Week</v>
      </c>
      <c r="AY1838" s="50" t="str">
        <f t="shared" ca="1" si="508"/>
        <v>This Month</v>
      </c>
      <c r="AZ1838" s="50" t="str">
        <f t="shared" ca="1" si="509"/>
        <v>This Quarter</v>
      </c>
      <c r="BA1838" s="48">
        <f t="shared" si="510"/>
        <v>376.875</v>
      </c>
      <c r="BB1838" s="45">
        <f t="shared" si="511"/>
        <v>45970</v>
      </c>
      <c r="BC1838" s="50" t="str">
        <f t="shared" si="512"/>
        <v>Nov-2025</v>
      </c>
      <c r="BD1838" s="48">
        <f t="shared" si="513"/>
        <v>150.75</v>
      </c>
      <c r="BE1838" s="50" t="str">
        <f t="shared" si="514"/>
        <v>Completed</v>
      </c>
      <c r="BF1838" s="51">
        <f t="shared" si="515"/>
        <v>1</v>
      </c>
      <c r="BG1838" s="51">
        <f t="shared" si="516"/>
        <v>1</v>
      </c>
      <c r="BH1838" s="50" t="str">
        <f t="shared" si="517"/>
        <v xml:space="preserve">COMPLETED - </v>
      </c>
      <c r="BI1838" s="50" t="str">
        <f t="shared" si="518"/>
        <v xml:space="preserve">COMPLETED - </v>
      </c>
      <c r="BJ1838" s="50" t="str">
        <f t="shared" si="519"/>
        <v/>
      </c>
      <c r="BK1838" s="50" t="str">
        <f t="shared" si="520"/>
        <v xml:space="preserve">Completed | COMPLETED | </v>
      </c>
      <c r="BL1838" s="49">
        <f t="shared" ca="1" si="521"/>
        <v>12</v>
      </c>
    </row>
    <row r="1839" spans="1:64" x14ac:dyDescent="0.25">
      <c r="A1839" t="str">
        <f>[1]All_Tasks_Billing!A1839</f>
        <v>RPP's (121-240)</v>
      </c>
      <c r="B1839" t="str">
        <f>[1]All_Tasks_Billing!B1839</f>
        <v>RPP</v>
      </c>
      <c r="C1839" t="str">
        <f>[1]All_Tasks_Billing!C1839</f>
        <v>30.1.77</v>
      </c>
      <c r="D1839" t="str">
        <f>[1]All_Tasks_Billing!D1839</f>
        <v>RPP's</v>
      </c>
      <c r="E1839" t="str">
        <f>[1]All_Tasks_Billing!E1839</f>
        <v>RPP</v>
      </c>
      <c r="F1839" t="str">
        <f>IF([1]All_Tasks_Billing!F1839="","",[1]All_Tasks_Billing!F1839)</f>
        <v/>
      </c>
      <c r="G1839" t="str">
        <f>IF([1]All_Tasks_Billing!G1839="","",[1]All_Tasks_Billing!G1839)</f>
        <v/>
      </c>
      <c r="H1839" s="45" t="str">
        <f>[1]All_Tasks_Billing!H1839</f>
        <v/>
      </c>
      <c r="I1839" t="str">
        <f>IF([1]All_Tasks_Billing!I1839="","",[1]All_Tasks_Billing!I1839)</f>
        <v/>
      </c>
      <c r="J1839" t="str">
        <f>IF([1]All_Tasks_Billing!J1839="","",[1]All_Tasks_Billing!J1839)</f>
        <v/>
      </c>
      <c r="K1839" t="b">
        <f>[1]All_Tasks_Billing!K1839</f>
        <v>1</v>
      </c>
      <c r="L1839" s="45">
        <f>[1]All_Tasks_Billing!L1839</f>
        <v>45965</v>
      </c>
      <c r="M1839" t="str">
        <f>[1]All_Tasks_Billing!M1839</f>
        <v/>
      </c>
      <c r="N1839" s="46">
        <f>IF([1]All_Tasks_Billing!N1839="",0,[1]All_Tasks_Billing!N1839)</f>
        <v>1</v>
      </c>
      <c r="O1839" t="str">
        <f>[1]All_Tasks_Billing!O1839</f>
        <v/>
      </c>
      <c r="P1839" s="47">
        <f>IF([1]All_Tasks_Billing!P1839="",0,[1]All_Tasks_Billing!P1839)</f>
        <v>2.5</v>
      </c>
      <c r="Q1839" s="47">
        <f>IF([1]All_Tasks_Billing!Q1839="",0,[1]All_Tasks_Billing!Q1839)</f>
        <v>0</v>
      </c>
      <c r="R1839" s="47">
        <f>IF([1]All_Tasks_Billing!R1839="",0,[1]All_Tasks_Billing!R1839)</f>
        <v>2.5</v>
      </c>
      <c r="S1839" t="str">
        <f>[1]All_Tasks_Billing!S1839</f>
        <v>COMPLETED</v>
      </c>
      <c r="T1839" t="str">
        <f>[1]All_Tasks_Billing!T1839</f>
        <v/>
      </c>
      <c r="U1839" t="str">
        <f>[1]All_Tasks_Billing!U1839</f>
        <v/>
      </c>
      <c r="V1839">
        <f>[1]All_Tasks_Billing!V1839</f>
        <v>35</v>
      </c>
      <c r="W1839" s="48">
        <f>[1]All_Tasks_Billing!W1839</f>
        <v>150</v>
      </c>
      <c r="X1839">
        <f>[1]All_Tasks_Billing!X1839</f>
        <v>45225</v>
      </c>
      <c r="Y1839">
        <f>[1]All_Tasks_Billing!Y1839</f>
        <v>1</v>
      </c>
      <c r="Z1839" s="49">
        <f>[1]All_Tasks_Billing!Z1839</f>
        <v>1</v>
      </c>
      <c r="AA1839" s="45">
        <f>[1]All_Tasks_Billing!AA1839</f>
        <v>45970</v>
      </c>
      <c r="AB1839" t="str">
        <f>[1]All_Tasks_Billing!AB1839</f>
        <v>Nov-2025</v>
      </c>
      <c r="AC1839" s="48">
        <f>[1]All_Tasks_Billing!AC1839</f>
        <v>375</v>
      </c>
      <c r="AD1839" s="48">
        <f>[1]All_Tasks_Billing!AD1839</f>
        <v>0</v>
      </c>
      <c r="AE1839" s="48">
        <f>[1]All_Tasks_Billing!AE1839</f>
        <v>0</v>
      </c>
      <c r="AF1839" s="48">
        <f>[1]All_Tasks_Billing!AF1839</f>
        <v>0</v>
      </c>
      <c r="AG1839" s="48">
        <f>[1]All_Tasks_Billing!AG1839</f>
        <v>0</v>
      </c>
      <c r="AH1839" s="48">
        <f>[1]All_Tasks_Billing!AH1839</f>
        <v>1.2500000000000001E-2</v>
      </c>
      <c r="AI1839" s="48">
        <f>[1]All_Tasks_Billing!AI1839</f>
        <v>1.875</v>
      </c>
      <c r="AJ1839" s="48">
        <f>[1]All_Tasks_Billing!AJ1839</f>
        <v>0</v>
      </c>
      <c r="AK1839" s="48">
        <f>[1]All_Tasks_Billing!AK1839</f>
        <v>0</v>
      </c>
      <c r="AL1839" s="48">
        <f>[1]All_Tasks_Billing!AL1839</f>
        <v>0</v>
      </c>
      <c r="AM1839" s="48">
        <f>[1]All_Tasks_Billing!AM1839</f>
        <v>0</v>
      </c>
      <c r="AN1839" s="48">
        <f>[1]All_Tasks_Billing!AN1839</f>
        <v>0</v>
      </c>
      <c r="AO1839" s="48">
        <f>[1]All_Tasks_Billing!AO1839</f>
        <v>0</v>
      </c>
      <c r="AP1839" s="48">
        <f>[1]All_Tasks_Billing!AP1839</f>
        <v>1.2500000000000001E-2</v>
      </c>
      <c r="AQ1839" s="48">
        <f>[1]All_Tasks_Billing!AQ1839</f>
        <v>1.875</v>
      </c>
      <c r="AR1839" s="48">
        <f>[1]All_Tasks_Billing!AR1839</f>
        <v>0</v>
      </c>
      <c r="AS1839" s="48">
        <f>[1]All_Tasks_Billing!AS1839</f>
        <v>376.875</v>
      </c>
      <c r="AT1839" s="48">
        <f>[1]All_Tasks_Billing!AT1839</f>
        <v>376.875</v>
      </c>
      <c r="AU1839" s="50" t="str">
        <f t="shared" si="504"/>
        <v>Nov-2025</v>
      </c>
      <c r="AV1839" s="50" t="str">
        <f t="shared" si="505"/>
        <v>Q4-2025</v>
      </c>
      <c r="AW1839" s="50">
        <f t="shared" si="506"/>
        <v>2025</v>
      </c>
      <c r="AX1839" s="50" t="str">
        <f t="shared" ca="1" si="507"/>
        <v>Last Week</v>
      </c>
      <c r="AY1839" s="50" t="str">
        <f t="shared" ca="1" si="508"/>
        <v>This Month</v>
      </c>
      <c r="AZ1839" s="50" t="str">
        <f t="shared" ca="1" si="509"/>
        <v>This Quarter</v>
      </c>
      <c r="BA1839" s="48">
        <f t="shared" si="510"/>
        <v>376.875</v>
      </c>
      <c r="BB1839" s="45">
        <f t="shared" si="511"/>
        <v>45970</v>
      </c>
      <c r="BC1839" s="50" t="str">
        <f t="shared" si="512"/>
        <v>Nov-2025</v>
      </c>
      <c r="BD1839" s="48">
        <f t="shared" si="513"/>
        <v>150.75</v>
      </c>
      <c r="BE1839" s="50" t="str">
        <f t="shared" si="514"/>
        <v>Completed</v>
      </c>
      <c r="BF1839" s="51">
        <f t="shared" si="515"/>
        <v>1</v>
      </c>
      <c r="BG1839" s="51">
        <f t="shared" si="516"/>
        <v>1</v>
      </c>
      <c r="BH1839" s="50" t="str">
        <f t="shared" si="517"/>
        <v xml:space="preserve">COMPLETED - </v>
      </c>
      <c r="BI1839" s="50" t="str">
        <f t="shared" si="518"/>
        <v xml:space="preserve">COMPLETED - </v>
      </c>
      <c r="BJ1839" s="50" t="str">
        <f t="shared" si="519"/>
        <v/>
      </c>
      <c r="BK1839" s="50" t="str">
        <f t="shared" si="520"/>
        <v xml:space="preserve">Completed | COMPLETED | </v>
      </c>
      <c r="BL1839" s="49">
        <f t="shared" ca="1" si="521"/>
        <v>12</v>
      </c>
    </row>
    <row r="1840" spans="1:64" x14ac:dyDescent="0.25">
      <c r="A1840" t="str">
        <f>[1]All_Tasks_Billing!A1840</f>
        <v>RPP's (121-240)</v>
      </c>
      <c r="B1840" t="str">
        <f>[1]All_Tasks_Billing!B1840</f>
        <v>RPP</v>
      </c>
      <c r="C1840" t="str">
        <f>[1]All_Tasks_Billing!C1840</f>
        <v>30.1.78</v>
      </c>
      <c r="D1840" t="str">
        <f>[1]All_Tasks_Billing!D1840</f>
        <v>RPP's</v>
      </c>
      <c r="E1840" t="str">
        <f>[1]All_Tasks_Billing!E1840</f>
        <v>RPP</v>
      </c>
      <c r="F1840" t="str">
        <f>IF([1]All_Tasks_Billing!F1840="","",[1]All_Tasks_Billing!F1840)</f>
        <v/>
      </c>
      <c r="G1840" t="str">
        <f>IF([1]All_Tasks_Billing!G1840="","",[1]All_Tasks_Billing!G1840)</f>
        <v/>
      </c>
      <c r="H1840" s="45" t="str">
        <f>[1]All_Tasks_Billing!H1840</f>
        <v/>
      </c>
      <c r="I1840" t="str">
        <f>IF([1]All_Tasks_Billing!I1840="","",[1]All_Tasks_Billing!I1840)</f>
        <v/>
      </c>
      <c r="J1840" t="str">
        <f>IF([1]All_Tasks_Billing!J1840="","",[1]All_Tasks_Billing!J1840)</f>
        <v/>
      </c>
      <c r="K1840" t="b">
        <f>[1]All_Tasks_Billing!K1840</f>
        <v>1</v>
      </c>
      <c r="L1840" s="45">
        <f>[1]All_Tasks_Billing!L1840</f>
        <v>45965</v>
      </c>
      <c r="M1840" t="str">
        <f>[1]All_Tasks_Billing!M1840</f>
        <v/>
      </c>
      <c r="N1840" s="46">
        <f>IF([1]All_Tasks_Billing!N1840="",0,[1]All_Tasks_Billing!N1840)</f>
        <v>1</v>
      </c>
      <c r="O1840" t="str">
        <f>[1]All_Tasks_Billing!O1840</f>
        <v/>
      </c>
      <c r="P1840" s="47">
        <f>IF([1]All_Tasks_Billing!P1840="",0,[1]All_Tasks_Billing!P1840)</f>
        <v>2.5</v>
      </c>
      <c r="Q1840" s="47">
        <f>IF([1]All_Tasks_Billing!Q1840="",0,[1]All_Tasks_Billing!Q1840)</f>
        <v>0</v>
      </c>
      <c r="R1840" s="47">
        <f>IF([1]All_Tasks_Billing!R1840="",0,[1]All_Tasks_Billing!R1840)</f>
        <v>2.5</v>
      </c>
      <c r="S1840" t="str">
        <f>[1]All_Tasks_Billing!S1840</f>
        <v>COMPLETED</v>
      </c>
      <c r="T1840" t="str">
        <f>[1]All_Tasks_Billing!T1840</f>
        <v/>
      </c>
      <c r="U1840" t="str">
        <f>[1]All_Tasks_Billing!U1840</f>
        <v/>
      </c>
      <c r="V1840">
        <f>[1]All_Tasks_Billing!V1840</f>
        <v>35</v>
      </c>
      <c r="W1840" s="48">
        <f>[1]All_Tasks_Billing!W1840</f>
        <v>150</v>
      </c>
      <c r="X1840">
        <f>[1]All_Tasks_Billing!X1840</f>
        <v>45225</v>
      </c>
      <c r="Y1840">
        <f>[1]All_Tasks_Billing!Y1840</f>
        <v>1</v>
      </c>
      <c r="Z1840" s="49">
        <f>[1]All_Tasks_Billing!Z1840</f>
        <v>1</v>
      </c>
      <c r="AA1840" s="45">
        <f>[1]All_Tasks_Billing!AA1840</f>
        <v>45970</v>
      </c>
      <c r="AB1840" t="str">
        <f>[1]All_Tasks_Billing!AB1840</f>
        <v>Nov-2025</v>
      </c>
      <c r="AC1840" s="48">
        <f>[1]All_Tasks_Billing!AC1840</f>
        <v>375</v>
      </c>
      <c r="AD1840" s="48">
        <f>[1]All_Tasks_Billing!AD1840</f>
        <v>0</v>
      </c>
      <c r="AE1840" s="48">
        <f>[1]All_Tasks_Billing!AE1840</f>
        <v>0</v>
      </c>
      <c r="AF1840" s="48">
        <f>[1]All_Tasks_Billing!AF1840</f>
        <v>0</v>
      </c>
      <c r="AG1840" s="48">
        <f>[1]All_Tasks_Billing!AG1840</f>
        <v>0</v>
      </c>
      <c r="AH1840" s="48">
        <f>[1]All_Tasks_Billing!AH1840</f>
        <v>1.2500000000000001E-2</v>
      </c>
      <c r="AI1840" s="48">
        <f>[1]All_Tasks_Billing!AI1840</f>
        <v>1.875</v>
      </c>
      <c r="AJ1840" s="48">
        <f>[1]All_Tasks_Billing!AJ1840</f>
        <v>0</v>
      </c>
      <c r="AK1840" s="48">
        <f>[1]All_Tasks_Billing!AK1840</f>
        <v>0</v>
      </c>
      <c r="AL1840" s="48">
        <f>[1]All_Tasks_Billing!AL1840</f>
        <v>0</v>
      </c>
      <c r="AM1840" s="48">
        <f>[1]All_Tasks_Billing!AM1840</f>
        <v>0</v>
      </c>
      <c r="AN1840" s="48">
        <f>[1]All_Tasks_Billing!AN1840</f>
        <v>0</v>
      </c>
      <c r="AO1840" s="48">
        <f>[1]All_Tasks_Billing!AO1840</f>
        <v>0</v>
      </c>
      <c r="AP1840" s="48">
        <f>[1]All_Tasks_Billing!AP1840</f>
        <v>1.2500000000000001E-2</v>
      </c>
      <c r="AQ1840" s="48">
        <f>[1]All_Tasks_Billing!AQ1840</f>
        <v>1.875</v>
      </c>
      <c r="AR1840" s="48">
        <f>[1]All_Tasks_Billing!AR1840</f>
        <v>0</v>
      </c>
      <c r="AS1840" s="48">
        <f>[1]All_Tasks_Billing!AS1840</f>
        <v>376.875</v>
      </c>
      <c r="AT1840" s="48">
        <f>[1]All_Tasks_Billing!AT1840</f>
        <v>376.875</v>
      </c>
      <c r="AU1840" s="50" t="str">
        <f t="shared" si="504"/>
        <v>Nov-2025</v>
      </c>
      <c r="AV1840" s="50" t="str">
        <f t="shared" si="505"/>
        <v>Q4-2025</v>
      </c>
      <c r="AW1840" s="50">
        <f t="shared" si="506"/>
        <v>2025</v>
      </c>
      <c r="AX1840" s="50" t="str">
        <f t="shared" ca="1" si="507"/>
        <v>Last Week</v>
      </c>
      <c r="AY1840" s="50" t="str">
        <f t="shared" ca="1" si="508"/>
        <v>This Month</v>
      </c>
      <c r="AZ1840" s="50" t="str">
        <f t="shared" ca="1" si="509"/>
        <v>This Quarter</v>
      </c>
      <c r="BA1840" s="48">
        <f t="shared" si="510"/>
        <v>376.875</v>
      </c>
      <c r="BB1840" s="45">
        <f t="shared" si="511"/>
        <v>45970</v>
      </c>
      <c r="BC1840" s="50" t="str">
        <f t="shared" si="512"/>
        <v>Nov-2025</v>
      </c>
      <c r="BD1840" s="48">
        <f t="shared" si="513"/>
        <v>150.75</v>
      </c>
      <c r="BE1840" s="50" t="str">
        <f t="shared" si="514"/>
        <v>Completed</v>
      </c>
      <c r="BF1840" s="51">
        <f t="shared" si="515"/>
        <v>1</v>
      </c>
      <c r="BG1840" s="51">
        <f t="shared" si="516"/>
        <v>1</v>
      </c>
      <c r="BH1840" s="50" t="str">
        <f t="shared" si="517"/>
        <v xml:space="preserve">COMPLETED - </v>
      </c>
      <c r="BI1840" s="50" t="str">
        <f t="shared" si="518"/>
        <v xml:space="preserve">COMPLETED - </v>
      </c>
      <c r="BJ1840" s="50" t="str">
        <f t="shared" si="519"/>
        <v/>
      </c>
      <c r="BK1840" s="50" t="str">
        <f t="shared" si="520"/>
        <v xml:space="preserve">Completed | COMPLETED | </v>
      </c>
      <c r="BL1840" s="49">
        <f t="shared" ca="1" si="521"/>
        <v>12</v>
      </c>
    </row>
    <row r="1841" spans="1:64" x14ac:dyDescent="0.25">
      <c r="A1841" t="str">
        <f>[1]All_Tasks_Billing!A1841</f>
        <v>RPP's (121-240)</v>
      </c>
      <c r="B1841" t="str">
        <f>[1]All_Tasks_Billing!B1841</f>
        <v>RPP</v>
      </c>
      <c r="C1841" t="str">
        <f>[1]All_Tasks_Billing!C1841</f>
        <v>30.1.79</v>
      </c>
      <c r="D1841" t="str">
        <f>[1]All_Tasks_Billing!D1841</f>
        <v>RPP's</v>
      </c>
      <c r="E1841" t="str">
        <f>[1]All_Tasks_Billing!E1841</f>
        <v>RPP</v>
      </c>
      <c r="F1841" t="str">
        <f>IF([1]All_Tasks_Billing!F1841="","",[1]All_Tasks_Billing!F1841)</f>
        <v/>
      </c>
      <c r="G1841" t="str">
        <f>IF([1]All_Tasks_Billing!G1841="","",[1]All_Tasks_Billing!G1841)</f>
        <v/>
      </c>
      <c r="H1841" s="45" t="str">
        <f>[1]All_Tasks_Billing!H1841</f>
        <v/>
      </c>
      <c r="I1841" t="str">
        <f>IF([1]All_Tasks_Billing!I1841="","",[1]All_Tasks_Billing!I1841)</f>
        <v/>
      </c>
      <c r="J1841" t="str">
        <f>IF([1]All_Tasks_Billing!J1841="","",[1]All_Tasks_Billing!J1841)</f>
        <v/>
      </c>
      <c r="K1841" t="b">
        <f>[1]All_Tasks_Billing!K1841</f>
        <v>1</v>
      </c>
      <c r="L1841" s="45">
        <f>[1]All_Tasks_Billing!L1841</f>
        <v>45965</v>
      </c>
      <c r="M1841" t="str">
        <f>[1]All_Tasks_Billing!M1841</f>
        <v/>
      </c>
      <c r="N1841" s="46">
        <f>IF([1]All_Tasks_Billing!N1841="",0,[1]All_Tasks_Billing!N1841)</f>
        <v>1</v>
      </c>
      <c r="O1841" t="str">
        <f>[1]All_Tasks_Billing!O1841</f>
        <v/>
      </c>
      <c r="P1841" s="47">
        <f>IF([1]All_Tasks_Billing!P1841="",0,[1]All_Tasks_Billing!P1841)</f>
        <v>2.5</v>
      </c>
      <c r="Q1841" s="47">
        <f>IF([1]All_Tasks_Billing!Q1841="",0,[1]All_Tasks_Billing!Q1841)</f>
        <v>0</v>
      </c>
      <c r="R1841" s="47">
        <f>IF([1]All_Tasks_Billing!R1841="",0,[1]All_Tasks_Billing!R1841)</f>
        <v>2.5</v>
      </c>
      <c r="S1841" t="str">
        <f>[1]All_Tasks_Billing!S1841</f>
        <v>COMPLETED</v>
      </c>
      <c r="T1841" t="str">
        <f>[1]All_Tasks_Billing!T1841</f>
        <v/>
      </c>
      <c r="U1841" t="str">
        <f>[1]All_Tasks_Billing!U1841</f>
        <v/>
      </c>
      <c r="V1841">
        <f>[1]All_Tasks_Billing!V1841</f>
        <v>35</v>
      </c>
      <c r="W1841" s="48">
        <f>[1]All_Tasks_Billing!W1841</f>
        <v>150</v>
      </c>
      <c r="X1841">
        <f>[1]All_Tasks_Billing!X1841</f>
        <v>45225</v>
      </c>
      <c r="Y1841">
        <f>[1]All_Tasks_Billing!Y1841</f>
        <v>1</v>
      </c>
      <c r="Z1841" s="49">
        <f>[1]All_Tasks_Billing!Z1841</f>
        <v>1</v>
      </c>
      <c r="AA1841" s="45">
        <f>[1]All_Tasks_Billing!AA1841</f>
        <v>45970</v>
      </c>
      <c r="AB1841" t="str">
        <f>[1]All_Tasks_Billing!AB1841</f>
        <v>Nov-2025</v>
      </c>
      <c r="AC1841" s="48">
        <f>[1]All_Tasks_Billing!AC1841</f>
        <v>375</v>
      </c>
      <c r="AD1841" s="48">
        <f>[1]All_Tasks_Billing!AD1841</f>
        <v>0</v>
      </c>
      <c r="AE1841" s="48">
        <f>[1]All_Tasks_Billing!AE1841</f>
        <v>0</v>
      </c>
      <c r="AF1841" s="48">
        <f>[1]All_Tasks_Billing!AF1841</f>
        <v>0</v>
      </c>
      <c r="AG1841" s="48">
        <f>[1]All_Tasks_Billing!AG1841</f>
        <v>0</v>
      </c>
      <c r="AH1841" s="48">
        <f>[1]All_Tasks_Billing!AH1841</f>
        <v>1.2500000000000001E-2</v>
      </c>
      <c r="AI1841" s="48">
        <f>[1]All_Tasks_Billing!AI1841</f>
        <v>1.875</v>
      </c>
      <c r="AJ1841" s="48">
        <f>[1]All_Tasks_Billing!AJ1841</f>
        <v>0</v>
      </c>
      <c r="AK1841" s="48">
        <f>[1]All_Tasks_Billing!AK1841</f>
        <v>0</v>
      </c>
      <c r="AL1841" s="48">
        <f>[1]All_Tasks_Billing!AL1841</f>
        <v>0</v>
      </c>
      <c r="AM1841" s="48">
        <f>[1]All_Tasks_Billing!AM1841</f>
        <v>0</v>
      </c>
      <c r="AN1841" s="48">
        <f>[1]All_Tasks_Billing!AN1841</f>
        <v>0</v>
      </c>
      <c r="AO1841" s="48">
        <f>[1]All_Tasks_Billing!AO1841</f>
        <v>0</v>
      </c>
      <c r="AP1841" s="48">
        <f>[1]All_Tasks_Billing!AP1841</f>
        <v>1.2500000000000001E-2</v>
      </c>
      <c r="AQ1841" s="48">
        <f>[1]All_Tasks_Billing!AQ1841</f>
        <v>1.875</v>
      </c>
      <c r="AR1841" s="48">
        <f>[1]All_Tasks_Billing!AR1841</f>
        <v>0</v>
      </c>
      <c r="AS1841" s="48">
        <f>[1]All_Tasks_Billing!AS1841</f>
        <v>376.875</v>
      </c>
      <c r="AT1841" s="48">
        <f>[1]All_Tasks_Billing!AT1841</f>
        <v>376.875</v>
      </c>
      <c r="AU1841" s="50" t="str">
        <f t="shared" si="504"/>
        <v>Nov-2025</v>
      </c>
      <c r="AV1841" s="50" t="str">
        <f t="shared" si="505"/>
        <v>Q4-2025</v>
      </c>
      <c r="AW1841" s="50">
        <f t="shared" si="506"/>
        <v>2025</v>
      </c>
      <c r="AX1841" s="50" t="str">
        <f t="shared" ca="1" si="507"/>
        <v>Last Week</v>
      </c>
      <c r="AY1841" s="50" t="str">
        <f t="shared" ca="1" si="508"/>
        <v>This Month</v>
      </c>
      <c r="AZ1841" s="50" t="str">
        <f t="shared" ca="1" si="509"/>
        <v>This Quarter</v>
      </c>
      <c r="BA1841" s="48">
        <f t="shared" si="510"/>
        <v>376.875</v>
      </c>
      <c r="BB1841" s="45">
        <f t="shared" si="511"/>
        <v>45970</v>
      </c>
      <c r="BC1841" s="50" t="str">
        <f t="shared" si="512"/>
        <v>Nov-2025</v>
      </c>
      <c r="BD1841" s="48">
        <f t="shared" si="513"/>
        <v>150.75</v>
      </c>
      <c r="BE1841" s="50" t="str">
        <f t="shared" si="514"/>
        <v>Completed</v>
      </c>
      <c r="BF1841" s="51">
        <f t="shared" si="515"/>
        <v>1</v>
      </c>
      <c r="BG1841" s="51">
        <f t="shared" si="516"/>
        <v>1</v>
      </c>
      <c r="BH1841" s="50" t="str">
        <f t="shared" si="517"/>
        <v xml:space="preserve">COMPLETED - </v>
      </c>
      <c r="BI1841" s="50" t="str">
        <f t="shared" si="518"/>
        <v xml:space="preserve">COMPLETED - </v>
      </c>
      <c r="BJ1841" s="50" t="str">
        <f t="shared" si="519"/>
        <v/>
      </c>
      <c r="BK1841" s="50" t="str">
        <f t="shared" si="520"/>
        <v xml:space="preserve">Completed | COMPLETED | </v>
      </c>
      <c r="BL1841" s="49">
        <f t="shared" ca="1" si="521"/>
        <v>12</v>
      </c>
    </row>
    <row r="1842" spans="1:64" x14ac:dyDescent="0.25">
      <c r="A1842" t="str">
        <f>[1]All_Tasks_Billing!A1842</f>
        <v>RPP's (121-240)</v>
      </c>
      <c r="B1842" t="str">
        <f>[1]All_Tasks_Billing!B1842</f>
        <v>RPP</v>
      </c>
      <c r="C1842" t="str">
        <f>[1]All_Tasks_Billing!C1842</f>
        <v>30.1.80</v>
      </c>
      <c r="D1842" t="str">
        <f>[1]All_Tasks_Billing!D1842</f>
        <v>RPP's</v>
      </c>
      <c r="E1842" t="str">
        <f>[1]All_Tasks_Billing!E1842</f>
        <v>RPP</v>
      </c>
      <c r="F1842" t="str">
        <f>IF([1]All_Tasks_Billing!F1842="","",[1]All_Tasks_Billing!F1842)</f>
        <v/>
      </c>
      <c r="G1842" t="str">
        <f>IF([1]All_Tasks_Billing!G1842="","",[1]All_Tasks_Billing!G1842)</f>
        <v/>
      </c>
      <c r="H1842" s="45" t="str">
        <f>[1]All_Tasks_Billing!H1842</f>
        <v/>
      </c>
      <c r="I1842" t="str">
        <f>IF([1]All_Tasks_Billing!I1842="","",[1]All_Tasks_Billing!I1842)</f>
        <v/>
      </c>
      <c r="J1842" t="str">
        <f>IF([1]All_Tasks_Billing!J1842="","",[1]All_Tasks_Billing!J1842)</f>
        <v/>
      </c>
      <c r="K1842" t="b">
        <f>[1]All_Tasks_Billing!K1842</f>
        <v>1</v>
      </c>
      <c r="L1842" s="45">
        <f>[1]All_Tasks_Billing!L1842</f>
        <v>45965</v>
      </c>
      <c r="M1842" t="str">
        <f>[1]All_Tasks_Billing!M1842</f>
        <v/>
      </c>
      <c r="N1842" s="46">
        <f>IF([1]All_Tasks_Billing!N1842="",0,[1]All_Tasks_Billing!N1842)</f>
        <v>1</v>
      </c>
      <c r="O1842" t="str">
        <f>[1]All_Tasks_Billing!O1842</f>
        <v/>
      </c>
      <c r="P1842" s="47">
        <f>IF([1]All_Tasks_Billing!P1842="",0,[1]All_Tasks_Billing!P1842)</f>
        <v>2.5</v>
      </c>
      <c r="Q1842" s="47">
        <f>IF([1]All_Tasks_Billing!Q1842="",0,[1]All_Tasks_Billing!Q1842)</f>
        <v>0</v>
      </c>
      <c r="R1842" s="47">
        <f>IF([1]All_Tasks_Billing!R1842="",0,[1]All_Tasks_Billing!R1842)</f>
        <v>2.5</v>
      </c>
      <c r="S1842" t="str">
        <f>[1]All_Tasks_Billing!S1842</f>
        <v>COMPLETED</v>
      </c>
      <c r="T1842" t="str">
        <f>[1]All_Tasks_Billing!T1842</f>
        <v/>
      </c>
      <c r="U1842" t="str">
        <f>[1]All_Tasks_Billing!U1842</f>
        <v/>
      </c>
      <c r="V1842">
        <f>[1]All_Tasks_Billing!V1842</f>
        <v>35</v>
      </c>
      <c r="W1842" s="48">
        <f>[1]All_Tasks_Billing!W1842</f>
        <v>150</v>
      </c>
      <c r="X1842">
        <f>[1]All_Tasks_Billing!X1842</f>
        <v>45225</v>
      </c>
      <c r="Y1842">
        <f>[1]All_Tasks_Billing!Y1842</f>
        <v>1</v>
      </c>
      <c r="Z1842" s="49">
        <f>[1]All_Tasks_Billing!Z1842</f>
        <v>1</v>
      </c>
      <c r="AA1842" s="45">
        <f>[1]All_Tasks_Billing!AA1842</f>
        <v>45970</v>
      </c>
      <c r="AB1842" t="str">
        <f>[1]All_Tasks_Billing!AB1842</f>
        <v>Nov-2025</v>
      </c>
      <c r="AC1842" s="48">
        <f>[1]All_Tasks_Billing!AC1842</f>
        <v>375</v>
      </c>
      <c r="AD1842" s="48">
        <f>[1]All_Tasks_Billing!AD1842</f>
        <v>0</v>
      </c>
      <c r="AE1842" s="48">
        <f>[1]All_Tasks_Billing!AE1842</f>
        <v>0</v>
      </c>
      <c r="AF1842" s="48">
        <f>[1]All_Tasks_Billing!AF1842</f>
        <v>0</v>
      </c>
      <c r="AG1842" s="48">
        <f>[1]All_Tasks_Billing!AG1842</f>
        <v>0</v>
      </c>
      <c r="AH1842" s="48">
        <f>[1]All_Tasks_Billing!AH1842</f>
        <v>1.2500000000000001E-2</v>
      </c>
      <c r="AI1842" s="48">
        <f>[1]All_Tasks_Billing!AI1842</f>
        <v>1.875</v>
      </c>
      <c r="AJ1842" s="48">
        <f>[1]All_Tasks_Billing!AJ1842</f>
        <v>0</v>
      </c>
      <c r="AK1842" s="48">
        <f>[1]All_Tasks_Billing!AK1842</f>
        <v>0</v>
      </c>
      <c r="AL1842" s="48">
        <f>[1]All_Tasks_Billing!AL1842</f>
        <v>0</v>
      </c>
      <c r="AM1842" s="48">
        <f>[1]All_Tasks_Billing!AM1842</f>
        <v>0</v>
      </c>
      <c r="AN1842" s="48">
        <f>[1]All_Tasks_Billing!AN1842</f>
        <v>0</v>
      </c>
      <c r="AO1842" s="48">
        <f>[1]All_Tasks_Billing!AO1842</f>
        <v>0</v>
      </c>
      <c r="AP1842" s="48">
        <f>[1]All_Tasks_Billing!AP1842</f>
        <v>1.2500000000000001E-2</v>
      </c>
      <c r="AQ1842" s="48">
        <f>[1]All_Tasks_Billing!AQ1842</f>
        <v>1.875</v>
      </c>
      <c r="AR1842" s="48">
        <f>[1]All_Tasks_Billing!AR1842</f>
        <v>0</v>
      </c>
      <c r="AS1842" s="48">
        <f>[1]All_Tasks_Billing!AS1842</f>
        <v>376.875</v>
      </c>
      <c r="AT1842" s="48">
        <f>[1]All_Tasks_Billing!AT1842</f>
        <v>376.875</v>
      </c>
      <c r="AU1842" s="50" t="str">
        <f t="shared" si="504"/>
        <v>Nov-2025</v>
      </c>
      <c r="AV1842" s="50" t="str">
        <f t="shared" si="505"/>
        <v>Q4-2025</v>
      </c>
      <c r="AW1842" s="50">
        <f t="shared" si="506"/>
        <v>2025</v>
      </c>
      <c r="AX1842" s="50" t="str">
        <f t="shared" ca="1" si="507"/>
        <v>Last Week</v>
      </c>
      <c r="AY1842" s="50" t="str">
        <f t="shared" ca="1" si="508"/>
        <v>This Month</v>
      </c>
      <c r="AZ1842" s="50" t="str">
        <f t="shared" ca="1" si="509"/>
        <v>This Quarter</v>
      </c>
      <c r="BA1842" s="48">
        <f t="shared" si="510"/>
        <v>376.875</v>
      </c>
      <c r="BB1842" s="45">
        <f t="shared" si="511"/>
        <v>45970</v>
      </c>
      <c r="BC1842" s="50" t="str">
        <f t="shared" si="512"/>
        <v>Nov-2025</v>
      </c>
      <c r="BD1842" s="48">
        <f t="shared" si="513"/>
        <v>150.75</v>
      </c>
      <c r="BE1842" s="50" t="str">
        <f t="shared" si="514"/>
        <v>Completed</v>
      </c>
      <c r="BF1842" s="51">
        <f t="shared" si="515"/>
        <v>1</v>
      </c>
      <c r="BG1842" s="51">
        <f t="shared" si="516"/>
        <v>1</v>
      </c>
      <c r="BH1842" s="50" t="str">
        <f t="shared" si="517"/>
        <v xml:space="preserve">COMPLETED - </v>
      </c>
      <c r="BI1842" s="50" t="str">
        <f t="shared" si="518"/>
        <v xml:space="preserve">COMPLETED - </v>
      </c>
      <c r="BJ1842" s="50" t="str">
        <f t="shared" si="519"/>
        <v/>
      </c>
      <c r="BK1842" s="50" t="str">
        <f t="shared" si="520"/>
        <v xml:space="preserve">Completed | COMPLETED | </v>
      </c>
      <c r="BL1842" s="49">
        <f t="shared" ca="1" si="521"/>
        <v>12</v>
      </c>
    </row>
    <row r="1843" spans="1:64" x14ac:dyDescent="0.25">
      <c r="A1843" t="str">
        <f>[1]All_Tasks_Billing!A1843</f>
        <v>RPP's (121-240)</v>
      </c>
      <c r="B1843" t="str">
        <f>[1]All_Tasks_Billing!B1843</f>
        <v>RPP</v>
      </c>
      <c r="C1843" t="str">
        <f>[1]All_Tasks_Billing!C1843</f>
        <v>30.1.81</v>
      </c>
      <c r="D1843" t="str">
        <f>[1]All_Tasks_Billing!D1843</f>
        <v>RPP's</v>
      </c>
      <c r="E1843" t="str">
        <f>[1]All_Tasks_Billing!E1843</f>
        <v>RPP</v>
      </c>
      <c r="F1843" t="str">
        <f>IF([1]All_Tasks_Billing!F1843="","",[1]All_Tasks_Billing!F1843)</f>
        <v/>
      </c>
      <c r="G1843" t="str">
        <f>IF([1]All_Tasks_Billing!G1843="","",[1]All_Tasks_Billing!G1843)</f>
        <v/>
      </c>
      <c r="H1843" s="45" t="str">
        <f>[1]All_Tasks_Billing!H1843</f>
        <v/>
      </c>
      <c r="I1843" t="str">
        <f>IF([1]All_Tasks_Billing!I1843="","",[1]All_Tasks_Billing!I1843)</f>
        <v/>
      </c>
      <c r="J1843" t="str">
        <f>IF([1]All_Tasks_Billing!J1843="","",[1]All_Tasks_Billing!J1843)</f>
        <v/>
      </c>
      <c r="K1843" t="b">
        <f>[1]All_Tasks_Billing!K1843</f>
        <v>1</v>
      </c>
      <c r="L1843" s="45">
        <f>[1]All_Tasks_Billing!L1843</f>
        <v>45965</v>
      </c>
      <c r="M1843" t="str">
        <f>[1]All_Tasks_Billing!M1843</f>
        <v/>
      </c>
      <c r="N1843" s="46">
        <f>IF([1]All_Tasks_Billing!N1843="",0,[1]All_Tasks_Billing!N1843)</f>
        <v>1</v>
      </c>
      <c r="O1843" t="str">
        <f>[1]All_Tasks_Billing!O1843</f>
        <v/>
      </c>
      <c r="P1843" s="47">
        <f>IF([1]All_Tasks_Billing!P1843="",0,[1]All_Tasks_Billing!P1843)</f>
        <v>2.5</v>
      </c>
      <c r="Q1843" s="47">
        <f>IF([1]All_Tasks_Billing!Q1843="",0,[1]All_Tasks_Billing!Q1843)</f>
        <v>0</v>
      </c>
      <c r="R1843" s="47">
        <f>IF([1]All_Tasks_Billing!R1843="",0,[1]All_Tasks_Billing!R1843)</f>
        <v>2.5</v>
      </c>
      <c r="S1843" t="str">
        <f>[1]All_Tasks_Billing!S1843</f>
        <v>COMPLETED</v>
      </c>
      <c r="T1843" t="str">
        <f>[1]All_Tasks_Billing!T1843</f>
        <v/>
      </c>
      <c r="U1843" t="str">
        <f>[1]All_Tasks_Billing!U1843</f>
        <v/>
      </c>
      <c r="V1843">
        <f>[1]All_Tasks_Billing!V1843</f>
        <v>35</v>
      </c>
      <c r="W1843" s="48">
        <f>[1]All_Tasks_Billing!W1843</f>
        <v>150</v>
      </c>
      <c r="X1843">
        <f>[1]All_Tasks_Billing!X1843</f>
        <v>45225</v>
      </c>
      <c r="Y1843">
        <f>[1]All_Tasks_Billing!Y1843</f>
        <v>1</v>
      </c>
      <c r="Z1843" s="49">
        <f>[1]All_Tasks_Billing!Z1843</f>
        <v>1</v>
      </c>
      <c r="AA1843" s="45">
        <f>[1]All_Tasks_Billing!AA1843</f>
        <v>45970</v>
      </c>
      <c r="AB1843" t="str">
        <f>[1]All_Tasks_Billing!AB1843</f>
        <v>Nov-2025</v>
      </c>
      <c r="AC1843" s="48">
        <f>[1]All_Tasks_Billing!AC1843</f>
        <v>375</v>
      </c>
      <c r="AD1843" s="48">
        <f>[1]All_Tasks_Billing!AD1843</f>
        <v>0</v>
      </c>
      <c r="AE1843" s="48">
        <f>[1]All_Tasks_Billing!AE1843</f>
        <v>0</v>
      </c>
      <c r="AF1843" s="48">
        <f>[1]All_Tasks_Billing!AF1843</f>
        <v>0</v>
      </c>
      <c r="AG1843" s="48">
        <f>[1]All_Tasks_Billing!AG1843</f>
        <v>0</v>
      </c>
      <c r="AH1843" s="48">
        <f>[1]All_Tasks_Billing!AH1843</f>
        <v>1.2500000000000001E-2</v>
      </c>
      <c r="AI1843" s="48">
        <f>[1]All_Tasks_Billing!AI1843</f>
        <v>1.875</v>
      </c>
      <c r="AJ1843" s="48">
        <f>[1]All_Tasks_Billing!AJ1843</f>
        <v>0</v>
      </c>
      <c r="AK1843" s="48">
        <f>[1]All_Tasks_Billing!AK1843</f>
        <v>0</v>
      </c>
      <c r="AL1843" s="48">
        <f>[1]All_Tasks_Billing!AL1843</f>
        <v>0</v>
      </c>
      <c r="AM1843" s="48">
        <f>[1]All_Tasks_Billing!AM1843</f>
        <v>0</v>
      </c>
      <c r="AN1843" s="48">
        <f>[1]All_Tasks_Billing!AN1843</f>
        <v>0</v>
      </c>
      <c r="AO1843" s="48">
        <f>[1]All_Tasks_Billing!AO1843</f>
        <v>0</v>
      </c>
      <c r="AP1843" s="48">
        <f>[1]All_Tasks_Billing!AP1843</f>
        <v>1.2500000000000001E-2</v>
      </c>
      <c r="AQ1843" s="48">
        <f>[1]All_Tasks_Billing!AQ1843</f>
        <v>1.875</v>
      </c>
      <c r="AR1843" s="48">
        <f>[1]All_Tasks_Billing!AR1843</f>
        <v>0</v>
      </c>
      <c r="AS1843" s="48">
        <f>[1]All_Tasks_Billing!AS1843</f>
        <v>376.875</v>
      </c>
      <c r="AT1843" s="48">
        <f>[1]All_Tasks_Billing!AT1843</f>
        <v>376.875</v>
      </c>
      <c r="AU1843" s="50" t="str">
        <f t="shared" si="504"/>
        <v>Nov-2025</v>
      </c>
      <c r="AV1843" s="50" t="str">
        <f t="shared" si="505"/>
        <v>Q4-2025</v>
      </c>
      <c r="AW1843" s="50">
        <f t="shared" si="506"/>
        <v>2025</v>
      </c>
      <c r="AX1843" s="50" t="str">
        <f t="shared" ca="1" si="507"/>
        <v>Last Week</v>
      </c>
      <c r="AY1843" s="50" t="str">
        <f t="shared" ca="1" si="508"/>
        <v>This Month</v>
      </c>
      <c r="AZ1843" s="50" t="str">
        <f t="shared" ca="1" si="509"/>
        <v>This Quarter</v>
      </c>
      <c r="BA1843" s="48">
        <f t="shared" si="510"/>
        <v>376.875</v>
      </c>
      <c r="BB1843" s="45">
        <f t="shared" si="511"/>
        <v>45970</v>
      </c>
      <c r="BC1843" s="50" t="str">
        <f t="shared" si="512"/>
        <v>Nov-2025</v>
      </c>
      <c r="BD1843" s="48">
        <f t="shared" si="513"/>
        <v>150.75</v>
      </c>
      <c r="BE1843" s="50" t="str">
        <f t="shared" si="514"/>
        <v>Completed</v>
      </c>
      <c r="BF1843" s="51">
        <f t="shared" si="515"/>
        <v>1</v>
      </c>
      <c r="BG1843" s="51">
        <f t="shared" si="516"/>
        <v>1</v>
      </c>
      <c r="BH1843" s="50" t="str">
        <f t="shared" si="517"/>
        <v xml:space="preserve">COMPLETED - </v>
      </c>
      <c r="BI1843" s="50" t="str">
        <f t="shared" si="518"/>
        <v xml:space="preserve">COMPLETED - </v>
      </c>
      <c r="BJ1843" s="50" t="str">
        <f t="shared" si="519"/>
        <v/>
      </c>
      <c r="BK1843" s="50" t="str">
        <f t="shared" si="520"/>
        <v xml:space="preserve">Completed | COMPLETED | </v>
      </c>
      <c r="BL1843" s="49">
        <f t="shared" ca="1" si="521"/>
        <v>12</v>
      </c>
    </row>
    <row r="1844" spans="1:64" x14ac:dyDescent="0.25">
      <c r="A1844" t="str">
        <f>[1]All_Tasks_Billing!A1844</f>
        <v>RPP's (121-240)</v>
      </c>
      <c r="B1844" t="str">
        <f>[1]All_Tasks_Billing!B1844</f>
        <v>RPP</v>
      </c>
      <c r="C1844" t="str">
        <f>[1]All_Tasks_Billing!C1844</f>
        <v>30.1.82</v>
      </c>
      <c r="D1844" t="str">
        <f>[1]All_Tasks_Billing!D1844</f>
        <v>RPP's</v>
      </c>
      <c r="E1844" t="str">
        <f>[1]All_Tasks_Billing!E1844</f>
        <v>RPP</v>
      </c>
      <c r="F1844" t="str">
        <f>IF([1]All_Tasks_Billing!F1844="","",[1]All_Tasks_Billing!F1844)</f>
        <v/>
      </c>
      <c r="G1844" t="str">
        <f>IF([1]All_Tasks_Billing!G1844="","",[1]All_Tasks_Billing!G1844)</f>
        <v/>
      </c>
      <c r="H1844" s="45" t="str">
        <f>[1]All_Tasks_Billing!H1844</f>
        <v/>
      </c>
      <c r="I1844" t="str">
        <f>IF([1]All_Tasks_Billing!I1844="","",[1]All_Tasks_Billing!I1844)</f>
        <v/>
      </c>
      <c r="J1844" t="str">
        <f>IF([1]All_Tasks_Billing!J1844="","",[1]All_Tasks_Billing!J1844)</f>
        <v/>
      </c>
      <c r="K1844" t="b">
        <f>[1]All_Tasks_Billing!K1844</f>
        <v>1</v>
      </c>
      <c r="L1844" s="45">
        <f>[1]All_Tasks_Billing!L1844</f>
        <v>45965</v>
      </c>
      <c r="M1844" t="str">
        <f>[1]All_Tasks_Billing!M1844</f>
        <v/>
      </c>
      <c r="N1844" s="46">
        <f>IF([1]All_Tasks_Billing!N1844="",0,[1]All_Tasks_Billing!N1844)</f>
        <v>1</v>
      </c>
      <c r="O1844" t="str">
        <f>[1]All_Tasks_Billing!O1844</f>
        <v/>
      </c>
      <c r="P1844" s="47">
        <f>IF([1]All_Tasks_Billing!P1844="",0,[1]All_Tasks_Billing!P1844)</f>
        <v>2.5</v>
      </c>
      <c r="Q1844" s="47">
        <f>IF([1]All_Tasks_Billing!Q1844="",0,[1]All_Tasks_Billing!Q1844)</f>
        <v>0</v>
      </c>
      <c r="R1844" s="47">
        <f>IF([1]All_Tasks_Billing!R1844="",0,[1]All_Tasks_Billing!R1844)</f>
        <v>2.5</v>
      </c>
      <c r="S1844" t="str">
        <f>[1]All_Tasks_Billing!S1844</f>
        <v>COMPLETED</v>
      </c>
      <c r="T1844" t="str">
        <f>[1]All_Tasks_Billing!T1844</f>
        <v/>
      </c>
      <c r="U1844" t="str">
        <f>[1]All_Tasks_Billing!U1844</f>
        <v/>
      </c>
      <c r="V1844">
        <f>[1]All_Tasks_Billing!V1844</f>
        <v>35</v>
      </c>
      <c r="W1844" s="48">
        <f>[1]All_Tasks_Billing!W1844</f>
        <v>150</v>
      </c>
      <c r="X1844">
        <f>[1]All_Tasks_Billing!X1844</f>
        <v>45225</v>
      </c>
      <c r="Y1844">
        <f>[1]All_Tasks_Billing!Y1844</f>
        <v>1</v>
      </c>
      <c r="Z1844" s="49">
        <f>[1]All_Tasks_Billing!Z1844</f>
        <v>1</v>
      </c>
      <c r="AA1844" s="45">
        <f>[1]All_Tasks_Billing!AA1844</f>
        <v>45970</v>
      </c>
      <c r="AB1844" t="str">
        <f>[1]All_Tasks_Billing!AB1844</f>
        <v>Nov-2025</v>
      </c>
      <c r="AC1844" s="48">
        <f>[1]All_Tasks_Billing!AC1844</f>
        <v>375</v>
      </c>
      <c r="AD1844" s="48">
        <f>[1]All_Tasks_Billing!AD1844</f>
        <v>0</v>
      </c>
      <c r="AE1844" s="48">
        <f>[1]All_Tasks_Billing!AE1844</f>
        <v>0</v>
      </c>
      <c r="AF1844" s="48">
        <f>[1]All_Tasks_Billing!AF1844</f>
        <v>0</v>
      </c>
      <c r="AG1844" s="48">
        <f>[1]All_Tasks_Billing!AG1844</f>
        <v>0</v>
      </c>
      <c r="AH1844" s="48">
        <f>[1]All_Tasks_Billing!AH1844</f>
        <v>1.2500000000000001E-2</v>
      </c>
      <c r="AI1844" s="48">
        <f>[1]All_Tasks_Billing!AI1844</f>
        <v>1.875</v>
      </c>
      <c r="AJ1844" s="48">
        <f>[1]All_Tasks_Billing!AJ1844</f>
        <v>0</v>
      </c>
      <c r="AK1844" s="48">
        <f>[1]All_Tasks_Billing!AK1844</f>
        <v>0</v>
      </c>
      <c r="AL1844" s="48">
        <f>[1]All_Tasks_Billing!AL1844</f>
        <v>0</v>
      </c>
      <c r="AM1844" s="48">
        <f>[1]All_Tasks_Billing!AM1844</f>
        <v>0</v>
      </c>
      <c r="AN1844" s="48">
        <f>[1]All_Tasks_Billing!AN1844</f>
        <v>0</v>
      </c>
      <c r="AO1844" s="48">
        <f>[1]All_Tasks_Billing!AO1844</f>
        <v>0</v>
      </c>
      <c r="AP1844" s="48">
        <f>[1]All_Tasks_Billing!AP1844</f>
        <v>1.2500000000000001E-2</v>
      </c>
      <c r="AQ1844" s="48">
        <f>[1]All_Tasks_Billing!AQ1844</f>
        <v>1.875</v>
      </c>
      <c r="AR1844" s="48">
        <f>[1]All_Tasks_Billing!AR1844</f>
        <v>0</v>
      </c>
      <c r="AS1844" s="48">
        <f>[1]All_Tasks_Billing!AS1844</f>
        <v>376.875</v>
      </c>
      <c r="AT1844" s="48">
        <f>[1]All_Tasks_Billing!AT1844</f>
        <v>376.875</v>
      </c>
      <c r="AU1844" s="50" t="str">
        <f t="shared" si="504"/>
        <v>Nov-2025</v>
      </c>
      <c r="AV1844" s="50" t="str">
        <f t="shared" si="505"/>
        <v>Q4-2025</v>
      </c>
      <c r="AW1844" s="50">
        <f t="shared" si="506"/>
        <v>2025</v>
      </c>
      <c r="AX1844" s="50" t="str">
        <f t="shared" ca="1" si="507"/>
        <v>Last Week</v>
      </c>
      <c r="AY1844" s="50" t="str">
        <f t="shared" ca="1" si="508"/>
        <v>This Month</v>
      </c>
      <c r="AZ1844" s="50" t="str">
        <f t="shared" ca="1" si="509"/>
        <v>This Quarter</v>
      </c>
      <c r="BA1844" s="48">
        <f t="shared" si="510"/>
        <v>376.875</v>
      </c>
      <c r="BB1844" s="45">
        <f t="shared" si="511"/>
        <v>45970</v>
      </c>
      <c r="BC1844" s="50" t="str">
        <f t="shared" si="512"/>
        <v>Nov-2025</v>
      </c>
      <c r="BD1844" s="48">
        <f t="shared" si="513"/>
        <v>150.75</v>
      </c>
      <c r="BE1844" s="50" t="str">
        <f t="shared" si="514"/>
        <v>Completed</v>
      </c>
      <c r="BF1844" s="51">
        <f t="shared" si="515"/>
        <v>1</v>
      </c>
      <c r="BG1844" s="51">
        <f t="shared" si="516"/>
        <v>1</v>
      </c>
      <c r="BH1844" s="50" t="str">
        <f t="shared" si="517"/>
        <v xml:space="preserve">COMPLETED - </v>
      </c>
      <c r="BI1844" s="50" t="str">
        <f t="shared" si="518"/>
        <v xml:space="preserve">COMPLETED - </v>
      </c>
      <c r="BJ1844" s="50" t="str">
        <f t="shared" si="519"/>
        <v/>
      </c>
      <c r="BK1844" s="50" t="str">
        <f t="shared" si="520"/>
        <v xml:space="preserve">Completed | COMPLETED | </v>
      </c>
      <c r="BL1844" s="49">
        <f t="shared" ca="1" si="521"/>
        <v>12</v>
      </c>
    </row>
    <row r="1845" spans="1:64" x14ac:dyDescent="0.25">
      <c r="A1845" t="str">
        <f>[1]All_Tasks_Billing!A1845</f>
        <v>RPP's (121-240)</v>
      </c>
      <c r="B1845" t="str">
        <f>[1]All_Tasks_Billing!B1845</f>
        <v>RPP</v>
      </c>
      <c r="C1845" t="str">
        <f>[1]All_Tasks_Billing!C1845</f>
        <v>30.1.83</v>
      </c>
      <c r="D1845" t="str">
        <f>[1]All_Tasks_Billing!D1845</f>
        <v>RPP's</v>
      </c>
      <c r="E1845" t="str">
        <f>[1]All_Tasks_Billing!E1845</f>
        <v>RPP</v>
      </c>
      <c r="F1845" t="str">
        <f>IF([1]All_Tasks_Billing!F1845="","",[1]All_Tasks_Billing!F1845)</f>
        <v/>
      </c>
      <c r="G1845" t="str">
        <f>IF([1]All_Tasks_Billing!G1845="","",[1]All_Tasks_Billing!G1845)</f>
        <v/>
      </c>
      <c r="H1845" s="45" t="str">
        <f>[1]All_Tasks_Billing!H1845</f>
        <v/>
      </c>
      <c r="I1845" t="str">
        <f>IF([1]All_Tasks_Billing!I1845="","",[1]All_Tasks_Billing!I1845)</f>
        <v/>
      </c>
      <c r="J1845" t="str">
        <f>IF([1]All_Tasks_Billing!J1845="","",[1]All_Tasks_Billing!J1845)</f>
        <v/>
      </c>
      <c r="K1845" t="b">
        <f>[1]All_Tasks_Billing!K1845</f>
        <v>1</v>
      </c>
      <c r="L1845" s="45">
        <f>[1]All_Tasks_Billing!L1845</f>
        <v>45965</v>
      </c>
      <c r="M1845" t="str">
        <f>[1]All_Tasks_Billing!M1845</f>
        <v/>
      </c>
      <c r="N1845" s="46">
        <f>IF([1]All_Tasks_Billing!N1845="",0,[1]All_Tasks_Billing!N1845)</f>
        <v>1</v>
      </c>
      <c r="O1845" t="str">
        <f>[1]All_Tasks_Billing!O1845</f>
        <v/>
      </c>
      <c r="P1845" s="47">
        <f>IF([1]All_Tasks_Billing!P1845="",0,[1]All_Tasks_Billing!P1845)</f>
        <v>2.5</v>
      </c>
      <c r="Q1845" s="47">
        <f>IF([1]All_Tasks_Billing!Q1845="",0,[1]All_Tasks_Billing!Q1845)</f>
        <v>0</v>
      </c>
      <c r="R1845" s="47">
        <f>IF([1]All_Tasks_Billing!R1845="",0,[1]All_Tasks_Billing!R1845)</f>
        <v>2.5</v>
      </c>
      <c r="S1845" t="str">
        <f>[1]All_Tasks_Billing!S1845</f>
        <v>COMPLETED</v>
      </c>
      <c r="T1845" t="str">
        <f>[1]All_Tasks_Billing!T1845</f>
        <v/>
      </c>
      <c r="U1845" t="str">
        <f>[1]All_Tasks_Billing!U1845</f>
        <v/>
      </c>
      <c r="V1845">
        <f>[1]All_Tasks_Billing!V1845</f>
        <v>35</v>
      </c>
      <c r="W1845" s="48">
        <f>[1]All_Tasks_Billing!W1845</f>
        <v>150</v>
      </c>
      <c r="X1845">
        <f>[1]All_Tasks_Billing!X1845</f>
        <v>45225</v>
      </c>
      <c r="Y1845">
        <f>[1]All_Tasks_Billing!Y1845</f>
        <v>1</v>
      </c>
      <c r="Z1845" s="49">
        <f>[1]All_Tasks_Billing!Z1845</f>
        <v>1</v>
      </c>
      <c r="AA1845" s="45">
        <f>[1]All_Tasks_Billing!AA1845</f>
        <v>45970</v>
      </c>
      <c r="AB1845" t="str">
        <f>[1]All_Tasks_Billing!AB1845</f>
        <v>Nov-2025</v>
      </c>
      <c r="AC1845" s="48">
        <f>[1]All_Tasks_Billing!AC1845</f>
        <v>375</v>
      </c>
      <c r="AD1845" s="48">
        <f>[1]All_Tasks_Billing!AD1845</f>
        <v>0</v>
      </c>
      <c r="AE1845" s="48">
        <f>[1]All_Tasks_Billing!AE1845</f>
        <v>0</v>
      </c>
      <c r="AF1845" s="48">
        <f>[1]All_Tasks_Billing!AF1845</f>
        <v>0</v>
      </c>
      <c r="AG1845" s="48">
        <f>[1]All_Tasks_Billing!AG1845</f>
        <v>0</v>
      </c>
      <c r="AH1845" s="48">
        <f>[1]All_Tasks_Billing!AH1845</f>
        <v>1.2500000000000001E-2</v>
      </c>
      <c r="AI1845" s="48">
        <f>[1]All_Tasks_Billing!AI1845</f>
        <v>1.875</v>
      </c>
      <c r="AJ1845" s="48">
        <f>[1]All_Tasks_Billing!AJ1845</f>
        <v>0</v>
      </c>
      <c r="AK1845" s="48">
        <f>[1]All_Tasks_Billing!AK1845</f>
        <v>0</v>
      </c>
      <c r="AL1845" s="48">
        <f>[1]All_Tasks_Billing!AL1845</f>
        <v>0</v>
      </c>
      <c r="AM1845" s="48">
        <f>[1]All_Tasks_Billing!AM1845</f>
        <v>0</v>
      </c>
      <c r="AN1845" s="48">
        <f>[1]All_Tasks_Billing!AN1845</f>
        <v>0</v>
      </c>
      <c r="AO1845" s="48">
        <f>[1]All_Tasks_Billing!AO1845</f>
        <v>0</v>
      </c>
      <c r="AP1845" s="48">
        <f>[1]All_Tasks_Billing!AP1845</f>
        <v>1.2500000000000001E-2</v>
      </c>
      <c r="AQ1845" s="48">
        <f>[1]All_Tasks_Billing!AQ1845</f>
        <v>1.875</v>
      </c>
      <c r="AR1845" s="48">
        <f>[1]All_Tasks_Billing!AR1845</f>
        <v>0</v>
      </c>
      <c r="AS1845" s="48">
        <f>[1]All_Tasks_Billing!AS1845</f>
        <v>376.875</v>
      </c>
      <c r="AT1845" s="48">
        <f>[1]All_Tasks_Billing!AT1845</f>
        <v>376.875</v>
      </c>
      <c r="AU1845" s="50" t="str">
        <f t="shared" si="504"/>
        <v>Nov-2025</v>
      </c>
      <c r="AV1845" s="50" t="str">
        <f t="shared" si="505"/>
        <v>Q4-2025</v>
      </c>
      <c r="AW1845" s="50">
        <f t="shared" si="506"/>
        <v>2025</v>
      </c>
      <c r="AX1845" s="50" t="str">
        <f t="shared" ca="1" si="507"/>
        <v>Last Week</v>
      </c>
      <c r="AY1845" s="50" t="str">
        <f t="shared" ca="1" si="508"/>
        <v>This Month</v>
      </c>
      <c r="AZ1845" s="50" t="str">
        <f t="shared" ca="1" si="509"/>
        <v>This Quarter</v>
      </c>
      <c r="BA1845" s="48">
        <f t="shared" si="510"/>
        <v>376.875</v>
      </c>
      <c r="BB1845" s="45">
        <f t="shared" si="511"/>
        <v>45970</v>
      </c>
      <c r="BC1845" s="50" t="str">
        <f t="shared" si="512"/>
        <v>Nov-2025</v>
      </c>
      <c r="BD1845" s="48">
        <f t="shared" si="513"/>
        <v>150.75</v>
      </c>
      <c r="BE1845" s="50" t="str">
        <f t="shared" si="514"/>
        <v>Completed</v>
      </c>
      <c r="BF1845" s="51">
        <f t="shared" si="515"/>
        <v>1</v>
      </c>
      <c r="BG1845" s="51">
        <f t="shared" si="516"/>
        <v>1</v>
      </c>
      <c r="BH1845" s="50" t="str">
        <f t="shared" si="517"/>
        <v xml:space="preserve">COMPLETED - </v>
      </c>
      <c r="BI1845" s="50" t="str">
        <f t="shared" si="518"/>
        <v xml:space="preserve">COMPLETED - </v>
      </c>
      <c r="BJ1845" s="50" t="str">
        <f t="shared" si="519"/>
        <v/>
      </c>
      <c r="BK1845" s="50" t="str">
        <f t="shared" si="520"/>
        <v xml:space="preserve">Completed | COMPLETED | </v>
      </c>
      <c r="BL1845" s="49">
        <f t="shared" ca="1" si="521"/>
        <v>12</v>
      </c>
    </row>
    <row r="1846" spans="1:64" x14ac:dyDescent="0.25">
      <c r="A1846" t="str">
        <f>[1]All_Tasks_Billing!A1846</f>
        <v>RPP's (121-240)</v>
      </c>
      <c r="B1846" t="str">
        <f>[1]All_Tasks_Billing!B1846</f>
        <v>RPP</v>
      </c>
      <c r="C1846" t="str">
        <f>[1]All_Tasks_Billing!C1846</f>
        <v>30.1.84</v>
      </c>
      <c r="D1846" t="str">
        <f>[1]All_Tasks_Billing!D1846</f>
        <v>RPP's</v>
      </c>
      <c r="E1846" t="str">
        <f>[1]All_Tasks_Billing!E1846</f>
        <v>RPP</v>
      </c>
      <c r="F1846" t="str">
        <f>IF([1]All_Tasks_Billing!F1846="","",[1]All_Tasks_Billing!F1846)</f>
        <v/>
      </c>
      <c r="G1846" t="str">
        <f>IF([1]All_Tasks_Billing!G1846="","",[1]All_Tasks_Billing!G1846)</f>
        <v/>
      </c>
      <c r="H1846" s="45" t="str">
        <f>[1]All_Tasks_Billing!H1846</f>
        <v/>
      </c>
      <c r="I1846" t="str">
        <f>IF([1]All_Tasks_Billing!I1846="","",[1]All_Tasks_Billing!I1846)</f>
        <v/>
      </c>
      <c r="J1846" t="str">
        <f>IF([1]All_Tasks_Billing!J1846="","",[1]All_Tasks_Billing!J1846)</f>
        <v/>
      </c>
      <c r="K1846" t="b">
        <f>[1]All_Tasks_Billing!K1846</f>
        <v>1</v>
      </c>
      <c r="L1846" s="45">
        <f>[1]All_Tasks_Billing!L1846</f>
        <v>45965</v>
      </c>
      <c r="M1846" t="str">
        <f>[1]All_Tasks_Billing!M1846</f>
        <v/>
      </c>
      <c r="N1846" s="46">
        <f>IF([1]All_Tasks_Billing!N1846="",0,[1]All_Tasks_Billing!N1846)</f>
        <v>1</v>
      </c>
      <c r="O1846" t="str">
        <f>[1]All_Tasks_Billing!O1846</f>
        <v/>
      </c>
      <c r="P1846" s="47">
        <f>IF([1]All_Tasks_Billing!P1846="",0,[1]All_Tasks_Billing!P1846)</f>
        <v>2.5</v>
      </c>
      <c r="Q1846" s="47">
        <f>IF([1]All_Tasks_Billing!Q1846="",0,[1]All_Tasks_Billing!Q1846)</f>
        <v>0</v>
      </c>
      <c r="R1846" s="47">
        <f>IF([1]All_Tasks_Billing!R1846="",0,[1]All_Tasks_Billing!R1846)</f>
        <v>2.5</v>
      </c>
      <c r="S1846" t="str">
        <f>[1]All_Tasks_Billing!S1846</f>
        <v>COMPLETED</v>
      </c>
      <c r="T1846" t="str">
        <f>[1]All_Tasks_Billing!T1846</f>
        <v/>
      </c>
      <c r="U1846" t="str">
        <f>[1]All_Tasks_Billing!U1846</f>
        <v/>
      </c>
      <c r="V1846">
        <f>[1]All_Tasks_Billing!V1846</f>
        <v>35</v>
      </c>
      <c r="W1846" s="48">
        <f>[1]All_Tasks_Billing!W1846</f>
        <v>150</v>
      </c>
      <c r="X1846">
        <f>[1]All_Tasks_Billing!X1846</f>
        <v>45225</v>
      </c>
      <c r="Y1846">
        <f>[1]All_Tasks_Billing!Y1846</f>
        <v>1</v>
      </c>
      <c r="Z1846" s="49">
        <f>[1]All_Tasks_Billing!Z1846</f>
        <v>1</v>
      </c>
      <c r="AA1846" s="45">
        <f>[1]All_Tasks_Billing!AA1846</f>
        <v>45970</v>
      </c>
      <c r="AB1846" t="str">
        <f>[1]All_Tasks_Billing!AB1846</f>
        <v>Nov-2025</v>
      </c>
      <c r="AC1846" s="48">
        <f>[1]All_Tasks_Billing!AC1846</f>
        <v>375</v>
      </c>
      <c r="AD1846" s="48">
        <f>[1]All_Tasks_Billing!AD1846</f>
        <v>0</v>
      </c>
      <c r="AE1846" s="48">
        <f>[1]All_Tasks_Billing!AE1846</f>
        <v>0</v>
      </c>
      <c r="AF1846" s="48">
        <f>[1]All_Tasks_Billing!AF1846</f>
        <v>0</v>
      </c>
      <c r="AG1846" s="48">
        <f>[1]All_Tasks_Billing!AG1846</f>
        <v>0</v>
      </c>
      <c r="AH1846" s="48">
        <f>[1]All_Tasks_Billing!AH1846</f>
        <v>1.2500000000000001E-2</v>
      </c>
      <c r="AI1846" s="48">
        <f>[1]All_Tasks_Billing!AI1846</f>
        <v>1.875</v>
      </c>
      <c r="AJ1846" s="48">
        <f>[1]All_Tasks_Billing!AJ1846</f>
        <v>0</v>
      </c>
      <c r="AK1846" s="48">
        <f>[1]All_Tasks_Billing!AK1846</f>
        <v>0</v>
      </c>
      <c r="AL1846" s="48">
        <f>[1]All_Tasks_Billing!AL1846</f>
        <v>0</v>
      </c>
      <c r="AM1846" s="48">
        <f>[1]All_Tasks_Billing!AM1846</f>
        <v>0</v>
      </c>
      <c r="AN1846" s="48">
        <f>[1]All_Tasks_Billing!AN1846</f>
        <v>0</v>
      </c>
      <c r="AO1846" s="48">
        <f>[1]All_Tasks_Billing!AO1846</f>
        <v>0</v>
      </c>
      <c r="AP1846" s="48">
        <f>[1]All_Tasks_Billing!AP1846</f>
        <v>1.2500000000000001E-2</v>
      </c>
      <c r="AQ1846" s="48">
        <f>[1]All_Tasks_Billing!AQ1846</f>
        <v>1.875</v>
      </c>
      <c r="AR1846" s="48">
        <f>[1]All_Tasks_Billing!AR1846</f>
        <v>0</v>
      </c>
      <c r="AS1846" s="48">
        <f>[1]All_Tasks_Billing!AS1846</f>
        <v>376.875</v>
      </c>
      <c r="AT1846" s="48">
        <f>[1]All_Tasks_Billing!AT1846</f>
        <v>376.875</v>
      </c>
      <c r="AU1846" s="50" t="str">
        <f t="shared" si="504"/>
        <v>Nov-2025</v>
      </c>
      <c r="AV1846" s="50" t="str">
        <f t="shared" si="505"/>
        <v>Q4-2025</v>
      </c>
      <c r="AW1846" s="50">
        <f t="shared" si="506"/>
        <v>2025</v>
      </c>
      <c r="AX1846" s="50" t="str">
        <f t="shared" ca="1" si="507"/>
        <v>Last Week</v>
      </c>
      <c r="AY1846" s="50" t="str">
        <f t="shared" ca="1" si="508"/>
        <v>This Month</v>
      </c>
      <c r="AZ1846" s="50" t="str">
        <f t="shared" ca="1" si="509"/>
        <v>This Quarter</v>
      </c>
      <c r="BA1846" s="48">
        <f t="shared" si="510"/>
        <v>376.875</v>
      </c>
      <c r="BB1846" s="45">
        <f t="shared" si="511"/>
        <v>45970</v>
      </c>
      <c r="BC1846" s="50" t="str">
        <f t="shared" si="512"/>
        <v>Nov-2025</v>
      </c>
      <c r="BD1846" s="48">
        <f t="shared" si="513"/>
        <v>150.75</v>
      </c>
      <c r="BE1846" s="50" t="str">
        <f t="shared" si="514"/>
        <v>Completed</v>
      </c>
      <c r="BF1846" s="51">
        <f t="shared" si="515"/>
        <v>1</v>
      </c>
      <c r="BG1846" s="51">
        <f t="shared" si="516"/>
        <v>1</v>
      </c>
      <c r="BH1846" s="50" t="str">
        <f t="shared" si="517"/>
        <v xml:space="preserve">COMPLETED - </v>
      </c>
      <c r="BI1846" s="50" t="str">
        <f t="shared" si="518"/>
        <v xml:space="preserve">COMPLETED - </v>
      </c>
      <c r="BJ1846" s="50" t="str">
        <f t="shared" si="519"/>
        <v/>
      </c>
      <c r="BK1846" s="50" t="str">
        <f t="shared" si="520"/>
        <v xml:space="preserve">Completed | COMPLETED | </v>
      </c>
      <c r="BL1846" s="49">
        <f t="shared" ca="1" si="521"/>
        <v>12</v>
      </c>
    </row>
    <row r="1847" spans="1:64" x14ac:dyDescent="0.25">
      <c r="A1847" t="str">
        <f>[1]All_Tasks_Billing!A1847</f>
        <v>RPP's (121-240)</v>
      </c>
      <c r="B1847" t="str">
        <f>[1]All_Tasks_Billing!B1847</f>
        <v>RPP</v>
      </c>
      <c r="C1847" t="str">
        <f>[1]All_Tasks_Billing!C1847</f>
        <v>30.1.85</v>
      </c>
      <c r="D1847" t="str">
        <f>[1]All_Tasks_Billing!D1847</f>
        <v>RPP's</v>
      </c>
      <c r="E1847" t="str">
        <f>[1]All_Tasks_Billing!E1847</f>
        <v>RPP</v>
      </c>
      <c r="F1847" t="str">
        <f>IF([1]All_Tasks_Billing!F1847="","",[1]All_Tasks_Billing!F1847)</f>
        <v/>
      </c>
      <c r="G1847" t="str">
        <f>IF([1]All_Tasks_Billing!G1847="","",[1]All_Tasks_Billing!G1847)</f>
        <v/>
      </c>
      <c r="H1847" s="45" t="str">
        <f>[1]All_Tasks_Billing!H1847</f>
        <v/>
      </c>
      <c r="I1847" t="str">
        <f>IF([1]All_Tasks_Billing!I1847="","",[1]All_Tasks_Billing!I1847)</f>
        <v/>
      </c>
      <c r="J1847" t="str">
        <f>IF([1]All_Tasks_Billing!J1847="","",[1]All_Tasks_Billing!J1847)</f>
        <v/>
      </c>
      <c r="K1847" t="b">
        <f>[1]All_Tasks_Billing!K1847</f>
        <v>1</v>
      </c>
      <c r="L1847" s="45">
        <f>[1]All_Tasks_Billing!L1847</f>
        <v>45965</v>
      </c>
      <c r="M1847" t="str">
        <f>[1]All_Tasks_Billing!M1847</f>
        <v/>
      </c>
      <c r="N1847" s="46">
        <f>IF([1]All_Tasks_Billing!N1847="",0,[1]All_Tasks_Billing!N1847)</f>
        <v>1</v>
      </c>
      <c r="O1847" t="str">
        <f>[1]All_Tasks_Billing!O1847</f>
        <v/>
      </c>
      <c r="P1847" s="47">
        <f>IF([1]All_Tasks_Billing!P1847="",0,[1]All_Tasks_Billing!P1847)</f>
        <v>2.5</v>
      </c>
      <c r="Q1847" s="47">
        <f>IF([1]All_Tasks_Billing!Q1847="",0,[1]All_Tasks_Billing!Q1847)</f>
        <v>0</v>
      </c>
      <c r="R1847" s="47">
        <f>IF([1]All_Tasks_Billing!R1847="",0,[1]All_Tasks_Billing!R1847)</f>
        <v>2.5</v>
      </c>
      <c r="S1847" t="str">
        <f>[1]All_Tasks_Billing!S1847</f>
        <v>COMPLETED</v>
      </c>
      <c r="T1847" t="str">
        <f>[1]All_Tasks_Billing!T1847</f>
        <v/>
      </c>
      <c r="U1847" t="str">
        <f>[1]All_Tasks_Billing!U1847</f>
        <v/>
      </c>
      <c r="V1847">
        <f>[1]All_Tasks_Billing!V1847</f>
        <v>35</v>
      </c>
      <c r="W1847" s="48">
        <f>[1]All_Tasks_Billing!W1847</f>
        <v>150</v>
      </c>
      <c r="X1847">
        <f>[1]All_Tasks_Billing!X1847</f>
        <v>45225</v>
      </c>
      <c r="Y1847">
        <f>[1]All_Tasks_Billing!Y1847</f>
        <v>1</v>
      </c>
      <c r="Z1847" s="49">
        <f>[1]All_Tasks_Billing!Z1847</f>
        <v>1</v>
      </c>
      <c r="AA1847" s="45">
        <f>[1]All_Tasks_Billing!AA1847</f>
        <v>45970</v>
      </c>
      <c r="AB1847" t="str">
        <f>[1]All_Tasks_Billing!AB1847</f>
        <v>Nov-2025</v>
      </c>
      <c r="AC1847" s="48">
        <f>[1]All_Tasks_Billing!AC1847</f>
        <v>375</v>
      </c>
      <c r="AD1847" s="48">
        <f>[1]All_Tasks_Billing!AD1847</f>
        <v>0</v>
      </c>
      <c r="AE1847" s="48">
        <f>[1]All_Tasks_Billing!AE1847</f>
        <v>0</v>
      </c>
      <c r="AF1847" s="48">
        <f>[1]All_Tasks_Billing!AF1847</f>
        <v>0</v>
      </c>
      <c r="AG1847" s="48">
        <f>[1]All_Tasks_Billing!AG1847</f>
        <v>0</v>
      </c>
      <c r="AH1847" s="48">
        <f>[1]All_Tasks_Billing!AH1847</f>
        <v>1.2500000000000001E-2</v>
      </c>
      <c r="AI1847" s="48">
        <f>[1]All_Tasks_Billing!AI1847</f>
        <v>1.875</v>
      </c>
      <c r="AJ1847" s="48">
        <f>[1]All_Tasks_Billing!AJ1847</f>
        <v>0</v>
      </c>
      <c r="AK1847" s="48">
        <f>[1]All_Tasks_Billing!AK1847</f>
        <v>0</v>
      </c>
      <c r="AL1847" s="48">
        <f>[1]All_Tasks_Billing!AL1847</f>
        <v>0</v>
      </c>
      <c r="AM1847" s="48">
        <f>[1]All_Tasks_Billing!AM1847</f>
        <v>0</v>
      </c>
      <c r="AN1847" s="48">
        <f>[1]All_Tasks_Billing!AN1847</f>
        <v>0</v>
      </c>
      <c r="AO1847" s="48">
        <f>[1]All_Tasks_Billing!AO1847</f>
        <v>0</v>
      </c>
      <c r="AP1847" s="48">
        <f>[1]All_Tasks_Billing!AP1847</f>
        <v>1.2500000000000001E-2</v>
      </c>
      <c r="AQ1847" s="48">
        <f>[1]All_Tasks_Billing!AQ1847</f>
        <v>1.875</v>
      </c>
      <c r="AR1847" s="48">
        <f>[1]All_Tasks_Billing!AR1847</f>
        <v>0</v>
      </c>
      <c r="AS1847" s="48">
        <f>[1]All_Tasks_Billing!AS1847</f>
        <v>376.875</v>
      </c>
      <c r="AT1847" s="48">
        <f>[1]All_Tasks_Billing!AT1847</f>
        <v>376.875</v>
      </c>
      <c r="AU1847" s="50" t="str">
        <f t="shared" si="504"/>
        <v>Nov-2025</v>
      </c>
      <c r="AV1847" s="50" t="str">
        <f t="shared" si="505"/>
        <v>Q4-2025</v>
      </c>
      <c r="AW1847" s="50">
        <f t="shared" si="506"/>
        <v>2025</v>
      </c>
      <c r="AX1847" s="50" t="str">
        <f t="shared" ca="1" si="507"/>
        <v>Last Week</v>
      </c>
      <c r="AY1847" s="50" t="str">
        <f t="shared" ca="1" si="508"/>
        <v>This Month</v>
      </c>
      <c r="AZ1847" s="50" t="str">
        <f t="shared" ca="1" si="509"/>
        <v>This Quarter</v>
      </c>
      <c r="BA1847" s="48">
        <f t="shared" si="510"/>
        <v>376.875</v>
      </c>
      <c r="BB1847" s="45">
        <f t="shared" si="511"/>
        <v>45970</v>
      </c>
      <c r="BC1847" s="50" t="str">
        <f t="shared" si="512"/>
        <v>Nov-2025</v>
      </c>
      <c r="BD1847" s="48">
        <f t="shared" si="513"/>
        <v>150.75</v>
      </c>
      <c r="BE1847" s="50" t="str">
        <f t="shared" si="514"/>
        <v>Completed</v>
      </c>
      <c r="BF1847" s="51">
        <f t="shared" si="515"/>
        <v>1</v>
      </c>
      <c r="BG1847" s="51">
        <f t="shared" si="516"/>
        <v>1</v>
      </c>
      <c r="BH1847" s="50" t="str">
        <f t="shared" si="517"/>
        <v xml:space="preserve">COMPLETED - </v>
      </c>
      <c r="BI1847" s="50" t="str">
        <f t="shared" si="518"/>
        <v xml:space="preserve">COMPLETED - </v>
      </c>
      <c r="BJ1847" s="50" t="str">
        <f t="shared" si="519"/>
        <v/>
      </c>
      <c r="BK1847" s="50" t="str">
        <f t="shared" si="520"/>
        <v xml:space="preserve">Completed | COMPLETED | </v>
      </c>
      <c r="BL1847" s="49">
        <f t="shared" ca="1" si="521"/>
        <v>12</v>
      </c>
    </row>
    <row r="1848" spans="1:64" x14ac:dyDescent="0.25">
      <c r="A1848" t="str">
        <f>[1]All_Tasks_Billing!A1848</f>
        <v>RPP's (121-240)</v>
      </c>
      <c r="B1848" t="str">
        <f>[1]All_Tasks_Billing!B1848</f>
        <v>RPP</v>
      </c>
      <c r="C1848" t="str">
        <f>[1]All_Tasks_Billing!C1848</f>
        <v>30.1.86</v>
      </c>
      <c r="D1848" t="str">
        <f>[1]All_Tasks_Billing!D1848</f>
        <v>RPP's</v>
      </c>
      <c r="E1848" t="str">
        <f>[1]All_Tasks_Billing!E1848</f>
        <v>RPP</v>
      </c>
      <c r="F1848" t="str">
        <f>IF([1]All_Tasks_Billing!F1848="","",[1]All_Tasks_Billing!F1848)</f>
        <v/>
      </c>
      <c r="G1848" t="str">
        <f>IF([1]All_Tasks_Billing!G1848="","",[1]All_Tasks_Billing!G1848)</f>
        <v/>
      </c>
      <c r="H1848" s="45" t="str">
        <f>[1]All_Tasks_Billing!H1848</f>
        <v/>
      </c>
      <c r="I1848" t="str">
        <f>IF([1]All_Tasks_Billing!I1848="","",[1]All_Tasks_Billing!I1848)</f>
        <v/>
      </c>
      <c r="J1848" t="str">
        <f>IF([1]All_Tasks_Billing!J1848="","",[1]All_Tasks_Billing!J1848)</f>
        <v/>
      </c>
      <c r="K1848" t="b">
        <f>[1]All_Tasks_Billing!K1848</f>
        <v>1</v>
      </c>
      <c r="L1848" s="45">
        <f>[1]All_Tasks_Billing!L1848</f>
        <v>45965</v>
      </c>
      <c r="M1848" t="str">
        <f>[1]All_Tasks_Billing!M1848</f>
        <v/>
      </c>
      <c r="N1848" s="46">
        <f>IF([1]All_Tasks_Billing!N1848="",0,[1]All_Tasks_Billing!N1848)</f>
        <v>1</v>
      </c>
      <c r="O1848" t="str">
        <f>[1]All_Tasks_Billing!O1848</f>
        <v/>
      </c>
      <c r="P1848" s="47">
        <f>IF([1]All_Tasks_Billing!P1848="",0,[1]All_Tasks_Billing!P1848)</f>
        <v>2.5</v>
      </c>
      <c r="Q1848" s="47">
        <f>IF([1]All_Tasks_Billing!Q1848="",0,[1]All_Tasks_Billing!Q1848)</f>
        <v>0</v>
      </c>
      <c r="R1848" s="47">
        <f>IF([1]All_Tasks_Billing!R1848="",0,[1]All_Tasks_Billing!R1848)</f>
        <v>2.5</v>
      </c>
      <c r="S1848" t="str">
        <f>[1]All_Tasks_Billing!S1848</f>
        <v>COMPLETED</v>
      </c>
      <c r="T1848" t="str">
        <f>[1]All_Tasks_Billing!T1848</f>
        <v/>
      </c>
      <c r="U1848" t="str">
        <f>[1]All_Tasks_Billing!U1848</f>
        <v/>
      </c>
      <c r="V1848">
        <f>[1]All_Tasks_Billing!V1848</f>
        <v>35</v>
      </c>
      <c r="W1848" s="48">
        <f>[1]All_Tasks_Billing!W1848</f>
        <v>150</v>
      </c>
      <c r="X1848">
        <f>[1]All_Tasks_Billing!X1848</f>
        <v>45225</v>
      </c>
      <c r="Y1848">
        <f>[1]All_Tasks_Billing!Y1848</f>
        <v>1</v>
      </c>
      <c r="Z1848" s="49">
        <f>[1]All_Tasks_Billing!Z1848</f>
        <v>1</v>
      </c>
      <c r="AA1848" s="45">
        <f>[1]All_Tasks_Billing!AA1848</f>
        <v>45970</v>
      </c>
      <c r="AB1848" t="str">
        <f>[1]All_Tasks_Billing!AB1848</f>
        <v>Nov-2025</v>
      </c>
      <c r="AC1848" s="48">
        <f>[1]All_Tasks_Billing!AC1848</f>
        <v>375</v>
      </c>
      <c r="AD1848" s="48">
        <f>[1]All_Tasks_Billing!AD1848</f>
        <v>0</v>
      </c>
      <c r="AE1848" s="48">
        <f>[1]All_Tasks_Billing!AE1848</f>
        <v>0</v>
      </c>
      <c r="AF1848" s="48">
        <f>[1]All_Tasks_Billing!AF1848</f>
        <v>0</v>
      </c>
      <c r="AG1848" s="48">
        <f>[1]All_Tasks_Billing!AG1848</f>
        <v>0</v>
      </c>
      <c r="AH1848" s="48">
        <f>[1]All_Tasks_Billing!AH1848</f>
        <v>1.2500000000000001E-2</v>
      </c>
      <c r="AI1848" s="48">
        <f>[1]All_Tasks_Billing!AI1848</f>
        <v>1.875</v>
      </c>
      <c r="AJ1848" s="48">
        <f>[1]All_Tasks_Billing!AJ1848</f>
        <v>0</v>
      </c>
      <c r="AK1848" s="48">
        <f>[1]All_Tasks_Billing!AK1848</f>
        <v>0</v>
      </c>
      <c r="AL1848" s="48">
        <f>[1]All_Tasks_Billing!AL1848</f>
        <v>0</v>
      </c>
      <c r="AM1848" s="48">
        <f>[1]All_Tasks_Billing!AM1848</f>
        <v>0</v>
      </c>
      <c r="AN1848" s="48">
        <f>[1]All_Tasks_Billing!AN1848</f>
        <v>0</v>
      </c>
      <c r="AO1848" s="48">
        <f>[1]All_Tasks_Billing!AO1848</f>
        <v>0</v>
      </c>
      <c r="AP1848" s="48">
        <f>[1]All_Tasks_Billing!AP1848</f>
        <v>1.2500000000000001E-2</v>
      </c>
      <c r="AQ1848" s="48">
        <f>[1]All_Tasks_Billing!AQ1848</f>
        <v>1.875</v>
      </c>
      <c r="AR1848" s="48">
        <f>[1]All_Tasks_Billing!AR1848</f>
        <v>0</v>
      </c>
      <c r="AS1848" s="48">
        <f>[1]All_Tasks_Billing!AS1848</f>
        <v>376.875</v>
      </c>
      <c r="AT1848" s="48">
        <f>[1]All_Tasks_Billing!AT1848</f>
        <v>376.875</v>
      </c>
      <c r="AU1848" s="50" t="str">
        <f t="shared" si="504"/>
        <v>Nov-2025</v>
      </c>
      <c r="AV1848" s="50" t="str">
        <f t="shared" si="505"/>
        <v>Q4-2025</v>
      </c>
      <c r="AW1848" s="50">
        <f t="shared" si="506"/>
        <v>2025</v>
      </c>
      <c r="AX1848" s="50" t="str">
        <f t="shared" ca="1" si="507"/>
        <v>Last Week</v>
      </c>
      <c r="AY1848" s="50" t="str">
        <f t="shared" ca="1" si="508"/>
        <v>This Month</v>
      </c>
      <c r="AZ1848" s="50" t="str">
        <f t="shared" ca="1" si="509"/>
        <v>This Quarter</v>
      </c>
      <c r="BA1848" s="48">
        <f t="shared" si="510"/>
        <v>376.875</v>
      </c>
      <c r="BB1848" s="45">
        <f t="shared" si="511"/>
        <v>45970</v>
      </c>
      <c r="BC1848" s="50" t="str">
        <f t="shared" si="512"/>
        <v>Nov-2025</v>
      </c>
      <c r="BD1848" s="48">
        <f t="shared" si="513"/>
        <v>150.75</v>
      </c>
      <c r="BE1848" s="50" t="str">
        <f t="shared" si="514"/>
        <v>Completed</v>
      </c>
      <c r="BF1848" s="51">
        <f t="shared" si="515"/>
        <v>1</v>
      </c>
      <c r="BG1848" s="51">
        <f t="shared" si="516"/>
        <v>1</v>
      </c>
      <c r="BH1848" s="50" t="str">
        <f t="shared" si="517"/>
        <v xml:space="preserve">COMPLETED - </v>
      </c>
      <c r="BI1848" s="50" t="str">
        <f t="shared" si="518"/>
        <v xml:space="preserve">COMPLETED - </v>
      </c>
      <c r="BJ1848" s="50" t="str">
        <f t="shared" si="519"/>
        <v/>
      </c>
      <c r="BK1848" s="50" t="str">
        <f t="shared" si="520"/>
        <v xml:space="preserve">Completed | COMPLETED | </v>
      </c>
      <c r="BL1848" s="49">
        <f t="shared" ca="1" si="521"/>
        <v>12</v>
      </c>
    </row>
    <row r="1849" spans="1:64" x14ac:dyDescent="0.25">
      <c r="A1849" t="str">
        <f>[1]All_Tasks_Billing!A1849</f>
        <v>RPP's (121-240)</v>
      </c>
      <c r="B1849" t="str">
        <f>[1]All_Tasks_Billing!B1849</f>
        <v>RPP</v>
      </c>
      <c r="C1849" t="str">
        <f>[1]All_Tasks_Billing!C1849</f>
        <v>30.1.87</v>
      </c>
      <c r="D1849" t="str">
        <f>[1]All_Tasks_Billing!D1849</f>
        <v>RPP's</v>
      </c>
      <c r="E1849" t="str">
        <f>[1]All_Tasks_Billing!E1849</f>
        <v>RPP</v>
      </c>
      <c r="F1849" t="str">
        <f>IF([1]All_Tasks_Billing!F1849="","",[1]All_Tasks_Billing!F1849)</f>
        <v/>
      </c>
      <c r="G1849" t="str">
        <f>IF([1]All_Tasks_Billing!G1849="","",[1]All_Tasks_Billing!G1849)</f>
        <v/>
      </c>
      <c r="H1849" s="45" t="str">
        <f>[1]All_Tasks_Billing!H1849</f>
        <v/>
      </c>
      <c r="I1849" t="str">
        <f>IF([1]All_Tasks_Billing!I1849="","",[1]All_Tasks_Billing!I1849)</f>
        <v/>
      </c>
      <c r="J1849" t="str">
        <f>IF([1]All_Tasks_Billing!J1849="","",[1]All_Tasks_Billing!J1849)</f>
        <v/>
      </c>
      <c r="K1849" t="b">
        <f>[1]All_Tasks_Billing!K1849</f>
        <v>1</v>
      </c>
      <c r="L1849" s="45">
        <f>[1]All_Tasks_Billing!L1849</f>
        <v>45965</v>
      </c>
      <c r="M1849" t="str">
        <f>[1]All_Tasks_Billing!M1849</f>
        <v/>
      </c>
      <c r="N1849" s="46">
        <f>IF([1]All_Tasks_Billing!N1849="",0,[1]All_Tasks_Billing!N1849)</f>
        <v>1</v>
      </c>
      <c r="O1849" t="str">
        <f>[1]All_Tasks_Billing!O1849</f>
        <v/>
      </c>
      <c r="P1849" s="47">
        <f>IF([1]All_Tasks_Billing!P1849="",0,[1]All_Tasks_Billing!P1849)</f>
        <v>2.5</v>
      </c>
      <c r="Q1849" s="47">
        <f>IF([1]All_Tasks_Billing!Q1849="",0,[1]All_Tasks_Billing!Q1849)</f>
        <v>0</v>
      </c>
      <c r="R1849" s="47">
        <f>IF([1]All_Tasks_Billing!R1849="",0,[1]All_Tasks_Billing!R1849)</f>
        <v>2.5</v>
      </c>
      <c r="S1849" t="str">
        <f>[1]All_Tasks_Billing!S1849</f>
        <v>COMPLETED</v>
      </c>
      <c r="T1849" t="str">
        <f>[1]All_Tasks_Billing!T1849</f>
        <v/>
      </c>
      <c r="U1849" t="str">
        <f>[1]All_Tasks_Billing!U1849</f>
        <v/>
      </c>
      <c r="V1849">
        <f>[1]All_Tasks_Billing!V1849</f>
        <v>35</v>
      </c>
      <c r="W1849" s="48">
        <f>[1]All_Tasks_Billing!W1849</f>
        <v>150</v>
      </c>
      <c r="X1849">
        <f>[1]All_Tasks_Billing!X1849</f>
        <v>45225</v>
      </c>
      <c r="Y1849">
        <f>[1]All_Tasks_Billing!Y1849</f>
        <v>1</v>
      </c>
      <c r="Z1849" s="49">
        <f>[1]All_Tasks_Billing!Z1849</f>
        <v>1</v>
      </c>
      <c r="AA1849" s="45">
        <f>[1]All_Tasks_Billing!AA1849</f>
        <v>45970</v>
      </c>
      <c r="AB1849" t="str">
        <f>[1]All_Tasks_Billing!AB1849</f>
        <v>Nov-2025</v>
      </c>
      <c r="AC1849" s="48">
        <f>[1]All_Tasks_Billing!AC1849</f>
        <v>375</v>
      </c>
      <c r="AD1849" s="48">
        <f>[1]All_Tasks_Billing!AD1849</f>
        <v>0</v>
      </c>
      <c r="AE1849" s="48">
        <f>[1]All_Tasks_Billing!AE1849</f>
        <v>0</v>
      </c>
      <c r="AF1849" s="48">
        <f>[1]All_Tasks_Billing!AF1849</f>
        <v>0</v>
      </c>
      <c r="AG1849" s="48">
        <f>[1]All_Tasks_Billing!AG1849</f>
        <v>0</v>
      </c>
      <c r="AH1849" s="48">
        <f>[1]All_Tasks_Billing!AH1849</f>
        <v>1.2500000000000001E-2</v>
      </c>
      <c r="AI1849" s="48">
        <f>[1]All_Tasks_Billing!AI1849</f>
        <v>1.875</v>
      </c>
      <c r="AJ1849" s="48">
        <f>[1]All_Tasks_Billing!AJ1849</f>
        <v>0</v>
      </c>
      <c r="AK1849" s="48">
        <f>[1]All_Tasks_Billing!AK1849</f>
        <v>0</v>
      </c>
      <c r="AL1849" s="48">
        <f>[1]All_Tasks_Billing!AL1849</f>
        <v>0</v>
      </c>
      <c r="AM1849" s="48">
        <f>[1]All_Tasks_Billing!AM1849</f>
        <v>0</v>
      </c>
      <c r="AN1849" s="48">
        <f>[1]All_Tasks_Billing!AN1849</f>
        <v>0</v>
      </c>
      <c r="AO1849" s="48">
        <f>[1]All_Tasks_Billing!AO1849</f>
        <v>0</v>
      </c>
      <c r="AP1849" s="48">
        <f>[1]All_Tasks_Billing!AP1849</f>
        <v>1.2500000000000001E-2</v>
      </c>
      <c r="AQ1849" s="48">
        <f>[1]All_Tasks_Billing!AQ1849</f>
        <v>1.875</v>
      </c>
      <c r="AR1849" s="48">
        <f>[1]All_Tasks_Billing!AR1849</f>
        <v>0</v>
      </c>
      <c r="AS1849" s="48">
        <f>[1]All_Tasks_Billing!AS1849</f>
        <v>376.875</v>
      </c>
      <c r="AT1849" s="48">
        <f>[1]All_Tasks_Billing!AT1849</f>
        <v>376.875</v>
      </c>
      <c r="AU1849" s="50" t="str">
        <f t="shared" si="504"/>
        <v>Nov-2025</v>
      </c>
      <c r="AV1849" s="50" t="str">
        <f t="shared" si="505"/>
        <v>Q4-2025</v>
      </c>
      <c r="AW1849" s="50">
        <f t="shared" si="506"/>
        <v>2025</v>
      </c>
      <c r="AX1849" s="50" t="str">
        <f t="shared" ca="1" si="507"/>
        <v>Last Week</v>
      </c>
      <c r="AY1849" s="50" t="str">
        <f t="shared" ca="1" si="508"/>
        <v>This Month</v>
      </c>
      <c r="AZ1849" s="50" t="str">
        <f t="shared" ca="1" si="509"/>
        <v>This Quarter</v>
      </c>
      <c r="BA1849" s="48">
        <f t="shared" si="510"/>
        <v>376.875</v>
      </c>
      <c r="BB1849" s="45">
        <f t="shared" si="511"/>
        <v>45970</v>
      </c>
      <c r="BC1849" s="50" t="str">
        <f t="shared" si="512"/>
        <v>Nov-2025</v>
      </c>
      <c r="BD1849" s="48">
        <f t="shared" si="513"/>
        <v>150.75</v>
      </c>
      <c r="BE1849" s="50" t="str">
        <f t="shared" si="514"/>
        <v>Completed</v>
      </c>
      <c r="BF1849" s="51">
        <f t="shared" si="515"/>
        <v>1</v>
      </c>
      <c r="BG1849" s="51">
        <f t="shared" si="516"/>
        <v>1</v>
      </c>
      <c r="BH1849" s="50" t="str">
        <f t="shared" si="517"/>
        <v xml:space="preserve">COMPLETED - </v>
      </c>
      <c r="BI1849" s="50" t="str">
        <f t="shared" si="518"/>
        <v xml:space="preserve">COMPLETED - </v>
      </c>
      <c r="BJ1849" s="50" t="str">
        <f t="shared" si="519"/>
        <v/>
      </c>
      <c r="BK1849" s="50" t="str">
        <f t="shared" si="520"/>
        <v xml:space="preserve">Completed | COMPLETED | </v>
      </c>
      <c r="BL1849" s="49">
        <f t="shared" ca="1" si="521"/>
        <v>12</v>
      </c>
    </row>
    <row r="1850" spans="1:64" x14ac:dyDescent="0.25">
      <c r="A1850" t="str">
        <f>[1]All_Tasks_Billing!A1850</f>
        <v>RPP's (121-240)</v>
      </c>
      <c r="B1850" t="str">
        <f>[1]All_Tasks_Billing!B1850</f>
        <v>RPP</v>
      </c>
      <c r="C1850" t="str">
        <f>[1]All_Tasks_Billing!C1850</f>
        <v>30.1.88</v>
      </c>
      <c r="D1850" t="str">
        <f>[1]All_Tasks_Billing!D1850</f>
        <v>RPP's</v>
      </c>
      <c r="E1850" t="str">
        <f>[1]All_Tasks_Billing!E1850</f>
        <v>RPP</v>
      </c>
      <c r="F1850" t="str">
        <f>IF([1]All_Tasks_Billing!F1850="","",[1]All_Tasks_Billing!F1850)</f>
        <v/>
      </c>
      <c r="G1850" t="str">
        <f>IF([1]All_Tasks_Billing!G1850="","",[1]All_Tasks_Billing!G1850)</f>
        <v/>
      </c>
      <c r="H1850" s="45" t="str">
        <f>[1]All_Tasks_Billing!H1850</f>
        <v/>
      </c>
      <c r="I1850" t="str">
        <f>IF([1]All_Tasks_Billing!I1850="","",[1]All_Tasks_Billing!I1850)</f>
        <v/>
      </c>
      <c r="J1850" t="str">
        <f>IF([1]All_Tasks_Billing!J1850="","",[1]All_Tasks_Billing!J1850)</f>
        <v/>
      </c>
      <c r="K1850" t="b">
        <f>[1]All_Tasks_Billing!K1850</f>
        <v>1</v>
      </c>
      <c r="L1850" s="45">
        <f>[1]All_Tasks_Billing!L1850</f>
        <v>45965</v>
      </c>
      <c r="M1850" t="str">
        <f>[1]All_Tasks_Billing!M1850</f>
        <v/>
      </c>
      <c r="N1850" s="46">
        <f>IF([1]All_Tasks_Billing!N1850="",0,[1]All_Tasks_Billing!N1850)</f>
        <v>1</v>
      </c>
      <c r="O1850" t="str">
        <f>[1]All_Tasks_Billing!O1850</f>
        <v/>
      </c>
      <c r="P1850" s="47">
        <f>IF([1]All_Tasks_Billing!P1850="",0,[1]All_Tasks_Billing!P1850)</f>
        <v>2.5</v>
      </c>
      <c r="Q1850" s="47">
        <f>IF([1]All_Tasks_Billing!Q1850="",0,[1]All_Tasks_Billing!Q1850)</f>
        <v>0</v>
      </c>
      <c r="R1850" s="47">
        <f>IF([1]All_Tasks_Billing!R1850="",0,[1]All_Tasks_Billing!R1850)</f>
        <v>2.5</v>
      </c>
      <c r="S1850" t="str">
        <f>[1]All_Tasks_Billing!S1850</f>
        <v>COMPLETED</v>
      </c>
      <c r="T1850" t="str">
        <f>[1]All_Tasks_Billing!T1850</f>
        <v/>
      </c>
      <c r="U1850" t="str">
        <f>[1]All_Tasks_Billing!U1850</f>
        <v/>
      </c>
      <c r="V1850">
        <f>[1]All_Tasks_Billing!V1850</f>
        <v>35</v>
      </c>
      <c r="W1850" s="48">
        <f>[1]All_Tasks_Billing!W1850</f>
        <v>150</v>
      </c>
      <c r="X1850">
        <f>[1]All_Tasks_Billing!X1850</f>
        <v>45225</v>
      </c>
      <c r="Y1850">
        <f>[1]All_Tasks_Billing!Y1850</f>
        <v>1</v>
      </c>
      <c r="Z1850" s="49">
        <f>[1]All_Tasks_Billing!Z1850</f>
        <v>1</v>
      </c>
      <c r="AA1850" s="45">
        <f>[1]All_Tasks_Billing!AA1850</f>
        <v>45970</v>
      </c>
      <c r="AB1850" t="str">
        <f>[1]All_Tasks_Billing!AB1850</f>
        <v>Nov-2025</v>
      </c>
      <c r="AC1850" s="48">
        <f>[1]All_Tasks_Billing!AC1850</f>
        <v>375</v>
      </c>
      <c r="AD1850" s="48">
        <f>[1]All_Tasks_Billing!AD1850</f>
        <v>0</v>
      </c>
      <c r="AE1850" s="48">
        <f>[1]All_Tasks_Billing!AE1850</f>
        <v>0</v>
      </c>
      <c r="AF1850" s="48">
        <f>[1]All_Tasks_Billing!AF1850</f>
        <v>0</v>
      </c>
      <c r="AG1850" s="48">
        <f>[1]All_Tasks_Billing!AG1850</f>
        <v>0</v>
      </c>
      <c r="AH1850" s="48">
        <f>[1]All_Tasks_Billing!AH1850</f>
        <v>1.2500000000000001E-2</v>
      </c>
      <c r="AI1850" s="48">
        <f>[1]All_Tasks_Billing!AI1850</f>
        <v>1.875</v>
      </c>
      <c r="AJ1850" s="48">
        <f>[1]All_Tasks_Billing!AJ1850</f>
        <v>0</v>
      </c>
      <c r="AK1850" s="48">
        <f>[1]All_Tasks_Billing!AK1850</f>
        <v>0</v>
      </c>
      <c r="AL1850" s="48">
        <f>[1]All_Tasks_Billing!AL1850</f>
        <v>0</v>
      </c>
      <c r="AM1850" s="48">
        <f>[1]All_Tasks_Billing!AM1850</f>
        <v>0</v>
      </c>
      <c r="AN1850" s="48">
        <f>[1]All_Tasks_Billing!AN1850</f>
        <v>0</v>
      </c>
      <c r="AO1850" s="48">
        <f>[1]All_Tasks_Billing!AO1850</f>
        <v>0</v>
      </c>
      <c r="AP1850" s="48">
        <f>[1]All_Tasks_Billing!AP1850</f>
        <v>1.2500000000000001E-2</v>
      </c>
      <c r="AQ1850" s="48">
        <f>[1]All_Tasks_Billing!AQ1850</f>
        <v>1.875</v>
      </c>
      <c r="AR1850" s="48">
        <f>[1]All_Tasks_Billing!AR1850</f>
        <v>0</v>
      </c>
      <c r="AS1850" s="48">
        <f>[1]All_Tasks_Billing!AS1850</f>
        <v>376.875</v>
      </c>
      <c r="AT1850" s="48">
        <f>[1]All_Tasks_Billing!AT1850</f>
        <v>376.875</v>
      </c>
      <c r="AU1850" s="50" t="str">
        <f t="shared" si="504"/>
        <v>Nov-2025</v>
      </c>
      <c r="AV1850" s="50" t="str">
        <f t="shared" si="505"/>
        <v>Q4-2025</v>
      </c>
      <c r="AW1850" s="50">
        <f t="shared" si="506"/>
        <v>2025</v>
      </c>
      <c r="AX1850" s="50" t="str">
        <f t="shared" ca="1" si="507"/>
        <v>Last Week</v>
      </c>
      <c r="AY1850" s="50" t="str">
        <f t="shared" ca="1" si="508"/>
        <v>This Month</v>
      </c>
      <c r="AZ1850" s="50" t="str">
        <f t="shared" ca="1" si="509"/>
        <v>This Quarter</v>
      </c>
      <c r="BA1850" s="48">
        <f t="shared" si="510"/>
        <v>376.875</v>
      </c>
      <c r="BB1850" s="45">
        <f t="shared" si="511"/>
        <v>45970</v>
      </c>
      <c r="BC1850" s="50" t="str">
        <f t="shared" si="512"/>
        <v>Nov-2025</v>
      </c>
      <c r="BD1850" s="48">
        <f t="shared" si="513"/>
        <v>150.75</v>
      </c>
      <c r="BE1850" s="50" t="str">
        <f t="shared" si="514"/>
        <v>Completed</v>
      </c>
      <c r="BF1850" s="51">
        <f t="shared" si="515"/>
        <v>1</v>
      </c>
      <c r="BG1850" s="51">
        <f t="shared" si="516"/>
        <v>1</v>
      </c>
      <c r="BH1850" s="50" t="str">
        <f t="shared" si="517"/>
        <v xml:space="preserve">COMPLETED - </v>
      </c>
      <c r="BI1850" s="50" t="str">
        <f t="shared" si="518"/>
        <v xml:space="preserve">COMPLETED - </v>
      </c>
      <c r="BJ1850" s="50" t="str">
        <f t="shared" si="519"/>
        <v/>
      </c>
      <c r="BK1850" s="50" t="str">
        <f t="shared" si="520"/>
        <v xml:space="preserve">Completed | COMPLETED | </v>
      </c>
      <c r="BL1850" s="49">
        <f t="shared" ca="1" si="521"/>
        <v>12</v>
      </c>
    </row>
    <row r="1851" spans="1:64" x14ac:dyDescent="0.25">
      <c r="A1851" t="str">
        <f>[1]All_Tasks_Billing!A1851</f>
        <v>RPP's (121-240)</v>
      </c>
      <c r="B1851" t="str">
        <f>[1]All_Tasks_Billing!B1851</f>
        <v>RPP</v>
      </c>
      <c r="C1851" t="str">
        <f>[1]All_Tasks_Billing!C1851</f>
        <v>30.1.89</v>
      </c>
      <c r="D1851" t="str">
        <f>[1]All_Tasks_Billing!D1851</f>
        <v>RPP's</v>
      </c>
      <c r="E1851" t="str">
        <f>[1]All_Tasks_Billing!E1851</f>
        <v>RPP</v>
      </c>
      <c r="F1851" t="str">
        <f>IF([1]All_Tasks_Billing!F1851="","",[1]All_Tasks_Billing!F1851)</f>
        <v/>
      </c>
      <c r="G1851" t="str">
        <f>IF([1]All_Tasks_Billing!G1851="","",[1]All_Tasks_Billing!G1851)</f>
        <v/>
      </c>
      <c r="H1851" s="45" t="str">
        <f>[1]All_Tasks_Billing!H1851</f>
        <v/>
      </c>
      <c r="I1851" t="str">
        <f>IF([1]All_Tasks_Billing!I1851="","",[1]All_Tasks_Billing!I1851)</f>
        <v/>
      </c>
      <c r="J1851" t="str">
        <f>IF([1]All_Tasks_Billing!J1851="","",[1]All_Tasks_Billing!J1851)</f>
        <v/>
      </c>
      <c r="K1851" t="b">
        <f>[1]All_Tasks_Billing!K1851</f>
        <v>1</v>
      </c>
      <c r="L1851" s="45">
        <f>[1]All_Tasks_Billing!L1851</f>
        <v>45965</v>
      </c>
      <c r="M1851" t="str">
        <f>[1]All_Tasks_Billing!M1851</f>
        <v/>
      </c>
      <c r="N1851" s="46">
        <f>IF([1]All_Tasks_Billing!N1851="",0,[1]All_Tasks_Billing!N1851)</f>
        <v>1</v>
      </c>
      <c r="O1851" t="str">
        <f>[1]All_Tasks_Billing!O1851</f>
        <v/>
      </c>
      <c r="P1851" s="47">
        <f>IF([1]All_Tasks_Billing!P1851="",0,[1]All_Tasks_Billing!P1851)</f>
        <v>2.5</v>
      </c>
      <c r="Q1851" s="47">
        <f>IF([1]All_Tasks_Billing!Q1851="",0,[1]All_Tasks_Billing!Q1851)</f>
        <v>0</v>
      </c>
      <c r="R1851" s="47">
        <f>IF([1]All_Tasks_Billing!R1851="",0,[1]All_Tasks_Billing!R1851)</f>
        <v>2.5</v>
      </c>
      <c r="S1851" t="str">
        <f>[1]All_Tasks_Billing!S1851</f>
        <v>COMPLETED</v>
      </c>
      <c r="T1851" t="str">
        <f>[1]All_Tasks_Billing!T1851</f>
        <v/>
      </c>
      <c r="U1851" t="str">
        <f>[1]All_Tasks_Billing!U1851</f>
        <v/>
      </c>
      <c r="V1851">
        <f>[1]All_Tasks_Billing!V1851</f>
        <v>35</v>
      </c>
      <c r="W1851" s="48">
        <f>[1]All_Tasks_Billing!W1851</f>
        <v>150</v>
      </c>
      <c r="X1851">
        <f>[1]All_Tasks_Billing!X1851</f>
        <v>45225</v>
      </c>
      <c r="Y1851">
        <f>[1]All_Tasks_Billing!Y1851</f>
        <v>1</v>
      </c>
      <c r="Z1851" s="49">
        <f>[1]All_Tasks_Billing!Z1851</f>
        <v>1</v>
      </c>
      <c r="AA1851" s="45">
        <f>[1]All_Tasks_Billing!AA1851</f>
        <v>45970</v>
      </c>
      <c r="AB1851" t="str">
        <f>[1]All_Tasks_Billing!AB1851</f>
        <v>Nov-2025</v>
      </c>
      <c r="AC1851" s="48">
        <f>[1]All_Tasks_Billing!AC1851</f>
        <v>375</v>
      </c>
      <c r="AD1851" s="48">
        <f>[1]All_Tasks_Billing!AD1851</f>
        <v>0</v>
      </c>
      <c r="AE1851" s="48">
        <f>[1]All_Tasks_Billing!AE1851</f>
        <v>0</v>
      </c>
      <c r="AF1851" s="48">
        <f>[1]All_Tasks_Billing!AF1851</f>
        <v>0</v>
      </c>
      <c r="AG1851" s="48">
        <f>[1]All_Tasks_Billing!AG1851</f>
        <v>0</v>
      </c>
      <c r="AH1851" s="48">
        <f>[1]All_Tasks_Billing!AH1851</f>
        <v>1.2500000000000001E-2</v>
      </c>
      <c r="AI1851" s="48">
        <f>[1]All_Tasks_Billing!AI1851</f>
        <v>1.875</v>
      </c>
      <c r="AJ1851" s="48">
        <f>[1]All_Tasks_Billing!AJ1851</f>
        <v>0</v>
      </c>
      <c r="AK1851" s="48">
        <f>[1]All_Tasks_Billing!AK1851</f>
        <v>0</v>
      </c>
      <c r="AL1851" s="48">
        <f>[1]All_Tasks_Billing!AL1851</f>
        <v>0</v>
      </c>
      <c r="AM1851" s="48">
        <f>[1]All_Tasks_Billing!AM1851</f>
        <v>0</v>
      </c>
      <c r="AN1851" s="48">
        <f>[1]All_Tasks_Billing!AN1851</f>
        <v>0</v>
      </c>
      <c r="AO1851" s="48">
        <f>[1]All_Tasks_Billing!AO1851</f>
        <v>0</v>
      </c>
      <c r="AP1851" s="48">
        <f>[1]All_Tasks_Billing!AP1851</f>
        <v>1.2500000000000001E-2</v>
      </c>
      <c r="AQ1851" s="48">
        <f>[1]All_Tasks_Billing!AQ1851</f>
        <v>1.875</v>
      </c>
      <c r="AR1851" s="48">
        <f>[1]All_Tasks_Billing!AR1851</f>
        <v>0</v>
      </c>
      <c r="AS1851" s="48">
        <f>[1]All_Tasks_Billing!AS1851</f>
        <v>376.875</v>
      </c>
      <c r="AT1851" s="48">
        <f>[1]All_Tasks_Billing!AT1851</f>
        <v>376.875</v>
      </c>
      <c r="AU1851" s="50" t="str">
        <f t="shared" si="504"/>
        <v>Nov-2025</v>
      </c>
      <c r="AV1851" s="50" t="str">
        <f t="shared" si="505"/>
        <v>Q4-2025</v>
      </c>
      <c r="AW1851" s="50">
        <f t="shared" si="506"/>
        <v>2025</v>
      </c>
      <c r="AX1851" s="50" t="str">
        <f t="shared" ca="1" si="507"/>
        <v>Last Week</v>
      </c>
      <c r="AY1851" s="50" t="str">
        <f t="shared" ca="1" si="508"/>
        <v>This Month</v>
      </c>
      <c r="AZ1851" s="50" t="str">
        <f t="shared" ca="1" si="509"/>
        <v>This Quarter</v>
      </c>
      <c r="BA1851" s="48">
        <f t="shared" si="510"/>
        <v>376.875</v>
      </c>
      <c r="BB1851" s="45">
        <f t="shared" si="511"/>
        <v>45970</v>
      </c>
      <c r="BC1851" s="50" t="str">
        <f t="shared" si="512"/>
        <v>Nov-2025</v>
      </c>
      <c r="BD1851" s="48">
        <f t="shared" si="513"/>
        <v>150.75</v>
      </c>
      <c r="BE1851" s="50" t="str">
        <f t="shared" si="514"/>
        <v>Completed</v>
      </c>
      <c r="BF1851" s="51">
        <f t="shared" si="515"/>
        <v>1</v>
      </c>
      <c r="BG1851" s="51">
        <f t="shared" si="516"/>
        <v>1</v>
      </c>
      <c r="BH1851" s="50" t="str">
        <f t="shared" si="517"/>
        <v xml:space="preserve">COMPLETED - </v>
      </c>
      <c r="BI1851" s="50" t="str">
        <f t="shared" si="518"/>
        <v xml:space="preserve">COMPLETED - </v>
      </c>
      <c r="BJ1851" s="50" t="str">
        <f t="shared" si="519"/>
        <v/>
      </c>
      <c r="BK1851" s="50" t="str">
        <f t="shared" si="520"/>
        <v xml:space="preserve">Completed | COMPLETED | </v>
      </c>
      <c r="BL1851" s="49">
        <f t="shared" ca="1" si="521"/>
        <v>12</v>
      </c>
    </row>
    <row r="1852" spans="1:64" x14ac:dyDescent="0.25">
      <c r="A1852" t="str">
        <f>[1]All_Tasks_Billing!A1852</f>
        <v>RPP's (121-240)</v>
      </c>
      <c r="B1852" t="str">
        <f>[1]All_Tasks_Billing!B1852</f>
        <v>RPP</v>
      </c>
      <c r="C1852" t="str">
        <f>[1]All_Tasks_Billing!C1852</f>
        <v>30.1.90</v>
      </c>
      <c r="D1852" t="str">
        <f>[1]All_Tasks_Billing!D1852</f>
        <v>RPP's</v>
      </c>
      <c r="E1852" t="str">
        <f>[1]All_Tasks_Billing!E1852</f>
        <v>RPP</v>
      </c>
      <c r="F1852" t="str">
        <f>IF([1]All_Tasks_Billing!F1852="","",[1]All_Tasks_Billing!F1852)</f>
        <v/>
      </c>
      <c r="G1852" t="str">
        <f>IF([1]All_Tasks_Billing!G1852="","",[1]All_Tasks_Billing!G1852)</f>
        <v/>
      </c>
      <c r="H1852" s="45" t="str">
        <f>[1]All_Tasks_Billing!H1852</f>
        <v/>
      </c>
      <c r="I1852" t="str">
        <f>IF([1]All_Tasks_Billing!I1852="","",[1]All_Tasks_Billing!I1852)</f>
        <v/>
      </c>
      <c r="J1852" t="str">
        <f>IF([1]All_Tasks_Billing!J1852="","",[1]All_Tasks_Billing!J1852)</f>
        <v/>
      </c>
      <c r="K1852" t="b">
        <f>[1]All_Tasks_Billing!K1852</f>
        <v>1</v>
      </c>
      <c r="L1852" s="45">
        <f>[1]All_Tasks_Billing!L1852</f>
        <v>45965</v>
      </c>
      <c r="M1852" t="str">
        <f>[1]All_Tasks_Billing!M1852</f>
        <v/>
      </c>
      <c r="N1852" s="46">
        <f>IF([1]All_Tasks_Billing!N1852="",0,[1]All_Tasks_Billing!N1852)</f>
        <v>1</v>
      </c>
      <c r="O1852" t="str">
        <f>[1]All_Tasks_Billing!O1852</f>
        <v/>
      </c>
      <c r="P1852" s="47">
        <f>IF([1]All_Tasks_Billing!P1852="",0,[1]All_Tasks_Billing!P1852)</f>
        <v>2.5</v>
      </c>
      <c r="Q1852" s="47">
        <f>IF([1]All_Tasks_Billing!Q1852="",0,[1]All_Tasks_Billing!Q1852)</f>
        <v>0</v>
      </c>
      <c r="R1852" s="47">
        <f>IF([1]All_Tasks_Billing!R1852="",0,[1]All_Tasks_Billing!R1852)</f>
        <v>2.5</v>
      </c>
      <c r="S1852" t="str">
        <f>[1]All_Tasks_Billing!S1852</f>
        <v>COMPLETED</v>
      </c>
      <c r="T1852" t="str">
        <f>[1]All_Tasks_Billing!T1852</f>
        <v/>
      </c>
      <c r="U1852" t="str">
        <f>[1]All_Tasks_Billing!U1852</f>
        <v/>
      </c>
      <c r="V1852">
        <f>[1]All_Tasks_Billing!V1852</f>
        <v>35</v>
      </c>
      <c r="W1852" s="48">
        <f>[1]All_Tasks_Billing!W1852</f>
        <v>150</v>
      </c>
      <c r="X1852">
        <f>[1]All_Tasks_Billing!X1852</f>
        <v>45225</v>
      </c>
      <c r="Y1852">
        <f>[1]All_Tasks_Billing!Y1852</f>
        <v>1</v>
      </c>
      <c r="Z1852" s="49">
        <f>[1]All_Tasks_Billing!Z1852</f>
        <v>1</v>
      </c>
      <c r="AA1852" s="45">
        <f>[1]All_Tasks_Billing!AA1852</f>
        <v>45970</v>
      </c>
      <c r="AB1852" t="str">
        <f>[1]All_Tasks_Billing!AB1852</f>
        <v>Nov-2025</v>
      </c>
      <c r="AC1852" s="48">
        <f>[1]All_Tasks_Billing!AC1852</f>
        <v>375</v>
      </c>
      <c r="AD1852" s="48">
        <f>[1]All_Tasks_Billing!AD1852</f>
        <v>0</v>
      </c>
      <c r="AE1852" s="48">
        <f>[1]All_Tasks_Billing!AE1852</f>
        <v>0</v>
      </c>
      <c r="AF1852" s="48">
        <f>[1]All_Tasks_Billing!AF1852</f>
        <v>0</v>
      </c>
      <c r="AG1852" s="48">
        <f>[1]All_Tasks_Billing!AG1852</f>
        <v>0</v>
      </c>
      <c r="AH1852" s="48">
        <f>[1]All_Tasks_Billing!AH1852</f>
        <v>1.2500000000000001E-2</v>
      </c>
      <c r="AI1852" s="48">
        <f>[1]All_Tasks_Billing!AI1852</f>
        <v>1.875</v>
      </c>
      <c r="AJ1852" s="48">
        <f>[1]All_Tasks_Billing!AJ1852</f>
        <v>0</v>
      </c>
      <c r="AK1852" s="48">
        <f>[1]All_Tasks_Billing!AK1852</f>
        <v>0</v>
      </c>
      <c r="AL1852" s="48">
        <f>[1]All_Tasks_Billing!AL1852</f>
        <v>0</v>
      </c>
      <c r="AM1852" s="48">
        <f>[1]All_Tasks_Billing!AM1852</f>
        <v>0</v>
      </c>
      <c r="AN1852" s="48">
        <f>[1]All_Tasks_Billing!AN1852</f>
        <v>0</v>
      </c>
      <c r="AO1852" s="48">
        <f>[1]All_Tasks_Billing!AO1852</f>
        <v>0</v>
      </c>
      <c r="AP1852" s="48">
        <f>[1]All_Tasks_Billing!AP1852</f>
        <v>1.2500000000000001E-2</v>
      </c>
      <c r="AQ1852" s="48">
        <f>[1]All_Tasks_Billing!AQ1852</f>
        <v>1.875</v>
      </c>
      <c r="AR1852" s="48">
        <f>[1]All_Tasks_Billing!AR1852</f>
        <v>0</v>
      </c>
      <c r="AS1852" s="48">
        <f>[1]All_Tasks_Billing!AS1852</f>
        <v>376.875</v>
      </c>
      <c r="AT1852" s="48">
        <f>[1]All_Tasks_Billing!AT1852</f>
        <v>376.875</v>
      </c>
      <c r="AU1852" s="50" t="str">
        <f t="shared" si="504"/>
        <v>Nov-2025</v>
      </c>
      <c r="AV1852" s="50" t="str">
        <f t="shared" si="505"/>
        <v>Q4-2025</v>
      </c>
      <c r="AW1852" s="50">
        <f t="shared" si="506"/>
        <v>2025</v>
      </c>
      <c r="AX1852" s="50" t="str">
        <f t="shared" ca="1" si="507"/>
        <v>Last Week</v>
      </c>
      <c r="AY1852" s="50" t="str">
        <f t="shared" ca="1" si="508"/>
        <v>This Month</v>
      </c>
      <c r="AZ1852" s="50" t="str">
        <f t="shared" ca="1" si="509"/>
        <v>This Quarter</v>
      </c>
      <c r="BA1852" s="48">
        <f t="shared" si="510"/>
        <v>376.875</v>
      </c>
      <c r="BB1852" s="45">
        <f t="shared" si="511"/>
        <v>45970</v>
      </c>
      <c r="BC1852" s="50" t="str">
        <f t="shared" si="512"/>
        <v>Nov-2025</v>
      </c>
      <c r="BD1852" s="48">
        <f t="shared" si="513"/>
        <v>150.75</v>
      </c>
      <c r="BE1852" s="50" t="str">
        <f t="shared" si="514"/>
        <v>Completed</v>
      </c>
      <c r="BF1852" s="51">
        <f t="shared" si="515"/>
        <v>1</v>
      </c>
      <c r="BG1852" s="51">
        <f t="shared" si="516"/>
        <v>1</v>
      </c>
      <c r="BH1852" s="50" t="str">
        <f t="shared" si="517"/>
        <v xml:space="preserve">COMPLETED - </v>
      </c>
      <c r="BI1852" s="50" t="str">
        <f t="shared" si="518"/>
        <v xml:space="preserve">COMPLETED - </v>
      </c>
      <c r="BJ1852" s="50" t="str">
        <f t="shared" si="519"/>
        <v/>
      </c>
      <c r="BK1852" s="50" t="str">
        <f t="shared" si="520"/>
        <v xml:space="preserve">Completed | COMPLETED | </v>
      </c>
      <c r="BL1852" s="49">
        <f t="shared" ca="1" si="521"/>
        <v>12</v>
      </c>
    </row>
    <row r="1853" spans="1:64" x14ac:dyDescent="0.25">
      <c r="A1853" t="str">
        <f>[1]All_Tasks_Billing!A1853</f>
        <v>RPP's (121-240)</v>
      </c>
      <c r="B1853" t="str">
        <f>[1]All_Tasks_Billing!B1853</f>
        <v>RPP</v>
      </c>
      <c r="C1853" t="str">
        <f>[1]All_Tasks_Billing!C1853</f>
        <v>30.1.91</v>
      </c>
      <c r="D1853" t="str">
        <f>[1]All_Tasks_Billing!D1853</f>
        <v>RPP's</v>
      </c>
      <c r="E1853" t="str">
        <f>[1]All_Tasks_Billing!E1853</f>
        <v>RPP</v>
      </c>
      <c r="F1853" t="str">
        <f>IF([1]All_Tasks_Billing!F1853="","",[1]All_Tasks_Billing!F1853)</f>
        <v/>
      </c>
      <c r="G1853" t="str">
        <f>IF([1]All_Tasks_Billing!G1853="","",[1]All_Tasks_Billing!G1853)</f>
        <v/>
      </c>
      <c r="H1853" s="45" t="str">
        <f>[1]All_Tasks_Billing!H1853</f>
        <v/>
      </c>
      <c r="I1853" t="str">
        <f>IF([1]All_Tasks_Billing!I1853="","",[1]All_Tasks_Billing!I1853)</f>
        <v/>
      </c>
      <c r="J1853" t="str">
        <f>IF([1]All_Tasks_Billing!J1853="","",[1]All_Tasks_Billing!J1853)</f>
        <v/>
      </c>
      <c r="K1853" t="b">
        <f>[1]All_Tasks_Billing!K1853</f>
        <v>1</v>
      </c>
      <c r="L1853" s="45">
        <f>[1]All_Tasks_Billing!L1853</f>
        <v>45965</v>
      </c>
      <c r="M1853" t="str">
        <f>[1]All_Tasks_Billing!M1853</f>
        <v/>
      </c>
      <c r="N1853" s="46">
        <f>IF([1]All_Tasks_Billing!N1853="",0,[1]All_Tasks_Billing!N1853)</f>
        <v>1</v>
      </c>
      <c r="O1853" t="str">
        <f>[1]All_Tasks_Billing!O1853</f>
        <v/>
      </c>
      <c r="P1853" s="47">
        <f>IF([1]All_Tasks_Billing!P1853="",0,[1]All_Tasks_Billing!P1853)</f>
        <v>2.5</v>
      </c>
      <c r="Q1853" s="47">
        <f>IF([1]All_Tasks_Billing!Q1853="",0,[1]All_Tasks_Billing!Q1853)</f>
        <v>0</v>
      </c>
      <c r="R1853" s="47">
        <f>IF([1]All_Tasks_Billing!R1853="",0,[1]All_Tasks_Billing!R1853)</f>
        <v>2.5</v>
      </c>
      <c r="S1853" t="str">
        <f>[1]All_Tasks_Billing!S1853</f>
        <v>COMPLETED</v>
      </c>
      <c r="T1853" t="str">
        <f>[1]All_Tasks_Billing!T1853</f>
        <v/>
      </c>
      <c r="U1853" t="str">
        <f>[1]All_Tasks_Billing!U1853</f>
        <v/>
      </c>
      <c r="V1853">
        <f>[1]All_Tasks_Billing!V1853</f>
        <v>35</v>
      </c>
      <c r="W1853" s="48">
        <f>[1]All_Tasks_Billing!W1853</f>
        <v>150</v>
      </c>
      <c r="X1853">
        <f>[1]All_Tasks_Billing!X1853</f>
        <v>45225</v>
      </c>
      <c r="Y1853">
        <f>[1]All_Tasks_Billing!Y1853</f>
        <v>1</v>
      </c>
      <c r="Z1853" s="49">
        <f>[1]All_Tasks_Billing!Z1853</f>
        <v>1</v>
      </c>
      <c r="AA1853" s="45">
        <f>[1]All_Tasks_Billing!AA1853</f>
        <v>45970</v>
      </c>
      <c r="AB1853" t="str">
        <f>[1]All_Tasks_Billing!AB1853</f>
        <v>Nov-2025</v>
      </c>
      <c r="AC1853" s="48">
        <f>[1]All_Tasks_Billing!AC1853</f>
        <v>375</v>
      </c>
      <c r="AD1853" s="48">
        <f>[1]All_Tasks_Billing!AD1853</f>
        <v>0</v>
      </c>
      <c r="AE1853" s="48">
        <f>[1]All_Tasks_Billing!AE1853</f>
        <v>0</v>
      </c>
      <c r="AF1853" s="48">
        <f>[1]All_Tasks_Billing!AF1853</f>
        <v>0</v>
      </c>
      <c r="AG1853" s="48">
        <f>[1]All_Tasks_Billing!AG1853</f>
        <v>0</v>
      </c>
      <c r="AH1853" s="48">
        <f>[1]All_Tasks_Billing!AH1853</f>
        <v>1.2500000000000001E-2</v>
      </c>
      <c r="AI1853" s="48">
        <f>[1]All_Tasks_Billing!AI1853</f>
        <v>1.875</v>
      </c>
      <c r="AJ1853" s="48">
        <f>[1]All_Tasks_Billing!AJ1853</f>
        <v>0</v>
      </c>
      <c r="AK1853" s="48">
        <f>[1]All_Tasks_Billing!AK1853</f>
        <v>0</v>
      </c>
      <c r="AL1853" s="48">
        <f>[1]All_Tasks_Billing!AL1853</f>
        <v>0</v>
      </c>
      <c r="AM1853" s="48">
        <f>[1]All_Tasks_Billing!AM1853</f>
        <v>0</v>
      </c>
      <c r="AN1853" s="48">
        <f>[1]All_Tasks_Billing!AN1853</f>
        <v>0</v>
      </c>
      <c r="AO1853" s="48">
        <f>[1]All_Tasks_Billing!AO1853</f>
        <v>0</v>
      </c>
      <c r="AP1853" s="48">
        <f>[1]All_Tasks_Billing!AP1853</f>
        <v>1.2500000000000001E-2</v>
      </c>
      <c r="AQ1853" s="48">
        <f>[1]All_Tasks_Billing!AQ1853</f>
        <v>1.875</v>
      </c>
      <c r="AR1853" s="48">
        <f>[1]All_Tasks_Billing!AR1853</f>
        <v>0</v>
      </c>
      <c r="AS1853" s="48">
        <f>[1]All_Tasks_Billing!AS1853</f>
        <v>376.875</v>
      </c>
      <c r="AT1853" s="48">
        <f>[1]All_Tasks_Billing!AT1853</f>
        <v>376.875</v>
      </c>
      <c r="AU1853" s="50" t="str">
        <f t="shared" si="504"/>
        <v>Nov-2025</v>
      </c>
      <c r="AV1853" s="50" t="str">
        <f t="shared" si="505"/>
        <v>Q4-2025</v>
      </c>
      <c r="AW1853" s="50">
        <f t="shared" si="506"/>
        <v>2025</v>
      </c>
      <c r="AX1853" s="50" t="str">
        <f t="shared" ca="1" si="507"/>
        <v>Last Week</v>
      </c>
      <c r="AY1853" s="50" t="str">
        <f t="shared" ca="1" si="508"/>
        <v>This Month</v>
      </c>
      <c r="AZ1853" s="50" t="str">
        <f t="shared" ca="1" si="509"/>
        <v>This Quarter</v>
      </c>
      <c r="BA1853" s="48">
        <f t="shared" si="510"/>
        <v>376.875</v>
      </c>
      <c r="BB1853" s="45">
        <f t="shared" si="511"/>
        <v>45970</v>
      </c>
      <c r="BC1853" s="50" t="str">
        <f t="shared" si="512"/>
        <v>Nov-2025</v>
      </c>
      <c r="BD1853" s="48">
        <f t="shared" si="513"/>
        <v>150.75</v>
      </c>
      <c r="BE1853" s="50" t="str">
        <f t="shared" si="514"/>
        <v>Completed</v>
      </c>
      <c r="BF1853" s="51">
        <f t="shared" si="515"/>
        <v>1</v>
      </c>
      <c r="BG1853" s="51">
        <f t="shared" si="516"/>
        <v>1</v>
      </c>
      <c r="BH1853" s="50" t="str">
        <f t="shared" si="517"/>
        <v xml:space="preserve">COMPLETED - </v>
      </c>
      <c r="BI1853" s="50" t="str">
        <f t="shared" si="518"/>
        <v xml:space="preserve">COMPLETED - </v>
      </c>
      <c r="BJ1853" s="50" t="str">
        <f t="shared" si="519"/>
        <v/>
      </c>
      <c r="BK1853" s="50" t="str">
        <f t="shared" si="520"/>
        <v xml:space="preserve">Completed | COMPLETED | </v>
      </c>
      <c r="BL1853" s="49">
        <f t="shared" ca="1" si="521"/>
        <v>12</v>
      </c>
    </row>
    <row r="1854" spans="1:64" x14ac:dyDescent="0.25">
      <c r="A1854" t="str">
        <f>[1]All_Tasks_Billing!A1854</f>
        <v>RPP's (121-240)</v>
      </c>
      <c r="B1854" t="str">
        <f>[1]All_Tasks_Billing!B1854</f>
        <v>RPP</v>
      </c>
      <c r="C1854" t="str">
        <f>[1]All_Tasks_Billing!C1854</f>
        <v>30.1.92</v>
      </c>
      <c r="D1854" t="str">
        <f>[1]All_Tasks_Billing!D1854</f>
        <v>RPP's</v>
      </c>
      <c r="E1854" t="str">
        <f>[1]All_Tasks_Billing!E1854</f>
        <v>RPP</v>
      </c>
      <c r="F1854" t="str">
        <f>IF([1]All_Tasks_Billing!F1854="","",[1]All_Tasks_Billing!F1854)</f>
        <v/>
      </c>
      <c r="G1854" t="str">
        <f>IF([1]All_Tasks_Billing!G1854="","",[1]All_Tasks_Billing!G1854)</f>
        <v/>
      </c>
      <c r="H1854" s="45" t="str">
        <f>[1]All_Tasks_Billing!H1854</f>
        <v/>
      </c>
      <c r="I1854" t="str">
        <f>IF([1]All_Tasks_Billing!I1854="","",[1]All_Tasks_Billing!I1854)</f>
        <v/>
      </c>
      <c r="J1854" t="str">
        <f>IF([1]All_Tasks_Billing!J1854="","",[1]All_Tasks_Billing!J1854)</f>
        <v/>
      </c>
      <c r="K1854" t="b">
        <f>[1]All_Tasks_Billing!K1854</f>
        <v>1</v>
      </c>
      <c r="L1854" s="45">
        <f>[1]All_Tasks_Billing!L1854</f>
        <v>45965</v>
      </c>
      <c r="M1854" t="str">
        <f>[1]All_Tasks_Billing!M1854</f>
        <v/>
      </c>
      <c r="N1854" s="46">
        <f>IF([1]All_Tasks_Billing!N1854="",0,[1]All_Tasks_Billing!N1854)</f>
        <v>1</v>
      </c>
      <c r="O1854" t="str">
        <f>[1]All_Tasks_Billing!O1854</f>
        <v/>
      </c>
      <c r="P1854" s="47">
        <f>IF([1]All_Tasks_Billing!P1854="",0,[1]All_Tasks_Billing!P1854)</f>
        <v>2.5</v>
      </c>
      <c r="Q1854" s="47">
        <f>IF([1]All_Tasks_Billing!Q1854="",0,[1]All_Tasks_Billing!Q1854)</f>
        <v>0</v>
      </c>
      <c r="R1854" s="47">
        <f>IF([1]All_Tasks_Billing!R1854="",0,[1]All_Tasks_Billing!R1854)</f>
        <v>2.5</v>
      </c>
      <c r="S1854" t="str">
        <f>[1]All_Tasks_Billing!S1854</f>
        <v>COMPLETED</v>
      </c>
      <c r="T1854" t="str">
        <f>[1]All_Tasks_Billing!T1854</f>
        <v/>
      </c>
      <c r="U1854" t="str">
        <f>[1]All_Tasks_Billing!U1854</f>
        <v/>
      </c>
      <c r="V1854">
        <f>[1]All_Tasks_Billing!V1854</f>
        <v>35</v>
      </c>
      <c r="W1854" s="48">
        <f>[1]All_Tasks_Billing!W1854</f>
        <v>150</v>
      </c>
      <c r="X1854">
        <f>[1]All_Tasks_Billing!X1854</f>
        <v>45225</v>
      </c>
      <c r="Y1854">
        <f>[1]All_Tasks_Billing!Y1854</f>
        <v>1</v>
      </c>
      <c r="Z1854" s="49">
        <f>[1]All_Tasks_Billing!Z1854</f>
        <v>1</v>
      </c>
      <c r="AA1854" s="45">
        <f>[1]All_Tasks_Billing!AA1854</f>
        <v>45970</v>
      </c>
      <c r="AB1854" t="str">
        <f>[1]All_Tasks_Billing!AB1854</f>
        <v>Nov-2025</v>
      </c>
      <c r="AC1854" s="48">
        <f>[1]All_Tasks_Billing!AC1854</f>
        <v>375</v>
      </c>
      <c r="AD1854" s="48">
        <f>[1]All_Tasks_Billing!AD1854</f>
        <v>0</v>
      </c>
      <c r="AE1854" s="48">
        <f>[1]All_Tasks_Billing!AE1854</f>
        <v>0</v>
      </c>
      <c r="AF1854" s="48">
        <f>[1]All_Tasks_Billing!AF1854</f>
        <v>0</v>
      </c>
      <c r="AG1854" s="48">
        <f>[1]All_Tasks_Billing!AG1854</f>
        <v>0</v>
      </c>
      <c r="AH1854" s="48">
        <f>[1]All_Tasks_Billing!AH1854</f>
        <v>1.2500000000000001E-2</v>
      </c>
      <c r="AI1854" s="48">
        <f>[1]All_Tasks_Billing!AI1854</f>
        <v>1.875</v>
      </c>
      <c r="AJ1854" s="48">
        <f>[1]All_Tasks_Billing!AJ1854</f>
        <v>0</v>
      </c>
      <c r="AK1854" s="48">
        <f>[1]All_Tasks_Billing!AK1854</f>
        <v>0</v>
      </c>
      <c r="AL1854" s="48">
        <f>[1]All_Tasks_Billing!AL1854</f>
        <v>0</v>
      </c>
      <c r="AM1854" s="48">
        <f>[1]All_Tasks_Billing!AM1854</f>
        <v>0</v>
      </c>
      <c r="AN1854" s="48">
        <f>[1]All_Tasks_Billing!AN1854</f>
        <v>0</v>
      </c>
      <c r="AO1854" s="48">
        <f>[1]All_Tasks_Billing!AO1854</f>
        <v>0</v>
      </c>
      <c r="AP1854" s="48">
        <f>[1]All_Tasks_Billing!AP1854</f>
        <v>1.2500000000000001E-2</v>
      </c>
      <c r="AQ1854" s="48">
        <f>[1]All_Tasks_Billing!AQ1854</f>
        <v>1.875</v>
      </c>
      <c r="AR1854" s="48">
        <f>[1]All_Tasks_Billing!AR1854</f>
        <v>0</v>
      </c>
      <c r="AS1854" s="48">
        <f>[1]All_Tasks_Billing!AS1854</f>
        <v>376.875</v>
      </c>
      <c r="AT1854" s="48">
        <f>[1]All_Tasks_Billing!AT1854</f>
        <v>376.875</v>
      </c>
      <c r="AU1854" s="50" t="str">
        <f t="shared" si="504"/>
        <v>Nov-2025</v>
      </c>
      <c r="AV1854" s="50" t="str">
        <f t="shared" si="505"/>
        <v>Q4-2025</v>
      </c>
      <c r="AW1854" s="50">
        <f t="shared" si="506"/>
        <v>2025</v>
      </c>
      <c r="AX1854" s="50" t="str">
        <f t="shared" ca="1" si="507"/>
        <v>Last Week</v>
      </c>
      <c r="AY1854" s="50" t="str">
        <f t="shared" ca="1" si="508"/>
        <v>This Month</v>
      </c>
      <c r="AZ1854" s="50" t="str">
        <f t="shared" ca="1" si="509"/>
        <v>This Quarter</v>
      </c>
      <c r="BA1854" s="48">
        <f t="shared" si="510"/>
        <v>376.875</v>
      </c>
      <c r="BB1854" s="45">
        <f t="shared" si="511"/>
        <v>45970</v>
      </c>
      <c r="BC1854" s="50" t="str">
        <f t="shared" si="512"/>
        <v>Nov-2025</v>
      </c>
      <c r="BD1854" s="48">
        <f t="shared" si="513"/>
        <v>150.75</v>
      </c>
      <c r="BE1854" s="50" t="str">
        <f t="shared" si="514"/>
        <v>Completed</v>
      </c>
      <c r="BF1854" s="51">
        <f t="shared" si="515"/>
        <v>1</v>
      </c>
      <c r="BG1854" s="51">
        <f t="shared" si="516"/>
        <v>1</v>
      </c>
      <c r="BH1854" s="50" t="str">
        <f t="shared" si="517"/>
        <v xml:space="preserve">COMPLETED - </v>
      </c>
      <c r="BI1854" s="50" t="str">
        <f t="shared" si="518"/>
        <v xml:space="preserve">COMPLETED - </v>
      </c>
      <c r="BJ1854" s="50" t="str">
        <f t="shared" si="519"/>
        <v/>
      </c>
      <c r="BK1854" s="50" t="str">
        <f t="shared" si="520"/>
        <v xml:space="preserve">Completed | COMPLETED | </v>
      </c>
      <c r="BL1854" s="49">
        <f t="shared" ca="1" si="521"/>
        <v>12</v>
      </c>
    </row>
    <row r="1855" spans="1:64" x14ac:dyDescent="0.25">
      <c r="A1855" t="str">
        <f>[1]All_Tasks_Billing!A1855</f>
        <v>RPP's (121-240)</v>
      </c>
      <c r="B1855" t="str">
        <f>[1]All_Tasks_Billing!B1855</f>
        <v>RPP</v>
      </c>
      <c r="C1855" t="str">
        <f>[1]All_Tasks_Billing!C1855</f>
        <v>30.1.93</v>
      </c>
      <c r="D1855" t="str">
        <f>[1]All_Tasks_Billing!D1855</f>
        <v>RPP's</v>
      </c>
      <c r="E1855" t="str">
        <f>[1]All_Tasks_Billing!E1855</f>
        <v>RPP</v>
      </c>
      <c r="F1855" t="str">
        <f>IF([1]All_Tasks_Billing!F1855="","",[1]All_Tasks_Billing!F1855)</f>
        <v/>
      </c>
      <c r="G1855" t="str">
        <f>IF([1]All_Tasks_Billing!G1855="","",[1]All_Tasks_Billing!G1855)</f>
        <v/>
      </c>
      <c r="H1855" s="45" t="str">
        <f>[1]All_Tasks_Billing!H1855</f>
        <v/>
      </c>
      <c r="I1855" t="str">
        <f>IF([1]All_Tasks_Billing!I1855="","",[1]All_Tasks_Billing!I1855)</f>
        <v/>
      </c>
      <c r="J1855" t="str">
        <f>IF([1]All_Tasks_Billing!J1855="","",[1]All_Tasks_Billing!J1855)</f>
        <v/>
      </c>
      <c r="K1855" t="b">
        <f>[1]All_Tasks_Billing!K1855</f>
        <v>1</v>
      </c>
      <c r="L1855" s="45">
        <f>[1]All_Tasks_Billing!L1855</f>
        <v>45965</v>
      </c>
      <c r="M1855" t="str">
        <f>[1]All_Tasks_Billing!M1855</f>
        <v/>
      </c>
      <c r="N1855" s="46">
        <f>IF([1]All_Tasks_Billing!N1855="",0,[1]All_Tasks_Billing!N1855)</f>
        <v>1</v>
      </c>
      <c r="O1855" t="str">
        <f>[1]All_Tasks_Billing!O1855</f>
        <v/>
      </c>
      <c r="P1855" s="47">
        <f>IF([1]All_Tasks_Billing!P1855="",0,[1]All_Tasks_Billing!P1855)</f>
        <v>2.5</v>
      </c>
      <c r="Q1855" s="47">
        <f>IF([1]All_Tasks_Billing!Q1855="",0,[1]All_Tasks_Billing!Q1855)</f>
        <v>0</v>
      </c>
      <c r="R1855" s="47">
        <f>IF([1]All_Tasks_Billing!R1855="",0,[1]All_Tasks_Billing!R1855)</f>
        <v>2.5</v>
      </c>
      <c r="S1855" t="str">
        <f>[1]All_Tasks_Billing!S1855</f>
        <v>COMPLETED</v>
      </c>
      <c r="T1855" t="str">
        <f>[1]All_Tasks_Billing!T1855</f>
        <v/>
      </c>
      <c r="U1855" t="str">
        <f>[1]All_Tasks_Billing!U1855</f>
        <v/>
      </c>
      <c r="V1855">
        <f>[1]All_Tasks_Billing!V1855</f>
        <v>35</v>
      </c>
      <c r="W1855" s="48">
        <f>[1]All_Tasks_Billing!W1855</f>
        <v>150</v>
      </c>
      <c r="X1855">
        <f>[1]All_Tasks_Billing!X1855</f>
        <v>45225</v>
      </c>
      <c r="Y1855">
        <f>[1]All_Tasks_Billing!Y1855</f>
        <v>1</v>
      </c>
      <c r="Z1855" s="49">
        <f>[1]All_Tasks_Billing!Z1855</f>
        <v>1</v>
      </c>
      <c r="AA1855" s="45">
        <f>[1]All_Tasks_Billing!AA1855</f>
        <v>45970</v>
      </c>
      <c r="AB1855" t="str">
        <f>[1]All_Tasks_Billing!AB1855</f>
        <v>Nov-2025</v>
      </c>
      <c r="AC1855" s="48">
        <f>[1]All_Tasks_Billing!AC1855</f>
        <v>375</v>
      </c>
      <c r="AD1855" s="48">
        <f>[1]All_Tasks_Billing!AD1855</f>
        <v>0</v>
      </c>
      <c r="AE1855" s="48">
        <f>[1]All_Tasks_Billing!AE1855</f>
        <v>0</v>
      </c>
      <c r="AF1855" s="48">
        <f>[1]All_Tasks_Billing!AF1855</f>
        <v>0</v>
      </c>
      <c r="AG1855" s="48">
        <f>[1]All_Tasks_Billing!AG1855</f>
        <v>0</v>
      </c>
      <c r="AH1855" s="48">
        <f>[1]All_Tasks_Billing!AH1855</f>
        <v>1.2500000000000001E-2</v>
      </c>
      <c r="AI1855" s="48">
        <f>[1]All_Tasks_Billing!AI1855</f>
        <v>1.875</v>
      </c>
      <c r="AJ1855" s="48">
        <f>[1]All_Tasks_Billing!AJ1855</f>
        <v>0</v>
      </c>
      <c r="AK1855" s="48">
        <f>[1]All_Tasks_Billing!AK1855</f>
        <v>0</v>
      </c>
      <c r="AL1855" s="48">
        <f>[1]All_Tasks_Billing!AL1855</f>
        <v>0</v>
      </c>
      <c r="AM1855" s="48">
        <f>[1]All_Tasks_Billing!AM1855</f>
        <v>0</v>
      </c>
      <c r="AN1855" s="48">
        <f>[1]All_Tasks_Billing!AN1855</f>
        <v>0</v>
      </c>
      <c r="AO1855" s="48">
        <f>[1]All_Tasks_Billing!AO1855</f>
        <v>0</v>
      </c>
      <c r="AP1855" s="48">
        <f>[1]All_Tasks_Billing!AP1855</f>
        <v>1.2500000000000001E-2</v>
      </c>
      <c r="AQ1855" s="48">
        <f>[1]All_Tasks_Billing!AQ1855</f>
        <v>1.875</v>
      </c>
      <c r="AR1855" s="48">
        <f>[1]All_Tasks_Billing!AR1855</f>
        <v>0</v>
      </c>
      <c r="AS1855" s="48">
        <f>[1]All_Tasks_Billing!AS1855</f>
        <v>376.875</v>
      </c>
      <c r="AT1855" s="48">
        <f>[1]All_Tasks_Billing!AT1855</f>
        <v>376.875</v>
      </c>
      <c r="AU1855" s="50" t="str">
        <f t="shared" si="504"/>
        <v>Nov-2025</v>
      </c>
      <c r="AV1855" s="50" t="str">
        <f t="shared" si="505"/>
        <v>Q4-2025</v>
      </c>
      <c r="AW1855" s="50">
        <f t="shared" si="506"/>
        <v>2025</v>
      </c>
      <c r="AX1855" s="50" t="str">
        <f t="shared" ca="1" si="507"/>
        <v>Last Week</v>
      </c>
      <c r="AY1855" s="50" t="str">
        <f t="shared" ca="1" si="508"/>
        <v>This Month</v>
      </c>
      <c r="AZ1855" s="50" t="str">
        <f t="shared" ca="1" si="509"/>
        <v>This Quarter</v>
      </c>
      <c r="BA1855" s="48">
        <f t="shared" si="510"/>
        <v>376.875</v>
      </c>
      <c r="BB1855" s="45">
        <f t="shared" si="511"/>
        <v>45970</v>
      </c>
      <c r="BC1855" s="50" t="str">
        <f t="shared" si="512"/>
        <v>Nov-2025</v>
      </c>
      <c r="BD1855" s="48">
        <f t="shared" si="513"/>
        <v>150.75</v>
      </c>
      <c r="BE1855" s="50" t="str">
        <f t="shared" si="514"/>
        <v>Completed</v>
      </c>
      <c r="BF1855" s="51">
        <f t="shared" si="515"/>
        <v>1</v>
      </c>
      <c r="BG1855" s="51">
        <f t="shared" si="516"/>
        <v>1</v>
      </c>
      <c r="BH1855" s="50" t="str">
        <f t="shared" si="517"/>
        <v xml:space="preserve">COMPLETED - </v>
      </c>
      <c r="BI1855" s="50" t="str">
        <f t="shared" si="518"/>
        <v xml:space="preserve">COMPLETED - </v>
      </c>
      <c r="BJ1855" s="50" t="str">
        <f t="shared" si="519"/>
        <v/>
      </c>
      <c r="BK1855" s="50" t="str">
        <f t="shared" si="520"/>
        <v xml:space="preserve">Completed | COMPLETED | </v>
      </c>
      <c r="BL1855" s="49">
        <f t="shared" ca="1" si="521"/>
        <v>12</v>
      </c>
    </row>
    <row r="1856" spans="1:64" x14ac:dyDescent="0.25">
      <c r="A1856" t="str">
        <f>[1]All_Tasks_Billing!A1856</f>
        <v>RPP's (121-240)</v>
      </c>
      <c r="B1856" t="str">
        <f>[1]All_Tasks_Billing!B1856</f>
        <v>RPP</v>
      </c>
      <c r="C1856" t="str">
        <f>[1]All_Tasks_Billing!C1856</f>
        <v>30.1.94</v>
      </c>
      <c r="D1856" t="str">
        <f>[1]All_Tasks_Billing!D1856</f>
        <v>RPP's</v>
      </c>
      <c r="E1856" t="str">
        <f>[1]All_Tasks_Billing!E1856</f>
        <v>RPP</v>
      </c>
      <c r="F1856" t="str">
        <f>IF([1]All_Tasks_Billing!F1856="","",[1]All_Tasks_Billing!F1856)</f>
        <v/>
      </c>
      <c r="G1856" t="str">
        <f>IF([1]All_Tasks_Billing!G1856="","",[1]All_Tasks_Billing!G1856)</f>
        <v/>
      </c>
      <c r="H1856" s="45" t="str">
        <f>[1]All_Tasks_Billing!H1856</f>
        <v/>
      </c>
      <c r="I1856" t="str">
        <f>IF([1]All_Tasks_Billing!I1856="","",[1]All_Tasks_Billing!I1856)</f>
        <v/>
      </c>
      <c r="J1856" t="str">
        <f>IF([1]All_Tasks_Billing!J1856="","",[1]All_Tasks_Billing!J1856)</f>
        <v/>
      </c>
      <c r="K1856" t="b">
        <f>[1]All_Tasks_Billing!K1856</f>
        <v>1</v>
      </c>
      <c r="L1856" s="45">
        <f>[1]All_Tasks_Billing!L1856</f>
        <v>45965</v>
      </c>
      <c r="M1856" t="str">
        <f>[1]All_Tasks_Billing!M1856</f>
        <v/>
      </c>
      <c r="N1856" s="46">
        <f>IF([1]All_Tasks_Billing!N1856="",0,[1]All_Tasks_Billing!N1856)</f>
        <v>1</v>
      </c>
      <c r="O1856" t="str">
        <f>[1]All_Tasks_Billing!O1856</f>
        <v/>
      </c>
      <c r="P1856" s="47">
        <f>IF([1]All_Tasks_Billing!P1856="",0,[1]All_Tasks_Billing!P1856)</f>
        <v>2.5</v>
      </c>
      <c r="Q1856" s="47">
        <f>IF([1]All_Tasks_Billing!Q1856="",0,[1]All_Tasks_Billing!Q1856)</f>
        <v>0</v>
      </c>
      <c r="R1856" s="47">
        <f>IF([1]All_Tasks_Billing!R1856="",0,[1]All_Tasks_Billing!R1856)</f>
        <v>2.5</v>
      </c>
      <c r="S1856" t="str">
        <f>[1]All_Tasks_Billing!S1856</f>
        <v>COMPLETED</v>
      </c>
      <c r="T1856" t="str">
        <f>[1]All_Tasks_Billing!T1856</f>
        <v/>
      </c>
      <c r="U1856" t="str">
        <f>[1]All_Tasks_Billing!U1856</f>
        <v/>
      </c>
      <c r="V1856">
        <f>[1]All_Tasks_Billing!V1856</f>
        <v>35</v>
      </c>
      <c r="W1856" s="48">
        <f>[1]All_Tasks_Billing!W1856</f>
        <v>150</v>
      </c>
      <c r="X1856">
        <f>[1]All_Tasks_Billing!X1856</f>
        <v>45225</v>
      </c>
      <c r="Y1856">
        <f>[1]All_Tasks_Billing!Y1856</f>
        <v>1</v>
      </c>
      <c r="Z1856" s="49">
        <f>[1]All_Tasks_Billing!Z1856</f>
        <v>1</v>
      </c>
      <c r="AA1856" s="45">
        <f>[1]All_Tasks_Billing!AA1856</f>
        <v>45970</v>
      </c>
      <c r="AB1856" t="str">
        <f>[1]All_Tasks_Billing!AB1856</f>
        <v>Nov-2025</v>
      </c>
      <c r="AC1856" s="48">
        <f>[1]All_Tasks_Billing!AC1856</f>
        <v>375</v>
      </c>
      <c r="AD1856" s="48">
        <f>[1]All_Tasks_Billing!AD1856</f>
        <v>0</v>
      </c>
      <c r="AE1856" s="48">
        <f>[1]All_Tasks_Billing!AE1856</f>
        <v>0</v>
      </c>
      <c r="AF1856" s="48">
        <f>[1]All_Tasks_Billing!AF1856</f>
        <v>0</v>
      </c>
      <c r="AG1856" s="48">
        <f>[1]All_Tasks_Billing!AG1856</f>
        <v>0</v>
      </c>
      <c r="AH1856" s="48">
        <f>[1]All_Tasks_Billing!AH1856</f>
        <v>1.2500000000000001E-2</v>
      </c>
      <c r="AI1856" s="48">
        <f>[1]All_Tasks_Billing!AI1856</f>
        <v>1.875</v>
      </c>
      <c r="AJ1856" s="48">
        <f>[1]All_Tasks_Billing!AJ1856</f>
        <v>0</v>
      </c>
      <c r="AK1856" s="48">
        <f>[1]All_Tasks_Billing!AK1856</f>
        <v>0</v>
      </c>
      <c r="AL1856" s="48">
        <f>[1]All_Tasks_Billing!AL1856</f>
        <v>0</v>
      </c>
      <c r="AM1856" s="48">
        <f>[1]All_Tasks_Billing!AM1856</f>
        <v>0</v>
      </c>
      <c r="AN1856" s="48">
        <f>[1]All_Tasks_Billing!AN1856</f>
        <v>0</v>
      </c>
      <c r="AO1856" s="48">
        <f>[1]All_Tasks_Billing!AO1856</f>
        <v>0</v>
      </c>
      <c r="AP1856" s="48">
        <f>[1]All_Tasks_Billing!AP1856</f>
        <v>1.2500000000000001E-2</v>
      </c>
      <c r="AQ1856" s="48">
        <f>[1]All_Tasks_Billing!AQ1856</f>
        <v>1.875</v>
      </c>
      <c r="AR1856" s="48">
        <f>[1]All_Tasks_Billing!AR1856</f>
        <v>0</v>
      </c>
      <c r="AS1856" s="48">
        <f>[1]All_Tasks_Billing!AS1856</f>
        <v>376.875</v>
      </c>
      <c r="AT1856" s="48">
        <f>[1]All_Tasks_Billing!AT1856</f>
        <v>376.875</v>
      </c>
      <c r="AU1856" s="50" t="str">
        <f t="shared" si="504"/>
        <v>Nov-2025</v>
      </c>
      <c r="AV1856" s="50" t="str">
        <f t="shared" si="505"/>
        <v>Q4-2025</v>
      </c>
      <c r="AW1856" s="50">
        <f t="shared" si="506"/>
        <v>2025</v>
      </c>
      <c r="AX1856" s="50" t="str">
        <f t="shared" ca="1" si="507"/>
        <v>Last Week</v>
      </c>
      <c r="AY1856" s="50" t="str">
        <f t="shared" ca="1" si="508"/>
        <v>This Month</v>
      </c>
      <c r="AZ1856" s="50" t="str">
        <f t="shared" ca="1" si="509"/>
        <v>This Quarter</v>
      </c>
      <c r="BA1856" s="48">
        <f t="shared" si="510"/>
        <v>376.875</v>
      </c>
      <c r="BB1856" s="45">
        <f t="shared" si="511"/>
        <v>45970</v>
      </c>
      <c r="BC1856" s="50" t="str">
        <f t="shared" si="512"/>
        <v>Nov-2025</v>
      </c>
      <c r="BD1856" s="48">
        <f t="shared" si="513"/>
        <v>150.75</v>
      </c>
      <c r="BE1856" s="50" t="str">
        <f t="shared" si="514"/>
        <v>Completed</v>
      </c>
      <c r="BF1856" s="51">
        <f t="shared" si="515"/>
        <v>1</v>
      </c>
      <c r="BG1856" s="51">
        <f t="shared" si="516"/>
        <v>1</v>
      </c>
      <c r="BH1856" s="50" t="str">
        <f t="shared" si="517"/>
        <v xml:space="preserve">COMPLETED - </v>
      </c>
      <c r="BI1856" s="50" t="str">
        <f t="shared" si="518"/>
        <v xml:space="preserve">COMPLETED - </v>
      </c>
      <c r="BJ1856" s="50" t="str">
        <f t="shared" si="519"/>
        <v/>
      </c>
      <c r="BK1856" s="50" t="str">
        <f t="shared" si="520"/>
        <v xml:space="preserve">Completed | COMPLETED | </v>
      </c>
      <c r="BL1856" s="49">
        <f t="shared" ca="1" si="521"/>
        <v>12</v>
      </c>
    </row>
    <row r="1857" spans="1:64" x14ac:dyDescent="0.25">
      <c r="A1857" t="str">
        <f>[1]All_Tasks_Billing!A1857</f>
        <v>RPP's (121-240)</v>
      </c>
      <c r="B1857" t="str">
        <f>[1]All_Tasks_Billing!B1857</f>
        <v>RPP</v>
      </c>
      <c r="C1857" t="str">
        <f>[1]All_Tasks_Billing!C1857</f>
        <v>30.1.95</v>
      </c>
      <c r="D1857" t="str">
        <f>[1]All_Tasks_Billing!D1857</f>
        <v>RPP's</v>
      </c>
      <c r="E1857" t="str">
        <f>[1]All_Tasks_Billing!E1857</f>
        <v>RPP</v>
      </c>
      <c r="F1857" t="str">
        <f>IF([1]All_Tasks_Billing!F1857="","",[1]All_Tasks_Billing!F1857)</f>
        <v/>
      </c>
      <c r="G1857" t="str">
        <f>IF([1]All_Tasks_Billing!G1857="","",[1]All_Tasks_Billing!G1857)</f>
        <v/>
      </c>
      <c r="H1857" s="45" t="str">
        <f>[1]All_Tasks_Billing!H1857</f>
        <v/>
      </c>
      <c r="I1857" t="str">
        <f>IF([1]All_Tasks_Billing!I1857="","",[1]All_Tasks_Billing!I1857)</f>
        <v/>
      </c>
      <c r="J1857" t="str">
        <f>IF([1]All_Tasks_Billing!J1857="","",[1]All_Tasks_Billing!J1857)</f>
        <v/>
      </c>
      <c r="K1857" t="b">
        <f>[1]All_Tasks_Billing!K1857</f>
        <v>1</v>
      </c>
      <c r="L1857" s="45">
        <f>[1]All_Tasks_Billing!L1857</f>
        <v>45965</v>
      </c>
      <c r="M1857" t="str">
        <f>[1]All_Tasks_Billing!M1857</f>
        <v/>
      </c>
      <c r="N1857" s="46">
        <f>IF([1]All_Tasks_Billing!N1857="",0,[1]All_Tasks_Billing!N1857)</f>
        <v>1</v>
      </c>
      <c r="O1857" t="str">
        <f>[1]All_Tasks_Billing!O1857</f>
        <v/>
      </c>
      <c r="P1857" s="47">
        <f>IF([1]All_Tasks_Billing!P1857="",0,[1]All_Tasks_Billing!P1857)</f>
        <v>2.5</v>
      </c>
      <c r="Q1857" s="47">
        <f>IF([1]All_Tasks_Billing!Q1857="",0,[1]All_Tasks_Billing!Q1857)</f>
        <v>0</v>
      </c>
      <c r="R1857" s="47">
        <f>IF([1]All_Tasks_Billing!R1857="",0,[1]All_Tasks_Billing!R1857)</f>
        <v>2.5</v>
      </c>
      <c r="S1857" t="str">
        <f>[1]All_Tasks_Billing!S1857</f>
        <v>COMPLETED</v>
      </c>
      <c r="T1857" t="str">
        <f>[1]All_Tasks_Billing!T1857</f>
        <v/>
      </c>
      <c r="U1857" t="str">
        <f>[1]All_Tasks_Billing!U1857</f>
        <v/>
      </c>
      <c r="V1857">
        <f>[1]All_Tasks_Billing!V1857</f>
        <v>35</v>
      </c>
      <c r="W1857" s="48">
        <f>[1]All_Tasks_Billing!W1857</f>
        <v>150</v>
      </c>
      <c r="X1857">
        <f>[1]All_Tasks_Billing!X1857</f>
        <v>45225</v>
      </c>
      <c r="Y1857">
        <f>[1]All_Tasks_Billing!Y1857</f>
        <v>1</v>
      </c>
      <c r="Z1857" s="49">
        <f>[1]All_Tasks_Billing!Z1857</f>
        <v>1</v>
      </c>
      <c r="AA1857" s="45">
        <f>[1]All_Tasks_Billing!AA1857</f>
        <v>45970</v>
      </c>
      <c r="AB1857" t="str">
        <f>[1]All_Tasks_Billing!AB1857</f>
        <v>Nov-2025</v>
      </c>
      <c r="AC1857" s="48">
        <f>[1]All_Tasks_Billing!AC1857</f>
        <v>375</v>
      </c>
      <c r="AD1857" s="48">
        <f>[1]All_Tasks_Billing!AD1857</f>
        <v>0</v>
      </c>
      <c r="AE1857" s="48">
        <f>[1]All_Tasks_Billing!AE1857</f>
        <v>0</v>
      </c>
      <c r="AF1857" s="48">
        <f>[1]All_Tasks_Billing!AF1857</f>
        <v>0</v>
      </c>
      <c r="AG1857" s="48">
        <f>[1]All_Tasks_Billing!AG1857</f>
        <v>0</v>
      </c>
      <c r="AH1857" s="48">
        <f>[1]All_Tasks_Billing!AH1857</f>
        <v>1.2500000000000001E-2</v>
      </c>
      <c r="AI1857" s="48">
        <f>[1]All_Tasks_Billing!AI1857</f>
        <v>1.875</v>
      </c>
      <c r="AJ1857" s="48">
        <f>[1]All_Tasks_Billing!AJ1857</f>
        <v>0</v>
      </c>
      <c r="AK1857" s="48">
        <f>[1]All_Tasks_Billing!AK1857</f>
        <v>0</v>
      </c>
      <c r="AL1857" s="48">
        <f>[1]All_Tasks_Billing!AL1857</f>
        <v>0</v>
      </c>
      <c r="AM1857" s="48">
        <f>[1]All_Tasks_Billing!AM1857</f>
        <v>0</v>
      </c>
      <c r="AN1857" s="48">
        <f>[1]All_Tasks_Billing!AN1857</f>
        <v>0</v>
      </c>
      <c r="AO1857" s="48">
        <f>[1]All_Tasks_Billing!AO1857</f>
        <v>0</v>
      </c>
      <c r="AP1857" s="48">
        <f>[1]All_Tasks_Billing!AP1857</f>
        <v>1.2500000000000001E-2</v>
      </c>
      <c r="AQ1857" s="48">
        <f>[1]All_Tasks_Billing!AQ1857</f>
        <v>1.875</v>
      </c>
      <c r="AR1857" s="48">
        <f>[1]All_Tasks_Billing!AR1857</f>
        <v>0</v>
      </c>
      <c r="AS1857" s="48">
        <f>[1]All_Tasks_Billing!AS1857</f>
        <v>376.875</v>
      </c>
      <c r="AT1857" s="48">
        <f>[1]All_Tasks_Billing!AT1857</f>
        <v>376.875</v>
      </c>
      <c r="AU1857" s="50" t="str">
        <f t="shared" si="504"/>
        <v>Nov-2025</v>
      </c>
      <c r="AV1857" s="50" t="str">
        <f t="shared" si="505"/>
        <v>Q4-2025</v>
      </c>
      <c r="AW1857" s="50">
        <f t="shared" si="506"/>
        <v>2025</v>
      </c>
      <c r="AX1857" s="50" t="str">
        <f t="shared" ca="1" si="507"/>
        <v>Last Week</v>
      </c>
      <c r="AY1857" s="50" t="str">
        <f t="shared" ca="1" si="508"/>
        <v>This Month</v>
      </c>
      <c r="AZ1857" s="50" t="str">
        <f t="shared" ca="1" si="509"/>
        <v>This Quarter</v>
      </c>
      <c r="BA1857" s="48">
        <f t="shared" si="510"/>
        <v>376.875</v>
      </c>
      <c r="BB1857" s="45">
        <f t="shared" si="511"/>
        <v>45970</v>
      </c>
      <c r="BC1857" s="50" t="str">
        <f t="shared" si="512"/>
        <v>Nov-2025</v>
      </c>
      <c r="BD1857" s="48">
        <f t="shared" si="513"/>
        <v>150.75</v>
      </c>
      <c r="BE1857" s="50" t="str">
        <f t="shared" si="514"/>
        <v>Completed</v>
      </c>
      <c r="BF1857" s="51">
        <f t="shared" si="515"/>
        <v>1</v>
      </c>
      <c r="BG1857" s="51">
        <f t="shared" si="516"/>
        <v>1</v>
      </c>
      <c r="BH1857" s="50" t="str">
        <f t="shared" si="517"/>
        <v xml:space="preserve">COMPLETED - </v>
      </c>
      <c r="BI1857" s="50" t="str">
        <f t="shared" si="518"/>
        <v xml:space="preserve">COMPLETED - </v>
      </c>
      <c r="BJ1857" s="50" t="str">
        <f t="shared" si="519"/>
        <v/>
      </c>
      <c r="BK1857" s="50" t="str">
        <f t="shared" si="520"/>
        <v xml:space="preserve">Completed | COMPLETED | </v>
      </c>
      <c r="BL1857" s="49">
        <f t="shared" ca="1" si="521"/>
        <v>12</v>
      </c>
    </row>
    <row r="1858" spans="1:64" x14ac:dyDescent="0.25">
      <c r="A1858" t="str">
        <f>[1]All_Tasks_Billing!A1858</f>
        <v>RPP's (121-240)</v>
      </c>
      <c r="B1858" t="str">
        <f>[1]All_Tasks_Billing!B1858</f>
        <v>RPP</v>
      </c>
      <c r="C1858" t="str">
        <f>[1]All_Tasks_Billing!C1858</f>
        <v>30.1.96</v>
      </c>
      <c r="D1858" t="str">
        <f>[1]All_Tasks_Billing!D1858</f>
        <v>RPP's</v>
      </c>
      <c r="E1858" t="str">
        <f>[1]All_Tasks_Billing!E1858</f>
        <v>RPP</v>
      </c>
      <c r="F1858" t="str">
        <f>IF([1]All_Tasks_Billing!F1858="","",[1]All_Tasks_Billing!F1858)</f>
        <v/>
      </c>
      <c r="G1858" t="str">
        <f>IF([1]All_Tasks_Billing!G1858="","",[1]All_Tasks_Billing!G1858)</f>
        <v/>
      </c>
      <c r="H1858" s="45" t="str">
        <f>[1]All_Tasks_Billing!H1858</f>
        <v/>
      </c>
      <c r="I1858" t="str">
        <f>IF([1]All_Tasks_Billing!I1858="","",[1]All_Tasks_Billing!I1858)</f>
        <v/>
      </c>
      <c r="J1858" t="str">
        <f>IF([1]All_Tasks_Billing!J1858="","",[1]All_Tasks_Billing!J1858)</f>
        <v/>
      </c>
      <c r="K1858" t="b">
        <f>[1]All_Tasks_Billing!K1858</f>
        <v>1</v>
      </c>
      <c r="L1858" s="45">
        <f>[1]All_Tasks_Billing!L1858</f>
        <v>45965</v>
      </c>
      <c r="M1858" t="str">
        <f>[1]All_Tasks_Billing!M1858</f>
        <v/>
      </c>
      <c r="N1858" s="46">
        <f>IF([1]All_Tasks_Billing!N1858="",0,[1]All_Tasks_Billing!N1858)</f>
        <v>1</v>
      </c>
      <c r="O1858" t="str">
        <f>[1]All_Tasks_Billing!O1858</f>
        <v/>
      </c>
      <c r="P1858" s="47">
        <f>IF([1]All_Tasks_Billing!P1858="",0,[1]All_Tasks_Billing!P1858)</f>
        <v>2.5</v>
      </c>
      <c r="Q1858" s="47">
        <f>IF([1]All_Tasks_Billing!Q1858="",0,[1]All_Tasks_Billing!Q1858)</f>
        <v>0</v>
      </c>
      <c r="R1858" s="47">
        <f>IF([1]All_Tasks_Billing!R1858="",0,[1]All_Tasks_Billing!R1858)</f>
        <v>2.5</v>
      </c>
      <c r="S1858" t="str">
        <f>[1]All_Tasks_Billing!S1858</f>
        <v>COMPLETED</v>
      </c>
      <c r="T1858" t="str">
        <f>[1]All_Tasks_Billing!T1858</f>
        <v/>
      </c>
      <c r="U1858" t="str">
        <f>[1]All_Tasks_Billing!U1858</f>
        <v/>
      </c>
      <c r="V1858">
        <f>[1]All_Tasks_Billing!V1858</f>
        <v>35</v>
      </c>
      <c r="W1858" s="48">
        <f>[1]All_Tasks_Billing!W1858</f>
        <v>150</v>
      </c>
      <c r="X1858">
        <f>[1]All_Tasks_Billing!X1858</f>
        <v>45225</v>
      </c>
      <c r="Y1858">
        <f>[1]All_Tasks_Billing!Y1858</f>
        <v>1</v>
      </c>
      <c r="Z1858" s="49">
        <f>[1]All_Tasks_Billing!Z1858</f>
        <v>1</v>
      </c>
      <c r="AA1858" s="45">
        <f>[1]All_Tasks_Billing!AA1858</f>
        <v>45970</v>
      </c>
      <c r="AB1858" t="str">
        <f>[1]All_Tasks_Billing!AB1858</f>
        <v>Nov-2025</v>
      </c>
      <c r="AC1858" s="48">
        <f>[1]All_Tasks_Billing!AC1858</f>
        <v>375</v>
      </c>
      <c r="AD1858" s="48">
        <f>[1]All_Tasks_Billing!AD1858</f>
        <v>0</v>
      </c>
      <c r="AE1858" s="48">
        <f>[1]All_Tasks_Billing!AE1858</f>
        <v>0</v>
      </c>
      <c r="AF1858" s="48">
        <f>[1]All_Tasks_Billing!AF1858</f>
        <v>0</v>
      </c>
      <c r="AG1858" s="48">
        <f>[1]All_Tasks_Billing!AG1858</f>
        <v>0</v>
      </c>
      <c r="AH1858" s="48">
        <f>[1]All_Tasks_Billing!AH1858</f>
        <v>1.2500000000000001E-2</v>
      </c>
      <c r="AI1858" s="48">
        <f>[1]All_Tasks_Billing!AI1858</f>
        <v>1.875</v>
      </c>
      <c r="AJ1858" s="48">
        <f>[1]All_Tasks_Billing!AJ1858</f>
        <v>0</v>
      </c>
      <c r="AK1858" s="48">
        <f>[1]All_Tasks_Billing!AK1858</f>
        <v>0</v>
      </c>
      <c r="AL1858" s="48">
        <f>[1]All_Tasks_Billing!AL1858</f>
        <v>0</v>
      </c>
      <c r="AM1858" s="48">
        <f>[1]All_Tasks_Billing!AM1858</f>
        <v>0</v>
      </c>
      <c r="AN1858" s="48">
        <f>[1]All_Tasks_Billing!AN1858</f>
        <v>0</v>
      </c>
      <c r="AO1858" s="48">
        <f>[1]All_Tasks_Billing!AO1858</f>
        <v>0</v>
      </c>
      <c r="AP1858" s="48">
        <f>[1]All_Tasks_Billing!AP1858</f>
        <v>1.2500000000000001E-2</v>
      </c>
      <c r="AQ1858" s="48">
        <f>[1]All_Tasks_Billing!AQ1858</f>
        <v>1.875</v>
      </c>
      <c r="AR1858" s="48">
        <f>[1]All_Tasks_Billing!AR1858</f>
        <v>0</v>
      </c>
      <c r="AS1858" s="48">
        <f>[1]All_Tasks_Billing!AS1858</f>
        <v>376.875</v>
      </c>
      <c r="AT1858" s="48">
        <f>[1]All_Tasks_Billing!AT1858</f>
        <v>376.875</v>
      </c>
      <c r="AU1858" s="50" t="str">
        <f t="shared" ref="AU1858:AU1921" si="522">IF(L1858="","",TEXT(L1858,"MMM-yyyy"))</f>
        <v>Nov-2025</v>
      </c>
      <c r="AV1858" s="50" t="str">
        <f t="shared" ref="AV1858:AV1921" si="523">IF(L1858="","","Q"&amp;ROUNDUP(MONTH(L1858)/3,0)&amp;"-"&amp;YEAR(L1858))</f>
        <v>Q4-2025</v>
      </c>
      <c r="AW1858" s="50">
        <f t="shared" ref="AW1858:AW1921" si="524">IF(L1858="","",YEAR(L1858))</f>
        <v>2025</v>
      </c>
      <c r="AX1858" s="50" t="str">
        <f t="shared" ref="AX1858:AX1921" ca="1" si="525">IF(L1858="","Not Completed",IF(L1858&gt;=TODAY()-7,"This Week",IF(L1858&gt;=TODAY()-14,"Last Week",IF(L1858&gt;=TODAY()-30,"Last 30 Days","Older"))))</f>
        <v>Last Week</v>
      </c>
      <c r="AY1858" s="50" t="str">
        <f t="shared" ref="AY1858:AY1921" ca="1" si="526">IF(L1858="","Not Completed",IF(MONTH(L1858)=MONTH(TODAY()),"This Month",IF(MONTH(L1858)=MONTH(TODAY())-1,"Last Month",IF(L1858&gt;=DATE(YEAR(TODAY()),1,1),"This Year","Prior Year"))))</f>
        <v>This Month</v>
      </c>
      <c r="AZ1858" s="50" t="str">
        <f t="shared" ref="AZ1858:AZ1921" ca="1" si="527">IF(L1858="","Not Completed",IF(ROUNDUP(MONTH(L1858)/3,0)=ROUNDUP(MONTH(TODAY())/3,0),"This Quarter",IF(ROUNDUP(MONTH(L1858)/3,0)=ROUNDUP(MONTH(TODAY())/3,0)-1,"Last Quarter",IF(YEAR(L1858)=YEAR(TODAY()),"Earlier This Year","Prior Year"))))</f>
        <v>This Quarter</v>
      </c>
      <c r="BA1858" s="48">
        <f t="shared" ref="BA1858:BA1921" si="528">IF(Z1858=1,AT1858,0)</f>
        <v>376.875</v>
      </c>
      <c r="BB1858" s="45">
        <f t="shared" ref="BB1858:BB1921" si="529">IF(AA1858="","",AA1858)</f>
        <v>45970</v>
      </c>
      <c r="BC1858" s="50" t="str">
        <f t="shared" ref="BC1858:BC1921" si="530">IF(AA1858="","",TEXT(AA1858,"MMM-yyyy"))</f>
        <v>Nov-2025</v>
      </c>
      <c r="BD1858" s="48">
        <f t="shared" ref="BD1858:BD1921" si="531">IF(P1858=0,0,AT1858/P1858)</f>
        <v>150.75</v>
      </c>
      <c r="BE1858" s="50" t="str">
        <f t="shared" ref="BE1858:BE1921" si="532">IF(Z1858=1,"Completed",IF(N1858&gt;0,"In Progress","Not Started"))</f>
        <v>Completed</v>
      </c>
      <c r="BF1858" s="51">
        <f t="shared" ref="BF1858:BF1921" si="533">IF(P1858=0,0,R1858/P1858)</f>
        <v>1</v>
      </c>
      <c r="BG1858" s="51">
        <f t="shared" ref="BG1858:BG1921" si="534">N1858</f>
        <v>1</v>
      </c>
      <c r="BH1858" s="50" t="str">
        <f t="shared" ref="BH1858:BH1921" si="535">IF(S1858="","",S1858&amp;" - "&amp;U1858)</f>
        <v xml:space="preserve">COMPLETED - </v>
      </c>
      <c r="BI1858" s="50" t="str">
        <f t="shared" ref="BI1858:BI1921" si="536">IF(S1858="","",S1858&amp;" - "&amp;T1858)</f>
        <v xml:space="preserve">COMPLETED - </v>
      </c>
      <c r="BJ1858" s="50" t="str">
        <f t="shared" ref="BJ1858:BJ1921" si="537">IF(U1858="","",U1858&amp;" - "&amp;T1858)</f>
        <v/>
      </c>
      <c r="BK1858" s="50" t="str">
        <f t="shared" ref="BK1858:BK1921" si="538">BE1858&amp;" | "&amp;S1858&amp;" | "&amp;U1858</f>
        <v xml:space="preserve">Completed | COMPLETED | </v>
      </c>
      <c r="BL1858" s="49">
        <f t="shared" ref="BL1858:BL1921" ca="1" si="539">IF(L1858="","",TODAY()-L1858)</f>
        <v>12</v>
      </c>
    </row>
    <row r="1859" spans="1:64" x14ac:dyDescent="0.25">
      <c r="A1859" t="str">
        <f>[1]All_Tasks_Billing!A1859</f>
        <v>RPP's (121-240)</v>
      </c>
      <c r="B1859" t="str">
        <f>[1]All_Tasks_Billing!B1859</f>
        <v>RPP</v>
      </c>
      <c r="C1859" t="str">
        <f>[1]All_Tasks_Billing!C1859</f>
        <v>30.1.97</v>
      </c>
      <c r="D1859" t="str">
        <f>[1]All_Tasks_Billing!D1859</f>
        <v>RPP's</v>
      </c>
      <c r="E1859" t="str">
        <f>[1]All_Tasks_Billing!E1859</f>
        <v>RPP</v>
      </c>
      <c r="F1859" t="str">
        <f>IF([1]All_Tasks_Billing!F1859="","",[1]All_Tasks_Billing!F1859)</f>
        <v/>
      </c>
      <c r="G1859" t="str">
        <f>IF([1]All_Tasks_Billing!G1859="","",[1]All_Tasks_Billing!G1859)</f>
        <v/>
      </c>
      <c r="H1859" s="45" t="str">
        <f>[1]All_Tasks_Billing!H1859</f>
        <v/>
      </c>
      <c r="I1859" t="str">
        <f>IF([1]All_Tasks_Billing!I1859="","",[1]All_Tasks_Billing!I1859)</f>
        <v/>
      </c>
      <c r="J1859" t="str">
        <f>IF([1]All_Tasks_Billing!J1859="","",[1]All_Tasks_Billing!J1859)</f>
        <v/>
      </c>
      <c r="K1859" t="b">
        <f>[1]All_Tasks_Billing!K1859</f>
        <v>1</v>
      </c>
      <c r="L1859" s="45">
        <f>[1]All_Tasks_Billing!L1859</f>
        <v>45965</v>
      </c>
      <c r="M1859" t="str">
        <f>[1]All_Tasks_Billing!M1859</f>
        <v/>
      </c>
      <c r="N1859" s="46">
        <f>IF([1]All_Tasks_Billing!N1859="",0,[1]All_Tasks_Billing!N1859)</f>
        <v>1</v>
      </c>
      <c r="O1859" t="str">
        <f>[1]All_Tasks_Billing!O1859</f>
        <v/>
      </c>
      <c r="P1859" s="47">
        <f>IF([1]All_Tasks_Billing!P1859="",0,[1]All_Tasks_Billing!P1859)</f>
        <v>2.5</v>
      </c>
      <c r="Q1859" s="47">
        <f>IF([1]All_Tasks_Billing!Q1859="",0,[1]All_Tasks_Billing!Q1859)</f>
        <v>0</v>
      </c>
      <c r="R1859" s="47">
        <f>IF([1]All_Tasks_Billing!R1859="",0,[1]All_Tasks_Billing!R1859)</f>
        <v>2.5</v>
      </c>
      <c r="S1859" t="str">
        <f>[1]All_Tasks_Billing!S1859</f>
        <v>COMPLETED</v>
      </c>
      <c r="T1859" t="str">
        <f>[1]All_Tasks_Billing!T1859</f>
        <v/>
      </c>
      <c r="U1859" t="str">
        <f>[1]All_Tasks_Billing!U1859</f>
        <v/>
      </c>
      <c r="V1859">
        <f>[1]All_Tasks_Billing!V1859</f>
        <v>35</v>
      </c>
      <c r="W1859" s="48">
        <f>[1]All_Tasks_Billing!W1859</f>
        <v>150</v>
      </c>
      <c r="X1859">
        <f>[1]All_Tasks_Billing!X1859</f>
        <v>45225</v>
      </c>
      <c r="Y1859">
        <f>[1]All_Tasks_Billing!Y1859</f>
        <v>1</v>
      </c>
      <c r="Z1859" s="49">
        <f>[1]All_Tasks_Billing!Z1859</f>
        <v>1</v>
      </c>
      <c r="AA1859" s="45">
        <f>[1]All_Tasks_Billing!AA1859</f>
        <v>45970</v>
      </c>
      <c r="AB1859" t="str">
        <f>[1]All_Tasks_Billing!AB1859</f>
        <v>Nov-2025</v>
      </c>
      <c r="AC1859" s="48">
        <f>[1]All_Tasks_Billing!AC1859</f>
        <v>375</v>
      </c>
      <c r="AD1859" s="48">
        <f>[1]All_Tasks_Billing!AD1859</f>
        <v>0</v>
      </c>
      <c r="AE1859" s="48">
        <f>[1]All_Tasks_Billing!AE1859</f>
        <v>0</v>
      </c>
      <c r="AF1859" s="48">
        <f>[1]All_Tasks_Billing!AF1859</f>
        <v>0</v>
      </c>
      <c r="AG1859" s="48">
        <f>[1]All_Tasks_Billing!AG1859</f>
        <v>0</v>
      </c>
      <c r="AH1859" s="48">
        <f>[1]All_Tasks_Billing!AH1859</f>
        <v>1.2500000000000001E-2</v>
      </c>
      <c r="AI1859" s="48">
        <f>[1]All_Tasks_Billing!AI1859</f>
        <v>1.875</v>
      </c>
      <c r="AJ1859" s="48">
        <f>[1]All_Tasks_Billing!AJ1859</f>
        <v>0</v>
      </c>
      <c r="AK1859" s="48">
        <f>[1]All_Tasks_Billing!AK1859</f>
        <v>0</v>
      </c>
      <c r="AL1859" s="48">
        <f>[1]All_Tasks_Billing!AL1859</f>
        <v>0</v>
      </c>
      <c r="AM1859" s="48">
        <f>[1]All_Tasks_Billing!AM1859</f>
        <v>0</v>
      </c>
      <c r="AN1859" s="48">
        <f>[1]All_Tasks_Billing!AN1859</f>
        <v>0</v>
      </c>
      <c r="AO1859" s="48">
        <f>[1]All_Tasks_Billing!AO1859</f>
        <v>0</v>
      </c>
      <c r="AP1859" s="48">
        <f>[1]All_Tasks_Billing!AP1859</f>
        <v>1.2500000000000001E-2</v>
      </c>
      <c r="AQ1859" s="48">
        <f>[1]All_Tasks_Billing!AQ1859</f>
        <v>1.875</v>
      </c>
      <c r="AR1859" s="48">
        <f>[1]All_Tasks_Billing!AR1859</f>
        <v>0</v>
      </c>
      <c r="AS1859" s="48">
        <f>[1]All_Tasks_Billing!AS1859</f>
        <v>376.875</v>
      </c>
      <c r="AT1859" s="48">
        <f>[1]All_Tasks_Billing!AT1859</f>
        <v>376.875</v>
      </c>
      <c r="AU1859" s="50" t="str">
        <f t="shared" si="522"/>
        <v>Nov-2025</v>
      </c>
      <c r="AV1859" s="50" t="str">
        <f t="shared" si="523"/>
        <v>Q4-2025</v>
      </c>
      <c r="AW1859" s="50">
        <f t="shared" si="524"/>
        <v>2025</v>
      </c>
      <c r="AX1859" s="50" t="str">
        <f t="shared" ca="1" si="525"/>
        <v>Last Week</v>
      </c>
      <c r="AY1859" s="50" t="str">
        <f t="shared" ca="1" si="526"/>
        <v>This Month</v>
      </c>
      <c r="AZ1859" s="50" t="str">
        <f t="shared" ca="1" si="527"/>
        <v>This Quarter</v>
      </c>
      <c r="BA1859" s="48">
        <f t="shared" si="528"/>
        <v>376.875</v>
      </c>
      <c r="BB1859" s="45">
        <f t="shared" si="529"/>
        <v>45970</v>
      </c>
      <c r="BC1859" s="50" t="str">
        <f t="shared" si="530"/>
        <v>Nov-2025</v>
      </c>
      <c r="BD1859" s="48">
        <f t="shared" si="531"/>
        <v>150.75</v>
      </c>
      <c r="BE1859" s="50" t="str">
        <f t="shared" si="532"/>
        <v>Completed</v>
      </c>
      <c r="BF1859" s="51">
        <f t="shared" si="533"/>
        <v>1</v>
      </c>
      <c r="BG1859" s="51">
        <f t="shared" si="534"/>
        <v>1</v>
      </c>
      <c r="BH1859" s="50" t="str">
        <f t="shared" si="535"/>
        <v xml:space="preserve">COMPLETED - </v>
      </c>
      <c r="BI1859" s="50" t="str">
        <f t="shared" si="536"/>
        <v xml:space="preserve">COMPLETED - </v>
      </c>
      <c r="BJ1859" s="50" t="str">
        <f t="shared" si="537"/>
        <v/>
      </c>
      <c r="BK1859" s="50" t="str">
        <f t="shared" si="538"/>
        <v xml:space="preserve">Completed | COMPLETED | </v>
      </c>
      <c r="BL1859" s="49">
        <f t="shared" ca="1" si="539"/>
        <v>12</v>
      </c>
    </row>
    <row r="1860" spans="1:64" x14ac:dyDescent="0.25">
      <c r="A1860" t="str">
        <f>[1]All_Tasks_Billing!A1860</f>
        <v>RPP's (121-240)</v>
      </c>
      <c r="B1860" t="str">
        <f>[1]All_Tasks_Billing!B1860</f>
        <v>RPP</v>
      </c>
      <c r="C1860" t="str">
        <f>[1]All_Tasks_Billing!C1860</f>
        <v>30.1.98</v>
      </c>
      <c r="D1860" t="str">
        <f>[1]All_Tasks_Billing!D1860</f>
        <v>RPP's</v>
      </c>
      <c r="E1860" t="str">
        <f>[1]All_Tasks_Billing!E1860</f>
        <v>RPP</v>
      </c>
      <c r="F1860" t="str">
        <f>IF([1]All_Tasks_Billing!F1860="","",[1]All_Tasks_Billing!F1860)</f>
        <v/>
      </c>
      <c r="G1860" t="str">
        <f>IF([1]All_Tasks_Billing!G1860="","",[1]All_Tasks_Billing!G1860)</f>
        <v/>
      </c>
      <c r="H1860" s="45" t="str">
        <f>[1]All_Tasks_Billing!H1860</f>
        <v/>
      </c>
      <c r="I1860" t="str">
        <f>IF([1]All_Tasks_Billing!I1860="","",[1]All_Tasks_Billing!I1860)</f>
        <v/>
      </c>
      <c r="J1860" t="str">
        <f>IF([1]All_Tasks_Billing!J1860="","",[1]All_Tasks_Billing!J1860)</f>
        <v/>
      </c>
      <c r="K1860" t="b">
        <f>[1]All_Tasks_Billing!K1860</f>
        <v>1</v>
      </c>
      <c r="L1860" s="45">
        <f>[1]All_Tasks_Billing!L1860</f>
        <v>45965</v>
      </c>
      <c r="M1860" t="str">
        <f>[1]All_Tasks_Billing!M1860</f>
        <v/>
      </c>
      <c r="N1860" s="46">
        <f>IF([1]All_Tasks_Billing!N1860="",0,[1]All_Tasks_Billing!N1860)</f>
        <v>1</v>
      </c>
      <c r="O1860" t="str">
        <f>[1]All_Tasks_Billing!O1860</f>
        <v/>
      </c>
      <c r="P1860" s="47">
        <f>IF([1]All_Tasks_Billing!P1860="",0,[1]All_Tasks_Billing!P1860)</f>
        <v>2.5</v>
      </c>
      <c r="Q1860" s="47">
        <f>IF([1]All_Tasks_Billing!Q1860="",0,[1]All_Tasks_Billing!Q1860)</f>
        <v>0</v>
      </c>
      <c r="R1860" s="47">
        <f>IF([1]All_Tasks_Billing!R1860="",0,[1]All_Tasks_Billing!R1860)</f>
        <v>2.5</v>
      </c>
      <c r="S1860" t="str">
        <f>[1]All_Tasks_Billing!S1860</f>
        <v>COMPLETED</v>
      </c>
      <c r="T1860" t="str">
        <f>[1]All_Tasks_Billing!T1860</f>
        <v/>
      </c>
      <c r="U1860" t="str">
        <f>[1]All_Tasks_Billing!U1860</f>
        <v/>
      </c>
      <c r="V1860">
        <f>[1]All_Tasks_Billing!V1860</f>
        <v>35</v>
      </c>
      <c r="W1860" s="48">
        <f>[1]All_Tasks_Billing!W1860</f>
        <v>150</v>
      </c>
      <c r="X1860">
        <f>[1]All_Tasks_Billing!X1860</f>
        <v>45225</v>
      </c>
      <c r="Y1860">
        <f>[1]All_Tasks_Billing!Y1860</f>
        <v>1</v>
      </c>
      <c r="Z1860" s="49">
        <f>[1]All_Tasks_Billing!Z1860</f>
        <v>1</v>
      </c>
      <c r="AA1860" s="45">
        <f>[1]All_Tasks_Billing!AA1860</f>
        <v>45970</v>
      </c>
      <c r="AB1860" t="str">
        <f>[1]All_Tasks_Billing!AB1860</f>
        <v>Nov-2025</v>
      </c>
      <c r="AC1860" s="48">
        <f>[1]All_Tasks_Billing!AC1860</f>
        <v>375</v>
      </c>
      <c r="AD1860" s="48">
        <f>[1]All_Tasks_Billing!AD1860</f>
        <v>0</v>
      </c>
      <c r="AE1860" s="48">
        <f>[1]All_Tasks_Billing!AE1860</f>
        <v>0</v>
      </c>
      <c r="AF1860" s="48">
        <f>[1]All_Tasks_Billing!AF1860</f>
        <v>0</v>
      </c>
      <c r="AG1860" s="48">
        <f>[1]All_Tasks_Billing!AG1860</f>
        <v>0</v>
      </c>
      <c r="AH1860" s="48">
        <f>[1]All_Tasks_Billing!AH1860</f>
        <v>1.2500000000000001E-2</v>
      </c>
      <c r="AI1860" s="48">
        <f>[1]All_Tasks_Billing!AI1860</f>
        <v>1.875</v>
      </c>
      <c r="AJ1860" s="48">
        <f>[1]All_Tasks_Billing!AJ1860</f>
        <v>0</v>
      </c>
      <c r="AK1860" s="48">
        <f>[1]All_Tasks_Billing!AK1860</f>
        <v>0</v>
      </c>
      <c r="AL1860" s="48">
        <f>[1]All_Tasks_Billing!AL1860</f>
        <v>0</v>
      </c>
      <c r="AM1860" s="48">
        <f>[1]All_Tasks_Billing!AM1860</f>
        <v>0</v>
      </c>
      <c r="AN1860" s="48">
        <f>[1]All_Tasks_Billing!AN1860</f>
        <v>0</v>
      </c>
      <c r="AO1860" s="48">
        <f>[1]All_Tasks_Billing!AO1860</f>
        <v>0</v>
      </c>
      <c r="AP1860" s="48">
        <f>[1]All_Tasks_Billing!AP1860</f>
        <v>1.2500000000000001E-2</v>
      </c>
      <c r="AQ1860" s="48">
        <f>[1]All_Tasks_Billing!AQ1860</f>
        <v>1.875</v>
      </c>
      <c r="AR1860" s="48">
        <f>[1]All_Tasks_Billing!AR1860</f>
        <v>0</v>
      </c>
      <c r="AS1860" s="48">
        <f>[1]All_Tasks_Billing!AS1860</f>
        <v>376.875</v>
      </c>
      <c r="AT1860" s="48">
        <f>[1]All_Tasks_Billing!AT1860</f>
        <v>376.875</v>
      </c>
      <c r="AU1860" s="50" t="str">
        <f t="shared" si="522"/>
        <v>Nov-2025</v>
      </c>
      <c r="AV1860" s="50" t="str">
        <f t="shared" si="523"/>
        <v>Q4-2025</v>
      </c>
      <c r="AW1860" s="50">
        <f t="shared" si="524"/>
        <v>2025</v>
      </c>
      <c r="AX1860" s="50" t="str">
        <f t="shared" ca="1" si="525"/>
        <v>Last Week</v>
      </c>
      <c r="AY1860" s="50" t="str">
        <f t="shared" ca="1" si="526"/>
        <v>This Month</v>
      </c>
      <c r="AZ1860" s="50" t="str">
        <f t="shared" ca="1" si="527"/>
        <v>This Quarter</v>
      </c>
      <c r="BA1860" s="48">
        <f t="shared" si="528"/>
        <v>376.875</v>
      </c>
      <c r="BB1860" s="45">
        <f t="shared" si="529"/>
        <v>45970</v>
      </c>
      <c r="BC1860" s="50" t="str">
        <f t="shared" si="530"/>
        <v>Nov-2025</v>
      </c>
      <c r="BD1860" s="48">
        <f t="shared" si="531"/>
        <v>150.75</v>
      </c>
      <c r="BE1860" s="50" t="str">
        <f t="shared" si="532"/>
        <v>Completed</v>
      </c>
      <c r="BF1860" s="51">
        <f t="shared" si="533"/>
        <v>1</v>
      </c>
      <c r="BG1860" s="51">
        <f t="shared" si="534"/>
        <v>1</v>
      </c>
      <c r="BH1860" s="50" t="str">
        <f t="shared" si="535"/>
        <v xml:space="preserve">COMPLETED - </v>
      </c>
      <c r="BI1860" s="50" t="str">
        <f t="shared" si="536"/>
        <v xml:space="preserve">COMPLETED - </v>
      </c>
      <c r="BJ1860" s="50" t="str">
        <f t="shared" si="537"/>
        <v/>
      </c>
      <c r="BK1860" s="50" t="str">
        <f t="shared" si="538"/>
        <v xml:space="preserve">Completed | COMPLETED | </v>
      </c>
      <c r="BL1860" s="49">
        <f t="shared" ca="1" si="539"/>
        <v>12</v>
      </c>
    </row>
    <row r="1861" spans="1:64" x14ac:dyDescent="0.25">
      <c r="A1861" t="str">
        <f>[1]All_Tasks_Billing!A1861</f>
        <v>RPP's (121-240)</v>
      </c>
      <c r="B1861" t="str">
        <f>[1]All_Tasks_Billing!B1861</f>
        <v>RPP</v>
      </c>
      <c r="C1861" t="str">
        <f>[1]All_Tasks_Billing!C1861</f>
        <v>30.1.99</v>
      </c>
      <c r="D1861" t="str">
        <f>[1]All_Tasks_Billing!D1861</f>
        <v>RPP's</v>
      </c>
      <c r="E1861" t="str">
        <f>[1]All_Tasks_Billing!E1861</f>
        <v>RPP</v>
      </c>
      <c r="F1861" t="str">
        <f>IF([1]All_Tasks_Billing!F1861="","",[1]All_Tasks_Billing!F1861)</f>
        <v/>
      </c>
      <c r="G1861" t="str">
        <f>IF([1]All_Tasks_Billing!G1861="","",[1]All_Tasks_Billing!G1861)</f>
        <v/>
      </c>
      <c r="H1861" s="45" t="str">
        <f>[1]All_Tasks_Billing!H1861</f>
        <v/>
      </c>
      <c r="I1861" t="str">
        <f>IF([1]All_Tasks_Billing!I1861="","",[1]All_Tasks_Billing!I1861)</f>
        <v/>
      </c>
      <c r="J1861" t="str">
        <f>IF([1]All_Tasks_Billing!J1861="","",[1]All_Tasks_Billing!J1861)</f>
        <v/>
      </c>
      <c r="K1861" t="b">
        <f>[1]All_Tasks_Billing!K1861</f>
        <v>1</v>
      </c>
      <c r="L1861" s="45">
        <f>[1]All_Tasks_Billing!L1861</f>
        <v>45965</v>
      </c>
      <c r="M1861" t="str">
        <f>[1]All_Tasks_Billing!M1861</f>
        <v/>
      </c>
      <c r="N1861" s="46">
        <f>IF([1]All_Tasks_Billing!N1861="",0,[1]All_Tasks_Billing!N1861)</f>
        <v>1</v>
      </c>
      <c r="O1861" t="str">
        <f>[1]All_Tasks_Billing!O1861</f>
        <v/>
      </c>
      <c r="P1861" s="47">
        <f>IF([1]All_Tasks_Billing!P1861="",0,[1]All_Tasks_Billing!P1861)</f>
        <v>2.5</v>
      </c>
      <c r="Q1861" s="47">
        <f>IF([1]All_Tasks_Billing!Q1861="",0,[1]All_Tasks_Billing!Q1861)</f>
        <v>0</v>
      </c>
      <c r="R1861" s="47">
        <f>IF([1]All_Tasks_Billing!R1861="",0,[1]All_Tasks_Billing!R1861)</f>
        <v>2.5</v>
      </c>
      <c r="S1861" t="str">
        <f>[1]All_Tasks_Billing!S1861</f>
        <v>COMPLETED</v>
      </c>
      <c r="T1861" t="str">
        <f>[1]All_Tasks_Billing!T1861</f>
        <v/>
      </c>
      <c r="U1861" t="str">
        <f>[1]All_Tasks_Billing!U1861</f>
        <v/>
      </c>
      <c r="V1861">
        <f>[1]All_Tasks_Billing!V1861</f>
        <v>35</v>
      </c>
      <c r="W1861" s="48">
        <f>[1]All_Tasks_Billing!W1861</f>
        <v>150</v>
      </c>
      <c r="X1861">
        <f>[1]All_Tasks_Billing!X1861</f>
        <v>45225</v>
      </c>
      <c r="Y1861">
        <f>[1]All_Tasks_Billing!Y1861</f>
        <v>1</v>
      </c>
      <c r="Z1861" s="49">
        <f>[1]All_Tasks_Billing!Z1861</f>
        <v>1</v>
      </c>
      <c r="AA1861" s="45">
        <f>[1]All_Tasks_Billing!AA1861</f>
        <v>45970</v>
      </c>
      <c r="AB1861" t="str">
        <f>[1]All_Tasks_Billing!AB1861</f>
        <v>Nov-2025</v>
      </c>
      <c r="AC1861" s="48">
        <f>[1]All_Tasks_Billing!AC1861</f>
        <v>375</v>
      </c>
      <c r="AD1861" s="48">
        <f>[1]All_Tasks_Billing!AD1861</f>
        <v>0</v>
      </c>
      <c r="AE1861" s="48">
        <f>[1]All_Tasks_Billing!AE1861</f>
        <v>0</v>
      </c>
      <c r="AF1861" s="48">
        <f>[1]All_Tasks_Billing!AF1861</f>
        <v>0</v>
      </c>
      <c r="AG1861" s="48">
        <f>[1]All_Tasks_Billing!AG1861</f>
        <v>0</v>
      </c>
      <c r="AH1861" s="48">
        <f>[1]All_Tasks_Billing!AH1861</f>
        <v>1.2500000000000001E-2</v>
      </c>
      <c r="AI1861" s="48">
        <f>[1]All_Tasks_Billing!AI1861</f>
        <v>1.875</v>
      </c>
      <c r="AJ1861" s="48">
        <f>[1]All_Tasks_Billing!AJ1861</f>
        <v>0</v>
      </c>
      <c r="AK1861" s="48">
        <f>[1]All_Tasks_Billing!AK1861</f>
        <v>0</v>
      </c>
      <c r="AL1861" s="48">
        <f>[1]All_Tasks_Billing!AL1861</f>
        <v>0</v>
      </c>
      <c r="AM1861" s="48">
        <f>[1]All_Tasks_Billing!AM1861</f>
        <v>0</v>
      </c>
      <c r="AN1861" s="48">
        <f>[1]All_Tasks_Billing!AN1861</f>
        <v>0</v>
      </c>
      <c r="AO1861" s="48">
        <f>[1]All_Tasks_Billing!AO1861</f>
        <v>0</v>
      </c>
      <c r="AP1861" s="48">
        <f>[1]All_Tasks_Billing!AP1861</f>
        <v>1.2500000000000001E-2</v>
      </c>
      <c r="AQ1861" s="48">
        <f>[1]All_Tasks_Billing!AQ1861</f>
        <v>1.875</v>
      </c>
      <c r="AR1861" s="48">
        <f>[1]All_Tasks_Billing!AR1861</f>
        <v>0</v>
      </c>
      <c r="AS1861" s="48">
        <f>[1]All_Tasks_Billing!AS1861</f>
        <v>376.875</v>
      </c>
      <c r="AT1861" s="48">
        <f>[1]All_Tasks_Billing!AT1861</f>
        <v>376.875</v>
      </c>
      <c r="AU1861" s="50" t="str">
        <f t="shared" si="522"/>
        <v>Nov-2025</v>
      </c>
      <c r="AV1861" s="50" t="str">
        <f t="shared" si="523"/>
        <v>Q4-2025</v>
      </c>
      <c r="AW1861" s="50">
        <f t="shared" si="524"/>
        <v>2025</v>
      </c>
      <c r="AX1861" s="50" t="str">
        <f t="shared" ca="1" si="525"/>
        <v>Last Week</v>
      </c>
      <c r="AY1861" s="50" t="str">
        <f t="shared" ca="1" si="526"/>
        <v>This Month</v>
      </c>
      <c r="AZ1861" s="50" t="str">
        <f t="shared" ca="1" si="527"/>
        <v>This Quarter</v>
      </c>
      <c r="BA1861" s="48">
        <f t="shared" si="528"/>
        <v>376.875</v>
      </c>
      <c r="BB1861" s="45">
        <f t="shared" si="529"/>
        <v>45970</v>
      </c>
      <c r="BC1861" s="50" t="str">
        <f t="shared" si="530"/>
        <v>Nov-2025</v>
      </c>
      <c r="BD1861" s="48">
        <f t="shared" si="531"/>
        <v>150.75</v>
      </c>
      <c r="BE1861" s="50" t="str">
        <f t="shared" si="532"/>
        <v>Completed</v>
      </c>
      <c r="BF1861" s="51">
        <f t="shared" si="533"/>
        <v>1</v>
      </c>
      <c r="BG1861" s="51">
        <f t="shared" si="534"/>
        <v>1</v>
      </c>
      <c r="BH1861" s="50" t="str">
        <f t="shared" si="535"/>
        <v xml:space="preserve">COMPLETED - </v>
      </c>
      <c r="BI1861" s="50" t="str">
        <f t="shared" si="536"/>
        <v xml:space="preserve">COMPLETED - </v>
      </c>
      <c r="BJ1861" s="50" t="str">
        <f t="shared" si="537"/>
        <v/>
      </c>
      <c r="BK1861" s="50" t="str">
        <f t="shared" si="538"/>
        <v xml:space="preserve">Completed | COMPLETED | </v>
      </c>
      <c r="BL1861" s="49">
        <f t="shared" ca="1" si="539"/>
        <v>12</v>
      </c>
    </row>
    <row r="1862" spans="1:64" x14ac:dyDescent="0.25">
      <c r="A1862" t="str">
        <f>[1]All_Tasks_Billing!A1862</f>
        <v>RPP's (121-240)</v>
      </c>
      <c r="B1862" t="str">
        <f>[1]All_Tasks_Billing!B1862</f>
        <v>RPP</v>
      </c>
      <c r="C1862" t="str">
        <f>[1]All_Tasks_Billing!C1862</f>
        <v>30.1.100</v>
      </c>
      <c r="D1862" t="str">
        <f>[1]All_Tasks_Billing!D1862</f>
        <v>RPP's</v>
      </c>
      <c r="E1862" t="str">
        <f>[1]All_Tasks_Billing!E1862</f>
        <v>RPP</v>
      </c>
      <c r="F1862" t="str">
        <f>IF([1]All_Tasks_Billing!F1862="","",[1]All_Tasks_Billing!F1862)</f>
        <v/>
      </c>
      <c r="G1862" t="str">
        <f>IF([1]All_Tasks_Billing!G1862="","",[1]All_Tasks_Billing!G1862)</f>
        <v/>
      </c>
      <c r="H1862" s="45" t="str">
        <f>[1]All_Tasks_Billing!H1862</f>
        <v/>
      </c>
      <c r="I1862" t="str">
        <f>IF([1]All_Tasks_Billing!I1862="","",[1]All_Tasks_Billing!I1862)</f>
        <v/>
      </c>
      <c r="J1862" t="str">
        <f>IF([1]All_Tasks_Billing!J1862="","",[1]All_Tasks_Billing!J1862)</f>
        <v/>
      </c>
      <c r="K1862" t="b">
        <f>[1]All_Tasks_Billing!K1862</f>
        <v>1</v>
      </c>
      <c r="L1862" s="45">
        <f>[1]All_Tasks_Billing!L1862</f>
        <v>45965</v>
      </c>
      <c r="M1862" t="str">
        <f>[1]All_Tasks_Billing!M1862</f>
        <v/>
      </c>
      <c r="N1862" s="46">
        <f>IF([1]All_Tasks_Billing!N1862="",0,[1]All_Tasks_Billing!N1862)</f>
        <v>1</v>
      </c>
      <c r="O1862" t="str">
        <f>[1]All_Tasks_Billing!O1862</f>
        <v/>
      </c>
      <c r="P1862" s="47">
        <f>IF([1]All_Tasks_Billing!P1862="",0,[1]All_Tasks_Billing!P1862)</f>
        <v>2.5</v>
      </c>
      <c r="Q1862" s="47">
        <f>IF([1]All_Tasks_Billing!Q1862="",0,[1]All_Tasks_Billing!Q1862)</f>
        <v>0</v>
      </c>
      <c r="R1862" s="47">
        <f>IF([1]All_Tasks_Billing!R1862="",0,[1]All_Tasks_Billing!R1862)</f>
        <v>2.5</v>
      </c>
      <c r="S1862" t="str">
        <f>[1]All_Tasks_Billing!S1862</f>
        <v>COMPLETED</v>
      </c>
      <c r="T1862" t="str">
        <f>[1]All_Tasks_Billing!T1862</f>
        <v/>
      </c>
      <c r="U1862" t="str">
        <f>[1]All_Tasks_Billing!U1862</f>
        <v/>
      </c>
      <c r="V1862">
        <f>[1]All_Tasks_Billing!V1862</f>
        <v>35</v>
      </c>
      <c r="W1862" s="48">
        <f>[1]All_Tasks_Billing!W1862</f>
        <v>150</v>
      </c>
      <c r="X1862">
        <f>[1]All_Tasks_Billing!X1862</f>
        <v>45225</v>
      </c>
      <c r="Y1862">
        <f>[1]All_Tasks_Billing!Y1862</f>
        <v>1</v>
      </c>
      <c r="Z1862" s="49">
        <f>[1]All_Tasks_Billing!Z1862</f>
        <v>1</v>
      </c>
      <c r="AA1862" s="45">
        <f>[1]All_Tasks_Billing!AA1862</f>
        <v>45970</v>
      </c>
      <c r="AB1862" t="str">
        <f>[1]All_Tasks_Billing!AB1862</f>
        <v>Nov-2025</v>
      </c>
      <c r="AC1862" s="48">
        <f>[1]All_Tasks_Billing!AC1862</f>
        <v>375</v>
      </c>
      <c r="AD1862" s="48">
        <f>[1]All_Tasks_Billing!AD1862</f>
        <v>0</v>
      </c>
      <c r="AE1862" s="48">
        <f>[1]All_Tasks_Billing!AE1862</f>
        <v>0</v>
      </c>
      <c r="AF1862" s="48">
        <f>[1]All_Tasks_Billing!AF1862</f>
        <v>0</v>
      </c>
      <c r="AG1862" s="48">
        <f>[1]All_Tasks_Billing!AG1862</f>
        <v>0</v>
      </c>
      <c r="AH1862" s="48">
        <f>[1]All_Tasks_Billing!AH1862</f>
        <v>1.2500000000000001E-2</v>
      </c>
      <c r="AI1862" s="48">
        <f>[1]All_Tasks_Billing!AI1862</f>
        <v>1.875</v>
      </c>
      <c r="AJ1862" s="48">
        <f>[1]All_Tasks_Billing!AJ1862</f>
        <v>0</v>
      </c>
      <c r="AK1862" s="48">
        <f>[1]All_Tasks_Billing!AK1862</f>
        <v>0</v>
      </c>
      <c r="AL1862" s="48">
        <f>[1]All_Tasks_Billing!AL1862</f>
        <v>0</v>
      </c>
      <c r="AM1862" s="48">
        <f>[1]All_Tasks_Billing!AM1862</f>
        <v>0</v>
      </c>
      <c r="AN1862" s="48">
        <f>[1]All_Tasks_Billing!AN1862</f>
        <v>0</v>
      </c>
      <c r="AO1862" s="48">
        <f>[1]All_Tasks_Billing!AO1862</f>
        <v>0</v>
      </c>
      <c r="AP1862" s="48">
        <f>[1]All_Tasks_Billing!AP1862</f>
        <v>1.2500000000000001E-2</v>
      </c>
      <c r="AQ1862" s="48">
        <f>[1]All_Tasks_Billing!AQ1862</f>
        <v>1.875</v>
      </c>
      <c r="AR1862" s="48">
        <f>[1]All_Tasks_Billing!AR1862</f>
        <v>0</v>
      </c>
      <c r="AS1862" s="48">
        <f>[1]All_Tasks_Billing!AS1862</f>
        <v>376.875</v>
      </c>
      <c r="AT1862" s="48">
        <f>[1]All_Tasks_Billing!AT1862</f>
        <v>376.875</v>
      </c>
      <c r="AU1862" s="50" t="str">
        <f t="shared" si="522"/>
        <v>Nov-2025</v>
      </c>
      <c r="AV1862" s="50" t="str">
        <f t="shared" si="523"/>
        <v>Q4-2025</v>
      </c>
      <c r="AW1862" s="50">
        <f t="shared" si="524"/>
        <v>2025</v>
      </c>
      <c r="AX1862" s="50" t="str">
        <f t="shared" ca="1" si="525"/>
        <v>Last Week</v>
      </c>
      <c r="AY1862" s="50" t="str">
        <f t="shared" ca="1" si="526"/>
        <v>This Month</v>
      </c>
      <c r="AZ1862" s="50" t="str">
        <f t="shared" ca="1" si="527"/>
        <v>This Quarter</v>
      </c>
      <c r="BA1862" s="48">
        <f t="shared" si="528"/>
        <v>376.875</v>
      </c>
      <c r="BB1862" s="45">
        <f t="shared" si="529"/>
        <v>45970</v>
      </c>
      <c r="BC1862" s="50" t="str">
        <f t="shared" si="530"/>
        <v>Nov-2025</v>
      </c>
      <c r="BD1862" s="48">
        <f t="shared" si="531"/>
        <v>150.75</v>
      </c>
      <c r="BE1862" s="50" t="str">
        <f t="shared" si="532"/>
        <v>Completed</v>
      </c>
      <c r="BF1862" s="51">
        <f t="shared" si="533"/>
        <v>1</v>
      </c>
      <c r="BG1862" s="51">
        <f t="shared" si="534"/>
        <v>1</v>
      </c>
      <c r="BH1862" s="50" t="str">
        <f t="shared" si="535"/>
        <v xml:space="preserve">COMPLETED - </v>
      </c>
      <c r="BI1862" s="50" t="str">
        <f t="shared" si="536"/>
        <v xml:space="preserve">COMPLETED - </v>
      </c>
      <c r="BJ1862" s="50" t="str">
        <f t="shared" si="537"/>
        <v/>
      </c>
      <c r="BK1862" s="50" t="str">
        <f t="shared" si="538"/>
        <v xml:space="preserve">Completed | COMPLETED | </v>
      </c>
      <c r="BL1862" s="49">
        <f t="shared" ca="1" si="539"/>
        <v>12</v>
      </c>
    </row>
    <row r="1863" spans="1:64" x14ac:dyDescent="0.25">
      <c r="A1863" t="str">
        <f>[1]All_Tasks_Billing!A1863</f>
        <v>RPP's (121-240)</v>
      </c>
      <c r="B1863" t="str">
        <f>[1]All_Tasks_Billing!B1863</f>
        <v>RPP</v>
      </c>
      <c r="C1863" t="str">
        <f>[1]All_Tasks_Billing!C1863</f>
        <v>30.1.101</v>
      </c>
      <c r="D1863" t="str">
        <f>[1]All_Tasks_Billing!D1863</f>
        <v>RPP's</v>
      </c>
      <c r="E1863" t="str">
        <f>[1]All_Tasks_Billing!E1863</f>
        <v>RPP</v>
      </c>
      <c r="F1863" t="str">
        <f>IF([1]All_Tasks_Billing!F1863="","",[1]All_Tasks_Billing!F1863)</f>
        <v/>
      </c>
      <c r="G1863" t="str">
        <f>IF([1]All_Tasks_Billing!G1863="","",[1]All_Tasks_Billing!G1863)</f>
        <v/>
      </c>
      <c r="H1863" s="45" t="str">
        <f>[1]All_Tasks_Billing!H1863</f>
        <v/>
      </c>
      <c r="I1863" t="str">
        <f>IF([1]All_Tasks_Billing!I1863="","",[1]All_Tasks_Billing!I1863)</f>
        <v/>
      </c>
      <c r="J1863" t="str">
        <f>IF([1]All_Tasks_Billing!J1863="","",[1]All_Tasks_Billing!J1863)</f>
        <v/>
      </c>
      <c r="K1863" t="b">
        <f>[1]All_Tasks_Billing!K1863</f>
        <v>1</v>
      </c>
      <c r="L1863" s="45">
        <f>[1]All_Tasks_Billing!L1863</f>
        <v>45965</v>
      </c>
      <c r="M1863" t="str">
        <f>[1]All_Tasks_Billing!M1863</f>
        <v/>
      </c>
      <c r="N1863" s="46">
        <f>IF([1]All_Tasks_Billing!N1863="",0,[1]All_Tasks_Billing!N1863)</f>
        <v>1</v>
      </c>
      <c r="O1863" t="str">
        <f>[1]All_Tasks_Billing!O1863</f>
        <v/>
      </c>
      <c r="P1863" s="47">
        <f>IF([1]All_Tasks_Billing!P1863="",0,[1]All_Tasks_Billing!P1863)</f>
        <v>2.5</v>
      </c>
      <c r="Q1863" s="47">
        <f>IF([1]All_Tasks_Billing!Q1863="",0,[1]All_Tasks_Billing!Q1863)</f>
        <v>0</v>
      </c>
      <c r="R1863" s="47">
        <f>IF([1]All_Tasks_Billing!R1863="",0,[1]All_Tasks_Billing!R1863)</f>
        <v>2.5</v>
      </c>
      <c r="S1863" t="str">
        <f>[1]All_Tasks_Billing!S1863</f>
        <v>COMPLETED</v>
      </c>
      <c r="T1863" t="str">
        <f>[1]All_Tasks_Billing!T1863</f>
        <v/>
      </c>
      <c r="U1863" t="str">
        <f>[1]All_Tasks_Billing!U1863</f>
        <v/>
      </c>
      <c r="V1863">
        <f>[1]All_Tasks_Billing!V1863</f>
        <v>35</v>
      </c>
      <c r="W1863" s="48">
        <f>[1]All_Tasks_Billing!W1863</f>
        <v>150</v>
      </c>
      <c r="X1863">
        <f>[1]All_Tasks_Billing!X1863</f>
        <v>45225</v>
      </c>
      <c r="Y1863">
        <f>[1]All_Tasks_Billing!Y1863</f>
        <v>1</v>
      </c>
      <c r="Z1863" s="49">
        <f>[1]All_Tasks_Billing!Z1863</f>
        <v>1</v>
      </c>
      <c r="AA1863" s="45">
        <f>[1]All_Tasks_Billing!AA1863</f>
        <v>45970</v>
      </c>
      <c r="AB1863" t="str">
        <f>[1]All_Tasks_Billing!AB1863</f>
        <v>Nov-2025</v>
      </c>
      <c r="AC1863" s="48">
        <f>[1]All_Tasks_Billing!AC1863</f>
        <v>375</v>
      </c>
      <c r="AD1863" s="48">
        <f>[1]All_Tasks_Billing!AD1863</f>
        <v>0</v>
      </c>
      <c r="AE1863" s="48">
        <f>[1]All_Tasks_Billing!AE1863</f>
        <v>0</v>
      </c>
      <c r="AF1863" s="48">
        <f>[1]All_Tasks_Billing!AF1863</f>
        <v>0</v>
      </c>
      <c r="AG1863" s="48">
        <f>[1]All_Tasks_Billing!AG1863</f>
        <v>0</v>
      </c>
      <c r="AH1863" s="48">
        <f>[1]All_Tasks_Billing!AH1863</f>
        <v>1.2500000000000001E-2</v>
      </c>
      <c r="AI1863" s="48">
        <f>[1]All_Tasks_Billing!AI1863</f>
        <v>1.875</v>
      </c>
      <c r="AJ1863" s="48">
        <f>[1]All_Tasks_Billing!AJ1863</f>
        <v>0</v>
      </c>
      <c r="AK1863" s="48">
        <f>[1]All_Tasks_Billing!AK1863</f>
        <v>0</v>
      </c>
      <c r="AL1863" s="48">
        <f>[1]All_Tasks_Billing!AL1863</f>
        <v>0</v>
      </c>
      <c r="AM1863" s="48">
        <f>[1]All_Tasks_Billing!AM1863</f>
        <v>0</v>
      </c>
      <c r="AN1863" s="48">
        <f>[1]All_Tasks_Billing!AN1863</f>
        <v>0</v>
      </c>
      <c r="AO1863" s="48">
        <f>[1]All_Tasks_Billing!AO1863</f>
        <v>0</v>
      </c>
      <c r="AP1863" s="48">
        <f>[1]All_Tasks_Billing!AP1863</f>
        <v>1.2500000000000001E-2</v>
      </c>
      <c r="AQ1863" s="48">
        <f>[1]All_Tasks_Billing!AQ1863</f>
        <v>1.875</v>
      </c>
      <c r="AR1863" s="48">
        <f>[1]All_Tasks_Billing!AR1863</f>
        <v>0</v>
      </c>
      <c r="AS1863" s="48">
        <f>[1]All_Tasks_Billing!AS1863</f>
        <v>376.875</v>
      </c>
      <c r="AT1863" s="48">
        <f>[1]All_Tasks_Billing!AT1863</f>
        <v>376.875</v>
      </c>
      <c r="AU1863" s="50" t="str">
        <f t="shared" si="522"/>
        <v>Nov-2025</v>
      </c>
      <c r="AV1863" s="50" t="str">
        <f t="shared" si="523"/>
        <v>Q4-2025</v>
      </c>
      <c r="AW1863" s="50">
        <f t="shared" si="524"/>
        <v>2025</v>
      </c>
      <c r="AX1863" s="50" t="str">
        <f t="shared" ca="1" si="525"/>
        <v>Last Week</v>
      </c>
      <c r="AY1863" s="50" t="str">
        <f t="shared" ca="1" si="526"/>
        <v>This Month</v>
      </c>
      <c r="AZ1863" s="50" t="str">
        <f t="shared" ca="1" si="527"/>
        <v>This Quarter</v>
      </c>
      <c r="BA1863" s="48">
        <f t="shared" si="528"/>
        <v>376.875</v>
      </c>
      <c r="BB1863" s="45">
        <f t="shared" si="529"/>
        <v>45970</v>
      </c>
      <c r="BC1863" s="50" t="str">
        <f t="shared" si="530"/>
        <v>Nov-2025</v>
      </c>
      <c r="BD1863" s="48">
        <f t="shared" si="531"/>
        <v>150.75</v>
      </c>
      <c r="BE1863" s="50" t="str">
        <f t="shared" si="532"/>
        <v>Completed</v>
      </c>
      <c r="BF1863" s="51">
        <f t="shared" si="533"/>
        <v>1</v>
      </c>
      <c r="BG1863" s="51">
        <f t="shared" si="534"/>
        <v>1</v>
      </c>
      <c r="BH1863" s="50" t="str">
        <f t="shared" si="535"/>
        <v xml:space="preserve">COMPLETED - </v>
      </c>
      <c r="BI1863" s="50" t="str">
        <f t="shared" si="536"/>
        <v xml:space="preserve">COMPLETED - </v>
      </c>
      <c r="BJ1863" s="50" t="str">
        <f t="shared" si="537"/>
        <v/>
      </c>
      <c r="BK1863" s="50" t="str">
        <f t="shared" si="538"/>
        <v xml:space="preserve">Completed | COMPLETED | </v>
      </c>
      <c r="BL1863" s="49">
        <f t="shared" ca="1" si="539"/>
        <v>12</v>
      </c>
    </row>
    <row r="1864" spans="1:64" x14ac:dyDescent="0.25">
      <c r="A1864" t="str">
        <f>[1]All_Tasks_Billing!A1864</f>
        <v>RPP's (121-240)</v>
      </c>
      <c r="B1864" t="str">
        <f>[1]All_Tasks_Billing!B1864</f>
        <v>RPP</v>
      </c>
      <c r="C1864" t="str">
        <f>[1]All_Tasks_Billing!C1864</f>
        <v>30.1.102</v>
      </c>
      <c r="D1864" t="str">
        <f>[1]All_Tasks_Billing!D1864</f>
        <v>RPP's</v>
      </c>
      <c r="E1864" t="str">
        <f>[1]All_Tasks_Billing!E1864</f>
        <v>RPP</v>
      </c>
      <c r="F1864" t="str">
        <f>IF([1]All_Tasks_Billing!F1864="","",[1]All_Tasks_Billing!F1864)</f>
        <v/>
      </c>
      <c r="G1864" t="str">
        <f>IF([1]All_Tasks_Billing!G1864="","",[1]All_Tasks_Billing!G1864)</f>
        <v/>
      </c>
      <c r="H1864" s="45" t="str">
        <f>[1]All_Tasks_Billing!H1864</f>
        <v/>
      </c>
      <c r="I1864" t="str">
        <f>IF([1]All_Tasks_Billing!I1864="","",[1]All_Tasks_Billing!I1864)</f>
        <v/>
      </c>
      <c r="J1864" t="str">
        <f>IF([1]All_Tasks_Billing!J1864="","",[1]All_Tasks_Billing!J1864)</f>
        <v/>
      </c>
      <c r="K1864" t="b">
        <f>[1]All_Tasks_Billing!K1864</f>
        <v>1</v>
      </c>
      <c r="L1864" s="45">
        <f>[1]All_Tasks_Billing!L1864</f>
        <v>45965</v>
      </c>
      <c r="M1864" t="str">
        <f>[1]All_Tasks_Billing!M1864</f>
        <v/>
      </c>
      <c r="N1864" s="46">
        <f>IF([1]All_Tasks_Billing!N1864="",0,[1]All_Tasks_Billing!N1864)</f>
        <v>1</v>
      </c>
      <c r="O1864" t="str">
        <f>[1]All_Tasks_Billing!O1864</f>
        <v/>
      </c>
      <c r="P1864" s="47">
        <f>IF([1]All_Tasks_Billing!P1864="",0,[1]All_Tasks_Billing!P1864)</f>
        <v>2.5</v>
      </c>
      <c r="Q1864" s="47">
        <f>IF([1]All_Tasks_Billing!Q1864="",0,[1]All_Tasks_Billing!Q1864)</f>
        <v>0</v>
      </c>
      <c r="R1864" s="47">
        <f>IF([1]All_Tasks_Billing!R1864="",0,[1]All_Tasks_Billing!R1864)</f>
        <v>2.5</v>
      </c>
      <c r="S1864" t="str">
        <f>[1]All_Tasks_Billing!S1864</f>
        <v>COMPLETED</v>
      </c>
      <c r="T1864" t="str">
        <f>[1]All_Tasks_Billing!T1864</f>
        <v/>
      </c>
      <c r="U1864" t="str">
        <f>[1]All_Tasks_Billing!U1864</f>
        <v/>
      </c>
      <c r="V1864">
        <f>[1]All_Tasks_Billing!V1864</f>
        <v>35</v>
      </c>
      <c r="W1864" s="48">
        <f>[1]All_Tasks_Billing!W1864</f>
        <v>150</v>
      </c>
      <c r="X1864">
        <f>[1]All_Tasks_Billing!X1864</f>
        <v>45225</v>
      </c>
      <c r="Y1864">
        <f>[1]All_Tasks_Billing!Y1864</f>
        <v>1</v>
      </c>
      <c r="Z1864" s="49">
        <f>[1]All_Tasks_Billing!Z1864</f>
        <v>1</v>
      </c>
      <c r="AA1864" s="45">
        <f>[1]All_Tasks_Billing!AA1864</f>
        <v>45970</v>
      </c>
      <c r="AB1864" t="str">
        <f>[1]All_Tasks_Billing!AB1864</f>
        <v>Nov-2025</v>
      </c>
      <c r="AC1864" s="48">
        <f>[1]All_Tasks_Billing!AC1864</f>
        <v>375</v>
      </c>
      <c r="AD1864" s="48">
        <f>[1]All_Tasks_Billing!AD1864</f>
        <v>0</v>
      </c>
      <c r="AE1864" s="48">
        <f>[1]All_Tasks_Billing!AE1864</f>
        <v>0</v>
      </c>
      <c r="AF1864" s="48">
        <f>[1]All_Tasks_Billing!AF1864</f>
        <v>0</v>
      </c>
      <c r="AG1864" s="48">
        <f>[1]All_Tasks_Billing!AG1864</f>
        <v>0</v>
      </c>
      <c r="AH1864" s="48">
        <f>[1]All_Tasks_Billing!AH1864</f>
        <v>1.2500000000000001E-2</v>
      </c>
      <c r="AI1864" s="48">
        <f>[1]All_Tasks_Billing!AI1864</f>
        <v>1.875</v>
      </c>
      <c r="AJ1864" s="48">
        <f>[1]All_Tasks_Billing!AJ1864</f>
        <v>0</v>
      </c>
      <c r="AK1864" s="48">
        <f>[1]All_Tasks_Billing!AK1864</f>
        <v>0</v>
      </c>
      <c r="AL1864" s="48">
        <f>[1]All_Tasks_Billing!AL1864</f>
        <v>0</v>
      </c>
      <c r="AM1864" s="48">
        <f>[1]All_Tasks_Billing!AM1864</f>
        <v>0</v>
      </c>
      <c r="AN1864" s="48">
        <f>[1]All_Tasks_Billing!AN1864</f>
        <v>0</v>
      </c>
      <c r="AO1864" s="48">
        <f>[1]All_Tasks_Billing!AO1864</f>
        <v>0</v>
      </c>
      <c r="AP1864" s="48">
        <f>[1]All_Tasks_Billing!AP1864</f>
        <v>1.2500000000000001E-2</v>
      </c>
      <c r="AQ1864" s="48">
        <f>[1]All_Tasks_Billing!AQ1864</f>
        <v>1.875</v>
      </c>
      <c r="AR1864" s="48">
        <f>[1]All_Tasks_Billing!AR1864</f>
        <v>0</v>
      </c>
      <c r="AS1864" s="48">
        <f>[1]All_Tasks_Billing!AS1864</f>
        <v>376.875</v>
      </c>
      <c r="AT1864" s="48">
        <f>[1]All_Tasks_Billing!AT1864</f>
        <v>376.875</v>
      </c>
      <c r="AU1864" s="50" t="str">
        <f t="shared" si="522"/>
        <v>Nov-2025</v>
      </c>
      <c r="AV1864" s="50" t="str">
        <f t="shared" si="523"/>
        <v>Q4-2025</v>
      </c>
      <c r="AW1864" s="50">
        <f t="shared" si="524"/>
        <v>2025</v>
      </c>
      <c r="AX1864" s="50" t="str">
        <f t="shared" ca="1" si="525"/>
        <v>Last Week</v>
      </c>
      <c r="AY1864" s="50" t="str">
        <f t="shared" ca="1" si="526"/>
        <v>This Month</v>
      </c>
      <c r="AZ1864" s="50" t="str">
        <f t="shared" ca="1" si="527"/>
        <v>This Quarter</v>
      </c>
      <c r="BA1864" s="48">
        <f t="shared" si="528"/>
        <v>376.875</v>
      </c>
      <c r="BB1864" s="45">
        <f t="shared" si="529"/>
        <v>45970</v>
      </c>
      <c r="BC1864" s="50" t="str">
        <f t="shared" si="530"/>
        <v>Nov-2025</v>
      </c>
      <c r="BD1864" s="48">
        <f t="shared" si="531"/>
        <v>150.75</v>
      </c>
      <c r="BE1864" s="50" t="str">
        <f t="shared" si="532"/>
        <v>Completed</v>
      </c>
      <c r="BF1864" s="51">
        <f t="shared" si="533"/>
        <v>1</v>
      </c>
      <c r="BG1864" s="51">
        <f t="shared" si="534"/>
        <v>1</v>
      </c>
      <c r="BH1864" s="50" t="str">
        <f t="shared" si="535"/>
        <v xml:space="preserve">COMPLETED - </v>
      </c>
      <c r="BI1864" s="50" t="str">
        <f t="shared" si="536"/>
        <v xml:space="preserve">COMPLETED - </v>
      </c>
      <c r="BJ1864" s="50" t="str">
        <f t="shared" si="537"/>
        <v/>
      </c>
      <c r="BK1864" s="50" t="str">
        <f t="shared" si="538"/>
        <v xml:space="preserve">Completed | COMPLETED | </v>
      </c>
      <c r="BL1864" s="49">
        <f t="shared" ca="1" si="539"/>
        <v>12</v>
      </c>
    </row>
    <row r="1865" spans="1:64" x14ac:dyDescent="0.25">
      <c r="A1865" t="str">
        <f>[1]All_Tasks_Billing!A1865</f>
        <v>RPP's (121-240)</v>
      </c>
      <c r="B1865" t="str">
        <f>[1]All_Tasks_Billing!B1865</f>
        <v>RPP</v>
      </c>
      <c r="C1865" t="str">
        <f>[1]All_Tasks_Billing!C1865</f>
        <v>30.1.103</v>
      </c>
      <c r="D1865" t="str">
        <f>[1]All_Tasks_Billing!D1865</f>
        <v>RPP's</v>
      </c>
      <c r="E1865" t="str">
        <f>[1]All_Tasks_Billing!E1865</f>
        <v>RPP</v>
      </c>
      <c r="F1865" t="str">
        <f>IF([1]All_Tasks_Billing!F1865="","",[1]All_Tasks_Billing!F1865)</f>
        <v/>
      </c>
      <c r="G1865" t="str">
        <f>IF([1]All_Tasks_Billing!G1865="","",[1]All_Tasks_Billing!G1865)</f>
        <v/>
      </c>
      <c r="H1865" s="45" t="str">
        <f>[1]All_Tasks_Billing!H1865</f>
        <v/>
      </c>
      <c r="I1865" t="str">
        <f>IF([1]All_Tasks_Billing!I1865="","",[1]All_Tasks_Billing!I1865)</f>
        <v/>
      </c>
      <c r="J1865" t="str">
        <f>IF([1]All_Tasks_Billing!J1865="","",[1]All_Tasks_Billing!J1865)</f>
        <v/>
      </c>
      <c r="K1865" t="b">
        <f>[1]All_Tasks_Billing!K1865</f>
        <v>1</v>
      </c>
      <c r="L1865" s="45">
        <f>[1]All_Tasks_Billing!L1865</f>
        <v>45965</v>
      </c>
      <c r="M1865" t="str">
        <f>[1]All_Tasks_Billing!M1865</f>
        <v/>
      </c>
      <c r="N1865" s="46">
        <f>IF([1]All_Tasks_Billing!N1865="",0,[1]All_Tasks_Billing!N1865)</f>
        <v>1</v>
      </c>
      <c r="O1865" t="str">
        <f>[1]All_Tasks_Billing!O1865</f>
        <v/>
      </c>
      <c r="P1865" s="47">
        <f>IF([1]All_Tasks_Billing!P1865="",0,[1]All_Tasks_Billing!P1865)</f>
        <v>2.5</v>
      </c>
      <c r="Q1865" s="47">
        <f>IF([1]All_Tasks_Billing!Q1865="",0,[1]All_Tasks_Billing!Q1865)</f>
        <v>0</v>
      </c>
      <c r="R1865" s="47">
        <f>IF([1]All_Tasks_Billing!R1865="",0,[1]All_Tasks_Billing!R1865)</f>
        <v>2.5</v>
      </c>
      <c r="S1865" t="str">
        <f>[1]All_Tasks_Billing!S1865</f>
        <v>COMPLETED</v>
      </c>
      <c r="T1865" t="str">
        <f>[1]All_Tasks_Billing!T1865</f>
        <v/>
      </c>
      <c r="U1865" t="str">
        <f>[1]All_Tasks_Billing!U1865</f>
        <v/>
      </c>
      <c r="V1865">
        <f>[1]All_Tasks_Billing!V1865</f>
        <v>35</v>
      </c>
      <c r="W1865" s="48">
        <f>[1]All_Tasks_Billing!W1865</f>
        <v>150</v>
      </c>
      <c r="X1865">
        <f>[1]All_Tasks_Billing!X1865</f>
        <v>45225</v>
      </c>
      <c r="Y1865">
        <f>[1]All_Tasks_Billing!Y1865</f>
        <v>1</v>
      </c>
      <c r="Z1865" s="49">
        <f>[1]All_Tasks_Billing!Z1865</f>
        <v>1</v>
      </c>
      <c r="AA1865" s="45">
        <f>[1]All_Tasks_Billing!AA1865</f>
        <v>45970</v>
      </c>
      <c r="AB1865" t="str">
        <f>[1]All_Tasks_Billing!AB1865</f>
        <v>Nov-2025</v>
      </c>
      <c r="AC1865" s="48">
        <f>[1]All_Tasks_Billing!AC1865</f>
        <v>375</v>
      </c>
      <c r="AD1865" s="48">
        <f>[1]All_Tasks_Billing!AD1865</f>
        <v>0</v>
      </c>
      <c r="AE1865" s="48">
        <f>[1]All_Tasks_Billing!AE1865</f>
        <v>0</v>
      </c>
      <c r="AF1865" s="48">
        <f>[1]All_Tasks_Billing!AF1865</f>
        <v>0</v>
      </c>
      <c r="AG1865" s="48">
        <f>[1]All_Tasks_Billing!AG1865</f>
        <v>0</v>
      </c>
      <c r="AH1865" s="48">
        <f>[1]All_Tasks_Billing!AH1865</f>
        <v>1.2500000000000001E-2</v>
      </c>
      <c r="AI1865" s="48">
        <f>[1]All_Tasks_Billing!AI1865</f>
        <v>1.875</v>
      </c>
      <c r="AJ1865" s="48">
        <f>[1]All_Tasks_Billing!AJ1865</f>
        <v>0</v>
      </c>
      <c r="AK1865" s="48">
        <f>[1]All_Tasks_Billing!AK1865</f>
        <v>0</v>
      </c>
      <c r="AL1865" s="48">
        <f>[1]All_Tasks_Billing!AL1865</f>
        <v>0</v>
      </c>
      <c r="AM1865" s="48">
        <f>[1]All_Tasks_Billing!AM1865</f>
        <v>0</v>
      </c>
      <c r="AN1865" s="48">
        <f>[1]All_Tasks_Billing!AN1865</f>
        <v>0</v>
      </c>
      <c r="AO1865" s="48">
        <f>[1]All_Tasks_Billing!AO1865</f>
        <v>0</v>
      </c>
      <c r="AP1865" s="48">
        <f>[1]All_Tasks_Billing!AP1865</f>
        <v>1.2500000000000001E-2</v>
      </c>
      <c r="AQ1865" s="48">
        <f>[1]All_Tasks_Billing!AQ1865</f>
        <v>1.875</v>
      </c>
      <c r="AR1865" s="48">
        <f>[1]All_Tasks_Billing!AR1865</f>
        <v>0</v>
      </c>
      <c r="AS1865" s="48">
        <f>[1]All_Tasks_Billing!AS1865</f>
        <v>376.875</v>
      </c>
      <c r="AT1865" s="48">
        <f>[1]All_Tasks_Billing!AT1865</f>
        <v>376.875</v>
      </c>
      <c r="AU1865" s="50" t="str">
        <f t="shared" si="522"/>
        <v>Nov-2025</v>
      </c>
      <c r="AV1865" s="50" t="str">
        <f t="shared" si="523"/>
        <v>Q4-2025</v>
      </c>
      <c r="AW1865" s="50">
        <f t="shared" si="524"/>
        <v>2025</v>
      </c>
      <c r="AX1865" s="50" t="str">
        <f t="shared" ca="1" si="525"/>
        <v>Last Week</v>
      </c>
      <c r="AY1865" s="50" t="str">
        <f t="shared" ca="1" si="526"/>
        <v>This Month</v>
      </c>
      <c r="AZ1865" s="50" t="str">
        <f t="shared" ca="1" si="527"/>
        <v>This Quarter</v>
      </c>
      <c r="BA1865" s="48">
        <f t="shared" si="528"/>
        <v>376.875</v>
      </c>
      <c r="BB1865" s="45">
        <f t="shared" si="529"/>
        <v>45970</v>
      </c>
      <c r="BC1865" s="50" t="str">
        <f t="shared" si="530"/>
        <v>Nov-2025</v>
      </c>
      <c r="BD1865" s="48">
        <f t="shared" si="531"/>
        <v>150.75</v>
      </c>
      <c r="BE1865" s="50" t="str">
        <f t="shared" si="532"/>
        <v>Completed</v>
      </c>
      <c r="BF1865" s="51">
        <f t="shared" si="533"/>
        <v>1</v>
      </c>
      <c r="BG1865" s="51">
        <f t="shared" si="534"/>
        <v>1</v>
      </c>
      <c r="BH1865" s="50" t="str">
        <f t="shared" si="535"/>
        <v xml:space="preserve">COMPLETED - </v>
      </c>
      <c r="BI1865" s="50" t="str">
        <f t="shared" si="536"/>
        <v xml:space="preserve">COMPLETED - </v>
      </c>
      <c r="BJ1865" s="50" t="str">
        <f t="shared" si="537"/>
        <v/>
      </c>
      <c r="BK1865" s="50" t="str">
        <f t="shared" si="538"/>
        <v xml:space="preserve">Completed | COMPLETED | </v>
      </c>
      <c r="BL1865" s="49">
        <f t="shared" ca="1" si="539"/>
        <v>12</v>
      </c>
    </row>
    <row r="1866" spans="1:64" x14ac:dyDescent="0.25">
      <c r="A1866" t="str">
        <f>[1]All_Tasks_Billing!A1866</f>
        <v>RPP's (121-240)</v>
      </c>
      <c r="B1866" t="str">
        <f>[1]All_Tasks_Billing!B1866</f>
        <v>RPP</v>
      </c>
      <c r="C1866" t="str">
        <f>[1]All_Tasks_Billing!C1866</f>
        <v>30.1.104</v>
      </c>
      <c r="D1866" t="str">
        <f>[1]All_Tasks_Billing!D1866</f>
        <v>RPP's</v>
      </c>
      <c r="E1866" t="str">
        <f>[1]All_Tasks_Billing!E1866</f>
        <v>RPP</v>
      </c>
      <c r="F1866" t="str">
        <f>IF([1]All_Tasks_Billing!F1866="","",[1]All_Tasks_Billing!F1866)</f>
        <v/>
      </c>
      <c r="G1866" t="str">
        <f>IF([1]All_Tasks_Billing!G1866="","",[1]All_Tasks_Billing!G1866)</f>
        <v/>
      </c>
      <c r="H1866" s="45" t="str">
        <f>[1]All_Tasks_Billing!H1866</f>
        <v/>
      </c>
      <c r="I1866" t="str">
        <f>IF([1]All_Tasks_Billing!I1866="","",[1]All_Tasks_Billing!I1866)</f>
        <v/>
      </c>
      <c r="J1866" t="str">
        <f>IF([1]All_Tasks_Billing!J1866="","",[1]All_Tasks_Billing!J1866)</f>
        <v/>
      </c>
      <c r="K1866" t="b">
        <f>[1]All_Tasks_Billing!K1866</f>
        <v>1</v>
      </c>
      <c r="L1866" s="45">
        <f>[1]All_Tasks_Billing!L1866</f>
        <v>45965</v>
      </c>
      <c r="M1866" t="str">
        <f>[1]All_Tasks_Billing!M1866</f>
        <v/>
      </c>
      <c r="N1866" s="46">
        <f>IF([1]All_Tasks_Billing!N1866="",0,[1]All_Tasks_Billing!N1866)</f>
        <v>1</v>
      </c>
      <c r="O1866" t="str">
        <f>[1]All_Tasks_Billing!O1866</f>
        <v/>
      </c>
      <c r="P1866" s="47">
        <f>IF([1]All_Tasks_Billing!P1866="",0,[1]All_Tasks_Billing!P1866)</f>
        <v>2.5</v>
      </c>
      <c r="Q1866" s="47">
        <f>IF([1]All_Tasks_Billing!Q1866="",0,[1]All_Tasks_Billing!Q1866)</f>
        <v>0</v>
      </c>
      <c r="R1866" s="47">
        <f>IF([1]All_Tasks_Billing!R1866="",0,[1]All_Tasks_Billing!R1866)</f>
        <v>2.5</v>
      </c>
      <c r="S1866" t="str">
        <f>[1]All_Tasks_Billing!S1866</f>
        <v>COMPLETED</v>
      </c>
      <c r="T1866" t="str">
        <f>[1]All_Tasks_Billing!T1866</f>
        <v/>
      </c>
      <c r="U1866" t="str">
        <f>[1]All_Tasks_Billing!U1866</f>
        <v/>
      </c>
      <c r="V1866">
        <f>[1]All_Tasks_Billing!V1866</f>
        <v>35</v>
      </c>
      <c r="W1866" s="48">
        <f>[1]All_Tasks_Billing!W1866</f>
        <v>150</v>
      </c>
      <c r="X1866">
        <f>[1]All_Tasks_Billing!X1866</f>
        <v>45225</v>
      </c>
      <c r="Y1866">
        <f>[1]All_Tasks_Billing!Y1866</f>
        <v>1</v>
      </c>
      <c r="Z1866" s="49">
        <f>[1]All_Tasks_Billing!Z1866</f>
        <v>1</v>
      </c>
      <c r="AA1866" s="45">
        <f>[1]All_Tasks_Billing!AA1866</f>
        <v>45970</v>
      </c>
      <c r="AB1866" t="str">
        <f>[1]All_Tasks_Billing!AB1866</f>
        <v>Nov-2025</v>
      </c>
      <c r="AC1866" s="48">
        <f>[1]All_Tasks_Billing!AC1866</f>
        <v>375</v>
      </c>
      <c r="AD1866" s="48">
        <f>[1]All_Tasks_Billing!AD1866</f>
        <v>0</v>
      </c>
      <c r="AE1866" s="48">
        <f>[1]All_Tasks_Billing!AE1866</f>
        <v>0</v>
      </c>
      <c r="AF1866" s="48">
        <f>[1]All_Tasks_Billing!AF1866</f>
        <v>0</v>
      </c>
      <c r="AG1866" s="48">
        <f>[1]All_Tasks_Billing!AG1866</f>
        <v>0</v>
      </c>
      <c r="AH1866" s="48">
        <f>[1]All_Tasks_Billing!AH1866</f>
        <v>1.2500000000000001E-2</v>
      </c>
      <c r="AI1866" s="48">
        <f>[1]All_Tasks_Billing!AI1866</f>
        <v>1.875</v>
      </c>
      <c r="AJ1866" s="48">
        <f>[1]All_Tasks_Billing!AJ1866</f>
        <v>0</v>
      </c>
      <c r="AK1866" s="48">
        <f>[1]All_Tasks_Billing!AK1866</f>
        <v>0</v>
      </c>
      <c r="AL1866" s="48">
        <f>[1]All_Tasks_Billing!AL1866</f>
        <v>0</v>
      </c>
      <c r="AM1866" s="48">
        <f>[1]All_Tasks_Billing!AM1866</f>
        <v>0</v>
      </c>
      <c r="AN1866" s="48">
        <f>[1]All_Tasks_Billing!AN1866</f>
        <v>0</v>
      </c>
      <c r="AO1866" s="48">
        <f>[1]All_Tasks_Billing!AO1866</f>
        <v>0</v>
      </c>
      <c r="AP1866" s="48">
        <f>[1]All_Tasks_Billing!AP1866</f>
        <v>1.2500000000000001E-2</v>
      </c>
      <c r="AQ1866" s="48">
        <f>[1]All_Tasks_Billing!AQ1866</f>
        <v>1.875</v>
      </c>
      <c r="AR1866" s="48">
        <f>[1]All_Tasks_Billing!AR1866</f>
        <v>0</v>
      </c>
      <c r="AS1866" s="48">
        <f>[1]All_Tasks_Billing!AS1866</f>
        <v>376.875</v>
      </c>
      <c r="AT1866" s="48">
        <f>[1]All_Tasks_Billing!AT1866</f>
        <v>376.875</v>
      </c>
      <c r="AU1866" s="50" t="str">
        <f t="shared" si="522"/>
        <v>Nov-2025</v>
      </c>
      <c r="AV1866" s="50" t="str">
        <f t="shared" si="523"/>
        <v>Q4-2025</v>
      </c>
      <c r="AW1866" s="50">
        <f t="shared" si="524"/>
        <v>2025</v>
      </c>
      <c r="AX1866" s="50" t="str">
        <f t="shared" ca="1" si="525"/>
        <v>Last Week</v>
      </c>
      <c r="AY1866" s="50" t="str">
        <f t="shared" ca="1" si="526"/>
        <v>This Month</v>
      </c>
      <c r="AZ1866" s="50" t="str">
        <f t="shared" ca="1" si="527"/>
        <v>This Quarter</v>
      </c>
      <c r="BA1866" s="48">
        <f t="shared" si="528"/>
        <v>376.875</v>
      </c>
      <c r="BB1866" s="45">
        <f t="shared" si="529"/>
        <v>45970</v>
      </c>
      <c r="BC1866" s="50" t="str">
        <f t="shared" si="530"/>
        <v>Nov-2025</v>
      </c>
      <c r="BD1866" s="48">
        <f t="shared" si="531"/>
        <v>150.75</v>
      </c>
      <c r="BE1866" s="50" t="str">
        <f t="shared" si="532"/>
        <v>Completed</v>
      </c>
      <c r="BF1866" s="51">
        <f t="shared" si="533"/>
        <v>1</v>
      </c>
      <c r="BG1866" s="51">
        <f t="shared" si="534"/>
        <v>1</v>
      </c>
      <c r="BH1866" s="50" t="str">
        <f t="shared" si="535"/>
        <v xml:space="preserve">COMPLETED - </v>
      </c>
      <c r="BI1866" s="50" t="str">
        <f t="shared" si="536"/>
        <v xml:space="preserve">COMPLETED - </v>
      </c>
      <c r="BJ1866" s="50" t="str">
        <f t="shared" si="537"/>
        <v/>
      </c>
      <c r="BK1866" s="50" t="str">
        <f t="shared" si="538"/>
        <v xml:space="preserve">Completed | COMPLETED | </v>
      </c>
      <c r="BL1866" s="49">
        <f t="shared" ca="1" si="539"/>
        <v>12</v>
      </c>
    </row>
    <row r="1867" spans="1:64" x14ac:dyDescent="0.25">
      <c r="A1867" t="str">
        <f>[1]All_Tasks_Billing!A1867</f>
        <v>RPP's (121-240)</v>
      </c>
      <c r="B1867" t="str">
        <f>[1]All_Tasks_Billing!B1867</f>
        <v>RPP</v>
      </c>
      <c r="C1867" t="str">
        <f>[1]All_Tasks_Billing!C1867</f>
        <v>30.1.105</v>
      </c>
      <c r="D1867" t="str">
        <f>[1]All_Tasks_Billing!D1867</f>
        <v>RPP's</v>
      </c>
      <c r="E1867" t="str">
        <f>[1]All_Tasks_Billing!E1867</f>
        <v>RPP</v>
      </c>
      <c r="F1867" t="str">
        <f>IF([1]All_Tasks_Billing!F1867="","",[1]All_Tasks_Billing!F1867)</f>
        <v/>
      </c>
      <c r="G1867" t="str">
        <f>IF([1]All_Tasks_Billing!G1867="","",[1]All_Tasks_Billing!G1867)</f>
        <v/>
      </c>
      <c r="H1867" s="45" t="str">
        <f>[1]All_Tasks_Billing!H1867</f>
        <v/>
      </c>
      <c r="I1867" t="str">
        <f>IF([1]All_Tasks_Billing!I1867="","",[1]All_Tasks_Billing!I1867)</f>
        <v/>
      </c>
      <c r="J1867" t="str">
        <f>IF([1]All_Tasks_Billing!J1867="","",[1]All_Tasks_Billing!J1867)</f>
        <v/>
      </c>
      <c r="K1867" t="b">
        <f>[1]All_Tasks_Billing!K1867</f>
        <v>1</v>
      </c>
      <c r="L1867" s="45">
        <f>[1]All_Tasks_Billing!L1867</f>
        <v>45965</v>
      </c>
      <c r="M1867" t="str">
        <f>[1]All_Tasks_Billing!M1867</f>
        <v/>
      </c>
      <c r="N1867" s="46">
        <f>IF([1]All_Tasks_Billing!N1867="",0,[1]All_Tasks_Billing!N1867)</f>
        <v>1</v>
      </c>
      <c r="O1867" t="str">
        <f>[1]All_Tasks_Billing!O1867</f>
        <v/>
      </c>
      <c r="P1867" s="47">
        <f>IF([1]All_Tasks_Billing!P1867="",0,[1]All_Tasks_Billing!P1867)</f>
        <v>2.5</v>
      </c>
      <c r="Q1867" s="47">
        <f>IF([1]All_Tasks_Billing!Q1867="",0,[1]All_Tasks_Billing!Q1867)</f>
        <v>0</v>
      </c>
      <c r="R1867" s="47">
        <f>IF([1]All_Tasks_Billing!R1867="",0,[1]All_Tasks_Billing!R1867)</f>
        <v>2.5</v>
      </c>
      <c r="S1867" t="str">
        <f>[1]All_Tasks_Billing!S1867</f>
        <v>COMPLETED</v>
      </c>
      <c r="T1867" t="str">
        <f>[1]All_Tasks_Billing!T1867</f>
        <v/>
      </c>
      <c r="U1867" t="str">
        <f>[1]All_Tasks_Billing!U1867</f>
        <v/>
      </c>
      <c r="V1867">
        <f>[1]All_Tasks_Billing!V1867</f>
        <v>35</v>
      </c>
      <c r="W1867" s="48">
        <f>[1]All_Tasks_Billing!W1867</f>
        <v>150</v>
      </c>
      <c r="X1867">
        <f>[1]All_Tasks_Billing!X1867</f>
        <v>45225</v>
      </c>
      <c r="Y1867">
        <f>[1]All_Tasks_Billing!Y1867</f>
        <v>1</v>
      </c>
      <c r="Z1867" s="49">
        <f>[1]All_Tasks_Billing!Z1867</f>
        <v>1</v>
      </c>
      <c r="AA1867" s="45">
        <f>[1]All_Tasks_Billing!AA1867</f>
        <v>45970</v>
      </c>
      <c r="AB1867" t="str">
        <f>[1]All_Tasks_Billing!AB1867</f>
        <v>Nov-2025</v>
      </c>
      <c r="AC1867" s="48">
        <f>[1]All_Tasks_Billing!AC1867</f>
        <v>375</v>
      </c>
      <c r="AD1867" s="48">
        <f>[1]All_Tasks_Billing!AD1867</f>
        <v>0</v>
      </c>
      <c r="AE1867" s="48">
        <f>[1]All_Tasks_Billing!AE1867</f>
        <v>0</v>
      </c>
      <c r="AF1867" s="48">
        <f>[1]All_Tasks_Billing!AF1867</f>
        <v>0</v>
      </c>
      <c r="AG1867" s="48">
        <f>[1]All_Tasks_Billing!AG1867</f>
        <v>0</v>
      </c>
      <c r="AH1867" s="48">
        <f>[1]All_Tasks_Billing!AH1867</f>
        <v>1.2500000000000001E-2</v>
      </c>
      <c r="AI1867" s="48">
        <f>[1]All_Tasks_Billing!AI1867</f>
        <v>1.875</v>
      </c>
      <c r="AJ1867" s="48">
        <f>[1]All_Tasks_Billing!AJ1867</f>
        <v>0</v>
      </c>
      <c r="AK1867" s="48">
        <f>[1]All_Tasks_Billing!AK1867</f>
        <v>0</v>
      </c>
      <c r="AL1867" s="48">
        <f>[1]All_Tasks_Billing!AL1867</f>
        <v>0</v>
      </c>
      <c r="AM1867" s="48">
        <f>[1]All_Tasks_Billing!AM1867</f>
        <v>0</v>
      </c>
      <c r="AN1867" s="48">
        <f>[1]All_Tasks_Billing!AN1867</f>
        <v>0</v>
      </c>
      <c r="AO1867" s="48">
        <f>[1]All_Tasks_Billing!AO1867</f>
        <v>0</v>
      </c>
      <c r="AP1867" s="48">
        <f>[1]All_Tasks_Billing!AP1867</f>
        <v>1.2500000000000001E-2</v>
      </c>
      <c r="AQ1867" s="48">
        <f>[1]All_Tasks_Billing!AQ1867</f>
        <v>1.875</v>
      </c>
      <c r="AR1867" s="48">
        <f>[1]All_Tasks_Billing!AR1867</f>
        <v>0</v>
      </c>
      <c r="AS1867" s="48">
        <f>[1]All_Tasks_Billing!AS1867</f>
        <v>376.875</v>
      </c>
      <c r="AT1867" s="48">
        <f>[1]All_Tasks_Billing!AT1867</f>
        <v>376.875</v>
      </c>
      <c r="AU1867" s="50" t="str">
        <f t="shared" si="522"/>
        <v>Nov-2025</v>
      </c>
      <c r="AV1867" s="50" t="str">
        <f t="shared" si="523"/>
        <v>Q4-2025</v>
      </c>
      <c r="AW1867" s="50">
        <f t="shared" si="524"/>
        <v>2025</v>
      </c>
      <c r="AX1867" s="50" t="str">
        <f t="shared" ca="1" si="525"/>
        <v>Last Week</v>
      </c>
      <c r="AY1867" s="50" t="str">
        <f t="shared" ca="1" si="526"/>
        <v>This Month</v>
      </c>
      <c r="AZ1867" s="50" t="str">
        <f t="shared" ca="1" si="527"/>
        <v>This Quarter</v>
      </c>
      <c r="BA1867" s="48">
        <f t="shared" si="528"/>
        <v>376.875</v>
      </c>
      <c r="BB1867" s="45">
        <f t="shared" si="529"/>
        <v>45970</v>
      </c>
      <c r="BC1867" s="50" t="str">
        <f t="shared" si="530"/>
        <v>Nov-2025</v>
      </c>
      <c r="BD1867" s="48">
        <f t="shared" si="531"/>
        <v>150.75</v>
      </c>
      <c r="BE1867" s="50" t="str">
        <f t="shared" si="532"/>
        <v>Completed</v>
      </c>
      <c r="BF1867" s="51">
        <f t="shared" si="533"/>
        <v>1</v>
      </c>
      <c r="BG1867" s="51">
        <f t="shared" si="534"/>
        <v>1</v>
      </c>
      <c r="BH1867" s="50" t="str">
        <f t="shared" si="535"/>
        <v xml:space="preserve">COMPLETED - </v>
      </c>
      <c r="BI1867" s="50" t="str">
        <f t="shared" si="536"/>
        <v xml:space="preserve">COMPLETED - </v>
      </c>
      <c r="BJ1867" s="50" t="str">
        <f t="shared" si="537"/>
        <v/>
      </c>
      <c r="BK1867" s="50" t="str">
        <f t="shared" si="538"/>
        <v xml:space="preserve">Completed | COMPLETED | </v>
      </c>
      <c r="BL1867" s="49">
        <f t="shared" ca="1" si="539"/>
        <v>12</v>
      </c>
    </row>
    <row r="1868" spans="1:64" x14ac:dyDescent="0.25">
      <c r="A1868" t="str">
        <f>[1]All_Tasks_Billing!A1868</f>
        <v>RPP's (121-240)</v>
      </c>
      <c r="B1868" t="str">
        <f>[1]All_Tasks_Billing!B1868</f>
        <v>RPP</v>
      </c>
      <c r="C1868" t="str">
        <f>[1]All_Tasks_Billing!C1868</f>
        <v>30.1.106</v>
      </c>
      <c r="D1868" t="str">
        <f>[1]All_Tasks_Billing!D1868</f>
        <v>RPP's</v>
      </c>
      <c r="E1868" t="str">
        <f>[1]All_Tasks_Billing!E1868</f>
        <v>RPP</v>
      </c>
      <c r="F1868" t="str">
        <f>IF([1]All_Tasks_Billing!F1868="","",[1]All_Tasks_Billing!F1868)</f>
        <v/>
      </c>
      <c r="G1868" t="str">
        <f>IF([1]All_Tasks_Billing!G1868="","",[1]All_Tasks_Billing!G1868)</f>
        <v/>
      </c>
      <c r="H1868" s="45" t="str">
        <f>[1]All_Tasks_Billing!H1868</f>
        <v/>
      </c>
      <c r="I1868" t="str">
        <f>IF([1]All_Tasks_Billing!I1868="","",[1]All_Tasks_Billing!I1868)</f>
        <v/>
      </c>
      <c r="J1868" t="str">
        <f>IF([1]All_Tasks_Billing!J1868="","",[1]All_Tasks_Billing!J1868)</f>
        <v/>
      </c>
      <c r="K1868" t="b">
        <f>[1]All_Tasks_Billing!K1868</f>
        <v>1</v>
      </c>
      <c r="L1868" s="45">
        <f>[1]All_Tasks_Billing!L1868</f>
        <v>45965</v>
      </c>
      <c r="M1868" t="str">
        <f>[1]All_Tasks_Billing!M1868</f>
        <v/>
      </c>
      <c r="N1868" s="46">
        <f>IF([1]All_Tasks_Billing!N1868="",0,[1]All_Tasks_Billing!N1868)</f>
        <v>1</v>
      </c>
      <c r="O1868" t="str">
        <f>[1]All_Tasks_Billing!O1868</f>
        <v/>
      </c>
      <c r="P1868" s="47">
        <f>IF([1]All_Tasks_Billing!P1868="",0,[1]All_Tasks_Billing!P1868)</f>
        <v>2.5</v>
      </c>
      <c r="Q1868" s="47">
        <f>IF([1]All_Tasks_Billing!Q1868="",0,[1]All_Tasks_Billing!Q1868)</f>
        <v>0</v>
      </c>
      <c r="R1868" s="47">
        <f>IF([1]All_Tasks_Billing!R1868="",0,[1]All_Tasks_Billing!R1868)</f>
        <v>2.5</v>
      </c>
      <c r="S1868" t="str">
        <f>[1]All_Tasks_Billing!S1868</f>
        <v>COMPLETED</v>
      </c>
      <c r="T1868" t="str">
        <f>[1]All_Tasks_Billing!T1868</f>
        <v/>
      </c>
      <c r="U1868" t="str">
        <f>[1]All_Tasks_Billing!U1868</f>
        <v/>
      </c>
      <c r="V1868">
        <f>[1]All_Tasks_Billing!V1868</f>
        <v>35</v>
      </c>
      <c r="W1868" s="48">
        <f>[1]All_Tasks_Billing!W1868</f>
        <v>150</v>
      </c>
      <c r="X1868">
        <f>[1]All_Tasks_Billing!X1868</f>
        <v>45225</v>
      </c>
      <c r="Y1868">
        <f>[1]All_Tasks_Billing!Y1868</f>
        <v>1</v>
      </c>
      <c r="Z1868" s="49">
        <f>[1]All_Tasks_Billing!Z1868</f>
        <v>1</v>
      </c>
      <c r="AA1868" s="45">
        <f>[1]All_Tasks_Billing!AA1868</f>
        <v>45970</v>
      </c>
      <c r="AB1868" t="str">
        <f>[1]All_Tasks_Billing!AB1868</f>
        <v>Nov-2025</v>
      </c>
      <c r="AC1868" s="48">
        <f>[1]All_Tasks_Billing!AC1868</f>
        <v>375</v>
      </c>
      <c r="AD1868" s="48">
        <f>[1]All_Tasks_Billing!AD1868</f>
        <v>0</v>
      </c>
      <c r="AE1868" s="48">
        <f>[1]All_Tasks_Billing!AE1868</f>
        <v>0</v>
      </c>
      <c r="AF1868" s="48">
        <f>[1]All_Tasks_Billing!AF1868</f>
        <v>0</v>
      </c>
      <c r="AG1868" s="48">
        <f>[1]All_Tasks_Billing!AG1868</f>
        <v>0</v>
      </c>
      <c r="AH1868" s="48">
        <f>[1]All_Tasks_Billing!AH1868</f>
        <v>1.2500000000000001E-2</v>
      </c>
      <c r="AI1868" s="48">
        <f>[1]All_Tasks_Billing!AI1868</f>
        <v>1.875</v>
      </c>
      <c r="AJ1868" s="48">
        <f>[1]All_Tasks_Billing!AJ1868</f>
        <v>0</v>
      </c>
      <c r="AK1868" s="48">
        <f>[1]All_Tasks_Billing!AK1868</f>
        <v>0</v>
      </c>
      <c r="AL1868" s="48">
        <f>[1]All_Tasks_Billing!AL1868</f>
        <v>0</v>
      </c>
      <c r="AM1868" s="48">
        <f>[1]All_Tasks_Billing!AM1868</f>
        <v>0</v>
      </c>
      <c r="AN1868" s="48">
        <f>[1]All_Tasks_Billing!AN1868</f>
        <v>0</v>
      </c>
      <c r="AO1868" s="48">
        <f>[1]All_Tasks_Billing!AO1868</f>
        <v>0</v>
      </c>
      <c r="AP1868" s="48">
        <f>[1]All_Tasks_Billing!AP1868</f>
        <v>1.2500000000000001E-2</v>
      </c>
      <c r="AQ1868" s="48">
        <f>[1]All_Tasks_Billing!AQ1868</f>
        <v>1.875</v>
      </c>
      <c r="AR1868" s="48">
        <f>[1]All_Tasks_Billing!AR1868</f>
        <v>0</v>
      </c>
      <c r="AS1868" s="48">
        <f>[1]All_Tasks_Billing!AS1868</f>
        <v>376.875</v>
      </c>
      <c r="AT1868" s="48">
        <f>[1]All_Tasks_Billing!AT1868</f>
        <v>376.875</v>
      </c>
      <c r="AU1868" s="50" t="str">
        <f t="shared" si="522"/>
        <v>Nov-2025</v>
      </c>
      <c r="AV1868" s="50" t="str">
        <f t="shared" si="523"/>
        <v>Q4-2025</v>
      </c>
      <c r="AW1868" s="50">
        <f t="shared" si="524"/>
        <v>2025</v>
      </c>
      <c r="AX1868" s="50" t="str">
        <f t="shared" ca="1" si="525"/>
        <v>Last Week</v>
      </c>
      <c r="AY1868" s="50" t="str">
        <f t="shared" ca="1" si="526"/>
        <v>This Month</v>
      </c>
      <c r="AZ1868" s="50" t="str">
        <f t="shared" ca="1" si="527"/>
        <v>This Quarter</v>
      </c>
      <c r="BA1868" s="48">
        <f t="shared" si="528"/>
        <v>376.875</v>
      </c>
      <c r="BB1868" s="45">
        <f t="shared" si="529"/>
        <v>45970</v>
      </c>
      <c r="BC1868" s="50" t="str">
        <f t="shared" si="530"/>
        <v>Nov-2025</v>
      </c>
      <c r="BD1868" s="48">
        <f t="shared" si="531"/>
        <v>150.75</v>
      </c>
      <c r="BE1868" s="50" t="str">
        <f t="shared" si="532"/>
        <v>Completed</v>
      </c>
      <c r="BF1868" s="51">
        <f t="shared" si="533"/>
        <v>1</v>
      </c>
      <c r="BG1868" s="51">
        <f t="shared" si="534"/>
        <v>1</v>
      </c>
      <c r="BH1868" s="50" t="str">
        <f t="shared" si="535"/>
        <v xml:space="preserve">COMPLETED - </v>
      </c>
      <c r="BI1868" s="50" t="str">
        <f t="shared" si="536"/>
        <v xml:space="preserve">COMPLETED - </v>
      </c>
      <c r="BJ1868" s="50" t="str">
        <f t="shared" si="537"/>
        <v/>
      </c>
      <c r="BK1868" s="50" t="str">
        <f t="shared" si="538"/>
        <v xml:space="preserve">Completed | COMPLETED | </v>
      </c>
      <c r="BL1868" s="49">
        <f t="shared" ca="1" si="539"/>
        <v>12</v>
      </c>
    </row>
    <row r="1869" spans="1:64" x14ac:dyDescent="0.25">
      <c r="A1869" t="str">
        <f>[1]All_Tasks_Billing!A1869</f>
        <v>RPP's (121-240)</v>
      </c>
      <c r="B1869" t="str">
        <f>[1]All_Tasks_Billing!B1869</f>
        <v>RPP</v>
      </c>
      <c r="C1869" t="str">
        <f>[1]All_Tasks_Billing!C1869</f>
        <v>30.1.107</v>
      </c>
      <c r="D1869" t="str">
        <f>[1]All_Tasks_Billing!D1869</f>
        <v>RPP's</v>
      </c>
      <c r="E1869" t="str">
        <f>[1]All_Tasks_Billing!E1869</f>
        <v>RPP</v>
      </c>
      <c r="F1869" t="str">
        <f>IF([1]All_Tasks_Billing!F1869="","",[1]All_Tasks_Billing!F1869)</f>
        <v/>
      </c>
      <c r="G1869" t="str">
        <f>IF([1]All_Tasks_Billing!G1869="","",[1]All_Tasks_Billing!G1869)</f>
        <v/>
      </c>
      <c r="H1869" s="45" t="str">
        <f>[1]All_Tasks_Billing!H1869</f>
        <v/>
      </c>
      <c r="I1869" t="str">
        <f>IF([1]All_Tasks_Billing!I1869="","",[1]All_Tasks_Billing!I1869)</f>
        <v/>
      </c>
      <c r="J1869" t="str">
        <f>IF([1]All_Tasks_Billing!J1869="","",[1]All_Tasks_Billing!J1869)</f>
        <v/>
      </c>
      <c r="K1869" t="b">
        <f>[1]All_Tasks_Billing!K1869</f>
        <v>1</v>
      </c>
      <c r="L1869" s="45">
        <f>[1]All_Tasks_Billing!L1869</f>
        <v>45965</v>
      </c>
      <c r="M1869" t="str">
        <f>[1]All_Tasks_Billing!M1869</f>
        <v/>
      </c>
      <c r="N1869" s="46">
        <f>IF([1]All_Tasks_Billing!N1869="",0,[1]All_Tasks_Billing!N1869)</f>
        <v>1</v>
      </c>
      <c r="O1869" t="str">
        <f>[1]All_Tasks_Billing!O1869</f>
        <v/>
      </c>
      <c r="P1869" s="47">
        <f>IF([1]All_Tasks_Billing!P1869="",0,[1]All_Tasks_Billing!P1869)</f>
        <v>2.5</v>
      </c>
      <c r="Q1869" s="47">
        <f>IF([1]All_Tasks_Billing!Q1869="",0,[1]All_Tasks_Billing!Q1869)</f>
        <v>0</v>
      </c>
      <c r="R1869" s="47">
        <f>IF([1]All_Tasks_Billing!R1869="",0,[1]All_Tasks_Billing!R1869)</f>
        <v>2.5</v>
      </c>
      <c r="S1869" t="str">
        <f>[1]All_Tasks_Billing!S1869</f>
        <v>COMPLETED</v>
      </c>
      <c r="T1869" t="str">
        <f>[1]All_Tasks_Billing!T1869</f>
        <v/>
      </c>
      <c r="U1869" t="str">
        <f>[1]All_Tasks_Billing!U1869</f>
        <v/>
      </c>
      <c r="V1869">
        <f>[1]All_Tasks_Billing!V1869</f>
        <v>35</v>
      </c>
      <c r="W1869" s="48">
        <f>[1]All_Tasks_Billing!W1869</f>
        <v>150</v>
      </c>
      <c r="X1869">
        <f>[1]All_Tasks_Billing!X1869</f>
        <v>45225</v>
      </c>
      <c r="Y1869">
        <f>[1]All_Tasks_Billing!Y1869</f>
        <v>1</v>
      </c>
      <c r="Z1869" s="49">
        <f>[1]All_Tasks_Billing!Z1869</f>
        <v>1</v>
      </c>
      <c r="AA1869" s="45">
        <f>[1]All_Tasks_Billing!AA1869</f>
        <v>45970</v>
      </c>
      <c r="AB1869" t="str">
        <f>[1]All_Tasks_Billing!AB1869</f>
        <v>Nov-2025</v>
      </c>
      <c r="AC1869" s="48">
        <f>[1]All_Tasks_Billing!AC1869</f>
        <v>375</v>
      </c>
      <c r="AD1869" s="48">
        <f>[1]All_Tasks_Billing!AD1869</f>
        <v>0</v>
      </c>
      <c r="AE1869" s="48">
        <f>[1]All_Tasks_Billing!AE1869</f>
        <v>0</v>
      </c>
      <c r="AF1869" s="48">
        <f>[1]All_Tasks_Billing!AF1869</f>
        <v>0</v>
      </c>
      <c r="AG1869" s="48">
        <f>[1]All_Tasks_Billing!AG1869</f>
        <v>0</v>
      </c>
      <c r="AH1869" s="48">
        <f>[1]All_Tasks_Billing!AH1869</f>
        <v>1.2500000000000001E-2</v>
      </c>
      <c r="AI1869" s="48">
        <f>[1]All_Tasks_Billing!AI1869</f>
        <v>1.875</v>
      </c>
      <c r="AJ1869" s="48">
        <f>[1]All_Tasks_Billing!AJ1869</f>
        <v>0</v>
      </c>
      <c r="AK1869" s="48">
        <f>[1]All_Tasks_Billing!AK1869</f>
        <v>0</v>
      </c>
      <c r="AL1869" s="48">
        <f>[1]All_Tasks_Billing!AL1869</f>
        <v>0</v>
      </c>
      <c r="AM1869" s="48">
        <f>[1]All_Tasks_Billing!AM1869</f>
        <v>0</v>
      </c>
      <c r="AN1869" s="48">
        <f>[1]All_Tasks_Billing!AN1869</f>
        <v>0</v>
      </c>
      <c r="AO1869" s="48">
        <f>[1]All_Tasks_Billing!AO1869</f>
        <v>0</v>
      </c>
      <c r="AP1869" s="48">
        <f>[1]All_Tasks_Billing!AP1869</f>
        <v>1.2500000000000001E-2</v>
      </c>
      <c r="AQ1869" s="48">
        <f>[1]All_Tasks_Billing!AQ1869</f>
        <v>1.875</v>
      </c>
      <c r="AR1869" s="48">
        <f>[1]All_Tasks_Billing!AR1869</f>
        <v>0</v>
      </c>
      <c r="AS1869" s="48">
        <f>[1]All_Tasks_Billing!AS1869</f>
        <v>376.875</v>
      </c>
      <c r="AT1869" s="48">
        <f>[1]All_Tasks_Billing!AT1869</f>
        <v>376.875</v>
      </c>
      <c r="AU1869" s="50" t="str">
        <f t="shared" si="522"/>
        <v>Nov-2025</v>
      </c>
      <c r="AV1869" s="50" t="str">
        <f t="shared" si="523"/>
        <v>Q4-2025</v>
      </c>
      <c r="AW1869" s="50">
        <f t="shared" si="524"/>
        <v>2025</v>
      </c>
      <c r="AX1869" s="50" t="str">
        <f t="shared" ca="1" si="525"/>
        <v>Last Week</v>
      </c>
      <c r="AY1869" s="50" t="str">
        <f t="shared" ca="1" si="526"/>
        <v>This Month</v>
      </c>
      <c r="AZ1869" s="50" t="str">
        <f t="shared" ca="1" si="527"/>
        <v>This Quarter</v>
      </c>
      <c r="BA1869" s="48">
        <f t="shared" si="528"/>
        <v>376.875</v>
      </c>
      <c r="BB1869" s="45">
        <f t="shared" si="529"/>
        <v>45970</v>
      </c>
      <c r="BC1869" s="50" t="str">
        <f t="shared" si="530"/>
        <v>Nov-2025</v>
      </c>
      <c r="BD1869" s="48">
        <f t="shared" si="531"/>
        <v>150.75</v>
      </c>
      <c r="BE1869" s="50" t="str">
        <f t="shared" si="532"/>
        <v>Completed</v>
      </c>
      <c r="BF1869" s="51">
        <f t="shared" si="533"/>
        <v>1</v>
      </c>
      <c r="BG1869" s="51">
        <f t="shared" si="534"/>
        <v>1</v>
      </c>
      <c r="BH1869" s="50" t="str">
        <f t="shared" si="535"/>
        <v xml:space="preserve">COMPLETED - </v>
      </c>
      <c r="BI1869" s="50" t="str">
        <f t="shared" si="536"/>
        <v xml:space="preserve">COMPLETED - </v>
      </c>
      <c r="BJ1869" s="50" t="str">
        <f t="shared" si="537"/>
        <v/>
      </c>
      <c r="BK1869" s="50" t="str">
        <f t="shared" si="538"/>
        <v xml:space="preserve">Completed | COMPLETED | </v>
      </c>
      <c r="BL1869" s="49">
        <f t="shared" ca="1" si="539"/>
        <v>12</v>
      </c>
    </row>
    <row r="1870" spans="1:64" x14ac:dyDescent="0.25">
      <c r="A1870" t="str">
        <f>[1]All_Tasks_Billing!A1870</f>
        <v>RPP's (121-240)</v>
      </c>
      <c r="B1870" t="str">
        <f>[1]All_Tasks_Billing!B1870</f>
        <v>RPP</v>
      </c>
      <c r="C1870" t="str">
        <f>[1]All_Tasks_Billing!C1870</f>
        <v>30.1.108</v>
      </c>
      <c r="D1870" t="str">
        <f>[1]All_Tasks_Billing!D1870</f>
        <v>RPP's</v>
      </c>
      <c r="E1870" t="str">
        <f>[1]All_Tasks_Billing!E1870</f>
        <v>RPP</v>
      </c>
      <c r="F1870" t="str">
        <f>IF([1]All_Tasks_Billing!F1870="","",[1]All_Tasks_Billing!F1870)</f>
        <v/>
      </c>
      <c r="G1870" t="str">
        <f>IF([1]All_Tasks_Billing!G1870="","",[1]All_Tasks_Billing!G1870)</f>
        <v/>
      </c>
      <c r="H1870" s="45" t="str">
        <f>[1]All_Tasks_Billing!H1870</f>
        <v/>
      </c>
      <c r="I1870" t="str">
        <f>IF([1]All_Tasks_Billing!I1870="","",[1]All_Tasks_Billing!I1870)</f>
        <v/>
      </c>
      <c r="J1870" t="str">
        <f>IF([1]All_Tasks_Billing!J1870="","",[1]All_Tasks_Billing!J1870)</f>
        <v/>
      </c>
      <c r="K1870" t="b">
        <f>[1]All_Tasks_Billing!K1870</f>
        <v>1</v>
      </c>
      <c r="L1870" s="45">
        <f>[1]All_Tasks_Billing!L1870</f>
        <v>45965</v>
      </c>
      <c r="M1870" t="str">
        <f>[1]All_Tasks_Billing!M1870</f>
        <v/>
      </c>
      <c r="N1870" s="46">
        <f>IF([1]All_Tasks_Billing!N1870="",0,[1]All_Tasks_Billing!N1870)</f>
        <v>1</v>
      </c>
      <c r="O1870" t="str">
        <f>[1]All_Tasks_Billing!O1870</f>
        <v/>
      </c>
      <c r="P1870" s="47">
        <f>IF([1]All_Tasks_Billing!P1870="",0,[1]All_Tasks_Billing!P1870)</f>
        <v>2.5</v>
      </c>
      <c r="Q1870" s="47">
        <f>IF([1]All_Tasks_Billing!Q1870="",0,[1]All_Tasks_Billing!Q1870)</f>
        <v>0</v>
      </c>
      <c r="R1870" s="47">
        <f>IF([1]All_Tasks_Billing!R1870="",0,[1]All_Tasks_Billing!R1870)</f>
        <v>2.5</v>
      </c>
      <c r="S1870" t="str">
        <f>[1]All_Tasks_Billing!S1870</f>
        <v>COMPLETED</v>
      </c>
      <c r="T1870" t="str">
        <f>[1]All_Tasks_Billing!T1870</f>
        <v/>
      </c>
      <c r="U1870" t="str">
        <f>[1]All_Tasks_Billing!U1870</f>
        <v/>
      </c>
      <c r="V1870">
        <f>[1]All_Tasks_Billing!V1870</f>
        <v>35</v>
      </c>
      <c r="W1870" s="48">
        <f>[1]All_Tasks_Billing!W1870</f>
        <v>150</v>
      </c>
      <c r="X1870">
        <f>[1]All_Tasks_Billing!X1870</f>
        <v>45225</v>
      </c>
      <c r="Y1870">
        <f>[1]All_Tasks_Billing!Y1870</f>
        <v>1</v>
      </c>
      <c r="Z1870" s="49">
        <f>[1]All_Tasks_Billing!Z1870</f>
        <v>1</v>
      </c>
      <c r="AA1870" s="45">
        <f>[1]All_Tasks_Billing!AA1870</f>
        <v>45970</v>
      </c>
      <c r="AB1870" t="str">
        <f>[1]All_Tasks_Billing!AB1870</f>
        <v>Nov-2025</v>
      </c>
      <c r="AC1870" s="48">
        <f>[1]All_Tasks_Billing!AC1870</f>
        <v>375</v>
      </c>
      <c r="AD1870" s="48">
        <f>[1]All_Tasks_Billing!AD1870</f>
        <v>0</v>
      </c>
      <c r="AE1870" s="48">
        <f>[1]All_Tasks_Billing!AE1870</f>
        <v>0</v>
      </c>
      <c r="AF1870" s="48">
        <f>[1]All_Tasks_Billing!AF1870</f>
        <v>0</v>
      </c>
      <c r="AG1870" s="48">
        <f>[1]All_Tasks_Billing!AG1870</f>
        <v>0</v>
      </c>
      <c r="AH1870" s="48">
        <f>[1]All_Tasks_Billing!AH1870</f>
        <v>1.2500000000000001E-2</v>
      </c>
      <c r="AI1870" s="48">
        <f>[1]All_Tasks_Billing!AI1870</f>
        <v>1.875</v>
      </c>
      <c r="AJ1870" s="48">
        <f>[1]All_Tasks_Billing!AJ1870</f>
        <v>0</v>
      </c>
      <c r="AK1870" s="48">
        <f>[1]All_Tasks_Billing!AK1870</f>
        <v>0</v>
      </c>
      <c r="AL1870" s="48">
        <f>[1]All_Tasks_Billing!AL1870</f>
        <v>0</v>
      </c>
      <c r="AM1870" s="48">
        <f>[1]All_Tasks_Billing!AM1870</f>
        <v>0</v>
      </c>
      <c r="AN1870" s="48">
        <f>[1]All_Tasks_Billing!AN1870</f>
        <v>0</v>
      </c>
      <c r="AO1870" s="48">
        <f>[1]All_Tasks_Billing!AO1870</f>
        <v>0</v>
      </c>
      <c r="AP1870" s="48">
        <f>[1]All_Tasks_Billing!AP1870</f>
        <v>1.2500000000000001E-2</v>
      </c>
      <c r="AQ1870" s="48">
        <f>[1]All_Tasks_Billing!AQ1870</f>
        <v>1.875</v>
      </c>
      <c r="AR1870" s="48">
        <f>[1]All_Tasks_Billing!AR1870</f>
        <v>0</v>
      </c>
      <c r="AS1870" s="48">
        <f>[1]All_Tasks_Billing!AS1870</f>
        <v>376.875</v>
      </c>
      <c r="AT1870" s="48">
        <f>[1]All_Tasks_Billing!AT1870</f>
        <v>376.875</v>
      </c>
      <c r="AU1870" s="50" t="str">
        <f t="shared" si="522"/>
        <v>Nov-2025</v>
      </c>
      <c r="AV1870" s="50" t="str">
        <f t="shared" si="523"/>
        <v>Q4-2025</v>
      </c>
      <c r="AW1870" s="50">
        <f t="shared" si="524"/>
        <v>2025</v>
      </c>
      <c r="AX1870" s="50" t="str">
        <f t="shared" ca="1" si="525"/>
        <v>Last Week</v>
      </c>
      <c r="AY1870" s="50" t="str">
        <f t="shared" ca="1" si="526"/>
        <v>This Month</v>
      </c>
      <c r="AZ1870" s="50" t="str">
        <f t="shared" ca="1" si="527"/>
        <v>This Quarter</v>
      </c>
      <c r="BA1870" s="48">
        <f t="shared" si="528"/>
        <v>376.875</v>
      </c>
      <c r="BB1870" s="45">
        <f t="shared" si="529"/>
        <v>45970</v>
      </c>
      <c r="BC1870" s="50" t="str">
        <f t="shared" si="530"/>
        <v>Nov-2025</v>
      </c>
      <c r="BD1870" s="48">
        <f t="shared" si="531"/>
        <v>150.75</v>
      </c>
      <c r="BE1870" s="50" t="str">
        <f t="shared" si="532"/>
        <v>Completed</v>
      </c>
      <c r="BF1870" s="51">
        <f t="shared" si="533"/>
        <v>1</v>
      </c>
      <c r="BG1870" s="51">
        <f t="shared" si="534"/>
        <v>1</v>
      </c>
      <c r="BH1870" s="50" t="str">
        <f t="shared" si="535"/>
        <v xml:space="preserve">COMPLETED - </v>
      </c>
      <c r="BI1870" s="50" t="str">
        <f t="shared" si="536"/>
        <v xml:space="preserve">COMPLETED - </v>
      </c>
      <c r="BJ1870" s="50" t="str">
        <f t="shared" si="537"/>
        <v/>
      </c>
      <c r="BK1870" s="50" t="str">
        <f t="shared" si="538"/>
        <v xml:space="preserve">Completed | COMPLETED | </v>
      </c>
      <c r="BL1870" s="49">
        <f t="shared" ca="1" si="539"/>
        <v>12</v>
      </c>
    </row>
    <row r="1871" spans="1:64" x14ac:dyDescent="0.25">
      <c r="A1871" t="str">
        <f>[1]All_Tasks_Billing!A1871</f>
        <v>RPP's (121-240)</v>
      </c>
      <c r="B1871" t="str">
        <f>[1]All_Tasks_Billing!B1871</f>
        <v>RPP</v>
      </c>
      <c r="C1871" t="str">
        <f>[1]All_Tasks_Billing!C1871</f>
        <v>30.1.109</v>
      </c>
      <c r="D1871" t="str">
        <f>[1]All_Tasks_Billing!D1871</f>
        <v>RPP's</v>
      </c>
      <c r="E1871" t="str">
        <f>[1]All_Tasks_Billing!E1871</f>
        <v>RPP</v>
      </c>
      <c r="F1871" t="str">
        <f>IF([1]All_Tasks_Billing!F1871="","",[1]All_Tasks_Billing!F1871)</f>
        <v/>
      </c>
      <c r="G1871" t="str">
        <f>IF([1]All_Tasks_Billing!G1871="","",[1]All_Tasks_Billing!G1871)</f>
        <v/>
      </c>
      <c r="H1871" s="45" t="str">
        <f>[1]All_Tasks_Billing!H1871</f>
        <v/>
      </c>
      <c r="I1871" t="str">
        <f>IF([1]All_Tasks_Billing!I1871="","",[1]All_Tasks_Billing!I1871)</f>
        <v/>
      </c>
      <c r="J1871" t="str">
        <f>IF([1]All_Tasks_Billing!J1871="","",[1]All_Tasks_Billing!J1871)</f>
        <v/>
      </c>
      <c r="K1871" t="b">
        <f>[1]All_Tasks_Billing!K1871</f>
        <v>1</v>
      </c>
      <c r="L1871" s="45">
        <f>[1]All_Tasks_Billing!L1871</f>
        <v>45965</v>
      </c>
      <c r="M1871" t="str">
        <f>[1]All_Tasks_Billing!M1871</f>
        <v/>
      </c>
      <c r="N1871" s="46">
        <f>IF([1]All_Tasks_Billing!N1871="",0,[1]All_Tasks_Billing!N1871)</f>
        <v>1</v>
      </c>
      <c r="O1871" t="str">
        <f>[1]All_Tasks_Billing!O1871</f>
        <v/>
      </c>
      <c r="P1871" s="47">
        <f>IF([1]All_Tasks_Billing!P1871="",0,[1]All_Tasks_Billing!P1871)</f>
        <v>2.5</v>
      </c>
      <c r="Q1871" s="47">
        <f>IF([1]All_Tasks_Billing!Q1871="",0,[1]All_Tasks_Billing!Q1871)</f>
        <v>0</v>
      </c>
      <c r="R1871" s="47">
        <f>IF([1]All_Tasks_Billing!R1871="",0,[1]All_Tasks_Billing!R1871)</f>
        <v>2.5</v>
      </c>
      <c r="S1871" t="str">
        <f>[1]All_Tasks_Billing!S1871</f>
        <v>COMPLETED</v>
      </c>
      <c r="T1871" t="str">
        <f>[1]All_Tasks_Billing!T1871</f>
        <v/>
      </c>
      <c r="U1871" t="str">
        <f>[1]All_Tasks_Billing!U1871</f>
        <v/>
      </c>
      <c r="V1871">
        <f>[1]All_Tasks_Billing!V1871</f>
        <v>35</v>
      </c>
      <c r="W1871" s="48">
        <f>[1]All_Tasks_Billing!W1871</f>
        <v>150</v>
      </c>
      <c r="X1871">
        <f>[1]All_Tasks_Billing!X1871</f>
        <v>45225</v>
      </c>
      <c r="Y1871">
        <f>[1]All_Tasks_Billing!Y1871</f>
        <v>1</v>
      </c>
      <c r="Z1871" s="49">
        <f>[1]All_Tasks_Billing!Z1871</f>
        <v>1</v>
      </c>
      <c r="AA1871" s="45">
        <f>[1]All_Tasks_Billing!AA1871</f>
        <v>45970</v>
      </c>
      <c r="AB1871" t="str">
        <f>[1]All_Tasks_Billing!AB1871</f>
        <v>Nov-2025</v>
      </c>
      <c r="AC1871" s="48">
        <f>[1]All_Tasks_Billing!AC1871</f>
        <v>375</v>
      </c>
      <c r="AD1871" s="48">
        <f>[1]All_Tasks_Billing!AD1871</f>
        <v>0</v>
      </c>
      <c r="AE1871" s="48">
        <f>[1]All_Tasks_Billing!AE1871</f>
        <v>0</v>
      </c>
      <c r="AF1871" s="48">
        <f>[1]All_Tasks_Billing!AF1871</f>
        <v>0</v>
      </c>
      <c r="AG1871" s="48">
        <f>[1]All_Tasks_Billing!AG1871</f>
        <v>0</v>
      </c>
      <c r="AH1871" s="48">
        <f>[1]All_Tasks_Billing!AH1871</f>
        <v>1.2500000000000001E-2</v>
      </c>
      <c r="AI1871" s="48">
        <f>[1]All_Tasks_Billing!AI1871</f>
        <v>1.875</v>
      </c>
      <c r="AJ1871" s="48">
        <f>[1]All_Tasks_Billing!AJ1871</f>
        <v>0</v>
      </c>
      <c r="AK1871" s="48">
        <f>[1]All_Tasks_Billing!AK1871</f>
        <v>0</v>
      </c>
      <c r="AL1871" s="48">
        <f>[1]All_Tasks_Billing!AL1871</f>
        <v>0</v>
      </c>
      <c r="AM1871" s="48">
        <f>[1]All_Tasks_Billing!AM1871</f>
        <v>0</v>
      </c>
      <c r="AN1871" s="48">
        <f>[1]All_Tasks_Billing!AN1871</f>
        <v>0</v>
      </c>
      <c r="AO1871" s="48">
        <f>[1]All_Tasks_Billing!AO1871</f>
        <v>0</v>
      </c>
      <c r="AP1871" s="48">
        <f>[1]All_Tasks_Billing!AP1871</f>
        <v>1.2500000000000001E-2</v>
      </c>
      <c r="AQ1871" s="48">
        <f>[1]All_Tasks_Billing!AQ1871</f>
        <v>1.875</v>
      </c>
      <c r="AR1871" s="48">
        <f>[1]All_Tasks_Billing!AR1871</f>
        <v>0</v>
      </c>
      <c r="AS1871" s="48">
        <f>[1]All_Tasks_Billing!AS1871</f>
        <v>376.875</v>
      </c>
      <c r="AT1871" s="48">
        <f>[1]All_Tasks_Billing!AT1871</f>
        <v>376.875</v>
      </c>
      <c r="AU1871" s="50" t="str">
        <f t="shared" si="522"/>
        <v>Nov-2025</v>
      </c>
      <c r="AV1871" s="50" t="str">
        <f t="shared" si="523"/>
        <v>Q4-2025</v>
      </c>
      <c r="AW1871" s="50">
        <f t="shared" si="524"/>
        <v>2025</v>
      </c>
      <c r="AX1871" s="50" t="str">
        <f t="shared" ca="1" si="525"/>
        <v>Last Week</v>
      </c>
      <c r="AY1871" s="50" t="str">
        <f t="shared" ca="1" si="526"/>
        <v>This Month</v>
      </c>
      <c r="AZ1871" s="50" t="str">
        <f t="shared" ca="1" si="527"/>
        <v>This Quarter</v>
      </c>
      <c r="BA1871" s="48">
        <f t="shared" si="528"/>
        <v>376.875</v>
      </c>
      <c r="BB1871" s="45">
        <f t="shared" si="529"/>
        <v>45970</v>
      </c>
      <c r="BC1871" s="50" t="str">
        <f t="shared" si="530"/>
        <v>Nov-2025</v>
      </c>
      <c r="BD1871" s="48">
        <f t="shared" si="531"/>
        <v>150.75</v>
      </c>
      <c r="BE1871" s="50" t="str">
        <f t="shared" si="532"/>
        <v>Completed</v>
      </c>
      <c r="BF1871" s="51">
        <f t="shared" si="533"/>
        <v>1</v>
      </c>
      <c r="BG1871" s="51">
        <f t="shared" si="534"/>
        <v>1</v>
      </c>
      <c r="BH1871" s="50" t="str">
        <f t="shared" si="535"/>
        <v xml:space="preserve">COMPLETED - </v>
      </c>
      <c r="BI1871" s="50" t="str">
        <f t="shared" si="536"/>
        <v xml:space="preserve">COMPLETED - </v>
      </c>
      <c r="BJ1871" s="50" t="str">
        <f t="shared" si="537"/>
        <v/>
      </c>
      <c r="BK1871" s="50" t="str">
        <f t="shared" si="538"/>
        <v xml:space="preserve">Completed | COMPLETED | </v>
      </c>
      <c r="BL1871" s="49">
        <f t="shared" ca="1" si="539"/>
        <v>12</v>
      </c>
    </row>
    <row r="1872" spans="1:64" x14ac:dyDescent="0.25">
      <c r="A1872" t="str">
        <f>[1]All_Tasks_Billing!A1872</f>
        <v>RPP's (121-240)</v>
      </c>
      <c r="B1872" t="str">
        <f>[1]All_Tasks_Billing!B1872</f>
        <v>RPP</v>
      </c>
      <c r="C1872" t="str">
        <f>[1]All_Tasks_Billing!C1872</f>
        <v>30.1.110</v>
      </c>
      <c r="D1872" t="str">
        <f>[1]All_Tasks_Billing!D1872</f>
        <v>RPP's</v>
      </c>
      <c r="E1872" t="str">
        <f>[1]All_Tasks_Billing!E1872</f>
        <v>RPP</v>
      </c>
      <c r="F1872" t="str">
        <f>IF([1]All_Tasks_Billing!F1872="","",[1]All_Tasks_Billing!F1872)</f>
        <v/>
      </c>
      <c r="G1872" t="str">
        <f>IF([1]All_Tasks_Billing!G1872="","",[1]All_Tasks_Billing!G1872)</f>
        <v/>
      </c>
      <c r="H1872" s="45" t="str">
        <f>[1]All_Tasks_Billing!H1872</f>
        <v/>
      </c>
      <c r="I1872" t="str">
        <f>IF([1]All_Tasks_Billing!I1872="","",[1]All_Tasks_Billing!I1872)</f>
        <v/>
      </c>
      <c r="J1872" t="str">
        <f>IF([1]All_Tasks_Billing!J1872="","",[1]All_Tasks_Billing!J1872)</f>
        <v/>
      </c>
      <c r="K1872" t="b">
        <f>[1]All_Tasks_Billing!K1872</f>
        <v>1</v>
      </c>
      <c r="L1872" s="45">
        <f>[1]All_Tasks_Billing!L1872</f>
        <v>45965</v>
      </c>
      <c r="M1872" t="str">
        <f>[1]All_Tasks_Billing!M1872</f>
        <v/>
      </c>
      <c r="N1872" s="46">
        <f>IF([1]All_Tasks_Billing!N1872="",0,[1]All_Tasks_Billing!N1872)</f>
        <v>1</v>
      </c>
      <c r="O1872" t="str">
        <f>[1]All_Tasks_Billing!O1872</f>
        <v/>
      </c>
      <c r="P1872" s="47">
        <f>IF([1]All_Tasks_Billing!P1872="",0,[1]All_Tasks_Billing!P1872)</f>
        <v>2.5</v>
      </c>
      <c r="Q1872" s="47">
        <f>IF([1]All_Tasks_Billing!Q1872="",0,[1]All_Tasks_Billing!Q1872)</f>
        <v>0</v>
      </c>
      <c r="R1872" s="47">
        <f>IF([1]All_Tasks_Billing!R1872="",0,[1]All_Tasks_Billing!R1872)</f>
        <v>2.5</v>
      </c>
      <c r="S1872" t="str">
        <f>[1]All_Tasks_Billing!S1872</f>
        <v>COMPLETED</v>
      </c>
      <c r="T1872" t="str">
        <f>[1]All_Tasks_Billing!T1872</f>
        <v/>
      </c>
      <c r="U1872" t="str">
        <f>[1]All_Tasks_Billing!U1872</f>
        <v/>
      </c>
      <c r="V1872">
        <f>[1]All_Tasks_Billing!V1872</f>
        <v>35</v>
      </c>
      <c r="W1872" s="48">
        <f>[1]All_Tasks_Billing!W1872</f>
        <v>150</v>
      </c>
      <c r="X1872">
        <f>[1]All_Tasks_Billing!X1872</f>
        <v>45225</v>
      </c>
      <c r="Y1872">
        <f>[1]All_Tasks_Billing!Y1872</f>
        <v>1</v>
      </c>
      <c r="Z1872" s="49">
        <f>[1]All_Tasks_Billing!Z1872</f>
        <v>1</v>
      </c>
      <c r="AA1872" s="45">
        <f>[1]All_Tasks_Billing!AA1872</f>
        <v>45970</v>
      </c>
      <c r="AB1872" t="str">
        <f>[1]All_Tasks_Billing!AB1872</f>
        <v>Nov-2025</v>
      </c>
      <c r="AC1872" s="48">
        <f>[1]All_Tasks_Billing!AC1872</f>
        <v>375</v>
      </c>
      <c r="AD1872" s="48">
        <f>[1]All_Tasks_Billing!AD1872</f>
        <v>0</v>
      </c>
      <c r="AE1872" s="48">
        <f>[1]All_Tasks_Billing!AE1872</f>
        <v>0</v>
      </c>
      <c r="AF1872" s="48">
        <f>[1]All_Tasks_Billing!AF1872</f>
        <v>0</v>
      </c>
      <c r="AG1872" s="48">
        <f>[1]All_Tasks_Billing!AG1872</f>
        <v>0</v>
      </c>
      <c r="AH1872" s="48">
        <f>[1]All_Tasks_Billing!AH1872</f>
        <v>1.2500000000000001E-2</v>
      </c>
      <c r="AI1872" s="48">
        <f>[1]All_Tasks_Billing!AI1872</f>
        <v>1.875</v>
      </c>
      <c r="AJ1872" s="48">
        <f>[1]All_Tasks_Billing!AJ1872</f>
        <v>0</v>
      </c>
      <c r="AK1872" s="48">
        <f>[1]All_Tasks_Billing!AK1872</f>
        <v>0</v>
      </c>
      <c r="AL1872" s="48">
        <f>[1]All_Tasks_Billing!AL1872</f>
        <v>0</v>
      </c>
      <c r="AM1872" s="48">
        <f>[1]All_Tasks_Billing!AM1872</f>
        <v>0</v>
      </c>
      <c r="AN1872" s="48">
        <f>[1]All_Tasks_Billing!AN1872</f>
        <v>0</v>
      </c>
      <c r="AO1872" s="48">
        <f>[1]All_Tasks_Billing!AO1872</f>
        <v>0</v>
      </c>
      <c r="AP1872" s="48">
        <f>[1]All_Tasks_Billing!AP1872</f>
        <v>1.2500000000000001E-2</v>
      </c>
      <c r="AQ1872" s="48">
        <f>[1]All_Tasks_Billing!AQ1872</f>
        <v>1.875</v>
      </c>
      <c r="AR1872" s="48">
        <f>[1]All_Tasks_Billing!AR1872</f>
        <v>0</v>
      </c>
      <c r="AS1872" s="48">
        <f>[1]All_Tasks_Billing!AS1872</f>
        <v>376.875</v>
      </c>
      <c r="AT1872" s="48">
        <f>[1]All_Tasks_Billing!AT1872</f>
        <v>376.875</v>
      </c>
      <c r="AU1872" s="50" t="str">
        <f t="shared" si="522"/>
        <v>Nov-2025</v>
      </c>
      <c r="AV1872" s="50" t="str">
        <f t="shared" si="523"/>
        <v>Q4-2025</v>
      </c>
      <c r="AW1872" s="50">
        <f t="shared" si="524"/>
        <v>2025</v>
      </c>
      <c r="AX1872" s="50" t="str">
        <f t="shared" ca="1" si="525"/>
        <v>Last Week</v>
      </c>
      <c r="AY1872" s="50" t="str">
        <f t="shared" ca="1" si="526"/>
        <v>This Month</v>
      </c>
      <c r="AZ1872" s="50" t="str">
        <f t="shared" ca="1" si="527"/>
        <v>This Quarter</v>
      </c>
      <c r="BA1872" s="48">
        <f t="shared" si="528"/>
        <v>376.875</v>
      </c>
      <c r="BB1872" s="45">
        <f t="shared" si="529"/>
        <v>45970</v>
      </c>
      <c r="BC1872" s="50" t="str">
        <f t="shared" si="530"/>
        <v>Nov-2025</v>
      </c>
      <c r="BD1872" s="48">
        <f t="shared" si="531"/>
        <v>150.75</v>
      </c>
      <c r="BE1872" s="50" t="str">
        <f t="shared" si="532"/>
        <v>Completed</v>
      </c>
      <c r="BF1872" s="51">
        <f t="shared" si="533"/>
        <v>1</v>
      </c>
      <c r="BG1872" s="51">
        <f t="shared" si="534"/>
        <v>1</v>
      </c>
      <c r="BH1872" s="50" t="str">
        <f t="shared" si="535"/>
        <v xml:space="preserve">COMPLETED - </v>
      </c>
      <c r="BI1872" s="50" t="str">
        <f t="shared" si="536"/>
        <v xml:space="preserve">COMPLETED - </v>
      </c>
      <c r="BJ1872" s="50" t="str">
        <f t="shared" si="537"/>
        <v/>
      </c>
      <c r="BK1872" s="50" t="str">
        <f t="shared" si="538"/>
        <v xml:space="preserve">Completed | COMPLETED | </v>
      </c>
      <c r="BL1872" s="49">
        <f t="shared" ca="1" si="539"/>
        <v>12</v>
      </c>
    </row>
    <row r="1873" spans="1:64" x14ac:dyDescent="0.25">
      <c r="A1873" t="str">
        <f>[1]All_Tasks_Billing!A1873</f>
        <v>RPP's (121-240)</v>
      </c>
      <c r="B1873" t="str">
        <f>[1]All_Tasks_Billing!B1873</f>
        <v>RPP</v>
      </c>
      <c r="C1873" t="str">
        <f>[1]All_Tasks_Billing!C1873</f>
        <v>30.1.111</v>
      </c>
      <c r="D1873" t="str">
        <f>[1]All_Tasks_Billing!D1873</f>
        <v>RPP's</v>
      </c>
      <c r="E1873" t="str">
        <f>[1]All_Tasks_Billing!E1873</f>
        <v>RPP</v>
      </c>
      <c r="F1873" t="str">
        <f>IF([1]All_Tasks_Billing!F1873="","",[1]All_Tasks_Billing!F1873)</f>
        <v/>
      </c>
      <c r="G1873" t="str">
        <f>IF([1]All_Tasks_Billing!G1873="","",[1]All_Tasks_Billing!G1873)</f>
        <v/>
      </c>
      <c r="H1873" s="45" t="str">
        <f>[1]All_Tasks_Billing!H1873</f>
        <v/>
      </c>
      <c r="I1873" t="str">
        <f>IF([1]All_Tasks_Billing!I1873="","",[1]All_Tasks_Billing!I1873)</f>
        <v/>
      </c>
      <c r="J1873" t="str">
        <f>IF([1]All_Tasks_Billing!J1873="","",[1]All_Tasks_Billing!J1873)</f>
        <v/>
      </c>
      <c r="K1873" t="b">
        <f>[1]All_Tasks_Billing!K1873</f>
        <v>1</v>
      </c>
      <c r="L1873" s="45">
        <f>[1]All_Tasks_Billing!L1873</f>
        <v>45965</v>
      </c>
      <c r="M1873" t="str">
        <f>[1]All_Tasks_Billing!M1873</f>
        <v/>
      </c>
      <c r="N1873" s="46">
        <f>IF([1]All_Tasks_Billing!N1873="",0,[1]All_Tasks_Billing!N1873)</f>
        <v>1</v>
      </c>
      <c r="O1873" t="str">
        <f>[1]All_Tasks_Billing!O1873</f>
        <v/>
      </c>
      <c r="P1873" s="47">
        <f>IF([1]All_Tasks_Billing!P1873="",0,[1]All_Tasks_Billing!P1873)</f>
        <v>2.5</v>
      </c>
      <c r="Q1873" s="47">
        <f>IF([1]All_Tasks_Billing!Q1873="",0,[1]All_Tasks_Billing!Q1873)</f>
        <v>0</v>
      </c>
      <c r="R1873" s="47">
        <f>IF([1]All_Tasks_Billing!R1873="",0,[1]All_Tasks_Billing!R1873)</f>
        <v>2.5</v>
      </c>
      <c r="S1873" t="str">
        <f>[1]All_Tasks_Billing!S1873</f>
        <v>COMPLETED</v>
      </c>
      <c r="T1873" t="str">
        <f>[1]All_Tasks_Billing!T1873</f>
        <v/>
      </c>
      <c r="U1873" t="str">
        <f>[1]All_Tasks_Billing!U1873</f>
        <v/>
      </c>
      <c r="V1873">
        <f>[1]All_Tasks_Billing!V1873</f>
        <v>35</v>
      </c>
      <c r="W1873" s="48">
        <f>[1]All_Tasks_Billing!W1873</f>
        <v>150</v>
      </c>
      <c r="X1873">
        <f>[1]All_Tasks_Billing!X1873</f>
        <v>45225</v>
      </c>
      <c r="Y1873">
        <f>[1]All_Tasks_Billing!Y1873</f>
        <v>1</v>
      </c>
      <c r="Z1873" s="49">
        <f>[1]All_Tasks_Billing!Z1873</f>
        <v>1</v>
      </c>
      <c r="AA1873" s="45">
        <f>[1]All_Tasks_Billing!AA1873</f>
        <v>45970</v>
      </c>
      <c r="AB1873" t="str">
        <f>[1]All_Tasks_Billing!AB1873</f>
        <v>Nov-2025</v>
      </c>
      <c r="AC1873" s="48">
        <f>[1]All_Tasks_Billing!AC1873</f>
        <v>375</v>
      </c>
      <c r="AD1873" s="48">
        <f>[1]All_Tasks_Billing!AD1873</f>
        <v>0</v>
      </c>
      <c r="AE1873" s="48">
        <f>[1]All_Tasks_Billing!AE1873</f>
        <v>0</v>
      </c>
      <c r="AF1873" s="48">
        <f>[1]All_Tasks_Billing!AF1873</f>
        <v>0</v>
      </c>
      <c r="AG1873" s="48">
        <f>[1]All_Tasks_Billing!AG1873</f>
        <v>0</v>
      </c>
      <c r="AH1873" s="48">
        <f>[1]All_Tasks_Billing!AH1873</f>
        <v>1.2500000000000001E-2</v>
      </c>
      <c r="AI1873" s="48">
        <f>[1]All_Tasks_Billing!AI1873</f>
        <v>1.875</v>
      </c>
      <c r="AJ1873" s="48">
        <f>[1]All_Tasks_Billing!AJ1873</f>
        <v>0</v>
      </c>
      <c r="AK1873" s="48">
        <f>[1]All_Tasks_Billing!AK1873</f>
        <v>0</v>
      </c>
      <c r="AL1873" s="48">
        <f>[1]All_Tasks_Billing!AL1873</f>
        <v>0</v>
      </c>
      <c r="AM1873" s="48">
        <f>[1]All_Tasks_Billing!AM1873</f>
        <v>0</v>
      </c>
      <c r="AN1873" s="48">
        <f>[1]All_Tasks_Billing!AN1873</f>
        <v>0</v>
      </c>
      <c r="AO1873" s="48">
        <f>[1]All_Tasks_Billing!AO1873</f>
        <v>0</v>
      </c>
      <c r="AP1873" s="48">
        <f>[1]All_Tasks_Billing!AP1873</f>
        <v>1.2500000000000001E-2</v>
      </c>
      <c r="AQ1873" s="48">
        <f>[1]All_Tasks_Billing!AQ1873</f>
        <v>1.875</v>
      </c>
      <c r="AR1873" s="48">
        <f>[1]All_Tasks_Billing!AR1873</f>
        <v>0</v>
      </c>
      <c r="AS1873" s="48">
        <f>[1]All_Tasks_Billing!AS1873</f>
        <v>376.875</v>
      </c>
      <c r="AT1873" s="48">
        <f>[1]All_Tasks_Billing!AT1873</f>
        <v>376.875</v>
      </c>
      <c r="AU1873" s="50" t="str">
        <f t="shared" si="522"/>
        <v>Nov-2025</v>
      </c>
      <c r="AV1873" s="50" t="str">
        <f t="shared" si="523"/>
        <v>Q4-2025</v>
      </c>
      <c r="AW1873" s="50">
        <f t="shared" si="524"/>
        <v>2025</v>
      </c>
      <c r="AX1873" s="50" t="str">
        <f t="shared" ca="1" si="525"/>
        <v>Last Week</v>
      </c>
      <c r="AY1873" s="50" t="str">
        <f t="shared" ca="1" si="526"/>
        <v>This Month</v>
      </c>
      <c r="AZ1873" s="50" t="str">
        <f t="shared" ca="1" si="527"/>
        <v>This Quarter</v>
      </c>
      <c r="BA1873" s="48">
        <f t="shared" si="528"/>
        <v>376.875</v>
      </c>
      <c r="BB1873" s="45">
        <f t="shared" si="529"/>
        <v>45970</v>
      </c>
      <c r="BC1873" s="50" t="str">
        <f t="shared" si="530"/>
        <v>Nov-2025</v>
      </c>
      <c r="BD1873" s="48">
        <f t="shared" si="531"/>
        <v>150.75</v>
      </c>
      <c r="BE1873" s="50" t="str">
        <f t="shared" si="532"/>
        <v>Completed</v>
      </c>
      <c r="BF1873" s="51">
        <f t="shared" si="533"/>
        <v>1</v>
      </c>
      <c r="BG1873" s="51">
        <f t="shared" si="534"/>
        <v>1</v>
      </c>
      <c r="BH1873" s="50" t="str">
        <f t="shared" si="535"/>
        <v xml:space="preserve">COMPLETED - </v>
      </c>
      <c r="BI1873" s="50" t="str">
        <f t="shared" si="536"/>
        <v xml:space="preserve">COMPLETED - </v>
      </c>
      <c r="BJ1873" s="50" t="str">
        <f t="shared" si="537"/>
        <v/>
      </c>
      <c r="BK1873" s="50" t="str">
        <f t="shared" si="538"/>
        <v xml:space="preserve">Completed | COMPLETED | </v>
      </c>
      <c r="BL1873" s="49">
        <f t="shared" ca="1" si="539"/>
        <v>12</v>
      </c>
    </row>
    <row r="1874" spans="1:64" x14ac:dyDescent="0.25">
      <c r="A1874" t="str">
        <f>[1]All_Tasks_Billing!A1874</f>
        <v>RPP's (121-240)</v>
      </c>
      <c r="B1874" t="str">
        <f>[1]All_Tasks_Billing!B1874</f>
        <v>RPP</v>
      </c>
      <c r="C1874" t="str">
        <f>[1]All_Tasks_Billing!C1874</f>
        <v>30.1.112</v>
      </c>
      <c r="D1874" t="str">
        <f>[1]All_Tasks_Billing!D1874</f>
        <v>RPP's</v>
      </c>
      <c r="E1874" t="str">
        <f>[1]All_Tasks_Billing!E1874</f>
        <v>RPP</v>
      </c>
      <c r="F1874" t="str">
        <f>IF([1]All_Tasks_Billing!F1874="","",[1]All_Tasks_Billing!F1874)</f>
        <v/>
      </c>
      <c r="G1874" t="str">
        <f>IF([1]All_Tasks_Billing!G1874="","",[1]All_Tasks_Billing!G1874)</f>
        <v/>
      </c>
      <c r="H1874" s="45" t="str">
        <f>[1]All_Tasks_Billing!H1874</f>
        <v/>
      </c>
      <c r="I1874" t="str">
        <f>IF([1]All_Tasks_Billing!I1874="","",[1]All_Tasks_Billing!I1874)</f>
        <v xml:space="preserve">RPP 3716-5070 B Phase No Valid Contact Resistance </v>
      </c>
      <c r="J1874" t="str">
        <f>IF([1]All_Tasks_Billing!J1874="","",[1]All_Tasks_Billing!J1874)</f>
        <v>NON-SERVICEABLE</v>
      </c>
      <c r="K1874" t="b">
        <f>[1]All_Tasks_Billing!K1874</f>
        <v>1</v>
      </c>
      <c r="L1874" s="45">
        <f>[1]All_Tasks_Billing!L1874</f>
        <v>45965</v>
      </c>
      <c r="M1874" t="str">
        <f>[1]All_Tasks_Billing!M1874</f>
        <v xml:space="preserve">RPP 3716-5070 B Phase No Valid Contact Resistance </v>
      </c>
      <c r="N1874" s="46">
        <f>IF([1]All_Tasks_Billing!N1874="",0,[1]All_Tasks_Billing!N1874)</f>
        <v>1</v>
      </c>
      <c r="O1874" t="str">
        <f>[1]All_Tasks_Billing!O1874</f>
        <v/>
      </c>
      <c r="P1874" s="47">
        <f>IF([1]All_Tasks_Billing!P1874="",0,[1]All_Tasks_Billing!P1874)</f>
        <v>2.5</v>
      </c>
      <c r="Q1874" s="47">
        <f>IF([1]All_Tasks_Billing!Q1874="",0,[1]All_Tasks_Billing!Q1874)</f>
        <v>0</v>
      </c>
      <c r="R1874" s="47">
        <f>IF([1]All_Tasks_Billing!R1874="",0,[1]All_Tasks_Billing!R1874)</f>
        <v>2.5</v>
      </c>
      <c r="S1874" t="str">
        <f>[1]All_Tasks_Billing!S1874</f>
        <v>COMPLETED</v>
      </c>
      <c r="T1874" t="str">
        <f>[1]All_Tasks_Billing!T1874</f>
        <v>ON HOLD</v>
      </c>
      <c r="U1874" t="str">
        <f>[1]All_Tasks_Billing!U1874</f>
        <v>HIGH</v>
      </c>
      <c r="V1874">
        <f>[1]All_Tasks_Billing!V1874</f>
        <v>35</v>
      </c>
      <c r="W1874" s="48">
        <f>[1]All_Tasks_Billing!W1874</f>
        <v>150</v>
      </c>
      <c r="X1874">
        <f>[1]All_Tasks_Billing!X1874</f>
        <v>45225</v>
      </c>
      <c r="Y1874">
        <f>[1]All_Tasks_Billing!Y1874</f>
        <v>1</v>
      </c>
      <c r="Z1874" s="49">
        <f>[1]All_Tasks_Billing!Z1874</f>
        <v>1</v>
      </c>
      <c r="AA1874" s="45">
        <f>[1]All_Tasks_Billing!AA1874</f>
        <v>45970</v>
      </c>
      <c r="AB1874" t="str">
        <f>[1]All_Tasks_Billing!AB1874</f>
        <v>Nov-2025</v>
      </c>
      <c r="AC1874" s="48">
        <f>[1]All_Tasks_Billing!AC1874</f>
        <v>375</v>
      </c>
      <c r="AD1874" s="48">
        <f>[1]All_Tasks_Billing!AD1874</f>
        <v>0</v>
      </c>
      <c r="AE1874" s="48">
        <f>[1]All_Tasks_Billing!AE1874</f>
        <v>0</v>
      </c>
      <c r="AF1874" s="48">
        <f>[1]All_Tasks_Billing!AF1874</f>
        <v>0</v>
      </c>
      <c r="AG1874" s="48">
        <f>[1]All_Tasks_Billing!AG1874</f>
        <v>0</v>
      </c>
      <c r="AH1874" s="48">
        <f>[1]All_Tasks_Billing!AH1874</f>
        <v>1.2500000000000001E-2</v>
      </c>
      <c r="AI1874" s="48">
        <f>[1]All_Tasks_Billing!AI1874</f>
        <v>1.875</v>
      </c>
      <c r="AJ1874" s="48">
        <f>[1]All_Tasks_Billing!AJ1874</f>
        <v>0</v>
      </c>
      <c r="AK1874" s="48">
        <f>[1]All_Tasks_Billing!AK1874</f>
        <v>0</v>
      </c>
      <c r="AL1874" s="48">
        <f>[1]All_Tasks_Billing!AL1874</f>
        <v>0</v>
      </c>
      <c r="AM1874" s="48">
        <f>[1]All_Tasks_Billing!AM1874</f>
        <v>0</v>
      </c>
      <c r="AN1874" s="48">
        <f>[1]All_Tasks_Billing!AN1874</f>
        <v>0</v>
      </c>
      <c r="AO1874" s="48">
        <f>[1]All_Tasks_Billing!AO1874</f>
        <v>0</v>
      </c>
      <c r="AP1874" s="48">
        <f>[1]All_Tasks_Billing!AP1874</f>
        <v>1.2500000000000001E-2</v>
      </c>
      <c r="AQ1874" s="48">
        <f>[1]All_Tasks_Billing!AQ1874</f>
        <v>1.875</v>
      </c>
      <c r="AR1874" s="48">
        <f>[1]All_Tasks_Billing!AR1874</f>
        <v>0</v>
      </c>
      <c r="AS1874" s="48">
        <f>[1]All_Tasks_Billing!AS1874</f>
        <v>376.875</v>
      </c>
      <c r="AT1874" s="48">
        <f>[1]All_Tasks_Billing!AT1874</f>
        <v>376.875</v>
      </c>
      <c r="AU1874" s="50" t="str">
        <f t="shared" si="522"/>
        <v>Nov-2025</v>
      </c>
      <c r="AV1874" s="50" t="str">
        <f t="shared" si="523"/>
        <v>Q4-2025</v>
      </c>
      <c r="AW1874" s="50">
        <f t="shared" si="524"/>
        <v>2025</v>
      </c>
      <c r="AX1874" s="50" t="str">
        <f t="shared" ca="1" si="525"/>
        <v>Last Week</v>
      </c>
      <c r="AY1874" s="50" t="str">
        <f t="shared" ca="1" si="526"/>
        <v>This Month</v>
      </c>
      <c r="AZ1874" s="50" t="str">
        <f t="shared" ca="1" si="527"/>
        <v>This Quarter</v>
      </c>
      <c r="BA1874" s="48">
        <f t="shared" si="528"/>
        <v>376.875</v>
      </c>
      <c r="BB1874" s="45">
        <f t="shared" si="529"/>
        <v>45970</v>
      </c>
      <c r="BC1874" s="50" t="str">
        <f t="shared" si="530"/>
        <v>Nov-2025</v>
      </c>
      <c r="BD1874" s="48">
        <f t="shared" si="531"/>
        <v>150.75</v>
      </c>
      <c r="BE1874" s="50" t="str">
        <f t="shared" si="532"/>
        <v>Completed</v>
      </c>
      <c r="BF1874" s="51">
        <f t="shared" si="533"/>
        <v>1</v>
      </c>
      <c r="BG1874" s="51">
        <f t="shared" si="534"/>
        <v>1</v>
      </c>
      <c r="BH1874" s="50" t="str">
        <f t="shared" si="535"/>
        <v>COMPLETED - HIGH</v>
      </c>
      <c r="BI1874" s="50" t="str">
        <f t="shared" si="536"/>
        <v>COMPLETED - ON HOLD</v>
      </c>
      <c r="BJ1874" s="50" t="str">
        <f t="shared" si="537"/>
        <v>HIGH - ON HOLD</v>
      </c>
      <c r="BK1874" s="50" t="str">
        <f t="shared" si="538"/>
        <v>Completed | COMPLETED | HIGH</v>
      </c>
      <c r="BL1874" s="49">
        <f t="shared" ca="1" si="539"/>
        <v>12</v>
      </c>
    </row>
    <row r="1875" spans="1:64" x14ac:dyDescent="0.25">
      <c r="A1875" t="str">
        <f>[1]All_Tasks_Billing!A1875</f>
        <v>RPP's (121-240)</v>
      </c>
      <c r="B1875" t="str">
        <f>[1]All_Tasks_Billing!B1875</f>
        <v>RPP</v>
      </c>
      <c r="C1875" t="str">
        <f>[1]All_Tasks_Billing!C1875</f>
        <v>30.1.113</v>
      </c>
      <c r="D1875" t="str">
        <f>[1]All_Tasks_Billing!D1875</f>
        <v>RPP's</v>
      </c>
      <c r="E1875" t="str">
        <f>[1]All_Tasks_Billing!E1875</f>
        <v>RPP</v>
      </c>
      <c r="F1875" t="str">
        <f>IF([1]All_Tasks_Billing!F1875="","",[1]All_Tasks_Billing!F1875)</f>
        <v/>
      </c>
      <c r="G1875" t="str">
        <f>IF([1]All_Tasks_Billing!G1875="","",[1]All_Tasks_Billing!G1875)</f>
        <v/>
      </c>
      <c r="H1875" s="45" t="str">
        <f>[1]All_Tasks_Billing!H1875</f>
        <v/>
      </c>
      <c r="I1875" t="str">
        <f>IF([1]All_Tasks_Billing!I1875="","",[1]All_Tasks_Billing!I1875)</f>
        <v/>
      </c>
      <c r="J1875" t="str">
        <f>IF([1]All_Tasks_Billing!J1875="","",[1]All_Tasks_Billing!J1875)</f>
        <v/>
      </c>
      <c r="K1875" t="b">
        <f>[1]All_Tasks_Billing!K1875</f>
        <v>0</v>
      </c>
      <c r="L1875" s="45" t="str">
        <f>[1]All_Tasks_Billing!L1875</f>
        <v/>
      </c>
      <c r="M1875" t="str">
        <f>[1]All_Tasks_Billing!M1875</f>
        <v/>
      </c>
      <c r="N1875" s="46">
        <f>IF([1]All_Tasks_Billing!N1875="",0,[1]All_Tasks_Billing!N1875)</f>
        <v>0</v>
      </c>
      <c r="O1875" t="str">
        <f>[1]All_Tasks_Billing!O1875</f>
        <v/>
      </c>
      <c r="P1875" s="47">
        <f>IF([1]All_Tasks_Billing!P1875="",0,[1]All_Tasks_Billing!P1875)</f>
        <v>2.5</v>
      </c>
      <c r="Q1875" s="47">
        <f>IF([1]All_Tasks_Billing!Q1875="",0,[1]All_Tasks_Billing!Q1875)</f>
        <v>2.5</v>
      </c>
      <c r="R1875" s="47">
        <f>IF([1]All_Tasks_Billing!R1875="",0,[1]All_Tasks_Billing!R1875)</f>
        <v>2.5</v>
      </c>
      <c r="S1875" t="str">
        <f>[1]All_Tasks_Billing!S1875</f>
        <v/>
      </c>
      <c r="T1875" t="str">
        <f>[1]All_Tasks_Billing!T1875</f>
        <v/>
      </c>
      <c r="U1875" t="str">
        <f>[1]All_Tasks_Billing!U1875</f>
        <v/>
      </c>
      <c r="V1875">
        <f>[1]All_Tasks_Billing!V1875</f>
        <v>35</v>
      </c>
      <c r="W1875" s="48">
        <f>[1]All_Tasks_Billing!W1875</f>
        <v>150</v>
      </c>
      <c r="X1875">
        <f>[1]All_Tasks_Billing!X1875</f>
        <v>45225</v>
      </c>
      <c r="Y1875">
        <f>[1]All_Tasks_Billing!Y1875</f>
        <v>1</v>
      </c>
      <c r="Z1875" s="49">
        <f>[1]All_Tasks_Billing!Z1875</f>
        <v>0</v>
      </c>
      <c r="AA1875" s="45" t="str">
        <f>[1]All_Tasks_Billing!AA1875</f>
        <v/>
      </c>
      <c r="AB1875" t="str">
        <f>[1]All_Tasks_Billing!AB1875</f>
        <v/>
      </c>
      <c r="AC1875" s="48">
        <f>[1]All_Tasks_Billing!AC1875</f>
        <v>0</v>
      </c>
      <c r="AD1875" s="48">
        <f>[1]All_Tasks_Billing!AD1875</f>
        <v>0</v>
      </c>
      <c r="AE1875" s="48">
        <f>[1]All_Tasks_Billing!AE1875</f>
        <v>0</v>
      </c>
      <c r="AF1875" s="48">
        <f>[1]All_Tasks_Billing!AF1875</f>
        <v>0</v>
      </c>
      <c r="AG1875" s="48">
        <f>[1]All_Tasks_Billing!AG1875</f>
        <v>0</v>
      </c>
      <c r="AH1875" s="48">
        <f>[1]All_Tasks_Billing!AH1875</f>
        <v>1.2500000000000001E-2</v>
      </c>
      <c r="AI1875" s="48">
        <f>[1]All_Tasks_Billing!AI1875</f>
        <v>0</v>
      </c>
      <c r="AJ1875" s="48">
        <f>[1]All_Tasks_Billing!AJ1875</f>
        <v>0</v>
      </c>
      <c r="AK1875" s="48">
        <f>[1]All_Tasks_Billing!AK1875</f>
        <v>0</v>
      </c>
      <c r="AL1875" s="48">
        <f>[1]All_Tasks_Billing!AL1875</f>
        <v>0</v>
      </c>
      <c r="AM1875" s="48">
        <f>[1]All_Tasks_Billing!AM1875</f>
        <v>0</v>
      </c>
      <c r="AN1875" s="48">
        <f>[1]All_Tasks_Billing!AN1875</f>
        <v>0</v>
      </c>
      <c r="AO1875" s="48">
        <f>[1]All_Tasks_Billing!AO1875</f>
        <v>0</v>
      </c>
      <c r="AP1875" s="48">
        <f>[1]All_Tasks_Billing!AP1875</f>
        <v>1.2500000000000001E-2</v>
      </c>
      <c r="AQ1875" s="48">
        <f>[1]All_Tasks_Billing!AQ1875</f>
        <v>0</v>
      </c>
      <c r="AR1875" s="48">
        <f>[1]All_Tasks_Billing!AR1875</f>
        <v>0</v>
      </c>
      <c r="AS1875" s="48">
        <f>[1]All_Tasks_Billing!AS1875</f>
        <v>0</v>
      </c>
      <c r="AT1875" s="48">
        <f>[1]All_Tasks_Billing!AT1875</f>
        <v>0</v>
      </c>
      <c r="AU1875" s="50" t="str">
        <f t="shared" si="522"/>
        <v/>
      </c>
      <c r="AV1875" s="50" t="str">
        <f t="shared" si="523"/>
        <v/>
      </c>
      <c r="AW1875" s="50" t="str">
        <f t="shared" si="524"/>
        <v/>
      </c>
      <c r="AX1875" s="50" t="str">
        <f t="shared" ca="1" si="525"/>
        <v>Not Completed</v>
      </c>
      <c r="AY1875" s="50" t="str">
        <f t="shared" ca="1" si="526"/>
        <v>Not Completed</v>
      </c>
      <c r="AZ1875" s="50" t="str">
        <f t="shared" ca="1" si="527"/>
        <v>Not Completed</v>
      </c>
      <c r="BA1875" s="48">
        <f t="shared" si="528"/>
        <v>0</v>
      </c>
      <c r="BB1875" s="45" t="str">
        <f t="shared" si="529"/>
        <v/>
      </c>
      <c r="BC1875" s="50" t="str">
        <f t="shared" si="530"/>
        <v/>
      </c>
      <c r="BD1875" s="48">
        <f t="shared" si="531"/>
        <v>0</v>
      </c>
      <c r="BE1875" s="50" t="str">
        <f t="shared" si="532"/>
        <v>Not Started</v>
      </c>
      <c r="BF1875" s="51">
        <f t="shared" si="533"/>
        <v>1</v>
      </c>
      <c r="BG1875" s="51">
        <f t="shared" si="534"/>
        <v>0</v>
      </c>
      <c r="BH1875" s="50" t="str">
        <f t="shared" si="535"/>
        <v/>
      </c>
      <c r="BI1875" s="50" t="str">
        <f t="shared" si="536"/>
        <v/>
      </c>
      <c r="BJ1875" s="50" t="str">
        <f t="shared" si="537"/>
        <v/>
      </c>
      <c r="BK1875" s="50" t="str">
        <f t="shared" si="538"/>
        <v xml:space="preserve">Not Started |  | </v>
      </c>
      <c r="BL1875" s="49" t="str">
        <f t="shared" ca="1" si="539"/>
        <v/>
      </c>
    </row>
    <row r="1876" spans="1:64" x14ac:dyDescent="0.25">
      <c r="A1876" t="str">
        <f>[1]All_Tasks_Billing!A1876</f>
        <v>RPP's (121-240)</v>
      </c>
      <c r="B1876" t="str">
        <f>[1]All_Tasks_Billing!B1876</f>
        <v>RPP</v>
      </c>
      <c r="C1876" t="str">
        <f>[1]All_Tasks_Billing!C1876</f>
        <v>30.1.114</v>
      </c>
      <c r="D1876" t="str">
        <f>[1]All_Tasks_Billing!D1876</f>
        <v>RPP's</v>
      </c>
      <c r="E1876" t="str">
        <f>[1]All_Tasks_Billing!E1876</f>
        <v>RPP</v>
      </c>
      <c r="F1876" t="str">
        <f>IF([1]All_Tasks_Billing!F1876="","",[1]All_Tasks_Billing!F1876)</f>
        <v/>
      </c>
      <c r="G1876" t="str">
        <f>IF([1]All_Tasks_Billing!G1876="","",[1]All_Tasks_Billing!G1876)</f>
        <v/>
      </c>
      <c r="H1876" s="45" t="str">
        <f>[1]All_Tasks_Billing!H1876</f>
        <v/>
      </c>
      <c r="I1876" t="str">
        <f>IF([1]All_Tasks_Billing!I1876="","",[1]All_Tasks_Billing!I1876)</f>
        <v/>
      </c>
      <c r="J1876" t="str">
        <f>IF([1]All_Tasks_Billing!J1876="","",[1]All_Tasks_Billing!J1876)</f>
        <v/>
      </c>
      <c r="K1876" t="b">
        <f>[1]All_Tasks_Billing!K1876</f>
        <v>0</v>
      </c>
      <c r="L1876" s="45" t="str">
        <f>[1]All_Tasks_Billing!L1876</f>
        <v/>
      </c>
      <c r="M1876" t="str">
        <f>[1]All_Tasks_Billing!M1876</f>
        <v/>
      </c>
      <c r="N1876" s="46">
        <f>IF([1]All_Tasks_Billing!N1876="",0,[1]All_Tasks_Billing!N1876)</f>
        <v>0</v>
      </c>
      <c r="O1876" t="str">
        <f>[1]All_Tasks_Billing!O1876</f>
        <v/>
      </c>
      <c r="P1876" s="47">
        <f>IF([1]All_Tasks_Billing!P1876="",0,[1]All_Tasks_Billing!P1876)</f>
        <v>2.5</v>
      </c>
      <c r="Q1876" s="47">
        <f>IF([1]All_Tasks_Billing!Q1876="",0,[1]All_Tasks_Billing!Q1876)</f>
        <v>2.5</v>
      </c>
      <c r="R1876" s="47">
        <f>IF([1]All_Tasks_Billing!R1876="",0,[1]All_Tasks_Billing!R1876)</f>
        <v>2.5</v>
      </c>
      <c r="S1876" t="str">
        <f>[1]All_Tasks_Billing!S1876</f>
        <v/>
      </c>
      <c r="T1876" t="str">
        <f>[1]All_Tasks_Billing!T1876</f>
        <v/>
      </c>
      <c r="U1876" t="str">
        <f>[1]All_Tasks_Billing!U1876</f>
        <v/>
      </c>
      <c r="V1876">
        <f>[1]All_Tasks_Billing!V1876</f>
        <v>35</v>
      </c>
      <c r="W1876" s="48">
        <f>[1]All_Tasks_Billing!W1876</f>
        <v>150</v>
      </c>
      <c r="X1876">
        <f>[1]All_Tasks_Billing!X1876</f>
        <v>45225</v>
      </c>
      <c r="Y1876">
        <f>[1]All_Tasks_Billing!Y1876</f>
        <v>1</v>
      </c>
      <c r="Z1876" s="49">
        <f>[1]All_Tasks_Billing!Z1876</f>
        <v>0</v>
      </c>
      <c r="AA1876" s="45" t="str">
        <f>[1]All_Tasks_Billing!AA1876</f>
        <v/>
      </c>
      <c r="AB1876" t="str">
        <f>[1]All_Tasks_Billing!AB1876</f>
        <v/>
      </c>
      <c r="AC1876" s="48">
        <f>[1]All_Tasks_Billing!AC1876</f>
        <v>0</v>
      </c>
      <c r="AD1876" s="48">
        <f>[1]All_Tasks_Billing!AD1876</f>
        <v>0</v>
      </c>
      <c r="AE1876" s="48">
        <f>[1]All_Tasks_Billing!AE1876</f>
        <v>0</v>
      </c>
      <c r="AF1876" s="48">
        <f>[1]All_Tasks_Billing!AF1876</f>
        <v>0</v>
      </c>
      <c r="AG1876" s="48">
        <f>[1]All_Tasks_Billing!AG1876</f>
        <v>0</v>
      </c>
      <c r="AH1876" s="48">
        <f>[1]All_Tasks_Billing!AH1876</f>
        <v>1.2500000000000001E-2</v>
      </c>
      <c r="AI1876" s="48">
        <f>[1]All_Tasks_Billing!AI1876</f>
        <v>0</v>
      </c>
      <c r="AJ1876" s="48">
        <f>[1]All_Tasks_Billing!AJ1876</f>
        <v>0</v>
      </c>
      <c r="AK1876" s="48">
        <f>[1]All_Tasks_Billing!AK1876</f>
        <v>0</v>
      </c>
      <c r="AL1876" s="48">
        <f>[1]All_Tasks_Billing!AL1876</f>
        <v>0</v>
      </c>
      <c r="AM1876" s="48">
        <f>[1]All_Tasks_Billing!AM1876</f>
        <v>0</v>
      </c>
      <c r="AN1876" s="48">
        <f>[1]All_Tasks_Billing!AN1876</f>
        <v>0</v>
      </c>
      <c r="AO1876" s="48">
        <f>[1]All_Tasks_Billing!AO1876</f>
        <v>0</v>
      </c>
      <c r="AP1876" s="48">
        <f>[1]All_Tasks_Billing!AP1876</f>
        <v>1.2500000000000001E-2</v>
      </c>
      <c r="AQ1876" s="48">
        <f>[1]All_Tasks_Billing!AQ1876</f>
        <v>0</v>
      </c>
      <c r="AR1876" s="48">
        <f>[1]All_Tasks_Billing!AR1876</f>
        <v>0</v>
      </c>
      <c r="AS1876" s="48">
        <f>[1]All_Tasks_Billing!AS1876</f>
        <v>0</v>
      </c>
      <c r="AT1876" s="48">
        <f>[1]All_Tasks_Billing!AT1876</f>
        <v>0</v>
      </c>
      <c r="AU1876" s="50" t="str">
        <f t="shared" si="522"/>
        <v/>
      </c>
      <c r="AV1876" s="50" t="str">
        <f t="shared" si="523"/>
        <v/>
      </c>
      <c r="AW1876" s="50" t="str">
        <f t="shared" si="524"/>
        <v/>
      </c>
      <c r="AX1876" s="50" t="str">
        <f t="shared" ca="1" si="525"/>
        <v>Not Completed</v>
      </c>
      <c r="AY1876" s="50" t="str">
        <f t="shared" ca="1" si="526"/>
        <v>Not Completed</v>
      </c>
      <c r="AZ1876" s="50" t="str">
        <f t="shared" ca="1" si="527"/>
        <v>Not Completed</v>
      </c>
      <c r="BA1876" s="48">
        <f t="shared" si="528"/>
        <v>0</v>
      </c>
      <c r="BB1876" s="45" t="str">
        <f t="shared" si="529"/>
        <v/>
      </c>
      <c r="BC1876" s="50" t="str">
        <f t="shared" si="530"/>
        <v/>
      </c>
      <c r="BD1876" s="48">
        <f t="shared" si="531"/>
        <v>0</v>
      </c>
      <c r="BE1876" s="50" t="str">
        <f t="shared" si="532"/>
        <v>Not Started</v>
      </c>
      <c r="BF1876" s="51">
        <f t="shared" si="533"/>
        <v>1</v>
      </c>
      <c r="BG1876" s="51">
        <f t="shared" si="534"/>
        <v>0</v>
      </c>
      <c r="BH1876" s="50" t="str">
        <f t="shared" si="535"/>
        <v/>
      </c>
      <c r="BI1876" s="50" t="str">
        <f t="shared" si="536"/>
        <v/>
      </c>
      <c r="BJ1876" s="50" t="str">
        <f t="shared" si="537"/>
        <v/>
      </c>
      <c r="BK1876" s="50" t="str">
        <f t="shared" si="538"/>
        <v xml:space="preserve">Not Started |  | </v>
      </c>
      <c r="BL1876" s="49" t="str">
        <f t="shared" ca="1" si="539"/>
        <v/>
      </c>
    </row>
    <row r="1877" spans="1:64" x14ac:dyDescent="0.25">
      <c r="A1877" t="str">
        <f>[1]All_Tasks_Billing!A1877</f>
        <v>RPP's (121-240)</v>
      </c>
      <c r="B1877" t="str">
        <f>[1]All_Tasks_Billing!B1877</f>
        <v>RPP</v>
      </c>
      <c r="C1877" t="str">
        <f>[1]All_Tasks_Billing!C1877</f>
        <v>30.1.115</v>
      </c>
      <c r="D1877" t="str">
        <f>[1]All_Tasks_Billing!D1877</f>
        <v>RPP's</v>
      </c>
      <c r="E1877" t="str">
        <f>[1]All_Tasks_Billing!E1877</f>
        <v>RPP</v>
      </c>
      <c r="F1877" t="str">
        <f>IF([1]All_Tasks_Billing!F1877="","",[1]All_Tasks_Billing!F1877)</f>
        <v/>
      </c>
      <c r="G1877" t="str">
        <f>IF([1]All_Tasks_Billing!G1877="","",[1]All_Tasks_Billing!G1877)</f>
        <v/>
      </c>
      <c r="H1877" s="45" t="str">
        <f>[1]All_Tasks_Billing!H1877</f>
        <v/>
      </c>
      <c r="I1877" t="str">
        <f>IF([1]All_Tasks_Billing!I1877="","",[1]All_Tasks_Billing!I1877)</f>
        <v/>
      </c>
      <c r="J1877" t="str">
        <f>IF([1]All_Tasks_Billing!J1877="","",[1]All_Tasks_Billing!J1877)</f>
        <v/>
      </c>
      <c r="K1877" t="b">
        <f>[1]All_Tasks_Billing!K1877</f>
        <v>0</v>
      </c>
      <c r="L1877" s="45" t="str">
        <f>[1]All_Tasks_Billing!L1877</f>
        <v/>
      </c>
      <c r="M1877" t="str">
        <f>[1]All_Tasks_Billing!M1877</f>
        <v/>
      </c>
      <c r="N1877" s="46">
        <f>IF([1]All_Tasks_Billing!N1877="",0,[1]All_Tasks_Billing!N1877)</f>
        <v>0</v>
      </c>
      <c r="O1877" t="str">
        <f>[1]All_Tasks_Billing!O1877</f>
        <v/>
      </c>
      <c r="P1877" s="47">
        <f>IF([1]All_Tasks_Billing!P1877="",0,[1]All_Tasks_Billing!P1877)</f>
        <v>2.5</v>
      </c>
      <c r="Q1877" s="47">
        <f>IF([1]All_Tasks_Billing!Q1877="",0,[1]All_Tasks_Billing!Q1877)</f>
        <v>2.5</v>
      </c>
      <c r="R1877" s="47">
        <f>IF([1]All_Tasks_Billing!R1877="",0,[1]All_Tasks_Billing!R1877)</f>
        <v>2.5</v>
      </c>
      <c r="S1877" t="str">
        <f>[1]All_Tasks_Billing!S1877</f>
        <v/>
      </c>
      <c r="T1877" t="str">
        <f>[1]All_Tasks_Billing!T1877</f>
        <v/>
      </c>
      <c r="U1877" t="str">
        <f>[1]All_Tasks_Billing!U1877</f>
        <v/>
      </c>
      <c r="V1877">
        <f>[1]All_Tasks_Billing!V1877</f>
        <v>35</v>
      </c>
      <c r="W1877" s="48">
        <f>[1]All_Tasks_Billing!W1877</f>
        <v>150</v>
      </c>
      <c r="X1877">
        <f>[1]All_Tasks_Billing!X1877</f>
        <v>45225</v>
      </c>
      <c r="Y1877">
        <f>[1]All_Tasks_Billing!Y1877</f>
        <v>1</v>
      </c>
      <c r="Z1877" s="49">
        <f>[1]All_Tasks_Billing!Z1877</f>
        <v>0</v>
      </c>
      <c r="AA1877" s="45" t="str">
        <f>[1]All_Tasks_Billing!AA1877</f>
        <v/>
      </c>
      <c r="AB1877" t="str">
        <f>[1]All_Tasks_Billing!AB1877</f>
        <v/>
      </c>
      <c r="AC1877" s="48">
        <f>[1]All_Tasks_Billing!AC1877</f>
        <v>0</v>
      </c>
      <c r="AD1877" s="48">
        <f>[1]All_Tasks_Billing!AD1877</f>
        <v>0</v>
      </c>
      <c r="AE1877" s="48">
        <f>[1]All_Tasks_Billing!AE1877</f>
        <v>0</v>
      </c>
      <c r="AF1877" s="48">
        <f>[1]All_Tasks_Billing!AF1877</f>
        <v>0</v>
      </c>
      <c r="AG1877" s="48">
        <f>[1]All_Tasks_Billing!AG1877</f>
        <v>0</v>
      </c>
      <c r="AH1877" s="48">
        <f>[1]All_Tasks_Billing!AH1877</f>
        <v>1.2500000000000001E-2</v>
      </c>
      <c r="AI1877" s="48">
        <f>[1]All_Tasks_Billing!AI1877</f>
        <v>0</v>
      </c>
      <c r="AJ1877" s="48">
        <f>[1]All_Tasks_Billing!AJ1877</f>
        <v>0</v>
      </c>
      <c r="AK1877" s="48">
        <f>[1]All_Tasks_Billing!AK1877</f>
        <v>0</v>
      </c>
      <c r="AL1877" s="48">
        <f>[1]All_Tasks_Billing!AL1877</f>
        <v>0</v>
      </c>
      <c r="AM1877" s="48">
        <f>[1]All_Tasks_Billing!AM1877</f>
        <v>0</v>
      </c>
      <c r="AN1877" s="48">
        <f>[1]All_Tasks_Billing!AN1877</f>
        <v>0</v>
      </c>
      <c r="AO1877" s="48">
        <f>[1]All_Tasks_Billing!AO1877</f>
        <v>0</v>
      </c>
      <c r="AP1877" s="48">
        <f>[1]All_Tasks_Billing!AP1877</f>
        <v>1.2500000000000001E-2</v>
      </c>
      <c r="AQ1877" s="48">
        <f>[1]All_Tasks_Billing!AQ1877</f>
        <v>0</v>
      </c>
      <c r="AR1877" s="48">
        <f>[1]All_Tasks_Billing!AR1877</f>
        <v>0</v>
      </c>
      <c r="AS1877" s="48">
        <f>[1]All_Tasks_Billing!AS1877</f>
        <v>0</v>
      </c>
      <c r="AT1877" s="48">
        <f>[1]All_Tasks_Billing!AT1877</f>
        <v>0</v>
      </c>
      <c r="AU1877" s="50" t="str">
        <f t="shared" si="522"/>
        <v/>
      </c>
      <c r="AV1877" s="50" t="str">
        <f t="shared" si="523"/>
        <v/>
      </c>
      <c r="AW1877" s="50" t="str">
        <f t="shared" si="524"/>
        <v/>
      </c>
      <c r="AX1877" s="50" t="str">
        <f t="shared" ca="1" si="525"/>
        <v>Not Completed</v>
      </c>
      <c r="AY1877" s="50" t="str">
        <f t="shared" ca="1" si="526"/>
        <v>Not Completed</v>
      </c>
      <c r="AZ1877" s="50" t="str">
        <f t="shared" ca="1" si="527"/>
        <v>Not Completed</v>
      </c>
      <c r="BA1877" s="48">
        <f t="shared" si="528"/>
        <v>0</v>
      </c>
      <c r="BB1877" s="45" t="str">
        <f t="shared" si="529"/>
        <v/>
      </c>
      <c r="BC1877" s="50" t="str">
        <f t="shared" si="530"/>
        <v/>
      </c>
      <c r="BD1877" s="48">
        <f t="shared" si="531"/>
        <v>0</v>
      </c>
      <c r="BE1877" s="50" t="str">
        <f t="shared" si="532"/>
        <v>Not Started</v>
      </c>
      <c r="BF1877" s="51">
        <f t="shared" si="533"/>
        <v>1</v>
      </c>
      <c r="BG1877" s="51">
        <f t="shared" si="534"/>
        <v>0</v>
      </c>
      <c r="BH1877" s="50" t="str">
        <f t="shared" si="535"/>
        <v/>
      </c>
      <c r="BI1877" s="50" t="str">
        <f t="shared" si="536"/>
        <v/>
      </c>
      <c r="BJ1877" s="50" t="str">
        <f t="shared" si="537"/>
        <v/>
      </c>
      <c r="BK1877" s="50" t="str">
        <f t="shared" si="538"/>
        <v xml:space="preserve">Not Started |  | </v>
      </c>
      <c r="BL1877" s="49" t="str">
        <f t="shared" ca="1" si="539"/>
        <v/>
      </c>
    </row>
    <row r="1878" spans="1:64" x14ac:dyDescent="0.25">
      <c r="A1878" t="str">
        <f>[1]All_Tasks_Billing!A1878</f>
        <v>RPP's (121-240)</v>
      </c>
      <c r="B1878" t="str">
        <f>[1]All_Tasks_Billing!B1878</f>
        <v>RPP</v>
      </c>
      <c r="C1878" t="str">
        <f>[1]All_Tasks_Billing!C1878</f>
        <v>30.1.116</v>
      </c>
      <c r="D1878" t="str">
        <f>[1]All_Tasks_Billing!D1878</f>
        <v>RPP's</v>
      </c>
      <c r="E1878" t="str">
        <f>[1]All_Tasks_Billing!E1878</f>
        <v>RPP</v>
      </c>
      <c r="F1878" t="str">
        <f>IF([1]All_Tasks_Billing!F1878="","",[1]All_Tasks_Billing!F1878)</f>
        <v/>
      </c>
      <c r="G1878" t="str">
        <f>IF([1]All_Tasks_Billing!G1878="","",[1]All_Tasks_Billing!G1878)</f>
        <v/>
      </c>
      <c r="H1878" s="45" t="str">
        <f>[1]All_Tasks_Billing!H1878</f>
        <v/>
      </c>
      <c r="I1878" t="str">
        <f>IF([1]All_Tasks_Billing!I1878="","",[1]All_Tasks_Billing!I1878)</f>
        <v/>
      </c>
      <c r="J1878" t="str">
        <f>IF([1]All_Tasks_Billing!J1878="","",[1]All_Tasks_Billing!J1878)</f>
        <v/>
      </c>
      <c r="K1878" t="b">
        <f>[1]All_Tasks_Billing!K1878</f>
        <v>0</v>
      </c>
      <c r="L1878" s="45" t="str">
        <f>[1]All_Tasks_Billing!L1878</f>
        <v/>
      </c>
      <c r="M1878" t="str">
        <f>[1]All_Tasks_Billing!M1878</f>
        <v/>
      </c>
      <c r="N1878" s="46">
        <f>IF([1]All_Tasks_Billing!N1878="",0,[1]All_Tasks_Billing!N1878)</f>
        <v>0</v>
      </c>
      <c r="O1878" t="str">
        <f>[1]All_Tasks_Billing!O1878</f>
        <v/>
      </c>
      <c r="P1878" s="47">
        <f>IF([1]All_Tasks_Billing!P1878="",0,[1]All_Tasks_Billing!P1878)</f>
        <v>2.5</v>
      </c>
      <c r="Q1878" s="47">
        <f>IF([1]All_Tasks_Billing!Q1878="",0,[1]All_Tasks_Billing!Q1878)</f>
        <v>2.5</v>
      </c>
      <c r="R1878" s="47">
        <f>IF([1]All_Tasks_Billing!R1878="",0,[1]All_Tasks_Billing!R1878)</f>
        <v>2.5</v>
      </c>
      <c r="S1878" t="str">
        <f>[1]All_Tasks_Billing!S1878</f>
        <v/>
      </c>
      <c r="T1878" t="str">
        <f>[1]All_Tasks_Billing!T1878</f>
        <v/>
      </c>
      <c r="U1878" t="str">
        <f>[1]All_Tasks_Billing!U1878</f>
        <v/>
      </c>
      <c r="V1878">
        <f>[1]All_Tasks_Billing!V1878</f>
        <v>35</v>
      </c>
      <c r="W1878" s="48">
        <f>[1]All_Tasks_Billing!W1878</f>
        <v>150</v>
      </c>
      <c r="X1878">
        <f>[1]All_Tasks_Billing!X1878</f>
        <v>45225</v>
      </c>
      <c r="Y1878">
        <f>[1]All_Tasks_Billing!Y1878</f>
        <v>1</v>
      </c>
      <c r="Z1878" s="49">
        <f>[1]All_Tasks_Billing!Z1878</f>
        <v>0</v>
      </c>
      <c r="AA1878" s="45" t="str">
        <f>[1]All_Tasks_Billing!AA1878</f>
        <v/>
      </c>
      <c r="AB1878" t="str">
        <f>[1]All_Tasks_Billing!AB1878</f>
        <v/>
      </c>
      <c r="AC1878" s="48">
        <f>[1]All_Tasks_Billing!AC1878</f>
        <v>0</v>
      </c>
      <c r="AD1878" s="48">
        <f>[1]All_Tasks_Billing!AD1878</f>
        <v>0</v>
      </c>
      <c r="AE1878" s="48">
        <f>[1]All_Tasks_Billing!AE1878</f>
        <v>0</v>
      </c>
      <c r="AF1878" s="48">
        <f>[1]All_Tasks_Billing!AF1878</f>
        <v>0</v>
      </c>
      <c r="AG1878" s="48">
        <f>[1]All_Tasks_Billing!AG1878</f>
        <v>0</v>
      </c>
      <c r="AH1878" s="48">
        <f>[1]All_Tasks_Billing!AH1878</f>
        <v>1.2500000000000001E-2</v>
      </c>
      <c r="AI1878" s="48">
        <f>[1]All_Tasks_Billing!AI1878</f>
        <v>0</v>
      </c>
      <c r="AJ1878" s="48">
        <f>[1]All_Tasks_Billing!AJ1878</f>
        <v>0</v>
      </c>
      <c r="AK1878" s="48">
        <f>[1]All_Tasks_Billing!AK1878</f>
        <v>0</v>
      </c>
      <c r="AL1878" s="48">
        <f>[1]All_Tasks_Billing!AL1878</f>
        <v>0</v>
      </c>
      <c r="AM1878" s="48">
        <f>[1]All_Tasks_Billing!AM1878</f>
        <v>0</v>
      </c>
      <c r="AN1878" s="48">
        <f>[1]All_Tasks_Billing!AN1878</f>
        <v>0</v>
      </c>
      <c r="AO1878" s="48">
        <f>[1]All_Tasks_Billing!AO1878</f>
        <v>0</v>
      </c>
      <c r="AP1878" s="48">
        <f>[1]All_Tasks_Billing!AP1878</f>
        <v>1.2500000000000001E-2</v>
      </c>
      <c r="AQ1878" s="48">
        <f>[1]All_Tasks_Billing!AQ1878</f>
        <v>0</v>
      </c>
      <c r="AR1878" s="48">
        <f>[1]All_Tasks_Billing!AR1878</f>
        <v>0</v>
      </c>
      <c r="AS1878" s="48">
        <f>[1]All_Tasks_Billing!AS1878</f>
        <v>0</v>
      </c>
      <c r="AT1878" s="48">
        <f>[1]All_Tasks_Billing!AT1878</f>
        <v>0</v>
      </c>
      <c r="AU1878" s="50" t="str">
        <f t="shared" si="522"/>
        <v/>
      </c>
      <c r="AV1878" s="50" t="str">
        <f t="shared" si="523"/>
        <v/>
      </c>
      <c r="AW1878" s="50" t="str">
        <f t="shared" si="524"/>
        <v/>
      </c>
      <c r="AX1878" s="50" t="str">
        <f t="shared" ca="1" si="525"/>
        <v>Not Completed</v>
      </c>
      <c r="AY1878" s="50" t="str">
        <f t="shared" ca="1" si="526"/>
        <v>Not Completed</v>
      </c>
      <c r="AZ1878" s="50" t="str">
        <f t="shared" ca="1" si="527"/>
        <v>Not Completed</v>
      </c>
      <c r="BA1878" s="48">
        <f t="shared" si="528"/>
        <v>0</v>
      </c>
      <c r="BB1878" s="45" t="str">
        <f t="shared" si="529"/>
        <v/>
      </c>
      <c r="BC1878" s="50" t="str">
        <f t="shared" si="530"/>
        <v/>
      </c>
      <c r="BD1878" s="48">
        <f t="shared" si="531"/>
        <v>0</v>
      </c>
      <c r="BE1878" s="50" t="str">
        <f t="shared" si="532"/>
        <v>Not Started</v>
      </c>
      <c r="BF1878" s="51">
        <f t="shared" si="533"/>
        <v>1</v>
      </c>
      <c r="BG1878" s="51">
        <f t="shared" si="534"/>
        <v>0</v>
      </c>
      <c r="BH1878" s="50" t="str">
        <f t="shared" si="535"/>
        <v/>
      </c>
      <c r="BI1878" s="50" t="str">
        <f t="shared" si="536"/>
        <v/>
      </c>
      <c r="BJ1878" s="50" t="str">
        <f t="shared" si="537"/>
        <v/>
      </c>
      <c r="BK1878" s="50" t="str">
        <f t="shared" si="538"/>
        <v xml:space="preserve">Not Started |  | </v>
      </c>
      <c r="BL1878" s="49" t="str">
        <f t="shared" ca="1" si="539"/>
        <v/>
      </c>
    </row>
    <row r="1879" spans="1:64" x14ac:dyDescent="0.25">
      <c r="A1879" t="str">
        <f>[1]All_Tasks_Billing!A1879</f>
        <v>RPP's (121-240)</v>
      </c>
      <c r="B1879" t="str">
        <f>[1]All_Tasks_Billing!B1879</f>
        <v>RPP</v>
      </c>
      <c r="C1879" t="str">
        <f>[1]All_Tasks_Billing!C1879</f>
        <v>30.1.117</v>
      </c>
      <c r="D1879" t="str">
        <f>[1]All_Tasks_Billing!D1879</f>
        <v>RPP's</v>
      </c>
      <c r="E1879" t="str">
        <f>[1]All_Tasks_Billing!E1879</f>
        <v>RPP</v>
      </c>
      <c r="F1879" t="str">
        <f>IF([1]All_Tasks_Billing!F1879="","",[1]All_Tasks_Billing!F1879)</f>
        <v/>
      </c>
      <c r="G1879" t="str">
        <f>IF([1]All_Tasks_Billing!G1879="","",[1]All_Tasks_Billing!G1879)</f>
        <v/>
      </c>
      <c r="H1879" s="45" t="str">
        <f>[1]All_Tasks_Billing!H1879</f>
        <v/>
      </c>
      <c r="I1879" t="str">
        <f>IF([1]All_Tasks_Billing!I1879="","",[1]All_Tasks_Billing!I1879)</f>
        <v/>
      </c>
      <c r="J1879" t="str">
        <f>IF([1]All_Tasks_Billing!J1879="","",[1]All_Tasks_Billing!J1879)</f>
        <v/>
      </c>
      <c r="K1879" t="b">
        <f>[1]All_Tasks_Billing!K1879</f>
        <v>0</v>
      </c>
      <c r="L1879" s="45" t="str">
        <f>[1]All_Tasks_Billing!L1879</f>
        <v/>
      </c>
      <c r="M1879" t="str">
        <f>[1]All_Tasks_Billing!M1879</f>
        <v/>
      </c>
      <c r="N1879" s="46">
        <f>IF([1]All_Tasks_Billing!N1879="",0,[1]All_Tasks_Billing!N1879)</f>
        <v>0</v>
      </c>
      <c r="O1879" t="str">
        <f>[1]All_Tasks_Billing!O1879</f>
        <v/>
      </c>
      <c r="P1879" s="47">
        <f>IF([1]All_Tasks_Billing!P1879="",0,[1]All_Tasks_Billing!P1879)</f>
        <v>2.5</v>
      </c>
      <c r="Q1879" s="47">
        <f>IF([1]All_Tasks_Billing!Q1879="",0,[1]All_Tasks_Billing!Q1879)</f>
        <v>2.5</v>
      </c>
      <c r="R1879" s="47">
        <f>IF([1]All_Tasks_Billing!R1879="",0,[1]All_Tasks_Billing!R1879)</f>
        <v>2.5</v>
      </c>
      <c r="S1879" t="str">
        <f>[1]All_Tasks_Billing!S1879</f>
        <v/>
      </c>
      <c r="T1879" t="str">
        <f>[1]All_Tasks_Billing!T1879</f>
        <v/>
      </c>
      <c r="U1879" t="str">
        <f>[1]All_Tasks_Billing!U1879</f>
        <v/>
      </c>
      <c r="V1879">
        <f>[1]All_Tasks_Billing!V1879</f>
        <v>35</v>
      </c>
      <c r="W1879" s="48">
        <f>[1]All_Tasks_Billing!W1879</f>
        <v>150</v>
      </c>
      <c r="X1879">
        <f>[1]All_Tasks_Billing!X1879</f>
        <v>45225</v>
      </c>
      <c r="Y1879">
        <f>[1]All_Tasks_Billing!Y1879</f>
        <v>1</v>
      </c>
      <c r="Z1879" s="49">
        <f>[1]All_Tasks_Billing!Z1879</f>
        <v>0</v>
      </c>
      <c r="AA1879" s="45" t="str">
        <f>[1]All_Tasks_Billing!AA1879</f>
        <v/>
      </c>
      <c r="AB1879" t="str">
        <f>[1]All_Tasks_Billing!AB1879</f>
        <v/>
      </c>
      <c r="AC1879" s="48">
        <f>[1]All_Tasks_Billing!AC1879</f>
        <v>0</v>
      </c>
      <c r="AD1879" s="48">
        <f>[1]All_Tasks_Billing!AD1879</f>
        <v>0</v>
      </c>
      <c r="AE1879" s="48">
        <f>[1]All_Tasks_Billing!AE1879</f>
        <v>0</v>
      </c>
      <c r="AF1879" s="48">
        <f>[1]All_Tasks_Billing!AF1879</f>
        <v>0</v>
      </c>
      <c r="AG1879" s="48">
        <f>[1]All_Tasks_Billing!AG1879</f>
        <v>0</v>
      </c>
      <c r="AH1879" s="48">
        <f>[1]All_Tasks_Billing!AH1879</f>
        <v>1.2500000000000001E-2</v>
      </c>
      <c r="AI1879" s="48">
        <f>[1]All_Tasks_Billing!AI1879</f>
        <v>0</v>
      </c>
      <c r="AJ1879" s="48">
        <f>[1]All_Tasks_Billing!AJ1879</f>
        <v>0</v>
      </c>
      <c r="AK1879" s="48">
        <f>[1]All_Tasks_Billing!AK1879</f>
        <v>0</v>
      </c>
      <c r="AL1879" s="48">
        <f>[1]All_Tasks_Billing!AL1879</f>
        <v>0</v>
      </c>
      <c r="AM1879" s="48">
        <f>[1]All_Tasks_Billing!AM1879</f>
        <v>0</v>
      </c>
      <c r="AN1879" s="48">
        <f>[1]All_Tasks_Billing!AN1879</f>
        <v>0</v>
      </c>
      <c r="AO1879" s="48">
        <f>[1]All_Tasks_Billing!AO1879</f>
        <v>0</v>
      </c>
      <c r="AP1879" s="48">
        <f>[1]All_Tasks_Billing!AP1879</f>
        <v>1.2500000000000001E-2</v>
      </c>
      <c r="AQ1879" s="48">
        <f>[1]All_Tasks_Billing!AQ1879</f>
        <v>0</v>
      </c>
      <c r="AR1879" s="48">
        <f>[1]All_Tasks_Billing!AR1879</f>
        <v>0</v>
      </c>
      <c r="AS1879" s="48">
        <f>[1]All_Tasks_Billing!AS1879</f>
        <v>0</v>
      </c>
      <c r="AT1879" s="48">
        <f>[1]All_Tasks_Billing!AT1879</f>
        <v>0</v>
      </c>
      <c r="AU1879" s="50" t="str">
        <f t="shared" si="522"/>
        <v/>
      </c>
      <c r="AV1879" s="50" t="str">
        <f t="shared" si="523"/>
        <v/>
      </c>
      <c r="AW1879" s="50" t="str">
        <f t="shared" si="524"/>
        <v/>
      </c>
      <c r="AX1879" s="50" t="str">
        <f t="shared" ca="1" si="525"/>
        <v>Not Completed</v>
      </c>
      <c r="AY1879" s="50" t="str">
        <f t="shared" ca="1" si="526"/>
        <v>Not Completed</v>
      </c>
      <c r="AZ1879" s="50" t="str">
        <f t="shared" ca="1" si="527"/>
        <v>Not Completed</v>
      </c>
      <c r="BA1879" s="48">
        <f t="shared" si="528"/>
        <v>0</v>
      </c>
      <c r="BB1879" s="45" t="str">
        <f t="shared" si="529"/>
        <v/>
      </c>
      <c r="BC1879" s="50" t="str">
        <f t="shared" si="530"/>
        <v/>
      </c>
      <c r="BD1879" s="48">
        <f t="shared" si="531"/>
        <v>0</v>
      </c>
      <c r="BE1879" s="50" t="str">
        <f t="shared" si="532"/>
        <v>Not Started</v>
      </c>
      <c r="BF1879" s="51">
        <f t="shared" si="533"/>
        <v>1</v>
      </c>
      <c r="BG1879" s="51">
        <f t="shared" si="534"/>
        <v>0</v>
      </c>
      <c r="BH1879" s="50" t="str">
        <f t="shared" si="535"/>
        <v/>
      </c>
      <c r="BI1879" s="50" t="str">
        <f t="shared" si="536"/>
        <v/>
      </c>
      <c r="BJ1879" s="50" t="str">
        <f t="shared" si="537"/>
        <v/>
      </c>
      <c r="BK1879" s="50" t="str">
        <f t="shared" si="538"/>
        <v xml:space="preserve">Not Started |  | </v>
      </c>
      <c r="BL1879" s="49" t="str">
        <f t="shared" ca="1" si="539"/>
        <v/>
      </c>
    </row>
    <row r="1880" spans="1:64" x14ac:dyDescent="0.25">
      <c r="A1880" t="str">
        <f>[1]All_Tasks_Billing!A1880</f>
        <v>RPP's (121-240)</v>
      </c>
      <c r="B1880" t="str">
        <f>[1]All_Tasks_Billing!B1880</f>
        <v>RPP</v>
      </c>
      <c r="C1880" t="str">
        <f>[1]All_Tasks_Billing!C1880</f>
        <v>30.1.118</v>
      </c>
      <c r="D1880" t="str">
        <f>[1]All_Tasks_Billing!D1880</f>
        <v>RPP's</v>
      </c>
      <c r="E1880" t="str">
        <f>[1]All_Tasks_Billing!E1880</f>
        <v>RPP</v>
      </c>
      <c r="F1880" t="str">
        <f>IF([1]All_Tasks_Billing!F1880="","",[1]All_Tasks_Billing!F1880)</f>
        <v/>
      </c>
      <c r="G1880" t="str">
        <f>IF([1]All_Tasks_Billing!G1880="","",[1]All_Tasks_Billing!G1880)</f>
        <v/>
      </c>
      <c r="H1880" s="45" t="str">
        <f>[1]All_Tasks_Billing!H1880</f>
        <v/>
      </c>
      <c r="I1880" t="str">
        <f>IF([1]All_Tasks_Billing!I1880="","",[1]All_Tasks_Billing!I1880)</f>
        <v/>
      </c>
      <c r="J1880" t="str">
        <f>IF([1]All_Tasks_Billing!J1880="","",[1]All_Tasks_Billing!J1880)</f>
        <v/>
      </c>
      <c r="K1880" t="b">
        <f>[1]All_Tasks_Billing!K1880</f>
        <v>0</v>
      </c>
      <c r="L1880" s="45" t="str">
        <f>[1]All_Tasks_Billing!L1880</f>
        <v/>
      </c>
      <c r="M1880" t="str">
        <f>[1]All_Tasks_Billing!M1880</f>
        <v/>
      </c>
      <c r="N1880" s="46">
        <f>IF([1]All_Tasks_Billing!N1880="",0,[1]All_Tasks_Billing!N1880)</f>
        <v>0</v>
      </c>
      <c r="O1880" t="str">
        <f>[1]All_Tasks_Billing!O1880</f>
        <v/>
      </c>
      <c r="P1880" s="47">
        <f>IF([1]All_Tasks_Billing!P1880="",0,[1]All_Tasks_Billing!P1880)</f>
        <v>2.5</v>
      </c>
      <c r="Q1880" s="47">
        <f>IF([1]All_Tasks_Billing!Q1880="",0,[1]All_Tasks_Billing!Q1880)</f>
        <v>2.5</v>
      </c>
      <c r="R1880" s="47">
        <f>IF([1]All_Tasks_Billing!R1880="",0,[1]All_Tasks_Billing!R1880)</f>
        <v>2.5</v>
      </c>
      <c r="S1880" t="str">
        <f>[1]All_Tasks_Billing!S1880</f>
        <v/>
      </c>
      <c r="T1880" t="str">
        <f>[1]All_Tasks_Billing!T1880</f>
        <v/>
      </c>
      <c r="U1880" t="str">
        <f>[1]All_Tasks_Billing!U1880</f>
        <v/>
      </c>
      <c r="V1880">
        <f>[1]All_Tasks_Billing!V1880</f>
        <v>35</v>
      </c>
      <c r="W1880" s="48">
        <f>[1]All_Tasks_Billing!W1880</f>
        <v>150</v>
      </c>
      <c r="X1880">
        <f>[1]All_Tasks_Billing!X1880</f>
        <v>45225</v>
      </c>
      <c r="Y1880">
        <f>[1]All_Tasks_Billing!Y1880</f>
        <v>1</v>
      </c>
      <c r="Z1880" s="49">
        <f>[1]All_Tasks_Billing!Z1880</f>
        <v>0</v>
      </c>
      <c r="AA1880" s="45" t="str">
        <f>[1]All_Tasks_Billing!AA1880</f>
        <v/>
      </c>
      <c r="AB1880" t="str">
        <f>[1]All_Tasks_Billing!AB1880</f>
        <v/>
      </c>
      <c r="AC1880" s="48">
        <f>[1]All_Tasks_Billing!AC1880</f>
        <v>0</v>
      </c>
      <c r="AD1880" s="48">
        <f>[1]All_Tasks_Billing!AD1880</f>
        <v>0</v>
      </c>
      <c r="AE1880" s="48">
        <f>[1]All_Tasks_Billing!AE1880</f>
        <v>0</v>
      </c>
      <c r="AF1880" s="48">
        <f>[1]All_Tasks_Billing!AF1880</f>
        <v>0</v>
      </c>
      <c r="AG1880" s="48">
        <f>[1]All_Tasks_Billing!AG1880</f>
        <v>0</v>
      </c>
      <c r="AH1880" s="48">
        <f>[1]All_Tasks_Billing!AH1880</f>
        <v>1.2500000000000001E-2</v>
      </c>
      <c r="AI1880" s="48">
        <f>[1]All_Tasks_Billing!AI1880</f>
        <v>0</v>
      </c>
      <c r="AJ1880" s="48">
        <f>[1]All_Tasks_Billing!AJ1880</f>
        <v>0</v>
      </c>
      <c r="AK1880" s="48">
        <f>[1]All_Tasks_Billing!AK1880</f>
        <v>0</v>
      </c>
      <c r="AL1880" s="48">
        <f>[1]All_Tasks_Billing!AL1880</f>
        <v>0</v>
      </c>
      <c r="AM1880" s="48">
        <f>[1]All_Tasks_Billing!AM1880</f>
        <v>0</v>
      </c>
      <c r="AN1880" s="48">
        <f>[1]All_Tasks_Billing!AN1880</f>
        <v>0</v>
      </c>
      <c r="AO1880" s="48">
        <f>[1]All_Tasks_Billing!AO1880</f>
        <v>0</v>
      </c>
      <c r="AP1880" s="48">
        <f>[1]All_Tasks_Billing!AP1880</f>
        <v>1.2500000000000001E-2</v>
      </c>
      <c r="AQ1880" s="48">
        <f>[1]All_Tasks_Billing!AQ1880</f>
        <v>0</v>
      </c>
      <c r="AR1880" s="48">
        <f>[1]All_Tasks_Billing!AR1880</f>
        <v>0</v>
      </c>
      <c r="AS1880" s="48">
        <f>[1]All_Tasks_Billing!AS1880</f>
        <v>0</v>
      </c>
      <c r="AT1880" s="48">
        <f>[1]All_Tasks_Billing!AT1880</f>
        <v>0</v>
      </c>
      <c r="AU1880" s="50" t="str">
        <f t="shared" si="522"/>
        <v/>
      </c>
      <c r="AV1880" s="50" t="str">
        <f t="shared" si="523"/>
        <v/>
      </c>
      <c r="AW1880" s="50" t="str">
        <f t="shared" si="524"/>
        <v/>
      </c>
      <c r="AX1880" s="50" t="str">
        <f t="shared" ca="1" si="525"/>
        <v>Not Completed</v>
      </c>
      <c r="AY1880" s="50" t="str">
        <f t="shared" ca="1" si="526"/>
        <v>Not Completed</v>
      </c>
      <c r="AZ1880" s="50" t="str">
        <f t="shared" ca="1" si="527"/>
        <v>Not Completed</v>
      </c>
      <c r="BA1880" s="48">
        <f t="shared" si="528"/>
        <v>0</v>
      </c>
      <c r="BB1880" s="45" t="str">
        <f t="shared" si="529"/>
        <v/>
      </c>
      <c r="BC1880" s="50" t="str">
        <f t="shared" si="530"/>
        <v/>
      </c>
      <c r="BD1880" s="48">
        <f t="shared" si="531"/>
        <v>0</v>
      </c>
      <c r="BE1880" s="50" t="str">
        <f t="shared" si="532"/>
        <v>Not Started</v>
      </c>
      <c r="BF1880" s="51">
        <f t="shared" si="533"/>
        <v>1</v>
      </c>
      <c r="BG1880" s="51">
        <f t="shared" si="534"/>
        <v>0</v>
      </c>
      <c r="BH1880" s="50" t="str">
        <f t="shared" si="535"/>
        <v/>
      </c>
      <c r="BI1880" s="50" t="str">
        <f t="shared" si="536"/>
        <v/>
      </c>
      <c r="BJ1880" s="50" t="str">
        <f t="shared" si="537"/>
        <v/>
      </c>
      <c r="BK1880" s="50" t="str">
        <f t="shared" si="538"/>
        <v xml:space="preserve">Not Started |  | </v>
      </c>
      <c r="BL1880" s="49" t="str">
        <f t="shared" ca="1" si="539"/>
        <v/>
      </c>
    </row>
    <row r="1881" spans="1:64" x14ac:dyDescent="0.25">
      <c r="A1881" t="str">
        <f>[1]All_Tasks_Billing!A1881</f>
        <v>RPP's (121-240)</v>
      </c>
      <c r="B1881" t="str">
        <f>[1]All_Tasks_Billing!B1881</f>
        <v>RPP</v>
      </c>
      <c r="C1881" t="str">
        <f>[1]All_Tasks_Billing!C1881</f>
        <v>30.1.119</v>
      </c>
      <c r="D1881" t="str">
        <f>[1]All_Tasks_Billing!D1881</f>
        <v>RPP's</v>
      </c>
      <c r="E1881" t="str">
        <f>[1]All_Tasks_Billing!E1881</f>
        <v>RPP</v>
      </c>
      <c r="F1881" t="str">
        <f>IF([1]All_Tasks_Billing!F1881="","",[1]All_Tasks_Billing!F1881)</f>
        <v/>
      </c>
      <c r="G1881" t="str">
        <f>IF([1]All_Tasks_Billing!G1881="","",[1]All_Tasks_Billing!G1881)</f>
        <v/>
      </c>
      <c r="H1881" s="45" t="str">
        <f>[1]All_Tasks_Billing!H1881</f>
        <v/>
      </c>
      <c r="I1881" t="str">
        <f>IF([1]All_Tasks_Billing!I1881="","",[1]All_Tasks_Billing!I1881)</f>
        <v/>
      </c>
      <c r="J1881" t="str">
        <f>IF([1]All_Tasks_Billing!J1881="","",[1]All_Tasks_Billing!J1881)</f>
        <v/>
      </c>
      <c r="K1881" t="b">
        <f>[1]All_Tasks_Billing!K1881</f>
        <v>0</v>
      </c>
      <c r="L1881" s="45" t="str">
        <f>[1]All_Tasks_Billing!L1881</f>
        <v/>
      </c>
      <c r="M1881" t="str">
        <f>[1]All_Tasks_Billing!M1881</f>
        <v/>
      </c>
      <c r="N1881" s="46">
        <f>IF([1]All_Tasks_Billing!N1881="",0,[1]All_Tasks_Billing!N1881)</f>
        <v>0</v>
      </c>
      <c r="O1881" t="str">
        <f>[1]All_Tasks_Billing!O1881</f>
        <v/>
      </c>
      <c r="P1881" s="47">
        <f>IF([1]All_Tasks_Billing!P1881="",0,[1]All_Tasks_Billing!P1881)</f>
        <v>2.5</v>
      </c>
      <c r="Q1881" s="47">
        <f>IF([1]All_Tasks_Billing!Q1881="",0,[1]All_Tasks_Billing!Q1881)</f>
        <v>2.5</v>
      </c>
      <c r="R1881" s="47">
        <f>IF([1]All_Tasks_Billing!R1881="",0,[1]All_Tasks_Billing!R1881)</f>
        <v>2.5</v>
      </c>
      <c r="S1881" t="str">
        <f>[1]All_Tasks_Billing!S1881</f>
        <v/>
      </c>
      <c r="T1881" t="str">
        <f>[1]All_Tasks_Billing!T1881</f>
        <v/>
      </c>
      <c r="U1881" t="str">
        <f>[1]All_Tasks_Billing!U1881</f>
        <v/>
      </c>
      <c r="V1881">
        <f>[1]All_Tasks_Billing!V1881</f>
        <v>35</v>
      </c>
      <c r="W1881" s="48">
        <f>[1]All_Tasks_Billing!W1881</f>
        <v>150</v>
      </c>
      <c r="X1881">
        <f>[1]All_Tasks_Billing!X1881</f>
        <v>45225</v>
      </c>
      <c r="Y1881">
        <f>[1]All_Tasks_Billing!Y1881</f>
        <v>1</v>
      </c>
      <c r="Z1881" s="49">
        <f>[1]All_Tasks_Billing!Z1881</f>
        <v>0</v>
      </c>
      <c r="AA1881" s="45" t="str">
        <f>[1]All_Tasks_Billing!AA1881</f>
        <v/>
      </c>
      <c r="AB1881" t="str">
        <f>[1]All_Tasks_Billing!AB1881</f>
        <v/>
      </c>
      <c r="AC1881" s="48">
        <f>[1]All_Tasks_Billing!AC1881</f>
        <v>0</v>
      </c>
      <c r="AD1881" s="48">
        <f>[1]All_Tasks_Billing!AD1881</f>
        <v>0</v>
      </c>
      <c r="AE1881" s="48">
        <f>[1]All_Tasks_Billing!AE1881</f>
        <v>0</v>
      </c>
      <c r="AF1881" s="48">
        <f>[1]All_Tasks_Billing!AF1881</f>
        <v>0</v>
      </c>
      <c r="AG1881" s="48">
        <f>[1]All_Tasks_Billing!AG1881</f>
        <v>0</v>
      </c>
      <c r="AH1881" s="48">
        <f>[1]All_Tasks_Billing!AH1881</f>
        <v>1.2500000000000001E-2</v>
      </c>
      <c r="AI1881" s="48">
        <f>[1]All_Tasks_Billing!AI1881</f>
        <v>0</v>
      </c>
      <c r="AJ1881" s="48">
        <f>[1]All_Tasks_Billing!AJ1881</f>
        <v>0</v>
      </c>
      <c r="AK1881" s="48">
        <f>[1]All_Tasks_Billing!AK1881</f>
        <v>0</v>
      </c>
      <c r="AL1881" s="48">
        <f>[1]All_Tasks_Billing!AL1881</f>
        <v>0</v>
      </c>
      <c r="AM1881" s="48">
        <f>[1]All_Tasks_Billing!AM1881</f>
        <v>0</v>
      </c>
      <c r="AN1881" s="48">
        <f>[1]All_Tasks_Billing!AN1881</f>
        <v>0</v>
      </c>
      <c r="AO1881" s="48">
        <f>[1]All_Tasks_Billing!AO1881</f>
        <v>0</v>
      </c>
      <c r="AP1881" s="48">
        <f>[1]All_Tasks_Billing!AP1881</f>
        <v>1.2500000000000001E-2</v>
      </c>
      <c r="AQ1881" s="48">
        <f>[1]All_Tasks_Billing!AQ1881</f>
        <v>0</v>
      </c>
      <c r="AR1881" s="48">
        <f>[1]All_Tasks_Billing!AR1881</f>
        <v>0</v>
      </c>
      <c r="AS1881" s="48">
        <f>[1]All_Tasks_Billing!AS1881</f>
        <v>0</v>
      </c>
      <c r="AT1881" s="48">
        <f>[1]All_Tasks_Billing!AT1881</f>
        <v>0</v>
      </c>
      <c r="AU1881" s="50" t="str">
        <f t="shared" si="522"/>
        <v/>
      </c>
      <c r="AV1881" s="50" t="str">
        <f t="shared" si="523"/>
        <v/>
      </c>
      <c r="AW1881" s="50" t="str">
        <f t="shared" si="524"/>
        <v/>
      </c>
      <c r="AX1881" s="50" t="str">
        <f t="shared" ca="1" si="525"/>
        <v>Not Completed</v>
      </c>
      <c r="AY1881" s="50" t="str">
        <f t="shared" ca="1" si="526"/>
        <v>Not Completed</v>
      </c>
      <c r="AZ1881" s="50" t="str">
        <f t="shared" ca="1" si="527"/>
        <v>Not Completed</v>
      </c>
      <c r="BA1881" s="48">
        <f t="shared" si="528"/>
        <v>0</v>
      </c>
      <c r="BB1881" s="45" t="str">
        <f t="shared" si="529"/>
        <v/>
      </c>
      <c r="BC1881" s="50" t="str">
        <f t="shared" si="530"/>
        <v/>
      </c>
      <c r="BD1881" s="48">
        <f t="shared" si="531"/>
        <v>0</v>
      </c>
      <c r="BE1881" s="50" t="str">
        <f t="shared" si="532"/>
        <v>Not Started</v>
      </c>
      <c r="BF1881" s="51">
        <f t="shared" si="533"/>
        <v>1</v>
      </c>
      <c r="BG1881" s="51">
        <f t="shared" si="534"/>
        <v>0</v>
      </c>
      <c r="BH1881" s="50" t="str">
        <f t="shared" si="535"/>
        <v/>
      </c>
      <c r="BI1881" s="50" t="str">
        <f t="shared" si="536"/>
        <v/>
      </c>
      <c r="BJ1881" s="50" t="str">
        <f t="shared" si="537"/>
        <v/>
      </c>
      <c r="BK1881" s="50" t="str">
        <f t="shared" si="538"/>
        <v xml:space="preserve">Not Started |  | </v>
      </c>
      <c r="BL1881" s="49" t="str">
        <f t="shared" ca="1" si="539"/>
        <v/>
      </c>
    </row>
    <row r="1882" spans="1:64" x14ac:dyDescent="0.25">
      <c r="A1882" t="str">
        <f>[1]All_Tasks_Billing!A1882</f>
        <v>RPP's (121-240)</v>
      </c>
      <c r="B1882" t="str">
        <f>[1]All_Tasks_Billing!B1882</f>
        <v>RPP</v>
      </c>
      <c r="C1882" t="str">
        <f>[1]All_Tasks_Billing!C1882</f>
        <v>30.1.120</v>
      </c>
      <c r="D1882" t="str">
        <f>[1]All_Tasks_Billing!D1882</f>
        <v>RPP's</v>
      </c>
      <c r="E1882" t="str">
        <f>[1]All_Tasks_Billing!E1882</f>
        <v>RPP</v>
      </c>
      <c r="F1882" t="str">
        <f>IF([1]All_Tasks_Billing!F1882="","",[1]All_Tasks_Billing!F1882)</f>
        <v/>
      </c>
      <c r="G1882" t="str">
        <f>IF([1]All_Tasks_Billing!G1882="","",[1]All_Tasks_Billing!G1882)</f>
        <v/>
      </c>
      <c r="H1882" s="45" t="str">
        <f>[1]All_Tasks_Billing!H1882</f>
        <v/>
      </c>
      <c r="I1882" t="str">
        <f>IF([1]All_Tasks_Billing!I1882="","",[1]All_Tasks_Billing!I1882)</f>
        <v/>
      </c>
      <c r="J1882" t="str">
        <f>IF([1]All_Tasks_Billing!J1882="","",[1]All_Tasks_Billing!J1882)</f>
        <v/>
      </c>
      <c r="K1882" t="b">
        <f>[1]All_Tasks_Billing!K1882</f>
        <v>0</v>
      </c>
      <c r="L1882" s="45" t="str">
        <f>[1]All_Tasks_Billing!L1882</f>
        <v/>
      </c>
      <c r="M1882" t="str">
        <f>[1]All_Tasks_Billing!M1882</f>
        <v/>
      </c>
      <c r="N1882" s="46">
        <f>IF([1]All_Tasks_Billing!N1882="",0,[1]All_Tasks_Billing!N1882)</f>
        <v>0</v>
      </c>
      <c r="O1882" t="str">
        <f>[1]All_Tasks_Billing!O1882</f>
        <v/>
      </c>
      <c r="P1882" s="47">
        <f>IF([1]All_Tasks_Billing!P1882="",0,[1]All_Tasks_Billing!P1882)</f>
        <v>2.5</v>
      </c>
      <c r="Q1882" s="47">
        <f>IF([1]All_Tasks_Billing!Q1882="",0,[1]All_Tasks_Billing!Q1882)</f>
        <v>2.5</v>
      </c>
      <c r="R1882" s="47">
        <f>IF([1]All_Tasks_Billing!R1882="",0,[1]All_Tasks_Billing!R1882)</f>
        <v>2.5</v>
      </c>
      <c r="S1882" t="str">
        <f>[1]All_Tasks_Billing!S1882</f>
        <v/>
      </c>
      <c r="T1882" t="str">
        <f>[1]All_Tasks_Billing!T1882</f>
        <v/>
      </c>
      <c r="U1882" t="str">
        <f>[1]All_Tasks_Billing!U1882</f>
        <v/>
      </c>
      <c r="V1882">
        <f>[1]All_Tasks_Billing!V1882</f>
        <v>35</v>
      </c>
      <c r="W1882" s="48">
        <f>[1]All_Tasks_Billing!W1882</f>
        <v>150</v>
      </c>
      <c r="X1882">
        <f>[1]All_Tasks_Billing!X1882</f>
        <v>45225</v>
      </c>
      <c r="Y1882">
        <f>[1]All_Tasks_Billing!Y1882</f>
        <v>1</v>
      </c>
      <c r="Z1882" s="49">
        <f>[1]All_Tasks_Billing!Z1882</f>
        <v>0</v>
      </c>
      <c r="AA1882" s="45" t="str">
        <f>[1]All_Tasks_Billing!AA1882</f>
        <v/>
      </c>
      <c r="AB1882" t="str">
        <f>[1]All_Tasks_Billing!AB1882</f>
        <v/>
      </c>
      <c r="AC1882" s="48">
        <f>[1]All_Tasks_Billing!AC1882</f>
        <v>0</v>
      </c>
      <c r="AD1882" s="48">
        <f>[1]All_Tasks_Billing!AD1882</f>
        <v>0</v>
      </c>
      <c r="AE1882" s="48">
        <f>[1]All_Tasks_Billing!AE1882</f>
        <v>0</v>
      </c>
      <c r="AF1882" s="48">
        <f>[1]All_Tasks_Billing!AF1882</f>
        <v>0</v>
      </c>
      <c r="AG1882" s="48">
        <f>[1]All_Tasks_Billing!AG1882</f>
        <v>0</v>
      </c>
      <c r="AH1882" s="48">
        <f>[1]All_Tasks_Billing!AH1882</f>
        <v>1.2500000000000001E-2</v>
      </c>
      <c r="AI1882" s="48">
        <f>[1]All_Tasks_Billing!AI1882</f>
        <v>0</v>
      </c>
      <c r="AJ1882" s="48">
        <f>[1]All_Tasks_Billing!AJ1882</f>
        <v>0</v>
      </c>
      <c r="AK1882" s="48">
        <f>[1]All_Tasks_Billing!AK1882</f>
        <v>0</v>
      </c>
      <c r="AL1882" s="48">
        <f>[1]All_Tasks_Billing!AL1882</f>
        <v>0</v>
      </c>
      <c r="AM1882" s="48">
        <f>[1]All_Tasks_Billing!AM1882</f>
        <v>0</v>
      </c>
      <c r="AN1882" s="48">
        <f>[1]All_Tasks_Billing!AN1882</f>
        <v>0</v>
      </c>
      <c r="AO1882" s="48">
        <f>[1]All_Tasks_Billing!AO1882</f>
        <v>0</v>
      </c>
      <c r="AP1882" s="48">
        <f>[1]All_Tasks_Billing!AP1882</f>
        <v>1.2500000000000001E-2</v>
      </c>
      <c r="AQ1882" s="48">
        <f>[1]All_Tasks_Billing!AQ1882</f>
        <v>0</v>
      </c>
      <c r="AR1882" s="48">
        <f>[1]All_Tasks_Billing!AR1882</f>
        <v>0</v>
      </c>
      <c r="AS1882" s="48">
        <f>[1]All_Tasks_Billing!AS1882</f>
        <v>0</v>
      </c>
      <c r="AT1882" s="48">
        <f>[1]All_Tasks_Billing!AT1882</f>
        <v>0</v>
      </c>
      <c r="AU1882" s="50" t="str">
        <f t="shared" si="522"/>
        <v/>
      </c>
      <c r="AV1882" s="50" t="str">
        <f t="shared" si="523"/>
        <v/>
      </c>
      <c r="AW1882" s="50" t="str">
        <f t="shared" si="524"/>
        <v/>
      </c>
      <c r="AX1882" s="50" t="str">
        <f t="shared" ca="1" si="525"/>
        <v>Not Completed</v>
      </c>
      <c r="AY1882" s="50" t="str">
        <f t="shared" ca="1" si="526"/>
        <v>Not Completed</v>
      </c>
      <c r="AZ1882" s="50" t="str">
        <f t="shared" ca="1" si="527"/>
        <v>Not Completed</v>
      </c>
      <c r="BA1882" s="48">
        <f t="shared" si="528"/>
        <v>0</v>
      </c>
      <c r="BB1882" s="45" t="str">
        <f t="shared" si="529"/>
        <v/>
      </c>
      <c r="BC1882" s="50" t="str">
        <f t="shared" si="530"/>
        <v/>
      </c>
      <c r="BD1882" s="48">
        <f t="shared" si="531"/>
        <v>0</v>
      </c>
      <c r="BE1882" s="50" t="str">
        <f t="shared" si="532"/>
        <v>Not Started</v>
      </c>
      <c r="BF1882" s="51">
        <f t="shared" si="533"/>
        <v>1</v>
      </c>
      <c r="BG1882" s="51">
        <f t="shared" si="534"/>
        <v>0</v>
      </c>
      <c r="BH1882" s="50" t="str">
        <f t="shared" si="535"/>
        <v/>
      </c>
      <c r="BI1882" s="50" t="str">
        <f t="shared" si="536"/>
        <v/>
      </c>
      <c r="BJ1882" s="50" t="str">
        <f t="shared" si="537"/>
        <v/>
      </c>
      <c r="BK1882" s="50" t="str">
        <f t="shared" si="538"/>
        <v xml:space="preserve">Not Started |  | </v>
      </c>
      <c r="BL1882" s="49" t="str">
        <f t="shared" ca="1" si="539"/>
        <v/>
      </c>
    </row>
    <row r="1883" spans="1:64" x14ac:dyDescent="0.25">
      <c r="A1883" t="str">
        <f>[1]All_Tasks_Billing!A1883</f>
        <v>RPP's (241-360)</v>
      </c>
      <c r="B1883" t="str">
        <f>[1]All_Tasks_Billing!B1883</f>
        <v>RPP</v>
      </c>
      <c r="C1883" t="str">
        <f>[1]All_Tasks_Billing!C1883</f>
        <v>31.1.1</v>
      </c>
      <c r="D1883" t="str">
        <f>[1]All_Tasks_Billing!D1883</f>
        <v>RPP's</v>
      </c>
      <c r="E1883" t="str">
        <f>[1]All_Tasks_Billing!E1883</f>
        <v>RPP</v>
      </c>
      <c r="F1883" t="str">
        <f>IF([1]All_Tasks_Billing!F1883="","",[1]All_Tasks_Billing!F1883)</f>
        <v/>
      </c>
      <c r="G1883" t="str">
        <f>IF([1]All_Tasks_Billing!G1883="","",[1]All_Tasks_Billing!G1883)</f>
        <v/>
      </c>
      <c r="H1883" s="45" t="str">
        <f>[1]All_Tasks_Billing!H1883</f>
        <v/>
      </c>
      <c r="I1883" t="str">
        <f>IF([1]All_Tasks_Billing!I1883="","",[1]All_Tasks_Billing!I1883)</f>
        <v/>
      </c>
      <c r="J1883" t="str">
        <f>IF([1]All_Tasks_Billing!J1883="","",[1]All_Tasks_Billing!J1883)</f>
        <v/>
      </c>
      <c r="K1883" t="b">
        <f>[1]All_Tasks_Billing!K1883</f>
        <v>0</v>
      </c>
      <c r="L1883" s="45" t="str">
        <f>[1]All_Tasks_Billing!L1883</f>
        <v/>
      </c>
      <c r="M1883" t="str">
        <f>[1]All_Tasks_Billing!M1883</f>
        <v/>
      </c>
      <c r="N1883" s="46">
        <f>IF([1]All_Tasks_Billing!N1883="",0,[1]All_Tasks_Billing!N1883)</f>
        <v>0</v>
      </c>
      <c r="O1883" t="str">
        <f>[1]All_Tasks_Billing!O1883</f>
        <v/>
      </c>
      <c r="P1883" s="47">
        <f>IF([1]All_Tasks_Billing!P1883="",0,[1]All_Tasks_Billing!P1883)</f>
        <v>2.5</v>
      </c>
      <c r="Q1883" s="47">
        <f>IF([1]All_Tasks_Billing!Q1883="",0,[1]All_Tasks_Billing!Q1883)</f>
        <v>2.5</v>
      </c>
      <c r="R1883" s="47">
        <f>IF([1]All_Tasks_Billing!R1883="",0,[1]All_Tasks_Billing!R1883)</f>
        <v>2.5</v>
      </c>
      <c r="S1883" t="str">
        <f>[1]All_Tasks_Billing!S1883</f>
        <v/>
      </c>
      <c r="T1883" t="str">
        <f>[1]All_Tasks_Billing!T1883</f>
        <v/>
      </c>
      <c r="U1883" t="str">
        <f>[1]All_Tasks_Billing!U1883</f>
        <v/>
      </c>
      <c r="V1883">
        <f>[1]All_Tasks_Billing!V1883</f>
        <v>36</v>
      </c>
      <c r="W1883" s="48">
        <f>[1]All_Tasks_Billing!W1883</f>
        <v>150</v>
      </c>
      <c r="X1883">
        <f>[1]All_Tasks_Billing!X1883</f>
        <v>45225</v>
      </c>
      <c r="Y1883">
        <f>[1]All_Tasks_Billing!Y1883</f>
        <v>1</v>
      </c>
      <c r="Z1883" s="49">
        <f>[1]All_Tasks_Billing!Z1883</f>
        <v>0</v>
      </c>
      <c r="AA1883" s="45" t="str">
        <f>[1]All_Tasks_Billing!AA1883</f>
        <v/>
      </c>
      <c r="AB1883" t="str">
        <f>[1]All_Tasks_Billing!AB1883</f>
        <v/>
      </c>
      <c r="AC1883" s="48">
        <f>[1]All_Tasks_Billing!AC1883</f>
        <v>0</v>
      </c>
      <c r="AD1883" s="48">
        <f>[1]All_Tasks_Billing!AD1883</f>
        <v>0</v>
      </c>
      <c r="AE1883" s="48">
        <f>[1]All_Tasks_Billing!AE1883</f>
        <v>0</v>
      </c>
      <c r="AF1883" s="48">
        <f>[1]All_Tasks_Billing!AF1883</f>
        <v>0</v>
      </c>
      <c r="AG1883" s="48">
        <f>[1]All_Tasks_Billing!AG1883</f>
        <v>0</v>
      </c>
      <c r="AH1883" s="48">
        <f>[1]All_Tasks_Billing!AH1883</f>
        <v>1.2500000000000001E-2</v>
      </c>
      <c r="AI1883" s="48">
        <f>[1]All_Tasks_Billing!AI1883</f>
        <v>0</v>
      </c>
      <c r="AJ1883" s="48">
        <f>[1]All_Tasks_Billing!AJ1883</f>
        <v>0</v>
      </c>
      <c r="AK1883" s="48">
        <f>[1]All_Tasks_Billing!AK1883</f>
        <v>0</v>
      </c>
      <c r="AL1883" s="48">
        <f>[1]All_Tasks_Billing!AL1883</f>
        <v>0</v>
      </c>
      <c r="AM1883" s="48">
        <f>[1]All_Tasks_Billing!AM1883</f>
        <v>0</v>
      </c>
      <c r="AN1883" s="48">
        <f>[1]All_Tasks_Billing!AN1883</f>
        <v>0</v>
      </c>
      <c r="AO1883" s="48">
        <f>[1]All_Tasks_Billing!AO1883</f>
        <v>0</v>
      </c>
      <c r="AP1883" s="48">
        <f>[1]All_Tasks_Billing!AP1883</f>
        <v>1.2500000000000001E-2</v>
      </c>
      <c r="AQ1883" s="48">
        <f>[1]All_Tasks_Billing!AQ1883</f>
        <v>0</v>
      </c>
      <c r="AR1883" s="48">
        <f>[1]All_Tasks_Billing!AR1883</f>
        <v>0</v>
      </c>
      <c r="AS1883" s="48">
        <f>[1]All_Tasks_Billing!AS1883</f>
        <v>0</v>
      </c>
      <c r="AT1883" s="48">
        <f>[1]All_Tasks_Billing!AT1883</f>
        <v>0</v>
      </c>
      <c r="AU1883" s="50" t="str">
        <f t="shared" si="522"/>
        <v/>
      </c>
      <c r="AV1883" s="50" t="str">
        <f t="shared" si="523"/>
        <v/>
      </c>
      <c r="AW1883" s="50" t="str">
        <f t="shared" si="524"/>
        <v/>
      </c>
      <c r="AX1883" s="50" t="str">
        <f t="shared" ca="1" si="525"/>
        <v>Not Completed</v>
      </c>
      <c r="AY1883" s="50" t="str">
        <f t="shared" ca="1" si="526"/>
        <v>Not Completed</v>
      </c>
      <c r="AZ1883" s="50" t="str">
        <f t="shared" ca="1" si="527"/>
        <v>Not Completed</v>
      </c>
      <c r="BA1883" s="48">
        <f t="shared" si="528"/>
        <v>0</v>
      </c>
      <c r="BB1883" s="45" t="str">
        <f t="shared" si="529"/>
        <v/>
      </c>
      <c r="BC1883" s="50" t="str">
        <f t="shared" si="530"/>
        <v/>
      </c>
      <c r="BD1883" s="48">
        <f t="shared" si="531"/>
        <v>0</v>
      </c>
      <c r="BE1883" s="50" t="str">
        <f t="shared" si="532"/>
        <v>Not Started</v>
      </c>
      <c r="BF1883" s="51">
        <f t="shared" si="533"/>
        <v>1</v>
      </c>
      <c r="BG1883" s="51">
        <f t="shared" si="534"/>
        <v>0</v>
      </c>
      <c r="BH1883" s="50" t="str">
        <f t="shared" si="535"/>
        <v/>
      </c>
      <c r="BI1883" s="50" t="str">
        <f t="shared" si="536"/>
        <v/>
      </c>
      <c r="BJ1883" s="50" t="str">
        <f t="shared" si="537"/>
        <v/>
      </c>
      <c r="BK1883" s="50" t="str">
        <f t="shared" si="538"/>
        <v xml:space="preserve">Not Started |  | </v>
      </c>
      <c r="BL1883" s="49" t="str">
        <f t="shared" ca="1" si="539"/>
        <v/>
      </c>
    </row>
    <row r="1884" spans="1:64" x14ac:dyDescent="0.25">
      <c r="A1884" t="str">
        <f>[1]All_Tasks_Billing!A1884</f>
        <v>RPP's (241-360)</v>
      </c>
      <c r="B1884" t="str">
        <f>[1]All_Tasks_Billing!B1884</f>
        <v>RPP</v>
      </c>
      <c r="C1884" t="str">
        <f>[1]All_Tasks_Billing!C1884</f>
        <v>31.1.2</v>
      </c>
      <c r="D1884" t="str">
        <f>[1]All_Tasks_Billing!D1884</f>
        <v>RPP's</v>
      </c>
      <c r="E1884" t="str">
        <f>[1]All_Tasks_Billing!E1884</f>
        <v>RPP</v>
      </c>
      <c r="F1884" t="str">
        <f>IF([1]All_Tasks_Billing!F1884="","",[1]All_Tasks_Billing!F1884)</f>
        <v/>
      </c>
      <c r="G1884" t="str">
        <f>IF([1]All_Tasks_Billing!G1884="","",[1]All_Tasks_Billing!G1884)</f>
        <v/>
      </c>
      <c r="H1884" s="45" t="str">
        <f>[1]All_Tasks_Billing!H1884</f>
        <v/>
      </c>
      <c r="I1884" t="str">
        <f>IF([1]All_Tasks_Billing!I1884="","",[1]All_Tasks_Billing!I1884)</f>
        <v/>
      </c>
      <c r="J1884" t="str">
        <f>IF([1]All_Tasks_Billing!J1884="","",[1]All_Tasks_Billing!J1884)</f>
        <v/>
      </c>
      <c r="K1884" t="b">
        <f>[1]All_Tasks_Billing!K1884</f>
        <v>0</v>
      </c>
      <c r="L1884" s="45" t="str">
        <f>[1]All_Tasks_Billing!L1884</f>
        <v/>
      </c>
      <c r="M1884" t="str">
        <f>[1]All_Tasks_Billing!M1884</f>
        <v/>
      </c>
      <c r="N1884" s="46">
        <f>IF([1]All_Tasks_Billing!N1884="",0,[1]All_Tasks_Billing!N1884)</f>
        <v>0</v>
      </c>
      <c r="O1884" t="str">
        <f>[1]All_Tasks_Billing!O1884</f>
        <v/>
      </c>
      <c r="P1884" s="47">
        <f>IF([1]All_Tasks_Billing!P1884="",0,[1]All_Tasks_Billing!P1884)</f>
        <v>2.5</v>
      </c>
      <c r="Q1884" s="47">
        <f>IF([1]All_Tasks_Billing!Q1884="",0,[1]All_Tasks_Billing!Q1884)</f>
        <v>2.5</v>
      </c>
      <c r="R1884" s="47">
        <f>IF([1]All_Tasks_Billing!R1884="",0,[1]All_Tasks_Billing!R1884)</f>
        <v>2.5</v>
      </c>
      <c r="S1884" t="str">
        <f>[1]All_Tasks_Billing!S1884</f>
        <v/>
      </c>
      <c r="T1884" t="str">
        <f>[1]All_Tasks_Billing!T1884</f>
        <v/>
      </c>
      <c r="U1884" t="str">
        <f>[1]All_Tasks_Billing!U1884</f>
        <v/>
      </c>
      <c r="V1884">
        <f>[1]All_Tasks_Billing!V1884</f>
        <v>36</v>
      </c>
      <c r="W1884" s="48">
        <f>[1]All_Tasks_Billing!W1884</f>
        <v>150</v>
      </c>
      <c r="X1884">
        <f>[1]All_Tasks_Billing!X1884</f>
        <v>45225</v>
      </c>
      <c r="Y1884">
        <f>[1]All_Tasks_Billing!Y1884</f>
        <v>1</v>
      </c>
      <c r="Z1884" s="49">
        <f>[1]All_Tasks_Billing!Z1884</f>
        <v>0</v>
      </c>
      <c r="AA1884" s="45" t="str">
        <f>[1]All_Tasks_Billing!AA1884</f>
        <v/>
      </c>
      <c r="AB1884" t="str">
        <f>[1]All_Tasks_Billing!AB1884</f>
        <v/>
      </c>
      <c r="AC1884" s="48">
        <f>[1]All_Tasks_Billing!AC1884</f>
        <v>0</v>
      </c>
      <c r="AD1884" s="48">
        <f>[1]All_Tasks_Billing!AD1884</f>
        <v>0</v>
      </c>
      <c r="AE1884" s="48">
        <f>[1]All_Tasks_Billing!AE1884</f>
        <v>0</v>
      </c>
      <c r="AF1884" s="48">
        <f>[1]All_Tasks_Billing!AF1884</f>
        <v>0</v>
      </c>
      <c r="AG1884" s="48">
        <f>[1]All_Tasks_Billing!AG1884</f>
        <v>0</v>
      </c>
      <c r="AH1884" s="48">
        <f>[1]All_Tasks_Billing!AH1884</f>
        <v>1.2500000000000001E-2</v>
      </c>
      <c r="AI1884" s="48">
        <f>[1]All_Tasks_Billing!AI1884</f>
        <v>0</v>
      </c>
      <c r="AJ1884" s="48">
        <f>[1]All_Tasks_Billing!AJ1884</f>
        <v>0</v>
      </c>
      <c r="AK1884" s="48">
        <f>[1]All_Tasks_Billing!AK1884</f>
        <v>0</v>
      </c>
      <c r="AL1884" s="48">
        <f>[1]All_Tasks_Billing!AL1884</f>
        <v>0</v>
      </c>
      <c r="AM1884" s="48">
        <f>[1]All_Tasks_Billing!AM1884</f>
        <v>0</v>
      </c>
      <c r="AN1884" s="48">
        <f>[1]All_Tasks_Billing!AN1884</f>
        <v>0</v>
      </c>
      <c r="AO1884" s="48">
        <f>[1]All_Tasks_Billing!AO1884</f>
        <v>0</v>
      </c>
      <c r="AP1884" s="48">
        <f>[1]All_Tasks_Billing!AP1884</f>
        <v>1.2500000000000001E-2</v>
      </c>
      <c r="AQ1884" s="48">
        <f>[1]All_Tasks_Billing!AQ1884</f>
        <v>0</v>
      </c>
      <c r="AR1884" s="48">
        <f>[1]All_Tasks_Billing!AR1884</f>
        <v>0</v>
      </c>
      <c r="AS1884" s="48">
        <f>[1]All_Tasks_Billing!AS1884</f>
        <v>0</v>
      </c>
      <c r="AT1884" s="48">
        <f>[1]All_Tasks_Billing!AT1884</f>
        <v>0</v>
      </c>
      <c r="AU1884" s="50" t="str">
        <f t="shared" si="522"/>
        <v/>
      </c>
      <c r="AV1884" s="50" t="str">
        <f t="shared" si="523"/>
        <v/>
      </c>
      <c r="AW1884" s="50" t="str">
        <f t="shared" si="524"/>
        <v/>
      </c>
      <c r="AX1884" s="50" t="str">
        <f t="shared" ca="1" si="525"/>
        <v>Not Completed</v>
      </c>
      <c r="AY1884" s="50" t="str">
        <f t="shared" ca="1" si="526"/>
        <v>Not Completed</v>
      </c>
      <c r="AZ1884" s="50" t="str">
        <f t="shared" ca="1" si="527"/>
        <v>Not Completed</v>
      </c>
      <c r="BA1884" s="48">
        <f t="shared" si="528"/>
        <v>0</v>
      </c>
      <c r="BB1884" s="45" t="str">
        <f t="shared" si="529"/>
        <v/>
      </c>
      <c r="BC1884" s="50" t="str">
        <f t="shared" si="530"/>
        <v/>
      </c>
      <c r="BD1884" s="48">
        <f t="shared" si="531"/>
        <v>0</v>
      </c>
      <c r="BE1884" s="50" t="str">
        <f t="shared" si="532"/>
        <v>Not Started</v>
      </c>
      <c r="BF1884" s="51">
        <f t="shared" si="533"/>
        <v>1</v>
      </c>
      <c r="BG1884" s="51">
        <f t="shared" si="534"/>
        <v>0</v>
      </c>
      <c r="BH1884" s="50" t="str">
        <f t="shared" si="535"/>
        <v/>
      </c>
      <c r="BI1884" s="50" t="str">
        <f t="shared" si="536"/>
        <v/>
      </c>
      <c r="BJ1884" s="50" t="str">
        <f t="shared" si="537"/>
        <v/>
      </c>
      <c r="BK1884" s="50" t="str">
        <f t="shared" si="538"/>
        <v xml:space="preserve">Not Started |  | </v>
      </c>
      <c r="BL1884" s="49" t="str">
        <f t="shared" ca="1" si="539"/>
        <v/>
      </c>
    </row>
    <row r="1885" spans="1:64" x14ac:dyDescent="0.25">
      <c r="A1885" t="str">
        <f>[1]All_Tasks_Billing!A1885</f>
        <v>RPP's (241-360)</v>
      </c>
      <c r="B1885" t="str">
        <f>[1]All_Tasks_Billing!B1885</f>
        <v>RPP</v>
      </c>
      <c r="C1885" t="str">
        <f>[1]All_Tasks_Billing!C1885</f>
        <v>31.1.3</v>
      </c>
      <c r="D1885" t="str">
        <f>[1]All_Tasks_Billing!D1885</f>
        <v>RPP's</v>
      </c>
      <c r="E1885" t="str">
        <f>[1]All_Tasks_Billing!E1885</f>
        <v>RPP</v>
      </c>
      <c r="F1885" t="str">
        <f>IF([1]All_Tasks_Billing!F1885="","",[1]All_Tasks_Billing!F1885)</f>
        <v/>
      </c>
      <c r="G1885" t="str">
        <f>IF([1]All_Tasks_Billing!G1885="","",[1]All_Tasks_Billing!G1885)</f>
        <v/>
      </c>
      <c r="H1885" s="45" t="str">
        <f>[1]All_Tasks_Billing!H1885</f>
        <v/>
      </c>
      <c r="I1885" t="str">
        <f>IF([1]All_Tasks_Billing!I1885="","",[1]All_Tasks_Billing!I1885)</f>
        <v/>
      </c>
      <c r="J1885" t="str">
        <f>IF([1]All_Tasks_Billing!J1885="","",[1]All_Tasks_Billing!J1885)</f>
        <v/>
      </c>
      <c r="K1885" t="b">
        <f>[1]All_Tasks_Billing!K1885</f>
        <v>0</v>
      </c>
      <c r="L1885" s="45" t="str">
        <f>[1]All_Tasks_Billing!L1885</f>
        <v/>
      </c>
      <c r="M1885" t="str">
        <f>[1]All_Tasks_Billing!M1885</f>
        <v/>
      </c>
      <c r="N1885" s="46">
        <f>IF([1]All_Tasks_Billing!N1885="",0,[1]All_Tasks_Billing!N1885)</f>
        <v>0</v>
      </c>
      <c r="O1885" t="str">
        <f>[1]All_Tasks_Billing!O1885</f>
        <v/>
      </c>
      <c r="P1885" s="47">
        <f>IF([1]All_Tasks_Billing!P1885="",0,[1]All_Tasks_Billing!P1885)</f>
        <v>2.5</v>
      </c>
      <c r="Q1885" s="47">
        <f>IF([1]All_Tasks_Billing!Q1885="",0,[1]All_Tasks_Billing!Q1885)</f>
        <v>2.5</v>
      </c>
      <c r="R1885" s="47">
        <f>IF([1]All_Tasks_Billing!R1885="",0,[1]All_Tasks_Billing!R1885)</f>
        <v>2.5</v>
      </c>
      <c r="S1885" t="str">
        <f>[1]All_Tasks_Billing!S1885</f>
        <v/>
      </c>
      <c r="T1885" t="str">
        <f>[1]All_Tasks_Billing!T1885</f>
        <v/>
      </c>
      <c r="U1885" t="str">
        <f>[1]All_Tasks_Billing!U1885</f>
        <v/>
      </c>
      <c r="V1885">
        <f>[1]All_Tasks_Billing!V1885</f>
        <v>36</v>
      </c>
      <c r="W1885" s="48">
        <f>[1]All_Tasks_Billing!W1885</f>
        <v>150</v>
      </c>
      <c r="X1885">
        <f>[1]All_Tasks_Billing!X1885</f>
        <v>45225</v>
      </c>
      <c r="Y1885">
        <f>[1]All_Tasks_Billing!Y1885</f>
        <v>1</v>
      </c>
      <c r="Z1885" s="49">
        <f>[1]All_Tasks_Billing!Z1885</f>
        <v>0</v>
      </c>
      <c r="AA1885" s="45" t="str">
        <f>[1]All_Tasks_Billing!AA1885</f>
        <v/>
      </c>
      <c r="AB1885" t="str">
        <f>[1]All_Tasks_Billing!AB1885</f>
        <v/>
      </c>
      <c r="AC1885" s="48">
        <f>[1]All_Tasks_Billing!AC1885</f>
        <v>0</v>
      </c>
      <c r="AD1885" s="48">
        <f>[1]All_Tasks_Billing!AD1885</f>
        <v>0</v>
      </c>
      <c r="AE1885" s="48">
        <f>[1]All_Tasks_Billing!AE1885</f>
        <v>0</v>
      </c>
      <c r="AF1885" s="48">
        <f>[1]All_Tasks_Billing!AF1885</f>
        <v>0</v>
      </c>
      <c r="AG1885" s="48">
        <f>[1]All_Tasks_Billing!AG1885</f>
        <v>0</v>
      </c>
      <c r="AH1885" s="48">
        <f>[1]All_Tasks_Billing!AH1885</f>
        <v>1.2500000000000001E-2</v>
      </c>
      <c r="AI1885" s="48">
        <f>[1]All_Tasks_Billing!AI1885</f>
        <v>0</v>
      </c>
      <c r="AJ1885" s="48">
        <f>[1]All_Tasks_Billing!AJ1885</f>
        <v>0</v>
      </c>
      <c r="AK1885" s="48">
        <f>[1]All_Tasks_Billing!AK1885</f>
        <v>0</v>
      </c>
      <c r="AL1885" s="48">
        <f>[1]All_Tasks_Billing!AL1885</f>
        <v>0</v>
      </c>
      <c r="AM1885" s="48">
        <f>[1]All_Tasks_Billing!AM1885</f>
        <v>0</v>
      </c>
      <c r="AN1885" s="48">
        <f>[1]All_Tasks_Billing!AN1885</f>
        <v>0</v>
      </c>
      <c r="AO1885" s="48">
        <f>[1]All_Tasks_Billing!AO1885</f>
        <v>0</v>
      </c>
      <c r="AP1885" s="48">
        <f>[1]All_Tasks_Billing!AP1885</f>
        <v>1.2500000000000001E-2</v>
      </c>
      <c r="AQ1885" s="48">
        <f>[1]All_Tasks_Billing!AQ1885</f>
        <v>0</v>
      </c>
      <c r="AR1885" s="48">
        <f>[1]All_Tasks_Billing!AR1885</f>
        <v>0</v>
      </c>
      <c r="AS1885" s="48">
        <f>[1]All_Tasks_Billing!AS1885</f>
        <v>0</v>
      </c>
      <c r="AT1885" s="48">
        <f>[1]All_Tasks_Billing!AT1885</f>
        <v>0</v>
      </c>
      <c r="AU1885" s="50" t="str">
        <f t="shared" si="522"/>
        <v/>
      </c>
      <c r="AV1885" s="50" t="str">
        <f t="shared" si="523"/>
        <v/>
      </c>
      <c r="AW1885" s="50" t="str">
        <f t="shared" si="524"/>
        <v/>
      </c>
      <c r="AX1885" s="50" t="str">
        <f t="shared" ca="1" si="525"/>
        <v>Not Completed</v>
      </c>
      <c r="AY1885" s="50" t="str">
        <f t="shared" ca="1" si="526"/>
        <v>Not Completed</v>
      </c>
      <c r="AZ1885" s="50" t="str">
        <f t="shared" ca="1" si="527"/>
        <v>Not Completed</v>
      </c>
      <c r="BA1885" s="48">
        <f t="shared" si="528"/>
        <v>0</v>
      </c>
      <c r="BB1885" s="45" t="str">
        <f t="shared" si="529"/>
        <v/>
      </c>
      <c r="BC1885" s="50" t="str">
        <f t="shared" si="530"/>
        <v/>
      </c>
      <c r="BD1885" s="48">
        <f t="shared" si="531"/>
        <v>0</v>
      </c>
      <c r="BE1885" s="50" t="str">
        <f t="shared" si="532"/>
        <v>Not Started</v>
      </c>
      <c r="BF1885" s="51">
        <f t="shared" si="533"/>
        <v>1</v>
      </c>
      <c r="BG1885" s="51">
        <f t="shared" si="534"/>
        <v>0</v>
      </c>
      <c r="BH1885" s="50" t="str">
        <f t="shared" si="535"/>
        <v/>
      </c>
      <c r="BI1885" s="50" t="str">
        <f t="shared" si="536"/>
        <v/>
      </c>
      <c r="BJ1885" s="50" t="str">
        <f t="shared" si="537"/>
        <v/>
      </c>
      <c r="BK1885" s="50" t="str">
        <f t="shared" si="538"/>
        <v xml:space="preserve">Not Started |  | </v>
      </c>
      <c r="BL1885" s="49" t="str">
        <f t="shared" ca="1" si="539"/>
        <v/>
      </c>
    </row>
    <row r="1886" spans="1:64" x14ac:dyDescent="0.25">
      <c r="A1886" t="str">
        <f>[1]All_Tasks_Billing!A1886</f>
        <v>RPP's (241-360)</v>
      </c>
      <c r="B1886" t="str">
        <f>[1]All_Tasks_Billing!B1886</f>
        <v>RPP</v>
      </c>
      <c r="C1886" t="str">
        <f>[1]All_Tasks_Billing!C1886</f>
        <v>31.1.4</v>
      </c>
      <c r="D1886" t="str">
        <f>[1]All_Tasks_Billing!D1886</f>
        <v>RPP's</v>
      </c>
      <c r="E1886" t="str">
        <f>[1]All_Tasks_Billing!E1886</f>
        <v>RPP</v>
      </c>
      <c r="F1886" t="str">
        <f>IF([1]All_Tasks_Billing!F1886="","",[1]All_Tasks_Billing!F1886)</f>
        <v/>
      </c>
      <c r="G1886" t="str">
        <f>IF([1]All_Tasks_Billing!G1886="","",[1]All_Tasks_Billing!G1886)</f>
        <v/>
      </c>
      <c r="H1886" s="45" t="str">
        <f>[1]All_Tasks_Billing!H1886</f>
        <v/>
      </c>
      <c r="I1886" t="str">
        <f>IF([1]All_Tasks_Billing!I1886="","",[1]All_Tasks_Billing!I1886)</f>
        <v/>
      </c>
      <c r="J1886" t="str">
        <f>IF([1]All_Tasks_Billing!J1886="","",[1]All_Tasks_Billing!J1886)</f>
        <v/>
      </c>
      <c r="K1886" t="b">
        <f>[1]All_Tasks_Billing!K1886</f>
        <v>0</v>
      </c>
      <c r="L1886" s="45" t="str">
        <f>[1]All_Tasks_Billing!L1886</f>
        <v/>
      </c>
      <c r="M1886" t="str">
        <f>[1]All_Tasks_Billing!M1886</f>
        <v/>
      </c>
      <c r="N1886" s="46">
        <f>IF([1]All_Tasks_Billing!N1886="",0,[1]All_Tasks_Billing!N1886)</f>
        <v>0</v>
      </c>
      <c r="O1886" t="str">
        <f>[1]All_Tasks_Billing!O1886</f>
        <v/>
      </c>
      <c r="P1886" s="47">
        <f>IF([1]All_Tasks_Billing!P1886="",0,[1]All_Tasks_Billing!P1886)</f>
        <v>2.5</v>
      </c>
      <c r="Q1886" s="47">
        <f>IF([1]All_Tasks_Billing!Q1886="",0,[1]All_Tasks_Billing!Q1886)</f>
        <v>2.5</v>
      </c>
      <c r="R1886" s="47">
        <f>IF([1]All_Tasks_Billing!R1886="",0,[1]All_Tasks_Billing!R1886)</f>
        <v>2.5</v>
      </c>
      <c r="S1886" t="str">
        <f>[1]All_Tasks_Billing!S1886</f>
        <v/>
      </c>
      <c r="T1886" t="str">
        <f>[1]All_Tasks_Billing!T1886</f>
        <v/>
      </c>
      <c r="U1886" t="str">
        <f>[1]All_Tasks_Billing!U1886</f>
        <v/>
      </c>
      <c r="V1886">
        <f>[1]All_Tasks_Billing!V1886</f>
        <v>36</v>
      </c>
      <c r="W1886" s="48">
        <f>[1]All_Tasks_Billing!W1886</f>
        <v>150</v>
      </c>
      <c r="X1886">
        <f>[1]All_Tasks_Billing!X1886</f>
        <v>45225</v>
      </c>
      <c r="Y1886">
        <f>[1]All_Tasks_Billing!Y1886</f>
        <v>1</v>
      </c>
      <c r="Z1886" s="49">
        <f>[1]All_Tasks_Billing!Z1886</f>
        <v>0</v>
      </c>
      <c r="AA1886" s="45" t="str">
        <f>[1]All_Tasks_Billing!AA1886</f>
        <v/>
      </c>
      <c r="AB1886" t="str">
        <f>[1]All_Tasks_Billing!AB1886</f>
        <v/>
      </c>
      <c r="AC1886" s="48">
        <f>[1]All_Tasks_Billing!AC1886</f>
        <v>0</v>
      </c>
      <c r="AD1886" s="48">
        <f>[1]All_Tasks_Billing!AD1886</f>
        <v>0</v>
      </c>
      <c r="AE1886" s="48">
        <f>[1]All_Tasks_Billing!AE1886</f>
        <v>0</v>
      </c>
      <c r="AF1886" s="48">
        <f>[1]All_Tasks_Billing!AF1886</f>
        <v>0</v>
      </c>
      <c r="AG1886" s="48">
        <f>[1]All_Tasks_Billing!AG1886</f>
        <v>0</v>
      </c>
      <c r="AH1886" s="48">
        <f>[1]All_Tasks_Billing!AH1886</f>
        <v>1.2500000000000001E-2</v>
      </c>
      <c r="AI1886" s="48">
        <f>[1]All_Tasks_Billing!AI1886</f>
        <v>0</v>
      </c>
      <c r="AJ1886" s="48">
        <f>[1]All_Tasks_Billing!AJ1886</f>
        <v>0</v>
      </c>
      <c r="AK1886" s="48">
        <f>[1]All_Tasks_Billing!AK1886</f>
        <v>0</v>
      </c>
      <c r="AL1886" s="48">
        <f>[1]All_Tasks_Billing!AL1886</f>
        <v>0</v>
      </c>
      <c r="AM1886" s="48">
        <f>[1]All_Tasks_Billing!AM1886</f>
        <v>0</v>
      </c>
      <c r="AN1886" s="48">
        <f>[1]All_Tasks_Billing!AN1886</f>
        <v>0</v>
      </c>
      <c r="AO1886" s="48">
        <f>[1]All_Tasks_Billing!AO1886</f>
        <v>0</v>
      </c>
      <c r="AP1886" s="48">
        <f>[1]All_Tasks_Billing!AP1886</f>
        <v>1.2500000000000001E-2</v>
      </c>
      <c r="AQ1886" s="48">
        <f>[1]All_Tasks_Billing!AQ1886</f>
        <v>0</v>
      </c>
      <c r="AR1886" s="48">
        <f>[1]All_Tasks_Billing!AR1886</f>
        <v>0</v>
      </c>
      <c r="AS1886" s="48">
        <f>[1]All_Tasks_Billing!AS1886</f>
        <v>0</v>
      </c>
      <c r="AT1886" s="48">
        <f>[1]All_Tasks_Billing!AT1886</f>
        <v>0</v>
      </c>
      <c r="AU1886" s="50" t="str">
        <f t="shared" si="522"/>
        <v/>
      </c>
      <c r="AV1886" s="50" t="str">
        <f t="shared" si="523"/>
        <v/>
      </c>
      <c r="AW1886" s="50" t="str">
        <f t="shared" si="524"/>
        <v/>
      </c>
      <c r="AX1886" s="50" t="str">
        <f t="shared" ca="1" si="525"/>
        <v>Not Completed</v>
      </c>
      <c r="AY1886" s="50" t="str">
        <f t="shared" ca="1" si="526"/>
        <v>Not Completed</v>
      </c>
      <c r="AZ1886" s="50" t="str">
        <f t="shared" ca="1" si="527"/>
        <v>Not Completed</v>
      </c>
      <c r="BA1886" s="48">
        <f t="shared" si="528"/>
        <v>0</v>
      </c>
      <c r="BB1886" s="45" t="str">
        <f t="shared" si="529"/>
        <v/>
      </c>
      <c r="BC1886" s="50" t="str">
        <f t="shared" si="530"/>
        <v/>
      </c>
      <c r="BD1886" s="48">
        <f t="shared" si="531"/>
        <v>0</v>
      </c>
      <c r="BE1886" s="50" t="str">
        <f t="shared" si="532"/>
        <v>Not Started</v>
      </c>
      <c r="BF1886" s="51">
        <f t="shared" si="533"/>
        <v>1</v>
      </c>
      <c r="BG1886" s="51">
        <f t="shared" si="534"/>
        <v>0</v>
      </c>
      <c r="BH1886" s="50" t="str">
        <f t="shared" si="535"/>
        <v/>
      </c>
      <c r="BI1886" s="50" t="str">
        <f t="shared" si="536"/>
        <v/>
      </c>
      <c r="BJ1886" s="50" t="str">
        <f t="shared" si="537"/>
        <v/>
      </c>
      <c r="BK1886" s="50" t="str">
        <f t="shared" si="538"/>
        <v xml:space="preserve">Not Started |  | </v>
      </c>
      <c r="BL1886" s="49" t="str">
        <f t="shared" ca="1" si="539"/>
        <v/>
      </c>
    </row>
    <row r="1887" spans="1:64" x14ac:dyDescent="0.25">
      <c r="A1887" t="str">
        <f>[1]All_Tasks_Billing!A1887</f>
        <v>RPP's (241-360)</v>
      </c>
      <c r="B1887" t="str">
        <f>[1]All_Tasks_Billing!B1887</f>
        <v>RPP</v>
      </c>
      <c r="C1887" t="str">
        <f>[1]All_Tasks_Billing!C1887</f>
        <v>31.1.5</v>
      </c>
      <c r="D1887" t="str">
        <f>[1]All_Tasks_Billing!D1887</f>
        <v>RPP's</v>
      </c>
      <c r="E1887" t="str">
        <f>[1]All_Tasks_Billing!E1887</f>
        <v>RPP</v>
      </c>
      <c r="F1887" t="str">
        <f>IF([1]All_Tasks_Billing!F1887="","",[1]All_Tasks_Billing!F1887)</f>
        <v/>
      </c>
      <c r="G1887" t="str">
        <f>IF([1]All_Tasks_Billing!G1887="","",[1]All_Tasks_Billing!G1887)</f>
        <v/>
      </c>
      <c r="H1887" s="45" t="str">
        <f>[1]All_Tasks_Billing!H1887</f>
        <v/>
      </c>
      <c r="I1887" t="str">
        <f>IF([1]All_Tasks_Billing!I1887="","",[1]All_Tasks_Billing!I1887)</f>
        <v/>
      </c>
      <c r="J1887" t="str">
        <f>IF([1]All_Tasks_Billing!J1887="","",[1]All_Tasks_Billing!J1887)</f>
        <v/>
      </c>
      <c r="K1887" t="b">
        <f>[1]All_Tasks_Billing!K1887</f>
        <v>0</v>
      </c>
      <c r="L1887" s="45" t="str">
        <f>[1]All_Tasks_Billing!L1887</f>
        <v/>
      </c>
      <c r="M1887" t="str">
        <f>[1]All_Tasks_Billing!M1887</f>
        <v/>
      </c>
      <c r="N1887" s="46">
        <f>IF([1]All_Tasks_Billing!N1887="",0,[1]All_Tasks_Billing!N1887)</f>
        <v>0</v>
      </c>
      <c r="O1887" t="str">
        <f>[1]All_Tasks_Billing!O1887</f>
        <v/>
      </c>
      <c r="P1887" s="47">
        <f>IF([1]All_Tasks_Billing!P1887="",0,[1]All_Tasks_Billing!P1887)</f>
        <v>2.5</v>
      </c>
      <c r="Q1887" s="47">
        <f>IF([1]All_Tasks_Billing!Q1887="",0,[1]All_Tasks_Billing!Q1887)</f>
        <v>2.5</v>
      </c>
      <c r="R1887" s="47">
        <f>IF([1]All_Tasks_Billing!R1887="",0,[1]All_Tasks_Billing!R1887)</f>
        <v>2.5</v>
      </c>
      <c r="S1887" t="str">
        <f>[1]All_Tasks_Billing!S1887</f>
        <v/>
      </c>
      <c r="T1887" t="str">
        <f>[1]All_Tasks_Billing!T1887</f>
        <v/>
      </c>
      <c r="U1887" t="str">
        <f>[1]All_Tasks_Billing!U1887</f>
        <v/>
      </c>
      <c r="V1887">
        <f>[1]All_Tasks_Billing!V1887</f>
        <v>36</v>
      </c>
      <c r="W1887" s="48">
        <f>[1]All_Tasks_Billing!W1887</f>
        <v>150</v>
      </c>
      <c r="X1887">
        <f>[1]All_Tasks_Billing!X1887</f>
        <v>45225</v>
      </c>
      <c r="Y1887">
        <f>[1]All_Tasks_Billing!Y1887</f>
        <v>1</v>
      </c>
      <c r="Z1887" s="49">
        <f>[1]All_Tasks_Billing!Z1887</f>
        <v>0</v>
      </c>
      <c r="AA1887" s="45" t="str">
        <f>[1]All_Tasks_Billing!AA1887</f>
        <v/>
      </c>
      <c r="AB1887" t="str">
        <f>[1]All_Tasks_Billing!AB1887</f>
        <v/>
      </c>
      <c r="AC1887" s="48">
        <f>[1]All_Tasks_Billing!AC1887</f>
        <v>0</v>
      </c>
      <c r="AD1887" s="48">
        <f>[1]All_Tasks_Billing!AD1887</f>
        <v>0</v>
      </c>
      <c r="AE1887" s="48">
        <f>[1]All_Tasks_Billing!AE1887</f>
        <v>0</v>
      </c>
      <c r="AF1887" s="48">
        <f>[1]All_Tasks_Billing!AF1887</f>
        <v>0</v>
      </c>
      <c r="AG1887" s="48">
        <f>[1]All_Tasks_Billing!AG1887</f>
        <v>0</v>
      </c>
      <c r="AH1887" s="48">
        <f>[1]All_Tasks_Billing!AH1887</f>
        <v>1.2500000000000001E-2</v>
      </c>
      <c r="AI1887" s="48">
        <f>[1]All_Tasks_Billing!AI1887</f>
        <v>0</v>
      </c>
      <c r="AJ1887" s="48">
        <f>[1]All_Tasks_Billing!AJ1887</f>
        <v>0</v>
      </c>
      <c r="AK1887" s="48">
        <f>[1]All_Tasks_Billing!AK1887</f>
        <v>0</v>
      </c>
      <c r="AL1887" s="48">
        <f>[1]All_Tasks_Billing!AL1887</f>
        <v>0</v>
      </c>
      <c r="AM1887" s="48">
        <f>[1]All_Tasks_Billing!AM1887</f>
        <v>0</v>
      </c>
      <c r="AN1887" s="48">
        <f>[1]All_Tasks_Billing!AN1887</f>
        <v>0</v>
      </c>
      <c r="AO1887" s="48">
        <f>[1]All_Tasks_Billing!AO1887</f>
        <v>0</v>
      </c>
      <c r="AP1887" s="48">
        <f>[1]All_Tasks_Billing!AP1887</f>
        <v>1.2500000000000001E-2</v>
      </c>
      <c r="AQ1887" s="48">
        <f>[1]All_Tasks_Billing!AQ1887</f>
        <v>0</v>
      </c>
      <c r="AR1887" s="48">
        <f>[1]All_Tasks_Billing!AR1887</f>
        <v>0</v>
      </c>
      <c r="AS1887" s="48">
        <f>[1]All_Tasks_Billing!AS1887</f>
        <v>0</v>
      </c>
      <c r="AT1887" s="48">
        <f>[1]All_Tasks_Billing!AT1887</f>
        <v>0</v>
      </c>
      <c r="AU1887" s="50" t="str">
        <f t="shared" si="522"/>
        <v/>
      </c>
      <c r="AV1887" s="50" t="str">
        <f t="shared" si="523"/>
        <v/>
      </c>
      <c r="AW1887" s="50" t="str">
        <f t="shared" si="524"/>
        <v/>
      </c>
      <c r="AX1887" s="50" t="str">
        <f t="shared" ca="1" si="525"/>
        <v>Not Completed</v>
      </c>
      <c r="AY1887" s="50" t="str">
        <f t="shared" ca="1" si="526"/>
        <v>Not Completed</v>
      </c>
      <c r="AZ1887" s="50" t="str">
        <f t="shared" ca="1" si="527"/>
        <v>Not Completed</v>
      </c>
      <c r="BA1887" s="48">
        <f t="shared" si="528"/>
        <v>0</v>
      </c>
      <c r="BB1887" s="45" t="str">
        <f t="shared" si="529"/>
        <v/>
      </c>
      <c r="BC1887" s="50" t="str">
        <f t="shared" si="530"/>
        <v/>
      </c>
      <c r="BD1887" s="48">
        <f t="shared" si="531"/>
        <v>0</v>
      </c>
      <c r="BE1887" s="50" t="str">
        <f t="shared" si="532"/>
        <v>Not Started</v>
      </c>
      <c r="BF1887" s="51">
        <f t="shared" si="533"/>
        <v>1</v>
      </c>
      <c r="BG1887" s="51">
        <f t="shared" si="534"/>
        <v>0</v>
      </c>
      <c r="BH1887" s="50" t="str">
        <f t="shared" si="535"/>
        <v/>
      </c>
      <c r="BI1887" s="50" t="str">
        <f t="shared" si="536"/>
        <v/>
      </c>
      <c r="BJ1887" s="50" t="str">
        <f t="shared" si="537"/>
        <v/>
      </c>
      <c r="BK1887" s="50" t="str">
        <f t="shared" si="538"/>
        <v xml:space="preserve">Not Started |  | </v>
      </c>
      <c r="BL1887" s="49" t="str">
        <f t="shared" ca="1" si="539"/>
        <v/>
      </c>
    </row>
    <row r="1888" spans="1:64" x14ac:dyDescent="0.25">
      <c r="A1888" t="str">
        <f>[1]All_Tasks_Billing!A1888</f>
        <v>RPP's (241-360)</v>
      </c>
      <c r="B1888" t="str">
        <f>[1]All_Tasks_Billing!B1888</f>
        <v>RPP</v>
      </c>
      <c r="C1888" t="str">
        <f>[1]All_Tasks_Billing!C1888</f>
        <v>31.1.6</v>
      </c>
      <c r="D1888" t="str">
        <f>[1]All_Tasks_Billing!D1888</f>
        <v>RPP's</v>
      </c>
      <c r="E1888" t="str">
        <f>[1]All_Tasks_Billing!E1888</f>
        <v>RPP</v>
      </c>
      <c r="F1888" t="str">
        <f>IF([1]All_Tasks_Billing!F1888="","",[1]All_Tasks_Billing!F1888)</f>
        <v/>
      </c>
      <c r="G1888" t="str">
        <f>IF([1]All_Tasks_Billing!G1888="","",[1]All_Tasks_Billing!G1888)</f>
        <v/>
      </c>
      <c r="H1888" s="45" t="str">
        <f>[1]All_Tasks_Billing!H1888</f>
        <v/>
      </c>
      <c r="I1888" t="str">
        <f>IF([1]All_Tasks_Billing!I1888="","",[1]All_Tasks_Billing!I1888)</f>
        <v/>
      </c>
      <c r="J1888" t="str">
        <f>IF([1]All_Tasks_Billing!J1888="","",[1]All_Tasks_Billing!J1888)</f>
        <v/>
      </c>
      <c r="K1888" t="b">
        <f>[1]All_Tasks_Billing!K1888</f>
        <v>0</v>
      </c>
      <c r="L1888" s="45" t="str">
        <f>[1]All_Tasks_Billing!L1888</f>
        <v/>
      </c>
      <c r="M1888" t="str">
        <f>[1]All_Tasks_Billing!M1888</f>
        <v/>
      </c>
      <c r="N1888" s="46">
        <f>IF([1]All_Tasks_Billing!N1888="",0,[1]All_Tasks_Billing!N1888)</f>
        <v>0</v>
      </c>
      <c r="O1888" t="str">
        <f>[1]All_Tasks_Billing!O1888</f>
        <v/>
      </c>
      <c r="P1888" s="47">
        <f>IF([1]All_Tasks_Billing!P1888="",0,[1]All_Tasks_Billing!P1888)</f>
        <v>2.5</v>
      </c>
      <c r="Q1888" s="47">
        <f>IF([1]All_Tasks_Billing!Q1888="",0,[1]All_Tasks_Billing!Q1888)</f>
        <v>2.5</v>
      </c>
      <c r="R1888" s="47">
        <f>IF([1]All_Tasks_Billing!R1888="",0,[1]All_Tasks_Billing!R1888)</f>
        <v>2.5</v>
      </c>
      <c r="S1888" t="str">
        <f>[1]All_Tasks_Billing!S1888</f>
        <v/>
      </c>
      <c r="T1888" t="str">
        <f>[1]All_Tasks_Billing!T1888</f>
        <v/>
      </c>
      <c r="U1888" t="str">
        <f>[1]All_Tasks_Billing!U1888</f>
        <v/>
      </c>
      <c r="V1888">
        <f>[1]All_Tasks_Billing!V1888</f>
        <v>36</v>
      </c>
      <c r="W1888" s="48">
        <f>[1]All_Tasks_Billing!W1888</f>
        <v>150</v>
      </c>
      <c r="X1888">
        <f>[1]All_Tasks_Billing!X1888</f>
        <v>45225</v>
      </c>
      <c r="Y1888">
        <f>[1]All_Tasks_Billing!Y1888</f>
        <v>1</v>
      </c>
      <c r="Z1888" s="49">
        <f>[1]All_Tasks_Billing!Z1888</f>
        <v>0</v>
      </c>
      <c r="AA1888" s="45" t="str">
        <f>[1]All_Tasks_Billing!AA1888</f>
        <v/>
      </c>
      <c r="AB1888" t="str">
        <f>[1]All_Tasks_Billing!AB1888</f>
        <v/>
      </c>
      <c r="AC1888" s="48">
        <f>[1]All_Tasks_Billing!AC1888</f>
        <v>0</v>
      </c>
      <c r="AD1888" s="48">
        <f>[1]All_Tasks_Billing!AD1888</f>
        <v>0</v>
      </c>
      <c r="AE1888" s="48">
        <f>[1]All_Tasks_Billing!AE1888</f>
        <v>0</v>
      </c>
      <c r="AF1888" s="48">
        <f>[1]All_Tasks_Billing!AF1888</f>
        <v>0</v>
      </c>
      <c r="AG1888" s="48">
        <f>[1]All_Tasks_Billing!AG1888</f>
        <v>0</v>
      </c>
      <c r="AH1888" s="48">
        <f>[1]All_Tasks_Billing!AH1888</f>
        <v>1.2500000000000001E-2</v>
      </c>
      <c r="AI1888" s="48">
        <f>[1]All_Tasks_Billing!AI1888</f>
        <v>0</v>
      </c>
      <c r="AJ1888" s="48">
        <f>[1]All_Tasks_Billing!AJ1888</f>
        <v>0</v>
      </c>
      <c r="AK1888" s="48">
        <f>[1]All_Tasks_Billing!AK1888</f>
        <v>0</v>
      </c>
      <c r="AL1888" s="48">
        <f>[1]All_Tasks_Billing!AL1888</f>
        <v>0</v>
      </c>
      <c r="AM1888" s="48">
        <f>[1]All_Tasks_Billing!AM1888</f>
        <v>0</v>
      </c>
      <c r="AN1888" s="48">
        <f>[1]All_Tasks_Billing!AN1888</f>
        <v>0</v>
      </c>
      <c r="AO1888" s="48">
        <f>[1]All_Tasks_Billing!AO1888</f>
        <v>0</v>
      </c>
      <c r="AP1888" s="48">
        <f>[1]All_Tasks_Billing!AP1888</f>
        <v>1.2500000000000001E-2</v>
      </c>
      <c r="AQ1888" s="48">
        <f>[1]All_Tasks_Billing!AQ1888</f>
        <v>0</v>
      </c>
      <c r="AR1888" s="48">
        <f>[1]All_Tasks_Billing!AR1888</f>
        <v>0</v>
      </c>
      <c r="AS1888" s="48">
        <f>[1]All_Tasks_Billing!AS1888</f>
        <v>0</v>
      </c>
      <c r="AT1888" s="48">
        <f>[1]All_Tasks_Billing!AT1888</f>
        <v>0</v>
      </c>
      <c r="AU1888" s="50" t="str">
        <f t="shared" si="522"/>
        <v/>
      </c>
      <c r="AV1888" s="50" t="str">
        <f t="shared" si="523"/>
        <v/>
      </c>
      <c r="AW1888" s="50" t="str">
        <f t="shared" si="524"/>
        <v/>
      </c>
      <c r="AX1888" s="50" t="str">
        <f t="shared" ca="1" si="525"/>
        <v>Not Completed</v>
      </c>
      <c r="AY1888" s="50" t="str">
        <f t="shared" ca="1" si="526"/>
        <v>Not Completed</v>
      </c>
      <c r="AZ1888" s="50" t="str">
        <f t="shared" ca="1" si="527"/>
        <v>Not Completed</v>
      </c>
      <c r="BA1888" s="48">
        <f t="shared" si="528"/>
        <v>0</v>
      </c>
      <c r="BB1888" s="45" t="str">
        <f t="shared" si="529"/>
        <v/>
      </c>
      <c r="BC1888" s="50" t="str">
        <f t="shared" si="530"/>
        <v/>
      </c>
      <c r="BD1888" s="48">
        <f t="shared" si="531"/>
        <v>0</v>
      </c>
      <c r="BE1888" s="50" t="str">
        <f t="shared" si="532"/>
        <v>Not Started</v>
      </c>
      <c r="BF1888" s="51">
        <f t="shared" si="533"/>
        <v>1</v>
      </c>
      <c r="BG1888" s="51">
        <f t="shared" si="534"/>
        <v>0</v>
      </c>
      <c r="BH1888" s="50" t="str">
        <f t="shared" si="535"/>
        <v/>
      </c>
      <c r="BI1888" s="50" t="str">
        <f t="shared" si="536"/>
        <v/>
      </c>
      <c r="BJ1888" s="50" t="str">
        <f t="shared" si="537"/>
        <v/>
      </c>
      <c r="BK1888" s="50" t="str">
        <f t="shared" si="538"/>
        <v xml:space="preserve">Not Started |  | </v>
      </c>
      <c r="BL1888" s="49" t="str">
        <f t="shared" ca="1" si="539"/>
        <v/>
      </c>
    </row>
    <row r="1889" spans="1:64" x14ac:dyDescent="0.25">
      <c r="A1889" t="str">
        <f>[1]All_Tasks_Billing!A1889</f>
        <v>RPP's (241-360)</v>
      </c>
      <c r="B1889" t="str">
        <f>[1]All_Tasks_Billing!B1889</f>
        <v>RPP</v>
      </c>
      <c r="C1889" t="str">
        <f>[1]All_Tasks_Billing!C1889</f>
        <v>31.1.7</v>
      </c>
      <c r="D1889" t="str">
        <f>[1]All_Tasks_Billing!D1889</f>
        <v>RPP's</v>
      </c>
      <c r="E1889" t="str">
        <f>[1]All_Tasks_Billing!E1889</f>
        <v>RPP</v>
      </c>
      <c r="F1889" t="str">
        <f>IF([1]All_Tasks_Billing!F1889="","",[1]All_Tasks_Billing!F1889)</f>
        <v/>
      </c>
      <c r="G1889" t="str">
        <f>IF([1]All_Tasks_Billing!G1889="","",[1]All_Tasks_Billing!G1889)</f>
        <v/>
      </c>
      <c r="H1889" s="45" t="str">
        <f>[1]All_Tasks_Billing!H1889</f>
        <v/>
      </c>
      <c r="I1889" t="str">
        <f>IF([1]All_Tasks_Billing!I1889="","",[1]All_Tasks_Billing!I1889)</f>
        <v/>
      </c>
      <c r="J1889" t="str">
        <f>IF([1]All_Tasks_Billing!J1889="","",[1]All_Tasks_Billing!J1889)</f>
        <v/>
      </c>
      <c r="K1889" t="b">
        <f>[1]All_Tasks_Billing!K1889</f>
        <v>0</v>
      </c>
      <c r="L1889" s="45" t="str">
        <f>[1]All_Tasks_Billing!L1889</f>
        <v/>
      </c>
      <c r="M1889" t="str">
        <f>[1]All_Tasks_Billing!M1889</f>
        <v/>
      </c>
      <c r="N1889" s="46">
        <f>IF([1]All_Tasks_Billing!N1889="",0,[1]All_Tasks_Billing!N1889)</f>
        <v>0</v>
      </c>
      <c r="O1889" t="str">
        <f>[1]All_Tasks_Billing!O1889</f>
        <v/>
      </c>
      <c r="P1889" s="47">
        <f>IF([1]All_Tasks_Billing!P1889="",0,[1]All_Tasks_Billing!P1889)</f>
        <v>2.5</v>
      </c>
      <c r="Q1889" s="47">
        <f>IF([1]All_Tasks_Billing!Q1889="",0,[1]All_Tasks_Billing!Q1889)</f>
        <v>2.5</v>
      </c>
      <c r="R1889" s="47">
        <f>IF([1]All_Tasks_Billing!R1889="",0,[1]All_Tasks_Billing!R1889)</f>
        <v>2.5</v>
      </c>
      <c r="S1889" t="str">
        <f>[1]All_Tasks_Billing!S1889</f>
        <v/>
      </c>
      <c r="T1889" t="str">
        <f>[1]All_Tasks_Billing!T1889</f>
        <v/>
      </c>
      <c r="U1889" t="str">
        <f>[1]All_Tasks_Billing!U1889</f>
        <v/>
      </c>
      <c r="V1889">
        <f>[1]All_Tasks_Billing!V1889</f>
        <v>36</v>
      </c>
      <c r="W1889" s="48">
        <f>[1]All_Tasks_Billing!W1889</f>
        <v>150</v>
      </c>
      <c r="X1889">
        <f>[1]All_Tasks_Billing!X1889</f>
        <v>45225</v>
      </c>
      <c r="Y1889">
        <f>[1]All_Tasks_Billing!Y1889</f>
        <v>1</v>
      </c>
      <c r="Z1889" s="49">
        <f>[1]All_Tasks_Billing!Z1889</f>
        <v>0</v>
      </c>
      <c r="AA1889" s="45" t="str">
        <f>[1]All_Tasks_Billing!AA1889</f>
        <v/>
      </c>
      <c r="AB1889" t="str">
        <f>[1]All_Tasks_Billing!AB1889</f>
        <v/>
      </c>
      <c r="AC1889" s="48">
        <f>[1]All_Tasks_Billing!AC1889</f>
        <v>0</v>
      </c>
      <c r="AD1889" s="48">
        <f>[1]All_Tasks_Billing!AD1889</f>
        <v>0</v>
      </c>
      <c r="AE1889" s="48">
        <f>[1]All_Tasks_Billing!AE1889</f>
        <v>0</v>
      </c>
      <c r="AF1889" s="48">
        <f>[1]All_Tasks_Billing!AF1889</f>
        <v>0</v>
      </c>
      <c r="AG1889" s="48">
        <f>[1]All_Tasks_Billing!AG1889</f>
        <v>0</v>
      </c>
      <c r="AH1889" s="48">
        <f>[1]All_Tasks_Billing!AH1889</f>
        <v>1.2500000000000001E-2</v>
      </c>
      <c r="AI1889" s="48">
        <f>[1]All_Tasks_Billing!AI1889</f>
        <v>0</v>
      </c>
      <c r="AJ1889" s="48">
        <f>[1]All_Tasks_Billing!AJ1889</f>
        <v>0</v>
      </c>
      <c r="AK1889" s="48">
        <f>[1]All_Tasks_Billing!AK1889</f>
        <v>0</v>
      </c>
      <c r="AL1889" s="48">
        <f>[1]All_Tasks_Billing!AL1889</f>
        <v>0</v>
      </c>
      <c r="AM1889" s="48">
        <f>[1]All_Tasks_Billing!AM1889</f>
        <v>0</v>
      </c>
      <c r="AN1889" s="48">
        <f>[1]All_Tasks_Billing!AN1889</f>
        <v>0</v>
      </c>
      <c r="AO1889" s="48">
        <f>[1]All_Tasks_Billing!AO1889</f>
        <v>0</v>
      </c>
      <c r="AP1889" s="48">
        <f>[1]All_Tasks_Billing!AP1889</f>
        <v>1.2500000000000001E-2</v>
      </c>
      <c r="AQ1889" s="48">
        <f>[1]All_Tasks_Billing!AQ1889</f>
        <v>0</v>
      </c>
      <c r="AR1889" s="48">
        <f>[1]All_Tasks_Billing!AR1889</f>
        <v>0</v>
      </c>
      <c r="AS1889" s="48">
        <f>[1]All_Tasks_Billing!AS1889</f>
        <v>0</v>
      </c>
      <c r="AT1889" s="48">
        <f>[1]All_Tasks_Billing!AT1889</f>
        <v>0</v>
      </c>
      <c r="AU1889" s="50" t="str">
        <f t="shared" si="522"/>
        <v/>
      </c>
      <c r="AV1889" s="50" t="str">
        <f t="shared" si="523"/>
        <v/>
      </c>
      <c r="AW1889" s="50" t="str">
        <f t="shared" si="524"/>
        <v/>
      </c>
      <c r="AX1889" s="50" t="str">
        <f t="shared" ca="1" si="525"/>
        <v>Not Completed</v>
      </c>
      <c r="AY1889" s="50" t="str">
        <f t="shared" ca="1" si="526"/>
        <v>Not Completed</v>
      </c>
      <c r="AZ1889" s="50" t="str">
        <f t="shared" ca="1" si="527"/>
        <v>Not Completed</v>
      </c>
      <c r="BA1889" s="48">
        <f t="shared" si="528"/>
        <v>0</v>
      </c>
      <c r="BB1889" s="45" t="str">
        <f t="shared" si="529"/>
        <v/>
      </c>
      <c r="BC1889" s="50" t="str">
        <f t="shared" si="530"/>
        <v/>
      </c>
      <c r="BD1889" s="48">
        <f t="shared" si="531"/>
        <v>0</v>
      </c>
      <c r="BE1889" s="50" t="str">
        <f t="shared" si="532"/>
        <v>Not Started</v>
      </c>
      <c r="BF1889" s="51">
        <f t="shared" si="533"/>
        <v>1</v>
      </c>
      <c r="BG1889" s="51">
        <f t="shared" si="534"/>
        <v>0</v>
      </c>
      <c r="BH1889" s="50" t="str">
        <f t="shared" si="535"/>
        <v/>
      </c>
      <c r="BI1889" s="50" t="str">
        <f t="shared" si="536"/>
        <v/>
      </c>
      <c r="BJ1889" s="50" t="str">
        <f t="shared" si="537"/>
        <v/>
      </c>
      <c r="BK1889" s="50" t="str">
        <f t="shared" si="538"/>
        <v xml:space="preserve">Not Started |  | </v>
      </c>
      <c r="BL1889" s="49" t="str">
        <f t="shared" ca="1" si="539"/>
        <v/>
      </c>
    </row>
    <row r="1890" spans="1:64" x14ac:dyDescent="0.25">
      <c r="A1890" t="str">
        <f>[1]All_Tasks_Billing!A1890</f>
        <v>RPP's (241-360)</v>
      </c>
      <c r="B1890" t="str">
        <f>[1]All_Tasks_Billing!B1890</f>
        <v>RPP</v>
      </c>
      <c r="C1890" t="str">
        <f>[1]All_Tasks_Billing!C1890</f>
        <v>31.1.8</v>
      </c>
      <c r="D1890" t="str">
        <f>[1]All_Tasks_Billing!D1890</f>
        <v>RPP's</v>
      </c>
      <c r="E1890" t="str">
        <f>[1]All_Tasks_Billing!E1890</f>
        <v>RPP</v>
      </c>
      <c r="F1890" t="str">
        <f>IF([1]All_Tasks_Billing!F1890="","",[1]All_Tasks_Billing!F1890)</f>
        <v/>
      </c>
      <c r="G1890" t="str">
        <f>IF([1]All_Tasks_Billing!G1890="","",[1]All_Tasks_Billing!G1890)</f>
        <v/>
      </c>
      <c r="H1890" s="45" t="str">
        <f>[1]All_Tasks_Billing!H1890</f>
        <v/>
      </c>
      <c r="I1890" t="str">
        <f>IF([1]All_Tasks_Billing!I1890="","",[1]All_Tasks_Billing!I1890)</f>
        <v/>
      </c>
      <c r="J1890" t="str">
        <f>IF([1]All_Tasks_Billing!J1890="","",[1]All_Tasks_Billing!J1890)</f>
        <v/>
      </c>
      <c r="K1890" t="b">
        <f>[1]All_Tasks_Billing!K1890</f>
        <v>0</v>
      </c>
      <c r="L1890" s="45" t="str">
        <f>[1]All_Tasks_Billing!L1890</f>
        <v/>
      </c>
      <c r="M1890" t="str">
        <f>[1]All_Tasks_Billing!M1890</f>
        <v/>
      </c>
      <c r="N1890" s="46">
        <f>IF([1]All_Tasks_Billing!N1890="",0,[1]All_Tasks_Billing!N1890)</f>
        <v>0</v>
      </c>
      <c r="O1890" t="str">
        <f>[1]All_Tasks_Billing!O1890</f>
        <v/>
      </c>
      <c r="P1890" s="47">
        <f>IF([1]All_Tasks_Billing!P1890="",0,[1]All_Tasks_Billing!P1890)</f>
        <v>2.5</v>
      </c>
      <c r="Q1890" s="47">
        <f>IF([1]All_Tasks_Billing!Q1890="",0,[1]All_Tasks_Billing!Q1890)</f>
        <v>2.5</v>
      </c>
      <c r="R1890" s="47">
        <f>IF([1]All_Tasks_Billing!R1890="",0,[1]All_Tasks_Billing!R1890)</f>
        <v>2.5</v>
      </c>
      <c r="S1890" t="str">
        <f>[1]All_Tasks_Billing!S1890</f>
        <v/>
      </c>
      <c r="T1890" t="str">
        <f>[1]All_Tasks_Billing!T1890</f>
        <v/>
      </c>
      <c r="U1890" t="str">
        <f>[1]All_Tasks_Billing!U1890</f>
        <v/>
      </c>
      <c r="V1890">
        <f>[1]All_Tasks_Billing!V1890</f>
        <v>36</v>
      </c>
      <c r="W1890" s="48">
        <f>[1]All_Tasks_Billing!W1890</f>
        <v>150</v>
      </c>
      <c r="X1890">
        <f>[1]All_Tasks_Billing!X1890</f>
        <v>45225</v>
      </c>
      <c r="Y1890">
        <f>[1]All_Tasks_Billing!Y1890</f>
        <v>1</v>
      </c>
      <c r="Z1890" s="49">
        <f>[1]All_Tasks_Billing!Z1890</f>
        <v>0</v>
      </c>
      <c r="AA1890" s="45" t="str">
        <f>[1]All_Tasks_Billing!AA1890</f>
        <v/>
      </c>
      <c r="AB1890" t="str">
        <f>[1]All_Tasks_Billing!AB1890</f>
        <v/>
      </c>
      <c r="AC1890" s="48">
        <f>[1]All_Tasks_Billing!AC1890</f>
        <v>0</v>
      </c>
      <c r="AD1890" s="48">
        <f>[1]All_Tasks_Billing!AD1890</f>
        <v>0</v>
      </c>
      <c r="AE1890" s="48">
        <f>[1]All_Tasks_Billing!AE1890</f>
        <v>0</v>
      </c>
      <c r="AF1890" s="48">
        <f>[1]All_Tasks_Billing!AF1890</f>
        <v>0</v>
      </c>
      <c r="AG1890" s="48">
        <f>[1]All_Tasks_Billing!AG1890</f>
        <v>0</v>
      </c>
      <c r="AH1890" s="48">
        <f>[1]All_Tasks_Billing!AH1890</f>
        <v>1.2500000000000001E-2</v>
      </c>
      <c r="AI1890" s="48">
        <f>[1]All_Tasks_Billing!AI1890</f>
        <v>0</v>
      </c>
      <c r="AJ1890" s="48">
        <f>[1]All_Tasks_Billing!AJ1890</f>
        <v>0</v>
      </c>
      <c r="AK1890" s="48">
        <f>[1]All_Tasks_Billing!AK1890</f>
        <v>0</v>
      </c>
      <c r="AL1890" s="48">
        <f>[1]All_Tasks_Billing!AL1890</f>
        <v>0</v>
      </c>
      <c r="AM1890" s="48">
        <f>[1]All_Tasks_Billing!AM1890</f>
        <v>0</v>
      </c>
      <c r="AN1890" s="48">
        <f>[1]All_Tasks_Billing!AN1890</f>
        <v>0</v>
      </c>
      <c r="AO1890" s="48">
        <f>[1]All_Tasks_Billing!AO1890</f>
        <v>0</v>
      </c>
      <c r="AP1890" s="48">
        <f>[1]All_Tasks_Billing!AP1890</f>
        <v>1.2500000000000001E-2</v>
      </c>
      <c r="AQ1890" s="48">
        <f>[1]All_Tasks_Billing!AQ1890</f>
        <v>0</v>
      </c>
      <c r="AR1890" s="48">
        <f>[1]All_Tasks_Billing!AR1890</f>
        <v>0</v>
      </c>
      <c r="AS1890" s="48">
        <f>[1]All_Tasks_Billing!AS1890</f>
        <v>0</v>
      </c>
      <c r="AT1890" s="48">
        <f>[1]All_Tasks_Billing!AT1890</f>
        <v>0</v>
      </c>
      <c r="AU1890" s="50" t="str">
        <f t="shared" si="522"/>
        <v/>
      </c>
      <c r="AV1890" s="50" t="str">
        <f t="shared" si="523"/>
        <v/>
      </c>
      <c r="AW1890" s="50" t="str">
        <f t="shared" si="524"/>
        <v/>
      </c>
      <c r="AX1890" s="50" t="str">
        <f t="shared" ca="1" si="525"/>
        <v>Not Completed</v>
      </c>
      <c r="AY1890" s="50" t="str">
        <f t="shared" ca="1" si="526"/>
        <v>Not Completed</v>
      </c>
      <c r="AZ1890" s="50" t="str">
        <f t="shared" ca="1" si="527"/>
        <v>Not Completed</v>
      </c>
      <c r="BA1890" s="48">
        <f t="shared" si="528"/>
        <v>0</v>
      </c>
      <c r="BB1890" s="45" t="str">
        <f t="shared" si="529"/>
        <v/>
      </c>
      <c r="BC1890" s="50" t="str">
        <f t="shared" si="530"/>
        <v/>
      </c>
      <c r="BD1890" s="48">
        <f t="shared" si="531"/>
        <v>0</v>
      </c>
      <c r="BE1890" s="50" t="str">
        <f t="shared" si="532"/>
        <v>Not Started</v>
      </c>
      <c r="BF1890" s="51">
        <f t="shared" si="533"/>
        <v>1</v>
      </c>
      <c r="BG1890" s="51">
        <f t="shared" si="534"/>
        <v>0</v>
      </c>
      <c r="BH1890" s="50" t="str">
        <f t="shared" si="535"/>
        <v/>
      </c>
      <c r="BI1890" s="50" t="str">
        <f t="shared" si="536"/>
        <v/>
      </c>
      <c r="BJ1890" s="50" t="str">
        <f t="shared" si="537"/>
        <v/>
      </c>
      <c r="BK1890" s="50" t="str">
        <f t="shared" si="538"/>
        <v xml:space="preserve">Not Started |  | </v>
      </c>
      <c r="BL1890" s="49" t="str">
        <f t="shared" ca="1" si="539"/>
        <v/>
      </c>
    </row>
    <row r="1891" spans="1:64" x14ac:dyDescent="0.25">
      <c r="A1891" t="str">
        <f>[1]All_Tasks_Billing!A1891</f>
        <v>RPP's (241-360)</v>
      </c>
      <c r="B1891" t="str">
        <f>[1]All_Tasks_Billing!B1891</f>
        <v>RPP</v>
      </c>
      <c r="C1891" t="str">
        <f>[1]All_Tasks_Billing!C1891</f>
        <v>31.1.9</v>
      </c>
      <c r="D1891" t="str">
        <f>[1]All_Tasks_Billing!D1891</f>
        <v>RPP's</v>
      </c>
      <c r="E1891" t="str">
        <f>[1]All_Tasks_Billing!E1891</f>
        <v>RPP</v>
      </c>
      <c r="F1891" t="str">
        <f>IF([1]All_Tasks_Billing!F1891="","",[1]All_Tasks_Billing!F1891)</f>
        <v/>
      </c>
      <c r="G1891" t="str">
        <f>IF([1]All_Tasks_Billing!G1891="","",[1]All_Tasks_Billing!G1891)</f>
        <v/>
      </c>
      <c r="H1891" s="45" t="str">
        <f>[1]All_Tasks_Billing!H1891</f>
        <v/>
      </c>
      <c r="I1891" t="str">
        <f>IF([1]All_Tasks_Billing!I1891="","",[1]All_Tasks_Billing!I1891)</f>
        <v/>
      </c>
      <c r="J1891" t="str">
        <f>IF([1]All_Tasks_Billing!J1891="","",[1]All_Tasks_Billing!J1891)</f>
        <v/>
      </c>
      <c r="K1891" t="b">
        <f>[1]All_Tasks_Billing!K1891</f>
        <v>0</v>
      </c>
      <c r="L1891" s="45" t="str">
        <f>[1]All_Tasks_Billing!L1891</f>
        <v/>
      </c>
      <c r="M1891" t="str">
        <f>[1]All_Tasks_Billing!M1891</f>
        <v/>
      </c>
      <c r="N1891" s="46">
        <f>IF([1]All_Tasks_Billing!N1891="",0,[1]All_Tasks_Billing!N1891)</f>
        <v>0</v>
      </c>
      <c r="O1891" t="str">
        <f>[1]All_Tasks_Billing!O1891</f>
        <v/>
      </c>
      <c r="P1891" s="47">
        <f>IF([1]All_Tasks_Billing!P1891="",0,[1]All_Tasks_Billing!P1891)</f>
        <v>2.5</v>
      </c>
      <c r="Q1891" s="47">
        <f>IF([1]All_Tasks_Billing!Q1891="",0,[1]All_Tasks_Billing!Q1891)</f>
        <v>2.5</v>
      </c>
      <c r="R1891" s="47">
        <f>IF([1]All_Tasks_Billing!R1891="",0,[1]All_Tasks_Billing!R1891)</f>
        <v>2.5</v>
      </c>
      <c r="S1891" t="str">
        <f>[1]All_Tasks_Billing!S1891</f>
        <v/>
      </c>
      <c r="T1891" t="str">
        <f>[1]All_Tasks_Billing!T1891</f>
        <v/>
      </c>
      <c r="U1891" t="str">
        <f>[1]All_Tasks_Billing!U1891</f>
        <v/>
      </c>
      <c r="V1891">
        <f>[1]All_Tasks_Billing!V1891</f>
        <v>36</v>
      </c>
      <c r="W1891" s="48">
        <f>[1]All_Tasks_Billing!W1891</f>
        <v>150</v>
      </c>
      <c r="X1891">
        <f>[1]All_Tasks_Billing!X1891</f>
        <v>45225</v>
      </c>
      <c r="Y1891">
        <f>[1]All_Tasks_Billing!Y1891</f>
        <v>1</v>
      </c>
      <c r="Z1891" s="49">
        <f>[1]All_Tasks_Billing!Z1891</f>
        <v>0</v>
      </c>
      <c r="AA1891" s="45" t="str">
        <f>[1]All_Tasks_Billing!AA1891</f>
        <v/>
      </c>
      <c r="AB1891" t="str">
        <f>[1]All_Tasks_Billing!AB1891</f>
        <v/>
      </c>
      <c r="AC1891" s="48">
        <f>[1]All_Tasks_Billing!AC1891</f>
        <v>0</v>
      </c>
      <c r="AD1891" s="48">
        <f>[1]All_Tasks_Billing!AD1891</f>
        <v>0</v>
      </c>
      <c r="AE1891" s="48">
        <f>[1]All_Tasks_Billing!AE1891</f>
        <v>0</v>
      </c>
      <c r="AF1891" s="48">
        <f>[1]All_Tasks_Billing!AF1891</f>
        <v>0</v>
      </c>
      <c r="AG1891" s="48">
        <f>[1]All_Tasks_Billing!AG1891</f>
        <v>0</v>
      </c>
      <c r="AH1891" s="48">
        <f>[1]All_Tasks_Billing!AH1891</f>
        <v>1.2500000000000001E-2</v>
      </c>
      <c r="AI1891" s="48">
        <f>[1]All_Tasks_Billing!AI1891</f>
        <v>0</v>
      </c>
      <c r="AJ1891" s="48">
        <f>[1]All_Tasks_Billing!AJ1891</f>
        <v>0</v>
      </c>
      <c r="AK1891" s="48">
        <f>[1]All_Tasks_Billing!AK1891</f>
        <v>0</v>
      </c>
      <c r="AL1891" s="48">
        <f>[1]All_Tasks_Billing!AL1891</f>
        <v>0</v>
      </c>
      <c r="AM1891" s="48">
        <f>[1]All_Tasks_Billing!AM1891</f>
        <v>0</v>
      </c>
      <c r="AN1891" s="48">
        <f>[1]All_Tasks_Billing!AN1891</f>
        <v>0</v>
      </c>
      <c r="AO1891" s="48">
        <f>[1]All_Tasks_Billing!AO1891</f>
        <v>0</v>
      </c>
      <c r="AP1891" s="48">
        <f>[1]All_Tasks_Billing!AP1891</f>
        <v>1.2500000000000001E-2</v>
      </c>
      <c r="AQ1891" s="48">
        <f>[1]All_Tasks_Billing!AQ1891</f>
        <v>0</v>
      </c>
      <c r="AR1891" s="48">
        <f>[1]All_Tasks_Billing!AR1891</f>
        <v>0</v>
      </c>
      <c r="AS1891" s="48">
        <f>[1]All_Tasks_Billing!AS1891</f>
        <v>0</v>
      </c>
      <c r="AT1891" s="48">
        <f>[1]All_Tasks_Billing!AT1891</f>
        <v>0</v>
      </c>
      <c r="AU1891" s="50" t="str">
        <f t="shared" si="522"/>
        <v/>
      </c>
      <c r="AV1891" s="50" t="str">
        <f t="shared" si="523"/>
        <v/>
      </c>
      <c r="AW1891" s="50" t="str">
        <f t="shared" si="524"/>
        <v/>
      </c>
      <c r="AX1891" s="50" t="str">
        <f t="shared" ca="1" si="525"/>
        <v>Not Completed</v>
      </c>
      <c r="AY1891" s="50" t="str">
        <f t="shared" ca="1" si="526"/>
        <v>Not Completed</v>
      </c>
      <c r="AZ1891" s="50" t="str">
        <f t="shared" ca="1" si="527"/>
        <v>Not Completed</v>
      </c>
      <c r="BA1891" s="48">
        <f t="shared" si="528"/>
        <v>0</v>
      </c>
      <c r="BB1891" s="45" t="str">
        <f t="shared" si="529"/>
        <v/>
      </c>
      <c r="BC1891" s="50" t="str">
        <f t="shared" si="530"/>
        <v/>
      </c>
      <c r="BD1891" s="48">
        <f t="shared" si="531"/>
        <v>0</v>
      </c>
      <c r="BE1891" s="50" t="str">
        <f t="shared" si="532"/>
        <v>Not Started</v>
      </c>
      <c r="BF1891" s="51">
        <f t="shared" si="533"/>
        <v>1</v>
      </c>
      <c r="BG1891" s="51">
        <f t="shared" si="534"/>
        <v>0</v>
      </c>
      <c r="BH1891" s="50" t="str">
        <f t="shared" si="535"/>
        <v/>
      </c>
      <c r="BI1891" s="50" t="str">
        <f t="shared" si="536"/>
        <v/>
      </c>
      <c r="BJ1891" s="50" t="str">
        <f t="shared" si="537"/>
        <v/>
      </c>
      <c r="BK1891" s="50" t="str">
        <f t="shared" si="538"/>
        <v xml:space="preserve">Not Started |  | </v>
      </c>
      <c r="BL1891" s="49" t="str">
        <f t="shared" ca="1" si="539"/>
        <v/>
      </c>
    </row>
    <row r="1892" spans="1:64" x14ac:dyDescent="0.25">
      <c r="A1892" t="str">
        <f>[1]All_Tasks_Billing!A1892</f>
        <v>RPP's (241-360)</v>
      </c>
      <c r="B1892" t="str">
        <f>[1]All_Tasks_Billing!B1892</f>
        <v>RPP</v>
      </c>
      <c r="C1892" t="str">
        <f>[1]All_Tasks_Billing!C1892</f>
        <v>31.1.10</v>
      </c>
      <c r="D1892" t="str">
        <f>[1]All_Tasks_Billing!D1892</f>
        <v>RPP's</v>
      </c>
      <c r="E1892" t="str">
        <f>[1]All_Tasks_Billing!E1892</f>
        <v>RPP</v>
      </c>
      <c r="F1892" t="str">
        <f>IF([1]All_Tasks_Billing!F1892="","",[1]All_Tasks_Billing!F1892)</f>
        <v/>
      </c>
      <c r="G1892" t="str">
        <f>IF([1]All_Tasks_Billing!G1892="","",[1]All_Tasks_Billing!G1892)</f>
        <v/>
      </c>
      <c r="H1892" s="45" t="str">
        <f>[1]All_Tasks_Billing!H1892</f>
        <v/>
      </c>
      <c r="I1892" t="str">
        <f>IF([1]All_Tasks_Billing!I1892="","",[1]All_Tasks_Billing!I1892)</f>
        <v/>
      </c>
      <c r="J1892" t="str">
        <f>IF([1]All_Tasks_Billing!J1892="","",[1]All_Tasks_Billing!J1892)</f>
        <v/>
      </c>
      <c r="K1892" t="b">
        <f>[1]All_Tasks_Billing!K1892</f>
        <v>0</v>
      </c>
      <c r="L1892" s="45" t="str">
        <f>[1]All_Tasks_Billing!L1892</f>
        <v/>
      </c>
      <c r="M1892" t="str">
        <f>[1]All_Tasks_Billing!M1892</f>
        <v/>
      </c>
      <c r="N1892" s="46">
        <f>IF([1]All_Tasks_Billing!N1892="",0,[1]All_Tasks_Billing!N1892)</f>
        <v>0</v>
      </c>
      <c r="O1892" t="str">
        <f>[1]All_Tasks_Billing!O1892</f>
        <v/>
      </c>
      <c r="P1892" s="47">
        <f>IF([1]All_Tasks_Billing!P1892="",0,[1]All_Tasks_Billing!P1892)</f>
        <v>2.5</v>
      </c>
      <c r="Q1892" s="47">
        <f>IF([1]All_Tasks_Billing!Q1892="",0,[1]All_Tasks_Billing!Q1892)</f>
        <v>2.5</v>
      </c>
      <c r="R1892" s="47">
        <f>IF([1]All_Tasks_Billing!R1892="",0,[1]All_Tasks_Billing!R1892)</f>
        <v>2.5</v>
      </c>
      <c r="S1892" t="str">
        <f>[1]All_Tasks_Billing!S1892</f>
        <v/>
      </c>
      <c r="T1892" t="str">
        <f>[1]All_Tasks_Billing!T1892</f>
        <v/>
      </c>
      <c r="U1892" t="str">
        <f>[1]All_Tasks_Billing!U1892</f>
        <v/>
      </c>
      <c r="V1892">
        <f>[1]All_Tasks_Billing!V1892</f>
        <v>36</v>
      </c>
      <c r="W1892" s="48">
        <f>[1]All_Tasks_Billing!W1892</f>
        <v>150</v>
      </c>
      <c r="X1892">
        <f>[1]All_Tasks_Billing!X1892</f>
        <v>45225</v>
      </c>
      <c r="Y1892">
        <f>[1]All_Tasks_Billing!Y1892</f>
        <v>1</v>
      </c>
      <c r="Z1892" s="49">
        <f>[1]All_Tasks_Billing!Z1892</f>
        <v>0</v>
      </c>
      <c r="AA1892" s="45" t="str">
        <f>[1]All_Tasks_Billing!AA1892</f>
        <v/>
      </c>
      <c r="AB1892" t="str">
        <f>[1]All_Tasks_Billing!AB1892</f>
        <v/>
      </c>
      <c r="AC1892" s="48">
        <f>[1]All_Tasks_Billing!AC1892</f>
        <v>0</v>
      </c>
      <c r="AD1892" s="48">
        <f>[1]All_Tasks_Billing!AD1892</f>
        <v>0</v>
      </c>
      <c r="AE1892" s="48">
        <f>[1]All_Tasks_Billing!AE1892</f>
        <v>0</v>
      </c>
      <c r="AF1892" s="48">
        <f>[1]All_Tasks_Billing!AF1892</f>
        <v>0</v>
      </c>
      <c r="AG1892" s="48">
        <f>[1]All_Tasks_Billing!AG1892</f>
        <v>0</v>
      </c>
      <c r="AH1892" s="48">
        <f>[1]All_Tasks_Billing!AH1892</f>
        <v>1.2500000000000001E-2</v>
      </c>
      <c r="AI1892" s="48">
        <f>[1]All_Tasks_Billing!AI1892</f>
        <v>0</v>
      </c>
      <c r="AJ1892" s="48">
        <f>[1]All_Tasks_Billing!AJ1892</f>
        <v>0</v>
      </c>
      <c r="AK1892" s="48">
        <f>[1]All_Tasks_Billing!AK1892</f>
        <v>0</v>
      </c>
      <c r="AL1892" s="48">
        <f>[1]All_Tasks_Billing!AL1892</f>
        <v>0</v>
      </c>
      <c r="AM1892" s="48">
        <f>[1]All_Tasks_Billing!AM1892</f>
        <v>0</v>
      </c>
      <c r="AN1892" s="48">
        <f>[1]All_Tasks_Billing!AN1892</f>
        <v>0</v>
      </c>
      <c r="AO1892" s="48">
        <f>[1]All_Tasks_Billing!AO1892</f>
        <v>0</v>
      </c>
      <c r="AP1892" s="48">
        <f>[1]All_Tasks_Billing!AP1892</f>
        <v>1.2500000000000001E-2</v>
      </c>
      <c r="AQ1892" s="48">
        <f>[1]All_Tasks_Billing!AQ1892</f>
        <v>0</v>
      </c>
      <c r="AR1892" s="48">
        <f>[1]All_Tasks_Billing!AR1892</f>
        <v>0</v>
      </c>
      <c r="AS1892" s="48">
        <f>[1]All_Tasks_Billing!AS1892</f>
        <v>0</v>
      </c>
      <c r="AT1892" s="48">
        <f>[1]All_Tasks_Billing!AT1892</f>
        <v>0</v>
      </c>
      <c r="AU1892" s="50" t="str">
        <f t="shared" si="522"/>
        <v/>
      </c>
      <c r="AV1892" s="50" t="str">
        <f t="shared" si="523"/>
        <v/>
      </c>
      <c r="AW1892" s="50" t="str">
        <f t="shared" si="524"/>
        <v/>
      </c>
      <c r="AX1892" s="50" t="str">
        <f t="shared" ca="1" si="525"/>
        <v>Not Completed</v>
      </c>
      <c r="AY1892" s="50" t="str">
        <f t="shared" ca="1" si="526"/>
        <v>Not Completed</v>
      </c>
      <c r="AZ1892" s="50" t="str">
        <f t="shared" ca="1" si="527"/>
        <v>Not Completed</v>
      </c>
      <c r="BA1892" s="48">
        <f t="shared" si="528"/>
        <v>0</v>
      </c>
      <c r="BB1892" s="45" t="str">
        <f t="shared" si="529"/>
        <v/>
      </c>
      <c r="BC1892" s="50" t="str">
        <f t="shared" si="530"/>
        <v/>
      </c>
      <c r="BD1892" s="48">
        <f t="shared" si="531"/>
        <v>0</v>
      </c>
      <c r="BE1892" s="50" t="str">
        <f t="shared" si="532"/>
        <v>Not Started</v>
      </c>
      <c r="BF1892" s="51">
        <f t="shared" si="533"/>
        <v>1</v>
      </c>
      <c r="BG1892" s="51">
        <f t="shared" si="534"/>
        <v>0</v>
      </c>
      <c r="BH1892" s="50" t="str">
        <f t="shared" si="535"/>
        <v/>
      </c>
      <c r="BI1892" s="50" t="str">
        <f t="shared" si="536"/>
        <v/>
      </c>
      <c r="BJ1892" s="50" t="str">
        <f t="shared" si="537"/>
        <v/>
      </c>
      <c r="BK1892" s="50" t="str">
        <f t="shared" si="538"/>
        <v xml:space="preserve">Not Started |  | </v>
      </c>
      <c r="BL1892" s="49" t="str">
        <f t="shared" ca="1" si="539"/>
        <v/>
      </c>
    </row>
    <row r="1893" spans="1:64" x14ac:dyDescent="0.25">
      <c r="A1893" t="str">
        <f>[1]All_Tasks_Billing!A1893</f>
        <v>RPP's (241-360)</v>
      </c>
      <c r="B1893" t="str">
        <f>[1]All_Tasks_Billing!B1893</f>
        <v>RPP</v>
      </c>
      <c r="C1893" t="str">
        <f>[1]All_Tasks_Billing!C1893</f>
        <v>31.1.11</v>
      </c>
      <c r="D1893" t="str">
        <f>[1]All_Tasks_Billing!D1893</f>
        <v>RPP's</v>
      </c>
      <c r="E1893" t="str">
        <f>[1]All_Tasks_Billing!E1893</f>
        <v>RPP</v>
      </c>
      <c r="F1893" t="str">
        <f>IF([1]All_Tasks_Billing!F1893="","",[1]All_Tasks_Billing!F1893)</f>
        <v/>
      </c>
      <c r="G1893" t="str">
        <f>IF([1]All_Tasks_Billing!G1893="","",[1]All_Tasks_Billing!G1893)</f>
        <v/>
      </c>
      <c r="H1893" s="45" t="str">
        <f>[1]All_Tasks_Billing!H1893</f>
        <v/>
      </c>
      <c r="I1893" t="str">
        <f>IF([1]All_Tasks_Billing!I1893="","",[1]All_Tasks_Billing!I1893)</f>
        <v/>
      </c>
      <c r="J1893" t="str">
        <f>IF([1]All_Tasks_Billing!J1893="","",[1]All_Tasks_Billing!J1893)</f>
        <v/>
      </c>
      <c r="K1893" t="b">
        <f>[1]All_Tasks_Billing!K1893</f>
        <v>0</v>
      </c>
      <c r="L1893" s="45" t="str">
        <f>[1]All_Tasks_Billing!L1893</f>
        <v/>
      </c>
      <c r="M1893" t="str">
        <f>[1]All_Tasks_Billing!M1893</f>
        <v/>
      </c>
      <c r="N1893" s="46">
        <f>IF([1]All_Tasks_Billing!N1893="",0,[1]All_Tasks_Billing!N1893)</f>
        <v>0</v>
      </c>
      <c r="O1893" t="str">
        <f>[1]All_Tasks_Billing!O1893</f>
        <v/>
      </c>
      <c r="P1893" s="47">
        <f>IF([1]All_Tasks_Billing!P1893="",0,[1]All_Tasks_Billing!P1893)</f>
        <v>2.5</v>
      </c>
      <c r="Q1893" s="47">
        <f>IF([1]All_Tasks_Billing!Q1893="",0,[1]All_Tasks_Billing!Q1893)</f>
        <v>2.5</v>
      </c>
      <c r="R1893" s="47">
        <f>IF([1]All_Tasks_Billing!R1893="",0,[1]All_Tasks_Billing!R1893)</f>
        <v>2.5</v>
      </c>
      <c r="S1893" t="str">
        <f>[1]All_Tasks_Billing!S1893</f>
        <v/>
      </c>
      <c r="T1893" t="str">
        <f>[1]All_Tasks_Billing!T1893</f>
        <v/>
      </c>
      <c r="U1893" t="str">
        <f>[1]All_Tasks_Billing!U1893</f>
        <v/>
      </c>
      <c r="V1893">
        <f>[1]All_Tasks_Billing!V1893</f>
        <v>36</v>
      </c>
      <c r="W1893" s="48">
        <f>[1]All_Tasks_Billing!W1893</f>
        <v>150</v>
      </c>
      <c r="X1893">
        <f>[1]All_Tasks_Billing!X1893</f>
        <v>45225</v>
      </c>
      <c r="Y1893">
        <f>[1]All_Tasks_Billing!Y1893</f>
        <v>1</v>
      </c>
      <c r="Z1893" s="49">
        <f>[1]All_Tasks_Billing!Z1893</f>
        <v>0</v>
      </c>
      <c r="AA1893" s="45" t="str">
        <f>[1]All_Tasks_Billing!AA1893</f>
        <v/>
      </c>
      <c r="AB1893" t="str">
        <f>[1]All_Tasks_Billing!AB1893</f>
        <v/>
      </c>
      <c r="AC1893" s="48">
        <f>[1]All_Tasks_Billing!AC1893</f>
        <v>0</v>
      </c>
      <c r="AD1893" s="48">
        <f>[1]All_Tasks_Billing!AD1893</f>
        <v>0</v>
      </c>
      <c r="AE1893" s="48">
        <f>[1]All_Tasks_Billing!AE1893</f>
        <v>0</v>
      </c>
      <c r="AF1893" s="48">
        <f>[1]All_Tasks_Billing!AF1893</f>
        <v>0</v>
      </c>
      <c r="AG1893" s="48">
        <f>[1]All_Tasks_Billing!AG1893</f>
        <v>0</v>
      </c>
      <c r="AH1893" s="48">
        <f>[1]All_Tasks_Billing!AH1893</f>
        <v>1.2500000000000001E-2</v>
      </c>
      <c r="AI1893" s="48">
        <f>[1]All_Tasks_Billing!AI1893</f>
        <v>0</v>
      </c>
      <c r="AJ1893" s="48">
        <f>[1]All_Tasks_Billing!AJ1893</f>
        <v>0</v>
      </c>
      <c r="AK1893" s="48">
        <f>[1]All_Tasks_Billing!AK1893</f>
        <v>0</v>
      </c>
      <c r="AL1893" s="48">
        <f>[1]All_Tasks_Billing!AL1893</f>
        <v>0</v>
      </c>
      <c r="AM1893" s="48">
        <f>[1]All_Tasks_Billing!AM1893</f>
        <v>0</v>
      </c>
      <c r="AN1893" s="48">
        <f>[1]All_Tasks_Billing!AN1893</f>
        <v>0</v>
      </c>
      <c r="AO1893" s="48">
        <f>[1]All_Tasks_Billing!AO1893</f>
        <v>0</v>
      </c>
      <c r="AP1893" s="48">
        <f>[1]All_Tasks_Billing!AP1893</f>
        <v>1.2500000000000001E-2</v>
      </c>
      <c r="AQ1893" s="48">
        <f>[1]All_Tasks_Billing!AQ1893</f>
        <v>0</v>
      </c>
      <c r="AR1893" s="48">
        <f>[1]All_Tasks_Billing!AR1893</f>
        <v>0</v>
      </c>
      <c r="AS1893" s="48">
        <f>[1]All_Tasks_Billing!AS1893</f>
        <v>0</v>
      </c>
      <c r="AT1893" s="48">
        <f>[1]All_Tasks_Billing!AT1893</f>
        <v>0</v>
      </c>
      <c r="AU1893" s="50" t="str">
        <f t="shared" si="522"/>
        <v/>
      </c>
      <c r="AV1893" s="50" t="str">
        <f t="shared" si="523"/>
        <v/>
      </c>
      <c r="AW1893" s="50" t="str">
        <f t="shared" si="524"/>
        <v/>
      </c>
      <c r="AX1893" s="50" t="str">
        <f t="shared" ca="1" si="525"/>
        <v>Not Completed</v>
      </c>
      <c r="AY1893" s="50" t="str">
        <f t="shared" ca="1" si="526"/>
        <v>Not Completed</v>
      </c>
      <c r="AZ1893" s="50" t="str">
        <f t="shared" ca="1" si="527"/>
        <v>Not Completed</v>
      </c>
      <c r="BA1893" s="48">
        <f t="shared" si="528"/>
        <v>0</v>
      </c>
      <c r="BB1893" s="45" t="str">
        <f t="shared" si="529"/>
        <v/>
      </c>
      <c r="BC1893" s="50" t="str">
        <f t="shared" si="530"/>
        <v/>
      </c>
      <c r="BD1893" s="48">
        <f t="shared" si="531"/>
        <v>0</v>
      </c>
      <c r="BE1893" s="50" t="str">
        <f t="shared" si="532"/>
        <v>Not Started</v>
      </c>
      <c r="BF1893" s="51">
        <f t="shared" si="533"/>
        <v>1</v>
      </c>
      <c r="BG1893" s="51">
        <f t="shared" si="534"/>
        <v>0</v>
      </c>
      <c r="BH1893" s="50" t="str">
        <f t="shared" si="535"/>
        <v/>
      </c>
      <c r="BI1893" s="50" t="str">
        <f t="shared" si="536"/>
        <v/>
      </c>
      <c r="BJ1893" s="50" t="str">
        <f t="shared" si="537"/>
        <v/>
      </c>
      <c r="BK1893" s="50" t="str">
        <f t="shared" si="538"/>
        <v xml:space="preserve">Not Started |  | </v>
      </c>
      <c r="BL1893" s="49" t="str">
        <f t="shared" ca="1" si="539"/>
        <v/>
      </c>
    </row>
    <row r="1894" spans="1:64" x14ac:dyDescent="0.25">
      <c r="A1894" t="str">
        <f>[1]All_Tasks_Billing!A1894</f>
        <v>RPP's (241-360)</v>
      </c>
      <c r="B1894" t="str">
        <f>[1]All_Tasks_Billing!B1894</f>
        <v>RPP</v>
      </c>
      <c r="C1894" t="str">
        <f>[1]All_Tasks_Billing!C1894</f>
        <v>31.1.12</v>
      </c>
      <c r="D1894" t="str">
        <f>[1]All_Tasks_Billing!D1894</f>
        <v>RPP's</v>
      </c>
      <c r="E1894" t="str">
        <f>[1]All_Tasks_Billing!E1894</f>
        <v>RPP</v>
      </c>
      <c r="F1894" t="str">
        <f>IF([1]All_Tasks_Billing!F1894="","",[1]All_Tasks_Billing!F1894)</f>
        <v/>
      </c>
      <c r="G1894" t="str">
        <f>IF([1]All_Tasks_Billing!G1894="","",[1]All_Tasks_Billing!G1894)</f>
        <v/>
      </c>
      <c r="H1894" s="45" t="str">
        <f>[1]All_Tasks_Billing!H1894</f>
        <v/>
      </c>
      <c r="I1894" t="str">
        <f>IF([1]All_Tasks_Billing!I1894="","",[1]All_Tasks_Billing!I1894)</f>
        <v/>
      </c>
      <c r="J1894" t="str">
        <f>IF([1]All_Tasks_Billing!J1894="","",[1]All_Tasks_Billing!J1894)</f>
        <v/>
      </c>
      <c r="K1894" t="b">
        <f>[1]All_Tasks_Billing!K1894</f>
        <v>0</v>
      </c>
      <c r="L1894" s="45" t="str">
        <f>[1]All_Tasks_Billing!L1894</f>
        <v/>
      </c>
      <c r="M1894" t="str">
        <f>[1]All_Tasks_Billing!M1894</f>
        <v/>
      </c>
      <c r="N1894" s="46">
        <f>IF([1]All_Tasks_Billing!N1894="",0,[1]All_Tasks_Billing!N1894)</f>
        <v>0</v>
      </c>
      <c r="O1894" t="str">
        <f>[1]All_Tasks_Billing!O1894</f>
        <v/>
      </c>
      <c r="P1894" s="47">
        <f>IF([1]All_Tasks_Billing!P1894="",0,[1]All_Tasks_Billing!P1894)</f>
        <v>2.5</v>
      </c>
      <c r="Q1894" s="47">
        <f>IF([1]All_Tasks_Billing!Q1894="",0,[1]All_Tasks_Billing!Q1894)</f>
        <v>2.5</v>
      </c>
      <c r="R1894" s="47">
        <f>IF([1]All_Tasks_Billing!R1894="",0,[1]All_Tasks_Billing!R1894)</f>
        <v>2.5</v>
      </c>
      <c r="S1894" t="str">
        <f>[1]All_Tasks_Billing!S1894</f>
        <v/>
      </c>
      <c r="T1894" t="str">
        <f>[1]All_Tasks_Billing!T1894</f>
        <v/>
      </c>
      <c r="U1894" t="str">
        <f>[1]All_Tasks_Billing!U1894</f>
        <v/>
      </c>
      <c r="V1894">
        <f>[1]All_Tasks_Billing!V1894</f>
        <v>36</v>
      </c>
      <c r="W1894" s="48">
        <f>[1]All_Tasks_Billing!W1894</f>
        <v>150</v>
      </c>
      <c r="X1894">
        <f>[1]All_Tasks_Billing!X1894</f>
        <v>45225</v>
      </c>
      <c r="Y1894">
        <f>[1]All_Tasks_Billing!Y1894</f>
        <v>1</v>
      </c>
      <c r="Z1894" s="49">
        <f>[1]All_Tasks_Billing!Z1894</f>
        <v>0</v>
      </c>
      <c r="AA1894" s="45" t="str">
        <f>[1]All_Tasks_Billing!AA1894</f>
        <v/>
      </c>
      <c r="AB1894" t="str">
        <f>[1]All_Tasks_Billing!AB1894</f>
        <v/>
      </c>
      <c r="AC1894" s="48">
        <f>[1]All_Tasks_Billing!AC1894</f>
        <v>0</v>
      </c>
      <c r="AD1894" s="48">
        <f>[1]All_Tasks_Billing!AD1894</f>
        <v>0</v>
      </c>
      <c r="AE1894" s="48">
        <f>[1]All_Tasks_Billing!AE1894</f>
        <v>0</v>
      </c>
      <c r="AF1894" s="48">
        <f>[1]All_Tasks_Billing!AF1894</f>
        <v>0</v>
      </c>
      <c r="AG1894" s="48">
        <f>[1]All_Tasks_Billing!AG1894</f>
        <v>0</v>
      </c>
      <c r="AH1894" s="48">
        <f>[1]All_Tasks_Billing!AH1894</f>
        <v>1.2500000000000001E-2</v>
      </c>
      <c r="AI1894" s="48">
        <f>[1]All_Tasks_Billing!AI1894</f>
        <v>0</v>
      </c>
      <c r="AJ1894" s="48">
        <f>[1]All_Tasks_Billing!AJ1894</f>
        <v>0</v>
      </c>
      <c r="AK1894" s="48">
        <f>[1]All_Tasks_Billing!AK1894</f>
        <v>0</v>
      </c>
      <c r="AL1894" s="48">
        <f>[1]All_Tasks_Billing!AL1894</f>
        <v>0</v>
      </c>
      <c r="AM1894" s="48">
        <f>[1]All_Tasks_Billing!AM1894</f>
        <v>0</v>
      </c>
      <c r="AN1894" s="48">
        <f>[1]All_Tasks_Billing!AN1894</f>
        <v>0</v>
      </c>
      <c r="AO1894" s="48">
        <f>[1]All_Tasks_Billing!AO1894</f>
        <v>0</v>
      </c>
      <c r="AP1894" s="48">
        <f>[1]All_Tasks_Billing!AP1894</f>
        <v>1.2500000000000001E-2</v>
      </c>
      <c r="AQ1894" s="48">
        <f>[1]All_Tasks_Billing!AQ1894</f>
        <v>0</v>
      </c>
      <c r="AR1894" s="48">
        <f>[1]All_Tasks_Billing!AR1894</f>
        <v>0</v>
      </c>
      <c r="AS1894" s="48">
        <f>[1]All_Tasks_Billing!AS1894</f>
        <v>0</v>
      </c>
      <c r="AT1894" s="48">
        <f>[1]All_Tasks_Billing!AT1894</f>
        <v>0</v>
      </c>
      <c r="AU1894" s="50" t="str">
        <f t="shared" si="522"/>
        <v/>
      </c>
      <c r="AV1894" s="50" t="str">
        <f t="shared" si="523"/>
        <v/>
      </c>
      <c r="AW1894" s="50" t="str">
        <f t="shared" si="524"/>
        <v/>
      </c>
      <c r="AX1894" s="50" t="str">
        <f t="shared" ca="1" si="525"/>
        <v>Not Completed</v>
      </c>
      <c r="AY1894" s="50" t="str">
        <f t="shared" ca="1" si="526"/>
        <v>Not Completed</v>
      </c>
      <c r="AZ1894" s="50" t="str">
        <f t="shared" ca="1" si="527"/>
        <v>Not Completed</v>
      </c>
      <c r="BA1894" s="48">
        <f t="shared" si="528"/>
        <v>0</v>
      </c>
      <c r="BB1894" s="45" t="str">
        <f t="shared" si="529"/>
        <v/>
      </c>
      <c r="BC1894" s="50" t="str">
        <f t="shared" si="530"/>
        <v/>
      </c>
      <c r="BD1894" s="48">
        <f t="shared" si="531"/>
        <v>0</v>
      </c>
      <c r="BE1894" s="50" t="str">
        <f t="shared" si="532"/>
        <v>Not Started</v>
      </c>
      <c r="BF1894" s="51">
        <f t="shared" si="533"/>
        <v>1</v>
      </c>
      <c r="BG1894" s="51">
        <f t="shared" si="534"/>
        <v>0</v>
      </c>
      <c r="BH1894" s="50" t="str">
        <f t="shared" si="535"/>
        <v/>
      </c>
      <c r="BI1894" s="50" t="str">
        <f t="shared" si="536"/>
        <v/>
      </c>
      <c r="BJ1894" s="50" t="str">
        <f t="shared" si="537"/>
        <v/>
      </c>
      <c r="BK1894" s="50" t="str">
        <f t="shared" si="538"/>
        <v xml:space="preserve">Not Started |  | </v>
      </c>
      <c r="BL1894" s="49" t="str">
        <f t="shared" ca="1" si="539"/>
        <v/>
      </c>
    </row>
    <row r="1895" spans="1:64" x14ac:dyDescent="0.25">
      <c r="A1895" t="str">
        <f>[1]All_Tasks_Billing!A1895</f>
        <v>RPP's (241-360)</v>
      </c>
      <c r="B1895" t="str">
        <f>[1]All_Tasks_Billing!B1895</f>
        <v>RPP</v>
      </c>
      <c r="C1895" t="str">
        <f>[1]All_Tasks_Billing!C1895</f>
        <v>31.1.13</v>
      </c>
      <c r="D1895" t="str">
        <f>[1]All_Tasks_Billing!D1895</f>
        <v>RPP's</v>
      </c>
      <c r="E1895" t="str">
        <f>[1]All_Tasks_Billing!E1895</f>
        <v>RPP</v>
      </c>
      <c r="F1895" t="str">
        <f>IF([1]All_Tasks_Billing!F1895="","",[1]All_Tasks_Billing!F1895)</f>
        <v/>
      </c>
      <c r="G1895" t="str">
        <f>IF([1]All_Tasks_Billing!G1895="","",[1]All_Tasks_Billing!G1895)</f>
        <v/>
      </c>
      <c r="H1895" s="45" t="str">
        <f>[1]All_Tasks_Billing!H1895</f>
        <v/>
      </c>
      <c r="I1895" t="str">
        <f>IF([1]All_Tasks_Billing!I1895="","",[1]All_Tasks_Billing!I1895)</f>
        <v/>
      </c>
      <c r="J1895" t="str">
        <f>IF([1]All_Tasks_Billing!J1895="","",[1]All_Tasks_Billing!J1895)</f>
        <v/>
      </c>
      <c r="K1895" t="b">
        <f>[1]All_Tasks_Billing!K1895</f>
        <v>0</v>
      </c>
      <c r="L1895" s="45" t="str">
        <f>[1]All_Tasks_Billing!L1895</f>
        <v/>
      </c>
      <c r="M1895" t="str">
        <f>[1]All_Tasks_Billing!M1895</f>
        <v/>
      </c>
      <c r="N1895" s="46">
        <f>IF([1]All_Tasks_Billing!N1895="",0,[1]All_Tasks_Billing!N1895)</f>
        <v>0</v>
      </c>
      <c r="O1895" t="str">
        <f>[1]All_Tasks_Billing!O1895</f>
        <v/>
      </c>
      <c r="P1895" s="47">
        <f>IF([1]All_Tasks_Billing!P1895="",0,[1]All_Tasks_Billing!P1895)</f>
        <v>2.5</v>
      </c>
      <c r="Q1895" s="47">
        <f>IF([1]All_Tasks_Billing!Q1895="",0,[1]All_Tasks_Billing!Q1895)</f>
        <v>2.5</v>
      </c>
      <c r="R1895" s="47">
        <f>IF([1]All_Tasks_Billing!R1895="",0,[1]All_Tasks_Billing!R1895)</f>
        <v>2.5</v>
      </c>
      <c r="S1895" t="str">
        <f>[1]All_Tasks_Billing!S1895</f>
        <v/>
      </c>
      <c r="T1895" t="str">
        <f>[1]All_Tasks_Billing!T1895</f>
        <v/>
      </c>
      <c r="U1895" t="str">
        <f>[1]All_Tasks_Billing!U1895</f>
        <v/>
      </c>
      <c r="V1895">
        <f>[1]All_Tasks_Billing!V1895</f>
        <v>36</v>
      </c>
      <c r="W1895" s="48">
        <f>[1]All_Tasks_Billing!W1895</f>
        <v>150</v>
      </c>
      <c r="X1895">
        <f>[1]All_Tasks_Billing!X1895</f>
        <v>45225</v>
      </c>
      <c r="Y1895">
        <f>[1]All_Tasks_Billing!Y1895</f>
        <v>1</v>
      </c>
      <c r="Z1895" s="49">
        <f>[1]All_Tasks_Billing!Z1895</f>
        <v>0</v>
      </c>
      <c r="AA1895" s="45" t="str">
        <f>[1]All_Tasks_Billing!AA1895</f>
        <v/>
      </c>
      <c r="AB1895" t="str">
        <f>[1]All_Tasks_Billing!AB1895</f>
        <v/>
      </c>
      <c r="AC1895" s="48">
        <f>[1]All_Tasks_Billing!AC1895</f>
        <v>0</v>
      </c>
      <c r="AD1895" s="48">
        <f>[1]All_Tasks_Billing!AD1895</f>
        <v>0</v>
      </c>
      <c r="AE1895" s="48">
        <f>[1]All_Tasks_Billing!AE1895</f>
        <v>0</v>
      </c>
      <c r="AF1895" s="48">
        <f>[1]All_Tasks_Billing!AF1895</f>
        <v>0</v>
      </c>
      <c r="AG1895" s="48">
        <f>[1]All_Tasks_Billing!AG1895</f>
        <v>0</v>
      </c>
      <c r="AH1895" s="48">
        <f>[1]All_Tasks_Billing!AH1895</f>
        <v>1.2500000000000001E-2</v>
      </c>
      <c r="AI1895" s="48">
        <f>[1]All_Tasks_Billing!AI1895</f>
        <v>0</v>
      </c>
      <c r="AJ1895" s="48">
        <f>[1]All_Tasks_Billing!AJ1895</f>
        <v>0</v>
      </c>
      <c r="AK1895" s="48">
        <f>[1]All_Tasks_Billing!AK1895</f>
        <v>0</v>
      </c>
      <c r="AL1895" s="48">
        <f>[1]All_Tasks_Billing!AL1895</f>
        <v>0</v>
      </c>
      <c r="AM1895" s="48">
        <f>[1]All_Tasks_Billing!AM1895</f>
        <v>0</v>
      </c>
      <c r="AN1895" s="48">
        <f>[1]All_Tasks_Billing!AN1895</f>
        <v>0</v>
      </c>
      <c r="AO1895" s="48">
        <f>[1]All_Tasks_Billing!AO1895</f>
        <v>0</v>
      </c>
      <c r="AP1895" s="48">
        <f>[1]All_Tasks_Billing!AP1895</f>
        <v>1.2500000000000001E-2</v>
      </c>
      <c r="AQ1895" s="48">
        <f>[1]All_Tasks_Billing!AQ1895</f>
        <v>0</v>
      </c>
      <c r="AR1895" s="48">
        <f>[1]All_Tasks_Billing!AR1895</f>
        <v>0</v>
      </c>
      <c r="AS1895" s="48">
        <f>[1]All_Tasks_Billing!AS1895</f>
        <v>0</v>
      </c>
      <c r="AT1895" s="48">
        <f>[1]All_Tasks_Billing!AT1895</f>
        <v>0</v>
      </c>
      <c r="AU1895" s="50" t="str">
        <f t="shared" si="522"/>
        <v/>
      </c>
      <c r="AV1895" s="50" t="str">
        <f t="shared" si="523"/>
        <v/>
      </c>
      <c r="AW1895" s="50" t="str">
        <f t="shared" si="524"/>
        <v/>
      </c>
      <c r="AX1895" s="50" t="str">
        <f t="shared" ca="1" si="525"/>
        <v>Not Completed</v>
      </c>
      <c r="AY1895" s="50" t="str">
        <f t="shared" ca="1" si="526"/>
        <v>Not Completed</v>
      </c>
      <c r="AZ1895" s="50" t="str">
        <f t="shared" ca="1" si="527"/>
        <v>Not Completed</v>
      </c>
      <c r="BA1895" s="48">
        <f t="shared" si="528"/>
        <v>0</v>
      </c>
      <c r="BB1895" s="45" t="str">
        <f t="shared" si="529"/>
        <v/>
      </c>
      <c r="BC1895" s="50" t="str">
        <f t="shared" si="530"/>
        <v/>
      </c>
      <c r="BD1895" s="48">
        <f t="shared" si="531"/>
        <v>0</v>
      </c>
      <c r="BE1895" s="50" t="str">
        <f t="shared" si="532"/>
        <v>Not Started</v>
      </c>
      <c r="BF1895" s="51">
        <f t="shared" si="533"/>
        <v>1</v>
      </c>
      <c r="BG1895" s="51">
        <f t="shared" si="534"/>
        <v>0</v>
      </c>
      <c r="BH1895" s="50" t="str">
        <f t="shared" si="535"/>
        <v/>
      </c>
      <c r="BI1895" s="50" t="str">
        <f t="shared" si="536"/>
        <v/>
      </c>
      <c r="BJ1895" s="50" t="str">
        <f t="shared" si="537"/>
        <v/>
      </c>
      <c r="BK1895" s="50" t="str">
        <f t="shared" si="538"/>
        <v xml:space="preserve">Not Started |  | </v>
      </c>
      <c r="BL1895" s="49" t="str">
        <f t="shared" ca="1" si="539"/>
        <v/>
      </c>
    </row>
    <row r="1896" spans="1:64" x14ac:dyDescent="0.25">
      <c r="A1896" t="str">
        <f>[1]All_Tasks_Billing!A1896</f>
        <v>RPP's (241-360)</v>
      </c>
      <c r="B1896" t="str">
        <f>[1]All_Tasks_Billing!B1896</f>
        <v>RPP</v>
      </c>
      <c r="C1896" t="str">
        <f>[1]All_Tasks_Billing!C1896</f>
        <v>31.1.14</v>
      </c>
      <c r="D1896" t="str">
        <f>[1]All_Tasks_Billing!D1896</f>
        <v>RPP's</v>
      </c>
      <c r="E1896" t="str">
        <f>[1]All_Tasks_Billing!E1896</f>
        <v>RPP</v>
      </c>
      <c r="F1896" t="str">
        <f>IF([1]All_Tasks_Billing!F1896="","",[1]All_Tasks_Billing!F1896)</f>
        <v/>
      </c>
      <c r="G1896" t="str">
        <f>IF([1]All_Tasks_Billing!G1896="","",[1]All_Tasks_Billing!G1896)</f>
        <v/>
      </c>
      <c r="H1896" s="45" t="str">
        <f>[1]All_Tasks_Billing!H1896</f>
        <v/>
      </c>
      <c r="I1896" t="str">
        <f>IF([1]All_Tasks_Billing!I1896="","",[1]All_Tasks_Billing!I1896)</f>
        <v/>
      </c>
      <c r="J1896" t="str">
        <f>IF([1]All_Tasks_Billing!J1896="","",[1]All_Tasks_Billing!J1896)</f>
        <v/>
      </c>
      <c r="K1896" t="b">
        <f>[1]All_Tasks_Billing!K1896</f>
        <v>0</v>
      </c>
      <c r="L1896" s="45" t="str">
        <f>[1]All_Tasks_Billing!L1896</f>
        <v/>
      </c>
      <c r="M1896" t="str">
        <f>[1]All_Tasks_Billing!M1896</f>
        <v/>
      </c>
      <c r="N1896" s="46">
        <f>IF([1]All_Tasks_Billing!N1896="",0,[1]All_Tasks_Billing!N1896)</f>
        <v>0</v>
      </c>
      <c r="O1896" t="str">
        <f>[1]All_Tasks_Billing!O1896</f>
        <v/>
      </c>
      <c r="P1896" s="47">
        <f>IF([1]All_Tasks_Billing!P1896="",0,[1]All_Tasks_Billing!P1896)</f>
        <v>2.5</v>
      </c>
      <c r="Q1896" s="47">
        <f>IF([1]All_Tasks_Billing!Q1896="",0,[1]All_Tasks_Billing!Q1896)</f>
        <v>2.5</v>
      </c>
      <c r="R1896" s="47">
        <f>IF([1]All_Tasks_Billing!R1896="",0,[1]All_Tasks_Billing!R1896)</f>
        <v>2.5</v>
      </c>
      <c r="S1896" t="str">
        <f>[1]All_Tasks_Billing!S1896</f>
        <v/>
      </c>
      <c r="T1896" t="str">
        <f>[1]All_Tasks_Billing!T1896</f>
        <v/>
      </c>
      <c r="U1896" t="str">
        <f>[1]All_Tasks_Billing!U1896</f>
        <v/>
      </c>
      <c r="V1896">
        <f>[1]All_Tasks_Billing!V1896</f>
        <v>36</v>
      </c>
      <c r="W1896" s="48">
        <f>[1]All_Tasks_Billing!W1896</f>
        <v>150</v>
      </c>
      <c r="X1896">
        <f>[1]All_Tasks_Billing!X1896</f>
        <v>45225</v>
      </c>
      <c r="Y1896">
        <f>[1]All_Tasks_Billing!Y1896</f>
        <v>1</v>
      </c>
      <c r="Z1896" s="49">
        <f>[1]All_Tasks_Billing!Z1896</f>
        <v>0</v>
      </c>
      <c r="AA1896" s="45" t="str">
        <f>[1]All_Tasks_Billing!AA1896</f>
        <v/>
      </c>
      <c r="AB1896" t="str">
        <f>[1]All_Tasks_Billing!AB1896</f>
        <v/>
      </c>
      <c r="AC1896" s="48">
        <f>[1]All_Tasks_Billing!AC1896</f>
        <v>0</v>
      </c>
      <c r="AD1896" s="48">
        <f>[1]All_Tasks_Billing!AD1896</f>
        <v>0</v>
      </c>
      <c r="AE1896" s="48">
        <f>[1]All_Tasks_Billing!AE1896</f>
        <v>0</v>
      </c>
      <c r="AF1896" s="48">
        <f>[1]All_Tasks_Billing!AF1896</f>
        <v>0</v>
      </c>
      <c r="AG1896" s="48">
        <f>[1]All_Tasks_Billing!AG1896</f>
        <v>0</v>
      </c>
      <c r="AH1896" s="48">
        <f>[1]All_Tasks_Billing!AH1896</f>
        <v>1.2500000000000001E-2</v>
      </c>
      <c r="AI1896" s="48">
        <f>[1]All_Tasks_Billing!AI1896</f>
        <v>0</v>
      </c>
      <c r="AJ1896" s="48">
        <f>[1]All_Tasks_Billing!AJ1896</f>
        <v>0</v>
      </c>
      <c r="AK1896" s="48">
        <f>[1]All_Tasks_Billing!AK1896</f>
        <v>0</v>
      </c>
      <c r="AL1896" s="48">
        <f>[1]All_Tasks_Billing!AL1896</f>
        <v>0</v>
      </c>
      <c r="AM1896" s="48">
        <f>[1]All_Tasks_Billing!AM1896</f>
        <v>0</v>
      </c>
      <c r="AN1896" s="48">
        <f>[1]All_Tasks_Billing!AN1896</f>
        <v>0</v>
      </c>
      <c r="AO1896" s="48">
        <f>[1]All_Tasks_Billing!AO1896</f>
        <v>0</v>
      </c>
      <c r="AP1896" s="48">
        <f>[1]All_Tasks_Billing!AP1896</f>
        <v>1.2500000000000001E-2</v>
      </c>
      <c r="AQ1896" s="48">
        <f>[1]All_Tasks_Billing!AQ1896</f>
        <v>0</v>
      </c>
      <c r="AR1896" s="48">
        <f>[1]All_Tasks_Billing!AR1896</f>
        <v>0</v>
      </c>
      <c r="AS1896" s="48">
        <f>[1]All_Tasks_Billing!AS1896</f>
        <v>0</v>
      </c>
      <c r="AT1896" s="48">
        <f>[1]All_Tasks_Billing!AT1896</f>
        <v>0</v>
      </c>
      <c r="AU1896" s="50" t="str">
        <f t="shared" si="522"/>
        <v/>
      </c>
      <c r="AV1896" s="50" t="str">
        <f t="shared" si="523"/>
        <v/>
      </c>
      <c r="AW1896" s="50" t="str">
        <f t="shared" si="524"/>
        <v/>
      </c>
      <c r="AX1896" s="50" t="str">
        <f t="shared" ca="1" si="525"/>
        <v>Not Completed</v>
      </c>
      <c r="AY1896" s="50" t="str">
        <f t="shared" ca="1" si="526"/>
        <v>Not Completed</v>
      </c>
      <c r="AZ1896" s="50" t="str">
        <f t="shared" ca="1" si="527"/>
        <v>Not Completed</v>
      </c>
      <c r="BA1896" s="48">
        <f t="shared" si="528"/>
        <v>0</v>
      </c>
      <c r="BB1896" s="45" t="str">
        <f t="shared" si="529"/>
        <v/>
      </c>
      <c r="BC1896" s="50" t="str">
        <f t="shared" si="530"/>
        <v/>
      </c>
      <c r="BD1896" s="48">
        <f t="shared" si="531"/>
        <v>0</v>
      </c>
      <c r="BE1896" s="50" t="str">
        <f t="shared" si="532"/>
        <v>Not Started</v>
      </c>
      <c r="BF1896" s="51">
        <f t="shared" si="533"/>
        <v>1</v>
      </c>
      <c r="BG1896" s="51">
        <f t="shared" si="534"/>
        <v>0</v>
      </c>
      <c r="BH1896" s="50" t="str">
        <f t="shared" si="535"/>
        <v/>
      </c>
      <c r="BI1896" s="50" t="str">
        <f t="shared" si="536"/>
        <v/>
      </c>
      <c r="BJ1896" s="50" t="str">
        <f t="shared" si="537"/>
        <v/>
      </c>
      <c r="BK1896" s="50" t="str">
        <f t="shared" si="538"/>
        <v xml:space="preserve">Not Started |  | </v>
      </c>
      <c r="BL1896" s="49" t="str">
        <f t="shared" ca="1" si="539"/>
        <v/>
      </c>
    </row>
    <row r="1897" spans="1:64" x14ac:dyDescent="0.25">
      <c r="A1897" t="str">
        <f>[1]All_Tasks_Billing!A1897</f>
        <v>RPP's (241-360)</v>
      </c>
      <c r="B1897" t="str">
        <f>[1]All_Tasks_Billing!B1897</f>
        <v>RPP</v>
      </c>
      <c r="C1897" t="str">
        <f>[1]All_Tasks_Billing!C1897</f>
        <v>31.1.15</v>
      </c>
      <c r="D1897" t="str">
        <f>[1]All_Tasks_Billing!D1897</f>
        <v>RPP's</v>
      </c>
      <c r="E1897" t="str">
        <f>[1]All_Tasks_Billing!E1897</f>
        <v>RPP</v>
      </c>
      <c r="F1897" t="str">
        <f>IF([1]All_Tasks_Billing!F1897="","",[1]All_Tasks_Billing!F1897)</f>
        <v/>
      </c>
      <c r="G1897" t="str">
        <f>IF([1]All_Tasks_Billing!G1897="","",[1]All_Tasks_Billing!G1897)</f>
        <v/>
      </c>
      <c r="H1897" s="45" t="str">
        <f>[1]All_Tasks_Billing!H1897</f>
        <v/>
      </c>
      <c r="I1897" t="str">
        <f>IF([1]All_Tasks_Billing!I1897="","",[1]All_Tasks_Billing!I1897)</f>
        <v/>
      </c>
      <c r="J1897" t="str">
        <f>IF([1]All_Tasks_Billing!J1897="","",[1]All_Tasks_Billing!J1897)</f>
        <v/>
      </c>
      <c r="K1897" t="b">
        <f>[1]All_Tasks_Billing!K1897</f>
        <v>0</v>
      </c>
      <c r="L1897" s="45" t="str">
        <f>[1]All_Tasks_Billing!L1897</f>
        <v/>
      </c>
      <c r="M1897" t="str">
        <f>[1]All_Tasks_Billing!M1897</f>
        <v/>
      </c>
      <c r="N1897" s="46">
        <f>IF([1]All_Tasks_Billing!N1897="",0,[1]All_Tasks_Billing!N1897)</f>
        <v>0</v>
      </c>
      <c r="O1897" t="str">
        <f>[1]All_Tasks_Billing!O1897</f>
        <v/>
      </c>
      <c r="P1897" s="47">
        <f>IF([1]All_Tasks_Billing!P1897="",0,[1]All_Tasks_Billing!P1897)</f>
        <v>2.5</v>
      </c>
      <c r="Q1897" s="47">
        <f>IF([1]All_Tasks_Billing!Q1897="",0,[1]All_Tasks_Billing!Q1897)</f>
        <v>2.5</v>
      </c>
      <c r="R1897" s="47">
        <f>IF([1]All_Tasks_Billing!R1897="",0,[1]All_Tasks_Billing!R1897)</f>
        <v>2.5</v>
      </c>
      <c r="S1897" t="str">
        <f>[1]All_Tasks_Billing!S1897</f>
        <v/>
      </c>
      <c r="T1897" t="str">
        <f>[1]All_Tasks_Billing!T1897</f>
        <v/>
      </c>
      <c r="U1897" t="str">
        <f>[1]All_Tasks_Billing!U1897</f>
        <v/>
      </c>
      <c r="V1897">
        <f>[1]All_Tasks_Billing!V1897</f>
        <v>36</v>
      </c>
      <c r="W1897" s="48">
        <f>[1]All_Tasks_Billing!W1897</f>
        <v>150</v>
      </c>
      <c r="X1897">
        <f>[1]All_Tasks_Billing!X1897</f>
        <v>45225</v>
      </c>
      <c r="Y1897">
        <f>[1]All_Tasks_Billing!Y1897</f>
        <v>1</v>
      </c>
      <c r="Z1897" s="49">
        <f>[1]All_Tasks_Billing!Z1897</f>
        <v>0</v>
      </c>
      <c r="AA1897" s="45" t="str">
        <f>[1]All_Tasks_Billing!AA1897</f>
        <v/>
      </c>
      <c r="AB1897" t="str">
        <f>[1]All_Tasks_Billing!AB1897</f>
        <v/>
      </c>
      <c r="AC1897" s="48">
        <f>[1]All_Tasks_Billing!AC1897</f>
        <v>0</v>
      </c>
      <c r="AD1897" s="48">
        <f>[1]All_Tasks_Billing!AD1897</f>
        <v>0</v>
      </c>
      <c r="AE1897" s="48">
        <f>[1]All_Tasks_Billing!AE1897</f>
        <v>0</v>
      </c>
      <c r="AF1897" s="48">
        <f>[1]All_Tasks_Billing!AF1897</f>
        <v>0</v>
      </c>
      <c r="AG1897" s="48">
        <f>[1]All_Tasks_Billing!AG1897</f>
        <v>0</v>
      </c>
      <c r="AH1897" s="48">
        <f>[1]All_Tasks_Billing!AH1897</f>
        <v>1.2500000000000001E-2</v>
      </c>
      <c r="AI1897" s="48">
        <f>[1]All_Tasks_Billing!AI1897</f>
        <v>0</v>
      </c>
      <c r="AJ1897" s="48">
        <f>[1]All_Tasks_Billing!AJ1897</f>
        <v>0</v>
      </c>
      <c r="AK1897" s="48">
        <f>[1]All_Tasks_Billing!AK1897</f>
        <v>0</v>
      </c>
      <c r="AL1897" s="48">
        <f>[1]All_Tasks_Billing!AL1897</f>
        <v>0</v>
      </c>
      <c r="AM1897" s="48">
        <f>[1]All_Tasks_Billing!AM1897</f>
        <v>0</v>
      </c>
      <c r="AN1897" s="48">
        <f>[1]All_Tasks_Billing!AN1897</f>
        <v>0</v>
      </c>
      <c r="AO1897" s="48">
        <f>[1]All_Tasks_Billing!AO1897</f>
        <v>0</v>
      </c>
      <c r="AP1897" s="48">
        <f>[1]All_Tasks_Billing!AP1897</f>
        <v>1.2500000000000001E-2</v>
      </c>
      <c r="AQ1897" s="48">
        <f>[1]All_Tasks_Billing!AQ1897</f>
        <v>0</v>
      </c>
      <c r="AR1897" s="48">
        <f>[1]All_Tasks_Billing!AR1897</f>
        <v>0</v>
      </c>
      <c r="AS1897" s="48">
        <f>[1]All_Tasks_Billing!AS1897</f>
        <v>0</v>
      </c>
      <c r="AT1897" s="48">
        <f>[1]All_Tasks_Billing!AT1897</f>
        <v>0</v>
      </c>
      <c r="AU1897" s="50" t="str">
        <f t="shared" si="522"/>
        <v/>
      </c>
      <c r="AV1897" s="50" t="str">
        <f t="shared" si="523"/>
        <v/>
      </c>
      <c r="AW1897" s="50" t="str">
        <f t="shared" si="524"/>
        <v/>
      </c>
      <c r="AX1897" s="50" t="str">
        <f t="shared" ca="1" si="525"/>
        <v>Not Completed</v>
      </c>
      <c r="AY1897" s="50" t="str">
        <f t="shared" ca="1" si="526"/>
        <v>Not Completed</v>
      </c>
      <c r="AZ1897" s="50" t="str">
        <f t="shared" ca="1" si="527"/>
        <v>Not Completed</v>
      </c>
      <c r="BA1897" s="48">
        <f t="shared" si="528"/>
        <v>0</v>
      </c>
      <c r="BB1897" s="45" t="str">
        <f t="shared" si="529"/>
        <v/>
      </c>
      <c r="BC1897" s="50" t="str">
        <f t="shared" si="530"/>
        <v/>
      </c>
      <c r="BD1897" s="48">
        <f t="shared" si="531"/>
        <v>0</v>
      </c>
      <c r="BE1897" s="50" t="str">
        <f t="shared" si="532"/>
        <v>Not Started</v>
      </c>
      <c r="BF1897" s="51">
        <f t="shared" si="533"/>
        <v>1</v>
      </c>
      <c r="BG1897" s="51">
        <f t="shared" si="534"/>
        <v>0</v>
      </c>
      <c r="BH1897" s="50" t="str">
        <f t="shared" si="535"/>
        <v/>
      </c>
      <c r="BI1897" s="50" t="str">
        <f t="shared" si="536"/>
        <v/>
      </c>
      <c r="BJ1897" s="50" t="str">
        <f t="shared" si="537"/>
        <v/>
      </c>
      <c r="BK1897" s="50" t="str">
        <f t="shared" si="538"/>
        <v xml:space="preserve">Not Started |  | </v>
      </c>
      <c r="BL1897" s="49" t="str">
        <f t="shared" ca="1" si="539"/>
        <v/>
      </c>
    </row>
    <row r="1898" spans="1:64" x14ac:dyDescent="0.25">
      <c r="A1898" t="str">
        <f>[1]All_Tasks_Billing!A1898</f>
        <v>RPP's (241-360)</v>
      </c>
      <c r="B1898" t="str">
        <f>[1]All_Tasks_Billing!B1898</f>
        <v>RPP</v>
      </c>
      <c r="C1898" t="str">
        <f>[1]All_Tasks_Billing!C1898</f>
        <v>31.1.16</v>
      </c>
      <c r="D1898" t="str">
        <f>[1]All_Tasks_Billing!D1898</f>
        <v>RPP's</v>
      </c>
      <c r="E1898" t="str">
        <f>[1]All_Tasks_Billing!E1898</f>
        <v>RPP</v>
      </c>
      <c r="F1898" t="str">
        <f>IF([1]All_Tasks_Billing!F1898="","",[1]All_Tasks_Billing!F1898)</f>
        <v/>
      </c>
      <c r="G1898" t="str">
        <f>IF([1]All_Tasks_Billing!G1898="","",[1]All_Tasks_Billing!G1898)</f>
        <v/>
      </c>
      <c r="H1898" s="45" t="str">
        <f>[1]All_Tasks_Billing!H1898</f>
        <v/>
      </c>
      <c r="I1898" t="str">
        <f>IF([1]All_Tasks_Billing!I1898="","",[1]All_Tasks_Billing!I1898)</f>
        <v/>
      </c>
      <c r="J1898" t="str">
        <f>IF([1]All_Tasks_Billing!J1898="","",[1]All_Tasks_Billing!J1898)</f>
        <v/>
      </c>
      <c r="K1898" t="b">
        <f>[1]All_Tasks_Billing!K1898</f>
        <v>0</v>
      </c>
      <c r="L1898" s="45" t="str">
        <f>[1]All_Tasks_Billing!L1898</f>
        <v/>
      </c>
      <c r="M1898" t="str">
        <f>[1]All_Tasks_Billing!M1898</f>
        <v/>
      </c>
      <c r="N1898" s="46">
        <f>IF([1]All_Tasks_Billing!N1898="",0,[1]All_Tasks_Billing!N1898)</f>
        <v>0</v>
      </c>
      <c r="O1898" t="str">
        <f>[1]All_Tasks_Billing!O1898</f>
        <v/>
      </c>
      <c r="P1898" s="47">
        <f>IF([1]All_Tasks_Billing!P1898="",0,[1]All_Tasks_Billing!P1898)</f>
        <v>2.5</v>
      </c>
      <c r="Q1898" s="47">
        <f>IF([1]All_Tasks_Billing!Q1898="",0,[1]All_Tasks_Billing!Q1898)</f>
        <v>2.5</v>
      </c>
      <c r="R1898" s="47">
        <f>IF([1]All_Tasks_Billing!R1898="",0,[1]All_Tasks_Billing!R1898)</f>
        <v>2.5</v>
      </c>
      <c r="S1898" t="str">
        <f>[1]All_Tasks_Billing!S1898</f>
        <v/>
      </c>
      <c r="T1898" t="str">
        <f>[1]All_Tasks_Billing!T1898</f>
        <v/>
      </c>
      <c r="U1898" t="str">
        <f>[1]All_Tasks_Billing!U1898</f>
        <v/>
      </c>
      <c r="V1898">
        <f>[1]All_Tasks_Billing!V1898</f>
        <v>36</v>
      </c>
      <c r="W1898" s="48">
        <f>[1]All_Tasks_Billing!W1898</f>
        <v>150</v>
      </c>
      <c r="X1898">
        <f>[1]All_Tasks_Billing!X1898</f>
        <v>45225</v>
      </c>
      <c r="Y1898">
        <f>[1]All_Tasks_Billing!Y1898</f>
        <v>1</v>
      </c>
      <c r="Z1898" s="49">
        <f>[1]All_Tasks_Billing!Z1898</f>
        <v>0</v>
      </c>
      <c r="AA1898" s="45" t="str">
        <f>[1]All_Tasks_Billing!AA1898</f>
        <v/>
      </c>
      <c r="AB1898" t="str">
        <f>[1]All_Tasks_Billing!AB1898</f>
        <v/>
      </c>
      <c r="AC1898" s="48">
        <f>[1]All_Tasks_Billing!AC1898</f>
        <v>0</v>
      </c>
      <c r="AD1898" s="48">
        <f>[1]All_Tasks_Billing!AD1898</f>
        <v>0</v>
      </c>
      <c r="AE1898" s="48">
        <f>[1]All_Tasks_Billing!AE1898</f>
        <v>0</v>
      </c>
      <c r="AF1898" s="48">
        <f>[1]All_Tasks_Billing!AF1898</f>
        <v>0</v>
      </c>
      <c r="AG1898" s="48">
        <f>[1]All_Tasks_Billing!AG1898</f>
        <v>0</v>
      </c>
      <c r="AH1898" s="48">
        <f>[1]All_Tasks_Billing!AH1898</f>
        <v>1.2500000000000001E-2</v>
      </c>
      <c r="AI1898" s="48">
        <f>[1]All_Tasks_Billing!AI1898</f>
        <v>0</v>
      </c>
      <c r="AJ1898" s="48">
        <f>[1]All_Tasks_Billing!AJ1898</f>
        <v>0</v>
      </c>
      <c r="AK1898" s="48">
        <f>[1]All_Tasks_Billing!AK1898</f>
        <v>0</v>
      </c>
      <c r="AL1898" s="48">
        <f>[1]All_Tasks_Billing!AL1898</f>
        <v>0</v>
      </c>
      <c r="AM1898" s="48">
        <f>[1]All_Tasks_Billing!AM1898</f>
        <v>0</v>
      </c>
      <c r="AN1898" s="48">
        <f>[1]All_Tasks_Billing!AN1898</f>
        <v>0</v>
      </c>
      <c r="AO1898" s="48">
        <f>[1]All_Tasks_Billing!AO1898</f>
        <v>0</v>
      </c>
      <c r="AP1898" s="48">
        <f>[1]All_Tasks_Billing!AP1898</f>
        <v>1.2500000000000001E-2</v>
      </c>
      <c r="AQ1898" s="48">
        <f>[1]All_Tasks_Billing!AQ1898</f>
        <v>0</v>
      </c>
      <c r="AR1898" s="48">
        <f>[1]All_Tasks_Billing!AR1898</f>
        <v>0</v>
      </c>
      <c r="AS1898" s="48">
        <f>[1]All_Tasks_Billing!AS1898</f>
        <v>0</v>
      </c>
      <c r="AT1898" s="48">
        <f>[1]All_Tasks_Billing!AT1898</f>
        <v>0</v>
      </c>
      <c r="AU1898" s="50" t="str">
        <f t="shared" si="522"/>
        <v/>
      </c>
      <c r="AV1898" s="50" t="str">
        <f t="shared" si="523"/>
        <v/>
      </c>
      <c r="AW1898" s="50" t="str">
        <f t="shared" si="524"/>
        <v/>
      </c>
      <c r="AX1898" s="50" t="str">
        <f t="shared" ca="1" si="525"/>
        <v>Not Completed</v>
      </c>
      <c r="AY1898" s="50" t="str">
        <f t="shared" ca="1" si="526"/>
        <v>Not Completed</v>
      </c>
      <c r="AZ1898" s="50" t="str">
        <f t="shared" ca="1" si="527"/>
        <v>Not Completed</v>
      </c>
      <c r="BA1898" s="48">
        <f t="shared" si="528"/>
        <v>0</v>
      </c>
      <c r="BB1898" s="45" t="str">
        <f t="shared" si="529"/>
        <v/>
      </c>
      <c r="BC1898" s="50" t="str">
        <f t="shared" si="530"/>
        <v/>
      </c>
      <c r="BD1898" s="48">
        <f t="shared" si="531"/>
        <v>0</v>
      </c>
      <c r="BE1898" s="50" t="str">
        <f t="shared" si="532"/>
        <v>Not Started</v>
      </c>
      <c r="BF1898" s="51">
        <f t="shared" si="533"/>
        <v>1</v>
      </c>
      <c r="BG1898" s="51">
        <f t="shared" si="534"/>
        <v>0</v>
      </c>
      <c r="BH1898" s="50" t="str">
        <f t="shared" si="535"/>
        <v/>
      </c>
      <c r="BI1898" s="50" t="str">
        <f t="shared" si="536"/>
        <v/>
      </c>
      <c r="BJ1898" s="50" t="str">
        <f t="shared" si="537"/>
        <v/>
      </c>
      <c r="BK1898" s="50" t="str">
        <f t="shared" si="538"/>
        <v xml:space="preserve">Not Started |  | </v>
      </c>
      <c r="BL1898" s="49" t="str">
        <f t="shared" ca="1" si="539"/>
        <v/>
      </c>
    </row>
    <row r="1899" spans="1:64" x14ac:dyDescent="0.25">
      <c r="A1899" t="str">
        <f>[1]All_Tasks_Billing!A1899</f>
        <v>RPP's (241-360)</v>
      </c>
      <c r="B1899" t="str">
        <f>[1]All_Tasks_Billing!B1899</f>
        <v>RPP</v>
      </c>
      <c r="C1899" t="str">
        <f>[1]All_Tasks_Billing!C1899</f>
        <v>31.1.17</v>
      </c>
      <c r="D1899" t="str">
        <f>[1]All_Tasks_Billing!D1899</f>
        <v>RPP's</v>
      </c>
      <c r="E1899" t="str">
        <f>[1]All_Tasks_Billing!E1899</f>
        <v>RPP</v>
      </c>
      <c r="F1899" t="str">
        <f>IF([1]All_Tasks_Billing!F1899="","",[1]All_Tasks_Billing!F1899)</f>
        <v/>
      </c>
      <c r="G1899" t="str">
        <f>IF([1]All_Tasks_Billing!G1899="","",[1]All_Tasks_Billing!G1899)</f>
        <v/>
      </c>
      <c r="H1899" s="45" t="str">
        <f>[1]All_Tasks_Billing!H1899</f>
        <v/>
      </c>
      <c r="I1899" t="str">
        <f>IF([1]All_Tasks_Billing!I1899="","",[1]All_Tasks_Billing!I1899)</f>
        <v/>
      </c>
      <c r="J1899" t="str">
        <f>IF([1]All_Tasks_Billing!J1899="","",[1]All_Tasks_Billing!J1899)</f>
        <v/>
      </c>
      <c r="K1899" t="b">
        <f>[1]All_Tasks_Billing!K1899</f>
        <v>0</v>
      </c>
      <c r="L1899" s="45" t="str">
        <f>[1]All_Tasks_Billing!L1899</f>
        <v/>
      </c>
      <c r="M1899" t="str">
        <f>[1]All_Tasks_Billing!M1899</f>
        <v/>
      </c>
      <c r="N1899" s="46">
        <f>IF([1]All_Tasks_Billing!N1899="",0,[1]All_Tasks_Billing!N1899)</f>
        <v>0</v>
      </c>
      <c r="O1899" t="str">
        <f>[1]All_Tasks_Billing!O1899</f>
        <v/>
      </c>
      <c r="P1899" s="47">
        <f>IF([1]All_Tasks_Billing!P1899="",0,[1]All_Tasks_Billing!P1899)</f>
        <v>2.5</v>
      </c>
      <c r="Q1899" s="47">
        <f>IF([1]All_Tasks_Billing!Q1899="",0,[1]All_Tasks_Billing!Q1899)</f>
        <v>2.5</v>
      </c>
      <c r="R1899" s="47">
        <f>IF([1]All_Tasks_Billing!R1899="",0,[1]All_Tasks_Billing!R1899)</f>
        <v>2.5</v>
      </c>
      <c r="S1899" t="str">
        <f>[1]All_Tasks_Billing!S1899</f>
        <v/>
      </c>
      <c r="T1899" t="str">
        <f>[1]All_Tasks_Billing!T1899</f>
        <v/>
      </c>
      <c r="U1899" t="str">
        <f>[1]All_Tasks_Billing!U1899</f>
        <v/>
      </c>
      <c r="V1899">
        <f>[1]All_Tasks_Billing!V1899</f>
        <v>36</v>
      </c>
      <c r="W1899" s="48">
        <f>[1]All_Tasks_Billing!W1899</f>
        <v>150</v>
      </c>
      <c r="X1899">
        <f>[1]All_Tasks_Billing!X1899</f>
        <v>45225</v>
      </c>
      <c r="Y1899">
        <f>[1]All_Tasks_Billing!Y1899</f>
        <v>1</v>
      </c>
      <c r="Z1899" s="49">
        <f>[1]All_Tasks_Billing!Z1899</f>
        <v>0</v>
      </c>
      <c r="AA1899" s="45" t="str">
        <f>[1]All_Tasks_Billing!AA1899</f>
        <v/>
      </c>
      <c r="AB1899" t="str">
        <f>[1]All_Tasks_Billing!AB1899</f>
        <v/>
      </c>
      <c r="AC1899" s="48">
        <f>[1]All_Tasks_Billing!AC1899</f>
        <v>0</v>
      </c>
      <c r="AD1899" s="48">
        <f>[1]All_Tasks_Billing!AD1899</f>
        <v>0</v>
      </c>
      <c r="AE1899" s="48">
        <f>[1]All_Tasks_Billing!AE1899</f>
        <v>0</v>
      </c>
      <c r="AF1899" s="48">
        <f>[1]All_Tasks_Billing!AF1899</f>
        <v>0</v>
      </c>
      <c r="AG1899" s="48">
        <f>[1]All_Tasks_Billing!AG1899</f>
        <v>0</v>
      </c>
      <c r="AH1899" s="48">
        <f>[1]All_Tasks_Billing!AH1899</f>
        <v>1.2500000000000001E-2</v>
      </c>
      <c r="AI1899" s="48">
        <f>[1]All_Tasks_Billing!AI1899</f>
        <v>0</v>
      </c>
      <c r="AJ1899" s="48">
        <f>[1]All_Tasks_Billing!AJ1899</f>
        <v>0</v>
      </c>
      <c r="AK1899" s="48">
        <f>[1]All_Tasks_Billing!AK1899</f>
        <v>0</v>
      </c>
      <c r="AL1899" s="48">
        <f>[1]All_Tasks_Billing!AL1899</f>
        <v>0</v>
      </c>
      <c r="AM1899" s="48">
        <f>[1]All_Tasks_Billing!AM1899</f>
        <v>0</v>
      </c>
      <c r="AN1899" s="48">
        <f>[1]All_Tasks_Billing!AN1899</f>
        <v>0</v>
      </c>
      <c r="AO1899" s="48">
        <f>[1]All_Tasks_Billing!AO1899</f>
        <v>0</v>
      </c>
      <c r="AP1899" s="48">
        <f>[1]All_Tasks_Billing!AP1899</f>
        <v>1.2500000000000001E-2</v>
      </c>
      <c r="AQ1899" s="48">
        <f>[1]All_Tasks_Billing!AQ1899</f>
        <v>0</v>
      </c>
      <c r="AR1899" s="48">
        <f>[1]All_Tasks_Billing!AR1899</f>
        <v>0</v>
      </c>
      <c r="AS1899" s="48">
        <f>[1]All_Tasks_Billing!AS1899</f>
        <v>0</v>
      </c>
      <c r="AT1899" s="48">
        <f>[1]All_Tasks_Billing!AT1899</f>
        <v>0</v>
      </c>
      <c r="AU1899" s="50" t="str">
        <f t="shared" si="522"/>
        <v/>
      </c>
      <c r="AV1899" s="50" t="str">
        <f t="shared" si="523"/>
        <v/>
      </c>
      <c r="AW1899" s="50" t="str">
        <f t="shared" si="524"/>
        <v/>
      </c>
      <c r="AX1899" s="50" t="str">
        <f t="shared" ca="1" si="525"/>
        <v>Not Completed</v>
      </c>
      <c r="AY1899" s="50" t="str">
        <f t="shared" ca="1" si="526"/>
        <v>Not Completed</v>
      </c>
      <c r="AZ1899" s="50" t="str">
        <f t="shared" ca="1" si="527"/>
        <v>Not Completed</v>
      </c>
      <c r="BA1899" s="48">
        <f t="shared" si="528"/>
        <v>0</v>
      </c>
      <c r="BB1899" s="45" t="str">
        <f t="shared" si="529"/>
        <v/>
      </c>
      <c r="BC1899" s="50" t="str">
        <f t="shared" si="530"/>
        <v/>
      </c>
      <c r="BD1899" s="48">
        <f t="shared" si="531"/>
        <v>0</v>
      </c>
      <c r="BE1899" s="50" t="str">
        <f t="shared" si="532"/>
        <v>Not Started</v>
      </c>
      <c r="BF1899" s="51">
        <f t="shared" si="533"/>
        <v>1</v>
      </c>
      <c r="BG1899" s="51">
        <f t="shared" si="534"/>
        <v>0</v>
      </c>
      <c r="BH1899" s="50" t="str">
        <f t="shared" si="535"/>
        <v/>
      </c>
      <c r="BI1899" s="50" t="str">
        <f t="shared" si="536"/>
        <v/>
      </c>
      <c r="BJ1899" s="50" t="str">
        <f t="shared" si="537"/>
        <v/>
      </c>
      <c r="BK1899" s="50" t="str">
        <f t="shared" si="538"/>
        <v xml:space="preserve">Not Started |  | </v>
      </c>
      <c r="BL1899" s="49" t="str">
        <f t="shared" ca="1" si="539"/>
        <v/>
      </c>
    </row>
    <row r="1900" spans="1:64" x14ac:dyDescent="0.25">
      <c r="A1900" t="str">
        <f>[1]All_Tasks_Billing!A1900</f>
        <v>RPP's (241-360)</v>
      </c>
      <c r="B1900" t="str">
        <f>[1]All_Tasks_Billing!B1900</f>
        <v>RPP</v>
      </c>
      <c r="C1900" t="str">
        <f>[1]All_Tasks_Billing!C1900</f>
        <v>31.1.18</v>
      </c>
      <c r="D1900" t="str">
        <f>[1]All_Tasks_Billing!D1900</f>
        <v>RPP's</v>
      </c>
      <c r="E1900" t="str">
        <f>[1]All_Tasks_Billing!E1900</f>
        <v>RPP</v>
      </c>
      <c r="F1900" t="str">
        <f>IF([1]All_Tasks_Billing!F1900="","",[1]All_Tasks_Billing!F1900)</f>
        <v/>
      </c>
      <c r="G1900" t="str">
        <f>IF([1]All_Tasks_Billing!G1900="","",[1]All_Tasks_Billing!G1900)</f>
        <v/>
      </c>
      <c r="H1900" s="45" t="str">
        <f>[1]All_Tasks_Billing!H1900</f>
        <v/>
      </c>
      <c r="I1900" t="str">
        <f>IF([1]All_Tasks_Billing!I1900="","",[1]All_Tasks_Billing!I1900)</f>
        <v/>
      </c>
      <c r="J1900" t="str">
        <f>IF([1]All_Tasks_Billing!J1900="","",[1]All_Tasks_Billing!J1900)</f>
        <v/>
      </c>
      <c r="K1900" t="b">
        <f>[1]All_Tasks_Billing!K1900</f>
        <v>0</v>
      </c>
      <c r="L1900" s="45" t="str">
        <f>[1]All_Tasks_Billing!L1900</f>
        <v/>
      </c>
      <c r="M1900" t="str">
        <f>[1]All_Tasks_Billing!M1900</f>
        <v/>
      </c>
      <c r="N1900" s="46">
        <f>IF([1]All_Tasks_Billing!N1900="",0,[1]All_Tasks_Billing!N1900)</f>
        <v>0</v>
      </c>
      <c r="O1900" t="str">
        <f>[1]All_Tasks_Billing!O1900</f>
        <v/>
      </c>
      <c r="P1900" s="47">
        <f>IF([1]All_Tasks_Billing!P1900="",0,[1]All_Tasks_Billing!P1900)</f>
        <v>2.5</v>
      </c>
      <c r="Q1900" s="47">
        <f>IF([1]All_Tasks_Billing!Q1900="",0,[1]All_Tasks_Billing!Q1900)</f>
        <v>2.5</v>
      </c>
      <c r="R1900" s="47">
        <f>IF([1]All_Tasks_Billing!R1900="",0,[1]All_Tasks_Billing!R1900)</f>
        <v>2.5</v>
      </c>
      <c r="S1900" t="str">
        <f>[1]All_Tasks_Billing!S1900</f>
        <v/>
      </c>
      <c r="T1900" t="str">
        <f>[1]All_Tasks_Billing!T1900</f>
        <v/>
      </c>
      <c r="U1900" t="str">
        <f>[1]All_Tasks_Billing!U1900</f>
        <v/>
      </c>
      <c r="V1900">
        <f>[1]All_Tasks_Billing!V1900</f>
        <v>36</v>
      </c>
      <c r="W1900" s="48">
        <f>[1]All_Tasks_Billing!W1900</f>
        <v>150</v>
      </c>
      <c r="X1900">
        <f>[1]All_Tasks_Billing!X1900</f>
        <v>45225</v>
      </c>
      <c r="Y1900">
        <f>[1]All_Tasks_Billing!Y1900</f>
        <v>1</v>
      </c>
      <c r="Z1900" s="49">
        <f>[1]All_Tasks_Billing!Z1900</f>
        <v>0</v>
      </c>
      <c r="AA1900" s="45" t="str">
        <f>[1]All_Tasks_Billing!AA1900</f>
        <v/>
      </c>
      <c r="AB1900" t="str">
        <f>[1]All_Tasks_Billing!AB1900</f>
        <v/>
      </c>
      <c r="AC1900" s="48">
        <f>[1]All_Tasks_Billing!AC1900</f>
        <v>0</v>
      </c>
      <c r="AD1900" s="48">
        <f>[1]All_Tasks_Billing!AD1900</f>
        <v>0</v>
      </c>
      <c r="AE1900" s="48">
        <f>[1]All_Tasks_Billing!AE1900</f>
        <v>0</v>
      </c>
      <c r="AF1900" s="48">
        <f>[1]All_Tasks_Billing!AF1900</f>
        <v>0</v>
      </c>
      <c r="AG1900" s="48">
        <f>[1]All_Tasks_Billing!AG1900</f>
        <v>0</v>
      </c>
      <c r="AH1900" s="48">
        <f>[1]All_Tasks_Billing!AH1900</f>
        <v>1.2500000000000001E-2</v>
      </c>
      <c r="AI1900" s="48">
        <f>[1]All_Tasks_Billing!AI1900</f>
        <v>0</v>
      </c>
      <c r="AJ1900" s="48">
        <f>[1]All_Tasks_Billing!AJ1900</f>
        <v>0</v>
      </c>
      <c r="AK1900" s="48">
        <f>[1]All_Tasks_Billing!AK1900</f>
        <v>0</v>
      </c>
      <c r="AL1900" s="48">
        <f>[1]All_Tasks_Billing!AL1900</f>
        <v>0</v>
      </c>
      <c r="AM1900" s="48">
        <f>[1]All_Tasks_Billing!AM1900</f>
        <v>0</v>
      </c>
      <c r="AN1900" s="48">
        <f>[1]All_Tasks_Billing!AN1900</f>
        <v>0</v>
      </c>
      <c r="AO1900" s="48">
        <f>[1]All_Tasks_Billing!AO1900</f>
        <v>0</v>
      </c>
      <c r="AP1900" s="48">
        <f>[1]All_Tasks_Billing!AP1900</f>
        <v>1.2500000000000001E-2</v>
      </c>
      <c r="AQ1900" s="48">
        <f>[1]All_Tasks_Billing!AQ1900</f>
        <v>0</v>
      </c>
      <c r="AR1900" s="48">
        <f>[1]All_Tasks_Billing!AR1900</f>
        <v>0</v>
      </c>
      <c r="AS1900" s="48">
        <f>[1]All_Tasks_Billing!AS1900</f>
        <v>0</v>
      </c>
      <c r="AT1900" s="48">
        <f>[1]All_Tasks_Billing!AT1900</f>
        <v>0</v>
      </c>
      <c r="AU1900" s="50" t="str">
        <f t="shared" si="522"/>
        <v/>
      </c>
      <c r="AV1900" s="50" t="str">
        <f t="shared" si="523"/>
        <v/>
      </c>
      <c r="AW1900" s="50" t="str">
        <f t="shared" si="524"/>
        <v/>
      </c>
      <c r="AX1900" s="50" t="str">
        <f t="shared" ca="1" si="525"/>
        <v>Not Completed</v>
      </c>
      <c r="AY1900" s="50" t="str">
        <f t="shared" ca="1" si="526"/>
        <v>Not Completed</v>
      </c>
      <c r="AZ1900" s="50" t="str">
        <f t="shared" ca="1" si="527"/>
        <v>Not Completed</v>
      </c>
      <c r="BA1900" s="48">
        <f t="shared" si="528"/>
        <v>0</v>
      </c>
      <c r="BB1900" s="45" t="str">
        <f t="shared" si="529"/>
        <v/>
      </c>
      <c r="BC1900" s="50" t="str">
        <f t="shared" si="530"/>
        <v/>
      </c>
      <c r="BD1900" s="48">
        <f t="shared" si="531"/>
        <v>0</v>
      </c>
      <c r="BE1900" s="50" t="str">
        <f t="shared" si="532"/>
        <v>Not Started</v>
      </c>
      <c r="BF1900" s="51">
        <f t="shared" si="533"/>
        <v>1</v>
      </c>
      <c r="BG1900" s="51">
        <f t="shared" si="534"/>
        <v>0</v>
      </c>
      <c r="BH1900" s="50" t="str">
        <f t="shared" si="535"/>
        <v/>
      </c>
      <c r="BI1900" s="50" t="str">
        <f t="shared" si="536"/>
        <v/>
      </c>
      <c r="BJ1900" s="50" t="str">
        <f t="shared" si="537"/>
        <v/>
      </c>
      <c r="BK1900" s="50" t="str">
        <f t="shared" si="538"/>
        <v xml:space="preserve">Not Started |  | </v>
      </c>
      <c r="BL1900" s="49" t="str">
        <f t="shared" ca="1" si="539"/>
        <v/>
      </c>
    </row>
    <row r="1901" spans="1:64" x14ac:dyDescent="0.25">
      <c r="A1901" t="str">
        <f>[1]All_Tasks_Billing!A1901</f>
        <v>RPP's (241-360)</v>
      </c>
      <c r="B1901" t="str">
        <f>[1]All_Tasks_Billing!B1901</f>
        <v>RPP</v>
      </c>
      <c r="C1901" t="str">
        <f>[1]All_Tasks_Billing!C1901</f>
        <v>31.1.19</v>
      </c>
      <c r="D1901" t="str">
        <f>[1]All_Tasks_Billing!D1901</f>
        <v>RPP's</v>
      </c>
      <c r="E1901" t="str">
        <f>[1]All_Tasks_Billing!E1901</f>
        <v>RPP</v>
      </c>
      <c r="F1901" t="str">
        <f>IF([1]All_Tasks_Billing!F1901="","",[1]All_Tasks_Billing!F1901)</f>
        <v/>
      </c>
      <c r="G1901" t="str">
        <f>IF([1]All_Tasks_Billing!G1901="","",[1]All_Tasks_Billing!G1901)</f>
        <v/>
      </c>
      <c r="H1901" s="45" t="str">
        <f>[1]All_Tasks_Billing!H1901</f>
        <v/>
      </c>
      <c r="I1901" t="str">
        <f>IF([1]All_Tasks_Billing!I1901="","",[1]All_Tasks_Billing!I1901)</f>
        <v/>
      </c>
      <c r="J1901" t="str">
        <f>IF([1]All_Tasks_Billing!J1901="","",[1]All_Tasks_Billing!J1901)</f>
        <v/>
      </c>
      <c r="K1901" t="b">
        <f>[1]All_Tasks_Billing!K1901</f>
        <v>0</v>
      </c>
      <c r="L1901" s="45" t="str">
        <f>[1]All_Tasks_Billing!L1901</f>
        <v/>
      </c>
      <c r="M1901" t="str">
        <f>[1]All_Tasks_Billing!M1901</f>
        <v/>
      </c>
      <c r="N1901" s="46">
        <f>IF([1]All_Tasks_Billing!N1901="",0,[1]All_Tasks_Billing!N1901)</f>
        <v>0</v>
      </c>
      <c r="O1901" t="str">
        <f>[1]All_Tasks_Billing!O1901</f>
        <v/>
      </c>
      <c r="P1901" s="47">
        <f>IF([1]All_Tasks_Billing!P1901="",0,[1]All_Tasks_Billing!P1901)</f>
        <v>2.5</v>
      </c>
      <c r="Q1901" s="47">
        <f>IF([1]All_Tasks_Billing!Q1901="",0,[1]All_Tasks_Billing!Q1901)</f>
        <v>2.5</v>
      </c>
      <c r="R1901" s="47">
        <f>IF([1]All_Tasks_Billing!R1901="",0,[1]All_Tasks_Billing!R1901)</f>
        <v>2.5</v>
      </c>
      <c r="S1901" t="str">
        <f>[1]All_Tasks_Billing!S1901</f>
        <v/>
      </c>
      <c r="T1901" t="str">
        <f>[1]All_Tasks_Billing!T1901</f>
        <v/>
      </c>
      <c r="U1901" t="str">
        <f>[1]All_Tasks_Billing!U1901</f>
        <v/>
      </c>
      <c r="V1901">
        <f>[1]All_Tasks_Billing!V1901</f>
        <v>36</v>
      </c>
      <c r="W1901" s="48">
        <f>[1]All_Tasks_Billing!W1901</f>
        <v>150</v>
      </c>
      <c r="X1901">
        <f>[1]All_Tasks_Billing!X1901</f>
        <v>45225</v>
      </c>
      <c r="Y1901">
        <f>[1]All_Tasks_Billing!Y1901</f>
        <v>1</v>
      </c>
      <c r="Z1901" s="49">
        <f>[1]All_Tasks_Billing!Z1901</f>
        <v>0</v>
      </c>
      <c r="AA1901" s="45" t="str">
        <f>[1]All_Tasks_Billing!AA1901</f>
        <v/>
      </c>
      <c r="AB1901" t="str">
        <f>[1]All_Tasks_Billing!AB1901</f>
        <v/>
      </c>
      <c r="AC1901" s="48">
        <f>[1]All_Tasks_Billing!AC1901</f>
        <v>0</v>
      </c>
      <c r="AD1901" s="48">
        <f>[1]All_Tasks_Billing!AD1901</f>
        <v>0</v>
      </c>
      <c r="AE1901" s="48">
        <f>[1]All_Tasks_Billing!AE1901</f>
        <v>0</v>
      </c>
      <c r="AF1901" s="48">
        <f>[1]All_Tasks_Billing!AF1901</f>
        <v>0</v>
      </c>
      <c r="AG1901" s="48">
        <f>[1]All_Tasks_Billing!AG1901</f>
        <v>0</v>
      </c>
      <c r="AH1901" s="48">
        <f>[1]All_Tasks_Billing!AH1901</f>
        <v>1.2500000000000001E-2</v>
      </c>
      <c r="AI1901" s="48">
        <f>[1]All_Tasks_Billing!AI1901</f>
        <v>0</v>
      </c>
      <c r="AJ1901" s="48">
        <f>[1]All_Tasks_Billing!AJ1901</f>
        <v>0</v>
      </c>
      <c r="AK1901" s="48">
        <f>[1]All_Tasks_Billing!AK1901</f>
        <v>0</v>
      </c>
      <c r="AL1901" s="48">
        <f>[1]All_Tasks_Billing!AL1901</f>
        <v>0</v>
      </c>
      <c r="AM1901" s="48">
        <f>[1]All_Tasks_Billing!AM1901</f>
        <v>0</v>
      </c>
      <c r="AN1901" s="48">
        <f>[1]All_Tasks_Billing!AN1901</f>
        <v>0</v>
      </c>
      <c r="AO1901" s="48">
        <f>[1]All_Tasks_Billing!AO1901</f>
        <v>0</v>
      </c>
      <c r="AP1901" s="48">
        <f>[1]All_Tasks_Billing!AP1901</f>
        <v>1.2500000000000001E-2</v>
      </c>
      <c r="AQ1901" s="48">
        <f>[1]All_Tasks_Billing!AQ1901</f>
        <v>0</v>
      </c>
      <c r="AR1901" s="48">
        <f>[1]All_Tasks_Billing!AR1901</f>
        <v>0</v>
      </c>
      <c r="AS1901" s="48">
        <f>[1]All_Tasks_Billing!AS1901</f>
        <v>0</v>
      </c>
      <c r="AT1901" s="48">
        <f>[1]All_Tasks_Billing!AT1901</f>
        <v>0</v>
      </c>
      <c r="AU1901" s="50" t="str">
        <f t="shared" si="522"/>
        <v/>
      </c>
      <c r="AV1901" s="50" t="str">
        <f t="shared" si="523"/>
        <v/>
      </c>
      <c r="AW1901" s="50" t="str">
        <f t="shared" si="524"/>
        <v/>
      </c>
      <c r="AX1901" s="50" t="str">
        <f t="shared" ca="1" si="525"/>
        <v>Not Completed</v>
      </c>
      <c r="AY1901" s="50" t="str">
        <f t="shared" ca="1" si="526"/>
        <v>Not Completed</v>
      </c>
      <c r="AZ1901" s="50" t="str">
        <f t="shared" ca="1" si="527"/>
        <v>Not Completed</v>
      </c>
      <c r="BA1901" s="48">
        <f t="shared" si="528"/>
        <v>0</v>
      </c>
      <c r="BB1901" s="45" t="str">
        <f t="shared" si="529"/>
        <v/>
      </c>
      <c r="BC1901" s="50" t="str">
        <f t="shared" si="530"/>
        <v/>
      </c>
      <c r="BD1901" s="48">
        <f t="shared" si="531"/>
        <v>0</v>
      </c>
      <c r="BE1901" s="50" t="str">
        <f t="shared" si="532"/>
        <v>Not Started</v>
      </c>
      <c r="BF1901" s="51">
        <f t="shared" si="533"/>
        <v>1</v>
      </c>
      <c r="BG1901" s="51">
        <f t="shared" si="534"/>
        <v>0</v>
      </c>
      <c r="BH1901" s="50" t="str">
        <f t="shared" si="535"/>
        <v/>
      </c>
      <c r="BI1901" s="50" t="str">
        <f t="shared" si="536"/>
        <v/>
      </c>
      <c r="BJ1901" s="50" t="str">
        <f t="shared" si="537"/>
        <v/>
      </c>
      <c r="BK1901" s="50" t="str">
        <f t="shared" si="538"/>
        <v xml:space="preserve">Not Started |  | </v>
      </c>
      <c r="BL1901" s="49" t="str">
        <f t="shared" ca="1" si="539"/>
        <v/>
      </c>
    </row>
    <row r="1902" spans="1:64" x14ac:dyDescent="0.25">
      <c r="A1902" t="str">
        <f>[1]All_Tasks_Billing!A1902</f>
        <v>RPP's (241-360)</v>
      </c>
      <c r="B1902" t="str">
        <f>[1]All_Tasks_Billing!B1902</f>
        <v>RPP</v>
      </c>
      <c r="C1902" t="str">
        <f>[1]All_Tasks_Billing!C1902</f>
        <v>31.1.20</v>
      </c>
      <c r="D1902" t="str">
        <f>[1]All_Tasks_Billing!D1902</f>
        <v>RPP's</v>
      </c>
      <c r="E1902" t="str">
        <f>[1]All_Tasks_Billing!E1902</f>
        <v>RPP</v>
      </c>
      <c r="F1902" t="str">
        <f>IF([1]All_Tasks_Billing!F1902="","",[1]All_Tasks_Billing!F1902)</f>
        <v/>
      </c>
      <c r="G1902" t="str">
        <f>IF([1]All_Tasks_Billing!G1902="","",[1]All_Tasks_Billing!G1902)</f>
        <v/>
      </c>
      <c r="H1902" s="45" t="str">
        <f>[1]All_Tasks_Billing!H1902</f>
        <v/>
      </c>
      <c r="I1902" t="str">
        <f>IF([1]All_Tasks_Billing!I1902="","",[1]All_Tasks_Billing!I1902)</f>
        <v/>
      </c>
      <c r="J1902" t="str">
        <f>IF([1]All_Tasks_Billing!J1902="","",[1]All_Tasks_Billing!J1902)</f>
        <v/>
      </c>
      <c r="K1902" t="b">
        <f>[1]All_Tasks_Billing!K1902</f>
        <v>0</v>
      </c>
      <c r="L1902" s="45" t="str">
        <f>[1]All_Tasks_Billing!L1902</f>
        <v/>
      </c>
      <c r="M1902" t="str">
        <f>[1]All_Tasks_Billing!M1902</f>
        <v/>
      </c>
      <c r="N1902" s="46">
        <f>IF([1]All_Tasks_Billing!N1902="",0,[1]All_Tasks_Billing!N1902)</f>
        <v>0</v>
      </c>
      <c r="O1902" t="str">
        <f>[1]All_Tasks_Billing!O1902</f>
        <v/>
      </c>
      <c r="P1902" s="47">
        <f>IF([1]All_Tasks_Billing!P1902="",0,[1]All_Tasks_Billing!P1902)</f>
        <v>2.5</v>
      </c>
      <c r="Q1902" s="47">
        <f>IF([1]All_Tasks_Billing!Q1902="",0,[1]All_Tasks_Billing!Q1902)</f>
        <v>2.5</v>
      </c>
      <c r="R1902" s="47">
        <f>IF([1]All_Tasks_Billing!R1902="",0,[1]All_Tasks_Billing!R1902)</f>
        <v>2.5</v>
      </c>
      <c r="S1902" t="str">
        <f>[1]All_Tasks_Billing!S1902</f>
        <v/>
      </c>
      <c r="T1902" t="str">
        <f>[1]All_Tasks_Billing!T1902</f>
        <v/>
      </c>
      <c r="U1902" t="str">
        <f>[1]All_Tasks_Billing!U1902</f>
        <v/>
      </c>
      <c r="V1902">
        <f>[1]All_Tasks_Billing!V1902</f>
        <v>36</v>
      </c>
      <c r="W1902" s="48">
        <f>[1]All_Tasks_Billing!W1902</f>
        <v>150</v>
      </c>
      <c r="X1902">
        <f>[1]All_Tasks_Billing!X1902</f>
        <v>45225</v>
      </c>
      <c r="Y1902">
        <f>[1]All_Tasks_Billing!Y1902</f>
        <v>1</v>
      </c>
      <c r="Z1902" s="49">
        <f>[1]All_Tasks_Billing!Z1902</f>
        <v>0</v>
      </c>
      <c r="AA1902" s="45" t="str">
        <f>[1]All_Tasks_Billing!AA1902</f>
        <v/>
      </c>
      <c r="AB1902" t="str">
        <f>[1]All_Tasks_Billing!AB1902</f>
        <v/>
      </c>
      <c r="AC1902" s="48">
        <f>[1]All_Tasks_Billing!AC1902</f>
        <v>0</v>
      </c>
      <c r="AD1902" s="48">
        <f>[1]All_Tasks_Billing!AD1902</f>
        <v>0</v>
      </c>
      <c r="AE1902" s="48">
        <f>[1]All_Tasks_Billing!AE1902</f>
        <v>0</v>
      </c>
      <c r="AF1902" s="48">
        <f>[1]All_Tasks_Billing!AF1902</f>
        <v>0</v>
      </c>
      <c r="AG1902" s="48">
        <f>[1]All_Tasks_Billing!AG1902</f>
        <v>0</v>
      </c>
      <c r="AH1902" s="48">
        <f>[1]All_Tasks_Billing!AH1902</f>
        <v>1.2500000000000001E-2</v>
      </c>
      <c r="AI1902" s="48">
        <f>[1]All_Tasks_Billing!AI1902</f>
        <v>0</v>
      </c>
      <c r="AJ1902" s="48">
        <f>[1]All_Tasks_Billing!AJ1902</f>
        <v>0</v>
      </c>
      <c r="AK1902" s="48">
        <f>[1]All_Tasks_Billing!AK1902</f>
        <v>0</v>
      </c>
      <c r="AL1902" s="48">
        <f>[1]All_Tasks_Billing!AL1902</f>
        <v>0</v>
      </c>
      <c r="AM1902" s="48">
        <f>[1]All_Tasks_Billing!AM1902</f>
        <v>0</v>
      </c>
      <c r="AN1902" s="48">
        <f>[1]All_Tasks_Billing!AN1902</f>
        <v>0</v>
      </c>
      <c r="AO1902" s="48">
        <f>[1]All_Tasks_Billing!AO1902</f>
        <v>0</v>
      </c>
      <c r="AP1902" s="48">
        <f>[1]All_Tasks_Billing!AP1902</f>
        <v>1.2500000000000001E-2</v>
      </c>
      <c r="AQ1902" s="48">
        <f>[1]All_Tasks_Billing!AQ1902</f>
        <v>0</v>
      </c>
      <c r="AR1902" s="48">
        <f>[1]All_Tasks_Billing!AR1902</f>
        <v>0</v>
      </c>
      <c r="AS1902" s="48">
        <f>[1]All_Tasks_Billing!AS1902</f>
        <v>0</v>
      </c>
      <c r="AT1902" s="48">
        <f>[1]All_Tasks_Billing!AT1902</f>
        <v>0</v>
      </c>
      <c r="AU1902" s="50" t="str">
        <f t="shared" si="522"/>
        <v/>
      </c>
      <c r="AV1902" s="50" t="str">
        <f t="shared" si="523"/>
        <v/>
      </c>
      <c r="AW1902" s="50" t="str">
        <f t="shared" si="524"/>
        <v/>
      </c>
      <c r="AX1902" s="50" t="str">
        <f t="shared" ca="1" si="525"/>
        <v>Not Completed</v>
      </c>
      <c r="AY1902" s="50" t="str">
        <f t="shared" ca="1" si="526"/>
        <v>Not Completed</v>
      </c>
      <c r="AZ1902" s="50" t="str">
        <f t="shared" ca="1" si="527"/>
        <v>Not Completed</v>
      </c>
      <c r="BA1902" s="48">
        <f t="shared" si="528"/>
        <v>0</v>
      </c>
      <c r="BB1902" s="45" t="str">
        <f t="shared" si="529"/>
        <v/>
      </c>
      <c r="BC1902" s="50" t="str">
        <f t="shared" si="530"/>
        <v/>
      </c>
      <c r="BD1902" s="48">
        <f t="shared" si="531"/>
        <v>0</v>
      </c>
      <c r="BE1902" s="50" t="str">
        <f t="shared" si="532"/>
        <v>Not Started</v>
      </c>
      <c r="BF1902" s="51">
        <f t="shared" si="533"/>
        <v>1</v>
      </c>
      <c r="BG1902" s="51">
        <f t="shared" si="534"/>
        <v>0</v>
      </c>
      <c r="BH1902" s="50" t="str">
        <f t="shared" si="535"/>
        <v/>
      </c>
      <c r="BI1902" s="50" t="str">
        <f t="shared" si="536"/>
        <v/>
      </c>
      <c r="BJ1902" s="50" t="str">
        <f t="shared" si="537"/>
        <v/>
      </c>
      <c r="BK1902" s="50" t="str">
        <f t="shared" si="538"/>
        <v xml:space="preserve">Not Started |  | </v>
      </c>
      <c r="BL1902" s="49" t="str">
        <f t="shared" ca="1" si="539"/>
        <v/>
      </c>
    </row>
    <row r="1903" spans="1:64" x14ac:dyDescent="0.25">
      <c r="A1903" t="str">
        <f>[1]All_Tasks_Billing!A1903</f>
        <v>RPP's (241-360)</v>
      </c>
      <c r="B1903" t="str">
        <f>[1]All_Tasks_Billing!B1903</f>
        <v>RPP</v>
      </c>
      <c r="C1903" t="str">
        <f>[1]All_Tasks_Billing!C1903</f>
        <v>31.1.21</v>
      </c>
      <c r="D1903" t="str">
        <f>[1]All_Tasks_Billing!D1903</f>
        <v>RPP's</v>
      </c>
      <c r="E1903" t="str">
        <f>[1]All_Tasks_Billing!E1903</f>
        <v>RPP</v>
      </c>
      <c r="F1903" t="str">
        <f>IF([1]All_Tasks_Billing!F1903="","",[1]All_Tasks_Billing!F1903)</f>
        <v/>
      </c>
      <c r="G1903" t="str">
        <f>IF([1]All_Tasks_Billing!G1903="","",[1]All_Tasks_Billing!G1903)</f>
        <v/>
      </c>
      <c r="H1903" s="45" t="str">
        <f>[1]All_Tasks_Billing!H1903</f>
        <v/>
      </c>
      <c r="I1903" t="str">
        <f>IF([1]All_Tasks_Billing!I1903="","",[1]All_Tasks_Billing!I1903)</f>
        <v/>
      </c>
      <c r="J1903" t="str">
        <f>IF([1]All_Tasks_Billing!J1903="","",[1]All_Tasks_Billing!J1903)</f>
        <v/>
      </c>
      <c r="K1903" t="b">
        <f>[1]All_Tasks_Billing!K1903</f>
        <v>0</v>
      </c>
      <c r="L1903" s="45" t="str">
        <f>[1]All_Tasks_Billing!L1903</f>
        <v/>
      </c>
      <c r="M1903" t="str">
        <f>[1]All_Tasks_Billing!M1903</f>
        <v/>
      </c>
      <c r="N1903" s="46">
        <f>IF([1]All_Tasks_Billing!N1903="",0,[1]All_Tasks_Billing!N1903)</f>
        <v>0</v>
      </c>
      <c r="O1903" t="str">
        <f>[1]All_Tasks_Billing!O1903</f>
        <v/>
      </c>
      <c r="P1903" s="47">
        <f>IF([1]All_Tasks_Billing!P1903="",0,[1]All_Tasks_Billing!P1903)</f>
        <v>2.5</v>
      </c>
      <c r="Q1903" s="47">
        <f>IF([1]All_Tasks_Billing!Q1903="",0,[1]All_Tasks_Billing!Q1903)</f>
        <v>2.5</v>
      </c>
      <c r="R1903" s="47">
        <f>IF([1]All_Tasks_Billing!R1903="",0,[1]All_Tasks_Billing!R1903)</f>
        <v>2.5</v>
      </c>
      <c r="S1903" t="str">
        <f>[1]All_Tasks_Billing!S1903</f>
        <v/>
      </c>
      <c r="T1903" t="str">
        <f>[1]All_Tasks_Billing!T1903</f>
        <v/>
      </c>
      <c r="U1903" t="str">
        <f>[1]All_Tasks_Billing!U1903</f>
        <v/>
      </c>
      <c r="V1903">
        <f>[1]All_Tasks_Billing!V1903</f>
        <v>36</v>
      </c>
      <c r="W1903" s="48">
        <f>[1]All_Tasks_Billing!W1903</f>
        <v>150</v>
      </c>
      <c r="X1903">
        <f>[1]All_Tasks_Billing!X1903</f>
        <v>45225</v>
      </c>
      <c r="Y1903">
        <f>[1]All_Tasks_Billing!Y1903</f>
        <v>1</v>
      </c>
      <c r="Z1903" s="49">
        <f>[1]All_Tasks_Billing!Z1903</f>
        <v>0</v>
      </c>
      <c r="AA1903" s="45" t="str">
        <f>[1]All_Tasks_Billing!AA1903</f>
        <v/>
      </c>
      <c r="AB1903" t="str">
        <f>[1]All_Tasks_Billing!AB1903</f>
        <v/>
      </c>
      <c r="AC1903" s="48">
        <f>[1]All_Tasks_Billing!AC1903</f>
        <v>0</v>
      </c>
      <c r="AD1903" s="48">
        <f>[1]All_Tasks_Billing!AD1903</f>
        <v>0</v>
      </c>
      <c r="AE1903" s="48">
        <f>[1]All_Tasks_Billing!AE1903</f>
        <v>0</v>
      </c>
      <c r="AF1903" s="48">
        <f>[1]All_Tasks_Billing!AF1903</f>
        <v>0</v>
      </c>
      <c r="AG1903" s="48">
        <f>[1]All_Tasks_Billing!AG1903</f>
        <v>0</v>
      </c>
      <c r="AH1903" s="48">
        <f>[1]All_Tasks_Billing!AH1903</f>
        <v>1.2500000000000001E-2</v>
      </c>
      <c r="AI1903" s="48">
        <f>[1]All_Tasks_Billing!AI1903</f>
        <v>0</v>
      </c>
      <c r="AJ1903" s="48">
        <f>[1]All_Tasks_Billing!AJ1903</f>
        <v>0</v>
      </c>
      <c r="AK1903" s="48">
        <f>[1]All_Tasks_Billing!AK1903</f>
        <v>0</v>
      </c>
      <c r="AL1903" s="48">
        <f>[1]All_Tasks_Billing!AL1903</f>
        <v>0</v>
      </c>
      <c r="AM1903" s="48">
        <f>[1]All_Tasks_Billing!AM1903</f>
        <v>0</v>
      </c>
      <c r="AN1903" s="48">
        <f>[1]All_Tasks_Billing!AN1903</f>
        <v>0</v>
      </c>
      <c r="AO1903" s="48">
        <f>[1]All_Tasks_Billing!AO1903</f>
        <v>0</v>
      </c>
      <c r="AP1903" s="48">
        <f>[1]All_Tasks_Billing!AP1903</f>
        <v>1.2500000000000001E-2</v>
      </c>
      <c r="AQ1903" s="48">
        <f>[1]All_Tasks_Billing!AQ1903</f>
        <v>0</v>
      </c>
      <c r="AR1903" s="48">
        <f>[1]All_Tasks_Billing!AR1903</f>
        <v>0</v>
      </c>
      <c r="AS1903" s="48">
        <f>[1]All_Tasks_Billing!AS1903</f>
        <v>0</v>
      </c>
      <c r="AT1903" s="48">
        <f>[1]All_Tasks_Billing!AT1903</f>
        <v>0</v>
      </c>
      <c r="AU1903" s="50" t="str">
        <f t="shared" si="522"/>
        <v/>
      </c>
      <c r="AV1903" s="50" t="str">
        <f t="shared" si="523"/>
        <v/>
      </c>
      <c r="AW1903" s="50" t="str">
        <f t="shared" si="524"/>
        <v/>
      </c>
      <c r="AX1903" s="50" t="str">
        <f t="shared" ca="1" si="525"/>
        <v>Not Completed</v>
      </c>
      <c r="AY1903" s="50" t="str">
        <f t="shared" ca="1" si="526"/>
        <v>Not Completed</v>
      </c>
      <c r="AZ1903" s="50" t="str">
        <f t="shared" ca="1" si="527"/>
        <v>Not Completed</v>
      </c>
      <c r="BA1903" s="48">
        <f t="shared" si="528"/>
        <v>0</v>
      </c>
      <c r="BB1903" s="45" t="str">
        <f t="shared" si="529"/>
        <v/>
      </c>
      <c r="BC1903" s="50" t="str">
        <f t="shared" si="530"/>
        <v/>
      </c>
      <c r="BD1903" s="48">
        <f t="shared" si="531"/>
        <v>0</v>
      </c>
      <c r="BE1903" s="50" t="str">
        <f t="shared" si="532"/>
        <v>Not Started</v>
      </c>
      <c r="BF1903" s="51">
        <f t="shared" si="533"/>
        <v>1</v>
      </c>
      <c r="BG1903" s="51">
        <f t="shared" si="534"/>
        <v>0</v>
      </c>
      <c r="BH1903" s="50" t="str">
        <f t="shared" si="535"/>
        <v/>
      </c>
      <c r="BI1903" s="50" t="str">
        <f t="shared" si="536"/>
        <v/>
      </c>
      <c r="BJ1903" s="50" t="str">
        <f t="shared" si="537"/>
        <v/>
      </c>
      <c r="BK1903" s="50" t="str">
        <f t="shared" si="538"/>
        <v xml:space="preserve">Not Started |  | </v>
      </c>
      <c r="BL1903" s="49" t="str">
        <f t="shared" ca="1" si="539"/>
        <v/>
      </c>
    </row>
    <row r="1904" spans="1:64" x14ac:dyDescent="0.25">
      <c r="A1904" t="str">
        <f>[1]All_Tasks_Billing!A1904</f>
        <v>RPP's (241-360)</v>
      </c>
      <c r="B1904" t="str">
        <f>[1]All_Tasks_Billing!B1904</f>
        <v>RPP</v>
      </c>
      <c r="C1904" t="str">
        <f>[1]All_Tasks_Billing!C1904</f>
        <v>31.1.22</v>
      </c>
      <c r="D1904" t="str">
        <f>[1]All_Tasks_Billing!D1904</f>
        <v>RPP's</v>
      </c>
      <c r="E1904" t="str">
        <f>[1]All_Tasks_Billing!E1904</f>
        <v>RPP</v>
      </c>
      <c r="F1904" t="str">
        <f>IF([1]All_Tasks_Billing!F1904="","",[1]All_Tasks_Billing!F1904)</f>
        <v/>
      </c>
      <c r="G1904" t="str">
        <f>IF([1]All_Tasks_Billing!G1904="","",[1]All_Tasks_Billing!G1904)</f>
        <v/>
      </c>
      <c r="H1904" s="45" t="str">
        <f>[1]All_Tasks_Billing!H1904</f>
        <v/>
      </c>
      <c r="I1904" t="str">
        <f>IF([1]All_Tasks_Billing!I1904="","",[1]All_Tasks_Billing!I1904)</f>
        <v/>
      </c>
      <c r="J1904" t="str">
        <f>IF([1]All_Tasks_Billing!J1904="","",[1]All_Tasks_Billing!J1904)</f>
        <v/>
      </c>
      <c r="K1904" t="b">
        <f>[1]All_Tasks_Billing!K1904</f>
        <v>0</v>
      </c>
      <c r="L1904" s="45" t="str">
        <f>[1]All_Tasks_Billing!L1904</f>
        <v/>
      </c>
      <c r="M1904" t="str">
        <f>[1]All_Tasks_Billing!M1904</f>
        <v/>
      </c>
      <c r="N1904" s="46">
        <f>IF([1]All_Tasks_Billing!N1904="",0,[1]All_Tasks_Billing!N1904)</f>
        <v>0</v>
      </c>
      <c r="O1904" t="str">
        <f>[1]All_Tasks_Billing!O1904</f>
        <v/>
      </c>
      <c r="P1904" s="47">
        <f>IF([1]All_Tasks_Billing!P1904="",0,[1]All_Tasks_Billing!P1904)</f>
        <v>2.5</v>
      </c>
      <c r="Q1904" s="47">
        <f>IF([1]All_Tasks_Billing!Q1904="",0,[1]All_Tasks_Billing!Q1904)</f>
        <v>2.5</v>
      </c>
      <c r="R1904" s="47">
        <f>IF([1]All_Tasks_Billing!R1904="",0,[1]All_Tasks_Billing!R1904)</f>
        <v>2.5</v>
      </c>
      <c r="S1904" t="str">
        <f>[1]All_Tasks_Billing!S1904</f>
        <v/>
      </c>
      <c r="T1904" t="str">
        <f>[1]All_Tasks_Billing!T1904</f>
        <v/>
      </c>
      <c r="U1904" t="str">
        <f>[1]All_Tasks_Billing!U1904</f>
        <v/>
      </c>
      <c r="V1904">
        <f>[1]All_Tasks_Billing!V1904</f>
        <v>36</v>
      </c>
      <c r="W1904" s="48">
        <f>[1]All_Tasks_Billing!W1904</f>
        <v>150</v>
      </c>
      <c r="X1904">
        <f>[1]All_Tasks_Billing!X1904</f>
        <v>45225</v>
      </c>
      <c r="Y1904">
        <f>[1]All_Tasks_Billing!Y1904</f>
        <v>1</v>
      </c>
      <c r="Z1904" s="49">
        <f>[1]All_Tasks_Billing!Z1904</f>
        <v>0</v>
      </c>
      <c r="AA1904" s="45" t="str">
        <f>[1]All_Tasks_Billing!AA1904</f>
        <v/>
      </c>
      <c r="AB1904" t="str">
        <f>[1]All_Tasks_Billing!AB1904</f>
        <v/>
      </c>
      <c r="AC1904" s="48">
        <f>[1]All_Tasks_Billing!AC1904</f>
        <v>0</v>
      </c>
      <c r="AD1904" s="48">
        <f>[1]All_Tasks_Billing!AD1904</f>
        <v>0</v>
      </c>
      <c r="AE1904" s="48">
        <f>[1]All_Tasks_Billing!AE1904</f>
        <v>0</v>
      </c>
      <c r="AF1904" s="48">
        <f>[1]All_Tasks_Billing!AF1904</f>
        <v>0</v>
      </c>
      <c r="AG1904" s="48">
        <f>[1]All_Tasks_Billing!AG1904</f>
        <v>0</v>
      </c>
      <c r="AH1904" s="48">
        <f>[1]All_Tasks_Billing!AH1904</f>
        <v>1.2500000000000001E-2</v>
      </c>
      <c r="AI1904" s="48">
        <f>[1]All_Tasks_Billing!AI1904</f>
        <v>0</v>
      </c>
      <c r="AJ1904" s="48">
        <f>[1]All_Tasks_Billing!AJ1904</f>
        <v>0</v>
      </c>
      <c r="AK1904" s="48">
        <f>[1]All_Tasks_Billing!AK1904</f>
        <v>0</v>
      </c>
      <c r="AL1904" s="48">
        <f>[1]All_Tasks_Billing!AL1904</f>
        <v>0</v>
      </c>
      <c r="AM1904" s="48">
        <f>[1]All_Tasks_Billing!AM1904</f>
        <v>0</v>
      </c>
      <c r="AN1904" s="48">
        <f>[1]All_Tasks_Billing!AN1904</f>
        <v>0</v>
      </c>
      <c r="AO1904" s="48">
        <f>[1]All_Tasks_Billing!AO1904</f>
        <v>0</v>
      </c>
      <c r="AP1904" s="48">
        <f>[1]All_Tasks_Billing!AP1904</f>
        <v>1.2500000000000001E-2</v>
      </c>
      <c r="AQ1904" s="48">
        <f>[1]All_Tasks_Billing!AQ1904</f>
        <v>0</v>
      </c>
      <c r="AR1904" s="48">
        <f>[1]All_Tasks_Billing!AR1904</f>
        <v>0</v>
      </c>
      <c r="AS1904" s="48">
        <f>[1]All_Tasks_Billing!AS1904</f>
        <v>0</v>
      </c>
      <c r="AT1904" s="48">
        <f>[1]All_Tasks_Billing!AT1904</f>
        <v>0</v>
      </c>
      <c r="AU1904" s="50" t="str">
        <f t="shared" si="522"/>
        <v/>
      </c>
      <c r="AV1904" s="50" t="str">
        <f t="shared" si="523"/>
        <v/>
      </c>
      <c r="AW1904" s="50" t="str">
        <f t="shared" si="524"/>
        <v/>
      </c>
      <c r="AX1904" s="50" t="str">
        <f t="shared" ca="1" si="525"/>
        <v>Not Completed</v>
      </c>
      <c r="AY1904" s="50" t="str">
        <f t="shared" ca="1" si="526"/>
        <v>Not Completed</v>
      </c>
      <c r="AZ1904" s="50" t="str">
        <f t="shared" ca="1" si="527"/>
        <v>Not Completed</v>
      </c>
      <c r="BA1904" s="48">
        <f t="shared" si="528"/>
        <v>0</v>
      </c>
      <c r="BB1904" s="45" t="str">
        <f t="shared" si="529"/>
        <v/>
      </c>
      <c r="BC1904" s="50" t="str">
        <f t="shared" si="530"/>
        <v/>
      </c>
      <c r="BD1904" s="48">
        <f t="shared" si="531"/>
        <v>0</v>
      </c>
      <c r="BE1904" s="50" t="str">
        <f t="shared" si="532"/>
        <v>Not Started</v>
      </c>
      <c r="BF1904" s="51">
        <f t="shared" si="533"/>
        <v>1</v>
      </c>
      <c r="BG1904" s="51">
        <f t="shared" si="534"/>
        <v>0</v>
      </c>
      <c r="BH1904" s="50" t="str">
        <f t="shared" si="535"/>
        <v/>
      </c>
      <c r="BI1904" s="50" t="str">
        <f t="shared" si="536"/>
        <v/>
      </c>
      <c r="BJ1904" s="50" t="str">
        <f t="shared" si="537"/>
        <v/>
      </c>
      <c r="BK1904" s="50" t="str">
        <f t="shared" si="538"/>
        <v xml:space="preserve">Not Started |  | </v>
      </c>
      <c r="BL1904" s="49" t="str">
        <f t="shared" ca="1" si="539"/>
        <v/>
      </c>
    </row>
    <row r="1905" spans="1:64" x14ac:dyDescent="0.25">
      <c r="A1905" t="str">
        <f>[1]All_Tasks_Billing!A1905</f>
        <v>RPP's (241-360)</v>
      </c>
      <c r="B1905" t="str">
        <f>[1]All_Tasks_Billing!B1905</f>
        <v>RPP</v>
      </c>
      <c r="C1905" t="str">
        <f>[1]All_Tasks_Billing!C1905</f>
        <v>31.1.23</v>
      </c>
      <c r="D1905" t="str">
        <f>[1]All_Tasks_Billing!D1905</f>
        <v>RPP's</v>
      </c>
      <c r="E1905" t="str">
        <f>[1]All_Tasks_Billing!E1905</f>
        <v>RPP</v>
      </c>
      <c r="F1905" t="str">
        <f>IF([1]All_Tasks_Billing!F1905="","",[1]All_Tasks_Billing!F1905)</f>
        <v/>
      </c>
      <c r="G1905" t="str">
        <f>IF([1]All_Tasks_Billing!G1905="","",[1]All_Tasks_Billing!G1905)</f>
        <v/>
      </c>
      <c r="H1905" s="45" t="str">
        <f>[1]All_Tasks_Billing!H1905</f>
        <v/>
      </c>
      <c r="I1905" t="str">
        <f>IF([1]All_Tasks_Billing!I1905="","",[1]All_Tasks_Billing!I1905)</f>
        <v/>
      </c>
      <c r="J1905" t="str">
        <f>IF([1]All_Tasks_Billing!J1905="","",[1]All_Tasks_Billing!J1905)</f>
        <v/>
      </c>
      <c r="K1905" t="b">
        <f>[1]All_Tasks_Billing!K1905</f>
        <v>0</v>
      </c>
      <c r="L1905" s="45" t="str">
        <f>[1]All_Tasks_Billing!L1905</f>
        <v/>
      </c>
      <c r="M1905" t="str">
        <f>[1]All_Tasks_Billing!M1905</f>
        <v/>
      </c>
      <c r="N1905" s="46">
        <f>IF([1]All_Tasks_Billing!N1905="",0,[1]All_Tasks_Billing!N1905)</f>
        <v>0</v>
      </c>
      <c r="O1905" t="str">
        <f>[1]All_Tasks_Billing!O1905</f>
        <v/>
      </c>
      <c r="P1905" s="47">
        <f>IF([1]All_Tasks_Billing!P1905="",0,[1]All_Tasks_Billing!P1905)</f>
        <v>2.5</v>
      </c>
      <c r="Q1905" s="47">
        <f>IF([1]All_Tasks_Billing!Q1905="",0,[1]All_Tasks_Billing!Q1905)</f>
        <v>2.5</v>
      </c>
      <c r="R1905" s="47">
        <f>IF([1]All_Tasks_Billing!R1905="",0,[1]All_Tasks_Billing!R1905)</f>
        <v>2.5</v>
      </c>
      <c r="S1905" t="str">
        <f>[1]All_Tasks_Billing!S1905</f>
        <v/>
      </c>
      <c r="T1905" t="str">
        <f>[1]All_Tasks_Billing!T1905</f>
        <v/>
      </c>
      <c r="U1905" t="str">
        <f>[1]All_Tasks_Billing!U1905</f>
        <v/>
      </c>
      <c r="V1905">
        <f>[1]All_Tasks_Billing!V1905</f>
        <v>36</v>
      </c>
      <c r="W1905" s="48">
        <f>[1]All_Tasks_Billing!W1905</f>
        <v>150</v>
      </c>
      <c r="X1905">
        <f>[1]All_Tasks_Billing!X1905</f>
        <v>45225</v>
      </c>
      <c r="Y1905">
        <f>[1]All_Tasks_Billing!Y1905</f>
        <v>1</v>
      </c>
      <c r="Z1905" s="49">
        <f>[1]All_Tasks_Billing!Z1905</f>
        <v>0</v>
      </c>
      <c r="AA1905" s="45" t="str">
        <f>[1]All_Tasks_Billing!AA1905</f>
        <v/>
      </c>
      <c r="AB1905" t="str">
        <f>[1]All_Tasks_Billing!AB1905</f>
        <v/>
      </c>
      <c r="AC1905" s="48">
        <f>[1]All_Tasks_Billing!AC1905</f>
        <v>0</v>
      </c>
      <c r="AD1905" s="48">
        <f>[1]All_Tasks_Billing!AD1905</f>
        <v>0</v>
      </c>
      <c r="AE1905" s="48">
        <f>[1]All_Tasks_Billing!AE1905</f>
        <v>0</v>
      </c>
      <c r="AF1905" s="48">
        <f>[1]All_Tasks_Billing!AF1905</f>
        <v>0</v>
      </c>
      <c r="AG1905" s="48">
        <f>[1]All_Tasks_Billing!AG1905</f>
        <v>0</v>
      </c>
      <c r="AH1905" s="48">
        <f>[1]All_Tasks_Billing!AH1905</f>
        <v>1.2500000000000001E-2</v>
      </c>
      <c r="AI1905" s="48">
        <f>[1]All_Tasks_Billing!AI1905</f>
        <v>0</v>
      </c>
      <c r="AJ1905" s="48">
        <f>[1]All_Tasks_Billing!AJ1905</f>
        <v>0</v>
      </c>
      <c r="AK1905" s="48">
        <f>[1]All_Tasks_Billing!AK1905</f>
        <v>0</v>
      </c>
      <c r="AL1905" s="48">
        <f>[1]All_Tasks_Billing!AL1905</f>
        <v>0</v>
      </c>
      <c r="AM1905" s="48">
        <f>[1]All_Tasks_Billing!AM1905</f>
        <v>0</v>
      </c>
      <c r="AN1905" s="48">
        <f>[1]All_Tasks_Billing!AN1905</f>
        <v>0</v>
      </c>
      <c r="AO1905" s="48">
        <f>[1]All_Tasks_Billing!AO1905</f>
        <v>0</v>
      </c>
      <c r="AP1905" s="48">
        <f>[1]All_Tasks_Billing!AP1905</f>
        <v>1.2500000000000001E-2</v>
      </c>
      <c r="AQ1905" s="48">
        <f>[1]All_Tasks_Billing!AQ1905</f>
        <v>0</v>
      </c>
      <c r="AR1905" s="48">
        <f>[1]All_Tasks_Billing!AR1905</f>
        <v>0</v>
      </c>
      <c r="AS1905" s="48">
        <f>[1]All_Tasks_Billing!AS1905</f>
        <v>0</v>
      </c>
      <c r="AT1905" s="48">
        <f>[1]All_Tasks_Billing!AT1905</f>
        <v>0</v>
      </c>
      <c r="AU1905" s="50" t="str">
        <f t="shared" si="522"/>
        <v/>
      </c>
      <c r="AV1905" s="50" t="str">
        <f t="shared" si="523"/>
        <v/>
      </c>
      <c r="AW1905" s="50" t="str">
        <f t="shared" si="524"/>
        <v/>
      </c>
      <c r="AX1905" s="50" t="str">
        <f t="shared" ca="1" si="525"/>
        <v>Not Completed</v>
      </c>
      <c r="AY1905" s="50" t="str">
        <f t="shared" ca="1" si="526"/>
        <v>Not Completed</v>
      </c>
      <c r="AZ1905" s="50" t="str">
        <f t="shared" ca="1" si="527"/>
        <v>Not Completed</v>
      </c>
      <c r="BA1905" s="48">
        <f t="shared" si="528"/>
        <v>0</v>
      </c>
      <c r="BB1905" s="45" t="str">
        <f t="shared" si="529"/>
        <v/>
      </c>
      <c r="BC1905" s="50" t="str">
        <f t="shared" si="530"/>
        <v/>
      </c>
      <c r="BD1905" s="48">
        <f t="shared" si="531"/>
        <v>0</v>
      </c>
      <c r="BE1905" s="50" t="str">
        <f t="shared" si="532"/>
        <v>Not Started</v>
      </c>
      <c r="BF1905" s="51">
        <f t="shared" si="533"/>
        <v>1</v>
      </c>
      <c r="BG1905" s="51">
        <f t="shared" si="534"/>
        <v>0</v>
      </c>
      <c r="BH1905" s="50" t="str">
        <f t="shared" si="535"/>
        <v/>
      </c>
      <c r="BI1905" s="50" t="str">
        <f t="shared" si="536"/>
        <v/>
      </c>
      <c r="BJ1905" s="50" t="str">
        <f t="shared" si="537"/>
        <v/>
      </c>
      <c r="BK1905" s="50" t="str">
        <f t="shared" si="538"/>
        <v xml:space="preserve">Not Started |  | </v>
      </c>
      <c r="BL1905" s="49" t="str">
        <f t="shared" ca="1" si="539"/>
        <v/>
      </c>
    </row>
    <row r="1906" spans="1:64" x14ac:dyDescent="0.25">
      <c r="A1906" t="str">
        <f>[1]All_Tasks_Billing!A1906</f>
        <v>RPP's (241-360)</v>
      </c>
      <c r="B1906" t="str">
        <f>[1]All_Tasks_Billing!B1906</f>
        <v>RPP</v>
      </c>
      <c r="C1906" t="str">
        <f>[1]All_Tasks_Billing!C1906</f>
        <v>31.1.24</v>
      </c>
      <c r="D1906" t="str">
        <f>[1]All_Tasks_Billing!D1906</f>
        <v>RPP's</v>
      </c>
      <c r="E1906" t="str">
        <f>[1]All_Tasks_Billing!E1906</f>
        <v>RPP</v>
      </c>
      <c r="F1906" t="str">
        <f>IF([1]All_Tasks_Billing!F1906="","",[1]All_Tasks_Billing!F1906)</f>
        <v/>
      </c>
      <c r="G1906" t="str">
        <f>IF([1]All_Tasks_Billing!G1906="","",[1]All_Tasks_Billing!G1906)</f>
        <v/>
      </c>
      <c r="H1906" s="45" t="str">
        <f>[1]All_Tasks_Billing!H1906</f>
        <v/>
      </c>
      <c r="I1906" t="str">
        <f>IF([1]All_Tasks_Billing!I1906="","",[1]All_Tasks_Billing!I1906)</f>
        <v/>
      </c>
      <c r="J1906" t="str">
        <f>IF([1]All_Tasks_Billing!J1906="","",[1]All_Tasks_Billing!J1906)</f>
        <v/>
      </c>
      <c r="K1906" t="b">
        <f>[1]All_Tasks_Billing!K1906</f>
        <v>0</v>
      </c>
      <c r="L1906" s="45" t="str">
        <f>[1]All_Tasks_Billing!L1906</f>
        <v/>
      </c>
      <c r="M1906" t="str">
        <f>[1]All_Tasks_Billing!M1906</f>
        <v/>
      </c>
      <c r="N1906" s="46">
        <f>IF([1]All_Tasks_Billing!N1906="",0,[1]All_Tasks_Billing!N1906)</f>
        <v>0</v>
      </c>
      <c r="O1906" t="str">
        <f>[1]All_Tasks_Billing!O1906</f>
        <v/>
      </c>
      <c r="P1906" s="47">
        <f>IF([1]All_Tasks_Billing!P1906="",0,[1]All_Tasks_Billing!P1906)</f>
        <v>2.5</v>
      </c>
      <c r="Q1906" s="47">
        <f>IF([1]All_Tasks_Billing!Q1906="",0,[1]All_Tasks_Billing!Q1906)</f>
        <v>2.5</v>
      </c>
      <c r="R1906" s="47">
        <f>IF([1]All_Tasks_Billing!R1906="",0,[1]All_Tasks_Billing!R1906)</f>
        <v>2.5</v>
      </c>
      <c r="S1906" t="str">
        <f>[1]All_Tasks_Billing!S1906</f>
        <v/>
      </c>
      <c r="T1906" t="str">
        <f>[1]All_Tasks_Billing!T1906</f>
        <v/>
      </c>
      <c r="U1906" t="str">
        <f>[1]All_Tasks_Billing!U1906</f>
        <v/>
      </c>
      <c r="V1906">
        <f>[1]All_Tasks_Billing!V1906</f>
        <v>36</v>
      </c>
      <c r="W1906" s="48">
        <f>[1]All_Tasks_Billing!W1906</f>
        <v>150</v>
      </c>
      <c r="X1906">
        <f>[1]All_Tasks_Billing!X1906</f>
        <v>45225</v>
      </c>
      <c r="Y1906">
        <f>[1]All_Tasks_Billing!Y1906</f>
        <v>1</v>
      </c>
      <c r="Z1906" s="49">
        <f>[1]All_Tasks_Billing!Z1906</f>
        <v>0</v>
      </c>
      <c r="AA1906" s="45" t="str">
        <f>[1]All_Tasks_Billing!AA1906</f>
        <v/>
      </c>
      <c r="AB1906" t="str">
        <f>[1]All_Tasks_Billing!AB1906</f>
        <v/>
      </c>
      <c r="AC1906" s="48">
        <f>[1]All_Tasks_Billing!AC1906</f>
        <v>0</v>
      </c>
      <c r="AD1906" s="48">
        <f>[1]All_Tasks_Billing!AD1906</f>
        <v>0</v>
      </c>
      <c r="AE1906" s="48">
        <f>[1]All_Tasks_Billing!AE1906</f>
        <v>0</v>
      </c>
      <c r="AF1906" s="48">
        <f>[1]All_Tasks_Billing!AF1906</f>
        <v>0</v>
      </c>
      <c r="AG1906" s="48">
        <f>[1]All_Tasks_Billing!AG1906</f>
        <v>0</v>
      </c>
      <c r="AH1906" s="48">
        <f>[1]All_Tasks_Billing!AH1906</f>
        <v>1.2500000000000001E-2</v>
      </c>
      <c r="AI1906" s="48">
        <f>[1]All_Tasks_Billing!AI1906</f>
        <v>0</v>
      </c>
      <c r="AJ1906" s="48">
        <f>[1]All_Tasks_Billing!AJ1906</f>
        <v>0</v>
      </c>
      <c r="AK1906" s="48">
        <f>[1]All_Tasks_Billing!AK1906</f>
        <v>0</v>
      </c>
      <c r="AL1906" s="48">
        <f>[1]All_Tasks_Billing!AL1906</f>
        <v>0</v>
      </c>
      <c r="AM1906" s="48">
        <f>[1]All_Tasks_Billing!AM1906</f>
        <v>0</v>
      </c>
      <c r="AN1906" s="48">
        <f>[1]All_Tasks_Billing!AN1906</f>
        <v>0</v>
      </c>
      <c r="AO1906" s="48">
        <f>[1]All_Tasks_Billing!AO1906</f>
        <v>0</v>
      </c>
      <c r="AP1906" s="48">
        <f>[1]All_Tasks_Billing!AP1906</f>
        <v>1.2500000000000001E-2</v>
      </c>
      <c r="AQ1906" s="48">
        <f>[1]All_Tasks_Billing!AQ1906</f>
        <v>0</v>
      </c>
      <c r="AR1906" s="48">
        <f>[1]All_Tasks_Billing!AR1906</f>
        <v>0</v>
      </c>
      <c r="AS1906" s="48">
        <f>[1]All_Tasks_Billing!AS1906</f>
        <v>0</v>
      </c>
      <c r="AT1906" s="48">
        <f>[1]All_Tasks_Billing!AT1906</f>
        <v>0</v>
      </c>
      <c r="AU1906" s="50" t="str">
        <f t="shared" si="522"/>
        <v/>
      </c>
      <c r="AV1906" s="50" t="str">
        <f t="shared" si="523"/>
        <v/>
      </c>
      <c r="AW1906" s="50" t="str">
        <f t="shared" si="524"/>
        <v/>
      </c>
      <c r="AX1906" s="50" t="str">
        <f t="shared" ca="1" si="525"/>
        <v>Not Completed</v>
      </c>
      <c r="AY1906" s="50" t="str">
        <f t="shared" ca="1" si="526"/>
        <v>Not Completed</v>
      </c>
      <c r="AZ1906" s="50" t="str">
        <f t="shared" ca="1" si="527"/>
        <v>Not Completed</v>
      </c>
      <c r="BA1906" s="48">
        <f t="shared" si="528"/>
        <v>0</v>
      </c>
      <c r="BB1906" s="45" t="str">
        <f t="shared" si="529"/>
        <v/>
      </c>
      <c r="BC1906" s="50" t="str">
        <f t="shared" si="530"/>
        <v/>
      </c>
      <c r="BD1906" s="48">
        <f t="shared" si="531"/>
        <v>0</v>
      </c>
      <c r="BE1906" s="50" t="str">
        <f t="shared" si="532"/>
        <v>Not Started</v>
      </c>
      <c r="BF1906" s="51">
        <f t="shared" si="533"/>
        <v>1</v>
      </c>
      <c r="BG1906" s="51">
        <f t="shared" si="534"/>
        <v>0</v>
      </c>
      <c r="BH1906" s="50" t="str">
        <f t="shared" si="535"/>
        <v/>
      </c>
      <c r="BI1906" s="50" t="str">
        <f t="shared" si="536"/>
        <v/>
      </c>
      <c r="BJ1906" s="50" t="str">
        <f t="shared" si="537"/>
        <v/>
      </c>
      <c r="BK1906" s="50" t="str">
        <f t="shared" si="538"/>
        <v xml:space="preserve">Not Started |  | </v>
      </c>
      <c r="BL1906" s="49" t="str">
        <f t="shared" ca="1" si="539"/>
        <v/>
      </c>
    </row>
    <row r="1907" spans="1:64" x14ac:dyDescent="0.25">
      <c r="A1907" t="str">
        <f>[1]All_Tasks_Billing!A1907</f>
        <v>RPP's (241-360)</v>
      </c>
      <c r="B1907" t="str">
        <f>[1]All_Tasks_Billing!B1907</f>
        <v>RPP</v>
      </c>
      <c r="C1907" t="str">
        <f>[1]All_Tasks_Billing!C1907</f>
        <v>31.1.25</v>
      </c>
      <c r="D1907" t="str">
        <f>[1]All_Tasks_Billing!D1907</f>
        <v>RPP's</v>
      </c>
      <c r="E1907" t="str">
        <f>[1]All_Tasks_Billing!E1907</f>
        <v>RPP</v>
      </c>
      <c r="F1907" t="str">
        <f>IF([1]All_Tasks_Billing!F1907="","",[1]All_Tasks_Billing!F1907)</f>
        <v/>
      </c>
      <c r="G1907" t="str">
        <f>IF([1]All_Tasks_Billing!G1907="","",[1]All_Tasks_Billing!G1907)</f>
        <v/>
      </c>
      <c r="H1907" s="45" t="str">
        <f>[1]All_Tasks_Billing!H1907</f>
        <v/>
      </c>
      <c r="I1907" t="str">
        <f>IF([1]All_Tasks_Billing!I1907="","",[1]All_Tasks_Billing!I1907)</f>
        <v/>
      </c>
      <c r="J1907" t="str">
        <f>IF([1]All_Tasks_Billing!J1907="","",[1]All_Tasks_Billing!J1907)</f>
        <v/>
      </c>
      <c r="K1907" t="b">
        <f>[1]All_Tasks_Billing!K1907</f>
        <v>0</v>
      </c>
      <c r="L1907" s="45" t="str">
        <f>[1]All_Tasks_Billing!L1907</f>
        <v/>
      </c>
      <c r="M1907" t="str">
        <f>[1]All_Tasks_Billing!M1907</f>
        <v/>
      </c>
      <c r="N1907" s="46">
        <f>IF([1]All_Tasks_Billing!N1907="",0,[1]All_Tasks_Billing!N1907)</f>
        <v>0</v>
      </c>
      <c r="O1907" t="str">
        <f>[1]All_Tasks_Billing!O1907</f>
        <v/>
      </c>
      <c r="P1907" s="47">
        <f>IF([1]All_Tasks_Billing!P1907="",0,[1]All_Tasks_Billing!P1907)</f>
        <v>2.5</v>
      </c>
      <c r="Q1907" s="47">
        <f>IF([1]All_Tasks_Billing!Q1907="",0,[1]All_Tasks_Billing!Q1907)</f>
        <v>2.5</v>
      </c>
      <c r="R1907" s="47">
        <f>IF([1]All_Tasks_Billing!R1907="",0,[1]All_Tasks_Billing!R1907)</f>
        <v>2.5</v>
      </c>
      <c r="S1907" t="str">
        <f>[1]All_Tasks_Billing!S1907</f>
        <v/>
      </c>
      <c r="T1907" t="str">
        <f>[1]All_Tasks_Billing!T1907</f>
        <v/>
      </c>
      <c r="U1907" t="str">
        <f>[1]All_Tasks_Billing!U1907</f>
        <v/>
      </c>
      <c r="V1907">
        <f>[1]All_Tasks_Billing!V1907</f>
        <v>36</v>
      </c>
      <c r="W1907" s="48">
        <f>[1]All_Tasks_Billing!W1907</f>
        <v>150</v>
      </c>
      <c r="X1907">
        <f>[1]All_Tasks_Billing!X1907</f>
        <v>45225</v>
      </c>
      <c r="Y1907">
        <f>[1]All_Tasks_Billing!Y1907</f>
        <v>1</v>
      </c>
      <c r="Z1907" s="49">
        <f>[1]All_Tasks_Billing!Z1907</f>
        <v>0</v>
      </c>
      <c r="AA1907" s="45" t="str">
        <f>[1]All_Tasks_Billing!AA1907</f>
        <v/>
      </c>
      <c r="AB1907" t="str">
        <f>[1]All_Tasks_Billing!AB1907</f>
        <v/>
      </c>
      <c r="AC1907" s="48">
        <f>[1]All_Tasks_Billing!AC1907</f>
        <v>0</v>
      </c>
      <c r="AD1907" s="48">
        <f>[1]All_Tasks_Billing!AD1907</f>
        <v>0</v>
      </c>
      <c r="AE1907" s="48">
        <f>[1]All_Tasks_Billing!AE1907</f>
        <v>0</v>
      </c>
      <c r="AF1907" s="48">
        <f>[1]All_Tasks_Billing!AF1907</f>
        <v>0</v>
      </c>
      <c r="AG1907" s="48">
        <f>[1]All_Tasks_Billing!AG1907</f>
        <v>0</v>
      </c>
      <c r="AH1907" s="48">
        <f>[1]All_Tasks_Billing!AH1907</f>
        <v>1.2500000000000001E-2</v>
      </c>
      <c r="AI1907" s="48">
        <f>[1]All_Tasks_Billing!AI1907</f>
        <v>0</v>
      </c>
      <c r="AJ1907" s="48">
        <f>[1]All_Tasks_Billing!AJ1907</f>
        <v>0</v>
      </c>
      <c r="AK1907" s="48">
        <f>[1]All_Tasks_Billing!AK1907</f>
        <v>0</v>
      </c>
      <c r="AL1907" s="48">
        <f>[1]All_Tasks_Billing!AL1907</f>
        <v>0</v>
      </c>
      <c r="AM1907" s="48">
        <f>[1]All_Tasks_Billing!AM1907</f>
        <v>0</v>
      </c>
      <c r="AN1907" s="48">
        <f>[1]All_Tasks_Billing!AN1907</f>
        <v>0</v>
      </c>
      <c r="AO1907" s="48">
        <f>[1]All_Tasks_Billing!AO1907</f>
        <v>0</v>
      </c>
      <c r="AP1907" s="48">
        <f>[1]All_Tasks_Billing!AP1907</f>
        <v>1.2500000000000001E-2</v>
      </c>
      <c r="AQ1907" s="48">
        <f>[1]All_Tasks_Billing!AQ1907</f>
        <v>0</v>
      </c>
      <c r="AR1907" s="48">
        <f>[1]All_Tasks_Billing!AR1907</f>
        <v>0</v>
      </c>
      <c r="AS1907" s="48">
        <f>[1]All_Tasks_Billing!AS1907</f>
        <v>0</v>
      </c>
      <c r="AT1907" s="48">
        <f>[1]All_Tasks_Billing!AT1907</f>
        <v>0</v>
      </c>
      <c r="AU1907" s="50" t="str">
        <f t="shared" si="522"/>
        <v/>
      </c>
      <c r="AV1907" s="50" t="str">
        <f t="shared" si="523"/>
        <v/>
      </c>
      <c r="AW1907" s="50" t="str">
        <f t="shared" si="524"/>
        <v/>
      </c>
      <c r="AX1907" s="50" t="str">
        <f t="shared" ca="1" si="525"/>
        <v>Not Completed</v>
      </c>
      <c r="AY1907" s="50" t="str">
        <f t="shared" ca="1" si="526"/>
        <v>Not Completed</v>
      </c>
      <c r="AZ1907" s="50" t="str">
        <f t="shared" ca="1" si="527"/>
        <v>Not Completed</v>
      </c>
      <c r="BA1907" s="48">
        <f t="shared" si="528"/>
        <v>0</v>
      </c>
      <c r="BB1907" s="45" t="str">
        <f t="shared" si="529"/>
        <v/>
      </c>
      <c r="BC1907" s="50" t="str">
        <f t="shared" si="530"/>
        <v/>
      </c>
      <c r="BD1907" s="48">
        <f t="shared" si="531"/>
        <v>0</v>
      </c>
      <c r="BE1907" s="50" t="str">
        <f t="shared" si="532"/>
        <v>Not Started</v>
      </c>
      <c r="BF1907" s="51">
        <f t="shared" si="533"/>
        <v>1</v>
      </c>
      <c r="BG1907" s="51">
        <f t="shared" si="534"/>
        <v>0</v>
      </c>
      <c r="BH1907" s="50" t="str">
        <f t="shared" si="535"/>
        <v/>
      </c>
      <c r="BI1907" s="50" t="str">
        <f t="shared" si="536"/>
        <v/>
      </c>
      <c r="BJ1907" s="50" t="str">
        <f t="shared" si="537"/>
        <v/>
      </c>
      <c r="BK1907" s="50" t="str">
        <f t="shared" si="538"/>
        <v xml:space="preserve">Not Started |  | </v>
      </c>
      <c r="BL1907" s="49" t="str">
        <f t="shared" ca="1" si="539"/>
        <v/>
      </c>
    </row>
    <row r="1908" spans="1:64" x14ac:dyDescent="0.25">
      <c r="A1908" t="str">
        <f>[1]All_Tasks_Billing!A1908</f>
        <v>RPP's (241-360)</v>
      </c>
      <c r="B1908" t="str">
        <f>[1]All_Tasks_Billing!B1908</f>
        <v>RPP</v>
      </c>
      <c r="C1908" t="str">
        <f>[1]All_Tasks_Billing!C1908</f>
        <v>31.1.26</v>
      </c>
      <c r="D1908" t="str">
        <f>[1]All_Tasks_Billing!D1908</f>
        <v>RPP's</v>
      </c>
      <c r="E1908" t="str">
        <f>[1]All_Tasks_Billing!E1908</f>
        <v>RPP</v>
      </c>
      <c r="F1908" t="str">
        <f>IF([1]All_Tasks_Billing!F1908="","",[1]All_Tasks_Billing!F1908)</f>
        <v/>
      </c>
      <c r="G1908" t="str">
        <f>IF([1]All_Tasks_Billing!G1908="","",[1]All_Tasks_Billing!G1908)</f>
        <v/>
      </c>
      <c r="H1908" s="45" t="str">
        <f>[1]All_Tasks_Billing!H1908</f>
        <v/>
      </c>
      <c r="I1908" t="str">
        <f>IF([1]All_Tasks_Billing!I1908="","",[1]All_Tasks_Billing!I1908)</f>
        <v/>
      </c>
      <c r="J1908" t="str">
        <f>IF([1]All_Tasks_Billing!J1908="","",[1]All_Tasks_Billing!J1908)</f>
        <v/>
      </c>
      <c r="K1908" t="b">
        <f>[1]All_Tasks_Billing!K1908</f>
        <v>0</v>
      </c>
      <c r="L1908" s="45" t="str">
        <f>[1]All_Tasks_Billing!L1908</f>
        <v/>
      </c>
      <c r="M1908" t="str">
        <f>[1]All_Tasks_Billing!M1908</f>
        <v/>
      </c>
      <c r="N1908" s="46">
        <f>IF([1]All_Tasks_Billing!N1908="",0,[1]All_Tasks_Billing!N1908)</f>
        <v>0</v>
      </c>
      <c r="O1908" t="str">
        <f>[1]All_Tasks_Billing!O1908</f>
        <v/>
      </c>
      <c r="P1908" s="47">
        <f>IF([1]All_Tasks_Billing!P1908="",0,[1]All_Tasks_Billing!P1908)</f>
        <v>2.5</v>
      </c>
      <c r="Q1908" s="47">
        <f>IF([1]All_Tasks_Billing!Q1908="",0,[1]All_Tasks_Billing!Q1908)</f>
        <v>2.5</v>
      </c>
      <c r="R1908" s="47">
        <f>IF([1]All_Tasks_Billing!R1908="",0,[1]All_Tasks_Billing!R1908)</f>
        <v>2.5</v>
      </c>
      <c r="S1908" t="str">
        <f>[1]All_Tasks_Billing!S1908</f>
        <v/>
      </c>
      <c r="T1908" t="str">
        <f>[1]All_Tasks_Billing!T1908</f>
        <v/>
      </c>
      <c r="U1908" t="str">
        <f>[1]All_Tasks_Billing!U1908</f>
        <v/>
      </c>
      <c r="V1908">
        <f>[1]All_Tasks_Billing!V1908</f>
        <v>36</v>
      </c>
      <c r="W1908" s="48">
        <f>[1]All_Tasks_Billing!W1908</f>
        <v>150</v>
      </c>
      <c r="X1908">
        <f>[1]All_Tasks_Billing!X1908</f>
        <v>45225</v>
      </c>
      <c r="Y1908">
        <f>[1]All_Tasks_Billing!Y1908</f>
        <v>1</v>
      </c>
      <c r="Z1908" s="49">
        <f>[1]All_Tasks_Billing!Z1908</f>
        <v>0</v>
      </c>
      <c r="AA1908" s="45" t="str">
        <f>[1]All_Tasks_Billing!AA1908</f>
        <v/>
      </c>
      <c r="AB1908" t="str">
        <f>[1]All_Tasks_Billing!AB1908</f>
        <v/>
      </c>
      <c r="AC1908" s="48">
        <f>[1]All_Tasks_Billing!AC1908</f>
        <v>0</v>
      </c>
      <c r="AD1908" s="48">
        <f>[1]All_Tasks_Billing!AD1908</f>
        <v>0</v>
      </c>
      <c r="AE1908" s="48">
        <f>[1]All_Tasks_Billing!AE1908</f>
        <v>0</v>
      </c>
      <c r="AF1908" s="48">
        <f>[1]All_Tasks_Billing!AF1908</f>
        <v>0</v>
      </c>
      <c r="AG1908" s="48">
        <f>[1]All_Tasks_Billing!AG1908</f>
        <v>0</v>
      </c>
      <c r="AH1908" s="48">
        <f>[1]All_Tasks_Billing!AH1908</f>
        <v>1.2500000000000001E-2</v>
      </c>
      <c r="AI1908" s="48">
        <f>[1]All_Tasks_Billing!AI1908</f>
        <v>0</v>
      </c>
      <c r="AJ1908" s="48">
        <f>[1]All_Tasks_Billing!AJ1908</f>
        <v>0</v>
      </c>
      <c r="AK1908" s="48">
        <f>[1]All_Tasks_Billing!AK1908</f>
        <v>0</v>
      </c>
      <c r="AL1908" s="48">
        <f>[1]All_Tasks_Billing!AL1908</f>
        <v>0</v>
      </c>
      <c r="AM1908" s="48">
        <f>[1]All_Tasks_Billing!AM1908</f>
        <v>0</v>
      </c>
      <c r="AN1908" s="48">
        <f>[1]All_Tasks_Billing!AN1908</f>
        <v>0</v>
      </c>
      <c r="AO1908" s="48">
        <f>[1]All_Tasks_Billing!AO1908</f>
        <v>0</v>
      </c>
      <c r="AP1908" s="48">
        <f>[1]All_Tasks_Billing!AP1908</f>
        <v>1.2500000000000001E-2</v>
      </c>
      <c r="AQ1908" s="48">
        <f>[1]All_Tasks_Billing!AQ1908</f>
        <v>0</v>
      </c>
      <c r="AR1908" s="48">
        <f>[1]All_Tasks_Billing!AR1908</f>
        <v>0</v>
      </c>
      <c r="AS1908" s="48">
        <f>[1]All_Tasks_Billing!AS1908</f>
        <v>0</v>
      </c>
      <c r="AT1908" s="48">
        <f>[1]All_Tasks_Billing!AT1908</f>
        <v>0</v>
      </c>
      <c r="AU1908" s="50" t="str">
        <f t="shared" si="522"/>
        <v/>
      </c>
      <c r="AV1908" s="50" t="str">
        <f t="shared" si="523"/>
        <v/>
      </c>
      <c r="AW1908" s="50" t="str">
        <f t="shared" si="524"/>
        <v/>
      </c>
      <c r="AX1908" s="50" t="str">
        <f t="shared" ca="1" si="525"/>
        <v>Not Completed</v>
      </c>
      <c r="AY1908" s="50" t="str">
        <f t="shared" ca="1" si="526"/>
        <v>Not Completed</v>
      </c>
      <c r="AZ1908" s="50" t="str">
        <f t="shared" ca="1" si="527"/>
        <v>Not Completed</v>
      </c>
      <c r="BA1908" s="48">
        <f t="shared" si="528"/>
        <v>0</v>
      </c>
      <c r="BB1908" s="45" t="str">
        <f t="shared" si="529"/>
        <v/>
      </c>
      <c r="BC1908" s="50" t="str">
        <f t="shared" si="530"/>
        <v/>
      </c>
      <c r="BD1908" s="48">
        <f t="shared" si="531"/>
        <v>0</v>
      </c>
      <c r="BE1908" s="50" t="str">
        <f t="shared" si="532"/>
        <v>Not Started</v>
      </c>
      <c r="BF1908" s="51">
        <f t="shared" si="533"/>
        <v>1</v>
      </c>
      <c r="BG1908" s="51">
        <f t="shared" si="534"/>
        <v>0</v>
      </c>
      <c r="BH1908" s="50" t="str">
        <f t="shared" si="535"/>
        <v/>
      </c>
      <c r="BI1908" s="50" t="str">
        <f t="shared" si="536"/>
        <v/>
      </c>
      <c r="BJ1908" s="50" t="str">
        <f t="shared" si="537"/>
        <v/>
      </c>
      <c r="BK1908" s="50" t="str">
        <f t="shared" si="538"/>
        <v xml:space="preserve">Not Started |  | </v>
      </c>
      <c r="BL1908" s="49" t="str">
        <f t="shared" ca="1" si="539"/>
        <v/>
      </c>
    </row>
    <row r="1909" spans="1:64" x14ac:dyDescent="0.25">
      <c r="A1909" t="str">
        <f>[1]All_Tasks_Billing!A1909</f>
        <v>RPP's (241-360)</v>
      </c>
      <c r="B1909" t="str">
        <f>[1]All_Tasks_Billing!B1909</f>
        <v>RPP</v>
      </c>
      <c r="C1909" t="str">
        <f>[1]All_Tasks_Billing!C1909</f>
        <v>31.1.27</v>
      </c>
      <c r="D1909" t="str">
        <f>[1]All_Tasks_Billing!D1909</f>
        <v>RPP's</v>
      </c>
      <c r="E1909" t="str">
        <f>[1]All_Tasks_Billing!E1909</f>
        <v>RPP</v>
      </c>
      <c r="F1909" t="str">
        <f>IF([1]All_Tasks_Billing!F1909="","",[1]All_Tasks_Billing!F1909)</f>
        <v/>
      </c>
      <c r="G1909" t="str">
        <f>IF([1]All_Tasks_Billing!G1909="","",[1]All_Tasks_Billing!G1909)</f>
        <v/>
      </c>
      <c r="H1909" s="45" t="str">
        <f>[1]All_Tasks_Billing!H1909</f>
        <v/>
      </c>
      <c r="I1909" t="str">
        <f>IF([1]All_Tasks_Billing!I1909="","",[1]All_Tasks_Billing!I1909)</f>
        <v/>
      </c>
      <c r="J1909" t="str">
        <f>IF([1]All_Tasks_Billing!J1909="","",[1]All_Tasks_Billing!J1909)</f>
        <v/>
      </c>
      <c r="K1909" t="b">
        <f>[1]All_Tasks_Billing!K1909</f>
        <v>0</v>
      </c>
      <c r="L1909" s="45" t="str">
        <f>[1]All_Tasks_Billing!L1909</f>
        <v/>
      </c>
      <c r="M1909" t="str">
        <f>[1]All_Tasks_Billing!M1909</f>
        <v/>
      </c>
      <c r="N1909" s="46">
        <f>IF([1]All_Tasks_Billing!N1909="",0,[1]All_Tasks_Billing!N1909)</f>
        <v>0</v>
      </c>
      <c r="O1909" t="str">
        <f>[1]All_Tasks_Billing!O1909</f>
        <v/>
      </c>
      <c r="P1909" s="47">
        <f>IF([1]All_Tasks_Billing!P1909="",0,[1]All_Tasks_Billing!P1909)</f>
        <v>2.5</v>
      </c>
      <c r="Q1909" s="47">
        <f>IF([1]All_Tasks_Billing!Q1909="",0,[1]All_Tasks_Billing!Q1909)</f>
        <v>2.5</v>
      </c>
      <c r="R1909" s="47">
        <f>IF([1]All_Tasks_Billing!R1909="",0,[1]All_Tasks_Billing!R1909)</f>
        <v>2.5</v>
      </c>
      <c r="S1909" t="str">
        <f>[1]All_Tasks_Billing!S1909</f>
        <v/>
      </c>
      <c r="T1909" t="str">
        <f>[1]All_Tasks_Billing!T1909</f>
        <v/>
      </c>
      <c r="U1909" t="str">
        <f>[1]All_Tasks_Billing!U1909</f>
        <v/>
      </c>
      <c r="V1909">
        <f>[1]All_Tasks_Billing!V1909</f>
        <v>36</v>
      </c>
      <c r="W1909" s="48">
        <f>[1]All_Tasks_Billing!W1909</f>
        <v>150</v>
      </c>
      <c r="X1909">
        <f>[1]All_Tasks_Billing!X1909</f>
        <v>45225</v>
      </c>
      <c r="Y1909">
        <f>[1]All_Tasks_Billing!Y1909</f>
        <v>1</v>
      </c>
      <c r="Z1909" s="49">
        <f>[1]All_Tasks_Billing!Z1909</f>
        <v>0</v>
      </c>
      <c r="AA1909" s="45" t="str">
        <f>[1]All_Tasks_Billing!AA1909</f>
        <v/>
      </c>
      <c r="AB1909" t="str">
        <f>[1]All_Tasks_Billing!AB1909</f>
        <v/>
      </c>
      <c r="AC1909" s="48">
        <f>[1]All_Tasks_Billing!AC1909</f>
        <v>0</v>
      </c>
      <c r="AD1909" s="48">
        <f>[1]All_Tasks_Billing!AD1909</f>
        <v>0</v>
      </c>
      <c r="AE1909" s="48">
        <f>[1]All_Tasks_Billing!AE1909</f>
        <v>0</v>
      </c>
      <c r="AF1909" s="48">
        <f>[1]All_Tasks_Billing!AF1909</f>
        <v>0</v>
      </c>
      <c r="AG1909" s="48">
        <f>[1]All_Tasks_Billing!AG1909</f>
        <v>0</v>
      </c>
      <c r="AH1909" s="48">
        <f>[1]All_Tasks_Billing!AH1909</f>
        <v>1.2500000000000001E-2</v>
      </c>
      <c r="AI1909" s="48">
        <f>[1]All_Tasks_Billing!AI1909</f>
        <v>0</v>
      </c>
      <c r="AJ1909" s="48">
        <f>[1]All_Tasks_Billing!AJ1909</f>
        <v>0</v>
      </c>
      <c r="AK1909" s="48">
        <f>[1]All_Tasks_Billing!AK1909</f>
        <v>0</v>
      </c>
      <c r="AL1909" s="48">
        <f>[1]All_Tasks_Billing!AL1909</f>
        <v>0</v>
      </c>
      <c r="AM1909" s="48">
        <f>[1]All_Tasks_Billing!AM1909</f>
        <v>0</v>
      </c>
      <c r="AN1909" s="48">
        <f>[1]All_Tasks_Billing!AN1909</f>
        <v>0</v>
      </c>
      <c r="AO1909" s="48">
        <f>[1]All_Tasks_Billing!AO1909</f>
        <v>0</v>
      </c>
      <c r="AP1909" s="48">
        <f>[1]All_Tasks_Billing!AP1909</f>
        <v>1.2500000000000001E-2</v>
      </c>
      <c r="AQ1909" s="48">
        <f>[1]All_Tasks_Billing!AQ1909</f>
        <v>0</v>
      </c>
      <c r="AR1909" s="48">
        <f>[1]All_Tasks_Billing!AR1909</f>
        <v>0</v>
      </c>
      <c r="AS1909" s="48">
        <f>[1]All_Tasks_Billing!AS1909</f>
        <v>0</v>
      </c>
      <c r="AT1909" s="48">
        <f>[1]All_Tasks_Billing!AT1909</f>
        <v>0</v>
      </c>
      <c r="AU1909" s="50" t="str">
        <f t="shared" si="522"/>
        <v/>
      </c>
      <c r="AV1909" s="50" t="str">
        <f t="shared" si="523"/>
        <v/>
      </c>
      <c r="AW1909" s="50" t="str">
        <f t="shared" si="524"/>
        <v/>
      </c>
      <c r="AX1909" s="50" t="str">
        <f t="shared" ca="1" si="525"/>
        <v>Not Completed</v>
      </c>
      <c r="AY1909" s="50" t="str">
        <f t="shared" ca="1" si="526"/>
        <v>Not Completed</v>
      </c>
      <c r="AZ1909" s="50" t="str">
        <f t="shared" ca="1" si="527"/>
        <v>Not Completed</v>
      </c>
      <c r="BA1909" s="48">
        <f t="shared" si="528"/>
        <v>0</v>
      </c>
      <c r="BB1909" s="45" t="str">
        <f t="shared" si="529"/>
        <v/>
      </c>
      <c r="BC1909" s="50" t="str">
        <f t="shared" si="530"/>
        <v/>
      </c>
      <c r="BD1909" s="48">
        <f t="shared" si="531"/>
        <v>0</v>
      </c>
      <c r="BE1909" s="50" t="str">
        <f t="shared" si="532"/>
        <v>Not Started</v>
      </c>
      <c r="BF1909" s="51">
        <f t="shared" si="533"/>
        <v>1</v>
      </c>
      <c r="BG1909" s="51">
        <f t="shared" si="534"/>
        <v>0</v>
      </c>
      <c r="BH1909" s="50" t="str">
        <f t="shared" si="535"/>
        <v/>
      </c>
      <c r="BI1909" s="50" t="str">
        <f t="shared" si="536"/>
        <v/>
      </c>
      <c r="BJ1909" s="50" t="str">
        <f t="shared" si="537"/>
        <v/>
      </c>
      <c r="BK1909" s="50" t="str">
        <f t="shared" si="538"/>
        <v xml:space="preserve">Not Started |  | </v>
      </c>
      <c r="BL1909" s="49" t="str">
        <f t="shared" ca="1" si="539"/>
        <v/>
      </c>
    </row>
    <row r="1910" spans="1:64" x14ac:dyDescent="0.25">
      <c r="A1910" t="str">
        <f>[1]All_Tasks_Billing!A1910</f>
        <v>RPP's (241-360)</v>
      </c>
      <c r="B1910" t="str">
        <f>[1]All_Tasks_Billing!B1910</f>
        <v>RPP</v>
      </c>
      <c r="C1910" t="str">
        <f>[1]All_Tasks_Billing!C1910</f>
        <v>31.1.28</v>
      </c>
      <c r="D1910" t="str">
        <f>[1]All_Tasks_Billing!D1910</f>
        <v>RPP's</v>
      </c>
      <c r="E1910" t="str">
        <f>[1]All_Tasks_Billing!E1910</f>
        <v>RPP</v>
      </c>
      <c r="F1910" t="str">
        <f>IF([1]All_Tasks_Billing!F1910="","",[1]All_Tasks_Billing!F1910)</f>
        <v/>
      </c>
      <c r="G1910" t="str">
        <f>IF([1]All_Tasks_Billing!G1910="","",[1]All_Tasks_Billing!G1910)</f>
        <v/>
      </c>
      <c r="H1910" s="45" t="str">
        <f>[1]All_Tasks_Billing!H1910</f>
        <v/>
      </c>
      <c r="I1910" t="str">
        <f>IF([1]All_Tasks_Billing!I1910="","",[1]All_Tasks_Billing!I1910)</f>
        <v/>
      </c>
      <c r="J1910" t="str">
        <f>IF([1]All_Tasks_Billing!J1910="","",[1]All_Tasks_Billing!J1910)</f>
        <v/>
      </c>
      <c r="K1910" t="b">
        <f>[1]All_Tasks_Billing!K1910</f>
        <v>0</v>
      </c>
      <c r="L1910" s="45" t="str">
        <f>[1]All_Tasks_Billing!L1910</f>
        <v/>
      </c>
      <c r="M1910" t="str">
        <f>[1]All_Tasks_Billing!M1910</f>
        <v/>
      </c>
      <c r="N1910" s="46">
        <f>IF([1]All_Tasks_Billing!N1910="",0,[1]All_Tasks_Billing!N1910)</f>
        <v>0</v>
      </c>
      <c r="O1910" t="str">
        <f>[1]All_Tasks_Billing!O1910</f>
        <v/>
      </c>
      <c r="P1910" s="47">
        <f>IF([1]All_Tasks_Billing!P1910="",0,[1]All_Tasks_Billing!P1910)</f>
        <v>2.5</v>
      </c>
      <c r="Q1910" s="47">
        <f>IF([1]All_Tasks_Billing!Q1910="",0,[1]All_Tasks_Billing!Q1910)</f>
        <v>2.5</v>
      </c>
      <c r="R1910" s="47">
        <f>IF([1]All_Tasks_Billing!R1910="",0,[1]All_Tasks_Billing!R1910)</f>
        <v>2.5</v>
      </c>
      <c r="S1910" t="str">
        <f>[1]All_Tasks_Billing!S1910</f>
        <v/>
      </c>
      <c r="T1910" t="str">
        <f>[1]All_Tasks_Billing!T1910</f>
        <v/>
      </c>
      <c r="U1910" t="str">
        <f>[1]All_Tasks_Billing!U1910</f>
        <v/>
      </c>
      <c r="V1910">
        <f>[1]All_Tasks_Billing!V1910</f>
        <v>36</v>
      </c>
      <c r="W1910" s="48">
        <f>[1]All_Tasks_Billing!W1910</f>
        <v>150</v>
      </c>
      <c r="X1910">
        <f>[1]All_Tasks_Billing!X1910</f>
        <v>45225</v>
      </c>
      <c r="Y1910">
        <f>[1]All_Tasks_Billing!Y1910</f>
        <v>1</v>
      </c>
      <c r="Z1910" s="49">
        <f>[1]All_Tasks_Billing!Z1910</f>
        <v>0</v>
      </c>
      <c r="AA1910" s="45" t="str">
        <f>[1]All_Tasks_Billing!AA1910</f>
        <v/>
      </c>
      <c r="AB1910" t="str">
        <f>[1]All_Tasks_Billing!AB1910</f>
        <v/>
      </c>
      <c r="AC1910" s="48">
        <f>[1]All_Tasks_Billing!AC1910</f>
        <v>0</v>
      </c>
      <c r="AD1910" s="48">
        <f>[1]All_Tasks_Billing!AD1910</f>
        <v>0</v>
      </c>
      <c r="AE1910" s="48">
        <f>[1]All_Tasks_Billing!AE1910</f>
        <v>0</v>
      </c>
      <c r="AF1910" s="48">
        <f>[1]All_Tasks_Billing!AF1910</f>
        <v>0</v>
      </c>
      <c r="AG1910" s="48">
        <f>[1]All_Tasks_Billing!AG1910</f>
        <v>0</v>
      </c>
      <c r="AH1910" s="48">
        <f>[1]All_Tasks_Billing!AH1910</f>
        <v>1.2500000000000001E-2</v>
      </c>
      <c r="AI1910" s="48">
        <f>[1]All_Tasks_Billing!AI1910</f>
        <v>0</v>
      </c>
      <c r="AJ1910" s="48">
        <f>[1]All_Tasks_Billing!AJ1910</f>
        <v>0</v>
      </c>
      <c r="AK1910" s="48">
        <f>[1]All_Tasks_Billing!AK1910</f>
        <v>0</v>
      </c>
      <c r="AL1910" s="48">
        <f>[1]All_Tasks_Billing!AL1910</f>
        <v>0</v>
      </c>
      <c r="AM1910" s="48">
        <f>[1]All_Tasks_Billing!AM1910</f>
        <v>0</v>
      </c>
      <c r="AN1910" s="48">
        <f>[1]All_Tasks_Billing!AN1910</f>
        <v>0</v>
      </c>
      <c r="AO1910" s="48">
        <f>[1]All_Tasks_Billing!AO1910</f>
        <v>0</v>
      </c>
      <c r="AP1910" s="48">
        <f>[1]All_Tasks_Billing!AP1910</f>
        <v>1.2500000000000001E-2</v>
      </c>
      <c r="AQ1910" s="48">
        <f>[1]All_Tasks_Billing!AQ1910</f>
        <v>0</v>
      </c>
      <c r="AR1910" s="48">
        <f>[1]All_Tasks_Billing!AR1910</f>
        <v>0</v>
      </c>
      <c r="AS1910" s="48">
        <f>[1]All_Tasks_Billing!AS1910</f>
        <v>0</v>
      </c>
      <c r="AT1910" s="48">
        <f>[1]All_Tasks_Billing!AT1910</f>
        <v>0</v>
      </c>
      <c r="AU1910" s="50" t="str">
        <f t="shared" si="522"/>
        <v/>
      </c>
      <c r="AV1910" s="50" t="str">
        <f t="shared" si="523"/>
        <v/>
      </c>
      <c r="AW1910" s="50" t="str">
        <f t="shared" si="524"/>
        <v/>
      </c>
      <c r="AX1910" s="50" t="str">
        <f t="shared" ca="1" si="525"/>
        <v>Not Completed</v>
      </c>
      <c r="AY1910" s="50" t="str">
        <f t="shared" ca="1" si="526"/>
        <v>Not Completed</v>
      </c>
      <c r="AZ1910" s="50" t="str">
        <f t="shared" ca="1" si="527"/>
        <v>Not Completed</v>
      </c>
      <c r="BA1910" s="48">
        <f t="shared" si="528"/>
        <v>0</v>
      </c>
      <c r="BB1910" s="45" t="str">
        <f t="shared" si="529"/>
        <v/>
      </c>
      <c r="BC1910" s="50" t="str">
        <f t="shared" si="530"/>
        <v/>
      </c>
      <c r="BD1910" s="48">
        <f t="shared" si="531"/>
        <v>0</v>
      </c>
      <c r="BE1910" s="50" t="str">
        <f t="shared" si="532"/>
        <v>Not Started</v>
      </c>
      <c r="BF1910" s="51">
        <f t="shared" si="533"/>
        <v>1</v>
      </c>
      <c r="BG1910" s="51">
        <f t="shared" si="534"/>
        <v>0</v>
      </c>
      <c r="BH1910" s="50" t="str">
        <f t="shared" si="535"/>
        <v/>
      </c>
      <c r="BI1910" s="50" t="str">
        <f t="shared" si="536"/>
        <v/>
      </c>
      <c r="BJ1910" s="50" t="str">
        <f t="shared" si="537"/>
        <v/>
      </c>
      <c r="BK1910" s="50" t="str">
        <f t="shared" si="538"/>
        <v xml:space="preserve">Not Started |  | </v>
      </c>
      <c r="BL1910" s="49" t="str">
        <f t="shared" ca="1" si="539"/>
        <v/>
      </c>
    </row>
    <row r="1911" spans="1:64" x14ac:dyDescent="0.25">
      <c r="A1911" t="str">
        <f>[1]All_Tasks_Billing!A1911</f>
        <v>RPP's (241-360)</v>
      </c>
      <c r="B1911" t="str">
        <f>[1]All_Tasks_Billing!B1911</f>
        <v>RPP</v>
      </c>
      <c r="C1911" t="str">
        <f>[1]All_Tasks_Billing!C1911</f>
        <v>31.1.29</v>
      </c>
      <c r="D1911" t="str">
        <f>[1]All_Tasks_Billing!D1911</f>
        <v>RPP's</v>
      </c>
      <c r="E1911" t="str">
        <f>[1]All_Tasks_Billing!E1911</f>
        <v>RPP</v>
      </c>
      <c r="F1911" t="str">
        <f>IF([1]All_Tasks_Billing!F1911="","",[1]All_Tasks_Billing!F1911)</f>
        <v/>
      </c>
      <c r="G1911" t="str">
        <f>IF([1]All_Tasks_Billing!G1911="","",[1]All_Tasks_Billing!G1911)</f>
        <v/>
      </c>
      <c r="H1911" s="45" t="str">
        <f>[1]All_Tasks_Billing!H1911</f>
        <v/>
      </c>
      <c r="I1911" t="str">
        <f>IF([1]All_Tasks_Billing!I1911="","",[1]All_Tasks_Billing!I1911)</f>
        <v/>
      </c>
      <c r="J1911" t="str">
        <f>IF([1]All_Tasks_Billing!J1911="","",[1]All_Tasks_Billing!J1911)</f>
        <v/>
      </c>
      <c r="K1911" t="b">
        <f>[1]All_Tasks_Billing!K1911</f>
        <v>0</v>
      </c>
      <c r="L1911" s="45" t="str">
        <f>[1]All_Tasks_Billing!L1911</f>
        <v/>
      </c>
      <c r="M1911" t="str">
        <f>[1]All_Tasks_Billing!M1911</f>
        <v/>
      </c>
      <c r="N1911" s="46">
        <f>IF([1]All_Tasks_Billing!N1911="",0,[1]All_Tasks_Billing!N1911)</f>
        <v>0</v>
      </c>
      <c r="O1911" t="str">
        <f>[1]All_Tasks_Billing!O1911</f>
        <v/>
      </c>
      <c r="P1911" s="47">
        <f>IF([1]All_Tasks_Billing!P1911="",0,[1]All_Tasks_Billing!P1911)</f>
        <v>2.5</v>
      </c>
      <c r="Q1911" s="47">
        <f>IF([1]All_Tasks_Billing!Q1911="",0,[1]All_Tasks_Billing!Q1911)</f>
        <v>2.5</v>
      </c>
      <c r="R1911" s="47">
        <f>IF([1]All_Tasks_Billing!R1911="",0,[1]All_Tasks_Billing!R1911)</f>
        <v>2.5</v>
      </c>
      <c r="S1911" t="str">
        <f>[1]All_Tasks_Billing!S1911</f>
        <v/>
      </c>
      <c r="T1911" t="str">
        <f>[1]All_Tasks_Billing!T1911</f>
        <v/>
      </c>
      <c r="U1911" t="str">
        <f>[1]All_Tasks_Billing!U1911</f>
        <v/>
      </c>
      <c r="V1911">
        <f>[1]All_Tasks_Billing!V1911</f>
        <v>36</v>
      </c>
      <c r="W1911" s="48">
        <f>[1]All_Tasks_Billing!W1911</f>
        <v>150</v>
      </c>
      <c r="X1911">
        <f>[1]All_Tasks_Billing!X1911</f>
        <v>45225</v>
      </c>
      <c r="Y1911">
        <f>[1]All_Tasks_Billing!Y1911</f>
        <v>1</v>
      </c>
      <c r="Z1911" s="49">
        <f>[1]All_Tasks_Billing!Z1911</f>
        <v>0</v>
      </c>
      <c r="AA1911" s="45" t="str">
        <f>[1]All_Tasks_Billing!AA1911</f>
        <v/>
      </c>
      <c r="AB1911" t="str">
        <f>[1]All_Tasks_Billing!AB1911</f>
        <v/>
      </c>
      <c r="AC1911" s="48">
        <f>[1]All_Tasks_Billing!AC1911</f>
        <v>0</v>
      </c>
      <c r="AD1911" s="48">
        <f>[1]All_Tasks_Billing!AD1911</f>
        <v>0</v>
      </c>
      <c r="AE1911" s="48">
        <f>[1]All_Tasks_Billing!AE1911</f>
        <v>0</v>
      </c>
      <c r="AF1911" s="48">
        <f>[1]All_Tasks_Billing!AF1911</f>
        <v>0</v>
      </c>
      <c r="AG1911" s="48">
        <f>[1]All_Tasks_Billing!AG1911</f>
        <v>0</v>
      </c>
      <c r="AH1911" s="48">
        <f>[1]All_Tasks_Billing!AH1911</f>
        <v>1.2500000000000001E-2</v>
      </c>
      <c r="AI1911" s="48">
        <f>[1]All_Tasks_Billing!AI1911</f>
        <v>0</v>
      </c>
      <c r="AJ1911" s="48">
        <f>[1]All_Tasks_Billing!AJ1911</f>
        <v>0</v>
      </c>
      <c r="AK1911" s="48">
        <f>[1]All_Tasks_Billing!AK1911</f>
        <v>0</v>
      </c>
      <c r="AL1911" s="48">
        <f>[1]All_Tasks_Billing!AL1911</f>
        <v>0</v>
      </c>
      <c r="AM1911" s="48">
        <f>[1]All_Tasks_Billing!AM1911</f>
        <v>0</v>
      </c>
      <c r="AN1911" s="48">
        <f>[1]All_Tasks_Billing!AN1911</f>
        <v>0</v>
      </c>
      <c r="AO1911" s="48">
        <f>[1]All_Tasks_Billing!AO1911</f>
        <v>0</v>
      </c>
      <c r="AP1911" s="48">
        <f>[1]All_Tasks_Billing!AP1911</f>
        <v>1.2500000000000001E-2</v>
      </c>
      <c r="AQ1911" s="48">
        <f>[1]All_Tasks_Billing!AQ1911</f>
        <v>0</v>
      </c>
      <c r="AR1911" s="48">
        <f>[1]All_Tasks_Billing!AR1911</f>
        <v>0</v>
      </c>
      <c r="AS1911" s="48">
        <f>[1]All_Tasks_Billing!AS1911</f>
        <v>0</v>
      </c>
      <c r="AT1911" s="48">
        <f>[1]All_Tasks_Billing!AT1911</f>
        <v>0</v>
      </c>
      <c r="AU1911" s="50" t="str">
        <f t="shared" si="522"/>
        <v/>
      </c>
      <c r="AV1911" s="50" t="str">
        <f t="shared" si="523"/>
        <v/>
      </c>
      <c r="AW1911" s="50" t="str">
        <f t="shared" si="524"/>
        <v/>
      </c>
      <c r="AX1911" s="50" t="str">
        <f t="shared" ca="1" si="525"/>
        <v>Not Completed</v>
      </c>
      <c r="AY1911" s="50" t="str">
        <f t="shared" ca="1" si="526"/>
        <v>Not Completed</v>
      </c>
      <c r="AZ1911" s="50" t="str">
        <f t="shared" ca="1" si="527"/>
        <v>Not Completed</v>
      </c>
      <c r="BA1911" s="48">
        <f t="shared" si="528"/>
        <v>0</v>
      </c>
      <c r="BB1911" s="45" t="str">
        <f t="shared" si="529"/>
        <v/>
      </c>
      <c r="BC1911" s="50" t="str">
        <f t="shared" si="530"/>
        <v/>
      </c>
      <c r="BD1911" s="48">
        <f t="shared" si="531"/>
        <v>0</v>
      </c>
      <c r="BE1911" s="50" t="str">
        <f t="shared" si="532"/>
        <v>Not Started</v>
      </c>
      <c r="BF1911" s="51">
        <f t="shared" si="533"/>
        <v>1</v>
      </c>
      <c r="BG1911" s="51">
        <f t="shared" si="534"/>
        <v>0</v>
      </c>
      <c r="BH1911" s="50" t="str">
        <f t="shared" si="535"/>
        <v/>
      </c>
      <c r="BI1911" s="50" t="str">
        <f t="shared" si="536"/>
        <v/>
      </c>
      <c r="BJ1911" s="50" t="str">
        <f t="shared" si="537"/>
        <v/>
      </c>
      <c r="BK1911" s="50" t="str">
        <f t="shared" si="538"/>
        <v xml:space="preserve">Not Started |  | </v>
      </c>
      <c r="BL1911" s="49" t="str">
        <f t="shared" ca="1" si="539"/>
        <v/>
      </c>
    </row>
    <row r="1912" spans="1:64" x14ac:dyDescent="0.25">
      <c r="A1912" t="str">
        <f>[1]All_Tasks_Billing!A1912</f>
        <v>RPP's (241-360)</v>
      </c>
      <c r="B1912" t="str">
        <f>[1]All_Tasks_Billing!B1912</f>
        <v>RPP</v>
      </c>
      <c r="C1912" t="str">
        <f>[1]All_Tasks_Billing!C1912</f>
        <v>31.1.30</v>
      </c>
      <c r="D1912" t="str">
        <f>[1]All_Tasks_Billing!D1912</f>
        <v>RPP's</v>
      </c>
      <c r="E1912" t="str">
        <f>[1]All_Tasks_Billing!E1912</f>
        <v>RPP</v>
      </c>
      <c r="F1912" t="str">
        <f>IF([1]All_Tasks_Billing!F1912="","",[1]All_Tasks_Billing!F1912)</f>
        <v/>
      </c>
      <c r="G1912" t="str">
        <f>IF([1]All_Tasks_Billing!G1912="","",[1]All_Tasks_Billing!G1912)</f>
        <v/>
      </c>
      <c r="H1912" s="45" t="str">
        <f>[1]All_Tasks_Billing!H1912</f>
        <v/>
      </c>
      <c r="I1912" t="str">
        <f>IF([1]All_Tasks_Billing!I1912="","",[1]All_Tasks_Billing!I1912)</f>
        <v/>
      </c>
      <c r="J1912" t="str">
        <f>IF([1]All_Tasks_Billing!J1912="","",[1]All_Tasks_Billing!J1912)</f>
        <v/>
      </c>
      <c r="K1912" t="b">
        <f>[1]All_Tasks_Billing!K1912</f>
        <v>0</v>
      </c>
      <c r="L1912" s="45" t="str">
        <f>[1]All_Tasks_Billing!L1912</f>
        <v/>
      </c>
      <c r="M1912" t="str">
        <f>[1]All_Tasks_Billing!M1912</f>
        <v/>
      </c>
      <c r="N1912" s="46">
        <f>IF([1]All_Tasks_Billing!N1912="",0,[1]All_Tasks_Billing!N1912)</f>
        <v>0</v>
      </c>
      <c r="O1912" t="str">
        <f>[1]All_Tasks_Billing!O1912</f>
        <v/>
      </c>
      <c r="P1912" s="47">
        <f>IF([1]All_Tasks_Billing!P1912="",0,[1]All_Tasks_Billing!P1912)</f>
        <v>2.5</v>
      </c>
      <c r="Q1912" s="47">
        <f>IF([1]All_Tasks_Billing!Q1912="",0,[1]All_Tasks_Billing!Q1912)</f>
        <v>2.5</v>
      </c>
      <c r="R1912" s="47">
        <f>IF([1]All_Tasks_Billing!R1912="",0,[1]All_Tasks_Billing!R1912)</f>
        <v>2.5</v>
      </c>
      <c r="S1912" t="str">
        <f>[1]All_Tasks_Billing!S1912</f>
        <v/>
      </c>
      <c r="T1912" t="str">
        <f>[1]All_Tasks_Billing!T1912</f>
        <v/>
      </c>
      <c r="U1912" t="str">
        <f>[1]All_Tasks_Billing!U1912</f>
        <v/>
      </c>
      <c r="V1912">
        <f>[1]All_Tasks_Billing!V1912</f>
        <v>36</v>
      </c>
      <c r="W1912" s="48">
        <f>[1]All_Tasks_Billing!W1912</f>
        <v>150</v>
      </c>
      <c r="X1912">
        <f>[1]All_Tasks_Billing!X1912</f>
        <v>45225</v>
      </c>
      <c r="Y1912">
        <f>[1]All_Tasks_Billing!Y1912</f>
        <v>1</v>
      </c>
      <c r="Z1912" s="49">
        <f>[1]All_Tasks_Billing!Z1912</f>
        <v>0</v>
      </c>
      <c r="AA1912" s="45" t="str">
        <f>[1]All_Tasks_Billing!AA1912</f>
        <v/>
      </c>
      <c r="AB1912" t="str">
        <f>[1]All_Tasks_Billing!AB1912</f>
        <v/>
      </c>
      <c r="AC1912" s="48">
        <f>[1]All_Tasks_Billing!AC1912</f>
        <v>0</v>
      </c>
      <c r="AD1912" s="48">
        <f>[1]All_Tasks_Billing!AD1912</f>
        <v>0</v>
      </c>
      <c r="AE1912" s="48">
        <f>[1]All_Tasks_Billing!AE1912</f>
        <v>0</v>
      </c>
      <c r="AF1912" s="48">
        <f>[1]All_Tasks_Billing!AF1912</f>
        <v>0</v>
      </c>
      <c r="AG1912" s="48">
        <f>[1]All_Tasks_Billing!AG1912</f>
        <v>0</v>
      </c>
      <c r="AH1912" s="48">
        <f>[1]All_Tasks_Billing!AH1912</f>
        <v>1.2500000000000001E-2</v>
      </c>
      <c r="AI1912" s="48">
        <f>[1]All_Tasks_Billing!AI1912</f>
        <v>0</v>
      </c>
      <c r="AJ1912" s="48">
        <f>[1]All_Tasks_Billing!AJ1912</f>
        <v>0</v>
      </c>
      <c r="AK1912" s="48">
        <f>[1]All_Tasks_Billing!AK1912</f>
        <v>0</v>
      </c>
      <c r="AL1912" s="48">
        <f>[1]All_Tasks_Billing!AL1912</f>
        <v>0</v>
      </c>
      <c r="AM1912" s="48">
        <f>[1]All_Tasks_Billing!AM1912</f>
        <v>0</v>
      </c>
      <c r="AN1912" s="48">
        <f>[1]All_Tasks_Billing!AN1912</f>
        <v>0</v>
      </c>
      <c r="AO1912" s="48">
        <f>[1]All_Tasks_Billing!AO1912</f>
        <v>0</v>
      </c>
      <c r="AP1912" s="48">
        <f>[1]All_Tasks_Billing!AP1912</f>
        <v>1.2500000000000001E-2</v>
      </c>
      <c r="AQ1912" s="48">
        <f>[1]All_Tasks_Billing!AQ1912</f>
        <v>0</v>
      </c>
      <c r="AR1912" s="48">
        <f>[1]All_Tasks_Billing!AR1912</f>
        <v>0</v>
      </c>
      <c r="AS1912" s="48">
        <f>[1]All_Tasks_Billing!AS1912</f>
        <v>0</v>
      </c>
      <c r="AT1912" s="48">
        <f>[1]All_Tasks_Billing!AT1912</f>
        <v>0</v>
      </c>
      <c r="AU1912" s="50" t="str">
        <f t="shared" si="522"/>
        <v/>
      </c>
      <c r="AV1912" s="50" t="str">
        <f t="shared" si="523"/>
        <v/>
      </c>
      <c r="AW1912" s="50" t="str">
        <f t="shared" si="524"/>
        <v/>
      </c>
      <c r="AX1912" s="50" t="str">
        <f t="shared" ca="1" si="525"/>
        <v>Not Completed</v>
      </c>
      <c r="AY1912" s="50" t="str">
        <f t="shared" ca="1" si="526"/>
        <v>Not Completed</v>
      </c>
      <c r="AZ1912" s="50" t="str">
        <f t="shared" ca="1" si="527"/>
        <v>Not Completed</v>
      </c>
      <c r="BA1912" s="48">
        <f t="shared" si="528"/>
        <v>0</v>
      </c>
      <c r="BB1912" s="45" t="str">
        <f t="shared" si="529"/>
        <v/>
      </c>
      <c r="BC1912" s="50" t="str">
        <f t="shared" si="530"/>
        <v/>
      </c>
      <c r="BD1912" s="48">
        <f t="shared" si="531"/>
        <v>0</v>
      </c>
      <c r="BE1912" s="50" t="str">
        <f t="shared" si="532"/>
        <v>Not Started</v>
      </c>
      <c r="BF1912" s="51">
        <f t="shared" si="533"/>
        <v>1</v>
      </c>
      <c r="BG1912" s="51">
        <f t="shared" si="534"/>
        <v>0</v>
      </c>
      <c r="BH1912" s="50" t="str">
        <f t="shared" si="535"/>
        <v/>
      </c>
      <c r="BI1912" s="50" t="str">
        <f t="shared" si="536"/>
        <v/>
      </c>
      <c r="BJ1912" s="50" t="str">
        <f t="shared" si="537"/>
        <v/>
      </c>
      <c r="BK1912" s="50" t="str">
        <f t="shared" si="538"/>
        <v xml:space="preserve">Not Started |  | </v>
      </c>
      <c r="BL1912" s="49" t="str">
        <f t="shared" ca="1" si="539"/>
        <v/>
      </c>
    </row>
    <row r="1913" spans="1:64" x14ac:dyDescent="0.25">
      <c r="A1913" t="str">
        <f>[1]All_Tasks_Billing!A1913</f>
        <v>RPP's (241-360)</v>
      </c>
      <c r="B1913" t="str">
        <f>[1]All_Tasks_Billing!B1913</f>
        <v>RPP</v>
      </c>
      <c r="C1913" t="str">
        <f>[1]All_Tasks_Billing!C1913</f>
        <v>31.1.31</v>
      </c>
      <c r="D1913" t="str">
        <f>[1]All_Tasks_Billing!D1913</f>
        <v>RPP's</v>
      </c>
      <c r="E1913" t="str">
        <f>[1]All_Tasks_Billing!E1913</f>
        <v>RPP</v>
      </c>
      <c r="F1913" t="str">
        <f>IF([1]All_Tasks_Billing!F1913="","",[1]All_Tasks_Billing!F1913)</f>
        <v/>
      </c>
      <c r="G1913" t="str">
        <f>IF([1]All_Tasks_Billing!G1913="","",[1]All_Tasks_Billing!G1913)</f>
        <v/>
      </c>
      <c r="H1913" s="45" t="str">
        <f>[1]All_Tasks_Billing!H1913</f>
        <v/>
      </c>
      <c r="I1913" t="str">
        <f>IF([1]All_Tasks_Billing!I1913="","",[1]All_Tasks_Billing!I1913)</f>
        <v/>
      </c>
      <c r="J1913" t="str">
        <f>IF([1]All_Tasks_Billing!J1913="","",[1]All_Tasks_Billing!J1913)</f>
        <v/>
      </c>
      <c r="K1913" t="b">
        <f>[1]All_Tasks_Billing!K1913</f>
        <v>0</v>
      </c>
      <c r="L1913" s="45" t="str">
        <f>[1]All_Tasks_Billing!L1913</f>
        <v/>
      </c>
      <c r="M1913" t="str">
        <f>[1]All_Tasks_Billing!M1913</f>
        <v/>
      </c>
      <c r="N1913" s="46">
        <f>IF([1]All_Tasks_Billing!N1913="",0,[1]All_Tasks_Billing!N1913)</f>
        <v>0</v>
      </c>
      <c r="O1913" t="str">
        <f>[1]All_Tasks_Billing!O1913</f>
        <v/>
      </c>
      <c r="P1913" s="47">
        <f>IF([1]All_Tasks_Billing!P1913="",0,[1]All_Tasks_Billing!P1913)</f>
        <v>2.5</v>
      </c>
      <c r="Q1913" s="47">
        <f>IF([1]All_Tasks_Billing!Q1913="",0,[1]All_Tasks_Billing!Q1913)</f>
        <v>2.5</v>
      </c>
      <c r="R1913" s="47">
        <f>IF([1]All_Tasks_Billing!R1913="",0,[1]All_Tasks_Billing!R1913)</f>
        <v>2.5</v>
      </c>
      <c r="S1913" t="str">
        <f>[1]All_Tasks_Billing!S1913</f>
        <v/>
      </c>
      <c r="T1913" t="str">
        <f>[1]All_Tasks_Billing!T1913</f>
        <v/>
      </c>
      <c r="U1913" t="str">
        <f>[1]All_Tasks_Billing!U1913</f>
        <v/>
      </c>
      <c r="V1913">
        <f>[1]All_Tasks_Billing!V1913</f>
        <v>36</v>
      </c>
      <c r="W1913" s="48">
        <f>[1]All_Tasks_Billing!W1913</f>
        <v>150</v>
      </c>
      <c r="X1913">
        <f>[1]All_Tasks_Billing!X1913</f>
        <v>45225</v>
      </c>
      <c r="Y1913">
        <f>[1]All_Tasks_Billing!Y1913</f>
        <v>1</v>
      </c>
      <c r="Z1913" s="49">
        <f>[1]All_Tasks_Billing!Z1913</f>
        <v>0</v>
      </c>
      <c r="AA1913" s="45" t="str">
        <f>[1]All_Tasks_Billing!AA1913</f>
        <v/>
      </c>
      <c r="AB1913" t="str">
        <f>[1]All_Tasks_Billing!AB1913</f>
        <v/>
      </c>
      <c r="AC1913" s="48">
        <f>[1]All_Tasks_Billing!AC1913</f>
        <v>0</v>
      </c>
      <c r="AD1913" s="48">
        <f>[1]All_Tasks_Billing!AD1913</f>
        <v>0</v>
      </c>
      <c r="AE1913" s="48">
        <f>[1]All_Tasks_Billing!AE1913</f>
        <v>0</v>
      </c>
      <c r="AF1913" s="48">
        <f>[1]All_Tasks_Billing!AF1913</f>
        <v>0</v>
      </c>
      <c r="AG1913" s="48">
        <f>[1]All_Tasks_Billing!AG1913</f>
        <v>0</v>
      </c>
      <c r="AH1913" s="48">
        <f>[1]All_Tasks_Billing!AH1913</f>
        <v>1.2500000000000001E-2</v>
      </c>
      <c r="AI1913" s="48">
        <f>[1]All_Tasks_Billing!AI1913</f>
        <v>0</v>
      </c>
      <c r="AJ1913" s="48">
        <f>[1]All_Tasks_Billing!AJ1913</f>
        <v>0</v>
      </c>
      <c r="AK1913" s="48">
        <f>[1]All_Tasks_Billing!AK1913</f>
        <v>0</v>
      </c>
      <c r="AL1913" s="48">
        <f>[1]All_Tasks_Billing!AL1913</f>
        <v>0</v>
      </c>
      <c r="AM1913" s="48">
        <f>[1]All_Tasks_Billing!AM1913</f>
        <v>0</v>
      </c>
      <c r="AN1913" s="48">
        <f>[1]All_Tasks_Billing!AN1913</f>
        <v>0</v>
      </c>
      <c r="AO1913" s="48">
        <f>[1]All_Tasks_Billing!AO1913</f>
        <v>0</v>
      </c>
      <c r="AP1913" s="48">
        <f>[1]All_Tasks_Billing!AP1913</f>
        <v>1.2500000000000001E-2</v>
      </c>
      <c r="AQ1913" s="48">
        <f>[1]All_Tasks_Billing!AQ1913</f>
        <v>0</v>
      </c>
      <c r="AR1913" s="48">
        <f>[1]All_Tasks_Billing!AR1913</f>
        <v>0</v>
      </c>
      <c r="AS1913" s="48">
        <f>[1]All_Tasks_Billing!AS1913</f>
        <v>0</v>
      </c>
      <c r="AT1913" s="48">
        <f>[1]All_Tasks_Billing!AT1913</f>
        <v>0</v>
      </c>
      <c r="AU1913" s="50" t="str">
        <f t="shared" si="522"/>
        <v/>
      </c>
      <c r="AV1913" s="50" t="str">
        <f t="shared" si="523"/>
        <v/>
      </c>
      <c r="AW1913" s="50" t="str">
        <f t="shared" si="524"/>
        <v/>
      </c>
      <c r="AX1913" s="50" t="str">
        <f t="shared" ca="1" si="525"/>
        <v>Not Completed</v>
      </c>
      <c r="AY1913" s="50" t="str">
        <f t="shared" ca="1" si="526"/>
        <v>Not Completed</v>
      </c>
      <c r="AZ1913" s="50" t="str">
        <f t="shared" ca="1" si="527"/>
        <v>Not Completed</v>
      </c>
      <c r="BA1913" s="48">
        <f t="shared" si="528"/>
        <v>0</v>
      </c>
      <c r="BB1913" s="45" t="str">
        <f t="shared" si="529"/>
        <v/>
      </c>
      <c r="BC1913" s="50" t="str">
        <f t="shared" si="530"/>
        <v/>
      </c>
      <c r="BD1913" s="48">
        <f t="shared" si="531"/>
        <v>0</v>
      </c>
      <c r="BE1913" s="50" t="str">
        <f t="shared" si="532"/>
        <v>Not Started</v>
      </c>
      <c r="BF1913" s="51">
        <f t="shared" si="533"/>
        <v>1</v>
      </c>
      <c r="BG1913" s="51">
        <f t="shared" si="534"/>
        <v>0</v>
      </c>
      <c r="BH1913" s="50" t="str">
        <f t="shared" si="535"/>
        <v/>
      </c>
      <c r="BI1913" s="50" t="str">
        <f t="shared" si="536"/>
        <v/>
      </c>
      <c r="BJ1913" s="50" t="str">
        <f t="shared" si="537"/>
        <v/>
      </c>
      <c r="BK1913" s="50" t="str">
        <f t="shared" si="538"/>
        <v xml:space="preserve">Not Started |  | </v>
      </c>
      <c r="BL1913" s="49" t="str">
        <f t="shared" ca="1" si="539"/>
        <v/>
      </c>
    </row>
    <row r="1914" spans="1:64" x14ac:dyDescent="0.25">
      <c r="A1914" t="str">
        <f>[1]All_Tasks_Billing!A1914</f>
        <v>RPP's (241-360)</v>
      </c>
      <c r="B1914" t="str">
        <f>[1]All_Tasks_Billing!B1914</f>
        <v>RPP</v>
      </c>
      <c r="C1914" t="str">
        <f>[1]All_Tasks_Billing!C1914</f>
        <v>31.1.32</v>
      </c>
      <c r="D1914" t="str">
        <f>[1]All_Tasks_Billing!D1914</f>
        <v>RPP's</v>
      </c>
      <c r="E1914" t="str">
        <f>[1]All_Tasks_Billing!E1914</f>
        <v>RPP</v>
      </c>
      <c r="F1914" t="str">
        <f>IF([1]All_Tasks_Billing!F1914="","",[1]All_Tasks_Billing!F1914)</f>
        <v/>
      </c>
      <c r="G1914" t="str">
        <f>IF([1]All_Tasks_Billing!G1914="","",[1]All_Tasks_Billing!G1914)</f>
        <v/>
      </c>
      <c r="H1914" s="45" t="str">
        <f>[1]All_Tasks_Billing!H1914</f>
        <v/>
      </c>
      <c r="I1914" t="str">
        <f>IF([1]All_Tasks_Billing!I1914="","",[1]All_Tasks_Billing!I1914)</f>
        <v/>
      </c>
      <c r="J1914" t="str">
        <f>IF([1]All_Tasks_Billing!J1914="","",[1]All_Tasks_Billing!J1914)</f>
        <v/>
      </c>
      <c r="K1914" t="b">
        <f>[1]All_Tasks_Billing!K1914</f>
        <v>0</v>
      </c>
      <c r="L1914" s="45" t="str">
        <f>[1]All_Tasks_Billing!L1914</f>
        <v/>
      </c>
      <c r="M1914" t="str">
        <f>[1]All_Tasks_Billing!M1914</f>
        <v/>
      </c>
      <c r="N1914" s="46">
        <f>IF([1]All_Tasks_Billing!N1914="",0,[1]All_Tasks_Billing!N1914)</f>
        <v>0</v>
      </c>
      <c r="O1914" t="str">
        <f>[1]All_Tasks_Billing!O1914</f>
        <v/>
      </c>
      <c r="P1914" s="47">
        <f>IF([1]All_Tasks_Billing!P1914="",0,[1]All_Tasks_Billing!P1914)</f>
        <v>2.5</v>
      </c>
      <c r="Q1914" s="47">
        <f>IF([1]All_Tasks_Billing!Q1914="",0,[1]All_Tasks_Billing!Q1914)</f>
        <v>2.5</v>
      </c>
      <c r="R1914" s="47">
        <f>IF([1]All_Tasks_Billing!R1914="",0,[1]All_Tasks_Billing!R1914)</f>
        <v>2.5</v>
      </c>
      <c r="S1914" t="str">
        <f>[1]All_Tasks_Billing!S1914</f>
        <v/>
      </c>
      <c r="T1914" t="str">
        <f>[1]All_Tasks_Billing!T1914</f>
        <v/>
      </c>
      <c r="U1914" t="str">
        <f>[1]All_Tasks_Billing!U1914</f>
        <v/>
      </c>
      <c r="V1914">
        <f>[1]All_Tasks_Billing!V1914</f>
        <v>36</v>
      </c>
      <c r="W1914" s="48">
        <f>[1]All_Tasks_Billing!W1914</f>
        <v>150</v>
      </c>
      <c r="X1914">
        <f>[1]All_Tasks_Billing!X1914</f>
        <v>45225</v>
      </c>
      <c r="Y1914">
        <f>[1]All_Tasks_Billing!Y1914</f>
        <v>1</v>
      </c>
      <c r="Z1914" s="49">
        <f>[1]All_Tasks_Billing!Z1914</f>
        <v>0</v>
      </c>
      <c r="AA1914" s="45" t="str">
        <f>[1]All_Tasks_Billing!AA1914</f>
        <v/>
      </c>
      <c r="AB1914" t="str">
        <f>[1]All_Tasks_Billing!AB1914</f>
        <v/>
      </c>
      <c r="AC1914" s="48">
        <f>[1]All_Tasks_Billing!AC1914</f>
        <v>0</v>
      </c>
      <c r="AD1914" s="48">
        <f>[1]All_Tasks_Billing!AD1914</f>
        <v>0</v>
      </c>
      <c r="AE1914" s="48">
        <f>[1]All_Tasks_Billing!AE1914</f>
        <v>0</v>
      </c>
      <c r="AF1914" s="48">
        <f>[1]All_Tasks_Billing!AF1914</f>
        <v>0</v>
      </c>
      <c r="AG1914" s="48">
        <f>[1]All_Tasks_Billing!AG1914</f>
        <v>0</v>
      </c>
      <c r="AH1914" s="48">
        <f>[1]All_Tasks_Billing!AH1914</f>
        <v>1.2500000000000001E-2</v>
      </c>
      <c r="AI1914" s="48">
        <f>[1]All_Tasks_Billing!AI1914</f>
        <v>0</v>
      </c>
      <c r="AJ1914" s="48">
        <f>[1]All_Tasks_Billing!AJ1914</f>
        <v>0</v>
      </c>
      <c r="AK1914" s="48">
        <f>[1]All_Tasks_Billing!AK1914</f>
        <v>0</v>
      </c>
      <c r="AL1914" s="48">
        <f>[1]All_Tasks_Billing!AL1914</f>
        <v>0</v>
      </c>
      <c r="AM1914" s="48">
        <f>[1]All_Tasks_Billing!AM1914</f>
        <v>0</v>
      </c>
      <c r="AN1914" s="48">
        <f>[1]All_Tasks_Billing!AN1914</f>
        <v>0</v>
      </c>
      <c r="AO1914" s="48">
        <f>[1]All_Tasks_Billing!AO1914</f>
        <v>0</v>
      </c>
      <c r="AP1914" s="48">
        <f>[1]All_Tasks_Billing!AP1914</f>
        <v>1.2500000000000001E-2</v>
      </c>
      <c r="AQ1914" s="48">
        <f>[1]All_Tasks_Billing!AQ1914</f>
        <v>0</v>
      </c>
      <c r="AR1914" s="48">
        <f>[1]All_Tasks_Billing!AR1914</f>
        <v>0</v>
      </c>
      <c r="AS1914" s="48">
        <f>[1]All_Tasks_Billing!AS1914</f>
        <v>0</v>
      </c>
      <c r="AT1914" s="48">
        <f>[1]All_Tasks_Billing!AT1914</f>
        <v>0</v>
      </c>
      <c r="AU1914" s="50" t="str">
        <f t="shared" si="522"/>
        <v/>
      </c>
      <c r="AV1914" s="50" t="str">
        <f t="shared" si="523"/>
        <v/>
      </c>
      <c r="AW1914" s="50" t="str">
        <f t="shared" si="524"/>
        <v/>
      </c>
      <c r="AX1914" s="50" t="str">
        <f t="shared" ca="1" si="525"/>
        <v>Not Completed</v>
      </c>
      <c r="AY1914" s="50" t="str">
        <f t="shared" ca="1" si="526"/>
        <v>Not Completed</v>
      </c>
      <c r="AZ1914" s="50" t="str">
        <f t="shared" ca="1" si="527"/>
        <v>Not Completed</v>
      </c>
      <c r="BA1914" s="48">
        <f t="shared" si="528"/>
        <v>0</v>
      </c>
      <c r="BB1914" s="45" t="str">
        <f t="shared" si="529"/>
        <v/>
      </c>
      <c r="BC1914" s="50" t="str">
        <f t="shared" si="530"/>
        <v/>
      </c>
      <c r="BD1914" s="48">
        <f t="shared" si="531"/>
        <v>0</v>
      </c>
      <c r="BE1914" s="50" t="str">
        <f t="shared" si="532"/>
        <v>Not Started</v>
      </c>
      <c r="BF1914" s="51">
        <f t="shared" si="533"/>
        <v>1</v>
      </c>
      <c r="BG1914" s="51">
        <f t="shared" si="534"/>
        <v>0</v>
      </c>
      <c r="BH1914" s="50" t="str">
        <f t="shared" si="535"/>
        <v/>
      </c>
      <c r="BI1914" s="50" t="str">
        <f t="shared" si="536"/>
        <v/>
      </c>
      <c r="BJ1914" s="50" t="str">
        <f t="shared" si="537"/>
        <v/>
      </c>
      <c r="BK1914" s="50" t="str">
        <f t="shared" si="538"/>
        <v xml:space="preserve">Not Started |  | </v>
      </c>
      <c r="BL1914" s="49" t="str">
        <f t="shared" ca="1" si="539"/>
        <v/>
      </c>
    </row>
    <row r="1915" spans="1:64" x14ac:dyDescent="0.25">
      <c r="A1915" t="str">
        <f>[1]All_Tasks_Billing!A1915</f>
        <v>RPP's (241-360)</v>
      </c>
      <c r="B1915" t="str">
        <f>[1]All_Tasks_Billing!B1915</f>
        <v>RPP</v>
      </c>
      <c r="C1915" t="str">
        <f>[1]All_Tasks_Billing!C1915</f>
        <v>31.1.33</v>
      </c>
      <c r="D1915" t="str">
        <f>[1]All_Tasks_Billing!D1915</f>
        <v>RPP's</v>
      </c>
      <c r="E1915" t="str">
        <f>[1]All_Tasks_Billing!E1915</f>
        <v>RPP</v>
      </c>
      <c r="F1915" t="str">
        <f>IF([1]All_Tasks_Billing!F1915="","",[1]All_Tasks_Billing!F1915)</f>
        <v/>
      </c>
      <c r="G1915" t="str">
        <f>IF([1]All_Tasks_Billing!G1915="","",[1]All_Tasks_Billing!G1915)</f>
        <v/>
      </c>
      <c r="H1915" s="45" t="str">
        <f>[1]All_Tasks_Billing!H1915</f>
        <v/>
      </c>
      <c r="I1915" t="str">
        <f>IF([1]All_Tasks_Billing!I1915="","",[1]All_Tasks_Billing!I1915)</f>
        <v/>
      </c>
      <c r="J1915" t="str">
        <f>IF([1]All_Tasks_Billing!J1915="","",[1]All_Tasks_Billing!J1915)</f>
        <v/>
      </c>
      <c r="K1915" t="b">
        <f>[1]All_Tasks_Billing!K1915</f>
        <v>0</v>
      </c>
      <c r="L1915" s="45" t="str">
        <f>[1]All_Tasks_Billing!L1915</f>
        <v/>
      </c>
      <c r="M1915" t="str">
        <f>[1]All_Tasks_Billing!M1915</f>
        <v/>
      </c>
      <c r="N1915" s="46">
        <f>IF([1]All_Tasks_Billing!N1915="",0,[1]All_Tasks_Billing!N1915)</f>
        <v>0</v>
      </c>
      <c r="O1915" t="str">
        <f>[1]All_Tasks_Billing!O1915</f>
        <v/>
      </c>
      <c r="P1915" s="47">
        <f>IF([1]All_Tasks_Billing!P1915="",0,[1]All_Tasks_Billing!P1915)</f>
        <v>2.5</v>
      </c>
      <c r="Q1915" s="47">
        <f>IF([1]All_Tasks_Billing!Q1915="",0,[1]All_Tasks_Billing!Q1915)</f>
        <v>2.5</v>
      </c>
      <c r="R1915" s="47">
        <f>IF([1]All_Tasks_Billing!R1915="",0,[1]All_Tasks_Billing!R1915)</f>
        <v>2.5</v>
      </c>
      <c r="S1915" t="str">
        <f>[1]All_Tasks_Billing!S1915</f>
        <v/>
      </c>
      <c r="T1915" t="str">
        <f>[1]All_Tasks_Billing!T1915</f>
        <v/>
      </c>
      <c r="U1915" t="str">
        <f>[1]All_Tasks_Billing!U1915</f>
        <v/>
      </c>
      <c r="V1915">
        <f>[1]All_Tasks_Billing!V1915</f>
        <v>36</v>
      </c>
      <c r="W1915" s="48">
        <f>[1]All_Tasks_Billing!W1915</f>
        <v>150</v>
      </c>
      <c r="X1915">
        <f>[1]All_Tasks_Billing!X1915</f>
        <v>45225</v>
      </c>
      <c r="Y1915">
        <f>[1]All_Tasks_Billing!Y1915</f>
        <v>1</v>
      </c>
      <c r="Z1915" s="49">
        <f>[1]All_Tasks_Billing!Z1915</f>
        <v>0</v>
      </c>
      <c r="AA1915" s="45" t="str">
        <f>[1]All_Tasks_Billing!AA1915</f>
        <v/>
      </c>
      <c r="AB1915" t="str">
        <f>[1]All_Tasks_Billing!AB1915</f>
        <v/>
      </c>
      <c r="AC1915" s="48">
        <f>[1]All_Tasks_Billing!AC1915</f>
        <v>0</v>
      </c>
      <c r="AD1915" s="48">
        <f>[1]All_Tasks_Billing!AD1915</f>
        <v>0</v>
      </c>
      <c r="AE1915" s="48">
        <f>[1]All_Tasks_Billing!AE1915</f>
        <v>0</v>
      </c>
      <c r="AF1915" s="48">
        <f>[1]All_Tasks_Billing!AF1915</f>
        <v>0</v>
      </c>
      <c r="AG1915" s="48">
        <f>[1]All_Tasks_Billing!AG1915</f>
        <v>0</v>
      </c>
      <c r="AH1915" s="48">
        <f>[1]All_Tasks_Billing!AH1915</f>
        <v>1.2500000000000001E-2</v>
      </c>
      <c r="AI1915" s="48">
        <f>[1]All_Tasks_Billing!AI1915</f>
        <v>0</v>
      </c>
      <c r="AJ1915" s="48">
        <f>[1]All_Tasks_Billing!AJ1915</f>
        <v>0</v>
      </c>
      <c r="AK1915" s="48">
        <f>[1]All_Tasks_Billing!AK1915</f>
        <v>0</v>
      </c>
      <c r="AL1915" s="48">
        <f>[1]All_Tasks_Billing!AL1915</f>
        <v>0</v>
      </c>
      <c r="AM1915" s="48">
        <f>[1]All_Tasks_Billing!AM1915</f>
        <v>0</v>
      </c>
      <c r="AN1915" s="48">
        <f>[1]All_Tasks_Billing!AN1915</f>
        <v>0</v>
      </c>
      <c r="AO1915" s="48">
        <f>[1]All_Tasks_Billing!AO1915</f>
        <v>0</v>
      </c>
      <c r="AP1915" s="48">
        <f>[1]All_Tasks_Billing!AP1915</f>
        <v>1.2500000000000001E-2</v>
      </c>
      <c r="AQ1915" s="48">
        <f>[1]All_Tasks_Billing!AQ1915</f>
        <v>0</v>
      </c>
      <c r="AR1915" s="48">
        <f>[1]All_Tasks_Billing!AR1915</f>
        <v>0</v>
      </c>
      <c r="AS1915" s="48">
        <f>[1]All_Tasks_Billing!AS1915</f>
        <v>0</v>
      </c>
      <c r="AT1915" s="48">
        <f>[1]All_Tasks_Billing!AT1915</f>
        <v>0</v>
      </c>
      <c r="AU1915" s="50" t="str">
        <f t="shared" si="522"/>
        <v/>
      </c>
      <c r="AV1915" s="50" t="str">
        <f t="shared" si="523"/>
        <v/>
      </c>
      <c r="AW1915" s="50" t="str">
        <f t="shared" si="524"/>
        <v/>
      </c>
      <c r="AX1915" s="50" t="str">
        <f t="shared" ca="1" si="525"/>
        <v>Not Completed</v>
      </c>
      <c r="AY1915" s="50" t="str">
        <f t="shared" ca="1" si="526"/>
        <v>Not Completed</v>
      </c>
      <c r="AZ1915" s="50" t="str">
        <f t="shared" ca="1" si="527"/>
        <v>Not Completed</v>
      </c>
      <c r="BA1915" s="48">
        <f t="shared" si="528"/>
        <v>0</v>
      </c>
      <c r="BB1915" s="45" t="str">
        <f t="shared" si="529"/>
        <v/>
      </c>
      <c r="BC1915" s="50" t="str">
        <f t="shared" si="530"/>
        <v/>
      </c>
      <c r="BD1915" s="48">
        <f t="shared" si="531"/>
        <v>0</v>
      </c>
      <c r="BE1915" s="50" t="str">
        <f t="shared" si="532"/>
        <v>Not Started</v>
      </c>
      <c r="BF1915" s="51">
        <f t="shared" si="533"/>
        <v>1</v>
      </c>
      <c r="BG1915" s="51">
        <f t="shared" si="534"/>
        <v>0</v>
      </c>
      <c r="BH1915" s="50" t="str">
        <f t="shared" si="535"/>
        <v/>
      </c>
      <c r="BI1915" s="50" t="str">
        <f t="shared" si="536"/>
        <v/>
      </c>
      <c r="BJ1915" s="50" t="str">
        <f t="shared" si="537"/>
        <v/>
      </c>
      <c r="BK1915" s="50" t="str">
        <f t="shared" si="538"/>
        <v xml:space="preserve">Not Started |  | </v>
      </c>
      <c r="BL1915" s="49" t="str">
        <f t="shared" ca="1" si="539"/>
        <v/>
      </c>
    </row>
    <row r="1916" spans="1:64" x14ac:dyDescent="0.25">
      <c r="A1916" t="str">
        <f>[1]All_Tasks_Billing!A1916</f>
        <v>RPP's (241-360)</v>
      </c>
      <c r="B1916" t="str">
        <f>[1]All_Tasks_Billing!B1916</f>
        <v>RPP</v>
      </c>
      <c r="C1916" t="str">
        <f>[1]All_Tasks_Billing!C1916</f>
        <v>31.1.34</v>
      </c>
      <c r="D1916" t="str">
        <f>[1]All_Tasks_Billing!D1916</f>
        <v>RPP's</v>
      </c>
      <c r="E1916" t="str">
        <f>[1]All_Tasks_Billing!E1916</f>
        <v>RPP</v>
      </c>
      <c r="F1916" t="str">
        <f>IF([1]All_Tasks_Billing!F1916="","",[1]All_Tasks_Billing!F1916)</f>
        <v/>
      </c>
      <c r="G1916" t="str">
        <f>IF([1]All_Tasks_Billing!G1916="","",[1]All_Tasks_Billing!G1916)</f>
        <v/>
      </c>
      <c r="H1916" s="45" t="str">
        <f>[1]All_Tasks_Billing!H1916</f>
        <v/>
      </c>
      <c r="I1916" t="str">
        <f>IF([1]All_Tasks_Billing!I1916="","",[1]All_Tasks_Billing!I1916)</f>
        <v/>
      </c>
      <c r="J1916" t="str">
        <f>IF([1]All_Tasks_Billing!J1916="","",[1]All_Tasks_Billing!J1916)</f>
        <v/>
      </c>
      <c r="K1916" t="b">
        <f>[1]All_Tasks_Billing!K1916</f>
        <v>0</v>
      </c>
      <c r="L1916" s="45" t="str">
        <f>[1]All_Tasks_Billing!L1916</f>
        <v/>
      </c>
      <c r="M1916" t="str">
        <f>[1]All_Tasks_Billing!M1916</f>
        <v/>
      </c>
      <c r="N1916" s="46">
        <f>IF([1]All_Tasks_Billing!N1916="",0,[1]All_Tasks_Billing!N1916)</f>
        <v>0</v>
      </c>
      <c r="O1916" t="str">
        <f>[1]All_Tasks_Billing!O1916</f>
        <v/>
      </c>
      <c r="P1916" s="47">
        <f>IF([1]All_Tasks_Billing!P1916="",0,[1]All_Tasks_Billing!P1916)</f>
        <v>2.5</v>
      </c>
      <c r="Q1916" s="47">
        <f>IF([1]All_Tasks_Billing!Q1916="",0,[1]All_Tasks_Billing!Q1916)</f>
        <v>2.5</v>
      </c>
      <c r="R1916" s="47">
        <f>IF([1]All_Tasks_Billing!R1916="",0,[1]All_Tasks_Billing!R1916)</f>
        <v>2.5</v>
      </c>
      <c r="S1916" t="str">
        <f>[1]All_Tasks_Billing!S1916</f>
        <v/>
      </c>
      <c r="T1916" t="str">
        <f>[1]All_Tasks_Billing!T1916</f>
        <v/>
      </c>
      <c r="U1916" t="str">
        <f>[1]All_Tasks_Billing!U1916</f>
        <v/>
      </c>
      <c r="V1916">
        <f>[1]All_Tasks_Billing!V1916</f>
        <v>36</v>
      </c>
      <c r="W1916" s="48">
        <f>[1]All_Tasks_Billing!W1916</f>
        <v>150</v>
      </c>
      <c r="X1916">
        <f>[1]All_Tasks_Billing!X1916</f>
        <v>45225</v>
      </c>
      <c r="Y1916">
        <f>[1]All_Tasks_Billing!Y1916</f>
        <v>1</v>
      </c>
      <c r="Z1916" s="49">
        <f>[1]All_Tasks_Billing!Z1916</f>
        <v>0</v>
      </c>
      <c r="AA1916" s="45" t="str">
        <f>[1]All_Tasks_Billing!AA1916</f>
        <v/>
      </c>
      <c r="AB1916" t="str">
        <f>[1]All_Tasks_Billing!AB1916</f>
        <v/>
      </c>
      <c r="AC1916" s="48">
        <f>[1]All_Tasks_Billing!AC1916</f>
        <v>0</v>
      </c>
      <c r="AD1916" s="48">
        <f>[1]All_Tasks_Billing!AD1916</f>
        <v>0</v>
      </c>
      <c r="AE1916" s="48">
        <f>[1]All_Tasks_Billing!AE1916</f>
        <v>0</v>
      </c>
      <c r="AF1916" s="48">
        <f>[1]All_Tasks_Billing!AF1916</f>
        <v>0</v>
      </c>
      <c r="AG1916" s="48">
        <f>[1]All_Tasks_Billing!AG1916</f>
        <v>0</v>
      </c>
      <c r="AH1916" s="48">
        <f>[1]All_Tasks_Billing!AH1916</f>
        <v>1.2500000000000001E-2</v>
      </c>
      <c r="AI1916" s="48">
        <f>[1]All_Tasks_Billing!AI1916</f>
        <v>0</v>
      </c>
      <c r="AJ1916" s="48">
        <f>[1]All_Tasks_Billing!AJ1916</f>
        <v>0</v>
      </c>
      <c r="AK1916" s="48">
        <f>[1]All_Tasks_Billing!AK1916</f>
        <v>0</v>
      </c>
      <c r="AL1916" s="48">
        <f>[1]All_Tasks_Billing!AL1916</f>
        <v>0</v>
      </c>
      <c r="AM1916" s="48">
        <f>[1]All_Tasks_Billing!AM1916</f>
        <v>0</v>
      </c>
      <c r="AN1916" s="48">
        <f>[1]All_Tasks_Billing!AN1916</f>
        <v>0</v>
      </c>
      <c r="AO1916" s="48">
        <f>[1]All_Tasks_Billing!AO1916</f>
        <v>0</v>
      </c>
      <c r="AP1916" s="48">
        <f>[1]All_Tasks_Billing!AP1916</f>
        <v>1.2500000000000001E-2</v>
      </c>
      <c r="AQ1916" s="48">
        <f>[1]All_Tasks_Billing!AQ1916</f>
        <v>0</v>
      </c>
      <c r="AR1916" s="48">
        <f>[1]All_Tasks_Billing!AR1916</f>
        <v>0</v>
      </c>
      <c r="AS1916" s="48">
        <f>[1]All_Tasks_Billing!AS1916</f>
        <v>0</v>
      </c>
      <c r="AT1916" s="48">
        <f>[1]All_Tasks_Billing!AT1916</f>
        <v>0</v>
      </c>
      <c r="AU1916" s="50" t="str">
        <f t="shared" si="522"/>
        <v/>
      </c>
      <c r="AV1916" s="50" t="str">
        <f t="shared" si="523"/>
        <v/>
      </c>
      <c r="AW1916" s="50" t="str">
        <f t="shared" si="524"/>
        <v/>
      </c>
      <c r="AX1916" s="50" t="str">
        <f t="shared" ca="1" si="525"/>
        <v>Not Completed</v>
      </c>
      <c r="AY1916" s="50" t="str">
        <f t="shared" ca="1" si="526"/>
        <v>Not Completed</v>
      </c>
      <c r="AZ1916" s="50" t="str">
        <f t="shared" ca="1" si="527"/>
        <v>Not Completed</v>
      </c>
      <c r="BA1916" s="48">
        <f t="shared" si="528"/>
        <v>0</v>
      </c>
      <c r="BB1916" s="45" t="str">
        <f t="shared" si="529"/>
        <v/>
      </c>
      <c r="BC1916" s="50" t="str">
        <f t="shared" si="530"/>
        <v/>
      </c>
      <c r="BD1916" s="48">
        <f t="shared" si="531"/>
        <v>0</v>
      </c>
      <c r="BE1916" s="50" t="str">
        <f t="shared" si="532"/>
        <v>Not Started</v>
      </c>
      <c r="BF1916" s="51">
        <f t="shared" si="533"/>
        <v>1</v>
      </c>
      <c r="BG1916" s="51">
        <f t="shared" si="534"/>
        <v>0</v>
      </c>
      <c r="BH1916" s="50" t="str">
        <f t="shared" si="535"/>
        <v/>
      </c>
      <c r="BI1916" s="50" t="str">
        <f t="shared" si="536"/>
        <v/>
      </c>
      <c r="BJ1916" s="50" t="str">
        <f t="shared" si="537"/>
        <v/>
      </c>
      <c r="BK1916" s="50" t="str">
        <f t="shared" si="538"/>
        <v xml:space="preserve">Not Started |  | </v>
      </c>
      <c r="BL1916" s="49" t="str">
        <f t="shared" ca="1" si="539"/>
        <v/>
      </c>
    </row>
    <row r="1917" spans="1:64" x14ac:dyDescent="0.25">
      <c r="A1917" t="str">
        <f>[1]All_Tasks_Billing!A1917</f>
        <v>RPP's (241-360)</v>
      </c>
      <c r="B1917" t="str">
        <f>[1]All_Tasks_Billing!B1917</f>
        <v>RPP</v>
      </c>
      <c r="C1917" t="str">
        <f>[1]All_Tasks_Billing!C1917</f>
        <v>31.1.35</v>
      </c>
      <c r="D1917" t="str">
        <f>[1]All_Tasks_Billing!D1917</f>
        <v>RPP's</v>
      </c>
      <c r="E1917" t="str">
        <f>[1]All_Tasks_Billing!E1917</f>
        <v>RPP</v>
      </c>
      <c r="F1917" t="str">
        <f>IF([1]All_Tasks_Billing!F1917="","",[1]All_Tasks_Billing!F1917)</f>
        <v/>
      </c>
      <c r="G1917" t="str">
        <f>IF([1]All_Tasks_Billing!G1917="","",[1]All_Tasks_Billing!G1917)</f>
        <v/>
      </c>
      <c r="H1917" s="45" t="str">
        <f>[1]All_Tasks_Billing!H1917</f>
        <v/>
      </c>
      <c r="I1917" t="str">
        <f>IF([1]All_Tasks_Billing!I1917="","",[1]All_Tasks_Billing!I1917)</f>
        <v/>
      </c>
      <c r="J1917" t="str">
        <f>IF([1]All_Tasks_Billing!J1917="","",[1]All_Tasks_Billing!J1917)</f>
        <v/>
      </c>
      <c r="K1917" t="b">
        <f>[1]All_Tasks_Billing!K1917</f>
        <v>0</v>
      </c>
      <c r="L1917" s="45" t="str">
        <f>[1]All_Tasks_Billing!L1917</f>
        <v/>
      </c>
      <c r="M1917" t="str">
        <f>[1]All_Tasks_Billing!M1917</f>
        <v/>
      </c>
      <c r="N1917" s="46">
        <f>IF([1]All_Tasks_Billing!N1917="",0,[1]All_Tasks_Billing!N1917)</f>
        <v>0</v>
      </c>
      <c r="O1917" t="str">
        <f>[1]All_Tasks_Billing!O1917</f>
        <v/>
      </c>
      <c r="P1917" s="47">
        <f>IF([1]All_Tasks_Billing!P1917="",0,[1]All_Tasks_Billing!P1917)</f>
        <v>2.5</v>
      </c>
      <c r="Q1917" s="47">
        <f>IF([1]All_Tasks_Billing!Q1917="",0,[1]All_Tasks_Billing!Q1917)</f>
        <v>2.5</v>
      </c>
      <c r="R1917" s="47">
        <f>IF([1]All_Tasks_Billing!R1917="",0,[1]All_Tasks_Billing!R1917)</f>
        <v>2.5</v>
      </c>
      <c r="S1917" t="str">
        <f>[1]All_Tasks_Billing!S1917</f>
        <v/>
      </c>
      <c r="T1917" t="str">
        <f>[1]All_Tasks_Billing!T1917</f>
        <v/>
      </c>
      <c r="U1917" t="str">
        <f>[1]All_Tasks_Billing!U1917</f>
        <v/>
      </c>
      <c r="V1917">
        <f>[1]All_Tasks_Billing!V1917</f>
        <v>36</v>
      </c>
      <c r="W1917" s="48">
        <f>[1]All_Tasks_Billing!W1917</f>
        <v>150</v>
      </c>
      <c r="X1917">
        <f>[1]All_Tasks_Billing!X1917</f>
        <v>45225</v>
      </c>
      <c r="Y1917">
        <f>[1]All_Tasks_Billing!Y1917</f>
        <v>1</v>
      </c>
      <c r="Z1917" s="49">
        <f>[1]All_Tasks_Billing!Z1917</f>
        <v>0</v>
      </c>
      <c r="AA1917" s="45" t="str">
        <f>[1]All_Tasks_Billing!AA1917</f>
        <v/>
      </c>
      <c r="AB1917" t="str">
        <f>[1]All_Tasks_Billing!AB1917</f>
        <v/>
      </c>
      <c r="AC1917" s="48">
        <f>[1]All_Tasks_Billing!AC1917</f>
        <v>0</v>
      </c>
      <c r="AD1917" s="48">
        <f>[1]All_Tasks_Billing!AD1917</f>
        <v>0</v>
      </c>
      <c r="AE1917" s="48">
        <f>[1]All_Tasks_Billing!AE1917</f>
        <v>0</v>
      </c>
      <c r="AF1917" s="48">
        <f>[1]All_Tasks_Billing!AF1917</f>
        <v>0</v>
      </c>
      <c r="AG1917" s="48">
        <f>[1]All_Tasks_Billing!AG1917</f>
        <v>0</v>
      </c>
      <c r="AH1917" s="48">
        <f>[1]All_Tasks_Billing!AH1917</f>
        <v>1.2500000000000001E-2</v>
      </c>
      <c r="AI1917" s="48">
        <f>[1]All_Tasks_Billing!AI1917</f>
        <v>0</v>
      </c>
      <c r="AJ1917" s="48">
        <f>[1]All_Tasks_Billing!AJ1917</f>
        <v>0</v>
      </c>
      <c r="AK1917" s="48">
        <f>[1]All_Tasks_Billing!AK1917</f>
        <v>0</v>
      </c>
      <c r="AL1917" s="48">
        <f>[1]All_Tasks_Billing!AL1917</f>
        <v>0</v>
      </c>
      <c r="AM1917" s="48">
        <f>[1]All_Tasks_Billing!AM1917</f>
        <v>0</v>
      </c>
      <c r="AN1917" s="48">
        <f>[1]All_Tasks_Billing!AN1917</f>
        <v>0</v>
      </c>
      <c r="AO1917" s="48">
        <f>[1]All_Tasks_Billing!AO1917</f>
        <v>0</v>
      </c>
      <c r="AP1917" s="48">
        <f>[1]All_Tasks_Billing!AP1917</f>
        <v>1.2500000000000001E-2</v>
      </c>
      <c r="AQ1917" s="48">
        <f>[1]All_Tasks_Billing!AQ1917</f>
        <v>0</v>
      </c>
      <c r="AR1917" s="48">
        <f>[1]All_Tasks_Billing!AR1917</f>
        <v>0</v>
      </c>
      <c r="AS1917" s="48">
        <f>[1]All_Tasks_Billing!AS1917</f>
        <v>0</v>
      </c>
      <c r="AT1917" s="48">
        <f>[1]All_Tasks_Billing!AT1917</f>
        <v>0</v>
      </c>
      <c r="AU1917" s="50" t="str">
        <f t="shared" si="522"/>
        <v/>
      </c>
      <c r="AV1917" s="50" t="str">
        <f t="shared" si="523"/>
        <v/>
      </c>
      <c r="AW1917" s="50" t="str">
        <f t="shared" si="524"/>
        <v/>
      </c>
      <c r="AX1917" s="50" t="str">
        <f t="shared" ca="1" si="525"/>
        <v>Not Completed</v>
      </c>
      <c r="AY1917" s="50" t="str">
        <f t="shared" ca="1" si="526"/>
        <v>Not Completed</v>
      </c>
      <c r="AZ1917" s="50" t="str">
        <f t="shared" ca="1" si="527"/>
        <v>Not Completed</v>
      </c>
      <c r="BA1917" s="48">
        <f t="shared" si="528"/>
        <v>0</v>
      </c>
      <c r="BB1917" s="45" t="str">
        <f t="shared" si="529"/>
        <v/>
      </c>
      <c r="BC1917" s="50" t="str">
        <f t="shared" si="530"/>
        <v/>
      </c>
      <c r="BD1917" s="48">
        <f t="shared" si="531"/>
        <v>0</v>
      </c>
      <c r="BE1917" s="50" t="str">
        <f t="shared" si="532"/>
        <v>Not Started</v>
      </c>
      <c r="BF1917" s="51">
        <f t="shared" si="533"/>
        <v>1</v>
      </c>
      <c r="BG1917" s="51">
        <f t="shared" si="534"/>
        <v>0</v>
      </c>
      <c r="BH1917" s="50" t="str">
        <f t="shared" si="535"/>
        <v/>
      </c>
      <c r="BI1917" s="50" t="str">
        <f t="shared" si="536"/>
        <v/>
      </c>
      <c r="BJ1917" s="50" t="str">
        <f t="shared" si="537"/>
        <v/>
      </c>
      <c r="BK1917" s="50" t="str">
        <f t="shared" si="538"/>
        <v xml:space="preserve">Not Started |  | </v>
      </c>
      <c r="BL1917" s="49" t="str">
        <f t="shared" ca="1" si="539"/>
        <v/>
      </c>
    </row>
    <row r="1918" spans="1:64" x14ac:dyDescent="0.25">
      <c r="A1918" t="str">
        <f>[1]All_Tasks_Billing!A1918</f>
        <v>RPP's (241-360)</v>
      </c>
      <c r="B1918" t="str">
        <f>[1]All_Tasks_Billing!B1918</f>
        <v>RPP</v>
      </c>
      <c r="C1918" t="str">
        <f>[1]All_Tasks_Billing!C1918</f>
        <v>31.1.36</v>
      </c>
      <c r="D1918" t="str">
        <f>[1]All_Tasks_Billing!D1918</f>
        <v>RPP's</v>
      </c>
      <c r="E1918" t="str">
        <f>[1]All_Tasks_Billing!E1918</f>
        <v>RPP</v>
      </c>
      <c r="F1918" t="str">
        <f>IF([1]All_Tasks_Billing!F1918="","",[1]All_Tasks_Billing!F1918)</f>
        <v/>
      </c>
      <c r="G1918" t="str">
        <f>IF([1]All_Tasks_Billing!G1918="","",[1]All_Tasks_Billing!G1918)</f>
        <v/>
      </c>
      <c r="H1918" s="45" t="str">
        <f>[1]All_Tasks_Billing!H1918</f>
        <v/>
      </c>
      <c r="I1918" t="str">
        <f>IF([1]All_Tasks_Billing!I1918="","",[1]All_Tasks_Billing!I1918)</f>
        <v/>
      </c>
      <c r="J1918" t="str">
        <f>IF([1]All_Tasks_Billing!J1918="","",[1]All_Tasks_Billing!J1918)</f>
        <v/>
      </c>
      <c r="K1918" t="b">
        <f>[1]All_Tasks_Billing!K1918</f>
        <v>0</v>
      </c>
      <c r="L1918" s="45" t="str">
        <f>[1]All_Tasks_Billing!L1918</f>
        <v/>
      </c>
      <c r="M1918" t="str">
        <f>[1]All_Tasks_Billing!M1918</f>
        <v/>
      </c>
      <c r="N1918" s="46">
        <f>IF([1]All_Tasks_Billing!N1918="",0,[1]All_Tasks_Billing!N1918)</f>
        <v>0</v>
      </c>
      <c r="O1918" t="str">
        <f>[1]All_Tasks_Billing!O1918</f>
        <v/>
      </c>
      <c r="P1918" s="47">
        <f>IF([1]All_Tasks_Billing!P1918="",0,[1]All_Tasks_Billing!P1918)</f>
        <v>2.5</v>
      </c>
      <c r="Q1918" s="47">
        <f>IF([1]All_Tasks_Billing!Q1918="",0,[1]All_Tasks_Billing!Q1918)</f>
        <v>2.5</v>
      </c>
      <c r="R1918" s="47">
        <f>IF([1]All_Tasks_Billing!R1918="",0,[1]All_Tasks_Billing!R1918)</f>
        <v>2.5</v>
      </c>
      <c r="S1918" t="str">
        <f>[1]All_Tasks_Billing!S1918</f>
        <v/>
      </c>
      <c r="T1918" t="str">
        <f>[1]All_Tasks_Billing!T1918</f>
        <v/>
      </c>
      <c r="U1918" t="str">
        <f>[1]All_Tasks_Billing!U1918</f>
        <v/>
      </c>
      <c r="V1918">
        <f>[1]All_Tasks_Billing!V1918</f>
        <v>36</v>
      </c>
      <c r="W1918" s="48">
        <f>[1]All_Tasks_Billing!W1918</f>
        <v>150</v>
      </c>
      <c r="X1918">
        <f>[1]All_Tasks_Billing!X1918</f>
        <v>45225</v>
      </c>
      <c r="Y1918">
        <f>[1]All_Tasks_Billing!Y1918</f>
        <v>1</v>
      </c>
      <c r="Z1918" s="49">
        <f>[1]All_Tasks_Billing!Z1918</f>
        <v>0</v>
      </c>
      <c r="AA1918" s="45" t="str">
        <f>[1]All_Tasks_Billing!AA1918</f>
        <v/>
      </c>
      <c r="AB1918" t="str">
        <f>[1]All_Tasks_Billing!AB1918</f>
        <v/>
      </c>
      <c r="AC1918" s="48">
        <f>[1]All_Tasks_Billing!AC1918</f>
        <v>0</v>
      </c>
      <c r="AD1918" s="48">
        <f>[1]All_Tasks_Billing!AD1918</f>
        <v>0</v>
      </c>
      <c r="AE1918" s="48">
        <f>[1]All_Tasks_Billing!AE1918</f>
        <v>0</v>
      </c>
      <c r="AF1918" s="48">
        <f>[1]All_Tasks_Billing!AF1918</f>
        <v>0</v>
      </c>
      <c r="AG1918" s="48">
        <f>[1]All_Tasks_Billing!AG1918</f>
        <v>0</v>
      </c>
      <c r="AH1918" s="48">
        <f>[1]All_Tasks_Billing!AH1918</f>
        <v>1.2500000000000001E-2</v>
      </c>
      <c r="AI1918" s="48">
        <f>[1]All_Tasks_Billing!AI1918</f>
        <v>0</v>
      </c>
      <c r="AJ1918" s="48">
        <f>[1]All_Tasks_Billing!AJ1918</f>
        <v>0</v>
      </c>
      <c r="AK1918" s="48">
        <f>[1]All_Tasks_Billing!AK1918</f>
        <v>0</v>
      </c>
      <c r="AL1918" s="48">
        <f>[1]All_Tasks_Billing!AL1918</f>
        <v>0</v>
      </c>
      <c r="AM1918" s="48">
        <f>[1]All_Tasks_Billing!AM1918</f>
        <v>0</v>
      </c>
      <c r="AN1918" s="48">
        <f>[1]All_Tasks_Billing!AN1918</f>
        <v>0</v>
      </c>
      <c r="AO1918" s="48">
        <f>[1]All_Tasks_Billing!AO1918</f>
        <v>0</v>
      </c>
      <c r="AP1918" s="48">
        <f>[1]All_Tasks_Billing!AP1918</f>
        <v>1.2500000000000001E-2</v>
      </c>
      <c r="AQ1918" s="48">
        <f>[1]All_Tasks_Billing!AQ1918</f>
        <v>0</v>
      </c>
      <c r="AR1918" s="48">
        <f>[1]All_Tasks_Billing!AR1918</f>
        <v>0</v>
      </c>
      <c r="AS1918" s="48">
        <f>[1]All_Tasks_Billing!AS1918</f>
        <v>0</v>
      </c>
      <c r="AT1918" s="48">
        <f>[1]All_Tasks_Billing!AT1918</f>
        <v>0</v>
      </c>
      <c r="AU1918" s="50" t="str">
        <f t="shared" si="522"/>
        <v/>
      </c>
      <c r="AV1918" s="50" t="str">
        <f t="shared" si="523"/>
        <v/>
      </c>
      <c r="AW1918" s="50" t="str">
        <f t="shared" si="524"/>
        <v/>
      </c>
      <c r="AX1918" s="50" t="str">
        <f t="shared" ca="1" si="525"/>
        <v>Not Completed</v>
      </c>
      <c r="AY1918" s="50" t="str">
        <f t="shared" ca="1" si="526"/>
        <v>Not Completed</v>
      </c>
      <c r="AZ1918" s="50" t="str">
        <f t="shared" ca="1" si="527"/>
        <v>Not Completed</v>
      </c>
      <c r="BA1918" s="48">
        <f t="shared" si="528"/>
        <v>0</v>
      </c>
      <c r="BB1918" s="45" t="str">
        <f t="shared" si="529"/>
        <v/>
      </c>
      <c r="BC1918" s="50" t="str">
        <f t="shared" si="530"/>
        <v/>
      </c>
      <c r="BD1918" s="48">
        <f t="shared" si="531"/>
        <v>0</v>
      </c>
      <c r="BE1918" s="50" t="str">
        <f t="shared" si="532"/>
        <v>Not Started</v>
      </c>
      <c r="BF1918" s="51">
        <f t="shared" si="533"/>
        <v>1</v>
      </c>
      <c r="BG1918" s="51">
        <f t="shared" si="534"/>
        <v>0</v>
      </c>
      <c r="BH1918" s="50" t="str">
        <f t="shared" si="535"/>
        <v/>
      </c>
      <c r="BI1918" s="50" t="str">
        <f t="shared" si="536"/>
        <v/>
      </c>
      <c r="BJ1918" s="50" t="str">
        <f t="shared" si="537"/>
        <v/>
      </c>
      <c r="BK1918" s="50" t="str">
        <f t="shared" si="538"/>
        <v xml:space="preserve">Not Started |  | </v>
      </c>
      <c r="BL1918" s="49" t="str">
        <f t="shared" ca="1" si="539"/>
        <v/>
      </c>
    </row>
    <row r="1919" spans="1:64" x14ac:dyDescent="0.25">
      <c r="A1919" t="str">
        <f>[1]All_Tasks_Billing!A1919</f>
        <v>RPP's (241-360)</v>
      </c>
      <c r="B1919" t="str">
        <f>[1]All_Tasks_Billing!B1919</f>
        <v>RPP</v>
      </c>
      <c r="C1919" t="str">
        <f>[1]All_Tasks_Billing!C1919</f>
        <v>31.1.37</v>
      </c>
      <c r="D1919" t="str">
        <f>[1]All_Tasks_Billing!D1919</f>
        <v>RPP's</v>
      </c>
      <c r="E1919" t="str">
        <f>[1]All_Tasks_Billing!E1919</f>
        <v>RPP</v>
      </c>
      <c r="F1919" t="str">
        <f>IF([1]All_Tasks_Billing!F1919="","",[1]All_Tasks_Billing!F1919)</f>
        <v/>
      </c>
      <c r="G1919" t="str">
        <f>IF([1]All_Tasks_Billing!G1919="","",[1]All_Tasks_Billing!G1919)</f>
        <v/>
      </c>
      <c r="H1919" s="45" t="str">
        <f>[1]All_Tasks_Billing!H1919</f>
        <v/>
      </c>
      <c r="I1919" t="str">
        <f>IF([1]All_Tasks_Billing!I1919="","",[1]All_Tasks_Billing!I1919)</f>
        <v/>
      </c>
      <c r="J1919" t="str">
        <f>IF([1]All_Tasks_Billing!J1919="","",[1]All_Tasks_Billing!J1919)</f>
        <v/>
      </c>
      <c r="K1919" t="b">
        <f>[1]All_Tasks_Billing!K1919</f>
        <v>0</v>
      </c>
      <c r="L1919" s="45" t="str">
        <f>[1]All_Tasks_Billing!L1919</f>
        <v/>
      </c>
      <c r="M1919" t="str">
        <f>[1]All_Tasks_Billing!M1919</f>
        <v/>
      </c>
      <c r="N1919" s="46">
        <f>IF([1]All_Tasks_Billing!N1919="",0,[1]All_Tasks_Billing!N1919)</f>
        <v>0</v>
      </c>
      <c r="O1919" t="str">
        <f>[1]All_Tasks_Billing!O1919</f>
        <v/>
      </c>
      <c r="P1919" s="47">
        <f>IF([1]All_Tasks_Billing!P1919="",0,[1]All_Tasks_Billing!P1919)</f>
        <v>2.5</v>
      </c>
      <c r="Q1919" s="47">
        <f>IF([1]All_Tasks_Billing!Q1919="",0,[1]All_Tasks_Billing!Q1919)</f>
        <v>2.5</v>
      </c>
      <c r="R1919" s="47">
        <f>IF([1]All_Tasks_Billing!R1919="",0,[1]All_Tasks_Billing!R1919)</f>
        <v>2.5</v>
      </c>
      <c r="S1919" t="str">
        <f>[1]All_Tasks_Billing!S1919</f>
        <v/>
      </c>
      <c r="T1919" t="str">
        <f>[1]All_Tasks_Billing!T1919</f>
        <v/>
      </c>
      <c r="U1919" t="str">
        <f>[1]All_Tasks_Billing!U1919</f>
        <v/>
      </c>
      <c r="V1919">
        <f>[1]All_Tasks_Billing!V1919</f>
        <v>36</v>
      </c>
      <c r="W1919" s="48">
        <f>[1]All_Tasks_Billing!W1919</f>
        <v>150</v>
      </c>
      <c r="X1919">
        <f>[1]All_Tasks_Billing!X1919</f>
        <v>45225</v>
      </c>
      <c r="Y1919">
        <f>[1]All_Tasks_Billing!Y1919</f>
        <v>1</v>
      </c>
      <c r="Z1919" s="49">
        <f>[1]All_Tasks_Billing!Z1919</f>
        <v>0</v>
      </c>
      <c r="AA1919" s="45" t="str">
        <f>[1]All_Tasks_Billing!AA1919</f>
        <v/>
      </c>
      <c r="AB1919" t="str">
        <f>[1]All_Tasks_Billing!AB1919</f>
        <v/>
      </c>
      <c r="AC1919" s="48">
        <f>[1]All_Tasks_Billing!AC1919</f>
        <v>0</v>
      </c>
      <c r="AD1919" s="48">
        <f>[1]All_Tasks_Billing!AD1919</f>
        <v>0</v>
      </c>
      <c r="AE1919" s="48">
        <f>[1]All_Tasks_Billing!AE1919</f>
        <v>0</v>
      </c>
      <c r="AF1919" s="48">
        <f>[1]All_Tasks_Billing!AF1919</f>
        <v>0</v>
      </c>
      <c r="AG1919" s="48">
        <f>[1]All_Tasks_Billing!AG1919</f>
        <v>0</v>
      </c>
      <c r="AH1919" s="48">
        <f>[1]All_Tasks_Billing!AH1919</f>
        <v>1.2500000000000001E-2</v>
      </c>
      <c r="AI1919" s="48">
        <f>[1]All_Tasks_Billing!AI1919</f>
        <v>0</v>
      </c>
      <c r="AJ1919" s="48">
        <f>[1]All_Tasks_Billing!AJ1919</f>
        <v>0</v>
      </c>
      <c r="AK1919" s="48">
        <f>[1]All_Tasks_Billing!AK1919</f>
        <v>0</v>
      </c>
      <c r="AL1919" s="48">
        <f>[1]All_Tasks_Billing!AL1919</f>
        <v>0</v>
      </c>
      <c r="AM1919" s="48">
        <f>[1]All_Tasks_Billing!AM1919</f>
        <v>0</v>
      </c>
      <c r="AN1919" s="48">
        <f>[1]All_Tasks_Billing!AN1919</f>
        <v>0</v>
      </c>
      <c r="AO1919" s="48">
        <f>[1]All_Tasks_Billing!AO1919</f>
        <v>0</v>
      </c>
      <c r="AP1919" s="48">
        <f>[1]All_Tasks_Billing!AP1919</f>
        <v>1.2500000000000001E-2</v>
      </c>
      <c r="AQ1919" s="48">
        <f>[1]All_Tasks_Billing!AQ1919</f>
        <v>0</v>
      </c>
      <c r="AR1919" s="48">
        <f>[1]All_Tasks_Billing!AR1919</f>
        <v>0</v>
      </c>
      <c r="AS1919" s="48">
        <f>[1]All_Tasks_Billing!AS1919</f>
        <v>0</v>
      </c>
      <c r="AT1919" s="48">
        <f>[1]All_Tasks_Billing!AT1919</f>
        <v>0</v>
      </c>
      <c r="AU1919" s="50" t="str">
        <f t="shared" si="522"/>
        <v/>
      </c>
      <c r="AV1919" s="50" t="str">
        <f t="shared" si="523"/>
        <v/>
      </c>
      <c r="AW1919" s="50" t="str">
        <f t="shared" si="524"/>
        <v/>
      </c>
      <c r="AX1919" s="50" t="str">
        <f t="shared" ca="1" si="525"/>
        <v>Not Completed</v>
      </c>
      <c r="AY1919" s="50" t="str">
        <f t="shared" ca="1" si="526"/>
        <v>Not Completed</v>
      </c>
      <c r="AZ1919" s="50" t="str">
        <f t="shared" ca="1" si="527"/>
        <v>Not Completed</v>
      </c>
      <c r="BA1919" s="48">
        <f t="shared" si="528"/>
        <v>0</v>
      </c>
      <c r="BB1919" s="45" t="str">
        <f t="shared" si="529"/>
        <v/>
      </c>
      <c r="BC1919" s="50" t="str">
        <f t="shared" si="530"/>
        <v/>
      </c>
      <c r="BD1919" s="48">
        <f t="shared" si="531"/>
        <v>0</v>
      </c>
      <c r="BE1919" s="50" t="str">
        <f t="shared" si="532"/>
        <v>Not Started</v>
      </c>
      <c r="BF1919" s="51">
        <f t="shared" si="533"/>
        <v>1</v>
      </c>
      <c r="BG1919" s="51">
        <f t="shared" si="534"/>
        <v>0</v>
      </c>
      <c r="BH1919" s="50" t="str">
        <f t="shared" si="535"/>
        <v/>
      </c>
      <c r="BI1919" s="50" t="str">
        <f t="shared" si="536"/>
        <v/>
      </c>
      <c r="BJ1919" s="50" t="str">
        <f t="shared" si="537"/>
        <v/>
      </c>
      <c r="BK1919" s="50" t="str">
        <f t="shared" si="538"/>
        <v xml:space="preserve">Not Started |  | </v>
      </c>
      <c r="BL1919" s="49" t="str">
        <f t="shared" ca="1" si="539"/>
        <v/>
      </c>
    </row>
    <row r="1920" spans="1:64" x14ac:dyDescent="0.25">
      <c r="A1920" t="str">
        <f>[1]All_Tasks_Billing!A1920</f>
        <v>RPP's (241-360)</v>
      </c>
      <c r="B1920" t="str">
        <f>[1]All_Tasks_Billing!B1920</f>
        <v>RPP</v>
      </c>
      <c r="C1920" t="str">
        <f>[1]All_Tasks_Billing!C1920</f>
        <v>31.1.38</v>
      </c>
      <c r="D1920" t="str">
        <f>[1]All_Tasks_Billing!D1920</f>
        <v>RPP's</v>
      </c>
      <c r="E1920" t="str">
        <f>[1]All_Tasks_Billing!E1920</f>
        <v>RPP</v>
      </c>
      <c r="F1920" t="str">
        <f>IF([1]All_Tasks_Billing!F1920="","",[1]All_Tasks_Billing!F1920)</f>
        <v/>
      </c>
      <c r="G1920" t="str">
        <f>IF([1]All_Tasks_Billing!G1920="","",[1]All_Tasks_Billing!G1920)</f>
        <v/>
      </c>
      <c r="H1920" s="45" t="str">
        <f>[1]All_Tasks_Billing!H1920</f>
        <v/>
      </c>
      <c r="I1920" t="str">
        <f>IF([1]All_Tasks_Billing!I1920="","",[1]All_Tasks_Billing!I1920)</f>
        <v/>
      </c>
      <c r="J1920" t="str">
        <f>IF([1]All_Tasks_Billing!J1920="","",[1]All_Tasks_Billing!J1920)</f>
        <v/>
      </c>
      <c r="K1920" t="b">
        <f>[1]All_Tasks_Billing!K1920</f>
        <v>0</v>
      </c>
      <c r="L1920" s="45" t="str">
        <f>[1]All_Tasks_Billing!L1920</f>
        <v/>
      </c>
      <c r="M1920" t="str">
        <f>[1]All_Tasks_Billing!M1920</f>
        <v/>
      </c>
      <c r="N1920" s="46">
        <f>IF([1]All_Tasks_Billing!N1920="",0,[1]All_Tasks_Billing!N1920)</f>
        <v>0</v>
      </c>
      <c r="O1920" t="str">
        <f>[1]All_Tasks_Billing!O1920</f>
        <v/>
      </c>
      <c r="P1920" s="47">
        <f>IF([1]All_Tasks_Billing!P1920="",0,[1]All_Tasks_Billing!P1920)</f>
        <v>2.5</v>
      </c>
      <c r="Q1920" s="47">
        <f>IF([1]All_Tasks_Billing!Q1920="",0,[1]All_Tasks_Billing!Q1920)</f>
        <v>2.5</v>
      </c>
      <c r="R1920" s="47">
        <f>IF([1]All_Tasks_Billing!R1920="",0,[1]All_Tasks_Billing!R1920)</f>
        <v>2.5</v>
      </c>
      <c r="S1920" t="str">
        <f>[1]All_Tasks_Billing!S1920</f>
        <v/>
      </c>
      <c r="T1920" t="str">
        <f>[1]All_Tasks_Billing!T1920</f>
        <v/>
      </c>
      <c r="U1920" t="str">
        <f>[1]All_Tasks_Billing!U1920</f>
        <v/>
      </c>
      <c r="V1920">
        <f>[1]All_Tasks_Billing!V1920</f>
        <v>36</v>
      </c>
      <c r="W1920" s="48">
        <f>[1]All_Tasks_Billing!W1920</f>
        <v>150</v>
      </c>
      <c r="X1920">
        <f>[1]All_Tasks_Billing!X1920</f>
        <v>45225</v>
      </c>
      <c r="Y1920">
        <f>[1]All_Tasks_Billing!Y1920</f>
        <v>1</v>
      </c>
      <c r="Z1920" s="49">
        <f>[1]All_Tasks_Billing!Z1920</f>
        <v>0</v>
      </c>
      <c r="AA1920" s="45" t="str">
        <f>[1]All_Tasks_Billing!AA1920</f>
        <v/>
      </c>
      <c r="AB1920" t="str">
        <f>[1]All_Tasks_Billing!AB1920</f>
        <v/>
      </c>
      <c r="AC1920" s="48">
        <f>[1]All_Tasks_Billing!AC1920</f>
        <v>0</v>
      </c>
      <c r="AD1920" s="48">
        <f>[1]All_Tasks_Billing!AD1920</f>
        <v>0</v>
      </c>
      <c r="AE1920" s="48">
        <f>[1]All_Tasks_Billing!AE1920</f>
        <v>0</v>
      </c>
      <c r="AF1920" s="48">
        <f>[1]All_Tasks_Billing!AF1920</f>
        <v>0</v>
      </c>
      <c r="AG1920" s="48">
        <f>[1]All_Tasks_Billing!AG1920</f>
        <v>0</v>
      </c>
      <c r="AH1920" s="48">
        <f>[1]All_Tasks_Billing!AH1920</f>
        <v>1.2500000000000001E-2</v>
      </c>
      <c r="AI1920" s="48">
        <f>[1]All_Tasks_Billing!AI1920</f>
        <v>0</v>
      </c>
      <c r="AJ1920" s="48">
        <f>[1]All_Tasks_Billing!AJ1920</f>
        <v>0</v>
      </c>
      <c r="AK1920" s="48">
        <f>[1]All_Tasks_Billing!AK1920</f>
        <v>0</v>
      </c>
      <c r="AL1920" s="48">
        <f>[1]All_Tasks_Billing!AL1920</f>
        <v>0</v>
      </c>
      <c r="AM1920" s="48">
        <f>[1]All_Tasks_Billing!AM1920</f>
        <v>0</v>
      </c>
      <c r="AN1920" s="48">
        <f>[1]All_Tasks_Billing!AN1920</f>
        <v>0</v>
      </c>
      <c r="AO1920" s="48">
        <f>[1]All_Tasks_Billing!AO1920</f>
        <v>0</v>
      </c>
      <c r="AP1920" s="48">
        <f>[1]All_Tasks_Billing!AP1920</f>
        <v>1.2500000000000001E-2</v>
      </c>
      <c r="AQ1920" s="48">
        <f>[1]All_Tasks_Billing!AQ1920</f>
        <v>0</v>
      </c>
      <c r="AR1920" s="48">
        <f>[1]All_Tasks_Billing!AR1920</f>
        <v>0</v>
      </c>
      <c r="AS1920" s="48">
        <f>[1]All_Tasks_Billing!AS1920</f>
        <v>0</v>
      </c>
      <c r="AT1920" s="48">
        <f>[1]All_Tasks_Billing!AT1920</f>
        <v>0</v>
      </c>
      <c r="AU1920" s="50" t="str">
        <f t="shared" si="522"/>
        <v/>
      </c>
      <c r="AV1920" s="50" t="str">
        <f t="shared" si="523"/>
        <v/>
      </c>
      <c r="AW1920" s="50" t="str">
        <f t="shared" si="524"/>
        <v/>
      </c>
      <c r="AX1920" s="50" t="str">
        <f t="shared" ca="1" si="525"/>
        <v>Not Completed</v>
      </c>
      <c r="AY1920" s="50" t="str">
        <f t="shared" ca="1" si="526"/>
        <v>Not Completed</v>
      </c>
      <c r="AZ1920" s="50" t="str">
        <f t="shared" ca="1" si="527"/>
        <v>Not Completed</v>
      </c>
      <c r="BA1920" s="48">
        <f t="shared" si="528"/>
        <v>0</v>
      </c>
      <c r="BB1920" s="45" t="str">
        <f t="shared" si="529"/>
        <v/>
      </c>
      <c r="BC1920" s="50" t="str">
        <f t="shared" si="530"/>
        <v/>
      </c>
      <c r="BD1920" s="48">
        <f t="shared" si="531"/>
        <v>0</v>
      </c>
      <c r="BE1920" s="50" t="str">
        <f t="shared" si="532"/>
        <v>Not Started</v>
      </c>
      <c r="BF1920" s="51">
        <f t="shared" si="533"/>
        <v>1</v>
      </c>
      <c r="BG1920" s="51">
        <f t="shared" si="534"/>
        <v>0</v>
      </c>
      <c r="BH1920" s="50" t="str">
        <f t="shared" si="535"/>
        <v/>
      </c>
      <c r="BI1920" s="50" t="str">
        <f t="shared" si="536"/>
        <v/>
      </c>
      <c r="BJ1920" s="50" t="str">
        <f t="shared" si="537"/>
        <v/>
      </c>
      <c r="BK1920" s="50" t="str">
        <f t="shared" si="538"/>
        <v xml:space="preserve">Not Started |  | </v>
      </c>
      <c r="BL1920" s="49" t="str">
        <f t="shared" ca="1" si="539"/>
        <v/>
      </c>
    </row>
    <row r="1921" spans="1:64" x14ac:dyDescent="0.25">
      <c r="A1921" t="str">
        <f>[1]All_Tasks_Billing!A1921</f>
        <v>RPP's (241-360)</v>
      </c>
      <c r="B1921" t="str">
        <f>[1]All_Tasks_Billing!B1921</f>
        <v>RPP</v>
      </c>
      <c r="C1921" t="str">
        <f>[1]All_Tasks_Billing!C1921</f>
        <v>31.1.39</v>
      </c>
      <c r="D1921" t="str">
        <f>[1]All_Tasks_Billing!D1921</f>
        <v>RPP's</v>
      </c>
      <c r="E1921" t="str">
        <f>[1]All_Tasks_Billing!E1921</f>
        <v>RPP</v>
      </c>
      <c r="F1921" t="str">
        <f>IF([1]All_Tasks_Billing!F1921="","",[1]All_Tasks_Billing!F1921)</f>
        <v/>
      </c>
      <c r="G1921" t="str">
        <f>IF([1]All_Tasks_Billing!G1921="","",[1]All_Tasks_Billing!G1921)</f>
        <v/>
      </c>
      <c r="H1921" s="45" t="str">
        <f>[1]All_Tasks_Billing!H1921</f>
        <v/>
      </c>
      <c r="I1921" t="str">
        <f>IF([1]All_Tasks_Billing!I1921="","",[1]All_Tasks_Billing!I1921)</f>
        <v/>
      </c>
      <c r="J1921" t="str">
        <f>IF([1]All_Tasks_Billing!J1921="","",[1]All_Tasks_Billing!J1921)</f>
        <v/>
      </c>
      <c r="K1921" t="b">
        <f>[1]All_Tasks_Billing!K1921</f>
        <v>0</v>
      </c>
      <c r="L1921" s="45" t="str">
        <f>[1]All_Tasks_Billing!L1921</f>
        <v/>
      </c>
      <c r="M1921" t="str">
        <f>[1]All_Tasks_Billing!M1921</f>
        <v/>
      </c>
      <c r="N1921" s="46">
        <f>IF([1]All_Tasks_Billing!N1921="",0,[1]All_Tasks_Billing!N1921)</f>
        <v>0</v>
      </c>
      <c r="O1921" t="str">
        <f>[1]All_Tasks_Billing!O1921</f>
        <v/>
      </c>
      <c r="P1921" s="47">
        <f>IF([1]All_Tasks_Billing!P1921="",0,[1]All_Tasks_Billing!P1921)</f>
        <v>2.5</v>
      </c>
      <c r="Q1921" s="47">
        <f>IF([1]All_Tasks_Billing!Q1921="",0,[1]All_Tasks_Billing!Q1921)</f>
        <v>2.5</v>
      </c>
      <c r="R1921" s="47">
        <f>IF([1]All_Tasks_Billing!R1921="",0,[1]All_Tasks_Billing!R1921)</f>
        <v>2.5</v>
      </c>
      <c r="S1921" t="str">
        <f>[1]All_Tasks_Billing!S1921</f>
        <v/>
      </c>
      <c r="T1921" t="str">
        <f>[1]All_Tasks_Billing!T1921</f>
        <v/>
      </c>
      <c r="U1921" t="str">
        <f>[1]All_Tasks_Billing!U1921</f>
        <v/>
      </c>
      <c r="V1921">
        <f>[1]All_Tasks_Billing!V1921</f>
        <v>36</v>
      </c>
      <c r="W1921" s="48">
        <f>[1]All_Tasks_Billing!W1921</f>
        <v>150</v>
      </c>
      <c r="X1921">
        <f>[1]All_Tasks_Billing!X1921</f>
        <v>45225</v>
      </c>
      <c r="Y1921">
        <f>[1]All_Tasks_Billing!Y1921</f>
        <v>1</v>
      </c>
      <c r="Z1921" s="49">
        <f>[1]All_Tasks_Billing!Z1921</f>
        <v>0</v>
      </c>
      <c r="AA1921" s="45" t="str">
        <f>[1]All_Tasks_Billing!AA1921</f>
        <v/>
      </c>
      <c r="AB1921" t="str">
        <f>[1]All_Tasks_Billing!AB1921</f>
        <v/>
      </c>
      <c r="AC1921" s="48">
        <f>[1]All_Tasks_Billing!AC1921</f>
        <v>0</v>
      </c>
      <c r="AD1921" s="48">
        <f>[1]All_Tasks_Billing!AD1921</f>
        <v>0</v>
      </c>
      <c r="AE1921" s="48">
        <f>[1]All_Tasks_Billing!AE1921</f>
        <v>0</v>
      </c>
      <c r="AF1921" s="48">
        <f>[1]All_Tasks_Billing!AF1921</f>
        <v>0</v>
      </c>
      <c r="AG1921" s="48">
        <f>[1]All_Tasks_Billing!AG1921</f>
        <v>0</v>
      </c>
      <c r="AH1921" s="48">
        <f>[1]All_Tasks_Billing!AH1921</f>
        <v>1.2500000000000001E-2</v>
      </c>
      <c r="AI1921" s="48">
        <f>[1]All_Tasks_Billing!AI1921</f>
        <v>0</v>
      </c>
      <c r="AJ1921" s="48">
        <f>[1]All_Tasks_Billing!AJ1921</f>
        <v>0</v>
      </c>
      <c r="AK1921" s="48">
        <f>[1]All_Tasks_Billing!AK1921</f>
        <v>0</v>
      </c>
      <c r="AL1921" s="48">
        <f>[1]All_Tasks_Billing!AL1921</f>
        <v>0</v>
      </c>
      <c r="AM1921" s="48">
        <f>[1]All_Tasks_Billing!AM1921</f>
        <v>0</v>
      </c>
      <c r="AN1921" s="48">
        <f>[1]All_Tasks_Billing!AN1921</f>
        <v>0</v>
      </c>
      <c r="AO1921" s="48">
        <f>[1]All_Tasks_Billing!AO1921</f>
        <v>0</v>
      </c>
      <c r="AP1921" s="48">
        <f>[1]All_Tasks_Billing!AP1921</f>
        <v>1.2500000000000001E-2</v>
      </c>
      <c r="AQ1921" s="48">
        <f>[1]All_Tasks_Billing!AQ1921</f>
        <v>0</v>
      </c>
      <c r="AR1921" s="48">
        <f>[1]All_Tasks_Billing!AR1921</f>
        <v>0</v>
      </c>
      <c r="AS1921" s="48">
        <f>[1]All_Tasks_Billing!AS1921</f>
        <v>0</v>
      </c>
      <c r="AT1921" s="48">
        <f>[1]All_Tasks_Billing!AT1921</f>
        <v>0</v>
      </c>
      <c r="AU1921" s="50" t="str">
        <f t="shared" si="522"/>
        <v/>
      </c>
      <c r="AV1921" s="50" t="str">
        <f t="shared" si="523"/>
        <v/>
      </c>
      <c r="AW1921" s="50" t="str">
        <f t="shared" si="524"/>
        <v/>
      </c>
      <c r="AX1921" s="50" t="str">
        <f t="shared" ca="1" si="525"/>
        <v>Not Completed</v>
      </c>
      <c r="AY1921" s="50" t="str">
        <f t="shared" ca="1" si="526"/>
        <v>Not Completed</v>
      </c>
      <c r="AZ1921" s="50" t="str">
        <f t="shared" ca="1" si="527"/>
        <v>Not Completed</v>
      </c>
      <c r="BA1921" s="48">
        <f t="shared" si="528"/>
        <v>0</v>
      </c>
      <c r="BB1921" s="45" t="str">
        <f t="shared" si="529"/>
        <v/>
      </c>
      <c r="BC1921" s="50" t="str">
        <f t="shared" si="530"/>
        <v/>
      </c>
      <c r="BD1921" s="48">
        <f t="shared" si="531"/>
        <v>0</v>
      </c>
      <c r="BE1921" s="50" t="str">
        <f t="shared" si="532"/>
        <v>Not Started</v>
      </c>
      <c r="BF1921" s="51">
        <f t="shared" si="533"/>
        <v>1</v>
      </c>
      <c r="BG1921" s="51">
        <f t="shared" si="534"/>
        <v>0</v>
      </c>
      <c r="BH1921" s="50" t="str">
        <f t="shared" si="535"/>
        <v/>
      </c>
      <c r="BI1921" s="50" t="str">
        <f t="shared" si="536"/>
        <v/>
      </c>
      <c r="BJ1921" s="50" t="str">
        <f t="shared" si="537"/>
        <v/>
      </c>
      <c r="BK1921" s="50" t="str">
        <f t="shared" si="538"/>
        <v xml:space="preserve">Not Started |  | </v>
      </c>
      <c r="BL1921" s="49" t="str">
        <f t="shared" ca="1" si="539"/>
        <v/>
      </c>
    </row>
    <row r="1922" spans="1:64" x14ac:dyDescent="0.25">
      <c r="A1922" t="str">
        <f>[1]All_Tasks_Billing!A1922</f>
        <v>RPP's (241-360)</v>
      </c>
      <c r="B1922" t="str">
        <f>[1]All_Tasks_Billing!B1922</f>
        <v>RPP</v>
      </c>
      <c r="C1922" t="str">
        <f>[1]All_Tasks_Billing!C1922</f>
        <v>31.1.40</v>
      </c>
      <c r="D1922" t="str">
        <f>[1]All_Tasks_Billing!D1922</f>
        <v>RPP's</v>
      </c>
      <c r="E1922" t="str">
        <f>[1]All_Tasks_Billing!E1922</f>
        <v>RPP</v>
      </c>
      <c r="F1922" t="str">
        <f>IF([1]All_Tasks_Billing!F1922="","",[1]All_Tasks_Billing!F1922)</f>
        <v/>
      </c>
      <c r="G1922" t="str">
        <f>IF([1]All_Tasks_Billing!G1922="","",[1]All_Tasks_Billing!G1922)</f>
        <v/>
      </c>
      <c r="H1922" s="45" t="str">
        <f>[1]All_Tasks_Billing!H1922</f>
        <v/>
      </c>
      <c r="I1922" t="str">
        <f>IF([1]All_Tasks_Billing!I1922="","",[1]All_Tasks_Billing!I1922)</f>
        <v/>
      </c>
      <c r="J1922" t="str">
        <f>IF([1]All_Tasks_Billing!J1922="","",[1]All_Tasks_Billing!J1922)</f>
        <v/>
      </c>
      <c r="K1922" t="b">
        <f>[1]All_Tasks_Billing!K1922</f>
        <v>0</v>
      </c>
      <c r="L1922" s="45" t="str">
        <f>[1]All_Tasks_Billing!L1922</f>
        <v/>
      </c>
      <c r="M1922" t="str">
        <f>[1]All_Tasks_Billing!M1922</f>
        <v/>
      </c>
      <c r="N1922" s="46">
        <f>IF([1]All_Tasks_Billing!N1922="",0,[1]All_Tasks_Billing!N1922)</f>
        <v>0</v>
      </c>
      <c r="O1922" t="str">
        <f>[1]All_Tasks_Billing!O1922</f>
        <v/>
      </c>
      <c r="P1922" s="47">
        <f>IF([1]All_Tasks_Billing!P1922="",0,[1]All_Tasks_Billing!P1922)</f>
        <v>2.5</v>
      </c>
      <c r="Q1922" s="47">
        <f>IF([1]All_Tasks_Billing!Q1922="",0,[1]All_Tasks_Billing!Q1922)</f>
        <v>2.5</v>
      </c>
      <c r="R1922" s="47">
        <f>IF([1]All_Tasks_Billing!R1922="",0,[1]All_Tasks_Billing!R1922)</f>
        <v>2.5</v>
      </c>
      <c r="S1922" t="str">
        <f>[1]All_Tasks_Billing!S1922</f>
        <v/>
      </c>
      <c r="T1922" t="str">
        <f>[1]All_Tasks_Billing!T1922</f>
        <v/>
      </c>
      <c r="U1922" t="str">
        <f>[1]All_Tasks_Billing!U1922</f>
        <v/>
      </c>
      <c r="V1922">
        <f>[1]All_Tasks_Billing!V1922</f>
        <v>36</v>
      </c>
      <c r="W1922" s="48">
        <f>[1]All_Tasks_Billing!W1922</f>
        <v>150</v>
      </c>
      <c r="X1922">
        <f>[1]All_Tasks_Billing!X1922</f>
        <v>45225</v>
      </c>
      <c r="Y1922">
        <f>[1]All_Tasks_Billing!Y1922</f>
        <v>1</v>
      </c>
      <c r="Z1922" s="49">
        <f>[1]All_Tasks_Billing!Z1922</f>
        <v>0</v>
      </c>
      <c r="AA1922" s="45" t="str">
        <f>[1]All_Tasks_Billing!AA1922</f>
        <v/>
      </c>
      <c r="AB1922" t="str">
        <f>[1]All_Tasks_Billing!AB1922</f>
        <v/>
      </c>
      <c r="AC1922" s="48">
        <f>[1]All_Tasks_Billing!AC1922</f>
        <v>0</v>
      </c>
      <c r="AD1922" s="48">
        <f>[1]All_Tasks_Billing!AD1922</f>
        <v>0</v>
      </c>
      <c r="AE1922" s="48">
        <f>[1]All_Tasks_Billing!AE1922</f>
        <v>0</v>
      </c>
      <c r="AF1922" s="48">
        <f>[1]All_Tasks_Billing!AF1922</f>
        <v>0</v>
      </c>
      <c r="AG1922" s="48">
        <f>[1]All_Tasks_Billing!AG1922</f>
        <v>0</v>
      </c>
      <c r="AH1922" s="48">
        <f>[1]All_Tasks_Billing!AH1922</f>
        <v>1.2500000000000001E-2</v>
      </c>
      <c r="AI1922" s="48">
        <f>[1]All_Tasks_Billing!AI1922</f>
        <v>0</v>
      </c>
      <c r="AJ1922" s="48">
        <f>[1]All_Tasks_Billing!AJ1922</f>
        <v>0</v>
      </c>
      <c r="AK1922" s="48">
        <f>[1]All_Tasks_Billing!AK1922</f>
        <v>0</v>
      </c>
      <c r="AL1922" s="48">
        <f>[1]All_Tasks_Billing!AL1922</f>
        <v>0</v>
      </c>
      <c r="AM1922" s="48">
        <f>[1]All_Tasks_Billing!AM1922</f>
        <v>0</v>
      </c>
      <c r="AN1922" s="48">
        <f>[1]All_Tasks_Billing!AN1922</f>
        <v>0</v>
      </c>
      <c r="AO1922" s="48">
        <f>[1]All_Tasks_Billing!AO1922</f>
        <v>0</v>
      </c>
      <c r="AP1922" s="48">
        <f>[1]All_Tasks_Billing!AP1922</f>
        <v>1.2500000000000001E-2</v>
      </c>
      <c r="AQ1922" s="48">
        <f>[1]All_Tasks_Billing!AQ1922</f>
        <v>0</v>
      </c>
      <c r="AR1922" s="48">
        <f>[1]All_Tasks_Billing!AR1922</f>
        <v>0</v>
      </c>
      <c r="AS1922" s="48">
        <f>[1]All_Tasks_Billing!AS1922</f>
        <v>0</v>
      </c>
      <c r="AT1922" s="48">
        <f>[1]All_Tasks_Billing!AT1922</f>
        <v>0</v>
      </c>
      <c r="AU1922" s="50" t="str">
        <f t="shared" ref="AU1922:AU1985" si="540">IF(L1922="","",TEXT(L1922,"MMM-yyyy"))</f>
        <v/>
      </c>
      <c r="AV1922" s="50" t="str">
        <f t="shared" ref="AV1922:AV1985" si="541">IF(L1922="","","Q"&amp;ROUNDUP(MONTH(L1922)/3,0)&amp;"-"&amp;YEAR(L1922))</f>
        <v/>
      </c>
      <c r="AW1922" s="50" t="str">
        <f t="shared" ref="AW1922:AW1985" si="542">IF(L1922="","",YEAR(L1922))</f>
        <v/>
      </c>
      <c r="AX1922" s="50" t="str">
        <f t="shared" ref="AX1922:AX1985" ca="1" si="543">IF(L1922="","Not Completed",IF(L1922&gt;=TODAY()-7,"This Week",IF(L1922&gt;=TODAY()-14,"Last Week",IF(L1922&gt;=TODAY()-30,"Last 30 Days","Older"))))</f>
        <v>Not Completed</v>
      </c>
      <c r="AY1922" s="50" t="str">
        <f t="shared" ref="AY1922:AY1985" ca="1" si="544">IF(L1922="","Not Completed",IF(MONTH(L1922)=MONTH(TODAY()),"This Month",IF(MONTH(L1922)=MONTH(TODAY())-1,"Last Month",IF(L1922&gt;=DATE(YEAR(TODAY()),1,1),"This Year","Prior Year"))))</f>
        <v>Not Completed</v>
      </c>
      <c r="AZ1922" s="50" t="str">
        <f t="shared" ref="AZ1922:AZ1985" ca="1" si="545">IF(L1922="","Not Completed",IF(ROUNDUP(MONTH(L1922)/3,0)=ROUNDUP(MONTH(TODAY())/3,0),"This Quarter",IF(ROUNDUP(MONTH(L1922)/3,0)=ROUNDUP(MONTH(TODAY())/3,0)-1,"Last Quarter",IF(YEAR(L1922)=YEAR(TODAY()),"Earlier This Year","Prior Year"))))</f>
        <v>Not Completed</v>
      </c>
      <c r="BA1922" s="48">
        <f t="shared" ref="BA1922:BA1985" si="546">IF(Z1922=1,AT1922,0)</f>
        <v>0</v>
      </c>
      <c r="BB1922" s="45" t="str">
        <f t="shared" ref="BB1922:BB1985" si="547">IF(AA1922="","",AA1922)</f>
        <v/>
      </c>
      <c r="BC1922" s="50" t="str">
        <f t="shared" ref="BC1922:BC1985" si="548">IF(AA1922="","",TEXT(AA1922,"MMM-yyyy"))</f>
        <v/>
      </c>
      <c r="BD1922" s="48">
        <f t="shared" ref="BD1922:BD1985" si="549">IF(P1922=0,0,AT1922/P1922)</f>
        <v>0</v>
      </c>
      <c r="BE1922" s="50" t="str">
        <f t="shared" ref="BE1922:BE1985" si="550">IF(Z1922=1,"Completed",IF(N1922&gt;0,"In Progress","Not Started"))</f>
        <v>Not Started</v>
      </c>
      <c r="BF1922" s="51">
        <f t="shared" ref="BF1922:BF1985" si="551">IF(P1922=0,0,R1922/P1922)</f>
        <v>1</v>
      </c>
      <c r="BG1922" s="51">
        <f t="shared" ref="BG1922:BG1985" si="552">N1922</f>
        <v>0</v>
      </c>
      <c r="BH1922" s="50" t="str">
        <f t="shared" ref="BH1922:BH1985" si="553">IF(S1922="","",S1922&amp;" - "&amp;U1922)</f>
        <v/>
      </c>
      <c r="BI1922" s="50" t="str">
        <f t="shared" ref="BI1922:BI1985" si="554">IF(S1922="","",S1922&amp;" - "&amp;T1922)</f>
        <v/>
      </c>
      <c r="BJ1922" s="50" t="str">
        <f t="shared" ref="BJ1922:BJ1985" si="555">IF(U1922="","",U1922&amp;" - "&amp;T1922)</f>
        <v/>
      </c>
      <c r="BK1922" s="50" t="str">
        <f t="shared" ref="BK1922:BK1985" si="556">BE1922&amp;" | "&amp;S1922&amp;" | "&amp;U1922</f>
        <v xml:space="preserve">Not Started |  | </v>
      </c>
      <c r="BL1922" s="49" t="str">
        <f t="shared" ref="BL1922:BL1985" ca="1" si="557">IF(L1922="","",TODAY()-L1922)</f>
        <v/>
      </c>
    </row>
    <row r="1923" spans="1:64" x14ac:dyDescent="0.25">
      <c r="A1923" t="str">
        <f>[1]All_Tasks_Billing!A1923</f>
        <v>RPP's (241-360)</v>
      </c>
      <c r="B1923" t="str">
        <f>[1]All_Tasks_Billing!B1923</f>
        <v>RPP</v>
      </c>
      <c r="C1923" t="str">
        <f>[1]All_Tasks_Billing!C1923</f>
        <v>31.1.41</v>
      </c>
      <c r="D1923" t="str">
        <f>[1]All_Tasks_Billing!D1923</f>
        <v>RPP's</v>
      </c>
      <c r="E1923" t="str">
        <f>[1]All_Tasks_Billing!E1923</f>
        <v>RPP</v>
      </c>
      <c r="F1923" t="str">
        <f>IF([1]All_Tasks_Billing!F1923="","",[1]All_Tasks_Billing!F1923)</f>
        <v/>
      </c>
      <c r="G1923" t="str">
        <f>IF([1]All_Tasks_Billing!G1923="","",[1]All_Tasks_Billing!G1923)</f>
        <v/>
      </c>
      <c r="H1923" s="45" t="str">
        <f>[1]All_Tasks_Billing!H1923</f>
        <v/>
      </c>
      <c r="I1923" t="str">
        <f>IF([1]All_Tasks_Billing!I1923="","",[1]All_Tasks_Billing!I1923)</f>
        <v/>
      </c>
      <c r="J1923" t="str">
        <f>IF([1]All_Tasks_Billing!J1923="","",[1]All_Tasks_Billing!J1923)</f>
        <v/>
      </c>
      <c r="K1923" t="b">
        <f>[1]All_Tasks_Billing!K1923</f>
        <v>0</v>
      </c>
      <c r="L1923" s="45" t="str">
        <f>[1]All_Tasks_Billing!L1923</f>
        <v/>
      </c>
      <c r="M1923" t="str">
        <f>[1]All_Tasks_Billing!M1923</f>
        <v/>
      </c>
      <c r="N1923" s="46">
        <f>IF([1]All_Tasks_Billing!N1923="",0,[1]All_Tasks_Billing!N1923)</f>
        <v>0</v>
      </c>
      <c r="O1923" t="str">
        <f>[1]All_Tasks_Billing!O1923</f>
        <v/>
      </c>
      <c r="P1923" s="47">
        <f>IF([1]All_Tasks_Billing!P1923="",0,[1]All_Tasks_Billing!P1923)</f>
        <v>2.5</v>
      </c>
      <c r="Q1923" s="47">
        <f>IF([1]All_Tasks_Billing!Q1923="",0,[1]All_Tasks_Billing!Q1923)</f>
        <v>2.5</v>
      </c>
      <c r="R1923" s="47">
        <f>IF([1]All_Tasks_Billing!R1923="",0,[1]All_Tasks_Billing!R1923)</f>
        <v>2.5</v>
      </c>
      <c r="S1923" t="str">
        <f>[1]All_Tasks_Billing!S1923</f>
        <v/>
      </c>
      <c r="T1923" t="str">
        <f>[1]All_Tasks_Billing!T1923</f>
        <v/>
      </c>
      <c r="U1923" t="str">
        <f>[1]All_Tasks_Billing!U1923</f>
        <v/>
      </c>
      <c r="V1923">
        <f>[1]All_Tasks_Billing!V1923</f>
        <v>36</v>
      </c>
      <c r="W1923" s="48">
        <f>[1]All_Tasks_Billing!W1923</f>
        <v>150</v>
      </c>
      <c r="X1923">
        <f>[1]All_Tasks_Billing!X1923</f>
        <v>45225</v>
      </c>
      <c r="Y1923">
        <f>[1]All_Tasks_Billing!Y1923</f>
        <v>1</v>
      </c>
      <c r="Z1923" s="49">
        <f>[1]All_Tasks_Billing!Z1923</f>
        <v>0</v>
      </c>
      <c r="AA1923" s="45" t="str">
        <f>[1]All_Tasks_Billing!AA1923</f>
        <v/>
      </c>
      <c r="AB1923" t="str">
        <f>[1]All_Tasks_Billing!AB1923</f>
        <v/>
      </c>
      <c r="AC1923" s="48">
        <f>[1]All_Tasks_Billing!AC1923</f>
        <v>0</v>
      </c>
      <c r="AD1923" s="48">
        <f>[1]All_Tasks_Billing!AD1923</f>
        <v>0</v>
      </c>
      <c r="AE1923" s="48">
        <f>[1]All_Tasks_Billing!AE1923</f>
        <v>0</v>
      </c>
      <c r="AF1923" s="48">
        <f>[1]All_Tasks_Billing!AF1923</f>
        <v>0</v>
      </c>
      <c r="AG1923" s="48">
        <f>[1]All_Tasks_Billing!AG1923</f>
        <v>0</v>
      </c>
      <c r="AH1923" s="48">
        <f>[1]All_Tasks_Billing!AH1923</f>
        <v>1.2500000000000001E-2</v>
      </c>
      <c r="AI1923" s="48">
        <f>[1]All_Tasks_Billing!AI1923</f>
        <v>0</v>
      </c>
      <c r="AJ1923" s="48">
        <f>[1]All_Tasks_Billing!AJ1923</f>
        <v>0</v>
      </c>
      <c r="AK1923" s="48">
        <f>[1]All_Tasks_Billing!AK1923</f>
        <v>0</v>
      </c>
      <c r="AL1923" s="48">
        <f>[1]All_Tasks_Billing!AL1923</f>
        <v>0</v>
      </c>
      <c r="AM1923" s="48">
        <f>[1]All_Tasks_Billing!AM1923</f>
        <v>0</v>
      </c>
      <c r="AN1923" s="48">
        <f>[1]All_Tasks_Billing!AN1923</f>
        <v>0</v>
      </c>
      <c r="AO1923" s="48">
        <f>[1]All_Tasks_Billing!AO1923</f>
        <v>0</v>
      </c>
      <c r="AP1923" s="48">
        <f>[1]All_Tasks_Billing!AP1923</f>
        <v>1.2500000000000001E-2</v>
      </c>
      <c r="AQ1923" s="48">
        <f>[1]All_Tasks_Billing!AQ1923</f>
        <v>0</v>
      </c>
      <c r="AR1923" s="48">
        <f>[1]All_Tasks_Billing!AR1923</f>
        <v>0</v>
      </c>
      <c r="AS1923" s="48">
        <f>[1]All_Tasks_Billing!AS1923</f>
        <v>0</v>
      </c>
      <c r="AT1923" s="48">
        <f>[1]All_Tasks_Billing!AT1923</f>
        <v>0</v>
      </c>
      <c r="AU1923" s="50" t="str">
        <f t="shared" si="540"/>
        <v/>
      </c>
      <c r="AV1923" s="50" t="str">
        <f t="shared" si="541"/>
        <v/>
      </c>
      <c r="AW1923" s="50" t="str">
        <f t="shared" si="542"/>
        <v/>
      </c>
      <c r="AX1923" s="50" t="str">
        <f t="shared" ca="1" si="543"/>
        <v>Not Completed</v>
      </c>
      <c r="AY1923" s="50" t="str">
        <f t="shared" ca="1" si="544"/>
        <v>Not Completed</v>
      </c>
      <c r="AZ1923" s="50" t="str">
        <f t="shared" ca="1" si="545"/>
        <v>Not Completed</v>
      </c>
      <c r="BA1923" s="48">
        <f t="shared" si="546"/>
        <v>0</v>
      </c>
      <c r="BB1923" s="45" t="str">
        <f t="shared" si="547"/>
        <v/>
      </c>
      <c r="BC1923" s="50" t="str">
        <f t="shared" si="548"/>
        <v/>
      </c>
      <c r="BD1923" s="48">
        <f t="shared" si="549"/>
        <v>0</v>
      </c>
      <c r="BE1923" s="50" t="str">
        <f t="shared" si="550"/>
        <v>Not Started</v>
      </c>
      <c r="BF1923" s="51">
        <f t="shared" si="551"/>
        <v>1</v>
      </c>
      <c r="BG1923" s="51">
        <f t="shared" si="552"/>
        <v>0</v>
      </c>
      <c r="BH1923" s="50" t="str">
        <f t="shared" si="553"/>
        <v/>
      </c>
      <c r="BI1923" s="50" t="str">
        <f t="shared" si="554"/>
        <v/>
      </c>
      <c r="BJ1923" s="50" t="str">
        <f t="shared" si="555"/>
        <v/>
      </c>
      <c r="BK1923" s="50" t="str">
        <f t="shared" si="556"/>
        <v xml:space="preserve">Not Started |  | </v>
      </c>
      <c r="BL1923" s="49" t="str">
        <f t="shared" ca="1" si="557"/>
        <v/>
      </c>
    </row>
    <row r="1924" spans="1:64" x14ac:dyDescent="0.25">
      <c r="A1924" t="str">
        <f>[1]All_Tasks_Billing!A1924</f>
        <v>RPP's (241-360)</v>
      </c>
      <c r="B1924" t="str">
        <f>[1]All_Tasks_Billing!B1924</f>
        <v>RPP</v>
      </c>
      <c r="C1924" t="str">
        <f>[1]All_Tasks_Billing!C1924</f>
        <v>31.1.42</v>
      </c>
      <c r="D1924" t="str">
        <f>[1]All_Tasks_Billing!D1924</f>
        <v>RPP's</v>
      </c>
      <c r="E1924" t="str">
        <f>[1]All_Tasks_Billing!E1924</f>
        <v>RPP</v>
      </c>
      <c r="F1924" t="str">
        <f>IF([1]All_Tasks_Billing!F1924="","",[1]All_Tasks_Billing!F1924)</f>
        <v/>
      </c>
      <c r="G1924" t="str">
        <f>IF([1]All_Tasks_Billing!G1924="","",[1]All_Tasks_Billing!G1924)</f>
        <v/>
      </c>
      <c r="H1924" s="45" t="str">
        <f>[1]All_Tasks_Billing!H1924</f>
        <v/>
      </c>
      <c r="I1924" t="str">
        <f>IF([1]All_Tasks_Billing!I1924="","",[1]All_Tasks_Billing!I1924)</f>
        <v/>
      </c>
      <c r="J1924" t="str">
        <f>IF([1]All_Tasks_Billing!J1924="","",[1]All_Tasks_Billing!J1924)</f>
        <v/>
      </c>
      <c r="K1924" t="b">
        <f>[1]All_Tasks_Billing!K1924</f>
        <v>0</v>
      </c>
      <c r="L1924" s="45" t="str">
        <f>[1]All_Tasks_Billing!L1924</f>
        <v/>
      </c>
      <c r="M1924" t="str">
        <f>[1]All_Tasks_Billing!M1924</f>
        <v/>
      </c>
      <c r="N1924" s="46">
        <f>IF([1]All_Tasks_Billing!N1924="",0,[1]All_Tasks_Billing!N1924)</f>
        <v>0</v>
      </c>
      <c r="O1924" t="str">
        <f>[1]All_Tasks_Billing!O1924</f>
        <v/>
      </c>
      <c r="P1924" s="47">
        <f>IF([1]All_Tasks_Billing!P1924="",0,[1]All_Tasks_Billing!P1924)</f>
        <v>2.5</v>
      </c>
      <c r="Q1924" s="47">
        <f>IF([1]All_Tasks_Billing!Q1924="",0,[1]All_Tasks_Billing!Q1924)</f>
        <v>2.5</v>
      </c>
      <c r="R1924" s="47">
        <f>IF([1]All_Tasks_Billing!R1924="",0,[1]All_Tasks_Billing!R1924)</f>
        <v>2.5</v>
      </c>
      <c r="S1924" t="str">
        <f>[1]All_Tasks_Billing!S1924</f>
        <v/>
      </c>
      <c r="T1924" t="str">
        <f>[1]All_Tasks_Billing!T1924</f>
        <v/>
      </c>
      <c r="U1924" t="str">
        <f>[1]All_Tasks_Billing!U1924</f>
        <v/>
      </c>
      <c r="V1924">
        <f>[1]All_Tasks_Billing!V1924</f>
        <v>36</v>
      </c>
      <c r="W1924" s="48">
        <f>[1]All_Tasks_Billing!W1924</f>
        <v>150</v>
      </c>
      <c r="X1924">
        <f>[1]All_Tasks_Billing!X1924</f>
        <v>45225</v>
      </c>
      <c r="Y1924">
        <f>[1]All_Tasks_Billing!Y1924</f>
        <v>1</v>
      </c>
      <c r="Z1924" s="49">
        <f>[1]All_Tasks_Billing!Z1924</f>
        <v>0</v>
      </c>
      <c r="AA1924" s="45" t="str">
        <f>[1]All_Tasks_Billing!AA1924</f>
        <v/>
      </c>
      <c r="AB1924" t="str">
        <f>[1]All_Tasks_Billing!AB1924</f>
        <v/>
      </c>
      <c r="AC1924" s="48">
        <f>[1]All_Tasks_Billing!AC1924</f>
        <v>0</v>
      </c>
      <c r="AD1924" s="48">
        <f>[1]All_Tasks_Billing!AD1924</f>
        <v>0</v>
      </c>
      <c r="AE1924" s="48">
        <f>[1]All_Tasks_Billing!AE1924</f>
        <v>0</v>
      </c>
      <c r="AF1924" s="48">
        <f>[1]All_Tasks_Billing!AF1924</f>
        <v>0</v>
      </c>
      <c r="AG1924" s="48">
        <f>[1]All_Tasks_Billing!AG1924</f>
        <v>0</v>
      </c>
      <c r="AH1924" s="48">
        <f>[1]All_Tasks_Billing!AH1924</f>
        <v>1.2500000000000001E-2</v>
      </c>
      <c r="AI1924" s="48">
        <f>[1]All_Tasks_Billing!AI1924</f>
        <v>0</v>
      </c>
      <c r="AJ1924" s="48">
        <f>[1]All_Tasks_Billing!AJ1924</f>
        <v>0</v>
      </c>
      <c r="AK1924" s="48">
        <f>[1]All_Tasks_Billing!AK1924</f>
        <v>0</v>
      </c>
      <c r="AL1924" s="48">
        <f>[1]All_Tasks_Billing!AL1924</f>
        <v>0</v>
      </c>
      <c r="AM1924" s="48">
        <f>[1]All_Tasks_Billing!AM1924</f>
        <v>0</v>
      </c>
      <c r="AN1924" s="48">
        <f>[1]All_Tasks_Billing!AN1924</f>
        <v>0</v>
      </c>
      <c r="AO1924" s="48">
        <f>[1]All_Tasks_Billing!AO1924</f>
        <v>0</v>
      </c>
      <c r="AP1924" s="48">
        <f>[1]All_Tasks_Billing!AP1924</f>
        <v>1.2500000000000001E-2</v>
      </c>
      <c r="AQ1924" s="48">
        <f>[1]All_Tasks_Billing!AQ1924</f>
        <v>0</v>
      </c>
      <c r="AR1924" s="48">
        <f>[1]All_Tasks_Billing!AR1924</f>
        <v>0</v>
      </c>
      <c r="AS1924" s="48">
        <f>[1]All_Tasks_Billing!AS1924</f>
        <v>0</v>
      </c>
      <c r="AT1924" s="48">
        <f>[1]All_Tasks_Billing!AT1924</f>
        <v>0</v>
      </c>
      <c r="AU1924" s="50" t="str">
        <f t="shared" si="540"/>
        <v/>
      </c>
      <c r="AV1924" s="50" t="str">
        <f t="shared" si="541"/>
        <v/>
      </c>
      <c r="AW1924" s="50" t="str">
        <f t="shared" si="542"/>
        <v/>
      </c>
      <c r="AX1924" s="50" t="str">
        <f t="shared" ca="1" si="543"/>
        <v>Not Completed</v>
      </c>
      <c r="AY1924" s="50" t="str">
        <f t="shared" ca="1" si="544"/>
        <v>Not Completed</v>
      </c>
      <c r="AZ1924" s="50" t="str">
        <f t="shared" ca="1" si="545"/>
        <v>Not Completed</v>
      </c>
      <c r="BA1924" s="48">
        <f t="shared" si="546"/>
        <v>0</v>
      </c>
      <c r="BB1924" s="45" t="str">
        <f t="shared" si="547"/>
        <v/>
      </c>
      <c r="BC1924" s="50" t="str">
        <f t="shared" si="548"/>
        <v/>
      </c>
      <c r="BD1924" s="48">
        <f t="shared" si="549"/>
        <v>0</v>
      </c>
      <c r="BE1924" s="50" t="str">
        <f t="shared" si="550"/>
        <v>Not Started</v>
      </c>
      <c r="BF1924" s="51">
        <f t="shared" si="551"/>
        <v>1</v>
      </c>
      <c r="BG1924" s="51">
        <f t="shared" si="552"/>
        <v>0</v>
      </c>
      <c r="BH1924" s="50" t="str">
        <f t="shared" si="553"/>
        <v/>
      </c>
      <c r="BI1924" s="50" t="str">
        <f t="shared" si="554"/>
        <v/>
      </c>
      <c r="BJ1924" s="50" t="str">
        <f t="shared" si="555"/>
        <v/>
      </c>
      <c r="BK1924" s="50" t="str">
        <f t="shared" si="556"/>
        <v xml:space="preserve">Not Started |  | </v>
      </c>
      <c r="BL1924" s="49" t="str">
        <f t="shared" ca="1" si="557"/>
        <v/>
      </c>
    </row>
    <row r="1925" spans="1:64" x14ac:dyDescent="0.25">
      <c r="A1925" t="str">
        <f>[1]All_Tasks_Billing!A1925</f>
        <v>RPP's (241-360)</v>
      </c>
      <c r="B1925" t="str">
        <f>[1]All_Tasks_Billing!B1925</f>
        <v>RPP</v>
      </c>
      <c r="C1925" t="str">
        <f>[1]All_Tasks_Billing!C1925</f>
        <v>31.1.43</v>
      </c>
      <c r="D1925" t="str">
        <f>[1]All_Tasks_Billing!D1925</f>
        <v>RPP's</v>
      </c>
      <c r="E1925" t="str">
        <f>[1]All_Tasks_Billing!E1925</f>
        <v>RPP</v>
      </c>
      <c r="F1925" t="str">
        <f>IF([1]All_Tasks_Billing!F1925="","",[1]All_Tasks_Billing!F1925)</f>
        <v/>
      </c>
      <c r="G1925" t="str">
        <f>IF([1]All_Tasks_Billing!G1925="","",[1]All_Tasks_Billing!G1925)</f>
        <v/>
      </c>
      <c r="H1925" s="45" t="str">
        <f>[1]All_Tasks_Billing!H1925</f>
        <v/>
      </c>
      <c r="I1925" t="str">
        <f>IF([1]All_Tasks_Billing!I1925="","",[1]All_Tasks_Billing!I1925)</f>
        <v/>
      </c>
      <c r="J1925" t="str">
        <f>IF([1]All_Tasks_Billing!J1925="","",[1]All_Tasks_Billing!J1925)</f>
        <v/>
      </c>
      <c r="K1925" t="b">
        <f>[1]All_Tasks_Billing!K1925</f>
        <v>0</v>
      </c>
      <c r="L1925" s="45" t="str">
        <f>[1]All_Tasks_Billing!L1925</f>
        <v/>
      </c>
      <c r="M1925" t="str">
        <f>[1]All_Tasks_Billing!M1925</f>
        <v/>
      </c>
      <c r="N1925" s="46">
        <f>IF([1]All_Tasks_Billing!N1925="",0,[1]All_Tasks_Billing!N1925)</f>
        <v>0</v>
      </c>
      <c r="O1925" t="str">
        <f>[1]All_Tasks_Billing!O1925</f>
        <v/>
      </c>
      <c r="P1925" s="47">
        <f>IF([1]All_Tasks_Billing!P1925="",0,[1]All_Tasks_Billing!P1925)</f>
        <v>2.5</v>
      </c>
      <c r="Q1925" s="47">
        <f>IF([1]All_Tasks_Billing!Q1925="",0,[1]All_Tasks_Billing!Q1925)</f>
        <v>2.5</v>
      </c>
      <c r="R1925" s="47">
        <f>IF([1]All_Tasks_Billing!R1925="",0,[1]All_Tasks_Billing!R1925)</f>
        <v>2.5</v>
      </c>
      <c r="S1925" t="str">
        <f>[1]All_Tasks_Billing!S1925</f>
        <v/>
      </c>
      <c r="T1925" t="str">
        <f>[1]All_Tasks_Billing!T1925</f>
        <v/>
      </c>
      <c r="U1925" t="str">
        <f>[1]All_Tasks_Billing!U1925</f>
        <v/>
      </c>
      <c r="V1925">
        <f>[1]All_Tasks_Billing!V1925</f>
        <v>36</v>
      </c>
      <c r="W1925" s="48">
        <f>[1]All_Tasks_Billing!W1925</f>
        <v>150</v>
      </c>
      <c r="X1925">
        <f>[1]All_Tasks_Billing!X1925</f>
        <v>45225</v>
      </c>
      <c r="Y1925">
        <f>[1]All_Tasks_Billing!Y1925</f>
        <v>1</v>
      </c>
      <c r="Z1925" s="49">
        <f>[1]All_Tasks_Billing!Z1925</f>
        <v>0</v>
      </c>
      <c r="AA1925" s="45" t="str">
        <f>[1]All_Tasks_Billing!AA1925</f>
        <v/>
      </c>
      <c r="AB1925" t="str">
        <f>[1]All_Tasks_Billing!AB1925</f>
        <v/>
      </c>
      <c r="AC1925" s="48">
        <f>[1]All_Tasks_Billing!AC1925</f>
        <v>0</v>
      </c>
      <c r="AD1925" s="48">
        <f>[1]All_Tasks_Billing!AD1925</f>
        <v>0</v>
      </c>
      <c r="AE1925" s="48">
        <f>[1]All_Tasks_Billing!AE1925</f>
        <v>0</v>
      </c>
      <c r="AF1925" s="48">
        <f>[1]All_Tasks_Billing!AF1925</f>
        <v>0</v>
      </c>
      <c r="AG1925" s="48">
        <f>[1]All_Tasks_Billing!AG1925</f>
        <v>0</v>
      </c>
      <c r="AH1925" s="48">
        <f>[1]All_Tasks_Billing!AH1925</f>
        <v>1.2500000000000001E-2</v>
      </c>
      <c r="AI1925" s="48">
        <f>[1]All_Tasks_Billing!AI1925</f>
        <v>0</v>
      </c>
      <c r="AJ1925" s="48">
        <f>[1]All_Tasks_Billing!AJ1925</f>
        <v>0</v>
      </c>
      <c r="AK1925" s="48">
        <f>[1]All_Tasks_Billing!AK1925</f>
        <v>0</v>
      </c>
      <c r="AL1925" s="48">
        <f>[1]All_Tasks_Billing!AL1925</f>
        <v>0</v>
      </c>
      <c r="AM1925" s="48">
        <f>[1]All_Tasks_Billing!AM1925</f>
        <v>0</v>
      </c>
      <c r="AN1925" s="48">
        <f>[1]All_Tasks_Billing!AN1925</f>
        <v>0</v>
      </c>
      <c r="AO1925" s="48">
        <f>[1]All_Tasks_Billing!AO1925</f>
        <v>0</v>
      </c>
      <c r="AP1925" s="48">
        <f>[1]All_Tasks_Billing!AP1925</f>
        <v>1.2500000000000001E-2</v>
      </c>
      <c r="AQ1925" s="48">
        <f>[1]All_Tasks_Billing!AQ1925</f>
        <v>0</v>
      </c>
      <c r="AR1925" s="48">
        <f>[1]All_Tasks_Billing!AR1925</f>
        <v>0</v>
      </c>
      <c r="AS1925" s="48">
        <f>[1]All_Tasks_Billing!AS1925</f>
        <v>0</v>
      </c>
      <c r="AT1925" s="48">
        <f>[1]All_Tasks_Billing!AT1925</f>
        <v>0</v>
      </c>
      <c r="AU1925" s="50" t="str">
        <f t="shared" si="540"/>
        <v/>
      </c>
      <c r="AV1925" s="50" t="str">
        <f t="shared" si="541"/>
        <v/>
      </c>
      <c r="AW1925" s="50" t="str">
        <f t="shared" si="542"/>
        <v/>
      </c>
      <c r="AX1925" s="50" t="str">
        <f t="shared" ca="1" si="543"/>
        <v>Not Completed</v>
      </c>
      <c r="AY1925" s="50" t="str">
        <f t="shared" ca="1" si="544"/>
        <v>Not Completed</v>
      </c>
      <c r="AZ1925" s="50" t="str">
        <f t="shared" ca="1" si="545"/>
        <v>Not Completed</v>
      </c>
      <c r="BA1925" s="48">
        <f t="shared" si="546"/>
        <v>0</v>
      </c>
      <c r="BB1925" s="45" t="str">
        <f t="shared" si="547"/>
        <v/>
      </c>
      <c r="BC1925" s="50" t="str">
        <f t="shared" si="548"/>
        <v/>
      </c>
      <c r="BD1925" s="48">
        <f t="shared" si="549"/>
        <v>0</v>
      </c>
      <c r="BE1925" s="50" t="str">
        <f t="shared" si="550"/>
        <v>Not Started</v>
      </c>
      <c r="BF1925" s="51">
        <f t="shared" si="551"/>
        <v>1</v>
      </c>
      <c r="BG1925" s="51">
        <f t="shared" si="552"/>
        <v>0</v>
      </c>
      <c r="BH1925" s="50" t="str">
        <f t="shared" si="553"/>
        <v/>
      </c>
      <c r="BI1925" s="50" t="str">
        <f t="shared" si="554"/>
        <v/>
      </c>
      <c r="BJ1925" s="50" t="str">
        <f t="shared" si="555"/>
        <v/>
      </c>
      <c r="BK1925" s="50" t="str">
        <f t="shared" si="556"/>
        <v xml:space="preserve">Not Started |  | </v>
      </c>
      <c r="BL1925" s="49" t="str">
        <f t="shared" ca="1" si="557"/>
        <v/>
      </c>
    </row>
    <row r="1926" spans="1:64" x14ac:dyDescent="0.25">
      <c r="A1926" t="str">
        <f>[1]All_Tasks_Billing!A1926</f>
        <v>RPP's (241-360)</v>
      </c>
      <c r="B1926" t="str">
        <f>[1]All_Tasks_Billing!B1926</f>
        <v>RPP</v>
      </c>
      <c r="C1926" t="str">
        <f>[1]All_Tasks_Billing!C1926</f>
        <v>31.1.44</v>
      </c>
      <c r="D1926" t="str">
        <f>[1]All_Tasks_Billing!D1926</f>
        <v>RPP's</v>
      </c>
      <c r="E1926" t="str">
        <f>[1]All_Tasks_Billing!E1926</f>
        <v>RPP</v>
      </c>
      <c r="F1926" t="str">
        <f>IF([1]All_Tasks_Billing!F1926="","",[1]All_Tasks_Billing!F1926)</f>
        <v/>
      </c>
      <c r="G1926" t="str">
        <f>IF([1]All_Tasks_Billing!G1926="","",[1]All_Tasks_Billing!G1926)</f>
        <v/>
      </c>
      <c r="H1926" s="45" t="str">
        <f>[1]All_Tasks_Billing!H1926</f>
        <v/>
      </c>
      <c r="I1926" t="str">
        <f>IF([1]All_Tasks_Billing!I1926="","",[1]All_Tasks_Billing!I1926)</f>
        <v/>
      </c>
      <c r="J1926" t="str">
        <f>IF([1]All_Tasks_Billing!J1926="","",[1]All_Tasks_Billing!J1926)</f>
        <v/>
      </c>
      <c r="K1926" t="b">
        <f>[1]All_Tasks_Billing!K1926</f>
        <v>0</v>
      </c>
      <c r="L1926" s="45" t="str">
        <f>[1]All_Tasks_Billing!L1926</f>
        <v/>
      </c>
      <c r="M1926" t="str">
        <f>[1]All_Tasks_Billing!M1926</f>
        <v/>
      </c>
      <c r="N1926" s="46">
        <f>IF([1]All_Tasks_Billing!N1926="",0,[1]All_Tasks_Billing!N1926)</f>
        <v>0</v>
      </c>
      <c r="O1926" t="str">
        <f>[1]All_Tasks_Billing!O1926</f>
        <v/>
      </c>
      <c r="P1926" s="47">
        <f>IF([1]All_Tasks_Billing!P1926="",0,[1]All_Tasks_Billing!P1926)</f>
        <v>2.5</v>
      </c>
      <c r="Q1926" s="47">
        <f>IF([1]All_Tasks_Billing!Q1926="",0,[1]All_Tasks_Billing!Q1926)</f>
        <v>2.5</v>
      </c>
      <c r="R1926" s="47">
        <f>IF([1]All_Tasks_Billing!R1926="",0,[1]All_Tasks_Billing!R1926)</f>
        <v>2.5</v>
      </c>
      <c r="S1926" t="str">
        <f>[1]All_Tasks_Billing!S1926</f>
        <v/>
      </c>
      <c r="T1926" t="str">
        <f>[1]All_Tasks_Billing!T1926</f>
        <v/>
      </c>
      <c r="U1926" t="str">
        <f>[1]All_Tasks_Billing!U1926</f>
        <v/>
      </c>
      <c r="V1926">
        <f>[1]All_Tasks_Billing!V1926</f>
        <v>36</v>
      </c>
      <c r="W1926" s="48">
        <f>[1]All_Tasks_Billing!W1926</f>
        <v>150</v>
      </c>
      <c r="X1926">
        <f>[1]All_Tasks_Billing!X1926</f>
        <v>45225</v>
      </c>
      <c r="Y1926">
        <f>[1]All_Tasks_Billing!Y1926</f>
        <v>1</v>
      </c>
      <c r="Z1926" s="49">
        <f>[1]All_Tasks_Billing!Z1926</f>
        <v>0</v>
      </c>
      <c r="AA1926" s="45" t="str">
        <f>[1]All_Tasks_Billing!AA1926</f>
        <v/>
      </c>
      <c r="AB1926" t="str">
        <f>[1]All_Tasks_Billing!AB1926</f>
        <v/>
      </c>
      <c r="AC1926" s="48">
        <f>[1]All_Tasks_Billing!AC1926</f>
        <v>0</v>
      </c>
      <c r="AD1926" s="48">
        <f>[1]All_Tasks_Billing!AD1926</f>
        <v>0</v>
      </c>
      <c r="AE1926" s="48">
        <f>[1]All_Tasks_Billing!AE1926</f>
        <v>0</v>
      </c>
      <c r="AF1926" s="48">
        <f>[1]All_Tasks_Billing!AF1926</f>
        <v>0</v>
      </c>
      <c r="AG1926" s="48">
        <f>[1]All_Tasks_Billing!AG1926</f>
        <v>0</v>
      </c>
      <c r="AH1926" s="48">
        <f>[1]All_Tasks_Billing!AH1926</f>
        <v>1.2500000000000001E-2</v>
      </c>
      <c r="AI1926" s="48">
        <f>[1]All_Tasks_Billing!AI1926</f>
        <v>0</v>
      </c>
      <c r="AJ1926" s="48">
        <f>[1]All_Tasks_Billing!AJ1926</f>
        <v>0</v>
      </c>
      <c r="AK1926" s="48">
        <f>[1]All_Tasks_Billing!AK1926</f>
        <v>0</v>
      </c>
      <c r="AL1926" s="48">
        <f>[1]All_Tasks_Billing!AL1926</f>
        <v>0</v>
      </c>
      <c r="AM1926" s="48">
        <f>[1]All_Tasks_Billing!AM1926</f>
        <v>0</v>
      </c>
      <c r="AN1926" s="48">
        <f>[1]All_Tasks_Billing!AN1926</f>
        <v>0</v>
      </c>
      <c r="AO1926" s="48">
        <f>[1]All_Tasks_Billing!AO1926</f>
        <v>0</v>
      </c>
      <c r="AP1926" s="48">
        <f>[1]All_Tasks_Billing!AP1926</f>
        <v>1.2500000000000001E-2</v>
      </c>
      <c r="AQ1926" s="48">
        <f>[1]All_Tasks_Billing!AQ1926</f>
        <v>0</v>
      </c>
      <c r="AR1926" s="48">
        <f>[1]All_Tasks_Billing!AR1926</f>
        <v>0</v>
      </c>
      <c r="AS1926" s="48">
        <f>[1]All_Tasks_Billing!AS1926</f>
        <v>0</v>
      </c>
      <c r="AT1926" s="48">
        <f>[1]All_Tasks_Billing!AT1926</f>
        <v>0</v>
      </c>
      <c r="AU1926" s="50" t="str">
        <f t="shared" si="540"/>
        <v/>
      </c>
      <c r="AV1926" s="50" t="str">
        <f t="shared" si="541"/>
        <v/>
      </c>
      <c r="AW1926" s="50" t="str">
        <f t="shared" si="542"/>
        <v/>
      </c>
      <c r="AX1926" s="50" t="str">
        <f t="shared" ca="1" si="543"/>
        <v>Not Completed</v>
      </c>
      <c r="AY1926" s="50" t="str">
        <f t="shared" ca="1" si="544"/>
        <v>Not Completed</v>
      </c>
      <c r="AZ1926" s="50" t="str">
        <f t="shared" ca="1" si="545"/>
        <v>Not Completed</v>
      </c>
      <c r="BA1926" s="48">
        <f t="shared" si="546"/>
        <v>0</v>
      </c>
      <c r="BB1926" s="45" t="str">
        <f t="shared" si="547"/>
        <v/>
      </c>
      <c r="BC1926" s="50" t="str">
        <f t="shared" si="548"/>
        <v/>
      </c>
      <c r="BD1926" s="48">
        <f t="shared" si="549"/>
        <v>0</v>
      </c>
      <c r="BE1926" s="50" t="str">
        <f t="shared" si="550"/>
        <v>Not Started</v>
      </c>
      <c r="BF1926" s="51">
        <f t="shared" si="551"/>
        <v>1</v>
      </c>
      <c r="BG1926" s="51">
        <f t="shared" si="552"/>
        <v>0</v>
      </c>
      <c r="BH1926" s="50" t="str">
        <f t="shared" si="553"/>
        <v/>
      </c>
      <c r="BI1926" s="50" t="str">
        <f t="shared" si="554"/>
        <v/>
      </c>
      <c r="BJ1926" s="50" t="str">
        <f t="shared" si="555"/>
        <v/>
      </c>
      <c r="BK1926" s="50" t="str">
        <f t="shared" si="556"/>
        <v xml:space="preserve">Not Started |  | </v>
      </c>
      <c r="BL1926" s="49" t="str">
        <f t="shared" ca="1" si="557"/>
        <v/>
      </c>
    </row>
    <row r="1927" spans="1:64" x14ac:dyDescent="0.25">
      <c r="A1927" t="str">
        <f>[1]All_Tasks_Billing!A1927</f>
        <v>RPP's (241-360)</v>
      </c>
      <c r="B1927" t="str">
        <f>[1]All_Tasks_Billing!B1927</f>
        <v>RPP</v>
      </c>
      <c r="C1927" t="str">
        <f>[1]All_Tasks_Billing!C1927</f>
        <v>31.1.45</v>
      </c>
      <c r="D1927" t="str">
        <f>[1]All_Tasks_Billing!D1927</f>
        <v>RPP's</v>
      </c>
      <c r="E1927" t="str">
        <f>[1]All_Tasks_Billing!E1927</f>
        <v>RPP</v>
      </c>
      <c r="F1927" t="str">
        <f>IF([1]All_Tasks_Billing!F1927="","",[1]All_Tasks_Billing!F1927)</f>
        <v/>
      </c>
      <c r="G1927" t="str">
        <f>IF([1]All_Tasks_Billing!G1927="","",[1]All_Tasks_Billing!G1927)</f>
        <v/>
      </c>
      <c r="H1927" s="45" t="str">
        <f>[1]All_Tasks_Billing!H1927</f>
        <v/>
      </c>
      <c r="I1927" t="str">
        <f>IF([1]All_Tasks_Billing!I1927="","",[1]All_Tasks_Billing!I1927)</f>
        <v/>
      </c>
      <c r="J1927" t="str">
        <f>IF([1]All_Tasks_Billing!J1927="","",[1]All_Tasks_Billing!J1927)</f>
        <v/>
      </c>
      <c r="K1927" t="b">
        <f>[1]All_Tasks_Billing!K1927</f>
        <v>0</v>
      </c>
      <c r="L1927" s="45" t="str">
        <f>[1]All_Tasks_Billing!L1927</f>
        <v/>
      </c>
      <c r="M1927" t="str">
        <f>[1]All_Tasks_Billing!M1927</f>
        <v/>
      </c>
      <c r="N1927" s="46">
        <f>IF([1]All_Tasks_Billing!N1927="",0,[1]All_Tasks_Billing!N1927)</f>
        <v>0</v>
      </c>
      <c r="O1927" t="str">
        <f>[1]All_Tasks_Billing!O1927</f>
        <v/>
      </c>
      <c r="P1927" s="47">
        <f>IF([1]All_Tasks_Billing!P1927="",0,[1]All_Tasks_Billing!P1927)</f>
        <v>2.5</v>
      </c>
      <c r="Q1927" s="47">
        <f>IF([1]All_Tasks_Billing!Q1927="",0,[1]All_Tasks_Billing!Q1927)</f>
        <v>2.5</v>
      </c>
      <c r="R1927" s="47">
        <f>IF([1]All_Tasks_Billing!R1927="",0,[1]All_Tasks_Billing!R1927)</f>
        <v>2.5</v>
      </c>
      <c r="S1927" t="str">
        <f>[1]All_Tasks_Billing!S1927</f>
        <v/>
      </c>
      <c r="T1927" t="str">
        <f>[1]All_Tasks_Billing!T1927</f>
        <v/>
      </c>
      <c r="U1927" t="str">
        <f>[1]All_Tasks_Billing!U1927</f>
        <v/>
      </c>
      <c r="V1927">
        <f>[1]All_Tasks_Billing!V1927</f>
        <v>36</v>
      </c>
      <c r="W1927" s="48">
        <f>[1]All_Tasks_Billing!W1927</f>
        <v>150</v>
      </c>
      <c r="X1927">
        <f>[1]All_Tasks_Billing!X1927</f>
        <v>45225</v>
      </c>
      <c r="Y1927">
        <f>[1]All_Tasks_Billing!Y1927</f>
        <v>1</v>
      </c>
      <c r="Z1927" s="49">
        <f>[1]All_Tasks_Billing!Z1927</f>
        <v>0</v>
      </c>
      <c r="AA1927" s="45" t="str">
        <f>[1]All_Tasks_Billing!AA1927</f>
        <v/>
      </c>
      <c r="AB1927" t="str">
        <f>[1]All_Tasks_Billing!AB1927</f>
        <v/>
      </c>
      <c r="AC1927" s="48">
        <f>[1]All_Tasks_Billing!AC1927</f>
        <v>0</v>
      </c>
      <c r="AD1927" s="48">
        <f>[1]All_Tasks_Billing!AD1927</f>
        <v>0</v>
      </c>
      <c r="AE1927" s="48">
        <f>[1]All_Tasks_Billing!AE1927</f>
        <v>0</v>
      </c>
      <c r="AF1927" s="48">
        <f>[1]All_Tasks_Billing!AF1927</f>
        <v>0</v>
      </c>
      <c r="AG1927" s="48">
        <f>[1]All_Tasks_Billing!AG1927</f>
        <v>0</v>
      </c>
      <c r="AH1927" s="48">
        <f>[1]All_Tasks_Billing!AH1927</f>
        <v>1.2500000000000001E-2</v>
      </c>
      <c r="AI1927" s="48">
        <f>[1]All_Tasks_Billing!AI1927</f>
        <v>0</v>
      </c>
      <c r="AJ1927" s="48">
        <f>[1]All_Tasks_Billing!AJ1927</f>
        <v>0</v>
      </c>
      <c r="AK1927" s="48">
        <f>[1]All_Tasks_Billing!AK1927</f>
        <v>0</v>
      </c>
      <c r="AL1927" s="48">
        <f>[1]All_Tasks_Billing!AL1927</f>
        <v>0</v>
      </c>
      <c r="AM1927" s="48">
        <f>[1]All_Tasks_Billing!AM1927</f>
        <v>0</v>
      </c>
      <c r="AN1927" s="48">
        <f>[1]All_Tasks_Billing!AN1927</f>
        <v>0</v>
      </c>
      <c r="AO1927" s="48">
        <f>[1]All_Tasks_Billing!AO1927</f>
        <v>0</v>
      </c>
      <c r="AP1927" s="48">
        <f>[1]All_Tasks_Billing!AP1927</f>
        <v>1.2500000000000001E-2</v>
      </c>
      <c r="AQ1927" s="48">
        <f>[1]All_Tasks_Billing!AQ1927</f>
        <v>0</v>
      </c>
      <c r="AR1927" s="48">
        <f>[1]All_Tasks_Billing!AR1927</f>
        <v>0</v>
      </c>
      <c r="AS1927" s="48">
        <f>[1]All_Tasks_Billing!AS1927</f>
        <v>0</v>
      </c>
      <c r="AT1927" s="48">
        <f>[1]All_Tasks_Billing!AT1927</f>
        <v>0</v>
      </c>
      <c r="AU1927" s="50" t="str">
        <f t="shared" si="540"/>
        <v/>
      </c>
      <c r="AV1927" s="50" t="str">
        <f t="shared" si="541"/>
        <v/>
      </c>
      <c r="AW1927" s="50" t="str">
        <f t="shared" si="542"/>
        <v/>
      </c>
      <c r="AX1927" s="50" t="str">
        <f t="shared" ca="1" si="543"/>
        <v>Not Completed</v>
      </c>
      <c r="AY1927" s="50" t="str">
        <f t="shared" ca="1" si="544"/>
        <v>Not Completed</v>
      </c>
      <c r="AZ1927" s="50" t="str">
        <f t="shared" ca="1" si="545"/>
        <v>Not Completed</v>
      </c>
      <c r="BA1927" s="48">
        <f t="shared" si="546"/>
        <v>0</v>
      </c>
      <c r="BB1927" s="45" t="str">
        <f t="shared" si="547"/>
        <v/>
      </c>
      <c r="BC1927" s="50" t="str">
        <f t="shared" si="548"/>
        <v/>
      </c>
      <c r="BD1927" s="48">
        <f t="shared" si="549"/>
        <v>0</v>
      </c>
      <c r="BE1927" s="50" t="str">
        <f t="shared" si="550"/>
        <v>Not Started</v>
      </c>
      <c r="BF1927" s="51">
        <f t="shared" si="551"/>
        <v>1</v>
      </c>
      <c r="BG1927" s="51">
        <f t="shared" si="552"/>
        <v>0</v>
      </c>
      <c r="BH1927" s="50" t="str">
        <f t="shared" si="553"/>
        <v/>
      </c>
      <c r="BI1927" s="50" t="str">
        <f t="shared" si="554"/>
        <v/>
      </c>
      <c r="BJ1927" s="50" t="str">
        <f t="shared" si="555"/>
        <v/>
      </c>
      <c r="BK1927" s="50" t="str">
        <f t="shared" si="556"/>
        <v xml:space="preserve">Not Started |  | </v>
      </c>
      <c r="BL1927" s="49" t="str">
        <f t="shared" ca="1" si="557"/>
        <v/>
      </c>
    </row>
    <row r="1928" spans="1:64" x14ac:dyDescent="0.25">
      <c r="A1928" t="str">
        <f>[1]All_Tasks_Billing!A1928</f>
        <v>RPP's (241-360)</v>
      </c>
      <c r="B1928" t="str">
        <f>[1]All_Tasks_Billing!B1928</f>
        <v>RPP</v>
      </c>
      <c r="C1928" t="str">
        <f>[1]All_Tasks_Billing!C1928</f>
        <v>31.1.46</v>
      </c>
      <c r="D1928" t="str">
        <f>[1]All_Tasks_Billing!D1928</f>
        <v>RPP's</v>
      </c>
      <c r="E1928" t="str">
        <f>[1]All_Tasks_Billing!E1928</f>
        <v>RPP</v>
      </c>
      <c r="F1928" t="str">
        <f>IF([1]All_Tasks_Billing!F1928="","",[1]All_Tasks_Billing!F1928)</f>
        <v/>
      </c>
      <c r="G1928" t="str">
        <f>IF([1]All_Tasks_Billing!G1928="","",[1]All_Tasks_Billing!G1928)</f>
        <v/>
      </c>
      <c r="H1928" s="45" t="str">
        <f>[1]All_Tasks_Billing!H1928</f>
        <v/>
      </c>
      <c r="I1928" t="str">
        <f>IF([1]All_Tasks_Billing!I1928="","",[1]All_Tasks_Billing!I1928)</f>
        <v/>
      </c>
      <c r="J1928" t="str">
        <f>IF([1]All_Tasks_Billing!J1928="","",[1]All_Tasks_Billing!J1928)</f>
        <v/>
      </c>
      <c r="K1928" t="b">
        <f>[1]All_Tasks_Billing!K1928</f>
        <v>0</v>
      </c>
      <c r="L1928" s="45" t="str">
        <f>[1]All_Tasks_Billing!L1928</f>
        <v/>
      </c>
      <c r="M1928" t="str">
        <f>[1]All_Tasks_Billing!M1928</f>
        <v/>
      </c>
      <c r="N1928" s="46">
        <f>IF([1]All_Tasks_Billing!N1928="",0,[1]All_Tasks_Billing!N1928)</f>
        <v>0</v>
      </c>
      <c r="O1928" t="str">
        <f>[1]All_Tasks_Billing!O1928</f>
        <v/>
      </c>
      <c r="P1928" s="47">
        <f>IF([1]All_Tasks_Billing!P1928="",0,[1]All_Tasks_Billing!P1928)</f>
        <v>2.5</v>
      </c>
      <c r="Q1928" s="47">
        <f>IF([1]All_Tasks_Billing!Q1928="",0,[1]All_Tasks_Billing!Q1928)</f>
        <v>2.5</v>
      </c>
      <c r="R1928" s="47">
        <f>IF([1]All_Tasks_Billing!R1928="",0,[1]All_Tasks_Billing!R1928)</f>
        <v>2.5</v>
      </c>
      <c r="S1928" t="str">
        <f>[1]All_Tasks_Billing!S1928</f>
        <v/>
      </c>
      <c r="T1928" t="str">
        <f>[1]All_Tasks_Billing!T1928</f>
        <v/>
      </c>
      <c r="U1928" t="str">
        <f>[1]All_Tasks_Billing!U1928</f>
        <v/>
      </c>
      <c r="V1928">
        <f>[1]All_Tasks_Billing!V1928</f>
        <v>36</v>
      </c>
      <c r="W1928" s="48">
        <f>[1]All_Tasks_Billing!W1928</f>
        <v>150</v>
      </c>
      <c r="X1928">
        <f>[1]All_Tasks_Billing!X1928</f>
        <v>45225</v>
      </c>
      <c r="Y1928">
        <f>[1]All_Tasks_Billing!Y1928</f>
        <v>1</v>
      </c>
      <c r="Z1928" s="49">
        <f>[1]All_Tasks_Billing!Z1928</f>
        <v>0</v>
      </c>
      <c r="AA1928" s="45" t="str">
        <f>[1]All_Tasks_Billing!AA1928</f>
        <v/>
      </c>
      <c r="AB1928" t="str">
        <f>[1]All_Tasks_Billing!AB1928</f>
        <v/>
      </c>
      <c r="AC1928" s="48">
        <f>[1]All_Tasks_Billing!AC1928</f>
        <v>0</v>
      </c>
      <c r="AD1928" s="48">
        <f>[1]All_Tasks_Billing!AD1928</f>
        <v>0</v>
      </c>
      <c r="AE1928" s="48">
        <f>[1]All_Tasks_Billing!AE1928</f>
        <v>0</v>
      </c>
      <c r="AF1928" s="48">
        <f>[1]All_Tasks_Billing!AF1928</f>
        <v>0</v>
      </c>
      <c r="AG1928" s="48">
        <f>[1]All_Tasks_Billing!AG1928</f>
        <v>0</v>
      </c>
      <c r="AH1928" s="48">
        <f>[1]All_Tasks_Billing!AH1928</f>
        <v>1.2500000000000001E-2</v>
      </c>
      <c r="AI1928" s="48">
        <f>[1]All_Tasks_Billing!AI1928</f>
        <v>0</v>
      </c>
      <c r="AJ1928" s="48">
        <f>[1]All_Tasks_Billing!AJ1928</f>
        <v>0</v>
      </c>
      <c r="AK1928" s="48">
        <f>[1]All_Tasks_Billing!AK1928</f>
        <v>0</v>
      </c>
      <c r="AL1928" s="48">
        <f>[1]All_Tasks_Billing!AL1928</f>
        <v>0</v>
      </c>
      <c r="AM1928" s="48">
        <f>[1]All_Tasks_Billing!AM1928</f>
        <v>0</v>
      </c>
      <c r="AN1928" s="48">
        <f>[1]All_Tasks_Billing!AN1928</f>
        <v>0</v>
      </c>
      <c r="AO1928" s="48">
        <f>[1]All_Tasks_Billing!AO1928</f>
        <v>0</v>
      </c>
      <c r="AP1928" s="48">
        <f>[1]All_Tasks_Billing!AP1928</f>
        <v>1.2500000000000001E-2</v>
      </c>
      <c r="AQ1928" s="48">
        <f>[1]All_Tasks_Billing!AQ1928</f>
        <v>0</v>
      </c>
      <c r="AR1928" s="48">
        <f>[1]All_Tasks_Billing!AR1928</f>
        <v>0</v>
      </c>
      <c r="AS1928" s="48">
        <f>[1]All_Tasks_Billing!AS1928</f>
        <v>0</v>
      </c>
      <c r="AT1928" s="48">
        <f>[1]All_Tasks_Billing!AT1928</f>
        <v>0</v>
      </c>
      <c r="AU1928" s="50" t="str">
        <f t="shared" si="540"/>
        <v/>
      </c>
      <c r="AV1928" s="50" t="str">
        <f t="shared" si="541"/>
        <v/>
      </c>
      <c r="AW1928" s="50" t="str">
        <f t="shared" si="542"/>
        <v/>
      </c>
      <c r="AX1928" s="50" t="str">
        <f t="shared" ca="1" si="543"/>
        <v>Not Completed</v>
      </c>
      <c r="AY1928" s="50" t="str">
        <f t="shared" ca="1" si="544"/>
        <v>Not Completed</v>
      </c>
      <c r="AZ1928" s="50" t="str">
        <f t="shared" ca="1" si="545"/>
        <v>Not Completed</v>
      </c>
      <c r="BA1928" s="48">
        <f t="shared" si="546"/>
        <v>0</v>
      </c>
      <c r="BB1928" s="45" t="str">
        <f t="shared" si="547"/>
        <v/>
      </c>
      <c r="BC1928" s="50" t="str">
        <f t="shared" si="548"/>
        <v/>
      </c>
      <c r="BD1928" s="48">
        <f t="shared" si="549"/>
        <v>0</v>
      </c>
      <c r="BE1928" s="50" t="str">
        <f t="shared" si="550"/>
        <v>Not Started</v>
      </c>
      <c r="BF1928" s="51">
        <f t="shared" si="551"/>
        <v>1</v>
      </c>
      <c r="BG1928" s="51">
        <f t="shared" si="552"/>
        <v>0</v>
      </c>
      <c r="BH1928" s="50" t="str">
        <f t="shared" si="553"/>
        <v/>
      </c>
      <c r="BI1928" s="50" t="str">
        <f t="shared" si="554"/>
        <v/>
      </c>
      <c r="BJ1928" s="50" t="str">
        <f t="shared" si="555"/>
        <v/>
      </c>
      <c r="BK1928" s="50" t="str">
        <f t="shared" si="556"/>
        <v xml:space="preserve">Not Started |  | </v>
      </c>
      <c r="BL1928" s="49" t="str">
        <f t="shared" ca="1" si="557"/>
        <v/>
      </c>
    </row>
    <row r="1929" spans="1:64" x14ac:dyDescent="0.25">
      <c r="A1929" t="str">
        <f>[1]All_Tasks_Billing!A1929</f>
        <v>RPP's (241-360)</v>
      </c>
      <c r="B1929" t="str">
        <f>[1]All_Tasks_Billing!B1929</f>
        <v>RPP</v>
      </c>
      <c r="C1929" t="str">
        <f>[1]All_Tasks_Billing!C1929</f>
        <v>31.1.47</v>
      </c>
      <c r="D1929" t="str">
        <f>[1]All_Tasks_Billing!D1929</f>
        <v>RPP's</v>
      </c>
      <c r="E1929" t="str">
        <f>[1]All_Tasks_Billing!E1929</f>
        <v>RPP</v>
      </c>
      <c r="F1929" t="str">
        <f>IF([1]All_Tasks_Billing!F1929="","",[1]All_Tasks_Billing!F1929)</f>
        <v/>
      </c>
      <c r="G1929" t="str">
        <f>IF([1]All_Tasks_Billing!G1929="","",[1]All_Tasks_Billing!G1929)</f>
        <v/>
      </c>
      <c r="H1929" s="45" t="str">
        <f>[1]All_Tasks_Billing!H1929</f>
        <v/>
      </c>
      <c r="I1929" t="str">
        <f>IF([1]All_Tasks_Billing!I1929="","",[1]All_Tasks_Billing!I1929)</f>
        <v/>
      </c>
      <c r="J1929" t="str">
        <f>IF([1]All_Tasks_Billing!J1929="","",[1]All_Tasks_Billing!J1929)</f>
        <v/>
      </c>
      <c r="K1929" t="b">
        <f>[1]All_Tasks_Billing!K1929</f>
        <v>0</v>
      </c>
      <c r="L1929" s="45" t="str">
        <f>[1]All_Tasks_Billing!L1929</f>
        <v/>
      </c>
      <c r="M1929" t="str">
        <f>[1]All_Tasks_Billing!M1929</f>
        <v/>
      </c>
      <c r="N1929" s="46">
        <f>IF([1]All_Tasks_Billing!N1929="",0,[1]All_Tasks_Billing!N1929)</f>
        <v>0</v>
      </c>
      <c r="O1929" t="str">
        <f>[1]All_Tasks_Billing!O1929</f>
        <v/>
      </c>
      <c r="P1929" s="47">
        <f>IF([1]All_Tasks_Billing!P1929="",0,[1]All_Tasks_Billing!P1929)</f>
        <v>2.5</v>
      </c>
      <c r="Q1929" s="47">
        <f>IF([1]All_Tasks_Billing!Q1929="",0,[1]All_Tasks_Billing!Q1929)</f>
        <v>2.5</v>
      </c>
      <c r="R1929" s="47">
        <f>IF([1]All_Tasks_Billing!R1929="",0,[1]All_Tasks_Billing!R1929)</f>
        <v>2.5</v>
      </c>
      <c r="S1929" t="str">
        <f>[1]All_Tasks_Billing!S1929</f>
        <v/>
      </c>
      <c r="T1929" t="str">
        <f>[1]All_Tasks_Billing!T1929</f>
        <v/>
      </c>
      <c r="U1929" t="str">
        <f>[1]All_Tasks_Billing!U1929</f>
        <v/>
      </c>
      <c r="V1929">
        <f>[1]All_Tasks_Billing!V1929</f>
        <v>36</v>
      </c>
      <c r="W1929" s="48">
        <f>[1]All_Tasks_Billing!W1929</f>
        <v>150</v>
      </c>
      <c r="X1929">
        <f>[1]All_Tasks_Billing!X1929</f>
        <v>45225</v>
      </c>
      <c r="Y1929">
        <f>[1]All_Tasks_Billing!Y1929</f>
        <v>1</v>
      </c>
      <c r="Z1929" s="49">
        <f>[1]All_Tasks_Billing!Z1929</f>
        <v>0</v>
      </c>
      <c r="AA1929" s="45" t="str">
        <f>[1]All_Tasks_Billing!AA1929</f>
        <v/>
      </c>
      <c r="AB1929" t="str">
        <f>[1]All_Tasks_Billing!AB1929</f>
        <v/>
      </c>
      <c r="AC1929" s="48">
        <f>[1]All_Tasks_Billing!AC1929</f>
        <v>0</v>
      </c>
      <c r="AD1929" s="48">
        <f>[1]All_Tasks_Billing!AD1929</f>
        <v>0</v>
      </c>
      <c r="AE1929" s="48">
        <f>[1]All_Tasks_Billing!AE1929</f>
        <v>0</v>
      </c>
      <c r="AF1929" s="48">
        <f>[1]All_Tasks_Billing!AF1929</f>
        <v>0</v>
      </c>
      <c r="AG1929" s="48">
        <f>[1]All_Tasks_Billing!AG1929</f>
        <v>0</v>
      </c>
      <c r="AH1929" s="48">
        <f>[1]All_Tasks_Billing!AH1929</f>
        <v>1.2500000000000001E-2</v>
      </c>
      <c r="AI1929" s="48">
        <f>[1]All_Tasks_Billing!AI1929</f>
        <v>0</v>
      </c>
      <c r="AJ1929" s="48">
        <f>[1]All_Tasks_Billing!AJ1929</f>
        <v>0</v>
      </c>
      <c r="AK1929" s="48">
        <f>[1]All_Tasks_Billing!AK1929</f>
        <v>0</v>
      </c>
      <c r="AL1929" s="48">
        <f>[1]All_Tasks_Billing!AL1929</f>
        <v>0</v>
      </c>
      <c r="AM1929" s="48">
        <f>[1]All_Tasks_Billing!AM1929</f>
        <v>0</v>
      </c>
      <c r="AN1929" s="48">
        <f>[1]All_Tasks_Billing!AN1929</f>
        <v>0</v>
      </c>
      <c r="AO1929" s="48">
        <f>[1]All_Tasks_Billing!AO1929</f>
        <v>0</v>
      </c>
      <c r="AP1929" s="48">
        <f>[1]All_Tasks_Billing!AP1929</f>
        <v>1.2500000000000001E-2</v>
      </c>
      <c r="AQ1929" s="48">
        <f>[1]All_Tasks_Billing!AQ1929</f>
        <v>0</v>
      </c>
      <c r="AR1929" s="48">
        <f>[1]All_Tasks_Billing!AR1929</f>
        <v>0</v>
      </c>
      <c r="AS1929" s="48">
        <f>[1]All_Tasks_Billing!AS1929</f>
        <v>0</v>
      </c>
      <c r="AT1929" s="48">
        <f>[1]All_Tasks_Billing!AT1929</f>
        <v>0</v>
      </c>
      <c r="AU1929" s="50" t="str">
        <f t="shared" si="540"/>
        <v/>
      </c>
      <c r="AV1929" s="50" t="str">
        <f t="shared" si="541"/>
        <v/>
      </c>
      <c r="AW1929" s="50" t="str">
        <f t="shared" si="542"/>
        <v/>
      </c>
      <c r="AX1929" s="50" t="str">
        <f t="shared" ca="1" si="543"/>
        <v>Not Completed</v>
      </c>
      <c r="AY1929" s="50" t="str">
        <f t="shared" ca="1" si="544"/>
        <v>Not Completed</v>
      </c>
      <c r="AZ1929" s="50" t="str">
        <f t="shared" ca="1" si="545"/>
        <v>Not Completed</v>
      </c>
      <c r="BA1929" s="48">
        <f t="shared" si="546"/>
        <v>0</v>
      </c>
      <c r="BB1929" s="45" t="str">
        <f t="shared" si="547"/>
        <v/>
      </c>
      <c r="BC1929" s="50" t="str">
        <f t="shared" si="548"/>
        <v/>
      </c>
      <c r="BD1929" s="48">
        <f t="shared" si="549"/>
        <v>0</v>
      </c>
      <c r="BE1929" s="50" t="str">
        <f t="shared" si="550"/>
        <v>Not Started</v>
      </c>
      <c r="BF1929" s="51">
        <f t="shared" si="551"/>
        <v>1</v>
      </c>
      <c r="BG1929" s="51">
        <f t="shared" si="552"/>
        <v>0</v>
      </c>
      <c r="BH1929" s="50" t="str">
        <f t="shared" si="553"/>
        <v/>
      </c>
      <c r="BI1929" s="50" t="str">
        <f t="shared" si="554"/>
        <v/>
      </c>
      <c r="BJ1929" s="50" t="str">
        <f t="shared" si="555"/>
        <v/>
      </c>
      <c r="BK1929" s="50" t="str">
        <f t="shared" si="556"/>
        <v xml:space="preserve">Not Started |  | </v>
      </c>
      <c r="BL1929" s="49" t="str">
        <f t="shared" ca="1" si="557"/>
        <v/>
      </c>
    </row>
    <row r="1930" spans="1:64" x14ac:dyDescent="0.25">
      <c r="A1930" t="str">
        <f>[1]All_Tasks_Billing!A1930</f>
        <v>RPP's (241-360)</v>
      </c>
      <c r="B1930" t="str">
        <f>[1]All_Tasks_Billing!B1930</f>
        <v>RPP</v>
      </c>
      <c r="C1930" t="str">
        <f>[1]All_Tasks_Billing!C1930</f>
        <v>31.1.48</v>
      </c>
      <c r="D1930" t="str">
        <f>[1]All_Tasks_Billing!D1930</f>
        <v>RPP's</v>
      </c>
      <c r="E1930" t="str">
        <f>[1]All_Tasks_Billing!E1930</f>
        <v>RPP</v>
      </c>
      <c r="F1930" t="str">
        <f>IF([1]All_Tasks_Billing!F1930="","",[1]All_Tasks_Billing!F1930)</f>
        <v/>
      </c>
      <c r="G1930" t="str">
        <f>IF([1]All_Tasks_Billing!G1930="","",[1]All_Tasks_Billing!G1930)</f>
        <v/>
      </c>
      <c r="H1930" s="45" t="str">
        <f>[1]All_Tasks_Billing!H1930</f>
        <v/>
      </c>
      <c r="I1930" t="str">
        <f>IF([1]All_Tasks_Billing!I1930="","",[1]All_Tasks_Billing!I1930)</f>
        <v/>
      </c>
      <c r="J1930" t="str">
        <f>IF([1]All_Tasks_Billing!J1930="","",[1]All_Tasks_Billing!J1930)</f>
        <v/>
      </c>
      <c r="K1930" t="b">
        <f>[1]All_Tasks_Billing!K1930</f>
        <v>0</v>
      </c>
      <c r="L1930" s="45" t="str">
        <f>[1]All_Tasks_Billing!L1930</f>
        <v/>
      </c>
      <c r="M1930" t="str">
        <f>[1]All_Tasks_Billing!M1930</f>
        <v/>
      </c>
      <c r="N1930" s="46">
        <f>IF([1]All_Tasks_Billing!N1930="",0,[1]All_Tasks_Billing!N1930)</f>
        <v>0</v>
      </c>
      <c r="O1930" t="str">
        <f>[1]All_Tasks_Billing!O1930</f>
        <v/>
      </c>
      <c r="P1930" s="47">
        <f>IF([1]All_Tasks_Billing!P1930="",0,[1]All_Tasks_Billing!P1930)</f>
        <v>2.5</v>
      </c>
      <c r="Q1930" s="47">
        <f>IF([1]All_Tasks_Billing!Q1930="",0,[1]All_Tasks_Billing!Q1930)</f>
        <v>2.5</v>
      </c>
      <c r="R1930" s="47">
        <f>IF([1]All_Tasks_Billing!R1930="",0,[1]All_Tasks_Billing!R1930)</f>
        <v>2.5</v>
      </c>
      <c r="S1930" t="str">
        <f>[1]All_Tasks_Billing!S1930</f>
        <v/>
      </c>
      <c r="T1930" t="str">
        <f>[1]All_Tasks_Billing!T1930</f>
        <v/>
      </c>
      <c r="U1930" t="str">
        <f>[1]All_Tasks_Billing!U1930</f>
        <v/>
      </c>
      <c r="V1930">
        <f>[1]All_Tasks_Billing!V1930</f>
        <v>36</v>
      </c>
      <c r="W1930" s="48">
        <f>[1]All_Tasks_Billing!W1930</f>
        <v>150</v>
      </c>
      <c r="X1930">
        <f>[1]All_Tasks_Billing!X1930</f>
        <v>45225</v>
      </c>
      <c r="Y1930">
        <f>[1]All_Tasks_Billing!Y1930</f>
        <v>1</v>
      </c>
      <c r="Z1930" s="49">
        <f>[1]All_Tasks_Billing!Z1930</f>
        <v>0</v>
      </c>
      <c r="AA1930" s="45" t="str">
        <f>[1]All_Tasks_Billing!AA1930</f>
        <v/>
      </c>
      <c r="AB1930" t="str">
        <f>[1]All_Tasks_Billing!AB1930</f>
        <v/>
      </c>
      <c r="AC1930" s="48">
        <f>[1]All_Tasks_Billing!AC1930</f>
        <v>0</v>
      </c>
      <c r="AD1930" s="48">
        <f>[1]All_Tasks_Billing!AD1930</f>
        <v>0</v>
      </c>
      <c r="AE1930" s="48">
        <f>[1]All_Tasks_Billing!AE1930</f>
        <v>0</v>
      </c>
      <c r="AF1930" s="48">
        <f>[1]All_Tasks_Billing!AF1930</f>
        <v>0</v>
      </c>
      <c r="AG1930" s="48">
        <f>[1]All_Tasks_Billing!AG1930</f>
        <v>0</v>
      </c>
      <c r="AH1930" s="48">
        <f>[1]All_Tasks_Billing!AH1930</f>
        <v>1.2500000000000001E-2</v>
      </c>
      <c r="AI1930" s="48">
        <f>[1]All_Tasks_Billing!AI1930</f>
        <v>0</v>
      </c>
      <c r="AJ1930" s="48">
        <f>[1]All_Tasks_Billing!AJ1930</f>
        <v>0</v>
      </c>
      <c r="AK1930" s="48">
        <f>[1]All_Tasks_Billing!AK1930</f>
        <v>0</v>
      </c>
      <c r="AL1930" s="48">
        <f>[1]All_Tasks_Billing!AL1930</f>
        <v>0</v>
      </c>
      <c r="AM1930" s="48">
        <f>[1]All_Tasks_Billing!AM1930</f>
        <v>0</v>
      </c>
      <c r="AN1930" s="48">
        <f>[1]All_Tasks_Billing!AN1930</f>
        <v>0</v>
      </c>
      <c r="AO1930" s="48">
        <f>[1]All_Tasks_Billing!AO1930</f>
        <v>0</v>
      </c>
      <c r="AP1930" s="48">
        <f>[1]All_Tasks_Billing!AP1930</f>
        <v>1.2500000000000001E-2</v>
      </c>
      <c r="AQ1930" s="48">
        <f>[1]All_Tasks_Billing!AQ1930</f>
        <v>0</v>
      </c>
      <c r="AR1930" s="48">
        <f>[1]All_Tasks_Billing!AR1930</f>
        <v>0</v>
      </c>
      <c r="AS1930" s="48">
        <f>[1]All_Tasks_Billing!AS1930</f>
        <v>0</v>
      </c>
      <c r="AT1930" s="48">
        <f>[1]All_Tasks_Billing!AT1930</f>
        <v>0</v>
      </c>
      <c r="AU1930" s="50" t="str">
        <f t="shared" si="540"/>
        <v/>
      </c>
      <c r="AV1930" s="50" t="str">
        <f t="shared" si="541"/>
        <v/>
      </c>
      <c r="AW1930" s="50" t="str">
        <f t="shared" si="542"/>
        <v/>
      </c>
      <c r="AX1930" s="50" t="str">
        <f t="shared" ca="1" si="543"/>
        <v>Not Completed</v>
      </c>
      <c r="AY1930" s="50" t="str">
        <f t="shared" ca="1" si="544"/>
        <v>Not Completed</v>
      </c>
      <c r="AZ1930" s="50" t="str">
        <f t="shared" ca="1" si="545"/>
        <v>Not Completed</v>
      </c>
      <c r="BA1930" s="48">
        <f t="shared" si="546"/>
        <v>0</v>
      </c>
      <c r="BB1930" s="45" t="str">
        <f t="shared" si="547"/>
        <v/>
      </c>
      <c r="BC1930" s="50" t="str">
        <f t="shared" si="548"/>
        <v/>
      </c>
      <c r="BD1930" s="48">
        <f t="shared" si="549"/>
        <v>0</v>
      </c>
      <c r="BE1930" s="50" t="str">
        <f t="shared" si="550"/>
        <v>Not Started</v>
      </c>
      <c r="BF1930" s="51">
        <f t="shared" si="551"/>
        <v>1</v>
      </c>
      <c r="BG1930" s="51">
        <f t="shared" si="552"/>
        <v>0</v>
      </c>
      <c r="BH1930" s="50" t="str">
        <f t="shared" si="553"/>
        <v/>
      </c>
      <c r="BI1930" s="50" t="str">
        <f t="shared" si="554"/>
        <v/>
      </c>
      <c r="BJ1930" s="50" t="str">
        <f t="shared" si="555"/>
        <v/>
      </c>
      <c r="BK1930" s="50" t="str">
        <f t="shared" si="556"/>
        <v xml:space="preserve">Not Started |  | </v>
      </c>
      <c r="BL1930" s="49" t="str">
        <f t="shared" ca="1" si="557"/>
        <v/>
      </c>
    </row>
    <row r="1931" spans="1:64" x14ac:dyDescent="0.25">
      <c r="A1931" t="str">
        <f>[1]All_Tasks_Billing!A1931</f>
        <v>RPP's (241-360)</v>
      </c>
      <c r="B1931" t="str">
        <f>[1]All_Tasks_Billing!B1931</f>
        <v>RPP</v>
      </c>
      <c r="C1931" t="str">
        <f>[1]All_Tasks_Billing!C1931</f>
        <v>31.1.49</v>
      </c>
      <c r="D1931" t="str">
        <f>[1]All_Tasks_Billing!D1931</f>
        <v>RPP's</v>
      </c>
      <c r="E1931" t="str">
        <f>[1]All_Tasks_Billing!E1931</f>
        <v>RPP</v>
      </c>
      <c r="F1931" t="str">
        <f>IF([1]All_Tasks_Billing!F1931="","",[1]All_Tasks_Billing!F1931)</f>
        <v/>
      </c>
      <c r="G1931" t="str">
        <f>IF([1]All_Tasks_Billing!G1931="","",[1]All_Tasks_Billing!G1931)</f>
        <v/>
      </c>
      <c r="H1931" s="45" t="str">
        <f>[1]All_Tasks_Billing!H1931</f>
        <v/>
      </c>
      <c r="I1931" t="str">
        <f>IF([1]All_Tasks_Billing!I1931="","",[1]All_Tasks_Billing!I1931)</f>
        <v/>
      </c>
      <c r="J1931" t="str">
        <f>IF([1]All_Tasks_Billing!J1931="","",[1]All_Tasks_Billing!J1931)</f>
        <v/>
      </c>
      <c r="K1931" t="b">
        <f>[1]All_Tasks_Billing!K1931</f>
        <v>0</v>
      </c>
      <c r="L1931" s="45" t="str">
        <f>[1]All_Tasks_Billing!L1931</f>
        <v/>
      </c>
      <c r="M1931" t="str">
        <f>[1]All_Tasks_Billing!M1931</f>
        <v/>
      </c>
      <c r="N1931" s="46">
        <f>IF([1]All_Tasks_Billing!N1931="",0,[1]All_Tasks_Billing!N1931)</f>
        <v>0</v>
      </c>
      <c r="O1931" t="str">
        <f>[1]All_Tasks_Billing!O1931</f>
        <v/>
      </c>
      <c r="P1931" s="47">
        <f>IF([1]All_Tasks_Billing!P1931="",0,[1]All_Tasks_Billing!P1931)</f>
        <v>2.5</v>
      </c>
      <c r="Q1931" s="47">
        <f>IF([1]All_Tasks_Billing!Q1931="",0,[1]All_Tasks_Billing!Q1931)</f>
        <v>2.5</v>
      </c>
      <c r="R1931" s="47">
        <f>IF([1]All_Tasks_Billing!R1931="",0,[1]All_Tasks_Billing!R1931)</f>
        <v>2.5</v>
      </c>
      <c r="S1931" t="str">
        <f>[1]All_Tasks_Billing!S1931</f>
        <v/>
      </c>
      <c r="T1931" t="str">
        <f>[1]All_Tasks_Billing!T1931</f>
        <v/>
      </c>
      <c r="U1931" t="str">
        <f>[1]All_Tasks_Billing!U1931</f>
        <v/>
      </c>
      <c r="V1931">
        <f>[1]All_Tasks_Billing!V1931</f>
        <v>36</v>
      </c>
      <c r="W1931" s="48">
        <f>[1]All_Tasks_Billing!W1931</f>
        <v>150</v>
      </c>
      <c r="X1931">
        <f>[1]All_Tasks_Billing!X1931</f>
        <v>45225</v>
      </c>
      <c r="Y1931">
        <f>[1]All_Tasks_Billing!Y1931</f>
        <v>1</v>
      </c>
      <c r="Z1931" s="49">
        <f>[1]All_Tasks_Billing!Z1931</f>
        <v>0</v>
      </c>
      <c r="AA1931" s="45" t="str">
        <f>[1]All_Tasks_Billing!AA1931</f>
        <v/>
      </c>
      <c r="AB1931" t="str">
        <f>[1]All_Tasks_Billing!AB1931</f>
        <v/>
      </c>
      <c r="AC1931" s="48">
        <f>[1]All_Tasks_Billing!AC1931</f>
        <v>0</v>
      </c>
      <c r="AD1931" s="48">
        <f>[1]All_Tasks_Billing!AD1931</f>
        <v>0</v>
      </c>
      <c r="AE1931" s="48">
        <f>[1]All_Tasks_Billing!AE1931</f>
        <v>0</v>
      </c>
      <c r="AF1931" s="48">
        <f>[1]All_Tasks_Billing!AF1931</f>
        <v>0</v>
      </c>
      <c r="AG1931" s="48">
        <f>[1]All_Tasks_Billing!AG1931</f>
        <v>0</v>
      </c>
      <c r="AH1931" s="48">
        <f>[1]All_Tasks_Billing!AH1931</f>
        <v>1.2500000000000001E-2</v>
      </c>
      <c r="AI1931" s="48">
        <f>[1]All_Tasks_Billing!AI1931</f>
        <v>0</v>
      </c>
      <c r="AJ1931" s="48">
        <f>[1]All_Tasks_Billing!AJ1931</f>
        <v>0</v>
      </c>
      <c r="AK1931" s="48">
        <f>[1]All_Tasks_Billing!AK1931</f>
        <v>0</v>
      </c>
      <c r="AL1931" s="48">
        <f>[1]All_Tasks_Billing!AL1931</f>
        <v>0</v>
      </c>
      <c r="AM1931" s="48">
        <f>[1]All_Tasks_Billing!AM1931</f>
        <v>0</v>
      </c>
      <c r="AN1931" s="48">
        <f>[1]All_Tasks_Billing!AN1931</f>
        <v>0</v>
      </c>
      <c r="AO1931" s="48">
        <f>[1]All_Tasks_Billing!AO1931</f>
        <v>0</v>
      </c>
      <c r="AP1931" s="48">
        <f>[1]All_Tasks_Billing!AP1931</f>
        <v>1.2500000000000001E-2</v>
      </c>
      <c r="AQ1931" s="48">
        <f>[1]All_Tasks_Billing!AQ1931</f>
        <v>0</v>
      </c>
      <c r="AR1931" s="48">
        <f>[1]All_Tasks_Billing!AR1931</f>
        <v>0</v>
      </c>
      <c r="AS1931" s="48">
        <f>[1]All_Tasks_Billing!AS1931</f>
        <v>0</v>
      </c>
      <c r="AT1931" s="48">
        <f>[1]All_Tasks_Billing!AT1931</f>
        <v>0</v>
      </c>
      <c r="AU1931" s="50" t="str">
        <f t="shared" si="540"/>
        <v/>
      </c>
      <c r="AV1931" s="50" t="str">
        <f t="shared" si="541"/>
        <v/>
      </c>
      <c r="AW1931" s="50" t="str">
        <f t="shared" si="542"/>
        <v/>
      </c>
      <c r="AX1931" s="50" t="str">
        <f t="shared" ca="1" si="543"/>
        <v>Not Completed</v>
      </c>
      <c r="AY1931" s="50" t="str">
        <f t="shared" ca="1" si="544"/>
        <v>Not Completed</v>
      </c>
      <c r="AZ1931" s="50" t="str">
        <f t="shared" ca="1" si="545"/>
        <v>Not Completed</v>
      </c>
      <c r="BA1931" s="48">
        <f t="shared" si="546"/>
        <v>0</v>
      </c>
      <c r="BB1931" s="45" t="str">
        <f t="shared" si="547"/>
        <v/>
      </c>
      <c r="BC1931" s="50" t="str">
        <f t="shared" si="548"/>
        <v/>
      </c>
      <c r="BD1931" s="48">
        <f t="shared" si="549"/>
        <v>0</v>
      </c>
      <c r="BE1931" s="50" t="str">
        <f t="shared" si="550"/>
        <v>Not Started</v>
      </c>
      <c r="BF1931" s="51">
        <f t="shared" si="551"/>
        <v>1</v>
      </c>
      <c r="BG1931" s="51">
        <f t="shared" si="552"/>
        <v>0</v>
      </c>
      <c r="BH1931" s="50" t="str">
        <f t="shared" si="553"/>
        <v/>
      </c>
      <c r="BI1931" s="50" t="str">
        <f t="shared" si="554"/>
        <v/>
      </c>
      <c r="BJ1931" s="50" t="str">
        <f t="shared" si="555"/>
        <v/>
      </c>
      <c r="BK1931" s="50" t="str">
        <f t="shared" si="556"/>
        <v xml:space="preserve">Not Started |  | </v>
      </c>
      <c r="BL1931" s="49" t="str">
        <f t="shared" ca="1" si="557"/>
        <v/>
      </c>
    </row>
    <row r="1932" spans="1:64" x14ac:dyDescent="0.25">
      <c r="A1932" t="str">
        <f>[1]All_Tasks_Billing!A1932</f>
        <v>RPP's (241-360)</v>
      </c>
      <c r="B1932" t="str">
        <f>[1]All_Tasks_Billing!B1932</f>
        <v>RPP</v>
      </c>
      <c r="C1932" t="str">
        <f>[1]All_Tasks_Billing!C1932</f>
        <v>31.1.50</v>
      </c>
      <c r="D1932" t="str">
        <f>[1]All_Tasks_Billing!D1932</f>
        <v>RPP's</v>
      </c>
      <c r="E1932" t="str">
        <f>[1]All_Tasks_Billing!E1932</f>
        <v>RPP</v>
      </c>
      <c r="F1932" t="str">
        <f>IF([1]All_Tasks_Billing!F1932="","",[1]All_Tasks_Billing!F1932)</f>
        <v/>
      </c>
      <c r="G1932" t="str">
        <f>IF([1]All_Tasks_Billing!G1932="","",[1]All_Tasks_Billing!G1932)</f>
        <v/>
      </c>
      <c r="H1932" s="45" t="str">
        <f>[1]All_Tasks_Billing!H1932</f>
        <v/>
      </c>
      <c r="I1932" t="str">
        <f>IF([1]All_Tasks_Billing!I1932="","",[1]All_Tasks_Billing!I1932)</f>
        <v/>
      </c>
      <c r="J1932" t="str">
        <f>IF([1]All_Tasks_Billing!J1932="","",[1]All_Tasks_Billing!J1932)</f>
        <v/>
      </c>
      <c r="K1932" t="b">
        <f>[1]All_Tasks_Billing!K1932</f>
        <v>0</v>
      </c>
      <c r="L1932" s="45" t="str">
        <f>[1]All_Tasks_Billing!L1932</f>
        <v/>
      </c>
      <c r="M1932" t="str">
        <f>[1]All_Tasks_Billing!M1932</f>
        <v/>
      </c>
      <c r="N1932" s="46">
        <f>IF([1]All_Tasks_Billing!N1932="",0,[1]All_Tasks_Billing!N1932)</f>
        <v>0</v>
      </c>
      <c r="O1932" t="str">
        <f>[1]All_Tasks_Billing!O1932</f>
        <v/>
      </c>
      <c r="P1932" s="47">
        <f>IF([1]All_Tasks_Billing!P1932="",0,[1]All_Tasks_Billing!P1932)</f>
        <v>2.5</v>
      </c>
      <c r="Q1932" s="47">
        <f>IF([1]All_Tasks_Billing!Q1932="",0,[1]All_Tasks_Billing!Q1932)</f>
        <v>2.5</v>
      </c>
      <c r="R1932" s="47">
        <f>IF([1]All_Tasks_Billing!R1932="",0,[1]All_Tasks_Billing!R1932)</f>
        <v>2.5</v>
      </c>
      <c r="S1932" t="str">
        <f>[1]All_Tasks_Billing!S1932</f>
        <v/>
      </c>
      <c r="T1932" t="str">
        <f>[1]All_Tasks_Billing!T1932</f>
        <v/>
      </c>
      <c r="U1932" t="str">
        <f>[1]All_Tasks_Billing!U1932</f>
        <v/>
      </c>
      <c r="V1932">
        <f>[1]All_Tasks_Billing!V1932</f>
        <v>36</v>
      </c>
      <c r="W1932" s="48">
        <f>[1]All_Tasks_Billing!W1932</f>
        <v>150</v>
      </c>
      <c r="X1932">
        <f>[1]All_Tasks_Billing!X1932</f>
        <v>45225</v>
      </c>
      <c r="Y1932">
        <f>[1]All_Tasks_Billing!Y1932</f>
        <v>1</v>
      </c>
      <c r="Z1932" s="49">
        <f>[1]All_Tasks_Billing!Z1932</f>
        <v>0</v>
      </c>
      <c r="AA1932" s="45" t="str">
        <f>[1]All_Tasks_Billing!AA1932</f>
        <v/>
      </c>
      <c r="AB1932" t="str">
        <f>[1]All_Tasks_Billing!AB1932</f>
        <v/>
      </c>
      <c r="AC1932" s="48">
        <f>[1]All_Tasks_Billing!AC1932</f>
        <v>0</v>
      </c>
      <c r="AD1932" s="48">
        <f>[1]All_Tasks_Billing!AD1932</f>
        <v>0</v>
      </c>
      <c r="AE1932" s="48">
        <f>[1]All_Tasks_Billing!AE1932</f>
        <v>0</v>
      </c>
      <c r="AF1932" s="48">
        <f>[1]All_Tasks_Billing!AF1932</f>
        <v>0</v>
      </c>
      <c r="AG1932" s="48">
        <f>[1]All_Tasks_Billing!AG1932</f>
        <v>0</v>
      </c>
      <c r="AH1932" s="48">
        <f>[1]All_Tasks_Billing!AH1932</f>
        <v>1.2500000000000001E-2</v>
      </c>
      <c r="AI1932" s="48">
        <f>[1]All_Tasks_Billing!AI1932</f>
        <v>0</v>
      </c>
      <c r="AJ1932" s="48">
        <f>[1]All_Tasks_Billing!AJ1932</f>
        <v>0</v>
      </c>
      <c r="AK1932" s="48">
        <f>[1]All_Tasks_Billing!AK1932</f>
        <v>0</v>
      </c>
      <c r="AL1932" s="48">
        <f>[1]All_Tasks_Billing!AL1932</f>
        <v>0</v>
      </c>
      <c r="AM1932" s="48">
        <f>[1]All_Tasks_Billing!AM1932</f>
        <v>0</v>
      </c>
      <c r="AN1932" s="48">
        <f>[1]All_Tasks_Billing!AN1932</f>
        <v>0</v>
      </c>
      <c r="AO1932" s="48">
        <f>[1]All_Tasks_Billing!AO1932</f>
        <v>0</v>
      </c>
      <c r="AP1932" s="48">
        <f>[1]All_Tasks_Billing!AP1932</f>
        <v>1.2500000000000001E-2</v>
      </c>
      <c r="AQ1932" s="48">
        <f>[1]All_Tasks_Billing!AQ1932</f>
        <v>0</v>
      </c>
      <c r="AR1932" s="48">
        <f>[1]All_Tasks_Billing!AR1932</f>
        <v>0</v>
      </c>
      <c r="AS1932" s="48">
        <f>[1]All_Tasks_Billing!AS1932</f>
        <v>0</v>
      </c>
      <c r="AT1932" s="48">
        <f>[1]All_Tasks_Billing!AT1932</f>
        <v>0</v>
      </c>
      <c r="AU1932" s="50" t="str">
        <f t="shared" si="540"/>
        <v/>
      </c>
      <c r="AV1932" s="50" t="str">
        <f t="shared" si="541"/>
        <v/>
      </c>
      <c r="AW1932" s="50" t="str">
        <f t="shared" si="542"/>
        <v/>
      </c>
      <c r="AX1932" s="50" t="str">
        <f t="shared" ca="1" si="543"/>
        <v>Not Completed</v>
      </c>
      <c r="AY1932" s="50" t="str">
        <f t="shared" ca="1" si="544"/>
        <v>Not Completed</v>
      </c>
      <c r="AZ1932" s="50" t="str">
        <f t="shared" ca="1" si="545"/>
        <v>Not Completed</v>
      </c>
      <c r="BA1932" s="48">
        <f t="shared" si="546"/>
        <v>0</v>
      </c>
      <c r="BB1932" s="45" t="str">
        <f t="shared" si="547"/>
        <v/>
      </c>
      <c r="BC1932" s="50" t="str">
        <f t="shared" si="548"/>
        <v/>
      </c>
      <c r="BD1932" s="48">
        <f t="shared" si="549"/>
        <v>0</v>
      </c>
      <c r="BE1932" s="50" t="str">
        <f t="shared" si="550"/>
        <v>Not Started</v>
      </c>
      <c r="BF1932" s="51">
        <f t="shared" si="551"/>
        <v>1</v>
      </c>
      <c r="BG1932" s="51">
        <f t="shared" si="552"/>
        <v>0</v>
      </c>
      <c r="BH1932" s="50" t="str">
        <f t="shared" si="553"/>
        <v/>
      </c>
      <c r="BI1932" s="50" t="str">
        <f t="shared" si="554"/>
        <v/>
      </c>
      <c r="BJ1932" s="50" t="str">
        <f t="shared" si="555"/>
        <v/>
      </c>
      <c r="BK1932" s="50" t="str">
        <f t="shared" si="556"/>
        <v xml:space="preserve">Not Started |  | </v>
      </c>
      <c r="BL1932" s="49" t="str">
        <f t="shared" ca="1" si="557"/>
        <v/>
      </c>
    </row>
    <row r="1933" spans="1:64" x14ac:dyDescent="0.25">
      <c r="A1933" t="str">
        <f>[1]All_Tasks_Billing!A1933</f>
        <v>RPP's (241-360)</v>
      </c>
      <c r="B1933" t="str">
        <f>[1]All_Tasks_Billing!B1933</f>
        <v>RPP</v>
      </c>
      <c r="C1933" t="str">
        <f>[1]All_Tasks_Billing!C1933</f>
        <v>31.1.51</v>
      </c>
      <c r="D1933" t="str">
        <f>[1]All_Tasks_Billing!D1933</f>
        <v>RPP's</v>
      </c>
      <c r="E1933" t="str">
        <f>[1]All_Tasks_Billing!E1933</f>
        <v>RPP</v>
      </c>
      <c r="F1933" t="str">
        <f>IF([1]All_Tasks_Billing!F1933="","",[1]All_Tasks_Billing!F1933)</f>
        <v/>
      </c>
      <c r="G1933" t="str">
        <f>IF([1]All_Tasks_Billing!G1933="","",[1]All_Tasks_Billing!G1933)</f>
        <v/>
      </c>
      <c r="H1933" s="45" t="str">
        <f>[1]All_Tasks_Billing!H1933</f>
        <v/>
      </c>
      <c r="I1933" t="str">
        <f>IF([1]All_Tasks_Billing!I1933="","",[1]All_Tasks_Billing!I1933)</f>
        <v/>
      </c>
      <c r="J1933" t="str">
        <f>IF([1]All_Tasks_Billing!J1933="","",[1]All_Tasks_Billing!J1933)</f>
        <v/>
      </c>
      <c r="K1933" t="b">
        <f>[1]All_Tasks_Billing!K1933</f>
        <v>0</v>
      </c>
      <c r="L1933" s="45" t="str">
        <f>[1]All_Tasks_Billing!L1933</f>
        <v/>
      </c>
      <c r="M1933" t="str">
        <f>[1]All_Tasks_Billing!M1933</f>
        <v/>
      </c>
      <c r="N1933" s="46">
        <f>IF([1]All_Tasks_Billing!N1933="",0,[1]All_Tasks_Billing!N1933)</f>
        <v>0</v>
      </c>
      <c r="O1933" t="str">
        <f>[1]All_Tasks_Billing!O1933</f>
        <v/>
      </c>
      <c r="P1933" s="47">
        <f>IF([1]All_Tasks_Billing!P1933="",0,[1]All_Tasks_Billing!P1933)</f>
        <v>2.5</v>
      </c>
      <c r="Q1933" s="47">
        <f>IF([1]All_Tasks_Billing!Q1933="",0,[1]All_Tasks_Billing!Q1933)</f>
        <v>2.5</v>
      </c>
      <c r="R1933" s="47">
        <f>IF([1]All_Tasks_Billing!R1933="",0,[1]All_Tasks_Billing!R1933)</f>
        <v>2.5</v>
      </c>
      <c r="S1933" t="str">
        <f>[1]All_Tasks_Billing!S1933</f>
        <v/>
      </c>
      <c r="T1933" t="str">
        <f>[1]All_Tasks_Billing!T1933</f>
        <v/>
      </c>
      <c r="U1933" t="str">
        <f>[1]All_Tasks_Billing!U1933</f>
        <v/>
      </c>
      <c r="V1933">
        <f>[1]All_Tasks_Billing!V1933</f>
        <v>36</v>
      </c>
      <c r="W1933" s="48">
        <f>[1]All_Tasks_Billing!W1933</f>
        <v>150</v>
      </c>
      <c r="X1933">
        <f>[1]All_Tasks_Billing!X1933</f>
        <v>45225</v>
      </c>
      <c r="Y1933">
        <f>[1]All_Tasks_Billing!Y1933</f>
        <v>1</v>
      </c>
      <c r="Z1933" s="49">
        <f>[1]All_Tasks_Billing!Z1933</f>
        <v>0</v>
      </c>
      <c r="AA1933" s="45" t="str">
        <f>[1]All_Tasks_Billing!AA1933</f>
        <v/>
      </c>
      <c r="AB1933" t="str">
        <f>[1]All_Tasks_Billing!AB1933</f>
        <v/>
      </c>
      <c r="AC1933" s="48">
        <f>[1]All_Tasks_Billing!AC1933</f>
        <v>0</v>
      </c>
      <c r="AD1933" s="48">
        <f>[1]All_Tasks_Billing!AD1933</f>
        <v>0</v>
      </c>
      <c r="AE1933" s="48">
        <f>[1]All_Tasks_Billing!AE1933</f>
        <v>0</v>
      </c>
      <c r="AF1933" s="48">
        <f>[1]All_Tasks_Billing!AF1933</f>
        <v>0</v>
      </c>
      <c r="AG1933" s="48">
        <f>[1]All_Tasks_Billing!AG1933</f>
        <v>0</v>
      </c>
      <c r="AH1933" s="48">
        <f>[1]All_Tasks_Billing!AH1933</f>
        <v>1.2500000000000001E-2</v>
      </c>
      <c r="AI1933" s="48">
        <f>[1]All_Tasks_Billing!AI1933</f>
        <v>0</v>
      </c>
      <c r="AJ1933" s="48">
        <f>[1]All_Tasks_Billing!AJ1933</f>
        <v>0</v>
      </c>
      <c r="AK1933" s="48">
        <f>[1]All_Tasks_Billing!AK1933</f>
        <v>0</v>
      </c>
      <c r="AL1933" s="48">
        <f>[1]All_Tasks_Billing!AL1933</f>
        <v>0</v>
      </c>
      <c r="AM1933" s="48">
        <f>[1]All_Tasks_Billing!AM1933</f>
        <v>0</v>
      </c>
      <c r="AN1933" s="48">
        <f>[1]All_Tasks_Billing!AN1933</f>
        <v>0</v>
      </c>
      <c r="AO1933" s="48">
        <f>[1]All_Tasks_Billing!AO1933</f>
        <v>0</v>
      </c>
      <c r="AP1933" s="48">
        <f>[1]All_Tasks_Billing!AP1933</f>
        <v>1.2500000000000001E-2</v>
      </c>
      <c r="AQ1933" s="48">
        <f>[1]All_Tasks_Billing!AQ1933</f>
        <v>0</v>
      </c>
      <c r="AR1933" s="48">
        <f>[1]All_Tasks_Billing!AR1933</f>
        <v>0</v>
      </c>
      <c r="AS1933" s="48">
        <f>[1]All_Tasks_Billing!AS1933</f>
        <v>0</v>
      </c>
      <c r="AT1933" s="48">
        <f>[1]All_Tasks_Billing!AT1933</f>
        <v>0</v>
      </c>
      <c r="AU1933" s="50" t="str">
        <f t="shared" si="540"/>
        <v/>
      </c>
      <c r="AV1933" s="50" t="str">
        <f t="shared" si="541"/>
        <v/>
      </c>
      <c r="AW1933" s="50" t="str">
        <f t="shared" si="542"/>
        <v/>
      </c>
      <c r="AX1933" s="50" t="str">
        <f t="shared" ca="1" si="543"/>
        <v>Not Completed</v>
      </c>
      <c r="AY1933" s="50" t="str">
        <f t="shared" ca="1" si="544"/>
        <v>Not Completed</v>
      </c>
      <c r="AZ1933" s="50" t="str">
        <f t="shared" ca="1" si="545"/>
        <v>Not Completed</v>
      </c>
      <c r="BA1933" s="48">
        <f t="shared" si="546"/>
        <v>0</v>
      </c>
      <c r="BB1933" s="45" t="str">
        <f t="shared" si="547"/>
        <v/>
      </c>
      <c r="BC1933" s="50" t="str">
        <f t="shared" si="548"/>
        <v/>
      </c>
      <c r="BD1933" s="48">
        <f t="shared" si="549"/>
        <v>0</v>
      </c>
      <c r="BE1933" s="50" t="str">
        <f t="shared" si="550"/>
        <v>Not Started</v>
      </c>
      <c r="BF1933" s="51">
        <f t="shared" si="551"/>
        <v>1</v>
      </c>
      <c r="BG1933" s="51">
        <f t="shared" si="552"/>
        <v>0</v>
      </c>
      <c r="BH1933" s="50" t="str">
        <f t="shared" si="553"/>
        <v/>
      </c>
      <c r="BI1933" s="50" t="str">
        <f t="shared" si="554"/>
        <v/>
      </c>
      <c r="BJ1933" s="50" t="str">
        <f t="shared" si="555"/>
        <v/>
      </c>
      <c r="BK1933" s="50" t="str">
        <f t="shared" si="556"/>
        <v xml:space="preserve">Not Started |  | </v>
      </c>
      <c r="BL1933" s="49" t="str">
        <f t="shared" ca="1" si="557"/>
        <v/>
      </c>
    </row>
    <row r="1934" spans="1:64" x14ac:dyDescent="0.25">
      <c r="A1934" t="str">
        <f>[1]All_Tasks_Billing!A1934</f>
        <v>RPP's (241-360)</v>
      </c>
      <c r="B1934" t="str">
        <f>[1]All_Tasks_Billing!B1934</f>
        <v>RPP</v>
      </c>
      <c r="C1934" t="str">
        <f>[1]All_Tasks_Billing!C1934</f>
        <v>31.1.52</v>
      </c>
      <c r="D1934" t="str">
        <f>[1]All_Tasks_Billing!D1934</f>
        <v>RPP's</v>
      </c>
      <c r="E1934" t="str">
        <f>[1]All_Tasks_Billing!E1934</f>
        <v>RPP</v>
      </c>
      <c r="F1934" t="str">
        <f>IF([1]All_Tasks_Billing!F1934="","",[1]All_Tasks_Billing!F1934)</f>
        <v/>
      </c>
      <c r="G1934" t="str">
        <f>IF([1]All_Tasks_Billing!G1934="","",[1]All_Tasks_Billing!G1934)</f>
        <v/>
      </c>
      <c r="H1934" s="45" t="str">
        <f>[1]All_Tasks_Billing!H1934</f>
        <v/>
      </c>
      <c r="I1934" t="str">
        <f>IF([1]All_Tasks_Billing!I1934="","",[1]All_Tasks_Billing!I1934)</f>
        <v/>
      </c>
      <c r="J1934" t="str">
        <f>IF([1]All_Tasks_Billing!J1934="","",[1]All_Tasks_Billing!J1934)</f>
        <v/>
      </c>
      <c r="K1934" t="b">
        <f>[1]All_Tasks_Billing!K1934</f>
        <v>0</v>
      </c>
      <c r="L1934" s="45" t="str">
        <f>[1]All_Tasks_Billing!L1934</f>
        <v/>
      </c>
      <c r="M1934" t="str">
        <f>[1]All_Tasks_Billing!M1934</f>
        <v/>
      </c>
      <c r="N1934" s="46">
        <f>IF([1]All_Tasks_Billing!N1934="",0,[1]All_Tasks_Billing!N1934)</f>
        <v>0</v>
      </c>
      <c r="O1934" t="str">
        <f>[1]All_Tasks_Billing!O1934</f>
        <v/>
      </c>
      <c r="P1934" s="47">
        <f>IF([1]All_Tasks_Billing!P1934="",0,[1]All_Tasks_Billing!P1934)</f>
        <v>2.5</v>
      </c>
      <c r="Q1934" s="47">
        <f>IF([1]All_Tasks_Billing!Q1934="",0,[1]All_Tasks_Billing!Q1934)</f>
        <v>2.5</v>
      </c>
      <c r="R1934" s="47">
        <f>IF([1]All_Tasks_Billing!R1934="",0,[1]All_Tasks_Billing!R1934)</f>
        <v>2.5</v>
      </c>
      <c r="S1934" t="str">
        <f>[1]All_Tasks_Billing!S1934</f>
        <v/>
      </c>
      <c r="T1934" t="str">
        <f>[1]All_Tasks_Billing!T1934</f>
        <v/>
      </c>
      <c r="U1934" t="str">
        <f>[1]All_Tasks_Billing!U1934</f>
        <v/>
      </c>
      <c r="V1934">
        <f>[1]All_Tasks_Billing!V1934</f>
        <v>36</v>
      </c>
      <c r="W1934" s="48">
        <f>[1]All_Tasks_Billing!W1934</f>
        <v>150</v>
      </c>
      <c r="X1934">
        <f>[1]All_Tasks_Billing!X1934</f>
        <v>45225</v>
      </c>
      <c r="Y1934">
        <f>[1]All_Tasks_Billing!Y1934</f>
        <v>1</v>
      </c>
      <c r="Z1934" s="49">
        <f>[1]All_Tasks_Billing!Z1934</f>
        <v>0</v>
      </c>
      <c r="AA1934" s="45" t="str">
        <f>[1]All_Tasks_Billing!AA1934</f>
        <v/>
      </c>
      <c r="AB1934" t="str">
        <f>[1]All_Tasks_Billing!AB1934</f>
        <v/>
      </c>
      <c r="AC1934" s="48">
        <f>[1]All_Tasks_Billing!AC1934</f>
        <v>0</v>
      </c>
      <c r="AD1934" s="48">
        <f>[1]All_Tasks_Billing!AD1934</f>
        <v>0</v>
      </c>
      <c r="AE1934" s="48">
        <f>[1]All_Tasks_Billing!AE1934</f>
        <v>0</v>
      </c>
      <c r="AF1934" s="48">
        <f>[1]All_Tasks_Billing!AF1934</f>
        <v>0</v>
      </c>
      <c r="AG1934" s="48">
        <f>[1]All_Tasks_Billing!AG1934</f>
        <v>0</v>
      </c>
      <c r="AH1934" s="48">
        <f>[1]All_Tasks_Billing!AH1934</f>
        <v>1.2500000000000001E-2</v>
      </c>
      <c r="AI1934" s="48">
        <f>[1]All_Tasks_Billing!AI1934</f>
        <v>0</v>
      </c>
      <c r="AJ1934" s="48">
        <f>[1]All_Tasks_Billing!AJ1934</f>
        <v>0</v>
      </c>
      <c r="AK1934" s="48">
        <f>[1]All_Tasks_Billing!AK1934</f>
        <v>0</v>
      </c>
      <c r="AL1934" s="48">
        <f>[1]All_Tasks_Billing!AL1934</f>
        <v>0</v>
      </c>
      <c r="AM1934" s="48">
        <f>[1]All_Tasks_Billing!AM1934</f>
        <v>0</v>
      </c>
      <c r="AN1934" s="48">
        <f>[1]All_Tasks_Billing!AN1934</f>
        <v>0</v>
      </c>
      <c r="AO1934" s="48">
        <f>[1]All_Tasks_Billing!AO1934</f>
        <v>0</v>
      </c>
      <c r="AP1934" s="48">
        <f>[1]All_Tasks_Billing!AP1934</f>
        <v>1.2500000000000001E-2</v>
      </c>
      <c r="AQ1934" s="48">
        <f>[1]All_Tasks_Billing!AQ1934</f>
        <v>0</v>
      </c>
      <c r="AR1934" s="48">
        <f>[1]All_Tasks_Billing!AR1934</f>
        <v>0</v>
      </c>
      <c r="AS1934" s="48">
        <f>[1]All_Tasks_Billing!AS1934</f>
        <v>0</v>
      </c>
      <c r="AT1934" s="48">
        <f>[1]All_Tasks_Billing!AT1934</f>
        <v>0</v>
      </c>
      <c r="AU1934" s="50" t="str">
        <f t="shared" si="540"/>
        <v/>
      </c>
      <c r="AV1934" s="50" t="str">
        <f t="shared" si="541"/>
        <v/>
      </c>
      <c r="AW1934" s="50" t="str">
        <f t="shared" si="542"/>
        <v/>
      </c>
      <c r="AX1934" s="50" t="str">
        <f t="shared" ca="1" si="543"/>
        <v>Not Completed</v>
      </c>
      <c r="AY1934" s="50" t="str">
        <f t="shared" ca="1" si="544"/>
        <v>Not Completed</v>
      </c>
      <c r="AZ1934" s="50" t="str">
        <f t="shared" ca="1" si="545"/>
        <v>Not Completed</v>
      </c>
      <c r="BA1934" s="48">
        <f t="shared" si="546"/>
        <v>0</v>
      </c>
      <c r="BB1934" s="45" t="str">
        <f t="shared" si="547"/>
        <v/>
      </c>
      <c r="BC1934" s="50" t="str">
        <f t="shared" si="548"/>
        <v/>
      </c>
      <c r="BD1934" s="48">
        <f t="shared" si="549"/>
        <v>0</v>
      </c>
      <c r="BE1934" s="50" t="str">
        <f t="shared" si="550"/>
        <v>Not Started</v>
      </c>
      <c r="BF1934" s="51">
        <f t="shared" si="551"/>
        <v>1</v>
      </c>
      <c r="BG1934" s="51">
        <f t="shared" si="552"/>
        <v>0</v>
      </c>
      <c r="BH1934" s="50" t="str">
        <f t="shared" si="553"/>
        <v/>
      </c>
      <c r="BI1934" s="50" t="str">
        <f t="shared" si="554"/>
        <v/>
      </c>
      <c r="BJ1934" s="50" t="str">
        <f t="shared" si="555"/>
        <v/>
      </c>
      <c r="BK1934" s="50" t="str">
        <f t="shared" si="556"/>
        <v xml:space="preserve">Not Started |  | </v>
      </c>
      <c r="BL1934" s="49" t="str">
        <f t="shared" ca="1" si="557"/>
        <v/>
      </c>
    </row>
    <row r="1935" spans="1:64" x14ac:dyDescent="0.25">
      <c r="A1935" t="str">
        <f>[1]All_Tasks_Billing!A1935</f>
        <v>RPP's (241-360)</v>
      </c>
      <c r="B1935" t="str">
        <f>[1]All_Tasks_Billing!B1935</f>
        <v>RPP</v>
      </c>
      <c r="C1935" t="str">
        <f>[1]All_Tasks_Billing!C1935</f>
        <v>31.1.53</v>
      </c>
      <c r="D1935" t="str">
        <f>[1]All_Tasks_Billing!D1935</f>
        <v>RPP's</v>
      </c>
      <c r="E1935" t="str">
        <f>[1]All_Tasks_Billing!E1935</f>
        <v>RPP</v>
      </c>
      <c r="F1935" t="str">
        <f>IF([1]All_Tasks_Billing!F1935="","",[1]All_Tasks_Billing!F1935)</f>
        <v/>
      </c>
      <c r="G1935" t="str">
        <f>IF([1]All_Tasks_Billing!G1935="","",[1]All_Tasks_Billing!G1935)</f>
        <v/>
      </c>
      <c r="H1935" s="45" t="str">
        <f>[1]All_Tasks_Billing!H1935</f>
        <v/>
      </c>
      <c r="I1935" t="str">
        <f>IF([1]All_Tasks_Billing!I1935="","",[1]All_Tasks_Billing!I1935)</f>
        <v/>
      </c>
      <c r="J1935" t="str">
        <f>IF([1]All_Tasks_Billing!J1935="","",[1]All_Tasks_Billing!J1935)</f>
        <v/>
      </c>
      <c r="K1935" t="b">
        <f>[1]All_Tasks_Billing!K1935</f>
        <v>0</v>
      </c>
      <c r="L1935" s="45" t="str">
        <f>[1]All_Tasks_Billing!L1935</f>
        <v/>
      </c>
      <c r="M1935" t="str">
        <f>[1]All_Tasks_Billing!M1935</f>
        <v/>
      </c>
      <c r="N1935" s="46">
        <f>IF([1]All_Tasks_Billing!N1935="",0,[1]All_Tasks_Billing!N1935)</f>
        <v>0</v>
      </c>
      <c r="O1935" t="str">
        <f>[1]All_Tasks_Billing!O1935</f>
        <v/>
      </c>
      <c r="P1935" s="47">
        <f>IF([1]All_Tasks_Billing!P1935="",0,[1]All_Tasks_Billing!P1935)</f>
        <v>2.5</v>
      </c>
      <c r="Q1935" s="47">
        <f>IF([1]All_Tasks_Billing!Q1935="",0,[1]All_Tasks_Billing!Q1935)</f>
        <v>2.5</v>
      </c>
      <c r="R1935" s="47">
        <f>IF([1]All_Tasks_Billing!R1935="",0,[1]All_Tasks_Billing!R1935)</f>
        <v>2.5</v>
      </c>
      <c r="S1935" t="str">
        <f>[1]All_Tasks_Billing!S1935</f>
        <v/>
      </c>
      <c r="T1935" t="str">
        <f>[1]All_Tasks_Billing!T1935</f>
        <v/>
      </c>
      <c r="U1935" t="str">
        <f>[1]All_Tasks_Billing!U1935</f>
        <v/>
      </c>
      <c r="V1935">
        <f>[1]All_Tasks_Billing!V1935</f>
        <v>36</v>
      </c>
      <c r="W1935" s="48">
        <f>[1]All_Tasks_Billing!W1935</f>
        <v>150</v>
      </c>
      <c r="X1935">
        <f>[1]All_Tasks_Billing!X1935</f>
        <v>45225</v>
      </c>
      <c r="Y1935">
        <f>[1]All_Tasks_Billing!Y1935</f>
        <v>1</v>
      </c>
      <c r="Z1935" s="49">
        <f>[1]All_Tasks_Billing!Z1935</f>
        <v>0</v>
      </c>
      <c r="AA1935" s="45" t="str">
        <f>[1]All_Tasks_Billing!AA1935</f>
        <v/>
      </c>
      <c r="AB1935" t="str">
        <f>[1]All_Tasks_Billing!AB1935</f>
        <v/>
      </c>
      <c r="AC1935" s="48">
        <f>[1]All_Tasks_Billing!AC1935</f>
        <v>0</v>
      </c>
      <c r="AD1935" s="48">
        <f>[1]All_Tasks_Billing!AD1935</f>
        <v>0</v>
      </c>
      <c r="AE1935" s="48">
        <f>[1]All_Tasks_Billing!AE1935</f>
        <v>0</v>
      </c>
      <c r="AF1935" s="48">
        <f>[1]All_Tasks_Billing!AF1935</f>
        <v>0</v>
      </c>
      <c r="AG1935" s="48">
        <f>[1]All_Tasks_Billing!AG1935</f>
        <v>0</v>
      </c>
      <c r="AH1935" s="48">
        <f>[1]All_Tasks_Billing!AH1935</f>
        <v>1.2500000000000001E-2</v>
      </c>
      <c r="AI1935" s="48">
        <f>[1]All_Tasks_Billing!AI1935</f>
        <v>0</v>
      </c>
      <c r="AJ1935" s="48">
        <f>[1]All_Tasks_Billing!AJ1935</f>
        <v>0</v>
      </c>
      <c r="AK1935" s="48">
        <f>[1]All_Tasks_Billing!AK1935</f>
        <v>0</v>
      </c>
      <c r="AL1935" s="48">
        <f>[1]All_Tasks_Billing!AL1935</f>
        <v>0</v>
      </c>
      <c r="AM1935" s="48">
        <f>[1]All_Tasks_Billing!AM1935</f>
        <v>0</v>
      </c>
      <c r="AN1935" s="48">
        <f>[1]All_Tasks_Billing!AN1935</f>
        <v>0</v>
      </c>
      <c r="AO1935" s="48">
        <f>[1]All_Tasks_Billing!AO1935</f>
        <v>0</v>
      </c>
      <c r="AP1935" s="48">
        <f>[1]All_Tasks_Billing!AP1935</f>
        <v>1.2500000000000001E-2</v>
      </c>
      <c r="AQ1935" s="48">
        <f>[1]All_Tasks_Billing!AQ1935</f>
        <v>0</v>
      </c>
      <c r="AR1935" s="48">
        <f>[1]All_Tasks_Billing!AR1935</f>
        <v>0</v>
      </c>
      <c r="AS1935" s="48">
        <f>[1]All_Tasks_Billing!AS1935</f>
        <v>0</v>
      </c>
      <c r="AT1935" s="48">
        <f>[1]All_Tasks_Billing!AT1935</f>
        <v>0</v>
      </c>
      <c r="AU1935" s="50" t="str">
        <f t="shared" si="540"/>
        <v/>
      </c>
      <c r="AV1935" s="50" t="str">
        <f t="shared" si="541"/>
        <v/>
      </c>
      <c r="AW1935" s="50" t="str">
        <f t="shared" si="542"/>
        <v/>
      </c>
      <c r="AX1935" s="50" t="str">
        <f t="shared" ca="1" si="543"/>
        <v>Not Completed</v>
      </c>
      <c r="AY1935" s="50" t="str">
        <f t="shared" ca="1" si="544"/>
        <v>Not Completed</v>
      </c>
      <c r="AZ1935" s="50" t="str">
        <f t="shared" ca="1" si="545"/>
        <v>Not Completed</v>
      </c>
      <c r="BA1935" s="48">
        <f t="shared" si="546"/>
        <v>0</v>
      </c>
      <c r="BB1935" s="45" t="str">
        <f t="shared" si="547"/>
        <v/>
      </c>
      <c r="BC1935" s="50" t="str">
        <f t="shared" si="548"/>
        <v/>
      </c>
      <c r="BD1935" s="48">
        <f t="shared" si="549"/>
        <v>0</v>
      </c>
      <c r="BE1935" s="50" t="str">
        <f t="shared" si="550"/>
        <v>Not Started</v>
      </c>
      <c r="BF1935" s="51">
        <f t="shared" si="551"/>
        <v>1</v>
      </c>
      <c r="BG1935" s="51">
        <f t="shared" si="552"/>
        <v>0</v>
      </c>
      <c r="BH1935" s="50" t="str">
        <f t="shared" si="553"/>
        <v/>
      </c>
      <c r="BI1935" s="50" t="str">
        <f t="shared" si="554"/>
        <v/>
      </c>
      <c r="BJ1935" s="50" t="str">
        <f t="shared" si="555"/>
        <v/>
      </c>
      <c r="BK1935" s="50" t="str">
        <f t="shared" si="556"/>
        <v xml:space="preserve">Not Started |  | </v>
      </c>
      <c r="BL1935" s="49" t="str">
        <f t="shared" ca="1" si="557"/>
        <v/>
      </c>
    </row>
    <row r="1936" spans="1:64" x14ac:dyDescent="0.25">
      <c r="A1936" t="str">
        <f>[1]All_Tasks_Billing!A1936</f>
        <v>RPP's (241-360)</v>
      </c>
      <c r="B1936" t="str">
        <f>[1]All_Tasks_Billing!B1936</f>
        <v>RPP</v>
      </c>
      <c r="C1936" t="str">
        <f>[1]All_Tasks_Billing!C1936</f>
        <v>31.1.54</v>
      </c>
      <c r="D1936" t="str">
        <f>[1]All_Tasks_Billing!D1936</f>
        <v>RPP's</v>
      </c>
      <c r="E1936" t="str">
        <f>[1]All_Tasks_Billing!E1936</f>
        <v>RPP</v>
      </c>
      <c r="F1936" t="str">
        <f>IF([1]All_Tasks_Billing!F1936="","",[1]All_Tasks_Billing!F1936)</f>
        <v/>
      </c>
      <c r="G1936" t="str">
        <f>IF([1]All_Tasks_Billing!G1936="","",[1]All_Tasks_Billing!G1936)</f>
        <v/>
      </c>
      <c r="H1936" s="45" t="str">
        <f>[1]All_Tasks_Billing!H1936</f>
        <v/>
      </c>
      <c r="I1936" t="str">
        <f>IF([1]All_Tasks_Billing!I1936="","",[1]All_Tasks_Billing!I1936)</f>
        <v/>
      </c>
      <c r="J1936" t="str">
        <f>IF([1]All_Tasks_Billing!J1936="","",[1]All_Tasks_Billing!J1936)</f>
        <v/>
      </c>
      <c r="K1936" t="b">
        <f>[1]All_Tasks_Billing!K1936</f>
        <v>0</v>
      </c>
      <c r="L1936" s="45" t="str">
        <f>[1]All_Tasks_Billing!L1936</f>
        <v/>
      </c>
      <c r="M1936" t="str">
        <f>[1]All_Tasks_Billing!M1936</f>
        <v/>
      </c>
      <c r="N1936" s="46">
        <f>IF([1]All_Tasks_Billing!N1936="",0,[1]All_Tasks_Billing!N1936)</f>
        <v>0</v>
      </c>
      <c r="O1936" t="str">
        <f>[1]All_Tasks_Billing!O1936</f>
        <v/>
      </c>
      <c r="P1936" s="47">
        <f>IF([1]All_Tasks_Billing!P1936="",0,[1]All_Tasks_Billing!P1936)</f>
        <v>2.5</v>
      </c>
      <c r="Q1936" s="47">
        <f>IF([1]All_Tasks_Billing!Q1936="",0,[1]All_Tasks_Billing!Q1936)</f>
        <v>2.5</v>
      </c>
      <c r="R1936" s="47">
        <f>IF([1]All_Tasks_Billing!R1936="",0,[1]All_Tasks_Billing!R1936)</f>
        <v>2.5</v>
      </c>
      <c r="S1936" t="str">
        <f>[1]All_Tasks_Billing!S1936</f>
        <v/>
      </c>
      <c r="T1936" t="str">
        <f>[1]All_Tasks_Billing!T1936</f>
        <v/>
      </c>
      <c r="U1936" t="str">
        <f>[1]All_Tasks_Billing!U1936</f>
        <v/>
      </c>
      <c r="V1936">
        <f>[1]All_Tasks_Billing!V1936</f>
        <v>36</v>
      </c>
      <c r="W1936" s="48">
        <f>[1]All_Tasks_Billing!W1936</f>
        <v>150</v>
      </c>
      <c r="X1936">
        <f>[1]All_Tasks_Billing!X1936</f>
        <v>45225</v>
      </c>
      <c r="Y1936">
        <f>[1]All_Tasks_Billing!Y1936</f>
        <v>1</v>
      </c>
      <c r="Z1936" s="49">
        <f>[1]All_Tasks_Billing!Z1936</f>
        <v>0</v>
      </c>
      <c r="AA1936" s="45" t="str">
        <f>[1]All_Tasks_Billing!AA1936</f>
        <v/>
      </c>
      <c r="AB1936" t="str">
        <f>[1]All_Tasks_Billing!AB1936</f>
        <v/>
      </c>
      <c r="AC1936" s="48">
        <f>[1]All_Tasks_Billing!AC1936</f>
        <v>0</v>
      </c>
      <c r="AD1936" s="48">
        <f>[1]All_Tasks_Billing!AD1936</f>
        <v>0</v>
      </c>
      <c r="AE1936" s="48">
        <f>[1]All_Tasks_Billing!AE1936</f>
        <v>0</v>
      </c>
      <c r="AF1936" s="48">
        <f>[1]All_Tasks_Billing!AF1936</f>
        <v>0</v>
      </c>
      <c r="AG1936" s="48">
        <f>[1]All_Tasks_Billing!AG1936</f>
        <v>0</v>
      </c>
      <c r="AH1936" s="48">
        <f>[1]All_Tasks_Billing!AH1936</f>
        <v>1.2500000000000001E-2</v>
      </c>
      <c r="AI1936" s="48">
        <f>[1]All_Tasks_Billing!AI1936</f>
        <v>0</v>
      </c>
      <c r="AJ1936" s="48">
        <f>[1]All_Tasks_Billing!AJ1936</f>
        <v>0</v>
      </c>
      <c r="AK1936" s="48">
        <f>[1]All_Tasks_Billing!AK1936</f>
        <v>0</v>
      </c>
      <c r="AL1936" s="48">
        <f>[1]All_Tasks_Billing!AL1936</f>
        <v>0</v>
      </c>
      <c r="AM1936" s="48">
        <f>[1]All_Tasks_Billing!AM1936</f>
        <v>0</v>
      </c>
      <c r="AN1936" s="48">
        <f>[1]All_Tasks_Billing!AN1936</f>
        <v>0</v>
      </c>
      <c r="AO1936" s="48">
        <f>[1]All_Tasks_Billing!AO1936</f>
        <v>0</v>
      </c>
      <c r="AP1936" s="48">
        <f>[1]All_Tasks_Billing!AP1936</f>
        <v>1.2500000000000001E-2</v>
      </c>
      <c r="AQ1936" s="48">
        <f>[1]All_Tasks_Billing!AQ1936</f>
        <v>0</v>
      </c>
      <c r="AR1936" s="48">
        <f>[1]All_Tasks_Billing!AR1936</f>
        <v>0</v>
      </c>
      <c r="AS1936" s="48">
        <f>[1]All_Tasks_Billing!AS1936</f>
        <v>0</v>
      </c>
      <c r="AT1936" s="48">
        <f>[1]All_Tasks_Billing!AT1936</f>
        <v>0</v>
      </c>
      <c r="AU1936" s="50" t="str">
        <f t="shared" si="540"/>
        <v/>
      </c>
      <c r="AV1936" s="50" t="str">
        <f t="shared" si="541"/>
        <v/>
      </c>
      <c r="AW1936" s="50" t="str">
        <f t="shared" si="542"/>
        <v/>
      </c>
      <c r="AX1936" s="50" t="str">
        <f t="shared" ca="1" si="543"/>
        <v>Not Completed</v>
      </c>
      <c r="AY1936" s="50" t="str">
        <f t="shared" ca="1" si="544"/>
        <v>Not Completed</v>
      </c>
      <c r="AZ1936" s="50" t="str">
        <f t="shared" ca="1" si="545"/>
        <v>Not Completed</v>
      </c>
      <c r="BA1936" s="48">
        <f t="shared" si="546"/>
        <v>0</v>
      </c>
      <c r="BB1936" s="45" t="str">
        <f t="shared" si="547"/>
        <v/>
      </c>
      <c r="BC1936" s="50" t="str">
        <f t="shared" si="548"/>
        <v/>
      </c>
      <c r="BD1936" s="48">
        <f t="shared" si="549"/>
        <v>0</v>
      </c>
      <c r="BE1936" s="50" t="str">
        <f t="shared" si="550"/>
        <v>Not Started</v>
      </c>
      <c r="BF1936" s="51">
        <f t="shared" si="551"/>
        <v>1</v>
      </c>
      <c r="BG1936" s="51">
        <f t="shared" si="552"/>
        <v>0</v>
      </c>
      <c r="BH1936" s="50" t="str">
        <f t="shared" si="553"/>
        <v/>
      </c>
      <c r="BI1936" s="50" t="str">
        <f t="shared" si="554"/>
        <v/>
      </c>
      <c r="BJ1936" s="50" t="str">
        <f t="shared" si="555"/>
        <v/>
      </c>
      <c r="BK1936" s="50" t="str">
        <f t="shared" si="556"/>
        <v xml:space="preserve">Not Started |  | </v>
      </c>
      <c r="BL1936" s="49" t="str">
        <f t="shared" ca="1" si="557"/>
        <v/>
      </c>
    </row>
    <row r="1937" spans="1:64" x14ac:dyDescent="0.25">
      <c r="A1937" t="str">
        <f>[1]All_Tasks_Billing!A1937</f>
        <v>RPP's (241-360)</v>
      </c>
      <c r="B1937" t="str">
        <f>[1]All_Tasks_Billing!B1937</f>
        <v>RPP</v>
      </c>
      <c r="C1937" t="str">
        <f>[1]All_Tasks_Billing!C1937</f>
        <v>31.1.55</v>
      </c>
      <c r="D1937" t="str">
        <f>[1]All_Tasks_Billing!D1937</f>
        <v>RPP's</v>
      </c>
      <c r="E1937" t="str">
        <f>[1]All_Tasks_Billing!E1937</f>
        <v>RPP</v>
      </c>
      <c r="F1937" t="str">
        <f>IF([1]All_Tasks_Billing!F1937="","",[1]All_Tasks_Billing!F1937)</f>
        <v/>
      </c>
      <c r="G1937" t="str">
        <f>IF([1]All_Tasks_Billing!G1937="","",[1]All_Tasks_Billing!G1937)</f>
        <v/>
      </c>
      <c r="H1937" s="45" t="str">
        <f>[1]All_Tasks_Billing!H1937</f>
        <v/>
      </c>
      <c r="I1937" t="str">
        <f>IF([1]All_Tasks_Billing!I1937="","",[1]All_Tasks_Billing!I1937)</f>
        <v/>
      </c>
      <c r="J1937" t="str">
        <f>IF([1]All_Tasks_Billing!J1937="","",[1]All_Tasks_Billing!J1937)</f>
        <v/>
      </c>
      <c r="K1937" t="b">
        <f>[1]All_Tasks_Billing!K1937</f>
        <v>0</v>
      </c>
      <c r="L1937" s="45" t="str">
        <f>[1]All_Tasks_Billing!L1937</f>
        <v/>
      </c>
      <c r="M1937" t="str">
        <f>[1]All_Tasks_Billing!M1937</f>
        <v/>
      </c>
      <c r="N1937" s="46">
        <f>IF([1]All_Tasks_Billing!N1937="",0,[1]All_Tasks_Billing!N1937)</f>
        <v>0</v>
      </c>
      <c r="O1937" t="str">
        <f>[1]All_Tasks_Billing!O1937</f>
        <v/>
      </c>
      <c r="P1937" s="47">
        <f>IF([1]All_Tasks_Billing!P1937="",0,[1]All_Tasks_Billing!P1937)</f>
        <v>2.5</v>
      </c>
      <c r="Q1937" s="47">
        <f>IF([1]All_Tasks_Billing!Q1937="",0,[1]All_Tasks_Billing!Q1937)</f>
        <v>2.5</v>
      </c>
      <c r="R1937" s="47">
        <f>IF([1]All_Tasks_Billing!R1937="",0,[1]All_Tasks_Billing!R1937)</f>
        <v>2.5</v>
      </c>
      <c r="S1937" t="str">
        <f>[1]All_Tasks_Billing!S1937</f>
        <v/>
      </c>
      <c r="T1937" t="str">
        <f>[1]All_Tasks_Billing!T1937</f>
        <v/>
      </c>
      <c r="U1937" t="str">
        <f>[1]All_Tasks_Billing!U1937</f>
        <v/>
      </c>
      <c r="V1937">
        <f>[1]All_Tasks_Billing!V1937</f>
        <v>36</v>
      </c>
      <c r="W1937" s="48">
        <f>[1]All_Tasks_Billing!W1937</f>
        <v>150</v>
      </c>
      <c r="X1937">
        <f>[1]All_Tasks_Billing!X1937</f>
        <v>45225</v>
      </c>
      <c r="Y1937">
        <f>[1]All_Tasks_Billing!Y1937</f>
        <v>1</v>
      </c>
      <c r="Z1937" s="49">
        <f>[1]All_Tasks_Billing!Z1937</f>
        <v>0</v>
      </c>
      <c r="AA1937" s="45" t="str">
        <f>[1]All_Tasks_Billing!AA1937</f>
        <v/>
      </c>
      <c r="AB1937" t="str">
        <f>[1]All_Tasks_Billing!AB1937</f>
        <v/>
      </c>
      <c r="AC1937" s="48">
        <f>[1]All_Tasks_Billing!AC1937</f>
        <v>0</v>
      </c>
      <c r="AD1937" s="48">
        <f>[1]All_Tasks_Billing!AD1937</f>
        <v>0</v>
      </c>
      <c r="AE1937" s="48">
        <f>[1]All_Tasks_Billing!AE1937</f>
        <v>0</v>
      </c>
      <c r="AF1937" s="48">
        <f>[1]All_Tasks_Billing!AF1937</f>
        <v>0</v>
      </c>
      <c r="AG1937" s="48">
        <f>[1]All_Tasks_Billing!AG1937</f>
        <v>0</v>
      </c>
      <c r="AH1937" s="48">
        <f>[1]All_Tasks_Billing!AH1937</f>
        <v>1.2500000000000001E-2</v>
      </c>
      <c r="AI1937" s="48">
        <f>[1]All_Tasks_Billing!AI1937</f>
        <v>0</v>
      </c>
      <c r="AJ1937" s="48">
        <f>[1]All_Tasks_Billing!AJ1937</f>
        <v>0</v>
      </c>
      <c r="AK1937" s="48">
        <f>[1]All_Tasks_Billing!AK1937</f>
        <v>0</v>
      </c>
      <c r="AL1937" s="48">
        <f>[1]All_Tasks_Billing!AL1937</f>
        <v>0</v>
      </c>
      <c r="AM1937" s="48">
        <f>[1]All_Tasks_Billing!AM1937</f>
        <v>0</v>
      </c>
      <c r="AN1937" s="48">
        <f>[1]All_Tasks_Billing!AN1937</f>
        <v>0</v>
      </c>
      <c r="AO1937" s="48">
        <f>[1]All_Tasks_Billing!AO1937</f>
        <v>0</v>
      </c>
      <c r="AP1937" s="48">
        <f>[1]All_Tasks_Billing!AP1937</f>
        <v>1.2500000000000001E-2</v>
      </c>
      <c r="AQ1937" s="48">
        <f>[1]All_Tasks_Billing!AQ1937</f>
        <v>0</v>
      </c>
      <c r="AR1937" s="48">
        <f>[1]All_Tasks_Billing!AR1937</f>
        <v>0</v>
      </c>
      <c r="AS1937" s="48">
        <f>[1]All_Tasks_Billing!AS1937</f>
        <v>0</v>
      </c>
      <c r="AT1937" s="48">
        <f>[1]All_Tasks_Billing!AT1937</f>
        <v>0</v>
      </c>
      <c r="AU1937" s="50" t="str">
        <f t="shared" si="540"/>
        <v/>
      </c>
      <c r="AV1937" s="50" t="str">
        <f t="shared" si="541"/>
        <v/>
      </c>
      <c r="AW1937" s="50" t="str">
        <f t="shared" si="542"/>
        <v/>
      </c>
      <c r="AX1937" s="50" t="str">
        <f t="shared" ca="1" si="543"/>
        <v>Not Completed</v>
      </c>
      <c r="AY1937" s="50" t="str">
        <f t="shared" ca="1" si="544"/>
        <v>Not Completed</v>
      </c>
      <c r="AZ1937" s="50" t="str">
        <f t="shared" ca="1" si="545"/>
        <v>Not Completed</v>
      </c>
      <c r="BA1937" s="48">
        <f t="shared" si="546"/>
        <v>0</v>
      </c>
      <c r="BB1937" s="45" t="str">
        <f t="shared" si="547"/>
        <v/>
      </c>
      <c r="BC1937" s="50" t="str">
        <f t="shared" si="548"/>
        <v/>
      </c>
      <c r="BD1937" s="48">
        <f t="shared" si="549"/>
        <v>0</v>
      </c>
      <c r="BE1937" s="50" t="str">
        <f t="shared" si="550"/>
        <v>Not Started</v>
      </c>
      <c r="BF1937" s="51">
        <f t="shared" si="551"/>
        <v>1</v>
      </c>
      <c r="BG1937" s="51">
        <f t="shared" si="552"/>
        <v>0</v>
      </c>
      <c r="BH1937" s="50" t="str">
        <f t="shared" si="553"/>
        <v/>
      </c>
      <c r="BI1937" s="50" t="str">
        <f t="shared" si="554"/>
        <v/>
      </c>
      <c r="BJ1937" s="50" t="str">
        <f t="shared" si="555"/>
        <v/>
      </c>
      <c r="BK1937" s="50" t="str">
        <f t="shared" si="556"/>
        <v xml:space="preserve">Not Started |  | </v>
      </c>
      <c r="BL1937" s="49" t="str">
        <f t="shared" ca="1" si="557"/>
        <v/>
      </c>
    </row>
    <row r="1938" spans="1:64" x14ac:dyDescent="0.25">
      <c r="A1938" t="str">
        <f>[1]All_Tasks_Billing!A1938</f>
        <v>RPP's (241-360)</v>
      </c>
      <c r="B1938" t="str">
        <f>[1]All_Tasks_Billing!B1938</f>
        <v>RPP</v>
      </c>
      <c r="C1938" t="str">
        <f>[1]All_Tasks_Billing!C1938</f>
        <v>31.1.56</v>
      </c>
      <c r="D1938" t="str">
        <f>[1]All_Tasks_Billing!D1938</f>
        <v>RPP's</v>
      </c>
      <c r="E1938" t="str">
        <f>[1]All_Tasks_Billing!E1938</f>
        <v>RPP</v>
      </c>
      <c r="F1938" t="str">
        <f>IF([1]All_Tasks_Billing!F1938="","",[1]All_Tasks_Billing!F1938)</f>
        <v/>
      </c>
      <c r="G1938" t="str">
        <f>IF([1]All_Tasks_Billing!G1938="","",[1]All_Tasks_Billing!G1938)</f>
        <v/>
      </c>
      <c r="H1938" s="45" t="str">
        <f>[1]All_Tasks_Billing!H1938</f>
        <v/>
      </c>
      <c r="I1938" t="str">
        <f>IF([1]All_Tasks_Billing!I1938="","",[1]All_Tasks_Billing!I1938)</f>
        <v/>
      </c>
      <c r="J1938" t="str">
        <f>IF([1]All_Tasks_Billing!J1938="","",[1]All_Tasks_Billing!J1938)</f>
        <v/>
      </c>
      <c r="K1938" t="b">
        <f>[1]All_Tasks_Billing!K1938</f>
        <v>0</v>
      </c>
      <c r="L1938" s="45" t="str">
        <f>[1]All_Tasks_Billing!L1938</f>
        <v/>
      </c>
      <c r="M1938" t="str">
        <f>[1]All_Tasks_Billing!M1938</f>
        <v/>
      </c>
      <c r="N1938" s="46">
        <f>IF([1]All_Tasks_Billing!N1938="",0,[1]All_Tasks_Billing!N1938)</f>
        <v>0</v>
      </c>
      <c r="O1938" t="str">
        <f>[1]All_Tasks_Billing!O1938</f>
        <v/>
      </c>
      <c r="P1938" s="47">
        <f>IF([1]All_Tasks_Billing!P1938="",0,[1]All_Tasks_Billing!P1938)</f>
        <v>2.5</v>
      </c>
      <c r="Q1938" s="47">
        <f>IF([1]All_Tasks_Billing!Q1938="",0,[1]All_Tasks_Billing!Q1938)</f>
        <v>2.5</v>
      </c>
      <c r="R1938" s="47">
        <f>IF([1]All_Tasks_Billing!R1938="",0,[1]All_Tasks_Billing!R1938)</f>
        <v>2.5</v>
      </c>
      <c r="S1938" t="str">
        <f>[1]All_Tasks_Billing!S1938</f>
        <v/>
      </c>
      <c r="T1938" t="str">
        <f>[1]All_Tasks_Billing!T1938</f>
        <v/>
      </c>
      <c r="U1938" t="str">
        <f>[1]All_Tasks_Billing!U1938</f>
        <v/>
      </c>
      <c r="V1938">
        <f>[1]All_Tasks_Billing!V1938</f>
        <v>36</v>
      </c>
      <c r="W1938" s="48">
        <f>[1]All_Tasks_Billing!W1938</f>
        <v>150</v>
      </c>
      <c r="X1938">
        <f>[1]All_Tasks_Billing!X1938</f>
        <v>45225</v>
      </c>
      <c r="Y1938">
        <f>[1]All_Tasks_Billing!Y1938</f>
        <v>1</v>
      </c>
      <c r="Z1938" s="49">
        <f>[1]All_Tasks_Billing!Z1938</f>
        <v>0</v>
      </c>
      <c r="AA1938" s="45" t="str">
        <f>[1]All_Tasks_Billing!AA1938</f>
        <v/>
      </c>
      <c r="AB1938" t="str">
        <f>[1]All_Tasks_Billing!AB1938</f>
        <v/>
      </c>
      <c r="AC1938" s="48">
        <f>[1]All_Tasks_Billing!AC1938</f>
        <v>0</v>
      </c>
      <c r="AD1938" s="48">
        <f>[1]All_Tasks_Billing!AD1938</f>
        <v>0</v>
      </c>
      <c r="AE1938" s="48">
        <f>[1]All_Tasks_Billing!AE1938</f>
        <v>0</v>
      </c>
      <c r="AF1938" s="48">
        <f>[1]All_Tasks_Billing!AF1938</f>
        <v>0</v>
      </c>
      <c r="AG1938" s="48">
        <f>[1]All_Tasks_Billing!AG1938</f>
        <v>0</v>
      </c>
      <c r="AH1938" s="48">
        <f>[1]All_Tasks_Billing!AH1938</f>
        <v>1.2500000000000001E-2</v>
      </c>
      <c r="AI1938" s="48">
        <f>[1]All_Tasks_Billing!AI1938</f>
        <v>0</v>
      </c>
      <c r="AJ1938" s="48">
        <f>[1]All_Tasks_Billing!AJ1938</f>
        <v>0</v>
      </c>
      <c r="AK1938" s="48">
        <f>[1]All_Tasks_Billing!AK1938</f>
        <v>0</v>
      </c>
      <c r="AL1938" s="48">
        <f>[1]All_Tasks_Billing!AL1938</f>
        <v>0</v>
      </c>
      <c r="AM1938" s="48">
        <f>[1]All_Tasks_Billing!AM1938</f>
        <v>0</v>
      </c>
      <c r="AN1938" s="48">
        <f>[1]All_Tasks_Billing!AN1938</f>
        <v>0</v>
      </c>
      <c r="AO1938" s="48">
        <f>[1]All_Tasks_Billing!AO1938</f>
        <v>0</v>
      </c>
      <c r="AP1938" s="48">
        <f>[1]All_Tasks_Billing!AP1938</f>
        <v>1.2500000000000001E-2</v>
      </c>
      <c r="AQ1938" s="48">
        <f>[1]All_Tasks_Billing!AQ1938</f>
        <v>0</v>
      </c>
      <c r="AR1938" s="48">
        <f>[1]All_Tasks_Billing!AR1938</f>
        <v>0</v>
      </c>
      <c r="AS1938" s="48">
        <f>[1]All_Tasks_Billing!AS1938</f>
        <v>0</v>
      </c>
      <c r="AT1938" s="48">
        <f>[1]All_Tasks_Billing!AT1938</f>
        <v>0</v>
      </c>
      <c r="AU1938" s="50" t="str">
        <f t="shared" si="540"/>
        <v/>
      </c>
      <c r="AV1938" s="50" t="str">
        <f t="shared" si="541"/>
        <v/>
      </c>
      <c r="AW1938" s="50" t="str">
        <f t="shared" si="542"/>
        <v/>
      </c>
      <c r="AX1938" s="50" t="str">
        <f t="shared" ca="1" si="543"/>
        <v>Not Completed</v>
      </c>
      <c r="AY1938" s="50" t="str">
        <f t="shared" ca="1" si="544"/>
        <v>Not Completed</v>
      </c>
      <c r="AZ1938" s="50" t="str">
        <f t="shared" ca="1" si="545"/>
        <v>Not Completed</v>
      </c>
      <c r="BA1938" s="48">
        <f t="shared" si="546"/>
        <v>0</v>
      </c>
      <c r="BB1938" s="45" t="str">
        <f t="shared" si="547"/>
        <v/>
      </c>
      <c r="BC1938" s="50" t="str">
        <f t="shared" si="548"/>
        <v/>
      </c>
      <c r="BD1938" s="48">
        <f t="shared" si="549"/>
        <v>0</v>
      </c>
      <c r="BE1938" s="50" t="str">
        <f t="shared" si="550"/>
        <v>Not Started</v>
      </c>
      <c r="BF1938" s="51">
        <f t="shared" si="551"/>
        <v>1</v>
      </c>
      <c r="BG1938" s="51">
        <f t="shared" si="552"/>
        <v>0</v>
      </c>
      <c r="BH1938" s="50" t="str">
        <f t="shared" si="553"/>
        <v/>
      </c>
      <c r="BI1938" s="50" t="str">
        <f t="shared" si="554"/>
        <v/>
      </c>
      <c r="BJ1938" s="50" t="str">
        <f t="shared" si="555"/>
        <v/>
      </c>
      <c r="BK1938" s="50" t="str">
        <f t="shared" si="556"/>
        <v xml:space="preserve">Not Started |  | </v>
      </c>
      <c r="BL1938" s="49" t="str">
        <f t="shared" ca="1" si="557"/>
        <v/>
      </c>
    </row>
    <row r="1939" spans="1:64" x14ac:dyDescent="0.25">
      <c r="A1939" t="str">
        <f>[1]All_Tasks_Billing!A1939</f>
        <v>RPP's (241-360)</v>
      </c>
      <c r="B1939" t="str">
        <f>[1]All_Tasks_Billing!B1939</f>
        <v>RPP</v>
      </c>
      <c r="C1939" t="str">
        <f>[1]All_Tasks_Billing!C1939</f>
        <v>31.1.57</v>
      </c>
      <c r="D1939" t="str">
        <f>[1]All_Tasks_Billing!D1939</f>
        <v>RPP's</v>
      </c>
      <c r="E1939" t="str">
        <f>[1]All_Tasks_Billing!E1939</f>
        <v>RPP</v>
      </c>
      <c r="F1939" t="str">
        <f>IF([1]All_Tasks_Billing!F1939="","",[1]All_Tasks_Billing!F1939)</f>
        <v/>
      </c>
      <c r="G1939" t="str">
        <f>IF([1]All_Tasks_Billing!G1939="","",[1]All_Tasks_Billing!G1939)</f>
        <v/>
      </c>
      <c r="H1939" s="45" t="str">
        <f>[1]All_Tasks_Billing!H1939</f>
        <v/>
      </c>
      <c r="I1939" t="str">
        <f>IF([1]All_Tasks_Billing!I1939="","",[1]All_Tasks_Billing!I1939)</f>
        <v/>
      </c>
      <c r="J1939" t="str">
        <f>IF([1]All_Tasks_Billing!J1939="","",[1]All_Tasks_Billing!J1939)</f>
        <v/>
      </c>
      <c r="K1939" t="b">
        <f>[1]All_Tasks_Billing!K1939</f>
        <v>0</v>
      </c>
      <c r="L1939" s="45" t="str">
        <f>[1]All_Tasks_Billing!L1939</f>
        <v/>
      </c>
      <c r="M1939" t="str">
        <f>[1]All_Tasks_Billing!M1939</f>
        <v/>
      </c>
      <c r="N1939" s="46">
        <f>IF([1]All_Tasks_Billing!N1939="",0,[1]All_Tasks_Billing!N1939)</f>
        <v>0</v>
      </c>
      <c r="O1939" t="str">
        <f>[1]All_Tasks_Billing!O1939</f>
        <v/>
      </c>
      <c r="P1939" s="47">
        <f>IF([1]All_Tasks_Billing!P1939="",0,[1]All_Tasks_Billing!P1939)</f>
        <v>2.5</v>
      </c>
      <c r="Q1939" s="47">
        <f>IF([1]All_Tasks_Billing!Q1939="",0,[1]All_Tasks_Billing!Q1939)</f>
        <v>2.5</v>
      </c>
      <c r="R1939" s="47">
        <f>IF([1]All_Tasks_Billing!R1939="",0,[1]All_Tasks_Billing!R1939)</f>
        <v>2.5</v>
      </c>
      <c r="S1939" t="str">
        <f>[1]All_Tasks_Billing!S1939</f>
        <v/>
      </c>
      <c r="T1939" t="str">
        <f>[1]All_Tasks_Billing!T1939</f>
        <v/>
      </c>
      <c r="U1939" t="str">
        <f>[1]All_Tasks_Billing!U1939</f>
        <v/>
      </c>
      <c r="V1939">
        <f>[1]All_Tasks_Billing!V1939</f>
        <v>36</v>
      </c>
      <c r="W1939" s="48">
        <f>[1]All_Tasks_Billing!W1939</f>
        <v>150</v>
      </c>
      <c r="X1939">
        <f>[1]All_Tasks_Billing!X1939</f>
        <v>45225</v>
      </c>
      <c r="Y1939">
        <f>[1]All_Tasks_Billing!Y1939</f>
        <v>1</v>
      </c>
      <c r="Z1939" s="49">
        <f>[1]All_Tasks_Billing!Z1939</f>
        <v>0</v>
      </c>
      <c r="AA1939" s="45" t="str">
        <f>[1]All_Tasks_Billing!AA1939</f>
        <v/>
      </c>
      <c r="AB1939" t="str">
        <f>[1]All_Tasks_Billing!AB1939</f>
        <v/>
      </c>
      <c r="AC1939" s="48">
        <f>[1]All_Tasks_Billing!AC1939</f>
        <v>0</v>
      </c>
      <c r="AD1939" s="48">
        <f>[1]All_Tasks_Billing!AD1939</f>
        <v>0</v>
      </c>
      <c r="AE1939" s="48">
        <f>[1]All_Tasks_Billing!AE1939</f>
        <v>0</v>
      </c>
      <c r="AF1939" s="48">
        <f>[1]All_Tasks_Billing!AF1939</f>
        <v>0</v>
      </c>
      <c r="AG1939" s="48">
        <f>[1]All_Tasks_Billing!AG1939</f>
        <v>0</v>
      </c>
      <c r="AH1939" s="48">
        <f>[1]All_Tasks_Billing!AH1939</f>
        <v>1.2500000000000001E-2</v>
      </c>
      <c r="AI1939" s="48">
        <f>[1]All_Tasks_Billing!AI1939</f>
        <v>0</v>
      </c>
      <c r="AJ1939" s="48">
        <f>[1]All_Tasks_Billing!AJ1939</f>
        <v>0</v>
      </c>
      <c r="AK1939" s="48">
        <f>[1]All_Tasks_Billing!AK1939</f>
        <v>0</v>
      </c>
      <c r="AL1939" s="48">
        <f>[1]All_Tasks_Billing!AL1939</f>
        <v>0</v>
      </c>
      <c r="AM1939" s="48">
        <f>[1]All_Tasks_Billing!AM1939</f>
        <v>0</v>
      </c>
      <c r="AN1939" s="48">
        <f>[1]All_Tasks_Billing!AN1939</f>
        <v>0</v>
      </c>
      <c r="AO1939" s="48">
        <f>[1]All_Tasks_Billing!AO1939</f>
        <v>0</v>
      </c>
      <c r="AP1939" s="48">
        <f>[1]All_Tasks_Billing!AP1939</f>
        <v>1.2500000000000001E-2</v>
      </c>
      <c r="AQ1939" s="48">
        <f>[1]All_Tasks_Billing!AQ1939</f>
        <v>0</v>
      </c>
      <c r="AR1939" s="48">
        <f>[1]All_Tasks_Billing!AR1939</f>
        <v>0</v>
      </c>
      <c r="AS1939" s="48">
        <f>[1]All_Tasks_Billing!AS1939</f>
        <v>0</v>
      </c>
      <c r="AT1939" s="48">
        <f>[1]All_Tasks_Billing!AT1939</f>
        <v>0</v>
      </c>
      <c r="AU1939" s="50" t="str">
        <f t="shared" si="540"/>
        <v/>
      </c>
      <c r="AV1939" s="50" t="str">
        <f t="shared" si="541"/>
        <v/>
      </c>
      <c r="AW1939" s="50" t="str">
        <f t="shared" si="542"/>
        <v/>
      </c>
      <c r="AX1939" s="50" t="str">
        <f t="shared" ca="1" si="543"/>
        <v>Not Completed</v>
      </c>
      <c r="AY1939" s="50" t="str">
        <f t="shared" ca="1" si="544"/>
        <v>Not Completed</v>
      </c>
      <c r="AZ1939" s="50" t="str">
        <f t="shared" ca="1" si="545"/>
        <v>Not Completed</v>
      </c>
      <c r="BA1939" s="48">
        <f t="shared" si="546"/>
        <v>0</v>
      </c>
      <c r="BB1939" s="45" t="str">
        <f t="shared" si="547"/>
        <v/>
      </c>
      <c r="BC1939" s="50" t="str">
        <f t="shared" si="548"/>
        <v/>
      </c>
      <c r="BD1939" s="48">
        <f t="shared" si="549"/>
        <v>0</v>
      </c>
      <c r="BE1939" s="50" t="str">
        <f t="shared" si="550"/>
        <v>Not Started</v>
      </c>
      <c r="BF1939" s="51">
        <f t="shared" si="551"/>
        <v>1</v>
      </c>
      <c r="BG1939" s="51">
        <f t="shared" si="552"/>
        <v>0</v>
      </c>
      <c r="BH1939" s="50" t="str">
        <f t="shared" si="553"/>
        <v/>
      </c>
      <c r="BI1939" s="50" t="str">
        <f t="shared" si="554"/>
        <v/>
      </c>
      <c r="BJ1939" s="50" t="str">
        <f t="shared" si="555"/>
        <v/>
      </c>
      <c r="BK1939" s="50" t="str">
        <f t="shared" si="556"/>
        <v xml:space="preserve">Not Started |  | </v>
      </c>
      <c r="BL1939" s="49" t="str">
        <f t="shared" ca="1" si="557"/>
        <v/>
      </c>
    </row>
    <row r="1940" spans="1:64" x14ac:dyDescent="0.25">
      <c r="A1940" t="str">
        <f>[1]All_Tasks_Billing!A1940</f>
        <v>RPP's (241-360)</v>
      </c>
      <c r="B1940" t="str">
        <f>[1]All_Tasks_Billing!B1940</f>
        <v>RPP</v>
      </c>
      <c r="C1940" t="str">
        <f>[1]All_Tasks_Billing!C1940</f>
        <v>31.1.58</v>
      </c>
      <c r="D1940" t="str">
        <f>[1]All_Tasks_Billing!D1940</f>
        <v>RPP's</v>
      </c>
      <c r="E1940" t="str">
        <f>[1]All_Tasks_Billing!E1940</f>
        <v>RPP</v>
      </c>
      <c r="F1940" t="str">
        <f>IF([1]All_Tasks_Billing!F1940="","",[1]All_Tasks_Billing!F1940)</f>
        <v/>
      </c>
      <c r="G1940" t="str">
        <f>IF([1]All_Tasks_Billing!G1940="","",[1]All_Tasks_Billing!G1940)</f>
        <v/>
      </c>
      <c r="H1940" s="45" t="str">
        <f>[1]All_Tasks_Billing!H1940</f>
        <v/>
      </c>
      <c r="I1940" t="str">
        <f>IF([1]All_Tasks_Billing!I1940="","",[1]All_Tasks_Billing!I1940)</f>
        <v/>
      </c>
      <c r="J1940" t="str">
        <f>IF([1]All_Tasks_Billing!J1940="","",[1]All_Tasks_Billing!J1940)</f>
        <v/>
      </c>
      <c r="K1940" t="b">
        <f>[1]All_Tasks_Billing!K1940</f>
        <v>0</v>
      </c>
      <c r="L1940" s="45" t="str">
        <f>[1]All_Tasks_Billing!L1940</f>
        <v/>
      </c>
      <c r="M1940" t="str">
        <f>[1]All_Tasks_Billing!M1940</f>
        <v/>
      </c>
      <c r="N1940" s="46">
        <f>IF([1]All_Tasks_Billing!N1940="",0,[1]All_Tasks_Billing!N1940)</f>
        <v>0</v>
      </c>
      <c r="O1940" t="str">
        <f>[1]All_Tasks_Billing!O1940</f>
        <v/>
      </c>
      <c r="P1940" s="47">
        <f>IF([1]All_Tasks_Billing!P1940="",0,[1]All_Tasks_Billing!P1940)</f>
        <v>2.5</v>
      </c>
      <c r="Q1940" s="47">
        <f>IF([1]All_Tasks_Billing!Q1940="",0,[1]All_Tasks_Billing!Q1940)</f>
        <v>2.5</v>
      </c>
      <c r="R1940" s="47">
        <f>IF([1]All_Tasks_Billing!R1940="",0,[1]All_Tasks_Billing!R1940)</f>
        <v>2.5</v>
      </c>
      <c r="S1940" t="str">
        <f>[1]All_Tasks_Billing!S1940</f>
        <v/>
      </c>
      <c r="T1940" t="str">
        <f>[1]All_Tasks_Billing!T1940</f>
        <v/>
      </c>
      <c r="U1940" t="str">
        <f>[1]All_Tasks_Billing!U1940</f>
        <v/>
      </c>
      <c r="V1940">
        <f>[1]All_Tasks_Billing!V1940</f>
        <v>36</v>
      </c>
      <c r="W1940" s="48">
        <f>[1]All_Tasks_Billing!W1940</f>
        <v>150</v>
      </c>
      <c r="X1940">
        <f>[1]All_Tasks_Billing!X1940</f>
        <v>45225</v>
      </c>
      <c r="Y1940">
        <f>[1]All_Tasks_Billing!Y1940</f>
        <v>1</v>
      </c>
      <c r="Z1940" s="49">
        <f>[1]All_Tasks_Billing!Z1940</f>
        <v>0</v>
      </c>
      <c r="AA1940" s="45" t="str">
        <f>[1]All_Tasks_Billing!AA1940</f>
        <v/>
      </c>
      <c r="AB1940" t="str">
        <f>[1]All_Tasks_Billing!AB1940</f>
        <v/>
      </c>
      <c r="AC1940" s="48">
        <f>[1]All_Tasks_Billing!AC1940</f>
        <v>0</v>
      </c>
      <c r="AD1940" s="48">
        <f>[1]All_Tasks_Billing!AD1940</f>
        <v>0</v>
      </c>
      <c r="AE1940" s="48">
        <f>[1]All_Tasks_Billing!AE1940</f>
        <v>0</v>
      </c>
      <c r="AF1940" s="48">
        <f>[1]All_Tasks_Billing!AF1940</f>
        <v>0</v>
      </c>
      <c r="AG1940" s="48">
        <f>[1]All_Tasks_Billing!AG1940</f>
        <v>0</v>
      </c>
      <c r="AH1940" s="48">
        <f>[1]All_Tasks_Billing!AH1940</f>
        <v>1.2500000000000001E-2</v>
      </c>
      <c r="AI1940" s="48">
        <f>[1]All_Tasks_Billing!AI1940</f>
        <v>0</v>
      </c>
      <c r="AJ1940" s="48">
        <f>[1]All_Tasks_Billing!AJ1940</f>
        <v>0</v>
      </c>
      <c r="AK1940" s="48">
        <f>[1]All_Tasks_Billing!AK1940</f>
        <v>0</v>
      </c>
      <c r="AL1940" s="48">
        <f>[1]All_Tasks_Billing!AL1940</f>
        <v>0</v>
      </c>
      <c r="AM1940" s="48">
        <f>[1]All_Tasks_Billing!AM1940</f>
        <v>0</v>
      </c>
      <c r="AN1940" s="48">
        <f>[1]All_Tasks_Billing!AN1940</f>
        <v>0</v>
      </c>
      <c r="AO1940" s="48">
        <f>[1]All_Tasks_Billing!AO1940</f>
        <v>0</v>
      </c>
      <c r="AP1940" s="48">
        <f>[1]All_Tasks_Billing!AP1940</f>
        <v>1.2500000000000001E-2</v>
      </c>
      <c r="AQ1940" s="48">
        <f>[1]All_Tasks_Billing!AQ1940</f>
        <v>0</v>
      </c>
      <c r="AR1940" s="48">
        <f>[1]All_Tasks_Billing!AR1940</f>
        <v>0</v>
      </c>
      <c r="AS1940" s="48">
        <f>[1]All_Tasks_Billing!AS1940</f>
        <v>0</v>
      </c>
      <c r="AT1940" s="48">
        <f>[1]All_Tasks_Billing!AT1940</f>
        <v>0</v>
      </c>
      <c r="AU1940" s="50" t="str">
        <f t="shared" si="540"/>
        <v/>
      </c>
      <c r="AV1940" s="50" t="str">
        <f t="shared" si="541"/>
        <v/>
      </c>
      <c r="AW1940" s="50" t="str">
        <f t="shared" si="542"/>
        <v/>
      </c>
      <c r="AX1940" s="50" t="str">
        <f t="shared" ca="1" si="543"/>
        <v>Not Completed</v>
      </c>
      <c r="AY1940" s="50" t="str">
        <f t="shared" ca="1" si="544"/>
        <v>Not Completed</v>
      </c>
      <c r="AZ1940" s="50" t="str">
        <f t="shared" ca="1" si="545"/>
        <v>Not Completed</v>
      </c>
      <c r="BA1940" s="48">
        <f t="shared" si="546"/>
        <v>0</v>
      </c>
      <c r="BB1940" s="45" t="str">
        <f t="shared" si="547"/>
        <v/>
      </c>
      <c r="BC1940" s="50" t="str">
        <f t="shared" si="548"/>
        <v/>
      </c>
      <c r="BD1940" s="48">
        <f t="shared" si="549"/>
        <v>0</v>
      </c>
      <c r="BE1940" s="50" t="str">
        <f t="shared" si="550"/>
        <v>Not Started</v>
      </c>
      <c r="BF1940" s="51">
        <f t="shared" si="551"/>
        <v>1</v>
      </c>
      <c r="BG1940" s="51">
        <f t="shared" si="552"/>
        <v>0</v>
      </c>
      <c r="BH1940" s="50" t="str">
        <f t="shared" si="553"/>
        <v/>
      </c>
      <c r="BI1940" s="50" t="str">
        <f t="shared" si="554"/>
        <v/>
      </c>
      <c r="BJ1940" s="50" t="str">
        <f t="shared" si="555"/>
        <v/>
      </c>
      <c r="BK1940" s="50" t="str">
        <f t="shared" si="556"/>
        <v xml:space="preserve">Not Started |  | </v>
      </c>
      <c r="BL1940" s="49" t="str">
        <f t="shared" ca="1" si="557"/>
        <v/>
      </c>
    </row>
    <row r="1941" spans="1:64" x14ac:dyDescent="0.25">
      <c r="A1941" t="str">
        <f>[1]All_Tasks_Billing!A1941</f>
        <v>RPP's (241-360)</v>
      </c>
      <c r="B1941" t="str">
        <f>[1]All_Tasks_Billing!B1941</f>
        <v>RPP</v>
      </c>
      <c r="C1941" t="str">
        <f>[1]All_Tasks_Billing!C1941</f>
        <v>31.1.59</v>
      </c>
      <c r="D1941" t="str">
        <f>[1]All_Tasks_Billing!D1941</f>
        <v>RPP's</v>
      </c>
      <c r="E1941" t="str">
        <f>[1]All_Tasks_Billing!E1941</f>
        <v>RPP</v>
      </c>
      <c r="F1941" t="str">
        <f>IF([1]All_Tasks_Billing!F1941="","",[1]All_Tasks_Billing!F1941)</f>
        <v/>
      </c>
      <c r="G1941" t="str">
        <f>IF([1]All_Tasks_Billing!G1941="","",[1]All_Tasks_Billing!G1941)</f>
        <v/>
      </c>
      <c r="H1941" s="45" t="str">
        <f>[1]All_Tasks_Billing!H1941</f>
        <v/>
      </c>
      <c r="I1941" t="str">
        <f>IF([1]All_Tasks_Billing!I1941="","",[1]All_Tasks_Billing!I1941)</f>
        <v/>
      </c>
      <c r="J1941" t="str">
        <f>IF([1]All_Tasks_Billing!J1941="","",[1]All_Tasks_Billing!J1941)</f>
        <v/>
      </c>
      <c r="K1941" t="b">
        <f>[1]All_Tasks_Billing!K1941</f>
        <v>0</v>
      </c>
      <c r="L1941" s="45" t="str">
        <f>[1]All_Tasks_Billing!L1941</f>
        <v/>
      </c>
      <c r="M1941" t="str">
        <f>[1]All_Tasks_Billing!M1941</f>
        <v/>
      </c>
      <c r="N1941" s="46">
        <f>IF([1]All_Tasks_Billing!N1941="",0,[1]All_Tasks_Billing!N1941)</f>
        <v>0</v>
      </c>
      <c r="O1941" t="str">
        <f>[1]All_Tasks_Billing!O1941</f>
        <v/>
      </c>
      <c r="P1941" s="47">
        <f>IF([1]All_Tasks_Billing!P1941="",0,[1]All_Tasks_Billing!P1941)</f>
        <v>2.5</v>
      </c>
      <c r="Q1941" s="47">
        <f>IF([1]All_Tasks_Billing!Q1941="",0,[1]All_Tasks_Billing!Q1941)</f>
        <v>2.5</v>
      </c>
      <c r="R1941" s="47">
        <f>IF([1]All_Tasks_Billing!R1941="",0,[1]All_Tasks_Billing!R1941)</f>
        <v>2.5</v>
      </c>
      <c r="S1941" t="str">
        <f>[1]All_Tasks_Billing!S1941</f>
        <v/>
      </c>
      <c r="T1941" t="str">
        <f>[1]All_Tasks_Billing!T1941</f>
        <v/>
      </c>
      <c r="U1941" t="str">
        <f>[1]All_Tasks_Billing!U1941</f>
        <v/>
      </c>
      <c r="V1941">
        <f>[1]All_Tasks_Billing!V1941</f>
        <v>36</v>
      </c>
      <c r="W1941" s="48">
        <f>[1]All_Tasks_Billing!W1941</f>
        <v>150</v>
      </c>
      <c r="X1941">
        <f>[1]All_Tasks_Billing!X1941</f>
        <v>45225</v>
      </c>
      <c r="Y1941">
        <f>[1]All_Tasks_Billing!Y1941</f>
        <v>1</v>
      </c>
      <c r="Z1941" s="49">
        <f>[1]All_Tasks_Billing!Z1941</f>
        <v>0</v>
      </c>
      <c r="AA1941" s="45" t="str">
        <f>[1]All_Tasks_Billing!AA1941</f>
        <v/>
      </c>
      <c r="AB1941" t="str">
        <f>[1]All_Tasks_Billing!AB1941</f>
        <v/>
      </c>
      <c r="AC1941" s="48">
        <f>[1]All_Tasks_Billing!AC1941</f>
        <v>0</v>
      </c>
      <c r="AD1941" s="48">
        <f>[1]All_Tasks_Billing!AD1941</f>
        <v>0</v>
      </c>
      <c r="AE1941" s="48">
        <f>[1]All_Tasks_Billing!AE1941</f>
        <v>0</v>
      </c>
      <c r="AF1941" s="48">
        <f>[1]All_Tasks_Billing!AF1941</f>
        <v>0</v>
      </c>
      <c r="AG1941" s="48">
        <f>[1]All_Tasks_Billing!AG1941</f>
        <v>0</v>
      </c>
      <c r="AH1941" s="48">
        <f>[1]All_Tasks_Billing!AH1941</f>
        <v>1.2500000000000001E-2</v>
      </c>
      <c r="AI1941" s="48">
        <f>[1]All_Tasks_Billing!AI1941</f>
        <v>0</v>
      </c>
      <c r="AJ1941" s="48">
        <f>[1]All_Tasks_Billing!AJ1941</f>
        <v>0</v>
      </c>
      <c r="AK1941" s="48">
        <f>[1]All_Tasks_Billing!AK1941</f>
        <v>0</v>
      </c>
      <c r="AL1941" s="48">
        <f>[1]All_Tasks_Billing!AL1941</f>
        <v>0</v>
      </c>
      <c r="AM1941" s="48">
        <f>[1]All_Tasks_Billing!AM1941</f>
        <v>0</v>
      </c>
      <c r="AN1941" s="48">
        <f>[1]All_Tasks_Billing!AN1941</f>
        <v>0</v>
      </c>
      <c r="AO1941" s="48">
        <f>[1]All_Tasks_Billing!AO1941</f>
        <v>0</v>
      </c>
      <c r="AP1941" s="48">
        <f>[1]All_Tasks_Billing!AP1941</f>
        <v>1.2500000000000001E-2</v>
      </c>
      <c r="AQ1941" s="48">
        <f>[1]All_Tasks_Billing!AQ1941</f>
        <v>0</v>
      </c>
      <c r="AR1941" s="48">
        <f>[1]All_Tasks_Billing!AR1941</f>
        <v>0</v>
      </c>
      <c r="AS1941" s="48">
        <f>[1]All_Tasks_Billing!AS1941</f>
        <v>0</v>
      </c>
      <c r="AT1941" s="48">
        <f>[1]All_Tasks_Billing!AT1941</f>
        <v>0</v>
      </c>
      <c r="AU1941" s="50" t="str">
        <f t="shared" si="540"/>
        <v/>
      </c>
      <c r="AV1941" s="50" t="str">
        <f t="shared" si="541"/>
        <v/>
      </c>
      <c r="AW1941" s="50" t="str">
        <f t="shared" si="542"/>
        <v/>
      </c>
      <c r="AX1941" s="50" t="str">
        <f t="shared" ca="1" si="543"/>
        <v>Not Completed</v>
      </c>
      <c r="AY1941" s="50" t="str">
        <f t="shared" ca="1" si="544"/>
        <v>Not Completed</v>
      </c>
      <c r="AZ1941" s="50" t="str">
        <f t="shared" ca="1" si="545"/>
        <v>Not Completed</v>
      </c>
      <c r="BA1941" s="48">
        <f t="shared" si="546"/>
        <v>0</v>
      </c>
      <c r="BB1941" s="45" t="str">
        <f t="shared" si="547"/>
        <v/>
      </c>
      <c r="BC1941" s="50" t="str">
        <f t="shared" si="548"/>
        <v/>
      </c>
      <c r="BD1941" s="48">
        <f t="shared" si="549"/>
        <v>0</v>
      </c>
      <c r="BE1941" s="50" t="str">
        <f t="shared" si="550"/>
        <v>Not Started</v>
      </c>
      <c r="BF1941" s="51">
        <f t="shared" si="551"/>
        <v>1</v>
      </c>
      <c r="BG1941" s="51">
        <f t="shared" si="552"/>
        <v>0</v>
      </c>
      <c r="BH1941" s="50" t="str">
        <f t="shared" si="553"/>
        <v/>
      </c>
      <c r="BI1941" s="50" t="str">
        <f t="shared" si="554"/>
        <v/>
      </c>
      <c r="BJ1941" s="50" t="str">
        <f t="shared" si="555"/>
        <v/>
      </c>
      <c r="BK1941" s="50" t="str">
        <f t="shared" si="556"/>
        <v xml:space="preserve">Not Started |  | </v>
      </c>
      <c r="BL1941" s="49" t="str">
        <f t="shared" ca="1" si="557"/>
        <v/>
      </c>
    </row>
    <row r="1942" spans="1:64" x14ac:dyDescent="0.25">
      <c r="A1942" t="str">
        <f>[1]All_Tasks_Billing!A1942</f>
        <v>RPP's (241-360)</v>
      </c>
      <c r="B1942" t="str">
        <f>[1]All_Tasks_Billing!B1942</f>
        <v>RPP</v>
      </c>
      <c r="C1942" t="str">
        <f>[1]All_Tasks_Billing!C1942</f>
        <v>31.1.60</v>
      </c>
      <c r="D1942" t="str">
        <f>[1]All_Tasks_Billing!D1942</f>
        <v>RPP's</v>
      </c>
      <c r="E1942" t="str">
        <f>[1]All_Tasks_Billing!E1942</f>
        <v>RPP</v>
      </c>
      <c r="F1942" t="str">
        <f>IF([1]All_Tasks_Billing!F1942="","",[1]All_Tasks_Billing!F1942)</f>
        <v/>
      </c>
      <c r="G1942" t="str">
        <f>IF([1]All_Tasks_Billing!G1942="","",[1]All_Tasks_Billing!G1942)</f>
        <v/>
      </c>
      <c r="H1942" s="45" t="str">
        <f>[1]All_Tasks_Billing!H1942</f>
        <v/>
      </c>
      <c r="I1942" t="str">
        <f>IF([1]All_Tasks_Billing!I1942="","",[1]All_Tasks_Billing!I1942)</f>
        <v/>
      </c>
      <c r="J1942" t="str">
        <f>IF([1]All_Tasks_Billing!J1942="","",[1]All_Tasks_Billing!J1942)</f>
        <v/>
      </c>
      <c r="K1942" t="b">
        <f>[1]All_Tasks_Billing!K1942</f>
        <v>0</v>
      </c>
      <c r="L1942" s="45" t="str">
        <f>[1]All_Tasks_Billing!L1942</f>
        <v/>
      </c>
      <c r="M1942" t="str">
        <f>[1]All_Tasks_Billing!M1942</f>
        <v/>
      </c>
      <c r="N1942" s="46">
        <f>IF([1]All_Tasks_Billing!N1942="",0,[1]All_Tasks_Billing!N1942)</f>
        <v>0</v>
      </c>
      <c r="O1942" t="str">
        <f>[1]All_Tasks_Billing!O1942</f>
        <v/>
      </c>
      <c r="P1942" s="47">
        <f>IF([1]All_Tasks_Billing!P1942="",0,[1]All_Tasks_Billing!P1942)</f>
        <v>2.5</v>
      </c>
      <c r="Q1942" s="47">
        <f>IF([1]All_Tasks_Billing!Q1942="",0,[1]All_Tasks_Billing!Q1942)</f>
        <v>2.5</v>
      </c>
      <c r="R1942" s="47">
        <f>IF([1]All_Tasks_Billing!R1942="",0,[1]All_Tasks_Billing!R1942)</f>
        <v>2.5</v>
      </c>
      <c r="S1942" t="str">
        <f>[1]All_Tasks_Billing!S1942</f>
        <v/>
      </c>
      <c r="T1942" t="str">
        <f>[1]All_Tasks_Billing!T1942</f>
        <v/>
      </c>
      <c r="U1942" t="str">
        <f>[1]All_Tasks_Billing!U1942</f>
        <v/>
      </c>
      <c r="V1942">
        <f>[1]All_Tasks_Billing!V1942</f>
        <v>36</v>
      </c>
      <c r="W1942" s="48">
        <f>[1]All_Tasks_Billing!W1942</f>
        <v>150</v>
      </c>
      <c r="X1942">
        <f>[1]All_Tasks_Billing!X1942</f>
        <v>45225</v>
      </c>
      <c r="Y1942">
        <f>[1]All_Tasks_Billing!Y1942</f>
        <v>1</v>
      </c>
      <c r="Z1942" s="49">
        <f>[1]All_Tasks_Billing!Z1942</f>
        <v>0</v>
      </c>
      <c r="AA1942" s="45" t="str">
        <f>[1]All_Tasks_Billing!AA1942</f>
        <v/>
      </c>
      <c r="AB1942" t="str">
        <f>[1]All_Tasks_Billing!AB1942</f>
        <v/>
      </c>
      <c r="AC1942" s="48">
        <f>[1]All_Tasks_Billing!AC1942</f>
        <v>0</v>
      </c>
      <c r="AD1942" s="48">
        <f>[1]All_Tasks_Billing!AD1942</f>
        <v>0</v>
      </c>
      <c r="AE1942" s="48">
        <f>[1]All_Tasks_Billing!AE1942</f>
        <v>0</v>
      </c>
      <c r="AF1942" s="48">
        <f>[1]All_Tasks_Billing!AF1942</f>
        <v>0</v>
      </c>
      <c r="AG1942" s="48">
        <f>[1]All_Tasks_Billing!AG1942</f>
        <v>0</v>
      </c>
      <c r="AH1942" s="48">
        <f>[1]All_Tasks_Billing!AH1942</f>
        <v>1.2500000000000001E-2</v>
      </c>
      <c r="AI1942" s="48">
        <f>[1]All_Tasks_Billing!AI1942</f>
        <v>0</v>
      </c>
      <c r="AJ1942" s="48">
        <f>[1]All_Tasks_Billing!AJ1942</f>
        <v>0</v>
      </c>
      <c r="AK1942" s="48">
        <f>[1]All_Tasks_Billing!AK1942</f>
        <v>0</v>
      </c>
      <c r="AL1942" s="48">
        <f>[1]All_Tasks_Billing!AL1942</f>
        <v>0</v>
      </c>
      <c r="AM1942" s="48">
        <f>[1]All_Tasks_Billing!AM1942</f>
        <v>0</v>
      </c>
      <c r="AN1942" s="48">
        <f>[1]All_Tasks_Billing!AN1942</f>
        <v>0</v>
      </c>
      <c r="AO1942" s="48">
        <f>[1]All_Tasks_Billing!AO1942</f>
        <v>0</v>
      </c>
      <c r="AP1942" s="48">
        <f>[1]All_Tasks_Billing!AP1942</f>
        <v>1.2500000000000001E-2</v>
      </c>
      <c r="AQ1942" s="48">
        <f>[1]All_Tasks_Billing!AQ1942</f>
        <v>0</v>
      </c>
      <c r="AR1942" s="48">
        <f>[1]All_Tasks_Billing!AR1942</f>
        <v>0</v>
      </c>
      <c r="AS1942" s="48">
        <f>[1]All_Tasks_Billing!AS1942</f>
        <v>0</v>
      </c>
      <c r="AT1942" s="48">
        <f>[1]All_Tasks_Billing!AT1942</f>
        <v>0</v>
      </c>
      <c r="AU1942" s="50" t="str">
        <f t="shared" si="540"/>
        <v/>
      </c>
      <c r="AV1942" s="50" t="str">
        <f t="shared" si="541"/>
        <v/>
      </c>
      <c r="AW1942" s="50" t="str">
        <f t="shared" si="542"/>
        <v/>
      </c>
      <c r="AX1942" s="50" t="str">
        <f t="shared" ca="1" si="543"/>
        <v>Not Completed</v>
      </c>
      <c r="AY1942" s="50" t="str">
        <f t="shared" ca="1" si="544"/>
        <v>Not Completed</v>
      </c>
      <c r="AZ1942" s="50" t="str">
        <f t="shared" ca="1" si="545"/>
        <v>Not Completed</v>
      </c>
      <c r="BA1942" s="48">
        <f t="shared" si="546"/>
        <v>0</v>
      </c>
      <c r="BB1942" s="45" t="str">
        <f t="shared" si="547"/>
        <v/>
      </c>
      <c r="BC1942" s="50" t="str">
        <f t="shared" si="548"/>
        <v/>
      </c>
      <c r="BD1942" s="48">
        <f t="shared" si="549"/>
        <v>0</v>
      </c>
      <c r="BE1942" s="50" t="str">
        <f t="shared" si="550"/>
        <v>Not Started</v>
      </c>
      <c r="BF1942" s="51">
        <f t="shared" si="551"/>
        <v>1</v>
      </c>
      <c r="BG1942" s="51">
        <f t="shared" si="552"/>
        <v>0</v>
      </c>
      <c r="BH1942" s="50" t="str">
        <f t="shared" si="553"/>
        <v/>
      </c>
      <c r="BI1942" s="50" t="str">
        <f t="shared" si="554"/>
        <v/>
      </c>
      <c r="BJ1942" s="50" t="str">
        <f t="shared" si="555"/>
        <v/>
      </c>
      <c r="BK1942" s="50" t="str">
        <f t="shared" si="556"/>
        <v xml:space="preserve">Not Started |  | </v>
      </c>
      <c r="BL1942" s="49" t="str">
        <f t="shared" ca="1" si="557"/>
        <v/>
      </c>
    </row>
    <row r="1943" spans="1:64" x14ac:dyDescent="0.25">
      <c r="A1943" t="str">
        <f>[1]All_Tasks_Billing!A1943</f>
        <v>RPP's (241-360)</v>
      </c>
      <c r="B1943" t="str">
        <f>[1]All_Tasks_Billing!B1943</f>
        <v>RPP</v>
      </c>
      <c r="C1943" t="str">
        <f>[1]All_Tasks_Billing!C1943</f>
        <v>31.1.61</v>
      </c>
      <c r="D1943" t="str">
        <f>[1]All_Tasks_Billing!D1943</f>
        <v>RPP's</v>
      </c>
      <c r="E1943" t="str">
        <f>[1]All_Tasks_Billing!E1943</f>
        <v>RPP</v>
      </c>
      <c r="F1943" t="str">
        <f>IF([1]All_Tasks_Billing!F1943="","",[1]All_Tasks_Billing!F1943)</f>
        <v/>
      </c>
      <c r="G1943" t="str">
        <f>IF([1]All_Tasks_Billing!G1943="","",[1]All_Tasks_Billing!G1943)</f>
        <v/>
      </c>
      <c r="H1943" s="45" t="str">
        <f>[1]All_Tasks_Billing!H1943</f>
        <v/>
      </c>
      <c r="I1943" t="str">
        <f>IF([1]All_Tasks_Billing!I1943="","",[1]All_Tasks_Billing!I1943)</f>
        <v/>
      </c>
      <c r="J1943" t="str">
        <f>IF([1]All_Tasks_Billing!J1943="","",[1]All_Tasks_Billing!J1943)</f>
        <v/>
      </c>
      <c r="K1943" t="b">
        <f>[1]All_Tasks_Billing!K1943</f>
        <v>0</v>
      </c>
      <c r="L1943" s="45" t="str">
        <f>[1]All_Tasks_Billing!L1943</f>
        <v/>
      </c>
      <c r="M1943" t="str">
        <f>[1]All_Tasks_Billing!M1943</f>
        <v/>
      </c>
      <c r="N1943" s="46">
        <f>IF([1]All_Tasks_Billing!N1943="",0,[1]All_Tasks_Billing!N1943)</f>
        <v>0</v>
      </c>
      <c r="O1943" t="str">
        <f>[1]All_Tasks_Billing!O1943</f>
        <v/>
      </c>
      <c r="P1943" s="47">
        <f>IF([1]All_Tasks_Billing!P1943="",0,[1]All_Tasks_Billing!P1943)</f>
        <v>2.5</v>
      </c>
      <c r="Q1943" s="47">
        <f>IF([1]All_Tasks_Billing!Q1943="",0,[1]All_Tasks_Billing!Q1943)</f>
        <v>2.5</v>
      </c>
      <c r="R1943" s="47">
        <f>IF([1]All_Tasks_Billing!R1943="",0,[1]All_Tasks_Billing!R1943)</f>
        <v>2.5</v>
      </c>
      <c r="S1943" t="str">
        <f>[1]All_Tasks_Billing!S1943</f>
        <v/>
      </c>
      <c r="T1943" t="str">
        <f>[1]All_Tasks_Billing!T1943</f>
        <v/>
      </c>
      <c r="U1943" t="str">
        <f>[1]All_Tasks_Billing!U1943</f>
        <v/>
      </c>
      <c r="V1943">
        <f>[1]All_Tasks_Billing!V1943</f>
        <v>36</v>
      </c>
      <c r="W1943" s="48">
        <f>[1]All_Tasks_Billing!W1943</f>
        <v>150</v>
      </c>
      <c r="X1943">
        <f>[1]All_Tasks_Billing!X1943</f>
        <v>45225</v>
      </c>
      <c r="Y1943">
        <f>[1]All_Tasks_Billing!Y1943</f>
        <v>1</v>
      </c>
      <c r="Z1943" s="49">
        <f>[1]All_Tasks_Billing!Z1943</f>
        <v>0</v>
      </c>
      <c r="AA1943" s="45" t="str">
        <f>[1]All_Tasks_Billing!AA1943</f>
        <v/>
      </c>
      <c r="AB1943" t="str">
        <f>[1]All_Tasks_Billing!AB1943</f>
        <v/>
      </c>
      <c r="AC1943" s="48">
        <f>[1]All_Tasks_Billing!AC1943</f>
        <v>0</v>
      </c>
      <c r="AD1943" s="48">
        <f>[1]All_Tasks_Billing!AD1943</f>
        <v>0</v>
      </c>
      <c r="AE1943" s="48">
        <f>[1]All_Tasks_Billing!AE1943</f>
        <v>0</v>
      </c>
      <c r="AF1943" s="48">
        <f>[1]All_Tasks_Billing!AF1943</f>
        <v>0</v>
      </c>
      <c r="AG1943" s="48">
        <f>[1]All_Tasks_Billing!AG1943</f>
        <v>0</v>
      </c>
      <c r="AH1943" s="48">
        <f>[1]All_Tasks_Billing!AH1943</f>
        <v>1.2500000000000001E-2</v>
      </c>
      <c r="AI1943" s="48">
        <f>[1]All_Tasks_Billing!AI1943</f>
        <v>0</v>
      </c>
      <c r="AJ1943" s="48">
        <f>[1]All_Tasks_Billing!AJ1943</f>
        <v>0</v>
      </c>
      <c r="AK1943" s="48">
        <f>[1]All_Tasks_Billing!AK1943</f>
        <v>0</v>
      </c>
      <c r="AL1943" s="48">
        <f>[1]All_Tasks_Billing!AL1943</f>
        <v>0</v>
      </c>
      <c r="AM1943" s="48">
        <f>[1]All_Tasks_Billing!AM1943</f>
        <v>0</v>
      </c>
      <c r="AN1943" s="48">
        <f>[1]All_Tasks_Billing!AN1943</f>
        <v>0</v>
      </c>
      <c r="AO1943" s="48">
        <f>[1]All_Tasks_Billing!AO1943</f>
        <v>0</v>
      </c>
      <c r="AP1943" s="48">
        <f>[1]All_Tasks_Billing!AP1943</f>
        <v>1.2500000000000001E-2</v>
      </c>
      <c r="AQ1943" s="48">
        <f>[1]All_Tasks_Billing!AQ1943</f>
        <v>0</v>
      </c>
      <c r="AR1943" s="48">
        <f>[1]All_Tasks_Billing!AR1943</f>
        <v>0</v>
      </c>
      <c r="AS1943" s="48">
        <f>[1]All_Tasks_Billing!AS1943</f>
        <v>0</v>
      </c>
      <c r="AT1943" s="48">
        <f>[1]All_Tasks_Billing!AT1943</f>
        <v>0</v>
      </c>
      <c r="AU1943" s="50" t="str">
        <f t="shared" si="540"/>
        <v/>
      </c>
      <c r="AV1943" s="50" t="str">
        <f t="shared" si="541"/>
        <v/>
      </c>
      <c r="AW1943" s="50" t="str">
        <f t="shared" si="542"/>
        <v/>
      </c>
      <c r="AX1943" s="50" t="str">
        <f t="shared" ca="1" si="543"/>
        <v>Not Completed</v>
      </c>
      <c r="AY1943" s="50" t="str">
        <f t="shared" ca="1" si="544"/>
        <v>Not Completed</v>
      </c>
      <c r="AZ1943" s="50" t="str">
        <f t="shared" ca="1" si="545"/>
        <v>Not Completed</v>
      </c>
      <c r="BA1943" s="48">
        <f t="shared" si="546"/>
        <v>0</v>
      </c>
      <c r="BB1943" s="45" t="str">
        <f t="shared" si="547"/>
        <v/>
      </c>
      <c r="BC1943" s="50" t="str">
        <f t="shared" si="548"/>
        <v/>
      </c>
      <c r="BD1943" s="48">
        <f t="shared" si="549"/>
        <v>0</v>
      </c>
      <c r="BE1943" s="50" t="str">
        <f t="shared" si="550"/>
        <v>Not Started</v>
      </c>
      <c r="BF1943" s="51">
        <f t="shared" si="551"/>
        <v>1</v>
      </c>
      <c r="BG1943" s="51">
        <f t="shared" si="552"/>
        <v>0</v>
      </c>
      <c r="BH1943" s="50" t="str">
        <f t="shared" si="553"/>
        <v/>
      </c>
      <c r="BI1943" s="50" t="str">
        <f t="shared" si="554"/>
        <v/>
      </c>
      <c r="BJ1943" s="50" t="str">
        <f t="shared" si="555"/>
        <v/>
      </c>
      <c r="BK1943" s="50" t="str">
        <f t="shared" si="556"/>
        <v xml:space="preserve">Not Started |  | </v>
      </c>
      <c r="BL1943" s="49" t="str">
        <f t="shared" ca="1" si="557"/>
        <v/>
      </c>
    </row>
    <row r="1944" spans="1:64" x14ac:dyDescent="0.25">
      <c r="A1944" t="str">
        <f>[1]All_Tasks_Billing!A1944</f>
        <v>RPP's (241-360)</v>
      </c>
      <c r="B1944" t="str">
        <f>[1]All_Tasks_Billing!B1944</f>
        <v>RPP</v>
      </c>
      <c r="C1944" t="str">
        <f>[1]All_Tasks_Billing!C1944</f>
        <v>31.1.62</v>
      </c>
      <c r="D1944" t="str">
        <f>[1]All_Tasks_Billing!D1944</f>
        <v>RPP's</v>
      </c>
      <c r="E1944" t="str">
        <f>[1]All_Tasks_Billing!E1944</f>
        <v>RPP</v>
      </c>
      <c r="F1944" t="str">
        <f>IF([1]All_Tasks_Billing!F1944="","",[1]All_Tasks_Billing!F1944)</f>
        <v/>
      </c>
      <c r="G1944" t="str">
        <f>IF([1]All_Tasks_Billing!G1944="","",[1]All_Tasks_Billing!G1944)</f>
        <v/>
      </c>
      <c r="H1944" s="45" t="str">
        <f>[1]All_Tasks_Billing!H1944</f>
        <v/>
      </c>
      <c r="I1944" t="str">
        <f>IF([1]All_Tasks_Billing!I1944="","",[1]All_Tasks_Billing!I1944)</f>
        <v/>
      </c>
      <c r="J1944" t="str">
        <f>IF([1]All_Tasks_Billing!J1944="","",[1]All_Tasks_Billing!J1944)</f>
        <v/>
      </c>
      <c r="K1944" t="b">
        <f>[1]All_Tasks_Billing!K1944</f>
        <v>0</v>
      </c>
      <c r="L1944" s="45" t="str">
        <f>[1]All_Tasks_Billing!L1944</f>
        <v/>
      </c>
      <c r="M1944" t="str">
        <f>[1]All_Tasks_Billing!M1944</f>
        <v/>
      </c>
      <c r="N1944" s="46">
        <f>IF([1]All_Tasks_Billing!N1944="",0,[1]All_Tasks_Billing!N1944)</f>
        <v>0</v>
      </c>
      <c r="O1944" t="str">
        <f>[1]All_Tasks_Billing!O1944</f>
        <v/>
      </c>
      <c r="P1944" s="47">
        <f>IF([1]All_Tasks_Billing!P1944="",0,[1]All_Tasks_Billing!P1944)</f>
        <v>2.5</v>
      </c>
      <c r="Q1944" s="47">
        <f>IF([1]All_Tasks_Billing!Q1944="",0,[1]All_Tasks_Billing!Q1944)</f>
        <v>2.5</v>
      </c>
      <c r="R1944" s="47">
        <f>IF([1]All_Tasks_Billing!R1944="",0,[1]All_Tasks_Billing!R1944)</f>
        <v>2.5</v>
      </c>
      <c r="S1944" t="str">
        <f>[1]All_Tasks_Billing!S1944</f>
        <v/>
      </c>
      <c r="T1944" t="str">
        <f>[1]All_Tasks_Billing!T1944</f>
        <v/>
      </c>
      <c r="U1944" t="str">
        <f>[1]All_Tasks_Billing!U1944</f>
        <v/>
      </c>
      <c r="V1944">
        <f>[1]All_Tasks_Billing!V1944</f>
        <v>36</v>
      </c>
      <c r="W1944" s="48">
        <f>[1]All_Tasks_Billing!W1944</f>
        <v>150</v>
      </c>
      <c r="X1944">
        <f>[1]All_Tasks_Billing!X1944</f>
        <v>45225</v>
      </c>
      <c r="Y1944">
        <f>[1]All_Tasks_Billing!Y1944</f>
        <v>1</v>
      </c>
      <c r="Z1944" s="49">
        <f>[1]All_Tasks_Billing!Z1944</f>
        <v>0</v>
      </c>
      <c r="AA1944" s="45" t="str">
        <f>[1]All_Tasks_Billing!AA1944</f>
        <v/>
      </c>
      <c r="AB1944" t="str">
        <f>[1]All_Tasks_Billing!AB1944</f>
        <v/>
      </c>
      <c r="AC1944" s="48">
        <f>[1]All_Tasks_Billing!AC1944</f>
        <v>0</v>
      </c>
      <c r="AD1944" s="48">
        <f>[1]All_Tasks_Billing!AD1944</f>
        <v>0</v>
      </c>
      <c r="AE1944" s="48">
        <f>[1]All_Tasks_Billing!AE1944</f>
        <v>0</v>
      </c>
      <c r="AF1944" s="48">
        <f>[1]All_Tasks_Billing!AF1944</f>
        <v>0</v>
      </c>
      <c r="AG1944" s="48">
        <f>[1]All_Tasks_Billing!AG1944</f>
        <v>0</v>
      </c>
      <c r="AH1944" s="48">
        <f>[1]All_Tasks_Billing!AH1944</f>
        <v>1.2500000000000001E-2</v>
      </c>
      <c r="AI1944" s="48">
        <f>[1]All_Tasks_Billing!AI1944</f>
        <v>0</v>
      </c>
      <c r="AJ1944" s="48">
        <f>[1]All_Tasks_Billing!AJ1944</f>
        <v>0</v>
      </c>
      <c r="AK1944" s="48">
        <f>[1]All_Tasks_Billing!AK1944</f>
        <v>0</v>
      </c>
      <c r="AL1944" s="48">
        <f>[1]All_Tasks_Billing!AL1944</f>
        <v>0</v>
      </c>
      <c r="AM1944" s="48">
        <f>[1]All_Tasks_Billing!AM1944</f>
        <v>0</v>
      </c>
      <c r="AN1944" s="48">
        <f>[1]All_Tasks_Billing!AN1944</f>
        <v>0</v>
      </c>
      <c r="AO1944" s="48">
        <f>[1]All_Tasks_Billing!AO1944</f>
        <v>0</v>
      </c>
      <c r="AP1944" s="48">
        <f>[1]All_Tasks_Billing!AP1944</f>
        <v>1.2500000000000001E-2</v>
      </c>
      <c r="AQ1944" s="48">
        <f>[1]All_Tasks_Billing!AQ1944</f>
        <v>0</v>
      </c>
      <c r="AR1944" s="48">
        <f>[1]All_Tasks_Billing!AR1944</f>
        <v>0</v>
      </c>
      <c r="AS1944" s="48">
        <f>[1]All_Tasks_Billing!AS1944</f>
        <v>0</v>
      </c>
      <c r="AT1944" s="48">
        <f>[1]All_Tasks_Billing!AT1944</f>
        <v>0</v>
      </c>
      <c r="AU1944" s="50" t="str">
        <f t="shared" si="540"/>
        <v/>
      </c>
      <c r="AV1944" s="50" t="str">
        <f t="shared" si="541"/>
        <v/>
      </c>
      <c r="AW1944" s="50" t="str">
        <f t="shared" si="542"/>
        <v/>
      </c>
      <c r="AX1944" s="50" t="str">
        <f t="shared" ca="1" si="543"/>
        <v>Not Completed</v>
      </c>
      <c r="AY1944" s="50" t="str">
        <f t="shared" ca="1" si="544"/>
        <v>Not Completed</v>
      </c>
      <c r="AZ1944" s="50" t="str">
        <f t="shared" ca="1" si="545"/>
        <v>Not Completed</v>
      </c>
      <c r="BA1944" s="48">
        <f t="shared" si="546"/>
        <v>0</v>
      </c>
      <c r="BB1944" s="45" t="str">
        <f t="shared" si="547"/>
        <v/>
      </c>
      <c r="BC1944" s="50" t="str">
        <f t="shared" si="548"/>
        <v/>
      </c>
      <c r="BD1944" s="48">
        <f t="shared" si="549"/>
        <v>0</v>
      </c>
      <c r="BE1944" s="50" t="str">
        <f t="shared" si="550"/>
        <v>Not Started</v>
      </c>
      <c r="BF1944" s="51">
        <f t="shared" si="551"/>
        <v>1</v>
      </c>
      <c r="BG1944" s="51">
        <f t="shared" si="552"/>
        <v>0</v>
      </c>
      <c r="BH1944" s="50" t="str">
        <f t="shared" si="553"/>
        <v/>
      </c>
      <c r="BI1944" s="50" t="str">
        <f t="shared" si="554"/>
        <v/>
      </c>
      <c r="BJ1944" s="50" t="str">
        <f t="shared" si="555"/>
        <v/>
      </c>
      <c r="BK1944" s="50" t="str">
        <f t="shared" si="556"/>
        <v xml:space="preserve">Not Started |  | </v>
      </c>
      <c r="BL1944" s="49" t="str">
        <f t="shared" ca="1" si="557"/>
        <v/>
      </c>
    </row>
    <row r="1945" spans="1:64" x14ac:dyDescent="0.25">
      <c r="A1945" t="str">
        <f>[1]All_Tasks_Billing!A1945</f>
        <v>RPP's (241-360)</v>
      </c>
      <c r="B1945" t="str">
        <f>[1]All_Tasks_Billing!B1945</f>
        <v>RPP</v>
      </c>
      <c r="C1945" t="str">
        <f>[1]All_Tasks_Billing!C1945</f>
        <v>31.1.63</v>
      </c>
      <c r="D1945" t="str">
        <f>[1]All_Tasks_Billing!D1945</f>
        <v>RPP's</v>
      </c>
      <c r="E1945" t="str">
        <f>[1]All_Tasks_Billing!E1945</f>
        <v>RPP</v>
      </c>
      <c r="F1945" t="str">
        <f>IF([1]All_Tasks_Billing!F1945="","",[1]All_Tasks_Billing!F1945)</f>
        <v/>
      </c>
      <c r="G1945" t="str">
        <f>IF([1]All_Tasks_Billing!G1945="","",[1]All_Tasks_Billing!G1945)</f>
        <v/>
      </c>
      <c r="H1945" s="45" t="str">
        <f>[1]All_Tasks_Billing!H1945</f>
        <v/>
      </c>
      <c r="I1945" t="str">
        <f>IF([1]All_Tasks_Billing!I1945="","",[1]All_Tasks_Billing!I1945)</f>
        <v/>
      </c>
      <c r="J1945" t="str">
        <f>IF([1]All_Tasks_Billing!J1945="","",[1]All_Tasks_Billing!J1945)</f>
        <v/>
      </c>
      <c r="K1945" t="b">
        <f>[1]All_Tasks_Billing!K1945</f>
        <v>0</v>
      </c>
      <c r="L1945" s="45" t="str">
        <f>[1]All_Tasks_Billing!L1945</f>
        <v/>
      </c>
      <c r="M1945" t="str">
        <f>[1]All_Tasks_Billing!M1945</f>
        <v/>
      </c>
      <c r="N1945" s="46">
        <f>IF([1]All_Tasks_Billing!N1945="",0,[1]All_Tasks_Billing!N1945)</f>
        <v>0</v>
      </c>
      <c r="O1945" t="str">
        <f>[1]All_Tasks_Billing!O1945</f>
        <v/>
      </c>
      <c r="P1945" s="47">
        <f>IF([1]All_Tasks_Billing!P1945="",0,[1]All_Tasks_Billing!P1945)</f>
        <v>2.5</v>
      </c>
      <c r="Q1945" s="47">
        <f>IF([1]All_Tasks_Billing!Q1945="",0,[1]All_Tasks_Billing!Q1945)</f>
        <v>2.5</v>
      </c>
      <c r="R1945" s="47">
        <f>IF([1]All_Tasks_Billing!R1945="",0,[1]All_Tasks_Billing!R1945)</f>
        <v>2.5</v>
      </c>
      <c r="S1945" t="str">
        <f>[1]All_Tasks_Billing!S1945</f>
        <v/>
      </c>
      <c r="T1945" t="str">
        <f>[1]All_Tasks_Billing!T1945</f>
        <v/>
      </c>
      <c r="U1945" t="str">
        <f>[1]All_Tasks_Billing!U1945</f>
        <v/>
      </c>
      <c r="V1945">
        <f>[1]All_Tasks_Billing!V1945</f>
        <v>36</v>
      </c>
      <c r="W1945" s="48">
        <f>[1]All_Tasks_Billing!W1945</f>
        <v>150</v>
      </c>
      <c r="X1945">
        <f>[1]All_Tasks_Billing!X1945</f>
        <v>45225</v>
      </c>
      <c r="Y1945">
        <f>[1]All_Tasks_Billing!Y1945</f>
        <v>1</v>
      </c>
      <c r="Z1945" s="49">
        <f>[1]All_Tasks_Billing!Z1945</f>
        <v>0</v>
      </c>
      <c r="AA1945" s="45" t="str">
        <f>[1]All_Tasks_Billing!AA1945</f>
        <v/>
      </c>
      <c r="AB1945" t="str">
        <f>[1]All_Tasks_Billing!AB1945</f>
        <v/>
      </c>
      <c r="AC1945" s="48">
        <f>[1]All_Tasks_Billing!AC1945</f>
        <v>0</v>
      </c>
      <c r="AD1945" s="48">
        <f>[1]All_Tasks_Billing!AD1945</f>
        <v>0</v>
      </c>
      <c r="AE1945" s="48">
        <f>[1]All_Tasks_Billing!AE1945</f>
        <v>0</v>
      </c>
      <c r="AF1945" s="48">
        <f>[1]All_Tasks_Billing!AF1945</f>
        <v>0</v>
      </c>
      <c r="AG1945" s="48">
        <f>[1]All_Tasks_Billing!AG1945</f>
        <v>0</v>
      </c>
      <c r="AH1945" s="48">
        <f>[1]All_Tasks_Billing!AH1945</f>
        <v>1.2500000000000001E-2</v>
      </c>
      <c r="AI1945" s="48">
        <f>[1]All_Tasks_Billing!AI1945</f>
        <v>0</v>
      </c>
      <c r="AJ1945" s="48">
        <f>[1]All_Tasks_Billing!AJ1945</f>
        <v>0</v>
      </c>
      <c r="AK1945" s="48">
        <f>[1]All_Tasks_Billing!AK1945</f>
        <v>0</v>
      </c>
      <c r="AL1945" s="48">
        <f>[1]All_Tasks_Billing!AL1945</f>
        <v>0</v>
      </c>
      <c r="AM1945" s="48">
        <f>[1]All_Tasks_Billing!AM1945</f>
        <v>0</v>
      </c>
      <c r="AN1945" s="48">
        <f>[1]All_Tasks_Billing!AN1945</f>
        <v>0</v>
      </c>
      <c r="AO1945" s="48">
        <f>[1]All_Tasks_Billing!AO1945</f>
        <v>0</v>
      </c>
      <c r="AP1945" s="48">
        <f>[1]All_Tasks_Billing!AP1945</f>
        <v>1.2500000000000001E-2</v>
      </c>
      <c r="AQ1945" s="48">
        <f>[1]All_Tasks_Billing!AQ1945</f>
        <v>0</v>
      </c>
      <c r="AR1945" s="48">
        <f>[1]All_Tasks_Billing!AR1945</f>
        <v>0</v>
      </c>
      <c r="AS1945" s="48">
        <f>[1]All_Tasks_Billing!AS1945</f>
        <v>0</v>
      </c>
      <c r="AT1945" s="48">
        <f>[1]All_Tasks_Billing!AT1945</f>
        <v>0</v>
      </c>
      <c r="AU1945" s="50" t="str">
        <f t="shared" si="540"/>
        <v/>
      </c>
      <c r="AV1945" s="50" t="str">
        <f t="shared" si="541"/>
        <v/>
      </c>
      <c r="AW1945" s="50" t="str">
        <f t="shared" si="542"/>
        <v/>
      </c>
      <c r="AX1945" s="50" t="str">
        <f t="shared" ca="1" si="543"/>
        <v>Not Completed</v>
      </c>
      <c r="AY1945" s="50" t="str">
        <f t="shared" ca="1" si="544"/>
        <v>Not Completed</v>
      </c>
      <c r="AZ1945" s="50" t="str">
        <f t="shared" ca="1" si="545"/>
        <v>Not Completed</v>
      </c>
      <c r="BA1945" s="48">
        <f t="shared" si="546"/>
        <v>0</v>
      </c>
      <c r="BB1945" s="45" t="str">
        <f t="shared" si="547"/>
        <v/>
      </c>
      <c r="BC1945" s="50" t="str">
        <f t="shared" si="548"/>
        <v/>
      </c>
      <c r="BD1945" s="48">
        <f t="shared" si="549"/>
        <v>0</v>
      </c>
      <c r="BE1945" s="50" t="str">
        <f t="shared" si="550"/>
        <v>Not Started</v>
      </c>
      <c r="BF1945" s="51">
        <f t="shared" si="551"/>
        <v>1</v>
      </c>
      <c r="BG1945" s="51">
        <f t="shared" si="552"/>
        <v>0</v>
      </c>
      <c r="BH1945" s="50" t="str">
        <f t="shared" si="553"/>
        <v/>
      </c>
      <c r="BI1945" s="50" t="str">
        <f t="shared" si="554"/>
        <v/>
      </c>
      <c r="BJ1945" s="50" t="str">
        <f t="shared" si="555"/>
        <v/>
      </c>
      <c r="BK1945" s="50" t="str">
        <f t="shared" si="556"/>
        <v xml:space="preserve">Not Started |  | </v>
      </c>
      <c r="BL1945" s="49" t="str">
        <f t="shared" ca="1" si="557"/>
        <v/>
      </c>
    </row>
    <row r="1946" spans="1:64" x14ac:dyDescent="0.25">
      <c r="A1946" t="str">
        <f>[1]All_Tasks_Billing!A1946</f>
        <v>RPP's (241-360)</v>
      </c>
      <c r="B1946" t="str">
        <f>[1]All_Tasks_Billing!B1946</f>
        <v>RPP</v>
      </c>
      <c r="C1946" t="str">
        <f>[1]All_Tasks_Billing!C1946</f>
        <v>31.1.64</v>
      </c>
      <c r="D1946" t="str">
        <f>[1]All_Tasks_Billing!D1946</f>
        <v>RPP's</v>
      </c>
      <c r="E1946" t="str">
        <f>[1]All_Tasks_Billing!E1946</f>
        <v>RPP</v>
      </c>
      <c r="F1946" t="str">
        <f>IF([1]All_Tasks_Billing!F1946="","",[1]All_Tasks_Billing!F1946)</f>
        <v/>
      </c>
      <c r="G1946" t="str">
        <f>IF([1]All_Tasks_Billing!G1946="","",[1]All_Tasks_Billing!G1946)</f>
        <v/>
      </c>
      <c r="H1946" s="45" t="str">
        <f>[1]All_Tasks_Billing!H1946</f>
        <v/>
      </c>
      <c r="I1946" t="str">
        <f>IF([1]All_Tasks_Billing!I1946="","",[1]All_Tasks_Billing!I1946)</f>
        <v/>
      </c>
      <c r="J1946" t="str">
        <f>IF([1]All_Tasks_Billing!J1946="","",[1]All_Tasks_Billing!J1946)</f>
        <v/>
      </c>
      <c r="K1946" t="b">
        <f>[1]All_Tasks_Billing!K1946</f>
        <v>0</v>
      </c>
      <c r="L1946" s="45" t="str">
        <f>[1]All_Tasks_Billing!L1946</f>
        <v/>
      </c>
      <c r="M1946" t="str">
        <f>[1]All_Tasks_Billing!M1946</f>
        <v/>
      </c>
      <c r="N1946" s="46">
        <f>IF([1]All_Tasks_Billing!N1946="",0,[1]All_Tasks_Billing!N1946)</f>
        <v>0</v>
      </c>
      <c r="O1946" t="str">
        <f>[1]All_Tasks_Billing!O1946</f>
        <v/>
      </c>
      <c r="P1946" s="47">
        <f>IF([1]All_Tasks_Billing!P1946="",0,[1]All_Tasks_Billing!P1946)</f>
        <v>2.5</v>
      </c>
      <c r="Q1946" s="47">
        <f>IF([1]All_Tasks_Billing!Q1946="",0,[1]All_Tasks_Billing!Q1946)</f>
        <v>2.5</v>
      </c>
      <c r="R1946" s="47">
        <f>IF([1]All_Tasks_Billing!R1946="",0,[1]All_Tasks_Billing!R1946)</f>
        <v>2.5</v>
      </c>
      <c r="S1946" t="str">
        <f>[1]All_Tasks_Billing!S1946</f>
        <v/>
      </c>
      <c r="T1946" t="str">
        <f>[1]All_Tasks_Billing!T1946</f>
        <v/>
      </c>
      <c r="U1946" t="str">
        <f>[1]All_Tasks_Billing!U1946</f>
        <v/>
      </c>
      <c r="V1946">
        <f>[1]All_Tasks_Billing!V1946</f>
        <v>36</v>
      </c>
      <c r="W1946" s="48">
        <f>[1]All_Tasks_Billing!W1946</f>
        <v>150</v>
      </c>
      <c r="X1946">
        <f>[1]All_Tasks_Billing!X1946</f>
        <v>45225</v>
      </c>
      <c r="Y1946">
        <f>[1]All_Tasks_Billing!Y1946</f>
        <v>1</v>
      </c>
      <c r="Z1946" s="49">
        <f>[1]All_Tasks_Billing!Z1946</f>
        <v>0</v>
      </c>
      <c r="AA1946" s="45" t="str">
        <f>[1]All_Tasks_Billing!AA1946</f>
        <v/>
      </c>
      <c r="AB1946" t="str">
        <f>[1]All_Tasks_Billing!AB1946</f>
        <v/>
      </c>
      <c r="AC1946" s="48">
        <f>[1]All_Tasks_Billing!AC1946</f>
        <v>0</v>
      </c>
      <c r="AD1946" s="48">
        <f>[1]All_Tasks_Billing!AD1946</f>
        <v>0</v>
      </c>
      <c r="AE1946" s="48">
        <f>[1]All_Tasks_Billing!AE1946</f>
        <v>0</v>
      </c>
      <c r="AF1946" s="48">
        <f>[1]All_Tasks_Billing!AF1946</f>
        <v>0</v>
      </c>
      <c r="AG1946" s="48">
        <f>[1]All_Tasks_Billing!AG1946</f>
        <v>0</v>
      </c>
      <c r="AH1946" s="48">
        <f>[1]All_Tasks_Billing!AH1946</f>
        <v>1.2500000000000001E-2</v>
      </c>
      <c r="AI1946" s="48">
        <f>[1]All_Tasks_Billing!AI1946</f>
        <v>0</v>
      </c>
      <c r="AJ1946" s="48">
        <f>[1]All_Tasks_Billing!AJ1946</f>
        <v>0</v>
      </c>
      <c r="AK1946" s="48">
        <f>[1]All_Tasks_Billing!AK1946</f>
        <v>0</v>
      </c>
      <c r="AL1946" s="48">
        <f>[1]All_Tasks_Billing!AL1946</f>
        <v>0</v>
      </c>
      <c r="AM1946" s="48">
        <f>[1]All_Tasks_Billing!AM1946</f>
        <v>0</v>
      </c>
      <c r="AN1946" s="48">
        <f>[1]All_Tasks_Billing!AN1946</f>
        <v>0</v>
      </c>
      <c r="AO1946" s="48">
        <f>[1]All_Tasks_Billing!AO1946</f>
        <v>0</v>
      </c>
      <c r="AP1946" s="48">
        <f>[1]All_Tasks_Billing!AP1946</f>
        <v>1.2500000000000001E-2</v>
      </c>
      <c r="AQ1946" s="48">
        <f>[1]All_Tasks_Billing!AQ1946</f>
        <v>0</v>
      </c>
      <c r="AR1946" s="48">
        <f>[1]All_Tasks_Billing!AR1946</f>
        <v>0</v>
      </c>
      <c r="AS1946" s="48">
        <f>[1]All_Tasks_Billing!AS1946</f>
        <v>0</v>
      </c>
      <c r="AT1946" s="48">
        <f>[1]All_Tasks_Billing!AT1946</f>
        <v>0</v>
      </c>
      <c r="AU1946" s="50" t="str">
        <f t="shared" si="540"/>
        <v/>
      </c>
      <c r="AV1946" s="50" t="str">
        <f t="shared" si="541"/>
        <v/>
      </c>
      <c r="AW1946" s="50" t="str">
        <f t="shared" si="542"/>
        <v/>
      </c>
      <c r="AX1946" s="50" t="str">
        <f t="shared" ca="1" si="543"/>
        <v>Not Completed</v>
      </c>
      <c r="AY1946" s="50" t="str">
        <f t="shared" ca="1" si="544"/>
        <v>Not Completed</v>
      </c>
      <c r="AZ1946" s="50" t="str">
        <f t="shared" ca="1" si="545"/>
        <v>Not Completed</v>
      </c>
      <c r="BA1946" s="48">
        <f t="shared" si="546"/>
        <v>0</v>
      </c>
      <c r="BB1946" s="45" t="str">
        <f t="shared" si="547"/>
        <v/>
      </c>
      <c r="BC1946" s="50" t="str">
        <f t="shared" si="548"/>
        <v/>
      </c>
      <c r="BD1946" s="48">
        <f t="shared" si="549"/>
        <v>0</v>
      </c>
      <c r="BE1946" s="50" t="str">
        <f t="shared" si="550"/>
        <v>Not Started</v>
      </c>
      <c r="BF1946" s="51">
        <f t="shared" si="551"/>
        <v>1</v>
      </c>
      <c r="BG1946" s="51">
        <f t="shared" si="552"/>
        <v>0</v>
      </c>
      <c r="BH1946" s="50" t="str">
        <f t="shared" si="553"/>
        <v/>
      </c>
      <c r="BI1946" s="50" t="str">
        <f t="shared" si="554"/>
        <v/>
      </c>
      <c r="BJ1946" s="50" t="str">
        <f t="shared" si="555"/>
        <v/>
      </c>
      <c r="BK1946" s="50" t="str">
        <f t="shared" si="556"/>
        <v xml:space="preserve">Not Started |  | </v>
      </c>
      <c r="BL1946" s="49" t="str">
        <f t="shared" ca="1" si="557"/>
        <v/>
      </c>
    </row>
    <row r="1947" spans="1:64" x14ac:dyDescent="0.25">
      <c r="A1947" t="str">
        <f>[1]All_Tasks_Billing!A1947</f>
        <v>RPP's (241-360)</v>
      </c>
      <c r="B1947" t="str">
        <f>[1]All_Tasks_Billing!B1947</f>
        <v>RPP</v>
      </c>
      <c r="C1947" t="str">
        <f>[1]All_Tasks_Billing!C1947</f>
        <v>31.1.65</v>
      </c>
      <c r="D1947" t="str">
        <f>[1]All_Tasks_Billing!D1947</f>
        <v>RPP's</v>
      </c>
      <c r="E1947" t="str">
        <f>[1]All_Tasks_Billing!E1947</f>
        <v>RPP</v>
      </c>
      <c r="F1947" t="str">
        <f>IF([1]All_Tasks_Billing!F1947="","",[1]All_Tasks_Billing!F1947)</f>
        <v/>
      </c>
      <c r="G1947" t="str">
        <f>IF([1]All_Tasks_Billing!G1947="","",[1]All_Tasks_Billing!G1947)</f>
        <v/>
      </c>
      <c r="H1947" s="45" t="str">
        <f>[1]All_Tasks_Billing!H1947</f>
        <v/>
      </c>
      <c r="I1947" t="str">
        <f>IF([1]All_Tasks_Billing!I1947="","",[1]All_Tasks_Billing!I1947)</f>
        <v/>
      </c>
      <c r="J1947" t="str">
        <f>IF([1]All_Tasks_Billing!J1947="","",[1]All_Tasks_Billing!J1947)</f>
        <v/>
      </c>
      <c r="K1947" t="b">
        <f>[1]All_Tasks_Billing!K1947</f>
        <v>0</v>
      </c>
      <c r="L1947" s="45" t="str">
        <f>[1]All_Tasks_Billing!L1947</f>
        <v/>
      </c>
      <c r="M1947" t="str">
        <f>[1]All_Tasks_Billing!M1947</f>
        <v/>
      </c>
      <c r="N1947" s="46">
        <f>IF([1]All_Tasks_Billing!N1947="",0,[1]All_Tasks_Billing!N1947)</f>
        <v>0</v>
      </c>
      <c r="O1947" t="str">
        <f>[1]All_Tasks_Billing!O1947</f>
        <v/>
      </c>
      <c r="P1947" s="47">
        <f>IF([1]All_Tasks_Billing!P1947="",0,[1]All_Tasks_Billing!P1947)</f>
        <v>2.5</v>
      </c>
      <c r="Q1947" s="47">
        <f>IF([1]All_Tasks_Billing!Q1947="",0,[1]All_Tasks_Billing!Q1947)</f>
        <v>2.5</v>
      </c>
      <c r="R1947" s="47">
        <f>IF([1]All_Tasks_Billing!R1947="",0,[1]All_Tasks_Billing!R1947)</f>
        <v>2.5</v>
      </c>
      <c r="S1947" t="str">
        <f>[1]All_Tasks_Billing!S1947</f>
        <v/>
      </c>
      <c r="T1947" t="str">
        <f>[1]All_Tasks_Billing!T1947</f>
        <v/>
      </c>
      <c r="U1947" t="str">
        <f>[1]All_Tasks_Billing!U1947</f>
        <v/>
      </c>
      <c r="V1947">
        <f>[1]All_Tasks_Billing!V1947</f>
        <v>36</v>
      </c>
      <c r="W1947" s="48">
        <f>[1]All_Tasks_Billing!W1947</f>
        <v>150</v>
      </c>
      <c r="X1947">
        <f>[1]All_Tasks_Billing!X1947</f>
        <v>45225</v>
      </c>
      <c r="Y1947">
        <f>[1]All_Tasks_Billing!Y1947</f>
        <v>1</v>
      </c>
      <c r="Z1947" s="49">
        <f>[1]All_Tasks_Billing!Z1947</f>
        <v>0</v>
      </c>
      <c r="AA1947" s="45" t="str">
        <f>[1]All_Tasks_Billing!AA1947</f>
        <v/>
      </c>
      <c r="AB1947" t="str">
        <f>[1]All_Tasks_Billing!AB1947</f>
        <v/>
      </c>
      <c r="AC1947" s="48">
        <f>[1]All_Tasks_Billing!AC1947</f>
        <v>0</v>
      </c>
      <c r="AD1947" s="48">
        <f>[1]All_Tasks_Billing!AD1947</f>
        <v>0</v>
      </c>
      <c r="AE1947" s="48">
        <f>[1]All_Tasks_Billing!AE1947</f>
        <v>0</v>
      </c>
      <c r="AF1947" s="48">
        <f>[1]All_Tasks_Billing!AF1947</f>
        <v>0</v>
      </c>
      <c r="AG1947" s="48">
        <f>[1]All_Tasks_Billing!AG1947</f>
        <v>0</v>
      </c>
      <c r="AH1947" s="48">
        <f>[1]All_Tasks_Billing!AH1947</f>
        <v>1.2500000000000001E-2</v>
      </c>
      <c r="AI1947" s="48">
        <f>[1]All_Tasks_Billing!AI1947</f>
        <v>0</v>
      </c>
      <c r="AJ1947" s="48">
        <f>[1]All_Tasks_Billing!AJ1947</f>
        <v>0</v>
      </c>
      <c r="AK1947" s="48">
        <f>[1]All_Tasks_Billing!AK1947</f>
        <v>0</v>
      </c>
      <c r="AL1947" s="48">
        <f>[1]All_Tasks_Billing!AL1947</f>
        <v>0</v>
      </c>
      <c r="AM1947" s="48">
        <f>[1]All_Tasks_Billing!AM1947</f>
        <v>0</v>
      </c>
      <c r="AN1947" s="48">
        <f>[1]All_Tasks_Billing!AN1947</f>
        <v>0</v>
      </c>
      <c r="AO1947" s="48">
        <f>[1]All_Tasks_Billing!AO1947</f>
        <v>0</v>
      </c>
      <c r="AP1947" s="48">
        <f>[1]All_Tasks_Billing!AP1947</f>
        <v>1.2500000000000001E-2</v>
      </c>
      <c r="AQ1947" s="48">
        <f>[1]All_Tasks_Billing!AQ1947</f>
        <v>0</v>
      </c>
      <c r="AR1947" s="48">
        <f>[1]All_Tasks_Billing!AR1947</f>
        <v>0</v>
      </c>
      <c r="AS1947" s="48">
        <f>[1]All_Tasks_Billing!AS1947</f>
        <v>0</v>
      </c>
      <c r="AT1947" s="48">
        <f>[1]All_Tasks_Billing!AT1947</f>
        <v>0</v>
      </c>
      <c r="AU1947" s="50" t="str">
        <f t="shared" si="540"/>
        <v/>
      </c>
      <c r="AV1947" s="50" t="str">
        <f t="shared" si="541"/>
        <v/>
      </c>
      <c r="AW1947" s="50" t="str">
        <f t="shared" si="542"/>
        <v/>
      </c>
      <c r="AX1947" s="50" t="str">
        <f t="shared" ca="1" si="543"/>
        <v>Not Completed</v>
      </c>
      <c r="AY1947" s="50" t="str">
        <f t="shared" ca="1" si="544"/>
        <v>Not Completed</v>
      </c>
      <c r="AZ1947" s="50" t="str">
        <f t="shared" ca="1" si="545"/>
        <v>Not Completed</v>
      </c>
      <c r="BA1947" s="48">
        <f t="shared" si="546"/>
        <v>0</v>
      </c>
      <c r="BB1947" s="45" t="str">
        <f t="shared" si="547"/>
        <v/>
      </c>
      <c r="BC1947" s="50" t="str">
        <f t="shared" si="548"/>
        <v/>
      </c>
      <c r="BD1947" s="48">
        <f t="shared" si="549"/>
        <v>0</v>
      </c>
      <c r="BE1947" s="50" t="str">
        <f t="shared" si="550"/>
        <v>Not Started</v>
      </c>
      <c r="BF1947" s="51">
        <f t="shared" si="551"/>
        <v>1</v>
      </c>
      <c r="BG1947" s="51">
        <f t="shared" si="552"/>
        <v>0</v>
      </c>
      <c r="BH1947" s="50" t="str">
        <f t="shared" si="553"/>
        <v/>
      </c>
      <c r="BI1947" s="50" t="str">
        <f t="shared" si="554"/>
        <v/>
      </c>
      <c r="BJ1947" s="50" t="str">
        <f t="shared" si="555"/>
        <v/>
      </c>
      <c r="BK1947" s="50" t="str">
        <f t="shared" si="556"/>
        <v xml:space="preserve">Not Started |  | </v>
      </c>
      <c r="BL1947" s="49" t="str">
        <f t="shared" ca="1" si="557"/>
        <v/>
      </c>
    </row>
    <row r="1948" spans="1:64" x14ac:dyDescent="0.25">
      <c r="A1948" t="str">
        <f>[1]All_Tasks_Billing!A1948</f>
        <v>RPP's (241-360)</v>
      </c>
      <c r="B1948" t="str">
        <f>[1]All_Tasks_Billing!B1948</f>
        <v>RPP</v>
      </c>
      <c r="C1948" t="str">
        <f>[1]All_Tasks_Billing!C1948</f>
        <v>31.1.66</v>
      </c>
      <c r="D1948" t="str">
        <f>[1]All_Tasks_Billing!D1948</f>
        <v>RPP's</v>
      </c>
      <c r="E1948" t="str">
        <f>[1]All_Tasks_Billing!E1948</f>
        <v>RPP</v>
      </c>
      <c r="F1948" t="str">
        <f>IF([1]All_Tasks_Billing!F1948="","",[1]All_Tasks_Billing!F1948)</f>
        <v/>
      </c>
      <c r="G1948" t="str">
        <f>IF([1]All_Tasks_Billing!G1948="","",[1]All_Tasks_Billing!G1948)</f>
        <v/>
      </c>
      <c r="H1948" s="45" t="str">
        <f>[1]All_Tasks_Billing!H1948</f>
        <v/>
      </c>
      <c r="I1948" t="str">
        <f>IF([1]All_Tasks_Billing!I1948="","",[1]All_Tasks_Billing!I1948)</f>
        <v/>
      </c>
      <c r="J1948" t="str">
        <f>IF([1]All_Tasks_Billing!J1948="","",[1]All_Tasks_Billing!J1948)</f>
        <v/>
      </c>
      <c r="K1948" t="b">
        <f>[1]All_Tasks_Billing!K1948</f>
        <v>0</v>
      </c>
      <c r="L1948" s="45" t="str">
        <f>[1]All_Tasks_Billing!L1948</f>
        <v/>
      </c>
      <c r="M1948" t="str">
        <f>[1]All_Tasks_Billing!M1948</f>
        <v/>
      </c>
      <c r="N1948" s="46">
        <f>IF([1]All_Tasks_Billing!N1948="",0,[1]All_Tasks_Billing!N1948)</f>
        <v>0</v>
      </c>
      <c r="O1948" t="str">
        <f>[1]All_Tasks_Billing!O1948</f>
        <v/>
      </c>
      <c r="P1948" s="47">
        <f>IF([1]All_Tasks_Billing!P1948="",0,[1]All_Tasks_Billing!P1948)</f>
        <v>2.5</v>
      </c>
      <c r="Q1948" s="47">
        <f>IF([1]All_Tasks_Billing!Q1948="",0,[1]All_Tasks_Billing!Q1948)</f>
        <v>2.5</v>
      </c>
      <c r="R1948" s="47">
        <f>IF([1]All_Tasks_Billing!R1948="",0,[1]All_Tasks_Billing!R1948)</f>
        <v>2.5</v>
      </c>
      <c r="S1948" t="str">
        <f>[1]All_Tasks_Billing!S1948</f>
        <v/>
      </c>
      <c r="T1948" t="str">
        <f>[1]All_Tasks_Billing!T1948</f>
        <v/>
      </c>
      <c r="U1948" t="str">
        <f>[1]All_Tasks_Billing!U1948</f>
        <v/>
      </c>
      <c r="V1948">
        <f>[1]All_Tasks_Billing!V1948</f>
        <v>36</v>
      </c>
      <c r="W1948" s="48">
        <f>[1]All_Tasks_Billing!W1948</f>
        <v>150</v>
      </c>
      <c r="X1948">
        <f>[1]All_Tasks_Billing!X1948</f>
        <v>45225</v>
      </c>
      <c r="Y1948">
        <f>[1]All_Tasks_Billing!Y1948</f>
        <v>1</v>
      </c>
      <c r="Z1948" s="49">
        <f>[1]All_Tasks_Billing!Z1948</f>
        <v>0</v>
      </c>
      <c r="AA1948" s="45" t="str">
        <f>[1]All_Tasks_Billing!AA1948</f>
        <v/>
      </c>
      <c r="AB1948" t="str">
        <f>[1]All_Tasks_Billing!AB1948</f>
        <v/>
      </c>
      <c r="AC1948" s="48">
        <f>[1]All_Tasks_Billing!AC1948</f>
        <v>0</v>
      </c>
      <c r="AD1948" s="48">
        <f>[1]All_Tasks_Billing!AD1948</f>
        <v>0</v>
      </c>
      <c r="AE1948" s="48">
        <f>[1]All_Tasks_Billing!AE1948</f>
        <v>0</v>
      </c>
      <c r="AF1948" s="48">
        <f>[1]All_Tasks_Billing!AF1948</f>
        <v>0</v>
      </c>
      <c r="AG1948" s="48">
        <f>[1]All_Tasks_Billing!AG1948</f>
        <v>0</v>
      </c>
      <c r="AH1948" s="48">
        <f>[1]All_Tasks_Billing!AH1948</f>
        <v>1.2500000000000001E-2</v>
      </c>
      <c r="AI1948" s="48">
        <f>[1]All_Tasks_Billing!AI1948</f>
        <v>0</v>
      </c>
      <c r="AJ1948" s="48">
        <f>[1]All_Tasks_Billing!AJ1948</f>
        <v>0</v>
      </c>
      <c r="AK1948" s="48">
        <f>[1]All_Tasks_Billing!AK1948</f>
        <v>0</v>
      </c>
      <c r="AL1948" s="48">
        <f>[1]All_Tasks_Billing!AL1948</f>
        <v>0</v>
      </c>
      <c r="AM1948" s="48">
        <f>[1]All_Tasks_Billing!AM1948</f>
        <v>0</v>
      </c>
      <c r="AN1948" s="48">
        <f>[1]All_Tasks_Billing!AN1948</f>
        <v>0</v>
      </c>
      <c r="AO1948" s="48">
        <f>[1]All_Tasks_Billing!AO1948</f>
        <v>0</v>
      </c>
      <c r="AP1948" s="48">
        <f>[1]All_Tasks_Billing!AP1948</f>
        <v>1.2500000000000001E-2</v>
      </c>
      <c r="AQ1948" s="48">
        <f>[1]All_Tasks_Billing!AQ1948</f>
        <v>0</v>
      </c>
      <c r="AR1948" s="48">
        <f>[1]All_Tasks_Billing!AR1948</f>
        <v>0</v>
      </c>
      <c r="AS1948" s="48">
        <f>[1]All_Tasks_Billing!AS1948</f>
        <v>0</v>
      </c>
      <c r="AT1948" s="48">
        <f>[1]All_Tasks_Billing!AT1948</f>
        <v>0</v>
      </c>
      <c r="AU1948" s="50" t="str">
        <f t="shared" si="540"/>
        <v/>
      </c>
      <c r="AV1948" s="50" t="str">
        <f t="shared" si="541"/>
        <v/>
      </c>
      <c r="AW1948" s="50" t="str">
        <f t="shared" si="542"/>
        <v/>
      </c>
      <c r="AX1948" s="50" t="str">
        <f t="shared" ca="1" si="543"/>
        <v>Not Completed</v>
      </c>
      <c r="AY1948" s="50" t="str">
        <f t="shared" ca="1" si="544"/>
        <v>Not Completed</v>
      </c>
      <c r="AZ1948" s="50" t="str">
        <f t="shared" ca="1" si="545"/>
        <v>Not Completed</v>
      </c>
      <c r="BA1948" s="48">
        <f t="shared" si="546"/>
        <v>0</v>
      </c>
      <c r="BB1948" s="45" t="str">
        <f t="shared" si="547"/>
        <v/>
      </c>
      <c r="BC1948" s="50" t="str">
        <f t="shared" si="548"/>
        <v/>
      </c>
      <c r="BD1948" s="48">
        <f t="shared" si="549"/>
        <v>0</v>
      </c>
      <c r="BE1948" s="50" t="str">
        <f t="shared" si="550"/>
        <v>Not Started</v>
      </c>
      <c r="BF1948" s="51">
        <f t="shared" si="551"/>
        <v>1</v>
      </c>
      <c r="BG1948" s="51">
        <f t="shared" si="552"/>
        <v>0</v>
      </c>
      <c r="BH1948" s="50" t="str">
        <f t="shared" si="553"/>
        <v/>
      </c>
      <c r="BI1948" s="50" t="str">
        <f t="shared" si="554"/>
        <v/>
      </c>
      <c r="BJ1948" s="50" t="str">
        <f t="shared" si="555"/>
        <v/>
      </c>
      <c r="BK1948" s="50" t="str">
        <f t="shared" si="556"/>
        <v xml:space="preserve">Not Started |  | </v>
      </c>
      <c r="BL1948" s="49" t="str">
        <f t="shared" ca="1" si="557"/>
        <v/>
      </c>
    </row>
    <row r="1949" spans="1:64" x14ac:dyDescent="0.25">
      <c r="A1949" t="str">
        <f>[1]All_Tasks_Billing!A1949</f>
        <v>RPP's (241-360)</v>
      </c>
      <c r="B1949" t="str">
        <f>[1]All_Tasks_Billing!B1949</f>
        <v>RPP</v>
      </c>
      <c r="C1949" t="str">
        <f>[1]All_Tasks_Billing!C1949</f>
        <v>31.1.67</v>
      </c>
      <c r="D1949" t="str">
        <f>[1]All_Tasks_Billing!D1949</f>
        <v>RPP's</v>
      </c>
      <c r="E1949" t="str">
        <f>[1]All_Tasks_Billing!E1949</f>
        <v>RPP</v>
      </c>
      <c r="F1949" t="str">
        <f>IF([1]All_Tasks_Billing!F1949="","",[1]All_Tasks_Billing!F1949)</f>
        <v/>
      </c>
      <c r="G1949" t="str">
        <f>IF([1]All_Tasks_Billing!G1949="","",[1]All_Tasks_Billing!G1949)</f>
        <v/>
      </c>
      <c r="H1949" s="45" t="str">
        <f>[1]All_Tasks_Billing!H1949</f>
        <v/>
      </c>
      <c r="I1949" t="str">
        <f>IF([1]All_Tasks_Billing!I1949="","",[1]All_Tasks_Billing!I1949)</f>
        <v/>
      </c>
      <c r="J1949" t="str">
        <f>IF([1]All_Tasks_Billing!J1949="","",[1]All_Tasks_Billing!J1949)</f>
        <v/>
      </c>
      <c r="K1949" t="b">
        <f>[1]All_Tasks_Billing!K1949</f>
        <v>0</v>
      </c>
      <c r="L1949" s="45" t="str">
        <f>[1]All_Tasks_Billing!L1949</f>
        <v/>
      </c>
      <c r="M1949" t="str">
        <f>[1]All_Tasks_Billing!M1949</f>
        <v/>
      </c>
      <c r="N1949" s="46">
        <f>IF([1]All_Tasks_Billing!N1949="",0,[1]All_Tasks_Billing!N1949)</f>
        <v>0</v>
      </c>
      <c r="O1949" t="str">
        <f>[1]All_Tasks_Billing!O1949</f>
        <v/>
      </c>
      <c r="P1949" s="47">
        <f>IF([1]All_Tasks_Billing!P1949="",0,[1]All_Tasks_Billing!P1949)</f>
        <v>2.5</v>
      </c>
      <c r="Q1949" s="47">
        <f>IF([1]All_Tasks_Billing!Q1949="",0,[1]All_Tasks_Billing!Q1949)</f>
        <v>2.5</v>
      </c>
      <c r="R1949" s="47">
        <f>IF([1]All_Tasks_Billing!R1949="",0,[1]All_Tasks_Billing!R1949)</f>
        <v>2.5</v>
      </c>
      <c r="S1949" t="str">
        <f>[1]All_Tasks_Billing!S1949</f>
        <v/>
      </c>
      <c r="T1949" t="str">
        <f>[1]All_Tasks_Billing!T1949</f>
        <v/>
      </c>
      <c r="U1949" t="str">
        <f>[1]All_Tasks_Billing!U1949</f>
        <v/>
      </c>
      <c r="V1949">
        <f>[1]All_Tasks_Billing!V1949</f>
        <v>36</v>
      </c>
      <c r="W1949" s="48">
        <f>[1]All_Tasks_Billing!W1949</f>
        <v>150</v>
      </c>
      <c r="X1949">
        <f>[1]All_Tasks_Billing!X1949</f>
        <v>45225</v>
      </c>
      <c r="Y1949">
        <f>[1]All_Tasks_Billing!Y1949</f>
        <v>1</v>
      </c>
      <c r="Z1949" s="49">
        <f>[1]All_Tasks_Billing!Z1949</f>
        <v>0</v>
      </c>
      <c r="AA1949" s="45" t="str">
        <f>[1]All_Tasks_Billing!AA1949</f>
        <v/>
      </c>
      <c r="AB1949" t="str">
        <f>[1]All_Tasks_Billing!AB1949</f>
        <v/>
      </c>
      <c r="AC1949" s="48">
        <f>[1]All_Tasks_Billing!AC1949</f>
        <v>0</v>
      </c>
      <c r="AD1949" s="48">
        <f>[1]All_Tasks_Billing!AD1949</f>
        <v>0</v>
      </c>
      <c r="AE1949" s="48">
        <f>[1]All_Tasks_Billing!AE1949</f>
        <v>0</v>
      </c>
      <c r="AF1949" s="48">
        <f>[1]All_Tasks_Billing!AF1949</f>
        <v>0</v>
      </c>
      <c r="AG1949" s="48">
        <f>[1]All_Tasks_Billing!AG1949</f>
        <v>0</v>
      </c>
      <c r="AH1949" s="48">
        <f>[1]All_Tasks_Billing!AH1949</f>
        <v>1.2500000000000001E-2</v>
      </c>
      <c r="AI1949" s="48">
        <f>[1]All_Tasks_Billing!AI1949</f>
        <v>0</v>
      </c>
      <c r="AJ1949" s="48">
        <f>[1]All_Tasks_Billing!AJ1949</f>
        <v>0</v>
      </c>
      <c r="AK1949" s="48">
        <f>[1]All_Tasks_Billing!AK1949</f>
        <v>0</v>
      </c>
      <c r="AL1949" s="48">
        <f>[1]All_Tasks_Billing!AL1949</f>
        <v>0</v>
      </c>
      <c r="AM1949" s="48">
        <f>[1]All_Tasks_Billing!AM1949</f>
        <v>0</v>
      </c>
      <c r="AN1949" s="48">
        <f>[1]All_Tasks_Billing!AN1949</f>
        <v>0</v>
      </c>
      <c r="AO1949" s="48">
        <f>[1]All_Tasks_Billing!AO1949</f>
        <v>0</v>
      </c>
      <c r="AP1949" s="48">
        <f>[1]All_Tasks_Billing!AP1949</f>
        <v>1.2500000000000001E-2</v>
      </c>
      <c r="AQ1949" s="48">
        <f>[1]All_Tasks_Billing!AQ1949</f>
        <v>0</v>
      </c>
      <c r="AR1949" s="48">
        <f>[1]All_Tasks_Billing!AR1949</f>
        <v>0</v>
      </c>
      <c r="AS1949" s="48">
        <f>[1]All_Tasks_Billing!AS1949</f>
        <v>0</v>
      </c>
      <c r="AT1949" s="48">
        <f>[1]All_Tasks_Billing!AT1949</f>
        <v>0</v>
      </c>
      <c r="AU1949" s="50" t="str">
        <f t="shared" si="540"/>
        <v/>
      </c>
      <c r="AV1949" s="50" t="str">
        <f t="shared" si="541"/>
        <v/>
      </c>
      <c r="AW1949" s="50" t="str">
        <f t="shared" si="542"/>
        <v/>
      </c>
      <c r="AX1949" s="50" t="str">
        <f t="shared" ca="1" si="543"/>
        <v>Not Completed</v>
      </c>
      <c r="AY1949" s="50" t="str">
        <f t="shared" ca="1" si="544"/>
        <v>Not Completed</v>
      </c>
      <c r="AZ1949" s="50" t="str">
        <f t="shared" ca="1" si="545"/>
        <v>Not Completed</v>
      </c>
      <c r="BA1949" s="48">
        <f t="shared" si="546"/>
        <v>0</v>
      </c>
      <c r="BB1949" s="45" t="str">
        <f t="shared" si="547"/>
        <v/>
      </c>
      <c r="BC1949" s="50" t="str">
        <f t="shared" si="548"/>
        <v/>
      </c>
      <c r="BD1949" s="48">
        <f t="shared" si="549"/>
        <v>0</v>
      </c>
      <c r="BE1949" s="50" t="str">
        <f t="shared" si="550"/>
        <v>Not Started</v>
      </c>
      <c r="BF1949" s="51">
        <f t="shared" si="551"/>
        <v>1</v>
      </c>
      <c r="BG1949" s="51">
        <f t="shared" si="552"/>
        <v>0</v>
      </c>
      <c r="BH1949" s="50" t="str">
        <f t="shared" si="553"/>
        <v/>
      </c>
      <c r="BI1949" s="50" t="str">
        <f t="shared" si="554"/>
        <v/>
      </c>
      <c r="BJ1949" s="50" t="str">
        <f t="shared" si="555"/>
        <v/>
      </c>
      <c r="BK1949" s="50" t="str">
        <f t="shared" si="556"/>
        <v xml:space="preserve">Not Started |  | </v>
      </c>
      <c r="BL1949" s="49" t="str">
        <f t="shared" ca="1" si="557"/>
        <v/>
      </c>
    </row>
    <row r="1950" spans="1:64" x14ac:dyDescent="0.25">
      <c r="A1950" t="str">
        <f>[1]All_Tasks_Billing!A1950</f>
        <v>RPP's (241-360)</v>
      </c>
      <c r="B1950" t="str">
        <f>[1]All_Tasks_Billing!B1950</f>
        <v>RPP</v>
      </c>
      <c r="C1950" t="str">
        <f>[1]All_Tasks_Billing!C1950</f>
        <v>31.1.68</v>
      </c>
      <c r="D1950" t="str">
        <f>[1]All_Tasks_Billing!D1950</f>
        <v>RPP's</v>
      </c>
      <c r="E1950" t="str">
        <f>[1]All_Tasks_Billing!E1950</f>
        <v>RPP</v>
      </c>
      <c r="F1950" t="str">
        <f>IF([1]All_Tasks_Billing!F1950="","",[1]All_Tasks_Billing!F1950)</f>
        <v/>
      </c>
      <c r="G1950" t="str">
        <f>IF([1]All_Tasks_Billing!G1950="","",[1]All_Tasks_Billing!G1950)</f>
        <v/>
      </c>
      <c r="H1950" s="45" t="str">
        <f>[1]All_Tasks_Billing!H1950</f>
        <v/>
      </c>
      <c r="I1950" t="str">
        <f>IF([1]All_Tasks_Billing!I1950="","",[1]All_Tasks_Billing!I1950)</f>
        <v/>
      </c>
      <c r="J1950" t="str">
        <f>IF([1]All_Tasks_Billing!J1950="","",[1]All_Tasks_Billing!J1950)</f>
        <v/>
      </c>
      <c r="K1950" t="b">
        <f>[1]All_Tasks_Billing!K1950</f>
        <v>0</v>
      </c>
      <c r="L1950" s="45" t="str">
        <f>[1]All_Tasks_Billing!L1950</f>
        <v/>
      </c>
      <c r="M1950" t="str">
        <f>[1]All_Tasks_Billing!M1950</f>
        <v/>
      </c>
      <c r="N1950" s="46">
        <f>IF([1]All_Tasks_Billing!N1950="",0,[1]All_Tasks_Billing!N1950)</f>
        <v>0</v>
      </c>
      <c r="O1950" t="str">
        <f>[1]All_Tasks_Billing!O1950</f>
        <v/>
      </c>
      <c r="P1950" s="47">
        <f>IF([1]All_Tasks_Billing!P1950="",0,[1]All_Tasks_Billing!P1950)</f>
        <v>2.5</v>
      </c>
      <c r="Q1950" s="47">
        <f>IF([1]All_Tasks_Billing!Q1950="",0,[1]All_Tasks_Billing!Q1950)</f>
        <v>2.5</v>
      </c>
      <c r="R1950" s="47">
        <f>IF([1]All_Tasks_Billing!R1950="",0,[1]All_Tasks_Billing!R1950)</f>
        <v>2.5</v>
      </c>
      <c r="S1950" t="str">
        <f>[1]All_Tasks_Billing!S1950</f>
        <v/>
      </c>
      <c r="T1950" t="str">
        <f>[1]All_Tasks_Billing!T1950</f>
        <v/>
      </c>
      <c r="U1950" t="str">
        <f>[1]All_Tasks_Billing!U1950</f>
        <v/>
      </c>
      <c r="V1950">
        <f>[1]All_Tasks_Billing!V1950</f>
        <v>36</v>
      </c>
      <c r="W1950" s="48">
        <f>[1]All_Tasks_Billing!W1950</f>
        <v>150</v>
      </c>
      <c r="X1950">
        <f>[1]All_Tasks_Billing!X1950</f>
        <v>45225</v>
      </c>
      <c r="Y1950">
        <f>[1]All_Tasks_Billing!Y1950</f>
        <v>1</v>
      </c>
      <c r="Z1950" s="49">
        <f>[1]All_Tasks_Billing!Z1950</f>
        <v>0</v>
      </c>
      <c r="AA1950" s="45" t="str">
        <f>[1]All_Tasks_Billing!AA1950</f>
        <v/>
      </c>
      <c r="AB1950" t="str">
        <f>[1]All_Tasks_Billing!AB1950</f>
        <v/>
      </c>
      <c r="AC1950" s="48">
        <f>[1]All_Tasks_Billing!AC1950</f>
        <v>0</v>
      </c>
      <c r="AD1950" s="48">
        <f>[1]All_Tasks_Billing!AD1950</f>
        <v>0</v>
      </c>
      <c r="AE1950" s="48">
        <f>[1]All_Tasks_Billing!AE1950</f>
        <v>0</v>
      </c>
      <c r="AF1950" s="48">
        <f>[1]All_Tasks_Billing!AF1950</f>
        <v>0</v>
      </c>
      <c r="AG1950" s="48">
        <f>[1]All_Tasks_Billing!AG1950</f>
        <v>0</v>
      </c>
      <c r="AH1950" s="48">
        <f>[1]All_Tasks_Billing!AH1950</f>
        <v>1.2500000000000001E-2</v>
      </c>
      <c r="AI1950" s="48">
        <f>[1]All_Tasks_Billing!AI1950</f>
        <v>0</v>
      </c>
      <c r="AJ1950" s="48">
        <f>[1]All_Tasks_Billing!AJ1950</f>
        <v>0</v>
      </c>
      <c r="AK1950" s="48">
        <f>[1]All_Tasks_Billing!AK1950</f>
        <v>0</v>
      </c>
      <c r="AL1950" s="48">
        <f>[1]All_Tasks_Billing!AL1950</f>
        <v>0</v>
      </c>
      <c r="AM1950" s="48">
        <f>[1]All_Tasks_Billing!AM1950</f>
        <v>0</v>
      </c>
      <c r="AN1950" s="48">
        <f>[1]All_Tasks_Billing!AN1950</f>
        <v>0</v>
      </c>
      <c r="AO1950" s="48">
        <f>[1]All_Tasks_Billing!AO1950</f>
        <v>0</v>
      </c>
      <c r="AP1950" s="48">
        <f>[1]All_Tasks_Billing!AP1950</f>
        <v>1.2500000000000001E-2</v>
      </c>
      <c r="AQ1950" s="48">
        <f>[1]All_Tasks_Billing!AQ1950</f>
        <v>0</v>
      </c>
      <c r="AR1950" s="48">
        <f>[1]All_Tasks_Billing!AR1950</f>
        <v>0</v>
      </c>
      <c r="AS1950" s="48">
        <f>[1]All_Tasks_Billing!AS1950</f>
        <v>0</v>
      </c>
      <c r="AT1950" s="48">
        <f>[1]All_Tasks_Billing!AT1950</f>
        <v>0</v>
      </c>
      <c r="AU1950" s="50" t="str">
        <f t="shared" si="540"/>
        <v/>
      </c>
      <c r="AV1950" s="50" t="str">
        <f t="shared" si="541"/>
        <v/>
      </c>
      <c r="AW1950" s="50" t="str">
        <f t="shared" si="542"/>
        <v/>
      </c>
      <c r="AX1950" s="50" t="str">
        <f t="shared" ca="1" si="543"/>
        <v>Not Completed</v>
      </c>
      <c r="AY1950" s="50" t="str">
        <f t="shared" ca="1" si="544"/>
        <v>Not Completed</v>
      </c>
      <c r="AZ1950" s="50" t="str">
        <f t="shared" ca="1" si="545"/>
        <v>Not Completed</v>
      </c>
      <c r="BA1950" s="48">
        <f t="shared" si="546"/>
        <v>0</v>
      </c>
      <c r="BB1950" s="45" t="str">
        <f t="shared" si="547"/>
        <v/>
      </c>
      <c r="BC1950" s="50" t="str">
        <f t="shared" si="548"/>
        <v/>
      </c>
      <c r="BD1950" s="48">
        <f t="shared" si="549"/>
        <v>0</v>
      </c>
      <c r="BE1950" s="50" t="str">
        <f t="shared" si="550"/>
        <v>Not Started</v>
      </c>
      <c r="BF1950" s="51">
        <f t="shared" si="551"/>
        <v>1</v>
      </c>
      <c r="BG1950" s="51">
        <f t="shared" si="552"/>
        <v>0</v>
      </c>
      <c r="BH1950" s="50" t="str">
        <f t="shared" si="553"/>
        <v/>
      </c>
      <c r="BI1950" s="50" t="str">
        <f t="shared" si="554"/>
        <v/>
      </c>
      <c r="BJ1950" s="50" t="str">
        <f t="shared" si="555"/>
        <v/>
      </c>
      <c r="BK1950" s="50" t="str">
        <f t="shared" si="556"/>
        <v xml:space="preserve">Not Started |  | </v>
      </c>
      <c r="BL1950" s="49" t="str">
        <f t="shared" ca="1" si="557"/>
        <v/>
      </c>
    </row>
    <row r="1951" spans="1:64" x14ac:dyDescent="0.25">
      <c r="A1951" t="str">
        <f>[1]All_Tasks_Billing!A1951</f>
        <v>RPP's (241-360)</v>
      </c>
      <c r="B1951" t="str">
        <f>[1]All_Tasks_Billing!B1951</f>
        <v>RPP</v>
      </c>
      <c r="C1951" t="str">
        <f>[1]All_Tasks_Billing!C1951</f>
        <v>31.1.69</v>
      </c>
      <c r="D1951" t="str">
        <f>[1]All_Tasks_Billing!D1951</f>
        <v>RPP's</v>
      </c>
      <c r="E1951" t="str">
        <f>[1]All_Tasks_Billing!E1951</f>
        <v>RPP</v>
      </c>
      <c r="F1951" t="str">
        <f>IF([1]All_Tasks_Billing!F1951="","",[1]All_Tasks_Billing!F1951)</f>
        <v/>
      </c>
      <c r="G1951" t="str">
        <f>IF([1]All_Tasks_Billing!G1951="","",[1]All_Tasks_Billing!G1951)</f>
        <v/>
      </c>
      <c r="H1951" s="45" t="str">
        <f>[1]All_Tasks_Billing!H1951</f>
        <v/>
      </c>
      <c r="I1951" t="str">
        <f>IF([1]All_Tasks_Billing!I1951="","",[1]All_Tasks_Billing!I1951)</f>
        <v/>
      </c>
      <c r="J1951" t="str">
        <f>IF([1]All_Tasks_Billing!J1951="","",[1]All_Tasks_Billing!J1951)</f>
        <v/>
      </c>
      <c r="K1951" t="b">
        <f>[1]All_Tasks_Billing!K1951</f>
        <v>0</v>
      </c>
      <c r="L1951" s="45" t="str">
        <f>[1]All_Tasks_Billing!L1951</f>
        <v/>
      </c>
      <c r="M1951" t="str">
        <f>[1]All_Tasks_Billing!M1951</f>
        <v/>
      </c>
      <c r="N1951" s="46">
        <f>IF([1]All_Tasks_Billing!N1951="",0,[1]All_Tasks_Billing!N1951)</f>
        <v>0</v>
      </c>
      <c r="O1951" t="str">
        <f>[1]All_Tasks_Billing!O1951</f>
        <v/>
      </c>
      <c r="P1951" s="47">
        <f>IF([1]All_Tasks_Billing!P1951="",0,[1]All_Tasks_Billing!P1951)</f>
        <v>2.5</v>
      </c>
      <c r="Q1951" s="47">
        <f>IF([1]All_Tasks_Billing!Q1951="",0,[1]All_Tasks_Billing!Q1951)</f>
        <v>2.5</v>
      </c>
      <c r="R1951" s="47">
        <f>IF([1]All_Tasks_Billing!R1951="",0,[1]All_Tasks_Billing!R1951)</f>
        <v>2.5</v>
      </c>
      <c r="S1951" t="str">
        <f>[1]All_Tasks_Billing!S1951</f>
        <v/>
      </c>
      <c r="T1951" t="str">
        <f>[1]All_Tasks_Billing!T1951</f>
        <v/>
      </c>
      <c r="U1951" t="str">
        <f>[1]All_Tasks_Billing!U1951</f>
        <v/>
      </c>
      <c r="V1951">
        <f>[1]All_Tasks_Billing!V1951</f>
        <v>36</v>
      </c>
      <c r="W1951" s="48">
        <f>[1]All_Tasks_Billing!W1951</f>
        <v>150</v>
      </c>
      <c r="X1951">
        <f>[1]All_Tasks_Billing!X1951</f>
        <v>45225</v>
      </c>
      <c r="Y1951">
        <f>[1]All_Tasks_Billing!Y1951</f>
        <v>1</v>
      </c>
      <c r="Z1951" s="49">
        <f>[1]All_Tasks_Billing!Z1951</f>
        <v>0</v>
      </c>
      <c r="AA1951" s="45" t="str">
        <f>[1]All_Tasks_Billing!AA1951</f>
        <v/>
      </c>
      <c r="AB1951" t="str">
        <f>[1]All_Tasks_Billing!AB1951</f>
        <v/>
      </c>
      <c r="AC1951" s="48">
        <f>[1]All_Tasks_Billing!AC1951</f>
        <v>0</v>
      </c>
      <c r="AD1951" s="48">
        <f>[1]All_Tasks_Billing!AD1951</f>
        <v>0</v>
      </c>
      <c r="AE1951" s="48">
        <f>[1]All_Tasks_Billing!AE1951</f>
        <v>0</v>
      </c>
      <c r="AF1951" s="48">
        <f>[1]All_Tasks_Billing!AF1951</f>
        <v>0</v>
      </c>
      <c r="AG1951" s="48">
        <f>[1]All_Tasks_Billing!AG1951</f>
        <v>0</v>
      </c>
      <c r="AH1951" s="48">
        <f>[1]All_Tasks_Billing!AH1951</f>
        <v>1.2500000000000001E-2</v>
      </c>
      <c r="AI1951" s="48">
        <f>[1]All_Tasks_Billing!AI1951</f>
        <v>0</v>
      </c>
      <c r="AJ1951" s="48">
        <f>[1]All_Tasks_Billing!AJ1951</f>
        <v>0</v>
      </c>
      <c r="AK1951" s="48">
        <f>[1]All_Tasks_Billing!AK1951</f>
        <v>0</v>
      </c>
      <c r="AL1951" s="48">
        <f>[1]All_Tasks_Billing!AL1951</f>
        <v>0</v>
      </c>
      <c r="AM1951" s="48">
        <f>[1]All_Tasks_Billing!AM1951</f>
        <v>0</v>
      </c>
      <c r="AN1951" s="48">
        <f>[1]All_Tasks_Billing!AN1951</f>
        <v>0</v>
      </c>
      <c r="AO1951" s="48">
        <f>[1]All_Tasks_Billing!AO1951</f>
        <v>0</v>
      </c>
      <c r="AP1951" s="48">
        <f>[1]All_Tasks_Billing!AP1951</f>
        <v>1.2500000000000001E-2</v>
      </c>
      <c r="AQ1951" s="48">
        <f>[1]All_Tasks_Billing!AQ1951</f>
        <v>0</v>
      </c>
      <c r="AR1951" s="48">
        <f>[1]All_Tasks_Billing!AR1951</f>
        <v>0</v>
      </c>
      <c r="AS1951" s="48">
        <f>[1]All_Tasks_Billing!AS1951</f>
        <v>0</v>
      </c>
      <c r="AT1951" s="48">
        <f>[1]All_Tasks_Billing!AT1951</f>
        <v>0</v>
      </c>
      <c r="AU1951" s="50" t="str">
        <f t="shared" si="540"/>
        <v/>
      </c>
      <c r="AV1951" s="50" t="str">
        <f t="shared" si="541"/>
        <v/>
      </c>
      <c r="AW1951" s="50" t="str">
        <f t="shared" si="542"/>
        <v/>
      </c>
      <c r="AX1951" s="50" t="str">
        <f t="shared" ca="1" si="543"/>
        <v>Not Completed</v>
      </c>
      <c r="AY1951" s="50" t="str">
        <f t="shared" ca="1" si="544"/>
        <v>Not Completed</v>
      </c>
      <c r="AZ1951" s="50" t="str">
        <f t="shared" ca="1" si="545"/>
        <v>Not Completed</v>
      </c>
      <c r="BA1951" s="48">
        <f t="shared" si="546"/>
        <v>0</v>
      </c>
      <c r="BB1951" s="45" t="str">
        <f t="shared" si="547"/>
        <v/>
      </c>
      <c r="BC1951" s="50" t="str">
        <f t="shared" si="548"/>
        <v/>
      </c>
      <c r="BD1951" s="48">
        <f t="shared" si="549"/>
        <v>0</v>
      </c>
      <c r="BE1951" s="50" t="str">
        <f t="shared" si="550"/>
        <v>Not Started</v>
      </c>
      <c r="BF1951" s="51">
        <f t="shared" si="551"/>
        <v>1</v>
      </c>
      <c r="BG1951" s="51">
        <f t="shared" si="552"/>
        <v>0</v>
      </c>
      <c r="BH1951" s="50" t="str">
        <f t="shared" si="553"/>
        <v/>
      </c>
      <c r="BI1951" s="50" t="str">
        <f t="shared" si="554"/>
        <v/>
      </c>
      <c r="BJ1951" s="50" t="str">
        <f t="shared" si="555"/>
        <v/>
      </c>
      <c r="BK1951" s="50" t="str">
        <f t="shared" si="556"/>
        <v xml:space="preserve">Not Started |  | </v>
      </c>
      <c r="BL1951" s="49" t="str">
        <f t="shared" ca="1" si="557"/>
        <v/>
      </c>
    </row>
    <row r="1952" spans="1:64" x14ac:dyDescent="0.25">
      <c r="A1952" t="str">
        <f>[1]All_Tasks_Billing!A1952</f>
        <v>RPP's (241-360)</v>
      </c>
      <c r="B1952" t="str">
        <f>[1]All_Tasks_Billing!B1952</f>
        <v>RPP</v>
      </c>
      <c r="C1952" t="str">
        <f>[1]All_Tasks_Billing!C1952</f>
        <v>31.1.70</v>
      </c>
      <c r="D1952" t="str">
        <f>[1]All_Tasks_Billing!D1952</f>
        <v>RPP's</v>
      </c>
      <c r="E1952" t="str">
        <f>[1]All_Tasks_Billing!E1952</f>
        <v>RPP</v>
      </c>
      <c r="F1952" t="str">
        <f>IF([1]All_Tasks_Billing!F1952="","",[1]All_Tasks_Billing!F1952)</f>
        <v/>
      </c>
      <c r="G1952" t="str">
        <f>IF([1]All_Tasks_Billing!G1952="","",[1]All_Tasks_Billing!G1952)</f>
        <v/>
      </c>
      <c r="H1952" s="45" t="str">
        <f>[1]All_Tasks_Billing!H1952</f>
        <v/>
      </c>
      <c r="I1952" t="str">
        <f>IF([1]All_Tasks_Billing!I1952="","",[1]All_Tasks_Billing!I1952)</f>
        <v/>
      </c>
      <c r="J1952" t="str">
        <f>IF([1]All_Tasks_Billing!J1952="","",[1]All_Tasks_Billing!J1952)</f>
        <v/>
      </c>
      <c r="K1952" t="b">
        <f>[1]All_Tasks_Billing!K1952</f>
        <v>0</v>
      </c>
      <c r="L1952" s="45" t="str">
        <f>[1]All_Tasks_Billing!L1952</f>
        <v/>
      </c>
      <c r="M1952" t="str">
        <f>[1]All_Tasks_Billing!M1952</f>
        <v/>
      </c>
      <c r="N1952" s="46">
        <f>IF([1]All_Tasks_Billing!N1952="",0,[1]All_Tasks_Billing!N1952)</f>
        <v>0</v>
      </c>
      <c r="O1952" t="str">
        <f>[1]All_Tasks_Billing!O1952</f>
        <v/>
      </c>
      <c r="P1952" s="47">
        <f>IF([1]All_Tasks_Billing!P1952="",0,[1]All_Tasks_Billing!P1952)</f>
        <v>2.5</v>
      </c>
      <c r="Q1952" s="47">
        <f>IF([1]All_Tasks_Billing!Q1952="",0,[1]All_Tasks_Billing!Q1952)</f>
        <v>2.5</v>
      </c>
      <c r="R1952" s="47">
        <f>IF([1]All_Tasks_Billing!R1952="",0,[1]All_Tasks_Billing!R1952)</f>
        <v>2.5</v>
      </c>
      <c r="S1952" t="str">
        <f>[1]All_Tasks_Billing!S1952</f>
        <v/>
      </c>
      <c r="T1952" t="str">
        <f>[1]All_Tasks_Billing!T1952</f>
        <v/>
      </c>
      <c r="U1952" t="str">
        <f>[1]All_Tasks_Billing!U1952</f>
        <v/>
      </c>
      <c r="V1952">
        <f>[1]All_Tasks_Billing!V1952</f>
        <v>36</v>
      </c>
      <c r="W1952" s="48">
        <f>[1]All_Tasks_Billing!W1952</f>
        <v>150</v>
      </c>
      <c r="X1952">
        <f>[1]All_Tasks_Billing!X1952</f>
        <v>45225</v>
      </c>
      <c r="Y1952">
        <f>[1]All_Tasks_Billing!Y1952</f>
        <v>1</v>
      </c>
      <c r="Z1952" s="49">
        <f>[1]All_Tasks_Billing!Z1952</f>
        <v>0</v>
      </c>
      <c r="AA1952" s="45" t="str">
        <f>[1]All_Tasks_Billing!AA1952</f>
        <v/>
      </c>
      <c r="AB1952" t="str">
        <f>[1]All_Tasks_Billing!AB1952</f>
        <v/>
      </c>
      <c r="AC1952" s="48">
        <f>[1]All_Tasks_Billing!AC1952</f>
        <v>0</v>
      </c>
      <c r="AD1952" s="48">
        <f>[1]All_Tasks_Billing!AD1952</f>
        <v>0</v>
      </c>
      <c r="AE1952" s="48">
        <f>[1]All_Tasks_Billing!AE1952</f>
        <v>0</v>
      </c>
      <c r="AF1952" s="48">
        <f>[1]All_Tasks_Billing!AF1952</f>
        <v>0</v>
      </c>
      <c r="AG1952" s="48">
        <f>[1]All_Tasks_Billing!AG1952</f>
        <v>0</v>
      </c>
      <c r="AH1952" s="48">
        <f>[1]All_Tasks_Billing!AH1952</f>
        <v>1.2500000000000001E-2</v>
      </c>
      <c r="AI1952" s="48">
        <f>[1]All_Tasks_Billing!AI1952</f>
        <v>0</v>
      </c>
      <c r="AJ1952" s="48">
        <f>[1]All_Tasks_Billing!AJ1952</f>
        <v>0</v>
      </c>
      <c r="AK1952" s="48">
        <f>[1]All_Tasks_Billing!AK1952</f>
        <v>0</v>
      </c>
      <c r="AL1952" s="48">
        <f>[1]All_Tasks_Billing!AL1952</f>
        <v>0</v>
      </c>
      <c r="AM1952" s="48">
        <f>[1]All_Tasks_Billing!AM1952</f>
        <v>0</v>
      </c>
      <c r="AN1952" s="48">
        <f>[1]All_Tasks_Billing!AN1952</f>
        <v>0</v>
      </c>
      <c r="AO1952" s="48">
        <f>[1]All_Tasks_Billing!AO1952</f>
        <v>0</v>
      </c>
      <c r="AP1952" s="48">
        <f>[1]All_Tasks_Billing!AP1952</f>
        <v>1.2500000000000001E-2</v>
      </c>
      <c r="AQ1952" s="48">
        <f>[1]All_Tasks_Billing!AQ1952</f>
        <v>0</v>
      </c>
      <c r="AR1952" s="48">
        <f>[1]All_Tasks_Billing!AR1952</f>
        <v>0</v>
      </c>
      <c r="AS1952" s="48">
        <f>[1]All_Tasks_Billing!AS1952</f>
        <v>0</v>
      </c>
      <c r="AT1952" s="48">
        <f>[1]All_Tasks_Billing!AT1952</f>
        <v>0</v>
      </c>
      <c r="AU1952" s="50" t="str">
        <f t="shared" si="540"/>
        <v/>
      </c>
      <c r="AV1952" s="50" t="str">
        <f t="shared" si="541"/>
        <v/>
      </c>
      <c r="AW1952" s="50" t="str">
        <f t="shared" si="542"/>
        <v/>
      </c>
      <c r="AX1952" s="50" t="str">
        <f t="shared" ca="1" si="543"/>
        <v>Not Completed</v>
      </c>
      <c r="AY1952" s="50" t="str">
        <f t="shared" ca="1" si="544"/>
        <v>Not Completed</v>
      </c>
      <c r="AZ1952" s="50" t="str">
        <f t="shared" ca="1" si="545"/>
        <v>Not Completed</v>
      </c>
      <c r="BA1952" s="48">
        <f t="shared" si="546"/>
        <v>0</v>
      </c>
      <c r="BB1952" s="45" t="str">
        <f t="shared" si="547"/>
        <v/>
      </c>
      <c r="BC1952" s="50" t="str">
        <f t="shared" si="548"/>
        <v/>
      </c>
      <c r="BD1952" s="48">
        <f t="shared" si="549"/>
        <v>0</v>
      </c>
      <c r="BE1952" s="50" t="str">
        <f t="shared" si="550"/>
        <v>Not Started</v>
      </c>
      <c r="BF1952" s="51">
        <f t="shared" si="551"/>
        <v>1</v>
      </c>
      <c r="BG1952" s="51">
        <f t="shared" si="552"/>
        <v>0</v>
      </c>
      <c r="BH1952" s="50" t="str">
        <f t="shared" si="553"/>
        <v/>
      </c>
      <c r="BI1952" s="50" t="str">
        <f t="shared" si="554"/>
        <v/>
      </c>
      <c r="BJ1952" s="50" t="str">
        <f t="shared" si="555"/>
        <v/>
      </c>
      <c r="BK1952" s="50" t="str">
        <f t="shared" si="556"/>
        <v xml:space="preserve">Not Started |  | </v>
      </c>
      <c r="BL1952" s="49" t="str">
        <f t="shared" ca="1" si="557"/>
        <v/>
      </c>
    </row>
    <row r="1953" spans="1:64" x14ac:dyDescent="0.25">
      <c r="A1953" t="str">
        <f>[1]All_Tasks_Billing!A1953</f>
        <v>RPP's (241-360)</v>
      </c>
      <c r="B1953" t="str">
        <f>[1]All_Tasks_Billing!B1953</f>
        <v>RPP</v>
      </c>
      <c r="C1953" t="str">
        <f>[1]All_Tasks_Billing!C1953</f>
        <v>31.1.71</v>
      </c>
      <c r="D1953" t="str">
        <f>[1]All_Tasks_Billing!D1953</f>
        <v>RPP's</v>
      </c>
      <c r="E1953" t="str">
        <f>[1]All_Tasks_Billing!E1953</f>
        <v>RPP</v>
      </c>
      <c r="F1953" t="str">
        <f>IF([1]All_Tasks_Billing!F1953="","",[1]All_Tasks_Billing!F1953)</f>
        <v/>
      </c>
      <c r="G1953" t="str">
        <f>IF([1]All_Tasks_Billing!G1953="","",[1]All_Tasks_Billing!G1953)</f>
        <v/>
      </c>
      <c r="H1953" s="45" t="str">
        <f>[1]All_Tasks_Billing!H1953</f>
        <v/>
      </c>
      <c r="I1953" t="str">
        <f>IF([1]All_Tasks_Billing!I1953="","",[1]All_Tasks_Billing!I1953)</f>
        <v/>
      </c>
      <c r="J1953" t="str">
        <f>IF([1]All_Tasks_Billing!J1953="","",[1]All_Tasks_Billing!J1953)</f>
        <v/>
      </c>
      <c r="K1953" t="b">
        <f>[1]All_Tasks_Billing!K1953</f>
        <v>0</v>
      </c>
      <c r="L1953" s="45" t="str">
        <f>[1]All_Tasks_Billing!L1953</f>
        <v/>
      </c>
      <c r="M1953" t="str">
        <f>[1]All_Tasks_Billing!M1953</f>
        <v/>
      </c>
      <c r="N1953" s="46">
        <f>IF([1]All_Tasks_Billing!N1953="",0,[1]All_Tasks_Billing!N1953)</f>
        <v>0</v>
      </c>
      <c r="O1953" t="str">
        <f>[1]All_Tasks_Billing!O1953</f>
        <v/>
      </c>
      <c r="P1953" s="47">
        <f>IF([1]All_Tasks_Billing!P1953="",0,[1]All_Tasks_Billing!P1953)</f>
        <v>2.5</v>
      </c>
      <c r="Q1953" s="47">
        <f>IF([1]All_Tasks_Billing!Q1953="",0,[1]All_Tasks_Billing!Q1953)</f>
        <v>2.5</v>
      </c>
      <c r="R1953" s="47">
        <f>IF([1]All_Tasks_Billing!R1953="",0,[1]All_Tasks_Billing!R1953)</f>
        <v>2.5</v>
      </c>
      <c r="S1953" t="str">
        <f>[1]All_Tasks_Billing!S1953</f>
        <v/>
      </c>
      <c r="T1953" t="str">
        <f>[1]All_Tasks_Billing!T1953</f>
        <v/>
      </c>
      <c r="U1953" t="str">
        <f>[1]All_Tasks_Billing!U1953</f>
        <v/>
      </c>
      <c r="V1953">
        <f>[1]All_Tasks_Billing!V1953</f>
        <v>36</v>
      </c>
      <c r="W1953" s="48">
        <f>[1]All_Tasks_Billing!W1953</f>
        <v>150</v>
      </c>
      <c r="X1953">
        <f>[1]All_Tasks_Billing!X1953</f>
        <v>45225</v>
      </c>
      <c r="Y1953">
        <f>[1]All_Tasks_Billing!Y1953</f>
        <v>1</v>
      </c>
      <c r="Z1953" s="49">
        <f>[1]All_Tasks_Billing!Z1953</f>
        <v>0</v>
      </c>
      <c r="AA1953" s="45" t="str">
        <f>[1]All_Tasks_Billing!AA1953</f>
        <v/>
      </c>
      <c r="AB1953" t="str">
        <f>[1]All_Tasks_Billing!AB1953</f>
        <v/>
      </c>
      <c r="AC1953" s="48">
        <f>[1]All_Tasks_Billing!AC1953</f>
        <v>0</v>
      </c>
      <c r="AD1953" s="48">
        <f>[1]All_Tasks_Billing!AD1953</f>
        <v>0</v>
      </c>
      <c r="AE1953" s="48">
        <f>[1]All_Tasks_Billing!AE1953</f>
        <v>0</v>
      </c>
      <c r="AF1953" s="48">
        <f>[1]All_Tasks_Billing!AF1953</f>
        <v>0</v>
      </c>
      <c r="AG1953" s="48">
        <f>[1]All_Tasks_Billing!AG1953</f>
        <v>0</v>
      </c>
      <c r="AH1953" s="48">
        <f>[1]All_Tasks_Billing!AH1953</f>
        <v>1.2500000000000001E-2</v>
      </c>
      <c r="AI1953" s="48">
        <f>[1]All_Tasks_Billing!AI1953</f>
        <v>0</v>
      </c>
      <c r="AJ1953" s="48">
        <f>[1]All_Tasks_Billing!AJ1953</f>
        <v>0</v>
      </c>
      <c r="AK1953" s="48">
        <f>[1]All_Tasks_Billing!AK1953</f>
        <v>0</v>
      </c>
      <c r="AL1953" s="48">
        <f>[1]All_Tasks_Billing!AL1953</f>
        <v>0</v>
      </c>
      <c r="AM1953" s="48">
        <f>[1]All_Tasks_Billing!AM1953</f>
        <v>0</v>
      </c>
      <c r="AN1953" s="48">
        <f>[1]All_Tasks_Billing!AN1953</f>
        <v>0</v>
      </c>
      <c r="AO1953" s="48">
        <f>[1]All_Tasks_Billing!AO1953</f>
        <v>0</v>
      </c>
      <c r="AP1953" s="48">
        <f>[1]All_Tasks_Billing!AP1953</f>
        <v>1.2500000000000001E-2</v>
      </c>
      <c r="AQ1953" s="48">
        <f>[1]All_Tasks_Billing!AQ1953</f>
        <v>0</v>
      </c>
      <c r="AR1953" s="48">
        <f>[1]All_Tasks_Billing!AR1953</f>
        <v>0</v>
      </c>
      <c r="AS1953" s="48">
        <f>[1]All_Tasks_Billing!AS1953</f>
        <v>0</v>
      </c>
      <c r="AT1953" s="48">
        <f>[1]All_Tasks_Billing!AT1953</f>
        <v>0</v>
      </c>
      <c r="AU1953" s="50" t="str">
        <f t="shared" si="540"/>
        <v/>
      </c>
      <c r="AV1953" s="50" t="str">
        <f t="shared" si="541"/>
        <v/>
      </c>
      <c r="AW1953" s="50" t="str">
        <f t="shared" si="542"/>
        <v/>
      </c>
      <c r="AX1953" s="50" t="str">
        <f t="shared" ca="1" si="543"/>
        <v>Not Completed</v>
      </c>
      <c r="AY1953" s="50" t="str">
        <f t="shared" ca="1" si="544"/>
        <v>Not Completed</v>
      </c>
      <c r="AZ1953" s="50" t="str">
        <f t="shared" ca="1" si="545"/>
        <v>Not Completed</v>
      </c>
      <c r="BA1953" s="48">
        <f t="shared" si="546"/>
        <v>0</v>
      </c>
      <c r="BB1953" s="45" t="str">
        <f t="shared" si="547"/>
        <v/>
      </c>
      <c r="BC1953" s="50" t="str">
        <f t="shared" si="548"/>
        <v/>
      </c>
      <c r="BD1953" s="48">
        <f t="shared" si="549"/>
        <v>0</v>
      </c>
      <c r="BE1953" s="50" t="str">
        <f t="shared" si="550"/>
        <v>Not Started</v>
      </c>
      <c r="BF1953" s="51">
        <f t="shared" si="551"/>
        <v>1</v>
      </c>
      <c r="BG1953" s="51">
        <f t="shared" si="552"/>
        <v>0</v>
      </c>
      <c r="BH1953" s="50" t="str">
        <f t="shared" si="553"/>
        <v/>
      </c>
      <c r="BI1953" s="50" t="str">
        <f t="shared" si="554"/>
        <v/>
      </c>
      <c r="BJ1953" s="50" t="str">
        <f t="shared" si="555"/>
        <v/>
      </c>
      <c r="BK1953" s="50" t="str">
        <f t="shared" si="556"/>
        <v xml:space="preserve">Not Started |  | </v>
      </c>
      <c r="BL1953" s="49" t="str">
        <f t="shared" ca="1" si="557"/>
        <v/>
      </c>
    </row>
    <row r="1954" spans="1:64" x14ac:dyDescent="0.25">
      <c r="A1954" t="str">
        <f>[1]All_Tasks_Billing!A1954</f>
        <v>RPP's (241-360)</v>
      </c>
      <c r="B1954" t="str">
        <f>[1]All_Tasks_Billing!B1954</f>
        <v>RPP</v>
      </c>
      <c r="C1954" t="str">
        <f>[1]All_Tasks_Billing!C1954</f>
        <v>31.1.72</v>
      </c>
      <c r="D1954" t="str">
        <f>[1]All_Tasks_Billing!D1954</f>
        <v>RPP's</v>
      </c>
      <c r="E1954" t="str">
        <f>[1]All_Tasks_Billing!E1954</f>
        <v>RPP</v>
      </c>
      <c r="F1954" t="str">
        <f>IF([1]All_Tasks_Billing!F1954="","",[1]All_Tasks_Billing!F1954)</f>
        <v/>
      </c>
      <c r="G1954" t="str">
        <f>IF([1]All_Tasks_Billing!G1954="","",[1]All_Tasks_Billing!G1954)</f>
        <v/>
      </c>
      <c r="H1954" s="45" t="str">
        <f>[1]All_Tasks_Billing!H1954</f>
        <v/>
      </c>
      <c r="I1954" t="str">
        <f>IF([1]All_Tasks_Billing!I1954="","",[1]All_Tasks_Billing!I1954)</f>
        <v/>
      </c>
      <c r="J1954" t="str">
        <f>IF([1]All_Tasks_Billing!J1954="","",[1]All_Tasks_Billing!J1954)</f>
        <v/>
      </c>
      <c r="K1954" t="b">
        <f>[1]All_Tasks_Billing!K1954</f>
        <v>0</v>
      </c>
      <c r="L1954" s="45" t="str">
        <f>[1]All_Tasks_Billing!L1954</f>
        <v/>
      </c>
      <c r="M1954" t="str">
        <f>[1]All_Tasks_Billing!M1954</f>
        <v/>
      </c>
      <c r="N1954" s="46">
        <f>IF([1]All_Tasks_Billing!N1954="",0,[1]All_Tasks_Billing!N1954)</f>
        <v>0</v>
      </c>
      <c r="O1954" t="str">
        <f>[1]All_Tasks_Billing!O1954</f>
        <v/>
      </c>
      <c r="P1954" s="47">
        <f>IF([1]All_Tasks_Billing!P1954="",0,[1]All_Tasks_Billing!P1954)</f>
        <v>2.5</v>
      </c>
      <c r="Q1954" s="47">
        <f>IF([1]All_Tasks_Billing!Q1954="",0,[1]All_Tasks_Billing!Q1954)</f>
        <v>2.5</v>
      </c>
      <c r="R1954" s="47">
        <f>IF([1]All_Tasks_Billing!R1954="",0,[1]All_Tasks_Billing!R1954)</f>
        <v>2.5</v>
      </c>
      <c r="S1954" t="str">
        <f>[1]All_Tasks_Billing!S1954</f>
        <v/>
      </c>
      <c r="T1954" t="str">
        <f>[1]All_Tasks_Billing!T1954</f>
        <v/>
      </c>
      <c r="U1954" t="str">
        <f>[1]All_Tasks_Billing!U1954</f>
        <v/>
      </c>
      <c r="V1954">
        <f>[1]All_Tasks_Billing!V1954</f>
        <v>36</v>
      </c>
      <c r="W1954" s="48">
        <f>[1]All_Tasks_Billing!W1954</f>
        <v>150</v>
      </c>
      <c r="X1954">
        <f>[1]All_Tasks_Billing!X1954</f>
        <v>45225</v>
      </c>
      <c r="Y1954">
        <f>[1]All_Tasks_Billing!Y1954</f>
        <v>1</v>
      </c>
      <c r="Z1954" s="49">
        <f>[1]All_Tasks_Billing!Z1954</f>
        <v>0</v>
      </c>
      <c r="AA1954" s="45" t="str">
        <f>[1]All_Tasks_Billing!AA1954</f>
        <v/>
      </c>
      <c r="AB1954" t="str">
        <f>[1]All_Tasks_Billing!AB1954</f>
        <v/>
      </c>
      <c r="AC1954" s="48">
        <f>[1]All_Tasks_Billing!AC1954</f>
        <v>0</v>
      </c>
      <c r="AD1954" s="48">
        <f>[1]All_Tasks_Billing!AD1954</f>
        <v>0</v>
      </c>
      <c r="AE1954" s="48">
        <f>[1]All_Tasks_Billing!AE1954</f>
        <v>0</v>
      </c>
      <c r="AF1954" s="48">
        <f>[1]All_Tasks_Billing!AF1954</f>
        <v>0</v>
      </c>
      <c r="AG1954" s="48">
        <f>[1]All_Tasks_Billing!AG1954</f>
        <v>0</v>
      </c>
      <c r="AH1954" s="48">
        <f>[1]All_Tasks_Billing!AH1954</f>
        <v>1.2500000000000001E-2</v>
      </c>
      <c r="AI1954" s="48">
        <f>[1]All_Tasks_Billing!AI1954</f>
        <v>0</v>
      </c>
      <c r="AJ1954" s="48">
        <f>[1]All_Tasks_Billing!AJ1954</f>
        <v>0</v>
      </c>
      <c r="AK1954" s="48">
        <f>[1]All_Tasks_Billing!AK1954</f>
        <v>0</v>
      </c>
      <c r="AL1954" s="48">
        <f>[1]All_Tasks_Billing!AL1954</f>
        <v>0</v>
      </c>
      <c r="AM1954" s="48">
        <f>[1]All_Tasks_Billing!AM1954</f>
        <v>0</v>
      </c>
      <c r="AN1954" s="48">
        <f>[1]All_Tasks_Billing!AN1954</f>
        <v>0</v>
      </c>
      <c r="AO1954" s="48">
        <f>[1]All_Tasks_Billing!AO1954</f>
        <v>0</v>
      </c>
      <c r="AP1954" s="48">
        <f>[1]All_Tasks_Billing!AP1954</f>
        <v>1.2500000000000001E-2</v>
      </c>
      <c r="AQ1954" s="48">
        <f>[1]All_Tasks_Billing!AQ1954</f>
        <v>0</v>
      </c>
      <c r="AR1954" s="48">
        <f>[1]All_Tasks_Billing!AR1954</f>
        <v>0</v>
      </c>
      <c r="AS1954" s="48">
        <f>[1]All_Tasks_Billing!AS1954</f>
        <v>0</v>
      </c>
      <c r="AT1954" s="48">
        <f>[1]All_Tasks_Billing!AT1954</f>
        <v>0</v>
      </c>
      <c r="AU1954" s="50" t="str">
        <f t="shared" si="540"/>
        <v/>
      </c>
      <c r="AV1954" s="50" t="str">
        <f t="shared" si="541"/>
        <v/>
      </c>
      <c r="AW1954" s="50" t="str">
        <f t="shared" si="542"/>
        <v/>
      </c>
      <c r="AX1954" s="50" t="str">
        <f t="shared" ca="1" si="543"/>
        <v>Not Completed</v>
      </c>
      <c r="AY1954" s="50" t="str">
        <f t="shared" ca="1" si="544"/>
        <v>Not Completed</v>
      </c>
      <c r="AZ1954" s="50" t="str">
        <f t="shared" ca="1" si="545"/>
        <v>Not Completed</v>
      </c>
      <c r="BA1954" s="48">
        <f t="shared" si="546"/>
        <v>0</v>
      </c>
      <c r="BB1954" s="45" t="str">
        <f t="shared" si="547"/>
        <v/>
      </c>
      <c r="BC1954" s="50" t="str">
        <f t="shared" si="548"/>
        <v/>
      </c>
      <c r="BD1954" s="48">
        <f t="shared" si="549"/>
        <v>0</v>
      </c>
      <c r="BE1954" s="50" t="str">
        <f t="shared" si="550"/>
        <v>Not Started</v>
      </c>
      <c r="BF1954" s="51">
        <f t="shared" si="551"/>
        <v>1</v>
      </c>
      <c r="BG1954" s="51">
        <f t="shared" si="552"/>
        <v>0</v>
      </c>
      <c r="BH1954" s="50" t="str">
        <f t="shared" si="553"/>
        <v/>
      </c>
      <c r="BI1954" s="50" t="str">
        <f t="shared" si="554"/>
        <v/>
      </c>
      <c r="BJ1954" s="50" t="str">
        <f t="shared" si="555"/>
        <v/>
      </c>
      <c r="BK1954" s="50" t="str">
        <f t="shared" si="556"/>
        <v xml:space="preserve">Not Started |  | </v>
      </c>
      <c r="BL1954" s="49" t="str">
        <f t="shared" ca="1" si="557"/>
        <v/>
      </c>
    </row>
    <row r="1955" spans="1:64" x14ac:dyDescent="0.25">
      <c r="A1955" t="str">
        <f>[1]All_Tasks_Billing!A1955</f>
        <v>RPP's (241-360)</v>
      </c>
      <c r="B1955" t="str">
        <f>[1]All_Tasks_Billing!B1955</f>
        <v>RPP</v>
      </c>
      <c r="C1955" t="str">
        <f>[1]All_Tasks_Billing!C1955</f>
        <v>31.1.73</v>
      </c>
      <c r="D1955" t="str">
        <f>[1]All_Tasks_Billing!D1955</f>
        <v>RPP's</v>
      </c>
      <c r="E1955" t="str">
        <f>[1]All_Tasks_Billing!E1955</f>
        <v>RPP</v>
      </c>
      <c r="F1955" t="str">
        <f>IF([1]All_Tasks_Billing!F1955="","",[1]All_Tasks_Billing!F1955)</f>
        <v/>
      </c>
      <c r="G1955" t="str">
        <f>IF([1]All_Tasks_Billing!G1955="","",[1]All_Tasks_Billing!G1955)</f>
        <v/>
      </c>
      <c r="H1955" s="45" t="str">
        <f>[1]All_Tasks_Billing!H1955</f>
        <v/>
      </c>
      <c r="I1955" t="str">
        <f>IF([1]All_Tasks_Billing!I1955="","",[1]All_Tasks_Billing!I1955)</f>
        <v/>
      </c>
      <c r="J1955" t="str">
        <f>IF([1]All_Tasks_Billing!J1955="","",[1]All_Tasks_Billing!J1955)</f>
        <v/>
      </c>
      <c r="K1955" t="b">
        <f>[1]All_Tasks_Billing!K1955</f>
        <v>0</v>
      </c>
      <c r="L1955" s="45" t="str">
        <f>[1]All_Tasks_Billing!L1955</f>
        <v/>
      </c>
      <c r="M1955" t="str">
        <f>[1]All_Tasks_Billing!M1955</f>
        <v/>
      </c>
      <c r="N1955" s="46">
        <f>IF([1]All_Tasks_Billing!N1955="",0,[1]All_Tasks_Billing!N1955)</f>
        <v>0</v>
      </c>
      <c r="O1955" t="str">
        <f>[1]All_Tasks_Billing!O1955</f>
        <v/>
      </c>
      <c r="P1955" s="47">
        <f>IF([1]All_Tasks_Billing!P1955="",0,[1]All_Tasks_Billing!P1955)</f>
        <v>2.5</v>
      </c>
      <c r="Q1955" s="47">
        <f>IF([1]All_Tasks_Billing!Q1955="",0,[1]All_Tasks_Billing!Q1955)</f>
        <v>2.5</v>
      </c>
      <c r="R1955" s="47">
        <f>IF([1]All_Tasks_Billing!R1955="",0,[1]All_Tasks_Billing!R1955)</f>
        <v>2.5</v>
      </c>
      <c r="S1955" t="str">
        <f>[1]All_Tasks_Billing!S1955</f>
        <v/>
      </c>
      <c r="T1955" t="str">
        <f>[1]All_Tasks_Billing!T1955</f>
        <v/>
      </c>
      <c r="U1955" t="str">
        <f>[1]All_Tasks_Billing!U1955</f>
        <v/>
      </c>
      <c r="V1955">
        <f>[1]All_Tasks_Billing!V1955</f>
        <v>36</v>
      </c>
      <c r="W1955" s="48">
        <f>[1]All_Tasks_Billing!W1955</f>
        <v>150</v>
      </c>
      <c r="X1955">
        <f>[1]All_Tasks_Billing!X1955</f>
        <v>45225</v>
      </c>
      <c r="Y1955">
        <f>[1]All_Tasks_Billing!Y1955</f>
        <v>1</v>
      </c>
      <c r="Z1955" s="49">
        <f>[1]All_Tasks_Billing!Z1955</f>
        <v>0</v>
      </c>
      <c r="AA1955" s="45" t="str">
        <f>[1]All_Tasks_Billing!AA1955</f>
        <v/>
      </c>
      <c r="AB1955" t="str">
        <f>[1]All_Tasks_Billing!AB1955</f>
        <v/>
      </c>
      <c r="AC1955" s="48">
        <f>[1]All_Tasks_Billing!AC1955</f>
        <v>0</v>
      </c>
      <c r="AD1955" s="48">
        <f>[1]All_Tasks_Billing!AD1955</f>
        <v>0</v>
      </c>
      <c r="AE1955" s="48">
        <f>[1]All_Tasks_Billing!AE1955</f>
        <v>0</v>
      </c>
      <c r="AF1955" s="48">
        <f>[1]All_Tasks_Billing!AF1955</f>
        <v>0</v>
      </c>
      <c r="AG1955" s="48">
        <f>[1]All_Tasks_Billing!AG1955</f>
        <v>0</v>
      </c>
      <c r="AH1955" s="48">
        <f>[1]All_Tasks_Billing!AH1955</f>
        <v>1.2500000000000001E-2</v>
      </c>
      <c r="AI1955" s="48">
        <f>[1]All_Tasks_Billing!AI1955</f>
        <v>0</v>
      </c>
      <c r="AJ1955" s="48">
        <f>[1]All_Tasks_Billing!AJ1955</f>
        <v>0</v>
      </c>
      <c r="AK1955" s="48">
        <f>[1]All_Tasks_Billing!AK1955</f>
        <v>0</v>
      </c>
      <c r="AL1955" s="48">
        <f>[1]All_Tasks_Billing!AL1955</f>
        <v>0</v>
      </c>
      <c r="AM1955" s="48">
        <f>[1]All_Tasks_Billing!AM1955</f>
        <v>0</v>
      </c>
      <c r="AN1955" s="48">
        <f>[1]All_Tasks_Billing!AN1955</f>
        <v>0</v>
      </c>
      <c r="AO1955" s="48">
        <f>[1]All_Tasks_Billing!AO1955</f>
        <v>0</v>
      </c>
      <c r="AP1955" s="48">
        <f>[1]All_Tasks_Billing!AP1955</f>
        <v>1.2500000000000001E-2</v>
      </c>
      <c r="AQ1955" s="48">
        <f>[1]All_Tasks_Billing!AQ1955</f>
        <v>0</v>
      </c>
      <c r="AR1955" s="48">
        <f>[1]All_Tasks_Billing!AR1955</f>
        <v>0</v>
      </c>
      <c r="AS1955" s="48">
        <f>[1]All_Tasks_Billing!AS1955</f>
        <v>0</v>
      </c>
      <c r="AT1955" s="48">
        <f>[1]All_Tasks_Billing!AT1955</f>
        <v>0</v>
      </c>
      <c r="AU1955" s="50" t="str">
        <f t="shared" si="540"/>
        <v/>
      </c>
      <c r="AV1955" s="50" t="str">
        <f t="shared" si="541"/>
        <v/>
      </c>
      <c r="AW1955" s="50" t="str">
        <f t="shared" si="542"/>
        <v/>
      </c>
      <c r="AX1955" s="50" t="str">
        <f t="shared" ca="1" si="543"/>
        <v>Not Completed</v>
      </c>
      <c r="AY1955" s="50" t="str">
        <f t="shared" ca="1" si="544"/>
        <v>Not Completed</v>
      </c>
      <c r="AZ1955" s="50" t="str">
        <f t="shared" ca="1" si="545"/>
        <v>Not Completed</v>
      </c>
      <c r="BA1955" s="48">
        <f t="shared" si="546"/>
        <v>0</v>
      </c>
      <c r="BB1955" s="45" t="str">
        <f t="shared" si="547"/>
        <v/>
      </c>
      <c r="BC1955" s="50" t="str">
        <f t="shared" si="548"/>
        <v/>
      </c>
      <c r="BD1955" s="48">
        <f t="shared" si="549"/>
        <v>0</v>
      </c>
      <c r="BE1955" s="50" t="str">
        <f t="shared" si="550"/>
        <v>Not Started</v>
      </c>
      <c r="BF1955" s="51">
        <f t="shared" si="551"/>
        <v>1</v>
      </c>
      <c r="BG1955" s="51">
        <f t="shared" si="552"/>
        <v>0</v>
      </c>
      <c r="BH1955" s="50" t="str">
        <f t="shared" si="553"/>
        <v/>
      </c>
      <c r="BI1955" s="50" t="str">
        <f t="shared" si="554"/>
        <v/>
      </c>
      <c r="BJ1955" s="50" t="str">
        <f t="shared" si="555"/>
        <v/>
      </c>
      <c r="BK1955" s="50" t="str">
        <f t="shared" si="556"/>
        <v xml:space="preserve">Not Started |  | </v>
      </c>
      <c r="BL1955" s="49" t="str">
        <f t="shared" ca="1" si="557"/>
        <v/>
      </c>
    </row>
    <row r="1956" spans="1:64" x14ac:dyDescent="0.25">
      <c r="A1956" t="str">
        <f>[1]All_Tasks_Billing!A1956</f>
        <v>RPP's (241-360)</v>
      </c>
      <c r="B1956" t="str">
        <f>[1]All_Tasks_Billing!B1956</f>
        <v>RPP</v>
      </c>
      <c r="C1956" t="str">
        <f>[1]All_Tasks_Billing!C1956</f>
        <v>31.1.74</v>
      </c>
      <c r="D1956" t="str">
        <f>[1]All_Tasks_Billing!D1956</f>
        <v>RPP's</v>
      </c>
      <c r="E1956" t="str">
        <f>[1]All_Tasks_Billing!E1956</f>
        <v>RPP</v>
      </c>
      <c r="F1956" t="str">
        <f>IF([1]All_Tasks_Billing!F1956="","",[1]All_Tasks_Billing!F1956)</f>
        <v/>
      </c>
      <c r="G1956" t="str">
        <f>IF([1]All_Tasks_Billing!G1956="","",[1]All_Tasks_Billing!G1956)</f>
        <v/>
      </c>
      <c r="H1956" s="45" t="str">
        <f>[1]All_Tasks_Billing!H1956</f>
        <v/>
      </c>
      <c r="I1956" t="str">
        <f>IF([1]All_Tasks_Billing!I1956="","",[1]All_Tasks_Billing!I1956)</f>
        <v/>
      </c>
      <c r="J1956" t="str">
        <f>IF([1]All_Tasks_Billing!J1956="","",[1]All_Tasks_Billing!J1956)</f>
        <v/>
      </c>
      <c r="K1956" t="b">
        <f>[1]All_Tasks_Billing!K1956</f>
        <v>0</v>
      </c>
      <c r="L1956" s="45" t="str">
        <f>[1]All_Tasks_Billing!L1956</f>
        <v/>
      </c>
      <c r="M1956" t="str">
        <f>[1]All_Tasks_Billing!M1956</f>
        <v/>
      </c>
      <c r="N1956" s="46">
        <f>IF([1]All_Tasks_Billing!N1956="",0,[1]All_Tasks_Billing!N1956)</f>
        <v>0</v>
      </c>
      <c r="O1956" t="str">
        <f>[1]All_Tasks_Billing!O1956</f>
        <v/>
      </c>
      <c r="P1956" s="47">
        <f>IF([1]All_Tasks_Billing!P1956="",0,[1]All_Tasks_Billing!P1956)</f>
        <v>2.5</v>
      </c>
      <c r="Q1956" s="47">
        <f>IF([1]All_Tasks_Billing!Q1956="",0,[1]All_Tasks_Billing!Q1956)</f>
        <v>2.5</v>
      </c>
      <c r="R1956" s="47">
        <f>IF([1]All_Tasks_Billing!R1956="",0,[1]All_Tasks_Billing!R1956)</f>
        <v>2.5</v>
      </c>
      <c r="S1956" t="str">
        <f>[1]All_Tasks_Billing!S1956</f>
        <v/>
      </c>
      <c r="T1956" t="str">
        <f>[1]All_Tasks_Billing!T1956</f>
        <v/>
      </c>
      <c r="U1956" t="str">
        <f>[1]All_Tasks_Billing!U1956</f>
        <v/>
      </c>
      <c r="V1956">
        <f>[1]All_Tasks_Billing!V1956</f>
        <v>36</v>
      </c>
      <c r="W1956" s="48">
        <f>[1]All_Tasks_Billing!W1956</f>
        <v>150</v>
      </c>
      <c r="X1956">
        <f>[1]All_Tasks_Billing!X1956</f>
        <v>45225</v>
      </c>
      <c r="Y1956">
        <f>[1]All_Tasks_Billing!Y1956</f>
        <v>1</v>
      </c>
      <c r="Z1956" s="49">
        <f>[1]All_Tasks_Billing!Z1956</f>
        <v>0</v>
      </c>
      <c r="AA1956" s="45" t="str">
        <f>[1]All_Tasks_Billing!AA1956</f>
        <v/>
      </c>
      <c r="AB1956" t="str">
        <f>[1]All_Tasks_Billing!AB1956</f>
        <v/>
      </c>
      <c r="AC1956" s="48">
        <f>[1]All_Tasks_Billing!AC1956</f>
        <v>0</v>
      </c>
      <c r="AD1956" s="48">
        <f>[1]All_Tasks_Billing!AD1956</f>
        <v>0</v>
      </c>
      <c r="AE1956" s="48">
        <f>[1]All_Tasks_Billing!AE1956</f>
        <v>0</v>
      </c>
      <c r="AF1956" s="48">
        <f>[1]All_Tasks_Billing!AF1956</f>
        <v>0</v>
      </c>
      <c r="AG1956" s="48">
        <f>[1]All_Tasks_Billing!AG1956</f>
        <v>0</v>
      </c>
      <c r="AH1956" s="48">
        <f>[1]All_Tasks_Billing!AH1956</f>
        <v>1.2500000000000001E-2</v>
      </c>
      <c r="AI1956" s="48">
        <f>[1]All_Tasks_Billing!AI1956</f>
        <v>0</v>
      </c>
      <c r="AJ1956" s="48">
        <f>[1]All_Tasks_Billing!AJ1956</f>
        <v>0</v>
      </c>
      <c r="AK1956" s="48">
        <f>[1]All_Tasks_Billing!AK1956</f>
        <v>0</v>
      </c>
      <c r="AL1956" s="48">
        <f>[1]All_Tasks_Billing!AL1956</f>
        <v>0</v>
      </c>
      <c r="AM1956" s="48">
        <f>[1]All_Tasks_Billing!AM1956</f>
        <v>0</v>
      </c>
      <c r="AN1956" s="48">
        <f>[1]All_Tasks_Billing!AN1956</f>
        <v>0</v>
      </c>
      <c r="AO1956" s="48">
        <f>[1]All_Tasks_Billing!AO1956</f>
        <v>0</v>
      </c>
      <c r="AP1956" s="48">
        <f>[1]All_Tasks_Billing!AP1956</f>
        <v>1.2500000000000001E-2</v>
      </c>
      <c r="AQ1956" s="48">
        <f>[1]All_Tasks_Billing!AQ1956</f>
        <v>0</v>
      </c>
      <c r="AR1956" s="48">
        <f>[1]All_Tasks_Billing!AR1956</f>
        <v>0</v>
      </c>
      <c r="AS1956" s="48">
        <f>[1]All_Tasks_Billing!AS1956</f>
        <v>0</v>
      </c>
      <c r="AT1956" s="48">
        <f>[1]All_Tasks_Billing!AT1956</f>
        <v>0</v>
      </c>
      <c r="AU1956" s="50" t="str">
        <f t="shared" si="540"/>
        <v/>
      </c>
      <c r="AV1956" s="50" t="str">
        <f t="shared" si="541"/>
        <v/>
      </c>
      <c r="AW1956" s="50" t="str">
        <f t="shared" si="542"/>
        <v/>
      </c>
      <c r="AX1956" s="50" t="str">
        <f t="shared" ca="1" si="543"/>
        <v>Not Completed</v>
      </c>
      <c r="AY1956" s="50" t="str">
        <f t="shared" ca="1" si="544"/>
        <v>Not Completed</v>
      </c>
      <c r="AZ1956" s="50" t="str">
        <f t="shared" ca="1" si="545"/>
        <v>Not Completed</v>
      </c>
      <c r="BA1956" s="48">
        <f t="shared" si="546"/>
        <v>0</v>
      </c>
      <c r="BB1956" s="45" t="str">
        <f t="shared" si="547"/>
        <v/>
      </c>
      <c r="BC1956" s="50" t="str">
        <f t="shared" si="548"/>
        <v/>
      </c>
      <c r="BD1956" s="48">
        <f t="shared" si="549"/>
        <v>0</v>
      </c>
      <c r="BE1956" s="50" t="str">
        <f t="shared" si="550"/>
        <v>Not Started</v>
      </c>
      <c r="BF1956" s="51">
        <f t="shared" si="551"/>
        <v>1</v>
      </c>
      <c r="BG1956" s="51">
        <f t="shared" si="552"/>
        <v>0</v>
      </c>
      <c r="BH1956" s="50" t="str">
        <f t="shared" si="553"/>
        <v/>
      </c>
      <c r="BI1956" s="50" t="str">
        <f t="shared" si="554"/>
        <v/>
      </c>
      <c r="BJ1956" s="50" t="str">
        <f t="shared" si="555"/>
        <v/>
      </c>
      <c r="BK1956" s="50" t="str">
        <f t="shared" si="556"/>
        <v xml:space="preserve">Not Started |  | </v>
      </c>
      <c r="BL1956" s="49" t="str">
        <f t="shared" ca="1" si="557"/>
        <v/>
      </c>
    </row>
    <row r="1957" spans="1:64" x14ac:dyDescent="0.25">
      <c r="A1957" t="str">
        <f>[1]All_Tasks_Billing!A1957</f>
        <v>RPP's (241-360)</v>
      </c>
      <c r="B1957" t="str">
        <f>[1]All_Tasks_Billing!B1957</f>
        <v>RPP</v>
      </c>
      <c r="C1957" t="str">
        <f>[1]All_Tasks_Billing!C1957</f>
        <v>31.1.75</v>
      </c>
      <c r="D1957" t="str">
        <f>[1]All_Tasks_Billing!D1957</f>
        <v>RPP's</v>
      </c>
      <c r="E1957" t="str">
        <f>[1]All_Tasks_Billing!E1957</f>
        <v>RPP</v>
      </c>
      <c r="F1957" t="str">
        <f>IF([1]All_Tasks_Billing!F1957="","",[1]All_Tasks_Billing!F1957)</f>
        <v/>
      </c>
      <c r="G1957" t="str">
        <f>IF([1]All_Tasks_Billing!G1957="","",[1]All_Tasks_Billing!G1957)</f>
        <v/>
      </c>
      <c r="H1957" s="45" t="str">
        <f>[1]All_Tasks_Billing!H1957</f>
        <v/>
      </c>
      <c r="I1957" t="str">
        <f>IF([1]All_Tasks_Billing!I1957="","",[1]All_Tasks_Billing!I1957)</f>
        <v/>
      </c>
      <c r="J1957" t="str">
        <f>IF([1]All_Tasks_Billing!J1957="","",[1]All_Tasks_Billing!J1957)</f>
        <v/>
      </c>
      <c r="K1957" t="b">
        <f>[1]All_Tasks_Billing!K1957</f>
        <v>0</v>
      </c>
      <c r="L1957" s="45" t="str">
        <f>[1]All_Tasks_Billing!L1957</f>
        <v/>
      </c>
      <c r="M1957" t="str">
        <f>[1]All_Tasks_Billing!M1957</f>
        <v/>
      </c>
      <c r="N1957" s="46">
        <f>IF([1]All_Tasks_Billing!N1957="",0,[1]All_Tasks_Billing!N1957)</f>
        <v>0</v>
      </c>
      <c r="O1957" t="str">
        <f>[1]All_Tasks_Billing!O1957</f>
        <v/>
      </c>
      <c r="P1957" s="47">
        <f>IF([1]All_Tasks_Billing!P1957="",0,[1]All_Tasks_Billing!P1957)</f>
        <v>2.5</v>
      </c>
      <c r="Q1957" s="47">
        <f>IF([1]All_Tasks_Billing!Q1957="",0,[1]All_Tasks_Billing!Q1957)</f>
        <v>2.5</v>
      </c>
      <c r="R1957" s="47">
        <f>IF([1]All_Tasks_Billing!R1957="",0,[1]All_Tasks_Billing!R1957)</f>
        <v>2.5</v>
      </c>
      <c r="S1957" t="str">
        <f>[1]All_Tasks_Billing!S1957</f>
        <v/>
      </c>
      <c r="T1957" t="str">
        <f>[1]All_Tasks_Billing!T1957</f>
        <v/>
      </c>
      <c r="U1957" t="str">
        <f>[1]All_Tasks_Billing!U1957</f>
        <v/>
      </c>
      <c r="V1957">
        <f>[1]All_Tasks_Billing!V1957</f>
        <v>36</v>
      </c>
      <c r="W1957" s="48">
        <f>[1]All_Tasks_Billing!W1957</f>
        <v>150</v>
      </c>
      <c r="X1957">
        <f>[1]All_Tasks_Billing!X1957</f>
        <v>45225</v>
      </c>
      <c r="Y1957">
        <f>[1]All_Tasks_Billing!Y1957</f>
        <v>1</v>
      </c>
      <c r="Z1957" s="49">
        <f>[1]All_Tasks_Billing!Z1957</f>
        <v>0</v>
      </c>
      <c r="AA1957" s="45" t="str">
        <f>[1]All_Tasks_Billing!AA1957</f>
        <v/>
      </c>
      <c r="AB1957" t="str">
        <f>[1]All_Tasks_Billing!AB1957</f>
        <v/>
      </c>
      <c r="AC1957" s="48">
        <f>[1]All_Tasks_Billing!AC1957</f>
        <v>0</v>
      </c>
      <c r="AD1957" s="48">
        <f>[1]All_Tasks_Billing!AD1957</f>
        <v>0</v>
      </c>
      <c r="AE1957" s="48">
        <f>[1]All_Tasks_Billing!AE1957</f>
        <v>0</v>
      </c>
      <c r="AF1957" s="48">
        <f>[1]All_Tasks_Billing!AF1957</f>
        <v>0</v>
      </c>
      <c r="AG1957" s="48">
        <f>[1]All_Tasks_Billing!AG1957</f>
        <v>0</v>
      </c>
      <c r="AH1957" s="48">
        <f>[1]All_Tasks_Billing!AH1957</f>
        <v>1.2500000000000001E-2</v>
      </c>
      <c r="AI1957" s="48">
        <f>[1]All_Tasks_Billing!AI1957</f>
        <v>0</v>
      </c>
      <c r="AJ1957" s="48">
        <f>[1]All_Tasks_Billing!AJ1957</f>
        <v>0</v>
      </c>
      <c r="AK1957" s="48">
        <f>[1]All_Tasks_Billing!AK1957</f>
        <v>0</v>
      </c>
      <c r="AL1957" s="48">
        <f>[1]All_Tasks_Billing!AL1957</f>
        <v>0</v>
      </c>
      <c r="AM1957" s="48">
        <f>[1]All_Tasks_Billing!AM1957</f>
        <v>0</v>
      </c>
      <c r="AN1957" s="48">
        <f>[1]All_Tasks_Billing!AN1957</f>
        <v>0</v>
      </c>
      <c r="AO1957" s="48">
        <f>[1]All_Tasks_Billing!AO1957</f>
        <v>0</v>
      </c>
      <c r="AP1957" s="48">
        <f>[1]All_Tasks_Billing!AP1957</f>
        <v>1.2500000000000001E-2</v>
      </c>
      <c r="AQ1957" s="48">
        <f>[1]All_Tasks_Billing!AQ1957</f>
        <v>0</v>
      </c>
      <c r="AR1957" s="48">
        <f>[1]All_Tasks_Billing!AR1957</f>
        <v>0</v>
      </c>
      <c r="AS1957" s="48">
        <f>[1]All_Tasks_Billing!AS1957</f>
        <v>0</v>
      </c>
      <c r="AT1957" s="48">
        <f>[1]All_Tasks_Billing!AT1957</f>
        <v>0</v>
      </c>
      <c r="AU1957" s="50" t="str">
        <f t="shared" si="540"/>
        <v/>
      </c>
      <c r="AV1957" s="50" t="str">
        <f t="shared" si="541"/>
        <v/>
      </c>
      <c r="AW1957" s="50" t="str">
        <f t="shared" si="542"/>
        <v/>
      </c>
      <c r="AX1957" s="50" t="str">
        <f t="shared" ca="1" si="543"/>
        <v>Not Completed</v>
      </c>
      <c r="AY1957" s="50" t="str">
        <f t="shared" ca="1" si="544"/>
        <v>Not Completed</v>
      </c>
      <c r="AZ1957" s="50" t="str">
        <f t="shared" ca="1" si="545"/>
        <v>Not Completed</v>
      </c>
      <c r="BA1957" s="48">
        <f t="shared" si="546"/>
        <v>0</v>
      </c>
      <c r="BB1957" s="45" t="str">
        <f t="shared" si="547"/>
        <v/>
      </c>
      <c r="BC1957" s="50" t="str">
        <f t="shared" si="548"/>
        <v/>
      </c>
      <c r="BD1957" s="48">
        <f t="shared" si="549"/>
        <v>0</v>
      </c>
      <c r="BE1957" s="50" t="str">
        <f t="shared" si="550"/>
        <v>Not Started</v>
      </c>
      <c r="BF1957" s="51">
        <f t="shared" si="551"/>
        <v>1</v>
      </c>
      <c r="BG1957" s="51">
        <f t="shared" si="552"/>
        <v>0</v>
      </c>
      <c r="BH1957" s="50" t="str">
        <f t="shared" si="553"/>
        <v/>
      </c>
      <c r="BI1957" s="50" t="str">
        <f t="shared" si="554"/>
        <v/>
      </c>
      <c r="BJ1957" s="50" t="str">
        <f t="shared" si="555"/>
        <v/>
      </c>
      <c r="BK1957" s="50" t="str">
        <f t="shared" si="556"/>
        <v xml:space="preserve">Not Started |  | </v>
      </c>
      <c r="BL1957" s="49" t="str">
        <f t="shared" ca="1" si="557"/>
        <v/>
      </c>
    </row>
    <row r="1958" spans="1:64" x14ac:dyDescent="0.25">
      <c r="A1958" t="str">
        <f>[1]All_Tasks_Billing!A1958</f>
        <v>RPP's (241-360)</v>
      </c>
      <c r="B1958" t="str">
        <f>[1]All_Tasks_Billing!B1958</f>
        <v>RPP</v>
      </c>
      <c r="C1958" t="str">
        <f>[1]All_Tasks_Billing!C1958</f>
        <v>31.1.76</v>
      </c>
      <c r="D1958" t="str">
        <f>[1]All_Tasks_Billing!D1958</f>
        <v>RPP's</v>
      </c>
      <c r="E1958" t="str">
        <f>[1]All_Tasks_Billing!E1958</f>
        <v>RPP</v>
      </c>
      <c r="F1958" t="str">
        <f>IF([1]All_Tasks_Billing!F1958="","",[1]All_Tasks_Billing!F1958)</f>
        <v/>
      </c>
      <c r="G1958" t="str">
        <f>IF([1]All_Tasks_Billing!G1958="","",[1]All_Tasks_Billing!G1958)</f>
        <v/>
      </c>
      <c r="H1958" s="45" t="str">
        <f>[1]All_Tasks_Billing!H1958</f>
        <v/>
      </c>
      <c r="I1958" t="str">
        <f>IF([1]All_Tasks_Billing!I1958="","",[1]All_Tasks_Billing!I1958)</f>
        <v/>
      </c>
      <c r="J1958" t="str">
        <f>IF([1]All_Tasks_Billing!J1958="","",[1]All_Tasks_Billing!J1958)</f>
        <v/>
      </c>
      <c r="K1958" t="b">
        <f>[1]All_Tasks_Billing!K1958</f>
        <v>0</v>
      </c>
      <c r="L1958" s="45" t="str">
        <f>[1]All_Tasks_Billing!L1958</f>
        <v/>
      </c>
      <c r="M1958" t="str">
        <f>[1]All_Tasks_Billing!M1958</f>
        <v/>
      </c>
      <c r="N1958" s="46">
        <f>IF([1]All_Tasks_Billing!N1958="",0,[1]All_Tasks_Billing!N1958)</f>
        <v>0</v>
      </c>
      <c r="O1958" t="str">
        <f>[1]All_Tasks_Billing!O1958</f>
        <v/>
      </c>
      <c r="P1958" s="47">
        <f>IF([1]All_Tasks_Billing!P1958="",0,[1]All_Tasks_Billing!P1958)</f>
        <v>2.5</v>
      </c>
      <c r="Q1958" s="47">
        <f>IF([1]All_Tasks_Billing!Q1958="",0,[1]All_Tasks_Billing!Q1958)</f>
        <v>2.5</v>
      </c>
      <c r="R1958" s="47">
        <f>IF([1]All_Tasks_Billing!R1958="",0,[1]All_Tasks_Billing!R1958)</f>
        <v>2.5</v>
      </c>
      <c r="S1958" t="str">
        <f>[1]All_Tasks_Billing!S1958</f>
        <v/>
      </c>
      <c r="T1958" t="str">
        <f>[1]All_Tasks_Billing!T1958</f>
        <v/>
      </c>
      <c r="U1958" t="str">
        <f>[1]All_Tasks_Billing!U1958</f>
        <v/>
      </c>
      <c r="V1958">
        <f>[1]All_Tasks_Billing!V1958</f>
        <v>36</v>
      </c>
      <c r="W1958" s="48">
        <f>[1]All_Tasks_Billing!W1958</f>
        <v>150</v>
      </c>
      <c r="X1958">
        <f>[1]All_Tasks_Billing!X1958</f>
        <v>45225</v>
      </c>
      <c r="Y1958">
        <f>[1]All_Tasks_Billing!Y1958</f>
        <v>1</v>
      </c>
      <c r="Z1958" s="49">
        <f>[1]All_Tasks_Billing!Z1958</f>
        <v>0</v>
      </c>
      <c r="AA1958" s="45" t="str">
        <f>[1]All_Tasks_Billing!AA1958</f>
        <v/>
      </c>
      <c r="AB1958" t="str">
        <f>[1]All_Tasks_Billing!AB1958</f>
        <v/>
      </c>
      <c r="AC1958" s="48">
        <f>[1]All_Tasks_Billing!AC1958</f>
        <v>0</v>
      </c>
      <c r="AD1958" s="48">
        <f>[1]All_Tasks_Billing!AD1958</f>
        <v>0</v>
      </c>
      <c r="AE1958" s="48">
        <f>[1]All_Tasks_Billing!AE1958</f>
        <v>0</v>
      </c>
      <c r="AF1958" s="48">
        <f>[1]All_Tasks_Billing!AF1958</f>
        <v>0</v>
      </c>
      <c r="AG1958" s="48">
        <f>[1]All_Tasks_Billing!AG1958</f>
        <v>0</v>
      </c>
      <c r="AH1958" s="48">
        <f>[1]All_Tasks_Billing!AH1958</f>
        <v>1.2500000000000001E-2</v>
      </c>
      <c r="AI1958" s="48">
        <f>[1]All_Tasks_Billing!AI1958</f>
        <v>0</v>
      </c>
      <c r="AJ1958" s="48">
        <f>[1]All_Tasks_Billing!AJ1958</f>
        <v>0</v>
      </c>
      <c r="AK1958" s="48">
        <f>[1]All_Tasks_Billing!AK1958</f>
        <v>0</v>
      </c>
      <c r="AL1958" s="48">
        <f>[1]All_Tasks_Billing!AL1958</f>
        <v>0</v>
      </c>
      <c r="AM1958" s="48">
        <f>[1]All_Tasks_Billing!AM1958</f>
        <v>0</v>
      </c>
      <c r="AN1958" s="48">
        <f>[1]All_Tasks_Billing!AN1958</f>
        <v>0</v>
      </c>
      <c r="AO1958" s="48">
        <f>[1]All_Tasks_Billing!AO1958</f>
        <v>0</v>
      </c>
      <c r="AP1958" s="48">
        <f>[1]All_Tasks_Billing!AP1958</f>
        <v>1.2500000000000001E-2</v>
      </c>
      <c r="AQ1958" s="48">
        <f>[1]All_Tasks_Billing!AQ1958</f>
        <v>0</v>
      </c>
      <c r="AR1958" s="48">
        <f>[1]All_Tasks_Billing!AR1958</f>
        <v>0</v>
      </c>
      <c r="AS1958" s="48">
        <f>[1]All_Tasks_Billing!AS1958</f>
        <v>0</v>
      </c>
      <c r="AT1958" s="48">
        <f>[1]All_Tasks_Billing!AT1958</f>
        <v>0</v>
      </c>
      <c r="AU1958" s="50" t="str">
        <f t="shared" si="540"/>
        <v/>
      </c>
      <c r="AV1958" s="50" t="str">
        <f t="shared" si="541"/>
        <v/>
      </c>
      <c r="AW1958" s="50" t="str">
        <f t="shared" si="542"/>
        <v/>
      </c>
      <c r="AX1958" s="50" t="str">
        <f t="shared" ca="1" si="543"/>
        <v>Not Completed</v>
      </c>
      <c r="AY1958" s="50" t="str">
        <f t="shared" ca="1" si="544"/>
        <v>Not Completed</v>
      </c>
      <c r="AZ1958" s="50" t="str">
        <f t="shared" ca="1" si="545"/>
        <v>Not Completed</v>
      </c>
      <c r="BA1958" s="48">
        <f t="shared" si="546"/>
        <v>0</v>
      </c>
      <c r="BB1958" s="45" t="str">
        <f t="shared" si="547"/>
        <v/>
      </c>
      <c r="BC1958" s="50" t="str">
        <f t="shared" si="548"/>
        <v/>
      </c>
      <c r="BD1958" s="48">
        <f t="shared" si="549"/>
        <v>0</v>
      </c>
      <c r="BE1958" s="50" t="str">
        <f t="shared" si="550"/>
        <v>Not Started</v>
      </c>
      <c r="BF1958" s="51">
        <f t="shared" si="551"/>
        <v>1</v>
      </c>
      <c r="BG1958" s="51">
        <f t="shared" si="552"/>
        <v>0</v>
      </c>
      <c r="BH1958" s="50" t="str">
        <f t="shared" si="553"/>
        <v/>
      </c>
      <c r="BI1958" s="50" t="str">
        <f t="shared" si="554"/>
        <v/>
      </c>
      <c r="BJ1958" s="50" t="str">
        <f t="shared" si="555"/>
        <v/>
      </c>
      <c r="BK1958" s="50" t="str">
        <f t="shared" si="556"/>
        <v xml:space="preserve">Not Started |  | </v>
      </c>
      <c r="BL1958" s="49" t="str">
        <f t="shared" ca="1" si="557"/>
        <v/>
      </c>
    </row>
    <row r="1959" spans="1:64" x14ac:dyDescent="0.25">
      <c r="A1959" t="str">
        <f>[1]All_Tasks_Billing!A1959</f>
        <v>RPP's (241-360)</v>
      </c>
      <c r="B1959" t="str">
        <f>[1]All_Tasks_Billing!B1959</f>
        <v>RPP</v>
      </c>
      <c r="C1959" t="str">
        <f>[1]All_Tasks_Billing!C1959</f>
        <v>31.1.77</v>
      </c>
      <c r="D1959" t="str">
        <f>[1]All_Tasks_Billing!D1959</f>
        <v>RPP's</v>
      </c>
      <c r="E1959" t="str">
        <f>[1]All_Tasks_Billing!E1959</f>
        <v>RPP</v>
      </c>
      <c r="F1959" t="str">
        <f>IF([1]All_Tasks_Billing!F1959="","",[1]All_Tasks_Billing!F1959)</f>
        <v/>
      </c>
      <c r="G1959" t="str">
        <f>IF([1]All_Tasks_Billing!G1959="","",[1]All_Tasks_Billing!G1959)</f>
        <v/>
      </c>
      <c r="H1959" s="45" t="str">
        <f>[1]All_Tasks_Billing!H1959</f>
        <v/>
      </c>
      <c r="I1959" t="str">
        <f>IF([1]All_Tasks_Billing!I1959="","",[1]All_Tasks_Billing!I1959)</f>
        <v/>
      </c>
      <c r="J1959" t="str">
        <f>IF([1]All_Tasks_Billing!J1959="","",[1]All_Tasks_Billing!J1959)</f>
        <v/>
      </c>
      <c r="K1959" t="b">
        <f>[1]All_Tasks_Billing!K1959</f>
        <v>0</v>
      </c>
      <c r="L1959" s="45" t="str">
        <f>[1]All_Tasks_Billing!L1959</f>
        <v/>
      </c>
      <c r="M1959" t="str">
        <f>[1]All_Tasks_Billing!M1959</f>
        <v/>
      </c>
      <c r="N1959" s="46">
        <f>IF([1]All_Tasks_Billing!N1959="",0,[1]All_Tasks_Billing!N1959)</f>
        <v>0</v>
      </c>
      <c r="O1959" t="str">
        <f>[1]All_Tasks_Billing!O1959</f>
        <v/>
      </c>
      <c r="P1959" s="47">
        <f>IF([1]All_Tasks_Billing!P1959="",0,[1]All_Tasks_Billing!P1959)</f>
        <v>2.5</v>
      </c>
      <c r="Q1959" s="47">
        <f>IF([1]All_Tasks_Billing!Q1959="",0,[1]All_Tasks_Billing!Q1959)</f>
        <v>2.5</v>
      </c>
      <c r="R1959" s="47">
        <f>IF([1]All_Tasks_Billing!R1959="",0,[1]All_Tasks_Billing!R1959)</f>
        <v>2.5</v>
      </c>
      <c r="S1959" t="str">
        <f>[1]All_Tasks_Billing!S1959</f>
        <v/>
      </c>
      <c r="T1959" t="str">
        <f>[1]All_Tasks_Billing!T1959</f>
        <v/>
      </c>
      <c r="U1959" t="str">
        <f>[1]All_Tasks_Billing!U1959</f>
        <v/>
      </c>
      <c r="V1959">
        <f>[1]All_Tasks_Billing!V1959</f>
        <v>36</v>
      </c>
      <c r="W1959" s="48">
        <f>[1]All_Tasks_Billing!W1959</f>
        <v>150</v>
      </c>
      <c r="X1959">
        <f>[1]All_Tasks_Billing!X1959</f>
        <v>45225</v>
      </c>
      <c r="Y1959">
        <f>[1]All_Tasks_Billing!Y1959</f>
        <v>1</v>
      </c>
      <c r="Z1959" s="49">
        <f>[1]All_Tasks_Billing!Z1959</f>
        <v>0</v>
      </c>
      <c r="AA1959" s="45" t="str">
        <f>[1]All_Tasks_Billing!AA1959</f>
        <v/>
      </c>
      <c r="AB1959" t="str">
        <f>[1]All_Tasks_Billing!AB1959</f>
        <v/>
      </c>
      <c r="AC1959" s="48">
        <f>[1]All_Tasks_Billing!AC1959</f>
        <v>0</v>
      </c>
      <c r="AD1959" s="48">
        <f>[1]All_Tasks_Billing!AD1959</f>
        <v>0</v>
      </c>
      <c r="AE1959" s="48">
        <f>[1]All_Tasks_Billing!AE1959</f>
        <v>0</v>
      </c>
      <c r="AF1959" s="48">
        <f>[1]All_Tasks_Billing!AF1959</f>
        <v>0</v>
      </c>
      <c r="AG1959" s="48">
        <f>[1]All_Tasks_Billing!AG1959</f>
        <v>0</v>
      </c>
      <c r="AH1959" s="48">
        <f>[1]All_Tasks_Billing!AH1959</f>
        <v>1.2500000000000001E-2</v>
      </c>
      <c r="AI1959" s="48">
        <f>[1]All_Tasks_Billing!AI1959</f>
        <v>0</v>
      </c>
      <c r="AJ1959" s="48">
        <f>[1]All_Tasks_Billing!AJ1959</f>
        <v>0</v>
      </c>
      <c r="AK1959" s="48">
        <f>[1]All_Tasks_Billing!AK1959</f>
        <v>0</v>
      </c>
      <c r="AL1959" s="48">
        <f>[1]All_Tasks_Billing!AL1959</f>
        <v>0</v>
      </c>
      <c r="AM1959" s="48">
        <f>[1]All_Tasks_Billing!AM1959</f>
        <v>0</v>
      </c>
      <c r="AN1959" s="48">
        <f>[1]All_Tasks_Billing!AN1959</f>
        <v>0</v>
      </c>
      <c r="AO1959" s="48">
        <f>[1]All_Tasks_Billing!AO1959</f>
        <v>0</v>
      </c>
      <c r="AP1959" s="48">
        <f>[1]All_Tasks_Billing!AP1959</f>
        <v>1.2500000000000001E-2</v>
      </c>
      <c r="AQ1959" s="48">
        <f>[1]All_Tasks_Billing!AQ1959</f>
        <v>0</v>
      </c>
      <c r="AR1959" s="48">
        <f>[1]All_Tasks_Billing!AR1959</f>
        <v>0</v>
      </c>
      <c r="AS1959" s="48">
        <f>[1]All_Tasks_Billing!AS1959</f>
        <v>0</v>
      </c>
      <c r="AT1959" s="48">
        <f>[1]All_Tasks_Billing!AT1959</f>
        <v>0</v>
      </c>
      <c r="AU1959" s="50" t="str">
        <f t="shared" si="540"/>
        <v/>
      </c>
      <c r="AV1959" s="50" t="str">
        <f t="shared" si="541"/>
        <v/>
      </c>
      <c r="AW1959" s="50" t="str">
        <f t="shared" si="542"/>
        <v/>
      </c>
      <c r="AX1959" s="50" t="str">
        <f t="shared" ca="1" si="543"/>
        <v>Not Completed</v>
      </c>
      <c r="AY1959" s="50" t="str">
        <f t="shared" ca="1" si="544"/>
        <v>Not Completed</v>
      </c>
      <c r="AZ1959" s="50" t="str">
        <f t="shared" ca="1" si="545"/>
        <v>Not Completed</v>
      </c>
      <c r="BA1959" s="48">
        <f t="shared" si="546"/>
        <v>0</v>
      </c>
      <c r="BB1959" s="45" t="str">
        <f t="shared" si="547"/>
        <v/>
      </c>
      <c r="BC1959" s="50" t="str">
        <f t="shared" si="548"/>
        <v/>
      </c>
      <c r="BD1959" s="48">
        <f t="shared" si="549"/>
        <v>0</v>
      </c>
      <c r="BE1959" s="50" t="str">
        <f t="shared" si="550"/>
        <v>Not Started</v>
      </c>
      <c r="BF1959" s="51">
        <f t="shared" si="551"/>
        <v>1</v>
      </c>
      <c r="BG1959" s="51">
        <f t="shared" si="552"/>
        <v>0</v>
      </c>
      <c r="BH1959" s="50" t="str">
        <f t="shared" si="553"/>
        <v/>
      </c>
      <c r="BI1959" s="50" t="str">
        <f t="shared" si="554"/>
        <v/>
      </c>
      <c r="BJ1959" s="50" t="str">
        <f t="shared" si="555"/>
        <v/>
      </c>
      <c r="BK1959" s="50" t="str">
        <f t="shared" si="556"/>
        <v xml:space="preserve">Not Started |  | </v>
      </c>
      <c r="BL1959" s="49" t="str">
        <f t="shared" ca="1" si="557"/>
        <v/>
      </c>
    </row>
    <row r="1960" spans="1:64" x14ac:dyDescent="0.25">
      <c r="A1960" t="str">
        <f>[1]All_Tasks_Billing!A1960</f>
        <v>RPP's (241-360)</v>
      </c>
      <c r="B1960" t="str">
        <f>[1]All_Tasks_Billing!B1960</f>
        <v>RPP</v>
      </c>
      <c r="C1960" t="str">
        <f>[1]All_Tasks_Billing!C1960</f>
        <v>31.1.78</v>
      </c>
      <c r="D1960" t="str">
        <f>[1]All_Tasks_Billing!D1960</f>
        <v>RPP's</v>
      </c>
      <c r="E1960" t="str">
        <f>[1]All_Tasks_Billing!E1960</f>
        <v>RPP</v>
      </c>
      <c r="F1960" t="str">
        <f>IF([1]All_Tasks_Billing!F1960="","",[1]All_Tasks_Billing!F1960)</f>
        <v/>
      </c>
      <c r="G1960" t="str">
        <f>IF([1]All_Tasks_Billing!G1960="","",[1]All_Tasks_Billing!G1960)</f>
        <v/>
      </c>
      <c r="H1960" s="45" t="str">
        <f>[1]All_Tasks_Billing!H1960</f>
        <v/>
      </c>
      <c r="I1960" t="str">
        <f>IF([1]All_Tasks_Billing!I1960="","",[1]All_Tasks_Billing!I1960)</f>
        <v/>
      </c>
      <c r="J1960" t="str">
        <f>IF([1]All_Tasks_Billing!J1960="","",[1]All_Tasks_Billing!J1960)</f>
        <v/>
      </c>
      <c r="K1960" t="b">
        <f>[1]All_Tasks_Billing!K1960</f>
        <v>0</v>
      </c>
      <c r="L1960" s="45" t="str">
        <f>[1]All_Tasks_Billing!L1960</f>
        <v/>
      </c>
      <c r="M1960" t="str">
        <f>[1]All_Tasks_Billing!M1960</f>
        <v/>
      </c>
      <c r="N1960" s="46">
        <f>IF([1]All_Tasks_Billing!N1960="",0,[1]All_Tasks_Billing!N1960)</f>
        <v>0</v>
      </c>
      <c r="O1960" t="str">
        <f>[1]All_Tasks_Billing!O1960</f>
        <v/>
      </c>
      <c r="P1960" s="47">
        <f>IF([1]All_Tasks_Billing!P1960="",0,[1]All_Tasks_Billing!P1960)</f>
        <v>2.5</v>
      </c>
      <c r="Q1960" s="47">
        <f>IF([1]All_Tasks_Billing!Q1960="",0,[1]All_Tasks_Billing!Q1960)</f>
        <v>2.5</v>
      </c>
      <c r="R1960" s="47">
        <f>IF([1]All_Tasks_Billing!R1960="",0,[1]All_Tasks_Billing!R1960)</f>
        <v>2.5</v>
      </c>
      <c r="S1960" t="str">
        <f>[1]All_Tasks_Billing!S1960</f>
        <v/>
      </c>
      <c r="T1960" t="str">
        <f>[1]All_Tasks_Billing!T1960</f>
        <v/>
      </c>
      <c r="U1960" t="str">
        <f>[1]All_Tasks_Billing!U1960</f>
        <v/>
      </c>
      <c r="V1960">
        <f>[1]All_Tasks_Billing!V1960</f>
        <v>36</v>
      </c>
      <c r="W1960" s="48">
        <f>[1]All_Tasks_Billing!W1960</f>
        <v>150</v>
      </c>
      <c r="X1960">
        <f>[1]All_Tasks_Billing!X1960</f>
        <v>45225</v>
      </c>
      <c r="Y1960">
        <f>[1]All_Tasks_Billing!Y1960</f>
        <v>1</v>
      </c>
      <c r="Z1960" s="49">
        <f>[1]All_Tasks_Billing!Z1960</f>
        <v>0</v>
      </c>
      <c r="AA1960" s="45" t="str">
        <f>[1]All_Tasks_Billing!AA1960</f>
        <v/>
      </c>
      <c r="AB1960" t="str">
        <f>[1]All_Tasks_Billing!AB1960</f>
        <v/>
      </c>
      <c r="AC1960" s="48">
        <f>[1]All_Tasks_Billing!AC1960</f>
        <v>0</v>
      </c>
      <c r="AD1960" s="48">
        <f>[1]All_Tasks_Billing!AD1960</f>
        <v>0</v>
      </c>
      <c r="AE1960" s="48">
        <f>[1]All_Tasks_Billing!AE1960</f>
        <v>0</v>
      </c>
      <c r="AF1960" s="48">
        <f>[1]All_Tasks_Billing!AF1960</f>
        <v>0</v>
      </c>
      <c r="AG1960" s="48">
        <f>[1]All_Tasks_Billing!AG1960</f>
        <v>0</v>
      </c>
      <c r="AH1960" s="48">
        <f>[1]All_Tasks_Billing!AH1960</f>
        <v>1.2500000000000001E-2</v>
      </c>
      <c r="AI1960" s="48">
        <f>[1]All_Tasks_Billing!AI1960</f>
        <v>0</v>
      </c>
      <c r="AJ1960" s="48">
        <f>[1]All_Tasks_Billing!AJ1960</f>
        <v>0</v>
      </c>
      <c r="AK1960" s="48">
        <f>[1]All_Tasks_Billing!AK1960</f>
        <v>0</v>
      </c>
      <c r="AL1960" s="48">
        <f>[1]All_Tasks_Billing!AL1960</f>
        <v>0</v>
      </c>
      <c r="AM1960" s="48">
        <f>[1]All_Tasks_Billing!AM1960</f>
        <v>0</v>
      </c>
      <c r="AN1960" s="48">
        <f>[1]All_Tasks_Billing!AN1960</f>
        <v>0</v>
      </c>
      <c r="AO1960" s="48">
        <f>[1]All_Tasks_Billing!AO1960</f>
        <v>0</v>
      </c>
      <c r="AP1960" s="48">
        <f>[1]All_Tasks_Billing!AP1960</f>
        <v>1.2500000000000001E-2</v>
      </c>
      <c r="AQ1960" s="48">
        <f>[1]All_Tasks_Billing!AQ1960</f>
        <v>0</v>
      </c>
      <c r="AR1960" s="48">
        <f>[1]All_Tasks_Billing!AR1960</f>
        <v>0</v>
      </c>
      <c r="AS1960" s="48">
        <f>[1]All_Tasks_Billing!AS1960</f>
        <v>0</v>
      </c>
      <c r="AT1960" s="48">
        <f>[1]All_Tasks_Billing!AT1960</f>
        <v>0</v>
      </c>
      <c r="AU1960" s="50" t="str">
        <f t="shared" si="540"/>
        <v/>
      </c>
      <c r="AV1960" s="50" t="str">
        <f t="shared" si="541"/>
        <v/>
      </c>
      <c r="AW1960" s="50" t="str">
        <f t="shared" si="542"/>
        <v/>
      </c>
      <c r="AX1960" s="50" t="str">
        <f t="shared" ca="1" si="543"/>
        <v>Not Completed</v>
      </c>
      <c r="AY1960" s="50" t="str">
        <f t="shared" ca="1" si="544"/>
        <v>Not Completed</v>
      </c>
      <c r="AZ1960" s="50" t="str">
        <f t="shared" ca="1" si="545"/>
        <v>Not Completed</v>
      </c>
      <c r="BA1960" s="48">
        <f t="shared" si="546"/>
        <v>0</v>
      </c>
      <c r="BB1960" s="45" t="str">
        <f t="shared" si="547"/>
        <v/>
      </c>
      <c r="BC1960" s="50" t="str">
        <f t="shared" si="548"/>
        <v/>
      </c>
      <c r="BD1960" s="48">
        <f t="shared" si="549"/>
        <v>0</v>
      </c>
      <c r="BE1960" s="50" t="str">
        <f t="shared" si="550"/>
        <v>Not Started</v>
      </c>
      <c r="BF1960" s="51">
        <f t="shared" si="551"/>
        <v>1</v>
      </c>
      <c r="BG1960" s="51">
        <f t="shared" si="552"/>
        <v>0</v>
      </c>
      <c r="BH1960" s="50" t="str">
        <f t="shared" si="553"/>
        <v/>
      </c>
      <c r="BI1960" s="50" t="str">
        <f t="shared" si="554"/>
        <v/>
      </c>
      <c r="BJ1960" s="50" t="str">
        <f t="shared" si="555"/>
        <v/>
      </c>
      <c r="BK1960" s="50" t="str">
        <f t="shared" si="556"/>
        <v xml:space="preserve">Not Started |  | </v>
      </c>
      <c r="BL1960" s="49" t="str">
        <f t="shared" ca="1" si="557"/>
        <v/>
      </c>
    </row>
    <row r="1961" spans="1:64" x14ac:dyDescent="0.25">
      <c r="A1961" t="str">
        <f>[1]All_Tasks_Billing!A1961</f>
        <v>RPP's (241-360)</v>
      </c>
      <c r="B1961" t="str">
        <f>[1]All_Tasks_Billing!B1961</f>
        <v>RPP</v>
      </c>
      <c r="C1961" t="str">
        <f>[1]All_Tasks_Billing!C1961</f>
        <v>31.1.79</v>
      </c>
      <c r="D1961" t="str">
        <f>[1]All_Tasks_Billing!D1961</f>
        <v>RPP's</v>
      </c>
      <c r="E1961" t="str">
        <f>[1]All_Tasks_Billing!E1961</f>
        <v>RPP</v>
      </c>
      <c r="F1961" t="str">
        <f>IF([1]All_Tasks_Billing!F1961="","",[1]All_Tasks_Billing!F1961)</f>
        <v/>
      </c>
      <c r="G1961" t="str">
        <f>IF([1]All_Tasks_Billing!G1961="","",[1]All_Tasks_Billing!G1961)</f>
        <v/>
      </c>
      <c r="H1961" s="45" t="str">
        <f>[1]All_Tasks_Billing!H1961</f>
        <v/>
      </c>
      <c r="I1961" t="str">
        <f>IF([1]All_Tasks_Billing!I1961="","",[1]All_Tasks_Billing!I1961)</f>
        <v/>
      </c>
      <c r="J1961" t="str">
        <f>IF([1]All_Tasks_Billing!J1961="","",[1]All_Tasks_Billing!J1961)</f>
        <v/>
      </c>
      <c r="K1961" t="b">
        <f>[1]All_Tasks_Billing!K1961</f>
        <v>0</v>
      </c>
      <c r="L1961" s="45" t="str">
        <f>[1]All_Tasks_Billing!L1961</f>
        <v/>
      </c>
      <c r="M1961" t="str">
        <f>[1]All_Tasks_Billing!M1961</f>
        <v/>
      </c>
      <c r="N1961" s="46">
        <f>IF([1]All_Tasks_Billing!N1961="",0,[1]All_Tasks_Billing!N1961)</f>
        <v>0</v>
      </c>
      <c r="O1961" t="str">
        <f>[1]All_Tasks_Billing!O1961</f>
        <v/>
      </c>
      <c r="P1961" s="47">
        <f>IF([1]All_Tasks_Billing!P1961="",0,[1]All_Tasks_Billing!P1961)</f>
        <v>2.5</v>
      </c>
      <c r="Q1961" s="47">
        <f>IF([1]All_Tasks_Billing!Q1961="",0,[1]All_Tasks_Billing!Q1961)</f>
        <v>2.5</v>
      </c>
      <c r="R1961" s="47">
        <f>IF([1]All_Tasks_Billing!R1961="",0,[1]All_Tasks_Billing!R1961)</f>
        <v>2.5</v>
      </c>
      <c r="S1961" t="str">
        <f>[1]All_Tasks_Billing!S1961</f>
        <v/>
      </c>
      <c r="T1961" t="str">
        <f>[1]All_Tasks_Billing!T1961</f>
        <v/>
      </c>
      <c r="U1961" t="str">
        <f>[1]All_Tasks_Billing!U1961</f>
        <v/>
      </c>
      <c r="V1961">
        <f>[1]All_Tasks_Billing!V1961</f>
        <v>36</v>
      </c>
      <c r="W1961" s="48">
        <f>[1]All_Tasks_Billing!W1961</f>
        <v>150</v>
      </c>
      <c r="X1961">
        <f>[1]All_Tasks_Billing!X1961</f>
        <v>45225</v>
      </c>
      <c r="Y1961">
        <f>[1]All_Tasks_Billing!Y1961</f>
        <v>1</v>
      </c>
      <c r="Z1961" s="49">
        <f>[1]All_Tasks_Billing!Z1961</f>
        <v>0</v>
      </c>
      <c r="AA1961" s="45" t="str">
        <f>[1]All_Tasks_Billing!AA1961</f>
        <v/>
      </c>
      <c r="AB1961" t="str">
        <f>[1]All_Tasks_Billing!AB1961</f>
        <v/>
      </c>
      <c r="AC1961" s="48">
        <f>[1]All_Tasks_Billing!AC1961</f>
        <v>0</v>
      </c>
      <c r="AD1961" s="48">
        <f>[1]All_Tasks_Billing!AD1961</f>
        <v>0</v>
      </c>
      <c r="AE1961" s="48">
        <f>[1]All_Tasks_Billing!AE1961</f>
        <v>0</v>
      </c>
      <c r="AF1961" s="48">
        <f>[1]All_Tasks_Billing!AF1961</f>
        <v>0</v>
      </c>
      <c r="AG1961" s="48">
        <f>[1]All_Tasks_Billing!AG1961</f>
        <v>0</v>
      </c>
      <c r="AH1961" s="48">
        <f>[1]All_Tasks_Billing!AH1961</f>
        <v>1.2500000000000001E-2</v>
      </c>
      <c r="AI1961" s="48">
        <f>[1]All_Tasks_Billing!AI1961</f>
        <v>0</v>
      </c>
      <c r="AJ1961" s="48">
        <f>[1]All_Tasks_Billing!AJ1961</f>
        <v>0</v>
      </c>
      <c r="AK1961" s="48">
        <f>[1]All_Tasks_Billing!AK1961</f>
        <v>0</v>
      </c>
      <c r="AL1961" s="48">
        <f>[1]All_Tasks_Billing!AL1961</f>
        <v>0</v>
      </c>
      <c r="AM1961" s="48">
        <f>[1]All_Tasks_Billing!AM1961</f>
        <v>0</v>
      </c>
      <c r="AN1961" s="48">
        <f>[1]All_Tasks_Billing!AN1961</f>
        <v>0</v>
      </c>
      <c r="AO1961" s="48">
        <f>[1]All_Tasks_Billing!AO1961</f>
        <v>0</v>
      </c>
      <c r="AP1961" s="48">
        <f>[1]All_Tasks_Billing!AP1961</f>
        <v>1.2500000000000001E-2</v>
      </c>
      <c r="AQ1961" s="48">
        <f>[1]All_Tasks_Billing!AQ1961</f>
        <v>0</v>
      </c>
      <c r="AR1961" s="48">
        <f>[1]All_Tasks_Billing!AR1961</f>
        <v>0</v>
      </c>
      <c r="AS1961" s="48">
        <f>[1]All_Tasks_Billing!AS1961</f>
        <v>0</v>
      </c>
      <c r="AT1961" s="48">
        <f>[1]All_Tasks_Billing!AT1961</f>
        <v>0</v>
      </c>
      <c r="AU1961" s="50" t="str">
        <f t="shared" si="540"/>
        <v/>
      </c>
      <c r="AV1961" s="50" t="str">
        <f t="shared" si="541"/>
        <v/>
      </c>
      <c r="AW1961" s="50" t="str">
        <f t="shared" si="542"/>
        <v/>
      </c>
      <c r="AX1961" s="50" t="str">
        <f t="shared" ca="1" si="543"/>
        <v>Not Completed</v>
      </c>
      <c r="AY1961" s="50" t="str">
        <f t="shared" ca="1" si="544"/>
        <v>Not Completed</v>
      </c>
      <c r="AZ1961" s="50" t="str">
        <f t="shared" ca="1" si="545"/>
        <v>Not Completed</v>
      </c>
      <c r="BA1961" s="48">
        <f t="shared" si="546"/>
        <v>0</v>
      </c>
      <c r="BB1961" s="45" t="str">
        <f t="shared" si="547"/>
        <v/>
      </c>
      <c r="BC1961" s="50" t="str">
        <f t="shared" si="548"/>
        <v/>
      </c>
      <c r="BD1961" s="48">
        <f t="shared" si="549"/>
        <v>0</v>
      </c>
      <c r="BE1961" s="50" t="str">
        <f t="shared" si="550"/>
        <v>Not Started</v>
      </c>
      <c r="BF1961" s="51">
        <f t="shared" si="551"/>
        <v>1</v>
      </c>
      <c r="BG1961" s="51">
        <f t="shared" si="552"/>
        <v>0</v>
      </c>
      <c r="BH1961" s="50" t="str">
        <f t="shared" si="553"/>
        <v/>
      </c>
      <c r="BI1961" s="50" t="str">
        <f t="shared" si="554"/>
        <v/>
      </c>
      <c r="BJ1961" s="50" t="str">
        <f t="shared" si="555"/>
        <v/>
      </c>
      <c r="BK1961" s="50" t="str">
        <f t="shared" si="556"/>
        <v xml:space="preserve">Not Started |  | </v>
      </c>
      <c r="BL1961" s="49" t="str">
        <f t="shared" ca="1" si="557"/>
        <v/>
      </c>
    </row>
    <row r="1962" spans="1:64" x14ac:dyDescent="0.25">
      <c r="A1962" t="str">
        <f>[1]All_Tasks_Billing!A1962</f>
        <v>RPP's (241-360)</v>
      </c>
      <c r="B1962" t="str">
        <f>[1]All_Tasks_Billing!B1962</f>
        <v>RPP</v>
      </c>
      <c r="C1962" t="str">
        <f>[1]All_Tasks_Billing!C1962</f>
        <v>31.1.80</v>
      </c>
      <c r="D1962" t="str">
        <f>[1]All_Tasks_Billing!D1962</f>
        <v>RPP's</v>
      </c>
      <c r="E1962" t="str">
        <f>[1]All_Tasks_Billing!E1962</f>
        <v>RPP</v>
      </c>
      <c r="F1962" t="str">
        <f>IF([1]All_Tasks_Billing!F1962="","",[1]All_Tasks_Billing!F1962)</f>
        <v/>
      </c>
      <c r="G1962" t="str">
        <f>IF([1]All_Tasks_Billing!G1962="","",[1]All_Tasks_Billing!G1962)</f>
        <v/>
      </c>
      <c r="H1962" s="45" t="str">
        <f>[1]All_Tasks_Billing!H1962</f>
        <v/>
      </c>
      <c r="I1962" t="str">
        <f>IF([1]All_Tasks_Billing!I1962="","",[1]All_Tasks_Billing!I1962)</f>
        <v/>
      </c>
      <c r="J1962" t="str">
        <f>IF([1]All_Tasks_Billing!J1962="","",[1]All_Tasks_Billing!J1962)</f>
        <v/>
      </c>
      <c r="K1962" t="b">
        <f>[1]All_Tasks_Billing!K1962</f>
        <v>0</v>
      </c>
      <c r="L1962" s="45" t="str">
        <f>[1]All_Tasks_Billing!L1962</f>
        <v/>
      </c>
      <c r="M1962" t="str">
        <f>[1]All_Tasks_Billing!M1962</f>
        <v/>
      </c>
      <c r="N1962" s="46">
        <f>IF([1]All_Tasks_Billing!N1962="",0,[1]All_Tasks_Billing!N1962)</f>
        <v>0</v>
      </c>
      <c r="O1962" t="str">
        <f>[1]All_Tasks_Billing!O1962</f>
        <v/>
      </c>
      <c r="P1962" s="47">
        <f>IF([1]All_Tasks_Billing!P1962="",0,[1]All_Tasks_Billing!P1962)</f>
        <v>2.5</v>
      </c>
      <c r="Q1962" s="47">
        <f>IF([1]All_Tasks_Billing!Q1962="",0,[1]All_Tasks_Billing!Q1962)</f>
        <v>2.5</v>
      </c>
      <c r="R1962" s="47">
        <f>IF([1]All_Tasks_Billing!R1962="",0,[1]All_Tasks_Billing!R1962)</f>
        <v>2.5</v>
      </c>
      <c r="S1962" t="str">
        <f>[1]All_Tasks_Billing!S1962</f>
        <v/>
      </c>
      <c r="T1962" t="str">
        <f>[1]All_Tasks_Billing!T1962</f>
        <v/>
      </c>
      <c r="U1962" t="str">
        <f>[1]All_Tasks_Billing!U1962</f>
        <v/>
      </c>
      <c r="V1962">
        <f>[1]All_Tasks_Billing!V1962</f>
        <v>36</v>
      </c>
      <c r="W1962" s="48">
        <f>[1]All_Tasks_Billing!W1962</f>
        <v>150</v>
      </c>
      <c r="X1962">
        <f>[1]All_Tasks_Billing!X1962</f>
        <v>45225</v>
      </c>
      <c r="Y1962">
        <f>[1]All_Tasks_Billing!Y1962</f>
        <v>1</v>
      </c>
      <c r="Z1962" s="49">
        <f>[1]All_Tasks_Billing!Z1962</f>
        <v>0</v>
      </c>
      <c r="AA1962" s="45" t="str">
        <f>[1]All_Tasks_Billing!AA1962</f>
        <v/>
      </c>
      <c r="AB1962" t="str">
        <f>[1]All_Tasks_Billing!AB1962</f>
        <v/>
      </c>
      <c r="AC1962" s="48">
        <f>[1]All_Tasks_Billing!AC1962</f>
        <v>0</v>
      </c>
      <c r="AD1962" s="48">
        <f>[1]All_Tasks_Billing!AD1962</f>
        <v>0</v>
      </c>
      <c r="AE1962" s="48">
        <f>[1]All_Tasks_Billing!AE1962</f>
        <v>0</v>
      </c>
      <c r="AF1962" s="48">
        <f>[1]All_Tasks_Billing!AF1962</f>
        <v>0</v>
      </c>
      <c r="AG1962" s="48">
        <f>[1]All_Tasks_Billing!AG1962</f>
        <v>0</v>
      </c>
      <c r="AH1962" s="48">
        <f>[1]All_Tasks_Billing!AH1962</f>
        <v>1.2500000000000001E-2</v>
      </c>
      <c r="AI1962" s="48">
        <f>[1]All_Tasks_Billing!AI1962</f>
        <v>0</v>
      </c>
      <c r="AJ1962" s="48">
        <f>[1]All_Tasks_Billing!AJ1962</f>
        <v>0</v>
      </c>
      <c r="AK1962" s="48">
        <f>[1]All_Tasks_Billing!AK1962</f>
        <v>0</v>
      </c>
      <c r="AL1962" s="48">
        <f>[1]All_Tasks_Billing!AL1962</f>
        <v>0</v>
      </c>
      <c r="AM1962" s="48">
        <f>[1]All_Tasks_Billing!AM1962</f>
        <v>0</v>
      </c>
      <c r="AN1962" s="48">
        <f>[1]All_Tasks_Billing!AN1962</f>
        <v>0</v>
      </c>
      <c r="AO1962" s="48">
        <f>[1]All_Tasks_Billing!AO1962</f>
        <v>0</v>
      </c>
      <c r="AP1962" s="48">
        <f>[1]All_Tasks_Billing!AP1962</f>
        <v>1.2500000000000001E-2</v>
      </c>
      <c r="AQ1962" s="48">
        <f>[1]All_Tasks_Billing!AQ1962</f>
        <v>0</v>
      </c>
      <c r="AR1962" s="48">
        <f>[1]All_Tasks_Billing!AR1962</f>
        <v>0</v>
      </c>
      <c r="AS1962" s="48">
        <f>[1]All_Tasks_Billing!AS1962</f>
        <v>0</v>
      </c>
      <c r="AT1962" s="48">
        <f>[1]All_Tasks_Billing!AT1962</f>
        <v>0</v>
      </c>
      <c r="AU1962" s="50" t="str">
        <f t="shared" si="540"/>
        <v/>
      </c>
      <c r="AV1962" s="50" t="str">
        <f t="shared" si="541"/>
        <v/>
      </c>
      <c r="AW1962" s="50" t="str">
        <f t="shared" si="542"/>
        <v/>
      </c>
      <c r="AX1962" s="50" t="str">
        <f t="shared" ca="1" si="543"/>
        <v>Not Completed</v>
      </c>
      <c r="AY1962" s="50" t="str">
        <f t="shared" ca="1" si="544"/>
        <v>Not Completed</v>
      </c>
      <c r="AZ1962" s="50" t="str">
        <f t="shared" ca="1" si="545"/>
        <v>Not Completed</v>
      </c>
      <c r="BA1962" s="48">
        <f t="shared" si="546"/>
        <v>0</v>
      </c>
      <c r="BB1962" s="45" t="str">
        <f t="shared" si="547"/>
        <v/>
      </c>
      <c r="BC1962" s="50" t="str">
        <f t="shared" si="548"/>
        <v/>
      </c>
      <c r="BD1962" s="48">
        <f t="shared" si="549"/>
        <v>0</v>
      </c>
      <c r="BE1962" s="50" t="str">
        <f t="shared" si="550"/>
        <v>Not Started</v>
      </c>
      <c r="BF1962" s="51">
        <f t="shared" si="551"/>
        <v>1</v>
      </c>
      <c r="BG1962" s="51">
        <f t="shared" si="552"/>
        <v>0</v>
      </c>
      <c r="BH1962" s="50" t="str">
        <f t="shared" si="553"/>
        <v/>
      </c>
      <c r="BI1962" s="50" t="str">
        <f t="shared" si="554"/>
        <v/>
      </c>
      <c r="BJ1962" s="50" t="str">
        <f t="shared" si="555"/>
        <v/>
      </c>
      <c r="BK1962" s="50" t="str">
        <f t="shared" si="556"/>
        <v xml:space="preserve">Not Started |  | </v>
      </c>
      <c r="BL1962" s="49" t="str">
        <f t="shared" ca="1" si="557"/>
        <v/>
      </c>
    </row>
    <row r="1963" spans="1:64" x14ac:dyDescent="0.25">
      <c r="A1963" t="str">
        <f>[1]All_Tasks_Billing!A1963</f>
        <v>RPP's (241-360)</v>
      </c>
      <c r="B1963" t="str">
        <f>[1]All_Tasks_Billing!B1963</f>
        <v>RPP</v>
      </c>
      <c r="C1963" t="str">
        <f>[1]All_Tasks_Billing!C1963</f>
        <v>31.1.81</v>
      </c>
      <c r="D1963" t="str">
        <f>[1]All_Tasks_Billing!D1963</f>
        <v>RPP's</v>
      </c>
      <c r="E1963" t="str">
        <f>[1]All_Tasks_Billing!E1963</f>
        <v>RPP</v>
      </c>
      <c r="F1963" t="str">
        <f>IF([1]All_Tasks_Billing!F1963="","",[1]All_Tasks_Billing!F1963)</f>
        <v/>
      </c>
      <c r="G1963" t="str">
        <f>IF([1]All_Tasks_Billing!G1963="","",[1]All_Tasks_Billing!G1963)</f>
        <v/>
      </c>
      <c r="H1963" s="45" t="str">
        <f>[1]All_Tasks_Billing!H1963</f>
        <v/>
      </c>
      <c r="I1963" t="str">
        <f>IF([1]All_Tasks_Billing!I1963="","",[1]All_Tasks_Billing!I1963)</f>
        <v/>
      </c>
      <c r="J1963" t="str">
        <f>IF([1]All_Tasks_Billing!J1963="","",[1]All_Tasks_Billing!J1963)</f>
        <v/>
      </c>
      <c r="K1963" t="b">
        <f>[1]All_Tasks_Billing!K1963</f>
        <v>0</v>
      </c>
      <c r="L1963" s="45" t="str">
        <f>[1]All_Tasks_Billing!L1963</f>
        <v/>
      </c>
      <c r="M1963" t="str">
        <f>[1]All_Tasks_Billing!M1963</f>
        <v/>
      </c>
      <c r="N1963" s="46">
        <f>IF([1]All_Tasks_Billing!N1963="",0,[1]All_Tasks_Billing!N1963)</f>
        <v>0</v>
      </c>
      <c r="O1963" t="str">
        <f>[1]All_Tasks_Billing!O1963</f>
        <v/>
      </c>
      <c r="P1963" s="47">
        <f>IF([1]All_Tasks_Billing!P1963="",0,[1]All_Tasks_Billing!P1963)</f>
        <v>2.5</v>
      </c>
      <c r="Q1963" s="47">
        <f>IF([1]All_Tasks_Billing!Q1963="",0,[1]All_Tasks_Billing!Q1963)</f>
        <v>2.5</v>
      </c>
      <c r="R1963" s="47">
        <f>IF([1]All_Tasks_Billing!R1963="",0,[1]All_Tasks_Billing!R1963)</f>
        <v>2.5</v>
      </c>
      <c r="S1963" t="str">
        <f>[1]All_Tasks_Billing!S1963</f>
        <v/>
      </c>
      <c r="T1963" t="str">
        <f>[1]All_Tasks_Billing!T1963</f>
        <v/>
      </c>
      <c r="U1963" t="str">
        <f>[1]All_Tasks_Billing!U1963</f>
        <v/>
      </c>
      <c r="V1963">
        <f>[1]All_Tasks_Billing!V1963</f>
        <v>36</v>
      </c>
      <c r="W1963" s="48">
        <f>[1]All_Tasks_Billing!W1963</f>
        <v>150</v>
      </c>
      <c r="X1963">
        <f>[1]All_Tasks_Billing!X1963</f>
        <v>45225</v>
      </c>
      <c r="Y1963">
        <f>[1]All_Tasks_Billing!Y1963</f>
        <v>1</v>
      </c>
      <c r="Z1963" s="49">
        <f>[1]All_Tasks_Billing!Z1963</f>
        <v>0</v>
      </c>
      <c r="AA1963" s="45" t="str">
        <f>[1]All_Tasks_Billing!AA1963</f>
        <v/>
      </c>
      <c r="AB1963" t="str">
        <f>[1]All_Tasks_Billing!AB1963</f>
        <v/>
      </c>
      <c r="AC1963" s="48">
        <f>[1]All_Tasks_Billing!AC1963</f>
        <v>0</v>
      </c>
      <c r="AD1963" s="48">
        <f>[1]All_Tasks_Billing!AD1963</f>
        <v>0</v>
      </c>
      <c r="AE1963" s="48">
        <f>[1]All_Tasks_Billing!AE1963</f>
        <v>0</v>
      </c>
      <c r="AF1963" s="48">
        <f>[1]All_Tasks_Billing!AF1963</f>
        <v>0</v>
      </c>
      <c r="AG1963" s="48">
        <f>[1]All_Tasks_Billing!AG1963</f>
        <v>0</v>
      </c>
      <c r="AH1963" s="48">
        <f>[1]All_Tasks_Billing!AH1963</f>
        <v>1.2500000000000001E-2</v>
      </c>
      <c r="AI1963" s="48">
        <f>[1]All_Tasks_Billing!AI1963</f>
        <v>0</v>
      </c>
      <c r="AJ1963" s="48">
        <f>[1]All_Tasks_Billing!AJ1963</f>
        <v>0</v>
      </c>
      <c r="AK1963" s="48">
        <f>[1]All_Tasks_Billing!AK1963</f>
        <v>0</v>
      </c>
      <c r="AL1963" s="48">
        <f>[1]All_Tasks_Billing!AL1963</f>
        <v>0</v>
      </c>
      <c r="AM1963" s="48">
        <f>[1]All_Tasks_Billing!AM1963</f>
        <v>0</v>
      </c>
      <c r="AN1963" s="48">
        <f>[1]All_Tasks_Billing!AN1963</f>
        <v>0</v>
      </c>
      <c r="AO1963" s="48">
        <f>[1]All_Tasks_Billing!AO1963</f>
        <v>0</v>
      </c>
      <c r="AP1963" s="48">
        <f>[1]All_Tasks_Billing!AP1963</f>
        <v>1.2500000000000001E-2</v>
      </c>
      <c r="AQ1963" s="48">
        <f>[1]All_Tasks_Billing!AQ1963</f>
        <v>0</v>
      </c>
      <c r="AR1963" s="48">
        <f>[1]All_Tasks_Billing!AR1963</f>
        <v>0</v>
      </c>
      <c r="AS1963" s="48">
        <f>[1]All_Tasks_Billing!AS1963</f>
        <v>0</v>
      </c>
      <c r="AT1963" s="48">
        <f>[1]All_Tasks_Billing!AT1963</f>
        <v>0</v>
      </c>
      <c r="AU1963" s="50" t="str">
        <f t="shared" si="540"/>
        <v/>
      </c>
      <c r="AV1963" s="50" t="str">
        <f t="shared" si="541"/>
        <v/>
      </c>
      <c r="AW1963" s="50" t="str">
        <f t="shared" si="542"/>
        <v/>
      </c>
      <c r="AX1963" s="50" t="str">
        <f t="shared" ca="1" si="543"/>
        <v>Not Completed</v>
      </c>
      <c r="AY1963" s="50" t="str">
        <f t="shared" ca="1" si="544"/>
        <v>Not Completed</v>
      </c>
      <c r="AZ1963" s="50" t="str">
        <f t="shared" ca="1" si="545"/>
        <v>Not Completed</v>
      </c>
      <c r="BA1963" s="48">
        <f t="shared" si="546"/>
        <v>0</v>
      </c>
      <c r="BB1963" s="45" t="str">
        <f t="shared" si="547"/>
        <v/>
      </c>
      <c r="BC1963" s="50" t="str">
        <f t="shared" si="548"/>
        <v/>
      </c>
      <c r="BD1963" s="48">
        <f t="shared" si="549"/>
        <v>0</v>
      </c>
      <c r="BE1963" s="50" t="str">
        <f t="shared" si="550"/>
        <v>Not Started</v>
      </c>
      <c r="BF1963" s="51">
        <f t="shared" si="551"/>
        <v>1</v>
      </c>
      <c r="BG1963" s="51">
        <f t="shared" si="552"/>
        <v>0</v>
      </c>
      <c r="BH1963" s="50" t="str">
        <f t="shared" si="553"/>
        <v/>
      </c>
      <c r="BI1963" s="50" t="str">
        <f t="shared" si="554"/>
        <v/>
      </c>
      <c r="BJ1963" s="50" t="str">
        <f t="shared" si="555"/>
        <v/>
      </c>
      <c r="BK1963" s="50" t="str">
        <f t="shared" si="556"/>
        <v xml:space="preserve">Not Started |  | </v>
      </c>
      <c r="BL1963" s="49" t="str">
        <f t="shared" ca="1" si="557"/>
        <v/>
      </c>
    </row>
    <row r="1964" spans="1:64" x14ac:dyDescent="0.25">
      <c r="A1964" t="str">
        <f>[1]All_Tasks_Billing!A1964</f>
        <v>RPP's (241-360)</v>
      </c>
      <c r="B1964" t="str">
        <f>[1]All_Tasks_Billing!B1964</f>
        <v>RPP</v>
      </c>
      <c r="C1964" t="str">
        <f>[1]All_Tasks_Billing!C1964</f>
        <v>31.1.82</v>
      </c>
      <c r="D1964" t="str">
        <f>[1]All_Tasks_Billing!D1964</f>
        <v>RPP's</v>
      </c>
      <c r="E1964" t="str">
        <f>[1]All_Tasks_Billing!E1964</f>
        <v>RPP</v>
      </c>
      <c r="F1964" t="str">
        <f>IF([1]All_Tasks_Billing!F1964="","",[1]All_Tasks_Billing!F1964)</f>
        <v/>
      </c>
      <c r="G1964" t="str">
        <f>IF([1]All_Tasks_Billing!G1964="","",[1]All_Tasks_Billing!G1964)</f>
        <v/>
      </c>
      <c r="H1964" s="45" t="str">
        <f>[1]All_Tasks_Billing!H1964</f>
        <v/>
      </c>
      <c r="I1964" t="str">
        <f>IF([1]All_Tasks_Billing!I1964="","",[1]All_Tasks_Billing!I1964)</f>
        <v/>
      </c>
      <c r="J1964" t="str">
        <f>IF([1]All_Tasks_Billing!J1964="","",[1]All_Tasks_Billing!J1964)</f>
        <v/>
      </c>
      <c r="K1964" t="b">
        <f>[1]All_Tasks_Billing!K1964</f>
        <v>0</v>
      </c>
      <c r="L1964" s="45" t="str">
        <f>[1]All_Tasks_Billing!L1964</f>
        <v/>
      </c>
      <c r="M1964" t="str">
        <f>[1]All_Tasks_Billing!M1964</f>
        <v/>
      </c>
      <c r="N1964" s="46">
        <f>IF([1]All_Tasks_Billing!N1964="",0,[1]All_Tasks_Billing!N1964)</f>
        <v>0</v>
      </c>
      <c r="O1964" t="str">
        <f>[1]All_Tasks_Billing!O1964</f>
        <v/>
      </c>
      <c r="P1964" s="47">
        <f>IF([1]All_Tasks_Billing!P1964="",0,[1]All_Tasks_Billing!P1964)</f>
        <v>2.5</v>
      </c>
      <c r="Q1964" s="47">
        <f>IF([1]All_Tasks_Billing!Q1964="",0,[1]All_Tasks_Billing!Q1964)</f>
        <v>2.5</v>
      </c>
      <c r="R1964" s="47">
        <f>IF([1]All_Tasks_Billing!R1964="",0,[1]All_Tasks_Billing!R1964)</f>
        <v>2.5</v>
      </c>
      <c r="S1964" t="str">
        <f>[1]All_Tasks_Billing!S1964</f>
        <v/>
      </c>
      <c r="T1964" t="str">
        <f>[1]All_Tasks_Billing!T1964</f>
        <v/>
      </c>
      <c r="U1964" t="str">
        <f>[1]All_Tasks_Billing!U1964</f>
        <v/>
      </c>
      <c r="V1964">
        <f>[1]All_Tasks_Billing!V1964</f>
        <v>36</v>
      </c>
      <c r="W1964" s="48">
        <f>[1]All_Tasks_Billing!W1964</f>
        <v>150</v>
      </c>
      <c r="X1964">
        <f>[1]All_Tasks_Billing!X1964</f>
        <v>45225</v>
      </c>
      <c r="Y1964">
        <f>[1]All_Tasks_Billing!Y1964</f>
        <v>1</v>
      </c>
      <c r="Z1964" s="49">
        <f>[1]All_Tasks_Billing!Z1964</f>
        <v>0</v>
      </c>
      <c r="AA1964" s="45" t="str">
        <f>[1]All_Tasks_Billing!AA1964</f>
        <v/>
      </c>
      <c r="AB1964" t="str">
        <f>[1]All_Tasks_Billing!AB1964</f>
        <v/>
      </c>
      <c r="AC1964" s="48">
        <f>[1]All_Tasks_Billing!AC1964</f>
        <v>0</v>
      </c>
      <c r="AD1964" s="48">
        <f>[1]All_Tasks_Billing!AD1964</f>
        <v>0</v>
      </c>
      <c r="AE1964" s="48">
        <f>[1]All_Tasks_Billing!AE1964</f>
        <v>0</v>
      </c>
      <c r="AF1964" s="48">
        <f>[1]All_Tasks_Billing!AF1964</f>
        <v>0</v>
      </c>
      <c r="AG1964" s="48">
        <f>[1]All_Tasks_Billing!AG1964</f>
        <v>0</v>
      </c>
      <c r="AH1964" s="48">
        <f>[1]All_Tasks_Billing!AH1964</f>
        <v>1.2500000000000001E-2</v>
      </c>
      <c r="AI1964" s="48">
        <f>[1]All_Tasks_Billing!AI1964</f>
        <v>0</v>
      </c>
      <c r="AJ1964" s="48">
        <f>[1]All_Tasks_Billing!AJ1964</f>
        <v>0</v>
      </c>
      <c r="AK1964" s="48">
        <f>[1]All_Tasks_Billing!AK1964</f>
        <v>0</v>
      </c>
      <c r="AL1964" s="48">
        <f>[1]All_Tasks_Billing!AL1964</f>
        <v>0</v>
      </c>
      <c r="AM1964" s="48">
        <f>[1]All_Tasks_Billing!AM1964</f>
        <v>0</v>
      </c>
      <c r="AN1964" s="48">
        <f>[1]All_Tasks_Billing!AN1964</f>
        <v>0</v>
      </c>
      <c r="AO1964" s="48">
        <f>[1]All_Tasks_Billing!AO1964</f>
        <v>0</v>
      </c>
      <c r="AP1964" s="48">
        <f>[1]All_Tasks_Billing!AP1964</f>
        <v>1.2500000000000001E-2</v>
      </c>
      <c r="AQ1964" s="48">
        <f>[1]All_Tasks_Billing!AQ1964</f>
        <v>0</v>
      </c>
      <c r="AR1964" s="48">
        <f>[1]All_Tasks_Billing!AR1964</f>
        <v>0</v>
      </c>
      <c r="AS1964" s="48">
        <f>[1]All_Tasks_Billing!AS1964</f>
        <v>0</v>
      </c>
      <c r="AT1964" s="48">
        <f>[1]All_Tasks_Billing!AT1964</f>
        <v>0</v>
      </c>
      <c r="AU1964" s="50" t="str">
        <f t="shared" si="540"/>
        <v/>
      </c>
      <c r="AV1964" s="50" t="str">
        <f t="shared" si="541"/>
        <v/>
      </c>
      <c r="AW1964" s="50" t="str">
        <f t="shared" si="542"/>
        <v/>
      </c>
      <c r="AX1964" s="50" t="str">
        <f t="shared" ca="1" si="543"/>
        <v>Not Completed</v>
      </c>
      <c r="AY1964" s="50" t="str">
        <f t="shared" ca="1" si="544"/>
        <v>Not Completed</v>
      </c>
      <c r="AZ1964" s="50" t="str">
        <f t="shared" ca="1" si="545"/>
        <v>Not Completed</v>
      </c>
      <c r="BA1964" s="48">
        <f t="shared" si="546"/>
        <v>0</v>
      </c>
      <c r="BB1964" s="45" t="str">
        <f t="shared" si="547"/>
        <v/>
      </c>
      <c r="BC1964" s="50" t="str">
        <f t="shared" si="548"/>
        <v/>
      </c>
      <c r="BD1964" s="48">
        <f t="shared" si="549"/>
        <v>0</v>
      </c>
      <c r="BE1964" s="50" t="str">
        <f t="shared" si="550"/>
        <v>Not Started</v>
      </c>
      <c r="BF1964" s="51">
        <f t="shared" si="551"/>
        <v>1</v>
      </c>
      <c r="BG1964" s="51">
        <f t="shared" si="552"/>
        <v>0</v>
      </c>
      <c r="BH1964" s="50" t="str">
        <f t="shared" si="553"/>
        <v/>
      </c>
      <c r="BI1964" s="50" t="str">
        <f t="shared" si="554"/>
        <v/>
      </c>
      <c r="BJ1964" s="50" t="str">
        <f t="shared" si="555"/>
        <v/>
      </c>
      <c r="BK1964" s="50" t="str">
        <f t="shared" si="556"/>
        <v xml:space="preserve">Not Started |  | </v>
      </c>
      <c r="BL1964" s="49" t="str">
        <f t="shared" ca="1" si="557"/>
        <v/>
      </c>
    </row>
    <row r="1965" spans="1:64" x14ac:dyDescent="0.25">
      <c r="A1965" t="str">
        <f>[1]All_Tasks_Billing!A1965</f>
        <v>RPP's (241-360)</v>
      </c>
      <c r="B1965" t="str">
        <f>[1]All_Tasks_Billing!B1965</f>
        <v>RPP</v>
      </c>
      <c r="C1965" t="str">
        <f>[1]All_Tasks_Billing!C1965</f>
        <v>31.1.83</v>
      </c>
      <c r="D1965" t="str">
        <f>[1]All_Tasks_Billing!D1965</f>
        <v>RPP's</v>
      </c>
      <c r="E1965" t="str">
        <f>[1]All_Tasks_Billing!E1965</f>
        <v>RPP</v>
      </c>
      <c r="F1965" t="str">
        <f>IF([1]All_Tasks_Billing!F1965="","",[1]All_Tasks_Billing!F1965)</f>
        <v/>
      </c>
      <c r="G1965" t="str">
        <f>IF([1]All_Tasks_Billing!G1965="","",[1]All_Tasks_Billing!G1965)</f>
        <v/>
      </c>
      <c r="H1965" s="45" t="str">
        <f>[1]All_Tasks_Billing!H1965</f>
        <v/>
      </c>
      <c r="I1965" t="str">
        <f>IF([1]All_Tasks_Billing!I1965="","",[1]All_Tasks_Billing!I1965)</f>
        <v/>
      </c>
      <c r="J1965" t="str">
        <f>IF([1]All_Tasks_Billing!J1965="","",[1]All_Tasks_Billing!J1965)</f>
        <v/>
      </c>
      <c r="K1965" t="b">
        <f>[1]All_Tasks_Billing!K1965</f>
        <v>0</v>
      </c>
      <c r="L1965" s="45" t="str">
        <f>[1]All_Tasks_Billing!L1965</f>
        <v/>
      </c>
      <c r="M1965" t="str">
        <f>[1]All_Tasks_Billing!M1965</f>
        <v/>
      </c>
      <c r="N1965" s="46">
        <f>IF([1]All_Tasks_Billing!N1965="",0,[1]All_Tasks_Billing!N1965)</f>
        <v>0</v>
      </c>
      <c r="O1965" t="str">
        <f>[1]All_Tasks_Billing!O1965</f>
        <v/>
      </c>
      <c r="P1965" s="47">
        <f>IF([1]All_Tasks_Billing!P1965="",0,[1]All_Tasks_Billing!P1965)</f>
        <v>2.5</v>
      </c>
      <c r="Q1965" s="47">
        <f>IF([1]All_Tasks_Billing!Q1965="",0,[1]All_Tasks_Billing!Q1965)</f>
        <v>2.5</v>
      </c>
      <c r="R1965" s="47">
        <f>IF([1]All_Tasks_Billing!R1965="",0,[1]All_Tasks_Billing!R1965)</f>
        <v>2.5</v>
      </c>
      <c r="S1965" t="str">
        <f>[1]All_Tasks_Billing!S1965</f>
        <v/>
      </c>
      <c r="T1965" t="str">
        <f>[1]All_Tasks_Billing!T1965</f>
        <v/>
      </c>
      <c r="U1965" t="str">
        <f>[1]All_Tasks_Billing!U1965</f>
        <v/>
      </c>
      <c r="V1965">
        <f>[1]All_Tasks_Billing!V1965</f>
        <v>36</v>
      </c>
      <c r="W1965" s="48">
        <f>[1]All_Tasks_Billing!W1965</f>
        <v>150</v>
      </c>
      <c r="X1965">
        <f>[1]All_Tasks_Billing!X1965</f>
        <v>45225</v>
      </c>
      <c r="Y1965">
        <f>[1]All_Tasks_Billing!Y1965</f>
        <v>1</v>
      </c>
      <c r="Z1965" s="49">
        <f>[1]All_Tasks_Billing!Z1965</f>
        <v>0</v>
      </c>
      <c r="AA1965" s="45" t="str">
        <f>[1]All_Tasks_Billing!AA1965</f>
        <v/>
      </c>
      <c r="AB1965" t="str">
        <f>[1]All_Tasks_Billing!AB1965</f>
        <v/>
      </c>
      <c r="AC1965" s="48">
        <f>[1]All_Tasks_Billing!AC1965</f>
        <v>0</v>
      </c>
      <c r="AD1965" s="48">
        <f>[1]All_Tasks_Billing!AD1965</f>
        <v>0</v>
      </c>
      <c r="AE1965" s="48">
        <f>[1]All_Tasks_Billing!AE1965</f>
        <v>0</v>
      </c>
      <c r="AF1965" s="48">
        <f>[1]All_Tasks_Billing!AF1965</f>
        <v>0</v>
      </c>
      <c r="AG1965" s="48">
        <f>[1]All_Tasks_Billing!AG1965</f>
        <v>0</v>
      </c>
      <c r="AH1965" s="48">
        <f>[1]All_Tasks_Billing!AH1965</f>
        <v>1.2500000000000001E-2</v>
      </c>
      <c r="AI1965" s="48">
        <f>[1]All_Tasks_Billing!AI1965</f>
        <v>0</v>
      </c>
      <c r="AJ1965" s="48">
        <f>[1]All_Tasks_Billing!AJ1965</f>
        <v>0</v>
      </c>
      <c r="AK1965" s="48">
        <f>[1]All_Tasks_Billing!AK1965</f>
        <v>0</v>
      </c>
      <c r="AL1965" s="48">
        <f>[1]All_Tasks_Billing!AL1965</f>
        <v>0</v>
      </c>
      <c r="AM1965" s="48">
        <f>[1]All_Tasks_Billing!AM1965</f>
        <v>0</v>
      </c>
      <c r="AN1965" s="48">
        <f>[1]All_Tasks_Billing!AN1965</f>
        <v>0</v>
      </c>
      <c r="AO1965" s="48">
        <f>[1]All_Tasks_Billing!AO1965</f>
        <v>0</v>
      </c>
      <c r="AP1965" s="48">
        <f>[1]All_Tasks_Billing!AP1965</f>
        <v>1.2500000000000001E-2</v>
      </c>
      <c r="AQ1965" s="48">
        <f>[1]All_Tasks_Billing!AQ1965</f>
        <v>0</v>
      </c>
      <c r="AR1965" s="48">
        <f>[1]All_Tasks_Billing!AR1965</f>
        <v>0</v>
      </c>
      <c r="AS1965" s="48">
        <f>[1]All_Tasks_Billing!AS1965</f>
        <v>0</v>
      </c>
      <c r="AT1965" s="48">
        <f>[1]All_Tasks_Billing!AT1965</f>
        <v>0</v>
      </c>
      <c r="AU1965" s="50" t="str">
        <f t="shared" si="540"/>
        <v/>
      </c>
      <c r="AV1965" s="50" t="str">
        <f t="shared" si="541"/>
        <v/>
      </c>
      <c r="AW1965" s="50" t="str">
        <f t="shared" si="542"/>
        <v/>
      </c>
      <c r="AX1965" s="50" t="str">
        <f t="shared" ca="1" si="543"/>
        <v>Not Completed</v>
      </c>
      <c r="AY1965" s="50" t="str">
        <f t="shared" ca="1" si="544"/>
        <v>Not Completed</v>
      </c>
      <c r="AZ1965" s="50" t="str">
        <f t="shared" ca="1" si="545"/>
        <v>Not Completed</v>
      </c>
      <c r="BA1965" s="48">
        <f t="shared" si="546"/>
        <v>0</v>
      </c>
      <c r="BB1965" s="45" t="str">
        <f t="shared" si="547"/>
        <v/>
      </c>
      <c r="BC1965" s="50" t="str">
        <f t="shared" si="548"/>
        <v/>
      </c>
      <c r="BD1965" s="48">
        <f t="shared" si="549"/>
        <v>0</v>
      </c>
      <c r="BE1965" s="50" t="str">
        <f t="shared" si="550"/>
        <v>Not Started</v>
      </c>
      <c r="BF1965" s="51">
        <f t="shared" si="551"/>
        <v>1</v>
      </c>
      <c r="BG1965" s="51">
        <f t="shared" si="552"/>
        <v>0</v>
      </c>
      <c r="BH1965" s="50" t="str">
        <f t="shared" si="553"/>
        <v/>
      </c>
      <c r="BI1965" s="50" t="str">
        <f t="shared" si="554"/>
        <v/>
      </c>
      <c r="BJ1965" s="50" t="str">
        <f t="shared" si="555"/>
        <v/>
      </c>
      <c r="BK1965" s="50" t="str">
        <f t="shared" si="556"/>
        <v xml:space="preserve">Not Started |  | </v>
      </c>
      <c r="BL1965" s="49" t="str">
        <f t="shared" ca="1" si="557"/>
        <v/>
      </c>
    </row>
    <row r="1966" spans="1:64" x14ac:dyDescent="0.25">
      <c r="A1966" t="str">
        <f>[1]All_Tasks_Billing!A1966</f>
        <v>RPP's (241-360)</v>
      </c>
      <c r="B1966" t="str">
        <f>[1]All_Tasks_Billing!B1966</f>
        <v>RPP</v>
      </c>
      <c r="C1966" t="str">
        <f>[1]All_Tasks_Billing!C1966</f>
        <v>31.1.84</v>
      </c>
      <c r="D1966" t="str">
        <f>[1]All_Tasks_Billing!D1966</f>
        <v>RPP's</v>
      </c>
      <c r="E1966" t="str">
        <f>[1]All_Tasks_Billing!E1966</f>
        <v>RPP</v>
      </c>
      <c r="F1966" t="str">
        <f>IF([1]All_Tasks_Billing!F1966="","",[1]All_Tasks_Billing!F1966)</f>
        <v/>
      </c>
      <c r="G1966" t="str">
        <f>IF([1]All_Tasks_Billing!G1966="","",[1]All_Tasks_Billing!G1966)</f>
        <v/>
      </c>
      <c r="H1966" s="45" t="str">
        <f>[1]All_Tasks_Billing!H1966</f>
        <v/>
      </c>
      <c r="I1966" t="str">
        <f>IF([1]All_Tasks_Billing!I1966="","",[1]All_Tasks_Billing!I1966)</f>
        <v/>
      </c>
      <c r="J1966" t="str">
        <f>IF([1]All_Tasks_Billing!J1966="","",[1]All_Tasks_Billing!J1966)</f>
        <v/>
      </c>
      <c r="K1966" t="b">
        <f>[1]All_Tasks_Billing!K1966</f>
        <v>0</v>
      </c>
      <c r="L1966" s="45" t="str">
        <f>[1]All_Tasks_Billing!L1966</f>
        <v/>
      </c>
      <c r="M1966" t="str">
        <f>[1]All_Tasks_Billing!M1966</f>
        <v/>
      </c>
      <c r="N1966" s="46">
        <f>IF([1]All_Tasks_Billing!N1966="",0,[1]All_Tasks_Billing!N1966)</f>
        <v>0</v>
      </c>
      <c r="O1966" t="str">
        <f>[1]All_Tasks_Billing!O1966</f>
        <v/>
      </c>
      <c r="P1966" s="47">
        <f>IF([1]All_Tasks_Billing!P1966="",0,[1]All_Tasks_Billing!P1966)</f>
        <v>2.5</v>
      </c>
      <c r="Q1966" s="47">
        <f>IF([1]All_Tasks_Billing!Q1966="",0,[1]All_Tasks_Billing!Q1966)</f>
        <v>2.5</v>
      </c>
      <c r="R1966" s="47">
        <f>IF([1]All_Tasks_Billing!R1966="",0,[1]All_Tasks_Billing!R1966)</f>
        <v>2.5</v>
      </c>
      <c r="S1966" t="str">
        <f>[1]All_Tasks_Billing!S1966</f>
        <v/>
      </c>
      <c r="T1966" t="str">
        <f>[1]All_Tasks_Billing!T1966</f>
        <v/>
      </c>
      <c r="U1966" t="str">
        <f>[1]All_Tasks_Billing!U1966</f>
        <v/>
      </c>
      <c r="V1966">
        <f>[1]All_Tasks_Billing!V1966</f>
        <v>36</v>
      </c>
      <c r="W1966" s="48">
        <f>[1]All_Tasks_Billing!W1966</f>
        <v>150</v>
      </c>
      <c r="X1966">
        <f>[1]All_Tasks_Billing!X1966</f>
        <v>45225</v>
      </c>
      <c r="Y1966">
        <f>[1]All_Tasks_Billing!Y1966</f>
        <v>1</v>
      </c>
      <c r="Z1966" s="49">
        <f>[1]All_Tasks_Billing!Z1966</f>
        <v>0</v>
      </c>
      <c r="AA1966" s="45" t="str">
        <f>[1]All_Tasks_Billing!AA1966</f>
        <v/>
      </c>
      <c r="AB1966" t="str">
        <f>[1]All_Tasks_Billing!AB1966</f>
        <v/>
      </c>
      <c r="AC1966" s="48">
        <f>[1]All_Tasks_Billing!AC1966</f>
        <v>0</v>
      </c>
      <c r="AD1966" s="48">
        <f>[1]All_Tasks_Billing!AD1966</f>
        <v>0</v>
      </c>
      <c r="AE1966" s="48">
        <f>[1]All_Tasks_Billing!AE1966</f>
        <v>0</v>
      </c>
      <c r="AF1966" s="48">
        <f>[1]All_Tasks_Billing!AF1966</f>
        <v>0</v>
      </c>
      <c r="AG1966" s="48">
        <f>[1]All_Tasks_Billing!AG1966</f>
        <v>0</v>
      </c>
      <c r="AH1966" s="48">
        <f>[1]All_Tasks_Billing!AH1966</f>
        <v>1.2500000000000001E-2</v>
      </c>
      <c r="AI1966" s="48">
        <f>[1]All_Tasks_Billing!AI1966</f>
        <v>0</v>
      </c>
      <c r="AJ1966" s="48">
        <f>[1]All_Tasks_Billing!AJ1966</f>
        <v>0</v>
      </c>
      <c r="AK1966" s="48">
        <f>[1]All_Tasks_Billing!AK1966</f>
        <v>0</v>
      </c>
      <c r="AL1966" s="48">
        <f>[1]All_Tasks_Billing!AL1966</f>
        <v>0</v>
      </c>
      <c r="AM1966" s="48">
        <f>[1]All_Tasks_Billing!AM1966</f>
        <v>0</v>
      </c>
      <c r="AN1966" s="48">
        <f>[1]All_Tasks_Billing!AN1966</f>
        <v>0</v>
      </c>
      <c r="AO1966" s="48">
        <f>[1]All_Tasks_Billing!AO1966</f>
        <v>0</v>
      </c>
      <c r="AP1966" s="48">
        <f>[1]All_Tasks_Billing!AP1966</f>
        <v>1.2500000000000001E-2</v>
      </c>
      <c r="AQ1966" s="48">
        <f>[1]All_Tasks_Billing!AQ1966</f>
        <v>0</v>
      </c>
      <c r="AR1966" s="48">
        <f>[1]All_Tasks_Billing!AR1966</f>
        <v>0</v>
      </c>
      <c r="AS1966" s="48">
        <f>[1]All_Tasks_Billing!AS1966</f>
        <v>0</v>
      </c>
      <c r="AT1966" s="48">
        <f>[1]All_Tasks_Billing!AT1966</f>
        <v>0</v>
      </c>
      <c r="AU1966" s="50" t="str">
        <f t="shared" si="540"/>
        <v/>
      </c>
      <c r="AV1966" s="50" t="str">
        <f t="shared" si="541"/>
        <v/>
      </c>
      <c r="AW1966" s="50" t="str">
        <f t="shared" si="542"/>
        <v/>
      </c>
      <c r="AX1966" s="50" t="str">
        <f t="shared" ca="1" si="543"/>
        <v>Not Completed</v>
      </c>
      <c r="AY1966" s="50" t="str">
        <f t="shared" ca="1" si="544"/>
        <v>Not Completed</v>
      </c>
      <c r="AZ1966" s="50" t="str">
        <f t="shared" ca="1" si="545"/>
        <v>Not Completed</v>
      </c>
      <c r="BA1966" s="48">
        <f t="shared" si="546"/>
        <v>0</v>
      </c>
      <c r="BB1966" s="45" t="str">
        <f t="shared" si="547"/>
        <v/>
      </c>
      <c r="BC1966" s="50" t="str">
        <f t="shared" si="548"/>
        <v/>
      </c>
      <c r="BD1966" s="48">
        <f t="shared" si="549"/>
        <v>0</v>
      </c>
      <c r="BE1966" s="50" t="str">
        <f t="shared" si="550"/>
        <v>Not Started</v>
      </c>
      <c r="BF1966" s="51">
        <f t="shared" si="551"/>
        <v>1</v>
      </c>
      <c r="BG1966" s="51">
        <f t="shared" si="552"/>
        <v>0</v>
      </c>
      <c r="BH1966" s="50" t="str">
        <f t="shared" si="553"/>
        <v/>
      </c>
      <c r="BI1966" s="50" t="str">
        <f t="shared" si="554"/>
        <v/>
      </c>
      <c r="BJ1966" s="50" t="str">
        <f t="shared" si="555"/>
        <v/>
      </c>
      <c r="BK1966" s="50" t="str">
        <f t="shared" si="556"/>
        <v xml:space="preserve">Not Started |  | </v>
      </c>
      <c r="BL1966" s="49" t="str">
        <f t="shared" ca="1" si="557"/>
        <v/>
      </c>
    </row>
    <row r="1967" spans="1:64" x14ac:dyDescent="0.25">
      <c r="A1967" t="str">
        <f>[1]All_Tasks_Billing!A1967</f>
        <v>RPP's (241-360)</v>
      </c>
      <c r="B1967" t="str">
        <f>[1]All_Tasks_Billing!B1967</f>
        <v>RPP</v>
      </c>
      <c r="C1967" t="str">
        <f>[1]All_Tasks_Billing!C1967</f>
        <v>31.1.85</v>
      </c>
      <c r="D1967" t="str">
        <f>[1]All_Tasks_Billing!D1967</f>
        <v>RPP's</v>
      </c>
      <c r="E1967" t="str">
        <f>[1]All_Tasks_Billing!E1967</f>
        <v>RPP</v>
      </c>
      <c r="F1967" t="str">
        <f>IF([1]All_Tasks_Billing!F1967="","",[1]All_Tasks_Billing!F1967)</f>
        <v/>
      </c>
      <c r="G1967" t="str">
        <f>IF([1]All_Tasks_Billing!G1967="","",[1]All_Tasks_Billing!G1967)</f>
        <v/>
      </c>
      <c r="H1967" s="45" t="str">
        <f>[1]All_Tasks_Billing!H1967</f>
        <v/>
      </c>
      <c r="I1967" t="str">
        <f>IF([1]All_Tasks_Billing!I1967="","",[1]All_Tasks_Billing!I1967)</f>
        <v/>
      </c>
      <c r="J1967" t="str">
        <f>IF([1]All_Tasks_Billing!J1967="","",[1]All_Tasks_Billing!J1967)</f>
        <v/>
      </c>
      <c r="K1967" t="b">
        <f>[1]All_Tasks_Billing!K1967</f>
        <v>0</v>
      </c>
      <c r="L1967" s="45" t="str">
        <f>[1]All_Tasks_Billing!L1967</f>
        <v/>
      </c>
      <c r="M1967" t="str">
        <f>[1]All_Tasks_Billing!M1967</f>
        <v/>
      </c>
      <c r="N1967" s="46">
        <f>IF([1]All_Tasks_Billing!N1967="",0,[1]All_Tasks_Billing!N1967)</f>
        <v>0</v>
      </c>
      <c r="O1967" t="str">
        <f>[1]All_Tasks_Billing!O1967</f>
        <v/>
      </c>
      <c r="P1967" s="47">
        <f>IF([1]All_Tasks_Billing!P1967="",0,[1]All_Tasks_Billing!P1967)</f>
        <v>2.5</v>
      </c>
      <c r="Q1967" s="47">
        <f>IF([1]All_Tasks_Billing!Q1967="",0,[1]All_Tasks_Billing!Q1967)</f>
        <v>2.5</v>
      </c>
      <c r="R1967" s="47">
        <f>IF([1]All_Tasks_Billing!R1967="",0,[1]All_Tasks_Billing!R1967)</f>
        <v>2.5</v>
      </c>
      <c r="S1967" t="str">
        <f>[1]All_Tasks_Billing!S1967</f>
        <v/>
      </c>
      <c r="T1967" t="str">
        <f>[1]All_Tasks_Billing!T1967</f>
        <v/>
      </c>
      <c r="U1967" t="str">
        <f>[1]All_Tasks_Billing!U1967</f>
        <v/>
      </c>
      <c r="V1967">
        <f>[1]All_Tasks_Billing!V1967</f>
        <v>36</v>
      </c>
      <c r="W1967" s="48">
        <f>[1]All_Tasks_Billing!W1967</f>
        <v>150</v>
      </c>
      <c r="X1967">
        <f>[1]All_Tasks_Billing!X1967</f>
        <v>45225</v>
      </c>
      <c r="Y1967">
        <f>[1]All_Tasks_Billing!Y1967</f>
        <v>1</v>
      </c>
      <c r="Z1967" s="49">
        <f>[1]All_Tasks_Billing!Z1967</f>
        <v>0</v>
      </c>
      <c r="AA1967" s="45" t="str">
        <f>[1]All_Tasks_Billing!AA1967</f>
        <v/>
      </c>
      <c r="AB1967" t="str">
        <f>[1]All_Tasks_Billing!AB1967</f>
        <v/>
      </c>
      <c r="AC1967" s="48">
        <f>[1]All_Tasks_Billing!AC1967</f>
        <v>0</v>
      </c>
      <c r="AD1967" s="48">
        <f>[1]All_Tasks_Billing!AD1967</f>
        <v>0</v>
      </c>
      <c r="AE1967" s="48">
        <f>[1]All_Tasks_Billing!AE1967</f>
        <v>0</v>
      </c>
      <c r="AF1967" s="48">
        <f>[1]All_Tasks_Billing!AF1967</f>
        <v>0</v>
      </c>
      <c r="AG1967" s="48">
        <f>[1]All_Tasks_Billing!AG1967</f>
        <v>0</v>
      </c>
      <c r="AH1967" s="48">
        <f>[1]All_Tasks_Billing!AH1967</f>
        <v>1.2500000000000001E-2</v>
      </c>
      <c r="AI1967" s="48">
        <f>[1]All_Tasks_Billing!AI1967</f>
        <v>0</v>
      </c>
      <c r="AJ1967" s="48">
        <f>[1]All_Tasks_Billing!AJ1967</f>
        <v>0</v>
      </c>
      <c r="AK1967" s="48">
        <f>[1]All_Tasks_Billing!AK1967</f>
        <v>0</v>
      </c>
      <c r="AL1967" s="48">
        <f>[1]All_Tasks_Billing!AL1967</f>
        <v>0</v>
      </c>
      <c r="AM1967" s="48">
        <f>[1]All_Tasks_Billing!AM1967</f>
        <v>0</v>
      </c>
      <c r="AN1967" s="48">
        <f>[1]All_Tasks_Billing!AN1967</f>
        <v>0</v>
      </c>
      <c r="AO1967" s="48">
        <f>[1]All_Tasks_Billing!AO1967</f>
        <v>0</v>
      </c>
      <c r="AP1967" s="48">
        <f>[1]All_Tasks_Billing!AP1967</f>
        <v>1.2500000000000001E-2</v>
      </c>
      <c r="AQ1967" s="48">
        <f>[1]All_Tasks_Billing!AQ1967</f>
        <v>0</v>
      </c>
      <c r="AR1967" s="48">
        <f>[1]All_Tasks_Billing!AR1967</f>
        <v>0</v>
      </c>
      <c r="AS1967" s="48">
        <f>[1]All_Tasks_Billing!AS1967</f>
        <v>0</v>
      </c>
      <c r="AT1967" s="48">
        <f>[1]All_Tasks_Billing!AT1967</f>
        <v>0</v>
      </c>
      <c r="AU1967" s="50" t="str">
        <f t="shared" si="540"/>
        <v/>
      </c>
      <c r="AV1967" s="50" t="str">
        <f t="shared" si="541"/>
        <v/>
      </c>
      <c r="AW1967" s="50" t="str">
        <f t="shared" si="542"/>
        <v/>
      </c>
      <c r="AX1967" s="50" t="str">
        <f t="shared" ca="1" si="543"/>
        <v>Not Completed</v>
      </c>
      <c r="AY1967" s="50" t="str">
        <f t="shared" ca="1" si="544"/>
        <v>Not Completed</v>
      </c>
      <c r="AZ1967" s="50" t="str">
        <f t="shared" ca="1" si="545"/>
        <v>Not Completed</v>
      </c>
      <c r="BA1967" s="48">
        <f t="shared" si="546"/>
        <v>0</v>
      </c>
      <c r="BB1967" s="45" t="str">
        <f t="shared" si="547"/>
        <v/>
      </c>
      <c r="BC1967" s="50" t="str">
        <f t="shared" si="548"/>
        <v/>
      </c>
      <c r="BD1967" s="48">
        <f t="shared" si="549"/>
        <v>0</v>
      </c>
      <c r="BE1967" s="50" t="str">
        <f t="shared" si="550"/>
        <v>Not Started</v>
      </c>
      <c r="BF1967" s="51">
        <f t="shared" si="551"/>
        <v>1</v>
      </c>
      <c r="BG1967" s="51">
        <f t="shared" si="552"/>
        <v>0</v>
      </c>
      <c r="BH1967" s="50" t="str">
        <f t="shared" si="553"/>
        <v/>
      </c>
      <c r="BI1967" s="50" t="str">
        <f t="shared" si="554"/>
        <v/>
      </c>
      <c r="BJ1967" s="50" t="str">
        <f t="shared" si="555"/>
        <v/>
      </c>
      <c r="BK1967" s="50" t="str">
        <f t="shared" si="556"/>
        <v xml:space="preserve">Not Started |  | </v>
      </c>
      <c r="BL1967" s="49" t="str">
        <f t="shared" ca="1" si="557"/>
        <v/>
      </c>
    </row>
    <row r="1968" spans="1:64" x14ac:dyDescent="0.25">
      <c r="A1968" t="str">
        <f>[1]All_Tasks_Billing!A1968</f>
        <v>RPP's (241-360)</v>
      </c>
      <c r="B1968" t="str">
        <f>[1]All_Tasks_Billing!B1968</f>
        <v>RPP</v>
      </c>
      <c r="C1968" t="str">
        <f>[1]All_Tasks_Billing!C1968</f>
        <v>31.1.86</v>
      </c>
      <c r="D1968" t="str">
        <f>[1]All_Tasks_Billing!D1968</f>
        <v>RPP's</v>
      </c>
      <c r="E1968" t="str">
        <f>[1]All_Tasks_Billing!E1968</f>
        <v>RPP</v>
      </c>
      <c r="F1968" t="str">
        <f>IF([1]All_Tasks_Billing!F1968="","",[1]All_Tasks_Billing!F1968)</f>
        <v/>
      </c>
      <c r="G1968" t="str">
        <f>IF([1]All_Tasks_Billing!G1968="","",[1]All_Tasks_Billing!G1968)</f>
        <v/>
      </c>
      <c r="H1968" s="45" t="str">
        <f>[1]All_Tasks_Billing!H1968</f>
        <v/>
      </c>
      <c r="I1968" t="str">
        <f>IF([1]All_Tasks_Billing!I1968="","",[1]All_Tasks_Billing!I1968)</f>
        <v/>
      </c>
      <c r="J1968" t="str">
        <f>IF([1]All_Tasks_Billing!J1968="","",[1]All_Tasks_Billing!J1968)</f>
        <v/>
      </c>
      <c r="K1968" t="b">
        <f>[1]All_Tasks_Billing!K1968</f>
        <v>0</v>
      </c>
      <c r="L1968" s="45" t="str">
        <f>[1]All_Tasks_Billing!L1968</f>
        <v/>
      </c>
      <c r="M1968" t="str">
        <f>[1]All_Tasks_Billing!M1968</f>
        <v/>
      </c>
      <c r="N1968" s="46">
        <f>IF([1]All_Tasks_Billing!N1968="",0,[1]All_Tasks_Billing!N1968)</f>
        <v>0</v>
      </c>
      <c r="O1968" t="str">
        <f>[1]All_Tasks_Billing!O1968</f>
        <v/>
      </c>
      <c r="P1968" s="47">
        <f>IF([1]All_Tasks_Billing!P1968="",0,[1]All_Tasks_Billing!P1968)</f>
        <v>2.5</v>
      </c>
      <c r="Q1968" s="47">
        <f>IF([1]All_Tasks_Billing!Q1968="",0,[1]All_Tasks_Billing!Q1968)</f>
        <v>2.5</v>
      </c>
      <c r="R1968" s="47">
        <f>IF([1]All_Tasks_Billing!R1968="",0,[1]All_Tasks_Billing!R1968)</f>
        <v>2.5</v>
      </c>
      <c r="S1968" t="str">
        <f>[1]All_Tasks_Billing!S1968</f>
        <v/>
      </c>
      <c r="T1968" t="str">
        <f>[1]All_Tasks_Billing!T1968</f>
        <v/>
      </c>
      <c r="U1968" t="str">
        <f>[1]All_Tasks_Billing!U1968</f>
        <v/>
      </c>
      <c r="V1968">
        <f>[1]All_Tasks_Billing!V1968</f>
        <v>36</v>
      </c>
      <c r="W1968" s="48">
        <f>[1]All_Tasks_Billing!W1968</f>
        <v>150</v>
      </c>
      <c r="X1968">
        <f>[1]All_Tasks_Billing!X1968</f>
        <v>45225</v>
      </c>
      <c r="Y1968">
        <f>[1]All_Tasks_Billing!Y1968</f>
        <v>1</v>
      </c>
      <c r="Z1968" s="49">
        <f>[1]All_Tasks_Billing!Z1968</f>
        <v>0</v>
      </c>
      <c r="AA1968" s="45" t="str">
        <f>[1]All_Tasks_Billing!AA1968</f>
        <v/>
      </c>
      <c r="AB1968" t="str">
        <f>[1]All_Tasks_Billing!AB1968</f>
        <v/>
      </c>
      <c r="AC1968" s="48">
        <f>[1]All_Tasks_Billing!AC1968</f>
        <v>0</v>
      </c>
      <c r="AD1968" s="48">
        <f>[1]All_Tasks_Billing!AD1968</f>
        <v>0</v>
      </c>
      <c r="AE1968" s="48">
        <f>[1]All_Tasks_Billing!AE1968</f>
        <v>0</v>
      </c>
      <c r="AF1968" s="48">
        <f>[1]All_Tasks_Billing!AF1968</f>
        <v>0</v>
      </c>
      <c r="AG1968" s="48">
        <f>[1]All_Tasks_Billing!AG1968</f>
        <v>0</v>
      </c>
      <c r="AH1968" s="48">
        <f>[1]All_Tasks_Billing!AH1968</f>
        <v>1.2500000000000001E-2</v>
      </c>
      <c r="AI1968" s="48">
        <f>[1]All_Tasks_Billing!AI1968</f>
        <v>0</v>
      </c>
      <c r="AJ1968" s="48">
        <f>[1]All_Tasks_Billing!AJ1968</f>
        <v>0</v>
      </c>
      <c r="AK1968" s="48">
        <f>[1]All_Tasks_Billing!AK1968</f>
        <v>0</v>
      </c>
      <c r="AL1968" s="48">
        <f>[1]All_Tasks_Billing!AL1968</f>
        <v>0</v>
      </c>
      <c r="AM1968" s="48">
        <f>[1]All_Tasks_Billing!AM1968</f>
        <v>0</v>
      </c>
      <c r="AN1968" s="48">
        <f>[1]All_Tasks_Billing!AN1968</f>
        <v>0</v>
      </c>
      <c r="AO1968" s="48">
        <f>[1]All_Tasks_Billing!AO1968</f>
        <v>0</v>
      </c>
      <c r="AP1968" s="48">
        <f>[1]All_Tasks_Billing!AP1968</f>
        <v>1.2500000000000001E-2</v>
      </c>
      <c r="AQ1968" s="48">
        <f>[1]All_Tasks_Billing!AQ1968</f>
        <v>0</v>
      </c>
      <c r="AR1968" s="48">
        <f>[1]All_Tasks_Billing!AR1968</f>
        <v>0</v>
      </c>
      <c r="AS1968" s="48">
        <f>[1]All_Tasks_Billing!AS1968</f>
        <v>0</v>
      </c>
      <c r="AT1968" s="48">
        <f>[1]All_Tasks_Billing!AT1968</f>
        <v>0</v>
      </c>
      <c r="AU1968" s="50" t="str">
        <f t="shared" si="540"/>
        <v/>
      </c>
      <c r="AV1968" s="50" t="str">
        <f t="shared" si="541"/>
        <v/>
      </c>
      <c r="AW1968" s="50" t="str">
        <f t="shared" si="542"/>
        <v/>
      </c>
      <c r="AX1968" s="50" t="str">
        <f t="shared" ca="1" si="543"/>
        <v>Not Completed</v>
      </c>
      <c r="AY1968" s="50" t="str">
        <f t="shared" ca="1" si="544"/>
        <v>Not Completed</v>
      </c>
      <c r="AZ1968" s="50" t="str">
        <f t="shared" ca="1" si="545"/>
        <v>Not Completed</v>
      </c>
      <c r="BA1968" s="48">
        <f t="shared" si="546"/>
        <v>0</v>
      </c>
      <c r="BB1968" s="45" t="str">
        <f t="shared" si="547"/>
        <v/>
      </c>
      <c r="BC1968" s="50" t="str">
        <f t="shared" si="548"/>
        <v/>
      </c>
      <c r="BD1968" s="48">
        <f t="shared" si="549"/>
        <v>0</v>
      </c>
      <c r="BE1968" s="50" t="str">
        <f t="shared" si="550"/>
        <v>Not Started</v>
      </c>
      <c r="BF1968" s="51">
        <f t="shared" si="551"/>
        <v>1</v>
      </c>
      <c r="BG1968" s="51">
        <f t="shared" si="552"/>
        <v>0</v>
      </c>
      <c r="BH1968" s="50" t="str">
        <f t="shared" si="553"/>
        <v/>
      </c>
      <c r="BI1968" s="50" t="str">
        <f t="shared" si="554"/>
        <v/>
      </c>
      <c r="BJ1968" s="50" t="str">
        <f t="shared" si="555"/>
        <v/>
      </c>
      <c r="BK1968" s="50" t="str">
        <f t="shared" si="556"/>
        <v xml:space="preserve">Not Started |  | </v>
      </c>
      <c r="BL1968" s="49" t="str">
        <f t="shared" ca="1" si="557"/>
        <v/>
      </c>
    </row>
    <row r="1969" spans="1:64" x14ac:dyDescent="0.25">
      <c r="A1969" t="str">
        <f>[1]All_Tasks_Billing!A1969</f>
        <v>RPP's (241-360)</v>
      </c>
      <c r="B1969" t="str">
        <f>[1]All_Tasks_Billing!B1969</f>
        <v>RPP</v>
      </c>
      <c r="C1969" t="str">
        <f>[1]All_Tasks_Billing!C1969</f>
        <v>31.1.87</v>
      </c>
      <c r="D1969" t="str">
        <f>[1]All_Tasks_Billing!D1969</f>
        <v>RPP's</v>
      </c>
      <c r="E1969" t="str">
        <f>[1]All_Tasks_Billing!E1969</f>
        <v>RPP</v>
      </c>
      <c r="F1969" t="str">
        <f>IF([1]All_Tasks_Billing!F1969="","",[1]All_Tasks_Billing!F1969)</f>
        <v/>
      </c>
      <c r="G1969" t="str">
        <f>IF([1]All_Tasks_Billing!G1969="","",[1]All_Tasks_Billing!G1969)</f>
        <v/>
      </c>
      <c r="H1969" s="45" t="str">
        <f>[1]All_Tasks_Billing!H1969</f>
        <v/>
      </c>
      <c r="I1969" t="str">
        <f>IF([1]All_Tasks_Billing!I1969="","",[1]All_Tasks_Billing!I1969)</f>
        <v/>
      </c>
      <c r="J1969" t="str">
        <f>IF([1]All_Tasks_Billing!J1969="","",[1]All_Tasks_Billing!J1969)</f>
        <v/>
      </c>
      <c r="K1969" t="b">
        <f>[1]All_Tasks_Billing!K1969</f>
        <v>0</v>
      </c>
      <c r="L1969" s="45" t="str">
        <f>[1]All_Tasks_Billing!L1969</f>
        <v/>
      </c>
      <c r="M1969" t="str">
        <f>[1]All_Tasks_Billing!M1969</f>
        <v/>
      </c>
      <c r="N1969" s="46">
        <f>IF([1]All_Tasks_Billing!N1969="",0,[1]All_Tasks_Billing!N1969)</f>
        <v>0</v>
      </c>
      <c r="O1969" t="str">
        <f>[1]All_Tasks_Billing!O1969</f>
        <v/>
      </c>
      <c r="P1969" s="47">
        <f>IF([1]All_Tasks_Billing!P1969="",0,[1]All_Tasks_Billing!P1969)</f>
        <v>2.5</v>
      </c>
      <c r="Q1969" s="47">
        <f>IF([1]All_Tasks_Billing!Q1969="",0,[1]All_Tasks_Billing!Q1969)</f>
        <v>2.5</v>
      </c>
      <c r="R1969" s="47">
        <f>IF([1]All_Tasks_Billing!R1969="",0,[1]All_Tasks_Billing!R1969)</f>
        <v>2.5</v>
      </c>
      <c r="S1969" t="str">
        <f>[1]All_Tasks_Billing!S1969</f>
        <v/>
      </c>
      <c r="T1969" t="str">
        <f>[1]All_Tasks_Billing!T1969</f>
        <v/>
      </c>
      <c r="U1969" t="str">
        <f>[1]All_Tasks_Billing!U1969</f>
        <v/>
      </c>
      <c r="V1969">
        <f>[1]All_Tasks_Billing!V1969</f>
        <v>36</v>
      </c>
      <c r="W1969" s="48">
        <f>[1]All_Tasks_Billing!W1969</f>
        <v>150</v>
      </c>
      <c r="X1969">
        <f>[1]All_Tasks_Billing!X1969</f>
        <v>45225</v>
      </c>
      <c r="Y1969">
        <f>[1]All_Tasks_Billing!Y1969</f>
        <v>1</v>
      </c>
      <c r="Z1969" s="49">
        <f>[1]All_Tasks_Billing!Z1969</f>
        <v>0</v>
      </c>
      <c r="AA1969" s="45" t="str">
        <f>[1]All_Tasks_Billing!AA1969</f>
        <v/>
      </c>
      <c r="AB1969" t="str">
        <f>[1]All_Tasks_Billing!AB1969</f>
        <v/>
      </c>
      <c r="AC1969" s="48">
        <f>[1]All_Tasks_Billing!AC1969</f>
        <v>0</v>
      </c>
      <c r="AD1969" s="48">
        <f>[1]All_Tasks_Billing!AD1969</f>
        <v>0</v>
      </c>
      <c r="AE1969" s="48">
        <f>[1]All_Tasks_Billing!AE1969</f>
        <v>0</v>
      </c>
      <c r="AF1969" s="48">
        <f>[1]All_Tasks_Billing!AF1969</f>
        <v>0</v>
      </c>
      <c r="AG1969" s="48">
        <f>[1]All_Tasks_Billing!AG1969</f>
        <v>0</v>
      </c>
      <c r="AH1969" s="48">
        <f>[1]All_Tasks_Billing!AH1969</f>
        <v>1.2500000000000001E-2</v>
      </c>
      <c r="AI1969" s="48">
        <f>[1]All_Tasks_Billing!AI1969</f>
        <v>0</v>
      </c>
      <c r="AJ1969" s="48">
        <f>[1]All_Tasks_Billing!AJ1969</f>
        <v>0</v>
      </c>
      <c r="AK1969" s="48">
        <f>[1]All_Tasks_Billing!AK1969</f>
        <v>0</v>
      </c>
      <c r="AL1969" s="48">
        <f>[1]All_Tasks_Billing!AL1969</f>
        <v>0</v>
      </c>
      <c r="AM1969" s="48">
        <f>[1]All_Tasks_Billing!AM1969</f>
        <v>0</v>
      </c>
      <c r="AN1969" s="48">
        <f>[1]All_Tasks_Billing!AN1969</f>
        <v>0</v>
      </c>
      <c r="AO1969" s="48">
        <f>[1]All_Tasks_Billing!AO1969</f>
        <v>0</v>
      </c>
      <c r="AP1969" s="48">
        <f>[1]All_Tasks_Billing!AP1969</f>
        <v>1.2500000000000001E-2</v>
      </c>
      <c r="AQ1969" s="48">
        <f>[1]All_Tasks_Billing!AQ1969</f>
        <v>0</v>
      </c>
      <c r="AR1969" s="48">
        <f>[1]All_Tasks_Billing!AR1969</f>
        <v>0</v>
      </c>
      <c r="AS1969" s="48">
        <f>[1]All_Tasks_Billing!AS1969</f>
        <v>0</v>
      </c>
      <c r="AT1969" s="48">
        <f>[1]All_Tasks_Billing!AT1969</f>
        <v>0</v>
      </c>
      <c r="AU1969" s="50" t="str">
        <f t="shared" si="540"/>
        <v/>
      </c>
      <c r="AV1969" s="50" t="str">
        <f t="shared" si="541"/>
        <v/>
      </c>
      <c r="AW1969" s="50" t="str">
        <f t="shared" si="542"/>
        <v/>
      </c>
      <c r="AX1969" s="50" t="str">
        <f t="shared" ca="1" si="543"/>
        <v>Not Completed</v>
      </c>
      <c r="AY1969" s="50" t="str">
        <f t="shared" ca="1" si="544"/>
        <v>Not Completed</v>
      </c>
      <c r="AZ1969" s="50" t="str">
        <f t="shared" ca="1" si="545"/>
        <v>Not Completed</v>
      </c>
      <c r="BA1969" s="48">
        <f t="shared" si="546"/>
        <v>0</v>
      </c>
      <c r="BB1969" s="45" t="str">
        <f t="shared" si="547"/>
        <v/>
      </c>
      <c r="BC1969" s="50" t="str">
        <f t="shared" si="548"/>
        <v/>
      </c>
      <c r="BD1969" s="48">
        <f t="shared" si="549"/>
        <v>0</v>
      </c>
      <c r="BE1969" s="50" t="str">
        <f t="shared" si="550"/>
        <v>Not Started</v>
      </c>
      <c r="BF1969" s="51">
        <f t="shared" si="551"/>
        <v>1</v>
      </c>
      <c r="BG1969" s="51">
        <f t="shared" si="552"/>
        <v>0</v>
      </c>
      <c r="BH1969" s="50" t="str">
        <f t="shared" si="553"/>
        <v/>
      </c>
      <c r="BI1969" s="50" t="str">
        <f t="shared" si="554"/>
        <v/>
      </c>
      <c r="BJ1969" s="50" t="str">
        <f t="shared" si="555"/>
        <v/>
      </c>
      <c r="BK1969" s="50" t="str">
        <f t="shared" si="556"/>
        <v xml:space="preserve">Not Started |  | </v>
      </c>
      <c r="BL1969" s="49" t="str">
        <f t="shared" ca="1" si="557"/>
        <v/>
      </c>
    </row>
    <row r="1970" spans="1:64" x14ac:dyDescent="0.25">
      <c r="A1970" t="str">
        <f>[1]All_Tasks_Billing!A1970</f>
        <v>RPP's (241-360)</v>
      </c>
      <c r="B1970" t="str">
        <f>[1]All_Tasks_Billing!B1970</f>
        <v>RPP</v>
      </c>
      <c r="C1970" t="str">
        <f>[1]All_Tasks_Billing!C1970</f>
        <v>31.1.88</v>
      </c>
      <c r="D1970" t="str">
        <f>[1]All_Tasks_Billing!D1970</f>
        <v>RPP's</v>
      </c>
      <c r="E1970" t="str">
        <f>[1]All_Tasks_Billing!E1970</f>
        <v>RPP</v>
      </c>
      <c r="F1970" t="str">
        <f>IF([1]All_Tasks_Billing!F1970="","",[1]All_Tasks_Billing!F1970)</f>
        <v/>
      </c>
      <c r="G1970" t="str">
        <f>IF([1]All_Tasks_Billing!G1970="","",[1]All_Tasks_Billing!G1970)</f>
        <v/>
      </c>
      <c r="H1970" s="45" t="str">
        <f>[1]All_Tasks_Billing!H1970</f>
        <v/>
      </c>
      <c r="I1970" t="str">
        <f>IF([1]All_Tasks_Billing!I1970="","",[1]All_Tasks_Billing!I1970)</f>
        <v/>
      </c>
      <c r="J1970" t="str">
        <f>IF([1]All_Tasks_Billing!J1970="","",[1]All_Tasks_Billing!J1970)</f>
        <v/>
      </c>
      <c r="K1970" t="b">
        <f>[1]All_Tasks_Billing!K1970</f>
        <v>0</v>
      </c>
      <c r="L1970" s="45" t="str">
        <f>[1]All_Tasks_Billing!L1970</f>
        <v/>
      </c>
      <c r="M1970" t="str">
        <f>[1]All_Tasks_Billing!M1970</f>
        <v/>
      </c>
      <c r="N1970" s="46">
        <f>IF([1]All_Tasks_Billing!N1970="",0,[1]All_Tasks_Billing!N1970)</f>
        <v>0</v>
      </c>
      <c r="O1970" t="str">
        <f>[1]All_Tasks_Billing!O1970</f>
        <v/>
      </c>
      <c r="P1970" s="47">
        <f>IF([1]All_Tasks_Billing!P1970="",0,[1]All_Tasks_Billing!P1970)</f>
        <v>2.5</v>
      </c>
      <c r="Q1970" s="47">
        <f>IF([1]All_Tasks_Billing!Q1970="",0,[1]All_Tasks_Billing!Q1970)</f>
        <v>2.5</v>
      </c>
      <c r="R1970" s="47">
        <f>IF([1]All_Tasks_Billing!R1970="",0,[1]All_Tasks_Billing!R1970)</f>
        <v>2.5</v>
      </c>
      <c r="S1970" t="str">
        <f>[1]All_Tasks_Billing!S1970</f>
        <v/>
      </c>
      <c r="T1970" t="str">
        <f>[1]All_Tasks_Billing!T1970</f>
        <v/>
      </c>
      <c r="U1970" t="str">
        <f>[1]All_Tasks_Billing!U1970</f>
        <v/>
      </c>
      <c r="V1970">
        <f>[1]All_Tasks_Billing!V1970</f>
        <v>36</v>
      </c>
      <c r="W1970" s="48">
        <f>[1]All_Tasks_Billing!W1970</f>
        <v>150</v>
      </c>
      <c r="X1970">
        <f>[1]All_Tasks_Billing!X1970</f>
        <v>45225</v>
      </c>
      <c r="Y1970">
        <f>[1]All_Tasks_Billing!Y1970</f>
        <v>1</v>
      </c>
      <c r="Z1970" s="49">
        <f>[1]All_Tasks_Billing!Z1970</f>
        <v>0</v>
      </c>
      <c r="AA1970" s="45" t="str">
        <f>[1]All_Tasks_Billing!AA1970</f>
        <v/>
      </c>
      <c r="AB1970" t="str">
        <f>[1]All_Tasks_Billing!AB1970</f>
        <v/>
      </c>
      <c r="AC1970" s="48">
        <f>[1]All_Tasks_Billing!AC1970</f>
        <v>0</v>
      </c>
      <c r="AD1970" s="48">
        <f>[1]All_Tasks_Billing!AD1970</f>
        <v>0</v>
      </c>
      <c r="AE1970" s="48">
        <f>[1]All_Tasks_Billing!AE1970</f>
        <v>0</v>
      </c>
      <c r="AF1970" s="48">
        <f>[1]All_Tasks_Billing!AF1970</f>
        <v>0</v>
      </c>
      <c r="AG1970" s="48">
        <f>[1]All_Tasks_Billing!AG1970</f>
        <v>0</v>
      </c>
      <c r="AH1970" s="48">
        <f>[1]All_Tasks_Billing!AH1970</f>
        <v>1.2500000000000001E-2</v>
      </c>
      <c r="AI1970" s="48">
        <f>[1]All_Tasks_Billing!AI1970</f>
        <v>0</v>
      </c>
      <c r="AJ1970" s="48">
        <f>[1]All_Tasks_Billing!AJ1970</f>
        <v>0</v>
      </c>
      <c r="AK1970" s="48">
        <f>[1]All_Tasks_Billing!AK1970</f>
        <v>0</v>
      </c>
      <c r="AL1970" s="48">
        <f>[1]All_Tasks_Billing!AL1970</f>
        <v>0</v>
      </c>
      <c r="AM1970" s="48">
        <f>[1]All_Tasks_Billing!AM1970</f>
        <v>0</v>
      </c>
      <c r="AN1970" s="48">
        <f>[1]All_Tasks_Billing!AN1970</f>
        <v>0</v>
      </c>
      <c r="AO1970" s="48">
        <f>[1]All_Tasks_Billing!AO1970</f>
        <v>0</v>
      </c>
      <c r="AP1970" s="48">
        <f>[1]All_Tasks_Billing!AP1970</f>
        <v>1.2500000000000001E-2</v>
      </c>
      <c r="AQ1970" s="48">
        <f>[1]All_Tasks_Billing!AQ1970</f>
        <v>0</v>
      </c>
      <c r="AR1970" s="48">
        <f>[1]All_Tasks_Billing!AR1970</f>
        <v>0</v>
      </c>
      <c r="AS1970" s="48">
        <f>[1]All_Tasks_Billing!AS1970</f>
        <v>0</v>
      </c>
      <c r="AT1970" s="48">
        <f>[1]All_Tasks_Billing!AT1970</f>
        <v>0</v>
      </c>
      <c r="AU1970" s="50" t="str">
        <f t="shared" si="540"/>
        <v/>
      </c>
      <c r="AV1970" s="50" t="str">
        <f t="shared" si="541"/>
        <v/>
      </c>
      <c r="AW1970" s="50" t="str">
        <f t="shared" si="542"/>
        <v/>
      </c>
      <c r="AX1970" s="50" t="str">
        <f t="shared" ca="1" si="543"/>
        <v>Not Completed</v>
      </c>
      <c r="AY1970" s="50" t="str">
        <f t="shared" ca="1" si="544"/>
        <v>Not Completed</v>
      </c>
      <c r="AZ1970" s="50" t="str">
        <f t="shared" ca="1" si="545"/>
        <v>Not Completed</v>
      </c>
      <c r="BA1970" s="48">
        <f t="shared" si="546"/>
        <v>0</v>
      </c>
      <c r="BB1970" s="45" t="str">
        <f t="shared" si="547"/>
        <v/>
      </c>
      <c r="BC1970" s="50" t="str">
        <f t="shared" si="548"/>
        <v/>
      </c>
      <c r="BD1970" s="48">
        <f t="shared" si="549"/>
        <v>0</v>
      </c>
      <c r="BE1970" s="50" t="str">
        <f t="shared" si="550"/>
        <v>Not Started</v>
      </c>
      <c r="BF1970" s="51">
        <f t="shared" si="551"/>
        <v>1</v>
      </c>
      <c r="BG1970" s="51">
        <f t="shared" si="552"/>
        <v>0</v>
      </c>
      <c r="BH1970" s="50" t="str">
        <f t="shared" si="553"/>
        <v/>
      </c>
      <c r="BI1970" s="50" t="str">
        <f t="shared" si="554"/>
        <v/>
      </c>
      <c r="BJ1970" s="50" t="str">
        <f t="shared" si="555"/>
        <v/>
      </c>
      <c r="BK1970" s="50" t="str">
        <f t="shared" si="556"/>
        <v xml:space="preserve">Not Started |  | </v>
      </c>
      <c r="BL1970" s="49" t="str">
        <f t="shared" ca="1" si="557"/>
        <v/>
      </c>
    </row>
    <row r="1971" spans="1:64" x14ac:dyDescent="0.25">
      <c r="A1971" t="str">
        <f>[1]All_Tasks_Billing!A1971</f>
        <v>RPP's (241-360)</v>
      </c>
      <c r="B1971" t="str">
        <f>[1]All_Tasks_Billing!B1971</f>
        <v>RPP</v>
      </c>
      <c r="C1971" t="str">
        <f>[1]All_Tasks_Billing!C1971</f>
        <v>31.1.89</v>
      </c>
      <c r="D1971" t="str">
        <f>[1]All_Tasks_Billing!D1971</f>
        <v>RPP's</v>
      </c>
      <c r="E1971" t="str">
        <f>[1]All_Tasks_Billing!E1971</f>
        <v>RPP</v>
      </c>
      <c r="F1971" t="str">
        <f>IF([1]All_Tasks_Billing!F1971="","",[1]All_Tasks_Billing!F1971)</f>
        <v/>
      </c>
      <c r="G1971" t="str">
        <f>IF([1]All_Tasks_Billing!G1971="","",[1]All_Tasks_Billing!G1971)</f>
        <v/>
      </c>
      <c r="H1971" s="45" t="str">
        <f>[1]All_Tasks_Billing!H1971</f>
        <v/>
      </c>
      <c r="I1971" t="str">
        <f>IF([1]All_Tasks_Billing!I1971="","",[1]All_Tasks_Billing!I1971)</f>
        <v/>
      </c>
      <c r="J1971" t="str">
        <f>IF([1]All_Tasks_Billing!J1971="","",[1]All_Tasks_Billing!J1971)</f>
        <v/>
      </c>
      <c r="K1971" t="b">
        <f>[1]All_Tasks_Billing!K1971</f>
        <v>0</v>
      </c>
      <c r="L1971" s="45" t="str">
        <f>[1]All_Tasks_Billing!L1971</f>
        <v/>
      </c>
      <c r="M1971" t="str">
        <f>[1]All_Tasks_Billing!M1971</f>
        <v/>
      </c>
      <c r="N1971" s="46">
        <f>IF([1]All_Tasks_Billing!N1971="",0,[1]All_Tasks_Billing!N1971)</f>
        <v>0</v>
      </c>
      <c r="O1971" t="str">
        <f>[1]All_Tasks_Billing!O1971</f>
        <v/>
      </c>
      <c r="P1971" s="47">
        <f>IF([1]All_Tasks_Billing!P1971="",0,[1]All_Tasks_Billing!P1971)</f>
        <v>2.5</v>
      </c>
      <c r="Q1971" s="47">
        <f>IF([1]All_Tasks_Billing!Q1971="",0,[1]All_Tasks_Billing!Q1971)</f>
        <v>2.5</v>
      </c>
      <c r="R1971" s="47">
        <f>IF([1]All_Tasks_Billing!R1971="",0,[1]All_Tasks_Billing!R1971)</f>
        <v>2.5</v>
      </c>
      <c r="S1971" t="str">
        <f>[1]All_Tasks_Billing!S1971</f>
        <v/>
      </c>
      <c r="T1971" t="str">
        <f>[1]All_Tasks_Billing!T1971</f>
        <v/>
      </c>
      <c r="U1971" t="str">
        <f>[1]All_Tasks_Billing!U1971</f>
        <v/>
      </c>
      <c r="V1971">
        <f>[1]All_Tasks_Billing!V1971</f>
        <v>36</v>
      </c>
      <c r="W1971" s="48">
        <f>[1]All_Tasks_Billing!W1971</f>
        <v>150</v>
      </c>
      <c r="X1971">
        <f>[1]All_Tasks_Billing!X1971</f>
        <v>45225</v>
      </c>
      <c r="Y1971">
        <f>[1]All_Tasks_Billing!Y1971</f>
        <v>1</v>
      </c>
      <c r="Z1971" s="49">
        <f>[1]All_Tasks_Billing!Z1971</f>
        <v>0</v>
      </c>
      <c r="AA1971" s="45" t="str">
        <f>[1]All_Tasks_Billing!AA1971</f>
        <v/>
      </c>
      <c r="AB1971" t="str">
        <f>[1]All_Tasks_Billing!AB1971</f>
        <v/>
      </c>
      <c r="AC1971" s="48">
        <f>[1]All_Tasks_Billing!AC1971</f>
        <v>0</v>
      </c>
      <c r="AD1971" s="48">
        <f>[1]All_Tasks_Billing!AD1971</f>
        <v>0</v>
      </c>
      <c r="AE1971" s="48">
        <f>[1]All_Tasks_Billing!AE1971</f>
        <v>0</v>
      </c>
      <c r="AF1971" s="48">
        <f>[1]All_Tasks_Billing!AF1971</f>
        <v>0</v>
      </c>
      <c r="AG1971" s="48">
        <f>[1]All_Tasks_Billing!AG1971</f>
        <v>0</v>
      </c>
      <c r="AH1971" s="48">
        <f>[1]All_Tasks_Billing!AH1971</f>
        <v>1.2500000000000001E-2</v>
      </c>
      <c r="AI1971" s="48">
        <f>[1]All_Tasks_Billing!AI1971</f>
        <v>0</v>
      </c>
      <c r="AJ1971" s="48">
        <f>[1]All_Tasks_Billing!AJ1971</f>
        <v>0</v>
      </c>
      <c r="AK1971" s="48">
        <f>[1]All_Tasks_Billing!AK1971</f>
        <v>0</v>
      </c>
      <c r="AL1971" s="48">
        <f>[1]All_Tasks_Billing!AL1971</f>
        <v>0</v>
      </c>
      <c r="AM1971" s="48">
        <f>[1]All_Tasks_Billing!AM1971</f>
        <v>0</v>
      </c>
      <c r="AN1971" s="48">
        <f>[1]All_Tasks_Billing!AN1971</f>
        <v>0</v>
      </c>
      <c r="AO1971" s="48">
        <f>[1]All_Tasks_Billing!AO1971</f>
        <v>0</v>
      </c>
      <c r="AP1971" s="48">
        <f>[1]All_Tasks_Billing!AP1971</f>
        <v>1.2500000000000001E-2</v>
      </c>
      <c r="AQ1971" s="48">
        <f>[1]All_Tasks_Billing!AQ1971</f>
        <v>0</v>
      </c>
      <c r="AR1971" s="48">
        <f>[1]All_Tasks_Billing!AR1971</f>
        <v>0</v>
      </c>
      <c r="AS1971" s="48">
        <f>[1]All_Tasks_Billing!AS1971</f>
        <v>0</v>
      </c>
      <c r="AT1971" s="48">
        <f>[1]All_Tasks_Billing!AT1971</f>
        <v>0</v>
      </c>
      <c r="AU1971" s="50" t="str">
        <f t="shared" si="540"/>
        <v/>
      </c>
      <c r="AV1971" s="50" t="str">
        <f t="shared" si="541"/>
        <v/>
      </c>
      <c r="AW1971" s="50" t="str">
        <f t="shared" si="542"/>
        <v/>
      </c>
      <c r="AX1971" s="50" t="str">
        <f t="shared" ca="1" si="543"/>
        <v>Not Completed</v>
      </c>
      <c r="AY1971" s="50" t="str">
        <f t="shared" ca="1" si="544"/>
        <v>Not Completed</v>
      </c>
      <c r="AZ1971" s="50" t="str">
        <f t="shared" ca="1" si="545"/>
        <v>Not Completed</v>
      </c>
      <c r="BA1971" s="48">
        <f t="shared" si="546"/>
        <v>0</v>
      </c>
      <c r="BB1971" s="45" t="str">
        <f t="shared" si="547"/>
        <v/>
      </c>
      <c r="BC1971" s="50" t="str">
        <f t="shared" si="548"/>
        <v/>
      </c>
      <c r="BD1971" s="48">
        <f t="shared" si="549"/>
        <v>0</v>
      </c>
      <c r="BE1971" s="50" t="str">
        <f t="shared" si="550"/>
        <v>Not Started</v>
      </c>
      <c r="BF1971" s="51">
        <f t="shared" si="551"/>
        <v>1</v>
      </c>
      <c r="BG1971" s="51">
        <f t="shared" si="552"/>
        <v>0</v>
      </c>
      <c r="BH1971" s="50" t="str">
        <f t="shared" si="553"/>
        <v/>
      </c>
      <c r="BI1971" s="50" t="str">
        <f t="shared" si="554"/>
        <v/>
      </c>
      <c r="BJ1971" s="50" t="str">
        <f t="shared" si="555"/>
        <v/>
      </c>
      <c r="BK1971" s="50" t="str">
        <f t="shared" si="556"/>
        <v xml:space="preserve">Not Started |  | </v>
      </c>
      <c r="BL1971" s="49" t="str">
        <f t="shared" ca="1" si="557"/>
        <v/>
      </c>
    </row>
    <row r="1972" spans="1:64" x14ac:dyDescent="0.25">
      <c r="A1972" t="str">
        <f>[1]All_Tasks_Billing!A1972</f>
        <v>RPP's (241-360)</v>
      </c>
      <c r="B1972" t="str">
        <f>[1]All_Tasks_Billing!B1972</f>
        <v>RPP</v>
      </c>
      <c r="C1972" t="str">
        <f>[1]All_Tasks_Billing!C1972</f>
        <v>31.1.90</v>
      </c>
      <c r="D1972" t="str">
        <f>[1]All_Tasks_Billing!D1972</f>
        <v>RPP's</v>
      </c>
      <c r="E1972" t="str">
        <f>[1]All_Tasks_Billing!E1972</f>
        <v>RPP</v>
      </c>
      <c r="F1972" t="str">
        <f>IF([1]All_Tasks_Billing!F1972="","",[1]All_Tasks_Billing!F1972)</f>
        <v/>
      </c>
      <c r="G1972" t="str">
        <f>IF([1]All_Tasks_Billing!G1972="","",[1]All_Tasks_Billing!G1972)</f>
        <v/>
      </c>
      <c r="H1972" s="45" t="str">
        <f>[1]All_Tasks_Billing!H1972</f>
        <v/>
      </c>
      <c r="I1972" t="str">
        <f>IF([1]All_Tasks_Billing!I1972="","",[1]All_Tasks_Billing!I1972)</f>
        <v/>
      </c>
      <c r="J1972" t="str">
        <f>IF([1]All_Tasks_Billing!J1972="","",[1]All_Tasks_Billing!J1972)</f>
        <v/>
      </c>
      <c r="K1972" t="b">
        <f>[1]All_Tasks_Billing!K1972</f>
        <v>0</v>
      </c>
      <c r="L1972" s="45" t="str">
        <f>[1]All_Tasks_Billing!L1972</f>
        <v/>
      </c>
      <c r="M1972" t="str">
        <f>[1]All_Tasks_Billing!M1972</f>
        <v/>
      </c>
      <c r="N1972" s="46">
        <f>IF([1]All_Tasks_Billing!N1972="",0,[1]All_Tasks_Billing!N1972)</f>
        <v>0</v>
      </c>
      <c r="O1972" t="str">
        <f>[1]All_Tasks_Billing!O1972</f>
        <v/>
      </c>
      <c r="P1972" s="47">
        <f>IF([1]All_Tasks_Billing!P1972="",0,[1]All_Tasks_Billing!P1972)</f>
        <v>2.5</v>
      </c>
      <c r="Q1972" s="47">
        <f>IF([1]All_Tasks_Billing!Q1972="",0,[1]All_Tasks_Billing!Q1972)</f>
        <v>2.5</v>
      </c>
      <c r="R1972" s="47">
        <f>IF([1]All_Tasks_Billing!R1972="",0,[1]All_Tasks_Billing!R1972)</f>
        <v>2.5</v>
      </c>
      <c r="S1972" t="str">
        <f>[1]All_Tasks_Billing!S1972</f>
        <v/>
      </c>
      <c r="T1972" t="str">
        <f>[1]All_Tasks_Billing!T1972</f>
        <v/>
      </c>
      <c r="U1972" t="str">
        <f>[1]All_Tasks_Billing!U1972</f>
        <v/>
      </c>
      <c r="V1972">
        <f>[1]All_Tasks_Billing!V1972</f>
        <v>36</v>
      </c>
      <c r="W1972" s="48">
        <f>[1]All_Tasks_Billing!W1972</f>
        <v>150</v>
      </c>
      <c r="X1972">
        <f>[1]All_Tasks_Billing!X1972</f>
        <v>45225</v>
      </c>
      <c r="Y1972">
        <f>[1]All_Tasks_Billing!Y1972</f>
        <v>1</v>
      </c>
      <c r="Z1972" s="49">
        <f>[1]All_Tasks_Billing!Z1972</f>
        <v>0</v>
      </c>
      <c r="AA1972" s="45" t="str">
        <f>[1]All_Tasks_Billing!AA1972</f>
        <v/>
      </c>
      <c r="AB1972" t="str">
        <f>[1]All_Tasks_Billing!AB1972</f>
        <v/>
      </c>
      <c r="AC1972" s="48">
        <f>[1]All_Tasks_Billing!AC1972</f>
        <v>0</v>
      </c>
      <c r="AD1972" s="48">
        <f>[1]All_Tasks_Billing!AD1972</f>
        <v>0</v>
      </c>
      <c r="AE1972" s="48">
        <f>[1]All_Tasks_Billing!AE1972</f>
        <v>0</v>
      </c>
      <c r="AF1972" s="48">
        <f>[1]All_Tasks_Billing!AF1972</f>
        <v>0</v>
      </c>
      <c r="AG1972" s="48">
        <f>[1]All_Tasks_Billing!AG1972</f>
        <v>0</v>
      </c>
      <c r="AH1972" s="48">
        <f>[1]All_Tasks_Billing!AH1972</f>
        <v>1.2500000000000001E-2</v>
      </c>
      <c r="AI1972" s="48">
        <f>[1]All_Tasks_Billing!AI1972</f>
        <v>0</v>
      </c>
      <c r="AJ1972" s="48">
        <f>[1]All_Tasks_Billing!AJ1972</f>
        <v>0</v>
      </c>
      <c r="AK1972" s="48">
        <f>[1]All_Tasks_Billing!AK1972</f>
        <v>0</v>
      </c>
      <c r="AL1972" s="48">
        <f>[1]All_Tasks_Billing!AL1972</f>
        <v>0</v>
      </c>
      <c r="AM1972" s="48">
        <f>[1]All_Tasks_Billing!AM1972</f>
        <v>0</v>
      </c>
      <c r="AN1972" s="48">
        <f>[1]All_Tasks_Billing!AN1972</f>
        <v>0</v>
      </c>
      <c r="AO1972" s="48">
        <f>[1]All_Tasks_Billing!AO1972</f>
        <v>0</v>
      </c>
      <c r="AP1972" s="48">
        <f>[1]All_Tasks_Billing!AP1972</f>
        <v>1.2500000000000001E-2</v>
      </c>
      <c r="AQ1972" s="48">
        <f>[1]All_Tasks_Billing!AQ1972</f>
        <v>0</v>
      </c>
      <c r="AR1972" s="48">
        <f>[1]All_Tasks_Billing!AR1972</f>
        <v>0</v>
      </c>
      <c r="AS1972" s="48">
        <f>[1]All_Tasks_Billing!AS1972</f>
        <v>0</v>
      </c>
      <c r="AT1972" s="48">
        <f>[1]All_Tasks_Billing!AT1972</f>
        <v>0</v>
      </c>
      <c r="AU1972" s="50" t="str">
        <f t="shared" si="540"/>
        <v/>
      </c>
      <c r="AV1972" s="50" t="str">
        <f t="shared" si="541"/>
        <v/>
      </c>
      <c r="AW1972" s="50" t="str">
        <f t="shared" si="542"/>
        <v/>
      </c>
      <c r="AX1972" s="50" t="str">
        <f t="shared" ca="1" si="543"/>
        <v>Not Completed</v>
      </c>
      <c r="AY1972" s="50" t="str">
        <f t="shared" ca="1" si="544"/>
        <v>Not Completed</v>
      </c>
      <c r="AZ1972" s="50" t="str">
        <f t="shared" ca="1" si="545"/>
        <v>Not Completed</v>
      </c>
      <c r="BA1972" s="48">
        <f t="shared" si="546"/>
        <v>0</v>
      </c>
      <c r="BB1972" s="45" t="str">
        <f t="shared" si="547"/>
        <v/>
      </c>
      <c r="BC1972" s="50" t="str">
        <f t="shared" si="548"/>
        <v/>
      </c>
      <c r="BD1972" s="48">
        <f t="shared" si="549"/>
        <v>0</v>
      </c>
      <c r="BE1972" s="50" t="str">
        <f t="shared" si="550"/>
        <v>Not Started</v>
      </c>
      <c r="BF1972" s="51">
        <f t="shared" si="551"/>
        <v>1</v>
      </c>
      <c r="BG1972" s="51">
        <f t="shared" si="552"/>
        <v>0</v>
      </c>
      <c r="BH1972" s="50" t="str">
        <f t="shared" si="553"/>
        <v/>
      </c>
      <c r="BI1972" s="50" t="str">
        <f t="shared" si="554"/>
        <v/>
      </c>
      <c r="BJ1972" s="50" t="str">
        <f t="shared" si="555"/>
        <v/>
      </c>
      <c r="BK1972" s="50" t="str">
        <f t="shared" si="556"/>
        <v xml:space="preserve">Not Started |  | </v>
      </c>
      <c r="BL1972" s="49" t="str">
        <f t="shared" ca="1" si="557"/>
        <v/>
      </c>
    </row>
    <row r="1973" spans="1:64" x14ac:dyDescent="0.25">
      <c r="A1973" t="str">
        <f>[1]All_Tasks_Billing!A1973</f>
        <v>RPP's (241-360)</v>
      </c>
      <c r="B1973" t="str">
        <f>[1]All_Tasks_Billing!B1973</f>
        <v>RPP</v>
      </c>
      <c r="C1973" t="str">
        <f>[1]All_Tasks_Billing!C1973</f>
        <v>31.1.91</v>
      </c>
      <c r="D1973" t="str">
        <f>[1]All_Tasks_Billing!D1973</f>
        <v>RPP's</v>
      </c>
      <c r="E1973" t="str">
        <f>[1]All_Tasks_Billing!E1973</f>
        <v>RPP</v>
      </c>
      <c r="F1973" t="str">
        <f>IF([1]All_Tasks_Billing!F1973="","",[1]All_Tasks_Billing!F1973)</f>
        <v/>
      </c>
      <c r="G1973" t="str">
        <f>IF([1]All_Tasks_Billing!G1973="","",[1]All_Tasks_Billing!G1973)</f>
        <v/>
      </c>
      <c r="H1973" s="45" t="str">
        <f>[1]All_Tasks_Billing!H1973</f>
        <v/>
      </c>
      <c r="I1973" t="str">
        <f>IF([1]All_Tasks_Billing!I1973="","",[1]All_Tasks_Billing!I1973)</f>
        <v/>
      </c>
      <c r="J1973" t="str">
        <f>IF([1]All_Tasks_Billing!J1973="","",[1]All_Tasks_Billing!J1973)</f>
        <v/>
      </c>
      <c r="K1973" t="b">
        <f>[1]All_Tasks_Billing!K1973</f>
        <v>0</v>
      </c>
      <c r="L1973" s="45" t="str">
        <f>[1]All_Tasks_Billing!L1973</f>
        <v/>
      </c>
      <c r="M1973" t="str">
        <f>[1]All_Tasks_Billing!M1973</f>
        <v/>
      </c>
      <c r="N1973" s="46">
        <f>IF([1]All_Tasks_Billing!N1973="",0,[1]All_Tasks_Billing!N1973)</f>
        <v>0</v>
      </c>
      <c r="O1973" t="str">
        <f>[1]All_Tasks_Billing!O1973</f>
        <v/>
      </c>
      <c r="P1973" s="47">
        <f>IF([1]All_Tasks_Billing!P1973="",0,[1]All_Tasks_Billing!P1973)</f>
        <v>2.5</v>
      </c>
      <c r="Q1973" s="47">
        <f>IF([1]All_Tasks_Billing!Q1973="",0,[1]All_Tasks_Billing!Q1973)</f>
        <v>2.5</v>
      </c>
      <c r="R1973" s="47">
        <f>IF([1]All_Tasks_Billing!R1973="",0,[1]All_Tasks_Billing!R1973)</f>
        <v>2.5</v>
      </c>
      <c r="S1973" t="str">
        <f>[1]All_Tasks_Billing!S1973</f>
        <v/>
      </c>
      <c r="T1973" t="str">
        <f>[1]All_Tasks_Billing!T1973</f>
        <v/>
      </c>
      <c r="U1973" t="str">
        <f>[1]All_Tasks_Billing!U1973</f>
        <v/>
      </c>
      <c r="V1973">
        <f>[1]All_Tasks_Billing!V1973</f>
        <v>36</v>
      </c>
      <c r="W1973" s="48">
        <f>[1]All_Tasks_Billing!W1973</f>
        <v>150</v>
      </c>
      <c r="X1973">
        <f>[1]All_Tasks_Billing!X1973</f>
        <v>45225</v>
      </c>
      <c r="Y1973">
        <f>[1]All_Tasks_Billing!Y1973</f>
        <v>1</v>
      </c>
      <c r="Z1973" s="49">
        <f>[1]All_Tasks_Billing!Z1973</f>
        <v>0</v>
      </c>
      <c r="AA1973" s="45" t="str">
        <f>[1]All_Tasks_Billing!AA1973</f>
        <v/>
      </c>
      <c r="AB1973" t="str">
        <f>[1]All_Tasks_Billing!AB1973</f>
        <v/>
      </c>
      <c r="AC1973" s="48">
        <f>[1]All_Tasks_Billing!AC1973</f>
        <v>0</v>
      </c>
      <c r="AD1973" s="48">
        <f>[1]All_Tasks_Billing!AD1973</f>
        <v>0</v>
      </c>
      <c r="AE1973" s="48">
        <f>[1]All_Tasks_Billing!AE1973</f>
        <v>0</v>
      </c>
      <c r="AF1973" s="48">
        <f>[1]All_Tasks_Billing!AF1973</f>
        <v>0</v>
      </c>
      <c r="AG1973" s="48">
        <f>[1]All_Tasks_Billing!AG1973</f>
        <v>0</v>
      </c>
      <c r="AH1973" s="48">
        <f>[1]All_Tasks_Billing!AH1973</f>
        <v>1.2500000000000001E-2</v>
      </c>
      <c r="AI1973" s="48">
        <f>[1]All_Tasks_Billing!AI1973</f>
        <v>0</v>
      </c>
      <c r="AJ1973" s="48">
        <f>[1]All_Tasks_Billing!AJ1973</f>
        <v>0</v>
      </c>
      <c r="AK1973" s="48">
        <f>[1]All_Tasks_Billing!AK1973</f>
        <v>0</v>
      </c>
      <c r="AL1973" s="48">
        <f>[1]All_Tasks_Billing!AL1973</f>
        <v>0</v>
      </c>
      <c r="AM1973" s="48">
        <f>[1]All_Tasks_Billing!AM1973</f>
        <v>0</v>
      </c>
      <c r="AN1973" s="48">
        <f>[1]All_Tasks_Billing!AN1973</f>
        <v>0</v>
      </c>
      <c r="AO1973" s="48">
        <f>[1]All_Tasks_Billing!AO1973</f>
        <v>0</v>
      </c>
      <c r="AP1973" s="48">
        <f>[1]All_Tasks_Billing!AP1973</f>
        <v>1.2500000000000001E-2</v>
      </c>
      <c r="AQ1973" s="48">
        <f>[1]All_Tasks_Billing!AQ1973</f>
        <v>0</v>
      </c>
      <c r="AR1973" s="48">
        <f>[1]All_Tasks_Billing!AR1973</f>
        <v>0</v>
      </c>
      <c r="AS1973" s="48">
        <f>[1]All_Tasks_Billing!AS1973</f>
        <v>0</v>
      </c>
      <c r="AT1973" s="48">
        <f>[1]All_Tasks_Billing!AT1973</f>
        <v>0</v>
      </c>
      <c r="AU1973" s="50" t="str">
        <f t="shared" si="540"/>
        <v/>
      </c>
      <c r="AV1973" s="50" t="str">
        <f t="shared" si="541"/>
        <v/>
      </c>
      <c r="AW1973" s="50" t="str">
        <f t="shared" si="542"/>
        <v/>
      </c>
      <c r="AX1973" s="50" t="str">
        <f t="shared" ca="1" si="543"/>
        <v>Not Completed</v>
      </c>
      <c r="AY1973" s="50" t="str">
        <f t="shared" ca="1" si="544"/>
        <v>Not Completed</v>
      </c>
      <c r="AZ1973" s="50" t="str">
        <f t="shared" ca="1" si="545"/>
        <v>Not Completed</v>
      </c>
      <c r="BA1973" s="48">
        <f t="shared" si="546"/>
        <v>0</v>
      </c>
      <c r="BB1973" s="45" t="str">
        <f t="shared" si="547"/>
        <v/>
      </c>
      <c r="BC1973" s="50" t="str">
        <f t="shared" si="548"/>
        <v/>
      </c>
      <c r="BD1973" s="48">
        <f t="shared" si="549"/>
        <v>0</v>
      </c>
      <c r="BE1973" s="50" t="str">
        <f t="shared" si="550"/>
        <v>Not Started</v>
      </c>
      <c r="BF1973" s="51">
        <f t="shared" si="551"/>
        <v>1</v>
      </c>
      <c r="BG1973" s="51">
        <f t="shared" si="552"/>
        <v>0</v>
      </c>
      <c r="BH1973" s="50" t="str">
        <f t="shared" si="553"/>
        <v/>
      </c>
      <c r="BI1973" s="50" t="str">
        <f t="shared" si="554"/>
        <v/>
      </c>
      <c r="BJ1973" s="50" t="str">
        <f t="shared" si="555"/>
        <v/>
      </c>
      <c r="BK1973" s="50" t="str">
        <f t="shared" si="556"/>
        <v xml:space="preserve">Not Started |  | </v>
      </c>
      <c r="BL1973" s="49" t="str">
        <f t="shared" ca="1" si="557"/>
        <v/>
      </c>
    </row>
    <row r="1974" spans="1:64" x14ac:dyDescent="0.25">
      <c r="A1974" t="str">
        <f>[1]All_Tasks_Billing!A1974</f>
        <v>RPP's (241-360)</v>
      </c>
      <c r="B1974" t="str">
        <f>[1]All_Tasks_Billing!B1974</f>
        <v>RPP</v>
      </c>
      <c r="C1974" t="str">
        <f>[1]All_Tasks_Billing!C1974</f>
        <v>31.1.92</v>
      </c>
      <c r="D1974" t="str">
        <f>[1]All_Tasks_Billing!D1974</f>
        <v>RPP's</v>
      </c>
      <c r="E1974" t="str">
        <f>[1]All_Tasks_Billing!E1974</f>
        <v>RPP</v>
      </c>
      <c r="F1974" t="str">
        <f>IF([1]All_Tasks_Billing!F1974="","",[1]All_Tasks_Billing!F1974)</f>
        <v/>
      </c>
      <c r="G1974" t="str">
        <f>IF([1]All_Tasks_Billing!G1974="","",[1]All_Tasks_Billing!G1974)</f>
        <v/>
      </c>
      <c r="H1974" s="45" t="str">
        <f>[1]All_Tasks_Billing!H1974</f>
        <v/>
      </c>
      <c r="I1974" t="str">
        <f>IF([1]All_Tasks_Billing!I1974="","",[1]All_Tasks_Billing!I1974)</f>
        <v/>
      </c>
      <c r="J1974" t="str">
        <f>IF([1]All_Tasks_Billing!J1974="","",[1]All_Tasks_Billing!J1974)</f>
        <v/>
      </c>
      <c r="K1974" t="b">
        <f>[1]All_Tasks_Billing!K1974</f>
        <v>0</v>
      </c>
      <c r="L1974" s="45" t="str">
        <f>[1]All_Tasks_Billing!L1974</f>
        <v/>
      </c>
      <c r="M1974" t="str">
        <f>[1]All_Tasks_Billing!M1974</f>
        <v/>
      </c>
      <c r="N1974" s="46">
        <f>IF([1]All_Tasks_Billing!N1974="",0,[1]All_Tasks_Billing!N1974)</f>
        <v>0</v>
      </c>
      <c r="O1974" t="str">
        <f>[1]All_Tasks_Billing!O1974</f>
        <v/>
      </c>
      <c r="P1974" s="47">
        <f>IF([1]All_Tasks_Billing!P1974="",0,[1]All_Tasks_Billing!P1974)</f>
        <v>2.5</v>
      </c>
      <c r="Q1974" s="47">
        <f>IF([1]All_Tasks_Billing!Q1974="",0,[1]All_Tasks_Billing!Q1974)</f>
        <v>2.5</v>
      </c>
      <c r="R1974" s="47">
        <f>IF([1]All_Tasks_Billing!R1974="",0,[1]All_Tasks_Billing!R1974)</f>
        <v>2.5</v>
      </c>
      <c r="S1974" t="str">
        <f>[1]All_Tasks_Billing!S1974</f>
        <v/>
      </c>
      <c r="T1974" t="str">
        <f>[1]All_Tasks_Billing!T1974</f>
        <v/>
      </c>
      <c r="U1974" t="str">
        <f>[1]All_Tasks_Billing!U1974</f>
        <v/>
      </c>
      <c r="V1974">
        <f>[1]All_Tasks_Billing!V1974</f>
        <v>36</v>
      </c>
      <c r="W1974" s="48">
        <f>[1]All_Tasks_Billing!W1974</f>
        <v>150</v>
      </c>
      <c r="X1974">
        <f>[1]All_Tasks_Billing!X1974</f>
        <v>45225</v>
      </c>
      <c r="Y1974">
        <f>[1]All_Tasks_Billing!Y1974</f>
        <v>1</v>
      </c>
      <c r="Z1974" s="49">
        <f>[1]All_Tasks_Billing!Z1974</f>
        <v>0</v>
      </c>
      <c r="AA1974" s="45" t="str">
        <f>[1]All_Tasks_Billing!AA1974</f>
        <v/>
      </c>
      <c r="AB1974" t="str">
        <f>[1]All_Tasks_Billing!AB1974</f>
        <v/>
      </c>
      <c r="AC1974" s="48">
        <f>[1]All_Tasks_Billing!AC1974</f>
        <v>0</v>
      </c>
      <c r="AD1974" s="48">
        <f>[1]All_Tasks_Billing!AD1974</f>
        <v>0</v>
      </c>
      <c r="AE1974" s="48">
        <f>[1]All_Tasks_Billing!AE1974</f>
        <v>0</v>
      </c>
      <c r="AF1974" s="48">
        <f>[1]All_Tasks_Billing!AF1974</f>
        <v>0</v>
      </c>
      <c r="AG1974" s="48">
        <f>[1]All_Tasks_Billing!AG1974</f>
        <v>0</v>
      </c>
      <c r="AH1974" s="48">
        <f>[1]All_Tasks_Billing!AH1974</f>
        <v>1.2500000000000001E-2</v>
      </c>
      <c r="AI1974" s="48">
        <f>[1]All_Tasks_Billing!AI1974</f>
        <v>0</v>
      </c>
      <c r="AJ1974" s="48">
        <f>[1]All_Tasks_Billing!AJ1974</f>
        <v>0</v>
      </c>
      <c r="AK1974" s="48">
        <f>[1]All_Tasks_Billing!AK1974</f>
        <v>0</v>
      </c>
      <c r="AL1974" s="48">
        <f>[1]All_Tasks_Billing!AL1974</f>
        <v>0</v>
      </c>
      <c r="AM1974" s="48">
        <f>[1]All_Tasks_Billing!AM1974</f>
        <v>0</v>
      </c>
      <c r="AN1974" s="48">
        <f>[1]All_Tasks_Billing!AN1974</f>
        <v>0</v>
      </c>
      <c r="AO1974" s="48">
        <f>[1]All_Tasks_Billing!AO1974</f>
        <v>0</v>
      </c>
      <c r="AP1974" s="48">
        <f>[1]All_Tasks_Billing!AP1974</f>
        <v>1.2500000000000001E-2</v>
      </c>
      <c r="AQ1974" s="48">
        <f>[1]All_Tasks_Billing!AQ1974</f>
        <v>0</v>
      </c>
      <c r="AR1974" s="48">
        <f>[1]All_Tasks_Billing!AR1974</f>
        <v>0</v>
      </c>
      <c r="AS1974" s="48">
        <f>[1]All_Tasks_Billing!AS1974</f>
        <v>0</v>
      </c>
      <c r="AT1974" s="48">
        <f>[1]All_Tasks_Billing!AT1974</f>
        <v>0</v>
      </c>
      <c r="AU1974" s="50" t="str">
        <f t="shared" si="540"/>
        <v/>
      </c>
      <c r="AV1974" s="50" t="str">
        <f t="shared" si="541"/>
        <v/>
      </c>
      <c r="AW1974" s="50" t="str">
        <f t="shared" si="542"/>
        <v/>
      </c>
      <c r="AX1974" s="50" t="str">
        <f t="shared" ca="1" si="543"/>
        <v>Not Completed</v>
      </c>
      <c r="AY1974" s="50" t="str">
        <f t="shared" ca="1" si="544"/>
        <v>Not Completed</v>
      </c>
      <c r="AZ1974" s="50" t="str">
        <f t="shared" ca="1" si="545"/>
        <v>Not Completed</v>
      </c>
      <c r="BA1974" s="48">
        <f t="shared" si="546"/>
        <v>0</v>
      </c>
      <c r="BB1974" s="45" t="str">
        <f t="shared" si="547"/>
        <v/>
      </c>
      <c r="BC1974" s="50" t="str">
        <f t="shared" si="548"/>
        <v/>
      </c>
      <c r="BD1974" s="48">
        <f t="shared" si="549"/>
        <v>0</v>
      </c>
      <c r="BE1974" s="50" t="str">
        <f t="shared" si="550"/>
        <v>Not Started</v>
      </c>
      <c r="BF1974" s="51">
        <f t="shared" si="551"/>
        <v>1</v>
      </c>
      <c r="BG1974" s="51">
        <f t="shared" si="552"/>
        <v>0</v>
      </c>
      <c r="BH1974" s="50" t="str">
        <f t="shared" si="553"/>
        <v/>
      </c>
      <c r="BI1974" s="50" t="str">
        <f t="shared" si="554"/>
        <v/>
      </c>
      <c r="BJ1974" s="50" t="str">
        <f t="shared" si="555"/>
        <v/>
      </c>
      <c r="BK1974" s="50" t="str">
        <f t="shared" si="556"/>
        <v xml:space="preserve">Not Started |  | </v>
      </c>
      <c r="BL1974" s="49" t="str">
        <f t="shared" ca="1" si="557"/>
        <v/>
      </c>
    </row>
    <row r="1975" spans="1:64" x14ac:dyDescent="0.25">
      <c r="A1975" t="str">
        <f>[1]All_Tasks_Billing!A1975</f>
        <v>RPP's (241-360)</v>
      </c>
      <c r="B1975" t="str">
        <f>[1]All_Tasks_Billing!B1975</f>
        <v>RPP</v>
      </c>
      <c r="C1975" t="str">
        <f>[1]All_Tasks_Billing!C1975</f>
        <v>31.1.93</v>
      </c>
      <c r="D1975" t="str">
        <f>[1]All_Tasks_Billing!D1975</f>
        <v>RPP's</v>
      </c>
      <c r="E1975" t="str">
        <f>[1]All_Tasks_Billing!E1975</f>
        <v>RPP</v>
      </c>
      <c r="F1975" t="str">
        <f>IF([1]All_Tasks_Billing!F1975="","",[1]All_Tasks_Billing!F1975)</f>
        <v/>
      </c>
      <c r="G1975" t="str">
        <f>IF([1]All_Tasks_Billing!G1975="","",[1]All_Tasks_Billing!G1975)</f>
        <v/>
      </c>
      <c r="H1975" s="45" t="str">
        <f>[1]All_Tasks_Billing!H1975</f>
        <v/>
      </c>
      <c r="I1975" t="str">
        <f>IF([1]All_Tasks_Billing!I1975="","",[1]All_Tasks_Billing!I1975)</f>
        <v/>
      </c>
      <c r="J1975" t="str">
        <f>IF([1]All_Tasks_Billing!J1975="","",[1]All_Tasks_Billing!J1975)</f>
        <v/>
      </c>
      <c r="K1975" t="b">
        <f>[1]All_Tasks_Billing!K1975</f>
        <v>0</v>
      </c>
      <c r="L1975" s="45" t="str">
        <f>[1]All_Tasks_Billing!L1975</f>
        <v/>
      </c>
      <c r="M1975" t="str">
        <f>[1]All_Tasks_Billing!M1975</f>
        <v/>
      </c>
      <c r="N1975" s="46">
        <f>IF([1]All_Tasks_Billing!N1975="",0,[1]All_Tasks_Billing!N1975)</f>
        <v>0</v>
      </c>
      <c r="O1975" t="str">
        <f>[1]All_Tasks_Billing!O1975</f>
        <v/>
      </c>
      <c r="P1975" s="47">
        <f>IF([1]All_Tasks_Billing!P1975="",0,[1]All_Tasks_Billing!P1975)</f>
        <v>2.5</v>
      </c>
      <c r="Q1975" s="47">
        <f>IF([1]All_Tasks_Billing!Q1975="",0,[1]All_Tasks_Billing!Q1975)</f>
        <v>2.5</v>
      </c>
      <c r="R1975" s="47">
        <f>IF([1]All_Tasks_Billing!R1975="",0,[1]All_Tasks_Billing!R1975)</f>
        <v>2.5</v>
      </c>
      <c r="S1975" t="str">
        <f>[1]All_Tasks_Billing!S1975</f>
        <v/>
      </c>
      <c r="T1975" t="str">
        <f>[1]All_Tasks_Billing!T1975</f>
        <v/>
      </c>
      <c r="U1975" t="str">
        <f>[1]All_Tasks_Billing!U1975</f>
        <v/>
      </c>
      <c r="V1975">
        <f>[1]All_Tasks_Billing!V1975</f>
        <v>36</v>
      </c>
      <c r="W1975" s="48">
        <f>[1]All_Tasks_Billing!W1975</f>
        <v>150</v>
      </c>
      <c r="X1975">
        <f>[1]All_Tasks_Billing!X1975</f>
        <v>45225</v>
      </c>
      <c r="Y1975">
        <f>[1]All_Tasks_Billing!Y1975</f>
        <v>1</v>
      </c>
      <c r="Z1975" s="49">
        <f>[1]All_Tasks_Billing!Z1975</f>
        <v>0</v>
      </c>
      <c r="AA1975" s="45" t="str">
        <f>[1]All_Tasks_Billing!AA1975</f>
        <v/>
      </c>
      <c r="AB1975" t="str">
        <f>[1]All_Tasks_Billing!AB1975</f>
        <v/>
      </c>
      <c r="AC1975" s="48">
        <f>[1]All_Tasks_Billing!AC1975</f>
        <v>0</v>
      </c>
      <c r="AD1975" s="48">
        <f>[1]All_Tasks_Billing!AD1975</f>
        <v>0</v>
      </c>
      <c r="AE1975" s="48">
        <f>[1]All_Tasks_Billing!AE1975</f>
        <v>0</v>
      </c>
      <c r="AF1975" s="48">
        <f>[1]All_Tasks_Billing!AF1975</f>
        <v>0</v>
      </c>
      <c r="AG1975" s="48">
        <f>[1]All_Tasks_Billing!AG1975</f>
        <v>0</v>
      </c>
      <c r="AH1975" s="48">
        <f>[1]All_Tasks_Billing!AH1975</f>
        <v>1.2500000000000001E-2</v>
      </c>
      <c r="AI1975" s="48">
        <f>[1]All_Tasks_Billing!AI1975</f>
        <v>0</v>
      </c>
      <c r="AJ1975" s="48">
        <f>[1]All_Tasks_Billing!AJ1975</f>
        <v>0</v>
      </c>
      <c r="AK1975" s="48">
        <f>[1]All_Tasks_Billing!AK1975</f>
        <v>0</v>
      </c>
      <c r="AL1975" s="48">
        <f>[1]All_Tasks_Billing!AL1975</f>
        <v>0</v>
      </c>
      <c r="AM1975" s="48">
        <f>[1]All_Tasks_Billing!AM1975</f>
        <v>0</v>
      </c>
      <c r="AN1975" s="48">
        <f>[1]All_Tasks_Billing!AN1975</f>
        <v>0</v>
      </c>
      <c r="AO1975" s="48">
        <f>[1]All_Tasks_Billing!AO1975</f>
        <v>0</v>
      </c>
      <c r="AP1975" s="48">
        <f>[1]All_Tasks_Billing!AP1975</f>
        <v>1.2500000000000001E-2</v>
      </c>
      <c r="AQ1975" s="48">
        <f>[1]All_Tasks_Billing!AQ1975</f>
        <v>0</v>
      </c>
      <c r="AR1975" s="48">
        <f>[1]All_Tasks_Billing!AR1975</f>
        <v>0</v>
      </c>
      <c r="AS1975" s="48">
        <f>[1]All_Tasks_Billing!AS1975</f>
        <v>0</v>
      </c>
      <c r="AT1975" s="48">
        <f>[1]All_Tasks_Billing!AT1975</f>
        <v>0</v>
      </c>
      <c r="AU1975" s="50" t="str">
        <f t="shared" si="540"/>
        <v/>
      </c>
      <c r="AV1975" s="50" t="str">
        <f t="shared" si="541"/>
        <v/>
      </c>
      <c r="AW1975" s="50" t="str">
        <f t="shared" si="542"/>
        <v/>
      </c>
      <c r="AX1975" s="50" t="str">
        <f t="shared" ca="1" si="543"/>
        <v>Not Completed</v>
      </c>
      <c r="AY1975" s="50" t="str">
        <f t="shared" ca="1" si="544"/>
        <v>Not Completed</v>
      </c>
      <c r="AZ1975" s="50" t="str">
        <f t="shared" ca="1" si="545"/>
        <v>Not Completed</v>
      </c>
      <c r="BA1975" s="48">
        <f t="shared" si="546"/>
        <v>0</v>
      </c>
      <c r="BB1975" s="45" t="str">
        <f t="shared" si="547"/>
        <v/>
      </c>
      <c r="BC1975" s="50" t="str">
        <f t="shared" si="548"/>
        <v/>
      </c>
      <c r="BD1975" s="48">
        <f t="shared" si="549"/>
        <v>0</v>
      </c>
      <c r="BE1975" s="50" t="str">
        <f t="shared" si="550"/>
        <v>Not Started</v>
      </c>
      <c r="BF1975" s="51">
        <f t="shared" si="551"/>
        <v>1</v>
      </c>
      <c r="BG1975" s="51">
        <f t="shared" si="552"/>
        <v>0</v>
      </c>
      <c r="BH1975" s="50" t="str">
        <f t="shared" si="553"/>
        <v/>
      </c>
      <c r="BI1975" s="50" t="str">
        <f t="shared" si="554"/>
        <v/>
      </c>
      <c r="BJ1975" s="50" t="str">
        <f t="shared" si="555"/>
        <v/>
      </c>
      <c r="BK1975" s="50" t="str">
        <f t="shared" si="556"/>
        <v xml:space="preserve">Not Started |  | </v>
      </c>
      <c r="BL1975" s="49" t="str">
        <f t="shared" ca="1" si="557"/>
        <v/>
      </c>
    </row>
    <row r="1976" spans="1:64" x14ac:dyDescent="0.25">
      <c r="A1976" t="str">
        <f>[1]All_Tasks_Billing!A1976</f>
        <v>RPP's (241-360)</v>
      </c>
      <c r="B1976" t="str">
        <f>[1]All_Tasks_Billing!B1976</f>
        <v>RPP</v>
      </c>
      <c r="C1976" t="str">
        <f>[1]All_Tasks_Billing!C1976</f>
        <v>31.1.94</v>
      </c>
      <c r="D1976" t="str">
        <f>[1]All_Tasks_Billing!D1976</f>
        <v>RPP's</v>
      </c>
      <c r="E1976" t="str">
        <f>[1]All_Tasks_Billing!E1976</f>
        <v>RPP</v>
      </c>
      <c r="F1976" t="str">
        <f>IF([1]All_Tasks_Billing!F1976="","",[1]All_Tasks_Billing!F1976)</f>
        <v/>
      </c>
      <c r="G1976" t="str">
        <f>IF([1]All_Tasks_Billing!G1976="","",[1]All_Tasks_Billing!G1976)</f>
        <v/>
      </c>
      <c r="H1976" s="45" t="str">
        <f>[1]All_Tasks_Billing!H1976</f>
        <v/>
      </c>
      <c r="I1976" t="str">
        <f>IF([1]All_Tasks_Billing!I1976="","",[1]All_Tasks_Billing!I1976)</f>
        <v/>
      </c>
      <c r="J1976" t="str">
        <f>IF([1]All_Tasks_Billing!J1976="","",[1]All_Tasks_Billing!J1976)</f>
        <v/>
      </c>
      <c r="K1976" t="b">
        <f>[1]All_Tasks_Billing!K1976</f>
        <v>0</v>
      </c>
      <c r="L1976" s="45" t="str">
        <f>[1]All_Tasks_Billing!L1976</f>
        <v/>
      </c>
      <c r="M1976" t="str">
        <f>[1]All_Tasks_Billing!M1976</f>
        <v/>
      </c>
      <c r="N1976" s="46">
        <f>IF([1]All_Tasks_Billing!N1976="",0,[1]All_Tasks_Billing!N1976)</f>
        <v>0</v>
      </c>
      <c r="O1976" t="str">
        <f>[1]All_Tasks_Billing!O1976</f>
        <v/>
      </c>
      <c r="P1976" s="47">
        <f>IF([1]All_Tasks_Billing!P1976="",0,[1]All_Tasks_Billing!P1976)</f>
        <v>2.5</v>
      </c>
      <c r="Q1976" s="47">
        <f>IF([1]All_Tasks_Billing!Q1976="",0,[1]All_Tasks_Billing!Q1976)</f>
        <v>2.5</v>
      </c>
      <c r="R1976" s="47">
        <f>IF([1]All_Tasks_Billing!R1976="",0,[1]All_Tasks_Billing!R1976)</f>
        <v>2.5</v>
      </c>
      <c r="S1976" t="str">
        <f>[1]All_Tasks_Billing!S1976</f>
        <v/>
      </c>
      <c r="T1976" t="str">
        <f>[1]All_Tasks_Billing!T1976</f>
        <v/>
      </c>
      <c r="U1976" t="str">
        <f>[1]All_Tasks_Billing!U1976</f>
        <v/>
      </c>
      <c r="V1976">
        <f>[1]All_Tasks_Billing!V1976</f>
        <v>36</v>
      </c>
      <c r="W1976" s="48">
        <f>[1]All_Tasks_Billing!W1976</f>
        <v>150</v>
      </c>
      <c r="X1976">
        <f>[1]All_Tasks_Billing!X1976</f>
        <v>45225</v>
      </c>
      <c r="Y1976">
        <f>[1]All_Tasks_Billing!Y1976</f>
        <v>1</v>
      </c>
      <c r="Z1976" s="49">
        <f>[1]All_Tasks_Billing!Z1976</f>
        <v>0</v>
      </c>
      <c r="AA1976" s="45" t="str">
        <f>[1]All_Tasks_Billing!AA1976</f>
        <v/>
      </c>
      <c r="AB1976" t="str">
        <f>[1]All_Tasks_Billing!AB1976</f>
        <v/>
      </c>
      <c r="AC1976" s="48">
        <f>[1]All_Tasks_Billing!AC1976</f>
        <v>0</v>
      </c>
      <c r="AD1976" s="48">
        <f>[1]All_Tasks_Billing!AD1976</f>
        <v>0</v>
      </c>
      <c r="AE1976" s="48">
        <f>[1]All_Tasks_Billing!AE1976</f>
        <v>0</v>
      </c>
      <c r="AF1976" s="48">
        <f>[1]All_Tasks_Billing!AF1976</f>
        <v>0</v>
      </c>
      <c r="AG1976" s="48">
        <f>[1]All_Tasks_Billing!AG1976</f>
        <v>0</v>
      </c>
      <c r="AH1976" s="48">
        <f>[1]All_Tasks_Billing!AH1976</f>
        <v>1.2500000000000001E-2</v>
      </c>
      <c r="AI1976" s="48">
        <f>[1]All_Tasks_Billing!AI1976</f>
        <v>0</v>
      </c>
      <c r="AJ1976" s="48">
        <f>[1]All_Tasks_Billing!AJ1976</f>
        <v>0</v>
      </c>
      <c r="AK1976" s="48">
        <f>[1]All_Tasks_Billing!AK1976</f>
        <v>0</v>
      </c>
      <c r="AL1976" s="48">
        <f>[1]All_Tasks_Billing!AL1976</f>
        <v>0</v>
      </c>
      <c r="AM1976" s="48">
        <f>[1]All_Tasks_Billing!AM1976</f>
        <v>0</v>
      </c>
      <c r="AN1976" s="48">
        <f>[1]All_Tasks_Billing!AN1976</f>
        <v>0</v>
      </c>
      <c r="AO1976" s="48">
        <f>[1]All_Tasks_Billing!AO1976</f>
        <v>0</v>
      </c>
      <c r="AP1976" s="48">
        <f>[1]All_Tasks_Billing!AP1976</f>
        <v>1.2500000000000001E-2</v>
      </c>
      <c r="AQ1976" s="48">
        <f>[1]All_Tasks_Billing!AQ1976</f>
        <v>0</v>
      </c>
      <c r="AR1976" s="48">
        <f>[1]All_Tasks_Billing!AR1976</f>
        <v>0</v>
      </c>
      <c r="AS1976" s="48">
        <f>[1]All_Tasks_Billing!AS1976</f>
        <v>0</v>
      </c>
      <c r="AT1976" s="48">
        <f>[1]All_Tasks_Billing!AT1976</f>
        <v>0</v>
      </c>
      <c r="AU1976" s="50" t="str">
        <f t="shared" si="540"/>
        <v/>
      </c>
      <c r="AV1976" s="50" t="str">
        <f t="shared" si="541"/>
        <v/>
      </c>
      <c r="AW1976" s="50" t="str">
        <f t="shared" si="542"/>
        <v/>
      </c>
      <c r="AX1976" s="50" t="str">
        <f t="shared" ca="1" si="543"/>
        <v>Not Completed</v>
      </c>
      <c r="AY1976" s="50" t="str">
        <f t="shared" ca="1" si="544"/>
        <v>Not Completed</v>
      </c>
      <c r="AZ1976" s="50" t="str">
        <f t="shared" ca="1" si="545"/>
        <v>Not Completed</v>
      </c>
      <c r="BA1976" s="48">
        <f t="shared" si="546"/>
        <v>0</v>
      </c>
      <c r="BB1976" s="45" t="str">
        <f t="shared" si="547"/>
        <v/>
      </c>
      <c r="BC1976" s="50" t="str">
        <f t="shared" si="548"/>
        <v/>
      </c>
      <c r="BD1976" s="48">
        <f t="shared" si="549"/>
        <v>0</v>
      </c>
      <c r="BE1976" s="50" t="str">
        <f t="shared" si="550"/>
        <v>Not Started</v>
      </c>
      <c r="BF1976" s="51">
        <f t="shared" si="551"/>
        <v>1</v>
      </c>
      <c r="BG1976" s="51">
        <f t="shared" si="552"/>
        <v>0</v>
      </c>
      <c r="BH1976" s="50" t="str">
        <f t="shared" si="553"/>
        <v/>
      </c>
      <c r="BI1976" s="50" t="str">
        <f t="shared" si="554"/>
        <v/>
      </c>
      <c r="BJ1976" s="50" t="str">
        <f t="shared" si="555"/>
        <v/>
      </c>
      <c r="BK1976" s="50" t="str">
        <f t="shared" si="556"/>
        <v xml:space="preserve">Not Started |  | </v>
      </c>
      <c r="BL1976" s="49" t="str">
        <f t="shared" ca="1" si="557"/>
        <v/>
      </c>
    </row>
    <row r="1977" spans="1:64" x14ac:dyDescent="0.25">
      <c r="A1977" t="str">
        <f>[1]All_Tasks_Billing!A1977</f>
        <v>RPP's (241-360)</v>
      </c>
      <c r="B1977" t="str">
        <f>[1]All_Tasks_Billing!B1977</f>
        <v>RPP</v>
      </c>
      <c r="C1977" t="str">
        <f>[1]All_Tasks_Billing!C1977</f>
        <v>31.1.95</v>
      </c>
      <c r="D1977" t="str">
        <f>[1]All_Tasks_Billing!D1977</f>
        <v>RPP's</v>
      </c>
      <c r="E1977" t="str">
        <f>[1]All_Tasks_Billing!E1977</f>
        <v>RPP</v>
      </c>
      <c r="F1977" t="str">
        <f>IF([1]All_Tasks_Billing!F1977="","",[1]All_Tasks_Billing!F1977)</f>
        <v/>
      </c>
      <c r="G1977" t="str">
        <f>IF([1]All_Tasks_Billing!G1977="","",[1]All_Tasks_Billing!G1977)</f>
        <v/>
      </c>
      <c r="H1977" s="45" t="str">
        <f>[1]All_Tasks_Billing!H1977</f>
        <v/>
      </c>
      <c r="I1977" t="str">
        <f>IF([1]All_Tasks_Billing!I1977="","",[1]All_Tasks_Billing!I1977)</f>
        <v/>
      </c>
      <c r="J1977" t="str">
        <f>IF([1]All_Tasks_Billing!J1977="","",[1]All_Tasks_Billing!J1977)</f>
        <v/>
      </c>
      <c r="K1977" t="b">
        <f>[1]All_Tasks_Billing!K1977</f>
        <v>0</v>
      </c>
      <c r="L1977" s="45" t="str">
        <f>[1]All_Tasks_Billing!L1977</f>
        <v/>
      </c>
      <c r="M1977" t="str">
        <f>[1]All_Tasks_Billing!M1977</f>
        <v/>
      </c>
      <c r="N1977" s="46">
        <f>IF([1]All_Tasks_Billing!N1977="",0,[1]All_Tasks_Billing!N1977)</f>
        <v>0</v>
      </c>
      <c r="O1977" t="str">
        <f>[1]All_Tasks_Billing!O1977</f>
        <v/>
      </c>
      <c r="P1977" s="47">
        <f>IF([1]All_Tasks_Billing!P1977="",0,[1]All_Tasks_Billing!P1977)</f>
        <v>2.5</v>
      </c>
      <c r="Q1977" s="47">
        <f>IF([1]All_Tasks_Billing!Q1977="",0,[1]All_Tasks_Billing!Q1977)</f>
        <v>2.5</v>
      </c>
      <c r="R1977" s="47">
        <f>IF([1]All_Tasks_Billing!R1977="",0,[1]All_Tasks_Billing!R1977)</f>
        <v>2.5</v>
      </c>
      <c r="S1977" t="str">
        <f>[1]All_Tasks_Billing!S1977</f>
        <v/>
      </c>
      <c r="T1977" t="str">
        <f>[1]All_Tasks_Billing!T1977</f>
        <v/>
      </c>
      <c r="U1977" t="str">
        <f>[1]All_Tasks_Billing!U1977</f>
        <v/>
      </c>
      <c r="V1977">
        <f>[1]All_Tasks_Billing!V1977</f>
        <v>36</v>
      </c>
      <c r="W1977" s="48">
        <f>[1]All_Tasks_Billing!W1977</f>
        <v>150</v>
      </c>
      <c r="X1977">
        <f>[1]All_Tasks_Billing!X1977</f>
        <v>45225</v>
      </c>
      <c r="Y1977">
        <f>[1]All_Tasks_Billing!Y1977</f>
        <v>1</v>
      </c>
      <c r="Z1977" s="49">
        <f>[1]All_Tasks_Billing!Z1977</f>
        <v>0</v>
      </c>
      <c r="AA1977" s="45" t="str">
        <f>[1]All_Tasks_Billing!AA1977</f>
        <v/>
      </c>
      <c r="AB1977" t="str">
        <f>[1]All_Tasks_Billing!AB1977</f>
        <v/>
      </c>
      <c r="AC1977" s="48">
        <f>[1]All_Tasks_Billing!AC1977</f>
        <v>0</v>
      </c>
      <c r="AD1977" s="48">
        <f>[1]All_Tasks_Billing!AD1977</f>
        <v>0</v>
      </c>
      <c r="AE1977" s="48">
        <f>[1]All_Tasks_Billing!AE1977</f>
        <v>0</v>
      </c>
      <c r="AF1977" s="48">
        <f>[1]All_Tasks_Billing!AF1977</f>
        <v>0</v>
      </c>
      <c r="AG1977" s="48">
        <f>[1]All_Tasks_Billing!AG1977</f>
        <v>0</v>
      </c>
      <c r="AH1977" s="48">
        <f>[1]All_Tasks_Billing!AH1977</f>
        <v>1.2500000000000001E-2</v>
      </c>
      <c r="AI1977" s="48">
        <f>[1]All_Tasks_Billing!AI1977</f>
        <v>0</v>
      </c>
      <c r="AJ1977" s="48">
        <f>[1]All_Tasks_Billing!AJ1977</f>
        <v>0</v>
      </c>
      <c r="AK1977" s="48">
        <f>[1]All_Tasks_Billing!AK1977</f>
        <v>0</v>
      </c>
      <c r="AL1977" s="48">
        <f>[1]All_Tasks_Billing!AL1977</f>
        <v>0</v>
      </c>
      <c r="AM1977" s="48">
        <f>[1]All_Tasks_Billing!AM1977</f>
        <v>0</v>
      </c>
      <c r="AN1977" s="48">
        <f>[1]All_Tasks_Billing!AN1977</f>
        <v>0</v>
      </c>
      <c r="AO1977" s="48">
        <f>[1]All_Tasks_Billing!AO1977</f>
        <v>0</v>
      </c>
      <c r="AP1977" s="48">
        <f>[1]All_Tasks_Billing!AP1977</f>
        <v>1.2500000000000001E-2</v>
      </c>
      <c r="AQ1977" s="48">
        <f>[1]All_Tasks_Billing!AQ1977</f>
        <v>0</v>
      </c>
      <c r="AR1977" s="48">
        <f>[1]All_Tasks_Billing!AR1977</f>
        <v>0</v>
      </c>
      <c r="AS1977" s="48">
        <f>[1]All_Tasks_Billing!AS1977</f>
        <v>0</v>
      </c>
      <c r="AT1977" s="48">
        <f>[1]All_Tasks_Billing!AT1977</f>
        <v>0</v>
      </c>
      <c r="AU1977" s="50" t="str">
        <f t="shared" si="540"/>
        <v/>
      </c>
      <c r="AV1977" s="50" t="str">
        <f t="shared" si="541"/>
        <v/>
      </c>
      <c r="AW1977" s="50" t="str">
        <f t="shared" si="542"/>
        <v/>
      </c>
      <c r="AX1977" s="50" t="str">
        <f t="shared" ca="1" si="543"/>
        <v>Not Completed</v>
      </c>
      <c r="AY1977" s="50" t="str">
        <f t="shared" ca="1" si="544"/>
        <v>Not Completed</v>
      </c>
      <c r="AZ1977" s="50" t="str">
        <f t="shared" ca="1" si="545"/>
        <v>Not Completed</v>
      </c>
      <c r="BA1977" s="48">
        <f t="shared" si="546"/>
        <v>0</v>
      </c>
      <c r="BB1977" s="45" t="str">
        <f t="shared" si="547"/>
        <v/>
      </c>
      <c r="BC1977" s="50" t="str">
        <f t="shared" si="548"/>
        <v/>
      </c>
      <c r="BD1977" s="48">
        <f t="shared" si="549"/>
        <v>0</v>
      </c>
      <c r="BE1977" s="50" t="str">
        <f t="shared" si="550"/>
        <v>Not Started</v>
      </c>
      <c r="BF1977" s="51">
        <f t="shared" si="551"/>
        <v>1</v>
      </c>
      <c r="BG1977" s="51">
        <f t="shared" si="552"/>
        <v>0</v>
      </c>
      <c r="BH1977" s="50" t="str">
        <f t="shared" si="553"/>
        <v/>
      </c>
      <c r="BI1977" s="50" t="str">
        <f t="shared" si="554"/>
        <v/>
      </c>
      <c r="BJ1977" s="50" t="str">
        <f t="shared" si="555"/>
        <v/>
      </c>
      <c r="BK1977" s="50" t="str">
        <f t="shared" si="556"/>
        <v xml:space="preserve">Not Started |  | </v>
      </c>
      <c r="BL1977" s="49" t="str">
        <f t="shared" ca="1" si="557"/>
        <v/>
      </c>
    </row>
    <row r="1978" spans="1:64" x14ac:dyDescent="0.25">
      <c r="A1978" t="str">
        <f>[1]All_Tasks_Billing!A1978</f>
        <v>RPP's (241-360)</v>
      </c>
      <c r="B1978" t="str">
        <f>[1]All_Tasks_Billing!B1978</f>
        <v>RPP</v>
      </c>
      <c r="C1978" t="str">
        <f>[1]All_Tasks_Billing!C1978</f>
        <v>31.1.96</v>
      </c>
      <c r="D1978" t="str">
        <f>[1]All_Tasks_Billing!D1978</f>
        <v>RPP's</v>
      </c>
      <c r="E1978" t="str">
        <f>[1]All_Tasks_Billing!E1978</f>
        <v>RPP</v>
      </c>
      <c r="F1978" t="str">
        <f>IF([1]All_Tasks_Billing!F1978="","",[1]All_Tasks_Billing!F1978)</f>
        <v/>
      </c>
      <c r="G1978" t="str">
        <f>IF([1]All_Tasks_Billing!G1978="","",[1]All_Tasks_Billing!G1978)</f>
        <v/>
      </c>
      <c r="H1978" s="45" t="str">
        <f>[1]All_Tasks_Billing!H1978</f>
        <v/>
      </c>
      <c r="I1978" t="str">
        <f>IF([1]All_Tasks_Billing!I1978="","",[1]All_Tasks_Billing!I1978)</f>
        <v/>
      </c>
      <c r="J1978" t="str">
        <f>IF([1]All_Tasks_Billing!J1978="","",[1]All_Tasks_Billing!J1978)</f>
        <v/>
      </c>
      <c r="K1978" t="b">
        <f>[1]All_Tasks_Billing!K1978</f>
        <v>0</v>
      </c>
      <c r="L1978" s="45" t="str">
        <f>[1]All_Tasks_Billing!L1978</f>
        <v/>
      </c>
      <c r="M1978" t="str">
        <f>[1]All_Tasks_Billing!M1978</f>
        <v/>
      </c>
      <c r="N1978" s="46">
        <f>IF([1]All_Tasks_Billing!N1978="",0,[1]All_Tasks_Billing!N1978)</f>
        <v>0</v>
      </c>
      <c r="O1978" t="str">
        <f>[1]All_Tasks_Billing!O1978</f>
        <v/>
      </c>
      <c r="P1978" s="47">
        <f>IF([1]All_Tasks_Billing!P1978="",0,[1]All_Tasks_Billing!P1978)</f>
        <v>2.5</v>
      </c>
      <c r="Q1978" s="47">
        <f>IF([1]All_Tasks_Billing!Q1978="",0,[1]All_Tasks_Billing!Q1978)</f>
        <v>2.5</v>
      </c>
      <c r="R1978" s="47">
        <f>IF([1]All_Tasks_Billing!R1978="",0,[1]All_Tasks_Billing!R1978)</f>
        <v>2.5</v>
      </c>
      <c r="S1978" t="str">
        <f>[1]All_Tasks_Billing!S1978</f>
        <v/>
      </c>
      <c r="T1978" t="str">
        <f>[1]All_Tasks_Billing!T1978</f>
        <v/>
      </c>
      <c r="U1978" t="str">
        <f>[1]All_Tasks_Billing!U1978</f>
        <v/>
      </c>
      <c r="V1978">
        <f>[1]All_Tasks_Billing!V1978</f>
        <v>36</v>
      </c>
      <c r="W1978" s="48">
        <f>[1]All_Tasks_Billing!W1978</f>
        <v>150</v>
      </c>
      <c r="X1978">
        <f>[1]All_Tasks_Billing!X1978</f>
        <v>45225</v>
      </c>
      <c r="Y1978">
        <f>[1]All_Tasks_Billing!Y1978</f>
        <v>1</v>
      </c>
      <c r="Z1978" s="49">
        <f>[1]All_Tasks_Billing!Z1978</f>
        <v>0</v>
      </c>
      <c r="AA1978" s="45" t="str">
        <f>[1]All_Tasks_Billing!AA1978</f>
        <v/>
      </c>
      <c r="AB1978" t="str">
        <f>[1]All_Tasks_Billing!AB1978</f>
        <v/>
      </c>
      <c r="AC1978" s="48">
        <f>[1]All_Tasks_Billing!AC1978</f>
        <v>0</v>
      </c>
      <c r="AD1978" s="48">
        <f>[1]All_Tasks_Billing!AD1978</f>
        <v>0</v>
      </c>
      <c r="AE1978" s="48">
        <f>[1]All_Tasks_Billing!AE1978</f>
        <v>0</v>
      </c>
      <c r="AF1978" s="48">
        <f>[1]All_Tasks_Billing!AF1978</f>
        <v>0</v>
      </c>
      <c r="AG1978" s="48">
        <f>[1]All_Tasks_Billing!AG1978</f>
        <v>0</v>
      </c>
      <c r="AH1978" s="48">
        <f>[1]All_Tasks_Billing!AH1978</f>
        <v>1.2500000000000001E-2</v>
      </c>
      <c r="AI1978" s="48">
        <f>[1]All_Tasks_Billing!AI1978</f>
        <v>0</v>
      </c>
      <c r="AJ1978" s="48">
        <f>[1]All_Tasks_Billing!AJ1978</f>
        <v>0</v>
      </c>
      <c r="AK1978" s="48">
        <f>[1]All_Tasks_Billing!AK1978</f>
        <v>0</v>
      </c>
      <c r="AL1978" s="48">
        <f>[1]All_Tasks_Billing!AL1978</f>
        <v>0</v>
      </c>
      <c r="AM1978" s="48">
        <f>[1]All_Tasks_Billing!AM1978</f>
        <v>0</v>
      </c>
      <c r="AN1978" s="48">
        <f>[1]All_Tasks_Billing!AN1978</f>
        <v>0</v>
      </c>
      <c r="AO1978" s="48">
        <f>[1]All_Tasks_Billing!AO1978</f>
        <v>0</v>
      </c>
      <c r="AP1978" s="48">
        <f>[1]All_Tasks_Billing!AP1978</f>
        <v>1.2500000000000001E-2</v>
      </c>
      <c r="AQ1978" s="48">
        <f>[1]All_Tasks_Billing!AQ1978</f>
        <v>0</v>
      </c>
      <c r="AR1978" s="48">
        <f>[1]All_Tasks_Billing!AR1978</f>
        <v>0</v>
      </c>
      <c r="AS1978" s="48">
        <f>[1]All_Tasks_Billing!AS1978</f>
        <v>0</v>
      </c>
      <c r="AT1978" s="48">
        <f>[1]All_Tasks_Billing!AT1978</f>
        <v>0</v>
      </c>
      <c r="AU1978" s="50" t="str">
        <f t="shared" si="540"/>
        <v/>
      </c>
      <c r="AV1978" s="50" t="str">
        <f t="shared" si="541"/>
        <v/>
      </c>
      <c r="AW1978" s="50" t="str">
        <f t="shared" si="542"/>
        <v/>
      </c>
      <c r="AX1978" s="50" t="str">
        <f t="shared" ca="1" si="543"/>
        <v>Not Completed</v>
      </c>
      <c r="AY1978" s="50" t="str">
        <f t="shared" ca="1" si="544"/>
        <v>Not Completed</v>
      </c>
      <c r="AZ1978" s="50" t="str">
        <f t="shared" ca="1" si="545"/>
        <v>Not Completed</v>
      </c>
      <c r="BA1978" s="48">
        <f t="shared" si="546"/>
        <v>0</v>
      </c>
      <c r="BB1978" s="45" t="str">
        <f t="shared" si="547"/>
        <v/>
      </c>
      <c r="BC1978" s="50" t="str">
        <f t="shared" si="548"/>
        <v/>
      </c>
      <c r="BD1978" s="48">
        <f t="shared" si="549"/>
        <v>0</v>
      </c>
      <c r="BE1978" s="50" t="str">
        <f t="shared" si="550"/>
        <v>Not Started</v>
      </c>
      <c r="BF1978" s="51">
        <f t="shared" si="551"/>
        <v>1</v>
      </c>
      <c r="BG1978" s="51">
        <f t="shared" si="552"/>
        <v>0</v>
      </c>
      <c r="BH1978" s="50" t="str">
        <f t="shared" si="553"/>
        <v/>
      </c>
      <c r="BI1978" s="50" t="str">
        <f t="shared" si="554"/>
        <v/>
      </c>
      <c r="BJ1978" s="50" t="str">
        <f t="shared" si="555"/>
        <v/>
      </c>
      <c r="BK1978" s="50" t="str">
        <f t="shared" si="556"/>
        <v xml:space="preserve">Not Started |  | </v>
      </c>
      <c r="BL1978" s="49" t="str">
        <f t="shared" ca="1" si="557"/>
        <v/>
      </c>
    </row>
    <row r="1979" spans="1:64" x14ac:dyDescent="0.25">
      <c r="A1979" t="str">
        <f>[1]All_Tasks_Billing!A1979</f>
        <v>RPP's (241-360)</v>
      </c>
      <c r="B1979" t="str">
        <f>[1]All_Tasks_Billing!B1979</f>
        <v>RPP</v>
      </c>
      <c r="C1979" t="str">
        <f>[1]All_Tasks_Billing!C1979</f>
        <v>31.1.97</v>
      </c>
      <c r="D1979" t="str">
        <f>[1]All_Tasks_Billing!D1979</f>
        <v>RPP's</v>
      </c>
      <c r="E1979" t="str">
        <f>[1]All_Tasks_Billing!E1979</f>
        <v>RPP</v>
      </c>
      <c r="F1979" t="str">
        <f>IF([1]All_Tasks_Billing!F1979="","",[1]All_Tasks_Billing!F1979)</f>
        <v/>
      </c>
      <c r="G1979" t="str">
        <f>IF([1]All_Tasks_Billing!G1979="","",[1]All_Tasks_Billing!G1979)</f>
        <v/>
      </c>
      <c r="H1979" s="45" t="str">
        <f>[1]All_Tasks_Billing!H1979</f>
        <v/>
      </c>
      <c r="I1979" t="str">
        <f>IF([1]All_Tasks_Billing!I1979="","",[1]All_Tasks_Billing!I1979)</f>
        <v/>
      </c>
      <c r="J1979" t="str">
        <f>IF([1]All_Tasks_Billing!J1979="","",[1]All_Tasks_Billing!J1979)</f>
        <v/>
      </c>
      <c r="K1979" t="b">
        <f>[1]All_Tasks_Billing!K1979</f>
        <v>0</v>
      </c>
      <c r="L1979" s="45" t="str">
        <f>[1]All_Tasks_Billing!L1979</f>
        <v/>
      </c>
      <c r="M1979" t="str">
        <f>[1]All_Tasks_Billing!M1979</f>
        <v/>
      </c>
      <c r="N1979" s="46">
        <f>IF([1]All_Tasks_Billing!N1979="",0,[1]All_Tasks_Billing!N1979)</f>
        <v>0</v>
      </c>
      <c r="O1979" t="str">
        <f>[1]All_Tasks_Billing!O1979</f>
        <v/>
      </c>
      <c r="P1979" s="47">
        <f>IF([1]All_Tasks_Billing!P1979="",0,[1]All_Tasks_Billing!P1979)</f>
        <v>2.5</v>
      </c>
      <c r="Q1979" s="47">
        <f>IF([1]All_Tasks_Billing!Q1979="",0,[1]All_Tasks_Billing!Q1979)</f>
        <v>2.5</v>
      </c>
      <c r="R1979" s="47">
        <f>IF([1]All_Tasks_Billing!R1979="",0,[1]All_Tasks_Billing!R1979)</f>
        <v>2.5</v>
      </c>
      <c r="S1979" t="str">
        <f>[1]All_Tasks_Billing!S1979</f>
        <v/>
      </c>
      <c r="T1979" t="str">
        <f>[1]All_Tasks_Billing!T1979</f>
        <v/>
      </c>
      <c r="U1979" t="str">
        <f>[1]All_Tasks_Billing!U1979</f>
        <v/>
      </c>
      <c r="V1979">
        <f>[1]All_Tasks_Billing!V1979</f>
        <v>36</v>
      </c>
      <c r="W1979" s="48">
        <f>[1]All_Tasks_Billing!W1979</f>
        <v>150</v>
      </c>
      <c r="X1979">
        <f>[1]All_Tasks_Billing!X1979</f>
        <v>45225</v>
      </c>
      <c r="Y1979">
        <f>[1]All_Tasks_Billing!Y1979</f>
        <v>1</v>
      </c>
      <c r="Z1979" s="49">
        <f>[1]All_Tasks_Billing!Z1979</f>
        <v>0</v>
      </c>
      <c r="AA1979" s="45" t="str">
        <f>[1]All_Tasks_Billing!AA1979</f>
        <v/>
      </c>
      <c r="AB1979" t="str">
        <f>[1]All_Tasks_Billing!AB1979</f>
        <v/>
      </c>
      <c r="AC1979" s="48">
        <f>[1]All_Tasks_Billing!AC1979</f>
        <v>0</v>
      </c>
      <c r="AD1979" s="48">
        <f>[1]All_Tasks_Billing!AD1979</f>
        <v>0</v>
      </c>
      <c r="AE1979" s="48">
        <f>[1]All_Tasks_Billing!AE1979</f>
        <v>0</v>
      </c>
      <c r="AF1979" s="48">
        <f>[1]All_Tasks_Billing!AF1979</f>
        <v>0</v>
      </c>
      <c r="AG1979" s="48">
        <f>[1]All_Tasks_Billing!AG1979</f>
        <v>0</v>
      </c>
      <c r="AH1979" s="48">
        <f>[1]All_Tasks_Billing!AH1979</f>
        <v>1.2500000000000001E-2</v>
      </c>
      <c r="AI1979" s="48">
        <f>[1]All_Tasks_Billing!AI1979</f>
        <v>0</v>
      </c>
      <c r="AJ1979" s="48">
        <f>[1]All_Tasks_Billing!AJ1979</f>
        <v>0</v>
      </c>
      <c r="AK1979" s="48">
        <f>[1]All_Tasks_Billing!AK1979</f>
        <v>0</v>
      </c>
      <c r="AL1979" s="48">
        <f>[1]All_Tasks_Billing!AL1979</f>
        <v>0</v>
      </c>
      <c r="AM1979" s="48">
        <f>[1]All_Tasks_Billing!AM1979</f>
        <v>0</v>
      </c>
      <c r="AN1979" s="48">
        <f>[1]All_Tasks_Billing!AN1979</f>
        <v>0</v>
      </c>
      <c r="AO1979" s="48">
        <f>[1]All_Tasks_Billing!AO1979</f>
        <v>0</v>
      </c>
      <c r="AP1979" s="48">
        <f>[1]All_Tasks_Billing!AP1979</f>
        <v>1.2500000000000001E-2</v>
      </c>
      <c r="AQ1979" s="48">
        <f>[1]All_Tasks_Billing!AQ1979</f>
        <v>0</v>
      </c>
      <c r="AR1979" s="48">
        <f>[1]All_Tasks_Billing!AR1979</f>
        <v>0</v>
      </c>
      <c r="AS1979" s="48">
        <f>[1]All_Tasks_Billing!AS1979</f>
        <v>0</v>
      </c>
      <c r="AT1979" s="48">
        <f>[1]All_Tasks_Billing!AT1979</f>
        <v>0</v>
      </c>
      <c r="AU1979" s="50" t="str">
        <f t="shared" si="540"/>
        <v/>
      </c>
      <c r="AV1979" s="50" t="str">
        <f t="shared" si="541"/>
        <v/>
      </c>
      <c r="AW1979" s="50" t="str">
        <f t="shared" si="542"/>
        <v/>
      </c>
      <c r="AX1979" s="50" t="str">
        <f t="shared" ca="1" si="543"/>
        <v>Not Completed</v>
      </c>
      <c r="AY1979" s="50" t="str">
        <f t="shared" ca="1" si="544"/>
        <v>Not Completed</v>
      </c>
      <c r="AZ1979" s="50" t="str">
        <f t="shared" ca="1" si="545"/>
        <v>Not Completed</v>
      </c>
      <c r="BA1979" s="48">
        <f t="shared" si="546"/>
        <v>0</v>
      </c>
      <c r="BB1979" s="45" t="str">
        <f t="shared" si="547"/>
        <v/>
      </c>
      <c r="BC1979" s="50" t="str">
        <f t="shared" si="548"/>
        <v/>
      </c>
      <c r="BD1979" s="48">
        <f t="shared" si="549"/>
        <v>0</v>
      </c>
      <c r="BE1979" s="50" t="str">
        <f t="shared" si="550"/>
        <v>Not Started</v>
      </c>
      <c r="BF1979" s="51">
        <f t="shared" si="551"/>
        <v>1</v>
      </c>
      <c r="BG1979" s="51">
        <f t="shared" si="552"/>
        <v>0</v>
      </c>
      <c r="BH1979" s="50" t="str">
        <f t="shared" si="553"/>
        <v/>
      </c>
      <c r="BI1979" s="50" t="str">
        <f t="shared" si="554"/>
        <v/>
      </c>
      <c r="BJ1979" s="50" t="str">
        <f t="shared" si="555"/>
        <v/>
      </c>
      <c r="BK1979" s="50" t="str">
        <f t="shared" si="556"/>
        <v xml:space="preserve">Not Started |  | </v>
      </c>
      <c r="BL1979" s="49" t="str">
        <f t="shared" ca="1" si="557"/>
        <v/>
      </c>
    </row>
    <row r="1980" spans="1:64" x14ac:dyDescent="0.25">
      <c r="A1980" t="str">
        <f>[1]All_Tasks_Billing!A1980</f>
        <v>RPP's (241-360)</v>
      </c>
      <c r="B1980" t="str">
        <f>[1]All_Tasks_Billing!B1980</f>
        <v>RPP</v>
      </c>
      <c r="C1980" t="str">
        <f>[1]All_Tasks_Billing!C1980</f>
        <v>31.1.98</v>
      </c>
      <c r="D1980" t="str">
        <f>[1]All_Tasks_Billing!D1980</f>
        <v>RPP's</v>
      </c>
      <c r="E1980" t="str">
        <f>[1]All_Tasks_Billing!E1980</f>
        <v>RPP</v>
      </c>
      <c r="F1980" t="str">
        <f>IF([1]All_Tasks_Billing!F1980="","",[1]All_Tasks_Billing!F1980)</f>
        <v/>
      </c>
      <c r="G1980" t="str">
        <f>IF([1]All_Tasks_Billing!G1980="","",[1]All_Tasks_Billing!G1980)</f>
        <v/>
      </c>
      <c r="H1980" s="45" t="str">
        <f>[1]All_Tasks_Billing!H1980</f>
        <v/>
      </c>
      <c r="I1980" t="str">
        <f>IF([1]All_Tasks_Billing!I1980="","",[1]All_Tasks_Billing!I1980)</f>
        <v/>
      </c>
      <c r="J1980" t="str">
        <f>IF([1]All_Tasks_Billing!J1980="","",[1]All_Tasks_Billing!J1980)</f>
        <v/>
      </c>
      <c r="K1980" t="b">
        <f>[1]All_Tasks_Billing!K1980</f>
        <v>0</v>
      </c>
      <c r="L1980" s="45" t="str">
        <f>[1]All_Tasks_Billing!L1980</f>
        <v/>
      </c>
      <c r="M1980" t="str">
        <f>[1]All_Tasks_Billing!M1980</f>
        <v/>
      </c>
      <c r="N1980" s="46">
        <f>IF([1]All_Tasks_Billing!N1980="",0,[1]All_Tasks_Billing!N1980)</f>
        <v>0</v>
      </c>
      <c r="O1980" t="str">
        <f>[1]All_Tasks_Billing!O1980</f>
        <v/>
      </c>
      <c r="P1980" s="47">
        <f>IF([1]All_Tasks_Billing!P1980="",0,[1]All_Tasks_Billing!P1980)</f>
        <v>2.5</v>
      </c>
      <c r="Q1980" s="47">
        <f>IF([1]All_Tasks_Billing!Q1980="",0,[1]All_Tasks_Billing!Q1980)</f>
        <v>2.5</v>
      </c>
      <c r="R1980" s="47">
        <f>IF([1]All_Tasks_Billing!R1980="",0,[1]All_Tasks_Billing!R1980)</f>
        <v>2.5</v>
      </c>
      <c r="S1980" t="str">
        <f>[1]All_Tasks_Billing!S1980</f>
        <v/>
      </c>
      <c r="T1980" t="str">
        <f>[1]All_Tasks_Billing!T1980</f>
        <v/>
      </c>
      <c r="U1980" t="str">
        <f>[1]All_Tasks_Billing!U1980</f>
        <v/>
      </c>
      <c r="V1980">
        <f>[1]All_Tasks_Billing!V1980</f>
        <v>36</v>
      </c>
      <c r="W1980" s="48">
        <f>[1]All_Tasks_Billing!W1980</f>
        <v>150</v>
      </c>
      <c r="X1980">
        <f>[1]All_Tasks_Billing!X1980</f>
        <v>45225</v>
      </c>
      <c r="Y1980">
        <f>[1]All_Tasks_Billing!Y1980</f>
        <v>1</v>
      </c>
      <c r="Z1980" s="49">
        <f>[1]All_Tasks_Billing!Z1980</f>
        <v>0</v>
      </c>
      <c r="AA1980" s="45" t="str">
        <f>[1]All_Tasks_Billing!AA1980</f>
        <v/>
      </c>
      <c r="AB1980" t="str">
        <f>[1]All_Tasks_Billing!AB1980</f>
        <v/>
      </c>
      <c r="AC1980" s="48">
        <f>[1]All_Tasks_Billing!AC1980</f>
        <v>0</v>
      </c>
      <c r="AD1980" s="48">
        <f>[1]All_Tasks_Billing!AD1980</f>
        <v>0</v>
      </c>
      <c r="AE1980" s="48">
        <f>[1]All_Tasks_Billing!AE1980</f>
        <v>0</v>
      </c>
      <c r="AF1980" s="48">
        <f>[1]All_Tasks_Billing!AF1980</f>
        <v>0</v>
      </c>
      <c r="AG1980" s="48">
        <f>[1]All_Tasks_Billing!AG1980</f>
        <v>0</v>
      </c>
      <c r="AH1980" s="48">
        <f>[1]All_Tasks_Billing!AH1980</f>
        <v>1.2500000000000001E-2</v>
      </c>
      <c r="AI1980" s="48">
        <f>[1]All_Tasks_Billing!AI1980</f>
        <v>0</v>
      </c>
      <c r="AJ1980" s="48">
        <f>[1]All_Tasks_Billing!AJ1980</f>
        <v>0</v>
      </c>
      <c r="AK1980" s="48">
        <f>[1]All_Tasks_Billing!AK1980</f>
        <v>0</v>
      </c>
      <c r="AL1980" s="48">
        <f>[1]All_Tasks_Billing!AL1980</f>
        <v>0</v>
      </c>
      <c r="AM1980" s="48">
        <f>[1]All_Tasks_Billing!AM1980</f>
        <v>0</v>
      </c>
      <c r="AN1980" s="48">
        <f>[1]All_Tasks_Billing!AN1980</f>
        <v>0</v>
      </c>
      <c r="AO1980" s="48">
        <f>[1]All_Tasks_Billing!AO1980</f>
        <v>0</v>
      </c>
      <c r="AP1980" s="48">
        <f>[1]All_Tasks_Billing!AP1980</f>
        <v>1.2500000000000001E-2</v>
      </c>
      <c r="AQ1980" s="48">
        <f>[1]All_Tasks_Billing!AQ1980</f>
        <v>0</v>
      </c>
      <c r="AR1980" s="48">
        <f>[1]All_Tasks_Billing!AR1980</f>
        <v>0</v>
      </c>
      <c r="AS1980" s="48">
        <f>[1]All_Tasks_Billing!AS1980</f>
        <v>0</v>
      </c>
      <c r="AT1980" s="48">
        <f>[1]All_Tasks_Billing!AT1980</f>
        <v>0</v>
      </c>
      <c r="AU1980" s="50" t="str">
        <f t="shared" si="540"/>
        <v/>
      </c>
      <c r="AV1980" s="50" t="str">
        <f t="shared" si="541"/>
        <v/>
      </c>
      <c r="AW1980" s="50" t="str">
        <f t="shared" si="542"/>
        <v/>
      </c>
      <c r="AX1980" s="50" t="str">
        <f t="shared" ca="1" si="543"/>
        <v>Not Completed</v>
      </c>
      <c r="AY1980" s="50" t="str">
        <f t="shared" ca="1" si="544"/>
        <v>Not Completed</v>
      </c>
      <c r="AZ1980" s="50" t="str">
        <f t="shared" ca="1" si="545"/>
        <v>Not Completed</v>
      </c>
      <c r="BA1980" s="48">
        <f t="shared" si="546"/>
        <v>0</v>
      </c>
      <c r="BB1980" s="45" t="str">
        <f t="shared" si="547"/>
        <v/>
      </c>
      <c r="BC1980" s="50" t="str">
        <f t="shared" si="548"/>
        <v/>
      </c>
      <c r="BD1980" s="48">
        <f t="shared" si="549"/>
        <v>0</v>
      </c>
      <c r="BE1980" s="50" t="str">
        <f t="shared" si="550"/>
        <v>Not Started</v>
      </c>
      <c r="BF1980" s="51">
        <f t="shared" si="551"/>
        <v>1</v>
      </c>
      <c r="BG1980" s="51">
        <f t="shared" si="552"/>
        <v>0</v>
      </c>
      <c r="BH1980" s="50" t="str">
        <f t="shared" si="553"/>
        <v/>
      </c>
      <c r="BI1980" s="50" t="str">
        <f t="shared" si="554"/>
        <v/>
      </c>
      <c r="BJ1980" s="50" t="str">
        <f t="shared" si="555"/>
        <v/>
      </c>
      <c r="BK1980" s="50" t="str">
        <f t="shared" si="556"/>
        <v xml:space="preserve">Not Started |  | </v>
      </c>
      <c r="BL1980" s="49" t="str">
        <f t="shared" ca="1" si="557"/>
        <v/>
      </c>
    </row>
    <row r="1981" spans="1:64" x14ac:dyDescent="0.25">
      <c r="A1981" t="str">
        <f>[1]All_Tasks_Billing!A1981</f>
        <v>RPP's (241-360)</v>
      </c>
      <c r="B1981" t="str">
        <f>[1]All_Tasks_Billing!B1981</f>
        <v>RPP</v>
      </c>
      <c r="C1981" t="str">
        <f>[1]All_Tasks_Billing!C1981</f>
        <v>31.1.99</v>
      </c>
      <c r="D1981" t="str">
        <f>[1]All_Tasks_Billing!D1981</f>
        <v>RPP's</v>
      </c>
      <c r="E1981" t="str">
        <f>[1]All_Tasks_Billing!E1981</f>
        <v>RPP</v>
      </c>
      <c r="F1981" t="str">
        <f>IF([1]All_Tasks_Billing!F1981="","",[1]All_Tasks_Billing!F1981)</f>
        <v/>
      </c>
      <c r="G1981" t="str">
        <f>IF([1]All_Tasks_Billing!G1981="","",[1]All_Tasks_Billing!G1981)</f>
        <v/>
      </c>
      <c r="H1981" s="45" t="str">
        <f>[1]All_Tasks_Billing!H1981</f>
        <v/>
      </c>
      <c r="I1981" t="str">
        <f>IF([1]All_Tasks_Billing!I1981="","",[1]All_Tasks_Billing!I1981)</f>
        <v/>
      </c>
      <c r="J1981" t="str">
        <f>IF([1]All_Tasks_Billing!J1981="","",[1]All_Tasks_Billing!J1981)</f>
        <v/>
      </c>
      <c r="K1981" t="b">
        <f>[1]All_Tasks_Billing!K1981</f>
        <v>0</v>
      </c>
      <c r="L1981" s="45" t="str">
        <f>[1]All_Tasks_Billing!L1981</f>
        <v/>
      </c>
      <c r="M1981" t="str">
        <f>[1]All_Tasks_Billing!M1981</f>
        <v/>
      </c>
      <c r="N1981" s="46">
        <f>IF([1]All_Tasks_Billing!N1981="",0,[1]All_Tasks_Billing!N1981)</f>
        <v>0</v>
      </c>
      <c r="O1981" t="str">
        <f>[1]All_Tasks_Billing!O1981</f>
        <v/>
      </c>
      <c r="P1981" s="47">
        <f>IF([1]All_Tasks_Billing!P1981="",0,[1]All_Tasks_Billing!P1981)</f>
        <v>2.5</v>
      </c>
      <c r="Q1981" s="47">
        <f>IF([1]All_Tasks_Billing!Q1981="",0,[1]All_Tasks_Billing!Q1981)</f>
        <v>2.5</v>
      </c>
      <c r="R1981" s="47">
        <f>IF([1]All_Tasks_Billing!R1981="",0,[1]All_Tasks_Billing!R1981)</f>
        <v>2.5</v>
      </c>
      <c r="S1981" t="str">
        <f>[1]All_Tasks_Billing!S1981</f>
        <v/>
      </c>
      <c r="T1981" t="str">
        <f>[1]All_Tasks_Billing!T1981</f>
        <v/>
      </c>
      <c r="U1981" t="str">
        <f>[1]All_Tasks_Billing!U1981</f>
        <v/>
      </c>
      <c r="V1981">
        <f>[1]All_Tasks_Billing!V1981</f>
        <v>36</v>
      </c>
      <c r="W1981" s="48">
        <f>[1]All_Tasks_Billing!W1981</f>
        <v>150</v>
      </c>
      <c r="X1981">
        <f>[1]All_Tasks_Billing!X1981</f>
        <v>45225</v>
      </c>
      <c r="Y1981">
        <f>[1]All_Tasks_Billing!Y1981</f>
        <v>1</v>
      </c>
      <c r="Z1981" s="49">
        <f>[1]All_Tasks_Billing!Z1981</f>
        <v>0</v>
      </c>
      <c r="AA1981" s="45" t="str">
        <f>[1]All_Tasks_Billing!AA1981</f>
        <v/>
      </c>
      <c r="AB1981" t="str">
        <f>[1]All_Tasks_Billing!AB1981</f>
        <v/>
      </c>
      <c r="AC1981" s="48">
        <f>[1]All_Tasks_Billing!AC1981</f>
        <v>0</v>
      </c>
      <c r="AD1981" s="48">
        <f>[1]All_Tasks_Billing!AD1981</f>
        <v>0</v>
      </c>
      <c r="AE1981" s="48">
        <f>[1]All_Tasks_Billing!AE1981</f>
        <v>0</v>
      </c>
      <c r="AF1981" s="48">
        <f>[1]All_Tasks_Billing!AF1981</f>
        <v>0</v>
      </c>
      <c r="AG1981" s="48">
        <f>[1]All_Tasks_Billing!AG1981</f>
        <v>0</v>
      </c>
      <c r="AH1981" s="48">
        <f>[1]All_Tasks_Billing!AH1981</f>
        <v>1.2500000000000001E-2</v>
      </c>
      <c r="AI1981" s="48">
        <f>[1]All_Tasks_Billing!AI1981</f>
        <v>0</v>
      </c>
      <c r="AJ1981" s="48">
        <f>[1]All_Tasks_Billing!AJ1981</f>
        <v>0</v>
      </c>
      <c r="AK1981" s="48">
        <f>[1]All_Tasks_Billing!AK1981</f>
        <v>0</v>
      </c>
      <c r="AL1981" s="48">
        <f>[1]All_Tasks_Billing!AL1981</f>
        <v>0</v>
      </c>
      <c r="AM1981" s="48">
        <f>[1]All_Tasks_Billing!AM1981</f>
        <v>0</v>
      </c>
      <c r="AN1981" s="48">
        <f>[1]All_Tasks_Billing!AN1981</f>
        <v>0</v>
      </c>
      <c r="AO1981" s="48">
        <f>[1]All_Tasks_Billing!AO1981</f>
        <v>0</v>
      </c>
      <c r="AP1981" s="48">
        <f>[1]All_Tasks_Billing!AP1981</f>
        <v>1.2500000000000001E-2</v>
      </c>
      <c r="AQ1981" s="48">
        <f>[1]All_Tasks_Billing!AQ1981</f>
        <v>0</v>
      </c>
      <c r="AR1981" s="48">
        <f>[1]All_Tasks_Billing!AR1981</f>
        <v>0</v>
      </c>
      <c r="AS1981" s="48">
        <f>[1]All_Tasks_Billing!AS1981</f>
        <v>0</v>
      </c>
      <c r="AT1981" s="48">
        <f>[1]All_Tasks_Billing!AT1981</f>
        <v>0</v>
      </c>
      <c r="AU1981" s="50" t="str">
        <f t="shared" si="540"/>
        <v/>
      </c>
      <c r="AV1981" s="50" t="str">
        <f t="shared" si="541"/>
        <v/>
      </c>
      <c r="AW1981" s="50" t="str">
        <f t="shared" si="542"/>
        <v/>
      </c>
      <c r="AX1981" s="50" t="str">
        <f t="shared" ca="1" si="543"/>
        <v>Not Completed</v>
      </c>
      <c r="AY1981" s="50" t="str">
        <f t="shared" ca="1" si="544"/>
        <v>Not Completed</v>
      </c>
      <c r="AZ1981" s="50" t="str">
        <f t="shared" ca="1" si="545"/>
        <v>Not Completed</v>
      </c>
      <c r="BA1981" s="48">
        <f t="shared" si="546"/>
        <v>0</v>
      </c>
      <c r="BB1981" s="45" t="str">
        <f t="shared" si="547"/>
        <v/>
      </c>
      <c r="BC1981" s="50" t="str">
        <f t="shared" si="548"/>
        <v/>
      </c>
      <c r="BD1981" s="48">
        <f t="shared" si="549"/>
        <v>0</v>
      </c>
      <c r="BE1981" s="50" t="str">
        <f t="shared" si="550"/>
        <v>Not Started</v>
      </c>
      <c r="BF1981" s="51">
        <f t="shared" si="551"/>
        <v>1</v>
      </c>
      <c r="BG1981" s="51">
        <f t="shared" si="552"/>
        <v>0</v>
      </c>
      <c r="BH1981" s="50" t="str">
        <f t="shared" si="553"/>
        <v/>
      </c>
      <c r="BI1981" s="50" t="str">
        <f t="shared" si="554"/>
        <v/>
      </c>
      <c r="BJ1981" s="50" t="str">
        <f t="shared" si="555"/>
        <v/>
      </c>
      <c r="BK1981" s="50" t="str">
        <f t="shared" si="556"/>
        <v xml:space="preserve">Not Started |  | </v>
      </c>
      <c r="BL1981" s="49" t="str">
        <f t="shared" ca="1" si="557"/>
        <v/>
      </c>
    </row>
    <row r="1982" spans="1:64" x14ac:dyDescent="0.25">
      <c r="A1982" t="str">
        <f>[1]All_Tasks_Billing!A1982</f>
        <v>RPP's (241-360)</v>
      </c>
      <c r="B1982" t="str">
        <f>[1]All_Tasks_Billing!B1982</f>
        <v>RPP</v>
      </c>
      <c r="C1982" t="str">
        <f>[1]All_Tasks_Billing!C1982</f>
        <v>31.1.100</v>
      </c>
      <c r="D1982" t="str">
        <f>[1]All_Tasks_Billing!D1982</f>
        <v>RPP's</v>
      </c>
      <c r="E1982" t="str">
        <f>[1]All_Tasks_Billing!E1982</f>
        <v>RPP</v>
      </c>
      <c r="F1982" t="str">
        <f>IF([1]All_Tasks_Billing!F1982="","",[1]All_Tasks_Billing!F1982)</f>
        <v/>
      </c>
      <c r="G1982" t="str">
        <f>IF([1]All_Tasks_Billing!G1982="","",[1]All_Tasks_Billing!G1982)</f>
        <v/>
      </c>
      <c r="H1982" s="45" t="str">
        <f>[1]All_Tasks_Billing!H1982</f>
        <v/>
      </c>
      <c r="I1982" t="str">
        <f>IF([1]All_Tasks_Billing!I1982="","",[1]All_Tasks_Billing!I1982)</f>
        <v/>
      </c>
      <c r="J1982" t="str">
        <f>IF([1]All_Tasks_Billing!J1982="","",[1]All_Tasks_Billing!J1982)</f>
        <v/>
      </c>
      <c r="K1982" t="b">
        <f>[1]All_Tasks_Billing!K1982</f>
        <v>0</v>
      </c>
      <c r="L1982" s="45" t="str">
        <f>[1]All_Tasks_Billing!L1982</f>
        <v/>
      </c>
      <c r="M1982" t="str">
        <f>[1]All_Tasks_Billing!M1982</f>
        <v/>
      </c>
      <c r="N1982" s="46">
        <f>IF([1]All_Tasks_Billing!N1982="",0,[1]All_Tasks_Billing!N1982)</f>
        <v>0</v>
      </c>
      <c r="O1982" t="str">
        <f>[1]All_Tasks_Billing!O1982</f>
        <v/>
      </c>
      <c r="P1982" s="47">
        <f>IF([1]All_Tasks_Billing!P1982="",0,[1]All_Tasks_Billing!P1982)</f>
        <v>2.5</v>
      </c>
      <c r="Q1982" s="47">
        <f>IF([1]All_Tasks_Billing!Q1982="",0,[1]All_Tasks_Billing!Q1982)</f>
        <v>2.5</v>
      </c>
      <c r="R1982" s="47">
        <f>IF([1]All_Tasks_Billing!R1982="",0,[1]All_Tasks_Billing!R1982)</f>
        <v>2.5</v>
      </c>
      <c r="S1982" t="str">
        <f>[1]All_Tasks_Billing!S1982</f>
        <v/>
      </c>
      <c r="T1982" t="str">
        <f>[1]All_Tasks_Billing!T1982</f>
        <v/>
      </c>
      <c r="U1982" t="str">
        <f>[1]All_Tasks_Billing!U1982</f>
        <v/>
      </c>
      <c r="V1982">
        <f>[1]All_Tasks_Billing!V1982</f>
        <v>36</v>
      </c>
      <c r="W1982" s="48">
        <f>[1]All_Tasks_Billing!W1982</f>
        <v>150</v>
      </c>
      <c r="X1982">
        <f>[1]All_Tasks_Billing!X1982</f>
        <v>45225</v>
      </c>
      <c r="Y1982">
        <f>[1]All_Tasks_Billing!Y1982</f>
        <v>1</v>
      </c>
      <c r="Z1982" s="49">
        <f>[1]All_Tasks_Billing!Z1982</f>
        <v>0</v>
      </c>
      <c r="AA1982" s="45" t="str">
        <f>[1]All_Tasks_Billing!AA1982</f>
        <v/>
      </c>
      <c r="AB1982" t="str">
        <f>[1]All_Tasks_Billing!AB1982</f>
        <v/>
      </c>
      <c r="AC1982" s="48">
        <f>[1]All_Tasks_Billing!AC1982</f>
        <v>0</v>
      </c>
      <c r="AD1982" s="48">
        <f>[1]All_Tasks_Billing!AD1982</f>
        <v>0</v>
      </c>
      <c r="AE1982" s="48">
        <f>[1]All_Tasks_Billing!AE1982</f>
        <v>0</v>
      </c>
      <c r="AF1982" s="48">
        <f>[1]All_Tasks_Billing!AF1982</f>
        <v>0</v>
      </c>
      <c r="AG1982" s="48">
        <f>[1]All_Tasks_Billing!AG1982</f>
        <v>0</v>
      </c>
      <c r="AH1982" s="48">
        <f>[1]All_Tasks_Billing!AH1982</f>
        <v>1.2500000000000001E-2</v>
      </c>
      <c r="AI1982" s="48">
        <f>[1]All_Tasks_Billing!AI1982</f>
        <v>0</v>
      </c>
      <c r="AJ1982" s="48">
        <f>[1]All_Tasks_Billing!AJ1982</f>
        <v>0</v>
      </c>
      <c r="AK1982" s="48">
        <f>[1]All_Tasks_Billing!AK1982</f>
        <v>0</v>
      </c>
      <c r="AL1982" s="48">
        <f>[1]All_Tasks_Billing!AL1982</f>
        <v>0</v>
      </c>
      <c r="AM1982" s="48">
        <f>[1]All_Tasks_Billing!AM1982</f>
        <v>0</v>
      </c>
      <c r="AN1982" s="48">
        <f>[1]All_Tasks_Billing!AN1982</f>
        <v>0</v>
      </c>
      <c r="AO1982" s="48">
        <f>[1]All_Tasks_Billing!AO1982</f>
        <v>0</v>
      </c>
      <c r="AP1982" s="48">
        <f>[1]All_Tasks_Billing!AP1982</f>
        <v>1.2500000000000001E-2</v>
      </c>
      <c r="AQ1982" s="48">
        <f>[1]All_Tasks_Billing!AQ1982</f>
        <v>0</v>
      </c>
      <c r="AR1982" s="48">
        <f>[1]All_Tasks_Billing!AR1982</f>
        <v>0</v>
      </c>
      <c r="AS1982" s="48">
        <f>[1]All_Tasks_Billing!AS1982</f>
        <v>0</v>
      </c>
      <c r="AT1982" s="48">
        <f>[1]All_Tasks_Billing!AT1982</f>
        <v>0</v>
      </c>
      <c r="AU1982" s="50" t="str">
        <f t="shared" si="540"/>
        <v/>
      </c>
      <c r="AV1982" s="50" t="str">
        <f t="shared" si="541"/>
        <v/>
      </c>
      <c r="AW1982" s="50" t="str">
        <f t="shared" si="542"/>
        <v/>
      </c>
      <c r="AX1982" s="50" t="str">
        <f t="shared" ca="1" si="543"/>
        <v>Not Completed</v>
      </c>
      <c r="AY1982" s="50" t="str">
        <f t="shared" ca="1" si="544"/>
        <v>Not Completed</v>
      </c>
      <c r="AZ1982" s="50" t="str">
        <f t="shared" ca="1" si="545"/>
        <v>Not Completed</v>
      </c>
      <c r="BA1982" s="48">
        <f t="shared" si="546"/>
        <v>0</v>
      </c>
      <c r="BB1982" s="45" t="str">
        <f t="shared" si="547"/>
        <v/>
      </c>
      <c r="BC1982" s="50" t="str">
        <f t="shared" si="548"/>
        <v/>
      </c>
      <c r="BD1982" s="48">
        <f t="shared" si="549"/>
        <v>0</v>
      </c>
      <c r="BE1982" s="50" t="str">
        <f t="shared" si="550"/>
        <v>Not Started</v>
      </c>
      <c r="BF1982" s="51">
        <f t="shared" si="551"/>
        <v>1</v>
      </c>
      <c r="BG1982" s="51">
        <f t="shared" si="552"/>
        <v>0</v>
      </c>
      <c r="BH1982" s="50" t="str">
        <f t="shared" si="553"/>
        <v/>
      </c>
      <c r="BI1982" s="50" t="str">
        <f t="shared" si="554"/>
        <v/>
      </c>
      <c r="BJ1982" s="50" t="str">
        <f t="shared" si="555"/>
        <v/>
      </c>
      <c r="BK1982" s="50" t="str">
        <f t="shared" si="556"/>
        <v xml:space="preserve">Not Started |  | </v>
      </c>
      <c r="BL1982" s="49" t="str">
        <f t="shared" ca="1" si="557"/>
        <v/>
      </c>
    </row>
    <row r="1983" spans="1:64" x14ac:dyDescent="0.25">
      <c r="A1983" t="str">
        <f>[1]All_Tasks_Billing!A1983</f>
        <v>RPP's (241-360)</v>
      </c>
      <c r="B1983" t="str">
        <f>[1]All_Tasks_Billing!B1983</f>
        <v>RPP</v>
      </c>
      <c r="C1983" t="str">
        <f>[1]All_Tasks_Billing!C1983</f>
        <v>31.1.101</v>
      </c>
      <c r="D1983" t="str">
        <f>[1]All_Tasks_Billing!D1983</f>
        <v>RPP's</v>
      </c>
      <c r="E1983" t="str">
        <f>[1]All_Tasks_Billing!E1983</f>
        <v>RPP</v>
      </c>
      <c r="F1983" t="str">
        <f>IF([1]All_Tasks_Billing!F1983="","",[1]All_Tasks_Billing!F1983)</f>
        <v/>
      </c>
      <c r="G1983" t="str">
        <f>IF([1]All_Tasks_Billing!G1983="","",[1]All_Tasks_Billing!G1983)</f>
        <v/>
      </c>
      <c r="H1983" s="45" t="str">
        <f>[1]All_Tasks_Billing!H1983</f>
        <v/>
      </c>
      <c r="I1983" t="str">
        <f>IF([1]All_Tasks_Billing!I1983="","",[1]All_Tasks_Billing!I1983)</f>
        <v/>
      </c>
      <c r="J1983" t="str">
        <f>IF([1]All_Tasks_Billing!J1983="","",[1]All_Tasks_Billing!J1983)</f>
        <v/>
      </c>
      <c r="K1983" t="b">
        <f>[1]All_Tasks_Billing!K1983</f>
        <v>0</v>
      </c>
      <c r="L1983" s="45" t="str">
        <f>[1]All_Tasks_Billing!L1983</f>
        <v/>
      </c>
      <c r="M1983" t="str">
        <f>[1]All_Tasks_Billing!M1983</f>
        <v/>
      </c>
      <c r="N1983" s="46">
        <f>IF([1]All_Tasks_Billing!N1983="",0,[1]All_Tasks_Billing!N1983)</f>
        <v>0</v>
      </c>
      <c r="O1983" t="str">
        <f>[1]All_Tasks_Billing!O1983</f>
        <v/>
      </c>
      <c r="P1983" s="47">
        <f>IF([1]All_Tasks_Billing!P1983="",0,[1]All_Tasks_Billing!P1983)</f>
        <v>2.5</v>
      </c>
      <c r="Q1983" s="47">
        <f>IF([1]All_Tasks_Billing!Q1983="",0,[1]All_Tasks_Billing!Q1983)</f>
        <v>2.5</v>
      </c>
      <c r="R1983" s="47">
        <f>IF([1]All_Tasks_Billing!R1983="",0,[1]All_Tasks_Billing!R1983)</f>
        <v>2.5</v>
      </c>
      <c r="S1983" t="str">
        <f>[1]All_Tasks_Billing!S1983</f>
        <v/>
      </c>
      <c r="T1983" t="str">
        <f>[1]All_Tasks_Billing!T1983</f>
        <v/>
      </c>
      <c r="U1983" t="str">
        <f>[1]All_Tasks_Billing!U1983</f>
        <v/>
      </c>
      <c r="V1983">
        <f>[1]All_Tasks_Billing!V1983</f>
        <v>36</v>
      </c>
      <c r="W1983" s="48">
        <f>[1]All_Tasks_Billing!W1983</f>
        <v>150</v>
      </c>
      <c r="X1983">
        <f>[1]All_Tasks_Billing!X1983</f>
        <v>45225</v>
      </c>
      <c r="Y1983">
        <f>[1]All_Tasks_Billing!Y1983</f>
        <v>1</v>
      </c>
      <c r="Z1983" s="49">
        <f>[1]All_Tasks_Billing!Z1983</f>
        <v>0</v>
      </c>
      <c r="AA1983" s="45" t="str">
        <f>[1]All_Tasks_Billing!AA1983</f>
        <v/>
      </c>
      <c r="AB1983" t="str">
        <f>[1]All_Tasks_Billing!AB1983</f>
        <v/>
      </c>
      <c r="AC1983" s="48">
        <f>[1]All_Tasks_Billing!AC1983</f>
        <v>0</v>
      </c>
      <c r="AD1983" s="48">
        <f>[1]All_Tasks_Billing!AD1983</f>
        <v>0</v>
      </c>
      <c r="AE1983" s="48">
        <f>[1]All_Tasks_Billing!AE1983</f>
        <v>0</v>
      </c>
      <c r="AF1983" s="48">
        <f>[1]All_Tasks_Billing!AF1983</f>
        <v>0</v>
      </c>
      <c r="AG1983" s="48">
        <f>[1]All_Tasks_Billing!AG1983</f>
        <v>0</v>
      </c>
      <c r="AH1983" s="48">
        <f>[1]All_Tasks_Billing!AH1983</f>
        <v>1.2500000000000001E-2</v>
      </c>
      <c r="AI1983" s="48">
        <f>[1]All_Tasks_Billing!AI1983</f>
        <v>0</v>
      </c>
      <c r="AJ1983" s="48">
        <f>[1]All_Tasks_Billing!AJ1983</f>
        <v>0</v>
      </c>
      <c r="AK1983" s="48">
        <f>[1]All_Tasks_Billing!AK1983</f>
        <v>0</v>
      </c>
      <c r="AL1983" s="48">
        <f>[1]All_Tasks_Billing!AL1983</f>
        <v>0</v>
      </c>
      <c r="AM1983" s="48">
        <f>[1]All_Tasks_Billing!AM1983</f>
        <v>0</v>
      </c>
      <c r="AN1983" s="48">
        <f>[1]All_Tasks_Billing!AN1983</f>
        <v>0</v>
      </c>
      <c r="AO1983" s="48">
        <f>[1]All_Tasks_Billing!AO1983</f>
        <v>0</v>
      </c>
      <c r="AP1983" s="48">
        <f>[1]All_Tasks_Billing!AP1983</f>
        <v>1.2500000000000001E-2</v>
      </c>
      <c r="AQ1983" s="48">
        <f>[1]All_Tasks_Billing!AQ1983</f>
        <v>0</v>
      </c>
      <c r="AR1983" s="48">
        <f>[1]All_Tasks_Billing!AR1983</f>
        <v>0</v>
      </c>
      <c r="AS1983" s="48">
        <f>[1]All_Tasks_Billing!AS1983</f>
        <v>0</v>
      </c>
      <c r="AT1983" s="48">
        <f>[1]All_Tasks_Billing!AT1983</f>
        <v>0</v>
      </c>
      <c r="AU1983" s="50" t="str">
        <f t="shared" si="540"/>
        <v/>
      </c>
      <c r="AV1983" s="50" t="str">
        <f t="shared" si="541"/>
        <v/>
      </c>
      <c r="AW1983" s="50" t="str">
        <f t="shared" si="542"/>
        <v/>
      </c>
      <c r="AX1983" s="50" t="str">
        <f t="shared" ca="1" si="543"/>
        <v>Not Completed</v>
      </c>
      <c r="AY1983" s="50" t="str">
        <f t="shared" ca="1" si="544"/>
        <v>Not Completed</v>
      </c>
      <c r="AZ1983" s="50" t="str">
        <f t="shared" ca="1" si="545"/>
        <v>Not Completed</v>
      </c>
      <c r="BA1983" s="48">
        <f t="shared" si="546"/>
        <v>0</v>
      </c>
      <c r="BB1983" s="45" t="str">
        <f t="shared" si="547"/>
        <v/>
      </c>
      <c r="BC1983" s="50" t="str">
        <f t="shared" si="548"/>
        <v/>
      </c>
      <c r="BD1983" s="48">
        <f t="shared" si="549"/>
        <v>0</v>
      </c>
      <c r="BE1983" s="50" t="str">
        <f t="shared" si="550"/>
        <v>Not Started</v>
      </c>
      <c r="BF1983" s="51">
        <f t="shared" si="551"/>
        <v>1</v>
      </c>
      <c r="BG1983" s="51">
        <f t="shared" si="552"/>
        <v>0</v>
      </c>
      <c r="BH1983" s="50" t="str">
        <f t="shared" si="553"/>
        <v/>
      </c>
      <c r="BI1983" s="50" t="str">
        <f t="shared" si="554"/>
        <v/>
      </c>
      <c r="BJ1983" s="50" t="str">
        <f t="shared" si="555"/>
        <v/>
      </c>
      <c r="BK1983" s="50" t="str">
        <f t="shared" si="556"/>
        <v xml:space="preserve">Not Started |  | </v>
      </c>
      <c r="BL1983" s="49" t="str">
        <f t="shared" ca="1" si="557"/>
        <v/>
      </c>
    </row>
    <row r="1984" spans="1:64" x14ac:dyDescent="0.25">
      <c r="A1984" t="str">
        <f>[1]All_Tasks_Billing!A1984</f>
        <v>RPP's (241-360)</v>
      </c>
      <c r="B1984" t="str">
        <f>[1]All_Tasks_Billing!B1984</f>
        <v>RPP</v>
      </c>
      <c r="C1984" t="str">
        <f>[1]All_Tasks_Billing!C1984</f>
        <v>31.1.102</v>
      </c>
      <c r="D1984" t="str">
        <f>[1]All_Tasks_Billing!D1984</f>
        <v>RPP's</v>
      </c>
      <c r="E1984" t="str">
        <f>[1]All_Tasks_Billing!E1984</f>
        <v>RPP</v>
      </c>
      <c r="F1984" t="str">
        <f>IF([1]All_Tasks_Billing!F1984="","",[1]All_Tasks_Billing!F1984)</f>
        <v/>
      </c>
      <c r="G1984" t="str">
        <f>IF([1]All_Tasks_Billing!G1984="","",[1]All_Tasks_Billing!G1984)</f>
        <v/>
      </c>
      <c r="H1984" s="45" t="str">
        <f>[1]All_Tasks_Billing!H1984</f>
        <v/>
      </c>
      <c r="I1984" t="str">
        <f>IF([1]All_Tasks_Billing!I1984="","",[1]All_Tasks_Billing!I1984)</f>
        <v/>
      </c>
      <c r="J1984" t="str">
        <f>IF([1]All_Tasks_Billing!J1984="","",[1]All_Tasks_Billing!J1984)</f>
        <v/>
      </c>
      <c r="K1984" t="b">
        <f>[1]All_Tasks_Billing!K1984</f>
        <v>0</v>
      </c>
      <c r="L1984" s="45" t="str">
        <f>[1]All_Tasks_Billing!L1984</f>
        <v/>
      </c>
      <c r="M1984" t="str">
        <f>[1]All_Tasks_Billing!M1984</f>
        <v/>
      </c>
      <c r="N1984" s="46">
        <f>IF([1]All_Tasks_Billing!N1984="",0,[1]All_Tasks_Billing!N1984)</f>
        <v>0</v>
      </c>
      <c r="O1984" t="str">
        <f>[1]All_Tasks_Billing!O1984</f>
        <v/>
      </c>
      <c r="P1984" s="47">
        <f>IF([1]All_Tasks_Billing!P1984="",0,[1]All_Tasks_Billing!P1984)</f>
        <v>2.5</v>
      </c>
      <c r="Q1984" s="47">
        <f>IF([1]All_Tasks_Billing!Q1984="",0,[1]All_Tasks_Billing!Q1984)</f>
        <v>2.5</v>
      </c>
      <c r="R1984" s="47">
        <f>IF([1]All_Tasks_Billing!R1984="",0,[1]All_Tasks_Billing!R1984)</f>
        <v>2.5</v>
      </c>
      <c r="S1984" t="str">
        <f>[1]All_Tasks_Billing!S1984</f>
        <v/>
      </c>
      <c r="T1984" t="str">
        <f>[1]All_Tasks_Billing!T1984</f>
        <v/>
      </c>
      <c r="U1984" t="str">
        <f>[1]All_Tasks_Billing!U1984</f>
        <v/>
      </c>
      <c r="V1984">
        <f>[1]All_Tasks_Billing!V1984</f>
        <v>36</v>
      </c>
      <c r="W1984" s="48">
        <f>[1]All_Tasks_Billing!W1984</f>
        <v>150</v>
      </c>
      <c r="X1984">
        <f>[1]All_Tasks_Billing!X1984</f>
        <v>45225</v>
      </c>
      <c r="Y1984">
        <f>[1]All_Tasks_Billing!Y1984</f>
        <v>1</v>
      </c>
      <c r="Z1984" s="49">
        <f>[1]All_Tasks_Billing!Z1984</f>
        <v>0</v>
      </c>
      <c r="AA1984" s="45" t="str">
        <f>[1]All_Tasks_Billing!AA1984</f>
        <v/>
      </c>
      <c r="AB1984" t="str">
        <f>[1]All_Tasks_Billing!AB1984</f>
        <v/>
      </c>
      <c r="AC1984" s="48">
        <f>[1]All_Tasks_Billing!AC1984</f>
        <v>0</v>
      </c>
      <c r="AD1984" s="48">
        <f>[1]All_Tasks_Billing!AD1984</f>
        <v>0</v>
      </c>
      <c r="AE1984" s="48">
        <f>[1]All_Tasks_Billing!AE1984</f>
        <v>0</v>
      </c>
      <c r="AF1984" s="48">
        <f>[1]All_Tasks_Billing!AF1984</f>
        <v>0</v>
      </c>
      <c r="AG1984" s="48">
        <f>[1]All_Tasks_Billing!AG1984</f>
        <v>0</v>
      </c>
      <c r="AH1984" s="48">
        <f>[1]All_Tasks_Billing!AH1984</f>
        <v>1.2500000000000001E-2</v>
      </c>
      <c r="AI1984" s="48">
        <f>[1]All_Tasks_Billing!AI1984</f>
        <v>0</v>
      </c>
      <c r="AJ1984" s="48">
        <f>[1]All_Tasks_Billing!AJ1984</f>
        <v>0</v>
      </c>
      <c r="AK1984" s="48">
        <f>[1]All_Tasks_Billing!AK1984</f>
        <v>0</v>
      </c>
      <c r="AL1984" s="48">
        <f>[1]All_Tasks_Billing!AL1984</f>
        <v>0</v>
      </c>
      <c r="AM1984" s="48">
        <f>[1]All_Tasks_Billing!AM1984</f>
        <v>0</v>
      </c>
      <c r="AN1984" s="48">
        <f>[1]All_Tasks_Billing!AN1984</f>
        <v>0</v>
      </c>
      <c r="AO1984" s="48">
        <f>[1]All_Tasks_Billing!AO1984</f>
        <v>0</v>
      </c>
      <c r="AP1984" s="48">
        <f>[1]All_Tasks_Billing!AP1984</f>
        <v>1.2500000000000001E-2</v>
      </c>
      <c r="AQ1984" s="48">
        <f>[1]All_Tasks_Billing!AQ1984</f>
        <v>0</v>
      </c>
      <c r="AR1984" s="48">
        <f>[1]All_Tasks_Billing!AR1984</f>
        <v>0</v>
      </c>
      <c r="AS1984" s="48">
        <f>[1]All_Tasks_Billing!AS1984</f>
        <v>0</v>
      </c>
      <c r="AT1984" s="48">
        <f>[1]All_Tasks_Billing!AT1984</f>
        <v>0</v>
      </c>
      <c r="AU1984" s="50" t="str">
        <f t="shared" si="540"/>
        <v/>
      </c>
      <c r="AV1984" s="50" t="str">
        <f t="shared" si="541"/>
        <v/>
      </c>
      <c r="AW1984" s="50" t="str">
        <f t="shared" si="542"/>
        <v/>
      </c>
      <c r="AX1984" s="50" t="str">
        <f t="shared" ca="1" si="543"/>
        <v>Not Completed</v>
      </c>
      <c r="AY1984" s="50" t="str">
        <f t="shared" ca="1" si="544"/>
        <v>Not Completed</v>
      </c>
      <c r="AZ1984" s="50" t="str">
        <f t="shared" ca="1" si="545"/>
        <v>Not Completed</v>
      </c>
      <c r="BA1984" s="48">
        <f t="shared" si="546"/>
        <v>0</v>
      </c>
      <c r="BB1984" s="45" t="str">
        <f t="shared" si="547"/>
        <v/>
      </c>
      <c r="BC1984" s="50" t="str">
        <f t="shared" si="548"/>
        <v/>
      </c>
      <c r="BD1984" s="48">
        <f t="shared" si="549"/>
        <v>0</v>
      </c>
      <c r="BE1984" s="50" t="str">
        <f t="shared" si="550"/>
        <v>Not Started</v>
      </c>
      <c r="BF1984" s="51">
        <f t="shared" si="551"/>
        <v>1</v>
      </c>
      <c r="BG1984" s="51">
        <f t="shared" si="552"/>
        <v>0</v>
      </c>
      <c r="BH1984" s="50" t="str">
        <f t="shared" si="553"/>
        <v/>
      </c>
      <c r="BI1984" s="50" t="str">
        <f t="shared" si="554"/>
        <v/>
      </c>
      <c r="BJ1984" s="50" t="str">
        <f t="shared" si="555"/>
        <v/>
      </c>
      <c r="BK1984" s="50" t="str">
        <f t="shared" si="556"/>
        <v xml:space="preserve">Not Started |  | </v>
      </c>
      <c r="BL1984" s="49" t="str">
        <f t="shared" ca="1" si="557"/>
        <v/>
      </c>
    </row>
    <row r="1985" spans="1:64" x14ac:dyDescent="0.25">
      <c r="A1985" t="str">
        <f>[1]All_Tasks_Billing!A1985</f>
        <v>RPP's (241-360)</v>
      </c>
      <c r="B1985" t="str">
        <f>[1]All_Tasks_Billing!B1985</f>
        <v>RPP</v>
      </c>
      <c r="C1985" t="str">
        <f>[1]All_Tasks_Billing!C1985</f>
        <v>31.1.103</v>
      </c>
      <c r="D1985" t="str">
        <f>[1]All_Tasks_Billing!D1985</f>
        <v>RPP's</v>
      </c>
      <c r="E1985" t="str">
        <f>[1]All_Tasks_Billing!E1985</f>
        <v>RPP</v>
      </c>
      <c r="F1985" t="str">
        <f>IF([1]All_Tasks_Billing!F1985="","",[1]All_Tasks_Billing!F1985)</f>
        <v/>
      </c>
      <c r="G1985" t="str">
        <f>IF([1]All_Tasks_Billing!G1985="","",[1]All_Tasks_Billing!G1985)</f>
        <v/>
      </c>
      <c r="H1985" s="45" t="str">
        <f>[1]All_Tasks_Billing!H1985</f>
        <v/>
      </c>
      <c r="I1985" t="str">
        <f>IF([1]All_Tasks_Billing!I1985="","",[1]All_Tasks_Billing!I1985)</f>
        <v/>
      </c>
      <c r="J1985" t="str">
        <f>IF([1]All_Tasks_Billing!J1985="","",[1]All_Tasks_Billing!J1985)</f>
        <v/>
      </c>
      <c r="K1985" t="b">
        <f>[1]All_Tasks_Billing!K1985</f>
        <v>0</v>
      </c>
      <c r="L1985" s="45" t="str">
        <f>[1]All_Tasks_Billing!L1985</f>
        <v/>
      </c>
      <c r="M1985" t="str">
        <f>[1]All_Tasks_Billing!M1985</f>
        <v/>
      </c>
      <c r="N1985" s="46">
        <f>IF([1]All_Tasks_Billing!N1985="",0,[1]All_Tasks_Billing!N1985)</f>
        <v>0</v>
      </c>
      <c r="O1985" t="str">
        <f>[1]All_Tasks_Billing!O1985</f>
        <v/>
      </c>
      <c r="P1985" s="47">
        <f>IF([1]All_Tasks_Billing!P1985="",0,[1]All_Tasks_Billing!P1985)</f>
        <v>2.5</v>
      </c>
      <c r="Q1985" s="47">
        <f>IF([1]All_Tasks_Billing!Q1985="",0,[1]All_Tasks_Billing!Q1985)</f>
        <v>2.5</v>
      </c>
      <c r="R1985" s="47">
        <f>IF([1]All_Tasks_Billing!R1985="",0,[1]All_Tasks_Billing!R1985)</f>
        <v>2.5</v>
      </c>
      <c r="S1985" t="str">
        <f>[1]All_Tasks_Billing!S1985</f>
        <v/>
      </c>
      <c r="T1985" t="str">
        <f>[1]All_Tasks_Billing!T1985</f>
        <v/>
      </c>
      <c r="U1985" t="str">
        <f>[1]All_Tasks_Billing!U1985</f>
        <v/>
      </c>
      <c r="V1985">
        <f>[1]All_Tasks_Billing!V1985</f>
        <v>36</v>
      </c>
      <c r="W1985" s="48">
        <f>[1]All_Tasks_Billing!W1985</f>
        <v>150</v>
      </c>
      <c r="X1985">
        <f>[1]All_Tasks_Billing!X1985</f>
        <v>45225</v>
      </c>
      <c r="Y1985">
        <f>[1]All_Tasks_Billing!Y1985</f>
        <v>1</v>
      </c>
      <c r="Z1985" s="49">
        <f>[1]All_Tasks_Billing!Z1985</f>
        <v>0</v>
      </c>
      <c r="AA1985" s="45" t="str">
        <f>[1]All_Tasks_Billing!AA1985</f>
        <v/>
      </c>
      <c r="AB1985" t="str">
        <f>[1]All_Tasks_Billing!AB1985</f>
        <v/>
      </c>
      <c r="AC1985" s="48">
        <f>[1]All_Tasks_Billing!AC1985</f>
        <v>0</v>
      </c>
      <c r="AD1985" s="48">
        <f>[1]All_Tasks_Billing!AD1985</f>
        <v>0</v>
      </c>
      <c r="AE1985" s="48">
        <f>[1]All_Tasks_Billing!AE1985</f>
        <v>0</v>
      </c>
      <c r="AF1985" s="48">
        <f>[1]All_Tasks_Billing!AF1985</f>
        <v>0</v>
      </c>
      <c r="AG1985" s="48">
        <f>[1]All_Tasks_Billing!AG1985</f>
        <v>0</v>
      </c>
      <c r="AH1985" s="48">
        <f>[1]All_Tasks_Billing!AH1985</f>
        <v>1.2500000000000001E-2</v>
      </c>
      <c r="AI1985" s="48">
        <f>[1]All_Tasks_Billing!AI1985</f>
        <v>0</v>
      </c>
      <c r="AJ1985" s="48">
        <f>[1]All_Tasks_Billing!AJ1985</f>
        <v>0</v>
      </c>
      <c r="AK1985" s="48">
        <f>[1]All_Tasks_Billing!AK1985</f>
        <v>0</v>
      </c>
      <c r="AL1985" s="48">
        <f>[1]All_Tasks_Billing!AL1985</f>
        <v>0</v>
      </c>
      <c r="AM1985" s="48">
        <f>[1]All_Tasks_Billing!AM1985</f>
        <v>0</v>
      </c>
      <c r="AN1985" s="48">
        <f>[1]All_Tasks_Billing!AN1985</f>
        <v>0</v>
      </c>
      <c r="AO1985" s="48">
        <f>[1]All_Tasks_Billing!AO1985</f>
        <v>0</v>
      </c>
      <c r="AP1985" s="48">
        <f>[1]All_Tasks_Billing!AP1985</f>
        <v>1.2500000000000001E-2</v>
      </c>
      <c r="AQ1985" s="48">
        <f>[1]All_Tasks_Billing!AQ1985</f>
        <v>0</v>
      </c>
      <c r="AR1985" s="48">
        <f>[1]All_Tasks_Billing!AR1985</f>
        <v>0</v>
      </c>
      <c r="AS1985" s="48">
        <f>[1]All_Tasks_Billing!AS1985</f>
        <v>0</v>
      </c>
      <c r="AT1985" s="48">
        <f>[1]All_Tasks_Billing!AT1985</f>
        <v>0</v>
      </c>
      <c r="AU1985" s="50" t="str">
        <f t="shared" si="540"/>
        <v/>
      </c>
      <c r="AV1985" s="50" t="str">
        <f t="shared" si="541"/>
        <v/>
      </c>
      <c r="AW1985" s="50" t="str">
        <f t="shared" si="542"/>
        <v/>
      </c>
      <c r="AX1985" s="50" t="str">
        <f t="shared" ca="1" si="543"/>
        <v>Not Completed</v>
      </c>
      <c r="AY1985" s="50" t="str">
        <f t="shared" ca="1" si="544"/>
        <v>Not Completed</v>
      </c>
      <c r="AZ1985" s="50" t="str">
        <f t="shared" ca="1" si="545"/>
        <v>Not Completed</v>
      </c>
      <c r="BA1985" s="48">
        <f t="shared" si="546"/>
        <v>0</v>
      </c>
      <c r="BB1985" s="45" t="str">
        <f t="shared" si="547"/>
        <v/>
      </c>
      <c r="BC1985" s="50" t="str">
        <f t="shared" si="548"/>
        <v/>
      </c>
      <c r="BD1985" s="48">
        <f t="shared" si="549"/>
        <v>0</v>
      </c>
      <c r="BE1985" s="50" t="str">
        <f t="shared" si="550"/>
        <v>Not Started</v>
      </c>
      <c r="BF1985" s="51">
        <f t="shared" si="551"/>
        <v>1</v>
      </c>
      <c r="BG1985" s="51">
        <f t="shared" si="552"/>
        <v>0</v>
      </c>
      <c r="BH1985" s="50" t="str">
        <f t="shared" si="553"/>
        <v/>
      </c>
      <c r="BI1985" s="50" t="str">
        <f t="shared" si="554"/>
        <v/>
      </c>
      <c r="BJ1985" s="50" t="str">
        <f t="shared" si="555"/>
        <v/>
      </c>
      <c r="BK1985" s="50" t="str">
        <f t="shared" si="556"/>
        <v xml:space="preserve">Not Started |  | </v>
      </c>
      <c r="BL1985" s="49" t="str">
        <f t="shared" ca="1" si="557"/>
        <v/>
      </c>
    </row>
    <row r="1986" spans="1:64" x14ac:dyDescent="0.25">
      <c r="A1986" t="str">
        <f>[1]All_Tasks_Billing!A1986</f>
        <v>RPP's (241-360)</v>
      </c>
      <c r="B1986" t="str">
        <f>[1]All_Tasks_Billing!B1986</f>
        <v>RPP</v>
      </c>
      <c r="C1986" t="str">
        <f>[1]All_Tasks_Billing!C1986</f>
        <v>31.1.104</v>
      </c>
      <c r="D1986" t="str">
        <f>[1]All_Tasks_Billing!D1986</f>
        <v>RPP's</v>
      </c>
      <c r="E1986" t="str">
        <f>[1]All_Tasks_Billing!E1986</f>
        <v>RPP</v>
      </c>
      <c r="F1986" t="str">
        <f>IF([1]All_Tasks_Billing!F1986="","",[1]All_Tasks_Billing!F1986)</f>
        <v/>
      </c>
      <c r="G1986" t="str">
        <f>IF([1]All_Tasks_Billing!G1986="","",[1]All_Tasks_Billing!G1986)</f>
        <v/>
      </c>
      <c r="H1986" s="45" t="str">
        <f>[1]All_Tasks_Billing!H1986</f>
        <v/>
      </c>
      <c r="I1986" t="str">
        <f>IF([1]All_Tasks_Billing!I1986="","",[1]All_Tasks_Billing!I1986)</f>
        <v/>
      </c>
      <c r="J1986" t="str">
        <f>IF([1]All_Tasks_Billing!J1986="","",[1]All_Tasks_Billing!J1986)</f>
        <v/>
      </c>
      <c r="K1986" t="b">
        <f>[1]All_Tasks_Billing!K1986</f>
        <v>0</v>
      </c>
      <c r="L1986" s="45" t="str">
        <f>[1]All_Tasks_Billing!L1986</f>
        <v/>
      </c>
      <c r="M1986" t="str">
        <f>[1]All_Tasks_Billing!M1986</f>
        <v/>
      </c>
      <c r="N1986" s="46">
        <f>IF([1]All_Tasks_Billing!N1986="",0,[1]All_Tasks_Billing!N1986)</f>
        <v>0</v>
      </c>
      <c r="O1986" t="str">
        <f>[1]All_Tasks_Billing!O1986</f>
        <v/>
      </c>
      <c r="P1986" s="47">
        <f>IF([1]All_Tasks_Billing!P1986="",0,[1]All_Tasks_Billing!P1986)</f>
        <v>2.5</v>
      </c>
      <c r="Q1986" s="47">
        <f>IF([1]All_Tasks_Billing!Q1986="",0,[1]All_Tasks_Billing!Q1986)</f>
        <v>2.5</v>
      </c>
      <c r="R1986" s="47">
        <f>IF([1]All_Tasks_Billing!R1986="",0,[1]All_Tasks_Billing!R1986)</f>
        <v>2.5</v>
      </c>
      <c r="S1986" t="str">
        <f>[1]All_Tasks_Billing!S1986</f>
        <v/>
      </c>
      <c r="T1986" t="str">
        <f>[1]All_Tasks_Billing!T1986</f>
        <v/>
      </c>
      <c r="U1986" t="str">
        <f>[1]All_Tasks_Billing!U1986</f>
        <v/>
      </c>
      <c r="V1986">
        <f>[1]All_Tasks_Billing!V1986</f>
        <v>36</v>
      </c>
      <c r="W1986" s="48">
        <f>[1]All_Tasks_Billing!W1986</f>
        <v>150</v>
      </c>
      <c r="X1986">
        <f>[1]All_Tasks_Billing!X1986</f>
        <v>45225</v>
      </c>
      <c r="Y1986">
        <f>[1]All_Tasks_Billing!Y1986</f>
        <v>1</v>
      </c>
      <c r="Z1986" s="49">
        <f>[1]All_Tasks_Billing!Z1986</f>
        <v>0</v>
      </c>
      <c r="AA1986" s="45" t="str">
        <f>[1]All_Tasks_Billing!AA1986</f>
        <v/>
      </c>
      <c r="AB1986" t="str">
        <f>[1]All_Tasks_Billing!AB1986</f>
        <v/>
      </c>
      <c r="AC1986" s="48">
        <f>[1]All_Tasks_Billing!AC1986</f>
        <v>0</v>
      </c>
      <c r="AD1986" s="48">
        <f>[1]All_Tasks_Billing!AD1986</f>
        <v>0</v>
      </c>
      <c r="AE1986" s="48">
        <f>[1]All_Tasks_Billing!AE1986</f>
        <v>0</v>
      </c>
      <c r="AF1986" s="48">
        <f>[1]All_Tasks_Billing!AF1986</f>
        <v>0</v>
      </c>
      <c r="AG1986" s="48">
        <f>[1]All_Tasks_Billing!AG1986</f>
        <v>0</v>
      </c>
      <c r="AH1986" s="48">
        <f>[1]All_Tasks_Billing!AH1986</f>
        <v>1.2500000000000001E-2</v>
      </c>
      <c r="AI1986" s="48">
        <f>[1]All_Tasks_Billing!AI1986</f>
        <v>0</v>
      </c>
      <c r="AJ1986" s="48">
        <f>[1]All_Tasks_Billing!AJ1986</f>
        <v>0</v>
      </c>
      <c r="AK1986" s="48">
        <f>[1]All_Tasks_Billing!AK1986</f>
        <v>0</v>
      </c>
      <c r="AL1986" s="48">
        <f>[1]All_Tasks_Billing!AL1986</f>
        <v>0</v>
      </c>
      <c r="AM1986" s="48">
        <f>[1]All_Tasks_Billing!AM1986</f>
        <v>0</v>
      </c>
      <c r="AN1986" s="48">
        <f>[1]All_Tasks_Billing!AN1986</f>
        <v>0</v>
      </c>
      <c r="AO1986" s="48">
        <f>[1]All_Tasks_Billing!AO1986</f>
        <v>0</v>
      </c>
      <c r="AP1986" s="48">
        <f>[1]All_Tasks_Billing!AP1986</f>
        <v>1.2500000000000001E-2</v>
      </c>
      <c r="AQ1986" s="48">
        <f>[1]All_Tasks_Billing!AQ1986</f>
        <v>0</v>
      </c>
      <c r="AR1986" s="48">
        <f>[1]All_Tasks_Billing!AR1986</f>
        <v>0</v>
      </c>
      <c r="AS1986" s="48">
        <f>[1]All_Tasks_Billing!AS1986</f>
        <v>0</v>
      </c>
      <c r="AT1986" s="48">
        <f>[1]All_Tasks_Billing!AT1986</f>
        <v>0</v>
      </c>
      <c r="AU1986" s="50" t="str">
        <f t="shared" ref="AU1986:AU2049" si="558">IF(L1986="","",TEXT(L1986,"MMM-yyyy"))</f>
        <v/>
      </c>
      <c r="AV1986" s="50" t="str">
        <f t="shared" ref="AV1986:AV2049" si="559">IF(L1986="","","Q"&amp;ROUNDUP(MONTH(L1986)/3,0)&amp;"-"&amp;YEAR(L1986))</f>
        <v/>
      </c>
      <c r="AW1986" s="50" t="str">
        <f t="shared" ref="AW1986:AW2049" si="560">IF(L1986="","",YEAR(L1986))</f>
        <v/>
      </c>
      <c r="AX1986" s="50" t="str">
        <f t="shared" ref="AX1986:AX2049" ca="1" si="561">IF(L1986="","Not Completed",IF(L1986&gt;=TODAY()-7,"This Week",IF(L1986&gt;=TODAY()-14,"Last Week",IF(L1986&gt;=TODAY()-30,"Last 30 Days","Older"))))</f>
        <v>Not Completed</v>
      </c>
      <c r="AY1986" s="50" t="str">
        <f t="shared" ref="AY1986:AY2049" ca="1" si="562">IF(L1986="","Not Completed",IF(MONTH(L1986)=MONTH(TODAY()),"This Month",IF(MONTH(L1986)=MONTH(TODAY())-1,"Last Month",IF(L1986&gt;=DATE(YEAR(TODAY()),1,1),"This Year","Prior Year"))))</f>
        <v>Not Completed</v>
      </c>
      <c r="AZ1986" s="50" t="str">
        <f t="shared" ref="AZ1986:AZ2049" ca="1" si="563">IF(L1986="","Not Completed",IF(ROUNDUP(MONTH(L1986)/3,0)=ROUNDUP(MONTH(TODAY())/3,0),"This Quarter",IF(ROUNDUP(MONTH(L1986)/3,0)=ROUNDUP(MONTH(TODAY())/3,0)-1,"Last Quarter",IF(YEAR(L1986)=YEAR(TODAY()),"Earlier This Year","Prior Year"))))</f>
        <v>Not Completed</v>
      </c>
      <c r="BA1986" s="48">
        <f t="shared" ref="BA1986:BA2049" si="564">IF(Z1986=1,AT1986,0)</f>
        <v>0</v>
      </c>
      <c r="BB1986" s="45" t="str">
        <f t="shared" ref="BB1986:BB2049" si="565">IF(AA1986="","",AA1986)</f>
        <v/>
      </c>
      <c r="BC1986" s="50" t="str">
        <f t="shared" ref="BC1986:BC2049" si="566">IF(AA1986="","",TEXT(AA1986,"MMM-yyyy"))</f>
        <v/>
      </c>
      <c r="BD1986" s="48">
        <f t="shared" ref="BD1986:BD2049" si="567">IF(P1986=0,0,AT1986/P1986)</f>
        <v>0</v>
      </c>
      <c r="BE1986" s="50" t="str">
        <f t="shared" ref="BE1986:BE2049" si="568">IF(Z1986=1,"Completed",IF(N1986&gt;0,"In Progress","Not Started"))</f>
        <v>Not Started</v>
      </c>
      <c r="BF1986" s="51">
        <f t="shared" ref="BF1986:BF2049" si="569">IF(P1986=0,0,R1986/P1986)</f>
        <v>1</v>
      </c>
      <c r="BG1986" s="51">
        <f t="shared" ref="BG1986:BG2049" si="570">N1986</f>
        <v>0</v>
      </c>
      <c r="BH1986" s="50" t="str">
        <f t="shared" ref="BH1986:BH2049" si="571">IF(S1986="","",S1986&amp;" - "&amp;U1986)</f>
        <v/>
      </c>
      <c r="BI1986" s="50" t="str">
        <f t="shared" ref="BI1986:BI2049" si="572">IF(S1986="","",S1986&amp;" - "&amp;T1986)</f>
        <v/>
      </c>
      <c r="BJ1986" s="50" t="str">
        <f t="shared" ref="BJ1986:BJ2049" si="573">IF(U1986="","",U1986&amp;" - "&amp;T1986)</f>
        <v/>
      </c>
      <c r="BK1986" s="50" t="str">
        <f t="shared" ref="BK1986:BK2049" si="574">BE1986&amp;" | "&amp;S1986&amp;" | "&amp;U1986</f>
        <v xml:space="preserve">Not Started |  | </v>
      </c>
      <c r="BL1986" s="49" t="str">
        <f t="shared" ref="BL1986:BL2049" ca="1" si="575">IF(L1986="","",TODAY()-L1986)</f>
        <v/>
      </c>
    </row>
    <row r="1987" spans="1:64" x14ac:dyDescent="0.25">
      <c r="A1987" t="str">
        <f>[1]All_Tasks_Billing!A1987</f>
        <v>RPP's (241-360)</v>
      </c>
      <c r="B1987" t="str">
        <f>[1]All_Tasks_Billing!B1987</f>
        <v>RPP</v>
      </c>
      <c r="C1987" t="str">
        <f>[1]All_Tasks_Billing!C1987</f>
        <v>31.1.105</v>
      </c>
      <c r="D1987" t="str">
        <f>[1]All_Tasks_Billing!D1987</f>
        <v>RPP's</v>
      </c>
      <c r="E1987" t="str">
        <f>[1]All_Tasks_Billing!E1987</f>
        <v>RPP</v>
      </c>
      <c r="F1987" t="str">
        <f>IF([1]All_Tasks_Billing!F1987="","",[1]All_Tasks_Billing!F1987)</f>
        <v/>
      </c>
      <c r="G1987" t="str">
        <f>IF([1]All_Tasks_Billing!G1987="","",[1]All_Tasks_Billing!G1987)</f>
        <v/>
      </c>
      <c r="H1987" s="45" t="str">
        <f>[1]All_Tasks_Billing!H1987</f>
        <v/>
      </c>
      <c r="I1987" t="str">
        <f>IF([1]All_Tasks_Billing!I1987="","",[1]All_Tasks_Billing!I1987)</f>
        <v/>
      </c>
      <c r="J1987" t="str">
        <f>IF([1]All_Tasks_Billing!J1987="","",[1]All_Tasks_Billing!J1987)</f>
        <v/>
      </c>
      <c r="K1987" t="b">
        <f>[1]All_Tasks_Billing!K1987</f>
        <v>0</v>
      </c>
      <c r="L1987" s="45" t="str">
        <f>[1]All_Tasks_Billing!L1987</f>
        <v/>
      </c>
      <c r="M1987" t="str">
        <f>[1]All_Tasks_Billing!M1987</f>
        <v/>
      </c>
      <c r="N1987" s="46">
        <f>IF([1]All_Tasks_Billing!N1987="",0,[1]All_Tasks_Billing!N1987)</f>
        <v>0</v>
      </c>
      <c r="O1987" t="str">
        <f>[1]All_Tasks_Billing!O1987</f>
        <v/>
      </c>
      <c r="P1987" s="47">
        <f>IF([1]All_Tasks_Billing!P1987="",0,[1]All_Tasks_Billing!P1987)</f>
        <v>2.5</v>
      </c>
      <c r="Q1987" s="47">
        <f>IF([1]All_Tasks_Billing!Q1987="",0,[1]All_Tasks_Billing!Q1987)</f>
        <v>2.5</v>
      </c>
      <c r="R1987" s="47">
        <f>IF([1]All_Tasks_Billing!R1987="",0,[1]All_Tasks_Billing!R1987)</f>
        <v>2.5</v>
      </c>
      <c r="S1987" t="str">
        <f>[1]All_Tasks_Billing!S1987</f>
        <v/>
      </c>
      <c r="T1987" t="str">
        <f>[1]All_Tasks_Billing!T1987</f>
        <v/>
      </c>
      <c r="U1987" t="str">
        <f>[1]All_Tasks_Billing!U1987</f>
        <v/>
      </c>
      <c r="V1987">
        <f>[1]All_Tasks_Billing!V1987</f>
        <v>36</v>
      </c>
      <c r="W1987" s="48">
        <f>[1]All_Tasks_Billing!W1987</f>
        <v>150</v>
      </c>
      <c r="X1987">
        <f>[1]All_Tasks_Billing!X1987</f>
        <v>45225</v>
      </c>
      <c r="Y1987">
        <f>[1]All_Tasks_Billing!Y1987</f>
        <v>1</v>
      </c>
      <c r="Z1987" s="49">
        <f>[1]All_Tasks_Billing!Z1987</f>
        <v>0</v>
      </c>
      <c r="AA1987" s="45" t="str">
        <f>[1]All_Tasks_Billing!AA1987</f>
        <v/>
      </c>
      <c r="AB1987" t="str">
        <f>[1]All_Tasks_Billing!AB1987</f>
        <v/>
      </c>
      <c r="AC1987" s="48">
        <f>[1]All_Tasks_Billing!AC1987</f>
        <v>0</v>
      </c>
      <c r="AD1987" s="48">
        <f>[1]All_Tasks_Billing!AD1987</f>
        <v>0</v>
      </c>
      <c r="AE1987" s="48">
        <f>[1]All_Tasks_Billing!AE1987</f>
        <v>0</v>
      </c>
      <c r="AF1987" s="48">
        <f>[1]All_Tasks_Billing!AF1987</f>
        <v>0</v>
      </c>
      <c r="AG1987" s="48">
        <f>[1]All_Tasks_Billing!AG1987</f>
        <v>0</v>
      </c>
      <c r="AH1987" s="48">
        <f>[1]All_Tasks_Billing!AH1987</f>
        <v>1.2500000000000001E-2</v>
      </c>
      <c r="AI1987" s="48">
        <f>[1]All_Tasks_Billing!AI1987</f>
        <v>0</v>
      </c>
      <c r="AJ1987" s="48">
        <f>[1]All_Tasks_Billing!AJ1987</f>
        <v>0</v>
      </c>
      <c r="AK1987" s="48">
        <f>[1]All_Tasks_Billing!AK1987</f>
        <v>0</v>
      </c>
      <c r="AL1987" s="48">
        <f>[1]All_Tasks_Billing!AL1987</f>
        <v>0</v>
      </c>
      <c r="AM1987" s="48">
        <f>[1]All_Tasks_Billing!AM1987</f>
        <v>0</v>
      </c>
      <c r="AN1987" s="48">
        <f>[1]All_Tasks_Billing!AN1987</f>
        <v>0</v>
      </c>
      <c r="AO1987" s="48">
        <f>[1]All_Tasks_Billing!AO1987</f>
        <v>0</v>
      </c>
      <c r="AP1987" s="48">
        <f>[1]All_Tasks_Billing!AP1987</f>
        <v>1.2500000000000001E-2</v>
      </c>
      <c r="AQ1987" s="48">
        <f>[1]All_Tasks_Billing!AQ1987</f>
        <v>0</v>
      </c>
      <c r="AR1987" s="48">
        <f>[1]All_Tasks_Billing!AR1987</f>
        <v>0</v>
      </c>
      <c r="AS1987" s="48">
        <f>[1]All_Tasks_Billing!AS1987</f>
        <v>0</v>
      </c>
      <c r="AT1987" s="48">
        <f>[1]All_Tasks_Billing!AT1987</f>
        <v>0</v>
      </c>
      <c r="AU1987" s="50" t="str">
        <f t="shared" si="558"/>
        <v/>
      </c>
      <c r="AV1987" s="50" t="str">
        <f t="shared" si="559"/>
        <v/>
      </c>
      <c r="AW1987" s="50" t="str">
        <f t="shared" si="560"/>
        <v/>
      </c>
      <c r="AX1987" s="50" t="str">
        <f t="shared" ca="1" si="561"/>
        <v>Not Completed</v>
      </c>
      <c r="AY1987" s="50" t="str">
        <f t="shared" ca="1" si="562"/>
        <v>Not Completed</v>
      </c>
      <c r="AZ1987" s="50" t="str">
        <f t="shared" ca="1" si="563"/>
        <v>Not Completed</v>
      </c>
      <c r="BA1987" s="48">
        <f t="shared" si="564"/>
        <v>0</v>
      </c>
      <c r="BB1987" s="45" t="str">
        <f t="shared" si="565"/>
        <v/>
      </c>
      <c r="BC1987" s="50" t="str">
        <f t="shared" si="566"/>
        <v/>
      </c>
      <c r="BD1987" s="48">
        <f t="shared" si="567"/>
        <v>0</v>
      </c>
      <c r="BE1987" s="50" t="str">
        <f t="shared" si="568"/>
        <v>Not Started</v>
      </c>
      <c r="BF1987" s="51">
        <f t="shared" si="569"/>
        <v>1</v>
      </c>
      <c r="BG1987" s="51">
        <f t="shared" si="570"/>
        <v>0</v>
      </c>
      <c r="BH1987" s="50" t="str">
        <f t="shared" si="571"/>
        <v/>
      </c>
      <c r="BI1987" s="50" t="str">
        <f t="shared" si="572"/>
        <v/>
      </c>
      <c r="BJ1987" s="50" t="str">
        <f t="shared" si="573"/>
        <v/>
      </c>
      <c r="BK1987" s="50" t="str">
        <f t="shared" si="574"/>
        <v xml:space="preserve">Not Started |  | </v>
      </c>
      <c r="BL1987" s="49" t="str">
        <f t="shared" ca="1" si="575"/>
        <v/>
      </c>
    </row>
    <row r="1988" spans="1:64" x14ac:dyDescent="0.25">
      <c r="A1988" t="str">
        <f>[1]All_Tasks_Billing!A1988</f>
        <v>RPP's (241-360)</v>
      </c>
      <c r="B1988" t="str">
        <f>[1]All_Tasks_Billing!B1988</f>
        <v>RPP</v>
      </c>
      <c r="C1988" t="str">
        <f>[1]All_Tasks_Billing!C1988</f>
        <v>31.1.106</v>
      </c>
      <c r="D1988" t="str">
        <f>[1]All_Tasks_Billing!D1988</f>
        <v>RPP's</v>
      </c>
      <c r="E1988" t="str">
        <f>[1]All_Tasks_Billing!E1988</f>
        <v>RPP</v>
      </c>
      <c r="F1988" t="str">
        <f>IF([1]All_Tasks_Billing!F1988="","",[1]All_Tasks_Billing!F1988)</f>
        <v/>
      </c>
      <c r="G1988" t="str">
        <f>IF([1]All_Tasks_Billing!G1988="","",[1]All_Tasks_Billing!G1988)</f>
        <v/>
      </c>
      <c r="H1988" s="45" t="str">
        <f>[1]All_Tasks_Billing!H1988</f>
        <v/>
      </c>
      <c r="I1988" t="str">
        <f>IF([1]All_Tasks_Billing!I1988="","",[1]All_Tasks_Billing!I1988)</f>
        <v/>
      </c>
      <c r="J1988" t="str">
        <f>IF([1]All_Tasks_Billing!J1988="","",[1]All_Tasks_Billing!J1988)</f>
        <v/>
      </c>
      <c r="K1988" t="b">
        <f>[1]All_Tasks_Billing!K1988</f>
        <v>0</v>
      </c>
      <c r="L1988" s="45" t="str">
        <f>[1]All_Tasks_Billing!L1988</f>
        <v/>
      </c>
      <c r="M1988" t="str">
        <f>[1]All_Tasks_Billing!M1988</f>
        <v/>
      </c>
      <c r="N1988" s="46">
        <f>IF([1]All_Tasks_Billing!N1988="",0,[1]All_Tasks_Billing!N1988)</f>
        <v>0</v>
      </c>
      <c r="O1988" t="str">
        <f>[1]All_Tasks_Billing!O1988</f>
        <v/>
      </c>
      <c r="P1988" s="47">
        <f>IF([1]All_Tasks_Billing!P1988="",0,[1]All_Tasks_Billing!P1988)</f>
        <v>2.5</v>
      </c>
      <c r="Q1988" s="47">
        <f>IF([1]All_Tasks_Billing!Q1988="",0,[1]All_Tasks_Billing!Q1988)</f>
        <v>2.5</v>
      </c>
      <c r="R1988" s="47">
        <f>IF([1]All_Tasks_Billing!R1988="",0,[1]All_Tasks_Billing!R1988)</f>
        <v>2.5</v>
      </c>
      <c r="S1988" t="str">
        <f>[1]All_Tasks_Billing!S1988</f>
        <v/>
      </c>
      <c r="T1988" t="str">
        <f>[1]All_Tasks_Billing!T1988</f>
        <v/>
      </c>
      <c r="U1988" t="str">
        <f>[1]All_Tasks_Billing!U1988</f>
        <v/>
      </c>
      <c r="V1988">
        <f>[1]All_Tasks_Billing!V1988</f>
        <v>36</v>
      </c>
      <c r="W1988" s="48">
        <f>[1]All_Tasks_Billing!W1988</f>
        <v>150</v>
      </c>
      <c r="X1988">
        <f>[1]All_Tasks_Billing!X1988</f>
        <v>45225</v>
      </c>
      <c r="Y1988">
        <f>[1]All_Tasks_Billing!Y1988</f>
        <v>1</v>
      </c>
      <c r="Z1988" s="49">
        <f>[1]All_Tasks_Billing!Z1988</f>
        <v>0</v>
      </c>
      <c r="AA1988" s="45" t="str">
        <f>[1]All_Tasks_Billing!AA1988</f>
        <v/>
      </c>
      <c r="AB1988" t="str">
        <f>[1]All_Tasks_Billing!AB1988</f>
        <v/>
      </c>
      <c r="AC1988" s="48">
        <f>[1]All_Tasks_Billing!AC1988</f>
        <v>0</v>
      </c>
      <c r="AD1988" s="48">
        <f>[1]All_Tasks_Billing!AD1988</f>
        <v>0</v>
      </c>
      <c r="AE1988" s="48">
        <f>[1]All_Tasks_Billing!AE1988</f>
        <v>0</v>
      </c>
      <c r="AF1988" s="48">
        <f>[1]All_Tasks_Billing!AF1988</f>
        <v>0</v>
      </c>
      <c r="AG1988" s="48">
        <f>[1]All_Tasks_Billing!AG1988</f>
        <v>0</v>
      </c>
      <c r="AH1988" s="48">
        <f>[1]All_Tasks_Billing!AH1988</f>
        <v>1.2500000000000001E-2</v>
      </c>
      <c r="AI1988" s="48">
        <f>[1]All_Tasks_Billing!AI1988</f>
        <v>0</v>
      </c>
      <c r="AJ1988" s="48">
        <f>[1]All_Tasks_Billing!AJ1988</f>
        <v>0</v>
      </c>
      <c r="AK1988" s="48">
        <f>[1]All_Tasks_Billing!AK1988</f>
        <v>0</v>
      </c>
      <c r="AL1988" s="48">
        <f>[1]All_Tasks_Billing!AL1988</f>
        <v>0</v>
      </c>
      <c r="AM1988" s="48">
        <f>[1]All_Tasks_Billing!AM1988</f>
        <v>0</v>
      </c>
      <c r="AN1988" s="48">
        <f>[1]All_Tasks_Billing!AN1988</f>
        <v>0</v>
      </c>
      <c r="AO1988" s="48">
        <f>[1]All_Tasks_Billing!AO1988</f>
        <v>0</v>
      </c>
      <c r="AP1988" s="48">
        <f>[1]All_Tasks_Billing!AP1988</f>
        <v>1.2500000000000001E-2</v>
      </c>
      <c r="AQ1988" s="48">
        <f>[1]All_Tasks_Billing!AQ1988</f>
        <v>0</v>
      </c>
      <c r="AR1988" s="48">
        <f>[1]All_Tasks_Billing!AR1988</f>
        <v>0</v>
      </c>
      <c r="AS1988" s="48">
        <f>[1]All_Tasks_Billing!AS1988</f>
        <v>0</v>
      </c>
      <c r="AT1988" s="48">
        <f>[1]All_Tasks_Billing!AT1988</f>
        <v>0</v>
      </c>
      <c r="AU1988" s="50" t="str">
        <f t="shared" si="558"/>
        <v/>
      </c>
      <c r="AV1988" s="50" t="str">
        <f t="shared" si="559"/>
        <v/>
      </c>
      <c r="AW1988" s="50" t="str">
        <f t="shared" si="560"/>
        <v/>
      </c>
      <c r="AX1988" s="50" t="str">
        <f t="shared" ca="1" si="561"/>
        <v>Not Completed</v>
      </c>
      <c r="AY1988" s="50" t="str">
        <f t="shared" ca="1" si="562"/>
        <v>Not Completed</v>
      </c>
      <c r="AZ1988" s="50" t="str">
        <f t="shared" ca="1" si="563"/>
        <v>Not Completed</v>
      </c>
      <c r="BA1988" s="48">
        <f t="shared" si="564"/>
        <v>0</v>
      </c>
      <c r="BB1988" s="45" t="str">
        <f t="shared" si="565"/>
        <v/>
      </c>
      <c r="BC1988" s="50" t="str">
        <f t="shared" si="566"/>
        <v/>
      </c>
      <c r="BD1988" s="48">
        <f t="shared" si="567"/>
        <v>0</v>
      </c>
      <c r="BE1988" s="50" t="str">
        <f t="shared" si="568"/>
        <v>Not Started</v>
      </c>
      <c r="BF1988" s="51">
        <f t="shared" si="569"/>
        <v>1</v>
      </c>
      <c r="BG1988" s="51">
        <f t="shared" si="570"/>
        <v>0</v>
      </c>
      <c r="BH1988" s="50" t="str">
        <f t="shared" si="571"/>
        <v/>
      </c>
      <c r="BI1988" s="50" t="str">
        <f t="shared" si="572"/>
        <v/>
      </c>
      <c r="BJ1988" s="50" t="str">
        <f t="shared" si="573"/>
        <v/>
      </c>
      <c r="BK1988" s="50" t="str">
        <f t="shared" si="574"/>
        <v xml:space="preserve">Not Started |  | </v>
      </c>
      <c r="BL1988" s="49" t="str">
        <f t="shared" ca="1" si="575"/>
        <v/>
      </c>
    </row>
    <row r="1989" spans="1:64" x14ac:dyDescent="0.25">
      <c r="A1989" t="str">
        <f>[1]All_Tasks_Billing!A1989</f>
        <v>RPP's (241-360)</v>
      </c>
      <c r="B1989" t="str">
        <f>[1]All_Tasks_Billing!B1989</f>
        <v>RPP</v>
      </c>
      <c r="C1989" t="str">
        <f>[1]All_Tasks_Billing!C1989</f>
        <v>31.1.107</v>
      </c>
      <c r="D1989" t="str">
        <f>[1]All_Tasks_Billing!D1989</f>
        <v>RPP's</v>
      </c>
      <c r="E1989" t="str">
        <f>[1]All_Tasks_Billing!E1989</f>
        <v>RPP</v>
      </c>
      <c r="F1989" t="str">
        <f>IF([1]All_Tasks_Billing!F1989="","",[1]All_Tasks_Billing!F1989)</f>
        <v/>
      </c>
      <c r="G1989" t="str">
        <f>IF([1]All_Tasks_Billing!G1989="","",[1]All_Tasks_Billing!G1989)</f>
        <v/>
      </c>
      <c r="H1989" s="45" t="str">
        <f>[1]All_Tasks_Billing!H1989</f>
        <v/>
      </c>
      <c r="I1989" t="str">
        <f>IF([1]All_Tasks_Billing!I1989="","",[1]All_Tasks_Billing!I1989)</f>
        <v/>
      </c>
      <c r="J1989" t="str">
        <f>IF([1]All_Tasks_Billing!J1989="","",[1]All_Tasks_Billing!J1989)</f>
        <v/>
      </c>
      <c r="K1989" t="b">
        <f>[1]All_Tasks_Billing!K1989</f>
        <v>0</v>
      </c>
      <c r="L1989" s="45" t="str">
        <f>[1]All_Tasks_Billing!L1989</f>
        <v/>
      </c>
      <c r="M1989" t="str">
        <f>[1]All_Tasks_Billing!M1989</f>
        <v/>
      </c>
      <c r="N1989" s="46">
        <f>IF([1]All_Tasks_Billing!N1989="",0,[1]All_Tasks_Billing!N1989)</f>
        <v>0</v>
      </c>
      <c r="O1989" t="str">
        <f>[1]All_Tasks_Billing!O1989</f>
        <v/>
      </c>
      <c r="P1989" s="47">
        <f>IF([1]All_Tasks_Billing!P1989="",0,[1]All_Tasks_Billing!P1989)</f>
        <v>2.5</v>
      </c>
      <c r="Q1989" s="47">
        <f>IF([1]All_Tasks_Billing!Q1989="",0,[1]All_Tasks_Billing!Q1989)</f>
        <v>2.5</v>
      </c>
      <c r="R1989" s="47">
        <f>IF([1]All_Tasks_Billing!R1989="",0,[1]All_Tasks_Billing!R1989)</f>
        <v>2.5</v>
      </c>
      <c r="S1989" t="str">
        <f>[1]All_Tasks_Billing!S1989</f>
        <v/>
      </c>
      <c r="T1989" t="str">
        <f>[1]All_Tasks_Billing!T1989</f>
        <v/>
      </c>
      <c r="U1989" t="str">
        <f>[1]All_Tasks_Billing!U1989</f>
        <v/>
      </c>
      <c r="V1989">
        <f>[1]All_Tasks_Billing!V1989</f>
        <v>36</v>
      </c>
      <c r="W1989" s="48">
        <f>[1]All_Tasks_Billing!W1989</f>
        <v>150</v>
      </c>
      <c r="X1989">
        <f>[1]All_Tasks_Billing!X1989</f>
        <v>45225</v>
      </c>
      <c r="Y1989">
        <f>[1]All_Tasks_Billing!Y1989</f>
        <v>1</v>
      </c>
      <c r="Z1989" s="49">
        <f>[1]All_Tasks_Billing!Z1989</f>
        <v>0</v>
      </c>
      <c r="AA1989" s="45" t="str">
        <f>[1]All_Tasks_Billing!AA1989</f>
        <v/>
      </c>
      <c r="AB1989" t="str">
        <f>[1]All_Tasks_Billing!AB1989</f>
        <v/>
      </c>
      <c r="AC1989" s="48">
        <f>[1]All_Tasks_Billing!AC1989</f>
        <v>0</v>
      </c>
      <c r="AD1989" s="48">
        <f>[1]All_Tasks_Billing!AD1989</f>
        <v>0</v>
      </c>
      <c r="AE1989" s="48">
        <f>[1]All_Tasks_Billing!AE1989</f>
        <v>0</v>
      </c>
      <c r="AF1989" s="48">
        <f>[1]All_Tasks_Billing!AF1989</f>
        <v>0</v>
      </c>
      <c r="AG1989" s="48">
        <f>[1]All_Tasks_Billing!AG1989</f>
        <v>0</v>
      </c>
      <c r="AH1989" s="48">
        <f>[1]All_Tasks_Billing!AH1989</f>
        <v>1.2500000000000001E-2</v>
      </c>
      <c r="AI1989" s="48">
        <f>[1]All_Tasks_Billing!AI1989</f>
        <v>0</v>
      </c>
      <c r="AJ1989" s="48">
        <f>[1]All_Tasks_Billing!AJ1989</f>
        <v>0</v>
      </c>
      <c r="AK1989" s="48">
        <f>[1]All_Tasks_Billing!AK1989</f>
        <v>0</v>
      </c>
      <c r="AL1989" s="48">
        <f>[1]All_Tasks_Billing!AL1989</f>
        <v>0</v>
      </c>
      <c r="AM1989" s="48">
        <f>[1]All_Tasks_Billing!AM1989</f>
        <v>0</v>
      </c>
      <c r="AN1989" s="48">
        <f>[1]All_Tasks_Billing!AN1989</f>
        <v>0</v>
      </c>
      <c r="AO1989" s="48">
        <f>[1]All_Tasks_Billing!AO1989</f>
        <v>0</v>
      </c>
      <c r="AP1989" s="48">
        <f>[1]All_Tasks_Billing!AP1989</f>
        <v>1.2500000000000001E-2</v>
      </c>
      <c r="AQ1989" s="48">
        <f>[1]All_Tasks_Billing!AQ1989</f>
        <v>0</v>
      </c>
      <c r="AR1989" s="48">
        <f>[1]All_Tasks_Billing!AR1989</f>
        <v>0</v>
      </c>
      <c r="AS1989" s="48">
        <f>[1]All_Tasks_Billing!AS1989</f>
        <v>0</v>
      </c>
      <c r="AT1989" s="48">
        <f>[1]All_Tasks_Billing!AT1989</f>
        <v>0</v>
      </c>
      <c r="AU1989" s="50" t="str">
        <f t="shared" si="558"/>
        <v/>
      </c>
      <c r="AV1989" s="50" t="str">
        <f t="shared" si="559"/>
        <v/>
      </c>
      <c r="AW1989" s="50" t="str">
        <f t="shared" si="560"/>
        <v/>
      </c>
      <c r="AX1989" s="50" t="str">
        <f t="shared" ca="1" si="561"/>
        <v>Not Completed</v>
      </c>
      <c r="AY1989" s="50" t="str">
        <f t="shared" ca="1" si="562"/>
        <v>Not Completed</v>
      </c>
      <c r="AZ1989" s="50" t="str">
        <f t="shared" ca="1" si="563"/>
        <v>Not Completed</v>
      </c>
      <c r="BA1989" s="48">
        <f t="shared" si="564"/>
        <v>0</v>
      </c>
      <c r="BB1989" s="45" t="str">
        <f t="shared" si="565"/>
        <v/>
      </c>
      <c r="BC1989" s="50" t="str">
        <f t="shared" si="566"/>
        <v/>
      </c>
      <c r="BD1989" s="48">
        <f t="shared" si="567"/>
        <v>0</v>
      </c>
      <c r="BE1989" s="50" t="str">
        <f t="shared" si="568"/>
        <v>Not Started</v>
      </c>
      <c r="BF1989" s="51">
        <f t="shared" si="569"/>
        <v>1</v>
      </c>
      <c r="BG1989" s="51">
        <f t="shared" si="570"/>
        <v>0</v>
      </c>
      <c r="BH1989" s="50" t="str">
        <f t="shared" si="571"/>
        <v/>
      </c>
      <c r="BI1989" s="50" t="str">
        <f t="shared" si="572"/>
        <v/>
      </c>
      <c r="BJ1989" s="50" t="str">
        <f t="shared" si="573"/>
        <v/>
      </c>
      <c r="BK1989" s="50" t="str">
        <f t="shared" si="574"/>
        <v xml:space="preserve">Not Started |  | </v>
      </c>
      <c r="BL1989" s="49" t="str">
        <f t="shared" ca="1" si="575"/>
        <v/>
      </c>
    </row>
    <row r="1990" spans="1:64" x14ac:dyDescent="0.25">
      <c r="A1990" t="str">
        <f>[1]All_Tasks_Billing!A1990</f>
        <v>RPP's (241-360)</v>
      </c>
      <c r="B1990" t="str">
        <f>[1]All_Tasks_Billing!B1990</f>
        <v>RPP</v>
      </c>
      <c r="C1990" t="str">
        <f>[1]All_Tasks_Billing!C1990</f>
        <v>31.1.108</v>
      </c>
      <c r="D1990" t="str">
        <f>[1]All_Tasks_Billing!D1990</f>
        <v>RPP's</v>
      </c>
      <c r="E1990" t="str">
        <f>[1]All_Tasks_Billing!E1990</f>
        <v>RPP</v>
      </c>
      <c r="F1990" t="str">
        <f>IF([1]All_Tasks_Billing!F1990="","",[1]All_Tasks_Billing!F1990)</f>
        <v/>
      </c>
      <c r="G1990" t="str">
        <f>IF([1]All_Tasks_Billing!G1990="","",[1]All_Tasks_Billing!G1990)</f>
        <v/>
      </c>
      <c r="H1990" s="45" t="str">
        <f>[1]All_Tasks_Billing!H1990</f>
        <v/>
      </c>
      <c r="I1990" t="str">
        <f>IF([1]All_Tasks_Billing!I1990="","",[1]All_Tasks_Billing!I1990)</f>
        <v/>
      </c>
      <c r="J1990" t="str">
        <f>IF([1]All_Tasks_Billing!J1990="","",[1]All_Tasks_Billing!J1990)</f>
        <v/>
      </c>
      <c r="K1990" t="b">
        <f>[1]All_Tasks_Billing!K1990</f>
        <v>0</v>
      </c>
      <c r="L1990" s="45" t="str">
        <f>[1]All_Tasks_Billing!L1990</f>
        <v/>
      </c>
      <c r="M1990" t="str">
        <f>[1]All_Tasks_Billing!M1990</f>
        <v/>
      </c>
      <c r="N1990" s="46">
        <f>IF([1]All_Tasks_Billing!N1990="",0,[1]All_Tasks_Billing!N1990)</f>
        <v>0</v>
      </c>
      <c r="O1990" t="str">
        <f>[1]All_Tasks_Billing!O1990</f>
        <v/>
      </c>
      <c r="P1990" s="47">
        <f>IF([1]All_Tasks_Billing!P1990="",0,[1]All_Tasks_Billing!P1990)</f>
        <v>2.5</v>
      </c>
      <c r="Q1990" s="47">
        <f>IF([1]All_Tasks_Billing!Q1990="",0,[1]All_Tasks_Billing!Q1990)</f>
        <v>2.5</v>
      </c>
      <c r="R1990" s="47">
        <f>IF([1]All_Tasks_Billing!R1990="",0,[1]All_Tasks_Billing!R1990)</f>
        <v>2.5</v>
      </c>
      <c r="S1990" t="str">
        <f>[1]All_Tasks_Billing!S1990</f>
        <v/>
      </c>
      <c r="T1990" t="str">
        <f>[1]All_Tasks_Billing!T1990</f>
        <v/>
      </c>
      <c r="U1990" t="str">
        <f>[1]All_Tasks_Billing!U1990</f>
        <v/>
      </c>
      <c r="V1990">
        <f>[1]All_Tasks_Billing!V1990</f>
        <v>36</v>
      </c>
      <c r="W1990" s="48">
        <f>[1]All_Tasks_Billing!W1990</f>
        <v>150</v>
      </c>
      <c r="X1990">
        <f>[1]All_Tasks_Billing!X1990</f>
        <v>45225</v>
      </c>
      <c r="Y1990">
        <f>[1]All_Tasks_Billing!Y1990</f>
        <v>1</v>
      </c>
      <c r="Z1990" s="49">
        <f>[1]All_Tasks_Billing!Z1990</f>
        <v>0</v>
      </c>
      <c r="AA1990" s="45" t="str">
        <f>[1]All_Tasks_Billing!AA1990</f>
        <v/>
      </c>
      <c r="AB1990" t="str">
        <f>[1]All_Tasks_Billing!AB1990</f>
        <v/>
      </c>
      <c r="AC1990" s="48">
        <f>[1]All_Tasks_Billing!AC1990</f>
        <v>0</v>
      </c>
      <c r="AD1990" s="48">
        <f>[1]All_Tasks_Billing!AD1990</f>
        <v>0</v>
      </c>
      <c r="AE1990" s="48">
        <f>[1]All_Tasks_Billing!AE1990</f>
        <v>0</v>
      </c>
      <c r="AF1990" s="48">
        <f>[1]All_Tasks_Billing!AF1990</f>
        <v>0</v>
      </c>
      <c r="AG1990" s="48">
        <f>[1]All_Tasks_Billing!AG1990</f>
        <v>0</v>
      </c>
      <c r="AH1990" s="48">
        <f>[1]All_Tasks_Billing!AH1990</f>
        <v>1.2500000000000001E-2</v>
      </c>
      <c r="AI1990" s="48">
        <f>[1]All_Tasks_Billing!AI1990</f>
        <v>0</v>
      </c>
      <c r="AJ1990" s="48">
        <f>[1]All_Tasks_Billing!AJ1990</f>
        <v>0</v>
      </c>
      <c r="AK1990" s="48">
        <f>[1]All_Tasks_Billing!AK1990</f>
        <v>0</v>
      </c>
      <c r="AL1990" s="48">
        <f>[1]All_Tasks_Billing!AL1990</f>
        <v>0</v>
      </c>
      <c r="AM1990" s="48">
        <f>[1]All_Tasks_Billing!AM1990</f>
        <v>0</v>
      </c>
      <c r="AN1990" s="48">
        <f>[1]All_Tasks_Billing!AN1990</f>
        <v>0</v>
      </c>
      <c r="AO1990" s="48">
        <f>[1]All_Tasks_Billing!AO1990</f>
        <v>0</v>
      </c>
      <c r="AP1990" s="48">
        <f>[1]All_Tasks_Billing!AP1990</f>
        <v>1.2500000000000001E-2</v>
      </c>
      <c r="AQ1990" s="48">
        <f>[1]All_Tasks_Billing!AQ1990</f>
        <v>0</v>
      </c>
      <c r="AR1990" s="48">
        <f>[1]All_Tasks_Billing!AR1990</f>
        <v>0</v>
      </c>
      <c r="AS1990" s="48">
        <f>[1]All_Tasks_Billing!AS1990</f>
        <v>0</v>
      </c>
      <c r="AT1990" s="48">
        <f>[1]All_Tasks_Billing!AT1990</f>
        <v>0</v>
      </c>
      <c r="AU1990" s="50" t="str">
        <f t="shared" si="558"/>
        <v/>
      </c>
      <c r="AV1990" s="50" t="str">
        <f t="shared" si="559"/>
        <v/>
      </c>
      <c r="AW1990" s="50" t="str">
        <f t="shared" si="560"/>
        <v/>
      </c>
      <c r="AX1990" s="50" t="str">
        <f t="shared" ca="1" si="561"/>
        <v>Not Completed</v>
      </c>
      <c r="AY1990" s="50" t="str">
        <f t="shared" ca="1" si="562"/>
        <v>Not Completed</v>
      </c>
      <c r="AZ1990" s="50" t="str">
        <f t="shared" ca="1" si="563"/>
        <v>Not Completed</v>
      </c>
      <c r="BA1990" s="48">
        <f t="shared" si="564"/>
        <v>0</v>
      </c>
      <c r="BB1990" s="45" t="str">
        <f t="shared" si="565"/>
        <v/>
      </c>
      <c r="BC1990" s="50" t="str">
        <f t="shared" si="566"/>
        <v/>
      </c>
      <c r="BD1990" s="48">
        <f t="shared" si="567"/>
        <v>0</v>
      </c>
      <c r="BE1990" s="50" t="str">
        <f t="shared" si="568"/>
        <v>Not Started</v>
      </c>
      <c r="BF1990" s="51">
        <f t="shared" si="569"/>
        <v>1</v>
      </c>
      <c r="BG1990" s="51">
        <f t="shared" si="570"/>
        <v>0</v>
      </c>
      <c r="BH1990" s="50" t="str">
        <f t="shared" si="571"/>
        <v/>
      </c>
      <c r="BI1990" s="50" t="str">
        <f t="shared" si="572"/>
        <v/>
      </c>
      <c r="BJ1990" s="50" t="str">
        <f t="shared" si="573"/>
        <v/>
      </c>
      <c r="BK1990" s="50" t="str">
        <f t="shared" si="574"/>
        <v xml:space="preserve">Not Started |  | </v>
      </c>
      <c r="BL1990" s="49" t="str">
        <f t="shared" ca="1" si="575"/>
        <v/>
      </c>
    </row>
    <row r="1991" spans="1:64" x14ac:dyDescent="0.25">
      <c r="A1991" t="str">
        <f>[1]All_Tasks_Billing!A1991</f>
        <v>RPP's (241-360)</v>
      </c>
      <c r="B1991" t="str">
        <f>[1]All_Tasks_Billing!B1991</f>
        <v>RPP</v>
      </c>
      <c r="C1991" t="str">
        <f>[1]All_Tasks_Billing!C1991</f>
        <v>31.1.109</v>
      </c>
      <c r="D1991" t="str">
        <f>[1]All_Tasks_Billing!D1991</f>
        <v>RPP's</v>
      </c>
      <c r="E1991" t="str">
        <f>[1]All_Tasks_Billing!E1991</f>
        <v>RPP</v>
      </c>
      <c r="F1991" t="str">
        <f>IF([1]All_Tasks_Billing!F1991="","",[1]All_Tasks_Billing!F1991)</f>
        <v/>
      </c>
      <c r="G1991" t="str">
        <f>IF([1]All_Tasks_Billing!G1991="","",[1]All_Tasks_Billing!G1991)</f>
        <v/>
      </c>
      <c r="H1991" s="45" t="str">
        <f>[1]All_Tasks_Billing!H1991</f>
        <v/>
      </c>
      <c r="I1991" t="str">
        <f>IF([1]All_Tasks_Billing!I1991="","",[1]All_Tasks_Billing!I1991)</f>
        <v/>
      </c>
      <c r="J1991" t="str">
        <f>IF([1]All_Tasks_Billing!J1991="","",[1]All_Tasks_Billing!J1991)</f>
        <v/>
      </c>
      <c r="K1991" t="b">
        <f>[1]All_Tasks_Billing!K1991</f>
        <v>0</v>
      </c>
      <c r="L1991" s="45" t="str">
        <f>[1]All_Tasks_Billing!L1991</f>
        <v/>
      </c>
      <c r="M1991" t="str">
        <f>[1]All_Tasks_Billing!M1991</f>
        <v/>
      </c>
      <c r="N1991" s="46">
        <f>IF([1]All_Tasks_Billing!N1991="",0,[1]All_Tasks_Billing!N1991)</f>
        <v>0</v>
      </c>
      <c r="O1991" t="str">
        <f>[1]All_Tasks_Billing!O1991</f>
        <v/>
      </c>
      <c r="P1991" s="47">
        <f>IF([1]All_Tasks_Billing!P1991="",0,[1]All_Tasks_Billing!P1991)</f>
        <v>2.5</v>
      </c>
      <c r="Q1991" s="47">
        <f>IF([1]All_Tasks_Billing!Q1991="",0,[1]All_Tasks_Billing!Q1991)</f>
        <v>2.5</v>
      </c>
      <c r="R1991" s="47">
        <f>IF([1]All_Tasks_Billing!R1991="",0,[1]All_Tasks_Billing!R1991)</f>
        <v>2.5</v>
      </c>
      <c r="S1991" t="str">
        <f>[1]All_Tasks_Billing!S1991</f>
        <v/>
      </c>
      <c r="T1991" t="str">
        <f>[1]All_Tasks_Billing!T1991</f>
        <v/>
      </c>
      <c r="U1991" t="str">
        <f>[1]All_Tasks_Billing!U1991</f>
        <v/>
      </c>
      <c r="V1991">
        <f>[1]All_Tasks_Billing!V1991</f>
        <v>36</v>
      </c>
      <c r="W1991" s="48">
        <f>[1]All_Tasks_Billing!W1991</f>
        <v>150</v>
      </c>
      <c r="X1991">
        <f>[1]All_Tasks_Billing!X1991</f>
        <v>45225</v>
      </c>
      <c r="Y1991">
        <f>[1]All_Tasks_Billing!Y1991</f>
        <v>1</v>
      </c>
      <c r="Z1991" s="49">
        <f>[1]All_Tasks_Billing!Z1991</f>
        <v>0</v>
      </c>
      <c r="AA1991" s="45" t="str">
        <f>[1]All_Tasks_Billing!AA1991</f>
        <v/>
      </c>
      <c r="AB1991" t="str">
        <f>[1]All_Tasks_Billing!AB1991</f>
        <v/>
      </c>
      <c r="AC1991" s="48">
        <f>[1]All_Tasks_Billing!AC1991</f>
        <v>0</v>
      </c>
      <c r="AD1991" s="48">
        <f>[1]All_Tasks_Billing!AD1991</f>
        <v>0</v>
      </c>
      <c r="AE1991" s="48">
        <f>[1]All_Tasks_Billing!AE1991</f>
        <v>0</v>
      </c>
      <c r="AF1991" s="48">
        <f>[1]All_Tasks_Billing!AF1991</f>
        <v>0</v>
      </c>
      <c r="AG1991" s="48">
        <f>[1]All_Tasks_Billing!AG1991</f>
        <v>0</v>
      </c>
      <c r="AH1991" s="48">
        <f>[1]All_Tasks_Billing!AH1991</f>
        <v>1.2500000000000001E-2</v>
      </c>
      <c r="AI1991" s="48">
        <f>[1]All_Tasks_Billing!AI1991</f>
        <v>0</v>
      </c>
      <c r="AJ1991" s="48">
        <f>[1]All_Tasks_Billing!AJ1991</f>
        <v>0</v>
      </c>
      <c r="AK1991" s="48">
        <f>[1]All_Tasks_Billing!AK1991</f>
        <v>0</v>
      </c>
      <c r="AL1991" s="48">
        <f>[1]All_Tasks_Billing!AL1991</f>
        <v>0</v>
      </c>
      <c r="AM1991" s="48">
        <f>[1]All_Tasks_Billing!AM1991</f>
        <v>0</v>
      </c>
      <c r="AN1991" s="48">
        <f>[1]All_Tasks_Billing!AN1991</f>
        <v>0</v>
      </c>
      <c r="AO1991" s="48">
        <f>[1]All_Tasks_Billing!AO1991</f>
        <v>0</v>
      </c>
      <c r="AP1991" s="48">
        <f>[1]All_Tasks_Billing!AP1991</f>
        <v>1.2500000000000001E-2</v>
      </c>
      <c r="AQ1991" s="48">
        <f>[1]All_Tasks_Billing!AQ1991</f>
        <v>0</v>
      </c>
      <c r="AR1991" s="48">
        <f>[1]All_Tasks_Billing!AR1991</f>
        <v>0</v>
      </c>
      <c r="AS1991" s="48">
        <f>[1]All_Tasks_Billing!AS1991</f>
        <v>0</v>
      </c>
      <c r="AT1991" s="48">
        <f>[1]All_Tasks_Billing!AT1991</f>
        <v>0</v>
      </c>
      <c r="AU1991" s="50" t="str">
        <f t="shared" si="558"/>
        <v/>
      </c>
      <c r="AV1991" s="50" t="str">
        <f t="shared" si="559"/>
        <v/>
      </c>
      <c r="AW1991" s="50" t="str">
        <f t="shared" si="560"/>
        <v/>
      </c>
      <c r="AX1991" s="50" t="str">
        <f t="shared" ca="1" si="561"/>
        <v>Not Completed</v>
      </c>
      <c r="AY1991" s="50" t="str">
        <f t="shared" ca="1" si="562"/>
        <v>Not Completed</v>
      </c>
      <c r="AZ1991" s="50" t="str">
        <f t="shared" ca="1" si="563"/>
        <v>Not Completed</v>
      </c>
      <c r="BA1991" s="48">
        <f t="shared" si="564"/>
        <v>0</v>
      </c>
      <c r="BB1991" s="45" t="str">
        <f t="shared" si="565"/>
        <v/>
      </c>
      <c r="BC1991" s="50" t="str">
        <f t="shared" si="566"/>
        <v/>
      </c>
      <c r="BD1991" s="48">
        <f t="shared" si="567"/>
        <v>0</v>
      </c>
      <c r="BE1991" s="50" t="str">
        <f t="shared" si="568"/>
        <v>Not Started</v>
      </c>
      <c r="BF1991" s="51">
        <f t="shared" si="569"/>
        <v>1</v>
      </c>
      <c r="BG1991" s="51">
        <f t="shared" si="570"/>
        <v>0</v>
      </c>
      <c r="BH1991" s="50" t="str">
        <f t="shared" si="571"/>
        <v/>
      </c>
      <c r="BI1991" s="50" t="str">
        <f t="shared" si="572"/>
        <v/>
      </c>
      <c r="BJ1991" s="50" t="str">
        <f t="shared" si="573"/>
        <v/>
      </c>
      <c r="BK1991" s="50" t="str">
        <f t="shared" si="574"/>
        <v xml:space="preserve">Not Started |  | </v>
      </c>
      <c r="BL1991" s="49" t="str">
        <f t="shared" ca="1" si="575"/>
        <v/>
      </c>
    </row>
    <row r="1992" spans="1:64" x14ac:dyDescent="0.25">
      <c r="A1992" t="str">
        <f>[1]All_Tasks_Billing!A1992</f>
        <v>RPP's (241-360)</v>
      </c>
      <c r="B1992" t="str">
        <f>[1]All_Tasks_Billing!B1992</f>
        <v>RPP</v>
      </c>
      <c r="C1992" t="str">
        <f>[1]All_Tasks_Billing!C1992</f>
        <v>31.1.110</v>
      </c>
      <c r="D1992" t="str">
        <f>[1]All_Tasks_Billing!D1992</f>
        <v>RPP's</v>
      </c>
      <c r="E1992" t="str">
        <f>[1]All_Tasks_Billing!E1992</f>
        <v>RPP</v>
      </c>
      <c r="F1992" t="str">
        <f>IF([1]All_Tasks_Billing!F1992="","",[1]All_Tasks_Billing!F1992)</f>
        <v/>
      </c>
      <c r="G1992" t="str">
        <f>IF([1]All_Tasks_Billing!G1992="","",[1]All_Tasks_Billing!G1992)</f>
        <v/>
      </c>
      <c r="H1992" s="45" t="str">
        <f>[1]All_Tasks_Billing!H1992</f>
        <v/>
      </c>
      <c r="I1992" t="str">
        <f>IF([1]All_Tasks_Billing!I1992="","",[1]All_Tasks_Billing!I1992)</f>
        <v/>
      </c>
      <c r="J1992" t="str">
        <f>IF([1]All_Tasks_Billing!J1992="","",[1]All_Tasks_Billing!J1992)</f>
        <v/>
      </c>
      <c r="K1992" t="b">
        <f>[1]All_Tasks_Billing!K1992</f>
        <v>0</v>
      </c>
      <c r="L1992" s="45" t="str">
        <f>[1]All_Tasks_Billing!L1992</f>
        <v/>
      </c>
      <c r="M1992" t="str">
        <f>[1]All_Tasks_Billing!M1992</f>
        <v/>
      </c>
      <c r="N1992" s="46">
        <f>IF([1]All_Tasks_Billing!N1992="",0,[1]All_Tasks_Billing!N1992)</f>
        <v>0</v>
      </c>
      <c r="O1992" t="str">
        <f>[1]All_Tasks_Billing!O1992</f>
        <v/>
      </c>
      <c r="P1992" s="47">
        <f>IF([1]All_Tasks_Billing!P1992="",0,[1]All_Tasks_Billing!P1992)</f>
        <v>2.5</v>
      </c>
      <c r="Q1992" s="47">
        <f>IF([1]All_Tasks_Billing!Q1992="",0,[1]All_Tasks_Billing!Q1992)</f>
        <v>2.5</v>
      </c>
      <c r="R1992" s="47">
        <f>IF([1]All_Tasks_Billing!R1992="",0,[1]All_Tasks_Billing!R1992)</f>
        <v>2.5</v>
      </c>
      <c r="S1992" t="str">
        <f>[1]All_Tasks_Billing!S1992</f>
        <v/>
      </c>
      <c r="T1992" t="str">
        <f>[1]All_Tasks_Billing!T1992</f>
        <v/>
      </c>
      <c r="U1992" t="str">
        <f>[1]All_Tasks_Billing!U1992</f>
        <v/>
      </c>
      <c r="V1992">
        <f>[1]All_Tasks_Billing!V1992</f>
        <v>36</v>
      </c>
      <c r="W1992" s="48">
        <f>[1]All_Tasks_Billing!W1992</f>
        <v>150</v>
      </c>
      <c r="X1992">
        <f>[1]All_Tasks_Billing!X1992</f>
        <v>45225</v>
      </c>
      <c r="Y1992">
        <f>[1]All_Tasks_Billing!Y1992</f>
        <v>1</v>
      </c>
      <c r="Z1992" s="49">
        <f>[1]All_Tasks_Billing!Z1992</f>
        <v>0</v>
      </c>
      <c r="AA1992" s="45" t="str">
        <f>[1]All_Tasks_Billing!AA1992</f>
        <v/>
      </c>
      <c r="AB1992" t="str">
        <f>[1]All_Tasks_Billing!AB1992</f>
        <v/>
      </c>
      <c r="AC1992" s="48">
        <f>[1]All_Tasks_Billing!AC1992</f>
        <v>0</v>
      </c>
      <c r="AD1992" s="48">
        <f>[1]All_Tasks_Billing!AD1992</f>
        <v>0</v>
      </c>
      <c r="AE1992" s="48">
        <f>[1]All_Tasks_Billing!AE1992</f>
        <v>0</v>
      </c>
      <c r="AF1992" s="48">
        <f>[1]All_Tasks_Billing!AF1992</f>
        <v>0</v>
      </c>
      <c r="AG1992" s="48">
        <f>[1]All_Tasks_Billing!AG1992</f>
        <v>0</v>
      </c>
      <c r="AH1992" s="48">
        <f>[1]All_Tasks_Billing!AH1992</f>
        <v>1.2500000000000001E-2</v>
      </c>
      <c r="AI1992" s="48">
        <f>[1]All_Tasks_Billing!AI1992</f>
        <v>0</v>
      </c>
      <c r="AJ1992" s="48">
        <f>[1]All_Tasks_Billing!AJ1992</f>
        <v>0</v>
      </c>
      <c r="AK1992" s="48">
        <f>[1]All_Tasks_Billing!AK1992</f>
        <v>0</v>
      </c>
      <c r="AL1992" s="48">
        <f>[1]All_Tasks_Billing!AL1992</f>
        <v>0</v>
      </c>
      <c r="AM1992" s="48">
        <f>[1]All_Tasks_Billing!AM1992</f>
        <v>0</v>
      </c>
      <c r="AN1992" s="48">
        <f>[1]All_Tasks_Billing!AN1992</f>
        <v>0</v>
      </c>
      <c r="AO1992" s="48">
        <f>[1]All_Tasks_Billing!AO1992</f>
        <v>0</v>
      </c>
      <c r="AP1992" s="48">
        <f>[1]All_Tasks_Billing!AP1992</f>
        <v>1.2500000000000001E-2</v>
      </c>
      <c r="AQ1992" s="48">
        <f>[1]All_Tasks_Billing!AQ1992</f>
        <v>0</v>
      </c>
      <c r="AR1992" s="48">
        <f>[1]All_Tasks_Billing!AR1992</f>
        <v>0</v>
      </c>
      <c r="AS1992" s="48">
        <f>[1]All_Tasks_Billing!AS1992</f>
        <v>0</v>
      </c>
      <c r="AT1992" s="48">
        <f>[1]All_Tasks_Billing!AT1992</f>
        <v>0</v>
      </c>
      <c r="AU1992" s="50" t="str">
        <f t="shared" si="558"/>
        <v/>
      </c>
      <c r="AV1992" s="50" t="str">
        <f t="shared" si="559"/>
        <v/>
      </c>
      <c r="AW1992" s="50" t="str">
        <f t="shared" si="560"/>
        <v/>
      </c>
      <c r="AX1992" s="50" t="str">
        <f t="shared" ca="1" si="561"/>
        <v>Not Completed</v>
      </c>
      <c r="AY1992" s="50" t="str">
        <f t="shared" ca="1" si="562"/>
        <v>Not Completed</v>
      </c>
      <c r="AZ1992" s="50" t="str">
        <f t="shared" ca="1" si="563"/>
        <v>Not Completed</v>
      </c>
      <c r="BA1992" s="48">
        <f t="shared" si="564"/>
        <v>0</v>
      </c>
      <c r="BB1992" s="45" t="str">
        <f t="shared" si="565"/>
        <v/>
      </c>
      <c r="BC1992" s="50" t="str">
        <f t="shared" si="566"/>
        <v/>
      </c>
      <c r="BD1992" s="48">
        <f t="shared" si="567"/>
        <v>0</v>
      </c>
      <c r="BE1992" s="50" t="str">
        <f t="shared" si="568"/>
        <v>Not Started</v>
      </c>
      <c r="BF1992" s="51">
        <f t="shared" si="569"/>
        <v>1</v>
      </c>
      <c r="BG1992" s="51">
        <f t="shared" si="570"/>
        <v>0</v>
      </c>
      <c r="BH1992" s="50" t="str">
        <f t="shared" si="571"/>
        <v/>
      </c>
      <c r="BI1992" s="50" t="str">
        <f t="shared" si="572"/>
        <v/>
      </c>
      <c r="BJ1992" s="50" t="str">
        <f t="shared" si="573"/>
        <v/>
      </c>
      <c r="BK1992" s="50" t="str">
        <f t="shared" si="574"/>
        <v xml:space="preserve">Not Started |  | </v>
      </c>
      <c r="BL1992" s="49" t="str">
        <f t="shared" ca="1" si="575"/>
        <v/>
      </c>
    </row>
    <row r="1993" spans="1:64" x14ac:dyDescent="0.25">
      <c r="A1993" t="str">
        <f>[1]All_Tasks_Billing!A1993</f>
        <v>RPP's (241-360)</v>
      </c>
      <c r="B1993" t="str">
        <f>[1]All_Tasks_Billing!B1993</f>
        <v>RPP</v>
      </c>
      <c r="C1993" t="str">
        <f>[1]All_Tasks_Billing!C1993</f>
        <v>31.1.111</v>
      </c>
      <c r="D1993" t="str">
        <f>[1]All_Tasks_Billing!D1993</f>
        <v>RPP's</v>
      </c>
      <c r="E1993" t="str">
        <f>[1]All_Tasks_Billing!E1993</f>
        <v>RPP</v>
      </c>
      <c r="F1993" t="str">
        <f>IF([1]All_Tasks_Billing!F1993="","",[1]All_Tasks_Billing!F1993)</f>
        <v/>
      </c>
      <c r="G1993" t="str">
        <f>IF([1]All_Tasks_Billing!G1993="","",[1]All_Tasks_Billing!G1993)</f>
        <v/>
      </c>
      <c r="H1993" s="45" t="str">
        <f>[1]All_Tasks_Billing!H1993</f>
        <v/>
      </c>
      <c r="I1993" t="str">
        <f>IF([1]All_Tasks_Billing!I1993="","",[1]All_Tasks_Billing!I1993)</f>
        <v/>
      </c>
      <c r="J1993" t="str">
        <f>IF([1]All_Tasks_Billing!J1993="","",[1]All_Tasks_Billing!J1993)</f>
        <v/>
      </c>
      <c r="K1993" t="b">
        <f>[1]All_Tasks_Billing!K1993</f>
        <v>0</v>
      </c>
      <c r="L1993" s="45" t="str">
        <f>[1]All_Tasks_Billing!L1993</f>
        <v/>
      </c>
      <c r="M1993" t="str">
        <f>[1]All_Tasks_Billing!M1993</f>
        <v/>
      </c>
      <c r="N1993" s="46">
        <f>IF([1]All_Tasks_Billing!N1993="",0,[1]All_Tasks_Billing!N1993)</f>
        <v>0</v>
      </c>
      <c r="O1993" t="str">
        <f>[1]All_Tasks_Billing!O1993</f>
        <v/>
      </c>
      <c r="P1993" s="47">
        <f>IF([1]All_Tasks_Billing!P1993="",0,[1]All_Tasks_Billing!P1993)</f>
        <v>2.5</v>
      </c>
      <c r="Q1993" s="47">
        <f>IF([1]All_Tasks_Billing!Q1993="",0,[1]All_Tasks_Billing!Q1993)</f>
        <v>2.5</v>
      </c>
      <c r="R1993" s="47">
        <f>IF([1]All_Tasks_Billing!R1993="",0,[1]All_Tasks_Billing!R1993)</f>
        <v>2.5</v>
      </c>
      <c r="S1993" t="str">
        <f>[1]All_Tasks_Billing!S1993</f>
        <v/>
      </c>
      <c r="T1993" t="str">
        <f>[1]All_Tasks_Billing!T1993</f>
        <v/>
      </c>
      <c r="U1993" t="str">
        <f>[1]All_Tasks_Billing!U1993</f>
        <v/>
      </c>
      <c r="V1993">
        <f>[1]All_Tasks_Billing!V1993</f>
        <v>36</v>
      </c>
      <c r="W1993" s="48">
        <f>[1]All_Tasks_Billing!W1993</f>
        <v>150</v>
      </c>
      <c r="X1993">
        <f>[1]All_Tasks_Billing!X1993</f>
        <v>45225</v>
      </c>
      <c r="Y1993">
        <f>[1]All_Tasks_Billing!Y1993</f>
        <v>1</v>
      </c>
      <c r="Z1993" s="49">
        <f>[1]All_Tasks_Billing!Z1993</f>
        <v>0</v>
      </c>
      <c r="AA1993" s="45" t="str">
        <f>[1]All_Tasks_Billing!AA1993</f>
        <v/>
      </c>
      <c r="AB1993" t="str">
        <f>[1]All_Tasks_Billing!AB1993</f>
        <v/>
      </c>
      <c r="AC1993" s="48">
        <f>[1]All_Tasks_Billing!AC1993</f>
        <v>0</v>
      </c>
      <c r="AD1993" s="48">
        <f>[1]All_Tasks_Billing!AD1993</f>
        <v>0</v>
      </c>
      <c r="AE1993" s="48">
        <f>[1]All_Tasks_Billing!AE1993</f>
        <v>0</v>
      </c>
      <c r="AF1993" s="48">
        <f>[1]All_Tasks_Billing!AF1993</f>
        <v>0</v>
      </c>
      <c r="AG1993" s="48">
        <f>[1]All_Tasks_Billing!AG1993</f>
        <v>0</v>
      </c>
      <c r="AH1993" s="48">
        <f>[1]All_Tasks_Billing!AH1993</f>
        <v>1.2500000000000001E-2</v>
      </c>
      <c r="AI1993" s="48">
        <f>[1]All_Tasks_Billing!AI1993</f>
        <v>0</v>
      </c>
      <c r="AJ1993" s="48">
        <f>[1]All_Tasks_Billing!AJ1993</f>
        <v>0</v>
      </c>
      <c r="AK1993" s="48">
        <f>[1]All_Tasks_Billing!AK1993</f>
        <v>0</v>
      </c>
      <c r="AL1993" s="48">
        <f>[1]All_Tasks_Billing!AL1993</f>
        <v>0</v>
      </c>
      <c r="AM1993" s="48">
        <f>[1]All_Tasks_Billing!AM1993</f>
        <v>0</v>
      </c>
      <c r="AN1993" s="48">
        <f>[1]All_Tasks_Billing!AN1993</f>
        <v>0</v>
      </c>
      <c r="AO1993" s="48">
        <f>[1]All_Tasks_Billing!AO1993</f>
        <v>0</v>
      </c>
      <c r="AP1993" s="48">
        <f>[1]All_Tasks_Billing!AP1993</f>
        <v>1.2500000000000001E-2</v>
      </c>
      <c r="AQ1993" s="48">
        <f>[1]All_Tasks_Billing!AQ1993</f>
        <v>0</v>
      </c>
      <c r="AR1993" s="48">
        <f>[1]All_Tasks_Billing!AR1993</f>
        <v>0</v>
      </c>
      <c r="AS1993" s="48">
        <f>[1]All_Tasks_Billing!AS1993</f>
        <v>0</v>
      </c>
      <c r="AT1993" s="48">
        <f>[1]All_Tasks_Billing!AT1993</f>
        <v>0</v>
      </c>
      <c r="AU1993" s="50" t="str">
        <f t="shared" si="558"/>
        <v/>
      </c>
      <c r="AV1993" s="50" t="str">
        <f t="shared" si="559"/>
        <v/>
      </c>
      <c r="AW1993" s="50" t="str">
        <f t="shared" si="560"/>
        <v/>
      </c>
      <c r="AX1993" s="50" t="str">
        <f t="shared" ca="1" si="561"/>
        <v>Not Completed</v>
      </c>
      <c r="AY1993" s="50" t="str">
        <f t="shared" ca="1" si="562"/>
        <v>Not Completed</v>
      </c>
      <c r="AZ1993" s="50" t="str">
        <f t="shared" ca="1" si="563"/>
        <v>Not Completed</v>
      </c>
      <c r="BA1993" s="48">
        <f t="shared" si="564"/>
        <v>0</v>
      </c>
      <c r="BB1993" s="45" t="str">
        <f t="shared" si="565"/>
        <v/>
      </c>
      <c r="BC1993" s="50" t="str">
        <f t="shared" si="566"/>
        <v/>
      </c>
      <c r="BD1993" s="48">
        <f t="shared" si="567"/>
        <v>0</v>
      </c>
      <c r="BE1993" s="50" t="str">
        <f t="shared" si="568"/>
        <v>Not Started</v>
      </c>
      <c r="BF1993" s="51">
        <f t="shared" si="569"/>
        <v>1</v>
      </c>
      <c r="BG1993" s="51">
        <f t="shared" si="570"/>
        <v>0</v>
      </c>
      <c r="BH1993" s="50" t="str">
        <f t="shared" si="571"/>
        <v/>
      </c>
      <c r="BI1993" s="50" t="str">
        <f t="shared" si="572"/>
        <v/>
      </c>
      <c r="BJ1993" s="50" t="str">
        <f t="shared" si="573"/>
        <v/>
      </c>
      <c r="BK1993" s="50" t="str">
        <f t="shared" si="574"/>
        <v xml:space="preserve">Not Started |  | </v>
      </c>
      <c r="BL1993" s="49" t="str">
        <f t="shared" ca="1" si="575"/>
        <v/>
      </c>
    </row>
    <row r="1994" spans="1:64" x14ac:dyDescent="0.25">
      <c r="A1994" t="str">
        <f>[1]All_Tasks_Billing!A1994</f>
        <v>RPP's (241-360)</v>
      </c>
      <c r="B1994" t="str">
        <f>[1]All_Tasks_Billing!B1994</f>
        <v>RPP</v>
      </c>
      <c r="C1994" t="str">
        <f>[1]All_Tasks_Billing!C1994</f>
        <v>31.1.112</v>
      </c>
      <c r="D1994" t="str">
        <f>[1]All_Tasks_Billing!D1994</f>
        <v>RPP's</v>
      </c>
      <c r="E1994" t="str">
        <f>[1]All_Tasks_Billing!E1994</f>
        <v>RPP</v>
      </c>
      <c r="F1994" t="str">
        <f>IF([1]All_Tasks_Billing!F1994="","",[1]All_Tasks_Billing!F1994)</f>
        <v/>
      </c>
      <c r="G1994" t="str">
        <f>IF([1]All_Tasks_Billing!G1994="","",[1]All_Tasks_Billing!G1994)</f>
        <v/>
      </c>
      <c r="H1994" s="45" t="str">
        <f>[1]All_Tasks_Billing!H1994</f>
        <v/>
      </c>
      <c r="I1994" t="str">
        <f>IF([1]All_Tasks_Billing!I1994="","",[1]All_Tasks_Billing!I1994)</f>
        <v/>
      </c>
      <c r="J1994" t="str">
        <f>IF([1]All_Tasks_Billing!J1994="","",[1]All_Tasks_Billing!J1994)</f>
        <v/>
      </c>
      <c r="K1994" t="b">
        <f>[1]All_Tasks_Billing!K1994</f>
        <v>0</v>
      </c>
      <c r="L1994" s="45" t="str">
        <f>[1]All_Tasks_Billing!L1994</f>
        <v/>
      </c>
      <c r="M1994" t="str">
        <f>[1]All_Tasks_Billing!M1994</f>
        <v/>
      </c>
      <c r="N1994" s="46">
        <f>IF([1]All_Tasks_Billing!N1994="",0,[1]All_Tasks_Billing!N1994)</f>
        <v>0</v>
      </c>
      <c r="O1994" t="str">
        <f>[1]All_Tasks_Billing!O1994</f>
        <v/>
      </c>
      <c r="P1994" s="47">
        <f>IF([1]All_Tasks_Billing!P1994="",0,[1]All_Tasks_Billing!P1994)</f>
        <v>2.5</v>
      </c>
      <c r="Q1994" s="47">
        <f>IF([1]All_Tasks_Billing!Q1994="",0,[1]All_Tasks_Billing!Q1994)</f>
        <v>2.5</v>
      </c>
      <c r="R1994" s="47">
        <f>IF([1]All_Tasks_Billing!R1994="",0,[1]All_Tasks_Billing!R1994)</f>
        <v>2.5</v>
      </c>
      <c r="S1994" t="str">
        <f>[1]All_Tasks_Billing!S1994</f>
        <v/>
      </c>
      <c r="T1994" t="str">
        <f>[1]All_Tasks_Billing!T1994</f>
        <v/>
      </c>
      <c r="U1994" t="str">
        <f>[1]All_Tasks_Billing!U1994</f>
        <v/>
      </c>
      <c r="V1994">
        <f>[1]All_Tasks_Billing!V1994</f>
        <v>36</v>
      </c>
      <c r="W1994" s="48">
        <f>[1]All_Tasks_Billing!W1994</f>
        <v>150</v>
      </c>
      <c r="X1994">
        <f>[1]All_Tasks_Billing!X1994</f>
        <v>45225</v>
      </c>
      <c r="Y1994">
        <f>[1]All_Tasks_Billing!Y1994</f>
        <v>1</v>
      </c>
      <c r="Z1994" s="49">
        <f>[1]All_Tasks_Billing!Z1994</f>
        <v>0</v>
      </c>
      <c r="AA1994" s="45" t="str">
        <f>[1]All_Tasks_Billing!AA1994</f>
        <v/>
      </c>
      <c r="AB1994" t="str">
        <f>[1]All_Tasks_Billing!AB1994</f>
        <v/>
      </c>
      <c r="AC1994" s="48">
        <f>[1]All_Tasks_Billing!AC1994</f>
        <v>0</v>
      </c>
      <c r="AD1994" s="48">
        <f>[1]All_Tasks_Billing!AD1994</f>
        <v>0</v>
      </c>
      <c r="AE1994" s="48">
        <f>[1]All_Tasks_Billing!AE1994</f>
        <v>0</v>
      </c>
      <c r="AF1994" s="48">
        <f>[1]All_Tasks_Billing!AF1994</f>
        <v>0</v>
      </c>
      <c r="AG1994" s="48">
        <f>[1]All_Tasks_Billing!AG1994</f>
        <v>0</v>
      </c>
      <c r="AH1994" s="48">
        <f>[1]All_Tasks_Billing!AH1994</f>
        <v>1.2500000000000001E-2</v>
      </c>
      <c r="AI1994" s="48">
        <f>[1]All_Tasks_Billing!AI1994</f>
        <v>0</v>
      </c>
      <c r="AJ1994" s="48">
        <f>[1]All_Tasks_Billing!AJ1994</f>
        <v>0</v>
      </c>
      <c r="AK1994" s="48">
        <f>[1]All_Tasks_Billing!AK1994</f>
        <v>0</v>
      </c>
      <c r="AL1994" s="48">
        <f>[1]All_Tasks_Billing!AL1994</f>
        <v>0</v>
      </c>
      <c r="AM1994" s="48">
        <f>[1]All_Tasks_Billing!AM1994</f>
        <v>0</v>
      </c>
      <c r="AN1994" s="48">
        <f>[1]All_Tasks_Billing!AN1994</f>
        <v>0</v>
      </c>
      <c r="AO1994" s="48">
        <f>[1]All_Tasks_Billing!AO1994</f>
        <v>0</v>
      </c>
      <c r="AP1994" s="48">
        <f>[1]All_Tasks_Billing!AP1994</f>
        <v>1.2500000000000001E-2</v>
      </c>
      <c r="AQ1994" s="48">
        <f>[1]All_Tasks_Billing!AQ1994</f>
        <v>0</v>
      </c>
      <c r="AR1994" s="48">
        <f>[1]All_Tasks_Billing!AR1994</f>
        <v>0</v>
      </c>
      <c r="AS1994" s="48">
        <f>[1]All_Tasks_Billing!AS1994</f>
        <v>0</v>
      </c>
      <c r="AT1994" s="48">
        <f>[1]All_Tasks_Billing!AT1994</f>
        <v>0</v>
      </c>
      <c r="AU1994" s="50" t="str">
        <f t="shared" si="558"/>
        <v/>
      </c>
      <c r="AV1994" s="50" t="str">
        <f t="shared" si="559"/>
        <v/>
      </c>
      <c r="AW1994" s="50" t="str">
        <f t="shared" si="560"/>
        <v/>
      </c>
      <c r="AX1994" s="50" t="str">
        <f t="shared" ca="1" si="561"/>
        <v>Not Completed</v>
      </c>
      <c r="AY1994" s="50" t="str">
        <f t="shared" ca="1" si="562"/>
        <v>Not Completed</v>
      </c>
      <c r="AZ1994" s="50" t="str">
        <f t="shared" ca="1" si="563"/>
        <v>Not Completed</v>
      </c>
      <c r="BA1994" s="48">
        <f t="shared" si="564"/>
        <v>0</v>
      </c>
      <c r="BB1994" s="45" t="str">
        <f t="shared" si="565"/>
        <v/>
      </c>
      <c r="BC1994" s="50" t="str">
        <f t="shared" si="566"/>
        <v/>
      </c>
      <c r="BD1994" s="48">
        <f t="shared" si="567"/>
        <v>0</v>
      </c>
      <c r="BE1994" s="50" t="str">
        <f t="shared" si="568"/>
        <v>Not Started</v>
      </c>
      <c r="BF1994" s="51">
        <f t="shared" si="569"/>
        <v>1</v>
      </c>
      <c r="BG1994" s="51">
        <f t="shared" si="570"/>
        <v>0</v>
      </c>
      <c r="BH1994" s="50" t="str">
        <f t="shared" si="571"/>
        <v/>
      </c>
      <c r="BI1994" s="50" t="str">
        <f t="shared" si="572"/>
        <v/>
      </c>
      <c r="BJ1994" s="50" t="str">
        <f t="shared" si="573"/>
        <v/>
      </c>
      <c r="BK1994" s="50" t="str">
        <f t="shared" si="574"/>
        <v xml:space="preserve">Not Started |  | </v>
      </c>
      <c r="BL1994" s="49" t="str">
        <f t="shared" ca="1" si="575"/>
        <v/>
      </c>
    </row>
    <row r="1995" spans="1:64" x14ac:dyDescent="0.25">
      <c r="A1995" t="str">
        <f>[1]All_Tasks_Billing!A1995</f>
        <v>RPP's (241-360)</v>
      </c>
      <c r="B1995" t="str">
        <f>[1]All_Tasks_Billing!B1995</f>
        <v>RPP</v>
      </c>
      <c r="C1995" t="str">
        <f>[1]All_Tasks_Billing!C1995</f>
        <v>31.1.113</v>
      </c>
      <c r="D1995" t="str">
        <f>[1]All_Tasks_Billing!D1995</f>
        <v>RPP's</v>
      </c>
      <c r="E1995" t="str">
        <f>[1]All_Tasks_Billing!E1995</f>
        <v>RPP</v>
      </c>
      <c r="F1995" t="str">
        <f>IF([1]All_Tasks_Billing!F1995="","",[1]All_Tasks_Billing!F1995)</f>
        <v/>
      </c>
      <c r="G1995" t="str">
        <f>IF([1]All_Tasks_Billing!G1995="","",[1]All_Tasks_Billing!G1995)</f>
        <v/>
      </c>
      <c r="H1995" s="45" t="str">
        <f>[1]All_Tasks_Billing!H1995</f>
        <v/>
      </c>
      <c r="I1995" t="str">
        <f>IF([1]All_Tasks_Billing!I1995="","",[1]All_Tasks_Billing!I1995)</f>
        <v/>
      </c>
      <c r="J1995" t="str">
        <f>IF([1]All_Tasks_Billing!J1995="","",[1]All_Tasks_Billing!J1995)</f>
        <v/>
      </c>
      <c r="K1995" t="b">
        <f>[1]All_Tasks_Billing!K1995</f>
        <v>0</v>
      </c>
      <c r="L1995" s="45" t="str">
        <f>[1]All_Tasks_Billing!L1995</f>
        <v/>
      </c>
      <c r="M1995" t="str">
        <f>[1]All_Tasks_Billing!M1995</f>
        <v/>
      </c>
      <c r="N1995" s="46">
        <f>IF([1]All_Tasks_Billing!N1995="",0,[1]All_Tasks_Billing!N1995)</f>
        <v>0</v>
      </c>
      <c r="O1995" t="str">
        <f>[1]All_Tasks_Billing!O1995</f>
        <v/>
      </c>
      <c r="P1995" s="47">
        <f>IF([1]All_Tasks_Billing!P1995="",0,[1]All_Tasks_Billing!P1995)</f>
        <v>2.5</v>
      </c>
      <c r="Q1995" s="47">
        <f>IF([1]All_Tasks_Billing!Q1995="",0,[1]All_Tasks_Billing!Q1995)</f>
        <v>2.5</v>
      </c>
      <c r="R1995" s="47">
        <f>IF([1]All_Tasks_Billing!R1995="",0,[1]All_Tasks_Billing!R1995)</f>
        <v>2.5</v>
      </c>
      <c r="S1995" t="str">
        <f>[1]All_Tasks_Billing!S1995</f>
        <v/>
      </c>
      <c r="T1995" t="str">
        <f>[1]All_Tasks_Billing!T1995</f>
        <v/>
      </c>
      <c r="U1995" t="str">
        <f>[1]All_Tasks_Billing!U1995</f>
        <v/>
      </c>
      <c r="V1995">
        <f>[1]All_Tasks_Billing!V1995</f>
        <v>36</v>
      </c>
      <c r="W1995" s="48">
        <f>[1]All_Tasks_Billing!W1995</f>
        <v>150</v>
      </c>
      <c r="X1995">
        <f>[1]All_Tasks_Billing!X1995</f>
        <v>45225</v>
      </c>
      <c r="Y1995">
        <f>[1]All_Tasks_Billing!Y1995</f>
        <v>1</v>
      </c>
      <c r="Z1995" s="49">
        <f>[1]All_Tasks_Billing!Z1995</f>
        <v>0</v>
      </c>
      <c r="AA1995" s="45" t="str">
        <f>[1]All_Tasks_Billing!AA1995</f>
        <v/>
      </c>
      <c r="AB1995" t="str">
        <f>[1]All_Tasks_Billing!AB1995</f>
        <v/>
      </c>
      <c r="AC1995" s="48">
        <f>[1]All_Tasks_Billing!AC1995</f>
        <v>0</v>
      </c>
      <c r="AD1995" s="48">
        <f>[1]All_Tasks_Billing!AD1995</f>
        <v>0</v>
      </c>
      <c r="AE1995" s="48">
        <f>[1]All_Tasks_Billing!AE1995</f>
        <v>0</v>
      </c>
      <c r="AF1995" s="48">
        <f>[1]All_Tasks_Billing!AF1995</f>
        <v>0</v>
      </c>
      <c r="AG1995" s="48">
        <f>[1]All_Tasks_Billing!AG1995</f>
        <v>0</v>
      </c>
      <c r="AH1995" s="48">
        <f>[1]All_Tasks_Billing!AH1995</f>
        <v>1.2500000000000001E-2</v>
      </c>
      <c r="AI1995" s="48">
        <f>[1]All_Tasks_Billing!AI1995</f>
        <v>0</v>
      </c>
      <c r="AJ1995" s="48">
        <f>[1]All_Tasks_Billing!AJ1995</f>
        <v>0</v>
      </c>
      <c r="AK1995" s="48">
        <f>[1]All_Tasks_Billing!AK1995</f>
        <v>0</v>
      </c>
      <c r="AL1995" s="48">
        <f>[1]All_Tasks_Billing!AL1995</f>
        <v>0</v>
      </c>
      <c r="AM1995" s="48">
        <f>[1]All_Tasks_Billing!AM1995</f>
        <v>0</v>
      </c>
      <c r="AN1995" s="48">
        <f>[1]All_Tasks_Billing!AN1995</f>
        <v>0</v>
      </c>
      <c r="AO1995" s="48">
        <f>[1]All_Tasks_Billing!AO1995</f>
        <v>0</v>
      </c>
      <c r="AP1995" s="48">
        <f>[1]All_Tasks_Billing!AP1995</f>
        <v>1.2500000000000001E-2</v>
      </c>
      <c r="AQ1995" s="48">
        <f>[1]All_Tasks_Billing!AQ1995</f>
        <v>0</v>
      </c>
      <c r="AR1995" s="48">
        <f>[1]All_Tasks_Billing!AR1995</f>
        <v>0</v>
      </c>
      <c r="AS1995" s="48">
        <f>[1]All_Tasks_Billing!AS1995</f>
        <v>0</v>
      </c>
      <c r="AT1995" s="48">
        <f>[1]All_Tasks_Billing!AT1995</f>
        <v>0</v>
      </c>
      <c r="AU1995" s="50" t="str">
        <f t="shared" si="558"/>
        <v/>
      </c>
      <c r="AV1995" s="50" t="str">
        <f t="shared" si="559"/>
        <v/>
      </c>
      <c r="AW1995" s="50" t="str">
        <f t="shared" si="560"/>
        <v/>
      </c>
      <c r="AX1995" s="50" t="str">
        <f t="shared" ca="1" si="561"/>
        <v>Not Completed</v>
      </c>
      <c r="AY1995" s="50" t="str">
        <f t="shared" ca="1" si="562"/>
        <v>Not Completed</v>
      </c>
      <c r="AZ1995" s="50" t="str">
        <f t="shared" ca="1" si="563"/>
        <v>Not Completed</v>
      </c>
      <c r="BA1995" s="48">
        <f t="shared" si="564"/>
        <v>0</v>
      </c>
      <c r="BB1995" s="45" t="str">
        <f t="shared" si="565"/>
        <v/>
      </c>
      <c r="BC1995" s="50" t="str">
        <f t="shared" si="566"/>
        <v/>
      </c>
      <c r="BD1995" s="48">
        <f t="shared" si="567"/>
        <v>0</v>
      </c>
      <c r="BE1995" s="50" t="str">
        <f t="shared" si="568"/>
        <v>Not Started</v>
      </c>
      <c r="BF1995" s="51">
        <f t="shared" si="569"/>
        <v>1</v>
      </c>
      <c r="BG1995" s="51">
        <f t="shared" si="570"/>
        <v>0</v>
      </c>
      <c r="BH1995" s="50" t="str">
        <f t="shared" si="571"/>
        <v/>
      </c>
      <c r="BI1995" s="50" t="str">
        <f t="shared" si="572"/>
        <v/>
      </c>
      <c r="BJ1995" s="50" t="str">
        <f t="shared" si="573"/>
        <v/>
      </c>
      <c r="BK1995" s="50" t="str">
        <f t="shared" si="574"/>
        <v xml:space="preserve">Not Started |  | </v>
      </c>
      <c r="BL1995" s="49" t="str">
        <f t="shared" ca="1" si="575"/>
        <v/>
      </c>
    </row>
    <row r="1996" spans="1:64" x14ac:dyDescent="0.25">
      <c r="A1996" t="str">
        <f>[1]All_Tasks_Billing!A1996</f>
        <v>RPP's (241-360)</v>
      </c>
      <c r="B1996" t="str">
        <f>[1]All_Tasks_Billing!B1996</f>
        <v>RPP</v>
      </c>
      <c r="C1996" t="str">
        <f>[1]All_Tasks_Billing!C1996</f>
        <v>31.1.114</v>
      </c>
      <c r="D1996" t="str">
        <f>[1]All_Tasks_Billing!D1996</f>
        <v>RPP's</v>
      </c>
      <c r="E1996" t="str">
        <f>[1]All_Tasks_Billing!E1996</f>
        <v>RPP</v>
      </c>
      <c r="F1996" t="str">
        <f>IF([1]All_Tasks_Billing!F1996="","",[1]All_Tasks_Billing!F1996)</f>
        <v/>
      </c>
      <c r="G1996" t="str">
        <f>IF([1]All_Tasks_Billing!G1996="","",[1]All_Tasks_Billing!G1996)</f>
        <v/>
      </c>
      <c r="H1996" s="45" t="str">
        <f>[1]All_Tasks_Billing!H1996</f>
        <v/>
      </c>
      <c r="I1996" t="str">
        <f>IF([1]All_Tasks_Billing!I1996="","",[1]All_Tasks_Billing!I1996)</f>
        <v/>
      </c>
      <c r="J1996" t="str">
        <f>IF([1]All_Tasks_Billing!J1996="","",[1]All_Tasks_Billing!J1996)</f>
        <v/>
      </c>
      <c r="K1996" t="b">
        <f>[1]All_Tasks_Billing!K1996</f>
        <v>0</v>
      </c>
      <c r="L1996" s="45" t="str">
        <f>[1]All_Tasks_Billing!L1996</f>
        <v/>
      </c>
      <c r="M1996" t="str">
        <f>[1]All_Tasks_Billing!M1996</f>
        <v/>
      </c>
      <c r="N1996" s="46">
        <f>IF([1]All_Tasks_Billing!N1996="",0,[1]All_Tasks_Billing!N1996)</f>
        <v>0</v>
      </c>
      <c r="O1996" t="str">
        <f>[1]All_Tasks_Billing!O1996</f>
        <v/>
      </c>
      <c r="P1996" s="47">
        <f>IF([1]All_Tasks_Billing!P1996="",0,[1]All_Tasks_Billing!P1996)</f>
        <v>2.5</v>
      </c>
      <c r="Q1996" s="47">
        <f>IF([1]All_Tasks_Billing!Q1996="",0,[1]All_Tasks_Billing!Q1996)</f>
        <v>2.5</v>
      </c>
      <c r="R1996" s="47">
        <f>IF([1]All_Tasks_Billing!R1996="",0,[1]All_Tasks_Billing!R1996)</f>
        <v>2.5</v>
      </c>
      <c r="S1996" t="str">
        <f>[1]All_Tasks_Billing!S1996</f>
        <v/>
      </c>
      <c r="T1996" t="str">
        <f>[1]All_Tasks_Billing!T1996</f>
        <v/>
      </c>
      <c r="U1996" t="str">
        <f>[1]All_Tasks_Billing!U1996</f>
        <v/>
      </c>
      <c r="V1996">
        <f>[1]All_Tasks_Billing!V1996</f>
        <v>36</v>
      </c>
      <c r="W1996" s="48">
        <f>[1]All_Tasks_Billing!W1996</f>
        <v>150</v>
      </c>
      <c r="X1996">
        <f>[1]All_Tasks_Billing!X1996</f>
        <v>45225</v>
      </c>
      <c r="Y1996">
        <f>[1]All_Tasks_Billing!Y1996</f>
        <v>1</v>
      </c>
      <c r="Z1996" s="49">
        <f>[1]All_Tasks_Billing!Z1996</f>
        <v>0</v>
      </c>
      <c r="AA1996" s="45" t="str">
        <f>[1]All_Tasks_Billing!AA1996</f>
        <v/>
      </c>
      <c r="AB1996" t="str">
        <f>[1]All_Tasks_Billing!AB1996</f>
        <v/>
      </c>
      <c r="AC1996" s="48">
        <f>[1]All_Tasks_Billing!AC1996</f>
        <v>0</v>
      </c>
      <c r="AD1996" s="48">
        <f>[1]All_Tasks_Billing!AD1996</f>
        <v>0</v>
      </c>
      <c r="AE1996" s="48">
        <f>[1]All_Tasks_Billing!AE1996</f>
        <v>0</v>
      </c>
      <c r="AF1996" s="48">
        <f>[1]All_Tasks_Billing!AF1996</f>
        <v>0</v>
      </c>
      <c r="AG1996" s="48">
        <f>[1]All_Tasks_Billing!AG1996</f>
        <v>0</v>
      </c>
      <c r="AH1996" s="48">
        <f>[1]All_Tasks_Billing!AH1996</f>
        <v>1.2500000000000001E-2</v>
      </c>
      <c r="AI1996" s="48">
        <f>[1]All_Tasks_Billing!AI1996</f>
        <v>0</v>
      </c>
      <c r="AJ1996" s="48">
        <f>[1]All_Tasks_Billing!AJ1996</f>
        <v>0</v>
      </c>
      <c r="AK1996" s="48">
        <f>[1]All_Tasks_Billing!AK1996</f>
        <v>0</v>
      </c>
      <c r="AL1996" s="48">
        <f>[1]All_Tasks_Billing!AL1996</f>
        <v>0</v>
      </c>
      <c r="AM1996" s="48">
        <f>[1]All_Tasks_Billing!AM1996</f>
        <v>0</v>
      </c>
      <c r="AN1996" s="48">
        <f>[1]All_Tasks_Billing!AN1996</f>
        <v>0</v>
      </c>
      <c r="AO1996" s="48">
        <f>[1]All_Tasks_Billing!AO1996</f>
        <v>0</v>
      </c>
      <c r="AP1996" s="48">
        <f>[1]All_Tasks_Billing!AP1996</f>
        <v>1.2500000000000001E-2</v>
      </c>
      <c r="AQ1996" s="48">
        <f>[1]All_Tasks_Billing!AQ1996</f>
        <v>0</v>
      </c>
      <c r="AR1996" s="48">
        <f>[1]All_Tasks_Billing!AR1996</f>
        <v>0</v>
      </c>
      <c r="AS1996" s="48">
        <f>[1]All_Tasks_Billing!AS1996</f>
        <v>0</v>
      </c>
      <c r="AT1996" s="48">
        <f>[1]All_Tasks_Billing!AT1996</f>
        <v>0</v>
      </c>
      <c r="AU1996" s="50" t="str">
        <f t="shared" si="558"/>
        <v/>
      </c>
      <c r="AV1996" s="50" t="str">
        <f t="shared" si="559"/>
        <v/>
      </c>
      <c r="AW1996" s="50" t="str">
        <f t="shared" si="560"/>
        <v/>
      </c>
      <c r="AX1996" s="50" t="str">
        <f t="shared" ca="1" si="561"/>
        <v>Not Completed</v>
      </c>
      <c r="AY1996" s="50" t="str">
        <f t="shared" ca="1" si="562"/>
        <v>Not Completed</v>
      </c>
      <c r="AZ1996" s="50" t="str">
        <f t="shared" ca="1" si="563"/>
        <v>Not Completed</v>
      </c>
      <c r="BA1996" s="48">
        <f t="shared" si="564"/>
        <v>0</v>
      </c>
      <c r="BB1996" s="45" t="str">
        <f t="shared" si="565"/>
        <v/>
      </c>
      <c r="BC1996" s="50" t="str">
        <f t="shared" si="566"/>
        <v/>
      </c>
      <c r="BD1996" s="48">
        <f t="shared" si="567"/>
        <v>0</v>
      </c>
      <c r="BE1996" s="50" t="str">
        <f t="shared" si="568"/>
        <v>Not Started</v>
      </c>
      <c r="BF1996" s="51">
        <f t="shared" si="569"/>
        <v>1</v>
      </c>
      <c r="BG1996" s="51">
        <f t="shared" si="570"/>
        <v>0</v>
      </c>
      <c r="BH1996" s="50" t="str">
        <f t="shared" si="571"/>
        <v/>
      </c>
      <c r="BI1996" s="50" t="str">
        <f t="shared" si="572"/>
        <v/>
      </c>
      <c r="BJ1996" s="50" t="str">
        <f t="shared" si="573"/>
        <v/>
      </c>
      <c r="BK1996" s="50" t="str">
        <f t="shared" si="574"/>
        <v xml:space="preserve">Not Started |  | </v>
      </c>
      <c r="BL1996" s="49" t="str">
        <f t="shared" ca="1" si="575"/>
        <v/>
      </c>
    </row>
    <row r="1997" spans="1:64" x14ac:dyDescent="0.25">
      <c r="A1997" t="str">
        <f>[1]All_Tasks_Billing!A1997</f>
        <v>RPP's (241-360)</v>
      </c>
      <c r="B1997" t="str">
        <f>[1]All_Tasks_Billing!B1997</f>
        <v>RPP</v>
      </c>
      <c r="C1997" t="str">
        <f>[1]All_Tasks_Billing!C1997</f>
        <v>31.1.115</v>
      </c>
      <c r="D1997" t="str">
        <f>[1]All_Tasks_Billing!D1997</f>
        <v>RPP's</v>
      </c>
      <c r="E1997" t="str">
        <f>[1]All_Tasks_Billing!E1997</f>
        <v>RPP</v>
      </c>
      <c r="F1997" t="str">
        <f>IF([1]All_Tasks_Billing!F1997="","",[1]All_Tasks_Billing!F1997)</f>
        <v/>
      </c>
      <c r="G1997" t="str">
        <f>IF([1]All_Tasks_Billing!G1997="","",[1]All_Tasks_Billing!G1997)</f>
        <v/>
      </c>
      <c r="H1997" s="45" t="str">
        <f>[1]All_Tasks_Billing!H1997</f>
        <v/>
      </c>
      <c r="I1997" t="str">
        <f>IF([1]All_Tasks_Billing!I1997="","",[1]All_Tasks_Billing!I1997)</f>
        <v/>
      </c>
      <c r="J1997" t="str">
        <f>IF([1]All_Tasks_Billing!J1997="","",[1]All_Tasks_Billing!J1997)</f>
        <v/>
      </c>
      <c r="K1997" t="b">
        <f>[1]All_Tasks_Billing!K1997</f>
        <v>0</v>
      </c>
      <c r="L1997" s="45" t="str">
        <f>[1]All_Tasks_Billing!L1997</f>
        <v/>
      </c>
      <c r="M1997" t="str">
        <f>[1]All_Tasks_Billing!M1997</f>
        <v/>
      </c>
      <c r="N1997" s="46">
        <f>IF([1]All_Tasks_Billing!N1997="",0,[1]All_Tasks_Billing!N1997)</f>
        <v>0</v>
      </c>
      <c r="O1997" t="str">
        <f>[1]All_Tasks_Billing!O1997</f>
        <v/>
      </c>
      <c r="P1997" s="47">
        <f>IF([1]All_Tasks_Billing!P1997="",0,[1]All_Tasks_Billing!P1997)</f>
        <v>2.5</v>
      </c>
      <c r="Q1997" s="47">
        <f>IF([1]All_Tasks_Billing!Q1997="",0,[1]All_Tasks_Billing!Q1997)</f>
        <v>2.5</v>
      </c>
      <c r="R1997" s="47">
        <f>IF([1]All_Tasks_Billing!R1997="",0,[1]All_Tasks_Billing!R1997)</f>
        <v>2.5</v>
      </c>
      <c r="S1997" t="str">
        <f>[1]All_Tasks_Billing!S1997</f>
        <v/>
      </c>
      <c r="T1997" t="str">
        <f>[1]All_Tasks_Billing!T1997</f>
        <v/>
      </c>
      <c r="U1997" t="str">
        <f>[1]All_Tasks_Billing!U1997</f>
        <v/>
      </c>
      <c r="V1997">
        <f>[1]All_Tasks_Billing!V1997</f>
        <v>36</v>
      </c>
      <c r="W1997" s="48">
        <f>[1]All_Tasks_Billing!W1997</f>
        <v>150</v>
      </c>
      <c r="X1997">
        <f>[1]All_Tasks_Billing!X1997</f>
        <v>45225</v>
      </c>
      <c r="Y1997">
        <f>[1]All_Tasks_Billing!Y1997</f>
        <v>1</v>
      </c>
      <c r="Z1997" s="49">
        <f>[1]All_Tasks_Billing!Z1997</f>
        <v>0</v>
      </c>
      <c r="AA1997" s="45" t="str">
        <f>[1]All_Tasks_Billing!AA1997</f>
        <v/>
      </c>
      <c r="AB1997" t="str">
        <f>[1]All_Tasks_Billing!AB1997</f>
        <v/>
      </c>
      <c r="AC1997" s="48">
        <f>[1]All_Tasks_Billing!AC1997</f>
        <v>0</v>
      </c>
      <c r="AD1997" s="48">
        <f>[1]All_Tasks_Billing!AD1997</f>
        <v>0</v>
      </c>
      <c r="AE1997" s="48">
        <f>[1]All_Tasks_Billing!AE1997</f>
        <v>0</v>
      </c>
      <c r="AF1997" s="48">
        <f>[1]All_Tasks_Billing!AF1997</f>
        <v>0</v>
      </c>
      <c r="AG1997" s="48">
        <f>[1]All_Tasks_Billing!AG1997</f>
        <v>0</v>
      </c>
      <c r="AH1997" s="48">
        <f>[1]All_Tasks_Billing!AH1997</f>
        <v>1.2500000000000001E-2</v>
      </c>
      <c r="AI1997" s="48">
        <f>[1]All_Tasks_Billing!AI1997</f>
        <v>0</v>
      </c>
      <c r="AJ1997" s="48">
        <f>[1]All_Tasks_Billing!AJ1997</f>
        <v>0</v>
      </c>
      <c r="AK1997" s="48">
        <f>[1]All_Tasks_Billing!AK1997</f>
        <v>0</v>
      </c>
      <c r="AL1997" s="48">
        <f>[1]All_Tasks_Billing!AL1997</f>
        <v>0</v>
      </c>
      <c r="AM1997" s="48">
        <f>[1]All_Tasks_Billing!AM1997</f>
        <v>0</v>
      </c>
      <c r="AN1997" s="48">
        <f>[1]All_Tasks_Billing!AN1997</f>
        <v>0</v>
      </c>
      <c r="AO1997" s="48">
        <f>[1]All_Tasks_Billing!AO1997</f>
        <v>0</v>
      </c>
      <c r="AP1997" s="48">
        <f>[1]All_Tasks_Billing!AP1997</f>
        <v>1.2500000000000001E-2</v>
      </c>
      <c r="AQ1997" s="48">
        <f>[1]All_Tasks_Billing!AQ1997</f>
        <v>0</v>
      </c>
      <c r="AR1997" s="48">
        <f>[1]All_Tasks_Billing!AR1997</f>
        <v>0</v>
      </c>
      <c r="AS1997" s="48">
        <f>[1]All_Tasks_Billing!AS1997</f>
        <v>0</v>
      </c>
      <c r="AT1997" s="48">
        <f>[1]All_Tasks_Billing!AT1997</f>
        <v>0</v>
      </c>
      <c r="AU1997" s="50" t="str">
        <f t="shared" si="558"/>
        <v/>
      </c>
      <c r="AV1997" s="50" t="str">
        <f t="shared" si="559"/>
        <v/>
      </c>
      <c r="AW1997" s="50" t="str">
        <f t="shared" si="560"/>
        <v/>
      </c>
      <c r="AX1997" s="50" t="str">
        <f t="shared" ca="1" si="561"/>
        <v>Not Completed</v>
      </c>
      <c r="AY1997" s="50" t="str">
        <f t="shared" ca="1" si="562"/>
        <v>Not Completed</v>
      </c>
      <c r="AZ1997" s="50" t="str">
        <f t="shared" ca="1" si="563"/>
        <v>Not Completed</v>
      </c>
      <c r="BA1997" s="48">
        <f t="shared" si="564"/>
        <v>0</v>
      </c>
      <c r="BB1997" s="45" t="str">
        <f t="shared" si="565"/>
        <v/>
      </c>
      <c r="BC1997" s="50" t="str">
        <f t="shared" si="566"/>
        <v/>
      </c>
      <c r="BD1997" s="48">
        <f t="shared" si="567"/>
        <v>0</v>
      </c>
      <c r="BE1997" s="50" t="str">
        <f t="shared" si="568"/>
        <v>Not Started</v>
      </c>
      <c r="BF1997" s="51">
        <f t="shared" si="569"/>
        <v>1</v>
      </c>
      <c r="BG1997" s="51">
        <f t="shared" si="570"/>
        <v>0</v>
      </c>
      <c r="BH1997" s="50" t="str">
        <f t="shared" si="571"/>
        <v/>
      </c>
      <c r="BI1997" s="50" t="str">
        <f t="shared" si="572"/>
        <v/>
      </c>
      <c r="BJ1997" s="50" t="str">
        <f t="shared" si="573"/>
        <v/>
      </c>
      <c r="BK1997" s="50" t="str">
        <f t="shared" si="574"/>
        <v xml:space="preserve">Not Started |  | </v>
      </c>
      <c r="BL1997" s="49" t="str">
        <f t="shared" ca="1" si="575"/>
        <v/>
      </c>
    </row>
    <row r="1998" spans="1:64" x14ac:dyDescent="0.25">
      <c r="A1998" t="str">
        <f>[1]All_Tasks_Billing!A1998</f>
        <v>RPP's (241-360)</v>
      </c>
      <c r="B1998" t="str">
        <f>[1]All_Tasks_Billing!B1998</f>
        <v>RPP</v>
      </c>
      <c r="C1998" t="str">
        <f>[1]All_Tasks_Billing!C1998</f>
        <v>31.1.116</v>
      </c>
      <c r="D1998" t="str">
        <f>[1]All_Tasks_Billing!D1998</f>
        <v>RPP's</v>
      </c>
      <c r="E1998" t="str">
        <f>[1]All_Tasks_Billing!E1998</f>
        <v>RPP</v>
      </c>
      <c r="F1998" t="str">
        <f>IF([1]All_Tasks_Billing!F1998="","",[1]All_Tasks_Billing!F1998)</f>
        <v/>
      </c>
      <c r="G1998" t="str">
        <f>IF([1]All_Tasks_Billing!G1998="","",[1]All_Tasks_Billing!G1998)</f>
        <v/>
      </c>
      <c r="H1998" s="45" t="str">
        <f>[1]All_Tasks_Billing!H1998</f>
        <v/>
      </c>
      <c r="I1998" t="str">
        <f>IF([1]All_Tasks_Billing!I1998="","",[1]All_Tasks_Billing!I1998)</f>
        <v/>
      </c>
      <c r="J1998" t="str">
        <f>IF([1]All_Tasks_Billing!J1998="","",[1]All_Tasks_Billing!J1998)</f>
        <v/>
      </c>
      <c r="K1998" t="b">
        <f>[1]All_Tasks_Billing!K1998</f>
        <v>0</v>
      </c>
      <c r="L1998" s="45" t="str">
        <f>[1]All_Tasks_Billing!L1998</f>
        <v/>
      </c>
      <c r="M1998" t="str">
        <f>[1]All_Tasks_Billing!M1998</f>
        <v/>
      </c>
      <c r="N1998" s="46">
        <f>IF([1]All_Tasks_Billing!N1998="",0,[1]All_Tasks_Billing!N1998)</f>
        <v>0</v>
      </c>
      <c r="O1998" t="str">
        <f>[1]All_Tasks_Billing!O1998</f>
        <v/>
      </c>
      <c r="P1998" s="47">
        <f>IF([1]All_Tasks_Billing!P1998="",0,[1]All_Tasks_Billing!P1998)</f>
        <v>2.5</v>
      </c>
      <c r="Q1998" s="47">
        <f>IF([1]All_Tasks_Billing!Q1998="",0,[1]All_Tasks_Billing!Q1998)</f>
        <v>2.5</v>
      </c>
      <c r="R1998" s="47">
        <f>IF([1]All_Tasks_Billing!R1998="",0,[1]All_Tasks_Billing!R1998)</f>
        <v>2.5</v>
      </c>
      <c r="S1998" t="str">
        <f>[1]All_Tasks_Billing!S1998</f>
        <v/>
      </c>
      <c r="T1998" t="str">
        <f>[1]All_Tasks_Billing!T1998</f>
        <v/>
      </c>
      <c r="U1998" t="str">
        <f>[1]All_Tasks_Billing!U1998</f>
        <v/>
      </c>
      <c r="V1998">
        <f>[1]All_Tasks_Billing!V1998</f>
        <v>36</v>
      </c>
      <c r="W1998" s="48">
        <f>[1]All_Tasks_Billing!W1998</f>
        <v>150</v>
      </c>
      <c r="X1998">
        <f>[1]All_Tasks_Billing!X1998</f>
        <v>45225</v>
      </c>
      <c r="Y1998">
        <f>[1]All_Tasks_Billing!Y1998</f>
        <v>1</v>
      </c>
      <c r="Z1998" s="49">
        <f>[1]All_Tasks_Billing!Z1998</f>
        <v>0</v>
      </c>
      <c r="AA1998" s="45" t="str">
        <f>[1]All_Tasks_Billing!AA1998</f>
        <v/>
      </c>
      <c r="AB1998" t="str">
        <f>[1]All_Tasks_Billing!AB1998</f>
        <v/>
      </c>
      <c r="AC1998" s="48">
        <f>[1]All_Tasks_Billing!AC1998</f>
        <v>0</v>
      </c>
      <c r="AD1998" s="48">
        <f>[1]All_Tasks_Billing!AD1998</f>
        <v>0</v>
      </c>
      <c r="AE1998" s="48">
        <f>[1]All_Tasks_Billing!AE1998</f>
        <v>0</v>
      </c>
      <c r="AF1998" s="48">
        <f>[1]All_Tasks_Billing!AF1998</f>
        <v>0</v>
      </c>
      <c r="AG1998" s="48">
        <f>[1]All_Tasks_Billing!AG1998</f>
        <v>0</v>
      </c>
      <c r="AH1998" s="48">
        <f>[1]All_Tasks_Billing!AH1998</f>
        <v>1.2500000000000001E-2</v>
      </c>
      <c r="AI1998" s="48">
        <f>[1]All_Tasks_Billing!AI1998</f>
        <v>0</v>
      </c>
      <c r="AJ1998" s="48">
        <f>[1]All_Tasks_Billing!AJ1998</f>
        <v>0</v>
      </c>
      <c r="AK1998" s="48">
        <f>[1]All_Tasks_Billing!AK1998</f>
        <v>0</v>
      </c>
      <c r="AL1998" s="48">
        <f>[1]All_Tasks_Billing!AL1998</f>
        <v>0</v>
      </c>
      <c r="AM1998" s="48">
        <f>[1]All_Tasks_Billing!AM1998</f>
        <v>0</v>
      </c>
      <c r="AN1998" s="48">
        <f>[1]All_Tasks_Billing!AN1998</f>
        <v>0</v>
      </c>
      <c r="AO1998" s="48">
        <f>[1]All_Tasks_Billing!AO1998</f>
        <v>0</v>
      </c>
      <c r="AP1998" s="48">
        <f>[1]All_Tasks_Billing!AP1998</f>
        <v>1.2500000000000001E-2</v>
      </c>
      <c r="AQ1998" s="48">
        <f>[1]All_Tasks_Billing!AQ1998</f>
        <v>0</v>
      </c>
      <c r="AR1998" s="48">
        <f>[1]All_Tasks_Billing!AR1998</f>
        <v>0</v>
      </c>
      <c r="AS1998" s="48">
        <f>[1]All_Tasks_Billing!AS1998</f>
        <v>0</v>
      </c>
      <c r="AT1998" s="48">
        <f>[1]All_Tasks_Billing!AT1998</f>
        <v>0</v>
      </c>
      <c r="AU1998" s="50" t="str">
        <f t="shared" si="558"/>
        <v/>
      </c>
      <c r="AV1998" s="50" t="str">
        <f t="shared" si="559"/>
        <v/>
      </c>
      <c r="AW1998" s="50" t="str">
        <f t="shared" si="560"/>
        <v/>
      </c>
      <c r="AX1998" s="50" t="str">
        <f t="shared" ca="1" si="561"/>
        <v>Not Completed</v>
      </c>
      <c r="AY1998" s="50" t="str">
        <f t="shared" ca="1" si="562"/>
        <v>Not Completed</v>
      </c>
      <c r="AZ1998" s="50" t="str">
        <f t="shared" ca="1" si="563"/>
        <v>Not Completed</v>
      </c>
      <c r="BA1998" s="48">
        <f t="shared" si="564"/>
        <v>0</v>
      </c>
      <c r="BB1998" s="45" t="str">
        <f t="shared" si="565"/>
        <v/>
      </c>
      <c r="BC1998" s="50" t="str">
        <f t="shared" si="566"/>
        <v/>
      </c>
      <c r="BD1998" s="48">
        <f t="shared" si="567"/>
        <v>0</v>
      </c>
      <c r="BE1998" s="50" t="str">
        <f t="shared" si="568"/>
        <v>Not Started</v>
      </c>
      <c r="BF1998" s="51">
        <f t="shared" si="569"/>
        <v>1</v>
      </c>
      <c r="BG1998" s="51">
        <f t="shared" si="570"/>
        <v>0</v>
      </c>
      <c r="BH1998" s="50" t="str">
        <f t="shared" si="571"/>
        <v/>
      </c>
      <c r="BI1998" s="50" t="str">
        <f t="shared" si="572"/>
        <v/>
      </c>
      <c r="BJ1998" s="50" t="str">
        <f t="shared" si="573"/>
        <v/>
      </c>
      <c r="BK1998" s="50" t="str">
        <f t="shared" si="574"/>
        <v xml:space="preserve">Not Started |  | </v>
      </c>
      <c r="BL1998" s="49" t="str">
        <f t="shared" ca="1" si="575"/>
        <v/>
      </c>
    </row>
    <row r="1999" spans="1:64" x14ac:dyDescent="0.25">
      <c r="A1999" t="str">
        <f>[1]All_Tasks_Billing!A1999</f>
        <v>RPP's (241-360)</v>
      </c>
      <c r="B1999" t="str">
        <f>[1]All_Tasks_Billing!B1999</f>
        <v>RPP</v>
      </c>
      <c r="C1999" t="str">
        <f>[1]All_Tasks_Billing!C1999</f>
        <v>31.1.117</v>
      </c>
      <c r="D1999" t="str">
        <f>[1]All_Tasks_Billing!D1999</f>
        <v>RPP's</v>
      </c>
      <c r="E1999" t="str">
        <f>[1]All_Tasks_Billing!E1999</f>
        <v>RPP</v>
      </c>
      <c r="F1999" t="str">
        <f>IF([1]All_Tasks_Billing!F1999="","",[1]All_Tasks_Billing!F1999)</f>
        <v/>
      </c>
      <c r="G1999" t="str">
        <f>IF([1]All_Tasks_Billing!G1999="","",[1]All_Tasks_Billing!G1999)</f>
        <v/>
      </c>
      <c r="H1999" s="45" t="str">
        <f>[1]All_Tasks_Billing!H1999</f>
        <v/>
      </c>
      <c r="I1999" t="str">
        <f>IF([1]All_Tasks_Billing!I1999="","",[1]All_Tasks_Billing!I1999)</f>
        <v/>
      </c>
      <c r="J1999" t="str">
        <f>IF([1]All_Tasks_Billing!J1999="","",[1]All_Tasks_Billing!J1999)</f>
        <v/>
      </c>
      <c r="K1999" t="b">
        <f>[1]All_Tasks_Billing!K1999</f>
        <v>0</v>
      </c>
      <c r="L1999" s="45" t="str">
        <f>[1]All_Tasks_Billing!L1999</f>
        <v/>
      </c>
      <c r="M1999" t="str">
        <f>[1]All_Tasks_Billing!M1999</f>
        <v/>
      </c>
      <c r="N1999" s="46">
        <f>IF([1]All_Tasks_Billing!N1999="",0,[1]All_Tasks_Billing!N1999)</f>
        <v>0</v>
      </c>
      <c r="O1999" t="str">
        <f>[1]All_Tasks_Billing!O1999</f>
        <v/>
      </c>
      <c r="P1999" s="47">
        <f>IF([1]All_Tasks_Billing!P1999="",0,[1]All_Tasks_Billing!P1999)</f>
        <v>2.5</v>
      </c>
      <c r="Q1999" s="47">
        <f>IF([1]All_Tasks_Billing!Q1999="",0,[1]All_Tasks_Billing!Q1999)</f>
        <v>2.5</v>
      </c>
      <c r="R1999" s="47">
        <f>IF([1]All_Tasks_Billing!R1999="",0,[1]All_Tasks_Billing!R1999)</f>
        <v>2.5</v>
      </c>
      <c r="S1999" t="str">
        <f>[1]All_Tasks_Billing!S1999</f>
        <v/>
      </c>
      <c r="T1999" t="str">
        <f>[1]All_Tasks_Billing!T1999</f>
        <v/>
      </c>
      <c r="U1999" t="str">
        <f>[1]All_Tasks_Billing!U1999</f>
        <v/>
      </c>
      <c r="V1999">
        <f>[1]All_Tasks_Billing!V1999</f>
        <v>36</v>
      </c>
      <c r="W1999" s="48">
        <f>[1]All_Tasks_Billing!W1999</f>
        <v>150</v>
      </c>
      <c r="X1999">
        <f>[1]All_Tasks_Billing!X1999</f>
        <v>45225</v>
      </c>
      <c r="Y1999">
        <f>[1]All_Tasks_Billing!Y1999</f>
        <v>1</v>
      </c>
      <c r="Z1999" s="49">
        <f>[1]All_Tasks_Billing!Z1999</f>
        <v>0</v>
      </c>
      <c r="AA1999" s="45" t="str">
        <f>[1]All_Tasks_Billing!AA1999</f>
        <v/>
      </c>
      <c r="AB1999" t="str">
        <f>[1]All_Tasks_Billing!AB1999</f>
        <v/>
      </c>
      <c r="AC1999" s="48">
        <f>[1]All_Tasks_Billing!AC1999</f>
        <v>0</v>
      </c>
      <c r="AD1999" s="48">
        <f>[1]All_Tasks_Billing!AD1999</f>
        <v>0</v>
      </c>
      <c r="AE1999" s="48">
        <f>[1]All_Tasks_Billing!AE1999</f>
        <v>0</v>
      </c>
      <c r="AF1999" s="48">
        <f>[1]All_Tasks_Billing!AF1999</f>
        <v>0</v>
      </c>
      <c r="AG1999" s="48">
        <f>[1]All_Tasks_Billing!AG1999</f>
        <v>0</v>
      </c>
      <c r="AH1999" s="48">
        <f>[1]All_Tasks_Billing!AH1999</f>
        <v>1.2500000000000001E-2</v>
      </c>
      <c r="AI1999" s="48">
        <f>[1]All_Tasks_Billing!AI1999</f>
        <v>0</v>
      </c>
      <c r="AJ1999" s="48">
        <f>[1]All_Tasks_Billing!AJ1999</f>
        <v>0</v>
      </c>
      <c r="AK1999" s="48">
        <f>[1]All_Tasks_Billing!AK1999</f>
        <v>0</v>
      </c>
      <c r="AL1999" s="48">
        <f>[1]All_Tasks_Billing!AL1999</f>
        <v>0</v>
      </c>
      <c r="AM1999" s="48">
        <f>[1]All_Tasks_Billing!AM1999</f>
        <v>0</v>
      </c>
      <c r="AN1999" s="48">
        <f>[1]All_Tasks_Billing!AN1999</f>
        <v>0</v>
      </c>
      <c r="AO1999" s="48">
        <f>[1]All_Tasks_Billing!AO1999</f>
        <v>0</v>
      </c>
      <c r="AP1999" s="48">
        <f>[1]All_Tasks_Billing!AP1999</f>
        <v>1.2500000000000001E-2</v>
      </c>
      <c r="AQ1999" s="48">
        <f>[1]All_Tasks_Billing!AQ1999</f>
        <v>0</v>
      </c>
      <c r="AR1999" s="48">
        <f>[1]All_Tasks_Billing!AR1999</f>
        <v>0</v>
      </c>
      <c r="AS1999" s="48">
        <f>[1]All_Tasks_Billing!AS1999</f>
        <v>0</v>
      </c>
      <c r="AT1999" s="48">
        <f>[1]All_Tasks_Billing!AT1999</f>
        <v>0</v>
      </c>
      <c r="AU1999" s="50" t="str">
        <f t="shared" si="558"/>
        <v/>
      </c>
      <c r="AV1999" s="50" t="str">
        <f t="shared" si="559"/>
        <v/>
      </c>
      <c r="AW1999" s="50" t="str">
        <f t="shared" si="560"/>
        <v/>
      </c>
      <c r="AX1999" s="50" t="str">
        <f t="shared" ca="1" si="561"/>
        <v>Not Completed</v>
      </c>
      <c r="AY1999" s="50" t="str">
        <f t="shared" ca="1" si="562"/>
        <v>Not Completed</v>
      </c>
      <c r="AZ1999" s="50" t="str">
        <f t="shared" ca="1" si="563"/>
        <v>Not Completed</v>
      </c>
      <c r="BA1999" s="48">
        <f t="shared" si="564"/>
        <v>0</v>
      </c>
      <c r="BB1999" s="45" t="str">
        <f t="shared" si="565"/>
        <v/>
      </c>
      <c r="BC1999" s="50" t="str">
        <f t="shared" si="566"/>
        <v/>
      </c>
      <c r="BD1999" s="48">
        <f t="shared" si="567"/>
        <v>0</v>
      </c>
      <c r="BE1999" s="50" t="str">
        <f t="shared" si="568"/>
        <v>Not Started</v>
      </c>
      <c r="BF1999" s="51">
        <f t="shared" si="569"/>
        <v>1</v>
      </c>
      <c r="BG1999" s="51">
        <f t="shared" si="570"/>
        <v>0</v>
      </c>
      <c r="BH1999" s="50" t="str">
        <f t="shared" si="571"/>
        <v/>
      </c>
      <c r="BI1999" s="50" t="str">
        <f t="shared" si="572"/>
        <v/>
      </c>
      <c r="BJ1999" s="50" t="str">
        <f t="shared" si="573"/>
        <v/>
      </c>
      <c r="BK1999" s="50" t="str">
        <f t="shared" si="574"/>
        <v xml:space="preserve">Not Started |  | </v>
      </c>
      <c r="BL1999" s="49" t="str">
        <f t="shared" ca="1" si="575"/>
        <v/>
      </c>
    </row>
    <row r="2000" spans="1:64" x14ac:dyDescent="0.25">
      <c r="A2000" t="str">
        <f>[1]All_Tasks_Billing!A2000</f>
        <v>RPP's (241-360)</v>
      </c>
      <c r="B2000" t="str">
        <f>[1]All_Tasks_Billing!B2000</f>
        <v>RPP</v>
      </c>
      <c r="C2000" t="str">
        <f>[1]All_Tasks_Billing!C2000</f>
        <v>31.1.118</v>
      </c>
      <c r="D2000" t="str">
        <f>[1]All_Tasks_Billing!D2000</f>
        <v>RPP's</v>
      </c>
      <c r="E2000" t="str">
        <f>[1]All_Tasks_Billing!E2000</f>
        <v>RPP</v>
      </c>
      <c r="F2000" t="str">
        <f>IF([1]All_Tasks_Billing!F2000="","",[1]All_Tasks_Billing!F2000)</f>
        <v/>
      </c>
      <c r="G2000" t="str">
        <f>IF([1]All_Tasks_Billing!G2000="","",[1]All_Tasks_Billing!G2000)</f>
        <v/>
      </c>
      <c r="H2000" s="45" t="str">
        <f>[1]All_Tasks_Billing!H2000</f>
        <v/>
      </c>
      <c r="I2000" t="str">
        <f>IF([1]All_Tasks_Billing!I2000="","",[1]All_Tasks_Billing!I2000)</f>
        <v/>
      </c>
      <c r="J2000" t="str">
        <f>IF([1]All_Tasks_Billing!J2000="","",[1]All_Tasks_Billing!J2000)</f>
        <v/>
      </c>
      <c r="K2000" t="b">
        <f>[1]All_Tasks_Billing!K2000</f>
        <v>0</v>
      </c>
      <c r="L2000" s="45" t="str">
        <f>[1]All_Tasks_Billing!L2000</f>
        <v/>
      </c>
      <c r="M2000" t="str">
        <f>[1]All_Tasks_Billing!M2000</f>
        <v/>
      </c>
      <c r="N2000" s="46">
        <f>IF([1]All_Tasks_Billing!N2000="",0,[1]All_Tasks_Billing!N2000)</f>
        <v>0</v>
      </c>
      <c r="O2000" t="str">
        <f>[1]All_Tasks_Billing!O2000</f>
        <v/>
      </c>
      <c r="P2000" s="47">
        <f>IF([1]All_Tasks_Billing!P2000="",0,[1]All_Tasks_Billing!P2000)</f>
        <v>2.5</v>
      </c>
      <c r="Q2000" s="47">
        <f>IF([1]All_Tasks_Billing!Q2000="",0,[1]All_Tasks_Billing!Q2000)</f>
        <v>2.5</v>
      </c>
      <c r="R2000" s="47">
        <f>IF([1]All_Tasks_Billing!R2000="",0,[1]All_Tasks_Billing!R2000)</f>
        <v>2.5</v>
      </c>
      <c r="S2000" t="str">
        <f>[1]All_Tasks_Billing!S2000</f>
        <v/>
      </c>
      <c r="T2000" t="str">
        <f>[1]All_Tasks_Billing!T2000</f>
        <v/>
      </c>
      <c r="U2000" t="str">
        <f>[1]All_Tasks_Billing!U2000</f>
        <v/>
      </c>
      <c r="V2000">
        <f>[1]All_Tasks_Billing!V2000</f>
        <v>36</v>
      </c>
      <c r="W2000" s="48">
        <f>[1]All_Tasks_Billing!W2000</f>
        <v>150</v>
      </c>
      <c r="X2000">
        <f>[1]All_Tasks_Billing!X2000</f>
        <v>45225</v>
      </c>
      <c r="Y2000">
        <f>[1]All_Tasks_Billing!Y2000</f>
        <v>1</v>
      </c>
      <c r="Z2000" s="49">
        <f>[1]All_Tasks_Billing!Z2000</f>
        <v>0</v>
      </c>
      <c r="AA2000" s="45" t="str">
        <f>[1]All_Tasks_Billing!AA2000</f>
        <v/>
      </c>
      <c r="AB2000" t="str">
        <f>[1]All_Tasks_Billing!AB2000</f>
        <v/>
      </c>
      <c r="AC2000" s="48">
        <f>[1]All_Tasks_Billing!AC2000</f>
        <v>0</v>
      </c>
      <c r="AD2000" s="48">
        <f>[1]All_Tasks_Billing!AD2000</f>
        <v>0</v>
      </c>
      <c r="AE2000" s="48">
        <f>[1]All_Tasks_Billing!AE2000</f>
        <v>0</v>
      </c>
      <c r="AF2000" s="48">
        <f>[1]All_Tasks_Billing!AF2000</f>
        <v>0</v>
      </c>
      <c r="AG2000" s="48">
        <f>[1]All_Tasks_Billing!AG2000</f>
        <v>0</v>
      </c>
      <c r="AH2000" s="48">
        <f>[1]All_Tasks_Billing!AH2000</f>
        <v>1.2500000000000001E-2</v>
      </c>
      <c r="AI2000" s="48">
        <f>[1]All_Tasks_Billing!AI2000</f>
        <v>0</v>
      </c>
      <c r="AJ2000" s="48">
        <f>[1]All_Tasks_Billing!AJ2000</f>
        <v>0</v>
      </c>
      <c r="AK2000" s="48">
        <f>[1]All_Tasks_Billing!AK2000</f>
        <v>0</v>
      </c>
      <c r="AL2000" s="48">
        <f>[1]All_Tasks_Billing!AL2000</f>
        <v>0</v>
      </c>
      <c r="AM2000" s="48">
        <f>[1]All_Tasks_Billing!AM2000</f>
        <v>0</v>
      </c>
      <c r="AN2000" s="48">
        <f>[1]All_Tasks_Billing!AN2000</f>
        <v>0</v>
      </c>
      <c r="AO2000" s="48">
        <f>[1]All_Tasks_Billing!AO2000</f>
        <v>0</v>
      </c>
      <c r="AP2000" s="48">
        <f>[1]All_Tasks_Billing!AP2000</f>
        <v>1.2500000000000001E-2</v>
      </c>
      <c r="AQ2000" s="48">
        <f>[1]All_Tasks_Billing!AQ2000</f>
        <v>0</v>
      </c>
      <c r="AR2000" s="48">
        <f>[1]All_Tasks_Billing!AR2000</f>
        <v>0</v>
      </c>
      <c r="AS2000" s="48">
        <f>[1]All_Tasks_Billing!AS2000</f>
        <v>0</v>
      </c>
      <c r="AT2000" s="48">
        <f>[1]All_Tasks_Billing!AT2000</f>
        <v>0</v>
      </c>
      <c r="AU2000" s="50" t="str">
        <f t="shared" si="558"/>
        <v/>
      </c>
      <c r="AV2000" s="50" t="str">
        <f t="shared" si="559"/>
        <v/>
      </c>
      <c r="AW2000" s="50" t="str">
        <f t="shared" si="560"/>
        <v/>
      </c>
      <c r="AX2000" s="50" t="str">
        <f t="shared" ca="1" si="561"/>
        <v>Not Completed</v>
      </c>
      <c r="AY2000" s="50" t="str">
        <f t="shared" ca="1" si="562"/>
        <v>Not Completed</v>
      </c>
      <c r="AZ2000" s="50" t="str">
        <f t="shared" ca="1" si="563"/>
        <v>Not Completed</v>
      </c>
      <c r="BA2000" s="48">
        <f t="shared" si="564"/>
        <v>0</v>
      </c>
      <c r="BB2000" s="45" t="str">
        <f t="shared" si="565"/>
        <v/>
      </c>
      <c r="BC2000" s="50" t="str">
        <f t="shared" si="566"/>
        <v/>
      </c>
      <c r="BD2000" s="48">
        <f t="shared" si="567"/>
        <v>0</v>
      </c>
      <c r="BE2000" s="50" t="str">
        <f t="shared" si="568"/>
        <v>Not Started</v>
      </c>
      <c r="BF2000" s="51">
        <f t="shared" si="569"/>
        <v>1</v>
      </c>
      <c r="BG2000" s="51">
        <f t="shared" si="570"/>
        <v>0</v>
      </c>
      <c r="BH2000" s="50" t="str">
        <f t="shared" si="571"/>
        <v/>
      </c>
      <c r="BI2000" s="50" t="str">
        <f t="shared" si="572"/>
        <v/>
      </c>
      <c r="BJ2000" s="50" t="str">
        <f t="shared" si="573"/>
        <v/>
      </c>
      <c r="BK2000" s="50" t="str">
        <f t="shared" si="574"/>
        <v xml:space="preserve">Not Started |  | </v>
      </c>
      <c r="BL2000" s="49" t="str">
        <f t="shared" ca="1" si="575"/>
        <v/>
      </c>
    </row>
    <row r="2001" spans="1:64" x14ac:dyDescent="0.25">
      <c r="A2001" t="str">
        <f>[1]All_Tasks_Billing!A2001</f>
        <v>RPP's (241-360)</v>
      </c>
      <c r="B2001" t="str">
        <f>[1]All_Tasks_Billing!B2001</f>
        <v>RPP</v>
      </c>
      <c r="C2001" t="str">
        <f>[1]All_Tasks_Billing!C2001</f>
        <v>31.1.119</v>
      </c>
      <c r="D2001" t="str">
        <f>[1]All_Tasks_Billing!D2001</f>
        <v>RPP's</v>
      </c>
      <c r="E2001" t="str">
        <f>[1]All_Tasks_Billing!E2001</f>
        <v>RPP</v>
      </c>
      <c r="F2001" t="str">
        <f>IF([1]All_Tasks_Billing!F2001="","",[1]All_Tasks_Billing!F2001)</f>
        <v/>
      </c>
      <c r="G2001" t="str">
        <f>IF([1]All_Tasks_Billing!G2001="","",[1]All_Tasks_Billing!G2001)</f>
        <v/>
      </c>
      <c r="H2001" s="45" t="str">
        <f>[1]All_Tasks_Billing!H2001</f>
        <v/>
      </c>
      <c r="I2001" t="str">
        <f>IF([1]All_Tasks_Billing!I2001="","",[1]All_Tasks_Billing!I2001)</f>
        <v/>
      </c>
      <c r="J2001" t="str">
        <f>IF([1]All_Tasks_Billing!J2001="","",[1]All_Tasks_Billing!J2001)</f>
        <v/>
      </c>
      <c r="K2001" t="b">
        <f>[1]All_Tasks_Billing!K2001</f>
        <v>0</v>
      </c>
      <c r="L2001" s="45" t="str">
        <f>[1]All_Tasks_Billing!L2001</f>
        <v/>
      </c>
      <c r="M2001" t="str">
        <f>[1]All_Tasks_Billing!M2001</f>
        <v/>
      </c>
      <c r="N2001" s="46">
        <f>IF([1]All_Tasks_Billing!N2001="",0,[1]All_Tasks_Billing!N2001)</f>
        <v>0</v>
      </c>
      <c r="O2001" t="str">
        <f>[1]All_Tasks_Billing!O2001</f>
        <v/>
      </c>
      <c r="P2001" s="47">
        <f>IF([1]All_Tasks_Billing!P2001="",0,[1]All_Tasks_Billing!P2001)</f>
        <v>2.5</v>
      </c>
      <c r="Q2001" s="47">
        <f>IF([1]All_Tasks_Billing!Q2001="",0,[1]All_Tasks_Billing!Q2001)</f>
        <v>2.5</v>
      </c>
      <c r="R2001" s="47">
        <f>IF([1]All_Tasks_Billing!R2001="",0,[1]All_Tasks_Billing!R2001)</f>
        <v>2.5</v>
      </c>
      <c r="S2001" t="str">
        <f>[1]All_Tasks_Billing!S2001</f>
        <v/>
      </c>
      <c r="T2001" t="str">
        <f>[1]All_Tasks_Billing!T2001</f>
        <v/>
      </c>
      <c r="U2001" t="str">
        <f>[1]All_Tasks_Billing!U2001</f>
        <v/>
      </c>
      <c r="V2001">
        <f>[1]All_Tasks_Billing!V2001</f>
        <v>36</v>
      </c>
      <c r="W2001" s="48">
        <f>[1]All_Tasks_Billing!W2001</f>
        <v>150</v>
      </c>
      <c r="X2001">
        <f>[1]All_Tasks_Billing!X2001</f>
        <v>45225</v>
      </c>
      <c r="Y2001">
        <f>[1]All_Tasks_Billing!Y2001</f>
        <v>1</v>
      </c>
      <c r="Z2001" s="49">
        <f>[1]All_Tasks_Billing!Z2001</f>
        <v>0</v>
      </c>
      <c r="AA2001" s="45" t="str">
        <f>[1]All_Tasks_Billing!AA2001</f>
        <v/>
      </c>
      <c r="AB2001" t="str">
        <f>[1]All_Tasks_Billing!AB2001</f>
        <v/>
      </c>
      <c r="AC2001" s="48">
        <f>[1]All_Tasks_Billing!AC2001</f>
        <v>0</v>
      </c>
      <c r="AD2001" s="48">
        <f>[1]All_Tasks_Billing!AD2001</f>
        <v>0</v>
      </c>
      <c r="AE2001" s="48">
        <f>[1]All_Tasks_Billing!AE2001</f>
        <v>0</v>
      </c>
      <c r="AF2001" s="48">
        <f>[1]All_Tasks_Billing!AF2001</f>
        <v>0</v>
      </c>
      <c r="AG2001" s="48">
        <f>[1]All_Tasks_Billing!AG2001</f>
        <v>0</v>
      </c>
      <c r="AH2001" s="48">
        <f>[1]All_Tasks_Billing!AH2001</f>
        <v>1.2500000000000001E-2</v>
      </c>
      <c r="AI2001" s="48">
        <f>[1]All_Tasks_Billing!AI2001</f>
        <v>0</v>
      </c>
      <c r="AJ2001" s="48">
        <f>[1]All_Tasks_Billing!AJ2001</f>
        <v>0</v>
      </c>
      <c r="AK2001" s="48">
        <f>[1]All_Tasks_Billing!AK2001</f>
        <v>0</v>
      </c>
      <c r="AL2001" s="48">
        <f>[1]All_Tasks_Billing!AL2001</f>
        <v>0</v>
      </c>
      <c r="AM2001" s="48">
        <f>[1]All_Tasks_Billing!AM2001</f>
        <v>0</v>
      </c>
      <c r="AN2001" s="48">
        <f>[1]All_Tasks_Billing!AN2001</f>
        <v>0</v>
      </c>
      <c r="AO2001" s="48">
        <f>[1]All_Tasks_Billing!AO2001</f>
        <v>0</v>
      </c>
      <c r="AP2001" s="48">
        <f>[1]All_Tasks_Billing!AP2001</f>
        <v>1.2500000000000001E-2</v>
      </c>
      <c r="AQ2001" s="48">
        <f>[1]All_Tasks_Billing!AQ2001</f>
        <v>0</v>
      </c>
      <c r="AR2001" s="48">
        <f>[1]All_Tasks_Billing!AR2001</f>
        <v>0</v>
      </c>
      <c r="AS2001" s="48">
        <f>[1]All_Tasks_Billing!AS2001</f>
        <v>0</v>
      </c>
      <c r="AT2001" s="48">
        <f>[1]All_Tasks_Billing!AT2001</f>
        <v>0</v>
      </c>
      <c r="AU2001" s="50" t="str">
        <f t="shared" si="558"/>
        <v/>
      </c>
      <c r="AV2001" s="50" t="str">
        <f t="shared" si="559"/>
        <v/>
      </c>
      <c r="AW2001" s="50" t="str">
        <f t="shared" si="560"/>
        <v/>
      </c>
      <c r="AX2001" s="50" t="str">
        <f t="shared" ca="1" si="561"/>
        <v>Not Completed</v>
      </c>
      <c r="AY2001" s="50" t="str">
        <f t="shared" ca="1" si="562"/>
        <v>Not Completed</v>
      </c>
      <c r="AZ2001" s="50" t="str">
        <f t="shared" ca="1" si="563"/>
        <v>Not Completed</v>
      </c>
      <c r="BA2001" s="48">
        <f t="shared" si="564"/>
        <v>0</v>
      </c>
      <c r="BB2001" s="45" t="str">
        <f t="shared" si="565"/>
        <v/>
      </c>
      <c r="BC2001" s="50" t="str">
        <f t="shared" si="566"/>
        <v/>
      </c>
      <c r="BD2001" s="48">
        <f t="shared" si="567"/>
        <v>0</v>
      </c>
      <c r="BE2001" s="50" t="str">
        <f t="shared" si="568"/>
        <v>Not Started</v>
      </c>
      <c r="BF2001" s="51">
        <f t="shared" si="569"/>
        <v>1</v>
      </c>
      <c r="BG2001" s="51">
        <f t="shared" si="570"/>
        <v>0</v>
      </c>
      <c r="BH2001" s="50" t="str">
        <f t="shared" si="571"/>
        <v/>
      </c>
      <c r="BI2001" s="50" t="str">
        <f t="shared" si="572"/>
        <v/>
      </c>
      <c r="BJ2001" s="50" t="str">
        <f t="shared" si="573"/>
        <v/>
      </c>
      <c r="BK2001" s="50" t="str">
        <f t="shared" si="574"/>
        <v xml:space="preserve">Not Started |  | </v>
      </c>
      <c r="BL2001" s="49" t="str">
        <f t="shared" ca="1" si="575"/>
        <v/>
      </c>
    </row>
    <row r="2002" spans="1:64" x14ac:dyDescent="0.25">
      <c r="A2002" t="str">
        <f>[1]All_Tasks_Billing!A2002</f>
        <v>RPP's (241-360)</v>
      </c>
      <c r="B2002" t="str">
        <f>[1]All_Tasks_Billing!B2002</f>
        <v>RPP</v>
      </c>
      <c r="C2002" t="str">
        <f>[1]All_Tasks_Billing!C2002</f>
        <v>31.1.120</v>
      </c>
      <c r="D2002" t="str">
        <f>[1]All_Tasks_Billing!D2002</f>
        <v>RPP's</v>
      </c>
      <c r="E2002" t="str">
        <f>[1]All_Tasks_Billing!E2002</f>
        <v>RPP</v>
      </c>
      <c r="F2002" t="str">
        <f>IF([1]All_Tasks_Billing!F2002="","",[1]All_Tasks_Billing!F2002)</f>
        <v/>
      </c>
      <c r="G2002" t="str">
        <f>IF([1]All_Tasks_Billing!G2002="","",[1]All_Tasks_Billing!G2002)</f>
        <v/>
      </c>
      <c r="H2002" s="45" t="str">
        <f>[1]All_Tasks_Billing!H2002</f>
        <v/>
      </c>
      <c r="I2002" t="str">
        <f>IF([1]All_Tasks_Billing!I2002="","",[1]All_Tasks_Billing!I2002)</f>
        <v/>
      </c>
      <c r="J2002" t="str">
        <f>IF([1]All_Tasks_Billing!J2002="","",[1]All_Tasks_Billing!J2002)</f>
        <v/>
      </c>
      <c r="K2002" t="b">
        <f>[1]All_Tasks_Billing!K2002</f>
        <v>0</v>
      </c>
      <c r="L2002" s="45" t="str">
        <f>[1]All_Tasks_Billing!L2002</f>
        <v/>
      </c>
      <c r="M2002" t="str">
        <f>[1]All_Tasks_Billing!M2002</f>
        <v/>
      </c>
      <c r="N2002" s="46">
        <f>IF([1]All_Tasks_Billing!N2002="",0,[1]All_Tasks_Billing!N2002)</f>
        <v>0</v>
      </c>
      <c r="O2002" t="str">
        <f>[1]All_Tasks_Billing!O2002</f>
        <v/>
      </c>
      <c r="P2002" s="47">
        <f>IF([1]All_Tasks_Billing!P2002="",0,[1]All_Tasks_Billing!P2002)</f>
        <v>2.5</v>
      </c>
      <c r="Q2002" s="47">
        <f>IF([1]All_Tasks_Billing!Q2002="",0,[1]All_Tasks_Billing!Q2002)</f>
        <v>2.5</v>
      </c>
      <c r="R2002" s="47">
        <f>IF([1]All_Tasks_Billing!R2002="",0,[1]All_Tasks_Billing!R2002)</f>
        <v>2.5</v>
      </c>
      <c r="S2002" t="str">
        <f>[1]All_Tasks_Billing!S2002</f>
        <v/>
      </c>
      <c r="T2002" t="str">
        <f>[1]All_Tasks_Billing!T2002</f>
        <v/>
      </c>
      <c r="U2002" t="str">
        <f>[1]All_Tasks_Billing!U2002</f>
        <v/>
      </c>
      <c r="V2002">
        <f>[1]All_Tasks_Billing!V2002</f>
        <v>36</v>
      </c>
      <c r="W2002" s="48">
        <f>[1]All_Tasks_Billing!W2002</f>
        <v>150</v>
      </c>
      <c r="X2002">
        <f>[1]All_Tasks_Billing!X2002</f>
        <v>45225</v>
      </c>
      <c r="Y2002">
        <f>[1]All_Tasks_Billing!Y2002</f>
        <v>1</v>
      </c>
      <c r="Z2002" s="49">
        <f>[1]All_Tasks_Billing!Z2002</f>
        <v>0</v>
      </c>
      <c r="AA2002" s="45" t="str">
        <f>[1]All_Tasks_Billing!AA2002</f>
        <v/>
      </c>
      <c r="AB2002" t="str">
        <f>[1]All_Tasks_Billing!AB2002</f>
        <v/>
      </c>
      <c r="AC2002" s="48">
        <f>[1]All_Tasks_Billing!AC2002</f>
        <v>0</v>
      </c>
      <c r="AD2002" s="48">
        <f>[1]All_Tasks_Billing!AD2002</f>
        <v>0</v>
      </c>
      <c r="AE2002" s="48">
        <f>[1]All_Tasks_Billing!AE2002</f>
        <v>0</v>
      </c>
      <c r="AF2002" s="48">
        <f>[1]All_Tasks_Billing!AF2002</f>
        <v>0</v>
      </c>
      <c r="AG2002" s="48">
        <f>[1]All_Tasks_Billing!AG2002</f>
        <v>0</v>
      </c>
      <c r="AH2002" s="48">
        <f>[1]All_Tasks_Billing!AH2002</f>
        <v>1.2500000000000001E-2</v>
      </c>
      <c r="AI2002" s="48">
        <f>[1]All_Tasks_Billing!AI2002</f>
        <v>0</v>
      </c>
      <c r="AJ2002" s="48">
        <f>[1]All_Tasks_Billing!AJ2002</f>
        <v>0</v>
      </c>
      <c r="AK2002" s="48">
        <f>[1]All_Tasks_Billing!AK2002</f>
        <v>0</v>
      </c>
      <c r="AL2002" s="48">
        <f>[1]All_Tasks_Billing!AL2002</f>
        <v>0</v>
      </c>
      <c r="AM2002" s="48">
        <f>[1]All_Tasks_Billing!AM2002</f>
        <v>0</v>
      </c>
      <c r="AN2002" s="48">
        <f>[1]All_Tasks_Billing!AN2002</f>
        <v>0</v>
      </c>
      <c r="AO2002" s="48">
        <f>[1]All_Tasks_Billing!AO2002</f>
        <v>0</v>
      </c>
      <c r="AP2002" s="48">
        <f>[1]All_Tasks_Billing!AP2002</f>
        <v>1.2500000000000001E-2</v>
      </c>
      <c r="AQ2002" s="48">
        <f>[1]All_Tasks_Billing!AQ2002</f>
        <v>0</v>
      </c>
      <c r="AR2002" s="48">
        <f>[1]All_Tasks_Billing!AR2002</f>
        <v>0</v>
      </c>
      <c r="AS2002" s="48">
        <f>[1]All_Tasks_Billing!AS2002</f>
        <v>0</v>
      </c>
      <c r="AT2002" s="48">
        <f>[1]All_Tasks_Billing!AT2002</f>
        <v>0</v>
      </c>
      <c r="AU2002" s="50" t="str">
        <f t="shared" si="558"/>
        <v/>
      </c>
      <c r="AV2002" s="50" t="str">
        <f t="shared" si="559"/>
        <v/>
      </c>
      <c r="AW2002" s="50" t="str">
        <f t="shared" si="560"/>
        <v/>
      </c>
      <c r="AX2002" s="50" t="str">
        <f t="shared" ca="1" si="561"/>
        <v>Not Completed</v>
      </c>
      <c r="AY2002" s="50" t="str">
        <f t="shared" ca="1" si="562"/>
        <v>Not Completed</v>
      </c>
      <c r="AZ2002" s="50" t="str">
        <f t="shared" ca="1" si="563"/>
        <v>Not Completed</v>
      </c>
      <c r="BA2002" s="48">
        <f t="shared" si="564"/>
        <v>0</v>
      </c>
      <c r="BB2002" s="45" t="str">
        <f t="shared" si="565"/>
        <v/>
      </c>
      <c r="BC2002" s="50" t="str">
        <f t="shared" si="566"/>
        <v/>
      </c>
      <c r="BD2002" s="48">
        <f t="shared" si="567"/>
        <v>0</v>
      </c>
      <c r="BE2002" s="50" t="str">
        <f t="shared" si="568"/>
        <v>Not Started</v>
      </c>
      <c r="BF2002" s="51">
        <f t="shared" si="569"/>
        <v>1</v>
      </c>
      <c r="BG2002" s="51">
        <f t="shared" si="570"/>
        <v>0</v>
      </c>
      <c r="BH2002" s="50" t="str">
        <f t="shared" si="571"/>
        <v/>
      </c>
      <c r="BI2002" s="50" t="str">
        <f t="shared" si="572"/>
        <v/>
      </c>
      <c r="BJ2002" s="50" t="str">
        <f t="shared" si="573"/>
        <v/>
      </c>
      <c r="BK2002" s="50" t="str">
        <f t="shared" si="574"/>
        <v xml:space="preserve">Not Started |  | </v>
      </c>
      <c r="BL2002" s="49" t="str">
        <f t="shared" ca="1" si="575"/>
        <v/>
      </c>
    </row>
    <row r="2003" spans="1:64" x14ac:dyDescent="0.25">
      <c r="A2003" t="str">
        <f>[1]All_Tasks_Billing!A2003</f>
        <v>RPP's (361-480)</v>
      </c>
      <c r="B2003" t="str">
        <f>[1]All_Tasks_Billing!B2003</f>
        <v>RPP</v>
      </c>
      <c r="C2003" t="str">
        <f>[1]All_Tasks_Billing!C2003</f>
        <v>32.1.1</v>
      </c>
      <c r="D2003" t="str">
        <f>[1]All_Tasks_Billing!D2003</f>
        <v>RPP's</v>
      </c>
      <c r="E2003" t="str">
        <f>[1]All_Tasks_Billing!E2003</f>
        <v>RPP</v>
      </c>
      <c r="F2003" t="str">
        <f>IF([1]All_Tasks_Billing!F2003="","",[1]All_Tasks_Billing!F2003)</f>
        <v/>
      </c>
      <c r="G2003" t="str">
        <f>IF([1]All_Tasks_Billing!G2003="","",[1]All_Tasks_Billing!G2003)</f>
        <v/>
      </c>
      <c r="H2003" s="45" t="str">
        <f>[1]All_Tasks_Billing!H2003</f>
        <v/>
      </c>
      <c r="I2003" t="str">
        <f>IF([1]All_Tasks_Billing!I2003="","",[1]All_Tasks_Billing!I2003)</f>
        <v/>
      </c>
      <c r="J2003" t="str">
        <f>IF([1]All_Tasks_Billing!J2003="","",[1]All_Tasks_Billing!J2003)</f>
        <v/>
      </c>
      <c r="K2003" t="b">
        <f>[1]All_Tasks_Billing!K2003</f>
        <v>0</v>
      </c>
      <c r="L2003" s="45" t="str">
        <f>[1]All_Tasks_Billing!L2003</f>
        <v/>
      </c>
      <c r="M2003" t="str">
        <f>[1]All_Tasks_Billing!M2003</f>
        <v/>
      </c>
      <c r="N2003" s="46">
        <f>IF([1]All_Tasks_Billing!N2003="",0,[1]All_Tasks_Billing!N2003)</f>
        <v>0</v>
      </c>
      <c r="O2003" t="str">
        <f>[1]All_Tasks_Billing!O2003</f>
        <v/>
      </c>
      <c r="P2003" s="47">
        <f>IF([1]All_Tasks_Billing!P2003="",0,[1]All_Tasks_Billing!P2003)</f>
        <v>2.5</v>
      </c>
      <c r="Q2003" s="47">
        <f>IF([1]All_Tasks_Billing!Q2003="",0,[1]All_Tasks_Billing!Q2003)</f>
        <v>2.5</v>
      </c>
      <c r="R2003" s="47">
        <f>IF([1]All_Tasks_Billing!R2003="",0,[1]All_Tasks_Billing!R2003)</f>
        <v>2.5</v>
      </c>
      <c r="S2003" t="str">
        <f>[1]All_Tasks_Billing!S2003</f>
        <v/>
      </c>
      <c r="T2003" t="str">
        <f>[1]All_Tasks_Billing!T2003</f>
        <v/>
      </c>
      <c r="U2003" t="str">
        <f>[1]All_Tasks_Billing!U2003</f>
        <v/>
      </c>
      <c r="V2003">
        <f>[1]All_Tasks_Billing!V2003</f>
        <v>37</v>
      </c>
      <c r="W2003" s="48">
        <f>[1]All_Tasks_Billing!W2003</f>
        <v>150</v>
      </c>
      <c r="X2003">
        <f>[1]All_Tasks_Billing!X2003</f>
        <v>45225</v>
      </c>
      <c r="Y2003">
        <f>[1]All_Tasks_Billing!Y2003</f>
        <v>1</v>
      </c>
      <c r="Z2003" s="49">
        <f>[1]All_Tasks_Billing!Z2003</f>
        <v>0</v>
      </c>
      <c r="AA2003" s="45" t="str">
        <f>[1]All_Tasks_Billing!AA2003</f>
        <v/>
      </c>
      <c r="AB2003" t="str">
        <f>[1]All_Tasks_Billing!AB2003</f>
        <v/>
      </c>
      <c r="AC2003" s="48">
        <f>[1]All_Tasks_Billing!AC2003</f>
        <v>0</v>
      </c>
      <c r="AD2003" s="48">
        <f>[1]All_Tasks_Billing!AD2003</f>
        <v>0</v>
      </c>
      <c r="AE2003" s="48">
        <f>[1]All_Tasks_Billing!AE2003</f>
        <v>0</v>
      </c>
      <c r="AF2003" s="48">
        <f>[1]All_Tasks_Billing!AF2003</f>
        <v>0</v>
      </c>
      <c r="AG2003" s="48">
        <f>[1]All_Tasks_Billing!AG2003</f>
        <v>0</v>
      </c>
      <c r="AH2003" s="48">
        <f>[1]All_Tasks_Billing!AH2003</f>
        <v>1.2500000000000001E-2</v>
      </c>
      <c r="AI2003" s="48">
        <f>[1]All_Tasks_Billing!AI2003</f>
        <v>0</v>
      </c>
      <c r="AJ2003" s="48">
        <f>[1]All_Tasks_Billing!AJ2003</f>
        <v>0</v>
      </c>
      <c r="AK2003" s="48">
        <f>[1]All_Tasks_Billing!AK2003</f>
        <v>0</v>
      </c>
      <c r="AL2003" s="48">
        <f>[1]All_Tasks_Billing!AL2003</f>
        <v>0</v>
      </c>
      <c r="AM2003" s="48">
        <f>[1]All_Tasks_Billing!AM2003</f>
        <v>0</v>
      </c>
      <c r="AN2003" s="48">
        <f>[1]All_Tasks_Billing!AN2003</f>
        <v>0</v>
      </c>
      <c r="AO2003" s="48">
        <f>[1]All_Tasks_Billing!AO2003</f>
        <v>0</v>
      </c>
      <c r="AP2003" s="48">
        <f>[1]All_Tasks_Billing!AP2003</f>
        <v>1.2500000000000001E-2</v>
      </c>
      <c r="AQ2003" s="48">
        <f>[1]All_Tasks_Billing!AQ2003</f>
        <v>0</v>
      </c>
      <c r="AR2003" s="48">
        <f>[1]All_Tasks_Billing!AR2003</f>
        <v>0</v>
      </c>
      <c r="AS2003" s="48">
        <f>[1]All_Tasks_Billing!AS2003</f>
        <v>0</v>
      </c>
      <c r="AT2003" s="48">
        <f>[1]All_Tasks_Billing!AT2003</f>
        <v>0</v>
      </c>
      <c r="AU2003" s="50" t="str">
        <f t="shared" si="558"/>
        <v/>
      </c>
      <c r="AV2003" s="50" t="str">
        <f t="shared" si="559"/>
        <v/>
      </c>
      <c r="AW2003" s="50" t="str">
        <f t="shared" si="560"/>
        <v/>
      </c>
      <c r="AX2003" s="50" t="str">
        <f t="shared" ca="1" si="561"/>
        <v>Not Completed</v>
      </c>
      <c r="AY2003" s="50" t="str">
        <f t="shared" ca="1" si="562"/>
        <v>Not Completed</v>
      </c>
      <c r="AZ2003" s="50" t="str">
        <f t="shared" ca="1" si="563"/>
        <v>Not Completed</v>
      </c>
      <c r="BA2003" s="48">
        <f t="shared" si="564"/>
        <v>0</v>
      </c>
      <c r="BB2003" s="45" t="str">
        <f t="shared" si="565"/>
        <v/>
      </c>
      <c r="BC2003" s="50" t="str">
        <f t="shared" si="566"/>
        <v/>
      </c>
      <c r="BD2003" s="48">
        <f t="shared" si="567"/>
        <v>0</v>
      </c>
      <c r="BE2003" s="50" t="str">
        <f t="shared" si="568"/>
        <v>Not Started</v>
      </c>
      <c r="BF2003" s="51">
        <f t="shared" si="569"/>
        <v>1</v>
      </c>
      <c r="BG2003" s="51">
        <f t="shared" si="570"/>
        <v>0</v>
      </c>
      <c r="BH2003" s="50" t="str">
        <f t="shared" si="571"/>
        <v/>
      </c>
      <c r="BI2003" s="50" t="str">
        <f t="shared" si="572"/>
        <v/>
      </c>
      <c r="BJ2003" s="50" t="str">
        <f t="shared" si="573"/>
        <v/>
      </c>
      <c r="BK2003" s="50" t="str">
        <f t="shared" si="574"/>
        <v xml:space="preserve">Not Started |  | </v>
      </c>
      <c r="BL2003" s="49" t="str">
        <f t="shared" ca="1" si="575"/>
        <v/>
      </c>
    </row>
    <row r="2004" spans="1:64" x14ac:dyDescent="0.25">
      <c r="A2004" t="str">
        <f>[1]All_Tasks_Billing!A2004</f>
        <v>RPP's (361-480)</v>
      </c>
      <c r="B2004" t="str">
        <f>[1]All_Tasks_Billing!B2004</f>
        <v>RPP</v>
      </c>
      <c r="C2004" t="str">
        <f>[1]All_Tasks_Billing!C2004</f>
        <v>32.1.2</v>
      </c>
      <c r="D2004" t="str">
        <f>[1]All_Tasks_Billing!D2004</f>
        <v>RPP's</v>
      </c>
      <c r="E2004" t="str">
        <f>[1]All_Tasks_Billing!E2004</f>
        <v>RPP</v>
      </c>
      <c r="F2004" t="str">
        <f>IF([1]All_Tasks_Billing!F2004="","",[1]All_Tasks_Billing!F2004)</f>
        <v/>
      </c>
      <c r="G2004" t="str">
        <f>IF([1]All_Tasks_Billing!G2004="","",[1]All_Tasks_Billing!G2004)</f>
        <v/>
      </c>
      <c r="H2004" s="45" t="str">
        <f>[1]All_Tasks_Billing!H2004</f>
        <v/>
      </c>
      <c r="I2004" t="str">
        <f>IF([1]All_Tasks_Billing!I2004="","",[1]All_Tasks_Billing!I2004)</f>
        <v/>
      </c>
      <c r="J2004" t="str">
        <f>IF([1]All_Tasks_Billing!J2004="","",[1]All_Tasks_Billing!J2004)</f>
        <v/>
      </c>
      <c r="K2004" t="b">
        <f>[1]All_Tasks_Billing!K2004</f>
        <v>0</v>
      </c>
      <c r="L2004" s="45" t="str">
        <f>[1]All_Tasks_Billing!L2004</f>
        <v/>
      </c>
      <c r="M2004" t="str">
        <f>[1]All_Tasks_Billing!M2004</f>
        <v/>
      </c>
      <c r="N2004" s="46">
        <f>IF([1]All_Tasks_Billing!N2004="",0,[1]All_Tasks_Billing!N2004)</f>
        <v>0</v>
      </c>
      <c r="O2004" t="str">
        <f>[1]All_Tasks_Billing!O2004</f>
        <v/>
      </c>
      <c r="P2004" s="47">
        <f>IF([1]All_Tasks_Billing!P2004="",0,[1]All_Tasks_Billing!P2004)</f>
        <v>2.5</v>
      </c>
      <c r="Q2004" s="47">
        <f>IF([1]All_Tasks_Billing!Q2004="",0,[1]All_Tasks_Billing!Q2004)</f>
        <v>2.5</v>
      </c>
      <c r="R2004" s="47">
        <f>IF([1]All_Tasks_Billing!R2004="",0,[1]All_Tasks_Billing!R2004)</f>
        <v>2.5</v>
      </c>
      <c r="S2004" t="str">
        <f>[1]All_Tasks_Billing!S2004</f>
        <v/>
      </c>
      <c r="T2004" t="str">
        <f>[1]All_Tasks_Billing!T2004</f>
        <v/>
      </c>
      <c r="U2004" t="str">
        <f>[1]All_Tasks_Billing!U2004</f>
        <v/>
      </c>
      <c r="V2004">
        <f>[1]All_Tasks_Billing!V2004</f>
        <v>37</v>
      </c>
      <c r="W2004" s="48">
        <f>[1]All_Tasks_Billing!W2004</f>
        <v>150</v>
      </c>
      <c r="X2004">
        <f>[1]All_Tasks_Billing!X2004</f>
        <v>45225</v>
      </c>
      <c r="Y2004">
        <f>[1]All_Tasks_Billing!Y2004</f>
        <v>1</v>
      </c>
      <c r="Z2004" s="49">
        <f>[1]All_Tasks_Billing!Z2004</f>
        <v>0</v>
      </c>
      <c r="AA2004" s="45" t="str">
        <f>[1]All_Tasks_Billing!AA2004</f>
        <v/>
      </c>
      <c r="AB2004" t="str">
        <f>[1]All_Tasks_Billing!AB2004</f>
        <v/>
      </c>
      <c r="AC2004" s="48">
        <f>[1]All_Tasks_Billing!AC2004</f>
        <v>0</v>
      </c>
      <c r="AD2004" s="48">
        <f>[1]All_Tasks_Billing!AD2004</f>
        <v>0</v>
      </c>
      <c r="AE2004" s="48">
        <f>[1]All_Tasks_Billing!AE2004</f>
        <v>0</v>
      </c>
      <c r="AF2004" s="48">
        <f>[1]All_Tasks_Billing!AF2004</f>
        <v>0</v>
      </c>
      <c r="AG2004" s="48">
        <f>[1]All_Tasks_Billing!AG2004</f>
        <v>0</v>
      </c>
      <c r="AH2004" s="48">
        <f>[1]All_Tasks_Billing!AH2004</f>
        <v>1.2500000000000001E-2</v>
      </c>
      <c r="AI2004" s="48">
        <f>[1]All_Tasks_Billing!AI2004</f>
        <v>0</v>
      </c>
      <c r="AJ2004" s="48">
        <f>[1]All_Tasks_Billing!AJ2004</f>
        <v>0</v>
      </c>
      <c r="AK2004" s="48">
        <f>[1]All_Tasks_Billing!AK2004</f>
        <v>0</v>
      </c>
      <c r="AL2004" s="48">
        <f>[1]All_Tasks_Billing!AL2004</f>
        <v>0</v>
      </c>
      <c r="AM2004" s="48">
        <f>[1]All_Tasks_Billing!AM2004</f>
        <v>0</v>
      </c>
      <c r="AN2004" s="48">
        <f>[1]All_Tasks_Billing!AN2004</f>
        <v>0</v>
      </c>
      <c r="AO2004" s="48">
        <f>[1]All_Tasks_Billing!AO2004</f>
        <v>0</v>
      </c>
      <c r="AP2004" s="48">
        <f>[1]All_Tasks_Billing!AP2004</f>
        <v>1.2500000000000001E-2</v>
      </c>
      <c r="AQ2004" s="48">
        <f>[1]All_Tasks_Billing!AQ2004</f>
        <v>0</v>
      </c>
      <c r="AR2004" s="48">
        <f>[1]All_Tasks_Billing!AR2004</f>
        <v>0</v>
      </c>
      <c r="AS2004" s="48">
        <f>[1]All_Tasks_Billing!AS2004</f>
        <v>0</v>
      </c>
      <c r="AT2004" s="48">
        <f>[1]All_Tasks_Billing!AT2004</f>
        <v>0</v>
      </c>
      <c r="AU2004" s="50" t="str">
        <f t="shared" si="558"/>
        <v/>
      </c>
      <c r="AV2004" s="50" t="str">
        <f t="shared" si="559"/>
        <v/>
      </c>
      <c r="AW2004" s="50" t="str">
        <f t="shared" si="560"/>
        <v/>
      </c>
      <c r="AX2004" s="50" t="str">
        <f t="shared" ca="1" si="561"/>
        <v>Not Completed</v>
      </c>
      <c r="AY2004" s="50" t="str">
        <f t="shared" ca="1" si="562"/>
        <v>Not Completed</v>
      </c>
      <c r="AZ2004" s="50" t="str">
        <f t="shared" ca="1" si="563"/>
        <v>Not Completed</v>
      </c>
      <c r="BA2004" s="48">
        <f t="shared" si="564"/>
        <v>0</v>
      </c>
      <c r="BB2004" s="45" t="str">
        <f t="shared" si="565"/>
        <v/>
      </c>
      <c r="BC2004" s="50" t="str">
        <f t="shared" si="566"/>
        <v/>
      </c>
      <c r="BD2004" s="48">
        <f t="shared" si="567"/>
        <v>0</v>
      </c>
      <c r="BE2004" s="50" t="str">
        <f t="shared" si="568"/>
        <v>Not Started</v>
      </c>
      <c r="BF2004" s="51">
        <f t="shared" si="569"/>
        <v>1</v>
      </c>
      <c r="BG2004" s="51">
        <f t="shared" si="570"/>
        <v>0</v>
      </c>
      <c r="BH2004" s="50" t="str">
        <f t="shared" si="571"/>
        <v/>
      </c>
      <c r="BI2004" s="50" t="str">
        <f t="shared" si="572"/>
        <v/>
      </c>
      <c r="BJ2004" s="50" t="str">
        <f t="shared" si="573"/>
        <v/>
      </c>
      <c r="BK2004" s="50" t="str">
        <f t="shared" si="574"/>
        <v xml:space="preserve">Not Started |  | </v>
      </c>
      <c r="BL2004" s="49" t="str">
        <f t="shared" ca="1" si="575"/>
        <v/>
      </c>
    </row>
    <row r="2005" spans="1:64" x14ac:dyDescent="0.25">
      <c r="A2005" t="str">
        <f>[1]All_Tasks_Billing!A2005</f>
        <v>RPP's (361-480)</v>
      </c>
      <c r="B2005" t="str">
        <f>[1]All_Tasks_Billing!B2005</f>
        <v>RPP</v>
      </c>
      <c r="C2005" t="str">
        <f>[1]All_Tasks_Billing!C2005</f>
        <v>32.1.3</v>
      </c>
      <c r="D2005" t="str">
        <f>[1]All_Tasks_Billing!D2005</f>
        <v>RPP's</v>
      </c>
      <c r="E2005" t="str">
        <f>[1]All_Tasks_Billing!E2005</f>
        <v>RPP</v>
      </c>
      <c r="F2005" t="str">
        <f>IF([1]All_Tasks_Billing!F2005="","",[1]All_Tasks_Billing!F2005)</f>
        <v/>
      </c>
      <c r="G2005" t="str">
        <f>IF([1]All_Tasks_Billing!G2005="","",[1]All_Tasks_Billing!G2005)</f>
        <v/>
      </c>
      <c r="H2005" s="45" t="str">
        <f>[1]All_Tasks_Billing!H2005</f>
        <v/>
      </c>
      <c r="I2005" t="str">
        <f>IF([1]All_Tasks_Billing!I2005="","",[1]All_Tasks_Billing!I2005)</f>
        <v/>
      </c>
      <c r="J2005" t="str">
        <f>IF([1]All_Tasks_Billing!J2005="","",[1]All_Tasks_Billing!J2005)</f>
        <v/>
      </c>
      <c r="K2005" t="b">
        <f>[1]All_Tasks_Billing!K2005</f>
        <v>0</v>
      </c>
      <c r="L2005" s="45" t="str">
        <f>[1]All_Tasks_Billing!L2005</f>
        <v/>
      </c>
      <c r="M2005" t="str">
        <f>[1]All_Tasks_Billing!M2005</f>
        <v/>
      </c>
      <c r="N2005" s="46">
        <f>IF([1]All_Tasks_Billing!N2005="",0,[1]All_Tasks_Billing!N2005)</f>
        <v>0</v>
      </c>
      <c r="O2005" t="str">
        <f>[1]All_Tasks_Billing!O2005</f>
        <v/>
      </c>
      <c r="P2005" s="47">
        <f>IF([1]All_Tasks_Billing!P2005="",0,[1]All_Tasks_Billing!P2005)</f>
        <v>2.5</v>
      </c>
      <c r="Q2005" s="47">
        <f>IF([1]All_Tasks_Billing!Q2005="",0,[1]All_Tasks_Billing!Q2005)</f>
        <v>2.5</v>
      </c>
      <c r="R2005" s="47">
        <f>IF([1]All_Tasks_Billing!R2005="",0,[1]All_Tasks_Billing!R2005)</f>
        <v>2.5</v>
      </c>
      <c r="S2005" t="str">
        <f>[1]All_Tasks_Billing!S2005</f>
        <v/>
      </c>
      <c r="T2005" t="str">
        <f>[1]All_Tasks_Billing!T2005</f>
        <v/>
      </c>
      <c r="U2005" t="str">
        <f>[1]All_Tasks_Billing!U2005</f>
        <v/>
      </c>
      <c r="V2005">
        <f>[1]All_Tasks_Billing!V2005</f>
        <v>37</v>
      </c>
      <c r="W2005" s="48">
        <f>[1]All_Tasks_Billing!W2005</f>
        <v>150</v>
      </c>
      <c r="X2005">
        <f>[1]All_Tasks_Billing!X2005</f>
        <v>45225</v>
      </c>
      <c r="Y2005">
        <f>[1]All_Tasks_Billing!Y2005</f>
        <v>1</v>
      </c>
      <c r="Z2005" s="49">
        <f>[1]All_Tasks_Billing!Z2005</f>
        <v>0</v>
      </c>
      <c r="AA2005" s="45" t="str">
        <f>[1]All_Tasks_Billing!AA2005</f>
        <v/>
      </c>
      <c r="AB2005" t="str">
        <f>[1]All_Tasks_Billing!AB2005</f>
        <v/>
      </c>
      <c r="AC2005" s="48">
        <f>[1]All_Tasks_Billing!AC2005</f>
        <v>0</v>
      </c>
      <c r="AD2005" s="48">
        <f>[1]All_Tasks_Billing!AD2005</f>
        <v>0</v>
      </c>
      <c r="AE2005" s="48">
        <f>[1]All_Tasks_Billing!AE2005</f>
        <v>0</v>
      </c>
      <c r="AF2005" s="48">
        <f>[1]All_Tasks_Billing!AF2005</f>
        <v>0</v>
      </c>
      <c r="AG2005" s="48">
        <f>[1]All_Tasks_Billing!AG2005</f>
        <v>0</v>
      </c>
      <c r="AH2005" s="48">
        <f>[1]All_Tasks_Billing!AH2005</f>
        <v>1.2500000000000001E-2</v>
      </c>
      <c r="AI2005" s="48">
        <f>[1]All_Tasks_Billing!AI2005</f>
        <v>0</v>
      </c>
      <c r="AJ2005" s="48">
        <f>[1]All_Tasks_Billing!AJ2005</f>
        <v>0</v>
      </c>
      <c r="AK2005" s="48">
        <f>[1]All_Tasks_Billing!AK2005</f>
        <v>0</v>
      </c>
      <c r="AL2005" s="48">
        <f>[1]All_Tasks_Billing!AL2005</f>
        <v>0</v>
      </c>
      <c r="AM2005" s="48">
        <f>[1]All_Tasks_Billing!AM2005</f>
        <v>0</v>
      </c>
      <c r="AN2005" s="48">
        <f>[1]All_Tasks_Billing!AN2005</f>
        <v>0</v>
      </c>
      <c r="AO2005" s="48">
        <f>[1]All_Tasks_Billing!AO2005</f>
        <v>0</v>
      </c>
      <c r="AP2005" s="48">
        <f>[1]All_Tasks_Billing!AP2005</f>
        <v>1.2500000000000001E-2</v>
      </c>
      <c r="AQ2005" s="48">
        <f>[1]All_Tasks_Billing!AQ2005</f>
        <v>0</v>
      </c>
      <c r="AR2005" s="48">
        <f>[1]All_Tasks_Billing!AR2005</f>
        <v>0</v>
      </c>
      <c r="AS2005" s="48">
        <f>[1]All_Tasks_Billing!AS2005</f>
        <v>0</v>
      </c>
      <c r="AT2005" s="48">
        <f>[1]All_Tasks_Billing!AT2005</f>
        <v>0</v>
      </c>
      <c r="AU2005" s="50" t="str">
        <f t="shared" si="558"/>
        <v/>
      </c>
      <c r="AV2005" s="50" t="str">
        <f t="shared" si="559"/>
        <v/>
      </c>
      <c r="AW2005" s="50" t="str">
        <f t="shared" si="560"/>
        <v/>
      </c>
      <c r="AX2005" s="50" t="str">
        <f t="shared" ca="1" si="561"/>
        <v>Not Completed</v>
      </c>
      <c r="AY2005" s="50" t="str">
        <f t="shared" ca="1" si="562"/>
        <v>Not Completed</v>
      </c>
      <c r="AZ2005" s="50" t="str">
        <f t="shared" ca="1" si="563"/>
        <v>Not Completed</v>
      </c>
      <c r="BA2005" s="48">
        <f t="shared" si="564"/>
        <v>0</v>
      </c>
      <c r="BB2005" s="45" t="str">
        <f t="shared" si="565"/>
        <v/>
      </c>
      <c r="BC2005" s="50" t="str">
        <f t="shared" si="566"/>
        <v/>
      </c>
      <c r="BD2005" s="48">
        <f t="shared" si="567"/>
        <v>0</v>
      </c>
      <c r="BE2005" s="50" t="str">
        <f t="shared" si="568"/>
        <v>Not Started</v>
      </c>
      <c r="BF2005" s="51">
        <f t="shared" si="569"/>
        <v>1</v>
      </c>
      <c r="BG2005" s="51">
        <f t="shared" si="570"/>
        <v>0</v>
      </c>
      <c r="BH2005" s="50" t="str">
        <f t="shared" si="571"/>
        <v/>
      </c>
      <c r="BI2005" s="50" t="str">
        <f t="shared" si="572"/>
        <v/>
      </c>
      <c r="BJ2005" s="50" t="str">
        <f t="shared" si="573"/>
        <v/>
      </c>
      <c r="BK2005" s="50" t="str">
        <f t="shared" si="574"/>
        <v xml:space="preserve">Not Started |  | </v>
      </c>
      <c r="BL2005" s="49" t="str">
        <f t="shared" ca="1" si="575"/>
        <v/>
      </c>
    </row>
    <row r="2006" spans="1:64" x14ac:dyDescent="0.25">
      <c r="A2006" t="str">
        <f>[1]All_Tasks_Billing!A2006</f>
        <v>RPP's (361-480)</v>
      </c>
      <c r="B2006" t="str">
        <f>[1]All_Tasks_Billing!B2006</f>
        <v>RPP</v>
      </c>
      <c r="C2006" t="str">
        <f>[1]All_Tasks_Billing!C2006</f>
        <v>32.1.4</v>
      </c>
      <c r="D2006" t="str">
        <f>[1]All_Tasks_Billing!D2006</f>
        <v>RPP's</v>
      </c>
      <c r="E2006" t="str">
        <f>[1]All_Tasks_Billing!E2006</f>
        <v>RPP</v>
      </c>
      <c r="F2006" t="str">
        <f>IF([1]All_Tasks_Billing!F2006="","",[1]All_Tasks_Billing!F2006)</f>
        <v/>
      </c>
      <c r="G2006" t="str">
        <f>IF([1]All_Tasks_Billing!G2006="","",[1]All_Tasks_Billing!G2006)</f>
        <v/>
      </c>
      <c r="H2006" s="45" t="str">
        <f>[1]All_Tasks_Billing!H2006</f>
        <v/>
      </c>
      <c r="I2006" t="str">
        <f>IF([1]All_Tasks_Billing!I2006="","",[1]All_Tasks_Billing!I2006)</f>
        <v/>
      </c>
      <c r="J2006" t="str">
        <f>IF([1]All_Tasks_Billing!J2006="","",[1]All_Tasks_Billing!J2006)</f>
        <v/>
      </c>
      <c r="K2006" t="b">
        <f>[1]All_Tasks_Billing!K2006</f>
        <v>0</v>
      </c>
      <c r="L2006" s="45" t="str">
        <f>[1]All_Tasks_Billing!L2006</f>
        <v/>
      </c>
      <c r="M2006" t="str">
        <f>[1]All_Tasks_Billing!M2006</f>
        <v/>
      </c>
      <c r="N2006" s="46">
        <f>IF([1]All_Tasks_Billing!N2006="",0,[1]All_Tasks_Billing!N2006)</f>
        <v>0</v>
      </c>
      <c r="O2006" t="str">
        <f>[1]All_Tasks_Billing!O2006</f>
        <v/>
      </c>
      <c r="P2006" s="47">
        <f>IF([1]All_Tasks_Billing!P2006="",0,[1]All_Tasks_Billing!P2006)</f>
        <v>2.5</v>
      </c>
      <c r="Q2006" s="47">
        <f>IF([1]All_Tasks_Billing!Q2006="",0,[1]All_Tasks_Billing!Q2006)</f>
        <v>2.5</v>
      </c>
      <c r="R2006" s="47">
        <f>IF([1]All_Tasks_Billing!R2006="",0,[1]All_Tasks_Billing!R2006)</f>
        <v>2.5</v>
      </c>
      <c r="S2006" t="str">
        <f>[1]All_Tasks_Billing!S2006</f>
        <v/>
      </c>
      <c r="T2006" t="str">
        <f>[1]All_Tasks_Billing!T2006</f>
        <v/>
      </c>
      <c r="U2006" t="str">
        <f>[1]All_Tasks_Billing!U2006</f>
        <v/>
      </c>
      <c r="V2006">
        <f>[1]All_Tasks_Billing!V2006</f>
        <v>37</v>
      </c>
      <c r="W2006" s="48">
        <f>[1]All_Tasks_Billing!W2006</f>
        <v>150</v>
      </c>
      <c r="X2006">
        <f>[1]All_Tasks_Billing!X2006</f>
        <v>45225</v>
      </c>
      <c r="Y2006">
        <f>[1]All_Tasks_Billing!Y2006</f>
        <v>1</v>
      </c>
      <c r="Z2006" s="49">
        <f>[1]All_Tasks_Billing!Z2006</f>
        <v>0</v>
      </c>
      <c r="AA2006" s="45" t="str">
        <f>[1]All_Tasks_Billing!AA2006</f>
        <v/>
      </c>
      <c r="AB2006" t="str">
        <f>[1]All_Tasks_Billing!AB2006</f>
        <v/>
      </c>
      <c r="AC2006" s="48">
        <f>[1]All_Tasks_Billing!AC2006</f>
        <v>0</v>
      </c>
      <c r="AD2006" s="48">
        <f>[1]All_Tasks_Billing!AD2006</f>
        <v>0</v>
      </c>
      <c r="AE2006" s="48">
        <f>[1]All_Tasks_Billing!AE2006</f>
        <v>0</v>
      </c>
      <c r="AF2006" s="48">
        <f>[1]All_Tasks_Billing!AF2006</f>
        <v>0</v>
      </c>
      <c r="AG2006" s="48">
        <f>[1]All_Tasks_Billing!AG2006</f>
        <v>0</v>
      </c>
      <c r="AH2006" s="48">
        <f>[1]All_Tasks_Billing!AH2006</f>
        <v>1.2500000000000001E-2</v>
      </c>
      <c r="AI2006" s="48">
        <f>[1]All_Tasks_Billing!AI2006</f>
        <v>0</v>
      </c>
      <c r="AJ2006" s="48">
        <f>[1]All_Tasks_Billing!AJ2006</f>
        <v>0</v>
      </c>
      <c r="AK2006" s="48">
        <f>[1]All_Tasks_Billing!AK2006</f>
        <v>0</v>
      </c>
      <c r="AL2006" s="48">
        <f>[1]All_Tasks_Billing!AL2006</f>
        <v>0</v>
      </c>
      <c r="AM2006" s="48">
        <f>[1]All_Tasks_Billing!AM2006</f>
        <v>0</v>
      </c>
      <c r="AN2006" s="48">
        <f>[1]All_Tasks_Billing!AN2006</f>
        <v>0</v>
      </c>
      <c r="AO2006" s="48">
        <f>[1]All_Tasks_Billing!AO2006</f>
        <v>0</v>
      </c>
      <c r="AP2006" s="48">
        <f>[1]All_Tasks_Billing!AP2006</f>
        <v>1.2500000000000001E-2</v>
      </c>
      <c r="AQ2006" s="48">
        <f>[1]All_Tasks_Billing!AQ2006</f>
        <v>0</v>
      </c>
      <c r="AR2006" s="48">
        <f>[1]All_Tasks_Billing!AR2006</f>
        <v>0</v>
      </c>
      <c r="AS2006" s="48">
        <f>[1]All_Tasks_Billing!AS2006</f>
        <v>0</v>
      </c>
      <c r="AT2006" s="48">
        <f>[1]All_Tasks_Billing!AT2006</f>
        <v>0</v>
      </c>
      <c r="AU2006" s="50" t="str">
        <f t="shared" si="558"/>
        <v/>
      </c>
      <c r="AV2006" s="50" t="str">
        <f t="shared" si="559"/>
        <v/>
      </c>
      <c r="AW2006" s="50" t="str">
        <f t="shared" si="560"/>
        <v/>
      </c>
      <c r="AX2006" s="50" t="str">
        <f t="shared" ca="1" si="561"/>
        <v>Not Completed</v>
      </c>
      <c r="AY2006" s="50" t="str">
        <f t="shared" ca="1" si="562"/>
        <v>Not Completed</v>
      </c>
      <c r="AZ2006" s="50" t="str">
        <f t="shared" ca="1" si="563"/>
        <v>Not Completed</v>
      </c>
      <c r="BA2006" s="48">
        <f t="shared" si="564"/>
        <v>0</v>
      </c>
      <c r="BB2006" s="45" t="str">
        <f t="shared" si="565"/>
        <v/>
      </c>
      <c r="BC2006" s="50" t="str">
        <f t="shared" si="566"/>
        <v/>
      </c>
      <c r="BD2006" s="48">
        <f t="shared" si="567"/>
        <v>0</v>
      </c>
      <c r="BE2006" s="50" t="str">
        <f t="shared" si="568"/>
        <v>Not Started</v>
      </c>
      <c r="BF2006" s="51">
        <f t="shared" si="569"/>
        <v>1</v>
      </c>
      <c r="BG2006" s="51">
        <f t="shared" si="570"/>
        <v>0</v>
      </c>
      <c r="BH2006" s="50" t="str">
        <f t="shared" si="571"/>
        <v/>
      </c>
      <c r="BI2006" s="50" t="str">
        <f t="shared" si="572"/>
        <v/>
      </c>
      <c r="BJ2006" s="50" t="str">
        <f t="shared" si="573"/>
        <v/>
      </c>
      <c r="BK2006" s="50" t="str">
        <f t="shared" si="574"/>
        <v xml:space="preserve">Not Started |  | </v>
      </c>
      <c r="BL2006" s="49" t="str">
        <f t="shared" ca="1" si="575"/>
        <v/>
      </c>
    </row>
    <row r="2007" spans="1:64" x14ac:dyDescent="0.25">
      <c r="A2007" t="str">
        <f>[1]All_Tasks_Billing!A2007</f>
        <v>RPP's (361-480)</v>
      </c>
      <c r="B2007" t="str">
        <f>[1]All_Tasks_Billing!B2007</f>
        <v>RPP</v>
      </c>
      <c r="C2007" t="str">
        <f>[1]All_Tasks_Billing!C2007</f>
        <v>32.1.5</v>
      </c>
      <c r="D2007" t="str">
        <f>[1]All_Tasks_Billing!D2007</f>
        <v>RPP's</v>
      </c>
      <c r="E2007" t="str">
        <f>[1]All_Tasks_Billing!E2007</f>
        <v>RPP</v>
      </c>
      <c r="F2007" t="str">
        <f>IF([1]All_Tasks_Billing!F2007="","",[1]All_Tasks_Billing!F2007)</f>
        <v/>
      </c>
      <c r="G2007" t="str">
        <f>IF([1]All_Tasks_Billing!G2007="","",[1]All_Tasks_Billing!G2007)</f>
        <v/>
      </c>
      <c r="H2007" s="45" t="str">
        <f>[1]All_Tasks_Billing!H2007</f>
        <v/>
      </c>
      <c r="I2007" t="str">
        <f>IF([1]All_Tasks_Billing!I2007="","",[1]All_Tasks_Billing!I2007)</f>
        <v/>
      </c>
      <c r="J2007" t="str">
        <f>IF([1]All_Tasks_Billing!J2007="","",[1]All_Tasks_Billing!J2007)</f>
        <v/>
      </c>
      <c r="K2007" t="b">
        <f>[1]All_Tasks_Billing!K2007</f>
        <v>0</v>
      </c>
      <c r="L2007" s="45" t="str">
        <f>[1]All_Tasks_Billing!L2007</f>
        <v/>
      </c>
      <c r="M2007" t="str">
        <f>[1]All_Tasks_Billing!M2007</f>
        <v/>
      </c>
      <c r="N2007" s="46">
        <f>IF([1]All_Tasks_Billing!N2007="",0,[1]All_Tasks_Billing!N2007)</f>
        <v>0</v>
      </c>
      <c r="O2007" t="str">
        <f>[1]All_Tasks_Billing!O2007</f>
        <v/>
      </c>
      <c r="P2007" s="47">
        <f>IF([1]All_Tasks_Billing!P2007="",0,[1]All_Tasks_Billing!P2007)</f>
        <v>2.5</v>
      </c>
      <c r="Q2007" s="47">
        <f>IF([1]All_Tasks_Billing!Q2007="",0,[1]All_Tasks_Billing!Q2007)</f>
        <v>2.5</v>
      </c>
      <c r="R2007" s="47">
        <f>IF([1]All_Tasks_Billing!R2007="",0,[1]All_Tasks_Billing!R2007)</f>
        <v>2.5</v>
      </c>
      <c r="S2007" t="str">
        <f>[1]All_Tasks_Billing!S2007</f>
        <v/>
      </c>
      <c r="T2007" t="str">
        <f>[1]All_Tasks_Billing!T2007</f>
        <v/>
      </c>
      <c r="U2007" t="str">
        <f>[1]All_Tasks_Billing!U2007</f>
        <v/>
      </c>
      <c r="V2007">
        <f>[1]All_Tasks_Billing!V2007</f>
        <v>37</v>
      </c>
      <c r="W2007" s="48">
        <f>[1]All_Tasks_Billing!W2007</f>
        <v>150</v>
      </c>
      <c r="X2007">
        <f>[1]All_Tasks_Billing!X2007</f>
        <v>45225</v>
      </c>
      <c r="Y2007">
        <f>[1]All_Tasks_Billing!Y2007</f>
        <v>1</v>
      </c>
      <c r="Z2007" s="49">
        <f>[1]All_Tasks_Billing!Z2007</f>
        <v>0</v>
      </c>
      <c r="AA2007" s="45" t="str">
        <f>[1]All_Tasks_Billing!AA2007</f>
        <v/>
      </c>
      <c r="AB2007" t="str">
        <f>[1]All_Tasks_Billing!AB2007</f>
        <v/>
      </c>
      <c r="AC2007" s="48">
        <f>[1]All_Tasks_Billing!AC2007</f>
        <v>0</v>
      </c>
      <c r="AD2007" s="48">
        <f>[1]All_Tasks_Billing!AD2007</f>
        <v>0</v>
      </c>
      <c r="AE2007" s="48">
        <f>[1]All_Tasks_Billing!AE2007</f>
        <v>0</v>
      </c>
      <c r="AF2007" s="48">
        <f>[1]All_Tasks_Billing!AF2007</f>
        <v>0</v>
      </c>
      <c r="AG2007" s="48">
        <f>[1]All_Tasks_Billing!AG2007</f>
        <v>0</v>
      </c>
      <c r="AH2007" s="48">
        <f>[1]All_Tasks_Billing!AH2007</f>
        <v>1.2500000000000001E-2</v>
      </c>
      <c r="AI2007" s="48">
        <f>[1]All_Tasks_Billing!AI2007</f>
        <v>0</v>
      </c>
      <c r="AJ2007" s="48">
        <f>[1]All_Tasks_Billing!AJ2007</f>
        <v>0</v>
      </c>
      <c r="AK2007" s="48">
        <f>[1]All_Tasks_Billing!AK2007</f>
        <v>0</v>
      </c>
      <c r="AL2007" s="48">
        <f>[1]All_Tasks_Billing!AL2007</f>
        <v>0</v>
      </c>
      <c r="AM2007" s="48">
        <f>[1]All_Tasks_Billing!AM2007</f>
        <v>0</v>
      </c>
      <c r="AN2007" s="48">
        <f>[1]All_Tasks_Billing!AN2007</f>
        <v>0</v>
      </c>
      <c r="AO2007" s="48">
        <f>[1]All_Tasks_Billing!AO2007</f>
        <v>0</v>
      </c>
      <c r="AP2007" s="48">
        <f>[1]All_Tasks_Billing!AP2007</f>
        <v>1.2500000000000001E-2</v>
      </c>
      <c r="AQ2007" s="48">
        <f>[1]All_Tasks_Billing!AQ2007</f>
        <v>0</v>
      </c>
      <c r="AR2007" s="48">
        <f>[1]All_Tasks_Billing!AR2007</f>
        <v>0</v>
      </c>
      <c r="AS2007" s="48">
        <f>[1]All_Tasks_Billing!AS2007</f>
        <v>0</v>
      </c>
      <c r="AT2007" s="48">
        <f>[1]All_Tasks_Billing!AT2007</f>
        <v>0</v>
      </c>
      <c r="AU2007" s="50" t="str">
        <f t="shared" si="558"/>
        <v/>
      </c>
      <c r="AV2007" s="50" t="str">
        <f t="shared" si="559"/>
        <v/>
      </c>
      <c r="AW2007" s="50" t="str">
        <f t="shared" si="560"/>
        <v/>
      </c>
      <c r="AX2007" s="50" t="str">
        <f t="shared" ca="1" si="561"/>
        <v>Not Completed</v>
      </c>
      <c r="AY2007" s="50" t="str">
        <f t="shared" ca="1" si="562"/>
        <v>Not Completed</v>
      </c>
      <c r="AZ2007" s="50" t="str">
        <f t="shared" ca="1" si="563"/>
        <v>Not Completed</v>
      </c>
      <c r="BA2007" s="48">
        <f t="shared" si="564"/>
        <v>0</v>
      </c>
      <c r="BB2007" s="45" t="str">
        <f t="shared" si="565"/>
        <v/>
      </c>
      <c r="BC2007" s="50" t="str">
        <f t="shared" si="566"/>
        <v/>
      </c>
      <c r="BD2007" s="48">
        <f t="shared" si="567"/>
        <v>0</v>
      </c>
      <c r="BE2007" s="50" t="str">
        <f t="shared" si="568"/>
        <v>Not Started</v>
      </c>
      <c r="BF2007" s="51">
        <f t="shared" si="569"/>
        <v>1</v>
      </c>
      <c r="BG2007" s="51">
        <f t="shared" si="570"/>
        <v>0</v>
      </c>
      <c r="BH2007" s="50" t="str">
        <f t="shared" si="571"/>
        <v/>
      </c>
      <c r="BI2007" s="50" t="str">
        <f t="shared" si="572"/>
        <v/>
      </c>
      <c r="BJ2007" s="50" t="str">
        <f t="shared" si="573"/>
        <v/>
      </c>
      <c r="BK2007" s="50" t="str">
        <f t="shared" si="574"/>
        <v xml:space="preserve">Not Started |  | </v>
      </c>
      <c r="BL2007" s="49" t="str">
        <f t="shared" ca="1" si="575"/>
        <v/>
      </c>
    </row>
    <row r="2008" spans="1:64" x14ac:dyDescent="0.25">
      <c r="A2008" t="str">
        <f>[1]All_Tasks_Billing!A2008</f>
        <v>RPP's (361-480)</v>
      </c>
      <c r="B2008" t="str">
        <f>[1]All_Tasks_Billing!B2008</f>
        <v>RPP</v>
      </c>
      <c r="C2008" t="str">
        <f>[1]All_Tasks_Billing!C2008</f>
        <v>32.1.6</v>
      </c>
      <c r="D2008" t="str">
        <f>[1]All_Tasks_Billing!D2008</f>
        <v>RPP's</v>
      </c>
      <c r="E2008" t="str">
        <f>[1]All_Tasks_Billing!E2008</f>
        <v>RPP</v>
      </c>
      <c r="F2008" t="str">
        <f>IF([1]All_Tasks_Billing!F2008="","",[1]All_Tasks_Billing!F2008)</f>
        <v/>
      </c>
      <c r="G2008" t="str">
        <f>IF([1]All_Tasks_Billing!G2008="","",[1]All_Tasks_Billing!G2008)</f>
        <v/>
      </c>
      <c r="H2008" s="45" t="str">
        <f>[1]All_Tasks_Billing!H2008</f>
        <v/>
      </c>
      <c r="I2008" t="str">
        <f>IF([1]All_Tasks_Billing!I2008="","",[1]All_Tasks_Billing!I2008)</f>
        <v/>
      </c>
      <c r="J2008" t="str">
        <f>IF([1]All_Tasks_Billing!J2008="","",[1]All_Tasks_Billing!J2008)</f>
        <v/>
      </c>
      <c r="K2008" t="b">
        <f>[1]All_Tasks_Billing!K2008</f>
        <v>0</v>
      </c>
      <c r="L2008" s="45" t="str">
        <f>[1]All_Tasks_Billing!L2008</f>
        <v/>
      </c>
      <c r="M2008" t="str">
        <f>[1]All_Tasks_Billing!M2008</f>
        <v/>
      </c>
      <c r="N2008" s="46">
        <f>IF([1]All_Tasks_Billing!N2008="",0,[1]All_Tasks_Billing!N2008)</f>
        <v>0</v>
      </c>
      <c r="O2008" t="str">
        <f>[1]All_Tasks_Billing!O2008</f>
        <v/>
      </c>
      <c r="P2008" s="47">
        <f>IF([1]All_Tasks_Billing!P2008="",0,[1]All_Tasks_Billing!P2008)</f>
        <v>2.5</v>
      </c>
      <c r="Q2008" s="47">
        <f>IF([1]All_Tasks_Billing!Q2008="",0,[1]All_Tasks_Billing!Q2008)</f>
        <v>2.5</v>
      </c>
      <c r="R2008" s="47">
        <f>IF([1]All_Tasks_Billing!R2008="",0,[1]All_Tasks_Billing!R2008)</f>
        <v>2.5</v>
      </c>
      <c r="S2008" t="str">
        <f>[1]All_Tasks_Billing!S2008</f>
        <v/>
      </c>
      <c r="T2008" t="str">
        <f>[1]All_Tasks_Billing!T2008</f>
        <v/>
      </c>
      <c r="U2008" t="str">
        <f>[1]All_Tasks_Billing!U2008</f>
        <v/>
      </c>
      <c r="V2008">
        <f>[1]All_Tasks_Billing!V2008</f>
        <v>37</v>
      </c>
      <c r="W2008" s="48">
        <f>[1]All_Tasks_Billing!W2008</f>
        <v>150</v>
      </c>
      <c r="X2008">
        <f>[1]All_Tasks_Billing!X2008</f>
        <v>45225</v>
      </c>
      <c r="Y2008">
        <f>[1]All_Tasks_Billing!Y2008</f>
        <v>1</v>
      </c>
      <c r="Z2008" s="49">
        <f>[1]All_Tasks_Billing!Z2008</f>
        <v>0</v>
      </c>
      <c r="AA2008" s="45" t="str">
        <f>[1]All_Tasks_Billing!AA2008</f>
        <v/>
      </c>
      <c r="AB2008" t="str">
        <f>[1]All_Tasks_Billing!AB2008</f>
        <v/>
      </c>
      <c r="AC2008" s="48">
        <f>[1]All_Tasks_Billing!AC2008</f>
        <v>0</v>
      </c>
      <c r="AD2008" s="48">
        <f>[1]All_Tasks_Billing!AD2008</f>
        <v>0</v>
      </c>
      <c r="AE2008" s="48">
        <f>[1]All_Tasks_Billing!AE2008</f>
        <v>0</v>
      </c>
      <c r="AF2008" s="48">
        <f>[1]All_Tasks_Billing!AF2008</f>
        <v>0</v>
      </c>
      <c r="AG2008" s="48">
        <f>[1]All_Tasks_Billing!AG2008</f>
        <v>0</v>
      </c>
      <c r="AH2008" s="48">
        <f>[1]All_Tasks_Billing!AH2008</f>
        <v>1.2500000000000001E-2</v>
      </c>
      <c r="AI2008" s="48">
        <f>[1]All_Tasks_Billing!AI2008</f>
        <v>0</v>
      </c>
      <c r="AJ2008" s="48">
        <f>[1]All_Tasks_Billing!AJ2008</f>
        <v>0</v>
      </c>
      <c r="AK2008" s="48">
        <f>[1]All_Tasks_Billing!AK2008</f>
        <v>0</v>
      </c>
      <c r="AL2008" s="48">
        <f>[1]All_Tasks_Billing!AL2008</f>
        <v>0</v>
      </c>
      <c r="AM2008" s="48">
        <f>[1]All_Tasks_Billing!AM2008</f>
        <v>0</v>
      </c>
      <c r="AN2008" s="48">
        <f>[1]All_Tasks_Billing!AN2008</f>
        <v>0</v>
      </c>
      <c r="AO2008" s="48">
        <f>[1]All_Tasks_Billing!AO2008</f>
        <v>0</v>
      </c>
      <c r="AP2008" s="48">
        <f>[1]All_Tasks_Billing!AP2008</f>
        <v>1.2500000000000001E-2</v>
      </c>
      <c r="AQ2008" s="48">
        <f>[1]All_Tasks_Billing!AQ2008</f>
        <v>0</v>
      </c>
      <c r="AR2008" s="48">
        <f>[1]All_Tasks_Billing!AR2008</f>
        <v>0</v>
      </c>
      <c r="AS2008" s="48">
        <f>[1]All_Tasks_Billing!AS2008</f>
        <v>0</v>
      </c>
      <c r="AT2008" s="48">
        <f>[1]All_Tasks_Billing!AT2008</f>
        <v>0</v>
      </c>
      <c r="AU2008" s="50" t="str">
        <f t="shared" si="558"/>
        <v/>
      </c>
      <c r="AV2008" s="50" t="str">
        <f t="shared" si="559"/>
        <v/>
      </c>
      <c r="AW2008" s="50" t="str">
        <f t="shared" si="560"/>
        <v/>
      </c>
      <c r="AX2008" s="50" t="str">
        <f t="shared" ca="1" si="561"/>
        <v>Not Completed</v>
      </c>
      <c r="AY2008" s="50" t="str">
        <f t="shared" ca="1" si="562"/>
        <v>Not Completed</v>
      </c>
      <c r="AZ2008" s="50" t="str">
        <f t="shared" ca="1" si="563"/>
        <v>Not Completed</v>
      </c>
      <c r="BA2008" s="48">
        <f t="shared" si="564"/>
        <v>0</v>
      </c>
      <c r="BB2008" s="45" t="str">
        <f t="shared" si="565"/>
        <v/>
      </c>
      <c r="BC2008" s="50" t="str">
        <f t="shared" si="566"/>
        <v/>
      </c>
      <c r="BD2008" s="48">
        <f t="shared" si="567"/>
        <v>0</v>
      </c>
      <c r="BE2008" s="50" t="str">
        <f t="shared" si="568"/>
        <v>Not Started</v>
      </c>
      <c r="BF2008" s="51">
        <f t="shared" si="569"/>
        <v>1</v>
      </c>
      <c r="BG2008" s="51">
        <f t="shared" si="570"/>
        <v>0</v>
      </c>
      <c r="BH2008" s="50" t="str">
        <f t="shared" si="571"/>
        <v/>
      </c>
      <c r="BI2008" s="50" t="str">
        <f t="shared" si="572"/>
        <v/>
      </c>
      <c r="BJ2008" s="50" t="str">
        <f t="shared" si="573"/>
        <v/>
      </c>
      <c r="BK2008" s="50" t="str">
        <f t="shared" si="574"/>
        <v xml:space="preserve">Not Started |  | </v>
      </c>
      <c r="BL2008" s="49" t="str">
        <f t="shared" ca="1" si="575"/>
        <v/>
      </c>
    </row>
    <row r="2009" spans="1:64" x14ac:dyDescent="0.25">
      <c r="A2009" t="str">
        <f>[1]All_Tasks_Billing!A2009</f>
        <v>RPP's (361-480)</v>
      </c>
      <c r="B2009" t="str">
        <f>[1]All_Tasks_Billing!B2009</f>
        <v>RPP</v>
      </c>
      <c r="C2009" t="str">
        <f>[1]All_Tasks_Billing!C2009</f>
        <v>32.1.7</v>
      </c>
      <c r="D2009" t="str">
        <f>[1]All_Tasks_Billing!D2009</f>
        <v>RPP's</v>
      </c>
      <c r="E2009" t="str">
        <f>[1]All_Tasks_Billing!E2009</f>
        <v>RPP</v>
      </c>
      <c r="F2009" t="str">
        <f>IF([1]All_Tasks_Billing!F2009="","",[1]All_Tasks_Billing!F2009)</f>
        <v/>
      </c>
      <c r="G2009" t="str">
        <f>IF([1]All_Tasks_Billing!G2009="","",[1]All_Tasks_Billing!G2009)</f>
        <v/>
      </c>
      <c r="H2009" s="45" t="str">
        <f>[1]All_Tasks_Billing!H2009</f>
        <v/>
      </c>
      <c r="I2009" t="str">
        <f>IF([1]All_Tasks_Billing!I2009="","",[1]All_Tasks_Billing!I2009)</f>
        <v/>
      </c>
      <c r="J2009" t="str">
        <f>IF([1]All_Tasks_Billing!J2009="","",[1]All_Tasks_Billing!J2009)</f>
        <v/>
      </c>
      <c r="K2009" t="b">
        <f>[1]All_Tasks_Billing!K2009</f>
        <v>0</v>
      </c>
      <c r="L2009" s="45" t="str">
        <f>[1]All_Tasks_Billing!L2009</f>
        <v/>
      </c>
      <c r="M2009" t="str">
        <f>[1]All_Tasks_Billing!M2009</f>
        <v/>
      </c>
      <c r="N2009" s="46">
        <f>IF([1]All_Tasks_Billing!N2009="",0,[1]All_Tasks_Billing!N2009)</f>
        <v>0</v>
      </c>
      <c r="O2009" t="str">
        <f>[1]All_Tasks_Billing!O2009</f>
        <v/>
      </c>
      <c r="P2009" s="47">
        <f>IF([1]All_Tasks_Billing!P2009="",0,[1]All_Tasks_Billing!P2009)</f>
        <v>2.5</v>
      </c>
      <c r="Q2009" s="47">
        <f>IF([1]All_Tasks_Billing!Q2009="",0,[1]All_Tasks_Billing!Q2009)</f>
        <v>2.5</v>
      </c>
      <c r="R2009" s="47">
        <f>IF([1]All_Tasks_Billing!R2009="",0,[1]All_Tasks_Billing!R2009)</f>
        <v>2.5</v>
      </c>
      <c r="S2009" t="str">
        <f>[1]All_Tasks_Billing!S2009</f>
        <v/>
      </c>
      <c r="T2009" t="str">
        <f>[1]All_Tasks_Billing!T2009</f>
        <v/>
      </c>
      <c r="U2009" t="str">
        <f>[1]All_Tasks_Billing!U2009</f>
        <v/>
      </c>
      <c r="V2009">
        <f>[1]All_Tasks_Billing!V2009</f>
        <v>37</v>
      </c>
      <c r="W2009" s="48">
        <f>[1]All_Tasks_Billing!W2009</f>
        <v>150</v>
      </c>
      <c r="X2009">
        <f>[1]All_Tasks_Billing!X2009</f>
        <v>45225</v>
      </c>
      <c r="Y2009">
        <f>[1]All_Tasks_Billing!Y2009</f>
        <v>1</v>
      </c>
      <c r="Z2009" s="49">
        <f>[1]All_Tasks_Billing!Z2009</f>
        <v>0</v>
      </c>
      <c r="AA2009" s="45" t="str">
        <f>[1]All_Tasks_Billing!AA2009</f>
        <v/>
      </c>
      <c r="AB2009" t="str">
        <f>[1]All_Tasks_Billing!AB2009</f>
        <v/>
      </c>
      <c r="AC2009" s="48">
        <f>[1]All_Tasks_Billing!AC2009</f>
        <v>0</v>
      </c>
      <c r="AD2009" s="48">
        <f>[1]All_Tasks_Billing!AD2009</f>
        <v>0</v>
      </c>
      <c r="AE2009" s="48">
        <f>[1]All_Tasks_Billing!AE2009</f>
        <v>0</v>
      </c>
      <c r="AF2009" s="48">
        <f>[1]All_Tasks_Billing!AF2009</f>
        <v>0</v>
      </c>
      <c r="AG2009" s="48">
        <f>[1]All_Tasks_Billing!AG2009</f>
        <v>0</v>
      </c>
      <c r="AH2009" s="48">
        <f>[1]All_Tasks_Billing!AH2009</f>
        <v>1.2500000000000001E-2</v>
      </c>
      <c r="AI2009" s="48">
        <f>[1]All_Tasks_Billing!AI2009</f>
        <v>0</v>
      </c>
      <c r="AJ2009" s="48">
        <f>[1]All_Tasks_Billing!AJ2009</f>
        <v>0</v>
      </c>
      <c r="AK2009" s="48">
        <f>[1]All_Tasks_Billing!AK2009</f>
        <v>0</v>
      </c>
      <c r="AL2009" s="48">
        <f>[1]All_Tasks_Billing!AL2009</f>
        <v>0</v>
      </c>
      <c r="AM2009" s="48">
        <f>[1]All_Tasks_Billing!AM2009</f>
        <v>0</v>
      </c>
      <c r="AN2009" s="48">
        <f>[1]All_Tasks_Billing!AN2009</f>
        <v>0</v>
      </c>
      <c r="AO2009" s="48">
        <f>[1]All_Tasks_Billing!AO2009</f>
        <v>0</v>
      </c>
      <c r="AP2009" s="48">
        <f>[1]All_Tasks_Billing!AP2009</f>
        <v>1.2500000000000001E-2</v>
      </c>
      <c r="AQ2009" s="48">
        <f>[1]All_Tasks_Billing!AQ2009</f>
        <v>0</v>
      </c>
      <c r="AR2009" s="48">
        <f>[1]All_Tasks_Billing!AR2009</f>
        <v>0</v>
      </c>
      <c r="AS2009" s="48">
        <f>[1]All_Tasks_Billing!AS2009</f>
        <v>0</v>
      </c>
      <c r="AT2009" s="48">
        <f>[1]All_Tasks_Billing!AT2009</f>
        <v>0</v>
      </c>
      <c r="AU2009" s="50" t="str">
        <f t="shared" si="558"/>
        <v/>
      </c>
      <c r="AV2009" s="50" t="str">
        <f t="shared" si="559"/>
        <v/>
      </c>
      <c r="AW2009" s="50" t="str">
        <f t="shared" si="560"/>
        <v/>
      </c>
      <c r="AX2009" s="50" t="str">
        <f t="shared" ca="1" si="561"/>
        <v>Not Completed</v>
      </c>
      <c r="AY2009" s="50" t="str">
        <f t="shared" ca="1" si="562"/>
        <v>Not Completed</v>
      </c>
      <c r="AZ2009" s="50" t="str">
        <f t="shared" ca="1" si="563"/>
        <v>Not Completed</v>
      </c>
      <c r="BA2009" s="48">
        <f t="shared" si="564"/>
        <v>0</v>
      </c>
      <c r="BB2009" s="45" t="str">
        <f t="shared" si="565"/>
        <v/>
      </c>
      <c r="BC2009" s="50" t="str">
        <f t="shared" si="566"/>
        <v/>
      </c>
      <c r="BD2009" s="48">
        <f t="shared" si="567"/>
        <v>0</v>
      </c>
      <c r="BE2009" s="50" t="str">
        <f t="shared" si="568"/>
        <v>Not Started</v>
      </c>
      <c r="BF2009" s="51">
        <f t="shared" si="569"/>
        <v>1</v>
      </c>
      <c r="BG2009" s="51">
        <f t="shared" si="570"/>
        <v>0</v>
      </c>
      <c r="BH2009" s="50" t="str">
        <f t="shared" si="571"/>
        <v/>
      </c>
      <c r="BI2009" s="50" t="str">
        <f t="shared" si="572"/>
        <v/>
      </c>
      <c r="BJ2009" s="50" t="str">
        <f t="shared" si="573"/>
        <v/>
      </c>
      <c r="BK2009" s="50" t="str">
        <f t="shared" si="574"/>
        <v xml:space="preserve">Not Started |  | </v>
      </c>
      <c r="BL2009" s="49" t="str">
        <f t="shared" ca="1" si="575"/>
        <v/>
      </c>
    </row>
    <row r="2010" spans="1:64" x14ac:dyDescent="0.25">
      <c r="A2010" t="str">
        <f>[1]All_Tasks_Billing!A2010</f>
        <v>RPP's (361-480)</v>
      </c>
      <c r="B2010" t="str">
        <f>[1]All_Tasks_Billing!B2010</f>
        <v>RPP</v>
      </c>
      <c r="C2010" t="str">
        <f>[1]All_Tasks_Billing!C2010</f>
        <v>32.1.8</v>
      </c>
      <c r="D2010" t="str">
        <f>[1]All_Tasks_Billing!D2010</f>
        <v>RPP's</v>
      </c>
      <c r="E2010" t="str">
        <f>[1]All_Tasks_Billing!E2010</f>
        <v>RPP</v>
      </c>
      <c r="F2010" t="str">
        <f>IF([1]All_Tasks_Billing!F2010="","",[1]All_Tasks_Billing!F2010)</f>
        <v/>
      </c>
      <c r="G2010" t="str">
        <f>IF([1]All_Tasks_Billing!G2010="","",[1]All_Tasks_Billing!G2010)</f>
        <v/>
      </c>
      <c r="H2010" s="45" t="str">
        <f>[1]All_Tasks_Billing!H2010</f>
        <v/>
      </c>
      <c r="I2010" t="str">
        <f>IF([1]All_Tasks_Billing!I2010="","",[1]All_Tasks_Billing!I2010)</f>
        <v/>
      </c>
      <c r="J2010" t="str">
        <f>IF([1]All_Tasks_Billing!J2010="","",[1]All_Tasks_Billing!J2010)</f>
        <v/>
      </c>
      <c r="K2010" t="b">
        <f>[1]All_Tasks_Billing!K2010</f>
        <v>0</v>
      </c>
      <c r="L2010" s="45" t="str">
        <f>[1]All_Tasks_Billing!L2010</f>
        <v/>
      </c>
      <c r="M2010" t="str">
        <f>[1]All_Tasks_Billing!M2010</f>
        <v/>
      </c>
      <c r="N2010" s="46">
        <f>IF([1]All_Tasks_Billing!N2010="",0,[1]All_Tasks_Billing!N2010)</f>
        <v>0</v>
      </c>
      <c r="O2010" t="str">
        <f>[1]All_Tasks_Billing!O2010</f>
        <v/>
      </c>
      <c r="P2010" s="47">
        <f>IF([1]All_Tasks_Billing!P2010="",0,[1]All_Tasks_Billing!P2010)</f>
        <v>2.5</v>
      </c>
      <c r="Q2010" s="47">
        <f>IF([1]All_Tasks_Billing!Q2010="",0,[1]All_Tasks_Billing!Q2010)</f>
        <v>2.5</v>
      </c>
      <c r="R2010" s="47">
        <f>IF([1]All_Tasks_Billing!R2010="",0,[1]All_Tasks_Billing!R2010)</f>
        <v>2.5</v>
      </c>
      <c r="S2010" t="str">
        <f>[1]All_Tasks_Billing!S2010</f>
        <v/>
      </c>
      <c r="T2010" t="str">
        <f>[1]All_Tasks_Billing!T2010</f>
        <v/>
      </c>
      <c r="U2010" t="str">
        <f>[1]All_Tasks_Billing!U2010</f>
        <v/>
      </c>
      <c r="V2010">
        <f>[1]All_Tasks_Billing!V2010</f>
        <v>37</v>
      </c>
      <c r="W2010" s="48">
        <f>[1]All_Tasks_Billing!W2010</f>
        <v>150</v>
      </c>
      <c r="X2010">
        <f>[1]All_Tasks_Billing!X2010</f>
        <v>45225</v>
      </c>
      <c r="Y2010">
        <f>[1]All_Tasks_Billing!Y2010</f>
        <v>1</v>
      </c>
      <c r="Z2010" s="49">
        <f>[1]All_Tasks_Billing!Z2010</f>
        <v>0</v>
      </c>
      <c r="AA2010" s="45" t="str">
        <f>[1]All_Tasks_Billing!AA2010</f>
        <v/>
      </c>
      <c r="AB2010" t="str">
        <f>[1]All_Tasks_Billing!AB2010</f>
        <v/>
      </c>
      <c r="AC2010" s="48">
        <f>[1]All_Tasks_Billing!AC2010</f>
        <v>0</v>
      </c>
      <c r="AD2010" s="48">
        <f>[1]All_Tasks_Billing!AD2010</f>
        <v>0</v>
      </c>
      <c r="AE2010" s="48">
        <f>[1]All_Tasks_Billing!AE2010</f>
        <v>0</v>
      </c>
      <c r="AF2010" s="48">
        <f>[1]All_Tasks_Billing!AF2010</f>
        <v>0</v>
      </c>
      <c r="AG2010" s="48">
        <f>[1]All_Tasks_Billing!AG2010</f>
        <v>0</v>
      </c>
      <c r="AH2010" s="48">
        <f>[1]All_Tasks_Billing!AH2010</f>
        <v>1.2500000000000001E-2</v>
      </c>
      <c r="AI2010" s="48">
        <f>[1]All_Tasks_Billing!AI2010</f>
        <v>0</v>
      </c>
      <c r="AJ2010" s="48">
        <f>[1]All_Tasks_Billing!AJ2010</f>
        <v>0</v>
      </c>
      <c r="AK2010" s="48">
        <f>[1]All_Tasks_Billing!AK2010</f>
        <v>0</v>
      </c>
      <c r="AL2010" s="48">
        <f>[1]All_Tasks_Billing!AL2010</f>
        <v>0</v>
      </c>
      <c r="AM2010" s="48">
        <f>[1]All_Tasks_Billing!AM2010</f>
        <v>0</v>
      </c>
      <c r="AN2010" s="48">
        <f>[1]All_Tasks_Billing!AN2010</f>
        <v>0</v>
      </c>
      <c r="AO2010" s="48">
        <f>[1]All_Tasks_Billing!AO2010</f>
        <v>0</v>
      </c>
      <c r="AP2010" s="48">
        <f>[1]All_Tasks_Billing!AP2010</f>
        <v>1.2500000000000001E-2</v>
      </c>
      <c r="AQ2010" s="48">
        <f>[1]All_Tasks_Billing!AQ2010</f>
        <v>0</v>
      </c>
      <c r="AR2010" s="48">
        <f>[1]All_Tasks_Billing!AR2010</f>
        <v>0</v>
      </c>
      <c r="AS2010" s="48">
        <f>[1]All_Tasks_Billing!AS2010</f>
        <v>0</v>
      </c>
      <c r="AT2010" s="48">
        <f>[1]All_Tasks_Billing!AT2010</f>
        <v>0</v>
      </c>
      <c r="AU2010" s="50" t="str">
        <f t="shared" si="558"/>
        <v/>
      </c>
      <c r="AV2010" s="50" t="str">
        <f t="shared" si="559"/>
        <v/>
      </c>
      <c r="AW2010" s="50" t="str">
        <f t="shared" si="560"/>
        <v/>
      </c>
      <c r="AX2010" s="50" t="str">
        <f t="shared" ca="1" si="561"/>
        <v>Not Completed</v>
      </c>
      <c r="AY2010" s="50" t="str">
        <f t="shared" ca="1" si="562"/>
        <v>Not Completed</v>
      </c>
      <c r="AZ2010" s="50" t="str">
        <f t="shared" ca="1" si="563"/>
        <v>Not Completed</v>
      </c>
      <c r="BA2010" s="48">
        <f t="shared" si="564"/>
        <v>0</v>
      </c>
      <c r="BB2010" s="45" t="str">
        <f t="shared" si="565"/>
        <v/>
      </c>
      <c r="BC2010" s="50" t="str">
        <f t="shared" si="566"/>
        <v/>
      </c>
      <c r="BD2010" s="48">
        <f t="shared" si="567"/>
        <v>0</v>
      </c>
      <c r="BE2010" s="50" t="str">
        <f t="shared" si="568"/>
        <v>Not Started</v>
      </c>
      <c r="BF2010" s="51">
        <f t="shared" si="569"/>
        <v>1</v>
      </c>
      <c r="BG2010" s="51">
        <f t="shared" si="570"/>
        <v>0</v>
      </c>
      <c r="BH2010" s="50" t="str">
        <f t="shared" si="571"/>
        <v/>
      </c>
      <c r="BI2010" s="50" t="str">
        <f t="shared" si="572"/>
        <v/>
      </c>
      <c r="BJ2010" s="50" t="str">
        <f t="shared" si="573"/>
        <v/>
      </c>
      <c r="BK2010" s="50" t="str">
        <f t="shared" si="574"/>
        <v xml:space="preserve">Not Started |  | </v>
      </c>
      <c r="BL2010" s="49" t="str">
        <f t="shared" ca="1" si="575"/>
        <v/>
      </c>
    </row>
    <row r="2011" spans="1:64" x14ac:dyDescent="0.25">
      <c r="A2011" t="str">
        <f>[1]All_Tasks_Billing!A2011</f>
        <v>RPP's (361-480)</v>
      </c>
      <c r="B2011" t="str">
        <f>[1]All_Tasks_Billing!B2011</f>
        <v>RPP</v>
      </c>
      <c r="C2011" t="str">
        <f>[1]All_Tasks_Billing!C2011</f>
        <v>32.1.9</v>
      </c>
      <c r="D2011" t="str">
        <f>[1]All_Tasks_Billing!D2011</f>
        <v>RPP's</v>
      </c>
      <c r="E2011" t="str">
        <f>[1]All_Tasks_Billing!E2011</f>
        <v>RPP</v>
      </c>
      <c r="F2011" t="str">
        <f>IF([1]All_Tasks_Billing!F2011="","",[1]All_Tasks_Billing!F2011)</f>
        <v/>
      </c>
      <c r="G2011" t="str">
        <f>IF([1]All_Tasks_Billing!G2011="","",[1]All_Tasks_Billing!G2011)</f>
        <v/>
      </c>
      <c r="H2011" s="45" t="str">
        <f>[1]All_Tasks_Billing!H2011</f>
        <v/>
      </c>
      <c r="I2011" t="str">
        <f>IF([1]All_Tasks_Billing!I2011="","",[1]All_Tasks_Billing!I2011)</f>
        <v/>
      </c>
      <c r="J2011" t="str">
        <f>IF([1]All_Tasks_Billing!J2011="","",[1]All_Tasks_Billing!J2011)</f>
        <v/>
      </c>
      <c r="K2011" t="b">
        <f>[1]All_Tasks_Billing!K2011</f>
        <v>0</v>
      </c>
      <c r="L2011" s="45" t="str">
        <f>[1]All_Tasks_Billing!L2011</f>
        <v/>
      </c>
      <c r="M2011" t="str">
        <f>[1]All_Tasks_Billing!M2011</f>
        <v/>
      </c>
      <c r="N2011" s="46">
        <f>IF([1]All_Tasks_Billing!N2011="",0,[1]All_Tasks_Billing!N2011)</f>
        <v>0</v>
      </c>
      <c r="O2011" t="str">
        <f>[1]All_Tasks_Billing!O2011</f>
        <v/>
      </c>
      <c r="P2011" s="47">
        <f>IF([1]All_Tasks_Billing!P2011="",0,[1]All_Tasks_Billing!P2011)</f>
        <v>2.5</v>
      </c>
      <c r="Q2011" s="47">
        <f>IF([1]All_Tasks_Billing!Q2011="",0,[1]All_Tasks_Billing!Q2011)</f>
        <v>2.5</v>
      </c>
      <c r="R2011" s="47">
        <f>IF([1]All_Tasks_Billing!R2011="",0,[1]All_Tasks_Billing!R2011)</f>
        <v>2.5</v>
      </c>
      <c r="S2011" t="str">
        <f>[1]All_Tasks_Billing!S2011</f>
        <v/>
      </c>
      <c r="T2011" t="str">
        <f>[1]All_Tasks_Billing!T2011</f>
        <v/>
      </c>
      <c r="U2011" t="str">
        <f>[1]All_Tasks_Billing!U2011</f>
        <v/>
      </c>
      <c r="V2011">
        <f>[1]All_Tasks_Billing!V2011</f>
        <v>37</v>
      </c>
      <c r="W2011" s="48">
        <f>[1]All_Tasks_Billing!W2011</f>
        <v>150</v>
      </c>
      <c r="X2011">
        <f>[1]All_Tasks_Billing!X2011</f>
        <v>45225</v>
      </c>
      <c r="Y2011">
        <f>[1]All_Tasks_Billing!Y2011</f>
        <v>1</v>
      </c>
      <c r="Z2011" s="49">
        <f>[1]All_Tasks_Billing!Z2011</f>
        <v>0</v>
      </c>
      <c r="AA2011" s="45" t="str">
        <f>[1]All_Tasks_Billing!AA2011</f>
        <v/>
      </c>
      <c r="AB2011" t="str">
        <f>[1]All_Tasks_Billing!AB2011</f>
        <v/>
      </c>
      <c r="AC2011" s="48">
        <f>[1]All_Tasks_Billing!AC2011</f>
        <v>0</v>
      </c>
      <c r="AD2011" s="48">
        <f>[1]All_Tasks_Billing!AD2011</f>
        <v>0</v>
      </c>
      <c r="AE2011" s="48">
        <f>[1]All_Tasks_Billing!AE2011</f>
        <v>0</v>
      </c>
      <c r="AF2011" s="48">
        <f>[1]All_Tasks_Billing!AF2011</f>
        <v>0</v>
      </c>
      <c r="AG2011" s="48">
        <f>[1]All_Tasks_Billing!AG2011</f>
        <v>0</v>
      </c>
      <c r="AH2011" s="48">
        <f>[1]All_Tasks_Billing!AH2011</f>
        <v>1.2500000000000001E-2</v>
      </c>
      <c r="AI2011" s="48">
        <f>[1]All_Tasks_Billing!AI2011</f>
        <v>0</v>
      </c>
      <c r="AJ2011" s="48">
        <f>[1]All_Tasks_Billing!AJ2011</f>
        <v>0</v>
      </c>
      <c r="AK2011" s="48">
        <f>[1]All_Tasks_Billing!AK2011</f>
        <v>0</v>
      </c>
      <c r="AL2011" s="48">
        <f>[1]All_Tasks_Billing!AL2011</f>
        <v>0</v>
      </c>
      <c r="AM2011" s="48">
        <f>[1]All_Tasks_Billing!AM2011</f>
        <v>0</v>
      </c>
      <c r="AN2011" s="48">
        <f>[1]All_Tasks_Billing!AN2011</f>
        <v>0</v>
      </c>
      <c r="AO2011" s="48">
        <f>[1]All_Tasks_Billing!AO2011</f>
        <v>0</v>
      </c>
      <c r="AP2011" s="48">
        <f>[1]All_Tasks_Billing!AP2011</f>
        <v>1.2500000000000001E-2</v>
      </c>
      <c r="AQ2011" s="48">
        <f>[1]All_Tasks_Billing!AQ2011</f>
        <v>0</v>
      </c>
      <c r="AR2011" s="48">
        <f>[1]All_Tasks_Billing!AR2011</f>
        <v>0</v>
      </c>
      <c r="AS2011" s="48">
        <f>[1]All_Tasks_Billing!AS2011</f>
        <v>0</v>
      </c>
      <c r="AT2011" s="48">
        <f>[1]All_Tasks_Billing!AT2011</f>
        <v>0</v>
      </c>
      <c r="AU2011" s="50" t="str">
        <f t="shared" si="558"/>
        <v/>
      </c>
      <c r="AV2011" s="50" t="str">
        <f t="shared" si="559"/>
        <v/>
      </c>
      <c r="AW2011" s="50" t="str">
        <f t="shared" si="560"/>
        <v/>
      </c>
      <c r="AX2011" s="50" t="str">
        <f t="shared" ca="1" si="561"/>
        <v>Not Completed</v>
      </c>
      <c r="AY2011" s="50" t="str">
        <f t="shared" ca="1" si="562"/>
        <v>Not Completed</v>
      </c>
      <c r="AZ2011" s="50" t="str">
        <f t="shared" ca="1" si="563"/>
        <v>Not Completed</v>
      </c>
      <c r="BA2011" s="48">
        <f t="shared" si="564"/>
        <v>0</v>
      </c>
      <c r="BB2011" s="45" t="str">
        <f t="shared" si="565"/>
        <v/>
      </c>
      <c r="BC2011" s="50" t="str">
        <f t="shared" si="566"/>
        <v/>
      </c>
      <c r="BD2011" s="48">
        <f t="shared" si="567"/>
        <v>0</v>
      </c>
      <c r="BE2011" s="50" t="str">
        <f t="shared" si="568"/>
        <v>Not Started</v>
      </c>
      <c r="BF2011" s="51">
        <f t="shared" si="569"/>
        <v>1</v>
      </c>
      <c r="BG2011" s="51">
        <f t="shared" si="570"/>
        <v>0</v>
      </c>
      <c r="BH2011" s="50" t="str">
        <f t="shared" si="571"/>
        <v/>
      </c>
      <c r="BI2011" s="50" t="str">
        <f t="shared" si="572"/>
        <v/>
      </c>
      <c r="BJ2011" s="50" t="str">
        <f t="shared" si="573"/>
        <v/>
      </c>
      <c r="BK2011" s="50" t="str">
        <f t="shared" si="574"/>
        <v xml:space="preserve">Not Started |  | </v>
      </c>
      <c r="BL2011" s="49" t="str">
        <f t="shared" ca="1" si="575"/>
        <v/>
      </c>
    </row>
    <row r="2012" spans="1:64" x14ac:dyDescent="0.25">
      <c r="A2012" t="str">
        <f>[1]All_Tasks_Billing!A2012</f>
        <v>RPP's (361-480)</v>
      </c>
      <c r="B2012" t="str">
        <f>[1]All_Tasks_Billing!B2012</f>
        <v>RPP</v>
      </c>
      <c r="C2012" t="str">
        <f>[1]All_Tasks_Billing!C2012</f>
        <v>32.1.10</v>
      </c>
      <c r="D2012" t="str">
        <f>[1]All_Tasks_Billing!D2012</f>
        <v>RPP's</v>
      </c>
      <c r="E2012" t="str">
        <f>[1]All_Tasks_Billing!E2012</f>
        <v>RPP</v>
      </c>
      <c r="F2012" t="str">
        <f>IF([1]All_Tasks_Billing!F2012="","",[1]All_Tasks_Billing!F2012)</f>
        <v/>
      </c>
      <c r="G2012" t="str">
        <f>IF([1]All_Tasks_Billing!G2012="","",[1]All_Tasks_Billing!G2012)</f>
        <v/>
      </c>
      <c r="H2012" s="45" t="str">
        <f>[1]All_Tasks_Billing!H2012</f>
        <v/>
      </c>
      <c r="I2012" t="str">
        <f>IF([1]All_Tasks_Billing!I2012="","",[1]All_Tasks_Billing!I2012)</f>
        <v/>
      </c>
      <c r="J2012" t="str">
        <f>IF([1]All_Tasks_Billing!J2012="","",[1]All_Tasks_Billing!J2012)</f>
        <v/>
      </c>
      <c r="K2012" t="b">
        <f>[1]All_Tasks_Billing!K2012</f>
        <v>0</v>
      </c>
      <c r="L2012" s="45" t="str">
        <f>[1]All_Tasks_Billing!L2012</f>
        <v/>
      </c>
      <c r="M2012" t="str">
        <f>[1]All_Tasks_Billing!M2012</f>
        <v/>
      </c>
      <c r="N2012" s="46">
        <f>IF([1]All_Tasks_Billing!N2012="",0,[1]All_Tasks_Billing!N2012)</f>
        <v>0</v>
      </c>
      <c r="O2012" t="str">
        <f>[1]All_Tasks_Billing!O2012</f>
        <v/>
      </c>
      <c r="P2012" s="47">
        <f>IF([1]All_Tasks_Billing!P2012="",0,[1]All_Tasks_Billing!P2012)</f>
        <v>2.5</v>
      </c>
      <c r="Q2012" s="47">
        <f>IF([1]All_Tasks_Billing!Q2012="",0,[1]All_Tasks_Billing!Q2012)</f>
        <v>2.5</v>
      </c>
      <c r="R2012" s="47">
        <f>IF([1]All_Tasks_Billing!R2012="",0,[1]All_Tasks_Billing!R2012)</f>
        <v>2.5</v>
      </c>
      <c r="S2012" t="str">
        <f>[1]All_Tasks_Billing!S2012</f>
        <v/>
      </c>
      <c r="T2012" t="str">
        <f>[1]All_Tasks_Billing!T2012</f>
        <v/>
      </c>
      <c r="U2012" t="str">
        <f>[1]All_Tasks_Billing!U2012</f>
        <v/>
      </c>
      <c r="V2012">
        <f>[1]All_Tasks_Billing!V2012</f>
        <v>37</v>
      </c>
      <c r="W2012" s="48">
        <f>[1]All_Tasks_Billing!W2012</f>
        <v>150</v>
      </c>
      <c r="X2012">
        <f>[1]All_Tasks_Billing!X2012</f>
        <v>45225</v>
      </c>
      <c r="Y2012">
        <f>[1]All_Tasks_Billing!Y2012</f>
        <v>1</v>
      </c>
      <c r="Z2012" s="49">
        <f>[1]All_Tasks_Billing!Z2012</f>
        <v>0</v>
      </c>
      <c r="AA2012" s="45" t="str">
        <f>[1]All_Tasks_Billing!AA2012</f>
        <v/>
      </c>
      <c r="AB2012" t="str">
        <f>[1]All_Tasks_Billing!AB2012</f>
        <v/>
      </c>
      <c r="AC2012" s="48">
        <f>[1]All_Tasks_Billing!AC2012</f>
        <v>0</v>
      </c>
      <c r="AD2012" s="48">
        <f>[1]All_Tasks_Billing!AD2012</f>
        <v>0</v>
      </c>
      <c r="AE2012" s="48">
        <f>[1]All_Tasks_Billing!AE2012</f>
        <v>0</v>
      </c>
      <c r="AF2012" s="48">
        <f>[1]All_Tasks_Billing!AF2012</f>
        <v>0</v>
      </c>
      <c r="AG2012" s="48">
        <f>[1]All_Tasks_Billing!AG2012</f>
        <v>0</v>
      </c>
      <c r="AH2012" s="48">
        <f>[1]All_Tasks_Billing!AH2012</f>
        <v>1.2500000000000001E-2</v>
      </c>
      <c r="AI2012" s="48">
        <f>[1]All_Tasks_Billing!AI2012</f>
        <v>0</v>
      </c>
      <c r="AJ2012" s="48">
        <f>[1]All_Tasks_Billing!AJ2012</f>
        <v>0</v>
      </c>
      <c r="AK2012" s="48">
        <f>[1]All_Tasks_Billing!AK2012</f>
        <v>0</v>
      </c>
      <c r="AL2012" s="48">
        <f>[1]All_Tasks_Billing!AL2012</f>
        <v>0</v>
      </c>
      <c r="AM2012" s="48">
        <f>[1]All_Tasks_Billing!AM2012</f>
        <v>0</v>
      </c>
      <c r="AN2012" s="48">
        <f>[1]All_Tasks_Billing!AN2012</f>
        <v>0</v>
      </c>
      <c r="AO2012" s="48">
        <f>[1]All_Tasks_Billing!AO2012</f>
        <v>0</v>
      </c>
      <c r="AP2012" s="48">
        <f>[1]All_Tasks_Billing!AP2012</f>
        <v>1.2500000000000001E-2</v>
      </c>
      <c r="AQ2012" s="48">
        <f>[1]All_Tasks_Billing!AQ2012</f>
        <v>0</v>
      </c>
      <c r="AR2012" s="48">
        <f>[1]All_Tasks_Billing!AR2012</f>
        <v>0</v>
      </c>
      <c r="AS2012" s="48">
        <f>[1]All_Tasks_Billing!AS2012</f>
        <v>0</v>
      </c>
      <c r="AT2012" s="48">
        <f>[1]All_Tasks_Billing!AT2012</f>
        <v>0</v>
      </c>
      <c r="AU2012" s="50" t="str">
        <f t="shared" si="558"/>
        <v/>
      </c>
      <c r="AV2012" s="50" t="str">
        <f t="shared" si="559"/>
        <v/>
      </c>
      <c r="AW2012" s="50" t="str">
        <f t="shared" si="560"/>
        <v/>
      </c>
      <c r="AX2012" s="50" t="str">
        <f t="shared" ca="1" si="561"/>
        <v>Not Completed</v>
      </c>
      <c r="AY2012" s="50" t="str">
        <f t="shared" ca="1" si="562"/>
        <v>Not Completed</v>
      </c>
      <c r="AZ2012" s="50" t="str">
        <f t="shared" ca="1" si="563"/>
        <v>Not Completed</v>
      </c>
      <c r="BA2012" s="48">
        <f t="shared" si="564"/>
        <v>0</v>
      </c>
      <c r="BB2012" s="45" t="str">
        <f t="shared" si="565"/>
        <v/>
      </c>
      <c r="BC2012" s="50" t="str">
        <f t="shared" si="566"/>
        <v/>
      </c>
      <c r="BD2012" s="48">
        <f t="shared" si="567"/>
        <v>0</v>
      </c>
      <c r="BE2012" s="50" t="str">
        <f t="shared" si="568"/>
        <v>Not Started</v>
      </c>
      <c r="BF2012" s="51">
        <f t="shared" si="569"/>
        <v>1</v>
      </c>
      <c r="BG2012" s="51">
        <f t="shared" si="570"/>
        <v>0</v>
      </c>
      <c r="BH2012" s="50" t="str">
        <f t="shared" si="571"/>
        <v/>
      </c>
      <c r="BI2012" s="50" t="str">
        <f t="shared" si="572"/>
        <v/>
      </c>
      <c r="BJ2012" s="50" t="str">
        <f t="shared" si="573"/>
        <v/>
      </c>
      <c r="BK2012" s="50" t="str">
        <f t="shared" si="574"/>
        <v xml:space="preserve">Not Started |  | </v>
      </c>
      <c r="BL2012" s="49" t="str">
        <f t="shared" ca="1" si="575"/>
        <v/>
      </c>
    </row>
    <row r="2013" spans="1:64" x14ac:dyDescent="0.25">
      <c r="A2013" t="str">
        <f>[1]All_Tasks_Billing!A2013</f>
        <v>RPP's (361-480)</v>
      </c>
      <c r="B2013" t="str">
        <f>[1]All_Tasks_Billing!B2013</f>
        <v>RPP</v>
      </c>
      <c r="C2013" t="str">
        <f>[1]All_Tasks_Billing!C2013</f>
        <v>32.1.11</v>
      </c>
      <c r="D2013" t="str">
        <f>[1]All_Tasks_Billing!D2013</f>
        <v>RPP's</v>
      </c>
      <c r="E2013" t="str">
        <f>[1]All_Tasks_Billing!E2013</f>
        <v>RPP</v>
      </c>
      <c r="F2013" t="str">
        <f>IF([1]All_Tasks_Billing!F2013="","",[1]All_Tasks_Billing!F2013)</f>
        <v/>
      </c>
      <c r="G2013" t="str">
        <f>IF([1]All_Tasks_Billing!G2013="","",[1]All_Tasks_Billing!G2013)</f>
        <v/>
      </c>
      <c r="H2013" s="45" t="str">
        <f>[1]All_Tasks_Billing!H2013</f>
        <v/>
      </c>
      <c r="I2013" t="str">
        <f>IF([1]All_Tasks_Billing!I2013="","",[1]All_Tasks_Billing!I2013)</f>
        <v/>
      </c>
      <c r="J2013" t="str">
        <f>IF([1]All_Tasks_Billing!J2013="","",[1]All_Tasks_Billing!J2013)</f>
        <v/>
      </c>
      <c r="K2013" t="b">
        <f>[1]All_Tasks_Billing!K2013</f>
        <v>0</v>
      </c>
      <c r="L2013" s="45" t="str">
        <f>[1]All_Tasks_Billing!L2013</f>
        <v/>
      </c>
      <c r="M2013" t="str">
        <f>[1]All_Tasks_Billing!M2013</f>
        <v/>
      </c>
      <c r="N2013" s="46">
        <f>IF([1]All_Tasks_Billing!N2013="",0,[1]All_Tasks_Billing!N2013)</f>
        <v>0</v>
      </c>
      <c r="O2013" t="str">
        <f>[1]All_Tasks_Billing!O2013</f>
        <v/>
      </c>
      <c r="P2013" s="47">
        <f>IF([1]All_Tasks_Billing!P2013="",0,[1]All_Tasks_Billing!P2013)</f>
        <v>2.5</v>
      </c>
      <c r="Q2013" s="47">
        <f>IF([1]All_Tasks_Billing!Q2013="",0,[1]All_Tasks_Billing!Q2013)</f>
        <v>2.5</v>
      </c>
      <c r="R2013" s="47">
        <f>IF([1]All_Tasks_Billing!R2013="",0,[1]All_Tasks_Billing!R2013)</f>
        <v>2.5</v>
      </c>
      <c r="S2013" t="str">
        <f>[1]All_Tasks_Billing!S2013</f>
        <v/>
      </c>
      <c r="T2013" t="str">
        <f>[1]All_Tasks_Billing!T2013</f>
        <v/>
      </c>
      <c r="U2013" t="str">
        <f>[1]All_Tasks_Billing!U2013</f>
        <v/>
      </c>
      <c r="V2013">
        <f>[1]All_Tasks_Billing!V2013</f>
        <v>37</v>
      </c>
      <c r="W2013" s="48">
        <f>[1]All_Tasks_Billing!W2013</f>
        <v>150</v>
      </c>
      <c r="X2013">
        <f>[1]All_Tasks_Billing!X2013</f>
        <v>45225</v>
      </c>
      <c r="Y2013">
        <f>[1]All_Tasks_Billing!Y2013</f>
        <v>1</v>
      </c>
      <c r="Z2013" s="49">
        <f>[1]All_Tasks_Billing!Z2013</f>
        <v>0</v>
      </c>
      <c r="AA2013" s="45" t="str">
        <f>[1]All_Tasks_Billing!AA2013</f>
        <v/>
      </c>
      <c r="AB2013" t="str">
        <f>[1]All_Tasks_Billing!AB2013</f>
        <v/>
      </c>
      <c r="AC2013" s="48">
        <f>[1]All_Tasks_Billing!AC2013</f>
        <v>0</v>
      </c>
      <c r="AD2013" s="48">
        <f>[1]All_Tasks_Billing!AD2013</f>
        <v>0</v>
      </c>
      <c r="AE2013" s="48">
        <f>[1]All_Tasks_Billing!AE2013</f>
        <v>0</v>
      </c>
      <c r="AF2013" s="48">
        <f>[1]All_Tasks_Billing!AF2013</f>
        <v>0</v>
      </c>
      <c r="AG2013" s="48">
        <f>[1]All_Tasks_Billing!AG2013</f>
        <v>0</v>
      </c>
      <c r="AH2013" s="48">
        <f>[1]All_Tasks_Billing!AH2013</f>
        <v>1.2500000000000001E-2</v>
      </c>
      <c r="AI2013" s="48">
        <f>[1]All_Tasks_Billing!AI2013</f>
        <v>0</v>
      </c>
      <c r="AJ2013" s="48">
        <f>[1]All_Tasks_Billing!AJ2013</f>
        <v>0</v>
      </c>
      <c r="AK2013" s="48">
        <f>[1]All_Tasks_Billing!AK2013</f>
        <v>0</v>
      </c>
      <c r="AL2013" s="48">
        <f>[1]All_Tasks_Billing!AL2013</f>
        <v>0</v>
      </c>
      <c r="AM2013" s="48">
        <f>[1]All_Tasks_Billing!AM2013</f>
        <v>0</v>
      </c>
      <c r="AN2013" s="48">
        <f>[1]All_Tasks_Billing!AN2013</f>
        <v>0</v>
      </c>
      <c r="AO2013" s="48">
        <f>[1]All_Tasks_Billing!AO2013</f>
        <v>0</v>
      </c>
      <c r="AP2013" s="48">
        <f>[1]All_Tasks_Billing!AP2013</f>
        <v>1.2500000000000001E-2</v>
      </c>
      <c r="AQ2013" s="48">
        <f>[1]All_Tasks_Billing!AQ2013</f>
        <v>0</v>
      </c>
      <c r="AR2013" s="48">
        <f>[1]All_Tasks_Billing!AR2013</f>
        <v>0</v>
      </c>
      <c r="AS2013" s="48">
        <f>[1]All_Tasks_Billing!AS2013</f>
        <v>0</v>
      </c>
      <c r="AT2013" s="48">
        <f>[1]All_Tasks_Billing!AT2013</f>
        <v>0</v>
      </c>
      <c r="AU2013" s="50" t="str">
        <f t="shared" si="558"/>
        <v/>
      </c>
      <c r="AV2013" s="50" t="str">
        <f t="shared" si="559"/>
        <v/>
      </c>
      <c r="AW2013" s="50" t="str">
        <f t="shared" si="560"/>
        <v/>
      </c>
      <c r="AX2013" s="50" t="str">
        <f t="shared" ca="1" si="561"/>
        <v>Not Completed</v>
      </c>
      <c r="AY2013" s="50" t="str">
        <f t="shared" ca="1" si="562"/>
        <v>Not Completed</v>
      </c>
      <c r="AZ2013" s="50" t="str">
        <f t="shared" ca="1" si="563"/>
        <v>Not Completed</v>
      </c>
      <c r="BA2013" s="48">
        <f t="shared" si="564"/>
        <v>0</v>
      </c>
      <c r="BB2013" s="45" t="str">
        <f t="shared" si="565"/>
        <v/>
      </c>
      <c r="BC2013" s="50" t="str">
        <f t="shared" si="566"/>
        <v/>
      </c>
      <c r="BD2013" s="48">
        <f t="shared" si="567"/>
        <v>0</v>
      </c>
      <c r="BE2013" s="50" t="str">
        <f t="shared" si="568"/>
        <v>Not Started</v>
      </c>
      <c r="BF2013" s="51">
        <f t="shared" si="569"/>
        <v>1</v>
      </c>
      <c r="BG2013" s="51">
        <f t="shared" si="570"/>
        <v>0</v>
      </c>
      <c r="BH2013" s="50" t="str">
        <f t="shared" si="571"/>
        <v/>
      </c>
      <c r="BI2013" s="50" t="str">
        <f t="shared" si="572"/>
        <v/>
      </c>
      <c r="BJ2013" s="50" t="str">
        <f t="shared" si="573"/>
        <v/>
      </c>
      <c r="BK2013" s="50" t="str">
        <f t="shared" si="574"/>
        <v xml:space="preserve">Not Started |  | </v>
      </c>
      <c r="BL2013" s="49" t="str">
        <f t="shared" ca="1" si="575"/>
        <v/>
      </c>
    </row>
    <row r="2014" spans="1:64" x14ac:dyDescent="0.25">
      <c r="A2014" t="str">
        <f>[1]All_Tasks_Billing!A2014</f>
        <v>RPP's (361-480)</v>
      </c>
      <c r="B2014" t="str">
        <f>[1]All_Tasks_Billing!B2014</f>
        <v>RPP</v>
      </c>
      <c r="C2014" t="str">
        <f>[1]All_Tasks_Billing!C2014</f>
        <v>32.1.12</v>
      </c>
      <c r="D2014" t="str">
        <f>[1]All_Tasks_Billing!D2014</f>
        <v>RPP's</v>
      </c>
      <c r="E2014" t="str">
        <f>[1]All_Tasks_Billing!E2014</f>
        <v>RPP</v>
      </c>
      <c r="F2014" t="str">
        <f>IF([1]All_Tasks_Billing!F2014="","",[1]All_Tasks_Billing!F2014)</f>
        <v/>
      </c>
      <c r="G2014" t="str">
        <f>IF([1]All_Tasks_Billing!G2014="","",[1]All_Tasks_Billing!G2014)</f>
        <v/>
      </c>
      <c r="H2014" s="45" t="str">
        <f>[1]All_Tasks_Billing!H2014</f>
        <v/>
      </c>
      <c r="I2014" t="str">
        <f>IF([1]All_Tasks_Billing!I2014="","",[1]All_Tasks_Billing!I2014)</f>
        <v/>
      </c>
      <c r="J2014" t="str">
        <f>IF([1]All_Tasks_Billing!J2014="","",[1]All_Tasks_Billing!J2014)</f>
        <v/>
      </c>
      <c r="K2014" t="b">
        <f>[1]All_Tasks_Billing!K2014</f>
        <v>0</v>
      </c>
      <c r="L2014" s="45" t="str">
        <f>[1]All_Tasks_Billing!L2014</f>
        <v/>
      </c>
      <c r="M2014" t="str">
        <f>[1]All_Tasks_Billing!M2014</f>
        <v/>
      </c>
      <c r="N2014" s="46">
        <f>IF([1]All_Tasks_Billing!N2014="",0,[1]All_Tasks_Billing!N2014)</f>
        <v>0</v>
      </c>
      <c r="O2014" t="str">
        <f>[1]All_Tasks_Billing!O2014</f>
        <v/>
      </c>
      <c r="P2014" s="47">
        <f>IF([1]All_Tasks_Billing!P2014="",0,[1]All_Tasks_Billing!P2014)</f>
        <v>2.5</v>
      </c>
      <c r="Q2014" s="47">
        <f>IF([1]All_Tasks_Billing!Q2014="",0,[1]All_Tasks_Billing!Q2014)</f>
        <v>2.5</v>
      </c>
      <c r="R2014" s="47">
        <f>IF([1]All_Tasks_Billing!R2014="",0,[1]All_Tasks_Billing!R2014)</f>
        <v>2.5</v>
      </c>
      <c r="S2014" t="str">
        <f>[1]All_Tasks_Billing!S2014</f>
        <v/>
      </c>
      <c r="T2014" t="str">
        <f>[1]All_Tasks_Billing!T2014</f>
        <v/>
      </c>
      <c r="U2014" t="str">
        <f>[1]All_Tasks_Billing!U2014</f>
        <v/>
      </c>
      <c r="V2014">
        <f>[1]All_Tasks_Billing!V2014</f>
        <v>37</v>
      </c>
      <c r="W2014" s="48">
        <f>[1]All_Tasks_Billing!W2014</f>
        <v>150</v>
      </c>
      <c r="X2014">
        <f>[1]All_Tasks_Billing!X2014</f>
        <v>45225</v>
      </c>
      <c r="Y2014">
        <f>[1]All_Tasks_Billing!Y2014</f>
        <v>1</v>
      </c>
      <c r="Z2014" s="49">
        <f>[1]All_Tasks_Billing!Z2014</f>
        <v>0</v>
      </c>
      <c r="AA2014" s="45" t="str">
        <f>[1]All_Tasks_Billing!AA2014</f>
        <v/>
      </c>
      <c r="AB2014" t="str">
        <f>[1]All_Tasks_Billing!AB2014</f>
        <v/>
      </c>
      <c r="AC2014" s="48">
        <f>[1]All_Tasks_Billing!AC2014</f>
        <v>0</v>
      </c>
      <c r="AD2014" s="48">
        <f>[1]All_Tasks_Billing!AD2014</f>
        <v>0</v>
      </c>
      <c r="AE2014" s="48">
        <f>[1]All_Tasks_Billing!AE2014</f>
        <v>0</v>
      </c>
      <c r="AF2014" s="48">
        <f>[1]All_Tasks_Billing!AF2014</f>
        <v>0</v>
      </c>
      <c r="AG2014" s="48">
        <f>[1]All_Tasks_Billing!AG2014</f>
        <v>0</v>
      </c>
      <c r="AH2014" s="48">
        <f>[1]All_Tasks_Billing!AH2014</f>
        <v>1.2500000000000001E-2</v>
      </c>
      <c r="AI2014" s="48">
        <f>[1]All_Tasks_Billing!AI2014</f>
        <v>0</v>
      </c>
      <c r="AJ2014" s="48">
        <f>[1]All_Tasks_Billing!AJ2014</f>
        <v>0</v>
      </c>
      <c r="AK2014" s="48">
        <f>[1]All_Tasks_Billing!AK2014</f>
        <v>0</v>
      </c>
      <c r="AL2014" s="48">
        <f>[1]All_Tasks_Billing!AL2014</f>
        <v>0</v>
      </c>
      <c r="AM2014" s="48">
        <f>[1]All_Tasks_Billing!AM2014</f>
        <v>0</v>
      </c>
      <c r="AN2014" s="48">
        <f>[1]All_Tasks_Billing!AN2014</f>
        <v>0</v>
      </c>
      <c r="AO2014" s="48">
        <f>[1]All_Tasks_Billing!AO2014</f>
        <v>0</v>
      </c>
      <c r="AP2014" s="48">
        <f>[1]All_Tasks_Billing!AP2014</f>
        <v>1.2500000000000001E-2</v>
      </c>
      <c r="AQ2014" s="48">
        <f>[1]All_Tasks_Billing!AQ2014</f>
        <v>0</v>
      </c>
      <c r="AR2014" s="48">
        <f>[1]All_Tasks_Billing!AR2014</f>
        <v>0</v>
      </c>
      <c r="AS2014" s="48">
        <f>[1]All_Tasks_Billing!AS2014</f>
        <v>0</v>
      </c>
      <c r="AT2014" s="48">
        <f>[1]All_Tasks_Billing!AT2014</f>
        <v>0</v>
      </c>
      <c r="AU2014" s="50" t="str">
        <f t="shared" si="558"/>
        <v/>
      </c>
      <c r="AV2014" s="50" t="str">
        <f t="shared" si="559"/>
        <v/>
      </c>
      <c r="AW2014" s="50" t="str">
        <f t="shared" si="560"/>
        <v/>
      </c>
      <c r="AX2014" s="50" t="str">
        <f t="shared" ca="1" si="561"/>
        <v>Not Completed</v>
      </c>
      <c r="AY2014" s="50" t="str">
        <f t="shared" ca="1" si="562"/>
        <v>Not Completed</v>
      </c>
      <c r="AZ2014" s="50" t="str">
        <f t="shared" ca="1" si="563"/>
        <v>Not Completed</v>
      </c>
      <c r="BA2014" s="48">
        <f t="shared" si="564"/>
        <v>0</v>
      </c>
      <c r="BB2014" s="45" t="str">
        <f t="shared" si="565"/>
        <v/>
      </c>
      <c r="BC2014" s="50" t="str">
        <f t="shared" si="566"/>
        <v/>
      </c>
      <c r="BD2014" s="48">
        <f t="shared" si="567"/>
        <v>0</v>
      </c>
      <c r="BE2014" s="50" t="str">
        <f t="shared" si="568"/>
        <v>Not Started</v>
      </c>
      <c r="BF2014" s="51">
        <f t="shared" si="569"/>
        <v>1</v>
      </c>
      <c r="BG2014" s="51">
        <f t="shared" si="570"/>
        <v>0</v>
      </c>
      <c r="BH2014" s="50" t="str">
        <f t="shared" si="571"/>
        <v/>
      </c>
      <c r="BI2014" s="50" t="str">
        <f t="shared" si="572"/>
        <v/>
      </c>
      <c r="BJ2014" s="50" t="str">
        <f t="shared" si="573"/>
        <v/>
      </c>
      <c r="BK2014" s="50" t="str">
        <f t="shared" si="574"/>
        <v xml:space="preserve">Not Started |  | </v>
      </c>
      <c r="BL2014" s="49" t="str">
        <f t="shared" ca="1" si="575"/>
        <v/>
      </c>
    </row>
    <row r="2015" spans="1:64" x14ac:dyDescent="0.25">
      <c r="A2015" t="str">
        <f>[1]All_Tasks_Billing!A2015</f>
        <v>RPP's (361-480)</v>
      </c>
      <c r="B2015" t="str">
        <f>[1]All_Tasks_Billing!B2015</f>
        <v>RPP</v>
      </c>
      <c r="C2015" t="str">
        <f>[1]All_Tasks_Billing!C2015</f>
        <v>32.1.13</v>
      </c>
      <c r="D2015" t="str">
        <f>[1]All_Tasks_Billing!D2015</f>
        <v>RPP's</v>
      </c>
      <c r="E2015" t="str">
        <f>[1]All_Tasks_Billing!E2015</f>
        <v>RPP</v>
      </c>
      <c r="F2015" t="str">
        <f>IF([1]All_Tasks_Billing!F2015="","",[1]All_Tasks_Billing!F2015)</f>
        <v/>
      </c>
      <c r="G2015" t="str">
        <f>IF([1]All_Tasks_Billing!G2015="","",[1]All_Tasks_Billing!G2015)</f>
        <v/>
      </c>
      <c r="H2015" s="45" t="str">
        <f>[1]All_Tasks_Billing!H2015</f>
        <v/>
      </c>
      <c r="I2015" t="str">
        <f>IF([1]All_Tasks_Billing!I2015="","",[1]All_Tasks_Billing!I2015)</f>
        <v/>
      </c>
      <c r="J2015" t="str">
        <f>IF([1]All_Tasks_Billing!J2015="","",[1]All_Tasks_Billing!J2015)</f>
        <v/>
      </c>
      <c r="K2015" t="b">
        <f>[1]All_Tasks_Billing!K2015</f>
        <v>0</v>
      </c>
      <c r="L2015" s="45" t="str">
        <f>[1]All_Tasks_Billing!L2015</f>
        <v/>
      </c>
      <c r="M2015" t="str">
        <f>[1]All_Tasks_Billing!M2015</f>
        <v/>
      </c>
      <c r="N2015" s="46">
        <f>IF([1]All_Tasks_Billing!N2015="",0,[1]All_Tasks_Billing!N2015)</f>
        <v>0</v>
      </c>
      <c r="O2015" t="str">
        <f>[1]All_Tasks_Billing!O2015</f>
        <v/>
      </c>
      <c r="P2015" s="47">
        <f>IF([1]All_Tasks_Billing!P2015="",0,[1]All_Tasks_Billing!P2015)</f>
        <v>2.5</v>
      </c>
      <c r="Q2015" s="47">
        <f>IF([1]All_Tasks_Billing!Q2015="",0,[1]All_Tasks_Billing!Q2015)</f>
        <v>2.5</v>
      </c>
      <c r="R2015" s="47">
        <f>IF([1]All_Tasks_Billing!R2015="",0,[1]All_Tasks_Billing!R2015)</f>
        <v>2.5</v>
      </c>
      <c r="S2015" t="str">
        <f>[1]All_Tasks_Billing!S2015</f>
        <v/>
      </c>
      <c r="T2015" t="str">
        <f>[1]All_Tasks_Billing!T2015</f>
        <v/>
      </c>
      <c r="U2015" t="str">
        <f>[1]All_Tasks_Billing!U2015</f>
        <v/>
      </c>
      <c r="V2015">
        <f>[1]All_Tasks_Billing!V2015</f>
        <v>37</v>
      </c>
      <c r="W2015" s="48">
        <f>[1]All_Tasks_Billing!W2015</f>
        <v>150</v>
      </c>
      <c r="X2015">
        <f>[1]All_Tasks_Billing!X2015</f>
        <v>45225</v>
      </c>
      <c r="Y2015">
        <f>[1]All_Tasks_Billing!Y2015</f>
        <v>1</v>
      </c>
      <c r="Z2015" s="49">
        <f>[1]All_Tasks_Billing!Z2015</f>
        <v>0</v>
      </c>
      <c r="AA2015" s="45" t="str">
        <f>[1]All_Tasks_Billing!AA2015</f>
        <v/>
      </c>
      <c r="AB2015" t="str">
        <f>[1]All_Tasks_Billing!AB2015</f>
        <v/>
      </c>
      <c r="AC2015" s="48">
        <f>[1]All_Tasks_Billing!AC2015</f>
        <v>0</v>
      </c>
      <c r="AD2015" s="48">
        <f>[1]All_Tasks_Billing!AD2015</f>
        <v>0</v>
      </c>
      <c r="AE2015" s="48">
        <f>[1]All_Tasks_Billing!AE2015</f>
        <v>0</v>
      </c>
      <c r="AF2015" s="48">
        <f>[1]All_Tasks_Billing!AF2015</f>
        <v>0</v>
      </c>
      <c r="AG2015" s="48">
        <f>[1]All_Tasks_Billing!AG2015</f>
        <v>0</v>
      </c>
      <c r="AH2015" s="48">
        <f>[1]All_Tasks_Billing!AH2015</f>
        <v>1.2500000000000001E-2</v>
      </c>
      <c r="AI2015" s="48">
        <f>[1]All_Tasks_Billing!AI2015</f>
        <v>0</v>
      </c>
      <c r="AJ2015" s="48">
        <f>[1]All_Tasks_Billing!AJ2015</f>
        <v>0</v>
      </c>
      <c r="AK2015" s="48">
        <f>[1]All_Tasks_Billing!AK2015</f>
        <v>0</v>
      </c>
      <c r="AL2015" s="48">
        <f>[1]All_Tasks_Billing!AL2015</f>
        <v>0</v>
      </c>
      <c r="AM2015" s="48">
        <f>[1]All_Tasks_Billing!AM2015</f>
        <v>0</v>
      </c>
      <c r="AN2015" s="48">
        <f>[1]All_Tasks_Billing!AN2015</f>
        <v>0</v>
      </c>
      <c r="AO2015" s="48">
        <f>[1]All_Tasks_Billing!AO2015</f>
        <v>0</v>
      </c>
      <c r="AP2015" s="48">
        <f>[1]All_Tasks_Billing!AP2015</f>
        <v>1.2500000000000001E-2</v>
      </c>
      <c r="AQ2015" s="48">
        <f>[1]All_Tasks_Billing!AQ2015</f>
        <v>0</v>
      </c>
      <c r="AR2015" s="48">
        <f>[1]All_Tasks_Billing!AR2015</f>
        <v>0</v>
      </c>
      <c r="AS2015" s="48">
        <f>[1]All_Tasks_Billing!AS2015</f>
        <v>0</v>
      </c>
      <c r="AT2015" s="48">
        <f>[1]All_Tasks_Billing!AT2015</f>
        <v>0</v>
      </c>
      <c r="AU2015" s="50" t="str">
        <f t="shared" si="558"/>
        <v/>
      </c>
      <c r="AV2015" s="50" t="str">
        <f t="shared" si="559"/>
        <v/>
      </c>
      <c r="AW2015" s="50" t="str">
        <f t="shared" si="560"/>
        <v/>
      </c>
      <c r="AX2015" s="50" t="str">
        <f t="shared" ca="1" si="561"/>
        <v>Not Completed</v>
      </c>
      <c r="AY2015" s="50" t="str">
        <f t="shared" ca="1" si="562"/>
        <v>Not Completed</v>
      </c>
      <c r="AZ2015" s="50" t="str">
        <f t="shared" ca="1" si="563"/>
        <v>Not Completed</v>
      </c>
      <c r="BA2015" s="48">
        <f t="shared" si="564"/>
        <v>0</v>
      </c>
      <c r="BB2015" s="45" t="str">
        <f t="shared" si="565"/>
        <v/>
      </c>
      <c r="BC2015" s="50" t="str">
        <f t="shared" si="566"/>
        <v/>
      </c>
      <c r="BD2015" s="48">
        <f t="shared" si="567"/>
        <v>0</v>
      </c>
      <c r="BE2015" s="50" t="str">
        <f t="shared" si="568"/>
        <v>Not Started</v>
      </c>
      <c r="BF2015" s="51">
        <f t="shared" si="569"/>
        <v>1</v>
      </c>
      <c r="BG2015" s="51">
        <f t="shared" si="570"/>
        <v>0</v>
      </c>
      <c r="BH2015" s="50" t="str">
        <f t="shared" si="571"/>
        <v/>
      </c>
      <c r="BI2015" s="50" t="str">
        <f t="shared" si="572"/>
        <v/>
      </c>
      <c r="BJ2015" s="50" t="str">
        <f t="shared" si="573"/>
        <v/>
      </c>
      <c r="BK2015" s="50" t="str">
        <f t="shared" si="574"/>
        <v xml:space="preserve">Not Started |  | </v>
      </c>
      <c r="BL2015" s="49" t="str">
        <f t="shared" ca="1" si="575"/>
        <v/>
      </c>
    </row>
    <row r="2016" spans="1:64" x14ac:dyDescent="0.25">
      <c r="A2016" t="str">
        <f>[1]All_Tasks_Billing!A2016</f>
        <v>RPP's (361-480)</v>
      </c>
      <c r="B2016" t="str">
        <f>[1]All_Tasks_Billing!B2016</f>
        <v>RPP</v>
      </c>
      <c r="C2016" t="str">
        <f>[1]All_Tasks_Billing!C2016</f>
        <v>32.1.14</v>
      </c>
      <c r="D2016" t="str">
        <f>[1]All_Tasks_Billing!D2016</f>
        <v>RPP's</v>
      </c>
      <c r="E2016" t="str">
        <f>[1]All_Tasks_Billing!E2016</f>
        <v>RPP</v>
      </c>
      <c r="F2016" t="str">
        <f>IF([1]All_Tasks_Billing!F2016="","",[1]All_Tasks_Billing!F2016)</f>
        <v/>
      </c>
      <c r="G2016" t="str">
        <f>IF([1]All_Tasks_Billing!G2016="","",[1]All_Tasks_Billing!G2016)</f>
        <v/>
      </c>
      <c r="H2016" s="45" t="str">
        <f>[1]All_Tasks_Billing!H2016</f>
        <v/>
      </c>
      <c r="I2016" t="str">
        <f>IF([1]All_Tasks_Billing!I2016="","",[1]All_Tasks_Billing!I2016)</f>
        <v/>
      </c>
      <c r="J2016" t="str">
        <f>IF([1]All_Tasks_Billing!J2016="","",[1]All_Tasks_Billing!J2016)</f>
        <v/>
      </c>
      <c r="K2016" t="b">
        <f>[1]All_Tasks_Billing!K2016</f>
        <v>0</v>
      </c>
      <c r="L2016" s="45" t="str">
        <f>[1]All_Tasks_Billing!L2016</f>
        <v/>
      </c>
      <c r="M2016" t="str">
        <f>[1]All_Tasks_Billing!M2016</f>
        <v/>
      </c>
      <c r="N2016" s="46">
        <f>IF([1]All_Tasks_Billing!N2016="",0,[1]All_Tasks_Billing!N2016)</f>
        <v>0</v>
      </c>
      <c r="O2016" t="str">
        <f>[1]All_Tasks_Billing!O2016</f>
        <v/>
      </c>
      <c r="P2016" s="47">
        <f>IF([1]All_Tasks_Billing!P2016="",0,[1]All_Tasks_Billing!P2016)</f>
        <v>2.5</v>
      </c>
      <c r="Q2016" s="47">
        <f>IF([1]All_Tasks_Billing!Q2016="",0,[1]All_Tasks_Billing!Q2016)</f>
        <v>2.5</v>
      </c>
      <c r="R2016" s="47">
        <f>IF([1]All_Tasks_Billing!R2016="",0,[1]All_Tasks_Billing!R2016)</f>
        <v>2.5</v>
      </c>
      <c r="S2016" t="str">
        <f>[1]All_Tasks_Billing!S2016</f>
        <v/>
      </c>
      <c r="T2016" t="str">
        <f>[1]All_Tasks_Billing!T2016</f>
        <v/>
      </c>
      <c r="U2016" t="str">
        <f>[1]All_Tasks_Billing!U2016</f>
        <v/>
      </c>
      <c r="V2016">
        <f>[1]All_Tasks_Billing!V2016</f>
        <v>37</v>
      </c>
      <c r="W2016" s="48">
        <f>[1]All_Tasks_Billing!W2016</f>
        <v>150</v>
      </c>
      <c r="X2016">
        <f>[1]All_Tasks_Billing!X2016</f>
        <v>45225</v>
      </c>
      <c r="Y2016">
        <f>[1]All_Tasks_Billing!Y2016</f>
        <v>1</v>
      </c>
      <c r="Z2016" s="49">
        <f>[1]All_Tasks_Billing!Z2016</f>
        <v>0</v>
      </c>
      <c r="AA2016" s="45" t="str">
        <f>[1]All_Tasks_Billing!AA2016</f>
        <v/>
      </c>
      <c r="AB2016" t="str">
        <f>[1]All_Tasks_Billing!AB2016</f>
        <v/>
      </c>
      <c r="AC2016" s="48">
        <f>[1]All_Tasks_Billing!AC2016</f>
        <v>0</v>
      </c>
      <c r="AD2016" s="48">
        <f>[1]All_Tasks_Billing!AD2016</f>
        <v>0</v>
      </c>
      <c r="AE2016" s="48">
        <f>[1]All_Tasks_Billing!AE2016</f>
        <v>0</v>
      </c>
      <c r="AF2016" s="48">
        <f>[1]All_Tasks_Billing!AF2016</f>
        <v>0</v>
      </c>
      <c r="AG2016" s="48">
        <f>[1]All_Tasks_Billing!AG2016</f>
        <v>0</v>
      </c>
      <c r="AH2016" s="48">
        <f>[1]All_Tasks_Billing!AH2016</f>
        <v>1.2500000000000001E-2</v>
      </c>
      <c r="AI2016" s="48">
        <f>[1]All_Tasks_Billing!AI2016</f>
        <v>0</v>
      </c>
      <c r="AJ2016" s="48">
        <f>[1]All_Tasks_Billing!AJ2016</f>
        <v>0</v>
      </c>
      <c r="AK2016" s="48">
        <f>[1]All_Tasks_Billing!AK2016</f>
        <v>0</v>
      </c>
      <c r="AL2016" s="48">
        <f>[1]All_Tasks_Billing!AL2016</f>
        <v>0</v>
      </c>
      <c r="AM2016" s="48">
        <f>[1]All_Tasks_Billing!AM2016</f>
        <v>0</v>
      </c>
      <c r="AN2016" s="48">
        <f>[1]All_Tasks_Billing!AN2016</f>
        <v>0</v>
      </c>
      <c r="AO2016" s="48">
        <f>[1]All_Tasks_Billing!AO2016</f>
        <v>0</v>
      </c>
      <c r="AP2016" s="48">
        <f>[1]All_Tasks_Billing!AP2016</f>
        <v>1.2500000000000001E-2</v>
      </c>
      <c r="AQ2016" s="48">
        <f>[1]All_Tasks_Billing!AQ2016</f>
        <v>0</v>
      </c>
      <c r="AR2016" s="48">
        <f>[1]All_Tasks_Billing!AR2016</f>
        <v>0</v>
      </c>
      <c r="AS2016" s="48">
        <f>[1]All_Tasks_Billing!AS2016</f>
        <v>0</v>
      </c>
      <c r="AT2016" s="48">
        <f>[1]All_Tasks_Billing!AT2016</f>
        <v>0</v>
      </c>
      <c r="AU2016" s="50" t="str">
        <f t="shared" si="558"/>
        <v/>
      </c>
      <c r="AV2016" s="50" t="str">
        <f t="shared" si="559"/>
        <v/>
      </c>
      <c r="AW2016" s="50" t="str">
        <f t="shared" si="560"/>
        <v/>
      </c>
      <c r="AX2016" s="50" t="str">
        <f t="shared" ca="1" si="561"/>
        <v>Not Completed</v>
      </c>
      <c r="AY2016" s="50" t="str">
        <f t="shared" ca="1" si="562"/>
        <v>Not Completed</v>
      </c>
      <c r="AZ2016" s="50" t="str">
        <f t="shared" ca="1" si="563"/>
        <v>Not Completed</v>
      </c>
      <c r="BA2016" s="48">
        <f t="shared" si="564"/>
        <v>0</v>
      </c>
      <c r="BB2016" s="45" t="str">
        <f t="shared" si="565"/>
        <v/>
      </c>
      <c r="BC2016" s="50" t="str">
        <f t="shared" si="566"/>
        <v/>
      </c>
      <c r="BD2016" s="48">
        <f t="shared" si="567"/>
        <v>0</v>
      </c>
      <c r="BE2016" s="50" t="str">
        <f t="shared" si="568"/>
        <v>Not Started</v>
      </c>
      <c r="BF2016" s="51">
        <f t="shared" si="569"/>
        <v>1</v>
      </c>
      <c r="BG2016" s="51">
        <f t="shared" si="570"/>
        <v>0</v>
      </c>
      <c r="BH2016" s="50" t="str">
        <f t="shared" si="571"/>
        <v/>
      </c>
      <c r="BI2016" s="50" t="str">
        <f t="shared" si="572"/>
        <v/>
      </c>
      <c r="BJ2016" s="50" t="str">
        <f t="shared" si="573"/>
        <v/>
      </c>
      <c r="BK2016" s="50" t="str">
        <f t="shared" si="574"/>
        <v xml:space="preserve">Not Started |  | </v>
      </c>
      <c r="BL2016" s="49" t="str">
        <f t="shared" ca="1" si="575"/>
        <v/>
      </c>
    </row>
    <row r="2017" spans="1:64" x14ac:dyDescent="0.25">
      <c r="A2017" t="str">
        <f>[1]All_Tasks_Billing!A2017</f>
        <v>RPP's (361-480)</v>
      </c>
      <c r="B2017" t="str">
        <f>[1]All_Tasks_Billing!B2017</f>
        <v>RPP</v>
      </c>
      <c r="C2017" t="str">
        <f>[1]All_Tasks_Billing!C2017</f>
        <v>32.1.15</v>
      </c>
      <c r="D2017" t="str">
        <f>[1]All_Tasks_Billing!D2017</f>
        <v>RPP's</v>
      </c>
      <c r="E2017" t="str">
        <f>[1]All_Tasks_Billing!E2017</f>
        <v>RPP</v>
      </c>
      <c r="F2017" t="str">
        <f>IF([1]All_Tasks_Billing!F2017="","",[1]All_Tasks_Billing!F2017)</f>
        <v/>
      </c>
      <c r="G2017" t="str">
        <f>IF([1]All_Tasks_Billing!G2017="","",[1]All_Tasks_Billing!G2017)</f>
        <v/>
      </c>
      <c r="H2017" s="45" t="str">
        <f>[1]All_Tasks_Billing!H2017</f>
        <v/>
      </c>
      <c r="I2017" t="str">
        <f>IF([1]All_Tasks_Billing!I2017="","",[1]All_Tasks_Billing!I2017)</f>
        <v/>
      </c>
      <c r="J2017" t="str">
        <f>IF([1]All_Tasks_Billing!J2017="","",[1]All_Tasks_Billing!J2017)</f>
        <v/>
      </c>
      <c r="K2017" t="b">
        <f>[1]All_Tasks_Billing!K2017</f>
        <v>0</v>
      </c>
      <c r="L2017" s="45" t="str">
        <f>[1]All_Tasks_Billing!L2017</f>
        <v/>
      </c>
      <c r="M2017" t="str">
        <f>[1]All_Tasks_Billing!M2017</f>
        <v/>
      </c>
      <c r="N2017" s="46">
        <f>IF([1]All_Tasks_Billing!N2017="",0,[1]All_Tasks_Billing!N2017)</f>
        <v>0</v>
      </c>
      <c r="O2017" t="str">
        <f>[1]All_Tasks_Billing!O2017</f>
        <v/>
      </c>
      <c r="P2017" s="47">
        <f>IF([1]All_Tasks_Billing!P2017="",0,[1]All_Tasks_Billing!P2017)</f>
        <v>2.5</v>
      </c>
      <c r="Q2017" s="47">
        <f>IF([1]All_Tasks_Billing!Q2017="",0,[1]All_Tasks_Billing!Q2017)</f>
        <v>2.5</v>
      </c>
      <c r="R2017" s="47">
        <f>IF([1]All_Tasks_Billing!R2017="",0,[1]All_Tasks_Billing!R2017)</f>
        <v>2.5</v>
      </c>
      <c r="S2017" t="str">
        <f>[1]All_Tasks_Billing!S2017</f>
        <v/>
      </c>
      <c r="T2017" t="str">
        <f>[1]All_Tasks_Billing!T2017</f>
        <v/>
      </c>
      <c r="U2017" t="str">
        <f>[1]All_Tasks_Billing!U2017</f>
        <v/>
      </c>
      <c r="V2017">
        <f>[1]All_Tasks_Billing!V2017</f>
        <v>37</v>
      </c>
      <c r="W2017" s="48">
        <f>[1]All_Tasks_Billing!W2017</f>
        <v>150</v>
      </c>
      <c r="X2017">
        <f>[1]All_Tasks_Billing!X2017</f>
        <v>45225</v>
      </c>
      <c r="Y2017">
        <f>[1]All_Tasks_Billing!Y2017</f>
        <v>1</v>
      </c>
      <c r="Z2017" s="49">
        <f>[1]All_Tasks_Billing!Z2017</f>
        <v>0</v>
      </c>
      <c r="AA2017" s="45" t="str">
        <f>[1]All_Tasks_Billing!AA2017</f>
        <v/>
      </c>
      <c r="AB2017" t="str">
        <f>[1]All_Tasks_Billing!AB2017</f>
        <v/>
      </c>
      <c r="AC2017" s="48">
        <f>[1]All_Tasks_Billing!AC2017</f>
        <v>0</v>
      </c>
      <c r="AD2017" s="48">
        <f>[1]All_Tasks_Billing!AD2017</f>
        <v>0</v>
      </c>
      <c r="AE2017" s="48">
        <f>[1]All_Tasks_Billing!AE2017</f>
        <v>0</v>
      </c>
      <c r="AF2017" s="48">
        <f>[1]All_Tasks_Billing!AF2017</f>
        <v>0</v>
      </c>
      <c r="AG2017" s="48">
        <f>[1]All_Tasks_Billing!AG2017</f>
        <v>0</v>
      </c>
      <c r="AH2017" s="48">
        <f>[1]All_Tasks_Billing!AH2017</f>
        <v>1.2500000000000001E-2</v>
      </c>
      <c r="AI2017" s="48">
        <f>[1]All_Tasks_Billing!AI2017</f>
        <v>0</v>
      </c>
      <c r="AJ2017" s="48">
        <f>[1]All_Tasks_Billing!AJ2017</f>
        <v>0</v>
      </c>
      <c r="AK2017" s="48">
        <f>[1]All_Tasks_Billing!AK2017</f>
        <v>0</v>
      </c>
      <c r="AL2017" s="48">
        <f>[1]All_Tasks_Billing!AL2017</f>
        <v>0</v>
      </c>
      <c r="AM2017" s="48">
        <f>[1]All_Tasks_Billing!AM2017</f>
        <v>0</v>
      </c>
      <c r="AN2017" s="48">
        <f>[1]All_Tasks_Billing!AN2017</f>
        <v>0</v>
      </c>
      <c r="AO2017" s="48">
        <f>[1]All_Tasks_Billing!AO2017</f>
        <v>0</v>
      </c>
      <c r="AP2017" s="48">
        <f>[1]All_Tasks_Billing!AP2017</f>
        <v>1.2500000000000001E-2</v>
      </c>
      <c r="AQ2017" s="48">
        <f>[1]All_Tasks_Billing!AQ2017</f>
        <v>0</v>
      </c>
      <c r="AR2017" s="48">
        <f>[1]All_Tasks_Billing!AR2017</f>
        <v>0</v>
      </c>
      <c r="AS2017" s="48">
        <f>[1]All_Tasks_Billing!AS2017</f>
        <v>0</v>
      </c>
      <c r="AT2017" s="48">
        <f>[1]All_Tasks_Billing!AT2017</f>
        <v>0</v>
      </c>
      <c r="AU2017" s="50" t="str">
        <f t="shared" si="558"/>
        <v/>
      </c>
      <c r="AV2017" s="50" t="str">
        <f t="shared" si="559"/>
        <v/>
      </c>
      <c r="AW2017" s="50" t="str">
        <f t="shared" si="560"/>
        <v/>
      </c>
      <c r="AX2017" s="50" t="str">
        <f t="shared" ca="1" si="561"/>
        <v>Not Completed</v>
      </c>
      <c r="AY2017" s="50" t="str">
        <f t="shared" ca="1" si="562"/>
        <v>Not Completed</v>
      </c>
      <c r="AZ2017" s="50" t="str">
        <f t="shared" ca="1" si="563"/>
        <v>Not Completed</v>
      </c>
      <c r="BA2017" s="48">
        <f t="shared" si="564"/>
        <v>0</v>
      </c>
      <c r="BB2017" s="45" t="str">
        <f t="shared" si="565"/>
        <v/>
      </c>
      <c r="BC2017" s="50" t="str">
        <f t="shared" si="566"/>
        <v/>
      </c>
      <c r="BD2017" s="48">
        <f t="shared" si="567"/>
        <v>0</v>
      </c>
      <c r="BE2017" s="50" t="str">
        <f t="shared" si="568"/>
        <v>Not Started</v>
      </c>
      <c r="BF2017" s="51">
        <f t="shared" si="569"/>
        <v>1</v>
      </c>
      <c r="BG2017" s="51">
        <f t="shared" si="570"/>
        <v>0</v>
      </c>
      <c r="BH2017" s="50" t="str">
        <f t="shared" si="571"/>
        <v/>
      </c>
      <c r="BI2017" s="50" t="str">
        <f t="shared" si="572"/>
        <v/>
      </c>
      <c r="BJ2017" s="50" t="str">
        <f t="shared" si="573"/>
        <v/>
      </c>
      <c r="BK2017" s="50" t="str">
        <f t="shared" si="574"/>
        <v xml:space="preserve">Not Started |  | </v>
      </c>
      <c r="BL2017" s="49" t="str">
        <f t="shared" ca="1" si="575"/>
        <v/>
      </c>
    </row>
    <row r="2018" spans="1:64" x14ac:dyDescent="0.25">
      <c r="A2018" t="str">
        <f>[1]All_Tasks_Billing!A2018</f>
        <v>RPP's (361-480)</v>
      </c>
      <c r="B2018" t="str">
        <f>[1]All_Tasks_Billing!B2018</f>
        <v>RPP</v>
      </c>
      <c r="C2018" t="str">
        <f>[1]All_Tasks_Billing!C2018</f>
        <v>32.1.16</v>
      </c>
      <c r="D2018" t="str">
        <f>[1]All_Tasks_Billing!D2018</f>
        <v>RPP's</v>
      </c>
      <c r="E2018" t="str">
        <f>[1]All_Tasks_Billing!E2018</f>
        <v>RPP</v>
      </c>
      <c r="F2018" t="str">
        <f>IF([1]All_Tasks_Billing!F2018="","",[1]All_Tasks_Billing!F2018)</f>
        <v/>
      </c>
      <c r="G2018" t="str">
        <f>IF([1]All_Tasks_Billing!G2018="","",[1]All_Tasks_Billing!G2018)</f>
        <v/>
      </c>
      <c r="H2018" s="45" t="str">
        <f>[1]All_Tasks_Billing!H2018</f>
        <v/>
      </c>
      <c r="I2018" t="str">
        <f>IF([1]All_Tasks_Billing!I2018="","",[1]All_Tasks_Billing!I2018)</f>
        <v/>
      </c>
      <c r="J2018" t="str">
        <f>IF([1]All_Tasks_Billing!J2018="","",[1]All_Tasks_Billing!J2018)</f>
        <v/>
      </c>
      <c r="K2018" t="b">
        <f>[1]All_Tasks_Billing!K2018</f>
        <v>0</v>
      </c>
      <c r="L2018" s="45" t="str">
        <f>[1]All_Tasks_Billing!L2018</f>
        <v/>
      </c>
      <c r="M2018" t="str">
        <f>[1]All_Tasks_Billing!M2018</f>
        <v/>
      </c>
      <c r="N2018" s="46">
        <f>IF([1]All_Tasks_Billing!N2018="",0,[1]All_Tasks_Billing!N2018)</f>
        <v>0</v>
      </c>
      <c r="O2018" t="str">
        <f>[1]All_Tasks_Billing!O2018</f>
        <v/>
      </c>
      <c r="P2018" s="47">
        <f>IF([1]All_Tasks_Billing!P2018="",0,[1]All_Tasks_Billing!P2018)</f>
        <v>2.5</v>
      </c>
      <c r="Q2018" s="47">
        <f>IF([1]All_Tasks_Billing!Q2018="",0,[1]All_Tasks_Billing!Q2018)</f>
        <v>2.5</v>
      </c>
      <c r="R2018" s="47">
        <f>IF([1]All_Tasks_Billing!R2018="",0,[1]All_Tasks_Billing!R2018)</f>
        <v>2.5</v>
      </c>
      <c r="S2018" t="str">
        <f>[1]All_Tasks_Billing!S2018</f>
        <v/>
      </c>
      <c r="T2018" t="str">
        <f>[1]All_Tasks_Billing!T2018</f>
        <v/>
      </c>
      <c r="U2018" t="str">
        <f>[1]All_Tasks_Billing!U2018</f>
        <v/>
      </c>
      <c r="V2018">
        <f>[1]All_Tasks_Billing!V2018</f>
        <v>37</v>
      </c>
      <c r="W2018" s="48">
        <f>[1]All_Tasks_Billing!W2018</f>
        <v>150</v>
      </c>
      <c r="X2018">
        <f>[1]All_Tasks_Billing!X2018</f>
        <v>45225</v>
      </c>
      <c r="Y2018">
        <f>[1]All_Tasks_Billing!Y2018</f>
        <v>1</v>
      </c>
      <c r="Z2018" s="49">
        <f>[1]All_Tasks_Billing!Z2018</f>
        <v>0</v>
      </c>
      <c r="AA2018" s="45" t="str">
        <f>[1]All_Tasks_Billing!AA2018</f>
        <v/>
      </c>
      <c r="AB2018" t="str">
        <f>[1]All_Tasks_Billing!AB2018</f>
        <v/>
      </c>
      <c r="AC2018" s="48">
        <f>[1]All_Tasks_Billing!AC2018</f>
        <v>0</v>
      </c>
      <c r="AD2018" s="48">
        <f>[1]All_Tasks_Billing!AD2018</f>
        <v>0</v>
      </c>
      <c r="AE2018" s="48">
        <f>[1]All_Tasks_Billing!AE2018</f>
        <v>0</v>
      </c>
      <c r="AF2018" s="48">
        <f>[1]All_Tasks_Billing!AF2018</f>
        <v>0</v>
      </c>
      <c r="AG2018" s="48">
        <f>[1]All_Tasks_Billing!AG2018</f>
        <v>0</v>
      </c>
      <c r="AH2018" s="48">
        <f>[1]All_Tasks_Billing!AH2018</f>
        <v>1.2500000000000001E-2</v>
      </c>
      <c r="AI2018" s="48">
        <f>[1]All_Tasks_Billing!AI2018</f>
        <v>0</v>
      </c>
      <c r="AJ2018" s="48">
        <f>[1]All_Tasks_Billing!AJ2018</f>
        <v>0</v>
      </c>
      <c r="AK2018" s="48">
        <f>[1]All_Tasks_Billing!AK2018</f>
        <v>0</v>
      </c>
      <c r="AL2018" s="48">
        <f>[1]All_Tasks_Billing!AL2018</f>
        <v>0</v>
      </c>
      <c r="AM2018" s="48">
        <f>[1]All_Tasks_Billing!AM2018</f>
        <v>0</v>
      </c>
      <c r="AN2018" s="48">
        <f>[1]All_Tasks_Billing!AN2018</f>
        <v>0</v>
      </c>
      <c r="AO2018" s="48">
        <f>[1]All_Tasks_Billing!AO2018</f>
        <v>0</v>
      </c>
      <c r="AP2018" s="48">
        <f>[1]All_Tasks_Billing!AP2018</f>
        <v>1.2500000000000001E-2</v>
      </c>
      <c r="AQ2018" s="48">
        <f>[1]All_Tasks_Billing!AQ2018</f>
        <v>0</v>
      </c>
      <c r="AR2018" s="48">
        <f>[1]All_Tasks_Billing!AR2018</f>
        <v>0</v>
      </c>
      <c r="AS2018" s="48">
        <f>[1]All_Tasks_Billing!AS2018</f>
        <v>0</v>
      </c>
      <c r="AT2018" s="48">
        <f>[1]All_Tasks_Billing!AT2018</f>
        <v>0</v>
      </c>
      <c r="AU2018" s="50" t="str">
        <f t="shared" si="558"/>
        <v/>
      </c>
      <c r="AV2018" s="50" t="str">
        <f t="shared" si="559"/>
        <v/>
      </c>
      <c r="AW2018" s="50" t="str">
        <f t="shared" si="560"/>
        <v/>
      </c>
      <c r="AX2018" s="50" t="str">
        <f t="shared" ca="1" si="561"/>
        <v>Not Completed</v>
      </c>
      <c r="AY2018" s="50" t="str">
        <f t="shared" ca="1" si="562"/>
        <v>Not Completed</v>
      </c>
      <c r="AZ2018" s="50" t="str">
        <f t="shared" ca="1" si="563"/>
        <v>Not Completed</v>
      </c>
      <c r="BA2018" s="48">
        <f t="shared" si="564"/>
        <v>0</v>
      </c>
      <c r="BB2018" s="45" t="str">
        <f t="shared" si="565"/>
        <v/>
      </c>
      <c r="BC2018" s="50" t="str">
        <f t="shared" si="566"/>
        <v/>
      </c>
      <c r="BD2018" s="48">
        <f t="shared" si="567"/>
        <v>0</v>
      </c>
      <c r="BE2018" s="50" t="str">
        <f t="shared" si="568"/>
        <v>Not Started</v>
      </c>
      <c r="BF2018" s="51">
        <f t="shared" si="569"/>
        <v>1</v>
      </c>
      <c r="BG2018" s="51">
        <f t="shared" si="570"/>
        <v>0</v>
      </c>
      <c r="BH2018" s="50" t="str">
        <f t="shared" si="571"/>
        <v/>
      </c>
      <c r="BI2018" s="50" t="str">
        <f t="shared" si="572"/>
        <v/>
      </c>
      <c r="BJ2018" s="50" t="str">
        <f t="shared" si="573"/>
        <v/>
      </c>
      <c r="BK2018" s="50" t="str">
        <f t="shared" si="574"/>
        <v xml:space="preserve">Not Started |  | </v>
      </c>
      <c r="BL2018" s="49" t="str">
        <f t="shared" ca="1" si="575"/>
        <v/>
      </c>
    </row>
    <row r="2019" spans="1:64" x14ac:dyDescent="0.25">
      <c r="A2019" t="str">
        <f>[1]All_Tasks_Billing!A2019</f>
        <v>RPP's (361-480)</v>
      </c>
      <c r="B2019" t="str">
        <f>[1]All_Tasks_Billing!B2019</f>
        <v>RPP</v>
      </c>
      <c r="C2019" t="str">
        <f>[1]All_Tasks_Billing!C2019</f>
        <v>32.1.17</v>
      </c>
      <c r="D2019" t="str">
        <f>[1]All_Tasks_Billing!D2019</f>
        <v>RPP's</v>
      </c>
      <c r="E2019" t="str">
        <f>[1]All_Tasks_Billing!E2019</f>
        <v>RPP</v>
      </c>
      <c r="F2019" t="str">
        <f>IF([1]All_Tasks_Billing!F2019="","",[1]All_Tasks_Billing!F2019)</f>
        <v/>
      </c>
      <c r="G2019" t="str">
        <f>IF([1]All_Tasks_Billing!G2019="","",[1]All_Tasks_Billing!G2019)</f>
        <v/>
      </c>
      <c r="H2019" s="45" t="str">
        <f>[1]All_Tasks_Billing!H2019</f>
        <v/>
      </c>
      <c r="I2019" t="str">
        <f>IF([1]All_Tasks_Billing!I2019="","",[1]All_Tasks_Billing!I2019)</f>
        <v/>
      </c>
      <c r="J2019" t="str">
        <f>IF([1]All_Tasks_Billing!J2019="","",[1]All_Tasks_Billing!J2019)</f>
        <v/>
      </c>
      <c r="K2019" t="b">
        <f>[1]All_Tasks_Billing!K2019</f>
        <v>0</v>
      </c>
      <c r="L2019" s="45" t="str">
        <f>[1]All_Tasks_Billing!L2019</f>
        <v/>
      </c>
      <c r="M2019" t="str">
        <f>[1]All_Tasks_Billing!M2019</f>
        <v/>
      </c>
      <c r="N2019" s="46">
        <f>IF([1]All_Tasks_Billing!N2019="",0,[1]All_Tasks_Billing!N2019)</f>
        <v>0</v>
      </c>
      <c r="O2019" t="str">
        <f>[1]All_Tasks_Billing!O2019</f>
        <v/>
      </c>
      <c r="P2019" s="47">
        <f>IF([1]All_Tasks_Billing!P2019="",0,[1]All_Tasks_Billing!P2019)</f>
        <v>2.5</v>
      </c>
      <c r="Q2019" s="47">
        <f>IF([1]All_Tasks_Billing!Q2019="",0,[1]All_Tasks_Billing!Q2019)</f>
        <v>2.5</v>
      </c>
      <c r="R2019" s="47">
        <f>IF([1]All_Tasks_Billing!R2019="",0,[1]All_Tasks_Billing!R2019)</f>
        <v>2.5</v>
      </c>
      <c r="S2019" t="str">
        <f>[1]All_Tasks_Billing!S2019</f>
        <v/>
      </c>
      <c r="T2019" t="str">
        <f>[1]All_Tasks_Billing!T2019</f>
        <v/>
      </c>
      <c r="U2019" t="str">
        <f>[1]All_Tasks_Billing!U2019</f>
        <v/>
      </c>
      <c r="V2019">
        <f>[1]All_Tasks_Billing!V2019</f>
        <v>37</v>
      </c>
      <c r="W2019" s="48">
        <f>[1]All_Tasks_Billing!W2019</f>
        <v>150</v>
      </c>
      <c r="X2019">
        <f>[1]All_Tasks_Billing!X2019</f>
        <v>45225</v>
      </c>
      <c r="Y2019">
        <f>[1]All_Tasks_Billing!Y2019</f>
        <v>1</v>
      </c>
      <c r="Z2019" s="49">
        <f>[1]All_Tasks_Billing!Z2019</f>
        <v>0</v>
      </c>
      <c r="AA2019" s="45" t="str">
        <f>[1]All_Tasks_Billing!AA2019</f>
        <v/>
      </c>
      <c r="AB2019" t="str">
        <f>[1]All_Tasks_Billing!AB2019</f>
        <v/>
      </c>
      <c r="AC2019" s="48">
        <f>[1]All_Tasks_Billing!AC2019</f>
        <v>0</v>
      </c>
      <c r="AD2019" s="48">
        <f>[1]All_Tasks_Billing!AD2019</f>
        <v>0</v>
      </c>
      <c r="AE2019" s="48">
        <f>[1]All_Tasks_Billing!AE2019</f>
        <v>0</v>
      </c>
      <c r="AF2019" s="48">
        <f>[1]All_Tasks_Billing!AF2019</f>
        <v>0</v>
      </c>
      <c r="AG2019" s="48">
        <f>[1]All_Tasks_Billing!AG2019</f>
        <v>0</v>
      </c>
      <c r="AH2019" s="48">
        <f>[1]All_Tasks_Billing!AH2019</f>
        <v>1.2500000000000001E-2</v>
      </c>
      <c r="AI2019" s="48">
        <f>[1]All_Tasks_Billing!AI2019</f>
        <v>0</v>
      </c>
      <c r="AJ2019" s="48">
        <f>[1]All_Tasks_Billing!AJ2019</f>
        <v>0</v>
      </c>
      <c r="AK2019" s="48">
        <f>[1]All_Tasks_Billing!AK2019</f>
        <v>0</v>
      </c>
      <c r="AL2019" s="48">
        <f>[1]All_Tasks_Billing!AL2019</f>
        <v>0</v>
      </c>
      <c r="AM2019" s="48">
        <f>[1]All_Tasks_Billing!AM2019</f>
        <v>0</v>
      </c>
      <c r="AN2019" s="48">
        <f>[1]All_Tasks_Billing!AN2019</f>
        <v>0</v>
      </c>
      <c r="AO2019" s="48">
        <f>[1]All_Tasks_Billing!AO2019</f>
        <v>0</v>
      </c>
      <c r="AP2019" s="48">
        <f>[1]All_Tasks_Billing!AP2019</f>
        <v>1.2500000000000001E-2</v>
      </c>
      <c r="AQ2019" s="48">
        <f>[1]All_Tasks_Billing!AQ2019</f>
        <v>0</v>
      </c>
      <c r="AR2019" s="48">
        <f>[1]All_Tasks_Billing!AR2019</f>
        <v>0</v>
      </c>
      <c r="AS2019" s="48">
        <f>[1]All_Tasks_Billing!AS2019</f>
        <v>0</v>
      </c>
      <c r="AT2019" s="48">
        <f>[1]All_Tasks_Billing!AT2019</f>
        <v>0</v>
      </c>
      <c r="AU2019" s="50" t="str">
        <f t="shared" si="558"/>
        <v/>
      </c>
      <c r="AV2019" s="50" t="str">
        <f t="shared" si="559"/>
        <v/>
      </c>
      <c r="AW2019" s="50" t="str">
        <f t="shared" si="560"/>
        <v/>
      </c>
      <c r="AX2019" s="50" t="str">
        <f t="shared" ca="1" si="561"/>
        <v>Not Completed</v>
      </c>
      <c r="AY2019" s="50" t="str">
        <f t="shared" ca="1" si="562"/>
        <v>Not Completed</v>
      </c>
      <c r="AZ2019" s="50" t="str">
        <f t="shared" ca="1" si="563"/>
        <v>Not Completed</v>
      </c>
      <c r="BA2019" s="48">
        <f t="shared" si="564"/>
        <v>0</v>
      </c>
      <c r="BB2019" s="45" t="str">
        <f t="shared" si="565"/>
        <v/>
      </c>
      <c r="BC2019" s="50" t="str">
        <f t="shared" si="566"/>
        <v/>
      </c>
      <c r="BD2019" s="48">
        <f t="shared" si="567"/>
        <v>0</v>
      </c>
      <c r="BE2019" s="50" t="str">
        <f t="shared" si="568"/>
        <v>Not Started</v>
      </c>
      <c r="BF2019" s="51">
        <f t="shared" si="569"/>
        <v>1</v>
      </c>
      <c r="BG2019" s="51">
        <f t="shared" si="570"/>
        <v>0</v>
      </c>
      <c r="BH2019" s="50" t="str">
        <f t="shared" si="571"/>
        <v/>
      </c>
      <c r="BI2019" s="50" t="str">
        <f t="shared" si="572"/>
        <v/>
      </c>
      <c r="BJ2019" s="50" t="str">
        <f t="shared" si="573"/>
        <v/>
      </c>
      <c r="BK2019" s="50" t="str">
        <f t="shared" si="574"/>
        <v xml:space="preserve">Not Started |  | </v>
      </c>
      <c r="BL2019" s="49" t="str">
        <f t="shared" ca="1" si="575"/>
        <v/>
      </c>
    </row>
    <row r="2020" spans="1:64" x14ac:dyDescent="0.25">
      <c r="A2020" t="str">
        <f>[1]All_Tasks_Billing!A2020</f>
        <v>RPP's (361-480)</v>
      </c>
      <c r="B2020" t="str">
        <f>[1]All_Tasks_Billing!B2020</f>
        <v>RPP</v>
      </c>
      <c r="C2020" t="str">
        <f>[1]All_Tasks_Billing!C2020</f>
        <v>32.1.18</v>
      </c>
      <c r="D2020" t="str">
        <f>[1]All_Tasks_Billing!D2020</f>
        <v>RPP's</v>
      </c>
      <c r="E2020" t="str">
        <f>[1]All_Tasks_Billing!E2020</f>
        <v>RPP</v>
      </c>
      <c r="F2020" t="str">
        <f>IF([1]All_Tasks_Billing!F2020="","",[1]All_Tasks_Billing!F2020)</f>
        <v/>
      </c>
      <c r="G2020" t="str">
        <f>IF([1]All_Tasks_Billing!G2020="","",[1]All_Tasks_Billing!G2020)</f>
        <v/>
      </c>
      <c r="H2020" s="45" t="str">
        <f>[1]All_Tasks_Billing!H2020</f>
        <v/>
      </c>
      <c r="I2020" t="str">
        <f>IF([1]All_Tasks_Billing!I2020="","",[1]All_Tasks_Billing!I2020)</f>
        <v/>
      </c>
      <c r="J2020" t="str">
        <f>IF([1]All_Tasks_Billing!J2020="","",[1]All_Tasks_Billing!J2020)</f>
        <v/>
      </c>
      <c r="K2020" t="b">
        <f>[1]All_Tasks_Billing!K2020</f>
        <v>0</v>
      </c>
      <c r="L2020" s="45" t="str">
        <f>[1]All_Tasks_Billing!L2020</f>
        <v/>
      </c>
      <c r="M2020" t="str">
        <f>[1]All_Tasks_Billing!M2020</f>
        <v/>
      </c>
      <c r="N2020" s="46">
        <f>IF([1]All_Tasks_Billing!N2020="",0,[1]All_Tasks_Billing!N2020)</f>
        <v>0</v>
      </c>
      <c r="O2020" t="str">
        <f>[1]All_Tasks_Billing!O2020</f>
        <v/>
      </c>
      <c r="P2020" s="47">
        <f>IF([1]All_Tasks_Billing!P2020="",0,[1]All_Tasks_Billing!P2020)</f>
        <v>2.5</v>
      </c>
      <c r="Q2020" s="47">
        <f>IF([1]All_Tasks_Billing!Q2020="",0,[1]All_Tasks_Billing!Q2020)</f>
        <v>2.5</v>
      </c>
      <c r="R2020" s="47">
        <f>IF([1]All_Tasks_Billing!R2020="",0,[1]All_Tasks_Billing!R2020)</f>
        <v>2.5</v>
      </c>
      <c r="S2020" t="str">
        <f>[1]All_Tasks_Billing!S2020</f>
        <v/>
      </c>
      <c r="T2020" t="str">
        <f>[1]All_Tasks_Billing!T2020</f>
        <v/>
      </c>
      <c r="U2020" t="str">
        <f>[1]All_Tasks_Billing!U2020</f>
        <v/>
      </c>
      <c r="V2020">
        <f>[1]All_Tasks_Billing!V2020</f>
        <v>37</v>
      </c>
      <c r="W2020" s="48">
        <f>[1]All_Tasks_Billing!W2020</f>
        <v>150</v>
      </c>
      <c r="X2020">
        <f>[1]All_Tasks_Billing!X2020</f>
        <v>45225</v>
      </c>
      <c r="Y2020">
        <f>[1]All_Tasks_Billing!Y2020</f>
        <v>1</v>
      </c>
      <c r="Z2020" s="49">
        <f>[1]All_Tasks_Billing!Z2020</f>
        <v>0</v>
      </c>
      <c r="AA2020" s="45" t="str">
        <f>[1]All_Tasks_Billing!AA2020</f>
        <v/>
      </c>
      <c r="AB2020" t="str">
        <f>[1]All_Tasks_Billing!AB2020</f>
        <v/>
      </c>
      <c r="AC2020" s="48">
        <f>[1]All_Tasks_Billing!AC2020</f>
        <v>0</v>
      </c>
      <c r="AD2020" s="48">
        <f>[1]All_Tasks_Billing!AD2020</f>
        <v>0</v>
      </c>
      <c r="AE2020" s="48">
        <f>[1]All_Tasks_Billing!AE2020</f>
        <v>0</v>
      </c>
      <c r="AF2020" s="48">
        <f>[1]All_Tasks_Billing!AF2020</f>
        <v>0</v>
      </c>
      <c r="AG2020" s="48">
        <f>[1]All_Tasks_Billing!AG2020</f>
        <v>0</v>
      </c>
      <c r="AH2020" s="48">
        <f>[1]All_Tasks_Billing!AH2020</f>
        <v>1.2500000000000001E-2</v>
      </c>
      <c r="AI2020" s="48">
        <f>[1]All_Tasks_Billing!AI2020</f>
        <v>0</v>
      </c>
      <c r="AJ2020" s="48">
        <f>[1]All_Tasks_Billing!AJ2020</f>
        <v>0</v>
      </c>
      <c r="AK2020" s="48">
        <f>[1]All_Tasks_Billing!AK2020</f>
        <v>0</v>
      </c>
      <c r="AL2020" s="48">
        <f>[1]All_Tasks_Billing!AL2020</f>
        <v>0</v>
      </c>
      <c r="AM2020" s="48">
        <f>[1]All_Tasks_Billing!AM2020</f>
        <v>0</v>
      </c>
      <c r="AN2020" s="48">
        <f>[1]All_Tasks_Billing!AN2020</f>
        <v>0</v>
      </c>
      <c r="AO2020" s="48">
        <f>[1]All_Tasks_Billing!AO2020</f>
        <v>0</v>
      </c>
      <c r="AP2020" s="48">
        <f>[1]All_Tasks_Billing!AP2020</f>
        <v>1.2500000000000001E-2</v>
      </c>
      <c r="AQ2020" s="48">
        <f>[1]All_Tasks_Billing!AQ2020</f>
        <v>0</v>
      </c>
      <c r="AR2020" s="48">
        <f>[1]All_Tasks_Billing!AR2020</f>
        <v>0</v>
      </c>
      <c r="AS2020" s="48">
        <f>[1]All_Tasks_Billing!AS2020</f>
        <v>0</v>
      </c>
      <c r="AT2020" s="48">
        <f>[1]All_Tasks_Billing!AT2020</f>
        <v>0</v>
      </c>
      <c r="AU2020" s="50" t="str">
        <f t="shared" si="558"/>
        <v/>
      </c>
      <c r="AV2020" s="50" t="str">
        <f t="shared" si="559"/>
        <v/>
      </c>
      <c r="AW2020" s="50" t="str">
        <f t="shared" si="560"/>
        <v/>
      </c>
      <c r="AX2020" s="50" t="str">
        <f t="shared" ca="1" si="561"/>
        <v>Not Completed</v>
      </c>
      <c r="AY2020" s="50" t="str">
        <f t="shared" ca="1" si="562"/>
        <v>Not Completed</v>
      </c>
      <c r="AZ2020" s="50" t="str">
        <f t="shared" ca="1" si="563"/>
        <v>Not Completed</v>
      </c>
      <c r="BA2020" s="48">
        <f t="shared" si="564"/>
        <v>0</v>
      </c>
      <c r="BB2020" s="45" t="str">
        <f t="shared" si="565"/>
        <v/>
      </c>
      <c r="BC2020" s="50" t="str">
        <f t="shared" si="566"/>
        <v/>
      </c>
      <c r="BD2020" s="48">
        <f t="shared" si="567"/>
        <v>0</v>
      </c>
      <c r="BE2020" s="50" t="str">
        <f t="shared" si="568"/>
        <v>Not Started</v>
      </c>
      <c r="BF2020" s="51">
        <f t="shared" si="569"/>
        <v>1</v>
      </c>
      <c r="BG2020" s="51">
        <f t="shared" si="570"/>
        <v>0</v>
      </c>
      <c r="BH2020" s="50" t="str">
        <f t="shared" si="571"/>
        <v/>
      </c>
      <c r="BI2020" s="50" t="str">
        <f t="shared" si="572"/>
        <v/>
      </c>
      <c r="BJ2020" s="50" t="str">
        <f t="shared" si="573"/>
        <v/>
      </c>
      <c r="BK2020" s="50" t="str">
        <f t="shared" si="574"/>
        <v xml:space="preserve">Not Started |  | </v>
      </c>
      <c r="BL2020" s="49" t="str">
        <f t="shared" ca="1" si="575"/>
        <v/>
      </c>
    </row>
    <row r="2021" spans="1:64" x14ac:dyDescent="0.25">
      <c r="A2021" t="str">
        <f>[1]All_Tasks_Billing!A2021</f>
        <v>RPP's (361-480)</v>
      </c>
      <c r="B2021" t="str">
        <f>[1]All_Tasks_Billing!B2021</f>
        <v>RPP</v>
      </c>
      <c r="C2021" t="str">
        <f>[1]All_Tasks_Billing!C2021</f>
        <v>32.1.19</v>
      </c>
      <c r="D2021" t="str">
        <f>[1]All_Tasks_Billing!D2021</f>
        <v>RPP's</v>
      </c>
      <c r="E2021" t="str">
        <f>[1]All_Tasks_Billing!E2021</f>
        <v>RPP</v>
      </c>
      <c r="F2021" t="str">
        <f>IF([1]All_Tasks_Billing!F2021="","",[1]All_Tasks_Billing!F2021)</f>
        <v/>
      </c>
      <c r="G2021" t="str">
        <f>IF([1]All_Tasks_Billing!G2021="","",[1]All_Tasks_Billing!G2021)</f>
        <v/>
      </c>
      <c r="H2021" s="45" t="str">
        <f>[1]All_Tasks_Billing!H2021</f>
        <v/>
      </c>
      <c r="I2021" t="str">
        <f>IF([1]All_Tasks_Billing!I2021="","",[1]All_Tasks_Billing!I2021)</f>
        <v/>
      </c>
      <c r="J2021" t="str">
        <f>IF([1]All_Tasks_Billing!J2021="","",[1]All_Tasks_Billing!J2021)</f>
        <v/>
      </c>
      <c r="K2021" t="b">
        <f>[1]All_Tasks_Billing!K2021</f>
        <v>0</v>
      </c>
      <c r="L2021" s="45" t="str">
        <f>[1]All_Tasks_Billing!L2021</f>
        <v/>
      </c>
      <c r="M2021" t="str">
        <f>[1]All_Tasks_Billing!M2021</f>
        <v/>
      </c>
      <c r="N2021" s="46">
        <f>IF([1]All_Tasks_Billing!N2021="",0,[1]All_Tasks_Billing!N2021)</f>
        <v>0</v>
      </c>
      <c r="O2021" t="str">
        <f>[1]All_Tasks_Billing!O2021</f>
        <v/>
      </c>
      <c r="P2021" s="47">
        <f>IF([1]All_Tasks_Billing!P2021="",0,[1]All_Tasks_Billing!P2021)</f>
        <v>2.5</v>
      </c>
      <c r="Q2021" s="47">
        <f>IF([1]All_Tasks_Billing!Q2021="",0,[1]All_Tasks_Billing!Q2021)</f>
        <v>2.5</v>
      </c>
      <c r="R2021" s="47">
        <f>IF([1]All_Tasks_Billing!R2021="",0,[1]All_Tasks_Billing!R2021)</f>
        <v>2.5</v>
      </c>
      <c r="S2021" t="str">
        <f>[1]All_Tasks_Billing!S2021</f>
        <v/>
      </c>
      <c r="T2021" t="str">
        <f>[1]All_Tasks_Billing!T2021</f>
        <v/>
      </c>
      <c r="U2021" t="str">
        <f>[1]All_Tasks_Billing!U2021</f>
        <v/>
      </c>
      <c r="V2021">
        <f>[1]All_Tasks_Billing!V2021</f>
        <v>37</v>
      </c>
      <c r="W2021" s="48">
        <f>[1]All_Tasks_Billing!W2021</f>
        <v>150</v>
      </c>
      <c r="X2021">
        <f>[1]All_Tasks_Billing!X2021</f>
        <v>45225</v>
      </c>
      <c r="Y2021">
        <f>[1]All_Tasks_Billing!Y2021</f>
        <v>1</v>
      </c>
      <c r="Z2021" s="49">
        <f>[1]All_Tasks_Billing!Z2021</f>
        <v>0</v>
      </c>
      <c r="AA2021" s="45" t="str">
        <f>[1]All_Tasks_Billing!AA2021</f>
        <v/>
      </c>
      <c r="AB2021" t="str">
        <f>[1]All_Tasks_Billing!AB2021</f>
        <v/>
      </c>
      <c r="AC2021" s="48">
        <f>[1]All_Tasks_Billing!AC2021</f>
        <v>0</v>
      </c>
      <c r="AD2021" s="48">
        <f>[1]All_Tasks_Billing!AD2021</f>
        <v>0</v>
      </c>
      <c r="AE2021" s="48">
        <f>[1]All_Tasks_Billing!AE2021</f>
        <v>0</v>
      </c>
      <c r="AF2021" s="48">
        <f>[1]All_Tasks_Billing!AF2021</f>
        <v>0</v>
      </c>
      <c r="AG2021" s="48">
        <f>[1]All_Tasks_Billing!AG2021</f>
        <v>0</v>
      </c>
      <c r="AH2021" s="48">
        <f>[1]All_Tasks_Billing!AH2021</f>
        <v>1.2500000000000001E-2</v>
      </c>
      <c r="AI2021" s="48">
        <f>[1]All_Tasks_Billing!AI2021</f>
        <v>0</v>
      </c>
      <c r="AJ2021" s="48">
        <f>[1]All_Tasks_Billing!AJ2021</f>
        <v>0</v>
      </c>
      <c r="AK2021" s="48">
        <f>[1]All_Tasks_Billing!AK2021</f>
        <v>0</v>
      </c>
      <c r="AL2021" s="48">
        <f>[1]All_Tasks_Billing!AL2021</f>
        <v>0</v>
      </c>
      <c r="AM2021" s="48">
        <f>[1]All_Tasks_Billing!AM2021</f>
        <v>0</v>
      </c>
      <c r="AN2021" s="48">
        <f>[1]All_Tasks_Billing!AN2021</f>
        <v>0</v>
      </c>
      <c r="AO2021" s="48">
        <f>[1]All_Tasks_Billing!AO2021</f>
        <v>0</v>
      </c>
      <c r="AP2021" s="48">
        <f>[1]All_Tasks_Billing!AP2021</f>
        <v>1.2500000000000001E-2</v>
      </c>
      <c r="AQ2021" s="48">
        <f>[1]All_Tasks_Billing!AQ2021</f>
        <v>0</v>
      </c>
      <c r="AR2021" s="48">
        <f>[1]All_Tasks_Billing!AR2021</f>
        <v>0</v>
      </c>
      <c r="AS2021" s="48">
        <f>[1]All_Tasks_Billing!AS2021</f>
        <v>0</v>
      </c>
      <c r="AT2021" s="48">
        <f>[1]All_Tasks_Billing!AT2021</f>
        <v>0</v>
      </c>
      <c r="AU2021" s="50" t="str">
        <f t="shared" si="558"/>
        <v/>
      </c>
      <c r="AV2021" s="50" t="str">
        <f t="shared" si="559"/>
        <v/>
      </c>
      <c r="AW2021" s="50" t="str">
        <f t="shared" si="560"/>
        <v/>
      </c>
      <c r="AX2021" s="50" t="str">
        <f t="shared" ca="1" si="561"/>
        <v>Not Completed</v>
      </c>
      <c r="AY2021" s="50" t="str">
        <f t="shared" ca="1" si="562"/>
        <v>Not Completed</v>
      </c>
      <c r="AZ2021" s="50" t="str">
        <f t="shared" ca="1" si="563"/>
        <v>Not Completed</v>
      </c>
      <c r="BA2021" s="48">
        <f t="shared" si="564"/>
        <v>0</v>
      </c>
      <c r="BB2021" s="45" t="str">
        <f t="shared" si="565"/>
        <v/>
      </c>
      <c r="BC2021" s="50" t="str">
        <f t="shared" si="566"/>
        <v/>
      </c>
      <c r="BD2021" s="48">
        <f t="shared" si="567"/>
        <v>0</v>
      </c>
      <c r="BE2021" s="50" t="str">
        <f t="shared" si="568"/>
        <v>Not Started</v>
      </c>
      <c r="BF2021" s="51">
        <f t="shared" si="569"/>
        <v>1</v>
      </c>
      <c r="BG2021" s="51">
        <f t="shared" si="570"/>
        <v>0</v>
      </c>
      <c r="BH2021" s="50" t="str">
        <f t="shared" si="571"/>
        <v/>
      </c>
      <c r="BI2021" s="50" t="str">
        <f t="shared" si="572"/>
        <v/>
      </c>
      <c r="BJ2021" s="50" t="str">
        <f t="shared" si="573"/>
        <v/>
      </c>
      <c r="BK2021" s="50" t="str">
        <f t="shared" si="574"/>
        <v xml:space="preserve">Not Started |  | </v>
      </c>
      <c r="BL2021" s="49" t="str">
        <f t="shared" ca="1" si="575"/>
        <v/>
      </c>
    </row>
    <row r="2022" spans="1:64" x14ac:dyDescent="0.25">
      <c r="A2022" t="str">
        <f>[1]All_Tasks_Billing!A2022</f>
        <v>RPP's (361-480)</v>
      </c>
      <c r="B2022" t="str">
        <f>[1]All_Tasks_Billing!B2022</f>
        <v>RPP</v>
      </c>
      <c r="C2022" t="str">
        <f>[1]All_Tasks_Billing!C2022</f>
        <v>32.1.20</v>
      </c>
      <c r="D2022" t="str">
        <f>[1]All_Tasks_Billing!D2022</f>
        <v>RPP's</v>
      </c>
      <c r="E2022" t="str">
        <f>[1]All_Tasks_Billing!E2022</f>
        <v>RPP</v>
      </c>
      <c r="F2022" t="str">
        <f>IF([1]All_Tasks_Billing!F2022="","",[1]All_Tasks_Billing!F2022)</f>
        <v/>
      </c>
      <c r="G2022" t="str">
        <f>IF([1]All_Tasks_Billing!G2022="","",[1]All_Tasks_Billing!G2022)</f>
        <v/>
      </c>
      <c r="H2022" s="45" t="str">
        <f>[1]All_Tasks_Billing!H2022</f>
        <v/>
      </c>
      <c r="I2022" t="str">
        <f>IF([1]All_Tasks_Billing!I2022="","",[1]All_Tasks_Billing!I2022)</f>
        <v/>
      </c>
      <c r="J2022" t="str">
        <f>IF([1]All_Tasks_Billing!J2022="","",[1]All_Tasks_Billing!J2022)</f>
        <v/>
      </c>
      <c r="K2022" t="b">
        <f>[1]All_Tasks_Billing!K2022</f>
        <v>0</v>
      </c>
      <c r="L2022" s="45" t="str">
        <f>[1]All_Tasks_Billing!L2022</f>
        <v/>
      </c>
      <c r="M2022" t="str">
        <f>[1]All_Tasks_Billing!M2022</f>
        <v/>
      </c>
      <c r="N2022" s="46">
        <f>IF([1]All_Tasks_Billing!N2022="",0,[1]All_Tasks_Billing!N2022)</f>
        <v>0</v>
      </c>
      <c r="O2022" t="str">
        <f>[1]All_Tasks_Billing!O2022</f>
        <v/>
      </c>
      <c r="P2022" s="47">
        <f>IF([1]All_Tasks_Billing!P2022="",0,[1]All_Tasks_Billing!P2022)</f>
        <v>2.5</v>
      </c>
      <c r="Q2022" s="47">
        <f>IF([1]All_Tasks_Billing!Q2022="",0,[1]All_Tasks_Billing!Q2022)</f>
        <v>2.5</v>
      </c>
      <c r="R2022" s="47">
        <f>IF([1]All_Tasks_Billing!R2022="",0,[1]All_Tasks_Billing!R2022)</f>
        <v>2.5</v>
      </c>
      <c r="S2022" t="str">
        <f>[1]All_Tasks_Billing!S2022</f>
        <v/>
      </c>
      <c r="T2022" t="str">
        <f>[1]All_Tasks_Billing!T2022</f>
        <v/>
      </c>
      <c r="U2022" t="str">
        <f>[1]All_Tasks_Billing!U2022</f>
        <v/>
      </c>
      <c r="V2022">
        <f>[1]All_Tasks_Billing!V2022</f>
        <v>37</v>
      </c>
      <c r="W2022" s="48">
        <f>[1]All_Tasks_Billing!W2022</f>
        <v>150</v>
      </c>
      <c r="X2022">
        <f>[1]All_Tasks_Billing!X2022</f>
        <v>45225</v>
      </c>
      <c r="Y2022">
        <f>[1]All_Tasks_Billing!Y2022</f>
        <v>1</v>
      </c>
      <c r="Z2022" s="49">
        <f>[1]All_Tasks_Billing!Z2022</f>
        <v>0</v>
      </c>
      <c r="AA2022" s="45" t="str">
        <f>[1]All_Tasks_Billing!AA2022</f>
        <v/>
      </c>
      <c r="AB2022" t="str">
        <f>[1]All_Tasks_Billing!AB2022</f>
        <v/>
      </c>
      <c r="AC2022" s="48">
        <f>[1]All_Tasks_Billing!AC2022</f>
        <v>0</v>
      </c>
      <c r="AD2022" s="48">
        <f>[1]All_Tasks_Billing!AD2022</f>
        <v>0</v>
      </c>
      <c r="AE2022" s="48">
        <f>[1]All_Tasks_Billing!AE2022</f>
        <v>0</v>
      </c>
      <c r="AF2022" s="48">
        <f>[1]All_Tasks_Billing!AF2022</f>
        <v>0</v>
      </c>
      <c r="AG2022" s="48">
        <f>[1]All_Tasks_Billing!AG2022</f>
        <v>0</v>
      </c>
      <c r="AH2022" s="48">
        <f>[1]All_Tasks_Billing!AH2022</f>
        <v>1.2500000000000001E-2</v>
      </c>
      <c r="AI2022" s="48">
        <f>[1]All_Tasks_Billing!AI2022</f>
        <v>0</v>
      </c>
      <c r="AJ2022" s="48">
        <f>[1]All_Tasks_Billing!AJ2022</f>
        <v>0</v>
      </c>
      <c r="AK2022" s="48">
        <f>[1]All_Tasks_Billing!AK2022</f>
        <v>0</v>
      </c>
      <c r="AL2022" s="48">
        <f>[1]All_Tasks_Billing!AL2022</f>
        <v>0</v>
      </c>
      <c r="AM2022" s="48">
        <f>[1]All_Tasks_Billing!AM2022</f>
        <v>0</v>
      </c>
      <c r="AN2022" s="48">
        <f>[1]All_Tasks_Billing!AN2022</f>
        <v>0</v>
      </c>
      <c r="AO2022" s="48">
        <f>[1]All_Tasks_Billing!AO2022</f>
        <v>0</v>
      </c>
      <c r="AP2022" s="48">
        <f>[1]All_Tasks_Billing!AP2022</f>
        <v>1.2500000000000001E-2</v>
      </c>
      <c r="AQ2022" s="48">
        <f>[1]All_Tasks_Billing!AQ2022</f>
        <v>0</v>
      </c>
      <c r="AR2022" s="48">
        <f>[1]All_Tasks_Billing!AR2022</f>
        <v>0</v>
      </c>
      <c r="AS2022" s="48">
        <f>[1]All_Tasks_Billing!AS2022</f>
        <v>0</v>
      </c>
      <c r="AT2022" s="48">
        <f>[1]All_Tasks_Billing!AT2022</f>
        <v>0</v>
      </c>
      <c r="AU2022" s="50" t="str">
        <f t="shared" si="558"/>
        <v/>
      </c>
      <c r="AV2022" s="50" t="str">
        <f t="shared" si="559"/>
        <v/>
      </c>
      <c r="AW2022" s="50" t="str">
        <f t="shared" si="560"/>
        <v/>
      </c>
      <c r="AX2022" s="50" t="str">
        <f t="shared" ca="1" si="561"/>
        <v>Not Completed</v>
      </c>
      <c r="AY2022" s="50" t="str">
        <f t="shared" ca="1" si="562"/>
        <v>Not Completed</v>
      </c>
      <c r="AZ2022" s="50" t="str">
        <f t="shared" ca="1" si="563"/>
        <v>Not Completed</v>
      </c>
      <c r="BA2022" s="48">
        <f t="shared" si="564"/>
        <v>0</v>
      </c>
      <c r="BB2022" s="45" t="str">
        <f t="shared" si="565"/>
        <v/>
      </c>
      <c r="BC2022" s="50" t="str">
        <f t="shared" si="566"/>
        <v/>
      </c>
      <c r="BD2022" s="48">
        <f t="shared" si="567"/>
        <v>0</v>
      </c>
      <c r="BE2022" s="50" t="str">
        <f t="shared" si="568"/>
        <v>Not Started</v>
      </c>
      <c r="BF2022" s="51">
        <f t="shared" si="569"/>
        <v>1</v>
      </c>
      <c r="BG2022" s="51">
        <f t="shared" si="570"/>
        <v>0</v>
      </c>
      <c r="BH2022" s="50" t="str">
        <f t="shared" si="571"/>
        <v/>
      </c>
      <c r="BI2022" s="50" t="str">
        <f t="shared" si="572"/>
        <v/>
      </c>
      <c r="BJ2022" s="50" t="str">
        <f t="shared" si="573"/>
        <v/>
      </c>
      <c r="BK2022" s="50" t="str">
        <f t="shared" si="574"/>
        <v xml:space="preserve">Not Started |  | </v>
      </c>
      <c r="BL2022" s="49" t="str">
        <f t="shared" ca="1" si="575"/>
        <v/>
      </c>
    </row>
    <row r="2023" spans="1:64" x14ac:dyDescent="0.25">
      <c r="A2023" t="str">
        <f>[1]All_Tasks_Billing!A2023</f>
        <v>RPP's (361-480)</v>
      </c>
      <c r="B2023" t="str">
        <f>[1]All_Tasks_Billing!B2023</f>
        <v>RPP</v>
      </c>
      <c r="C2023" t="str">
        <f>[1]All_Tasks_Billing!C2023</f>
        <v>32.1.21</v>
      </c>
      <c r="D2023" t="str">
        <f>[1]All_Tasks_Billing!D2023</f>
        <v>RPP's</v>
      </c>
      <c r="E2023" t="str">
        <f>[1]All_Tasks_Billing!E2023</f>
        <v>RPP</v>
      </c>
      <c r="F2023" t="str">
        <f>IF([1]All_Tasks_Billing!F2023="","",[1]All_Tasks_Billing!F2023)</f>
        <v/>
      </c>
      <c r="G2023" t="str">
        <f>IF([1]All_Tasks_Billing!G2023="","",[1]All_Tasks_Billing!G2023)</f>
        <v/>
      </c>
      <c r="H2023" s="45" t="str">
        <f>[1]All_Tasks_Billing!H2023</f>
        <v/>
      </c>
      <c r="I2023" t="str">
        <f>IF([1]All_Tasks_Billing!I2023="","",[1]All_Tasks_Billing!I2023)</f>
        <v/>
      </c>
      <c r="J2023" t="str">
        <f>IF([1]All_Tasks_Billing!J2023="","",[1]All_Tasks_Billing!J2023)</f>
        <v/>
      </c>
      <c r="K2023" t="b">
        <f>[1]All_Tasks_Billing!K2023</f>
        <v>0</v>
      </c>
      <c r="L2023" s="45" t="str">
        <f>[1]All_Tasks_Billing!L2023</f>
        <v/>
      </c>
      <c r="M2023" t="str">
        <f>[1]All_Tasks_Billing!M2023</f>
        <v/>
      </c>
      <c r="N2023" s="46">
        <f>IF([1]All_Tasks_Billing!N2023="",0,[1]All_Tasks_Billing!N2023)</f>
        <v>0</v>
      </c>
      <c r="O2023" t="str">
        <f>[1]All_Tasks_Billing!O2023</f>
        <v/>
      </c>
      <c r="P2023" s="47">
        <f>IF([1]All_Tasks_Billing!P2023="",0,[1]All_Tasks_Billing!P2023)</f>
        <v>2.5</v>
      </c>
      <c r="Q2023" s="47">
        <f>IF([1]All_Tasks_Billing!Q2023="",0,[1]All_Tasks_Billing!Q2023)</f>
        <v>2.5</v>
      </c>
      <c r="R2023" s="47">
        <f>IF([1]All_Tasks_Billing!R2023="",0,[1]All_Tasks_Billing!R2023)</f>
        <v>2.5</v>
      </c>
      <c r="S2023" t="str">
        <f>[1]All_Tasks_Billing!S2023</f>
        <v/>
      </c>
      <c r="T2023" t="str">
        <f>[1]All_Tasks_Billing!T2023</f>
        <v/>
      </c>
      <c r="U2023" t="str">
        <f>[1]All_Tasks_Billing!U2023</f>
        <v/>
      </c>
      <c r="V2023">
        <f>[1]All_Tasks_Billing!V2023</f>
        <v>37</v>
      </c>
      <c r="W2023" s="48">
        <f>[1]All_Tasks_Billing!W2023</f>
        <v>150</v>
      </c>
      <c r="X2023">
        <f>[1]All_Tasks_Billing!X2023</f>
        <v>45225</v>
      </c>
      <c r="Y2023">
        <f>[1]All_Tasks_Billing!Y2023</f>
        <v>1</v>
      </c>
      <c r="Z2023" s="49">
        <f>[1]All_Tasks_Billing!Z2023</f>
        <v>0</v>
      </c>
      <c r="AA2023" s="45" t="str">
        <f>[1]All_Tasks_Billing!AA2023</f>
        <v/>
      </c>
      <c r="AB2023" t="str">
        <f>[1]All_Tasks_Billing!AB2023</f>
        <v/>
      </c>
      <c r="AC2023" s="48">
        <f>[1]All_Tasks_Billing!AC2023</f>
        <v>0</v>
      </c>
      <c r="AD2023" s="48">
        <f>[1]All_Tasks_Billing!AD2023</f>
        <v>0</v>
      </c>
      <c r="AE2023" s="48">
        <f>[1]All_Tasks_Billing!AE2023</f>
        <v>0</v>
      </c>
      <c r="AF2023" s="48">
        <f>[1]All_Tasks_Billing!AF2023</f>
        <v>0</v>
      </c>
      <c r="AG2023" s="48">
        <f>[1]All_Tasks_Billing!AG2023</f>
        <v>0</v>
      </c>
      <c r="AH2023" s="48">
        <f>[1]All_Tasks_Billing!AH2023</f>
        <v>1.2500000000000001E-2</v>
      </c>
      <c r="AI2023" s="48">
        <f>[1]All_Tasks_Billing!AI2023</f>
        <v>0</v>
      </c>
      <c r="AJ2023" s="48">
        <f>[1]All_Tasks_Billing!AJ2023</f>
        <v>0</v>
      </c>
      <c r="AK2023" s="48">
        <f>[1]All_Tasks_Billing!AK2023</f>
        <v>0</v>
      </c>
      <c r="AL2023" s="48">
        <f>[1]All_Tasks_Billing!AL2023</f>
        <v>0</v>
      </c>
      <c r="AM2023" s="48">
        <f>[1]All_Tasks_Billing!AM2023</f>
        <v>0</v>
      </c>
      <c r="AN2023" s="48">
        <f>[1]All_Tasks_Billing!AN2023</f>
        <v>0</v>
      </c>
      <c r="AO2023" s="48">
        <f>[1]All_Tasks_Billing!AO2023</f>
        <v>0</v>
      </c>
      <c r="AP2023" s="48">
        <f>[1]All_Tasks_Billing!AP2023</f>
        <v>1.2500000000000001E-2</v>
      </c>
      <c r="AQ2023" s="48">
        <f>[1]All_Tasks_Billing!AQ2023</f>
        <v>0</v>
      </c>
      <c r="AR2023" s="48">
        <f>[1]All_Tasks_Billing!AR2023</f>
        <v>0</v>
      </c>
      <c r="AS2023" s="48">
        <f>[1]All_Tasks_Billing!AS2023</f>
        <v>0</v>
      </c>
      <c r="AT2023" s="48">
        <f>[1]All_Tasks_Billing!AT2023</f>
        <v>0</v>
      </c>
      <c r="AU2023" s="50" t="str">
        <f t="shared" si="558"/>
        <v/>
      </c>
      <c r="AV2023" s="50" t="str">
        <f t="shared" si="559"/>
        <v/>
      </c>
      <c r="AW2023" s="50" t="str">
        <f t="shared" si="560"/>
        <v/>
      </c>
      <c r="AX2023" s="50" t="str">
        <f t="shared" ca="1" si="561"/>
        <v>Not Completed</v>
      </c>
      <c r="AY2023" s="50" t="str">
        <f t="shared" ca="1" si="562"/>
        <v>Not Completed</v>
      </c>
      <c r="AZ2023" s="50" t="str">
        <f t="shared" ca="1" si="563"/>
        <v>Not Completed</v>
      </c>
      <c r="BA2023" s="48">
        <f t="shared" si="564"/>
        <v>0</v>
      </c>
      <c r="BB2023" s="45" t="str">
        <f t="shared" si="565"/>
        <v/>
      </c>
      <c r="BC2023" s="50" t="str">
        <f t="shared" si="566"/>
        <v/>
      </c>
      <c r="BD2023" s="48">
        <f t="shared" si="567"/>
        <v>0</v>
      </c>
      <c r="BE2023" s="50" t="str">
        <f t="shared" si="568"/>
        <v>Not Started</v>
      </c>
      <c r="BF2023" s="51">
        <f t="shared" si="569"/>
        <v>1</v>
      </c>
      <c r="BG2023" s="51">
        <f t="shared" si="570"/>
        <v>0</v>
      </c>
      <c r="BH2023" s="50" t="str">
        <f t="shared" si="571"/>
        <v/>
      </c>
      <c r="BI2023" s="50" t="str">
        <f t="shared" si="572"/>
        <v/>
      </c>
      <c r="BJ2023" s="50" t="str">
        <f t="shared" si="573"/>
        <v/>
      </c>
      <c r="BK2023" s="50" t="str">
        <f t="shared" si="574"/>
        <v xml:space="preserve">Not Started |  | </v>
      </c>
      <c r="BL2023" s="49" t="str">
        <f t="shared" ca="1" si="575"/>
        <v/>
      </c>
    </row>
    <row r="2024" spans="1:64" x14ac:dyDescent="0.25">
      <c r="A2024" t="str">
        <f>[1]All_Tasks_Billing!A2024</f>
        <v>RPP's (361-480)</v>
      </c>
      <c r="B2024" t="str">
        <f>[1]All_Tasks_Billing!B2024</f>
        <v>RPP</v>
      </c>
      <c r="C2024" t="str">
        <f>[1]All_Tasks_Billing!C2024</f>
        <v>32.1.22</v>
      </c>
      <c r="D2024" t="str">
        <f>[1]All_Tasks_Billing!D2024</f>
        <v>RPP's</v>
      </c>
      <c r="E2024" t="str">
        <f>[1]All_Tasks_Billing!E2024</f>
        <v>RPP</v>
      </c>
      <c r="F2024" t="str">
        <f>IF([1]All_Tasks_Billing!F2024="","",[1]All_Tasks_Billing!F2024)</f>
        <v/>
      </c>
      <c r="G2024" t="str">
        <f>IF([1]All_Tasks_Billing!G2024="","",[1]All_Tasks_Billing!G2024)</f>
        <v/>
      </c>
      <c r="H2024" s="45" t="str">
        <f>[1]All_Tasks_Billing!H2024</f>
        <v/>
      </c>
      <c r="I2024" t="str">
        <f>IF([1]All_Tasks_Billing!I2024="","",[1]All_Tasks_Billing!I2024)</f>
        <v/>
      </c>
      <c r="J2024" t="str">
        <f>IF([1]All_Tasks_Billing!J2024="","",[1]All_Tasks_Billing!J2024)</f>
        <v/>
      </c>
      <c r="K2024" t="b">
        <f>[1]All_Tasks_Billing!K2024</f>
        <v>0</v>
      </c>
      <c r="L2024" s="45" t="str">
        <f>[1]All_Tasks_Billing!L2024</f>
        <v/>
      </c>
      <c r="M2024" t="str">
        <f>[1]All_Tasks_Billing!M2024</f>
        <v/>
      </c>
      <c r="N2024" s="46">
        <f>IF([1]All_Tasks_Billing!N2024="",0,[1]All_Tasks_Billing!N2024)</f>
        <v>0</v>
      </c>
      <c r="O2024" t="str">
        <f>[1]All_Tasks_Billing!O2024</f>
        <v/>
      </c>
      <c r="P2024" s="47">
        <f>IF([1]All_Tasks_Billing!P2024="",0,[1]All_Tasks_Billing!P2024)</f>
        <v>2.5</v>
      </c>
      <c r="Q2024" s="47">
        <f>IF([1]All_Tasks_Billing!Q2024="",0,[1]All_Tasks_Billing!Q2024)</f>
        <v>2.5</v>
      </c>
      <c r="R2024" s="47">
        <f>IF([1]All_Tasks_Billing!R2024="",0,[1]All_Tasks_Billing!R2024)</f>
        <v>2.5</v>
      </c>
      <c r="S2024" t="str">
        <f>[1]All_Tasks_Billing!S2024</f>
        <v/>
      </c>
      <c r="T2024" t="str">
        <f>[1]All_Tasks_Billing!T2024</f>
        <v/>
      </c>
      <c r="U2024" t="str">
        <f>[1]All_Tasks_Billing!U2024</f>
        <v/>
      </c>
      <c r="V2024">
        <f>[1]All_Tasks_Billing!V2024</f>
        <v>37</v>
      </c>
      <c r="W2024" s="48">
        <f>[1]All_Tasks_Billing!W2024</f>
        <v>150</v>
      </c>
      <c r="X2024">
        <f>[1]All_Tasks_Billing!X2024</f>
        <v>45225</v>
      </c>
      <c r="Y2024">
        <f>[1]All_Tasks_Billing!Y2024</f>
        <v>1</v>
      </c>
      <c r="Z2024" s="49">
        <f>[1]All_Tasks_Billing!Z2024</f>
        <v>0</v>
      </c>
      <c r="AA2024" s="45" t="str">
        <f>[1]All_Tasks_Billing!AA2024</f>
        <v/>
      </c>
      <c r="AB2024" t="str">
        <f>[1]All_Tasks_Billing!AB2024</f>
        <v/>
      </c>
      <c r="AC2024" s="48">
        <f>[1]All_Tasks_Billing!AC2024</f>
        <v>0</v>
      </c>
      <c r="AD2024" s="48">
        <f>[1]All_Tasks_Billing!AD2024</f>
        <v>0</v>
      </c>
      <c r="AE2024" s="48">
        <f>[1]All_Tasks_Billing!AE2024</f>
        <v>0</v>
      </c>
      <c r="AF2024" s="48">
        <f>[1]All_Tasks_Billing!AF2024</f>
        <v>0</v>
      </c>
      <c r="AG2024" s="48">
        <f>[1]All_Tasks_Billing!AG2024</f>
        <v>0</v>
      </c>
      <c r="AH2024" s="48">
        <f>[1]All_Tasks_Billing!AH2024</f>
        <v>1.2500000000000001E-2</v>
      </c>
      <c r="AI2024" s="48">
        <f>[1]All_Tasks_Billing!AI2024</f>
        <v>0</v>
      </c>
      <c r="AJ2024" s="48">
        <f>[1]All_Tasks_Billing!AJ2024</f>
        <v>0</v>
      </c>
      <c r="AK2024" s="48">
        <f>[1]All_Tasks_Billing!AK2024</f>
        <v>0</v>
      </c>
      <c r="AL2024" s="48">
        <f>[1]All_Tasks_Billing!AL2024</f>
        <v>0</v>
      </c>
      <c r="AM2024" s="48">
        <f>[1]All_Tasks_Billing!AM2024</f>
        <v>0</v>
      </c>
      <c r="AN2024" s="48">
        <f>[1]All_Tasks_Billing!AN2024</f>
        <v>0</v>
      </c>
      <c r="AO2024" s="48">
        <f>[1]All_Tasks_Billing!AO2024</f>
        <v>0</v>
      </c>
      <c r="AP2024" s="48">
        <f>[1]All_Tasks_Billing!AP2024</f>
        <v>1.2500000000000001E-2</v>
      </c>
      <c r="AQ2024" s="48">
        <f>[1]All_Tasks_Billing!AQ2024</f>
        <v>0</v>
      </c>
      <c r="AR2024" s="48">
        <f>[1]All_Tasks_Billing!AR2024</f>
        <v>0</v>
      </c>
      <c r="AS2024" s="48">
        <f>[1]All_Tasks_Billing!AS2024</f>
        <v>0</v>
      </c>
      <c r="AT2024" s="48">
        <f>[1]All_Tasks_Billing!AT2024</f>
        <v>0</v>
      </c>
      <c r="AU2024" s="50" t="str">
        <f t="shared" si="558"/>
        <v/>
      </c>
      <c r="AV2024" s="50" t="str">
        <f t="shared" si="559"/>
        <v/>
      </c>
      <c r="AW2024" s="50" t="str">
        <f t="shared" si="560"/>
        <v/>
      </c>
      <c r="AX2024" s="50" t="str">
        <f t="shared" ca="1" si="561"/>
        <v>Not Completed</v>
      </c>
      <c r="AY2024" s="50" t="str">
        <f t="shared" ca="1" si="562"/>
        <v>Not Completed</v>
      </c>
      <c r="AZ2024" s="50" t="str">
        <f t="shared" ca="1" si="563"/>
        <v>Not Completed</v>
      </c>
      <c r="BA2024" s="48">
        <f t="shared" si="564"/>
        <v>0</v>
      </c>
      <c r="BB2024" s="45" t="str">
        <f t="shared" si="565"/>
        <v/>
      </c>
      <c r="BC2024" s="50" t="str">
        <f t="shared" si="566"/>
        <v/>
      </c>
      <c r="BD2024" s="48">
        <f t="shared" si="567"/>
        <v>0</v>
      </c>
      <c r="BE2024" s="50" t="str">
        <f t="shared" si="568"/>
        <v>Not Started</v>
      </c>
      <c r="BF2024" s="51">
        <f t="shared" si="569"/>
        <v>1</v>
      </c>
      <c r="BG2024" s="51">
        <f t="shared" si="570"/>
        <v>0</v>
      </c>
      <c r="BH2024" s="50" t="str">
        <f t="shared" si="571"/>
        <v/>
      </c>
      <c r="BI2024" s="50" t="str">
        <f t="shared" si="572"/>
        <v/>
      </c>
      <c r="BJ2024" s="50" t="str">
        <f t="shared" si="573"/>
        <v/>
      </c>
      <c r="BK2024" s="50" t="str">
        <f t="shared" si="574"/>
        <v xml:space="preserve">Not Started |  | </v>
      </c>
      <c r="BL2024" s="49" t="str">
        <f t="shared" ca="1" si="575"/>
        <v/>
      </c>
    </row>
    <row r="2025" spans="1:64" x14ac:dyDescent="0.25">
      <c r="A2025" t="str">
        <f>[1]All_Tasks_Billing!A2025</f>
        <v>RPP's (361-480)</v>
      </c>
      <c r="B2025" t="str">
        <f>[1]All_Tasks_Billing!B2025</f>
        <v>RPP</v>
      </c>
      <c r="C2025" t="str">
        <f>[1]All_Tasks_Billing!C2025</f>
        <v>32.1.23</v>
      </c>
      <c r="D2025" t="str">
        <f>[1]All_Tasks_Billing!D2025</f>
        <v>RPP's</v>
      </c>
      <c r="E2025" t="str">
        <f>[1]All_Tasks_Billing!E2025</f>
        <v>RPP</v>
      </c>
      <c r="F2025" t="str">
        <f>IF([1]All_Tasks_Billing!F2025="","",[1]All_Tasks_Billing!F2025)</f>
        <v/>
      </c>
      <c r="G2025" t="str">
        <f>IF([1]All_Tasks_Billing!G2025="","",[1]All_Tasks_Billing!G2025)</f>
        <v/>
      </c>
      <c r="H2025" s="45" t="str">
        <f>[1]All_Tasks_Billing!H2025</f>
        <v/>
      </c>
      <c r="I2025" t="str">
        <f>IF([1]All_Tasks_Billing!I2025="","",[1]All_Tasks_Billing!I2025)</f>
        <v/>
      </c>
      <c r="J2025" t="str">
        <f>IF([1]All_Tasks_Billing!J2025="","",[1]All_Tasks_Billing!J2025)</f>
        <v/>
      </c>
      <c r="K2025" t="b">
        <f>[1]All_Tasks_Billing!K2025</f>
        <v>0</v>
      </c>
      <c r="L2025" s="45" t="str">
        <f>[1]All_Tasks_Billing!L2025</f>
        <v/>
      </c>
      <c r="M2025" t="str">
        <f>[1]All_Tasks_Billing!M2025</f>
        <v/>
      </c>
      <c r="N2025" s="46">
        <f>IF([1]All_Tasks_Billing!N2025="",0,[1]All_Tasks_Billing!N2025)</f>
        <v>0</v>
      </c>
      <c r="O2025" t="str">
        <f>[1]All_Tasks_Billing!O2025</f>
        <v/>
      </c>
      <c r="P2025" s="47">
        <f>IF([1]All_Tasks_Billing!P2025="",0,[1]All_Tasks_Billing!P2025)</f>
        <v>2.5</v>
      </c>
      <c r="Q2025" s="47">
        <f>IF([1]All_Tasks_Billing!Q2025="",0,[1]All_Tasks_Billing!Q2025)</f>
        <v>2.5</v>
      </c>
      <c r="R2025" s="47">
        <f>IF([1]All_Tasks_Billing!R2025="",0,[1]All_Tasks_Billing!R2025)</f>
        <v>2.5</v>
      </c>
      <c r="S2025" t="str">
        <f>[1]All_Tasks_Billing!S2025</f>
        <v/>
      </c>
      <c r="T2025" t="str">
        <f>[1]All_Tasks_Billing!T2025</f>
        <v/>
      </c>
      <c r="U2025" t="str">
        <f>[1]All_Tasks_Billing!U2025</f>
        <v/>
      </c>
      <c r="V2025">
        <f>[1]All_Tasks_Billing!V2025</f>
        <v>37</v>
      </c>
      <c r="W2025" s="48">
        <f>[1]All_Tasks_Billing!W2025</f>
        <v>150</v>
      </c>
      <c r="X2025">
        <f>[1]All_Tasks_Billing!X2025</f>
        <v>45225</v>
      </c>
      <c r="Y2025">
        <f>[1]All_Tasks_Billing!Y2025</f>
        <v>1</v>
      </c>
      <c r="Z2025" s="49">
        <f>[1]All_Tasks_Billing!Z2025</f>
        <v>0</v>
      </c>
      <c r="AA2025" s="45" t="str">
        <f>[1]All_Tasks_Billing!AA2025</f>
        <v/>
      </c>
      <c r="AB2025" t="str">
        <f>[1]All_Tasks_Billing!AB2025</f>
        <v/>
      </c>
      <c r="AC2025" s="48">
        <f>[1]All_Tasks_Billing!AC2025</f>
        <v>0</v>
      </c>
      <c r="AD2025" s="48">
        <f>[1]All_Tasks_Billing!AD2025</f>
        <v>0</v>
      </c>
      <c r="AE2025" s="48">
        <f>[1]All_Tasks_Billing!AE2025</f>
        <v>0</v>
      </c>
      <c r="AF2025" s="48">
        <f>[1]All_Tasks_Billing!AF2025</f>
        <v>0</v>
      </c>
      <c r="AG2025" s="48">
        <f>[1]All_Tasks_Billing!AG2025</f>
        <v>0</v>
      </c>
      <c r="AH2025" s="48">
        <f>[1]All_Tasks_Billing!AH2025</f>
        <v>1.2500000000000001E-2</v>
      </c>
      <c r="AI2025" s="48">
        <f>[1]All_Tasks_Billing!AI2025</f>
        <v>0</v>
      </c>
      <c r="AJ2025" s="48">
        <f>[1]All_Tasks_Billing!AJ2025</f>
        <v>0</v>
      </c>
      <c r="AK2025" s="48">
        <f>[1]All_Tasks_Billing!AK2025</f>
        <v>0</v>
      </c>
      <c r="AL2025" s="48">
        <f>[1]All_Tasks_Billing!AL2025</f>
        <v>0</v>
      </c>
      <c r="AM2025" s="48">
        <f>[1]All_Tasks_Billing!AM2025</f>
        <v>0</v>
      </c>
      <c r="AN2025" s="48">
        <f>[1]All_Tasks_Billing!AN2025</f>
        <v>0</v>
      </c>
      <c r="AO2025" s="48">
        <f>[1]All_Tasks_Billing!AO2025</f>
        <v>0</v>
      </c>
      <c r="AP2025" s="48">
        <f>[1]All_Tasks_Billing!AP2025</f>
        <v>1.2500000000000001E-2</v>
      </c>
      <c r="AQ2025" s="48">
        <f>[1]All_Tasks_Billing!AQ2025</f>
        <v>0</v>
      </c>
      <c r="AR2025" s="48">
        <f>[1]All_Tasks_Billing!AR2025</f>
        <v>0</v>
      </c>
      <c r="AS2025" s="48">
        <f>[1]All_Tasks_Billing!AS2025</f>
        <v>0</v>
      </c>
      <c r="AT2025" s="48">
        <f>[1]All_Tasks_Billing!AT2025</f>
        <v>0</v>
      </c>
      <c r="AU2025" s="50" t="str">
        <f t="shared" si="558"/>
        <v/>
      </c>
      <c r="AV2025" s="50" t="str">
        <f t="shared" si="559"/>
        <v/>
      </c>
      <c r="AW2025" s="50" t="str">
        <f t="shared" si="560"/>
        <v/>
      </c>
      <c r="AX2025" s="50" t="str">
        <f t="shared" ca="1" si="561"/>
        <v>Not Completed</v>
      </c>
      <c r="AY2025" s="50" t="str">
        <f t="shared" ca="1" si="562"/>
        <v>Not Completed</v>
      </c>
      <c r="AZ2025" s="50" t="str">
        <f t="shared" ca="1" si="563"/>
        <v>Not Completed</v>
      </c>
      <c r="BA2025" s="48">
        <f t="shared" si="564"/>
        <v>0</v>
      </c>
      <c r="BB2025" s="45" t="str">
        <f t="shared" si="565"/>
        <v/>
      </c>
      <c r="BC2025" s="50" t="str">
        <f t="shared" si="566"/>
        <v/>
      </c>
      <c r="BD2025" s="48">
        <f t="shared" si="567"/>
        <v>0</v>
      </c>
      <c r="BE2025" s="50" t="str">
        <f t="shared" si="568"/>
        <v>Not Started</v>
      </c>
      <c r="BF2025" s="51">
        <f t="shared" si="569"/>
        <v>1</v>
      </c>
      <c r="BG2025" s="51">
        <f t="shared" si="570"/>
        <v>0</v>
      </c>
      <c r="BH2025" s="50" t="str">
        <f t="shared" si="571"/>
        <v/>
      </c>
      <c r="BI2025" s="50" t="str">
        <f t="shared" si="572"/>
        <v/>
      </c>
      <c r="BJ2025" s="50" t="str">
        <f t="shared" si="573"/>
        <v/>
      </c>
      <c r="BK2025" s="50" t="str">
        <f t="shared" si="574"/>
        <v xml:space="preserve">Not Started |  | </v>
      </c>
      <c r="BL2025" s="49" t="str">
        <f t="shared" ca="1" si="575"/>
        <v/>
      </c>
    </row>
    <row r="2026" spans="1:64" x14ac:dyDescent="0.25">
      <c r="A2026" t="str">
        <f>[1]All_Tasks_Billing!A2026</f>
        <v>RPP's (361-480)</v>
      </c>
      <c r="B2026" t="str">
        <f>[1]All_Tasks_Billing!B2026</f>
        <v>RPP</v>
      </c>
      <c r="C2026" t="str">
        <f>[1]All_Tasks_Billing!C2026</f>
        <v>32.1.24</v>
      </c>
      <c r="D2026" t="str">
        <f>[1]All_Tasks_Billing!D2026</f>
        <v>RPP's</v>
      </c>
      <c r="E2026" t="str">
        <f>[1]All_Tasks_Billing!E2026</f>
        <v>RPP</v>
      </c>
      <c r="F2026" t="str">
        <f>IF([1]All_Tasks_Billing!F2026="","",[1]All_Tasks_Billing!F2026)</f>
        <v/>
      </c>
      <c r="G2026" t="str">
        <f>IF([1]All_Tasks_Billing!G2026="","",[1]All_Tasks_Billing!G2026)</f>
        <v/>
      </c>
      <c r="H2026" s="45" t="str">
        <f>[1]All_Tasks_Billing!H2026</f>
        <v/>
      </c>
      <c r="I2026" t="str">
        <f>IF([1]All_Tasks_Billing!I2026="","",[1]All_Tasks_Billing!I2026)</f>
        <v/>
      </c>
      <c r="J2026" t="str">
        <f>IF([1]All_Tasks_Billing!J2026="","",[1]All_Tasks_Billing!J2026)</f>
        <v/>
      </c>
      <c r="K2026" t="b">
        <f>[1]All_Tasks_Billing!K2026</f>
        <v>0</v>
      </c>
      <c r="L2026" s="45" t="str">
        <f>[1]All_Tasks_Billing!L2026</f>
        <v/>
      </c>
      <c r="M2026" t="str">
        <f>[1]All_Tasks_Billing!M2026</f>
        <v/>
      </c>
      <c r="N2026" s="46">
        <f>IF([1]All_Tasks_Billing!N2026="",0,[1]All_Tasks_Billing!N2026)</f>
        <v>0</v>
      </c>
      <c r="O2026" t="str">
        <f>[1]All_Tasks_Billing!O2026</f>
        <v/>
      </c>
      <c r="P2026" s="47">
        <f>IF([1]All_Tasks_Billing!P2026="",0,[1]All_Tasks_Billing!P2026)</f>
        <v>2.5</v>
      </c>
      <c r="Q2026" s="47">
        <f>IF([1]All_Tasks_Billing!Q2026="",0,[1]All_Tasks_Billing!Q2026)</f>
        <v>2.5</v>
      </c>
      <c r="R2026" s="47">
        <f>IF([1]All_Tasks_Billing!R2026="",0,[1]All_Tasks_Billing!R2026)</f>
        <v>2.5</v>
      </c>
      <c r="S2026" t="str">
        <f>[1]All_Tasks_Billing!S2026</f>
        <v/>
      </c>
      <c r="T2026" t="str">
        <f>[1]All_Tasks_Billing!T2026</f>
        <v/>
      </c>
      <c r="U2026" t="str">
        <f>[1]All_Tasks_Billing!U2026</f>
        <v/>
      </c>
      <c r="V2026">
        <f>[1]All_Tasks_Billing!V2026</f>
        <v>37</v>
      </c>
      <c r="W2026" s="48">
        <f>[1]All_Tasks_Billing!W2026</f>
        <v>150</v>
      </c>
      <c r="X2026">
        <f>[1]All_Tasks_Billing!X2026</f>
        <v>45225</v>
      </c>
      <c r="Y2026">
        <f>[1]All_Tasks_Billing!Y2026</f>
        <v>1</v>
      </c>
      <c r="Z2026" s="49">
        <f>[1]All_Tasks_Billing!Z2026</f>
        <v>0</v>
      </c>
      <c r="AA2026" s="45" t="str">
        <f>[1]All_Tasks_Billing!AA2026</f>
        <v/>
      </c>
      <c r="AB2026" t="str">
        <f>[1]All_Tasks_Billing!AB2026</f>
        <v/>
      </c>
      <c r="AC2026" s="48">
        <f>[1]All_Tasks_Billing!AC2026</f>
        <v>0</v>
      </c>
      <c r="AD2026" s="48">
        <f>[1]All_Tasks_Billing!AD2026</f>
        <v>0</v>
      </c>
      <c r="AE2026" s="48">
        <f>[1]All_Tasks_Billing!AE2026</f>
        <v>0</v>
      </c>
      <c r="AF2026" s="48">
        <f>[1]All_Tasks_Billing!AF2026</f>
        <v>0</v>
      </c>
      <c r="AG2026" s="48">
        <f>[1]All_Tasks_Billing!AG2026</f>
        <v>0</v>
      </c>
      <c r="AH2026" s="48">
        <f>[1]All_Tasks_Billing!AH2026</f>
        <v>1.2500000000000001E-2</v>
      </c>
      <c r="AI2026" s="48">
        <f>[1]All_Tasks_Billing!AI2026</f>
        <v>0</v>
      </c>
      <c r="AJ2026" s="48">
        <f>[1]All_Tasks_Billing!AJ2026</f>
        <v>0</v>
      </c>
      <c r="AK2026" s="48">
        <f>[1]All_Tasks_Billing!AK2026</f>
        <v>0</v>
      </c>
      <c r="AL2026" s="48">
        <f>[1]All_Tasks_Billing!AL2026</f>
        <v>0</v>
      </c>
      <c r="AM2026" s="48">
        <f>[1]All_Tasks_Billing!AM2026</f>
        <v>0</v>
      </c>
      <c r="AN2026" s="48">
        <f>[1]All_Tasks_Billing!AN2026</f>
        <v>0</v>
      </c>
      <c r="AO2026" s="48">
        <f>[1]All_Tasks_Billing!AO2026</f>
        <v>0</v>
      </c>
      <c r="AP2026" s="48">
        <f>[1]All_Tasks_Billing!AP2026</f>
        <v>1.2500000000000001E-2</v>
      </c>
      <c r="AQ2026" s="48">
        <f>[1]All_Tasks_Billing!AQ2026</f>
        <v>0</v>
      </c>
      <c r="AR2026" s="48">
        <f>[1]All_Tasks_Billing!AR2026</f>
        <v>0</v>
      </c>
      <c r="AS2026" s="48">
        <f>[1]All_Tasks_Billing!AS2026</f>
        <v>0</v>
      </c>
      <c r="AT2026" s="48">
        <f>[1]All_Tasks_Billing!AT2026</f>
        <v>0</v>
      </c>
      <c r="AU2026" s="50" t="str">
        <f t="shared" si="558"/>
        <v/>
      </c>
      <c r="AV2026" s="50" t="str">
        <f t="shared" si="559"/>
        <v/>
      </c>
      <c r="AW2026" s="50" t="str">
        <f t="shared" si="560"/>
        <v/>
      </c>
      <c r="AX2026" s="50" t="str">
        <f t="shared" ca="1" si="561"/>
        <v>Not Completed</v>
      </c>
      <c r="AY2026" s="50" t="str">
        <f t="shared" ca="1" si="562"/>
        <v>Not Completed</v>
      </c>
      <c r="AZ2026" s="50" t="str">
        <f t="shared" ca="1" si="563"/>
        <v>Not Completed</v>
      </c>
      <c r="BA2026" s="48">
        <f t="shared" si="564"/>
        <v>0</v>
      </c>
      <c r="BB2026" s="45" t="str">
        <f t="shared" si="565"/>
        <v/>
      </c>
      <c r="BC2026" s="50" t="str">
        <f t="shared" si="566"/>
        <v/>
      </c>
      <c r="BD2026" s="48">
        <f t="shared" si="567"/>
        <v>0</v>
      </c>
      <c r="BE2026" s="50" t="str">
        <f t="shared" si="568"/>
        <v>Not Started</v>
      </c>
      <c r="BF2026" s="51">
        <f t="shared" si="569"/>
        <v>1</v>
      </c>
      <c r="BG2026" s="51">
        <f t="shared" si="570"/>
        <v>0</v>
      </c>
      <c r="BH2026" s="50" t="str">
        <f t="shared" si="571"/>
        <v/>
      </c>
      <c r="BI2026" s="50" t="str">
        <f t="shared" si="572"/>
        <v/>
      </c>
      <c r="BJ2026" s="50" t="str">
        <f t="shared" si="573"/>
        <v/>
      </c>
      <c r="BK2026" s="50" t="str">
        <f t="shared" si="574"/>
        <v xml:space="preserve">Not Started |  | </v>
      </c>
      <c r="BL2026" s="49" t="str">
        <f t="shared" ca="1" si="575"/>
        <v/>
      </c>
    </row>
    <row r="2027" spans="1:64" x14ac:dyDescent="0.25">
      <c r="A2027" t="str">
        <f>[1]All_Tasks_Billing!A2027</f>
        <v>RPP's (361-480)</v>
      </c>
      <c r="B2027" t="str">
        <f>[1]All_Tasks_Billing!B2027</f>
        <v>RPP</v>
      </c>
      <c r="C2027" t="str">
        <f>[1]All_Tasks_Billing!C2027</f>
        <v>32.1.25</v>
      </c>
      <c r="D2027" t="str">
        <f>[1]All_Tasks_Billing!D2027</f>
        <v>RPP's</v>
      </c>
      <c r="E2027" t="str">
        <f>[1]All_Tasks_Billing!E2027</f>
        <v>RPP</v>
      </c>
      <c r="F2027" t="str">
        <f>IF([1]All_Tasks_Billing!F2027="","",[1]All_Tasks_Billing!F2027)</f>
        <v/>
      </c>
      <c r="G2027" t="str">
        <f>IF([1]All_Tasks_Billing!G2027="","",[1]All_Tasks_Billing!G2027)</f>
        <v/>
      </c>
      <c r="H2027" s="45" t="str">
        <f>[1]All_Tasks_Billing!H2027</f>
        <v/>
      </c>
      <c r="I2027" t="str">
        <f>IF([1]All_Tasks_Billing!I2027="","",[1]All_Tasks_Billing!I2027)</f>
        <v/>
      </c>
      <c r="J2027" t="str">
        <f>IF([1]All_Tasks_Billing!J2027="","",[1]All_Tasks_Billing!J2027)</f>
        <v/>
      </c>
      <c r="K2027" t="b">
        <f>[1]All_Tasks_Billing!K2027</f>
        <v>0</v>
      </c>
      <c r="L2027" s="45" t="str">
        <f>[1]All_Tasks_Billing!L2027</f>
        <v/>
      </c>
      <c r="M2027" t="str">
        <f>[1]All_Tasks_Billing!M2027</f>
        <v/>
      </c>
      <c r="N2027" s="46">
        <f>IF([1]All_Tasks_Billing!N2027="",0,[1]All_Tasks_Billing!N2027)</f>
        <v>0</v>
      </c>
      <c r="O2027" t="str">
        <f>[1]All_Tasks_Billing!O2027</f>
        <v/>
      </c>
      <c r="P2027" s="47">
        <f>IF([1]All_Tasks_Billing!P2027="",0,[1]All_Tasks_Billing!P2027)</f>
        <v>2.5</v>
      </c>
      <c r="Q2027" s="47">
        <f>IF([1]All_Tasks_Billing!Q2027="",0,[1]All_Tasks_Billing!Q2027)</f>
        <v>2.5</v>
      </c>
      <c r="R2027" s="47">
        <f>IF([1]All_Tasks_Billing!R2027="",0,[1]All_Tasks_Billing!R2027)</f>
        <v>2.5</v>
      </c>
      <c r="S2027" t="str">
        <f>[1]All_Tasks_Billing!S2027</f>
        <v/>
      </c>
      <c r="T2027" t="str">
        <f>[1]All_Tasks_Billing!T2027</f>
        <v/>
      </c>
      <c r="U2027" t="str">
        <f>[1]All_Tasks_Billing!U2027</f>
        <v/>
      </c>
      <c r="V2027">
        <f>[1]All_Tasks_Billing!V2027</f>
        <v>37</v>
      </c>
      <c r="W2027" s="48">
        <f>[1]All_Tasks_Billing!W2027</f>
        <v>150</v>
      </c>
      <c r="X2027">
        <f>[1]All_Tasks_Billing!X2027</f>
        <v>45225</v>
      </c>
      <c r="Y2027">
        <f>[1]All_Tasks_Billing!Y2027</f>
        <v>1</v>
      </c>
      <c r="Z2027" s="49">
        <f>[1]All_Tasks_Billing!Z2027</f>
        <v>0</v>
      </c>
      <c r="AA2027" s="45" t="str">
        <f>[1]All_Tasks_Billing!AA2027</f>
        <v/>
      </c>
      <c r="AB2027" t="str">
        <f>[1]All_Tasks_Billing!AB2027</f>
        <v/>
      </c>
      <c r="AC2027" s="48">
        <f>[1]All_Tasks_Billing!AC2027</f>
        <v>0</v>
      </c>
      <c r="AD2027" s="48">
        <f>[1]All_Tasks_Billing!AD2027</f>
        <v>0</v>
      </c>
      <c r="AE2027" s="48">
        <f>[1]All_Tasks_Billing!AE2027</f>
        <v>0</v>
      </c>
      <c r="AF2027" s="48">
        <f>[1]All_Tasks_Billing!AF2027</f>
        <v>0</v>
      </c>
      <c r="AG2027" s="48">
        <f>[1]All_Tasks_Billing!AG2027</f>
        <v>0</v>
      </c>
      <c r="AH2027" s="48">
        <f>[1]All_Tasks_Billing!AH2027</f>
        <v>1.2500000000000001E-2</v>
      </c>
      <c r="AI2027" s="48">
        <f>[1]All_Tasks_Billing!AI2027</f>
        <v>0</v>
      </c>
      <c r="AJ2027" s="48">
        <f>[1]All_Tasks_Billing!AJ2027</f>
        <v>0</v>
      </c>
      <c r="AK2027" s="48">
        <f>[1]All_Tasks_Billing!AK2027</f>
        <v>0</v>
      </c>
      <c r="AL2027" s="48">
        <f>[1]All_Tasks_Billing!AL2027</f>
        <v>0</v>
      </c>
      <c r="AM2027" s="48">
        <f>[1]All_Tasks_Billing!AM2027</f>
        <v>0</v>
      </c>
      <c r="AN2027" s="48">
        <f>[1]All_Tasks_Billing!AN2027</f>
        <v>0</v>
      </c>
      <c r="AO2027" s="48">
        <f>[1]All_Tasks_Billing!AO2027</f>
        <v>0</v>
      </c>
      <c r="AP2027" s="48">
        <f>[1]All_Tasks_Billing!AP2027</f>
        <v>1.2500000000000001E-2</v>
      </c>
      <c r="AQ2027" s="48">
        <f>[1]All_Tasks_Billing!AQ2027</f>
        <v>0</v>
      </c>
      <c r="AR2027" s="48">
        <f>[1]All_Tasks_Billing!AR2027</f>
        <v>0</v>
      </c>
      <c r="AS2027" s="48">
        <f>[1]All_Tasks_Billing!AS2027</f>
        <v>0</v>
      </c>
      <c r="AT2027" s="48">
        <f>[1]All_Tasks_Billing!AT2027</f>
        <v>0</v>
      </c>
      <c r="AU2027" s="50" t="str">
        <f t="shared" si="558"/>
        <v/>
      </c>
      <c r="AV2027" s="50" t="str">
        <f t="shared" si="559"/>
        <v/>
      </c>
      <c r="AW2027" s="50" t="str">
        <f t="shared" si="560"/>
        <v/>
      </c>
      <c r="AX2027" s="50" t="str">
        <f t="shared" ca="1" si="561"/>
        <v>Not Completed</v>
      </c>
      <c r="AY2027" s="50" t="str">
        <f t="shared" ca="1" si="562"/>
        <v>Not Completed</v>
      </c>
      <c r="AZ2027" s="50" t="str">
        <f t="shared" ca="1" si="563"/>
        <v>Not Completed</v>
      </c>
      <c r="BA2027" s="48">
        <f t="shared" si="564"/>
        <v>0</v>
      </c>
      <c r="BB2027" s="45" t="str">
        <f t="shared" si="565"/>
        <v/>
      </c>
      <c r="BC2027" s="50" t="str">
        <f t="shared" si="566"/>
        <v/>
      </c>
      <c r="BD2027" s="48">
        <f t="shared" si="567"/>
        <v>0</v>
      </c>
      <c r="BE2027" s="50" t="str">
        <f t="shared" si="568"/>
        <v>Not Started</v>
      </c>
      <c r="BF2027" s="51">
        <f t="shared" si="569"/>
        <v>1</v>
      </c>
      <c r="BG2027" s="51">
        <f t="shared" si="570"/>
        <v>0</v>
      </c>
      <c r="BH2027" s="50" t="str">
        <f t="shared" si="571"/>
        <v/>
      </c>
      <c r="BI2027" s="50" t="str">
        <f t="shared" si="572"/>
        <v/>
      </c>
      <c r="BJ2027" s="50" t="str">
        <f t="shared" si="573"/>
        <v/>
      </c>
      <c r="BK2027" s="50" t="str">
        <f t="shared" si="574"/>
        <v xml:space="preserve">Not Started |  | </v>
      </c>
      <c r="BL2027" s="49" t="str">
        <f t="shared" ca="1" si="575"/>
        <v/>
      </c>
    </row>
    <row r="2028" spans="1:64" x14ac:dyDescent="0.25">
      <c r="A2028" t="str">
        <f>[1]All_Tasks_Billing!A2028</f>
        <v>RPP's (361-480)</v>
      </c>
      <c r="B2028" t="str">
        <f>[1]All_Tasks_Billing!B2028</f>
        <v>RPP</v>
      </c>
      <c r="C2028" t="str">
        <f>[1]All_Tasks_Billing!C2028</f>
        <v>32.1.26</v>
      </c>
      <c r="D2028" t="str">
        <f>[1]All_Tasks_Billing!D2028</f>
        <v>RPP's</v>
      </c>
      <c r="E2028" t="str">
        <f>[1]All_Tasks_Billing!E2028</f>
        <v>RPP</v>
      </c>
      <c r="F2028" t="str">
        <f>IF([1]All_Tasks_Billing!F2028="","",[1]All_Tasks_Billing!F2028)</f>
        <v/>
      </c>
      <c r="G2028" t="str">
        <f>IF([1]All_Tasks_Billing!G2028="","",[1]All_Tasks_Billing!G2028)</f>
        <v/>
      </c>
      <c r="H2028" s="45" t="str">
        <f>[1]All_Tasks_Billing!H2028</f>
        <v/>
      </c>
      <c r="I2028" t="str">
        <f>IF([1]All_Tasks_Billing!I2028="","",[1]All_Tasks_Billing!I2028)</f>
        <v/>
      </c>
      <c r="J2028" t="str">
        <f>IF([1]All_Tasks_Billing!J2028="","",[1]All_Tasks_Billing!J2028)</f>
        <v/>
      </c>
      <c r="K2028" t="b">
        <f>[1]All_Tasks_Billing!K2028</f>
        <v>0</v>
      </c>
      <c r="L2028" s="45" t="str">
        <f>[1]All_Tasks_Billing!L2028</f>
        <v/>
      </c>
      <c r="M2028" t="str">
        <f>[1]All_Tasks_Billing!M2028</f>
        <v/>
      </c>
      <c r="N2028" s="46">
        <f>IF([1]All_Tasks_Billing!N2028="",0,[1]All_Tasks_Billing!N2028)</f>
        <v>0</v>
      </c>
      <c r="O2028" t="str">
        <f>[1]All_Tasks_Billing!O2028</f>
        <v/>
      </c>
      <c r="P2028" s="47">
        <f>IF([1]All_Tasks_Billing!P2028="",0,[1]All_Tasks_Billing!P2028)</f>
        <v>2.5</v>
      </c>
      <c r="Q2028" s="47">
        <f>IF([1]All_Tasks_Billing!Q2028="",0,[1]All_Tasks_Billing!Q2028)</f>
        <v>2.5</v>
      </c>
      <c r="R2028" s="47">
        <f>IF([1]All_Tasks_Billing!R2028="",0,[1]All_Tasks_Billing!R2028)</f>
        <v>2.5</v>
      </c>
      <c r="S2028" t="str">
        <f>[1]All_Tasks_Billing!S2028</f>
        <v/>
      </c>
      <c r="T2028" t="str">
        <f>[1]All_Tasks_Billing!T2028</f>
        <v/>
      </c>
      <c r="U2028" t="str">
        <f>[1]All_Tasks_Billing!U2028</f>
        <v/>
      </c>
      <c r="V2028">
        <f>[1]All_Tasks_Billing!V2028</f>
        <v>37</v>
      </c>
      <c r="W2028" s="48">
        <f>[1]All_Tasks_Billing!W2028</f>
        <v>150</v>
      </c>
      <c r="X2028">
        <f>[1]All_Tasks_Billing!X2028</f>
        <v>45225</v>
      </c>
      <c r="Y2028">
        <f>[1]All_Tasks_Billing!Y2028</f>
        <v>1</v>
      </c>
      <c r="Z2028" s="49">
        <f>[1]All_Tasks_Billing!Z2028</f>
        <v>0</v>
      </c>
      <c r="AA2028" s="45" t="str">
        <f>[1]All_Tasks_Billing!AA2028</f>
        <v/>
      </c>
      <c r="AB2028" t="str">
        <f>[1]All_Tasks_Billing!AB2028</f>
        <v/>
      </c>
      <c r="AC2028" s="48">
        <f>[1]All_Tasks_Billing!AC2028</f>
        <v>0</v>
      </c>
      <c r="AD2028" s="48">
        <f>[1]All_Tasks_Billing!AD2028</f>
        <v>0</v>
      </c>
      <c r="AE2028" s="48">
        <f>[1]All_Tasks_Billing!AE2028</f>
        <v>0</v>
      </c>
      <c r="AF2028" s="48">
        <f>[1]All_Tasks_Billing!AF2028</f>
        <v>0</v>
      </c>
      <c r="AG2028" s="48">
        <f>[1]All_Tasks_Billing!AG2028</f>
        <v>0</v>
      </c>
      <c r="AH2028" s="48">
        <f>[1]All_Tasks_Billing!AH2028</f>
        <v>1.2500000000000001E-2</v>
      </c>
      <c r="AI2028" s="48">
        <f>[1]All_Tasks_Billing!AI2028</f>
        <v>0</v>
      </c>
      <c r="AJ2028" s="48">
        <f>[1]All_Tasks_Billing!AJ2028</f>
        <v>0</v>
      </c>
      <c r="AK2028" s="48">
        <f>[1]All_Tasks_Billing!AK2028</f>
        <v>0</v>
      </c>
      <c r="AL2028" s="48">
        <f>[1]All_Tasks_Billing!AL2028</f>
        <v>0</v>
      </c>
      <c r="AM2028" s="48">
        <f>[1]All_Tasks_Billing!AM2028</f>
        <v>0</v>
      </c>
      <c r="AN2028" s="48">
        <f>[1]All_Tasks_Billing!AN2028</f>
        <v>0</v>
      </c>
      <c r="AO2028" s="48">
        <f>[1]All_Tasks_Billing!AO2028</f>
        <v>0</v>
      </c>
      <c r="AP2028" s="48">
        <f>[1]All_Tasks_Billing!AP2028</f>
        <v>1.2500000000000001E-2</v>
      </c>
      <c r="AQ2028" s="48">
        <f>[1]All_Tasks_Billing!AQ2028</f>
        <v>0</v>
      </c>
      <c r="AR2028" s="48">
        <f>[1]All_Tasks_Billing!AR2028</f>
        <v>0</v>
      </c>
      <c r="AS2028" s="48">
        <f>[1]All_Tasks_Billing!AS2028</f>
        <v>0</v>
      </c>
      <c r="AT2028" s="48">
        <f>[1]All_Tasks_Billing!AT2028</f>
        <v>0</v>
      </c>
      <c r="AU2028" s="50" t="str">
        <f t="shared" si="558"/>
        <v/>
      </c>
      <c r="AV2028" s="50" t="str">
        <f t="shared" si="559"/>
        <v/>
      </c>
      <c r="AW2028" s="50" t="str">
        <f t="shared" si="560"/>
        <v/>
      </c>
      <c r="AX2028" s="50" t="str">
        <f t="shared" ca="1" si="561"/>
        <v>Not Completed</v>
      </c>
      <c r="AY2028" s="50" t="str">
        <f t="shared" ca="1" si="562"/>
        <v>Not Completed</v>
      </c>
      <c r="AZ2028" s="50" t="str">
        <f t="shared" ca="1" si="563"/>
        <v>Not Completed</v>
      </c>
      <c r="BA2028" s="48">
        <f t="shared" si="564"/>
        <v>0</v>
      </c>
      <c r="BB2028" s="45" t="str">
        <f t="shared" si="565"/>
        <v/>
      </c>
      <c r="BC2028" s="50" t="str">
        <f t="shared" si="566"/>
        <v/>
      </c>
      <c r="BD2028" s="48">
        <f t="shared" si="567"/>
        <v>0</v>
      </c>
      <c r="BE2028" s="50" t="str">
        <f t="shared" si="568"/>
        <v>Not Started</v>
      </c>
      <c r="BF2028" s="51">
        <f t="shared" si="569"/>
        <v>1</v>
      </c>
      <c r="BG2028" s="51">
        <f t="shared" si="570"/>
        <v>0</v>
      </c>
      <c r="BH2028" s="50" t="str">
        <f t="shared" si="571"/>
        <v/>
      </c>
      <c r="BI2028" s="50" t="str">
        <f t="shared" si="572"/>
        <v/>
      </c>
      <c r="BJ2028" s="50" t="str">
        <f t="shared" si="573"/>
        <v/>
      </c>
      <c r="BK2028" s="50" t="str">
        <f t="shared" si="574"/>
        <v xml:space="preserve">Not Started |  | </v>
      </c>
      <c r="BL2028" s="49" t="str">
        <f t="shared" ca="1" si="575"/>
        <v/>
      </c>
    </row>
    <row r="2029" spans="1:64" x14ac:dyDescent="0.25">
      <c r="A2029" t="str">
        <f>[1]All_Tasks_Billing!A2029</f>
        <v>RPP's (361-480)</v>
      </c>
      <c r="B2029" t="str">
        <f>[1]All_Tasks_Billing!B2029</f>
        <v>RPP</v>
      </c>
      <c r="C2029" t="str">
        <f>[1]All_Tasks_Billing!C2029</f>
        <v>32.1.27</v>
      </c>
      <c r="D2029" t="str">
        <f>[1]All_Tasks_Billing!D2029</f>
        <v>RPP's</v>
      </c>
      <c r="E2029" t="str">
        <f>[1]All_Tasks_Billing!E2029</f>
        <v>RPP</v>
      </c>
      <c r="F2029" t="str">
        <f>IF([1]All_Tasks_Billing!F2029="","",[1]All_Tasks_Billing!F2029)</f>
        <v/>
      </c>
      <c r="G2029" t="str">
        <f>IF([1]All_Tasks_Billing!G2029="","",[1]All_Tasks_Billing!G2029)</f>
        <v/>
      </c>
      <c r="H2029" s="45" t="str">
        <f>[1]All_Tasks_Billing!H2029</f>
        <v/>
      </c>
      <c r="I2029" t="str">
        <f>IF([1]All_Tasks_Billing!I2029="","",[1]All_Tasks_Billing!I2029)</f>
        <v/>
      </c>
      <c r="J2029" t="str">
        <f>IF([1]All_Tasks_Billing!J2029="","",[1]All_Tasks_Billing!J2029)</f>
        <v/>
      </c>
      <c r="K2029" t="b">
        <f>[1]All_Tasks_Billing!K2029</f>
        <v>0</v>
      </c>
      <c r="L2029" s="45" t="str">
        <f>[1]All_Tasks_Billing!L2029</f>
        <v/>
      </c>
      <c r="M2029" t="str">
        <f>[1]All_Tasks_Billing!M2029</f>
        <v/>
      </c>
      <c r="N2029" s="46">
        <f>IF([1]All_Tasks_Billing!N2029="",0,[1]All_Tasks_Billing!N2029)</f>
        <v>0</v>
      </c>
      <c r="O2029" t="str">
        <f>[1]All_Tasks_Billing!O2029</f>
        <v/>
      </c>
      <c r="P2029" s="47">
        <f>IF([1]All_Tasks_Billing!P2029="",0,[1]All_Tasks_Billing!P2029)</f>
        <v>2.5</v>
      </c>
      <c r="Q2029" s="47">
        <f>IF([1]All_Tasks_Billing!Q2029="",0,[1]All_Tasks_Billing!Q2029)</f>
        <v>2.5</v>
      </c>
      <c r="R2029" s="47">
        <f>IF([1]All_Tasks_Billing!R2029="",0,[1]All_Tasks_Billing!R2029)</f>
        <v>2.5</v>
      </c>
      <c r="S2029" t="str">
        <f>[1]All_Tasks_Billing!S2029</f>
        <v/>
      </c>
      <c r="T2029" t="str">
        <f>[1]All_Tasks_Billing!T2029</f>
        <v/>
      </c>
      <c r="U2029" t="str">
        <f>[1]All_Tasks_Billing!U2029</f>
        <v/>
      </c>
      <c r="V2029">
        <f>[1]All_Tasks_Billing!V2029</f>
        <v>37</v>
      </c>
      <c r="W2029" s="48">
        <f>[1]All_Tasks_Billing!W2029</f>
        <v>150</v>
      </c>
      <c r="X2029">
        <f>[1]All_Tasks_Billing!X2029</f>
        <v>45225</v>
      </c>
      <c r="Y2029">
        <f>[1]All_Tasks_Billing!Y2029</f>
        <v>1</v>
      </c>
      <c r="Z2029" s="49">
        <f>[1]All_Tasks_Billing!Z2029</f>
        <v>0</v>
      </c>
      <c r="AA2029" s="45" t="str">
        <f>[1]All_Tasks_Billing!AA2029</f>
        <v/>
      </c>
      <c r="AB2029" t="str">
        <f>[1]All_Tasks_Billing!AB2029</f>
        <v/>
      </c>
      <c r="AC2029" s="48">
        <f>[1]All_Tasks_Billing!AC2029</f>
        <v>0</v>
      </c>
      <c r="AD2029" s="48">
        <f>[1]All_Tasks_Billing!AD2029</f>
        <v>0</v>
      </c>
      <c r="AE2029" s="48">
        <f>[1]All_Tasks_Billing!AE2029</f>
        <v>0</v>
      </c>
      <c r="AF2029" s="48">
        <f>[1]All_Tasks_Billing!AF2029</f>
        <v>0</v>
      </c>
      <c r="AG2029" s="48">
        <f>[1]All_Tasks_Billing!AG2029</f>
        <v>0</v>
      </c>
      <c r="AH2029" s="48">
        <f>[1]All_Tasks_Billing!AH2029</f>
        <v>1.2500000000000001E-2</v>
      </c>
      <c r="AI2029" s="48">
        <f>[1]All_Tasks_Billing!AI2029</f>
        <v>0</v>
      </c>
      <c r="AJ2029" s="48">
        <f>[1]All_Tasks_Billing!AJ2029</f>
        <v>0</v>
      </c>
      <c r="AK2029" s="48">
        <f>[1]All_Tasks_Billing!AK2029</f>
        <v>0</v>
      </c>
      <c r="AL2029" s="48">
        <f>[1]All_Tasks_Billing!AL2029</f>
        <v>0</v>
      </c>
      <c r="AM2029" s="48">
        <f>[1]All_Tasks_Billing!AM2029</f>
        <v>0</v>
      </c>
      <c r="AN2029" s="48">
        <f>[1]All_Tasks_Billing!AN2029</f>
        <v>0</v>
      </c>
      <c r="AO2029" s="48">
        <f>[1]All_Tasks_Billing!AO2029</f>
        <v>0</v>
      </c>
      <c r="AP2029" s="48">
        <f>[1]All_Tasks_Billing!AP2029</f>
        <v>1.2500000000000001E-2</v>
      </c>
      <c r="AQ2029" s="48">
        <f>[1]All_Tasks_Billing!AQ2029</f>
        <v>0</v>
      </c>
      <c r="AR2029" s="48">
        <f>[1]All_Tasks_Billing!AR2029</f>
        <v>0</v>
      </c>
      <c r="AS2029" s="48">
        <f>[1]All_Tasks_Billing!AS2029</f>
        <v>0</v>
      </c>
      <c r="AT2029" s="48">
        <f>[1]All_Tasks_Billing!AT2029</f>
        <v>0</v>
      </c>
      <c r="AU2029" s="50" t="str">
        <f t="shared" si="558"/>
        <v/>
      </c>
      <c r="AV2029" s="50" t="str">
        <f t="shared" si="559"/>
        <v/>
      </c>
      <c r="AW2029" s="50" t="str">
        <f t="shared" si="560"/>
        <v/>
      </c>
      <c r="AX2029" s="50" t="str">
        <f t="shared" ca="1" si="561"/>
        <v>Not Completed</v>
      </c>
      <c r="AY2029" s="50" t="str">
        <f t="shared" ca="1" si="562"/>
        <v>Not Completed</v>
      </c>
      <c r="AZ2029" s="50" t="str">
        <f t="shared" ca="1" si="563"/>
        <v>Not Completed</v>
      </c>
      <c r="BA2029" s="48">
        <f t="shared" si="564"/>
        <v>0</v>
      </c>
      <c r="BB2029" s="45" t="str">
        <f t="shared" si="565"/>
        <v/>
      </c>
      <c r="BC2029" s="50" t="str">
        <f t="shared" si="566"/>
        <v/>
      </c>
      <c r="BD2029" s="48">
        <f t="shared" si="567"/>
        <v>0</v>
      </c>
      <c r="BE2029" s="50" t="str">
        <f t="shared" si="568"/>
        <v>Not Started</v>
      </c>
      <c r="BF2029" s="51">
        <f t="shared" si="569"/>
        <v>1</v>
      </c>
      <c r="BG2029" s="51">
        <f t="shared" si="570"/>
        <v>0</v>
      </c>
      <c r="BH2029" s="50" t="str">
        <f t="shared" si="571"/>
        <v/>
      </c>
      <c r="BI2029" s="50" t="str">
        <f t="shared" si="572"/>
        <v/>
      </c>
      <c r="BJ2029" s="50" t="str">
        <f t="shared" si="573"/>
        <v/>
      </c>
      <c r="BK2029" s="50" t="str">
        <f t="shared" si="574"/>
        <v xml:space="preserve">Not Started |  | </v>
      </c>
      <c r="BL2029" s="49" t="str">
        <f t="shared" ca="1" si="575"/>
        <v/>
      </c>
    </row>
    <row r="2030" spans="1:64" x14ac:dyDescent="0.25">
      <c r="A2030" t="str">
        <f>[1]All_Tasks_Billing!A2030</f>
        <v>RPP's (361-480)</v>
      </c>
      <c r="B2030" t="str">
        <f>[1]All_Tasks_Billing!B2030</f>
        <v>RPP</v>
      </c>
      <c r="C2030" t="str">
        <f>[1]All_Tasks_Billing!C2030</f>
        <v>32.1.28</v>
      </c>
      <c r="D2030" t="str">
        <f>[1]All_Tasks_Billing!D2030</f>
        <v>RPP's</v>
      </c>
      <c r="E2030" t="str">
        <f>[1]All_Tasks_Billing!E2030</f>
        <v>RPP</v>
      </c>
      <c r="F2030" t="str">
        <f>IF([1]All_Tasks_Billing!F2030="","",[1]All_Tasks_Billing!F2030)</f>
        <v/>
      </c>
      <c r="G2030" t="str">
        <f>IF([1]All_Tasks_Billing!G2030="","",[1]All_Tasks_Billing!G2030)</f>
        <v/>
      </c>
      <c r="H2030" s="45" t="str">
        <f>[1]All_Tasks_Billing!H2030</f>
        <v/>
      </c>
      <c r="I2030" t="str">
        <f>IF([1]All_Tasks_Billing!I2030="","",[1]All_Tasks_Billing!I2030)</f>
        <v/>
      </c>
      <c r="J2030" t="str">
        <f>IF([1]All_Tasks_Billing!J2030="","",[1]All_Tasks_Billing!J2030)</f>
        <v/>
      </c>
      <c r="K2030" t="b">
        <f>[1]All_Tasks_Billing!K2030</f>
        <v>0</v>
      </c>
      <c r="L2030" s="45" t="str">
        <f>[1]All_Tasks_Billing!L2030</f>
        <v/>
      </c>
      <c r="M2030" t="str">
        <f>[1]All_Tasks_Billing!M2030</f>
        <v/>
      </c>
      <c r="N2030" s="46">
        <f>IF([1]All_Tasks_Billing!N2030="",0,[1]All_Tasks_Billing!N2030)</f>
        <v>0</v>
      </c>
      <c r="O2030" t="str">
        <f>[1]All_Tasks_Billing!O2030</f>
        <v/>
      </c>
      <c r="P2030" s="47">
        <f>IF([1]All_Tasks_Billing!P2030="",0,[1]All_Tasks_Billing!P2030)</f>
        <v>2.5</v>
      </c>
      <c r="Q2030" s="47">
        <f>IF([1]All_Tasks_Billing!Q2030="",0,[1]All_Tasks_Billing!Q2030)</f>
        <v>2.5</v>
      </c>
      <c r="R2030" s="47">
        <f>IF([1]All_Tasks_Billing!R2030="",0,[1]All_Tasks_Billing!R2030)</f>
        <v>2.5</v>
      </c>
      <c r="S2030" t="str">
        <f>[1]All_Tasks_Billing!S2030</f>
        <v/>
      </c>
      <c r="T2030" t="str">
        <f>[1]All_Tasks_Billing!T2030</f>
        <v/>
      </c>
      <c r="U2030" t="str">
        <f>[1]All_Tasks_Billing!U2030</f>
        <v/>
      </c>
      <c r="V2030">
        <f>[1]All_Tasks_Billing!V2030</f>
        <v>37</v>
      </c>
      <c r="W2030" s="48">
        <f>[1]All_Tasks_Billing!W2030</f>
        <v>150</v>
      </c>
      <c r="X2030">
        <f>[1]All_Tasks_Billing!X2030</f>
        <v>45225</v>
      </c>
      <c r="Y2030">
        <f>[1]All_Tasks_Billing!Y2030</f>
        <v>1</v>
      </c>
      <c r="Z2030" s="49">
        <f>[1]All_Tasks_Billing!Z2030</f>
        <v>0</v>
      </c>
      <c r="AA2030" s="45" t="str">
        <f>[1]All_Tasks_Billing!AA2030</f>
        <v/>
      </c>
      <c r="AB2030" t="str">
        <f>[1]All_Tasks_Billing!AB2030</f>
        <v/>
      </c>
      <c r="AC2030" s="48">
        <f>[1]All_Tasks_Billing!AC2030</f>
        <v>0</v>
      </c>
      <c r="AD2030" s="48">
        <f>[1]All_Tasks_Billing!AD2030</f>
        <v>0</v>
      </c>
      <c r="AE2030" s="48">
        <f>[1]All_Tasks_Billing!AE2030</f>
        <v>0</v>
      </c>
      <c r="AF2030" s="48">
        <f>[1]All_Tasks_Billing!AF2030</f>
        <v>0</v>
      </c>
      <c r="AG2030" s="48">
        <f>[1]All_Tasks_Billing!AG2030</f>
        <v>0</v>
      </c>
      <c r="AH2030" s="48">
        <f>[1]All_Tasks_Billing!AH2030</f>
        <v>1.2500000000000001E-2</v>
      </c>
      <c r="AI2030" s="48">
        <f>[1]All_Tasks_Billing!AI2030</f>
        <v>0</v>
      </c>
      <c r="AJ2030" s="48">
        <f>[1]All_Tasks_Billing!AJ2030</f>
        <v>0</v>
      </c>
      <c r="AK2030" s="48">
        <f>[1]All_Tasks_Billing!AK2030</f>
        <v>0</v>
      </c>
      <c r="AL2030" s="48">
        <f>[1]All_Tasks_Billing!AL2030</f>
        <v>0</v>
      </c>
      <c r="AM2030" s="48">
        <f>[1]All_Tasks_Billing!AM2030</f>
        <v>0</v>
      </c>
      <c r="AN2030" s="48">
        <f>[1]All_Tasks_Billing!AN2030</f>
        <v>0</v>
      </c>
      <c r="AO2030" s="48">
        <f>[1]All_Tasks_Billing!AO2030</f>
        <v>0</v>
      </c>
      <c r="AP2030" s="48">
        <f>[1]All_Tasks_Billing!AP2030</f>
        <v>1.2500000000000001E-2</v>
      </c>
      <c r="AQ2030" s="48">
        <f>[1]All_Tasks_Billing!AQ2030</f>
        <v>0</v>
      </c>
      <c r="AR2030" s="48">
        <f>[1]All_Tasks_Billing!AR2030</f>
        <v>0</v>
      </c>
      <c r="AS2030" s="48">
        <f>[1]All_Tasks_Billing!AS2030</f>
        <v>0</v>
      </c>
      <c r="AT2030" s="48">
        <f>[1]All_Tasks_Billing!AT2030</f>
        <v>0</v>
      </c>
      <c r="AU2030" s="50" t="str">
        <f t="shared" si="558"/>
        <v/>
      </c>
      <c r="AV2030" s="50" t="str">
        <f t="shared" si="559"/>
        <v/>
      </c>
      <c r="AW2030" s="50" t="str">
        <f t="shared" si="560"/>
        <v/>
      </c>
      <c r="AX2030" s="50" t="str">
        <f t="shared" ca="1" si="561"/>
        <v>Not Completed</v>
      </c>
      <c r="AY2030" s="50" t="str">
        <f t="shared" ca="1" si="562"/>
        <v>Not Completed</v>
      </c>
      <c r="AZ2030" s="50" t="str">
        <f t="shared" ca="1" si="563"/>
        <v>Not Completed</v>
      </c>
      <c r="BA2030" s="48">
        <f t="shared" si="564"/>
        <v>0</v>
      </c>
      <c r="BB2030" s="45" t="str">
        <f t="shared" si="565"/>
        <v/>
      </c>
      <c r="BC2030" s="50" t="str">
        <f t="shared" si="566"/>
        <v/>
      </c>
      <c r="BD2030" s="48">
        <f t="shared" si="567"/>
        <v>0</v>
      </c>
      <c r="BE2030" s="50" t="str">
        <f t="shared" si="568"/>
        <v>Not Started</v>
      </c>
      <c r="BF2030" s="51">
        <f t="shared" si="569"/>
        <v>1</v>
      </c>
      <c r="BG2030" s="51">
        <f t="shared" si="570"/>
        <v>0</v>
      </c>
      <c r="BH2030" s="50" t="str">
        <f t="shared" si="571"/>
        <v/>
      </c>
      <c r="BI2030" s="50" t="str">
        <f t="shared" si="572"/>
        <v/>
      </c>
      <c r="BJ2030" s="50" t="str">
        <f t="shared" si="573"/>
        <v/>
      </c>
      <c r="BK2030" s="50" t="str">
        <f t="shared" si="574"/>
        <v xml:space="preserve">Not Started |  | </v>
      </c>
      <c r="BL2030" s="49" t="str">
        <f t="shared" ca="1" si="575"/>
        <v/>
      </c>
    </row>
    <row r="2031" spans="1:64" x14ac:dyDescent="0.25">
      <c r="A2031" t="str">
        <f>[1]All_Tasks_Billing!A2031</f>
        <v>RPP's (361-480)</v>
      </c>
      <c r="B2031" t="str">
        <f>[1]All_Tasks_Billing!B2031</f>
        <v>RPP</v>
      </c>
      <c r="C2031" t="str">
        <f>[1]All_Tasks_Billing!C2031</f>
        <v>32.1.29</v>
      </c>
      <c r="D2031" t="str">
        <f>[1]All_Tasks_Billing!D2031</f>
        <v>RPP's</v>
      </c>
      <c r="E2031" t="str">
        <f>[1]All_Tasks_Billing!E2031</f>
        <v>RPP</v>
      </c>
      <c r="F2031" t="str">
        <f>IF([1]All_Tasks_Billing!F2031="","",[1]All_Tasks_Billing!F2031)</f>
        <v/>
      </c>
      <c r="G2031" t="str">
        <f>IF([1]All_Tasks_Billing!G2031="","",[1]All_Tasks_Billing!G2031)</f>
        <v/>
      </c>
      <c r="H2031" s="45" t="str">
        <f>[1]All_Tasks_Billing!H2031</f>
        <v/>
      </c>
      <c r="I2031" t="str">
        <f>IF([1]All_Tasks_Billing!I2031="","",[1]All_Tasks_Billing!I2031)</f>
        <v/>
      </c>
      <c r="J2031" t="str">
        <f>IF([1]All_Tasks_Billing!J2031="","",[1]All_Tasks_Billing!J2031)</f>
        <v/>
      </c>
      <c r="K2031" t="b">
        <f>[1]All_Tasks_Billing!K2031</f>
        <v>0</v>
      </c>
      <c r="L2031" s="45" t="str">
        <f>[1]All_Tasks_Billing!L2031</f>
        <v/>
      </c>
      <c r="M2031" t="str">
        <f>[1]All_Tasks_Billing!M2031</f>
        <v/>
      </c>
      <c r="N2031" s="46">
        <f>IF([1]All_Tasks_Billing!N2031="",0,[1]All_Tasks_Billing!N2031)</f>
        <v>0</v>
      </c>
      <c r="O2031" t="str">
        <f>[1]All_Tasks_Billing!O2031</f>
        <v/>
      </c>
      <c r="P2031" s="47">
        <f>IF([1]All_Tasks_Billing!P2031="",0,[1]All_Tasks_Billing!P2031)</f>
        <v>2.5</v>
      </c>
      <c r="Q2031" s="47">
        <f>IF([1]All_Tasks_Billing!Q2031="",0,[1]All_Tasks_Billing!Q2031)</f>
        <v>2.5</v>
      </c>
      <c r="R2031" s="47">
        <f>IF([1]All_Tasks_Billing!R2031="",0,[1]All_Tasks_Billing!R2031)</f>
        <v>2.5</v>
      </c>
      <c r="S2031" t="str">
        <f>[1]All_Tasks_Billing!S2031</f>
        <v/>
      </c>
      <c r="T2031" t="str">
        <f>[1]All_Tasks_Billing!T2031</f>
        <v/>
      </c>
      <c r="U2031" t="str">
        <f>[1]All_Tasks_Billing!U2031</f>
        <v/>
      </c>
      <c r="V2031">
        <f>[1]All_Tasks_Billing!V2031</f>
        <v>37</v>
      </c>
      <c r="W2031" s="48">
        <f>[1]All_Tasks_Billing!W2031</f>
        <v>150</v>
      </c>
      <c r="X2031">
        <f>[1]All_Tasks_Billing!X2031</f>
        <v>45225</v>
      </c>
      <c r="Y2031">
        <f>[1]All_Tasks_Billing!Y2031</f>
        <v>1</v>
      </c>
      <c r="Z2031" s="49">
        <f>[1]All_Tasks_Billing!Z2031</f>
        <v>0</v>
      </c>
      <c r="AA2031" s="45" t="str">
        <f>[1]All_Tasks_Billing!AA2031</f>
        <v/>
      </c>
      <c r="AB2031" t="str">
        <f>[1]All_Tasks_Billing!AB2031</f>
        <v/>
      </c>
      <c r="AC2031" s="48">
        <f>[1]All_Tasks_Billing!AC2031</f>
        <v>0</v>
      </c>
      <c r="AD2031" s="48">
        <f>[1]All_Tasks_Billing!AD2031</f>
        <v>0</v>
      </c>
      <c r="AE2031" s="48">
        <f>[1]All_Tasks_Billing!AE2031</f>
        <v>0</v>
      </c>
      <c r="AF2031" s="48">
        <f>[1]All_Tasks_Billing!AF2031</f>
        <v>0</v>
      </c>
      <c r="AG2031" s="48">
        <f>[1]All_Tasks_Billing!AG2031</f>
        <v>0</v>
      </c>
      <c r="AH2031" s="48">
        <f>[1]All_Tasks_Billing!AH2031</f>
        <v>1.2500000000000001E-2</v>
      </c>
      <c r="AI2031" s="48">
        <f>[1]All_Tasks_Billing!AI2031</f>
        <v>0</v>
      </c>
      <c r="AJ2031" s="48">
        <f>[1]All_Tasks_Billing!AJ2031</f>
        <v>0</v>
      </c>
      <c r="AK2031" s="48">
        <f>[1]All_Tasks_Billing!AK2031</f>
        <v>0</v>
      </c>
      <c r="AL2031" s="48">
        <f>[1]All_Tasks_Billing!AL2031</f>
        <v>0</v>
      </c>
      <c r="AM2031" s="48">
        <f>[1]All_Tasks_Billing!AM2031</f>
        <v>0</v>
      </c>
      <c r="AN2031" s="48">
        <f>[1]All_Tasks_Billing!AN2031</f>
        <v>0</v>
      </c>
      <c r="AO2031" s="48">
        <f>[1]All_Tasks_Billing!AO2031</f>
        <v>0</v>
      </c>
      <c r="AP2031" s="48">
        <f>[1]All_Tasks_Billing!AP2031</f>
        <v>1.2500000000000001E-2</v>
      </c>
      <c r="AQ2031" s="48">
        <f>[1]All_Tasks_Billing!AQ2031</f>
        <v>0</v>
      </c>
      <c r="AR2031" s="48">
        <f>[1]All_Tasks_Billing!AR2031</f>
        <v>0</v>
      </c>
      <c r="AS2031" s="48">
        <f>[1]All_Tasks_Billing!AS2031</f>
        <v>0</v>
      </c>
      <c r="AT2031" s="48">
        <f>[1]All_Tasks_Billing!AT2031</f>
        <v>0</v>
      </c>
      <c r="AU2031" s="50" t="str">
        <f t="shared" si="558"/>
        <v/>
      </c>
      <c r="AV2031" s="50" t="str">
        <f t="shared" si="559"/>
        <v/>
      </c>
      <c r="AW2031" s="50" t="str">
        <f t="shared" si="560"/>
        <v/>
      </c>
      <c r="AX2031" s="50" t="str">
        <f t="shared" ca="1" si="561"/>
        <v>Not Completed</v>
      </c>
      <c r="AY2031" s="50" t="str">
        <f t="shared" ca="1" si="562"/>
        <v>Not Completed</v>
      </c>
      <c r="AZ2031" s="50" t="str">
        <f t="shared" ca="1" si="563"/>
        <v>Not Completed</v>
      </c>
      <c r="BA2031" s="48">
        <f t="shared" si="564"/>
        <v>0</v>
      </c>
      <c r="BB2031" s="45" t="str">
        <f t="shared" si="565"/>
        <v/>
      </c>
      <c r="BC2031" s="50" t="str">
        <f t="shared" si="566"/>
        <v/>
      </c>
      <c r="BD2031" s="48">
        <f t="shared" si="567"/>
        <v>0</v>
      </c>
      <c r="BE2031" s="50" t="str">
        <f t="shared" si="568"/>
        <v>Not Started</v>
      </c>
      <c r="BF2031" s="51">
        <f t="shared" si="569"/>
        <v>1</v>
      </c>
      <c r="BG2031" s="51">
        <f t="shared" si="570"/>
        <v>0</v>
      </c>
      <c r="BH2031" s="50" t="str">
        <f t="shared" si="571"/>
        <v/>
      </c>
      <c r="BI2031" s="50" t="str">
        <f t="shared" si="572"/>
        <v/>
      </c>
      <c r="BJ2031" s="50" t="str">
        <f t="shared" si="573"/>
        <v/>
      </c>
      <c r="BK2031" s="50" t="str">
        <f t="shared" si="574"/>
        <v xml:space="preserve">Not Started |  | </v>
      </c>
      <c r="BL2031" s="49" t="str">
        <f t="shared" ca="1" si="575"/>
        <v/>
      </c>
    </row>
    <row r="2032" spans="1:64" x14ac:dyDescent="0.25">
      <c r="A2032" t="str">
        <f>[1]All_Tasks_Billing!A2032</f>
        <v>RPP's (361-480)</v>
      </c>
      <c r="B2032" t="str">
        <f>[1]All_Tasks_Billing!B2032</f>
        <v>RPP</v>
      </c>
      <c r="C2032" t="str">
        <f>[1]All_Tasks_Billing!C2032</f>
        <v>32.1.30</v>
      </c>
      <c r="D2032" t="str">
        <f>[1]All_Tasks_Billing!D2032</f>
        <v>RPP's</v>
      </c>
      <c r="E2032" t="str">
        <f>[1]All_Tasks_Billing!E2032</f>
        <v>RPP</v>
      </c>
      <c r="F2032" t="str">
        <f>IF([1]All_Tasks_Billing!F2032="","",[1]All_Tasks_Billing!F2032)</f>
        <v/>
      </c>
      <c r="G2032" t="str">
        <f>IF([1]All_Tasks_Billing!G2032="","",[1]All_Tasks_Billing!G2032)</f>
        <v/>
      </c>
      <c r="H2032" s="45" t="str">
        <f>[1]All_Tasks_Billing!H2032</f>
        <v/>
      </c>
      <c r="I2032" t="str">
        <f>IF([1]All_Tasks_Billing!I2032="","",[1]All_Tasks_Billing!I2032)</f>
        <v/>
      </c>
      <c r="J2032" t="str">
        <f>IF([1]All_Tasks_Billing!J2032="","",[1]All_Tasks_Billing!J2032)</f>
        <v/>
      </c>
      <c r="K2032" t="b">
        <f>[1]All_Tasks_Billing!K2032</f>
        <v>0</v>
      </c>
      <c r="L2032" s="45" t="str">
        <f>[1]All_Tasks_Billing!L2032</f>
        <v/>
      </c>
      <c r="M2032" t="str">
        <f>[1]All_Tasks_Billing!M2032</f>
        <v/>
      </c>
      <c r="N2032" s="46">
        <f>IF([1]All_Tasks_Billing!N2032="",0,[1]All_Tasks_Billing!N2032)</f>
        <v>0</v>
      </c>
      <c r="O2032" t="str">
        <f>[1]All_Tasks_Billing!O2032</f>
        <v/>
      </c>
      <c r="P2032" s="47">
        <f>IF([1]All_Tasks_Billing!P2032="",0,[1]All_Tasks_Billing!P2032)</f>
        <v>2.5</v>
      </c>
      <c r="Q2032" s="47">
        <f>IF([1]All_Tasks_Billing!Q2032="",0,[1]All_Tasks_Billing!Q2032)</f>
        <v>2.5</v>
      </c>
      <c r="R2032" s="47">
        <f>IF([1]All_Tasks_Billing!R2032="",0,[1]All_Tasks_Billing!R2032)</f>
        <v>2.5</v>
      </c>
      <c r="S2032" t="str">
        <f>[1]All_Tasks_Billing!S2032</f>
        <v/>
      </c>
      <c r="T2032" t="str">
        <f>[1]All_Tasks_Billing!T2032</f>
        <v/>
      </c>
      <c r="U2032" t="str">
        <f>[1]All_Tasks_Billing!U2032</f>
        <v/>
      </c>
      <c r="V2032">
        <f>[1]All_Tasks_Billing!V2032</f>
        <v>37</v>
      </c>
      <c r="W2032" s="48">
        <f>[1]All_Tasks_Billing!W2032</f>
        <v>150</v>
      </c>
      <c r="X2032">
        <f>[1]All_Tasks_Billing!X2032</f>
        <v>45225</v>
      </c>
      <c r="Y2032">
        <f>[1]All_Tasks_Billing!Y2032</f>
        <v>1</v>
      </c>
      <c r="Z2032" s="49">
        <f>[1]All_Tasks_Billing!Z2032</f>
        <v>0</v>
      </c>
      <c r="AA2032" s="45" t="str">
        <f>[1]All_Tasks_Billing!AA2032</f>
        <v/>
      </c>
      <c r="AB2032" t="str">
        <f>[1]All_Tasks_Billing!AB2032</f>
        <v/>
      </c>
      <c r="AC2032" s="48">
        <f>[1]All_Tasks_Billing!AC2032</f>
        <v>0</v>
      </c>
      <c r="AD2032" s="48">
        <f>[1]All_Tasks_Billing!AD2032</f>
        <v>0</v>
      </c>
      <c r="AE2032" s="48">
        <f>[1]All_Tasks_Billing!AE2032</f>
        <v>0</v>
      </c>
      <c r="AF2032" s="48">
        <f>[1]All_Tasks_Billing!AF2032</f>
        <v>0</v>
      </c>
      <c r="AG2032" s="48">
        <f>[1]All_Tasks_Billing!AG2032</f>
        <v>0</v>
      </c>
      <c r="AH2032" s="48">
        <f>[1]All_Tasks_Billing!AH2032</f>
        <v>1.2500000000000001E-2</v>
      </c>
      <c r="AI2032" s="48">
        <f>[1]All_Tasks_Billing!AI2032</f>
        <v>0</v>
      </c>
      <c r="AJ2032" s="48">
        <f>[1]All_Tasks_Billing!AJ2032</f>
        <v>0</v>
      </c>
      <c r="AK2032" s="48">
        <f>[1]All_Tasks_Billing!AK2032</f>
        <v>0</v>
      </c>
      <c r="AL2032" s="48">
        <f>[1]All_Tasks_Billing!AL2032</f>
        <v>0</v>
      </c>
      <c r="AM2032" s="48">
        <f>[1]All_Tasks_Billing!AM2032</f>
        <v>0</v>
      </c>
      <c r="AN2032" s="48">
        <f>[1]All_Tasks_Billing!AN2032</f>
        <v>0</v>
      </c>
      <c r="AO2032" s="48">
        <f>[1]All_Tasks_Billing!AO2032</f>
        <v>0</v>
      </c>
      <c r="AP2032" s="48">
        <f>[1]All_Tasks_Billing!AP2032</f>
        <v>1.2500000000000001E-2</v>
      </c>
      <c r="AQ2032" s="48">
        <f>[1]All_Tasks_Billing!AQ2032</f>
        <v>0</v>
      </c>
      <c r="AR2032" s="48">
        <f>[1]All_Tasks_Billing!AR2032</f>
        <v>0</v>
      </c>
      <c r="AS2032" s="48">
        <f>[1]All_Tasks_Billing!AS2032</f>
        <v>0</v>
      </c>
      <c r="AT2032" s="48">
        <f>[1]All_Tasks_Billing!AT2032</f>
        <v>0</v>
      </c>
      <c r="AU2032" s="50" t="str">
        <f t="shared" si="558"/>
        <v/>
      </c>
      <c r="AV2032" s="50" t="str">
        <f t="shared" si="559"/>
        <v/>
      </c>
      <c r="AW2032" s="50" t="str">
        <f t="shared" si="560"/>
        <v/>
      </c>
      <c r="AX2032" s="50" t="str">
        <f t="shared" ca="1" si="561"/>
        <v>Not Completed</v>
      </c>
      <c r="AY2032" s="50" t="str">
        <f t="shared" ca="1" si="562"/>
        <v>Not Completed</v>
      </c>
      <c r="AZ2032" s="50" t="str">
        <f t="shared" ca="1" si="563"/>
        <v>Not Completed</v>
      </c>
      <c r="BA2032" s="48">
        <f t="shared" si="564"/>
        <v>0</v>
      </c>
      <c r="BB2032" s="45" t="str">
        <f t="shared" si="565"/>
        <v/>
      </c>
      <c r="BC2032" s="50" t="str">
        <f t="shared" si="566"/>
        <v/>
      </c>
      <c r="BD2032" s="48">
        <f t="shared" si="567"/>
        <v>0</v>
      </c>
      <c r="BE2032" s="50" t="str">
        <f t="shared" si="568"/>
        <v>Not Started</v>
      </c>
      <c r="BF2032" s="51">
        <f t="shared" si="569"/>
        <v>1</v>
      </c>
      <c r="BG2032" s="51">
        <f t="shared" si="570"/>
        <v>0</v>
      </c>
      <c r="BH2032" s="50" t="str">
        <f t="shared" si="571"/>
        <v/>
      </c>
      <c r="BI2032" s="50" t="str">
        <f t="shared" si="572"/>
        <v/>
      </c>
      <c r="BJ2032" s="50" t="str">
        <f t="shared" si="573"/>
        <v/>
      </c>
      <c r="BK2032" s="50" t="str">
        <f t="shared" si="574"/>
        <v xml:space="preserve">Not Started |  | </v>
      </c>
      <c r="BL2032" s="49" t="str">
        <f t="shared" ca="1" si="575"/>
        <v/>
      </c>
    </row>
    <row r="2033" spans="1:64" x14ac:dyDescent="0.25">
      <c r="A2033" t="str">
        <f>[1]All_Tasks_Billing!A2033</f>
        <v>RPP's (361-480)</v>
      </c>
      <c r="B2033" t="str">
        <f>[1]All_Tasks_Billing!B2033</f>
        <v>RPP</v>
      </c>
      <c r="C2033" t="str">
        <f>[1]All_Tasks_Billing!C2033</f>
        <v>32.1.31</v>
      </c>
      <c r="D2033" t="str">
        <f>[1]All_Tasks_Billing!D2033</f>
        <v>RPP's</v>
      </c>
      <c r="E2033" t="str">
        <f>[1]All_Tasks_Billing!E2033</f>
        <v>RPP</v>
      </c>
      <c r="F2033" t="str">
        <f>IF([1]All_Tasks_Billing!F2033="","",[1]All_Tasks_Billing!F2033)</f>
        <v/>
      </c>
      <c r="G2033" t="str">
        <f>IF([1]All_Tasks_Billing!G2033="","",[1]All_Tasks_Billing!G2033)</f>
        <v/>
      </c>
      <c r="H2033" s="45" t="str">
        <f>[1]All_Tasks_Billing!H2033</f>
        <v/>
      </c>
      <c r="I2033" t="str">
        <f>IF([1]All_Tasks_Billing!I2033="","",[1]All_Tasks_Billing!I2033)</f>
        <v/>
      </c>
      <c r="J2033" t="str">
        <f>IF([1]All_Tasks_Billing!J2033="","",[1]All_Tasks_Billing!J2033)</f>
        <v/>
      </c>
      <c r="K2033" t="b">
        <f>[1]All_Tasks_Billing!K2033</f>
        <v>0</v>
      </c>
      <c r="L2033" s="45" t="str">
        <f>[1]All_Tasks_Billing!L2033</f>
        <v/>
      </c>
      <c r="M2033" t="str">
        <f>[1]All_Tasks_Billing!M2033</f>
        <v/>
      </c>
      <c r="N2033" s="46">
        <f>IF([1]All_Tasks_Billing!N2033="",0,[1]All_Tasks_Billing!N2033)</f>
        <v>0</v>
      </c>
      <c r="O2033" t="str">
        <f>[1]All_Tasks_Billing!O2033</f>
        <v/>
      </c>
      <c r="P2033" s="47">
        <f>IF([1]All_Tasks_Billing!P2033="",0,[1]All_Tasks_Billing!P2033)</f>
        <v>2.5</v>
      </c>
      <c r="Q2033" s="47">
        <f>IF([1]All_Tasks_Billing!Q2033="",0,[1]All_Tasks_Billing!Q2033)</f>
        <v>2.5</v>
      </c>
      <c r="R2033" s="47">
        <f>IF([1]All_Tasks_Billing!R2033="",0,[1]All_Tasks_Billing!R2033)</f>
        <v>2.5</v>
      </c>
      <c r="S2033" t="str">
        <f>[1]All_Tasks_Billing!S2033</f>
        <v/>
      </c>
      <c r="T2033" t="str">
        <f>[1]All_Tasks_Billing!T2033</f>
        <v/>
      </c>
      <c r="U2033" t="str">
        <f>[1]All_Tasks_Billing!U2033</f>
        <v/>
      </c>
      <c r="V2033">
        <f>[1]All_Tasks_Billing!V2033</f>
        <v>37</v>
      </c>
      <c r="W2033" s="48">
        <f>[1]All_Tasks_Billing!W2033</f>
        <v>150</v>
      </c>
      <c r="X2033">
        <f>[1]All_Tasks_Billing!X2033</f>
        <v>45225</v>
      </c>
      <c r="Y2033">
        <f>[1]All_Tasks_Billing!Y2033</f>
        <v>1</v>
      </c>
      <c r="Z2033" s="49">
        <f>[1]All_Tasks_Billing!Z2033</f>
        <v>0</v>
      </c>
      <c r="AA2033" s="45" t="str">
        <f>[1]All_Tasks_Billing!AA2033</f>
        <v/>
      </c>
      <c r="AB2033" t="str">
        <f>[1]All_Tasks_Billing!AB2033</f>
        <v/>
      </c>
      <c r="AC2033" s="48">
        <f>[1]All_Tasks_Billing!AC2033</f>
        <v>0</v>
      </c>
      <c r="AD2033" s="48">
        <f>[1]All_Tasks_Billing!AD2033</f>
        <v>0</v>
      </c>
      <c r="AE2033" s="48">
        <f>[1]All_Tasks_Billing!AE2033</f>
        <v>0</v>
      </c>
      <c r="AF2033" s="48">
        <f>[1]All_Tasks_Billing!AF2033</f>
        <v>0</v>
      </c>
      <c r="AG2033" s="48">
        <f>[1]All_Tasks_Billing!AG2033</f>
        <v>0</v>
      </c>
      <c r="AH2033" s="48">
        <f>[1]All_Tasks_Billing!AH2033</f>
        <v>1.2500000000000001E-2</v>
      </c>
      <c r="AI2033" s="48">
        <f>[1]All_Tasks_Billing!AI2033</f>
        <v>0</v>
      </c>
      <c r="AJ2033" s="48">
        <f>[1]All_Tasks_Billing!AJ2033</f>
        <v>0</v>
      </c>
      <c r="AK2033" s="48">
        <f>[1]All_Tasks_Billing!AK2033</f>
        <v>0</v>
      </c>
      <c r="AL2033" s="48">
        <f>[1]All_Tasks_Billing!AL2033</f>
        <v>0</v>
      </c>
      <c r="AM2033" s="48">
        <f>[1]All_Tasks_Billing!AM2033</f>
        <v>0</v>
      </c>
      <c r="AN2033" s="48">
        <f>[1]All_Tasks_Billing!AN2033</f>
        <v>0</v>
      </c>
      <c r="AO2033" s="48">
        <f>[1]All_Tasks_Billing!AO2033</f>
        <v>0</v>
      </c>
      <c r="AP2033" s="48">
        <f>[1]All_Tasks_Billing!AP2033</f>
        <v>1.2500000000000001E-2</v>
      </c>
      <c r="AQ2033" s="48">
        <f>[1]All_Tasks_Billing!AQ2033</f>
        <v>0</v>
      </c>
      <c r="AR2033" s="48">
        <f>[1]All_Tasks_Billing!AR2033</f>
        <v>0</v>
      </c>
      <c r="AS2033" s="48">
        <f>[1]All_Tasks_Billing!AS2033</f>
        <v>0</v>
      </c>
      <c r="AT2033" s="48">
        <f>[1]All_Tasks_Billing!AT2033</f>
        <v>0</v>
      </c>
      <c r="AU2033" s="50" t="str">
        <f t="shared" si="558"/>
        <v/>
      </c>
      <c r="AV2033" s="50" t="str">
        <f t="shared" si="559"/>
        <v/>
      </c>
      <c r="AW2033" s="50" t="str">
        <f t="shared" si="560"/>
        <v/>
      </c>
      <c r="AX2033" s="50" t="str">
        <f t="shared" ca="1" si="561"/>
        <v>Not Completed</v>
      </c>
      <c r="AY2033" s="50" t="str">
        <f t="shared" ca="1" si="562"/>
        <v>Not Completed</v>
      </c>
      <c r="AZ2033" s="50" t="str">
        <f t="shared" ca="1" si="563"/>
        <v>Not Completed</v>
      </c>
      <c r="BA2033" s="48">
        <f t="shared" si="564"/>
        <v>0</v>
      </c>
      <c r="BB2033" s="45" t="str">
        <f t="shared" si="565"/>
        <v/>
      </c>
      <c r="BC2033" s="50" t="str">
        <f t="shared" si="566"/>
        <v/>
      </c>
      <c r="BD2033" s="48">
        <f t="shared" si="567"/>
        <v>0</v>
      </c>
      <c r="BE2033" s="50" t="str">
        <f t="shared" si="568"/>
        <v>Not Started</v>
      </c>
      <c r="BF2033" s="51">
        <f t="shared" si="569"/>
        <v>1</v>
      </c>
      <c r="BG2033" s="51">
        <f t="shared" si="570"/>
        <v>0</v>
      </c>
      <c r="BH2033" s="50" t="str">
        <f t="shared" si="571"/>
        <v/>
      </c>
      <c r="BI2033" s="50" t="str">
        <f t="shared" si="572"/>
        <v/>
      </c>
      <c r="BJ2033" s="50" t="str">
        <f t="shared" si="573"/>
        <v/>
      </c>
      <c r="BK2033" s="50" t="str">
        <f t="shared" si="574"/>
        <v xml:space="preserve">Not Started |  | </v>
      </c>
      <c r="BL2033" s="49" t="str">
        <f t="shared" ca="1" si="575"/>
        <v/>
      </c>
    </row>
    <row r="2034" spans="1:64" x14ac:dyDescent="0.25">
      <c r="A2034" t="str">
        <f>[1]All_Tasks_Billing!A2034</f>
        <v>RPP's (361-480)</v>
      </c>
      <c r="B2034" t="str">
        <f>[1]All_Tasks_Billing!B2034</f>
        <v>RPP</v>
      </c>
      <c r="C2034" t="str">
        <f>[1]All_Tasks_Billing!C2034</f>
        <v>32.1.32</v>
      </c>
      <c r="D2034" t="str">
        <f>[1]All_Tasks_Billing!D2034</f>
        <v>RPP's</v>
      </c>
      <c r="E2034" t="str">
        <f>[1]All_Tasks_Billing!E2034</f>
        <v>RPP</v>
      </c>
      <c r="F2034" t="str">
        <f>IF([1]All_Tasks_Billing!F2034="","",[1]All_Tasks_Billing!F2034)</f>
        <v/>
      </c>
      <c r="G2034" t="str">
        <f>IF([1]All_Tasks_Billing!G2034="","",[1]All_Tasks_Billing!G2034)</f>
        <v/>
      </c>
      <c r="H2034" s="45" t="str">
        <f>[1]All_Tasks_Billing!H2034</f>
        <v/>
      </c>
      <c r="I2034" t="str">
        <f>IF([1]All_Tasks_Billing!I2034="","",[1]All_Tasks_Billing!I2034)</f>
        <v/>
      </c>
      <c r="J2034" t="str">
        <f>IF([1]All_Tasks_Billing!J2034="","",[1]All_Tasks_Billing!J2034)</f>
        <v/>
      </c>
      <c r="K2034" t="b">
        <f>[1]All_Tasks_Billing!K2034</f>
        <v>0</v>
      </c>
      <c r="L2034" s="45" t="str">
        <f>[1]All_Tasks_Billing!L2034</f>
        <v/>
      </c>
      <c r="M2034" t="str">
        <f>[1]All_Tasks_Billing!M2034</f>
        <v/>
      </c>
      <c r="N2034" s="46">
        <f>IF([1]All_Tasks_Billing!N2034="",0,[1]All_Tasks_Billing!N2034)</f>
        <v>0</v>
      </c>
      <c r="O2034" t="str">
        <f>[1]All_Tasks_Billing!O2034</f>
        <v/>
      </c>
      <c r="P2034" s="47">
        <f>IF([1]All_Tasks_Billing!P2034="",0,[1]All_Tasks_Billing!P2034)</f>
        <v>2.5</v>
      </c>
      <c r="Q2034" s="47">
        <f>IF([1]All_Tasks_Billing!Q2034="",0,[1]All_Tasks_Billing!Q2034)</f>
        <v>2.5</v>
      </c>
      <c r="R2034" s="47">
        <f>IF([1]All_Tasks_Billing!R2034="",0,[1]All_Tasks_Billing!R2034)</f>
        <v>2.5</v>
      </c>
      <c r="S2034" t="str">
        <f>[1]All_Tasks_Billing!S2034</f>
        <v/>
      </c>
      <c r="T2034" t="str">
        <f>[1]All_Tasks_Billing!T2034</f>
        <v/>
      </c>
      <c r="U2034" t="str">
        <f>[1]All_Tasks_Billing!U2034</f>
        <v/>
      </c>
      <c r="V2034">
        <f>[1]All_Tasks_Billing!V2034</f>
        <v>37</v>
      </c>
      <c r="W2034" s="48">
        <f>[1]All_Tasks_Billing!W2034</f>
        <v>150</v>
      </c>
      <c r="X2034">
        <f>[1]All_Tasks_Billing!X2034</f>
        <v>45225</v>
      </c>
      <c r="Y2034">
        <f>[1]All_Tasks_Billing!Y2034</f>
        <v>1</v>
      </c>
      <c r="Z2034" s="49">
        <f>[1]All_Tasks_Billing!Z2034</f>
        <v>0</v>
      </c>
      <c r="AA2034" s="45" t="str">
        <f>[1]All_Tasks_Billing!AA2034</f>
        <v/>
      </c>
      <c r="AB2034" t="str">
        <f>[1]All_Tasks_Billing!AB2034</f>
        <v/>
      </c>
      <c r="AC2034" s="48">
        <f>[1]All_Tasks_Billing!AC2034</f>
        <v>0</v>
      </c>
      <c r="AD2034" s="48">
        <f>[1]All_Tasks_Billing!AD2034</f>
        <v>0</v>
      </c>
      <c r="AE2034" s="48">
        <f>[1]All_Tasks_Billing!AE2034</f>
        <v>0</v>
      </c>
      <c r="AF2034" s="48">
        <f>[1]All_Tasks_Billing!AF2034</f>
        <v>0</v>
      </c>
      <c r="AG2034" s="48">
        <f>[1]All_Tasks_Billing!AG2034</f>
        <v>0</v>
      </c>
      <c r="AH2034" s="48">
        <f>[1]All_Tasks_Billing!AH2034</f>
        <v>1.2500000000000001E-2</v>
      </c>
      <c r="AI2034" s="48">
        <f>[1]All_Tasks_Billing!AI2034</f>
        <v>0</v>
      </c>
      <c r="AJ2034" s="48">
        <f>[1]All_Tasks_Billing!AJ2034</f>
        <v>0</v>
      </c>
      <c r="AK2034" s="48">
        <f>[1]All_Tasks_Billing!AK2034</f>
        <v>0</v>
      </c>
      <c r="AL2034" s="48">
        <f>[1]All_Tasks_Billing!AL2034</f>
        <v>0</v>
      </c>
      <c r="AM2034" s="48">
        <f>[1]All_Tasks_Billing!AM2034</f>
        <v>0</v>
      </c>
      <c r="AN2034" s="48">
        <f>[1]All_Tasks_Billing!AN2034</f>
        <v>0</v>
      </c>
      <c r="AO2034" s="48">
        <f>[1]All_Tasks_Billing!AO2034</f>
        <v>0</v>
      </c>
      <c r="AP2034" s="48">
        <f>[1]All_Tasks_Billing!AP2034</f>
        <v>1.2500000000000001E-2</v>
      </c>
      <c r="AQ2034" s="48">
        <f>[1]All_Tasks_Billing!AQ2034</f>
        <v>0</v>
      </c>
      <c r="AR2034" s="48">
        <f>[1]All_Tasks_Billing!AR2034</f>
        <v>0</v>
      </c>
      <c r="AS2034" s="48">
        <f>[1]All_Tasks_Billing!AS2034</f>
        <v>0</v>
      </c>
      <c r="AT2034" s="48">
        <f>[1]All_Tasks_Billing!AT2034</f>
        <v>0</v>
      </c>
      <c r="AU2034" s="50" t="str">
        <f t="shared" si="558"/>
        <v/>
      </c>
      <c r="AV2034" s="50" t="str">
        <f t="shared" si="559"/>
        <v/>
      </c>
      <c r="AW2034" s="50" t="str">
        <f t="shared" si="560"/>
        <v/>
      </c>
      <c r="AX2034" s="50" t="str">
        <f t="shared" ca="1" si="561"/>
        <v>Not Completed</v>
      </c>
      <c r="AY2034" s="50" t="str">
        <f t="shared" ca="1" si="562"/>
        <v>Not Completed</v>
      </c>
      <c r="AZ2034" s="50" t="str">
        <f t="shared" ca="1" si="563"/>
        <v>Not Completed</v>
      </c>
      <c r="BA2034" s="48">
        <f t="shared" si="564"/>
        <v>0</v>
      </c>
      <c r="BB2034" s="45" t="str">
        <f t="shared" si="565"/>
        <v/>
      </c>
      <c r="BC2034" s="50" t="str">
        <f t="shared" si="566"/>
        <v/>
      </c>
      <c r="BD2034" s="48">
        <f t="shared" si="567"/>
        <v>0</v>
      </c>
      <c r="BE2034" s="50" t="str">
        <f t="shared" si="568"/>
        <v>Not Started</v>
      </c>
      <c r="BF2034" s="51">
        <f t="shared" si="569"/>
        <v>1</v>
      </c>
      <c r="BG2034" s="51">
        <f t="shared" si="570"/>
        <v>0</v>
      </c>
      <c r="BH2034" s="50" t="str">
        <f t="shared" si="571"/>
        <v/>
      </c>
      <c r="BI2034" s="50" t="str">
        <f t="shared" si="572"/>
        <v/>
      </c>
      <c r="BJ2034" s="50" t="str">
        <f t="shared" si="573"/>
        <v/>
      </c>
      <c r="BK2034" s="50" t="str">
        <f t="shared" si="574"/>
        <v xml:space="preserve">Not Started |  | </v>
      </c>
      <c r="BL2034" s="49" t="str">
        <f t="shared" ca="1" si="575"/>
        <v/>
      </c>
    </row>
    <row r="2035" spans="1:64" x14ac:dyDescent="0.25">
      <c r="A2035" t="str">
        <f>[1]All_Tasks_Billing!A2035</f>
        <v>RPP's (361-480)</v>
      </c>
      <c r="B2035" t="str">
        <f>[1]All_Tasks_Billing!B2035</f>
        <v>RPP</v>
      </c>
      <c r="C2035" t="str">
        <f>[1]All_Tasks_Billing!C2035</f>
        <v>32.1.33</v>
      </c>
      <c r="D2035" t="str">
        <f>[1]All_Tasks_Billing!D2035</f>
        <v>RPP's</v>
      </c>
      <c r="E2035" t="str">
        <f>[1]All_Tasks_Billing!E2035</f>
        <v>RPP</v>
      </c>
      <c r="F2035" t="str">
        <f>IF([1]All_Tasks_Billing!F2035="","",[1]All_Tasks_Billing!F2035)</f>
        <v/>
      </c>
      <c r="G2035" t="str">
        <f>IF([1]All_Tasks_Billing!G2035="","",[1]All_Tasks_Billing!G2035)</f>
        <v/>
      </c>
      <c r="H2035" s="45" t="str">
        <f>[1]All_Tasks_Billing!H2035</f>
        <v/>
      </c>
      <c r="I2035" t="str">
        <f>IF([1]All_Tasks_Billing!I2035="","",[1]All_Tasks_Billing!I2035)</f>
        <v/>
      </c>
      <c r="J2035" t="str">
        <f>IF([1]All_Tasks_Billing!J2035="","",[1]All_Tasks_Billing!J2035)</f>
        <v/>
      </c>
      <c r="K2035" t="b">
        <f>[1]All_Tasks_Billing!K2035</f>
        <v>0</v>
      </c>
      <c r="L2035" s="45" t="str">
        <f>[1]All_Tasks_Billing!L2035</f>
        <v/>
      </c>
      <c r="M2035" t="str">
        <f>[1]All_Tasks_Billing!M2035</f>
        <v/>
      </c>
      <c r="N2035" s="46">
        <f>IF([1]All_Tasks_Billing!N2035="",0,[1]All_Tasks_Billing!N2035)</f>
        <v>0</v>
      </c>
      <c r="O2035" t="str">
        <f>[1]All_Tasks_Billing!O2035</f>
        <v/>
      </c>
      <c r="P2035" s="47">
        <f>IF([1]All_Tasks_Billing!P2035="",0,[1]All_Tasks_Billing!P2035)</f>
        <v>2.5</v>
      </c>
      <c r="Q2035" s="47">
        <f>IF([1]All_Tasks_Billing!Q2035="",0,[1]All_Tasks_Billing!Q2035)</f>
        <v>2.5</v>
      </c>
      <c r="R2035" s="47">
        <f>IF([1]All_Tasks_Billing!R2035="",0,[1]All_Tasks_Billing!R2035)</f>
        <v>2.5</v>
      </c>
      <c r="S2035" t="str">
        <f>[1]All_Tasks_Billing!S2035</f>
        <v/>
      </c>
      <c r="T2035" t="str">
        <f>[1]All_Tasks_Billing!T2035</f>
        <v/>
      </c>
      <c r="U2035" t="str">
        <f>[1]All_Tasks_Billing!U2035</f>
        <v/>
      </c>
      <c r="V2035">
        <f>[1]All_Tasks_Billing!V2035</f>
        <v>37</v>
      </c>
      <c r="W2035" s="48">
        <f>[1]All_Tasks_Billing!W2035</f>
        <v>150</v>
      </c>
      <c r="X2035">
        <f>[1]All_Tasks_Billing!X2035</f>
        <v>45225</v>
      </c>
      <c r="Y2035">
        <f>[1]All_Tasks_Billing!Y2035</f>
        <v>1</v>
      </c>
      <c r="Z2035" s="49">
        <f>[1]All_Tasks_Billing!Z2035</f>
        <v>0</v>
      </c>
      <c r="AA2035" s="45" t="str">
        <f>[1]All_Tasks_Billing!AA2035</f>
        <v/>
      </c>
      <c r="AB2035" t="str">
        <f>[1]All_Tasks_Billing!AB2035</f>
        <v/>
      </c>
      <c r="AC2035" s="48">
        <f>[1]All_Tasks_Billing!AC2035</f>
        <v>0</v>
      </c>
      <c r="AD2035" s="48">
        <f>[1]All_Tasks_Billing!AD2035</f>
        <v>0</v>
      </c>
      <c r="AE2035" s="48">
        <f>[1]All_Tasks_Billing!AE2035</f>
        <v>0</v>
      </c>
      <c r="AF2035" s="48">
        <f>[1]All_Tasks_Billing!AF2035</f>
        <v>0</v>
      </c>
      <c r="AG2035" s="48">
        <f>[1]All_Tasks_Billing!AG2035</f>
        <v>0</v>
      </c>
      <c r="AH2035" s="48">
        <f>[1]All_Tasks_Billing!AH2035</f>
        <v>1.2500000000000001E-2</v>
      </c>
      <c r="AI2035" s="48">
        <f>[1]All_Tasks_Billing!AI2035</f>
        <v>0</v>
      </c>
      <c r="AJ2035" s="48">
        <f>[1]All_Tasks_Billing!AJ2035</f>
        <v>0</v>
      </c>
      <c r="AK2035" s="48">
        <f>[1]All_Tasks_Billing!AK2035</f>
        <v>0</v>
      </c>
      <c r="AL2035" s="48">
        <f>[1]All_Tasks_Billing!AL2035</f>
        <v>0</v>
      </c>
      <c r="AM2035" s="48">
        <f>[1]All_Tasks_Billing!AM2035</f>
        <v>0</v>
      </c>
      <c r="AN2035" s="48">
        <f>[1]All_Tasks_Billing!AN2035</f>
        <v>0</v>
      </c>
      <c r="AO2035" s="48">
        <f>[1]All_Tasks_Billing!AO2035</f>
        <v>0</v>
      </c>
      <c r="AP2035" s="48">
        <f>[1]All_Tasks_Billing!AP2035</f>
        <v>1.2500000000000001E-2</v>
      </c>
      <c r="AQ2035" s="48">
        <f>[1]All_Tasks_Billing!AQ2035</f>
        <v>0</v>
      </c>
      <c r="AR2035" s="48">
        <f>[1]All_Tasks_Billing!AR2035</f>
        <v>0</v>
      </c>
      <c r="AS2035" s="48">
        <f>[1]All_Tasks_Billing!AS2035</f>
        <v>0</v>
      </c>
      <c r="AT2035" s="48">
        <f>[1]All_Tasks_Billing!AT2035</f>
        <v>0</v>
      </c>
      <c r="AU2035" s="50" t="str">
        <f t="shared" si="558"/>
        <v/>
      </c>
      <c r="AV2035" s="50" t="str">
        <f t="shared" si="559"/>
        <v/>
      </c>
      <c r="AW2035" s="50" t="str">
        <f t="shared" si="560"/>
        <v/>
      </c>
      <c r="AX2035" s="50" t="str">
        <f t="shared" ca="1" si="561"/>
        <v>Not Completed</v>
      </c>
      <c r="AY2035" s="50" t="str">
        <f t="shared" ca="1" si="562"/>
        <v>Not Completed</v>
      </c>
      <c r="AZ2035" s="50" t="str">
        <f t="shared" ca="1" si="563"/>
        <v>Not Completed</v>
      </c>
      <c r="BA2035" s="48">
        <f t="shared" si="564"/>
        <v>0</v>
      </c>
      <c r="BB2035" s="45" t="str">
        <f t="shared" si="565"/>
        <v/>
      </c>
      <c r="BC2035" s="50" t="str">
        <f t="shared" si="566"/>
        <v/>
      </c>
      <c r="BD2035" s="48">
        <f t="shared" si="567"/>
        <v>0</v>
      </c>
      <c r="BE2035" s="50" t="str">
        <f t="shared" si="568"/>
        <v>Not Started</v>
      </c>
      <c r="BF2035" s="51">
        <f t="shared" si="569"/>
        <v>1</v>
      </c>
      <c r="BG2035" s="51">
        <f t="shared" si="570"/>
        <v>0</v>
      </c>
      <c r="BH2035" s="50" t="str">
        <f t="shared" si="571"/>
        <v/>
      </c>
      <c r="BI2035" s="50" t="str">
        <f t="shared" si="572"/>
        <v/>
      </c>
      <c r="BJ2035" s="50" t="str">
        <f t="shared" si="573"/>
        <v/>
      </c>
      <c r="BK2035" s="50" t="str">
        <f t="shared" si="574"/>
        <v xml:space="preserve">Not Started |  | </v>
      </c>
      <c r="BL2035" s="49" t="str">
        <f t="shared" ca="1" si="575"/>
        <v/>
      </c>
    </row>
    <row r="2036" spans="1:64" x14ac:dyDescent="0.25">
      <c r="A2036" t="str">
        <f>[1]All_Tasks_Billing!A2036</f>
        <v>RPP's (361-480)</v>
      </c>
      <c r="B2036" t="str">
        <f>[1]All_Tasks_Billing!B2036</f>
        <v>RPP</v>
      </c>
      <c r="C2036" t="str">
        <f>[1]All_Tasks_Billing!C2036</f>
        <v>32.1.34</v>
      </c>
      <c r="D2036" t="str">
        <f>[1]All_Tasks_Billing!D2036</f>
        <v>RPP's</v>
      </c>
      <c r="E2036" t="str">
        <f>[1]All_Tasks_Billing!E2036</f>
        <v>RPP</v>
      </c>
      <c r="F2036" t="str">
        <f>IF([1]All_Tasks_Billing!F2036="","",[1]All_Tasks_Billing!F2036)</f>
        <v/>
      </c>
      <c r="G2036" t="str">
        <f>IF([1]All_Tasks_Billing!G2036="","",[1]All_Tasks_Billing!G2036)</f>
        <v/>
      </c>
      <c r="H2036" s="45" t="str">
        <f>[1]All_Tasks_Billing!H2036</f>
        <v/>
      </c>
      <c r="I2036" t="str">
        <f>IF([1]All_Tasks_Billing!I2036="","",[1]All_Tasks_Billing!I2036)</f>
        <v/>
      </c>
      <c r="J2036" t="str">
        <f>IF([1]All_Tasks_Billing!J2036="","",[1]All_Tasks_Billing!J2036)</f>
        <v/>
      </c>
      <c r="K2036" t="b">
        <f>[1]All_Tasks_Billing!K2036</f>
        <v>0</v>
      </c>
      <c r="L2036" s="45" t="str">
        <f>[1]All_Tasks_Billing!L2036</f>
        <v/>
      </c>
      <c r="M2036" t="str">
        <f>[1]All_Tasks_Billing!M2036</f>
        <v/>
      </c>
      <c r="N2036" s="46">
        <f>IF([1]All_Tasks_Billing!N2036="",0,[1]All_Tasks_Billing!N2036)</f>
        <v>0</v>
      </c>
      <c r="O2036" t="str">
        <f>[1]All_Tasks_Billing!O2036</f>
        <v/>
      </c>
      <c r="P2036" s="47">
        <f>IF([1]All_Tasks_Billing!P2036="",0,[1]All_Tasks_Billing!P2036)</f>
        <v>2.5</v>
      </c>
      <c r="Q2036" s="47">
        <f>IF([1]All_Tasks_Billing!Q2036="",0,[1]All_Tasks_Billing!Q2036)</f>
        <v>2.5</v>
      </c>
      <c r="R2036" s="47">
        <f>IF([1]All_Tasks_Billing!R2036="",0,[1]All_Tasks_Billing!R2036)</f>
        <v>2.5</v>
      </c>
      <c r="S2036" t="str">
        <f>[1]All_Tasks_Billing!S2036</f>
        <v/>
      </c>
      <c r="T2036" t="str">
        <f>[1]All_Tasks_Billing!T2036</f>
        <v/>
      </c>
      <c r="U2036" t="str">
        <f>[1]All_Tasks_Billing!U2036</f>
        <v/>
      </c>
      <c r="V2036">
        <f>[1]All_Tasks_Billing!V2036</f>
        <v>37</v>
      </c>
      <c r="W2036" s="48">
        <f>[1]All_Tasks_Billing!W2036</f>
        <v>150</v>
      </c>
      <c r="X2036">
        <f>[1]All_Tasks_Billing!X2036</f>
        <v>45225</v>
      </c>
      <c r="Y2036">
        <f>[1]All_Tasks_Billing!Y2036</f>
        <v>1</v>
      </c>
      <c r="Z2036" s="49">
        <f>[1]All_Tasks_Billing!Z2036</f>
        <v>0</v>
      </c>
      <c r="AA2036" s="45" t="str">
        <f>[1]All_Tasks_Billing!AA2036</f>
        <v/>
      </c>
      <c r="AB2036" t="str">
        <f>[1]All_Tasks_Billing!AB2036</f>
        <v/>
      </c>
      <c r="AC2036" s="48">
        <f>[1]All_Tasks_Billing!AC2036</f>
        <v>0</v>
      </c>
      <c r="AD2036" s="48">
        <f>[1]All_Tasks_Billing!AD2036</f>
        <v>0</v>
      </c>
      <c r="AE2036" s="48">
        <f>[1]All_Tasks_Billing!AE2036</f>
        <v>0</v>
      </c>
      <c r="AF2036" s="48">
        <f>[1]All_Tasks_Billing!AF2036</f>
        <v>0</v>
      </c>
      <c r="AG2036" s="48">
        <f>[1]All_Tasks_Billing!AG2036</f>
        <v>0</v>
      </c>
      <c r="AH2036" s="48">
        <f>[1]All_Tasks_Billing!AH2036</f>
        <v>1.2500000000000001E-2</v>
      </c>
      <c r="AI2036" s="48">
        <f>[1]All_Tasks_Billing!AI2036</f>
        <v>0</v>
      </c>
      <c r="AJ2036" s="48">
        <f>[1]All_Tasks_Billing!AJ2036</f>
        <v>0</v>
      </c>
      <c r="AK2036" s="48">
        <f>[1]All_Tasks_Billing!AK2036</f>
        <v>0</v>
      </c>
      <c r="AL2036" s="48">
        <f>[1]All_Tasks_Billing!AL2036</f>
        <v>0</v>
      </c>
      <c r="AM2036" s="48">
        <f>[1]All_Tasks_Billing!AM2036</f>
        <v>0</v>
      </c>
      <c r="AN2036" s="48">
        <f>[1]All_Tasks_Billing!AN2036</f>
        <v>0</v>
      </c>
      <c r="AO2036" s="48">
        <f>[1]All_Tasks_Billing!AO2036</f>
        <v>0</v>
      </c>
      <c r="AP2036" s="48">
        <f>[1]All_Tasks_Billing!AP2036</f>
        <v>1.2500000000000001E-2</v>
      </c>
      <c r="AQ2036" s="48">
        <f>[1]All_Tasks_Billing!AQ2036</f>
        <v>0</v>
      </c>
      <c r="AR2036" s="48">
        <f>[1]All_Tasks_Billing!AR2036</f>
        <v>0</v>
      </c>
      <c r="AS2036" s="48">
        <f>[1]All_Tasks_Billing!AS2036</f>
        <v>0</v>
      </c>
      <c r="AT2036" s="48">
        <f>[1]All_Tasks_Billing!AT2036</f>
        <v>0</v>
      </c>
      <c r="AU2036" s="50" t="str">
        <f t="shared" si="558"/>
        <v/>
      </c>
      <c r="AV2036" s="50" t="str">
        <f t="shared" si="559"/>
        <v/>
      </c>
      <c r="AW2036" s="50" t="str">
        <f t="shared" si="560"/>
        <v/>
      </c>
      <c r="AX2036" s="50" t="str">
        <f t="shared" ca="1" si="561"/>
        <v>Not Completed</v>
      </c>
      <c r="AY2036" s="50" t="str">
        <f t="shared" ca="1" si="562"/>
        <v>Not Completed</v>
      </c>
      <c r="AZ2036" s="50" t="str">
        <f t="shared" ca="1" si="563"/>
        <v>Not Completed</v>
      </c>
      <c r="BA2036" s="48">
        <f t="shared" si="564"/>
        <v>0</v>
      </c>
      <c r="BB2036" s="45" t="str">
        <f t="shared" si="565"/>
        <v/>
      </c>
      <c r="BC2036" s="50" t="str">
        <f t="shared" si="566"/>
        <v/>
      </c>
      <c r="BD2036" s="48">
        <f t="shared" si="567"/>
        <v>0</v>
      </c>
      <c r="BE2036" s="50" t="str">
        <f t="shared" si="568"/>
        <v>Not Started</v>
      </c>
      <c r="BF2036" s="51">
        <f t="shared" si="569"/>
        <v>1</v>
      </c>
      <c r="BG2036" s="51">
        <f t="shared" si="570"/>
        <v>0</v>
      </c>
      <c r="BH2036" s="50" t="str">
        <f t="shared" si="571"/>
        <v/>
      </c>
      <c r="BI2036" s="50" t="str">
        <f t="shared" si="572"/>
        <v/>
      </c>
      <c r="BJ2036" s="50" t="str">
        <f t="shared" si="573"/>
        <v/>
      </c>
      <c r="BK2036" s="50" t="str">
        <f t="shared" si="574"/>
        <v xml:space="preserve">Not Started |  | </v>
      </c>
      <c r="BL2036" s="49" t="str">
        <f t="shared" ca="1" si="575"/>
        <v/>
      </c>
    </row>
    <row r="2037" spans="1:64" x14ac:dyDescent="0.25">
      <c r="A2037" t="str">
        <f>[1]All_Tasks_Billing!A2037</f>
        <v>RPP's (361-480)</v>
      </c>
      <c r="B2037" t="str">
        <f>[1]All_Tasks_Billing!B2037</f>
        <v>RPP</v>
      </c>
      <c r="C2037" t="str">
        <f>[1]All_Tasks_Billing!C2037</f>
        <v>32.1.35</v>
      </c>
      <c r="D2037" t="str">
        <f>[1]All_Tasks_Billing!D2037</f>
        <v>RPP's</v>
      </c>
      <c r="E2037" t="str">
        <f>[1]All_Tasks_Billing!E2037</f>
        <v>RPP</v>
      </c>
      <c r="F2037" t="str">
        <f>IF([1]All_Tasks_Billing!F2037="","",[1]All_Tasks_Billing!F2037)</f>
        <v/>
      </c>
      <c r="G2037" t="str">
        <f>IF([1]All_Tasks_Billing!G2037="","",[1]All_Tasks_Billing!G2037)</f>
        <v/>
      </c>
      <c r="H2037" s="45" t="str">
        <f>[1]All_Tasks_Billing!H2037</f>
        <v/>
      </c>
      <c r="I2037" t="str">
        <f>IF([1]All_Tasks_Billing!I2037="","",[1]All_Tasks_Billing!I2037)</f>
        <v/>
      </c>
      <c r="J2037" t="str">
        <f>IF([1]All_Tasks_Billing!J2037="","",[1]All_Tasks_Billing!J2037)</f>
        <v/>
      </c>
      <c r="K2037" t="b">
        <f>[1]All_Tasks_Billing!K2037</f>
        <v>0</v>
      </c>
      <c r="L2037" s="45" t="str">
        <f>[1]All_Tasks_Billing!L2037</f>
        <v/>
      </c>
      <c r="M2037" t="str">
        <f>[1]All_Tasks_Billing!M2037</f>
        <v/>
      </c>
      <c r="N2037" s="46">
        <f>IF([1]All_Tasks_Billing!N2037="",0,[1]All_Tasks_Billing!N2037)</f>
        <v>0</v>
      </c>
      <c r="O2037" t="str">
        <f>[1]All_Tasks_Billing!O2037</f>
        <v/>
      </c>
      <c r="P2037" s="47">
        <f>IF([1]All_Tasks_Billing!P2037="",0,[1]All_Tasks_Billing!P2037)</f>
        <v>2.5</v>
      </c>
      <c r="Q2037" s="47">
        <f>IF([1]All_Tasks_Billing!Q2037="",0,[1]All_Tasks_Billing!Q2037)</f>
        <v>2.5</v>
      </c>
      <c r="R2037" s="47">
        <f>IF([1]All_Tasks_Billing!R2037="",0,[1]All_Tasks_Billing!R2037)</f>
        <v>2.5</v>
      </c>
      <c r="S2037" t="str">
        <f>[1]All_Tasks_Billing!S2037</f>
        <v/>
      </c>
      <c r="T2037" t="str">
        <f>[1]All_Tasks_Billing!T2037</f>
        <v/>
      </c>
      <c r="U2037" t="str">
        <f>[1]All_Tasks_Billing!U2037</f>
        <v/>
      </c>
      <c r="V2037">
        <f>[1]All_Tasks_Billing!V2037</f>
        <v>37</v>
      </c>
      <c r="W2037" s="48">
        <f>[1]All_Tasks_Billing!W2037</f>
        <v>150</v>
      </c>
      <c r="X2037">
        <f>[1]All_Tasks_Billing!X2037</f>
        <v>45225</v>
      </c>
      <c r="Y2037">
        <f>[1]All_Tasks_Billing!Y2037</f>
        <v>1</v>
      </c>
      <c r="Z2037" s="49">
        <f>[1]All_Tasks_Billing!Z2037</f>
        <v>0</v>
      </c>
      <c r="AA2037" s="45" t="str">
        <f>[1]All_Tasks_Billing!AA2037</f>
        <v/>
      </c>
      <c r="AB2037" t="str">
        <f>[1]All_Tasks_Billing!AB2037</f>
        <v/>
      </c>
      <c r="AC2037" s="48">
        <f>[1]All_Tasks_Billing!AC2037</f>
        <v>0</v>
      </c>
      <c r="AD2037" s="48">
        <f>[1]All_Tasks_Billing!AD2037</f>
        <v>0</v>
      </c>
      <c r="AE2037" s="48">
        <f>[1]All_Tasks_Billing!AE2037</f>
        <v>0</v>
      </c>
      <c r="AF2037" s="48">
        <f>[1]All_Tasks_Billing!AF2037</f>
        <v>0</v>
      </c>
      <c r="AG2037" s="48">
        <f>[1]All_Tasks_Billing!AG2037</f>
        <v>0</v>
      </c>
      <c r="AH2037" s="48">
        <f>[1]All_Tasks_Billing!AH2037</f>
        <v>1.2500000000000001E-2</v>
      </c>
      <c r="AI2037" s="48">
        <f>[1]All_Tasks_Billing!AI2037</f>
        <v>0</v>
      </c>
      <c r="AJ2037" s="48">
        <f>[1]All_Tasks_Billing!AJ2037</f>
        <v>0</v>
      </c>
      <c r="AK2037" s="48">
        <f>[1]All_Tasks_Billing!AK2037</f>
        <v>0</v>
      </c>
      <c r="AL2037" s="48">
        <f>[1]All_Tasks_Billing!AL2037</f>
        <v>0</v>
      </c>
      <c r="AM2037" s="48">
        <f>[1]All_Tasks_Billing!AM2037</f>
        <v>0</v>
      </c>
      <c r="AN2037" s="48">
        <f>[1]All_Tasks_Billing!AN2037</f>
        <v>0</v>
      </c>
      <c r="AO2037" s="48">
        <f>[1]All_Tasks_Billing!AO2037</f>
        <v>0</v>
      </c>
      <c r="AP2037" s="48">
        <f>[1]All_Tasks_Billing!AP2037</f>
        <v>1.2500000000000001E-2</v>
      </c>
      <c r="AQ2037" s="48">
        <f>[1]All_Tasks_Billing!AQ2037</f>
        <v>0</v>
      </c>
      <c r="AR2037" s="48">
        <f>[1]All_Tasks_Billing!AR2037</f>
        <v>0</v>
      </c>
      <c r="AS2037" s="48">
        <f>[1]All_Tasks_Billing!AS2037</f>
        <v>0</v>
      </c>
      <c r="AT2037" s="48">
        <f>[1]All_Tasks_Billing!AT2037</f>
        <v>0</v>
      </c>
      <c r="AU2037" s="50" t="str">
        <f t="shared" si="558"/>
        <v/>
      </c>
      <c r="AV2037" s="50" t="str">
        <f t="shared" si="559"/>
        <v/>
      </c>
      <c r="AW2037" s="50" t="str">
        <f t="shared" si="560"/>
        <v/>
      </c>
      <c r="AX2037" s="50" t="str">
        <f t="shared" ca="1" si="561"/>
        <v>Not Completed</v>
      </c>
      <c r="AY2037" s="50" t="str">
        <f t="shared" ca="1" si="562"/>
        <v>Not Completed</v>
      </c>
      <c r="AZ2037" s="50" t="str">
        <f t="shared" ca="1" si="563"/>
        <v>Not Completed</v>
      </c>
      <c r="BA2037" s="48">
        <f t="shared" si="564"/>
        <v>0</v>
      </c>
      <c r="BB2037" s="45" t="str">
        <f t="shared" si="565"/>
        <v/>
      </c>
      <c r="BC2037" s="50" t="str">
        <f t="shared" si="566"/>
        <v/>
      </c>
      <c r="BD2037" s="48">
        <f t="shared" si="567"/>
        <v>0</v>
      </c>
      <c r="BE2037" s="50" t="str">
        <f t="shared" si="568"/>
        <v>Not Started</v>
      </c>
      <c r="BF2037" s="51">
        <f t="shared" si="569"/>
        <v>1</v>
      </c>
      <c r="BG2037" s="51">
        <f t="shared" si="570"/>
        <v>0</v>
      </c>
      <c r="BH2037" s="50" t="str">
        <f t="shared" si="571"/>
        <v/>
      </c>
      <c r="BI2037" s="50" t="str">
        <f t="shared" si="572"/>
        <v/>
      </c>
      <c r="BJ2037" s="50" t="str">
        <f t="shared" si="573"/>
        <v/>
      </c>
      <c r="BK2037" s="50" t="str">
        <f t="shared" si="574"/>
        <v xml:space="preserve">Not Started |  | </v>
      </c>
      <c r="BL2037" s="49" t="str">
        <f t="shared" ca="1" si="575"/>
        <v/>
      </c>
    </row>
    <row r="2038" spans="1:64" x14ac:dyDescent="0.25">
      <c r="A2038" t="str">
        <f>[1]All_Tasks_Billing!A2038</f>
        <v>RPP's (361-480)</v>
      </c>
      <c r="B2038" t="str">
        <f>[1]All_Tasks_Billing!B2038</f>
        <v>RPP</v>
      </c>
      <c r="C2038" t="str">
        <f>[1]All_Tasks_Billing!C2038</f>
        <v>32.1.36</v>
      </c>
      <c r="D2038" t="str">
        <f>[1]All_Tasks_Billing!D2038</f>
        <v>RPP's</v>
      </c>
      <c r="E2038" t="str">
        <f>[1]All_Tasks_Billing!E2038</f>
        <v>RPP</v>
      </c>
      <c r="F2038" t="str">
        <f>IF([1]All_Tasks_Billing!F2038="","",[1]All_Tasks_Billing!F2038)</f>
        <v/>
      </c>
      <c r="G2038" t="str">
        <f>IF([1]All_Tasks_Billing!G2038="","",[1]All_Tasks_Billing!G2038)</f>
        <v/>
      </c>
      <c r="H2038" s="45" t="str">
        <f>[1]All_Tasks_Billing!H2038</f>
        <v/>
      </c>
      <c r="I2038" t="str">
        <f>IF([1]All_Tasks_Billing!I2038="","",[1]All_Tasks_Billing!I2038)</f>
        <v/>
      </c>
      <c r="J2038" t="str">
        <f>IF([1]All_Tasks_Billing!J2038="","",[1]All_Tasks_Billing!J2038)</f>
        <v/>
      </c>
      <c r="K2038" t="b">
        <f>[1]All_Tasks_Billing!K2038</f>
        <v>0</v>
      </c>
      <c r="L2038" s="45" t="str">
        <f>[1]All_Tasks_Billing!L2038</f>
        <v/>
      </c>
      <c r="M2038" t="str">
        <f>[1]All_Tasks_Billing!M2038</f>
        <v/>
      </c>
      <c r="N2038" s="46">
        <f>IF([1]All_Tasks_Billing!N2038="",0,[1]All_Tasks_Billing!N2038)</f>
        <v>0</v>
      </c>
      <c r="O2038" t="str">
        <f>[1]All_Tasks_Billing!O2038</f>
        <v/>
      </c>
      <c r="P2038" s="47">
        <f>IF([1]All_Tasks_Billing!P2038="",0,[1]All_Tasks_Billing!P2038)</f>
        <v>2.5</v>
      </c>
      <c r="Q2038" s="47">
        <f>IF([1]All_Tasks_Billing!Q2038="",0,[1]All_Tasks_Billing!Q2038)</f>
        <v>2.5</v>
      </c>
      <c r="R2038" s="47">
        <f>IF([1]All_Tasks_Billing!R2038="",0,[1]All_Tasks_Billing!R2038)</f>
        <v>2.5</v>
      </c>
      <c r="S2038" t="str">
        <f>[1]All_Tasks_Billing!S2038</f>
        <v/>
      </c>
      <c r="T2038" t="str">
        <f>[1]All_Tasks_Billing!T2038</f>
        <v/>
      </c>
      <c r="U2038" t="str">
        <f>[1]All_Tasks_Billing!U2038</f>
        <v/>
      </c>
      <c r="V2038">
        <f>[1]All_Tasks_Billing!V2038</f>
        <v>37</v>
      </c>
      <c r="W2038" s="48">
        <f>[1]All_Tasks_Billing!W2038</f>
        <v>150</v>
      </c>
      <c r="X2038">
        <f>[1]All_Tasks_Billing!X2038</f>
        <v>45225</v>
      </c>
      <c r="Y2038">
        <f>[1]All_Tasks_Billing!Y2038</f>
        <v>1</v>
      </c>
      <c r="Z2038" s="49">
        <f>[1]All_Tasks_Billing!Z2038</f>
        <v>0</v>
      </c>
      <c r="AA2038" s="45" t="str">
        <f>[1]All_Tasks_Billing!AA2038</f>
        <v/>
      </c>
      <c r="AB2038" t="str">
        <f>[1]All_Tasks_Billing!AB2038</f>
        <v/>
      </c>
      <c r="AC2038" s="48">
        <f>[1]All_Tasks_Billing!AC2038</f>
        <v>0</v>
      </c>
      <c r="AD2038" s="48">
        <f>[1]All_Tasks_Billing!AD2038</f>
        <v>0</v>
      </c>
      <c r="AE2038" s="48">
        <f>[1]All_Tasks_Billing!AE2038</f>
        <v>0</v>
      </c>
      <c r="AF2038" s="48">
        <f>[1]All_Tasks_Billing!AF2038</f>
        <v>0</v>
      </c>
      <c r="AG2038" s="48">
        <f>[1]All_Tasks_Billing!AG2038</f>
        <v>0</v>
      </c>
      <c r="AH2038" s="48">
        <f>[1]All_Tasks_Billing!AH2038</f>
        <v>1.2500000000000001E-2</v>
      </c>
      <c r="AI2038" s="48">
        <f>[1]All_Tasks_Billing!AI2038</f>
        <v>0</v>
      </c>
      <c r="AJ2038" s="48">
        <f>[1]All_Tasks_Billing!AJ2038</f>
        <v>0</v>
      </c>
      <c r="AK2038" s="48">
        <f>[1]All_Tasks_Billing!AK2038</f>
        <v>0</v>
      </c>
      <c r="AL2038" s="48">
        <f>[1]All_Tasks_Billing!AL2038</f>
        <v>0</v>
      </c>
      <c r="AM2038" s="48">
        <f>[1]All_Tasks_Billing!AM2038</f>
        <v>0</v>
      </c>
      <c r="AN2038" s="48">
        <f>[1]All_Tasks_Billing!AN2038</f>
        <v>0</v>
      </c>
      <c r="AO2038" s="48">
        <f>[1]All_Tasks_Billing!AO2038</f>
        <v>0</v>
      </c>
      <c r="AP2038" s="48">
        <f>[1]All_Tasks_Billing!AP2038</f>
        <v>1.2500000000000001E-2</v>
      </c>
      <c r="AQ2038" s="48">
        <f>[1]All_Tasks_Billing!AQ2038</f>
        <v>0</v>
      </c>
      <c r="AR2038" s="48">
        <f>[1]All_Tasks_Billing!AR2038</f>
        <v>0</v>
      </c>
      <c r="AS2038" s="48">
        <f>[1]All_Tasks_Billing!AS2038</f>
        <v>0</v>
      </c>
      <c r="AT2038" s="48">
        <f>[1]All_Tasks_Billing!AT2038</f>
        <v>0</v>
      </c>
      <c r="AU2038" s="50" t="str">
        <f t="shared" si="558"/>
        <v/>
      </c>
      <c r="AV2038" s="50" t="str">
        <f t="shared" si="559"/>
        <v/>
      </c>
      <c r="AW2038" s="50" t="str">
        <f t="shared" si="560"/>
        <v/>
      </c>
      <c r="AX2038" s="50" t="str">
        <f t="shared" ca="1" si="561"/>
        <v>Not Completed</v>
      </c>
      <c r="AY2038" s="50" t="str">
        <f t="shared" ca="1" si="562"/>
        <v>Not Completed</v>
      </c>
      <c r="AZ2038" s="50" t="str">
        <f t="shared" ca="1" si="563"/>
        <v>Not Completed</v>
      </c>
      <c r="BA2038" s="48">
        <f t="shared" si="564"/>
        <v>0</v>
      </c>
      <c r="BB2038" s="45" t="str">
        <f t="shared" si="565"/>
        <v/>
      </c>
      <c r="BC2038" s="50" t="str">
        <f t="shared" si="566"/>
        <v/>
      </c>
      <c r="BD2038" s="48">
        <f t="shared" si="567"/>
        <v>0</v>
      </c>
      <c r="BE2038" s="50" t="str">
        <f t="shared" si="568"/>
        <v>Not Started</v>
      </c>
      <c r="BF2038" s="51">
        <f t="shared" si="569"/>
        <v>1</v>
      </c>
      <c r="BG2038" s="51">
        <f t="shared" si="570"/>
        <v>0</v>
      </c>
      <c r="BH2038" s="50" t="str">
        <f t="shared" si="571"/>
        <v/>
      </c>
      <c r="BI2038" s="50" t="str">
        <f t="shared" si="572"/>
        <v/>
      </c>
      <c r="BJ2038" s="50" t="str">
        <f t="shared" si="573"/>
        <v/>
      </c>
      <c r="BK2038" s="50" t="str">
        <f t="shared" si="574"/>
        <v xml:space="preserve">Not Started |  | </v>
      </c>
      <c r="BL2038" s="49" t="str">
        <f t="shared" ca="1" si="575"/>
        <v/>
      </c>
    </row>
    <row r="2039" spans="1:64" x14ac:dyDescent="0.25">
      <c r="A2039" t="str">
        <f>[1]All_Tasks_Billing!A2039</f>
        <v>RPP's (361-480)</v>
      </c>
      <c r="B2039" t="str">
        <f>[1]All_Tasks_Billing!B2039</f>
        <v>RPP</v>
      </c>
      <c r="C2039" t="str">
        <f>[1]All_Tasks_Billing!C2039</f>
        <v>32.1.37</v>
      </c>
      <c r="D2039" t="str">
        <f>[1]All_Tasks_Billing!D2039</f>
        <v>RPP's</v>
      </c>
      <c r="E2039" t="str">
        <f>[1]All_Tasks_Billing!E2039</f>
        <v>RPP</v>
      </c>
      <c r="F2039" t="str">
        <f>IF([1]All_Tasks_Billing!F2039="","",[1]All_Tasks_Billing!F2039)</f>
        <v/>
      </c>
      <c r="G2039" t="str">
        <f>IF([1]All_Tasks_Billing!G2039="","",[1]All_Tasks_Billing!G2039)</f>
        <v/>
      </c>
      <c r="H2039" s="45" t="str">
        <f>[1]All_Tasks_Billing!H2039</f>
        <v/>
      </c>
      <c r="I2039" t="str">
        <f>IF([1]All_Tasks_Billing!I2039="","",[1]All_Tasks_Billing!I2039)</f>
        <v/>
      </c>
      <c r="J2039" t="str">
        <f>IF([1]All_Tasks_Billing!J2039="","",[1]All_Tasks_Billing!J2039)</f>
        <v/>
      </c>
      <c r="K2039" t="b">
        <f>[1]All_Tasks_Billing!K2039</f>
        <v>0</v>
      </c>
      <c r="L2039" s="45" t="str">
        <f>[1]All_Tasks_Billing!L2039</f>
        <v/>
      </c>
      <c r="M2039" t="str">
        <f>[1]All_Tasks_Billing!M2039</f>
        <v/>
      </c>
      <c r="N2039" s="46">
        <f>IF([1]All_Tasks_Billing!N2039="",0,[1]All_Tasks_Billing!N2039)</f>
        <v>0</v>
      </c>
      <c r="O2039" t="str">
        <f>[1]All_Tasks_Billing!O2039</f>
        <v/>
      </c>
      <c r="P2039" s="47">
        <f>IF([1]All_Tasks_Billing!P2039="",0,[1]All_Tasks_Billing!P2039)</f>
        <v>2.5</v>
      </c>
      <c r="Q2039" s="47">
        <f>IF([1]All_Tasks_Billing!Q2039="",0,[1]All_Tasks_Billing!Q2039)</f>
        <v>2.5</v>
      </c>
      <c r="R2039" s="47">
        <f>IF([1]All_Tasks_Billing!R2039="",0,[1]All_Tasks_Billing!R2039)</f>
        <v>2.5</v>
      </c>
      <c r="S2039" t="str">
        <f>[1]All_Tasks_Billing!S2039</f>
        <v/>
      </c>
      <c r="T2039" t="str">
        <f>[1]All_Tasks_Billing!T2039</f>
        <v/>
      </c>
      <c r="U2039" t="str">
        <f>[1]All_Tasks_Billing!U2039</f>
        <v/>
      </c>
      <c r="V2039">
        <f>[1]All_Tasks_Billing!V2039</f>
        <v>37</v>
      </c>
      <c r="W2039" s="48">
        <f>[1]All_Tasks_Billing!W2039</f>
        <v>150</v>
      </c>
      <c r="X2039">
        <f>[1]All_Tasks_Billing!X2039</f>
        <v>45225</v>
      </c>
      <c r="Y2039">
        <f>[1]All_Tasks_Billing!Y2039</f>
        <v>1</v>
      </c>
      <c r="Z2039" s="49">
        <f>[1]All_Tasks_Billing!Z2039</f>
        <v>0</v>
      </c>
      <c r="AA2039" s="45" t="str">
        <f>[1]All_Tasks_Billing!AA2039</f>
        <v/>
      </c>
      <c r="AB2039" t="str">
        <f>[1]All_Tasks_Billing!AB2039</f>
        <v/>
      </c>
      <c r="AC2039" s="48">
        <f>[1]All_Tasks_Billing!AC2039</f>
        <v>0</v>
      </c>
      <c r="AD2039" s="48">
        <f>[1]All_Tasks_Billing!AD2039</f>
        <v>0</v>
      </c>
      <c r="AE2039" s="48">
        <f>[1]All_Tasks_Billing!AE2039</f>
        <v>0</v>
      </c>
      <c r="AF2039" s="48">
        <f>[1]All_Tasks_Billing!AF2039</f>
        <v>0</v>
      </c>
      <c r="AG2039" s="48">
        <f>[1]All_Tasks_Billing!AG2039</f>
        <v>0</v>
      </c>
      <c r="AH2039" s="48">
        <f>[1]All_Tasks_Billing!AH2039</f>
        <v>1.2500000000000001E-2</v>
      </c>
      <c r="AI2039" s="48">
        <f>[1]All_Tasks_Billing!AI2039</f>
        <v>0</v>
      </c>
      <c r="AJ2039" s="48">
        <f>[1]All_Tasks_Billing!AJ2039</f>
        <v>0</v>
      </c>
      <c r="AK2039" s="48">
        <f>[1]All_Tasks_Billing!AK2039</f>
        <v>0</v>
      </c>
      <c r="AL2039" s="48">
        <f>[1]All_Tasks_Billing!AL2039</f>
        <v>0</v>
      </c>
      <c r="AM2039" s="48">
        <f>[1]All_Tasks_Billing!AM2039</f>
        <v>0</v>
      </c>
      <c r="AN2039" s="48">
        <f>[1]All_Tasks_Billing!AN2039</f>
        <v>0</v>
      </c>
      <c r="AO2039" s="48">
        <f>[1]All_Tasks_Billing!AO2039</f>
        <v>0</v>
      </c>
      <c r="AP2039" s="48">
        <f>[1]All_Tasks_Billing!AP2039</f>
        <v>1.2500000000000001E-2</v>
      </c>
      <c r="AQ2039" s="48">
        <f>[1]All_Tasks_Billing!AQ2039</f>
        <v>0</v>
      </c>
      <c r="AR2039" s="48">
        <f>[1]All_Tasks_Billing!AR2039</f>
        <v>0</v>
      </c>
      <c r="AS2039" s="48">
        <f>[1]All_Tasks_Billing!AS2039</f>
        <v>0</v>
      </c>
      <c r="AT2039" s="48">
        <f>[1]All_Tasks_Billing!AT2039</f>
        <v>0</v>
      </c>
      <c r="AU2039" s="50" t="str">
        <f t="shared" si="558"/>
        <v/>
      </c>
      <c r="AV2039" s="50" t="str">
        <f t="shared" si="559"/>
        <v/>
      </c>
      <c r="AW2039" s="50" t="str">
        <f t="shared" si="560"/>
        <v/>
      </c>
      <c r="AX2039" s="50" t="str">
        <f t="shared" ca="1" si="561"/>
        <v>Not Completed</v>
      </c>
      <c r="AY2039" s="50" t="str">
        <f t="shared" ca="1" si="562"/>
        <v>Not Completed</v>
      </c>
      <c r="AZ2039" s="50" t="str">
        <f t="shared" ca="1" si="563"/>
        <v>Not Completed</v>
      </c>
      <c r="BA2039" s="48">
        <f t="shared" si="564"/>
        <v>0</v>
      </c>
      <c r="BB2039" s="45" t="str">
        <f t="shared" si="565"/>
        <v/>
      </c>
      <c r="BC2039" s="50" t="str">
        <f t="shared" si="566"/>
        <v/>
      </c>
      <c r="BD2039" s="48">
        <f t="shared" si="567"/>
        <v>0</v>
      </c>
      <c r="BE2039" s="50" t="str">
        <f t="shared" si="568"/>
        <v>Not Started</v>
      </c>
      <c r="BF2039" s="51">
        <f t="shared" si="569"/>
        <v>1</v>
      </c>
      <c r="BG2039" s="51">
        <f t="shared" si="570"/>
        <v>0</v>
      </c>
      <c r="BH2039" s="50" t="str">
        <f t="shared" si="571"/>
        <v/>
      </c>
      <c r="BI2039" s="50" t="str">
        <f t="shared" si="572"/>
        <v/>
      </c>
      <c r="BJ2039" s="50" t="str">
        <f t="shared" si="573"/>
        <v/>
      </c>
      <c r="BK2039" s="50" t="str">
        <f t="shared" si="574"/>
        <v xml:space="preserve">Not Started |  | </v>
      </c>
      <c r="BL2039" s="49" t="str">
        <f t="shared" ca="1" si="575"/>
        <v/>
      </c>
    </row>
    <row r="2040" spans="1:64" x14ac:dyDescent="0.25">
      <c r="A2040" t="str">
        <f>[1]All_Tasks_Billing!A2040</f>
        <v>RPP's (361-480)</v>
      </c>
      <c r="B2040" t="str">
        <f>[1]All_Tasks_Billing!B2040</f>
        <v>RPP</v>
      </c>
      <c r="C2040" t="str">
        <f>[1]All_Tasks_Billing!C2040</f>
        <v>32.1.38</v>
      </c>
      <c r="D2040" t="str">
        <f>[1]All_Tasks_Billing!D2040</f>
        <v>RPP's</v>
      </c>
      <c r="E2040" t="str">
        <f>[1]All_Tasks_Billing!E2040</f>
        <v>RPP</v>
      </c>
      <c r="F2040" t="str">
        <f>IF([1]All_Tasks_Billing!F2040="","",[1]All_Tasks_Billing!F2040)</f>
        <v/>
      </c>
      <c r="G2040" t="str">
        <f>IF([1]All_Tasks_Billing!G2040="","",[1]All_Tasks_Billing!G2040)</f>
        <v/>
      </c>
      <c r="H2040" s="45" t="str">
        <f>[1]All_Tasks_Billing!H2040</f>
        <v/>
      </c>
      <c r="I2040" t="str">
        <f>IF([1]All_Tasks_Billing!I2040="","",[1]All_Tasks_Billing!I2040)</f>
        <v/>
      </c>
      <c r="J2040" t="str">
        <f>IF([1]All_Tasks_Billing!J2040="","",[1]All_Tasks_Billing!J2040)</f>
        <v/>
      </c>
      <c r="K2040" t="b">
        <f>[1]All_Tasks_Billing!K2040</f>
        <v>0</v>
      </c>
      <c r="L2040" s="45" t="str">
        <f>[1]All_Tasks_Billing!L2040</f>
        <v/>
      </c>
      <c r="M2040" t="str">
        <f>[1]All_Tasks_Billing!M2040</f>
        <v/>
      </c>
      <c r="N2040" s="46">
        <f>IF([1]All_Tasks_Billing!N2040="",0,[1]All_Tasks_Billing!N2040)</f>
        <v>0</v>
      </c>
      <c r="O2040" t="str">
        <f>[1]All_Tasks_Billing!O2040</f>
        <v/>
      </c>
      <c r="P2040" s="47">
        <f>IF([1]All_Tasks_Billing!P2040="",0,[1]All_Tasks_Billing!P2040)</f>
        <v>2.5</v>
      </c>
      <c r="Q2040" s="47">
        <f>IF([1]All_Tasks_Billing!Q2040="",0,[1]All_Tasks_Billing!Q2040)</f>
        <v>2.5</v>
      </c>
      <c r="R2040" s="47">
        <f>IF([1]All_Tasks_Billing!R2040="",0,[1]All_Tasks_Billing!R2040)</f>
        <v>2.5</v>
      </c>
      <c r="S2040" t="str">
        <f>[1]All_Tasks_Billing!S2040</f>
        <v/>
      </c>
      <c r="T2040" t="str">
        <f>[1]All_Tasks_Billing!T2040</f>
        <v/>
      </c>
      <c r="U2040" t="str">
        <f>[1]All_Tasks_Billing!U2040</f>
        <v/>
      </c>
      <c r="V2040">
        <f>[1]All_Tasks_Billing!V2040</f>
        <v>37</v>
      </c>
      <c r="W2040" s="48">
        <f>[1]All_Tasks_Billing!W2040</f>
        <v>150</v>
      </c>
      <c r="X2040">
        <f>[1]All_Tasks_Billing!X2040</f>
        <v>45225</v>
      </c>
      <c r="Y2040">
        <f>[1]All_Tasks_Billing!Y2040</f>
        <v>1</v>
      </c>
      <c r="Z2040" s="49">
        <f>[1]All_Tasks_Billing!Z2040</f>
        <v>0</v>
      </c>
      <c r="AA2040" s="45" t="str">
        <f>[1]All_Tasks_Billing!AA2040</f>
        <v/>
      </c>
      <c r="AB2040" t="str">
        <f>[1]All_Tasks_Billing!AB2040</f>
        <v/>
      </c>
      <c r="AC2040" s="48">
        <f>[1]All_Tasks_Billing!AC2040</f>
        <v>0</v>
      </c>
      <c r="AD2040" s="48">
        <f>[1]All_Tasks_Billing!AD2040</f>
        <v>0</v>
      </c>
      <c r="AE2040" s="48">
        <f>[1]All_Tasks_Billing!AE2040</f>
        <v>0</v>
      </c>
      <c r="AF2040" s="48">
        <f>[1]All_Tasks_Billing!AF2040</f>
        <v>0</v>
      </c>
      <c r="AG2040" s="48">
        <f>[1]All_Tasks_Billing!AG2040</f>
        <v>0</v>
      </c>
      <c r="AH2040" s="48">
        <f>[1]All_Tasks_Billing!AH2040</f>
        <v>1.2500000000000001E-2</v>
      </c>
      <c r="AI2040" s="48">
        <f>[1]All_Tasks_Billing!AI2040</f>
        <v>0</v>
      </c>
      <c r="AJ2040" s="48">
        <f>[1]All_Tasks_Billing!AJ2040</f>
        <v>0</v>
      </c>
      <c r="AK2040" s="48">
        <f>[1]All_Tasks_Billing!AK2040</f>
        <v>0</v>
      </c>
      <c r="AL2040" s="48">
        <f>[1]All_Tasks_Billing!AL2040</f>
        <v>0</v>
      </c>
      <c r="AM2040" s="48">
        <f>[1]All_Tasks_Billing!AM2040</f>
        <v>0</v>
      </c>
      <c r="AN2040" s="48">
        <f>[1]All_Tasks_Billing!AN2040</f>
        <v>0</v>
      </c>
      <c r="AO2040" s="48">
        <f>[1]All_Tasks_Billing!AO2040</f>
        <v>0</v>
      </c>
      <c r="AP2040" s="48">
        <f>[1]All_Tasks_Billing!AP2040</f>
        <v>1.2500000000000001E-2</v>
      </c>
      <c r="AQ2040" s="48">
        <f>[1]All_Tasks_Billing!AQ2040</f>
        <v>0</v>
      </c>
      <c r="AR2040" s="48">
        <f>[1]All_Tasks_Billing!AR2040</f>
        <v>0</v>
      </c>
      <c r="AS2040" s="48">
        <f>[1]All_Tasks_Billing!AS2040</f>
        <v>0</v>
      </c>
      <c r="AT2040" s="48">
        <f>[1]All_Tasks_Billing!AT2040</f>
        <v>0</v>
      </c>
      <c r="AU2040" s="50" t="str">
        <f t="shared" si="558"/>
        <v/>
      </c>
      <c r="AV2040" s="50" t="str">
        <f t="shared" si="559"/>
        <v/>
      </c>
      <c r="AW2040" s="50" t="str">
        <f t="shared" si="560"/>
        <v/>
      </c>
      <c r="AX2040" s="50" t="str">
        <f t="shared" ca="1" si="561"/>
        <v>Not Completed</v>
      </c>
      <c r="AY2040" s="50" t="str">
        <f t="shared" ca="1" si="562"/>
        <v>Not Completed</v>
      </c>
      <c r="AZ2040" s="50" t="str">
        <f t="shared" ca="1" si="563"/>
        <v>Not Completed</v>
      </c>
      <c r="BA2040" s="48">
        <f t="shared" si="564"/>
        <v>0</v>
      </c>
      <c r="BB2040" s="45" t="str">
        <f t="shared" si="565"/>
        <v/>
      </c>
      <c r="BC2040" s="50" t="str">
        <f t="shared" si="566"/>
        <v/>
      </c>
      <c r="BD2040" s="48">
        <f t="shared" si="567"/>
        <v>0</v>
      </c>
      <c r="BE2040" s="50" t="str">
        <f t="shared" si="568"/>
        <v>Not Started</v>
      </c>
      <c r="BF2040" s="51">
        <f t="shared" si="569"/>
        <v>1</v>
      </c>
      <c r="BG2040" s="51">
        <f t="shared" si="570"/>
        <v>0</v>
      </c>
      <c r="BH2040" s="50" t="str">
        <f t="shared" si="571"/>
        <v/>
      </c>
      <c r="BI2040" s="50" t="str">
        <f t="shared" si="572"/>
        <v/>
      </c>
      <c r="BJ2040" s="50" t="str">
        <f t="shared" si="573"/>
        <v/>
      </c>
      <c r="BK2040" s="50" t="str">
        <f t="shared" si="574"/>
        <v xml:space="preserve">Not Started |  | </v>
      </c>
      <c r="BL2040" s="49" t="str">
        <f t="shared" ca="1" si="575"/>
        <v/>
      </c>
    </row>
    <row r="2041" spans="1:64" x14ac:dyDescent="0.25">
      <c r="A2041" t="str">
        <f>[1]All_Tasks_Billing!A2041</f>
        <v>RPP's (361-480)</v>
      </c>
      <c r="B2041" t="str">
        <f>[1]All_Tasks_Billing!B2041</f>
        <v>RPP</v>
      </c>
      <c r="C2041" t="str">
        <f>[1]All_Tasks_Billing!C2041</f>
        <v>32.1.39</v>
      </c>
      <c r="D2041" t="str">
        <f>[1]All_Tasks_Billing!D2041</f>
        <v>RPP's</v>
      </c>
      <c r="E2041" t="str">
        <f>[1]All_Tasks_Billing!E2041</f>
        <v>RPP</v>
      </c>
      <c r="F2041" t="str">
        <f>IF([1]All_Tasks_Billing!F2041="","",[1]All_Tasks_Billing!F2041)</f>
        <v/>
      </c>
      <c r="G2041" t="str">
        <f>IF([1]All_Tasks_Billing!G2041="","",[1]All_Tasks_Billing!G2041)</f>
        <v/>
      </c>
      <c r="H2041" s="45" t="str">
        <f>[1]All_Tasks_Billing!H2041</f>
        <v/>
      </c>
      <c r="I2041" t="str">
        <f>IF([1]All_Tasks_Billing!I2041="","",[1]All_Tasks_Billing!I2041)</f>
        <v/>
      </c>
      <c r="J2041" t="str">
        <f>IF([1]All_Tasks_Billing!J2041="","",[1]All_Tasks_Billing!J2041)</f>
        <v/>
      </c>
      <c r="K2041" t="b">
        <f>[1]All_Tasks_Billing!K2041</f>
        <v>0</v>
      </c>
      <c r="L2041" s="45" t="str">
        <f>[1]All_Tasks_Billing!L2041</f>
        <v/>
      </c>
      <c r="M2041" t="str">
        <f>[1]All_Tasks_Billing!M2041</f>
        <v/>
      </c>
      <c r="N2041" s="46">
        <f>IF([1]All_Tasks_Billing!N2041="",0,[1]All_Tasks_Billing!N2041)</f>
        <v>0</v>
      </c>
      <c r="O2041" t="str">
        <f>[1]All_Tasks_Billing!O2041</f>
        <v/>
      </c>
      <c r="P2041" s="47">
        <f>IF([1]All_Tasks_Billing!P2041="",0,[1]All_Tasks_Billing!P2041)</f>
        <v>2.5</v>
      </c>
      <c r="Q2041" s="47">
        <f>IF([1]All_Tasks_Billing!Q2041="",0,[1]All_Tasks_Billing!Q2041)</f>
        <v>2.5</v>
      </c>
      <c r="R2041" s="47">
        <f>IF([1]All_Tasks_Billing!R2041="",0,[1]All_Tasks_Billing!R2041)</f>
        <v>2.5</v>
      </c>
      <c r="S2041" t="str">
        <f>[1]All_Tasks_Billing!S2041</f>
        <v/>
      </c>
      <c r="T2041" t="str">
        <f>[1]All_Tasks_Billing!T2041</f>
        <v/>
      </c>
      <c r="U2041" t="str">
        <f>[1]All_Tasks_Billing!U2041</f>
        <v/>
      </c>
      <c r="V2041">
        <f>[1]All_Tasks_Billing!V2041</f>
        <v>37</v>
      </c>
      <c r="W2041" s="48">
        <f>[1]All_Tasks_Billing!W2041</f>
        <v>150</v>
      </c>
      <c r="X2041">
        <f>[1]All_Tasks_Billing!X2041</f>
        <v>45225</v>
      </c>
      <c r="Y2041">
        <f>[1]All_Tasks_Billing!Y2041</f>
        <v>1</v>
      </c>
      <c r="Z2041" s="49">
        <f>[1]All_Tasks_Billing!Z2041</f>
        <v>0</v>
      </c>
      <c r="AA2041" s="45" t="str">
        <f>[1]All_Tasks_Billing!AA2041</f>
        <v/>
      </c>
      <c r="AB2041" t="str">
        <f>[1]All_Tasks_Billing!AB2041</f>
        <v/>
      </c>
      <c r="AC2041" s="48">
        <f>[1]All_Tasks_Billing!AC2041</f>
        <v>0</v>
      </c>
      <c r="AD2041" s="48">
        <f>[1]All_Tasks_Billing!AD2041</f>
        <v>0</v>
      </c>
      <c r="AE2041" s="48">
        <f>[1]All_Tasks_Billing!AE2041</f>
        <v>0</v>
      </c>
      <c r="AF2041" s="48">
        <f>[1]All_Tasks_Billing!AF2041</f>
        <v>0</v>
      </c>
      <c r="AG2041" s="48">
        <f>[1]All_Tasks_Billing!AG2041</f>
        <v>0</v>
      </c>
      <c r="AH2041" s="48">
        <f>[1]All_Tasks_Billing!AH2041</f>
        <v>1.2500000000000001E-2</v>
      </c>
      <c r="AI2041" s="48">
        <f>[1]All_Tasks_Billing!AI2041</f>
        <v>0</v>
      </c>
      <c r="AJ2041" s="48">
        <f>[1]All_Tasks_Billing!AJ2041</f>
        <v>0</v>
      </c>
      <c r="AK2041" s="48">
        <f>[1]All_Tasks_Billing!AK2041</f>
        <v>0</v>
      </c>
      <c r="AL2041" s="48">
        <f>[1]All_Tasks_Billing!AL2041</f>
        <v>0</v>
      </c>
      <c r="AM2041" s="48">
        <f>[1]All_Tasks_Billing!AM2041</f>
        <v>0</v>
      </c>
      <c r="AN2041" s="48">
        <f>[1]All_Tasks_Billing!AN2041</f>
        <v>0</v>
      </c>
      <c r="AO2041" s="48">
        <f>[1]All_Tasks_Billing!AO2041</f>
        <v>0</v>
      </c>
      <c r="AP2041" s="48">
        <f>[1]All_Tasks_Billing!AP2041</f>
        <v>1.2500000000000001E-2</v>
      </c>
      <c r="AQ2041" s="48">
        <f>[1]All_Tasks_Billing!AQ2041</f>
        <v>0</v>
      </c>
      <c r="AR2041" s="48">
        <f>[1]All_Tasks_Billing!AR2041</f>
        <v>0</v>
      </c>
      <c r="AS2041" s="48">
        <f>[1]All_Tasks_Billing!AS2041</f>
        <v>0</v>
      </c>
      <c r="AT2041" s="48">
        <f>[1]All_Tasks_Billing!AT2041</f>
        <v>0</v>
      </c>
      <c r="AU2041" s="50" t="str">
        <f t="shared" si="558"/>
        <v/>
      </c>
      <c r="AV2041" s="50" t="str">
        <f t="shared" si="559"/>
        <v/>
      </c>
      <c r="AW2041" s="50" t="str">
        <f t="shared" si="560"/>
        <v/>
      </c>
      <c r="AX2041" s="50" t="str">
        <f t="shared" ca="1" si="561"/>
        <v>Not Completed</v>
      </c>
      <c r="AY2041" s="50" t="str">
        <f t="shared" ca="1" si="562"/>
        <v>Not Completed</v>
      </c>
      <c r="AZ2041" s="50" t="str">
        <f t="shared" ca="1" si="563"/>
        <v>Not Completed</v>
      </c>
      <c r="BA2041" s="48">
        <f t="shared" si="564"/>
        <v>0</v>
      </c>
      <c r="BB2041" s="45" t="str">
        <f t="shared" si="565"/>
        <v/>
      </c>
      <c r="BC2041" s="50" t="str">
        <f t="shared" si="566"/>
        <v/>
      </c>
      <c r="BD2041" s="48">
        <f t="shared" si="567"/>
        <v>0</v>
      </c>
      <c r="BE2041" s="50" t="str">
        <f t="shared" si="568"/>
        <v>Not Started</v>
      </c>
      <c r="BF2041" s="51">
        <f t="shared" si="569"/>
        <v>1</v>
      </c>
      <c r="BG2041" s="51">
        <f t="shared" si="570"/>
        <v>0</v>
      </c>
      <c r="BH2041" s="50" t="str">
        <f t="shared" si="571"/>
        <v/>
      </c>
      <c r="BI2041" s="50" t="str">
        <f t="shared" si="572"/>
        <v/>
      </c>
      <c r="BJ2041" s="50" t="str">
        <f t="shared" si="573"/>
        <v/>
      </c>
      <c r="BK2041" s="50" t="str">
        <f t="shared" si="574"/>
        <v xml:space="preserve">Not Started |  | </v>
      </c>
      <c r="BL2041" s="49" t="str">
        <f t="shared" ca="1" si="575"/>
        <v/>
      </c>
    </row>
    <row r="2042" spans="1:64" x14ac:dyDescent="0.25">
      <c r="A2042" t="str">
        <f>[1]All_Tasks_Billing!A2042</f>
        <v>RPP's (361-480)</v>
      </c>
      <c r="B2042" t="str">
        <f>[1]All_Tasks_Billing!B2042</f>
        <v>RPP</v>
      </c>
      <c r="C2042" t="str">
        <f>[1]All_Tasks_Billing!C2042</f>
        <v>32.1.40</v>
      </c>
      <c r="D2042" t="str">
        <f>[1]All_Tasks_Billing!D2042</f>
        <v>RPP's</v>
      </c>
      <c r="E2042" t="str">
        <f>[1]All_Tasks_Billing!E2042</f>
        <v>RPP</v>
      </c>
      <c r="F2042" t="str">
        <f>IF([1]All_Tasks_Billing!F2042="","",[1]All_Tasks_Billing!F2042)</f>
        <v/>
      </c>
      <c r="G2042" t="str">
        <f>IF([1]All_Tasks_Billing!G2042="","",[1]All_Tasks_Billing!G2042)</f>
        <v/>
      </c>
      <c r="H2042" s="45" t="str">
        <f>[1]All_Tasks_Billing!H2042</f>
        <v/>
      </c>
      <c r="I2042" t="str">
        <f>IF([1]All_Tasks_Billing!I2042="","",[1]All_Tasks_Billing!I2042)</f>
        <v/>
      </c>
      <c r="J2042" t="str">
        <f>IF([1]All_Tasks_Billing!J2042="","",[1]All_Tasks_Billing!J2042)</f>
        <v/>
      </c>
      <c r="K2042" t="b">
        <f>[1]All_Tasks_Billing!K2042</f>
        <v>0</v>
      </c>
      <c r="L2042" s="45" t="str">
        <f>[1]All_Tasks_Billing!L2042</f>
        <v/>
      </c>
      <c r="M2042" t="str">
        <f>[1]All_Tasks_Billing!M2042</f>
        <v/>
      </c>
      <c r="N2042" s="46">
        <f>IF([1]All_Tasks_Billing!N2042="",0,[1]All_Tasks_Billing!N2042)</f>
        <v>0</v>
      </c>
      <c r="O2042" t="str">
        <f>[1]All_Tasks_Billing!O2042</f>
        <v/>
      </c>
      <c r="P2042" s="47">
        <f>IF([1]All_Tasks_Billing!P2042="",0,[1]All_Tasks_Billing!P2042)</f>
        <v>2.5</v>
      </c>
      <c r="Q2042" s="47">
        <f>IF([1]All_Tasks_Billing!Q2042="",0,[1]All_Tasks_Billing!Q2042)</f>
        <v>2.5</v>
      </c>
      <c r="R2042" s="47">
        <f>IF([1]All_Tasks_Billing!R2042="",0,[1]All_Tasks_Billing!R2042)</f>
        <v>2.5</v>
      </c>
      <c r="S2042" t="str">
        <f>[1]All_Tasks_Billing!S2042</f>
        <v/>
      </c>
      <c r="T2042" t="str">
        <f>[1]All_Tasks_Billing!T2042</f>
        <v/>
      </c>
      <c r="U2042" t="str">
        <f>[1]All_Tasks_Billing!U2042</f>
        <v/>
      </c>
      <c r="V2042">
        <f>[1]All_Tasks_Billing!V2042</f>
        <v>37</v>
      </c>
      <c r="W2042" s="48">
        <f>[1]All_Tasks_Billing!W2042</f>
        <v>150</v>
      </c>
      <c r="X2042">
        <f>[1]All_Tasks_Billing!X2042</f>
        <v>45225</v>
      </c>
      <c r="Y2042">
        <f>[1]All_Tasks_Billing!Y2042</f>
        <v>1</v>
      </c>
      <c r="Z2042" s="49">
        <f>[1]All_Tasks_Billing!Z2042</f>
        <v>0</v>
      </c>
      <c r="AA2042" s="45" t="str">
        <f>[1]All_Tasks_Billing!AA2042</f>
        <v/>
      </c>
      <c r="AB2042" t="str">
        <f>[1]All_Tasks_Billing!AB2042</f>
        <v/>
      </c>
      <c r="AC2042" s="48">
        <f>[1]All_Tasks_Billing!AC2042</f>
        <v>0</v>
      </c>
      <c r="AD2042" s="48">
        <f>[1]All_Tasks_Billing!AD2042</f>
        <v>0</v>
      </c>
      <c r="AE2042" s="48">
        <f>[1]All_Tasks_Billing!AE2042</f>
        <v>0</v>
      </c>
      <c r="AF2042" s="48">
        <f>[1]All_Tasks_Billing!AF2042</f>
        <v>0</v>
      </c>
      <c r="AG2042" s="48">
        <f>[1]All_Tasks_Billing!AG2042</f>
        <v>0</v>
      </c>
      <c r="AH2042" s="48">
        <f>[1]All_Tasks_Billing!AH2042</f>
        <v>1.2500000000000001E-2</v>
      </c>
      <c r="AI2042" s="48">
        <f>[1]All_Tasks_Billing!AI2042</f>
        <v>0</v>
      </c>
      <c r="AJ2042" s="48">
        <f>[1]All_Tasks_Billing!AJ2042</f>
        <v>0</v>
      </c>
      <c r="AK2042" s="48">
        <f>[1]All_Tasks_Billing!AK2042</f>
        <v>0</v>
      </c>
      <c r="AL2042" s="48">
        <f>[1]All_Tasks_Billing!AL2042</f>
        <v>0</v>
      </c>
      <c r="AM2042" s="48">
        <f>[1]All_Tasks_Billing!AM2042</f>
        <v>0</v>
      </c>
      <c r="AN2042" s="48">
        <f>[1]All_Tasks_Billing!AN2042</f>
        <v>0</v>
      </c>
      <c r="AO2042" s="48">
        <f>[1]All_Tasks_Billing!AO2042</f>
        <v>0</v>
      </c>
      <c r="AP2042" s="48">
        <f>[1]All_Tasks_Billing!AP2042</f>
        <v>1.2500000000000001E-2</v>
      </c>
      <c r="AQ2042" s="48">
        <f>[1]All_Tasks_Billing!AQ2042</f>
        <v>0</v>
      </c>
      <c r="AR2042" s="48">
        <f>[1]All_Tasks_Billing!AR2042</f>
        <v>0</v>
      </c>
      <c r="AS2042" s="48">
        <f>[1]All_Tasks_Billing!AS2042</f>
        <v>0</v>
      </c>
      <c r="AT2042" s="48">
        <f>[1]All_Tasks_Billing!AT2042</f>
        <v>0</v>
      </c>
      <c r="AU2042" s="50" t="str">
        <f t="shared" si="558"/>
        <v/>
      </c>
      <c r="AV2042" s="50" t="str">
        <f t="shared" si="559"/>
        <v/>
      </c>
      <c r="AW2042" s="50" t="str">
        <f t="shared" si="560"/>
        <v/>
      </c>
      <c r="AX2042" s="50" t="str">
        <f t="shared" ca="1" si="561"/>
        <v>Not Completed</v>
      </c>
      <c r="AY2042" s="50" t="str">
        <f t="shared" ca="1" si="562"/>
        <v>Not Completed</v>
      </c>
      <c r="AZ2042" s="50" t="str">
        <f t="shared" ca="1" si="563"/>
        <v>Not Completed</v>
      </c>
      <c r="BA2042" s="48">
        <f t="shared" si="564"/>
        <v>0</v>
      </c>
      <c r="BB2042" s="45" t="str">
        <f t="shared" si="565"/>
        <v/>
      </c>
      <c r="BC2042" s="50" t="str">
        <f t="shared" si="566"/>
        <v/>
      </c>
      <c r="BD2042" s="48">
        <f t="shared" si="567"/>
        <v>0</v>
      </c>
      <c r="BE2042" s="50" t="str">
        <f t="shared" si="568"/>
        <v>Not Started</v>
      </c>
      <c r="BF2042" s="51">
        <f t="shared" si="569"/>
        <v>1</v>
      </c>
      <c r="BG2042" s="51">
        <f t="shared" si="570"/>
        <v>0</v>
      </c>
      <c r="BH2042" s="50" t="str">
        <f t="shared" si="571"/>
        <v/>
      </c>
      <c r="BI2042" s="50" t="str">
        <f t="shared" si="572"/>
        <v/>
      </c>
      <c r="BJ2042" s="50" t="str">
        <f t="shared" si="573"/>
        <v/>
      </c>
      <c r="BK2042" s="50" t="str">
        <f t="shared" si="574"/>
        <v xml:space="preserve">Not Started |  | </v>
      </c>
      <c r="BL2042" s="49" t="str">
        <f t="shared" ca="1" si="575"/>
        <v/>
      </c>
    </row>
    <row r="2043" spans="1:64" x14ac:dyDescent="0.25">
      <c r="A2043" t="str">
        <f>[1]All_Tasks_Billing!A2043</f>
        <v>RPP's (361-480)</v>
      </c>
      <c r="B2043" t="str">
        <f>[1]All_Tasks_Billing!B2043</f>
        <v>RPP</v>
      </c>
      <c r="C2043" t="str">
        <f>[1]All_Tasks_Billing!C2043</f>
        <v>32.1.41</v>
      </c>
      <c r="D2043" t="str">
        <f>[1]All_Tasks_Billing!D2043</f>
        <v>RPP's</v>
      </c>
      <c r="E2043" t="str">
        <f>[1]All_Tasks_Billing!E2043</f>
        <v>RPP</v>
      </c>
      <c r="F2043" t="str">
        <f>IF([1]All_Tasks_Billing!F2043="","",[1]All_Tasks_Billing!F2043)</f>
        <v/>
      </c>
      <c r="G2043" t="str">
        <f>IF([1]All_Tasks_Billing!G2043="","",[1]All_Tasks_Billing!G2043)</f>
        <v/>
      </c>
      <c r="H2043" s="45" t="str">
        <f>[1]All_Tasks_Billing!H2043</f>
        <v/>
      </c>
      <c r="I2043" t="str">
        <f>IF([1]All_Tasks_Billing!I2043="","",[1]All_Tasks_Billing!I2043)</f>
        <v/>
      </c>
      <c r="J2043" t="str">
        <f>IF([1]All_Tasks_Billing!J2043="","",[1]All_Tasks_Billing!J2043)</f>
        <v/>
      </c>
      <c r="K2043" t="b">
        <f>[1]All_Tasks_Billing!K2043</f>
        <v>0</v>
      </c>
      <c r="L2043" s="45" t="str">
        <f>[1]All_Tasks_Billing!L2043</f>
        <v/>
      </c>
      <c r="M2043" t="str">
        <f>[1]All_Tasks_Billing!M2043</f>
        <v/>
      </c>
      <c r="N2043" s="46">
        <f>IF([1]All_Tasks_Billing!N2043="",0,[1]All_Tasks_Billing!N2043)</f>
        <v>0</v>
      </c>
      <c r="O2043" t="str">
        <f>[1]All_Tasks_Billing!O2043</f>
        <v/>
      </c>
      <c r="P2043" s="47">
        <f>IF([1]All_Tasks_Billing!P2043="",0,[1]All_Tasks_Billing!P2043)</f>
        <v>2.5</v>
      </c>
      <c r="Q2043" s="47">
        <f>IF([1]All_Tasks_Billing!Q2043="",0,[1]All_Tasks_Billing!Q2043)</f>
        <v>2.5</v>
      </c>
      <c r="R2043" s="47">
        <f>IF([1]All_Tasks_Billing!R2043="",0,[1]All_Tasks_Billing!R2043)</f>
        <v>2.5</v>
      </c>
      <c r="S2043" t="str">
        <f>[1]All_Tasks_Billing!S2043</f>
        <v/>
      </c>
      <c r="T2043" t="str">
        <f>[1]All_Tasks_Billing!T2043</f>
        <v/>
      </c>
      <c r="U2043" t="str">
        <f>[1]All_Tasks_Billing!U2043</f>
        <v/>
      </c>
      <c r="V2043">
        <f>[1]All_Tasks_Billing!V2043</f>
        <v>37</v>
      </c>
      <c r="W2043" s="48">
        <f>[1]All_Tasks_Billing!W2043</f>
        <v>150</v>
      </c>
      <c r="X2043">
        <f>[1]All_Tasks_Billing!X2043</f>
        <v>45225</v>
      </c>
      <c r="Y2043">
        <f>[1]All_Tasks_Billing!Y2043</f>
        <v>1</v>
      </c>
      <c r="Z2043" s="49">
        <f>[1]All_Tasks_Billing!Z2043</f>
        <v>0</v>
      </c>
      <c r="AA2043" s="45" t="str">
        <f>[1]All_Tasks_Billing!AA2043</f>
        <v/>
      </c>
      <c r="AB2043" t="str">
        <f>[1]All_Tasks_Billing!AB2043</f>
        <v/>
      </c>
      <c r="AC2043" s="48">
        <f>[1]All_Tasks_Billing!AC2043</f>
        <v>0</v>
      </c>
      <c r="AD2043" s="48">
        <f>[1]All_Tasks_Billing!AD2043</f>
        <v>0</v>
      </c>
      <c r="AE2043" s="48">
        <f>[1]All_Tasks_Billing!AE2043</f>
        <v>0</v>
      </c>
      <c r="AF2043" s="48">
        <f>[1]All_Tasks_Billing!AF2043</f>
        <v>0</v>
      </c>
      <c r="AG2043" s="48">
        <f>[1]All_Tasks_Billing!AG2043</f>
        <v>0</v>
      </c>
      <c r="AH2043" s="48">
        <f>[1]All_Tasks_Billing!AH2043</f>
        <v>1.2500000000000001E-2</v>
      </c>
      <c r="AI2043" s="48">
        <f>[1]All_Tasks_Billing!AI2043</f>
        <v>0</v>
      </c>
      <c r="AJ2043" s="48">
        <f>[1]All_Tasks_Billing!AJ2043</f>
        <v>0</v>
      </c>
      <c r="AK2043" s="48">
        <f>[1]All_Tasks_Billing!AK2043</f>
        <v>0</v>
      </c>
      <c r="AL2043" s="48">
        <f>[1]All_Tasks_Billing!AL2043</f>
        <v>0</v>
      </c>
      <c r="AM2043" s="48">
        <f>[1]All_Tasks_Billing!AM2043</f>
        <v>0</v>
      </c>
      <c r="AN2043" s="48">
        <f>[1]All_Tasks_Billing!AN2043</f>
        <v>0</v>
      </c>
      <c r="AO2043" s="48">
        <f>[1]All_Tasks_Billing!AO2043</f>
        <v>0</v>
      </c>
      <c r="AP2043" s="48">
        <f>[1]All_Tasks_Billing!AP2043</f>
        <v>1.2500000000000001E-2</v>
      </c>
      <c r="AQ2043" s="48">
        <f>[1]All_Tasks_Billing!AQ2043</f>
        <v>0</v>
      </c>
      <c r="AR2043" s="48">
        <f>[1]All_Tasks_Billing!AR2043</f>
        <v>0</v>
      </c>
      <c r="AS2043" s="48">
        <f>[1]All_Tasks_Billing!AS2043</f>
        <v>0</v>
      </c>
      <c r="AT2043" s="48">
        <f>[1]All_Tasks_Billing!AT2043</f>
        <v>0</v>
      </c>
      <c r="AU2043" s="50" t="str">
        <f t="shared" si="558"/>
        <v/>
      </c>
      <c r="AV2043" s="50" t="str">
        <f t="shared" si="559"/>
        <v/>
      </c>
      <c r="AW2043" s="50" t="str">
        <f t="shared" si="560"/>
        <v/>
      </c>
      <c r="AX2043" s="50" t="str">
        <f t="shared" ca="1" si="561"/>
        <v>Not Completed</v>
      </c>
      <c r="AY2043" s="50" t="str">
        <f t="shared" ca="1" si="562"/>
        <v>Not Completed</v>
      </c>
      <c r="AZ2043" s="50" t="str">
        <f t="shared" ca="1" si="563"/>
        <v>Not Completed</v>
      </c>
      <c r="BA2043" s="48">
        <f t="shared" si="564"/>
        <v>0</v>
      </c>
      <c r="BB2043" s="45" t="str">
        <f t="shared" si="565"/>
        <v/>
      </c>
      <c r="BC2043" s="50" t="str">
        <f t="shared" si="566"/>
        <v/>
      </c>
      <c r="BD2043" s="48">
        <f t="shared" si="567"/>
        <v>0</v>
      </c>
      <c r="BE2043" s="50" t="str">
        <f t="shared" si="568"/>
        <v>Not Started</v>
      </c>
      <c r="BF2043" s="51">
        <f t="shared" si="569"/>
        <v>1</v>
      </c>
      <c r="BG2043" s="51">
        <f t="shared" si="570"/>
        <v>0</v>
      </c>
      <c r="BH2043" s="50" t="str">
        <f t="shared" si="571"/>
        <v/>
      </c>
      <c r="BI2043" s="50" t="str">
        <f t="shared" si="572"/>
        <v/>
      </c>
      <c r="BJ2043" s="50" t="str">
        <f t="shared" si="573"/>
        <v/>
      </c>
      <c r="BK2043" s="50" t="str">
        <f t="shared" si="574"/>
        <v xml:space="preserve">Not Started |  | </v>
      </c>
      <c r="BL2043" s="49" t="str">
        <f t="shared" ca="1" si="575"/>
        <v/>
      </c>
    </row>
    <row r="2044" spans="1:64" x14ac:dyDescent="0.25">
      <c r="A2044" t="str">
        <f>[1]All_Tasks_Billing!A2044</f>
        <v>RPP's (361-480)</v>
      </c>
      <c r="B2044" t="str">
        <f>[1]All_Tasks_Billing!B2044</f>
        <v>RPP</v>
      </c>
      <c r="C2044" t="str">
        <f>[1]All_Tasks_Billing!C2044</f>
        <v>32.1.42</v>
      </c>
      <c r="D2044" t="str">
        <f>[1]All_Tasks_Billing!D2044</f>
        <v>RPP's</v>
      </c>
      <c r="E2044" t="str">
        <f>[1]All_Tasks_Billing!E2044</f>
        <v>RPP</v>
      </c>
      <c r="F2044" t="str">
        <f>IF([1]All_Tasks_Billing!F2044="","",[1]All_Tasks_Billing!F2044)</f>
        <v/>
      </c>
      <c r="G2044" t="str">
        <f>IF([1]All_Tasks_Billing!G2044="","",[1]All_Tasks_Billing!G2044)</f>
        <v/>
      </c>
      <c r="H2044" s="45" t="str">
        <f>[1]All_Tasks_Billing!H2044</f>
        <v/>
      </c>
      <c r="I2044" t="str">
        <f>IF([1]All_Tasks_Billing!I2044="","",[1]All_Tasks_Billing!I2044)</f>
        <v/>
      </c>
      <c r="J2044" t="str">
        <f>IF([1]All_Tasks_Billing!J2044="","",[1]All_Tasks_Billing!J2044)</f>
        <v/>
      </c>
      <c r="K2044" t="b">
        <f>[1]All_Tasks_Billing!K2044</f>
        <v>0</v>
      </c>
      <c r="L2044" s="45" t="str">
        <f>[1]All_Tasks_Billing!L2044</f>
        <v/>
      </c>
      <c r="M2044" t="str">
        <f>[1]All_Tasks_Billing!M2044</f>
        <v/>
      </c>
      <c r="N2044" s="46">
        <f>IF([1]All_Tasks_Billing!N2044="",0,[1]All_Tasks_Billing!N2044)</f>
        <v>0</v>
      </c>
      <c r="O2044" t="str">
        <f>[1]All_Tasks_Billing!O2044</f>
        <v/>
      </c>
      <c r="P2044" s="47">
        <f>IF([1]All_Tasks_Billing!P2044="",0,[1]All_Tasks_Billing!P2044)</f>
        <v>2.5</v>
      </c>
      <c r="Q2044" s="47">
        <f>IF([1]All_Tasks_Billing!Q2044="",0,[1]All_Tasks_Billing!Q2044)</f>
        <v>2.5</v>
      </c>
      <c r="R2044" s="47">
        <f>IF([1]All_Tasks_Billing!R2044="",0,[1]All_Tasks_Billing!R2044)</f>
        <v>2.5</v>
      </c>
      <c r="S2044" t="str">
        <f>[1]All_Tasks_Billing!S2044</f>
        <v/>
      </c>
      <c r="T2044" t="str">
        <f>[1]All_Tasks_Billing!T2044</f>
        <v/>
      </c>
      <c r="U2044" t="str">
        <f>[1]All_Tasks_Billing!U2044</f>
        <v/>
      </c>
      <c r="V2044">
        <f>[1]All_Tasks_Billing!V2044</f>
        <v>37</v>
      </c>
      <c r="W2044" s="48">
        <f>[1]All_Tasks_Billing!W2044</f>
        <v>150</v>
      </c>
      <c r="X2044">
        <f>[1]All_Tasks_Billing!X2044</f>
        <v>45225</v>
      </c>
      <c r="Y2044">
        <f>[1]All_Tasks_Billing!Y2044</f>
        <v>1</v>
      </c>
      <c r="Z2044" s="49">
        <f>[1]All_Tasks_Billing!Z2044</f>
        <v>0</v>
      </c>
      <c r="AA2044" s="45" t="str">
        <f>[1]All_Tasks_Billing!AA2044</f>
        <v/>
      </c>
      <c r="AB2044" t="str">
        <f>[1]All_Tasks_Billing!AB2044</f>
        <v/>
      </c>
      <c r="AC2044" s="48">
        <f>[1]All_Tasks_Billing!AC2044</f>
        <v>0</v>
      </c>
      <c r="AD2044" s="48">
        <f>[1]All_Tasks_Billing!AD2044</f>
        <v>0</v>
      </c>
      <c r="AE2044" s="48">
        <f>[1]All_Tasks_Billing!AE2044</f>
        <v>0</v>
      </c>
      <c r="AF2044" s="48">
        <f>[1]All_Tasks_Billing!AF2044</f>
        <v>0</v>
      </c>
      <c r="AG2044" s="48">
        <f>[1]All_Tasks_Billing!AG2044</f>
        <v>0</v>
      </c>
      <c r="AH2044" s="48">
        <f>[1]All_Tasks_Billing!AH2044</f>
        <v>1.2500000000000001E-2</v>
      </c>
      <c r="AI2044" s="48">
        <f>[1]All_Tasks_Billing!AI2044</f>
        <v>0</v>
      </c>
      <c r="AJ2044" s="48">
        <f>[1]All_Tasks_Billing!AJ2044</f>
        <v>0</v>
      </c>
      <c r="AK2044" s="48">
        <f>[1]All_Tasks_Billing!AK2044</f>
        <v>0</v>
      </c>
      <c r="AL2044" s="48">
        <f>[1]All_Tasks_Billing!AL2044</f>
        <v>0</v>
      </c>
      <c r="AM2044" s="48">
        <f>[1]All_Tasks_Billing!AM2044</f>
        <v>0</v>
      </c>
      <c r="AN2044" s="48">
        <f>[1]All_Tasks_Billing!AN2044</f>
        <v>0</v>
      </c>
      <c r="AO2044" s="48">
        <f>[1]All_Tasks_Billing!AO2044</f>
        <v>0</v>
      </c>
      <c r="AP2044" s="48">
        <f>[1]All_Tasks_Billing!AP2044</f>
        <v>1.2500000000000001E-2</v>
      </c>
      <c r="AQ2044" s="48">
        <f>[1]All_Tasks_Billing!AQ2044</f>
        <v>0</v>
      </c>
      <c r="AR2044" s="48">
        <f>[1]All_Tasks_Billing!AR2044</f>
        <v>0</v>
      </c>
      <c r="AS2044" s="48">
        <f>[1]All_Tasks_Billing!AS2044</f>
        <v>0</v>
      </c>
      <c r="AT2044" s="48">
        <f>[1]All_Tasks_Billing!AT2044</f>
        <v>0</v>
      </c>
      <c r="AU2044" s="50" t="str">
        <f t="shared" si="558"/>
        <v/>
      </c>
      <c r="AV2044" s="50" t="str">
        <f t="shared" si="559"/>
        <v/>
      </c>
      <c r="AW2044" s="50" t="str">
        <f t="shared" si="560"/>
        <v/>
      </c>
      <c r="AX2044" s="50" t="str">
        <f t="shared" ca="1" si="561"/>
        <v>Not Completed</v>
      </c>
      <c r="AY2044" s="50" t="str">
        <f t="shared" ca="1" si="562"/>
        <v>Not Completed</v>
      </c>
      <c r="AZ2044" s="50" t="str">
        <f t="shared" ca="1" si="563"/>
        <v>Not Completed</v>
      </c>
      <c r="BA2044" s="48">
        <f t="shared" si="564"/>
        <v>0</v>
      </c>
      <c r="BB2044" s="45" t="str">
        <f t="shared" si="565"/>
        <v/>
      </c>
      <c r="BC2044" s="50" t="str">
        <f t="shared" si="566"/>
        <v/>
      </c>
      <c r="BD2044" s="48">
        <f t="shared" si="567"/>
        <v>0</v>
      </c>
      <c r="BE2044" s="50" t="str">
        <f t="shared" si="568"/>
        <v>Not Started</v>
      </c>
      <c r="BF2044" s="51">
        <f t="shared" si="569"/>
        <v>1</v>
      </c>
      <c r="BG2044" s="51">
        <f t="shared" si="570"/>
        <v>0</v>
      </c>
      <c r="BH2044" s="50" t="str">
        <f t="shared" si="571"/>
        <v/>
      </c>
      <c r="BI2044" s="50" t="str">
        <f t="shared" si="572"/>
        <v/>
      </c>
      <c r="BJ2044" s="50" t="str">
        <f t="shared" si="573"/>
        <v/>
      </c>
      <c r="BK2044" s="50" t="str">
        <f t="shared" si="574"/>
        <v xml:space="preserve">Not Started |  | </v>
      </c>
      <c r="BL2044" s="49" t="str">
        <f t="shared" ca="1" si="575"/>
        <v/>
      </c>
    </row>
    <row r="2045" spans="1:64" x14ac:dyDescent="0.25">
      <c r="A2045" t="str">
        <f>[1]All_Tasks_Billing!A2045</f>
        <v>RPP's (361-480)</v>
      </c>
      <c r="B2045" t="str">
        <f>[1]All_Tasks_Billing!B2045</f>
        <v>RPP</v>
      </c>
      <c r="C2045" t="str">
        <f>[1]All_Tasks_Billing!C2045</f>
        <v>32.1.43</v>
      </c>
      <c r="D2045" t="str">
        <f>[1]All_Tasks_Billing!D2045</f>
        <v>RPP's</v>
      </c>
      <c r="E2045" t="str">
        <f>[1]All_Tasks_Billing!E2045</f>
        <v>RPP</v>
      </c>
      <c r="F2045" t="str">
        <f>IF([1]All_Tasks_Billing!F2045="","",[1]All_Tasks_Billing!F2045)</f>
        <v/>
      </c>
      <c r="G2045" t="str">
        <f>IF([1]All_Tasks_Billing!G2045="","",[1]All_Tasks_Billing!G2045)</f>
        <v/>
      </c>
      <c r="H2045" s="45" t="str">
        <f>[1]All_Tasks_Billing!H2045</f>
        <v/>
      </c>
      <c r="I2045" t="str">
        <f>IF([1]All_Tasks_Billing!I2045="","",[1]All_Tasks_Billing!I2045)</f>
        <v/>
      </c>
      <c r="J2045" t="str">
        <f>IF([1]All_Tasks_Billing!J2045="","",[1]All_Tasks_Billing!J2045)</f>
        <v/>
      </c>
      <c r="K2045" t="b">
        <f>[1]All_Tasks_Billing!K2045</f>
        <v>0</v>
      </c>
      <c r="L2045" s="45" t="str">
        <f>[1]All_Tasks_Billing!L2045</f>
        <v/>
      </c>
      <c r="M2045" t="str">
        <f>[1]All_Tasks_Billing!M2045</f>
        <v/>
      </c>
      <c r="N2045" s="46">
        <f>IF([1]All_Tasks_Billing!N2045="",0,[1]All_Tasks_Billing!N2045)</f>
        <v>0</v>
      </c>
      <c r="O2045" t="str">
        <f>[1]All_Tasks_Billing!O2045</f>
        <v/>
      </c>
      <c r="P2045" s="47">
        <f>IF([1]All_Tasks_Billing!P2045="",0,[1]All_Tasks_Billing!P2045)</f>
        <v>2.5</v>
      </c>
      <c r="Q2045" s="47">
        <f>IF([1]All_Tasks_Billing!Q2045="",0,[1]All_Tasks_Billing!Q2045)</f>
        <v>2.5</v>
      </c>
      <c r="R2045" s="47">
        <f>IF([1]All_Tasks_Billing!R2045="",0,[1]All_Tasks_Billing!R2045)</f>
        <v>2.5</v>
      </c>
      <c r="S2045" t="str">
        <f>[1]All_Tasks_Billing!S2045</f>
        <v/>
      </c>
      <c r="T2045" t="str">
        <f>[1]All_Tasks_Billing!T2045</f>
        <v/>
      </c>
      <c r="U2045" t="str">
        <f>[1]All_Tasks_Billing!U2045</f>
        <v/>
      </c>
      <c r="V2045">
        <f>[1]All_Tasks_Billing!V2045</f>
        <v>37</v>
      </c>
      <c r="W2045" s="48">
        <f>[1]All_Tasks_Billing!W2045</f>
        <v>150</v>
      </c>
      <c r="X2045">
        <f>[1]All_Tasks_Billing!X2045</f>
        <v>45225</v>
      </c>
      <c r="Y2045">
        <f>[1]All_Tasks_Billing!Y2045</f>
        <v>1</v>
      </c>
      <c r="Z2045" s="49">
        <f>[1]All_Tasks_Billing!Z2045</f>
        <v>0</v>
      </c>
      <c r="AA2045" s="45" t="str">
        <f>[1]All_Tasks_Billing!AA2045</f>
        <v/>
      </c>
      <c r="AB2045" t="str">
        <f>[1]All_Tasks_Billing!AB2045</f>
        <v/>
      </c>
      <c r="AC2045" s="48">
        <f>[1]All_Tasks_Billing!AC2045</f>
        <v>0</v>
      </c>
      <c r="AD2045" s="48">
        <f>[1]All_Tasks_Billing!AD2045</f>
        <v>0</v>
      </c>
      <c r="AE2045" s="48">
        <f>[1]All_Tasks_Billing!AE2045</f>
        <v>0</v>
      </c>
      <c r="AF2045" s="48">
        <f>[1]All_Tasks_Billing!AF2045</f>
        <v>0</v>
      </c>
      <c r="AG2045" s="48">
        <f>[1]All_Tasks_Billing!AG2045</f>
        <v>0</v>
      </c>
      <c r="AH2045" s="48">
        <f>[1]All_Tasks_Billing!AH2045</f>
        <v>1.2500000000000001E-2</v>
      </c>
      <c r="AI2045" s="48">
        <f>[1]All_Tasks_Billing!AI2045</f>
        <v>0</v>
      </c>
      <c r="AJ2045" s="48">
        <f>[1]All_Tasks_Billing!AJ2045</f>
        <v>0</v>
      </c>
      <c r="AK2045" s="48">
        <f>[1]All_Tasks_Billing!AK2045</f>
        <v>0</v>
      </c>
      <c r="AL2045" s="48">
        <f>[1]All_Tasks_Billing!AL2045</f>
        <v>0</v>
      </c>
      <c r="AM2045" s="48">
        <f>[1]All_Tasks_Billing!AM2045</f>
        <v>0</v>
      </c>
      <c r="AN2045" s="48">
        <f>[1]All_Tasks_Billing!AN2045</f>
        <v>0</v>
      </c>
      <c r="AO2045" s="48">
        <f>[1]All_Tasks_Billing!AO2045</f>
        <v>0</v>
      </c>
      <c r="AP2045" s="48">
        <f>[1]All_Tasks_Billing!AP2045</f>
        <v>1.2500000000000001E-2</v>
      </c>
      <c r="AQ2045" s="48">
        <f>[1]All_Tasks_Billing!AQ2045</f>
        <v>0</v>
      </c>
      <c r="AR2045" s="48">
        <f>[1]All_Tasks_Billing!AR2045</f>
        <v>0</v>
      </c>
      <c r="AS2045" s="48">
        <f>[1]All_Tasks_Billing!AS2045</f>
        <v>0</v>
      </c>
      <c r="AT2045" s="48">
        <f>[1]All_Tasks_Billing!AT2045</f>
        <v>0</v>
      </c>
      <c r="AU2045" s="50" t="str">
        <f t="shared" si="558"/>
        <v/>
      </c>
      <c r="AV2045" s="50" t="str">
        <f t="shared" si="559"/>
        <v/>
      </c>
      <c r="AW2045" s="50" t="str">
        <f t="shared" si="560"/>
        <v/>
      </c>
      <c r="AX2045" s="50" t="str">
        <f t="shared" ca="1" si="561"/>
        <v>Not Completed</v>
      </c>
      <c r="AY2045" s="50" t="str">
        <f t="shared" ca="1" si="562"/>
        <v>Not Completed</v>
      </c>
      <c r="AZ2045" s="50" t="str">
        <f t="shared" ca="1" si="563"/>
        <v>Not Completed</v>
      </c>
      <c r="BA2045" s="48">
        <f t="shared" si="564"/>
        <v>0</v>
      </c>
      <c r="BB2045" s="45" t="str">
        <f t="shared" si="565"/>
        <v/>
      </c>
      <c r="BC2045" s="50" t="str">
        <f t="shared" si="566"/>
        <v/>
      </c>
      <c r="BD2045" s="48">
        <f t="shared" si="567"/>
        <v>0</v>
      </c>
      <c r="BE2045" s="50" t="str">
        <f t="shared" si="568"/>
        <v>Not Started</v>
      </c>
      <c r="BF2045" s="51">
        <f t="shared" si="569"/>
        <v>1</v>
      </c>
      <c r="BG2045" s="51">
        <f t="shared" si="570"/>
        <v>0</v>
      </c>
      <c r="BH2045" s="50" t="str">
        <f t="shared" si="571"/>
        <v/>
      </c>
      <c r="BI2045" s="50" t="str">
        <f t="shared" si="572"/>
        <v/>
      </c>
      <c r="BJ2045" s="50" t="str">
        <f t="shared" si="573"/>
        <v/>
      </c>
      <c r="BK2045" s="50" t="str">
        <f t="shared" si="574"/>
        <v xml:space="preserve">Not Started |  | </v>
      </c>
      <c r="BL2045" s="49" t="str">
        <f t="shared" ca="1" si="575"/>
        <v/>
      </c>
    </row>
    <row r="2046" spans="1:64" x14ac:dyDescent="0.25">
      <c r="A2046" t="str">
        <f>[1]All_Tasks_Billing!A2046</f>
        <v>RPP's (361-480)</v>
      </c>
      <c r="B2046" t="str">
        <f>[1]All_Tasks_Billing!B2046</f>
        <v>RPP</v>
      </c>
      <c r="C2046" t="str">
        <f>[1]All_Tasks_Billing!C2046</f>
        <v>32.1.44</v>
      </c>
      <c r="D2046" t="str">
        <f>[1]All_Tasks_Billing!D2046</f>
        <v>RPP's</v>
      </c>
      <c r="E2046" t="str">
        <f>[1]All_Tasks_Billing!E2046</f>
        <v>RPP</v>
      </c>
      <c r="F2046" t="str">
        <f>IF([1]All_Tasks_Billing!F2046="","",[1]All_Tasks_Billing!F2046)</f>
        <v/>
      </c>
      <c r="G2046" t="str">
        <f>IF([1]All_Tasks_Billing!G2046="","",[1]All_Tasks_Billing!G2046)</f>
        <v/>
      </c>
      <c r="H2046" s="45" t="str">
        <f>[1]All_Tasks_Billing!H2046</f>
        <v/>
      </c>
      <c r="I2046" t="str">
        <f>IF([1]All_Tasks_Billing!I2046="","",[1]All_Tasks_Billing!I2046)</f>
        <v/>
      </c>
      <c r="J2046" t="str">
        <f>IF([1]All_Tasks_Billing!J2046="","",[1]All_Tasks_Billing!J2046)</f>
        <v/>
      </c>
      <c r="K2046" t="b">
        <f>[1]All_Tasks_Billing!K2046</f>
        <v>0</v>
      </c>
      <c r="L2046" s="45" t="str">
        <f>[1]All_Tasks_Billing!L2046</f>
        <v/>
      </c>
      <c r="M2046" t="str">
        <f>[1]All_Tasks_Billing!M2046</f>
        <v/>
      </c>
      <c r="N2046" s="46">
        <f>IF([1]All_Tasks_Billing!N2046="",0,[1]All_Tasks_Billing!N2046)</f>
        <v>0</v>
      </c>
      <c r="O2046" t="str">
        <f>[1]All_Tasks_Billing!O2046</f>
        <v/>
      </c>
      <c r="P2046" s="47">
        <f>IF([1]All_Tasks_Billing!P2046="",0,[1]All_Tasks_Billing!P2046)</f>
        <v>2.5</v>
      </c>
      <c r="Q2046" s="47">
        <f>IF([1]All_Tasks_Billing!Q2046="",0,[1]All_Tasks_Billing!Q2046)</f>
        <v>2.5</v>
      </c>
      <c r="R2046" s="47">
        <f>IF([1]All_Tasks_Billing!R2046="",0,[1]All_Tasks_Billing!R2046)</f>
        <v>2.5</v>
      </c>
      <c r="S2046" t="str">
        <f>[1]All_Tasks_Billing!S2046</f>
        <v/>
      </c>
      <c r="T2046" t="str">
        <f>[1]All_Tasks_Billing!T2046</f>
        <v/>
      </c>
      <c r="U2046" t="str">
        <f>[1]All_Tasks_Billing!U2046</f>
        <v/>
      </c>
      <c r="V2046">
        <f>[1]All_Tasks_Billing!V2046</f>
        <v>37</v>
      </c>
      <c r="W2046" s="48">
        <f>[1]All_Tasks_Billing!W2046</f>
        <v>150</v>
      </c>
      <c r="X2046">
        <f>[1]All_Tasks_Billing!X2046</f>
        <v>45225</v>
      </c>
      <c r="Y2046">
        <f>[1]All_Tasks_Billing!Y2046</f>
        <v>1</v>
      </c>
      <c r="Z2046" s="49">
        <f>[1]All_Tasks_Billing!Z2046</f>
        <v>0</v>
      </c>
      <c r="AA2046" s="45" t="str">
        <f>[1]All_Tasks_Billing!AA2046</f>
        <v/>
      </c>
      <c r="AB2046" t="str">
        <f>[1]All_Tasks_Billing!AB2046</f>
        <v/>
      </c>
      <c r="AC2046" s="48">
        <f>[1]All_Tasks_Billing!AC2046</f>
        <v>0</v>
      </c>
      <c r="AD2046" s="48">
        <f>[1]All_Tasks_Billing!AD2046</f>
        <v>0</v>
      </c>
      <c r="AE2046" s="48">
        <f>[1]All_Tasks_Billing!AE2046</f>
        <v>0</v>
      </c>
      <c r="AF2046" s="48">
        <f>[1]All_Tasks_Billing!AF2046</f>
        <v>0</v>
      </c>
      <c r="AG2046" s="48">
        <f>[1]All_Tasks_Billing!AG2046</f>
        <v>0</v>
      </c>
      <c r="AH2046" s="48">
        <f>[1]All_Tasks_Billing!AH2046</f>
        <v>1.2500000000000001E-2</v>
      </c>
      <c r="AI2046" s="48">
        <f>[1]All_Tasks_Billing!AI2046</f>
        <v>0</v>
      </c>
      <c r="AJ2046" s="48">
        <f>[1]All_Tasks_Billing!AJ2046</f>
        <v>0</v>
      </c>
      <c r="AK2046" s="48">
        <f>[1]All_Tasks_Billing!AK2046</f>
        <v>0</v>
      </c>
      <c r="AL2046" s="48">
        <f>[1]All_Tasks_Billing!AL2046</f>
        <v>0</v>
      </c>
      <c r="AM2046" s="48">
        <f>[1]All_Tasks_Billing!AM2046</f>
        <v>0</v>
      </c>
      <c r="AN2046" s="48">
        <f>[1]All_Tasks_Billing!AN2046</f>
        <v>0</v>
      </c>
      <c r="AO2046" s="48">
        <f>[1]All_Tasks_Billing!AO2046</f>
        <v>0</v>
      </c>
      <c r="AP2046" s="48">
        <f>[1]All_Tasks_Billing!AP2046</f>
        <v>1.2500000000000001E-2</v>
      </c>
      <c r="AQ2046" s="48">
        <f>[1]All_Tasks_Billing!AQ2046</f>
        <v>0</v>
      </c>
      <c r="AR2046" s="48">
        <f>[1]All_Tasks_Billing!AR2046</f>
        <v>0</v>
      </c>
      <c r="AS2046" s="48">
        <f>[1]All_Tasks_Billing!AS2046</f>
        <v>0</v>
      </c>
      <c r="AT2046" s="48">
        <f>[1]All_Tasks_Billing!AT2046</f>
        <v>0</v>
      </c>
      <c r="AU2046" s="50" t="str">
        <f t="shared" si="558"/>
        <v/>
      </c>
      <c r="AV2046" s="50" t="str">
        <f t="shared" si="559"/>
        <v/>
      </c>
      <c r="AW2046" s="50" t="str">
        <f t="shared" si="560"/>
        <v/>
      </c>
      <c r="AX2046" s="50" t="str">
        <f t="shared" ca="1" si="561"/>
        <v>Not Completed</v>
      </c>
      <c r="AY2046" s="50" t="str">
        <f t="shared" ca="1" si="562"/>
        <v>Not Completed</v>
      </c>
      <c r="AZ2046" s="50" t="str">
        <f t="shared" ca="1" si="563"/>
        <v>Not Completed</v>
      </c>
      <c r="BA2046" s="48">
        <f t="shared" si="564"/>
        <v>0</v>
      </c>
      <c r="BB2046" s="45" t="str">
        <f t="shared" si="565"/>
        <v/>
      </c>
      <c r="BC2046" s="50" t="str">
        <f t="shared" si="566"/>
        <v/>
      </c>
      <c r="BD2046" s="48">
        <f t="shared" si="567"/>
        <v>0</v>
      </c>
      <c r="BE2046" s="50" t="str">
        <f t="shared" si="568"/>
        <v>Not Started</v>
      </c>
      <c r="BF2046" s="51">
        <f t="shared" si="569"/>
        <v>1</v>
      </c>
      <c r="BG2046" s="51">
        <f t="shared" si="570"/>
        <v>0</v>
      </c>
      <c r="BH2046" s="50" t="str">
        <f t="shared" si="571"/>
        <v/>
      </c>
      <c r="BI2046" s="50" t="str">
        <f t="shared" si="572"/>
        <v/>
      </c>
      <c r="BJ2046" s="50" t="str">
        <f t="shared" si="573"/>
        <v/>
      </c>
      <c r="BK2046" s="50" t="str">
        <f t="shared" si="574"/>
        <v xml:space="preserve">Not Started |  | </v>
      </c>
      <c r="BL2046" s="49" t="str">
        <f t="shared" ca="1" si="575"/>
        <v/>
      </c>
    </row>
    <row r="2047" spans="1:64" x14ac:dyDescent="0.25">
      <c r="A2047" t="str">
        <f>[1]All_Tasks_Billing!A2047</f>
        <v>RPP's (361-480)</v>
      </c>
      <c r="B2047" t="str">
        <f>[1]All_Tasks_Billing!B2047</f>
        <v>RPP</v>
      </c>
      <c r="C2047" t="str">
        <f>[1]All_Tasks_Billing!C2047</f>
        <v>32.1.45</v>
      </c>
      <c r="D2047" t="str">
        <f>[1]All_Tasks_Billing!D2047</f>
        <v>RPP's</v>
      </c>
      <c r="E2047" t="str">
        <f>[1]All_Tasks_Billing!E2047</f>
        <v>RPP</v>
      </c>
      <c r="F2047" t="str">
        <f>IF([1]All_Tasks_Billing!F2047="","",[1]All_Tasks_Billing!F2047)</f>
        <v/>
      </c>
      <c r="G2047" t="str">
        <f>IF([1]All_Tasks_Billing!G2047="","",[1]All_Tasks_Billing!G2047)</f>
        <v/>
      </c>
      <c r="H2047" s="45" t="str">
        <f>[1]All_Tasks_Billing!H2047</f>
        <v/>
      </c>
      <c r="I2047" t="str">
        <f>IF([1]All_Tasks_Billing!I2047="","",[1]All_Tasks_Billing!I2047)</f>
        <v/>
      </c>
      <c r="J2047" t="str">
        <f>IF([1]All_Tasks_Billing!J2047="","",[1]All_Tasks_Billing!J2047)</f>
        <v/>
      </c>
      <c r="K2047" t="b">
        <f>[1]All_Tasks_Billing!K2047</f>
        <v>0</v>
      </c>
      <c r="L2047" s="45" t="str">
        <f>[1]All_Tasks_Billing!L2047</f>
        <v/>
      </c>
      <c r="M2047" t="str">
        <f>[1]All_Tasks_Billing!M2047</f>
        <v/>
      </c>
      <c r="N2047" s="46">
        <f>IF([1]All_Tasks_Billing!N2047="",0,[1]All_Tasks_Billing!N2047)</f>
        <v>0</v>
      </c>
      <c r="O2047" t="str">
        <f>[1]All_Tasks_Billing!O2047</f>
        <v/>
      </c>
      <c r="P2047" s="47">
        <f>IF([1]All_Tasks_Billing!P2047="",0,[1]All_Tasks_Billing!P2047)</f>
        <v>2.5</v>
      </c>
      <c r="Q2047" s="47">
        <f>IF([1]All_Tasks_Billing!Q2047="",0,[1]All_Tasks_Billing!Q2047)</f>
        <v>2.5</v>
      </c>
      <c r="R2047" s="47">
        <f>IF([1]All_Tasks_Billing!R2047="",0,[1]All_Tasks_Billing!R2047)</f>
        <v>2.5</v>
      </c>
      <c r="S2047" t="str">
        <f>[1]All_Tasks_Billing!S2047</f>
        <v/>
      </c>
      <c r="T2047" t="str">
        <f>[1]All_Tasks_Billing!T2047</f>
        <v/>
      </c>
      <c r="U2047" t="str">
        <f>[1]All_Tasks_Billing!U2047</f>
        <v/>
      </c>
      <c r="V2047">
        <f>[1]All_Tasks_Billing!V2047</f>
        <v>37</v>
      </c>
      <c r="W2047" s="48">
        <f>[1]All_Tasks_Billing!W2047</f>
        <v>150</v>
      </c>
      <c r="X2047">
        <f>[1]All_Tasks_Billing!X2047</f>
        <v>45225</v>
      </c>
      <c r="Y2047">
        <f>[1]All_Tasks_Billing!Y2047</f>
        <v>1</v>
      </c>
      <c r="Z2047" s="49">
        <f>[1]All_Tasks_Billing!Z2047</f>
        <v>0</v>
      </c>
      <c r="AA2047" s="45" t="str">
        <f>[1]All_Tasks_Billing!AA2047</f>
        <v/>
      </c>
      <c r="AB2047" t="str">
        <f>[1]All_Tasks_Billing!AB2047</f>
        <v/>
      </c>
      <c r="AC2047" s="48">
        <f>[1]All_Tasks_Billing!AC2047</f>
        <v>0</v>
      </c>
      <c r="AD2047" s="48">
        <f>[1]All_Tasks_Billing!AD2047</f>
        <v>0</v>
      </c>
      <c r="AE2047" s="48">
        <f>[1]All_Tasks_Billing!AE2047</f>
        <v>0</v>
      </c>
      <c r="AF2047" s="48">
        <f>[1]All_Tasks_Billing!AF2047</f>
        <v>0</v>
      </c>
      <c r="AG2047" s="48">
        <f>[1]All_Tasks_Billing!AG2047</f>
        <v>0</v>
      </c>
      <c r="AH2047" s="48">
        <f>[1]All_Tasks_Billing!AH2047</f>
        <v>1.2500000000000001E-2</v>
      </c>
      <c r="AI2047" s="48">
        <f>[1]All_Tasks_Billing!AI2047</f>
        <v>0</v>
      </c>
      <c r="AJ2047" s="48">
        <f>[1]All_Tasks_Billing!AJ2047</f>
        <v>0</v>
      </c>
      <c r="AK2047" s="48">
        <f>[1]All_Tasks_Billing!AK2047</f>
        <v>0</v>
      </c>
      <c r="AL2047" s="48">
        <f>[1]All_Tasks_Billing!AL2047</f>
        <v>0</v>
      </c>
      <c r="AM2047" s="48">
        <f>[1]All_Tasks_Billing!AM2047</f>
        <v>0</v>
      </c>
      <c r="AN2047" s="48">
        <f>[1]All_Tasks_Billing!AN2047</f>
        <v>0</v>
      </c>
      <c r="AO2047" s="48">
        <f>[1]All_Tasks_Billing!AO2047</f>
        <v>0</v>
      </c>
      <c r="AP2047" s="48">
        <f>[1]All_Tasks_Billing!AP2047</f>
        <v>1.2500000000000001E-2</v>
      </c>
      <c r="AQ2047" s="48">
        <f>[1]All_Tasks_Billing!AQ2047</f>
        <v>0</v>
      </c>
      <c r="AR2047" s="48">
        <f>[1]All_Tasks_Billing!AR2047</f>
        <v>0</v>
      </c>
      <c r="AS2047" s="48">
        <f>[1]All_Tasks_Billing!AS2047</f>
        <v>0</v>
      </c>
      <c r="AT2047" s="48">
        <f>[1]All_Tasks_Billing!AT2047</f>
        <v>0</v>
      </c>
      <c r="AU2047" s="50" t="str">
        <f t="shared" si="558"/>
        <v/>
      </c>
      <c r="AV2047" s="50" t="str">
        <f t="shared" si="559"/>
        <v/>
      </c>
      <c r="AW2047" s="50" t="str">
        <f t="shared" si="560"/>
        <v/>
      </c>
      <c r="AX2047" s="50" t="str">
        <f t="shared" ca="1" si="561"/>
        <v>Not Completed</v>
      </c>
      <c r="AY2047" s="50" t="str">
        <f t="shared" ca="1" si="562"/>
        <v>Not Completed</v>
      </c>
      <c r="AZ2047" s="50" t="str">
        <f t="shared" ca="1" si="563"/>
        <v>Not Completed</v>
      </c>
      <c r="BA2047" s="48">
        <f t="shared" si="564"/>
        <v>0</v>
      </c>
      <c r="BB2047" s="45" t="str">
        <f t="shared" si="565"/>
        <v/>
      </c>
      <c r="BC2047" s="50" t="str">
        <f t="shared" si="566"/>
        <v/>
      </c>
      <c r="BD2047" s="48">
        <f t="shared" si="567"/>
        <v>0</v>
      </c>
      <c r="BE2047" s="50" t="str">
        <f t="shared" si="568"/>
        <v>Not Started</v>
      </c>
      <c r="BF2047" s="51">
        <f t="shared" si="569"/>
        <v>1</v>
      </c>
      <c r="BG2047" s="51">
        <f t="shared" si="570"/>
        <v>0</v>
      </c>
      <c r="BH2047" s="50" t="str">
        <f t="shared" si="571"/>
        <v/>
      </c>
      <c r="BI2047" s="50" t="str">
        <f t="shared" si="572"/>
        <v/>
      </c>
      <c r="BJ2047" s="50" t="str">
        <f t="shared" si="573"/>
        <v/>
      </c>
      <c r="BK2047" s="50" t="str">
        <f t="shared" si="574"/>
        <v xml:space="preserve">Not Started |  | </v>
      </c>
      <c r="BL2047" s="49" t="str">
        <f t="shared" ca="1" si="575"/>
        <v/>
      </c>
    </row>
    <row r="2048" spans="1:64" x14ac:dyDescent="0.25">
      <c r="A2048" t="str">
        <f>[1]All_Tasks_Billing!A2048</f>
        <v>RPP's (361-480)</v>
      </c>
      <c r="B2048" t="str">
        <f>[1]All_Tasks_Billing!B2048</f>
        <v>RPP</v>
      </c>
      <c r="C2048" t="str">
        <f>[1]All_Tasks_Billing!C2048</f>
        <v>32.1.46</v>
      </c>
      <c r="D2048" t="str">
        <f>[1]All_Tasks_Billing!D2048</f>
        <v>RPP's</v>
      </c>
      <c r="E2048" t="str">
        <f>[1]All_Tasks_Billing!E2048</f>
        <v>RPP</v>
      </c>
      <c r="F2048" t="str">
        <f>IF([1]All_Tasks_Billing!F2048="","",[1]All_Tasks_Billing!F2048)</f>
        <v/>
      </c>
      <c r="G2048" t="str">
        <f>IF([1]All_Tasks_Billing!G2048="","",[1]All_Tasks_Billing!G2048)</f>
        <v/>
      </c>
      <c r="H2048" s="45" t="str">
        <f>[1]All_Tasks_Billing!H2048</f>
        <v/>
      </c>
      <c r="I2048" t="str">
        <f>IF([1]All_Tasks_Billing!I2048="","",[1]All_Tasks_Billing!I2048)</f>
        <v/>
      </c>
      <c r="J2048" t="str">
        <f>IF([1]All_Tasks_Billing!J2048="","",[1]All_Tasks_Billing!J2048)</f>
        <v/>
      </c>
      <c r="K2048" t="b">
        <f>[1]All_Tasks_Billing!K2048</f>
        <v>0</v>
      </c>
      <c r="L2048" s="45" t="str">
        <f>[1]All_Tasks_Billing!L2048</f>
        <v/>
      </c>
      <c r="M2048" t="str">
        <f>[1]All_Tasks_Billing!M2048</f>
        <v/>
      </c>
      <c r="N2048" s="46">
        <f>IF([1]All_Tasks_Billing!N2048="",0,[1]All_Tasks_Billing!N2048)</f>
        <v>0</v>
      </c>
      <c r="O2048" t="str">
        <f>[1]All_Tasks_Billing!O2048</f>
        <v/>
      </c>
      <c r="P2048" s="47">
        <f>IF([1]All_Tasks_Billing!P2048="",0,[1]All_Tasks_Billing!P2048)</f>
        <v>2.5</v>
      </c>
      <c r="Q2048" s="47">
        <f>IF([1]All_Tasks_Billing!Q2048="",0,[1]All_Tasks_Billing!Q2048)</f>
        <v>2.5</v>
      </c>
      <c r="R2048" s="47">
        <f>IF([1]All_Tasks_Billing!R2048="",0,[1]All_Tasks_Billing!R2048)</f>
        <v>2.5</v>
      </c>
      <c r="S2048" t="str">
        <f>[1]All_Tasks_Billing!S2048</f>
        <v/>
      </c>
      <c r="T2048" t="str">
        <f>[1]All_Tasks_Billing!T2048</f>
        <v/>
      </c>
      <c r="U2048" t="str">
        <f>[1]All_Tasks_Billing!U2048</f>
        <v/>
      </c>
      <c r="V2048">
        <f>[1]All_Tasks_Billing!V2048</f>
        <v>37</v>
      </c>
      <c r="W2048" s="48">
        <f>[1]All_Tasks_Billing!W2048</f>
        <v>150</v>
      </c>
      <c r="X2048">
        <f>[1]All_Tasks_Billing!X2048</f>
        <v>45225</v>
      </c>
      <c r="Y2048">
        <f>[1]All_Tasks_Billing!Y2048</f>
        <v>1</v>
      </c>
      <c r="Z2048" s="49">
        <f>[1]All_Tasks_Billing!Z2048</f>
        <v>0</v>
      </c>
      <c r="AA2048" s="45" t="str">
        <f>[1]All_Tasks_Billing!AA2048</f>
        <v/>
      </c>
      <c r="AB2048" t="str">
        <f>[1]All_Tasks_Billing!AB2048</f>
        <v/>
      </c>
      <c r="AC2048" s="48">
        <f>[1]All_Tasks_Billing!AC2048</f>
        <v>0</v>
      </c>
      <c r="AD2048" s="48">
        <f>[1]All_Tasks_Billing!AD2048</f>
        <v>0</v>
      </c>
      <c r="AE2048" s="48">
        <f>[1]All_Tasks_Billing!AE2048</f>
        <v>0</v>
      </c>
      <c r="AF2048" s="48">
        <f>[1]All_Tasks_Billing!AF2048</f>
        <v>0</v>
      </c>
      <c r="AG2048" s="48">
        <f>[1]All_Tasks_Billing!AG2048</f>
        <v>0</v>
      </c>
      <c r="AH2048" s="48">
        <f>[1]All_Tasks_Billing!AH2048</f>
        <v>1.2500000000000001E-2</v>
      </c>
      <c r="AI2048" s="48">
        <f>[1]All_Tasks_Billing!AI2048</f>
        <v>0</v>
      </c>
      <c r="AJ2048" s="48">
        <f>[1]All_Tasks_Billing!AJ2048</f>
        <v>0</v>
      </c>
      <c r="AK2048" s="48">
        <f>[1]All_Tasks_Billing!AK2048</f>
        <v>0</v>
      </c>
      <c r="AL2048" s="48">
        <f>[1]All_Tasks_Billing!AL2048</f>
        <v>0</v>
      </c>
      <c r="AM2048" s="48">
        <f>[1]All_Tasks_Billing!AM2048</f>
        <v>0</v>
      </c>
      <c r="AN2048" s="48">
        <f>[1]All_Tasks_Billing!AN2048</f>
        <v>0</v>
      </c>
      <c r="AO2048" s="48">
        <f>[1]All_Tasks_Billing!AO2048</f>
        <v>0</v>
      </c>
      <c r="AP2048" s="48">
        <f>[1]All_Tasks_Billing!AP2048</f>
        <v>1.2500000000000001E-2</v>
      </c>
      <c r="AQ2048" s="48">
        <f>[1]All_Tasks_Billing!AQ2048</f>
        <v>0</v>
      </c>
      <c r="AR2048" s="48">
        <f>[1]All_Tasks_Billing!AR2048</f>
        <v>0</v>
      </c>
      <c r="AS2048" s="48">
        <f>[1]All_Tasks_Billing!AS2048</f>
        <v>0</v>
      </c>
      <c r="AT2048" s="48">
        <f>[1]All_Tasks_Billing!AT2048</f>
        <v>0</v>
      </c>
      <c r="AU2048" s="50" t="str">
        <f t="shared" si="558"/>
        <v/>
      </c>
      <c r="AV2048" s="50" t="str">
        <f t="shared" si="559"/>
        <v/>
      </c>
      <c r="AW2048" s="50" t="str">
        <f t="shared" si="560"/>
        <v/>
      </c>
      <c r="AX2048" s="50" t="str">
        <f t="shared" ca="1" si="561"/>
        <v>Not Completed</v>
      </c>
      <c r="AY2048" s="50" t="str">
        <f t="shared" ca="1" si="562"/>
        <v>Not Completed</v>
      </c>
      <c r="AZ2048" s="50" t="str">
        <f t="shared" ca="1" si="563"/>
        <v>Not Completed</v>
      </c>
      <c r="BA2048" s="48">
        <f t="shared" si="564"/>
        <v>0</v>
      </c>
      <c r="BB2048" s="45" t="str">
        <f t="shared" si="565"/>
        <v/>
      </c>
      <c r="BC2048" s="50" t="str">
        <f t="shared" si="566"/>
        <v/>
      </c>
      <c r="BD2048" s="48">
        <f t="shared" si="567"/>
        <v>0</v>
      </c>
      <c r="BE2048" s="50" t="str">
        <f t="shared" si="568"/>
        <v>Not Started</v>
      </c>
      <c r="BF2048" s="51">
        <f t="shared" si="569"/>
        <v>1</v>
      </c>
      <c r="BG2048" s="51">
        <f t="shared" si="570"/>
        <v>0</v>
      </c>
      <c r="BH2048" s="50" t="str">
        <f t="shared" si="571"/>
        <v/>
      </c>
      <c r="BI2048" s="50" t="str">
        <f t="shared" si="572"/>
        <v/>
      </c>
      <c r="BJ2048" s="50" t="str">
        <f t="shared" si="573"/>
        <v/>
      </c>
      <c r="BK2048" s="50" t="str">
        <f t="shared" si="574"/>
        <v xml:space="preserve">Not Started |  | </v>
      </c>
      <c r="BL2048" s="49" t="str">
        <f t="shared" ca="1" si="575"/>
        <v/>
      </c>
    </row>
    <row r="2049" spans="1:64" x14ac:dyDescent="0.25">
      <c r="A2049" t="str">
        <f>[1]All_Tasks_Billing!A2049</f>
        <v>RPP's (361-480)</v>
      </c>
      <c r="B2049" t="str">
        <f>[1]All_Tasks_Billing!B2049</f>
        <v>RPP</v>
      </c>
      <c r="C2049" t="str">
        <f>[1]All_Tasks_Billing!C2049</f>
        <v>32.1.47</v>
      </c>
      <c r="D2049" t="str">
        <f>[1]All_Tasks_Billing!D2049</f>
        <v>RPP's</v>
      </c>
      <c r="E2049" t="str">
        <f>[1]All_Tasks_Billing!E2049</f>
        <v>RPP</v>
      </c>
      <c r="F2049" t="str">
        <f>IF([1]All_Tasks_Billing!F2049="","",[1]All_Tasks_Billing!F2049)</f>
        <v/>
      </c>
      <c r="G2049" t="str">
        <f>IF([1]All_Tasks_Billing!G2049="","",[1]All_Tasks_Billing!G2049)</f>
        <v/>
      </c>
      <c r="H2049" s="45" t="str">
        <f>[1]All_Tasks_Billing!H2049</f>
        <v/>
      </c>
      <c r="I2049" t="str">
        <f>IF([1]All_Tasks_Billing!I2049="","",[1]All_Tasks_Billing!I2049)</f>
        <v/>
      </c>
      <c r="J2049" t="str">
        <f>IF([1]All_Tasks_Billing!J2049="","",[1]All_Tasks_Billing!J2049)</f>
        <v/>
      </c>
      <c r="K2049" t="b">
        <f>[1]All_Tasks_Billing!K2049</f>
        <v>0</v>
      </c>
      <c r="L2049" s="45" t="str">
        <f>[1]All_Tasks_Billing!L2049</f>
        <v/>
      </c>
      <c r="M2049" t="str">
        <f>[1]All_Tasks_Billing!M2049</f>
        <v/>
      </c>
      <c r="N2049" s="46">
        <f>IF([1]All_Tasks_Billing!N2049="",0,[1]All_Tasks_Billing!N2049)</f>
        <v>0</v>
      </c>
      <c r="O2049" t="str">
        <f>[1]All_Tasks_Billing!O2049</f>
        <v/>
      </c>
      <c r="P2049" s="47">
        <f>IF([1]All_Tasks_Billing!P2049="",0,[1]All_Tasks_Billing!P2049)</f>
        <v>2.5</v>
      </c>
      <c r="Q2049" s="47">
        <f>IF([1]All_Tasks_Billing!Q2049="",0,[1]All_Tasks_Billing!Q2049)</f>
        <v>2.5</v>
      </c>
      <c r="R2049" s="47">
        <f>IF([1]All_Tasks_Billing!R2049="",0,[1]All_Tasks_Billing!R2049)</f>
        <v>2.5</v>
      </c>
      <c r="S2049" t="str">
        <f>[1]All_Tasks_Billing!S2049</f>
        <v/>
      </c>
      <c r="T2049" t="str">
        <f>[1]All_Tasks_Billing!T2049</f>
        <v/>
      </c>
      <c r="U2049" t="str">
        <f>[1]All_Tasks_Billing!U2049</f>
        <v/>
      </c>
      <c r="V2049">
        <f>[1]All_Tasks_Billing!V2049</f>
        <v>37</v>
      </c>
      <c r="W2049" s="48">
        <f>[1]All_Tasks_Billing!W2049</f>
        <v>150</v>
      </c>
      <c r="X2049">
        <f>[1]All_Tasks_Billing!X2049</f>
        <v>45225</v>
      </c>
      <c r="Y2049">
        <f>[1]All_Tasks_Billing!Y2049</f>
        <v>1</v>
      </c>
      <c r="Z2049" s="49">
        <f>[1]All_Tasks_Billing!Z2049</f>
        <v>0</v>
      </c>
      <c r="AA2049" s="45" t="str">
        <f>[1]All_Tasks_Billing!AA2049</f>
        <v/>
      </c>
      <c r="AB2049" t="str">
        <f>[1]All_Tasks_Billing!AB2049</f>
        <v/>
      </c>
      <c r="AC2049" s="48">
        <f>[1]All_Tasks_Billing!AC2049</f>
        <v>0</v>
      </c>
      <c r="AD2049" s="48">
        <f>[1]All_Tasks_Billing!AD2049</f>
        <v>0</v>
      </c>
      <c r="AE2049" s="48">
        <f>[1]All_Tasks_Billing!AE2049</f>
        <v>0</v>
      </c>
      <c r="AF2049" s="48">
        <f>[1]All_Tasks_Billing!AF2049</f>
        <v>0</v>
      </c>
      <c r="AG2049" s="48">
        <f>[1]All_Tasks_Billing!AG2049</f>
        <v>0</v>
      </c>
      <c r="AH2049" s="48">
        <f>[1]All_Tasks_Billing!AH2049</f>
        <v>1.2500000000000001E-2</v>
      </c>
      <c r="AI2049" s="48">
        <f>[1]All_Tasks_Billing!AI2049</f>
        <v>0</v>
      </c>
      <c r="AJ2049" s="48">
        <f>[1]All_Tasks_Billing!AJ2049</f>
        <v>0</v>
      </c>
      <c r="AK2049" s="48">
        <f>[1]All_Tasks_Billing!AK2049</f>
        <v>0</v>
      </c>
      <c r="AL2049" s="48">
        <f>[1]All_Tasks_Billing!AL2049</f>
        <v>0</v>
      </c>
      <c r="AM2049" s="48">
        <f>[1]All_Tasks_Billing!AM2049</f>
        <v>0</v>
      </c>
      <c r="AN2049" s="48">
        <f>[1]All_Tasks_Billing!AN2049</f>
        <v>0</v>
      </c>
      <c r="AO2049" s="48">
        <f>[1]All_Tasks_Billing!AO2049</f>
        <v>0</v>
      </c>
      <c r="AP2049" s="48">
        <f>[1]All_Tasks_Billing!AP2049</f>
        <v>1.2500000000000001E-2</v>
      </c>
      <c r="AQ2049" s="48">
        <f>[1]All_Tasks_Billing!AQ2049</f>
        <v>0</v>
      </c>
      <c r="AR2049" s="48">
        <f>[1]All_Tasks_Billing!AR2049</f>
        <v>0</v>
      </c>
      <c r="AS2049" s="48">
        <f>[1]All_Tasks_Billing!AS2049</f>
        <v>0</v>
      </c>
      <c r="AT2049" s="48">
        <f>[1]All_Tasks_Billing!AT2049</f>
        <v>0</v>
      </c>
      <c r="AU2049" s="50" t="str">
        <f t="shared" si="558"/>
        <v/>
      </c>
      <c r="AV2049" s="50" t="str">
        <f t="shared" si="559"/>
        <v/>
      </c>
      <c r="AW2049" s="50" t="str">
        <f t="shared" si="560"/>
        <v/>
      </c>
      <c r="AX2049" s="50" t="str">
        <f t="shared" ca="1" si="561"/>
        <v>Not Completed</v>
      </c>
      <c r="AY2049" s="50" t="str">
        <f t="shared" ca="1" si="562"/>
        <v>Not Completed</v>
      </c>
      <c r="AZ2049" s="50" t="str">
        <f t="shared" ca="1" si="563"/>
        <v>Not Completed</v>
      </c>
      <c r="BA2049" s="48">
        <f t="shared" si="564"/>
        <v>0</v>
      </c>
      <c r="BB2049" s="45" t="str">
        <f t="shared" si="565"/>
        <v/>
      </c>
      <c r="BC2049" s="50" t="str">
        <f t="shared" si="566"/>
        <v/>
      </c>
      <c r="BD2049" s="48">
        <f t="shared" si="567"/>
        <v>0</v>
      </c>
      <c r="BE2049" s="50" t="str">
        <f t="shared" si="568"/>
        <v>Not Started</v>
      </c>
      <c r="BF2049" s="51">
        <f t="shared" si="569"/>
        <v>1</v>
      </c>
      <c r="BG2049" s="51">
        <f t="shared" si="570"/>
        <v>0</v>
      </c>
      <c r="BH2049" s="50" t="str">
        <f t="shared" si="571"/>
        <v/>
      </c>
      <c r="BI2049" s="50" t="str">
        <f t="shared" si="572"/>
        <v/>
      </c>
      <c r="BJ2049" s="50" t="str">
        <f t="shared" si="573"/>
        <v/>
      </c>
      <c r="BK2049" s="50" t="str">
        <f t="shared" si="574"/>
        <v xml:space="preserve">Not Started |  | </v>
      </c>
      <c r="BL2049" s="49" t="str">
        <f t="shared" ca="1" si="575"/>
        <v/>
      </c>
    </row>
    <row r="2050" spans="1:64" x14ac:dyDescent="0.25">
      <c r="A2050" t="str">
        <f>[1]All_Tasks_Billing!A2050</f>
        <v>RPP's (361-480)</v>
      </c>
      <c r="B2050" t="str">
        <f>[1]All_Tasks_Billing!B2050</f>
        <v>RPP</v>
      </c>
      <c r="C2050" t="str">
        <f>[1]All_Tasks_Billing!C2050</f>
        <v>32.1.48</v>
      </c>
      <c r="D2050" t="str">
        <f>[1]All_Tasks_Billing!D2050</f>
        <v>RPP's</v>
      </c>
      <c r="E2050" t="str">
        <f>[1]All_Tasks_Billing!E2050</f>
        <v>RPP</v>
      </c>
      <c r="F2050" t="str">
        <f>IF([1]All_Tasks_Billing!F2050="","",[1]All_Tasks_Billing!F2050)</f>
        <v/>
      </c>
      <c r="G2050" t="str">
        <f>IF([1]All_Tasks_Billing!G2050="","",[1]All_Tasks_Billing!G2050)</f>
        <v/>
      </c>
      <c r="H2050" s="45" t="str">
        <f>[1]All_Tasks_Billing!H2050</f>
        <v/>
      </c>
      <c r="I2050" t="str">
        <f>IF([1]All_Tasks_Billing!I2050="","",[1]All_Tasks_Billing!I2050)</f>
        <v/>
      </c>
      <c r="J2050" t="str">
        <f>IF([1]All_Tasks_Billing!J2050="","",[1]All_Tasks_Billing!J2050)</f>
        <v/>
      </c>
      <c r="K2050" t="b">
        <f>[1]All_Tasks_Billing!K2050</f>
        <v>0</v>
      </c>
      <c r="L2050" s="45" t="str">
        <f>[1]All_Tasks_Billing!L2050</f>
        <v/>
      </c>
      <c r="M2050" t="str">
        <f>[1]All_Tasks_Billing!M2050</f>
        <v/>
      </c>
      <c r="N2050" s="46">
        <f>IF([1]All_Tasks_Billing!N2050="",0,[1]All_Tasks_Billing!N2050)</f>
        <v>0</v>
      </c>
      <c r="O2050" t="str">
        <f>[1]All_Tasks_Billing!O2050</f>
        <v/>
      </c>
      <c r="P2050" s="47">
        <f>IF([1]All_Tasks_Billing!P2050="",0,[1]All_Tasks_Billing!P2050)</f>
        <v>2.5</v>
      </c>
      <c r="Q2050" s="47">
        <f>IF([1]All_Tasks_Billing!Q2050="",0,[1]All_Tasks_Billing!Q2050)</f>
        <v>2.5</v>
      </c>
      <c r="R2050" s="47">
        <f>IF([1]All_Tasks_Billing!R2050="",0,[1]All_Tasks_Billing!R2050)</f>
        <v>2.5</v>
      </c>
      <c r="S2050" t="str">
        <f>[1]All_Tasks_Billing!S2050</f>
        <v/>
      </c>
      <c r="T2050" t="str">
        <f>[1]All_Tasks_Billing!T2050</f>
        <v/>
      </c>
      <c r="U2050" t="str">
        <f>[1]All_Tasks_Billing!U2050</f>
        <v/>
      </c>
      <c r="V2050">
        <f>[1]All_Tasks_Billing!V2050</f>
        <v>37</v>
      </c>
      <c r="W2050" s="48">
        <f>[1]All_Tasks_Billing!W2050</f>
        <v>150</v>
      </c>
      <c r="X2050">
        <f>[1]All_Tasks_Billing!X2050</f>
        <v>45225</v>
      </c>
      <c r="Y2050">
        <f>[1]All_Tasks_Billing!Y2050</f>
        <v>1</v>
      </c>
      <c r="Z2050" s="49">
        <f>[1]All_Tasks_Billing!Z2050</f>
        <v>0</v>
      </c>
      <c r="AA2050" s="45" t="str">
        <f>[1]All_Tasks_Billing!AA2050</f>
        <v/>
      </c>
      <c r="AB2050" t="str">
        <f>[1]All_Tasks_Billing!AB2050</f>
        <v/>
      </c>
      <c r="AC2050" s="48">
        <f>[1]All_Tasks_Billing!AC2050</f>
        <v>0</v>
      </c>
      <c r="AD2050" s="48">
        <f>[1]All_Tasks_Billing!AD2050</f>
        <v>0</v>
      </c>
      <c r="AE2050" s="48">
        <f>[1]All_Tasks_Billing!AE2050</f>
        <v>0</v>
      </c>
      <c r="AF2050" s="48">
        <f>[1]All_Tasks_Billing!AF2050</f>
        <v>0</v>
      </c>
      <c r="AG2050" s="48">
        <f>[1]All_Tasks_Billing!AG2050</f>
        <v>0</v>
      </c>
      <c r="AH2050" s="48">
        <f>[1]All_Tasks_Billing!AH2050</f>
        <v>1.2500000000000001E-2</v>
      </c>
      <c r="AI2050" s="48">
        <f>[1]All_Tasks_Billing!AI2050</f>
        <v>0</v>
      </c>
      <c r="AJ2050" s="48">
        <f>[1]All_Tasks_Billing!AJ2050</f>
        <v>0</v>
      </c>
      <c r="AK2050" s="48">
        <f>[1]All_Tasks_Billing!AK2050</f>
        <v>0</v>
      </c>
      <c r="AL2050" s="48">
        <f>[1]All_Tasks_Billing!AL2050</f>
        <v>0</v>
      </c>
      <c r="AM2050" s="48">
        <f>[1]All_Tasks_Billing!AM2050</f>
        <v>0</v>
      </c>
      <c r="AN2050" s="48">
        <f>[1]All_Tasks_Billing!AN2050</f>
        <v>0</v>
      </c>
      <c r="AO2050" s="48">
        <f>[1]All_Tasks_Billing!AO2050</f>
        <v>0</v>
      </c>
      <c r="AP2050" s="48">
        <f>[1]All_Tasks_Billing!AP2050</f>
        <v>1.2500000000000001E-2</v>
      </c>
      <c r="AQ2050" s="48">
        <f>[1]All_Tasks_Billing!AQ2050</f>
        <v>0</v>
      </c>
      <c r="AR2050" s="48">
        <f>[1]All_Tasks_Billing!AR2050</f>
        <v>0</v>
      </c>
      <c r="AS2050" s="48">
        <f>[1]All_Tasks_Billing!AS2050</f>
        <v>0</v>
      </c>
      <c r="AT2050" s="48">
        <f>[1]All_Tasks_Billing!AT2050</f>
        <v>0</v>
      </c>
      <c r="AU2050" s="50" t="str">
        <f t="shared" ref="AU2050:AU2113" si="576">IF(L2050="","",TEXT(L2050,"MMM-yyyy"))</f>
        <v/>
      </c>
      <c r="AV2050" s="50" t="str">
        <f t="shared" ref="AV2050:AV2113" si="577">IF(L2050="","","Q"&amp;ROUNDUP(MONTH(L2050)/3,0)&amp;"-"&amp;YEAR(L2050))</f>
        <v/>
      </c>
      <c r="AW2050" s="50" t="str">
        <f t="shared" ref="AW2050:AW2113" si="578">IF(L2050="","",YEAR(L2050))</f>
        <v/>
      </c>
      <c r="AX2050" s="50" t="str">
        <f t="shared" ref="AX2050:AX2113" ca="1" si="579">IF(L2050="","Not Completed",IF(L2050&gt;=TODAY()-7,"This Week",IF(L2050&gt;=TODAY()-14,"Last Week",IF(L2050&gt;=TODAY()-30,"Last 30 Days","Older"))))</f>
        <v>Not Completed</v>
      </c>
      <c r="AY2050" s="50" t="str">
        <f t="shared" ref="AY2050:AY2113" ca="1" si="580">IF(L2050="","Not Completed",IF(MONTH(L2050)=MONTH(TODAY()),"This Month",IF(MONTH(L2050)=MONTH(TODAY())-1,"Last Month",IF(L2050&gt;=DATE(YEAR(TODAY()),1,1),"This Year","Prior Year"))))</f>
        <v>Not Completed</v>
      </c>
      <c r="AZ2050" s="50" t="str">
        <f t="shared" ref="AZ2050:AZ2113" ca="1" si="581">IF(L2050="","Not Completed",IF(ROUNDUP(MONTH(L2050)/3,0)=ROUNDUP(MONTH(TODAY())/3,0),"This Quarter",IF(ROUNDUP(MONTH(L2050)/3,0)=ROUNDUP(MONTH(TODAY())/3,0)-1,"Last Quarter",IF(YEAR(L2050)=YEAR(TODAY()),"Earlier This Year","Prior Year"))))</f>
        <v>Not Completed</v>
      </c>
      <c r="BA2050" s="48">
        <f t="shared" ref="BA2050:BA2113" si="582">IF(Z2050=1,AT2050,0)</f>
        <v>0</v>
      </c>
      <c r="BB2050" s="45" t="str">
        <f t="shared" ref="BB2050:BB2113" si="583">IF(AA2050="","",AA2050)</f>
        <v/>
      </c>
      <c r="BC2050" s="50" t="str">
        <f t="shared" ref="BC2050:BC2113" si="584">IF(AA2050="","",TEXT(AA2050,"MMM-yyyy"))</f>
        <v/>
      </c>
      <c r="BD2050" s="48">
        <f t="shared" ref="BD2050:BD2113" si="585">IF(P2050=0,0,AT2050/P2050)</f>
        <v>0</v>
      </c>
      <c r="BE2050" s="50" t="str">
        <f t="shared" ref="BE2050:BE2113" si="586">IF(Z2050=1,"Completed",IF(N2050&gt;0,"In Progress","Not Started"))</f>
        <v>Not Started</v>
      </c>
      <c r="BF2050" s="51">
        <f t="shared" ref="BF2050:BF2113" si="587">IF(P2050=0,0,R2050/P2050)</f>
        <v>1</v>
      </c>
      <c r="BG2050" s="51">
        <f t="shared" ref="BG2050:BG2113" si="588">N2050</f>
        <v>0</v>
      </c>
      <c r="BH2050" s="50" t="str">
        <f t="shared" ref="BH2050:BH2113" si="589">IF(S2050="","",S2050&amp;" - "&amp;U2050)</f>
        <v/>
      </c>
      <c r="BI2050" s="50" t="str">
        <f t="shared" ref="BI2050:BI2113" si="590">IF(S2050="","",S2050&amp;" - "&amp;T2050)</f>
        <v/>
      </c>
      <c r="BJ2050" s="50" t="str">
        <f t="shared" ref="BJ2050:BJ2113" si="591">IF(U2050="","",U2050&amp;" - "&amp;T2050)</f>
        <v/>
      </c>
      <c r="BK2050" s="50" t="str">
        <f t="shared" ref="BK2050:BK2113" si="592">BE2050&amp;" | "&amp;S2050&amp;" | "&amp;U2050</f>
        <v xml:space="preserve">Not Started |  | </v>
      </c>
      <c r="BL2050" s="49" t="str">
        <f t="shared" ref="BL2050:BL2113" ca="1" si="593">IF(L2050="","",TODAY()-L2050)</f>
        <v/>
      </c>
    </row>
    <row r="2051" spans="1:64" x14ac:dyDescent="0.25">
      <c r="A2051" t="str">
        <f>[1]All_Tasks_Billing!A2051</f>
        <v>RPP's (361-480)</v>
      </c>
      <c r="B2051" t="str">
        <f>[1]All_Tasks_Billing!B2051</f>
        <v>RPP</v>
      </c>
      <c r="C2051" t="str">
        <f>[1]All_Tasks_Billing!C2051</f>
        <v>32.1.49</v>
      </c>
      <c r="D2051" t="str">
        <f>[1]All_Tasks_Billing!D2051</f>
        <v>RPP's</v>
      </c>
      <c r="E2051" t="str">
        <f>[1]All_Tasks_Billing!E2051</f>
        <v>RPP</v>
      </c>
      <c r="F2051" t="str">
        <f>IF([1]All_Tasks_Billing!F2051="","",[1]All_Tasks_Billing!F2051)</f>
        <v/>
      </c>
      <c r="G2051" t="str">
        <f>IF([1]All_Tasks_Billing!G2051="","",[1]All_Tasks_Billing!G2051)</f>
        <v/>
      </c>
      <c r="H2051" s="45" t="str">
        <f>[1]All_Tasks_Billing!H2051</f>
        <v/>
      </c>
      <c r="I2051" t="str">
        <f>IF([1]All_Tasks_Billing!I2051="","",[1]All_Tasks_Billing!I2051)</f>
        <v/>
      </c>
      <c r="J2051" t="str">
        <f>IF([1]All_Tasks_Billing!J2051="","",[1]All_Tasks_Billing!J2051)</f>
        <v/>
      </c>
      <c r="K2051" t="b">
        <f>[1]All_Tasks_Billing!K2051</f>
        <v>0</v>
      </c>
      <c r="L2051" s="45" t="str">
        <f>[1]All_Tasks_Billing!L2051</f>
        <v/>
      </c>
      <c r="M2051" t="str">
        <f>[1]All_Tasks_Billing!M2051</f>
        <v/>
      </c>
      <c r="N2051" s="46">
        <f>IF([1]All_Tasks_Billing!N2051="",0,[1]All_Tasks_Billing!N2051)</f>
        <v>0</v>
      </c>
      <c r="O2051" t="str">
        <f>[1]All_Tasks_Billing!O2051</f>
        <v/>
      </c>
      <c r="P2051" s="47">
        <f>IF([1]All_Tasks_Billing!P2051="",0,[1]All_Tasks_Billing!P2051)</f>
        <v>2.5</v>
      </c>
      <c r="Q2051" s="47">
        <f>IF([1]All_Tasks_Billing!Q2051="",0,[1]All_Tasks_Billing!Q2051)</f>
        <v>2.5</v>
      </c>
      <c r="R2051" s="47">
        <f>IF([1]All_Tasks_Billing!R2051="",0,[1]All_Tasks_Billing!R2051)</f>
        <v>2.5</v>
      </c>
      <c r="S2051" t="str">
        <f>[1]All_Tasks_Billing!S2051</f>
        <v/>
      </c>
      <c r="T2051" t="str">
        <f>[1]All_Tasks_Billing!T2051</f>
        <v/>
      </c>
      <c r="U2051" t="str">
        <f>[1]All_Tasks_Billing!U2051</f>
        <v/>
      </c>
      <c r="V2051">
        <f>[1]All_Tasks_Billing!V2051</f>
        <v>37</v>
      </c>
      <c r="W2051" s="48">
        <f>[1]All_Tasks_Billing!W2051</f>
        <v>150</v>
      </c>
      <c r="X2051">
        <f>[1]All_Tasks_Billing!X2051</f>
        <v>45225</v>
      </c>
      <c r="Y2051">
        <f>[1]All_Tasks_Billing!Y2051</f>
        <v>1</v>
      </c>
      <c r="Z2051" s="49">
        <f>[1]All_Tasks_Billing!Z2051</f>
        <v>0</v>
      </c>
      <c r="AA2051" s="45" t="str">
        <f>[1]All_Tasks_Billing!AA2051</f>
        <v/>
      </c>
      <c r="AB2051" t="str">
        <f>[1]All_Tasks_Billing!AB2051</f>
        <v/>
      </c>
      <c r="AC2051" s="48">
        <f>[1]All_Tasks_Billing!AC2051</f>
        <v>0</v>
      </c>
      <c r="AD2051" s="48">
        <f>[1]All_Tasks_Billing!AD2051</f>
        <v>0</v>
      </c>
      <c r="AE2051" s="48">
        <f>[1]All_Tasks_Billing!AE2051</f>
        <v>0</v>
      </c>
      <c r="AF2051" s="48">
        <f>[1]All_Tasks_Billing!AF2051</f>
        <v>0</v>
      </c>
      <c r="AG2051" s="48">
        <f>[1]All_Tasks_Billing!AG2051</f>
        <v>0</v>
      </c>
      <c r="AH2051" s="48">
        <f>[1]All_Tasks_Billing!AH2051</f>
        <v>1.2500000000000001E-2</v>
      </c>
      <c r="AI2051" s="48">
        <f>[1]All_Tasks_Billing!AI2051</f>
        <v>0</v>
      </c>
      <c r="AJ2051" s="48">
        <f>[1]All_Tasks_Billing!AJ2051</f>
        <v>0</v>
      </c>
      <c r="AK2051" s="48">
        <f>[1]All_Tasks_Billing!AK2051</f>
        <v>0</v>
      </c>
      <c r="AL2051" s="48">
        <f>[1]All_Tasks_Billing!AL2051</f>
        <v>0</v>
      </c>
      <c r="AM2051" s="48">
        <f>[1]All_Tasks_Billing!AM2051</f>
        <v>0</v>
      </c>
      <c r="AN2051" s="48">
        <f>[1]All_Tasks_Billing!AN2051</f>
        <v>0</v>
      </c>
      <c r="AO2051" s="48">
        <f>[1]All_Tasks_Billing!AO2051</f>
        <v>0</v>
      </c>
      <c r="AP2051" s="48">
        <f>[1]All_Tasks_Billing!AP2051</f>
        <v>1.2500000000000001E-2</v>
      </c>
      <c r="AQ2051" s="48">
        <f>[1]All_Tasks_Billing!AQ2051</f>
        <v>0</v>
      </c>
      <c r="AR2051" s="48">
        <f>[1]All_Tasks_Billing!AR2051</f>
        <v>0</v>
      </c>
      <c r="AS2051" s="48">
        <f>[1]All_Tasks_Billing!AS2051</f>
        <v>0</v>
      </c>
      <c r="AT2051" s="48">
        <f>[1]All_Tasks_Billing!AT2051</f>
        <v>0</v>
      </c>
      <c r="AU2051" s="50" t="str">
        <f t="shared" si="576"/>
        <v/>
      </c>
      <c r="AV2051" s="50" t="str">
        <f t="shared" si="577"/>
        <v/>
      </c>
      <c r="AW2051" s="50" t="str">
        <f t="shared" si="578"/>
        <v/>
      </c>
      <c r="AX2051" s="50" t="str">
        <f t="shared" ca="1" si="579"/>
        <v>Not Completed</v>
      </c>
      <c r="AY2051" s="50" t="str">
        <f t="shared" ca="1" si="580"/>
        <v>Not Completed</v>
      </c>
      <c r="AZ2051" s="50" t="str">
        <f t="shared" ca="1" si="581"/>
        <v>Not Completed</v>
      </c>
      <c r="BA2051" s="48">
        <f t="shared" si="582"/>
        <v>0</v>
      </c>
      <c r="BB2051" s="45" t="str">
        <f t="shared" si="583"/>
        <v/>
      </c>
      <c r="BC2051" s="50" t="str">
        <f t="shared" si="584"/>
        <v/>
      </c>
      <c r="BD2051" s="48">
        <f t="shared" si="585"/>
        <v>0</v>
      </c>
      <c r="BE2051" s="50" t="str">
        <f t="shared" si="586"/>
        <v>Not Started</v>
      </c>
      <c r="BF2051" s="51">
        <f t="shared" si="587"/>
        <v>1</v>
      </c>
      <c r="BG2051" s="51">
        <f t="shared" si="588"/>
        <v>0</v>
      </c>
      <c r="BH2051" s="50" t="str">
        <f t="shared" si="589"/>
        <v/>
      </c>
      <c r="BI2051" s="50" t="str">
        <f t="shared" si="590"/>
        <v/>
      </c>
      <c r="BJ2051" s="50" t="str">
        <f t="shared" si="591"/>
        <v/>
      </c>
      <c r="BK2051" s="50" t="str">
        <f t="shared" si="592"/>
        <v xml:space="preserve">Not Started |  | </v>
      </c>
      <c r="BL2051" s="49" t="str">
        <f t="shared" ca="1" si="593"/>
        <v/>
      </c>
    </row>
    <row r="2052" spans="1:64" x14ac:dyDescent="0.25">
      <c r="A2052" t="str">
        <f>[1]All_Tasks_Billing!A2052</f>
        <v>RPP's (361-480)</v>
      </c>
      <c r="B2052" t="str">
        <f>[1]All_Tasks_Billing!B2052</f>
        <v>RPP</v>
      </c>
      <c r="C2052" t="str">
        <f>[1]All_Tasks_Billing!C2052</f>
        <v>32.1.50</v>
      </c>
      <c r="D2052" t="str">
        <f>[1]All_Tasks_Billing!D2052</f>
        <v>RPP's</v>
      </c>
      <c r="E2052" t="str">
        <f>[1]All_Tasks_Billing!E2052</f>
        <v>RPP</v>
      </c>
      <c r="F2052" t="str">
        <f>IF([1]All_Tasks_Billing!F2052="","",[1]All_Tasks_Billing!F2052)</f>
        <v/>
      </c>
      <c r="G2052" t="str">
        <f>IF([1]All_Tasks_Billing!G2052="","",[1]All_Tasks_Billing!G2052)</f>
        <v/>
      </c>
      <c r="H2052" s="45" t="str">
        <f>[1]All_Tasks_Billing!H2052</f>
        <v/>
      </c>
      <c r="I2052" t="str">
        <f>IF([1]All_Tasks_Billing!I2052="","",[1]All_Tasks_Billing!I2052)</f>
        <v/>
      </c>
      <c r="J2052" t="str">
        <f>IF([1]All_Tasks_Billing!J2052="","",[1]All_Tasks_Billing!J2052)</f>
        <v/>
      </c>
      <c r="K2052" t="b">
        <f>[1]All_Tasks_Billing!K2052</f>
        <v>0</v>
      </c>
      <c r="L2052" s="45" t="str">
        <f>[1]All_Tasks_Billing!L2052</f>
        <v/>
      </c>
      <c r="M2052" t="str">
        <f>[1]All_Tasks_Billing!M2052</f>
        <v/>
      </c>
      <c r="N2052" s="46">
        <f>IF([1]All_Tasks_Billing!N2052="",0,[1]All_Tasks_Billing!N2052)</f>
        <v>0</v>
      </c>
      <c r="O2052" t="str">
        <f>[1]All_Tasks_Billing!O2052</f>
        <v/>
      </c>
      <c r="P2052" s="47">
        <f>IF([1]All_Tasks_Billing!P2052="",0,[1]All_Tasks_Billing!P2052)</f>
        <v>2.5</v>
      </c>
      <c r="Q2052" s="47">
        <f>IF([1]All_Tasks_Billing!Q2052="",0,[1]All_Tasks_Billing!Q2052)</f>
        <v>2.5</v>
      </c>
      <c r="R2052" s="47">
        <f>IF([1]All_Tasks_Billing!R2052="",0,[1]All_Tasks_Billing!R2052)</f>
        <v>2.5</v>
      </c>
      <c r="S2052" t="str">
        <f>[1]All_Tasks_Billing!S2052</f>
        <v/>
      </c>
      <c r="T2052" t="str">
        <f>[1]All_Tasks_Billing!T2052</f>
        <v/>
      </c>
      <c r="U2052" t="str">
        <f>[1]All_Tasks_Billing!U2052</f>
        <v/>
      </c>
      <c r="V2052">
        <f>[1]All_Tasks_Billing!V2052</f>
        <v>37</v>
      </c>
      <c r="W2052" s="48">
        <f>[1]All_Tasks_Billing!W2052</f>
        <v>150</v>
      </c>
      <c r="X2052">
        <f>[1]All_Tasks_Billing!X2052</f>
        <v>45225</v>
      </c>
      <c r="Y2052">
        <f>[1]All_Tasks_Billing!Y2052</f>
        <v>1</v>
      </c>
      <c r="Z2052" s="49">
        <f>[1]All_Tasks_Billing!Z2052</f>
        <v>0</v>
      </c>
      <c r="AA2052" s="45" t="str">
        <f>[1]All_Tasks_Billing!AA2052</f>
        <v/>
      </c>
      <c r="AB2052" t="str">
        <f>[1]All_Tasks_Billing!AB2052</f>
        <v/>
      </c>
      <c r="AC2052" s="48">
        <f>[1]All_Tasks_Billing!AC2052</f>
        <v>0</v>
      </c>
      <c r="AD2052" s="48">
        <f>[1]All_Tasks_Billing!AD2052</f>
        <v>0</v>
      </c>
      <c r="AE2052" s="48">
        <f>[1]All_Tasks_Billing!AE2052</f>
        <v>0</v>
      </c>
      <c r="AF2052" s="48">
        <f>[1]All_Tasks_Billing!AF2052</f>
        <v>0</v>
      </c>
      <c r="AG2052" s="48">
        <f>[1]All_Tasks_Billing!AG2052</f>
        <v>0</v>
      </c>
      <c r="AH2052" s="48">
        <f>[1]All_Tasks_Billing!AH2052</f>
        <v>1.2500000000000001E-2</v>
      </c>
      <c r="AI2052" s="48">
        <f>[1]All_Tasks_Billing!AI2052</f>
        <v>0</v>
      </c>
      <c r="AJ2052" s="48">
        <f>[1]All_Tasks_Billing!AJ2052</f>
        <v>0</v>
      </c>
      <c r="AK2052" s="48">
        <f>[1]All_Tasks_Billing!AK2052</f>
        <v>0</v>
      </c>
      <c r="AL2052" s="48">
        <f>[1]All_Tasks_Billing!AL2052</f>
        <v>0</v>
      </c>
      <c r="AM2052" s="48">
        <f>[1]All_Tasks_Billing!AM2052</f>
        <v>0</v>
      </c>
      <c r="AN2052" s="48">
        <f>[1]All_Tasks_Billing!AN2052</f>
        <v>0</v>
      </c>
      <c r="AO2052" s="48">
        <f>[1]All_Tasks_Billing!AO2052</f>
        <v>0</v>
      </c>
      <c r="AP2052" s="48">
        <f>[1]All_Tasks_Billing!AP2052</f>
        <v>1.2500000000000001E-2</v>
      </c>
      <c r="AQ2052" s="48">
        <f>[1]All_Tasks_Billing!AQ2052</f>
        <v>0</v>
      </c>
      <c r="AR2052" s="48">
        <f>[1]All_Tasks_Billing!AR2052</f>
        <v>0</v>
      </c>
      <c r="AS2052" s="48">
        <f>[1]All_Tasks_Billing!AS2052</f>
        <v>0</v>
      </c>
      <c r="AT2052" s="48">
        <f>[1]All_Tasks_Billing!AT2052</f>
        <v>0</v>
      </c>
      <c r="AU2052" s="50" t="str">
        <f t="shared" si="576"/>
        <v/>
      </c>
      <c r="AV2052" s="50" t="str">
        <f t="shared" si="577"/>
        <v/>
      </c>
      <c r="AW2052" s="50" t="str">
        <f t="shared" si="578"/>
        <v/>
      </c>
      <c r="AX2052" s="50" t="str">
        <f t="shared" ca="1" si="579"/>
        <v>Not Completed</v>
      </c>
      <c r="AY2052" s="50" t="str">
        <f t="shared" ca="1" si="580"/>
        <v>Not Completed</v>
      </c>
      <c r="AZ2052" s="50" t="str">
        <f t="shared" ca="1" si="581"/>
        <v>Not Completed</v>
      </c>
      <c r="BA2052" s="48">
        <f t="shared" si="582"/>
        <v>0</v>
      </c>
      <c r="BB2052" s="45" t="str">
        <f t="shared" si="583"/>
        <v/>
      </c>
      <c r="BC2052" s="50" t="str">
        <f t="shared" si="584"/>
        <v/>
      </c>
      <c r="BD2052" s="48">
        <f t="shared" si="585"/>
        <v>0</v>
      </c>
      <c r="BE2052" s="50" t="str">
        <f t="shared" si="586"/>
        <v>Not Started</v>
      </c>
      <c r="BF2052" s="51">
        <f t="shared" si="587"/>
        <v>1</v>
      </c>
      <c r="BG2052" s="51">
        <f t="shared" si="588"/>
        <v>0</v>
      </c>
      <c r="BH2052" s="50" t="str">
        <f t="shared" si="589"/>
        <v/>
      </c>
      <c r="BI2052" s="50" t="str">
        <f t="shared" si="590"/>
        <v/>
      </c>
      <c r="BJ2052" s="50" t="str">
        <f t="shared" si="591"/>
        <v/>
      </c>
      <c r="BK2052" s="50" t="str">
        <f t="shared" si="592"/>
        <v xml:space="preserve">Not Started |  | </v>
      </c>
      <c r="BL2052" s="49" t="str">
        <f t="shared" ca="1" si="593"/>
        <v/>
      </c>
    </row>
    <row r="2053" spans="1:64" x14ac:dyDescent="0.25">
      <c r="A2053" t="str">
        <f>[1]All_Tasks_Billing!A2053</f>
        <v>RPP's (361-480)</v>
      </c>
      <c r="B2053" t="str">
        <f>[1]All_Tasks_Billing!B2053</f>
        <v>RPP</v>
      </c>
      <c r="C2053" t="str">
        <f>[1]All_Tasks_Billing!C2053</f>
        <v>32.1.51</v>
      </c>
      <c r="D2053" t="str">
        <f>[1]All_Tasks_Billing!D2053</f>
        <v>RPP's</v>
      </c>
      <c r="E2053" t="str">
        <f>[1]All_Tasks_Billing!E2053</f>
        <v>RPP</v>
      </c>
      <c r="F2053" t="str">
        <f>IF([1]All_Tasks_Billing!F2053="","",[1]All_Tasks_Billing!F2053)</f>
        <v/>
      </c>
      <c r="G2053" t="str">
        <f>IF([1]All_Tasks_Billing!G2053="","",[1]All_Tasks_Billing!G2053)</f>
        <v/>
      </c>
      <c r="H2053" s="45" t="str">
        <f>[1]All_Tasks_Billing!H2053</f>
        <v/>
      </c>
      <c r="I2053" t="str">
        <f>IF([1]All_Tasks_Billing!I2053="","",[1]All_Tasks_Billing!I2053)</f>
        <v/>
      </c>
      <c r="J2053" t="str">
        <f>IF([1]All_Tasks_Billing!J2053="","",[1]All_Tasks_Billing!J2053)</f>
        <v/>
      </c>
      <c r="K2053" t="b">
        <f>[1]All_Tasks_Billing!K2053</f>
        <v>0</v>
      </c>
      <c r="L2053" s="45" t="str">
        <f>[1]All_Tasks_Billing!L2053</f>
        <v/>
      </c>
      <c r="M2053" t="str">
        <f>[1]All_Tasks_Billing!M2053</f>
        <v/>
      </c>
      <c r="N2053" s="46">
        <f>IF([1]All_Tasks_Billing!N2053="",0,[1]All_Tasks_Billing!N2053)</f>
        <v>0</v>
      </c>
      <c r="O2053" t="str">
        <f>[1]All_Tasks_Billing!O2053</f>
        <v/>
      </c>
      <c r="P2053" s="47">
        <f>IF([1]All_Tasks_Billing!P2053="",0,[1]All_Tasks_Billing!P2053)</f>
        <v>2.5</v>
      </c>
      <c r="Q2053" s="47">
        <f>IF([1]All_Tasks_Billing!Q2053="",0,[1]All_Tasks_Billing!Q2053)</f>
        <v>2.5</v>
      </c>
      <c r="R2053" s="47">
        <f>IF([1]All_Tasks_Billing!R2053="",0,[1]All_Tasks_Billing!R2053)</f>
        <v>2.5</v>
      </c>
      <c r="S2053" t="str">
        <f>[1]All_Tasks_Billing!S2053</f>
        <v/>
      </c>
      <c r="T2053" t="str">
        <f>[1]All_Tasks_Billing!T2053</f>
        <v/>
      </c>
      <c r="U2053" t="str">
        <f>[1]All_Tasks_Billing!U2053</f>
        <v/>
      </c>
      <c r="V2053">
        <f>[1]All_Tasks_Billing!V2053</f>
        <v>37</v>
      </c>
      <c r="W2053" s="48">
        <f>[1]All_Tasks_Billing!W2053</f>
        <v>150</v>
      </c>
      <c r="X2053">
        <f>[1]All_Tasks_Billing!X2053</f>
        <v>45225</v>
      </c>
      <c r="Y2053">
        <f>[1]All_Tasks_Billing!Y2053</f>
        <v>1</v>
      </c>
      <c r="Z2053" s="49">
        <f>[1]All_Tasks_Billing!Z2053</f>
        <v>0</v>
      </c>
      <c r="AA2053" s="45" t="str">
        <f>[1]All_Tasks_Billing!AA2053</f>
        <v/>
      </c>
      <c r="AB2053" t="str">
        <f>[1]All_Tasks_Billing!AB2053</f>
        <v/>
      </c>
      <c r="AC2053" s="48">
        <f>[1]All_Tasks_Billing!AC2053</f>
        <v>0</v>
      </c>
      <c r="AD2053" s="48">
        <f>[1]All_Tasks_Billing!AD2053</f>
        <v>0</v>
      </c>
      <c r="AE2053" s="48">
        <f>[1]All_Tasks_Billing!AE2053</f>
        <v>0</v>
      </c>
      <c r="AF2053" s="48">
        <f>[1]All_Tasks_Billing!AF2053</f>
        <v>0</v>
      </c>
      <c r="AG2053" s="48">
        <f>[1]All_Tasks_Billing!AG2053</f>
        <v>0</v>
      </c>
      <c r="AH2053" s="48">
        <f>[1]All_Tasks_Billing!AH2053</f>
        <v>1.2500000000000001E-2</v>
      </c>
      <c r="AI2053" s="48">
        <f>[1]All_Tasks_Billing!AI2053</f>
        <v>0</v>
      </c>
      <c r="AJ2053" s="48">
        <f>[1]All_Tasks_Billing!AJ2053</f>
        <v>0</v>
      </c>
      <c r="AK2053" s="48">
        <f>[1]All_Tasks_Billing!AK2053</f>
        <v>0</v>
      </c>
      <c r="AL2053" s="48">
        <f>[1]All_Tasks_Billing!AL2053</f>
        <v>0</v>
      </c>
      <c r="AM2053" s="48">
        <f>[1]All_Tasks_Billing!AM2053</f>
        <v>0</v>
      </c>
      <c r="AN2053" s="48">
        <f>[1]All_Tasks_Billing!AN2053</f>
        <v>0</v>
      </c>
      <c r="AO2053" s="48">
        <f>[1]All_Tasks_Billing!AO2053</f>
        <v>0</v>
      </c>
      <c r="AP2053" s="48">
        <f>[1]All_Tasks_Billing!AP2053</f>
        <v>1.2500000000000001E-2</v>
      </c>
      <c r="AQ2053" s="48">
        <f>[1]All_Tasks_Billing!AQ2053</f>
        <v>0</v>
      </c>
      <c r="AR2053" s="48">
        <f>[1]All_Tasks_Billing!AR2053</f>
        <v>0</v>
      </c>
      <c r="AS2053" s="48">
        <f>[1]All_Tasks_Billing!AS2053</f>
        <v>0</v>
      </c>
      <c r="AT2053" s="48">
        <f>[1]All_Tasks_Billing!AT2053</f>
        <v>0</v>
      </c>
      <c r="AU2053" s="50" t="str">
        <f t="shared" si="576"/>
        <v/>
      </c>
      <c r="AV2053" s="50" t="str">
        <f t="shared" si="577"/>
        <v/>
      </c>
      <c r="AW2053" s="50" t="str">
        <f t="shared" si="578"/>
        <v/>
      </c>
      <c r="AX2053" s="50" t="str">
        <f t="shared" ca="1" si="579"/>
        <v>Not Completed</v>
      </c>
      <c r="AY2053" s="50" t="str">
        <f t="shared" ca="1" si="580"/>
        <v>Not Completed</v>
      </c>
      <c r="AZ2053" s="50" t="str">
        <f t="shared" ca="1" si="581"/>
        <v>Not Completed</v>
      </c>
      <c r="BA2053" s="48">
        <f t="shared" si="582"/>
        <v>0</v>
      </c>
      <c r="BB2053" s="45" t="str">
        <f t="shared" si="583"/>
        <v/>
      </c>
      <c r="BC2053" s="50" t="str">
        <f t="shared" si="584"/>
        <v/>
      </c>
      <c r="BD2053" s="48">
        <f t="shared" si="585"/>
        <v>0</v>
      </c>
      <c r="BE2053" s="50" t="str">
        <f t="shared" si="586"/>
        <v>Not Started</v>
      </c>
      <c r="BF2053" s="51">
        <f t="shared" si="587"/>
        <v>1</v>
      </c>
      <c r="BG2053" s="51">
        <f t="shared" si="588"/>
        <v>0</v>
      </c>
      <c r="BH2053" s="50" t="str">
        <f t="shared" si="589"/>
        <v/>
      </c>
      <c r="BI2053" s="50" t="str">
        <f t="shared" si="590"/>
        <v/>
      </c>
      <c r="BJ2053" s="50" t="str">
        <f t="shared" si="591"/>
        <v/>
      </c>
      <c r="BK2053" s="50" t="str">
        <f t="shared" si="592"/>
        <v xml:space="preserve">Not Started |  | </v>
      </c>
      <c r="BL2053" s="49" t="str">
        <f t="shared" ca="1" si="593"/>
        <v/>
      </c>
    </row>
    <row r="2054" spans="1:64" x14ac:dyDescent="0.25">
      <c r="A2054" t="str">
        <f>[1]All_Tasks_Billing!A2054</f>
        <v>RPP's (361-480)</v>
      </c>
      <c r="B2054" t="str">
        <f>[1]All_Tasks_Billing!B2054</f>
        <v>RPP</v>
      </c>
      <c r="C2054" t="str">
        <f>[1]All_Tasks_Billing!C2054</f>
        <v>32.1.52</v>
      </c>
      <c r="D2054" t="str">
        <f>[1]All_Tasks_Billing!D2054</f>
        <v>RPP's</v>
      </c>
      <c r="E2054" t="str">
        <f>[1]All_Tasks_Billing!E2054</f>
        <v>RPP</v>
      </c>
      <c r="F2054" t="str">
        <f>IF([1]All_Tasks_Billing!F2054="","",[1]All_Tasks_Billing!F2054)</f>
        <v/>
      </c>
      <c r="G2054" t="str">
        <f>IF([1]All_Tasks_Billing!G2054="","",[1]All_Tasks_Billing!G2054)</f>
        <v/>
      </c>
      <c r="H2054" s="45" t="str">
        <f>[1]All_Tasks_Billing!H2054</f>
        <v/>
      </c>
      <c r="I2054" t="str">
        <f>IF([1]All_Tasks_Billing!I2054="","",[1]All_Tasks_Billing!I2054)</f>
        <v/>
      </c>
      <c r="J2054" t="str">
        <f>IF([1]All_Tasks_Billing!J2054="","",[1]All_Tasks_Billing!J2054)</f>
        <v/>
      </c>
      <c r="K2054" t="b">
        <f>[1]All_Tasks_Billing!K2054</f>
        <v>0</v>
      </c>
      <c r="L2054" s="45" t="str">
        <f>[1]All_Tasks_Billing!L2054</f>
        <v/>
      </c>
      <c r="M2054" t="str">
        <f>[1]All_Tasks_Billing!M2054</f>
        <v/>
      </c>
      <c r="N2054" s="46">
        <f>IF([1]All_Tasks_Billing!N2054="",0,[1]All_Tasks_Billing!N2054)</f>
        <v>0</v>
      </c>
      <c r="O2054" t="str">
        <f>[1]All_Tasks_Billing!O2054</f>
        <v/>
      </c>
      <c r="P2054" s="47">
        <f>IF([1]All_Tasks_Billing!P2054="",0,[1]All_Tasks_Billing!P2054)</f>
        <v>2.5</v>
      </c>
      <c r="Q2054" s="47">
        <f>IF([1]All_Tasks_Billing!Q2054="",0,[1]All_Tasks_Billing!Q2054)</f>
        <v>2.5</v>
      </c>
      <c r="R2054" s="47">
        <f>IF([1]All_Tasks_Billing!R2054="",0,[1]All_Tasks_Billing!R2054)</f>
        <v>2.5</v>
      </c>
      <c r="S2054" t="str">
        <f>[1]All_Tasks_Billing!S2054</f>
        <v/>
      </c>
      <c r="T2054" t="str">
        <f>[1]All_Tasks_Billing!T2054</f>
        <v/>
      </c>
      <c r="U2054" t="str">
        <f>[1]All_Tasks_Billing!U2054</f>
        <v/>
      </c>
      <c r="V2054">
        <f>[1]All_Tasks_Billing!V2054</f>
        <v>37</v>
      </c>
      <c r="W2054" s="48">
        <f>[1]All_Tasks_Billing!W2054</f>
        <v>150</v>
      </c>
      <c r="X2054">
        <f>[1]All_Tasks_Billing!X2054</f>
        <v>45225</v>
      </c>
      <c r="Y2054">
        <f>[1]All_Tasks_Billing!Y2054</f>
        <v>1</v>
      </c>
      <c r="Z2054" s="49">
        <f>[1]All_Tasks_Billing!Z2054</f>
        <v>0</v>
      </c>
      <c r="AA2054" s="45" t="str">
        <f>[1]All_Tasks_Billing!AA2054</f>
        <v/>
      </c>
      <c r="AB2054" t="str">
        <f>[1]All_Tasks_Billing!AB2054</f>
        <v/>
      </c>
      <c r="AC2054" s="48">
        <f>[1]All_Tasks_Billing!AC2054</f>
        <v>0</v>
      </c>
      <c r="AD2054" s="48">
        <f>[1]All_Tasks_Billing!AD2054</f>
        <v>0</v>
      </c>
      <c r="AE2054" s="48">
        <f>[1]All_Tasks_Billing!AE2054</f>
        <v>0</v>
      </c>
      <c r="AF2054" s="48">
        <f>[1]All_Tasks_Billing!AF2054</f>
        <v>0</v>
      </c>
      <c r="AG2054" s="48">
        <f>[1]All_Tasks_Billing!AG2054</f>
        <v>0</v>
      </c>
      <c r="AH2054" s="48">
        <f>[1]All_Tasks_Billing!AH2054</f>
        <v>1.2500000000000001E-2</v>
      </c>
      <c r="AI2054" s="48">
        <f>[1]All_Tasks_Billing!AI2054</f>
        <v>0</v>
      </c>
      <c r="AJ2054" s="48">
        <f>[1]All_Tasks_Billing!AJ2054</f>
        <v>0</v>
      </c>
      <c r="AK2054" s="48">
        <f>[1]All_Tasks_Billing!AK2054</f>
        <v>0</v>
      </c>
      <c r="AL2054" s="48">
        <f>[1]All_Tasks_Billing!AL2054</f>
        <v>0</v>
      </c>
      <c r="AM2054" s="48">
        <f>[1]All_Tasks_Billing!AM2054</f>
        <v>0</v>
      </c>
      <c r="AN2054" s="48">
        <f>[1]All_Tasks_Billing!AN2054</f>
        <v>0</v>
      </c>
      <c r="AO2054" s="48">
        <f>[1]All_Tasks_Billing!AO2054</f>
        <v>0</v>
      </c>
      <c r="AP2054" s="48">
        <f>[1]All_Tasks_Billing!AP2054</f>
        <v>1.2500000000000001E-2</v>
      </c>
      <c r="AQ2054" s="48">
        <f>[1]All_Tasks_Billing!AQ2054</f>
        <v>0</v>
      </c>
      <c r="AR2054" s="48">
        <f>[1]All_Tasks_Billing!AR2054</f>
        <v>0</v>
      </c>
      <c r="AS2054" s="48">
        <f>[1]All_Tasks_Billing!AS2054</f>
        <v>0</v>
      </c>
      <c r="AT2054" s="48">
        <f>[1]All_Tasks_Billing!AT2054</f>
        <v>0</v>
      </c>
      <c r="AU2054" s="50" t="str">
        <f t="shared" si="576"/>
        <v/>
      </c>
      <c r="AV2054" s="50" t="str">
        <f t="shared" si="577"/>
        <v/>
      </c>
      <c r="AW2054" s="50" t="str">
        <f t="shared" si="578"/>
        <v/>
      </c>
      <c r="AX2054" s="50" t="str">
        <f t="shared" ca="1" si="579"/>
        <v>Not Completed</v>
      </c>
      <c r="AY2054" s="50" t="str">
        <f t="shared" ca="1" si="580"/>
        <v>Not Completed</v>
      </c>
      <c r="AZ2054" s="50" t="str">
        <f t="shared" ca="1" si="581"/>
        <v>Not Completed</v>
      </c>
      <c r="BA2054" s="48">
        <f t="shared" si="582"/>
        <v>0</v>
      </c>
      <c r="BB2054" s="45" t="str">
        <f t="shared" si="583"/>
        <v/>
      </c>
      <c r="BC2054" s="50" t="str">
        <f t="shared" si="584"/>
        <v/>
      </c>
      <c r="BD2054" s="48">
        <f t="shared" si="585"/>
        <v>0</v>
      </c>
      <c r="BE2054" s="50" t="str">
        <f t="shared" si="586"/>
        <v>Not Started</v>
      </c>
      <c r="BF2054" s="51">
        <f t="shared" si="587"/>
        <v>1</v>
      </c>
      <c r="BG2054" s="51">
        <f t="shared" si="588"/>
        <v>0</v>
      </c>
      <c r="BH2054" s="50" t="str">
        <f t="shared" si="589"/>
        <v/>
      </c>
      <c r="BI2054" s="50" t="str">
        <f t="shared" si="590"/>
        <v/>
      </c>
      <c r="BJ2054" s="50" t="str">
        <f t="shared" si="591"/>
        <v/>
      </c>
      <c r="BK2054" s="50" t="str">
        <f t="shared" si="592"/>
        <v xml:space="preserve">Not Started |  | </v>
      </c>
      <c r="BL2054" s="49" t="str">
        <f t="shared" ca="1" si="593"/>
        <v/>
      </c>
    </row>
    <row r="2055" spans="1:64" x14ac:dyDescent="0.25">
      <c r="A2055" t="str">
        <f>[1]All_Tasks_Billing!A2055</f>
        <v>RPP's (361-480)</v>
      </c>
      <c r="B2055" t="str">
        <f>[1]All_Tasks_Billing!B2055</f>
        <v>RPP</v>
      </c>
      <c r="C2055" t="str">
        <f>[1]All_Tasks_Billing!C2055</f>
        <v>32.1.53</v>
      </c>
      <c r="D2055" t="str">
        <f>[1]All_Tasks_Billing!D2055</f>
        <v>RPP's</v>
      </c>
      <c r="E2055" t="str">
        <f>[1]All_Tasks_Billing!E2055</f>
        <v>RPP</v>
      </c>
      <c r="F2055" t="str">
        <f>IF([1]All_Tasks_Billing!F2055="","",[1]All_Tasks_Billing!F2055)</f>
        <v/>
      </c>
      <c r="G2055" t="str">
        <f>IF([1]All_Tasks_Billing!G2055="","",[1]All_Tasks_Billing!G2055)</f>
        <v/>
      </c>
      <c r="H2055" s="45" t="str">
        <f>[1]All_Tasks_Billing!H2055</f>
        <v/>
      </c>
      <c r="I2055" t="str">
        <f>IF([1]All_Tasks_Billing!I2055="","",[1]All_Tasks_Billing!I2055)</f>
        <v/>
      </c>
      <c r="J2055" t="str">
        <f>IF([1]All_Tasks_Billing!J2055="","",[1]All_Tasks_Billing!J2055)</f>
        <v/>
      </c>
      <c r="K2055" t="b">
        <f>[1]All_Tasks_Billing!K2055</f>
        <v>0</v>
      </c>
      <c r="L2055" s="45" t="str">
        <f>[1]All_Tasks_Billing!L2055</f>
        <v/>
      </c>
      <c r="M2055" t="str">
        <f>[1]All_Tasks_Billing!M2055</f>
        <v/>
      </c>
      <c r="N2055" s="46">
        <f>IF([1]All_Tasks_Billing!N2055="",0,[1]All_Tasks_Billing!N2055)</f>
        <v>0</v>
      </c>
      <c r="O2055" t="str">
        <f>[1]All_Tasks_Billing!O2055</f>
        <v/>
      </c>
      <c r="P2055" s="47">
        <f>IF([1]All_Tasks_Billing!P2055="",0,[1]All_Tasks_Billing!P2055)</f>
        <v>2.5</v>
      </c>
      <c r="Q2055" s="47">
        <f>IF([1]All_Tasks_Billing!Q2055="",0,[1]All_Tasks_Billing!Q2055)</f>
        <v>2.5</v>
      </c>
      <c r="R2055" s="47">
        <f>IF([1]All_Tasks_Billing!R2055="",0,[1]All_Tasks_Billing!R2055)</f>
        <v>2.5</v>
      </c>
      <c r="S2055" t="str">
        <f>[1]All_Tasks_Billing!S2055</f>
        <v/>
      </c>
      <c r="T2055" t="str">
        <f>[1]All_Tasks_Billing!T2055</f>
        <v/>
      </c>
      <c r="U2055" t="str">
        <f>[1]All_Tasks_Billing!U2055</f>
        <v/>
      </c>
      <c r="V2055">
        <f>[1]All_Tasks_Billing!V2055</f>
        <v>37</v>
      </c>
      <c r="W2055" s="48">
        <f>[1]All_Tasks_Billing!W2055</f>
        <v>150</v>
      </c>
      <c r="X2055">
        <f>[1]All_Tasks_Billing!X2055</f>
        <v>45225</v>
      </c>
      <c r="Y2055">
        <f>[1]All_Tasks_Billing!Y2055</f>
        <v>1</v>
      </c>
      <c r="Z2055" s="49">
        <f>[1]All_Tasks_Billing!Z2055</f>
        <v>0</v>
      </c>
      <c r="AA2055" s="45" t="str">
        <f>[1]All_Tasks_Billing!AA2055</f>
        <v/>
      </c>
      <c r="AB2055" t="str">
        <f>[1]All_Tasks_Billing!AB2055</f>
        <v/>
      </c>
      <c r="AC2055" s="48">
        <f>[1]All_Tasks_Billing!AC2055</f>
        <v>0</v>
      </c>
      <c r="AD2055" s="48">
        <f>[1]All_Tasks_Billing!AD2055</f>
        <v>0</v>
      </c>
      <c r="AE2055" s="48">
        <f>[1]All_Tasks_Billing!AE2055</f>
        <v>0</v>
      </c>
      <c r="AF2055" s="48">
        <f>[1]All_Tasks_Billing!AF2055</f>
        <v>0</v>
      </c>
      <c r="AG2055" s="48">
        <f>[1]All_Tasks_Billing!AG2055</f>
        <v>0</v>
      </c>
      <c r="AH2055" s="48">
        <f>[1]All_Tasks_Billing!AH2055</f>
        <v>1.2500000000000001E-2</v>
      </c>
      <c r="AI2055" s="48">
        <f>[1]All_Tasks_Billing!AI2055</f>
        <v>0</v>
      </c>
      <c r="AJ2055" s="48">
        <f>[1]All_Tasks_Billing!AJ2055</f>
        <v>0</v>
      </c>
      <c r="AK2055" s="48">
        <f>[1]All_Tasks_Billing!AK2055</f>
        <v>0</v>
      </c>
      <c r="AL2055" s="48">
        <f>[1]All_Tasks_Billing!AL2055</f>
        <v>0</v>
      </c>
      <c r="AM2055" s="48">
        <f>[1]All_Tasks_Billing!AM2055</f>
        <v>0</v>
      </c>
      <c r="AN2055" s="48">
        <f>[1]All_Tasks_Billing!AN2055</f>
        <v>0</v>
      </c>
      <c r="AO2055" s="48">
        <f>[1]All_Tasks_Billing!AO2055</f>
        <v>0</v>
      </c>
      <c r="AP2055" s="48">
        <f>[1]All_Tasks_Billing!AP2055</f>
        <v>1.2500000000000001E-2</v>
      </c>
      <c r="AQ2055" s="48">
        <f>[1]All_Tasks_Billing!AQ2055</f>
        <v>0</v>
      </c>
      <c r="AR2055" s="48">
        <f>[1]All_Tasks_Billing!AR2055</f>
        <v>0</v>
      </c>
      <c r="AS2055" s="48">
        <f>[1]All_Tasks_Billing!AS2055</f>
        <v>0</v>
      </c>
      <c r="AT2055" s="48">
        <f>[1]All_Tasks_Billing!AT2055</f>
        <v>0</v>
      </c>
      <c r="AU2055" s="50" t="str">
        <f t="shared" si="576"/>
        <v/>
      </c>
      <c r="AV2055" s="50" t="str">
        <f t="shared" si="577"/>
        <v/>
      </c>
      <c r="AW2055" s="50" t="str">
        <f t="shared" si="578"/>
        <v/>
      </c>
      <c r="AX2055" s="50" t="str">
        <f t="shared" ca="1" si="579"/>
        <v>Not Completed</v>
      </c>
      <c r="AY2055" s="50" t="str">
        <f t="shared" ca="1" si="580"/>
        <v>Not Completed</v>
      </c>
      <c r="AZ2055" s="50" t="str">
        <f t="shared" ca="1" si="581"/>
        <v>Not Completed</v>
      </c>
      <c r="BA2055" s="48">
        <f t="shared" si="582"/>
        <v>0</v>
      </c>
      <c r="BB2055" s="45" t="str">
        <f t="shared" si="583"/>
        <v/>
      </c>
      <c r="BC2055" s="50" t="str">
        <f t="shared" si="584"/>
        <v/>
      </c>
      <c r="BD2055" s="48">
        <f t="shared" si="585"/>
        <v>0</v>
      </c>
      <c r="BE2055" s="50" t="str">
        <f t="shared" si="586"/>
        <v>Not Started</v>
      </c>
      <c r="BF2055" s="51">
        <f t="shared" si="587"/>
        <v>1</v>
      </c>
      <c r="BG2055" s="51">
        <f t="shared" si="588"/>
        <v>0</v>
      </c>
      <c r="BH2055" s="50" t="str">
        <f t="shared" si="589"/>
        <v/>
      </c>
      <c r="BI2055" s="50" t="str">
        <f t="shared" si="590"/>
        <v/>
      </c>
      <c r="BJ2055" s="50" t="str">
        <f t="shared" si="591"/>
        <v/>
      </c>
      <c r="BK2055" s="50" t="str">
        <f t="shared" si="592"/>
        <v xml:space="preserve">Not Started |  | </v>
      </c>
      <c r="BL2055" s="49" t="str">
        <f t="shared" ca="1" si="593"/>
        <v/>
      </c>
    </row>
    <row r="2056" spans="1:64" x14ac:dyDescent="0.25">
      <c r="A2056" t="str">
        <f>[1]All_Tasks_Billing!A2056</f>
        <v>RPP's (361-480)</v>
      </c>
      <c r="B2056" t="str">
        <f>[1]All_Tasks_Billing!B2056</f>
        <v>RPP</v>
      </c>
      <c r="C2056" t="str">
        <f>[1]All_Tasks_Billing!C2056</f>
        <v>32.1.54</v>
      </c>
      <c r="D2056" t="str">
        <f>[1]All_Tasks_Billing!D2056</f>
        <v>RPP's</v>
      </c>
      <c r="E2056" t="str">
        <f>[1]All_Tasks_Billing!E2056</f>
        <v>RPP</v>
      </c>
      <c r="F2056" t="str">
        <f>IF([1]All_Tasks_Billing!F2056="","",[1]All_Tasks_Billing!F2056)</f>
        <v/>
      </c>
      <c r="G2056" t="str">
        <f>IF([1]All_Tasks_Billing!G2056="","",[1]All_Tasks_Billing!G2056)</f>
        <v/>
      </c>
      <c r="H2056" s="45" t="str">
        <f>[1]All_Tasks_Billing!H2056</f>
        <v/>
      </c>
      <c r="I2056" t="str">
        <f>IF([1]All_Tasks_Billing!I2056="","",[1]All_Tasks_Billing!I2056)</f>
        <v/>
      </c>
      <c r="J2056" t="str">
        <f>IF([1]All_Tasks_Billing!J2056="","",[1]All_Tasks_Billing!J2056)</f>
        <v/>
      </c>
      <c r="K2056" t="b">
        <f>[1]All_Tasks_Billing!K2056</f>
        <v>0</v>
      </c>
      <c r="L2056" s="45" t="str">
        <f>[1]All_Tasks_Billing!L2056</f>
        <v/>
      </c>
      <c r="M2056" t="str">
        <f>[1]All_Tasks_Billing!M2056</f>
        <v/>
      </c>
      <c r="N2056" s="46">
        <f>IF([1]All_Tasks_Billing!N2056="",0,[1]All_Tasks_Billing!N2056)</f>
        <v>0</v>
      </c>
      <c r="O2056" t="str">
        <f>[1]All_Tasks_Billing!O2056</f>
        <v/>
      </c>
      <c r="P2056" s="47">
        <f>IF([1]All_Tasks_Billing!P2056="",0,[1]All_Tasks_Billing!P2056)</f>
        <v>2.5</v>
      </c>
      <c r="Q2056" s="47">
        <f>IF([1]All_Tasks_Billing!Q2056="",0,[1]All_Tasks_Billing!Q2056)</f>
        <v>2.5</v>
      </c>
      <c r="R2056" s="47">
        <f>IF([1]All_Tasks_Billing!R2056="",0,[1]All_Tasks_Billing!R2056)</f>
        <v>2.5</v>
      </c>
      <c r="S2056" t="str">
        <f>[1]All_Tasks_Billing!S2056</f>
        <v/>
      </c>
      <c r="T2056" t="str">
        <f>[1]All_Tasks_Billing!T2056</f>
        <v/>
      </c>
      <c r="U2056" t="str">
        <f>[1]All_Tasks_Billing!U2056</f>
        <v/>
      </c>
      <c r="V2056">
        <f>[1]All_Tasks_Billing!V2056</f>
        <v>37</v>
      </c>
      <c r="W2056" s="48">
        <f>[1]All_Tasks_Billing!W2056</f>
        <v>150</v>
      </c>
      <c r="X2056">
        <f>[1]All_Tasks_Billing!X2056</f>
        <v>45225</v>
      </c>
      <c r="Y2056">
        <f>[1]All_Tasks_Billing!Y2056</f>
        <v>1</v>
      </c>
      <c r="Z2056" s="49">
        <f>[1]All_Tasks_Billing!Z2056</f>
        <v>0</v>
      </c>
      <c r="AA2056" s="45" t="str">
        <f>[1]All_Tasks_Billing!AA2056</f>
        <v/>
      </c>
      <c r="AB2056" t="str">
        <f>[1]All_Tasks_Billing!AB2056</f>
        <v/>
      </c>
      <c r="AC2056" s="48">
        <f>[1]All_Tasks_Billing!AC2056</f>
        <v>0</v>
      </c>
      <c r="AD2056" s="48">
        <f>[1]All_Tasks_Billing!AD2056</f>
        <v>0</v>
      </c>
      <c r="AE2056" s="48">
        <f>[1]All_Tasks_Billing!AE2056</f>
        <v>0</v>
      </c>
      <c r="AF2056" s="48">
        <f>[1]All_Tasks_Billing!AF2056</f>
        <v>0</v>
      </c>
      <c r="AG2056" s="48">
        <f>[1]All_Tasks_Billing!AG2056</f>
        <v>0</v>
      </c>
      <c r="AH2056" s="48">
        <f>[1]All_Tasks_Billing!AH2056</f>
        <v>1.2500000000000001E-2</v>
      </c>
      <c r="AI2056" s="48">
        <f>[1]All_Tasks_Billing!AI2056</f>
        <v>0</v>
      </c>
      <c r="AJ2056" s="48">
        <f>[1]All_Tasks_Billing!AJ2056</f>
        <v>0</v>
      </c>
      <c r="AK2056" s="48">
        <f>[1]All_Tasks_Billing!AK2056</f>
        <v>0</v>
      </c>
      <c r="AL2056" s="48">
        <f>[1]All_Tasks_Billing!AL2056</f>
        <v>0</v>
      </c>
      <c r="AM2056" s="48">
        <f>[1]All_Tasks_Billing!AM2056</f>
        <v>0</v>
      </c>
      <c r="AN2056" s="48">
        <f>[1]All_Tasks_Billing!AN2056</f>
        <v>0</v>
      </c>
      <c r="AO2056" s="48">
        <f>[1]All_Tasks_Billing!AO2056</f>
        <v>0</v>
      </c>
      <c r="AP2056" s="48">
        <f>[1]All_Tasks_Billing!AP2056</f>
        <v>1.2500000000000001E-2</v>
      </c>
      <c r="AQ2056" s="48">
        <f>[1]All_Tasks_Billing!AQ2056</f>
        <v>0</v>
      </c>
      <c r="AR2056" s="48">
        <f>[1]All_Tasks_Billing!AR2056</f>
        <v>0</v>
      </c>
      <c r="AS2056" s="48">
        <f>[1]All_Tasks_Billing!AS2056</f>
        <v>0</v>
      </c>
      <c r="AT2056" s="48">
        <f>[1]All_Tasks_Billing!AT2056</f>
        <v>0</v>
      </c>
      <c r="AU2056" s="50" t="str">
        <f t="shared" si="576"/>
        <v/>
      </c>
      <c r="AV2056" s="50" t="str">
        <f t="shared" si="577"/>
        <v/>
      </c>
      <c r="AW2056" s="50" t="str">
        <f t="shared" si="578"/>
        <v/>
      </c>
      <c r="AX2056" s="50" t="str">
        <f t="shared" ca="1" si="579"/>
        <v>Not Completed</v>
      </c>
      <c r="AY2056" s="50" t="str">
        <f t="shared" ca="1" si="580"/>
        <v>Not Completed</v>
      </c>
      <c r="AZ2056" s="50" t="str">
        <f t="shared" ca="1" si="581"/>
        <v>Not Completed</v>
      </c>
      <c r="BA2056" s="48">
        <f t="shared" si="582"/>
        <v>0</v>
      </c>
      <c r="BB2056" s="45" t="str">
        <f t="shared" si="583"/>
        <v/>
      </c>
      <c r="BC2056" s="50" t="str">
        <f t="shared" si="584"/>
        <v/>
      </c>
      <c r="BD2056" s="48">
        <f t="shared" si="585"/>
        <v>0</v>
      </c>
      <c r="BE2056" s="50" t="str">
        <f t="shared" si="586"/>
        <v>Not Started</v>
      </c>
      <c r="BF2056" s="51">
        <f t="shared" si="587"/>
        <v>1</v>
      </c>
      <c r="BG2056" s="51">
        <f t="shared" si="588"/>
        <v>0</v>
      </c>
      <c r="BH2056" s="50" t="str">
        <f t="shared" si="589"/>
        <v/>
      </c>
      <c r="BI2056" s="50" t="str">
        <f t="shared" si="590"/>
        <v/>
      </c>
      <c r="BJ2056" s="50" t="str">
        <f t="shared" si="591"/>
        <v/>
      </c>
      <c r="BK2056" s="50" t="str">
        <f t="shared" si="592"/>
        <v xml:space="preserve">Not Started |  | </v>
      </c>
      <c r="BL2056" s="49" t="str">
        <f t="shared" ca="1" si="593"/>
        <v/>
      </c>
    </row>
    <row r="2057" spans="1:64" x14ac:dyDescent="0.25">
      <c r="A2057" t="str">
        <f>[1]All_Tasks_Billing!A2057</f>
        <v>RPP's (361-480)</v>
      </c>
      <c r="B2057" t="str">
        <f>[1]All_Tasks_Billing!B2057</f>
        <v>RPP</v>
      </c>
      <c r="C2057" t="str">
        <f>[1]All_Tasks_Billing!C2057</f>
        <v>32.1.55</v>
      </c>
      <c r="D2057" t="str">
        <f>[1]All_Tasks_Billing!D2057</f>
        <v>RPP's</v>
      </c>
      <c r="E2057" t="str">
        <f>[1]All_Tasks_Billing!E2057</f>
        <v>RPP</v>
      </c>
      <c r="F2057" t="str">
        <f>IF([1]All_Tasks_Billing!F2057="","",[1]All_Tasks_Billing!F2057)</f>
        <v/>
      </c>
      <c r="G2057" t="str">
        <f>IF([1]All_Tasks_Billing!G2057="","",[1]All_Tasks_Billing!G2057)</f>
        <v/>
      </c>
      <c r="H2057" s="45" t="str">
        <f>[1]All_Tasks_Billing!H2057</f>
        <v/>
      </c>
      <c r="I2057" t="str">
        <f>IF([1]All_Tasks_Billing!I2057="","",[1]All_Tasks_Billing!I2057)</f>
        <v/>
      </c>
      <c r="J2057" t="str">
        <f>IF([1]All_Tasks_Billing!J2057="","",[1]All_Tasks_Billing!J2057)</f>
        <v/>
      </c>
      <c r="K2057" t="b">
        <f>[1]All_Tasks_Billing!K2057</f>
        <v>0</v>
      </c>
      <c r="L2057" s="45" t="str">
        <f>[1]All_Tasks_Billing!L2057</f>
        <v/>
      </c>
      <c r="M2057" t="str">
        <f>[1]All_Tasks_Billing!M2057</f>
        <v/>
      </c>
      <c r="N2057" s="46">
        <f>IF([1]All_Tasks_Billing!N2057="",0,[1]All_Tasks_Billing!N2057)</f>
        <v>0</v>
      </c>
      <c r="O2057" t="str">
        <f>[1]All_Tasks_Billing!O2057</f>
        <v/>
      </c>
      <c r="P2057" s="47">
        <f>IF([1]All_Tasks_Billing!P2057="",0,[1]All_Tasks_Billing!P2057)</f>
        <v>2.5</v>
      </c>
      <c r="Q2057" s="47">
        <f>IF([1]All_Tasks_Billing!Q2057="",0,[1]All_Tasks_Billing!Q2057)</f>
        <v>2.5</v>
      </c>
      <c r="R2057" s="47">
        <f>IF([1]All_Tasks_Billing!R2057="",0,[1]All_Tasks_Billing!R2057)</f>
        <v>2.5</v>
      </c>
      <c r="S2057" t="str">
        <f>[1]All_Tasks_Billing!S2057</f>
        <v/>
      </c>
      <c r="T2057" t="str">
        <f>[1]All_Tasks_Billing!T2057</f>
        <v/>
      </c>
      <c r="U2057" t="str">
        <f>[1]All_Tasks_Billing!U2057</f>
        <v/>
      </c>
      <c r="V2057">
        <f>[1]All_Tasks_Billing!V2057</f>
        <v>37</v>
      </c>
      <c r="W2057" s="48">
        <f>[1]All_Tasks_Billing!W2057</f>
        <v>150</v>
      </c>
      <c r="X2057">
        <f>[1]All_Tasks_Billing!X2057</f>
        <v>45225</v>
      </c>
      <c r="Y2057">
        <f>[1]All_Tasks_Billing!Y2057</f>
        <v>1</v>
      </c>
      <c r="Z2057" s="49">
        <f>[1]All_Tasks_Billing!Z2057</f>
        <v>0</v>
      </c>
      <c r="AA2057" s="45" t="str">
        <f>[1]All_Tasks_Billing!AA2057</f>
        <v/>
      </c>
      <c r="AB2057" t="str">
        <f>[1]All_Tasks_Billing!AB2057</f>
        <v/>
      </c>
      <c r="AC2057" s="48">
        <f>[1]All_Tasks_Billing!AC2057</f>
        <v>0</v>
      </c>
      <c r="AD2057" s="48">
        <f>[1]All_Tasks_Billing!AD2057</f>
        <v>0</v>
      </c>
      <c r="AE2057" s="48">
        <f>[1]All_Tasks_Billing!AE2057</f>
        <v>0</v>
      </c>
      <c r="AF2057" s="48">
        <f>[1]All_Tasks_Billing!AF2057</f>
        <v>0</v>
      </c>
      <c r="AG2057" s="48">
        <f>[1]All_Tasks_Billing!AG2057</f>
        <v>0</v>
      </c>
      <c r="AH2057" s="48">
        <f>[1]All_Tasks_Billing!AH2057</f>
        <v>1.2500000000000001E-2</v>
      </c>
      <c r="AI2057" s="48">
        <f>[1]All_Tasks_Billing!AI2057</f>
        <v>0</v>
      </c>
      <c r="AJ2057" s="48">
        <f>[1]All_Tasks_Billing!AJ2057</f>
        <v>0</v>
      </c>
      <c r="AK2057" s="48">
        <f>[1]All_Tasks_Billing!AK2057</f>
        <v>0</v>
      </c>
      <c r="AL2057" s="48">
        <f>[1]All_Tasks_Billing!AL2057</f>
        <v>0</v>
      </c>
      <c r="AM2057" s="48">
        <f>[1]All_Tasks_Billing!AM2057</f>
        <v>0</v>
      </c>
      <c r="AN2057" s="48">
        <f>[1]All_Tasks_Billing!AN2057</f>
        <v>0</v>
      </c>
      <c r="AO2057" s="48">
        <f>[1]All_Tasks_Billing!AO2057</f>
        <v>0</v>
      </c>
      <c r="AP2057" s="48">
        <f>[1]All_Tasks_Billing!AP2057</f>
        <v>1.2500000000000001E-2</v>
      </c>
      <c r="AQ2057" s="48">
        <f>[1]All_Tasks_Billing!AQ2057</f>
        <v>0</v>
      </c>
      <c r="AR2057" s="48">
        <f>[1]All_Tasks_Billing!AR2057</f>
        <v>0</v>
      </c>
      <c r="AS2057" s="48">
        <f>[1]All_Tasks_Billing!AS2057</f>
        <v>0</v>
      </c>
      <c r="AT2057" s="48">
        <f>[1]All_Tasks_Billing!AT2057</f>
        <v>0</v>
      </c>
      <c r="AU2057" s="50" t="str">
        <f t="shared" si="576"/>
        <v/>
      </c>
      <c r="AV2057" s="50" t="str">
        <f t="shared" si="577"/>
        <v/>
      </c>
      <c r="AW2057" s="50" t="str">
        <f t="shared" si="578"/>
        <v/>
      </c>
      <c r="AX2057" s="50" t="str">
        <f t="shared" ca="1" si="579"/>
        <v>Not Completed</v>
      </c>
      <c r="AY2057" s="50" t="str">
        <f t="shared" ca="1" si="580"/>
        <v>Not Completed</v>
      </c>
      <c r="AZ2057" s="50" t="str">
        <f t="shared" ca="1" si="581"/>
        <v>Not Completed</v>
      </c>
      <c r="BA2057" s="48">
        <f t="shared" si="582"/>
        <v>0</v>
      </c>
      <c r="BB2057" s="45" t="str">
        <f t="shared" si="583"/>
        <v/>
      </c>
      <c r="BC2057" s="50" t="str">
        <f t="shared" si="584"/>
        <v/>
      </c>
      <c r="BD2057" s="48">
        <f t="shared" si="585"/>
        <v>0</v>
      </c>
      <c r="BE2057" s="50" t="str">
        <f t="shared" si="586"/>
        <v>Not Started</v>
      </c>
      <c r="BF2057" s="51">
        <f t="shared" si="587"/>
        <v>1</v>
      </c>
      <c r="BG2057" s="51">
        <f t="shared" si="588"/>
        <v>0</v>
      </c>
      <c r="BH2057" s="50" t="str">
        <f t="shared" si="589"/>
        <v/>
      </c>
      <c r="BI2057" s="50" t="str">
        <f t="shared" si="590"/>
        <v/>
      </c>
      <c r="BJ2057" s="50" t="str">
        <f t="shared" si="591"/>
        <v/>
      </c>
      <c r="BK2057" s="50" t="str">
        <f t="shared" si="592"/>
        <v xml:space="preserve">Not Started |  | </v>
      </c>
      <c r="BL2057" s="49" t="str">
        <f t="shared" ca="1" si="593"/>
        <v/>
      </c>
    </row>
    <row r="2058" spans="1:64" x14ac:dyDescent="0.25">
      <c r="A2058" t="str">
        <f>[1]All_Tasks_Billing!A2058</f>
        <v>RPP's (361-480)</v>
      </c>
      <c r="B2058" t="str">
        <f>[1]All_Tasks_Billing!B2058</f>
        <v>RPP</v>
      </c>
      <c r="C2058" t="str">
        <f>[1]All_Tasks_Billing!C2058</f>
        <v>32.1.56</v>
      </c>
      <c r="D2058" t="str">
        <f>[1]All_Tasks_Billing!D2058</f>
        <v>RPP's</v>
      </c>
      <c r="E2058" t="str">
        <f>[1]All_Tasks_Billing!E2058</f>
        <v>RPP</v>
      </c>
      <c r="F2058" t="str">
        <f>IF([1]All_Tasks_Billing!F2058="","",[1]All_Tasks_Billing!F2058)</f>
        <v/>
      </c>
      <c r="G2058" t="str">
        <f>IF([1]All_Tasks_Billing!G2058="","",[1]All_Tasks_Billing!G2058)</f>
        <v/>
      </c>
      <c r="H2058" s="45" t="str">
        <f>[1]All_Tasks_Billing!H2058</f>
        <v/>
      </c>
      <c r="I2058" t="str">
        <f>IF([1]All_Tasks_Billing!I2058="","",[1]All_Tasks_Billing!I2058)</f>
        <v/>
      </c>
      <c r="J2058" t="str">
        <f>IF([1]All_Tasks_Billing!J2058="","",[1]All_Tasks_Billing!J2058)</f>
        <v/>
      </c>
      <c r="K2058" t="b">
        <f>[1]All_Tasks_Billing!K2058</f>
        <v>0</v>
      </c>
      <c r="L2058" s="45" t="str">
        <f>[1]All_Tasks_Billing!L2058</f>
        <v/>
      </c>
      <c r="M2058" t="str">
        <f>[1]All_Tasks_Billing!M2058</f>
        <v/>
      </c>
      <c r="N2058" s="46">
        <f>IF([1]All_Tasks_Billing!N2058="",0,[1]All_Tasks_Billing!N2058)</f>
        <v>0</v>
      </c>
      <c r="O2058" t="str">
        <f>[1]All_Tasks_Billing!O2058</f>
        <v/>
      </c>
      <c r="P2058" s="47">
        <f>IF([1]All_Tasks_Billing!P2058="",0,[1]All_Tasks_Billing!P2058)</f>
        <v>2.5</v>
      </c>
      <c r="Q2058" s="47">
        <f>IF([1]All_Tasks_Billing!Q2058="",0,[1]All_Tasks_Billing!Q2058)</f>
        <v>2.5</v>
      </c>
      <c r="R2058" s="47">
        <f>IF([1]All_Tasks_Billing!R2058="",0,[1]All_Tasks_Billing!R2058)</f>
        <v>2.5</v>
      </c>
      <c r="S2058" t="str">
        <f>[1]All_Tasks_Billing!S2058</f>
        <v/>
      </c>
      <c r="T2058" t="str">
        <f>[1]All_Tasks_Billing!T2058</f>
        <v/>
      </c>
      <c r="U2058" t="str">
        <f>[1]All_Tasks_Billing!U2058</f>
        <v/>
      </c>
      <c r="V2058">
        <f>[1]All_Tasks_Billing!V2058</f>
        <v>37</v>
      </c>
      <c r="W2058" s="48">
        <f>[1]All_Tasks_Billing!W2058</f>
        <v>150</v>
      </c>
      <c r="X2058">
        <f>[1]All_Tasks_Billing!X2058</f>
        <v>45225</v>
      </c>
      <c r="Y2058">
        <f>[1]All_Tasks_Billing!Y2058</f>
        <v>1</v>
      </c>
      <c r="Z2058" s="49">
        <f>[1]All_Tasks_Billing!Z2058</f>
        <v>0</v>
      </c>
      <c r="AA2058" s="45" t="str">
        <f>[1]All_Tasks_Billing!AA2058</f>
        <v/>
      </c>
      <c r="AB2058" t="str">
        <f>[1]All_Tasks_Billing!AB2058</f>
        <v/>
      </c>
      <c r="AC2058" s="48">
        <f>[1]All_Tasks_Billing!AC2058</f>
        <v>0</v>
      </c>
      <c r="AD2058" s="48">
        <f>[1]All_Tasks_Billing!AD2058</f>
        <v>0</v>
      </c>
      <c r="AE2058" s="48">
        <f>[1]All_Tasks_Billing!AE2058</f>
        <v>0</v>
      </c>
      <c r="AF2058" s="48">
        <f>[1]All_Tasks_Billing!AF2058</f>
        <v>0</v>
      </c>
      <c r="AG2058" s="48">
        <f>[1]All_Tasks_Billing!AG2058</f>
        <v>0</v>
      </c>
      <c r="AH2058" s="48">
        <f>[1]All_Tasks_Billing!AH2058</f>
        <v>1.2500000000000001E-2</v>
      </c>
      <c r="AI2058" s="48">
        <f>[1]All_Tasks_Billing!AI2058</f>
        <v>0</v>
      </c>
      <c r="AJ2058" s="48">
        <f>[1]All_Tasks_Billing!AJ2058</f>
        <v>0</v>
      </c>
      <c r="AK2058" s="48">
        <f>[1]All_Tasks_Billing!AK2058</f>
        <v>0</v>
      </c>
      <c r="AL2058" s="48">
        <f>[1]All_Tasks_Billing!AL2058</f>
        <v>0</v>
      </c>
      <c r="AM2058" s="48">
        <f>[1]All_Tasks_Billing!AM2058</f>
        <v>0</v>
      </c>
      <c r="AN2058" s="48">
        <f>[1]All_Tasks_Billing!AN2058</f>
        <v>0</v>
      </c>
      <c r="AO2058" s="48">
        <f>[1]All_Tasks_Billing!AO2058</f>
        <v>0</v>
      </c>
      <c r="AP2058" s="48">
        <f>[1]All_Tasks_Billing!AP2058</f>
        <v>1.2500000000000001E-2</v>
      </c>
      <c r="AQ2058" s="48">
        <f>[1]All_Tasks_Billing!AQ2058</f>
        <v>0</v>
      </c>
      <c r="AR2058" s="48">
        <f>[1]All_Tasks_Billing!AR2058</f>
        <v>0</v>
      </c>
      <c r="AS2058" s="48">
        <f>[1]All_Tasks_Billing!AS2058</f>
        <v>0</v>
      </c>
      <c r="AT2058" s="48">
        <f>[1]All_Tasks_Billing!AT2058</f>
        <v>0</v>
      </c>
      <c r="AU2058" s="50" t="str">
        <f t="shared" si="576"/>
        <v/>
      </c>
      <c r="AV2058" s="50" t="str">
        <f t="shared" si="577"/>
        <v/>
      </c>
      <c r="AW2058" s="50" t="str">
        <f t="shared" si="578"/>
        <v/>
      </c>
      <c r="AX2058" s="50" t="str">
        <f t="shared" ca="1" si="579"/>
        <v>Not Completed</v>
      </c>
      <c r="AY2058" s="50" t="str">
        <f t="shared" ca="1" si="580"/>
        <v>Not Completed</v>
      </c>
      <c r="AZ2058" s="50" t="str">
        <f t="shared" ca="1" si="581"/>
        <v>Not Completed</v>
      </c>
      <c r="BA2058" s="48">
        <f t="shared" si="582"/>
        <v>0</v>
      </c>
      <c r="BB2058" s="45" t="str">
        <f t="shared" si="583"/>
        <v/>
      </c>
      <c r="BC2058" s="50" t="str">
        <f t="shared" si="584"/>
        <v/>
      </c>
      <c r="BD2058" s="48">
        <f t="shared" si="585"/>
        <v>0</v>
      </c>
      <c r="BE2058" s="50" t="str">
        <f t="shared" si="586"/>
        <v>Not Started</v>
      </c>
      <c r="BF2058" s="51">
        <f t="shared" si="587"/>
        <v>1</v>
      </c>
      <c r="BG2058" s="51">
        <f t="shared" si="588"/>
        <v>0</v>
      </c>
      <c r="BH2058" s="50" t="str">
        <f t="shared" si="589"/>
        <v/>
      </c>
      <c r="BI2058" s="50" t="str">
        <f t="shared" si="590"/>
        <v/>
      </c>
      <c r="BJ2058" s="50" t="str">
        <f t="shared" si="591"/>
        <v/>
      </c>
      <c r="BK2058" s="50" t="str">
        <f t="shared" si="592"/>
        <v xml:space="preserve">Not Started |  | </v>
      </c>
      <c r="BL2058" s="49" t="str">
        <f t="shared" ca="1" si="593"/>
        <v/>
      </c>
    </row>
    <row r="2059" spans="1:64" x14ac:dyDescent="0.25">
      <c r="A2059" t="str">
        <f>[1]All_Tasks_Billing!A2059</f>
        <v>RPP's (361-480)</v>
      </c>
      <c r="B2059" t="str">
        <f>[1]All_Tasks_Billing!B2059</f>
        <v>RPP</v>
      </c>
      <c r="C2059" t="str">
        <f>[1]All_Tasks_Billing!C2059</f>
        <v>32.1.57</v>
      </c>
      <c r="D2059" t="str">
        <f>[1]All_Tasks_Billing!D2059</f>
        <v>RPP's</v>
      </c>
      <c r="E2059" t="str">
        <f>[1]All_Tasks_Billing!E2059</f>
        <v>RPP</v>
      </c>
      <c r="F2059" t="str">
        <f>IF([1]All_Tasks_Billing!F2059="","",[1]All_Tasks_Billing!F2059)</f>
        <v/>
      </c>
      <c r="G2059" t="str">
        <f>IF([1]All_Tasks_Billing!G2059="","",[1]All_Tasks_Billing!G2059)</f>
        <v/>
      </c>
      <c r="H2059" s="45" t="str">
        <f>[1]All_Tasks_Billing!H2059</f>
        <v/>
      </c>
      <c r="I2059" t="str">
        <f>IF([1]All_Tasks_Billing!I2059="","",[1]All_Tasks_Billing!I2059)</f>
        <v/>
      </c>
      <c r="J2059" t="str">
        <f>IF([1]All_Tasks_Billing!J2059="","",[1]All_Tasks_Billing!J2059)</f>
        <v/>
      </c>
      <c r="K2059" t="b">
        <f>[1]All_Tasks_Billing!K2059</f>
        <v>0</v>
      </c>
      <c r="L2059" s="45" t="str">
        <f>[1]All_Tasks_Billing!L2059</f>
        <v/>
      </c>
      <c r="M2059" t="str">
        <f>[1]All_Tasks_Billing!M2059</f>
        <v/>
      </c>
      <c r="N2059" s="46">
        <f>IF([1]All_Tasks_Billing!N2059="",0,[1]All_Tasks_Billing!N2059)</f>
        <v>0</v>
      </c>
      <c r="O2059" t="str">
        <f>[1]All_Tasks_Billing!O2059</f>
        <v/>
      </c>
      <c r="P2059" s="47">
        <f>IF([1]All_Tasks_Billing!P2059="",0,[1]All_Tasks_Billing!P2059)</f>
        <v>2.5</v>
      </c>
      <c r="Q2059" s="47">
        <f>IF([1]All_Tasks_Billing!Q2059="",0,[1]All_Tasks_Billing!Q2059)</f>
        <v>2.5</v>
      </c>
      <c r="R2059" s="47">
        <f>IF([1]All_Tasks_Billing!R2059="",0,[1]All_Tasks_Billing!R2059)</f>
        <v>2.5</v>
      </c>
      <c r="S2059" t="str">
        <f>[1]All_Tasks_Billing!S2059</f>
        <v/>
      </c>
      <c r="T2059" t="str">
        <f>[1]All_Tasks_Billing!T2059</f>
        <v/>
      </c>
      <c r="U2059" t="str">
        <f>[1]All_Tasks_Billing!U2059</f>
        <v/>
      </c>
      <c r="V2059">
        <f>[1]All_Tasks_Billing!V2059</f>
        <v>37</v>
      </c>
      <c r="W2059" s="48">
        <f>[1]All_Tasks_Billing!W2059</f>
        <v>150</v>
      </c>
      <c r="X2059">
        <f>[1]All_Tasks_Billing!X2059</f>
        <v>45225</v>
      </c>
      <c r="Y2059">
        <f>[1]All_Tasks_Billing!Y2059</f>
        <v>1</v>
      </c>
      <c r="Z2059" s="49">
        <f>[1]All_Tasks_Billing!Z2059</f>
        <v>0</v>
      </c>
      <c r="AA2059" s="45" t="str">
        <f>[1]All_Tasks_Billing!AA2059</f>
        <v/>
      </c>
      <c r="AB2059" t="str">
        <f>[1]All_Tasks_Billing!AB2059</f>
        <v/>
      </c>
      <c r="AC2059" s="48">
        <f>[1]All_Tasks_Billing!AC2059</f>
        <v>0</v>
      </c>
      <c r="AD2059" s="48">
        <f>[1]All_Tasks_Billing!AD2059</f>
        <v>0</v>
      </c>
      <c r="AE2059" s="48">
        <f>[1]All_Tasks_Billing!AE2059</f>
        <v>0</v>
      </c>
      <c r="AF2059" s="48">
        <f>[1]All_Tasks_Billing!AF2059</f>
        <v>0</v>
      </c>
      <c r="AG2059" s="48">
        <f>[1]All_Tasks_Billing!AG2059</f>
        <v>0</v>
      </c>
      <c r="AH2059" s="48">
        <f>[1]All_Tasks_Billing!AH2059</f>
        <v>1.2500000000000001E-2</v>
      </c>
      <c r="AI2059" s="48">
        <f>[1]All_Tasks_Billing!AI2059</f>
        <v>0</v>
      </c>
      <c r="AJ2059" s="48">
        <f>[1]All_Tasks_Billing!AJ2059</f>
        <v>0</v>
      </c>
      <c r="AK2059" s="48">
        <f>[1]All_Tasks_Billing!AK2059</f>
        <v>0</v>
      </c>
      <c r="AL2059" s="48">
        <f>[1]All_Tasks_Billing!AL2059</f>
        <v>0</v>
      </c>
      <c r="AM2059" s="48">
        <f>[1]All_Tasks_Billing!AM2059</f>
        <v>0</v>
      </c>
      <c r="AN2059" s="48">
        <f>[1]All_Tasks_Billing!AN2059</f>
        <v>0</v>
      </c>
      <c r="AO2059" s="48">
        <f>[1]All_Tasks_Billing!AO2059</f>
        <v>0</v>
      </c>
      <c r="AP2059" s="48">
        <f>[1]All_Tasks_Billing!AP2059</f>
        <v>1.2500000000000001E-2</v>
      </c>
      <c r="AQ2059" s="48">
        <f>[1]All_Tasks_Billing!AQ2059</f>
        <v>0</v>
      </c>
      <c r="AR2059" s="48">
        <f>[1]All_Tasks_Billing!AR2059</f>
        <v>0</v>
      </c>
      <c r="AS2059" s="48">
        <f>[1]All_Tasks_Billing!AS2059</f>
        <v>0</v>
      </c>
      <c r="AT2059" s="48">
        <f>[1]All_Tasks_Billing!AT2059</f>
        <v>0</v>
      </c>
      <c r="AU2059" s="50" t="str">
        <f t="shared" si="576"/>
        <v/>
      </c>
      <c r="AV2059" s="50" t="str">
        <f t="shared" si="577"/>
        <v/>
      </c>
      <c r="AW2059" s="50" t="str">
        <f t="shared" si="578"/>
        <v/>
      </c>
      <c r="AX2059" s="50" t="str">
        <f t="shared" ca="1" si="579"/>
        <v>Not Completed</v>
      </c>
      <c r="AY2059" s="50" t="str">
        <f t="shared" ca="1" si="580"/>
        <v>Not Completed</v>
      </c>
      <c r="AZ2059" s="50" t="str">
        <f t="shared" ca="1" si="581"/>
        <v>Not Completed</v>
      </c>
      <c r="BA2059" s="48">
        <f t="shared" si="582"/>
        <v>0</v>
      </c>
      <c r="BB2059" s="45" t="str">
        <f t="shared" si="583"/>
        <v/>
      </c>
      <c r="BC2059" s="50" t="str">
        <f t="shared" si="584"/>
        <v/>
      </c>
      <c r="BD2059" s="48">
        <f t="shared" si="585"/>
        <v>0</v>
      </c>
      <c r="BE2059" s="50" t="str">
        <f t="shared" si="586"/>
        <v>Not Started</v>
      </c>
      <c r="BF2059" s="51">
        <f t="shared" si="587"/>
        <v>1</v>
      </c>
      <c r="BG2059" s="51">
        <f t="shared" si="588"/>
        <v>0</v>
      </c>
      <c r="BH2059" s="50" t="str">
        <f t="shared" si="589"/>
        <v/>
      </c>
      <c r="BI2059" s="50" t="str">
        <f t="shared" si="590"/>
        <v/>
      </c>
      <c r="BJ2059" s="50" t="str">
        <f t="shared" si="591"/>
        <v/>
      </c>
      <c r="BK2059" s="50" t="str">
        <f t="shared" si="592"/>
        <v xml:space="preserve">Not Started |  | </v>
      </c>
      <c r="BL2059" s="49" t="str">
        <f t="shared" ca="1" si="593"/>
        <v/>
      </c>
    </row>
    <row r="2060" spans="1:64" x14ac:dyDescent="0.25">
      <c r="A2060" t="str">
        <f>[1]All_Tasks_Billing!A2060</f>
        <v>RPP's (361-480)</v>
      </c>
      <c r="B2060" t="str">
        <f>[1]All_Tasks_Billing!B2060</f>
        <v>RPP</v>
      </c>
      <c r="C2060" t="str">
        <f>[1]All_Tasks_Billing!C2060</f>
        <v>32.1.58</v>
      </c>
      <c r="D2060" t="str">
        <f>[1]All_Tasks_Billing!D2060</f>
        <v>RPP's</v>
      </c>
      <c r="E2060" t="str">
        <f>[1]All_Tasks_Billing!E2060</f>
        <v>RPP</v>
      </c>
      <c r="F2060" t="str">
        <f>IF([1]All_Tasks_Billing!F2060="","",[1]All_Tasks_Billing!F2060)</f>
        <v/>
      </c>
      <c r="G2060" t="str">
        <f>IF([1]All_Tasks_Billing!G2060="","",[1]All_Tasks_Billing!G2060)</f>
        <v/>
      </c>
      <c r="H2060" s="45" t="str">
        <f>[1]All_Tasks_Billing!H2060</f>
        <v/>
      </c>
      <c r="I2060" t="str">
        <f>IF([1]All_Tasks_Billing!I2060="","",[1]All_Tasks_Billing!I2060)</f>
        <v/>
      </c>
      <c r="J2060" t="str">
        <f>IF([1]All_Tasks_Billing!J2060="","",[1]All_Tasks_Billing!J2060)</f>
        <v/>
      </c>
      <c r="K2060" t="b">
        <f>[1]All_Tasks_Billing!K2060</f>
        <v>0</v>
      </c>
      <c r="L2060" s="45" t="str">
        <f>[1]All_Tasks_Billing!L2060</f>
        <v/>
      </c>
      <c r="M2060" t="str">
        <f>[1]All_Tasks_Billing!M2060</f>
        <v/>
      </c>
      <c r="N2060" s="46">
        <f>IF([1]All_Tasks_Billing!N2060="",0,[1]All_Tasks_Billing!N2060)</f>
        <v>0</v>
      </c>
      <c r="O2060" t="str">
        <f>[1]All_Tasks_Billing!O2060</f>
        <v/>
      </c>
      <c r="P2060" s="47">
        <f>IF([1]All_Tasks_Billing!P2060="",0,[1]All_Tasks_Billing!P2060)</f>
        <v>2.5</v>
      </c>
      <c r="Q2060" s="47">
        <f>IF([1]All_Tasks_Billing!Q2060="",0,[1]All_Tasks_Billing!Q2060)</f>
        <v>2.5</v>
      </c>
      <c r="R2060" s="47">
        <f>IF([1]All_Tasks_Billing!R2060="",0,[1]All_Tasks_Billing!R2060)</f>
        <v>2.5</v>
      </c>
      <c r="S2060" t="str">
        <f>[1]All_Tasks_Billing!S2060</f>
        <v/>
      </c>
      <c r="T2060" t="str">
        <f>[1]All_Tasks_Billing!T2060</f>
        <v/>
      </c>
      <c r="U2060" t="str">
        <f>[1]All_Tasks_Billing!U2060</f>
        <v/>
      </c>
      <c r="V2060">
        <f>[1]All_Tasks_Billing!V2060</f>
        <v>37</v>
      </c>
      <c r="W2060" s="48">
        <f>[1]All_Tasks_Billing!W2060</f>
        <v>150</v>
      </c>
      <c r="X2060">
        <f>[1]All_Tasks_Billing!X2060</f>
        <v>45225</v>
      </c>
      <c r="Y2060">
        <f>[1]All_Tasks_Billing!Y2060</f>
        <v>1</v>
      </c>
      <c r="Z2060" s="49">
        <f>[1]All_Tasks_Billing!Z2060</f>
        <v>0</v>
      </c>
      <c r="AA2060" s="45" t="str">
        <f>[1]All_Tasks_Billing!AA2060</f>
        <v/>
      </c>
      <c r="AB2060" t="str">
        <f>[1]All_Tasks_Billing!AB2060</f>
        <v/>
      </c>
      <c r="AC2060" s="48">
        <f>[1]All_Tasks_Billing!AC2060</f>
        <v>0</v>
      </c>
      <c r="AD2060" s="48">
        <f>[1]All_Tasks_Billing!AD2060</f>
        <v>0</v>
      </c>
      <c r="AE2060" s="48">
        <f>[1]All_Tasks_Billing!AE2060</f>
        <v>0</v>
      </c>
      <c r="AF2060" s="48">
        <f>[1]All_Tasks_Billing!AF2060</f>
        <v>0</v>
      </c>
      <c r="AG2060" s="48">
        <f>[1]All_Tasks_Billing!AG2060</f>
        <v>0</v>
      </c>
      <c r="AH2060" s="48">
        <f>[1]All_Tasks_Billing!AH2060</f>
        <v>1.2500000000000001E-2</v>
      </c>
      <c r="AI2060" s="48">
        <f>[1]All_Tasks_Billing!AI2060</f>
        <v>0</v>
      </c>
      <c r="AJ2060" s="48">
        <f>[1]All_Tasks_Billing!AJ2060</f>
        <v>0</v>
      </c>
      <c r="AK2060" s="48">
        <f>[1]All_Tasks_Billing!AK2060</f>
        <v>0</v>
      </c>
      <c r="AL2060" s="48">
        <f>[1]All_Tasks_Billing!AL2060</f>
        <v>0</v>
      </c>
      <c r="AM2060" s="48">
        <f>[1]All_Tasks_Billing!AM2060</f>
        <v>0</v>
      </c>
      <c r="AN2060" s="48">
        <f>[1]All_Tasks_Billing!AN2060</f>
        <v>0</v>
      </c>
      <c r="AO2060" s="48">
        <f>[1]All_Tasks_Billing!AO2060</f>
        <v>0</v>
      </c>
      <c r="AP2060" s="48">
        <f>[1]All_Tasks_Billing!AP2060</f>
        <v>1.2500000000000001E-2</v>
      </c>
      <c r="AQ2060" s="48">
        <f>[1]All_Tasks_Billing!AQ2060</f>
        <v>0</v>
      </c>
      <c r="AR2060" s="48">
        <f>[1]All_Tasks_Billing!AR2060</f>
        <v>0</v>
      </c>
      <c r="AS2060" s="48">
        <f>[1]All_Tasks_Billing!AS2060</f>
        <v>0</v>
      </c>
      <c r="AT2060" s="48">
        <f>[1]All_Tasks_Billing!AT2060</f>
        <v>0</v>
      </c>
      <c r="AU2060" s="50" t="str">
        <f t="shared" si="576"/>
        <v/>
      </c>
      <c r="AV2060" s="50" t="str">
        <f t="shared" si="577"/>
        <v/>
      </c>
      <c r="AW2060" s="50" t="str">
        <f t="shared" si="578"/>
        <v/>
      </c>
      <c r="AX2060" s="50" t="str">
        <f t="shared" ca="1" si="579"/>
        <v>Not Completed</v>
      </c>
      <c r="AY2060" s="50" t="str">
        <f t="shared" ca="1" si="580"/>
        <v>Not Completed</v>
      </c>
      <c r="AZ2060" s="50" t="str">
        <f t="shared" ca="1" si="581"/>
        <v>Not Completed</v>
      </c>
      <c r="BA2060" s="48">
        <f t="shared" si="582"/>
        <v>0</v>
      </c>
      <c r="BB2060" s="45" t="str">
        <f t="shared" si="583"/>
        <v/>
      </c>
      <c r="BC2060" s="50" t="str">
        <f t="shared" si="584"/>
        <v/>
      </c>
      <c r="BD2060" s="48">
        <f t="shared" si="585"/>
        <v>0</v>
      </c>
      <c r="BE2060" s="50" t="str">
        <f t="shared" si="586"/>
        <v>Not Started</v>
      </c>
      <c r="BF2060" s="51">
        <f t="shared" si="587"/>
        <v>1</v>
      </c>
      <c r="BG2060" s="51">
        <f t="shared" si="588"/>
        <v>0</v>
      </c>
      <c r="BH2060" s="50" t="str">
        <f t="shared" si="589"/>
        <v/>
      </c>
      <c r="BI2060" s="50" t="str">
        <f t="shared" si="590"/>
        <v/>
      </c>
      <c r="BJ2060" s="50" t="str">
        <f t="shared" si="591"/>
        <v/>
      </c>
      <c r="BK2060" s="50" t="str">
        <f t="shared" si="592"/>
        <v xml:space="preserve">Not Started |  | </v>
      </c>
      <c r="BL2060" s="49" t="str">
        <f t="shared" ca="1" si="593"/>
        <v/>
      </c>
    </row>
    <row r="2061" spans="1:64" x14ac:dyDescent="0.25">
      <c r="A2061" t="str">
        <f>[1]All_Tasks_Billing!A2061</f>
        <v>RPP's (361-480)</v>
      </c>
      <c r="B2061" t="str">
        <f>[1]All_Tasks_Billing!B2061</f>
        <v>RPP</v>
      </c>
      <c r="C2061" t="str">
        <f>[1]All_Tasks_Billing!C2061</f>
        <v>32.1.59</v>
      </c>
      <c r="D2061" t="str">
        <f>[1]All_Tasks_Billing!D2061</f>
        <v>RPP's</v>
      </c>
      <c r="E2061" t="str">
        <f>[1]All_Tasks_Billing!E2061</f>
        <v>RPP</v>
      </c>
      <c r="F2061" t="str">
        <f>IF([1]All_Tasks_Billing!F2061="","",[1]All_Tasks_Billing!F2061)</f>
        <v/>
      </c>
      <c r="G2061" t="str">
        <f>IF([1]All_Tasks_Billing!G2061="","",[1]All_Tasks_Billing!G2061)</f>
        <v/>
      </c>
      <c r="H2061" s="45" t="str">
        <f>[1]All_Tasks_Billing!H2061</f>
        <v/>
      </c>
      <c r="I2061" t="str">
        <f>IF([1]All_Tasks_Billing!I2061="","",[1]All_Tasks_Billing!I2061)</f>
        <v/>
      </c>
      <c r="J2061" t="str">
        <f>IF([1]All_Tasks_Billing!J2061="","",[1]All_Tasks_Billing!J2061)</f>
        <v/>
      </c>
      <c r="K2061" t="b">
        <f>[1]All_Tasks_Billing!K2061</f>
        <v>0</v>
      </c>
      <c r="L2061" s="45" t="str">
        <f>[1]All_Tasks_Billing!L2061</f>
        <v/>
      </c>
      <c r="M2061" t="str">
        <f>[1]All_Tasks_Billing!M2061</f>
        <v/>
      </c>
      <c r="N2061" s="46">
        <f>IF([1]All_Tasks_Billing!N2061="",0,[1]All_Tasks_Billing!N2061)</f>
        <v>0</v>
      </c>
      <c r="O2061" t="str">
        <f>[1]All_Tasks_Billing!O2061</f>
        <v/>
      </c>
      <c r="P2061" s="47">
        <f>IF([1]All_Tasks_Billing!P2061="",0,[1]All_Tasks_Billing!P2061)</f>
        <v>2.5</v>
      </c>
      <c r="Q2061" s="47">
        <f>IF([1]All_Tasks_Billing!Q2061="",0,[1]All_Tasks_Billing!Q2061)</f>
        <v>2.5</v>
      </c>
      <c r="R2061" s="47">
        <f>IF([1]All_Tasks_Billing!R2061="",0,[1]All_Tasks_Billing!R2061)</f>
        <v>2.5</v>
      </c>
      <c r="S2061" t="str">
        <f>[1]All_Tasks_Billing!S2061</f>
        <v/>
      </c>
      <c r="T2061" t="str">
        <f>[1]All_Tasks_Billing!T2061</f>
        <v/>
      </c>
      <c r="U2061" t="str">
        <f>[1]All_Tasks_Billing!U2061</f>
        <v/>
      </c>
      <c r="V2061">
        <f>[1]All_Tasks_Billing!V2061</f>
        <v>37</v>
      </c>
      <c r="W2061" s="48">
        <f>[1]All_Tasks_Billing!W2061</f>
        <v>150</v>
      </c>
      <c r="X2061">
        <f>[1]All_Tasks_Billing!X2061</f>
        <v>45225</v>
      </c>
      <c r="Y2061">
        <f>[1]All_Tasks_Billing!Y2061</f>
        <v>1</v>
      </c>
      <c r="Z2061" s="49">
        <f>[1]All_Tasks_Billing!Z2061</f>
        <v>0</v>
      </c>
      <c r="AA2061" s="45" t="str">
        <f>[1]All_Tasks_Billing!AA2061</f>
        <v/>
      </c>
      <c r="AB2061" t="str">
        <f>[1]All_Tasks_Billing!AB2061</f>
        <v/>
      </c>
      <c r="AC2061" s="48">
        <f>[1]All_Tasks_Billing!AC2061</f>
        <v>0</v>
      </c>
      <c r="AD2061" s="48">
        <f>[1]All_Tasks_Billing!AD2061</f>
        <v>0</v>
      </c>
      <c r="AE2061" s="48">
        <f>[1]All_Tasks_Billing!AE2061</f>
        <v>0</v>
      </c>
      <c r="AF2061" s="48">
        <f>[1]All_Tasks_Billing!AF2061</f>
        <v>0</v>
      </c>
      <c r="AG2061" s="48">
        <f>[1]All_Tasks_Billing!AG2061</f>
        <v>0</v>
      </c>
      <c r="AH2061" s="48">
        <f>[1]All_Tasks_Billing!AH2061</f>
        <v>1.2500000000000001E-2</v>
      </c>
      <c r="AI2061" s="48">
        <f>[1]All_Tasks_Billing!AI2061</f>
        <v>0</v>
      </c>
      <c r="AJ2061" s="48">
        <f>[1]All_Tasks_Billing!AJ2061</f>
        <v>0</v>
      </c>
      <c r="AK2061" s="48">
        <f>[1]All_Tasks_Billing!AK2061</f>
        <v>0</v>
      </c>
      <c r="AL2061" s="48">
        <f>[1]All_Tasks_Billing!AL2061</f>
        <v>0</v>
      </c>
      <c r="AM2061" s="48">
        <f>[1]All_Tasks_Billing!AM2061</f>
        <v>0</v>
      </c>
      <c r="AN2061" s="48">
        <f>[1]All_Tasks_Billing!AN2061</f>
        <v>0</v>
      </c>
      <c r="AO2061" s="48">
        <f>[1]All_Tasks_Billing!AO2061</f>
        <v>0</v>
      </c>
      <c r="AP2061" s="48">
        <f>[1]All_Tasks_Billing!AP2061</f>
        <v>1.2500000000000001E-2</v>
      </c>
      <c r="AQ2061" s="48">
        <f>[1]All_Tasks_Billing!AQ2061</f>
        <v>0</v>
      </c>
      <c r="AR2061" s="48">
        <f>[1]All_Tasks_Billing!AR2061</f>
        <v>0</v>
      </c>
      <c r="AS2061" s="48">
        <f>[1]All_Tasks_Billing!AS2061</f>
        <v>0</v>
      </c>
      <c r="AT2061" s="48">
        <f>[1]All_Tasks_Billing!AT2061</f>
        <v>0</v>
      </c>
      <c r="AU2061" s="50" t="str">
        <f t="shared" si="576"/>
        <v/>
      </c>
      <c r="AV2061" s="50" t="str">
        <f t="shared" si="577"/>
        <v/>
      </c>
      <c r="AW2061" s="50" t="str">
        <f t="shared" si="578"/>
        <v/>
      </c>
      <c r="AX2061" s="50" t="str">
        <f t="shared" ca="1" si="579"/>
        <v>Not Completed</v>
      </c>
      <c r="AY2061" s="50" t="str">
        <f t="shared" ca="1" si="580"/>
        <v>Not Completed</v>
      </c>
      <c r="AZ2061" s="50" t="str">
        <f t="shared" ca="1" si="581"/>
        <v>Not Completed</v>
      </c>
      <c r="BA2061" s="48">
        <f t="shared" si="582"/>
        <v>0</v>
      </c>
      <c r="BB2061" s="45" t="str">
        <f t="shared" si="583"/>
        <v/>
      </c>
      <c r="BC2061" s="50" t="str">
        <f t="shared" si="584"/>
        <v/>
      </c>
      <c r="BD2061" s="48">
        <f t="shared" si="585"/>
        <v>0</v>
      </c>
      <c r="BE2061" s="50" t="str">
        <f t="shared" si="586"/>
        <v>Not Started</v>
      </c>
      <c r="BF2061" s="51">
        <f t="shared" si="587"/>
        <v>1</v>
      </c>
      <c r="BG2061" s="51">
        <f t="shared" si="588"/>
        <v>0</v>
      </c>
      <c r="BH2061" s="50" t="str">
        <f t="shared" si="589"/>
        <v/>
      </c>
      <c r="BI2061" s="50" t="str">
        <f t="shared" si="590"/>
        <v/>
      </c>
      <c r="BJ2061" s="50" t="str">
        <f t="shared" si="591"/>
        <v/>
      </c>
      <c r="BK2061" s="50" t="str">
        <f t="shared" si="592"/>
        <v xml:space="preserve">Not Started |  | </v>
      </c>
      <c r="BL2061" s="49" t="str">
        <f t="shared" ca="1" si="593"/>
        <v/>
      </c>
    </row>
    <row r="2062" spans="1:64" x14ac:dyDescent="0.25">
      <c r="A2062" t="str">
        <f>[1]All_Tasks_Billing!A2062</f>
        <v>RPP's (361-480)</v>
      </c>
      <c r="B2062" t="str">
        <f>[1]All_Tasks_Billing!B2062</f>
        <v>RPP</v>
      </c>
      <c r="C2062" t="str">
        <f>[1]All_Tasks_Billing!C2062</f>
        <v>32.1.60</v>
      </c>
      <c r="D2062" t="str">
        <f>[1]All_Tasks_Billing!D2062</f>
        <v>RPP's</v>
      </c>
      <c r="E2062" t="str">
        <f>[1]All_Tasks_Billing!E2062</f>
        <v>RPP</v>
      </c>
      <c r="F2062" t="str">
        <f>IF([1]All_Tasks_Billing!F2062="","",[1]All_Tasks_Billing!F2062)</f>
        <v/>
      </c>
      <c r="G2062" t="str">
        <f>IF([1]All_Tasks_Billing!G2062="","",[1]All_Tasks_Billing!G2062)</f>
        <v/>
      </c>
      <c r="H2062" s="45" t="str">
        <f>[1]All_Tasks_Billing!H2062</f>
        <v/>
      </c>
      <c r="I2062" t="str">
        <f>IF([1]All_Tasks_Billing!I2062="","",[1]All_Tasks_Billing!I2062)</f>
        <v/>
      </c>
      <c r="J2062" t="str">
        <f>IF([1]All_Tasks_Billing!J2062="","",[1]All_Tasks_Billing!J2062)</f>
        <v/>
      </c>
      <c r="K2062" t="b">
        <f>[1]All_Tasks_Billing!K2062</f>
        <v>0</v>
      </c>
      <c r="L2062" s="45" t="str">
        <f>[1]All_Tasks_Billing!L2062</f>
        <v/>
      </c>
      <c r="M2062" t="str">
        <f>[1]All_Tasks_Billing!M2062</f>
        <v/>
      </c>
      <c r="N2062" s="46">
        <f>IF([1]All_Tasks_Billing!N2062="",0,[1]All_Tasks_Billing!N2062)</f>
        <v>0</v>
      </c>
      <c r="O2062" t="str">
        <f>[1]All_Tasks_Billing!O2062</f>
        <v/>
      </c>
      <c r="P2062" s="47">
        <f>IF([1]All_Tasks_Billing!P2062="",0,[1]All_Tasks_Billing!P2062)</f>
        <v>2.5</v>
      </c>
      <c r="Q2062" s="47">
        <f>IF([1]All_Tasks_Billing!Q2062="",0,[1]All_Tasks_Billing!Q2062)</f>
        <v>2.5</v>
      </c>
      <c r="R2062" s="47">
        <f>IF([1]All_Tasks_Billing!R2062="",0,[1]All_Tasks_Billing!R2062)</f>
        <v>2.5</v>
      </c>
      <c r="S2062" t="str">
        <f>[1]All_Tasks_Billing!S2062</f>
        <v/>
      </c>
      <c r="T2062" t="str">
        <f>[1]All_Tasks_Billing!T2062</f>
        <v/>
      </c>
      <c r="U2062" t="str">
        <f>[1]All_Tasks_Billing!U2062</f>
        <v/>
      </c>
      <c r="V2062">
        <f>[1]All_Tasks_Billing!V2062</f>
        <v>37</v>
      </c>
      <c r="W2062" s="48">
        <f>[1]All_Tasks_Billing!W2062</f>
        <v>150</v>
      </c>
      <c r="X2062">
        <f>[1]All_Tasks_Billing!X2062</f>
        <v>45225</v>
      </c>
      <c r="Y2062">
        <f>[1]All_Tasks_Billing!Y2062</f>
        <v>1</v>
      </c>
      <c r="Z2062" s="49">
        <f>[1]All_Tasks_Billing!Z2062</f>
        <v>0</v>
      </c>
      <c r="AA2062" s="45" t="str">
        <f>[1]All_Tasks_Billing!AA2062</f>
        <v/>
      </c>
      <c r="AB2062" t="str">
        <f>[1]All_Tasks_Billing!AB2062</f>
        <v/>
      </c>
      <c r="AC2062" s="48">
        <f>[1]All_Tasks_Billing!AC2062</f>
        <v>0</v>
      </c>
      <c r="AD2062" s="48">
        <f>[1]All_Tasks_Billing!AD2062</f>
        <v>0</v>
      </c>
      <c r="AE2062" s="48">
        <f>[1]All_Tasks_Billing!AE2062</f>
        <v>0</v>
      </c>
      <c r="AF2062" s="48">
        <f>[1]All_Tasks_Billing!AF2062</f>
        <v>0</v>
      </c>
      <c r="AG2062" s="48">
        <f>[1]All_Tasks_Billing!AG2062</f>
        <v>0</v>
      </c>
      <c r="AH2062" s="48">
        <f>[1]All_Tasks_Billing!AH2062</f>
        <v>1.2500000000000001E-2</v>
      </c>
      <c r="AI2062" s="48">
        <f>[1]All_Tasks_Billing!AI2062</f>
        <v>0</v>
      </c>
      <c r="AJ2062" s="48">
        <f>[1]All_Tasks_Billing!AJ2062</f>
        <v>0</v>
      </c>
      <c r="AK2062" s="48">
        <f>[1]All_Tasks_Billing!AK2062</f>
        <v>0</v>
      </c>
      <c r="AL2062" s="48">
        <f>[1]All_Tasks_Billing!AL2062</f>
        <v>0</v>
      </c>
      <c r="AM2062" s="48">
        <f>[1]All_Tasks_Billing!AM2062</f>
        <v>0</v>
      </c>
      <c r="AN2062" s="48">
        <f>[1]All_Tasks_Billing!AN2062</f>
        <v>0</v>
      </c>
      <c r="AO2062" s="48">
        <f>[1]All_Tasks_Billing!AO2062</f>
        <v>0</v>
      </c>
      <c r="AP2062" s="48">
        <f>[1]All_Tasks_Billing!AP2062</f>
        <v>1.2500000000000001E-2</v>
      </c>
      <c r="AQ2062" s="48">
        <f>[1]All_Tasks_Billing!AQ2062</f>
        <v>0</v>
      </c>
      <c r="AR2062" s="48">
        <f>[1]All_Tasks_Billing!AR2062</f>
        <v>0</v>
      </c>
      <c r="AS2062" s="48">
        <f>[1]All_Tasks_Billing!AS2062</f>
        <v>0</v>
      </c>
      <c r="AT2062" s="48">
        <f>[1]All_Tasks_Billing!AT2062</f>
        <v>0</v>
      </c>
      <c r="AU2062" s="50" t="str">
        <f t="shared" si="576"/>
        <v/>
      </c>
      <c r="AV2062" s="50" t="str">
        <f t="shared" si="577"/>
        <v/>
      </c>
      <c r="AW2062" s="50" t="str">
        <f t="shared" si="578"/>
        <v/>
      </c>
      <c r="AX2062" s="50" t="str">
        <f t="shared" ca="1" si="579"/>
        <v>Not Completed</v>
      </c>
      <c r="AY2062" s="50" t="str">
        <f t="shared" ca="1" si="580"/>
        <v>Not Completed</v>
      </c>
      <c r="AZ2062" s="50" t="str">
        <f t="shared" ca="1" si="581"/>
        <v>Not Completed</v>
      </c>
      <c r="BA2062" s="48">
        <f t="shared" si="582"/>
        <v>0</v>
      </c>
      <c r="BB2062" s="45" t="str">
        <f t="shared" si="583"/>
        <v/>
      </c>
      <c r="BC2062" s="50" t="str">
        <f t="shared" si="584"/>
        <v/>
      </c>
      <c r="BD2062" s="48">
        <f t="shared" si="585"/>
        <v>0</v>
      </c>
      <c r="BE2062" s="50" t="str">
        <f t="shared" si="586"/>
        <v>Not Started</v>
      </c>
      <c r="BF2062" s="51">
        <f t="shared" si="587"/>
        <v>1</v>
      </c>
      <c r="BG2062" s="51">
        <f t="shared" si="588"/>
        <v>0</v>
      </c>
      <c r="BH2062" s="50" t="str">
        <f t="shared" si="589"/>
        <v/>
      </c>
      <c r="BI2062" s="50" t="str">
        <f t="shared" si="590"/>
        <v/>
      </c>
      <c r="BJ2062" s="50" t="str">
        <f t="shared" si="591"/>
        <v/>
      </c>
      <c r="BK2062" s="50" t="str">
        <f t="shared" si="592"/>
        <v xml:space="preserve">Not Started |  | </v>
      </c>
      <c r="BL2062" s="49" t="str">
        <f t="shared" ca="1" si="593"/>
        <v/>
      </c>
    </row>
    <row r="2063" spans="1:64" x14ac:dyDescent="0.25">
      <c r="A2063" t="str">
        <f>[1]All_Tasks_Billing!A2063</f>
        <v>RPP's (361-480)</v>
      </c>
      <c r="B2063" t="str">
        <f>[1]All_Tasks_Billing!B2063</f>
        <v>RPP</v>
      </c>
      <c r="C2063" t="str">
        <f>[1]All_Tasks_Billing!C2063</f>
        <v>32.1.61</v>
      </c>
      <c r="D2063" t="str">
        <f>[1]All_Tasks_Billing!D2063</f>
        <v>RPP's</v>
      </c>
      <c r="E2063" t="str">
        <f>[1]All_Tasks_Billing!E2063</f>
        <v>RPP</v>
      </c>
      <c r="F2063" t="str">
        <f>IF([1]All_Tasks_Billing!F2063="","",[1]All_Tasks_Billing!F2063)</f>
        <v/>
      </c>
      <c r="G2063" t="str">
        <f>IF([1]All_Tasks_Billing!G2063="","",[1]All_Tasks_Billing!G2063)</f>
        <v/>
      </c>
      <c r="H2063" s="45" t="str">
        <f>[1]All_Tasks_Billing!H2063</f>
        <v/>
      </c>
      <c r="I2063" t="str">
        <f>IF([1]All_Tasks_Billing!I2063="","",[1]All_Tasks_Billing!I2063)</f>
        <v/>
      </c>
      <c r="J2063" t="str">
        <f>IF([1]All_Tasks_Billing!J2063="","",[1]All_Tasks_Billing!J2063)</f>
        <v/>
      </c>
      <c r="K2063" t="b">
        <f>[1]All_Tasks_Billing!K2063</f>
        <v>0</v>
      </c>
      <c r="L2063" s="45" t="str">
        <f>[1]All_Tasks_Billing!L2063</f>
        <v/>
      </c>
      <c r="M2063" t="str">
        <f>[1]All_Tasks_Billing!M2063</f>
        <v/>
      </c>
      <c r="N2063" s="46">
        <f>IF([1]All_Tasks_Billing!N2063="",0,[1]All_Tasks_Billing!N2063)</f>
        <v>0</v>
      </c>
      <c r="O2063" t="str">
        <f>[1]All_Tasks_Billing!O2063</f>
        <v/>
      </c>
      <c r="P2063" s="47">
        <f>IF([1]All_Tasks_Billing!P2063="",0,[1]All_Tasks_Billing!P2063)</f>
        <v>2.5</v>
      </c>
      <c r="Q2063" s="47">
        <f>IF([1]All_Tasks_Billing!Q2063="",0,[1]All_Tasks_Billing!Q2063)</f>
        <v>2.5</v>
      </c>
      <c r="R2063" s="47">
        <f>IF([1]All_Tasks_Billing!R2063="",0,[1]All_Tasks_Billing!R2063)</f>
        <v>2.5</v>
      </c>
      <c r="S2063" t="str">
        <f>[1]All_Tasks_Billing!S2063</f>
        <v/>
      </c>
      <c r="T2063" t="str">
        <f>[1]All_Tasks_Billing!T2063</f>
        <v/>
      </c>
      <c r="U2063" t="str">
        <f>[1]All_Tasks_Billing!U2063</f>
        <v/>
      </c>
      <c r="V2063">
        <f>[1]All_Tasks_Billing!V2063</f>
        <v>37</v>
      </c>
      <c r="W2063" s="48">
        <f>[1]All_Tasks_Billing!W2063</f>
        <v>150</v>
      </c>
      <c r="X2063">
        <f>[1]All_Tasks_Billing!X2063</f>
        <v>45225</v>
      </c>
      <c r="Y2063">
        <f>[1]All_Tasks_Billing!Y2063</f>
        <v>1</v>
      </c>
      <c r="Z2063" s="49">
        <f>[1]All_Tasks_Billing!Z2063</f>
        <v>0</v>
      </c>
      <c r="AA2063" s="45" t="str">
        <f>[1]All_Tasks_Billing!AA2063</f>
        <v/>
      </c>
      <c r="AB2063" t="str">
        <f>[1]All_Tasks_Billing!AB2063</f>
        <v/>
      </c>
      <c r="AC2063" s="48">
        <f>[1]All_Tasks_Billing!AC2063</f>
        <v>0</v>
      </c>
      <c r="AD2063" s="48">
        <f>[1]All_Tasks_Billing!AD2063</f>
        <v>0</v>
      </c>
      <c r="AE2063" s="48">
        <f>[1]All_Tasks_Billing!AE2063</f>
        <v>0</v>
      </c>
      <c r="AF2063" s="48">
        <f>[1]All_Tasks_Billing!AF2063</f>
        <v>0</v>
      </c>
      <c r="AG2063" s="48">
        <f>[1]All_Tasks_Billing!AG2063</f>
        <v>0</v>
      </c>
      <c r="AH2063" s="48">
        <f>[1]All_Tasks_Billing!AH2063</f>
        <v>1.2500000000000001E-2</v>
      </c>
      <c r="AI2063" s="48">
        <f>[1]All_Tasks_Billing!AI2063</f>
        <v>0</v>
      </c>
      <c r="AJ2063" s="48">
        <f>[1]All_Tasks_Billing!AJ2063</f>
        <v>0</v>
      </c>
      <c r="AK2063" s="48">
        <f>[1]All_Tasks_Billing!AK2063</f>
        <v>0</v>
      </c>
      <c r="AL2063" s="48">
        <f>[1]All_Tasks_Billing!AL2063</f>
        <v>0</v>
      </c>
      <c r="AM2063" s="48">
        <f>[1]All_Tasks_Billing!AM2063</f>
        <v>0</v>
      </c>
      <c r="AN2063" s="48">
        <f>[1]All_Tasks_Billing!AN2063</f>
        <v>0</v>
      </c>
      <c r="AO2063" s="48">
        <f>[1]All_Tasks_Billing!AO2063</f>
        <v>0</v>
      </c>
      <c r="AP2063" s="48">
        <f>[1]All_Tasks_Billing!AP2063</f>
        <v>1.2500000000000001E-2</v>
      </c>
      <c r="AQ2063" s="48">
        <f>[1]All_Tasks_Billing!AQ2063</f>
        <v>0</v>
      </c>
      <c r="AR2063" s="48">
        <f>[1]All_Tasks_Billing!AR2063</f>
        <v>0</v>
      </c>
      <c r="AS2063" s="48">
        <f>[1]All_Tasks_Billing!AS2063</f>
        <v>0</v>
      </c>
      <c r="AT2063" s="48">
        <f>[1]All_Tasks_Billing!AT2063</f>
        <v>0</v>
      </c>
      <c r="AU2063" s="50" t="str">
        <f t="shared" si="576"/>
        <v/>
      </c>
      <c r="AV2063" s="50" t="str">
        <f t="shared" si="577"/>
        <v/>
      </c>
      <c r="AW2063" s="50" t="str">
        <f t="shared" si="578"/>
        <v/>
      </c>
      <c r="AX2063" s="50" t="str">
        <f t="shared" ca="1" si="579"/>
        <v>Not Completed</v>
      </c>
      <c r="AY2063" s="50" t="str">
        <f t="shared" ca="1" si="580"/>
        <v>Not Completed</v>
      </c>
      <c r="AZ2063" s="50" t="str">
        <f t="shared" ca="1" si="581"/>
        <v>Not Completed</v>
      </c>
      <c r="BA2063" s="48">
        <f t="shared" si="582"/>
        <v>0</v>
      </c>
      <c r="BB2063" s="45" t="str">
        <f t="shared" si="583"/>
        <v/>
      </c>
      <c r="BC2063" s="50" t="str">
        <f t="shared" si="584"/>
        <v/>
      </c>
      <c r="BD2063" s="48">
        <f t="shared" si="585"/>
        <v>0</v>
      </c>
      <c r="BE2063" s="50" t="str">
        <f t="shared" si="586"/>
        <v>Not Started</v>
      </c>
      <c r="BF2063" s="51">
        <f t="shared" si="587"/>
        <v>1</v>
      </c>
      <c r="BG2063" s="51">
        <f t="shared" si="588"/>
        <v>0</v>
      </c>
      <c r="BH2063" s="50" t="str">
        <f t="shared" si="589"/>
        <v/>
      </c>
      <c r="BI2063" s="50" t="str">
        <f t="shared" si="590"/>
        <v/>
      </c>
      <c r="BJ2063" s="50" t="str">
        <f t="shared" si="591"/>
        <v/>
      </c>
      <c r="BK2063" s="50" t="str">
        <f t="shared" si="592"/>
        <v xml:space="preserve">Not Started |  | </v>
      </c>
      <c r="BL2063" s="49" t="str">
        <f t="shared" ca="1" si="593"/>
        <v/>
      </c>
    </row>
    <row r="2064" spans="1:64" x14ac:dyDescent="0.25">
      <c r="A2064" t="str">
        <f>[1]All_Tasks_Billing!A2064</f>
        <v>RPP's (361-480)</v>
      </c>
      <c r="B2064" t="str">
        <f>[1]All_Tasks_Billing!B2064</f>
        <v>RPP</v>
      </c>
      <c r="C2064" t="str">
        <f>[1]All_Tasks_Billing!C2064</f>
        <v>32.1.62</v>
      </c>
      <c r="D2064" t="str">
        <f>[1]All_Tasks_Billing!D2064</f>
        <v>RPP's</v>
      </c>
      <c r="E2064" t="str">
        <f>[1]All_Tasks_Billing!E2064</f>
        <v>RPP</v>
      </c>
      <c r="F2064" t="str">
        <f>IF([1]All_Tasks_Billing!F2064="","",[1]All_Tasks_Billing!F2064)</f>
        <v/>
      </c>
      <c r="G2064" t="str">
        <f>IF([1]All_Tasks_Billing!G2064="","",[1]All_Tasks_Billing!G2064)</f>
        <v/>
      </c>
      <c r="H2064" s="45" t="str">
        <f>[1]All_Tasks_Billing!H2064</f>
        <v/>
      </c>
      <c r="I2064" t="str">
        <f>IF([1]All_Tasks_Billing!I2064="","",[1]All_Tasks_Billing!I2064)</f>
        <v/>
      </c>
      <c r="J2064" t="str">
        <f>IF([1]All_Tasks_Billing!J2064="","",[1]All_Tasks_Billing!J2064)</f>
        <v/>
      </c>
      <c r="K2064" t="b">
        <f>[1]All_Tasks_Billing!K2064</f>
        <v>0</v>
      </c>
      <c r="L2064" s="45" t="str">
        <f>[1]All_Tasks_Billing!L2064</f>
        <v/>
      </c>
      <c r="M2064" t="str">
        <f>[1]All_Tasks_Billing!M2064</f>
        <v/>
      </c>
      <c r="N2064" s="46">
        <f>IF([1]All_Tasks_Billing!N2064="",0,[1]All_Tasks_Billing!N2064)</f>
        <v>0</v>
      </c>
      <c r="O2064" t="str">
        <f>[1]All_Tasks_Billing!O2064</f>
        <v/>
      </c>
      <c r="P2064" s="47">
        <f>IF([1]All_Tasks_Billing!P2064="",0,[1]All_Tasks_Billing!P2064)</f>
        <v>2.5</v>
      </c>
      <c r="Q2064" s="47">
        <f>IF([1]All_Tasks_Billing!Q2064="",0,[1]All_Tasks_Billing!Q2064)</f>
        <v>2.5</v>
      </c>
      <c r="R2064" s="47">
        <f>IF([1]All_Tasks_Billing!R2064="",0,[1]All_Tasks_Billing!R2064)</f>
        <v>2.5</v>
      </c>
      <c r="S2064" t="str">
        <f>[1]All_Tasks_Billing!S2064</f>
        <v/>
      </c>
      <c r="T2064" t="str">
        <f>[1]All_Tasks_Billing!T2064</f>
        <v/>
      </c>
      <c r="U2064" t="str">
        <f>[1]All_Tasks_Billing!U2064</f>
        <v/>
      </c>
      <c r="V2064">
        <f>[1]All_Tasks_Billing!V2064</f>
        <v>37</v>
      </c>
      <c r="W2064" s="48">
        <f>[1]All_Tasks_Billing!W2064</f>
        <v>150</v>
      </c>
      <c r="X2064">
        <f>[1]All_Tasks_Billing!X2064</f>
        <v>45225</v>
      </c>
      <c r="Y2064">
        <f>[1]All_Tasks_Billing!Y2064</f>
        <v>1</v>
      </c>
      <c r="Z2064" s="49">
        <f>[1]All_Tasks_Billing!Z2064</f>
        <v>0</v>
      </c>
      <c r="AA2064" s="45" t="str">
        <f>[1]All_Tasks_Billing!AA2064</f>
        <v/>
      </c>
      <c r="AB2064" t="str">
        <f>[1]All_Tasks_Billing!AB2064</f>
        <v/>
      </c>
      <c r="AC2064" s="48">
        <f>[1]All_Tasks_Billing!AC2064</f>
        <v>0</v>
      </c>
      <c r="AD2064" s="48">
        <f>[1]All_Tasks_Billing!AD2064</f>
        <v>0</v>
      </c>
      <c r="AE2064" s="48">
        <f>[1]All_Tasks_Billing!AE2064</f>
        <v>0</v>
      </c>
      <c r="AF2064" s="48">
        <f>[1]All_Tasks_Billing!AF2064</f>
        <v>0</v>
      </c>
      <c r="AG2064" s="48">
        <f>[1]All_Tasks_Billing!AG2064</f>
        <v>0</v>
      </c>
      <c r="AH2064" s="48">
        <f>[1]All_Tasks_Billing!AH2064</f>
        <v>1.2500000000000001E-2</v>
      </c>
      <c r="AI2064" s="48">
        <f>[1]All_Tasks_Billing!AI2064</f>
        <v>0</v>
      </c>
      <c r="AJ2064" s="48">
        <f>[1]All_Tasks_Billing!AJ2064</f>
        <v>0</v>
      </c>
      <c r="AK2064" s="48">
        <f>[1]All_Tasks_Billing!AK2064</f>
        <v>0</v>
      </c>
      <c r="AL2064" s="48">
        <f>[1]All_Tasks_Billing!AL2064</f>
        <v>0</v>
      </c>
      <c r="AM2064" s="48">
        <f>[1]All_Tasks_Billing!AM2064</f>
        <v>0</v>
      </c>
      <c r="AN2064" s="48">
        <f>[1]All_Tasks_Billing!AN2064</f>
        <v>0</v>
      </c>
      <c r="AO2064" s="48">
        <f>[1]All_Tasks_Billing!AO2064</f>
        <v>0</v>
      </c>
      <c r="AP2064" s="48">
        <f>[1]All_Tasks_Billing!AP2064</f>
        <v>1.2500000000000001E-2</v>
      </c>
      <c r="AQ2064" s="48">
        <f>[1]All_Tasks_Billing!AQ2064</f>
        <v>0</v>
      </c>
      <c r="AR2064" s="48">
        <f>[1]All_Tasks_Billing!AR2064</f>
        <v>0</v>
      </c>
      <c r="AS2064" s="48">
        <f>[1]All_Tasks_Billing!AS2064</f>
        <v>0</v>
      </c>
      <c r="AT2064" s="48">
        <f>[1]All_Tasks_Billing!AT2064</f>
        <v>0</v>
      </c>
      <c r="AU2064" s="50" t="str">
        <f t="shared" si="576"/>
        <v/>
      </c>
      <c r="AV2064" s="50" t="str">
        <f t="shared" si="577"/>
        <v/>
      </c>
      <c r="AW2064" s="50" t="str">
        <f t="shared" si="578"/>
        <v/>
      </c>
      <c r="AX2064" s="50" t="str">
        <f t="shared" ca="1" si="579"/>
        <v>Not Completed</v>
      </c>
      <c r="AY2064" s="50" t="str">
        <f t="shared" ca="1" si="580"/>
        <v>Not Completed</v>
      </c>
      <c r="AZ2064" s="50" t="str">
        <f t="shared" ca="1" si="581"/>
        <v>Not Completed</v>
      </c>
      <c r="BA2064" s="48">
        <f t="shared" si="582"/>
        <v>0</v>
      </c>
      <c r="BB2064" s="45" t="str">
        <f t="shared" si="583"/>
        <v/>
      </c>
      <c r="BC2064" s="50" t="str">
        <f t="shared" si="584"/>
        <v/>
      </c>
      <c r="BD2064" s="48">
        <f t="shared" si="585"/>
        <v>0</v>
      </c>
      <c r="BE2064" s="50" t="str">
        <f t="shared" si="586"/>
        <v>Not Started</v>
      </c>
      <c r="BF2064" s="51">
        <f t="shared" si="587"/>
        <v>1</v>
      </c>
      <c r="BG2064" s="51">
        <f t="shared" si="588"/>
        <v>0</v>
      </c>
      <c r="BH2064" s="50" t="str">
        <f t="shared" si="589"/>
        <v/>
      </c>
      <c r="BI2064" s="50" t="str">
        <f t="shared" si="590"/>
        <v/>
      </c>
      <c r="BJ2064" s="50" t="str">
        <f t="shared" si="591"/>
        <v/>
      </c>
      <c r="BK2064" s="50" t="str">
        <f t="shared" si="592"/>
        <v xml:space="preserve">Not Started |  | </v>
      </c>
      <c r="BL2064" s="49" t="str">
        <f t="shared" ca="1" si="593"/>
        <v/>
      </c>
    </row>
    <row r="2065" spans="1:64" x14ac:dyDescent="0.25">
      <c r="A2065" t="str">
        <f>[1]All_Tasks_Billing!A2065</f>
        <v>RPP's (361-480)</v>
      </c>
      <c r="B2065" t="str">
        <f>[1]All_Tasks_Billing!B2065</f>
        <v>RPP</v>
      </c>
      <c r="C2065" t="str">
        <f>[1]All_Tasks_Billing!C2065</f>
        <v>32.1.63</v>
      </c>
      <c r="D2065" t="str">
        <f>[1]All_Tasks_Billing!D2065</f>
        <v>RPP's</v>
      </c>
      <c r="E2065" t="str">
        <f>[1]All_Tasks_Billing!E2065</f>
        <v>RPP</v>
      </c>
      <c r="F2065" t="str">
        <f>IF([1]All_Tasks_Billing!F2065="","",[1]All_Tasks_Billing!F2065)</f>
        <v/>
      </c>
      <c r="G2065" t="str">
        <f>IF([1]All_Tasks_Billing!G2065="","",[1]All_Tasks_Billing!G2065)</f>
        <v/>
      </c>
      <c r="H2065" s="45" t="str">
        <f>[1]All_Tasks_Billing!H2065</f>
        <v/>
      </c>
      <c r="I2065" t="str">
        <f>IF([1]All_Tasks_Billing!I2065="","",[1]All_Tasks_Billing!I2065)</f>
        <v/>
      </c>
      <c r="J2065" t="str">
        <f>IF([1]All_Tasks_Billing!J2065="","",[1]All_Tasks_Billing!J2065)</f>
        <v/>
      </c>
      <c r="K2065" t="b">
        <f>[1]All_Tasks_Billing!K2065</f>
        <v>0</v>
      </c>
      <c r="L2065" s="45" t="str">
        <f>[1]All_Tasks_Billing!L2065</f>
        <v/>
      </c>
      <c r="M2065" t="str">
        <f>[1]All_Tasks_Billing!M2065</f>
        <v/>
      </c>
      <c r="N2065" s="46">
        <f>IF([1]All_Tasks_Billing!N2065="",0,[1]All_Tasks_Billing!N2065)</f>
        <v>0</v>
      </c>
      <c r="O2065" t="str">
        <f>[1]All_Tasks_Billing!O2065</f>
        <v/>
      </c>
      <c r="P2065" s="47">
        <f>IF([1]All_Tasks_Billing!P2065="",0,[1]All_Tasks_Billing!P2065)</f>
        <v>2.5</v>
      </c>
      <c r="Q2065" s="47">
        <f>IF([1]All_Tasks_Billing!Q2065="",0,[1]All_Tasks_Billing!Q2065)</f>
        <v>2.5</v>
      </c>
      <c r="R2065" s="47">
        <f>IF([1]All_Tasks_Billing!R2065="",0,[1]All_Tasks_Billing!R2065)</f>
        <v>2.5</v>
      </c>
      <c r="S2065" t="str">
        <f>[1]All_Tasks_Billing!S2065</f>
        <v/>
      </c>
      <c r="T2065" t="str">
        <f>[1]All_Tasks_Billing!T2065</f>
        <v/>
      </c>
      <c r="U2065" t="str">
        <f>[1]All_Tasks_Billing!U2065</f>
        <v/>
      </c>
      <c r="V2065">
        <f>[1]All_Tasks_Billing!V2065</f>
        <v>37</v>
      </c>
      <c r="W2065" s="48">
        <f>[1]All_Tasks_Billing!W2065</f>
        <v>150</v>
      </c>
      <c r="X2065">
        <f>[1]All_Tasks_Billing!X2065</f>
        <v>45225</v>
      </c>
      <c r="Y2065">
        <f>[1]All_Tasks_Billing!Y2065</f>
        <v>1</v>
      </c>
      <c r="Z2065" s="49">
        <f>[1]All_Tasks_Billing!Z2065</f>
        <v>0</v>
      </c>
      <c r="AA2065" s="45" t="str">
        <f>[1]All_Tasks_Billing!AA2065</f>
        <v/>
      </c>
      <c r="AB2065" t="str">
        <f>[1]All_Tasks_Billing!AB2065</f>
        <v/>
      </c>
      <c r="AC2065" s="48">
        <f>[1]All_Tasks_Billing!AC2065</f>
        <v>0</v>
      </c>
      <c r="AD2065" s="48">
        <f>[1]All_Tasks_Billing!AD2065</f>
        <v>0</v>
      </c>
      <c r="AE2065" s="48">
        <f>[1]All_Tasks_Billing!AE2065</f>
        <v>0</v>
      </c>
      <c r="AF2065" s="48">
        <f>[1]All_Tasks_Billing!AF2065</f>
        <v>0</v>
      </c>
      <c r="AG2065" s="48">
        <f>[1]All_Tasks_Billing!AG2065</f>
        <v>0</v>
      </c>
      <c r="AH2065" s="48">
        <f>[1]All_Tasks_Billing!AH2065</f>
        <v>1.2500000000000001E-2</v>
      </c>
      <c r="AI2065" s="48">
        <f>[1]All_Tasks_Billing!AI2065</f>
        <v>0</v>
      </c>
      <c r="AJ2065" s="48">
        <f>[1]All_Tasks_Billing!AJ2065</f>
        <v>0</v>
      </c>
      <c r="AK2065" s="48">
        <f>[1]All_Tasks_Billing!AK2065</f>
        <v>0</v>
      </c>
      <c r="AL2065" s="48">
        <f>[1]All_Tasks_Billing!AL2065</f>
        <v>0</v>
      </c>
      <c r="AM2065" s="48">
        <f>[1]All_Tasks_Billing!AM2065</f>
        <v>0</v>
      </c>
      <c r="AN2065" s="48">
        <f>[1]All_Tasks_Billing!AN2065</f>
        <v>0</v>
      </c>
      <c r="AO2065" s="48">
        <f>[1]All_Tasks_Billing!AO2065</f>
        <v>0</v>
      </c>
      <c r="AP2065" s="48">
        <f>[1]All_Tasks_Billing!AP2065</f>
        <v>1.2500000000000001E-2</v>
      </c>
      <c r="AQ2065" s="48">
        <f>[1]All_Tasks_Billing!AQ2065</f>
        <v>0</v>
      </c>
      <c r="AR2065" s="48">
        <f>[1]All_Tasks_Billing!AR2065</f>
        <v>0</v>
      </c>
      <c r="AS2065" s="48">
        <f>[1]All_Tasks_Billing!AS2065</f>
        <v>0</v>
      </c>
      <c r="AT2065" s="48">
        <f>[1]All_Tasks_Billing!AT2065</f>
        <v>0</v>
      </c>
      <c r="AU2065" s="50" t="str">
        <f t="shared" si="576"/>
        <v/>
      </c>
      <c r="AV2065" s="50" t="str">
        <f t="shared" si="577"/>
        <v/>
      </c>
      <c r="AW2065" s="50" t="str">
        <f t="shared" si="578"/>
        <v/>
      </c>
      <c r="AX2065" s="50" t="str">
        <f t="shared" ca="1" si="579"/>
        <v>Not Completed</v>
      </c>
      <c r="AY2065" s="50" t="str">
        <f t="shared" ca="1" si="580"/>
        <v>Not Completed</v>
      </c>
      <c r="AZ2065" s="50" t="str">
        <f t="shared" ca="1" si="581"/>
        <v>Not Completed</v>
      </c>
      <c r="BA2065" s="48">
        <f t="shared" si="582"/>
        <v>0</v>
      </c>
      <c r="BB2065" s="45" t="str">
        <f t="shared" si="583"/>
        <v/>
      </c>
      <c r="BC2065" s="50" t="str">
        <f t="shared" si="584"/>
        <v/>
      </c>
      <c r="BD2065" s="48">
        <f t="shared" si="585"/>
        <v>0</v>
      </c>
      <c r="BE2065" s="50" t="str">
        <f t="shared" si="586"/>
        <v>Not Started</v>
      </c>
      <c r="BF2065" s="51">
        <f t="shared" si="587"/>
        <v>1</v>
      </c>
      <c r="BG2065" s="51">
        <f t="shared" si="588"/>
        <v>0</v>
      </c>
      <c r="BH2065" s="50" t="str">
        <f t="shared" si="589"/>
        <v/>
      </c>
      <c r="BI2065" s="50" t="str">
        <f t="shared" si="590"/>
        <v/>
      </c>
      <c r="BJ2065" s="50" t="str">
        <f t="shared" si="591"/>
        <v/>
      </c>
      <c r="BK2065" s="50" t="str">
        <f t="shared" si="592"/>
        <v xml:space="preserve">Not Started |  | </v>
      </c>
      <c r="BL2065" s="49" t="str">
        <f t="shared" ca="1" si="593"/>
        <v/>
      </c>
    </row>
    <row r="2066" spans="1:64" x14ac:dyDescent="0.25">
      <c r="A2066" t="str">
        <f>[1]All_Tasks_Billing!A2066</f>
        <v>RPP's (361-480)</v>
      </c>
      <c r="B2066" t="str">
        <f>[1]All_Tasks_Billing!B2066</f>
        <v>RPP</v>
      </c>
      <c r="C2066" t="str">
        <f>[1]All_Tasks_Billing!C2066</f>
        <v>32.1.64</v>
      </c>
      <c r="D2066" t="str">
        <f>[1]All_Tasks_Billing!D2066</f>
        <v>RPP's</v>
      </c>
      <c r="E2066" t="str">
        <f>[1]All_Tasks_Billing!E2066</f>
        <v>RPP</v>
      </c>
      <c r="F2066" t="str">
        <f>IF([1]All_Tasks_Billing!F2066="","",[1]All_Tasks_Billing!F2066)</f>
        <v/>
      </c>
      <c r="G2066" t="str">
        <f>IF([1]All_Tasks_Billing!G2066="","",[1]All_Tasks_Billing!G2066)</f>
        <v/>
      </c>
      <c r="H2066" s="45" t="str">
        <f>[1]All_Tasks_Billing!H2066</f>
        <v/>
      </c>
      <c r="I2066" t="str">
        <f>IF([1]All_Tasks_Billing!I2066="","",[1]All_Tasks_Billing!I2066)</f>
        <v/>
      </c>
      <c r="J2066" t="str">
        <f>IF([1]All_Tasks_Billing!J2066="","",[1]All_Tasks_Billing!J2066)</f>
        <v/>
      </c>
      <c r="K2066" t="b">
        <f>[1]All_Tasks_Billing!K2066</f>
        <v>0</v>
      </c>
      <c r="L2066" s="45" t="str">
        <f>[1]All_Tasks_Billing!L2066</f>
        <v/>
      </c>
      <c r="M2066" t="str">
        <f>[1]All_Tasks_Billing!M2066</f>
        <v/>
      </c>
      <c r="N2066" s="46">
        <f>IF([1]All_Tasks_Billing!N2066="",0,[1]All_Tasks_Billing!N2066)</f>
        <v>0</v>
      </c>
      <c r="O2066" t="str">
        <f>[1]All_Tasks_Billing!O2066</f>
        <v/>
      </c>
      <c r="P2066" s="47">
        <f>IF([1]All_Tasks_Billing!P2066="",0,[1]All_Tasks_Billing!P2066)</f>
        <v>2.5</v>
      </c>
      <c r="Q2066" s="47">
        <f>IF([1]All_Tasks_Billing!Q2066="",0,[1]All_Tasks_Billing!Q2066)</f>
        <v>2.5</v>
      </c>
      <c r="R2066" s="47">
        <f>IF([1]All_Tasks_Billing!R2066="",0,[1]All_Tasks_Billing!R2066)</f>
        <v>2.5</v>
      </c>
      <c r="S2066" t="str">
        <f>[1]All_Tasks_Billing!S2066</f>
        <v/>
      </c>
      <c r="T2066" t="str">
        <f>[1]All_Tasks_Billing!T2066</f>
        <v/>
      </c>
      <c r="U2066" t="str">
        <f>[1]All_Tasks_Billing!U2066</f>
        <v/>
      </c>
      <c r="V2066">
        <f>[1]All_Tasks_Billing!V2066</f>
        <v>37</v>
      </c>
      <c r="W2066" s="48">
        <f>[1]All_Tasks_Billing!W2066</f>
        <v>150</v>
      </c>
      <c r="X2066">
        <f>[1]All_Tasks_Billing!X2066</f>
        <v>45225</v>
      </c>
      <c r="Y2066">
        <f>[1]All_Tasks_Billing!Y2066</f>
        <v>1</v>
      </c>
      <c r="Z2066" s="49">
        <f>[1]All_Tasks_Billing!Z2066</f>
        <v>0</v>
      </c>
      <c r="AA2066" s="45" t="str">
        <f>[1]All_Tasks_Billing!AA2066</f>
        <v/>
      </c>
      <c r="AB2066" t="str">
        <f>[1]All_Tasks_Billing!AB2066</f>
        <v/>
      </c>
      <c r="AC2066" s="48">
        <f>[1]All_Tasks_Billing!AC2066</f>
        <v>0</v>
      </c>
      <c r="AD2066" s="48">
        <f>[1]All_Tasks_Billing!AD2066</f>
        <v>0</v>
      </c>
      <c r="AE2066" s="48">
        <f>[1]All_Tasks_Billing!AE2066</f>
        <v>0</v>
      </c>
      <c r="AF2066" s="48">
        <f>[1]All_Tasks_Billing!AF2066</f>
        <v>0</v>
      </c>
      <c r="AG2066" s="48">
        <f>[1]All_Tasks_Billing!AG2066</f>
        <v>0</v>
      </c>
      <c r="AH2066" s="48">
        <f>[1]All_Tasks_Billing!AH2066</f>
        <v>1.2500000000000001E-2</v>
      </c>
      <c r="AI2066" s="48">
        <f>[1]All_Tasks_Billing!AI2066</f>
        <v>0</v>
      </c>
      <c r="AJ2066" s="48">
        <f>[1]All_Tasks_Billing!AJ2066</f>
        <v>0</v>
      </c>
      <c r="AK2066" s="48">
        <f>[1]All_Tasks_Billing!AK2066</f>
        <v>0</v>
      </c>
      <c r="AL2066" s="48">
        <f>[1]All_Tasks_Billing!AL2066</f>
        <v>0</v>
      </c>
      <c r="AM2066" s="48">
        <f>[1]All_Tasks_Billing!AM2066</f>
        <v>0</v>
      </c>
      <c r="AN2066" s="48">
        <f>[1]All_Tasks_Billing!AN2066</f>
        <v>0</v>
      </c>
      <c r="AO2066" s="48">
        <f>[1]All_Tasks_Billing!AO2066</f>
        <v>0</v>
      </c>
      <c r="AP2066" s="48">
        <f>[1]All_Tasks_Billing!AP2066</f>
        <v>1.2500000000000001E-2</v>
      </c>
      <c r="AQ2066" s="48">
        <f>[1]All_Tasks_Billing!AQ2066</f>
        <v>0</v>
      </c>
      <c r="AR2066" s="48">
        <f>[1]All_Tasks_Billing!AR2066</f>
        <v>0</v>
      </c>
      <c r="AS2066" s="48">
        <f>[1]All_Tasks_Billing!AS2066</f>
        <v>0</v>
      </c>
      <c r="AT2066" s="48">
        <f>[1]All_Tasks_Billing!AT2066</f>
        <v>0</v>
      </c>
      <c r="AU2066" s="50" t="str">
        <f t="shared" si="576"/>
        <v/>
      </c>
      <c r="AV2066" s="50" t="str">
        <f t="shared" si="577"/>
        <v/>
      </c>
      <c r="AW2066" s="50" t="str">
        <f t="shared" si="578"/>
        <v/>
      </c>
      <c r="AX2066" s="50" t="str">
        <f t="shared" ca="1" si="579"/>
        <v>Not Completed</v>
      </c>
      <c r="AY2066" s="50" t="str">
        <f t="shared" ca="1" si="580"/>
        <v>Not Completed</v>
      </c>
      <c r="AZ2066" s="50" t="str">
        <f t="shared" ca="1" si="581"/>
        <v>Not Completed</v>
      </c>
      <c r="BA2066" s="48">
        <f t="shared" si="582"/>
        <v>0</v>
      </c>
      <c r="BB2066" s="45" t="str">
        <f t="shared" si="583"/>
        <v/>
      </c>
      <c r="BC2066" s="50" t="str">
        <f t="shared" si="584"/>
        <v/>
      </c>
      <c r="BD2066" s="48">
        <f t="shared" si="585"/>
        <v>0</v>
      </c>
      <c r="BE2066" s="50" t="str">
        <f t="shared" si="586"/>
        <v>Not Started</v>
      </c>
      <c r="BF2066" s="51">
        <f t="shared" si="587"/>
        <v>1</v>
      </c>
      <c r="BG2066" s="51">
        <f t="shared" si="588"/>
        <v>0</v>
      </c>
      <c r="BH2066" s="50" t="str">
        <f t="shared" si="589"/>
        <v/>
      </c>
      <c r="BI2066" s="50" t="str">
        <f t="shared" si="590"/>
        <v/>
      </c>
      <c r="BJ2066" s="50" t="str">
        <f t="shared" si="591"/>
        <v/>
      </c>
      <c r="BK2066" s="50" t="str">
        <f t="shared" si="592"/>
        <v xml:space="preserve">Not Started |  | </v>
      </c>
      <c r="BL2066" s="49" t="str">
        <f t="shared" ca="1" si="593"/>
        <v/>
      </c>
    </row>
    <row r="2067" spans="1:64" x14ac:dyDescent="0.25">
      <c r="A2067" t="str">
        <f>[1]All_Tasks_Billing!A2067</f>
        <v>RPP's (361-480)</v>
      </c>
      <c r="B2067" t="str">
        <f>[1]All_Tasks_Billing!B2067</f>
        <v>RPP</v>
      </c>
      <c r="C2067" t="str">
        <f>[1]All_Tasks_Billing!C2067</f>
        <v>32.1.65</v>
      </c>
      <c r="D2067" t="str">
        <f>[1]All_Tasks_Billing!D2067</f>
        <v>RPP's</v>
      </c>
      <c r="E2067" t="str">
        <f>[1]All_Tasks_Billing!E2067</f>
        <v>RPP</v>
      </c>
      <c r="F2067" t="str">
        <f>IF([1]All_Tasks_Billing!F2067="","",[1]All_Tasks_Billing!F2067)</f>
        <v/>
      </c>
      <c r="G2067" t="str">
        <f>IF([1]All_Tasks_Billing!G2067="","",[1]All_Tasks_Billing!G2067)</f>
        <v/>
      </c>
      <c r="H2067" s="45" t="str">
        <f>[1]All_Tasks_Billing!H2067</f>
        <v/>
      </c>
      <c r="I2067" t="str">
        <f>IF([1]All_Tasks_Billing!I2067="","",[1]All_Tasks_Billing!I2067)</f>
        <v/>
      </c>
      <c r="J2067" t="str">
        <f>IF([1]All_Tasks_Billing!J2067="","",[1]All_Tasks_Billing!J2067)</f>
        <v/>
      </c>
      <c r="K2067" t="b">
        <f>[1]All_Tasks_Billing!K2067</f>
        <v>0</v>
      </c>
      <c r="L2067" s="45" t="str">
        <f>[1]All_Tasks_Billing!L2067</f>
        <v/>
      </c>
      <c r="M2067" t="str">
        <f>[1]All_Tasks_Billing!M2067</f>
        <v/>
      </c>
      <c r="N2067" s="46">
        <f>IF([1]All_Tasks_Billing!N2067="",0,[1]All_Tasks_Billing!N2067)</f>
        <v>0</v>
      </c>
      <c r="O2067" t="str">
        <f>[1]All_Tasks_Billing!O2067</f>
        <v/>
      </c>
      <c r="P2067" s="47">
        <f>IF([1]All_Tasks_Billing!P2067="",0,[1]All_Tasks_Billing!P2067)</f>
        <v>2.5</v>
      </c>
      <c r="Q2067" s="47">
        <f>IF([1]All_Tasks_Billing!Q2067="",0,[1]All_Tasks_Billing!Q2067)</f>
        <v>2.5</v>
      </c>
      <c r="R2067" s="47">
        <f>IF([1]All_Tasks_Billing!R2067="",0,[1]All_Tasks_Billing!R2067)</f>
        <v>2.5</v>
      </c>
      <c r="S2067" t="str">
        <f>[1]All_Tasks_Billing!S2067</f>
        <v/>
      </c>
      <c r="T2067" t="str">
        <f>[1]All_Tasks_Billing!T2067</f>
        <v/>
      </c>
      <c r="U2067" t="str">
        <f>[1]All_Tasks_Billing!U2067</f>
        <v/>
      </c>
      <c r="V2067">
        <f>[1]All_Tasks_Billing!V2067</f>
        <v>37</v>
      </c>
      <c r="W2067" s="48">
        <f>[1]All_Tasks_Billing!W2067</f>
        <v>150</v>
      </c>
      <c r="X2067">
        <f>[1]All_Tasks_Billing!X2067</f>
        <v>45225</v>
      </c>
      <c r="Y2067">
        <f>[1]All_Tasks_Billing!Y2067</f>
        <v>1</v>
      </c>
      <c r="Z2067" s="49">
        <f>[1]All_Tasks_Billing!Z2067</f>
        <v>0</v>
      </c>
      <c r="AA2067" s="45" t="str">
        <f>[1]All_Tasks_Billing!AA2067</f>
        <v/>
      </c>
      <c r="AB2067" t="str">
        <f>[1]All_Tasks_Billing!AB2067</f>
        <v/>
      </c>
      <c r="AC2067" s="48">
        <f>[1]All_Tasks_Billing!AC2067</f>
        <v>0</v>
      </c>
      <c r="AD2067" s="48">
        <f>[1]All_Tasks_Billing!AD2067</f>
        <v>0</v>
      </c>
      <c r="AE2067" s="48">
        <f>[1]All_Tasks_Billing!AE2067</f>
        <v>0</v>
      </c>
      <c r="AF2067" s="48">
        <f>[1]All_Tasks_Billing!AF2067</f>
        <v>0</v>
      </c>
      <c r="AG2067" s="48">
        <f>[1]All_Tasks_Billing!AG2067</f>
        <v>0</v>
      </c>
      <c r="AH2067" s="48">
        <f>[1]All_Tasks_Billing!AH2067</f>
        <v>1.2500000000000001E-2</v>
      </c>
      <c r="AI2067" s="48">
        <f>[1]All_Tasks_Billing!AI2067</f>
        <v>0</v>
      </c>
      <c r="AJ2067" s="48">
        <f>[1]All_Tasks_Billing!AJ2067</f>
        <v>0</v>
      </c>
      <c r="AK2067" s="48">
        <f>[1]All_Tasks_Billing!AK2067</f>
        <v>0</v>
      </c>
      <c r="AL2067" s="48">
        <f>[1]All_Tasks_Billing!AL2067</f>
        <v>0</v>
      </c>
      <c r="AM2067" s="48">
        <f>[1]All_Tasks_Billing!AM2067</f>
        <v>0</v>
      </c>
      <c r="AN2067" s="48">
        <f>[1]All_Tasks_Billing!AN2067</f>
        <v>0</v>
      </c>
      <c r="AO2067" s="48">
        <f>[1]All_Tasks_Billing!AO2067</f>
        <v>0</v>
      </c>
      <c r="AP2067" s="48">
        <f>[1]All_Tasks_Billing!AP2067</f>
        <v>1.2500000000000001E-2</v>
      </c>
      <c r="AQ2067" s="48">
        <f>[1]All_Tasks_Billing!AQ2067</f>
        <v>0</v>
      </c>
      <c r="AR2067" s="48">
        <f>[1]All_Tasks_Billing!AR2067</f>
        <v>0</v>
      </c>
      <c r="AS2067" s="48">
        <f>[1]All_Tasks_Billing!AS2067</f>
        <v>0</v>
      </c>
      <c r="AT2067" s="48">
        <f>[1]All_Tasks_Billing!AT2067</f>
        <v>0</v>
      </c>
      <c r="AU2067" s="50" t="str">
        <f t="shared" si="576"/>
        <v/>
      </c>
      <c r="AV2067" s="50" t="str">
        <f t="shared" si="577"/>
        <v/>
      </c>
      <c r="AW2067" s="50" t="str">
        <f t="shared" si="578"/>
        <v/>
      </c>
      <c r="AX2067" s="50" t="str">
        <f t="shared" ca="1" si="579"/>
        <v>Not Completed</v>
      </c>
      <c r="AY2067" s="50" t="str">
        <f t="shared" ca="1" si="580"/>
        <v>Not Completed</v>
      </c>
      <c r="AZ2067" s="50" t="str">
        <f t="shared" ca="1" si="581"/>
        <v>Not Completed</v>
      </c>
      <c r="BA2067" s="48">
        <f t="shared" si="582"/>
        <v>0</v>
      </c>
      <c r="BB2067" s="45" t="str">
        <f t="shared" si="583"/>
        <v/>
      </c>
      <c r="BC2067" s="50" t="str">
        <f t="shared" si="584"/>
        <v/>
      </c>
      <c r="BD2067" s="48">
        <f t="shared" si="585"/>
        <v>0</v>
      </c>
      <c r="BE2067" s="50" t="str">
        <f t="shared" si="586"/>
        <v>Not Started</v>
      </c>
      <c r="BF2067" s="51">
        <f t="shared" si="587"/>
        <v>1</v>
      </c>
      <c r="BG2067" s="51">
        <f t="shared" si="588"/>
        <v>0</v>
      </c>
      <c r="BH2067" s="50" t="str">
        <f t="shared" si="589"/>
        <v/>
      </c>
      <c r="BI2067" s="50" t="str">
        <f t="shared" si="590"/>
        <v/>
      </c>
      <c r="BJ2067" s="50" t="str">
        <f t="shared" si="591"/>
        <v/>
      </c>
      <c r="BK2067" s="50" t="str">
        <f t="shared" si="592"/>
        <v xml:space="preserve">Not Started |  | </v>
      </c>
      <c r="BL2067" s="49" t="str">
        <f t="shared" ca="1" si="593"/>
        <v/>
      </c>
    </row>
    <row r="2068" spans="1:64" x14ac:dyDescent="0.25">
      <c r="A2068" t="str">
        <f>[1]All_Tasks_Billing!A2068</f>
        <v>RPP's (361-480)</v>
      </c>
      <c r="B2068" t="str">
        <f>[1]All_Tasks_Billing!B2068</f>
        <v>RPP</v>
      </c>
      <c r="C2068" t="str">
        <f>[1]All_Tasks_Billing!C2068</f>
        <v>32.1.66</v>
      </c>
      <c r="D2068" t="str">
        <f>[1]All_Tasks_Billing!D2068</f>
        <v>RPP's</v>
      </c>
      <c r="E2068" t="str">
        <f>[1]All_Tasks_Billing!E2068</f>
        <v>RPP</v>
      </c>
      <c r="F2068" t="str">
        <f>IF([1]All_Tasks_Billing!F2068="","",[1]All_Tasks_Billing!F2068)</f>
        <v/>
      </c>
      <c r="G2068" t="str">
        <f>IF([1]All_Tasks_Billing!G2068="","",[1]All_Tasks_Billing!G2068)</f>
        <v/>
      </c>
      <c r="H2068" s="45" t="str">
        <f>[1]All_Tasks_Billing!H2068</f>
        <v/>
      </c>
      <c r="I2068" t="str">
        <f>IF([1]All_Tasks_Billing!I2068="","",[1]All_Tasks_Billing!I2068)</f>
        <v/>
      </c>
      <c r="J2068" t="str">
        <f>IF([1]All_Tasks_Billing!J2068="","",[1]All_Tasks_Billing!J2068)</f>
        <v/>
      </c>
      <c r="K2068" t="b">
        <f>[1]All_Tasks_Billing!K2068</f>
        <v>0</v>
      </c>
      <c r="L2068" s="45" t="str">
        <f>[1]All_Tasks_Billing!L2068</f>
        <v/>
      </c>
      <c r="M2068" t="str">
        <f>[1]All_Tasks_Billing!M2068</f>
        <v/>
      </c>
      <c r="N2068" s="46">
        <f>IF([1]All_Tasks_Billing!N2068="",0,[1]All_Tasks_Billing!N2068)</f>
        <v>0</v>
      </c>
      <c r="O2068" t="str">
        <f>[1]All_Tasks_Billing!O2068</f>
        <v/>
      </c>
      <c r="P2068" s="47">
        <f>IF([1]All_Tasks_Billing!P2068="",0,[1]All_Tasks_Billing!P2068)</f>
        <v>2.5</v>
      </c>
      <c r="Q2068" s="47">
        <f>IF([1]All_Tasks_Billing!Q2068="",0,[1]All_Tasks_Billing!Q2068)</f>
        <v>2.5</v>
      </c>
      <c r="R2068" s="47">
        <f>IF([1]All_Tasks_Billing!R2068="",0,[1]All_Tasks_Billing!R2068)</f>
        <v>2.5</v>
      </c>
      <c r="S2068" t="str">
        <f>[1]All_Tasks_Billing!S2068</f>
        <v/>
      </c>
      <c r="T2068" t="str">
        <f>[1]All_Tasks_Billing!T2068</f>
        <v/>
      </c>
      <c r="U2068" t="str">
        <f>[1]All_Tasks_Billing!U2068</f>
        <v/>
      </c>
      <c r="V2068">
        <f>[1]All_Tasks_Billing!V2068</f>
        <v>37</v>
      </c>
      <c r="W2068" s="48">
        <f>[1]All_Tasks_Billing!W2068</f>
        <v>150</v>
      </c>
      <c r="X2068">
        <f>[1]All_Tasks_Billing!X2068</f>
        <v>45225</v>
      </c>
      <c r="Y2068">
        <f>[1]All_Tasks_Billing!Y2068</f>
        <v>1</v>
      </c>
      <c r="Z2068" s="49">
        <f>[1]All_Tasks_Billing!Z2068</f>
        <v>0</v>
      </c>
      <c r="AA2068" s="45" t="str">
        <f>[1]All_Tasks_Billing!AA2068</f>
        <v/>
      </c>
      <c r="AB2068" t="str">
        <f>[1]All_Tasks_Billing!AB2068</f>
        <v/>
      </c>
      <c r="AC2068" s="48">
        <f>[1]All_Tasks_Billing!AC2068</f>
        <v>0</v>
      </c>
      <c r="AD2068" s="48">
        <f>[1]All_Tasks_Billing!AD2068</f>
        <v>0</v>
      </c>
      <c r="AE2068" s="48">
        <f>[1]All_Tasks_Billing!AE2068</f>
        <v>0</v>
      </c>
      <c r="AF2068" s="48">
        <f>[1]All_Tasks_Billing!AF2068</f>
        <v>0</v>
      </c>
      <c r="AG2068" s="48">
        <f>[1]All_Tasks_Billing!AG2068</f>
        <v>0</v>
      </c>
      <c r="AH2068" s="48">
        <f>[1]All_Tasks_Billing!AH2068</f>
        <v>1.2500000000000001E-2</v>
      </c>
      <c r="AI2068" s="48">
        <f>[1]All_Tasks_Billing!AI2068</f>
        <v>0</v>
      </c>
      <c r="AJ2068" s="48">
        <f>[1]All_Tasks_Billing!AJ2068</f>
        <v>0</v>
      </c>
      <c r="AK2068" s="48">
        <f>[1]All_Tasks_Billing!AK2068</f>
        <v>0</v>
      </c>
      <c r="AL2068" s="48">
        <f>[1]All_Tasks_Billing!AL2068</f>
        <v>0</v>
      </c>
      <c r="AM2068" s="48">
        <f>[1]All_Tasks_Billing!AM2068</f>
        <v>0</v>
      </c>
      <c r="AN2068" s="48">
        <f>[1]All_Tasks_Billing!AN2068</f>
        <v>0</v>
      </c>
      <c r="AO2068" s="48">
        <f>[1]All_Tasks_Billing!AO2068</f>
        <v>0</v>
      </c>
      <c r="AP2068" s="48">
        <f>[1]All_Tasks_Billing!AP2068</f>
        <v>1.2500000000000001E-2</v>
      </c>
      <c r="AQ2068" s="48">
        <f>[1]All_Tasks_Billing!AQ2068</f>
        <v>0</v>
      </c>
      <c r="AR2068" s="48">
        <f>[1]All_Tasks_Billing!AR2068</f>
        <v>0</v>
      </c>
      <c r="AS2068" s="48">
        <f>[1]All_Tasks_Billing!AS2068</f>
        <v>0</v>
      </c>
      <c r="AT2068" s="48">
        <f>[1]All_Tasks_Billing!AT2068</f>
        <v>0</v>
      </c>
      <c r="AU2068" s="50" t="str">
        <f t="shared" si="576"/>
        <v/>
      </c>
      <c r="AV2068" s="50" t="str">
        <f t="shared" si="577"/>
        <v/>
      </c>
      <c r="AW2068" s="50" t="str">
        <f t="shared" si="578"/>
        <v/>
      </c>
      <c r="AX2068" s="50" t="str">
        <f t="shared" ca="1" si="579"/>
        <v>Not Completed</v>
      </c>
      <c r="AY2068" s="50" t="str">
        <f t="shared" ca="1" si="580"/>
        <v>Not Completed</v>
      </c>
      <c r="AZ2068" s="50" t="str">
        <f t="shared" ca="1" si="581"/>
        <v>Not Completed</v>
      </c>
      <c r="BA2068" s="48">
        <f t="shared" si="582"/>
        <v>0</v>
      </c>
      <c r="BB2068" s="45" t="str">
        <f t="shared" si="583"/>
        <v/>
      </c>
      <c r="BC2068" s="50" t="str">
        <f t="shared" si="584"/>
        <v/>
      </c>
      <c r="BD2068" s="48">
        <f t="shared" si="585"/>
        <v>0</v>
      </c>
      <c r="BE2068" s="50" t="str">
        <f t="shared" si="586"/>
        <v>Not Started</v>
      </c>
      <c r="BF2068" s="51">
        <f t="shared" si="587"/>
        <v>1</v>
      </c>
      <c r="BG2068" s="51">
        <f t="shared" si="588"/>
        <v>0</v>
      </c>
      <c r="BH2068" s="50" t="str">
        <f t="shared" si="589"/>
        <v/>
      </c>
      <c r="BI2068" s="50" t="str">
        <f t="shared" si="590"/>
        <v/>
      </c>
      <c r="BJ2068" s="50" t="str">
        <f t="shared" si="591"/>
        <v/>
      </c>
      <c r="BK2068" s="50" t="str">
        <f t="shared" si="592"/>
        <v xml:space="preserve">Not Started |  | </v>
      </c>
      <c r="BL2068" s="49" t="str">
        <f t="shared" ca="1" si="593"/>
        <v/>
      </c>
    </row>
    <row r="2069" spans="1:64" x14ac:dyDescent="0.25">
      <c r="A2069" t="str">
        <f>[1]All_Tasks_Billing!A2069</f>
        <v>RPP's (361-480)</v>
      </c>
      <c r="B2069" t="str">
        <f>[1]All_Tasks_Billing!B2069</f>
        <v>RPP</v>
      </c>
      <c r="C2069" t="str">
        <f>[1]All_Tasks_Billing!C2069</f>
        <v>32.1.67</v>
      </c>
      <c r="D2069" t="str">
        <f>[1]All_Tasks_Billing!D2069</f>
        <v>RPP's</v>
      </c>
      <c r="E2069" t="str">
        <f>[1]All_Tasks_Billing!E2069</f>
        <v>RPP</v>
      </c>
      <c r="F2069" t="str">
        <f>IF([1]All_Tasks_Billing!F2069="","",[1]All_Tasks_Billing!F2069)</f>
        <v/>
      </c>
      <c r="G2069" t="str">
        <f>IF([1]All_Tasks_Billing!G2069="","",[1]All_Tasks_Billing!G2069)</f>
        <v/>
      </c>
      <c r="H2069" s="45" t="str">
        <f>[1]All_Tasks_Billing!H2069</f>
        <v/>
      </c>
      <c r="I2069" t="str">
        <f>IF([1]All_Tasks_Billing!I2069="","",[1]All_Tasks_Billing!I2069)</f>
        <v/>
      </c>
      <c r="J2069" t="str">
        <f>IF([1]All_Tasks_Billing!J2069="","",[1]All_Tasks_Billing!J2069)</f>
        <v/>
      </c>
      <c r="K2069" t="b">
        <f>[1]All_Tasks_Billing!K2069</f>
        <v>0</v>
      </c>
      <c r="L2069" s="45" t="str">
        <f>[1]All_Tasks_Billing!L2069</f>
        <v/>
      </c>
      <c r="M2069" t="str">
        <f>[1]All_Tasks_Billing!M2069</f>
        <v/>
      </c>
      <c r="N2069" s="46">
        <f>IF([1]All_Tasks_Billing!N2069="",0,[1]All_Tasks_Billing!N2069)</f>
        <v>0</v>
      </c>
      <c r="O2069" t="str">
        <f>[1]All_Tasks_Billing!O2069</f>
        <v/>
      </c>
      <c r="P2069" s="47">
        <f>IF([1]All_Tasks_Billing!P2069="",0,[1]All_Tasks_Billing!P2069)</f>
        <v>2.5</v>
      </c>
      <c r="Q2069" s="47">
        <f>IF([1]All_Tasks_Billing!Q2069="",0,[1]All_Tasks_Billing!Q2069)</f>
        <v>2.5</v>
      </c>
      <c r="R2069" s="47">
        <f>IF([1]All_Tasks_Billing!R2069="",0,[1]All_Tasks_Billing!R2069)</f>
        <v>2.5</v>
      </c>
      <c r="S2069" t="str">
        <f>[1]All_Tasks_Billing!S2069</f>
        <v/>
      </c>
      <c r="T2069" t="str">
        <f>[1]All_Tasks_Billing!T2069</f>
        <v/>
      </c>
      <c r="U2069" t="str">
        <f>[1]All_Tasks_Billing!U2069</f>
        <v/>
      </c>
      <c r="V2069">
        <f>[1]All_Tasks_Billing!V2069</f>
        <v>37</v>
      </c>
      <c r="W2069" s="48">
        <f>[1]All_Tasks_Billing!W2069</f>
        <v>150</v>
      </c>
      <c r="X2069">
        <f>[1]All_Tasks_Billing!X2069</f>
        <v>45225</v>
      </c>
      <c r="Y2069">
        <f>[1]All_Tasks_Billing!Y2069</f>
        <v>1</v>
      </c>
      <c r="Z2069" s="49">
        <f>[1]All_Tasks_Billing!Z2069</f>
        <v>0</v>
      </c>
      <c r="AA2069" s="45" t="str">
        <f>[1]All_Tasks_Billing!AA2069</f>
        <v/>
      </c>
      <c r="AB2069" t="str">
        <f>[1]All_Tasks_Billing!AB2069</f>
        <v/>
      </c>
      <c r="AC2069" s="48">
        <f>[1]All_Tasks_Billing!AC2069</f>
        <v>0</v>
      </c>
      <c r="AD2069" s="48">
        <f>[1]All_Tasks_Billing!AD2069</f>
        <v>0</v>
      </c>
      <c r="AE2069" s="48">
        <f>[1]All_Tasks_Billing!AE2069</f>
        <v>0</v>
      </c>
      <c r="AF2069" s="48">
        <f>[1]All_Tasks_Billing!AF2069</f>
        <v>0</v>
      </c>
      <c r="AG2069" s="48">
        <f>[1]All_Tasks_Billing!AG2069</f>
        <v>0</v>
      </c>
      <c r="AH2069" s="48">
        <f>[1]All_Tasks_Billing!AH2069</f>
        <v>1.2500000000000001E-2</v>
      </c>
      <c r="AI2069" s="48">
        <f>[1]All_Tasks_Billing!AI2069</f>
        <v>0</v>
      </c>
      <c r="AJ2069" s="48">
        <f>[1]All_Tasks_Billing!AJ2069</f>
        <v>0</v>
      </c>
      <c r="AK2069" s="48">
        <f>[1]All_Tasks_Billing!AK2069</f>
        <v>0</v>
      </c>
      <c r="AL2069" s="48">
        <f>[1]All_Tasks_Billing!AL2069</f>
        <v>0</v>
      </c>
      <c r="AM2069" s="48">
        <f>[1]All_Tasks_Billing!AM2069</f>
        <v>0</v>
      </c>
      <c r="AN2069" s="48">
        <f>[1]All_Tasks_Billing!AN2069</f>
        <v>0</v>
      </c>
      <c r="AO2069" s="48">
        <f>[1]All_Tasks_Billing!AO2069</f>
        <v>0</v>
      </c>
      <c r="AP2069" s="48">
        <f>[1]All_Tasks_Billing!AP2069</f>
        <v>1.2500000000000001E-2</v>
      </c>
      <c r="AQ2069" s="48">
        <f>[1]All_Tasks_Billing!AQ2069</f>
        <v>0</v>
      </c>
      <c r="AR2069" s="48">
        <f>[1]All_Tasks_Billing!AR2069</f>
        <v>0</v>
      </c>
      <c r="AS2069" s="48">
        <f>[1]All_Tasks_Billing!AS2069</f>
        <v>0</v>
      </c>
      <c r="AT2069" s="48">
        <f>[1]All_Tasks_Billing!AT2069</f>
        <v>0</v>
      </c>
      <c r="AU2069" s="50" t="str">
        <f t="shared" si="576"/>
        <v/>
      </c>
      <c r="AV2069" s="50" t="str">
        <f t="shared" si="577"/>
        <v/>
      </c>
      <c r="AW2069" s="50" t="str">
        <f t="shared" si="578"/>
        <v/>
      </c>
      <c r="AX2069" s="50" t="str">
        <f t="shared" ca="1" si="579"/>
        <v>Not Completed</v>
      </c>
      <c r="AY2069" s="50" t="str">
        <f t="shared" ca="1" si="580"/>
        <v>Not Completed</v>
      </c>
      <c r="AZ2069" s="50" t="str">
        <f t="shared" ca="1" si="581"/>
        <v>Not Completed</v>
      </c>
      <c r="BA2069" s="48">
        <f t="shared" si="582"/>
        <v>0</v>
      </c>
      <c r="BB2069" s="45" t="str">
        <f t="shared" si="583"/>
        <v/>
      </c>
      <c r="BC2069" s="50" t="str">
        <f t="shared" si="584"/>
        <v/>
      </c>
      <c r="BD2069" s="48">
        <f t="shared" si="585"/>
        <v>0</v>
      </c>
      <c r="BE2069" s="50" t="str">
        <f t="shared" si="586"/>
        <v>Not Started</v>
      </c>
      <c r="BF2069" s="51">
        <f t="shared" si="587"/>
        <v>1</v>
      </c>
      <c r="BG2069" s="51">
        <f t="shared" si="588"/>
        <v>0</v>
      </c>
      <c r="BH2069" s="50" t="str">
        <f t="shared" si="589"/>
        <v/>
      </c>
      <c r="BI2069" s="50" t="str">
        <f t="shared" si="590"/>
        <v/>
      </c>
      <c r="BJ2069" s="50" t="str">
        <f t="shared" si="591"/>
        <v/>
      </c>
      <c r="BK2069" s="50" t="str">
        <f t="shared" si="592"/>
        <v xml:space="preserve">Not Started |  | </v>
      </c>
      <c r="BL2069" s="49" t="str">
        <f t="shared" ca="1" si="593"/>
        <v/>
      </c>
    </row>
    <row r="2070" spans="1:64" x14ac:dyDescent="0.25">
      <c r="A2070" t="str">
        <f>[1]All_Tasks_Billing!A2070</f>
        <v>RPP's (361-480)</v>
      </c>
      <c r="B2070" t="str">
        <f>[1]All_Tasks_Billing!B2070</f>
        <v>RPP</v>
      </c>
      <c r="C2070" t="str">
        <f>[1]All_Tasks_Billing!C2070</f>
        <v>32.1.68</v>
      </c>
      <c r="D2070" t="str">
        <f>[1]All_Tasks_Billing!D2070</f>
        <v>RPP's</v>
      </c>
      <c r="E2070" t="str">
        <f>[1]All_Tasks_Billing!E2070</f>
        <v>RPP</v>
      </c>
      <c r="F2070" t="str">
        <f>IF([1]All_Tasks_Billing!F2070="","",[1]All_Tasks_Billing!F2070)</f>
        <v/>
      </c>
      <c r="G2070" t="str">
        <f>IF([1]All_Tasks_Billing!G2070="","",[1]All_Tasks_Billing!G2070)</f>
        <v/>
      </c>
      <c r="H2070" s="45" t="str">
        <f>[1]All_Tasks_Billing!H2070</f>
        <v/>
      </c>
      <c r="I2070" t="str">
        <f>IF([1]All_Tasks_Billing!I2070="","",[1]All_Tasks_Billing!I2070)</f>
        <v/>
      </c>
      <c r="J2070" t="str">
        <f>IF([1]All_Tasks_Billing!J2070="","",[1]All_Tasks_Billing!J2070)</f>
        <v/>
      </c>
      <c r="K2070" t="b">
        <f>[1]All_Tasks_Billing!K2070</f>
        <v>0</v>
      </c>
      <c r="L2070" s="45" t="str">
        <f>[1]All_Tasks_Billing!L2070</f>
        <v/>
      </c>
      <c r="M2070" t="str">
        <f>[1]All_Tasks_Billing!M2070</f>
        <v/>
      </c>
      <c r="N2070" s="46">
        <f>IF([1]All_Tasks_Billing!N2070="",0,[1]All_Tasks_Billing!N2070)</f>
        <v>0</v>
      </c>
      <c r="O2070" t="str">
        <f>[1]All_Tasks_Billing!O2070</f>
        <v/>
      </c>
      <c r="P2070" s="47">
        <f>IF([1]All_Tasks_Billing!P2070="",0,[1]All_Tasks_Billing!P2070)</f>
        <v>2.5</v>
      </c>
      <c r="Q2070" s="47">
        <f>IF([1]All_Tasks_Billing!Q2070="",0,[1]All_Tasks_Billing!Q2070)</f>
        <v>2.5</v>
      </c>
      <c r="R2070" s="47">
        <f>IF([1]All_Tasks_Billing!R2070="",0,[1]All_Tasks_Billing!R2070)</f>
        <v>2.5</v>
      </c>
      <c r="S2070" t="str">
        <f>[1]All_Tasks_Billing!S2070</f>
        <v/>
      </c>
      <c r="T2070" t="str">
        <f>[1]All_Tasks_Billing!T2070</f>
        <v/>
      </c>
      <c r="U2070" t="str">
        <f>[1]All_Tasks_Billing!U2070</f>
        <v/>
      </c>
      <c r="V2070">
        <f>[1]All_Tasks_Billing!V2070</f>
        <v>37</v>
      </c>
      <c r="W2070" s="48">
        <f>[1]All_Tasks_Billing!W2070</f>
        <v>150</v>
      </c>
      <c r="X2070">
        <f>[1]All_Tasks_Billing!X2070</f>
        <v>45225</v>
      </c>
      <c r="Y2070">
        <f>[1]All_Tasks_Billing!Y2070</f>
        <v>1</v>
      </c>
      <c r="Z2070" s="49">
        <f>[1]All_Tasks_Billing!Z2070</f>
        <v>0</v>
      </c>
      <c r="AA2070" s="45" t="str">
        <f>[1]All_Tasks_Billing!AA2070</f>
        <v/>
      </c>
      <c r="AB2070" t="str">
        <f>[1]All_Tasks_Billing!AB2070</f>
        <v/>
      </c>
      <c r="AC2070" s="48">
        <f>[1]All_Tasks_Billing!AC2070</f>
        <v>0</v>
      </c>
      <c r="AD2070" s="48">
        <f>[1]All_Tasks_Billing!AD2070</f>
        <v>0</v>
      </c>
      <c r="AE2070" s="48">
        <f>[1]All_Tasks_Billing!AE2070</f>
        <v>0</v>
      </c>
      <c r="AF2070" s="48">
        <f>[1]All_Tasks_Billing!AF2070</f>
        <v>0</v>
      </c>
      <c r="AG2070" s="48">
        <f>[1]All_Tasks_Billing!AG2070</f>
        <v>0</v>
      </c>
      <c r="AH2070" s="48">
        <f>[1]All_Tasks_Billing!AH2070</f>
        <v>1.2500000000000001E-2</v>
      </c>
      <c r="AI2070" s="48">
        <f>[1]All_Tasks_Billing!AI2070</f>
        <v>0</v>
      </c>
      <c r="AJ2070" s="48">
        <f>[1]All_Tasks_Billing!AJ2070</f>
        <v>0</v>
      </c>
      <c r="AK2070" s="48">
        <f>[1]All_Tasks_Billing!AK2070</f>
        <v>0</v>
      </c>
      <c r="AL2070" s="48">
        <f>[1]All_Tasks_Billing!AL2070</f>
        <v>0</v>
      </c>
      <c r="AM2070" s="48">
        <f>[1]All_Tasks_Billing!AM2070</f>
        <v>0</v>
      </c>
      <c r="AN2070" s="48">
        <f>[1]All_Tasks_Billing!AN2070</f>
        <v>0</v>
      </c>
      <c r="AO2070" s="48">
        <f>[1]All_Tasks_Billing!AO2070</f>
        <v>0</v>
      </c>
      <c r="AP2070" s="48">
        <f>[1]All_Tasks_Billing!AP2070</f>
        <v>1.2500000000000001E-2</v>
      </c>
      <c r="AQ2070" s="48">
        <f>[1]All_Tasks_Billing!AQ2070</f>
        <v>0</v>
      </c>
      <c r="AR2070" s="48">
        <f>[1]All_Tasks_Billing!AR2070</f>
        <v>0</v>
      </c>
      <c r="AS2070" s="48">
        <f>[1]All_Tasks_Billing!AS2070</f>
        <v>0</v>
      </c>
      <c r="AT2070" s="48">
        <f>[1]All_Tasks_Billing!AT2070</f>
        <v>0</v>
      </c>
      <c r="AU2070" s="50" t="str">
        <f t="shared" si="576"/>
        <v/>
      </c>
      <c r="AV2070" s="50" t="str">
        <f t="shared" si="577"/>
        <v/>
      </c>
      <c r="AW2070" s="50" t="str">
        <f t="shared" si="578"/>
        <v/>
      </c>
      <c r="AX2070" s="50" t="str">
        <f t="shared" ca="1" si="579"/>
        <v>Not Completed</v>
      </c>
      <c r="AY2070" s="50" t="str">
        <f t="shared" ca="1" si="580"/>
        <v>Not Completed</v>
      </c>
      <c r="AZ2070" s="50" t="str">
        <f t="shared" ca="1" si="581"/>
        <v>Not Completed</v>
      </c>
      <c r="BA2070" s="48">
        <f t="shared" si="582"/>
        <v>0</v>
      </c>
      <c r="BB2070" s="45" t="str">
        <f t="shared" si="583"/>
        <v/>
      </c>
      <c r="BC2070" s="50" t="str">
        <f t="shared" si="584"/>
        <v/>
      </c>
      <c r="BD2070" s="48">
        <f t="shared" si="585"/>
        <v>0</v>
      </c>
      <c r="BE2070" s="50" t="str">
        <f t="shared" si="586"/>
        <v>Not Started</v>
      </c>
      <c r="BF2070" s="51">
        <f t="shared" si="587"/>
        <v>1</v>
      </c>
      <c r="BG2070" s="51">
        <f t="shared" si="588"/>
        <v>0</v>
      </c>
      <c r="BH2070" s="50" t="str">
        <f t="shared" si="589"/>
        <v/>
      </c>
      <c r="BI2070" s="50" t="str">
        <f t="shared" si="590"/>
        <v/>
      </c>
      <c r="BJ2070" s="50" t="str">
        <f t="shared" si="591"/>
        <v/>
      </c>
      <c r="BK2070" s="50" t="str">
        <f t="shared" si="592"/>
        <v xml:space="preserve">Not Started |  | </v>
      </c>
      <c r="BL2070" s="49" t="str">
        <f t="shared" ca="1" si="593"/>
        <v/>
      </c>
    </row>
    <row r="2071" spans="1:64" x14ac:dyDescent="0.25">
      <c r="A2071" t="str">
        <f>[1]All_Tasks_Billing!A2071</f>
        <v>RPP's (361-480)</v>
      </c>
      <c r="B2071" t="str">
        <f>[1]All_Tasks_Billing!B2071</f>
        <v>RPP</v>
      </c>
      <c r="C2071" t="str">
        <f>[1]All_Tasks_Billing!C2071</f>
        <v>32.1.69</v>
      </c>
      <c r="D2071" t="str">
        <f>[1]All_Tasks_Billing!D2071</f>
        <v>RPP's</v>
      </c>
      <c r="E2071" t="str">
        <f>[1]All_Tasks_Billing!E2071</f>
        <v>RPP</v>
      </c>
      <c r="F2071" t="str">
        <f>IF([1]All_Tasks_Billing!F2071="","",[1]All_Tasks_Billing!F2071)</f>
        <v/>
      </c>
      <c r="G2071" t="str">
        <f>IF([1]All_Tasks_Billing!G2071="","",[1]All_Tasks_Billing!G2071)</f>
        <v/>
      </c>
      <c r="H2071" s="45" t="str">
        <f>[1]All_Tasks_Billing!H2071</f>
        <v/>
      </c>
      <c r="I2071" t="str">
        <f>IF([1]All_Tasks_Billing!I2071="","",[1]All_Tasks_Billing!I2071)</f>
        <v/>
      </c>
      <c r="J2071" t="str">
        <f>IF([1]All_Tasks_Billing!J2071="","",[1]All_Tasks_Billing!J2071)</f>
        <v/>
      </c>
      <c r="K2071" t="b">
        <f>[1]All_Tasks_Billing!K2071</f>
        <v>0</v>
      </c>
      <c r="L2071" s="45" t="str">
        <f>[1]All_Tasks_Billing!L2071</f>
        <v/>
      </c>
      <c r="M2071" t="str">
        <f>[1]All_Tasks_Billing!M2071</f>
        <v/>
      </c>
      <c r="N2071" s="46">
        <f>IF([1]All_Tasks_Billing!N2071="",0,[1]All_Tasks_Billing!N2071)</f>
        <v>0</v>
      </c>
      <c r="O2071" t="str">
        <f>[1]All_Tasks_Billing!O2071</f>
        <v/>
      </c>
      <c r="P2071" s="47">
        <f>IF([1]All_Tasks_Billing!P2071="",0,[1]All_Tasks_Billing!P2071)</f>
        <v>2.5</v>
      </c>
      <c r="Q2071" s="47">
        <f>IF([1]All_Tasks_Billing!Q2071="",0,[1]All_Tasks_Billing!Q2071)</f>
        <v>2.5</v>
      </c>
      <c r="R2071" s="47">
        <f>IF([1]All_Tasks_Billing!R2071="",0,[1]All_Tasks_Billing!R2071)</f>
        <v>2.5</v>
      </c>
      <c r="S2071" t="str">
        <f>[1]All_Tasks_Billing!S2071</f>
        <v/>
      </c>
      <c r="T2071" t="str">
        <f>[1]All_Tasks_Billing!T2071</f>
        <v/>
      </c>
      <c r="U2071" t="str">
        <f>[1]All_Tasks_Billing!U2071</f>
        <v/>
      </c>
      <c r="V2071">
        <f>[1]All_Tasks_Billing!V2071</f>
        <v>37</v>
      </c>
      <c r="W2071" s="48">
        <f>[1]All_Tasks_Billing!W2071</f>
        <v>150</v>
      </c>
      <c r="X2071">
        <f>[1]All_Tasks_Billing!X2071</f>
        <v>45225</v>
      </c>
      <c r="Y2071">
        <f>[1]All_Tasks_Billing!Y2071</f>
        <v>1</v>
      </c>
      <c r="Z2071" s="49">
        <f>[1]All_Tasks_Billing!Z2071</f>
        <v>0</v>
      </c>
      <c r="AA2071" s="45" t="str">
        <f>[1]All_Tasks_Billing!AA2071</f>
        <v/>
      </c>
      <c r="AB2071" t="str">
        <f>[1]All_Tasks_Billing!AB2071</f>
        <v/>
      </c>
      <c r="AC2071" s="48">
        <f>[1]All_Tasks_Billing!AC2071</f>
        <v>0</v>
      </c>
      <c r="AD2071" s="48">
        <f>[1]All_Tasks_Billing!AD2071</f>
        <v>0</v>
      </c>
      <c r="AE2071" s="48">
        <f>[1]All_Tasks_Billing!AE2071</f>
        <v>0</v>
      </c>
      <c r="AF2071" s="48">
        <f>[1]All_Tasks_Billing!AF2071</f>
        <v>0</v>
      </c>
      <c r="AG2071" s="48">
        <f>[1]All_Tasks_Billing!AG2071</f>
        <v>0</v>
      </c>
      <c r="AH2071" s="48">
        <f>[1]All_Tasks_Billing!AH2071</f>
        <v>1.2500000000000001E-2</v>
      </c>
      <c r="AI2071" s="48">
        <f>[1]All_Tasks_Billing!AI2071</f>
        <v>0</v>
      </c>
      <c r="AJ2071" s="48">
        <f>[1]All_Tasks_Billing!AJ2071</f>
        <v>0</v>
      </c>
      <c r="AK2071" s="48">
        <f>[1]All_Tasks_Billing!AK2071</f>
        <v>0</v>
      </c>
      <c r="AL2071" s="48">
        <f>[1]All_Tasks_Billing!AL2071</f>
        <v>0</v>
      </c>
      <c r="AM2071" s="48">
        <f>[1]All_Tasks_Billing!AM2071</f>
        <v>0</v>
      </c>
      <c r="AN2071" s="48">
        <f>[1]All_Tasks_Billing!AN2071</f>
        <v>0</v>
      </c>
      <c r="AO2071" s="48">
        <f>[1]All_Tasks_Billing!AO2071</f>
        <v>0</v>
      </c>
      <c r="AP2071" s="48">
        <f>[1]All_Tasks_Billing!AP2071</f>
        <v>1.2500000000000001E-2</v>
      </c>
      <c r="AQ2071" s="48">
        <f>[1]All_Tasks_Billing!AQ2071</f>
        <v>0</v>
      </c>
      <c r="AR2071" s="48">
        <f>[1]All_Tasks_Billing!AR2071</f>
        <v>0</v>
      </c>
      <c r="AS2071" s="48">
        <f>[1]All_Tasks_Billing!AS2071</f>
        <v>0</v>
      </c>
      <c r="AT2071" s="48">
        <f>[1]All_Tasks_Billing!AT2071</f>
        <v>0</v>
      </c>
      <c r="AU2071" s="50" t="str">
        <f t="shared" si="576"/>
        <v/>
      </c>
      <c r="AV2071" s="50" t="str">
        <f t="shared" si="577"/>
        <v/>
      </c>
      <c r="AW2071" s="50" t="str">
        <f t="shared" si="578"/>
        <v/>
      </c>
      <c r="AX2071" s="50" t="str">
        <f t="shared" ca="1" si="579"/>
        <v>Not Completed</v>
      </c>
      <c r="AY2071" s="50" t="str">
        <f t="shared" ca="1" si="580"/>
        <v>Not Completed</v>
      </c>
      <c r="AZ2071" s="50" t="str">
        <f t="shared" ca="1" si="581"/>
        <v>Not Completed</v>
      </c>
      <c r="BA2071" s="48">
        <f t="shared" si="582"/>
        <v>0</v>
      </c>
      <c r="BB2071" s="45" t="str">
        <f t="shared" si="583"/>
        <v/>
      </c>
      <c r="BC2071" s="50" t="str">
        <f t="shared" si="584"/>
        <v/>
      </c>
      <c r="BD2071" s="48">
        <f t="shared" si="585"/>
        <v>0</v>
      </c>
      <c r="BE2071" s="50" t="str">
        <f t="shared" si="586"/>
        <v>Not Started</v>
      </c>
      <c r="BF2071" s="51">
        <f t="shared" si="587"/>
        <v>1</v>
      </c>
      <c r="BG2071" s="51">
        <f t="shared" si="588"/>
        <v>0</v>
      </c>
      <c r="BH2071" s="50" t="str">
        <f t="shared" si="589"/>
        <v/>
      </c>
      <c r="BI2071" s="50" t="str">
        <f t="shared" si="590"/>
        <v/>
      </c>
      <c r="BJ2071" s="50" t="str">
        <f t="shared" si="591"/>
        <v/>
      </c>
      <c r="BK2071" s="50" t="str">
        <f t="shared" si="592"/>
        <v xml:space="preserve">Not Started |  | </v>
      </c>
      <c r="BL2071" s="49" t="str">
        <f t="shared" ca="1" si="593"/>
        <v/>
      </c>
    </row>
    <row r="2072" spans="1:64" x14ac:dyDescent="0.25">
      <c r="A2072" t="str">
        <f>[1]All_Tasks_Billing!A2072</f>
        <v>RPP's (361-480)</v>
      </c>
      <c r="B2072" t="str">
        <f>[1]All_Tasks_Billing!B2072</f>
        <v>RPP</v>
      </c>
      <c r="C2072" t="str">
        <f>[1]All_Tasks_Billing!C2072</f>
        <v>32.1.70</v>
      </c>
      <c r="D2072" t="str">
        <f>[1]All_Tasks_Billing!D2072</f>
        <v>RPP's</v>
      </c>
      <c r="E2072" t="str">
        <f>[1]All_Tasks_Billing!E2072</f>
        <v>RPP</v>
      </c>
      <c r="F2072" t="str">
        <f>IF([1]All_Tasks_Billing!F2072="","",[1]All_Tasks_Billing!F2072)</f>
        <v/>
      </c>
      <c r="G2072" t="str">
        <f>IF([1]All_Tasks_Billing!G2072="","",[1]All_Tasks_Billing!G2072)</f>
        <v/>
      </c>
      <c r="H2072" s="45" t="str">
        <f>[1]All_Tasks_Billing!H2072</f>
        <v/>
      </c>
      <c r="I2072" t="str">
        <f>IF([1]All_Tasks_Billing!I2072="","",[1]All_Tasks_Billing!I2072)</f>
        <v/>
      </c>
      <c r="J2072" t="str">
        <f>IF([1]All_Tasks_Billing!J2072="","",[1]All_Tasks_Billing!J2072)</f>
        <v/>
      </c>
      <c r="K2072" t="b">
        <f>[1]All_Tasks_Billing!K2072</f>
        <v>0</v>
      </c>
      <c r="L2072" s="45" t="str">
        <f>[1]All_Tasks_Billing!L2072</f>
        <v/>
      </c>
      <c r="M2072" t="str">
        <f>[1]All_Tasks_Billing!M2072</f>
        <v/>
      </c>
      <c r="N2072" s="46">
        <f>IF([1]All_Tasks_Billing!N2072="",0,[1]All_Tasks_Billing!N2072)</f>
        <v>0</v>
      </c>
      <c r="O2072" t="str">
        <f>[1]All_Tasks_Billing!O2072</f>
        <v/>
      </c>
      <c r="P2072" s="47">
        <f>IF([1]All_Tasks_Billing!P2072="",0,[1]All_Tasks_Billing!P2072)</f>
        <v>2.5</v>
      </c>
      <c r="Q2072" s="47">
        <f>IF([1]All_Tasks_Billing!Q2072="",0,[1]All_Tasks_Billing!Q2072)</f>
        <v>2.5</v>
      </c>
      <c r="R2072" s="47">
        <f>IF([1]All_Tasks_Billing!R2072="",0,[1]All_Tasks_Billing!R2072)</f>
        <v>2.5</v>
      </c>
      <c r="S2072" t="str">
        <f>[1]All_Tasks_Billing!S2072</f>
        <v/>
      </c>
      <c r="T2072" t="str">
        <f>[1]All_Tasks_Billing!T2072</f>
        <v/>
      </c>
      <c r="U2072" t="str">
        <f>[1]All_Tasks_Billing!U2072</f>
        <v/>
      </c>
      <c r="V2072">
        <f>[1]All_Tasks_Billing!V2072</f>
        <v>37</v>
      </c>
      <c r="W2072" s="48">
        <f>[1]All_Tasks_Billing!W2072</f>
        <v>150</v>
      </c>
      <c r="X2072">
        <f>[1]All_Tasks_Billing!X2072</f>
        <v>45225</v>
      </c>
      <c r="Y2072">
        <f>[1]All_Tasks_Billing!Y2072</f>
        <v>1</v>
      </c>
      <c r="Z2072" s="49">
        <f>[1]All_Tasks_Billing!Z2072</f>
        <v>0</v>
      </c>
      <c r="AA2072" s="45" t="str">
        <f>[1]All_Tasks_Billing!AA2072</f>
        <v/>
      </c>
      <c r="AB2072" t="str">
        <f>[1]All_Tasks_Billing!AB2072</f>
        <v/>
      </c>
      <c r="AC2072" s="48">
        <f>[1]All_Tasks_Billing!AC2072</f>
        <v>0</v>
      </c>
      <c r="AD2072" s="48">
        <f>[1]All_Tasks_Billing!AD2072</f>
        <v>0</v>
      </c>
      <c r="AE2072" s="48">
        <f>[1]All_Tasks_Billing!AE2072</f>
        <v>0</v>
      </c>
      <c r="AF2072" s="48">
        <f>[1]All_Tasks_Billing!AF2072</f>
        <v>0</v>
      </c>
      <c r="AG2072" s="48">
        <f>[1]All_Tasks_Billing!AG2072</f>
        <v>0</v>
      </c>
      <c r="AH2072" s="48">
        <f>[1]All_Tasks_Billing!AH2072</f>
        <v>1.2500000000000001E-2</v>
      </c>
      <c r="AI2072" s="48">
        <f>[1]All_Tasks_Billing!AI2072</f>
        <v>0</v>
      </c>
      <c r="AJ2072" s="48">
        <f>[1]All_Tasks_Billing!AJ2072</f>
        <v>0</v>
      </c>
      <c r="AK2072" s="48">
        <f>[1]All_Tasks_Billing!AK2072</f>
        <v>0</v>
      </c>
      <c r="AL2072" s="48">
        <f>[1]All_Tasks_Billing!AL2072</f>
        <v>0</v>
      </c>
      <c r="AM2072" s="48">
        <f>[1]All_Tasks_Billing!AM2072</f>
        <v>0</v>
      </c>
      <c r="AN2072" s="48">
        <f>[1]All_Tasks_Billing!AN2072</f>
        <v>0</v>
      </c>
      <c r="AO2072" s="48">
        <f>[1]All_Tasks_Billing!AO2072</f>
        <v>0</v>
      </c>
      <c r="AP2072" s="48">
        <f>[1]All_Tasks_Billing!AP2072</f>
        <v>1.2500000000000001E-2</v>
      </c>
      <c r="AQ2072" s="48">
        <f>[1]All_Tasks_Billing!AQ2072</f>
        <v>0</v>
      </c>
      <c r="AR2072" s="48">
        <f>[1]All_Tasks_Billing!AR2072</f>
        <v>0</v>
      </c>
      <c r="AS2072" s="48">
        <f>[1]All_Tasks_Billing!AS2072</f>
        <v>0</v>
      </c>
      <c r="AT2072" s="48">
        <f>[1]All_Tasks_Billing!AT2072</f>
        <v>0</v>
      </c>
      <c r="AU2072" s="50" t="str">
        <f t="shared" si="576"/>
        <v/>
      </c>
      <c r="AV2072" s="50" t="str">
        <f t="shared" si="577"/>
        <v/>
      </c>
      <c r="AW2072" s="50" t="str">
        <f t="shared" si="578"/>
        <v/>
      </c>
      <c r="AX2072" s="50" t="str">
        <f t="shared" ca="1" si="579"/>
        <v>Not Completed</v>
      </c>
      <c r="AY2072" s="50" t="str">
        <f t="shared" ca="1" si="580"/>
        <v>Not Completed</v>
      </c>
      <c r="AZ2072" s="50" t="str">
        <f t="shared" ca="1" si="581"/>
        <v>Not Completed</v>
      </c>
      <c r="BA2072" s="48">
        <f t="shared" si="582"/>
        <v>0</v>
      </c>
      <c r="BB2072" s="45" t="str">
        <f t="shared" si="583"/>
        <v/>
      </c>
      <c r="BC2072" s="50" t="str">
        <f t="shared" si="584"/>
        <v/>
      </c>
      <c r="BD2072" s="48">
        <f t="shared" si="585"/>
        <v>0</v>
      </c>
      <c r="BE2072" s="50" t="str">
        <f t="shared" si="586"/>
        <v>Not Started</v>
      </c>
      <c r="BF2072" s="51">
        <f t="shared" si="587"/>
        <v>1</v>
      </c>
      <c r="BG2072" s="51">
        <f t="shared" si="588"/>
        <v>0</v>
      </c>
      <c r="BH2072" s="50" t="str">
        <f t="shared" si="589"/>
        <v/>
      </c>
      <c r="BI2072" s="50" t="str">
        <f t="shared" si="590"/>
        <v/>
      </c>
      <c r="BJ2072" s="50" t="str">
        <f t="shared" si="591"/>
        <v/>
      </c>
      <c r="BK2072" s="50" t="str">
        <f t="shared" si="592"/>
        <v xml:space="preserve">Not Started |  | </v>
      </c>
      <c r="BL2072" s="49" t="str">
        <f t="shared" ca="1" si="593"/>
        <v/>
      </c>
    </row>
    <row r="2073" spans="1:64" x14ac:dyDescent="0.25">
      <c r="A2073" t="str">
        <f>[1]All_Tasks_Billing!A2073</f>
        <v>RPP's (361-480)</v>
      </c>
      <c r="B2073" t="str">
        <f>[1]All_Tasks_Billing!B2073</f>
        <v>RPP</v>
      </c>
      <c r="C2073" t="str">
        <f>[1]All_Tasks_Billing!C2073</f>
        <v>32.1.71</v>
      </c>
      <c r="D2073" t="str">
        <f>[1]All_Tasks_Billing!D2073</f>
        <v>RPP's</v>
      </c>
      <c r="E2073" t="str">
        <f>[1]All_Tasks_Billing!E2073</f>
        <v>RPP</v>
      </c>
      <c r="F2073" t="str">
        <f>IF([1]All_Tasks_Billing!F2073="","",[1]All_Tasks_Billing!F2073)</f>
        <v/>
      </c>
      <c r="G2073" t="str">
        <f>IF([1]All_Tasks_Billing!G2073="","",[1]All_Tasks_Billing!G2073)</f>
        <v/>
      </c>
      <c r="H2073" s="45" t="str">
        <f>[1]All_Tasks_Billing!H2073</f>
        <v/>
      </c>
      <c r="I2073" t="str">
        <f>IF([1]All_Tasks_Billing!I2073="","",[1]All_Tasks_Billing!I2073)</f>
        <v/>
      </c>
      <c r="J2073" t="str">
        <f>IF([1]All_Tasks_Billing!J2073="","",[1]All_Tasks_Billing!J2073)</f>
        <v/>
      </c>
      <c r="K2073" t="b">
        <f>[1]All_Tasks_Billing!K2073</f>
        <v>0</v>
      </c>
      <c r="L2073" s="45" t="str">
        <f>[1]All_Tasks_Billing!L2073</f>
        <v/>
      </c>
      <c r="M2073" t="str">
        <f>[1]All_Tasks_Billing!M2073</f>
        <v/>
      </c>
      <c r="N2073" s="46">
        <f>IF([1]All_Tasks_Billing!N2073="",0,[1]All_Tasks_Billing!N2073)</f>
        <v>0</v>
      </c>
      <c r="O2073" t="str">
        <f>[1]All_Tasks_Billing!O2073</f>
        <v/>
      </c>
      <c r="P2073" s="47">
        <f>IF([1]All_Tasks_Billing!P2073="",0,[1]All_Tasks_Billing!P2073)</f>
        <v>2.5</v>
      </c>
      <c r="Q2073" s="47">
        <f>IF([1]All_Tasks_Billing!Q2073="",0,[1]All_Tasks_Billing!Q2073)</f>
        <v>2.5</v>
      </c>
      <c r="R2073" s="47">
        <f>IF([1]All_Tasks_Billing!R2073="",0,[1]All_Tasks_Billing!R2073)</f>
        <v>2.5</v>
      </c>
      <c r="S2073" t="str">
        <f>[1]All_Tasks_Billing!S2073</f>
        <v/>
      </c>
      <c r="T2073" t="str">
        <f>[1]All_Tasks_Billing!T2073</f>
        <v/>
      </c>
      <c r="U2073" t="str">
        <f>[1]All_Tasks_Billing!U2073</f>
        <v/>
      </c>
      <c r="V2073">
        <f>[1]All_Tasks_Billing!V2073</f>
        <v>37</v>
      </c>
      <c r="W2073" s="48">
        <f>[1]All_Tasks_Billing!W2073</f>
        <v>150</v>
      </c>
      <c r="X2073">
        <f>[1]All_Tasks_Billing!X2073</f>
        <v>45225</v>
      </c>
      <c r="Y2073">
        <f>[1]All_Tasks_Billing!Y2073</f>
        <v>1</v>
      </c>
      <c r="Z2073" s="49">
        <f>[1]All_Tasks_Billing!Z2073</f>
        <v>0</v>
      </c>
      <c r="AA2073" s="45" t="str">
        <f>[1]All_Tasks_Billing!AA2073</f>
        <v/>
      </c>
      <c r="AB2073" t="str">
        <f>[1]All_Tasks_Billing!AB2073</f>
        <v/>
      </c>
      <c r="AC2073" s="48">
        <f>[1]All_Tasks_Billing!AC2073</f>
        <v>0</v>
      </c>
      <c r="AD2073" s="48">
        <f>[1]All_Tasks_Billing!AD2073</f>
        <v>0</v>
      </c>
      <c r="AE2073" s="48">
        <f>[1]All_Tasks_Billing!AE2073</f>
        <v>0</v>
      </c>
      <c r="AF2073" s="48">
        <f>[1]All_Tasks_Billing!AF2073</f>
        <v>0</v>
      </c>
      <c r="AG2073" s="48">
        <f>[1]All_Tasks_Billing!AG2073</f>
        <v>0</v>
      </c>
      <c r="AH2073" s="48">
        <f>[1]All_Tasks_Billing!AH2073</f>
        <v>1.2500000000000001E-2</v>
      </c>
      <c r="AI2073" s="48">
        <f>[1]All_Tasks_Billing!AI2073</f>
        <v>0</v>
      </c>
      <c r="AJ2073" s="48">
        <f>[1]All_Tasks_Billing!AJ2073</f>
        <v>0</v>
      </c>
      <c r="AK2073" s="48">
        <f>[1]All_Tasks_Billing!AK2073</f>
        <v>0</v>
      </c>
      <c r="AL2073" s="48">
        <f>[1]All_Tasks_Billing!AL2073</f>
        <v>0</v>
      </c>
      <c r="AM2073" s="48">
        <f>[1]All_Tasks_Billing!AM2073</f>
        <v>0</v>
      </c>
      <c r="AN2073" s="48">
        <f>[1]All_Tasks_Billing!AN2073</f>
        <v>0</v>
      </c>
      <c r="AO2073" s="48">
        <f>[1]All_Tasks_Billing!AO2073</f>
        <v>0</v>
      </c>
      <c r="AP2073" s="48">
        <f>[1]All_Tasks_Billing!AP2073</f>
        <v>1.2500000000000001E-2</v>
      </c>
      <c r="AQ2073" s="48">
        <f>[1]All_Tasks_Billing!AQ2073</f>
        <v>0</v>
      </c>
      <c r="AR2073" s="48">
        <f>[1]All_Tasks_Billing!AR2073</f>
        <v>0</v>
      </c>
      <c r="AS2073" s="48">
        <f>[1]All_Tasks_Billing!AS2073</f>
        <v>0</v>
      </c>
      <c r="AT2073" s="48">
        <f>[1]All_Tasks_Billing!AT2073</f>
        <v>0</v>
      </c>
      <c r="AU2073" s="50" t="str">
        <f t="shared" si="576"/>
        <v/>
      </c>
      <c r="AV2073" s="50" t="str">
        <f t="shared" si="577"/>
        <v/>
      </c>
      <c r="AW2073" s="50" t="str">
        <f t="shared" si="578"/>
        <v/>
      </c>
      <c r="AX2073" s="50" t="str">
        <f t="shared" ca="1" si="579"/>
        <v>Not Completed</v>
      </c>
      <c r="AY2073" s="50" t="str">
        <f t="shared" ca="1" si="580"/>
        <v>Not Completed</v>
      </c>
      <c r="AZ2073" s="50" t="str">
        <f t="shared" ca="1" si="581"/>
        <v>Not Completed</v>
      </c>
      <c r="BA2073" s="48">
        <f t="shared" si="582"/>
        <v>0</v>
      </c>
      <c r="BB2073" s="45" t="str">
        <f t="shared" si="583"/>
        <v/>
      </c>
      <c r="BC2073" s="50" t="str">
        <f t="shared" si="584"/>
        <v/>
      </c>
      <c r="BD2073" s="48">
        <f t="shared" si="585"/>
        <v>0</v>
      </c>
      <c r="BE2073" s="50" t="str">
        <f t="shared" si="586"/>
        <v>Not Started</v>
      </c>
      <c r="BF2073" s="51">
        <f t="shared" si="587"/>
        <v>1</v>
      </c>
      <c r="BG2073" s="51">
        <f t="shared" si="588"/>
        <v>0</v>
      </c>
      <c r="BH2073" s="50" t="str">
        <f t="shared" si="589"/>
        <v/>
      </c>
      <c r="BI2073" s="50" t="str">
        <f t="shared" si="590"/>
        <v/>
      </c>
      <c r="BJ2073" s="50" t="str">
        <f t="shared" si="591"/>
        <v/>
      </c>
      <c r="BK2073" s="50" t="str">
        <f t="shared" si="592"/>
        <v xml:space="preserve">Not Started |  | </v>
      </c>
      <c r="BL2073" s="49" t="str">
        <f t="shared" ca="1" si="593"/>
        <v/>
      </c>
    </row>
    <row r="2074" spans="1:64" x14ac:dyDescent="0.25">
      <c r="A2074" t="str">
        <f>[1]All_Tasks_Billing!A2074</f>
        <v>RPP's (361-480)</v>
      </c>
      <c r="B2074" t="str">
        <f>[1]All_Tasks_Billing!B2074</f>
        <v>RPP</v>
      </c>
      <c r="C2074" t="str">
        <f>[1]All_Tasks_Billing!C2074</f>
        <v>32.1.72</v>
      </c>
      <c r="D2074" t="str">
        <f>[1]All_Tasks_Billing!D2074</f>
        <v>RPP's</v>
      </c>
      <c r="E2074" t="str">
        <f>[1]All_Tasks_Billing!E2074</f>
        <v>RPP</v>
      </c>
      <c r="F2074" t="str">
        <f>IF([1]All_Tasks_Billing!F2074="","",[1]All_Tasks_Billing!F2074)</f>
        <v/>
      </c>
      <c r="G2074" t="str">
        <f>IF([1]All_Tasks_Billing!G2074="","",[1]All_Tasks_Billing!G2074)</f>
        <v/>
      </c>
      <c r="H2074" s="45" t="str">
        <f>[1]All_Tasks_Billing!H2074</f>
        <v/>
      </c>
      <c r="I2074" t="str">
        <f>IF([1]All_Tasks_Billing!I2074="","",[1]All_Tasks_Billing!I2074)</f>
        <v/>
      </c>
      <c r="J2074" t="str">
        <f>IF([1]All_Tasks_Billing!J2074="","",[1]All_Tasks_Billing!J2074)</f>
        <v/>
      </c>
      <c r="K2074" t="b">
        <f>[1]All_Tasks_Billing!K2074</f>
        <v>0</v>
      </c>
      <c r="L2074" s="45" t="str">
        <f>[1]All_Tasks_Billing!L2074</f>
        <v/>
      </c>
      <c r="M2074" t="str">
        <f>[1]All_Tasks_Billing!M2074</f>
        <v/>
      </c>
      <c r="N2074" s="46">
        <f>IF([1]All_Tasks_Billing!N2074="",0,[1]All_Tasks_Billing!N2074)</f>
        <v>0</v>
      </c>
      <c r="O2074" t="str">
        <f>[1]All_Tasks_Billing!O2074</f>
        <v/>
      </c>
      <c r="P2074" s="47">
        <f>IF([1]All_Tasks_Billing!P2074="",0,[1]All_Tasks_Billing!P2074)</f>
        <v>2.5</v>
      </c>
      <c r="Q2074" s="47">
        <f>IF([1]All_Tasks_Billing!Q2074="",0,[1]All_Tasks_Billing!Q2074)</f>
        <v>2.5</v>
      </c>
      <c r="R2074" s="47">
        <f>IF([1]All_Tasks_Billing!R2074="",0,[1]All_Tasks_Billing!R2074)</f>
        <v>2.5</v>
      </c>
      <c r="S2074" t="str">
        <f>[1]All_Tasks_Billing!S2074</f>
        <v/>
      </c>
      <c r="T2074" t="str">
        <f>[1]All_Tasks_Billing!T2074</f>
        <v/>
      </c>
      <c r="U2074" t="str">
        <f>[1]All_Tasks_Billing!U2074</f>
        <v/>
      </c>
      <c r="V2074">
        <f>[1]All_Tasks_Billing!V2074</f>
        <v>37</v>
      </c>
      <c r="W2074" s="48">
        <f>[1]All_Tasks_Billing!W2074</f>
        <v>150</v>
      </c>
      <c r="X2074">
        <f>[1]All_Tasks_Billing!X2074</f>
        <v>45225</v>
      </c>
      <c r="Y2074">
        <f>[1]All_Tasks_Billing!Y2074</f>
        <v>1</v>
      </c>
      <c r="Z2074" s="49">
        <f>[1]All_Tasks_Billing!Z2074</f>
        <v>0</v>
      </c>
      <c r="AA2074" s="45" t="str">
        <f>[1]All_Tasks_Billing!AA2074</f>
        <v/>
      </c>
      <c r="AB2074" t="str">
        <f>[1]All_Tasks_Billing!AB2074</f>
        <v/>
      </c>
      <c r="AC2074" s="48">
        <f>[1]All_Tasks_Billing!AC2074</f>
        <v>0</v>
      </c>
      <c r="AD2074" s="48">
        <f>[1]All_Tasks_Billing!AD2074</f>
        <v>0</v>
      </c>
      <c r="AE2074" s="48">
        <f>[1]All_Tasks_Billing!AE2074</f>
        <v>0</v>
      </c>
      <c r="AF2074" s="48">
        <f>[1]All_Tasks_Billing!AF2074</f>
        <v>0</v>
      </c>
      <c r="AG2074" s="48">
        <f>[1]All_Tasks_Billing!AG2074</f>
        <v>0</v>
      </c>
      <c r="AH2074" s="48">
        <f>[1]All_Tasks_Billing!AH2074</f>
        <v>1.2500000000000001E-2</v>
      </c>
      <c r="AI2074" s="48">
        <f>[1]All_Tasks_Billing!AI2074</f>
        <v>0</v>
      </c>
      <c r="AJ2074" s="48">
        <f>[1]All_Tasks_Billing!AJ2074</f>
        <v>0</v>
      </c>
      <c r="AK2074" s="48">
        <f>[1]All_Tasks_Billing!AK2074</f>
        <v>0</v>
      </c>
      <c r="AL2074" s="48">
        <f>[1]All_Tasks_Billing!AL2074</f>
        <v>0</v>
      </c>
      <c r="AM2074" s="48">
        <f>[1]All_Tasks_Billing!AM2074</f>
        <v>0</v>
      </c>
      <c r="AN2074" s="48">
        <f>[1]All_Tasks_Billing!AN2074</f>
        <v>0</v>
      </c>
      <c r="AO2074" s="48">
        <f>[1]All_Tasks_Billing!AO2074</f>
        <v>0</v>
      </c>
      <c r="AP2074" s="48">
        <f>[1]All_Tasks_Billing!AP2074</f>
        <v>1.2500000000000001E-2</v>
      </c>
      <c r="AQ2074" s="48">
        <f>[1]All_Tasks_Billing!AQ2074</f>
        <v>0</v>
      </c>
      <c r="AR2074" s="48">
        <f>[1]All_Tasks_Billing!AR2074</f>
        <v>0</v>
      </c>
      <c r="AS2074" s="48">
        <f>[1]All_Tasks_Billing!AS2074</f>
        <v>0</v>
      </c>
      <c r="AT2074" s="48">
        <f>[1]All_Tasks_Billing!AT2074</f>
        <v>0</v>
      </c>
      <c r="AU2074" s="50" t="str">
        <f t="shared" si="576"/>
        <v/>
      </c>
      <c r="AV2074" s="50" t="str">
        <f t="shared" si="577"/>
        <v/>
      </c>
      <c r="AW2074" s="50" t="str">
        <f t="shared" si="578"/>
        <v/>
      </c>
      <c r="AX2074" s="50" t="str">
        <f t="shared" ca="1" si="579"/>
        <v>Not Completed</v>
      </c>
      <c r="AY2074" s="50" t="str">
        <f t="shared" ca="1" si="580"/>
        <v>Not Completed</v>
      </c>
      <c r="AZ2074" s="50" t="str">
        <f t="shared" ca="1" si="581"/>
        <v>Not Completed</v>
      </c>
      <c r="BA2074" s="48">
        <f t="shared" si="582"/>
        <v>0</v>
      </c>
      <c r="BB2074" s="45" t="str">
        <f t="shared" si="583"/>
        <v/>
      </c>
      <c r="BC2074" s="50" t="str">
        <f t="shared" si="584"/>
        <v/>
      </c>
      <c r="BD2074" s="48">
        <f t="shared" si="585"/>
        <v>0</v>
      </c>
      <c r="BE2074" s="50" t="str">
        <f t="shared" si="586"/>
        <v>Not Started</v>
      </c>
      <c r="BF2074" s="51">
        <f t="shared" si="587"/>
        <v>1</v>
      </c>
      <c r="BG2074" s="51">
        <f t="shared" si="588"/>
        <v>0</v>
      </c>
      <c r="BH2074" s="50" t="str">
        <f t="shared" si="589"/>
        <v/>
      </c>
      <c r="BI2074" s="50" t="str">
        <f t="shared" si="590"/>
        <v/>
      </c>
      <c r="BJ2074" s="50" t="str">
        <f t="shared" si="591"/>
        <v/>
      </c>
      <c r="BK2074" s="50" t="str">
        <f t="shared" si="592"/>
        <v xml:space="preserve">Not Started |  | </v>
      </c>
      <c r="BL2074" s="49" t="str">
        <f t="shared" ca="1" si="593"/>
        <v/>
      </c>
    </row>
    <row r="2075" spans="1:64" x14ac:dyDescent="0.25">
      <c r="A2075" t="str">
        <f>[1]All_Tasks_Billing!A2075</f>
        <v>RPP's (361-480)</v>
      </c>
      <c r="B2075" t="str">
        <f>[1]All_Tasks_Billing!B2075</f>
        <v>RPP</v>
      </c>
      <c r="C2075" t="str">
        <f>[1]All_Tasks_Billing!C2075</f>
        <v>32.1.73</v>
      </c>
      <c r="D2075" t="str">
        <f>[1]All_Tasks_Billing!D2075</f>
        <v>RPP's</v>
      </c>
      <c r="E2075" t="str">
        <f>[1]All_Tasks_Billing!E2075</f>
        <v>RPP</v>
      </c>
      <c r="F2075" t="str">
        <f>IF([1]All_Tasks_Billing!F2075="","",[1]All_Tasks_Billing!F2075)</f>
        <v/>
      </c>
      <c r="G2075" t="str">
        <f>IF([1]All_Tasks_Billing!G2075="","",[1]All_Tasks_Billing!G2075)</f>
        <v/>
      </c>
      <c r="H2075" s="45" t="str">
        <f>[1]All_Tasks_Billing!H2075</f>
        <v/>
      </c>
      <c r="I2075" t="str">
        <f>IF([1]All_Tasks_Billing!I2075="","",[1]All_Tasks_Billing!I2075)</f>
        <v/>
      </c>
      <c r="J2075" t="str">
        <f>IF([1]All_Tasks_Billing!J2075="","",[1]All_Tasks_Billing!J2075)</f>
        <v/>
      </c>
      <c r="K2075" t="b">
        <f>[1]All_Tasks_Billing!K2075</f>
        <v>0</v>
      </c>
      <c r="L2075" s="45" t="str">
        <f>[1]All_Tasks_Billing!L2075</f>
        <v/>
      </c>
      <c r="M2075" t="str">
        <f>[1]All_Tasks_Billing!M2075</f>
        <v/>
      </c>
      <c r="N2075" s="46">
        <f>IF([1]All_Tasks_Billing!N2075="",0,[1]All_Tasks_Billing!N2075)</f>
        <v>0</v>
      </c>
      <c r="O2075" t="str">
        <f>[1]All_Tasks_Billing!O2075</f>
        <v/>
      </c>
      <c r="P2075" s="47">
        <f>IF([1]All_Tasks_Billing!P2075="",0,[1]All_Tasks_Billing!P2075)</f>
        <v>2.5</v>
      </c>
      <c r="Q2075" s="47">
        <f>IF([1]All_Tasks_Billing!Q2075="",0,[1]All_Tasks_Billing!Q2075)</f>
        <v>2.5</v>
      </c>
      <c r="R2075" s="47">
        <f>IF([1]All_Tasks_Billing!R2075="",0,[1]All_Tasks_Billing!R2075)</f>
        <v>2.5</v>
      </c>
      <c r="S2075" t="str">
        <f>[1]All_Tasks_Billing!S2075</f>
        <v/>
      </c>
      <c r="T2075" t="str">
        <f>[1]All_Tasks_Billing!T2075</f>
        <v/>
      </c>
      <c r="U2075" t="str">
        <f>[1]All_Tasks_Billing!U2075</f>
        <v/>
      </c>
      <c r="V2075">
        <f>[1]All_Tasks_Billing!V2075</f>
        <v>37</v>
      </c>
      <c r="W2075" s="48">
        <f>[1]All_Tasks_Billing!W2075</f>
        <v>150</v>
      </c>
      <c r="X2075">
        <f>[1]All_Tasks_Billing!X2075</f>
        <v>45225</v>
      </c>
      <c r="Y2075">
        <f>[1]All_Tasks_Billing!Y2075</f>
        <v>1</v>
      </c>
      <c r="Z2075" s="49">
        <f>[1]All_Tasks_Billing!Z2075</f>
        <v>0</v>
      </c>
      <c r="AA2075" s="45" t="str">
        <f>[1]All_Tasks_Billing!AA2075</f>
        <v/>
      </c>
      <c r="AB2075" t="str">
        <f>[1]All_Tasks_Billing!AB2075</f>
        <v/>
      </c>
      <c r="AC2075" s="48">
        <f>[1]All_Tasks_Billing!AC2075</f>
        <v>0</v>
      </c>
      <c r="AD2075" s="48">
        <f>[1]All_Tasks_Billing!AD2075</f>
        <v>0</v>
      </c>
      <c r="AE2075" s="48">
        <f>[1]All_Tasks_Billing!AE2075</f>
        <v>0</v>
      </c>
      <c r="AF2075" s="48">
        <f>[1]All_Tasks_Billing!AF2075</f>
        <v>0</v>
      </c>
      <c r="AG2075" s="48">
        <f>[1]All_Tasks_Billing!AG2075</f>
        <v>0</v>
      </c>
      <c r="AH2075" s="48">
        <f>[1]All_Tasks_Billing!AH2075</f>
        <v>1.2500000000000001E-2</v>
      </c>
      <c r="AI2075" s="48">
        <f>[1]All_Tasks_Billing!AI2075</f>
        <v>0</v>
      </c>
      <c r="AJ2075" s="48">
        <f>[1]All_Tasks_Billing!AJ2075</f>
        <v>0</v>
      </c>
      <c r="AK2075" s="48">
        <f>[1]All_Tasks_Billing!AK2075</f>
        <v>0</v>
      </c>
      <c r="AL2075" s="48">
        <f>[1]All_Tasks_Billing!AL2075</f>
        <v>0</v>
      </c>
      <c r="AM2075" s="48">
        <f>[1]All_Tasks_Billing!AM2075</f>
        <v>0</v>
      </c>
      <c r="AN2075" s="48">
        <f>[1]All_Tasks_Billing!AN2075</f>
        <v>0</v>
      </c>
      <c r="AO2075" s="48">
        <f>[1]All_Tasks_Billing!AO2075</f>
        <v>0</v>
      </c>
      <c r="AP2075" s="48">
        <f>[1]All_Tasks_Billing!AP2075</f>
        <v>1.2500000000000001E-2</v>
      </c>
      <c r="AQ2075" s="48">
        <f>[1]All_Tasks_Billing!AQ2075</f>
        <v>0</v>
      </c>
      <c r="AR2075" s="48">
        <f>[1]All_Tasks_Billing!AR2075</f>
        <v>0</v>
      </c>
      <c r="AS2075" s="48">
        <f>[1]All_Tasks_Billing!AS2075</f>
        <v>0</v>
      </c>
      <c r="AT2075" s="48">
        <f>[1]All_Tasks_Billing!AT2075</f>
        <v>0</v>
      </c>
      <c r="AU2075" s="50" t="str">
        <f t="shared" si="576"/>
        <v/>
      </c>
      <c r="AV2075" s="50" t="str">
        <f t="shared" si="577"/>
        <v/>
      </c>
      <c r="AW2075" s="50" t="str">
        <f t="shared" si="578"/>
        <v/>
      </c>
      <c r="AX2075" s="50" t="str">
        <f t="shared" ca="1" si="579"/>
        <v>Not Completed</v>
      </c>
      <c r="AY2075" s="50" t="str">
        <f t="shared" ca="1" si="580"/>
        <v>Not Completed</v>
      </c>
      <c r="AZ2075" s="50" t="str">
        <f t="shared" ca="1" si="581"/>
        <v>Not Completed</v>
      </c>
      <c r="BA2075" s="48">
        <f t="shared" si="582"/>
        <v>0</v>
      </c>
      <c r="BB2075" s="45" t="str">
        <f t="shared" si="583"/>
        <v/>
      </c>
      <c r="BC2075" s="50" t="str">
        <f t="shared" si="584"/>
        <v/>
      </c>
      <c r="BD2075" s="48">
        <f t="shared" si="585"/>
        <v>0</v>
      </c>
      <c r="BE2075" s="50" t="str">
        <f t="shared" si="586"/>
        <v>Not Started</v>
      </c>
      <c r="BF2075" s="51">
        <f t="shared" si="587"/>
        <v>1</v>
      </c>
      <c r="BG2075" s="51">
        <f t="shared" si="588"/>
        <v>0</v>
      </c>
      <c r="BH2075" s="50" t="str">
        <f t="shared" si="589"/>
        <v/>
      </c>
      <c r="BI2075" s="50" t="str">
        <f t="shared" si="590"/>
        <v/>
      </c>
      <c r="BJ2075" s="50" t="str">
        <f t="shared" si="591"/>
        <v/>
      </c>
      <c r="BK2075" s="50" t="str">
        <f t="shared" si="592"/>
        <v xml:space="preserve">Not Started |  | </v>
      </c>
      <c r="BL2075" s="49" t="str">
        <f t="shared" ca="1" si="593"/>
        <v/>
      </c>
    </row>
    <row r="2076" spans="1:64" x14ac:dyDescent="0.25">
      <c r="A2076" t="str">
        <f>[1]All_Tasks_Billing!A2076</f>
        <v>RPP's (361-480)</v>
      </c>
      <c r="B2076" t="str">
        <f>[1]All_Tasks_Billing!B2076</f>
        <v>RPP</v>
      </c>
      <c r="C2076" t="str">
        <f>[1]All_Tasks_Billing!C2076</f>
        <v>32.1.74</v>
      </c>
      <c r="D2076" t="str">
        <f>[1]All_Tasks_Billing!D2076</f>
        <v>RPP's</v>
      </c>
      <c r="E2076" t="str">
        <f>[1]All_Tasks_Billing!E2076</f>
        <v>RPP</v>
      </c>
      <c r="F2076" t="str">
        <f>IF([1]All_Tasks_Billing!F2076="","",[1]All_Tasks_Billing!F2076)</f>
        <v/>
      </c>
      <c r="G2076" t="str">
        <f>IF([1]All_Tasks_Billing!G2076="","",[1]All_Tasks_Billing!G2076)</f>
        <v/>
      </c>
      <c r="H2076" s="45" t="str">
        <f>[1]All_Tasks_Billing!H2076</f>
        <v/>
      </c>
      <c r="I2076" t="str">
        <f>IF([1]All_Tasks_Billing!I2076="","",[1]All_Tasks_Billing!I2076)</f>
        <v/>
      </c>
      <c r="J2076" t="str">
        <f>IF([1]All_Tasks_Billing!J2076="","",[1]All_Tasks_Billing!J2076)</f>
        <v/>
      </c>
      <c r="K2076" t="b">
        <f>[1]All_Tasks_Billing!K2076</f>
        <v>0</v>
      </c>
      <c r="L2076" s="45" t="str">
        <f>[1]All_Tasks_Billing!L2076</f>
        <v/>
      </c>
      <c r="M2076" t="str">
        <f>[1]All_Tasks_Billing!M2076</f>
        <v/>
      </c>
      <c r="N2076" s="46">
        <f>IF([1]All_Tasks_Billing!N2076="",0,[1]All_Tasks_Billing!N2076)</f>
        <v>0</v>
      </c>
      <c r="O2076" t="str">
        <f>[1]All_Tasks_Billing!O2076</f>
        <v/>
      </c>
      <c r="P2076" s="47">
        <f>IF([1]All_Tasks_Billing!P2076="",0,[1]All_Tasks_Billing!P2076)</f>
        <v>2.5</v>
      </c>
      <c r="Q2076" s="47">
        <f>IF([1]All_Tasks_Billing!Q2076="",0,[1]All_Tasks_Billing!Q2076)</f>
        <v>2.5</v>
      </c>
      <c r="R2076" s="47">
        <f>IF([1]All_Tasks_Billing!R2076="",0,[1]All_Tasks_Billing!R2076)</f>
        <v>2.5</v>
      </c>
      <c r="S2076" t="str">
        <f>[1]All_Tasks_Billing!S2076</f>
        <v/>
      </c>
      <c r="T2076" t="str">
        <f>[1]All_Tasks_Billing!T2076</f>
        <v/>
      </c>
      <c r="U2076" t="str">
        <f>[1]All_Tasks_Billing!U2076</f>
        <v/>
      </c>
      <c r="V2076">
        <f>[1]All_Tasks_Billing!V2076</f>
        <v>37</v>
      </c>
      <c r="W2076" s="48">
        <f>[1]All_Tasks_Billing!W2076</f>
        <v>150</v>
      </c>
      <c r="X2076">
        <f>[1]All_Tasks_Billing!X2076</f>
        <v>45225</v>
      </c>
      <c r="Y2076">
        <f>[1]All_Tasks_Billing!Y2076</f>
        <v>1</v>
      </c>
      <c r="Z2076" s="49">
        <f>[1]All_Tasks_Billing!Z2076</f>
        <v>0</v>
      </c>
      <c r="AA2076" s="45" t="str">
        <f>[1]All_Tasks_Billing!AA2076</f>
        <v/>
      </c>
      <c r="AB2076" t="str">
        <f>[1]All_Tasks_Billing!AB2076</f>
        <v/>
      </c>
      <c r="AC2076" s="48">
        <f>[1]All_Tasks_Billing!AC2076</f>
        <v>0</v>
      </c>
      <c r="AD2076" s="48">
        <f>[1]All_Tasks_Billing!AD2076</f>
        <v>0</v>
      </c>
      <c r="AE2076" s="48">
        <f>[1]All_Tasks_Billing!AE2076</f>
        <v>0</v>
      </c>
      <c r="AF2076" s="48">
        <f>[1]All_Tasks_Billing!AF2076</f>
        <v>0</v>
      </c>
      <c r="AG2076" s="48">
        <f>[1]All_Tasks_Billing!AG2076</f>
        <v>0</v>
      </c>
      <c r="AH2076" s="48">
        <f>[1]All_Tasks_Billing!AH2076</f>
        <v>1.2500000000000001E-2</v>
      </c>
      <c r="AI2076" s="48">
        <f>[1]All_Tasks_Billing!AI2076</f>
        <v>0</v>
      </c>
      <c r="AJ2076" s="48">
        <f>[1]All_Tasks_Billing!AJ2076</f>
        <v>0</v>
      </c>
      <c r="AK2076" s="48">
        <f>[1]All_Tasks_Billing!AK2076</f>
        <v>0</v>
      </c>
      <c r="AL2076" s="48">
        <f>[1]All_Tasks_Billing!AL2076</f>
        <v>0</v>
      </c>
      <c r="AM2076" s="48">
        <f>[1]All_Tasks_Billing!AM2076</f>
        <v>0</v>
      </c>
      <c r="AN2076" s="48">
        <f>[1]All_Tasks_Billing!AN2076</f>
        <v>0</v>
      </c>
      <c r="AO2076" s="48">
        <f>[1]All_Tasks_Billing!AO2076</f>
        <v>0</v>
      </c>
      <c r="AP2076" s="48">
        <f>[1]All_Tasks_Billing!AP2076</f>
        <v>1.2500000000000001E-2</v>
      </c>
      <c r="AQ2076" s="48">
        <f>[1]All_Tasks_Billing!AQ2076</f>
        <v>0</v>
      </c>
      <c r="AR2076" s="48">
        <f>[1]All_Tasks_Billing!AR2076</f>
        <v>0</v>
      </c>
      <c r="AS2076" s="48">
        <f>[1]All_Tasks_Billing!AS2076</f>
        <v>0</v>
      </c>
      <c r="AT2076" s="48">
        <f>[1]All_Tasks_Billing!AT2076</f>
        <v>0</v>
      </c>
      <c r="AU2076" s="50" t="str">
        <f t="shared" si="576"/>
        <v/>
      </c>
      <c r="AV2076" s="50" t="str">
        <f t="shared" si="577"/>
        <v/>
      </c>
      <c r="AW2076" s="50" t="str">
        <f t="shared" si="578"/>
        <v/>
      </c>
      <c r="AX2076" s="50" t="str">
        <f t="shared" ca="1" si="579"/>
        <v>Not Completed</v>
      </c>
      <c r="AY2076" s="50" t="str">
        <f t="shared" ca="1" si="580"/>
        <v>Not Completed</v>
      </c>
      <c r="AZ2076" s="50" t="str">
        <f t="shared" ca="1" si="581"/>
        <v>Not Completed</v>
      </c>
      <c r="BA2076" s="48">
        <f t="shared" si="582"/>
        <v>0</v>
      </c>
      <c r="BB2076" s="45" t="str">
        <f t="shared" si="583"/>
        <v/>
      </c>
      <c r="BC2076" s="50" t="str">
        <f t="shared" si="584"/>
        <v/>
      </c>
      <c r="BD2076" s="48">
        <f t="shared" si="585"/>
        <v>0</v>
      </c>
      <c r="BE2076" s="50" t="str">
        <f t="shared" si="586"/>
        <v>Not Started</v>
      </c>
      <c r="BF2076" s="51">
        <f t="shared" si="587"/>
        <v>1</v>
      </c>
      <c r="BG2076" s="51">
        <f t="shared" si="588"/>
        <v>0</v>
      </c>
      <c r="BH2076" s="50" t="str">
        <f t="shared" si="589"/>
        <v/>
      </c>
      <c r="BI2076" s="50" t="str">
        <f t="shared" si="590"/>
        <v/>
      </c>
      <c r="BJ2076" s="50" t="str">
        <f t="shared" si="591"/>
        <v/>
      </c>
      <c r="BK2076" s="50" t="str">
        <f t="shared" si="592"/>
        <v xml:space="preserve">Not Started |  | </v>
      </c>
      <c r="BL2076" s="49" t="str">
        <f t="shared" ca="1" si="593"/>
        <v/>
      </c>
    </row>
    <row r="2077" spans="1:64" x14ac:dyDescent="0.25">
      <c r="A2077" t="str">
        <f>[1]All_Tasks_Billing!A2077</f>
        <v>RPP's (361-480)</v>
      </c>
      <c r="B2077" t="str">
        <f>[1]All_Tasks_Billing!B2077</f>
        <v>RPP</v>
      </c>
      <c r="C2077" t="str">
        <f>[1]All_Tasks_Billing!C2077</f>
        <v>32.1.75</v>
      </c>
      <c r="D2077" t="str">
        <f>[1]All_Tasks_Billing!D2077</f>
        <v>RPP's</v>
      </c>
      <c r="E2077" t="str">
        <f>[1]All_Tasks_Billing!E2077</f>
        <v>RPP</v>
      </c>
      <c r="F2077" t="str">
        <f>IF([1]All_Tasks_Billing!F2077="","",[1]All_Tasks_Billing!F2077)</f>
        <v/>
      </c>
      <c r="G2077" t="str">
        <f>IF([1]All_Tasks_Billing!G2077="","",[1]All_Tasks_Billing!G2077)</f>
        <v/>
      </c>
      <c r="H2077" s="45" t="str">
        <f>[1]All_Tasks_Billing!H2077</f>
        <v/>
      </c>
      <c r="I2077" t="str">
        <f>IF([1]All_Tasks_Billing!I2077="","",[1]All_Tasks_Billing!I2077)</f>
        <v/>
      </c>
      <c r="J2077" t="str">
        <f>IF([1]All_Tasks_Billing!J2077="","",[1]All_Tasks_Billing!J2077)</f>
        <v/>
      </c>
      <c r="K2077" t="b">
        <f>[1]All_Tasks_Billing!K2077</f>
        <v>0</v>
      </c>
      <c r="L2077" s="45" t="str">
        <f>[1]All_Tasks_Billing!L2077</f>
        <v/>
      </c>
      <c r="M2077" t="str">
        <f>[1]All_Tasks_Billing!M2077</f>
        <v/>
      </c>
      <c r="N2077" s="46">
        <f>IF([1]All_Tasks_Billing!N2077="",0,[1]All_Tasks_Billing!N2077)</f>
        <v>0</v>
      </c>
      <c r="O2077" t="str">
        <f>[1]All_Tasks_Billing!O2077</f>
        <v/>
      </c>
      <c r="P2077" s="47">
        <f>IF([1]All_Tasks_Billing!P2077="",0,[1]All_Tasks_Billing!P2077)</f>
        <v>2.5</v>
      </c>
      <c r="Q2077" s="47">
        <f>IF([1]All_Tasks_Billing!Q2077="",0,[1]All_Tasks_Billing!Q2077)</f>
        <v>2.5</v>
      </c>
      <c r="R2077" s="47">
        <f>IF([1]All_Tasks_Billing!R2077="",0,[1]All_Tasks_Billing!R2077)</f>
        <v>2.5</v>
      </c>
      <c r="S2077" t="str">
        <f>[1]All_Tasks_Billing!S2077</f>
        <v/>
      </c>
      <c r="T2077" t="str">
        <f>[1]All_Tasks_Billing!T2077</f>
        <v/>
      </c>
      <c r="U2077" t="str">
        <f>[1]All_Tasks_Billing!U2077</f>
        <v/>
      </c>
      <c r="V2077">
        <f>[1]All_Tasks_Billing!V2077</f>
        <v>37</v>
      </c>
      <c r="W2077" s="48">
        <f>[1]All_Tasks_Billing!W2077</f>
        <v>150</v>
      </c>
      <c r="X2077">
        <f>[1]All_Tasks_Billing!X2077</f>
        <v>45225</v>
      </c>
      <c r="Y2077">
        <f>[1]All_Tasks_Billing!Y2077</f>
        <v>1</v>
      </c>
      <c r="Z2077" s="49">
        <f>[1]All_Tasks_Billing!Z2077</f>
        <v>0</v>
      </c>
      <c r="AA2077" s="45" t="str">
        <f>[1]All_Tasks_Billing!AA2077</f>
        <v/>
      </c>
      <c r="AB2077" t="str">
        <f>[1]All_Tasks_Billing!AB2077</f>
        <v/>
      </c>
      <c r="AC2077" s="48">
        <f>[1]All_Tasks_Billing!AC2077</f>
        <v>0</v>
      </c>
      <c r="AD2077" s="48">
        <f>[1]All_Tasks_Billing!AD2077</f>
        <v>0</v>
      </c>
      <c r="AE2077" s="48">
        <f>[1]All_Tasks_Billing!AE2077</f>
        <v>0</v>
      </c>
      <c r="AF2077" s="48">
        <f>[1]All_Tasks_Billing!AF2077</f>
        <v>0</v>
      </c>
      <c r="AG2077" s="48">
        <f>[1]All_Tasks_Billing!AG2077</f>
        <v>0</v>
      </c>
      <c r="AH2077" s="48">
        <f>[1]All_Tasks_Billing!AH2077</f>
        <v>1.2500000000000001E-2</v>
      </c>
      <c r="AI2077" s="48">
        <f>[1]All_Tasks_Billing!AI2077</f>
        <v>0</v>
      </c>
      <c r="AJ2077" s="48">
        <f>[1]All_Tasks_Billing!AJ2077</f>
        <v>0</v>
      </c>
      <c r="AK2077" s="48">
        <f>[1]All_Tasks_Billing!AK2077</f>
        <v>0</v>
      </c>
      <c r="AL2077" s="48">
        <f>[1]All_Tasks_Billing!AL2077</f>
        <v>0</v>
      </c>
      <c r="AM2077" s="48">
        <f>[1]All_Tasks_Billing!AM2077</f>
        <v>0</v>
      </c>
      <c r="AN2077" s="48">
        <f>[1]All_Tasks_Billing!AN2077</f>
        <v>0</v>
      </c>
      <c r="AO2077" s="48">
        <f>[1]All_Tasks_Billing!AO2077</f>
        <v>0</v>
      </c>
      <c r="AP2077" s="48">
        <f>[1]All_Tasks_Billing!AP2077</f>
        <v>1.2500000000000001E-2</v>
      </c>
      <c r="AQ2077" s="48">
        <f>[1]All_Tasks_Billing!AQ2077</f>
        <v>0</v>
      </c>
      <c r="AR2077" s="48">
        <f>[1]All_Tasks_Billing!AR2077</f>
        <v>0</v>
      </c>
      <c r="AS2077" s="48">
        <f>[1]All_Tasks_Billing!AS2077</f>
        <v>0</v>
      </c>
      <c r="AT2077" s="48">
        <f>[1]All_Tasks_Billing!AT2077</f>
        <v>0</v>
      </c>
      <c r="AU2077" s="50" t="str">
        <f t="shared" si="576"/>
        <v/>
      </c>
      <c r="AV2077" s="50" t="str">
        <f t="shared" si="577"/>
        <v/>
      </c>
      <c r="AW2077" s="50" t="str">
        <f t="shared" si="578"/>
        <v/>
      </c>
      <c r="AX2077" s="50" t="str">
        <f t="shared" ca="1" si="579"/>
        <v>Not Completed</v>
      </c>
      <c r="AY2077" s="50" t="str">
        <f t="shared" ca="1" si="580"/>
        <v>Not Completed</v>
      </c>
      <c r="AZ2077" s="50" t="str">
        <f t="shared" ca="1" si="581"/>
        <v>Not Completed</v>
      </c>
      <c r="BA2077" s="48">
        <f t="shared" si="582"/>
        <v>0</v>
      </c>
      <c r="BB2077" s="45" t="str">
        <f t="shared" si="583"/>
        <v/>
      </c>
      <c r="BC2077" s="50" t="str">
        <f t="shared" si="584"/>
        <v/>
      </c>
      <c r="BD2077" s="48">
        <f t="shared" si="585"/>
        <v>0</v>
      </c>
      <c r="BE2077" s="50" t="str">
        <f t="shared" si="586"/>
        <v>Not Started</v>
      </c>
      <c r="BF2077" s="51">
        <f t="shared" si="587"/>
        <v>1</v>
      </c>
      <c r="BG2077" s="51">
        <f t="shared" si="588"/>
        <v>0</v>
      </c>
      <c r="BH2077" s="50" t="str">
        <f t="shared" si="589"/>
        <v/>
      </c>
      <c r="BI2077" s="50" t="str">
        <f t="shared" si="590"/>
        <v/>
      </c>
      <c r="BJ2077" s="50" t="str">
        <f t="shared" si="591"/>
        <v/>
      </c>
      <c r="BK2077" s="50" t="str">
        <f t="shared" si="592"/>
        <v xml:space="preserve">Not Started |  | </v>
      </c>
      <c r="BL2077" s="49" t="str">
        <f t="shared" ca="1" si="593"/>
        <v/>
      </c>
    </row>
    <row r="2078" spans="1:64" x14ac:dyDescent="0.25">
      <c r="A2078" t="str">
        <f>[1]All_Tasks_Billing!A2078</f>
        <v>RPP's (361-480)</v>
      </c>
      <c r="B2078" t="str">
        <f>[1]All_Tasks_Billing!B2078</f>
        <v>RPP</v>
      </c>
      <c r="C2078" t="str">
        <f>[1]All_Tasks_Billing!C2078</f>
        <v>32.1.76</v>
      </c>
      <c r="D2078" t="str">
        <f>[1]All_Tasks_Billing!D2078</f>
        <v>RPP's</v>
      </c>
      <c r="E2078" t="str">
        <f>[1]All_Tasks_Billing!E2078</f>
        <v>RPP</v>
      </c>
      <c r="F2078" t="str">
        <f>IF([1]All_Tasks_Billing!F2078="","",[1]All_Tasks_Billing!F2078)</f>
        <v/>
      </c>
      <c r="G2078" t="str">
        <f>IF([1]All_Tasks_Billing!G2078="","",[1]All_Tasks_Billing!G2078)</f>
        <v/>
      </c>
      <c r="H2078" s="45" t="str">
        <f>[1]All_Tasks_Billing!H2078</f>
        <v/>
      </c>
      <c r="I2078" t="str">
        <f>IF([1]All_Tasks_Billing!I2078="","",[1]All_Tasks_Billing!I2078)</f>
        <v/>
      </c>
      <c r="J2078" t="str">
        <f>IF([1]All_Tasks_Billing!J2078="","",[1]All_Tasks_Billing!J2078)</f>
        <v/>
      </c>
      <c r="K2078" t="b">
        <f>[1]All_Tasks_Billing!K2078</f>
        <v>0</v>
      </c>
      <c r="L2078" s="45" t="str">
        <f>[1]All_Tasks_Billing!L2078</f>
        <v/>
      </c>
      <c r="M2078" t="str">
        <f>[1]All_Tasks_Billing!M2078</f>
        <v/>
      </c>
      <c r="N2078" s="46">
        <f>IF([1]All_Tasks_Billing!N2078="",0,[1]All_Tasks_Billing!N2078)</f>
        <v>0</v>
      </c>
      <c r="O2078" t="str">
        <f>[1]All_Tasks_Billing!O2078</f>
        <v/>
      </c>
      <c r="P2078" s="47">
        <f>IF([1]All_Tasks_Billing!P2078="",0,[1]All_Tasks_Billing!P2078)</f>
        <v>2.5</v>
      </c>
      <c r="Q2078" s="47">
        <f>IF([1]All_Tasks_Billing!Q2078="",0,[1]All_Tasks_Billing!Q2078)</f>
        <v>2.5</v>
      </c>
      <c r="R2078" s="47">
        <f>IF([1]All_Tasks_Billing!R2078="",0,[1]All_Tasks_Billing!R2078)</f>
        <v>2.5</v>
      </c>
      <c r="S2078" t="str">
        <f>[1]All_Tasks_Billing!S2078</f>
        <v/>
      </c>
      <c r="T2078" t="str">
        <f>[1]All_Tasks_Billing!T2078</f>
        <v/>
      </c>
      <c r="U2078" t="str">
        <f>[1]All_Tasks_Billing!U2078</f>
        <v/>
      </c>
      <c r="V2078">
        <f>[1]All_Tasks_Billing!V2078</f>
        <v>37</v>
      </c>
      <c r="W2078" s="48">
        <f>[1]All_Tasks_Billing!W2078</f>
        <v>150</v>
      </c>
      <c r="X2078">
        <f>[1]All_Tasks_Billing!X2078</f>
        <v>45225</v>
      </c>
      <c r="Y2078">
        <f>[1]All_Tasks_Billing!Y2078</f>
        <v>1</v>
      </c>
      <c r="Z2078" s="49">
        <f>[1]All_Tasks_Billing!Z2078</f>
        <v>0</v>
      </c>
      <c r="AA2078" s="45" t="str">
        <f>[1]All_Tasks_Billing!AA2078</f>
        <v/>
      </c>
      <c r="AB2078" t="str">
        <f>[1]All_Tasks_Billing!AB2078</f>
        <v/>
      </c>
      <c r="AC2078" s="48">
        <f>[1]All_Tasks_Billing!AC2078</f>
        <v>0</v>
      </c>
      <c r="AD2078" s="48">
        <f>[1]All_Tasks_Billing!AD2078</f>
        <v>0</v>
      </c>
      <c r="AE2078" s="48">
        <f>[1]All_Tasks_Billing!AE2078</f>
        <v>0</v>
      </c>
      <c r="AF2078" s="48">
        <f>[1]All_Tasks_Billing!AF2078</f>
        <v>0</v>
      </c>
      <c r="AG2078" s="48">
        <f>[1]All_Tasks_Billing!AG2078</f>
        <v>0</v>
      </c>
      <c r="AH2078" s="48">
        <f>[1]All_Tasks_Billing!AH2078</f>
        <v>1.2500000000000001E-2</v>
      </c>
      <c r="AI2078" s="48">
        <f>[1]All_Tasks_Billing!AI2078</f>
        <v>0</v>
      </c>
      <c r="AJ2078" s="48">
        <f>[1]All_Tasks_Billing!AJ2078</f>
        <v>0</v>
      </c>
      <c r="AK2078" s="48">
        <f>[1]All_Tasks_Billing!AK2078</f>
        <v>0</v>
      </c>
      <c r="AL2078" s="48">
        <f>[1]All_Tasks_Billing!AL2078</f>
        <v>0</v>
      </c>
      <c r="AM2078" s="48">
        <f>[1]All_Tasks_Billing!AM2078</f>
        <v>0</v>
      </c>
      <c r="AN2078" s="48">
        <f>[1]All_Tasks_Billing!AN2078</f>
        <v>0</v>
      </c>
      <c r="AO2078" s="48">
        <f>[1]All_Tasks_Billing!AO2078</f>
        <v>0</v>
      </c>
      <c r="AP2078" s="48">
        <f>[1]All_Tasks_Billing!AP2078</f>
        <v>1.2500000000000001E-2</v>
      </c>
      <c r="AQ2078" s="48">
        <f>[1]All_Tasks_Billing!AQ2078</f>
        <v>0</v>
      </c>
      <c r="AR2078" s="48">
        <f>[1]All_Tasks_Billing!AR2078</f>
        <v>0</v>
      </c>
      <c r="AS2078" s="48">
        <f>[1]All_Tasks_Billing!AS2078</f>
        <v>0</v>
      </c>
      <c r="AT2078" s="48">
        <f>[1]All_Tasks_Billing!AT2078</f>
        <v>0</v>
      </c>
      <c r="AU2078" s="50" t="str">
        <f t="shared" si="576"/>
        <v/>
      </c>
      <c r="AV2078" s="50" t="str">
        <f t="shared" si="577"/>
        <v/>
      </c>
      <c r="AW2078" s="50" t="str">
        <f t="shared" si="578"/>
        <v/>
      </c>
      <c r="AX2078" s="50" t="str">
        <f t="shared" ca="1" si="579"/>
        <v>Not Completed</v>
      </c>
      <c r="AY2078" s="50" t="str">
        <f t="shared" ca="1" si="580"/>
        <v>Not Completed</v>
      </c>
      <c r="AZ2078" s="50" t="str">
        <f t="shared" ca="1" si="581"/>
        <v>Not Completed</v>
      </c>
      <c r="BA2078" s="48">
        <f t="shared" si="582"/>
        <v>0</v>
      </c>
      <c r="BB2078" s="45" t="str">
        <f t="shared" si="583"/>
        <v/>
      </c>
      <c r="BC2078" s="50" t="str">
        <f t="shared" si="584"/>
        <v/>
      </c>
      <c r="BD2078" s="48">
        <f t="shared" si="585"/>
        <v>0</v>
      </c>
      <c r="BE2078" s="50" t="str">
        <f t="shared" si="586"/>
        <v>Not Started</v>
      </c>
      <c r="BF2078" s="51">
        <f t="shared" si="587"/>
        <v>1</v>
      </c>
      <c r="BG2078" s="51">
        <f t="shared" si="588"/>
        <v>0</v>
      </c>
      <c r="BH2078" s="50" t="str">
        <f t="shared" si="589"/>
        <v/>
      </c>
      <c r="BI2078" s="50" t="str">
        <f t="shared" si="590"/>
        <v/>
      </c>
      <c r="BJ2078" s="50" t="str">
        <f t="shared" si="591"/>
        <v/>
      </c>
      <c r="BK2078" s="50" t="str">
        <f t="shared" si="592"/>
        <v xml:space="preserve">Not Started |  | </v>
      </c>
      <c r="BL2078" s="49" t="str">
        <f t="shared" ca="1" si="593"/>
        <v/>
      </c>
    </row>
    <row r="2079" spans="1:64" x14ac:dyDescent="0.25">
      <c r="A2079" t="str">
        <f>[1]All_Tasks_Billing!A2079</f>
        <v>RPP's (361-480)</v>
      </c>
      <c r="B2079" t="str">
        <f>[1]All_Tasks_Billing!B2079</f>
        <v>RPP</v>
      </c>
      <c r="C2079" t="str">
        <f>[1]All_Tasks_Billing!C2079</f>
        <v>32.1.77</v>
      </c>
      <c r="D2079" t="str">
        <f>[1]All_Tasks_Billing!D2079</f>
        <v>RPP's</v>
      </c>
      <c r="E2079" t="str">
        <f>[1]All_Tasks_Billing!E2079</f>
        <v>RPP</v>
      </c>
      <c r="F2079" t="str">
        <f>IF([1]All_Tasks_Billing!F2079="","",[1]All_Tasks_Billing!F2079)</f>
        <v/>
      </c>
      <c r="G2079" t="str">
        <f>IF([1]All_Tasks_Billing!G2079="","",[1]All_Tasks_Billing!G2079)</f>
        <v/>
      </c>
      <c r="H2079" s="45" t="str">
        <f>[1]All_Tasks_Billing!H2079</f>
        <v/>
      </c>
      <c r="I2079" t="str">
        <f>IF([1]All_Tasks_Billing!I2079="","",[1]All_Tasks_Billing!I2079)</f>
        <v/>
      </c>
      <c r="J2079" t="str">
        <f>IF([1]All_Tasks_Billing!J2079="","",[1]All_Tasks_Billing!J2079)</f>
        <v/>
      </c>
      <c r="K2079" t="b">
        <f>[1]All_Tasks_Billing!K2079</f>
        <v>0</v>
      </c>
      <c r="L2079" s="45" t="str">
        <f>[1]All_Tasks_Billing!L2079</f>
        <v/>
      </c>
      <c r="M2079" t="str">
        <f>[1]All_Tasks_Billing!M2079</f>
        <v/>
      </c>
      <c r="N2079" s="46">
        <f>IF([1]All_Tasks_Billing!N2079="",0,[1]All_Tasks_Billing!N2079)</f>
        <v>0</v>
      </c>
      <c r="O2079" t="str">
        <f>[1]All_Tasks_Billing!O2079</f>
        <v/>
      </c>
      <c r="P2079" s="47">
        <f>IF([1]All_Tasks_Billing!P2079="",0,[1]All_Tasks_Billing!P2079)</f>
        <v>2.5</v>
      </c>
      <c r="Q2079" s="47">
        <f>IF([1]All_Tasks_Billing!Q2079="",0,[1]All_Tasks_Billing!Q2079)</f>
        <v>2.5</v>
      </c>
      <c r="R2079" s="47">
        <f>IF([1]All_Tasks_Billing!R2079="",0,[1]All_Tasks_Billing!R2079)</f>
        <v>2.5</v>
      </c>
      <c r="S2079" t="str">
        <f>[1]All_Tasks_Billing!S2079</f>
        <v/>
      </c>
      <c r="T2079" t="str">
        <f>[1]All_Tasks_Billing!T2079</f>
        <v/>
      </c>
      <c r="U2079" t="str">
        <f>[1]All_Tasks_Billing!U2079</f>
        <v/>
      </c>
      <c r="V2079">
        <f>[1]All_Tasks_Billing!V2079</f>
        <v>37</v>
      </c>
      <c r="W2079" s="48">
        <f>[1]All_Tasks_Billing!W2079</f>
        <v>150</v>
      </c>
      <c r="X2079">
        <f>[1]All_Tasks_Billing!X2079</f>
        <v>45225</v>
      </c>
      <c r="Y2079">
        <f>[1]All_Tasks_Billing!Y2079</f>
        <v>1</v>
      </c>
      <c r="Z2079" s="49">
        <f>[1]All_Tasks_Billing!Z2079</f>
        <v>0</v>
      </c>
      <c r="AA2079" s="45" t="str">
        <f>[1]All_Tasks_Billing!AA2079</f>
        <v/>
      </c>
      <c r="AB2079" t="str">
        <f>[1]All_Tasks_Billing!AB2079</f>
        <v/>
      </c>
      <c r="AC2079" s="48">
        <f>[1]All_Tasks_Billing!AC2079</f>
        <v>0</v>
      </c>
      <c r="AD2079" s="48">
        <f>[1]All_Tasks_Billing!AD2079</f>
        <v>0</v>
      </c>
      <c r="AE2079" s="48">
        <f>[1]All_Tasks_Billing!AE2079</f>
        <v>0</v>
      </c>
      <c r="AF2079" s="48">
        <f>[1]All_Tasks_Billing!AF2079</f>
        <v>0</v>
      </c>
      <c r="AG2079" s="48">
        <f>[1]All_Tasks_Billing!AG2079</f>
        <v>0</v>
      </c>
      <c r="AH2079" s="48">
        <f>[1]All_Tasks_Billing!AH2079</f>
        <v>1.2500000000000001E-2</v>
      </c>
      <c r="AI2079" s="48">
        <f>[1]All_Tasks_Billing!AI2079</f>
        <v>0</v>
      </c>
      <c r="AJ2079" s="48">
        <f>[1]All_Tasks_Billing!AJ2079</f>
        <v>0</v>
      </c>
      <c r="AK2079" s="48">
        <f>[1]All_Tasks_Billing!AK2079</f>
        <v>0</v>
      </c>
      <c r="AL2079" s="48">
        <f>[1]All_Tasks_Billing!AL2079</f>
        <v>0</v>
      </c>
      <c r="AM2079" s="48">
        <f>[1]All_Tasks_Billing!AM2079</f>
        <v>0</v>
      </c>
      <c r="AN2079" s="48">
        <f>[1]All_Tasks_Billing!AN2079</f>
        <v>0</v>
      </c>
      <c r="AO2079" s="48">
        <f>[1]All_Tasks_Billing!AO2079</f>
        <v>0</v>
      </c>
      <c r="AP2079" s="48">
        <f>[1]All_Tasks_Billing!AP2079</f>
        <v>1.2500000000000001E-2</v>
      </c>
      <c r="AQ2079" s="48">
        <f>[1]All_Tasks_Billing!AQ2079</f>
        <v>0</v>
      </c>
      <c r="AR2079" s="48">
        <f>[1]All_Tasks_Billing!AR2079</f>
        <v>0</v>
      </c>
      <c r="AS2079" s="48">
        <f>[1]All_Tasks_Billing!AS2079</f>
        <v>0</v>
      </c>
      <c r="AT2079" s="48">
        <f>[1]All_Tasks_Billing!AT2079</f>
        <v>0</v>
      </c>
      <c r="AU2079" s="50" t="str">
        <f t="shared" si="576"/>
        <v/>
      </c>
      <c r="AV2079" s="50" t="str">
        <f t="shared" si="577"/>
        <v/>
      </c>
      <c r="AW2079" s="50" t="str">
        <f t="shared" si="578"/>
        <v/>
      </c>
      <c r="AX2079" s="50" t="str">
        <f t="shared" ca="1" si="579"/>
        <v>Not Completed</v>
      </c>
      <c r="AY2079" s="50" t="str">
        <f t="shared" ca="1" si="580"/>
        <v>Not Completed</v>
      </c>
      <c r="AZ2079" s="50" t="str">
        <f t="shared" ca="1" si="581"/>
        <v>Not Completed</v>
      </c>
      <c r="BA2079" s="48">
        <f t="shared" si="582"/>
        <v>0</v>
      </c>
      <c r="BB2079" s="45" t="str">
        <f t="shared" si="583"/>
        <v/>
      </c>
      <c r="BC2079" s="50" t="str">
        <f t="shared" si="584"/>
        <v/>
      </c>
      <c r="BD2079" s="48">
        <f t="shared" si="585"/>
        <v>0</v>
      </c>
      <c r="BE2079" s="50" t="str">
        <f t="shared" si="586"/>
        <v>Not Started</v>
      </c>
      <c r="BF2079" s="51">
        <f t="shared" si="587"/>
        <v>1</v>
      </c>
      <c r="BG2079" s="51">
        <f t="shared" si="588"/>
        <v>0</v>
      </c>
      <c r="BH2079" s="50" t="str">
        <f t="shared" si="589"/>
        <v/>
      </c>
      <c r="BI2079" s="50" t="str">
        <f t="shared" si="590"/>
        <v/>
      </c>
      <c r="BJ2079" s="50" t="str">
        <f t="shared" si="591"/>
        <v/>
      </c>
      <c r="BK2079" s="50" t="str">
        <f t="shared" si="592"/>
        <v xml:space="preserve">Not Started |  | </v>
      </c>
      <c r="BL2079" s="49" t="str">
        <f t="shared" ca="1" si="593"/>
        <v/>
      </c>
    </row>
    <row r="2080" spans="1:64" x14ac:dyDescent="0.25">
      <c r="A2080" t="str">
        <f>[1]All_Tasks_Billing!A2080</f>
        <v>RPP's (361-480)</v>
      </c>
      <c r="B2080" t="str">
        <f>[1]All_Tasks_Billing!B2080</f>
        <v>RPP</v>
      </c>
      <c r="C2080" t="str">
        <f>[1]All_Tasks_Billing!C2080</f>
        <v>32.1.78</v>
      </c>
      <c r="D2080" t="str">
        <f>[1]All_Tasks_Billing!D2080</f>
        <v>RPP's</v>
      </c>
      <c r="E2080" t="str">
        <f>[1]All_Tasks_Billing!E2080</f>
        <v>RPP</v>
      </c>
      <c r="F2080" t="str">
        <f>IF([1]All_Tasks_Billing!F2080="","",[1]All_Tasks_Billing!F2080)</f>
        <v/>
      </c>
      <c r="G2080" t="str">
        <f>IF([1]All_Tasks_Billing!G2080="","",[1]All_Tasks_Billing!G2080)</f>
        <v/>
      </c>
      <c r="H2080" s="45" t="str">
        <f>[1]All_Tasks_Billing!H2080</f>
        <v/>
      </c>
      <c r="I2080" t="str">
        <f>IF([1]All_Tasks_Billing!I2080="","",[1]All_Tasks_Billing!I2080)</f>
        <v/>
      </c>
      <c r="J2080" t="str">
        <f>IF([1]All_Tasks_Billing!J2080="","",[1]All_Tasks_Billing!J2080)</f>
        <v/>
      </c>
      <c r="K2080" t="b">
        <f>[1]All_Tasks_Billing!K2080</f>
        <v>0</v>
      </c>
      <c r="L2080" s="45" t="str">
        <f>[1]All_Tasks_Billing!L2080</f>
        <v/>
      </c>
      <c r="M2080" t="str">
        <f>[1]All_Tasks_Billing!M2080</f>
        <v/>
      </c>
      <c r="N2080" s="46">
        <f>IF([1]All_Tasks_Billing!N2080="",0,[1]All_Tasks_Billing!N2080)</f>
        <v>0</v>
      </c>
      <c r="O2080" t="str">
        <f>[1]All_Tasks_Billing!O2080</f>
        <v/>
      </c>
      <c r="P2080" s="47">
        <f>IF([1]All_Tasks_Billing!P2080="",0,[1]All_Tasks_Billing!P2080)</f>
        <v>2.5</v>
      </c>
      <c r="Q2080" s="47">
        <f>IF([1]All_Tasks_Billing!Q2080="",0,[1]All_Tasks_Billing!Q2080)</f>
        <v>2.5</v>
      </c>
      <c r="R2080" s="47">
        <f>IF([1]All_Tasks_Billing!R2080="",0,[1]All_Tasks_Billing!R2080)</f>
        <v>2.5</v>
      </c>
      <c r="S2080" t="str">
        <f>[1]All_Tasks_Billing!S2080</f>
        <v/>
      </c>
      <c r="T2080" t="str">
        <f>[1]All_Tasks_Billing!T2080</f>
        <v/>
      </c>
      <c r="U2080" t="str">
        <f>[1]All_Tasks_Billing!U2080</f>
        <v/>
      </c>
      <c r="V2080">
        <f>[1]All_Tasks_Billing!V2080</f>
        <v>37</v>
      </c>
      <c r="W2080" s="48">
        <f>[1]All_Tasks_Billing!W2080</f>
        <v>150</v>
      </c>
      <c r="X2080">
        <f>[1]All_Tasks_Billing!X2080</f>
        <v>45225</v>
      </c>
      <c r="Y2080">
        <f>[1]All_Tasks_Billing!Y2080</f>
        <v>1</v>
      </c>
      <c r="Z2080" s="49">
        <f>[1]All_Tasks_Billing!Z2080</f>
        <v>0</v>
      </c>
      <c r="AA2080" s="45" t="str">
        <f>[1]All_Tasks_Billing!AA2080</f>
        <v/>
      </c>
      <c r="AB2080" t="str">
        <f>[1]All_Tasks_Billing!AB2080</f>
        <v/>
      </c>
      <c r="AC2080" s="48">
        <f>[1]All_Tasks_Billing!AC2080</f>
        <v>0</v>
      </c>
      <c r="AD2080" s="48">
        <f>[1]All_Tasks_Billing!AD2080</f>
        <v>0</v>
      </c>
      <c r="AE2080" s="48">
        <f>[1]All_Tasks_Billing!AE2080</f>
        <v>0</v>
      </c>
      <c r="AF2080" s="48">
        <f>[1]All_Tasks_Billing!AF2080</f>
        <v>0</v>
      </c>
      <c r="AG2080" s="48">
        <f>[1]All_Tasks_Billing!AG2080</f>
        <v>0</v>
      </c>
      <c r="AH2080" s="48">
        <f>[1]All_Tasks_Billing!AH2080</f>
        <v>1.2500000000000001E-2</v>
      </c>
      <c r="AI2080" s="48">
        <f>[1]All_Tasks_Billing!AI2080</f>
        <v>0</v>
      </c>
      <c r="AJ2080" s="48">
        <f>[1]All_Tasks_Billing!AJ2080</f>
        <v>0</v>
      </c>
      <c r="AK2080" s="48">
        <f>[1]All_Tasks_Billing!AK2080</f>
        <v>0</v>
      </c>
      <c r="AL2080" s="48">
        <f>[1]All_Tasks_Billing!AL2080</f>
        <v>0</v>
      </c>
      <c r="AM2080" s="48">
        <f>[1]All_Tasks_Billing!AM2080</f>
        <v>0</v>
      </c>
      <c r="AN2080" s="48">
        <f>[1]All_Tasks_Billing!AN2080</f>
        <v>0</v>
      </c>
      <c r="AO2080" s="48">
        <f>[1]All_Tasks_Billing!AO2080</f>
        <v>0</v>
      </c>
      <c r="AP2080" s="48">
        <f>[1]All_Tasks_Billing!AP2080</f>
        <v>1.2500000000000001E-2</v>
      </c>
      <c r="AQ2080" s="48">
        <f>[1]All_Tasks_Billing!AQ2080</f>
        <v>0</v>
      </c>
      <c r="AR2080" s="48">
        <f>[1]All_Tasks_Billing!AR2080</f>
        <v>0</v>
      </c>
      <c r="AS2080" s="48">
        <f>[1]All_Tasks_Billing!AS2080</f>
        <v>0</v>
      </c>
      <c r="AT2080" s="48">
        <f>[1]All_Tasks_Billing!AT2080</f>
        <v>0</v>
      </c>
      <c r="AU2080" s="50" t="str">
        <f t="shared" si="576"/>
        <v/>
      </c>
      <c r="AV2080" s="50" t="str">
        <f t="shared" si="577"/>
        <v/>
      </c>
      <c r="AW2080" s="50" t="str">
        <f t="shared" si="578"/>
        <v/>
      </c>
      <c r="AX2080" s="50" t="str">
        <f t="shared" ca="1" si="579"/>
        <v>Not Completed</v>
      </c>
      <c r="AY2080" s="50" t="str">
        <f t="shared" ca="1" si="580"/>
        <v>Not Completed</v>
      </c>
      <c r="AZ2080" s="50" t="str">
        <f t="shared" ca="1" si="581"/>
        <v>Not Completed</v>
      </c>
      <c r="BA2080" s="48">
        <f t="shared" si="582"/>
        <v>0</v>
      </c>
      <c r="BB2080" s="45" t="str">
        <f t="shared" si="583"/>
        <v/>
      </c>
      <c r="BC2080" s="50" t="str">
        <f t="shared" si="584"/>
        <v/>
      </c>
      <c r="BD2080" s="48">
        <f t="shared" si="585"/>
        <v>0</v>
      </c>
      <c r="BE2080" s="50" t="str">
        <f t="shared" si="586"/>
        <v>Not Started</v>
      </c>
      <c r="BF2080" s="51">
        <f t="shared" si="587"/>
        <v>1</v>
      </c>
      <c r="BG2080" s="51">
        <f t="shared" si="588"/>
        <v>0</v>
      </c>
      <c r="BH2080" s="50" t="str">
        <f t="shared" si="589"/>
        <v/>
      </c>
      <c r="BI2080" s="50" t="str">
        <f t="shared" si="590"/>
        <v/>
      </c>
      <c r="BJ2080" s="50" t="str">
        <f t="shared" si="591"/>
        <v/>
      </c>
      <c r="BK2080" s="50" t="str">
        <f t="shared" si="592"/>
        <v xml:space="preserve">Not Started |  | </v>
      </c>
      <c r="BL2080" s="49" t="str">
        <f t="shared" ca="1" si="593"/>
        <v/>
      </c>
    </row>
    <row r="2081" spans="1:64" x14ac:dyDescent="0.25">
      <c r="A2081" t="str">
        <f>[1]All_Tasks_Billing!A2081</f>
        <v>RPP's (361-480)</v>
      </c>
      <c r="B2081" t="str">
        <f>[1]All_Tasks_Billing!B2081</f>
        <v>RPP</v>
      </c>
      <c r="C2081" t="str">
        <f>[1]All_Tasks_Billing!C2081</f>
        <v>32.1.79</v>
      </c>
      <c r="D2081" t="str">
        <f>[1]All_Tasks_Billing!D2081</f>
        <v>RPP's</v>
      </c>
      <c r="E2081" t="str">
        <f>[1]All_Tasks_Billing!E2081</f>
        <v>RPP</v>
      </c>
      <c r="F2081" t="str">
        <f>IF([1]All_Tasks_Billing!F2081="","",[1]All_Tasks_Billing!F2081)</f>
        <v/>
      </c>
      <c r="G2081" t="str">
        <f>IF([1]All_Tasks_Billing!G2081="","",[1]All_Tasks_Billing!G2081)</f>
        <v/>
      </c>
      <c r="H2081" s="45" t="str">
        <f>[1]All_Tasks_Billing!H2081</f>
        <v/>
      </c>
      <c r="I2081" t="str">
        <f>IF([1]All_Tasks_Billing!I2081="","",[1]All_Tasks_Billing!I2081)</f>
        <v/>
      </c>
      <c r="J2081" t="str">
        <f>IF([1]All_Tasks_Billing!J2081="","",[1]All_Tasks_Billing!J2081)</f>
        <v/>
      </c>
      <c r="K2081" t="b">
        <f>[1]All_Tasks_Billing!K2081</f>
        <v>0</v>
      </c>
      <c r="L2081" s="45" t="str">
        <f>[1]All_Tasks_Billing!L2081</f>
        <v/>
      </c>
      <c r="M2081" t="str">
        <f>[1]All_Tasks_Billing!M2081</f>
        <v/>
      </c>
      <c r="N2081" s="46">
        <f>IF([1]All_Tasks_Billing!N2081="",0,[1]All_Tasks_Billing!N2081)</f>
        <v>0</v>
      </c>
      <c r="O2081" t="str">
        <f>[1]All_Tasks_Billing!O2081</f>
        <v/>
      </c>
      <c r="P2081" s="47">
        <f>IF([1]All_Tasks_Billing!P2081="",0,[1]All_Tasks_Billing!P2081)</f>
        <v>2.5</v>
      </c>
      <c r="Q2081" s="47">
        <f>IF([1]All_Tasks_Billing!Q2081="",0,[1]All_Tasks_Billing!Q2081)</f>
        <v>2.5</v>
      </c>
      <c r="R2081" s="47">
        <f>IF([1]All_Tasks_Billing!R2081="",0,[1]All_Tasks_Billing!R2081)</f>
        <v>2.5</v>
      </c>
      <c r="S2081" t="str">
        <f>[1]All_Tasks_Billing!S2081</f>
        <v/>
      </c>
      <c r="T2081" t="str">
        <f>[1]All_Tasks_Billing!T2081</f>
        <v/>
      </c>
      <c r="U2081" t="str">
        <f>[1]All_Tasks_Billing!U2081</f>
        <v/>
      </c>
      <c r="V2081">
        <f>[1]All_Tasks_Billing!V2081</f>
        <v>37</v>
      </c>
      <c r="W2081" s="48">
        <f>[1]All_Tasks_Billing!W2081</f>
        <v>150</v>
      </c>
      <c r="X2081">
        <f>[1]All_Tasks_Billing!X2081</f>
        <v>45225</v>
      </c>
      <c r="Y2081">
        <f>[1]All_Tasks_Billing!Y2081</f>
        <v>1</v>
      </c>
      <c r="Z2081" s="49">
        <f>[1]All_Tasks_Billing!Z2081</f>
        <v>0</v>
      </c>
      <c r="AA2081" s="45" t="str">
        <f>[1]All_Tasks_Billing!AA2081</f>
        <v/>
      </c>
      <c r="AB2081" t="str">
        <f>[1]All_Tasks_Billing!AB2081</f>
        <v/>
      </c>
      <c r="AC2081" s="48">
        <f>[1]All_Tasks_Billing!AC2081</f>
        <v>0</v>
      </c>
      <c r="AD2081" s="48">
        <f>[1]All_Tasks_Billing!AD2081</f>
        <v>0</v>
      </c>
      <c r="AE2081" s="48">
        <f>[1]All_Tasks_Billing!AE2081</f>
        <v>0</v>
      </c>
      <c r="AF2081" s="48">
        <f>[1]All_Tasks_Billing!AF2081</f>
        <v>0</v>
      </c>
      <c r="AG2081" s="48">
        <f>[1]All_Tasks_Billing!AG2081</f>
        <v>0</v>
      </c>
      <c r="AH2081" s="48">
        <f>[1]All_Tasks_Billing!AH2081</f>
        <v>1.2500000000000001E-2</v>
      </c>
      <c r="AI2081" s="48">
        <f>[1]All_Tasks_Billing!AI2081</f>
        <v>0</v>
      </c>
      <c r="AJ2081" s="48">
        <f>[1]All_Tasks_Billing!AJ2081</f>
        <v>0</v>
      </c>
      <c r="AK2081" s="48">
        <f>[1]All_Tasks_Billing!AK2081</f>
        <v>0</v>
      </c>
      <c r="AL2081" s="48">
        <f>[1]All_Tasks_Billing!AL2081</f>
        <v>0</v>
      </c>
      <c r="AM2081" s="48">
        <f>[1]All_Tasks_Billing!AM2081</f>
        <v>0</v>
      </c>
      <c r="AN2081" s="48">
        <f>[1]All_Tasks_Billing!AN2081</f>
        <v>0</v>
      </c>
      <c r="AO2081" s="48">
        <f>[1]All_Tasks_Billing!AO2081</f>
        <v>0</v>
      </c>
      <c r="AP2081" s="48">
        <f>[1]All_Tasks_Billing!AP2081</f>
        <v>1.2500000000000001E-2</v>
      </c>
      <c r="AQ2081" s="48">
        <f>[1]All_Tasks_Billing!AQ2081</f>
        <v>0</v>
      </c>
      <c r="AR2081" s="48">
        <f>[1]All_Tasks_Billing!AR2081</f>
        <v>0</v>
      </c>
      <c r="AS2081" s="48">
        <f>[1]All_Tasks_Billing!AS2081</f>
        <v>0</v>
      </c>
      <c r="AT2081" s="48">
        <f>[1]All_Tasks_Billing!AT2081</f>
        <v>0</v>
      </c>
      <c r="AU2081" s="50" t="str">
        <f t="shared" si="576"/>
        <v/>
      </c>
      <c r="AV2081" s="50" t="str">
        <f t="shared" si="577"/>
        <v/>
      </c>
      <c r="AW2081" s="50" t="str">
        <f t="shared" si="578"/>
        <v/>
      </c>
      <c r="AX2081" s="50" t="str">
        <f t="shared" ca="1" si="579"/>
        <v>Not Completed</v>
      </c>
      <c r="AY2081" s="50" t="str">
        <f t="shared" ca="1" si="580"/>
        <v>Not Completed</v>
      </c>
      <c r="AZ2081" s="50" t="str">
        <f t="shared" ca="1" si="581"/>
        <v>Not Completed</v>
      </c>
      <c r="BA2081" s="48">
        <f t="shared" si="582"/>
        <v>0</v>
      </c>
      <c r="BB2081" s="45" t="str">
        <f t="shared" si="583"/>
        <v/>
      </c>
      <c r="BC2081" s="50" t="str">
        <f t="shared" si="584"/>
        <v/>
      </c>
      <c r="BD2081" s="48">
        <f t="shared" si="585"/>
        <v>0</v>
      </c>
      <c r="BE2081" s="50" t="str">
        <f t="shared" si="586"/>
        <v>Not Started</v>
      </c>
      <c r="BF2081" s="51">
        <f t="shared" si="587"/>
        <v>1</v>
      </c>
      <c r="BG2081" s="51">
        <f t="shared" si="588"/>
        <v>0</v>
      </c>
      <c r="BH2081" s="50" t="str">
        <f t="shared" si="589"/>
        <v/>
      </c>
      <c r="BI2081" s="50" t="str">
        <f t="shared" si="590"/>
        <v/>
      </c>
      <c r="BJ2081" s="50" t="str">
        <f t="shared" si="591"/>
        <v/>
      </c>
      <c r="BK2081" s="50" t="str">
        <f t="shared" si="592"/>
        <v xml:space="preserve">Not Started |  | </v>
      </c>
      <c r="BL2081" s="49" t="str">
        <f t="shared" ca="1" si="593"/>
        <v/>
      </c>
    </row>
    <row r="2082" spans="1:64" x14ac:dyDescent="0.25">
      <c r="A2082" t="str">
        <f>[1]All_Tasks_Billing!A2082</f>
        <v>RPP's (361-480)</v>
      </c>
      <c r="B2082" t="str">
        <f>[1]All_Tasks_Billing!B2082</f>
        <v>RPP</v>
      </c>
      <c r="C2082" t="str">
        <f>[1]All_Tasks_Billing!C2082</f>
        <v>32.1.80</v>
      </c>
      <c r="D2082" t="str">
        <f>[1]All_Tasks_Billing!D2082</f>
        <v>RPP's</v>
      </c>
      <c r="E2082" t="str">
        <f>[1]All_Tasks_Billing!E2082</f>
        <v>RPP</v>
      </c>
      <c r="F2082" t="str">
        <f>IF([1]All_Tasks_Billing!F2082="","",[1]All_Tasks_Billing!F2082)</f>
        <v/>
      </c>
      <c r="G2082" t="str">
        <f>IF([1]All_Tasks_Billing!G2082="","",[1]All_Tasks_Billing!G2082)</f>
        <v/>
      </c>
      <c r="H2082" s="45" t="str">
        <f>[1]All_Tasks_Billing!H2082</f>
        <v/>
      </c>
      <c r="I2082" t="str">
        <f>IF([1]All_Tasks_Billing!I2082="","",[1]All_Tasks_Billing!I2082)</f>
        <v/>
      </c>
      <c r="J2082" t="str">
        <f>IF([1]All_Tasks_Billing!J2082="","",[1]All_Tasks_Billing!J2082)</f>
        <v/>
      </c>
      <c r="K2082" t="b">
        <f>[1]All_Tasks_Billing!K2082</f>
        <v>0</v>
      </c>
      <c r="L2082" s="45" t="str">
        <f>[1]All_Tasks_Billing!L2082</f>
        <v/>
      </c>
      <c r="M2082" t="str">
        <f>[1]All_Tasks_Billing!M2082</f>
        <v/>
      </c>
      <c r="N2082" s="46">
        <f>IF([1]All_Tasks_Billing!N2082="",0,[1]All_Tasks_Billing!N2082)</f>
        <v>0</v>
      </c>
      <c r="O2082" t="str">
        <f>[1]All_Tasks_Billing!O2082</f>
        <v/>
      </c>
      <c r="P2082" s="47">
        <f>IF([1]All_Tasks_Billing!P2082="",0,[1]All_Tasks_Billing!P2082)</f>
        <v>2.5</v>
      </c>
      <c r="Q2082" s="47">
        <f>IF([1]All_Tasks_Billing!Q2082="",0,[1]All_Tasks_Billing!Q2082)</f>
        <v>2.5</v>
      </c>
      <c r="R2082" s="47">
        <f>IF([1]All_Tasks_Billing!R2082="",0,[1]All_Tasks_Billing!R2082)</f>
        <v>2.5</v>
      </c>
      <c r="S2082" t="str">
        <f>[1]All_Tasks_Billing!S2082</f>
        <v/>
      </c>
      <c r="T2082" t="str">
        <f>[1]All_Tasks_Billing!T2082</f>
        <v/>
      </c>
      <c r="U2082" t="str">
        <f>[1]All_Tasks_Billing!U2082</f>
        <v/>
      </c>
      <c r="V2082">
        <f>[1]All_Tasks_Billing!V2082</f>
        <v>37</v>
      </c>
      <c r="W2082" s="48">
        <f>[1]All_Tasks_Billing!W2082</f>
        <v>150</v>
      </c>
      <c r="X2082">
        <f>[1]All_Tasks_Billing!X2082</f>
        <v>45225</v>
      </c>
      <c r="Y2082">
        <f>[1]All_Tasks_Billing!Y2082</f>
        <v>1</v>
      </c>
      <c r="Z2082" s="49">
        <f>[1]All_Tasks_Billing!Z2082</f>
        <v>0</v>
      </c>
      <c r="AA2082" s="45" t="str">
        <f>[1]All_Tasks_Billing!AA2082</f>
        <v/>
      </c>
      <c r="AB2082" t="str">
        <f>[1]All_Tasks_Billing!AB2082</f>
        <v/>
      </c>
      <c r="AC2082" s="48">
        <f>[1]All_Tasks_Billing!AC2082</f>
        <v>0</v>
      </c>
      <c r="AD2082" s="48">
        <f>[1]All_Tasks_Billing!AD2082</f>
        <v>0</v>
      </c>
      <c r="AE2082" s="48">
        <f>[1]All_Tasks_Billing!AE2082</f>
        <v>0</v>
      </c>
      <c r="AF2082" s="48">
        <f>[1]All_Tasks_Billing!AF2082</f>
        <v>0</v>
      </c>
      <c r="AG2082" s="48">
        <f>[1]All_Tasks_Billing!AG2082</f>
        <v>0</v>
      </c>
      <c r="AH2082" s="48">
        <f>[1]All_Tasks_Billing!AH2082</f>
        <v>1.2500000000000001E-2</v>
      </c>
      <c r="AI2082" s="48">
        <f>[1]All_Tasks_Billing!AI2082</f>
        <v>0</v>
      </c>
      <c r="AJ2082" s="48">
        <f>[1]All_Tasks_Billing!AJ2082</f>
        <v>0</v>
      </c>
      <c r="AK2082" s="48">
        <f>[1]All_Tasks_Billing!AK2082</f>
        <v>0</v>
      </c>
      <c r="AL2082" s="48">
        <f>[1]All_Tasks_Billing!AL2082</f>
        <v>0</v>
      </c>
      <c r="AM2082" s="48">
        <f>[1]All_Tasks_Billing!AM2082</f>
        <v>0</v>
      </c>
      <c r="AN2082" s="48">
        <f>[1]All_Tasks_Billing!AN2082</f>
        <v>0</v>
      </c>
      <c r="AO2082" s="48">
        <f>[1]All_Tasks_Billing!AO2082</f>
        <v>0</v>
      </c>
      <c r="AP2082" s="48">
        <f>[1]All_Tasks_Billing!AP2082</f>
        <v>1.2500000000000001E-2</v>
      </c>
      <c r="AQ2082" s="48">
        <f>[1]All_Tasks_Billing!AQ2082</f>
        <v>0</v>
      </c>
      <c r="AR2082" s="48">
        <f>[1]All_Tasks_Billing!AR2082</f>
        <v>0</v>
      </c>
      <c r="AS2082" s="48">
        <f>[1]All_Tasks_Billing!AS2082</f>
        <v>0</v>
      </c>
      <c r="AT2082" s="48">
        <f>[1]All_Tasks_Billing!AT2082</f>
        <v>0</v>
      </c>
      <c r="AU2082" s="50" t="str">
        <f t="shared" si="576"/>
        <v/>
      </c>
      <c r="AV2082" s="50" t="str">
        <f t="shared" si="577"/>
        <v/>
      </c>
      <c r="AW2082" s="50" t="str">
        <f t="shared" si="578"/>
        <v/>
      </c>
      <c r="AX2082" s="50" t="str">
        <f t="shared" ca="1" si="579"/>
        <v>Not Completed</v>
      </c>
      <c r="AY2082" s="50" t="str">
        <f t="shared" ca="1" si="580"/>
        <v>Not Completed</v>
      </c>
      <c r="AZ2082" s="50" t="str">
        <f t="shared" ca="1" si="581"/>
        <v>Not Completed</v>
      </c>
      <c r="BA2082" s="48">
        <f t="shared" si="582"/>
        <v>0</v>
      </c>
      <c r="BB2082" s="45" t="str">
        <f t="shared" si="583"/>
        <v/>
      </c>
      <c r="BC2082" s="50" t="str">
        <f t="shared" si="584"/>
        <v/>
      </c>
      <c r="BD2082" s="48">
        <f t="shared" si="585"/>
        <v>0</v>
      </c>
      <c r="BE2082" s="50" t="str">
        <f t="shared" si="586"/>
        <v>Not Started</v>
      </c>
      <c r="BF2082" s="51">
        <f t="shared" si="587"/>
        <v>1</v>
      </c>
      <c r="BG2082" s="51">
        <f t="shared" si="588"/>
        <v>0</v>
      </c>
      <c r="BH2082" s="50" t="str">
        <f t="shared" si="589"/>
        <v/>
      </c>
      <c r="BI2082" s="50" t="str">
        <f t="shared" si="590"/>
        <v/>
      </c>
      <c r="BJ2082" s="50" t="str">
        <f t="shared" si="591"/>
        <v/>
      </c>
      <c r="BK2082" s="50" t="str">
        <f t="shared" si="592"/>
        <v xml:space="preserve">Not Started |  | </v>
      </c>
      <c r="BL2082" s="49" t="str">
        <f t="shared" ca="1" si="593"/>
        <v/>
      </c>
    </row>
    <row r="2083" spans="1:64" x14ac:dyDescent="0.25">
      <c r="A2083" t="str">
        <f>[1]All_Tasks_Billing!A2083</f>
        <v>RPP's (361-480)</v>
      </c>
      <c r="B2083" t="str">
        <f>[1]All_Tasks_Billing!B2083</f>
        <v>RPP</v>
      </c>
      <c r="C2083" t="str">
        <f>[1]All_Tasks_Billing!C2083</f>
        <v>32.1.81</v>
      </c>
      <c r="D2083" t="str">
        <f>[1]All_Tasks_Billing!D2083</f>
        <v>RPP's</v>
      </c>
      <c r="E2083" t="str">
        <f>[1]All_Tasks_Billing!E2083</f>
        <v>RPP</v>
      </c>
      <c r="F2083" t="str">
        <f>IF([1]All_Tasks_Billing!F2083="","",[1]All_Tasks_Billing!F2083)</f>
        <v/>
      </c>
      <c r="G2083" t="str">
        <f>IF([1]All_Tasks_Billing!G2083="","",[1]All_Tasks_Billing!G2083)</f>
        <v/>
      </c>
      <c r="H2083" s="45" t="str">
        <f>[1]All_Tasks_Billing!H2083</f>
        <v/>
      </c>
      <c r="I2083" t="str">
        <f>IF([1]All_Tasks_Billing!I2083="","",[1]All_Tasks_Billing!I2083)</f>
        <v/>
      </c>
      <c r="J2083" t="str">
        <f>IF([1]All_Tasks_Billing!J2083="","",[1]All_Tasks_Billing!J2083)</f>
        <v/>
      </c>
      <c r="K2083" t="b">
        <f>[1]All_Tasks_Billing!K2083</f>
        <v>0</v>
      </c>
      <c r="L2083" s="45" t="str">
        <f>[1]All_Tasks_Billing!L2083</f>
        <v/>
      </c>
      <c r="M2083" t="str">
        <f>[1]All_Tasks_Billing!M2083</f>
        <v/>
      </c>
      <c r="N2083" s="46">
        <f>IF([1]All_Tasks_Billing!N2083="",0,[1]All_Tasks_Billing!N2083)</f>
        <v>0</v>
      </c>
      <c r="O2083" t="str">
        <f>[1]All_Tasks_Billing!O2083</f>
        <v/>
      </c>
      <c r="P2083" s="47">
        <f>IF([1]All_Tasks_Billing!P2083="",0,[1]All_Tasks_Billing!P2083)</f>
        <v>2.5</v>
      </c>
      <c r="Q2083" s="47">
        <f>IF([1]All_Tasks_Billing!Q2083="",0,[1]All_Tasks_Billing!Q2083)</f>
        <v>2.5</v>
      </c>
      <c r="R2083" s="47">
        <f>IF([1]All_Tasks_Billing!R2083="",0,[1]All_Tasks_Billing!R2083)</f>
        <v>2.5</v>
      </c>
      <c r="S2083" t="str">
        <f>[1]All_Tasks_Billing!S2083</f>
        <v/>
      </c>
      <c r="T2083" t="str">
        <f>[1]All_Tasks_Billing!T2083</f>
        <v/>
      </c>
      <c r="U2083" t="str">
        <f>[1]All_Tasks_Billing!U2083</f>
        <v/>
      </c>
      <c r="V2083">
        <f>[1]All_Tasks_Billing!V2083</f>
        <v>37</v>
      </c>
      <c r="W2083" s="48">
        <f>[1]All_Tasks_Billing!W2083</f>
        <v>150</v>
      </c>
      <c r="X2083">
        <f>[1]All_Tasks_Billing!X2083</f>
        <v>45225</v>
      </c>
      <c r="Y2083">
        <f>[1]All_Tasks_Billing!Y2083</f>
        <v>1</v>
      </c>
      <c r="Z2083" s="49">
        <f>[1]All_Tasks_Billing!Z2083</f>
        <v>0</v>
      </c>
      <c r="AA2083" s="45" t="str">
        <f>[1]All_Tasks_Billing!AA2083</f>
        <v/>
      </c>
      <c r="AB2083" t="str">
        <f>[1]All_Tasks_Billing!AB2083</f>
        <v/>
      </c>
      <c r="AC2083" s="48">
        <f>[1]All_Tasks_Billing!AC2083</f>
        <v>0</v>
      </c>
      <c r="AD2083" s="48">
        <f>[1]All_Tasks_Billing!AD2083</f>
        <v>0</v>
      </c>
      <c r="AE2083" s="48">
        <f>[1]All_Tasks_Billing!AE2083</f>
        <v>0</v>
      </c>
      <c r="AF2083" s="48">
        <f>[1]All_Tasks_Billing!AF2083</f>
        <v>0</v>
      </c>
      <c r="AG2083" s="48">
        <f>[1]All_Tasks_Billing!AG2083</f>
        <v>0</v>
      </c>
      <c r="AH2083" s="48">
        <f>[1]All_Tasks_Billing!AH2083</f>
        <v>1.2500000000000001E-2</v>
      </c>
      <c r="AI2083" s="48">
        <f>[1]All_Tasks_Billing!AI2083</f>
        <v>0</v>
      </c>
      <c r="AJ2083" s="48">
        <f>[1]All_Tasks_Billing!AJ2083</f>
        <v>0</v>
      </c>
      <c r="AK2083" s="48">
        <f>[1]All_Tasks_Billing!AK2083</f>
        <v>0</v>
      </c>
      <c r="AL2083" s="48">
        <f>[1]All_Tasks_Billing!AL2083</f>
        <v>0</v>
      </c>
      <c r="AM2083" s="48">
        <f>[1]All_Tasks_Billing!AM2083</f>
        <v>0</v>
      </c>
      <c r="AN2083" s="48">
        <f>[1]All_Tasks_Billing!AN2083</f>
        <v>0</v>
      </c>
      <c r="AO2083" s="48">
        <f>[1]All_Tasks_Billing!AO2083</f>
        <v>0</v>
      </c>
      <c r="AP2083" s="48">
        <f>[1]All_Tasks_Billing!AP2083</f>
        <v>1.2500000000000001E-2</v>
      </c>
      <c r="AQ2083" s="48">
        <f>[1]All_Tasks_Billing!AQ2083</f>
        <v>0</v>
      </c>
      <c r="AR2083" s="48">
        <f>[1]All_Tasks_Billing!AR2083</f>
        <v>0</v>
      </c>
      <c r="AS2083" s="48">
        <f>[1]All_Tasks_Billing!AS2083</f>
        <v>0</v>
      </c>
      <c r="AT2083" s="48">
        <f>[1]All_Tasks_Billing!AT2083</f>
        <v>0</v>
      </c>
      <c r="AU2083" s="50" t="str">
        <f t="shared" si="576"/>
        <v/>
      </c>
      <c r="AV2083" s="50" t="str">
        <f t="shared" si="577"/>
        <v/>
      </c>
      <c r="AW2083" s="50" t="str">
        <f t="shared" si="578"/>
        <v/>
      </c>
      <c r="AX2083" s="50" t="str">
        <f t="shared" ca="1" si="579"/>
        <v>Not Completed</v>
      </c>
      <c r="AY2083" s="50" t="str">
        <f t="shared" ca="1" si="580"/>
        <v>Not Completed</v>
      </c>
      <c r="AZ2083" s="50" t="str">
        <f t="shared" ca="1" si="581"/>
        <v>Not Completed</v>
      </c>
      <c r="BA2083" s="48">
        <f t="shared" si="582"/>
        <v>0</v>
      </c>
      <c r="BB2083" s="45" t="str">
        <f t="shared" si="583"/>
        <v/>
      </c>
      <c r="BC2083" s="50" t="str">
        <f t="shared" si="584"/>
        <v/>
      </c>
      <c r="BD2083" s="48">
        <f t="shared" si="585"/>
        <v>0</v>
      </c>
      <c r="BE2083" s="50" t="str">
        <f t="shared" si="586"/>
        <v>Not Started</v>
      </c>
      <c r="BF2083" s="51">
        <f t="shared" si="587"/>
        <v>1</v>
      </c>
      <c r="BG2083" s="51">
        <f t="shared" si="588"/>
        <v>0</v>
      </c>
      <c r="BH2083" s="50" t="str">
        <f t="shared" si="589"/>
        <v/>
      </c>
      <c r="BI2083" s="50" t="str">
        <f t="shared" si="590"/>
        <v/>
      </c>
      <c r="BJ2083" s="50" t="str">
        <f t="shared" si="591"/>
        <v/>
      </c>
      <c r="BK2083" s="50" t="str">
        <f t="shared" si="592"/>
        <v xml:space="preserve">Not Started |  | </v>
      </c>
      <c r="BL2083" s="49" t="str">
        <f t="shared" ca="1" si="593"/>
        <v/>
      </c>
    </row>
    <row r="2084" spans="1:64" x14ac:dyDescent="0.25">
      <c r="A2084" t="str">
        <f>[1]All_Tasks_Billing!A2084</f>
        <v>RPP's (361-480)</v>
      </c>
      <c r="B2084" t="str">
        <f>[1]All_Tasks_Billing!B2084</f>
        <v>RPP</v>
      </c>
      <c r="C2084" t="str">
        <f>[1]All_Tasks_Billing!C2084</f>
        <v>32.1.82</v>
      </c>
      <c r="D2084" t="str">
        <f>[1]All_Tasks_Billing!D2084</f>
        <v>RPP's</v>
      </c>
      <c r="E2084" t="str">
        <f>[1]All_Tasks_Billing!E2084</f>
        <v>RPP</v>
      </c>
      <c r="F2084" t="str">
        <f>IF([1]All_Tasks_Billing!F2084="","",[1]All_Tasks_Billing!F2084)</f>
        <v/>
      </c>
      <c r="G2084" t="str">
        <f>IF([1]All_Tasks_Billing!G2084="","",[1]All_Tasks_Billing!G2084)</f>
        <v/>
      </c>
      <c r="H2084" s="45" t="str">
        <f>[1]All_Tasks_Billing!H2084</f>
        <v/>
      </c>
      <c r="I2084" t="str">
        <f>IF([1]All_Tasks_Billing!I2084="","",[1]All_Tasks_Billing!I2084)</f>
        <v/>
      </c>
      <c r="J2084" t="str">
        <f>IF([1]All_Tasks_Billing!J2084="","",[1]All_Tasks_Billing!J2084)</f>
        <v/>
      </c>
      <c r="K2084" t="b">
        <f>[1]All_Tasks_Billing!K2084</f>
        <v>0</v>
      </c>
      <c r="L2084" s="45" t="str">
        <f>[1]All_Tasks_Billing!L2084</f>
        <v/>
      </c>
      <c r="M2084" t="str">
        <f>[1]All_Tasks_Billing!M2084</f>
        <v/>
      </c>
      <c r="N2084" s="46">
        <f>IF([1]All_Tasks_Billing!N2084="",0,[1]All_Tasks_Billing!N2084)</f>
        <v>0</v>
      </c>
      <c r="O2084" t="str">
        <f>[1]All_Tasks_Billing!O2084</f>
        <v/>
      </c>
      <c r="P2084" s="47">
        <f>IF([1]All_Tasks_Billing!P2084="",0,[1]All_Tasks_Billing!P2084)</f>
        <v>2.5</v>
      </c>
      <c r="Q2084" s="47">
        <f>IF([1]All_Tasks_Billing!Q2084="",0,[1]All_Tasks_Billing!Q2084)</f>
        <v>2.5</v>
      </c>
      <c r="R2084" s="47">
        <f>IF([1]All_Tasks_Billing!R2084="",0,[1]All_Tasks_Billing!R2084)</f>
        <v>2.5</v>
      </c>
      <c r="S2084" t="str">
        <f>[1]All_Tasks_Billing!S2084</f>
        <v/>
      </c>
      <c r="T2084" t="str">
        <f>[1]All_Tasks_Billing!T2084</f>
        <v/>
      </c>
      <c r="U2084" t="str">
        <f>[1]All_Tasks_Billing!U2084</f>
        <v/>
      </c>
      <c r="V2084">
        <f>[1]All_Tasks_Billing!V2084</f>
        <v>37</v>
      </c>
      <c r="W2084" s="48">
        <f>[1]All_Tasks_Billing!W2084</f>
        <v>150</v>
      </c>
      <c r="X2084">
        <f>[1]All_Tasks_Billing!X2084</f>
        <v>45225</v>
      </c>
      <c r="Y2084">
        <f>[1]All_Tasks_Billing!Y2084</f>
        <v>1</v>
      </c>
      <c r="Z2084" s="49">
        <f>[1]All_Tasks_Billing!Z2084</f>
        <v>0</v>
      </c>
      <c r="AA2084" s="45" t="str">
        <f>[1]All_Tasks_Billing!AA2084</f>
        <v/>
      </c>
      <c r="AB2084" t="str">
        <f>[1]All_Tasks_Billing!AB2084</f>
        <v/>
      </c>
      <c r="AC2084" s="48">
        <f>[1]All_Tasks_Billing!AC2084</f>
        <v>0</v>
      </c>
      <c r="AD2084" s="48">
        <f>[1]All_Tasks_Billing!AD2084</f>
        <v>0</v>
      </c>
      <c r="AE2084" s="48">
        <f>[1]All_Tasks_Billing!AE2084</f>
        <v>0</v>
      </c>
      <c r="AF2084" s="48">
        <f>[1]All_Tasks_Billing!AF2084</f>
        <v>0</v>
      </c>
      <c r="AG2084" s="48">
        <f>[1]All_Tasks_Billing!AG2084</f>
        <v>0</v>
      </c>
      <c r="AH2084" s="48">
        <f>[1]All_Tasks_Billing!AH2084</f>
        <v>1.2500000000000001E-2</v>
      </c>
      <c r="AI2084" s="48">
        <f>[1]All_Tasks_Billing!AI2084</f>
        <v>0</v>
      </c>
      <c r="AJ2084" s="48">
        <f>[1]All_Tasks_Billing!AJ2084</f>
        <v>0</v>
      </c>
      <c r="AK2084" s="48">
        <f>[1]All_Tasks_Billing!AK2084</f>
        <v>0</v>
      </c>
      <c r="AL2084" s="48">
        <f>[1]All_Tasks_Billing!AL2084</f>
        <v>0</v>
      </c>
      <c r="AM2084" s="48">
        <f>[1]All_Tasks_Billing!AM2084</f>
        <v>0</v>
      </c>
      <c r="AN2084" s="48">
        <f>[1]All_Tasks_Billing!AN2084</f>
        <v>0</v>
      </c>
      <c r="AO2084" s="48">
        <f>[1]All_Tasks_Billing!AO2084</f>
        <v>0</v>
      </c>
      <c r="AP2084" s="48">
        <f>[1]All_Tasks_Billing!AP2084</f>
        <v>1.2500000000000001E-2</v>
      </c>
      <c r="AQ2084" s="48">
        <f>[1]All_Tasks_Billing!AQ2084</f>
        <v>0</v>
      </c>
      <c r="AR2084" s="48">
        <f>[1]All_Tasks_Billing!AR2084</f>
        <v>0</v>
      </c>
      <c r="AS2084" s="48">
        <f>[1]All_Tasks_Billing!AS2084</f>
        <v>0</v>
      </c>
      <c r="AT2084" s="48">
        <f>[1]All_Tasks_Billing!AT2084</f>
        <v>0</v>
      </c>
      <c r="AU2084" s="50" t="str">
        <f t="shared" si="576"/>
        <v/>
      </c>
      <c r="AV2084" s="50" t="str">
        <f t="shared" si="577"/>
        <v/>
      </c>
      <c r="AW2084" s="50" t="str">
        <f t="shared" si="578"/>
        <v/>
      </c>
      <c r="AX2084" s="50" t="str">
        <f t="shared" ca="1" si="579"/>
        <v>Not Completed</v>
      </c>
      <c r="AY2084" s="50" t="str">
        <f t="shared" ca="1" si="580"/>
        <v>Not Completed</v>
      </c>
      <c r="AZ2084" s="50" t="str">
        <f t="shared" ca="1" si="581"/>
        <v>Not Completed</v>
      </c>
      <c r="BA2084" s="48">
        <f t="shared" si="582"/>
        <v>0</v>
      </c>
      <c r="BB2084" s="45" t="str">
        <f t="shared" si="583"/>
        <v/>
      </c>
      <c r="BC2084" s="50" t="str">
        <f t="shared" si="584"/>
        <v/>
      </c>
      <c r="BD2084" s="48">
        <f t="shared" si="585"/>
        <v>0</v>
      </c>
      <c r="BE2084" s="50" t="str">
        <f t="shared" si="586"/>
        <v>Not Started</v>
      </c>
      <c r="BF2084" s="51">
        <f t="shared" si="587"/>
        <v>1</v>
      </c>
      <c r="BG2084" s="51">
        <f t="shared" si="588"/>
        <v>0</v>
      </c>
      <c r="BH2084" s="50" t="str">
        <f t="shared" si="589"/>
        <v/>
      </c>
      <c r="BI2084" s="50" t="str">
        <f t="shared" si="590"/>
        <v/>
      </c>
      <c r="BJ2084" s="50" t="str">
        <f t="shared" si="591"/>
        <v/>
      </c>
      <c r="BK2084" s="50" t="str">
        <f t="shared" si="592"/>
        <v xml:space="preserve">Not Started |  | </v>
      </c>
      <c r="BL2084" s="49" t="str">
        <f t="shared" ca="1" si="593"/>
        <v/>
      </c>
    </row>
    <row r="2085" spans="1:64" x14ac:dyDescent="0.25">
      <c r="A2085" t="str">
        <f>[1]All_Tasks_Billing!A2085</f>
        <v>RPP's (361-480)</v>
      </c>
      <c r="B2085" t="str">
        <f>[1]All_Tasks_Billing!B2085</f>
        <v>RPP</v>
      </c>
      <c r="C2085" t="str">
        <f>[1]All_Tasks_Billing!C2085</f>
        <v>32.1.83</v>
      </c>
      <c r="D2085" t="str">
        <f>[1]All_Tasks_Billing!D2085</f>
        <v>RPP's</v>
      </c>
      <c r="E2085" t="str">
        <f>[1]All_Tasks_Billing!E2085</f>
        <v>RPP</v>
      </c>
      <c r="F2085" t="str">
        <f>IF([1]All_Tasks_Billing!F2085="","",[1]All_Tasks_Billing!F2085)</f>
        <v/>
      </c>
      <c r="G2085" t="str">
        <f>IF([1]All_Tasks_Billing!G2085="","",[1]All_Tasks_Billing!G2085)</f>
        <v/>
      </c>
      <c r="H2085" s="45" t="str">
        <f>[1]All_Tasks_Billing!H2085</f>
        <v/>
      </c>
      <c r="I2085" t="str">
        <f>IF([1]All_Tasks_Billing!I2085="","",[1]All_Tasks_Billing!I2085)</f>
        <v/>
      </c>
      <c r="J2085" t="str">
        <f>IF([1]All_Tasks_Billing!J2085="","",[1]All_Tasks_Billing!J2085)</f>
        <v/>
      </c>
      <c r="K2085" t="b">
        <f>[1]All_Tasks_Billing!K2085</f>
        <v>0</v>
      </c>
      <c r="L2085" s="45" t="str">
        <f>[1]All_Tasks_Billing!L2085</f>
        <v/>
      </c>
      <c r="M2085" t="str">
        <f>[1]All_Tasks_Billing!M2085</f>
        <v/>
      </c>
      <c r="N2085" s="46">
        <f>IF([1]All_Tasks_Billing!N2085="",0,[1]All_Tasks_Billing!N2085)</f>
        <v>0</v>
      </c>
      <c r="O2085" t="str">
        <f>[1]All_Tasks_Billing!O2085</f>
        <v/>
      </c>
      <c r="P2085" s="47">
        <f>IF([1]All_Tasks_Billing!P2085="",0,[1]All_Tasks_Billing!P2085)</f>
        <v>2.5</v>
      </c>
      <c r="Q2085" s="47">
        <f>IF([1]All_Tasks_Billing!Q2085="",0,[1]All_Tasks_Billing!Q2085)</f>
        <v>2.5</v>
      </c>
      <c r="R2085" s="47">
        <f>IF([1]All_Tasks_Billing!R2085="",0,[1]All_Tasks_Billing!R2085)</f>
        <v>2.5</v>
      </c>
      <c r="S2085" t="str">
        <f>[1]All_Tasks_Billing!S2085</f>
        <v/>
      </c>
      <c r="T2085" t="str">
        <f>[1]All_Tasks_Billing!T2085</f>
        <v/>
      </c>
      <c r="U2085" t="str">
        <f>[1]All_Tasks_Billing!U2085</f>
        <v/>
      </c>
      <c r="V2085">
        <f>[1]All_Tasks_Billing!V2085</f>
        <v>37</v>
      </c>
      <c r="W2085" s="48">
        <f>[1]All_Tasks_Billing!W2085</f>
        <v>150</v>
      </c>
      <c r="X2085">
        <f>[1]All_Tasks_Billing!X2085</f>
        <v>45225</v>
      </c>
      <c r="Y2085">
        <f>[1]All_Tasks_Billing!Y2085</f>
        <v>1</v>
      </c>
      <c r="Z2085" s="49">
        <f>[1]All_Tasks_Billing!Z2085</f>
        <v>0</v>
      </c>
      <c r="AA2085" s="45" t="str">
        <f>[1]All_Tasks_Billing!AA2085</f>
        <v/>
      </c>
      <c r="AB2085" t="str">
        <f>[1]All_Tasks_Billing!AB2085</f>
        <v/>
      </c>
      <c r="AC2085" s="48">
        <f>[1]All_Tasks_Billing!AC2085</f>
        <v>0</v>
      </c>
      <c r="AD2085" s="48">
        <f>[1]All_Tasks_Billing!AD2085</f>
        <v>0</v>
      </c>
      <c r="AE2085" s="48">
        <f>[1]All_Tasks_Billing!AE2085</f>
        <v>0</v>
      </c>
      <c r="AF2085" s="48">
        <f>[1]All_Tasks_Billing!AF2085</f>
        <v>0</v>
      </c>
      <c r="AG2085" s="48">
        <f>[1]All_Tasks_Billing!AG2085</f>
        <v>0</v>
      </c>
      <c r="AH2085" s="48">
        <f>[1]All_Tasks_Billing!AH2085</f>
        <v>1.2500000000000001E-2</v>
      </c>
      <c r="AI2085" s="48">
        <f>[1]All_Tasks_Billing!AI2085</f>
        <v>0</v>
      </c>
      <c r="AJ2085" s="48">
        <f>[1]All_Tasks_Billing!AJ2085</f>
        <v>0</v>
      </c>
      <c r="AK2085" s="48">
        <f>[1]All_Tasks_Billing!AK2085</f>
        <v>0</v>
      </c>
      <c r="AL2085" s="48">
        <f>[1]All_Tasks_Billing!AL2085</f>
        <v>0</v>
      </c>
      <c r="AM2085" s="48">
        <f>[1]All_Tasks_Billing!AM2085</f>
        <v>0</v>
      </c>
      <c r="AN2085" s="48">
        <f>[1]All_Tasks_Billing!AN2085</f>
        <v>0</v>
      </c>
      <c r="AO2085" s="48">
        <f>[1]All_Tasks_Billing!AO2085</f>
        <v>0</v>
      </c>
      <c r="AP2085" s="48">
        <f>[1]All_Tasks_Billing!AP2085</f>
        <v>1.2500000000000001E-2</v>
      </c>
      <c r="AQ2085" s="48">
        <f>[1]All_Tasks_Billing!AQ2085</f>
        <v>0</v>
      </c>
      <c r="AR2085" s="48">
        <f>[1]All_Tasks_Billing!AR2085</f>
        <v>0</v>
      </c>
      <c r="AS2085" s="48">
        <f>[1]All_Tasks_Billing!AS2085</f>
        <v>0</v>
      </c>
      <c r="AT2085" s="48">
        <f>[1]All_Tasks_Billing!AT2085</f>
        <v>0</v>
      </c>
      <c r="AU2085" s="50" t="str">
        <f t="shared" si="576"/>
        <v/>
      </c>
      <c r="AV2085" s="50" t="str">
        <f t="shared" si="577"/>
        <v/>
      </c>
      <c r="AW2085" s="50" t="str">
        <f t="shared" si="578"/>
        <v/>
      </c>
      <c r="AX2085" s="50" t="str">
        <f t="shared" ca="1" si="579"/>
        <v>Not Completed</v>
      </c>
      <c r="AY2085" s="50" t="str">
        <f t="shared" ca="1" si="580"/>
        <v>Not Completed</v>
      </c>
      <c r="AZ2085" s="50" t="str">
        <f t="shared" ca="1" si="581"/>
        <v>Not Completed</v>
      </c>
      <c r="BA2085" s="48">
        <f t="shared" si="582"/>
        <v>0</v>
      </c>
      <c r="BB2085" s="45" t="str">
        <f t="shared" si="583"/>
        <v/>
      </c>
      <c r="BC2085" s="50" t="str">
        <f t="shared" si="584"/>
        <v/>
      </c>
      <c r="BD2085" s="48">
        <f t="shared" si="585"/>
        <v>0</v>
      </c>
      <c r="BE2085" s="50" t="str">
        <f t="shared" si="586"/>
        <v>Not Started</v>
      </c>
      <c r="BF2085" s="51">
        <f t="shared" si="587"/>
        <v>1</v>
      </c>
      <c r="BG2085" s="51">
        <f t="shared" si="588"/>
        <v>0</v>
      </c>
      <c r="BH2085" s="50" t="str">
        <f t="shared" si="589"/>
        <v/>
      </c>
      <c r="BI2085" s="50" t="str">
        <f t="shared" si="590"/>
        <v/>
      </c>
      <c r="BJ2085" s="50" t="str">
        <f t="shared" si="591"/>
        <v/>
      </c>
      <c r="BK2085" s="50" t="str">
        <f t="shared" si="592"/>
        <v xml:space="preserve">Not Started |  | </v>
      </c>
      <c r="BL2085" s="49" t="str">
        <f t="shared" ca="1" si="593"/>
        <v/>
      </c>
    </row>
    <row r="2086" spans="1:64" x14ac:dyDescent="0.25">
      <c r="A2086" t="str">
        <f>[1]All_Tasks_Billing!A2086</f>
        <v>RPP's (361-480)</v>
      </c>
      <c r="B2086" t="str">
        <f>[1]All_Tasks_Billing!B2086</f>
        <v>RPP</v>
      </c>
      <c r="C2086" t="str">
        <f>[1]All_Tasks_Billing!C2086</f>
        <v>32.1.84</v>
      </c>
      <c r="D2086" t="str">
        <f>[1]All_Tasks_Billing!D2086</f>
        <v>RPP's</v>
      </c>
      <c r="E2086" t="str">
        <f>[1]All_Tasks_Billing!E2086</f>
        <v>RPP</v>
      </c>
      <c r="F2086" t="str">
        <f>IF([1]All_Tasks_Billing!F2086="","",[1]All_Tasks_Billing!F2086)</f>
        <v/>
      </c>
      <c r="G2086" t="str">
        <f>IF([1]All_Tasks_Billing!G2086="","",[1]All_Tasks_Billing!G2086)</f>
        <v/>
      </c>
      <c r="H2086" s="45" t="str">
        <f>[1]All_Tasks_Billing!H2086</f>
        <v/>
      </c>
      <c r="I2086" t="str">
        <f>IF([1]All_Tasks_Billing!I2086="","",[1]All_Tasks_Billing!I2086)</f>
        <v/>
      </c>
      <c r="J2086" t="str">
        <f>IF([1]All_Tasks_Billing!J2086="","",[1]All_Tasks_Billing!J2086)</f>
        <v/>
      </c>
      <c r="K2086" t="b">
        <f>[1]All_Tasks_Billing!K2086</f>
        <v>0</v>
      </c>
      <c r="L2086" s="45" t="str">
        <f>[1]All_Tasks_Billing!L2086</f>
        <v/>
      </c>
      <c r="M2086" t="str">
        <f>[1]All_Tasks_Billing!M2086</f>
        <v/>
      </c>
      <c r="N2086" s="46">
        <f>IF([1]All_Tasks_Billing!N2086="",0,[1]All_Tasks_Billing!N2086)</f>
        <v>0</v>
      </c>
      <c r="O2086" t="str">
        <f>[1]All_Tasks_Billing!O2086</f>
        <v/>
      </c>
      <c r="P2086" s="47">
        <f>IF([1]All_Tasks_Billing!P2086="",0,[1]All_Tasks_Billing!P2086)</f>
        <v>2.5</v>
      </c>
      <c r="Q2086" s="47">
        <f>IF([1]All_Tasks_Billing!Q2086="",0,[1]All_Tasks_Billing!Q2086)</f>
        <v>2.5</v>
      </c>
      <c r="R2086" s="47">
        <f>IF([1]All_Tasks_Billing!R2086="",0,[1]All_Tasks_Billing!R2086)</f>
        <v>2.5</v>
      </c>
      <c r="S2086" t="str">
        <f>[1]All_Tasks_Billing!S2086</f>
        <v/>
      </c>
      <c r="T2086" t="str">
        <f>[1]All_Tasks_Billing!T2086</f>
        <v/>
      </c>
      <c r="U2086" t="str">
        <f>[1]All_Tasks_Billing!U2086</f>
        <v/>
      </c>
      <c r="V2086">
        <f>[1]All_Tasks_Billing!V2086</f>
        <v>37</v>
      </c>
      <c r="W2086" s="48">
        <f>[1]All_Tasks_Billing!W2086</f>
        <v>150</v>
      </c>
      <c r="X2086">
        <f>[1]All_Tasks_Billing!X2086</f>
        <v>45225</v>
      </c>
      <c r="Y2086">
        <f>[1]All_Tasks_Billing!Y2086</f>
        <v>1</v>
      </c>
      <c r="Z2086" s="49">
        <f>[1]All_Tasks_Billing!Z2086</f>
        <v>0</v>
      </c>
      <c r="AA2086" s="45" t="str">
        <f>[1]All_Tasks_Billing!AA2086</f>
        <v/>
      </c>
      <c r="AB2086" t="str">
        <f>[1]All_Tasks_Billing!AB2086</f>
        <v/>
      </c>
      <c r="AC2086" s="48">
        <f>[1]All_Tasks_Billing!AC2086</f>
        <v>0</v>
      </c>
      <c r="AD2086" s="48">
        <f>[1]All_Tasks_Billing!AD2086</f>
        <v>0</v>
      </c>
      <c r="AE2086" s="48">
        <f>[1]All_Tasks_Billing!AE2086</f>
        <v>0</v>
      </c>
      <c r="AF2086" s="48">
        <f>[1]All_Tasks_Billing!AF2086</f>
        <v>0</v>
      </c>
      <c r="AG2086" s="48">
        <f>[1]All_Tasks_Billing!AG2086</f>
        <v>0</v>
      </c>
      <c r="AH2086" s="48">
        <f>[1]All_Tasks_Billing!AH2086</f>
        <v>1.2500000000000001E-2</v>
      </c>
      <c r="AI2086" s="48">
        <f>[1]All_Tasks_Billing!AI2086</f>
        <v>0</v>
      </c>
      <c r="AJ2086" s="48">
        <f>[1]All_Tasks_Billing!AJ2086</f>
        <v>0</v>
      </c>
      <c r="AK2086" s="48">
        <f>[1]All_Tasks_Billing!AK2086</f>
        <v>0</v>
      </c>
      <c r="AL2086" s="48">
        <f>[1]All_Tasks_Billing!AL2086</f>
        <v>0</v>
      </c>
      <c r="AM2086" s="48">
        <f>[1]All_Tasks_Billing!AM2086</f>
        <v>0</v>
      </c>
      <c r="AN2086" s="48">
        <f>[1]All_Tasks_Billing!AN2086</f>
        <v>0</v>
      </c>
      <c r="AO2086" s="48">
        <f>[1]All_Tasks_Billing!AO2086</f>
        <v>0</v>
      </c>
      <c r="AP2086" s="48">
        <f>[1]All_Tasks_Billing!AP2086</f>
        <v>1.2500000000000001E-2</v>
      </c>
      <c r="AQ2086" s="48">
        <f>[1]All_Tasks_Billing!AQ2086</f>
        <v>0</v>
      </c>
      <c r="AR2086" s="48">
        <f>[1]All_Tasks_Billing!AR2086</f>
        <v>0</v>
      </c>
      <c r="AS2086" s="48">
        <f>[1]All_Tasks_Billing!AS2086</f>
        <v>0</v>
      </c>
      <c r="AT2086" s="48">
        <f>[1]All_Tasks_Billing!AT2086</f>
        <v>0</v>
      </c>
      <c r="AU2086" s="50" t="str">
        <f t="shared" si="576"/>
        <v/>
      </c>
      <c r="AV2086" s="50" t="str">
        <f t="shared" si="577"/>
        <v/>
      </c>
      <c r="AW2086" s="50" t="str">
        <f t="shared" si="578"/>
        <v/>
      </c>
      <c r="AX2086" s="50" t="str">
        <f t="shared" ca="1" si="579"/>
        <v>Not Completed</v>
      </c>
      <c r="AY2086" s="50" t="str">
        <f t="shared" ca="1" si="580"/>
        <v>Not Completed</v>
      </c>
      <c r="AZ2086" s="50" t="str">
        <f t="shared" ca="1" si="581"/>
        <v>Not Completed</v>
      </c>
      <c r="BA2086" s="48">
        <f t="shared" si="582"/>
        <v>0</v>
      </c>
      <c r="BB2086" s="45" t="str">
        <f t="shared" si="583"/>
        <v/>
      </c>
      <c r="BC2086" s="50" t="str">
        <f t="shared" si="584"/>
        <v/>
      </c>
      <c r="BD2086" s="48">
        <f t="shared" si="585"/>
        <v>0</v>
      </c>
      <c r="BE2086" s="50" t="str">
        <f t="shared" si="586"/>
        <v>Not Started</v>
      </c>
      <c r="BF2086" s="51">
        <f t="shared" si="587"/>
        <v>1</v>
      </c>
      <c r="BG2086" s="51">
        <f t="shared" si="588"/>
        <v>0</v>
      </c>
      <c r="BH2086" s="50" t="str">
        <f t="shared" si="589"/>
        <v/>
      </c>
      <c r="BI2086" s="50" t="str">
        <f t="shared" si="590"/>
        <v/>
      </c>
      <c r="BJ2086" s="50" t="str">
        <f t="shared" si="591"/>
        <v/>
      </c>
      <c r="BK2086" s="50" t="str">
        <f t="shared" si="592"/>
        <v xml:space="preserve">Not Started |  | </v>
      </c>
      <c r="BL2086" s="49" t="str">
        <f t="shared" ca="1" si="593"/>
        <v/>
      </c>
    </row>
    <row r="2087" spans="1:64" x14ac:dyDescent="0.25">
      <c r="A2087" t="str">
        <f>[1]All_Tasks_Billing!A2087</f>
        <v>RPP's (361-480)</v>
      </c>
      <c r="B2087" t="str">
        <f>[1]All_Tasks_Billing!B2087</f>
        <v>RPP</v>
      </c>
      <c r="C2087" t="str">
        <f>[1]All_Tasks_Billing!C2087</f>
        <v>32.1.85</v>
      </c>
      <c r="D2087" t="str">
        <f>[1]All_Tasks_Billing!D2087</f>
        <v>RPP's</v>
      </c>
      <c r="E2087" t="str">
        <f>[1]All_Tasks_Billing!E2087</f>
        <v>RPP</v>
      </c>
      <c r="F2087" t="str">
        <f>IF([1]All_Tasks_Billing!F2087="","",[1]All_Tasks_Billing!F2087)</f>
        <v/>
      </c>
      <c r="G2087" t="str">
        <f>IF([1]All_Tasks_Billing!G2087="","",[1]All_Tasks_Billing!G2087)</f>
        <v/>
      </c>
      <c r="H2087" s="45" t="str">
        <f>[1]All_Tasks_Billing!H2087</f>
        <v/>
      </c>
      <c r="I2087" t="str">
        <f>IF([1]All_Tasks_Billing!I2087="","",[1]All_Tasks_Billing!I2087)</f>
        <v/>
      </c>
      <c r="J2087" t="str">
        <f>IF([1]All_Tasks_Billing!J2087="","",[1]All_Tasks_Billing!J2087)</f>
        <v/>
      </c>
      <c r="K2087" t="b">
        <f>[1]All_Tasks_Billing!K2087</f>
        <v>0</v>
      </c>
      <c r="L2087" s="45" t="str">
        <f>[1]All_Tasks_Billing!L2087</f>
        <v/>
      </c>
      <c r="M2087" t="str">
        <f>[1]All_Tasks_Billing!M2087</f>
        <v/>
      </c>
      <c r="N2087" s="46">
        <f>IF([1]All_Tasks_Billing!N2087="",0,[1]All_Tasks_Billing!N2087)</f>
        <v>0</v>
      </c>
      <c r="O2087" t="str">
        <f>[1]All_Tasks_Billing!O2087</f>
        <v/>
      </c>
      <c r="P2087" s="47">
        <f>IF([1]All_Tasks_Billing!P2087="",0,[1]All_Tasks_Billing!P2087)</f>
        <v>2.5</v>
      </c>
      <c r="Q2087" s="47">
        <f>IF([1]All_Tasks_Billing!Q2087="",0,[1]All_Tasks_Billing!Q2087)</f>
        <v>2.5</v>
      </c>
      <c r="R2087" s="47">
        <f>IF([1]All_Tasks_Billing!R2087="",0,[1]All_Tasks_Billing!R2087)</f>
        <v>2.5</v>
      </c>
      <c r="S2087" t="str">
        <f>[1]All_Tasks_Billing!S2087</f>
        <v/>
      </c>
      <c r="T2087" t="str">
        <f>[1]All_Tasks_Billing!T2087</f>
        <v/>
      </c>
      <c r="U2087" t="str">
        <f>[1]All_Tasks_Billing!U2087</f>
        <v/>
      </c>
      <c r="V2087">
        <f>[1]All_Tasks_Billing!V2087</f>
        <v>37</v>
      </c>
      <c r="W2087" s="48">
        <f>[1]All_Tasks_Billing!W2087</f>
        <v>150</v>
      </c>
      <c r="X2087">
        <f>[1]All_Tasks_Billing!X2087</f>
        <v>45225</v>
      </c>
      <c r="Y2087">
        <f>[1]All_Tasks_Billing!Y2087</f>
        <v>1</v>
      </c>
      <c r="Z2087" s="49">
        <f>[1]All_Tasks_Billing!Z2087</f>
        <v>0</v>
      </c>
      <c r="AA2087" s="45" t="str">
        <f>[1]All_Tasks_Billing!AA2087</f>
        <v/>
      </c>
      <c r="AB2087" t="str">
        <f>[1]All_Tasks_Billing!AB2087</f>
        <v/>
      </c>
      <c r="AC2087" s="48">
        <f>[1]All_Tasks_Billing!AC2087</f>
        <v>0</v>
      </c>
      <c r="AD2087" s="48">
        <f>[1]All_Tasks_Billing!AD2087</f>
        <v>0</v>
      </c>
      <c r="AE2087" s="48">
        <f>[1]All_Tasks_Billing!AE2087</f>
        <v>0</v>
      </c>
      <c r="AF2087" s="48">
        <f>[1]All_Tasks_Billing!AF2087</f>
        <v>0</v>
      </c>
      <c r="AG2087" s="48">
        <f>[1]All_Tasks_Billing!AG2087</f>
        <v>0</v>
      </c>
      <c r="AH2087" s="48">
        <f>[1]All_Tasks_Billing!AH2087</f>
        <v>1.2500000000000001E-2</v>
      </c>
      <c r="AI2087" s="48">
        <f>[1]All_Tasks_Billing!AI2087</f>
        <v>0</v>
      </c>
      <c r="AJ2087" s="48">
        <f>[1]All_Tasks_Billing!AJ2087</f>
        <v>0</v>
      </c>
      <c r="AK2087" s="48">
        <f>[1]All_Tasks_Billing!AK2087</f>
        <v>0</v>
      </c>
      <c r="AL2087" s="48">
        <f>[1]All_Tasks_Billing!AL2087</f>
        <v>0</v>
      </c>
      <c r="AM2087" s="48">
        <f>[1]All_Tasks_Billing!AM2087</f>
        <v>0</v>
      </c>
      <c r="AN2087" s="48">
        <f>[1]All_Tasks_Billing!AN2087</f>
        <v>0</v>
      </c>
      <c r="AO2087" s="48">
        <f>[1]All_Tasks_Billing!AO2087</f>
        <v>0</v>
      </c>
      <c r="AP2087" s="48">
        <f>[1]All_Tasks_Billing!AP2087</f>
        <v>1.2500000000000001E-2</v>
      </c>
      <c r="AQ2087" s="48">
        <f>[1]All_Tasks_Billing!AQ2087</f>
        <v>0</v>
      </c>
      <c r="AR2087" s="48">
        <f>[1]All_Tasks_Billing!AR2087</f>
        <v>0</v>
      </c>
      <c r="AS2087" s="48">
        <f>[1]All_Tasks_Billing!AS2087</f>
        <v>0</v>
      </c>
      <c r="AT2087" s="48">
        <f>[1]All_Tasks_Billing!AT2087</f>
        <v>0</v>
      </c>
      <c r="AU2087" s="50" t="str">
        <f t="shared" si="576"/>
        <v/>
      </c>
      <c r="AV2087" s="50" t="str">
        <f t="shared" si="577"/>
        <v/>
      </c>
      <c r="AW2087" s="50" t="str">
        <f t="shared" si="578"/>
        <v/>
      </c>
      <c r="AX2087" s="50" t="str">
        <f t="shared" ca="1" si="579"/>
        <v>Not Completed</v>
      </c>
      <c r="AY2087" s="50" t="str">
        <f t="shared" ca="1" si="580"/>
        <v>Not Completed</v>
      </c>
      <c r="AZ2087" s="50" t="str">
        <f t="shared" ca="1" si="581"/>
        <v>Not Completed</v>
      </c>
      <c r="BA2087" s="48">
        <f t="shared" si="582"/>
        <v>0</v>
      </c>
      <c r="BB2087" s="45" t="str">
        <f t="shared" si="583"/>
        <v/>
      </c>
      <c r="BC2087" s="50" t="str">
        <f t="shared" si="584"/>
        <v/>
      </c>
      <c r="BD2087" s="48">
        <f t="shared" si="585"/>
        <v>0</v>
      </c>
      <c r="BE2087" s="50" t="str">
        <f t="shared" si="586"/>
        <v>Not Started</v>
      </c>
      <c r="BF2087" s="51">
        <f t="shared" si="587"/>
        <v>1</v>
      </c>
      <c r="BG2087" s="51">
        <f t="shared" si="588"/>
        <v>0</v>
      </c>
      <c r="BH2087" s="50" t="str">
        <f t="shared" si="589"/>
        <v/>
      </c>
      <c r="BI2087" s="50" t="str">
        <f t="shared" si="590"/>
        <v/>
      </c>
      <c r="BJ2087" s="50" t="str">
        <f t="shared" si="591"/>
        <v/>
      </c>
      <c r="BK2087" s="50" t="str">
        <f t="shared" si="592"/>
        <v xml:space="preserve">Not Started |  | </v>
      </c>
      <c r="BL2087" s="49" t="str">
        <f t="shared" ca="1" si="593"/>
        <v/>
      </c>
    </row>
    <row r="2088" spans="1:64" x14ac:dyDescent="0.25">
      <c r="A2088" t="str">
        <f>[1]All_Tasks_Billing!A2088</f>
        <v>RPP's (361-480)</v>
      </c>
      <c r="B2088" t="str">
        <f>[1]All_Tasks_Billing!B2088</f>
        <v>RPP</v>
      </c>
      <c r="C2088" t="str">
        <f>[1]All_Tasks_Billing!C2088</f>
        <v>32.1.86</v>
      </c>
      <c r="D2088" t="str">
        <f>[1]All_Tasks_Billing!D2088</f>
        <v>RPP's</v>
      </c>
      <c r="E2088" t="str">
        <f>[1]All_Tasks_Billing!E2088</f>
        <v>RPP</v>
      </c>
      <c r="F2088" t="str">
        <f>IF([1]All_Tasks_Billing!F2088="","",[1]All_Tasks_Billing!F2088)</f>
        <v/>
      </c>
      <c r="G2088" t="str">
        <f>IF([1]All_Tasks_Billing!G2088="","",[1]All_Tasks_Billing!G2088)</f>
        <v/>
      </c>
      <c r="H2088" s="45" t="str">
        <f>[1]All_Tasks_Billing!H2088</f>
        <v/>
      </c>
      <c r="I2088" t="str">
        <f>IF([1]All_Tasks_Billing!I2088="","",[1]All_Tasks_Billing!I2088)</f>
        <v/>
      </c>
      <c r="J2088" t="str">
        <f>IF([1]All_Tasks_Billing!J2088="","",[1]All_Tasks_Billing!J2088)</f>
        <v/>
      </c>
      <c r="K2088" t="b">
        <f>[1]All_Tasks_Billing!K2088</f>
        <v>0</v>
      </c>
      <c r="L2088" s="45" t="str">
        <f>[1]All_Tasks_Billing!L2088</f>
        <v/>
      </c>
      <c r="M2088" t="str">
        <f>[1]All_Tasks_Billing!M2088</f>
        <v/>
      </c>
      <c r="N2088" s="46">
        <f>IF([1]All_Tasks_Billing!N2088="",0,[1]All_Tasks_Billing!N2088)</f>
        <v>0</v>
      </c>
      <c r="O2088" t="str">
        <f>[1]All_Tasks_Billing!O2088</f>
        <v/>
      </c>
      <c r="P2088" s="47">
        <f>IF([1]All_Tasks_Billing!P2088="",0,[1]All_Tasks_Billing!P2088)</f>
        <v>2.5</v>
      </c>
      <c r="Q2088" s="47">
        <f>IF([1]All_Tasks_Billing!Q2088="",0,[1]All_Tasks_Billing!Q2088)</f>
        <v>2.5</v>
      </c>
      <c r="R2088" s="47">
        <f>IF([1]All_Tasks_Billing!R2088="",0,[1]All_Tasks_Billing!R2088)</f>
        <v>2.5</v>
      </c>
      <c r="S2088" t="str">
        <f>[1]All_Tasks_Billing!S2088</f>
        <v/>
      </c>
      <c r="T2088" t="str">
        <f>[1]All_Tasks_Billing!T2088</f>
        <v/>
      </c>
      <c r="U2088" t="str">
        <f>[1]All_Tasks_Billing!U2088</f>
        <v/>
      </c>
      <c r="V2088">
        <f>[1]All_Tasks_Billing!V2088</f>
        <v>37</v>
      </c>
      <c r="W2088" s="48">
        <f>[1]All_Tasks_Billing!W2088</f>
        <v>150</v>
      </c>
      <c r="X2088">
        <f>[1]All_Tasks_Billing!X2088</f>
        <v>45225</v>
      </c>
      <c r="Y2088">
        <f>[1]All_Tasks_Billing!Y2088</f>
        <v>1</v>
      </c>
      <c r="Z2088" s="49">
        <f>[1]All_Tasks_Billing!Z2088</f>
        <v>0</v>
      </c>
      <c r="AA2088" s="45" t="str">
        <f>[1]All_Tasks_Billing!AA2088</f>
        <v/>
      </c>
      <c r="AB2088" t="str">
        <f>[1]All_Tasks_Billing!AB2088</f>
        <v/>
      </c>
      <c r="AC2088" s="48">
        <f>[1]All_Tasks_Billing!AC2088</f>
        <v>0</v>
      </c>
      <c r="AD2088" s="48">
        <f>[1]All_Tasks_Billing!AD2088</f>
        <v>0</v>
      </c>
      <c r="AE2088" s="48">
        <f>[1]All_Tasks_Billing!AE2088</f>
        <v>0</v>
      </c>
      <c r="AF2088" s="48">
        <f>[1]All_Tasks_Billing!AF2088</f>
        <v>0</v>
      </c>
      <c r="AG2088" s="48">
        <f>[1]All_Tasks_Billing!AG2088</f>
        <v>0</v>
      </c>
      <c r="AH2088" s="48">
        <f>[1]All_Tasks_Billing!AH2088</f>
        <v>1.2500000000000001E-2</v>
      </c>
      <c r="AI2088" s="48">
        <f>[1]All_Tasks_Billing!AI2088</f>
        <v>0</v>
      </c>
      <c r="AJ2088" s="48">
        <f>[1]All_Tasks_Billing!AJ2088</f>
        <v>0</v>
      </c>
      <c r="AK2088" s="48">
        <f>[1]All_Tasks_Billing!AK2088</f>
        <v>0</v>
      </c>
      <c r="AL2088" s="48">
        <f>[1]All_Tasks_Billing!AL2088</f>
        <v>0</v>
      </c>
      <c r="AM2088" s="48">
        <f>[1]All_Tasks_Billing!AM2088</f>
        <v>0</v>
      </c>
      <c r="AN2088" s="48">
        <f>[1]All_Tasks_Billing!AN2088</f>
        <v>0</v>
      </c>
      <c r="AO2088" s="48">
        <f>[1]All_Tasks_Billing!AO2088</f>
        <v>0</v>
      </c>
      <c r="AP2088" s="48">
        <f>[1]All_Tasks_Billing!AP2088</f>
        <v>1.2500000000000001E-2</v>
      </c>
      <c r="AQ2088" s="48">
        <f>[1]All_Tasks_Billing!AQ2088</f>
        <v>0</v>
      </c>
      <c r="AR2088" s="48">
        <f>[1]All_Tasks_Billing!AR2088</f>
        <v>0</v>
      </c>
      <c r="AS2088" s="48">
        <f>[1]All_Tasks_Billing!AS2088</f>
        <v>0</v>
      </c>
      <c r="AT2088" s="48">
        <f>[1]All_Tasks_Billing!AT2088</f>
        <v>0</v>
      </c>
      <c r="AU2088" s="50" t="str">
        <f t="shared" si="576"/>
        <v/>
      </c>
      <c r="AV2088" s="50" t="str">
        <f t="shared" si="577"/>
        <v/>
      </c>
      <c r="AW2088" s="50" t="str">
        <f t="shared" si="578"/>
        <v/>
      </c>
      <c r="AX2088" s="50" t="str">
        <f t="shared" ca="1" si="579"/>
        <v>Not Completed</v>
      </c>
      <c r="AY2088" s="50" t="str">
        <f t="shared" ca="1" si="580"/>
        <v>Not Completed</v>
      </c>
      <c r="AZ2088" s="50" t="str">
        <f t="shared" ca="1" si="581"/>
        <v>Not Completed</v>
      </c>
      <c r="BA2088" s="48">
        <f t="shared" si="582"/>
        <v>0</v>
      </c>
      <c r="BB2088" s="45" t="str">
        <f t="shared" si="583"/>
        <v/>
      </c>
      <c r="BC2088" s="50" t="str">
        <f t="shared" si="584"/>
        <v/>
      </c>
      <c r="BD2088" s="48">
        <f t="shared" si="585"/>
        <v>0</v>
      </c>
      <c r="BE2088" s="50" t="str">
        <f t="shared" si="586"/>
        <v>Not Started</v>
      </c>
      <c r="BF2088" s="51">
        <f t="shared" si="587"/>
        <v>1</v>
      </c>
      <c r="BG2088" s="51">
        <f t="shared" si="588"/>
        <v>0</v>
      </c>
      <c r="BH2088" s="50" t="str">
        <f t="shared" si="589"/>
        <v/>
      </c>
      <c r="BI2088" s="50" t="str">
        <f t="shared" si="590"/>
        <v/>
      </c>
      <c r="BJ2088" s="50" t="str">
        <f t="shared" si="591"/>
        <v/>
      </c>
      <c r="BK2088" s="50" t="str">
        <f t="shared" si="592"/>
        <v xml:space="preserve">Not Started |  | </v>
      </c>
      <c r="BL2088" s="49" t="str">
        <f t="shared" ca="1" si="593"/>
        <v/>
      </c>
    </row>
    <row r="2089" spans="1:64" x14ac:dyDescent="0.25">
      <c r="A2089" t="str">
        <f>[1]All_Tasks_Billing!A2089</f>
        <v>RPP's (361-480)</v>
      </c>
      <c r="B2089" t="str">
        <f>[1]All_Tasks_Billing!B2089</f>
        <v>RPP</v>
      </c>
      <c r="C2089" t="str">
        <f>[1]All_Tasks_Billing!C2089</f>
        <v>32.1.87</v>
      </c>
      <c r="D2089" t="str">
        <f>[1]All_Tasks_Billing!D2089</f>
        <v>RPP's</v>
      </c>
      <c r="E2089" t="str">
        <f>[1]All_Tasks_Billing!E2089</f>
        <v>RPP</v>
      </c>
      <c r="F2089" t="str">
        <f>IF([1]All_Tasks_Billing!F2089="","",[1]All_Tasks_Billing!F2089)</f>
        <v/>
      </c>
      <c r="G2089" t="str">
        <f>IF([1]All_Tasks_Billing!G2089="","",[1]All_Tasks_Billing!G2089)</f>
        <v/>
      </c>
      <c r="H2089" s="45" t="str">
        <f>[1]All_Tasks_Billing!H2089</f>
        <v/>
      </c>
      <c r="I2089" t="str">
        <f>IF([1]All_Tasks_Billing!I2089="","",[1]All_Tasks_Billing!I2089)</f>
        <v/>
      </c>
      <c r="J2089" t="str">
        <f>IF([1]All_Tasks_Billing!J2089="","",[1]All_Tasks_Billing!J2089)</f>
        <v/>
      </c>
      <c r="K2089" t="b">
        <f>[1]All_Tasks_Billing!K2089</f>
        <v>0</v>
      </c>
      <c r="L2089" s="45" t="str">
        <f>[1]All_Tasks_Billing!L2089</f>
        <v/>
      </c>
      <c r="M2089" t="str">
        <f>[1]All_Tasks_Billing!M2089</f>
        <v/>
      </c>
      <c r="N2089" s="46">
        <f>IF([1]All_Tasks_Billing!N2089="",0,[1]All_Tasks_Billing!N2089)</f>
        <v>0</v>
      </c>
      <c r="O2089" t="str">
        <f>[1]All_Tasks_Billing!O2089</f>
        <v/>
      </c>
      <c r="P2089" s="47">
        <f>IF([1]All_Tasks_Billing!P2089="",0,[1]All_Tasks_Billing!P2089)</f>
        <v>2.5</v>
      </c>
      <c r="Q2089" s="47">
        <f>IF([1]All_Tasks_Billing!Q2089="",0,[1]All_Tasks_Billing!Q2089)</f>
        <v>2.5</v>
      </c>
      <c r="R2089" s="47">
        <f>IF([1]All_Tasks_Billing!R2089="",0,[1]All_Tasks_Billing!R2089)</f>
        <v>2.5</v>
      </c>
      <c r="S2089" t="str">
        <f>[1]All_Tasks_Billing!S2089</f>
        <v/>
      </c>
      <c r="T2089" t="str">
        <f>[1]All_Tasks_Billing!T2089</f>
        <v/>
      </c>
      <c r="U2089" t="str">
        <f>[1]All_Tasks_Billing!U2089</f>
        <v/>
      </c>
      <c r="V2089">
        <f>[1]All_Tasks_Billing!V2089</f>
        <v>37</v>
      </c>
      <c r="W2089" s="48">
        <f>[1]All_Tasks_Billing!W2089</f>
        <v>150</v>
      </c>
      <c r="X2089">
        <f>[1]All_Tasks_Billing!X2089</f>
        <v>45225</v>
      </c>
      <c r="Y2089">
        <f>[1]All_Tasks_Billing!Y2089</f>
        <v>1</v>
      </c>
      <c r="Z2089" s="49">
        <f>[1]All_Tasks_Billing!Z2089</f>
        <v>0</v>
      </c>
      <c r="AA2089" s="45" t="str">
        <f>[1]All_Tasks_Billing!AA2089</f>
        <v/>
      </c>
      <c r="AB2089" t="str">
        <f>[1]All_Tasks_Billing!AB2089</f>
        <v/>
      </c>
      <c r="AC2089" s="48">
        <f>[1]All_Tasks_Billing!AC2089</f>
        <v>0</v>
      </c>
      <c r="AD2089" s="48">
        <f>[1]All_Tasks_Billing!AD2089</f>
        <v>0</v>
      </c>
      <c r="AE2089" s="48">
        <f>[1]All_Tasks_Billing!AE2089</f>
        <v>0</v>
      </c>
      <c r="AF2089" s="48">
        <f>[1]All_Tasks_Billing!AF2089</f>
        <v>0</v>
      </c>
      <c r="AG2089" s="48">
        <f>[1]All_Tasks_Billing!AG2089</f>
        <v>0</v>
      </c>
      <c r="AH2089" s="48">
        <f>[1]All_Tasks_Billing!AH2089</f>
        <v>1.2500000000000001E-2</v>
      </c>
      <c r="AI2089" s="48">
        <f>[1]All_Tasks_Billing!AI2089</f>
        <v>0</v>
      </c>
      <c r="AJ2089" s="48">
        <f>[1]All_Tasks_Billing!AJ2089</f>
        <v>0</v>
      </c>
      <c r="AK2089" s="48">
        <f>[1]All_Tasks_Billing!AK2089</f>
        <v>0</v>
      </c>
      <c r="AL2089" s="48">
        <f>[1]All_Tasks_Billing!AL2089</f>
        <v>0</v>
      </c>
      <c r="AM2089" s="48">
        <f>[1]All_Tasks_Billing!AM2089</f>
        <v>0</v>
      </c>
      <c r="AN2089" s="48">
        <f>[1]All_Tasks_Billing!AN2089</f>
        <v>0</v>
      </c>
      <c r="AO2089" s="48">
        <f>[1]All_Tasks_Billing!AO2089</f>
        <v>0</v>
      </c>
      <c r="AP2089" s="48">
        <f>[1]All_Tasks_Billing!AP2089</f>
        <v>1.2500000000000001E-2</v>
      </c>
      <c r="AQ2089" s="48">
        <f>[1]All_Tasks_Billing!AQ2089</f>
        <v>0</v>
      </c>
      <c r="AR2089" s="48">
        <f>[1]All_Tasks_Billing!AR2089</f>
        <v>0</v>
      </c>
      <c r="AS2089" s="48">
        <f>[1]All_Tasks_Billing!AS2089</f>
        <v>0</v>
      </c>
      <c r="AT2089" s="48">
        <f>[1]All_Tasks_Billing!AT2089</f>
        <v>0</v>
      </c>
      <c r="AU2089" s="50" t="str">
        <f t="shared" si="576"/>
        <v/>
      </c>
      <c r="AV2089" s="50" t="str">
        <f t="shared" si="577"/>
        <v/>
      </c>
      <c r="AW2089" s="50" t="str">
        <f t="shared" si="578"/>
        <v/>
      </c>
      <c r="AX2089" s="50" t="str">
        <f t="shared" ca="1" si="579"/>
        <v>Not Completed</v>
      </c>
      <c r="AY2089" s="50" t="str">
        <f t="shared" ca="1" si="580"/>
        <v>Not Completed</v>
      </c>
      <c r="AZ2089" s="50" t="str">
        <f t="shared" ca="1" si="581"/>
        <v>Not Completed</v>
      </c>
      <c r="BA2089" s="48">
        <f t="shared" si="582"/>
        <v>0</v>
      </c>
      <c r="BB2089" s="45" t="str">
        <f t="shared" si="583"/>
        <v/>
      </c>
      <c r="BC2089" s="50" t="str">
        <f t="shared" si="584"/>
        <v/>
      </c>
      <c r="BD2089" s="48">
        <f t="shared" si="585"/>
        <v>0</v>
      </c>
      <c r="BE2089" s="50" t="str">
        <f t="shared" si="586"/>
        <v>Not Started</v>
      </c>
      <c r="BF2089" s="51">
        <f t="shared" si="587"/>
        <v>1</v>
      </c>
      <c r="BG2089" s="51">
        <f t="shared" si="588"/>
        <v>0</v>
      </c>
      <c r="BH2089" s="50" t="str">
        <f t="shared" si="589"/>
        <v/>
      </c>
      <c r="BI2089" s="50" t="str">
        <f t="shared" si="590"/>
        <v/>
      </c>
      <c r="BJ2089" s="50" t="str">
        <f t="shared" si="591"/>
        <v/>
      </c>
      <c r="BK2089" s="50" t="str">
        <f t="shared" si="592"/>
        <v xml:space="preserve">Not Started |  | </v>
      </c>
      <c r="BL2089" s="49" t="str">
        <f t="shared" ca="1" si="593"/>
        <v/>
      </c>
    </row>
    <row r="2090" spans="1:64" x14ac:dyDescent="0.25">
      <c r="A2090" t="str">
        <f>[1]All_Tasks_Billing!A2090</f>
        <v>RPP's (361-480)</v>
      </c>
      <c r="B2090" t="str">
        <f>[1]All_Tasks_Billing!B2090</f>
        <v>RPP</v>
      </c>
      <c r="C2090" t="str">
        <f>[1]All_Tasks_Billing!C2090</f>
        <v>32.1.88</v>
      </c>
      <c r="D2090" t="str">
        <f>[1]All_Tasks_Billing!D2090</f>
        <v>RPP's</v>
      </c>
      <c r="E2090" t="str">
        <f>[1]All_Tasks_Billing!E2090</f>
        <v>RPP</v>
      </c>
      <c r="F2090" t="str">
        <f>IF([1]All_Tasks_Billing!F2090="","",[1]All_Tasks_Billing!F2090)</f>
        <v/>
      </c>
      <c r="G2090" t="str">
        <f>IF([1]All_Tasks_Billing!G2090="","",[1]All_Tasks_Billing!G2090)</f>
        <v/>
      </c>
      <c r="H2090" s="45" t="str">
        <f>[1]All_Tasks_Billing!H2090</f>
        <v/>
      </c>
      <c r="I2090" t="str">
        <f>IF([1]All_Tasks_Billing!I2090="","",[1]All_Tasks_Billing!I2090)</f>
        <v/>
      </c>
      <c r="J2090" t="str">
        <f>IF([1]All_Tasks_Billing!J2090="","",[1]All_Tasks_Billing!J2090)</f>
        <v/>
      </c>
      <c r="K2090" t="b">
        <f>[1]All_Tasks_Billing!K2090</f>
        <v>0</v>
      </c>
      <c r="L2090" s="45" t="str">
        <f>[1]All_Tasks_Billing!L2090</f>
        <v/>
      </c>
      <c r="M2090" t="str">
        <f>[1]All_Tasks_Billing!M2090</f>
        <v/>
      </c>
      <c r="N2090" s="46">
        <f>IF([1]All_Tasks_Billing!N2090="",0,[1]All_Tasks_Billing!N2090)</f>
        <v>0</v>
      </c>
      <c r="O2090" t="str">
        <f>[1]All_Tasks_Billing!O2090</f>
        <v/>
      </c>
      <c r="P2090" s="47">
        <f>IF([1]All_Tasks_Billing!P2090="",0,[1]All_Tasks_Billing!P2090)</f>
        <v>2.5</v>
      </c>
      <c r="Q2090" s="47">
        <f>IF([1]All_Tasks_Billing!Q2090="",0,[1]All_Tasks_Billing!Q2090)</f>
        <v>2.5</v>
      </c>
      <c r="R2090" s="47">
        <f>IF([1]All_Tasks_Billing!R2090="",0,[1]All_Tasks_Billing!R2090)</f>
        <v>2.5</v>
      </c>
      <c r="S2090" t="str">
        <f>[1]All_Tasks_Billing!S2090</f>
        <v/>
      </c>
      <c r="T2090" t="str">
        <f>[1]All_Tasks_Billing!T2090</f>
        <v/>
      </c>
      <c r="U2090" t="str">
        <f>[1]All_Tasks_Billing!U2090</f>
        <v/>
      </c>
      <c r="V2090">
        <f>[1]All_Tasks_Billing!V2090</f>
        <v>37</v>
      </c>
      <c r="W2090" s="48">
        <f>[1]All_Tasks_Billing!W2090</f>
        <v>150</v>
      </c>
      <c r="X2090">
        <f>[1]All_Tasks_Billing!X2090</f>
        <v>45225</v>
      </c>
      <c r="Y2090">
        <f>[1]All_Tasks_Billing!Y2090</f>
        <v>1</v>
      </c>
      <c r="Z2090" s="49">
        <f>[1]All_Tasks_Billing!Z2090</f>
        <v>0</v>
      </c>
      <c r="AA2090" s="45" t="str">
        <f>[1]All_Tasks_Billing!AA2090</f>
        <v/>
      </c>
      <c r="AB2090" t="str">
        <f>[1]All_Tasks_Billing!AB2090</f>
        <v/>
      </c>
      <c r="AC2090" s="48">
        <f>[1]All_Tasks_Billing!AC2090</f>
        <v>0</v>
      </c>
      <c r="AD2090" s="48">
        <f>[1]All_Tasks_Billing!AD2090</f>
        <v>0</v>
      </c>
      <c r="AE2090" s="48">
        <f>[1]All_Tasks_Billing!AE2090</f>
        <v>0</v>
      </c>
      <c r="AF2090" s="48">
        <f>[1]All_Tasks_Billing!AF2090</f>
        <v>0</v>
      </c>
      <c r="AG2090" s="48">
        <f>[1]All_Tasks_Billing!AG2090</f>
        <v>0</v>
      </c>
      <c r="AH2090" s="48">
        <f>[1]All_Tasks_Billing!AH2090</f>
        <v>1.2500000000000001E-2</v>
      </c>
      <c r="AI2090" s="48">
        <f>[1]All_Tasks_Billing!AI2090</f>
        <v>0</v>
      </c>
      <c r="AJ2090" s="48">
        <f>[1]All_Tasks_Billing!AJ2090</f>
        <v>0</v>
      </c>
      <c r="AK2090" s="48">
        <f>[1]All_Tasks_Billing!AK2090</f>
        <v>0</v>
      </c>
      <c r="AL2090" s="48">
        <f>[1]All_Tasks_Billing!AL2090</f>
        <v>0</v>
      </c>
      <c r="AM2090" s="48">
        <f>[1]All_Tasks_Billing!AM2090</f>
        <v>0</v>
      </c>
      <c r="AN2090" s="48">
        <f>[1]All_Tasks_Billing!AN2090</f>
        <v>0</v>
      </c>
      <c r="AO2090" s="48">
        <f>[1]All_Tasks_Billing!AO2090</f>
        <v>0</v>
      </c>
      <c r="AP2090" s="48">
        <f>[1]All_Tasks_Billing!AP2090</f>
        <v>1.2500000000000001E-2</v>
      </c>
      <c r="AQ2090" s="48">
        <f>[1]All_Tasks_Billing!AQ2090</f>
        <v>0</v>
      </c>
      <c r="AR2090" s="48">
        <f>[1]All_Tasks_Billing!AR2090</f>
        <v>0</v>
      </c>
      <c r="AS2090" s="48">
        <f>[1]All_Tasks_Billing!AS2090</f>
        <v>0</v>
      </c>
      <c r="AT2090" s="48">
        <f>[1]All_Tasks_Billing!AT2090</f>
        <v>0</v>
      </c>
      <c r="AU2090" s="50" t="str">
        <f t="shared" si="576"/>
        <v/>
      </c>
      <c r="AV2090" s="50" t="str">
        <f t="shared" si="577"/>
        <v/>
      </c>
      <c r="AW2090" s="50" t="str">
        <f t="shared" si="578"/>
        <v/>
      </c>
      <c r="AX2090" s="50" t="str">
        <f t="shared" ca="1" si="579"/>
        <v>Not Completed</v>
      </c>
      <c r="AY2090" s="50" t="str">
        <f t="shared" ca="1" si="580"/>
        <v>Not Completed</v>
      </c>
      <c r="AZ2090" s="50" t="str">
        <f t="shared" ca="1" si="581"/>
        <v>Not Completed</v>
      </c>
      <c r="BA2090" s="48">
        <f t="shared" si="582"/>
        <v>0</v>
      </c>
      <c r="BB2090" s="45" t="str">
        <f t="shared" si="583"/>
        <v/>
      </c>
      <c r="BC2090" s="50" t="str">
        <f t="shared" si="584"/>
        <v/>
      </c>
      <c r="BD2090" s="48">
        <f t="shared" si="585"/>
        <v>0</v>
      </c>
      <c r="BE2090" s="50" t="str">
        <f t="shared" si="586"/>
        <v>Not Started</v>
      </c>
      <c r="BF2090" s="51">
        <f t="shared" si="587"/>
        <v>1</v>
      </c>
      <c r="BG2090" s="51">
        <f t="shared" si="588"/>
        <v>0</v>
      </c>
      <c r="BH2090" s="50" t="str">
        <f t="shared" si="589"/>
        <v/>
      </c>
      <c r="BI2090" s="50" t="str">
        <f t="shared" si="590"/>
        <v/>
      </c>
      <c r="BJ2090" s="50" t="str">
        <f t="shared" si="591"/>
        <v/>
      </c>
      <c r="BK2090" s="50" t="str">
        <f t="shared" si="592"/>
        <v xml:space="preserve">Not Started |  | </v>
      </c>
      <c r="BL2090" s="49" t="str">
        <f t="shared" ca="1" si="593"/>
        <v/>
      </c>
    </row>
    <row r="2091" spans="1:64" x14ac:dyDescent="0.25">
      <c r="A2091" t="str">
        <f>[1]All_Tasks_Billing!A2091</f>
        <v>RPP's (361-480)</v>
      </c>
      <c r="B2091" t="str">
        <f>[1]All_Tasks_Billing!B2091</f>
        <v>RPP</v>
      </c>
      <c r="C2091" t="str">
        <f>[1]All_Tasks_Billing!C2091</f>
        <v>32.1.89</v>
      </c>
      <c r="D2091" t="str">
        <f>[1]All_Tasks_Billing!D2091</f>
        <v>RPP's</v>
      </c>
      <c r="E2091" t="str">
        <f>[1]All_Tasks_Billing!E2091</f>
        <v>RPP</v>
      </c>
      <c r="F2091" t="str">
        <f>IF([1]All_Tasks_Billing!F2091="","",[1]All_Tasks_Billing!F2091)</f>
        <v/>
      </c>
      <c r="G2091" t="str">
        <f>IF([1]All_Tasks_Billing!G2091="","",[1]All_Tasks_Billing!G2091)</f>
        <v/>
      </c>
      <c r="H2091" s="45" t="str">
        <f>[1]All_Tasks_Billing!H2091</f>
        <v/>
      </c>
      <c r="I2091" t="str">
        <f>IF([1]All_Tasks_Billing!I2091="","",[1]All_Tasks_Billing!I2091)</f>
        <v/>
      </c>
      <c r="J2091" t="str">
        <f>IF([1]All_Tasks_Billing!J2091="","",[1]All_Tasks_Billing!J2091)</f>
        <v/>
      </c>
      <c r="K2091" t="b">
        <f>[1]All_Tasks_Billing!K2091</f>
        <v>0</v>
      </c>
      <c r="L2091" s="45" t="str">
        <f>[1]All_Tasks_Billing!L2091</f>
        <v/>
      </c>
      <c r="M2091" t="str">
        <f>[1]All_Tasks_Billing!M2091</f>
        <v/>
      </c>
      <c r="N2091" s="46">
        <f>IF([1]All_Tasks_Billing!N2091="",0,[1]All_Tasks_Billing!N2091)</f>
        <v>0</v>
      </c>
      <c r="O2091" t="str">
        <f>[1]All_Tasks_Billing!O2091</f>
        <v/>
      </c>
      <c r="P2091" s="47">
        <f>IF([1]All_Tasks_Billing!P2091="",0,[1]All_Tasks_Billing!P2091)</f>
        <v>2.5</v>
      </c>
      <c r="Q2091" s="47">
        <f>IF([1]All_Tasks_Billing!Q2091="",0,[1]All_Tasks_Billing!Q2091)</f>
        <v>2.5</v>
      </c>
      <c r="R2091" s="47">
        <f>IF([1]All_Tasks_Billing!R2091="",0,[1]All_Tasks_Billing!R2091)</f>
        <v>2.5</v>
      </c>
      <c r="S2091" t="str">
        <f>[1]All_Tasks_Billing!S2091</f>
        <v/>
      </c>
      <c r="T2091" t="str">
        <f>[1]All_Tasks_Billing!T2091</f>
        <v/>
      </c>
      <c r="U2091" t="str">
        <f>[1]All_Tasks_Billing!U2091</f>
        <v/>
      </c>
      <c r="V2091">
        <f>[1]All_Tasks_Billing!V2091</f>
        <v>37</v>
      </c>
      <c r="W2091" s="48">
        <f>[1]All_Tasks_Billing!W2091</f>
        <v>150</v>
      </c>
      <c r="X2091">
        <f>[1]All_Tasks_Billing!X2091</f>
        <v>45225</v>
      </c>
      <c r="Y2091">
        <f>[1]All_Tasks_Billing!Y2091</f>
        <v>1</v>
      </c>
      <c r="Z2091" s="49">
        <f>[1]All_Tasks_Billing!Z2091</f>
        <v>0</v>
      </c>
      <c r="AA2091" s="45" t="str">
        <f>[1]All_Tasks_Billing!AA2091</f>
        <v/>
      </c>
      <c r="AB2091" t="str">
        <f>[1]All_Tasks_Billing!AB2091</f>
        <v/>
      </c>
      <c r="AC2091" s="48">
        <f>[1]All_Tasks_Billing!AC2091</f>
        <v>0</v>
      </c>
      <c r="AD2091" s="48">
        <f>[1]All_Tasks_Billing!AD2091</f>
        <v>0</v>
      </c>
      <c r="AE2091" s="48">
        <f>[1]All_Tasks_Billing!AE2091</f>
        <v>0</v>
      </c>
      <c r="AF2091" s="48">
        <f>[1]All_Tasks_Billing!AF2091</f>
        <v>0</v>
      </c>
      <c r="AG2091" s="48">
        <f>[1]All_Tasks_Billing!AG2091</f>
        <v>0</v>
      </c>
      <c r="AH2091" s="48">
        <f>[1]All_Tasks_Billing!AH2091</f>
        <v>1.2500000000000001E-2</v>
      </c>
      <c r="AI2091" s="48">
        <f>[1]All_Tasks_Billing!AI2091</f>
        <v>0</v>
      </c>
      <c r="AJ2091" s="48">
        <f>[1]All_Tasks_Billing!AJ2091</f>
        <v>0</v>
      </c>
      <c r="AK2091" s="48">
        <f>[1]All_Tasks_Billing!AK2091</f>
        <v>0</v>
      </c>
      <c r="AL2091" s="48">
        <f>[1]All_Tasks_Billing!AL2091</f>
        <v>0</v>
      </c>
      <c r="AM2091" s="48">
        <f>[1]All_Tasks_Billing!AM2091</f>
        <v>0</v>
      </c>
      <c r="AN2091" s="48">
        <f>[1]All_Tasks_Billing!AN2091</f>
        <v>0</v>
      </c>
      <c r="AO2091" s="48">
        <f>[1]All_Tasks_Billing!AO2091</f>
        <v>0</v>
      </c>
      <c r="AP2091" s="48">
        <f>[1]All_Tasks_Billing!AP2091</f>
        <v>1.2500000000000001E-2</v>
      </c>
      <c r="AQ2091" s="48">
        <f>[1]All_Tasks_Billing!AQ2091</f>
        <v>0</v>
      </c>
      <c r="AR2091" s="48">
        <f>[1]All_Tasks_Billing!AR2091</f>
        <v>0</v>
      </c>
      <c r="AS2091" s="48">
        <f>[1]All_Tasks_Billing!AS2091</f>
        <v>0</v>
      </c>
      <c r="AT2091" s="48">
        <f>[1]All_Tasks_Billing!AT2091</f>
        <v>0</v>
      </c>
      <c r="AU2091" s="50" t="str">
        <f t="shared" si="576"/>
        <v/>
      </c>
      <c r="AV2091" s="50" t="str">
        <f t="shared" si="577"/>
        <v/>
      </c>
      <c r="AW2091" s="50" t="str">
        <f t="shared" si="578"/>
        <v/>
      </c>
      <c r="AX2091" s="50" t="str">
        <f t="shared" ca="1" si="579"/>
        <v>Not Completed</v>
      </c>
      <c r="AY2091" s="50" t="str">
        <f t="shared" ca="1" si="580"/>
        <v>Not Completed</v>
      </c>
      <c r="AZ2091" s="50" t="str">
        <f t="shared" ca="1" si="581"/>
        <v>Not Completed</v>
      </c>
      <c r="BA2091" s="48">
        <f t="shared" si="582"/>
        <v>0</v>
      </c>
      <c r="BB2091" s="45" t="str">
        <f t="shared" si="583"/>
        <v/>
      </c>
      <c r="BC2091" s="50" t="str">
        <f t="shared" si="584"/>
        <v/>
      </c>
      <c r="BD2091" s="48">
        <f t="shared" si="585"/>
        <v>0</v>
      </c>
      <c r="BE2091" s="50" t="str">
        <f t="shared" si="586"/>
        <v>Not Started</v>
      </c>
      <c r="BF2091" s="51">
        <f t="shared" si="587"/>
        <v>1</v>
      </c>
      <c r="BG2091" s="51">
        <f t="shared" si="588"/>
        <v>0</v>
      </c>
      <c r="BH2091" s="50" t="str">
        <f t="shared" si="589"/>
        <v/>
      </c>
      <c r="BI2091" s="50" t="str">
        <f t="shared" si="590"/>
        <v/>
      </c>
      <c r="BJ2091" s="50" t="str">
        <f t="shared" si="591"/>
        <v/>
      </c>
      <c r="BK2091" s="50" t="str">
        <f t="shared" si="592"/>
        <v xml:space="preserve">Not Started |  | </v>
      </c>
      <c r="BL2091" s="49" t="str">
        <f t="shared" ca="1" si="593"/>
        <v/>
      </c>
    </row>
    <row r="2092" spans="1:64" x14ac:dyDescent="0.25">
      <c r="A2092" t="str">
        <f>[1]All_Tasks_Billing!A2092</f>
        <v>RPP's (361-480)</v>
      </c>
      <c r="B2092" t="str">
        <f>[1]All_Tasks_Billing!B2092</f>
        <v>RPP</v>
      </c>
      <c r="C2092" t="str">
        <f>[1]All_Tasks_Billing!C2092</f>
        <v>32.1.90</v>
      </c>
      <c r="D2092" t="str">
        <f>[1]All_Tasks_Billing!D2092</f>
        <v>RPP's</v>
      </c>
      <c r="E2092" t="str">
        <f>[1]All_Tasks_Billing!E2092</f>
        <v>RPP</v>
      </c>
      <c r="F2092" t="str">
        <f>IF([1]All_Tasks_Billing!F2092="","",[1]All_Tasks_Billing!F2092)</f>
        <v/>
      </c>
      <c r="G2092" t="str">
        <f>IF([1]All_Tasks_Billing!G2092="","",[1]All_Tasks_Billing!G2092)</f>
        <v/>
      </c>
      <c r="H2092" s="45" t="str">
        <f>[1]All_Tasks_Billing!H2092</f>
        <v/>
      </c>
      <c r="I2092" t="str">
        <f>IF([1]All_Tasks_Billing!I2092="","",[1]All_Tasks_Billing!I2092)</f>
        <v/>
      </c>
      <c r="J2092" t="str">
        <f>IF([1]All_Tasks_Billing!J2092="","",[1]All_Tasks_Billing!J2092)</f>
        <v/>
      </c>
      <c r="K2092" t="b">
        <f>[1]All_Tasks_Billing!K2092</f>
        <v>0</v>
      </c>
      <c r="L2092" s="45" t="str">
        <f>[1]All_Tasks_Billing!L2092</f>
        <v/>
      </c>
      <c r="M2092" t="str">
        <f>[1]All_Tasks_Billing!M2092</f>
        <v/>
      </c>
      <c r="N2092" s="46">
        <f>IF([1]All_Tasks_Billing!N2092="",0,[1]All_Tasks_Billing!N2092)</f>
        <v>0</v>
      </c>
      <c r="O2092" t="str">
        <f>[1]All_Tasks_Billing!O2092</f>
        <v/>
      </c>
      <c r="P2092" s="47">
        <f>IF([1]All_Tasks_Billing!P2092="",0,[1]All_Tasks_Billing!P2092)</f>
        <v>2.5</v>
      </c>
      <c r="Q2092" s="47">
        <f>IF([1]All_Tasks_Billing!Q2092="",0,[1]All_Tasks_Billing!Q2092)</f>
        <v>2.5</v>
      </c>
      <c r="R2092" s="47">
        <f>IF([1]All_Tasks_Billing!R2092="",0,[1]All_Tasks_Billing!R2092)</f>
        <v>2.5</v>
      </c>
      <c r="S2092" t="str">
        <f>[1]All_Tasks_Billing!S2092</f>
        <v/>
      </c>
      <c r="T2092" t="str">
        <f>[1]All_Tasks_Billing!T2092</f>
        <v/>
      </c>
      <c r="U2092" t="str">
        <f>[1]All_Tasks_Billing!U2092</f>
        <v/>
      </c>
      <c r="V2092">
        <f>[1]All_Tasks_Billing!V2092</f>
        <v>37</v>
      </c>
      <c r="W2092" s="48">
        <f>[1]All_Tasks_Billing!W2092</f>
        <v>150</v>
      </c>
      <c r="X2092">
        <f>[1]All_Tasks_Billing!X2092</f>
        <v>45225</v>
      </c>
      <c r="Y2092">
        <f>[1]All_Tasks_Billing!Y2092</f>
        <v>1</v>
      </c>
      <c r="Z2092" s="49">
        <f>[1]All_Tasks_Billing!Z2092</f>
        <v>0</v>
      </c>
      <c r="AA2092" s="45" t="str">
        <f>[1]All_Tasks_Billing!AA2092</f>
        <v/>
      </c>
      <c r="AB2092" t="str">
        <f>[1]All_Tasks_Billing!AB2092</f>
        <v/>
      </c>
      <c r="AC2092" s="48">
        <f>[1]All_Tasks_Billing!AC2092</f>
        <v>0</v>
      </c>
      <c r="AD2092" s="48">
        <f>[1]All_Tasks_Billing!AD2092</f>
        <v>0</v>
      </c>
      <c r="AE2092" s="48">
        <f>[1]All_Tasks_Billing!AE2092</f>
        <v>0</v>
      </c>
      <c r="AF2092" s="48">
        <f>[1]All_Tasks_Billing!AF2092</f>
        <v>0</v>
      </c>
      <c r="AG2092" s="48">
        <f>[1]All_Tasks_Billing!AG2092</f>
        <v>0</v>
      </c>
      <c r="AH2092" s="48">
        <f>[1]All_Tasks_Billing!AH2092</f>
        <v>1.2500000000000001E-2</v>
      </c>
      <c r="AI2092" s="48">
        <f>[1]All_Tasks_Billing!AI2092</f>
        <v>0</v>
      </c>
      <c r="AJ2092" s="48">
        <f>[1]All_Tasks_Billing!AJ2092</f>
        <v>0</v>
      </c>
      <c r="AK2092" s="48">
        <f>[1]All_Tasks_Billing!AK2092</f>
        <v>0</v>
      </c>
      <c r="AL2092" s="48">
        <f>[1]All_Tasks_Billing!AL2092</f>
        <v>0</v>
      </c>
      <c r="AM2092" s="48">
        <f>[1]All_Tasks_Billing!AM2092</f>
        <v>0</v>
      </c>
      <c r="AN2092" s="48">
        <f>[1]All_Tasks_Billing!AN2092</f>
        <v>0</v>
      </c>
      <c r="AO2092" s="48">
        <f>[1]All_Tasks_Billing!AO2092</f>
        <v>0</v>
      </c>
      <c r="AP2092" s="48">
        <f>[1]All_Tasks_Billing!AP2092</f>
        <v>1.2500000000000001E-2</v>
      </c>
      <c r="AQ2092" s="48">
        <f>[1]All_Tasks_Billing!AQ2092</f>
        <v>0</v>
      </c>
      <c r="AR2092" s="48">
        <f>[1]All_Tasks_Billing!AR2092</f>
        <v>0</v>
      </c>
      <c r="AS2092" s="48">
        <f>[1]All_Tasks_Billing!AS2092</f>
        <v>0</v>
      </c>
      <c r="AT2092" s="48">
        <f>[1]All_Tasks_Billing!AT2092</f>
        <v>0</v>
      </c>
      <c r="AU2092" s="50" t="str">
        <f t="shared" si="576"/>
        <v/>
      </c>
      <c r="AV2092" s="50" t="str">
        <f t="shared" si="577"/>
        <v/>
      </c>
      <c r="AW2092" s="50" t="str">
        <f t="shared" si="578"/>
        <v/>
      </c>
      <c r="AX2092" s="50" t="str">
        <f t="shared" ca="1" si="579"/>
        <v>Not Completed</v>
      </c>
      <c r="AY2092" s="50" t="str">
        <f t="shared" ca="1" si="580"/>
        <v>Not Completed</v>
      </c>
      <c r="AZ2092" s="50" t="str">
        <f t="shared" ca="1" si="581"/>
        <v>Not Completed</v>
      </c>
      <c r="BA2092" s="48">
        <f t="shared" si="582"/>
        <v>0</v>
      </c>
      <c r="BB2092" s="45" t="str">
        <f t="shared" si="583"/>
        <v/>
      </c>
      <c r="BC2092" s="50" t="str">
        <f t="shared" si="584"/>
        <v/>
      </c>
      <c r="BD2092" s="48">
        <f t="shared" si="585"/>
        <v>0</v>
      </c>
      <c r="BE2092" s="50" t="str">
        <f t="shared" si="586"/>
        <v>Not Started</v>
      </c>
      <c r="BF2092" s="51">
        <f t="shared" si="587"/>
        <v>1</v>
      </c>
      <c r="BG2092" s="51">
        <f t="shared" si="588"/>
        <v>0</v>
      </c>
      <c r="BH2092" s="50" t="str">
        <f t="shared" si="589"/>
        <v/>
      </c>
      <c r="BI2092" s="50" t="str">
        <f t="shared" si="590"/>
        <v/>
      </c>
      <c r="BJ2092" s="50" t="str">
        <f t="shared" si="591"/>
        <v/>
      </c>
      <c r="BK2092" s="50" t="str">
        <f t="shared" si="592"/>
        <v xml:space="preserve">Not Started |  | </v>
      </c>
      <c r="BL2092" s="49" t="str">
        <f t="shared" ca="1" si="593"/>
        <v/>
      </c>
    </row>
    <row r="2093" spans="1:64" x14ac:dyDescent="0.25">
      <c r="A2093" t="str">
        <f>[1]All_Tasks_Billing!A2093</f>
        <v>RPP's (361-480)</v>
      </c>
      <c r="B2093" t="str">
        <f>[1]All_Tasks_Billing!B2093</f>
        <v>RPP</v>
      </c>
      <c r="C2093" t="str">
        <f>[1]All_Tasks_Billing!C2093</f>
        <v>32.1.91</v>
      </c>
      <c r="D2093" t="str">
        <f>[1]All_Tasks_Billing!D2093</f>
        <v>RPP's</v>
      </c>
      <c r="E2093" t="str">
        <f>[1]All_Tasks_Billing!E2093</f>
        <v>RPP</v>
      </c>
      <c r="F2093" t="str">
        <f>IF([1]All_Tasks_Billing!F2093="","",[1]All_Tasks_Billing!F2093)</f>
        <v/>
      </c>
      <c r="G2093" t="str">
        <f>IF([1]All_Tasks_Billing!G2093="","",[1]All_Tasks_Billing!G2093)</f>
        <v/>
      </c>
      <c r="H2093" s="45" t="str">
        <f>[1]All_Tasks_Billing!H2093</f>
        <v/>
      </c>
      <c r="I2093" t="str">
        <f>IF([1]All_Tasks_Billing!I2093="","",[1]All_Tasks_Billing!I2093)</f>
        <v/>
      </c>
      <c r="J2093" t="str">
        <f>IF([1]All_Tasks_Billing!J2093="","",[1]All_Tasks_Billing!J2093)</f>
        <v/>
      </c>
      <c r="K2093" t="b">
        <f>[1]All_Tasks_Billing!K2093</f>
        <v>0</v>
      </c>
      <c r="L2093" s="45" t="str">
        <f>[1]All_Tasks_Billing!L2093</f>
        <v/>
      </c>
      <c r="M2093" t="str">
        <f>[1]All_Tasks_Billing!M2093</f>
        <v/>
      </c>
      <c r="N2093" s="46">
        <f>IF([1]All_Tasks_Billing!N2093="",0,[1]All_Tasks_Billing!N2093)</f>
        <v>0</v>
      </c>
      <c r="O2093" t="str">
        <f>[1]All_Tasks_Billing!O2093</f>
        <v/>
      </c>
      <c r="P2093" s="47">
        <f>IF([1]All_Tasks_Billing!P2093="",0,[1]All_Tasks_Billing!P2093)</f>
        <v>2.5</v>
      </c>
      <c r="Q2093" s="47">
        <f>IF([1]All_Tasks_Billing!Q2093="",0,[1]All_Tasks_Billing!Q2093)</f>
        <v>2.5</v>
      </c>
      <c r="R2093" s="47">
        <f>IF([1]All_Tasks_Billing!R2093="",0,[1]All_Tasks_Billing!R2093)</f>
        <v>2.5</v>
      </c>
      <c r="S2093" t="str">
        <f>[1]All_Tasks_Billing!S2093</f>
        <v/>
      </c>
      <c r="T2093" t="str">
        <f>[1]All_Tasks_Billing!T2093</f>
        <v/>
      </c>
      <c r="U2093" t="str">
        <f>[1]All_Tasks_Billing!U2093</f>
        <v/>
      </c>
      <c r="V2093">
        <f>[1]All_Tasks_Billing!V2093</f>
        <v>37</v>
      </c>
      <c r="W2093" s="48">
        <f>[1]All_Tasks_Billing!W2093</f>
        <v>150</v>
      </c>
      <c r="X2093">
        <f>[1]All_Tasks_Billing!X2093</f>
        <v>45225</v>
      </c>
      <c r="Y2093">
        <f>[1]All_Tasks_Billing!Y2093</f>
        <v>1</v>
      </c>
      <c r="Z2093" s="49">
        <f>[1]All_Tasks_Billing!Z2093</f>
        <v>0</v>
      </c>
      <c r="AA2093" s="45" t="str">
        <f>[1]All_Tasks_Billing!AA2093</f>
        <v/>
      </c>
      <c r="AB2093" t="str">
        <f>[1]All_Tasks_Billing!AB2093</f>
        <v/>
      </c>
      <c r="AC2093" s="48">
        <f>[1]All_Tasks_Billing!AC2093</f>
        <v>0</v>
      </c>
      <c r="AD2093" s="48">
        <f>[1]All_Tasks_Billing!AD2093</f>
        <v>0</v>
      </c>
      <c r="AE2093" s="48">
        <f>[1]All_Tasks_Billing!AE2093</f>
        <v>0</v>
      </c>
      <c r="AF2093" s="48">
        <f>[1]All_Tasks_Billing!AF2093</f>
        <v>0</v>
      </c>
      <c r="AG2093" s="48">
        <f>[1]All_Tasks_Billing!AG2093</f>
        <v>0</v>
      </c>
      <c r="AH2093" s="48">
        <f>[1]All_Tasks_Billing!AH2093</f>
        <v>1.2500000000000001E-2</v>
      </c>
      <c r="AI2093" s="48">
        <f>[1]All_Tasks_Billing!AI2093</f>
        <v>0</v>
      </c>
      <c r="AJ2093" s="48">
        <f>[1]All_Tasks_Billing!AJ2093</f>
        <v>0</v>
      </c>
      <c r="AK2093" s="48">
        <f>[1]All_Tasks_Billing!AK2093</f>
        <v>0</v>
      </c>
      <c r="AL2093" s="48">
        <f>[1]All_Tasks_Billing!AL2093</f>
        <v>0</v>
      </c>
      <c r="AM2093" s="48">
        <f>[1]All_Tasks_Billing!AM2093</f>
        <v>0</v>
      </c>
      <c r="AN2093" s="48">
        <f>[1]All_Tasks_Billing!AN2093</f>
        <v>0</v>
      </c>
      <c r="AO2093" s="48">
        <f>[1]All_Tasks_Billing!AO2093</f>
        <v>0</v>
      </c>
      <c r="AP2093" s="48">
        <f>[1]All_Tasks_Billing!AP2093</f>
        <v>1.2500000000000001E-2</v>
      </c>
      <c r="AQ2093" s="48">
        <f>[1]All_Tasks_Billing!AQ2093</f>
        <v>0</v>
      </c>
      <c r="AR2093" s="48">
        <f>[1]All_Tasks_Billing!AR2093</f>
        <v>0</v>
      </c>
      <c r="AS2093" s="48">
        <f>[1]All_Tasks_Billing!AS2093</f>
        <v>0</v>
      </c>
      <c r="AT2093" s="48">
        <f>[1]All_Tasks_Billing!AT2093</f>
        <v>0</v>
      </c>
      <c r="AU2093" s="50" t="str">
        <f t="shared" si="576"/>
        <v/>
      </c>
      <c r="AV2093" s="50" t="str">
        <f t="shared" si="577"/>
        <v/>
      </c>
      <c r="AW2093" s="50" t="str">
        <f t="shared" si="578"/>
        <v/>
      </c>
      <c r="AX2093" s="50" t="str">
        <f t="shared" ca="1" si="579"/>
        <v>Not Completed</v>
      </c>
      <c r="AY2093" s="50" t="str">
        <f t="shared" ca="1" si="580"/>
        <v>Not Completed</v>
      </c>
      <c r="AZ2093" s="50" t="str">
        <f t="shared" ca="1" si="581"/>
        <v>Not Completed</v>
      </c>
      <c r="BA2093" s="48">
        <f t="shared" si="582"/>
        <v>0</v>
      </c>
      <c r="BB2093" s="45" t="str">
        <f t="shared" si="583"/>
        <v/>
      </c>
      <c r="BC2093" s="50" t="str">
        <f t="shared" si="584"/>
        <v/>
      </c>
      <c r="BD2093" s="48">
        <f t="shared" si="585"/>
        <v>0</v>
      </c>
      <c r="BE2093" s="50" t="str">
        <f t="shared" si="586"/>
        <v>Not Started</v>
      </c>
      <c r="BF2093" s="51">
        <f t="shared" si="587"/>
        <v>1</v>
      </c>
      <c r="BG2093" s="51">
        <f t="shared" si="588"/>
        <v>0</v>
      </c>
      <c r="BH2093" s="50" t="str">
        <f t="shared" si="589"/>
        <v/>
      </c>
      <c r="BI2093" s="50" t="str">
        <f t="shared" si="590"/>
        <v/>
      </c>
      <c r="BJ2093" s="50" t="str">
        <f t="shared" si="591"/>
        <v/>
      </c>
      <c r="BK2093" s="50" t="str">
        <f t="shared" si="592"/>
        <v xml:space="preserve">Not Started |  | </v>
      </c>
      <c r="BL2093" s="49" t="str">
        <f t="shared" ca="1" si="593"/>
        <v/>
      </c>
    </row>
    <row r="2094" spans="1:64" x14ac:dyDescent="0.25">
      <c r="A2094" t="str">
        <f>[1]All_Tasks_Billing!A2094</f>
        <v>RPP's (361-480)</v>
      </c>
      <c r="B2094" t="str">
        <f>[1]All_Tasks_Billing!B2094</f>
        <v>RPP</v>
      </c>
      <c r="C2094" t="str">
        <f>[1]All_Tasks_Billing!C2094</f>
        <v>32.1.92</v>
      </c>
      <c r="D2094" t="str">
        <f>[1]All_Tasks_Billing!D2094</f>
        <v>RPP's</v>
      </c>
      <c r="E2094" t="str">
        <f>[1]All_Tasks_Billing!E2094</f>
        <v>RPP</v>
      </c>
      <c r="F2094" t="str">
        <f>IF([1]All_Tasks_Billing!F2094="","",[1]All_Tasks_Billing!F2094)</f>
        <v/>
      </c>
      <c r="G2094" t="str">
        <f>IF([1]All_Tasks_Billing!G2094="","",[1]All_Tasks_Billing!G2094)</f>
        <v/>
      </c>
      <c r="H2094" s="45" t="str">
        <f>[1]All_Tasks_Billing!H2094</f>
        <v/>
      </c>
      <c r="I2094" t="str">
        <f>IF([1]All_Tasks_Billing!I2094="","",[1]All_Tasks_Billing!I2094)</f>
        <v/>
      </c>
      <c r="J2094" t="str">
        <f>IF([1]All_Tasks_Billing!J2094="","",[1]All_Tasks_Billing!J2094)</f>
        <v/>
      </c>
      <c r="K2094" t="b">
        <f>[1]All_Tasks_Billing!K2094</f>
        <v>0</v>
      </c>
      <c r="L2094" s="45" t="str">
        <f>[1]All_Tasks_Billing!L2094</f>
        <v/>
      </c>
      <c r="M2094" t="str">
        <f>[1]All_Tasks_Billing!M2094</f>
        <v/>
      </c>
      <c r="N2094" s="46">
        <f>IF([1]All_Tasks_Billing!N2094="",0,[1]All_Tasks_Billing!N2094)</f>
        <v>0</v>
      </c>
      <c r="O2094" t="str">
        <f>[1]All_Tasks_Billing!O2094</f>
        <v/>
      </c>
      <c r="P2094" s="47">
        <f>IF([1]All_Tasks_Billing!P2094="",0,[1]All_Tasks_Billing!P2094)</f>
        <v>2.5</v>
      </c>
      <c r="Q2094" s="47">
        <f>IF([1]All_Tasks_Billing!Q2094="",0,[1]All_Tasks_Billing!Q2094)</f>
        <v>2.5</v>
      </c>
      <c r="R2094" s="47">
        <f>IF([1]All_Tasks_Billing!R2094="",0,[1]All_Tasks_Billing!R2094)</f>
        <v>2.5</v>
      </c>
      <c r="S2094" t="str">
        <f>[1]All_Tasks_Billing!S2094</f>
        <v/>
      </c>
      <c r="T2094" t="str">
        <f>[1]All_Tasks_Billing!T2094</f>
        <v/>
      </c>
      <c r="U2094" t="str">
        <f>[1]All_Tasks_Billing!U2094</f>
        <v/>
      </c>
      <c r="V2094">
        <f>[1]All_Tasks_Billing!V2094</f>
        <v>37</v>
      </c>
      <c r="W2094" s="48">
        <f>[1]All_Tasks_Billing!W2094</f>
        <v>150</v>
      </c>
      <c r="X2094">
        <f>[1]All_Tasks_Billing!X2094</f>
        <v>45225</v>
      </c>
      <c r="Y2094">
        <f>[1]All_Tasks_Billing!Y2094</f>
        <v>1</v>
      </c>
      <c r="Z2094" s="49">
        <f>[1]All_Tasks_Billing!Z2094</f>
        <v>0</v>
      </c>
      <c r="AA2094" s="45" t="str">
        <f>[1]All_Tasks_Billing!AA2094</f>
        <v/>
      </c>
      <c r="AB2094" t="str">
        <f>[1]All_Tasks_Billing!AB2094</f>
        <v/>
      </c>
      <c r="AC2094" s="48">
        <f>[1]All_Tasks_Billing!AC2094</f>
        <v>0</v>
      </c>
      <c r="AD2094" s="48">
        <f>[1]All_Tasks_Billing!AD2094</f>
        <v>0</v>
      </c>
      <c r="AE2094" s="48">
        <f>[1]All_Tasks_Billing!AE2094</f>
        <v>0</v>
      </c>
      <c r="AF2094" s="48">
        <f>[1]All_Tasks_Billing!AF2094</f>
        <v>0</v>
      </c>
      <c r="AG2094" s="48">
        <f>[1]All_Tasks_Billing!AG2094</f>
        <v>0</v>
      </c>
      <c r="AH2094" s="48">
        <f>[1]All_Tasks_Billing!AH2094</f>
        <v>1.2500000000000001E-2</v>
      </c>
      <c r="AI2094" s="48">
        <f>[1]All_Tasks_Billing!AI2094</f>
        <v>0</v>
      </c>
      <c r="AJ2094" s="48">
        <f>[1]All_Tasks_Billing!AJ2094</f>
        <v>0</v>
      </c>
      <c r="AK2094" s="48">
        <f>[1]All_Tasks_Billing!AK2094</f>
        <v>0</v>
      </c>
      <c r="AL2094" s="48">
        <f>[1]All_Tasks_Billing!AL2094</f>
        <v>0</v>
      </c>
      <c r="AM2094" s="48">
        <f>[1]All_Tasks_Billing!AM2094</f>
        <v>0</v>
      </c>
      <c r="AN2094" s="48">
        <f>[1]All_Tasks_Billing!AN2094</f>
        <v>0</v>
      </c>
      <c r="AO2094" s="48">
        <f>[1]All_Tasks_Billing!AO2094</f>
        <v>0</v>
      </c>
      <c r="AP2094" s="48">
        <f>[1]All_Tasks_Billing!AP2094</f>
        <v>1.2500000000000001E-2</v>
      </c>
      <c r="AQ2094" s="48">
        <f>[1]All_Tasks_Billing!AQ2094</f>
        <v>0</v>
      </c>
      <c r="AR2094" s="48">
        <f>[1]All_Tasks_Billing!AR2094</f>
        <v>0</v>
      </c>
      <c r="AS2094" s="48">
        <f>[1]All_Tasks_Billing!AS2094</f>
        <v>0</v>
      </c>
      <c r="AT2094" s="48">
        <f>[1]All_Tasks_Billing!AT2094</f>
        <v>0</v>
      </c>
      <c r="AU2094" s="50" t="str">
        <f t="shared" si="576"/>
        <v/>
      </c>
      <c r="AV2094" s="50" t="str">
        <f t="shared" si="577"/>
        <v/>
      </c>
      <c r="AW2094" s="50" t="str">
        <f t="shared" si="578"/>
        <v/>
      </c>
      <c r="AX2094" s="50" t="str">
        <f t="shared" ca="1" si="579"/>
        <v>Not Completed</v>
      </c>
      <c r="AY2094" s="50" t="str">
        <f t="shared" ca="1" si="580"/>
        <v>Not Completed</v>
      </c>
      <c r="AZ2094" s="50" t="str">
        <f t="shared" ca="1" si="581"/>
        <v>Not Completed</v>
      </c>
      <c r="BA2094" s="48">
        <f t="shared" si="582"/>
        <v>0</v>
      </c>
      <c r="BB2094" s="45" t="str">
        <f t="shared" si="583"/>
        <v/>
      </c>
      <c r="BC2094" s="50" t="str">
        <f t="shared" si="584"/>
        <v/>
      </c>
      <c r="BD2094" s="48">
        <f t="shared" si="585"/>
        <v>0</v>
      </c>
      <c r="BE2094" s="50" t="str">
        <f t="shared" si="586"/>
        <v>Not Started</v>
      </c>
      <c r="BF2094" s="51">
        <f t="shared" si="587"/>
        <v>1</v>
      </c>
      <c r="BG2094" s="51">
        <f t="shared" si="588"/>
        <v>0</v>
      </c>
      <c r="BH2094" s="50" t="str">
        <f t="shared" si="589"/>
        <v/>
      </c>
      <c r="BI2094" s="50" t="str">
        <f t="shared" si="590"/>
        <v/>
      </c>
      <c r="BJ2094" s="50" t="str">
        <f t="shared" si="591"/>
        <v/>
      </c>
      <c r="BK2094" s="50" t="str">
        <f t="shared" si="592"/>
        <v xml:space="preserve">Not Started |  | </v>
      </c>
      <c r="BL2094" s="49" t="str">
        <f t="shared" ca="1" si="593"/>
        <v/>
      </c>
    </row>
    <row r="2095" spans="1:64" x14ac:dyDescent="0.25">
      <c r="A2095" t="str">
        <f>[1]All_Tasks_Billing!A2095</f>
        <v>RPP's (361-480)</v>
      </c>
      <c r="B2095" t="str">
        <f>[1]All_Tasks_Billing!B2095</f>
        <v>RPP</v>
      </c>
      <c r="C2095" t="str">
        <f>[1]All_Tasks_Billing!C2095</f>
        <v>32.1.93</v>
      </c>
      <c r="D2095" t="str">
        <f>[1]All_Tasks_Billing!D2095</f>
        <v>RPP's</v>
      </c>
      <c r="E2095" t="str">
        <f>[1]All_Tasks_Billing!E2095</f>
        <v>RPP</v>
      </c>
      <c r="F2095" t="str">
        <f>IF([1]All_Tasks_Billing!F2095="","",[1]All_Tasks_Billing!F2095)</f>
        <v/>
      </c>
      <c r="G2095" t="str">
        <f>IF([1]All_Tasks_Billing!G2095="","",[1]All_Tasks_Billing!G2095)</f>
        <v/>
      </c>
      <c r="H2095" s="45" t="str">
        <f>[1]All_Tasks_Billing!H2095</f>
        <v/>
      </c>
      <c r="I2095" t="str">
        <f>IF([1]All_Tasks_Billing!I2095="","",[1]All_Tasks_Billing!I2095)</f>
        <v/>
      </c>
      <c r="J2095" t="str">
        <f>IF([1]All_Tasks_Billing!J2095="","",[1]All_Tasks_Billing!J2095)</f>
        <v/>
      </c>
      <c r="K2095" t="b">
        <f>[1]All_Tasks_Billing!K2095</f>
        <v>0</v>
      </c>
      <c r="L2095" s="45" t="str">
        <f>[1]All_Tasks_Billing!L2095</f>
        <v/>
      </c>
      <c r="M2095" t="str">
        <f>[1]All_Tasks_Billing!M2095</f>
        <v/>
      </c>
      <c r="N2095" s="46">
        <f>IF([1]All_Tasks_Billing!N2095="",0,[1]All_Tasks_Billing!N2095)</f>
        <v>0</v>
      </c>
      <c r="O2095" t="str">
        <f>[1]All_Tasks_Billing!O2095</f>
        <v/>
      </c>
      <c r="P2095" s="47">
        <f>IF([1]All_Tasks_Billing!P2095="",0,[1]All_Tasks_Billing!P2095)</f>
        <v>2.5</v>
      </c>
      <c r="Q2095" s="47">
        <f>IF([1]All_Tasks_Billing!Q2095="",0,[1]All_Tasks_Billing!Q2095)</f>
        <v>2.5</v>
      </c>
      <c r="R2095" s="47">
        <f>IF([1]All_Tasks_Billing!R2095="",0,[1]All_Tasks_Billing!R2095)</f>
        <v>2.5</v>
      </c>
      <c r="S2095" t="str">
        <f>[1]All_Tasks_Billing!S2095</f>
        <v/>
      </c>
      <c r="T2095" t="str">
        <f>[1]All_Tasks_Billing!T2095</f>
        <v/>
      </c>
      <c r="U2095" t="str">
        <f>[1]All_Tasks_Billing!U2095</f>
        <v/>
      </c>
      <c r="V2095">
        <f>[1]All_Tasks_Billing!V2095</f>
        <v>37</v>
      </c>
      <c r="W2095" s="48">
        <f>[1]All_Tasks_Billing!W2095</f>
        <v>150</v>
      </c>
      <c r="X2095">
        <f>[1]All_Tasks_Billing!X2095</f>
        <v>45225</v>
      </c>
      <c r="Y2095">
        <f>[1]All_Tasks_Billing!Y2095</f>
        <v>1</v>
      </c>
      <c r="Z2095" s="49">
        <f>[1]All_Tasks_Billing!Z2095</f>
        <v>0</v>
      </c>
      <c r="AA2095" s="45" t="str">
        <f>[1]All_Tasks_Billing!AA2095</f>
        <v/>
      </c>
      <c r="AB2095" t="str">
        <f>[1]All_Tasks_Billing!AB2095</f>
        <v/>
      </c>
      <c r="AC2095" s="48">
        <f>[1]All_Tasks_Billing!AC2095</f>
        <v>0</v>
      </c>
      <c r="AD2095" s="48">
        <f>[1]All_Tasks_Billing!AD2095</f>
        <v>0</v>
      </c>
      <c r="AE2095" s="48">
        <f>[1]All_Tasks_Billing!AE2095</f>
        <v>0</v>
      </c>
      <c r="AF2095" s="48">
        <f>[1]All_Tasks_Billing!AF2095</f>
        <v>0</v>
      </c>
      <c r="AG2095" s="48">
        <f>[1]All_Tasks_Billing!AG2095</f>
        <v>0</v>
      </c>
      <c r="AH2095" s="48">
        <f>[1]All_Tasks_Billing!AH2095</f>
        <v>1.2500000000000001E-2</v>
      </c>
      <c r="AI2095" s="48">
        <f>[1]All_Tasks_Billing!AI2095</f>
        <v>0</v>
      </c>
      <c r="AJ2095" s="48">
        <f>[1]All_Tasks_Billing!AJ2095</f>
        <v>0</v>
      </c>
      <c r="AK2095" s="48">
        <f>[1]All_Tasks_Billing!AK2095</f>
        <v>0</v>
      </c>
      <c r="AL2095" s="48">
        <f>[1]All_Tasks_Billing!AL2095</f>
        <v>0</v>
      </c>
      <c r="AM2095" s="48">
        <f>[1]All_Tasks_Billing!AM2095</f>
        <v>0</v>
      </c>
      <c r="AN2095" s="48">
        <f>[1]All_Tasks_Billing!AN2095</f>
        <v>0</v>
      </c>
      <c r="AO2095" s="48">
        <f>[1]All_Tasks_Billing!AO2095</f>
        <v>0</v>
      </c>
      <c r="AP2095" s="48">
        <f>[1]All_Tasks_Billing!AP2095</f>
        <v>1.2500000000000001E-2</v>
      </c>
      <c r="AQ2095" s="48">
        <f>[1]All_Tasks_Billing!AQ2095</f>
        <v>0</v>
      </c>
      <c r="AR2095" s="48">
        <f>[1]All_Tasks_Billing!AR2095</f>
        <v>0</v>
      </c>
      <c r="AS2095" s="48">
        <f>[1]All_Tasks_Billing!AS2095</f>
        <v>0</v>
      </c>
      <c r="AT2095" s="48">
        <f>[1]All_Tasks_Billing!AT2095</f>
        <v>0</v>
      </c>
      <c r="AU2095" s="50" t="str">
        <f t="shared" si="576"/>
        <v/>
      </c>
      <c r="AV2095" s="50" t="str">
        <f t="shared" si="577"/>
        <v/>
      </c>
      <c r="AW2095" s="50" t="str">
        <f t="shared" si="578"/>
        <v/>
      </c>
      <c r="AX2095" s="50" t="str">
        <f t="shared" ca="1" si="579"/>
        <v>Not Completed</v>
      </c>
      <c r="AY2095" s="50" t="str">
        <f t="shared" ca="1" si="580"/>
        <v>Not Completed</v>
      </c>
      <c r="AZ2095" s="50" t="str">
        <f t="shared" ca="1" si="581"/>
        <v>Not Completed</v>
      </c>
      <c r="BA2095" s="48">
        <f t="shared" si="582"/>
        <v>0</v>
      </c>
      <c r="BB2095" s="45" t="str">
        <f t="shared" si="583"/>
        <v/>
      </c>
      <c r="BC2095" s="50" t="str">
        <f t="shared" si="584"/>
        <v/>
      </c>
      <c r="BD2095" s="48">
        <f t="shared" si="585"/>
        <v>0</v>
      </c>
      <c r="BE2095" s="50" t="str">
        <f t="shared" si="586"/>
        <v>Not Started</v>
      </c>
      <c r="BF2095" s="51">
        <f t="shared" si="587"/>
        <v>1</v>
      </c>
      <c r="BG2095" s="51">
        <f t="shared" si="588"/>
        <v>0</v>
      </c>
      <c r="BH2095" s="50" t="str">
        <f t="shared" si="589"/>
        <v/>
      </c>
      <c r="BI2095" s="50" t="str">
        <f t="shared" si="590"/>
        <v/>
      </c>
      <c r="BJ2095" s="50" t="str">
        <f t="shared" si="591"/>
        <v/>
      </c>
      <c r="BK2095" s="50" t="str">
        <f t="shared" si="592"/>
        <v xml:space="preserve">Not Started |  | </v>
      </c>
      <c r="BL2095" s="49" t="str">
        <f t="shared" ca="1" si="593"/>
        <v/>
      </c>
    </row>
    <row r="2096" spans="1:64" x14ac:dyDescent="0.25">
      <c r="A2096" t="str">
        <f>[1]All_Tasks_Billing!A2096</f>
        <v>RPP's (361-480)</v>
      </c>
      <c r="B2096" t="str">
        <f>[1]All_Tasks_Billing!B2096</f>
        <v>RPP</v>
      </c>
      <c r="C2096" t="str">
        <f>[1]All_Tasks_Billing!C2096</f>
        <v>32.1.94</v>
      </c>
      <c r="D2096" t="str">
        <f>[1]All_Tasks_Billing!D2096</f>
        <v>RPP's</v>
      </c>
      <c r="E2096" t="str">
        <f>[1]All_Tasks_Billing!E2096</f>
        <v>RPP</v>
      </c>
      <c r="F2096" t="str">
        <f>IF([1]All_Tasks_Billing!F2096="","",[1]All_Tasks_Billing!F2096)</f>
        <v/>
      </c>
      <c r="G2096" t="str">
        <f>IF([1]All_Tasks_Billing!G2096="","",[1]All_Tasks_Billing!G2096)</f>
        <v/>
      </c>
      <c r="H2096" s="45" t="str">
        <f>[1]All_Tasks_Billing!H2096</f>
        <v/>
      </c>
      <c r="I2096" t="str">
        <f>IF([1]All_Tasks_Billing!I2096="","",[1]All_Tasks_Billing!I2096)</f>
        <v/>
      </c>
      <c r="J2096" t="str">
        <f>IF([1]All_Tasks_Billing!J2096="","",[1]All_Tasks_Billing!J2096)</f>
        <v/>
      </c>
      <c r="K2096" t="b">
        <f>[1]All_Tasks_Billing!K2096</f>
        <v>0</v>
      </c>
      <c r="L2096" s="45" t="str">
        <f>[1]All_Tasks_Billing!L2096</f>
        <v/>
      </c>
      <c r="M2096" t="str">
        <f>[1]All_Tasks_Billing!M2096</f>
        <v/>
      </c>
      <c r="N2096" s="46">
        <f>IF([1]All_Tasks_Billing!N2096="",0,[1]All_Tasks_Billing!N2096)</f>
        <v>0</v>
      </c>
      <c r="O2096" t="str">
        <f>[1]All_Tasks_Billing!O2096</f>
        <v/>
      </c>
      <c r="P2096" s="47">
        <f>IF([1]All_Tasks_Billing!P2096="",0,[1]All_Tasks_Billing!P2096)</f>
        <v>2.5</v>
      </c>
      <c r="Q2096" s="47">
        <f>IF([1]All_Tasks_Billing!Q2096="",0,[1]All_Tasks_Billing!Q2096)</f>
        <v>2.5</v>
      </c>
      <c r="R2096" s="47">
        <f>IF([1]All_Tasks_Billing!R2096="",0,[1]All_Tasks_Billing!R2096)</f>
        <v>2.5</v>
      </c>
      <c r="S2096" t="str">
        <f>[1]All_Tasks_Billing!S2096</f>
        <v/>
      </c>
      <c r="T2096" t="str">
        <f>[1]All_Tasks_Billing!T2096</f>
        <v/>
      </c>
      <c r="U2096" t="str">
        <f>[1]All_Tasks_Billing!U2096</f>
        <v/>
      </c>
      <c r="V2096">
        <f>[1]All_Tasks_Billing!V2096</f>
        <v>37</v>
      </c>
      <c r="W2096" s="48">
        <f>[1]All_Tasks_Billing!W2096</f>
        <v>150</v>
      </c>
      <c r="X2096">
        <f>[1]All_Tasks_Billing!X2096</f>
        <v>45225</v>
      </c>
      <c r="Y2096">
        <f>[1]All_Tasks_Billing!Y2096</f>
        <v>1</v>
      </c>
      <c r="Z2096" s="49">
        <f>[1]All_Tasks_Billing!Z2096</f>
        <v>0</v>
      </c>
      <c r="AA2096" s="45" t="str">
        <f>[1]All_Tasks_Billing!AA2096</f>
        <v/>
      </c>
      <c r="AB2096" t="str">
        <f>[1]All_Tasks_Billing!AB2096</f>
        <v/>
      </c>
      <c r="AC2096" s="48">
        <f>[1]All_Tasks_Billing!AC2096</f>
        <v>0</v>
      </c>
      <c r="AD2096" s="48">
        <f>[1]All_Tasks_Billing!AD2096</f>
        <v>0</v>
      </c>
      <c r="AE2096" s="48">
        <f>[1]All_Tasks_Billing!AE2096</f>
        <v>0</v>
      </c>
      <c r="AF2096" s="48">
        <f>[1]All_Tasks_Billing!AF2096</f>
        <v>0</v>
      </c>
      <c r="AG2096" s="48">
        <f>[1]All_Tasks_Billing!AG2096</f>
        <v>0</v>
      </c>
      <c r="AH2096" s="48">
        <f>[1]All_Tasks_Billing!AH2096</f>
        <v>1.2500000000000001E-2</v>
      </c>
      <c r="AI2096" s="48">
        <f>[1]All_Tasks_Billing!AI2096</f>
        <v>0</v>
      </c>
      <c r="AJ2096" s="48">
        <f>[1]All_Tasks_Billing!AJ2096</f>
        <v>0</v>
      </c>
      <c r="AK2096" s="48">
        <f>[1]All_Tasks_Billing!AK2096</f>
        <v>0</v>
      </c>
      <c r="AL2096" s="48">
        <f>[1]All_Tasks_Billing!AL2096</f>
        <v>0</v>
      </c>
      <c r="AM2096" s="48">
        <f>[1]All_Tasks_Billing!AM2096</f>
        <v>0</v>
      </c>
      <c r="AN2096" s="48">
        <f>[1]All_Tasks_Billing!AN2096</f>
        <v>0</v>
      </c>
      <c r="AO2096" s="48">
        <f>[1]All_Tasks_Billing!AO2096</f>
        <v>0</v>
      </c>
      <c r="AP2096" s="48">
        <f>[1]All_Tasks_Billing!AP2096</f>
        <v>1.2500000000000001E-2</v>
      </c>
      <c r="AQ2096" s="48">
        <f>[1]All_Tasks_Billing!AQ2096</f>
        <v>0</v>
      </c>
      <c r="AR2096" s="48">
        <f>[1]All_Tasks_Billing!AR2096</f>
        <v>0</v>
      </c>
      <c r="AS2096" s="48">
        <f>[1]All_Tasks_Billing!AS2096</f>
        <v>0</v>
      </c>
      <c r="AT2096" s="48">
        <f>[1]All_Tasks_Billing!AT2096</f>
        <v>0</v>
      </c>
      <c r="AU2096" s="50" t="str">
        <f t="shared" si="576"/>
        <v/>
      </c>
      <c r="AV2096" s="50" t="str">
        <f t="shared" si="577"/>
        <v/>
      </c>
      <c r="AW2096" s="50" t="str">
        <f t="shared" si="578"/>
        <v/>
      </c>
      <c r="AX2096" s="50" t="str">
        <f t="shared" ca="1" si="579"/>
        <v>Not Completed</v>
      </c>
      <c r="AY2096" s="50" t="str">
        <f t="shared" ca="1" si="580"/>
        <v>Not Completed</v>
      </c>
      <c r="AZ2096" s="50" t="str">
        <f t="shared" ca="1" si="581"/>
        <v>Not Completed</v>
      </c>
      <c r="BA2096" s="48">
        <f t="shared" si="582"/>
        <v>0</v>
      </c>
      <c r="BB2096" s="45" t="str">
        <f t="shared" si="583"/>
        <v/>
      </c>
      <c r="BC2096" s="50" t="str">
        <f t="shared" si="584"/>
        <v/>
      </c>
      <c r="BD2096" s="48">
        <f t="shared" si="585"/>
        <v>0</v>
      </c>
      <c r="BE2096" s="50" t="str">
        <f t="shared" si="586"/>
        <v>Not Started</v>
      </c>
      <c r="BF2096" s="51">
        <f t="shared" si="587"/>
        <v>1</v>
      </c>
      <c r="BG2096" s="51">
        <f t="shared" si="588"/>
        <v>0</v>
      </c>
      <c r="BH2096" s="50" t="str">
        <f t="shared" si="589"/>
        <v/>
      </c>
      <c r="BI2096" s="50" t="str">
        <f t="shared" si="590"/>
        <v/>
      </c>
      <c r="BJ2096" s="50" t="str">
        <f t="shared" si="591"/>
        <v/>
      </c>
      <c r="BK2096" s="50" t="str">
        <f t="shared" si="592"/>
        <v xml:space="preserve">Not Started |  | </v>
      </c>
      <c r="BL2096" s="49" t="str">
        <f t="shared" ca="1" si="593"/>
        <v/>
      </c>
    </row>
    <row r="2097" spans="1:64" x14ac:dyDescent="0.25">
      <c r="A2097" t="str">
        <f>[1]All_Tasks_Billing!A2097</f>
        <v>RPP's (361-480)</v>
      </c>
      <c r="B2097" t="str">
        <f>[1]All_Tasks_Billing!B2097</f>
        <v>RPP</v>
      </c>
      <c r="C2097" t="str">
        <f>[1]All_Tasks_Billing!C2097</f>
        <v>32.1.95</v>
      </c>
      <c r="D2097" t="str">
        <f>[1]All_Tasks_Billing!D2097</f>
        <v>RPP's</v>
      </c>
      <c r="E2097" t="str">
        <f>[1]All_Tasks_Billing!E2097</f>
        <v>RPP</v>
      </c>
      <c r="F2097" t="str">
        <f>IF([1]All_Tasks_Billing!F2097="","",[1]All_Tasks_Billing!F2097)</f>
        <v/>
      </c>
      <c r="G2097" t="str">
        <f>IF([1]All_Tasks_Billing!G2097="","",[1]All_Tasks_Billing!G2097)</f>
        <v/>
      </c>
      <c r="H2097" s="45" t="str">
        <f>[1]All_Tasks_Billing!H2097</f>
        <v/>
      </c>
      <c r="I2097" t="str">
        <f>IF([1]All_Tasks_Billing!I2097="","",[1]All_Tasks_Billing!I2097)</f>
        <v/>
      </c>
      <c r="J2097" t="str">
        <f>IF([1]All_Tasks_Billing!J2097="","",[1]All_Tasks_Billing!J2097)</f>
        <v/>
      </c>
      <c r="K2097" t="b">
        <f>[1]All_Tasks_Billing!K2097</f>
        <v>0</v>
      </c>
      <c r="L2097" s="45" t="str">
        <f>[1]All_Tasks_Billing!L2097</f>
        <v/>
      </c>
      <c r="M2097" t="str">
        <f>[1]All_Tasks_Billing!M2097</f>
        <v/>
      </c>
      <c r="N2097" s="46">
        <f>IF([1]All_Tasks_Billing!N2097="",0,[1]All_Tasks_Billing!N2097)</f>
        <v>0</v>
      </c>
      <c r="O2097" t="str">
        <f>[1]All_Tasks_Billing!O2097</f>
        <v/>
      </c>
      <c r="P2097" s="47">
        <f>IF([1]All_Tasks_Billing!P2097="",0,[1]All_Tasks_Billing!P2097)</f>
        <v>2.5</v>
      </c>
      <c r="Q2097" s="47">
        <f>IF([1]All_Tasks_Billing!Q2097="",0,[1]All_Tasks_Billing!Q2097)</f>
        <v>2.5</v>
      </c>
      <c r="R2097" s="47">
        <f>IF([1]All_Tasks_Billing!R2097="",0,[1]All_Tasks_Billing!R2097)</f>
        <v>2.5</v>
      </c>
      <c r="S2097" t="str">
        <f>[1]All_Tasks_Billing!S2097</f>
        <v/>
      </c>
      <c r="T2097" t="str">
        <f>[1]All_Tasks_Billing!T2097</f>
        <v/>
      </c>
      <c r="U2097" t="str">
        <f>[1]All_Tasks_Billing!U2097</f>
        <v/>
      </c>
      <c r="V2097">
        <f>[1]All_Tasks_Billing!V2097</f>
        <v>37</v>
      </c>
      <c r="W2097" s="48">
        <f>[1]All_Tasks_Billing!W2097</f>
        <v>150</v>
      </c>
      <c r="X2097">
        <f>[1]All_Tasks_Billing!X2097</f>
        <v>45225</v>
      </c>
      <c r="Y2097">
        <f>[1]All_Tasks_Billing!Y2097</f>
        <v>1</v>
      </c>
      <c r="Z2097" s="49">
        <f>[1]All_Tasks_Billing!Z2097</f>
        <v>0</v>
      </c>
      <c r="AA2097" s="45" t="str">
        <f>[1]All_Tasks_Billing!AA2097</f>
        <v/>
      </c>
      <c r="AB2097" t="str">
        <f>[1]All_Tasks_Billing!AB2097</f>
        <v/>
      </c>
      <c r="AC2097" s="48">
        <f>[1]All_Tasks_Billing!AC2097</f>
        <v>0</v>
      </c>
      <c r="AD2097" s="48">
        <f>[1]All_Tasks_Billing!AD2097</f>
        <v>0</v>
      </c>
      <c r="AE2097" s="48">
        <f>[1]All_Tasks_Billing!AE2097</f>
        <v>0</v>
      </c>
      <c r="AF2097" s="48">
        <f>[1]All_Tasks_Billing!AF2097</f>
        <v>0</v>
      </c>
      <c r="AG2097" s="48">
        <f>[1]All_Tasks_Billing!AG2097</f>
        <v>0</v>
      </c>
      <c r="AH2097" s="48">
        <f>[1]All_Tasks_Billing!AH2097</f>
        <v>1.2500000000000001E-2</v>
      </c>
      <c r="AI2097" s="48">
        <f>[1]All_Tasks_Billing!AI2097</f>
        <v>0</v>
      </c>
      <c r="AJ2097" s="48">
        <f>[1]All_Tasks_Billing!AJ2097</f>
        <v>0</v>
      </c>
      <c r="AK2097" s="48">
        <f>[1]All_Tasks_Billing!AK2097</f>
        <v>0</v>
      </c>
      <c r="AL2097" s="48">
        <f>[1]All_Tasks_Billing!AL2097</f>
        <v>0</v>
      </c>
      <c r="AM2097" s="48">
        <f>[1]All_Tasks_Billing!AM2097</f>
        <v>0</v>
      </c>
      <c r="AN2097" s="48">
        <f>[1]All_Tasks_Billing!AN2097</f>
        <v>0</v>
      </c>
      <c r="AO2097" s="48">
        <f>[1]All_Tasks_Billing!AO2097</f>
        <v>0</v>
      </c>
      <c r="AP2097" s="48">
        <f>[1]All_Tasks_Billing!AP2097</f>
        <v>1.2500000000000001E-2</v>
      </c>
      <c r="AQ2097" s="48">
        <f>[1]All_Tasks_Billing!AQ2097</f>
        <v>0</v>
      </c>
      <c r="AR2097" s="48">
        <f>[1]All_Tasks_Billing!AR2097</f>
        <v>0</v>
      </c>
      <c r="AS2097" s="48">
        <f>[1]All_Tasks_Billing!AS2097</f>
        <v>0</v>
      </c>
      <c r="AT2097" s="48">
        <f>[1]All_Tasks_Billing!AT2097</f>
        <v>0</v>
      </c>
      <c r="AU2097" s="50" t="str">
        <f t="shared" si="576"/>
        <v/>
      </c>
      <c r="AV2097" s="50" t="str">
        <f t="shared" si="577"/>
        <v/>
      </c>
      <c r="AW2097" s="50" t="str">
        <f t="shared" si="578"/>
        <v/>
      </c>
      <c r="AX2097" s="50" t="str">
        <f t="shared" ca="1" si="579"/>
        <v>Not Completed</v>
      </c>
      <c r="AY2097" s="50" t="str">
        <f t="shared" ca="1" si="580"/>
        <v>Not Completed</v>
      </c>
      <c r="AZ2097" s="50" t="str">
        <f t="shared" ca="1" si="581"/>
        <v>Not Completed</v>
      </c>
      <c r="BA2097" s="48">
        <f t="shared" si="582"/>
        <v>0</v>
      </c>
      <c r="BB2097" s="45" t="str">
        <f t="shared" si="583"/>
        <v/>
      </c>
      <c r="BC2097" s="50" t="str">
        <f t="shared" si="584"/>
        <v/>
      </c>
      <c r="BD2097" s="48">
        <f t="shared" si="585"/>
        <v>0</v>
      </c>
      <c r="BE2097" s="50" t="str">
        <f t="shared" si="586"/>
        <v>Not Started</v>
      </c>
      <c r="BF2097" s="51">
        <f t="shared" si="587"/>
        <v>1</v>
      </c>
      <c r="BG2097" s="51">
        <f t="shared" si="588"/>
        <v>0</v>
      </c>
      <c r="BH2097" s="50" t="str">
        <f t="shared" si="589"/>
        <v/>
      </c>
      <c r="BI2097" s="50" t="str">
        <f t="shared" si="590"/>
        <v/>
      </c>
      <c r="BJ2097" s="50" t="str">
        <f t="shared" si="591"/>
        <v/>
      </c>
      <c r="BK2097" s="50" t="str">
        <f t="shared" si="592"/>
        <v xml:space="preserve">Not Started |  | </v>
      </c>
      <c r="BL2097" s="49" t="str">
        <f t="shared" ca="1" si="593"/>
        <v/>
      </c>
    </row>
    <row r="2098" spans="1:64" x14ac:dyDescent="0.25">
      <c r="A2098" t="str">
        <f>[1]All_Tasks_Billing!A2098</f>
        <v>RPP's (361-480)</v>
      </c>
      <c r="B2098" t="str">
        <f>[1]All_Tasks_Billing!B2098</f>
        <v>RPP</v>
      </c>
      <c r="C2098" t="str">
        <f>[1]All_Tasks_Billing!C2098</f>
        <v>32.1.96</v>
      </c>
      <c r="D2098" t="str">
        <f>[1]All_Tasks_Billing!D2098</f>
        <v>RPP's</v>
      </c>
      <c r="E2098" t="str">
        <f>[1]All_Tasks_Billing!E2098</f>
        <v>RPP</v>
      </c>
      <c r="F2098" t="str">
        <f>IF([1]All_Tasks_Billing!F2098="","",[1]All_Tasks_Billing!F2098)</f>
        <v/>
      </c>
      <c r="G2098" t="str">
        <f>IF([1]All_Tasks_Billing!G2098="","",[1]All_Tasks_Billing!G2098)</f>
        <v/>
      </c>
      <c r="H2098" s="45" t="str">
        <f>[1]All_Tasks_Billing!H2098</f>
        <v/>
      </c>
      <c r="I2098" t="str">
        <f>IF([1]All_Tasks_Billing!I2098="","",[1]All_Tasks_Billing!I2098)</f>
        <v/>
      </c>
      <c r="J2098" t="str">
        <f>IF([1]All_Tasks_Billing!J2098="","",[1]All_Tasks_Billing!J2098)</f>
        <v/>
      </c>
      <c r="K2098" t="b">
        <f>[1]All_Tasks_Billing!K2098</f>
        <v>0</v>
      </c>
      <c r="L2098" s="45" t="str">
        <f>[1]All_Tasks_Billing!L2098</f>
        <v/>
      </c>
      <c r="M2098" t="str">
        <f>[1]All_Tasks_Billing!M2098</f>
        <v/>
      </c>
      <c r="N2098" s="46">
        <f>IF([1]All_Tasks_Billing!N2098="",0,[1]All_Tasks_Billing!N2098)</f>
        <v>0</v>
      </c>
      <c r="O2098" t="str">
        <f>[1]All_Tasks_Billing!O2098</f>
        <v/>
      </c>
      <c r="P2098" s="47">
        <f>IF([1]All_Tasks_Billing!P2098="",0,[1]All_Tasks_Billing!P2098)</f>
        <v>2.5</v>
      </c>
      <c r="Q2098" s="47">
        <f>IF([1]All_Tasks_Billing!Q2098="",0,[1]All_Tasks_Billing!Q2098)</f>
        <v>2.5</v>
      </c>
      <c r="R2098" s="47">
        <f>IF([1]All_Tasks_Billing!R2098="",0,[1]All_Tasks_Billing!R2098)</f>
        <v>2.5</v>
      </c>
      <c r="S2098" t="str">
        <f>[1]All_Tasks_Billing!S2098</f>
        <v/>
      </c>
      <c r="T2098" t="str">
        <f>[1]All_Tasks_Billing!T2098</f>
        <v/>
      </c>
      <c r="U2098" t="str">
        <f>[1]All_Tasks_Billing!U2098</f>
        <v/>
      </c>
      <c r="V2098">
        <f>[1]All_Tasks_Billing!V2098</f>
        <v>37</v>
      </c>
      <c r="W2098" s="48">
        <f>[1]All_Tasks_Billing!W2098</f>
        <v>150</v>
      </c>
      <c r="X2098">
        <f>[1]All_Tasks_Billing!X2098</f>
        <v>45225</v>
      </c>
      <c r="Y2098">
        <f>[1]All_Tasks_Billing!Y2098</f>
        <v>1</v>
      </c>
      <c r="Z2098" s="49">
        <f>[1]All_Tasks_Billing!Z2098</f>
        <v>0</v>
      </c>
      <c r="AA2098" s="45" t="str">
        <f>[1]All_Tasks_Billing!AA2098</f>
        <v/>
      </c>
      <c r="AB2098" t="str">
        <f>[1]All_Tasks_Billing!AB2098</f>
        <v/>
      </c>
      <c r="AC2098" s="48">
        <f>[1]All_Tasks_Billing!AC2098</f>
        <v>0</v>
      </c>
      <c r="AD2098" s="48">
        <f>[1]All_Tasks_Billing!AD2098</f>
        <v>0</v>
      </c>
      <c r="AE2098" s="48">
        <f>[1]All_Tasks_Billing!AE2098</f>
        <v>0</v>
      </c>
      <c r="AF2098" s="48">
        <f>[1]All_Tasks_Billing!AF2098</f>
        <v>0</v>
      </c>
      <c r="AG2098" s="48">
        <f>[1]All_Tasks_Billing!AG2098</f>
        <v>0</v>
      </c>
      <c r="AH2098" s="48">
        <f>[1]All_Tasks_Billing!AH2098</f>
        <v>1.2500000000000001E-2</v>
      </c>
      <c r="AI2098" s="48">
        <f>[1]All_Tasks_Billing!AI2098</f>
        <v>0</v>
      </c>
      <c r="AJ2098" s="48">
        <f>[1]All_Tasks_Billing!AJ2098</f>
        <v>0</v>
      </c>
      <c r="AK2098" s="48">
        <f>[1]All_Tasks_Billing!AK2098</f>
        <v>0</v>
      </c>
      <c r="AL2098" s="48">
        <f>[1]All_Tasks_Billing!AL2098</f>
        <v>0</v>
      </c>
      <c r="AM2098" s="48">
        <f>[1]All_Tasks_Billing!AM2098</f>
        <v>0</v>
      </c>
      <c r="AN2098" s="48">
        <f>[1]All_Tasks_Billing!AN2098</f>
        <v>0</v>
      </c>
      <c r="AO2098" s="48">
        <f>[1]All_Tasks_Billing!AO2098</f>
        <v>0</v>
      </c>
      <c r="AP2098" s="48">
        <f>[1]All_Tasks_Billing!AP2098</f>
        <v>1.2500000000000001E-2</v>
      </c>
      <c r="AQ2098" s="48">
        <f>[1]All_Tasks_Billing!AQ2098</f>
        <v>0</v>
      </c>
      <c r="AR2098" s="48">
        <f>[1]All_Tasks_Billing!AR2098</f>
        <v>0</v>
      </c>
      <c r="AS2098" s="48">
        <f>[1]All_Tasks_Billing!AS2098</f>
        <v>0</v>
      </c>
      <c r="AT2098" s="48">
        <f>[1]All_Tasks_Billing!AT2098</f>
        <v>0</v>
      </c>
      <c r="AU2098" s="50" t="str">
        <f t="shared" si="576"/>
        <v/>
      </c>
      <c r="AV2098" s="50" t="str">
        <f t="shared" si="577"/>
        <v/>
      </c>
      <c r="AW2098" s="50" t="str">
        <f t="shared" si="578"/>
        <v/>
      </c>
      <c r="AX2098" s="50" t="str">
        <f t="shared" ca="1" si="579"/>
        <v>Not Completed</v>
      </c>
      <c r="AY2098" s="50" t="str">
        <f t="shared" ca="1" si="580"/>
        <v>Not Completed</v>
      </c>
      <c r="AZ2098" s="50" t="str">
        <f t="shared" ca="1" si="581"/>
        <v>Not Completed</v>
      </c>
      <c r="BA2098" s="48">
        <f t="shared" si="582"/>
        <v>0</v>
      </c>
      <c r="BB2098" s="45" t="str">
        <f t="shared" si="583"/>
        <v/>
      </c>
      <c r="BC2098" s="50" t="str">
        <f t="shared" si="584"/>
        <v/>
      </c>
      <c r="BD2098" s="48">
        <f t="shared" si="585"/>
        <v>0</v>
      </c>
      <c r="BE2098" s="50" t="str">
        <f t="shared" si="586"/>
        <v>Not Started</v>
      </c>
      <c r="BF2098" s="51">
        <f t="shared" si="587"/>
        <v>1</v>
      </c>
      <c r="BG2098" s="51">
        <f t="shared" si="588"/>
        <v>0</v>
      </c>
      <c r="BH2098" s="50" t="str">
        <f t="shared" si="589"/>
        <v/>
      </c>
      <c r="BI2098" s="50" t="str">
        <f t="shared" si="590"/>
        <v/>
      </c>
      <c r="BJ2098" s="50" t="str">
        <f t="shared" si="591"/>
        <v/>
      </c>
      <c r="BK2098" s="50" t="str">
        <f t="shared" si="592"/>
        <v xml:space="preserve">Not Started |  | </v>
      </c>
      <c r="BL2098" s="49" t="str">
        <f t="shared" ca="1" si="593"/>
        <v/>
      </c>
    </row>
    <row r="2099" spans="1:64" x14ac:dyDescent="0.25">
      <c r="A2099" t="str">
        <f>[1]All_Tasks_Billing!A2099</f>
        <v>RPP's (361-480)</v>
      </c>
      <c r="B2099" t="str">
        <f>[1]All_Tasks_Billing!B2099</f>
        <v>RPP</v>
      </c>
      <c r="C2099" t="str">
        <f>[1]All_Tasks_Billing!C2099</f>
        <v>32.1.97</v>
      </c>
      <c r="D2099" t="str">
        <f>[1]All_Tasks_Billing!D2099</f>
        <v>RPP's</v>
      </c>
      <c r="E2099" t="str">
        <f>[1]All_Tasks_Billing!E2099</f>
        <v>RPP</v>
      </c>
      <c r="F2099" t="str">
        <f>IF([1]All_Tasks_Billing!F2099="","",[1]All_Tasks_Billing!F2099)</f>
        <v/>
      </c>
      <c r="G2099" t="str">
        <f>IF([1]All_Tasks_Billing!G2099="","",[1]All_Tasks_Billing!G2099)</f>
        <v/>
      </c>
      <c r="H2099" s="45" t="str">
        <f>[1]All_Tasks_Billing!H2099</f>
        <v/>
      </c>
      <c r="I2099" t="str">
        <f>IF([1]All_Tasks_Billing!I2099="","",[1]All_Tasks_Billing!I2099)</f>
        <v/>
      </c>
      <c r="J2099" t="str">
        <f>IF([1]All_Tasks_Billing!J2099="","",[1]All_Tasks_Billing!J2099)</f>
        <v/>
      </c>
      <c r="K2099" t="b">
        <f>[1]All_Tasks_Billing!K2099</f>
        <v>0</v>
      </c>
      <c r="L2099" s="45" t="str">
        <f>[1]All_Tasks_Billing!L2099</f>
        <v/>
      </c>
      <c r="M2099" t="str">
        <f>[1]All_Tasks_Billing!M2099</f>
        <v/>
      </c>
      <c r="N2099" s="46">
        <f>IF([1]All_Tasks_Billing!N2099="",0,[1]All_Tasks_Billing!N2099)</f>
        <v>0</v>
      </c>
      <c r="O2099" t="str">
        <f>[1]All_Tasks_Billing!O2099</f>
        <v/>
      </c>
      <c r="P2099" s="47">
        <f>IF([1]All_Tasks_Billing!P2099="",0,[1]All_Tasks_Billing!P2099)</f>
        <v>2.5</v>
      </c>
      <c r="Q2099" s="47">
        <f>IF([1]All_Tasks_Billing!Q2099="",0,[1]All_Tasks_Billing!Q2099)</f>
        <v>2.5</v>
      </c>
      <c r="R2099" s="47">
        <f>IF([1]All_Tasks_Billing!R2099="",0,[1]All_Tasks_Billing!R2099)</f>
        <v>2.5</v>
      </c>
      <c r="S2099" t="str">
        <f>[1]All_Tasks_Billing!S2099</f>
        <v/>
      </c>
      <c r="T2099" t="str">
        <f>[1]All_Tasks_Billing!T2099</f>
        <v/>
      </c>
      <c r="U2099" t="str">
        <f>[1]All_Tasks_Billing!U2099</f>
        <v/>
      </c>
      <c r="V2099">
        <f>[1]All_Tasks_Billing!V2099</f>
        <v>37</v>
      </c>
      <c r="W2099" s="48">
        <f>[1]All_Tasks_Billing!W2099</f>
        <v>150</v>
      </c>
      <c r="X2099">
        <f>[1]All_Tasks_Billing!X2099</f>
        <v>45225</v>
      </c>
      <c r="Y2099">
        <f>[1]All_Tasks_Billing!Y2099</f>
        <v>1</v>
      </c>
      <c r="Z2099" s="49">
        <f>[1]All_Tasks_Billing!Z2099</f>
        <v>0</v>
      </c>
      <c r="AA2099" s="45" t="str">
        <f>[1]All_Tasks_Billing!AA2099</f>
        <v/>
      </c>
      <c r="AB2099" t="str">
        <f>[1]All_Tasks_Billing!AB2099</f>
        <v/>
      </c>
      <c r="AC2099" s="48">
        <f>[1]All_Tasks_Billing!AC2099</f>
        <v>0</v>
      </c>
      <c r="AD2099" s="48">
        <f>[1]All_Tasks_Billing!AD2099</f>
        <v>0</v>
      </c>
      <c r="AE2099" s="48">
        <f>[1]All_Tasks_Billing!AE2099</f>
        <v>0</v>
      </c>
      <c r="AF2099" s="48">
        <f>[1]All_Tasks_Billing!AF2099</f>
        <v>0</v>
      </c>
      <c r="AG2099" s="48">
        <f>[1]All_Tasks_Billing!AG2099</f>
        <v>0</v>
      </c>
      <c r="AH2099" s="48">
        <f>[1]All_Tasks_Billing!AH2099</f>
        <v>1.2500000000000001E-2</v>
      </c>
      <c r="AI2099" s="48">
        <f>[1]All_Tasks_Billing!AI2099</f>
        <v>0</v>
      </c>
      <c r="AJ2099" s="48">
        <f>[1]All_Tasks_Billing!AJ2099</f>
        <v>0</v>
      </c>
      <c r="AK2099" s="48">
        <f>[1]All_Tasks_Billing!AK2099</f>
        <v>0</v>
      </c>
      <c r="AL2099" s="48">
        <f>[1]All_Tasks_Billing!AL2099</f>
        <v>0</v>
      </c>
      <c r="AM2099" s="48">
        <f>[1]All_Tasks_Billing!AM2099</f>
        <v>0</v>
      </c>
      <c r="AN2099" s="48">
        <f>[1]All_Tasks_Billing!AN2099</f>
        <v>0</v>
      </c>
      <c r="AO2099" s="48">
        <f>[1]All_Tasks_Billing!AO2099</f>
        <v>0</v>
      </c>
      <c r="AP2099" s="48">
        <f>[1]All_Tasks_Billing!AP2099</f>
        <v>1.2500000000000001E-2</v>
      </c>
      <c r="AQ2099" s="48">
        <f>[1]All_Tasks_Billing!AQ2099</f>
        <v>0</v>
      </c>
      <c r="AR2099" s="48">
        <f>[1]All_Tasks_Billing!AR2099</f>
        <v>0</v>
      </c>
      <c r="AS2099" s="48">
        <f>[1]All_Tasks_Billing!AS2099</f>
        <v>0</v>
      </c>
      <c r="AT2099" s="48">
        <f>[1]All_Tasks_Billing!AT2099</f>
        <v>0</v>
      </c>
      <c r="AU2099" s="50" t="str">
        <f t="shared" si="576"/>
        <v/>
      </c>
      <c r="AV2099" s="50" t="str">
        <f t="shared" si="577"/>
        <v/>
      </c>
      <c r="AW2099" s="50" t="str">
        <f t="shared" si="578"/>
        <v/>
      </c>
      <c r="AX2099" s="50" t="str">
        <f t="shared" ca="1" si="579"/>
        <v>Not Completed</v>
      </c>
      <c r="AY2099" s="50" t="str">
        <f t="shared" ca="1" si="580"/>
        <v>Not Completed</v>
      </c>
      <c r="AZ2099" s="50" t="str">
        <f t="shared" ca="1" si="581"/>
        <v>Not Completed</v>
      </c>
      <c r="BA2099" s="48">
        <f t="shared" si="582"/>
        <v>0</v>
      </c>
      <c r="BB2099" s="45" t="str">
        <f t="shared" si="583"/>
        <v/>
      </c>
      <c r="BC2099" s="50" t="str">
        <f t="shared" si="584"/>
        <v/>
      </c>
      <c r="BD2099" s="48">
        <f t="shared" si="585"/>
        <v>0</v>
      </c>
      <c r="BE2099" s="50" t="str">
        <f t="shared" si="586"/>
        <v>Not Started</v>
      </c>
      <c r="BF2099" s="51">
        <f t="shared" si="587"/>
        <v>1</v>
      </c>
      <c r="BG2099" s="51">
        <f t="shared" si="588"/>
        <v>0</v>
      </c>
      <c r="BH2099" s="50" t="str">
        <f t="shared" si="589"/>
        <v/>
      </c>
      <c r="BI2099" s="50" t="str">
        <f t="shared" si="590"/>
        <v/>
      </c>
      <c r="BJ2099" s="50" t="str">
        <f t="shared" si="591"/>
        <v/>
      </c>
      <c r="BK2099" s="50" t="str">
        <f t="shared" si="592"/>
        <v xml:space="preserve">Not Started |  | </v>
      </c>
      <c r="BL2099" s="49" t="str">
        <f t="shared" ca="1" si="593"/>
        <v/>
      </c>
    </row>
    <row r="2100" spans="1:64" x14ac:dyDescent="0.25">
      <c r="A2100" t="str">
        <f>[1]All_Tasks_Billing!A2100</f>
        <v>RPP's (361-480)</v>
      </c>
      <c r="B2100" t="str">
        <f>[1]All_Tasks_Billing!B2100</f>
        <v>RPP</v>
      </c>
      <c r="C2100" t="str">
        <f>[1]All_Tasks_Billing!C2100</f>
        <v>32.1.98</v>
      </c>
      <c r="D2100" t="str">
        <f>[1]All_Tasks_Billing!D2100</f>
        <v>RPP's</v>
      </c>
      <c r="E2100" t="str">
        <f>[1]All_Tasks_Billing!E2100</f>
        <v>RPP</v>
      </c>
      <c r="F2100" t="str">
        <f>IF([1]All_Tasks_Billing!F2100="","",[1]All_Tasks_Billing!F2100)</f>
        <v/>
      </c>
      <c r="G2100" t="str">
        <f>IF([1]All_Tasks_Billing!G2100="","",[1]All_Tasks_Billing!G2100)</f>
        <v/>
      </c>
      <c r="H2100" s="45" t="str">
        <f>[1]All_Tasks_Billing!H2100</f>
        <v/>
      </c>
      <c r="I2100" t="str">
        <f>IF([1]All_Tasks_Billing!I2100="","",[1]All_Tasks_Billing!I2100)</f>
        <v/>
      </c>
      <c r="J2100" t="str">
        <f>IF([1]All_Tasks_Billing!J2100="","",[1]All_Tasks_Billing!J2100)</f>
        <v/>
      </c>
      <c r="K2100" t="b">
        <f>[1]All_Tasks_Billing!K2100</f>
        <v>0</v>
      </c>
      <c r="L2100" s="45" t="str">
        <f>[1]All_Tasks_Billing!L2100</f>
        <v/>
      </c>
      <c r="M2100" t="str">
        <f>[1]All_Tasks_Billing!M2100</f>
        <v/>
      </c>
      <c r="N2100" s="46">
        <f>IF([1]All_Tasks_Billing!N2100="",0,[1]All_Tasks_Billing!N2100)</f>
        <v>0</v>
      </c>
      <c r="O2100" t="str">
        <f>[1]All_Tasks_Billing!O2100</f>
        <v/>
      </c>
      <c r="P2100" s="47">
        <f>IF([1]All_Tasks_Billing!P2100="",0,[1]All_Tasks_Billing!P2100)</f>
        <v>2.5</v>
      </c>
      <c r="Q2100" s="47">
        <f>IF([1]All_Tasks_Billing!Q2100="",0,[1]All_Tasks_Billing!Q2100)</f>
        <v>2.5</v>
      </c>
      <c r="R2100" s="47">
        <f>IF([1]All_Tasks_Billing!R2100="",0,[1]All_Tasks_Billing!R2100)</f>
        <v>2.5</v>
      </c>
      <c r="S2100" t="str">
        <f>[1]All_Tasks_Billing!S2100</f>
        <v/>
      </c>
      <c r="T2100" t="str">
        <f>[1]All_Tasks_Billing!T2100</f>
        <v/>
      </c>
      <c r="U2100" t="str">
        <f>[1]All_Tasks_Billing!U2100</f>
        <v/>
      </c>
      <c r="V2100">
        <f>[1]All_Tasks_Billing!V2100</f>
        <v>37</v>
      </c>
      <c r="W2100" s="48">
        <f>[1]All_Tasks_Billing!W2100</f>
        <v>150</v>
      </c>
      <c r="X2100">
        <f>[1]All_Tasks_Billing!X2100</f>
        <v>45225</v>
      </c>
      <c r="Y2100">
        <f>[1]All_Tasks_Billing!Y2100</f>
        <v>1</v>
      </c>
      <c r="Z2100" s="49">
        <f>[1]All_Tasks_Billing!Z2100</f>
        <v>0</v>
      </c>
      <c r="AA2100" s="45" t="str">
        <f>[1]All_Tasks_Billing!AA2100</f>
        <v/>
      </c>
      <c r="AB2100" t="str">
        <f>[1]All_Tasks_Billing!AB2100</f>
        <v/>
      </c>
      <c r="AC2100" s="48">
        <f>[1]All_Tasks_Billing!AC2100</f>
        <v>0</v>
      </c>
      <c r="AD2100" s="48">
        <f>[1]All_Tasks_Billing!AD2100</f>
        <v>0</v>
      </c>
      <c r="AE2100" s="48">
        <f>[1]All_Tasks_Billing!AE2100</f>
        <v>0</v>
      </c>
      <c r="AF2100" s="48">
        <f>[1]All_Tasks_Billing!AF2100</f>
        <v>0</v>
      </c>
      <c r="AG2100" s="48">
        <f>[1]All_Tasks_Billing!AG2100</f>
        <v>0</v>
      </c>
      <c r="AH2100" s="48">
        <f>[1]All_Tasks_Billing!AH2100</f>
        <v>1.2500000000000001E-2</v>
      </c>
      <c r="AI2100" s="48">
        <f>[1]All_Tasks_Billing!AI2100</f>
        <v>0</v>
      </c>
      <c r="AJ2100" s="48">
        <f>[1]All_Tasks_Billing!AJ2100</f>
        <v>0</v>
      </c>
      <c r="AK2100" s="48">
        <f>[1]All_Tasks_Billing!AK2100</f>
        <v>0</v>
      </c>
      <c r="AL2100" s="48">
        <f>[1]All_Tasks_Billing!AL2100</f>
        <v>0</v>
      </c>
      <c r="AM2100" s="48">
        <f>[1]All_Tasks_Billing!AM2100</f>
        <v>0</v>
      </c>
      <c r="AN2100" s="48">
        <f>[1]All_Tasks_Billing!AN2100</f>
        <v>0</v>
      </c>
      <c r="AO2100" s="48">
        <f>[1]All_Tasks_Billing!AO2100</f>
        <v>0</v>
      </c>
      <c r="AP2100" s="48">
        <f>[1]All_Tasks_Billing!AP2100</f>
        <v>1.2500000000000001E-2</v>
      </c>
      <c r="AQ2100" s="48">
        <f>[1]All_Tasks_Billing!AQ2100</f>
        <v>0</v>
      </c>
      <c r="AR2100" s="48">
        <f>[1]All_Tasks_Billing!AR2100</f>
        <v>0</v>
      </c>
      <c r="AS2100" s="48">
        <f>[1]All_Tasks_Billing!AS2100</f>
        <v>0</v>
      </c>
      <c r="AT2100" s="48">
        <f>[1]All_Tasks_Billing!AT2100</f>
        <v>0</v>
      </c>
      <c r="AU2100" s="50" t="str">
        <f t="shared" si="576"/>
        <v/>
      </c>
      <c r="AV2100" s="50" t="str">
        <f t="shared" si="577"/>
        <v/>
      </c>
      <c r="AW2100" s="50" t="str">
        <f t="shared" si="578"/>
        <v/>
      </c>
      <c r="AX2100" s="50" t="str">
        <f t="shared" ca="1" si="579"/>
        <v>Not Completed</v>
      </c>
      <c r="AY2100" s="50" t="str">
        <f t="shared" ca="1" si="580"/>
        <v>Not Completed</v>
      </c>
      <c r="AZ2100" s="50" t="str">
        <f t="shared" ca="1" si="581"/>
        <v>Not Completed</v>
      </c>
      <c r="BA2100" s="48">
        <f t="shared" si="582"/>
        <v>0</v>
      </c>
      <c r="BB2100" s="45" t="str">
        <f t="shared" si="583"/>
        <v/>
      </c>
      <c r="BC2100" s="50" t="str">
        <f t="shared" si="584"/>
        <v/>
      </c>
      <c r="BD2100" s="48">
        <f t="shared" si="585"/>
        <v>0</v>
      </c>
      <c r="BE2100" s="50" t="str">
        <f t="shared" si="586"/>
        <v>Not Started</v>
      </c>
      <c r="BF2100" s="51">
        <f t="shared" si="587"/>
        <v>1</v>
      </c>
      <c r="BG2100" s="51">
        <f t="shared" si="588"/>
        <v>0</v>
      </c>
      <c r="BH2100" s="50" t="str">
        <f t="shared" si="589"/>
        <v/>
      </c>
      <c r="BI2100" s="50" t="str">
        <f t="shared" si="590"/>
        <v/>
      </c>
      <c r="BJ2100" s="50" t="str">
        <f t="shared" si="591"/>
        <v/>
      </c>
      <c r="BK2100" s="50" t="str">
        <f t="shared" si="592"/>
        <v xml:space="preserve">Not Started |  | </v>
      </c>
      <c r="BL2100" s="49" t="str">
        <f t="shared" ca="1" si="593"/>
        <v/>
      </c>
    </row>
    <row r="2101" spans="1:64" x14ac:dyDescent="0.25">
      <c r="A2101" t="str">
        <f>[1]All_Tasks_Billing!A2101</f>
        <v>RPP's (361-480)</v>
      </c>
      <c r="B2101" t="str">
        <f>[1]All_Tasks_Billing!B2101</f>
        <v>RPP</v>
      </c>
      <c r="C2101" t="str">
        <f>[1]All_Tasks_Billing!C2101</f>
        <v>32.1.99</v>
      </c>
      <c r="D2101" t="str">
        <f>[1]All_Tasks_Billing!D2101</f>
        <v>RPP's</v>
      </c>
      <c r="E2101" t="str">
        <f>[1]All_Tasks_Billing!E2101</f>
        <v>RPP</v>
      </c>
      <c r="F2101" t="str">
        <f>IF([1]All_Tasks_Billing!F2101="","",[1]All_Tasks_Billing!F2101)</f>
        <v/>
      </c>
      <c r="G2101" t="str">
        <f>IF([1]All_Tasks_Billing!G2101="","",[1]All_Tasks_Billing!G2101)</f>
        <v/>
      </c>
      <c r="H2101" s="45" t="str">
        <f>[1]All_Tasks_Billing!H2101</f>
        <v/>
      </c>
      <c r="I2101" t="str">
        <f>IF([1]All_Tasks_Billing!I2101="","",[1]All_Tasks_Billing!I2101)</f>
        <v/>
      </c>
      <c r="J2101" t="str">
        <f>IF([1]All_Tasks_Billing!J2101="","",[1]All_Tasks_Billing!J2101)</f>
        <v/>
      </c>
      <c r="K2101" t="b">
        <f>[1]All_Tasks_Billing!K2101</f>
        <v>0</v>
      </c>
      <c r="L2101" s="45" t="str">
        <f>[1]All_Tasks_Billing!L2101</f>
        <v/>
      </c>
      <c r="M2101" t="str">
        <f>[1]All_Tasks_Billing!M2101</f>
        <v/>
      </c>
      <c r="N2101" s="46">
        <f>IF([1]All_Tasks_Billing!N2101="",0,[1]All_Tasks_Billing!N2101)</f>
        <v>0</v>
      </c>
      <c r="O2101" t="str">
        <f>[1]All_Tasks_Billing!O2101</f>
        <v/>
      </c>
      <c r="P2101" s="47">
        <f>IF([1]All_Tasks_Billing!P2101="",0,[1]All_Tasks_Billing!P2101)</f>
        <v>2.5</v>
      </c>
      <c r="Q2101" s="47">
        <f>IF([1]All_Tasks_Billing!Q2101="",0,[1]All_Tasks_Billing!Q2101)</f>
        <v>2.5</v>
      </c>
      <c r="R2101" s="47">
        <f>IF([1]All_Tasks_Billing!R2101="",0,[1]All_Tasks_Billing!R2101)</f>
        <v>2.5</v>
      </c>
      <c r="S2101" t="str">
        <f>[1]All_Tasks_Billing!S2101</f>
        <v/>
      </c>
      <c r="T2101" t="str">
        <f>[1]All_Tasks_Billing!T2101</f>
        <v/>
      </c>
      <c r="U2101" t="str">
        <f>[1]All_Tasks_Billing!U2101</f>
        <v/>
      </c>
      <c r="V2101">
        <f>[1]All_Tasks_Billing!V2101</f>
        <v>37</v>
      </c>
      <c r="W2101" s="48">
        <f>[1]All_Tasks_Billing!W2101</f>
        <v>150</v>
      </c>
      <c r="X2101">
        <f>[1]All_Tasks_Billing!X2101</f>
        <v>45225</v>
      </c>
      <c r="Y2101">
        <f>[1]All_Tasks_Billing!Y2101</f>
        <v>1</v>
      </c>
      <c r="Z2101" s="49">
        <f>[1]All_Tasks_Billing!Z2101</f>
        <v>0</v>
      </c>
      <c r="AA2101" s="45" t="str">
        <f>[1]All_Tasks_Billing!AA2101</f>
        <v/>
      </c>
      <c r="AB2101" t="str">
        <f>[1]All_Tasks_Billing!AB2101</f>
        <v/>
      </c>
      <c r="AC2101" s="48">
        <f>[1]All_Tasks_Billing!AC2101</f>
        <v>0</v>
      </c>
      <c r="AD2101" s="48">
        <f>[1]All_Tasks_Billing!AD2101</f>
        <v>0</v>
      </c>
      <c r="AE2101" s="48">
        <f>[1]All_Tasks_Billing!AE2101</f>
        <v>0</v>
      </c>
      <c r="AF2101" s="48">
        <f>[1]All_Tasks_Billing!AF2101</f>
        <v>0</v>
      </c>
      <c r="AG2101" s="48">
        <f>[1]All_Tasks_Billing!AG2101</f>
        <v>0</v>
      </c>
      <c r="AH2101" s="48">
        <f>[1]All_Tasks_Billing!AH2101</f>
        <v>1.2500000000000001E-2</v>
      </c>
      <c r="AI2101" s="48">
        <f>[1]All_Tasks_Billing!AI2101</f>
        <v>0</v>
      </c>
      <c r="AJ2101" s="48">
        <f>[1]All_Tasks_Billing!AJ2101</f>
        <v>0</v>
      </c>
      <c r="AK2101" s="48">
        <f>[1]All_Tasks_Billing!AK2101</f>
        <v>0</v>
      </c>
      <c r="AL2101" s="48">
        <f>[1]All_Tasks_Billing!AL2101</f>
        <v>0</v>
      </c>
      <c r="AM2101" s="48">
        <f>[1]All_Tasks_Billing!AM2101</f>
        <v>0</v>
      </c>
      <c r="AN2101" s="48">
        <f>[1]All_Tasks_Billing!AN2101</f>
        <v>0</v>
      </c>
      <c r="AO2101" s="48">
        <f>[1]All_Tasks_Billing!AO2101</f>
        <v>0</v>
      </c>
      <c r="AP2101" s="48">
        <f>[1]All_Tasks_Billing!AP2101</f>
        <v>1.2500000000000001E-2</v>
      </c>
      <c r="AQ2101" s="48">
        <f>[1]All_Tasks_Billing!AQ2101</f>
        <v>0</v>
      </c>
      <c r="AR2101" s="48">
        <f>[1]All_Tasks_Billing!AR2101</f>
        <v>0</v>
      </c>
      <c r="AS2101" s="48">
        <f>[1]All_Tasks_Billing!AS2101</f>
        <v>0</v>
      </c>
      <c r="AT2101" s="48">
        <f>[1]All_Tasks_Billing!AT2101</f>
        <v>0</v>
      </c>
      <c r="AU2101" s="50" t="str">
        <f t="shared" si="576"/>
        <v/>
      </c>
      <c r="AV2101" s="50" t="str">
        <f t="shared" si="577"/>
        <v/>
      </c>
      <c r="AW2101" s="50" t="str">
        <f t="shared" si="578"/>
        <v/>
      </c>
      <c r="AX2101" s="50" t="str">
        <f t="shared" ca="1" si="579"/>
        <v>Not Completed</v>
      </c>
      <c r="AY2101" s="50" t="str">
        <f t="shared" ca="1" si="580"/>
        <v>Not Completed</v>
      </c>
      <c r="AZ2101" s="50" t="str">
        <f t="shared" ca="1" si="581"/>
        <v>Not Completed</v>
      </c>
      <c r="BA2101" s="48">
        <f t="shared" si="582"/>
        <v>0</v>
      </c>
      <c r="BB2101" s="45" t="str">
        <f t="shared" si="583"/>
        <v/>
      </c>
      <c r="BC2101" s="50" t="str">
        <f t="shared" si="584"/>
        <v/>
      </c>
      <c r="BD2101" s="48">
        <f t="shared" si="585"/>
        <v>0</v>
      </c>
      <c r="BE2101" s="50" t="str">
        <f t="shared" si="586"/>
        <v>Not Started</v>
      </c>
      <c r="BF2101" s="51">
        <f t="shared" si="587"/>
        <v>1</v>
      </c>
      <c r="BG2101" s="51">
        <f t="shared" si="588"/>
        <v>0</v>
      </c>
      <c r="BH2101" s="50" t="str">
        <f t="shared" si="589"/>
        <v/>
      </c>
      <c r="BI2101" s="50" t="str">
        <f t="shared" si="590"/>
        <v/>
      </c>
      <c r="BJ2101" s="50" t="str">
        <f t="shared" si="591"/>
        <v/>
      </c>
      <c r="BK2101" s="50" t="str">
        <f t="shared" si="592"/>
        <v xml:space="preserve">Not Started |  | </v>
      </c>
      <c r="BL2101" s="49" t="str">
        <f t="shared" ca="1" si="593"/>
        <v/>
      </c>
    </row>
    <row r="2102" spans="1:64" x14ac:dyDescent="0.25">
      <c r="A2102" t="str">
        <f>[1]All_Tasks_Billing!A2102</f>
        <v>RPP's (361-480)</v>
      </c>
      <c r="B2102" t="str">
        <f>[1]All_Tasks_Billing!B2102</f>
        <v>RPP</v>
      </c>
      <c r="C2102" t="str">
        <f>[1]All_Tasks_Billing!C2102</f>
        <v>32.1.100</v>
      </c>
      <c r="D2102" t="str">
        <f>[1]All_Tasks_Billing!D2102</f>
        <v>RPP's</v>
      </c>
      <c r="E2102" t="str">
        <f>[1]All_Tasks_Billing!E2102</f>
        <v>RPP</v>
      </c>
      <c r="F2102" t="str">
        <f>IF([1]All_Tasks_Billing!F2102="","",[1]All_Tasks_Billing!F2102)</f>
        <v/>
      </c>
      <c r="G2102" t="str">
        <f>IF([1]All_Tasks_Billing!G2102="","",[1]All_Tasks_Billing!G2102)</f>
        <v/>
      </c>
      <c r="H2102" s="45" t="str">
        <f>[1]All_Tasks_Billing!H2102</f>
        <v/>
      </c>
      <c r="I2102" t="str">
        <f>IF([1]All_Tasks_Billing!I2102="","",[1]All_Tasks_Billing!I2102)</f>
        <v/>
      </c>
      <c r="J2102" t="str">
        <f>IF([1]All_Tasks_Billing!J2102="","",[1]All_Tasks_Billing!J2102)</f>
        <v/>
      </c>
      <c r="K2102" t="b">
        <f>[1]All_Tasks_Billing!K2102</f>
        <v>0</v>
      </c>
      <c r="L2102" s="45" t="str">
        <f>[1]All_Tasks_Billing!L2102</f>
        <v/>
      </c>
      <c r="M2102" t="str">
        <f>[1]All_Tasks_Billing!M2102</f>
        <v/>
      </c>
      <c r="N2102" s="46">
        <f>IF([1]All_Tasks_Billing!N2102="",0,[1]All_Tasks_Billing!N2102)</f>
        <v>0</v>
      </c>
      <c r="O2102" t="str">
        <f>[1]All_Tasks_Billing!O2102</f>
        <v/>
      </c>
      <c r="P2102" s="47">
        <f>IF([1]All_Tasks_Billing!P2102="",0,[1]All_Tasks_Billing!P2102)</f>
        <v>2.5</v>
      </c>
      <c r="Q2102" s="47">
        <f>IF([1]All_Tasks_Billing!Q2102="",0,[1]All_Tasks_Billing!Q2102)</f>
        <v>2.5</v>
      </c>
      <c r="R2102" s="47">
        <f>IF([1]All_Tasks_Billing!R2102="",0,[1]All_Tasks_Billing!R2102)</f>
        <v>2.5</v>
      </c>
      <c r="S2102" t="str">
        <f>[1]All_Tasks_Billing!S2102</f>
        <v/>
      </c>
      <c r="T2102" t="str">
        <f>[1]All_Tasks_Billing!T2102</f>
        <v/>
      </c>
      <c r="U2102" t="str">
        <f>[1]All_Tasks_Billing!U2102</f>
        <v/>
      </c>
      <c r="V2102">
        <f>[1]All_Tasks_Billing!V2102</f>
        <v>37</v>
      </c>
      <c r="W2102" s="48">
        <f>[1]All_Tasks_Billing!W2102</f>
        <v>150</v>
      </c>
      <c r="X2102">
        <f>[1]All_Tasks_Billing!X2102</f>
        <v>45225</v>
      </c>
      <c r="Y2102">
        <f>[1]All_Tasks_Billing!Y2102</f>
        <v>1</v>
      </c>
      <c r="Z2102" s="49">
        <f>[1]All_Tasks_Billing!Z2102</f>
        <v>0</v>
      </c>
      <c r="AA2102" s="45" t="str">
        <f>[1]All_Tasks_Billing!AA2102</f>
        <v/>
      </c>
      <c r="AB2102" t="str">
        <f>[1]All_Tasks_Billing!AB2102</f>
        <v/>
      </c>
      <c r="AC2102" s="48">
        <f>[1]All_Tasks_Billing!AC2102</f>
        <v>0</v>
      </c>
      <c r="AD2102" s="48">
        <f>[1]All_Tasks_Billing!AD2102</f>
        <v>0</v>
      </c>
      <c r="AE2102" s="48">
        <f>[1]All_Tasks_Billing!AE2102</f>
        <v>0</v>
      </c>
      <c r="AF2102" s="48">
        <f>[1]All_Tasks_Billing!AF2102</f>
        <v>0</v>
      </c>
      <c r="AG2102" s="48">
        <f>[1]All_Tasks_Billing!AG2102</f>
        <v>0</v>
      </c>
      <c r="AH2102" s="48">
        <f>[1]All_Tasks_Billing!AH2102</f>
        <v>1.2500000000000001E-2</v>
      </c>
      <c r="AI2102" s="48">
        <f>[1]All_Tasks_Billing!AI2102</f>
        <v>0</v>
      </c>
      <c r="AJ2102" s="48">
        <f>[1]All_Tasks_Billing!AJ2102</f>
        <v>0</v>
      </c>
      <c r="AK2102" s="48">
        <f>[1]All_Tasks_Billing!AK2102</f>
        <v>0</v>
      </c>
      <c r="AL2102" s="48">
        <f>[1]All_Tasks_Billing!AL2102</f>
        <v>0</v>
      </c>
      <c r="AM2102" s="48">
        <f>[1]All_Tasks_Billing!AM2102</f>
        <v>0</v>
      </c>
      <c r="AN2102" s="48">
        <f>[1]All_Tasks_Billing!AN2102</f>
        <v>0</v>
      </c>
      <c r="AO2102" s="48">
        <f>[1]All_Tasks_Billing!AO2102</f>
        <v>0</v>
      </c>
      <c r="AP2102" s="48">
        <f>[1]All_Tasks_Billing!AP2102</f>
        <v>1.2500000000000001E-2</v>
      </c>
      <c r="AQ2102" s="48">
        <f>[1]All_Tasks_Billing!AQ2102</f>
        <v>0</v>
      </c>
      <c r="AR2102" s="48">
        <f>[1]All_Tasks_Billing!AR2102</f>
        <v>0</v>
      </c>
      <c r="AS2102" s="48">
        <f>[1]All_Tasks_Billing!AS2102</f>
        <v>0</v>
      </c>
      <c r="AT2102" s="48">
        <f>[1]All_Tasks_Billing!AT2102</f>
        <v>0</v>
      </c>
      <c r="AU2102" s="50" t="str">
        <f t="shared" si="576"/>
        <v/>
      </c>
      <c r="AV2102" s="50" t="str">
        <f t="shared" si="577"/>
        <v/>
      </c>
      <c r="AW2102" s="50" t="str">
        <f t="shared" si="578"/>
        <v/>
      </c>
      <c r="AX2102" s="50" t="str">
        <f t="shared" ca="1" si="579"/>
        <v>Not Completed</v>
      </c>
      <c r="AY2102" s="50" t="str">
        <f t="shared" ca="1" si="580"/>
        <v>Not Completed</v>
      </c>
      <c r="AZ2102" s="50" t="str">
        <f t="shared" ca="1" si="581"/>
        <v>Not Completed</v>
      </c>
      <c r="BA2102" s="48">
        <f t="shared" si="582"/>
        <v>0</v>
      </c>
      <c r="BB2102" s="45" t="str">
        <f t="shared" si="583"/>
        <v/>
      </c>
      <c r="BC2102" s="50" t="str">
        <f t="shared" si="584"/>
        <v/>
      </c>
      <c r="BD2102" s="48">
        <f t="shared" si="585"/>
        <v>0</v>
      </c>
      <c r="BE2102" s="50" t="str">
        <f t="shared" si="586"/>
        <v>Not Started</v>
      </c>
      <c r="BF2102" s="51">
        <f t="shared" si="587"/>
        <v>1</v>
      </c>
      <c r="BG2102" s="51">
        <f t="shared" si="588"/>
        <v>0</v>
      </c>
      <c r="BH2102" s="50" t="str">
        <f t="shared" si="589"/>
        <v/>
      </c>
      <c r="BI2102" s="50" t="str">
        <f t="shared" si="590"/>
        <v/>
      </c>
      <c r="BJ2102" s="50" t="str">
        <f t="shared" si="591"/>
        <v/>
      </c>
      <c r="BK2102" s="50" t="str">
        <f t="shared" si="592"/>
        <v xml:space="preserve">Not Started |  | </v>
      </c>
      <c r="BL2102" s="49" t="str">
        <f t="shared" ca="1" si="593"/>
        <v/>
      </c>
    </row>
    <row r="2103" spans="1:64" x14ac:dyDescent="0.25">
      <c r="A2103" t="str">
        <f>[1]All_Tasks_Billing!A2103</f>
        <v>RPP's (361-480)</v>
      </c>
      <c r="B2103" t="str">
        <f>[1]All_Tasks_Billing!B2103</f>
        <v>RPP</v>
      </c>
      <c r="C2103" t="str">
        <f>[1]All_Tasks_Billing!C2103</f>
        <v>32.1.101</v>
      </c>
      <c r="D2103" t="str">
        <f>[1]All_Tasks_Billing!D2103</f>
        <v>RPP's</v>
      </c>
      <c r="E2103" t="str">
        <f>[1]All_Tasks_Billing!E2103</f>
        <v>RPP</v>
      </c>
      <c r="F2103" t="str">
        <f>IF([1]All_Tasks_Billing!F2103="","",[1]All_Tasks_Billing!F2103)</f>
        <v/>
      </c>
      <c r="G2103" t="str">
        <f>IF([1]All_Tasks_Billing!G2103="","",[1]All_Tasks_Billing!G2103)</f>
        <v/>
      </c>
      <c r="H2103" s="45" t="str">
        <f>[1]All_Tasks_Billing!H2103</f>
        <v/>
      </c>
      <c r="I2103" t="str">
        <f>IF([1]All_Tasks_Billing!I2103="","",[1]All_Tasks_Billing!I2103)</f>
        <v/>
      </c>
      <c r="J2103" t="str">
        <f>IF([1]All_Tasks_Billing!J2103="","",[1]All_Tasks_Billing!J2103)</f>
        <v/>
      </c>
      <c r="K2103" t="b">
        <f>[1]All_Tasks_Billing!K2103</f>
        <v>0</v>
      </c>
      <c r="L2103" s="45" t="str">
        <f>[1]All_Tasks_Billing!L2103</f>
        <v/>
      </c>
      <c r="M2103" t="str">
        <f>[1]All_Tasks_Billing!M2103</f>
        <v/>
      </c>
      <c r="N2103" s="46">
        <f>IF([1]All_Tasks_Billing!N2103="",0,[1]All_Tasks_Billing!N2103)</f>
        <v>0</v>
      </c>
      <c r="O2103" t="str">
        <f>[1]All_Tasks_Billing!O2103</f>
        <v/>
      </c>
      <c r="P2103" s="47">
        <f>IF([1]All_Tasks_Billing!P2103="",0,[1]All_Tasks_Billing!P2103)</f>
        <v>2.5</v>
      </c>
      <c r="Q2103" s="47">
        <f>IF([1]All_Tasks_Billing!Q2103="",0,[1]All_Tasks_Billing!Q2103)</f>
        <v>2.5</v>
      </c>
      <c r="R2103" s="47">
        <f>IF([1]All_Tasks_Billing!R2103="",0,[1]All_Tasks_Billing!R2103)</f>
        <v>2.5</v>
      </c>
      <c r="S2103" t="str">
        <f>[1]All_Tasks_Billing!S2103</f>
        <v/>
      </c>
      <c r="T2103" t="str">
        <f>[1]All_Tasks_Billing!T2103</f>
        <v/>
      </c>
      <c r="U2103" t="str">
        <f>[1]All_Tasks_Billing!U2103</f>
        <v/>
      </c>
      <c r="V2103">
        <f>[1]All_Tasks_Billing!V2103</f>
        <v>37</v>
      </c>
      <c r="W2103" s="48">
        <f>[1]All_Tasks_Billing!W2103</f>
        <v>150</v>
      </c>
      <c r="X2103">
        <f>[1]All_Tasks_Billing!X2103</f>
        <v>45225</v>
      </c>
      <c r="Y2103">
        <f>[1]All_Tasks_Billing!Y2103</f>
        <v>1</v>
      </c>
      <c r="Z2103" s="49">
        <f>[1]All_Tasks_Billing!Z2103</f>
        <v>0</v>
      </c>
      <c r="AA2103" s="45" t="str">
        <f>[1]All_Tasks_Billing!AA2103</f>
        <v/>
      </c>
      <c r="AB2103" t="str">
        <f>[1]All_Tasks_Billing!AB2103</f>
        <v/>
      </c>
      <c r="AC2103" s="48">
        <f>[1]All_Tasks_Billing!AC2103</f>
        <v>0</v>
      </c>
      <c r="AD2103" s="48">
        <f>[1]All_Tasks_Billing!AD2103</f>
        <v>0</v>
      </c>
      <c r="AE2103" s="48">
        <f>[1]All_Tasks_Billing!AE2103</f>
        <v>0</v>
      </c>
      <c r="AF2103" s="48">
        <f>[1]All_Tasks_Billing!AF2103</f>
        <v>0</v>
      </c>
      <c r="AG2103" s="48">
        <f>[1]All_Tasks_Billing!AG2103</f>
        <v>0</v>
      </c>
      <c r="AH2103" s="48">
        <f>[1]All_Tasks_Billing!AH2103</f>
        <v>1.2500000000000001E-2</v>
      </c>
      <c r="AI2103" s="48">
        <f>[1]All_Tasks_Billing!AI2103</f>
        <v>0</v>
      </c>
      <c r="AJ2103" s="48">
        <f>[1]All_Tasks_Billing!AJ2103</f>
        <v>0</v>
      </c>
      <c r="AK2103" s="48">
        <f>[1]All_Tasks_Billing!AK2103</f>
        <v>0</v>
      </c>
      <c r="AL2103" s="48">
        <f>[1]All_Tasks_Billing!AL2103</f>
        <v>0</v>
      </c>
      <c r="AM2103" s="48">
        <f>[1]All_Tasks_Billing!AM2103</f>
        <v>0</v>
      </c>
      <c r="AN2103" s="48">
        <f>[1]All_Tasks_Billing!AN2103</f>
        <v>0</v>
      </c>
      <c r="AO2103" s="48">
        <f>[1]All_Tasks_Billing!AO2103</f>
        <v>0</v>
      </c>
      <c r="AP2103" s="48">
        <f>[1]All_Tasks_Billing!AP2103</f>
        <v>1.2500000000000001E-2</v>
      </c>
      <c r="AQ2103" s="48">
        <f>[1]All_Tasks_Billing!AQ2103</f>
        <v>0</v>
      </c>
      <c r="AR2103" s="48">
        <f>[1]All_Tasks_Billing!AR2103</f>
        <v>0</v>
      </c>
      <c r="AS2103" s="48">
        <f>[1]All_Tasks_Billing!AS2103</f>
        <v>0</v>
      </c>
      <c r="AT2103" s="48">
        <f>[1]All_Tasks_Billing!AT2103</f>
        <v>0</v>
      </c>
      <c r="AU2103" s="50" t="str">
        <f t="shared" si="576"/>
        <v/>
      </c>
      <c r="AV2103" s="50" t="str">
        <f t="shared" si="577"/>
        <v/>
      </c>
      <c r="AW2103" s="50" t="str">
        <f t="shared" si="578"/>
        <v/>
      </c>
      <c r="AX2103" s="50" t="str">
        <f t="shared" ca="1" si="579"/>
        <v>Not Completed</v>
      </c>
      <c r="AY2103" s="50" t="str">
        <f t="shared" ca="1" si="580"/>
        <v>Not Completed</v>
      </c>
      <c r="AZ2103" s="50" t="str">
        <f t="shared" ca="1" si="581"/>
        <v>Not Completed</v>
      </c>
      <c r="BA2103" s="48">
        <f t="shared" si="582"/>
        <v>0</v>
      </c>
      <c r="BB2103" s="45" t="str">
        <f t="shared" si="583"/>
        <v/>
      </c>
      <c r="BC2103" s="50" t="str">
        <f t="shared" si="584"/>
        <v/>
      </c>
      <c r="BD2103" s="48">
        <f t="shared" si="585"/>
        <v>0</v>
      </c>
      <c r="BE2103" s="50" t="str">
        <f t="shared" si="586"/>
        <v>Not Started</v>
      </c>
      <c r="BF2103" s="51">
        <f t="shared" si="587"/>
        <v>1</v>
      </c>
      <c r="BG2103" s="51">
        <f t="shared" si="588"/>
        <v>0</v>
      </c>
      <c r="BH2103" s="50" t="str">
        <f t="shared" si="589"/>
        <v/>
      </c>
      <c r="BI2103" s="50" t="str">
        <f t="shared" si="590"/>
        <v/>
      </c>
      <c r="BJ2103" s="50" t="str">
        <f t="shared" si="591"/>
        <v/>
      </c>
      <c r="BK2103" s="50" t="str">
        <f t="shared" si="592"/>
        <v xml:space="preserve">Not Started |  | </v>
      </c>
      <c r="BL2103" s="49" t="str">
        <f t="shared" ca="1" si="593"/>
        <v/>
      </c>
    </row>
    <row r="2104" spans="1:64" x14ac:dyDescent="0.25">
      <c r="A2104" t="str">
        <f>[1]All_Tasks_Billing!A2104</f>
        <v>RPP's (361-480)</v>
      </c>
      <c r="B2104" t="str">
        <f>[1]All_Tasks_Billing!B2104</f>
        <v>RPP</v>
      </c>
      <c r="C2104" t="str">
        <f>[1]All_Tasks_Billing!C2104</f>
        <v>32.1.102</v>
      </c>
      <c r="D2104" t="str">
        <f>[1]All_Tasks_Billing!D2104</f>
        <v>RPP's</v>
      </c>
      <c r="E2104" t="str">
        <f>[1]All_Tasks_Billing!E2104</f>
        <v>RPP</v>
      </c>
      <c r="F2104" t="str">
        <f>IF([1]All_Tasks_Billing!F2104="","",[1]All_Tasks_Billing!F2104)</f>
        <v/>
      </c>
      <c r="G2104" t="str">
        <f>IF([1]All_Tasks_Billing!G2104="","",[1]All_Tasks_Billing!G2104)</f>
        <v/>
      </c>
      <c r="H2104" s="45" t="str">
        <f>[1]All_Tasks_Billing!H2104</f>
        <v/>
      </c>
      <c r="I2104" t="str">
        <f>IF([1]All_Tasks_Billing!I2104="","",[1]All_Tasks_Billing!I2104)</f>
        <v/>
      </c>
      <c r="J2104" t="str">
        <f>IF([1]All_Tasks_Billing!J2104="","",[1]All_Tasks_Billing!J2104)</f>
        <v/>
      </c>
      <c r="K2104" t="b">
        <f>[1]All_Tasks_Billing!K2104</f>
        <v>0</v>
      </c>
      <c r="L2104" s="45" t="str">
        <f>[1]All_Tasks_Billing!L2104</f>
        <v/>
      </c>
      <c r="M2104" t="str">
        <f>[1]All_Tasks_Billing!M2104</f>
        <v/>
      </c>
      <c r="N2104" s="46">
        <f>IF([1]All_Tasks_Billing!N2104="",0,[1]All_Tasks_Billing!N2104)</f>
        <v>0</v>
      </c>
      <c r="O2104" t="str">
        <f>[1]All_Tasks_Billing!O2104</f>
        <v/>
      </c>
      <c r="P2104" s="47">
        <f>IF([1]All_Tasks_Billing!P2104="",0,[1]All_Tasks_Billing!P2104)</f>
        <v>2.5</v>
      </c>
      <c r="Q2104" s="47">
        <f>IF([1]All_Tasks_Billing!Q2104="",0,[1]All_Tasks_Billing!Q2104)</f>
        <v>2.5</v>
      </c>
      <c r="R2104" s="47">
        <f>IF([1]All_Tasks_Billing!R2104="",0,[1]All_Tasks_Billing!R2104)</f>
        <v>2.5</v>
      </c>
      <c r="S2104" t="str">
        <f>[1]All_Tasks_Billing!S2104</f>
        <v/>
      </c>
      <c r="T2104" t="str">
        <f>[1]All_Tasks_Billing!T2104</f>
        <v/>
      </c>
      <c r="U2104" t="str">
        <f>[1]All_Tasks_Billing!U2104</f>
        <v/>
      </c>
      <c r="V2104">
        <f>[1]All_Tasks_Billing!V2104</f>
        <v>37</v>
      </c>
      <c r="W2104" s="48">
        <f>[1]All_Tasks_Billing!W2104</f>
        <v>150</v>
      </c>
      <c r="X2104">
        <f>[1]All_Tasks_Billing!X2104</f>
        <v>45225</v>
      </c>
      <c r="Y2104">
        <f>[1]All_Tasks_Billing!Y2104</f>
        <v>1</v>
      </c>
      <c r="Z2104" s="49">
        <f>[1]All_Tasks_Billing!Z2104</f>
        <v>0</v>
      </c>
      <c r="AA2104" s="45" t="str">
        <f>[1]All_Tasks_Billing!AA2104</f>
        <v/>
      </c>
      <c r="AB2104" t="str">
        <f>[1]All_Tasks_Billing!AB2104</f>
        <v/>
      </c>
      <c r="AC2104" s="48">
        <f>[1]All_Tasks_Billing!AC2104</f>
        <v>0</v>
      </c>
      <c r="AD2104" s="48">
        <f>[1]All_Tasks_Billing!AD2104</f>
        <v>0</v>
      </c>
      <c r="AE2104" s="48">
        <f>[1]All_Tasks_Billing!AE2104</f>
        <v>0</v>
      </c>
      <c r="AF2104" s="48">
        <f>[1]All_Tasks_Billing!AF2104</f>
        <v>0</v>
      </c>
      <c r="AG2104" s="48">
        <f>[1]All_Tasks_Billing!AG2104</f>
        <v>0</v>
      </c>
      <c r="AH2104" s="48">
        <f>[1]All_Tasks_Billing!AH2104</f>
        <v>1.2500000000000001E-2</v>
      </c>
      <c r="AI2104" s="48">
        <f>[1]All_Tasks_Billing!AI2104</f>
        <v>0</v>
      </c>
      <c r="AJ2104" s="48">
        <f>[1]All_Tasks_Billing!AJ2104</f>
        <v>0</v>
      </c>
      <c r="AK2104" s="48">
        <f>[1]All_Tasks_Billing!AK2104</f>
        <v>0</v>
      </c>
      <c r="AL2104" s="48">
        <f>[1]All_Tasks_Billing!AL2104</f>
        <v>0</v>
      </c>
      <c r="AM2104" s="48">
        <f>[1]All_Tasks_Billing!AM2104</f>
        <v>0</v>
      </c>
      <c r="AN2104" s="48">
        <f>[1]All_Tasks_Billing!AN2104</f>
        <v>0</v>
      </c>
      <c r="AO2104" s="48">
        <f>[1]All_Tasks_Billing!AO2104</f>
        <v>0</v>
      </c>
      <c r="AP2104" s="48">
        <f>[1]All_Tasks_Billing!AP2104</f>
        <v>1.2500000000000001E-2</v>
      </c>
      <c r="AQ2104" s="48">
        <f>[1]All_Tasks_Billing!AQ2104</f>
        <v>0</v>
      </c>
      <c r="AR2104" s="48">
        <f>[1]All_Tasks_Billing!AR2104</f>
        <v>0</v>
      </c>
      <c r="AS2104" s="48">
        <f>[1]All_Tasks_Billing!AS2104</f>
        <v>0</v>
      </c>
      <c r="AT2104" s="48">
        <f>[1]All_Tasks_Billing!AT2104</f>
        <v>0</v>
      </c>
      <c r="AU2104" s="50" t="str">
        <f t="shared" si="576"/>
        <v/>
      </c>
      <c r="AV2104" s="50" t="str">
        <f t="shared" si="577"/>
        <v/>
      </c>
      <c r="AW2104" s="50" t="str">
        <f t="shared" si="578"/>
        <v/>
      </c>
      <c r="AX2104" s="50" t="str">
        <f t="shared" ca="1" si="579"/>
        <v>Not Completed</v>
      </c>
      <c r="AY2104" s="50" t="str">
        <f t="shared" ca="1" si="580"/>
        <v>Not Completed</v>
      </c>
      <c r="AZ2104" s="50" t="str">
        <f t="shared" ca="1" si="581"/>
        <v>Not Completed</v>
      </c>
      <c r="BA2104" s="48">
        <f t="shared" si="582"/>
        <v>0</v>
      </c>
      <c r="BB2104" s="45" t="str">
        <f t="shared" si="583"/>
        <v/>
      </c>
      <c r="BC2104" s="50" t="str">
        <f t="shared" si="584"/>
        <v/>
      </c>
      <c r="BD2104" s="48">
        <f t="shared" si="585"/>
        <v>0</v>
      </c>
      <c r="BE2104" s="50" t="str">
        <f t="shared" si="586"/>
        <v>Not Started</v>
      </c>
      <c r="BF2104" s="51">
        <f t="shared" si="587"/>
        <v>1</v>
      </c>
      <c r="BG2104" s="51">
        <f t="shared" si="588"/>
        <v>0</v>
      </c>
      <c r="BH2104" s="50" t="str">
        <f t="shared" si="589"/>
        <v/>
      </c>
      <c r="BI2104" s="50" t="str">
        <f t="shared" si="590"/>
        <v/>
      </c>
      <c r="BJ2104" s="50" t="str">
        <f t="shared" si="591"/>
        <v/>
      </c>
      <c r="BK2104" s="50" t="str">
        <f t="shared" si="592"/>
        <v xml:space="preserve">Not Started |  | </v>
      </c>
      <c r="BL2104" s="49" t="str">
        <f t="shared" ca="1" si="593"/>
        <v/>
      </c>
    </row>
    <row r="2105" spans="1:64" x14ac:dyDescent="0.25">
      <c r="A2105" t="str">
        <f>[1]All_Tasks_Billing!A2105</f>
        <v>RPP's (361-480)</v>
      </c>
      <c r="B2105" t="str">
        <f>[1]All_Tasks_Billing!B2105</f>
        <v>RPP</v>
      </c>
      <c r="C2105" t="str">
        <f>[1]All_Tasks_Billing!C2105</f>
        <v>32.1.103</v>
      </c>
      <c r="D2105" t="str">
        <f>[1]All_Tasks_Billing!D2105</f>
        <v>RPP's</v>
      </c>
      <c r="E2105" t="str">
        <f>[1]All_Tasks_Billing!E2105</f>
        <v>RPP</v>
      </c>
      <c r="F2105" t="str">
        <f>IF([1]All_Tasks_Billing!F2105="","",[1]All_Tasks_Billing!F2105)</f>
        <v/>
      </c>
      <c r="G2105" t="str">
        <f>IF([1]All_Tasks_Billing!G2105="","",[1]All_Tasks_Billing!G2105)</f>
        <v/>
      </c>
      <c r="H2105" s="45" t="str">
        <f>[1]All_Tasks_Billing!H2105</f>
        <v/>
      </c>
      <c r="I2105" t="str">
        <f>IF([1]All_Tasks_Billing!I2105="","",[1]All_Tasks_Billing!I2105)</f>
        <v/>
      </c>
      <c r="J2105" t="str">
        <f>IF([1]All_Tasks_Billing!J2105="","",[1]All_Tasks_Billing!J2105)</f>
        <v/>
      </c>
      <c r="K2105" t="b">
        <f>[1]All_Tasks_Billing!K2105</f>
        <v>0</v>
      </c>
      <c r="L2105" s="45" t="str">
        <f>[1]All_Tasks_Billing!L2105</f>
        <v/>
      </c>
      <c r="M2105" t="str">
        <f>[1]All_Tasks_Billing!M2105</f>
        <v/>
      </c>
      <c r="N2105" s="46">
        <f>IF([1]All_Tasks_Billing!N2105="",0,[1]All_Tasks_Billing!N2105)</f>
        <v>0</v>
      </c>
      <c r="O2105" t="str">
        <f>[1]All_Tasks_Billing!O2105</f>
        <v/>
      </c>
      <c r="P2105" s="47">
        <f>IF([1]All_Tasks_Billing!P2105="",0,[1]All_Tasks_Billing!P2105)</f>
        <v>2.5</v>
      </c>
      <c r="Q2105" s="47">
        <f>IF([1]All_Tasks_Billing!Q2105="",0,[1]All_Tasks_Billing!Q2105)</f>
        <v>2.5</v>
      </c>
      <c r="R2105" s="47">
        <f>IF([1]All_Tasks_Billing!R2105="",0,[1]All_Tasks_Billing!R2105)</f>
        <v>2.5</v>
      </c>
      <c r="S2105" t="str">
        <f>[1]All_Tasks_Billing!S2105</f>
        <v/>
      </c>
      <c r="T2105" t="str">
        <f>[1]All_Tasks_Billing!T2105</f>
        <v/>
      </c>
      <c r="U2105" t="str">
        <f>[1]All_Tasks_Billing!U2105</f>
        <v/>
      </c>
      <c r="V2105">
        <f>[1]All_Tasks_Billing!V2105</f>
        <v>37</v>
      </c>
      <c r="W2105" s="48">
        <f>[1]All_Tasks_Billing!W2105</f>
        <v>150</v>
      </c>
      <c r="X2105">
        <f>[1]All_Tasks_Billing!X2105</f>
        <v>45225</v>
      </c>
      <c r="Y2105">
        <f>[1]All_Tasks_Billing!Y2105</f>
        <v>1</v>
      </c>
      <c r="Z2105" s="49">
        <f>[1]All_Tasks_Billing!Z2105</f>
        <v>0</v>
      </c>
      <c r="AA2105" s="45" t="str">
        <f>[1]All_Tasks_Billing!AA2105</f>
        <v/>
      </c>
      <c r="AB2105" t="str">
        <f>[1]All_Tasks_Billing!AB2105</f>
        <v/>
      </c>
      <c r="AC2105" s="48">
        <f>[1]All_Tasks_Billing!AC2105</f>
        <v>0</v>
      </c>
      <c r="AD2105" s="48">
        <f>[1]All_Tasks_Billing!AD2105</f>
        <v>0</v>
      </c>
      <c r="AE2105" s="48">
        <f>[1]All_Tasks_Billing!AE2105</f>
        <v>0</v>
      </c>
      <c r="AF2105" s="48">
        <f>[1]All_Tasks_Billing!AF2105</f>
        <v>0</v>
      </c>
      <c r="AG2105" s="48">
        <f>[1]All_Tasks_Billing!AG2105</f>
        <v>0</v>
      </c>
      <c r="AH2105" s="48">
        <f>[1]All_Tasks_Billing!AH2105</f>
        <v>1.2500000000000001E-2</v>
      </c>
      <c r="AI2105" s="48">
        <f>[1]All_Tasks_Billing!AI2105</f>
        <v>0</v>
      </c>
      <c r="AJ2105" s="48">
        <f>[1]All_Tasks_Billing!AJ2105</f>
        <v>0</v>
      </c>
      <c r="AK2105" s="48">
        <f>[1]All_Tasks_Billing!AK2105</f>
        <v>0</v>
      </c>
      <c r="AL2105" s="48">
        <f>[1]All_Tasks_Billing!AL2105</f>
        <v>0</v>
      </c>
      <c r="AM2105" s="48">
        <f>[1]All_Tasks_Billing!AM2105</f>
        <v>0</v>
      </c>
      <c r="AN2105" s="48">
        <f>[1]All_Tasks_Billing!AN2105</f>
        <v>0</v>
      </c>
      <c r="AO2105" s="48">
        <f>[1]All_Tasks_Billing!AO2105</f>
        <v>0</v>
      </c>
      <c r="AP2105" s="48">
        <f>[1]All_Tasks_Billing!AP2105</f>
        <v>1.2500000000000001E-2</v>
      </c>
      <c r="AQ2105" s="48">
        <f>[1]All_Tasks_Billing!AQ2105</f>
        <v>0</v>
      </c>
      <c r="AR2105" s="48">
        <f>[1]All_Tasks_Billing!AR2105</f>
        <v>0</v>
      </c>
      <c r="AS2105" s="48">
        <f>[1]All_Tasks_Billing!AS2105</f>
        <v>0</v>
      </c>
      <c r="AT2105" s="48">
        <f>[1]All_Tasks_Billing!AT2105</f>
        <v>0</v>
      </c>
      <c r="AU2105" s="50" t="str">
        <f t="shared" si="576"/>
        <v/>
      </c>
      <c r="AV2105" s="50" t="str">
        <f t="shared" si="577"/>
        <v/>
      </c>
      <c r="AW2105" s="50" t="str">
        <f t="shared" si="578"/>
        <v/>
      </c>
      <c r="AX2105" s="50" t="str">
        <f t="shared" ca="1" si="579"/>
        <v>Not Completed</v>
      </c>
      <c r="AY2105" s="50" t="str">
        <f t="shared" ca="1" si="580"/>
        <v>Not Completed</v>
      </c>
      <c r="AZ2105" s="50" t="str">
        <f t="shared" ca="1" si="581"/>
        <v>Not Completed</v>
      </c>
      <c r="BA2105" s="48">
        <f t="shared" si="582"/>
        <v>0</v>
      </c>
      <c r="BB2105" s="45" t="str">
        <f t="shared" si="583"/>
        <v/>
      </c>
      <c r="BC2105" s="50" t="str">
        <f t="shared" si="584"/>
        <v/>
      </c>
      <c r="BD2105" s="48">
        <f t="shared" si="585"/>
        <v>0</v>
      </c>
      <c r="BE2105" s="50" t="str">
        <f t="shared" si="586"/>
        <v>Not Started</v>
      </c>
      <c r="BF2105" s="51">
        <f t="shared" si="587"/>
        <v>1</v>
      </c>
      <c r="BG2105" s="51">
        <f t="shared" si="588"/>
        <v>0</v>
      </c>
      <c r="BH2105" s="50" t="str">
        <f t="shared" si="589"/>
        <v/>
      </c>
      <c r="BI2105" s="50" t="str">
        <f t="shared" si="590"/>
        <v/>
      </c>
      <c r="BJ2105" s="50" t="str">
        <f t="shared" si="591"/>
        <v/>
      </c>
      <c r="BK2105" s="50" t="str">
        <f t="shared" si="592"/>
        <v xml:space="preserve">Not Started |  | </v>
      </c>
      <c r="BL2105" s="49" t="str">
        <f t="shared" ca="1" si="593"/>
        <v/>
      </c>
    </row>
    <row r="2106" spans="1:64" x14ac:dyDescent="0.25">
      <c r="A2106" t="str">
        <f>[1]All_Tasks_Billing!A2106</f>
        <v>RPP's (361-480)</v>
      </c>
      <c r="B2106" t="str">
        <f>[1]All_Tasks_Billing!B2106</f>
        <v>RPP</v>
      </c>
      <c r="C2106" t="str">
        <f>[1]All_Tasks_Billing!C2106</f>
        <v>32.1.104</v>
      </c>
      <c r="D2106" t="str">
        <f>[1]All_Tasks_Billing!D2106</f>
        <v>RPP's</v>
      </c>
      <c r="E2106" t="str">
        <f>[1]All_Tasks_Billing!E2106</f>
        <v>RPP</v>
      </c>
      <c r="F2106" t="str">
        <f>IF([1]All_Tasks_Billing!F2106="","",[1]All_Tasks_Billing!F2106)</f>
        <v/>
      </c>
      <c r="G2106" t="str">
        <f>IF([1]All_Tasks_Billing!G2106="","",[1]All_Tasks_Billing!G2106)</f>
        <v/>
      </c>
      <c r="H2106" s="45" t="str">
        <f>[1]All_Tasks_Billing!H2106</f>
        <v/>
      </c>
      <c r="I2106" t="str">
        <f>IF([1]All_Tasks_Billing!I2106="","",[1]All_Tasks_Billing!I2106)</f>
        <v/>
      </c>
      <c r="J2106" t="str">
        <f>IF([1]All_Tasks_Billing!J2106="","",[1]All_Tasks_Billing!J2106)</f>
        <v/>
      </c>
      <c r="K2106" t="b">
        <f>[1]All_Tasks_Billing!K2106</f>
        <v>0</v>
      </c>
      <c r="L2106" s="45" t="str">
        <f>[1]All_Tasks_Billing!L2106</f>
        <v/>
      </c>
      <c r="M2106" t="str">
        <f>[1]All_Tasks_Billing!M2106</f>
        <v/>
      </c>
      <c r="N2106" s="46">
        <f>IF([1]All_Tasks_Billing!N2106="",0,[1]All_Tasks_Billing!N2106)</f>
        <v>0</v>
      </c>
      <c r="O2106" t="str">
        <f>[1]All_Tasks_Billing!O2106</f>
        <v/>
      </c>
      <c r="P2106" s="47">
        <f>IF([1]All_Tasks_Billing!P2106="",0,[1]All_Tasks_Billing!P2106)</f>
        <v>2.5</v>
      </c>
      <c r="Q2106" s="47">
        <f>IF([1]All_Tasks_Billing!Q2106="",0,[1]All_Tasks_Billing!Q2106)</f>
        <v>2.5</v>
      </c>
      <c r="R2106" s="47">
        <f>IF([1]All_Tasks_Billing!R2106="",0,[1]All_Tasks_Billing!R2106)</f>
        <v>2.5</v>
      </c>
      <c r="S2106" t="str">
        <f>[1]All_Tasks_Billing!S2106</f>
        <v/>
      </c>
      <c r="T2106" t="str">
        <f>[1]All_Tasks_Billing!T2106</f>
        <v/>
      </c>
      <c r="U2106" t="str">
        <f>[1]All_Tasks_Billing!U2106</f>
        <v/>
      </c>
      <c r="V2106">
        <f>[1]All_Tasks_Billing!V2106</f>
        <v>37</v>
      </c>
      <c r="W2106" s="48">
        <f>[1]All_Tasks_Billing!W2106</f>
        <v>150</v>
      </c>
      <c r="X2106">
        <f>[1]All_Tasks_Billing!X2106</f>
        <v>45225</v>
      </c>
      <c r="Y2106">
        <f>[1]All_Tasks_Billing!Y2106</f>
        <v>1</v>
      </c>
      <c r="Z2106" s="49">
        <f>[1]All_Tasks_Billing!Z2106</f>
        <v>0</v>
      </c>
      <c r="AA2106" s="45" t="str">
        <f>[1]All_Tasks_Billing!AA2106</f>
        <v/>
      </c>
      <c r="AB2106" t="str">
        <f>[1]All_Tasks_Billing!AB2106</f>
        <v/>
      </c>
      <c r="AC2106" s="48">
        <f>[1]All_Tasks_Billing!AC2106</f>
        <v>0</v>
      </c>
      <c r="AD2106" s="48">
        <f>[1]All_Tasks_Billing!AD2106</f>
        <v>0</v>
      </c>
      <c r="AE2106" s="48">
        <f>[1]All_Tasks_Billing!AE2106</f>
        <v>0</v>
      </c>
      <c r="AF2106" s="48">
        <f>[1]All_Tasks_Billing!AF2106</f>
        <v>0</v>
      </c>
      <c r="AG2106" s="48">
        <f>[1]All_Tasks_Billing!AG2106</f>
        <v>0</v>
      </c>
      <c r="AH2106" s="48">
        <f>[1]All_Tasks_Billing!AH2106</f>
        <v>1.2500000000000001E-2</v>
      </c>
      <c r="AI2106" s="48">
        <f>[1]All_Tasks_Billing!AI2106</f>
        <v>0</v>
      </c>
      <c r="AJ2106" s="48">
        <f>[1]All_Tasks_Billing!AJ2106</f>
        <v>0</v>
      </c>
      <c r="AK2106" s="48">
        <f>[1]All_Tasks_Billing!AK2106</f>
        <v>0</v>
      </c>
      <c r="AL2106" s="48">
        <f>[1]All_Tasks_Billing!AL2106</f>
        <v>0</v>
      </c>
      <c r="AM2106" s="48">
        <f>[1]All_Tasks_Billing!AM2106</f>
        <v>0</v>
      </c>
      <c r="AN2106" s="48">
        <f>[1]All_Tasks_Billing!AN2106</f>
        <v>0</v>
      </c>
      <c r="AO2106" s="48">
        <f>[1]All_Tasks_Billing!AO2106</f>
        <v>0</v>
      </c>
      <c r="AP2106" s="48">
        <f>[1]All_Tasks_Billing!AP2106</f>
        <v>1.2500000000000001E-2</v>
      </c>
      <c r="AQ2106" s="48">
        <f>[1]All_Tasks_Billing!AQ2106</f>
        <v>0</v>
      </c>
      <c r="AR2106" s="48">
        <f>[1]All_Tasks_Billing!AR2106</f>
        <v>0</v>
      </c>
      <c r="AS2106" s="48">
        <f>[1]All_Tasks_Billing!AS2106</f>
        <v>0</v>
      </c>
      <c r="AT2106" s="48">
        <f>[1]All_Tasks_Billing!AT2106</f>
        <v>0</v>
      </c>
      <c r="AU2106" s="50" t="str">
        <f t="shared" si="576"/>
        <v/>
      </c>
      <c r="AV2106" s="50" t="str">
        <f t="shared" si="577"/>
        <v/>
      </c>
      <c r="AW2106" s="50" t="str">
        <f t="shared" si="578"/>
        <v/>
      </c>
      <c r="AX2106" s="50" t="str">
        <f t="shared" ca="1" si="579"/>
        <v>Not Completed</v>
      </c>
      <c r="AY2106" s="50" t="str">
        <f t="shared" ca="1" si="580"/>
        <v>Not Completed</v>
      </c>
      <c r="AZ2106" s="50" t="str">
        <f t="shared" ca="1" si="581"/>
        <v>Not Completed</v>
      </c>
      <c r="BA2106" s="48">
        <f t="shared" si="582"/>
        <v>0</v>
      </c>
      <c r="BB2106" s="45" t="str">
        <f t="shared" si="583"/>
        <v/>
      </c>
      <c r="BC2106" s="50" t="str">
        <f t="shared" si="584"/>
        <v/>
      </c>
      <c r="BD2106" s="48">
        <f t="shared" si="585"/>
        <v>0</v>
      </c>
      <c r="BE2106" s="50" t="str">
        <f t="shared" si="586"/>
        <v>Not Started</v>
      </c>
      <c r="BF2106" s="51">
        <f t="shared" si="587"/>
        <v>1</v>
      </c>
      <c r="BG2106" s="51">
        <f t="shared" si="588"/>
        <v>0</v>
      </c>
      <c r="BH2106" s="50" t="str">
        <f t="shared" si="589"/>
        <v/>
      </c>
      <c r="BI2106" s="50" t="str">
        <f t="shared" si="590"/>
        <v/>
      </c>
      <c r="BJ2106" s="50" t="str">
        <f t="shared" si="591"/>
        <v/>
      </c>
      <c r="BK2106" s="50" t="str">
        <f t="shared" si="592"/>
        <v xml:space="preserve">Not Started |  | </v>
      </c>
      <c r="BL2106" s="49" t="str">
        <f t="shared" ca="1" si="593"/>
        <v/>
      </c>
    </row>
    <row r="2107" spans="1:64" x14ac:dyDescent="0.25">
      <c r="A2107" t="str">
        <f>[1]All_Tasks_Billing!A2107</f>
        <v>RPP's (361-480)</v>
      </c>
      <c r="B2107" t="str">
        <f>[1]All_Tasks_Billing!B2107</f>
        <v>RPP</v>
      </c>
      <c r="C2107" t="str">
        <f>[1]All_Tasks_Billing!C2107</f>
        <v>32.1.105</v>
      </c>
      <c r="D2107" t="str">
        <f>[1]All_Tasks_Billing!D2107</f>
        <v>RPP's</v>
      </c>
      <c r="E2107" t="str">
        <f>[1]All_Tasks_Billing!E2107</f>
        <v>RPP</v>
      </c>
      <c r="F2107" t="str">
        <f>IF([1]All_Tasks_Billing!F2107="","",[1]All_Tasks_Billing!F2107)</f>
        <v/>
      </c>
      <c r="G2107" t="str">
        <f>IF([1]All_Tasks_Billing!G2107="","",[1]All_Tasks_Billing!G2107)</f>
        <v/>
      </c>
      <c r="H2107" s="45" t="str">
        <f>[1]All_Tasks_Billing!H2107</f>
        <v/>
      </c>
      <c r="I2107" t="str">
        <f>IF([1]All_Tasks_Billing!I2107="","",[1]All_Tasks_Billing!I2107)</f>
        <v/>
      </c>
      <c r="J2107" t="str">
        <f>IF([1]All_Tasks_Billing!J2107="","",[1]All_Tasks_Billing!J2107)</f>
        <v/>
      </c>
      <c r="K2107" t="b">
        <f>[1]All_Tasks_Billing!K2107</f>
        <v>0</v>
      </c>
      <c r="L2107" s="45" t="str">
        <f>[1]All_Tasks_Billing!L2107</f>
        <v/>
      </c>
      <c r="M2107" t="str">
        <f>[1]All_Tasks_Billing!M2107</f>
        <v/>
      </c>
      <c r="N2107" s="46">
        <f>IF([1]All_Tasks_Billing!N2107="",0,[1]All_Tasks_Billing!N2107)</f>
        <v>0</v>
      </c>
      <c r="O2107" t="str">
        <f>[1]All_Tasks_Billing!O2107</f>
        <v/>
      </c>
      <c r="P2107" s="47">
        <f>IF([1]All_Tasks_Billing!P2107="",0,[1]All_Tasks_Billing!P2107)</f>
        <v>2.5</v>
      </c>
      <c r="Q2107" s="47">
        <f>IF([1]All_Tasks_Billing!Q2107="",0,[1]All_Tasks_Billing!Q2107)</f>
        <v>2.5</v>
      </c>
      <c r="R2107" s="47">
        <f>IF([1]All_Tasks_Billing!R2107="",0,[1]All_Tasks_Billing!R2107)</f>
        <v>2.5</v>
      </c>
      <c r="S2107" t="str">
        <f>[1]All_Tasks_Billing!S2107</f>
        <v/>
      </c>
      <c r="T2107" t="str">
        <f>[1]All_Tasks_Billing!T2107</f>
        <v/>
      </c>
      <c r="U2107" t="str">
        <f>[1]All_Tasks_Billing!U2107</f>
        <v/>
      </c>
      <c r="V2107">
        <f>[1]All_Tasks_Billing!V2107</f>
        <v>37</v>
      </c>
      <c r="W2107" s="48">
        <f>[1]All_Tasks_Billing!W2107</f>
        <v>150</v>
      </c>
      <c r="X2107">
        <f>[1]All_Tasks_Billing!X2107</f>
        <v>45225</v>
      </c>
      <c r="Y2107">
        <f>[1]All_Tasks_Billing!Y2107</f>
        <v>1</v>
      </c>
      <c r="Z2107" s="49">
        <f>[1]All_Tasks_Billing!Z2107</f>
        <v>0</v>
      </c>
      <c r="AA2107" s="45" t="str">
        <f>[1]All_Tasks_Billing!AA2107</f>
        <v/>
      </c>
      <c r="AB2107" t="str">
        <f>[1]All_Tasks_Billing!AB2107</f>
        <v/>
      </c>
      <c r="AC2107" s="48">
        <f>[1]All_Tasks_Billing!AC2107</f>
        <v>0</v>
      </c>
      <c r="AD2107" s="48">
        <f>[1]All_Tasks_Billing!AD2107</f>
        <v>0</v>
      </c>
      <c r="AE2107" s="48">
        <f>[1]All_Tasks_Billing!AE2107</f>
        <v>0</v>
      </c>
      <c r="AF2107" s="48">
        <f>[1]All_Tasks_Billing!AF2107</f>
        <v>0</v>
      </c>
      <c r="AG2107" s="48">
        <f>[1]All_Tasks_Billing!AG2107</f>
        <v>0</v>
      </c>
      <c r="AH2107" s="48">
        <f>[1]All_Tasks_Billing!AH2107</f>
        <v>1.2500000000000001E-2</v>
      </c>
      <c r="AI2107" s="48">
        <f>[1]All_Tasks_Billing!AI2107</f>
        <v>0</v>
      </c>
      <c r="AJ2107" s="48">
        <f>[1]All_Tasks_Billing!AJ2107</f>
        <v>0</v>
      </c>
      <c r="AK2107" s="48">
        <f>[1]All_Tasks_Billing!AK2107</f>
        <v>0</v>
      </c>
      <c r="AL2107" s="48">
        <f>[1]All_Tasks_Billing!AL2107</f>
        <v>0</v>
      </c>
      <c r="AM2107" s="48">
        <f>[1]All_Tasks_Billing!AM2107</f>
        <v>0</v>
      </c>
      <c r="AN2107" s="48">
        <f>[1]All_Tasks_Billing!AN2107</f>
        <v>0</v>
      </c>
      <c r="AO2107" s="48">
        <f>[1]All_Tasks_Billing!AO2107</f>
        <v>0</v>
      </c>
      <c r="AP2107" s="48">
        <f>[1]All_Tasks_Billing!AP2107</f>
        <v>1.2500000000000001E-2</v>
      </c>
      <c r="AQ2107" s="48">
        <f>[1]All_Tasks_Billing!AQ2107</f>
        <v>0</v>
      </c>
      <c r="AR2107" s="48">
        <f>[1]All_Tasks_Billing!AR2107</f>
        <v>0</v>
      </c>
      <c r="AS2107" s="48">
        <f>[1]All_Tasks_Billing!AS2107</f>
        <v>0</v>
      </c>
      <c r="AT2107" s="48">
        <f>[1]All_Tasks_Billing!AT2107</f>
        <v>0</v>
      </c>
      <c r="AU2107" s="50" t="str">
        <f t="shared" si="576"/>
        <v/>
      </c>
      <c r="AV2107" s="50" t="str">
        <f t="shared" si="577"/>
        <v/>
      </c>
      <c r="AW2107" s="50" t="str">
        <f t="shared" si="578"/>
        <v/>
      </c>
      <c r="AX2107" s="50" t="str">
        <f t="shared" ca="1" si="579"/>
        <v>Not Completed</v>
      </c>
      <c r="AY2107" s="50" t="str">
        <f t="shared" ca="1" si="580"/>
        <v>Not Completed</v>
      </c>
      <c r="AZ2107" s="50" t="str">
        <f t="shared" ca="1" si="581"/>
        <v>Not Completed</v>
      </c>
      <c r="BA2107" s="48">
        <f t="shared" si="582"/>
        <v>0</v>
      </c>
      <c r="BB2107" s="45" t="str">
        <f t="shared" si="583"/>
        <v/>
      </c>
      <c r="BC2107" s="50" t="str">
        <f t="shared" si="584"/>
        <v/>
      </c>
      <c r="BD2107" s="48">
        <f t="shared" si="585"/>
        <v>0</v>
      </c>
      <c r="BE2107" s="50" t="str">
        <f t="shared" si="586"/>
        <v>Not Started</v>
      </c>
      <c r="BF2107" s="51">
        <f t="shared" si="587"/>
        <v>1</v>
      </c>
      <c r="BG2107" s="51">
        <f t="shared" si="588"/>
        <v>0</v>
      </c>
      <c r="BH2107" s="50" t="str">
        <f t="shared" si="589"/>
        <v/>
      </c>
      <c r="BI2107" s="50" t="str">
        <f t="shared" si="590"/>
        <v/>
      </c>
      <c r="BJ2107" s="50" t="str">
        <f t="shared" si="591"/>
        <v/>
      </c>
      <c r="BK2107" s="50" t="str">
        <f t="shared" si="592"/>
        <v xml:space="preserve">Not Started |  | </v>
      </c>
      <c r="BL2107" s="49" t="str">
        <f t="shared" ca="1" si="593"/>
        <v/>
      </c>
    </row>
    <row r="2108" spans="1:64" x14ac:dyDescent="0.25">
      <c r="A2108" t="str">
        <f>[1]All_Tasks_Billing!A2108</f>
        <v>RPP's (361-480)</v>
      </c>
      <c r="B2108" t="str">
        <f>[1]All_Tasks_Billing!B2108</f>
        <v>RPP</v>
      </c>
      <c r="C2108" t="str">
        <f>[1]All_Tasks_Billing!C2108</f>
        <v>32.1.106</v>
      </c>
      <c r="D2108" t="str">
        <f>[1]All_Tasks_Billing!D2108</f>
        <v>RPP's</v>
      </c>
      <c r="E2108" t="str">
        <f>[1]All_Tasks_Billing!E2108</f>
        <v>RPP</v>
      </c>
      <c r="F2108" t="str">
        <f>IF([1]All_Tasks_Billing!F2108="","",[1]All_Tasks_Billing!F2108)</f>
        <v/>
      </c>
      <c r="G2108" t="str">
        <f>IF([1]All_Tasks_Billing!G2108="","",[1]All_Tasks_Billing!G2108)</f>
        <v/>
      </c>
      <c r="H2108" s="45" t="str">
        <f>[1]All_Tasks_Billing!H2108</f>
        <v/>
      </c>
      <c r="I2108" t="str">
        <f>IF([1]All_Tasks_Billing!I2108="","",[1]All_Tasks_Billing!I2108)</f>
        <v/>
      </c>
      <c r="J2108" t="str">
        <f>IF([1]All_Tasks_Billing!J2108="","",[1]All_Tasks_Billing!J2108)</f>
        <v/>
      </c>
      <c r="K2108" t="b">
        <f>[1]All_Tasks_Billing!K2108</f>
        <v>0</v>
      </c>
      <c r="L2108" s="45" t="str">
        <f>[1]All_Tasks_Billing!L2108</f>
        <v/>
      </c>
      <c r="M2108" t="str">
        <f>[1]All_Tasks_Billing!M2108</f>
        <v/>
      </c>
      <c r="N2108" s="46">
        <f>IF([1]All_Tasks_Billing!N2108="",0,[1]All_Tasks_Billing!N2108)</f>
        <v>0</v>
      </c>
      <c r="O2108" t="str">
        <f>[1]All_Tasks_Billing!O2108</f>
        <v/>
      </c>
      <c r="P2108" s="47">
        <f>IF([1]All_Tasks_Billing!P2108="",0,[1]All_Tasks_Billing!P2108)</f>
        <v>2.5</v>
      </c>
      <c r="Q2108" s="47">
        <f>IF([1]All_Tasks_Billing!Q2108="",0,[1]All_Tasks_Billing!Q2108)</f>
        <v>2.5</v>
      </c>
      <c r="R2108" s="47">
        <f>IF([1]All_Tasks_Billing!R2108="",0,[1]All_Tasks_Billing!R2108)</f>
        <v>2.5</v>
      </c>
      <c r="S2108" t="str">
        <f>[1]All_Tasks_Billing!S2108</f>
        <v/>
      </c>
      <c r="T2108" t="str">
        <f>[1]All_Tasks_Billing!T2108</f>
        <v/>
      </c>
      <c r="U2108" t="str">
        <f>[1]All_Tasks_Billing!U2108</f>
        <v/>
      </c>
      <c r="V2108">
        <f>[1]All_Tasks_Billing!V2108</f>
        <v>37</v>
      </c>
      <c r="W2108" s="48">
        <f>[1]All_Tasks_Billing!W2108</f>
        <v>150</v>
      </c>
      <c r="X2108">
        <f>[1]All_Tasks_Billing!X2108</f>
        <v>45225</v>
      </c>
      <c r="Y2108">
        <f>[1]All_Tasks_Billing!Y2108</f>
        <v>1</v>
      </c>
      <c r="Z2108" s="49">
        <f>[1]All_Tasks_Billing!Z2108</f>
        <v>0</v>
      </c>
      <c r="AA2108" s="45" t="str">
        <f>[1]All_Tasks_Billing!AA2108</f>
        <v/>
      </c>
      <c r="AB2108" t="str">
        <f>[1]All_Tasks_Billing!AB2108</f>
        <v/>
      </c>
      <c r="AC2108" s="48">
        <f>[1]All_Tasks_Billing!AC2108</f>
        <v>0</v>
      </c>
      <c r="AD2108" s="48">
        <f>[1]All_Tasks_Billing!AD2108</f>
        <v>0</v>
      </c>
      <c r="AE2108" s="48">
        <f>[1]All_Tasks_Billing!AE2108</f>
        <v>0</v>
      </c>
      <c r="AF2108" s="48">
        <f>[1]All_Tasks_Billing!AF2108</f>
        <v>0</v>
      </c>
      <c r="AG2108" s="48">
        <f>[1]All_Tasks_Billing!AG2108</f>
        <v>0</v>
      </c>
      <c r="AH2108" s="48">
        <f>[1]All_Tasks_Billing!AH2108</f>
        <v>1.2500000000000001E-2</v>
      </c>
      <c r="AI2108" s="48">
        <f>[1]All_Tasks_Billing!AI2108</f>
        <v>0</v>
      </c>
      <c r="AJ2108" s="48">
        <f>[1]All_Tasks_Billing!AJ2108</f>
        <v>0</v>
      </c>
      <c r="AK2108" s="48">
        <f>[1]All_Tasks_Billing!AK2108</f>
        <v>0</v>
      </c>
      <c r="AL2108" s="48">
        <f>[1]All_Tasks_Billing!AL2108</f>
        <v>0</v>
      </c>
      <c r="AM2108" s="48">
        <f>[1]All_Tasks_Billing!AM2108</f>
        <v>0</v>
      </c>
      <c r="AN2108" s="48">
        <f>[1]All_Tasks_Billing!AN2108</f>
        <v>0</v>
      </c>
      <c r="AO2108" s="48">
        <f>[1]All_Tasks_Billing!AO2108</f>
        <v>0</v>
      </c>
      <c r="AP2108" s="48">
        <f>[1]All_Tasks_Billing!AP2108</f>
        <v>1.2500000000000001E-2</v>
      </c>
      <c r="AQ2108" s="48">
        <f>[1]All_Tasks_Billing!AQ2108</f>
        <v>0</v>
      </c>
      <c r="AR2108" s="48">
        <f>[1]All_Tasks_Billing!AR2108</f>
        <v>0</v>
      </c>
      <c r="AS2108" s="48">
        <f>[1]All_Tasks_Billing!AS2108</f>
        <v>0</v>
      </c>
      <c r="AT2108" s="48">
        <f>[1]All_Tasks_Billing!AT2108</f>
        <v>0</v>
      </c>
      <c r="AU2108" s="50" t="str">
        <f t="shared" si="576"/>
        <v/>
      </c>
      <c r="AV2108" s="50" t="str">
        <f t="shared" si="577"/>
        <v/>
      </c>
      <c r="AW2108" s="50" t="str">
        <f t="shared" si="578"/>
        <v/>
      </c>
      <c r="AX2108" s="50" t="str">
        <f t="shared" ca="1" si="579"/>
        <v>Not Completed</v>
      </c>
      <c r="AY2108" s="50" t="str">
        <f t="shared" ca="1" si="580"/>
        <v>Not Completed</v>
      </c>
      <c r="AZ2108" s="50" t="str">
        <f t="shared" ca="1" si="581"/>
        <v>Not Completed</v>
      </c>
      <c r="BA2108" s="48">
        <f t="shared" si="582"/>
        <v>0</v>
      </c>
      <c r="BB2108" s="45" t="str">
        <f t="shared" si="583"/>
        <v/>
      </c>
      <c r="BC2108" s="50" t="str">
        <f t="shared" si="584"/>
        <v/>
      </c>
      <c r="BD2108" s="48">
        <f t="shared" si="585"/>
        <v>0</v>
      </c>
      <c r="BE2108" s="50" t="str">
        <f t="shared" si="586"/>
        <v>Not Started</v>
      </c>
      <c r="BF2108" s="51">
        <f t="shared" si="587"/>
        <v>1</v>
      </c>
      <c r="BG2108" s="51">
        <f t="shared" si="588"/>
        <v>0</v>
      </c>
      <c r="BH2108" s="50" t="str">
        <f t="shared" si="589"/>
        <v/>
      </c>
      <c r="BI2108" s="50" t="str">
        <f t="shared" si="590"/>
        <v/>
      </c>
      <c r="BJ2108" s="50" t="str">
        <f t="shared" si="591"/>
        <v/>
      </c>
      <c r="BK2108" s="50" t="str">
        <f t="shared" si="592"/>
        <v xml:space="preserve">Not Started |  | </v>
      </c>
      <c r="BL2108" s="49" t="str">
        <f t="shared" ca="1" si="593"/>
        <v/>
      </c>
    </row>
    <row r="2109" spans="1:64" x14ac:dyDescent="0.25">
      <c r="A2109" t="str">
        <f>[1]All_Tasks_Billing!A2109</f>
        <v>RPP's (361-480)</v>
      </c>
      <c r="B2109" t="str">
        <f>[1]All_Tasks_Billing!B2109</f>
        <v>RPP</v>
      </c>
      <c r="C2109" t="str">
        <f>[1]All_Tasks_Billing!C2109</f>
        <v>32.1.107</v>
      </c>
      <c r="D2109" t="str">
        <f>[1]All_Tasks_Billing!D2109</f>
        <v>RPP's</v>
      </c>
      <c r="E2109" t="str">
        <f>[1]All_Tasks_Billing!E2109</f>
        <v>RPP</v>
      </c>
      <c r="F2109" t="str">
        <f>IF([1]All_Tasks_Billing!F2109="","",[1]All_Tasks_Billing!F2109)</f>
        <v/>
      </c>
      <c r="G2109" t="str">
        <f>IF([1]All_Tasks_Billing!G2109="","",[1]All_Tasks_Billing!G2109)</f>
        <v/>
      </c>
      <c r="H2109" s="45" t="str">
        <f>[1]All_Tasks_Billing!H2109</f>
        <v/>
      </c>
      <c r="I2109" t="str">
        <f>IF([1]All_Tasks_Billing!I2109="","",[1]All_Tasks_Billing!I2109)</f>
        <v/>
      </c>
      <c r="J2109" t="str">
        <f>IF([1]All_Tasks_Billing!J2109="","",[1]All_Tasks_Billing!J2109)</f>
        <v/>
      </c>
      <c r="K2109" t="b">
        <f>[1]All_Tasks_Billing!K2109</f>
        <v>0</v>
      </c>
      <c r="L2109" s="45" t="str">
        <f>[1]All_Tasks_Billing!L2109</f>
        <v/>
      </c>
      <c r="M2109" t="str">
        <f>[1]All_Tasks_Billing!M2109</f>
        <v/>
      </c>
      <c r="N2109" s="46">
        <f>IF([1]All_Tasks_Billing!N2109="",0,[1]All_Tasks_Billing!N2109)</f>
        <v>0</v>
      </c>
      <c r="O2109" t="str">
        <f>[1]All_Tasks_Billing!O2109</f>
        <v/>
      </c>
      <c r="P2109" s="47">
        <f>IF([1]All_Tasks_Billing!P2109="",0,[1]All_Tasks_Billing!P2109)</f>
        <v>2.5</v>
      </c>
      <c r="Q2109" s="47">
        <f>IF([1]All_Tasks_Billing!Q2109="",0,[1]All_Tasks_Billing!Q2109)</f>
        <v>2.5</v>
      </c>
      <c r="R2109" s="47">
        <f>IF([1]All_Tasks_Billing!R2109="",0,[1]All_Tasks_Billing!R2109)</f>
        <v>2.5</v>
      </c>
      <c r="S2109" t="str">
        <f>[1]All_Tasks_Billing!S2109</f>
        <v/>
      </c>
      <c r="T2109" t="str">
        <f>[1]All_Tasks_Billing!T2109</f>
        <v/>
      </c>
      <c r="U2109" t="str">
        <f>[1]All_Tasks_Billing!U2109</f>
        <v/>
      </c>
      <c r="V2109">
        <f>[1]All_Tasks_Billing!V2109</f>
        <v>37</v>
      </c>
      <c r="W2109" s="48">
        <f>[1]All_Tasks_Billing!W2109</f>
        <v>150</v>
      </c>
      <c r="X2109">
        <f>[1]All_Tasks_Billing!X2109</f>
        <v>45225</v>
      </c>
      <c r="Y2109">
        <f>[1]All_Tasks_Billing!Y2109</f>
        <v>1</v>
      </c>
      <c r="Z2109" s="49">
        <f>[1]All_Tasks_Billing!Z2109</f>
        <v>0</v>
      </c>
      <c r="AA2109" s="45" t="str">
        <f>[1]All_Tasks_Billing!AA2109</f>
        <v/>
      </c>
      <c r="AB2109" t="str">
        <f>[1]All_Tasks_Billing!AB2109</f>
        <v/>
      </c>
      <c r="AC2109" s="48">
        <f>[1]All_Tasks_Billing!AC2109</f>
        <v>0</v>
      </c>
      <c r="AD2109" s="48">
        <f>[1]All_Tasks_Billing!AD2109</f>
        <v>0</v>
      </c>
      <c r="AE2109" s="48">
        <f>[1]All_Tasks_Billing!AE2109</f>
        <v>0</v>
      </c>
      <c r="AF2109" s="48">
        <f>[1]All_Tasks_Billing!AF2109</f>
        <v>0</v>
      </c>
      <c r="AG2109" s="48">
        <f>[1]All_Tasks_Billing!AG2109</f>
        <v>0</v>
      </c>
      <c r="AH2109" s="48">
        <f>[1]All_Tasks_Billing!AH2109</f>
        <v>1.2500000000000001E-2</v>
      </c>
      <c r="AI2109" s="48">
        <f>[1]All_Tasks_Billing!AI2109</f>
        <v>0</v>
      </c>
      <c r="AJ2109" s="48">
        <f>[1]All_Tasks_Billing!AJ2109</f>
        <v>0</v>
      </c>
      <c r="AK2109" s="48">
        <f>[1]All_Tasks_Billing!AK2109</f>
        <v>0</v>
      </c>
      <c r="AL2109" s="48">
        <f>[1]All_Tasks_Billing!AL2109</f>
        <v>0</v>
      </c>
      <c r="AM2109" s="48">
        <f>[1]All_Tasks_Billing!AM2109</f>
        <v>0</v>
      </c>
      <c r="AN2109" s="48">
        <f>[1]All_Tasks_Billing!AN2109</f>
        <v>0</v>
      </c>
      <c r="AO2109" s="48">
        <f>[1]All_Tasks_Billing!AO2109</f>
        <v>0</v>
      </c>
      <c r="AP2109" s="48">
        <f>[1]All_Tasks_Billing!AP2109</f>
        <v>1.2500000000000001E-2</v>
      </c>
      <c r="AQ2109" s="48">
        <f>[1]All_Tasks_Billing!AQ2109</f>
        <v>0</v>
      </c>
      <c r="AR2109" s="48">
        <f>[1]All_Tasks_Billing!AR2109</f>
        <v>0</v>
      </c>
      <c r="AS2109" s="48">
        <f>[1]All_Tasks_Billing!AS2109</f>
        <v>0</v>
      </c>
      <c r="AT2109" s="48">
        <f>[1]All_Tasks_Billing!AT2109</f>
        <v>0</v>
      </c>
      <c r="AU2109" s="50" t="str">
        <f t="shared" si="576"/>
        <v/>
      </c>
      <c r="AV2109" s="50" t="str">
        <f t="shared" si="577"/>
        <v/>
      </c>
      <c r="AW2109" s="50" t="str">
        <f t="shared" si="578"/>
        <v/>
      </c>
      <c r="AX2109" s="50" t="str">
        <f t="shared" ca="1" si="579"/>
        <v>Not Completed</v>
      </c>
      <c r="AY2109" s="50" t="str">
        <f t="shared" ca="1" si="580"/>
        <v>Not Completed</v>
      </c>
      <c r="AZ2109" s="50" t="str">
        <f t="shared" ca="1" si="581"/>
        <v>Not Completed</v>
      </c>
      <c r="BA2109" s="48">
        <f t="shared" si="582"/>
        <v>0</v>
      </c>
      <c r="BB2109" s="45" t="str">
        <f t="shared" si="583"/>
        <v/>
      </c>
      <c r="BC2109" s="50" t="str">
        <f t="shared" si="584"/>
        <v/>
      </c>
      <c r="BD2109" s="48">
        <f t="shared" si="585"/>
        <v>0</v>
      </c>
      <c r="BE2109" s="50" t="str">
        <f t="shared" si="586"/>
        <v>Not Started</v>
      </c>
      <c r="BF2109" s="51">
        <f t="shared" si="587"/>
        <v>1</v>
      </c>
      <c r="BG2109" s="51">
        <f t="shared" si="588"/>
        <v>0</v>
      </c>
      <c r="BH2109" s="50" t="str">
        <f t="shared" si="589"/>
        <v/>
      </c>
      <c r="BI2109" s="50" t="str">
        <f t="shared" si="590"/>
        <v/>
      </c>
      <c r="BJ2109" s="50" t="str">
        <f t="shared" si="591"/>
        <v/>
      </c>
      <c r="BK2109" s="50" t="str">
        <f t="shared" si="592"/>
        <v xml:space="preserve">Not Started |  | </v>
      </c>
      <c r="BL2109" s="49" t="str">
        <f t="shared" ca="1" si="593"/>
        <v/>
      </c>
    </row>
    <row r="2110" spans="1:64" x14ac:dyDescent="0.25">
      <c r="A2110" t="str">
        <f>[1]All_Tasks_Billing!A2110</f>
        <v>RPP's (361-480)</v>
      </c>
      <c r="B2110" t="str">
        <f>[1]All_Tasks_Billing!B2110</f>
        <v>RPP</v>
      </c>
      <c r="C2110" t="str">
        <f>[1]All_Tasks_Billing!C2110</f>
        <v>32.1.108</v>
      </c>
      <c r="D2110" t="str">
        <f>[1]All_Tasks_Billing!D2110</f>
        <v>RPP's</v>
      </c>
      <c r="E2110" t="str">
        <f>[1]All_Tasks_Billing!E2110</f>
        <v>RPP</v>
      </c>
      <c r="F2110" t="str">
        <f>IF([1]All_Tasks_Billing!F2110="","",[1]All_Tasks_Billing!F2110)</f>
        <v/>
      </c>
      <c r="G2110" t="str">
        <f>IF([1]All_Tasks_Billing!G2110="","",[1]All_Tasks_Billing!G2110)</f>
        <v/>
      </c>
      <c r="H2110" s="45" t="str">
        <f>[1]All_Tasks_Billing!H2110</f>
        <v/>
      </c>
      <c r="I2110" t="str">
        <f>IF([1]All_Tasks_Billing!I2110="","",[1]All_Tasks_Billing!I2110)</f>
        <v/>
      </c>
      <c r="J2110" t="str">
        <f>IF([1]All_Tasks_Billing!J2110="","",[1]All_Tasks_Billing!J2110)</f>
        <v/>
      </c>
      <c r="K2110" t="b">
        <f>[1]All_Tasks_Billing!K2110</f>
        <v>0</v>
      </c>
      <c r="L2110" s="45" t="str">
        <f>[1]All_Tasks_Billing!L2110</f>
        <v/>
      </c>
      <c r="M2110" t="str">
        <f>[1]All_Tasks_Billing!M2110</f>
        <v/>
      </c>
      <c r="N2110" s="46">
        <f>IF([1]All_Tasks_Billing!N2110="",0,[1]All_Tasks_Billing!N2110)</f>
        <v>0</v>
      </c>
      <c r="O2110" t="str">
        <f>[1]All_Tasks_Billing!O2110</f>
        <v/>
      </c>
      <c r="P2110" s="47">
        <f>IF([1]All_Tasks_Billing!P2110="",0,[1]All_Tasks_Billing!P2110)</f>
        <v>2.5</v>
      </c>
      <c r="Q2110" s="47">
        <f>IF([1]All_Tasks_Billing!Q2110="",0,[1]All_Tasks_Billing!Q2110)</f>
        <v>2.5</v>
      </c>
      <c r="R2110" s="47">
        <f>IF([1]All_Tasks_Billing!R2110="",0,[1]All_Tasks_Billing!R2110)</f>
        <v>2.5</v>
      </c>
      <c r="S2110" t="str">
        <f>[1]All_Tasks_Billing!S2110</f>
        <v/>
      </c>
      <c r="T2110" t="str">
        <f>[1]All_Tasks_Billing!T2110</f>
        <v/>
      </c>
      <c r="U2110" t="str">
        <f>[1]All_Tasks_Billing!U2110</f>
        <v/>
      </c>
      <c r="V2110">
        <f>[1]All_Tasks_Billing!V2110</f>
        <v>37</v>
      </c>
      <c r="W2110" s="48">
        <f>[1]All_Tasks_Billing!W2110</f>
        <v>150</v>
      </c>
      <c r="X2110">
        <f>[1]All_Tasks_Billing!X2110</f>
        <v>45225</v>
      </c>
      <c r="Y2110">
        <f>[1]All_Tasks_Billing!Y2110</f>
        <v>1</v>
      </c>
      <c r="Z2110" s="49">
        <f>[1]All_Tasks_Billing!Z2110</f>
        <v>0</v>
      </c>
      <c r="AA2110" s="45" t="str">
        <f>[1]All_Tasks_Billing!AA2110</f>
        <v/>
      </c>
      <c r="AB2110" t="str">
        <f>[1]All_Tasks_Billing!AB2110</f>
        <v/>
      </c>
      <c r="AC2110" s="48">
        <f>[1]All_Tasks_Billing!AC2110</f>
        <v>0</v>
      </c>
      <c r="AD2110" s="48">
        <f>[1]All_Tasks_Billing!AD2110</f>
        <v>0</v>
      </c>
      <c r="AE2110" s="48">
        <f>[1]All_Tasks_Billing!AE2110</f>
        <v>0</v>
      </c>
      <c r="AF2110" s="48">
        <f>[1]All_Tasks_Billing!AF2110</f>
        <v>0</v>
      </c>
      <c r="AG2110" s="48">
        <f>[1]All_Tasks_Billing!AG2110</f>
        <v>0</v>
      </c>
      <c r="AH2110" s="48">
        <f>[1]All_Tasks_Billing!AH2110</f>
        <v>1.2500000000000001E-2</v>
      </c>
      <c r="AI2110" s="48">
        <f>[1]All_Tasks_Billing!AI2110</f>
        <v>0</v>
      </c>
      <c r="AJ2110" s="48">
        <f>[1]All_Tasks_Billing!AJ2110</f>
        <v>0</v>
      </c>
      <c r="AK2110" s="48">
        <f>[1]All_Tasks_Billing!AK2110</f>
        <v>0</v>
      </c>
      <c r="AL2110" s="48">
        <f>[1]All_Tasks_Billing!AL2110</f>
        <v>0</v>
      </c>
      <c r="AM2110" s="48">
        <f>[1]All_Tasks_Billing!AM2110</f>
        <v>0</v>
      </c>
      <c r="AN2110" s="48">
        <f>[1]All_Tasks_Billing!AN2110</f>
        <v>0</v>
      </c>
      <c r="AO2110" s="48">
        <f>[1]All_Tasks_Billing!AO2110</f>
        <v>0</v>
      </c>
      <c r="AP2110" s="48">
        <f>[1]All_Tasks_Billing!AP2110</f>
        <v>1.2500000000000001E-2</v>
      </c>
      <c r="AQ2110" s="48">
        <f>[1]All_Tasks_Billing!AQ2110</f>
        <v>0</v>
      </c>
      <c r="AR2110" s="48">
        <f>[1]All_Tasks_Billing!AR2110</f>
        <v>0</v>
      </c>
      <c r="AS2110" s="48">
        <f>[1]All_Tasks_Billing!AS2110</f>
        <v>0</v>
      </c>
      <c r="AT2110" s="48">
        <f>[1]All_Tasks_Billing!AT2110</f>
        <v>0</v>
      </c>
      <c r="AU2110" s="50" t="str">
        <f t="shared" si="576"/>
        <v/>
      </c>
      <c r="AV2110" s="50" t="str">
        <f t="shared" si="577"/>
        <v/>
      </c>
      <c r="AW2110" s="50" t="str">
        <f t="shared" si="578"/>
        <v/>
      </c>
      <c r="AX2110" s="50" t="str">
        <f t="shared" ca="1" si="579"/>
        <v>Not Completed</v>
      </c>
      <c r="AY2110" s="50" t="str">
        <f t="shared" ca="1" si="580"/>
        <v>Not Completed</v>
      </c>
      <c r="AZ2110" s="50" t="str">
        <f t="shared" ca="1" si="581"/>
        <v>Not Completed</v>
      </c>
      <c r="BA2110" s="48">
        <f t="shared" si="582"/>
        <v>0</v>
      </c>
      <c r="BB2110" s="45" t="str">
        <f t="shared" si="583"/>
        <v/>
      </c>
      <c r="BC2110" s="50" t="str">
        <f t="shared" si="584"/>
        <v/>
      </c>
      <c r="BD2110" s="48">
        <f t="shared" si="585"/>
        <v>0</v>
      </c>
      <c r="BE2110" s="50" t="str">
        <f t="shared" si="586"/>
        <v>Not Started</v>
      </c>
      <c r="BF2110" s="51">
        <f t="shared" si="587"/>
        <v>1</v>
      </c>
      <c r="BG2110" s="51">
        <f t="shared" si="588"/>
        <v>0</v>
      </c>
      <c r="BH2110" s="50" t="str">
        <f t="shared" si="589"/>
        <v/>
      </c>
      <c r="BI2110" s="50" t="str">
        <f t="shared" si="590"/>
        <v/>
      </c>
      <c r="BJ2110" s="50" t="str">
        <f t="shared" si="591"/>
        <v/>
      </c>
      <c r="BK2110" s="50" t="str">
        <f t="shared" si="592"/>
        <v xml:space="preserve">Not Started |  | </v>
      </c>
      <c r="BL2110" s="49" t="str">
        <f t="shared" ca="1" si="593"/>
        <v/>
      </c>
    </row>
    <row r="2111" spans="1:64" x14ac:dyDescent="0.25">
      <c r="A2111" t="str">
        <f>[1]All_Tasks_Billing!A2111</f>
        <v>RPP's (361-480)</v>
      </c>
      <c r="B2111" t="str">
        <f>[1]All_Tasks_Billing!B2111</f>
        <v>RPP</v>
      </c>
      <c r="C2111" t="str">
        <f>[1]All_Tasks_Billing!C2111</f>
        <v>32.1.109</v>
      </c>
      <c r="D2111" t="str">
        <f>[1]All_Tasks_Billing!D2111</f>
        <v>RPP's</v>
      </c>
      <c r="E2111" t="str">
        <f>[1]All_Tasks_Billing!E2111</f>
        <v>RPP</v>
      </c>
      <c r="F2111" t="str">
        <f>IF([1]All_Tasks_Billing!F2111="","",[1]All_Tasks_Billing!F2111)</f>
        <v/>
      </c>
      <c r="G2111" t="str">
        <f>IF([1]All_Tasks_Billing!G2111="","",[1]All_Tasks_Billing!G2111)</f>
        <v/>
      </c>
      <c r="H2111" s="45" t="str">
        <f>[1]All_Tasks_Billing!H2111</f>
        <v/>
      </c>
      <c r="I2111" t="str">
        <f>IF([1]All_Tasks_Billing!I2111="","",[1]All_Tasks_Billing!I2111)</f>
        <v/>
      </c>
      <c r="J2111" t="str">
        <f>IF([1]All_Tasks_Billing!J2111="","",[1]All_Tasks_Billing!J2111)</f>
        <v/>
      </c>
      <c r="K2111" t="b">
        <f>[1]All_Tasks_Billing!K2111</f>
        <v>0</v>
      </c>
      <c r="L2111" s="45" t="str">
        <f>[1]All_Tasks_Billing!L2111</f>
        <v/>
      </c>
      <c r="M2111" t="str">
        <f>[1]All_Tasks_Billing!M2111</f>
        <v/>
      </c>
      <c r="N2111" s="46">
        <f>IF([1]All_Tasks_Billing!N2111="",0,[1]All_Tasks_Billing!N2111)</f>
        <v>0</v>
      </c>
      <c r="O2111" t="str">
        <f>[1]All_Tasks_Billing!O2111</f>
        <v/>
      </c>
      <c r="P2111" s="47">
        <f>IF([1]All_Tasks_Billing!P2111="",0,[1]All_Tasks_Billing!P2111)</f>
        <v>2.5</v>
      </c>
      <c r="Q2111" s="47">
        <f>IF([1]All_Tasks_Billing!Q2111="",0,[1]All_Tasks_Billing!Q2111)</f>
        <v>2.5</v>
      </c>
      <c r="R2111" s="47">
        <f>IF([1]All_Tasks_Billing!R2111="",0,[1]All_Tasks_Billing!R2111)</f>
        <v>2.5</v>
      </c>
      <c r="S2111" t="str">
        <f>[1]All_Tasks_Billing!S2111</f>
        <v/>
      </c>
      <c r="T2111" t="str">
        <f>[1]All_Tasks_Billing!T2111</f>
        <v/>
      </c>
      <c r="U2111" t="str">
        <f>[1]All_Tasks_Billing!U2111</f>
        <v/>
      </c>
      <c r="V2111">
        <f>[1]All_Tasks_Billing!V2111</f>
        <v>37</v>
      </c>
      <c r="W2111" s="48">
        <f>[1]All_Tasks_Billing!W2111</f>
        <v>150</v>
      </c>
      <c r="X2111">
        <f>[1]All_Tasks_Billing!X2111</f>
        <v>45225</v>
      </c>
      <c r="Y2111">
        <f>[1]All_Tasks_Billing!Y2111</f>
        <v>1</v>
      </c>
      <c r="Z2111" s="49">
        <f>[1]All_Tasks_Billing!Z2111</f>
        <v>0</v>
      </c>
      <c r="AA2111" s="45" t="str">
        <f>[1]All_Tasks_Billing!AA2111</f>
        <v/>
      </c>
      <c r="AB2111" t="str">
        <f>[1]All_Tasks_Billing!AB2111</f>
        <v/>
      </c>
      <c r="AC2111" s="48">
        <f>[1]All_Tasks_Billing!AC2111</f>
        <v>0</v>
      </c>
      <c r="AD2111" s="48">
        <f>[1]All_Tasks_Billing!AD2111</f>
        <v>0</v>
      </c>
      <c r="AE2111" s="48">
        <f>[1]All_Tasks_Billing!AE2111</f>
        <v>0</v>
      </c>
      <c r="AF2111" s="48">
        <f>[1]All_Tasks_Billing!AF2111</f>
        <v>0</v>
      </c>
      <c r="AG2111" s="48">
        <f>[1]All_Tasks_Billing!AG2111</f>
        <v>0</v>
      </c>
      <c r="AH2111" s="48">
        <f>[1]All_Tasks_Billing!AH2111</f>
        <v>1.2500000000000001E-2</v>
      </c>
      <c r="AI2111" s="48">
        <f>[1]All_Tasks_Billing!AI2111</f>
        <v>0</v>
      </c>
      <c r="AJ2111" s="48">
        <f>[1]All_Tasks_Billing!AJ2111</f>
        <v>0</v>
      </c>
      <c r="AK2111" s="48">
        <f>[1]All_Tasks_Billing!AK2111</f>
        <v>0</v>
      </c>
      <c r="AL2111" s="48">
        <f>[1]All_Tasks_Billing!AL2111</f>
        <v>0</v>
      </c>
      <c r="AM2111" s="48">
        <f>[1]All_Tasks_Billing!AM2111</f>
        <v>0</v>
      </c>
      <c r="AN2111" s="48">
        <f>[1]All_Tasks_Billing!AN2111</f>
        <v>0</v>
      </c>
      <c r="AO2111" s="48">
        <f>[1]All_Tasks_Billing!AO2111</f>
        <v>0</v>
      </c>
      <c r="AP2111" s="48">
        <f>[1]All_Tasks_Billing!AP2111</f>
        <v>1.2500000000000001E-2</v>
      </c>
      <c r="AQ2111" s="48">
        <f>[1]All_Tasks_Billing!AQ2111</f>
        <v>0</v>
      </c>
      <c r="AR2111" s="48">
        <f>[1]All_Tasks_Billing!AR2111</f>
        <v>0</v>
      </c>
      <c r="AS2111" s="48">
        <f>[1]All_Tasks_Billing!AS2111</f>
        <v>0</v>
      </c>
      <c r="AT2111" s="48">
        <f>[1]All_Tasks_Billing!AT2111</f>
        <v>0</v>
      </c>
      <c r="AU2111" s="50" t="str">
        <f t="shared" si="576"/>
        <v/>
      </c>
      <c r="AV2111" s="50" t="str">
        <f t="shared" si="577"/>
        <v/>
      </c>
      <c r="AW2111" s="50" t="str">
        <f t="shared" si="578"/>
        <v/>
      </c>
      <c r="AX2111" s="50" t="str">
        <f t="shared" ca="1" si="579"/>
        <v>Not Completed</v>
      </c>
      <c r="AY2111" s="50" t="str">
        <f t="shared" ca="1" si="580"/>
        <v>Not Completed</v>
      </c>
      <c r="AZ2111" s="50" t="str">
        <f t="shared" ca="1" si="581"/>
        <v>Not Completed</v>
      </c>
      <c r="BA2111" s="48">
        <f t="shared" si="582"/>
        <v>0</v>
      </c>
      <c r="BB2111" s="45" t="str">
        <f t="shared" si="583"/>
        <v/>
      </c>
      <c r="BC2111" s="50" t="str">
        <f t="shared" si="584"/>
        <v/>
      </c>
      <c r="BD2111" s="48">
        <f t="shared" si="585"/>
        <v>0</v>
      </c>
      <c r="BE2111" s="50" t="str">
        <f t="shared" si="586"/>
        <v>Not Started</v>
      </c>
      <c r="BF2111" s="51">
        <f t="shared" si="587"/>
        <v>1</v>
      </c>
      <c r="BG2111" s="51">
        <f t="shared" si="588"/>
        <v>0</v>
      </c>
      <c r="BH2111" s="50" t="str">
        <f t="shared" si="589"/>
        <v/>
      </c>
      <c r="BI2111" s="50" t="str">
        <f t="shared" si="590"/>
        <v/>
      </c>
      <c r="BJ2111" s="50" t="str">
        <f t="shared" si="591"/>
        <v/>
      </c>
      <c r="BK2111" s="50" t="str">
        <f t="shared" si="592"/>
        <v xml:space="preserve">Not Started |  | </v>
      </c>
      <c r="BL2111" s="49" t="str">
        <f t="shared" ca="1" si="593"/>
        <v/>
      </c>
    </row>
    <row r="2112" spans="1:64" x14ac:dyDescent="0.25">
      <c r="A2112" t="str">
        <f>[1]All_Tasks_Billing!A2112</f>
        <v>RPP's (361-480)</v>
      </c>
      <c r="B2112" t="str">
        <f>[1]All_Tasks_Billing!B2112</f>
        <v>RPP</v>
      </c>
      <c r="C2112" t="str">
        <f>[1]All_Tasks_Billing!C2112</f>
        <v>32.1.110</v>
      </c>
      <c r="D2112" t="str">
        <f>[1]All_Tasks_Billing!D2112</f>
        <v>RPP's</v>
      </c>
      <c r="E2112" t="str">
        <f>[1]All_Tasks_Billing!E2112</f>
        <v>RPP</v>
      </c>
      <c r="F2112" t="str">
        <f>IF([1]All_Tasks_Billing!F2112="","",[1]All_Tasks_Billing!F2112)</f>
        <v/>
      </c>
      <c r="G2112" t="str">
        <f>IF([1]All_Tasks_Billing!G2112="","",[1]All_Tasks_Billing!G2112)</f>
        <v/>
      </c>
      <c r="H2112" s="45" t="str">
        <f>[1]All_Tasks_Billing!H2112</f>
        <v/>
      </c>
      <c r="I2112" t="str">
        <f>IF([1]All_Tasks_Billing!I2112="","",[1]All_Tasks_Billing!I2112)</f>
        <v/>
      </c>
      <c r="J2112" t="str">
        <f>IF([1]All_Tasks_Billing!J2112="","",[1]All_Tasks_Billing!J2112)</f>
        <v/>
      </c>
      <c r="K2112" t="b">
        <f>[1]All_Tasks_Billing!K2112</f>
        <v>0</v>
      </c>
      <c r="L2112" s="45" t="str">
        <f>[1]All_Tasks_Billing!L2112</f>
        <v/>
      </c>
      <c r="M2112" t="str">
        <f>[1]All_Tasks_Billing!M2112</f>
        <v/>
      </c>
      <c r="N2112" s="46">
        <f>IF([1]All_Tasks_Billing!N2112="",0,[1]All_Tasks_Billing!N2112)</f>
        <v>0</v>
      </c>
      <c r="O2112" t="str">
        <f>[1]All_Tasks_Billing!O2112</f>
        <v/>
      </c>
      <c r="P2112" s="47">
        <f>IF([1]All_Tasks_Billing!P2112="",0,[1]All_Tasks_Billing!P2112)</f>
        <v>2.5</v>
      </c>
      <c r="Q2112" s="47">
        <f>IF([1]All_Tasks_Billing!Q2112="",0,[1]All_Tasks_Billing!Q2112)</f>
        <v>2.5</v>
      </c>
      <c r="R2112" s="47">
        <f>IF([1]All_Tasks_Billing!R2112="",0,[1]All_Tasks_Billing!R2112)</f>
        <v>2.5</v>
      </c>
      <c r="S2112" t="str">
        <f>[1]All_Tasks_Billing!S2112</f>
        <v/>
      </c>
      <c r="T2112" t="str">
        <f>[1]All_Tasks_Billing!T2112</f>
        <v/>
      </c>
      <c r="U2112" t="str">
        <f>[1]All_Tasks_Billing!U2112</f>
        <v/>
      </c>
      <c r="V2112">
        <f>[1]All_Tasks_Billing!V2112</f>
        <v>37</v>
      </c>
      <c r="W2112" s="48">
        <f>[1]All_Tasks_Billing!W2112</f>
        <v>150</v>
      </c>
      <c r="X2112">
        <f>[1]All_Tasks_Billing!X2112</f>
        <v>45225</v>
      </c>
      <c r="Y2112">
        <f>[1]All_Tasks_Billing!Y2112</f>
        <v>1</v>
      </c>
      <c r="Z2112" s="49">
        <f>[1]All_Tasks_Billing!Z2112</f>
        <v>0</v>
      </c>
      <c r="AA2112" s="45" t="str">
        <f>[1]All_Tasks_Billing!AA2112</f>
        <v/>
      </c>
      <c r="AB2112" t="str">
        <f>[1]All_Tasks_Billing!AB2112</f>
        <v/>
      </c>
      <c r="AC2112" s="48">
        <f>[1]All_Tasks_Billing!AC2112</f>
        <v>0</v>
      </c>
      <c r="AD2112" s="48">
        <f>[1]All_Tasks_Billing!AD2112</f>
        <v>0</v>
      </c>
      <c r="AE2112" s="48">
        <f>[1]All_Tasks_Billing!AE2112</f>
        <v>0</v>
      </c>
      <c r="AF2112" s="48">
        <f>[1]All_Tasks_Billing!AF2112</f>
        <v>0</v>
      </c>
      <c r="AG2112" s="48">
        <f>[1]All_Tasks_Billing!AG2112</f>
        <v>0</v>
      </c>
      <c r="AH2112" s="48">
        <f>[1]All_Tasks_Billing!AH2112</f>
        <v>1.2500000000000001E-2</v>
      </c>
      <c r="AI2112" s="48">
        <f>[1]All_Tasks_Billing!AI2112</f>
        <v>0</v>
      </c>
      <c r="AJ2112" s="48">
        <f>[1]All_Tasks_Billing!AJ2112</f>
        <v>0</v>
      </c>
      <c r="AK2112" s="48">
        <f>[1]All_Tasks_Billing!AK2112</f>
        <v>0</v>
      </c>
      <c r="AL2112" s="48">
        <f>[1]All_Tasks_Billing!AL2112</f>
        <v>0</v>
      </c>
      <c r="AM2112" s="48">
        <f>[1]All_Tasks_Billing!AM2112</f>
        <v>0</v>
      </c>
      <c r="AN2112" s="48">
        <f>[1]All_Tasks_Billing!AN2112</f>
        <v>0</v>
      </c>
      <c r="AO2112" s="48">
        <f>[1]All_Tasks_Billing!AO2112</f>
        <v>0</v>
      </c>
      <c r="AP2112" s="48">
        <f>[1]All_Tasks_Billing!AP2112</f>
        <v>1.2500000000000001E-2</v>
      </c>
      <c r="AQ2112" s="48">
        <f>[1]All_Tasks_Billing!AQ2112</f>
        <v>0</v>
      </c>
      <c r="AR2112" s="48">
        <f>[1]All_Tasks_Billing!AR2112</f>
        <v>0</v>
      </c>
      <c r="AS2112" s="48">
        <f>[1]All_Tasks_Billing!AS2112</f>
        <v>0</v>
      </c>
      <c r="AT2112" s="48">
        <f>[1]All_Tasks_Billing!AT2112</f>
        <v>0</v>
      </c>
      <c r="AU2112" s="50" t="str">
        <f t="shared" si="576"/>
        <v/>
      </c>
      <c r="AV2112" s="50" t="str">
        <f t="shared" si="577"/>
        <v/>
      </c>
      <c r="AW2112" s="50" t="str">
        <f t="shared" si="578"/>
        <v/>
      </c>
      <c r="AX2112" s="50" t="str">
        <f t="shared" ca="1" si="579"/>
        <v>Not Completed</v>
      </c>
      <c r="AY2112" s="50" t="str">
        <f t="shared" ca="1" si="580"/>
        <v>Not Completed</v>
      </c>
      <c r="AZ2112" s="50" t="str">
        <f t="shared" ca="1" si="581"/>
        <v>Not Completed</v>
      </c>
      <c r="BA2112" s="48">
        <f t="shared" si="582"/>
        <v>0</v>
      </c>
      <c r="BB2112" s="45" t="str">
        <f t="shared" si="583"/>
        <v/>
      </c>
      <c r="BC2112" s="50" t="str">
        <f t="shared" si="584"/>
        <v/>
      </c>
      <c r="BD2112" s="48">
        <f t="shared" si="585"/>
        <v>0</v>
      </c>
      <c r="BE2112" s="50" t="str">
        <f t="shared" si="586"/>
        <v>Not Started</v>
      </c>
      <c r="BF2112" s="51">
        <f t="shared" si="587"/>
        <v>1</v>
      </c>
      <c r="BG2112" s="51">
        <f t="shared" si="588"/>
        <v>0</v>
      </c>
      <c r="BH2112" s="50" t="str">
        <f t="shared" si="589"/>
        <v/>
      </c>
      <c r="BI2112" s="50" t="str">
        <f t="shared" si="590"/>
        <v/>
      </c>
      <c r="BJ2112" s="50" t="str">
        <f t="shared" si="591"/>
        <v/>
      </c>
      <c r="BK2112" s="50" t="str">
        <f t="shared" si="592"/>
        <v xml:space="preserve">Not Started |  | </v>
      </c>
      <c r="BL2112" s="49" t="str">
        <f t="shared" ca="1" si="593"/>
        <v/>
      </c>
    </row>
    <row r="2113" spans="1:64" x14ac:dyDescent="0.25">
      <c r="A2113" t="str">
        <f>[1]All_Tasks_Billing!A2113</f>
        <v>RPP's (361-480)</v>
      </c>
      <c r="B2113" t="str">
        <f>[1]All_Tasks_Billing!B2113</f>
        <v>RPP</v>
      </c>
      <c r="C2113" t="str">
        <f>[1]All_Tasks_Billing!C2113</f>
        <v>32.1.111</v>
      </c>
      <c r="D2113" t="str">
        <f>[1]All_Tasks_Billing!D2113</f>
        <v>RPP's</v>
      </c>
      <c r="E2113" t="str">
        <f>[1]All_Tasks_Billing!E2113</f>
        <v>RPP</v>
      </c>
      <c r="F2113" t="str">
        <f>IF([1]All_Tasks_Billing!F2113="","",[1]All_Tasks_Billing!F2113)</f>
        <v/>
      </c>
      <c r="G2113" t="str">
        <f>IF([1]All_Tasks_Billing!G2113="","",[1]All_Tasks_Billing!G2113)</f>
        <v/>
      </c>
      <c r="H2113" s="45" t="str">
        <f>[1]All_Tasks_Billing!H2113</f>
        <v/>
      </c>
      <c r="I2113" t="str">
        <f>IF([1]All_Tasks_Billing!I2113="","",[1]All_Tasks_Billing!I2113)</f>
        <v/>
      </c>
      <c r="J2113" t="str">
        <f>IF([1]All_Tasks_Billing!J2113="","",[1]All_Tasks_Billing!J2113)</f>
        <v/>
      </c>
      <c r="K2113" t="b">
        <f>[1]All_Tasks_Billing!K2113</f>
        <v>0</v>
      </c>
      <c r="L2113" s="45" t="str">
        <f>[1]All_Tasks_Billing!L2113</f>
        <v/>
      </c>
      <c r="M2113" t="str">
        <f>[1]All_Tasks_Billing!M2113</f>
        <v/>
      </c>
      <c r="N2113" s="46">
        <f>IF([1]All_Tasks_Billing!N2113="",0,[1]All_Tasks_Billing!N2113)</f>
        <v>0</v>
      </c>
      <c r="O2113" t="str">
        <f>[1]All_Tasks_Billing!O2113</f>
        <v/>
      </c>
      <c r="P2113" s="47">
        <f>IF([1]All_Tasks_Billing!P2113="",0,[1]All_Tasks_Billing!P2113)</f>
        <v>2.5</v>
      </c>
      <c r="Q2113" s="47">
        <f>IF([1]All_Tasks_Billing!Q2113="",0,[1]All_Tasks_Billing!Q2113)</f>
        <v>2.5</v>
      </c>
      <c r="R2113" s="47">
        <f>IF([1]All_Tasks_Billing!R2113="",0,[1]All_Tasks_Billing!R2113)</f>
        <v>2.5</v>
      </c>
      <c r="S2113" t="str">
        <f>[1]All_Tasks_Billing!S2113</f>
        <v/>
      </c>
      <c r="T2113" t="str">
        <f>[1]All_Tasks_Billing!T2113</f>
        <v/>
      </c>
      <c r="U2113" t="str">
        <f>[1]All_Tasks_Billing!U2113</f>
        <v/>
      </c>
      <c r="V2113">
        <f>[1]All_Tasks_Billing!V2113</f>
        <v>37</v>
      </c>
      <c r="W2113" s="48">
        <f>[1]All_Tasks_Billing!W2113</f>
        <v>150</v>
      </c>
      <c r="X2113">
        <f>[1]All_Tasks_Billing!X2113</f>
        <v>45225</v>
      </c>
      <c r="Y2113">
        <f>[1]All_Tasks_Billing!Y2113</f>
        <v>1</v>
      </c>
      <c r="Z2113" s="49">
        <f>[1]All_Tasks_Billing!Z2113</f>
        <v>0</v>
      </c>
      <c r="AA2113" s="45" t="str">
        <f>[1]All_Tasks_Billing!AA2113</f>
        <v/>
      </c>
      <c r="AB2113" t="str">
        <f>[1]All_Tasks_Billing!AB2113</f>
        <v/>
      </c>
      <c r="AC2113" s="48">
        <f>[1]All_Tasks_Billing!AC2113</f>
        <v>0</v>
      </c>
      <c r="AD2113" s="48">
        <f>[1]All_Tasks_Billing!AD2113</f>
        <v>0</v>
      </c>
      <c r="AE2113" s="48">
        <f>[1]All_Tasks_Billing!AE2113</f>
        <v>0</v>
      </c>
      <c r="AF2113" s="48">
        <f>[1]All_Tasks_Billing!AF2113</f>
        <v>0</v>
      </c>
      <c r="AG2113" s="48">
        <f>[1]All_Tasks_Billing!AG2113</f>
        <v>0</v>
      </c>
      <c r="AH2113" s="48">
        <f>[1]All_Tasks_Billing!AH2113</f>
        <v>1.2500000000000001E-2</v>
      </c>
      <c r="AI2113" s="48">
        <f>[1]All_Tasks_Billing!AI2113</f>
        <v>0</v>
      </c>
      <c r="AJ2113" s="48">
        <f>[1]All_Tasks_Billing!AJ2113</f>
        <v>0</v>
      </c>
      <c r="AK2113" s="48">
        <f>[1]All_Tasks_Billing!AK2113</f>
        <v>0</v>
      </c>
      <c r="AL2113" s="48">
        <f>[1]All_Tasks_Billing!AL2113</f>
        <v>0</v>
      </c>
      <c r="AM2113" s="48">
        <f>[1]All_Tasks_Billing!AM2113</f>
        <v>0</v>
      </c>
      <c r="AN2113" s="48">
        <f>[1]All_Tasks_Billing!AN2113</f>
        <v>0</v>
      </c>
      <c r="AO2113" s="48">
        <f>[1]All_Tasks_Billing!AO2113</f>
        <v>0</v>
      </c>
      <c r="AP2113" s="48">
        <f>[1]All_Tasks_Billing!AP2113</f>
        <v>1.2500000000000001E-2</v>
      </c>
      <c r="AQ2113" s="48">
        <f>[1]All_Tasks_Billing!AQ2113</f>
        <v>0</v>
      </c>
      <c r="AR2113" s="48">
        <f>[1]All_Tasks_Billing!AR2113</f>
        <v>0</v>
      </c>
      <c r="AS2113" s="48">
        <f>[1]All_Tasks_Billing!AS2113</f>
        <v>0</v>
      </c>
      <c r="AT2113" s="48">
        <f>[1]All_Tasks_Billing!AT2113</f>
        <v>0</v>
      </c>
      <c r="AU2113" s="50" t="str">
        <f t="shared" si="576"/>
        <v/>
      </c>
      <c r="AV2113" s="50" t="str">
        <f t="shared" si="577"/>
        <v/>
      </c>
      <c r="AW2113" s="50" t="str">
        <f t="shared" si="578"/>
        <v/>
      </c>
      <c r="AX2113" s="50" t="str">
        <f t="shared" ca="1" si="579"/>
        <v>Not Completed</v>
      </c>
      <c r="AY2113" s="50" t="str">
        <f t="shared" ca="1" si="580"/>
        <v>Not Completed</v>
      </c>
      <c r="AZ2113" s="50" t="str">
        <f t="shared" ca="1" si="581"/>
        <v>Not Completed</v>
      </c>
      <c r="BA2113" s="48">
        <f t="shared" si="582"/>
        <v>0</v>
      </c>
      <c r="BB2113" s="45" t="str">
        <f t="shared" si="583"/>
        <v/>
      </c>
      <c r="BC2113" s="50" t="str">
        <f t="shared" si="584"/>
        <v/>
      </c>
      <c r="BD2113" s="48">
        <f t="shared" si="585"/>
        <v>0</v>
      </c>
      <c r="BE2113" s="50" t="str">
        <f t="shared" si="586"/>
        <v>Not Started</v>
      </c>
      <c r="BF2113" s="51">
        <f t="shared" si="587"/>
        <v>1</v>
      </c>
      <c r="BG2113" s="51">
        <f t="shared" si="588"/>
        <v>0</v>
      </c>
      <c r="BH2113" s="50" t="str">
        <f t="shared" si="589"/>
        <v/>
      </c>
      <c r="BI2113" s="50" t="str">
        <f t="shared" si="590"/>
        <v/>
      </c>
      <c r="BJ2113" s="50" t="str">
        <f t="shared" si="591"/>
        <v/>
      </c>
      <c r="BK2113" s="50" t="str">
        <f t="shared" si="592"/>
        <v xml:space="preserve">Not Started |  | </v>
      </c>
      <c r="BL2113" s="49" t="str">
        <f t="shared" ca="1" si="593"/>
        <v/>
      </c>
    </row>
    <row r="2114" spans="1:64" x14ac:dyDescent="0.25">
      <c r="A2114" t="str">
        <f>[1]All_Tasks_Billing!A2114</f>
        <v>RPP's (361-480)</v>
      </c>
      <c r="B2114" t="str">
        <f>[1]All_Tasks_Billing!B2114</f>
        <v>RPP</v>
      </c>
      <c r="C2114" t="str">
        <f>[1]All_Tasks_Billing!C2114</f>
        <v>32.1.112</v>
      </c>
      <c r="D2114" t="str">
        <f>[1]All_Tasks_Billing!D2114</f>
        <v>RPP's</v>
      </c>
      <c r="E2114" t="str">
        <f>[1]All_Tasks_Billing!E2114</f>
        <v>RPP</v>
      </c>
      <c r="F2114" t="str">
        <f>IF([1]All_Tasks_Billing!F2114="","",[1]All_Tasks_Billing!F2114)</f>
        <v/>
      </c>
      <c r="G2114" t="str">
        <f>IF([1]All_Tasks_Billing!G2114="","",[1]All_Tasks_Billing!G2114)</f>
        <v/>
      </c>
      <c r="H2114" s="45" t="str">
        <f>[1]All_Tasks_Billing!H2114</f>
        <v/>
      </c>
      <c r="I2114" t="str">
        <f>IF([1]All_Tasks_Billing!I2114="","",[1]All_Tasks_Billing!I2114)</f>
        <v/>
      </c>
      <c r="J2114" t="str">
        <f>IF([1]All_Tasks_Billing!J2114="","",[1]All_Tasks_Billing!J2114)</f>
        <v/>
      </c>
      <c r="K2114" t="b">
        <f>[1]All_Tasks_Billing!K2114</f>
        <v>0</v>
      </c>
      <c r="L2114" s="45" t="str">
        <f>[1]All_Tasks_Billing!L2114</f>
        <v/>
      </c>
      <c r="M2114" t="str">
        <f>[1]All_Tasks_Billing!M2114</f>
        <v/>
      </c>
      <c r="N2114" s="46">
        <f>IF([1]All_Tasks_Billing!N2114="",0,[1]All_Tasks_Billing!N2114)</f>
        <v>0</v>
      </c>
      <c r="O2114" t="str">
        <f>[1]All_Tasks_Billing!O2114</f>
        <v/>
      </c>
      <c r="P2114" s="47">
        <f>IF([1]All_Tasks_Billing!P2114="",0,[1]All_Tasks_Billing!P2114)</f>
        <v>2.5</v>
      </c>
      <c r="Q2114" s="47">
        <f>IF([1]All_Tasks_Billing!Q2114="",0,[1]All_Tasks_Billing!Q2114)</f>
        <v>2.5</v>
      </c>
      <c r="R2114" s="47">
        <f>IF([1]All_Tasks_Billing!R2114="",0,[1]All_Tasks_Billing!R2114)</f>
        <v>2.5</v>
      </c>
      <c r="S2114" t="str">
        <f>[1]All_Tasks_Billing!S2114</f>
        <v/>
      </c>
      <c r="T2114" t="str">
        <f>[1]All_Tasks_Billing!T2114</f>
        <v/>
      </c>
      <c r="U2114" t="str">
        <f>[1]All_Tasks_Billing!U2114</f>
        <v/>
      </c>
      <c r="V2114">
        <f>[1]All_Tasks_Billing!V2114</f>
        <v>37</v>
      </c>
      <c r="W2114" s="48">
        <f>[1]All_Tasks_Billing!W2114</f>
        <v>150</v>
      </c>
      <c r="X2114">
        <f>[1]All_Tasks_Billing!X2114</f>
        <v>45225</v>
      </c>
      <c r="Y2114">
        <f>[1]All_Tasks_Billing!Y2114</f>
        <v>1</v>
      </c>
      <c r="Z2114" s="49">
        <f>[1]All_Tasks_Billing!Z2114</f>
        <v>0</v>
      </c>
      <c r="AA2114" s="45" t="str">
        <f>[1]All_Tasks_Billing!AA2114</f>
        <v/>
      </c>
      <c r="AB2114" t="str">
        <f>[1]All_Tasks_Billing!AB2114</f>
        <v/>
      </c>
      <c r="AC2114" s="48">
        <f>[1]All_Tasks_Billing!AC2114</f>
        <v>0</v>
      </c>
      <c r="AD2114" s="48">
        <f>[1]All_Tasks_Billing!AD2114</f>
        <v>0</v>
      </c>
      <c r="AE2114" s="48">
        <f>[1]All_Tasks_Billing!AE2114</f>
        <v>0</v>
      </c>
      <c r="AF2114" s="48">
        <f>[1]All_Tasks_Billing!AF2114</f>
        <v>0</v>
      </c>
      <c r="AG2114" s="48">
        <f>[1]All_Tasks_Billing!AG2114</f>
        <v>0</v>
      </c>
      <c r="AH2114" s="48">
        <f>[1]All_Tasks_Billing!AH2114</f>
        <v>1.2500000000000001E-2</v>
      </c>
      <c r="AI2114" s="48">
        <f>[1]All_Tasks_Billing!AI2114</f>
        <v>0</v>
      </c>
      <c r="AJ2114" s="48">
        <f>[1]All_Tasks_Billing!AJ2114</f>
        <v>0</v>
      </c>
      <c r="AK2114" s="48">
        <f>[1]All_Tasks_Billing!AK2114</f>
        <v>0</v>
      </c>
      <c r="AL2114" s="48">
        <f>[1]All_Tasks_Billing!AL2114</f>
        <v>0</v>
      </c>
      <c r="AM2114" s="48">
        <f>[1]All_Tasks_Billing!AM2114</f>
        <v>0</v>
      </c>
      <c r="AN2114" s="48">
        <f>[1]All_Tasks_Billing!AN2114</f>
        <v>0</v>
      </c>
      <c r="AO2114" s="48">
        <f>[1]All_Tasks_Billing!AO2114</f>
        <v>0</v>
      </c>
      <c r="AP2114" s="48">
        <f>[1]All_Tasks_Billing!AP2114</f>
        <v>1.2500000000000001E-2</v>
      </c>
      <c r="AQ2114" s="48">
        <f>[1]All_Tasks_Billing!AQ2114</f>
        <v>0</v>
      </c>
      <c r="AR2114" s="48">
        <f>[1]All_Tasks_Billing!AR2114</f>
        <v>0</v>
      </c>
      <c r="AS2114" s="48">
        <f>[1]All_Tasks_Billing!AS2114</f>
        <v>0</v>
      </c>
      <c r="AT2114" s="48">
        <f>[1]All_Tasks_Billing!AT2114</f>
        <v>0</v>
      </c>
      <c r="AU2114" s="50" t="str">
        <f t="shared" ref="AU2114:AU2177" si="594">IF(L2114="","",TEXT(L2114,"MMM-yyyy"))</f>
        <v/>
      </c>
      <c r="AV2114" s="50" t="str">
        <f t="shared" ref="AV2114:AV2177" si="595">IF(L2114="","","Q"&amp;ROUNDUP(MONTH(L2114)/3,0)&amp;"-"&amp;YEAR(L2114))</f>
        <v/>
      </c>
      <c r="AW2114" s="50" t="str">
        <f t="shared" ref="AW2114:AW2177" si="596">IF(L2114="","",YEAR(L2114))</f>
        <v/>
      </c>
      <c r="AX2114" s="50" t="str">
        <f t="shared" ref="AX2114:AX2177" ca="1" si="597">IF(L2114="","Not Completed",IF(L2114&gt;=TODAY()-7,"This Week",IF(L2114&gt;=TODAY()-14,"Last Week",IF(L2114&gt;=TODAY()-30,"Last 30 Days","Older"))))</f>
        <v>Not Completed</v>
      </c>
      <c r="AY2114" s="50" t="str">
        <f t="shared" ref="AY2114:AY2177" ca="1" si="598">IF(L2114="","Not Completed",IF(MONTH(L2114)=MONTH(TODAY()),"This Month",IF(MONTH(L2114)=MONTH(TODAY())-1,"Last Month",IF(L2114&gt;=DATE(YEAR(TODAY()),1,1),"This Year","Prior Year"))))</f>
        <v>Not Completed</v>
      </c>
      <c r="AZ2114" s="50" t="str">
        <f t="shared" ref="AZ2114:AZ2177" ca="1" si="599">IF(L2114="","Not Completed",IF(ROUNDUP(MONTH(L2114)/3,0)=ROUNDUP(MONTH(TODAY())/3,0),"This Quarter",IF(ROUNDUP(MONTH(L2114)/3,0)=ROUNDUP(MONTH(TODAY())/3,0)-1,"Last Quarter",IF(YEAR(L2114)=YEAR(TODAY()),"Earlier This Year","Prior Year"))))</f>
        <v>Not Completed</v>
      </c>
      <c r="BA2114" s="48">
        <f t="shared" ref="BA2114:BA2177" si="600">IF(Z2114=1,AT2114,0)</f>
        <v>0</v>
      </c>
      <c r="BB2114" s="45" t="str">
        <f t="shared" ref="BB2114:BB2177" si="601">IF(AA2114="","",AA2114)</f>
        <v/>
      </c>
      <c r="BC2114" s="50" t="str">
        <f t="shared" ref="BC2114:BC2177" si="602">IF(AA2114="","",TEXT(AA2114,"MMM-yyyy"))</f>
        <v/>
      </c>
      <c r="BD2114" s="48">
        <f t="shared" ref="BD2114:BD2177" si="603">IF(P2114=0,0,AT2114/P2114)</f>
        <v>0</v>
      </c>
      <c r="BE2114" s="50" t="str">
        <f t="shared" ref="BE2114:BE2177" si="604">IF(Z2114=1,"Completed",IF(N2114&gt;0,"In Progress","Not Started"))</f>
        <v>Not Started</v>
      </c>
      <c r="BF2114" s="51">
        <f t="shared" ref="BF2114:BF2177" si="605">IF(P2114=0,0,R2114/P2114)</f>
        <v>1</v>
      </c>
      <c r="BG2114" s="51">
        <f t="shared" ref="BG2114:BG2177" si="606">N2114</f>
        <v>0</v>
      </c>
      <c r="BH2114" s="50" t="str">
        <f t="shared" ref="BH2114:BH2177" si="607">IF(S2114="","",S2114&amp;" - "&amp;U2114)</f>
        <v/>
      </c>
      <c r="BI2114" s="50" t="str">
        <f t="shared" ref="BI2114:BI2177" si="608">IF(S2114="","",S2114&amp;" - "&amp;T2114)</f>
        <v/>
      </c>
      <c r="BJ2114" s="50" t="str">
        <f t="shared" ref="BJ2114:BJ2177" si="609">IF(U2114="","",U2114&amp;" - "&amp;T2114)</f>
        <v/>
      </c>
      <c r="BK2114" s="50" t="str">
        <f t="shared" ref="BK2114:BK2177" si="610">BE2114&amp;" | "&amp;S2114&amp;" | "&amp;U2114</f>
        <v xml:space="preserve">Not Started |  | </v>
      </c>
      <c r="BL2114" s="49" t="str">
        <f t="shared" ref="BL2114:BL2177" ca="1" si="611">IF(L2114="","",TODAY()-L2114)</f>
        <v/>
      </c>
    </row>
    <row r="2115" spans="1:64" x14ac:dyDescent="0.25">
      <c r="A2115" t="str">
        <f>[1]All_Tasks_Billing!A2115</f>
        <v>RPP's (361-480)</v>
      </c>
      <c r="B2115" t="str">
        <f>[1]All_Tasks_Billing!B2115</f>
        <v>RPP</v>
      </c>
      <c r="C2115" t="str">
        <f>[1]All_Tasks_Billing!C2115</f>
        <v>32.1.113</v>
      </c>
      <c r="D2115" t="str">
        <f>[1]All_Tasks_Billing!D2115</f>
        <v>RPP's</v>
      </c>
      <c r="E2115" t="str">
        <f>[1]All_Tasks_Billing!E2115</f>
        <v>RPP</v>
      </c>
      <c r="F2115" t="str">
        <f>IF([1]All_Tasks_Billing!F2115="","",[1]All_Tasks_Billing!F2115)</f>
        <v/>
      </c>
      <c r="G2115" t="str">
        <f>IF([1]All_Tasks_Billing!G2115="","",[1]All_Tasks_Billing!G2115)</f>
        <v/>
      </c>
      <c r="H2115" s="45" t="str">
        <f>[1]All_Tasks_Billing!H2115</f>
        <v/>
      </c>
      <c r="I2115" t="str">
        <f>IF([1]All_Tasks_Billing!I2115="","",[1]All_Tasks_Billing!I2115)</f>
        <v/>
      </c>
      <c r="J2115" t="str">
        <f>IF([1]All_Tasks_Billing!J2115="","",[1]All_Tasks_Billing!J2115)</f>
        <v/>
      </c>
      <c r="K2115" t="b">
        <f>[1]All_Tasks_Billing!K2115</f>
        <v>0</v>
      </c>
      <c r="L2115" s="45" t="str">
        <f>[1]All_Tasks_Billing!L2115</f>
        <v/>
      </c>
      <c r="M2115" t="str">
        <f>[1]All_Tasks_Billing!M2115</f>
        <v/>
      </c>
      <c r="N2115" s="46">
        <f>IF([1]All_Tasks_Billing!N2115="",0,[1]All_Tasks_Billing!N2115)</f>
        <v>0</v>
      </c>
      <c r="O2115" t="str">
        <f>[1]All_Tasks_Billing!O2115</f>
        <v/>
      </c>
      <c r="P2115" s="47">
        <f>IF([1]All_Tasks_Billing!P2115="",0,[1]All_Tasks_Billing!P2115)</f>
        <v>2.5</v>
      </c>
      <c r="Q2115" s="47">
        <f>IF([1]All_Tasks_Billing!Q2115="",0,[1]All_Tasks_Billing!Q2115)</f>
        <v>2.5</v>
      </c>
      <c r="R2115" s="47">
        <f>IF([1]All_Tasks_Billing!R2115="",0,[1]All_Tasks_Billing!R2115)</f>
        <v>2.5</v>
      </c>
      <c r="S2115" t="str">
        <f>[1]All_Tasks_Billing!S2115</f>
        <v/>
      </c>
      <c r="T2115" t="str">
        <f>[1]All_Tasks_Billing!T2115</f>
        <v/>
      </c>
      <c r="U2115" t="str">
        <f>[1]All_Tasks_Billing!U2115</f>
        <v/>
      </c>
      <c r="V2115">
        <f>[1]All_Tasks_Billing!V2115</f>
        <v>37</v>
      </c>
      <c r="W2115" s="48">
        <f>[1]All_Tasks_Billing!W2115</f>
        <v>150</v>
      </c>
      <c r="X2115">
        <f>[1]All_Tasks_Billing!X2115</f>
        <v>45225</v>
      </c>
      <c r="Y2115">
        <f>[1]All_Tasks_Billing!Y2115</f>
        <v>1</v>
      </c>
      <c r="Z2115" s="49">
        <f>[1]All_Tasks_Billing!Z2115</f>
        <v>0</v>
      </c>
      <c r="AA2115" s="45" t="str">
        <f>[1]All_Tasks_Billing!AA2115</f>
        <v/>
      </c>
      <c r="AB2115" t="str">
        <f>[1]All_Tasks_Billing!AB2115</f>
        <v/>
      </c>
      <c r="AC2115" s="48">
        <f>[1]All_Tasks_Billing!AC2115</f>
        <v>0</v>
      </c>
      <c r="AD2115" s="48">
        <f>[1]All_Tasks_Billing!AD2115</f>
        <v>0</v>
      </c>
      <c r="AE2115" s="48">
        <f>[1]All_Tasks_Billing!AE2115</f>
        <v>0</v>
      </c>
      <c r="AF2115" s="48">
        <f>[1]All_Tasks_Billing!AF2115</f>
        <v>0</v>
      </c>
      <c r="AG2115" s="48">
        <f>[1]All_Tasks_Billing!AG2115</f>
        <v>0</v>
      </c>
      <c r="AH2115" s="48">
        <f>[1]All_Tasks_Billing!AH2115</f>
        <v>1.2500000000000001E-2</v>
      </c>
      <c r="AI2115" s="48">
        <f>[1]All_Tasks_Billing!AI2115</f>
        <v>0</v>
      </c>
      <c r="AJ2115" s="48">
        <f>[1]All_Tasks_Billing!AJ2115</f>
        <v>0</v>
      </c>
      <c r="AK2115" s="48">
        <f>[1]All_Tasks_Billing!AK2115</f>
        <v>0</v>
      </c>
      <c r="AL2115" s="48">
        <f>[1]All_Tasks_Billing!AL2115</f>
        <v>0</v>
      </c>
      <c r="AM2115" s="48">
        <f>[1]All_Tasks_Billing!AM2115</f>
        <v>0</v>
      </c>
      <c r="AN2115" s="48">
        <f>[1]All_Tasks_Billing!AN2115</f>
        <v>0</v>
      </c>
      <c r="AO2115" s="48">
        <f>[1]All_Tasks_Billing!AO2115</f>
        <v>0</v>
      </c>
      <c r="AP2115" s="48">
        <f>[1]All_Tasks_Billing!AP2115</f>
        <v>1.2500000000000001E-2</v>
      </c>
      <c r="AQ2115" s="48">
        <f>[1]All_Tasks_Billing!AQ2115</f>
        <v>0</v>
      </c>
      <c r="AR2115" s="48">
        <f>[1]All_Tasks_Billing!AR2115</f>
        <v>0</v>
      </c>
      <c r="AS2115" s="48">
        <f>[1]All_Tasks_Billing!AS2115</f>
        <v>0</v>
      </c>
      <c r="AT2115" s="48">
        <f>[1]All_Tasks_Billing!AT2115</f>
        <v>0</v>
      </c>
      <c r="AU2115" s="50" t="str">
        <f t="shared" si="594"/>
        <v/>
      </c>
      <c r="AV2115" s="50" t="str">
        <f t="shared" si="595"/>
        <v/>
      </c>
      <c r="AW2115" s="50" t="str">
        <f t="shared" si="596"/>
        <v/>
      </c>
      <c r="AX2115" s="50" t="str">
        <f t="shared" ca="1" si="597"/>
        <v>Not Completed</v>
      </c>
      <c r="AY2115" s="50" t="str">
        <f t="shared" ca="1" si="598"/>
        <v>Not Completed</v>
      </c>
      <c r="AZ2115" s="50" t="str">
        <f t="shared" ca="1" si="599"/>
        <v>Not Completed</v>
      </c>
      <c r="BA2115" s="48">
        <f t="shared" si="600"/>
        <v>0</v>
      </c>
      <c r="BB2115" s="45" t="str">
        <f t="shared" si="601"/>
        <v/>
      </c>
      <c r="BC2115" s="50" t="str">
        <f t="shared" si="602"/>
        <v/>
      </c>
      <c r="BD2115" s="48">
        <f t="shared" si="603"/>
        <v>0</v>
      </c>
      <c r="BE2115" s="50" t="str">
        <f t="shared" si="604"/>
        <v>Not Started</v>
      </c>
      <c r="BF2115" s="51">
        <f t="shared" si="605"/>
        <v>1</v>
      </c>
      <c r="BG2115" s="51">
        <f t="shared" si="606"/>
        <v>0</v>
      </c>
      <c r="BH2115" s="50" t="str">
        <f t="shared" si="607"/>
        <v/>
      </c>
      <c r="BI2115" s="50" t="str">
        <f t="shared" si="608"/>
        <v/>
      </c>
      <c r="BJ2115" s="50" t="str">
        <f t="shared" si="609"/>
        <v/>
      </c>
      <c r="BK2115" s="50" t="str">
        <f t="shared" si="610"/>
        <v xml:space="preserve">Not Started |  | </v>
      </c>
      <c r="BL2115" s="49" t="str">
        <f t="shared" ca="1" si="611"/>
        <v/>
      </c>
    </row>
    <row r="2116" spans="1:64" x14ac:dyDescent="0.25">
      <c r="A2116" t="str">
        <f>[1]All_Tasks_Billing!A2116</f>
        <v>RPP's (361-480)</v>
      </c>
      <c r="B2116" t="str">
        <f>[1]All_Tasks_Billing!B2116</f>
        <v>RPP</v>
      </c>
      <c r="C2116" t="str">
        <f>[1]All_Tasks_Billing!C2116</f>
        <v>32.1.114</v>
      </c>
      <c r="D2116" t="str">
        <f>[1]All_Tasks_Billing!D2116</f>
        <v>RPP's</v>
      </c>
      <c r="E2116" t="str">
        <f>[1]All_Tasks_Billing!E2116</f>
        <v>RPP</v>
      </c>
      <c r="F2116" t="str">
        <f>IF([1]All_Tasks_Billing!F2116="","",[1]All_Tasks_Billing!F2116)</f>
        <v/>
      </c>
      <c r="G2116" t="str">
        <f>IF([1]All_Tasks_Billing!G2116="","",[1]All_Tasks_Billing!G2116)</f>
        <v/>
      </c>
      <c r="H2116" s="45" t="str">
        <f>[1]All_Tasks_Billing!H2116</f>
        <v/>
      </c>
      <c r="I2116" t="str">
        <f>IF([1]All_Tasks_Billing!I2116="","",[1]All_Tasks_Billing!I2116)</f>
        <v/>
      </c>
      <c r="J2116" t="str">
        <f>IF([1]All_Tasks_Billing!J2116="","",[1]All_Tasks_Billing!J2116)</f>
        <v/>
      </c>
      <c r="K2116" t="b">
        <f>[1]All_Tasks_Billing!K2116</f>
        <v>0</v>
      </c>
      <c r="L2116" s="45" t="str">
        <f>[1]All_Tasks_Billing!L2116</f>
        <v/>
      </c>
      <c r="M2116" t="str">
        <f>[1]All_Tasks_Billing!M2116</f>
        <v/>
      </c>
      <c r="N2116" s="46">
        <f>IF([1]All_Tasks_Billing!N2116="",0,[1]All_Tasks_Billing!N2116)</f>
        <v>0</v>
      </c>
      <c r="O2116" t="str">
        <f>[1]All_Tasks_Billing!O2116</f>
        <v/>
      </c>
      <c r="P2116" s="47">
        <f>IF([1]All_Tasks_Billing!P2116="",0,[1]All_Tasks_Billing!P2116)</f>
        <v>2.5</v>
      </c>
      <c r="Q2116" s="47">
        <f>IF([1]All_Tasks_Billing!Q2116="",0,[1]All_Tasks_Billing!Q2116)</f>
        <v>2.5</v>
      </c>
      <c r="R2116" s="47">
        <f>IF([1]All_Tasks_Billing!R2116="",0,[1]All_Tasks_Billing!R2116)</f>
        <v>2.5</v>
      </c>
      <c r="S2116" t="str">
        <f>[1]All_Tasks_Billing!S2116</f>
        <v/>
      </c>
      <c r="T2116" t="str">
        <f>[1]All_Tasks_Billing!T2116</f>
        <v/>
      </c>
      <c r="U2116" t="str">
        <f>[1]All_Tasks_Billing!U2116</f>
        <v/>
      </c>
      <c r="V2116">
        <f>[1]All_Tasks_Billing!V2116</f>
        <v>37</v>
      </c>
      <c r="W2116" s="48">
        <f>[1]All_Tasks_Billing!W2116</f>
        <v>150</v>
      </c>
      <c r="X2116">
        <f>[1]All_Tasks_Billing!X2116</f>
        <v>45225</v>
      </c>
      <c r="Y2116">
        <f>[1]All_Tasks_Billing!Y2116</f>
        <v>1</v>
      </c>
      <c r="Z2116" s="49">
        <f>[1]All_Tasks_Billing!Z2116</f>
        <v>0</v>
      </c>
      <c r="AA2116" s="45" t="str">
        <f>[1]All_Tasks_Billing!AA2116</f>
        <v/>
      </c>
      <c r="AB2116" t="str">
        <f>[1]All_Tasks_Billing!AB2116</f>
        <v/>
      </c>
      <c r="AC2116" s="48">
        <f>[1]All_Tasks_Billing!AC2116</f>
        <v>0</v>
      </c>
      <c r="AD2116" s="48">
        <f>[1]All_Tasks_Billing!AD2116</f>
        <v>0</v>
      </c>
      <c r="AE2116" s="48">
        <f>[1]All_Tasks_Billing!AE2116</f>
        <v>0</v>
      </c>
      <c r="AF2116" s="48">
        <f>[1]All_Tasks_Billing!AF2116</f>
        <v>0</v>
      </c>
      <c r="AG2116" s="48">
        <f>[1]All_Tasks_Billing!AG2116</f>
        <v>0</v>
      </c>
      <c r="AH2116" s="48">
        <f>[1]All_Tasks_Billing!AH2116</f>
        <v>1.2500000000000001E-2</v>
      </c>
      <c r="AI2116" s="48">
        <f>[1]All_Tasks_Billing!AI2116</f>
        <v>0</v>
      </c>
      <c r="AJ2116" s="48">
        <f>[1]All_Tasks_Billing!AJ2116</f>
        <v>0</v>
      </c>
      <c r="AK2116" s="48">
        <f>[1]All_Tasks_Billing!AK2116</f>
        <v>0</v>
      </c>
      <c r="AL2116" s="48">
        <f>[1]All_Tasks_Billing!AL2116</f>
        <v>0</v>
      </c>
      <c r="AM2116" s="48">
        <f>[1]All_Tasks_Billing!AM2116</f>
        <v>0</v>
      </c>
      <c r="AN2116" s="48">
        <f>[1]All_Tasks_Billing!AN2116</f>
        <v>0</v>
      </c>
      <c r="AO2116" s="48">
        <f>[1]All_Tasks_Billing!AO2116</f>
        <v>0</v>
      </c>
      <c r="AP2116" s="48">
        <f>[1]All_Tasks_Billing!AP2116</f>
        <v>1.2500000000000001E-2</v>
      </c>
      <c r="AQ2116" s="48">
        <f>[1]All_Tasks_Billing!AQ2116</f>
        <v>0</v>
      </c>
      <c r="AR2116" s="48">
        <f>[1]All_Tasks_Billing!AR2116</f>
        <v>0</v>
      </c>
      <c r="AS2116" s="48">
        <f>[1]All_Tasks_Billing!AS2116</f>
        <v>0</v>
      </c>
      <c r="AT2116" s="48">
        <f>[1]All_Tasks_Billing!AT2116</f>
        <v>0</v>
      </c>
      <c r="AU2116" s="50" t="str">
        <f t="shared" si="594"/>
        <v/>
      </c>
      <c r="AV2116" s="50" t="str">
        <f t="shared" si="595"/>
        <v/>
      </c>
      <c r="AW2116" s="50" t="str">
        <f t="shared" si="596"/>
        <v/>
      </c>
      <c r="AX2116" s="50" t="str">
        <f t="shared" ca="1" si="597"/>
        <v>Not Completed</v>
      </c>
      <c r="AY2116" s="50" t="str">
        <f t="shared" ca="1" si="598"/>
        <v>Not Completed</v>
      </c>
      <c r="AZ2116" s="50" t="str">
        <f t="shared" ca="1" si="599"/>
        <v>Not Completed</v>
      </c>
      <c r="BA2116" s="48">
        <f t="shared" si="600"/>
        <v>0</v>
      </c>
      <c r="BB2116" s="45" t="str">
        <f t="shared" si="601"/>
        <v/>
      </c>
      <c r="BC2116" s="50" t="str">
        <f t="shared" si="602"/>
        <v/>
      </c>
      <c r="BD2116" s="48">
        <f t="shared" si="603"/>
        <v>0</v>
      </c>
      <c r="BE2116" s="50" t="str">
        <f t="shared" si="604"/>
        <v>Not Started</v>
      </c>
      <c r="BF2116" s="51">
        <f t="shared" si="605"/>
        <v>1</v>
      </c>
      <c r="BG2116" s="51">
        <f t="shared" si="606"/>
        <v>0</v>
      </c>
      <c r="BH2116" s="50" t="str">
        <f t="shared" si="607"/>
        <v/>
      </c>
      <c r="BI2116" s="50" t="str">
        <f t="shared" si="608"/>
        <v/>
      </c>
      <c r="BJ2116" s="50" t="str">
        <f t="shared" si="609"/>
        <v/>
      </c>
      <c r="BK2116" s="50" t="str">
        <f t="shared" si="610"/>
        <v xml:space="preserve">Not Started |  | </v>
      </c>
      <c r="BL2116" s="49" t="str">
        <f t="shared" ca="1" si="611"/>
        <v/>
      </c>
    </row>
    <row r="2117" spans="1:64" x14ac:dyDescent="0.25">
      <c r="A2117" t="str">
        <f>[1]All_Tasks_Billing!A2117</f>
        <v>RPP's (361-480)</v>
      </c>
      <c r="B2117" t="str">
        <f>[1]All_Tasks_Billing!B2117</f>
        <v>RPP</v>
      </c>
      <c r="C2117" t="str">
        <f>[1]All_Tasks_Billing!C2117</f>
        <v>32.1.115</v>
      </c>
      <c r="D2117" t="str">
        <f>[1]All_Tasks_Billing!D2117</f>
        <v>RPP's</v>
      </c>
      <c r="E2117" t="str">
        <f>[1]All_Tasks_Billing!E2117</f>
        <v>RPP</v>
      </c>
      <c r="F2117" t="str">
        <f>IF([1]All_Tasks_Billing!F2117="","",[1]All_Tasks_Billing!F2117)</f>
        <v/>
      </c>
      <c r="G2117" t="str">
        <f>IF([1]All_Tasks_Billing!G2117="","",[1]All_Tasks_Billing!G2117)</f>
        <v/>
      </c>
      <c r="H2117" s="45" t="str">
        <f>[1]All_Tasks_Billing!H2117</f>
        <v/>
      </c>
      <c r="I2117" t="str">
        <f>IF([1]All_Tasks_Billing!I2117="","",[1]All_Tasks_Billing!I2117)</f>
        <v/>
      </c>
      <c r="J2117" t="str">
        <f>IF([1]All_Tasks_Billing!J2117="","",[1]All_Tasks_Billing!J2117)</f>
        <v/>
      </c>
      <c r="K2117" t="b">
        <f>[1]All_Tasks_Billing!K2117</f>
        <v>0</v>
      </c>
      <c r="L2117" s="45" t="str">
        <f>[1]All_Tasks_Billing!L2117</f>
        <v/>
      </c>
      <c r="M2117" t="str">
        <f>[1]All_Tasks_Billing!M2117</f>
        <v/>
      </c>
      <c r="N2117" s="46">
        <f>IF([1]All_Tasks_Billing!N2117="",0,[1]All_Tasks_Billing!N2117)</f>
        <v>0</v>
      </c>
      <c r="O2117" t="str">
        <f>[1]All_Tasks_Billing!O2117</f>
        <v/>
      </c>
      <c r="P2117" s="47">
        <f>IF([1]All_Tasks_Billing!P2117="",0,[1]All_Tasks_Billing!P2117)</f>
        <v>2.5</v>
      </c>
      <c r="Q2117" s="47">
        <f>IF([1]All_Tasks_Billing!Q2117="",0,[1]All_Tasks_Billing!Q2117)</f>
        <v>2.5</v>
      </c>
      <c r="R2117" s="47">
        <f>IF([1]All_Tasks_Billing!R2117="",0,[1]All_Tasks_Billing!R2117)</f>
        <v>2.5</v>
      </c>
      <c r="S2117" t="str">
        <f>[1]All_Tasks_Billing!S2117</f>
        <v/>
      </c>
      <c r="T2117" t="str">
        <f>[1]All_Tasks_Billing!T2117</f>
        <v/>
      </c>
      <c r="U2117" t="str">
        <f>[1]All_Tasks_Billing!U2117</f>
        <v/>
      </c>
      <c r="V2117">
        <f>[1]All_Tasks_Billing!V2117</f>
        <v>37</v>
      </c>
      <c r="W2117" s="48">
        <f>[1]All_Tasks_Billing!W2117</f>
        <v>150</v>
      </c>
      <c r="X2117">
        <f>[1]All_Tasks_Billing!X2117</f>
        <v>45225</v>
      </c>
      <c r="Y2117">
        <f>[1]All_Tasks_Billing!Y2117</f>
        <v>1</v>
      </c>
      <c r="Z2117" s="49">
        <f>[1]All_Tasks_Billing!Z2117</f>
        <v>0</v>
      </c>
      <c r="AA2117" s="45" t="str">
        <f>[1]All_Tasks_Billing!AA2117</f>
        <v/>
      </c>
      <c r="AB2117" t="str">
        <f>[1]All_Tasks_Billing!AB2117</f>
        <v/>
      </c>
      <c r="AC2117" s="48">
        <f>[1]All_Tasks_Billing!AC2117</f>
        <v>0</v>
      </c>
      <c r="AD2117" s="48">
        <f>[1]All_Tasks_Billing!AD2117</f>
        <v>0</v>
      </c>
      <c r="AE2117" s="48">
        <f>[1]All_Tasks_Billing!AE2117</f>
        <v>0</v>
      </c>
      <c r="AF2117" s="48">
        <f>[1]All_Tasks_Billing!AF2117</f>
        <v>0</v>
      </c>
      <c r="AG2117" s="48">
        <f>[1]All_Tasks_Billing!AG2117</f>
        <v>0</v>
      </c>
      <c r="AH2117" s="48">
        <f>[1]All_Tasks_Billing!AH2117</f>
        <v>1.2500000000000001E-2</v>
      </c>
      <c r="AI2117" s="48">
        <f>[1]All_Tasks_Billing!AI2117</f>
        <v>0</v>
      </c>
      <c r="AJ2117" s="48">
        <f>[1]All_Tasks_Billing!AJ2117</f>
        <v>0</v>
      </c>
      <c r="AK2117" s="48">
        <f>[1]All_Tasks_Billing!AK2117</f>
        <v>0</v>
      </c>
      <c r="AL2117" s="48">
        <f>[1]All_Tasks_Billing!AL2117</f>
        <v>0</v>
      </c>
      <c r="AM2117" s="48">
        <f>[1]All_Tasks_Billing!AM2117</f>
        <v>0</v>
      </c>
      <c r="AN2117" s="48">
        <f>[1]All_Tasks_Billing!AN2117</f>
        <v>0</v>
      </c>
      <c r="AO2117" s="48">
        <f>[1]All_Tasks_Billing!AO2117</f>
        <v>0</v>
      </c>
      <c r="AP2117" s="48">
        <f>[1]All_Tasks_Billing!AP2117</f>
        <v>1.2500000000000001E-2</v>
      </c>
      <c r="AQ2117" s="48">
        <f>[1]All_Tasks_Billing!AQ2117</f>
        <v>0</v>
      </c>
      <c r="AR2117" s="48">
        <f>[1]All_Tasks_Billing!AR2117</f>
        <v>0</v>
      </c>
      <c r="AS2117" s="48">
        <f>[1]All_Tasks_Billing!AS2117</f>
        <v>0</v>
      </c>
      <c r="AT2117" s="48">
        <f>[1]All_Tasks_Billing!AT2117</f>
        <v>0</v>
      </c>
      <c r="AU2117" s="50" t="str">
        <f t="shared" si="594"/>
        <v/>
      </c>
      <c r="AV2117" s="50" t="str">
        <f t="shared" si="595"/>
        <v/>
      </c>
      <c r="AW2117" s="50" t="str">
        <f t="shared" si="596"/>
        <v/>
      </c>
      <c r="AX2117" s="50" t="str">
        <f t="shared" ca="1" si="597"/>
        <v>Not Completed</v>
      </c>
      <c r="AY2117" s="50" t="str">
        <f t="shared" ca="1" si="598"/>
        <v>Not Completed</v>
      </c>
      <c r="AZ2117" s="50" t="str">
        <f t="shared" ca="1" si="599"/>
        <v>Not Completed</v>
      </c>
      <c r="BA2117" s="48">
        <f t="shared" si="600"/>
        <v>0</v>
      </c>
      <c r="BB2117" s="45" t="str">
        <f t="shared" si="601"/>
        <v/>
      </c>
      <c r="BC2117" s="50" t="str">
        <f t="shared" si="602"/>
        <v/>
      </c>
      <c r="BD2117" s="48">
        <f t="shared" si="603"/>
        <v>0</v>
      </c>
      <c r="BE2117" s="50" t="str">
        <f t="shared" si="604"/>
        <v>Not Started</v>
      </c>
      <c r="BF2117" s="51">
        <f t="shared" si="605"/>
        <v>1</v>
      </c>
      <c r="BG2117" s="51">
        <f t="shared" si="606"/>
        <v>0</v>
      </c>
      <c r="BH2117" s="50" t="str">
        <f t="shared" si="607"/>
        <v/>
      </c>
      <c r="BI2117" s="50" t="str">
        <f t="shared" si="608"/>
        <v/>
      </c>
      <c r="BJ2117" s="50" t="str">
        <f t="shared" si="609"/>
        <v/>
      </c>
      <c r="BK2117" s="50" t="str">
        <f t="shared" si="610"/>
        <v xml:space="preserve">Not Started |  | </v>
      </c>
      <c r="BL2117" s="49" t="str">
        <f t="shared" ca="1" si="611"/>
        <v/>
      </c>
    </row>
    <row r="2118" spans="1:64" x14ac:dyDescent="0.25">
      <c r="A2118" t="str">
        <f>[1]All_Tasks_Billing!A2118</f>
        <v>RPP's (361-480)</v>
      </c>
      <c r="B2118" t="str">
        <f>[1]All_Tasks_Billing!B2118</f>
        <v>RPP</v>
      </c>
      <c r="C2118" t="str">
        <f>[1]All_Tasks_Billing!C2118</f>
        <v>32.1.116</v>
      </c>
      <c r="D2118" t="str">
        <f>[1]All_Tasks_Billing!D2118</f>
        <v>RPP's</v>
      </c>
      <c r="E2118" t="str">
        <f>[1]All_Tasks_Billing!E2118</f>
        <v>RPP</v>
      </c>
      <c r="F2118" t="str">
        <f>IF([1]All_Tasks_Billing!F2118="","",[1]All_Tasks_Billing!F2118)</f>
        <v/>
      </c>
      <c r="G2118" t="str">
        <f>IF([1]All_Tasks_Billing!G2118="","",[1]All_Tasks_Billing!G2118)</f>
        <v/>
      </c>
      <c r="H2118" s="45" t="str">
        <f>[1]All_Tasks_Billing!H2118</f>
        <v/>
      </c>
      <c r="I2118" t="str">
        <f>IF([1]All_Tasks_Billing!I2118="","",[1]All_Tasks_Billing!I2118)</f>
        <v/>
      </c>
      <c r="J2118" t="str">
        <f>IF([1]All_Tasks_Billing!J2118="","",[1]All_Tasks_Billing!J2118)</f>
        <v/>
      </c>
      <c r="K2118" t="b">
        <f>[1]All_Tasks_Billing!K2118</f>
        <v>0</v>
      </c>
      <c r="L2118" s="45" t="str">
        <f>[1]All_Tasks_Billing!L2118</f>
        <v/>
      </c>
      <c r="M2118" t="str">
        <f>[1]All_Tasks_Billing!M2118</f>
        <v/>
      </c>
      <c r="N2118" s="46">
        <f>IF([1]All_Tasks_Billing!N2118="",0,[1]All_Tasks_Billing!N2118)</f>
        <v>0</v>
      </c>
      <c r="O2118" t="str">
        <f>[1]All_Tasks_Billing!O2118</f>
        <v/>
      </c>
      <c r="P2118" s="47">
        <f>IF([1]All_Tasks_Billing!P2118="",0,[1]All_Tasks_Billing!P2118)</f>
        <v>2.5</v>
      </c>
      <c r="Q2118" s="47">
        <f>IF([1]All_Tasks_Billing!Q2118="",0,[1]All_Tasks_Billing!Q2118)</f>
        <v>2.5</v>
      </c>
      <c r="R2118" s="47">
        <f>IF([1]All_Tasks_Billing!R2118="",0,[1]All_Tasks_Billing!R2118)</f>
        <v>2.5</v>
      </c>
      <c r="S2118" t="str">
        <f>[1]All_Tasks_Billing!S2118</f>
        <v/>
      </c>
      <c r="T2118" t="str">
        <f>[1]All_Tasks_Billing!T2118</f>
        <v/>
      </c>
      <c r="U2118" t="str">
        <f>[1]All_Tasks_Billing!U2118</f>
        <v/>
      </c>
      <c r="V2118">
        <f>[1]All_Tasks_Billing!V2118</f>
        <v>37</v>
      </c>
      <c r="W2118" s="48">
        <f>[1]All_Tasks_Billing!W2118</f>
        <v>150</v>
      </c>
      <c r="X2118">
        <f>[1]All_Tasks_Billing!X2118</f>
        <v>45225</v>
      </c>
      <c r="Y2118">
        <f>[1]All_Tasks_Billing!Y2118</f>
        <v>1</v>
      </c>
      <c r="Z2118" s="49">
        <f>[1]All_Tasks_Billing!Z2118</f>
        <v>0</v>
      </c>
      <c r="AA2118" s="45" t="str">
        <f>[1]All_Tasks_Billing!AA2118</f>
        <v/>
      </c>
      <c r="AB2118" t="str">
        <f>[1]All_Tasks_Billing!AB2118</f>
        <v/>
      </c>
      <c r="AC2118" s="48">
        <f>[1]All_Tasks_Billing!AC2118</f>
        <v>0</v>
      </c>
      <c r="AD2118" s="48">
        <f>[1]All_Tasks_Billing!AD2118</f>
        <v>0</v>
      </c>
      <c r="AE2118" s="48">
        <f>[1]All_Tasks_Billing!AE2118</f>
        <v>0</v>
      </c>
      <c r="AF2118" s="48">
        <f>[1]All_Tasks_Billing!AF2118</f>
        <v>0</v>
      </c>
      <c r="AG2118" s="48">
        <f>[1]All_Tasks_Billing!AG2118</f>
        <v>0</v>
      </c>
      <c r="AH2118" s="48">
        <f>[1]All_Tasks_Billing!AH2118</f>
        <v>1.2500000000000001E-2</v>
      </c>
      <c r="AI2118" s="48">
        <f>[1]All_Tasks_Billing!AI2118</f>
        <v>0</v>
      </c>
      <c r="AJ2118" s="48">
        <f>[1]All_Tasks_Billing!AJ2118</f>
        <v>0</v>
      </c>
      <c r="AK2118" s="48">
        <f>[1]All_Tasks_Billing!AK2118</f>
        <v>0</v>
      </c>
      <c r="AL2118" s="48">
        <f>[1]All_Tasks_Billing!AL2118</f>
        <v>0</v>
      </c>
      <c r="AM2118" s="48">
        <f>[1]All_Tasks_Billing!AM2118</f>
        <v>0</v>
      </c>
      <c r="AN2118" s="48">
        <f>[1]All_Tasks_Billing!AN2118</f>
        <v>0</v>
      </c>
      <c r="AO2118" s="48">
        <f>[1]All_Tasks_Billing!AO2118</f>
        <v>0</v>
      </c>
      <c r="AP2118" s="48">
        <f>[1]All_Tasks_Billing!AP2118</f>
        <v>1.2500000000000001E-2</v>
      </c>
      <c r="AQ2118" s="48">
        <f>[1]All_Tasks_Billing!AQ2118</f>
        <v>0</v>
      </c>
      <c r="AR2118" s="48">
        <f>[1]All_Tasks_Billing!AR2118</f>
        <v>0</v>
      </c>
      <c r="AS2118" s="48">
        <f>[1]All_Tasks_Billing!AS2118</f>
        <v>0</v>
      </c>
      <c r="AT2118" s="48">
        <f>[1]All_Tasks_Billing!AT2118</f>
        <v>0</v>
      </c>
      <c r="AU2118" s="50" t="str">
        <f t="shared" si="594"/>
        <v/>
      </c>
      <c r="AV2118" s="50" t="str">
        <f t="shared" si="595"/>
        <v/>
      </c>
      <c r="AW2118" s="50" t="str">
        <f t="shared" si="596"/>
        <v/>
      </c>
      <c r="AX2118" s="50" t="str">
        <f t="shared" ca="1" si="597"/>
        <v>Not Completed</v>
      </c>
      <c r="AY2118" s="50" t="str">
        <f t="shared" ca="1" si="598"/>
        <v>Not Completed</v>
      </c>
      <c r="AZ2118" s="50" t="str">
        <f t="shared" ca="1" si="599"/>
        <v>Not Completed</v>
      </c>
      <c r="BA2118" s="48">
        <f t="shared" si="600"/>
        <v>0</v>
      </c>
      <c r="BB2118" s="45" t="str">
        <f t="shared" si="601"/>
        <v/>
      </c>
      <c r="BC2118" s="50" t="str">
        <f t="shared" si="602"/>
        <v/>
      </c>
      <c r="BD2118" s="48">
        <f t="shared" si="603"/>
        <v>0</v>
      </c>
      <c r="BE2118" s="50" t="str">
        <f t="shared" si="604"/>
        <v>Not Started</v>
      </c>
      <c r="BF2118" s="51">
        <f t="shared" si="605"/>
        <v>1</v>
      </c>
      <c r="BG2118" s="51">
        <f t="shared" si="606"/>
        <v>0</v>
      </c>
      <c r="BH2118" s="50" t="str">
        <f t="shared" si="607"/>
        <v/>
      </c>
      <c r="BI2118" s="50" t="str">
        <f t="shared" si="608"/>
        <v/>
      </c>
      <c r="BJ2118" s="50" t="str">
        <f t="shared" si="609"/>
        <v/>
      </c>
      <c r="BK2118" s="50" t="str">
        <f t="shared" si="610"/>
        <v xml:space="preserve">Not Started |  | </v>
      </c>
      <c r="BL2118" s="49" t="str">
        <f t="shared" ca="1" si="611"/>
        <v/>
      </c>
    </row>
    <row r="2119" spans="1:64" x14ac:dyDescent="0.25">
      <c r="A2119" t="str">
        <f>[1]All_Tasks_Billing!A2119</f>
        <v>RPP's (361-480)</v>
      </c>
      <c r="B2119" t="str">
        <f>[1]All_Tasks_Billing!B2119</f>
        <v>RPP</v>
      </c>
      <c r="C2119" t="str">
        <f>[1]All_Tasks_Billing!C2119</f>
        <v>32.1.117</v>
      </c>
      <c r="D2119" t="str">
        <f>[1]All_Tasks_Billing!D2119</f>
        <v>RPP's</v>
      </c>
      <c r="E2119" t="str">
        <f>[1]All_Tasks_Billing!E2119</f>
        <v>RPP</v>
      </c>
      <c r="F2119" t="str">
        <f>IF([1]All_Tasks_Billing!F2119="","",[1]All_Tasks_Billing!F2119)</f>
        <v/>
      </c>
      <c r="G2119" t="str">
        <f>IF([1]All_Tasks_Billing!G2119="","",[1]All_Tasks_Billing!G2119)</f>
        <v/>
      </c>
      <c r="H2119" s="45" t="str">
        <f>[1]All_Tasks_Billing!H2119</f>
        <v/>
      </c>
      <c r="I2119" t="str">
        <f>IF([1]All_Tasks_Billing!I2119="","",[1]All_Tasks_Billing!I2119)</f>
        <v/>
      </c>
      <c r="J2119" t="str">
        <f>IF([1]All_Tasks_Billing!J2119="","",[1]All_Tasks_Billing!J2119)</f>
        <v/>
      </c>
      <c r="K2119" t="b">
        <f>[1]All_Tasks_Billing!K2119</f>
        <v>0</v>
      </c>
      <c r="L2119" s="45" t="str">
        <f>[1]All_Tasks_Billing!L2119</f>
        <v/>
      </c>
      <c r="M2119" t="str">
        <f>[1]All_Tasks_Billing!M2119</f>
        <v/>
      </c>
      <c r="N2119" s="46">
        <f>IF([1]All_Tasks_Billing!N2119="",0,[1]All_Tasks_Billing!N2119)</f>
        <v>0</v>
      </c>
      <c r="O2119" t="str">
        <f>[1]All_Tasks_Billing!O2119</f>
        <v/>
      </c>
      <c r="P2119" s="47">
        <f>IF([1]All_Tasks_Billing!P2119="",0,[1]All_Tasks_Billing!P2119)</f>
        <v>2.5</v>
      </c>
      <c r="Q2119" s="47">
        <f>IF([1]All_Tasks_Billing!Q2119="",0,[1]All_Tasks_Billing!Q2119)</f>
        <v>2.5</v>
      </c>
      <c r="R2119" s="47">
        <f>IF([1]All_Tasks_Billing!R2119="",0,[1]All_Tasks_Billing!R2119)</f>
        <v>2.5</v>
      </c>
      <c r="S2119" t="str">
        <f>[1]All_Tasks_Billing!S2119</f>
        <v/>
      </c>
      <c r="T2119" t="str">
        <f>[1]All_Tasks_Billing!T2119</f>
        <v/>
      </c>
      <c r="U2119" t="str">
        <f>[1]All_Tasks_Billing!U2119</f>
        <v/>
      </c>
      <c r="V2119">
        <f>[1]All_Tasks_Billing!V2119</f>
        <v>37</v>
      </c>
      <c r="W2119" s="48">
        <f>[1]All_Tasks_Billing!W2119</f>
        <v>150</v>
      </c>
      <c r="X2119">
        <f>[1]All_Tasks_Billing!X2119</f>
        <v>45225</v>
      </c>
      <c r="Y2119">
        <f>[1]All_Tasks_Billing!Y2119</f>
        <v>1</v>
      </c>
      <c r="Z2119" s="49">
        <f>[1]All_Tasks_Billing!Z2119</f>
        <v>0</v>
      </c>
      <c r="AA2119" s="45" t="str">
        <f>[1]All_Tasks_Billing!AA2119</f>
        <v/>
      </c>
      <c r="AB2119" t="str">
        <f>[1]All_Tasks_Billing!AB2119</f>
        <v/>
      </c>
      <c r="AC2119" s="48">
        <f>[1]All_Tasks_Billing!AC2119</f>
        <v>0</v>
      </c>
      <c r="AD2119" s="48">
        <f>[1]All_Tasks_Billing!AD2119</f>
        <v>0</v>
      </c>
      <c r="AE2119" s="48">
        <f>[1]All_Tasks_Billing!AE2119</f>
        <v>0</v>
      </c>
      <c r="AF2119" s="48">
        <f>[1]All_Tasks_Billing!AF2119</f>
        <v>0</v>
      </c>
      <c r="AG2119" s="48">
        <f>[1]All_Tasks_Billing!AG2119</f>
        <v>0</v>
      </c>
      <c r="AH2119" s="48">
        <f>[1]All_Tasks_Billing!AH2119</f>
        <v>1.2500000000000001E-2</v>
      </c>
      <c r="AI2119" s="48">
        <f>[1]All_Tasks_Billing!AI2119</f>
        <v>0</v>
      </c>
      <c r="AJ2119" s="48">
        <f>[1]All_Tasks_Billing!AJ2119</f>
        <v>0</v>
      </c>
      <c r="AK2119" s="48">
        <f>[1]All_Tasks_Billing!AK2119</f>
        <v>0</v>
      </c>
      <c r="AL2119" s="48">
        <f>[1]All_Tasks_Billing!AL2119</f>
        <v>0</v>
      </c>
      <c r="AM2119" s="48">
        <f>[1]All_Tasks_Billing!AM2119</f>
        <v>0</v>
      </c>
      <c r="AN2119" s="48">
        <f>[1]All_Tasks_Billing!AN2119</f>
        <v>0</v>
      </c>
      <c r="AO2119" s="48">
        <f>[1]All_Tasks_Billing!AO2119</f>
        <v>0</v>
      </c>
      <c r="AP2119" s="48">
        <f>[1]All_Tasks_Billing!AP2119</f>
        <v>1.2500000000000001E-2</v>
      </c>
      <c r="AQ2119" s="48">
        <f>[1]All_Tasks_Billing!AQ2119</f>
        <v>0</v>
      </c>
      <c r="AR2119" s="48">
        <f>[1]All_Tasks_Billing!AR2119</f>
        <v>0</v>
      </c>
      <c r="AS2119" s="48">
        <f>[1]All_Tasks_Billing!AS2119</f>
        <v>0</v>
      </c>
      <c r="AT2119" s="48">
        <f>[1]All_Tasks_Billing!AT2119</f>
        <v>0</v>
      </c>
      <c r="AU2119" s="50" t="str">
        <f t="shared" si="594"/>
        <v/>
      </c>
      <c r="AV2119" s="50" t="str">
        <f t="shared" si="595"/>
        <v/>
      </c>
      <c r="AW2119" s="50" t="str">
        <f t="shared" si="596"/>
        <v/>
      </c>
      <c r="AX2119" s="50" t="str">
        <f t="shared" ca="1" si="597"/>
        <v>Not Completed</v>
      </c>
      <c r="AY2119" s="50" t="str">
        <f t="shared" ca="1" si="598"/>
        <v>Not Completed</v>
      </c>
      <c r="AZ2119" s="50" t="str">
        <f t="shared" ca="1" si="599"/>
        <v>Not Completed</v>
      </c>
      <c r="BA2119" s="48">
        <f t="shared" si="600"/>
        <v>0</v>
      </c>
      <c r="BB2119" s="45" t="str">
        <f t="shared" si="601"/>
        <v/>
      </c>
      <c r="BC2119" s="50" t="str">
        <f t="shared" si="602"/>
        <v/>
      </c>
      <c r="BD2119" s="48">
        <f t="shared" si="603"/>
        <v>0</v>
      </c>
      <c r="BE2119" s="50" t="str">
        <f t="shared" si="604"/>
        <v>Not Started</v>
      </c>
      <c r="BF2119" s="51">
        <f t="shared" si="605"/>
        <v>1</v>
      </c>
      <c r="BG2119" s="51">
        <f t="shared" si="606"/>
        <v>0</v>
      </c>
      <c r="BH2119" s="50" t="str">
        <f t="shared" si="607"/>
        <v/>
      </c>
      <c r="BI2119" s="50" t="str">
        <f t="shared" si="608"/>
        <v/>
      </c>
      <c r="BJ2119" s="50" t="str">
        <f t="shared" si="609"/>
        <v/>
      </c>
      <c r="BK2119" s="50" t="str">
        <f t="shared" si="610"/>
        <v xml:space="preserve">Not Started |  | </v>
      </c>
      <c r="BL2119" s="49" t="str">
        <f t="shared" ca="1" si="611"/>
        <v/>
      </c>
    </row>
    <row r="2120" spans="1:64" x14ac:dyDescent="0.25">
      <c r="A2120" t="str">
        <f>[1]All_Tasks_Billing!A2120</f>
        <v>RPP's (361-480)</v>
      </c>
      <c r="B2120" t="str">
        <f>[1]All_Tasks_Billing!B2120</f>
        <v>RPP</v>
      </c>
      <c r="C2120" t="str">
        <f>[1]All_Tasks_Billing!C2120</f>
        <v>32.1.118</v>
      </c>
      <c r="D2120" t="str">
        <f>[1]All_Tasks_Billing!D2120</f>
        <v>RPP's</v>
      </c>
      <c r="E2120" t="str">
        <f>[1]All_Tasks_Billing!E2120</f>
        <v>RPP</v>
      </c>
      <c r="F2120" t="str">
        <f>IF([1]All_Tasks_Billing!F2120="","",[1]All_Tasks_Billing!F2120)</f>
        <v/>
      </c>
      <c r="G2120" t="str">
        <f>IF([1]All_Tasks_Billing!G2120="","",[1]All_Tasks_Billing!G2120)</f>
        <v/>
      </c>
      <c r="H2120" s="45" t="str">
        <f>[1]All_Tasks_Billing!H2120</f>
        <v/>
      </c>
      <c r="I2120" t="str">
        <f>IF([1]All_Tasks_Billing!I2120="","",[1]All_Tasks_Billing!I2120)</f>
        <v/>
      </c>
      <c r="J2120" t="str">
        <f>IF([1]All_Tasks_Billing!J2120="","",[1]All_Tasks_Billing!J2120)</f>
        <v/>
      </c>
      <c r="K2120" t="b">
        <f>[1]All_Tasks_Billing!K2120</f>
        <v>0</v>
      </c>
      <c r="L2120" s="45" t="str">
        <f>[1]All_Tasks_Billing!L2120</f>
        <v/>
      </c>
      <c r="M2120" t="str">
        <f>[1]All_Tasks_Billing!M2120</f>
        <v/>
      </c>
      <c r="N2120" s="46">
        <f>IF([1]All_Tasks_Billing!N2120="",0,[1]All_Tasks_Billing!N2120)</f>
        <v>0</v>
      </c>
      <c r="O2120" t="str">
        <f>[1]All_Tasks_Billing!O2120</f>
        <v/>
      </c>
      <c r="P2120" s="47">
        <f>IF([1]All_Tasks_Billing!P2120="",0,[1]All_Tasks_Billing!P2120)</f>
        <v>2.5</v>
      </c>
      <c r="Q2120" s="47">
        <f>IF([1]All_Tasks_Billing!Q2120="",0,[1]All_Tasks_Billing!Q2120)</f>
        <v>2.5</v>
      </c>
      <c r="R2120" s="47">
        <f>IF([1]All_Tasks_Billing!R2120="",0,[1]All_Tasks_Billing!R2120)</f>
        <v>2.5</v>
      </c>
      <c r="S2120" t="str">
        <f>[1]All_Tasks_Billing!S2120</f>
        <v/>
      </c>
      <c r="T2120" t="str">
        <f>[1]All_Tasks_Billing!T2120</f>
        <v/>
      </c>
      <c r="U2120" t="str">
        <f>[1]All_Tasks_Billing!U2120</f>
        <v/>
      </c>
      <c r="V2120">
        <f>[1]All_Tasks_Billing!V2120</f>
        <v>37</v>
      </c>
      <c r="W2120" s="48">
        <f>[1]All_Tasks_Billing!W2120</f>
        <v>150</v>
      </c>
      <c r="X2120">
        <f>[1]All_Tasks_Billing!X2120</f>
        <v>45225</v>
      </c>
      <c r="Y2120">
        <f>[1]All_Tasks_Billing!Y2120</f>
        <v>1</v>
      </c>
      <c r="Z2120" s="49">
        <f>[1]All_Tasks_Billing!Z2120</f>
        <v>0</v>
      </c>
      <c r="AA2120" s="45" t="str">
        <f>[1]All_Tasks_Billing!AA2120</f>
        <v/>
      </c>
      <c r="AB2120" t="str">
        <f>[1]All_Tasks_Billing!AB2120</f>
        <v/>
      </c>
      <c r="AC2120" s="48">
        <f>[1]All_Tasks_Billing!AC2120</f>
        <v>0</v>
      </c>
      <c r="AD2120" s="48">
        <f>[1]All_Tasks_Billing!AD2120</f>
        <v>0</v>
      </c>
      <c r="AE2120" s="48">
        <f>[1]All_Tasks_Billing!AE2120</f>
        <v>0</v>
      </c>
      <c r="AF2120" s="48">
        <f>[1]All_Tasks_Billing!AF2120</f>
        <v>0</v>
      </c>
      <c r="AG2120" s="48">
        <f>[1]All_Tasks_Billing!AG2120</f>
        <v>0</v>
      </c>
      <c r="AH2120" s="48">
        <f>[1]All_Tasks_Billing!AH2120</f>
        <v>1.2500000000000001E-2</v>
      </c>
      <c r="AI2120" s="48">
        <f>[1]All_Tasks_Billing!AI2120</f>
        <v>0</v>
      </c>
      <c r="AJ2120" s="48">
        <f>[1]All_Tasks_Billing!AJ2120</f>
        <v>0</v>
      </c>
      <c r="AK2120" s="48">
        <f>[1]All_Tasks_Billing!AK2120</f>
        <v>0</v>
      </c>
      <c r="AL2120" s="48">
        <f>[1]All_Tasks_Billing!AL2120</f>
        <v>0</v>
      </c>
      <c r="AM2120" s="48">
        <f>[1]All_Tasks_Billing!AM2120</f>
        <v>0</v>
      </c>
      <c r="AN2120" s="48">
        <f>[1]All_Tasks_Billing!AN2120</f>
        <v>0</v>
      </c>
      <c r="AO2120" s="48">
        <f>[1]All_Tasks_Billing!AO2120</f>
        <v>0</v>
      </c>
      <c r="AP2120" s="48">
        <f>[1]All_Tasks_Billing!AP2120</f>
        <v>1.2500000000000001E-2</v>
      </c>
      <c r="AQ2120" s="48">
        <f>[1]All_Tasks_Billing!AQ2120</f>
        <v>0</v>
      </c>
      <c r="AR2120" s="48">
        <f>[1]All_Tasks_Billing!AR2120</f>
        <v>0</v>
      </c>
      <c r="AS2120" s="48">
        <f>[1]All_Tasks_Billing!AS2120</f>
        <v>0</v>
      </c>
      <c r="AT2120" s="48">
        <f>[1]All_Tasks_Billing!AT2120</f>
        <v>0</v>
      </c>
      <c r="AU2120" s="50" t="str">
        <f t="shared" si="594"/>
        <v/>
      </c>
      <c r="AV2120" s="50" t="str">
        <f t="shared" si="595"/>
        <v/>
      </c>
      <c r="AW2120" s="50" t="str">
        <f t="shared" si="596"/>
        <v/>
      </c>
      <c r="AX2120" s="50" t="str">
        <f t="shared" ca="1" si="597"/>
        <v>Not Completed</v>
      </c>
      <c r="AY2120" s="50" t="str">
        <f t="shared" ca="1" si="598"/>
        <v>Not Completed</v>
      </c>
      <c r="AZ2120" s="50" t="str">
        <f t="shared" ca="1" si="599"/>
        <v>Not Completed</v>
      </c>
      <c r="BA2120" s="48">
        <f t="shared" si="600"/>
        <v>0</v>
      </c>
      <c r="BB2120" s="45" t="str">
        <f t="shared" si="601"/>
        <v/>
      </c>
      <c r="BC2120" s="50" t="str">
        <f t="shared" si="602"/>
        <v/>
      </c>
      <c r="BD2120" s="48">
        <f t="shared" si="603"/>
        <v>0</v>
      </c>
      <c r="BE2120" s="50" t="str">
        <f t="shared" si="604"/>
        <v>Not Started</v>
      </c>
      <c r="BF2120" s="51">
        <f t="shared" si="605"/>
        <v>1</v>
      </c>
      <c r="BG2120" s="51">
        <f t="shared" si="606"/>
        <v>0</v>
      </c>
      <c r="BH2120" s="50" t="str">
        <f t="shared" si="607"/>
        <v/>
      </c>
      <c r="BI2120" s="50" t="str">
        <f t="shared" si="608"/>
        <v/>
      </c>
      <c r="BJ2120" s="50" t="str">
        <f t="shared" si="609"/>
        <v/>
      </c>
      <c r="BK2120" s="50" t="str">
        <f t="shared" si="610"/>
        <v xml:space="preserve">Not Started |  | </v>
      </c>
      <c r="BL2120" s="49" t="str">
        <f t="shared" ca="1" si="611"/>
        <v/>
      </c>
    </row>
    <row r="2121" spans="1:64" x14ac:dyDescent="0.25">
      <c r="A2121" t="str">
        <f>[1]All_Tasks_Billing!A2121</f>
        <v>RPP's (361-480)</v>
      </c>
      <c r="B2121" t="str">
        <f>[1]All_Tasks_Billing!B2121</f>
        <v>RPP</v>
      </c>
      <c r="C2121" t="str">
        <f>[1]All_Tasks_Billing!C2121</f>
        <v>32.1.119</v>
      </c>
      <c r="D2121" t="str">
        <f>[1]All_Tasks_Billing!D2121</f>
        <v>RPP's</v>
      </c>
      <c r="E2121" t="str">
        <f>[1]All_Tasks_Billing!E2121</f>
        <v>RPP</v>
      </c>
      <c r="F2121" t="str">
        <f>IF([1]All_Tasks_Billing!F2121="","",[1]All_Tasks_Billing!F2121)</f>
        <v/>
      </c>
      <c r="G2121" t="str">
        <f>IF([1]All_Tasks_Billing!G2121="","",[1]All_Tasks_Billing!G2121)</f>
        <v/>
      </c>
      <c r="H2121" s="45" t="str">
        <f>[1]All_Tasks_Billing!H2121</f>
        <v/>
      </c>
      <c r="I2121" t="str">
        <f>IF([1]All_Tasks_Billing!I2121="","",[1]All_Tasks_Billing!I2121)</f>
        <v/>
      </c>
      <c r="J2121" t="str">
        <f>IF([1]All_Tasks_Billing!J2121="","",[1]All_Tasks_Billing!J2121)</f>
        <v/>
      </c>
      <c r="K2121" t="b">
        <f>[1]All_Tasks_Billing!K2121</f>
        <v>0</v>
      </c>
      <c r="L2121" s="45" t="str">
        <f>[1]All_Tasks_Billing!L2121</f>
        <v/>
      </c>
      <c r="M2121" t="str">
        <f>[1]All_Tasks_Billing!M2121</f>
        <v/>
      </c>
      <c r="N2121" s="46">
        <f>IF([1]All_Tasks_Billing!N2121="",0,[1]All_Tasks_Billing!N2121)</f>
        <v>0</v>
      </c>
      <c r="O2121" t="str">
        <f>[1]All_Tasks_Billing!O2121</f>
        <v/>
      </c>
      <c r="P2121" s="47">
        <f>IF([1]All_Tasks_Billing!P2121="",0,[1]All_Tasks_Billing!P2121)</f>
        <v>2.5</v>
      </c>
      <c r="Q2121" s="47">
        <f>IF([1]All_Tasks_Billing!Q2121="",0,[1]All_Tasks_Billing!Q2121)</f>
        <v>2.5</v>
      </c>
      <c r="R2121" s="47">
        <f>IF([1]All_Tasks_Billing!R2121="",0,[1]All_Tasks_Billing!R2121)</f>
        <v>2.5</v>
      </c>
      <c r="S2121" t="str">
        <f>[1]All_Tasks_Billing!S2121</f>
        <v/>
      </c>
      <c r="T2121" t="str">
        <f>[1]All_Tasks_Billing!T2121</f>
        <v/>
      </c>
      <c r="U2121" t="str">
        <f>[1]All_Tasks_Billing!U2121</f>
        <v/>
      </c>
      <c r="V2121">
        <f>[1]All_Tasks_Billing!V2121</f>
        <v>37</v>
      </c>
      <c r="W2121" s="48">
        <f>[1]All_Tasks_Billing!W2121</f>
        <v>150</v>
      </c>
      <c r="X2121">
        <f>[1]All_Tasks_Billing!X2121</f>
        <v>45225</v>
      </c>
      <c r="Y2121">
        <f>[1]All_Tasks_Billing!Y2121</f>
        <v>1</v>
      </c>
      <c r="Z2121" s="49">
        <f>[1]All_Tasks_Billing!Z2121</f>
        <v>0</v>
      </c>
      <c r="AA2121" s="45" t="str">
        <f>[1]All_Tasks_Billing!AA2121</f>
        <v/>
      </c>
      <c r="AB2121" t="str">
        <f>[1]All_Tasks_Billing!AB2121</f>
        <v/>
      </c>
      <c r="AC2121" s="48">
        <f>[1]All_Tasks_Billing!AC2121</f>
        <v>0</v>
      </c>
      <c r="AD2121" s="48">
        <f>[1]All_Tasks_Billing!AD2121</f>
        <v>0</v>
      </c>
      <c r="AE2121" s="48">
        <f>[1]All_Tasks_Billing!AE2121</f>
        <v>0</v>
      </c>
      <c r="AF2121" s="48">
        <f>[1]All_Tasks_Billing!AF2121</f>
        <v>0</v>
      </c>
      <c r="AG2121" s="48">
        <f>[1]All_Tasks_Billing!AG2121</f>
        <v>0</v>
      </c>
      <c r="AH2121" s="48">
        <f>[1]All_Tasks_Billing!AH2121</f>
        <v>1.2500000000000001E-2</v>
      </c>
      <c r="AI2121" s="48">
        <f>[1]All_Tasks_Billing!AI2121</f>
        <v>0</v>
      </c>
      <c r="AJ2121" s="48">
        <f>[1]All_Tasks_Billing!AJ2121</f>
        <v>0</v>
      </c>
      <c r="AK2121" s="48">
        <f>[1]All_Tasks_Billing!AK2121</f>
        <v>0</v>
      </c>
      <c r="AL2121" s="48">
        <f>[1]All_Tasks_Billing!AL2121</f>
        <v>0</v>
      </c>
      <c r="AM2121" s="48">
        <f>[1]All_Tasks_Billing!AM2121</f>
        <v>0</v>
      </c>
      <c r="AN2121" s="48">
        <f>[1]All_Tasks_Billing!AN2121</f>
        <v>0</v>
      </c>
      <c r="AO2121" s="48">
        <f>[1]All_Tasks_Billing!AO2121</f>
        <v>0</v>
      </c>
      <c r="AP2121" s="48">
        <f>[1]All_Tasks_Billing!AP2121</f>
        <v>1.2500000000000001E-2</v>
      </c>
      <c r="AQ2121" s="48">
        <f>[1]All_Tasks_Billing!AQ2121</f>
        <v>0</v>
      </c>
      <c r="AR2121" s="48">
        <f>[1]All_Tasks_Billing!AR2121</f>
        <v>0</v>
      </c>
      <c r="AS2121" s="48">
        <f>[1]All_Tasks_Billing!AS2121</f>
        <v>0</v>
      </c>
      <c r="AT2121" s="48">
        <f>[1]All_Tasks_Billing!AT2121</f>
        <v>0</v>
      </c>
      <c r="AU2121" s="50" t="str">
        <f t="shared" si="594"/>
        <v/>
      </c>
      <c r="AV2121" s="50" t="str">
        <f t="shared" si="595"/>
        <v/>
      </c>
      <c r="AW2121" s="50" t="str">
        <f t="shared" si="596"/>
        <v/>
      </c>
      <c r="AX2121" s="50" t="str">
        <f t="shared" ca="1" si="597"/>
        <v>Not Completed</v>
      </c>
      <c r="AY2121" s="50" t="str">
        <f t="shared" ca="1" si="598"/>
        <v>Not Completed</v>
      </c>
      <c r="AZ2121" s="50" t="str">
        <f t="shared" ca="1" si="599"/>
        <v>Not Completed</v>
      </c>
      <c r="BA2121" s="48">
        <f t="shared" si="600"/>
        <v>0</v>
      </c>
      <c r="BB2121" s="45" t="str">
        <f t="shared" si="601"/>
        <v/>
      </c>
      <c r="BC2121" s="50" t="str">
        <f t="shared" si="602"/>
        <v/>
      </c>
      <c r="BD2121" s="48">
        <f t="shared" si="603"/>
        <v>0</v>
      </c>
      <c r="BE2121" s="50" t="str">
        <f t="shared" si="604"/>
        <v>Not Started</v>
      </c>
      <c r="BF2121" s="51">
        <f t="shared" si="605"/>
        <v>1</v>
      </c>
      <c r="BG2121" s="51">
        <f t="shared" si="606"/>
        <v>0</v>
      </c>
      <c r="BH2121" s="50" t="str">
        <f t="shared" si="607"/>
        <v/>
      </c>
      <c r="BI2121" s="50" t="str">
        <f t="shared" si="608"/>
        <v/>
      </c>
      <c r="BJ2121" s="50" t="str">
        <f t="shared" si="609"/>
        <v/>
      </c>
      <c r="BK2121" s="50" t="str">
        <f t="shared" si="610"/>
        <v xml:space="preserve">Not Started |  | </v>
      </c>
      <c r="BL2121" s="49" t="str">
        <f t="shared" ca="1" si="611"/>
        <v/>
      </c>
    </row>
    <row r="2122" spans="1:64" x14ac:dyDescent="0.25">
      <c r="A2122" t="str">
        <f>[1]All_Tasks_Billing!A2122</f>
        <v>RPP's (361-480)</v>
      </c>
      <c r="B2122" t="str">
        <f>[1]All_Tasks_Billing!B2122</f>
        <v>RPP</v>
      </c>
      <c r="C2122" t="str">
        <f>[1]All_Tasks_Billing!C2122</f>
        <v>32.1.120</v>
      </c>
      <c r="D2122" t="str">
        <f>[1]All_Tasks_Billing!D2122</f>
        <v>RPP's</v>
      </c>
      <c r="E2122" t="str">
        <f>[1]All_Tasks_Billing!E2122</f>
        <v>RPP</v>
      </c>
      <c r="F2122" t="str">
        <f>IF([1]All_Tasks_Billing!F2122="","",[1]All_Tasks_Billing!F2122)</f>
        <v/>
      </c>
      <c r="G2122" t="str">
        <f>IF([1]All_Tasks_Billing!G2122="","",[1]All_Tasks_Billing!G2122)</f>
        <v/>
      </c>
      <c r="H2122" s="45" t="str">
        <f>[1]All_Tasks_Billing!H2122</f>
        <v/>
      </c>
      <c r="I2122" t="str">
        <f>IF([1]All_Tasks_Billing!I2122="","",[1]All_Tasks_Billing!I2122)</f>
        <v/>
      </c>
      <c r="J2122" t="str">
        <f>IF([1]All_Tasks_Billing!J2122="","",[1]All_Tasks_Billing!J2122)</f>
        <v/>
      </c>
      <c r="K2122" t="b">
        <f>[1]All_Tasks_Billing!K2122</f>
        <v>0</v>
      </c>
      <c r="L2122" s="45" t="str">
        <f>[1]All_Tasks_Billing!L2122</f>
        <v/>
      </c>
      <c r="M2122" t="str">
        <f>[1]All_Tasks_Billing!M2122</f>
        <v/>
      </c>
      <c r="N2122" s="46">
        <f>IF([1]All_Tasks_Billing!N2122="",0,[1]All_Tasks_Billing!N2122)</f>
        <v>0</v>
      </c>
      <c r="O2122" t="str">
        <f>[1]All_Tasks_Billing!O2122</f>
        <v/>
      </c>
      <c r="P2122" s="47">
        <f>IF([1]All_Tasks_Billing!P2122="",0,[1]All_Tasks_Billing!P2122)</f>
        <v>2.5</v>
      </c>
      <c r="Q2122" s="47">
        <f>IF([1]All_Tasks_Billing!Q2122="",0,[1]All_Tasks_Billing!Q2122)</f>
        <v>2.5</v>
      </c>
      <c r="R2122" s="47">
        <f>IF([1]All_Tasks_Billing!R2122="",0,[1]All_Tasks_Billing!R2122)</f>
        <v>2.5</v>
      </c>
      <c r="S2122" t="str">
        <f>[1]All_Tasks_Billing!S2122</f>
        <v/>
      </c>
      <c r="T2122" t="str">
        <f>[1]All_Tasks_Billing!T2122</f>
        <v/>
      </c>
      <c r="U2122" t="str">
        <f>[1]All_Tasks_Billing!U2122</f>
        <v/>
      </c>
      <c r="V2122">
        <f>[1]All_Tasks_Billing!V2122</f>
        <v>37</v>
      </c>
      <c r="W2122" s="48">
        <f>[1]All_Tasks_Billing!W2122</f>
        <v>150</v>
      </c>
      <c r="X2122">
        <f>[1]All_Tasks_Billing!X2122</f>
        <v>45225</v>
      </c>
      <c r="Y2122">
        <f>[1]All_Tasks_Billing!Y2122</f>
        <v>1</v>
      </c>
      <c r="Z2122" s="49">
        <f>[1]All_Tasks_Billing!Z2122</f>
        <v>0</v>
      </c>
      <c r="AA2122" s="45" t="str">
        <f>[1]All_Tasks_Billing!AA2122</f>
        <v/>
      </c>
      <c r="AB2122" t="str">
        <f>[1]All_Tasks_Billing!AB2122</f>
        <v/>
      </c>
      <c r="AC2122" s="48">
        <f>[1]All_Tasks_Billing!AC2122</f>
        <v>0</v>
      </c>
      <c r="AD2122" s="48">
        <f>[1]All_Tasks_Billing!AD2122</f>
        <v>0</v>
      </c>
      <c r="AE2122" s="48">
        <f>[1]All_Tasks_Billing!AE2122</f>
        <v>0</v>
      </c>
      <c r="AF2122" s="48">
        <f>[1]All_Tasks_Billing!AF2122</f>
        <v>0</v>
      </c>
      <c r="AG2122" s="48">
        <f>[1]All_Tasks_Billing!AG2122</f>
        <v>0</v>
      </c>
      <c r="AH2122" s="48">
        <f>[1]All_Tasks_Billing!AH2122</f>
        <v>1.2500000000000001E-2</v>
      </c>
      <c r="AI2122" s="48">
        <f>[1]All_Tasks_Billing!AI2122</f>
        <v>0</v>
      </c>
      <c r="AJ2122" s="48">
        <f>[1]All_Tasks_Billing!AJ2122</f>
        <v>0</v>
      </c>
      <c r="AK2122" s="48">
        <f>[1]All_Tasks_Billing!AK2122</f>
        <v>0</v>
      </c>
      <c r="AL2122" s="48">
        <f>[1]All_Tasks_Billing!AL2122</f>
        <v>0</v>
      </c>
      <c r="AM2122" s="48">
        <f>[1]All_Tasks_Billing!AM2122</f>
        <v>0</v>
      </c>
      <c r="AN2122" s="48">
        <f>[1]All_Tasks_Billing!AN2122</f>
        <v>0</v>
      </c>
      <c r="AO2122" s="48">
        <f>[1]All_Tasks_Billing!AO2122</f>
        <v>0</v>
      </c>
      <c r="AP2122" s="48">
        <f>[1]All_Tasks_Billing!AP2122</f>
        <v>1.2500000000000001E-2</v>
      </c>
      <c r="AQ2122" s="48">
        <f>[1]All_Tasks_Billing!AQ2122</f>
        <v>0</v>
      </c>
      <c r="AR2122" s="48">
        <f>[1]All_Tasks_Billing!AR2122</f>
        <v>0</v>
      </c>
      <c r="AS2122" s="48">
        <f>[1]All_Tasks_Billing!AS2122</f>
        <v>0</v>
      </c>
      <c r="AT2122" s="48">
        <f>[1]All_Tasks_Billing!AT2122</f>
        <v>0</v>
      </c>
      <c r="AU2122" s="50" t="str">
        <f t="shared" si="594"/>
        <v/>
      </c>
      <c r="AV2122" s="50" t="str">
        <f t="shared" si="595"/>
        <v/>
      </c>
      <c r="AW2122" s="50" t="str">
        <f t="shared" si="596"/>
        <v/>
      </c>
      <c r="AX2122" s="50" t="str">
        <f t="shared" ca="1" si="597"/>
        <v>Not Completed</v>
      </c>
      <c r="AY2122" s="50" t="str">
        <f t="shared" ca="1" si="598"/>
        <v>Not Completed</v>
      </c>
      <c r="AZ2122" s="50" t="str">
        <f t="shared" ca="1" si="599"/>
        <v>Not Completed</v>
      </c>
      <c r="BA2122" s="48">
        <f t="shared" si="600"/>
        <v>0</v>
      </c>
      <c r="BB2122" s="45" t="str">
        <f t="shared" si="601"/>
        <v/>
      </c>
      <c r="BC2122" s="50" t="str">
        <f t="shared" si="602"/>
        <v/>
      </c>
      <c r="BD2122" s="48">
        <f t="shared" si="603"/>
        <v>0</v>
      </c>
      <c r="BE2122" s="50" t="str">
        <f t="shared" si="604"/>
        <v>Not Started</v>
      </c>
      <c r="BF2122" s="51">
        <f t="shared" si="605"/>
        <v>1</v>
      </c>
      <c r="BG2122" s="51">
        <f t="shared" si="606"/>
        <v>0</v>
      </c>
      <c r="BH2122" s="50" t="str">
        <f t="shared" si="607"/>
        <v/>
      </c>
      <c r="BI2122" s="50" t="str">
        <f t="shared" si="608"/>
        <v/>
      </c>
      <c r="BJ2122" s="50" t="str">
        <f t="shared" si="609"/>
        <v/>
      </c>
      <c r="BK2122" s="50" t="str">
        <f t="shared" si="610"/>
        <v xml:space="preserve">Not Started |  | </v>
      </c>
      <c r="BL2122" s="49" t="str">
        <f t="shared" ca="1" si="611"/>
        <v/>
      </c>
    </row>
    <row r="2123" spans="1:64" x14ac:dyDescent="0.25">
      <c r="A2123" t="str">
        <f>[1]All_Tasks_Billing!A2123</f>
        <v/>
      </c>
      <c r="B2123" t="str">
        <f>[1]All_Tasks_Billing!B2123</f>
        <v/>
      </c>
      <c r="C2123" t="str">
        <f>[1]All_Tasks_Billing!C2123</f>
        <v/>
      </c>
      <c r="D2123" t="str">
        <f>[1]All_Tasks_Billing!D2123</f>
        <v/>
      </c>
      <c r="E2123" t="str">
        <f>[1]All_Tasks_Billing!E2123</f>
        <v/>
      </c>
      <c r="F2123" t="str">
        <f>IF([1]All_Tasks_Billing!F2123="","",[1]All_Tasks_Billing!F2123)</f>
        <v/>
      </c>
      <c r="G2123" t="str">
        <f>IF([1]All_Tasks_Billing!G2123="","",[1]All_Tasks_Billing!G2123)</f>
        <v/>
      </c>
      <c r="H2123" s="45" t="str">
        <f>[1]All_Tasks_Billing!H2123</f>
        <v/>
      </c>
      <c r="I2123" t="str">
        <f>IF([1]All_Tasks_Billing!I2123="","",[1]All_Tasks_Billing!I2123)</f>
        <v/>
      </c>
      <c r="J2123" t="str">
        <f>IF([1]All_Tasks_Billing!J2123="","",[1]All_Tasks_Billing!J2123)</f>
        <v/>
      </c>
      <c r="K2123" t="str">
        <f>[1]All_Tasks_Billing!K2123</f>
        <v/>
      </c>
      <c r="L2123" s="45" t="str">
        <f>[1]All_Tasks_Billing!L2123</f>
        <v/>
      </c>
      <c r="M2123" t="str">
        <f>[1]All_Tasks_Billing!M2123</f>
        <v/>
      </c>
      <c r="N2123" s="46">
        <f>IF([1]All_Tasks_Billing!N2123="",0,[1]All_Tasks_Billing!N2123)</f>
        <v>0</v>
      </c>
      <c r="O2123" t="str">
        <f>[1]All_Tasks_Billing!O2123</f>
        <v/>
      </c>
      <c r="P2123" s="47">
        <f>IF([1]All_Tasks_Billing!P2123="",0,[1]All_Tasks_Billing!P2123)</f>
        <v>0</v>
      </c>
      <c r="Q2123" s="47">
        <f>IF([1]All_Tasks_Billing!Q2123="",0,[1]All_Tasks_Billing!Q2123)</f>
        <v>0</v>
      </c>
      <c r="R2123" s="47">
        <f>IF([1]All_Tasks_Billing!R2123="",0,[1]All_Tasks_Billing!R2123)</f>
        <v>0</v>
      </c>
      <c r="S2123" t="str">
        <f>[1]All_Tasks_Billing!S2123</f>
        <v/>
      </c>
      <c r="T2123" t="str">
        <f>[1]All_Tasks_Billing!T2123</f>
        <v/>
      </c>
      <c r="U2123" t="str">
        <f>[1]All_Tasks_Billing!U2123</f>
        <v/>
      </c>
      <c r="V2123">
        <f>[1]All_Tasks_Billing!V2123</f>
        <v>0</v>
      </c>
      <c r="W2123" s="48">
        <f>[1]All_Tasks_Billing!W2123</f>
        <v>0</v>
      </c>
      <c r="X2123">
        <f>[1]All_Tasks_Billing!X2123</f>
        <v>0</v>
      </c>
      <c r="Y2123">
        <f>[1]All_Tasks_Billing!Y2123</f>
        <v>1</v>
      </c>
      <c r="Z2123" s="49">
        <f>[1]All_Tasks_Billing!Z2123</f>
        <v>0</v>
      </c>
      <c r="AA2123" s="45" t="str">
        <f>[1]All_Tasks_Billing!AA2123</f>
        <v/>
      </c>
      <c r="AB2123" t="str">
        <f>[1]All_Tasks_Billing!AB2123</f>
        <v/>
      </c>
      <c r="AC2123" s="48">
        <f>[1]All_Tasks_Billing!AC2123</f>
        <v>0</v>
      </c>
      <c r="AD2123" s="48">
        <f>[1]All_Tasks_Billing!AD2123</f>
        <v>0</v>
      </c>
      <c r="AE2123" s="48">
        <f>[1]All_Tasks_Billing!AE2123</f>
        <v>0</v>
      </c>
      <c r="AF2123" s="48">
        <f>[1]All_Tasks_Billing!AF2123</f>
        <v>0</v>
      </c>
      <c r="AG2123" s="48">
        <f>[1]All_Tasks_Billing!AG2123</f>
        <v>0</v>
      </c>
      <c r="AH2123" s="48">
        <f>[1]All_Tasks_Billing!AH2123</f>
        <v>0</v>
      </c>
      <c r="AI2123" s="48">
        <f>[1]All_Tasks_Billing!AI2123</f>
        <v>0</v>
      </c>
      <c r="AJ2123" s="48">
        <f>[1]All_Tasks_Billing!AJ2123</f>
        <v>0</v>
      </c>
      <c r="AK2123" s="48">
        <f>[1]All_Tasks_Billing!AK2123</f>
        <v>0</v>
      </c>
      <c r="AL2123" s="48">
        <f>[1]All_Tasks_Billing!AL2123</f>
        <v>0</v>
      </c>
      <c r="AM2123" s="48">
        <f>[1]All_Tasks_Billing!AM2123</f>
        <v>0</v>
      </c>
      <c r="AN2123" s="48">
        <f>[1]All_Tasks_Billing!AN2123</f>
        <v>0</v>
      </c>
      <c r="AO2123" s="48">
        <f>[1]All_Tasks_Billing!AO2123</f>
        <v>0</v>
      </c>
      <c r="AP2123" s="48">
        <f>[1]All_Tasks_Billing!AP2123</f>
        <v>0</v>
      </c>
      <c r="AQ2123" s="48">
        <f>[1]All_Tasks_Billing!AQ2123</f>
        <v>0</v>
      </c>
      <c r="AR2123" s="48">
        <f>[1]All_Tasks_Billing!AR2123</f>
        <v>0</v>
      </c>
      <c r="AS2123" s="48">
        <f>[1]All_Tasks_Billing!AS2123</f>
        <v>0</v>
      </c>
      <c r="AT2123" s="48">
        <f>[1]All_Tasks_Billing!AT2123</f>
        <v>0</v>
      </c>
      <c r="AU2123" s="50" t="str">
        <f t="shared" si="594"/>
        <v/>
      </c>
      <c r="AV2123" s="50" t="str">
        <f t="shared" si="595"/>
        <v/>
      </c>
      <c r="AW2123" s="50" t="str">
        <f t="shared" si="596"/>
        <v/>
      </c>
      <c r="AX2123" s="50" t="str">
        <f t="shared" ca="1" si="597"/>
        <v>Not Completed</v>
      </c>
      <c r="AY2123" s="50" t="str">
        <f t="shared" ca="1" si="598"/>
        <v>Not Completed</v>
      </c>
      <c r="AZ2123" s="50" t="str">
        <f t="shared" ca="1" si="599"/>
        <v>Not Completed</v>
      </c>
      <c r="BA2123" s="48">
        <f t="shared" si="600"/>
        <v>0</v>
      </c>
      <c r="BB2123" s="45" t="str">
        <f t="shared" si="601"/>
        <v/>
      </c>
      <c r="BC2123" s="50" t="str">
        <f t="shared" si="602"/>
        <v/>
      </c>
      <c r="BD2123" s="48">
        <f t="shared" si="603"/>
        <v>0</v>
      </c>
      <c r="BE2123" s="50" t="str">
        <f t="shared" si="604"/>
        <v>Not Started</v>
      </c>
      <c r="BF2123" s="51">
        <f t="shared" si="605"/>
        <v>0</v>
      </c>
      <c r="BG2123" s="51">
        <f t="shared" si="606"/>
        <v>0</v>
      </c>
      <c r="BH2123" s="50" t="str">
        <f t="shared" si="607"/>
        <v/>
      </c>
      <c r="BI2123" s="50" t="str">
        <f t="shared" si="608"/>
        <v/>
      </c>
      <c r="BJ2123" s="50" t="str">
        <f t="shared" si="609"/>
        <v/>
      </c>
      <c r="BK2123" s="50" t="str">
        <f t="shared" si="610"/>
        <v xml:space="preserve">Not Started |  | </v>
      </c>
      <c r="BL2123" s="49" t="str">
        <f t="shared" ca="1" si="611"/>
        <v/>
      </c>
    </row>
    <row r="2124" spans="1:64" x14ac:dyDescent="0.25">
      <c r="A2124" t="str">
        <f>[1]All_Tasks_Billing!A2124</f>
        <v/>
      </c>
      <c r="B2124" t="str">
        <f>[1]All_Tasks_Billing!B2124</f>
        <v/>
      </c>
      <c r="C2124" t="str">
        <f>[1]All_Tasks_Billing!C2124</f>
        <v/>
      </c>
      <c r="D2124" t="str">
        <f>[1]All_Tasks_Billing!D2124</f>
        <v/>
      </c>
      <c r="E2124" t="str">
        <f>[1]All_Tasks_Billing!E2124</f>
        <v/>
      </c>
      <c r="F2124" t="str">
        <f>IF([1]All_Tasks_Billing!F2124="","",[1]All_Tasks_Billing!F2124)</f>
        <v/>
      </c>
      <c r="G2124" t="str">
        <f>IF([1]All_Tasks_Billing!G2124="","",[1]All_Tasks_Billing!G2124)</f>
        <v/>
      </c>
      <c r="H2124" s="45" t="str">
        <f>[1]All_Tasks_Billing!H2124</f>
        <v/>
      </c>
      <c r="I2124" t="str">
        <f>IF([1]All_Tasks_Billing!I2124="","",[1]All_Tasks_Billing!I2124)</f>
        <v/>
      </c>
      <c r="J2124" t="str">
        <f>IF([1]All_Tasks_Billing!J2124="","",[1]All_Tasks_Billing!J2124)</f>
        <v/>
      </c>
      <c r="K2124" t="str">
        <f>[1]All_Tasks_Billing!K2124</f>
        <v/>
      </c>
      <c r="L2124" s="45" t="str">
        <f>[1]All_Tasks_Billing!L2124</f>
        <v/>
      </c>
      <c r="M2124" t="str">
        <f>[1]All_Tasks_Billing!M2124</f>
        <v/>
      </c>
      <c r="N2124" s="46">
        <f>IF([1]All_Tasks_Billing!N2124="",0,[1]All_Tasks_Billing!N2124)</f>
        <v>0</v>
      </c>
      <c r="O2124" t="str">
        <f>[1]All_Tasks_Billing!O2124</f>
        <v/>
      </c>
      <c r="P2124" s="47">
        <f>IF([1]All_Tasks_Billing!P2124="",0,[1]All_Tasks_Billing!P2124)</f>
        <v>0</v>
      </c>
      <c r="Q2124" s="47">
        <f>IF([1]All_Tasks_Billing!Q2124="",0,[1]All_Tasks_Billing!Q2124)</f>
        <v>0</v>
      </c>
      <c r="R2124" s="47">
        <f>IF([1]All_Tasks_Billing!R2124="",0,[1]All_Tasks_Billing!R2124)</f>
        <v>0</v>
      </c>
      <c r="S2124" t="str">
        <f>[1]All_Tasks_Billing!S2124</f>
        <v/>
      </c>
      <c r="T2124" t="str">
        <f>[1]All_Tasks_Billing!T2124</f>
        <v/>
      </c>
      <c r="U2124" t="str">
        <f>[1]All_Tasks_Billing!U2124</f>
        <v/>
      </c>
      <c r="V2124">
        <f>[1]All_Tasks_Billing!V2124</f>
        <v>0</v>
      </c>
      <c r="W2124" s="48">
        <f>[1]All_Tasks_Billing!W2124</f>
        <v>0</v>
      </c>
      <c r="X2124">
        <f>[1]All_Tasks_Billing!X2124</f>
        <v>0</v>
      </c>
      <c r="Y2124">
        <f>[1]All_Tasks_Billing!Y2124</f>
        <v>1</v>
      </c>
      <c r="Z2124" s="49">
        <f>[1]All_Tasks_Billing!Z2124</f>
        <v>0</v>
      </c>
      <c r="AA2124" s="45" t="str">
        <f>[1]All_Tasks_Billing!AA2124</f>
        <v/>
      </c>
      <c r="AB2124" t="str">
        <f>[1]All_Tasks_Billing!AB2124</f>
        <v/>
      </c>
      <c r="AC2124" s="48">
        <f>[1]All_Tasks_Billing!AC2124</f>
        <v>0</v>
      </c>
      <c r="AD2124" s="48">
        <f>[1]All_Tasks_Billing!AD2124</f>
        <v>0</v>
      </c>
      <c r="AE2124" s="48">
        <f>[1]All_Tasks_Billing!AE2124</f>
        <v>0</v>
      </c>
      <c r="AF2124" s="48">
        <f>[1]All_Tasks_Billing!AF2124</f>
        <v>0</v>
      </c>
      <c r="AG2124" s="48">
        <f>[1]All_Tasks_Billing!AG2124</f>
        <v>0</v>
      </c>
      <c r="AH2124" s="48">
        <f>[1]All_Tasks_Billing!AH2124</f>
        <v>0</v>
      </c>
      <c r="AI2124" s="48">
        <f>[1]All_Tasks_Billing!AI2124</f>
        <v>0</v>
      </c>
      <c r="AJ2124" s="48">
        <f>[1]All_Tasks_Billing!AJ2124</f>
        <v>0</v>
      </c>
      <c r="AK2124" s="48">
        <f>[1]All_Tasks_Billing!AK2124</f>
        <v>0</v>
      </c>
      <c r="AL2124" s="48">
        <f>[1]All_Tasks_Billing!AL2124</f>
        <v>0</v>
      </c>
      <c r="AM2124" s="48">
        <f>[1]All_Tasks_Billing!AM2124</f>
        <v>0</v>
      </c>
      <c r="AN2124" s="48">
        <f>[1]All_Tasks_Billing!AN2124</f>
        <v>0</v>
      </c>
      <c r="AO2124" s="48">
        <f>[1]All_Tasks_Billing!AO2124</f>
        <v>0</v>
      </c>
      <c r="AP2124" s="48">
        <f>[1]All_Tasks_Billing!AP2124</f>
        <v>0</v>
      </c>
      <c r="AQ2124" s="48">
        <f>[1]All_Tasks_Billing!AQ2124</f>
        <v>0</v>
      </c>
      <c r="AR2124" s="48">
        <f>[1]All_Tasks_Billing!AR2124</f>
        <v>0</v>
      </c>
      <c r="AS2124" s="48">
        <f>[1]All_Tasks_Billing!AS2124</f>
        <v>0</v>
      </c>
      <c r="AT2124" s="48">
        <f>[1]All_Tasks_Billing!AT2124</f>
        <v>0</v>
      </c>
      <c r="AU2124" s="50" t="str">
        <f t="shared" si="594"/>
        <v/>
      </c>
      <c r="AV2124" s="50" t="str">
        <f t="shared" si="595"/>
        <v/>
      </c>
      <c r="AW2124" s="50" t="str">
        <f t="shared" si="596"/>
        <v/>
      </c>
      <c r="AX2124" s="50" t="str">
        <f t="shared" ca="1" si="597"/>
        <v>Not Completed</v>
      </c>
      <c r="AY2124" s="50" t="str">
        <f t="shared" ca="1" si="598"/>
        <v>Not Completed</v>
      </c>
      <c r="AZ2124" s="50" t="str">
        <f t="shared" ca="1" si="599"/>
        <v>Not Completed</v>
      </c>
      <c r="BA2124" s="48">
        <f t="shared" si="600"/>
        <v>0</v>
      </c>
      <c r="BB2124" s="45" t="str">
        <f t="shared" si="601"/>
        <v/>
      </c>
      <c r="BC2124" s="50" t="str">
        <f t="shared" si="602"/>
        <v/>
      </c>
      <c r="BD2124" s="48">
        <f t="shared" si="603"/>
        <v>0</v>
      </c>
      <c r="BE2124" s="50" t="str">
        <f t="shared" si="604"/>
        <v>Not Started</v>
      </c>
      <c r="BF2124" s="51">
        <f t="shared" si="605"/>
        <v>0</v>
      </c>
      <c r="BG2124" s="51">
        <f t="shared" si="606"/>
        <v>0</v>
      </c>
      <c r="BH2124" s="50" t="str">
        <f t="shared" si="607"/>
        <v/>
      </c>
      <c r="BI2124" s="50" t="str">
        <f t="shared" si="608"/>
        <v/>
      </c>
      <c r="BJ2124" s="50" t="str">
        <f t="shared" si="609"/>
        <v/>
      </c>
      <c r="BK2124" s="50" t="str">
        <f t="shared" si="610"/>
        <v xml:space="preserve">Not Started |  | </v>
      </c>
      <c r="BL2124" s="49" t="str">
        <f t="shared" ca="1" si="611"/>
        <v/>
      </c>
    </row>
    <row r="2125" spans="1:64" x14ac:dyDescent="0.25">
      <c r="A2125" t="str">
        <f>[1]All_Tasks_Billing!A2125</f>
        <v/>
      </c>
      <c r="B2125" t="str">
        <f>[1]All_Tasks_Billing!B2125</f>
        <v/>
      </c>
      <c r="C2125" t="str">
        <f>[1]All_Tasks_Billing!C2125</f>
        <v/>
      </c>
      <c r="D2125" t="str">
        <f>[1]All_Tasks_Billing!D2125</f>
        <v/>
      </c>
      <c r="E2125" t="str">
        <f>[1]All_Tasks_Billing!E2125</f>
        <v/>
      </c>
      <c r="F2125" t="str">
        <f>IF([1]All_Tasks_Billing!F2125="","",[1]All_Tasks_Billing!F2125)</f>
        <v/>
      </c>
      <c r="G2125" t="str">
        <f>IF([1]All_Tasks_Billing!G2125="","",[1]All_Tasks_Billing!G2125)</f>
        <v/>
      </c>
      <c r="H2125" s="45" t="str">
        <f>[1]All_Tasks_Billing!H2125</f>
        <v/>
      </c>
      <c r="I2125" t="str">
        <f>IF([1]All_Tasks_Billing!I2125="","",[1]All_Tasks_Billing!I2125)</f>
        <v/>
      </c>
      <c r="J2125" t="str">
        <f>IF([1]All_Tasks_Billing!J2125="","",[1]All_Tasks_Billing!J2125)</f>
        <v/>
      </c>
      <c r="K2125" t="str">
        <f>[1]All_Tasks_Billing!K2125</f>
        <v/>
      </c>
      <c r="L2125" s="45" t="str">
        <f>[1]All_Tasks_Billing!L2125</f>
        <v/>
      </c>
      <c r="M2125" t="str">
        <f>[1]All_Tasks_Billing!M2125</f>
        <v/>
      </c>
      <c r="N2125" s="46">
        <f>IF([1]All_Tasks_Billing!N2125="",0,[1]All_Tasks_Billing!N2125)</f>
        <v>0</v>
      </c>
      <c r="O2125" t="str">
        <f>[1]All_Tasks_Billing!O2125</f>
        <v/>
      </c>
      <c r="P2125" s="47">
        <f>IF([1]All_Tasks_Billing!P2125="",0,[1]All_Tasks_Billing!P2125)</f>
        <v>0</v>
      </c>
      <c r="Q2125" s="47">
        <f>IF([1]All_Tasks_Billing!Q2125="",0,[1]All_Tasks_Billing!Q2125)</f>
        <v>0</v>
      </c>
      <c r="R2125" s="47">
        <f>IF([1]All_Tasks_Billing!R2125="",0,[1]All_Tasks_Billing!R2125)</f>
        <v>0</v>
      </c>
      <c r="S2125" t="str">
        <f>[1]All_Tasks_Billing!S2125</f>
        <v/>
      </c>
      <c r="T2125" t="str">
        <f>[1]All_Tasks_Billing!T2125</f>
        <v/>
      </c>
      <c r="U2125" t="str">
        <f>[1]All_Tasks_Billing!U2125</f>
        <v/>
      </c>
      <c r="V2125">
        <f>[1]All_Tasks_Billing!V2125</f>
        <v>0</v>
      </c>
      <c r="W2125" s="48">
        <f>[1]All_Tasks_Billing!W2125</f>
        <v>0</v>
      </c>
      <c r="X2125">
        <f>[1]All_Tasks_Billing!X2125</f>
        <v>0</v>
      </c>
      <c r="Y2125">
        <f>[1]All_Tasks_Billing!Y2125</f>
        <v>1</v>
      </c>
      <c r="Z2125" s="49">
        <f>[1]All_Tasks_Billing!Z2125</f>
        <v>0</v>
      </c>
      <c r="AA2125" s="45" t="str">
        <f>[1]All_Tasks_Billing!AA2125</f>
        <v/>
      </c>
      <c r="AB2125" t="str">
        <f>[1]All_Tasks_Billing!AB2125</f>
        <v/>
      </c>
      <c r="AC2125" s="48">
        <f>[1]All_Tasks_Billing!AC2125</f>
        <v>0</v>
      </c>
      <c r="AD2125" s="48">
        <f>[1]All_Tasks_Billing!AD2125</f>
        <v>0</v>
      </c>
      <c r="AE2125" s="48">
        <f>[1]All_Tasks_Billing!AE2125</f>
        <v>0</v>
      </c>
      <c r="AF2125" s="48">
        <f>[1]All_Tasks_Billing!AF2125</f>
        <v>0</v>
      </c>
      <c r="AG2125" s="48">
        <f>[1]All_Tasks_Billing!AG2125</f>
        <v>0</v>
      </c>
      <c r="AH2125" s="48">
        <f>[1]All_Tasks_Billing!AH2125</f>
        <v>0</v>
      </c>
      <c r="AI2125" s="48">
        <f>[1]All_Tasks_Billing!AI2125</f>
        <v>0</v>
      </c>
      <c r="AJ2125" s="48">
        <f>[1]All_Tasks_Billing!AJ2125</f>
        <v>0</v>
      </c>
      <c r="AK2125" s="48">
        <f>[1]All_Tasks_Billing!AK2125</f>
        <v>0</v>
      </c>
      <c r="AL2125" s="48">
        <f>[1]All_Tasks_Billing!AL2125</f>
        <v>0</v>
      </c>
      <c r="AM2125" s="48">
        <f>[1]All_Tasks_Billing!AM2125</f>
        <v>0</v>
      </c>
      <c r="AN2125" s="48">
        <f>[1]All_Tasks_Billing!AN2125</f>
        <v>0</v>
      </c>
      <c r="AO2125" s="48">
        <f>[1]All_Tasks_Billing!AO2125</f>
        <v>0</v>
      </c>
      <c r="AP2125" s="48">
        <f>[1]All_Tasks_Billing!AP2125</f>
        <v>0</v>
      </c>
      <c r="AQ2125" s="48">
        <f>[1]All_Tasks_Billing!AQ2125</f>
        <v>0</v>
      </c>
      <c r="AR2125" s="48">
        <f>[1]All_Tasks_Billing!AR2125</f>
        <v>0</v>
      </c>
      <c r="AS2125" s="48">
        <f>[1]All_Tasks_Billing!AS2125</f>
        <v>0</v>
      </c>
      <c r="AT2125" s="48">
        <f>[1]All_Tasks_Billing!AT2125</f>
        <v>0</v>
      </c>
      <c r="AU2125" s="50" t="str">
        <f t="shared" si="594"/>
        <v/>
      </c>
      <c r="AV2125" s="50" t="str">
        <f t="shared" si="595"/>
        <v/>
      </c>
      <c r="AW2125" s="50" t="str">
        <f t="shared" si="596"/>
        <v/>
      </c>
      <c r="AX2125" s="50" t="str">
        <f t="shared" ca="1" si="597"/>
        <v>Not Completed</v>
      </c>
      <c r="AY2125" s="50" t="str">
        <f t="shared" ca="1" si="598"/>
        <v>Not Completed</v>
      </c>
      <c r="AZ2125" s="50" t="str">
        <f t="shared" ca="1" si="599"/>
        <v>Not Completed</v>
      </c>
      <c r="BA2125" s="48">
        <f t="shared" si="600"/>
        <v>0</v>
      </c>
      <c r="BB2125" s="45" t="str">
        <f t="shared" si="601"/>
        <v/>
      </c>
      <c r="BC2125" s="50" t="str">
        <f t="shared" si="602"/>
        <v/>
      </c>
      <c r="BD2125" s="48">
        <f t="shared" si="603"/>
        <v>0</v>
      </c>
      <c r="BE2125" s="50" t="str">
        <f t="shared" si="604"/>
        <v>Not Started</v>
      </c>
      <c r="BF2125" s="51">
        <f t="shared" si="605"/>
        <v>0</v>
      </c>
      <c r="BG2125" s="51">
        <f t="shared" si="606"/>
        <v>0</v>
      </c>
      <c r="BH2125" s="50" t="str">
        <f t="shared" si="607"/>
        <v/>
      </c>
      <c r="BI2125" s="50" t="str">
        <f t="shared" si="608"/>
        <v/>
      </c>
      <c r="BJ2125" s="50" t="str">
        <f t="shared" si="609"/>
        <v/>
      </c>
      <c r="BK2125" s="50" t="str">
        <f t="shared" si="610"/>
        <v xml:space="preserve">Not Started |  | </v>
      </c>
      <c r="BL2125" s="49" t="str">
        <f t="shared" ca="1" si="611"/>
        <v/>
      </c>
    </row>
    <row r="2126" spans="1:64" x14ac:dyDescent="0.25">
      <c r="A2126" t="str">
        <f>[1]All_Tasks_Billing!A2126</f>
        <v/>
      </c>
      <c r="B2126" t="str">
        <f>[1]All_Tasks_Billing!B2126</f>
        <v/>
      </c>
      <c r="C2126" t="str">
        <f>[1]All_Tasks_Billing!C2126</f>
        <v/>
      </c>
      <c r="D2126" t="str">
        <f>[1]All_Tasks_Billing!D2126</f>
        <v/>
      </c>
      <c r="E2126" t="str">
        <f>[1]All_Tasks_Billing!E2126</f>
        <v/>
      </c>
      <c r="F2126" t="str">
        <f>IF([1]All_Tasks_Billing!F2126="","",[1]All_Tasks_Billing!F2126)</f>
        <v/>
      </c>
      <c r="G2126" t="str">
        <f>IF([1]All_Tasks_Billing!G2126="","",[1]All_Tasks_Billing!G2126)</f>
        <v/>
      </c>
      <c r="H2126" s="45" t="str">
        <f>[1]All_Tasks_Billing!H2126</f>
        <v/>
      </c>
      <c r="I2126" t="str">
        <f>IF([1]All_Tasks_Billing!I2126="","",[1]All_Tasks_Billing!I2126)</f>
        <v/>
      </c>
      <c r="J2126" t="str">
        <f>IF([1]All_Tasks_Billing!J2126="","",[1]All_Tasks_Billing!J2126)</f>
        <v/>
      </c>
      <c r="K2126" t="str">
        <f>[1]All_Tasks_Billing!K2126</f>
        <v/>
      </c>
      <c r="L2126" s="45" t="str">
        <f>[1]All_Tasks_Billing!L2126</f>
        <v/>
      </c>
      <c r="M2126" t="str">
        <f>[1]All_Tasks_Billing!M2126</f>
        <v/>
      </c>
      <c r="N2126" s="46">
        <f>IF([1]All_Tasks_Billing!N2126="",0,[1]All_Tasks_Billing!N2126)</f>
        <v>0</v>
      </c>
      <c r="O2126" t="str">
        <f>[1]All_Tasks_Billing!O2126</f>
        <v/>
      </c>
      <c r="P2126" s="47">
        <f>IF([1]All_Tasks_Billing!P2126="",0,[1]All_Tasks_Billing!P2126)</f>
        <v>0</v>
      </c>
      <c r="Q2126" s="47">
        <f>IF([1]All_Tasks_Billing!Q2126="",0,[1]All_Tasks_Billing!Q2126)</f>
        <v>0</v>
      </c>
      <c r="R2126" s="47">
        <f>IF([1]All_Tasks_Billing!R2126="",0,[1]All_Tasks_Billing!R2126)</f>
        <v>0</v>
      </c>
      <c r="S2126" t="str">
        <f>[1]All_Tasks_Billing!S2126</f>
        <v/>
      </c>
      <c r="T2126" t="str">
        <f>[1]All_Tasks_Billing!T2126</f>
        <v/>
      </c>
      <c r="U2126" t="str">
        <f>[1]All_Tasks_Billing!U2126</f>
        <v/>
      </c>
      <c r="V2126">
        <f>[1]All_Tasks_Billing!V2126</f>
        <v>0</v>
      </c>
      <c r="W2126" s="48">
        <f>[1]All_Tasks_Billing!W2126</f>
        <v>0</v>
      </c>
      <c r="X2126">
        <f>[1]All_Tasks_Billing!X2126</f>
        <v>0</v>
      </c>
      <c r="Y2126">
        <f>[1]All_Tasks_Billing!Y2126</f>
        <v>1</v>
      </c>
      <c r="Z2126" s="49">
        <f>[1]All_Tasks_Billing!Z2126</f>
        <v>0</v>
      </c>
      <c r="AA2126" s="45" t="str">
        <f>[1]All_Tasks_Billing!AA2126</f>
        <v/>
      </c>
      <c r="AB2126" t="str">
        <f>[1]All_Tasks_Billing!AB2126</f>
        <v/>
      </c>
      <c r="AC2126" s="48">
        <f>[1]All_Tasks_Billing!AC2126</f>
        <v>0</v>
      </c>
      <c r="AD2126" s="48">
        <f>[1]All_Tasks_Billing!AD2126</f>
        <v>0</v>
      </c>
      <c r="AE2126" s="48">
        <f>[1]All_Tasks_Billing!AE2126</f>
        <v>0</v>
      </c>
      <c r="AF2126" s="48">
        <f>[1]All_Tasks_Billing!AF2126</f>
        <v>0</v>
      </c>
      <c r="AG2126" s="48">
        <f>[1]All_Tasks_Billing!AG2126</f>
        <v>0</v>
      </c>
      <c r="AH2126" s="48">
        <f>[1]All_Tasks_Billing!AH2126</f>
        <v>0</v>
      </c>
      <c r="AI2126" s="48">
        <f>[1]All_Tasks_Billing!AI2126</f>
        <v>0</v>
      </c>
      <c r="AJ2126" s="48">
        <f>[1]All_Tasks_Billing!AJ2126</f>
        <v>0</v>
      </c>
      <c r="AK2126" s="48">
        <f>[1]All_Tasks_Billing!AK2126</f>
        <v>0</v>
      </c>
      <c r="AL2126" s="48">
        <f>[1]All_Tasks_Billing!AL2126</f>
        <v>0</v>
      </c>
      <c r="AM2126" s="48">
        <f>[1]All_Tasks_Billing!AM2126</f>
        <v>0</v>
      </c>
      <c r="AN2126" s="48">
        <f>[1]All_Tasks_Billing!AN2126</f>
        <v>0</v>
      </c>
      <c r="AO2126" s="48">
        <f>[1]All_Tasks_Billing!AO2126</f>
        <v>0</v>
      </c>
      <c r="AP2126" s="48">
        <f>[1]All_Tasks_Billing!AP2126</f>
        <v>0</v>
      </c>
      <c r="AQ2126" s="48">
        <f>[1]All_Tasks_Billing!AQ2126</f>
        <v>0</v>
      </c>
      <c r="AR2126" s="48">
        <f>[1]All_Tasks_Billing!AR2126</f>
        <v>0</v>
      </c>
      <c r="AS2126" s="48">
        <f>[1]All_Tasks_Billing!AS2126</f>
        <v>0</v>
      </c>
      <c r="AT2126" s="48">
        <f>[1]All_Tasks_Billing!AT2126</f>
        <v>0</v>
      </c>
      <c r="AU2126" s="50" t="str">
        <f t="shared" si="594"/>
        <v/>
      </c>
      <c r="AV2126" s="50" t="str">
        <f t="shared" si="595"/>
        <v/>
      </c>
      <c r="AW2126" s="50" t="str">
        <f t="shared" si="596"/>
        <v/>
      </c>
      <c r="AX2126" s="50" t="str">
        <f t="shared" ca="1" si="597"/>
        <v>Not Completed</v>
      </c>
      <c r="AY2126" s="50" t="str">
        <f t="shared" ca="1" si="598"/>
        <v>Not Completed</v>
      </c>
      <c r="AZ2126" s="50" t="str">
        <f t="shared" ca="1" si="599"/>
        <v>Not Completed</v>
      </c>
      <c r="BA2126" s="48">
        <f t="shared" si="600"/>
        <v>0</v>
      </c>
      <c r="BB2126" s="45" t="str">
        <f t="shared" si="601"/>
        <v/>
      </c>
      <c r="BC2126" s="50" t="str">
        <f t="shared" si="602"/>
        <v/>
      </c>
      <c r="BD2126" s="48">
        <f t="shared" si="603"/>
        <v>0</v>
      </c>
      <c r="BE2126" s="50" t="str">
        <f t="shared" si="604"/>
        <v>Not Started</v>
      </c>
      <c r="BF2126" s="51">
        <f t="shared" si="605"/>
        <v>0</v>
      </c>
      <c r="BG2126" s="51">
        <f t="shared" si="606"/>
        <v>0</v>
      </c>
      <c r="BH2126" s="50" t="str">
        <f t="shared" si="607"/>
        <v/>
      </c>
      <c r="BI2126" s="50" t="str">
        <f t="shared" si="608"/>
        <v/>
      </c>
      <c r="BJ2126" s="50" t="str">
        <f t="shared" si="609"/>
        <v/>
      </c>
      <c r="BK2126" s="50" t="str">
        <f t="shared" si="610"/>
        <v xml:space="preserve">Not Started |  | </v>
      </c>
      <c r="BL2126" s="49" t="str">
        <f t="shared" ca="1" si="611"/>
        <v/>
      </c>
    </row>
    <row r="2127" spans="1:64" x14ac:dyDescent="0.25">
      <c r="A2127" t="str">
        <f>[1]All_Tasks_Billing!A2127</f>
        <v/>
      </c>
      <c r="B2127" t="str">
        <f>[1]All_Tasks_Billing!B2127</f>
        <v/>
      </c>
      <c r="C2127" t="str">
        <f>[1]All_Tasks_Billing!C2127</f>
        <v/>
      </c>
      <c r="D2127" t="str">
        <f>[1]All_Tasks_Billing!D2127</f>
        <v/>
      </c>
      <c r="E2127" t="str">
        <f>[1]All_Tasks_Billing!E2127</f>
        <v/>
      </c>
      <c r="F2127" t="str">
        <f>IF([1]All_Tasks_Billing!F2127="","",[1]All_Tasks_Billing!F2127)</f>
        <v/>
      </c>
      <c r="G2127" t="str">
        <f>IF([1]All_Tasks_Billing!G2127="","",[1]All_Tasks_Billing!G2127)</f>
        <v/>
      </c>
      <c r="H2127" s="45" t="str">
        <f>[1]All_Tasks_Billing!H2127</f>
        <v/>
      </c>
      <c r="I2127" t="str">
        <f>IF([1]All_Tasks_Billing!I2127="","",[1]All_Tasks_Billing!I2127)</f>
        <v/>
      </c>
      <c r="J2127" t="str">
        <f>IF([1]All_Tasks_Billing!J2127="","",[1]All_Tasks_Billing!J2127)</f>
        <v/>
      </c>
      <c r="K2127" t="str">
        <f>[1]All_Tasks_Billing!K2127</f>
        <v/>
      </c>
      <c r="L2127" s="45" t="str">
        <f>[1]All_Tasks_Billing!L2127</f>
        <v/>
      </c>
      <c r="M2127" t="str">
        <f>[1]All_Tasks_Billing!M2127</f>
        <v/>
      </c>
      <c r="N2127" s="46">
        <f>IF([1]All_Tasks_Billing!N2127="",0,[1]All_Tasks_Billing!N2127)</f>
        <v>0</v>
      </c>
      <c r="O2127" t="str">
        <f>[1]All_Tasks_Billing!O2127</f>
        <v/>
      </c>
      <c r="P2127" s="47">
        <f>IF([1]All_Tasks_Billing!P2127="",0,[1]All_Tasks_Billing!P2127)</f>
        <v>0</v>
      </c>
      <c r="Q2127" s="47">
        <f>IF([1]All_Tasks_Billing!Q2127="",0,[1]All_Tasks_Billing!Q2127)</f>
        <v>0</v>
      </c>
      <c r="R2127" s="47">
        <f>IF([1]All_Tasks_Billing!R2127="",0,[1]All_Tasks_Billing!R2127)</f>
        <v>0</v>
      </c>
      <c r="S2127" t="str">
        <f>[1]All_Tasks_Billing!S2127</f>
        <v/>
      </c>
      <c r="T2127" t="str">
        <f>[1]All_Tasks_Billing!T2127</f>
        <v/>
      </c>
      <c r="U2127" t="str">
        <f>[1]All_Tasks_Billing!U2127</f>
        <v/>
      </c>
      <c r="V2127">
        <f>[1]All_Tasks_Billing!V2127</f>
        <v>0</v>
      </c>
      <c r="W2127" s="48">
        <f>[1]All_Tasks_Billing!W2127</f>
        <v>0</v>
      </c>
      <c r="X2127">
        <f>[1]All_Tasks_Billing!X2127</f>
        <v>0</v>
      </c>
      <c r="Y2127">
        <f>[1]All_Tasks_Billing!Y2127</f>
        <v>1</v>
      </c>
      <c r="Z2127" s="49">
        <f>[1]All_Tasks_Billing!Z2127</f>
        <v>0</v>
      </c>
      <c r="AA2127" s="45" t="str">
        <f>[1]All_Tasks_Billing!AA2127</f>
        <v/>
      </c>
      <c r="AB2127" t="str">
        <f>[1]All_Tasks_Billing!AB2127</f>
        <v/>
      </c>
      <c r="AC2127" s="48">
        <f>[1]All_Tasks_Billing!AC2127</f>
        <v>0</v>
      </c>
      <c r="AD2127" s="48">
        <f>[1]All_Tasks_Billing!AD2127</f>
        <v>0</v>
      </c>
      <c r="AE2127" s="48">
        <f>[1]All_Tasks_Billing!AE2127</f>
        <v>0</v>
      </c>
      <c r="AF2127" s="48">
        <f>[1]All_Tasks_Billing!AF2127</f>
        <v>0</v>
      </c>
      <c r="AG2127" s="48">
        <f>[1]All_Tasks_Billing!AG2127</f>
        <v>0</v>
      </c>
      <c r="AH2127" s="48">
        <f>[1]All_Tasks_Billing!AH2127</f>
        <v>0</v>
      </c>
      <c r="AI2127" s="48">
        <f>[1]All_Tasks_Billing!AI2127</f>
        <v>0</v>
      </c>
      <c r="AJ2127" s="48">
        <f>[1]All_Tasks_Billing!AJ2127</f>
        <v>0</v>
      </c>
      <c r="AK2127" s="48">
        <f>[1]All_Tasks_Billing!AK2127</f>
        <v>0</v>
      </c>
      <c r="AL2127" s="48">
        <f>[1]All_Tasks_Billing!AL2127</f>
        <v>0</v>
      </c>
      <c r="AM2127" s="48">
        <f>[1]All_Tasks_Billing!AM2127</f>
        <v>0</v>
      </c>
      <c r="AN2127" s="48">
        <f>[1]All_Tasks_Billing!AN2127</f>
        <v>0</v>
      </c>
      <c r="AO2127" s="48">
        <f>[1]All_Tasks_Billing!AO2127</f>
        <v>0</v>
      </c>
      <c r="AP2127" s="48">
        <f>[1]All_Tasks_Billing!AP2127</f>
        <v>0</v>
      </c>
      <c r="AQ2127" s="48">
        <f>[1]All_Tasks_Billing!AQ2127</f>
        <v>0</v>
      </c>
      <c r="AR2127" s="48">
        <f>[1]All_Tasks_Billing!AR2127</f>
        <v>0</v>
      </c>
      <c r="AS2127" s="48">
        <f>[1]All_Tasks_Billing!AS2127</f>
        <v>0</v>
      </c>
      <c r="AT2127" s="48">
        <f>[1]All_Tasks_Billing!AT2127</f>
        <v>0</v>
      </c>
      <c r="AU2127" s="50" t="str">
        <f t="shared" si="594"/>
        <v/>
      </c>
      <c r="AV2127" s="50" t="str">
        <f t="shared" si="595"/>
        <v/>
      </c>
      <c r="AW2127" s="50" t="str">
        <f t="shared" si="596"/>
        <v/>
      </c>
      <c r="AX2127" s="50" t="str">
        <f t="shared" ca="1" si="597"/>
        <v>Not Completed</v>
      </c>
      <c r="AY2127" s="50" t="str">
        <f t="shared" ca="1" si="598"/>
        <v>Not Completed</v>
      </c>
      <c r="AZ2127" s="50" t="str">
        <f t="shared" ca="1" si="599"/>
        <v>Not Completed</v>
      </c>
      <c r="BA2127" s="48">
        <f t="shared" si="600"/>
        <v>0</v>
      </c>
      <c r="BB2127" s="45" t="str">
        <f t="shared" si="601"/>
        <v/>
      </c>
      <c r="BC2127" s="50" t="str">
        <f t="shared" si="602"/>
        <v/>
      </c>
      <c r="BD2127" s="48">
        <f t="shared" si="603"/>
        <v>0</v>
      </c>
      <c r="BE2127" s="50" t="str">
        <f t="shared" si="604"/>
        <v>Not Started</v>
      </c>
      <c r="BF2127" s="51">
        <f t="shared" si="605"/>
        <v>0</v>
      </c>
      <c r="BG2127" s="51">
        <f t="shared" si="606"/>
        <v>0</v>
      </c>
      <c r="BH2127" s="50" t="str">
        <f t="shared" si="607"/>
        <v/>
      </c>
      <c r="BI2127" s="50" t="str">
        <f t="shared" si="608"/>
        <v/>
      </c>
      <c r="BJ2127" s="50" t="str">
        <f t="shared" si="609"/>
        <v/>
      </c>
      <c r="BK2127" s="50" t="str">
        <f t="shared" si="610"/>
        <v xml:space="preserve">Not Started |  | </v>
      </c>
      <c r="BL2127" s="49" t="str">
        <f t="shared" ca="1" si="611"/>
        <v/>
      </c>
    </row>
    <row r="2128" spans="1:64" x14ac:dyDescent="0.25">
      <c r="A2128" t="str">
        <f>[1]All_Tasks_Billing!A2128</f>
        <v/>
      </c>
      <c r="B2128" t="str">
        <f>[1]All_Tasks_Billing!B2128</f>
        <v/>
      </c>
      <c r="C2128" t="str">
        <f>[1]All_Tasks_Billing!C2128</f>
        <v/>
      </c>
      <c r="D2128" t="str">
        <f>[1]All_Tasks_Billing!D2128</f>
        <v/>
      </c>
      <c r="E2128" t="str">
        <f>[1]All_Tasks_Billing!E2128</f>
        <v/>
      </c>
      <c r="F2128" t="str">
        <f>IF([1]All_Tasks_Billing!F2128="","",[1]All_Tasks_Billing!F2128)</f>
        <v/>
      </c>
      <c r="G2128" t="str">
        <f>IF([1]All_Tasks_Billing!G2128="","",[1]All_Tasks_Billing!G2128)</f>
        <v/>
      </c>
      <c r="H2128" s="45" t="str">
        <f>[1]All_Tasks_Billing!H2128</f>
        <v/>
      </c>
      <c r="I2128" t="str">
        <f>IF([1]All_Tasks_Billing!I2128="","",[1]All_Tasks_Billing!I2128)</f>
        <v/>
      </c>
      <c r="J2128" t="str">
        <f>IF([1]All_Tasks_Billing!J2128="","",[1]All_Tasks_Billing!J2128)</f>
        <v/>
      </c>
      <c r="K2128" t="str">
        <f>[1]All_Tasks_Billing!K2128</f>
        <v/>
      </c>
      <c r="L2128" s="45" t="str">
        <f>[1]All_Tasks_Billing!L2128</f>
        <v/>
      </c>
      <c r="M2128" t="str">
        <f>[1]All_Tasks_Billing!M2128</f>
        <v/>
      </c>
      <c r="N2128" s="46">
        <f>IF([1]All_Tasks_Billing!N2128="",0,[1]All_Tasks_Billing!N2128)</f>
        <v>0</v>
      </c>
      <c r="O2128" t="str">
        <f>[1]All_Tasks_Billing!O2128</f>
        <v/>
      </c>
      <c r="P2128" s="47">
        <f>IF([1]All_Tasks_Billing!P2128="",0,[1]All_Tasks_Billing!P2128)</f>
        <v>0</v>
      </c>
      <c r="Q2128" s="47">
        <f>IF([1]All_Tasks_Billing!Q2128="",0,[1]All_Tasks_Billing!Q2128)</f>
        <v>0</v>
      </c>
      <c r="R2128" s="47">
        <f>IF([1]All_Tasks_Billing!R2128="",0,[1]All_Tasks_Billing!R2128)</f>
        <v>0</v>
      </c>
      <c r="S2128" t="str">
        <f>[1]All_Tasks_Billing!S2128</f>
        <v/>
      </c>
      <c r="T2128" t="str">
        <f>[1]All_Tasks_Billing!T2128</f>
        <v/>
      </c>
      <c r="U2128" t="str">
        <f>[1]All_Tasks_Billing!U2128</f>
        <v/>
      </c>
      <c r="V2128">
        <f>[1]All_Tasks_Billing!V2128</f>
        <v>0</v>
      </c>
      <c r="W2128" s="48">
        <f>[1]All_Tasks_Billing!W2128</f>
        <v>0</v>
      </c>
      <c r="X2128">
        <f>[1]All_Tasks_Billing!X2128</f>
        <v>0</v>
      </c>
      <c r="Y2128">
        <f>[1]All_Tasks_Billing!Y2128</f>
        <v>1</v>
      </c>
      <c r="Z2128" s="49">
        <f>[1]All_Tasks_Billing!Z2128</f>
        <v>0</v>
      </c>
      <c r="AA2128" s="45" t="str">
        <f>[1]All_Tasks_Billing!AA2128</f>
        <v/>
      </c>
      <c r="AB2128" t="str">
        <f>[1]All_Tasks_Billing!AB2128</f>
        <v/>
      </c>
      <c r="AC2128" s="48">
        <f>[1]All_Tasks_Billing!AC2128</f>
        <v>0</v>
      </c>
      <c r="AD2128" s="48">
        <f>[1]All_Tasks_Billing!AD2128</f>
        <v>0</v>
      </c>
      <c r="AE2128" s="48">
        <f>[1]All_Tasks_Billing!AE2128</f>
        <v>0</v>
      </c>
      <c r="AF2128" s="48">
        <f>[1]All_Tasks_Billing!AF2128</f>
        <v>0</v>
      </c>
      <c r="AG2128" s="48">
        <f>[1]All_Tasks_Billing!AG2128</f>
        <v>0</v>
      </c>
      <c r="AH2128" s="48">
        <f>[1]All_Tasks_Billing!AH2128</f>
        <v>0</v>
      </c>
      <c r="AI2128" s="48">
        <f>[1]All_Tasks_Billing!AI2128</f>
        <v>0</v>
      </c>
      <c r="AJ2128" s="48">
        <f>[1]All_Tasks_Billing!AJ2128</f>
        <v>0</v>
      </c>
      <c r="AK2128" s="48">
        <f>[1]All_Tasks_Billing!AK2128</f>
        <v>0</v>
      </c>
      <c r="AL2128" s="48">
        <f>[1]All_Tasks_Billing!AL2128</f>
        <v>0</v>
      </c>
      <c r="AM2128" s="48">
        <f>[1]All_Tasks_Billing!AM2128</f>
        <v>0</v>
      </c>
      <c r="AN2128" s="48">
        <f>[1]All_Tasks_Billing!AN2128</f>
        <v>0</v>
      </c>
      <c r="AO2128" s="48">
        <f>[1]All_Tasks_Billing!AO2128</f>
        <v>0</v>
      </c>
      <c r="AP2128" s="48">
        <f>[1]All_Tasks_Billing!AP2128</f>
        <v>0</v>
      </c>
      <c r="AQ2128" s="48">
        <f>[1]All_Tasks_Billing!AQ2128</f>
        <v>0</v>
      </c>
      <c r="AR2128" s="48">
        <f>[1]All_Tasks_Billing!AR2128</f>
        <v>0</v>
      </c>
      <c r="AS2128" s="48">
        <f>[1]All_Tasks_Billing!AS2128</f>
        <v>0</v>
      </c>
      <c r="AT2128" s="48">
        <f>[1]All_Tasks_Billing!AT2128</f>
        <v>0</v>
      </c>
      <c r="AU2128" s="50" t="str">
        <f t="shared" si="594"/>
        <v/>
      </c>
      <c r="AV2128" s="50" t="str">
        <f t="shared" si="595"/>
        <v/>
      </c>
      <c r="AW2128" s="50" t="str">
        <f t="shared" si="596"/>
        <v/>
      </c>
      <c r="AX2128" s="50" t="str">
        <f t="shared" ca="1" si="597"/>
        <v>Not Completed</v>
      </c>
      <c r="AY2128" s="50" t="str">
        <f t="shared" ca="1" si="598"/>
        <v>Not Completed</v>
      </c>
      <c r="AZ2128" s="50" t="str">
        <f t="shared" ca="1" si="599"/>
        <v>Not Completed</v>
      </c>
      <c r="BA2128" s="48">
        <f t="shared" si="600"/>
        <v>0</v>
      </c>
      <c r="BB2128" s="45" t="str">
        <f t="shared" si="601"/>
        <v/>
      </c>
      <c r="BC2128" s="50" t="str">
        <f t="shared" si="602"/>
        <v/>
      </c>
      <c r="BD2128" s="48">
        <f t="shared" si="603"/>
        <v>0</v>
      </c>
      <c r="BE2128" s="50" t="str">
        <f t="shared" si="604"/>
        <v>Not Started</v>
      </c>
      <c r="BF2128" s="51">
        <f t="shared" si="605"/>
        <v>0</v>
      </c>
      <c r="BG2128" s="51">
        <f t="shared" si="606"/>
        <v>0</v>
      </c>
      <c r="BH2128" s="50" t="str">
        <f t="shared" si="607"/>
        <v/>
      </c>
      <c r="BI2128" s="50" t="str">
        <f t="shared" si="608"/>
        <v/>
      </c>
      <c r="BJ2128" s="50" t="str">
        <f t="shared" si="609"/>
        <v/>
      </c>
      <c r="BK2128" s="50" t="str">
        <f t="shared" si="610"/>
        <v xml:space="preserve">Not Started |  | </v>
      </c>
      <c r="BL2128" s="49" t="str">
        <f t="shared" ca="1" si="611"/>
        <v/>
      </c>
    </row>
    <row r="2129" spans="1:64" x14ac:dyDescent="0.25">
      <c r="A2129" t="str">
        <f>[1]All_Tasks_Billing!A2129</f>
        <v/>
      </c>
      <c r="B2129" t="str">
        <f>[1]All_Tasks_Billing!B2129</f>
        <v/>
      </c>
      <c r="C2129" t="str">
        <f>[1]All_Tasks_Billing!C2129</f>
        <v/>
      </c>
      <c r="D2129" t="str">
        <f>[1]All_Tasks_Billing!D2129</f>
        <v/>
      </c>
      <c r="E2129" t="str">
        <f>[1]All_Tasks_Billing!E2129</f>
        <v/>
      </c>
      <c r="F2129" t="str">
        <f>IF([1]All_Tasks_Billing!F2129="","",[1]All_Tasks_Billing!F2129)</f>
        <v/>
      </c>
      <c r="G2129" t="str">
        <f>IF([1]All_Tasks_Billing!G2129="","",[1]All_Tasks_Billing!G2129)</f>
        <v/>
      </c>
      <c r="H2129" s="45" t="str">
        <f>[1]All_Tasks_Billing!H2129</f>
        <v/>
      </c>
      <c r="I2129" t="str">
        <f>IF([1]All_Tasks_Billing!I2129="","",[1]All_Tasks_Billing!I2129)</f>
        <v/>
      </c>
      <c r="J2129" t="str">
        <f>IF([1]All_Tasks_Billing!J2129="","",[1]All_Tasks_Billing!J2129)</f>
        <v/>
      </c>
      <c r="K2129" t="str">
        <f>[1]All_Tasks_Billing!K2129</f>
        <v/>
      </c>
      <c r="L2129" s="45" t="str">
        <f>[1]All_Tasks_Billing!L2129</f>
        <v/>
      </c>
      <c r="M2129" t="str">
        <f>[1]All_Tasks_Billing!M2129</f>
        <v/>
      </c>
      <c r="N2129" s="46">
        <f>IF([1]All_Tasks_Billing!N2129="",0,[1]All_Tasks_Billing!N2129)</f>
        <v>0</v>
      </c>
      <c r="O2129" t="str">
        <f>[1]All_Tasks_Billing!O2129</f>
        <v/>
      </c>
      <c r="P2129" s="47">
        <f>IF([1]All_Tasks_Billing!P2129="",0,[1]All_Tasks_Billing!P2129)</f>
        <v>0</v>
      </c>
      <c r="Q2129" s="47">
        <f>IF([1]All_Tasks_Billing!Q2129="",0,[1]All_Tasks_Billing!Q2129)</f>
        <v>0</v>
      </c>
      <c r="R2129" s="47">
        <f>IF([1]All_Tasks_Billing!R2129="",0,[1]All_Tasks_Billing!R2129)</f>
        <v>0</v>
      </c>
      <c r="S2129" t="str">
        <f>[1]All_Tasks_Billing!S2129</f>
        <v/>
      </c>
      <c r="T2129" t="str">
        <f>[1]All_Tasks_Billing!T2129</f>
        <v/>
      </c>
      <c r="U2129" t="str">
        <f>[1]All_Tasks_Billing!U2129</f>
        <v/>
      </c>
      <c r="V2129">
        <f>[1]All_Tasks_Billing!V2129</f>
        <v>0</v>
      </c>
      <c r="W2129" s="48">
        <f>[1]All_Tasks_Billing!W2129</f>
        <v>0</v>
      </c>
      <c r="X2129">
        <f>[1]All_Tasks_Billing!X2129</f>
        <v>0</v>
      </c>
      <c r="Y2129">
        <f>[1]All_Tasks_Billing!Y2129</f>
        <v>1</v>
      </c>
      <c r="Z2129" s="49">
        <f>[1]All_Tasks_Billing!Z2129</f>
        <v>0</v>
      </c>
      <c r="AA2129" s="45" t="str">
        <f>[1]All_Tasks_Billing!AA2129</f>
        <v/>
      </c>
      <c r="AB2129" t="str">
        <f>[1]All_Tasks_Billing!AB2129</f>
        <v/>
      </c>
      <c r="AC2129" s="48">
        <f>[1]All_Tasks_Billing!AC2129</f>
        <v>0</v>
      </c>
      <c r="AD2129" s="48">
        <f>[1]All_Tasks_Billing!AD2129</f>
        <v>0</v>
      </c>
      <c r="AE2129" s="48">
        <f>[1]All_Tasks_Billing!AE2129</f>
        <v>0</v>
      </c>
      <c r="AF2129" s="48">
        <f>[1]All_Tasks_Billing!AF2129</f>
        <v>0</v>
      </c>
      <c r="AG2129" s="48">
        <f>[1]All_Tasks_Billing!AG2129</f>
        <v>0</v>
      </c>
      <c r="AH2129" s="48">
        <f>[1]All_Tasks_Billing!AH2129</f>
        <v>0</v>
      </c>
      <c r="AI2129" s="48">
        <f>[1]All_Tasks_Billing!AI2129</f>
        <v>0</v>
      </c>
      <c r="AJ2129" s="48">
        <f>[1]All_Tasks_Billing!AJ2129</f>
        <v>0</v>
      </c>
      <c r="AK2129" s="48">
        <f>[1]All_Tasks_Billing!AK2129</f>
        <v>0</v>
      </c>
      <c r="AL2129" s="48">
        <f>[1]All_Tasks_Billing!AL2129</f>
        <v>0</v>
      </c>
      <c r="AM2129" s="48">
        <f>[1]All_Tasks_Billing!AM2129</f>
        <v>0</v>
      </c>
      <c r="AN2129" s="48">
        <f>[1]All_Tasks_Billing!AN2129</f>
        <v>0</v>
      </c>
      <c r="AO2129" s="48">
        <f>[1]All_Tasks_Billing!AO2129</f>
        <v>0</v>
      </c>
      <c r="AP2129" s="48">
        <f>[1]All_Tasks_Billing!AP2129</f>
        <v>0</v>
      </c>
      <c r="AQ2129" s="48">
        <f>[1]All_Tasks_Billing!AQ2129</f>
        <v>0</v>
      </c>
      <c r="AR2129" s="48">
        <f>[1]All_Tasks_Billing!AR2129</f>
        <v>0</v>
      </c>
      <c r="AS2129" s="48">
        <f>[1]All_Tasks_Billing!AS2129</f>
        <v>0</v>
      </c>
      <c r="AT2129" s="48">
        <f>[1]All_Tasks_Billing!AT2129</f>
        <v>0</v>
      </c>
      <c r="AU2129" s="50" t="str">
        <f t="shared" si="594"/>
        <v/>
      </c>
      <c r="AV2129" s="50" t="str">
        <f t="shared" si="595"/>
        <v/>
      </c>
      <c r="AW2129" s="50" t="str">
        <f t="shared" si="596"/>
        <v/>
      </c>
      <c r="AX2129" s="50" t="str">
        <f t="shared" ca="1" si="597"/>
        <v>Not Completed</v>
      </c>
      <c r="AY2129" s="50" t="str">
        <f t="shared" ca="1" si="598"/>
        <v>Not Completed</v>
      </c>
      <c r="AZ2129" s="50" t="str">
        <f t="shared" ca="1" si="599"/>
        <v>Not Completed</v>
      </c>
      <c r="BA2129" s="48">
        <f t="shared" si="600"/>
        <v>0</v>
      </c>
      <c r="BB2129" s="45" t="str">
        <f t="shared" si="601"/>
        <v/>
      </c>
      <c r="BC2129" s="50" t="str">
        <f t="shared" si="602"/>
        <v/>
      </c>
      <c r="BD2129" s="48">
        <f t="shared" si="603"/>
        <v>0</v>
      </c>
      <c r="BE2129" s="50" t="str">
        <f t="shared" si="604"/>
        <v>Not Started</v>
      </c>
      <c r="BF2129" s="51">
        <f t="shared" si="605"/>
        <v>0</v>
      </c>
      <c r="BG2129" s="51">
        <f t="shared" si="606"/>
        <v>0</v>
      </c>
      <c r="BH2129" s="50" t="str">
        <f t="shared" si="607"/>
        <v/>
      </c>
      <c r="BI2129" s="50" t="str">
        <f t="shared" si="608"/>
        <v/>
      </c>
      <c r="BJ2129" s="50" t="str">
        <f t="shared" si="609"/>
        <v/>
      </c>
      <c r="BK2129" s="50" t="str">
        <f t="shared" si="610"/>
        <v xml:space="preserve">Not Started |  | </v>
      </c>
      <c r="BL2129" s="49" t="str">
        <f t="shared" ca="1" si="611"/>
        <v/>
      </c>
    </row>
    <row r="2130" spans="1:64" x14ac:dyDescent="0.25">
      <c r="A2130" t="str">
        <f>[1]All_Tasks_Billing!A2130</f>
        <v/>
      </c>
      <c r="B2130" t="str">
        <f>[1]All_Tasks_Billing!B2130</f>
        <v/>
      </c>
      <c r="C2130" t="str">
        <f>[1]All_Tasks_Billing!C2130</f>
        <v/>
      </c>
      <c r="D2130" t="str">
        <f>[1]All_Tasks_Billing!D2130</f>
        <v/>
      </c>
      <c r="E2130" t="str">
        <f>[1]All_Tasks_Billing!E2130</f>
        <v/>
      </c>
      <c r="F2130" t="str">
        <f>IF([1]All_Tasks_Billing!F2130="","",[1]All_Tasks_Billing!F2130)</f>
        <v/>
      </c>
      <c r="G2130" t="str">
        <f>IF([1]All_Tasks_Billing!G2130="","",[1]All_Tasks_Billing!G2130)</f>
        <v/>
      </c>
      <c r="H2130" s="45" t="str">
        <f>[1]All_Tasks_Billing!H2130</f>
        <v/>
      </c>
      <c r="I2130" t="str">
        <f>IF([1]All_Tasks_Billing!I2130="","",[1]All_Tasks_Billing!I2130)</f>
        <v/>
      </c>
      <c r="J2130" t="str">
        <f>IF([1]All_Tasks_Billing!J2130="","",[1]All_Tasks_Billing!J2130)</f>
        <v/>
      </c>
      <c r="K2130" t="str">
        <f>[1]All_Tasks_Billing!K2130</f>
        <v/>
      </c>
      <c r="L2130" s="45" t="str">
        <f>[1]All_Tasks_Billing!L2130</f>
        <v/>
      </c>
      <c r="M2130" t="str">
        <f>[1]All_Tasks_Billing!M2130</f>
        <v/>
      </c>
      <c r="N2130" s="46">
        <f>IF([1]All_Tasks_Billing!N2130="",0,[1]All_Tasks_Billing!N2130)</f>
        <v>0</v>
      </c>
      <c r="O2130" t="str">
        <f>[1]All_Tasks_Billing!O2130</f>
        <v/>
      </c>
      <c r="P2130" s="47">
        <f>IF([1]All_Tasks_Billing!P2130="",0,[1]All_Tasks_Billing!P2130)</f>
        <v>0</v>
      </c>
      <c r="Q2130" s="47">
        <f>IF([1]All_Tasks_Billing!Q2130="",0,[1]All_Tasks_Billing!Q2130)</f>
        <v>0</v>
      </c>
      <c r="R2130" s="47">
        <f>IF([1]All_Tasks_Billing!R2130="",0,[1]All_Tasks_Billing!R2130)</f>
        <v>0</v>
      </c>
      <c r="S2130" t="str">
        <f>[1]All_Tasks_Billing!S2130</f>
        <v/>
      </c>
      <c r="T2130" t="str">
        <f>[1]All_Tasks_Billing!T2130</f>
        <v/>
      </c>
      <c r="U2130" t="str">
        <f>[1]All_Tasks_Billing!U2130</f>
        <v/>
      </c>
      <c r="V2130">
        <f>[1]All_Tasks_Billing!V2130</f>
        <v>0</v>
      </c>
      <c r="W2130" s="48">
        <f>[1]All_Tasks_Billing!W2130</f>
        <v>0</v>
      </c>
      <c r="X2130">
        <f>[1]All_Tasks_Billing!X2130</f>
        <v>0</v>
      </c>
      <c r="Y2130">
        <f>[1]All_Tasks_Billing!Y2130</f>
        <v>1</v>
      </c>
      <c r="Z2130" s="49">
        <f>[1]All_Tasks_Billing!Z2130</f>
        <v>0</v>
      </c>
      <c r="AA2130" s="45" t="str">
        <f>[1]All_Tasks_Billing!AA2130</f>
        <v/>
      </c>
      <c r="AB2130" t="str">
        <f>[1]All_Tasks_Billing!AB2130</f>
        <v/>
      </c>
      <c r="AC2130" s="48">
        <f>[1]All_Tasks_Billing!AC2130</f>
        <v>0</v>
      </c>
      <c r="AD2130" s="48">
        <f>[1]All_Tasks_Billing!AD2130</f>
        <v>0</v>
      </c>
      <c r="AE2130" s="48">
        <f>[1]All_Tasks_Billing!AE2130</f>
        <v>0</v>
      </c>
      <c r="AF2130" s="48">
        <f>[1]All_Tasks_Billing!AF2130</f>
        <v>0</v>
      </c>
      <c r="AG2130" s="48">
        <f>[1]All_Tasks_Billing!AG2130</f>
        <v>0</v>
      </c>
      <c r="AH2130" s="48">
        <f>[1]All_Tasks_Billing!AH2130</f>
        <v>0</v>
      </c>
      <c r="AI2130" s="48">
        <f>[1]All_Tasks_Billing!AI2130</f>
        <v>0</v>
      </c>
      <c r="AJ2130" s="48">
        <f>[1]All_Tasks_Billing!AJ2130</f>
        <v>0</v>
      </c>
      <c r="AK2130" s="48">
        <f>[1]All_Tasks_Billing!AK2130</f>
        <v>0</v>
      </c>
      <c r="AL2130" s="48">
        <f>[1]All_Tasks_Billing!AL2130</f>
        <v>0</v>
      </c>
      <c r="AM2130" s="48">
        <f>[1]All_Tasks_Billing!AM2130</f>
        <v>0</v>
      </c>
      <c r="AN2130" s="48">
        <f>[1]All_Tasks_Billing!AN2130</f>
        <v>0</v>
      </c>
      <c r="AO2130" s="48">
        <f>[1]All_Tasks_Billing!AO2130</f>
        <v>0</v>
      </c>
      <c r="AP2130" s="48">
        <f>[1]All_Tasks_Billing!AP2130</f>
        <v>0</v>
      </c>
      <c r="AQ2130" s="48">
        <f>[1]All_Tasks_Billing!AQ2130</f>
        <v>0</v>
      </c>
      <c r="AR2130" s="48">
        <f>[1]All_Tasks_Billing!AR2130</f>
        <v>0</v>
      </c>
      <c r="AS2130" s="48">
        <f>[1]All_Tasks_Billing!AS2130</f>
        <v>0</v>
      </c>
      <c r="AT2130" s="48">
        <f>[1]All_Tasks_Billing!AT2130</f>
        <v>0</v>
      </c>
      <c r="AU2130" s="50" t="str">
        <f t="shared" si="594"/>
        <v/>
      </c>
      <c r="AV2130" s="50" t="str">
        <f t="shared" si="595"/>
        <v/>
      </c>
      <c r="AW2130" s="50" t="str">
        <f t="shared" si="596"/>
        <v/>
      </c>
      <c r="AX2130" s="50" t="str">
        <f t="shared" ca="1" si="597"/>
        <v>Not Completed</v>
      </c>
      <c r="AY2130" s="50" t="str">
        <f t="shared" ca="1" si="598"/>
        <v>Not Completed</v>
      </c>
      <c r="AZ2130" s="50" t="str">
        <f t="shared" ca="1" si="599"/>
        <v>Not Completed</v>
      </c>
      <c r="BA2130" s="48">
        <f t="shared" si="600"/>
        <v>0</v>
      </c>
      <c r="BB2130" s="45" t="str">
        <f t="shared" si="601"/>
        <v/>
      </c>
      <c r="BC2130" s="50" t="str">
        <f t="shared" si="602"/>
        <v/>
      </c>
      <c r="BD2130" s="48">
        <f t="shared" si="603"/>
        <v>0</v>
      </c>
      <c r="BE2130" s="50" t="str">
        <f t="shared" si="604"/>
        <v>Not Started</v>
      </c>
      <c r="BF2130" s="51">
        <f t="shared" si="605"/>
        <v>0</v>
      </c>
      <c r="BG2130" s="51">
        <f t="shared" si="606"/>
        <v>0</v>
      </c>
      <c r="BH2130" s="50" t="str">
        <f t="shared" si="607"/>
        <v/>
      </c>
      <c r="BI2130" s="50" t="str">
        <f t="shared" si="608"/>
        <v/>
      </c>
      <c r="BJ2130" s="50" t="str">
        <f t="shared" si="609"/>
        <v/>
      </c>
      <c r="BK2130" s="50" t="str">
        <f t="shared" si="610"/>
        <v xml:space="preserve">Not Started |  | </v>
      </c>
      <c r="BL2130" s="49" t="str">
        <f t="shared" ca="1" si="611"/>
        <v/>
      </c>
    </row>
    <row r="2131" spans="1:64" x14ac:dyDescent="0.25">
      <c r="A2131" t="str">
        <f>[1]All_Tasks_Billing!A2131</f>
        <v/>
      </c>
      <c r="B2131" t="str">
        <f>[1]All_Tasks_Billing!B2131</f>
        <v/>
      </c>
      <c r="C2131" t="str">
        <f>[1]All_Tasks_Billing!C2131</f>
        <v/>
      </c>
      <c r="D2131" t="str">
        <f>[1]All_Tasks_Billing!D2131</f>
        <v/>
      </c>
      <c r="E2131" t="str">
        <f>[1]All_Tasks_Billing!E2131</f>
        <v/>
      </c>
      <c r="F2131" t="str">
        <f>IF([1]All_Tasks_Billing!F2131="","",[1]All_Tasks_Billing!F2131)</f>
        <v/>
      </c>
      <c r="G2131" t="str">
        <f>IF([1]All_Tasks_Billing!G2131="","",[1]All_Tasks_Billing!G2131)</f>
        <v/>
      </c>
      <c r="H2131" s="45" t="str">
        <f>[1]All_Tasks_Billing!H2131</f>
        <v/>
      </c>
      <c r="I2131" t="str">
        <f>IF([1]All_Tasks_Billing!I2131="","",[1]All_Tasks_Billing!I2131)</f>
        <v/>
      </c>
      <c r="J2131" t="str">
        <f>IF([1]All_Tasks_Billing!J2131="","",[1]All_Tasks_Billing!J2131)</f>
        <v/>
      </c>
      <c r="K2131" t="str">
        <f>[1]All_Tasks_Billing!K2131</f>
        <v/>
      </c>
      <c r="L2131" s="45" t="str">
        <f>[1]All_Tasks_Billing!L2131</f>
        <v/>
      </c>
      <c r="M2131" t="str">
        <f>[1]All_Tasks_Billing!M2131</f>
        <v/>
      </c>
      <c r="N2131" s="46">
        <f>IF([1]All_Tasks_Billing!N2131="",0,[1]All_Tasks_Billing!N2131)</f>
        <v>0</v>
      </c>
      <c r="O2131" t="str">
        <f>[1]All_Tasks_Billing!O2131</f>
        <v/>
      </c>
      <c r="P2131" s="47">
        <f>IF([1]All_Tasks_Billing!P2131="",0,[1]All_Tasks_Billing!P2131)</f>
        <v>0</v>
      </c>
      <c r="Q2131" s="47">
        <f>IF([1]All_Tasks_Billing!Q2131="",0,[1]All_Tasks_Billing!Q2131)</f>
        <v>0</v>
      </c>
      <c r="R2131" s="47">
        <f>IF([1]All_Tasks_Billing!R2131="",0,[1]All_Tasks_Billing!R2131)</f>
        <v>0</v>
      </c>
      <c r="S2131" t="str">
        <f>[1]All_Tasks_Billing!S2131</f>
        <v/>
      </c>
      <c r="T2131" t="str">
        <f>[1]All_Tasks_Billing!T2131</f>
        <v/>
      </c>
      <c r="U2131" t="str">
        <f>[1]All_Tasks_Billing!U2131</f>
        <v/>
      </c>
      <c r="V2131">
        <f>[1]All_Tasks_Billing!V2131</f>
        <v>0</v>
      </c>
      <c r="W2131" s="48">
        <f>[1]All_Tasks_Billing!W2131</f>
        <v>0</v>
      </c>
      <c r="X2131">
        <f>[1]All_Tasks_Billing!X2131</f>
        <v>0</v>
      </c>
      <c r="Y2131">
        <f>[1]All_Tasks_Billing!Y2131</f>
        <v>1</v>
      </c>
      <c r="Z2131" s="49">
        <f>[1]All_Tasks_Billing!Z2131</f>
        <v>0</v>
      </c>
      <c r="AA2131" s="45" t="str">
        <f>[1]All_Tasks_Billing!AA2131</f>
        <v/>
      </c>
      <c r="AB2131" t="str">
        <f>[1]All_Tasks_Billing!AB2131</f>
        <v/>
      </c>
      <c r="AC2131" s="48">
        <f>[1]All_Tasks_Billing!AC2131</f>
        <v>0</v>
      </c>
      <c r="AD2131" s="48">
        <f>[1]All_Tasks_Billing!AD2131</f>
        <v>0</v>
      </c>
      <c r="AE2131" s="48">
        <f>[1]All_Tasks_Billing!AE2131</f>
        <v>0</v>
      </c>
      <c r="AF2131" s="48">
        <f>[1]All_Tasks_Billing!AF2131</f>
        <v>0</v>
      </c>
      <c r="AG2131" s="48">
        <f>[1]All_Tasks_Billing!AG2131</f>
        <v>0</v>
      </c>
      <c r="AH2131" s="48">
        <f>[1]All_Tasks_Billing!AH2131</f>
        <v>0</v>
      </c>
      <c r="AI2131" s="48">
        <f>[1]All_Tasks_Billing!AI2131</f>
        <v>0</v>
      </c>
      <c r="AJ2131" s="48">
        <f>[1]All_Tasks_Billing!AJ2131</f>
        <v>0</v>
      </c>
      <c r="AK2131" s="48">
        <f>[1]All_Tasks_Billing!AK2131</f>
        <v>0</v>
      </c>
      <c r="AL2131" s="48">
        <f>[1]All_Tasks_Billing!AL2131</f>
        <v>0</v>
      </c>
      <c r="AM2131" s="48">
        <f>[1]All_Tasks_Billing!AM2131</f>
        <v>0</v>
      </c>
      <c r="AN2131" s="48">
        <f>[1]All_Tasks_Billing!AN2131</f>
        <v>0</v>
      </c>
      <c r="AO2131" s="48">
        <f>[1]All_Tasks_Billing!AO2131</f>
        <v>0</v>
      </c>
      <c r="AP2131" s="48">
        <f>[1]All_Tasks_Billing!AP2131</f>
        <v>0</v>
      </c>
      <c r="AQ2131" s="48">
        <f>[1]All_Tasks_Billing!AQ2131</f>
        <v>0</v>
      </c>
      <c r="AR2131" s="48">
        <f>[1]All_Tasks_Billing!AR2131</f>
        <v>0</v>
      </c>
      <c r="AS2131" s="48">
        <f>[1]All_Tasks_Billing!AS2131</f>
        <v>0</v>
      </c>
      <c r="AT2131" s="48">
        <f>[1]All_Tasks_Billing!AT2131</f>
        <v>0</v>
      </c>
      <c r="AU2131" s="50" t="str">
        <f t="shared" si="594"/>
        <v/>
      </c>
      <c r="AV2131" s="50" t="str">
        <f t="shared" si="595"/>
        <v/>
      </c>
      <c r="AW2131" s="50" t="str">
        <f t="shared" si="596"/>
        <v/>
      </c>
      <c r="AX2131" s="50" t="str">
        <f t="shared" ca="1" si="597"/>
        <v>Not Completed</v>
      </c>
      <c r="AY2131" s="50" t="str">
        <f t="shared" ca="1" si="598"/>
        <v>Not Completed</v>
      </c>
      <c r="AZ2131" s="50" t="str">
        <f t="shared" ca="1" si="599"/>
        <v>Not Completed</v>
      </c>
      <c r="BA2131" s="48">
        <f t="shared" si="600"/>
        <v>0</v>
      </c>
      <c r="BB2131" s="45" t="str">
        <f t="shared" si="601"/>
        <v/>
      </c>
      <c r="BC2131" s="50" t="str">
        <f t="shared" si="602"/>
        <v/>
      </c>
      <c r="BD2131" s="48">
        <f t="shared" si="603"/>
        <v>0</v>
      </c>
      <c r="BE2131" s="50" t="str">
        <f t="shared" si="604"/>
        <v>Not Started</v>
      </c>
      <c r="BF2131" s="51">
        <f t="shared" si="605"/>
        <v>0</v>
      </c>
      <c r="BG2131" s="51">
        <f t="shared" si="606"/>
        <v>0</v>
      </c>
      <c r="BH2131" s="50" t="str">
        <f t="shared" si="607"/>
        <v/>
      </c>
      <c r="BI2131" s="50" t="str">
        <f t="shared" si="608"/>
        <v/>
      </c>
      <c r="BJ2131" s="50" t="str">
        <f t="shared" si="609"/>
        <v/>
      </c>
      <c r="BK2131" s="50" t="str">
        <f t="shared" si="610"/>
        <v xml:space="preserve">Not Started |  | </v>
      </c>
      <c r="BL2131" s="49" t="str">
        <f t="shared" ca="1" si="611"/>
        <v/>
      </c>
    </row>
    <row r="2132" spans="1:64" x14ac:dyDescent="0.25">
      <c r="A2132" t="str">
        <f>[1]All_Tasks_Billing!A2132</f>
        <v/>
      </c>
      <c r="B2132" t="str">
        <f>[1]All_Tasks_Billing!B2132</f>
        <v/>
      </c>
      <c r="C2132" t="str">
        <f>[1]All_Tasks_Billing!C2132</f>
        <v/>
      </c>
      <c r="D2132" t="str">
        <f>[1]All_Tasks_Billing!D2132</f>
        <v/>
      </c>
      <c r="E2132" t="str">
        <f>[1]All_Tasks_Billing!E2132</f>
        <v/>
      </c>
      <c r="F2132" t="str">
        <f>IF([1]All_Tasks_Billing!F2132="","",[1]All_Tasks_Billing!F2132)</f>
        <v/>
      </c>
      <c r="G2132" t="str">
        <f>IF([1]All_Tasks_Billing!G2132="","",[1]All_Tasks_Billing!G2132)</f>
        <v/>
      </c>
      <c r="H2132" s="45" t="str">
        <f>[1]All_Tasks_Billing!H2132</f>
        <v/>
      </c>
      <c r="I2132" t="str">
        <f>IF([1]All_Tasks_Billing!I2132="","",[1]All_Tasks_Billing!I2132)</f>
        <v/>
      </c>
      <c r="J2132" t="str">
        <f>IF([1]All_Tasks_Billing!J2132="","",[1]All_Tasks_Billing!J2132)</f>
        <v/>
      </c>
      <c r="K2132" t="str">
        <f>[1]All_Tasks_Billing!K2132</f>
        <v/>
      </c>
      <c r="L2132" s="45" t="str">
        <f>[1]All_Tasks_Billing!L2132</f>
        <v/>
      </c>
      <c r="M2132" t="str">
        <f>[1]All_Tasks_Billing!M2132</f>
        <v/>
      </c>
      <c r="N2132" s="46">
        <f>IF([1]All_Tasks_Billing!N2132="",0,[1]All_Tasks_Billing!N2132)</f>
        <v>0</v>
      </c>
      <c r="O2132" t="str">
        <f>[1]All_Tasks_Billing!O2132</f>
        <v/>
      </c>
      <c r="P2132" s="47">
        <f>IF([1]All_Tasks_Billing!P2132="",0,[1]All_Tasks_Billing!P2132)</f>
        <v>0</v>
      </c>
      <c r="Q2132" s="47">
        <f>IF([1]All_Tasks_Billing!Q2132="",0,[1]All_Tasks_Billing!Q2132)</f>
        <v>0</v>
      </c>
      <c r="R2132" s="47">
        <f>IF([1]All_Tasks_Billing!R2132="",0,[1]All_Tasks_Billing!R2132)</f>
        <v>0</v>
      </c>
      <c r="S2132" t="str">
        <f>[1]All_Tasks_Billing!S2132</f>
        <v/>
      </c>
      <c r="T2132" t="str">
        <f>[1]All_Tasks_Billing!T2132</f>
        <v/>
      </c>
      <c r="U2132" t="str">
        <f>[1]All_Tasks_Billing!U2132</f>
        <v/>
      </c>
      <c r="V2132">
        <f>[1]All_Tasks_Billing!V2132</f>
        <v>0</v>
      </c>
      <c r="W2132" s="48">
        <f>[1]All_Tasks_Billing!W2132</f>
        <v>0</v>
      </c>
      <c r="X2132">
        <f>[1]All_Tasks_Billing!X2132</f>
        <v>0</v>
      </c>
      <c r="Y2132">
        <f>[1]All_Tasks_Billing!Y2132</f>
        <v>1</v>
      </c>
      <c r="Z2132" s="49">
        <f>[1]All_Tasks_Billing!Z2132</f>
        <v>0</v>
      </c>
      <c r="AA2132" s="45" t="str">
        <f>[1]All_Tasks_Billing!AA2132</f>
        <v/>
      </c>
      <c r="AB2132" t="str">
        <f>[1]All_Tasks_Billing!AB2132</f>
        <v/>
      </c>
      <c r="AC2132" s="48">
        <f>[1]All_Tasks_Billing!AC2132</f>
        <v>0</v>
      </c>
      <c r="AD2132" s="48">
        <f>[1]All_Tasks_Billing!AD2132</f>
        <v>0</v>
      </c>
      <c r="AE2132" s="48">
        <f>[1]All_Tasks_Billing!AE2132</f>
        <v>0</v>
      </c>
      <c r="AF2132" s="48">
        <f>[1]All_Tasks_Billing!AF2132</f>
        <v>0</v>
      </c>
      <c r="AG2132" s="48">
        <f>[1]All_Tasks_Billing!AG2132</f>
        <v>0</v>
      </c>
      <c r="AH2132" s="48">
        <f>[1]All_Tasks_Billing!AH2132</f>
        <v>0</v>
      </c>
      <c r="AI2132" s="48">
        <f>[1]All_Tasks_Billing!AI2132</f>
        <v>0</v>
      </c>
      <c r="AJ2132" s="48">
        <f>[1]All_Tasks_Billing!AJ2132</f>
        <v>0</v>
      </c>
      <c r="AK2132" s="48">
        <f>[1]All_Tasks_Billing!AK2132</f>
        <v>0</v>
      </c>
      <c r="AL2132" s="48">
        <f>[1]All_Tasks_Billing!AL2132</f>
        <v>0</v>
      </c>
      <c r="AM2132" s="48">
        <f>[1]All_Tasks_Billing!AM2132</f>
        <v>0</v>
      </c>
      <c r="AN2132" s="48">
        <f>[1]All_Tasks_Billing!AN2132</f>
        <v>0</v>
      </c>
      <c r="AO2132" s="48">
        <f>[1]All_Tasks_Billing!AO2132</f>
        <v>0</v>
      </c>
      <c r="AP2132" s="48">
        <f>[1]All_Tasks_Billing!AP2132</f>
        <v>0</v>
      </c>
      <c r="AQ2132" s="48">
        <f>[1]All_Tasks_Billing!AQ2132</f>
        <v>0</v>
      </c>
      <c r="AR2132" s="48">
        <f>[1]All_Tasks_Billing!AR2132</f>
        <v>0</v>
      </c>
      <c r="AS2132" s="48">
        <f>[1]All_Tasks_Billing!AS2132</f>
        <v>0</v>
      </c>
      <c r="AT2132" s="48">
        <f>[1]All_Tasks_Billing!AT2132</f>
        <v>0</v>
      </c>
      <c r="AU2132" s="50" t="str">
        <f t="shared" si="594"/>
        <v/>
      </c>
      <c r="AV2132" s="50" t="str">
        <f t="shared" si="595"/>
        <v/>
      </c>
      <c r="AW2132" s="50" t="str">
        <f t="shared" si="596"/>
        <v/>
      </c>
      <c r="AX2132" s="50" t="str">
        <f t="shared" ca="1" si="597"/>
        <v>Not Completed</v>
      </c>
      <c r="AY2132" s="50" t="str">
        <f t="shared" ca="1" si="598"/>
        <v>Not Completed</v>
      </c>
      <c r="AZ2132" s="50" t="str">
        <f t="shared" ca="1" si="599"/>
        <v>Not Completed</v>
      </c>
      <c r="BA2132" s="48">
        <f t="shared" si="600"/>
        <v>0</v>
      </c>
      <c r="BB2132" s="45" t="str">
        <f t="shared" si="601"/>
        <v/>
      </c>
      <c r="BC2132" s="50" t="str">
        <f t="shared" si="602"/>
        <v/>
      </c>
      <c r="BD2132" s="48">
        <f t="shared" si="603"/>
        <v>0</v>
      </c>
      <c r="BE2132" s="50" t="str">
        <f t="shared" si="604"/>
        <v>Not Started</v>
      </c>
      <c r="BF2132" s="51">
        <f t="shared" si="605"/>
        <v>0</v>
      </c>
      <c r="BG2132" s="51">
        <f t="shared" si="606"/>
        <v>0</v>
      </c>
      <c r="BH2132" s="50" t="str">
        <f t="shared" si="607"/>
        <v/>
      </c>
      <c r="BI2132" s="50" t="str">
        <f t="shared" si="608"/>
        <v/>
      </c>
      <c r="BJ2132" s="50" t="str">
        <f t="shared" si="609"/>
        <v/>
      </c>
      <c r="BK2132" s="50" t="str">
        <f t="shared" si="610"/>
        <v xml:space="preserve">Not Started |  | </v>
      </c>
      <c r="BL2132" s="49" t="str">
        <f t="shared" ca="1" si="611"/>
        <v/>
      </c>
    </row>
    <row r="2133" spans="1:64" x14ac:dyDescent="0.25">
      <c r="A2133" t="str">
        <f>[1]All_Tasks_Billing!A2133</f>
        <v/>
      </c>
      <c r="B2133" t="str">
        <f>[1]All_Tasks_Billing!B2133</f>
        <v/>
      </c>
      <c r="C2133" t="str">
        <f>[1]All_Tasks_Billing!C2133</f>
        <v/>
      </c>
      <c r="D2133" t="str">
        <f>[1]All_Tasks_Billing!D2133</f>
        <v/>
      </c>
      <c r="E2133" t="str">
        <f>[1]All_Tasks_Billing!E2133</f>
        <v/>
      </c>
      <c r="F2133" t="str">
        <f>IF([1]All_Tasks_Billing!F2133="","",[1]All_Tasks_Billing!F2133)</f>
        <v/>
      </c>
      <c r="G2133" t="str">
        <f>IF([1]All_Tasks_Billing!G2133="","",[1]All_Tasks_Billing!G2133)</f>
        <v/>
      </c>
      <c r="H2133" s="45" t="str">
        <f>[1]All_Tasks_Billing!H2133</f>
        <v/>
      </c>
      <c r="I2133" t="str">
        <f>IF([1]All_Tasks_Billing!I2133="","",[1]All_Tasks_Billing!I2133)</f>
        <v/>
      </c>
      <c r="J2133" t="str">
        <f>IF([1]All_Tasks_Billing!J2133="","",[1]All_Tasks_Billing!J2133)</f>
        <v/>
      </c>
      <c r="K2133" t="str">
        <f>[1]All_Tasks_Billing!K2133</f>
        <v/>
      </c>
      <c r="L2133" s="45" t="str">
        <f>[1]All_Tasks_Billing!L2133</f>
        <v/>
      </c>
      <c r="M2133" t="str">
        <f>[1]All_Tasks_Billing!M2133</f>
        <v/>
      </c>
      <c r="N2133" s="46">
        <f>IF([1]All_Tasks_Billing!N2133="",0,[1]All_Tasks_Billing!N2133)</f>
        <v>0</v>
      </c>
      <c r="O2133" t="str">
        <f>[1]All_Tasks_Billing!O2133</f>
        <v/>
      </c>
      <c r="P2133" s="47">
        <f>IF([1]All_Tasks_Billing!P2133="",0,[1]All_Tasks_Billing!P2133)</f>
        <v>0</v>
      </c>
      <c r="Q2133" s="47">
        <f>IF([1]All_Tasks_Billing!Q2133="",0,[1]All_Tasks_Billing!Q2133)</f>
        <v>0</v>
      </c>
      <c r="R2133" s="47">
        <f>IF([1]All_Tasks_Billing!R2133="",0,[1]All_Tasks_Billing!R2133)</f>
        <v>0</v>
      </c>
      <c r="S2133" t="str">
        <f>[1]All_Tasks_Billing!S2133</f>
        <v/>
      </c>
      <c r="T2133" t="str">
        <f>[1]All_Tasks_Billing!T2133</f>
        <v/>
      </c>
      <c r="U2133" t="str">
        <f>[1]All_Tasks_Billing!U2133</f>
        <v/>
      </c>
      <c r="V2133">
        <f>[1]All_Tasks_Billing!V2133</f>
        <v>0</v>
      </c>
      <c r="W2133" s="48">
        <f>[1]All_Tasks_Billing!W2133</f>
        <v>0</v>
      </c>
      <c r="X2133">
        <f>[1]All_Tasks_Billing!X2133</f>
        <v>0</v>
      </c>
      <c r="Y2133">
        <f>[1]All_Tasks_Billing!Y2133</f>
        <v>1</v>
      </c>
      <c r="Z2133" s="49">
        <f>[1]All_Tasks_Billing!Z2133</f>
        <v>0</v>
      </c>
      <c r="AA2133" s="45" t="str">
        <f>[1]All_Tasks_Billing!AA2133</f>
        <v/>
      </c>
      <c r="AB2133" t="str">
        <f>[1]All_Tasks_Billing!AB2133</f>
        <v/>
      </c>
      <c r="AC2133" s="48">
        <f>[1]All_Tasks_Billing!AC2133</f>
        <v>0</v>
      </c>
      <c r="AD2133" s="48">
        <f>[1]All_Tasks_Billing!AD2133</f>
        <v>0</v>
      </c>
      <c r="AE2133" s="48">
        <f>[1]All_Tasks_Billing!AE2133</f>
        <v>0</v>
      </c>
      <c r="AF2133" s="48">
        <f>[1]All_Tasks_Billing!AF2133</f>
        <v>0</v>
      </c>
      <c r="AG2133" s="48">
        <f>[1]All_Tasks_Billing!AG2133</f>
        <v>0</v>
      </c>
      <c r="AH2133" s="48">
        <f>[1]All_Tasks_Billing!AH2133</f>
        <v>0</v>
      </c>
      <c r="AI2133" s="48">
        <f>[1]All_Tasks_Billing!AI2133</f>
        <v>0</v>
      </c>
      <c r="AJ2133" s="48">
        <f>[1]All_Tasks_Billing!AJ2133</f>
        <v>0</v>
      </c>
      <c r="AK2133" s="48">
        <f>[1]All_Tasks_Billing!AK2133</f>
        <v>0</v>
      </c>
      <c r="AL2133" s="48">
        <f>[1]All_Tasks_Billing!AL2133</f>
        <v>0</v>
      </c>
      <c r="AM2133" s="48">
        <f>[1]All_Tasks_Billing!AM2133</f>
        <v>0</v>
      </c>
      <c r="AN2133" s="48">
        <f>[1]All_Tasks_Billing!AN2133</f>
        <v>0</v>
      </c>
      <c r="AO2133" s="48">
        <f>[1]All_Tasks_Billing!AO2133</f>
        <v>0</v>
      </c>
      <c r="AP2133" s="48">
        <f>[1]All_Tasks_Billing!AP2133</f>
        <v>0</v>
      </c>
      <c r="AQ2133" s="48">
        <f>[1]All_Tasks_Billing!AQ2133</f>
        <v>0</v>
      </c>
      <c r="AR2133" s="48">
        <f>[1]All_Tasks_Billing!AR2133</f>
        <v>0</v>
      </c>
      <c r="AS2133" s="48">
        <f>[1]All_Tasks_Billing!AS2133</f>
        <v>0</v>
      </c>
      <c r="AT2133" s="48">
        <f>[1]All_Tasks_Billing!AT2133</f>
        <v>0</v>
      </c>
      <c r="AU2133" s="50" t="str">
        <f t="shared" si="594"/>
        <v/>
      </c>
      <c r="AV2133" s="50" t="str">
        <f t="shared" si="595"/>
        <v/>
      </c>
      <c r="AW2133" s="50" t="str">
        <f t="shared" si="596"/>
        <v/>
      </c>
      <c r="AX2133" s="50" t="str">
        <f t="shared" ca="1" si="597"/>
        <v>Not Completed</v>
      </c>
      <c r="AY2133" s="50" t="str">
        <f t="shared" ca="1" si="598"/>
        <v>Not Completed</v>
      </c>
      <c r="AZ2133" s="50" t="str">
        <f t="shared" ca="1" si="599"/>
        <v>Not Completed</v>
      </c>
      <c r="BA2133" s="48">
        <f t="shared" si="600"/>
        <v>0</v>
      </c>
      <c r="BB2133" s="45" t="str">
        <f t="shared" si="601"/>
        <v/>
      </c>
      <c r="BC2133" s="50" t="str">
        <f t="shared" si="602"/>
        <v/>
      </c>
      <c r="BD2133" s="48">
        <f t="shared" si="603"/>
        <v>0</v>
      </c>
      <c r="BE2133" s="50" t="str">
        <f t="shared" si="604"/>
        <v>Not Started</v>
      </c>
      <c r="BF2133" s="51">
        <f t="shared" si="605"/>
        <v>0</v>
      </c>
      <c r="BG2133" s="51">
        <f t="shared" si="606"/>
        <v>0</v>
      </c>
      <c r="BH2133" s="50" t="str">
        <f t="shared" si="607"/>
        <v/>
      </c>
      <c r="BI2133" s="50" t="str">
        <f t="shared" si="608"/>
        <v/>
      </c>
      <c r="BJ2133" s="50" t="str">
        <f t="shared" si="609"/>
        <v/>
      </c>
      <c r="BK2133" s="50" t="str">
        <f t="shared" si="610"/>
        <v xml:space="preserve">Not Started |  | </v>
      </c>
      <c r="BL2133" s="49" t="str">
        <f t="shared" ca="1" si="611"/>
        <v/>
      </c>
    </row>
    <row r="2134" spans="1:64" x14ac:dyDescent="0.25">
      <c r="A2134" t="str">
        <f>[1]All_Tasks_Billing!A2134</f>
        <v/>
      </c>
      <c r="B2134" t="str">
        <f>[1]All_Tasks_Billing!B2134</f>
        <v/>
      </c>
      <c r="C2134" t="str">
        <f>[1]All_Tasks_Billing!C2134</f>
        <v/>
      </c>
      <c r="D2134" t="str">
        <f>[1]All_Tasks_Billing!D2134</f>
        <v/>
      </c>
      <c r="E2134" t="str">
        <f>[1]All_Tasks_Billing!E2134</f>
        <v/>
      </c>
      <c r="F2134" t="str">
        <f>IF([1]All_Tasks_Billing!F2134="","",[1]All_Tasks_Billing!F2134)</f>
        <v/>
      </c>
      <c r="G2134" t="str">
        <f>IF([1]All_Tasks_Billing!G2134="","",[1]All_Tasks_Billing!G2134)</f>
        <v/>
      </c>
      <c r="H2134" s="45" t="str">
        <f>[1]All_Tasks_Billing!H2134</f>
        <v/>
      </c>
      <c r="I2134" t="str">
        <f>IF([1]All_Tasks_Billing!I2134="","",[1]All_Tasks_Billing!I2134)</f>
        <v/>
      </c>
      <c r="J2134" t="str">
        <f>IF([1]All_Tasks_Billing!J2134="","",[1]All_Tasks_Billing!J2134)</f>
        <v/>
      </c>
      <c r="K2134" t="str">
        <f>[1]All_Tasks_Billing!K2134</f>
        <v/>
      </c>
      <c r="L2134" s="45" t="str">
        <f>[1]All_Tasks_Billing!L2134</f>
        <v/>
      </c>
      <c r="M2134" t="str">
        <f>[1]All_Tasks_Billing!M2134</f>
        <v/>
      </c>
      <c r="N2134" s="46">
        <f>IF([1]All_Tasks_Billing!N2134="",0,[1]All_Tasks_Billing!N2134)</f>
        <v>0</v>
      </c>
      <c r="O2134" t="str">
        <f>[1]All_Tasks_Billing!O2134</f>
        <v/>
      </c>
      <c r="P2134" s="47">
        <f>IF([1]All_Tasks_Billing!P2134="",0,[1]All_Tasks_Billing!P2134)</f>
        <v>0</v>
      </c>
      <c r="Q2134" s="47">
        <f>IF([1]All_Tasks_Billing!Q2134="",0,[1]All_Tasks_Billing!Q2134)</f>
        <v>0</v>
      </c>
      <c r="R2134" s="47">
        <f>IF([1]All_Tasks_Billing!R2134="",0,[1]All_Tasks_Billing!R2134)</f>
        <v>0</v>
      </c>
      <c r="S2134" t="str">
        <f>[1]All_Tasks_Billing!S2134</f>
        <v/>
      </c>
      <c r="T2134" t="str">
        <f>[1]All_Tasks_Billing!T2134</f>
        <v/>
      </c>
      <c r="U2134" t="str">
        <f>[1]All_Tasks_Billing!U2134</f>
        <v/>
      </c>
      <c r="V2134">
        <f>[1]All_Tasks_Billing!V2134</f>
        <v>0</v>
      </c>
      <c r="W2134" s="48">
        <f>[1]All_Tasks_Billing!W2134</f>
        <v>0</v>
      </c>
      <c r="X2134">
        <f>[1]All_Tasks_Billing!X2134</f>
        <v>0</v>
      </c>
      <c r="Y2134">
        <f>[1]All_Tasks_Billing!Y2134</f>
        <v>1</v>
      </c>
      <c r="Z2134" s="49">
        <f>[1]All_Tasks_Billing!Z2134</f>
        <v>0</v>
      </c>
      <c r="AA2134" s="45" t="str">
        <f>[1]All_Tasks_Billing!AA2134</f>
        <v/>
      </c>
      <c r="AB2134" t="str">
        <f>[1]All_Tasks_Billing!AB2134</f>
        <v/>
      </c>
      <c r="AC2134" s="48">
        <f>[1]All_Tasks_Billing!AC2134</f>
        <v>0</v>
      </c>
      <c r="AD2134" s="48">
        <f>[1]All_Tasks_Billing!AD2134</f>
        <v>0</v>
      </c>
      <c r="AE2134" s="48">
        <f>[1]All_Tasks_Billing!AE2134</f>
        <v>0</v>
      </c>
      <c r="AF2134" s="48">
        <f>[1]All_Tasks_Billing!AF2134</f>
        <v>0</v>
      </c>
      <c r="AG2134" s="48">
        <f>[1]All_Tasks_Billing!AG2134</f>
        <v>0</v>
      </c>
      <c r="AH2134" s="48">
        <f>[1]All_Tasks_Billing!AH2134</f>
        <v>0</v>
      </c>
      <c r="AI2134" s="48">
        <f>[1]All_Tasks_Billing!AI2134</f>
        <v>0</v>
      </c>
      <c r="AJ2134" s="48">
        <f>[1]All_Tasks_Billing!AJ2134</f>
        <v>0</v>
      </c>
      <c r="AK2134" s="48">
        <f>[1]All_Tasks_Billing!AK2134</f>
        <v>0</v>
      </c>
      <c r="AL2134" s="48">
        <f>[1]All_Tasks_Billing!AL2134</f>
        <v>0</v>
      </c>
      <c r="AM2134" s="48">
        <f>[1]All_Tasks_Billing!AM2134</f>
        <v>0</v>
      </c>
      <c r="AN2134" s="48">
        <f>[1]All_Tasks_Billing!AN2134</f>
        <v>0</v>
      </c>
      <c r="AO2134" s="48">
        <f>[1]All_Tasks_Billing!AO2134</f>
        <v>0</v>
      </c>
      <c r="AP2134" s="48">
        <f>[1]All_Tasks_Billing!AP2134</f>
        <v>0</v>
      </c>
      <c r="AQ2134" s="48">
        <f>[1]All_Tasks_Billing!AQ2134</f>
        <v>0</v>
      </c>
      <c r="AR2134" s="48">
        <f>[1]All_Tasks_Billing!AR2134</f>
        <v>0</v>
      </c>
      <c r="AS2134" s="48">
        <f>[1]All_Tasks_Billing!AS2134</f>
        <v>0</v>
      </c>
      <c r="AT2134" s="48">
        <f>[1]All_Tasks_Billing!AT2134</f>
        <v>0</v>
      </c>
      <c r="AU2134" s="50" t="str">
        <f t="shared" si="594"/>
        <v/>
      </c>
      <c r="AV2134" s="50" t="str">
        <f t="shared" si="595"/>
        <v/>
      </c>
      <c r="AW2134" s="50" t="str">
        <f t="shared" si="596"/>
        <v/>
      </c>
      <c r="AX2134" s="50" t="str">
        <f t="shared" ca="1" si="597"/>
        <v>Not Completed</v>
      </c>
      <c r="AY2134" s="50" t="str">
        <f t="shared" ca="1" si="598"/>
        <v>Not Completed</v>
      </c>
      <c r="AZ2134" s="50" t="str">
        <f t="shared" ca="1" si="599"/>
        <v>Not Completed</v>
      </c>
      <c r="BA2134" s="48">
        <f t="shared" si="600"/>
        <v>0</v>
      </c>
      <c r="BB2134" s="45" t="str">
        <f t="shared" si="601"/>
        <v/>
      </c>
      <c r="BC2134" s="50" t="str">
        <f t="shared" si="602"/>
        <v/>
      </c>
      <c r="BD2134" s="48">
        <f t="shared" si="603"/>
        <v>0</v>
      </c>
      <c r="BE2134" s="50" t="str">
        <f t="shared" si="604"/>
        <v>Not Started</v>
      </c>
      <c r="BF2134" s="51">
        <f t="shared" si="605"/>
        <v>0</v>
      </c>
      <c r="BG2134" s="51">
        <f t="shared" si="606"/>
        <v>0</v>
      </c>
      <c r="BH2134" s="50" t="str">
        <f t="shared" si="607"/>
        <v/>
      </c>
      <c r="BI2134" s="50" t="str">
        <f t="shared" si="608"/>
        <v/>
      </c>
      <c r="BJ2134" s="50" t="str">
        <f t="shared" si="609"/>
        <v/>
      </c>
      <c r="BK2134" s="50" t="str">
        <f t="shared" si="610"/>
        <v xml:space="preserve">Not Started |  | </v>
      </c>
      <c r="BL2134" s="49" t="str">
        <f t="shared" ca="1" si="611"/>
        <v/>
      </c>
    </row>
    <row r="2135" spans="1:64" x14ac:dyDescent="0.25">
      <c r="A2135" t="str">
        <f>[1]All_Tasks_Billing!A2135</f>
        <v/>
      </c>
      <c r="B2135" t="str">
        <f>[1]All_Tasks_Billing!B2135</f>
        <v/>
      </c>
      <c r="C2135" t="str">
        <f>[1]All_Tasks_Billing!C2135</f>
        <v/>
      </c>
      <c r="D2135" t="str">
        <f>[1]All_Tasks_Billing!D2135</f>
        <v/>
      </c>
      <c r="E2135" t="str">
        <f>[1]All_Tasks_Billing!E2135</f>
        <v/>
      </c>
      <c r="F2135" t="str">
        <f>IF([1]All_Tasks_Billing!F2135="","",[1]All_Tasks_Billing!F2135)</f>
        <v/>
      </c>
      <c r="G2135" t="str">
        <f>IF([1]All_Tasks_Billing!G2135="","",[1]All_Tasks_Billing!G2135)</f>
        <v/>
      </c>
      <c r="H2135" s="45" t="str">
        <f>[1]All_Tasks_Billing!H2135</f>
        <v/>
      </c>
      <c r="I2135" t="str">
        <f>IF([1]All_Tasks_Billing!I2135="","",[1]All_Tasks_Billing!I2135)</f>
        <v/>
      </c>
      <c r="J2135" t="str">
        <f>IF([1]All_Tasks_Billing!J2135="","",[1]All_Tasks_Billing!J2135)</f>
        <v/>
      </c>
      <c r="K2135" t="str">
        <f>[1]All_Tasks_Billing!K2135</f>
        <v/>
      </c>
      <c r="L2135" s="45" t="str">
        <f>[1]All_Tasks_Billing!L2135</f>
        <v/>
      </c>
      <c r="M2135" t="str">
        <f>[1]All_Tasks_Billing!M2135</f>
        <v/>
      </c>
      <c r="N2135" s="46">
        <f>IF([1]All_Tasks_Billing!N2135="",0,[1]All_Tasks_Billing!N2135)</f>
        <v>0</v>
      </c>
      <c r="O2135" t="str">
        <f>[1]All_Tasks_Billing!O2135</f>
        <v/>
      </c>
      <c r="P2135" s="47">
        <f>IF([1]All_Tasks_Billing!P2135="",0,[1]All_Tasks_Billing!P2135)</f>
        <v>0</v>
      </c>
      <c r="Q2135" s="47">
        <f>IF([1]All_Tasks_Billing!Q2135="",0,[1]All_Tasks_Billing!Q2135)</f>
        <v>0</v>
      </c>
      <c r="R2135" s="47">
        <f>IF([1]All_Tasks_Billing!R2135="",0,[1]All_Tasks_Billing!R2135)</f>
        <v>0</v>
      </c>
      <c r="S2135" t="str">
        <f>[1]All_Tasks_Billing!S2135</f>
        <v/>
      </c>
      <c r="T2135" t="str">
        <f>[1]All_Tasks_Billing!T2135</f>
        <v/>
      </c>
      <c r="U2135" t="str">
        <f>[1]All_Tasks_Billing!U2135</f>
        <v/>
      </c>
      <c r="V2135">
        <f>[1]All_Tasks_Billing!V2135</f>
        <v>0</v>
      </c>
      <c r="W2135" s="48">
        <f>[1]All_Tasks_Billing!W2135</f>
        <v>0</v>
      </c>
      <c r="X2135">
        <f>[1]All_Tasks_Billing!X2135</f>
        <v>0</v>
      </c>
      <c r="Y2135">
        <f>[1]All_Tasks_Billing!Y2135</f>
        <v>1</v>
      </c>
      <c r="Z2135" s="49">
        <f>[1]All_Tasks_Billing!Z2135</f>
        <v>0</v>
      </c>
      <c r="AA2135" s="45" t="str">
        <f>[1]All_Tasks_Billing!AA2135</f>
        <v/>
      </c>
      <c r="AB2135" t="str">
        <f>[1]All_Tasks_Billing!AB2135</f>
        <v/>
      </c>
      <c r="AC2135" s="48">
        <f>[1]All_Tasks_Billing!AC2135</f>
        <v>0</v>
      </c>
      <c r="AD2135" s="48">
        <f>[1]All_Tasks_Billing!AD2135</f>
        <v>0</v>
      </c>
      <c r="AE2135" s="48">
        <f>[1]All_Tasks_Billing!AE2135</f>
        <v>0</v>
      </c>
      <c r="AF2135" s="48">
        <f>[1]All_Tasks_Billing!AF2135</f>
        <v>0</v>
      </c>
      <c r="AG2135" s="48">
        <f>[1]All_Tasks_Billing!AG2135</f>
        <v>0</v>
      </c>
      <c r="AH2135" s="48">
        <f>[1]All_Tasks_Billing!AH2135</f>
        <v>0</v>
      </c>
      <c r="AI2135" s="48">
        <f>[1]All_Tasks_Billing!AI2135</f>
        <v>0</v>
      </c>
      <c r="AJ2135" s="48">
        <f>[1]All_Tasks_Billing!AJ2135</f>
        <v>0</v>
      </c>
      <c r="AK2135" s="48">
        <f>[1]All_Tasks_Billing!AK2135</f>
        <v>0</v>
      </c>
      <c r="AL2135" s="48">
        <f>[1]All_Tasks_Billing!AL2135</f>
        <v>0</v>
      </c>
      <c r="AM2135" s="48">
        <f>[1]All_Tasks_Billing!AM2135</f>
        <v>0</v>
      </c>
      <c r="AN2135" s="48">
        <f>[1]All_Tasks_Billing!AN2135</f>
        <v>0</v>
      </c>
      <c r="AO2135" s="48">
        <f>[1]All_Tasks_Billing!AO2135</f>
        <v>0</v>
      </c>
      <c r="AP2135" s="48">
        <f>[1]All_Tasks_Billing!AP2135</f>
        <v>0</v>
      </c>
      <c r="AQ2135" s="48">
        <f>[1]All_Tasks_Billing!AQ2135</f>
        <v>0</v>
      </c>
      <c r="AR2135" s="48">
        <f>[1]All_Tasks_Billing!AR2135</f>
        <v>0</v>
      </c>
      <c r="AS2135" s="48">
        <f>[1]All_Tasks_Billing!AS2135</f>
        <v>0</v>
      </c>
      <c r="AT2135" s="48">
        <f>[1]All_Tasks_Billing!AT2135</f>
        <v>0</v>
      </c>
      <c r="AU2135" s="50" t="str">
        <f t="shared" si="594"/>
        <v/>
      </c>
      <c r="AV2135" s="50" t="str">
        <f t="shared" si="595"/>
        <v/>
      </c>
      <c r="AW2135" s="50" t="str">
        <f t="shared" si="596"/>
        <v/>
      </c>
      <c r="AX2135" s="50" t="str">
        <f t="shared" ca="1" si="597"/>
        <v>Not Completed</v>
      </c>
      <c r="AY2135" s="50" t="str">
        <f t="shared" ca="1" si="598"/>
        <v>Not Completed</v>
      </c>
      <c r="AZ2135" s="50" t="str">
        <f t="shared" ca="1" si="599"/>
        <v>Not Completed</v>
      </c>
      <c r="BA2135" s="48">
        <f t="shared" si="600"/>
        <v>0</v>
      </c>
      <c r="BB2135" s="45" t="str">
        <f t="shared" si="601"/>
        <v/>
      </c>
      <c r="BC2135" s="50" t="str">
        <f t="shared" si="602"/>
        <v/>
      </c>
      <c r="BD2135" s="48">
        <f t="shared" si="603"/>
        <v>0</v>
      </c>
      <c r="BE2135" s="50" t="str">
        <f t="shared" si="604"/>
        <v>Not Started</v>
      </c>
      <c r="BF2135" s="51">
        <f t="shared" si="605"/>
        <v>0</v>
      </c>
      <c r="BG2135" s="51">
        <f t="shared" si="606"/>
        <v>0</v>
      </c>
      <c r="BH2135" s="50" t="str">
        <f t="shared" si="607"/>
        <v/>
      </c>
      <c r="BI2135" s="50" t="str">
        <f t="shared" si="608"/>
        <v/>
      </c>
      <c r="BJ2135" s="50" t="str">
        <f t="shared" si="609"/>
        <v/>
      </c>
      <c r="BK2135" s="50" t="str">
        <f t="shared" si="610"/>
        <v xml:space="preserve">Not Started |  | </v>
      </c>
      <c r="BL2135" s="49" t="str">
        <f t="shared" ca="1" si="611"/>
        <v/>
      </c>
    </row>
    <row r="2136" spans="1:64" x14ac:dyDescent="0.25">
      <c r="A2136" t="str">
        <f>[1]All_Tasks_Billing!A2136</f>
        <v/>
      </c>
      <c r="B2136" t="str">
        <f>[1]All_Tasks_Billing!B2136</f>
        <v/>
      </c>
      <c r="C2136" t="str">
        <f>[1]All_Tasks_Billing!C2136</f>
        <v/>
      </c>
      <c r="D2136" t="str">
        <f>[1]All_Tasks_Billing!D2136</f>
        <v/>
      </c>
      <c r="E2136" t="str">
        <f>[1]All_Tasks_Billing!E2136</f>
        <v/>
      </c>
      <c r="F2136" t="str">
        <f>IF([1]All_Tasks_Billing!F2136="","",[1]All_Tasks_Billing!F2136)</f>
        <v/>
      </c>
      <c r="G2136" t="str">
        <f>IF([1]All_Tasks_Billing!G2136="","",[1]All_Tasks_Billing!G2136)</f>
        <v/>
      </c>
      <c r="H2136" s="45" t="str">
        <f>[1]All_Tasks_Billing!H2136</f>
        <v/>
      </c>
      <c r="I2136" t="str">
        <f>IF([1]All_Tasks_Billing!I2136="","",[1]All_Tasks_Billing!I2136)</f>
        <v/>
      </c>
      <c r="J2136" t="str">
        <f>IF([1]All_Tasks_Billing!J2136="","",[1]All_Tasks_Billing!J2136)</f>
        <v/>
      </c>
      <c r="K2136" t="str">
        <f>[1]All_Tasks_Billing!K2136</f>
        <v/>
      </c>
      <c r="L2136" s="45" t="str">
        <f>[1]All_Tasks_Billing!L2136</f>
        <v/>
      </c>
      <c r="M2136" t="str">
        <f>[1]All_Tasks_Billing!M2136</f>
        <v/>
      </c>
      <c r="N2136" s="46">
        <f>IF([1]All_Tasks_Billing!N2136="",0,[1]All_Tasks_Billing!N2136)</f>
        <v>0</v>
      </c>
      <c r="O2136" t="str">
        <f>[1]All_Tasks_Billing!O2136</f>
        <v/>
      </c>
      <c r="P2136" s="47">
        <f>IF([1]All_Tasks_Billing!P2136="",0,[1]All_Tasks_Billing!P2136)</f>
        <v>0</v>
      </c>
      <c r="Q2136" s="47">
        <f>IF([1]All_Tasks_Billing!Q2136="",0,[1]All_Tasks_Billing!Q2136)</f>
        <v>0</v>
      </c>
      <c r="R2136" s="47">
        <f>IF([1]All_Tasks_Billing!R2136="",0,[1]All_Tasks_Billing!R2136)</f>
        <v>0</v>
      </c>
      <c r="S2136" t="str">
        <f>[1]All_Tasks_Billing!S2136</f>
        <v/>
      </c>
      <c r="T2136" t="str">
        <f>[1]All_Tasks_Billing!T2136</f>
        <v/>
      </c>
      <c r="U2136" t="str">
        <f>[1]All_Tasks_Billing!U2136</f>
        <v/>
      </c>
      <c r="V2136">
        <f>[1]All_Tasks_Billing!V2136</f>
        <v>0</v>
      </c>
      <c r="W2136" s="48">
        <f>[1]All_Tasks_Billing!W2136</f>
        <v>0</v>
      </c>
      <c r="X2136">
        <f>[1]All_Tasks_Billing!X2136</f>
        <v>0</v>
      </c>
      <c r="Y2136">
        <f>[1]All_Tasks_Billing!Y2136</f>
        <v>1</v>
      </c>
      <c r="Z2136" s="49">
        <f>[1]All_Tasks_Billing!Z2136</f>
        <v>0</v>
      </c>
      <c r="AA2136" s="45" t="str">
        <f>[1]All_Tasks_Billing!AA2136</f>
        <v/>
      </c>
      <c r="AB2136" t="str">
        <f>[1]All_Tasks_Billing!AB2136</f>
        <v/>
      </c>
      <c r="AC2136" s="48">
        <f>[1]All_Tasks_Billing!AC2136</f>
        <v>0</v>
      </c>
      <c r="AD2136" s="48">
        <f>[1]All_Tasks_Billing!AD2136</f>
        <v>0</v>
      </c>
      <c r="AE2136" s="48">
        <f>[1]All_Tasks_Billing!AE2136</f>
        <v>0</v>
      </c>
      <c r="AF2136" s="48">
        <f>[1]All_Tasks_Billing!AF2136</f>
        <v>0</v>
      </c>
      <c r="AG2136" s="48">
        <f>[1]All_Tasks_Billing!AG2136</f>
        <v>0</v>
      </c>
      <c r="AH2136" s="48">
        <f>[1]All_Tasks_Billing!AH2136</f>
        <v>0</v>
      </c>
      <c r="AI2136" s="48">
        <f>[1]All_Tasks_Billing!AI2136</f>
        <v>0</v>
      </c>
      <c r="AJ2136" s="48">
        <f>[1]All_Tasks_Billing!AJ2136</f>
        <v>0</v>
      </c>
      <c r="AK2136" s="48">
        <f>[1]All_Tasks_Billing!AK2136</f>
        <v>0</v>
      </c>
      <c r="AL2136" s="48">
        <f>[1]All_Tasks_Billing!AL2136</f>
        <v>0</v>
      </c>
      <c r="AM2136" s="48">
        <f>[1]All_Tasks_Billing!AM2136</f>
        <v>0</v>
      </c>
      <c r="AN2136" s="48">
        <f>[1]All_Tasks_Billing!AN2136</f>
        <v>0</v>
      </c>
      <c r="AO2136" s="48">
        <f>[1]All_Tasks_Billing!AO2136</f>
        <v>0</v>
      </c>
      <c r="AP2136" s="48">
        <f>[1]All_Tasks_Billing!AP2136</f>
        <v>0</v>
      </c>
      <c r="AQ2136" s="48">
        <f>[1]All_Tasks_Billing!AQ2136</f>
        <v>0</v>
      </c>
      <c r="AR2136" s="48">
        <f>[1]All_Tasks_Billing!AR2136</f>
        <v>0</v>
      </c>
      <c r="AS2136" s="48">
        <f>[1]All_Tasks_Billing!AS2136</f>
        <v>0</v>
      </c>
      <c r="AT2136" s="48">
        <f>[1]All_Tasks_Billing!AT2136</f>
        <v>0</v>
      </c>
      <c r="AU2136" s="50" t="str">
        <f t="shared" si="594"/>
        <v/>
      </c>
      <c r="AV2136" s="50" t="str">
        <f t="shared" si="595"/>
        <v/>
      </c>
      <c r="AW2136" s="50" t="str">
        <f t="shared" si="596"/>
        <v/>
      </c>
      <c r="AX2136" s="50" t="str">
        <f t="shared" ca="1" si="597"/>
        <v>Not Completed</v>
      </c>
      <c r="AY2136" s="50" t="str">
        <f t="shared" ca="1" si="598"/>
        <v>Not Completed</v>
      </c>
      <c r="AZ2136" s="50" t="str">
        <f t="shared" ca="1" si="599"/>
        <v>Not Completed</v>
      </c>
      <c r="BA2136" s="48">
        <f t="shared" si="600"/>
        <v>0</v>
      </c>
      <c r="BB2136" s="45" t="str">
        <f t="shared" si="601"/>
        <v/>
      </c>
      <c r="BC2136" s="50" t="str">
        <f t="shared" si="602"/>
        <v/>
      </c>
      <c r="BD2136" s="48">
        <f t="shared" si="603"/>
        <v>0</v>
      </c>
      <c r="BE2136" s="50" t="str">
        <f t="shared" si="604"/>
        <v>Not Started</v>
      </c>
      <c r="BF2136" s="51">
        <f t="shared" si="605"/>
        <v>0</v>
      </c>
      <c r="BG2136" s="51">
        <f t="shared" si="606"/>
        <v>0</v>
      </c>
      <c r="BH2136" s="50" t="str">
        <f t="shared" si="607"/>
        <v/>
      </c>
      <c r="BI2136" s="50" t="str">
        <f t="shared" si="608"/>
        <v/>
      </c>
      <c r="BJ2136" s="50" t="str">
        <f t="shared" si="609"/>
        <v/>
      </c>
      <c r="BK2136" s="50" t="str">
        <f t="shared" si="610"/>
        <v xml:space="preserve">Not Started |  | </v>
      </c>
      <c r="BL2136" s="49" t="str">
        <f t="shared" ca="1" si="611"/>
        <v/>
      </c>
    </row>
    <row r="2137" spans="1:64" x14ac:dyDescent="0.25">
      <c r="A2137" t="str">
        <f>[1]All_Tasks_Billing!A2137</f>
        <v/>
      </c>
      <c r="B2137" t="str">
        <f>[1]All_Tasks_Billing!B2137</f>
        <v/>
      </c>
      <c r="C2137" t="str">
        <f>[1]All_Tasks_Billing!C2137</f>
        <v/>
      </c>
      <c r="D2137" t="str">
        <f>[1]All_Tasks_Billing!D2137</f>
        <v/>
      </c>
      <c r="E2137" t="str">
        <f>[1]All_Tasks_Billing!E2137</f>
        <v/>
      </c>
      <c r="F2137" t="str">
        <f>IF([1]All_Tasks_Billing!F2137="","",[1]All_Tasks_Billing!F2137)</f>
        <v/>
      </c>
      <c r="G2137" t="str">
        <f>IF([1]All_Tasks_Billing!G2137="","",[1]All_Tasks_Billing!G2137)</f>
        <v/>
      </c>
      <c r="H2137" s="45" t="str">
        <f>[1]All_Tasks_Billing!H2137</f>
        <v/>
      </c>
      <c r="I2137" t="str">
        <f>IF([1]All_Tasks_Billing!I2137="","",[1]All_Tasks_Billing!I2137)</f>
        <v/>
      </c>
      <c r="J2137" t="str">
        <f>IF([1]All_Tasks_Billing!J2137="","",[1]All_Tasks_Billing!J2137)</f>
        <v/>
      </c>
      <c r="K2137" t="str">
        <f>[1]All_Tasks_Billing!K2137</f>
        <v/>
      </c>
      <c r="L2137" s="45" t="str">
        <f>[1]All_Tasks_Billing!L2137</f>
        <v/>
      </c>
      <c r="M2137" t="str">
        <f>[1]All_Tasks_Billing!M2137</f>
        <v/>
      </c>
      <c r="N2137" s="46">
        <f>IF([1]All_Tasks_Billing!N2137="",0,[1]All_Tasks_Billing!N2137)</f>
        <v>0</v>
      </c>
      <c r="O2137" t="str">
        <f>[1]All_Tasks_Billing!O2137</f>
        <v/>
      </c>
      <c r="P2137" s="47">
        <f>IF([1]All_Tasks_Billing!P2137="",0,[1]All_Tasks_Billing!P2137)</f>
        <v>0</v>
      </c>
      <c r="Q2137" s="47">
        <f>IF([1]All_Tasks_Billing!Q2137="",0,[1]All_Tasks_Billing!Q2137)</f>
        <v>0</v>
      </c>
      <c r="R2137" s="47">
        <f>IF([1]All_Tasks_Billing!R2137="",0,[1]All_Tasks_Billing!R2137)</f>
        <v>0</v>
      </c>
      <c r="S2137" t="str">
        <f>[1]All_Tasks_Billing!S2137</f>
        <v/>
      </c>
      <c r="T2137" t="str">
        <f>[1]All_Tasks_Billing!T2137</f>
        <v/>
      </c>
      <c r="U2137" t="str">
        <f>[1]All_Tasks_Billing!U2137</f>
        <v/>
      </c>
      <c r="V2137">
        <f>[1]All_Tasks_Billing!V2137</f>
        <v>0</v>
      </c>
      <c r="W2137" s="48">
        <f>[1]All_Tasks_Billing!W2137</f>
        <v>0</v>
      </c>
      <c r="X2137">
        <f>[1]All_Tasks_Billing!X2137</f>
        <v>0</v>
      </c>
      <c r="Y2137">
        <f>[1]All_Tasks_Billing!Y2137</f>
        <v>1</v>
      </c>
      <c r="Z2137" s="49">
        <f>[1]All_Tasks_Billing!Z2137</f>
        <v>0</v>
      </c>
      <c r="AA2137" s="45" t="str">
        <f>[1]All_Tasks_Billing!AA2137</f>
        <v/>
      </c>
      <c r="AB2137" t="str">
        <f>[1]All_Tasks_Billing!AB2137</f>
        <v/>
      </c>
      <c r="AC2137" s="48">
        <f>[1]All_Tasks_Billing!AC2137</f>
        <v>0</v>
      </c>
      <c r="AD2137" s="48">
        <f>[1]All_Tasks_Billing!AD2137</f>
        <v>0</v>
      </c>
      <c r="AE2137" s="48">
        <f>[1]All_Tasks_Billing!AE2137</f>
        <v>0</v>
      </c>
      <c r="AF2137" s="48">
        <f>[1]All_Tasks_Billing!AF2137</f>
        <v>0</v>
      </c>
      <c r="AG2137" s="48">
        <f>[1]All_Tasks_Billing!AG2137</f>
        <v>0</v>
      </c>
      <c r="AH2137" s="48">
        <f>[1]All_Tasks_Billing!AH2137</f>
        <v>0</v>
      </c>
      <c r="AI2137" s="48">
        <f>[1]All_Tasks_Billing!AI2137</f>
        <v>0</v>
      </c>
      <c r="AJ2137" s="48">
        <f>[1]All_Tasks_Billing!AJ2137</f>
        <v>0</v>
      </c>
      <c r="AK2137" s="48">
        <f>[1]All_Tasks_Billing!AK2137</f>
        <v>0</v>
      </c>
      <c r="AL2137" s="48">
        <f>[1]All_Tasks_Billing!AL2137</f>
        <v>0</v>
      </c>
      <c r="AM2137" s="48">
        <f>[1]All_Tasks_Billing!AM2137</f>
        <v>0</v>
      </c>
      <c r="AN2137" s="48">
        <f>[1]All_Tasks_Billing!AN2137</f>
        <v>0</v>
      </c>
      <c r="AO2137" s="48">
        <f>[1]All_Tasks_Billing!AO2137</f>
        <v>0</v>
      </c>
      <c r="AP2137" s="48">
        <f>[1]All_Tasks_Billing!AP2137</f>
        <v>0</v>
      </c>
      <c r="AQ2137" s="48">
        <f>[1]All_Tasks_Billing!AQ2137</f>
        <v>0</v>
      </c>
      <c r="AR2137" s="48">
        <f>[1]All_Tasks_Billing!AR2137</f>
        <v>0</v>
      </c>
      <c r="AS2137" s="48">
        <f>[1]All_Tasks_Billing!AS2137</f>
        <v>0</v>
      </c>
      <c r="AT2137" s="48">
        <f>[1]All_Tasks_Billing!AT2137</f>
        <v>0</v>
      </c>
      <c r="AU2137" s="50" t="str">
        <f t="shared" si="594"/>
        <v/>
      </c>
      <c r="AV2137" s="50" t="str">
        <f t="shared" si="595"/>
        <v/>
      </c>
      <c r="AW2137" s="50" t="str">
        <f t="shared" si="596"/>
        <v/>
      </c>
      <c r="AX2137" s="50" t="str">
        <f t="shared" ca="1" si="597"/>
        <v>Not Completed</v>
      </c>
      <c r="AY2137" s="50" t="str">
        <f t="shared" ca="1" si="598"/>
        <v>Not Completed</v>
      </c>
      <c r="AZ2137" s="50" t="str">
        <f t="shared" ca="1" si="599"/>
        <v>Not Completed</v>
      </c>
      <c r="BA2137" s="48">
        <f t="shared" si="600"/>
        <v>0</v>
      </c>
      <c r="BB2137" s="45" t="str">
        <f t="shared" si="601"/>
        <v/>
      </c>
      <c r="BC2137" s="50" t="str">
        <f t="shared" si="602"/>
        <v/>
      </c>
      <c r="BD2137" s="48">
        <f t="shared" si="603"/>
        <v>0</v>
      </c>
      <c r="BE2137" s="50" t="str">
        <f t="shared" si="604"/>
        <v>Not Started</v>
      </c>
      <c r="BF2137" s="51">
        <f t="shared" si="605"/>
        <v>0</v>
      </c>
      <c r="BG2137" s="51">
        <f t="shared" si="606"/>
        <v>0</v>
      </c>
      <c r="BH2137" s="50" t="str">
        <f t="shared" si="607"/>
        <v/>
      </c>
      <c r="BI2137" s="50" t="str">
        <f t="shared" si="608"/>
        <v/>
      </c>
      <c r="BJ2137" s="50" t="str">
        <f t="shared" si="609"/>
        <v/>
      </c>
      <c r="BK2137" s="50" t="str">
        <f t="shared" si="610"/>
        <v xml:space="preserve">Not Started |  | </v>
      </c>
      <c r="BL2137" s="49" t="str">
        <f t="shared" ca="1" si="611"/>
        <v/>
      </c>
    </row>
    <row r="2138" spans="1:64" x14ac:dyDescent="0.25">
      <c r="A2138" t="str">
        <f>[1]All_Tasks_Billing!A2138</f>
        <v/>
      </c>
      <c r="B2138" t="str">
        <f>[1]All_Tasks_Billing!B2138</f>
        <v/>
      </c>
      <c r="C2138" t="str">
        <f>[1]All_Tasks_Billing!C2138</f>
        <v/>
      </c>
      <c r="D2138" t="str">
        <f>[1]All_Tasks_Billing!D2138</f>
        <v/>
      </c>
      <c r="E2138" t="str">
        <f>[1]All_Tasks_Billing!E2138</f>
        <v/>
      </c>
      <c r="F2138" t="str">
        <f>IF([1]All_Tasks_Billing!F2138="","",[1]All_Tasks_Billing!F2138)</f>
        <v/>
      </c>
      <c r="G2138" t="str">
        <f>IF([1]All_Tasks_Billing!G2138="","",[1]All_Tasks_Billing!G2138)</f>
        <v/>
      </c>
      <c r="H2138" s="45" t="str">
        <f>[1]All_Tasks_Billing!H2138</f>
        <v/>
      </c>
      <c r="I2138" t="str">
        <f>IF([1]All_Tasks_Billing!I2138="","",[1]All_Tasks_Billing!I2138)</f>
        <v/>
      </c>
      <c r="J2138" t="str">
        <f>IF([1]All_Tasks_Billing!J2138="","",[1]All_Tasks_Billing!J2138)</f>
        <v/>
      </c>
      <c r="K2138" t="str">
        <f>[1]All_Tasks_Billing!K2138</f>
        <v/>
      </c>
      <c r="L2138" s="45" t="str">
        <f>[1]All_Tasks_Billing!L2138</f>
        <v/>
      </c>
      <c r="M2138" t="str">
        <f>[1]All_Tasks_Billing!M2138</f>
        <v/>
      </c>
      <c r="N2138" s="46">
        <f>IF([1]All_Tasks_Billing!N2138="",0,[1]All_Tasks_Billing!N2138)</f>
        <v>0</v>
      </c>
      <c r="O2138" t="str">
        <f>[1]All_Tasks_Billing!O2138</f>
        <v/>
      </c>
      <c r="P2138" s="47">
        <f>IF([1]All_Tasks_Billing!P2138="",0,[1]All_Tasks_Billing!P2138)</f>
        <v>0</v>
      </c>
      <c r="Q2138" s="47">
        <f>IF([1]All_Tasks_Billing!Q2138="",0,[1]All_Tasks_Billing!Q2138)</f>
        <v>0</v>
      </c>
      <c r="R2138" s="47">
        <f>IF([1]All_Tasks_Billing!R2138="",0,[1]All_Tasks_Billing!R2138)</f>
        <v>0</v>
      </c>
      <c r="S2138" t="str">
        <f>[1]All_Tasks_Billing!S2138</f>
        <v/>
      </c>
      <c r="T2138" t="str">
        <f>[1]All_Tasks_Billing!T2138</f>
        <v/>
      </c>
      <c r="U2138" t="str">
        <f>[1]All_Tasks_Billing!U2138</f>
        <v/>
      </c>
      <c r="V2138">
        <f>[1]All_Tasks_Billing!V2138</f>
        <v>0</v>
      </c>
      <c r="W2138" s="48">
        <f>[1]All_Tasks_Billing!W2138</f>
        <v>0</v>
      </c>
      <c r="X2138">
        <f>[1]All_Tasks_Billing!X2138</f>
        <v>0</v>
      </c>
      <c r="Y2138">
        <f>[1]All_Tasks_Billing!Y2138</f>
        <v>1</v>
      </c>
      <c r="Z2138" s="49">
        <f>[1]All_Tasks_Billing!Z2138</f>
        <v>0</v>
      </c>
      <c r="AA2138" s="45" t="str">
        <f>[1]All_Tasks_Billing!AA2138</f>
        <v/>
      </c>
      <c r="AB2138" t="str">
        <f>[1]All_Tasks_Billing!AB2138</f>
        <v/>
      </c>
      <c r="AC2138" s="48">
        <f>[1]All_Tasks_Billing!AC2138</f>
        <v>0</v>
      </c>
      <c r="AD2138" s="48">
        <f>[1]All_Tasks_Billing!AD2138</f>
        <v>0</v>
      </c>
      <c r="AE2138" s="48">
        <f>[1]All_Tasks_Billing!AE2138</f>
        <v>0</v>
      </c>
      <c r="AF2138" s="48">
        <f>[1]All_Tasks_Billing!AF2138</f>
        <v>0</v>
      </c>
      <c r="AG2138" s="48">
        <f>[1]All_Tasks_Billing!AG2138</f>
        <v>0</v>
      </c>
      <c r="AH2138" s="48">
        <f>[1]All_Tasks_Billing!AH2138</f>
        <v>0</v>
      </c>
      <c r="AI2138" s="48">
        <f>[1]All_Tasks_Billing!AI2138</f>
        <v>0</v>
      </c>
      <c r="AJ2138" s="48">
        <f>[1]All_Tasks_Billing!AJ2138</f>
        <v>0</v>
      </c>
      <c r="AK2138" s="48">
        <f>[1]All_Tasks_Billing!AK2138</f>
        <v>0</v>
      </c>
      <c r="AL2138" s="48">
        <f>[1]All_Tasks_Billing!AL2138</f>
        <v>0</v>
      </c>
      <c r="AM2138" s="48">
        <f>[1]All_Tasks_Billing!AM2138</f>
        <v>0</v>
      </c>
      <c r="AN2138" s="48">
        <f>[1]All_Tasks_Billing!AN2138</f>
        <v>0</v>
      </c>
      <c r="AO2138" s="48">
        <f>[1]All_Tasks_Billing!AO2138</f>
        <v>0</v>
      </c>
      <c r="AP2138" s="48">
        <f>[1]All_Tasks_Billing!AP2138</f>
        <v>0</v>
      </c>
      <c r="AQ2138" s="48">
        <f>[1]All_Tasks_Billing!AQ2138</f>
        <v>0</v>
      </c>
      <c r="AR2138" s="48">
        <f>[1]All_Tasks_Billing!AR2138</f>
        <v>0</v>
      </c>
      <c r="AS2138" s="48">
        <f>[1]All_Tasks_Billing!AS2138</f>
        <v>0</v>
      </c>
      <c r="AT2138" s="48">
        <f>[1]All_Tasks_Billing!AT2138</f>
        <v>0</v>
      </c>
      <c r="AU2138" s="50" t="str">
        <f t="shared" si="594"/>
        <v/>
      </c>
      <c r="AV2138" s="50" t="str">
        <f t="shared" si="595"/>
        <v/>
      </c>
      <c r="AW2138" s="50" t="str">
        <f t="shared" si="596"/>
        <v/>
      </c>
      <c r="AX2138" s="50" t="str">
        <f t="shared" ca="1" si="597"/>
        <v>Not Completed</v>
      </c>
      <c r="AY2138" s="50" t="str">
        <f t="shared" ca="1" si="598"/>
        <v>Not Completed</v>
      </c>
      <c r="AZ2138" s="50" t="str">
        <f t="shared" ca="1" si="599"/>
        <v>Not Completed</v>
      </c>
      <c r="BA2138" s="48">
        <f t="shared" si="600"/>
        <v>0</v>
      </c>
      <c r="BB2138" s="45" t="str">
        <f t="shared" si="601"/>
        <v/>
      </c>
      <c r="BC2138" s="50" t="str">
        <f t="shared" si="602"/>
        <v/>
      </c>
      <c r="BD2138" s="48">
        <f t="shared" si="603"/>
        <v>0</v>
      </c>
      <c r="BE2138" s="50" t="str">
        <f t="shared" si="604"/>
        <v>Not Started</v>
      </c>
      <c r="BF2138" s="51">
        <f t="shared" si="605"/>
        <v>0</v>
      </c>
      <c r="BG2138" s="51">
        <f t="shared" si="606"/>
        <v>0</v>
      </c>
      <c r="BH2138" s="50" t="str">
        <f t="shared" si="607"/>
        <v/>
      </c>
      <c r="BI2138" s="50" t="str">
        <f t="shared" si="608"/>
        <v/>
      </c>
      <c r="BJ2138" s="50" t="str">
        <f t="shared" si="609"/>
        <v/>
      </c>
      <c r="BK2138" s="50" t="str">
        <f t="shared" si="610"/>
        <v xml:space="preserve">Not Started |  | </v>
      </c>
      <c r="BL2138" s="49" t="str">
        <f t="shared" ca="1" si="611"/>
        <v/>
      </c>
    </row>
    <row r="2139" spans="1:64" x14ac:dyDescent="0.25">
      <c r="A2139" t="str">
        <f>[1]All_Tasks_Billing!A2139</f>
        <v/>
      </c>
      <c r="B2139" t="str">
        <f>[1]All_Tasks_Billing!B2139</f>
        <v/>
      </c>
      <c r="C2139" t="str">
        <f>[1]All_Tasks_Billing!C2139</f>
        <v/>
      </c>
      <c r="D2139" t="str">
        <f>[1]All_Tasks_Billing!D2139</f>
        <v/>
      </c>
      <c r="E2139" t="str">
        <f>[1]All_Tasks_Billing!E2139</f>
        <v/>
      </c>
      <c r="F2139" t="str">
        <f>IF([1]All_Tasks_Billing!F2139="","",[1]All_Tasks_Billing!F2139)</f>
        <v/>
      </c>
      <c r="G2139" t="str">
        <f>IF([1]All_Tasks_Billing!G2139="","",[1]All_Tasks_Billing!G2139)</f>
        <v/>
      </c>
      <c r="H2139" s="45" t="str">
        <f>[1]All_Tasks_Billing!H2139</f>
        <v/>
      </c>
      <c r="I2139" t="str">
        <f>IF([1]All_Tasks_Billing!I2139="","",[1]All_Tasks_Billing!I2139)</f>
        <v/>
      </c>
      <c r="J2139" t="str">
        <f>IF([1]All_Tasks_Billing!J2139="","",[1]All_Tasks_Billing!J2139)</f>
        <v/>
      </c>
      <c r="K2139" t="str">
        <f>[1]All_Tasks_Billing!K2139</f>
        <v/>
      </c>
      <c r="L2139" s="45" t="str">
        <f>[1]All_Tasks_Billing!L2139</f>
        <v/>
      </c>
      <c r="M2139" t="str">
        <f>[1]All_Tasks_Billing!M2139</f>
        <v/>
      </c>
      <c r="N2139" s="46">
        <f>IF([1]All_Tasks_Billing!N2139="",0,[1]All_Tasks_Billing!N2139)</f>
        <v>0</v>
      </c>
      <c r="O2139" t="str">
        <f>[1]All_Tasks_Billing!O2139</f>
        <v/>
      </c>
      <c r="P2139" s="47">
        <f>IF([1]All_Tasks_Billing!P2139="",0,[1]All_Tasks_Billing!P2139)</f>
        <v>0</v>
      </c>
      <c r="Q2139" s="47">
        <f>IF([1]All_Tasks_Billing!Q2139="",0,[1]All_Tasks_Billing!Q2139)</f>
        <v>0</v>
      </c>
      <c r="R2139" s="47">
        <f>IF([1]All_Tasks_Billing!R2139="",0,[1]All_Tasks_Billing!R2139)</f>
        <v>0</v>
      </c>
      <c r="S2139" t="str">
        <f>[1]All_Tasks_Billing!S2139</f>
        <v/>
      </c>
      <c r="T2139" t="str">
        <f>[1]All_Tasks_Billing!T2139</f>
        <v/>
      </c>
      <c r="U2139" t="str">
        <f>[1]All_Tasks_Billing!U2139</f>
        <v/>
      </c>
      <c r="V2139">
        <f>[1]All_Tasks_Billing!V2139</f>
        <v>0</v>
      </c>
      <c r="W2139" s="48">
        <f>[1]All_Tasks_Billing!W2139</f>
        <v>0</v>
      </c>
      <c r="X2139">
        <f>[1]All_Tasks_Billing!X2139</f>
        <v>0</v>
      </c>
      <c r="Y2139">
        <f>[1]All_Tasks_Billing!Y2139</f>
        <v>1</v>
      </c>
      <c r="Z2139" s="49">
        <f>[1]All_Tasks_Billing!Z2139</f>
        <v>0</v>
      </c>
      <c r="AA2139" s="45" t="str">
        <f>[1]All_Tasks_Billing!AA2139</f>
        <v/>
      </c>
      <c r="AB2139" t="str">
        <f>[1]All_Tasks_Billing!AB2139</f>
        <v/>
      </c>
      <c r="AC2139" s="48">
        <f>[1]All_Tasks_Billing!AC2139</f>
        <v>0</v>
      </c>
      <c r="AD2139" s="48">
        <f>[1]All_Tasks_Billing!AD2139</f>
        <v>0</v>
      </c>
      <c r="AE2139" s="48">
        <f>[1]All_Tasks_Billing!AE2139</f>
        <v>0</v>
      </c>
      <c r="AF2139" s="48">
        <f>[1]All_Tasks_Billing!AF2139</f>
        <v>0</v>
      </c>
      <c r="AG2139" s="48">
        <f>[1]All_Tasks_Billing!AG2139</f>
        <v>0</v>
      </c>
      <c r="AH2139" s="48">
        <f>[1]All_Tasks_Billing!AH2139</f>
        <v>0</v>
      </c>
      <c r="AI2139" s="48">
        <f>[1]All_Tasks_Billing!AI2139</f>
        <v>0</v>
      </c>
      <c r="AJ2139" s="48">
        <f>[1]All_Tasks_Billing!AJ2139</f>
        <v>0</v>
      </c>
      <c r="AK2139" s="48">
        <f>[1]All_Tasks_Billing!AK2139</f>
        <v>0</v>
      </c>
      <c r="AL2139" s="48">
        <f>[1]All_Tasks_Billing!AL2139</f>
        <v>0</v>
      </c>
      <c r="AM2139" s="48">
        <f>[1]All_Tasks_Billing!AM2139</f>
        <v>0</v>
      </c>
      <c r="AN2139" s="48">
        <f>[1]All_Tasks_Billing!AN2139</f>
        <v>0</v>
      </c>
      <c r="AO2139" s="48">
        <f>[1]All_Tasks_Billing!AO2139</f>
        <v>0</v>
      </c>
      <c r="AP2139" s="48">
        <f>[1]All_Tasks_Billing!AP2139</f>
        <v>0</v>
      </c>
      <c r="AQ2139" s="48">
        <f>[1]All_Tasks_Billing!AQ2139</f>
        <v>0</v>
      </c>
      <c r="AR2139" s="48">
        <f>[1]All_Tasks_Billing!AR2139</f>
        <v>0</v>
      </c>
      <c r="AS2139" s="48">
        <f>[1]All_Tasks_Billing!AS2139</f>
        <v>0</v>
      </c>
      <c r="AT2139" s="48">
        <f>[1]All_Tasks_Billing!AT2139</f>
        <v>0</v>
      </c>
      <c r="AU2139" s="50" t="str">
        <f t="shared" si="594"/>
        <v/>
      </c>
      <c r="AV2139" s="50" t="str">
        <f t="shared" si="595"/>
        <v/>
      </c>
      <c r="AW2139" s="50" t="str">
        <f t="shared" si="596"/>
        <v/>
      </c>
      <c r="AX2139" s="50" t="str">
        <f t="shared" ca="1" si="597"/>
        <v>Not Completed</v>
      </c>
      <c r="AY2139" s="50" t="str">
        <f t="shared" ca="1" si="598"/>
        <v>Not Completed</v>
      </c>
      <c r="AZ2139" s="50" t="str">
        <f t="shared" ca="1" si="599"/>
        <v>Not Completed</v>
      </c>
      <c r="BA2139" s="48">
        <f t="shared" si="600"/>
        <v>0</v>
      </c>
      <c r="BB2139" s="45" t="str">
        <f t="shared" si="601"/>
        <v/>
      </c>
      <c r="BC2139" s="50" t="str">
        <f t="shared" si="602"/>
        <v/>
      </c>
      <c r="BD2139" s="48">
        <f t="shared" si="603"/>
        <v>0</v>
      </c>
      <c r="BE2139" s="50" t="str">
        <f t="shared" si="604"/>
        <v>Not Started</v>
      </c>
      <c r="BF2139" s="51">
        <f t="shared" si="605"/>
        <v>0</v>
      </c>
      <c r="BG2139" s="51">
        <f t="shared" si="606"/>
        <v>0</v>
      </c>
      <c r="BH2139" s="50" t="str">
        <f t="shared" si="607"/>
        <v/>
      </c>
      <c r="BI2139" s="50" t="str">
        <f t="shared" si="608"/>
        <v/>
      </c>
      <c r="BJ2139" s="50" t="str">
        <f t="shared" si="609"/>
        <v/>
      </c>
      <c r="BK2139" s="50" t="str">
        <f t="shared" si="610"/>
        <v xml:space="preserve">Not Started |  | </v>
      </c>
      <c r="BL2139" s="49" t="str">
        <f t="shared" ca="1" si="611"/>
        <v/>
      </c>
    </row>
    <row r="2140" spans="1:64" x14ac:dyDescent="0.25">
      <c r="A2140" t="str">
        <f>[1]All_Tasks_Billing!A2140</f>
        <v/>
      </c>
      <c r="B2140" t="str">
        <f>[1]All_Tasks_Billing!B2140</f>
        <v/>
      </c>
      <c r="C2140" t="str">
        <f>[1]All_Tasks_Billing!C2140</f>
        <v/>
      </c>
      <c r="D2140" t="str">
        <f>[1]All_Tasks_Billing!D2140</f>
        <v/>
      </c>
      <c r="E2140" t="str">
        <f>[1]All_Tasks_Billing!E2140</f>
        <v/>
      </c>
      <c r="F2140" t="str">
        <f>IF([1]All_Tasks_Billing!F2140="","",[1]All_Tasks_Billing!F2140)</f>
        <v/>
      </c>
      <c r="G2140" t="str">
        <f>IF([1]All_Tasks_Billing!G2140="","",[1]All_Tasks_Billing!G2140)</f>
        <v/>
      </c>
      <c r="H2140" s="45" t="str">
        <f>[1]All_Tasks_Billing!H2140</f>
        <v/>
      </c>
      <c r="I2140" t="str">
        <f>IF([1]All_Tasks_Billing!I2140="","",[1]All_Tasks_Billing!I2140)</f>
        <v/>
      </c>
      <c r="J2140" t="str">
        <f>IF([1]All_Tasks_Billing!J2140="","",[1]All_Tasks_Billing!J2140)</f>
        <v/>
      </c>
      <c r="K2140" t="str">
        <f>[1]All_Tasks_Billing!K2140</f>
        <v/>
      </c>
      <c r="L2140" s="45" t="str">
        <f>[1]All_Tasks_Billing!L2140</f>
        <v/>
      </c>
      <c r="M2140" t="str">
        <f>[1]All_Tasks_Billing!M2140</f>
        <v/>
      </c>
      <c r="N2140" s="46">
        <f>IF([1]All_Tasks_Billing!N2140="",0,[1]All_Tasks_Billing!N2140)</f>
        <v>0</v>
      </c>
      <c r="O2140" t="str">
        <f>[1]All_Tasks_Billing!O2140</f>
        <v/>
      </c>
      <c r="P2140" s="47">
        <f>IF([1]All_Tasks_Billing!P2140="",0,[1]All_Tasks_Billing!P2140)</f>
        <v>0</v>
      </c>
      <c r="Q2140" s="47">
        <f>IF([1]All_Tasks_Billing!Q2140="",0,[1]All_Tasks_Billing!Q2140)</f>
        <v>0</v>
      </c>
      <c r="R2140" s="47">
        <f>IF([1]All_Tasks_Billing!R2140="",0,[1]All_Tasks_Billing!R2140)</f>
        <v>0</v>
      </c>
      <c r="S2140" t="str">
        <f>[1]All_Tasks_Billing!S2140</f>
        <v/>
      </c>
      <c r="T2140" t="str">
        <f>[1]All_Tasks_Billing!T2140</f>
        <v/>
      </c>
      <c r="U2140" t="str">
        <f>[1]All_Tasks_Billing!U2140</f>
        <v/>
      </c>
      <c r="V2140">
        <f>[1]All_Tasks_Billing!V2140</f>
        <v>0</v>
      </c>
      <c r="W2140" s="48">
        <f>[1]All_Tasks_Billing!W2140</f>
        <v>0</v>
      </c>
      <c r="X2140">
        <f>[1]All_Tasks_Billing!X2140</f>
        <v>0</v>
      </c>
      <c r="Y2140">
        <f>[1]All_Tasks_Billing!Y2140</f>
        <v>1</v>
      </c>
      <c r="Z2140" s="49">
        <f>[1]All_Tasks_Billing!Z2140</f>
        <v>0</v>
      </c>
      <c r="AA2140" s="45" t="str">
        <f>[1]All_Tasks_Billing!AA2140</f>
        <v/>
      </c>
      <c r="AB2140" t="str">
        <f>[1]All_Tasks_Billing!AB2140</f>
        <v/>
      </c>
      <c r="AC2140" s="48">
        <f>[1]All_Tasks_Billing!AC2140</f>
        <v>0</v>
      </c>
      <c r="AD2140" s="48">
        <f>[1]All_Tasks_Billing!AD2140</f>
        <v>0</v>
      </c>
      <c r="AE2140" s="48">
        <f>[1]All_Tasks_Billing!AE2140</f>
        <v>0</v>
      </c>
      <c r="AF2140" s="48">
        <f>[1]All_Tasks_Billing!AF2140</f>
        <v>0</v>
      </c>
      <c r="AG2140" s="48">
        <f>[1]All_Tasks_Billing!AG2140</f>
        <v>0</v>
      </c>
      <c r="AH2140" s="48">
        <f>[1]All_Tasks_Billing!AH2140</f>
        <v>0</v>
      </c>
      <c r="AI2140" s="48">
        <f>[1]All_Tasks_Billing!AI2140</f>
        <v>0</v>
      </c>
      <c r="AJ2140" s="48">
        <f>[1]All_Tasks_Billing!AJ2140</f>
        <v>0</v>
      </c>
      <c r="AK2140" s="48">
        <f>[1]All_Tasks_Billing!AK2140</f>
        <v>0</v>
      </c>
      <c r="AL2140" s="48">
        <f>[1]All_Tasks_Billing!AL2140</f>
        <v>0</v>
      </c>
      <c r="AM2140" s="48">
        <f>[1]All_Tasks_Billing!AM2140</f>
        <v>0</v>
      </c>
      <c r="AN2140" s="48">
        <f>[1]All_Tasks_Billing!AN2140</f>
        <v>0</v>
      </c>
      <c r="AO2140" s="48">
        <f>[1]All_Tasks_Billing!AO2140</f>
        <v>0</v>
      </c>
      <c r="AP2140" s="48">
        <f>[1]All_Tasks_Billing!AP2140</f>
        <v>0</v>
      </c>
      <c r="AQ2140" s="48">
        <f>[1]All_Tasks_Billing!AQ2140</f>
        <v>0</v>
      </c>
      <c r="AR2140" s="48">
        <f>[1]All_Tasks_Billing!AR2140</f>
        <v>0</v>
      </c>
      <c r="AS2140" s="48">
        <f>[1]All_Tasks_Billing!AS2140</f>
        <v>0</v>
      </c>
      <c r="AT2140" s="48">
        <f>[1]All_Tasks_Billing!AT2140</f>
        <v>0</v>
      </c>
      <c r="AU2140" s="50" t="str">
        <f t="shared" si="594"/>
        <v/>
      </c>
      <c r="AV2140" s="50" t="str">
        <f t="shared" si="595"/>
        <v/>
      </c>
      <c r="AW2140" s="50" t="str">
        <f t="shared" si="596"/>
        <v/>
      </c>
      <c r="AX2140" s="50" t="str">
        <f t="shared" ca="1" si="597"/>
        <v>Not Completed</v>
      </c>
      <c r="AY2140" s="50" t="str">
        <f t="shared" ca="1" si="598"/>
        <v>Not Completed</v>
      </c>
      <c r="AZ2140" s="50" t="str">
        <f t="shared" ca="1" si="599"/>
        <v>Not Completed</v>
      </c>
      <c r="BA2140" s="48">
        <f t="shared" si="600"/>
        <v>0</v>
      </c>
      <c r="BB2140" s="45" t="str">
        <f t="shared" si="601"/>
        <v/>
      </c>
      <c r="BC2140" s="50" t="str">
        <f t="shared" si="602"/>
        <v/>
      </c>
      <c r="BD2140" s="48">
        <f t="shared" si="603"/>
        <v>0</v>
      </c>
      <c r="BE2140" s="50" t="str">
        <f t="shared" si="604"/>
        <v>Not Started</v>
      </c>
      <c r="BF2140" s="51">
        <f t="shared" si="605"/>
        <v>0</v>
      </c>
      <c r="BG2140" s="51">
        <f t="shared" si="606"/>
        <v>0</v>
      </c>
      <c r="BH2140" s="50" t="str">
        <f t="shared" si="607"/>
        <v/>
      </c>
      <c r="BI2140" s="50" t="str">
        <f t="shared" si="608"/>
        <v/>
      </c>
      <c r="BJ2140" s="50" t="str">
        <f t="shared" si="609"/>
        <v/>
      </c>
      <c r="BK2140" s="50" t="str">
        <f t="shared" si="610"/>
        <v xml:space="preserve">Not Started |  | </v>
      </c>
      <c r="BL2140" s="49" t="str">
        <f t="shared" ca="1" si="611"/>
        <v/>
      </c>
    </row>
    <row r="2141" spans="1:64" x14ac:dyDescent="0.25">
      <c r="A2141" t="str">
        <f>[1]All_Tasks_Billing!A2141</f>
        <v/>
      </c>
      <c r="B2141" t="str">
        <f>[1]All_Tasks_Billing!B2141</f>
        <v/>
      </c>
      <c r="C2141" t="str">
        <f>[1]All_Tasks_Billing!C2141</f>
        <v/>
      </c>
      <c r="D2141" t="str">
        <f>[1]All_Tasks_Billing!D2141</f>
        <v/>
      </c>
      <c r="E2141" t="str">
        <f>[1]All_Tasks_Billing!E2141</f>
        <v/>
      </c>
      <c r="F2141" t="str">
        <f>IF([1]All_Tasks_Billing!F2141="","",[1]All_Tasks_Billing!F2141)</f>
        <v/>
      </c>
      <c r="G2141" t="str">
        <f>IF([1]All_Tasks_Billing!G2141="","",[1]All_Tasks_Billing!G2141)</f>
        <v/>
      </c>
      <c r="H2141" s="45" t="str">
        <f>[1]All_Tasks_Billing!H2141</f>
        <v/>
      </c>
      <c r="I2141" t="str">
        <f>IF([1]All_Tasks_Billing!I2141="","",[1]All_Tasks_Billing!I2141)</f>
        <v/>
      </c>
      <c r="J2141" t="str">
        <f>IF([1]All_Tasks_Billing!J2141="","",[1]All_Tasks_Billing!J2141)</f>
        <v/>
      </c>
      <c r="K2141" t="str">
        <f>[1]All_Tasks_Billing!K2141</f>
        <v/>
      </c>
      <c r="L2141" s="45" t="str">
        <f>[1]All_Tasks_Billing!L2141</f>
        <v/>
      </c>
      <c r="M2141" t="str">
        <f>[1]All_Tasks_Billing!M2141</f>
        <v/>
      </c>
      <c r="N2141" s="46">
        <f>IF([1]All_Tasks_Billing!N2141="",0,[1]All_Tasks_Billing!N2141)</f>
        <v>0</v>
      </c>
      <c r="O2141" t="str">
        <f>[1]All_Tasks_Billing!O2141</f>
        <v/>
      </c>
      <c r="P2141" s="47">
        <f>IF([1]All_Tasks_Billing!P2141="",0,[1]All_Tasks_Billing!P2141)</f>
        <v>0</v>
      </c>
      <c r="Q2141" s="47">
        <f>IF([1]All_Tasks_Billing!Q2141="",0,[1]All_Tasks_Billing!Q2141)</f>
        <v>0</v>
      </c>
      <c r="R2141" s="47">
        <f>IF([1]All_Tasks_Billing!R2141="",0,[1]All_Tasks_Billing!R2141)</f>
        <v>0</v>
      </c>
      <c r="S2141" t="str">
        <f>[1]All_Tasks_Billing!S2141</f>
        <v/>
      </c>
      <c r="T2141" t="str">
        <f>[1]All_Tasks_Billing!T2141</f>
        <v/>
      </c>
      <c r="U2141" t="str">
        <f>[1]All_Tasks_Billing!U2141</f>
        <v/>
      </c>
      <c r="V2141">
        <f>[1]All_Tasks_Billing!V2141</f>
        <v>0</v>
      </c>
      <c r="W2141" s="48">
        <f>[1]All_Tasks_Billing!W2141</f>
        <v>0</v>
      </c>
      <c r="X2141">
        <f>[1]All_Tasks_Billing!X2141</f>
        <v>0</v>
      </c>
      <c r="Y2141">
        <f>[1]All_Tasks_Billing!Y2141</f>
        <v>1</v>
      </c>
      <c r="Z2141" s="49">
        <f>[1]All_Tasks_Billing!Z2141</f>
        <v>0</v>
      </c>
      <c r="AA2141" s="45" t="str">
        <f>[1]All_Tasks_Billing!AA2141</f>
        <v/>
      </c>
      <c r="AB2141" t="str">
        <f>[1]All_Tasks_Billing!AB2141</f>
        <v/>
      </c>
      <c r="AC2141" s="48">
        <f>[1]All_Tasks_Billing!AC2141</f>
        <v>0</v>
      </c>
      <c r="AD2141" s="48">
        <f>[1]All_Tasks_Billing!AD2141</f>
        <v>0</v>
      </c>
      <c r="AE2141" s="48">
        <f>[1]All_Tasks_Billing!AE2141</f>
        <v>0</v>
      </c>
      <c r="AF2141" s="48">
        <f>[1]All_Tasks_Billing!AF2141</f>
        <v>0</v>
      </c>
      <c r="AG2141" s="48">
        <f>[1]All_Tasks_Billing!AG2141</f>
        <v>0</v>
      </c>
      <c r="AH2141" s="48">
        <f>[1]All_Tasks_Billing!AH2141</f>
        <v>0</v>
      </c>
      <c r="AI2141" s="48">
        <f>[1]All_Tasks_Billing!AI2141</f>
        <v>0</v>
      </c>
      <c r="AJ2141" s="48">
        <f>[1]All_Tasks_Billing!AJ2141</f>
        <v>0</v>
      </c>
      <c r="AK2141" s="48">
        <f>[1]All_Tasks_Billing!AK2141</f>
        <v>0</v>
      </c>
      <c r="AL2141" s="48">
        <f>[1]All_Tasks_Billing!AL2141</f>
        <v>0</v>
      </c>
      <c r="AM2141" s="48">
        <f>[1]All_Tasks_Billing!AM2141</f>
        <v>0</v>
      </c>
      <c r="AN2141" s="48">
        <f>[1]All_Tasks_Billing!AN2141</f>
        <v>0</v>
      </c>
      <c r="AO2141" s="48">
        <f>[1]All_Tasks_Billing!AO2141</f>
        <v>0</v>
      </c>
      <c r="AP2141" s="48">
        <f>[1]All_Tasks_Billing!AP2141</f>
        <v>0</v>
      </c>
      <c r="AQ2141" s="48">
        <f>[1]All_Tasks_Billing!AQ2141</f>
        <v>0</v>
      </c>
      <c r="AR2141" s="48">
        <f>[1]All_Tasks_Billing!AR2141</f>
        <v>0</v>
      </c>
      <c r="AS2141" s="48">
        <f>[1]All_Tasks_Billing!AS2141</f>
        <v>0</v>
      </c>
      <c r="AT2141" s="48">
        <f>[1]All_Tasks_Billing!AT2141</f>
        <v>0</v>
      </c>
      <c r="AU2141" s="50" t="str">
        <f t="shared" si="594"/>
        <v/>
      </c>
      <c r="AV2141" s="50" t="str">
        <f t="shared" si="595"/>
        <v/>
      </c>
      <c r="AW2141" s="50" t="str">
        <f t="shared" si="596"/>
        <v/>
      </c>
      <c r="AX2141" s="50" t="str">
        <f t="shared" ca="1" si="597"/>
        <v>Not Completed</v>
      </c>
      <c r="AY2141" s="50" t="str">
        <f t="shared" ca="1" si="598"/>
        <v>Not Completed</v>
      </c>
      <c r="AZ2141" s="50" t="str">
        <f t="shared" ca="1" si="599"/>
        <v>Not Completed</v>
      </c>
      <c r="BA2141" s="48">
        <f t="shared" si="600"/>
        <v>0</v>
      </c>
      <c r="BB2141" s="45" t="str">
        <f t="shared" si="601"/>
        <v/>
      </c>
      <c r="BC2141" s="50" t="str">
        <f t="shared" si="602"/>
        <v/>
      </c>
      <c r="BD2141" s="48">
        <f t="shared" si="603"/>
        <v>0</v>
      </c>
      <c r="BE2141" s="50" t="str">
        <f t="shared" si="604"/>
        <v>Not Started</v>
      </c>
      <c r="BF2141" s="51">
        <f t="shared" si="605"/>
        <v>0</v>
      </c>
      <c r="BG2141" s="51">
        <f t="shared" si="606"/>
        <v>0</v>
      </c>
      <c r="BH2141" s="50" t="str">
        <f t="shared" si="607"/>
        <v/>
      </c>
      <c r="BI2141" s="50" t="str">
        <f t="shared" si="608"/>
        <v/>
      </c>
      <c r="BJ2141" s="50" t="str">
        <f t="shared" si="609"/>
        <v/>
      </c>
      <c r="BK2141" s="50" t="str">
        <f t="shared" si="610"/>
        <v xml:space="preserve">Not Started |  | </v>
      </c>
      <c r="BL2141" s="49" t="str">
        <f t="shared" ca="1" si="611"/>
        <v/>
      </c>
    </row>
    <row r="2142" spans="1:64" x14ac:dyDescent="0.25">
      <c r="A2142" t="str">
        <f>[1]All_Tasks_Billing!A2142</f>
        <v/>
      </c>
      <c r="B2142" t="str">
        <f>[1]All_Tasks_Billing!B2142</f>
        <v/>
      </c>
      <c r="C2142" t="str">
        <f>[1]All_Tasks_Billing!C2142</f>
        <v/>
      </c>
      <c r="D2142" t="str">
        <f>[1]All_Tasks_Billing!D2142</f>
        <v/>
      </c>
      <c r="E2142" t="str">
        <f>[1]All_Tasks_Billing!E2142</f>
        <v/>
      </c>
      <c r="F2142" t="str">
        <f>IF([1]All_Tasks_Billing!F2142="","",[1]All_Tasks_Billing!F2142)</f>
        <v/>
      </c>
      <c r="G2142" t="str">
        <f>IF([1]All_Tasks_Billing!G2142="","",[1]All_Tasks_Billing!G2142)</f>
        <v/>
      </c>
      <c r="H2142" s="45" t="str">
        <f>[1]All_Tasks_Billing!H2142</f>
        <v/>
      </c>
      <c r="I2142" t="str">
        <f>IF([1]All_Tasks_Billing!I2142="","",[1]All_Tasks_Billing!I2142)</f>
        <v/>
      </c>
      <c r="J2142" t="str">
        <f>IF([1]All_Tasks_Billing!J2142="","",[1]All_Tasks_Billing!J2142)</f>
        <v/>
      </c>
      <c r="K2142" t="str">
        <f>[1]All_Tasks_Billing!K2142</f>
        <v/>
      </c>
      <c r="L2142" s="45" t="str">
        <f>[1]All_Tasks_Billing!L2142</f>
        <v/>
      </c>
      <c r="M2142" t="str">
        <f>[1]All_Tasks_Billing!M2142</f>
        <v/>
      </c>
      <c r="N2142" s="46">
        <f>IF([1]All_Tasks_Billing!N2142="",0,[1]All_Tasks_Billing!N2142)</f>
        <v>0</v>
      </c>
      <c r="O2142" t="str">
        <f>[1]All_Tasks_Billing!O2142</f>
        <v/>
      </c>
      <c r="P2142" s="47">
        <f>IF([1]All_Tasks_Billing!P2142="",0,[1]All_Tasks_Billing!P2142)</f>
        <v>0</v>
      </c>
      <c r="Q2142" s="47">
        <f>IF([1]All_Tasks_Billing!Q2142="",0,[1]All_Tasks_Billing!Q2142)</f>
        <v>0</v>
      </c>
      <c r="R2142" s="47">
        <f>IF([1]All_Tasks_Billing!R2142="",0,[1]All_Tasks_Billing!R2142)</f>
        <v>0</v>
      </c>
      <c r="S2142" t="str">
        <f>[1]All_Tasks_Billing!S2142</f>
        <v/>
      </c>
      <c r="T2142" t="str">
        <f>[1]All_Tasks_Billing!T2142</f>
        <v/>
      </c>
      <c r="U2142" t="str">
        <f>[1]All_Tasks_Billing!U2142</f>
        <v/>
      </c>
      <c r="V2142">
        <f>[1]All_Tasks_Billing!V2142</f>
        <v>0</v>
      </c>
      <c r="W2142" s="48">
        <f>[1]All_Tasks_Billing!W2142</f>
        <v>0</v>
      </c>
      <c r="X2142">
        <f>[1]All_Tasks_Billing!X2142</f>
        <v>0</v>
      </c>
      <c r="Y2142">
        <f>[1]All_Tasks_Billing!Y2142</f>
        <v>1</v>
      </c>
      <c r="Z2142" s="49">
        <f>[1]All_Tasks_Billing!Z2142</f>
        <v>0</v>
      </c>
      <c r="AA2142" s="45" t="str">
        <f>[1]All_Tasks_Billing!AA2142</f>
        <v/>
      </c>
      <c r="AB2142" t="str">
        <f>[1]All_Tasks_Billing!AB2142</f>
        <v/>
      </c>
      <c r="AC2142" s="48">
        <f>[1]All_Tasks_Billing!AC2142</f>
        <v>0</v>
      </c>
      <c r="AD2142" s="48">
        <f>[1]All_Tasks_Billing!AD2142</f>
        <v>0</v>
      </c>
      <c r="AE2142" s="48">
        <f>[1]All_Tasks_Billing!AE2142</f>
        <v>0</v>
      </c>
      <c r="AF2142" s="48">
        <f>[1]All_Tasks_Billing!AF2142</f>
        <v>0</v>
      </c>
      <c r="AG2142" s="48">
        <f>[1]All_Tasks_Billing!AG2142</f>
        <v>0</v>
      </c>
      <c r="AH2142" s="48">
        <f>[1]All_Tasks_Billing!AH2142</f>
        <v>0</v>
      </c>
      <c r="AI2142" s="48">
        <f>[1]All_Tasks_Billing!AI2142</f>
        <v>0</v>
      </c>
      <c r="AJ2142" s="48">
        <f>[1]All_Tasks_Billing!AJ2142</f>
        <v>0</v>
      </c>
      <c r="AK2142" s="48">
        <f>[1]All_Tasks_Billing!AK2142</f>
        <v>0</v>
      </c>
      <c r="AL2142" s="48">
        <f>[1]All_Tasks_Billing!AL2142</f>
        <v>0</v>
      </c>
      <c r="AM2142" s="48">
        <f>[1]All_Tasks_Billing!AM2142</f>
        <v>0</v>
      </c>
      <c r="AN2142" s="48">
        <f>[1]All_Tasks_Billing!AN2142</f>
        <v>0</v>
      </c>
      <c r="AO2142" s="48">
        <f>[1]All_Tasks_Billing!AO2142</f>
        <v>0</v>
      </c>
      <c r="AP2142" s="48">
        <f>[1]All_Tasks_Billing!AP2142</f>
        <v>0</v>
      </c>
      <c r="AQ2142" s="48">
        <f>[1]All_Tasks_Billing!AQ2142</f>
        <v>0</v>
      </c>
      <c r="AR2142" s="48">
        <f>[1]All_Tasks_Billing!AR2142</f>
        <v>0</v>
      </c>
      <c r="AS2142" s="48">
        <f>[1]All_Tasks_Billing!AS2142</f>
        <v>0</v>
      </c>
      <c r="AT2142" s="48">
        <f>[1]All_Tasks_Billing!AT2142</f>
        <v>0</v>
      </c>
      <c r="AU2142" s="50" t="str">
        <f t="shared" si="594"/>
        <v/>
      </c>
      <c r="AV2142" s="50" t="str">
        <f t="shared" si="595"/>
        <v/>
      </c>
      <c r="AW2142" s="50" t="str">
        <f t="shared" si="596"/>
        <v/>
      </c>
      <c r="AX2142" s="50" t="str">
        <f t="shared" ca="1" si="597"/>
        <v>Not Completed</v>
      </c>
      <c r="AY2142" s="50" t="str">
        <f t="shared" ca="1" si="598"/>
        <v>Not Completed</v>
      </c>
      <c r="AZ2142" s="50" t="str">
        <f t="shared" ca="1" si="599"/>
        <v>Not Completed</v>
      </c>
      <c r="BA2142" s="48">
        <f t="shared" si="600"/>
        <v>0</v>
      </c>
      <c r="BB2142" s="45" t="str">
        <f t="shared" si="601"/>
        <v/>
      </c>
      <c r="BC2142" s="50" t="str">
        <f t="shared" si="602"/>
        <v/>
      </c>
      <c r="BD2142" s="48">
        <f t="shared" si="603"/>
        <v>0</v>
      </c>
      <c r="BE2142" s="50" t="str">
        <f t="shared" si="604"/>
        <v>Not Started</v>
      </c>
      <c r="BF2142" s="51">
        <f t="shared" si="605"/>
        <v>0</v>
      </c>
      <c r="BG2142" s="51">
        <f t="shared" si="606"/>
        <v>0</v>
      </c>
      <c r="BH2142" s="50" t="str">
        <f t="shared" si="607"/>
        <v/>
      </c>
      <c r="BI2142" s="50" t="str">
        <f t="shared" si="608"/>
        <v/>
      </c>
      <c r="BJ2142" s="50" t="str">
        <f t="shared" si="609"/>
        <v/>
      </c>
      <c r="BK2142" s="50" t="str">
        <f t="shared" si="610"/>
        <v xml:space="preserve">Not Started |  | </v>
      </c>
      <c r="BL2142" s="49" t="str">
        <f t="shared" ca="1" si="611"/>
        <v/>
      </c>
    </row>
    <row r="2143" spans="1:64" x14ac:dyDescent="0.25">
      <c r="A2143" t="str">
        <f>[1]All_Tasks_Billing!A2143</f>
        <v/>
      </c>
      <c r="B2143" t="str">
        <f>[1]All_Tasks_Billing!B2143</f>
        <v/>
      </c>
      <c r="C2143" t="str">
        <f>[1]All_Tasks_Billing!C2143</f>
        <v/>
      </c>
      <c r="D2143" t="str">
        <f>[1]All_Tasks_Billing!D2143</f>
        <v/>
      </c>
      <c r="E2143" t="str">
        <f>[1]All_Tasks_Billing!E2143</f>
        <v/>
      </c>
      <c r="F2143" t="str">
        <f>IF([1]All_Tasks_Billing!F2143="","",[1]All_Tasks_Billing!F2143)</f>
        <v/>
      </c>
      <c r="G2143" t="str">
        <f>IF([1]All_Tasks_Billing!G2143="","",[1]All_Tasks_Billing!G2143)</f>
        <v/>
      </c>
      <c r="H2143" s="45" t="str">
        <f>[1]All_Tasks_Billing!H2143</f>
        <v/>
      </c>
      <c r="I2143" t="str">
        <f>IF([1]All_Tasks_Billing!I2143="","",[1]All_Tasks_Billing!I2143)</f>
        <v/>
      </c>
      <c r="J2143" t="str">
        <f>IF([1]All_Tasks_Billing!J2143="","",[1]All_Tasks_Billing!J2143)</f>
        <v/>
      </c>
      <c r="K2143" t="str">
        <f>[1]All_Tasks_Billing!K2143</f>
        <v/>
      </c>
      <c r="L2143" s="45" t="str">
        <f>[1]All_Tasks_Billing!L2143</f>
        <v/>
      </c>
      <c r="M2143" t="str">
        <f>[1]All_Tasks_Billing!M2143</f>
        <v/>
      </c>
      <c r="N2143" s="46">
        <f>IF([1]All_Tasks_Billing!N2143="",0,[1]All_Tasks_Billing!N2143)</f>
        <v>0</v>
      </c>
      <c r="O2143" t="str">
        <f>[1]All_Tasks_Billing!O2143</f>
        <v/>
      </c>
      <c r="P2143" s="47">
        <f>IF([1]All_Tasks_Billing!P2143="",0,[1]All_Tasks_Billing!P2143)</f>
        <v>0</v>
      </c>
      <c r="Q2143" s="47">
        <f>IF([1]All_Tasks_Billing!Q2143="",0,[1]All_Tasks_Billing!Q2143)</f>
        <v>0</v>
      </c>
      <c r="R2143" s="47">
        <f>IF([1]All_Tasks_Billing!R2143="",0,[1]All_Tasks_Billing!R2143)</f>
        <v>0</v>
      </c>
      <c r="S2143" t="str">
        <f>[1]All_Tasks_Billing!S2143</f>
        <v/>
      </c>
      <c r="T2143" t="str">
        <f>[1]All_Tasks_Billing!T2143</f>
        <v/>
      </c>
      <c r="U2143" t="str">
        <f>[1]All_Tasks_Billing!U2143</f>
        <v/>
      </c>
      <c r="V2143">
        <f>[1]All_Tasks_Billing!V2143</f>
        <v>0</v>
      </c>
      <c r="W2143" s="48">
        <f>[1]All_Tasks_Billing!W2143</f>
        <v>0</v>
      </c>
      <c r="X2143">
        <f>[1]All_Tasks_Billing!X2143</f>
        <v>0</v>
      </c>
      <c r="Y2143">
        <f>[1]All_Tasks_Billing!Y2143</f>
        <v>1</v>
      </c>
      <c r="Z2143" s="49">
        <f>[1]All_Tasks_Billing!Z2143</f>
        <v>0</v>
      </c>
      <c r="AA2143" s="45" t="str">
        <f>[1]All_Tasks_Billing!AA2143</f>
        <v/>
      </c>
      <c r="AB2143" t="str">
        <f>[1]All_Tasks_Billing!AB2143</f>
        <v/>
      </c>
      <c r="AC2143" s="48">
        <f>[1]All_Tasks_Billing!AC2143</f>
        <v>0</v>
      </c>
      <c r="AD2143" s="48">
        <f>[1]All_Tasks_Billing!AD2143</f>
        <v>0</v>
      </c>
      <c r="AE2143" s="48">
        <f>[1]All_Tasks_Billing!AE2143</f>
        <v>0</v>
      </c>
      <c r="AF2143" s="48">
        <f>[1]All_Tasks_Billing!AF2143</f>
        <v>0</v>
      </c>
      <c r="AG2143" s="48">
        <f>[1]All_Tasks_Billing!AG2143</f>
        <v>0</v>
      </c>
      <c r="AH2143" s="48">
        <f>[1]All_Tasks_Billing!AH2143</f>
        <v>0</v>
      </c>
      <c r="AI2143" s="48">
        <f>[1]All_Tasks_Billing!AI2143</f>
        <v>0</v>
      </c>
      <c r="AJ2143" s="48">
        <f>[1]All_Tasks_Billing!AJ2143</f>
        <v>0</v>
      </c>
      <c r="AK2143" s="48">
        <f>[1]All_Tasks_Billing!AK2143</f>
        <v>0</v>
      </c>
      <c r="AL2143" s="48">
        <f>[1]All_Tasks_Billing!AL2143</f>
        <v>0</v>
      </c>
      <c r="AM2143" s="48">
        <f>[1]All_Tasks_Billing!AM2143</f>
        <v>0</v>
      </c>
      <c r="AN2143" s="48">
        <f>[1]All_Tasks_Billing!AN2143</f>
        <v>0</v>
      </c>
      <c r="AO2143" s="48">
        <f>[1]All_Tasks_Billing!AO2143</f>
        <v>0</v>
      </c>
      <c r="AP2143" s="48">
        <f>[1]All_Tasks_Billing!AP2143</f>
        <v>0</v>
      </c>
      <c r="AQ2143" s="48">
        <f>[1]All_Tasks_Billing!AQ2143</f>
        <v>0</v>
      </c>
      <c r="AR2143" s="48">
        <f>[1]All_Tasks_Billing!AR2143</f>
        <v>0</v>
      </c>
      <c r="AS2143" s="48">
        <f>[1]All_Tasks_Billing!AS2143</f>
        <v>0</v>
      </c>
      <c r="AT2143" s="48">
        <f>[1]All_Tasks_Billing!AT2143</f>
        <v>0</v>
      </c>
      <c r="AU2143" s="50" t="str">
        <f t="shared" si="594"/>
        <v/>
      </c>
      <c r="AV2143" s="50" t="str">
        <f t="shared" si="595"/>
        <v/>
      </c>
      <c r="AW2143" s="50" t="str">
        <f t="shared" si="596"/>
        <v/>
      </c>
      <c r="AX2143" s="50" t="str">
        <f t="shared" ca="1" si="597"/>
        <v>Not Completed</v>
      </c>
      <c r="AY2143" s="50" t="str">
        <f t="shared" ca="1" si="598"/>
        <v>Not Completed</v>
      </c>
      <c r="AZ2143" s="50" t="str">
        <f t="shared" ca="1" si="599"/>
        <v>Not Completed</v>
      </c>
      <c r="BA2143" s="48">
        <f t="shared" si="600"/>
        <v>0</v>
      </c>
      <c r="BB2143" s="45" t="str">
        <f t="shared" si="601"/>
        <v/>
      </c>
      <c r="BC2143" s="50" t="str">
        <f t="shared" si="602"/>
        <v/>
      </c>
      <c r="BD2143" s="48">
        <f t="shared" si="603"/>
        <v>0</v>
      </c>
      <c r="BE2143" s="50" t="str">
        <f t="shared" si="604"/>
        <v>Not Started</v>
      </c>
      <c r="BF2143" s="51">
        <f t="shared" si="605"/>
        <v>0</v>
      </c>
      <c r="BG2143" s="51">
        <f t="shared" si="606"/>
        <v>0</v>
      </c>
      <c r="BH2143" s="50" t="str">
        <f t="shared" si="607"/>
        <v/>
      </c>
      <c r="BI2143" s="50" t="str">
        <f t="shared" si="608"/>
        <v/>
      </c>
      <c r="BJ2143" s="50" t="str">
        <f t="shared" si="609"/>
        <v/>
      </c>
      <c r="BK2143" s="50" t="str">
        <f t="shared" si="610"/>
        <v xml:space="preserve">Not Started |  | </v>
      </c>
      <c r="BL2143" s="49" t="str">
        <f t="shared" ca="1" si="611"/>
        <v/>
      </c>
    </row>
    <row r="2144" spans="1:64" x14ac:dyDescent="0.25">
      <c r="A2144" t="str">
        <f>[1]All_Tasks_Billing!A2144</f>
        <v/>
      </c>
      <c r="B2144" t="str">
        <f>[1]All_Tasks_Billing!B2144</f>
        <v/>
      </c>
      <c r="C2144" t="str">
        <f>[1]All_Tasks_Billing!C2144</f>
        <v/>
      </c>
      <c r="D2144" t="str">
        <f>[1]All_Tasks_Billing!D2144</f>
        <v/>
      </c>
      <c r="E2144" t="str">
        <f>[1]All_Tasks_Billing!E2144</f>
        <v/>
      </c>
      <c r="F2144" t="str">
        <f>IF([1]All_Tasks_Billing!F2144="","",[1]All_Tasks_Billing!F2144)</f>
        <v/>
      </c>
      <c r="G2144" t="str">
        <f>IF([1]All_Tasks_Billing!G2144="","",[1]All_Tasks_Billing!G2144)</f>
        <v/>
      </c>
      <c r="H2144" s="45" t="str">
        <f>[1]All_Tasks_Billing!H2144</f>
        <v/>
      </c>
      <c r="I2144" t="str">
        <f>IF([1]All_Tasks_Billing!I2144="","",[1]All_Tasks_Billing!I2144)</f>
        <v/>
      </c>
      <c r="J2144" t="str">
        <f>IF([1]All_Tasks_Billing!J2144="","",[1]All_Tasks_Billing!J2144)</f>
        <v/>
      </c>
      <c r="K2144" t="str">
        <f>[1]All_Tasks_Billing!K2144</f>
        <v/>
      </c>
      <c r="L2144" s="45" t="str">
        <f>[1]All_Tasks_Billing!L2144</f>
        <v/>
      </c>
      <c r="M2144" t="str">
        <f>[1]All_Tasks_Billing!M2144</f>
        <v/>
      </c>
      <c r="N2144" s="46">
        <f>IF([1]All_Tasks_Billing!N2144="",0,[1]All_Tasks_Billing!N2144)</f>
        <v>0</v>
      </c>
      <c r="O2144" t="str">
        <f>[1]All_Tasks_Billing!O2144</f>
        <v/>
      </c>
      <c r="P2144" s="47">
        <f>IF([1]All_Tasks_Billing!P2144="",0,[1]All_Tasks_Billing!P2144)</f>
        <v>0</v>
      </c>
      <c r="Q2144" s="47">
        <f>IF([1]All_Tasks_Billing!Q2144="",0,[1]All_Tasks_Billing!Q2144)</f>
        <v>0</v>
      </c>
      <c r="R2144" s="47">
        <f>IF([1]All_Tasks_Billing!R2144="",0,[1]All_Tasks_Billing!R2144)</f>
        <v>0</v>
      </c>
      <c r="S2144" t="str">
        <f>[1]All_Tasks_Billing!S2144</f>
        <v/>
      </c>
      <c r="T2144" t="str">
        <f>[1]All_Tasks_Billing!T2144</f>
        <v/>
      </c>
      <c r="U2144" t="str">
        <f>[1]All_Tasks_Billing!U2144</f>
        <v/>
      </c>
      <c r="V2144">
        <f>[1]All_Tasks_Billing!V2144</f>
        <v>0</v>
      </c>
      <c r="W2144" s="48">
        <f>[1]All_Tasks_Billing!W2144</f>
        <v>0</v>
      </c>
      <c r="X2144">
        <f>[1]All_Tasks_Billing!X2144</f>
        <v>0</v>
      </c>
      <c r="Y2144">
        <f>[1]All_Tasks_Billing!Y2144</f>
        <v>1</v>
      </c>
      <c r="Z2144" s="49">
        <f>[1]All_Tasks_Billing!Z2144</f>
        <v>0</v>
      </c>
      <c r="AA2144" s="45" t="str">
        <f>[1]All_Tasks_Billing!AA2144</f>
        <v/>
      </c>
      <c r="AB2144" t="str">
        <f>[1]All_Tasks_Billing!AB2144</f>
        <v/>
      </c>
      <c r="AC2144" s="48">
        <f>[1]All_Tasks_Billing!AC2144</f>
        <v>0</v>
      </c>
      <c r="AD2144" s="48">
        <f>[1]All_Tasks_Billing!AD2144</f>
        <v>0</v>
      </c>
      <c r="AE2144" s="48">
        <f>[1]All_Tasks_Billing!AE2144</f>
        <v>0</v>
      </c>
      <c r="AF2144" s="48">
        <f>[1]All_Tasks_Billing!AF2144</f>
        <v>0</v>
      </c>
      <c r="AG2144" s="48">
        <f>[1]All_Tasks_Billing!AG2144</f>
        <v>0</v>
      </c>
      <c r="AH2144" s="48">
        <f>[1]All_Tasks_Billing!AH2144</f>
        <v>0</v>
      </c>
      <c r="AI2144" s="48">
        <f>[1]All_Tasks_Billing!AI2144</f>
        <v>0</v>
      </c>
      <c r="AJ2144" s="48">
        <f>[1]All_Tasks_Billing!AJ2144</f>
        <v>0</v>
      </c>
      <c r="AK2144" s="48">
        <f>[1]All_Tasks_Billing!AK2144</f>
        <v>0</v>
      </c>
      <c r="AL2144" s="48">
        <f>[1]All_Tasks_Billing!AL2144</f>
        <v>0</v>
      </c>
      <c r="AM2144" s="48">
        <f>[1]All_Tasks_Billing!AM2144</f>
        <v>0</v>
      </c>
      <c r="AN2144" s="48">
        <f>[1]All_Tasks_Billing!AN2144</f>
        <v>0</v>
      </c>
      <c r="AO2144" s="48">
        <f>[1]All_Tasks_Billing!AO2144</f>
        <v>0</v>
      </c>
      <c r="AP2144" s="48">
        <f>[1]All_Tasks_Billing!AP2144</f>
        <v>0</v>
      </c>
      <c r="AQ2144" s="48">
        <f>[1]All_Tasks_Billing!AQ2144</f>
        <v>0</v>
      </c>
      <c r="AR2144" s="48">
        <f>[1]All_Tasks_Billing!AR2144</f>
        <v>0</v>
      </c>
      <c r="AS2144" s="48">
        <f>[1]All_Tasks_Billing!AS2144</f>
        <v>0</v>
      </c>
      <c r="AT2144" s="48">
        <f>[1]All_Tasks_Billing!AT2144</f>
        <v>0</v>
      </c>
      <c r="AU2144" s="50" t="str">
        <f t="shared" si="594"/>
        <v/>
      </c>
      <c r="AV2144" s="50" t="str">
        <f t="shared" si="595"/>
        <v/>
      </c>
      <c r="AW2144" s="50" t="str">
        <f t="shared" si="596"/>
        <v/>
      </c>
      <c r="AX2144" s="50" t="str">
        <f t="shared" ca="1" si="597"/>
        <v>Not Completed</v>
      </c>
      <c r="AY2144" s="50" t="str">
        <f t="shared" ca="1" si="598"/>
        <v>Not Completed</v>
      </c>
      <c r="AZ2144" s="50" t="str">
        <f t="shared" ca="1" si="599"/>
        <v>Not Completed</v>
      </c>
      <c r="BA2144" s="48">
        <f t="shared" si="600"/>
        <v>0</v>
      </c>
      <c r="BB2144" s="45" t="str">
        <f t="shared" si="601"/>
        <v/>
      </c>
      <c r="BC2144" s="50" t="str">
        <f t="shared" si="602"/>
        <v/>
      </c>
      <c r="BD2144" s="48">
        <f t="shared" si="603"/>
        <v>0</v>
      </c>
      <c r="BE2144" s="50" t="str">
        <f t="shared" si="604"/>
        <v>Not Started</v>
      </c>
      <c r="BF2144" s="51">
        <f t="shared" si="605"/>
        <v>0</v>
      </c>
      <c r="BG2144" s="51">
        <f t="shared" si="606"/>
        <v>0</v>
      </c>
      <c r="BH2144" s="50" t="str">
        <f t="shared" si="607"/>
        <v/>
      </c>
      <c r="BI2144" s="50" t="str">
        <f t="shared" si="608"/>
        <v/>
      </c>
      <c r="BJ2144" s="50" t="str">
        <f t="shared" si="609"/>
        <v/>
      </c>
      <c r="BK2144" s="50" t="str">
        <f t="shared" si="610"/>
        <v xml:space="preserve">Not Started |  | </v>
      </c>
      <c r="BL2144" s="49" t="str">
        <f t="shared" ca="1" si="611"/>
        <v/>
      </c>
    </row>
    <row r="2145" spans="1:64" x14ac:dyDescent="0.25">
      <c r="A2145" t="str">
        <f>[1]All_Tasks_Billing!A2145</f>
        <v/>
      </c>
      <c r="B2145" t="str">
        <f>[1]All_Tasks_Billing!B2145</f>
        <v/>
      </c>
      <c r="C2145" t="str">
        <f>[1]All_Tasks_Billing!C2145</f>
        <v/>
      </c>
      <c r="D2145" t="str">
        <f>[1]All_Tasks_Billing!D2145</f>
        <v/>
      </c>
      <c r="E2145" t="str">
        <f>[1]All_Tasks_Billing!E2145</f>
        <v/>
      </c>
      <c r="F2145" t="str">
        <f>IF([1]All_Tasks_Billing!F2145="","",[1]All_Tasks_Billing!F2145)</f>
        <v/>
      </c>
      <c r="G2145" t="str">
        <f>IF([1]All_Tasks_Billing!G2145="","",[1]All_Tasks_Billing!G2145)</f>
        <v/>
      </c>
      <c r="H2145" s="45" t="str">
        <f>[1]All_Tasks_Billing!H2145</f>
        <v/>
      </c>
      <c r="I2145" t="str">
        <f>IF([1]All_Tasks_Billing!I2145="","",[1]All_Tasks_Billing!I2145)</f>
        <v/>
      </c>
      <c r="J2145" t="str">
        <f>IF([1]All_Tasks_Billing!J2145="","",[1]All_Tasks_Billing!J2145)</f>
        <v/>
      </c>
      <c r="K2145" t="str">
        <f>[1]All_Tasks_Billing!K2145</f>
        <v/>
      </c>
      <c r="L2145" s="45" t="str">
        <f>[1]All_Tasks_Billing!L2145</f>
        <v/>
      </c>
      <c r="M2145" t="str">
        <f>[1]All_Tasks_Billing!M2145</f>
        <v/>
      </c>
      <c r="N2145" s="46">
        <f>IF([1]All_Tasks_Billing!N2145="",0,[1]All_Tasks_Billing!N2145)</f>
        <v>0</v>
      </c>
      <c r="O2145" t="str">
        <f>[1]All_Tasks_Billing!O2145</f>
        <v/>
      </c>
      <c r="P2145" s="47">
        <f>IF([1]All_Tasks_Billing!P2145="",0,[1]All_Tasks_Billing!P2145)</f>
        <v>0</v>
      </c>
      <c r="Q2145" s="47">
        <f>IF([1]All_Tasks_Billing!Q2145="",0,[1]All_Tasks_Billing!Q2145)</f>
        <v>0</v>
      </c>
      <c r="R2145" s="47">
        <f>IF([1]All_Tasks_Billing!R2145="",0,[1]All_Tasks_Billing!R2145)</f>
        <v>0</v>
      </c>
      <c r="S2145" t="str">
        <f>[1]All_Tasks_Billing!S2145</f>
        <v/>
      </c>
      <c r="T2145" t="str">
        <f>[1]All_Tasks_Billing!T2145</f>
        <v/>
      </c>
      <c r="U2145" t="str">
        <f>[1]All_Tasks_Billing!U2145</f>
        <v/>
      </c>
      <c r="V2145">
        <f>[1]All_Tasks_Billing!V2145</f>
        <v>0</v>
      </c>
      <c r="W2145" s="48">
        <f>[1]All_Tasks_Billing!W2145</f>
        <v>0</v>
      </c>
      <c r="X2145">
        <f>[1]All_Tasks_Billing!X2145</f>
        <v>0</v>
      </c>
      <c r="Y2145">
        <f>[1]All_Tasks_Billing!Y2145</f>
        <v>1</v>
      </c>
      <c r="Z2145" s="49">
        <f>[1]All_Tasks_Billing!Z2145</f>
        <v>0</v>
      </c>
      <c r="AA2145" s="45" t="str">
        <f>[1]All_Tasks_Billing!AA2145</f>
        <v/>
      </c>
      <c r="AB2145" t="str">
        <f>[1]All_Tasks_Billing!AB2145</f>
        <v/>
      </c>
      <c r="AC2145" s="48">
        <f>[1]All_Tasks_Billing!AC2145</f>
        <v>0</v>
      </c>
      <c r="AD2145" s="48">
        <f>[1]All_Tasks_Billing!AD2145</f>
        <v>0</v>
      </c>
      <c r="AE2145" s="48">
        <f>[1]All_Tasks_Billing!AE2145</f>
        <v>0</v>
      </c>
      <c r="AF2145" s="48">
        <f>[1]All_Tasks_Billing!AF2145</f>
        <v>0</v>
      </c>
      <c r="AG2145" s="48">
        <f>[1]All_Tasks_Billing!AG2145</f>
        <v>0</v>
      </c>
      <c r="AH2145" s="48">
        <f>[1]All_Tasks_Billing!AH2145</f>
        <v>0</v>
      </c>
      <c r="AI2145" s="48">
        <f>[1]All_Tasks_Billing!AI2145</f>
        <v>0</v>
      </c>
      <c r="AJ2145" s="48">
        <f>[1]All_Tasks_Billing!AJ2145</f>
        <v>0</v>
      </c>
      <c r="AK2145" s="48">
        <f>[1]All_Tasks_Billing!AK2145</f>
        <v>0</v>
      </c>
      <c r="AL2145" s="48">
        <f>[1]All_Tasks_Billing!AL2145</f>
        <v>0</v>
      </c>
      <c r="AM2145" s="48">
        <f>[1]All_Tasks_Billing!AM2145</f>
        <v>0</v>
      </c>
      <c r="AN2145" s="48">
        <f>[1]All_Tasks_Billing!AN2145</f>
        <v>0</v>
      </c>
      <c r="AO2145" s="48">
        <f>[1]All_Tasks_Billing!AO2145</f>
        <v>0</v>
      </c>
      <c r="AP2145" s="48">
        <f>[1]All_Tasks_Billing!AP2145</f>
        <v>0</v>
      </c>
      <c r="AQ2145" s="48">
        <f>[1]All_Tasks_Billing!AQ2145</f>
        <v>0</v>
      </c>
      <c r="AR2145" s="48">
        <f>[1]All_Tasks_Billing!AR2145</f>
        <v>0</v>
      </c>
      <c r="AS2145" s="48">
        <f>[1]All_Tasks_Billing!AS2145</f>
        <v>0</v>
      </c>
      <c r="AT2145" s="48">
        <f>[1]All_Tasks_Billing!AT2145</f>
        <v>0</v>
      </c>
      <c r="AU2145" s="50" t="str">
        <f t="shared" si="594"/>
        <v/>
      </c>
      <c r="AV2145" s="50" t="str">
        <f t="shared" si="595"/>
        <v/>
      </c>
      <c r="AW2145" s="50" t="str">
        <f t="shared" si="596"/>
        <v/>
      </c>
      <c r="AX2145" s="50" t="str">
        <f t="shared" ca="1" si="597"/>
        <v>Not Completed</v>
      </c>
      <c r="AY2145" s="50" t="str">
        <f t="shared" ca="1" si="598"/>
        <v>Not Completed</v>
      </c>
      <c r="AZ2145" s="50" t="str">
        <f t="shared" ca="1" si="599"/>
        <v>Not Completed</v>
      </c>
      <c r="BA2145" s="48">
        <f t="shared" si="600"/>
        <v>0</v>
      </c>
      <c r="BB2145" s="45" t="str">
        <f t="shared" si="601"/>
        <v/>
      </c>
      <c r="BC2145" s="50" t="str">
        <f t="shared" si="602"/>
        <v/>
      </c>
      <c r="BD2145" s="48">
        <f t="shared" si="603"/>
        <v>0</v>
      </c>
      <c r="BE2145" s="50" t="str">
        <f t="shared" si="604"/>
        <v>Not Started</v>
      </c>
      <c r="BF2145" s="51">
        <f t="shared" si="605"/>
        <v>0</v>
      </c>
      <c r="BG2145" s="51">
        <f t="shared" si="606"/>
        <v>0</v>
      </c>
      <c r="BH2145" s="50" t="str">
        <f t="shared" si="607"/>
        <v/>
      </c>
      <c r="BI2145" s="50" t="str">
        <f t="shared" si="608"/>
        <v/>
      </c>
      <c r="BJ2145" s="50" t="str">
        <f t="shared" si="609"/>
        <v/>
      </c>
      <c r="BK2145" s="50" t="str">
        <f t="shared" si="610"/>
        <v xml:space="preserve">Not Started |  | </v>
      </c>
      <c r="BL2145" s="49" t="str">
        <f t="shared" ca="1" si="611"/>
        <v/>
      </c>
    </row>
    <row r="2146" spans="1:64" x14ac:dyDescent="0.25">
      <c r="A2146" t="str">
        <f>[1]All_Tasks_Billing!A2146</f>
        <v/>
      </c>
      <c r="B2146" t="str">
        <f>[1]All_Tasks_Billing!B2146</f>
        <v/>
      </c>
      <c r="C2146" t="str">
        <f>[1]All_Tasks_Billing!C2146</f>
        <v/>
      </c>
      <c r="D2146" t="str">
        <f>[1]All_Tasks_Billing!D2146</f>
        <v/>
      </c>
      <c r="E2146" t="str">
        <f>[1]All_Tasks_Billing!E2146</f>
        <v/>
      </c>
      <c r="F2146" t="str">
        <f>IF([1]All_Tasks_Billing!F2146="","",[1]All_Tasks_Billing!F2146)</f>
        <v/>
      </c>
      <c r="G2146" t="str">
        <f>IF([1]All_Tasks_Billing!G2146="","",[1]All_Tasks_Billing!G2146)</f>
        <v/>
      </c>
      <c r="H2146" s="45" t="str">
        <f>[1]All_Tasks_Billing!H2146</f>
        <v/>
      </c>
      <c r="I2146" t="str">
        <f>IF([1]All_Tasks_Billing!I2146="","",[1]All_Tasks_Billing!I2146)</f>
        <v/>
      </c>
      <c r="J2146" t="str">
        <f>IF([1]All_Tasks_Billing!J2146="","",[1]All_Tasks_Billing!J2146)</f>
        <v/>
      </c>
      <c r="K2146" t="str">
        <f>[1]All_Tasks_Billing!K2146</f>
        <v/>
      </c>
      <c r="L2146" s="45" t="str">
        <f>[1]All_Tasks_Billing!L2146</f>
        <v/>
      </c>
      <c r="M2146" t="str">
        <f>[1]All_Tasks_Billing!M2146</f>
        <v/>
      </c>
      <c r="N2146" s="46">
        <f>IF([1]All_Tasks_Billing!N2146="",0,[1]All_Tasks_Billing!N2146)</f>
        <v>0</v>
      </c>
      <c r="O2146" t="str">
        <f>[1]All_Tasks_Billing!O2146</f>
        <v/>
      </c>
      <c r="P2146" s="47">
        <f>IF([1]All_Tasks_Billing!P2146="",0,[1]All_Tasks_Billing!P2146)</f>
        <v>0</v>
      </c>
      <c r="Q2146" s="47">
        <f>IF([1]All_Tasks_Billing!Q2146="",0,[1]All_Tasks_Billing!Q2146)</f>
        <v>0</v>
      </c>
      <c r="R2146" s="47">
        <f>IF([1]All_Tasks_Billing!R2146="",0,[1]All_Tasks_Billing!R2146)</f>
        <v>0</v>
      </c>
      <c r="S2146" t="str">
        <f>[1]All_Tasks_Billing!S2146</f>
        <v/>
      </c>
      <c r="T2146" t="str">
        <f>[1]All_Tasks_Billing!T2146</f>
        <v/>
      </c>
      <c r="U2146" t="str">
        <f>[1]All_Tasks_Billing!U2146</f>
        <v/>
      </c>
      <c r="V2146">
        <f>[1]All_Tasks_Billing!V2146</f>
        <v>0</v>
      </c>
      <c r="W2146" s="48">
        <f>[1]All_Tasks_Billing!W2146</f>
        <v>0</v>
      </c>
      <c r="X2146">
        <f>[1]All_Tasks_Billing!X2146</f>
        <v>0</v>
      </c>
      <c r="Y2146">
        <f>[1]All_Tasks_Billing!Y2146</f>
        <v>1</v>
      </c>
      <c r="Z2146" s="49">
        <f>[1]All_Tasks_Billing!Z2146</f>
        <v>0</v>
      </c>
      <c r="AA2146" s="45" t="str">
        <f>[1]All_Tasks_Billing!AA2146</f>
        <v/>
      </c>
      <c r="AB2146" t="str">
        <f>[1]All_Tasks_Billing!AB2146</f>
        <v/>
      </c>
      <c r="AC2146" s="48">
        <f>[1]All_Tasks_Billing!AC2146</f>
        <v>0</v>
      </c>
      <c r="AD2146" s="48">
        <f>[1]All_Tasks_Billing!AD2146</f>
        <v>0</v>
      </c>
      <c r="AE2146" s="48">
        <f>[1]All_Tasks_Billing!AE2146</f>
        <v>0</v>
      </c>
      <c r="AF2146" s="48">
        <f>[1]All_Tasks_Billing!AF2146</f>
        <v>0</v>
      </c>
      <c r="AG2146" s="48">
        <f>[1]All_Tasks_Billing!AG2146</f>
        <v>0</v>
      </c>
      <c r="AH2146" s="48">
        <f>[1]All_Tasks_Billing!AH2146</f>
        <v>0</v>
      </c>
      <c r="AI2146" s="48">
        <f>[1]All_Tasks_Billing!AI2146</f>
        <v>0</v>
      </c>
      <c r="AJ2146" s="48">
        <f>[1]All_Tasks_Billing!AJ2146</f>
        <v>0</v>
      </c>
      <c r="AK2146" s="48">
        <f>[1]All_Tasks_Billing!AK2146</f>
        <v>0</v>
      </c>
      <c r="AL2146" s="48">
        <f>[1]All_Tasks_Billing!AL2146</f>
        <v>0</v>
      </c>
      <c r="AM2146" s="48">
        <f>[1]All_Tasks_Billing!AM2146</f>
        <v>0</v>
      </c>
      <c r="AN2146" s="48">
        <f>[1]All_Tasks_Billing!AN2146</f>
        <v>0</v>
      </c>
      <c r="AO2146" s="48">
        <f>[1]All_Tasks_Billing!AO2146</f>
        <v>0</v>
      </c>
      <c r="AP2146" s="48">
        <f>[1]All_Tasks_Billing!AP2146</f>
        <v>0</v>
      </c>
      <c r="AQ2146" s="48">
        <f>[1]All_Tasks_Billing!AQ2146</f>
        <v>0</v>
      </c>
      <c r="AR2146" s="48">
        <f>[1]All_Tasks_Billing!AR2146</f>
        <v>0</v>
      </c>
      <c r="AS2146" s="48">
        <f>[1]All_Tasks_Billing!AS2146</f>
        <v>0</v>
      </c>
      <c r="AT2146" s="48">
        <f>[1]All_Tasks_Billing!AT2146</f>
        <v>0</v>
      </c>
      <c r="AU2146" s="50" t="str">
        <f t="shared" si="594"/>
        <v/>
      </c>
      <c r="AV2146" s="50" t="str">
        <f t="shared" si="595"/>
        <v/>
      </c>
      <c r="AW2146" s="50" t="str">
        <f t="shared" si="596"/>
        <v/>
      </c>
      <c r="AX2146" s="50" t="str">
        <f t="shared" ca="1" si="597"/>
        <v>Not Completed</v>
      </c>
      <c r="AY2146" s="50" t="str">
        <f t="shared" ca="1" si="598"/>
        <v>Not Completed</v>
      </c>
      <c r="AZ2146" s="50" t="str">
        <f t="shared" ca="1" si="599"/>
        <v>Not Completed</v>
      </c>
      <c r="BA2146" s="48">
        <f t="shared" si="600"/>
        <v>0</v>
      </c>
      <c r="BB2146" s="45" t="str">
        <f t="shared" si="601"/>
        <v/>
      </c>
      <c r="BC2146" s="50" t="str">
        <f t="shared" si="602"/>
        <v/>
      </c>
      <c r="BD2146" s="48">
        <f t="shared" si="603"/>
        <v>0</v>
      </c>
      <c r="BE2146" s="50" t="str">
        <f t="shared" si="604"/>
        <v>Not Started</v>
      </c>
      <c r="BF2146" s="51">
        <f t="shared" si="605"/>
        <v>0</v>
      </c>
      <c r="BG2146" s="51">
        <f t="shared" si="606"/>
        <v>0</v>
      </c>
      <c r="BH2146" s="50" t="str">
        <f t="shared" si="607"/>
        <v/>
      </c>
      <c r="BI2146" s="50" t="str">
        <f t="shared" si="608"/>
        <v/>
      </c>
      <c r="BJ2146" s="50" t="str">
        <f t="shared" si="609"/>
        <v/>
      </c>
      <c r="BK2146" s="50" t="str">
        <f t="shared" si="610"/>
        <v xml:space="preserve">Not Started |  | </v>
      </c>
      <c r="BL2146" s="49" t="str">
        <f t="shared" ca="1" si="611"/>
        <v/>
      </c>
    </row>
    <row r="2147" spans="1:64" x14ac:dyDescent="0.25">
      <c r="A2147" t="str">
        <f>[1]All_Tasks_Billing!A2147</f>
        <v/>
      </c>
      <c r="B2147" t="str">
        <f>[1]All_Tasks_Billing!B2147</f>
        <v/>
      </c>
      <c r="C2147" t="str">
        <f>[1]All_Tasks_Billing!C2147</f>
        <v/>
      </c>
      <c r="D2147" t="str">
        <f>[1]All_Tasks_Billing!D2147</f>
        <v/>
      </c>
      <c r="E2147" t="str">
        <f>[1]All_Tasks_Billing!E2147</f>
        <v/>
      </c>
      <c r="F2147" t="str">
        <f>IF([1]All_Tasks_Billing!F2147="","",[1]All_Tasks_Billing!F2147)</f>
        <v/>
      </c>
      <c r="G2147" t="str">
        <f>IF([1]All_Tasks_Billing!G2147="","",[1]All_Tasks_Billing!G2147)</f>
        <v/>
      </c>
      <c r="H2147" s="45" t="str">
        <f>[1]All_Tasks_Billing!H2147</f>
        <v/>
      </c>
      <c r="I2147" t="str">
        <f>IF([1]All_Tasks_Billing!I2147="","",[1]All_Tasks_Billing!I2147)</f>
        <v/>
      </c>
      <c r="J2147" t="str">
        <f>IF([1]All_Tasks_Billing!J2147="","",[1]All_Tasks_Billing!J2147)</f>
        <v/>
      </c>
      <c r="K2147" t="str">
        <f>[1]All_Tasks_Billing!K2147</f>
        <v/>
      </c>
      <c r="L2147" s="45" t="str">
        <f>[1]All_Tasks_Billing!L2147</f>
        <v/>
      </c>
      <c r="M2147" t="str">
        <f>[1]All_Tasks_Billing!M2147</f>
        <v/>
      </c>
      <c r="N2147" s="46">
        <f>IF([1]All_Tasks_Billing!N2147="",0,[1]All_Tasks_Billing!N2147)</f>
        <v>0</v>
      </c>
      <c r="O2147" t="str">
        <f>[1]All_Tasks_Billing!O2147</f>
        <v/>
      </c>
      <c r="P2147" s="47">
        <f>IF([1]All_Tasks_Billing!P2147="",0,[1]All_Tasks_Billing!P2147)</f>
        <v>0</v>
      </c>
      <c r="Q2147" s="47">
        <f>IF([1]All_Tasks_Billing!Q2147="",0,[1]All_Tasks_Billing!Q2147)</f>
        <v>0</v>
      </c>
      <c r="R2147" s="47">
        <f>IF([1]All_Tasks_Billing!R2147="",0,[1]All_Tasks_Billing!R2147)</f>
        <v>0</v>
      </c>
      <c r="S2147" t="str">
        <f>[1]All_Tasks_Billing!S2147</f>
        <v/>
      </c>
      <c r="T2147" t="str">
        <f>[1]All_Tasks_Billing!T2147</f>
        <v/>
      </c>
      <c r="U2147" t="str">
        <f>[1]All_Tasks_Billing!U2147</f>
        <v/>
      </c>
      <c r="V2147">
        <f>[1]All_Tasks_Billing!V2147</f>
        <v>0</v>
      </c>
      <c r="W2147" s="48">
        <f>[1]All_Tasks_Billing!W2147</f>
        <v>0</v>
      </c>
      <c r="X2147">
        <f>[1]All_Tasks_Billing!X2147</f>
        <v>0</v>
      </c>
      <c r="Y2147">
        <f>[1]All_Tasks_Billing!Y2147</f>
        <v>1</v>
      </c>
      <c r="Z2147" s="49">
        <f>[1]All_Tasks_Billing!Z2147</f>
        <v>0</v>
      </c>
      <c r="AA2147" s="45" t="str">
        <f>[1]All_Tasks_Billing!AA2147</f>
        <v/>
      </c>
      <c r="AB2147" t="str">
        <f>[1]All_Tasks_Billing!AB2147</f>
        <v/>
      </c>
      <c r="AC2147" s="48">
        <f>[1]All_Tasks_Billing!AC2147</f>
        <v>0</v>
      </c>
      <c r="AD2147" s="48">
        <f>[1]All_Tasks_Billing!AD2147</f>
        <v>0</v>
      </c>
      <c r="AE2147" s="48">
        <f>[1]All_Tasks_Billing!AE2147</f>
        <v>0</v>
      </c>
      <c r="AF2147" s="48">
        <f>[1]All_Tasks_Billing!AF2147</f>
        <v>0</v>
      </c>
      <c r="AG2147" s="48">
        <f>[1]All_Tasks_Billing!AG2147</f>
        <v>0</v>
      </c>
      <c r="AH2147" s="48">
        <f>[1]All_Tasks_Billing!AH2147</f>
        <v>0</v>
      </c>
      <c r="AI2147" s="48">
        <f>[1]All_Tasks_Billing!AI2147</f>
        <v>0</v>
      </c>
      <c r="AJ2147" s="48">
        <f>[1]All_Tasks_Billing!AJ2147</f>
        <v>0</v>
      </c>
      <c r="AK2147" s="48">
        <f>[1]All_Tasks_Billing!AK2147</f>
        <v>0</v>
      </c>
      <c r="AL2147" s="48">
        <f>[1]All_Tasks_Billing!AL2147</f>
        <v>0</v>
      </c>
      <c r="AM2147" s="48">
        <f>[1]All_Tasks_Billing!AM2147</f>
        <v>0</v>
      </c>
      <c r="AN2147" s="48">
        <f>[1]All_Tasks_Billing!AN2147</f>
        <v>0</v>
      </c>
      <c r="AO2147" s="48">
        <f>[1]All_Tasks_Billing!AO2147</f>
        <v>0</v>
      </c>
      <c r="AP2147" s="48">
        <f>[1]All_Tasks_Billing!AP2147</f>
        <v>0</v>
      </c>
      <c r="AQ2147" s="48">
        <f>[1]All_Tasks_Billing!AQ2147</f>
        <v>0</v>
      </c>
      <c r="AR2147" s="48">
        <f>[1]All_Tasks_Billing!AR2147</f>
        <v>0</v>
      </c>
      <c r="AS2147" s="48">
        <f>[1]All_Tasks_Billing!AS2147</f>
        <v>0</v>
      </c>
      <c r="AT2147" s="48">
        <f>[1]All_Tasks_Billing!AT2147</f>
        <v>0</v>
      </c>
      <c r="AU2147" s="50" t="str">
        <f t="shared" si="594"/>
        <v/>
      </c>
      <c r="AV2147" s="50" t="str">
        <f t="shared" si="595"/>
        <v/>
      </c>
      <c r="AW2147" s="50" t="str">
        <f t="shared" si="596"/>
        <v/>
      </c>
      <c r="AX2147" s="50" t="str">
        <f t="shared" ca="1" si="597"/>
        <v>Not Completed</v>
      </c>
      <c r="AY2147" s="50" t="str">
        <f t="shared" ca="1" si="598"/>
        <v>Not Completed</v>
      </c>
      <c r="AZ2147" s="50" t="str">
        <f t="shared" ca="1" si="599"/>
        <v>Not Completed</v>
      </c>
      <c r="BA2147" s="48">
        <f t="shared" si="600"/>
        <v>0</v>
      </c>
      <c r="BB2147" s="45" t="str">
        <f t="shared" si="601"/>
        <v/>
      </c>
      <c r="BC2147" s="50" t="str">
        <f t="shared" si="602"/>
        <v/>
      </c>
      <c r="BD2147" s="48">
        <f t="shared" si="603"/>
        <v>0</v>
      </c>
      <c r="BE2147" s="50" t="str">
        <f t="shared" si="604"/>
        <v>Not Started</v>
      </c>
      <c r="BF2147" s="51">
        <f t="shared" si="605"/>
        <v>0</v>
      </c>
      <c r="BG2147" s="51">
        <f t="shared" si="606"/>
        <v>0</v>
      </c>
      <c r="BH2147" s="50" t="str">
        <f t="shared" si="607"/>
        <v/>
      </c>
      <c r="BI2147" s="50" t="str">
        <f t="shared" si="608"/>
        <v/>
      </c>
      <c r="BJ2147" s="50" t="str">
        <f t="shared" si="609"/>
        <v/>
      </c>
      <c r="BK2147" s="50" t="str">
        <f t="shared" si="610"/>
        <v xml:space="preserve">Not Started |  | </v>
      </c>
      <c r="BL2147" s="49" t="str">
        <f t="shared" ca="1" si="611"/>
        <v/>
      </c>
    </row>
    <row r="2148" spans="1:64" x14ac:dyDescent="0.25">
      <c r="A2148" t="str">
        <f>[1]All_Tasks_Billing!A2148</f>
        <v/>
      </c>
      <c r="B2148" t="str">
        <f>[1]All_Tasks_Billing!B2148</f>
        <v/>
      </c>
      <c r="C2148" t="str">
        <f>[1]All_Tasks_Billing!C2148</f>
        <v/>
      </c>
      <c r="D2148" t="str">
        <f>[1]All_Tasks_Billing!D2148</f>
        <v/>
      </c>
      <c r="E2148" t="str">
        <f>[1]All_Tasks_Billing!E2148</f>
        <v/>
      </c>
      <c r="F2148" t="str">
        <f>IF([1]All_Tasks_Billing!F2148="","",[1]All_Tasks_Billing!F2148)</f>
        <v/>
      </c>
      <c r="G2148" t="str">
        <f>IF([1]All_Tasks_Billing!G2148="","",[1]All_Tasks_Billing!G2148)</f>
        <v/>
      </c>
      <c r="H2148" s="45" t="str">
        <f>[1]All_Tasks_Billing!H2148</f>
        <v/>
      </c>
      <c r="I2148" t="str">
        <f>IF([1]All_Tasks_Billing!I2148="","",[1]All_Tasks_Billing!I2148)</f>
        <v/>
      </c>
      <c r="J2148" t="str">
        <f>IF([1]All_Tasks_Billing!J2148="","",[1]All_Tasks_Billing!J2148)</f>
        <v/>
      </c>
      <c r="K2148" t="str">
        <f>[1]All_Tasks_Billing!K2148</f>
        <v/>
      </c>
      <c r="L2148" s="45" t="str">
        <f>[1]All_Tasks_Billing!L2148</f>
        <v/>
      </c>
      <c r="M2148" t="str">
        <f>[1]All_Tasks_Billing!M2148</f>
        <v/>
      </c>
      <c r="N2148" s="46">
        <f>IF([1]All_Tasks_Billing!N2148="",0,[1]All_Tasks_Billing!N2148)</f>
        <v>0</v>
      </c>
      <c r="O2148" t="str">
        <f>[1]All_Tasks_Billing!O2148</f>
        <v/>
      </c>
      <c r="P2148" s="47">
        <f>IF([1]All_Tasks_Billing!P2148="",0,[1]All_Tasks_Billing!P2148)</f>
        <v>0</v>
      </c>
      <c r="Q2148" s="47">
        <f>IF([1]All_Tasks_Billing!Q2148="",0,[1]All_Tasks_Billing!Q2148)</f>
        <v>0</v>
      </c>
      <c r="R2148" s="47">
        <f>IF([1]All_Tasks_Billing!R2148="",0,[1]All_Tasks_Billing!R2148)</f>
        <v>0</v>
      </c>
      <c r="S2148" t="str">
        <f>[1]All_Tasks_Billing!S2148</f>
        <v/>
      </c>
      <c r="T2148" t="str">
        <f>[1]All_Tasks_Billing!T2148</f>
        <v/>
      </c>
      <c r="U2148" t="str">
        <f>[1]All_Tasks_Billing!U2148</f>
        <v/>
      </c>
      <c r="V2148">
        <f>[1]All_Tasks_Billing!V2148</f>
        <v>0</v>
      </c>
      <c r="W2148" s="48">
        <f>[1]All_Tasks_Billing!W2148</f>
        <v>0</v>
      </c>
      <c r="X2148">
        <f>[1]All_Tasks_Billing!X2148</f>
        <v>0</v>
      </c>
      <c r="Y2148">
        <f>[1]All_Tasks_Billing!Y2148</f>
        <v>1</v>
      </c>
      <c r="Z2148" s="49">
        <f>[1]All_Tasks_Billing!Z2148</f>
        <v>0</v>
      </c>
      <c r="AA2148" s="45" t="str">
        <f>[1]All_Tasks_Billing!AA2148</f>
        <v/>
      </c>
      <c r="AB2148" t="str">
        <f>[1]All_Tasks_Billing!AB2148</f>
        <v/>
      </c>
      <c r="AC2148" s="48">
        <f>[1]All_Tasks_Billing!AC2148</f>
        <v>0</v>
      </c>
      <c r="AD2148" s="48">
        <f>[1]All_Tasks_Billing!AD2148</f>
        <v>0</v>
      </c>
      <c r="AE2148" s="48">
        <f>[1]All_Tasks_Billing!AE2148</f>
        <v>0</v>
      </c>
      <c r="AF2148" s="48">
        <f>[1]All_Tasks_Billing!AF2148</f>
        <v>0</v>
      </c>
      <c r="AG2148" s="48">
        <f>[1]All_Tasks_Billing!AG2148</f>
        <v>0</v>
      </c>
      <c r="AH2148" s="48">
        <f>[1]All_Tasks_Billing!AH2148</f>
        <v>0</v>
      </c>
      <c r="AI2148" s="48">
        <f>[1]All_Tasks_Billing!AI2148</f>
        <v>0</v>
      </c>
      <c r="AJ2148" s="48">
        <f>[1]All_Tasks_Billing!AJ2148</f>
        <v>0</v>
      </c>
      <c r="AK2148" s="48">
        <f>[1]All_Tasks_Billing!AK2148</f>
        <v>0</v>
      </c>
      <c r="AL2148" s="48">
        <f>[1]All_Tasks_Billing!AL2148</f>
        <v>0</v>
      </c>
      <c r="AM2148" s="48">
        <f>[1]All_Tasks_Billing!AM2148</f>
        <v>0</v>
      </c>
      <c r="AN2148" s="48">
        <f>[1]All_Tasks_Billing!AN2148</f>
        <v>0</v>
      </c>
      <c r="AO2148" s="48">
        <f>[1]All_Tasks_Billing!AO2148</f>
        <v>0</v>
      </c>
      <c r="AP2148" s="48">
        <f>[1]All_Tasks_Billing!AP2148</f>
        <v>0</v>
      </c>
      <c r="AQ2148" s="48">
        <f>[1]All_Tasks_Billing!AQ2148</f>
        <v>0</v>
      </c>
      <c r="AR2148" s="48">
        <f>[1]All_Tasks_Billing!AR2148</f>
        <v>0</v>
      </c>
      <c r="AS2148" s="48">
        <f>[1]All_Tasks_Billing!AS2148</f>
        <v>0</v>
      </c>
      <c r="AT2148" s="48">
        <f>[1]All_Tasks_Billing!AT2148</f>
        <v>0</v>
      </c>
      <c r="AU2148" s="50" t="str">
        <f t="shared" si="594"/>
        <v/>
      </c>
      <c r="AV2148" s="50" t="str">
        <f t="shared" si="595"/>
        <v/>
      </c>
      <c r="AW2148" s="50" t="str">
        <f t="shared" si="596"/>
        <v/>
      </c>
      <c r="AX2148" s="50" t="str">
        <f t="shared" ca="1" si="597"/>
        <v>Not Completed</v>
      </c>
      <c r="AY2148" s="50" t="str">
        <f t="shared" ca="1" si="598"/>
        <v>Not Completed</v>
      </c>
      <c r="AZ2148" s="50" t="str">
        <f t="shared" ca="1" si="599"/>
        <v>Not Completed</v>
      </c>
      <c r="BA2148" s="48">
        <f t="shared" si="600"/>
        <v>0</v>
      </c>
      <c r="BB2148" s="45" t="str">
        <f t="shared" si="601"/>
        <v/>
      </c>
      <c r="BC2148" s="50" t="str">
        <f t="shared" si="602"/>
        <v/>
      </c>
      <c r="BD2148" s="48">
        <f t="shared" si="603"/>
        <v>0</v>
      </c>
      <c r="BE2148" s="50" t="str">
        <f t="shared" si="604"/>
        <v>Not Started</v>
      </c>
      <c r="BF2148" s="51">
        <f t="shared" si="605"/>
        <v>0</v>
      </c>
      <c r="BG2148" s="51">
        <f t="shared" si="606"/>
        <v>0</v>
      </c>
      <c r="BH2148" s="50" t="str">
        <f t="shared" si="607"/>
        <v/>
      </c>
      <c r="BI2148" s="50" t="str">
        <f t="shared" si="608"/>
        <v/>
      </c>
      <c r="BJ2148" s="50" t="str">
        <f t="shared" si="609"/>
        <v/>
      </c>
      <c r="BK2148" s="50" t="str">
        <f t="shared" si="610"/>
        <v xml:space="preserve">Not Started |  | </v>
      </c>
      <c r="BL2148" s="49" t="str">
        <f t="shared" ca="1" si="611"/>
        <v/>
      </c>
    </row>
    <row r="2149" spans="1:64" x14ac:dyDescent="0.25">
      <c r="A2149" t="str">
        <f>[1]All_Tasks_Billing!A2149</f>
        <v/>
      </c>
      <c r="B2149" t="str">
        <f>[1]All_Tasks_Billing!B2149</f>
        <v/>
      </c>
      <c r="C2149" t="str">
        <f>[1]All_Tasks_Billing!C2149</f>
        <v/>
      </c>
      <c r="D2149" t="str">
        <f>[1]All_Tasks_Billing!D2149</f>
        <v/>
      </c>
      <c r="E2149" t="str">
        <f>[1]All_Tasks_Billing!E2149</f>
        <v/>
      </c>
      <c r="F2149" t="str">
        <f>IF([1]All_Tasks_Billing!F2149="","",[1]All_Tasks_Billing!F2149)</f>
        <v/>
      </c>
      <c r="G2149" t="str">
        <f>IF([1]All_Tasks_Billing!G2149="","",[1]All_Tasks_Billing!G2149)</f>
        <v/>
      </c>
      <c r="H2149" s="45" t="str">
        <f>[1]All_Tasks_Billing!H2149</f>
        <v/>
      </c>
      <c r="I2149" t="str">
        <f>IF([1]All_Tasks_Billing!I2149="","",[1]All_Tasks_Billing!I2149)</f>
        <v/>
      </c>
      <c r="J2149" t="str">
        <f>IF([1]All_Tasks_Billing!J2149="","",[1]All_Tasks_Billing!J2149)</f>
        <v/>
      </c>
      <c r="K2149" t="str">
        <f>[1]All_Tasks_Billing!K2149</f>
        <v/>
      </c>
      <c r="L2149" s="45" t="str">
        <f>[1]All_Tasks_Billing!L2149</f>
        <v/>
      </c>
      <c r="M2149" t="str">
        <f>[1]All_Tasks_Billing!M2149</f>
        <v/>
      </c>
      <c r="N2149" s="46">
        <f>IF([1]All_Tasks_Billing!N2149="",0,[1]All_Tasks_Billing!N2149)</f>
        <v>0</v>
      </c>
      <c r="O2149" t="str">
        <f>[1]All_Tasks_Billing!O2149</f>
        <v/>
      </c>
      <c r="P2149" s="47">
        <f>IF([1]All_Tasks_Billing!P2149="",0,[1]All_Tasks_Billing!P2149)</f>
        <v>0</v>
      </c>
      <c r="Q2149" s="47">
        <f>IF([1]All_Tasks_Billing!Q2149="",0,[1]All_Tasks_Billing!Q2149)</f>
        <v>0</v>
      </c>
      <c r="R2149" s="47">
        <f>IF([1]All_Tasks_Billing!R2149="",0,[1]All_Tasks_Billing!R2149)</f>
        <v>0</v>
      </c>
      <c r="S2149" t="str">
        <f>[1]All_Tasks_Billing!S2149</f>
        <v/>
      </c>
      <c r="T2149" t="str">
        <f>[1]All_Tasks_Billing!T2149</f>
        <v/>
      </c>
      <c r="U2149" t="str">
        <f>[1]All_Tasks_Billing!U2149</f>
        <v/>
      </c>
      <c r="V2149">
        <f>[1]All_Tasks_Billing!V2149</f>
        <v>0</v>
      </c>
      <c r="W2149" s="48">
        <f>[1]All_Tasks_Billing!W2149</f>
        <v>0</v>
      </c>
      <c r="X2149">
        <f>[1]All_Tasks_Billing!X2149</f>
        <v>0</v>
      </c>
      <c r="Y2149">
        <f>[1]All_Tasks_Billing!Y2149</f>
        <v>1</v>
      </c>
      <c r="Z2149" s="49">
        <f>[1]All_Tasks_Billing!Z2149</f>
        <v>0</v>
      </c>
      <c r="AA2149" s="45" t="str">
        <f>[1]All_Tasks_Billing!AA2149</f>
        <v/>
      </c>
      <c r="AB2149" t="str">
        <f>[1]All_Tasks_Billing!AB2149</f>
        <v/>
      </c>
      <c r="AC2149" s="48">
        <f>[1]All_Tasks_Billing!AC2149</f>
        <v>0</v>
      </c>
      <c r="AD2149" s="48">
        <f>[1]All_Tasks_Billing!AD2149</f>
        <v>0</v>
      </c>
      <c r="AE2149" s="48">
        <f>[1]All_Tasks_Billing!AE2149</f>
        <v>0</v>
      </c>
      <c r="AF2149" s="48">
        <f>[1]All_Tasks_Billing!AF2149</f>
        <v>0</v>
      </c>
      <c r="AG2149" s="48">
        <f>[1]All_Tasks_Billing!AG2149</f>
        <v>0</v>
      </c>
      <c r="AH2149" s="48">
        <f>[1]All_Tasks_Billing!AH2149</f>
        <v>0</v>
      </c>
      <c r="AI2149" s="48">
        <f>[1]All_Tasks_Billing!AI2149</f>
        <v>0</v>
      </c>
      <c r="AJ2149" s="48">
        <f>[1]All_Tasks_Billing!AJ2149</f>
        <v>0</v>
      </c>
      <c r="AK2149" s="48">
        <f>[1]All_Tasks_Billing!AK2149</f>
        <v>0</v>
      </c>
      <c r="AL2149" s="48">
        <f>[1]All_Tasks_Billing!AL2149</f>
        <v>0</v>
      </c>
      <c r="AM2149" s="48">
        <f>[1]All_Tasks_Billing!AM2149</f>
        <v>0</v>
      </c>
      <c r="AN2149" s="48">
        <f>[1]All_Tasks_Billing!AN2149</f>
        <v>0</v>
      </c>
      <c r="AO2149" s="48">
        <f>[1]All_Tasks_Billing!AO2149</f>
        <v>0</v>
      </c>
      <c r="AP2149" s="48">
        <f>[1]All_Tasks_Billing!AP2149</f>
        <v>0</v>
      </c>
      <c r="AQ2149" s="48">
        <f>[1]All_Tasks_Billing!AQ2149</f>
        <v>0</v>
      </c>
      <c r="AR2149" s="48">
        <f>[1]All_Tasks_Billing!AR2149</f>
        <v>0</v>
      </c>
      <c r="AS2149" s="48">
        <f>[1]All_Tasks_Billing!AS2149</f>
        <v>0</v>
      </c>
      <c r="AT2149" s="48">
        <f>[1]All_Tasks_Billing!AT2149</f>
        <v>0</v>
      </c>
      <c r="AU2149" s="50" t="str">
        <f t="shared" si="594"/>
        <v/>
      </c>
      <c r="AV2149" s="50" t="str">
        <f t="shared" si="595"/>
        <v/>
      </c>
      <c r="AW2149" s="50" t="str">
        <f t="shared" si="596"/>
        <v/>
      </c>
      <c r="AX2149" s="50" t="str">
        <f t="shared" ca="1" si="597"/>
        <v>Not Completed</v>
      </c>
      <c r="AY2149" s="50" t="str">
        <f t="shared" ca="1" si="598"/>
        <v>Not Completed</v>
      </c>
      <c r="AZ2149" s="50" t="str">
        <f t="shared" ca="1" si="599"/>
        <v>Not Completed</v>
      </c>
      <c r="BA2149" s="48">
        <f t="shared" si="600"/>
        <v>0</v>
      </c>
      <c r="BB2149" s="45" t="str">
        <f t="shared" si="601"/>
        <v/>
      </c>
      <c r="BC2149" s="50" t="str">
        <f t="shared" si="602"/>
        <v/>
      </c>
      <c r="BD2149" s="48">
        <f t="shared" si="603"/>
        <v>0</v>
      </c>
      <c r="BE2149" s="50" t="str">
        <f t="shared" si="604"/>
        <v>Not Started</v>
      </c>
      <c r="BF2149" s="51">
        <f t="shared" si="605"/>
        <v>0</v>
      </c>
      <c r="BG2149" s="51">
        <f t="shared" si="606"/>
        <v>0</v>
      </c>
      <c r="BH2149" s="50" t="str">
        <f t="shared" si="607"/>
        <v/>
      </c>
      <c r="BI2149" s="50" t="str">
        <f t="shared" si="608"/>
        <v/>
      </c>
      <c r="BJ2149" s="50" t="str">
        <f t="shared" si="609"/>
        <v/>
      </c>
      <c r="BK2149" s="50" t="str">
        <f t="shared" si="610"/>
        <v xml:space="preserve">Not Started |  | </v>
      </c>
      <c r="BL2149" s="49" t="str">
        <f t="shared" ca="1" si="611"/>
        <v/>
      </c>
    </row>
    <row r="2150" spans="1:64" x14ac:dyDescent="0.25">
      <c r="A2150" t="str">
        <f>[1]All_Tasks_Billing!A2150</f>
        <v/>
      </c>
      <c r="B2150" t="str">
        <f>[1]All_Tasks_Billing!B2150</f>
        <v/>
      </c>
      <c r="C2150" t="str">
        <f>[1]All_Tasks_Billing!C2150</f>
        <v/>
      </c>
      <c r="D2150" t="str">
        <f>[1]All_Tasks_Billing!D2150</f>
        <v/>
      </c>
      <c r="E2150" t="str">
        <f>[1]All_Tasks_Billing!E2150</f>
        <v/>
      </c>
      <c r="F2150" t="str">
        <f>IF([1]All_Tasks_Billing!F2150="","",[1]All_Tasks_Billing!F2150)</f>
        <v/>
      </c>
      <c r="G2150" t="str">
        <f>IF([1]All_Tasks_Billing!G2150="","",[1]All_Tasks_Billing!G2150)</f>
        <v/>
      </c>
      <c r="H2150" s="45" t="str">
        <f>[1]All_Tasks_Billing!H2150</f>
        <v/>
      </c>
      <c r="I2150" t="str">
        <f>IF([1]All_Tasks_Billing!I2150="","",[1]All_Tasks_Billing!I2150)</f>
        <v/>
      </c>
      <c r="J2150" t="str">
        <f>IF([1]All_Tasks_Billing!J2150="","",[1]All_Tasks_Billing!J2150)</f>
        <v/>
      </c>
      <c r="K2150" t="str">
        <f>[1]All_Tasks_Billing!K2150</f>
        <v/>
      </c>
      <c r="L2150" s="45" t="str">
        <f>[1]All_Tasks_Billing!L2150</f>
        <v/>
      </c>
      <c r="M2150" t="str">
        <f>[1]All_Tasks_Billing!M2150</f>
        <v/>
      </c>
      <c r="N2150" s="46">
        <f>IF([1]All_Tasks_Billing!N2150="",0,[1]All_Tasks_Billing!N2150)</f>
        <v>0</v>
      </c>
      <c r="O2150" t="str">
        <f>[1]All_Tasks_Billing!O2150</f>
        <v/>
      </c>
      <c r="P2150" s="47">
        <f>IF([1]All_Tasks_Billing!P2150="",0,[1]All_Tasks_Billing!P2150)</f>
        <v>0</v>
      </c>
      <c r="Q2150" s="47">
        <f>IF([1]All_Tasks_Billing!Q2150="",0,[1]All_Tasks_Billing!Q2150)</f>
        <v>0</v>
      </c>
      <c r="R2150" s="47">
        <f>IF([1]All_Tasks_Billing!R2150="",0,[1]All_Tasks_Billing!R2150)</f>
        <v>0</v>
      </c>
      <c r="S2150" t="str">
        <f>[1]All_Tasks_Billing!S2150</f>
        <v/>
      </c>
      <c r="T2150" t="str">
        <f>[1]All_Tasks_Billing!T2150</f>
        <v/>
      </c>
      <c r="U2150" t="str">
        <f>[1]All_Tasks_Billing!U2150</f>
        <v/>
      </c>
      <c r="V2150">
        <f>[1]All_Tasks_Billing!V2150</f>
        <v>0</v>
      </c>
      <c r="W2150" s="48">
        <f>[1]All_Tasks_Billing!W2150</f>
        <v>0</v>
      </c>
      <c r="X2150">
        <f>[1]All_Tasks_Billing!X2150</f>
        <v>0</v>
      </c>
      <c r="Y2150">
        <f>[1]All_Tasks_Billing!Y2150</f>
        <v>1</v>
      </c>
      <c r="Z2150" s="49">
        <f>[1]All_Tasks_Billing!Z2150</f>
        <v>0</v>
      </c>
      <c r="AA2150" s="45" t="str">
        <f>[1]All_Tasks_Billing!AA2150</f>
        <v/>
      </c>
      <c r="AB2150" t="str">
        <f>[1]All_Tasks_Billing!AB2150</f>
        <v/>
      </c>
      <c r="AC2150" s="48">
        <f>[1]All_Tasks_Billing!AC2150</f>
        <v>0</v>
      </c>
      <c r="AD2150" s="48">
        <f>[1]All_Tasks_Billing!AD2150</f>
        <v>0</v>
      </c>
      <c r="AE2150" s="48">
        <f>[1]All_Tasks_Billing!AE2150</f>
        <v>0</v>
      </c>
      <c r="AF2150" s="48">
        <f>[1]All_Tasks_Billing!AF2150</f>
        <v>0</v>
      </c>
      <c r="AG2150" s="48">
        <f>[1]All_Tasks_Billing!AG2150</f>
        <v>0</v>
      </c>
      <c r="AH2150" s="48">
        <f>[1]All_Tasks_Billing!AH2150</f>
        <v>0</v>
      </c>
      <c r="AI2150" s="48">
        <f>[1]All_Tasks_Billing!AI2150</f>
        <v>0</v>
      </c>
      <c r="AJ2150" s="48">
        <f>[1]All_Tasks_Billing!AJ2150</f>
        <v>0</v>
      </c>
      <c r="AK2150" s="48">
        <f>[1]All_Tasks_Billing!AK2150</f>
        <v>0</v>
      </c>
      <c r="AL2150" s="48">
        <f>[1]All_Tasks_Billing!AL2150</f>
        <v>0</v>
      </c>
      <c r="AM2150" s="48">
        <f>[1]All_Tasks_Billing!AM2150</f>
        <v>0</v>
      </c>
      <c r="AN2150" s="48">
        <f>[1]All_Tasks_Billing!AN2150</f>
        <v>0</v>
      </c>
      <c r="AO2150" s="48">
        <f>[1]All_Tasks_Billing!AO2150</f>
        <v>0</v>
      </c>
      <c r="AP2150" s="48">
        <f>[1]All_Tasks_Billing!AP2150</f>
        <v>0</v>
      </c>
      <c r="AQ2150" s="48">
        <f>[1]All_Tasks_Billing!AQ2150</f>
        <v>0</v>
      </c>
      <c r="AR2150" s="48">
        <f>[1]All_Tasks_Billing!AR2150</f>
        <v>0</v>
      </c>
      <c r="AS2150" s="48">
        <f>[1]All_Tasks_Billing!AS2150</f>
        <v>0</v>
      </c>
      <c r="AT2150" s="48">
        <f>[1]All_Tasks_Billing!AT2150</f>
        <v>0</v>
      </c>
      <c r="AU2150" s="50" t="str">
        <f t="shared" si="594"/>
        <v/>
      </c>
      <c r="AV2150" s="50" t="str">
        <f t="shared" si="595"/>
        <v/>
      </c>
      <c r="AW2150" s="50" t="str">
        <f t="shared" si="596"/>
        <v/>
      </c>
      <c r="AX2150" s="50" t="str">
        <f t="shared" ca="1" si="597"/>
        <v>Not Completed</v>
      </c>
      <c r="AY2150" s="50" t="str">
        <f t="shared" ca="1" si="598"/>
        <v>Not Completed</v>
      </c>
      <c r="AZ2150" s="50" t="str">
        <f t="shared" ca="1" si="599"/>
        <v>Not Completed</v>
      </c>
      <c r="BA2150" s="48">
        <f t="shared" si="600"/>
        <v>0</v>
      </c>
      <c r="BB2150" s="45" t="str">
        <f t="shared" si="601"/>
        <v/>
      </c>
      <c r="BC2150" s="50" t="str">
        <f t="shared" si="602"/>
        <v/>
      </c>
      <c r="BD2150" s="48">
        <f t="shared" si="603"/>
        <v>0</v>
      </c>
      <c r="BE2150" s="50" t="str">
        <f t="shared" si="604"/>
        <v>Not Started</v>
      </c>
      <c r="BF2150" s="51">
        <f t="shared" si="605"/>
        <v>0</v>
      </c>
      <c r="BG2150" s="51">
        <f t="shared" si="606"/>
        <v>0</v>
      </c>
      <c r="BH2150" s="50" t="str">
        <f t="shared" si="607"/>
        <v/>
      </c>
      <c r="BI2150" s="50" t="str">
        <f t="shared" si="608"/>
        <v/>
      </c>
      <c r="BJ2150" s="50" t="str">
        <f t="shared" si="609"/>
        <v/>
      </c>
      <c r="BK2150" s="50" t="str">
        <f t="shared" si="610"/>
        <v xml:space="preserve">Not Started |  | </v>
      </c>
      <c r="BL2150" s="49" t="str">
        <f t="shared" ca="1" si="611"/>
        <v/>
      </c>
    </row>
    <row r="2151" spans="1:64" x14ac:dyDescent="0.25">
      <c r="A2151" t="str">
        <f>[1]All_Tasks_Billing!A2151</f>
        <v/>
      </c>
      <c r="B2151" t="str">
        <f>[1]All_Tasks_Billing!B2151</f>
        <v/>
      </c>
      <c r="C2151" t="str">
        <f>[1]All_Tasks_Billing!C2151</f>
        <v/>
      </c>
      <c r="D2151" t="str">
        <f>[1]All_Tasks_Billing!D2151</f>
        <v/>
      </c>
      <c r="E2151" t="str">
        <f>[1]All_Tasks_Billing!E2151</f>
        <v/>
      </c>
      <c r="F2151" t="str">
        <f>IF([1]All_Tasks_Billing!F2151="","",[1]All_Tasks_Billing!F2151)</f>
        <v/>
      </c>
      <c r="G2151" t="str">
        <f>IF([1]All_Tasks_Billing!G2151="","",[1]All_Tasks_Billing!G2151)</f>
        <v/>
      </c>
      <c r="H2151" s="45" t="str">
        <f>[1]All_Tasks_Billing!H2151</f>
        <v/>
      </c>
      <c r="I2151" t="str">
        <f>IF([1]All_Tasks_Billing!I2151="","",[1]All_Tasks_Billing!I2151)</f>
        <v/>
      </c>
      <c r="J2151" t="str">
        <f>IF([1]All_Tasks_Billing!J2151="","",[1]All_Tasks_Billing!J2151)</f>
        <v/>
      </c>
      <c r="K2151" t="str">
        <f>[1]All_Tasks_Billing!K2151</f>
        <v/>
      </c>
      <c r="L2151" s="45" t="str">
        <f>[1]All_Tasks_Billing!L2151</f>
        <v/>
      </c>
      <c r="M2151" t="str">
        <f>[1]All_Tasks_Billing!M2151</f>
        <v/>
      </c>
      <c r="N2151" s="46">
        <f>IF([1]All_Tasks_Billing!N2151="",0,[1]All_Tasks_Billing!N2151)</f>
        <v>0</v>
      </c>
      <c r="O2151" t="str">
        <f>[1]All_Tasks_Billing!O2151</f>
        <v/>
      </c>
      <c r="P2151" s="47">
        <f>IF([1]All_Tasks_Billing!P2151="",0,[1]All_Tasks_Billing!P2151)</f>
        <v>0</v>
      </c>
      <c r="Q2151" s="47">
        <f>IF([1]All_Tasks_Billing!Q2151="",0,[1]All_Tasks_Billing!Q2151)</f>
        <v>0</v>
      </c>
      <c r="R2151" s="47">
        <f>IF([1]All_Tasks_Billing!R2151="",0,[1]All_Tasks_Billing!R2151)</f>
        <v>0</v>
      </c>
      <c r="S2151" t="str">
        <f>[1]All_Tasks_Billing!S2151</f>
        <v/>
      </c>
      <c r="T2151" t="str">
        <f>[1]All_Tasks_Billing!T2151</f>
        <v/>
      </c>
      <c r="U2151" t="str">
        <f>[1]All_Tasks_Billing!U2151</f>
        <v/>
      </c>
      <c r="V2151">
        <f>[1]All_Tasks_Billing!V2151</f>
        <v>0</v>
      </c>
      <c r="W2151" s="48">
        <f>[1]All_Tasks_Billing!W2151</f>
        <v>0</v>
      </c>
      <c r="X2151">
        <f>[1]All_Tasks_Billing!X2151</f>
        <v>0</v>
      </c>
      <c r="Y2151">
        <f>[1]All_Tasks_Billing!Y2151</f>
        <v>1</v>
      </c>
      <c r="Z2151" s="49">
        <f>[1]All_Tasks_Billing!Z2151</f>
        <v>0</v>
      </c>
      <c r="AA2151" s="45" t="str">
        <f>[1]All_Tasks_Billing!AA2151</f>
        <v/>
      </c>
      <c r="AB2151" t="str">
        <f>[1]All_Tasks_Billing!AB2151</f>
        <v/>
      </c>
      <c r="AC2151" s="48">
        <f>[1]All_Tasks_Billing!AC2151</f>
        <v>0</v>
      </c>
      <c r="AD2151" s="48">
        <f>[1]All_Tasks_Billing!AD2151</f>
        <v>0</v>
      </c>
      <c r="AE2151" s="48">
        <f>[1]All_Tasks_Billing!AE2151</f>
        <v>0</v>
      </c>
      <c r="AF2151" s="48">
        <f>[1]All_Tasks_Billing!AF2151</f>
        <v>0</v>
      </c>
      <c r="AG2151" s="48">
        <f>[1]All_Tasks_Billing!AG2151</f>
        <v>0</v>
      </c>
      <c r="AH2151" s="48">
        <f>[1]All_Tasks_Billing!AH2151</f>
        <v>0</v>
      </c>
      <c r="AI2151" s="48">
        <f>[1]All_Tasks_Billing!AI2151</f>
        <v>0</v>
      </c>
      <c r="AJ2151" s="48">
        <f>[1]All_Tasks_Billing!AJ2151</f>
        <v>0</v>
      </c>
      <c r="AK2151" s="48">
        <f>[1]All_Tasks_Billing!AK2151</f>
        <v>0</v>
      </c>
      <c r="AL2151" s="48">
        <f>[1]All_Tasks_Billing!AL2151</f>
        <v>0</v>
      </c>
      <c r="AM2151" s="48">
        <f>[1]All_Tasks_Billing!AM2151</f>
        <v>0</v>
      </c>
      <c r="AN2151" s="48">
        <f>[1]All_Tasks_Billing!AN2151</f>
        <v>0</v>
      </c>
      <c r="AO2151" s="48">
        <f>[1]All_Tasks_Billing!AO2151</f>
        <v>0</v>
      </c>
      <c r="AP2151" s="48">
        <f>[1]All_Tasks_Billing!AP2151</f>
        <v>0</v>
      </c>
      <c r="AQ2151" s="48">
        <f>[1]All_Tasks_Billing!AQ2151</f>
        <v>0</v>
      </c>
      <c r="AR2151" s="48">
        <f>[1]All_Tasks_Billing!AR2151</f>
        <v>0</v>
      </c>
      <c r="AS2151" s="48">
        <f>[1]All_Tasks_Billing!AS2151</f>
        <v>0</v>
      </c>
      <c r="AT2151" s="48">
        <f>[1]All_Tasks_Billing!AT2151</f>
        <v>0</v>
      </c>
      <c r="AU2151" s="50" t="str">
        <f t="shared" si="594"/>
        <v/>
      </c>
      <c r="AV2151" s="50" t="str">
        <f t="shared" si="595"/>
        <v/>
      </c>
      <c r="AW2151" s="50" t="str">
        <f t="shared" si="596"/>
        <v/>
      </c>
      <c r="AX2151" s="50" t="str">
        <f t="shared" ca="1" si="597"/>
        <v>Not Completed</v>
      </c>
      <c r="AY2151" s="50" t="str">
        <f t="shared" ca="1" si="598"/>
        <v>Not Completed</v>
      </c>
      <c r="AZ2151" s="50" t="str">
        <f t="shared" ca="1" si="599"/>
        <v>Not Completed</v>
      </c>
      <c r="BA2151" s="48">
        <f t="shared" si="600"/>
        <v>0</v>
      </c>
      <c r="BB2151" s="45" t="str">
        <f t="shared" si="601"/>
        <v/>
      </c>
      <c r="BC2151" s="50" t="str">
        <f t="shared" si="602"/>
        <v/>
      </c>
      <c r="BD2151" s="48">
        <f t="shared" si="603"/>
        <v>0</v>
      </c>
      <c r="BE2151" s="50" t="str">
        <f t="shared" si="604"/>
        <v>Not Started</v>
      </c>
      <c r="BF2151" s="51">
        <f t="shared" si="605"/>
        <v>0</v>
      </c>
      <c r="BG2151" s="51">
        <f t="shared" si="606"/>
        <v>0</v>
      </c>
      <c r="BH2151" s="50" t="str">
        <f t="shared" si="607"/>
        <v/>
      </c>
      <c r="BI2151" s="50" t="str">
        <f t="shared" si="608"/>
        <v/>
      </c>
      <c r="BJ2151" s="50" t="str">
        <f t="shared" si="609"/>
        <v/>
      </c>
      <c r="BK2151" s="50" t="str">
        <f t="shared" si="610"/>
        <v xml:space="preserve">Not Started |  | </v>
      </c>
      <c r="BL2151" s="49" t="str">
        <f t="shared" ca="1" si="611"/>
        <v/>
      </c>
    </row>
    <row r="2152" spans="1:64" x14ac:dyDescent="0.25">
      <c r="A2152" t="str">
        <f>[1]All_Tasks_Billing!A2152</f>
        <v/>
      </c>
      <c r="B2152" t="str">
        <f>[1]All_Tasks_Billing!B2152</f>
        <v/>
      </c>
      <c r="C2152" t="str">
        <f>[1]All_Tasks_Billing!C2152</f>
        <v/>
      </c>
      <c r="D2152" t="str">
        <f>[1]All_Tasks_Billing!D2152</f>
        <v/>
      </c>
      <c r="E2152" t="str">
        <f>[1]All_Tasks_Billing!E2152</f>
        <v/>
      </c>
      <c r="F2152" t="str">
        <f>IF([1]All_Tasks_Billing!F2152="","",[1]All_Tasks_Billing!F2152)</f>
        <v/>
      </c>
      <c r="G2152" t="str">
        <f>IF([1]All_Tasks_Billing!G2152="","",[1]All_Tasks_Billing!G2152)</f>
        <v/>
      </c>
      <c r="H2152" s="45" t="str">
        <f>[1]All_Tasks_Billing!H2152</f>
        <v/>
      </c>
      <c r="I2152" t="str">
        <f>IF([1]All_Tasks_Billing!I2152="","",[1]All_Tasks_Billing!I2152)</f>
        <v/>
      </c>
      <c r="J2152" t="str">
        <f>IF([1]All_Tasks_Billing!J2152="","",[1]All_Tasks_Billing!J2152)</f>
        <v/>
      </c>
      <c r="K2152" t="str">
        <f>[1]All_Tasks_Billing!K2152</f>
        <v/>
      </c>
      <c r="L2152" s="45" t="str">
        <f>[1]All_Tasks_Billing!L2152</f>
        <v/>
      </c>
      <c r="M2152" t="str">
        <f>[1]All_Tasks_Billing!M2152</f>
        <v/>
      </c>
      <c r="N2152" s="46">
        <f>IF([1]All_Tasks_Billing!N2152="",0,[1]All_Tasks_Billing!N2152)</f>
        <v>0</v>
      </c>
      <c r="O2152" t="str">
        <f>[1]All_Tasks_Billing!O2152</f>
        <v/>
      </c>
      <c r="P2152" s="47">
        <f>IF([1]All_Tasks_Billing!P2152="",0,[1]All_Tasks_Billing!P2152)</f>
        <v>0</v>
      </c>
      <c r="Q2152" s="47">
        <f>IF([1]All_Tasks_Billing!Q2152="",0,[1]All_Tasks_Billing!Q2152)</f>
        <v>0</v>
      </c>
      <c r="R2152" s="47">
        <f>IF([1]All_Tasks_Billing!R2152="",0,[1]All_Tasks_Billing!R2152)</f>
        <v>0</v>
      </c>
      <c r="S2152" t="str">
        <f>[1]All_Tasks_Billing!S2152</f>
        <v/>
      </c>
      <c r="T2152" t="str">
        <f>[1]All_Tasks_Billing!T2152</f>
        <v/>
      </c>
      <c r="U2152" t="str">
        <f>[1]All_Tasks_Billing!U2152</f>
        <v/>
      </c>
      <c r="V2152">
        <f>[1]All_Tasks_Billing!V2152</f>
        <v>0</v>
      </c>
      <c r="W2152" s="48">
        <f>[1]All_Tasks_Billing!W2152</f>
        <v>0</v>
      </c>
      <c r="X2152">
        <f>[1]All_Tasks_Billing!X2152</f>
        <v>0</v>
      </c>
      <c r="Y2152">
        <f>[1]All_Tasks_Billing!Y2152</f>
        <v>1</v>
      </c>
      <c r="Z2152" s="49">
        <f>[1]All_Tasks_Billing!Z2152</f>
        <v>0</v>
      </c>
      <c r="AA2152" s="45" t="str">
        <f>[1]All_Tasks_Billing!AA2152</f>
        <v/>
      </c>
      <c r="AB2152" t="str">
        <f>[1]All_Tasks_Billing!AB2152</f>
        <v/>
      </c>
      <c r="AC2152" s="48">
        <f>[1]All_Tasks_Billing!AC2152</f>
        <v>0</v>
      </c>
      <c r="AD2152" s="48">
        <f>[1]All_Tasks_Billing!AD2152</f>
        <v>0</v>
      </c>
      <c r="AE2152" s="48">
        <f>[1]All_Tasks_Billing!AE2152</f>
        <v>0</v>
      </c>
      <c r="AF2152" s="48">
        <f>[1]All_Tasks_Billing!AF2152</f>
        <v>0</v>
      </c>
      <c r="AG2152" s="48">
        <f>[1]All_Tasks_Billing!AG2152</f>
        <v>0</v>
      </c>
      <c r="AH2152" s="48">
        <f>[1]All_Tasks_Billing!AH2152</f>
        <v>0</v>
      </c>
      <c r="AI2152" s="48">
        <f>[1]All_Tasks_Billing!AI2152</f>
        <v>0</v>
      </c>
      <c r="AJ2152" s="48">
        <f>[1]All_Tasks_Billing!AJ2152</f>
        <v>0</v>
      </c>
      <c r="AK2152" s="48">
        <f>[1]All_Tasks_Billing!AK2152</f>
        <v>0</v>
      </c>
      <c r="AL2152" s="48">
        <f>[1]All_Tasks_Billing!AL2152</f>
        <v>0</v>
      </c>
      <c r="AM2152" s="48">
        <f>[1]All_Tasks_Billing!AM2152</f>
        <v>0</v>
      </c>
      <c r="AN2152" s="48">
        <f>[1]All_Tasks_Billing!AN2152</f>
        <v>0</v>
      </c>
      <c r="AO2152" s="48">
        <f>[1]All_Tasks_Billing!AO2152</f>
        <v>0</v>
      </c>
      <c r="AP2152" s="48">
        <f>[1]All_Tasks_Billing!AP2152</f>
        <v>0</v>
      </c>
      <c r="AQ2152" s="48">
        <f>[1]All_Tasks_Billing!AQ2152</f>
        <v>0</v>
      </c>
      <c r="AR2152" s="48">
        <f>[1]All_Tasks_Billing!AR2152</f>
        <v>0</v>
      </c>
      <c r="AS2152" s="48">
        <f>[1]All_Tasks_Billing!AS2152</f>
        <v>0</v>
      </c>
      <c r="AT2152" s="48">
        <f>[1]All_Tasks_Billing!AT2152</f>
        <v>0</v>
      </c>
      <c r="AU2152" s="50" t="str">
        <f t="shared" si="594"/>
        <v/>
      </c>
      <c r="AV2152" s="50" t="str">
        <f t="shared" si="595"/>
        <v/>
      </c>
      <c r="AW2152" s="50" t="str">
        <f t="shared" si="596"/>
        <v/>
      </c>
      <c r="AX2152" s="50" t="str">
        <f t="shared" ca="1" si="597"/>
        <v>Not Completed</v>
      </c>
      <c r="AY2152" s="50" t="str">
        <f t="shared" ca="1" si="598"/>
        <v>Not Completed</v>
      </c>
      <c r="AZ2152" s="50" t="str">
        <f t="shared" ca="1" si="599"/>
        <v>Not Completed</v>
      </c>
      <c r="BA2152" s="48">
        <f t="shared" si="600"/>
        <v>0</v>
      </c>
      <c r="BB2152" s="45" t="str">
        <f t="shared" si="601"/>
        <v/>
      </c>
      <c r="BC2152" s="50" t="str">
        <f t="shared" si="602"/>
        <v/>
      </c>
      <c r="BD2152" s="48">
        <f t="shared" si="603"/>
        <v>0</v>
      </c>
      <c r="BE2152" s="50" t="str">
        <f t="shared" si="604"/>
        <v>Not Started</v>
      </c>
      <c r="BF2152" s="51">
        <f t="shared" si="605"/>
        <v>0</v>
      </c>
      <c r="BG2152" s="51">
        <f t="shared" si="606"/>
        <v>0</v>
      </c>
      <c r="BH2152" s="50" t="str">
        <f t="shared" si="607"/>
        <v/>
      </c>
      <c r="BI2152" s="50" t="str">
        <f t="shared" si="608"/>
        <v/>
      </c>
      <c r="BJ2152" s="50" t="str">
        <f t="shared" si="609"/>
        <v/>
      </c>
      <c r="BK2152" s="50" t="str">
        <f t="shared" si="610"/>
        <v xml:space="preserve">Not Started |  | </v>
      </c>
      <c r="BL2152" s="49" t="str">
        <f t="shared" ca="1" si="611"/>
        <v/>
      </c>
    </row>
    <row r="2153" spans="1:64" x14ac:dyDescent="0.25">
      <c r="A2153" t="str">
        <f>[1]All_Tasks_Billing!A2153</f>
        <v/>
      </c>
      <c r="B2153" t="str">
        <f>[1]All_Tasks_Billing!B2153</f>
        <v/>
      </c>
      <c r="C2153" t="str">
        <f>[1]All_Tasks_Billing!C2153</f>
        <v/>
      </c>
      <c r="D2153" t="str">
        <f>[1]All_Tasks_Billing!D2153</f>
        <v/>
      </c>
      <c r="E2153" t="str">
        <f>[1]All_Tasks_Billing!E2153</f>
        <v/>
      </c>
      <c r="F2153" t="str">
        <f>IF([1]All_Tasks_Billing!F2153="","",[1]All_Tasks_Billing!F2153)</f>
        <v/>
      </c>
      <c r="G2153" t="str">
        <f>IF([1]All_Tasks_Billing!G2153="","",[1]All_Tasks_Billing!G2153)</f>
        <v/>
      </c>
      <c r="H2153" s="45" t="str">
        <f>[1]All_Tasks_Billing!H2153</f>
        <v/>
      </c>
      <c r="I2153" t="str">
        <f>IF([1]All_Tasks_Billing!I2153="","",[1]All_Tasks_Billing!I2153)</f>
        <v/>
      </c>
      <c r="J2153" t="str">
        <f>IF([1]All_Tasks_Billing!J2153="","",[1]All_Tasks_Billing!J2153)</f>
        <v/>
      </c>
      <c r="K2153" t="str">
        <f>[1]All_Tasks_Billing!K2153</f>
        <v/>
      </c>
      <c r="L2153" s="45" t="str">
        <f>[1]All_Tasks_Billing!L2153</f>
        <v/>
      </c>
      <c r="M2153" t="str">
        <f>[1]All_Tasks_Billing!M2153</f>
        <v/>
      </c>
      <c r="N2153" s="46">
        <f>IF([1]All_Tasks_Billing!N2153="",0,[1]All_Tasks_Billing!N2153)</f>
        <v>0</v>
      </c>
      <c r="O2153" t="str">
        <f>[1]All_Tasks_Billing!O2153</f>
        <v/>
      </c>
      <c r="P2153" s="47">
        <f>IF([1]All_Tasks_Billing!P2153="",0,[1]All_Tasks_Billing!P2153)</f>
        <v>0</v>
      </c>
      <c r="Q2153" s="47">
        <f>IF([1]All_Tasks_Billing!Q2153="",0,[1]All_Tasks_Billing!Q2153)</f>
        <v>0</v>
      </c>
      <c r="R2153" s="47">
        <f>IF([1]All_Tasks_Billing!R2153="",0,[1]All_Tasks_Billing!R2153)</f>
        <v>0</v>
      </c>
      <c r="S2153" t="str">
        <f>[1]All_Tasks_Billing!S2153</f>
        <v/>
      </c>
      <c r="T2153" t="str">
        <f>[1]All_Tasks_Billing!T2153</f>
        <v/>
      </c>
      <c r="U2153" t="str">
        <f>[1]All_Tasks_Billing!U2153</f>
        <v/>
      </c>
      <c r="V2153">
        <f>[1]All_Tasks_Billing!V2153</f>
        <v>0</v>
      </c>
      <c r="W2153" s="48">
        <f>[1]All_Tasks_Billing!W2153</f>
        <v>0</v>
      </c>
      <c r="X2153">
        <f>[1]All_Tasks_Billing!X2153</f>
        <v>0</v>
      </c>
      <c r="Y2153">
        <f>[1]All_Tasks_Billing!Y2153</f>
        <v>1</v>
      </c>
      <c r="Z2153" s="49">
        <f>[1]All_Tasks_Billing!Z2153</f>
        <v>0</v>
      </c>
      <c r="AA2153" s="45" t="str">
        <f>[1]All_Tasks_Billing!AA2153</f>
        <v/>
      </c>
      <c r="AB2153" t="str">
        <f>[1]All_Tasks_Billing!AB2153</f>
        <v/>
      </c>
      <c r="AC2153" s="48">
        <f>[1]All_Tasks_Billing!AC2153</f>
        <v>0</v>
      </c>
      <c r="AD2153" s="48">
        <f>[1]All_Tasks_Billing!AD2153</f>
        <v>0</v>
      </c>
      <c r="AE2153" s="48">
        <f>[1]All_Tasks_Billing!AE2153</f>
        <v>0</v>
      </c>
      <c r="AF2153" s="48">
        <f>[1]All_Tasks_Billing!AF2153</f>
        <v>0</v>
      </c>
      <c r="AG2153" s="48">
        <f>[1]All_Tasks_Billing!AG2153</f>
        <v>0</v>
      </c>
      <c r="AH2153" s="48">
        <f>[1]All_Tasks_Billing!AH2153</f>
        <v>0</v>
      </c>
      <c r="AI2153" s="48">
        <f>[1]All_Tasks_Billing!AI2153</f>
        <v>0</v>
      </c>
      <c r="AJ2153" s="48">
        <f>[1]All_Tasks_Billing!AJ2153</f>
        <v>0</v>
      </c>
      <c r="AK2153" s="48">
        <f>[1]All_Tasks_Billing!AK2153</f>
        <v>0</v>
      </c>
      <c r="AL2153" s="48">
        <f>[1]All_Tasks_Billing!AL2153</f>
        <v>0</v>
      </c>
      <c r="AM2153" s="48">
        <f>[1]All_Tasks_Billing!AM2153</f>
        <v>0</v>
      </c>
      <c r="AN2153" s="48">
        <f>[1]All_Tasks_Billing!AN2153</f>
        <v>0</v>
      </c>
      <c r="AO2153" s="48">
        <f>[1]All_Tasks_Billing!AO2153</f>
        <v>0</v>
      </c>
      <c r="AP2153" s="48">
        <f>[1]All_Tasks_Billing!AP2153</f>
        <v>0</v>
      </c>
      <c r="AQ2153" s="48">
        <f>[1]All_Tasks_Billing!AQ2153</f>
        <v>0</v>
      </c>
      <c r="AR2153" s="48">
        <f>[1]All_Tasks_Billing!AR2153</f>
        <v>0</v>
      </c>
      <c r="AS2153" s="48">
        <f>[1]All_Tasks_Billing!AS2153</f>
        <v>0</v>
      </c>
      <c r="AT2153" s="48">
        <f>[1]All_Tasks_Billing!AT2153</f>
        <v>0</v>
      </c>
      <c r="AU2153" s="50" t="str">
        <f t="shared" si="594"/>
        <v/>
      </c>
      <c r="AV2153" s="50" t="str">
        <f t="shared" si="595"/>
        <v/>
      </c>
      <c r="AW2153" s="50" t="str">
        <f t="shared" si="596"/>
        <v/>
      </c>
      <c r="AX2153" s="50" t="str">
        <f t="shared" ca="1" si="597"/>
        <v>Not Completed</v>
      </c>
      <c r="AY2153" s="50" t="str">
        <f t="shared" ca="1" si="598"/>
        <v>Not Completed</v>
      </c>
      <c r="AZ2153" s="50" t="str">
        <f t="shared" ca="1" si="599"/>
        <v>Not Completed</v>
      </c>
      <c r="BA2153" s="48">
        <f t="shared" si="600"/>
        <v>0</v>
      </c>
      <c r="BB2153" s="45" t="str">
        <f t="shared" si="601"/>
        <v/>
      </c>
      <c r="BC2153" s="50" t="str">
        <f t="shared" si="602"/>
        <v/>
      </c>
      <c r="BD2153" s="48">
        <f t="shared" si="603"/>
        <v>0</v>
      </c>
      <c r="BE2153" s="50" t="str">
        <f t="shared" si="604"/>
        <v>Not Started</v>
      </c>
      <c r="BF2153" s="51">
        <f t="shared" si="605"/>
        <v>0</v>
      </c>
      <c r="BG2153" s="51">
        <f t="shared" si="606"/>
        <v>0</v>
      </c>
      <c r="BH2153" s="50" t="str">
        <f t="shared" si="607"/>
        <v/>
      </c>
      <c r="BI2153" s="50" t="str">
        <f t="shared" si="608"/>
        <v/>
      </c>
      <c r="BJ2153" s="50" t="str">
        <f t="shared" si="609"/>
        <v/>
      </c>
      <c r="BK2153" s="50" t="str">
        <f t="shared" si="610"/>
        <v xml:space="preserve">Not Started |  | </v>
      </c>
      <c r="BL2153" s="49" t="str">
        <f t="shared" ca="1" si="611"/>
        <v/>
      </c>
    </row>
    <row r="2154" spans="1:64" x14ac:dyDescent="0.25">
      <c r="A2154" t="str">
        <f>[1]All_Tasks_Billing!A2154</f>
        <v/>
      </c>
      <c r="B2154" t="str">
        <f>[1]All_Tasks_Billing!B2154</f>
        <v/>
      </c>
      <c r="C2154" t="str">
        <f>[1]All_Tasks_Billing!C2154</f>
        <v/>
      </c>
      <c r="D2154" t="str">
        <f>[1]All_Tasks_Billing!D2154</f>
        <v/>
      </c>
      <c r="E2154" t="str">
        <f>[1]All_Tasks_Billing!E2154</f>
        <v/>
      </c>
      <c r="F2154" t="str">
        <f>IF([1]All_Tasks_Billing!F2154="","",[1]All_Tasks_Billing!F2154)</f>
        <v/>
      </c>
      <c r="G2154" t="str">
        <f>IF([1]All_Tasks_Billing!G2154="","",[1]All_Tasks_Billing!G2154)</f>
        <v/>
      </c>
      <c r="H2154" s="45" t="str">
        <f>[1]All_Tasks_Billing!H2154</f>
        <v/>
      </c>
      <c r="I2154" t="str">
        <f>IF([1]All_Tasks_Billing!I2154="","",[1]All_Tasks_Billing!I2154)</f>
        <v/>
      </c>
      <c r="J2154" t="str">
        <f>IF([1]All_Tasks_Billing!J2154="","",[1]All_Tasks_Billing!J2154)</f>
        <v/>
      </c>
      <c r="K2154" t="str">
        <f>[1]All_Tasks_Billing!K2154</f>
        <v/>
      </c>
      <c r="L2154" s="45" t="str">
        <f>[1]All_Tasks_Billing!L2154</f>
        <v/>
      </c>
      <c r="M2154" t="str">
        <f>[1]All_Tasks_Billing!M2154</f>
        <v/>
      </c>
      <c r="N2154" s="46">
        <f>IF([1]All_Tasks_Billing!N2154="",0,[1]All_Tasks_Billing!N2154)</f>
        <v>0</v>
      </c>
      <c r="O2154" t="str">
        <f>[1]All_Tasks_Billing!O2154</f>
        <v/>
      </c>
      <c r="P2154" s="47">
        <f>IF([1]All_Tasks_Billing!P2154="",0,[1]All_Tasks_Billing!P2154)</f>
        <v>0</v>
      </c>
      <c r="Q2154" s="47">
        <f>IF([1]All_Tasks_Billing!Q2154="",0,[1]All_Tasks_Billing!Q2154)</f>
        <v>0</v>
      </c>
      <c r="R2154" s="47">
        <f>IF([1]All_Tasks_Billing!R2154="",0,[1]All_Tasks_Billing!R2154)</f>
        <v>0</v>
      </c>
      <c r="S2154" t="str">
        <f>[1]All_Tasks_Billing!S2154</f>
        <v/>
      </c>
      <c r="T2154" t="str">
        <f>[1]All_Tasks_Billing!T2154</f>
        <v/>
      </c>
      <c r="U2154" t="str">
        <f>[1]All_Tasks_Billing!U2154</f>
        <v/>
      </c>
      <c r="V2154">
        <f>[1]All_Tasks_Billing!V2154</f>
        <v>0</v>
      </c>
      <c r="W2154" s="48">
        <f>[1]All_Tasks_Billing!W2154</f>
        <v>0</v>
      </c>
      <c r="X2154">
        <f>[1]All_Tasks_Billing!X2154</f>
        <v>0</v>
      </c>
      <c r="Y2154">
        <f>[1]All_Tasks_Billing!Y2154</f>
        <v>1</v>
      </c>
      <c r="Z2154" s="49">
        <f>[1]All_Tasks_Billing!Z2154</f>
        <v>0</v>
      </c>
      <c r="AA2154" s="45" t="str">
        <f>[1]All_Tasks_Billing!AA2154</f>
        <v/>
      </c>
      <c r="AB2154" t="str">
        <f>[1]All_Tasks_Billing!AB2154</f>
        <v/>
      </c>
      <c r="AC2154" s="48">
        <f>[1]All_Tasks_Billing!AC2154</f>
        <v>0</v>
      </c>
      <c r="AD2154" s="48">
        <f>[1]All_Tasks_Billing!AD2154</f>
        <v>0</v>
      </c>
      <c r="AE2154" s="48">
        <f>[1]All_Tasks_Billing!AE2154</f>
        <v>0</v>
      </c>
      <c r="AF2154" s="48">
        <f>[1]All_Tasks_Billing!AF2154</f>
        <v>0</v>
      </c>
      <c r="AG2154" s="48">
        <f>[1]All_Tasks_Billing!AG2154</f>
        <v>0</v>
      </c>
      <c r="AH2154" s="48">
        <f>[1]All_Tasks_Billing!AH2154</f>
        <v>0</v>
      </c>
      <c r="AI2154" s="48">
        <f>[1]All_Tasks_Billing!AI2154</f>
        <v>0</v>
      </c>
      <c r="AJ2154" s="48">
        <f>[1]All_Tasks_Billing!AJ2154</f>
        <v>0</v>
      </c>
      <c r="AK2154" s="48">
        <f>[1]All_Tasks_Billing!AK2154</f>
        <v>0</v>
      </c>
      <c r="AL2154" s="48">
        <f>[1]All_Tasks_Billing!AL2154</f>
        <v>0</v>
      </c>
      <c r="AM2154" s="48">
        <f>[1]All_Tasks_Billing!AM2154</f>
        <v>0</v>
      </c>
      <c r="AN2154" s="48">
        <f>[1]All_Tasks_Billing!AN2154</f>
        <v>0</v>
      </c>
      <c r="AO2154" s="48">
        <f>[1]All_Tasks_Billing!AO2154</f>
        <v>0</v>
      </c>
      <c r="AP2154" s="48">
        <f>[1]All_Tasks_Billing!AP2154</f>
        <v>0</v>
      </c>
      <c r="AQ2154" s="48">
        <f>[1]All_Tasks_Billing!AQ2154</f>
        <v>0</v>
      </c>
      <c r="AR2154" s="48">
        <f>[1]All_Tasks_Billing!AR2154</f>
        <v>0</v>
      </c>
      <c r="AS2154" s="48">
        <f>[1]All_Tasks_Billing!AS2154</f>
        <v>0</v>
      </c>
      <c r="AT2154" s="48">
        <f>[1]All_Tasks_Billing!AT2154</f>
        <v>0</v>
      </c>
      <c r="AU2154" s="50" t="str">
        <f t="shared" si="594"/>
        <v/>
      </c>
      <c r="AV2154" s="50" t="str">
        <f t="shared" si="595"/>
        <v/>
      </c>
      <c r="AW2154" s="50" t="str">
        <f t="shared" si="596"/>
        <v/>
      </c>
      <c r="AX2154" s="50" t="str">
        <f t="shared" ca="1" si="597"/>
        <v>Not Completed</v>
      </c>
      <c r="AY2154" s="50" t="str">
        <f t="shared" ca="1" si="598"/>
        <v>Not Completed</v>
      </c>
      <c r="AZ2154" s="50" t="str">
        <f t="shared" ca="1" si="599"/>
        <v>Not Completed</v>
      </c>
      <c r="BA2154" s="48">
        <f t="shared" si="600"/>
        <v>0</v>
      </c>
      <c r="BB2154" s="45" t="str">
        <f t="shared" si="601"/>
        <v/>
      </c>
      <c r="BC2154" s="50" t="str">
        <f t="shared" si="602"/>
        <v/>
      </c>
      <c r="BD2154" s="48">
        <f t="shared" si="603"/>
        <v>0</v>
      </c>
      <c r="BE2154" s="50" t="str">
        <f t="shared" si="604"/>
        <v>Not Started</v>
      </c>
      <c r="BF2154" s="51">
        <f t="shared" si="605"/>
        <v>0</v>
      </c>
      <c r="BG2154" s="51">
        <f t="shared" si="606"/>
        <v>0</v>
      </c>
      <c r="BH2154" s="50" t="str">
        <f t="shared" si="607"/>
        <v/>
      </c>
      <c r="BI2154" s="50" t="str">
        <f t="shared" si="608"/>
        <v/>
      </c>
      <c r="BJ2154" s="50" t="str">
        <f t="shared" si="609"/>
        <v/>
      </c>
      <c r="BK2154" s="50" t="str">
        <f t="shared" si="610"/>
        <v xml:space="preserve">Not Started |  | </v>
      </c>
      <c r="BL2154" s="49" t="str">
        <f t="shared" ca="1" si="611"/>
        <v/>
      </c>
    </row>
    <row r="2155" spans="1:64" x14ac:dyDescent="0.25">
      <c r="A2155" t="str">
        <f>[1]All_Tasks_Billing!A2155</f>
        <v/>
      </c>
      <c r="B2155" t="str">
        <f>[1]All_Tasks_Billing!B2155</f>
        <v/>
      </c>
      <c r="C2155" t="str">
        <f>[1]All_Tasks_Billing!C2155</f>
        <v/>
      </c>
      <c r="D2155" t="str">
        <f>[1]All_Tasks_Billing!D2155</f>
        <v/>
      </c>
      <c r="E2155" t="str">
        <f>[1]All_Tasks_Billing!E2155</f>
        <v/>
      </c>
      <c r="F2155" t="str">
        <f>IF([1]All_Tasks_Billing!F2155="","",[1]All_Tasks_Billing!F2155)</f>
        <v/>
      </c>
      <c r="G2155" t="str">
        <f>IF([1]All_Tasks_Billing!G2155="","",[1]All_Tasks_Billing!G2155)</f>
        <v/>
      </c>
      <c r="H2155" s="45" t="str">
        <f>[1]All_Tasks_Billing!H2155</f>
        <v/>
      </c>
      <c r="I2155" t="str">
        <f>IF([1]All_Tasks_Billing!I2155="","",[1]All_Tasks_Billing!I2155)</f>
        <v/>
      </c>
      <c r="J2155" t="str">
        <f>IF([1]All_Tasks_Billing!J2155="","",[1]All_Tasks_Billing!J2155)</f>
        <v/>
      </c>
      <c r="K2155" t="str">
        <f>[1]All_Tasks_Billing!K2155</f>
        <v/>
      </c>
      <c r="L2155" s="45" t="str">
        <f>[1]All_Tasks_Billing!L2155</f>
        <v/>
      </c>
      <c r="M2155" t="str">
        <f>[1]All_Tasks_Billing!M2155</f>
        <v/>
      </c>
      <c r="N2155" s="46">
        <f>IF([1]All_Tasks_Billing!N2155="",0,[1]All_Tasks_Billing!N2155)</f>
        <v>0</v>
      </c>
      <c r="O2155" t="str">
        <f>[1]All_Tasks_Billing!O2155</f>
        <v/>
      </c>
      <c r="P2155" s="47">
        <f>IF([1]All_Tasks_Billing!P2155="",0,[1]All_Tasks_Billing!P2155)</f>
        <v>0</v>
      </c>
      <c r="Q2155" s="47">
        <f>IF([1]All_Tasks_Billing!Q2155="",0,[1]All_Tasks_Billing!Q2155)</f>
        <v>0</v>
      </c>
      <c r="R2155" s="47">
        <f>IF([1]All_Tasks_Billing!R2155="",0,[1]All_Tasks_Billing!R2155)</f>
        <v>0</v>
      </c>
      <c r="S2155" t="str">
        <f>[1]All_Tasks_Billing!S2155</f>
        <v/>
      </c>
      <c r="T2155" t="str">
        <f>[1]All_Tasks_Billing!T2155</f>
        <v/>
      </c>
      <c r="U2155" t="str">
        <f>[1]All_Tasks_Billing!U2155</f>
        <v/>
      </c>
      <c r="V2155">
        <f>[1]All_Tasks_Billing!V2155</f>
        <v>0</v>
      </c>
      <c r="W2155" s="48">
        <f>[1]All_Tasks_Billing!W2155</f>
        <v>0</v>
      </c>
      <c r="X2155">
        <f>[1]All_Tasks_Billing!X2155</f>
        <v>0</v>
      </c>
      <c r="Y2155">
        <f>[1]All_Tasks_Billing!Y2155</f>
        <v>1</v>
      </c>
      <c r="Z2155" s="49">
        <f>[1]All_Tasks_Billing!Z2155</f>
        <v>0</v>
      </c>
      <c r="AA2155" s="45" t="str">
        <f>[1]All_Tasks_Billing!AA2155</f>
        <v/>
      </c>
      <c r="AB2155" t="str">
        <f>[1]All_Tasks_Billing!AB2155</f>
        <v/>
      </c>
      <c r="AC2155" s="48">
        <f>[1]All_Tasks_Billing!AC2155</f>
        <v>0</v>
      </c>
      <c r="AD2155" s="48">
        <f>[1]All_Tasks_Billing!AD2155</f>
        <v>0</v>
      </c>
      <c r="AE2155" s="48">
        <f>[1]All_Tasks_Billing!AE2155</f>
        <v>0</v>
      </c>
      <c r="AF2155" s="48">
        <f>[1]All_Tasks_Billing!AF2155</f>
        <v>0</v>
      </c>
      <c r="AG2155" s="48">
        <f>[1]All_Tasks_Billing!AG2155</f>
        <v>0</v>
      </c>
      <c r="AH2155" s="48">
        <f>[1]All_Tasks_Billing!AH2155</f>
        <v>0</v>
      </c>
      <c r="AI2155" s="48">
        <f>[1]All_Tasks_Billing!AI2155</f>
        <v>0</v>
      </c>
      <c r="AJ2155" s="48">
        <f>[1]All_Tasks_Billing!AJ2155</f>
        <v>0</v>
      </c>
      <c r="AK2155" s="48">
        <f>[1]All_Tasks_Billing!AK2155</f>
        <v>0</v>
      </c>
      <c r="AL2155" s="48">
        <f>[1]All_Tasks_Billing!AL2155</f>
        <v>0</v>
      </c>
      <c r="AM2155" s="48">
        <f>[1]All_Tasks_Billing!AM2155</f>
        <v>0</v>
      </c>
      <c r="AN2155" s="48">
        <f>[1]All_Tasks_Billing!AN2155</f>
        <v>0</v>
      </c>
      <c r="AO2155" s="48">
        <f>[1]All_Tasks_Billing!AO2155</f>
        <v>0</v>
      </c>
      <c r="AP2155" s="48">
        <f>[1]All_Tasks_Billing!AP2155</f>
        <v>0</v>
      </c>
      <c r="AQ2155" s="48">
        <f>[1]All_Tasks_Billing!AQ2155</f>
        <v>0</v>
      </c>
      <c r="AR2155" s="48">
        <f>[1]All_Tasks_Billing!AR2155</f>
        <v>0</v>
      </c>
      <c r="AS2155" s="48">
        <f>[1]All_Tasks_Billing!AS2155</f>
        <v>0</v>
      </c>
      <c r="AT2155" s="48">
        <f>[1]All_Tasks_Billing!AT2155</f>
        <v>0</v>
      </c>
      <c r="AU2155" s="50" t="str">
        <f t="shared" si="594"/>
        <v/>
      </c>
      <c r="AV2155" s="50" t="str">
        <f t="shared" si="595"/>
        <v/>
      </c>
      <c r="AW2155" s="50" t="str">
        <f t="shared" si="596"/>
        <v/>
      </c>
      <c r="AX2155" s="50" t="str">
        <f t="shared" ca="1" si="597"/>
        <v>Not Completed</v>
      </c>
      <c r="AY2155" s="50" t="str">
        <f t="shared" ca="1" si="598"/>
        <v>Not Completed</v>
      </c>
      <c r="AZ2155" s="50" t="str">
        <f t="shared" ca="1" si="599"/>
        <v>Not Completed</v>
      </c>
      <c r="BA2155" s="48">
        <f t="shared" si="600"/>
        <v>0</v>
      </c>
      <c r="BB2155" s="45" t="str">
        <f t="shared" si="601"/>
        <v/>
      </c>
      <c r="BC2155" s="50" t="str">
        <f t="shared" si="602"/>
        <v/>
      </c>
      <c r="BD2155" s="48">
        <f t="shared" si="603"/>
        <v>0</v>
      </c>
      <c r="BE2155" s="50" t="str">
        <f t="shared" si="604"/>
        <v>Not Started</v>
      </c>
      <c r="BF2155" s="51">
        <f t="shared" si="605"/>
        <v>0</v>
      </c>
      <c r="BG2155" s="51">
        <f t="shared" si="606"/>
        <v>0</v>
      </c>
      <c r="BH2155" s="50" t="str">
        <f t="shared" si="607"/>
        <v/>
      </c>
      <c r="BI2155" s="50" t="str">
        <f t="shared" si="608"/>
        <v/>
      </c>
      <c r="BJ2155" s="50" t="str">
        <f t="shared" si="609"/>
        <v/>
      </c>
      <c r="BK2155" s="50" t="str">
        <f t="shared" si="610"/>
        <v xml:space="preserve">Not Started |  | </v>
      </c>
      <c r="BL2155" s="49" t="str">
        <f t="shared" ca="1" si="611"/>
        <v/>
      </c>
    </row>
    <row r="2156" spans="1:64" x14ac:dyDescent="0.25">
      <c r="A2156" t="str">
        <f>[1]All_Tasks_Billing!A2156</f>
        <v/>
      </c>
      <c r="B2156" t="str">
        <f>[1]All_Tasks_Billing!B2156</f>
        <v/>
      </c>
      <c r="C2156" t="str">
        <f>[1]All_Tasks_Billing!C2156</f>
        <v/>
      </c>
      <c r="D2156" t="str">
        <f>[1]All_Tasks_Billing!D2156</f>
        <v/>
      </c>
      <c r="E2156" t="str">
        <f>[1]All_Tasks_Billing!E2156</f>
        <v/>
      </c>
      <c r="F2156" t="str">
        <f>IF([1]All_Tasks_Billing!F2156="","",[1]All_Tasks_Billing!F2156)</f>
        <v/>
      </c>
      <c r="G2156" t="str">
        <f>IF([1]All_Tasks_Billing!G2156="","",[1]All_Tasks_Billing!G2156)</f>
        <v/>
      </c>
      <c r="H2156" s="45" t="str">
        <f>[1]All_Tasks_Billing!H2156</f>
        <v/>
      </c>
      <c r="I2156" t="str">
        <f>IF([1]All_Tasks_Billing!I2156="","",[1]All_Tasks_Billing!I2156)</f>
        <v/>
      </c>
      <c r="J2156" t="str">
        <f>IF([1]All_Tasks_Billing!J2156="","",[1]All_Tasks_Billing!J2156)</f>
        <v/>
      </c>
      <c r="K2156" t="str">
        <f>[1]All_Tasks_Billing!K2156</f>
        <v/>
      </c>
      <c r="L2156" s="45" t="str">
        <f>[1]All_Tasks_Billing!L2156</f>
        <v/>
      </c>
      <c r="M2156" t="str">
        <f>[1]All_Tasks_Billing!M2156</f>
        <v/>
      </c>
      <c r="N2156" s="46">
        <f>IF([1]All_Tasks_Billing!N2156="",0,[1]All_Tasks_Billing!N2156)</f>
        <v>0</v>
      </c>
      <c r="O2156" t="str">
        <f>[1]All_Tasks_Billing!O2156</f>
        <v/>
      </c>
      <c r="P2156" s="47">
        <f>IF([1]All_Tasks_Billing!P2156="",0,[1]All_Tasks_Billing!P2156)</f>
        <v>0</v>
      </c>
      <c r="Q2156" s="47">
        <f>IF([1]All_Tasks_Billing!Q2156="",0,[1]All_Tasks_Billing!Q2156)</f>
        <v>0</v>
      </c>
      <c r="R2156" s="47">
        <f>IF([1]All_Tasks_Billing!R2156="",0,[1]All_Tasks_Billing!R2156)</f>
        <v>0</v>
      </c>
      <c r="S2156" t="str">
        <f>[1]All_Tasks_Billing!S2156</f>
        <v/>
      </c>
      <c r="T2156" t="str">
        <f>[1]All_Tasks_Billing!T2156</f>
        <v/>
      </c>
      <c r="U2156" t="str">
        <f>[1]All_Tasks_Billing!U2156</f>
        <v/>
      </c>
      <c r="V2156">
        <f>[1]All_Tasks_Billing!V2156</f>
        <v>0</v>
      </c>
      <c r="W2156" s="48">
        <f>[1]All_Tasks_Billing!W2156</f>
        <v>0</v>
      </c>
      <c r="X2156">
        <f>[1]All_Tasks_Billing!X2156</f>
        <v>0</v>
      </c>
      <c r="Y2156">
        <f>[1]All_Tasks_Billing!Y2156</f>
        <v>1</v>
      </c>
      <c r="Z2156" s="49">
        <f>[1]All_Tasks_Billing!Z2156</f>
        <v>0</v>
      </c>
      <c r="AA2156" s="45" t="str">
        <f>[1]All_Tasks_Billing!AA2156</f>
        <v/>
      </c>
      <c r="AB2156" t="str">
        <f>[1]All_Tasks_Billing!AB2156</f>
        <v/>
      </c>
      <c r="AC2156" s="48">
        <f>[1]All_Tasks_Billing!AC2156</f>
        <v>0</v>
      </c>
      <c r="AD2156" s="48">
        <f>[1]All_Tasks_Billing!AD2156</f>
        <v>0</v>
      </c>
      <c r="AE2156" s="48">
        <f>[1]All_Tasks_Billing!AE2156</f>
        <v>0</v>
      </c>
      <c r="AF2156" s="48">
        <f>[1]All_Tasks_Billing!AF2156</f>
        <v>0</v>
      </c>
      <c r="AG2156" s="48">
        <f>[1]All_Tasks_Billing!AG2156</f>
        <v>0</v>
      </c>
      <c r="AH2156" s="48">
        <f>[1]All_Tasks_Billing!AH2156</f>
        <v>0</v>
      </c>
      <c r="AI2156" s="48">
        <f>[1]All_Tasks_Billing!AI2156</f>
        <v>0</v>
      </c>
      <c r="AJ2156" s="48">
        <f>[1]All_Tasks_Billing!AJ2156</f>
        <v>0</v>
      </c>
      <c r="AK2156" s="48">
        <f>[1]All_Tasks_Billing!AK2156</f>
        <v>0</v>
      </c>
      <c r="AL2156" s="48">
        <f>[1]All_Tasks_Billing!AL2156</f>
        <v>0</v>
      </c>
      <c r="AM2156" s="48">
        <f>[1]All_Tasks_Billing!AM2156</f>
        <v>0</v>
      </c>
      <c r="AN2156" s="48">
        <f>[1]All_Tasks_Billing!AN2156</f>
        <v>0</v>
      </c>
      <c r="AO2156" s="48">
        <f>[1]All_Tasks_Billing!AO2156</f>
        <v>0</v>
      </c>
      <c r="AP2156" s="48">
        <f>[1]All_Tasks_Billing!AP2156</f>
        <v>0</v>
      </c>
      <c r="AQ2156" s="48">
        <f>[1]All_Tasks_Billing!AQ2156</f>
        <v>0</v>
      </c>
      <c r="AR2156" s="48">
        <f>[1]All_Tasks_Billing!AR2156</f>
        <v>0</v>
      </c>
      <c r="AS2156" s="48">
        <f>[1]All_Tasks_Billing!AS2156</f>
        <v>0</v>
      </c>
      <c r="AT2156" s="48">
        <f>[1]All_Tasks_Billing!AT2156</f>
        <v>0</v>
      </c>
      <c r="AU2156" s="50" t="str">
        <f t="shared" si="594"/>
        <v/>
      </c>
      <c r="AV2156" s="50" t="str">
        <f t="shared" si="595"/>
        <v/>
      </c>
      <c r="AW2156" s="50" t="str">
        <f t="shared" si="596"/>
        <v/>
      </c>
      <c r="AX2156" s="50" t="str">
        <f t="shared" ca="1" si="597"/>
        <v>Not Completed</v>
      </c>
      <c r="AY2156" s="50" t="str">
        <f t="shared" ca="1" si="598"/>
        <v>Not Completed</v>
      </c>
      <c r="AZ2156" s="50" t="str">
        <f t="shared" ca="1" si="599"/>
        <v>Not Completed</v>
      </c>
      <c r="BA2156" s="48">
        <f t="shared" si="600"/>
        <v>0</v>
      </c>
      <c r="BB2156" s="45" t="str">
        <f t="shared" si="601"/>
        <v/>
      </c>
      <c r="BC2156" s="50" t="str">
        <f t="shared" si="602"/>
        <v/>
      </c>
      <c r="BD2156" s="48">
        <f t="shared" si="603"/>
        <v>0</v>
      </c>
      <c r="BE2156" s="50" t="str">
        <f t="shared" si="604"/>
        <v>Not Started</v>
      </c>
      <c r="BF2156" s="51">
        <f t="shared" si="605"/>
        <v>0</v>
      </c>
      <c r="BG2156" s="51">
        <f t="shared" si="606"/>
        <v>0</v>
      </c>
      <c r="BH2156" s="50" t="str">
        <f t="shared" si="607"/>
        <v/>
      </c>
      <c r="BI2156" s="50" t="str">
        <f t="shared" si="608"/>
        <v/>
      </c>
      <c r="BJ2156" s="50" t="str">
        <f t="shared" si="609"/>
        <v/>
      </c>
      <c r="BK2156" s="50" t="str">
        <f t="shared" si="610"/>
        <v xml:space="preserve">Not Started |  | </v>
      </c>
      <c r="BL2156" s="49" t="str">
        <f t="shared" ca="1" si="611"/>
        <v/>
      </c>
    </row>
    <row r="2157" spans="1:64" x14ac:dyDescent="0.25">
      <c r="A2157" t="str">
        <f>[1]All_Tasks_Billing!A2157</f>
        <v/>
      </c>
      <c r="B2157" t="str">
        <f>[1]All_Tasks_Billing!B2157</f>
        <v/>
      </c>
      <c r="C2157" t="str">
        <f>[1]All_Tasks_Billing!C2157</f>
        <v/>
      </c>
      <c r="D2157" t="str">
        <f>[1]All_Tasks_Billing!D2157</f>
        <v/>
      </c>
      <c r="E2157" t="str">
        <f>[1]All_Tasks_Billing!E2157</f>
        <v/>
      </c>
      <c r="F2157" t="str">
        <f>IF([1]All_Tasks_Billing!F2157="","",[1]All_Tasks_Billing!F2157)</f>
        <v/>
      </c>
      <c r="G2157" t="str">
        <f>IF([1]All_Tasks_Billing!G2157="","",[1]All_Tasks_Billing!G2157)</f>
        <v/>
      </c>
      <c r="H2157" s="45" t="str">
        <f>[1]All_Tasks_Billing!H2157</f>
        <v/>
      </c>
      <c r="I2157" t="str">
        <f>IF([1]All_Tasks_Billing!I2157="","",[1]All_Tasks_Billing!I2157)</f>
        <v/>
      </c>
      <c r="J2157" t="str">
        <f>IF([1]All_Tasks_Billing!J2157="","",[1]All_Tasks_Billing!J2157)</f>
        <v/>
      </c>
      <c r="K2157" t="str">
        <f>[1]All_Tasks_Billing!K2157</f>
        <v/>
      </c>
      <c r="L2157" s="45" t="str">
        <f>[1]All_Tasks_Billing!L2157</f>
        <v/>
      </c>
      <c r="M2157" t="str">
        <f>[1]All_Tasks_Billing!M2157</f>
        <v/>
      </c>
      <c r="N2157" s="46">
        <f>IF([1]All_Tasks_Billing!N2157="",0,[1]All_Tasks_Billing!N2157)</f>
        <v>0</v>
      </c>
      <c r="O2157" t="str">
        <f>[1]All_Tasks_Billing!O2157</f>
        <v/>
      </c>
      <c r="P2157" s="47">
        <f>IF([1]All_Tasks_Billing!P2157="",0,[1]All_Tasks_Billing!P2157)</f>
        <v>0</v>
      </c>
      <c r="Q2157" s="47">
        <f>IF([1]All_Tasks_Billing!Q2157="",0,[1]All_Tasks_Billing!Q2157)</f>
        <v>0</v>
      </c>
      <c r="R2157" s="47">
        <f>IF([1]All_Tasks_Billing!R2157="",0,[1]All_Tasks_Billing!R2157)</f>
        <v>0</v>
      </c>
      <c r="S2157" t="str">
        <f>[1]All_Tasks_Billing!S2157</f>
        <v/>
      </c>
      <c r="T2157" t="str">
        <f>[1]All_Tasks_Billing!T2157</f>
        <v/>
      </c>
      <c r="U2157" t="str">
        <f>[1]All_Tasks_Billing!U2157</f>
        <v/>
      </c>
      <c r="V2157">
        <f>[1]All_Tasks_Billing!V2157</f>
        <v>0</v>
      </c>
      <c r="W2157" s="48">
        <f>[1]All_Tasks_Billing!W2157</f>
        <v>0</v>
      </c>
      <c r="X2157">
        <f>[1]All_Tasks_Billing!X2157</f>
        <v>0</v>
      </c>
      <c r="Y2157">
        <f>[1]All_Tasks_Billing!Y2157</f>
        <v>1</v>
      </c>
      <c r="Z2157" s="49">
        <f>[1]All_Tasks_Billing!Z2157</f>
        <v>0</v>
      </c>
      <c r="AA2157" s="45" t="str">
        <f>[1]All_Tasks_Billing!AA2157</f>
        <v/>
      </c>
      <c r="AB2157" t="str">
        <f>[1]All_Tasks_Billing!AB2157</f>
        <v/>
      </c>
      <c r="AC2157" s="48">
        <f>[1]All_Tasks_Billing!AC2157</f>
        <v>0</v>
      </c>
      <c r="AD2157" s="48">
        <f>[1]All_Tasks_Billing!AD2157</f>
        <v>0</v>
      </c>
      <c r="AE2157" s="48">
        <f>[1]All_Tasks_Billing!AE2157</f>
        <v>0</v>
      </c>
      <c r="AF2157" s="48">
        <f>[1]All_Tasks_Billing!AF2157</f>
        <v>0</v>
      </c>
      <c r="AG2157" s="48">
        <f>[1]All_Tasks_Billing!AG2157</f>
        <v>0</v>
      </c>
      <c r="AH2157" s="48">
        <f>[1]All_Tasks_Billing!AH2157</f>
        <v>0</v>
      </c>
      <c r="AI2157" s="48">
        <f>[1]All_Tasks_Billing!AI2157</f>
        <v>0</v>
      </c>
      <c r="AJ2157" s="48">
        <f>[1]All_Tasks_Billing!AJ2157</f>
        <v>0</v>
      </c>
      <c r="AK2157" s="48">
        <f>[1]All_Tasks_Billing!AK2157</f>
        <v>0</v>
      </c>
      <c r="AL2157" s="48">
        <f>[1]All_Tasks_Billing!AL2157</f>
        <v>0</v>
      </c>
      <c r="AM2157" s="48">
        <f>[1]All_Tasks_Billing!AM2157</f>
        <v>0</v>
      </c>
      <c r="AN2157" s="48">
        <f>[1]All_Tasks_Billing!AN2157</f>
        <v>0</v>
      </c>
      <c r="AO2157" s="48">
        <f>[1]All_Tasks_Billing!AO2157</f>
        <v>0</v>
      </c>
      <c r="AP2157" s="48">
        <f>[1]All_Tasks_Billing!AP2157</f>
        <v>0</v>
      </c>
      <c r="AQ2157" s="48">
        <f>[1]All_Tasks_Billing!AQ2157</f>
        <v>0</v>
      </c>
      <c r="AR2157" s="48">
        <f>[1]All_Tasks_Billing!AR2157</f>
        <v>0</v>
      </c>
      <c r="AS2157" s="48">
        <f>[1]All_Tasks_Billing!AS2157</f>
        <v>0</v>
      </c>
      <c r="AT2157" s="48">
        <f>[1]All_Tasks_Billing!AT2157</f>
        <v>0</v>
      </c>
      <c r="AU2157" s="50" t="str">
        <f t="shared" si="594"/>
        <v/>
      </c>
      <c r="AV2157" s="50" t="str">
        <f t="shared" si="595"/>
        <v/>
      </c>
      <c r="AW2157" s="50" t="str">
        <f t="shared" si="596"/>
        <v/>
      </c>
      <c r="AX2157" s="50" t="str">
        <f t="shared" ca="1" si="597"/>
        <v>Not Completed</v>
      </c>
      <c r="AY2157" s="50" t="str">
        <f t="shared" ca="1" si="598"/>
        <v>Not Completed</v>
      </c>
      <c r="AZ2157" s="50" t="str">
        <f t="shared" ca="1" si="599"/>
        <v>Not Completed</v>
      </c>
      <c r="BA2157" s="48">
        <f t="shared" si="600"/>
        <v>0</v>
      </c>
      <c r="BB2157" s="45" t="str">
        <f t="shared" si="601"/>
        <v/>
      </c>
      <c r="BC2157" s="50" t="str">
        <f t="shared" si="602"/>
        <v/>
      </c>
      <c r="BD2157" s="48">
        <f t="shared" si="603"/>
        <v>0</v>
      </c>
      <c r="BE2157" s="50" t="str">
        <f t="shared" si="604"/>
        <v>Not Started</v>
      </c>
      <c r="BF2157" s="51">
        <f t="shared" si="605"/>
        <v>0</v>
      </c>
      <c r="BG2157" s="51">
        <f t="shared" si="606"/>
        <v>0</v>
      </c>
      <c r="BH2157" s="50" t="str">
        <f t="shared" si="607"/>
        <v/>
      </c>
      <c r="BI2157" s="50" t="str">
        <f t="shared" si="608"/>
        <v/>
      </c>
      <c r="BJ2157" s="50" t="str">
        <f t="shared" si="609"/>
        <v/>
      </c>
      <c r="BK2157" s="50" t="str">
        <f t="shared" si="610"/>
        <v xml:space="preserve">Not Started |  | </v>
      </c>
      <c r="BL2157" s="49" t="str">
        <f t="shared" ca="1" si="611"/>
        <v/>
      </c>
    </row>
    <row r="2158" spans="1:64" x14ac:dyDescent="0.25">
      <c r="A2158" t="str">
        <f>[1]All_Tasks_Billing!A2158</f>
        <v/>
      </c>
      <c r="B2158" t="str">
        <f>[1]All_Tasks_Billing!B2158</f>
        <v/>
      </c>
      <c r="C2158" t="str">
        <f>[1]All_Tasks_Billing!C2158</f>
        <v/>
      </c>
      <c r="D2158" t="str">
        <f>[1]All_Tasks_Billing!D2158</f>
        <v/>
      </c>
      <c r="E2158" t="str">
        <f>[1]All_Tasks_Billing!E2158</f>
        <v/>
      </c>
      <c r="F2158" t="str">
        <f>IF([1]All_Tasks_Billing!F2158="","",[1]All_Tasks_Billing!F2158)</f>
        <v/>
      </c>
      <c r="G2158" t="str">
        <f>IF([1]All_Tasks_Billing!G2158="","",[1]All_Tasks_Billing!G2158)</f>
        <v/>
      </c>
      <c r="H2158" s="45" t="str">
        <f>[1]All_Tasks_Billing!H2158</f>
        <v/>
      </c>
      <c r="I2158" t="str">
        <f>IF([1]All_Tasks_Billing!I2158="","",[1]All_Tasks_Billing!I2158)</f>
        <v/>
      </c>
      <c r="J2158" t="str">
        <f>IF([1]All_Tasks_Billing!J2158="","",[1]All_Tasks_Billing!J2158)</f>
        <v/>
      </c>
      <c r="K2158" t="str">
        <f>[1]All_Tasks_Billing!K2158</f>
        <v/>
      </c>
      <c r="L2158" s="45" t="str">
        <f>[1]All_Tasks_Billing!L2158</f>
        <v/>
      </c>
      <c r="M2158" t="str">
        <f>[1]All_Tasks_Billing!M2158</f>
        <v/>
      </c>
      <c r="N2158" s="46">
        <f>IF([1]All_Tasks_Billing!N2158="",0,[1]All_Tasks_Billing!N2158)</f>
        <v>0</v>
      </c>
      <c r="O2158" t="str">
        <f>[1]All_Tasks_Billing!O2158</f>
        <v/>
      </c>
      <c r="P2158" s="47">
        <f>IF([1]All_Tasks_Billing!P2158="",0,[1]All_Tasks_Billing!P2158)</f>
        <v>0</v>
      </c>
      <c r="Q2158" s="47">
        <f>IF([1]All_Tasks_Billing!Q2158="",0,[1]All_Tasks_Billing!Q2158)</f>
        <v>0</v>
      </c>
      <c r="R2158" s="47">
        <f>IF([1]All_Tasks_Billing!R2158="",0,[1]All_Tasks_Billing!R2158)</f>
        <v>0</v>
      </c>
      <c r="S2158" t="str">
        <f>[1]All_Tasks_Billing!S2158</f>
        <v/>
      </c>
      <c r="T2158" t="str">
        <f>[1]All_Tasks_Billing!T2158</f>
        <v/>
      </c>
      <c r="U2158" t="str">
        <f>[1]All_Tasks_Billing!U2158</f>
        <v/>
      </c>
      <c r="V2158">
        <f>[1]All_Tasks_Billing!V2158</f>
        <v>0</v>
      </c>
      <c r="W2158" s="48">
        <f>[1]All_Tasks_Billing!W2158</f>
        <v>0</v>
      </c>
      <c r="X2158">
        <f>[1]All_Tasks_Billing!X2158</f>
        <v>0</v>
      </c>
      <c r="Y2158">
        <f>[1]All_Tasks_Billing!Y2158</f>
        <v>1</v>
      </c>
      <c r="Z2158" s="49">
        <f>[1]All_Tasks_Billing!Z2158</f>
        <v>0</v>
      </c>
      <c r="AA2158" s="45" t="str">
        <f>[1]All_Tasks_Billing!AA2158</f>
        <v/>
      </c>
      <c r="AB2158" t="str">
        <f>[1]All_Tasks_Billing!AB2158</f>
        <v/>
      </c>
      <c r="AC2158" s="48">
        <f>[1]All_Tasks_Billing!AC2158</f>
        <v>0</v>
      </c>
      <c r="AD2158" s="48">
        <f>[1]All_Tasks_Billing!AD2158</f>
        <v>0</v>
      </c>
      <c r="AE2158" s="48">
        <f>[1]All_Tasks_Billing!AE2158</f>
        <v>0</v>
      </c>
      <c r="AF2158" s="48">
        <f>[1]All_Tasks_Billing!AF2158</f>
        <v>0</v>
      </c>
      <c r="AG2158" s="48">
        <f>[1]All_Tasks_Billing!AG2158</f>
        <v>0</v>
      </c>
      <c r="AH2158" s="48">
        <f>[1]All_Tasks_Billing!AH2158</f>
        <v>0</v>
      </c>
      <c r="AI2158" s="48">
        <f>[1]All_Tasks_Billing!AI2158</f>
        <v>0</v>
      </c>
      <c r="AJ2158" s="48">
        <f>[1]All_Tasks_Billing!AJ2158</f>
        <v>0</v>
      </c>
      <c r="AK2158" s="48">
        <f>[1]All_Tasks_Billing!AK2158</f>
        <v>0</v>
      </c>
      <c r="AL2158" s="48">
        <f>[1]All_Tasks_Billing!AL2158</f>
        <v>0</v>
      </c>
      <c r="AM2158" s="48">
        <f>[1]All_Tasks_Billing!AM2158</f>
        <v>0</v>
      </c>
      <c r="AN2158" s="48">
        <f>[1]All_Tasks_Billing!AN2158</f>
        <v>0</v>
      </c>
      <c r="AO2158" s="48">
        <f>[1]All_Tasks_Billing!AO2158</f>
        <v>0</v>
      </c>
      <c r="AP2158" s="48">
        <f>[1]All_Tasks_Billing!AP2158</f>
        <v>0</v>
      </c>
      <c r="AQ2158" s="48">
        <f>[1]All_Tasks_Billing!AQ2158</f>
        <v>0</v>
      </c>
      <c r="AR2158" s="48">
        <f>[1]All_Tasks_Billing!AR2158</f>
        <v>0</v>
      </c>
      <c r="AS2158" s="48">
        <f>[1]All_Tasks_Billing!AS2158</f>
        <v>0</v>
      </c>
      <c r="AT2158" s="48">
        <f>[1]All_Tasks_Billing!AT2158</f>
        <v>0</v>
      </c>
      <c r="AU2158" s="50" t="str">
        <f t="shared" si="594"/>
        <v/>
      </c>
      <c r="AV2158" s="50" t="str">
        <f t="shared" si="595"/>
        <v/>
      </c>
      <c r="AW2158" s="50" t="str">
        <f t="shared" si="596"/>
        <v/>
      </c>
      <c r="AX2158" s="50" t="str">
        <f t="shared" ca="1" si="597"/>
        <v>Not Completed</v>
      </c>
      <c r="AY2158" s="50" t="str">
        <f t="shared" ca="1" si="598"/>
        <v>Not Completed</v>
      </c>
      <c r="AZ2158" s="50" t="str">
        <f t="shared" ca="1" si="599"/>
        <v>Not Completed</v>
      </c>
      <c r="BA2158" s="48">
        <f t="shared" si="600"/>
        <v>0</v>
      </c>
      <c r="BB2158" s="45" t="str">
        <f t="shared" si="601"/>
        <v/>
      </c>
      <c r="BC2158" s="50" t="str">
        <f t="shared" si="602"/>
        <v/>
      </c>
      <c r="BD2158" s="48">
        <f t="shared" si="603"/>
        <v>0</v>
      </c>
      <c r="BE2158" s="50" t="str">
        <f t="shared" si="604"/>
        <v>Not Started</v>
      </c>
      <c r="BF2158" s="51">
        <f t="shared" si="605"/>
        <v>0</v>
      </c>
      <c r="BG2158" s="51">
        <f t="shared" si="606"/>
        <v>0</v>
      </c>
      <c r="BH2158" s="50" t="str">
        <f t="shared" si="607"/>
        <v/>
      </c>
      <c r="BI2158" s="50" t="str">
        <f t="shared" si="608"/>
        <v/>
      </c>
      <c r="BJ2158" s="50" t="str">
        <f t="shared" si="609"/>
        <v/>
      </c>
      <c r="BK2158" s="50" t="str">
        <f t="shared" si="610"/>
        <v xml:space="preserve">Not Started |  | </v>
      </c>
      <c r="BL2158" s="49" t="str">
        <f t="shared" ca="1" si="611"/>
        <v/>
      </c>
    </row>
    <row r="2159" spans="1:64" x14ac:dyDescent="0.25">
      <c r="A2159" t="str">
        <f>[1]All_Tasks_Billing!A2159</f>
        <v/>
      </c>
      <c r="B2159" t="str">
        <f>[1]All_Tasks_Billing!B2159</f>
        <v/>
      </c>
      <c r="C2159" t="str">
        <f>[1]All_Tasks_Billing!C2159</f>
        <v/>
      </c>
      <c r="D2159" t="str">
        <f>[1]All_Tasks_Billing!D2159</f>
        <v/>
      </c>
      <c r="E2159" t="str">
        <f>[1]All_Tasks_Billing!E2159</f>
        <v/>
      </c>
      <c r="F2159" t="str">
        <f>IF([1]All_Tasks_Billing!F2159="","",[1]All_Tasks_Billing!F2159)</f>
        <v/>
      </c>
      <c r="G2159" t="str">
        <f>IF([1]All_Tasks_Billing!G2159="","",[1]All_Tasks_Billing!G2159)</f>
        <v/>
      </c>
      <c r="H2159" s="45" t="str">
        <f>[1]All_Tasks_Billing!H2159</f>
        <v/>
      </c>
      <c r="I2159" t="str">
        <f>IF([1]All_Tasks_Billing!I2159="","",[1]All_Tasks_Billing!I2159)</f>
        <v/>
      </c>
      <c r="J2159" t="str">
        <f>IF([1]All_Tasks_Billing!J2159="","",[1]All_Tasks_Billing!J2159)</f>
        <v/>
      </c>
      <c r="K2159" t="str">
        <f>[1]All_Tasks_Billing!K2159</f>
        <v/>
      </c>
      <c r="L2159" s="45" t="str">
        <f>[1]All_Tasks_Billing!L2159</f>
        <v/>
      </c>
      <c r="M2159" t="str">
        <f>[1]All_Tasks_Billing!M2159</f>
        <v/>
      </c>
      <c r="N2159" s="46">
        <f>IF([1]All_Tasks_Billing!N2159="",0,[1]All_Tasks_Billing!N2159)</f>
        <v>0</v>
      </c>
      <c r="O2159" t="str">
        <f>[1]All_Tasks_Billing!O2159</f>
        <v/>
      </c>
      <c r="P2159" s="47">
        <f>IF([1]All_Tasks_Billing!P2159="",0,[1]All_Tasks_Billing!P2159)</f>
        <v>0</v>
      </c>
      <c r="Q2159" s="47">
        <f>IF([1]All_Tasks_Billing!Q2159="",0,[1]All_Tasks_Billing!Q2159)</f>
        <v>0</v>
      </c>
      <c r="R2159" s="47">
        <f>IF([1]All_Tasks_Billing!R2159="",0,[1]All_Tasks_Billing!R2159)</f>
        <v>0</v>
      </c>
      <c r="S2159" t="str">
        <f>[1]All_Tasks_Billing!S2159</f>
        <v/>
      </c>
      <c r="T2159" t="str">
        <f>[1]All_Tasks_Billing!T2159</f>
        <v/>
      </c>
      <c r="U2159" t="str">
        <f>[1]All_Tasks_Billing!U2159</f>
        <v/>
      </c>
      <c r="V2159">
        <f>[1]All_Tasks_Billing!V2159</f>
        <v>0</v>
      </c>
      <c r="W2159" s="48">
        <f>[1]All_Tasks_Billing!W2159</f>
        <v>0</v>
      </c>
      <c r="X2159">
        <f>[1]All_Tasks_Billing!X2159</f>
        <v>0</v>
      </c>
      <c r="Y2159">
        <f>[1]All_Tasks_Billing!Y2159</f>
        <v>1</v>
      </c>
      <c r="Z2159" s="49">
        <f>[1]All_Tasks_Billing!Z2159</f>
        <v>0</v>
      </c>
      <c r="AA2159" s="45" t="str">
        <f>[1]All_Tasks_Billing!AA2159</f>
        <v/>
      </c>
      <c r="AB2159" t="str">
        <f>[1]All_Tasks_Billing!AB2159</f>
        <v/>
      </c>
      <c r="AC2159" s="48">
        <f>[1]All_Tasks_Billing!AC2159</f>
        <v>0</v>
      </c>
      <c r="AD2159" s="48">
        <f>[1]All_Tasks_Billing!AD2159</f>
        <v>0</v>
      </c>
      <c r="AE2159" s="48">
        <f>[1]All_Tasks_Billing!AE2159</f>
        <v>0</v>
      </c>
      <c r="AF2159" s="48">
        <f>[1]All_Tasks_Billing!AF2159</f>
        <v>0</v>
      </c>
      <c r="AG2159" s="48">
        <f>[1]All_Tasks_Billing!AG2159</f>
        <v>0</v>
      </c>
      <c r="AH2159" s="48">
        <f>[1]All_Tasks_Billing!AH2159</f>
        <v>0</v>
      </c>
      <c r="AI2159" s="48">
        <f>[1]All_Tasks_Billing!AI2159</f>
        <v>0</v>
      </c>
      <c r="AJ2159" s="48">
        <f>[1]All_Tasks_Billing!AJ2159</f>
        <v>0</v>
      </c>
      <c r="AK2159" s="48">
        <f>[1]All_Tasks_Billing!AK2159</f>
        <v>0</v>
      </c>
      <c r="AL2159" s="48">
        <f>[1]All_Tasks_Billing!AL2159</f>
        <v>0</v>
      </c>
      <c r="AM2159" s="48">
        <f>[1]All_Tasks_Billing!AM2159</f>
        <v>0</v>
      </c>
      <c r="AN2159" s="48">
        <f>[1]All_Tasks_Billing!AN2159</f>
        <v>0</v>
      </c>
      <c r="AO2159" s="48">
        <f>[1]All_Tasks_Billing!AO2159</f>
        <v>0</v>
      </c>
      <c r="AP2159" s="48">
        <f>[1]All_Tasks_Billing!AP2159</f>
        <v>0</v>
      </c>
      <c r="AQ2159" s="48">
        <f>[1]All_Tasks_Billing!AQ2159</f>
        <v>0</v>
      </c>
      <c r="AR2159" s="48">
        <f>[1]All_Tasks_Billing!AR2159</f>
        <v>0</v>
      </c>
      <c r="AS2159" s="48">
        <f>[1]All_Tasks_Billing!AS2159</f>
        <v>0</v>
      </c>
      <c r="AT2159" s="48">
        <f>[1]All_Tasks_Billing!AT2159</f>
        <v>0</v>
      </c>
      <c r="AU2159" s="50" t="str">
        <f t="shared" si="594"/>
        <v/>
      </c>
      <c r="AV2159" s="50" t="str">
        <f t="shared" si="595"/>
        <v/>
      </c>
      <c r="AW2159" s="50" t="str">
        <f t="shared" si="596"/>
        <v/>
      </c>
      <c r="AX2159" s="50" t="str">
        <f t="shared" ca="1" si="597"/>
        <v>Not Completed</v>
      </c>
      <c r="AY2159" s="50" t="str">
        <f t="shared" ca="1" si="598"/>
        <v>Not Completed</v>
      </c>
      <c r="AZ2159" s="50" t="str">
        <f t="shared" ca="1" si="599"/>
        <v>Not Completed</v>
      </c>
      <c r="BA2159" s="48">
        <f t="shared" si="600"/>
        <v>0</v>
      </c>
      <c r="BB2159" s="45" t="str">
        <f t="shared" si="601"/>
        <v/>
      </c>
      <c r="BC2159" s="50" t="str">
        <f t="shared" si="602"/>
        <v/>
      </c>
      <c r="BD2159" s="48">
        <f t="shared" si="603"/>
        <v>0</v>
      </c>
      <c r="BE2159" s="50" t="str">
        <f t="shared" si="604"/>
        <v>Not Started</v>
      </c>
      <c r="BF2159" s="51">
        <f t="shared" si="605"/>
        <v>0</v>
      </c>
      <c r="BG2159" s="51">
        <f t="shared" si="606"/>
        <v>0</v>
      </c>
      <c r="BH2159" s="50" t="str">
        <f t="shared" si="607"/>
        <v/>
      </c>
      <c r="BI2159" s="50" t="str">
        <f t="shared" si="608"/>
        <v/>
      </c>
      <c r="BJ2159" s="50" t="str">
        <f t="shared" si="609"/>
        <v/>
      </c>
      <c r="BK2159" s="50" t="str">
        <f t="shared" si="610"/>
        <v xml:space="preserve">Not Started |  | </v>
      </c>
      <c r="BL2159" s="49" t="str">
        <f t="shared" ca="1" si="611"/>
        <v/>
      </c>
    </row>
    <row r="2160" spans="1:64" x14ac:dyDescent="0.25">
      <c r="A2160" t="str">
        <f>[1]All_Tasks_Billing!A2160</f>
        <v/>
      </c>
      <c r="B2160" t="str">
        <f>[1]All_Tasks_Billing!B2160</f>
        <v/>
      </c>
      <c r="C2160" t="str">
        <f>[1]All_Tasks_Billing!C2160</f>
        <v/>
      </c>
      <c r="D2160" t="str">
        <f>[1]All_Tasks_Billing!D2160</f>
        <v/>
      </c>
      <c r="E2160" t="str">
        <f>[1]All_Tasks_Billing!E2160</f>
        <v/>
      </c>
      <c r="F2160" t="str">
        <f>IF([1]All_Tasks_Billing!F2160="","",[1]All_Tasks_Billing!F2160)</f>
        <v/>
      </c>
      <c r="G2160" t="str">
        <f>IF([1]All_Tasks_Billing!G2160="","",[1]All_Tasks_Billing!G2160)</f>
        <v/>
      </c>
      <c r="H2160" s="45" t="str">
        <f>[1]All_Tasks_Billing!H2160</f>
        <v/>
      </c>
      <c r="I2160" t="str">
        <f>IF([1]All_Tasks_Billing!I2160="","",[1]All_Tasks_Billing!I2160)</f>
        <v/>
      </c>
      <c r="J2160" t="str">
        <f>IF([1]All_Tasks_Billing!J2160="","",[1]All_Tasks_Billing!J2160)</f>
        <v/>
      </c>
      <c r="K2160" t="str">
        <f>[1]All_Tasks_Billing!K2160</f>
        <v/>
      </c>
      <c r="L2160" s="45" t="str">
        <f>[1]All_Tasks_Billing!L2160</f>
        <v/>
      </c>
      <c r="M2160" t="str">
        <f>[1]All_Tasks_Billing!M2160</f>
        <v/>
      </c>
      <c r="N2160" s="46">
        <f>IF([1]All_Tasks_Billing!N2160="",0,[1]All_Tasks_Billing!N2160)</f>
        <v>0</v>
      </c>
      <c r="O2160" t="str">
        <f>[1]All_Tasks_Billing!O2160</f>
        <v/>
      </c>
      <c r="P2160" s="47">
        <f>IF([1]All_Tasks_Billing!P2160="",0,[1]All_Tasks_Billing!P2160)</f>
        <v>0</v>
      </c>
      <c r="Q2160" s="47">
        <f>IF([1]All_Tasks_Billing!Q2160="",0,[1]All_Tasks_Billing!Q2160)</f>
        <v>0</v>
      </c>
      <c r="R2160" s="47">
        <f>IF([1]All_Tasks_Billing!R2160="",0,[1]All_Tasks_Billing!R2160)</f>
        <v>0</v>
      </c>
      <c r="S2160" t="str">
        <f>[1]All_Tasks_Billing!S2160</f>
        <v/>
      </c>
      <c r="T2160" t="str">
        <f>[1]All_Tasks_Billing!T2160</f>
        <v/>
      </c>
      <c r="U2160" t="str">
        <f>[1]All_Tasks_Billing!U2160</f>
        <v/>
      </c>
      <c r="V2160">
        <f>[1]All_Tasks_Billing!V2160</f>
        <v>0</v>
      </c>
      <c r="W2160" s="48">
        <f>[1]All_Tasks_Billing!W2160</f>
        <v>0</v>
      </c>
      <c r="X2160">
        <f>[1]All_Tasks_Billing!X2160</f>
        <v>0</v>
      </c>
      <c r="Y2160">
        <f>[1]All_Tasks_Billing!Y2160</f>
        <v>1</v>
      </c>
      <c r="Z2160" s="49">
        <f>[1]All_Tasks_Billing!Z2160</f>
        <v>0</v>
      </c>
      <c r="AA2160" s="45" t="str">
        <f>[1]All_Tasks_Billing!AA2160</f>
        <v/>
      </c>
      <c r="AB2160" t="str">
        <f>[1]All_Tasks_Billing!AB2160</f>
        <v/>
      </c>
      <c r="AC2160" s="48">
        <f>[1]All_Tasks_Billing!AC2160</f>
        <v>0</v>
      </c>
      <c r="AD2160" s="48">
        <f>[1]All_Tasks_Billing!AD2160</f>
        <v>0</v>
      </c>
      <c r="AE2160" s="48">
        <f>[1]All_Tasks_Billing!AE2160</f>
        <v>0</v>
      </c>
      <c r="AF2160" s="48">
        <f>[1]All_Tasks_Billing!AF2160</f>
        <v>0</v>
      </c>
      <c r="AG2160" s="48">
        <f>[1]All_Tasks_Billing!AG2160</f>
        <v>0</v>
      </c>
      <c r="AH2160" s="48">
        <f>[1]All_Tasks_Billing!AH2160</f>
        <v>0</v>
      </c>
      <c r="AI2160" s="48">
        <f>[1]All_Tasks_Billing!AI2160</f>
        <v>0</v>
      </c>
      <c r="AJ2160" s="48">
        <f>[1]All_Tasks_Billing!AJ2160</f>
        <v>0</v>
      </c>
      <c r="AK2160" s="48">
        <f>[1]All_Tasks_Billing!AK2160</f>
        <v>0</v>
      </c>
      <c r="AL2160" s="48">
        <f>[1]All_Tasks_Billing!AL2160</f>
        <v>0</v>
      </c>
      <c r="AM2160" s="48">
        <f>[1]All_Tasks_Billing!AM2160</f>
        <v>0</v>
      </c>
      <c r="AN2160" s="48">
        <f>[1]All_Tasks_Billing!AN2160</f>
        <v>0</v>
      </c>
      <c r="AO2160" s="48">
        <f>[1]All_Tasks_Billing!AO2160</f>
        <v>0</v>
      </c>
      <c r="AP2160" s="48">
        <f>[1]All_Tasks_Billing!AP2160</f>
        <v>0</v>
      </c>
      <c r="AQ2160" s="48">
        <f>[1]All_Tasks_Billing!AQ2160</f>
        <v>0</v>
      </c>
      <c r="AR2160" s="48">
        <f>[1]All_Tasks_Billing!AR2160</f>
        <v>0</v>
      </c>
      <c r="AS2160" s="48">
        <f>[1]All_Tasks_Billing!AS2160</f>
        <v>0</v>
      </c>
      <c r="AT2160" s="48">
        <f>[1]All_Tasks_Billing!AT2160</f>
        <v>0</v>
      </c>
      <c r="AU2160" s="50" t="str">
        <f t="shared" si="594"/>
        <v/>
      </c>
      <c r="AV2160" s="50" t="str">
        <f t="shared" si="595"/>
        <v/>
      </c>
      <c r="AW2160" s="50" t="str">
        <f t="shared" si="596"/>
        <v/>
      </c>
      <c r="AX2160" s="50" t="str">
        <f t="shared" ca="1" si="597"/>
        <v>Not Completed</v>
      </c>
      <c r="AY2160" s="50" t="str">
        <f t="shared" ca="1" si="598"/>
        <v>Not Completed</v>
      </c>
      <c r="AZ2160" s="50" t="str">
        <f t="shared" ca="1" si="599"/>
        <v>Not Completed</v>
      </c>
      <c r="BA2160" s="48">
        <f t="shared" si="600"/>
        <v>0</v>
      </c>
      <c r="BB2160" s="45" t="str">
        <f t="shared" si="601"/>
        <v/>
      </c>
      <c r="BC2160" s="50" t="str">
        <f t="shared" si="602"/>
        <v/>
      </c>
      <c r="BD2160" s="48">
        <f t="shared" si="603"/>
        <v>0</v>
      </c>
      <c r="BE2160" s="50" t="str">
        <f t="shared" si="604"/>
        <v>Not Started</v>
      </c>
      <c r="BF2160" s="51">
        <f t="shared" si="605"/>
        <v>0</v>
      </c>
      <c r="BG2160" s="51">
        <f t="shared" si="606"/>
        <v>0</v>
      </c>
      <c r="BH2160" s="50" t="str">
        <f t="shared" si="607"/>
        <v/>
      </c>
      <c r="BI2160" s="50" t="str">
        <f t="shared" si="608"/>
        <v/>
      </c>
      <c r="BJ2160" s="50" t="str">
        <f t="shared" si="609"/>
        <v/>
      </c>
      <c r="BK2160" s="50" t="str">
        <f t="shared" si="610"/>
        <v xml:space="preserve">Not Started |  | </v>
      </c>
      <c r="BL2160" s="49" t="str">
        <f t="shared" ca="1" si="611"/>
        <v/>
      </c>
    </row>
    <row r="2161" spans="1:64" x14ac:dyDescent="0.25">
      <c r="A2161" t="str">
        <f>[1]All_Tasks_Billing!A2161</f>
        <v/>
      </c>
      <c r="B2161" t="str">
        <f>[1]All_Tasks_Billing!B2161</f>
        <v/>
      </c>
      <c r="C2161" t="str">
        <f>[1]All_Tasks_Billing!C2161</f>
        <v/>
      </c>
      <c r="D2161" t="str">
        <f>[1]All_Tasks_Billing!D2161</f>
        <v/>
      </c>
      <c r="E2161" t="str">
        <f>[1]All_Tasks_Billing!E2161</f>
        <v/>
      </c>
      <c r="F2161" t="str">
        <f>IF([1]All_Tasks_Billing!F2161="","",[1]All_Tasks_Billing!F2161)</f>
        <v/>
      </c>
      <c r="G2161" t="str">
        <f>IF([1]All_Tasks_Billing!G2161="","",[1]All_Tasks_Billing!G2161)</f>
        <v/>
      </c>
      <c r="H2161" s="45" t="str">
        <f>[1]All_Tasks_Billing!H2161</f>
        <v/>
      </c>
      <c r="I2161" t="str">
        <f>IF([1]All_Tasks_Billing!I2161="","",[1]All_Tasks_Billing!I2161)</f>
        <v/>
      </c>
      <c r="J2161" t="str">
        <f>IF([1]All_Tasks_Billing!J2161="","",[1]All_Tasks_Billing!J2161)</f>
        <v/>
      </c>
      <c r="K2161" t="str">
        <f>[1]All_Tasks_Billing!K2161</f>
        <v/>
      </c>
      <c r="L2161" s="45" t="str">
        <f>[1]All_Tasks_Billing!L2161</f>
        <v/>
      </c>
      <c r="M2161" t="str">
        <f>[1]All_Tasks_Billing!M2161</f>
        <v/>
      </c>
      <c r="N2161" s="46">
        <f>IF([1]All_Tasks_Billing!N2161="",0,[1]All_Tasks_Billing!N2161)</f>
        <v>0</v>
      </c>
      <c r="O2161" t="str">
        <f>[1]All_Tasks_Billing!O2161</f>
        <v/>
      </c>
      <c r="P2161" s="47">
        <f>IF([1]All_Tasks_Billing!P2161="",0,[1]All_Tasks_Billing!P2161)</f>
        <v>0</v>
      </c>
      <c r="Q2161" s="47">
        <f>IF([1]All_Tasks_Billing!Q2161="",0,[1]All_Tasks_Billing!Q2161)</f>
        <v>0</v>
      </c>
      <c r="R2161" s="47">
        <f>IF([1]All_Tasks_Billing!R2161="",0,[1]All_Tasks_Billing!R2161)</f>
        <v>0</v>
      </c>
      <c r="S2161" t="str">
        <f>[1]All_Tasks_Billing!S2161</f>
        <v/>
      </c>
      <c r="T2161" t="str">
        <f>[1]All_Tasks_Billing!T2161</f>
        <v/>
      </c>
      <c r="U2161" t="str">
        <f>[1]All_Tasks_Billing!U2161</f>
        <v/>
      </c>
      <c r="V2161">
        <f>[1]All_Tasks_Billing!V2161</f>
        <v>0</v>
      </c>
      <c r="W2161" s="48">
        <f>[1]All_Tasks_Billing!W2161</f>
        <v>0</v>
      </c>
      <c r="X2161">
        <f>[1]All_Tasks_Billing!X2161</f>
        <v>0</v>
      </c>
      <c r="Y2161">
        <f>[1]All_Tasks_Billing!Y2161</f>
        <v>1</v>
      </c>
      <c r="Z2161" s="49">
        <f>[1]All_Tasks_Billing!Z2161</f>
        <v>0</v>
      </c>
      <c r="AA2161" s="45" t="str">
        <f>[1]All_Tasks_Billing!AA2161</f>
        <v/>
      </c>
      <c r="AB2161" t="str">
        <f>[1]All_Tasks_Billing!AB2161</f>
        <v/>
      </c>
      <c r="AC2161" s="48">
        <f>[1]All_Tasks_Billing!AC2161</f>
        <v>0</v>
      </c>
      <c r="AD2161" s="48">
        <f>[1]All_Tasks_Billing!AD2161</f>
        <v>0</v>
      </c>
      <c r="AE2161" s="48">
        <f>[1]All_Tasks_Billing!AE2161</f>
        <v>0</v>
      </c>
      <c r="AF2161" s="48">
        <f>[1]All_Tasks_Billing!AF2161</f>
        <v>0</v>
      </c>
      <c r="AG2161" s="48">
        <f>[1]All_Tasks_Billing!AG2161</f>
        <v>0</v>
      </c>
      <c r="AH2161" s="48">
        <f>[1]All_Tasks_Billing!AH2161</f>
        <v>0</v>
      </c>
      <c r="AI2161" s="48">
        <f>[1]All_Tasks_Billing!AI2161</f>
        <v>0</v>
      </c>
      <c r="AJ2161" s="48">
        <f>[1]All_Tasks_Billing!AJ2161</f>
        <v>0</v>
      </c>
      <c r="AK2161" s="48">
        <f>[1]All_Tasks_Billing!AK2161</f>
        <v>0</v>
      </c>
      <c r="AL2161" s="48">
        <f>[1]All_Tasks_Billing!AL2161</f>
        <v>0</v>
      </c>
      <c r="AM2161" s="48">
        <f>[1]All_Tasks_Billing!AM2161</f>
        <v>0</v>
      </c>
      <c r="AN2161" s="48">
        <f>[1]All_Tasks_Billing!AN2161</f>
        <v>0</v>
      </c>
      <c r="AO2161" s="48">
        <f>[1]All_Tasks_Billing!AO2161</f>
        <v>0</v>
      </c>
      <c r="AP2161" s="48">
        <f>[1]All_Tasks_Billing!AP2161</f>
        <v>0</v>
      </c>
      <c r="AQ2161" s="48">
        <f>[1]All_Tasks_Billing!AQ2161</f>
        <v>0</v>
      </c>
      <c r="AR2161" s="48">
        <f>[1]All_Tasks_Billing!AR2161</f>
        <v>0</v>
      </c>
      <c r="AS2161" s="48">
        <f>[1]All_Tasks_Billing!AS2161</f>
        <v>0</v>
      </c>
      <c r="AT2161" s="48">
        <f>[1]All_Tasks_Billing!AT2161</f>
        <v>0</v>
      </c>
      <c r="AU2161" s="50" t="str">
        <f t="shared" si="594"/>
        <v/>
      </c>
      <c r="AV2161" s="50" t="str">
        <f t="shared" si="595"/>
        <v/>
      </c>
      <c r="AW2161" s="50" t="str">
        <f t="shared" si="596"/>
        <v/>
      </c>
      <c r="AX2161" s="50" t="str">
        <f t="shared" ca="1" si="597"/>
        <v>Not Completed</v>
      </c>
      <c r="AY2161" s="50" t="str">
        <f t="shared" ca="1" si="598"/>
        <v>Not Completed</v>
      </c>
      <c r="AZ2161" s="50" t="str">
        <f t="shared" ca="1" si="599"/>
        <v>Not Completed</v>
      </c>
      <c r="BA2161" s="48">
        <f t="shared" si="600"/>
        <v>0</v>
      </c>
      <c r="BB2161" s="45" t="str">
        <f t="shared" si="601"/>
        <v/>
      </c>
      <c r="BC2161" s="50" t="str">
        <f t="shared" si="602"/>
        <v/>
      </c>
      <c r="BD2161" s="48">
        <f t="shared" si="603"/>
        <v>0</v>
      </c>
      <c r="BE2161" s="50" t="str">
        <f t="shared" si="604"/>
        <v>Not Started</v>
      </c>
      <c r="BF2161" s="51">
        <f t="shared" si="605"/>
        <v>0</v>
      </c>
      <c r="BG2161" s="51">
        <f t="shared" si="606"/>
        <v>0</v>
      </c>
      <c r="BH2161" s="50" t="str">
        <f t="shared" si="607"/>
        <v/>
      </c>
      <c r="BI2161" s="50" t="str">
        <f t="shared" si="608"/>
        <v/>
      </c>
      <c r="BJ2161" s="50" t="str">
        <f t="shared" si="609"/>
        <v/>
      </c>
      <c r="BK2161" s="50" t="str">
        <f t="shared" si="610"/>
        <v xml:space="preserve">Not Started |  | </v>
      </c>
      <c r="BL2161" s="49" t="str">
        <f t="shared" ca="1" si="611"/>
        <v/>
      </c>
    </row>
    <row r="2162" spans="1:64" x14ac:dyDescent="0.25">
      <c r="A2162" t="str">
        <f>[1]All_Tasks_Billing!A2162</f>
        <v/>
      </c>
      <c r="B2162" t="str">
        <f>[1]All_Tasks_Billing!B2162</f>
        <v/>
      </c>
      <c r="C2162" t="str">
        <f>[1]All_Tasks_Billing!C2162</f>
        <v/>
      </c>
      <c r="D2162" t="str">
        <f>[1]All_Tasks_Billing!D2162</f>
        <v/>
      </c>
      <c r="E2162" t="str">
        <f>[1]All_Tasks_Billing!E2162</f>
        <v/>
      </c>
      <c r="F2162" t="str">
        <f>IF([1]All_Tasks_Billing!F2162="","",[1]All_Tasks_Billing!F2162)</f>
        <v/>
      </c>
      <c r="G2162" t="str">
        <f>IF([1]All_Tasks_Billing!G2162="","",[1]All_Tasks_Billing!G2162)</f>
        <v/>
      </c>
      <c r="H2162" s="45" t="str">
        <f>[1]All_Tasks_Billing!H2162</f>
        <v/>
      </c>
      <c r="I2162" t="str">
        <f>IF([1]All_Tasks_Billing!I2162="","",[1]All_Tasks_Billing!I2162)</f>
        <v/>
      </c>
      <c r="J2162" t="str">
        <f>IF([1]All_Tasks_Billing!J2162="","",[1]All_Tasks_Billing!J2162)</f>
        <v/>
      </c>
      <c r="K2162" t="str">
        <f>[1]All_Tasks_Billing!K2162</f>
        <v/>
      </c>
      <c r="L2162" s="45" t="str">
        <f>[1]All_Tasks_Billing!L2162</f>
        <v/>
      </c>
      <c r="M2162" t="str">
        <f>[1]All_Tasks_Billing!M2162</f>
        <v/>
      </c>
      <c r="N2162" s="46">
        <f>IF([1]All_Tasks_Billing!N2162="",0,[1]All_Tasks_Billing!N2162)</f>
        <v>0</v>
      </c>
      <c r="O2162" t="str">
        <f>[1]All_Tasks_Billing!O2162</f>
        <v/>
      </c>
      <c r="P2162" s="47">
        <f>IF([1]All_Tasks_Billing!P2162="",0,[1]All_Tasks_Billing!P2162)</f>
        <v>0</v>
      </c>
      <c r="Q2162" s="47">
        <f>IF([1]All_Tasks_Billing!Q2162="",0,[1]All_Tasks_Billing!Q2162)</f>
        <v>0</v>
      </c>
      <c r="R2162" s="47">
        <f>IF([1]All_Tasks_Billing!R2162="",0,[1]All_Tasks_Billing!R2162)</f>
        <v>0</v>
      </c>
      <c r="S2162" t="str">
        <f>[1]All_Tasks_Billing!S2162</f>
        <v/>
      </c>
      <c r="T2162" t="str">
        <f>[1]All_Tasks_Billing!T2162</f>
        <v/>
      </c>
      <c r="U2162" t="str">
        <f>[1]All_Tasks_Billing!U2162</f>
        <v/>
      </c>
      <c r="V2162">
        <f>[1]All_Tasks_Billing!V2162</f>
        <v>0</v>
      </c>
      <c r="W2162" s="48">
        <f>[1]All_Tasks_Billing!W2162</f>
        <v>0</v>
      </c>
      <c r="X2162">
        <f>[1]All_Tasks_Billing!X2162</f>
        <v>0</v>
      </c>
      <c r="Y2162">
        <f>[1]All_Tasks_Billing!Y2162</f>
        <v>1</v>
      </c>
      <c r="Z2162" s="49">
        <f>[1]All_Tasks_Billing!Z2162</f>
        <v>0</v>
      </c>
      <c r="AA2162" s="45" t="str">
        <f>[1]All_Tasks_Billing!AA2162</f>
        <v/>
      </c>
      <c r="AB2162" t="str">
        <f>[1]All_Tasks_Billing!AB2162</f>
        <v/>
      </c>
      <c r="AC2162" s="48">
        <f>[1]All_Tasks_Billing!AC2162</f>
        <v>0</v>
      </c>
      <c r="AD2162" s="48">
        <f>[1]All_Tasks_Billing!AD2162</f>
        <v>0</v>
      </c>
      <c r="AE2162" s="48">
        <f>[1]All_Tasks_Billing!AE2162</f>
        <v>0</v>
      </c>
      <c r="AF2162" s="48">
        <f>[1]All_Tasks_Billing!AF2162</f>
        <v>0</v>
      </c>
      <c r="AG2162" s="48">
        <f>[1]All_Tasks_Billing!AG2162</f>
        <v>0</v>
      </c>
      <c r="AH2162" s="48">
        <f>[1]All_Tasks_Billing!AH2162</f>
        <v>0</v>
      </c>
      <c r="AI2162" s="48">
        <f>[1]All_Tasks_Billing!AI2162</f>
        <v>0</v>
      </c>
      <c r="AJ2162" s="48">
        <f>[1]All_Tasks_Billing!AJ2162</f>
        <v>0</v>
      </c>
      <c r="AK2162" s="48">
        <f>[1]All_Tasks_Billing!AK2162</f>
        <v>0</v>
      </c>
      <c r="AL2162" s="48">
        <f>[1]All_Tasks_Billing!AL2162</f>
        <v>0</v>
      </c>
      <c r="AM2162" s="48">
        <f>[1]All_Tasks_Billing!AM2162</f>
        <v>0</v>
      </c>
      <c r="AN2162" s="48">
        <f>[1]All_Tasks_Billing!AN2162</f>
        <v>0</v>
      </c>
      <c r="AO2162" s="48">
        <f>[1]All_Tasks_Billing!AO2162</f>
        <v>0</v>
      </c>
      <c r="AP2162" s="48">
        <f>[1]All_Tasks_Billing!AP2162</f>
        <v>0</v>
      </c>
      <c r="AQ2162" s="48">
        <f>[1]All_Tasks_Billing!AQ2162</f>
        <v>0</v>
      </c>
      <c r="AR2162" s="48">
        <f>[1]All_Tasks_Billing!AR2162</f>
        <v>0</v>
      </c>
      <c r="AS2162" s="48">
        <f>[1]All_Tasks_Billing!AS2162</f>
        <v>0</v>
      </c>
      <c r="AT2162" s="48">
        <f>[1]All_Tasks_Billing!AT2162</f>
        <v>0</v>
      </c>
      <c r="AU2162" s="50" t="str">
        <f t="shared" si="594"/>
        <v/>
      </c>
      <c r="AV2162" s="50" t="str">
        <f t="shared" si="595"/>
        <v/>
      </c>
      <c r="AW2162" s="50" t="str">
        <f t="shared" si="596"/>
        <v/>
      </c>
      <c r="AX2162" s="50" t="str">
        <f t="shared" ca="1" si="597"/>
        <v>Not Completed</v>
      </c>
      <c r="AY2162" s="50" t="str">
        <f t="shared" ca="1" si="598"/>
        <v>Not Completed</v>
      </c>
      <c r="AZ2162" s="50" t="str">
        <f t="shared" ca="1" si="599"/>
        <v>Not Completed</v>
      </c>
      <c r="BA2162" s="48">
        <f t="shared" si="600"/>
        <v>0</v>
      </c>
      <c r="BB2162" s="45" t="str">
        <f t="shared" si="601"/>
        <v/>
      </c>
      <c r="BC2162" s="50" t="str">
        <f t="shared" si="602"/>
        <v/>
      </c>
      <c r="BD2162" s="48">
        <f t="shared" si="603"/>
        <v>0</v>
      </c>
      <c r="BE2162" s="50" t="str">
        <f t="shared" si="604"/>
        <v>Not Started</v>
      </c>
      <c r="BF2162" s="51">
        <f t="shared" si="605"/>
        <v>0</v>
      </c>
      <c r="BG2162" s="51">
        <f t="shared" si="606"/>
        <v>0</v>
      </c>
      <c r="BH2162" s="50" t="str">
        <f t="shared" si="607"/>
        <v/>
      </c>
      <c r="BI2162" s="50" t="str">
        <f t="shared" si="608"/>
        <v/>
      </c>
      <c r="BJ2162" s="50" t="str">
        <f t="shared" si="609"/>
        <v/>
      </c>
      <c r="BK2162" s="50" t="str">
        <f t="shared" si="610"/>
        <v xml:space="preserve">Not Started |  | </v>
      </c>
      <c r="BL2162" s="49" t="str">
        <f t="shared" ca="1" si="611"/>
        <v/>
      </c>
    </row>
    <row r="2163" spans="1:64" x14ac:dyDescent="0.25">
      <c r="A2163" t="str">
        <f>[1]All_Tasks_Billing!A2163</f>
        <v/>
      </c>
      <c r="B2163" t="str">
        <f>[1]All_Tasks_Billing!B2163</f>
        <v/>
      </c>
      <c r="C2163" t="str">
        <f>[1]All_Tasks_Billing!C2163</f>
        <v/>
      </c>
      <c r="D2163" t="str">
        <f>[1]All_Tasks_Billing!D2163</f>
        <v/>
      </c>
      <c r="E2163" t="str">
        <f>[1]All_Tasks_Billing!E2163</f>
        <v/>
      </c>
      <c r="F2163" t="str">
        <f>IF([1]All_Tasks_Billing!F2163="","",[1]All_Tasks_Billing!F2163)</f>
        <v/>
      </c>
      <c r="G2163" t="str">
        <f>IF([1]All_Tasks_Billing!G2163="","",[1]All_Tasks_Billing!G2163)</f>
        <v/>
      </c>
      <c r="H2163" s="45" t="str">
        <f>[1]All_Tasks_Billing!H2163</f>
        <v/>
      </c>
      <c r="I2163" t="str">
        <f>IF([1]All_Tasks_Billing!I2163="","",[1]All_Tasks_Billing!I2163)</f>
        <v/>
      </c>
      <c r="J2163" t="str">
        <f>IF([1]All_Tasks_Billing!J2163="","",[1]All_Tasks_Billing!J2163)</f>
        <v/>
      </c>
      <c r="K2163" t="str">
        <f>[1]All_Tasks_Billing!K2163</f>
        <v/>
      </c>
      <c r="L2163" s="45" t="str">
        <f>[1]All_Tasks_Billing!L2163</f>
        <v/>
      </c>
      <c r="M2163" t="str">
        <f>[1]All_Tasks_Billing!M2163</f>
        <v/>
      </c>
      <c r="N2163" s="46">
        <f>IF([1]All_Tasks_Billing!N2163="",0,[1]All_Tasks_Billing!N2163)</f>
        <v>0</v>
      </c>
      <c r="O2163" t="str">
        <f>[1]All_Tasks_Billing!O2163</f>
        <v/>
      </c>
      <c r="P2163" s="47">
        <f>IF([1]All_Tasks_Billing!P2163="",0,[1]All_Tasks_Billing!P2163)</f>
        <v>0</v>
      </c>
      <c r="Q2163" s="47">
        <f>IF([1]All_Tasks_Billing!Q2163="",0,[1]All_Tasks_Billing!Q2163)</f>
        <v>0</v>
      </c>
      <c r="R2163" s="47">
        <f>IF([1]All_Tasks_Billing!R2163="",0,[1]All_Tasks_Billing!R2163)</f>
        <v>0</v>
      </c>
      <c r="S2163" t="str">
        <f>[1]All_Tasks_Billing!S2163</f>
        <v/>
      </c>
      <c r="T2163" t="str">
        <f>[1]All_Tasks_Billing!T2163</f>
        <v/>
      </c>
      <c r="U2163" t="str">
        <f>[1]All_Tasks_Billing!U2163</f>
        <v/>
      </c>
      <c r="V2163">
        <f>[1]All_Tasks_Billing!V2163</f>
        <v>0</v>
      </c>
      <c r="W2163" s="48">
        <f>[1]All_Tasks_Billing!W2163</f>
        <v>0</v>
      </c>
      <c r="X2163">
        <f>[1]All_Tasks_Billing!X2163</f>
        <v>0</v>
      </c>
      <c r="Y2163">
        <f>[1]All_Tasks_Billing!Y2163</f>
        <v>1</v>
      </c>
      <c r="Z2163" s="49">
        <f>[1]All_Tasks_Billing!Z2163</f>
        <v>0</v>
      </c>
      <c r="AA2163" s="45" t="str">
        <f>[1]All_Tasks_Billing!AA2163</f>
        <v/>
      </c>
      <c r="AB2163" t="str">
        <f>[1]All_Tasks_Billing!AB2163</f>
        <v/>
      </c>
      <c r="AC2163" s="48">
        <f>[1]All_Tasks_Billing!AC2163</f>
        <v>0</v>
      </c>
      <c r="AD2163" s="48">
        <f>[1]All_Tasks_Billing!AD2163</f>
        <v>0</v>
      </c>
      <c r="AE2163" s="48">
        <f>[1]All_Tasks_Billing!AE2163</f>
        <v>0</v>
      </c>
      <c r="AF2163" s="48">
        <f>[1]All_Tasks_Billing!AF2163</f>
        <v>0</v>
      </c>
      <c r="AG2163" s="48">
        <f>[1]All_Tasks_Billing!AG2163</f>
        <v>0</v>
      </c>
      <c r="AH2163" s="48">
        <f>[1]All_Tasks_Billing!AH2163</f>
        <v>0</v>
      </c>
      <c r="AI2163" s="48">
        <f>[1]All_Tasks_Billing!AI2163</f>
        <v>0</v>
      </c>
      <c r="AJ2163" s="48">
        <f>[1]All_Tasks_Billing!AJ2163</f>
        <v>0</v>
      </c>
      <c r="AK2163" s="48">
        <f>[1]All_Tasks_Billing!AK2163</f>
        <v>0</v>
      </c>
      <c r="AL2163" s="48">
        <f>[1]All_Tasks_Billing!AL2163</f>
        <v>0</v>
      </c>
      <c r="AM2163" s="48">
        <f>[1]All_Tasks_Billing!AM2163</f>
        <v>0</v>
      </c>
      <c r="AN2163" s="48">
        <f>[1]All_Tasks_Billing!AN2163</f>
        <v>0</v>
      </c>
      <c r="AO2163" s="48">
        <f>[1]All_Tasks_Billing!AO2163</f>
        <v>0</v>
      </c>
      <c r="AP2163" s="48">
        <f>[1]All_Tasks_Billing!AP2163</f>
        <v>0</v>
      </c>
      <c r="AQ2163" s="48">
        <f>[1]All_Tasks_Billing!AQ2163</f>
        <v>0</v>
      </c>
      <c r="AR2163" s="48">
        <f>[1]All_Tasks_Billing!AR2163</f>
        <v>0</v>
      </c>
      <c r="AS2163" s="48">
        <f>[1]All_Tasks_Billing!AS2163</f>
        <v>0</v>
      </c>
      <c r="AT2163" s="48">
        <f>[1]All_Tasks_Billing!AT2163</f>
        <v>0</v>
      </c>
      <c r="AU2163" s="50" t="str">
        <f t="shared" si="594"/>
        <v/>
      </c>
      <c r="AV2163" s="50" t="str">
        <f t="shared" si="595"/>
        <v/>
      </c>
      <c r="AW2163" s="50" t="str">
        <f t="shared" si="596"/>
        <v/>
      </c>
      <c r="AX2163" s="50" t="str">
        <f t="shared" ca="1" si="597"/>
        <v>Not Completed</v>
      </c>
      <c r="AY2163" s="50" t="str">
        <f t="shared" ca="1" si="598"/>
        <v>Not Completed</v>
      </c>
      <c r="AZ2163" s="50" t="str">
        <f t="shared" ca="1" si="599"/>
        <v>Not Completed</v>
      </c>
      <c r="BA2163" s="48">
        <f t="shared" si="600"/>
        <v>0</v>
      </c>
      <c r="BB2163" s="45" t="str">
        <f t="shared" si="601"/>
        <v/>
      </c>
      <c r="BC2163" s="50" t="str">
        <f t="shared" si="602"/>
        <v/>
      </c>
      <c r="BD2163" s="48">
        <f t="shared" si="603"/>
        <v>0</v>
      </c>
      <c r="BE2163" s="50" t="str">
        <f t="shared" si="604"/>
        <v>Not Started</v>
      </c>
      <c r="BF2163" s="51">
        <f t="shared" si="605"/>
        <v>0</v>
      </c>
      <c r="BG2163" s="51">
        <f t="shared" si="606"/>
        <v>0</v>
      </c>
      <c r="BH2163" s="50" t="str">
        <f t="shared" si="607"/>
        <v/>
      </c>
      <c r="BI2163" s="50" t="str">
        <f t="shared" si="608"/>
        <v/>
      </c>
      <c r="BJ2163" s="50" t="str">
        <f t="shared" si="609"/>
        <v/>
      </c>
      <c r="BK2163" s="50" t="str">
        <f t="shared" si="610"/>
        <v xml:space="preserve">Not Started |  | </v>
      </c>
      <c r="BL2163" s="49" t="str">
        <f t="shared" ca="1" si="611"/>
        <v/>
      </c>
    </row>
    <row r="2164" spans="1:64" x14ac:dyDescent="0.25">
      <c r="A2164" t="str">
        <f>[1]All_Tasks_Billing!A2164</f>
        <v/>
      </c>
      <c r="B2164" t="str">
        <f>[1]All_Tasks_Billing!B2164</f>
        <v/>
      </c>
      <c r="C2164" t="str">
        <f>[1]All_Tasks_Billing!C2164</f>
        <v/>
      </c>
      <c r="D2164" t="str">
        <f>[1]All_Tasks_Billing!D2164</f>
        <v/>
      </c>
      <c r="E2164" t="str">
        <f>[1]All_Tasks_Billing!E2164</f>
        <v/>
      </c>
      <c r="F2164" t="str">
        <f>IF([1]All_Tasks_Billing!F2164="","",[1]All_Tasks_Billing!F2164)</f>
        <v/>
      </c>
      <c r="G2164" t="str">
        <f>IF([1]All_Tasks_Billing!G2164="","",[1]All_Tasks_Billing!G2164)</f>
        <v/>
      </c>
      <c r="H2164" s="45" t="str">
        <f>[1]All_Tasks_Billing!H2164</f>
        <v/>
      </c>
      <c r="I2164" t="str">
        <f>IF([1]All_Tasks_Billing!I2164="","",[1]All_Tasks_Billing!I2164)</f>
        <v/>
      </c>
      <c r="J2164" t="str">
        <f>IF([1]All_Tasks_Billing!J2164="","",[1]All_Tasks_Billing!J2164)</f>
        <v/>
      </c>
      <c r="K2164" t="str">
        <f>[1]All_Tasks_Billing!K2164</f>
        <v/>
      </c>
      <c r="L2164" s="45" t="str">
        <f>[1]All_Tasks_Billing!L2164</f>
        <v/>
      </c>
      <c r="M2164" t="str">
        <f>[1]All_Tasks_Billing!M2164</f>
        <v/>
      </c>
      <c r="N2164" s="46">
        <f>IF([1]All_Tasks_Billing!N2164="",0,[1]All_Tasks_Billing!N2164)</f>
        <v>0</v>
      </c>
      <c r="O2164" t="str">
        <f>[1]All_Tasks_Billing!O2164</f>
        <v/>
      </c>
      <c r="P2164" s="47">
        <f>IF([1]All_Tasks_Billing!P2164="",0,[1]All_Tasks_Billing!P2164)</f>
        <v>0</v>
      </c>
      <c r="Q2164" s="47">
        <f>IF([1]All_Tasks_Billing!Q2164="",0,[1]All_Tasks_Billing!Q2164)</f>
        <v>0</v>
      </c>
      <c r="R2164" s="47">
        <f>IF([1]All_Tasks_Billing!R2164="",0,[1]All_Tasks_Billing!R2164)</f>
        <v>0</v>
      </c>
      <c r="S2164" t="str">
        <f>[1]All_Tasks_Billing!S2164</f>
        <v/>
      </c>
      <c r="T2164" t="str">
        <f>[1]All_Tasks_Billing!T2164</f>
        <v/>
      </c>
      <c r="U2164" t="str">
        <f>[1]All_Tasks_Billing!U2164</f>
        <v/>
      </c>
      <c r="V2164">
        <f>[1]All_Tasks_Billing!V2164</f>
        <v>0</v>
      </c>
      <c r="W2164" s="48">
        <f>[1]All_Tasks_Billing!W2164</f>
        <v>0</v>
      </c>
      <c r="X2164">
        <f>[1]All_Tasks_Billing!X2164</f>
        <v>0</v>
      </c>
      <c r="Y2164">
        <f>[1]All_Tasks_Billing!Y2164</f>
        <v>1</v>
      </c>
      <c r="Z2164" s="49">
        <f>[1]All_Tasks_Billing!Z2164</f>
        <v>0</v>
      </c>
      <c r="AA2164" s="45" t="str">
        <f>[1]All_Tasks_Billing!AA2164</f>
        <v/>
      </c>
      <c r="AB2164" t="str">
        <f>[1]All_Tasks_Billing!AB2164</f>
        <v/>
      </c>
      <c r="AC2164" s="48">
        <f>[1]All_Tasks_Billing!AC2164</f>
        <v>0</v>
      </c>
      <c r="AD2164" s="48">
        <f>[1]All_Tasks_Billing!AD2164</f>
        <v>0</v>
      </c>
      <c r="AE2164" s="48">
        <f>[1]All_Tasks_Billing!AE2164</f>
        <v>0</v>
      </c>
      <c r="AF2164" s="48">
        <f>[1]All_Tasks_Billing!AF2164</f>
        <v>0</v>
      </c>
      <c r="AG2164" s="48">
        <f>[1]All_Tasks_Billing!AG2164</f>
        <v>0</v>
      </c>
      <c r="AH2164" s="48">
        <f>[1]All_Tasks_Billing!AH2164</f>
        <v>0</v>
      </c>
      <c r="AI2164" s="48">
        <f>[1]All_Tasks_Billing!AI2164</f>
        <v>0</v>
      </c>
      <c r="AJ2164" s="48">
        <f>[1]All_Tasks_Billing!AJ2164</f>
        <v>0</v>
      </c>
      <c r="AK2164" s="48">
        <f>[1]All_Tasks_Billing!AK2164</f>
        <v>0</v>
      </c>
      <c r="AL2164" s="48">
        <f>[1]All_Tasks_Billing!AL2164</f>
        <v>0</v>
      </c>
      <c r="AM2164" s="48">
        <f>[1]All_Tasks_Billing!AM2164</f>
        <v>0</v>
      </c>
      <c r="AN2164" s="48">
        <f>[1]All_Tasks_Billing!AN2164</f>
        <v>0</v>
      </c>
      <c r="AO2164" s="48">
        <f>[1]All_Tasks_Billing!AO2164</f>
        <v>0</v>
      </c>
      <c r="AP2164" s="48">
        <f>[1]All_Tasks_Billing!AP2164</f>
        <v>0</v>
      </c>
      <c r="AQ2164" s="48">
        <f>[1]All_Tasks_Billing!AQ2164</f>
        <v>0</v>
      </c>
      <c r="AR2164" s="48">
        <f>[1]All_Tasks_Billing!AR2164</f>
        <v>0</v>
      </c>
      <c r="AS2164" s="48">
        <f>[1]All_Tasks_Billing!AS2164</f>
        <v>0</v>
      </c>
      <c r="AT2164" s="48">
        <f>[1]All_Tasks_Billing!AT2164</f>
        <v>0</v>
      </c>
      <c r="AU2164" s="50" t="str">
        <f t="shared" si="594"/>
        <v/>
      </c>
      <c r="AV2164" s="50" t="str">
        <f t="shared" si="595"/>
        <v/>
      </c>
      <c r="AW2164" s="50" t="str">
        <f t="shared" si="596"/>
        <v/>
      </c>
      <c r="AX2164" s="50" t="str">
        <f t="shared" ca="1" si="597"/>
        <v>Not Completed</v>
      </c>
      <c r="AY2164" s="50" t="str">
        <f t="shared" ca="1" si="598"/>
        <v>Not Completed</v>
      </c>
      <c r="AZ2164" s="50" t="str">
        <f t="shared" ca="1" si="599"/>
        <v>Not Completed</v>
      </c>
      <c r="BA2164" s="48">
        <f t="shared" si="600"/>
        <v>0</v>
      </c>
      <c r="BB2164" s="45" t="str">
        <f t="shared" si="601"/>
        <v/>
      </c>
      <c r="BC2164" s="50" t="str">
        <f t="shared" si="602"/>
        <v/>
      </c>
      <c r="BD2164" s="48">
        <f t="shared" si="603"/>
        <v>0</v>
      </c>
      <c r="BE2164" s="50" t="str">
        <f t="shared" si="604"/>
        <v>Not Started</v>
      </c>
      <c r="BF2164" s="51">
        <f t="shared" si="605"/>
        <v>0</v>
      </c>
      <c r="BG2164" s="51">
        <f t="shared" si="606"/>
        <v>0</v>
      </c>
      <c r="BH2164" s="50" t="str">
        <f t="shared" si="607"/>
        <v/>
      </c>
      <c r="BI2164" s="50" t="str">
        <f t="shared" si="608"/>
        <v/>
      </c>
      <c r="BJ2164" s="50" t="str">
        <f t="shared" si="609"/>
        <v/>
      </c>
      <c r="BK2164" s="50" t="str">
        <f t="shared" si="610"/>
        <v xml:space="preserve">Not Started |  | </v>
      </c>
      <c r="BL2164" s="49" t="str">
        <f t="shared" ca="1" si="611"/>
        <v/>
      </c>
    </row>
    <row r="2165" spans="1:64" x14ac:dyDescent="0.25">
      <c r="A2165" t="str">
        <f>[1]All_Tasks_Billing!A2165</f>
        <v/>
      </c>
      <c r="B2165" t="str">
        <f>[1]All_Tasks_Billing!B2165</f>
        <v/>
      </c>
      <c r="C2165" t="str">
        <f>[1]All_Tasks_Billing!C2165</f>
        <v/>
      </c>
      <c r="D2165" t="str">
        <f>[1]All_Tasks_Billing!D2165</f>
        <v/>
      </c>
      <c r="E2165" t="str">
        <f>[1]All_Tasks_Billing!E2165</f>
        <v/>
      </c>
      <c r="F2165" t="str">
        <f>IF([1]All_Tasks_Billing!F2165="","",[1]All_Tasks_Billing!F2165)</f>
        <v/>
      </c>
      <c r="G2165" t="str">
        <f>IF([1]All_Tasks_Billing!G2165="","",[1]All_Tasks_Billing!G2165)</f>
        <v/>
      </c>
      <c r="H2165" s="45" t="str">
        <f>[1]All_Tasks_Billing!H2165</f>
        <v/>
      </c>
      <c r="I2165" t="str">
        <f>IF([1]All_Tasks_Billing!I2165="","",[1]All_Tasks_Billing!I2165)</f>
        <v/>
      </c>
      <c r="J2165" t="str">
        <f>IF([1]All_Tasks_Billing!J2165="","",[1]All_Tasks_Billing!J2165)</f>
        <v/>
      </c>
      <c r="K2165" t="str">
        <f>[1]All_Tasks_Billing!K2165</f>
        <v/>
      </c>
      <c r="L2165" s="45" t="str">
        <f>[1]All_Tasks_Billing!L2165</f>
        <v/>
      </c>
      <c r="M2165" t="str">
        <f>[1]All_Tasks_Billing!M2165</f>
        <v/>
      </c>
      <c r="N2165" s="46">
        <f>IF([1]All_Tasks_Billing!N2165="",0,[1]All_Tasks_Billing!N2165)</f>
        <v>0</v>
      </c>
      <c r="O2165" t="str">
        <f>[1]All_Tasks_Billing!O2165</f>
        <v/>
      </c>
      <c r="P2165" s="47">
        <f>IF([1]All_Tasks_Billing!P2165="",0,[1]All_Tasks_Billing!P2165)</f>
        <v>0</v>
      </c>
      <c r="Q2165" s="47">
        <f>IF([1]All_Tasks_Billing!Q2165="",0,[1]All_Tasks_Billing!Q2165)</f>
        <v>0</v>
      </c>
      <c r="R2165" s="47">
        <f>IF([1]All_Tasks_Billing!R2165="",0,[1]All_Tasks_Billing!R2165)</f>
        <v>0</v>
      </c>
      <c r="S2165" t="str">
        <f>[1]All_Tasks_Billing!S2165</f>
        <v/>
      </c>
      <c r="T2165" t="str">
        <f>[1]All_Tasks_Billing!T2165</f>
        <v/>
      </c>
      <c r="U2165" t="str">
        <f>[1]All_Tasks_Billing!U2165</f>
        <v/>
      </c>
      <c r="V2165">
        <f>[1]All_Tasks_Billing!V2165</f>
        <v>0</v>
      </c>
      <c r="W2165" s="48">
        <f>[1]All_Tasks_Billing!W2165</f>
        <v>0</v>
      </c>
      <c r="X2165">
        <f>[1]All_Tasks_Billing!X2165</f>
        <v>0</v>
      </c>
      <c r="Y2165">
        <f>[1]All_Tasks_Billing!Y2165</f>
        <v>1</v>
      </c>
      <c r="Z2165" s="49">
        <f>[1]All_Tasks_Billing!Z2165</f>
        <v>0</v>
      </c>
      <c r="AA2165" s="45" t="str">
        <f>[1]All_Tasks_Billing!AA2165</f>
        <v/>
      </c>
      <c r="AB2165" t="str">
        <f>[1]All_Tasks_Billing!AB2165</f>
        <v/>
      </c>
      <c r="AC2165" s="48">
        <f>[1]All_Tasks_Billing!AC2165</f>
        <v>0</v>
      </c>
      <c r="AD2165" s="48">
        <f>[1]All_Tasks_Billing!AD2165</f>
        <v>0</v>
      </c>
      <c r="AE2165" s="48">
        <f>[1]All_Tasks_Billing!AE2165</f>
        <v>0</v>
      </c>
      <c r="AF2165" s="48">
        <f>[1]All_Tasks_Billing!AF2165</f>
        <v>0</v>
      </c>
      <c r="AG2165" s="48">
        <f>[1]All_Tasks_Billing!AG2165</f>
        <v>0</v>
      </c>
      <c r="AH2165" s="48">
        <f>[1]All_Tasks_Billing!AH2165</f>
        <v>0</v>
      </c>
      <c r="AI2165" s="48">
        <f>[1]All_Tasks_Billing!AI2165</f>
        <v>0</v>
      </c>
      <c r="AJ2165" s="48">
        <f>[1]All_Tasks_Billing!AJ2165</f>
        <v>0</v>
      </c>
      <c r="AK2165" s="48">
        <f>[1]All_Tasks_Billing!AK2165</f>
        <v>0</v>
      </c>
      <c r="AL2165" s="48">
        <f>[1]All_Tasks_Billing!AL2165</f>
        <v>0</v>
      </c>
      <c r="AM2165" s="48">
        <f>[1]All_Tasks_Billing!AM2165</f>
        <v>0</v>
      </c>
      <c r="AN2165" s="48">
        <f>[1]All_Tasks_Billing!AN2165</f>
        <v>0</v>
      </c>
      <c r="AO2165" s="48">
        <f>[1]All_Tasks_Billing!AO2165</f>
        <v>0</v>
      </c>
      <c r="AP2165" s="48">
        <f>[1]All_Tasks_Billing!AP2165</f>
        <v>0</v>
      </c>
      <c r="AQ2165" s="48">
        <f>[1]All_Tasks_Billing!AQ2165</f>
        <v>0</v>
      </c>
      <c r="AR2165" s="48">
        <f>[1]All_Tasks_Billing!AR2165</f>
        <v>0</v>
      </c>
      <c r="AS2165" s="48">
        <f>[1]All_Tasks_Billing!AS2165</f>
        <v>0</v>
      </c>
      <c r="AT2165" s="48">
        <f>[1]All_Tasks_Billing!AT2165</f>
        <v>0</v>
      </c>
      <c r="AU2165" s="50" t="str">
        <f t="shared" si="594"/>
        <v/>
      </c>
      <c r="AV2165" s="50" t="str">
        <f t="shared" si="595"/>
        <v/>
      </c>
      <c r="AW2165" s="50" t="str">
        <f t="shared" si="596"/>
        <v/>
      </c>
      <c r="AX2165" s="50" t="str">
        <f t="shared" ca="1" si="597"/>
        <v>Not Completed</v>
      </c>
      <c r="AY2165" s="50" t="str">
        <f t="shared" ca="1" si="598"/>
        <v>Not Completed</v>
      </c>
      <c r="AZ2165" s="50" t="str">
        <f t="shared" ca="1" si="599"/>
        <v>Not Completed</v>
      </c>
      <c r="BA2165" s="48">
        <f t="shared" si="600"/>
        <v>0</v>
      </c>
      <c r="BB2165" s="45" t="str">
        <f t="shared" si="601"/>
        <v/>
      </c>
      <c r="BC2165" s="50" t="str">
        <f t="shared" si="602"/>
        <v/>
      </c>
      <c r="BD2165" s="48">
        <f t="shared" si="603"/>
        <v>0</v>
      </c>
      <c r="BE2165" s="50" t="str">
        <f t="shared" si="604"/>
        <v>Not Started</v>
      </c>
      <c r="BF2165" s="51">
        <f t="shared" si="605"/>
        <v>0</v>
      </c>
      <c r="BG2165" s="51">
        <f t="shared" si="606"/>
        <v>0</v>
      </c>
      <c r="BH2165" s="50" t="str">
        <f t="shared" si="607"/>
        <v/>
      </c>
      <c r="BI2165" s="50" t="str">
        <f t="shared" si="608"/>
        <v/>
      </c>
      <c r="BJ2165" s="50" t="str">
        <f t="shared" si="609"/>
        <v/>
      </c>
      <c r="BK2165" s="50" t="str">
        <f t="shared" si="610"/>
        <v xml:space="preserve">Not Started |  | </v>
      </c>
      <c r="BL2165" s="49" t="str">
        <f t="shared" ca="1" si="611"/>
        <v/>
      </c>
    </row>
    <row r="2166" spans="1:64" x14ac:dyDescent="0.25">
      <c r="A2166" t="str">
        <f>[1]All_Tasks_Billing!A2166</f>
        <v/>
      </c>
      <c r="B2166" t="str">
        <f>[1]All_Tasks_Billing!B2166</f>
        <v/>
      </c>
      <c r="C2166" t="str">
        <f>[1]All_Tasks_Billing!C2166</f>
        <v/>
      </c>
      <c r="D2166" t="str">
        <f>[1]All_Tasks_Billing!D2166</f>
        <v/>
      </c>
      <c r="E2166" t="str">
        <f>[1]All_Tasks_Billing!E2166</f>
        <v/>
      </c>
      <c r="F2166" t="str">
        <f>IF([1]All_Tasks_Billing!F2166="","",[1]All_Tasks_Billing!F2166)</f>
        <v/>
      </c>
      <c r="G2166" t="str">
        <f>IF([1]All_Tasks_Billing!G2166="","",[1]All_Tasks_Billing!G2166)</f>
        <v/>
      </c>
      <c r="H2166" s="45" t="str">
        <f>[1]All_Tasks_Billing!H2166</f>
        <v/>
      </c>
      <c r="I2166" t="str">
        <f>IF([1]All_Tasks_Billing!I2166="","",[1]All_Tasks_Billing!I2166)</f>
        <v/>
      </c>
      <c r="J2166" t="str">
        <f>IF([1]All_Tasks_Billing!J2166="","",[1]All_Tasks_Billing!J2166)</f>
        <v/>
      </c>
      <c r="K2166" t="str">
        <f>[1]All_Tasks_Billing!K2166</f>
        <v/>
      </c>
      <c r="L2166" s="45" t="str">
        <f>[1]All_Tasks_Billing!L2166</f>
        <v/>
      </c>
      <c r="M2166" t="str">
        <f>[1]All_Tasks_Billing!M2166</f>
        <v/>
      </c>
      <c r="N2166" s="46">
        <f>IF([1]All_Tasks_Billing!N2166="",0,[1]All_Tasks_Billing!N2166)</f>
        <v>0</v>
      </c>
      <c r="O2166" t="str">
        <f>[1]All_Tasks_Billing!O2166</f>
        <v/>
      </c>
      <c r="P2166" s="47">
        <f>IF([1]All_Tasks_Billing!P2166="",0,[1]All_Tasks_Billing!P2166)</f>
        <v>0</v>
      </c>
      <c r="Q2166" s="47">
        <f>IF([1]All_Tasks_Billing!Q2166="",0,[1]All_Tasks_Billing!Q2166)</f>
        <v>0</v>
      </c>
      <c r="R2166" s="47">
        <f>IF([1]All_Tasks_Billing!R2166="",0,[1]All_Tasks_Billing!R2166)</f>
        <v>0</v>
      </c>
      <c r="S2166" t="str">
        <f>[1]All_Tasks_Billing!S2166</f>
        <v/>
      </c>
      <c r="T2166" t="str">
        <f>[1]All_Tasks_Billing!T2166</f>
        <v/>
      </c>
      <c r="U2166" t="str">
        <f>[1]All_Tasks_Billing!U2166</f>
        <v/>
      </c>
      <c r="V2166">
        <f>[1]All_Tasks_Billing!V2166</f>
        <v>0</v>
      </c>
      <c r="W2166" s="48">
        <f>[1]All_Tasks_Billing!W2166</f>
        <v>0</v>
      </c>
      <c r="X2166">
        <f>[1]All_Tasks_Billing!X2166</f>
        <v>0</v>
      </c>
      <c r="Y2166">
        <f>[1]All_Tasks_Billing!Y2166</f>
        <v>1</v>
      </c>
      <c r="Z2166" s="49">
        <f>[1]All_Tasks_Billing!Z2166</f>
        <v>0</v>
      </c>
      <c r="AA2166" s="45" t="str">
        <f>[1]All_Tasks_Billing!AA2166</f>
        <v/>
      </c>
      <c r="AB2166" t="str">
        <f>[1]All_Tasks_Billing!AB2166</f>
        <v/>
      </c>
      <c r="AC2166" s="48">
        <f>[1]All_Tasks_Billing!AC2166</f>
        <v>0</v>
      </c>
      <c r="AD2166" s="48">
        <f>[1]All_Tasks_Billing!AD2166</f>
        <v>0</v>
      </c>
      <c r="AE2166" s="48">
        <f>[1]All_Tasks_Billing!AE2166</f>
        <v>0</v>
      </c>
      <c r="AF2166" s="48">
        <f>[1]All_Tasks_Billing!AF2166</f>
        <v>0</v>
      </c>
      <c r="AG2166" s="48">
        <f>[1]All_Tasks_Billing!AG2166</f>
        <v>0</v>
      </c>
      <c r="AH2166" s="48">
        <f>[1]All_Tasks_Billing!AH2166</f>
        <v>0</v>
      </c>
      <c r="AI2166" s="48">
        <f>[1]All_Tasks_Billing!AI2166</f>
        <v>0</v>
      </c>
      <c r="AJ2166" s="48">
        <f>[1]All_Tasks_Billing!AJ2166</f>
        <v>0</v>
      </c>
      <c r="AK2166" s="48">
        <f>[1]All_Tasks_Billing!AK2166</f>
        <v>0</v>
      </c>
      <c r="AL2166" s="48">
        <f>[1]All_Tasks_Billing!AL2166</f>
        <v>0</v>
      </c>
      <c r="AM2166" s="48">
        <f>[1]All_Tasks_Billing!AM2166</f>
        <v>0</v>
      </c>
      <c r="AN2166" s="48">
        <f>[1]All_Tasks_Billing!AN2166</f>
        <v>0</v>
      </c>
      <c r="AO2166" s="48">
        <f>[1]All_Tasks_Billing!AO2166</f>
        <v>0</v>
      </c>
      <c r="AP2166" s="48">
        <f>[1]All_Tasks_Billing!AP2166</f>
        <v>0</v>
      </c>
      <c r="AQ2166" s="48">
        <f>[1]All_Tasks_Billing!AQ2166</f>
        <v>0</v>
      </c>
      <c r="AR2166" s="48">
        <f>[1]All_Tasks_Billing!AR2166</f>
        <v>0</v>
      </c>
      <c r="AS2166" s="48">
        <f>[1]All_Tasks_Billing!AS2166</f>
        <v>0</v>
      </c>
      <c r="AT2166" s="48">
        <f>[1]All_Tasks_Billing!AT2166</f>
        <v>0</v>
      </c>
      <c r="AU2166" s="50" t="str">
        <f t="shared" si="594"/>
        <v/>
      </c>
      <c r="AV2166" s="50" t="str">
        <f t="shared" si="595"/>
        <v/>
      </c>
      <c r="AW2166" s="50" t="str">
        <f t="shared" si="596"/>
        <v/>
      </c>
      <c r="AX2166" s="50" t="str">
        <f t="shared" ca="1" si="597"/>
        <v>Not Completed</v>
      </c>
      <c r="AY2166" s="50" t="str">
        <f t="shared" ca="1" si="598"/>
        <v>Not Completed</v>
      </c>
      <c r="AZ2166" s="50" t="str">
        <f t="shared" ca="1" si="599"/>
        <v>Not Completed</v>
      </c>
      <c r="BA2166" s="48">
        <f t="shared" si="600"/>
        <v>0</v>
      </c>
      <c r="BB2166" s="45" t="str">
        <f t="shared" si="601"/>
        <v/>
      </c>
      <c r="BC2166" s="50" t="str">
        <f t="shared" si="602"/>
        <v/>
      </c>
      <c r="BD2166" s="48">
        <f t="shared" si="603"/>
        <v>0</v>
      </c>
      <c r="BE2166" s="50" t="str">
        <f t="shared" si="604"/>
        <v>Not Started</v>
      </c>
      <c r="BF2166" s="51">
        <f t="shared" si="605"/>
        <v>0</v>
      </c>
      <c r="BG2166" s="51">
        <f t="shared" si="606"/>
        <v>0</v>
      </c>
      <c r="BH2166" s="50" t="str">
        <f t="shared" si="607"/>
        <v/>
      </c>
      <c r="BI2166" s="50" t="str">
        <f t="shared" si="608"/>
        <v/>
      </c>
      <c r="BJ2166" s="50" t="str">
        <f t="shared" si="609"/>
        <v/>
      </c>
      <c r="BK2166" s="50" t="str">
        <f t="shared" si="610"/>
        <v xml:space="preserve">Not Started |  | </v>
      </c>
      <c r="BL2166" s="49" t="str">
        <f t="shared" ca="1" si="611"/>
        <v/>
      </c>
    </row>
    <row r="2167" spans="1:64" x14ac:dyDescent="0.25">
      <c r="A2167" t="str">
        <f>[1]All_Tasks_Billing!A2167</f>
        <v/>
      </c>
      <c r="B2167" t="str">
        <f>[1]All_Tasks_Billing!B2167</f>
        <v/>
      </c>
      <c r="C2167" t="str">
        <f>[1]All_Tasks_Billing!C2167</f>
        <v/>
      </c>
      <c r="D2167" t="str">
        <f>[1]All_Tasks_Billing!D2167</f>
        <v/>
      </c>
      <c r="E2167" t="str">
        <f>[1]All_Tasks_Billing!E2167</f>
        <v/>
      </c>
      <c r="F2167" t="str">
        <f>IF([1]All_Tasks_Billing!F2167="","",[1]All_Tasks_Billing!F2167)</f>
        <v/>
      </c>
      <c r="G2167" t="str">
        <f>IF([1]All_Tasks_Billing!G2167="","",[1]All_Tasks_Billing!G2167)</f>
        <v/>
      </c>
      <c r="H2167" s="45" t="str">
        <f>[1]All_Tasks_Billing!H2167</f>
        <v/>
      </c>
      <c r="I2167" t="str">
        <f>IF([1]All_Tasks_Billing!I2167="","",[1]All_Tasks_Billing!I2167)</f>
        <v/>
      </c>
      <c r="J2167" t="str">
        <f>IF([1]All_Tasks_Billing!J2167="","",[1]All_Tasks_Billing!J2167)</f>
        <v/>
      </c>
      <c r="K2167" t="str">
        <f>[1]All_Tasks_Billing!K2167</f>
        <v/>
      </c>
      <c r="L2167" s="45" t="str">
        <f>[1]All_Tasks_Billing!L2167</f>
        <v/>
      </c>
      <c r="M2167" t="str">
        <f>[1]All_Tasks_Billing!M2167</f>
        <v/>
      </c>
      <c r="N2167" s="46">
        <f>IF([1]All_Tasks_Billing!N2167="",0,[1]All_Tasks_Billing!N2167)</f>
        <v>0</v>
      </c>
      <c r="O2167" t="str">
        <f>[1]All_Tasks_Billing!O2167</f>
        <v/>
      </c>
      <c r="P2167" s="47">
        <f>IF([1]All_Tasks_Billing!P2167="",0,[1]All_Tasks_Billing!P2167)</f>
        <v>0</v>
      </c>
      <c r="Q2167" s="47">
        <f>IF([1]All_Tasks_Billing!Q2167="",0,[1]All_Tasks_Billing!Q2167)</f>
        <v>0</v>
      </c>
      <c r="R2167" s="47">
        <f>IF([1]All_Tasks_Billing!R2167="",0,[1]All_Tasks_Billing!R2167)</f>
        <v>0</v>
      </c>
      <c r="S2167" t="str">
        <f>[1]All_Tasks_Billing!S2167</f>
        <v/>
      </c>
      <c r="T2167" t="str">
        <f>[1]All_Tasks_Billing!T2167</f>
        <v/>
      </c>
      <c r="U2167" t="str">
        <f>[1]All_Tasks_Billing!U2167</f>
        <v/>
      </c>
      <c r="V2167">
        <f>[1]All_Tasks_Billing!V2167</f>
        <v>0</v>
      </c>
      <c r="W2167" s="48">
        <f>[1]All_Tasks_Billing!W2167</f>
        <v>0</v>
      </c>
      <c r="X2167">
        <f>[1]All_Tasks_Billing!X2167</f>
        <v>0</v>
      </c>
      <c r="Y2167">
        <f>[1]All_Tasks_Billing!Y2167</f>
        <v>1</v>
      </c>
      <c r="Z2167" s="49">
        <f>[1]All_Tasks_Billing!Z2167</f>
        <v>0</v>
      </c>
      <c r="AA2167" s="45" t="str">
        <f>[1]All_Tasks_Billing!AA2167</f>
        <v/>
      </c>
      <c r="AB2167" t="str">
        <f>[1]All_Tasks_Billing!AB2167</f>
        <v/>
      </c>
      <c r="AC2167" s="48">
        <f>[1]All_Tasks_Billing!AC2167</f>
        <v>0</v>
      </c>
      <c r="AD2167" s="48">
        <f>[1]All_Tasks_Billing!AD2167</f>
        <v>0</v>
      </c>
      <c r="AE2167" s="48">
        <f>[1]All_Tasks_Billing!AE2167</f>
        <v>0</v>
      </c>
      <c r="AF2167" s="48">
        <f>[1]All_Tasks_Billing!AF2167</f>
        <v>0</v>
      </c>
      <c r="AG2167" s="48">
        <f>[1]All_Tasks_Billing!AG2167</f>
        <v>0</v>
      </c>
      <c r="AH2167" s="48">
        <f>[1]All_Tasks_Billing!AH2167</f>
        <v>0</v>
      </c>
      <c r="AI2167" s="48">
        <f>[1]All_Tasks_Billing!AI2167</f>
        <v>0</v>
      </c>
      <c r="AJ2167" s="48">
        <f>[1]All_Tasks_Billing!AJ2167</f>
        <v>0</v>
      </c>
      <c r="AK2167" s="48">
        <f>[1]All_Tasks_Billing!AK2167</f>
        <v>0</v>
      </c>
      <c r="AL2167" s="48">
        <f>[1]All_Tasks_Billing!AL2167</f>
        <v>0</v>
      </c>
      <c r="AM2167" s="48">
        <f>[1]All_Tasks_Billing!AM2167</f>
        <v>0</v>
      </c>
      <c r="AN2167" s="48">
        <f>[1]All_Tasks_Billing!AN2167</f>
        <v>0</v>
      </c>
      <c r="AO2167" s="48">
        <f>[1]All_Tasks_Billing!AO2167</f>
        <v>0</v>
      </c>
      <c r="AP2167" s="48">
        <f>[1]All_Tasks_Billing!AP2167</f>
        <v>0</v>
      </c>
      <c r="AQ2167" s="48">
        <f>[1]All_Tasks_Billing!AQ2167</f>
        <v>0</v>
      </c>
      <c r="AR2167" s="48">
        <f>[1]All_Tasks_Billing!AR2167</f>
        <v>0</v>
      </c>
      <c r="AS2167" s="48">
        <f>[1]All_Tasks_Billing!AS2167</f>
        <v>0</v>
      </c>
      <c r="AT2167" s="48">
        <f>[1]All_Tasks_Billing!AT2167</f>
        <v>0</v>
      </c>
      <c r="AU2167" s="50" t="str">
        <f t="shared" si="594"/>
        <v/>
      </c>
      <c r="AV2167" s="50" t="str">
        <f t="shared" si="595"/>
        <v/>
      </c>
      <c r="AW2167" s="50" t="str">
        <f t="shared" si="596"/>
        <v/>
      </c>
      <c r="AX2167" s="50" t="str">
        <f t="shared" ca="1" si="597"/>
        <v>Not Completed</v>
      </c>
      <c r="AY2167" s="50" t="str">
        <f t="shared" ca="1" si="598"/>
        <v>Not Completed</v>
      </c>
      <c r="AZ2167" s="50" t="str">
        <f t="shared" ca="1" si="599"/>
        <v>Not Completed</v>
      </c>
      <c r="BA2167" s="48">
        <f t="shared" si="600"/>
        <v>0</v>
      </c>
      <c r="BB2167" s="45" t="str">
        <f t="shared" si="601"/>
        <v/>
      </c>
      <c r="BC2167" s="50" t="str">
        <f t="shared" si="602"/>
        <v/>
      </c>
      <c r="BD2167" s="48">
        <f t="shared" si="603"/>
        <v>0</v>
      </c>
      <c r="BE2167" s="50" t="str">
        <f t="shared" si="604"/>
        <v>Not Started</v>
      </c>
      <c r="BF2167" s="51">
        <f t="shared" si="605"/>
        <v>0</v>
      </c>
      <c r="BG2167" s="51">
        <f t="shared" si="606"/>
        <v>0</v>
      </c>
      <c r="BH2167" s="50" t="str">
        <f t="shared" si="607"/>
        <v/>
      </c>
      <c r="BI2167" s="50" t="str">
        <f t="shared" si="608"/>
        <v/>
      </c>
      <c r="BJ2167" s="50" t="str">
        <f t="shared" si="609"/>
        <v/>
      </c>
      <c r="BK2167" s="50" t="str">
        <f t="shared" si="610"/>
        <v xml:space="preserve">Not Started |  | </v>
      </c>
      <c r="BL2167" s="49" t="str">
        <f t="shared" ca="1" si="611"/>
        <v/>
      </c>
    </row>
    <row r="2168" spans="1:64" x14ac:dyDescent="0.25">
      <c r="A2168" t="str">
        <f>[1]All_Tasks_Billing!A2168</f>
        <v/>
      </c>
      <c r="B2168" t="str">
        <f>[1]All_Tasks_Billing!B2168</f>
        <v/>
      </c>
      <c r="C2168" t="str">
        <f>[1]All_Tasks_Billing!C2168</f>
        <v/>
      </c>
      <c r="D2168" t="str">
        <f>[1]All_Tasks_Billing!D2168</f>
        <v/>
      </c>
      <c r="E2168" t="str">
        <f>[1]All_Tasks_Billing!E2168</f>
        <v/>
      </c>
      <c r="F2168" t="str">
        <f>IF([1]All_Tasks_Billing!F2168="","",[1]All_Tasks_Billing!F2168)</f>
        <v/>
      </c>
      <c r="G2168" t="str">
        <f>IF([1]All_Tasks_Billing!G2168="","",[1]All_Tasks_Billing!G2168)</f>
        <v/>
      </c>
      <c r="H2168" s="45" t="str">
        <f>[1]All_Tasks_Billing!H2168</f>
        <v/>
      </c>
      <c r="I2168" t="str">
        <f>IF([1]All_Tasks_Billing!I2168="","",[1]All_Tasks_Billing!I2168)</f>
        <v/>
      </c>
      <c r="J2168" t="str">
        <f>IF([1]All_Tasks_Billing!J2168="","",[1]All_Tasks_Billing!J2168)</f>
        <v/>
      </c>
      <c r="K2168" t="str">
        <f>[1]All_Tasks_Billing!K2168</f>
        <v/>
      </c>
      <c r="L2168" s="45" t="str">
        <f>[1]All_Tasks_Billing!L2168</f>
        <v/>
      </c>
      <c r="M2168" t="str">
        <f>[1]All_Tasks_Billing!M2168</f>
        <v/>
      </c>
      <c r="N2168" s="46">
        <f>IF([1]All_Tasks_Billing!N2168="",0,[1]All_Tasks_Billing!N2168)</f>
        <v>0</v>
      </c>
      <c r="O2168" t="str">
        <f>[1]All_Tasks_Billing!O2168</f>
        <v/>
      </c>
      <c r="P2168" s="47">
        <f>IF([1]All_Tasks_Billing!P2168="",0,[1]All_Tasks_Billing!P2168)</f>
        <v>0</v>
      </c>
      <c r="Q2168" s="47">
        <f>IF([1]All_Tasks_Billing!Q2168="",0,[1]All_Tasks_Billing!Q2168)</f>
        <v>0</v>
      </c>
      <c r="R2168" s="47">
        <f>IF([1]All_Tasks_Billing!R2168="",0,[1]All_Tasks_Billing!R2168)</f>
        <v>0</v>
      </c>
      <c r="S2168" t="str">
        <f>[1]All_Tasks_Billing!S2168</f>
        <v/>
      </c>
      <c r="T2168" t="str">
        <f>[1]All_Tasks_Billing!T2168</f>
        <v/>
      </c>
      <c r="U2168" t="str">
        <f>[1]All_Tasks_Billing!U2168</f>
        <v/>
      </c>
      <c r="V2168">
        <f>[1]All_Tasks_Billing!V2168</f>
        <v>0</v>
      </c>
      <c r="W2168" s="48">
        <f>[1]All_Tasks_Billing!W2168</f>
        <v>0</v>
      </c>
      <c r="X2168">
        <f>[1]All_Tasks_Billing!X2168</f>
        <v>0</v>
      </c>
      <c r="Y2168">
        <f>[1]All_Tasks_Billing!Y2168</f>
        <v>1</v>
      </c>
      <c r="Z2168" s="49">
        <f>[1]All_Tasks_Billing!Z2168</f>
        <v>0</v>
      </c>
      <c r="AA2168" s="45" t="str">
        <f>[1]All_Tasks_Billing!AA2168</f>
        <v/>
      </c>
      <c r="AB2168" t="str">
        <f>[1]All_Tasks_Billing!AB2168</f>
        <v/>
      </c>
      <c r="AC2168" s="48">
        <f>[1]All_Tasks_Billing!AC2168</f>
        <v>0</v>
      </c>
      <c r="AD2168" s="48">
        <f>[1]All_Tasks_Billing!AD2168</f>
        <v>0</v>
      </c>
      <c r="AE2168" s="48">
        <f>[1]All_Tasks_Billing!AE2168</f>
        <v>0</v>
      </c>
      <c r="AF2168" s="48">
        <f>[1]All_Tasks_Billing!AF2168</f>
        <v>0</v>
      </c>
      <c r="AG2168" s="48">
        <f>[1]All_Tasks_Billing!AG2168</f>
        <v>0</v>
      </c>
      <c r="AH2168" s="48">
        <f>[1]All_Tasks_Billing!AH2168</f>
        <v>0</v>
      </c>
      <c r="AI2168" s="48">
        <f>[1]All_Tasks_Billing!AI2168</f>
        <v>0</v>
      </c>
      <c r="AJ2168" s="48">
        <f>[1]All_Tasks_Billing!AJ2168</f>
        <v>0</v>
      </c>
      <c r="AK2168" s="48">
        <f>[1]All_Tasks_Billing!AK2168</f>
        <v>0</v>
      </c>
      <c r="AL2168" s="48">
        <f>[1]All_Tasks_Billing!AL2168</f>
        <v>0</v>
      </c>
      <c r="AM2168" s="48">
        <f>[1]All_Tasks_Billing!AM2168</f>
        <v>0</v>
      </c>
      <c r="AN2168" s="48">
        <f>[1]All_Tasks_Billing!AN2168</f>
        <v>0</v>
      </c>
      <c r="AO2168" s="48">
        <f>[1]All_Tasks_Billing!AO2168</f>
        <v>0</v>
      </c>
      <c r="AP2168" s="48">
        <f>[1]All_Tasks_Billing!AP2168</f>
        <v>0</v>
      </c>
      <c r="AQ2168" s="48">
        <f>[1]All_Tasks_Billing!AQ2168</f>
        <v>0</v>
      </c>
      <c r="AR2168" s="48">
        <f>[1]All_Tasks_Billing!AR2168</f>
        <v>0</v>
      </c>
      <c r="AS2168" s="48">
        <f>[1]All_Tasks_Billing!AS2168</f>
        <v>0</v>
      </c>
      <c r="AT2168" s="48">
        <f>[1]All_Tasks_Billing!AT2168</f>
        <v>0</v>
      </c>
      <c r="AU2168" s="50" t="str">
        <f t="shared" si="594"/>
        <v/>
      </c>
      <c r="AV2168" s="50" t="str">
        <f t="shared" si="595"/>
        <v/>
      </c>
      <c r="AW2168" s="50" t="str">
        <f t="shared" si="596"/>
        <v/>
      </c>
      <c r="AX2168" s="50" t="str">
        <f t="shared" ca="1" si="597"/>
        <v>Not Completed</v>
      </c>
      <c r="AY2168" s="50" t="str">
        <f t="shared" ca="1" si="598"/>
        <v>Not Completed</v>
      </c>
      <c r="AZ2168" s="50" t="str">
        <f t="shared" ca="1" si="599"/>
        <v>Not Completed</v>
      </c>
      <c r="BA2168" s="48">
        <f t="shared" si="600"/>
        <v>0</v>
      </c>
      <c r="BB2168" s="45" t="str">
        <f t="shared" si="601"/>
        <v/>
      </c>
      <c r="BC2168" s="50" t="str">
        <f t="shared" si="602"/>
        <v/>
      </c>
      <c r="BD2168" s="48">
        <f t="shared" si="603"/>
        <v>0</v>
      </c>
      <c r="BE2168" s="50" t="str">
        <f t="shared" si="604"/>
        <v>Not Started</v>
      </c>
      <c r="BF2168" s="51">
        <f t="shared" si="605"/>
        <v>0</v>
      </c>
      <c r="BG2168" s="51">
        <f t="shared" si="606"/>
        <v>0</v>
      </c>
      <c r="BH2168" s="50" t="str">
        <f t="shared" si="607"/>
        <v/>
      </c>
      <c r="BI2168" s="50" t="str">
        <f t="shared" si="608"/>
        <v/>
      </c>
      <c r="BJ2168" s="50" t="str">
        <f t="shared" si="609"/>
        <v/>
      </c>
      <c r="BK2168" s="50" t="str">
        <f t="shared" si="610"/>
        <v xml:space="preserve">Not Started |  | </v>
      </c>
      <c r="BL2168" s="49" t="str">
        <f t="shared" ca="1" si="611"/>
        <v/>
      </c>
    </row>
    <row r="2169" spans="1:64" x14ac:dyDescent="0.25">
      <c r="A2169" t="str">
        <f>[1]All_Tasks_Billing!A2169</f>
        <v/>
      </c>
      <c r="B2169" t="str">
        <f>[1]All_Tasks_Billing!B2169</f>
        <v/>
      </c>
      <c r="C2169" t="str">
        <f>[1]All_Tasks_Billing!C2169</f>
        <v/>
      </c>
      <c r="D2169" t="str">
        <f>[1]All_Tasks_Billing!D2169</f>
        <v/>
      </c>
      <c r="E2169" t="str">
        <f>[1]All_Tasks_Billing!E2169</f>
        <v/>
      </c>
      <c r="F2169" t="str">
        <f>IF([1]All_Tasks_Billing!F2169="","",[1]All_Tasks_Billing!F2169)</f>
        <v/>
      </c>
      <c r="G2169" t="str">
        <f>IF([1]All_Tasks_Billing!G2169="","",[1]All_Tasks_Billing!G2169)</f>
        <v/>
      </c>
      <c r="H2169" s="45" t="str">
        <f>[1]All_Tasks_Billing!H2169</f>
        <v/>
      </c>
      <c r="I2169" t="str">
        <f>IF([1]All_Tasks_Billing!I2169="","",[1]All_Tasks_Billing!I2169)</f>
        <v/>
      </c>
      <c r="J2169" t="str">
        <f>IF([1]All_Tasks_Billing!J2169="","",[1]All_Tasks_Billing!J2169)</f>
        <v/>
      </c>
      <c r="K2169" t="str">
        <f>[1]All_Tasks_Billing!K2169</f>
        <v/>
      </c>
      <c r="L2169" s="45" t="str">
        <f>[1]All_Tasks_Billing!L2169</f>
        <v/>
      </c>
      <c r="M2169" t="str">
        <f>[1]All_Tasks_Billing!M2169</f>
        <v/>
      </c>
      <c r="N2169" s="46">
        <f>IF([1]All_Tasks_Billing!N2169="",0,[1]All_Tasks_Billing!N2169)</f>
        <v>0</v>
      </c>
      <c r="O2169" t="str">
        <f>[1]All_Tasks_Billing!O2169</f>
        <v/>
      </c>
      <c r="P2169" s="47">
        <f>IF([1]All_Tasks_Billing!P2169="",0,[1]All_Tasks_Billing!P2169)</f>
        <v>0</v>
      </c>
      <c r="Q2169" s="47">
        <f>IF([1]All_Tasks_Billing!Q2169="",0,[1]All_Tasks_Billing!Q2169)</f>
        <v>0</v>
      </c>
      <c r="R2169" s="47">
        <f>IF([1]All_Tasks_Billing!R2169="",0,[1]All_Tasks_Billing!R2169)</f>
        <v>0</v>
      </c>
      <c r="S2169" t="str">
        <f>[1]All_Tasks_Billing!S2169</f>
        <v/>
      </c>
      <c r="T2169" t="str">
        <f>[1]All_Tasks_Billing!T2169</f>
        <v/>
      </c>
      <c r="U2169" t="str">
        <f>[1]All_Tasks_Billing!U2169</f>
        <v/>
      </c>
      <c r="V2169">
        <f>[1]All_Tasks_Billing!V2169</f>
        <v>0</v>
      </c>
      <c r="W2169" s="48">
        <f>[1]All_Tasks_Billing!W2169</f>
        <v>0</v>
      </c>
      <c r="X2169">
        <f>[1]All_Tasks_Billing!X2169</f>
        <v>0</v>
      </c>
      <c r="Y2169">
        <f>[1]All_Tasks_Billing!Y2169</f>
        <v>1</v>
      </c>
      <c r="Z2169" s="49">
        <f>[1]All_Tasks_Billing!Z2169</f>
        <v>0</v>
      </c>
      <c r="AA2169" s="45" t="str">
        <f>[1]All_Tasks_Billing!AA2169</f>
        <v/>
      </c>
      <c r="AB2169" t="str">
        <f>[1]All_Tasks_Billing!AB2169</f>
        <v/>
      </c>
      <c r="AC2169" s="48">
        <f>[1]All_Tasks_Billing!AC2169</f>
        <v>0</v>
      </c>
      <c r="AD2169" s="48">
        <f>[1]All_Tasks_Billing!AD2169</f>
        <v>0</v>
      </c>
      <c r="AE2169" s="48">
        <f>[1]All_Tasks_Billing!AE2169</f>
        <v>0</v>
      </c>
      <c r="AF2169" s="48">
        <f>[1]All_Tasks_Billing!AF2169</f>
        <v>0</v>
      </c>
      <c r="AG2169" s="48">
        <f>[1]All_Tasks_Billing!AG2169</f>
        <v>0</v>
      </c>
      <c r="AH2169" s="48">
        <f>[1]All_Tasks_Billing!AH2169</f>
        <v>0</v>
      </c>
      <c r="AI2169" s="48">
        <f>[1]All_Tasks_Billing!AI2169</f>
        <v>0</v>
      </c>
      <c r="AJ2169" s="48">
        <f>[1]All_Tasks_Billing!AJ2169</f>
        <v>0</v>
      </c>
      <c r="AK2169" s="48">
        <f>[1]All_Tasks_Billing!AK2169</f>
        <v>0</v>
      </c>
      <c r="AL2169" s="48">
        <f>[1]All_Tasks_Billing!AL2169</f>
        <v>0</v>
      </c>
      <c r="AM2169" s="48">
        <f>[1]All_Tasks_Billing!AM2169</f>
        <v>0</v>
      </c>
      <c r="AN2169" s="48">
        <f>[1]All_Tasks_Billing!AN2169</f>
        <v>0</v>
      </c>
      <c r="AO2169" s="48">
        <f>[1]All_Tasks_Billing!AO2169</f>
        <v>0</v>
      </c>
      <c r="AP2169" s="48">
        <f>[1]All_Tasks_Billing!AP2169</f>
        <v>0</v>
      </c>
      <c r="AQ2169" s="48">
        <f>[1]All_Tasks_Billing!AQ2169</f>
        <v>0</v>
      </c>
      <c r="AR2169" s="48">
        <f>[1]All_Tasks_Billing!AR2169</f>
        <v>0</v>
      </c>
      <c r="AS2169" s="48">
        <f>[1]All_Tasks_Billing!AS2169</f>
        <v>0</v>
      </c>
      <c r="AT2169" s="48">
        <f>[1]All_Tasks_Billing!AT2169</f>
        <v>0</v>
      </c>
      <c r="AU2169" s="50" t="str">
        <f t="shared" si="594"/>
        <v/>
      </c>
      <c r="AV2169" s="50" t="str">
        <f t="shared" si="595"/>
        <v/>
      </c>
      <c r="AW2169" s="50" t="str">
        <f t="shared" si="596"/>
        <v/>
      </c>
      <c r="AX2169" s="50" t="str">
        <f t="shared" ca="1" si="597"/>
        <v>Not Completed</v>
      </c>
      <c r="AY2169" s="50" t="str">
        <f t="shared" ca="1" si="598"/>
        <v>Not Completed</v>
      </c>
      <c r="AZ2169" s="50" t="str">
        <f t="shared" ca="1" si="599"/>
        <v>Not Completed</v>
      </c>
      <c r="BA2169" s="48">
        <f t="shared" si="600"/>
        <v>0</v>
      </c>
      <c r="BB2169" s="45" t="str">
        <f t="shared" si="601"/>
        <v/>
      </c>
      <c r="BC2169" s="50" t="str">
        <f t="shared" si="602"/>
        <v/>
      </c>
      <c r="BD2169" s="48">
        <f t="shared" si="603"/>
        <v>0</v>
      </c>
      <c r="BE2169" s="50" t="str">
        <f t="shared" si="604"/>
        <v>Not Started</v>
      </c>
      <c r="BF2169" s="51">
        <f t="shared" si="605"/>
        <v>0</v>
      </c>
      <c r="BG2169" s="51">
        <f t="shared" si="606"/>
        <v>0</v>
      </c>
      <c r="BH2169" s="50" t="str">
        <f t="shared" si="607"/>
        <v/>
      </c>
      <c r="BI2169" s="50" t="str">
        <f t="shared" si="608"/>
        <v/>
      </c>
      <c r="BJ2169" s="50" t="str">
        <f t="shared" si="609"/>
        <v/>
      </c>
      <c r="BK2169" s="50" t="str">
        <f t="shared" si="610"/>
        <v xml:space="preserve">Not Started |  | </v>
      </c>
      <c r="BL2169" s="49" t="str">
        <f t="shared" ca="1" si="611"/>
        <v/>
      </c>
    </row>
    <row r="2170" spans="1:64" x14ac:dyDescent="0.25">
      <c r="A2170" t="str">
        <f>[1]All_Tasks_Billing!A2170</f>
        <v/>
      </c>
      <c r="B2170" t="str">
        <f>[1]All_Tasks_Billing!B2170</f>
        <v/>
      </c>
      <c r="C2170" t="str">
        <f>[1]All_Tasks_Billing!C2170</f>
        <v/>
      </c>
      <c r="D2170" t="str">
        <f>[1]All_Tasks_Billing!D2170</f>
        <v/>
      </c>
      <c r="E2170" t="str">
        <f>[1]All_Tasks_Billing!E2170</f>
        <v/>
      </c>
      <c r="F2170" t="str">
        <f>IF([1]All_Tasks_Billing!F2170="","",[1]All_Tasks_Billing!F2170)</f>
        <v/>
      </c>
      <c r="G2170" t="str">
        <f>IF([1]All_Tasks_Billing!G2170="","",[1]All_Tasks_Billing!G2170)</f>
        <v/>
      </c>
      <c r="H2170" s="45" t="str">
        <f>[1]All_Tasks_Billing!H2170</f>
        <v/>
      </c>
      <c r="I2170" t="str">
        <f>IF([1]All_Tasks_Billing!I2170="","",[1]All_Tasks_Billing!I2170)</f>
        <v/>
      </c>
      <c r="J2170" t="str">
        <f>IF([1]All_Tasks_Billing!J2170="","",[1]All_Tasks_Billing!J2170)</f>
        <v/>
      </c>
      <c r="K2170" t="str">
        <f>[1]All_Tasks_Billing!K2170</f>
        <v/>
      </c>
      <c r="L2170" s="45" t="str">
        <f>[1]All_Tasks_Billing!L2170</f>
        <v/>
      </c>
      <c r="M2170" t="str">
        <f>[1]All_Tasks_Billing!M2170</f>
        <v/>
      </c>
      <c r="N2170" s="46">
        <f>IF([1]All_Tasks_Billing!N2170="",0,[1]All_Tasks_Billing!N2170)</f>
        <v>0</v>
      </c>
      <c r="O2170" t="str">
        <f>[1]All_Tasks_Billing!O2170</f>
        <v/>
      </c>
      <c r="P2170" s="47">
        <f>IF([1]All_Tasks_Billing!P2170="",0,[1]All_Tasks_Billing!P2170)</f>
        <v>0</v>
      </c>
      <c r="Q2170" s="47">
        <f>IF([1]All_Tasks_Billing!Q2170="",0,[1]All_Tasks_Billing!Q2170)</f>
        <v>0</v>
      </c>
      <c r="R2170" s="47">
        <f>IF([1]All_Tasks_Billing!R2170="",0,[1]All_Tasks_Billing!R2170)</f>
        <v>0</v>
      </c>
      <c r="S2170" t="str">
        <f>[1]All_Tasks_Billing!S2170</f>
        <v/>
      </c>
      <c r="T2170" t="str">
        <f>[1]All_Tasks_Billing!T2170</f>
        <v/>
      </c>
      <c r="U2170" t="str">
        <f>[1]All_Tasks_Billing!U2170</f>
        <v/>
      </c>
      <c r="V2170">
        <f>[1]All_Tasks_Billing!V2170</f>
        <v>0</v>
      </c>
      <c r="W2170" s="48">
        <f>[1]All_Tasks_Billing!W2170</f>
        <v>0</v>
      </c>
      <c r="X2170">
        <f>[1]All_Tasks_Billing!X2170</f>
        <v>0</v>
      </c>
      <c r="Y2170">
        <f>[1]All_Tasks_Billing!Y2170</f>
        <v>1</v>
      </c>
      <c r="Z2170" s="49">
        <f>[1]All_Tasks_Billing!Z2170</f>
        <v>0</v>
      </c>
      <c r="AA2170" s="45" t="str">
        <f>[1]All_Tasks_Billing!AA2170</f>
        <v/>
      </c>
      <c r="AB2170" t="str">
        <f>[1]All_Tasks_Billing!AB2170</f>
        <v/>
      </c>
      <c r="AC2170" s="48">
        <f>[1]All_Tasks_Billing!AC2170</f>
        <v>0</v>
      </c>
      <c r="AD2170" s="48">
        <f>[1]All_Tasks_Billing!AD2170</f>
        <v>0</v>
      </c>
      <c r="AE2170" s="48">
        <f>[1]All_Tasks_Billing!AE2170</f>
        <v>0</v>
      </c>
      <c r="AF2170" s="48">
        <f>[1]All_Tasks_Billing!AF2170</f>
        <v>0</v>
      </c>
      <c r="AG2170" s="48">
        <f>[1]All_Tasks_Billing!AG2170</f>
        <v>0</v>
      </c>
      <c r="AH2170" s="48">
        <f>[1]All_Tasks_Billing!AH2170</f>
        <v>0</v>
      </c>
      <c r="AI2170" s="48">
        <f>[1]All_Tasks_Billing!AI2170</f>
        <v>0</v>
      </c>
      <c r="AJ2170" s="48">
        <f>[1]All_Tasks_Billing!AJ2170</f>
        <v>0</v>
      </c>
      <c r="AK2170" s="48">
        <f>[1]All_Tasks_Billing!AK2170</f>
        <v>0</v>
      </c>
      <c r="AL2170" s="48">
        <f>[1]All_Tasks_Billing!AL2170</f>
        <v>0</v>
      </c>
      <c r="AM2170" s="48">
        <f>[1]All_Tasks_Billing!AM2170</f>
        <v>0</v>
      </c>
      <c r="AN2170" s="48">
        <f>[1]All_Tasks_Billing!AN2170</f>
        <v>0</v>
      </c>
      <c r="AO2170" s="48">
        <f>[1]All_Tasks_Billing!AO2170</f>
        <v>0</v>
      </c>
      <c r="AP2170" s="48">
        <f>[1]All_Tasks_Billing!AP2170</f>
        <v>0</v>
      </c>
      <c r="AQ2170" s="48">
        <f>[1]All_Tasks_Billing!AQ2170</f>
        <v>0</v>
      </c>
      <c r="AR2170" s="48">
        <f>[1]All_Tasks_Billing!AR2170</f>
        <v>0</v>
      </c>
      <c r="AS2170" s="48">
        <f>[1]All_Tasks_Billing!AS2170</f>
        <v>0</v>
      </c>
      <c r="AT2170" s="48">
        <f>[1]All_Tasks_Billing!AT2170</f>
        <v>0</v>
      </c>
      <c r="AU2170" s="50" t="str">
        <f t="shared" si="594"/>
        <v/>
      </c>
      <c r="AV2170" s="50" t="str">
        <f t="shared" si="595"/>
        <v/>
      </c>
      <c r="AW2170" s="50" t="str">
        <f t="shared" si="596"/>
        <v/>
      </c>
      <c r="AX2170" s="50" t="str">
        <f t="shared" ca="1" si="597"/>
        <v>Not Completed</v>
      </c>
      <c r="AY2170" s="50" t="str">
        <f t="shared" ca="1" si="598"/>
        <v>Not Completed</v>
      </c>
      <c r="AZ2170" s="50" t="str">
        <f t="shared" ca="1" si="599"/>
        <v>Not Completed</v>
      </c>
      <c r="BA2170" s="48">
        <f t="shared" si="600"/>
        <v>0</v>
      </c>
      <c r="BB2170" s="45" t="str">
        <f t="shared" si="601"/>
        <v/>
      </c>
      <c r="BC2170" s="50" t="str">
        <f t="shared" si="602"/>
        <v/>
      </c>
      <c r="BD2170" s="48">
        <f t="shared" si="603"/>
        <v>0</v>
      </c>
      <c r="BE2170" s="50" t="str">
        <f t="shared" si="604"/>
        <v>Not Started</v>
      </c>
      <c r="BF2170" s="51">
        <f t="shared" si="605"/>
        <v>0</v>
      </c>
      <c r="BG2170" s="51">
        <f t="shared" si="606"/>
        <v>0</v>
      </c>
      <c r="BH2170" s="50" t="str">
        <f t="shared" si="607"/>
        <v/>
      </c>
      <c r="BI2170" s="50" t="str">
        <f t="shared" si="608"/>
        <v/>
      </c>
      <c r="BJ2170" s="50" t="str">
        <f t="shared" si="609"/>
        <v/>
      </c>
      <c r="BK2170" s="50" t="str">
        <f t="shared" si="610"/>
        <v xml:space="preserve">Not Started |  | </v>
      </c>
      <c r="BL2170" s="49" t="str">
        <f t="shared" ca="1" si="611"/>
        <v/>
      </c>
    </row>
    <row r="2171" spans="1:64" x14ac:dyDescent="0.25">
      <c r="A2171" t="str">
        <f>[1]All_Tasks_Billing!A2171</f>
        <v/>
      </c>
      <c r="B2171" t="str">
        <f>[1]All_Tasks_Billing!B2171</f>
        <v/>
      </c>
      <c r="C2171" t="str">
        <f>[1]All_Tasks_Billing!C2171</f>
        <v/>
      </c>
      <c r="D2171" t="str">
        <f>[1]All_Tasks_Billing!D2171</f>
        <v/>
      </c>
      <c r="E2171" t="str">
        <f>[1]All_Tasks_Billing!E2171</f>
        <v/>
      </c>
      <c r="F2171" t="str">
        <f>IF([1]All_Tasks_Billing!F2171="","",[1]All_Tasks_Billing!F2171)</f>
        <v/>
      </c>
      <c r="G2171" t="str">
        <f>IF([1]All_Tasks_Billing!G2171="","",[1]All_Tasks_Billing!G2171)</f>
        <v/>
      </c>
      <c r="H2171" s="45" t="str">
        <f>[1]All_Tasks_Billing!H2171</f>
        <v/>
      </c>
      <c r="I2171" t="str">
        <f>IF([1]All_Tasks_Billing!I2171="","",[1]All_Tasks_Billing!I2171)</f>
        <v/>
      </c>
      <c r="J2171" t="str">
        <f>IF([1]All_Tasks_Billing!J2171="","",[1]All_Tasks_Billing!J2171)</f>
        <v/>
      </c>
      <c r="K2171" t="str">
        <f>[1]All_Tasks_Billing!K2171</f>
        <v/>
      </c>
      <c r="L2171" s="45" t="str">
        <f>[1]All_Tasks_Billing!L2171</f>
        <v/>
      </c>
      <c r="M2171" t="str">
        <f>[1]All_Tasks_Billing!M2171</f>
        <v/>
      </c>
      <c r="N2171" s="46">
        <f>IF([1]All_Tasks_Billing!N2171="",0,[1]All_Tasks_Billing!N2171)</f>
        <v>0</v>
      </c>
      <c r="O2171" t="str">
        <f>[1]All_Tasks_Billing!O2171</f>
        <v/>
      </c>
      <c r="P2171" s="47">
        <f>IF([1]All_Tasks_Billing!P2171="",0,[1]All_Tasks_Billing!P2171)</f>
        <v>0</v>
      </c>
      <c r="Q2171" s="47">
        <f>IF([1]All_Tasks_Billing!Q2171="",0,[1]All_Tasks_Billing!Q2171)</f>
        <v>0</v>
      </c>
      <c r="R2171" s="47">
        <f>IF([1]All_Tasks_Billing!R2171="",0,[1]All_Tasks_Billing!R2171)</f>
        <v>0</v>
      </c>
      <c r="S2171" t="str">
        <f>[1]All_Tasks_Billing!S2171</f>
        <v/>
      </c>
      <c r="T2171" t="str">
        <f>[1]All_Tasks_Billing!T2171</f>
        <v/>
      </c>
      <c r="U2171" t="str">
        <f>[1]All_Tasks_Billing!U2171</f>
        <v/>
      </c>
      <c r="V2171">
        <f>[1]All_Tasks_Billing!V2171</f>
        <v>0</v>
      </c>
      <c r="W2171" s="48">
        <f>[1]All_Tasks_Billing!W2171</f>
        <v>0</v>
      </c>
      <c r="X2171">
        <f>[1]All_Tasks_Billing!X2171</f>
        <v>0</v>
      </c>
      <c r="Y2171">
        <f>[1]All_Tasks_Billing!Y2171</f>
        <v>1</v>
      </c>
      <c r="Z2171" s="49">
        <f>[1]All_Tasks_Billing!Z2171</f>
        <v>0</v>
      </c>
      <c r="AA2171" s="45" t="str">
        <f>[1]All_Tasks_Billing!AA2171</f>
        <v/>
      </c>
      <c r="AB2171" t="str">
        <f>[1]All_Tasks_Billing!AB2171</f>
        <v/>
      </c>
      <c r="AC2171" s="48">
        <f>[1]All_Tasks_Billing!AC2171</f>
        <v>0</v>
      </c>
      <c r="AD2171" s="48">
        <f>[1]All_Tasks_Billing!AD2171</f>
        <v>0</v>
      </c>
      <c r="AE2171" s="48">
        <f>[1]All_Tasks_Billing!AE2171</f>
        <v>0</v>
      </c>
      <c r="AF2171" s="48">
        <f>[1]All_Tasks_Billing!AF2171</f>
        <v>0</v>
      </c>
      <c r="AG2171" s="48">
        <f>[1]All_Tasks_Billing!AG2171</f>
        <v>0</v>
      </c>
      <c r="AH2171" s="48">
        <f>[1]All_Tasks_Billing!AH2171</f>
        <v>0</v>
      </c>
      <c r="AI2171" s="48">
        <f>[1]All_Tasks_Billing!AI2171</f>
        <v>0</v>
      </c>
      <c r="AJ2171" s="48">
        <f>[1]All_Tasks_Billing!AJ2171</f>
        <v>0</v>
      </c>
      <c r="AK2171" s="48">
        <f>[1]All_Tasks_Billing!AK2171</f>
        <v>0</v>
      </c>
      <c r="AL2171" s="48">
        <f>[1]All_Tasks_Billing!AL2171</f>
        <v>0</v>
      </c>
      <c r="AM2171" s="48">
        <f>[1]All_Tasks_Billing!AM2171</f>
        <v>0</v>
      </c>
      <c r="AN2171" s="48">
        <f>[1]All_Tasks_Billing!AN2171</f>
        <v>0</v>
      </c>
      <c r="AO2171" s="48">
        <f>[1]All_Tasks_Billing!AO2171</f>
        <v>0</v>
      </c>
      <c r="AP2171" s="48">
        <f>[1]All_Tasks_Billing!AP2171</f>
        <v>0</v>
      </c>
      <c r="AQ2171" s="48">
        <f>[1]All_Tasks_Billing!AQ2171</f>
        <v>0</v>
      </c>
      <c r="AR2171" s="48">
        <f>[1]All_Tasks_Billing!AR2171</f>
        <v>0</v>
      </c>
      <c r="AS2171" s="48">
        <f>[1]All_Tasks_Billing!AS2171</f>
        <v>0</v>
      </c>
      <c r="AT2171" s="48">
        <f>[1]All_Tasks_Billing!AT2171</f>
        <v>0</v>
      </c>
      <c r="AU2171" s="50" t="str">
        <f t="shared" si="594"/>
        <v/>
      </c>
      <c r="AV2171" s="50" t="str">
        <f t="shared" si="595"/>
        <v/>
      </c>
      <c r="AW2171" s="50" t="str">
        <f t="shared" si="596"/>
        <v/>
      </c>
      <c r="AX2171" s="50" t="str">
        <f t="shared" ca="1" si="597"/>
        <v>Not Completed</v>
      </c>
      <c r="AY2171" s="50" t="str">
        <f t="shared" ca="1" si="598"/>
        <v>Not Completed</v>
      </c>
      <c r="AZ2171" s="50" t="str">
        <f t="shared" ca="1" si="599"/>
        <v>Not Completed</v>
      </c>
      <c r="BA2171" s="48">
        <f t="shared" si="600"/>
        <v>0</v>
      </c>
      <c r="BB2171" s="45" t="str">
        <f t="shared" si="601"/>
        <v/>
      </c>
      <c r="BC2171" s="50" t="str">
        <f t="shared" si="602"/>
        <v/>
      </c>
      <c r="BD2171" s="48">
        <f t="shared" si="603"/>
        <v>0</v>
      </c>
      <c r="BE2171" s="50" t="str">
        <f t="shared" si="604"/>
        <v>Not Started</v>
      </c>
      <c r="BF2171" s="51">
        <f t="shared" si="605"/>
        <v>0</v>
      </c>
      <c r="BG2171" s="51">
        <f t="shared" si="606"/>
        <v>0</v>
      </c>
      <c r="BH2171" s="50" t="str">
        <f t="shared" si="607"/>
        <v/>
      </c>
      <c r="BI2171" s="50" t="str">
        <f t="shared" si="608"/>
        <v/>
      </c>
      <c r="BJ2171" s="50" t="str">
        <f t="shared" si="609"/>
        <v/>
      </c>
      <c r="BK2171" s="50" t="str">
        <f t="shared" si="610"/>
        <v xml:space="preserve">Not Started |  | </v>
      </c>
      <c r="BL2171" s="49" t="str">
        <f t="shared" ca="1" si="611"/>
        <v/>
      </c>
    </row>
    <row r="2172" spans="1:64" x14ac:dyDescent="0.25">
      <c r="A2172" t="str">
        <f>[1]All_Tasks_Billing!A2172</f>
        <v/>
      </c>
      <c r="B2172" t="str">
        <f>[1]All_Tasks_Billing!B2172</f>
        <v/>
      </c>
      <c r="C2172" t="str">
        <f>[1]All_Tasks_Billing!C2172</f>
        <v/>
      </c>
      <c r="D2172" t="str">
        <f>[1]All_Tasks_Billing!D2172</f>
        <v/>
      </c>
      <c r="E2172" t="str">
        <f>[1]All_Tasks_Billing!E2172</f>
        <v/>
      </c>
      <c r="F2172" t="str">
        <f>IF([1]All_Tasks_Billing!F2172="","",[1]All_Tasks_Billing!F2172)</f>
        <v/>
      </c>
      <c r="G2172" t="str">
        <f>IF([1]All_Tasks_Billing!G2172="","",[1]All_Tasks_Billing!G2172)</f>
        <v/>
      </c>
      <c r="H2172" s="45" t="str">
        <f>[1]All_Tasks_Billing!H2172</f>
        <v/>
      </c>
      <c r="I2172" t="str">
        <f>IF([1]All_Tasks_Billing!I2172="","",[1]All_Tasks_Billing!I2172)</f>
        <v/>
      </c>
      <c r="J2172" t="str">
        <f>IF([1]All_Tasks_Billing!J2172="","",[1]All_Tasks_Billing!J2172)</f>
        <v/>
      </c>
      <c r="K2172" t="str">
        <f>[1]All_Tasks_Billing!K2172</f>
        <v/>
      </c>
      <c r="L2172" s="45" t="str">
        <f>[1]All_Tasks_Billing!L2172</f>
        <v/>
      </c>
      <c r="M2172" t="str">
        <f>[1]All_Tasks_Billing!M2172</f>
        <v/>
      </c>
      <c r="N2172" s="46">
        <f>IF([1]All_Tasks_Billing!N2172="",0,[1]All_Tasks_Billing!N2172)</f>
        <v>0</v>
      </c>
      <c r="O2172" t="str">
        <f>[1]All_Tasks_Billing!O2172</f>
        <v/>
      </c>
      <c r="P2172" s="47">
        <f>IF([1]All_Tasks_Billing!P2172="",0,[1]All_Tasks_Billing!P2172)</f>
        <v>0</v>
      </c>
      <c r="Q2172" s="47">
        <f>IF([1]All_Tasks_Billing!Q2172="",0,[1]All_Tasks_Billing!Q2172)</f>
        <v>0</v>
      </c>
      <c r="R2172" s="47">
        <f>IF([1]All_Tasks_Billing!R2172="",0,[1]All_Tasks_Billing!R2172)</f>
        <v>0</v>
      </c>
      <c r="S2172" t="str">
        <f>[1]All_Tasks_Billing!S2172</f>
        <v/>
      </c>
      <c r="T2172" t="str">
        <f>[1]All_Tasks_Billing!T2172</f>
        <v/>
      </c>
      <c r="U2172" t="str">
        <f>[1]All_Tasks_Billing!U2172</f>
        <v/>
      </c>
      <c r="V2172">
        <f>[1]All_Tasks_Billing!V2172</f>
        <v>0</v>
      </c>
      <c r="W2172" s="48">
        <f>[1]All_Tasks_Billing!W2172</f>
        <v>0</v>
      </c>
      <c r="X2172">
        <f>[1]All_Tasks_Billing!X2172</f>
        <v>0</v>
      </c>
      <c r="Y2172">
        <f>[1]All_Tasks_Billing!Y2172</f>
        <v>1</v>
      </c>
      <c r="Z2172" s="49">
        <f>[1]All_Tasks_Billing!Z2172</f>
        <v>0</v>
      </c>
      <c r="AA2172" s="45" t="str">
        <f>[1]All_Tasks_Billing!AA2172</f>
        <v/>
      </c>
      <c r="AB2172" t="str">
        <f>[1]All_Tasks_Billing!AB2172</f>
        <v/>
      </c>
      <c r="AC2172" s="48">
        <f>[1]All_Tasks_Billing!AC2172</f>
        <v>0</v>
      </c>
      <c r="AD2172" s="48">
        <f>[1]All_Tasks_Billing!AD2172</f>
        <v>0</v>
      </c>
      <c r="AE2172" s="48">
        <f>[1]All_Tasks_Billing!AE2172</f>
        <v>0</v>
      </c>
      <c r="AF2172" s="48">
        <f>[1]All_Tasks_Billing!AF2172</f>
        <v>0</v>
      </c>
      <c r="AG2172" s="48">
        <f>[1]All_Tasks_Billing!AG2172</f>
        <v>0</v>
      </c>
      <c r="AH2172" s="48">
        <f>[1]All_Tasks_Billing!AH2172</f>
        <v>0</v>
      </c>
      <c r="AI2172" s="48">
        <f>[1]All_Tasks_Billing!AI2172</f>
        <v>0</v>
      </c>
      <c r="AJ2172" s="48">
        <f>[1]All_Tasks_Billing!AJ2172</f>
        <v>0</v>
      </c>
      <c r="AK2172" s="48">
        <f>[1]All_Tasks_Billing!AK2172</f>
        <v>0</v>
      </c>
      <c r="AL2172" s="48">
        <f>[1]All_Tasks_Billing!AL2172</f>
        <v>0</v>
      </c>
      <c r="AM2172" s="48">
        <f>[1]All_Tasks_Billing!AM2172</f>
        <v>0</v>
      </c>
      <c r="AN2172" s="48">
        <f>[1]All_Tasks_Billing!AN2172</f>
        <v>0</v>
      </c>
      <c r="AO2172" s="48">
        <f>[1]All_Tasks_Billing!AO2172</f>
        <v>0</v>
      </c>
      <c r="AP2172" s="48">
        <f>[1]All_Tasks_Billing!AP2172</f>
        <v>0</v>
      </c>
      <c r="AQ2172" s="48">
        <f>[1]All_Tasks_Billing!AQ2172</f>
        <v>0</v>
      </c>
      <c r="AR2172" s="48">
        <f>[1]All_Tasks_Billing!AR2172</f>
        <v>0</v>
      </c>
      <c r="AS2172" s="48">
        <f>[1]All_Tasks_Billing!AS2172</f>
        <v>0</v>
      </c>
      <c r="AT2172" s="48">
        <f>[1]All_Tasks_Billing!AT2172</f>
        <v>0</v>
      </c>
      <c r="AU2172" s="50" t="str">
        <f t="shared" si="594"/>
        <v/>
      </c>
      <c r="AV2172" s="50" t="str">
        <f t="shared" si="595"/>
        <v/>
      </c>
      <c r="AW2172" s="50" t="str">
        <f t="shared" si="596"/>
        <v/>
      </c>
      <c r="AX2172" s="50" t="str">
        <f t="shared" ca="1" si="597"/>
        <v>Not Completed</v>
      </c>
      <c r="AY2172" s="50" t="str">
        <f t="shared" ca="1" si="598"/>
        <v>Not Completed</v>
      </c>
      <c r="AZ2172" s="50" t="str">
        <f t="shared" ca="1" si="599"/>
        <v>Not Completed</v>
      </c>
      <c r="BA2172" s="48">
        <f t="shared" si="600"/>
        <v>0</v>
      </c>
      <c r="BB2172" s="45" t="str">
        <f t="shared" si="601"/>
        <v/>
      </c>
      <c r="BC2172" s="50" t="str">
        <f t="shared" si="602"/>
        <v/>
      </c>
      <c r="BD2172" s="48">
        <f t="shared" si="603"/>
        <v>0</v>
      </c>
      <c r="BE2172" s="50" t="str">
        <f t="shared" si="604"/>
        <v>Not Started</v>
      </c>
      <c r="BF2172" s="51">
        <f t="shared" si="605"/>
        <v>0</v>
      </c>
      <c r="BG2172" s="51">
        <f t="shared" si="606"/>
        <v>0</v>
      </c>
      <c r="BH2172" s="50" t="str">
        <f t="shared" si="607"/>
        <v/>
      </c>
      <c r="BI2172" s="50" t="str">
        <f t="shared" si="608"/>
        <v/>
      </c>
      <c r="BJ2172" s="50" t="str">
        <f t="shared" si="609"/>
        <v/>
      </c>
      <c r="BK2172" s="50" t="str">
        <f t="shared" si="610"/>
        <v xml:space="preserve">Not Started |  | </v>
      </c>
      <c r="BL2172" s="49" t="str">
        <f t="shared" ca="1" si="611"/>
        <v/>
      </c>
    </row>
    <row r="2173" spans="1:64" x14ac:dyDescent="0.25">
      <c r="A2173" t="str">
        <f>[1]All_Tasks_Billing!A2173</f>
        <v/>
      </c>
      <c r="B2173" t="str">
        <f>[1]All_Tasks_Billing!B2173</f>
        <v/>
      </c>
      <c r="C2173" t="str">
        <f>[1]All_Tasks_Billing!C2173</f>
        <v/>
      </c>
      <c r="D2173" t="str">
        <f>[1]All_Tasks_Billing!D2173</f>
        <v/>
      </c>
      <c r="E2173" t="str">
        <f>[1]All_Tasks_Billing!E2173</f>
        <v/>
      </c>
      <c r="F2173" t="str">
        <f>IF([1]All_Tasks_Billing!F2173="","",[1]All_Tasks_Billing!F2173)</f>
        <v/>
      </c>
      <c r="G2173" t="str">
        <f>IF([1]All_Tasks_Billing!G2173="","",[1]All_Tasks_Billing!G2173)</f>
        <v/>
      </c>
      <c r="H2173" s="45" t="str">
        <f>[1]All_Tasks_Billing!H2173</f>
        <v/>
      </c>
      <c r="I2173" t="str">
        <f>IF([1]All_Tasks_Billing!I2173="","",[1]All_Tasks_Billing!I2173)</f>
        <v/>
      </c>
      <c r="J2173" t="str">
        <f>IF([1]All_Tasks_Billing!J2173="","",[1]All_Tasks_Billing!J2173)</f>
        <v/>
      </c>
      <c r="K2173" t="str">
        <f>[1]All_Tasks_Billing!K2173</f>
        <v/>
      </c>
      <c r="L2173" s="45" t="str">
        <f>[1]All_Tasks_Billing!L2173</f>
        <v/>
      </c>
      <c r="M2173" t="str">
        <f>[1]All_Tasks_Billing!M2173</f>
        <v/>
      </c>
      <c r="N2173" s="46">
        <f>IF([1]All_Tasks_Billing!N2173="",0,[1]All_Tasks_Billing!N2173)</f>
        <v>0</v>
      </c>
      <c r="O2173" t="str">
        <f>[1]All_Tasks_Billing!O2173</f>
        <v/>
      </c>
      <c r="P2173" s="47">
        <f>IF([1]All_Tasks_Billing!P2173="",0,[1]All_Tasks_Billing!P2173)</f>
        <v>0</v>
      </c>
      <c r="Q2173" s="47">
        <f>IF([1]All_Tasks_Billing!Q2173="",0,[1]All_Tasks_Billing!Q2173)</f>
        <v>0</v>
      </c>
      <c r="R2173" s="47">
        <f>IF([1]All_Tasks_Billing!R2173="",0,[1]All_Tasks_Billing!R2173)</f>
        <v>0</v>
      </c>
      <c r="S2173" t="str">
        <f>[1]All_Tasks_Billing!S2173</f>
        <v/>
      </c>
      <c r="T2173" t="str">
        <f>[1]All_Tasks_Billing!T2173</f>
        <v/>
      </c>
      <c r="U2173" t="str">
        <f>[1]All_Tasks_Billing!U2173</f>
        <v/>
      </c>
      <c r="V2173">
        <f>[1]All_Tasks_Billing!V2173</f>
        <v>0</v>
      </c>
      <c r="W2173" s="48">
        <f>[1]All_Tasks_Billing!W2173</f>
        <v>0</v>
      </c>
      <c r="X2173">
        <f>[1]All_Tasks_Billing!X2173</f>
        <v>0</v>
      </c>
      <c r="Y2173">
        <f>[1]All_Tasks_Billing!Y2173</f>
        <v>1</v>
      </c>
      <c r="Z2173" s="49">
        <f>[1]All_Tasks_Billing!Z2173</f>
        <v>0</v>
      </c>
      <c r="AA2173" s="45" t="str">
        <f>[1]All_Tasks_Billing!AA2173</f>
        <v/>
      </c>
      <c r="AB2173" t="str">
        <f>[1]All_Tasks_Billing!AB2173</f>
        <v/>
      </c>
      <c r="AC2173" s="48">
        <f>[1]All_Tasks_Billing!AC2173</f>
        <v>0</v>
      </c>
      <c r="AD2173" s="48">
        <f>[1]All_Tasks_Billing!AD2173</f>
        <v>0</v>
      </c>
      <c r="AE2173" s="48">
        <f>[1]All_Tasks_Billing!AE2173</f>
        <v>0</v>
      </c>
      <c r="AF2173" s="48">
        <f>[1]All_Tasks_Billing!AF2173</f>
        <v>0</v>
      </c>
      <c r="AG2173" s="48">
        <f>[1]All_Tasks_Billing!AG2173</f>
        <v>0</v>
      </c>
      <c r="AH2173" s="48">
        <f>[1]All_Tasks_Billing!AH2173</f>
        <v>0</v>
      </c>
      <c r="AI2173" s="48">
        <f>[1]All_Tasks_Billing!AI2173</f>
        <v>0</v>
      </c>
      <c r="AJ2173" s="48">
        <f>[1]All_Tasks_Billing!AJ2173</f>
        <v>0</v>
      </c>
      <c r="AK2173" s="48">
        <f>[1]All_Tasks_Billing!AK2173</f>
        <v>0</v>
      </c>
      <c r="AL2173" s="48">
        <f>[1]All_Tasks_Billing!AL2173</f>
        <v>0</v>
      </c>
      <c r="AM2173" s="48">
        <f>[1]All_Tasks_Billing!AM2173</f>
        <v>0</v>
      </c>
      <c r="AN2173" s="48">
        <f>[1]All_Tasks_Billing!AN2173</f>
        <v>0</v>
      </c>
      <c r="AO2173" s="48">
        <f>[1]All_Tasks_Billing!AO2173</f>
        <v>0</v>
      </c>
      <c r="AP2173" s="48">
        <f>[1]All_Tasks_Billing!AP2173</f>
        <v>0</v>
      </c>
      <c r="AQ2173" s="48">
        <f>[1]All_Tasks_Billing!AQ2173</f>
        <v>0</v>
      </c>
      <c r="AR2173" s="48">
        <f>[1]All_Tasks_Billing!AR2173</f>
        <v>0</v>
      </c>
      <c r="AS2173" s="48">
        <f>[1]All_Tasks_Billing!AS2173</f>
        <v>0</v>
      </c>
      <c r="AT2173" s="48">
        <f>[1]All_Tasks_Billing!AT2173</f>
        <v>0</v>
      </c>
      <c r="AU2173" s="50" t="str">
        <f t="shared" si="594"/>
        <v/>
      </c>
      <c r="AV2173" s="50" t="str">
        <f t="shared" si="595"/>
        <v/>
      </c>
      <c r="AW2173" s="50" t="str">
        <f t="shared" si="596"/>
        <v/>
      </c>
      <c r="AX2173" s="50" t="str">
        <f t="shared" ca="1" si="597"/>
        <v>Not Completed</v>
      </c>
      <c r="AY2173" s="50" t="str">
        <f t="shared" ca="1" si="598"/>
        <v>Not Completed</v>
      </c>
      <c r="AZ2173" s="50" t="str">
        <f t="shared" ca="1" si="599"/>
        <v>Not Completed</v>
      </c>
      <c r="BA2173" s="48">
        <f t="shared" si="600"/>
        <v>0</v>
      </c>
      <c r="BB2173" s="45" t="str">
        <f t="shared" si="601"/>
        <v/>
      </c>
      <c r="BC2173" s="50" t="str">
        <f t="shared" si="602"/>
        <v/>
      </c>
      <c r="BD2173" s="48">
        <f t="shared" si="603"/>
        <v>0</v>
      </c>
      <c r="BE2173" s="50" t="str">
        <f t="shared" si="604"/>
        <v>Not Started</v>
      </c>
      <c r="BF2173" s="51">
        <f t="shared" si="605"/>
        <v>0</v>
      </c>
      <c r="BG2173" s="51">
        <f t="shared" si="606"/>
        <v>0</v>
      </c>
      <c r="BH2173" s="50" t="str">
        <f t="shared" si="607"/>
        <v/>
      </c>
      <c r="BI2173" s="50" t="str">
        <f t="shared" si="608"/>
        <v/>
      </c>
      <c r="BJ2173" s="50" t="str">
        <f t="shared" si="609"/>
        <v/>
      </c>
      <c r="BK2173" s="50" t="str">
        <f t="shared" si="610"/>
        <v xml:space="preserve">Not Started |  | </v>
      </c>
      <c r="BL2173" s="49" t="str">
        <f t="shared" ca="1" si="611"/>
        <v/>
      </c>
    </row>
    <row r="2174" spans="1:64" x14ac:dyDescent="0.25">
      <c r="A2174" t="str">
        <f>[1]All_Tasks_Billing!A2174</f>
        <v/>
      </c>
      <c r="B2174" t="str">
        <f>[1]All_Tasks_Billing!B2174</f>
        <v/>
      </c>
      <c r="C2174" t="str">
        <f>[1]All_Tasks_Billing!C2174</f>
        <v/>
      </c>
      <c r="D2174" t="str">
        <f>[1]All_Tasks_Billing!D2174</f>
        <v/>
      </c>
      <c r="E2174" t="str">
        <f>[1]All_Tasks_Billing!E2174</f>
        <v/>
      </c>
      <c r="F2174" t="str">
        <f>IF([1]All_Tasks_Billing!F2174="","",[1]All_Tasks_Billing!F2174)</f>
        <v/>
      </c>
      <c r="G2174" t="str">
        <f>IF([1]All_Tasks_Billing!G2174="","",[1]All_Tasks_Billing!G2174)</f>
        <v/>
      </c>
      <c r="H2174" s="45" t="str">
        <f>[1]All_Tasks_Billing!H2174</f>
        <v/>
      </c>
      <c r="I2174" t="str">
        <f>IF([1]All_Tasks_Billing!I2174="","",[1]All_Tasks_Billing!I2174)</f>
        <v/>
      </c>
      <c r="J2174" t="str">
        <f>IF([1]All_Tasks_Billing!J2174="","",[1]All_Tasks_Billing!J2174)</f>
        <v/>
      </c>
      <c r="K2174" t="str">
        <f>[1]All_Tasks_Billing!K2174</f>
        <v/>
      </c>
      <c r="L2174" s="45" t="str">
        <f>[1]All_Tasks_Billing!L2174</f>
        <v/>
      </c>
      <c r="M2174" t="str">
        <f>[1]All_Tasks_Billing!M2174</f>
        <v/>
      </c>
      <c r="N2174" s="46">
        <f>IF([1]All_Tasks_Billing!N2174="",0,[1]All_Tasks_Billing!N2174)</f>
        <v>0</v>
      </c>
      <c r="O2174" t="str">
        <f>[1]All_Tasks_Billing!O2174</f>
        <v/>
      </c>
      <c r="P2174" s="47">
        <f>IF([1]All_Tasks_Billing!P2174="",0,[1]All_Tasks_Billing!P2174)</f>
        <v>0</v>
      </c>
      <c r="Q2174" s="47">
        <f>IF([1]All_Tasks_Billing!Q2174="",0,[1]All_Tasks_Billing!Q2174)</f>
        <v>0</v>
      </c>
      <c r="R2174" s="47">
        <f>IF([1]All_Tasks_Billing!R2174="",0,[1]All_Tasks_Billing!R2174)</f>
        <v>0</v>
      </c>
      <c r="S2174" t="str">
        <f>[1]All_Tasks_Billing!S2174</f>
        <v/>
      </c>
      <c r="T2174" t="str">
        <f>[1]All_Tasks_Billing!T2174</f>
        <v/>
      </c>
      <c r="U2174" t="str">
        <f>[1]All_Tasks_Billing!U2174</f>
        <v/>
      </c>
      <c r="V2174">
        <f>[1]All_Tasks_Billing!V2174</f>
        <v>0</v>
      </c>
      <c r="W2174" s="48">
        <f>[1]All_Tasks_Billing!W2174</f>
        <v>0</v>
      </c>
      <c r="X2174">
        <f>[1]All_Tasks_Billing!X2174</f>
        <v>0</v>
      </c>
      <c r="Y2174">
        <f>[1]All_Tasks_Billing!Y2174</f>
        <v>1</v>
      </c>
      <c r="Z2174" s="49">
        <f>[1]All_Tasks_Billing!Z2174</f>
        <v>0</v>
      </c>
      <c r="AA2174" s="45" t="str">
        <f>[1]All_Tasks_Billing!AA2174</f>
        <v/>
      </c>
      <c r="AB2174" t="str">
        <f>[1]All_Tasks_Billing!AB2174</f>
        <v/>
      </c>
      <c r="AC2174" s="48">
        <f>[1]All_Tasks_Billing!AC2174</f>
        <v>0</v>
      </c>
      <c r="AD2174" s="48">
        <f>[1]All_Tasks_Billing!AD2174</f>
        <v>0</v>
      </c>
      <c r="AE2174" s="48">
        <f>[1]All_Tasks_Billing!AE2174</f>
        <v>0</v>
      </c>
      <c r="AF2174" s="48">
        <f>[1]All_Tasks_Billing!AF2174</f>
        <v>0</v>
      </c>
      <c r="AG2174" s="48">
        <f>[1]All_Tasks_Billing!AG2174</f>
        <v>0</v>
      </c>
      <c r="AH2174" s="48">
        <f>[1]All_Tasks_Billing!AH2174</f>
        <v>0</v>
      </c>
      <c r="AI2174" s="48">
        <f>[1]All_Tasks_Billing!AI2174</f>
        <v>0</v>
      </c>
      <c r="AJ2174" s="48">
        <f>[1]All_Tasks_Billing!AJ2174</f>
        <v>0</v>
      </c>
      <c r="AK2174" s="48">
        <f>[1]All_Tasks_Billing!AK2174</f>
        <v>0</v>
      </c>
      <c r="AL2174" s="48">
        <f>[1]All_Tasks_Billing!AL2174</f>
        <v>0</v>
      </c>
      <c r="AM2174" s="48">
        <f>[1]All_Tasks_Billing!AM2174</f>
        <v>0</v>
      </c>
      <c r="AN2174" s="48">
        <f>[1]All_Tasks_Billing!AN2174</f>
        <v>0</v>
      </c>
      <c r="AO2174" s="48">
        <f>[1]All_Tasks_Billing!AO2174</f>
        <v>0</v>
      </c>
      <c r="AP2174" s="48">
        <f>[1]All_Tasks_Billing!AP2174</f>
        <v>0</v>
      </c>
      <c r="AQ2174" s="48">
        <f>[1]All_Tasks_Billing!AQ2174</f>
        <v>0</v>
      </c>
      <c r="AR2174" s="48">
        <f>[1]All_Tasks_Billing!AR2174</f>
        <v>0</v>
      </c>
      <c r="AS2174" s="48">
        <f>[1]All_Tasks_Billing!AS2174</f>
        <v>0</v>
      </c>
      <c r="AT2174" s="48">
        <f>[1]All_Tasks_Billing!AT2174</f>
        <v>0</v>
      </c>
      <c r="AU2174" s="50" t="str">
        <f t="shared" si="594"/>
        <v/>
      </c>
      <c r="AV2174" s="50" t="str">
        <f t="shared" si="595"/>
        <v/>
      </c>
      <c r="AW2174" s="50" t="str">
        <f t="shared" si="596"/>
        <v/>
      </c>
      <c r="AX2174" s="50" t="str">
        <f t="shared" ca="1" si="597"/>
        <v>Not Completed</v>
      </c>
      <c r="AY2174" s="50" t="str">
        <f t="shared" ca="1" si="598"/>
        <v>Not Completed</v>
      </c>
      <c r="AZ2174" s="50" t="str">
        <f t="shared" ca="1" si="599"/>
        <v>Not Completed</v>
      </c>
      <c r="BA2174" s="48">
        <f t="shared" si="600"/>
        <v>0</v>
      </c>
      <c r="BB2174" s="45" t="str">
        <f t="shared" si="601"/>
        <v/>
      </c>
      <c r="BC2174" s="50" t="str">
        <f t="shared" si="602"/>
        <v/>
      </c>
      <c r="BD2174" s="48">
        <f t="shared" si="603"/>
        <v>0</v>
      </c>
      <c r="BE2174" s="50" t="str">
        <f t="shared" si="604"/>
        <v>Not Started</v>
      </c>
      <c r="BF2174" s="51">
        <f t="shared" si="605"/>
        <v>0</v>
      </c>
      <c r="BG2174" s="51">
        <f t="shared" si="606"/>
        <v>0</v>
      </c>
      <c r="BH2174" s="50" t="str">
        <f t="shared" si="607"/>
        <v/>
      </c>
      <c r="BI2174" s="50" t="str">
        <f t="shared" si="608"/>
        <v/>
      </c>
      <c r="BJ2174" s="50" t="str">
        <f t="shared" si="609"/>
        <v/>
      </c>
      <c r="BK2174" s="50" t="str">
        <f t="shared" si="610"/>
        <v xml:space="preserve">Not Started |  | </v>
      </c>
      <c r="BL2174" s="49" t="str">
        <f t="shared" ca="1" si="611"/>
        <v/>
      </c>
    </row>
    <row r="2175" spans="1:64" x14ac:dyDescent="0.25">
      <c r="A2175" t="str">
        <f>[1]All_Tasks_Billing!A2175</f>
        <v/>
      </c>
      <c r="B2175" t="str">
        <f>[1]All_Tasks_Billing!B2175</f>
        <v/>
      </c>
      <c r="C2175" t="str">
        <f>[1]All_Tasks_Billing!C2175</f>
        <v/>
      </c>
      <c r="D2175" t="str">
        <f>[1]All_Tasks_Billing!D2175</f>
        <v/>
      </c>
      <c r="E2175" t="str">
        <f>[1]All_Tasks_Billing!E2175</f>
        <v/>
      </c>
      <c r="F2175" t="str">
        <f>IF([1]All_Tasks_Billing!F2175="","",[1]All_Tasks_Billing!F2175)</f>
        <v/>
      </c>
      <c r="G2175" t="str">
        <f>IF([1]All_Tasks_Billing!G2175="","",[1]All_Tasks_Billing!G2175)</f>
        <v/>
      </c>
      <c r="H2175" s="45" t="str">
        <f>[1]All_Tasks_Billing!H2175</f>
        <v/>
      </c>
      <c r="I2175" t="str">
        <f>IF([1]All_Tasks_Billing!I2175="","",[1]All_Tasks_Billing!I2175)</f>
        <v/>
      </c>
      <c r="J2175" t="str">
        <f>IF([1]All_Tasks_Billing!J2175="","",[1]All_Tasks_Billing!J2175)</f>
        <v/>
      </c>
      <c r="K2175" t="str">
        <f>[1]All_Tasks_Billing!K2175</f>
        <v/>
      </c>
      <c r="L2175" s="45" t="str">
        <f>[1]All_Tasks_Billing!L2175</f>
        <v/>
      </c>
      <c r="M2175" t="str">
        <f>[1]All_Tasks_Billing!M2175</f>
        <v/>
      </c>
      <c r="N2175" s="46">
        <f>IF([1]All_Tasks_Billing!N2175="",0,[1]All_Tasks_Billing!N2175)</f>
        <v>0</v>
      </c>
      <c r="O2175" t="str">
        <f>[1]All_Tasks_Billing!O2175</f>
        <v/>
      </c>
      <c r="P2175" s="47">
        <f>IF([1]All_Tasks_Billing!P2175="",0,[1]All_Tasks_Billing!P2175)</f>
        <v>0</v>
      </c>
      <c r="Q2175" s="47">
        <f>IF([1]All_Tasks_Billing!Q2175="",0,[1]All_Tasks_Billing!Q2175)</f>
        <v>0</v>
      </c>
      <c r="R2175" s="47">
        <f>IF([1]All_Tasks_Billing!R2175="",0,[1]All_Tasks_Billing!R2175)</f>
        <v>0</v>
      </c>
      <c r="S2175" t="str">
        <f>[1]All_Tasks_Billing!S2175</f>
        <v/>
      </c>
      <c r="T2175" t="str">
        <f>[1]All_Tasks_Billing!T2175</f>
        <v/>
      </c>
      <c r="U2175" t="str">
        <f>[1]All_Tasks_Billing!U2175</f>
        <v/>
      </c>
      <c r="V2175">
        <f>[1]All_Tasks_Billing!V2175</f>
        <v>0</v>
      </c>
      <c r="W2175" s="48">
        <f>[1]All_Tasks_Billing!W2175</f>
        <v>0</v>
      </c>
      <c r="X2175">
        <f>[1]All_Tasks_Billing!X2175</f>
        <v>0</v>
      </c>
      <c r="Y2175">
        <f>[1]All_Tasks_Billing!Y2175</f>
        <v>1</v>
      </c>
      <c r="Z2175" s="49">
        <f>[1]All_Tasks_Billing!Z2175</f>
        <v>0</v>
      </c>
      <c r="AA2175" s="45" t="str">
        <f>[1]All_Tasks_Billing!AA2175</f>
        <v/>
      </c>
      <c r="AB2175" t="str">
        <f>[1]All_Tasks_Billing!AB2175</f>
        <v/>
      </c>
      <c r="AC2175" s="48">
        <f>[1]All_Tasks_Billing!AC2175</f>
        <v>0</v>
      </c>
      <c r="AD2175" s="48">
        <f>[1]All_Tasks_Billing!AD2175</f>
        <v>0</v>
      </c>
      <c r="AE2175" s="48">
        <f>[1]All_Tasks_Billing!AE2175</f>
        <v>0</v>
      </c>
      <c r="AF2175" s="48">
        <f>[1]All_Tasks_Billing!AF2175</f>
        <v>0</v>
      </c>
      <c r="AG2175" s="48">
        <f>[1]All_Tasks_Billing!AG2175</f>
        <v>0</v>
      </c>
      <c r="AH2175" s="48">
        <f>[1]All_Tasks_Billing!AH2175</f>
        <v>0</v>
      </c>
      <c r="AI2175" s="48">
        <f>[1]All_Tasks_Billing!AI2175</f>
        <v>0</v>
      </c>
      <c r="AJ2175" s="48">
        <f>[1]All_Tasks_Billing!AJ2175</f>
        <v>0</v>
      </c>
      <c r="AK2175" s="48">
        <f>[1]All_Tasks_Billing!AK2175</f>
        <v>0</v>
      </c>
      <c r="AL2175" s="48">
        <f>[1]All_Tasks_Billing!AL2175</f>
        <v>0</v>
      </c>
      <c r="AM2175" s="48">
        <f>[1]All_Tasks_Billing!AM2175</f>
        <v>0</v>
      </c>
      <c r="AN2175" s="48">
        <f>[1]All_Tasks_Billing!AN2175</f>
        <v>0</v>
      </c>
      <c r="AO2175" s="48">
        <f>[1]All_Tasks_Billing!AO2175</f>
        <v>0</v>
      </c>
      <c r="AP2175" s="48">
        <f>[1]All_Tasks_Billing!AP2175</f>
        <v>0</v>
      </c>
      <c r="AQ2175" s="48">
        <f>[1]All_Tasks_Billing!AQ2175</f>
        <v>0</v>
      </c>
      <c r="AR2175" s="48">
        <f>[1]All_Tasks_Billing!AR2175</f>
        <v>0</v>
      </c>
      <c r="AS2175" s="48">
        <f>[1]All_Tasks_Billing!AS2175</f>
        <v>0</v>
      </c>
      <c r="AT2175" s="48">
        <f>[1]All_Tasks_Billing!AT2175</f>
        <v>0</v>
      </c>
      <c r="AU2175" s="50" t="str">
        <f t="shared" si="594"/>
        <v/>
      </c>
      <c r="AV2175" s="50" t="str">
        <f t="shared" si="595"/>
        <v/>
      </c>
      <c r="AW2175" s="50" t="str">
        <f t="shared" si="596"/>
        <v/>
      </c>
      <c r="AX2175" s="50" t="str">
        <f t="shared" ca="1" si="597"/>
        <v>Not Completed</v>
      </c>
      <c r="AY2175" s="50" t="str">
        <f t="shared" ca="1" si="598"/>
        <v>Not Completed</v>
      </c>
      <c r="AZ2175" s="50" t="str">
        <f t="shared" ca="1" si="599"/>
        <v>Not Completed</v>
      </c>
      <c r="BA2175" s="48">
        <f t="shared" si="600"/>
        <v>0</v>
      </c>
      <c r="BB2175" s="45" t="str">
        <f t="shared" si="601"/>
        <v/>
      </c>
      <c r="BC2175" s="50" t="str">
        <f t="shared" si="602"/>
        <v/>
      </c>
      <c r="BD2175" s="48">
        <f t="shared" si="603"/>
        <v>0</v>
      </c>
      <c r="BE2175" s="50" t="str">
        <f t="shared" si="604"/>
        <v>Not Started</v>
      </c>
      <c r="BF2175" s="51">
        <f t="shared" si="605"/>
        <v>0</v>
      </c>
      <c r="BG2175" s="51">
        <f t="shared" si="606"/>
        <v>0</v>
      </c>
      <c r="BH2175" s="50" t="str">
        <f t="shared" si="607"/>
        <v/>
      </c>
      <c r="BI2175" s="50" t="str">
        <f t="shared" si="608"/>
        <v/>
      </c>
      <c r="BJ2175" s="50" t="str">
        <f t="shared" si="609"/>
        <v/>
      </c>
      <c r="BK2175" s="50" t="str">
        <f t="shared" si="610"/>
        <v xml:space="preserve">Not Started |  | </v>
      </c>
      <c r="BL2175" s="49" t="str">
        <f t="shared" ca="1" si="611"/>
        <v/>
      </c>
    </row>
    <row r="2176" spans="1:64" x14ac:dyDescent="0.25">
      <c r="A2176" t="str">
        <f>[1]All_Tasks_Billing!A2176</f>
        <v/>
      </c>
      <c r="B2176" t="str">
        <f>[1]All_Tasks_Billing!B2176</f>
        <v/>
      </c>
      <c r="C2176" t="str">
        <f>[1]All_Tasks_Billing!C2176</f>
        <v/>
      </c>
      <c r="D2176" t="str">
        <f>[1]All_Tasks_Billing!D2176</f>
        <v/>
      </c>
      <c r="E2176" t="str">
        <f>[1]All_Tasks_Billing!E2176</f>
        <v/>
      </c>
      <c r="F2176" t="str">
        <f>IF([1]All_Tasks_Billing!F2176="","",[1]All_Tasks_Billing!F2176)</f>
        <v/>
      </c>
      <c r="G2176" t="str">
        <f>IF([1]All_Tasks_Billing!G2176="","",[1]All_Tasks_Billing!G2176)</f>
        <v/>
      </c>
      <c r="H2176" s="45" t="str">
        <f>[1]All_Tasks_Billing!H2176</f>
        <v/>
      </c>
      <c r="I2176" t="str">
        <f>IF([1]All_Tasks_Billing!I2176="","",[1]All_Tasks_Billing!I2176)</f>
        <v/>
      </c>
      <c r="J2176" t="str">
        <f>IF([1]All_Tasks_Billing!J2176="","",[1]All_Tasks_Billing!J2176)</f>
        <v/>
      </c>
      <c r="K2176" t="str">
        <f>[1]All_Tasks_Billing!K2176</f>
        <v/>
      </c>
      <c r="L2176" s="45" t="str">
        <f>[1]All_Tasks_Billing!L2176</f>
        <v/>
      </c>
      <c r="M2176" t="str">
        <f>[1]All_Tasks_Billing!M2176</f>
        <v/>
      </c>
      <c r="N2176" s="46">
        <f>IF([1]All_Tasks_Billing!N2176="",0,[1]All_Tasks_Billing!N2176)</f>
        <v>0</v>
      </c>
      <c r="O2176" t="str">
        <f>[1]All_Tasks_Billing!O2176</f>
        <v/>
      </c>
      <c r="P2176" s="47">
        <f>IF([1]All_Tasks_Billing!P2176="",0,[1]All_Tasks_Billing!P2176)</f>
        <v>0</v>
      </c>
      <c r="Q2176" s="47">
        <f>IF([1]All_Tasks_Billing!Q2176="",0,[1]All_Tasks_Billing!Q2176)</f>
        <v>0</v>
      </c>
      <c r="R2176" s="47">
        <f>IF([1]All_Tasks_Billing!R2176="",0,[1]All_Tasks_Billing!R2176)</f>
        <v>0</v>
      </c>
      <c r="S2176" t="str">
        <f>[1]All_Tasks_Billing!S2176</f>
        <v/>
      </c>
      <c r="T2176" t="str">
        <f>[1]All_Tasks_Billing!T2176</f>
        <v/>
      </c>
      <c r="U2176" t="str">
        <f>[1]All_Tasks_Billing!U2176</f>
        <v/>
      </c>
      <c r="V2176">
        <f>[1]All_Tasks_Billing!V2176</f>
        <v>0</v>
      </c>
      <c r="W2176" s="48">
        <f>[1]All_Tasks_Billing!W2176</f>
        <v>0</v>
      </c>
      <c r="X2176">
        <f>[1]All_Tasks_Billing!X2176</f>
        <v>0</v>
      </c>
      <c r="Y2176">
        <f>[1]All_Tasks_Billing!Y2176</f>
        <v>1</v>
      </c>
      <c r="Z2176" s="49">
        <f>[1]All_Tasks_Billing!Z2176</f>
        <v>0</v>
      </c>
      <c r="AA2176" s="45" t="str">
        <f>[1]All_Tasks_Billing!AA2176</f>
        <v/>
      </c>
      <c r="AB2176" t="str">
        <f>[1]All_Tasks_Billing!AB2176</f>
        <v/>
      </c>
      <c r="AC2176" s="48">
        <f>[1]All_Tasks_Billing!AC2176</f>
        <v>0</v>
      </c>
      <c r="AD2176" s="48">
        <f>[1]All_Tasks_Billing!AD2176</f>
        <v>0</v>
      </c>
      <c r="AE2176" s="48">
        <f>[1]All_Tasks_Billing!AE2176</f>
        <v>0</v>
      </c>
      <c r="AF2176" s="48">
        <f>[1]All_Tasks_Billing!AF2176</f>
        <v>0</v>
      </c>
      <c r="AG2176" s="48">
        <f>[1]All_Tasks_Billing!AG2176</f>
        <v>0</v>
      </c>
      <c r="AH2176" s="48">
        <f>[1]All_Tasks_Billing!AH2176</f>
        <v>0</v>
      </c>
      <c r="AI2176" s="48">
        <f>[1]All_Tasks_Billing!AI2176</f>
        <v>0</v>
      </c>
      <c r="AJ2176" s="48">
        <f>[1]All_Tasks_Billing!AJ2176</f>
        <v>0</v>
      </c>
      <c r="AK2176" s="48">
        <f>[1]All_Tasks_Billing!AK2176</f>
        <v>0</v>
      </c>
      <c r="AL2176" s="48">
        <f>[1]All_Tasks_Billing!AL2176</f>
        <v>0</v>
      </c>
      <c r="AM2176" s="48">
        <f>[1]All_Tasks_Billing!AM2176</f>
        <v>0</v>
      </c>
      <c r="AN2176" s="48">
        <f>[1]All_Tasks_Billing!AN2176</f>
        <v>0</v>
      </c>
      <c r="AO2176" s="48">
        <f>[1]All_Tasks_Billing!AO2176</f>
        <v>0</v>
      </c>
      <c r="AP2176" s="48">
        <f>[1]All_Tasks_Billing!AP2176</f>
        <v>0</v>
      </c>
      <c r="AQ2176" s="48">
        <f>[1]All_Tasks_Billing!AQ2176</f>
        <v>0</v>
      </c>
      <c r="AR2176" s="48">
        <f>[1]All_Tasks_Billing!AR2176</f>
        <v>0</v>
      </c>
      <c r="AS2176" s="48">
        <f>[1]All_Tasks_Billing!AS2176</f>
        <v>0</v>
      </c>
      <c r="AT2176" s="48">
        <f>[1]All_Tasks_Billing!AT2176</f>
        <v>0</v>
      </c>
      <c r="AU2176" s="50" t="str">
        <f t="shared" si="594"/>
        <v/>
      </c>
      <c r="AV2176" s="50" t="str">
        <f t="shared" si="595"/>
        <v/>
      </c>
      <c r="AW2176" s="50" t="str">
        <f t="shared" si="596"/>
        <v/>
      </c>
      <c r="AX2176" s="50" t="str">
        <f t="shared" ca="1" si="597"/>
        <v>Not Completed</v>
      </c>
      <c r="AY2176" s="50" t="str">
        <f t="shared" ca="1" si="598"/>
        <v>Not Completed</v>
      </c>
      <c r="AZ2176" s="50" t="str">
        <f t="shared" ca="1" si="599"/>
        <v>Not Completed</v>
      </c>
      <c r="BA2176" s="48">
        <f t="shared" si="600"/>
        <v>0</v>
      </c>
      <c r="BB2176" s="45" t="str">
        <f t="shared" si="601"/>
        <v/>
      </c>
      <c r="BC2176" s="50" t="str">
        <f t="shared" si="602"/>
        <v/>
      </c>
      <c r="BD2176" s="48">
        <f t="shared" si="603"/>
        <v>0</v>
      </c>
      <c r="BE2176" s="50" t="str">
        <f t="shared" si="604"/>
        <v>Not Started</v>
      </c>
      <c r="BF2176" s="51">
        <f t="shared" si="605"/>
        <v>0</v>
      </c>
      <c r="BG2176" s="51">
        <f t="shared" si="606"/>
        <v>0</v>
      </c>
      <c r="BH2176" s="50" t="str">
        <f t="shared" si="607"/>
        <v/>
      </c>
      <c r="BI2176" s="50" t="str">
        <f t="shared" si="608"/>
        <v/>
      </c>
      <c r="BJ2176" s="50" t="str">
        <f t="shared" si="609"/>
        <v/>
      </c>
      <c r="BK2176" s="50" t="str">
        <f t="shared" si="610"/>
        <v xml:space="preserve">Not Started |  | </v>
      </c>
      <c r="BL2176" s="49" t="str">
        <f t="shared" ca="1" si="611"/>
        <v/>
      </c>
    </row>
    <row r="2177" spans="1:64" x14ac:dyDescent="0.25">
      <c r="A2177" t="str">
        <f>[1]All_Tasks_Billing!A2177</f>
        <v/>
      </c>
      <c r="B2177" t="str">
        <f>[1]All_Tasks_Billing!B2177</f>
        <v/>
      </c>
      <c r="C2177" t="str">
        <f>[1]All_Tasks_Billing!C2177</f>
        <v/>
      </c>
      <c r="D2177" t="str">
        <f>[1]All_Tasks_Billing!D2177</f>
        <v/>
      </c>
      <c r="E2177" t="str">
        <f>[1]All_Tasks_Billing!E2177</f>
        <v/>
      </c>
      <c r="F2177" t="str">
        <f>IF([1]All_Tasks_Billing!F2177="","",[1]All_Tasks_Billing!F2177)</f>
        <v/>
      </c>
      <c r="G2177" t="str">
        <f>IF([1]All_Tasks_Billing!G2177="","",[1]All_Tasks_Billing!G2177)</f>
        <v/>
      </c>
      <c r="H2177" s="45" t="str">
        <f>[1]All_Tasks_Billing!H2177</f>
        <v/>
      </c>
      <c r="I2177" t="str">
        <f>IF([1]All_Tasks_Billing!I2177="","",[1]All_Tasks_Billing!I2177)</f>
        <v/>
      </c>
      <c r="J2177" t="str">
        <f>IF([1]All_Tasks_Billing!J2177="","",[1]All_Tasks_Billing!J2177)</f>
        <v/>
      </c>
      <c r="K2177" t="str">
        <f>[1]All_Tasks_Billing!K2177</f>
        <v/>
      </c>
      <c r="L2177" s="45" t="str">
        <f>[1]All_Tasks_Billing!L2177</f>
        <v/>
      </c>
      <c r="M2177" t="str">
        <f>[1]All_Tasks_Billing!M2177</f>
        <v/>
      </c>
      <c r="N2177" s="46">
        <f>IF([1]All_Tasks_Billing!N2177="",0,[1]All_Tasks_Billing!N2177)</f>
        <v>0</v>
      </c>
      <c r="O2177" t="str">
        <f>[1]All_Tasks_Billing!O2177</f>
        <v/>
      </c>
      <c r="P2177" s="47">
        <f>IF([1]All_Tasks_Billing!P2177="",0,[1]All_Tasks_Billing!P2177)</f>
        <v>0</v>
      </c>
      <c r="Q2177" s="47">
        <f>IF([1]All_Tasks_Billing!Q2177="",0,[1]All_Tasks_Billing!Q2177)</f>
        <v>0</v>
      </c>
      <c r="R2177" s="47">
        <f>IF([1]All_Tasks_Billing!R2177="",0,[1]All_Tasks_Billing!R2177)</f>
        <v>0</v>
      </c>
      <c r="S2177" t="str">
        <f>[1]All_Tasks_Billing!S2177</f>
        <v/>
      </c>
      <c r="T2177" t="str">
        <f>[1]All_Tasks_Billing!T2177</f>
        <v/>
      </c>
      <c r="U2177" t="str">
        <f>[1]All_Tasks_Billing!U2177</f>
        <v/>
      </c>
      <c r="V2177">
        <f>[1]All_Tasks_Billing!V2177</f>
        <v>0</v>
      </c>
      <c r="W2177" s="48">
        <f>[1]All_Tasks_Billing!W2177</f>
        <v>0</v>
      </c>
      <c r="X2177">
        <f>[1]All_Tasks_Billing!X2177</f>
        <v>0</v>
      </c>
      <c r="Y2177">
        <f>[1]All_Tasks_Billing!Y2177</f>
        <v>1</v>
      </c>
      <c r="Z2177" s="49">
        <f>[1]All_Tasks_Billing!Z2177</f>
        <v>0</v>
      </c>
      <c r="AA2177" s="45" t="str">
        <f>[1]All_Tasks_Billing!AA2177</f>
        <v/>
      </c>
      <c r="AB2177" t="str">
        <f>[1]All_Tasks_Billing!AB2177</f>
        <v/>
      </c>
      <c r="AC2177" s="48">
        <f>[1]All_Tasks_Billing!AC2177</f>
        <v>0</v>
      </c>
      <c r="AD2177" s="48">
        <f>[1]All_Tasks_Billing!AD2177</f>
        <v>0</v>
      </c>
      <c r="AE2177" s="48">
        <f>[1]All_Tasks_Billing!AE2177</f>
        <v>0</v>
      </c>
      <c r="AF2177" s="48">
        <f>[1]All_Tasks_Billing!AF2177</f>
        <v>0</v>
      </c>
      <c r="AG2177" s="48">
        <f>[1]All_Tasks_Billing!AG2177</f>
        <v>0</v>
      </c>
      <c r="AH2177" s="48">
        <f>[1]All_Tasks_Billing!AH2177</f>
        <v>0</v>
      </c>
      <c r="AI2177" s="48">
        <f>[1]All_Tasks_Billing!AI2177</f>
        <v>0</v>
      </c>
      <c r="AJ2177" s="48">
        <f>[1]All_Tasks_Billing!AJ2177</f>
        <v>0</v>
      </c>
      <c r="AK2177" s="48">
        <f>[1]All_Tasks_Billing!AK2177</f>
        <v>0</v>
      </c>
      <c r="AL2177" s="48">
        <f>[1]All_Tasks_Billing!AL2177</f>
        <v>0</v>
      </c>
      <c r="AM2177" s="48">
        <f>[1]All_Tasks_Billing!AM2177</f>
        <v>0</v>
      </c>
      <c r="AN2177" s="48">
        <f>[1]All_Tasks_Billing!AN2177</f>
        <v>0</v>
      </c>
      <c r="AO2177" s="48">
        <f>[1]All_Tasks_Billing!AO2177</f>
        <v>0</v>
      </c>
      <c r="AP2177" s="48">
        <f>[1]All_Tasks_Billing!AP2177</f>
        <v>0</v>
      </c>
      <c r="AQ2177" s="48">
        <f>[1]All_Tasks_Billing!AQ2177</f>
        <v>0</v>
      </c>
      <c r="AR2177" s="48">
        <f>[1]All_Tasks_Billing!AR2177</f>
        <v>0</v>
      </c>
      <c r="AS2177" s="48">
        <f>[1]All_Tasks_Billing!AS2177</f>
        <v>0</v>
      </c>
      <c r="AT2177" s="48">
        <f>[1]All_Tasks_Billing!AT2177</f>
        <v>0</v>
      </c>
      <c r="AU2177" s="50" t="str">
        <f t="shared" si="594"/>
        <v/>
      </c>
      <c r="AV2177" s="50" t="str">
        <f t="shared" si="595"/>
        <v/>
      </c>
      <c r="AW2177" s="50" t="str">
        <f t="shared" si="596"/>
        <v/>
      </c>
      <c r="AX2177" s="50" t="str">
        <f t="shared" ca="1" si="597"/>
        <v>Not Completed</v>
      </c>
      <c r="AY2177" s="50" t="str">
        <f t="shared" ca="1" si="598"/>
        <v>Not Completed</v>
      </c>
      <c r="AZ2177" s="50" t="str">
        <f t="shared" ca="1" si="599"/>
        <v>Not Completed</v>
      </c>
      <c r="BA2177" s="48">
        <f t="shared" si="600"/>
        <v>0</v>
      </c>
      <c r="BB2177" s="45" t="str">
        <f t="shared" si="601"/>
        <v/>
      </c>
      <c r="BC2177" s="50" t="str">
        <f t="shared" si="602"/>
        <v/>
      </c>
      <c r="BD2177" s="48">
        <f t="shared" si="603"/>
        <v>0</v>
      </c>
      <c r="BE2177" s="50" t="str">
        <f t="shared" si="604"/>
        <v>Not Started</v>
      </c>
      <c r="BF2177" s="51">
        <f t="shared" si="605"/>
        <v>0</v>
      </c>
      <c r="BG2177" s="51">
        <f t="shared" si="606"/>
        <v>0</v>
      </c>
      <c r="BH2177" s="50" t="str">
        <f t="shared" si="607"/>
        <v/>
      </c>
      <c r="BI2177" s="50" t="str">
        <f t="shared" si="608"/>
        <v/>
      </c>
      <c r="BJ2177" s="50" t="str">
        <f t="shared" si="609"/>
        <v/>
      </c>
      <c r="BK2177" s="50" t="str">
        <f t="shared" si="610"/>
        <v xml:space="preserve">Not Started |  | </v>
      </c>
      <c r="BL2177" s="49" t="str">
        <f t="shared" ca="1" si="611"/>
        <v/>
      </c>
    </row>
    <row r="2178" spans="1:64" x14ac:dyDescent="0.25">
      <c r="A2178" t="str">
        <f>[1]All_Tasks_Billing!A2178</f>
        <v/>
      </c>
      <c r="B2178" t="str">
        <f>[1]All_Tasks_Billing!B2178</f>
        <v/>
      </c>
      <c r="C2178" t="str">
        <f>[1]All_Tasks_Billing!C2178</f>
        <v/>
      </c>
      <c r="D2178" t="str">
        <f>[1]All_Tasks_Billing!D2178</f>
        <v/>
      </c>
      <c r="E2178" t="str">
        <f>[1]All_Tasks_Billing!E2178</f>
        <v/>
      </c>
      <c r="F2178" t="str">
        <f>IF([1]All_Tasks_Billing!F2178="","",[1]All_Tasks_Billing!F2178)</f>
        <v/>
      </c>
      <c r="G2178" t="str">
        <f>IF([1]All_Tasks_Billing!G2178="","",[1]All_Tasks_Billing!G2178)</f>
        <v/>
      </c>
      <c r="H2178" s="45" t="str">
        <f>[1]All_Tasks_Billing!H2178</f>
        <v/>
      </c>
      <c r="I2178" t="str">
        <f>IF([1]All_Tasks_Billing!I2178="","",[1]All_Tasks_Billing!I2178)</f>
        <v/>
      </c>
      <c r="J2178" t="str">
        <f>IF([1]All_Tasks_Billing!J2178="","",[1]All_Tasks_Billing!J2178)</f>
        <v/>
      </c>
      <c r="K2178" t="str">
        <f>[1]All_Tasks_Billing!K2178</f>
        <v/>
      </c>
      <c r="L2178" s="45" t="str">
        <f>[1]All_Tasks_Billing!L2178</f>
        <v/>
      </c>
      <c r="M2178" t="str">
        <f>[1]All_Tasks_Billing!M2178</f>
        <v/>
      </c>
      <c r="N2178" s="46">
        <f>IF([1]All_Tasks_Billing!N2178="",0,[1]All_Tasks_Billing!N2178)</f>
        <v>0</v>
      </c>
      <c r="O2178" t="str">
        <f>[1]All_Tasks_Billing!O2178</f>
        <v/>
      </c>
      <c r="P2178" s="47">
        <f>IF([1]All_Tasks_Billing!P2178="",0,[1]All_Tasks_Billing!P2178)</f>
        <v>0</v>
      </c>
      <c r="Q2178" s="47">
        <f>IF([1]All_Tasks_Billing!Q2178="",0,[1]All_Tasks_Billing!Q2178)</f>
        <v>0</v>
      </c>
      <c r="R2178" s="47">
        <f>IF([1]All_Tasks_Billing!R2178="",0,[1]All_Tasks_Billing!R2178)</f>
        <v>0</v>
      </c>
      <c r="S2178" t="str">
        <f>[1]All_Tasks_Billing!S2178</f>
        <v/>
      </c>
      <c r="T2178" t="str">
        <f>[1]All_Tasks_Billing!T2178</f>
        <v/>
      </c>
      <c r="U2178" t="str">
        <f>[1]All_Tasks_Billing!U2178</f>
        <v/>
      </c>
      <c r="V2178">
        <f>[1]All_Tasks_Billing!V2178</f>
        <v>0</v>
      </c>
      <c r="W2178" s="48">
        <f>[1]All_Tasks_Billing!W2178</f>
        <v>0</v>
      </c>
      <c r="X2178">
        <f>[1]All_Tasks_Billing!X2178</f>
        <v>0</v>
      </c>
      <c r="Y2178">
        <f>[1]All_Tasks_Billing!Y2178</f>
        <v>1</v>
      </c>
      <c r="Z2178" s="49">
        <f>[1]All_Tasks_Billing!Z2178</f>
        <v>0</v>
      </c>
      <c r="AA2178" s="45" t="str">
        <f>[1]All_Tasks_Billing!AA2178</f>
        <v/>
      </c>
      <c r="AB2178" t="str">
        <f>[1]All_Tasks_Billing!AB2178</f>
        <v/>
      </c>
      <c r="AC2178" s="48">
        <f>[1]All_Tasks_Billing!AC2178</f>
        <v>0</v>
      </c>
      <c r="AD2178" s="48">
        <f>[1]All_Tasks_Billing!AD2178</f>
        <v>0</v>
      </c>
      <c r="AE2178" s="48">
        <f>[1]All_Tasks_Billing!AE2178</f>
        <v>0</v>
      </c>
      <c r="AF2178" s="48">
        <f>[1]All_Tasks_Billing!AF2178</f>
        <v>0</v>
      </c>
      <c r="AG2178" s="48">
        <f>[1]All_Tasks_Billing!AG2178</f>
        <v>0</v>
      </c>
      <c r="AH2178" s="48">
        <f>[1]All_Tasks_Billing!AH2178</f>
        <v>0</v>
      </c>
      <c r="AI2178" s="48">
        <f>[1]All_Tasks_Billing!AI2178</f>
        <v>0</v>
      </c>
      <c r="AJ2178" s="48">
        <f>[1]All_Tasks_Billing!AJ2178</f>
        <v>0</v>
      </c>
      <c r="AK2178" s="48">
        <f>[1]All_Tasks_Billing!AK2178</f>
        <v>0</v>
      </c>
      <c r="AL2178" s="48">
        <f>[1]All_Tasks_Billing!AL2178</f>
        <v>0</v>
      </c>
      <c r="AM2178" s="48">
        <f>[1]All_Tasks_Billing!AM2178</f>
        <v>0</v>
      </c>
      <c r="AN2178" s="48">
        <f>[1]All_Tasks_Billing!AN2178</f>
        <v>0</v>
      </c>
      <c r="AO2178" s="48">
        <f>[1]All_Tasks_Billing!AO2178</f>
        <v>0</v>
      </c>
      <c r="AP2178" s="48">
        <f>[1]All_Tasks_Billing!AP2178</f>
        <v>0</v>
      </c>
      <c r="AQ2178" s="48">
        <f>[1]All_Tasks_Billing!AQ2178</f>
        <v>0</v>
      </c>
      <c r="AR2178" s="48">
        <f>[1]All_Tasks_Billing!AR2178</f>
        <v>0</v>
      </c>
      <c r="AS2178" s="48">
        <f>[1]All_Tasks_Billing!AS2178</f>
        <v>0</v>
      </c>
      <c r="AT2178" s="48">
        <f>[1]All_Tasks_Billing!AT2178</f>
        <v>0</v>
      </c>
      <c r="AU2178" s="50" t="str">
        <f t="shared" ref="AU2178:AU2241" si="612">IF(L2178="","",TEXT(L2178,"MMM-yyyy"))</f>
        <v/>
      </c>
      <c r="AV2178" s="50" t="str">
        <f t="shared" ref="AV2178:AV2241" si="613">IF(L2178="","","Q"&amp;ROUNDUP(MONTH(L2178)/3,0)&amp;"-"&amp;YEAR(L2178))</f>
        <v/>
      </c>
      <c r="AW2178" s="50" t="str">
        <f t="shared" ref="AW2178:AW2241" si="614">IF(L2178="","",YEAR(L2178))</f>
        <v/>
      </c>
      <c r="AX2178" s="50" t="str">
        <f t="shared" ref="AX2178:AX2241" ca="1" si="615">IF(L2178="","Not Completed",IF(L2178&gt;=TODAY()-7,"This Week",IF(L2178&gt;=TODAY()-14,"Last Week",IF(L2178&gt;=TODAY()-30,"Last 30 Days","Older"))))</f>
        <v>Not Completed</v>
      </c>
      <c r="AY2178" s="50" t="str">
        <f t="shared" ref="AY2178:AY2241" ca="1" si="616">IF(L2178="","Not Completed",IF(MONTH(L2178)=MONTH(TODAY()),"This Month",IF(MONTH(L2178)=MONTH(TODAY())-1,"Last Month",IF(L2178&gt;=DATE(YEAR(TODAY()),1,1),"This Year","Prior Year"))))</f>
        <v>Not Completed</v>
      </c>
      <c r="AZ2178" s="50" t="str">
        <f t="shared" ref="AZ2178:AZ2241" ca="1" si="617">IF(L2178="","Not Completed",IF(ROUNDUP(MONTH(L2178)/3,0)=ROUNDUP(MONTH(TODAY())/3,0),"This Quarter",IF(ROUNDUP(MONTH(L2178)/3,0)=ROUNDUP(MONTH(TODAY())/3,0)-1,"Last Quarter",IF(YEAR(L2178)=YEAR(TODAY()),"Earlier This Year","Prior Year"))))</f>
        <v>Not Completed</v>
      </c>
      <c r="BA2178" s="48">
        <f t="shared" ref="BA2178:BA2241" si="618">IF(Z2178=1,AT2178,0)</f>
        <v>0</v>
      </c>
      <c r="BB2178" s="45" t="str">
        <f t="shared" ref="BB2178:BB2241" si="619">IF(AA2178="","",AA2178)</f>
        <v/>
      </c>
      <c r="BC2178" s="50" t="str">
        <f t="shared" ref="BC2178:BC2241" si="620">IF(AA2178="","",TEXT(AA2178,"MMM-yyyy"))</f>
        <v/>
      </c>
      <c r="BD2178" s="48">
        <f t="shared" ref="BD2178:BD2241" si="621">IF(P2178=0,0,AT2178/P2178)</f>
        <v>0</v>
      </c>
      <c r="BE2178" s="50" t="str">
        <f t="shared" ref="BE2178:BE2241" si="622">IF(Z2178=1,"Completed",IF(N2178&gt;0,"In Progress","Not Started"))</f>
        <v>Not Started</v>
      </c>
      <c r="BF2178" s="51">
        <f t="shared" ref="BF2178:BF2241" si="623">IF(P2178=0,0,R2178/P2178)</f>
        <v>0</v>
      </c>
      <c r="BG2178" s="51">
        <f t="shared" ref="BG2178:BG2241" si="624">N2178</f>
        <v>0</v>
      </c>
      <c r="BH2178" s="50" t="str">
        <f t="shared" ref="BH2178:BH2241" si="625">IF(S2178="","",S2178&amp;" - "&amp;U2178)</f>
        <v/>
      </c>
      <c r="BI2178" s="50" t="str">
        <f t="shared" ref="BI2178:BI2241" si="626">IF(S2178="","",S2178&amp;" - "&amp;T2178)</f>
        <v/>
      </c>
      <c r="BJ2178" s="50" t="str">
        <f t="shared" ref="BJ2178:BJ2241" si="627">IF(U2178="","",U2178&amp;" - "&amp;T2178)</f>
        <v/>
      </c>
      <c r="BK2178" s="50" t="str">
        <f t="shared" ref="BK2178:BK2241" si="628">BE2178&amp;" | "&amp;S2178&amp;" | "&amp;U2178</f>
        <v xml:space="preserve">Not Started |  | </v>
      </c>
      <c r="BL2178" s="49" t="str">
        <f t="shared" ref="BL2178:BL2241" ca="1" si="629">IF(L2178="","",TODAY()-L2178)</f>
        <v/>
      </c>
    </row>
    <row r="2179" spans="1:64" x14ac:dyDescent="0.25">
      <c r="A2179" t="str">
        <f>[1]All_Tasks_Billing!A2179</f>
        <v/>
      </c>
      <c r="B2179" t="str">
        <f>[1]All_Tasks_Billing!B2179</f>
        <v/>
      </c>
      <c r="C2179" t="str">
        <f>[1]All_Tasks_Billing!C2179</f>
        <v/>
      </c>
      <c r="D2179" t="str">
        <f>[1]All_Tasks_Billing!D2179</f>
        <v/>
      </c>
      <c r="E2179" t="str">
        <f>[1]All_Tasks_Billing!E2179</f>
        <v/>
      </c>
      <c r="F2179" t="str">
        <f>IF([1]All_Tasks_Billing!F2179="","",[1]All_Tasks_Billing!F2179)</f>
        <v/>
      </c>
      <c r="G2179" t="str">
        <f>IF([1]All_Tasks_Billing!G2179="","",[1]All_Tasks_Billing!G2179)</f>
        <v/>
      </c>
      <c r="H2179" s="45" t="str">
        <f>[1]All_Tasks_Billing!H2179</f>
        <v/>
      </c>
      <c r="I2179" t="str">
        <f>IF([1]All_Tasks_Billing!I2179="","",[1]All_Tasks_Billing!I2179)</f>
        <v/>
      </c>
      <c r="J2179" t="str">
        <f>IF([1]All_Tasks_Billing!J2179="","",[1]All_Tasks_Billing!J2179)</f>
        <v/>
      </c>
      <c r="K2179" t="str">
        <f>[1]All_Tasks_Billing!K2179</f>
        <v/>
      </c>
      <c r="L2179" s="45" t="str">
        <f>[1]All_Tasks_Billing!L2179</f>
        <v/>
      </c>
      <c r="M2179" t="str">
        <f>[1]All_Tasks_Billing!M2179</f>
        <v/>
      </c>
      <c r="N2179" s="46">
        <f>IF([1]All_Tasks_Billing!N2179="",0,[1]All_Tasks_Billing!N2179)</f>
        <v>0</v>
      </c>
      <c r="O2179" t="str">
        <f>[1]All_Tasks_Billing!O2179</f>
        <v/>
      </c>
      <c r="P2179" s="47">
        <f>IF([1]All_Tasks_Billing!P2179="",0,[1]All_Tasks_Billing!P2179)</f>
        <v>0</v>
      </c>
      <c r="Q2179" s="47">
        <f>IF([1]All_Tasks_Billing!Q2179="",0,[1]All_Tasks_Billing!Q2179)</f>
        <v>0</v>
      </c>
      <c r="R2179" s="47">
        <f>IF([1]All_Tasks_Billing!R2179="",0,[1]All_Tasks_Billing!R2179)</f>
        <v>0</v>
      </c>
      <c r="S2179" t="str">
        <f>[1]All_Tasks_Billing!S2179</f>
        <v/>
      </c>
      <c r="T2179" t="str">
        <f>[1]All_Tasks_Billing!T2179</f>
        <v/>
      </c>
      <c r="U2179" t="str">
        <f>[1]All_Tasks_Billing!U2179</f>
        <v/>
      </c>
      <c r="V2179">
        <f>[1]All_Tasks_Billing!V2179</f>
        <v>0</v>
      </c>
      <c r="W2179" s="48">
        <f>[1]All_Tasks_Billing!W2179</f>
        <v>0</v>
      </c>
      <c r="X2179">
        <f>[1]All_Tasks_Billing!X2179</f>
        <v>0</v>
      </c>
      <c r="Y2179">
        <f>[1]All_Tasks_Billing!Y2179</f>
        <v>1</v>
      </c>
      <c r="Z2179" s="49">
        <f>[1]All_Tasks_Billing!Z2179</f>
        <v>0</v>
      </c>
      <c r="AA2179" s="45" t="str">
        <f>[1]All_Tasks_Billing!AA2179</f>
        <v/>
      </c>
      <c r="AB2179" t="str">
        <f>[1]All_Tasks_Billing!AB2179</f>
        <v/>
      </c>
      <c r="AC2179" s="48">
        <f>[1]All_Tasks_Billing!AC2179</f>
        <v>0</v>
      </c>
      <c r="AD2179" s="48">
        <f>[1]All_Tasks_Billing!AD2179</f>
        <v>0</v>
      </c>
      <c r="AE2179" s="48">
        <f>[1]All_Tasks_Billing!AE2179</f>
        <v>0</v>
      </c>
      <c r="AF2179" s="48">
        <f>[1]All_Tasks_Billing!AF2179</f>
        <v>0</v>
      </c>
      <c r="AG2179" s="48">
        <f>[1]All_Tasks_Billing!AG2179</f>
        <v>0</v>
      </c>
      <c r="AH2179" s="48">
        <f>[1]All_Tasks_Billing!AH2179</f>
        <v>0</v>
      </c>
      <c r="AI2179" s="48">
        <f>[1]All_Tasks_Billing!AI2179</f>
        <v>0</v>
      </c>
      <c r="AJ2179" s="48">
        <f>[1]All_Tasks_Billing!AJ2179</f>
        <v>0</v>
      </c>
      <c r="AK2179" s="48">
        <f>[1]All_Tasks_Billing!AK2179</f>
        <v>0</v>
      </c>
      <c r="AL2179" s="48">
        <f>[1]All_Tasks_Billing!AL2179</f>
        <v>0</v>
      </c>
      <c r="AM2179" s="48">
        <f>[1]All_Tasks_Billing!AM2179</f>
        <v>0</v>
      </c>
      <c r="AN2179" s="48">
        <f>[1]All_Tasks_Billing!AN2179</f>
        <v>0</v>
      </c>
      <c r="AO2179" s="48">
        <f>[1]All_Tasks_Billing!AO2179</f>
        <v>0</v>
      </c>
      <c r="AP2179" s="48">
        <f>[1]All_Tasks_Billing!AP2179</f>
        <v>0</v>
      </c>
      <c r="AQ2179" s="48">
        <f>[1]All_Tasks_Billing!AQ2179</f>
        <v>0</v>
      </c>
      <c r="AR2179" s="48">
        <f>[1]All_Tasks_Billing!AR2179</f>
        <v>0</v>
      </c>
      <c r="AS2179" s="48">
        <f>[1]All_Tasks_Billing!AS2179</f>
        <v>0</v>
      </c>
      <c r="AT2179" s="48">
        <f>[1]All_Tasks_Billing!AT2179</f>
        <v>0</v>
      </c>
      <c r="AU2179" s="50" t="str">
        <f t="shared" si="612"/>
        <v/>
      </c>
      <c r="AV2179" s="50" t="str">
        <f t="shared" si="613"/>
        <v/>
      </c>
      <c r="AW2179" s="50" t="str">
        <f t="shared" si="614"/>
        <v/>
      </c>
      <c r="AX2179" s="50" t="str">
        <f t="shared" ca="1" si="615"/>
        <v>Not Completed</v>
      </c>
      <c r="AY2179" s="50" t="str">
        <f t="shared" ca="1" si="616"/>
        <v>Not Completed</v>
      </c>
      <c r="AZ2179" s="50" t="str">
        <f t="shared" ca="1" si="617"/>
        <v>Not Completed</v>
      </c>
      <c r="BA2179" s="48">
        <f t="shared" si="618"/>
        <v>0</v>
      </c>
      <c r="BB2179" s="45" t="str">
        <f t="shared" si="619"/>
        <v/>
      </c>
      <c r="BC2179" s="50" t="str">
        <f t="shared" si="620"/>
        <v/>
      </c>
      <c r="BD2179" s="48">
        <f t="shared" si="621"/>
        <v>0</v>
      </c>
      <c r="BE2179" s="50" t="str">
        <f t="shared" si="622"/>
        <v>Not Started</v>
      </c>
      <c r="BF2179" s="51">
        <f t="shared" si="623"/>
        <v>0</v>
      </c>
      <c r="BG2179" s="51">
        <f t="shared" si="624"/>
        <v>0</v>
      </c>
      <c r="BH2179" s="50" t="str">
        <f t="shared" si="625"/>
        <v/>
      </c>
      <c r="BI2179" s="50" t="str">
        <f t="shared" si="626"/>
        <v/>
      </c>
      <c r="BJ2179" s="50" t="str">
        <f t="shared" si="627"/>
        <v/>
      </c>
      <c r="BK2179" s="50" t="str">
        <f t="shared" si="628"/>
        <v xml:space="preserve">Not Started |  | </v>
      </c>
      <c r="BL2179" s="49" t="str">
        <f t="shared" ca="1" si="629"/>
        <v/>
      </c>
    </row>
    <row r="2180" spans="1:64" x14ac:dyDescent="0.25">
      <c r="A2180" t="str">
        <f>[1]All_Tasks_Billing!A2180</f>
        <v/>
      </c>
      <c r="B2180" t="str">
        <f>[1]All_Tasks_Billing!B2180</f>
        <v/>
      </c>
      <c r="C2180" t="str">
        <f>[1]All_Tasks_Billing!C2180</f>
        <v/>
      </c>
      <c r="D2180" t="str">
        <f>[1]All_Tasks_Billing!D2180</f>
        <v/>
      </c>
      <c r="E2180" t="str">
        <f>[1]All_Tasks_Billing!E2180</f>
        <v/>
      </c>
      <c r="F2180" t="str">
        <f>IF([1]All_Tasks_Billing!F2180="","",[1]All_Tasks_Billing!F2180)</f>
        <v/>
      </c>
      <c r="G2180" t="str">
        <f>IF([1]All_Tasks_Billing!G2180="","",[1]All_Tasks_Billing!G2180)</f>
        <v/>
      </c>
      <c r="H2180" s="45" t="str">
        <f>[1]All_Tasks_Billing!H2180</f>
        <v/>
      </c>
      <c r="I2180" t="str">
        <f>IF([1]All_Tasks_Billing!I2180="","",[1]All_Tasks_Billing!I2180)</f>
        <v/>
      </c>
      <c r="J2180" t="str">
        <f>IF([1]All_Tasks_Billing!J2180="","",[1]All_Tasks_Billing!J2180)</f>
        <v/>
      </c>
      <c r="K2180" t="str">
        <f>[1]All_Tasks_Billing!K2180</f>
        <v/>
      </c>
      <c r="L2180" s="45" t="str">
        <f>[1]All_Tasks_Billing!L2180</f>
        <v/>
      </c>
      <c r="M2180" t="str">
        <f>[1]All_Tasks_Billing!M2180</f>
        <v/>
      </c>
      <c r="N2180" s="46">
        <f>IF([1]All_Tasks_Billing!N2180="",0,[1]All_Tasks_Billing!N2180)</f>
        <v>0</v>
      </c>
      <c r="O2180" t="str">
        <f>[1]All_Tasks_Billing!O2180</f>
        <v/>
      </c>
      <c r="P2180" s="47">
        <f>IF([1]All_Tasks_Billing!P2180="",0,[1]All_Tasks_Billing!P2180)</f>
        <v>0</v>
      </c>
      <c r="Q2180" s="47">
        <f>IF([1]All_Tasks_Billing!Q2180="",0,[1]All_Tasks_Billing!Q2180)</f>
        <v>0</v>
      </c>
      <c r="R2180" s="47">
        <f>IF([1]All_Tasks_Billing!R2180="",0,[1]All_Tasks_Billing!R2180)</f>
        <v>0</v>
      </c>
      <c r="S2180" t="str">
        <f>[1]All_Tasks_Billing!S2180</f>
        <v/>
      </c>
      <c r="T2180" t="str">
        <f>[1]All_Tasks_Billing!T2180</f>
        <v/>
      </c>
      <c r="U2180" t="str">
        <f>[1]All_Tasks_Billing!U2180</f>
        <v/>
      </c>
      <c r="V2180">
        <f>[1]All_Tasks_Billing!V2180</f>
        <v>0</v>
      </c>
      <c r="W2180" s="48">
        <f>[1]All_Tasks_Billing!W2180</f>
        <v>0</v>
      </c>
      <c r="X2180">
        <f>[1]All_Tasks_Billing!X2180</f>
        <v>0</v>
      </c>
      <c r="Y2180">
        <f>[1]All_Tasks_Billing!Y2180</f>
        <v>1</v>
      </c>
      <c r="Z2180" s="49">
        <f>[1]All_Tasks_Billing!Z2180</f>
        <v>0</v>
      </c>
      <c r="AA2180" s="45" t="str">
        <f>[1]All_Tasks_Billing!AA2180</f>
        <v/>
      </c>
      <c r="AB2180" t="str">
        <f>[1]All_Tasks_Billing!AB2180</f>
        <v/>
      </c>
      <c r="AC2180" s="48">
        <f>[1]All_Tasks_Billing!AC2180</f>
        <v>0</v>
      </c>
      <c r="AD2180" s="48">
        <f>[1]All_Tasks_Billing!AD2180</f>
        <v>0</v>
      </c>
      <c r="AE2180" s="48">
        <f>[1]All_Tasks_Billing!AE2180</f>
        <v>0</v>
      </c>
      <c r="AF2180" s="48">
        <f>[1]All_Tasks_Billing!AF2180</f>
        <v>0</v>
      </c>
      <c r="AG2180" s="48">
        <f>[1]All_Tasks_Billing!AG2180</f>
        <v>0</v>
      </c>
      <c r="AH2180" s="48">
        <f>[1]All_Tasks_Billing!AH2180</f>
        <v>0</v>
      </c>
      <c r="AI2180" s="48">
        <f>[1]All_Tasks_Billing!AI2180</f>
        <v>0</v>
      </c>
      <c r="AJ2180" s="48">
        <f>[1]All_Tasks_Billing!AJ2180</f>
        <v>0</v>
      </c>
      <c r="AK2180" s="48">
        <f>[1]All_Tasks_Billing!AK2180</f>
        <v>0</v>
      </c>
      <c r="AL2180" s="48">
        <f>[1]All_Tasks_Billing!AL2180</f>
        <v>0</v>
      </c>
      <c r="AM2180" s="48">
        <f>[1]All_Tasks_Billing!AM2180</f>
        <v>0</v>
      </c>
      <c r="AN2180" s="48">
        <f>[1]All_Tasks_Billing!AN2180</f>
        <v>0</v>
      </c>
      <c r="AO2180" s="48">
        <f>[1]All_Tasks_Billing!AO2180</f>
        <v>0</v>
      </c>
      <c r="AP2180" s="48">
        <f>[1]All_Tasks_Billing!AP2180</f>
        <v>0</v>
      </c>
      <c r="AQ2180" s="48">
        <f>[1]All_Tasks_Billing!AQ2180</f>
        <v>0</v>
      </c>
      <c r="AR2180" s="48">
        <f>[1]All_Tasks_Billing!AR2180</f>
        <v>0</v>
      </c>
      <c r="AS2180" s="48">
        <f>[1]All_Tasks_Billing!AS2180</f>
        <v>0</v>
      </c>
      <c r="AT2180" s="48">
        <f>[1]All_Tasks_Billing!AT2180</f>
        <v>0</v>
      </c>
      <c r="AU2180" s="50" t="str">
        <f t="shared" si="612"/>
        <v/>
      </c>
      <c r="AV2180" s="50" t="str">
        <f t="shared" si="613"/>
        <v/>
      </c>
      <c r="AW2180" s="50" t="str">
        <f t="shared" si="614"/>
        <v/>
      </c>
      <c r="AX2180" s="50" t="str">
        <f t="shared" ca="1" si="615"/>
        <v>Not Completed</v>
      </c>
      <c r="AY2180" s="50" t="str">
        <f t="shared" ca="1" si="616"/>
        <v>Not Completed</v>
      </c>
      <c r="AZ2180" s="50" t="str">
        <f t="shared" ca="1" si="617"/>
        <v>Not Completed</v>
      </c>
      <c r="BA2180" s="48">
        <f t="shared" si="618"/>
        <v>0</v>
      </c>
      <c r="BB2180" s="45" t="str">
        <f t="shared" si="619"/>
        <v/>
      </c>
      <c r="BC2180" s="50" t="str">
        <f t="shared" si="620"/>
        <v/>
      </c>
      <c r="BD2180" s="48">
        <f t="shared" si="621"/>
        <v>0</v>
      </c>
      <c r="BE2180" s="50" t="str">
        <f t="shared" si="622"/>
        <v>Not Started</v>
      </c>
      <c r="BF2180" s="51">
        <f t="shared" si="623"/>
        <v>0</v>
      </c>
      <c r="BG2180" s="51">
        <f t="shared" si="624"/>
        <v>0</v>
      </c>
      <c r="BH2180" s="50" t="str">
        <f t="shared" si="625"/>
        <v/>
      </c>
      <c r="BI2180" s="50" t="str">
        <f t="shared" si="626"/>
        <v/>
      </c>
      <c r="BJ2180" s="50" t="str">
        <f t="shared" si="627"/>
        <v/>
      </c>
      <c r="BK2180" s="50" t="str">
        <f t="shared" si="628"/>
        <v xml:space="preserve">Not Started |  | </v>
      </c>
      <c r="BL2180" s="49" t="str">
        <f t="shared" ca="1" si="629"/>
        <v/>
      </c>
    </row>
    <row r="2181" spans="1:64" x14ac:dyDescent="0.25">
      <c r="A2181" t="str">
        <f>[1]All_Tasks_Billing!A2181</f>
        <v/>
      </c>
      <c r="B2181" t="str">
        <f>[1]All_Tasks_Billing!B2181</f>
        <v/>
      </c>
      <c r="C2181" t="str">
        <f>[1]All_Tasks_Billing!C2181</f>
        <v/>
      </c>
      <c r="D2181" t="str">
        <f>[1]All_Tasks_Billing!D2181</f>
        <v/>
      </c>
      <c r="E2181" t="str">
        <f>[1]All_Tasks_Billing!E2181</f>
        <v/>
      </c>
      <c r="F2181" t="str">
        <f>IF([1]All_Tasks_Billing!F2181="","",[1]All_Tasks_Billing!F2181)</f>
        <v/>
      </c>
      <c r="G2181" t="str">
        <f>IF([1]All_Tasks_Billing!G2181="","",[1]All_Tasks_Billing!G2181)</f>
        <v/>
      </c>
      <c r="H2181" s="45" t="str">
        <f>[1]All_Tasks_Billing!H2181</f>
        <v/>
      </c>
      <c r="I2181" t="str">
        <f>IF([1]All_Tasks_Billing!I2181="","",[1]All_Tasks_Billing!I2181)</f>
        <v/>
      </c>
      <c r="J2181" t="str">
        <f>IF([1]All_Tasks_Billing!J2181="","",[1]All_Tasks_Billing!J2181)</f>
        <v/>
      </c>
      <c r="K2181" t="str">
        <f>[1]All_Tasks_Billing!K2181</f>
        <v/>
      </c>
      <c r="L2181" s="45" t="str">
        <f>[1]All_Tasks_Billing!L2181</f>
        <v/>
      </c>
      <c r="M2181" t="str">
        <f>[1]All_Tasks_Billing!M2181</f>
        <v/>
      </c>
      <c r="N2181" s="46">
        <f>IF([1]All_Tasks_Billing!N2181="",0,[1]All_Tasks_Billing!N2181)</f>
        <v>0</v>
      </c>
      <c r="O2181" t="str">
        <f>[1]All_Tasks_Billing!O2181</f>
        <v/>
      </c>
      <c r="P2181" s="47">
        <f>IF([1]All_Tasks_Billing!P2181="",0,[1]All_Tasks_Billing!P2181)</f>
        <v>0</v>
      </c>
      <c r="Q2181" s="47">
        <f>IF([1]All_Tasks_Billing!Q2181="",0,[1]All_Tasks_Billing!Q2181)</f>
        <v>0</v>
      </c>
      <c r="R2181" s="47">
        <f>IF([1]All_Tasks_Billing!R2181="",0,[1]All_Tasks_Billing!R2181)</f>
        <v>0</v>
      </c>
      <c r="S2181" t="str">
        <f>[1]All_Tasks_Billing!S2181</f>
        <v/>
      </c>
      <c r="T2181" t="str">
        <f>[1]All_Tasks_Billing!T2181</f>
        <v/>
      </c>
      <c r="U2181" t="str">
        <f>[1]All_Tasks_Billing!U2181</f>
        <v/>
      </c>
      <c r="V2181">
        <f>[1]All_Tasks_Billing!V2181</f>
        <v>0</v>
      </c>
      <c r="W2181" s="48">
        <f>[1]All_Tasks_Billing!W2181</f>
        <v>0</v>
      </c>
      <c r="X2181">
        <f>[1]All_Tasks_Billing!X2181</f>
        <v>0</v>
      </c>
      <c r="Y2181">
        <f>[1]All_Tasks_Billing!Y2181</f>
        <v>1</v>
      </c>
      <c r="Z2181" s="49">
        <f>[1]All_Tasks_Billing!Z2181</f>
        <v>0</v>
      </c>
      <c r="AA2181" s="45" t="str">
        <f>[1]All_Tasks_Billing!AA2181</f>
        <v/>
      </c>
      <c r="AB2181" t="str">
        <f>[1]All_Tasks_Billing!AB2181</f>
        <v/>
      </c>
      <c r="AC2181" s="48">
        <f>[1]All_Tasks_Billing!AC2181</f>
        <v>0</v>
      </c>
      <c r="AD2181" s="48">
        <f>[1]All_Tasks_Billing!AD2181</f>
        <v>0</v>
      </c>
      <c r="AE2181" s="48">
        <f>[1]All_Tasks_Billing!AE2181</f>
        <v>0</v>
      </c>
      <c r="AF2181" s="48">
        <f>[1]All_Tasks_Billing!AF2181</f>
        <v>0</v>
      </c>
      <c r="AG2181" s="48">
        <f>[1]All_Tasks_Billing!AG2181</f>
        <v>0</v>
      </c>
      <c r="AH2181" s="48">
        <f>[1]All_Tasks_Billing!AH2181</f>
        <v>0</v>
      </c>
      <c r="AI2181" s="48">
        <f>[1]All_Tasks_Billing!AI2181</f>
        <v>0</v>
      </c>
      <c r="AJ2181" s="48">
        <f>[1]All_Tasks_Billing!AJ2181</f>
        <v>0</v>
      </c>
      <c r="AK2181" s="48">
        <f>[1]All_Tasks_Billing!AK2181</f>
        <v>0</v>
      </c>
      <c r="AL2181" s="48">
        <f>[1]All_Tasks_Billing!AL2181</f>
        <v>0</v>
      </c>
      <c r="AM2181" s="48">
        <f>[1]All_Tasks_Billing!AM2181</f>
        <v>0</v>
      </c>
      <c r="AN2181" s="48">
        <f>[1]All_Tasks_Billing!AN2181</f>
        <v>0</v>
      </c>
      <c r="AO2181" s="48">
        <f>[1]All_Tasks_Billing!AO2181</f>
        <v>0</v>
      </c>
      <c r="AP2181" s="48">
        <f>[1]All_Tasks_Billing!AP2181</f>
        <v>0</v>
      </c>
      <c r="AQ2181" s="48">
        <f>[1]All_Tasks_Billing!AQ2181</f>
        <v>0</v>
      </c>
      <c r="AR2181" s="48">
        <f>[1]All_Tasks_Billing!AR2181</f>
        <v>0</v>
      </c>
      <c r="AS2181" s="48">
        <f>[1]All_Tasks_Billing!AS2181</f>
        <v>0</v>
      </c>
      <c r="AT2181" s="48">
        <f>[1]All_Tasks_Billing!AT2181</f>
        <v>0</v>
      </c>
      <c r="AU2181" s="50" t="str">
        <f t="shared" si="612"/>
        <v/>
      </c>
      <c r="AV2181" s="50" t="str">
        <f t="shared" si="613"/>
        <v/>
      </c>
      <c r="AW2181" s="50" t="str">
        <f t="shared" si="614"/>
        <v/>
      </c>
      <c r="AX2181" s="50" t="str">
        <f t="shared" ca="1" si="615"/>
        <v>Not Completed</v>
      </c>
      <c r="AY2181" s="50" t="str">
        <f t="shared" ca="1" si="616"/>
        <v>Not Completed</v>
      </c>
      <c r="AZ2181" s="50" t="str">
        <f t="shared" ca="1" si="617"/>
        <v>Not Completed</v>
      </c>
      <c r="BA2181" s="48">
        <f t="shared" si="618"/>
        <v>0</v>
      </c>
      <c r="BB2181" s="45" t="str">
        <f t="shared" si="619"/>
        <v/>
      </c>
      <c r="BC2181" s="50" t="str">
        <f t="shared" si="620"/>
        <v/>
      </c>
      <c r="BD2181" s="48">
        <f t="shared" si="621"/>
        <v>0</v>
      </c>
      <c r="BE2181" s="50" t="str">
        <f t="shared" si="622"/>
        <v>Not Started</v>
      </c>
      <c r="BF2181" s="51">
        <f t="shared" si="623"/>
        <v>0</v>
      </c>
      <c r="BG2181" s="51">
        <f t="shared" si="624"/>
        <v>0</v>
      </c>
      <c r="BH2181" s="50" t="str">
        <f t="shared" si="625"/>
        <v/>
      </c>
      <c r="BI2181" s="50" t="str">
        <f t="shared" si="626"/>
        <v/>
      </c>
      <c r="BJ2181" s="50" t="str">
        <f t="shared" si="627"/>
        <v/>
      </c>
      <c r="BK2181" s="50" t="str">
        <f t="shared" si="628"/>
        <v xml:space="preserve">Not Started |  | </v>
      </c>
      <c r="BL2181" s="49" t="str">
        <f t="shared" ca="1" si="629"/>
        <v/>
      </c>
    </row>
    <row r="2182" spans="1:64" x14ac:dyDescent="0.25">
      <c r="A2182" t="str">
        <f>[1]All_Tasks_Billing!A2182</f>
        <v/>
      </c>
      <c r="B2182" t="str">
        <f>[1]All_Tasks_Billing!B2182</f>
        <v/>
      </c>
      <c r="C2182" t="str">
        <f>[1]All_Tasks_Billing!C2182</f>
        <v/>
      </c>
      <c r="D2182" t="str">
        <f>[1]All_Tasks_Billing!D2182</f>
        <v/>
      </c>
      <c r="E2182" t="str">
        <f>[1]All_Tasks_Billing!E2182</f>
        <v/>
      </c>
      <c r="F2182" t="str">
        <f>IF([1]All_Tasks_Billing!F2182="","",[1]All_Tasks_Billing!F2182)</f>
        <v/>
      </c>
      <c r="G2182" t="str">
        <f>IF([1]All_Tasks_Billing!G2182="","",[1]All_Tasks_Billing!G2182)</f>
        <v/>
      </c>
      <c r="H2182" s="45" t="str">
        <f>[1]All_Tasks_Billing!H2182</f>
        <v/>
      </c>
      <c r="I2182" t="str">
        <f>IF([1]All_Tasks_Billing!I2182="","",[1]All_Tasks_Billing!I2182)</f>
        <v/>
      </c>
      <c r="J2182" t="str">
        <f>IF([1]All_Tasks_Billing!J2182="","",[1]All_Tasks_Billing!J2182)</f>
        <v/>
      </c>
      <c r="K2182" t="str">
        <f>[1]All_Tasks_Billing!K2182</f>
        <v/>
      </c>
      <c r="L2182" s="45" t="str">
        <f>[1]All_Tasks_Billing!L2182</f>
        <v/>
      </c>
      <c r="M2182" t="str">
        <f>[1]All_Tasks_Billing!M2182</f>
        <v/>
      </c>
      <c r="N2182" s="46">
        <f>IF([1]All_Tasks_Billing!N2182="",0,[1]All_Tasks_Billing!N2182)</f>
        <v>0</v>
      </c>
      <c r="O2182" t="str">
        <f>[1]All_Tasks_Billing!O2182</f>
        <v/>
      </c>
      <c r="P2182" s="47">
        <f>IF([1]All_Tasks_Billing!P2182="",0,[1]All_Tasks_Billing!P2182)</f>
        <v>0</v>
      </c>
      <c r="Q2182" s="47">
        <f>IF([1]All_Tasks_Billing!Q2182="",0,[1]All_Tasks_Billing!Q2182)</f>
        <v>0</v>
      </c>
      <c r="R2182" s="47">
        <f>IF([1]All_Tasks_Billing!R2182="",0,[1]All_Tasks_Billing!R2182)</f>
        <v>0</v>
      </c>
      <c r="S2182" t="str">
        <f>[1]All_Tasks_Billing!S2182</f>
        <v/>
      </c>
      <c r="T2182" t="str">
        <f>[1]All_Tasks_Billing!T2182</f>
        <v/>
      </c>
      <c r="U2182" t="str">
        <f>[1]All_Tasks_Billing!U2182</f>
        <v/>
      </c>
      <c r="V2182">
        <f>[1]All_Tasks_Billing!V2182</f>
        <v>0</v>
      </c>
      <c r="W2182" s="48">
        <f>[1]All_Tasks_Billing!W2182</f>
        <v>0</v>
      </c>
      <c r="X2182">
        <f>[1]All_Tasks_Billing!X2182</f>
        <v>0</v>
      </c>
      <c r="Y2182">
        <f>[1]All_Tasks_Billing!Y2182</f>
        <v>1</v>
      </c>
      <c r="Z2182" s="49">
        <f>[1]All_Tasks_Billing!Z2182</f>
        <v>0</v>
      </c>
      <c r="AA2182" s="45" t="str">
        <f>[1]All_Tasks_Billing!AA2182</f>
        <v/>
      </c>
      <c r="AB2182" t="str">
        <f>[1]All_Tasks_Billing!AB2182</f>
        <v/>
      </c>
      <c r="AC2182" s="48">
        <f>[1]All_Tasks_Billing!AC2182</f>
        <v>0</v>
      </c>
      <c r="AD2182" s="48">
        <f>[1]All_Tasks_Billing!AD2182</f>
        <v>0</v>
      </c>
      <c r="AE2182" s="48">
        <f>[1]All_Tasks_Billing!AE2182</f>
        <v>0</v>
      </c>
      <c r="AF2182" s="48">
        <f>[1]All_Tasks_Billing!AF2182</f>
        <v>0</v>
      </c>
      <c r="AG2182" s="48">
        <f>[1]All_Tasks_Billing!AG2182</f>
        <v>0</v>
      </c>
      <c r="AH2182" s="48">
        <f>[1]All_Tasks_Billing!AH2182</f>
        <v>0</v>
      </c>
      <c r="AI2182" s="48">
        <f>[1]All_Tasks_Billing!AI2182</f>
        <v>0</v>
      </c>
      <c r="AJ2182" s="48">
        <f>[1]All_Tasks_Billing!AJ2182</f>
        <v>0</v>
      </c>
      <c r="AK2182" s="48">
        <f>[1]All_Tasks_Billing!AK2182</f>
        <v>0</v>
      </c>
      <c r="AL2182" s="48">
        <f>[1]All_Tasks_Billing!AL2182</f>
        <v>0</v>
      </c>
      <c r="AM2182" s="48">
        <f>[1]All_Tasks_Billing!AM2182</f>
        <v>0</v>
      </c>
      <c r="AN2182" s="48">
        <f>[1]All_Tasks_Billing!AN2182</f>
        <v>0</v>
      </c>
      <c r="AO2182" s="48">
        <f>[1]All_Tasks_Billing!AO2182</f>
        <v>0</v>
      </c>
      <c r="AP2182" s="48">
        <f>[1]All_Tasks_Billing!AP2182</f>
        <v>0</v>
      </c>
      <c r="AQ2182" s="48">
        <f>[1]All_Tasks_Billing!AQ2182</f>
        <v>0</v>
      </c>
      <c r="AR2182" s="48">
        <f>[1]All_Tasks_Billing!AR2182</f>
        <v>0</v>
      </c>
      <c r="AS2182" s="48">
        <f>[1]All_Tasks_Billing!AS2182</f>
        <v>0</v>
      </c>
      <c r="AT2182" s="48">
        <f>[1]All_Tasks_Billing!AT2182</f>
        <v>0</v>
      </c>
      <c r="AU2182" s="50" t="str">
        <f t="shared" si="612"/>
        <v/>
      </c>
      <c r="AV2182" s="50" t="str">
        <f t="shared" si="613"/>
        <v/>
      </c>
      <c r="AW2182" s="50" t="str">
        <f t="shared" si="614"/>
        <v/>
      </c>
      <c r="AX2182" s="50" t="str">
        <f t="shared" ca="1" si="615"/>
        <v>Not Completed</v>
      </c>
      <c r="AY2182" s="50" t="str">
        <f t="shared" ca="1" si="616"/>
        <v>Not Completed</v>
      </c>
      <c r="AZ2182" s="50" t="str">
        <f t="shared" ca="1" si="617"/>
        <v>Not Completed</v>
      </c>
      <c r="BA2182" s="48">
        <f t="shared" si="618"/>
        <v>0</v>
      </c>
      <c r="BB2182" s="45" t="str">
        <f t="shared" si="619"/>
        <v/>
      </c>
      <c r="BC2182" s="50" t="str">
        <f t="shared" si="620"/>
        <v/>
      </c>
      <c r="BD2182" s="48">
        <f t="shared" si="621"/>
        <v>0</v>
      </c>
      <c r="BE2182" s="50" t="str">
        <f t="shared" si="622"/>
        <v>Not Started</v>
      </c>
      <c r="BF2182" s="51">
        <f t="shared" si="623"/>
        <v>0</v>
      </c>
      <c r="BG2182" s="51">
        <f t="shared" si="624"/>
        <v>0</v>
      </c>
      <c r="BH2182" s="50" t="str">
        <f t="shared" si="625"/>
        <v/>
      </c>
      <c r="BI2182" s="50" t="str">
        <f t="shared" si="626"/>
        <v/>
      </c>
      <c r="BJ2182" s="50" t="str">
        <f t="shared" si="627"/>
        <v/>
      </c>
      <c r="BK2182" s="50" t="str">
        <f t="shared" si="628"/>
        <v xml:space="preserve">Not Started |  | </v>
      </c>
      <c r="BL2182" s="49" t="str">
        <f t="shared" ca="1" si="629"/>
        <v/>
      </c>
    </row>
    <row r="2183" spans="1:64" x14ac:dyDescent="0.25">
      <c r="A2183" t="str">
        <f>[1]All_Tasks_Billing!A2183</f>
        <v/>
      </c>
      <c r="B2183" t="str">
        <f>[1]All_Tasks_Billing!B2183</f>
        <v/>
      </c>
      <c r="C2183" t="str">
        <f>[1]All_Tasks_Billing!C2183</f>
        <v/>
      </c>
      <c r="D2183" t="str">
        <f>[1]All_Tasks_Billing!D2183</f>
        <v/>
      </c>
      <c r="E2183" t="str">
        <f>[1]All_Tasks_Billing!E2183</f>
        <v/>
      </c>
      <c r="F2183" t="str">
        <f>IF([1]All_Tasks_Billing!F2183="","",[1]All_Tasks_Billing!F2183)</f>
        <v/>
      </c>
      <c r="G2183" t="str">
        <f>IF([1]All_Tasks_Billing!G2183="","",[1]All_Tasks_Billing!G2183)</f>
        <v/>
      </c>
      <c r="H2183" s="45" t="str">
        <f>[1]All_Tasks_Billing!H2183</f>
        <v/>
      </c>
      <c r="I2183" t="str">
        <f>IF([1]All_Tasks_Billing!I2183="","",[1]All_Tasks_Billing!I2183)</f>
        <v/>
      </c>
      <c r="J2183" t="str">
        <f>IF([1]All_Tasks_Billing!J2183="","",[1]All_Tasks_Billing!J2183)</f>
        <v/>
      </c>
      <c r="K2183" t="str">
        <f>[1]All_Tasks_Billing!K2183</f>
        <v/>
      </c>
      <c r="L2183" s="45" t="str">
        <f>[1]All_Tasks_Billing!L2183</f>
        <v/>
      </c>
      <c r="M2183" t="str">
        <f>[1]All_Tasks_Billing!M2183</f>
        <v/>
      </c>
      <c r="N2183" s="46">
        <f>IF([1]All_Tasks_Billing!N2183="",0,[1]All_Tasks_Billing!N2183)</f>
        <v>0</v>
      </c>
      <c r="O2183" t="str">
        <f>[1]All_Tasks_Billing!O2183</f>
        <v/>
      </c>
      <c r="P2183" s="47">
        <f>IF([1]All_Tasks_Billing!P2183="",0,[1]All_Tasks_Billing!P2183)</f>
        <v>0</v>
      </c>
      <c r="Q2183" s="47">
        <f>IF([1]All_Tasks_Billing!Q2183="",0,[1]All_Tasks_Billing!Q2183)</f>
        <v>0</v>
      </c>
      <c r="R2183" s="47">
        <f>IF([1]All_Tasks_Billing!R2183="",0,[1]All_Tasks_Billing!R2183)</f>
        <v>0</v>
      </c>
      <c r="S2183" t="str">
        <f>[1]All_Tasks_Billing!S2183</f>
        <v/>
      </c>
      <c r="T2183" t="str">
        <f>[1]All_Tasks_Billing!T2183</f>
        <v/>
      </c>
      <c r="U2183" t="str">
        <f>[1]All_Tasks_Billing!U2183</f>
        <v/>
      </c>
      <c r="V2183">
        <f>[1]All_Tasks_Billing!V2183</f>
        <v>0</v>
      </c>
      <c r="W2183" s="48">
        <f>[1]All_Tasks_Billing!W2183</f>
        <v>0</v>
      </c>
      <c r="X2183">
        <f>[1]All_Tasks_Billing!X2183</f>
        <v>0</v>
      </c>
      <c r="Y2183">
        <f>[1]All_Tasks_Billing!Y2183</f>
        <v>1</v>
      </c>
      <c r="Z2183" s="49">
        <f>[1]All_Tasks_Billing!Z2183</f>
        <v>0</v>
      </c>
      <c r="AA2183" s="45" t="str">
        <f>[1]All_Tasks_Billing!AA2183</f>
        <v/>
      </c>
      <c r="AB2183" t="str">
        <f>[1]All_Tasks_Billing!AB2183</f>
        <v/>
      </c>
      <c r="AC2183" s="48">
        <f>[1]All_Tasks_Billing!AC2183</f>
        <v>0</v>
      </c>
      <c r="AD2183" s="48">
        <f>[1]All_Tasks_Billing!AD2183</f>
        <v>0</v>
      </c>
      <c r="AE2183" s="48">
        <f>[1]All_Tasks_Billing!AE2183</f>
        <v>0</v>
      </c>
      <c r="AF2183" s="48">
        <f>[1]All_Tasks_Billing!AF2183</f>
        <v>0</v>
      </c>
      <c r="AG2183" s="48">
        <f>[1]All_Tasks_Billing!AG2183</f>
        <v>0</v>
      </c>
      <c r="AH2183" s="48">
        <f>[1]All_Tasks_Billing!AH2183</f>
        <v>0</v>
      </c>
      <c r="AI2183" s="48">
        <f>[1]All_Tasks_Billing!AI2183</f>
        <v>0</v>
      </c>
      <c r="AJ2183" s="48">
        <f>[1]All_Tasks_Billing!AJ2183</f>
        <v>0</v>
      </c>
      <c r="AK2183" s="48">
        <f>[1]All_Tasks_Billing!AK2183</f>
        <v>0</v>
      </c>
      <c r="AL2183" s="48">
        <f>[1]All_Tasks_Billing!AL2183</f>
        <v>0</v>
      </c>
      <c r="AM2183" s="48">
        <f>[1]All_Tasks_Billing!AM2183</f>
        <v>0</v>
      </c>
      <c r="AN2183" s="48">
        <f>[1]All_Tasks_Billing!AN2183</f>
        <v>0</v>
      </c>
      <c r="AO2183" s="48">
        <f>[1]All_Tasks_Billing!AO2183</f>
        <v>0</v>
      </c>
      <c r="AP2183" s="48">
        <f>[1]All_Tasks_Billing!AP2183</f>
        <v>0</v>
      </c>
      <c r="AQ2183" s="48">
        <f>[1]All_Tasks_Billing!AQ2183</f>
        <v>0</v>
      </c>
      <c r="AR2183" s="48">
        <f>[1]All_Tasks_Billing!AR2183</f>
        <v>0</v>
      </c>
      <c r="AS2183" s="48">
        <f>[1]All_Tasks_Billing!AS2183</f>
        <v>0</v>
      </c>
      <c r="AT2183" s="48">
        <f>[1]All_Tasks_Billing!AT2183</f>
        <v>0</v>
      </c>
      <c r="AU2183" s="50" t="str">
        <f t="shared" si="612"/>
        <v/>
      </c>
      <c r="AV2183" s="50" t="str">
        <f t="shared" si="613"/>
        <v/>
      </c>
      <c r="AW2183" s="50" t="str">
        <f t="shared" si="614"/>
        <v/>
      </c>
      <c r="AX2183" s="50" t="str">
        <f t="shared" ca="1" si="615"/>
        <v>Not Completed</v>
      </c>
      <c r="AY2183" s="50" t="str">
        <f t="shared" ca="1" si="616"/>
        <v>Not Completed</v>
      </c>
      <c r="AZ2183" s="50" t="str">
        <f t="shared" ca="1" si="617"/>
        <v>Not Completed</v>
      </c>
      <c r="BA2183" s="48">
        <f t="shared" si="618"/>
        <v>0</v>
      </c>
      <c r="BB2183" s="45" t="str">
        <f t="shared" si="619"/>
        <v/>
      </c>
      <c r="BC2183" s="50" t="str">
        <f t="shared" si="620"/>
        <v/>
      </c>
      <c r="BD2183" s="48">
        <f t="shared" si="621"/>
        <v>0</v>
      </c>
      <c r="BE2183" s="50" t="str">
        <f t="shared" si="622"/>
        <v>Not Started</v>
      </c>
      <c r="BF2183" s="51">
        <f t="shared" si="623"/>
        <v>0</v>
      </c>
      <c r="BG2183" s="51">
        <f t="shared" si="624"/>
        <v>0</v>
      </c>
      <c r="BH2183" s="50" t="str">
        <f t="shared" si="625"/>
        <v/>
      </c>
      <c r="BI2183" s="50" t="str">
        <f t="shared" si="626"/>
        <v/>
      </c>
      <c r="BJ2183" s="50" t="str">
        <f t="shared" si="627"/>
        <v/>
      </c>
      <c r="BK2183" s="50" t="str">
        <f t="shared" si="628"/>
        <v xml:space="preserve">Not Started |  | </v>
      </c>
      <c r="BL2183" s="49" t="str">
        <f t="shared" ca="1" si="629"/>
        <v/>
      </c>
    </row>
    <row r="2184" spans="1:64" x14ac:dyDescent="0.25">
      <c r="A2184" t="str">
        <f>[1]All_Tasks_Billing!A2184</f>
        <v/>
      </c>
      <c r="B2184" t="str">
        <f>[1]All_Tasks_Billing!B2184</f>
        <v/>
      </c>
      <c r="C2184" t="str">
        <f>[1]All_Tasks_Billing!C2184</f>
        <v/>
      </c>
      <c r="D2184" t="str">
        <f>[1]All_Tasks_Billing!D2184</f>
        <v/>
      </c>
      <c r="E2184" t="str">
        <f>[1]All_Tasks_Billing!E2184</f>
        <v/>
      </c>
      <c r="F2184" t="str">
        <f>IF([1]All_Tasks_Billing!F2184="","",[1]All_Tasks_Billing!F2184)</f>
        <v/>
      </c>
      <c r="G2184" t="str">
        <f>IF([1]All_Tasks_Billing!G2184="","",[1]All_Tasks_Billing!G2184)</f>
        <v/>
      </c>
      <c r="H2184" s="45" t="str">
        <f>[1]All_Tasks_Billing!H2184</f>
        <v/>
      </c>
      <c r="I2184" t="str">
        <f>IF([1]All_Tasks_Billing!I2184="","",[1]All_Tasks_Billing!I2184)</f>
        <v/>
      </c>
      <c r="J2184" t="str">
        <f>IF([1]All_Tasks_Billing!J2184="","",[1]All_Tasks_Billing!J2184)</f>
        <v/>
      </c>
      <c r="K2184" t="str">
        <f>[1]All_Tasks_Billing!K2184</f>
        <v/>
      </c>
      <c r="L2184" s="45" t="str">
        <f>[1]All_Tasks_Billing!L2184</f>
        <v/>
      </c>
      <c r="M2184" t="str">
        <f>[1]All_Tasks_Billing!M2184</f>
        <v/>
      </c>
      <c r="N2184" s="46">
        <f>IF([1]All_Tasks_Billing!N2184="",0,[1]All_Tasks_Billing!N2184)</f>
        <v>0</v>
      </c>
      <c r="O2184" t="str">
        <f>[1]All_Tasks_Billing!O2184</f>
        <v/>
      </c>
      <c r="P2184" s="47">
        <f>IF([1]All_Tasks_Billing!P2184="",0,[1]All_Tasks_Billing!P2184)</f>
        <v>0</v>
      </c>
      <c r="Q2184" s="47">
        <f>IF([1]All_Tasks_Billing!Q2184="",0,[1]All_Tasks_Billing!Q2184)</f>
        <v>0</v>
      </c>
      <c r="R2184" s="47">
        <f>IF([1]All_Tasks_Billing!R2184="",0,[1]All_Tasks_Billing!R2184)</f>
        <v>0</v>
      </c>
      <c r="S2184" t="str">
        <f>[1]All_Tasks_Billing!S2184</f>
        <v/>
      </c>
      <c r="T2184" t="str">
        <f>[1]All_Tasks_Billing!T2184</f>
        <v/>
      </c>
      <c r="U2184" t="str">
        <f>[1]All_Tasks_Billing!U2184</f>
        <v/>
      </c>
      <c r="V2184">
        <f>[1]All_Tasks_Billing!V2184</f>
        <v>0</v>
      </c>
      <c r="W2184" s="48">
        <f>[1]All_Tasks_Billing!W2184</f>
        <v>0</v>
      </c>
      <c r="X2184">
        <f>[1]All_Tasks_Billing!X2184</f>
        <v>0</v>
      </c>
      <c r="Y2184">
        <f>[1]All_Tasks_Billing!Y2184</f>
        <v>1</v>
      </c>
      <c r="Z2184" s="49">
        <f>[1]All_Tasks_Billing!Z2184</f>
        <v>0</v>
      </c>
      <c r="AA2184" s="45" t="str">
        <f>[1]All_Tasks_Billing!AA2184</f>
        <v/>
      </c>
      <c r="AB2184" t="str">
        <f>[1]All_Tasks_Billing!AB2184</f>
        <v/>
      </c>
      <c r="AC2184" s="48">
        <f>[1]All_Tasks_Billing!AC2184</f>
        <v>0</v>
      </c>
      <c r="AD2184" s="48">
        <f>[1]All_Tasks_Billing!AD2184</f>
        <v>0</v>
      </c>
      <c r="AE2184" s="48">
        <f>[1]All_Tasks_Billing!AE2184</f>
        <v>0</v>
      </c>
      <c r="AF2184" s="48">
        <f>[1]All_Tasks_Billing!AF2184</f>
        <v>0</v>
      </c>
      <c r="AG2184" s="48">
        <f>[1]All_Tasks_Billing!AG2184</f>
        <v>0</v>
      </c>
      <c r="AH2184" s="48">
        <f>[1]All_Tasks_Billing!AH2184</f>
        <v>0</v>
      </c>
      <c r="AI2184" s="48">
        <f>[1]All_Tasks_Billing!AI2184</f>
        <v>0</v>
      </c>
      <c r="AJ2184" s="48">
        <f>[1]All_Tasks_Billing!AJ2184</f>
        <v>0</v>
      </c>
      <c r="AK2184" s="48">
        <f>[1]All_Tasks_Billing!AK2184</f>
        <v>0</v>
      </c>
      <c r="AL2184" s="48">
        <f>[1]All_Tasks_Billing!AL2184</f>
        <v>0</v>
      </c>
      <c r="AM2184" s="48">
        <f>[1]All_Tasks_Billing!AM2184</f>
        <v>0</v>
      </c>
      <c r="AN2184" s="48">
        <f>[1]All_Tasks_Billing!AN2184</f>
        <v>0</v>
      </c>
      <c r="AO2184" s="48">
        <f>[1]All_Tasks_Billing!AO2184</f>
        <v>0</v>
      </c>
      <c r="AP2184" s="48">
        <f>[1]All_Tasks_Billing!AP2184</f>
        <v>0</v>
      </c>
      <c r="AQ2184" s="48">
        <f>[1]All_Tasks_Billing!AQ2184</f>
        <v>0</v>
      </c>
      <c r="AR2184" s="48">
        <f>[1]All_Tasks_Billing!AR2184</f>
        <v>0</v>
      </c>
      <c r="AS2184" s="48">
        <f>[1]All_Tasks_Billing!AS2184</f>
        <v>0</v>
      </c>
      <c r="AT2184" s="48">
        <f>[1]All_Tasks_Billing!AT2184</f>
        <v>0</v>
      </c>
      <c r="AU2184" s="50" t="str">
        <f t="shared" si="612"/>
        <v/>
      </c>
      <c r="AV2184" s="50" t="str">
        <f t="shared" si="613"/>
        <v/>
      </c>
      <c r="AW2184" s="50" t="str">
        <f t="shared" si="614"/>
        <v/>
      </c>
      <c r="AX2184" s="50" t="str">
        <f t="shared" ca="1" si="615"/>
        <v>Not Completed</v>
      </c>
      <c r="AY2184" s="50" t="str">
        <f t="shared" ca="1" si="616"/>
        <v>Not Completed</v>
      </c>
      <c r="AZ2184" s="50" t="str">
        <f t="shared" ca="1" si="617"/>
        <v>Not Completed</v>
      </c>
      <c r="BA2184" s="48">
        <f t="shared" si="618"/>
        <v>0</v>
      </c>
      <c r="BB2184" s="45" t="str">
        <f t="shared" si="619"/>
        <v/>
      </c>
      <c r="BC2184" s="50" t="str">
        <f t="shared" si="620"/>
        <v/>
      </c>
      <c r="BD2184" s="48">
        <f t="shared" si="621"/>
        <v>0</v>
      </c>
      <c r="BE2184" s="50" t="str">
        <f t="shared" si="622"/>
        <v>Not Started</v>
      </c>
      <c r="BF2184" s="51">
        <f t="shared" si="623"/>
        <v>0</v>
      </c>
      <c r="BG2184" s="51">
        <f t="shared" si="624"/>
        <v>0</v>
      </c>
      <c r="BH2184" s="50" t="str">
        <f t="shared" si="625"/>
        <v/>
      </c>
      <c r="BI2184" s="50" t="str">
        <f t="shared" si="626"/>
        <v/>
      </c>
      <c r="BJ2184" s="50" t="str">
        <f t="shared" si="627"/>
        <v/>
      </c>
      <c r="BK2184" s="50" t="str">
        <f t="shared" si="628"/>
        <v xml:space="preserve">Not Started |  | </v>
      </c>
      <c r="BL2184" s="49" t="str">
        <f t="shared" ca="1" si="629"/>
        <v/>
      </c>
    </row>
    <row r="2185" spans="1:64" x14ac:dyDescent="0.25">
      <c r="A2185" t="str">
        <f>[1]All_Tasks_Billing!A2185</f>
        <v/>
      </c>
      <c r="B2185" t="str">
        <f>[1]All_Tasks_Billing!B2185</f>
        <v/>
      </c>
      <c r="C2185" t="str">
        <f>[1]All_Tasks_Billing!C2185</f>
        <v/>
      </c>
      <c r="D2185" t="str">
        <f>[1]All_Tasks_Billing!D2185</f>
        <v/>
      </c>
      <c r="E2185" t="str">
        <f>[1]All_Tasks_Billing!E2185</f>
        <v/>
      </c>
      <c r="F2185" t="str">
        <f>IF([1]All_Tasks_Billing!F2185="","",[1]All_Tasks_Billing!F2185)</f>
        <v/>
      </c>
      <c r="G2185" t="str">
        <f>IF([1]All_Tasks_Billing!G2185="","",[1]All_Tasks_Billing!G2185)</f>
        <v/>
      </c>
      <c r="H2185" s="45" t="str">
        <f>[1]All_Tasks_Billing!H2185</f>
        <v/>
      </c>
      <c r="I2185" t="str">
        <f>IF([1]All_Tasks_Billing!I2185="","",[1]All_Tasks_Billing!I2185)</f>
        <v/>
      </c>
      <c r="J2185" t="str">
        <f>IF([1]All_Tasks_Billing!J2185="","",[1]All_Tasks_Billing!J2185)</f>
        <v/>
      </c>
      <c r="K2185" t="str">
        <f>[1]All_Tasks_Billing!K2185</f>
        <v/>
      </c>
      <c r="L2185" s="45" t="str">
        <f>[1]All_Tasks_Billing!L2185</f>
        <v/>
      </c>
      <c r="M2185" t="str">
        <f>[1]All_Tasks_Billing!M2185</f>
        <v/>
      </c>
      <c r="N2185" s="46">
        <f>IF([1]All_Tasks_Billing!N2185="",0,[1]All_Tasks_Billing!N2185)</f>
        <v>0</v>
      </c>
      <c r="O2185" t="str">
        <f>[1]All_Tasks_Billing!O2185</f>
        <v/>
      </c>
      <c r="P2185" s="47">
        <f>IF([1]All_Tasks_Billing!P2185="",0,[1]All_Tasks_Billing!P2185)</f>
        <v>0</v>
      </c>
      <c r="Q2185" s="47">
        <f>IF([1]All_Tasks_Billing!Q2185="",0,[1]All_Tasks_Billing!Q2185)</f>
        <v>0</v>
      </c>
      <c r="R2185" s="47">
        <f>IF([1]All_Tasks_Billing!R2185="",0,[1]All_Tasks_Billing!R2185)</f>
        <v>0</v>
      </c>
      <c r="S2185" t="str">
        <f>[1]All_Tasks_Billing!S2185</f>
        <v/>
      </c>
      <c r="T2185" t="str">
        <f>[1]All_Tasks_Billing!T2185</f>
        <v/>
      </c>
      <c r="U2185" t="str">
        <f>[1]All_Tasks_Billing!U2185</f>
        <v/>
      </c>
      <c r="V2185">
        <f>[1]All_Tasks_Billing!V2185</f>
        <v>0</v>
      </c>
      <c r="W2185" s="48">
        <f>[1]All_Tasks_Billing!W2185</f>
        <v>0</v>
      </c>
      <c r="X2185">
        <f>[1]All_Tasks_Billing!X2185</f>
        <v>0</v>
      </c>
      <c r="Y2185">
        <f>[1]All_Tasks_Billing!Y2185</f>
        <v>1</v>
      </c>
      <c r="Z2185" s="49">
        <f>[1]All_Tasks_Billing!Z2185</f>
        <v>0</v>
      </c>
      <c r="AA2185" s="45" t="str">
        <f>[1]All_Tasks_Billing!AA2185</f>
        <v/>
      </c>
      <c r="AB2185" t="str">
        <f>[1]All_Tasks_Billing!AB2185</f>
        <v/>
      </c>
      <c r="AC2185" s="48">
        <f>[1]All_Tasks_Billing!AC2185</f>
        <v>0</v>
      </c>
      <c r="AD2185" s="48">
        <f>[1]All_Tasks_Billing!AD2185</f>
        <v>0</v>
      </c>
      <c r="AE2185" s="48">
        <f>[1]All_Tasks_Billing!AE2185</f>
        <v>0</v>
      </c>
      <c r="AF2185" s="48">
        <f>[1]All_Tasks_Billing!AF2185</f>
        <v>0</v>
      </c>
      <c r="AG2185" s="48">
        <f>[1]All_Tasks_Billing!AG2185</f>
        <v>0</v>
      </c>
      <c r="AH2185" s="48">
        <f>[1]All_Tasks_Billing!AH2185</f>
        <v>0</v>
      </c>
      <c r="AI2185" s="48">
        <f>[1]All_Tasks_Billing!AI2185</f>
        <v>0</v>
      </c>
      <c r="AJ2185" s="48">
        <f>[1]All_Tasks_Billing!AJ2185</f>
        <v>0</v>
      </c>
      <c r="AK2185" s="48">
        <f>[1]All_Tasks_Billing!AK2185</f>
        <v>0</v>
      </c>
      <c r="AL2185" s="48">
        <f>[1]All_Tasks_Billing!AL2185</f>
        <v>0</v>
      </c>
      <c r="AM2185" s="48">
        <f>[1]All_Tasks_Billing!AM2185</f>
        <v>0</v>
      </c>
      <c r="AN2185" s="48">
        <f>[1]All_Tasks_Billing!AN2185</f>
        <v>0</v>
      </c>
      <c r="AO2185" s="48">
        <f>[1]All_Tasks_Billing!AO2185</f>
        <v>0</v>
      </c>
      <c r="AP2185" s="48">
        <f>[1]All_Tasks_Billing!AP2185</f>
        <v>0</v>
      </c>
      <c r="AQ2185" s="48">
        <f>[1]All_Tasks_Billing!AQ2185</f>
        <v>0</v>
      </c>
      <c r="AR2185" s="48">
        <f>[1]All_Tasks_Billing!AR2185</f>
        <v>0</v>
      </c>
      <c r="AS2185" s="48">
        <f>[1]All_Tasks_Billing!AS2185</f>
        <v>0</v>
      </c>
      <c r="AT2185" s="48">
        <f>[1]All_Tasks_Billing!AT2185</f>
        <v>0</v>
      </c>
      <c r="AU2185" s="50" t="str">
        <f t="shared" si="612"/>
        <v/>
      </c>
      <c r="AV2185" s="50" t="str">
        <f t="shared" si="613"/>
        <v/>
      </c>
      <c r="AW2185" s="50" t="str">
        <f t="shared" si="614"/>
        <v/>
      </c>
      <c r="AX2185" s="50" t="str">
        <f t="shared" ca="1" si="615"/>
        <v>Not Completed</v>
      </c>
      <c r="AY2185" s="50" t="str">
        <f t="shared" ca="1" si="616"/>
        <v>Not Completed</v>
      </c>
      <c r="AZ2185" s="50" t="str">
        <f t="shared" ca="1" si="617"/>
        <v>Not Completed</v>
      </c>
      <c r="BA2185" s="48">
        <f t="shared" si="618"/>
        <v>0</v>
      </c>
      <c r="BB2185" s="45" t="str">
        <f t="shared" si="619"/>
        <v/>
      </c>
      <c r="BC2185" s="50" t="str">
        <f t="shared" si="620"/>
        <v/>
      </c>
      <c r="BD2185" s="48">
        <f t="shared" si="621"/>
        <v>0</v>
      </c>
      <c r="BE2185" s="50" t="str">
        <f t="shared" si="622"/>
        <v>Not Started</v>
      </c>
      <c r="BF2185" s="51">
        <f t="shared" si="623"/>
        <v>0</v>
      </c>
      <c r="BG2185" s="51">
        <f t="shared" si="624"/>
        <v>0</v>
      </c>
      <c r="BH2185" s="50" t="str">
        <f t="shared" si="625"/>
        <v/>
      </c>
      <c r="BI2185" s="50" t="str">
        <f t="shared" si="626"/>
        <v/>
      </c>
      <c r="BJ2185" s="50" t="str">
        <f t="shared" si="627"/>
        <v/>
      </c>
      <c r="BK2185" s="50" t="str">
        <f t="shared" si="628"/>
        <v xml:space="preserve">Not Started |  | </v>
      </c>
      <c r="BL2185" s="49" t="str">
        <f t="shared" ca="1" si="629"/>
        <v/>
      </c>
    </row>
    <row r="2186" spans="1:64" x14ac:dyDescent="0.25">
      <c r="A2186" t="str">
        <f>[1]All_Tasks_Billing!A2186</f>
        <v/>
      </c>
      <c r="B2186" t="str">
        <f>[1]All_Tasks_Billing!B2186</f>
        <v/>
      </c>
      <c r="C2186" t="str">
        <f>[1]All_Tasks_Billing!C2186</f>
        <v/>
      </c>
      <c r="D2186" t="str">
        <f>[1]All_Tasks_Billing!D2186</f>
        <v/>
      </c>
      <c r="E2186" t="str">
        <f>[1]All_Tasks_Billing!E2186</f>
        <v/>
      </c>
      <c r="F2186" t="str">
        <f>IF([1]All_Tasks_Billing!F2186="","",[1]All_Tasks_Billing!F2186)</f>
        <v/>
      </c>
      <c r="G2186" t="str">
        <f>IF([1]All_Tasks_Billing!G2186="","",[1]All_Tasks_Billing!G2186)</f>
        <v/>
      </c>
      <c r="H2186" s="45" t="str">
        <f>[1]All_Tasks_Billing!H2186</f>
        <v/>
      </c>
      <c r="I2186" t="str">
        <f>IF([1]All_Tasks_Billing!I2186="","",[1]All_Tasks_Billing!I2186)</f>
        <v/>
      </c>
      <c r="J2186" t="str">
        <f>IF([1]All_Tasks_Billing!J2186="","",[1]All_Tasks_Billing!J2186)</f>
        <v/>
      </c>
      <c r="K2186" t="str">
        <f>[1]All_Tasks_Billing!K2186</f>
        <v/>
      </c>
      <c r="L2186" s="45" t="str">
        <f>[1]All_Tasks_Billing!L2186</f>
        <v/>
      </c>
      <c r="M2186" t="str">
        <f>[1]All_Tasks_Billing!M2186</f>
        <v/>
      </c>
      <c r="N2186" s="46">
        <f>IF([1]All_Tasks_Billing!N2186="",0,[1]All_Tasks_Billing!N2186)</f>
        <v>0</v>
      </c>
      <c r="O2186" t="str">
        <f>[1]All_Tasks_Billing!O2186</f>
        <v/>
      </c>
      <c r="P2186" s="47">
        <f>IF([1]All_Tasks_Billing!P2186="",0,[1]All_Tasks_Billing!P2186)</f>
        <v>0</v>
      </c>
      <c r="Q2186" s="47">
        <f>IF([1]All_Tasks_Billing!Q2186="",0,[1]All_Tasks_Billing!Q2186)</f>
        <v>0</v>
      </c>
      <c r="R2186" s="47">
        <f>IF([1]All_Tasks_Billing!R2186="",0,[1]All_Tasks_Billing!R2186)</f>
        <v>0</v>
      </c>
      <c r="S2186" t="str">
        <f>[1]All_Tasks_Billing!S2186</f>
        <v/>
      </c>
      <c r="T2186" t="str">
        <f>[1]All_Tasks_Billing!T2186</f>
        <v/>
      </c>
      <c r="U2186" t="str">
        <f>[1]All_Tasks_Billing!U2186</f>
        <v/>
      </c>
      <c r="V2186">
        <f>[1]All_Tasks_Billing!V2186</f>
        <v>0</v>
      </c>
      <c r="W2186" s="48">
        <f>[1]All_Tasks_Billing!W2186</f>
        <v>0</v>
      </c>
      <c r="X2186">
        <f>[1]All_Tasks_Billing!X2186</f>
        <v>0</v>
      </c>
      <c r="Y2186">
        <f>[1]All_Tasks_Billing!Y2186</f>
        <v>1</v>
      </c>
      <c r="Z2186" s="49">
        <f>[1]All_Tasks_Billing!Z2186</f>
        <v>0</v>
      </c>
      <c r="AA2186" s="45" t="str">
        <f>[1]All_Tasks_Billing!AA2186</f>
        <v/>
      </c>
      <c r="AB2186" t="str">
        <f>[1]All_Tasks_Billing!AB2186</f>
        <v/>
      </c>
      <c r="AC2186" s="48">
        <f>[1]All_Tasks_Billing!AC2186</f>
        <v>0</v>
      </c>
      <c r="AD2186" s="48">
        <f>[1]All_Tasks_Billing!AD2186</f>
        <v>0</v>
      </c>
      <c r="AE2186" s="48">
        <f>[1]All_Tasks_Billing!AE2186</f>
        <v>0</v>
      </c>
      <c r="AF2186" s="48">
        <f>[1]All_Tasks_Billing!AF2186</f>
        <v>0</v>
      </c>
      <c r="AG2186" s="48">
        <f>[1]All_Tasks_Billing!AG2186</f>
        <v>0</v>
      </c>
      <c r="AH2186" s="48">
        <f>[1]All_Tasks_Billing!AH2186</f>
        <v>0</v>
      </c>
      <c r="AI2186" s="48">
        <f>[1]All_Tasks_Billing!AI2186</f>
        <v>0</v>
      </c>
      <c r="AJ2186" s="48">
        <f>[1]All_Tasks_Billing!AJ2186</f>
        <v>0</v>
      </c>
      <c r="AK2186" s="48">
        <f>[1]All_Tasks_Billing!AK2186</f>
        <v>0</v>
      </c>
      <c r="AL2186" s="48">
        <f>[1]All_Tasks_Billing!AL2186</f>
        <v>0</v>
      </c>
      <c r="AM2186" s="48">
        <f>[1]All_Tasks_Billing!AM2186</f>
        <v>0</v>
      </c>
      <c r="AN2186" s="48">
        <f>[1]All_Tasks_Billing!AN2186</f>
        <v>0</v>
      </c>
      <c r="AO2186" s="48">
        <f>[1]All_Tasks_Billing!AO2186</f>
        <v>0</v>
      </c>
      <c r="AP2186" s="48">
        <f>[1]All_Tasks_Billing!AP2186</f>
        <v>0</v>
      </c>
      <c r="AQ2186" s="48">
        <f>[1]All_Tasks_Billing!AQ2186</f>
        <v>0</v>
      </c>
      <c r="AR2186" s="48">
        <f>[1]All_Tasks_Billing!AR2186</f>
        <v>0</v>
      </c>
      <c r="AS2186" s="48">
        <f>[1]All_Tasks_Billing!AS2186</f>
        <v>0</v>
      </c>
      <c r="AT2186" s="48">
        <f>[1]All_Tasks_Billing!AT2186</f>
        <v>0</v>
      </c>
      <c r="AU2186" s="50" t="str">
        <f t="shared" si="612"/>
        <v/>
      </c>
      <c r="AV2186" s="50" t="str">
        <f t="shared" si="613"/>
        <v/>
      </c>
      <c r="AW2186" s="50" t="str">
        <f t="shared" si="614"/>
        <v/>
      </c>
      <c r="AX2186" s="50" t="str">
        <f t="shared" ca="1" si="615"/>
        <v>Not Completed</v>
      </c>
      <c r="AY2186" s="50" t="str">
        <f t="shared" ca="1" si="616"/>
        <v>Not Completed</v>
      </c>
      <c r="AZ2186" s="50" t="str">
        <f t="shared" ca="1" si="617"/>
        <v>Not Completed</v>
      </c>
      <c r="BA2186" s="48">
        <f t="shared" si="618"/>
        <v>0</v>
      </c>
      <c r="BB2186" s="45" t="str">
        <f t="shared" si="619"/>
        <v/>
      </c>
      <c r="BC2186" s="50" t="str">
        <f t="shared" si="620"/>
        <v/>
      </c>
      <c r="BD2186" s="48">
        <f t="shared" si="621"/>
        <v>0</v>
      </c>
      <c r="BE2186" s="50" t="str">
        <f t="shared" si="622"/>
        <v>Not Started</v>
      </c>
      <c r="BF2186" s="51">
        <f t="shared" si="623"/>
        <v>0</v>
      </c>
      <c r="BG2186" s="51">
        <f t="shared" si="624"/>
        <v>0</v>
      </c>
      <c r="BH2186" s="50" t="str">
        <f t="shared" si="625"/>
        <v/>
      </c>
      <c r="BI2186" s="50" t="str">
        <f t="shared" si="626"/>
        <v/>
      </c>
      <c r="BJ2186" s="50" t="str">
        <f t="shared" si="627"/>
        <v/>
      </c>
      <c r="BK2186" s="50" t="str">
        <f t="shared" si="628"/>
        <v xml:space="preserve">Not Started |  | </v>
      </c>
      <c r="BL2186" s="49" t="str">
        <f t="shared" ca="1" si="629"/>
        <v/>
      </c>
    </row>
    <row r="2187" spans="1:64" x14ac:dyDescent="0.25">
      <c r="A2187" t="str">
        <f>[1]All_Tasks_Billing!A2187</f>
        <v/>
      </c>
      <c r="B2187" t="str">
        <f>[1]All_Tasks_Billing!B2187</f>
        <v/>
      </c>
      <c r="C2187" t="str">
        <f>[1]All_Tasks_Billing!C2187</f>
        <v/>
      </c>
      <c r="D2187" t="str">
        <f>[1]All_Tasks_Billing!D2187</f>
        <v/>
      </c>
      <c r="E2187" t="str">
        <f>[1]All_Tasks_Billing!E2187</f>
        <v/>
      </c>
      <c r="F2187" t="str">
        <f>IF([1]All_Tasks_Billing!F2187="","",[1]All_Tasks_Billing!F2187)</f>
        <v/>
      </c>
      <c r="G2187" t="str">
        <f>IF([1]All_Tasks_Billing!G2187="","",[1]All_Tasks_Billing!G2187)</f>
        <v/>
      </c>
      <c r="H2187" s="45" t="str">
        <f>[1]All_Tasks_Billing!H2187</f>
        <v/>
      </c>
      <c r="I2187" t="str">
        <f>IF([1]All_Tasks_Billing!I2187="","",[1]All_Tasks_Billing!I2187)</f>
        <v/>
      </c>
      <c r="J2187" t="str">
        <f>IF([1]All_Tasks_Billing!J2187="","",[1]All_Tasks_Billing!J2187)</f>
        <v/>
      </c>
      <c r="K2187" t="str">
        <f>[1]All_Tasks_Billing!K2187</f>
        <v/>
      </c>
      <c r="L2187" s="45" t="str">
        <f>[1]All_Tasks_Billing!L2187</f>
        <v/>
      </c>
      <c r="M2187" t="str">
        <f>[1]All_Tasks_Billing!M2187</f>
        <v/>
      </c>
      <c r="N2187" s="46">
        <f>IF([1]All_Tasks_Billing!N2187="",0,[1]All_Tasks_Billing!N2187)</f>
        <v>0</v>
      </c>
      <c r="O2187" t="str">
        <f>[1]All_Tasks_Billing!O2187</f>
        <v/>
      </c>
      <c r="P2187" s="47">
        <f>IF([1]All_Tasks_Billing!P2187="",0,[1]All_Tasks_Billing!P2187)</f>
        <v>0</v>
      </c>
      <c r="Q2187" s="47">
        <f>IF([1]All_Tasks_Billing!Q2187="",0,[1]All_Tasks_Billing!Q2187)</f>
        <v>0</v>
      </c>
      <c r="R2187" s="47">
        <f>IF([1]All_Tasks_Billing!R2187="",0,[1]All_Tasks_Billing!R2187)</f>
        <v>0</v>
      </c>
      <c r="S2187" t="str">
        <f>[1]All_Tasks_Billing!S2187</f>
        <v/>
      </c>
      <c r="T2187" t="str">
        <f>[1]All_Tasks_Billing!T2187</f>
        <v/>
      </c>
      <c r="U2187" t="str">
        <f>[1]All_Tasks_Billing!U2187</f>
        <v/>
      </c>
      <c r="V2187">
        <f>[1]All_Tasks_Billing!V2187</f>
        <v>0</v>
      </c>
      <c r="W2187" s="48">
        <f>[1]All_Tasks_Billing!W2187</f>
        <v>0</v>
      </c>
      <c r="X2187">
        <f>[1]All_Tasks_Billing!X2187</f>
        <v>0</v>
      </c>
      <c r="Y2187">
        <f>[1]All_Tasks_Billing!Y2187</f>
        <v>1</v>
      </c>
      <c r="Z2187" s="49">
        <f>[1]All_Tasks_Billing!Z2187</f>
        <v>0</v>
      </c>
      <c r="AA2187" s="45" t="str">
        <f>[1]All_Tasks_Billing!AA2187</f>
        <v/>
      </c>
      <c r="AB2187" t="str">
        <f>[1]All_Tasks_Billing!AB2187</f>
        <v/>
      </c>
      <c r="AC2187" s="48">
        <f>[1]All_Tasks_Billing!AC2187</f>
        <v>0</v>
      </c>
      <c r="AD2187" s="48">
        <f>[1]All_Tasks_Billing!AD2187</f>
        <v>0</v>
      </c>
      <c r="AE2187" s="48">
        <f>[1]All_Tasks_Billing!AE2187</f>
        <v>0</v>
      </c>
      <c r="AF2187" s="48">
        <f>[1]All_Tasks_Billing!AF2187</f>
        <v>0</v>
      </c>
      <c r="AG2187" s="48">
        <f>[1]All_Tasks_Billing!AG2187</f>
        <v>0</v>
      </c>
      <c r="AH2187" s="48">
        <f>[1]All_Tasks_Billing!AH2187</f>
        <v>0</v>
      </c>
      <c r="AI2187" s="48">
        <f>[1]All_Tasks_Billing!AI2187</f>
        <v>0</v>
      </c>
      <c r="AJ2187" s="48">
        <f>[1]All_Tasks_Billing!AJ2187</f>
        <v>0</v>
      </c>
      <c r="AK2187" s="48">
        <f>[1]All_Tasks_Billing!AK2187</f>
        <v>0</v>
      </c>
      <c r="AL2187" s="48">
        <f>[1]All_Tasks_Billing!AL2187</f>
        <v>0</v>
      </c>
      <c r="AM2187" s="48">
        <f>[1]All_Tasks_Billing!AM2187</f>
        <v>0</v>
      </c>
      <c r="AN2187" s="48">
        <f>[1]All_Tasks_Billing!AN2187</f>
        <v>0</v>
      </c>
      <c r="AO2187" s="48">
        <f>[1]All_Tasks_Billing!AO2187</f>
        <v>0</v>
      </c>
      <c r="AP2187" s="48">
        <f>[1]All_Tasks_Billing!AP2187</f>
        <v>0</v>
      </c>
      <c r="AQ2187" s="48">
        <f>[1]All_Tasks_Billing!AQ2187</f>
        <v>0</v>
      </c>
      <c r="AR2187" s="48">
        <f>[1]All_Tasks_Billing!AR2187</f>
        <v>0</v>
      </c>
      <c r="AS2187" s="48">
        <f>[1]All_Tasks_Billing!AS2187</f>
        <v>0</v>
      </c>
      <c r="AT2187" s="48">
        <f>[1]All_Tasks_Billing!AT2187</f>
        <v>0</v>
      </c>
      <c r="AU2187" s="50" t="str">
        <f t="shared" si="612"/>
        <v/>
      </c>
      <c r="AV2187" s="50" t="str">
        <f t="shared" si="613"/>
        <v/>
      </c>
      <c r="AW2187" s="50" t="str">
        <f t="shared" si="614"/>
        <v/>
      </c>
      <c r="AX2187" s="50" t="str">
        <f t="shared" ca="1" si="615"/>
        <v>Not Completed</v>
      </c>
      <c r="AY2187" s="50" t="str">
        <f t="shared" ca="1" si="616"/>
        <v>Not Completed</v>
      </c>
      <c r="AZ2187" s="50" t="str">
        <f t="shared" ca="1" si="617"/>
        <v>Not Completed</v>
      </c>
      <c r="BA2187" s="48">
        <f t="shared" si="618"/>
        <v>0</v>
      </c>
      <c r="BB2187" s="45" t="str">
        <f t="shared" si="619"/>
        <v/>
      </c>
      <c r="BC2187" s="50" t="str">
        <f t="shared" si="620"/>
        <v/>
      </c>
      <c r="BD2187" s="48">
        <f t="shared" si="621"/>
        <v>0</v>
      </c>
      <c r="BE2187" s="50" t="str">
        <f t="shared" si="622"/>
        <v>Not Started</v>
      </c>
      <c r="BF2187" s="51">
        <f t="shared" si="623"/>
        <v>0</v>
      </c>
      <c r="BG2187" s="51">
        <f t="shared" si="624"/>
        <v>0</v>
      </c>
      <c r="BH2187" s="50" t="str">
        <f t="shared" si="625"/>
        <v/>
      </c>
      <c r="BI2187" s="50" t="str">
        <f t="shared" si="626"/>
        <v/>
      </c>
      <c r="BJ2187" s="50" t="str">
        <f t="shared" si="627"/>
        <v/>
      </c>
      <c r="BK2187" s="50" t="str">
        <f t="shared" si="628"/>
        <v xml:space="preserve">Not Started |  | </v>
      </c>
      <c r="BL2187" s="49" t="str">
        <f t="shared" ca="1" si="629"/>
        <v/>
      </c>
    </row>
    <row r="2188" spans="1:64" x14ac:dyDescent="0.25">
      <c r="A2188" t="str">
        <f>[1]All_Tasks_Billing!A2188</f>
        <v/>
      </c>
      <c r="B2188" t="str">
        <f>[1]All_Tasks_Billing!B2188</f>
        <v/>
      </c>
      <c r="C2188" t="str">
        <f>[1]All_Tasks_Billing!C2188</f>
        <v/>
      </c>
      <c r="D2188" t="str">
        <f>[1]All_Tasks_Billing!D2188</f>
        <v/>
      </c>
      <c r="E2188" t="str">
        <f>[1]All_Tasks_Billing!E2188</f>
        <v/>
      </c>
      <c r="F2188" t="str">
        <f>IF([1]All_Tasks_Billing!F2188="","",[1]All_Tasks_Billing!F2188)</f>
        <v/>
      </c>
      <c r="G2188" t="str">
        <f>IF([1]All_Tasks_Billing!G2188="","",[1]All_Tasks_Billing!G2188)</f>
        <v/>
      </c>
      <c r="H2188" s="45" t="str">
        <f>[1]All_Tasks_Billing!H2188</f>
        <v/>
      </c>
      <c r="I2188" t="str">
        <f>IF([1]All_Tasks_Billing!I2188="","",[1]All_Tasks_Billing!I2188)</f>
        <v/>
      </c>
      <c r="J2188" t="str">
        <f>IF([1]All_Tasks_Billing!J2188="","",[1]All_Tasks_Billing!J2188)</f>
        <v/>
      </c>
      <c r="K2188" t="str">
        <f>[1]All_Tasks_Billing!K2188</f>
        <v/>
      </c>
      <c r="L2188" s="45" t="str">
        <f>[1]All_Tasks_Billing!L2188</f>
        <v/>
      </c>
      <c r="M2188" t="str">
        <f>[1]All_Tasks_Billing!M2188</f>
        <v/>
      </c>
      <c r="N2188" s="46">
        <f>IF([1]All_Tasks_Billing!N2188="",0,[1]All_Tasks_Billing!N2188)</f>
        <v>0</v>
      </c>
      <c r="O2188" t="str">
        <f>[1]All_Tasks_Billing!O2188</f>
        <v/>
      </c>
      <c r="P2188" s="47">
        <f>IF([1]All_Tasks_Billing!P2188="",0,[1]All_Tasks_Billing!P2188)</f>
        <v>0</v>
      </c>
      <c r="Q2188" s="47">
        <f>IF([1]All_Tasks_Billing!Q2188="",0,[1]All_Tasks_Billing!Q2188)</f>
        <v>0</v>
      </c>
      <c r="R2188" s="47">
        <f>IF([1]All_Tasks_Billing!R2188="",0,[1]All_Tasks_Billing!R2188)</f>
        <v>0</v>
      </c>
      <c r="S2188" t="str">
        <f>[1]All_Tasks_Billing!S2188</f>
        <v/>
      </c>
      <c r="T2188" t="str">
        <f>[1]All_Tasks_Billing!T2188</f>
        <v/>
      </c>
      <c r="U2188" t="str">
        <f>[1]All_Tasks_Billing!U2188</f>
        <v/>
      </c>
      <c r="V2188">
        <f>[1]All_Tasks_Billing!V2188</f>
        <v>0</v>
      </c>
      <c r="W2188" s="48">
        <f>[1]All_Tasks_Billing!W2188</f>
        <v>0</v>
      </c>
      <c r="X2188">
        <f>[1]All_Tasks_Billing!X2188</f>
        <v>0</v>
      </c>
      <c r="Y2188">
        <f>[1]All_Tasks_Billing!Y2188</f>
        <v>1</v>
      </c>
      <c r="Z2188" s="49">
        <f>[1]All_Tasks_Billing!Z2188</f>
        <v>0</v>
      </c>
      <c r="AA2188" s="45" t="str">
        <f>[1]All_Tasks_Billing!AA2188</f>
        <v/>
      </c>
      <c r="AB2188" t="str">
        <f>[1]All_Tasks_Billing!AB2188</f>
        <v/>
      </c>
      <c r="AC2188" s="48">
        <f>[1]All_Tasks_Billing!AC2188</f>
        <v>0</v>
      </c>
      <c r="AD2188" s="48">
        <f>[1]All_Tasks_Billing!AD2188</f>
        <v>0</v>
      </c>
      <c r="AE2188" s="48">
        <f>[1]All_Tasks_Billing!AE2188</f>
        <v>0</v>
      </c>
      <c r="AF2188" s="48">
        <f>[1]All_Tasks_Billing!AF2188</f>
        <v>0</v>
      </c>
      <c r="AG2188" s="48">
        <f>[1]All_Tasks_Billing!AG2188</f>
        <v>0</v>
      </c>
      <c r="AH2188" s="48">
        <f>[1]All_Tasks_Billing!AH2188</f>
        <v>0</v>
      </c>
      <c r="AI2188" s="48">
        <f>[1]All_Tasks_Billing!AI2188</f>
        <v>0</v>
      </c>
      <c r="AJ2188" s="48">
        <f>[1]All_Tasks_Billing!AJ2188</f>
        <v>0</v>
      </c>
      <c r="AK2188" s="48">
        <f>[1]All_Tasks_Billing!AK2188</f>
        <v>0</v>
      </c>
      <c r="AL2188" s="48">
        <f>[1]All_Tasks_Billing!AL2188</f>
        <v>0</v>
      </c>
      <c r="AM2188" s="48">
        <f>[1]All_Tasks_Billing!AM2188</f>
        <v>0</v>
      </c>
      <c r="AN2188" s="48">
        <f>[1]All_Tasks_Billing!AN2188</f>
        <v>0</v>
      </c>
      <c r="AO2188" s="48">
        <f>[1]All_Tasks_Billing!AO2188</f>
        <v>0</v>
      </c>
      <c r="AP2188" s="48">
        <f>[1]All_Tasks_Billing!AP2188</f>
        <v>0</v>
      </c>
      <c r="AQ2188" s="48">
        <f>[1]All_Tasks_Billing!AQ2188</f>
        <v>0</v>
      </c>
      <c r="AR2188" s="48">
        <f>[1]All_Tasks_Billing!AR2188</f>
        <v>0</v>
      </c>
      <c r="AS2188" s="48">
        <f>[1]All_Tasks_Billing!AS2188</f>
        <v>0</v>
      </c>
      <c r="AT2188" s="48">
        <f>[1]All_Tasks_Billing!AT2188</f>
        <v>0</v>
      </c>
      <c r="AU2188" s="50" t="str">
        <f t="shared" si="612"/>
        <v/>
      </c>
      <c r="AV2188" s="50" t="str">
        <f t="shared" si="613"/>
        <v/>
      </c>
      <c r="AW2188" s="50" t="str">
        <f t="shared" si="614"/>
        <v/>
      </c>
      <c r="AX2188" s="50" t="str">
        <f t="shared" ca="1" si="615"/>
        <v>Not Completed</v>
      </c>
      <c r="AY2188" s="50" t="str">
        <f t="shared" ca="1" si="616"/>
        <v>Not Completed</v>
      </c>
      <c r="AZ2188" s="50" t="str">
        <f t="shared" ca="1" si="617"/>
        <v>Not Completed</v>
      </c>
      <c r="BA2188" s="48">
        <f t="shared" si="618"/>
        <v>0</v>
      </c>
      <c r="BB2188" s="45" t="str">
        <f t="shared" si="619"/>
        <v/>
      </c>
      <c r="BC2188" s="50" t="str">
        <f t="shared" si="620"/>
        <v/>
      </c>
      <c r="BD2188" s="48">
        <f t="shared" si="621"/>
        <v>0</v>
      </c>
      <c r="BE2188" s="50" t="str">
        <f t="shared" si="622"/>
        <v>Not Started</v>
      </c>
      <c r="BF2188" s="51">
        <f t="shared" si="623"/>
        <v>0</v>
      </c>
      <c r="BG2188" s="51">
        <f t="shared" si="624"/>
        <v>0</v>
      </c>
      <c r="BH2188" s="50" t="str">
        <f t="shared" si="625"/>
        <v/>
      </c>
      <c r="BI2188" s="50" t="str">
        <f t="shared" si="626"/>
        <v/>
      </c>
      <c r="BJ2188" s="50" t="str">
        <f t="shared" si="627"/>
        <v/>
      </c>
      <c r="BK2188" s="50" t="str">
        <f t="shared" si="628"/>
        <v xml:space="preserve">Not Started |  | </v>
      </c>
      <c r="BL2188" s="49" t="str">
        <f t="shared" ca="1" si="629"/>
        <v/>
      </c>
    </row>
    <row r="2189" spans="1:64" x14ac:dyDescent="0.25">
      <c r="A2189" t="str">
        <f>[1]All_Tasks_Billing!A2189</f>
        <v/>
      </c>
      <c r="B2189" t="str">
        <f>[1]All_Tasks_Billing!B2189</f>
        <v/>
      </c>
      <c r="C2189" t="str">
        <f>[1]All_Tasks_Billing!C2189</f>
        <v/>
      </c>
      <c r="D2189" t="str">
        <f>[1]All_Tasks_Billing!D2189</f>
        <v/>
      </c>
      <c r="E2189" t="str">
        <f>[1]All_Tasks_Billing!E2189</f>
        <v/>
      </c>
      <c r="F2189" t="str">
        <f>IF([1]All_Tasks_Billing!F2189="","",[1]All_Tasks_Billing!F2189)</f>
        <v/>
      </c>
      <c r="G2189" t="str">
        <f>IF([1]All_Tasks_Billing!G2189="","",[1]All_Tasks_Billing!G2189)</f>
        <v/>
      </c>
      <c r="H2189" s="45" t="str">
        <f>[1]All_Tasks_Billing!H2189</f>
        <v/>
      </c>
      <c r="I2189" t="str">
        <f>IF([1]All_Tasks_Billing!I2189="","",[1]All_Tasks_Billing!I2189)</f>
        <v/>
      </c>
      <c r="J2189" t="str">
        <f>IF([1]All_Tasks_Billing!J2189="","",[1]All_Tasks_Billing!J2189)</f>
        <v/>
      </c>
      <c r="K2189" t="str">
        <f>[1]All_Tasks_Billing!K2189</f>
        <v/>
      </c>
      <c r="L2189" s="45" t="str">
        <f>[1]All_Tasks_Billing!L2189</f>
        <v/>
      </c>
      <c r="M2189" t="str">
        <f>[1]All_Tasks_Billing!M2189</f>
        <v/>
      </c>
      <c r="N2189" s="46">
        <f>IF([1]All_Tasks_Billing!N2189="",0,[1]All_Tasks_Billing!N2189)</f>
        <v>0</v>
      </c>
      <c r="O2189" t="str">
        <f>[1]All_Tasks_Billing!O2189</f>
        <v/>
      </c>
      <c r="P2189" s="47">
        <f>IF([1]All_Tasks_Billing!P2189="",0,[1]All_Tasks_Billing!P2189)</f>
        <v>0</v>
      </c>
      <c r="Q2189" s="47">
        <f>IF([1]All_Tasks_Billing!Q2189="",0,[1]All_Tasks_Billing!Q2189)</f>
        <v>0</v>
      </c>
      <c r="R2189" s="47">
        <f>IF([1]All_Tasks_Billing!R2189="",0,[1]All_Tasks_Billing!R2189)</f>
        <v>0</v>
      </c>
      <c r="S2189" t="str">
        <f>[1]All_Tasks_Billing!S2189</f>
        <v/>
      </c>
      <c r="T2189" t="str">
        <f>[1]All_Tasks_Billing!T2189</f>
        <v/>
      </c>
      <c r="U2189" t="str">
        <f>[1]All_Tasks_Billing!U2189</f>
        <v/>
      </c>
      <c r="V2189">
        <f>[1]All_Tasks_Billing!V2189</f>
        <v>0</v>
      </c>
      <c r="W2189" s="48">
        <f>[1]All_Tasks_Billing!W2189</f>
        <v>0</v>
      </c>
      <c r="X2189">
        <f>[1]All_Tasks_Billing!X2189</f>
        <v>0</v>
      </c>
      <c r="Y2189">
        <f>[1]All_Tasks_Billing!Y2189</f>
        <v>1</v>
      </c>
      <c r="Z2189" s="49">
        <f>[1]All_Tasks_Billing!Z2189</f>
        <v>0</v>
      </c>
      <c r="AA2189" s="45" t="str">
        <f>[1]All_Tasks_Billing!AA2189</f>
        <v/>
      </c>
      <c r="AB2189" t="str">
        <f>[1]All_Tasks_Billing!AB2189</f>
        <v/>
      </c>
      <c r="AC2189" s="48">
        <f>[1]All_Tasks_Billing!AC2189</f>
        <v>0</v>
      </c>
      <c r="AD2189" s="48">
        <f>[1]All_Tasks_Billing!AD2189</f>
        <v>0</v>
      </c>
      <c r="AE2189" s="48">
        <f>[1]All_Tasks_Billing!AE2189</f>
        <v>0</v>
      </c>
      <c r="AF2189" s="48">
        <f>[1]All_Tasks_Billing!AF2189</f>
        <v>0</v>
      </c>
      <c r="AG2189" s="48">
        <f>[1]All_Tasks_Billing!AG2189</f>
        <v>0</v>
      </c>
      <c r="AH2189" s="48">
        <f>[1]All_Tasks_Billing!AH2189</f>
        <v>0</v>
      </c>
      <c r="AI2189" s="48">
        <f>[1]All_Tasks_Billing!AI2189</f>
        <v>0</v>
      </c>
      <c r="AJ2189" s="48">
        <f>[1]All_Tasks_Billing!AJ2189</f>
        <v>0</v>
      </c>
      <c r="AK2189" s="48">
        <f>[1]All_Tasks_Billing!AK2189</f>
        <v>0</v>
      </c>
      <c r="AL2189" s="48">
        <f>[1]All_Tasks_Billing!AL2189</f>
        <v>0</v>
      </c>
      <c r="AM2189" s="48">
        <f>[1]All_Tasks_Billing!AM2189</f>
        <v>0</v>
      </c>
      <c r="AN2189" s="48">
        <f>[1]All_Tasks_Billing!AN2189</f>
        <v>0</v>
      </c>
      <c r="AO2189" s="48">
        <f>[1]All_Tasks_Billing!AO2189</f>
        <v>0</v>
      </c>
      <c r="AP2189" s="48">
        <f>[1]All_Tasks_Billing!AP2189</f>
        <v>0</v>
      </c>
      <c r="AQ2189" s="48">
        <f>[1]All_Tasks_Billing!AQ2189</f>
        <v>0</v>
      </c>
      <c r="AR2189" s="48">
        <f>[1]All_Tasks_Billing!AR2189</f>
        <v>0</v>
      </c>
      <c r="AS2189" s="48">
        <f>[1]All_Tasks_Billing!AS2189</f>
        <v>0</v>
      </c>
      <c r="AT2189" s="48">
        <f>[1]All_Tasks_Billing!AT2189</f>
        <v>0</v>
      </c>
      <c r="AU2189" s="50" t="str">
        <f t="shared" si="612"/>
        <v/>
      </c>
      <c r="AV2189" s="50" t="str">
        <f t="shared" si="613"/>
        <v/>
      </c>
      <c r="AW2189" s="50" t="str">
        <f t="shared" si="614"/>
        <v/>
      </c>
      <c r="AX2189" s="50" t="str">
        <f t="shared" ca="1" si="615"/>
        <v>Not Completed</v>
      </c>
      <c r="AY2189" s="50" t="str">
        <f t="shared" ca="1" si="616"/>
        <v>Not Completed</v>
      </c>
      <c r="AZ2189" s="50" t="str">
        <f t="shared" ca="1" si="617"/>
        <v>Not Completed</v>
      </c>
      <c r="BA2189" s="48">
        <f t="shared" si="618"/>
        <v>0</v>
      </c>
      <c r="BB2189" s="45" t="str">
        <f t="shared" si="619"/>
        <v/>
      </c>
      <c r="BC2189" s="50" t="str">
        <f t="shared" si="620"/>
        <v/>
      </c>
      <c r="BD2189" s="48">
        <f t="shared" si="621"/>
        <v>0</v>
      </c>
      <c r="BE2189" s="50" t="str">
        <f t="shared" si="622"/>
        <v>Not Started</v>
      </c>
      <c r="BF2189" s="51">
        <f t="shared" si="623"/>
        <v>0</v>
      </c>
      <c r="BG2189" s="51">
        <f t="shared" si="624"/>
        <v>0</v>
      </c>
      <c r="BH2189" s="50" t="str">
        <f t="shared" si="625"/>
        <v/>
      </c>
      <c r="BI2189" s="50" t="str">
        <f t="shared" si="626"/>
        <v/>
      </c>
      <c r="BJ2189" s="50" t="str">
        <f t="shared" si="627"/>
        <v/>
      </c>
      <c r="BK2189" s="50" t="str">
        <f t="shared" si="628"/>
        <v xml:space="preserve">Not Started |  | </v>
      </c>
      <c r="BL2189" s="49" t="str">
        <f t="shared" ca="1" si="629"/>
        <v/>
      </c>
    </row>
    <row r="2190" spans="1:64" x14ac:dyDescent="0.25">
      <c r="A2190" t="str">
        <f>[1]All_Tasks_Billing!A2190</f>
        <v/>
      </c>
      <c r="B2190" t="str">
        <f>[1]All_Tasks_Billing!B2190</f>
        <v/>
      </c>
      <c r="C2190" t="str">
        <f>[1]All_Tasks_Billing!C2190</f>
        <v/>
      </c>
      <c r="D2190" t="str">
        <f>[1]All_Tasks_Billing!D2190</f>
        <v/>
      </c>
      <c r="E2190" t="str">
        <f>[1]All_Tasks_Billing!E2190</f>
        <v/>
      </c>
      <c r="F2190" t="str">
        <f>IF([1]All_Tasks_Billing!F2190="","",[1]All_Tasks_Billing!F2190)</f>
        <v/>
      </c>
      <c r="G2190" t="str">
        <f>IF([1]All_Tasks_Billing!G2190="","",[1]All_Tasks_Billing!G2190)</f>
        <v/>
      </c>
      <c r="H2190" s="45" t="str">
        <f>[1]All_Tasks_Billing!H2190</f>
        <v/>
      </c>
      <c r="I2190" t="str">
        <f>IF([1]All_Tasks_Billing!I2190="","",[1]All_Tasks_Billing!I2190)</f>
        <v/>
      </c>
      <c r="J2190" t="str">
        <f>IF([1]All_Tasks_Billing!J2190="","",[1]All_Tasks_Billing!J2190)</f>
        <v/>
      </c>
      <c r="K2190" t="str">
        <f>[1]All_Tasks_Billing!K2190</f>
        <v/>
      </c>
      <c r="L2190" s="45" t="str">
        <f>[1]All_Tasks_Billing!L2190</f>
        <v/>
      </c>
      <c r="M2190" t="str">
        <f>[1]All_Tasks_Billing!M2190</f>
        <v/>
      </c>
      <c r="N2190" s="46">
        <f>IF([1]All_Tasks_Billing!N2190="",0,[1]All_Tasks_Billing!N2190)</f>
        <v>0</v>
      </c>
      <c r="O2190" t="str">
        <f>[1]All_Tasks_Billing!O2190</f>
        <v/>
      </c>
      <c r="P2190" s="47">
        <f>IF([1]All_Tasks_Billing!P2190="",0,[1]All_Tasks_Billing!P2190)</f>
        <v>0</v>
      </c>
      <c r="Q2190" s="47">
        <f>IF([1]All_Tasks_Billing!Q2190="",0,[1]All_Tasks_Billing!Q2190)</f>
        <v>0</v>
      </c>
      <c r="R2190" s="47">
        <f>IF([1]All_Tasks_Billing!R2190="",0,[1]All_Tasks_Billing!R2190)</f>
        <v>0</v>
      </c>
      <c r="S2190" t="str">
        <f>[1]All_Tasks_Billing!S2190</f>
        <v/>
      </c>
      <c r="T2190" t="str">
        <f>[1]All_Tasks_Billing!T2190</f>
        <v/>
      </c>
      <c r="U2190" t="str">
        <f>[1]All_Tasks_Billing!U2190</f>
        <v/>
      </c>
      <c r="V2190">
        <f>[1]All_Tasks_Billing!V2190</f>
        <v>0</v>
      </c>
      <c r="W2190" s="48">
        <f>[1]All_Tasks_Billing!W2190</f>
        <v>0</v>
      </c>
      <c r="X2190">
        <f>[1]All_Tasks_Billing!X2190</f>
        <v>0</v>
      </c>
      <c r="Y2190">
        <f>[1]All_Tasks_Billing!Y2190</f>
        <v>1</v>
      </c>
      <c r="Z2190" s="49">
        <f>[1]All_Tasks_Billing!Z2190</f>
        <v>0</v>
      </c>
      <c r="AA2190" s="45" t="str">
        <f>[1]All_Tasks_Billing!AA2190</f>
        <v/>
      </c>
      <c r="AB2190" t="str">
        <f>[1]All_Tasks_Billing!AB2190</f>
        <v/>
      </c>
      <c r="AC2190" s="48">
        <f>[1]All_Tasks_Billing!AC2190</f>
        <v>0</v>
      </c>
      <c r="AD2190" s="48">
        <f>[1]All_Tasks_Billing!AD2190</f>
        <v>0</v>
      </c>
      <c r="AE2190" s="48">
        <f>[1]All_Tasks_Billing!AE2190</f>
        <v>0</v>
      </c>
      <c r="AF2190" s="48">
        <f>[1]All_Tasks_Billing!AF2190</f>
        <v>0</v>
      </c>
      <c r="AG2190" s="48">
        <f>[1]All_Tasks_Billing!AG2190</f>
        <v>0</v>
      </c>
      <c r="AH2190" s="48">
        <f>[1]All_Tasks_Billing!AH2190</f>
        <v>0</v>
      </c>
      <c r="AI2190" s="48">
        <f>[1]All_Tasks_Billing!AI2190</f>
        <v>0</v>
      </c>
      <c r="AJ2190" s="48">
        <f>[1]All_Tasks_Billing!AJ2190</f>
        <v>0</v>
      </c>
      <c r="AK2190" s="48">
        <f>[1]All_Tasks_Billing!AK2190</f>
        <v>0</v>
      </c>
      <c r="AL2190" s="48">
        <f>[1]All_Tasks_Billing!AL2190</f>
        <v>0</v>
      </c>
      <c r="AM2190" s="48">
        <f>[1]All_Tasks_Billing!AM2190</f>
        <v>0</v>
      </c>
      <c r="AN2190" s="48">
        <f>[1]All_Tasks_Billing!AN2190</f>
        <v>0</v>
      </c>
      <c r="AO2190" s="48">
        <f>[1]All_Tasks_Billing!AO2190</f>
        <v>0</v>
      </c>
      <c r="AP2190" s="48">
        <f>[1]All_Tasks_Billing!AP2190</f>
        <v>0</v>
      </c>
      <c r="AQ2190" s="48">
        <f>[1]All_Tasks_Billing!AQ2190</f>
        <v>0</v>
      </c>
      <c r="AR2190" s="48">
        <f>[1]All_Tasks_Billing!AR2190</f>
        <v>0</v>
      </c>
      <c r="AS2190" s="48">
        <f>[1]All_Tasks_Billing!AS2190</f>
        <v>0</v>
      </c>
      <c r="AT2190" s="48">
        <f>[1]All_Tasks_Billing!AT2190</f>
        <v>0</v>
      </c>
      <c r="AU2190" s="50" t="str">
        <f t="shared" si="612"/>
        <v/>
      </c>
      <c r="AV2190" s="50" t="str">
        <f t="shared" si="613"/>
        <v/>
      </c>
      <c r="AW2190" s="50" t="str">
        <f t="shared" si="614"/>
        <v/>
      </c>
      <c r="AX2190" s="50" t="str">
        <f t="shared" ca="1" si="615"/>
        <v>Not Completed</v>
      </c>
      <c r="AY2190" s="50" t="str">
        <f t="shared" ca="1" si="616"/>
        <v>Not Completed</v>
      </c>
      <c r="AZ2190" s="50" t="str">
        <f t="shared" ca="1" si="617"/>
        <v>Not Completed</v>
      </c>
      <c r="BA2190" s="48">
        <f t="shared" si="618"/>
        <v>0</v>
      </c>
      <c r="BB2190" s="45" t="str">
        <f t="shared" si="619"/>
        <v/>
      </c>
      <c r="BC2190" s="50" t="str">
        <f t="shared" si="620"/>
        <v/>
      </c>
      <c r="BD2190" s="48">
        <f t="shared" si="621"/>
        <v>0</v>
      </c>
      <c r="BE2190" s="50" t="str">
        <f t="shared" si="622"/>
        <v>Not Started</v>
      </c>
      <c r="BF2190" s="51">
        <f t="shared" si="623"/>
        <v>0</v>
      </c>
      <c r="BG2190" s="51">
        <f t="shared" si="624"/>
        <v>0</v>
      </c>
      <c r="BH2190" s="50" t="str">
        <f t="shared" si="625"/>
        <v/>
      </c>
      <c r="BI2190" s="50" t="str">
        <f t="shared" si="626"/>
        <v/>
      </c>
      <c r="BJ2190" s="50" t="str">
        <f t="shared" si="627"/>
        <v/>
      </c>
      <c r="BK2190" s="50" t="str">
        <f t="shared" si="628"/>
        <v xml:space="preserve">Not Started |  | </v>
      </c>
      <c r="BL2190" s="49" t="str">
        <f t="shared" ca="1" si="629"/>
        <v/>
      </c>
    </row>
    <row r="2191" spans="1:64" x14ac:dyDescent="0.25">
      <c r="A2191" t="str">
        <f>[1]All_Tasks_Billing!A2191</f>
        <v/>
      </c>
      <c r="B2191" t="str">
        <f>[1]All_Tasks_Billing!B2191</f>
        <v/>
      </c>
      <c r="C2191" t="str">
        <f>[1]All_Tasks_Billing!C2191</f>
        <v/>
      </c>
      <c r="D2191" t="str">
        <f>[1]All_Tasks_Billing!D2191</f>
        <v/>
      </c>
      <c r="E2191" t="str">
        <f>[1]All_Tasks_Billing!E2191</f>
        <v/>
      </c>
      <c r="F2191" t="str">
        <f>IF([1]All_Tasks_Billing!F2191="","",[1]All_Tasks_Billing!F2191)</f>
        <v/>
      </c>
      <c r="G2191" t="str">
        <f>IF([1]All_Tasks_Billing!G2191="","",[1]All_Tasks_Billing!G2191)</f>
        <v/>
      </c>
      <c r="H2191" s="45" t="str">
        <f>[1]All_Tasks_Billing!H2191</f>
        <v/>
      </c>
      <c r="I2191" t="str">
        <f>IF([1]All_Tasks_Billing!I2191="","",[1]All_Tasks_Billing!I2191)</f>
        <v/>
      </c>
      <c r="J2191" t="str">
        <f>IF([1]All_Tasks_Billing!J2191="","",[1]All_Tasks_Billing!J2191)</f>
        <v/>
      </c>
      <c r="K2191" t="str">
        <f>[1]All_Tasks_Billing!K2191</f>
        <v/>
      </c>
      <c r="L2191" s="45" t="str">
        <f>[1]All_Tasks_Billing!L2191</f>
        <v/>
      </c>
      <c r="M2191" t="str">
        <f>[1]All_Tasks_Billing!M2191</f>
        <v/>
      </c>
      <c r="N2191" s="46">
        <f>IF([1]All_Tasks_Billing!N2191="",0,[1]All_Tasks_Billing!N2191)</f>
        <v>0</v>
      </c>
      <c r="O2191" t="str">
        <f>[1]All_Tasks_Billing!O2191</f>
        <v/>
      </c>
      <c r="P2191" s="47">
        <f>IF([1]All_Tasks_Billing!P2191="",0,[1]All_Tasks_Billing!P2191)</f>
        <v>0</v>
      </c>
      <c r="Q2191" s="47">
        <f>IF([1]All_Tasks_Billing!Q2191="",0,[1]All_Tasks_Billing!Q2191)</f>
        <v>0</v>
      </c>
      <c r="R2191" s="47">
        <f>IF([1]All_Tasks_Billing!R2191="",0,[1]All_Tasks_Billing!R2191)</f>
        <v>0</v>
      </c>
      <c r="S2191" t="str">
        <f>[1]All_Tasks_Billing!S2191</f>
        <v/>
      </c>
      <c r="T2191" t="str">
        <f>[1]All_Tasks_Billing!T2191</f>
        <v/>
      </c>
      <c r="U2191" t="str">
        <f>[1]All_Tasks_Billing!U2191</f>
        <v/>
      </c>
      <c r="V2191">
        <f>[1]All_Tasks_Billing!V2191</f>
        <v>0</v>
      </c>
      <c r="W2191" s="48">
        <f>[1]All_Tasks_Billing!W2191</f>
        <v>0</v>
      </c>
      <c r="X2191">
        <f>[1]All_Tasks_Billing!X2191</f>
        <v>0</v>
      </c>
      <c r="Y2191">
        <f>[1]All_Tasks_Billing!Y2191</f>
        <v>1</v>
      </c>
      <c r="Z2191" s="49">
        <f>[1]All_Tasks_Billing!Z2191</f>
        <v>0</v>
      </c>
      <c r="AA2191" s="45" t="str">
        <f>[1]All_Tasks_Billing!AA2191</f>
        <v/>
      </c>
      <c r="AB2191" t="str">
        <f>[1]All_Tasks_Billing!AB2191</f>
        <v/>
      </c>
      <c r="AC2191" s="48">
        <f>[1]All_Tasks_Billing!AC2191</f>
        <v>0</v>
      </c>
      <c r="AD2191" s="48">
        <f>[1]All_Tasks_Billing!AD2191</f>
        <v>0</v>
      </c>
      <c r="AE2191" s="48">
        <f>[1]All_Tasks_Billing!AE2191</f>
        <v>0</v>
      </c>
      <c r="AF2191" s="48">
        <f>[1]All_Tasks_Billing!AF2191</f>
        <v>0</v>
      </c>
      <c r="AG2191" s="48">
        <f>[1]All_Tasks_Billing!AG2191</f>
        <v>0</v>
      </c>
      <c r="AH2191" s="48">
        <f>[1]All_Tasks_Billing!AH2191</f>
        <v>0</v>
      </c>
      <c r="AI2191" s="48">
        <f>[1]All_Tasks_Billing!AI2191</f>
        <v>0</v>
      </c>
      <c r="AJ2191" s="48">
        <f>[1]All_Tasks_Billing!AJ2191</f>
        <v>0</v>
      </c>
      <c r="AK2191" s="48">
        <f>[1]All_Tasks_Billing!AK2191</f>
        <v>0</v>
      </c>
      <c r="AL2191" s="48">
        <f>[1]All_Tasks_Billing!AL2191</f>
        <v>0</v>
      </c>
      <c r="AM2191" s="48">
        <f>[1]All_Tasks_Billing!AM2191</f>
        <v>0</v>
      </c>
      <c r="AN2191" s="48">
        <f>[1]All_Tasks_Billing!AN2191</f>
        <v>0</v>
      </c>
      <c r="AO2191" s="48">
        <f>[1]All_Tasks_Billing!AO2191</f>
        <v>0</v>
      </c>
      <c r="AP2191" s="48">
        <f>[1]All_Tasks_Billing!AP2191</f>
        <v>0</v>
      </c>
      <c r="AQ2191" s="48">
        <f>[1]All_Tasks_Billing!AQ2191</f>
        <v>0</v>
      </c>
      <c r="AR2191" s="48">
        <f>[1]All_Tasks_Billing!AR2191</f>
        <v>0</v>
      </c>
      <c r="AS2191" s="48">
        <f>[1]All_Tasks_Billing!AS2191</f>
        <v>0</v>
      </c>
      <c r="AT2191" s="48">
        <f>[1]All_Tasks_Billing!AT2191</f>
        <v>0</v>
      </c>
      <c r="AU2191" s="50" t="str">
        <f t="shared" si="612"/>
        <v/>
      </c>
      <c r="AV2191" s="50" t="str">
        <f t="shared" si="613"/>
        <v/>
      </c>
      <c r="AW2191" s="50" t="str">
        <f t="shared" si="614"/>
        <v/>
      </c>
      <c r="AX2191" s="50" t="str">
        <f t="shared" ca="1" si="615"/>
        <v>Not Completed</v>
      </c>
      <c r="AY2191" s="50" t="str">
        <f t="shared" ca="1" si="616"/>
        <v>Not Completed</v>
      </c>
      <c r="AZ2191" s="50" t="str">
        <f t="shared" ca="1" si="617"/>
        <v>Not Completed</v>
      </c>
      <c r="BA2191" s="48">
        <f t="shared" si="618"/>
        <v>0</v>
      </c>
      <c r="BB2191" s="45" t="str">
        <f t="shared" si="619"/>
        <v/>
      </c>
      <c r="BC2191" s="50" t="str">
        <f t="shared" si="620"/>
        <v/>
      </c>
      <c r="BD2191" s="48">
        <f t="shared" si="621"/>
        <v>0</v>
      </c>
      <c r="BE2191" s="50" t="str">
        <f t="shared" si="622"/>
        <v>Not Started</v>
      </c>
      <c r="BF2191" s="51">
        <f t="shared" si="623"/>
        <v>0</v>
      </c>
      <c r="BG2191" s="51">
        <f t="shared" si="624"/>
        <v>0</v>
      </c>
      <c r="BH2191" s="50" t="str">
        <f t="shared" si="625"/>
        <v/>
      </c>
      <c r="BI2191" s="50" t="str">
        <f t="shared" si="626"/>
        <v/>
      </c>
      <c r="BJ2191" s="50" t="str">
        <f t="shared" si="627"/>
        <v/>
      </c>
      <c r="BK2191" s="50" t="str">
        <f t="shared" si="628"/>
        <v xml:space="preserve">Not Started |  | </v>
      </c>
      <c r="BL2191" s="49" t="str">
        <f t="shared" ca="1" si="629"/>
        <v/>
      </c>
    </row>
    <row r="2192" spans="1:64" x14ac:dyDescent="0.25">
      <c r="A2192" t="str">
        <f>[1]All_Tasks_Billing!A2192</f>
        <v/>
      </c>
      <c r="B2192" t="str">
        <f>[1]All_Tasks_Billing!B2192</f>
        <v/>
      </c>
      <c r="C2192" t="str">
        <f>[1]All_Tasks_Billing!C2192</f>
        <v/>
      </c>
      <c r="D2192" t="str">
        <f>[1]All_Tasks_Billing!D2192</f>
        <v/>
      </c>
      <c r="E2192" t="str">
        <f>[1]All_Tasks_Billing!E2192</f>
        <v/>
      </c>
      <c r="F2192" t="str">
        <f>IF([1]All_Tasks_Billing!F2192="","",[1]All_Tasks_Billing!F2192)</f>
        <v/>
      </c>
      <c r="G2192" t="str">
        <f>IF([1]All_Tasks_Billing!G2192="","",[1]All_Tasks_Billing!G2192)</f>
        <v/>
      </c>
      <c r="H2192" s="45" t="str">
        <f>[1]All_Tasks_Billing!H2192</f>
        <v/>
      </c>
      <c r="I2192" t="str">
        <f>IF([1]All_Tasks_Billing!I2192="","",[1]All_Tasks_Billing!I2192)</f>
        <v/>
      </c>
      <c r="J2192" t="str">
        <f>IF([1]All_Tasks_Billing!J2192="","",[1]All_Tasks_Billing!J2192)</f>
        <v/>
      </c>
      <c r="K2192" t="str">
        <f>[1]All_Tasks_Billing!K2192</f>
        <v/>
      </c>
      <c r="L2192" s="45" t="str">
        <f>[1]All_Tasks_Billing!L2192</f>
        <v/>
      </c>
      <c r="M2192" t="str">
        <f>[1]All_Tasks_Billing!M2192</f>
        <v/>
      </c>
      <c r="N2192" s="46">
        <f>IF([1]All_Tasks_Billing!N2192="",0,[1]All_Tasks_Billing!N2192)</f>
        <v>0</v>
      </c>
      <c r="O2192" t="str">
        <f>[1]All_Tasks_Billing!O2192</f>
        <v/>
      </c>
      <c r="P2192" s="47">
        <f>IF([1]All_Tasks_Billing!P2192="",0,[1]All_Tasks_Billing!P2192)</f>
        <v>0</v>
      </c>
      <c r="Q2192" s="47">
        <f>IF([1]All_Tasks_Billing!Q2192="",0,[1]All_Tasks_Billing!Q2192)</f>
        <v>0</v>
      </c>
      <c r="R2192" s="47">
        <f>IF([1]All_Tasks_Billing!R2192="",0,[1]All_Tasks_Billing!R2192)</f>
        <v>0</v>
      </c>
      <c r="S2192" t="str">
        <f>[1]All_Tasks_Billing!S2192</f>
        <v/>
      </c>
      <c r="T2192" t="str">
        <f>[1]All_Tasks_Billing!T2192</f>
        <v/>
      </c>
      <c r="U2192" t="str">
        <f>[1]All_Tasks_Billing!U2192</f>
        <v/>
      </c>
      <c r="V2192">
        <f>[1]All_Tasks_Billing!V2192</f>
        <v>0</v>
      </c>
      <c r="W2192" s="48">
        <f>[1]All_Tasks_Billing!W2192</f>
        <v>0</v>
      </c>
      <c r="X2192">
        <f>[1]All_Tasks_Billing!X2192</f>
        <v>0</v>
      </c>
      <c r="Y2192">
        <f>[1]All_Tasks_Billing!Y2192</f>
        <v>1</v>
      </c>
      <c r="Z2192" s="49">
        <f>[1]All_Tasks_Billing!Z2192</f>
        <v>0</v>
      </c>
      <c r="AA2192" s="45" t="str">
        <f>[1]All_Tasks_Billing!AA2192</f>
        <v/>
      </c>
      <c r="AB2192" t="str">
        <f>[1]All_Tasks_Billing!AB2192</f>
        <v/>
      </c>
      <c r="AC2192" s="48">
        <f>[1]All_Tasks_Billing!AC2192</f>
        <v>0</v>
      </c>
      <c r="AD2192" s="48">
        <f>[1]All_Tasks_Billing!AD2192</f>
        <v>0</v>
      </c>
      <c r="AE2192" s="48">
        <f>[1]All_Tasks_Billing!AE2192</f>
        <v>0</v>
      </c>
      <c r="AF2192" s="48">
        <f>[1]All_Tasks_Billing!AF2192</f>
        <v>0</v>
      </c>
      <c r="AG2192" s="48">
        <f>[1]All_Tasks_Billing!AG2192</f>
        <v>0</v>
      </c>
      <c r="AH2192" s="48">
        <f>[1]All_Tasks_Billing!AH2192</f>
        <v>0</v>
      </c>
      <c r="AI2192" s="48">
        <f>[1]All_Tasks_Billing!AI2192</f>
        <v>0</v>
      </c>
      <c r="AJ2192" s="48">
        <f>[1]All_Tasks_Billing!AJ2192</f>
        <v>0</v>
      </c>
      <c r="AK2192" s="48">
        <f>[1]All_Tasks_Billing!AK2192</f>
        <v>0</v>
      </c>
      <c r="AL2192" s="48">
        <f>[1]All_Tasks_Billing!AL2192</f>
        <v>0</v>
      </c>
      <c r="AM2192" s="48">
        <f>[1]All_Tasks_Billing!AM2192</f>
        <v>0</v>
      </c>
      <c r="AN2192" s="48">
        <f>[1]All_Tasks_Billing!AN2192</f>
        <v>0</v>
      </c>
      <c r="AO2192" s="48">
        <f>[1]All_Tasks_Billing!AO2192</f>
        <v>0</v>
      </c>
      <c r="AP2192" s="48">
        <f>[1]All_Tasks_Billing!AP2192</f>
        <v>0</v>
      </c>
      <c r="AQ2192" s="48">
        <f>[1]All_Tasks_Billing!AQ2192</f>
        <v>0</v>
      </c>
      <c r="AR2192" s="48">
        <f>[1]All_Tasks_Billing!AR2192</f>
        <v>0</v>
      </c>
      <c r="AS2192" s="48">
        <f>[1]All_Tasks_Billing!AS2192</f>
        <v>0</v>
      </c>
      <c r="AT2192" s="48">
        <f>[1]All_Tasks_Billing!AT2192</f>
        <v>0</v>
      </c>
      <c r="AU2192" s="50" t="str">
        <f t="shared" si="612"/>
        <v/>
      </c>
      <c r="AV2192" s="50" t="str">
        <f t="shared" si="613"/>
        <v/>
      </c>
      <c r="AW2192" s="50" t="str">
        <f t="shared" si="614"/>
        <v/>
      </c>
      <c r="AX2192" s="50" t="str">
        <f t="shared" ca="1" si="615"/>
        <v>Not Completed</v>
      </c>
      <c r="AY2192" s="50" t="str">
        <f t="shared" ca="1" si="616"/>
        <v>Not Completed</v>
      </c>
      <c r="AZ2192" s="50" t="str">
        <f t="shared" ca="1" si="617"/>
        <v>Not Completed</v>
      </c>
      <c r="BA2192" s="48">
        <f t="shared" si="618"/>
        <v>0</v>
      </c>
      <c r="BB2192" s="45" t="str">
        <f t="shared" si="619"/>
        <v/>
      </c>
      <c r="BC2192" s="50" t="str">
        <f t="shared" si="620"/>
        <v/>
      </c>
      <c r="BD2192" s="48">
        <f t="shared" si="621"/>
        <v>0</v>
      </c>
      <c r="BE2192" s="50" t="str">
        <f t="shared" si="622"/>
        <v>Not Started</v>
      </c>
      <c r="BF2192" s="51">
        <f t="shared" si="623"/>
        <v>0</v>
      </c>
      <c r="BG2192" s="51">
        <f t="shared" si="624"/>
        <v>0</v>
      </c>
      <c r="BH2192" s="50" t="str">
        <f t="shared" si="625"/>
        <v/>
      </c>
      <c r="BI2192" s="50" t="str">
        <f t="shared" si="626"/>
        <v/>
      </c>
      <c r="BJ2192" s="50" t="str">
        <f t="shared" si="627"/>
        <v/>
      </c>
      <c r="BK2192" s="50" t="str">
        <f t="shared" si="628"/>
        <v xml:space="preserve">Not Started |  | </v>
      </c>
      <c r="BL2192" s="49" t="str">
        <f t="shared" ca="1" si="629"/>
        <v/>
      </c>
    </row>
    <row r="2193" spans="1:64" x14ac:dyDescent="0.25">
      <c r="A2193" t="str">
        <f>[1]All_Tasks_Billing!A2193</f>
        <v/>
      </c>
      <c r="B2193" t="str">
        <f>[1]All_Tasks_Billing!B2193</f>
        <v/>
      </c>
      <c r="C2193" t="str">
        <f>[1]All_Tasks_Billing!C2193</f>
        <v/>
      </c>
      <c r="D2193" t="str">
        <f>[1]All_Tasks_Billing!D2193</f>
        <v/>
      </c>
      <c r="E2193" t="str">
        <f>[1]All_Tasks_Billing!E2193</f>
        <v/>
      </c>
      <c r="F2193" t="str">
        <f>IF([1]All_Tasks_Billing!F2193="","",[1]All_Tasks_Billing!F2193)</f>
        <v/>
      </c>
      <c r="G2193" t="str">
        <f>IF([1]All_Tasks_Billing!G2193="","",[1]All_Tasks_Billing!G2193)</f>
        <v/>
      </c>
      <c r="H2193" s="45" t="str">
        <f>[1]All_Tasks_Billing!H2193</f>
        <v/>
      </c>
      <c r="I2193" t="str">
        <f>IF([1]All_Tasks_Billing!I2193="","",[1]All_Tasks_Billing!I2193)</f>
        <v/>
      </c>
      <c r="J2193" t="str">
        <f>IF([1]All_Tasks_Billing!J2193="","",[1]All_Tasks_Billing!J2193)</f>
        <v/>
      </c>
      <c r="K2193" t="str">
        <f>[1]All_Tasks_Billing!K2193</f>
        <v/>
      </c>
      <c r="L2193" s="45" t="str">
        <f>[1]All_Tasks_Billing!L2193</f>
        <v/>
      </c>
      <c r="M2193" t="str">
        <f>[1]All_Tasks_Billing!M2193</f>
        <v/>
      </c>
      <c r="N2193" s="46">
        <f>IF([1]All_Tasks_Billing!N2193="",0,[1]All_Tasks_Billing!N2193)</f>
        <v>0</v>
      </c>
      <c r="O2193" t="str">
        <f>[1]All_Tasks_Billing!O2193</f>
        <v/>
      </c>
      <c r="P2193" s="47">
        <f>IF([1]All_Tasks_Billing!P2193="",0,[1]All_Tasks_Billing!P2193)</f>
        <v>0</v>
      </c>
      <c r="Q2193" s="47">
        <f>IF([1]All_Tasks_Billing!Q2193="",0,[1]All_Tasks_Billing!Q2193)</f>
        <v>0</v>
      </c>
      <c r="R2193" s="47">
        <f>IF([1]All_Tasks_Billing!R2193="",0,[1]All_Tasks_Billing!R2193)</f>
        <v>0</v>
      </c>
      <c r="S2193" t="str">
        <f>[1]All_Tasks_Billing!S2193</f>
        <v/>
      </c>
      <c r="T2193" t="str">
        <f>[1]All_Tasks_Billing!T2193</f>
        <v/>
      </c>
      <c r="U2193" t="str">
        <f>[1]All_Tasks_Billing!U2193</f>
        <v/>
      </c>
      <c r="V2193">
        <f>[1]All_Tasks_Billing!V2193</f>
        <v>0</v>
      </c>
      <c r="W2193" s="48">
        <f>[1]All_Tasks_Billing!W2193</f>
        <v>0</v>
      </c>
      <c r="X2193">
        <f>[1]All_Tasks_Billing!X2193</f>
        <v>0</v>
      </c>
      <c r="Y2193">
        <f>[1]All_Tasks_Billing!Y2193</f>
        <v>1</v>
      </c>
      <c r="Z2193" s="49">
        <f>[1]All_Tasks_Billing!Z2193</f>
        <v>0</v>
      </c>
      <c r="AA2193" s="45" t="str">
        <f>[1]All_Tasks_Billing!AA2193</f>
        <v/>
      </c>
      <c r="AB2193" t="str">
        <f>[1]All_Tasks_Billing!AB2193</f>
        <v/>
      </c>
      <c r="AC2193" s="48">
        <f>[1]All_Tasks_Billing!AC2193</f>
        <v>0</v>
      </c>
      <c r="AD2193" s="48">
        <f>[1]All_Tasks_Billing!AD2193</f>
        <v>0</v>
      </c>
      <c r="AE2193" s="48">
        <f>[1]All_Tasks_Billing!AE2193</f>
        <v>0</v>
      </c>
      <c r="AF2193" s="48">
        <f>[1]All_Tasks_Billing!AF2193</f>
        <v>0</v>
      </c>
      <c r="AG2193" s="48">
        <f>[1]All_Tasks_Billing!AG2193</f>
        <v>0</v>
      </c>
      <c r="AH2193" s="48">
        <f>[1]All_Tasks_Billing!AH2193</f>
        <v>0</v>
      </c>
      <c r="AI2193" s="48">
        <f>[1]All_Tasks_Billing!AI2193</f>
        <v>0</v>
      </c>
      <c r="AJ2193" s="48">
        <f>[1]All_Tasks_Billing!AJ2193</f>
        <v>0</v>
      </c>
      <c r="AK2193" s="48">
        <f>[1]All_Tasks_Billing!AK2193</f>
        <v>0</v>
      </c>
      <c r="AL2193" s="48">
        <f>[1]All_Tasks_Billing!AL2193</f>
        <v>0</v>
      </c>
      <c r="AM2193" s="48">
        <f>[1]All_Tasks_Billing!AM2193</f>
        <v>0</v>
      </c>
      <c r="AN2193" s="48">
        <f>[1]All_Tasks_Billing!AN2193</f>
        <v>0</v>
      </c>
      <c r="AO2193" s="48">
        <f>[1]All_Tasks_Billing!AO2193</f>
        <v>0</v>
      </c>
      <c r="AP2193" s="48">
        <f>[1]All_Tasks_Billing!AP2193</f>
        <v>0</v>
      </c>
      <c r="AQ2193" s="48">
        <f>[1]All_Tasks_Billing!AQ2193</f>
        <v>0</v>
      </c>
      <c r="AR2193" s="48">
        <f>[1]All_Tasks_Billing!AR2193</f>
        <v>0</v>
      </c>
      <c r="AS2193" s="48">
        <f>[1]All_Tasks_Billing!AS2193</f>
        <v>0</v>
      </c>
      <c r="AT2193" s="48">
        <f>[1]All_Tasks_Billing!AT2193</f>
        <v>0</v>
      </c>
      <c r="AU2193" s="50" t="str">
        <f t="shared" si="612"/>
        <v/>
      </c>
      <c r="AV2193" s="50" t="str">
        <f t="shared" si="613"/>
        <v/>
      </c>
      <c r="AW2193" s="50" t="str">
        <f t="shared" si="614"/>
        <v/>
      </c>
      <c r="AX2193" s="50" t="str">
        <f t="shared" ca="1" si="615"/>
        <v>Not Completed</v>
      </c>
      <c r="AY2193" s="50" t="str">
        <f t="shared" ca="1" si="616"/>
        <v>Not Completed</v>
      </c>
      <c r="AZ2193" s="50" t="str">
        <f t="shared" ca="1" si="617"/>
        <v>Not Completed</v>
      </c>
      <c r="BA2193" s="48">
        <f t="shared" si="618"/>
        <v>0</v>
      </c>
      <c r="BB2193" s="45" t="str">
        <f t="shared" si="619"/>
        <v/>
      </c>
      <c r="BC2193" s="50" t="str">
        <f t="shared" si="620"/>
        <v/>
      </c>
      <c r="BD2193" s="48">
        <f t="shared" si="621"/>
        <v>0</v>
      </c>
      <c r="BE2193" s="50" t="str">
        <f t="shared" si="622"/>
        <v>Not Started</v>
      </c>
      <c r="BF2193" s="51">
        <f t="shared" si="623"/>
        <v>0</v>
      </c>
      <c r="BG2193" s="51">
        <f t="shared" si="624"/>
        <v>0</v>
      </c>
      <c r="BH2193" s="50" t="str">
        <f t="shared" si="625"/>
        <v/>
      </c>
      <c r="BI2193" s="50" t="str">
        <f t="shared" si="626"/>
        <v/>
      </c>
      <c r="BJ2193" s="50" t="str">
        <f t="shared" si="627"/>
        <v/>
      </c>
      <c r="BK2193" s="50" t="str">
        <f t="shared" si="628"/>
        <v xml:space="preserve">Not Started |  | </v>
      </c>
      <c r="BL2193" s="49" t="str">
        <f t="shared" ca="1" si="629"/>
        <v/>
      </c>
    </row>
    <row r="2194" spans="1:64" x14ac:dyDescent="0.25">
      <c r="A2194" t="str">
        <f>[1]All_Tasks_Billing!A2194</f>
        <v/>
      </c>
      <c r="B2194" t="str">
        <f>[1]All_Tasks_Billing!B2194</f>
        <v/>
      </c>
      <c r="C2194" t="str">
        <f>[1]All_Tasks_Billing!C2194</f>
        <v/>
      </c>
      <c r="D2194" t="str">
        <f>[1]All_Tasks_Billing!D2194</f>
        <v/>
      </c>
      <c r="E2194" t="str">
        <f>[1]All_Tasks_Billing!E2194</f>
        <v/>
      </c>
      <c r="F2194" t="str">
        <f>IF([1]All_Tasks_Billing!F2194="","",[1]All_Tasks_Billing!F2194)</f>
        <v/>
      </c>
      <c r="G2194" t="str">
        <f>IF([1]All_Tasks_Billing!G2194="","",[1]All_Tasks_Billing!G2194)</f>
        <v/>
      </c>
      <c r="H2194" s="45" t="str">
        <f>[1]All_Tasks_Billing!H2194</f>
        <v/>
      </c>
      <c r="I2194" t="str">
        <f>IF([1]All_Tasks_Billing!I2194="","",[1]All_Tasks_Billing!I2194)</f>
        <v/>
      </c>
      <c r="J2194" t="str">
        <f>IF([1]All_Tasks_Billing!J2194="","",[1]All_Tasks_Billing!J2194)</f>
        <v/>
      </c>
      <c r="K2194" t="str">
        <f>[1]All_Tasks_Billing!K2194</f>
        <v/>
      </c>
      <c r="L2194" s="45" t="str">
        <f>[1]All_Tasks_Billing!L2194</f>
        <v/>
      </c>
      <c r="M2194" t="str">
        <f>[1]All_Tasks_Billing!M2194</f>
        <v/>
      </c>
      <c r="N2194" s="46">
        <f>IF([1]All_Tasks_Billing!N2194="",0,[1]All_Tasks_Billing!N2194)</f>
        <v>0</v>
      </c>
      <c r="O2194" t="str">
        <f>[1]All_Tasks_Billing!O2194</f>
        <v/>
      </c>
      <c r="P2194" s="47">
        <f>IF([1]All_Tasks_Billing!P2194="",0,[1]All_Tasks_Billing!P2194)</f>
        <v>0</v>
      </c>
      <c r="Q2194" s="47">
        <f>IF([1]All_Tasks_Billing!Q2194="",0,[1]All_Tasks_Billing!Q2194)</f>
        <v>0</v>
      </c>
      <c r="R2194" s="47">
        <f>IF([1]All_Tasks_Billing!R2194="",0,[1]All_Tasks_Billing!R2194)</f>
        <v>0</v>
      </c>
      <c r="S2194" t="str">
        <f>[1]All_Tasks_Billing!S2194</f>
        <v/>
      </c>
      <c r="T2194" t="str">
        <f>[1]All_Tasks_Billing!T2194</f>
        <v/>
      </c>
      <c r="U2194" t="str">
        <f>[1]All_Tasks_Billing!U2194</f>
        <v/>
      </c>
      <c r="V2194">
        <f>[1]All_Tasks_Billing!V2194</f>
        <v>0</v>
      </c>
      <c r="W2194" s="48">
        <f>[1]All_Tasks_Billing!W2194</f>
        <v>0</v>
      </c>
      <c r="X2194">
        <f>[1]All_Tasks_Billing!X2194</f>
        <v>0</v>
      </c>
      <c r="Y2194">
        <f>[1]All_Tasks_Billing!Y2194</f>
        <v>1</v>
      </c>
      <c r="Z2194" s="49">
        <f>[1]All_Tasks_Billing!Z2194</f>
        <v>0</v>
      </c>
      <c r="AA2194" s="45" t="str">
        <f>[1]All_Tasks_Billing!AA2194</f>
        <v/>
      </c>
      <c r="AB2194" t="str">
        <f>[1]All_Tasks_Billing!AB2194</f>
        <v/>
      </c>
      <c r="AC2194" s="48">
        <f>[1]All_Tasks_Billing!AC2194</f>
        <v>0</v>
      </c>
      <c r="AD2194" s="48">
        <f>[1]All_Tasks_Billing!AD2194</f>
        <v>0</v>
      </c>
      <c r="AE2194" s="48">
        <f>[1]All_Tasks_Billing!AE2194</f>
        <v>0</v>
      </c>
      <c r="AF2194" s="48">
        <f>[1]All_Tasks_Billing!AF2194</f>
        <v>0</v>
      </c>
      <c r="AG2194" s="48">
        <f>[1]All_Tasks_Billing!AG2194</f>
        <v>0</v>
      </c>
      <c r="AH2194" s="48">
        <f>[1]All_Tasks_Billing!AH2194</f>
        <v>0</v>
      </c>
      <c r="AI2194" s="48">
        <f>[1]All_Tasks_Billing!AI2194</f>
        <v>0</v>
      </c>
      <c r="AJ2194" s="48">
        <f>[1]All_Tasks_Billing!AJ2194</f>
        <v>0</v>
      </c>
      <c r="AK2194" s="48">
        <f>[1]All_Tasks_Billing!AK2194</f>
        <v>0</v>
      </c>
      <c r="AL2194" s="48">
        <f>[1]All_Tasks_Billing!AL2194</f>
        <v>0</v>
      </c>
      <c r="AM2194" s="48">
        <f>[1]All_Tasks_Billing!AM2194</f>
        <v>0</v>
      </c>
      <c r="AN2194" s="48">
        <f>[1]All_Tasks_Billing!AN2194</f>
        <v>0</v>
      </c>
      <c r="AO2194" s="48">
        <f>[1]All_Tasks_Billing!AO2194</f>
        <v>0</v>
      </c>
      <c r="AP2194" s="48">
        <f>[1]All_Tasks_Billing!AP2194</f>
        <v>0</v>
      </c>
      <c r="AQ2194" s="48">
        <f>[1]All_Tasks_Billing!AQ2194</f>
        <v>0</v>
      </c>
      <c r="AR2194" s="48">
        <f>[1]All_Tasks_Billing!AR2194</f>
        <v>0</v>
      </c>
      <c r="AS2194" s="48">
        <f>[1]All_Tasks_Billing!AS2194</f>
        <v>0</v>
      </c>
      <c r="AT2194" s="48">
        <f>[1]All_Tasks_Billing!AT2194</f>
        <v>0</v>
      </c>
      <c r="AU2194" s="50" t="str">
        <f t="shared" si="612"/>
        <v/>
      </c>
      <c r="AV2194" s="50" t="str">
        <f t="shared" si="613"/>
        <v/>
      </c>
      <c r="AW2194" s="50" t="str">
        <f t="shared" si="614"/>
        <v/>
      </c>
      <c r="AX2194" s="50" t="str">
        <f t="shared" ca="1" si="615"/>
        <v>Not Completed</v>
      </c>
      <c r="AY2194" s="50" t="str">
        <f t="shared" ca="1" si="616"/>
        <v>Not Completed</v>
      </c>
      <c r="AZ2194" s="50" t="str">
        <f t="shared" ca="1" si="617"/>
        <v>Not Completed</v>
      </c>
      <c r="BA2194" s="48">
        <f t="shared" si="618"/>
        <v>0</v>
      </c>
      <c r="BB2194" s="45" t="str">
        <f t="shared" si="619"/>
        <v/>
      </c>
      <c r="BC2194" s="50" t="str">
        <f t="shared" si="620"/>
        <v/>
      </c>
      <c r="BD2194" s="48">
        <f t="shared" si="621"/>
        <v>0</v>
      </c>
      <c r="BE2194" s="50" t="str">
        <f t="shared" si="622"/>
        <v>Not Started</v>
      </c>
      <c r="BF2194" s="51">
        <f t="shared" si="623"/>
        <v>0</v>
      </c>
      <c r="BG2194" s="51">
        <f t="shared" si="624"/>
        <v>0</v>
      </c>
      <c r="BH2194" s="50" t="str">
        <f t="shared" si="625"/>
        <v/>
      </c>
      <c r="BI2194" s="50" t="str">
        <f t="shared" si="626"/>
        <v/>
      </c>
      <c r="BJ2194" s="50" t="str">
        <f t="shared" si="627"/>
        <v/>
      </c>
      <c r="BK2194" s="50" t="str">
        <f t="shared" si="628"/>
        <v xml:space="preserve">Not Started |  | </v>
      </c>
      <c r="BL2194" s="49" t="str">
        <f t="shared" ca="1" si="629"/>
        <v/>
      </c>
    </row>
    <row r="2195" spans="1:64" x14ac:dyDescent="0.25">
      <c r="A2195" t="str">
        <f>[1]All_Tasks_Billing!A2195</f>
        <v/>
      </c>
      <c r="B2195" t="str">
        <f>[1]All_Tasks_Billing!B2195</f>
        <v/>
      </c>
      <c r="C2195" t="str">
        <f>[1]All_Tasks_Billing!C2195</f>
        <v/>
      </c>
      <c r="D2195" t="str">
        <f>[1]All_Tasks_Billing!D2195</f>
        <v/>
      </c>
      <c r="E2195" t="str">
        <f>[1]All_Tasks_Billing!E2195</f>
        <v/>
      </c>
      <c r="F2195" t="str">
        <f>IF([1]All_Tasks_Billing!F2195="","",[1]All_Tasks_Billing!F2195)</f>
        <v/>
      </c>
      <c r="G2195" t="str">
        <f>IF([1]All_Tasks_Billing!G2195="","",[1]All_Tasks_Billing!G2195)</f>
        <v/>
      </c>
      <c r="H2195" s="45" t="str">
        <f>[1]All_Tasks_Billing!H2195</f>
        <v/>
      </c>
      <c r="I2195" t="str">
        <f>IF([1]All_Tasks_Billing!I2195="","",[1]All_Tasks_Billing!I2195)</f>
        <v/>
      </c>
      <c r="J2195" t="str">
        <f>IF([1]All_Tasks_Billing!J2195="","",[1]All_Tasks_Billing!J2195)</f>
        <v/>
      </c>
      <c r="K2195" t="str">
        <f>[1]All_Tasks_Billing!K2195</f>
        <v/>
      </c>
      <c r="L2195" s="45" t="str">
        <f>[1]All_Tasks_Billing!L2195</f>
        <v/>
      </c>
      <c r="M2195" t="str">
        <f>[1]All_Tasks_Billing!M2195</f>
        <v/>
      </c>
      <c r="N2195" s="46">
        <f>IF([1]All_Tasks_Billing!N2195="",0,[1]All_Tasks_Billing!N2195)</f>
        <v>0</v>
      </c>
      <c r="O2195" t="str">
        <f>[1]All_Tasks_Billing!O2195</f>
        <v/>
      </c>
      <c r="P2195" s="47">
        <f>IF([1]All_Tasks_Billing!P2195="",0,[1]All_Tasks_Billing!P2195)</f>
        <v>0</v>
      </c>
      <c r="Q2195" s="47">
        <f>IF([1]All_Tasks_Billing!Q2195="",0,[1]All_Tasks_Billing!Q2195)</f>
        <v>0</v>
      </c>
      <c r="R2195" s="47">
        <f>IF([1]All_Tasks_Billing!R2195="",0,[1]All_Tasks_Billing!R2195)</f>
        <v>0</v>
      </c>
      <c r="S2195" t="str">
        <f>[1]All_Tasks_Billing!S2195</f>
        <v/>
      </c>
      <c r="T2195" t="str">
        <f>[1]All_Tasks_Billing!T2195</f>
        <v/>
      </c>
      <c r="U2195" t="str">
        <f>[1]All_Tasks_Billing!U2195</f>
        <v/>
      </c>
      <c r="V2195">
        <f>[1]All_Tasks_Billing!V2195</f>
        <v>0</v>
      </c>
      <c r="W2195" s="48">
        <f>[1]All_Tasks_Billing!W2195</f>
        <v>0</v>
      </c>
      <c r="X2195">
        <f>[1]All_Tasks_Billing!X2195</f>
        <v>0</v>
      </c>
      <c r="Y2195">
        <f>[1]All_Tasks_Billing!Y2195</f>
        <v>1</v>
      </c>
      <c r="Z2195" s="49">
        <f>[1]All_Tasks_Billing!Z2195</f>
        <v>0</v>
      </c>
      <c r="AA2195" s="45" t="str">
        <f>[1]All_Tasks_Billing!AA2195</f>
        <v/>
      </c>
      <c r="AB2195" t="str">
        <f>[1]All_Tasks_Billing!AB2195</f>
        <v/>
      </c>
      <c r="AC2195" s="48">
        <f>[1]All_Tasks_Billing!AC2195</f>
        <v>0</v>
      </c>
      <c r="AD2195" s="48">
        <f>[1]All_Tasks_Billing!AD2195</f>
        <v>0</v>
      </c>
      <c r="AE2195" s="48">
        <f>[1]All_Tasks_Billing!AE2195</f>
        <v>0</v>
      </c>
      <c r="AF2195" s="48">
        <f>[1]All_Tasks_Billing!AF2195</f>
        <v>0</v>
      </c>
      <c r="AG2195" s="48">
        <f>[1]All_Tasks_Billing!AG2195</f>
        <v>0</v>
      </c>
      <c r="AH2195" s="48">
        <f>[1]All_Tasks_Billing!AH2195</f>
        <v>0</v>
      </c>
      <c r="AI2195" s="48">
        <f>[1]All_Tasks_Billing!AI2195</f>
        <v>0</v>
      </c>
      <c r="AJ2195" s="48">
        <f>[1]All_Tasks_Billing!AJ2195</f>
        <v>0</v>
      </c>
      <c r="AK2195" s="48">
        <f>[1]All_Tasks_Billing!AK2195</f>
        <v>0</v>
      </c>
      <c r="AL2195" s="48">
        <f>[1]All_Tasks_Billing!AL2195</f>
        <v>0</v>
      </c>
      <c r="AM2195" s="48">
        <f>[1]All_Tasks_Billing!AM2195</f>
        <v>0</v>
      </c>
      <c r="AN2195" s="48">
        <f>[1]All_Tasks_Billing!AN2195</f>
        <v>0</v>
      </c>
      <c r="AO2195" s="48">
        <f>[1]All_Tasks_Billing!AO2195</f>
        <v>0</v>
      </c>
      <c r="AP2195" s="48">
        <f>[1]All_Tasks_Billing!AP2195</f>
        <v>0</v>
      </c>
      <c r="AQ2195" s="48">
        <f>[1]All_Tasks_Billing!AQ2195</f>
        <v>0</v>
      </c>
      <c r="AR2195" s="48">
        <f>[1]All_Tasks_Billing!AR2195</f>
        <v>0</v>
      </c>
      <c r="AS2195" s="48">
        <f>[1]All_Tasks_Billing!AS2195</f>
        <v>0</v>
      </c>
      <c r="AT2195" s="48">
        <f>[1]All_Tasks_Billing!AT2195</f>
        <v>0</v>
      </c>
      <c r="AU2195" s="50" t="str">
        <f t="shared" si="612"/>
        <v/>
      </c>
      <c r="AV2195" s="50" t="str">
        <f t="shared" si="613"/>
        <v/>
      </c>
      <c r="AW2195" s="50" t="str">
        <f t="shared" si="614"/>
        <v/>
      </c>
      <c r="AX2195" s="50" t="str">
        <f t="shared" ca="1" si="615"/>
        <v>Not Completed</v>
      </c>
      <c r="AY2195" s="50" t="str">
        <f t="shared" ca="1" si="616"/>
        <v>Not Completed</v>
      </c>
      <c r="AZ2195" s="50" t="str">
        <f t="shared" ca="1" si="617"/>
        <v>Not Completed</v>
      </c>
      <c r="BA2195" s="48">
        <f t="shared" si="618"/>
        <v>0</v>
      </c>
      <c r="BB2195" s="45" t="str">
        <f t="shared" si="619"/>
        <v/>
      </c>
      <c r="BC2195" s="50" t="str">
        <f t="shared" si="620"/>
        <v/>
      </c>
      <c r="BD2195" s="48">
        <f t="shared" si="621"/>
        <v>0</v>
      </c>
      <c r="BE2195" s="50" t="str">
        <f t="shared" si="622"/>
        <v>Not Started</v>
      </c>
      <c r="BF2195" s="51">
        <f t="shared" si="623"/>
        <v>0</v>
      </c>
      <c r="BG2195" s="51">
        <f t="shared" si="624"/>
        <v>0</v>
      </c>
      <c r="BH2195" s="50" t="str">
        <f t="shared" si="625"/>
        <v/>
      </c>
      <c r="BI2195" s="50" t="str">
        <f t="shared" si="626"/>
        <v/>
      </c>
      <c r="BJ2195" s="50" t="str">
        <f t="shared" si="627"/>
        <v/>
      </c>
      <c r="BK2195" s="50" t="str">
        <f t="shared" si="628"/>
        <v xml:space="preserve">Not Started |  | </v>
      </c>
      <c r="BL2195" s="49" t="str">
        <f t="shared" ca="1" si="629"/>
        <v/>
      </c>
    </row>
    <row r="2196" spans="1:64" x14ac:dyDescent="0.25">
      <c r="A2196" t="str">
        <f>[1]All_Tasks_Billing!A2196</f>
        <v/>
      </c>
      <c r="B2196" t="str">
        <f>[1]All_Tasks_Billing!B2196</f>
        <v/>
      </c>
      <c r="C2196" t="str">
        <f>[1]All_Tasks_Billing!C2196</f>
        <v/>
      </c>
      <c r="D2196" t="str">
        <f>[1]All_Tasks_Billing!D2196</f>
        <v/>
      </c>
      <c r="E2196" t="str">
        <f>[1]All_Tasks_Billing!E2196</f>
        <v/>
      </c>
      <c r="F2196" t="str">
        <f>IF([1]All_Tasks_Billing!F2196="","",[1]All_Tasks_Billing!F2196)</f>
        <v/>
      </c>
      <c r="G2196" t="str">
        <f>IF([1]All_Tasks_Billing!G2196="","",[1]All_Tasks_Billing!G2196)</f>
        <v/>
      </c>
      <c r="H2196" s="45" t="str">
        <f>[1]All_Tasks_Billing!H2196</f>
        <v/>
      </c>
      <c r="I2196" t="str">
        <f>IF([1]All_Tasks_Billing!I2196="","",[1]All_Tasks_Billing!I2196)</f>
        <v/>
      </c>
      <c r="J2196" t="str">
        <f>IF([1]All_Tasks_Billing!J2196="","",[1]All_Tasks_Billing!J2196)</f>
        <v/>
      </c>
      <c r="K2196" t="str">
        <f>[1]All_Tasks_Billing!K2196</f>
        <v/>
      </c>
      <c r="L2196" s="45" t="str">
        <f>[1]All_Tasks_Billing!L2196</f>
        <v/>
      </c>
      <c r="M2196" t="str">
        <f>[1]All_Tasks_Billing!M2196</f>
        <v/>
      </c>
      <c r="N2196" s="46">
        <f>IF([1]All_Tasks_Billing!N2196="",0,[1]All_Tasks_Billing!N2196)</f>
        <v>0</v>
      </c>
      <c r="O2196" t="str">
        <f>[1]All_Tasks_Billing!O2196</f>
        <v/>
      </c>
      <c r="P2196" s="47">
        <f>IF([1]All_Tasks_Billing!P2196="",0,[1]All_Tasks_Billing!P2196)</f>
        <v>0</v>
      </c>
      <c r="Q2196" s="47">
        <f>IF([1]All_Tasks_Billing!Q2196="",0,[1]All_Tasks_Billing!Q2196)</f>
        <v>0</v>
      </c>
      <c r="R2196" s="47">
        <f>IF([1]All_Tasks_Billing!R2196="",0,[1]All_Tasks_Billing!R2196)</f>
        <v>0</v>
      </c>
      <c r="S2196" t="str">
        <f>[1]All_Tasks_Billing!S2196</f>
        <v/>
      </c>
      <c r="T2196" t="str">
        <f>[1]All_Tasks_Billing!T2196</f>
        <v/>
      </c>
      <c r="U2196" t="str">
        <f>[1]All_Tasks_Billing!U2196</f>
        <v/>
      </c>
      <c r="V2196">
        <f>[1]All_Tasks_Billing!V2196</f>
        <v>0</v>
      </c>
      <c r="W2196" s="48">
        <f>[1]All_Tasks_Billing!W2196</f>
        <v>0</v>
      </c>
      <c r="X2196">
        <f>[1]All_Tasks_Billing!X2196</f>
        <v>0</v>
      </c>
      <c r="Y2196">
        <f>[1]All_Tasks_Billing!Y2196</f>
        <v>1</v>
      </c>
      <c r="Z2196" s="49">
        <f>[1]All_Tasks_Billing!Z2196</f>
        <v>0</v>
      </c>
      <c r="AA2196" s="45" t="str">
        <f>[1]All_Tasks_Billing!AA2196</f>
        <v/>
      </c>
      <c r="AB2196" t="str">
        <f>[1]All_Tasks_Billing!AB2196</f>
        <v/>
      </c>
      <c r="AC2196" s="48">
        <f>[1]All_Tasks_Billing!AC2196</f>
        <v>0</v>
      </c>
      <c r="AD2196" s="48">
        <f>[1]All_Tasks_Billing!AD2196</f>
        <v>0</v>
      </c>
      <c r="AE2196" s="48">
        <f>[1]All_Tasks_Billing!AE2196</f>
        <v>0</v>
      </c>
      <c r="AF2196" s="48">
        <f>[1]All_Tasks_Billing!AF2196</f>
        <v>0</v>
      </c>
      <c r="AG2196" s="48">
        <f>[1]All_Tasks_Billing!AG2196</f>
        <v>0</v>
      </c>
      <c r="AH2196" s="48">
        <f>[1]All_Tasks_Billing!AH2196</f>
        <v>0</v>
      </c>
      <c r="AI2196" s="48">
        <f>[1]All_Tasks_Billing!AI2196</f>
        <v>0</v>
      </c>
      <c r="AJ2196" s="48">
        <f>[1]All_Tasks_Billing!AJ2196</f>
        <v>0</v>
      </c>
      <c r="AK2196" s="48">
        <f>[1]All_Tasks_Billing!AK2196</f>
        <v>0</v>
      </c>
      <c r="AL2196" s="48">
        <f>[1]All_Tasks_Billing!AL2196</f>
        <v>0</v>
      </c>
      <c r="AM2196" s="48">
        <f>[1]All_Tasks_Billing!AM2196</f>
        <v>0</v>
      </c>
      <c r="AN2196" s="48">
        <f>[1]All_Tasks_Billing!AN2196</f>
        <v>0</v>
      </c>
      <c r="AO2196" s="48">
        <f>[1]All_Tasks_Billing!AO2196</f>
        <v>0</v>
      </c>
      <c r="AP2196" s="48">
        <f>[1]All_Tasks_Billing!AP2196</f>
        <v>0</v>
      </c>
      <c r="AQ2196" s="48">
        <f>[1]All_Tasks_Billing!AQ2196</f>
        <v>0</v>
      </c>
      <c r="AR2196" s="48">
        <f>[1]All_Tasks_Billing!AR2196</f>
        <v>0</v>
      </c>
      <c r="AS2196" s="48">
        <f>[1]All_Tasks_Billing!AS2196</f>
        <v>0</v>
      </c>
      <c r="AT2196" s="48">
        <f>[1]All_Tasks_Billing!AT2196</f>
        <v>0</v>
      </c>
      <c r="AU2196" s="50" t="str">
        <f t="shared" si="612"/>
        <v/>
      </c>
      <c r="AV2196" s="50" t="str">
        <f t="shared" si="613"/>
        <v/>
      </c>
      <c r="AW2196" s="50" t="str">
        <f t="shared" si="614"/>
        <v/>
      </c>
      <c r="AX2196" s="50" t="str">
        <f t="shared" ca="1" si="615"/>
        <v>Not Completed</v>
      </c>
      <c r="AY2196" s="50" t="str">
        <f t="shared" ca="1" si="616"/>
        <v>Not Completed</v>
      </c>
      <c r="AZ2196" s="50" t="str">
        <f t="shared" ca="1" si="617"/>
        <v>Not Completed</v>
      </c>
      <c r="BA2196" s="48">
        <f t="shared" si="618"/>
        <v>0</v>
      </c>
      <c r="BB2196" s="45" t="str">
        <f t="shared" si="619"/>
        <v/>
      </c>
      <c r="BC2196" s="50" t="str">
        <f t="shared" si="620"/>
        <v/>
      </c>
      <c r="BD2196" s="48">
        <f t="shared" si="621"/>
        <v>0</v>
      </c>
      <c r="BE2196" s="50" t="str">
        <f t="shared" si="622"/>
        <v>Not Started</v>
      </c>
      <c r="BF2196" s="51">
        <f t="shared" si="623"/>
        <v>0</v>
      </c>
      <c r="BG2196" s="51">
        <f t="shared" si="624"/>
        <v>0</v>
      </c>
      <c r="BH2196" s="50" t="str">
        <f t="shared" si="625"/>
        <v/>
      </c>
      <c r="BI2196" s="50" t="str">
        <f t="shared" si="626"/>
        <v/>
      </c>
      <c r="BJ2196" s="50" t="str">
        <f t="shared" si="627"/>
        <v/>
      </c>
      <c r="BK2196" s="50" t="str">
        <f t="shared" si="628"/>
        <v xml:space="preserve">Not Started |  | </v>
      </c>
      <c r="BL2196" s="49" t="str">
        <f t="shared" ca="1" si="629"/>
        <v/>
      </c>
    </row>
    <row r="2197" spans="1:64" x14ac:dyDescent="0.25">
      <c r="A2197" t="str">
        <f>[1]All_Tasks_Billing!A2197</f>
        <v/>
      </c>
      <c r="B2197" t="str">
        <f>[1]All_Tasks_Billing!B2197</f>
        <v/>
      </c>
      <c r="C2197" t="str">
        <f>[1]All_Tasks_Billing!C2197</f>
        <v/>
      </c>
      <c r="D2197" t="str">
        <f>[1]All_Tasks_Billing!D2197</f>
        <v/>
      </c>
      <c r="E2197" t="str">
        <f>[1]All_Tasks_Billing!E2197</f>
        <v/>
      </c>
      <c r="F2197" t="str">
        <f>IF([1]All_Tasks_Billing!F2197="","",[1]All_Tasks_Billing!F2197)</f>
        <v/>
      </c>
      <c r="G2197" t="str">
        <f>IF([1]All_Tasks_Billing!G2197="","",[1]All_Tasks_Billing!G2197)</f>
        <v/>
      </c>
      <c r="H2197" s="45" t="str">
        <f>[1]All_Tasks_Billing!H2197</f>
        <v/>
      </c>
      <c r="I2197" t="str">
        <f>IF([1]All_Tasks_Billing!I2197="","",[1]All_Tasks_Billing!I2197)</f>
        <v/>
      </c>
      <c r="J2197" t="str">
        <f>IF([1]All_Tasks_Billing!J2197="","",[1]All_Tasks_Billing!J2197)</f>
        <v/>
      </c>
      <c r="K2197" t="str">
        <f>[1]All_Tasks_Billing!K2197</f>
        <v/>
      </c>
      <c r="L2197" s="45" t="str">
        <f>[1]All_Tasks_Billing!L2197</f>
        <v/>
      </c>
      <c r="M2197" t="str">
        <f>[1]All_Tasks_Billing!M2197</f>
        <v/>
      </c>
      <c r="N2197" s="46">
        <f>IF([1]All_Tasks_Billing!N2197="",0,[1]All_Tasks_Billing!N2197)</f>
        <v>0</v>
      </c>
      <c r="O2197" t="str">
        <f>[1]All_Tasks_Billing!O2197</f>
        <v/>
      </c>
      <c r="P2197" s="47">
        <f>IF([1]All_Tasks_Billing!P2197="",0,[1]All_Tasks_Billing!P2197)</f>
        <v>0</v>
      </c>
      <c r="Q2197" s="47">
        <f>IF([1]All_Tasks_Billing!Q2197="",0,[1]All_Tasks_Billing!Q2197)</f>
        <v>0</v>
      </c>
      <c r="R2197" s="47">
        <f>IF([1]All_Tasks_Billing!R2197="",0,[1]All_Tasks_Billing!R2197)</f>
        <v>0</v>
      </c>
      <c r="S2197" t="str">
        <f>[1]All_Tasks_Billing!S2197</f>
        <v/>
      </c>
      <c r="T2197" t="str">
        <f>[1]All_Tasks_Billing!T2197</f>
        <v/>
      </c>
      <c r="U2197" t="str">
        <f>[1]All_Tasks_Billing!U2197</f>
        <v/>
      </c>
      <c r="V2197">
        <f>[1]All_Tasks_Billing!V2197</f>
        <v>0</v>
      </c>
      <c r="W2197" s="48">
        <f>[1]All_Tasks_Billing!W2197</f>
        <v>0</v>
      </c>
      <c r="X2197">
        <f>[1]All_Tasks_Billing!X2197</f>
        <v>0</v>
      </c>
      <c r="Y2197">
        <f>[1]All_Tasks_Billing!Y2197</f>
        <v>1</v>
      </c>
      <c r="Z2197" s="49">
        <f>[1]All_Tasks_Billing!Z2197</f>
        <v>0</v>
      </c>
      <c r="AA2197" s="45" t="str">
        <f>[1]All_Tasks_Billing!AA2197</f>
        <v/>
      </c>
      <c r="AB2197" t="str">
        <f>[1]All_Tasks_Billing!AB2197</f>
        <v/>
      </c>
      <c r="AC2197" s="48">
        <f>[1]All_Tasks_Billing!AC2197</f>
        <v>0</v>
      </c>
      <c r="AD2197" s="48">
        <f>[1]All_Tasks_Billing!AD2197</f>
        <v>0</v>
      </c>
      <c r="AE2197" s="48">
        <f>[1]All_Tasks_Billing!AE2197</f>
        <v>0</v>
      </c>
      <c r="AF2197" s="48">
        <f>[1]All_Tasks_Billing!AF2197</f>
        <v>0</v>
      </c>
      <c r="AG2197" s="48">
        <f>[1]All_Tasks_Billing!AG2197</f>
        <v>0</v>
      </c>
      <c r="AH2197" s="48">
        <f>[1]All_Tasks_Billing!AH2197</f>
        <v>0</v>
      </c>
      <c r="AI2197" s="48">
        <f>[1]All_Tasks_Billing!AI2197</f>
        <v>0</v>
      </c>
      <c r="AJ2197" s="48">
        <f>[1]All_Tasks_Billing!AJ2197</f>
        <v>0</v>
      </c>
      <c r="AK2197" s="48">
        <f>[1]All_Tasks_Billing!AK2197</f>
        <v>0</v>
      </c>
      <c r="AL2197" s="48">
        <f>[1]All_Tasks_Billing!AL2197</f>
        <v>0</v>
      </c>
      <c r="AM2197" s="48">
        <f>[1]All_Tasks_Billing!AM2197</f>
        <v>0</v>
      </c>
      <c r="AN2197" s="48">
        <f>[1]All_Tasks_Billing!AN2197</f>
        <v>0</v>
      </c>
      <c r="AO2197" s="48">
        <f>[1]All_Tasks_Billing!AO2197</f>
        <v>0</v>
      </c>
      <c r="AP2197" s="48">
        <f>[1]All_Tasks_Billing!AP2197</f>
        <v>0</v>
      </c>
      <c r="AQ2197" s="48">
        <f>[1]All_Tasks_Billing!AQ2197</f>
        <v>0</v>
      </c>
      <c r="AR2197" s="48">
        <f>[1]All_Tasks_Billing!AR2197</f>
        <v>0</v>
      </c>
      <c r="AS2197" s="48">
        <f>[1]All_Tasks_Billing!AS2197</f>
        <v>0</v>
      </c>
      <c r="AT2197" s="48">
        <f>[1]All_Tasks_Billing!AT2197</f>
        <v>0</v>
      </c>
      <c r="AU2197" s="50" t="str">
        <f t="shared" si="612"/>
        <v/>
      </c>
      <c r="AV2197" s="50" t="str">
        <f t="shared" si="613"/>
        <v/>
      </c>
      <c r="AW2197" s="50" t="str">
        <f t="shared" si="614"/>
        <v/>
      </c>
      <c r="AX2197" s="50" t="str">
        <f t="shared" ca="1" si="615"/>
        <v>Not Completed</v>
      </c>
      <c r="AY2197" s="50" t="str">
        <f t="shared" ca="1" si="616"/>
        <v>Not Completed</v>
      </c>
      <c r="AZ2197" s="50" t="str">
        <f t="shared" ca="1" si="617"/>
        <v>Not Completed</v>
      </c>
      <c r="BA2197" s="48">
        <f t="shared" si="618"/>
        <v>0</v>
      </c>
      <c r="BB2197" s="45" t="str">
        <f t="shared" si="619"/>
        <v/>
      </c>
      <c r="BC2197" s="50" t="str">
        <f t="shared" si="620"/>
        <v/>
      </c>
      <c r="BD2197" s="48">
        <f t="shared" si="621"/>
        <v>0</v>
      </c>
      <c r="BE2197" s="50" t="str">
        <f t="shared" si="622"/>
        <v>Not Started</v>
      </c>
      <c r="BF2197" s="51">
        <f t="shared" si="623"/>
        <v>0</v>
      </c>
      <c r="BG2197" s="51">
        <f t="shared" si="624"/>
        <v>0</v>
      </c>
      <c r="BH2197" s="50" t="str">
        <f t="shared" si="625"/>
        <v/>
      </c>
      <c r="BI2197" s="50" t="str">
        <f t="shared" si="626"/>
        <v/>
      </c>
      <c r="BJ2197" s="50" t="str">
        <f t="shared" si="627"/>
        <v/>
      </c>
      <c r="BK2197" s="50" t="str">
        <f t="shared" si="628"/>
        <v xml:space="preserve">Not Started |  | </v>
      </c>
      <c r="BL2197" s="49" t="str">
        <f t="shared" ca="1" si="629"/>
        <v/>
      </c>
    </row>
    <row r="2198" spans="1:64" x14ac:dyDescent="0.25">
      <c r="A2198" t="str">
        <f>[1]All_Tasks_Billing!A2198</f>
        <v/>
      </c>
      <c r="B2198" t="str">
        <f>[1]All_Tasks_Billing!B2198</f>
        <v/>
      </c>
      <c r="C2198" t="str">
        <f>[1]All_Tasks_Billing!C2198</f>
        <v/>
      </c>
      <c r="D2198" t="str">
        <f>[1]All_Tasks_Billing!D2198</f>
        <v/>
      </c>
      <c r="E2198" t="str">
        <f>[1]All_Tasks_Billing!E2198</f>
        <v/>
      </c>
      <c r="F2198" t="str">
        <f>IF([1]All_Tasks_Billing!F2198="","",[1]All_Tasks_Billing!F2198)</f>
        <v/>
      </c>
      <c r="G2198" t="str">
        <f>IF([1]All_Tasks_Billing!G2198="","",[1]All_Tasks_Billing!G2198)</f>
        <v/>
      </c>
      <c r="H2198" s="45" t="str">
        <f>[1]All_Tasks_Billing!H2198</f>
        <v/>
      </c>
      <c r="I2198" t="str">
        <f>IF([1]All_Tasks_Billing!I2198="","",[1]All_Tasks_Billing!I2198)</f>
        <v/>
      </c>
      <c r="J2198" t="str">
        <f>IF([1]All_Tasks_Billing!J2198="","",[1]All_Tasks_Billing!J2198)</f>
        <v/>
      </c>
      <c r="K2198" t="str">
        <f>[1]All_Tasks_Billing!K2198</f>
        <v/>
      </c>
      <c r="L2198" s="45" t="str">
        <f>[1]All_Tasks_Billing!L2198</f>
        <v/>
      </c>
      <c r="M2198" t="str">
        <f>[1]All_Tasks_Billing!M2198</f>
        <v/>
      </c>
      <c r="N2198" s="46">
        <f>IF([1]All_Tasks_Billing!N2198="",0,[1]All_Tasks_Billing!N2198)</f>
        <v>0</v>
      </c>
      <c r="O2198" t="str">
        <f>[1]All_Tasks_Billing!O2198</f>
        <v/>
      </c>
      <c r="P2198" s="47">
        <f>IF([1]All_Tasks_Billing!P2198="",0,[1]All_Tasks_Billing!P2198)</f>
        <v>0</v>
      </c>
      <c r="Q2198" s="47">
        <f>IF([1]All_Tasks_Billing!Q2198="",0,[1]All_Tasks_Billing!Q2198)</f>
        <v>0</v>
      </c>
      <c r="R2198" s="47">
        <f>IF([1]All_Tasks_Billing!R2198="",0,[1]All_Tasks_Billing!R2198)</f>
        <v>0</v>
      </c>
      <c r="S2198" t="str">
        <f>[1]All_Tasks_Billing!S2198</f>
        <v/>
      </c>
      <c r="T2198" t="str">
        <f>[1]All_Tasks_Billing!T2198</f>
        <v/>
      </c>
      <c r="U2198" t="str">
        <f>[1]All_Tasks_Billing!U2198</f>
        <v/>
      </c>
      <c r="V2198">
        <f>[1]All_Tasks_Billing!V2198</f>
        <v>0</v>
      </c>
      <c r="W2198" s="48">
        <f>[1]All_Tasks_Billing!W2198</f>
        <v>0</v>
      </c>
      <c r="X2198">
        <f>[1]All_Tasks_Billing!X2198</f>
        <v>0</v>
      </c>
      <c r="Y2198">
        <f>[1]All_Tasks_Billing!Y2198</f>
        <v>1</v>
      </c>
      <c r="Z2198" s="49">
        <f>[1]All_Tasks_Billing!Z2198</f>
        <v>0</v>
      </c>
      <c r="AA2198" s="45" t="str">
        <f>[1]All_Tasks_Billing!AA2198</f>
        <v/>
      </c>
      <c r="AB2198" t="str">
        <f>[1]All_Tasks_Billing!AB2198</f>
        <v/>
      </c>
      <c r="AC2198" s="48">
        <f>[1]All_Tasks_Billing!AC2198</f>
        <v>0</v>
      </c>
      <c r="AD2198" s="48">
        <f>[1]All_Tasks_Billing!AD2198</f>
        <v>0</v>
      </c>
      <c r="AE2198" s="48">
        <f>[1]All_Tasks_Billing!AE2198</f>
        <v>0</v>
      </c>
      <c r="AF2198" s="48">
        <f>[1]All_Tasks_Billing!AF2198</f>
        <v>0</v>
      </c>
      <c r="AG2198" s="48">
        <f>[1]All_Tasks_Billing!AG2198</f>
        <v>0</v>
      </c>
      <c r="AH2198" s="48">
        <f>[1]All_Tasks_Billing!AH2198</f>
        <v>0</v>
      </c>
      <c r="AI2198" s="48">
        <f>[1]All_Tasks_Billing!AI2198</f>
        <v>0</v>
      </c>
      <c r="AJ2198" s="48">
        <f>[1]All_Tasks_Billing!AJ2198</f>
        <v>0</v>
      </c>
      <c r="AK2198" s="48">
        <f>[1]All_Tasks_Billing!AK2198</f>
        <v>0</v>
      </c>
      <c r="AL2198" s="48">
        <f>[1]All_Tasks_Billing!AL2198</f>
        <v>0</v>
      </c>
      <c r="AM2198" s="48">
        <f>[1]All_Tasks_Billing!AM2198</f>
        <v>0</v>
      </c>
      <c r="AN2198" s="48">
        <f>[1]All_Tasks_Billing!AN2198</f>
        <v>0</v>
      </c>
      <c r="AO2198" s="48">
        <f>[1]All_Tasks_Billing!AO2198</f>
        <v>0</v>
      </c>
      <c r="AP2198" s="48">
        <f>[1]All_Tasks_Billing!AP2198</f>
        <v>0</v>
      </c>
      <c r="AQ2198" s="48">
        <f>[1]All_Tasks_Billing!AQ2198</f>
        <v>0</v>
      </c>
      <c r="AR2198" s="48">
        <f>[1]All_Tasks_Billing!AR2198</f>
        <v>0</v>
      </c>
      <c r="AS2198" s="48">
        <f>[1]All_Tasks_Billing!AS2198</f>
        <v>0</v>
      </c>
      <c r="AT2198" s="48">
        <f>[1]All_Tasks_Billing!AT2198</f>
        <v>0</v>
      </c>
      <c r="AU2198" s="50" t="str">
        <f t="shared" si="612"/>
        <v/>
      </c>
      <c r="AV2198" s="50" t="str">
        <f t="shared" si="613"/>
        <v/>
      </c>
      <c r="AW2198" s="50" t="str">
        <f t="shared" si="614"/>
        <v/>
      </c>
      <c r="AX2198" s="50" t="str">
        <f t="shared" ca="1" si="615"/>
        <v>Not Completed</v>
      </c>
      <c r="AY2198" s="50" t="str">
        <f t="shared" ca="1" si="616"/>
        <v>Not Completed</v>
      </c>
      <c r="AZ2198" s="50" t="str">
        <f t="shared" ca="1" si="617"/>
        <v>Not Completed</v>
      </c>
      <c r="BA2198" s="48">
        <f t="shared" si="618"/>
        <v>0</v>
      </c>
      <c r="BB2198" s="45" t="str">
        <f t="shared" si="619"/>
        <v/>
      </c>
      <c r="BC2198" s="50" t="str">
        <f t="shared" si="620"/>
        <v/>
      </c>
      <c r="BD2198" s="48">
        <f t="shared" si="621"/>
        <v>0</v>
      </c>
      <c r="BE2198" s="50" t="str">
        <f t="shared" si="622"/>
        <v>Not Started</v>
      </c>
      <c r="BF2198" s="51">
        <f t="shared" si="623"/>
        <v>0</v>
      </c>
      <c r="BG2198" s="51">
        <f t="shared" si="624"/>
        <v>0</v>
      </c>
      <c r="BH2198" s="50" t="str">
        <f t="shared" si="625"/>
        <v/>
      </c>
      <c r="BI2198" s="50" t="str">
        <f t="shared" si="626"/>
        <v/>
      </c>
      <c r="BJ2198" s="50" t="str">
        <f t="shared" si="627"/>
        <v/>
      </c>
      <c r="BK2198" s="50" t="str">
        <f t="shared" si="628"/>
        <v xml:space="preserve">Not Started |  | </v>
      </c>
      <c r="BL2198" s="49" t="str">
        <f t="shared" ca="1" si="629"/>
        <v/>
      </c>
    </row>
    <row r="2199" spans="1:64" x14ac:dyDescent="0.25">
      <c r="A2199" t="str">
        <f>[1]All_Tasks_Billing!A2199</f>
        <v/>
      </c>
      <c r="B2199" t="str">
        <f>[1]All_Tasks_Billing!B2199</f>
        <v/>
      </c>
      <c r="C2199" t="str">
        <f>[1]All_Tasks_Billing!C2199</f>
        <v/>
      </c>
      <c r="D2199" t="str">
        <f>[1]All_Tasks_Billing!D2199</f>
        <v/>
      </c>
      <c r="E2199" t="str">
        <f>[1]All_Tasks_Billing!E2199</f>
        <v/>
      </c>
      <c r="F2199" t="str">
        <f>IF([1]All_Tasks_Billing!F2199="","",[1]All_Tasks_Billing!F2199)</f>
        <v/>
      </c>
      <c r="G2199" t="str">
        <f>IF([1]All_Tasks_Billing!G2199="","",[1]All_Tasks_Billing!G2199)</f>
        <v/>
      </c>
      <c r="H2199" s="45" t="str">
        <f>[1]All_Tasks_Billing!H2199</f>
        <v/>
      </c>
      <c r="I2199" t="str">
        <f>IF([1]All_Tasks_Billing!I2199="","",[1]All_Tasks_Billing!I2199)</f>
        <v/>
      </c>
      <c r="J2199" t="str">
        <f>IF([1]All_Tasks_Billing!J2199="","",[1]All_Tasks_Billing!J2199)</f>
        <v/>
      </c>
      <c r="K2199" t="str">
        <f>[1]All_Tasks_Billing!K2199</f>
        <v/>
      </c>
      <c r="L2199" s="45" t="str">
        <f>[1]All_Tasks_Billing!L2199</f>
        <v/>
      </c>
      <c r="M2199" t="str">
        <f>[1]All_Tasks_Billing!M2199</f>
        <v/>
      </c>
      <c r="N2199" s="46">
        <f>IF([1]All_Tasks_Billing!N2199="",0,[1]All_Tasks_Billing!N2199)</f>
        <v>0</v>
      </c>
      <c r="O2199" t="str">
        <f>[1]All_Tasks_Billing!O2199</f>
        <v/>
      </c>
      <c r="P2199" s="47">
        <f>IF([1]All_Tasks_Billing!P2199="",0,[1]All_Tasks_Billing!P2199)</f>
        <v>0</v>
      </c>
      <c r="Q2199" s="47">
        <f>IF([1]All_Tasks_Billing!Q2199="",0,[1]All_Tasks_Billing!Q2199)</f>
        <v>0</v>
      </c>
      <c r="R2199" s="47">
        <f>IF([1]All_Tasks_Billing!R2199="",0,[1]All_Tasks_Billing!R2199)</f>
        <v>0</v>
      </c>
      <c r="S2199" t="str">
        <f>[1]All_Tasks_Billing!S2199</f>
        <v/>
      </c>
      <c r="T2199" t="str">
        <f>[1]All_Tasks_Billing!T2199</f>
        <v/>
      </c>
      <c r="U2199" t="str">
        <f>[1]All_Tasks_Billing!U2199</f>
        <v/>
      </c>
      <c r="V2199">
        <f>[1]All_Tasks_Billing!V2199</f>
        <v>0</v>
      </c>
      <c r="W2199" s="48">
        <f>[1]All_Tasks_Billing!W2199</f>
        <v>0</v>
      </c>
      <c r="X2199">
        <f>[1]All_Tasks_Billing!X2199</f>
        <v>0</v>
      </c>
      <c r="Y2199">
        <f>[1]All_Tasks_Billing!Y2199</f>
        <v>1</v>
      </c>
      <c r="Z2199" s="49">
        <f>[1]All_Tasks_Billing!Z2199</f>
        <v>0</v>
      </c>
      <c r="AA2199" s="45" t="str">
        <f>[1]All_Tasks_Billing!AA2199</f>
        <v/>
      </c>
      <c r="AB2199" t="str">
        <f>[1]All_Tasks_Billing!AB2199</f>
        <v/>
      </c>
      <c r="AC2199" s="48">
        <f>[1]All_Tasks_Billing!AC2199</f>
        <v>0</v>
      </c>
      <c r="AD2199" s="48">
        <f>[1]All_Tasks_Billing!AD2199</f>
        <v>0</v>
      </c>
      <c r="AE2199" s="48">
        <f>[1]All_Tasks_Billing!AE2199</f>
        <v>0</v>
      </c>
      <c r="AF2199" s="48">
        <f>[1]All_Tasks_Billing!AF2199</f>
        <v>0</v>
      </c>
      <c r="AG2199" s="48">
        <f>[1]All_Tasks_Billing!AG2199</f>
        <v>0</v>
      </c>
      <c r="AH2199" s="48">
        <f>[1]All_Tasks_Billing!AH2199</f>
        <v>0</v>
      </c>
      <c r="AI2199" s="48">
        <f>[1]All_Tasks_Billing!AI2199</f>
        <v>0</v>
      </c>
      <c r="AJ2199" s="48">
        <f>[1]All_Tasks_Billing!AJ2199</f>
        <v>0</v>
      </c>
      <c r="AK2199" s="48">
        <f>[1]All_Tasks_Billing!AK2199</f>
        <v>0</v>
      </c>
      <c r="AL2199" s="48">
        <f>[1]All_Tasks_Billing!AL2199</f>
        <v>0</v>
      </c>
      <c r="AM2199" s="48">
        <f>[1]All_Tasks_Billing!AM2199</f>
        <v>0</v>
      </c>
      <c r="AN2199" s="48">
        <f>[1]All_Tasks_Billing!AN2199</f>
        <v>0</v>
      </c>
      <c r="AO2199" s="48">
        <f>[1]All_Tasks_Billing!AO2199</f>
        <v>0</v>
      </c>
      <c r="AP2199" s="48">
        <f>[1]All_Tasks_Billing!AP2199</f>
        <v>0</v>
      </c>
      <c r="AQ2199" s="48">
        <f>[1]All_Tasks_Billing!AQ2199</f>
        <v>0</v>
      </c>
      <c r="AR2199" s="48">
        <f>[1]All_Tasks_Billing!AR2199</f>
        <v>0</v>
      </c>
      <c r="AS2199" s="48">
        <f>[1]All_Tasks_Billing!AS2199</f>
        <v>0</v>
      </c>
      <c r="AT2199" s="48">
        <f>[1]All_Tasks_Billing!AT2199</f>
        <v>0</v>
      </c>
      <c r="AU2199" s="50" t="str">
        <f t="shared" si="612"/>
        <v/>
      </c>
      <c r="AV2199" s="50" t="str">
        <f t="shared" si="613"/>
        <v/>
      </c>
      <c r="AW2199" s="50" t="str">
        <f t="shared" si="614"/>
        <v/>
      </c>
      <c r="AX2199" s="50" t="str">
        <f t="shared" ca="1" si="615"/>
        <v>Not Completed</v>
      </c>
      <c r="AY2199" s="50" t="str">
        <f t="shared" ca="1" si="616"/>
        <v>Not Completed</v>
      </c>
      <c r="AZ2199" s="50" t="str">
        <f t="shared" ca="1" si="617"/>
        <v>Not Completed</v>
      </c>
      <c r="BA2199" s="48">
        <f t="shared" si="618"/>
        <v>0</v>
      </c>
      <c r="BB2199" s="45" t="str">
        <f t="shared" si="619"/>
        <v/>
      </c>
      <c r="BC2199" s="50" t="str">
        <f t="shared" si="620"/>
        <v/>
      </c>
      <c r="BD2199" s="48">
        <f t="shared" si="621"/>
        <v>0</v>
      </c>
      <c r="BE2199" s="50" t="str">
        <f t="shared" si="622"/>
        <v>Not Started</v>
      </c>
      <c r="BF2199" s="51">
        <f t="shared" si="623"/>
        <v>0</v>
      </c>
      <c r="BG2199" s="51">
        <f t="shared" si="624"/>
        <v>0</v>
      </c>
      <c r="BH2199" s="50" t="str">
        <f t="shared" si="625"/>
        <v/>
      </c>
      <c r="BI2199" s="50" t="str">
        <f t="shared" si="626"/>
        <v/>
      </c>
      <c r="BJ2199" s="50" t="str">
        <f t="shared" si="627"/>
        <v/>
      </c>
      <c r="BK2199" s="50" t="str">
        <f t="shared" si="628"/>
        <v xml:space="preserve">Not Started |  | </v>
      </c>
      <c r="BL2199" s="49" t="str">
        <f t="shared" ca="1" si="629"/>
        <v/>
      </c>
    </row>
    <row r="2200" spans="1:64" x14ac:dyDescent="0.25">
      <c r="A2200" t="str">
        <f>[1]All_Tasks_Billing!A2200</f>
        <v/>
      </c>
      <c r="B2200" t="str">
        <f>[1]All_Tasks_Billing!B2200</f>
        <v/>
      </c>
      <c r="C2200" t="str">
        <f>[1]All_Tasks_Billing!C2200</f>
        <v/>
      </c>
      <c r="D2200" t="str">
        <f>[1]All_Tasks_Billing!D2200</f>
        <v/>
      </c>
      <c r="E2200" t="str">
        <f>[1]All_Tasks_Billing!E2200</f>
        <v/>
      </c>
      <c r="F2200" t="str">
        <f>IF([1]All_Tasks_Billing!F2200="","",[1]All_Tasks_Billing!F2200)</f>
        <v/>
      </c>
      <c r="G2200" t="str">
        <f>IF([1]All_Tasks_Billing!G2200="","",[1]All_Tasks_Billing!G2200)</f>
        <v/>
      </c>
      <c r="H2200" s="45" t="str">
        <f>[1]All_Tasks_Billing!H2200</f>
        <v/>
      </c>
      <c r="I2200" t="str">
        <f>IF([1]All_Tasks_Billing!I2200="","",[1]All_Tasks_Billing!I2200)</f>
        <v/>
      </c>
      <c r="J2200" t="str">
        <f>IF([1]All_Tasks_Billing!J2200="","",[1]All_Tasks_Billing!J2200)</f>
        <v/>
      </c>
      <c r="K2200" t="str">
        <f>[1]All_Tasks_Billing!K2200</f>
        <v/>
      </c>
      <c r="L2200" s="45" t="str">
        <f>[1]All_Tasks_Billing!L2200</f>
        <v/>
      </c>
      <c r="M2200" t="str">
        <f>[1]All_Tasks_Billing!M2200</f>
        <v/>
      </c>
      <c r="N2200" s="46">
        <f>IF([1]All_Tasks_Billing!N2200="",0,[1]All_Tasks_Billing!N2200)</f>
        <v>0</v>
      </c>
      <c r="O2200" t="str">
        <f>[1]All_Tasks_Billing!O2200</f>
        <v/>
      </c>
      <c r="P2200" s="47">
        <f>IF([1]All_Tasks_Billing!P2200="",0,[1]All_Tasks_Billing!P2200)</f>
        <v>0</v>
      </c>
      <c r="Q2200" s="47">
        <f>IF([1]All_Tasks_Billing!Q2200="",0,[1]All_Tasks_Billing!Q2200)</f>
        <v>0</v>
      </c>
      <c r="R2200" s="47">
        <f>IF([1]All_Tasks_Billing!R2200="",0,[1]All_Tasks_Billing!R2200)</f>
        <v>0</v>
      </c>
      <c r="S2200" t="str">
        <f>[1]All_Tasks_Billing!S2200</f>
        <v/>
      </c>
      <c r="T2200" t="str">
        <f>[1]All_Tasks_Billing!T2200</f>
        <v/>
      </c>
      <c r="U2200" t="str">
        <f>[1]All_Tasks_Billing!U2200</f>
        <v/>
      </c>
      <c r="V2200">
        <f>[1]All_Tasks_Billing!V2200</f>
        <v>0</v>
      </c>
      <c r="W2200" s="48">
        <f>[1]All_Tasks_Billing!W2200</f>
        <v>0</v>
      </c>
      <c r="X2200">
        <f>[1]All_Tasks_Billing!X2200</f>
        <v>0</v>
      </c>
      <c r="Y2200">
        <f>[1]All_Tasks_Billing!Y2200</f>
        <v>1</v>
      </c>
      <c r="Z2200" s="49">
        <f>[1]All_Tasks_Billing!Z2200</f>
        <v>0</v>
      </c>
      <c r="AA2200" s="45" t="str">
        <f>[1]All_Tasks_Billing!AA2200</f>
        <v/>
      </c>
      <c r="AB2200" t="str">
        <f>[1]All_Tasks_Billing!AB2200</f>
        <v/>
      </c>
      <c r="AC2200" s="48">
        <f>[1]All_Tasks_Billing!AC2200</f>
        <v>0</v>
      </c>
      <c r="AD2200" s="48">
        <f>[1]All_Tasks_Billing!AD2200</f>
        <v>0</v>
      </c>
      <c r="AE2200" s="48">
        <f>[1]All_Tasks_Billing!AE2200</f>
        <v>0</v>
      </c>
      <c r="AF2200" s="48">
        <f>[1]All_Tasks_Billing!AF2200</f>
        <v>0</v>
      </c>
      <c r="AG2200" s="48">
        <f>[1]All_Tasks_Billing!AG2200</f>
        <v>0</v>
      </c>
      <c r="AH2200" s="48">
        <f>[1]All_Tasks_Billing!AH2200</f>
        <v>0</v>
      </c>
      <c r="AI2200" s="48">
        <f>[1]All_Tasks_Billing!AI2200</f>
        <v>0</v>
      </c>
      <c r="AJ2200" s="48">
        <f>[1]All_Tasks_Billing!AJ2200</f>
        <v>0</v>
      </c>
      <c r="AK2200" s="48">
        <f>[1]All_Tasks_Billing!AK2200</f>
        <v>0</v>
      </c>
      <c r="AL2200" s="48">
        <f>[1]All_Tasks_Billing!AL2200</f>
        <v>0</v>
      </c>
      <c r="AM2200" s="48">
        <f>[1]All_Tasks_Billing!AM2200</f>
        <v>0</v>
      </c>
      <c r="AN2200" s="48">
        <f>[1]All_Tasks_Billing!AN2200</f>
        <v>0</v>
      </c>
      <c r="AO2200" s="48">
        <f>[1]All_Tasks_Billing!AO2200</f>
        <v>0</v>
      </c>
      <c r="AP2200" s="48">
        <f>[1]All_Tasks_Billing!AP2200</f>
        <v>0</v>
      </c>
      <c r="AQ2200" s="48">
        <f>[1]All_Tasks_Billing!AQ2200</f>
        <v>0</v>
      </c>
      <c r="AR2200" s="48">
        <f>[1]All_Tasks_Billing!AR2200</f>
        <v>0</v>
      </c>
      <c r="AS2200" s="48">
        <f>[1]All_Tasks_Billing!AS2200</f>
        <v>0</v>
      </c>
      <c r="AT2200" s="48">
        <f>[1]All_Tasks_Billing!AT2200</f>
        <v>0</v>
      </c>
      <c r="AU2200" s="50" t="str">
        <f t="shared" si="612"/>
        <v/>
      </c>
      <c r="AV2200" s="50" t="str">
        <f t="shared" si="613"/>
        <v/>
      </c>
      <c r="AW2200" s="50" t="str">
        <f t="shared" si="614"/>
        <v/>
      </c>
      <c r="AX2200" s="50" t="str">
        <f t="shared" ca="1" si="615"/>
        <v>Not Completed</v>
      </c>
      <c r="AY2200" s="50" t="str">
        <f t="shared" ca="1" si="616"/>
        <v>Not Completed</v>
      </c>
      <c r="AZ2200" s="50" t="str">
        <f t="shared" ca="1" si="617"/>
        <v>Not Completed</v>
      </c>
      <c r="BA2200" s="48">
        <f t="shared" si="618"/>
        <v>0</v>
      </c>
      <c r="BB2200" s="45" t="str">
        <f t="shared" si="619"/>
        <v/>
      </c>
      <c r="BC2200" s="50" t="str">
        <f t="shared" si="620"/>
        <v/>
      </c>
      <c r="BD2200" s="48">
        <f t="shared" si="621"/>
        <v>0</v>
      </c>
      <c r="BE2200" s="50" t="str">
        <f t="shared" si="622"/>
        <v>Not Started</v>
      </c>
      <c r="BF2200" s="51">
        <f t="shared" si="623"/>
        <v>0</v>
      </c>
      <c r="BG2200" s="51">
        <f t="shared" si="624"/>
        <v>0</v>
      </c>
      <c r="BH2200" s="50" t="str">
        <f t="shared" si="625"/>
        <v/>
      </c>
      <c r="BI2200" s="50" t="str">
        <f t="shared" si="626"/>
        <v/>
      </c>
      <c r="BJ2200" s="50" t="str">
        <f t="shared" si="627"/>
        <v/>
      </c>
      <c r="BK2200" s="50" t="str">
        <f t="shared" si="628"/>
        <v xml:space="preserve">Not Started |  | </v>
      </c>
      <c r="BL2200" s="49" t="str">
        <f t="shared" ca="1" si="629"/>
        <v/>
      </c>
    </row>
    <row r="2201" spans="1:64" x14ac:dyDescent="0.25">
      <c r="A2201" t="str">
        <f>[1]All_Tasks_Billing!A2201</f>
        <v/>
      </c>
      <c r="B2201" t="str">
        <f>[1]All_Tasks_Billing!B2201</f>
        <v/>
      </c>
      <c r="C2201" t="str">
        <f>[1]All_Tasks_Billing!C2201</f>
        <v/>
      </c>
      <c r="D2201" t="str">
        <f>[1]All_Tasks_Billing!D2201</f>
        <v/>
      </c>
      <c r="E2201" t="str">
        <f>[1]All_Tasks_Billing!E2201</f>
        <v/>
      </c>
      <c r="F2201" t="str">
        <f>IF([1]All_Tasks_Billing!F2201="","",[1]All_Tasks_Billing!F2201)</f>
        <v/>
      </c>
      <c r="G2201" t="str">
        <f>IF([1]All_Tasks_Billing!G2201="","",[1]All_Tasks_Billing!G2201)</f>
        <v/>
      </c>
      <c r="H2201" s="45" t="str">
        <f>[1]All_Tasks_Billing!H2201</f>
        <v/>
      </c>
      <c r="I2201" t="str">
        <f>IF([1]All_Tasks_Billing!I2201="","",[1]All_Tasks_Billing!I2201)</f>
        <v/>
      </c>
      <c r="J2201" t="str">
        <f>IF([1]All_Tasks_Billing!J2201="","",[1]All_Tasks_Billing!J2201)</f>
        <v/>
      </c>
      <c r="K2201" t="str">
        <f>[1]All_Tasks_Billing!K2201</f>
        <v/>
      </c>
      <c r="L2201" s="45" t="str">
        <f>[1]All_Tasks_Billing!L2201</f>
        <v/>
      </c>
      <c r="M2201" t="str">
        <f>[1]All_Tasks_Billing!M2201</f>
        <v/>
      </c>
      <c r="N2201" s="46">
        <f>IF([1]All_Tasks_Billing!N2201="",0,[1]All_Tasks_Billing!N2201)</f>
        <v>0</v>
      </c>
      <c r="O2201" t="str">
        <f>[1]All_Tasks_Billing!O2201</f>
        <v/>
      </c>
      <c r="P2201" s="47">
        <f>IF([1]All_Tasks_Billing!P2201="",0,[1]All_Tasks_Billing!P2201)</f>
        <v>0</v>
      </c>
      <c r="Q2201" s="47">
        <f>IF([1]All_Tasks_Billing!Q2201="",0,[1]All_Tasks_Billing!Q2201)</f>
        <v>0</v>
      </c>
      <c r="R2201" s="47">
        <f>IF([1]All_Tasks_Billing!R2201="",0,[1]All_Tasks_Billing!R2201)</f>
        <v>0</v>
      </c>
      <c r="S2201" t="str">
        <f>[1]All_Tasks_Billing!S2201</f>
        <v/>
      </c>
      <c r="T2201" t="str">
        <f>[1]All_Tasks_Billing!T2201</f>
        <v/>
      </c>
      <c r="U2201" t="str">
        <f>[1]All_Tasks_Billing!U2201</f>
        <v/>
      </c>
      <c r="V2201">
        <f>[1]All_Tasks_Billing!V2201</f>
        <v>0</v>
      </c>
      <c r="W2201" s="48">
        <f>[1]All_Tasks_Billing!W2201</f>
        <v>0</v>
      </c>
      <c r="X2201">
        <f>[1]All_Tasks_Billing!X2201</f>
        <v>0</v>
      </c>
      <c r="Y2201">
        <f>[1]All_Tasks_Billing!Y2201</f>
        <v>1</v>
      </c>
      <c r="Z2201" s="49">
        <f>[1]All_Tasks_Billing!Z2201</f>
        <v>0</v>
      </c>
      <c r="AA2201" s="45" t="str">
        <f>[1]All_Tasks_Billing!AA2201</f>
        <v/>
      </c>
      <c r="AB2201" t="str">
        <f>[1]All_Tasks_Billing!AB2201</f>
        <v/>
      </c>
      <c r="AC2201" s="48">
        <f>[1]All_Tasks_Billing!AC2201</f>
        <v>0</v>
      </c>
      <c r="AD2201" s="48">
        <f>[1]All_Tasks_Billing!AD2201</f>
        <v>0</v>
      </c>
      <c r="AE2201" s="48">
        <f>[1]All_Tasks_Billing!AE2201</f>
        <v>0</v>
      </c>
      <c r="AF2201" s="48">
        <f>[1]All_Tasks_Billing!AF2201</f>
        <v>0</v>
      </c>
      <c r="AG2201" s="48">
        <f>[1]All_Tasks_Billing!AG2201</f>
        <v>0</v>
      </c>
      <c r="AH2201" s="48">
        <f>[1]All_Tasks_Billing!AH2201</f>
        <v>0</v>
      </c>
      <c r="AI2201" s="48">
        <f>[1]All_Tasks_Billing!AI2201</f>
        <v>0</v>
      </c>
      <c r="AJ2201" s="48">
        <f>[1]All_Tasks_Billing!AJ2201</f>
        <v>0</v>
      </c>
      <c r="AK2201" s="48">
        <f>[1]All_Tasks_Billing!AK2201</f>
        <v>0</v>
      </c>
      <c r="AL2201" s="48">
        <f>[1]All_Tasks_Billing!AL2201</f>
        <v>0</v>
      </c>
      <c r="AM2201" s="48">
        <f>[1]All_Tasks_Billing!AM2201</f>
        <v>0</v>
      </c>
      <c r="AN2201" s="48">
        <f>[1]All_Tasks_Billing!AN2201</f>
        <v>0</v>
      </c>
      <c r="AO2201" s="48">
        <f>[1]All_Tasks_Billing!AO2201</f>
        <v>0</v>
      </c>
      <c r="AP2201" s="48">
        <f>[1]All_Tasks_Billing!AP2201</f>
        <v>0</v>
      </c>
      <c r="AQ2201" s="48">
        <f>[1]All_Tasks_Billing!AQ2201</f>
        <v>0</v>
      </c>
      <c r="AR2201" s="48">
        <f>[1]All_Tasks_Billing!AR2201</f>
        <v>0</v>
      </c>
      <c r="AS2201" s="48">
        <f>[1]All_Tasks_Billing!AS2201</f>
        <v>0</v>
      </c>
      <c r="AT2201" s="48">
        <f>[1]All_Tasks_Billing!AT2201</f>
        <v>0</v>
      </c>
      <c r="AU2201" s="50" t="str">
        <f t="shared" si="612"/>
        <v/>
      </c>
      <c r="AV2201" s="50" t="str">
        <f t="shared" si="613"/>
        <v/>
      </c>
      <c r="AW2201" s="50" t="str">
        <f t="shared" si="614"/>
        <v/>
      </c>
      <c r="AX2201" s="50" t="str">
        <f t="shared" ca="1" si="615"/>
        <v>Not Completed</v>
      </c>
      <c r="AY2201" s="50" t="str">
        <f t="shared" ca="1" si="616"/>
        <v>Not Completed</v>
      </c>
      <c r="AZ2201" s="50" t="str">
        <f t="shared" ca="1" si="617"/>
        <v>Not Completed</v>
      </c>
      <c r="BA2201" s="48">
        <f t="shared" si="618"/>
        <v>0</v>
      </c>
      <c r="BB2201" s="45" t="str">
        <f t="shared" si="619"/>
        <v/>
      </c>
      <c r="BC2201" s="50" t="str">
        <f t="shared" si="620"/>
        <v/>
      </c>
      <c r="BD2201" s="48">
        <f t="shared" si="621"/>
        <v>0</v>
      </c>
      <c r="BE2201" s="50" t="str">
        <f t="shared" si="622"/>
        <v>Not Started</v>
      </c>
      <c r="BF2201" s="51">
        <f t="shared" si="623"/>
        <v>0</v>
      </c>
      <c r="BG2201" s="51">
        <f t="shared" si="624"/>
        <v>0</v>
      </c>
      <c r="BH2201" s="50" t="str">
        <f t="shared" si="625"/>
        <v/>
      </c>
      <c r="BI2201" s="50" t="str">
        <f t="shared" si="626"/>
        <v/>
      </c>
      <c r="BJ2201" s="50" t="str">
        <f t="shared" si="627"/>
        <v/>
      </c>
      <c r="BK2201" s="50" t="str">
        <f t="shared" si="628"/>
        <v xml:space="preserve">Not Started |  | </v>
      </c>
      <c r="BL2201" s="49" t="str">
        <f t="shared" ca="1" si="629"/>
        <v/>
      </c>
    </row>
    <row r="2202" spans="1:64" x14ac:dyDescent="0.25">
      <c r="A2202" t="str">
        <f>[1]All_Tasks_Billing!A2202</f>
        <v/>
      </c>
      <c r="B2202" t="str">
        <f>[1]All_Tasks_Billing!B2202</f>
        <v/>
      </c>
      <c r="C2202" t="str">
        <f>[1]All_Tasks_Billing!C2202</f>
        <v/>
      </c>
      <c r="D2202" t="str">
        <f>[1]All_Tasks_Billing!D2202</f>
        <v/>
      </c>
      <c r="E2202" t="str">
        <f>[1]All_Tasks_Billing!E2202</f>
        <v/>
      </c>
      <c r="F2202" t="str">
        <f>IF([1]All_Tasks_Billing!F2202="","",[1]All_Tasks_Billing!F2202)</f>
        <v/>
      </c>
      <c r="G2202" t="str">
        <f>IF([1]All_Tasks_Billing!G2202="","",[1]All_Tasks_Billing!G2202)</f>
        <v/>
      </c>
      <c r="H2202" s="45" t="str">
        <f>[1]All_Tasks_Billing!H2202</f>
        <v/>
      </c>
      <c r="I2202" t="str">
        <f>IF([1]All_Tasks_Billing!I2202="","",[1]All_Tasks_Billing!I2202)</f>
        <v/>
      </c>
      <c r="J2202" t="str">
        <f>IF([1]All_Tasks_Billing!J2202="","",[1]All_Tasks_Billing!J2202)</f>
        <v/>
      </c>
      <c r="K2202" t="str">
        <f>[1]All_Tasks_Billing!K2202</f>
        <v/>
      </c>
      <c r="L2202" s="45" t="str">
        <f>[1]All_Tasks_Billing!L2202</f>
        <v/>
      </c>
      <c r="M2202" t="str">
        <f>[1]All_Tasks_Billing!M2202</f>
        <v/>
      </c>
      <c r="N2202" s="46">
        <f>IF([1]All_Tasks_Billing!N2202="",0,[1]All_Tasks_Billing!N2202)</f>
        <v>0</v>
      </c>
      <c r="O2202" t="str">
        <f>[1]All_Tasks_Billing!O2202</f>
        <v/>
      </c>
      <c r="P2202" s="47">
        <f>IF([1]All_Tasks_Billing!P2202="",0,[1]All_Tasks_Billing!P2202)</f>
        <v>0</v>
      </c>
      <c r="Q2202" s="47">
        <f>IF([1]All_Tasks_Billing!Q2202="",0,[1]All_Tasks_Billing!Q2202)</f>
        <v>0</v>
      </c>
      <c r="R2202" s="47">
        <f>IF([1]All_Tasks_Billing!R2202="",0,[1]All_Tasks_Billing!R2202)</f>
        <v>0</v>
      </c>
      <c r="S2202" t="str">
        <f>[1]All_Tasks_Billing!S2202</f>
        <v/>
      </c>
      <c r="T2202" t="str">
        <f>[1]All_Tasks_Billing!T2202</f>
        <v/>
      </c>
      <c r="U2202" t="str">
        <f>[1]All_Tasks_Billing!U2202</f>
        <v/>
      </c>
      <c r="V2202">
        <f>[1]All_Tasks_Billing!V2202</f>
        <v>0</v>
      </c>
      <c r="W2202" s="48">
        <f>[1]All_Tasks_Billing!W2202</f>
        <v>0</v>
      </c>
      <c r="X2202">
        <f>[1]All_Tasks_Billing!X2202</f>
        <v>0</v>
      </c>
      <c r="Y2202">
        <f>[1]All_Tasks_Billing!Y2202</f>
        <v>1</v>
      </c>
      <c r="Z2202" s="49">
        <f>[1]All_Tasks_Billing!Z2202</f>
        <v>0</v>
      </c>
      <c r="AA2202" s="45" t="str">
        <f>[1]All_Tasks_Billing!AA2202</f>
        <v/>
      </c>
      <c r="AB2202" t="str">
        <f>[1]All_Tasks_Billing!AB2202</f>
        <v/>
      </c>
      <c r="AC2202" s="48">
        <f>[1]All_Tasks_Billing!AC2202</f>
        <v>0</v>
      </c>
      <c r="AD2202" s="48">
        <f>[1]All_Tasks_Billing!AD2202</f>
        <v>0</v>
      </c>
      <c r="AE2202" s="48">
        <f>[1]All_Tasks_Billing!AE2202</f>
        <v>0</v>
      </c>
      <c r="AF2202" s="48">
        <f>[1]All_Tasks_Billing!AF2202</f>
        <v>0</v>
      </c>
      <c r="AG2202" s="48">
        <f>[1]All_Tasks_Billing!AG2202</f>
        <v>0</v>
      </c>
      <c r="AH2202" s="48">
        <f>[1]All_Tasks_Billing!AH2202</f>
        <v>0</v>
      </c>
      <c r="AI2202" s="48">
        <f>[1]All_Tasks_Billing!AI2202</f>
        <v>0</v>
      </c>
      <c r="AJ2202" s="48">
        <f>[1]All_Tasks_Billing!AJ2202</f>
        <v>0</v>
      </c>
      <c r="AK2202" s="48">
        <f>[1]All_Tasks_Billing!AK2202</f>
        <v>0</v>
      </c>
      <c r="AL2202" s="48">
        <f>[1]All_Tasks_Billing!AL2202</f>
        <v>0</v>
      </c>
      <c r="AM2202" s="48">
        <f>[1]All_Tasks_Billing!AM2202</f>
        <v>0</v>
      </c>
      <c r="AN2202" s="48">
        <f>[1]All_Tasks_Billing!AN2202</f>
        <v>0</v>
      </c>
      <c r="AO2202" s="48">
        <f>[1]All_Tasks_Billing!AO2202</f>
        <v>0</v>
      </c>
      <c r="AP2202" s="48">
        <f>[1]All_Tasks_Billing!AP2202</f>
        <v>0</v>
      </c>
      <c r="AQ2202" s="48">
        <f>[1]All_Tasks_Billing!AQ2202</f>
        <v>0</v>
      </c>
      <c r="AR2202" s="48">
        <f>[1]All_Tasks_Billing!AR2202</f>
        <v>0</v>
      </c>
      <c r="AS2202" s="48">
        <f>[1]All_Tasks_Billing!AS2202</f>
        <v>0</v>
      </c>
      <c r="AT2202" s="48">
        <f>[1]All_Tasks_Billing!AT2202</f>
        <v>0</v>
      </c>
      <c r="AU2202" s="50" t="str">
        <f t="shared" si="612"/>
        <v/>
      </c>
      <c r="AV2202" s="50" t="str">
        <f t="shared" si="613"/>
        <v/>
      </c>
      <c r="AW2202" s="50" t="str">
        <f t="shared" si="614"/>
        <v/>
      </c>
      <c r="AX2202" s="50" t="str">
        <f t="shared" ca="1" si="615"/>
        <v>Not Completed</v>
      </c>
      <c r="AY2202" s="50" t="str">
        <f t="shared" ca="1" si="616"/>
        <v>Not Completed</v>
      </c>
      <c r="AZ2202" s="50" t="str">
        <f t="shared" ca="1" si="617"/>
        <v>Not Completed</v>
      </c>
      <c r="BA2202" s="48">
        <f t="shared" si="618"/>
        <v>0</v>
      </c>
      <c r="BB2202" s="45" t="str">
        <f t="shared" si="619"/>
        <v/>
      </c>
      <c r="BC2202" s="50" t="str">
        <f t="shared" si="620"/>
        <v/>
      </c>
      <c r="BD2202" s="48">
        <f t="shared" si="621"/>
        <v>0</v>
      </c>
      <c r="BE2202" s="50" t="str">
        <f t="shared" si="622"/>
        <v>Not Started</v>
      </c>
      <c r="BF2202" s="51">
        <f t="shared" si="623"/>
        <v>0</v>
      </c>
      <c r="BG2202" s="51">
        <f t="shared" si="624"/>
        <v>0</v>
      </c>
      <c r="BH2202" s="50" t="str">
        <f t="shared" si="625"/>
        <v/>
      </c>
      <c r="BI2202" s="50" t="str">
        <f t="shared" si="626"/>
        <v/>
      </c>
      <c r="BJ2202" s="50" t="str">
        <f t="shared" si="627"/>
        <v/>
      </c>
      <c r="BK2202" s="50" t="str">
        <f t="shared" si="628"/>
        <v xml:space="preserve">Not Started |  | </v>
      </c>
      <c r="BL2202" s="49" t="str">
        <f t="shared" ca="1" si="629"/>
        <v/>
      </c>
    </row>
    <row r="2203" spans="1:64" x14ac:dyDescent="0.25">
      <c r="A2203" t="str">
        <f>[1]All_Tasks_Billing!A2203</f>
        <v/>
      </c>
      <c r="B2203" t="str">
        <f>[1]All_Tasks_Billing!B2203</f>
        <v/>
      </c>
      <c r="C2203" t="str">
        <f>[1]All_Tasks_Billing!C2203</f>
        <v/>
      </c>
      <c r="D2203" t="str">
        <f>[1]All_Tasks_Billing!D2203</f>
        <v/>
      </c>
      <c r="E2203" t="str">
        <f>[1]All_Tasks_Billing!E2203</f>
        <v/>
      </c>
      <c r="F2203" t="str">
        <f>IF([1]All_Tasks_Billing!F2203="","",[1]All_Tasks_Billing!F2203)</f>
        <v/>
      </c>
      <c r="G2203" t="str">
        <f>IF([1]All_Tasks_Billing!G2203="","",[1]All_Tasks_Billing!G2203)</f>
        <v/>
      </c>
      <c r="H2203" s="45" t="str">
        <f>[1]All_Tasks_Billing!H2203</f>
        <v/>
      </c>
      <c r="I2203" t="str">
        <f>IF([1]All_Tasks_Billing!I2203="","",[1]All_Tasks_Billing!I2203)</f>
        <v/>
      </c>
      <c r="J2203" t="str">
        <f>IF([1]All_Tasks_Billing!J2203="","",[1]All_Tasks_Billing!J2203)</f>
        <v/>
      </c>
      <c r="K2203" t="str">
        <f>[1]All_Tasks_Billing!K2203</f>
        <v/>
      </c>
      <c r="L2203" s="45" t="str">
        <f>[1]All_Tasks_Billing!L2203</f>
        <v/>
      </c>
      <c r="M2203" t="str">
        <f>[1]All_Tasks_Billing!M2203</f>
        <v/>
      </c>
      <c r="N2203" s="46">
        <f>IF([1]All_Tasks_Billing!N2203="",0,[1]All_Tasks_Billing!N2203)</f>
        <v>0</v>
      </c>
      <c r="O2203" t="str">
        <f>[1]All_Tasks_Billing!O2203</f>
        <v/>
      </c>
      <c r="P2203" s="47">
        <f>IF([1]All_Tasks_Billing!P2203="",0,[1]All_Tasks_Billing!P2203)</f>
        <v>0</v>
      </c>
      <c r="Q2203" s="47">
        <f>IF([1]All_Tasks_Billing!Q2203="",0,[1]All_Tasks_Billing!Q2203)</f>
        <v>0</v>
      </c>
      <c r="R2203" s="47">
        <f>IF([1]All_Tasks_Billing!R2203="",0,[1]All_Tasks_Billing!R2203)</f>
        <v>0</v>
      </c>
      <c r="S2203" t="str">
        <f>[1]All_Tasks_Billing!S2203</f>
        <v/>
      </c>
      <c r="T2203" t="str">
        <f>[1]All_Tasks_Billing!T2203</f>
        <v/>
      </c>
      <c r="U2203" t="str">
        <f>[1]All_Tasks_Billing!U2203</f>
        <v/>
      </c>
      <c r="V2203">
        <f>[1]All_Tasks_Billing!V2203</f>
        <v>0</v>
      </c>
      <c r="W2203" s="48">
        <f>[1]All_Tasks_Billing!W2203</f>
        <v>0</v>
      </c>
      <c r="X2203">
        <f>[1]All_Tasks_Billing!X2203</f>
        <v>0</v>
      </c>
      <c r="Y2203">
        <f>[1]All_Tasks_Billing!Y2203</f>
        <v>1</v>
      </c>
      <c r="Z2203" s="49">
        <f>[1]All_Tasks_Billing!Z2203</f>
        <v>0</v>
      </c>
      <c r="AA2203" s="45" t="str">
        <f>[1]All_Tasks_Billing!AA2203</f>
        <v/>
      </c>
      <c r="AB2203" t="str">
        <f>[1]All_Tasks_Billing!AB2203</f>
        <v/>
      </c>
      <c r="AC2203" s="48">
        <f>[1]All_Tasks_Billing!AC2203</f>
        <v>0</v>
      </c>
      <c r="AD2203" s="48">
        <f>[1]All_Tasks_Billing!AD2203</f>
        <v>0</v>
      </c>
      <c r="AE2203" s="48">
        <f>[1]All_Tasks_Billing!AE2203</f>
        <v>0</v>
      </c>
      <c r="AF2203" s="48">
        <f>[1]All_Tasks_Billing!AF2203</f>
        <v>0</v>
      </c>
      <c r="AG2203" s="48">
        <f>[1]All_Tasks_Billing!AG2203</f>
        <v>0</v>
      </c>
      <c r="AH2203" s="48">
        <f>[1]All_Tasks_Billing!AH2203</f>
        <v>0</v>
      </c>
      <c r="AI2203" s="48">
        <f>[1]All_Tasks_Billing!AI2203</f>
        <v>0</v>
      </c>
      <c r="AJ2203" s="48">
        <f>[1]All_Tasks_Billing!AJ2203</f>
        <v>0</v>
      </c>
      <c r="AK2203" s="48">
        <f>[1]All_Tasks_Billing!AK2203</f>
        <v>0</v>
      </c>
      <c r="AL2203" s="48">
        <f>[1]All_Tasks_Billing!AL2203</f>
        <v>0</v>
      </c>
      <c r="AM2203" s="48">
        <f>[1]All_Tasks_Billing!AM2203</f>
        <v>0</v>
      </c>
      <c r="AN2203" s="48">
        <f>[1]All_Tasks_Billing!AN2203</f>
        <v>0</v>
      </c>
      <c r="AO2203" s="48">
        <f>[1]All_Tasks_Billing!AO2203</f>
        <v>0</v>
      </c>
      <c r="AP2203" s="48">
        <f>[1]All_Tasks_Billing!AP2203</f>
        <v>0</v>
      </c>
      <c r="AQ2203" s="48">
        <f>[1]All_Tasks_Billing!AQ2203</f>
        <v>0</v>
      </c>
      <c r="AR2203" s="48">
        <f>[1]All_Tasks_Billing!AR2203</f>
        <v>0</v>
      </c>
      <c r="AS2203" s="48">
        <f>[1]All_Tasks_Billing!AS2203</f>
        <v>0</v>
      </c>
      <c r="AT2203" s="48">
        <f>[1]All_Tasks_Billing!AT2203</f>
        <v>0</v>
      </c>
      <c r="AU2203" s="50" t="str">
        <f t="shared" si="612"/>
        <v/>
      </c>
      <c r="AV2203" s="50" t="str">
        <f t="shared" si="613"/>
        <v/>
      </c>
      <c r="AW2203" s="50" t="str">
        <f t="shared" si="614"/>
        <v/>
      </c>
      <c r="AX2203" s="50" t="str">
        <f t="shared" ca="1" si="615"/>
        <v>Not Completed</v>
      </c>
      <c r="AY2203" s="50" t="str">
        <f t="shared" ca="1" si="616"/>
        <v>Not Completed</v>
      </c>
      <c r="AZ2203" s="50" t="str">
        <f t="shared" ca="1" si="617"/>
        <v>Not Completed</v>
      </c>
      <c r="BA2203" s="48">
        <f t="shared" si="618"/>
        <v>0</v>
      </c>
      <c r="BB2203" s="45" t="str">
        <f t="shared" si="619"/>
        <v/>
      </c>
      <c r="BC2203" s="50" t="str">
        <f t="shared" si="620"/>
        <v/>
      </c>
      <c r="BD2203" s="48">
        <f t="shared" si="621"/>
        <v>0</v>
      </c>
      <c r="BE2203" s="50" t="str">
        <f t="shared" si="622"/>
        <v>Not Started</v>
      </c>
      <c r="BF2203" s="51">
        <f t="shared" si="623"/>
        <v>0</v>
      </c>
      <c r="BG2203" s="51">
        <f t="shared" si="624"/>
        <v>0</v>
      </c>
      <c r="BH2203" s="50" t="str">
        <f t="shared" si="625"/>
        <v/>
      </c>
      <c r="BI2203" s="50" t="str">
        <f t="shared" si="626"/>
        <v/>
      </c>
      <c r="BJ2203" s="50" t="str">
        <f t="shared" si="627"/>
        <v/>
      </c>
      <c r="BK2203" s="50" t="str">
        <f t="shared" si="628"/>
        <v xml:space="preserve">Not Started |  | </v>
      </c>
      <c r="BL2203" s="49" t="str">
        <f t="shared" ca="1" si="629"/>
        <v/>
      </c>
    </row>
    <row r="2204" spans="1:64" x14ac:dyDescent="0.25">
      <c r="A2204" t="str">
        <f>[1]All_Tasks_Billing!A2204</f>
        <v/>
      </c>
      <c r="B2204" t="str">
        <f>[1]All_Tasks_Billing!B2204</f>
        <v/>
      </c>
      <c r="C2204" t="str">
        <f>[1]All_Tasks_Billing!C2204</f>
        <v/>
      </c>
      <c r="D2204" t="str">
        <f>[1]All_Tasks_Billing!D2204</f>
        <v/>
      </c>
      <c r="E2204" t="str">
        <f>[1]All_Tasks_Billing!E2204</f>
        <v/>
      </c>
      <c r="F2204" t="str">
        <f>IF([1]All_Tasks_Billing!F2204="","",[1]All_Tasks_Billing!F2204)</f>
        <v/>
      </c>
      <c r="G2204" t="str">
        <f>IF([1]All_Tasks_Billing!G2204="","",[1]All_Tasks_Billing!G2204)</f>
        <v/>
      </c>
      <c r="H2204" s="45" t="str">
        <f>[1]All_Tasks_Billing!H2204</f>
        <v/>
      </c>
      <c r="I2204" t="str">
        <f>IF([1]All_Tasks_Billing!I2204="","",[1]All_Tasks_Billing!I2204)</f>
        <v/>
      </c>
      <c r="J2204" t="str">
        <f>IF([1]All_Tasks_Billing!J2204="","",[1]All_Tasks_Billing!J2204)</f>
        <v/>
      </c>
      <c r="K2204" t="str">
        <f>[1]All_Tasks_Billing!K2204</f>
        <v/>
      </c>
      <c r="L2204" s="45" t="str">
        <f>[1]All_Tasks_Billing!L2204</f>
        <v/>
      </c>
      <c r="M2204" t="str">
        <f>[1]All_Tasks_Billing!M2204</f>
        <v/>
      </c>
      <c r="N2204" s="46">
        <f>IF([1]All_Tasks_Billing!N2204="",0,[1]All_Tasks_Billing!N2204)</f>
        <v>0</v>
      </c>
      <c r="O2204" t="str">
        <f>[1]All_Tasks_Billing!O2204</f>
        <v/>
      </c>
      <c r="P2204" s="47">
        <f>IF([1]All_Tasks_Billing!P2204="",0,[1]All_Tasks_Billing!P2204)</f>
        <v>0</v>
      </c>
      <c r="Q2204" s="47">
        <f>IF([1]All_Tasks_Billing!Q2204="",0,[1]All_Tasks_Billing!Q2204)</f>
        <v>0</v>
      </c>
      <c r="R2204" s="47">
        <f>IF([1]All_Tasks_Billing!R2204="",0,[1]All_Tasks_Billing!R2204)</f>
        <v>0</v>
      </c>
      <c r="S2204" t="str">
        <f>[1]All_Tasks_Billing!S2204</f>
        <v/>
      </c>
      <c r="T2204" t="str">
        <f>[1]All_Tasks_Billing!T2204</f>
        <v/>
      </c>
      <c r="U2204" t="str">
        <f>[1]All_Tasks_Billing!U2204</f>
        <v/>
      </c>
      <c r="V2204">
        <f>[1]All_Tasks_Billing!V2204</f>
        <v>0</v>
      </c>
      <c r="W2204" s="48">
        <f>[1]All_Tasks_Billing!W2204</f>
        <v>0</v>
      </c>
      <c r="X2204">
        <f>[1]All_Tasks_Billing!X2204</f>
        <v>0</v>
      </c>
      <c r="Y2204">
        <f>[1]All_Tasks_Billing!Y2204</f>
        <v>1</v>
      </c>
      <c r="Z2204" s="49">
        <f>[1]All_Tasks_Billing!Z2204</f>
        <v>0</v>
      </c>
      <c r="AA2204" s="45" t="str">
        <f>[1]All_Tasks_Billing!AA2204</f>
        <v/>
      </c>
      <c r="AB2204" t="str">
        <f>[1]All_Tasks_Billing!AB2204</f>
        <v/>
      </c>
      <c r="AC2204" s="48">
        <f>[1]All_Tasks_Billing!AC2204</f>
        <v>0</v>
      </c>
      <c r="AD2204" s="48">
        <f>[1]All_Tasks_Billing!AD2204</f>
        <v>0</v>
      </c>
      <c r="AE2204" s="48">
        <f>[1]All_Tasks_Billing!AE2204</f>
        <v>0</v>
      </c>
      <c r="AF2204" s="48">
        <f>[1]All_Tasks_Billing!AF2204</f>
        <v>0</v>
      </c>
      <c r="AG2204" s="48">
        <f>[1]All_Tasks_Billing!AG2204</f>
        <v>0</v>
      </c>
      <c r="AH2204" s="48">
        <f>[1]All_Tasks_Billing!AH2204</f>
        <v>0</v>
      </c>
      <c r="AI2204" s="48">
        <f>[1]All_Tasks_Billing!AI2204</f>
        <v>0</v>
      </c>
      <c r="AJ2204" s="48">
        <f>[1]All_Tasks_Billing!AJ2204</f>
        <v>0</v>
      </c>
      <c r="AK2204" s="48">
        <f>[1]All_Tasks_Billing!AK2204</f>
        <v>0</v>
      </c>
      <c r="AL2204" s="48">
        <f>[1]All_Tasks_Billing!AL2204</f>
        <v>0</v>
      </c>
      <c r="AM2204" s="48">
        <f>[1]All_Tasks_Billing!AM2204</f>
        <v>0</v>
      </c>
      <c r="AN2204" s="48">
        <f>[1]All_Tasks_Billing!AN2204</f>
        <v>0</v>
      </c>
      <c r="AO2204" s="48">
        <f>[1]All_Tasks_Billing!AO2204</f>
        <v>0</v>
      </c>
      <c r="AP2204" s="48">
        <f>[1]All_Tasks_Billing!AP2204</f>
        <v>0</v>
      </c>
      <c r="AQ2204" s="48">
        <f>[1]All_Tasks_Billing!AQ2204</f>
        <v>0</v>
      </c>
      <c r="AR2204" s="48">
        <f>[1]All_Tasks_Billing!AR2204</f>
        <v>0</v>
      </c>
      <c r="AS2204" s="48">
        <f>[1]All_Tasks_Billing!AS2204</f>
        <v>0</v>
      </c>
      <c r="AT2204" s="48">
        <f>[1]All_Tasks_Billing!AT2204</f>
        <v>0</v>
      </c>
      <c r="AU2204" s="50" t="str">
        <f t="shared" si="612"/>
        <v/>
      </c>
      <c r="AV2204" s="50" t="str">
        <f t="shared" si="613"/>
        <v/>
      </c>
      <c r="AW2204" s="50" t="str">
        <f t="shared" si="614"/>
        <v/>
      </c>
      <c r="AX2204" s="50" t="str">
        <f t="shared" ca="1" si="615"/>
        <v>Not Completed</v>
      </c>
      <c r="AY2204" s="50" t="str">
        <f t="shared" ca="1" si="616"/>
        <v>Not Completed</v>
      </c>
      <c r="AZ2204" s="50" t="str">
        <f t="shared" ca="1" si="617"/>
        <v>Not Completed</v>
      </c>
      <c r="BA2204" s="48">
        <f t="shared" si="618"/>
        <v>0</v>
      </c>
      <c r="BB2204" s="45" t="str">
        <f t="shared" si="619"/>
        <v/>
      </c>
      <c r="BC2204" s="50" t="str">
        <f t="shared" si="620"/>
        <v/>
      </c>
      <c r="BD2204" s="48">
        <f t="shared" si="621"/>
        <v>0</v>
      </c>
      <c r="BE2204" s="50" t="str">
        <f t="shared" si="622"/>
        <v>Not Started</v>
      </c>
      <c r="BF2204" s="51">
        <f t="shared" si="623"/>
        <v>0</v>
      </c>
      <c r="BG2204" s="51">
        <f t="shared" si="624"/>
        <v>0</v>
      </c>
      <c r="BH2204" s="50" t="str">
        <f t="shared" si="625"/>
        <v/>
      </c>
      <c r="BI2204" s="50" t="str">
        <f t="shared" si="626"/>
        <v/>
      </c>
      <c r="BJ2204" s="50" t="str">
        <f t="shared" si="627"/>
        <v/>
      </c>
      <c r="BK2204" s="50" t="str">
        <f t="shared" si="628"/>
        <v xml:space="preserve">Not Started |  | </v>
      </c>
      <c r="BL2204" s="49" t="str">
        <f t="shared" ca="1" si="629"/>
        <v/>
      </c>
    </row>
    <row r="2205" spans="1:64" x14ac:dyDescent="0.25">
      <c r="A2205" t="str">
        <f>[1]All_Tasks_Billing!A2205</f>
        <v/>
      </c>
      <c r="B2205" t="str">
        <f>[1]All_Tasks_Billing!B2205</f>
        <v/>
      </c>
      <c r="C2205" t="str">
        <f>[1]All_Tasks_Billing!C2205</f>
        <v/>
      </c>
      <c r="D2205" t="str">
        <f>[1]All_Tasks_Billing!D2205</f>
        <v/>
      </c>
      <c r="E2205" t="str">
        <f>[1]All_Tasks_Billing!E2205</f>
        <v/>
      </c>
      <c r="F2205" t="str">
        <f>IF([1]All_Tasks_Billing!F2205="","",[1]All_Tasks_Billing!F2205)</f>
        <v/>
      </c>
      <c r="G2205" t="str">
        <f>IF([1]All_Tasks_Billing!G2205="","",[1]All_Tasks_Billing!G2205)</f>
        <v/>
      </c>
      <c r="H2205" s="45" t="str">
        <f>[1]All_Tasks_Billing!H2205</f>
        <v/>
      </c>
      <c r="I2205" t="str">
        <f>IF([1]All_Tasks_Billing!I2205="","",[1]All_Tasks_Billing!I2205)</f>
        <v/>
      </c>
      <c r="J2205" t="str">
        <f>IF([1]All_Tasks_Billing!J2205="","",[1]All_Tasks_Billing!J2205)</f>
        <v/>
      </c>
      <c r="K2205" t="str">
        <f>[1]All_Tasks_Billing!K2205</f>
        <v/>
      </c>
      <c r="L2205" s="45" t="str">
        <f>[1]All_Tasks_Billing!L2205</f>
        <v/>
      </c>
      <c r="M2205" t="str">
        <f>[1]All_Tasks_Billing!M2205</f>
        <v/>
      </c>
      <c r="N2205" s="46">
        <f>IF([1]All_Tasks_Billing!N2205="",0,[1]All_Tasks_Billing!N2205)</f>
        <v>0</v>
      </c>
      <c r="O2205" t="str">
        <f>[1]All_Tasks_Billing!O2205</f>
        <v/>
      </c>
      <c r="P2205" s="47">
        <f>IF([1]All_Tasks_Billing!P2205="",0,[1]All_Tasks_Billing!P2205)</f>
        <v>0</v>
      </c>
      <c r="Q2205" s="47">
        <f>IF([1]All_Tasks_Billing!Q2205="",0,[1]All_Tasks_Billing!Q2205)</f>
        <v>0</v>
      </c>
      <c r="R2205" s="47">
        <f>IF([1]All_Tasks_Billing!R2205="",0,[1]All_Tasks_Billing!R2205)</f>
        <v>0</v>
      </c>
      <c r="S2205" t="str">
        <f>[1]All_Tasks_Billing!S2205</f>
        <v/>
      </c>
      <c r="T2205" t="str">
        <f>[1]All_Tasks_Billing!T2205</f>
        <v/>
      </c>
      <c r="U2205" t="str">
        <f>[1]All_Tasks_Billing!U2205</f>
        <v/>
      </c>
      <c r="V2205">
        <f>[1]All_Tasks_Billing!V2205</f>
        <v>0</v>
      </c>
      <c r="W2205" s="48">
        <f>[1]All_Tasks_Billing!W2205</f>
        <v>0</v>
      </c>
      <c r="X2205">
        <f>[1]All_Tasks_Billing!X2205</f>
        <v>0</v>
      </c>
      <c r="Y2205">
        <f>[1]All_Tasks_Billing!Y2205</f>
        <v>1</v>
      </c>
      <c r="Z2205" s="49">
        <f>[1]All_Tasks_Billing!Z2205</f>
        <v>0</v>
      </c>
      <c r="AA2205" s="45" t="str">
        <f>[1]All_Tasks_Billing!AA2205</f>
        <v/>
      </c>
      <c r="AB2205" t="str">
        <f>[1]All_Tasks_Billing!AB2205</f>
        <v/>
      </c>
      <c r="AC2205" s="48">
        <f>[1]All_Tasks_Billing!AC2205</f>
        <v>0</v>
      </c>
      <c r="AD2205" s="48">
        <f>[1]All_Tasks_Billing!AD2205</f>
        <v>0</v>
      </c>
      <c r="AE2205" s="48">
        <f>[1]All_Tasks_Billing!AE2205</f>
        <v>0</v>
      </c>
      <c r="AF2205" s="48">
        <f>[1]All_Tasks_Billing!AF2205</f>
        <v>0</v>
      </c>
      <c r="AG2205" s="48">
        <f>[1]All_Tasks_Billing!AG2205</f>
        <v>0</v>
      </c>
      <c r="AH2205" s="48">
        <f>[1]All_Tasks_Billing!AH2205</f>
        <v>0</v>
      </c>
      <c r="AI2205" s="48">
        <f>[1]All_Tasks_Billing!AI2205</f>
        <v>0</v>
      </c>
      <c r="AJ2205" s="48">
        <f>[1]All_Tasks_Billing!AJ2205</f>
        <v>0</v>
      </c>
      <c r="AK2205" s="48">
        <f>[1]All_Tasks_Billing!AK2205</f>
        <v>0</v>
      </c>
      <c r="AL2205" s="48">
        <f>[1]All_Tasks_Billing!AL2205</f>
        <v>0</v>
      </c>
      <c r="AM2205" s="48">
        <f>[1]All_Tasks_Billing!AM2205</f>
        <v>0</v>
      </c>
      <c r="AN2205" s="48">
        <f>[1]All_Tasks_Billing!AN2205</f>
        <v>0</v>
      </c>
      <c r="AO2205" s="48">
        <f>[1]All_Tasks_Billing!AO2205</f>
        <v>0</v>
      </c>
      <c r="AP2205" s="48">
        <f>[1]All_Tasks_Billing!AP2205</f>
        <v>0</v>
      </c>
      <c r="AQ2205" s="48">
        <f>[1]All_Tasks_Billing!AQ2205</f>
        <v>0</v>
      </c>
      <c r="AR2205" s="48">
        <f>[1]All_Tasks_Billing!AR2205</f>
        <v>0</v>
      </c>
      <c r="AS2205" s="48">
        <f>[1]All_Tasks_Billing!AS2205</f>
        <v>0</v>
      </c>
      <c r="AT2205" s="48">
        <f>[1]All_Tasks_Billing!AT2205</f>
        <v>0</v>
      </c>
      <c r="AU2205" s="50" t="str">
        <f t="shared" si="612"/>
        <v/>
      </c>
      <c r="AV2205" s="50" t="str">
        <f t="shared" si="613"/>
        <v/>
      </c>
      <c r="AW2205" s="50" t="str">
        <f t="shared" si="614"/>
        <v/>
      </c>
      <c r="AX2205" s="50" t="str">
        <f t="shared" ca="1" si="615"/>
        <v>Not Completed</v>
      </c>
      <c r="AY2205" s="50" t="str">
        <f t="shared" ca="1" si="616"/>
        <v>Not Completed</v>
      </c>
      <c r="AZ2205" s="50" t="str">
        <f t="shared" ca="1" si="617"/>
        <v>Not Completed</v>
      </c>
      <c r="BA2205" s="48">
        <f t="shared" si="618"/>
        <v>0</v>
      </c>
      <c r="BB2205" s="45" t="str">
        <f t="shared" si="619"/>
        <v/>
      </c>
      <c r="BC2205" s="50" t="str">
        <f t="shared" si="620"/>
        <v/>
      </c>
      <c r="BD2205" s="48">
        <f t="shared" si="621"/>
        <v>0</v>
      </c>
      <c r="BE2205" s="50" t="str">
        <f t="shared" si="622"/>
        <v>Not Started</v>
      </c>
      <c r="BF2205" s="51">
        <f t="shared" si="623"/>
        <v>0</v>
      </c>
      <c r="BG2205" s="51">
        <f t="shared" si="624"/>
        <v>0</v>
      </c>
      <c r="BH2205" s="50" t="str">
        <f t="shared" si="625"/>
        <v/>
      </c>
      <c r="BI2205" s="50" t="str">
        <f t="shared" si="626"/>
        <v/>
      </c>
      <c r="BJ2205" s="50" t="str">
        <f t="shared" si="627"/>
        <v/>
      </c>
      <c r="BK2205" s="50" t="str">
        <f t="shared" si="628"/>
        <v xml:space="preserve">Not Started |  | </v>
      </c>
      <c r="BL2205" s="49" t="str">
        <f t="shared" ca="1" si="629"/>
        <v/>
      </c>
    </row>
    <row r="2206" spans="1:64" x14ac:dyDescent="0.25">
      <c r="A2206" t="str">
        <f>[1]All_Tasks_Billing!A2206</f>
        <v/>
      </c>
      <c r="B2206" t="str">
        <f>[1]All_Tasks_Billing!B2206</f>
        <v/>
      </c>
      <c r="C2206" t="str">
        <f>[1]All_Tasks_Billing!C2206</f>
        <v/>
      </c>
      <c r="D2206" t="str">
        <f>[1]All_Tasks_Billing!D2206</f>
        <v/>
      </c>
      <c r="E2206" t="str">
        <f>[1]All_Tasks_Billing!E2206</f>
        <v/>
      </c>
      <c r="F2206" t="str">
        <f>IF([1]All_Tasks_Billing!F2206="","",[1]All_Tasks_Billing!F2206)</f>
        <v/>
      </c>
      <c r="G2206" t="str">
        <f>IF([1]All_Tasks_Billing!G2206="","",[1]All_Tasks_Billing!G2206)</f>
        <v/>
      </c>
      <c r="H2206" s="45" t="str">
        <f>[1]All_Tasks_Billing!H2206</f>
        <v/>
      </c>
      <c r="I2206" t="str">
        <f>IF([1]All_Tasks_Billing!I2206="","",[1]All_Tasks_Billing!I2206)</f>
        <v/>
      </c>
      <c r="J2206" t="str">
        <f>IF([1]All_Tasks_Billing!J2206="","",[1]All_Tasks_Billing!J2206)</f>
        <v/>
      </c>
      <c r="K2206" t="str">
        <f>[1]All_Tasks_Billing!K2206</f>
        <v/>
      </c>
      <c r="L2206" s="45" t="str">
        <f>[1]All_Tasks_Billing!L2206</f>
        <v/>
      </c>
      <c r="M2206" t="str">
        <f>[1]All_Tasks_Billing!M2206</f>
        <v/>
      </c>
      <c r="N2206" s="46">
        <f>IF([1]All_Tasks_Billing!N2206="",0,[1]All_Tasks_Billing!N2206)</f>
        <v>0</v>
      </c>
      <c r="O2206" t="str">
        <f>[1]All_Tasks_Billing!O2206</f>
        <v/>
      </c>
      <c r="P2206" s="47">
        <f>IF([1]All_Tasks_Billing!P2206="",0,[1]All_Tasks_Billing!P2206)</f>
        <v>0</v>
      </c>
      <c r="Q2206" s="47">
        <f>IF([1]All_Tasks_Billing!Q2206="",0,[1]All_Tasks_Billing!Q2206)</f>
        <v>0</v>
      </c>
      <c r="R2206" s="47">
        <f>IF([1]All_Tasks_Billing!R2206="",0,[1]All_Tasks_Billing!R2206)</f>
        <v>0</v>
      </c>
      <c r="S2206" t="str">
        <f>[1]All_Tasks_Billing!S2206</f>
        <v/>
      </c>
      <c r="T2206" t="str">
        <f>[1]All_Tasks_Billing!T2206</f>
        <v/>
      </c>
      <c r="U2206" t="str">
        <f>[1]All_Tasks_Billing!U2206</f>
        <v/>
      </c>
      <c r="V2206">
        <f>[1]All_Tasks_Billing!V2206</f>
        <v>0</v>
      </c>
      <c r="W2206" s="48">
        <f>[1]All_Tasks_Billing!W2206</f>
        <v>0</v>
      </c>
      <c r="X2206">
        <f>[1]All_Tasks_Billing!X2206</f>
        <v>0</v>
      </c>
      <c r="Y2206">
        <f>[1]All_Tasks_Billing!Y2206</f>
        <v>1</v>
      </c>
      <c r="Z2206" s="49">
        <f>[1]All_Tasks_Billing!Z2206</f>
        <v>0</v>
      </c>
      <c r="AA2206" s="45" t="str">
        <f>[1]All_Tasks_Billing!AA2206</f>
        <v/>
      </c>
      <c r="AB2206" t="str">
        <f>[1]All_Tasks_Billing!AB2206</f>
        <v/>
      </c>
      <c r="AC2206" s="48">
        <f>[1]All_Tasks_Billing!AC2206</f>
        <v>0</v>
      </c>
      <c r="AD2206" s="48">
        <f>[1]All_Tasks_Billing!AD2206</f>
        <v>0</v>
      </c>
      <c r="AE2206" s="48">
        <f>[1]All_Tasks_Billing!AE2206</f>
        <v>0</v>
      </c>
      <c r="AF2206" s="48">
        <f>[1]All_Tasks_Billing!AF2206</f>
        <v>0</v>
      </c>
      <c r="AG2206" s="48">
        <f>[1]All_Tasks_Billing!AG2206</f>
        <v>0</v>
      </c>
      <c r="AH2206" s="48">
        <f>[1]All_Tasks_Billing!AH2206</f>
        <v>0</v>
      </c>
      <c r="AI2206" s="48">
        <f>[1]All_Tasks_Billing!AI2206</f>
        <v>0</v>
      </c>
      <c r="AJ2206" s="48">
        <f>[1]All_Tasks_Billing!AJ2206</f>
        <v>0</v>
      </c>
      <c r="AK2206" s="48">
        <f>[1]All_Tasks_Billing!AK2206</f>
        <v>0</v>
      </c>
      <c r="AL2206" s="48">
        <f>[1]All_Tasks_Billing!AL2206</f>
        <v>0</v>
      </c>
      <c r="AM2206" s="48">
        <f>[1]All_Tasks_Billing!AM2206</f>
        <v>0</v>
      </c>
      <c r="AN2206" s="48">
        <f>[1]All_Tasks_Billing!AN2206</f>
        <v>0</v>
      </c>
      <c r="AO2206" s="48">
        <f>[1]All_Tasks_Billing!AO2206</f>
        <v>0</v>
      </c>
      <c r="AP2206" s="48">
        <f>[1]All_Tasks_Billing!AP2206</f>
        <v>0</v>
      </c>
      <c r="AQ2206" s="48">
        <f>[1]All_Tasks_Billing!AQ2206</f>
        <v>0</v>
      </c>
      <c r="AR2206" s="48">
        <f>[1]All_Tasks_Billing!AR2206</f>
        <v>0</v>
      </c>
      <c r="AS2206" s="48">
        <f>[1]All_Tasks_Billing!AS2206</f>
        <v>0</v>
      </c>
      <c r="AT2206" s="48">
        <f>[1]All_Tasks_Billing!AT2206</f>
        <v>0</v>
      </c>
      <c r="AU2206" s="50" t="str">
        <f t="shared" si="612"/>
        <v/>
      </c>
      <c r="AV2206" s="50" t="str">
        <f t="shared" si="613"/>
        <v/>
      </c>
      <c r="AW2206" s="50" t="str">
        <f t="shared" si="614"/>
        <v/>
      </c>
      <c r="AX2206" s="50" t="str">
        <f t="shared" ca="1" si="615"/>
        <v>Not Completed</v>
      </c>
      <c r="AY2206" s="50" t="str">
        <f t="shared" ca="1" si="616"/>
        <v>Not Completed</v>
      </c>
      <c r="AZ2206" s="50" t="str">
        <f t="shared" ca="1" si="617"/>
        <v>Not Completed</v>
      </c>
      <c r="BA2206" s="48">
        <f t="shared" si="618"/>
        <v>0</v>
      </c>
      <c r="BB2206" s="45" t="str">
        <f t="shared" si="619"/>
        <v/>
      </c>
      <c r="BC2206" s="50" t="str">
        <f t="shared" si="620"/>
        <v/>
      </c>
      <c r="BD2206" s="48">
        <f t="shared" si="621"/>
        <v>0</v>
      </c>
      <c r="BE2206" s="50" t="str">
        <f t="shared" si="622"/>
        <v>Not Started</v>
      </c>
      <c r="BF2206" s="51">
        <f t="shared" si="623"/>
        <v>0</v>
      </c>
      <c r="BG2206" s="51">
        <f t="shared" si="624"/>
        <v>0</v>
      </c>
      <c r="BH2206" s="50" t="str">
        <f t="shared" si="625"/>
        <v/>
      </c>
      <c r="BI2206" s="50" t="str">
        <f t="shared" si="626"/>
        <v/>
      </c>
      <c r="BJ2206" s="50" t="str">
        <f t="shared" si="627"/>
        <v/>
      </c>
      <c r="BK2206" s="50" t="str">
        <f t="shared" si="628"/>
        <v xml:space="preserve">Not Started |  | </v>
      </c>
      <c r="BL2206" s="49" t="str">
        <f t="shared" ca="1" si="629"/>
        <v/>
      </c>
    </row>
    <row r="2207" spans="1:64" x14ac:dyDescent="0.25">
      <c r="A2207" t="str">
        <f>[1]All_Tasks_Billing!A2207</f>
        <v/>
      </c>
      <c r="B2207" t="str">
        <f>[1]All_Tasks_Billing!B2207</f>
        <v/>
      </c>
      <c r="C2207" t="str">
        <f>[1]All_Tasks_Billing!C2207</f>
        <v/>
      </c>
      <c r="D2207" t="str">
        <f>[1]All_Tasks_Billing!D2207</f>
        <v/>
      </c>
      <c r="E2207" t="str">
        <f>[1]All_Tasks_Billing!E2207</f>
        <v/>
      </c>
      <c r="F2207" t="str">
        <f>IF([1]All_Tasks_Billing!F2207="","",[1]All_Tasks_Billing!F2207)</f>
        <v/>
      </c>
      <c r="G2207" t="str">
        <f>IF([1]All_Tasks_Billing!G2207="","",[1]All_Tasks_Billing!G2207)</f>
        <v/>
      </c>
      <c r="H2207" s="45" t="str">
        <f>[1]All_Tasks_Billing!H2207</f>
        <v/>
      </c>
      <c r="I2207" t="str">
        <f>IF([1]All_Tasks_Billing!I2207="","",[1]All_Tasks_Billing!I2207)</f>
        <v/>
      </c>
      <c r="J2207" t="str">
        <f>IF([1]All_Tasks_Billing!J2207="","",[1]All_Tasks_Billing!J2207)</f>
        <v/>
      </c>
      <c r="K2207" t="str">
        <f>[1]All_Tasks_Billing!K2207</f>
        <v/>
      </c>
      <c r="L2207" s="45" t="str">
        <f>[1]All_Tasks_Billing!L2207</f>
        <v/>
      </c>
      <c r="M2207" t="str">
        <f>[1]All_Tasks_Billing!M2207</f>
        <v/>
      </c>
      <c r="N2207" s="46">
        <f>IF([1]All_Tasks_Billing!N2207="",0,[1]All_Tasks_Billing!N2207)</f>
        <v>0</v>
      </c>
      <c r="O2207" t="str">
        <f>[1]All_Tasks_Billing!O2207</f>
        <v/>
      </c>
      <c r="P2207" s="47">
        <f>IF([1]All_Tasks_Billing!P2207="",0,[1]All_Tasks_Billing!P2207)</f>
        <v>0</v>
      </c>
      <c r="Q2207" s="47">
        <f>IF([1]All_Tasks_Billing!Q2207="",0,[1]All_Tasks_Billing!Q2207)</f>
        <v>0</v>
      </c>
      <c r="R2207" s="47">
        <f>IF([1]All_Tasks_Billing!R2207="",0,[1]All_Tasks_Billing!R2207)</f>
        <v>0</v>
      </c>
      <c r="S2207" t="str">
        <f>[1]All_Tasks_Billing!S2207</f>
        <v/>
      </c>
      <c r="T2207" t="str">
        <f>[1]All_Tasks_Billing!T2207</f>
        <v/>
      </c>
      <c r="U2207" t="str">
        <f>[1]All_Tasks_Billing!U2207</f>
        <v/>
      </c>
      <c r="V2207">
        <f>[1]All_Tasks_Billing!V2207</f>
        <v>0</v>
      </c>
      <c r="W2207" s="48">
        <f>[1]All_Tasks_Billing!W2207</f>
        <v>0</v>
      </c>
      <c r="X2207">
        <f>[1]All_Tasks_Billing!X2207</f>
        <v>0</v>
      </c>
      <c r="Y2207">
        <f>[1]All_Tasks_Billing!Y2207</f>
        <v>1</v>
      </c>
      <c r="Z2207" s="49">
        <f>[1]All_Tasks_Billing!Z2207</f>
        <v>0</v>
      </c>
      <c r="AA2207" s="45" t="str">
        <f>[1]All_Tasks_Billing!AA2207</f>
        <v/>
      </c>
      <c r="AB2207" t="str">
        <f>[1]All_Tasks_Billing!AB2207</f>
        <v/>
      </c>
      <c r="AC2207" s="48">
        <f>[1]All_Tasks_Billing!AC2207</f>
        <v>0</v>
      </c>
      <c r="AD2207" s="48">
        <f>[1]All_Tasks_Billing!AD2207</f>
        <v>0</v>
      </c>
      <c r="AE2207" s="48">
        <f>[1]All_Tasks_Billing!AE2207</f>
        <v>0</v>
      </c>
      <c r="AF2207" s="48">
        <f>[1]All_Tasks_Billing!AF2207</f>
        <v>0</v>
      </c>
      <c r="AG2207" s="48">
        <f>[1]All_Tasks_Billing!AG2207</f>
        <v>0</v>
      </c>
      <c r="AH2207" s="48">
        <f>[1]All_Tasks_Billing!AH2207</f>
        <v>0</v>
      </c>
      <c r="AI2207" s="48">
        <f>[1]All_Tasks_Billing!AI2207</f>
        <v>0</v>
      </c>
      <c r="AJ2207" s="48">
        <f>[1]All_Tasks_Billing!AJ2207</f>
        <v>0</v>
      </c>
      <c r="AK2207" s="48">
        <f>[1]All_Tasks_Billing!AK2207</f>
        <v>0</v>
      </c>
      <c r="AL2207" s="48">
        <f>[1]All_Tasks_Billing!AL2207</f>
        <v>0</v>
      </c>
      <c r="AM2207" s="48">
        <f>[1]All_Tasks_Billing!AM2207</f>
        <v>0</v>
      </c>
      <c r="AN2207" s="48">
        <f>[1]All_Tasks_Billing!AN2207</f>
        <v>0</v>
      </c>
      <c r="AO2207" s="48">
        <f>[1]All_Tasks_Billing!AO2207</f>
        <v>0</v>
      </c>
      <c r="AP2207" s="48">
        <f>[1]All_Tasks_Billing!AP2207</f>
        <v>0</v>
      </c>
      <c r="AQ2207" s="48">
        <f>[1]All_Tasks_Billing!AQ2207</f>
        <v>0</v>
      </c>
      <c r="AR2207" s="48">
        <f>[1]All_Tasks_Billing!AR2207</f>
        <v>0</v>
      </c>
      <c r="AS2207" s="48">
        <f>[1]All_Tasks_Billing!AS2207</f>
        <v>0</v>
      </c>
      <c r="AT2207" s="48">
        <f>[1]All_Tasks_Billing!AT2207</f>
        <v>0</v>
      </c>
      <c r="AU2207" s="50" t="str">
        <f t="shared" si="612"/>
        <v/>
      </c>
      <c r="AV2207" s="50" t="str">
        <f t="shared" si="613"/>
        <v/>
      </c>
      <c r="AW2207" s="50" t="str">
        <f t="shared" si="614"/>
        <v/>
      </c>
      <c r="AX2207" s="50" t="str">
        <f t="shared" ca="1" si="615"/>
        <v>Not Completed</v>
      </c>
      <c r="AY2207" s="50" t="str">
        <f t="shared" ca="1" si="616"/>
        <v>Not Completed</v>
      </c>
      <c r="AZ2207" s="50" t="str">
        <f t="shared" ca="1" si="617"/>
        <v>Not Completed</v>
      </c>
      <c r="BA2207" s="48">
        <f t="shared" si="618"/>
        <v>0</v>
      </c>
      <c r="BB2207" s="45" t="str">
        <f t="shared" si="619"/>
        <v/>
      </c>
      <c r="BC2207" s="50" t="str">
        <f t="shared" si="620"/>
        <v/>
      </c>
      <c r="BD2207" s="48">
        <f t="shared" si="621"/>
        <v>0</v>
      </c>
      <c r="BE2207" s="50" t="str">
        <f t="shared" si="622"/>
        <v>Not Started</v>
      </c>
      <c r="BF2207" s="51">
        <f t="shared" si="623"/>
        <v>0</v>
      </c>
      <c r="BG2207" s="51">
        <f t="shared" si="624"/>
        <v>0</v>
      </c>
      <c r="BH2207" s="50" t="str">
        <f t="shared" si="625"/>
        <v/>
      </c>
      <c r="BI2207" s="50" t="str">
        <f t="shared" si="626"/>
        <v/>
      </c>
      <c r="BJ2207" s="50" t="str">
        <f t="shared" si="627"/>
        <v/>
      </c>
      <c r="BK2207" s="50" t="str">
        <f t="shared" si="628"/>
        <v xml:space="preserve">Not Started |  | </v>
      </c>
      <c r="BL2207" s="49" t="str">
        <f t="shared" ca="1" si="629"/>
        <v/>
      </c>
    </row>
    <row r="2208" spans="1:64" x14ac:dyDescent="0.25">
      <c r="A2208" t="str">
        <f>[1]All_Tasks_Billing!A2208</f>
        <v/>
      </c>
      <c r="B2208" t="str">
        <f>[1]All_Tasks_Billing!B2208</f>
        <v/>
      </c>
      <c r="C2208" t="str">
        <f>[1]All_Tasks_Billing!C2208</f>
        <v/>
      </c>
      <c r="D2208" t="str">
        <f>[1]All_Tasks_Billing!D2208</f>
        <v/>
      </c>
      <c r="E2208" t="str">
        <f>[1]All_Tasks_Billing!E2208</f>
        <v/>
      </c>
      <c r="F2208" t="str">
        <f>IF([1]All_Tasks_Billing!F2208="","",[1]All_Tasks_Billing!F2208)</f>
        <v/>
      </c>
      <c r="G2208" t="str">
        <f>IF([1]All_Tasks_Billing!G2208="","",[1]All_Tasks_Billing!G2208)</f>
        <v/>
      </c>
      <c r="H2208" s="45" t="str">
        <f>[1]All_Tasks_Billing!H2208</f>
        <v/>
      </c>
      <c r="I2208" t="str">
        <f>IF([1]All_Tasks_Billing!I2208="","",[1]All_Tasks_Billing!I2208)</f>
        <v/>
      </c>
      <c r="J2208" t="str">
        <f>IF([1]All_Tasks_Billing!J2208="","",[1]All_Tasks_Billing!J2208)</f>
        <v/>
      </c>
      <c r="K2208" t="str">
        <f>[1]All_Tasks_Billing!K2208</f>
        <v/>
      </c>
      <c r="L2208" s="45" t="str">
        <f>[1]All_Tasks_Billing!L2208</f>
        <v/>
      </c>
      <c r="M2208" t="str">
        <f>[1]All_Tasks_Billing!M2208</f>
        <v/>
      </c>
      <c r="N2208" s="46">
        <f>IF([1]All_Tasks_Billing!N2208="",0,[1]All_Tasks_Billing!N2208)</f>
        <v>0</v>
      </c>
      <c r="O2208" t="str">
        <f>[1]All_Tasks_Billing!O2208</f>
        <v/>
      </c>
      <c r="P2208" s="47">
        <f>IF([1]All_Tasks_Billing!P2208="",0,[1]All_Tasks_Billing!P2208)</f>
        <v>0</v>
      </c>
      <c r="Q2208" s="47">
        <f>IF([1]All_Tasks_Billing!Q2208="",0,[1]All_Tasks_Billing!Q2208)</f>
        <v>0</v>
      </c>
      <c r="R2208" s="47">
        <f>IF([1]All_Tasks_Billing!R2208="",0,[1]All_Tasks_Billing!R2208)</f>
        <v>0</v>
      </c>
      <c r="S2208" t="str">
        <f>[1]All_Tasks_Billing!S2208</f>
        <v/>
      </c>
      <c r="T2208" t="str">
        <f>[1]All_Tasks_Billing!T2208</f>
        <v/>
      </c>
      <c r="U2208" t="str">
        <f>[1]All_Tasks_Billing!U2208</f>
        <v/>
      </c>
      <c r="V2208">
        <f>[1]All_Tasks_Billing!V2208</f>
        <v>0</v>
      </c>
      <c r="W2208" s="48">
        <f>[1]All_Tasks_Billing!W2208</f>
        <v>0</v>
      </c>
      <c r="X2208">
        <f>[1]All_Tasks_Billing!X2208</f>
        <v>0</v>
      </c>
      <c r="Y2208">
        <f>[1]All_Tasks_Billing!Y2208</f>
        <v>1</v>
      </c>
      <c r="Z2208" s="49">
        <f>[1]All_Tasks_Billing!Z2208</f>
        <v>0</v>
      </c>
      <c r="AA2208" s="45" t="str">
        <f>[1]All_Tasks_Billing!AA2208</f>
        <v/>
      </c>
      <c r="AB2208" t="str">
        <f>[1]All_Tasks_Billing!AB2208</f>
        <v/>
      </c>
      <c r="AC2208" s="48">
        <f>[1]All_Tasks_Billing!AC2208</f>
        <v>0</v>
      </c>
      <c r="AD2208" s="48">
        <f>[1]All_Tasks_Billing!AD2208</f>
        <v>0</v>
      </c>
      <c r="AE2208" s="48">
        <f>[1]All_Tasks_Billing!AE2208</f>
        <v>0</v>
      </c>
      <c r="AF2208" s="48">
        <f>[1]All_Tasks_Billing!AF2208</f>
        <v>0</v>
      </c>
      <c r="AG2208" s="48">
        <f>[1]All_Tasks_Billing!AG2208</f>
        <v>0</v>
      </c>
      <c r="AH2208" s="48">
        <f>[1]All_Tasks_Billing!AH2208</f>
        <v>0</v>
      </c>
      <c r="AI2208" s="48">
        <f>[1]All_Tasks_Billing!AI2208</f>
        <v>0</v>
      </c>
      <c r="AJ2208" s="48">
        <f>[1]All_Tasks_Billing!AJ2208</f>
        <v>0</v>
      </c>
      <c r="AK2208" s="48">
        <f>[1]All_Tasks_Billing!AK2208</f>
        <v>0</v>
      </c>
      <c r="AL2208" s="48">
        <f>[1]All_Tasks_Billing!AL2208</f>
        <v>0</v>
      </c>
      <c r="AM2208" s="48">
        <f>[1]All_Tasks_Billing!AM2208</f>
        <v>0</v>
      </c>
      <c r="AN2208" s="48">
        <f>[1]All_Tasks_Billing!AN2208</f>
        <v>0</v>
      </c>
      <c r="AO2208" s="48">
        <f>[1]All_Tasks_Billing!AO2208</f>
        <v>0</v>
      </c>
      <c r="AP2208" s="48">
        <f>[1]All_Tasks_Billing!AP2208</f>
        <v>0</v>
      </c>
      <c r="AQ2208" s="48">
        <f>[1]All_Tasks_Billing!AQ2208</f>
        <v>0</v>
      </c>
      <c r="AR2208" s="48">
        <f>[1]All_Tasks_Billing!AR2208</f>
        <v>0</v>
      </c>
      <c r="AS2208" s="48">
        <f>[1]All_Tasks_Billing!AS2208</f>
        <v>0</v>
      </c>
      <c r="AT2208" s="48">
        <f>[1]All_Tasks_Billing!AT2208</f>
        <v>0</v>
      </c>
      <c r="AU2208" s="50" t="str">
        <f t="shared" si="612"/>
        <v/>
      </c>
      <c r="AV2208" s="50" t="str">
        <f t="shared" si="613"/>
        <v/>
      </c>
      <c r="AW2208" s="50" t="str">
        <f t="shared" si="614"/>
        <v/>
      </c>
      <c r="AX2208" s="50" t="str">
        <f t="shared" ca="1" si="615"/>
        <v>Not Completed</v>
      </c>
      <c r="AY2208" s="50" t="str">
        <f t="shared" ca="1" si="616"/>
        <v>Not Completed</v>
      </c>
      <c r="AZ2208" s="50" t="str">
        <f t="shared" ca="1" si="617"/>
        <v>Not Completed</v>
      </c>
      <c r="BA2208" s="48">
        <f t="shared" si="618"/>
        <v>0</v>
      </c>
      <c r="BB2208" s="45" t="str">
        <f t="shared" si="619"/>
        <v/>
      </c>
      <c r="BC2208" s="50" t="str">
        <f t="shared" si="620"/>
        <v/>
      </c>
      <c r="BD2208" s="48">
        <f t="shared" si="621"/>
        <v>0</v>
      </c>
      <c r="BE2208" s="50" t="str">
        <f t="shared" si="622"/>
        <v>Not Started</v>
      </c>
      <c r="BF2208" s="51">
        <f t="shared" si="623"/>
        <v>0</v>
      </c>
      <c r="BG2208" s="51">
        <f t="shared" si="624"/>
        <v>0</v>
      </c>
      <c r="BH2208" s="50" t="str">
        <f t="shared" si="625"/>
        <v/>
      </c>
      <c r="BI2208" s="50" t="str">
        <f t="shared" si="626"/>
        <v/>
      </c>
      <c r="BJ2208" s="50" t="str">
        <f t="shared" si="627"/>
        <v/>
      </c>
      <c r="BK2208" s="50" t="str">
        <f t="shared" si="628"/>
        <v xml:space="preserve">Not Started |  | </v>
      </c>
      <c r="BL2208" s="49" t="str">
        <f t="shared" ca="1" si="629"/>
        <v/>
      </c>
    </row>
    <row r="2209" spans="1:64" x14ac:dyDescent="0.25">
      <c r="A2209" t="str">
        <f>[1]All_Tasks_Billing!A2209</f>
        <v/>
      </c>
      <c r="B2209" t="str">
        <f>[1]All_Tasks_Billing!B2209</f>
        <v/>
      </c>
      <c r="C2209" t="str">
        <f>[1]All_Tasks_Billing!C2209</f>
        <v/>
      </c>
      <c r="D2209" t="str">
        <f>[1]All_Tasks_Billing!D2209</f>
        <v/>
      </c>
      <c r="E2209" t="str">
        <f>[1]All_Tasks_Billing!E2209</f>
        <v/>
      </c>
      <c r="F2209" t="str">
        <f>IF([1]All_Tasks_Billing!F2209="","",[1]All_Tasks_Billing!F2209)</f>
        <v/>
      </c>
      <c r="G2209" t="str">
        <f>IF([1]All_Tasks_Billing!G2209="","",[1]All_Tasks_Billing!G2209)</f>
        <v/>
      </c>
      <c r="H2209" s="45" t="str">
        <f>[1]All_Tasks_Billing!H2209</f>
        <v/>
      </c>
      <c r="I2209" t="str">
        <f>IF([1]All_Tasks_Billing!I2209="","",[1]All_Tasks_Billing!I2209)</f>
        <v/>
      </c>
      <c r="J2209" t="str">
        <f>IF([1]All_Tasks_Billing!J2209="","",[1]All_Tasks_Billing!J2209)</f>
        <v/>
      </c>
      <c r="K2209" t="str">
        <f>[1]All_Tasks_Billing!K2209</f>
        <v/>
      </c>
      <c r="L2209" s="45" t="str">
        <f>[1]All_Tasks_Billing!L2209</f>
        <v/>
      </c>
      <c r="M2209" t="str">
        <f>[1]All_Tasks_Billing!M2209</f>
        <v/>
      </c>
      <c r="N2209" s="46">
        <f>IF([1]All_Tasks_Billing!N2209="",0,[1]All_Tasks_Billing!N2209)</f>
        <v>0</v>
      </c>
      <c r="O2209" t="str">
        <f>[1]All_Tasks_Billing!O2209</f>
        <v/>
      </c>
      <c r="P2209" s="47">
        <f>IF([1]All_Tasks_Billing!P2209="",0,[1]All_Tasks_Billing!P2209)</f>
        <v>0</v>
      </c>
      <c r="Q2209" s="47">
        <f>IF([1]All_Tasks_Billing!Q2209="",0,[1]All_Tasks_Billing!Q2209)</f>
        <v>0</v>
      </c>
      <c r="R2209" s="47">
        <f>IF([1]All_Tasks_Billing!R2209="",0,[1]All_Tasks_Billing!R2209)</f>
        <v>0</v>
      </c>
      <c r="S2209" t="str">
        <f>[1]All_Tasks_Billing!S2209</f>
        <v/>
      </c>
      <c r="T2209" t="str">
        <f>[1]All_Tasks_Billing!T2209</f>
        <v/>
      </c>
      <c r="U2209" t="str">
        <f>[1]All_Tasks_Billing!U2209</f>
        <v/>
      </c>
      <c r="V2209">
        <f>[1]All_Tasks_Billing!V2209</f>
        <v>0</v>
      </c>
      <c r="W2209" s="48">
        <f>[1]All_Tasks_Billing!W2209</f>
        <v>0</v>
      </c>
      <c r="X2209">
        <f>[1]All_Tasks_Billing!X2209</f>
        <v>0</v>
      </c>
      <c r="Y2209">
        <f>[1]All_Tasks_Billing!Y2209</f>
        <v>1</v>
      </c>
      <c r="Z2209" s="49">
        <f>[1]All_Tasks_Billing!Z2209</f>
        <v>0</v>
      </c>
      <c r="AA2209" s="45" t="str">
        <f>[1]All_Tasks_Billing!AA2209</f>
        <v/>
      </c>
      <c r="AB2209" t="str">
        <f>[1]All_Tasks_Billing!AB2209</f>
        <v/>
      </c>
      <c r="AC2209" s="48">
        <f>[1]All_Tasks_Billing!AC2209</f>
        <v>0</v>
      </c>
      <c r="AD2209" s="48">
        <f>[1]All_Tasks_Billing!AD2209</f>
        <v>0</v>
      </c>
      <c r="AE2209" s="48">
        <f>[1]All_Tasks_Billing!AE2209</f>
        <v>0</v>
      </c>
      <c r="AF2209" s="48">
        <f>[1]All_Tasks_Billing!AF2209</f>
        <v>0</v>
      </c>
      <c r="AG2209" s="48">
        <f>[1]All_Tasks_Billing!AG2209</f>
        <v>0</v>
      </c>
      <c r="AH2209" s="48">
        <f>[1]All_Tasks_Billing!AH2209</f>
        <v>0</v>
      </c>
      <c r="AI2209" s="48">
        <f>[1]All_Tasks_Billing!AI2209</f>
        <v>0</v>
      </c>
      <c r="AJ2209" s="48">
        <f>[1]All_Tasks_Billing!AJ2209</f>
        <v>0</v>
      </c>
      <c r="AK2209" s="48">
        <f>[1]All_Tasks_Billing!AK2209</f>
        <v>0</v>
      </c>
      <c r="AL2209" s="48">
        <f>[1]All_Tasks_Billing!AL2209</f>
        <v>0</v>
      </c>
      <c r="AM2209" s="48">
        <f>[1]All_Tasks_Billing!AM2209</f>
        <v>0</v>
      </c>
      <c r="AN2209" s="48">
        <f>[1]All_Tasks_Billing!AN2209</f>
        <v>0</v>
      </c>
      <c r="AO2209" s="48">
        <f>[1]All_Tasks_Billing!AO2209</f>
        <v>0</v>
      </c>
      <c r="AP2209" s="48">
        <f>[1]All_Tasks_Billing!AP2209</f>
        <v>0</v>
      </c>
      <c r="AQ2209" s="48">
        <f>[1]All_Tasks_Billing!AQ2209</f>
        <v>0</v>
      </c>
      <c r="AR2209" s="48">
        <f>[1]All_Tasks_Billing!AR2209</f>
        <v>0</v>
      </c>
      <c r="AS2209" s="48">
        <f>[1]All_Tasks_Billing!AS2209</f>
        <v>0</v>
      </c>
      <c r="AT2209" s="48">
        <f>[1]All_Tasks_Billing!AT2209</f>
        <v>0</v>
      </c>
      <c r="AU2209" s="50" t="str">
        <f t="shared" si="612"/>
        <v/>
      </c>
      <c r="AV2209" s="50" t="str">
        <f t="shared" si="613"/>
        <v/>
      </c>
      <c r="AW2209" s="50" t="str">
        <f t="shared" si="614"/>
        <v/>
      </c>
      <c r="AX2209" s="50" t="str">
        <f t="shared" ca="1" si="615"/>
        <v>Not Completed</v>
      </c>
      <c r="AY2209" s="50" t="str">
        <f t="shared" ca="1" si="616"/>
        <v>Not Completed</v>
      </c>
      <c r="AZ2209" s="50" t="str">
        <f t="shared" ca="1" si="617"/>
        <v>Not Completed</v>
      </c>
      <c r="BA2209" s="48">
        <f t="shared" si="618"/>
        <v>0</v>
      </c>
      <c r="BB2209" s="45" t="str">
        <f t="shared" si="619"/>
        <v/>
      </c>
      <c r="BC2209" s="50" t="str">
        <f t="shared" si="620"/>
        <v/>
      </c>
      <c r="BD2209" s="48">
        <f t="shared" si="621"/>
        <v>0</v>
      </c>
      <c r="BE2209" s="50" t="str">
        <f t="shared" si="622"/>
        <v>Not Started</v>
      </c>
      <c r="BF2209" s="51">
        <f t="shared" si="623"/>
        <v>0</v>
      </c>
      <c r="BG2209" s="51">
        <f t="shared" si="624"/>
        <v>0</v>
      </c>
      <c r="BH2209" s="50" t="str">
        <f t="shared" si="625"/>
        <v/>
      </c>
      <c r="BI2209" s="50" t="str">
        <f t="shared" si="626"/>
        <v/>
      </c>
      <c r="BJ2209" s="50" t="str">
        <f t="shared" si="627"/>
        <v/>
      </c>
      <c r="BK2209" s="50" t="str">
        <f t="shared" si="628"/>
        <v xml:space="preserve">Not Started |  | </v>
      </c>
      <c r="BL2209" s="49" t="str">
        <f t="shared" ca="1" si="629"/>
        <v/>
      </c>
    </row>
    <row r="2210" spans="1:64" x14ac:dyDescent="0.25">
      <c r="A2210" t="str">
        <f>[1]All_Tasks_Billing!A2210</f>
        <v/>
      </c>
      <c r="B2210" t="str">
        <f>[1]All_Tasks_Billing!B2210</f>
        <v/>
      </c>
      <c r="C2210" t="str">
        <f>[1]All_Tasks_Billing!C2210</f>
        <v/>
      </c>
      <c r="D2210" t="str">
        <f>[1]All_Tasks_Billing!D2210</f>
        <v/>
      </c>
      <c r="E2210" t="str">
        <f>[1]All_Tasks_Billing!E2210</f>
        <v/>
      </c>
      <c r="F2210" t="str">
        <f>IF([1]All_Tasks_Billing!F2210="","",[1]All_Tasks_Billing!F2210)</f>
        <v/>
      </c>
      <c r="G2210" t="str">
        <f>IF([1]All_Tasks_Billing!G2210="","",[1]All_Tasks_Billing!G2210)</f>
        <v/>
      </c>
      <c r="H2210" s="45" t="str">
        <f>[1]All_Tasks_Billing!H2210</f>
        <v/>
      </c>
      <c r="I2210" t="str">
        <f>IF([1]All_Tasks_Billing!I2210="","",[1]All_Tasks_Billing!I2210)</f>
        <v/>
      </c>
      <c r="J2210" t="str">
        <f>IF([1]All_Tasks_Billing!J2210="","",[1]All_Tasks_Billing!J2210)</f>
        <v/>
      </c>
      <c r="K2210" t="str">
        <f>[1]All_Tasks_Billing!K2210</f>
        <v/>
      </c>
      <c r="L2210" s="45" t="str">
        <f>[1]All_Tasks_Billing!L2210</f>
        <v/>
      </c>
      <c r="M2210" t="str">
        <f>[1]All_Tasks_Billing!M2210</f>
        <v/>
      </c>
      <c r="N2210" s="46">
        <f>IF([1]All_Tasks_Billing!N2210="",0,[1]All_Tasks_Billing!N2210)</f>
        <v>0</v>
      </c>
      <c r="O2210" t="str">
        <f>[1]All_Tasks_Billing!O2210</f>
        <v/>
      </c>
      <c r="P2210" s="47">
        <f>IF([1]All_Tasks_Billing!P2210="",0,[1]All_Tasks_Billing!P2210)</f>
        <v>0</v>
      </c>
      <c r="Q2210" s="47">
        <f>IF([1]All_Tasks_Billing!Q2210="",0,[1]All_Tasks_Billing!Q2210)</f>
        <v>0</v>
      </c>
      <c r="R2210" s="47">
        <f>IF([1]All_Tasks_Billing!R2210="",0,[1]All_Tasks_Billing!R2210)</f>
        <v>0</v>
      </c>
      <c r="S2210" t="str">
        <f>[1]All_Tasks_Billing!S2210</f>
        <v/>
      </c>
      <c r="T2210" t="str">
        <f>[1]All_Tasks_Billing!T2210</f>
        <v/>
      </c>
      <c r="U2210" t="str">
        <f>[1]All_Tasks_Billing!U2210</f>
        <v/>
      </c>
      <c r="V2210">
        <f>[1]All_Tasks_Billing!V2210</f>
        <v>0</v>
      </c>
      <c r="W2210" s="48">
        <f>[1]All_Tasks_Billing!W2210</f>
        <v>0</v>
      </c>
      <c r="X2210">
        <f>[1]All_Tasks_Billing!X2210</f>
        <v>0</v>
      </c>
      <c r="Y2210">
        <f>[1]All_Tasks_Billing!Y2210</f>
        <v>1</v>
      </c>
      <c r="Z2210" s="49">
        <f>[1]All_Tasks_Billing!Z2210</f>
        <v>0</v>
      </c>
      <c r="AA2210" s="45" t="str">
        <f>[1]All_Tasks_Billing!AA2210</f>
        <v/>
      </c>
      <c r="AB2210" t="str">
        <f>[1]All_Tasks_Billing!AB2210</f>
        <v/>
      </c>
      <c r="AC2210" s="48">
        <f>[1]All_Tasks_Billing!AC2210</f>
        <v>0</v>
      </c>
      <c r="AD2210" s="48">
        <f>[1]All_Tasks_Billing!AD2210</f>
        <v>0</v>
      </c>
      <c r="AE2210" s="48">
        <f>[1]All_Tasks_Billing!AE2210</f>
        <v>0</v>
      </c>
      <c r="AF2210" s="48">
        <f>[1]All_Tasks_Billing!AF2210</f>
        <v>0</v>
      </c>
      <c r="AG2210" s="48">
        <f>[1]All_Tasks_Billing!AG2210</f>
        <v>0</v>
      </c>
      <c r="AH2210" s="48">
        <f>[1]All_Tasks_Billing!AH2210</f>
        <v>0</v>
      </c>
      <c r="AI2210" s="48">
        <f>[1]All_Tasks_Billing!AI2210</f>
        <v>0</v>
      </c>
      <c r="AJ2210" s="48">
        <f>[1]All_Tasks_Billing!AJ2210</f>
        <v>0</v>
      </c>
      <c r="AK2210" s="48">
        <f>[1]All_Tasks_Billing!AK2210</f>
        <v>0</v>
      </c>
      <c r="AL2210" s="48">
        <f>[1]All_Tasks_Billing!AL2210</f>
        <v>0</v>
      </c>
      <c r="AM2210" s="48">
        <f>[1]All_Tasks_Billing!AM2210</f>
        <v>0</v>
      </c>
      <c r="AN2210" s="48">
        <f>[1]All_Tasks_Billing!AN2210</f>
        <v>0</v>
      </c>
      <c r="AO2210" s="48">
        <f>[1]All_Tasks_Billing!AO2210</f>
        <v>0</v>
      </c>
      <c r="AP2210" s="48">
        <f>[1]All_Tasks_Billing!AP2210</f>
        <v>0</v>
      </c>
      <c r="AQ2210" s="48">
        <f>[1]All_Tasks_Billing!AQ2210</f>
        <v>0</v>
      </c>
      <c r="AR2210" s="48">
        <f>[1]All_Tasks_Billing!AR2210</f>
        <v>0</v>
      </c>
      <c r="AS2210" s="48">
        <f>[1]All_Tasks_Billing!AS2210</f>
        <v>0</v>
      </c>
      <c r="AT2210" s="48">
        <f>[1]All_Tasks_Billing!AT2210</f>
        <v>0</v>
      </c>
      <c r="AU2210" s="50" t="str">
        <f t="shared" si="612"/>
        <v/>
      </c>
      <c r="AV2210" s="50" t="str">
        <f t="shared" si="613"/>
        <v/>
      </c>
      <c r="AW2210" s="50" t="str">
        <f t="shared" si="614"/>
        <v/>
      </c>
      <c r="AX2210" s="50" t="str">
        <f t="shared" ca="1" si="615"/>
        <v>Not Completed</v>
      </c>
      <c r="AY2210" s="50" t="str">
        <f t="shared" ca="1" si="616"/>
        <v>Not Completed</v>
      </c>
      <c r="AZ2210" s="50" t="str">
        <f t="shared" ca="1" si="617"/>
        <v>Not Completed</v>
      </c>
      <c r="BA2210" s="48">
        <f t="shared" si="618"/>
        <v>0</v>
      </c>
      <c r="BB2210" s="45" t="str">
        <f t="shared" si="619"/>
        <v/>
      </c>
      <c r="BC2210" s="50" t="str">
        <f t="shared" si="620"/>
        <v/>
      </c>
      <c r="BD2210" s="48">
        <f t="shared" si="621"/>
        <v>0</v>
      </c>
      <c r="BE2210" s="50" t="str">
        <f t="shared" si="622"/>
        <v>Not Started</v>
      </c>
      <c r="BF2210" s="51">
        <f t="shared" si="623"/>
        <v>0</v>
      </c>
      <c r="BG2210" s="51">
        <f t="shared" si="624"/>
        <v>0</v>
      </c>
      <c r="BH2210" s="50" t="str">
        <f t="shared" si="625"/>
        <v/>
      </c>
      <c r="BI2210" s="50" t="str">
        <f t="shared" si="626"/>
        <v/>
      </c>
      <c r="BJ2210" s="50" t="str">
        <f t="shared" si="627"/>
        <v/>
      </c>
      <c r="BK2210" s="50" t="str">
        <f t="shared" si="628"/>
        <v xml:space="preserve">Not Started |  | </v>
      </c>
      <c r="BL2210" s="49" t="str">
        <f t="shared" ca="1" si="629"/>
        <v/>
      </c>
    </row>
    <row r="2211" spans="1:64" x14ac:dyDescent="0.25">
      <c r="A2211" t="str">
        <f>[1]All_Tasks_Billing!A2211</f>
        <v/>
      </c>
      <c r="B2211" t="str">
        <f>[1]All_Tasks_Billing!B2211</f>
        <v/>
      </c>
      <c r="C2211" t="str">
        <f>[1]All_Tasks_Billing!C2211</f>
        <v/>
      </c>
      <c r="D2211" t="str">
        <f>[1]All_Tasks_Billing!D2211</f>
        <v/>
      </c>
      <c r="E2211" t="str">
        <f>[1]All_Tasks_Billing!E2211</f>
        <v/>
      </c>
      <c r="F2211" t="str">
        <f>IF([1]All_Tasks_Billing!F2211="","",[1]All_Tasks_Billing!F2211)</f>
        <v/>
      </c>
      <c r="G2211" t="str">
        <f>IF([1]All_Tasks_Billing!G2211="","",[1]All_Tasks_Billing!G2211)</f>
        <v/>
      </c>
      <c r="H2211" s="45" t="str">
        <f>[1]All_Tasks_Billing!H2211</f>
        <v/>
      </c>
      <c r="I2211" t="str">
        <f>IF([1]All_Tasks_Billing!I2211="","",[1]All_Tasks_Billing!I2211)</f>
        <v/>
      </c>
      <c r="J2211" t="str">
        <f>IF([1]All_Tasks_Billing!J2211="","",[1]All_Tasks_Billing!J2211)</f>
        <v/>
      </c>
      <c r="K2211" t="str">
        <f>[1]All_Tasks_Billing!K2211</f>
        <v/>
      </c>
      <c r="L2211" s="45" t="str">
        <f>[1]All_Tasks_Billing!L2211</f>
        <v/>
      </c>
      <c r="M2211" t="str">
        <f>[1]All_Tasks_Billing!M2211</f>
        <v/>
      </c>
      <c r="N2211" s="46">
        <f>IF([1]All_Tasks_Billing!N2211="",0,[1]All_Tasks_Billing!N2211)</f>
        <v>0</v>
      </c>
      <c r="O2211" t="str">
        <f>[1]All_Tasks_Billing!O2211</f>
        <v/>
      </c>
      <c r="P2211" s="47">
        <f>IF([1]All_Tasks_Billing!P2211="",0,[1]All_Tasks_Billing!P2211)</f>
        <v>0</v>
      </c>
      <c r="Q2211" s="47">
        <f>IF([1]All_Tasks_Billing!Q2211="",0,[1]All_Tasks_Billing!Q2211)</f>
        <v>0</v>
      </c>
      <c r="R2211" s="47">
        <f>IF([1]All_Tasks_Billing!R2211="",0,[1]All_Tasks_Billing!R2211)</f>
        <v>0</v>
      </c>
      <c r="S2211" t="str">
        <f>[1]All_Tasks_Billing!S2211</f>
        <v/>
      </c>
      <c r="T2211" t="str">
        <f>[1]All_Tasks_Billing!T2211</f>
        <v/>
      </c>
      <c r="U2211" t="str">
        <f>[1]All_Tasks_Billing!U2211</f>
        <v/>
      </c>
      <c r="V2211">
        <f>[1]All_Tasks_Billing!V2211</f>
        <v>0</v>
      </c>
      <c r="W2211" s="48">
        <f>[1]All_Tasks_Billing!W2211</f>
        <v>0</v>
      </c>
      <c r="X2211">
        <f>[1]All_Tasks_Billing!X2211</f>
        <v>0</v>
      </c>
      <c r="Y2211">
        <f>[1]All_Tasks_Billing!Y2211</f>
        <v>1</v>
      </c>
      <c r="Z2211" s="49">
        <f>[1]All_Tasks_Billing!Z2211</f>
        <v>0</v>
      </c>
      <c r="AA2211" s="45" t="str">
        <f>[1]All_Tasks_Billing!AA2211</f>
        <v/>
      </c>
      <c r="AB2211" t="str">
        <f>[1]All_Tasks_Billing!AB2211</f>
        <v/>
      </c>
      <c r="AC2211" s="48">
        <f>[1]All_Tasks_Billing!AC2211</f>
        <v>0</v>
      </c>
      <c r="AD2211" s="48">
        <f>[1]All_Tasks_Billing!AD2211</f>
        <v>0</v>
      </c>
      <c r="AE2211" s="48">
        <f>[1]All_Tasks_Billing!AE2211</f>
        <v>0</v>
      </c>
      <c r="AF2211" s="48">
        <f>[1]All_Tasks_Billing!AF2211</f>
        <v>0</v>
      </c>
      <c r="AG2211" s="48">
        <f>[1]All_Tasks_Billing!AG2211</f>
        <v>0</v>
      </c>
      <c r="AH2211" s="48">
        <f>[1]All_Tasks_Billing!AH2211</f>
        <v>0</v>
      </c>
      <c r="AI2211" s="48">
        <f>[1]All_Tasks_Billing!AI2211</f>
        <v>0</v>
      </c>
      <c r="AJ2211" s="48">
        <f>[1]All_Tasks_Billing!AJ2211</f>
        <v>0</v>
      </c>
      <c r="AK2211" s="48">
        <f>[1]All_Tasks_Billing!AK2211</f>
        <v>0</v>
      </c>
      <c r="AL2211" s="48">
        <f>[1]All_Tasks_Billing!AL2211</f>
        <v>0</v>
      </c>
      <c r="AM2211" s="48">
        <f>[1]All_Tasks_Billing!AM2211</f>
        <v>0</v>
      </c>
      <c r="AN2211" s="48">
        <f>[1]All_Tasks_Billing!AN2211</f>
        <v>0</v>
      </c>
      <c r="AO2211" s="48">
        <f>[1]All_Tasks_Billing!AO2211</f>
        <v>0</v>
      </c>
      <c r="AP2211" s="48">
        <f>[1]All_Tasks_Billing!AP2211</f>
        <v>0</v>
      </c>
      <c r="AQ2211" s="48">
        <f>[1]All_Tasks_Billing!AQ2211</f>
        <v>0</v>
      </c>
      <c r="AR2211" s="48">
        <f>[1]All_Tasks_Billing!AR2211</f>
        <v>0</v>
      </c>
      <c r="AS2211" s="48">
        <f>[1]All_Tasks_Billing!AS2211</f>
        <v>0</v>
      </c>
      <c r="AT2211" s="48">
        <f>[1]All_Tasks_Billing!AT2211</f>
        <v>0</v>
      </c>
      <c r="AU2211" s="50" t="str">
        <f t="shared" si="612"/>
        <v/>
      </c>
      <c r="AV2211" s="50" t="str">
        <f t="shared" si="613"/>
        <v/>
      </c>
      <c r="AW2211" s="50" t="str">
        <f t="shared" si="614"/>
        <v/>
      </c>
      <c r="AX2211" s="50" t="str">
        <f t="shared" ca="1" si="615"/>
        <v>Not Completed</v>
      </c>
      <c r="AY2211" s="50" t="str">
        <f t="shared" ca="1" si="616"/>
        <v>Not Completed</v>
      </c>
      <c r="AZ2211" s="50" t="str">
        <f t="shared" ca="1" si="617"/>
        <v>Not Completed</v>
      </c>
      <c r="BA2211" s="48">
        <f t="shared" si="618"/>
        <v>0</v>
      </c>
      <c r="BB2211" s="45" t="str">
        <f t="shared" si="619"/>
        <v/>
      </c>
      <c r="BC2211" s="50" t="str">
        <f t="shared" si="620"/>
        <v/>
      </c>
      <c r="BD2211" s="48">
        <f t="shared" si="621"/>
        <v>0</v>
      </c>
      <c r="BE2211" s="50" t="str">
        <f t="shared" si="622"/>
        <v>Not Started</v>
      </c>
      <c r="BF2211" s="51">
        <f t="shared" si="623"/>
        <v>0</v>
      </c>
      <c r="BG2211" s="51">
        <f t="shared" si="624"/>
        <v>0</v>
      </c>
      <c r="BH2211" s="50" t="str">
        <f t="shared" si="625"/>
        <v/>
      </c>
      <c r="BI2211" s="50" t="str">
        <f t="shared" si="626"/>
        <v/>
      </c>
      <c r="BJ2211" s="50" t="str">
        <f t="shared" si="627"/>
        <v/>
      </c>
      <c r="BK2211" s="50" t="str">
        <f t="shared" si="628"/>
        <v xml:space="preserve">Not Started |  | </v>
      </c>
      <c r="BL2211" s="49" t="str">
        <f t="shared" ca="1" si="629"/>
        <v/>
      </c>
    </row>
    <row r="2212" spans="1:64" x14ac:dyDescent="0.25">
      <c r="A2212" t="str">
        <f>[1]All_Tasks_Billing!A2212</f>
        <v/>
      </c>
      <c r="B2212" t="str">
        <f>[1]All_Tasks_Billing!B2212</f>
        <v/>
      </c>
      <c r="C2212" t="str">
        <f>[1]All_Tasks_Billing!C2212</f>
        <v/>
      </c>
      <c r="D2212" t="str">
        <f>[1]All_Tasks_Billing!D2212</f>
        <v/>
      </c>
      <c r="E2212" t="str">
        <f>[1]All_Tasks_Billing!E2212</f>
        <v/>
      </c>
      <c r="F2212" t="str">
        <f>IF([1]All_Tasks_Billing!F2212="","",[1]All_Tasks_Billing!F2212)</f>
        <v/>
      </c>
      <c r="G2212" t="str">
        <f>IF([1]All_Tasks_Billing!G2212="","",[1]All_Tasks_Billing!G2212)</f>
        <v/>
      </c>
      <c r="H2212" s="45" t="str">
        <f>[1]All_Tasks_Billing!H2212</f>
        <v/>
      </c>
      <c r="I2212" t="str">
        <f>IF([1]All_Tasks_Billing!I2212="","",[1]All_Tasks_Billing!I2212)</f>
        <v/>
      </c>
      <c r="J2212" t="str">
        <f>IF([1]All_Tasks_Billing!J2212="","",[1]All_Tasks_Billing!J2212)</f>
        <v/>
      </c>
      <c r="K2212" t="str">
        <f>[1]All_Tasks_Billing!K2212</f>
        <v/>
      </c>
      <c r="L2212" s="45" t="str">
        <f>[1]All_Tasks_Billing!L2212</f>
        <v/>
      </c>
      <c r="M2212" t="str">
        <f>[1]All_Tasks_Billing!M2212</f>
        <v/>
      </c>
      <c r="N2212" s="46">
        <f>IF([1]All_Tasks_Billing!N2212="",0,[1]All_Tasks_Billing!N2212)</f>
        <v>0</v>
      </c>
      <c r="O2212" t="str">
        <f>[1]All_Tasks_Billing!O2212</f>
        <v/>
      </c>
      <c r="P2212" s="47">
        <f>IF([1]All_Tasks_Billing!P2212="",0,[1]All_Tasks_Billing!P2212)</f>
        <v>0</v>
      </c>
      <c r="Q2212" s="47">
        <f>IF([1]All_Tasks_Billing!Q2212="",0,[1]All_Tasks_Billing!Q2212)</f>
        <v>0</v>
      </c>
      <c r="R2212" s="47">
        <f>IF([1]All_Tasks_Billing!R2212="",0,[1]All_Tasks_Billing!R2212)</f>
        <v>0</v>
      </c>
      <c r="S2212" t="str">
        <f>[1]All_Tasks_Billing!S2212</f>
        <v/>
      </c>
      <c r="T2212" t="str">
        <f>[1]All_Tasks_Billing!T2212</f>
        <v/>
      </c>
      <c r="U2212" t="str">
        <f>[1]All_Tasks_Billing!U2212</f>
        <v/>
      </c>
      <c r="V2212">
        <f>[1]All_Tasks_Billing!V2212</f>
        <v>0</v>
      </c>
      <c r="W2212" s="48">
        <f>[1]All_Tasks_Billing!W2212</f>
        <v>0</v>
      </c>
      <c r="X2212">
        <f>[1]All_Tasks_Billing!X2212</f>
        <v>0</v>
      </c>
      <c r="Y2212">
        <f>[1]All_Tasks_Billing!Y2212</f>
        <v>1</v>
      </c>
      <c r="Z2212" s="49">
        <f>[1]All_Tasks_Billing!Z2212</f>
        <v>0</v>
      </c>
      <c r="AA2212" s="45" t="str">
        <f>[1]All_Tasks_Billing!AA2212</f>
        <v/>
      </c>
      <c r="AB2212" t="str">
        <f>[1]All_Tasks_Billing!AB2212</f>
        <v/>
      </c>
      <c r="AC2212" s="48">
        <f>[1]All_Tasks_Billing!AC2212</f>
        <v>0</v>
      </c>
      <c r="AD2212" s="48">
        <f>[1]All_Tasks_Billing!AD2212</f>
        <v>0</v>
      </c>
      <c r="AE2212" s="48">
        <f>[1]All_Tasks_Billing!AE2212</f>
        <v>0</v>
      </c>
      <c r="AF2212" s="48">
        <f>[1]All_Tasks_Billing!AF2212</f>
        <v>0</v>
      </c>
      <c r="AG2212" s="48">
        <f>[1]All_Tasks_Billing!AG2212</f>
        <v>0</v>
      </c>
      <c r="AH2212" s="48">
        <f>[1]All_Tasks_Billing!AH2212</f>
        <v>0</v>
      </c>
      <c r="AI2212" s="48">
        <f>[1]All_Tasks_Billing!AI2212</f>
        <v>0</v>
      </c>
      <c r="AJ2212" s="48">
        <f>[1]All_Tasks_Billing!AJ2212</f>
        <v>0</v>
      </c>
      <c r="AK2212" s="48">
        <f>[1]All_Tasks_Billing!AK2212</f>
        <v>0</v>
      </c>
      <c r="AL2212" s="48">
        <f>[1]All_Tasks_Billing!AL2212</f>
        <v>0</v>
      </c>
      <c r="AM2212" s="48">
        <f>[1]All_Tasks_Billing!AM2212</f>
        <v>0</v>
      </c>
      <c r="AN2212" s="48">
        <f>[1]All_Tasks_Billing!AN2212</f>
        <v>0</v>
      </c>
      <c r="AO2212" s="48">
        <f>[1]All_Tasks_Billing!AO2212</f>
        <v>0</v>
      </c>
      <c r="AP2212" s="48">
        <f>[1]All_Tasks_Billing!AP2212</f>
        <v>0</v>
      </c>
      <c r="AQ2212" s="48">
        <f>[1]All_Tasks_Billing!AQ2212</f>
        <v>0</v>
      </c>
      <c r="AR2212" s="48">
        <f>[1]All_Tasks_Billing!AR2212</f>
        <v>0</v>
      </c>
      <c r="AS2212" s="48">
        <f>[1]All_Tasks_Billing!AS2212</f>
        <v>0</v>
      </c>
      <c r="AT2212" s="48">
        <f>[1]All_Tasks_Billing!AT2212</f>
        <v>0</v>
      </c>
      <c r="AU2212" s="50" t="str">
        <f t="shared" si="612"/>
        <v/>
      </c>
      <c r="AV2212" s="50" t="str">
        <f t="shared" si="613"/>
        <v/>
      </c>
      <c r="AW2212" s="50" t="str">
        <f t="shared" si="614"/>
        <v/>
      </c>
      <c r="AX2212" s="50" t="str">
        <f t="shared" ca="1" si="615"/>
        <v>Not Completed</v>
      </c>
      <c r="AY2212" s="50" t="str">
        <f t="shared" ca="1" si="616"/>
        <v>Not Completed</v>
      </c>
      <c r="AZ2212" s="50" t="str">
        <f t="shared" ca="1" si="617"/>
        <v>Not Completed</v>
      </c>
      <c r="BA2212" s="48">
        <f t="shared" si="618"/>
        <v>0</v>
      </c>
      <c r="BB2212" s="45" t="str">
        <f t="shared" si="619"/>
        <v/>
      </c>
      <c r="BC2212" s="50" t="str">
        <f t="shared" si="620"/>
        <v/>
      </c>
      <c r="BD2212" s="48">
        <f t="shared" si="621"/>
        <v>0</v>
      </c>
      <c r="BE2212" s="50" t="str">
        <f t="shared" si="622"/>
        <v>Not Started</v>
      </c>
      <c r="BF2212" s="51">
        <f t="shared" si="623"/>
        <v>0</v>
      </c>
      <c r="BG2212" s="51">
        <f t="shared" si="624"/>
        <v>0</v>
      </c>
      <c r="BH2212" s="50" t="str">
        <f t="shared" si="625"/>
        <v/>
      </c>
      <c r="BI2212" s="50" t="str">
        <f t="shared" si="626"/>
        <v/>
      </c>
      <c r="BJ2212" s="50" t="str">
        <f t="shared" si="627"/>
        <v/>
      </c>
      <c r="BK2212" s="50" t="str">
        <f t="shared" si="628"/>
        <v xml:space="preserve">Not Started |  | </v>
      </c>
      <c r="BL2212" s="49" t="str">
        <f t="shared" ca="1" si="629"/>
        <v/>
      </c>
    </row>
    <row r="2213" spans="1:64" x14ac:dyDescent="0.25">
      <c r="A2213" t="str">
        <f>[1]All_Tasks_Billing!A2213</f>
        <v/>
      </c>
      <c r="B2213" t="str">
        <f>[1]All_Tasks_Billing!B2213</f>
        <v/>
      </c>
      <c r="C2213" t="str">
        <f>[1]All_Tasks_Billing!C2213</f>
        <v/>
      </c>
      <c r="D2213" t="str">
        <f>[1]All_Tasks_Billing!D2213</f>
        <v/>
      </c>
      <c r="E2213" t="str">
        <f>[1]All_Tasks_Billing!E2213</f>
        <v/>
      </c>
      <c r="F2213" t="str">
        <f>IF([1]All_Tasks_Billing!F2213="","",[1]All_Tasks_Billing!F2213)</f>
        <v/>
      </c>
      <c r="G2213" t="str">
        <f>IF([1]All_Tasks_Billing!G2213="","",[1]All_Tasks_Billing!G2213)</f>
        <v/>
      </c>
      <c r="H2213" s="45" t="str">
        <f>[1]All_Tasks_Billing!H2213</f>
        <v/>
      </c>
      <c r="I2213" t="str">
        <f>IF([1]All_Tasks_Billing!I2213="","",[1]All_Tasks_Billing!I2213)</f>
        <v/>
      </c>
      <c r="J2213" t="str">
        <f>IF([1]All_Tasks_Billing!J2213="","",[1]All_Tasks_Billing!J2213)</f>
        <v/>
      </c>
      <c r="K2213" t="str">
        <f>[1]All_Tasks_Billing!K2213</f>
        <v/>
      </c>
      <c r="L2213" s="45" t="str">
        <f>[1]All_Tasks_Billing!L2213</f>
        <v/>
      </c>
      <c r="M2213" t="str">
        <f>[1]All_Tasks_Billing!M2213</f>
        <v/>
      </c>
      <c r="N2213" s="46">
        <f>IF([1]All_Tasks_Billing!N2213="",0,[1]All_Tasks_Billing!N2213)</f>
        <v>0</v>
      </c>
      <c r="O2213" t="str">
        <f>[1]All_Tasks_Billing!O2213</f>
        <v/>
      </c>
      <c r="P2213" s="47">
        <f>IF([1]All_Tasks_Billing!P2213="",0,[1]All_Tasks_Billing!P2213)</f>
        <v>0</v>
      </c>
      <c r="Q2213" s="47">
        <f>IF([1]All_Tasks_Billing!Q2213="",0,[1]All_Tasks_Billing!Q2213)</f>
        <v>0</v>
      </c>
      <c r="R2213" s="47">
        <f>IF([1]All_Tasks_Billing!R2213="",0,[1]All_Tasks_Billing!R2213)</f>
        <v>0</v>
      </c>
      <c r="S2213" t="str">
        <f>[1]All_Tasks_Billing!S2213</f>
        <v/>
      </c>
      <c r="T2213" t="str">
        <f>[1]All_Tasks_Billing!T2213</f>
        <v/>
      </c>
      <c r="U2213" t="str">
        <f>[1]All_Tasks_Billing!U2213</f>
        <v/>
      </c>
      <c r="V2213">
        <f>[1]All_Tasks_Billing!V2213</f>
        <v>0</v>
      </c>
      <c r="W2213" s="48">
        <f>[1]All_Tasks_Billing!W2213</f>
        <v>0</v>
      </c>
      <c r="X2213">
        <f>[1]All_Tasks_Billing!X2213</f>
        <v>0</v>
      </c>
      <c r="Y2213">
        <f>[1]All_Tasks_Billing!Y2213</f>
        <v>1</v>
      </c>
      <c r="Z2213" s="49">
        <f>[1]All_Tasks_Billing!Z2213</f>
        <v>0</v>
      </c>
      <c r="AA2213" s="45" t="str">
        <f>[1]All_Tasks_Billing!AA2213</f>
        <v/>
      </c>
      <c r="AB2213" t="str">
        <f>[1]All_Tasks_Billing!AB2213</f>
        <v/>
      </c>
      <c r="AC2213" s="48">
        <f>[1]All_Tasks_Billing!AC2213</f>
        <v>0</v>
      </c>
      <c r="AD2213" s="48">
        <f>[1]All_Tasks_Billing!AD2213</f>
        <v>0</v>
      </c>
      <c r="AE2213" s="48">
        <f>[1]All_Tasks_Billing!AE2213</f>
        <v>0</v>
      </c>
      <c r="AF2213" s="48">
        <f>[1]All_Tasks_Billing!AF2213</f>
        <v>0</v>
      </c>
      <c r="AG2213" s="48">
        <f>[1]All_Tasks_Billing!AG2213</f>
        <v>0</v>
      </c>
      <c r="AH2213" s="48">
        <f>[1]All_Tasks_Billing!AH2213</f>
        <v>0</v>
      </c>
      <c r="AI2213" s="48">
        <f>[1]All_Tasks_Billing!AI2213</f>
        <v>0</v>
      </c>
      <c r="AJ2213" s="48">
        <f>[1]All_Tasks_Billing!AJ2213</f>
        <v>0</v>
      </c>
      <c r="AK2213" s="48">
        <f>[1]All_Tasks_Billing!AK2213</f>
        <v>0</v>
      </c>
      <c r="AL2213" s="48">
        <f>[1]All_Tasks_Billing!AL2213</f>
        <v>0</v>
      </c>
      <c r="AM2213" s="48">
        <f>[1]All_Tasks_Billing!AM2213</f>
        <v>0</v>
      </c>
      <c r="AN2213" s="48">
        <f>[1]All_Tasks_Billing!AN2213</f>
        <v>0</v>
      </c>
      <c r="AO2213" s="48">
        <f>[1]All_Tasks_Billing!AO2213</f>
        <v>0</v>
      </c>
      <c r="AP2213" s="48">
        <f>[1]All_Tasks_Billing!AP2213</f>
        <v>0</v>
      </c>
      <c r="AQ2213" s="48">
        <f>[1]All_Tasks_Billing!AQ2213</f>
        <v>0</v>
      </c>
      <c r="AR2213" s="48">
        <f>[1]All_Tasks_Billing!AR2213</f>
        <v>0</v>
      </c>
      <c r="AS2213" s="48">
        <f>[1]All_Tasks_Billing!AS2213</f>
        <v>0</v>
      </c>
      <c r="AT2213" s="48">
        <f>[1]All_Tasks_Billing!AT2213</f>
        <v>0</v>
      </c>
      <c r="AU2213" s="50" t="str">
        <f t="shared" si="612"/>
        <v/>
      </c>
      <c r="AV2213" s="50" t="str">
        <f t="shared" si="613"/>
        <v/>
      </c>
      <c r="AW2213" s="50" t="str">
        <f t="shared" si="614"/>
        <v/>
      </c>
      <c r="AX2213" s="50" t="str">
        <f t="shared" ca="1" si="615"/>
        <v>Not Completed</v>
      </c>
      <c r="AY2213" s="50" t="str">
        <f t="shared" ca="1" si="616"/>
        <v>Not Completed</v>
      </c>
      <c r="AZ2213" s="50" t="str">
        <f t="shared" ca="1" si="617"/>
        <v>Not Completed</v>
      </c>
      <c r="BA2213" s="48">
        <f t="shared" si="618"/>
        <v>0</v>
      </c>
      <c r="BB2213" s="45" t="str">
        <f t="shared" si="619"/>
        <v/>
      </c>
      <c r="BC2213" s="50" t="str">
        <f t="shared" si="620"/>
        <v/>
      </c>
      <c r="BD2213" s="48">
        <f t="shared" si="621"/>
        <v>0</v>
      </c>
      <c r="BE2213" s="50" t="str">
        <f t="shared" si="622"/>
        <v>Not Started</v>
      </c>
      <c r="BF2213" s="51">
        <f t="shared" si="623"/>
        <v>0</v>
      </c>
      <c r="BG2213" s="51">
        <f t="shared" si="624"/>
        <v>0</v>
      </c>
      <c r="BH2213" s="50" t="str">
        <f t="shared" si="625"/>
        <v/>
      </c>
      <c r="BI2213" s="50" t="str">
        <f t="shared" si="626"/>
        <v/>
      </c>
      <c r="BJ2213" s="50" t="str">
        <f t="shared" si="627"/>
        <v/>
      </c>
      <c r="BK2213" s="50" t="str">
        <f t="shared" si="628"/>
        <v xml:space="preserve">Not Started |  | </v>
      </c>
      <c r="BL2213" s="49" t="str">
        <f t="shared" ca="1" si="629"/>
        <v/>
      </c>
    </row>
    <row r="2214" spans="1:64" x14ac:dyDescent="0.25">
      <c r="A2214" t="str">
        <f>[1]All_Tasks_Billing!A2214</f>
        <v/>
      </c>
      <c r="B2214" t="str">
        <f>[1]All_Tasks_Billing!B2214</f>
        <v/>
      </c>
      <c r="C2214" t="str">
        <f>[1]All_Tasks_Billing!C2214</f>
        <v/>
      </c>
      <c r="D2214" t="str">
        <f>[1]All_Tasks_Billing!D2214</f>
        <v/>
      </c>
      <c r="E2214" t="str">
        <f>[1]All_Tasks_Billing!E2214</f>
        <v/>
      </c>
      <c r="F2214" t="str">
        <f>IF([1]All_Tasks_Billing!F2214="","",[1]All_Tasks_Billing!F2214)</f>
        <v/>
      </c>
      <c r="G2214" t="str">
        <f>IF([1]All_Tasks_Billing!G2214="","",[1]All_Tasks_Billing!G2214)</f>
        <v/>
      </c>
      <c r="H2214" s="45" t="str">
        <f>[1]All_Tasks_Billing!H2214</f>
        <v/>
      </c>
      <c r="I2214" t="str">
        <f>IF([1]All_Tasks_Billing!I2214="","",[1]All_Tasks_Billing!I2214)</f>
        <v/>
      </c>
      <c r="J2214" t="str">
        <f>IF([1]All_Tasks_Billing!J2214="","",[1]All_Tasks_Billing!J2214)</f>
        <v/>
      </c>
      <c r="K2214" t="str">
        <f>[1]All_Tasks_Billing!K2214</f>
        <v/>
      </c>
      <c r="L2214" s="45" t="str">
        <f>[1]All_Tasks_Billing!L2214</f>
        <v/>
      </c>
      <c r="M2214" t="str">
        <f>[1]All_Tasks_Billing!M2214</f>
        <v/>
      </c>
      <c r="N2214" s="46">
        <f>IF([1]All_Tasks_Billing!N2214="",0,[1]All_Tasks_Billing!N2214)</f>
        <v>0</v>
      </c>
      <c r="O2214" t="str">
        <f>[1]All_Tasks_Billing!O2214</f>
        <v/>
      </c>
      <c r="P2214" s="47">
        <f>IF([1]All_Tasks_Billing!P2214="",0,[1]All_Tasks_Billing!P2214)</f>
        <v>0</v>
      </c>
      <c r="Q2214" s="47">
        <f>IF([1]All_Tasks_Billing!Q2214="",0,[1]All_Tasks_Billing!Q2214)</f>
        <v>0</v>
      </c>
      <c r="R2214" s="47">
        <f>IF([1]All_Tasks_Billing!R2214="",0,[1]All_Tasks_Billing!R2214)</f>
        <v>0</v>
      </c>
      <c r="S2214" t="str">
        <f>[1]All_Tasks_Billing!S2214</f>
        <v/>
      </c>
      <c r="T2214" t="str">
        <f>[1]All_Tasks_Billing!T2214</f>
        <v/>
      </c>
      <c r="U2214" t="str">
        <f>[1]All_Tasks_Billing!U2214</f>
        <v/>
      </c>
      <c r="V2214">
        <f>[1]All_Tasks_Billing!V2214</f>
        <v>0</v>
      </c>
      <c r="W2214" s="48">
        <f>[1]All_Tasks_Billing!W2214</f>
        <v>0</v>
      </c>
      <c r="X2214">
        <f>[1]All_Tasks_Billing!X2214</f>
        <v>0</v>
      </c>
      <c r="Y2214">
        <f>[1]All_Tasks_Billing!Y2214</f>
        <v>1</v>
      </c>
      <c r="Z2214" s="49">
        <f>[1]All_Tasks_Billing!Z2214</f>
        <v>0</v>
      </c>
      <c r="AA2214" s="45" t="str">
        <f>[1]All_Tasks_Billing!AA2214</f>
        <v/>
      </c>
      <c r="AB2214" t="str">
        <f>[1]All_Tasks_Billing!AB2214</f>
        <v/>
      </c>
      <c r="AC2214" s="48">
        <f>[1]All_Tasks_Billing!AC2214</f>
        <v>0</v>
      </c>
      <c r="AD2214" s="48">
        <f>[1]All_Tasks_Billing!AD2214</f>
        <v>0</v>
      </c>
      <c r="AE2214" s="48">
        <f>[1]All_Tasks_Billing!AE2214</f>
        <v>0</v>
      </c>
      <c r="AF2214" s="48">
        <f>[1]All_Tasks_Billing!AF2214</f>
        <v>0</v>
      </c>
      <c r="AG2214" s="48">
        <f>[1]All_Tasks_Billing!AG2214</f>
        <v>0</v>
      </c>
      <c r="AH2214" s="48">
        <f>[1]All_Tasks_Billing!AH2214</f>
        <v>0</v>
      </c>
      <c r="AI2214" s="48">
        <f>[1]All_Tasks_Billing!AI2214</f>
        <v>0</v>
      </c>
      <c r="AJ2214" s="48">
        <f>[1]All_Tasks_Billing!AJ2214</f>
        <v>0</v>
      </c>
      <c r="AK2214" s="48">
        <f>[1]All_Tasks_Billing!AK2214</f>
        <v>0</v>
      </c>
      <c r="AL2214" s="48">
        <f>[1]All_Tasks_Billing!AL2214</f>
        <v>0</v>
      </c>
      <c r="AM2214" s="48">
        <f>[1]All_Tasks_Billing!AM2214</f>
        <v>0</v>
      </c>
      <c r="AN2214" s="48">
        <f>[1]All_Tasks_Billing!AN2214</f>
        <v>0</v>
      </c>
      <c r="AO2214" s="48">
        <f>[1]All_Tasks_Billing!AO2214</f>
        <v>0</v>
      </c>
      <c r="AP2214" s="48">
        <f>[1]All_Tasks_Billing!AP2214</f>
        <v>0</v>
      </c>
      <c r="AQ2214" s="48">
        <f>[1]All_Tasks_Billing!AQ2214</f>
        <v>0</v>
      </c>
      <c r="AR2214" s="48">
        <f>[1]All_Tasks_Billing!AR2214</f>
        <v>0</v>
      </c>
      <c r="AS2214" s="48">
        <f>[1]All_Tasks_Billing!AS2214</f>
        <v>0</v>
      </c>
      <c r="AT2214" s="48">
        <f>[1]All_Tasks_Billing!AT2214</f>
        <v>0</v>
      </c>
      <c r="AU2214" s="50" t="str">
        <f t="shared" si="612"/>
        <v/>
      </c>
      <c r="AV2214" s="50" t="str">
        <f t="shared" si="613"/>
        <v/>
      </c>
      <c r="AW2214" s="50" t="str">
        <f t="shared" si="614"/>
        <v/>
      </c>
      <c r="AX2214" s="50" t="str">
        <f t="shared" ca="1" si="615"/>
        <v>Not Completed</v>
      </c>
      <c r="AY2214" s="50" t="str">
        <f t="shared" ca="1" si="616"/>
        <v>Not Completed</v>
      </c>
      <c r="AZ2214" s="50" t="str">
        <f t="shared" ca="1" si="617"/>
        <v>Not Completed</v>
      </c>
      <c r="BA2214" s="48">
        <f t="shared" si="618"/>
        <v>0</v>
      </c>
      <c r="BB2214" s="45" t="str">
        <f t="shared" si="619"/>
        <v/>
      </c>
      <c r="BC2214" s="50" t="str">
        <f t="shared" si="620"/>
        <v/>
      </c>
      <c r="BD2214" s="48">
        <f t="shared" si="621"/>
        <v>0</v>
      </c>
      <c r="BE2214" s="50" t="str">
        <f t="shared" si="622"/>
        <v>Not Started</v>
      </c>
      <c r="BF2214" s="51">
        <f t="shared" si="623"/>
        <v>0</v>
      </c>
      <c r="BG2214" s="51">
        <f t="shared" si="624"/>
        <v>0</v>
      </c>
      <c r="BH2214" s="50" t="str">
        <f t="shared" si="625"/>
        <v/>
      </c>
      <c r="BI2214" s="50" t="str">
        <f t="shared" si="626"/>
        <v/>
      </c>
      <c r="BJ2214" s="50" t="str">
        <f t="shared" si="627"/>
        <v/>
      </c>
      <c r="BK2214" s="50" t="str">
        <f t="shared" si="628"/>
        <v xml:space="preserve">Not Started |  | </v>
      </c>
      <c r="BL2214" s="49" t="str">
        <f t="shared" ca="1" si="629"/>
        <v/>
      </c>
    </row>
    <row r="2215" spans="1:64" x14ac:dyDescent="0.25">
      <c r="A2215" t="str">
        <f>[1]All_Tasks_Billing!A2215</f>
        <v/>
      </c>
      <c r="B2215" t="str">
        <f>[1]All_Tasks_Billing!B2215</f>
        <v/>
      </c>
      <c r="C2215" t="str">
        <f>[1]All_Tasks_Billing!C2215</f>
        <v/>
      </c>
      <c r="D2215" t="str">
        <f>[1]All_Tasks_Billing!D2215</f>
        <v/>
      </c>
      <c r="E2215" t="str">
        <f>[1]All_Tasks_Billing!E2215</f>
        <v/>
      </c>
      <c r="F2215" t="str">
        <f>IF([1]All_Tasks_Billing!F2215="","",[1]All_Tasks_Billing!F2215)</f>
        <v/>
      </c>
      <c r="G2215" t="str">
        <f>IF([1]All_Tasks_Billing!G2215="","",[1]All_Tasks_Billing!G2215)</f>
        <v/>
      </c>
      <c r="H2215" s="45" t="str">
        <f>[1]All_Tasks_Billing!H2215</f>
        <v/>
      </c>
      <c r="I2215" t="str">
        <f>IF([1]All_Tasks_Billing!I2215="","",[1]All_Tasks_Billing!I2215)</f>
        <v/>
      </c>
      <c r="J2215" t="str">
        <f>IF([1]All_Tasks_Billing!J2215="","",[1]All_Tasks_Billing!J2215)</f>
        <v/>
      </c>
      <c r="K2215" t="str">
        <f>[1]All_Tasks_Billing!K2215</f>
        <v/>
      </c>
      <c r="L2215" s="45" t="str">
        <f>[1]All_Tasks_Billing!L2215</f>
        <v/>
      </c>
      <c r="M2215" t="str">
        <f>[1]All_Tasks_Billing!M2215</f>
        <v/>
      </c>
      <c r="N2215" s="46">
        <f>IF([1]All_Tasks_Billing!N2215="",0,[1]All_Tasks_Billing!N2215)</f>
        <v>0</v>
      </c>
      <c r="O2215" t="str">
        <f>[1]All_Tasks_Billing!O2215</f>
        <v/>
      </c>
      <c r="P2215" s="47">
        <f>IF([1]All_Tasks_Billing!P2215="",0,[1]All_Tasks_Billing!P2215)</f>
        <v>0</v>
      </c>
      <c r="Q2215" s="47">
        <f>IF([1]All_Tasks_Billing!Q2215="",0,[1]All_Tasks_Billing!Q2215)</f>
        <v>0</v>
      </c>
      <c r="R2215" s="47">
        <f>IF([1]All_Tasks_Billing!R2215="",0,[1]All_Tasks_Billing!R2215)</f>
        <v>0</v>
      </c>
      <c r="S2215" t="str">
        <f>[1]All_Tasks_Billing!S2215</f>
        <v/>
      </c>
      <c r="T2215" t="str">
        <f>[1]All_Tasks_Billing!T2215</f>
        <v/>
      </c>
      <c r="U2215" t="str">
        <f>[1]All_Tasks_Billing!U2215</f>
        <v/>
      </c>
      <c r="V2215">
        <f>[1]All_Tasks_Billing!V2215</f>
        <v>0</v>
      </c>
      <c r="W2215" s="48">
        <f>[1]All_Tasks_Billing!W2215</f>
        <v>0</v>
      </c>
      <c r="X2215">
        <f>[1]All_Tasks_Billing!X2215</f>
        <v>0</v>
      </c>
      <c r="Y2215">
        <f>[1]All_Tasks_Billing!Y2215</f>
        <v>1</v>
      </c>
      <c r="Z2215" s="49">
        <f>[1]All_Tasks_Billing!Z2215</f>
        <v>0</v>
      </c>
      <c r="AA2215" s="45" t="str">
        <f>[1]All_Tasks_Billing!AA2215</f>
        <v/>
      </c>
      <c r="AB2215" t="str">
        <f>[1]All_Tasks_Billing!AB2215</f>
        <v/>
      </c>
      <c r="AC2215" s="48">
        <f>[1]All_Tasks_Billing!AC2215</f>
        <v>0</v>
      </c>
      <c r="AD2215" s="48">
        <f>[1]All_Tasks_Billing!AD2215</f>
        <v>0</v>
      </c>
      <c r="AE2215" s="48">
        <f>[1]All_Tasks_Billing!AE2215</f>
        <v>0</v>
      </c>
      <c r="AF2215" s="48">
        <f>[1]All_Tasks_Billing!AF2215</f>
        <v>0</v>
      </c>
      <c r="AG2215" s="48">
        <f>[1]All_Tasks_Billing!AG2215</f>
        <v>0</v>
      </c>
      <c r="AH2215" s="48">
        <f>[1]All_Tasks_Billing!AH2215</f>
        <v>0</v>
      </c>
      <c r="AI2215" s="48">
        <f>[1]All_Tasks_Billing!AI2215</f>
        <v>0</v>
      </c>
      <c r="AJ2215" s="48">
        <f>[1]All_Tasks_Billing!AJ2215</f>
        <v>0</v>
      </c>
      <c r="AK2215" s="48">
        <f>[1]All_Tasks_Billing!AK2215</f>
        <v>0</v>
      </c>
      <c r="AL2215" s="48">
        <f>[1]All_Tasks_Billing!AL2215</f>
        <v>0</v>
      </c>
      <c r="AM2215" s="48">
        <f>[1]All_Tasks_Billing!AM2215</f>
        <v>0</v>
      </c>
      <c r="AN2215" s="48">
        <f>[1]All_Tasks_Billing!AN2215</f>
        <v>0</v>
      </c>
      <c r="AO2215" s="48">
        <f>[1]All_Tasks_Billing!AO2215</f>
        <v>0</v>
      </c>
      <c r="AP2215" s="48">
        <f>[1]All_Tasks_Billing!AP2215</f>
        <v>0</v>
      </c>
      <c r="AQ2215" s="48">
        <f>[1]All_Tasks_Billing!AQ2215</f>
        <v>0</v>
      </c>
      <c r="AR2215" s="48">
        <f>[1]All_Tasks_Billing!AR2215</f>
        <v>0</v>
      </c>
      <c r="AS2215" s="48">
        <f>[1]All_Tasks_Billing!AS2215</f>
        <v>0</v>
      </c>
      <c r="AT2215" s="48">
        <f>[1]All_Tasks_Billing!AT2215</f>
        <v>0</v>
      </c>
      <c r="AU2215" s="50" t="str">
        <f t="shared" si="612"/>
        <v/>
      </c>
      <c r="AV2215" s="50" t="str">
        <f t="shared" si="613"/>
        <v/>
      </c>
      <c r="AW2215" s="50" t="str">
        <f t="shared" si="614"/>
        <v/>
      </c>
      <c r="AX2215" s="50" t="str">
        <f t="shared" ca="1" si="615"/>
        <v>Not Completed</v>
      </c>
      <c r="AY2215" s="50" t="str">
        <f t="shared" ca="1" si="616"/>
        <v>Not Completed</v>
      </c>
      <c r="AZ2215" s="50" t="str">
        <f t="shared" ca="1" si="617"/>
        <v>Not Completed</v>
      </c>
      <c r="BA2215" s="48">
        <f t="shared" si="618"/>
        <v>0</v>
      </c>
      <c r="BB2215" s="45" t="str">
        <f t="shared" si="619"/>
        <v/>
      </c>
      <c r="BC2215" s="50" t="str">
        <f t="shared" si="620"/>
        <v/>
      </c>
      <c r="BD2215" s="48">
        <f t="shared" si="621"/>
        <v>0</v>
      </c>
      <c r="BE2215" s="50" t="str">
        <f t="shared" si="622"/>
        <v>Not Started</v>
      </c>
      <c r="BF2215" s="51">
        <f t="shared" si="623"/>
        <v>0</v>
      </c>
      <c r="BG2215" s="51">
        <f t="shared" si="624"/>
        <v>0</v>
      </c>
      <c r="BH2215" s="50" t="str">
        <f t="shared" si="625"/>
        <v/>
      </c>
      <c r="BI2215" s="50" t="str">
        <f t="shared" si="626"/>
        <v/>
      </c>
      <c r="BJ2215" s="50" t="str">
        <f t="shared" si="627"/>
        <v/>
      </c>
      <c r="BK2215" s="50" t="str">
        <f t="shared" si="628"/>
        <v xml:space="preserve">Not Started |  | </v>
      </c>
      <c r="BL2215" s="49" t="str">
        <f t="shared" ca="1" si="629"/>
        <v/>
      </c>
    </row>
    <row r="2216" spans="1:64" x14ac:dyDescent="0.25">
      <c r="A2216" t="str">
        <f>[1]All_Tasks_Billing!A2216</f>
        <v/>
      </c>
      <c r="B2216" t="str">
        <f>[1]All_Tasks_Billing!B2216</f>
        <v/>
      </c>
      <c r="C2216" t="str">
        <f>[1]All_Tasks_Billing!C2216</f>
        <v/>
      </c>
      <c r="D2216" t="str">
        <f>[1]All_Tasks_Billing!D2216</f>
        <v/>
      </c>
      <c r="E2216" t="str">
        <f>[1]All_Tasks_Billing!E2216</f>
        <v/>
      </c>
      <c r="F2216" t="str">
        <f>IF([1]All_Tasks_Billing!F2216="","",[1]All_Tasks_Billing!F2216)</f>
        <v/>
      </c>
      <c r="G2216" t="str">
        <f>IF([1]All_Tasks_Billing!G2216="","",[1]All_Tasks_Billing!G2216)</f>
        <v/>
      </c>
      <c r="H2216" s="45" t="str">
        <f>[1]All_Tasks_Billing!H2216</f>
        <v/>
      </c>
      <c r="I2216" t="str">
        <f>IF([1]All_Tasks_Billing!I2216="","",[1]All_Tasks_Billing!I2216)</f>
        <v/>
      </c>
      <c r="J2216" t="str">
        <f>IF([1]All_Tasks_Billing!J2216="","",[1]All_Tasks_Billing!J2216)</f>
        <v/>
      </c>
      <c r="K2216" t="str">
        <f>[1]All_Tasks_Billing!K2216</f>
        <v/>
      </c>
      <c r="L2216" s="45" t="str">
        <f>[1]All_Tasks_Billing!L2216</f>
        <v/>
      </c>
      <c r="M2216" t="str">
        <f>[1]All_Tasks_Billing!M2216</f>
        <v/>
      </c>
      <c r="N2216" s="46">
        <f>IF([1]All_Tasks_Billing!N2216="",0,[1]All_Tasks_Billing!N2216)</f>
        <v>0</v>
      </c>
      <c r="O2216" t="str">
        <f>[1]All_Tasks_Billing!O2216</f>
        <v/>
      </c>
      <c r="P2216" s="47">
        <f>IF([1]All_Tasks_Billing!P2216="",0,[1]All_Tasks_Billing!P2216)</f>
        <v>0</v>
      </c>
      <c r="Q2216" s="47">
        <f>IF([1]All_Tasks_Billing!Q2216="",0,[1]All_Tasks_Billing!Q2216)</f>
        <v>0</v>
      </c>
      <c r="R2216" s="47">
        <f>IF([1]All_Tasks_Billing!R2216="",0,[1]All_Tasks_Billing!R2216)</f>
        <v>0</v>
      </c>
      <c r="S2216" t="str">
        <f>[1]All_Tasks_Billing!S2216</f>
        <v/>
      </c>
      <c r="T2216" t="str">
        <f>[1]All_Tasks_Billing!T2216</f>
        <v/>
      </c>
      <c r="U2216" t="str">
        <f>[1]All_Tasks_Billing!U2216</f>
        <v/>
      </c>
      <c r="V2216">
        <f>[1]All_Tasks_Billing!V2216</f>
        <v>0</v>
      </c>
      <c r="W2216" s="48">
        <f>[1]All_Tasks_Billing!W2216</f>
        <v>0</v>
      </c>
      <c r="X2216">
        <f>[1]All_Tasks_Billing!X2216</f>
        <v>0</v>
      </c>
      <c r="Y2216">
        <f>[1]All_Tasks_Billing!Y2216</f>
        <v>1</v>
      </c>
      <c r="Z2216" s="49">
        <f>[1]All_Tasks_Billing!Z2216</f>
        <v>0</v>
      </c>
      <c r="AA2216" s="45" t="str">
        <f>[1]All_Tasks_Billing!AA2216</f>
        <v/>
      </c>
      <c r="AB2216" t="str">
        <f>[1]All_Tasks_Billing!AB2216</f>
        <v/>
      </c>
      <c r="AC2216" s="48">
        <f>[1]All_Tasks_Billing!AC2216</f>
        <v>0</v>
      </c>
      <c r="AD2216" s="48">
        <f>[1]All_Tasks_Billing!AD2216</f>
        <v>0</v>
      </c>
      <c r="AE2216" s="48">
        <f>[1]All_Tasks_Billing!AE2216</f>
        <v>0</v>
      </c>
      <c r="AF2216" s="48">
        <f>[1]All_Tasks_Billing!AF2216</f>
        <v>0</v>
      </c>
      <c r="AG2216" s="48">
        <f>[1]All_Tasks_Billing!AG2216</f>
        <v>0</v>
      </c>
      <c r="AH2216" s="48">
        <f>[1]All_Tasks_Billing!AH2216</f>
        <v>0</v>
      </c>
      <c r="AI2216" s="48">
        <f>[1]All_Tasks_Billing!AI2216</f>
        <v>0</v>
      </c>
      <c r="AJ2216" s="48">
        <f>[1]All_Tasks_Billing!AJ2216</f>
        <v>0</v>
      </c>
      <c r="AK2216" s="48">
        <f>[1]All_Tasks_Billing!AK2216</f>
        <v>0</v>
      </c>
      <c r="AL2216" s="48">
        <f>[1]All_Tasks_Billing!AL2216</f>
        <v>0</v>
      </c>
      <c r="AM2216" s="48">
        <f>[1]All_Tasks_Billing!AM2216</f>
        <v>0</v>
      </c>
      <c r="AN2216" s="48">
        <f>[1]All_Tasks_Billing!AN2216</f>
        <v>0</v>
      </c>
      <c r="AO2216" s="48">
        <f>[1]All_Tasks_Billing!AO2216</f>
        <v>0</v>
      </c>
      <c r="AP2216" s="48">
        <f>[1]All_Tasks_Billing!AP2216</f>
        <v>0</v>
      </c>
      <c r="AQ2216" s="48">
        <f>[1]All_Tasks_Billing!AQ2216</f>
        <v>0</v>
      </c>
      <c r="AR2216" s="48">
        <f>[1]All_Tasks_Billing!AR2216</f>
        <v>0</v>
      </c>
      <c r="AS2216" s="48">
        <f>[1]All_Tasks_Billing!AS2216</f>
        <v>0</v>
      </c>
      <c r="AT2216" s="48">
        <f>[1]All_Tasks_Billing!AT2216</f>
        <v>0</v>
      </c>
      <c r="AU2216" s="50" t="str">
        <f t="shared" si="612"/>
        <v/>
      </c>
      <c r="AV2216" s="50" t="str">
        <f t="shared" si="613"/>
        <v/>
      </c>
      <c r="AW2216" s="50" t="str">
        <f t="shared" si="614"/>
        <v/>
      </c>
      <c r="AX2216" s="50" t="str">
        <f t="shared" ca="1" si="615"/>
        <v>Not Completed</v>
      </c>
      <c r="AY2216" s="50" t="str">
        <f t="shared" ca="1" si="616"/>
        <v>Not Completed</v>
      </c>
      <c r="AZ2216" s="50" t="str">
        <f t="shared" ca="1" si="617"/>
        <v>Not Completed</v>
      </c>
      <c r="BA2216" s="48">
        <f t="shared" si="618"/>
        <v>0</v>
      </c>
      <c r="BB2216" s="45" t="str">
        <f t="shared" si="619"/>
        <v/>
      </c>
      <c r="BC2216" s="50" t="str">
        <f t="shared" si="620"/>
        <v/>
      </c>
      <c r="BD2216" s="48">
        <f t="shared" si="621"/>
        <v>0</v>
      </c>
      <c r="BE2216" s="50" t="str">
        <f t="shared" si="622"/>
        <v>Not Started</v>
      </c>
      <c r="BF2216" s="51">
        <f t="shared" si="623"/>
        <v>0</v>
      </c>
      <c r="BG2216" s="51">
        <f t="shared" si="624"/>
        <v>0</v>
      </c>
      <c r="BH2216" s="50" t="str">
        <f t="shared" si="625"/>
        <v/>
      </c>
      <c r="BI2216" s="50" t="str">
        <f t="shared" si="626"/>
        <v/>
      </c>
      <c r="BJ2216" s="50" t="str">
        <f t="shared" si="627"/>
        <v/>
      </c>
      <c r="BK2216" s="50" t="str">
        <f t="shared" si="628"/>
        <v xml:space="preserve">Not Started |  | </v>
      </c>
      <c r="BL2216" s="49" t="str">
        <f t="shared" ca="1" si="629"/>
        <v/>
      </c>
    </row>
    <row r="2217" spans="1:64" x14ac:dyDescent="0.25">
      <c r="A2217" t="str">
        <f>[1]All_Tasks_Billing!A2217</f>
        <v/>
      </c>
      <c r="B2217" t="str">
        <f>[1]All_Tasks_Billing!B2217</f>
        <v/>
      </c>
      <c r="C2217" t="str">
        <f>[1]All_Tasks_Billing!C2217</f>
        <v/>
      </c>
      <c r="D2217" t="str">
        <f>[1]All_Tasks_Billing!D2217</f>
        <v/>
      </c>
      <c r="E2217" t="str">
        <f>[1]All_Tasks_Billing!E2217</f>
        <v/>
      </c>
      <c r="F2217" t="str">
        <f>IF([1]All_Tasks_Billing!F2217="","",[1]All_Tasks_Billing!F2217)</f>
        <v/>
      </c>
      <c r="G2217" t="str">
        <f>IF([1]All_Tasks_Billing!G2217="","",[1]All_Tasks_Billing!G2217)</f>
        <v/>
      </c>
      <c r="H2217" s="45" t="str">
        <f>[1]All_Tasks_Billing!H2217</f>
        <v/>
      </c>
      <c r="I2217" t="str">
        <f>IF([1]All_Tasks_Billing!I2217="","",[1]All_Tasks_Billing!I2217)</f>
        <v/>
      </c>
      <c r="J2217" t="str">
        <f>IF([1]All_Tasks_Billing!J2217="","",[1]All_Tasks_Billing!J2217)</f>
        <v/>
      </c>
      <c r="K2217" t="str">
        <f>[1]All_Tasks_Billing!K2217</f>
        <v/>
      </c>
      <c r="L2217" s="45" t="str">
        <f>[1]All_Tasks_Billing!L2217</f>
        <v/>
      </c>
      <c r="M2217" t="str">
        <f>[1]All_Tasks_Billing!M2217</f>
        <v/>
      </c>
      <c r="N2217" s="46">
        <f>IF([1]All_Tasks_Billing!N2217="",0,[1]All_Tasks_Billing!N2217)</f>
        <v>0</v>
      </c>
      <c r="O2217" t="str">
        <f>[1]All_Tasks_Billing!O2217</f>
        <v/>
      </c>
      <c r="P2217" s="47">
        <f>IF([1]All_Tasks_Billing!P2217="",0,[1]All_Tasks_Billing!P2217)</f>
        <v>0</v>
      </c>
      <c r="Q2217" s="47">
        <f>IF([1]All_Tasks_Billing!Q2217="",0,[1]All_Tasks_Billing!Q2217)</f>
        <v>0</v>
      </c>
      <c r="R2217" s="47">
        <f>IF([1]All_Tasks_Billing!R2217="",0,[1]All_Tasks_Billing!R2217)</f>
        <v>0</v>
      </c>
      <c r="S2217" t="str">
        <f>[1]All_Tasks_Billing!S2217</f>
        <v/>
      </c>
      <c r="T2217" t="str">
        <f>[1]All_Tasks_Billing!T2217</f>
        <v/>
      </c>
      <c r="U2217" t="str">
        <f>[1]All_Tasks_Billing!U2217</f>
        <v/>
      </c>
      <c r="V2217">
        <f>[1]All_Tasks_Billing!V2217</f>
        <v>0</v>
      </c>
      <c r="W2217" s="48">
        <f>[1]All_Tasks_Billing!W2217</f>
        <v>0</v>
      </c>
      <c r="X2217">
        <f>[1]All_Tasks_Billing!X2217</f>
        <v>0</v>
      </c>
      <c r="Y2217">
        <f>[1]All_Tasks_Billing!Y2217</f>
        <v>1</v>
      </c>
      <c r="Z2217" s="49">
        <f>[1]All_Tasks_Billing!Z2217</f>
        <v>0</v>
      </c>
      <c r="AA2217" s="45" t="str">
        <f>[1]All_Tasks_Billing!AA2217</f>
        <v/>
      </c>
      <c r="AB2217" t="str">
        <f>[1]All_Tasks_Billing!AB2217</f>
        <v/>
      </c>
      <c r="AC2217" s="48">
        <f>[1]All_Tasks_Billing!AC2217</f>
        <v>0</v>
      </c>
      <c r="AD2217" s="48">
        <f>[1]All_Tasks_Billing!AD2217</f>
        <v>0</v>
      </c>
      <c r="AE2217" s="48">
        <f>[1]All_Tasks_Billing!AE2217</f>
        <v>0</v>
      </c>
      <c r="AF2217" s="48">
        <f>[1]All_Tasks_Billing!AF2217</f>
        <v>0</v>
      </c>
      <c r="AG2217" s="48">
        <f>[1]All_Tasks_Billing!AG2217</f>
        <v>0</v>
      </c>
      <c r="AH2217" s="48">
        <f>[1]All_Tasks_Billing!AH2217</f>
        <v>0</v>
      </c>
      <c r="AI2217" s="48">
        <f>[1]All_Tasks_Billing!AI2217</f>
        <v>0</v>
      </c>
      <c r="AJ2217" s="48">
        <f>[1]All_Tasks_Billing!AJ2217</f>
        <v>0</v>
      </c>
      <c r="AK2217" s="48">
        <f>[1]All_Tasks_Billing!AK2217</f>
        <v>0</v>
      </c>
      <c r="AL2217" s="48">
        <f>[1]All_Tasks_Billing!AL2217</f>
        <v>0</v>
      </c>
      <c r="AM2217" s="48">
        <f>[1]All_Tasks_Billing!AM2217</f>
        <v>0</v>
      </c>
      <c r="AN2217" s="48">
        <f>[1]All_Tasks_Billing!AN2217</f>
        <v>0</v>
      </c>
      <c r="AO2217" s="48">
        <f>[1]All_Tasks_Billing!AO2217</f>
        <v>0</v>
      </c>
      <c r="AP2217" s="48">
        <f>[1]All_Tasks_Billing!AP2217</f>
        <v>0</v>
      </c>
      <c r="AQ2217" s="48">
        <f>[1]All_Tasks_Billing!AQ2217</f>
        <v>0</v>
      </c>
      <c r="AR2217" s="48">
        <f>[1]All_Tasks_Billing!AR2217</f>
        <v>0</v>
      </c>
      <c r="AS2217" s="48">
        <f>[1]All_Tasks_Billing!AS2217</f>
        <v>0</v>
      </c>
      <c r="AT2217" s="48">
        <f>[1]All_Tasks_Billing!AT2217</f>
        <v>0</v>
      </c>
      <c r="AU2217" s="50" t="str">
        <f t="shared" si="612"/>
        <v/>
      </c>
      <c r="AV2217" s="50" t="str">
        <f t="shared" si="613"/>
        <v/>
      </c>
      <c r="AW2217" s="50" t="str">
        <f t="shared" si="614"/>
        <v/>
      </c>
      <c r="AX2217" s="50" t="str">
        <f t="shared" ca="1" si="615"/>
        <v>Not Completed</v>
      </c>
      <c r="AY2217" s="50" t="str">
        <f t="shared" ca="1" si="616"/>
        <v>Not Completed</v>
      </c>
      <c r="AZ2217" s="50" t="str">
        <f t="shared" ca="1" si="617"/>
        <v>Not Completed</v>
      </c>
      <c r="BA2217" s="48">
        <f t="shared" si="618"/>
        <v>0</v>
      </c>
      <c r="BB2217" s="45" t="str">
        <f t="shared" si="619"/>
        <v/>
      </c>
      <c r="BC2217" s="50" t="str">
        <f t="shared" si="620"/>
        <v/>
      </c>
      <c r="BD2217" s="48">
        <f t="shared" si="621"/>
        <v>0</v>
      </c>
      <c r="BE2217" s="50" t="str">
        <f t="shared" si="622"/>
        <v>Not Started</v>
      </c>
      <c r="BF2217" s="51">
        <f t="shared" si="623"/>
        <v>0</v>
      </c>
      <c r="BG2217" s="51">
        <f t="shared" si="624"/>
        <v>0</v>
      </c>
      <c r="BH2217" s="50" t="str">
        <f t="shared" si="625"/>
        <v/>
      </c>
      <c r="BI2217" s="50" t="str">
        <f t="shared" si="626"/>
        <v/>
      </c>
      <c r="BJ2217" s="50" t="str">
        <f t="shared" si="627"/>
        <v/>
      </c>
      <c r="BK2217" s="50" t="str">
        <f t="shared" si="628"/>
        <v xml:space="preserve">Not Started |  | </v>
      </c>
      <c r="BL2217" s="49" t="str">
        <f t="shared" ca="1" si="629"/>
        <v/>
      </c>
    </row>
    <row r="2218" spans="1:64" x14ac:dyDescent="0.25">
      <c r="A2218" t="str">
        <f>[1]All_Tasks_Billing!A2218</f>
        <v/>
      </c>
      <c r="B2218" t="str">
        <f>[1]All_Tasks_Billing!B2218</f>
        <v/>
      </c>
      <c r="C2218" t="str">
        <f>[1]All_Tasks_Billing!C2218</f>
        <v/>
      </c>
      <c r="D2218" t="str">
        <f>[1]All_Tasks_Billing!D2218</f>
        <v/>
      </c>
      <c r="E2218" t="str">
        <f>[1]All_Tasks_Billing!E2218</f>
        <v/>
      </c>
      <c r="F2218" t="str">
        <f>IF([1]All_Tasks_Billing!F2218="","",[1]All_Tasks_Billing!F2218)</f>
        <v/>
      </c>
      <c r="G2218" t="str">
        <f>IF([1]All_Tasks_Billing!G2218="","",[1]All_Tasks_Billing!G2218)</f>
        <v/>
      </c>
      <c r="H2218" s="45" t="str">
        <f>[1]All_Tasks_Billing!H2218</f>
        <v/>
      </c>
      <c r="I2218" t="str">
        <f>IF([1]All_Tasks_Billing!I2218="","",[1]All_Tasks_Billing!I2218)</f>
        <v/>
      </c>
      <c r="J2218" t="str">
        <f>IF([1]All_Tasks_Billing!J2218="","",[1]All_Tasks_Billing!J2218)</f>
        <v/>
      </c>
      <c r="K2218" t="str">
        <f>[1]All_Tasks_Billing!K2218</f>
        <v/>
      </c>
      <c r="L2218" s="45" t="str">
        <f>[1]All_Tasks_Billing!L2218</f>
        <v/>
      </c>
      <c r="M2218" t="str">
        <f>[1]All_Tasks_Billing!M2218</f>
        <v/>
      </c>
      <c r="N2218" s="46">
        <f>IF([1]All_Tasks_Billing!N2218="",0,[1]All_Tasks_Billing!N2218)</f>
        <v>0</v>
      </c>
      <c r="O2218" t="str">
        <f>[1]All_Tasks_Billing!O2218</f>
        <v/>
      </c>
      <c r="P2218" s="47">
        <f>IF([1]All_Tasks_Billing!P2218="",0,[1]All_Tasks_Billing!P2218)</f>
        <v>0</v>
      </c>
      <c r="Q2218" s="47">
        <f>IF([1]All_Tasks_Billing!Q2218="",0,[1]All_Tasks_Billing!Q2218)</f>
        <v>0</v>
      </c>
      <c r="R2218" s="47">
        <f>IF([1]All_Tasks_Billing!R2218="",0,[1]All_Tasks_Billing!R2218)</f>
        <v>0</v>
      </c>
      <c r="S2218" t="str">
        <f>[1]All_Tasks_Billing!S2218</f>
        <v/>
      </c>
      <c r="T2218" t="str">
        <f>[1]All_Tasks_Billing!T2218</f>
        <v/>
      </c>
      <c r="U2218" t="str">
        <f>[1]All_Tasks_Billing!U2218</f>
        <v/>
      </c>
      <c r="V2218">
        <f>[1]All_Tasks_Billing!V2218</f>
        <v>0</v>
      </c>
      <c r="W2218" s="48">
        <f>[1]All_Tasks_Billing!W2218</f>
        <v>0</v>
      </c>
      <c r="X2218">
        <f>[1]All_Tasks_Billing!X2218</f>
        <v>0</v>
      </c>
      <c r="Y2218">
        <f>[1]All_Tasks_Billing!Y2218</f>
        <v>1</v>
      </c>
      <c r="Z2218" s="49">
        <f>[1]All_Tasks_Billing!Z2218</f>
        <v>0</v>
      </c>
      <c r="AA2218" s="45" t="str">
        <f>[1]All_Tasks_Billing!AA2218</f>
        <v/>
      </c>
      <c r="AB2218" t="str">
        <f>[1]All_Tasks_Billing!AB2218</f>
        <v/>
      </c>
      <c r="AC2218" s="48">
        <f>[1]All_Tasks_Billing!AC2218</f>
        <v>0</v>
      </c>
      <c r="AD2218" s="48">
        <f>[1]All_Tasks_Billing!AD2218</f>
        <v>0</v>
      </c>
      <c r="AE2218" s="48">
        <f>[1]All_Tasks_Billing!AE2218</f>
        <v>0</v>
      </c>
      <c r="AF2218" s="48">
        <f>[1]All_Tasks_Billing!AF2218</f>
        <v>0</v>
      </c>
      <c r="AG2218" s="48">
        <f>[1]All_Tasks_Billing!AG2218</f>
        <v>0</v>
      </c>
      <c r="AH2218" s="48">
        <f>[1]All_Tasks_Billing!AH2218</f>
        <v>0</v>
      </c>
      <c r="AI2218" s="48">
        <f>[1]All_Tasks_Billing!AI2218</f>
        <v>0</v>
      </c>
      <c r="AJ2218" s="48">
        <f>[1]All_Tasks_Billing!AJ2218</f>
        <v>0</v>
      </c>
      <c r="AK2218" s="48">
        <f>[1]All_Tasks_Billing!AK2218</f>
        <v>0</v>
      </c>
      <c r="AL2218" s="48">
        <f>[1]All_Tasks_Billing!AL2218</f>
        <v>0</v>
      </c>
      <c r="AM2218" s="48">
        <f>[1]All_Tasks_Billing!AM2218</f>
        <v>0</v>
      </c>
      <c r="AN2218" s="48">
        <f>[1]All_Tasks_Billing!AN2218</f>
        <v>0</v>
      </c>
      <c r="AO2218" s="48">
        <f>[1]All_Tasks_Billing!AO2218</f>
        <v>0</v>
      </c>
      <c r="AP2218" s="48">
        <f>[1]All_Tasks_Billing!AP2218</f>
        <v>0</v>
      </c>
      <c r="AQ2218" s="48">
        <f>[1]All_Tasks_Billing!AQ2218</f>
        <v>0</v>
      </c>
      <c r="AR2218" s="48">
        <f>[1]All_Tasks_Billing!AR2218</f>
        <v>0</v>
      </c>
      <c r="AS2218" s="48">
        <f>[1]All_Tasks_Billing!AS2218</f>
        <v>0</v>
      </c>
      <c r="AT2218" s="48">
        <f>[1]All_Tasks_Billing!AT2218</f>
        <v>0</v>
      </c>
      <c r="AU2218" s="50" t="str">
        <f t="shared" si="612"/>
        <v/>
      </c>
      <c r="AV2218" s="50" t="str">
        <f t="shared" si="613"/>
        <v/>
      </c>
      <c r="AW2218" s="50" t="str">
        <f t="shared" si="614"/>
        <v/>
      </c>
      <c r="AX2218" s="50" t="str">
        <f t="shared" ca="1" si="615"/>
        <v>Not Completed</v>
      </c>
      <c r="AY2218" s="50" t="str">
        <f t="shared" ca="1" si="616"/>
        <v>Not Completed</v>
      </c>
      <c r="AZ2218" s="50" t="str">
        <f t="shared" ca="1" si="617"/>
        <v>Not Completed</v>
      </c>
      <c r="BA2218" s="48">
        <f t="shared" si="618"/>
        <v>0</v>
      </c>
      <c r="BB2218" s="45" t="str">
        <f t="shared" si="619"/>
        <v/>
      </c>
      <c r="BC2218" s="50" t="str">
        <f t="shared" si="620"/>
        <v/>
      </c>
      <c r="BD2218" s="48">
        <f t="shared" si="621"/>
        <v>0</v>
      </c>
      <c r="BE2218" s="50" t="str">
        <f t="shared" si="622"/>
        <v>Not Started</v>
      </c>
      <c r="BF2218" s="51">
        <f t="shared" si="623"/>
        <v>0</v>
      </c>
      <c r="BG2218" s="51">
        <f t="shared" si="624"/>
        <v>0</v>
      </c>
      <c r="BH2218" s="50" t="str">
        <f t="shared" si="625"/>
        <v/>
      </c>
      <c r="BI2218" s="50" t="str">
        <f t="shared" si="626"/>
        <v/>
      </c>
      <c r="BJ2218" s="50" t="str">
        <f t="shared" si="627"/>
        <v/>
      </c>
      <c r="BK2218" s="50" t="str">
        <f t="shared" si="628"/>
        <v xml:space="preserve">Not Started |  | </v>
      </c>
      <c r="BL2218" s="49" t="str">
        <f t="shared" ca="1" si="629"/>
        <v/>
      </c>
    </row>
    <row r="2219" spans="1:64" x14ac:dyDescent="0.25">
      <c r="A2219" t="str">
        <f>[1]All_Tasks_Billing!A2219</f>
        <v/>
      </c>
      <c r="B2219" t="str">
        <f>[1]All_Tasks_Billing!B2219</f>
        <v/>
      </c>
      <c r="C2219" t="str">
        <f>[1]All_Tasks_Billing!C2219</f>
        <v/>
      </c>
      <c r="D2219" t="str">
        <f>[1]All_Tasks_Billing!D2219</f>
        <v/>
      </c>
      <c r="E2219" t="str">
        <f>[1]All_Tasks_Billing!E2219</f>
        <v/>
      </c>
      <c r="F2219" t="str">
        <f>IF([1]All_Tasks_Billing!F2219="","",[1]All_Tasks_Billing!F2219)</f>
        <v/>
      </c>
      <c r="G2219" t="str">
        <f>IF([1]All_Tasks_Billing!G2219="","",[1]All_Tasks_Billing!G2219)</f>
        <v/>
      </c>
      <c r="H2219" s="45" t="str">
        <f>[1]All_Tasks_Billing!H2219</f>
        <v/>
      </c>
      <c r="I2219" t="str">
        <f>IF([1]All_Tasks_Billing!I2219="","",[1]All_Tasks_Billing!I2219)</f>
        <v/>
      </c>
      <c r="J2219" t="str">
        <f>IF([1]All_Tasks_Billing!J2219="","",[1]All_Tasks_Billing!J2219)</f>
        <v/>
      </c>
      <c r="K2219" t="str">
        <f>[1]All_Tasks_Billing!K2219</f>
        <v/>
      </c>
      <c r="L2219" s="45" t="str">
        <f>[1]All_Tasks_Billing!L2219</f>
        <v/>
      </c>
      <c r="M2219" t="str">
        <f>[1]All_Tasks_Billing!M2219</f>
        <v/>
      </c>
      <c r="N2219" s="46">
        <f>IF([1]All_Tasks_Billing!N2219="",0,[1]All_Tasks_Billing!N2219)</f>
        <v>0</v>
      </c>
      <c r="O2219" t="str">
        <f>[1]All_Tasks_Billing!O2219</f>
        <v/>
      </c>
      <c r="P2219" s="47">
        <f>IF([1]All_Tasks_Billing!P2219="",0,[1]All_Tasks_Billing!P2219)</f>
        <v>0</v>
      </c>
      <c r="Q2219" s="47">
        <f>IF([1]All_Tasks_Billing!Q2219="",0,[1]All_Tasks_Billing!Q2219)</f>
        <v>0</v>
      </c>
      <c r="R2219" s="47">
        <f>IF([1]All_Tasks_Billing!R2219="",0,[1]All_Tasks_Billing!R2219)</f>
        <v>0</v>
      </c>
      <c r="S2219" t="str">
        <f>[1]All_Tasks_Billing!S2219</f>
        <v/>
      </c>
      <c r="T2219" t="str">
        <f>[1]All_Tasks_Billing!T2219</f>
        <v/>
      </c>
      <c r="U2219" t="str">
        <f>[1]All_Tasks_Billing!U2219</f>
        <v/>
      </c>
      <c r="V2219">
        <f>[1]All_Tasks_Billing!V2219</f>
        <v>0</v>
      </c>
      <c r="W2219" s="48">
        <f>[1]All_Tasks_Billing!W2219</f>
        <v>0</v>
      </c>
      <c r="X2219">
        <f>[1]All_Tasks_Billing!X2219</f>
        <v>0</v>
      </c>
      <c r="Y2219">
        <f>[1]All_Tasks_Billing!Y2219</f>
        <v>1</v>
      </c>
      <c r="Z2219" s="49">
        <f>[1]All_Tasks_Billing!Z2219</f>
        <v>0</v>
      </c>
      <c r="AA2219" s="45" t="str">
        <f>[1]All_Tasks_Billing!AA2219</f>
        <v/>
      </c>
      <c r="AB2219" t="str">
        <f>[1]All_Tasks_Billing!AB2219</f>
        <v/>
      </c>
      <c r="AC2219" s="48">
        <f>[1]All_Tasks_Billing!AC2219</f>
        <v>0</v>
      </c>
      <c r="AD2219" s="48">
        <f>[1]All_Tasks_Billing!AD2219</f>
        <v>0</v>
      </c>
      <c r="AE2219" s="48">
        <f>[1]All_Tasks_Billing!AE2219</f>
        <v>0</v>
      </c>
      <c r="AF2219" s="48">
        <f>[1]All_Tasks_Billing!AF2219</f>
        <v>0</v>
      </c>
      <c r="AG2219" s="48">
        <f>[1]All_Tasks_Billing!AG2219</f>
        <v>0</v>
      </c>
      <c r="AH2219" s="48">
        <f>[1]All_Tasks_Billing!AH2219</f>
        <v>0</v>
      </c>
      <c r="AI2219" s="48">
        <f>[1]All_Tasks_Billing!AI2219</f>
        <v>0</v>
      </c>
      <c r="AJ2219" s="48">
        <f>[1]All_Tasks_Billing!AJ2219</f>
        <v>0</v>
      </c>
      <c r="AK2219" s="48">
        <f>[1]All_Tasks_Billing!AK2219</f>
        <v>0</v>
      </c>
      <c r="AL2219" s="48">
        <f>[1]All_Tasks_Billing!AL2219</f>
        <v>0</v>
      </c>
      <c r="AM2219" s="48">
        <f>[1]All_Tasks_Billing!AM2219</f>
        <v>0</v>
      </c>
      <c r="AN2219" s="48">
        <f>[1]All_Tasks_Billing!AN2219</f>
        <v>0</v>
      </c>
      <c r="AO2219" s="48">
        <f>[1]All_Tasks_Billing!AO2219</f>
        <v>0</v>
      </c>
      <c r="AP2219" s="48">
        <f>[1]All_Tasks_Billing!AP2219</f>
        <v>0</v>
      </c>
      <c r="AQ2219" s="48">
        <f>[1]All_Tasks_Billing!AQ2219</f>
        <v>0</v>
      </c>
      <c r="AR2219" s="48">
        <f>[1]All_Tasks_Billing!AR2219</f>
        <v>0</v>
      </c>
      <c r="AS2219" s="48">
        <f>[1]All_Tasks_Billing!AS2219</f>
        <v>0</v>
      </c>
      <c r="AT2219" s="48">
        <f>[1]All_Tasks_Billing!AT2219</f>
        <v>0</v>
      </c>
      <c r="AU2219" s="50" t="str">
        <f t="shared" si="612"/>
        <v/>
      </c>
      <c r="AV2219" s="50" t="str">
        <f t="shared" si="613"/>
        <v/>
      </c>
      <c r="AW2219" s="50" t="str">
        <f t="shared" si="614"/>
        <v/>
      </c>
      <c r="AX2219" s="50" t="str">
        <f t="shared" ca="1" si="615"/>
        <v>Not Completed</v>
      </c>
      <c r="AY2219" s="50" t="str">
        <f t="shared" ca="1" si="616"/>
        <v>Not Completed</v>
      </c>
      <c r="AZ2219" s="50" t="str">
        <f t="shared" ca="1" si="617"/>
        <v>Not Completed</v>
      </c>
      <c r="BA2219" s="48">
        <f t="shared" si="618"/>
        <v>0</v>
      </c>
      <c r="BB2219" s="45" t="str">
        <f t="shared" si="619"/>
        <v/>
      </c>
      <c r="BC2219" s="50" t="str">
        <f t="shared" si="620"/>
        <v/>
      </c>
      <c r="BD2219" s="48">
        <f t="shared" si="621"/>
        <v>0</v>
      </c>
      <c r="BE2219" s="50" t="str">
        <f t="shared" si="622"/>
        <v>Not Started</v>
      </c>
      <c r="BF2219" s="51">
        <f t="shared" si="623"/>
        <v>0</v>
      </c>
      <c r="BG2219" s="51">
        <f t="shared" si="624"/>
        <v>0</v>
      </c>
      <c r="BH2219" s="50" t="str">
        <f t="shared" si="625"/>
        <v/>
      </c>
      <c r="BI2219" s="50" t="str">
        <f t="shared" si="626"/>
        <v/>
      </c>
      <c r="BJ2219" s="50" t="str">
        <f t="shared" si="627"/>
        <v/>
      </c>
      <c r="BK2219" s="50" t="str">
        <f t="shared" si="628"/>
        <v xml:space="preserve">Not Started |  | </v>
      </c>
      <c r="BL2219" s="49" t="str">
        <f t="shared" ca="1" si="629"/>
        <v/>
      </c>
    </row>
    <row r="2220" spans="1:64" x14ac:dyDescent="0.25">
      <c r="A2220" t="str">
        <f>[1]All_Tasks_Billing!A2220</f>
        <v/>
      </c>
      <c r="B2220" t="str">
        <f>[1]All_Tasks_Billing!B2220</f>
        <v/>
      </c>
      <c r="C2220" t="str">
        <f>[1]All_Tasks_Billing!C2220</f>
        <v/>
      </c>
      <c r="D2220" t="str">
        <f>[1]All_Tasks_Billing!D2220</f>
        <v/>
      </c>
      <c r="E2220" t="str">
        <f>[1]All_Tasks_Billing!E2220</f>
        <v/>
      </c>
      <c r="F2220" t="str">
        <f>IF([1]All_Tasks_Billing!F2220="","",[1]All_Tasks_Billing!F2220)</f>
        <v/>
      </c>
      <c r="G2220" t="str">
        <f>IF([1]All_Tasks_Billing!G2220="","",[1]All_Tasks_Billing!G2220)</f>
        <v/>
      </c>
      <c r="H2220" s="45" t="str">
        <f>[1]All_Tasks_Billing!H2220</f>
        <v/>
      </c>
      <c r="I2220" t="str">
        <f>IF([1]All_Tasks_Billing!I2220="","",[1]All_Tasks_Billing!I2220)</f>
        <v/>
      </c>
      <c r="J2220" t="str">
        <f>IF([1]All_Tasks_Billing!J2220="","",[1]All_Tasks_Billing!J2220)</f>
        <v/>
      </c>
      <c r="K2220" t="str">
        <f>[1]All_Tasks_Billing!K2220</f>
        <v/>
      </c>
      <c r="L2220" s="45" t="str">
        <f>[1]All_Tasks_Billing!L2220</f>
        <v/>
      </c>
      <c r="M2220" t="str">
        <f>[1]All_Tasks_Billing!M2220</f>
        <v/>
      </c>
      <c r="N2220" s="46">
        <f>IF([1]All_Tasks_Billing!N2220="",0,[1]All_Tasks_Billing!N2220)</f>
        <v>0</v>
      </c>
      <c r="O2220" t="str">
        <f>[1]All_Tasks_Billing!O2220</f>
        <v/>
      </c>
      <c r="P2220" s="47">
        <f>IF([1]All_Tasks_Billing!P2220="",0,[1]All_Tasks_Billing!P2220)</f>
        <v>0</v>
      </c>
      <c r="Q2220" s="47">
        <f>IF([1]All_Tasks_Billing!Q2220="",0,[1]All_Tasks_Billing!Q2220)</f>
        <v>0</v>
      </c>
      <c r="R2220" s="47">
        <f>IF([1]All_Tasks_Billing!R2220="",0,[1]All_Tasks_Billing!R2220)</f>
        <v>0</v>
      </c>
      <c r="S2220" t="str">
        <f>[1]All_Tasks_Billing!S2220</f>
        <v/>
      </c>
      <c r="T2220" t="str">
        <f>[1]All_Tasks_Billing!T2220</f>
        <v/>
      </c>
      <c r="U2220" t="str">
        <f>[1]All_Tasks_Billing!U2220</f>
        <v/>
      </c>
      <c r="V2220">
        <f>[1]All_Tasks_Billing!V2220</f>
        <v>0</v>
      </c>
      <c r="W2220" s="48">
        <f>[1]All_Tasks_Billing!W2220</f>
        <v>0</v>
      </c>
      <c r="X2220">
        <f>[1]All_Tasks_Billing!X2220</f>
        <v>0</v>
      </c>
      <c r="Y2220">
        <f>[1]All_Tasks_Billing!Y2220</f>
        <v>1</v>
      </c>
      <c r="Z2220" s="49">
        <f>[1]All_Tasks_Billing!Z2220</f>
        <v>0</v>
      </c>
      <c r="AA2220" s="45" t="str">
        <f>[1]All_Tasks_Billing!AA2220</f>
        <v/>
      </c>
      <c r="AB2220" t="str">
        <f>[1]All_Tasks_Billing!AB2220</f>
        <v/>
      </c>
      <c r="AC2220" s="48">
        <f>[1]All_Tasks_Billing!AC2220</f>
        <v>0</v>
      </c>
      <c r="AD2220" s="48">
        <f>[1]All_Tasks_Billing!AD2220</f>
        <v>0</v>
      </c>
      <c r="AE2220" s="48">
        <f>[1]All_Tasks_Billing!AE2220</f>
        <v>0</v>
      </c>
      <c r="AF2220" s="48">
        <f>[1]All_Tasks_Billing!AF2220</f>
        <v>0</v>
      </c>
      <c r="AG2220" s="48">
        <f>[1]All_Tasks_Billing!AG2220</f>
        <v>0</v>
      </c>
      <c r="AH2220" s="48">
        <f>[1]All_Tasks_Billing!AH2220</f>
        <v>0</v>
      </c>
      <c r="AI2220" s="48">
        <f>[1]All_Tasks_Billing!AI2220</f>
        <v>0</v>
      </c>
      <c r="AJ2220" s="48">
        <f>[1]All_Tasks_Billing!AJ2220</f>
        <v>0</v>
      </c>
      <c r="AK2220" s="48">
        <f>[1]All_Tasks_Billing!AK2220</f>
        <v>0</v>
      </c>
      <c r="AL2220" s="48">
        <f>[1]All_Tasks_Billing!AL2220</f>
        <v>0</v>
      </c>
      <c r="AM2220" s="48">
        <f>[1]All_Tasks_Billing!AM2220</f>
        <v>0</v>
      </c>
      <c r="AN2220" s="48">
        <f>[1]All_Tasks_Billing!AN2220</f>
        <v>0</v>
      </c>
      <c r="AO2220" s="48">
        <f>[1]All_Tasks_Billing!AO2220</f>
        <v>0</v>
      </c>
      <c r="AP2220" s="48">
        <f>[1]All_Tasks_Billing!AP2220</f>
        <v>0</v>
      </c>
      <c r="AQ2220" s="48">
        <f>[1]All_Tasks_Billing!AQ2220</f>
        <v>0</v>
      </c>
      <c r="AR2220" s="48">
        <f>[1]All_Tasks_Billing!AR2220</f>
        <v>0</v>
      </c>
      <c r="AS2220" s="48">
        <f>[1]All_Tasks_Billing!AS2220</f>
        <v>0</v>
      </c>
      <c r="AT2220" s="48">
        <f>[1]All_Tasks_Billing!AT2220</f>
        <v>0</v>
      </c>
      <c r="AU2220" s="50" t="str">
        <f t="shared" si="612"/>
        <v/>
      </c>
      <c r="AV2220" s="50" t="str">
        <f t="shared" si="613"/>
        <v/>
      </c>
      <c r="AW2220" s="50" t="str">
        <f t="shared" si="614"/>
        <v/>
      </c>
      <c r="AX2220" s="50" t="str">
        <f t="shared" ca="1" si="615"/>
        <v>Not Completed</v>
      </c>
      <c r="AY2220" s="50" t="str">
        <f t="shared" ca="1" si="616"/>
        <v>Not Completed</v>
      </c>
      <c r="AZ2220" s="50" t="str">
        <f t="shared" ca="1" si="617"/>
        <v>Not Completed</v>
      </c>
      <c r="BA2220" s="48">
        <f t="shared" si="618"/>
        <v>0</v>
      </c>
      <c r="BB2220" s="45" t="str">
        <f t="shared" si="619"/>
        <v/>
      </c>
      <c r="BC2220" s="50" t="str">
        <f t="shared" si="620"/>
        <v/>
      </c>
      <c r="BD2220" s="48">
        <f t="shared" si="621"/>
        <v>0</v>
      </c>
      <c r="BE2220" s="50" t="str">
        <f t="shared" si="622"/>
        <v>Not Started</v>
      </c>
      <c r="BF2220" s="51">
        <f t="shared" si="623"/>
        <v>0</v>
      </c>
      <c r="BG2220" s="51">
        <f t="shared" si="624"/>
        <v>0</v>
      </c>
      <c r="BH2220" s="50" t="str">
        <f t="shared" si="625"/>
        <v/>
      </c>
      <c r="BI2220" s="50" t="str">
        <f t="shared" si="626"/>
        <v/>
      </c>
      <c r="BJ2220" s="50" t="str">
        <f t="shared" si="627"/>
        <v/>
      </c>
      <c r="BK2220" s="50" t="str">
        <f t="shared" si="628"/>
        <v xml:space="preserve">Not Started |  | </v>
      </c>
      <c r="BL2220" s="49" t="str">
        <f t="shared" ca="1" si="629"/>
        <v/>
      </c>
    </row>
    <row r="2221" spans="1:64" x14ac:dyDescent="0.25">
      <c r="A2221" t="str">
        <f>[1]All_Tasks_Billing!A2221</f>
        <v/>
      </c>
      <c r="B2221" t="str">
        <f>[1]All_Tasks_Billing!B2221</f>
        <v/>
      </c>
      <c r="C2221" t="str">
        <f>[1]All_Tasks_Billing!C2221</f>
        <v/>
      </c>
      <c r="D2221" t="str">
        <f>[1]All_Tasks_Billing!D2221</f>
        <v/>
      </c>
      <c r="E2221" t="str">
        <f>[1]All_Tasks_Billing!E2221</f>
        <v/>
      </c>
      <c r="F2221" t="str">
        <f>IF([1]All_Tasks_Billing!F2221="","",[1]All_Tasks_Billing!F2221)</f>
        <v/>
      </c>
      <c r="G2221" t="str">
        <f>IF([1]All_Tasks_Billing!G2221="","",[1]All_Tasks_Billing!G2221)</f>
        <v/>
      </c>
      <c r="H2221" s="45" t="str">
        <f>[1]All_Tasks_Billing!H2221</f>
        <v/>
      </c>
      <c r="I2221" t="str">
        <f>IF([1]All_Tasks_Billing!I2221="","",[1]All_Tasks_Billing!I2221)</f>
        <v/>
      </c>
      <c r="J2221" t="str">
        <f>IF([1]All_Tasks_Billing!J2221="","",[1]All_Tasks_Billing!J2221)</f>
        <v/>
      </c>
      <c r="K2221" t="str">
        <f>[1]All_Tasks_Billing!K2221</f>
        <v/>
      </c>
      <c r="L2221" s="45" t="str">
        <f>[1]All_Tasks_Billing!L2221</f>
        <v/>
      </c>
      <c r="M2221" t="str">
        <f>[1]All_Tasks_Billing!M2221</f>
        <v/>
      </c>
      <c r="N2221" s="46">
        <f>IF([1]All_Tasks_Billing!N2221="",0,[1]All_Tasks_Billing!N2221)</f>
        <v>0</v>
      </c>
      <c r="O2221" t="str">
        <f>[1]All_Tasks_Billing!O2221</f>
        <v/>
      </c>
      <c r="P2221" s="47">
        <f>IF([1]All_Tasks_Billing!P2221="",0,[1]All_Tasks_Billing!P2221)</f>
        <v>0</v>
      </c>
      <c r="Q2221" s="47">
        <f>IF([1]All_Tasks_Billing!Q2221="",0,[1]All_Tasks_Billing!Q2221)</f>
        <v>0</v>
      </c>
      <c r="R2221" s="47">
        <f>IF([1]All_Tasks_Billing!R2221="",0,[1]All_Tasks_Billing!R2221)</f>
        <v>0</v>
      </c>
      <c r="S2221" t="str">
        <f>[1]All_Tasks_Billing!S2221</f>
        <v/>
      </c>
      <c r="T2221" t="str">
        <f>[1]All_Tasks_Billing!T2221</f>
        <v/>
      </c>
      <c r="U2221" t="str">
        <f>[1]All_Tasks_Billing!U2221</f>
        <v/>
      </c>
      <c r="V2221">
        <f>[1]All_Tasks_Billing!V2221</f>
        <v>0</v>
      </c>
      <c r="W2221" s="48">
        <f>[1]All_Tasks_Billing!W2221</f>
        <v>0</v>
      </c>
      <c r="X2221">
        <f>[1]All_Tasks_Billing!X2221</f>
        <v>0</v>
      </c>
      <c r="Y2221">
        <f>[1]All_Tasks_Billing!Y2221</f>
        <v>1</v>
      </c>
      <c r="Z2221" s="49">
        <f>[1]All_Tasks_Billing!Z2221</f>
        <v>0</v>
      </c>
      <c r="AA2221" s="45" t="str">
        <f>[1]All_Tasks_Billing!AA2221</f>
        <v/>
      </c>
      <c r="AB2221" t="str">
        <f>[1]All_Tasks_Billing!AB2221</f>
        <v/>
      </c>
      <c r="AC2221" s="48">
        <f>[1]All_Tasks_Billing!AC2221</f>
        <v>0</v>
      </c>
      <c r="AD2221" s="48">
        <f>[1]All_Tasks_Billing!AD2221</f>
        <v>0</v>
      </c>
      <c r="AE2221" s="48">
        <f>[1]All_Tasks_Billing!AE2221</f>
        <v>0</v>
      </c>
      <c r="AF2221" s="48">
        <f>[1]All_Tasks_Billing!AF2221</f>
        <v>0</v>
      </c>
      <c r="AG2221" s="48">
        <f>[1]All_Tasks_Billing!AG2221</f>
        <v>0</v>
      </c>
      <c r="AH2221" s="48">
        <f>[1]All_Tasks_Billing!AH2221</f>
        <v>0</v>
      </c>
      <c r="AI2221" s="48">
        <f>[1]All_Tasks_Billing!AI2221</f>
        <v>0</v>
      </c>
      <c r="AJ2221" s="48">
        <f>[1]All_Tasks_Billing!AJ2221</f>
        <v>0</v>
      </c>
      <c r="AK2221" s="48">
        <f>[1]All_Tasks_Billing!AK2221</f>
        <v>0</v>
      </c>
      <c r="AL2221" s="48">
        <f>[1]All_Tasks_Billing!AL2221</f>
        <v>0</v>
      </c>
      <c r="AM2221" s="48">
        <f>[1]All_Tasks_Billing!AM2221</f>
        <v>0</v>
      </c>
      <c r="AN2221" s="48">
        <f>[1]All_Tasks_Billing!AN2221</f>
        <v>0</v>
      </c>
      <c r="AO2221" s="48">
        <f>[1]All_Tasks_Billing!AO2221</f>
        <v>0</v>
      </c>
      <c r="AP2221" s="48">
        <f>[1]All_Tasks_Billing!AP2221</f>
        <v>0</v>
      </c>
      <c r="AQ2221" s="48">
        <f>[1]All_Tasks_Billing!AQ2221</f>
        <v>0</v>
      </c>
      <c r="AR2221" s="48">
        <f>[1]All_Tasks_Billing!AR2221</f>
        <v>0</v>
      </c>
      <c r="AS2221" s="48">
        <f>[1]All_Tasks_Billing!AS2221</f>
        <v>0</v>
      </c>
      <c r="AT2221" s="48">
        <f>[1]All_Tasks_Billing!AT2221</f>
        <v>0</v>
      </c>
      <c r="AU2221" s="50" t="str">
        <f t="shared" si="612"/>
        <v/>
      </c>
      <c r="AV2221" s="50" t="str">
        <f t="shared" si="613"/>
        <v/>
      </c>
      <c r="AW2221" s="50" t="str">
        <f t="shared" si="614"/>
        <v/>
      </c>
      <c r="AX2221" s="50" t="str">
        <f t="shared" ca="1" si="615"/>
        <v>Not Completed</v>
      </c>
      <c r="AY2221" s="50" t="str">
        <f t="shared" ca="1" si="616"/>
        <v>Not Completed</v>
      </c>
      <c r="AZ2221" s="50" t="str">
        <f t="shared" ca="1" si="617"/>
        <v>Not Completed</v>
      </c>
      <c r="BA2221" s="48">
        <f t="shared" si="618"/>
        <v>0</v>
      </c>
      <c r="BB2221" s="45" t="str">
        <f t="shared" si="619"/>
        <v/>
      </c>
      <c r="BC2221" s="50" t="str">
        <f t="shared" si="620"/>
        <v/>
      </c>
      <c r="BD2221" s="48">
        <f t="shared" si="621"/>
        <v>0</v>
      </c>
      <c r="BE2221" s="50" t="str">
        <f t="shared" si="622"/>
        <v>Not Started</v>
      </c>
      <c r="BF2221" s="51">
        <f t="shared" si="623"/>
        <v>0</v>
      </c>
      <c r="BG2221" s="51">
        <f t="shared" si="624"/>
        <v>0</v>
      </c>
      <c r="BH2221" s="50" t="str">
        <f t="shared" si="625"/>
        <v/>
      </c>
      <c r="BI2221" s="50" t="str">
        <f t="shared" si="626"/>
        <v/>
      </c>
      <c r="BJ2221" s="50" t="str">
        <f t="shared" si="627"/>
        <v/>
      </c>
      <c r="BK2221" s="50" t="str">
        <f t="shared" si="628"/>
        <v xml:space="preserve">Not Started |  | </v>
      </c>
      <c r="BL2221" s="49" t="str">
        <f t="shared" ca="1" si="629"/>
        <v/>
      </c>
    </row>
    <row r="2222" spans="1:64" x14ac:dyDescent="0.25">
      <c r="A2222" t="str">
        <f>[1]All_Tasks_Billing!A2222</f>
        <v/>
      </c>
      <c r="B2222" t="str">
        <f>[1]All_Tasks_Billing!B2222</f>
        <v/>
      </c>
      <c r="C2222" t="str">
        <f>[1]All_Tasks_Billing!C2222</f>
        <v/>
      </c>
      <c r="D2222" t="str">
        <f>[1]All_Tasks_Billing!D2222</f>
        <v/>
      </c>
      <c r="E2222" t="str">
        <f>[1]All_Tasks_Billing!E2222</f>
        <v/>
      </c>
      <c r="F2222" t="str">
        <f>IF([1]All_Tasks_Billing!F2222="","",[1]All_Tasks_Billing!F2222)</f>
        <v/>
      </c>
      <c r="G2222" t="str">
        <f>IF([1]All_Tasks_Billing!G2222="","",[1]All_Tasks_Billing!G2222)</f>
        <v/>
      </c>
      <c r="H2222" s="45" t="str">
        <f>[1]All_Tasks_Billing!H2222</f>
        <v/>
      </c>
      <c r="I2222" t="str">
        <f>IF([1]All_Tasks_Billing!I2222="","",[1]All_Tasks_Billing!I2222)</f>
        <v/>
      </c>
      <c r="J2222" t="str">
        <f>IF([1]All_Tasks_Billing!J2222="","",[1]All_Tasks_Billing!J2222)</f>
        <v/>
      </c>
      <c r="K2222" t="str">
        <f>[1]All_Tasks_Billing!K2222</f>
        <v/>
      </c>
      <c r="L2222" s="45" t="str">
        <f>[1]All_Tasks_Billing!L2222</f>
        <v/>
      </c>
      <c r="M2222" t="str">
        <f>[1]All_Tasks_Billing!M2222</f>
        <v/>
      </c>
      <c r="N2222" s="46">
        <f>IF([1]All_Tasks_Billing!N2222="",0,[1]All_Tasks_Billing!N2222)</f>
        <v>0</v>
      </c>
      <c r="O2222" t="str">
        <f>[1]All_Tasks_Billing!O2222</f>
        <v/>
      </c>
      <c r="P2222" s="47">
        <f>IF([1]All_Tasks_Billing!P2222="",0,[1]All_Tasks_Billing!P2222)</f>
        <v>0</v>
      </c>
      <c r="Q2222" s="47">
        <f>IF([1]All_Tasks_Billing!Q2222="",0,[1]All_Tasks_Billing!Q2222)</f>
        <v>0</v>
      </c>
      <c r="R2222" s="47">
        <f>IF([1]All_Tasks_Billing!R2222="",0,[1]All_Tasks_Billing!R2222)</f>
        <v>0</v>
      </c>
      <c r="S2222" t="str">
        <f>[1]All_Tasks_Billing!S2222</f>
        <v/>
      </c>
      <c r="T2222" t="str">
        <f>[1]All_Tasks_Billing!T2222</f>
        <v/>
      </c>
      <c r="U2222" t="str">
        <f>[1]All_Tasks_Billing!U2222</f>
        <v/>
      </c>
      <c r="V2222">
        <f>[1]All_Tasks_Billing!V2222</f>
        <v>0</v>
      </c>
      <c r="W2222" s="48">
        <f>[1]All_Tasks_Billing!W2222</f>
        <v>0</v>
      </c>
      <c r="X2222">
        <f>[1]All_Tasks_Billing!X2222</f>
        <v>0</v>
      </c>
      <c r="Y2222">
        <f>[1]All_Tasks_Billing!Y2222</f>
        <v>1</v>
      </c>
      <c r="Z2222" s="49">
        <f>[1]All_Tasks_Billing!Z2222</f>
        <v>0</v>
      </c>
      <c r="AA2222" s="45" t="str">
        <f>[1]All_Tasks_Billing!AA2222</f>
        <v/>
      </c>
      <c r="AB2222" t="str">
        <f>[1]All_Tasks_Billing!AB2222</f>
        <v/>
      </c>
      <c r="AC2222" s="48">
        <f>[1]All_Tasks_Billing!AC2222</f>
        <v>0</v>
      </c>
      <c r="AD2222" s="48">
        <f>[1]All_Tasks_Billing!AD2222</f>
        <v>0</v>
      </c>
      <c r="AE2222" s="48">
        <f>[1]All_Tasks_Billing!AE2222</f>
        <v>0</v>
      </c>
      <c r="AF2222" s="48">
        <f>[1]All_Tasks_Billing!AF2222</f>
        <v>0</v>
      </c>
      <c r="AG2222" s="48">
        <f>[1]All_Tasks_Billing!AG2222</f>
        <v>0</v>
      </c>
      <c r="AH2222" s="48">
        <f>[1]All_Tasks_Billing!AH2222</f>
        <v>0</v>
      </c>
      <c r="AI2222" s="48">
        <f>[1]All_Tasks_Billing!AI2222</f>
        <v>0</v>
      </c>
      <c r="AJ2222" s="48">
        <f>[1]All_Tasks_Billing!AJ2222</f>
        <v>0</v>
      </c>
      <c r="AK2222" s="48">
        <f>[1]All_Tasks_Billing!AK2222</f>
        <v>0</v>
      </c>
      <c r="AL2222" s="48">
        <f>[1]All_Tasks_Billing!AL2222</f>
        <v>0</v>
      </c>
      <c r="AM2222" s="48">
        <f>[1]All_Tasks_Billing!AM2222</f>
        <v>0</v>
      </c>
      <c r="AN2222" s="48">
        <f>[1]All_Tasks_Billing!AN2222</f>
        <v>0</v>
      </c>
      <c r="AO2222" s="48">
        <f>[1]All_Tasks_Billing!AO2222</f>
        <v>0</v>
      </c>
      <c r="AP2222" s="48">
        <f>[1]All_Tasks_Billing!AP2222</f>
        <v>0</v>
      </c>
      <c r="AQ2222" s="48">
        <f>[1]All_Tasks_Billing!AQ2222</f>
        <v>0</v>
      </c>
      <c r="AR2222" s="48">
        <f>[1]All_Tasks_Billing!AR2222</f>
        <v>0</v>
      </c>
      <c r="AS2222" s="48">
        <f>[1]All_Tasks_Billing!AS2222</f>
        <v>0</v>
      </c>
      <c r="AT2222" s="48">
        <f>[1]All_Tasks_Billing!AT2222</f>
        <v>0</v>
      </c>
      <c r="AU2222" s="50" t="str">
        <f t="shared" si="612"/>
        <v/>
      </c>
      <c r="AV2222" s="50" t="str">
        <f t="shared" si="613"/>
        <v/>
      </c>
      <c r="AW2222" s="50" t="str">
        <f t="shared" si="614"/>
        <v/>
      </c>
      <c r="AX2222" s="50" t="str">
        <f t="shared" ca="1" si="615"/>
        <v>Not Completed</v>
      </c>
      <c r="AY2222" s="50" t="str">
        <f t="shared" ca="1" si="616"/>
        <v>Not Completed</v>
      </c>
      <c r="AZ2222" s="50" t="str">
        <f t="shared" ca="1" si="617"/>
        <v>Not Completed</v>
      </c>
      <c r="BA2222" s="48">
        <f t="shared" si="618"/>
        <v>0</v>
      </c>
      <c r="BB2222" s="45" t="str">
        <f t="shared" si="619"/>
        <v/>
      </c>
      <c r="BC2222" s="50" t="str">
        <f t="shared" si="620"/>
        <v/>
      </c>
      <c r="BD2222" s="48">
        <f t="shared" si="621"/>
        <v>0</v>
      </c>
      <c r="BE2222" s="50" t="str">
        <f t="shared" si="622"/>
        <v>Not Started</v>
      </c>
      <c r="BF2222" s="51">
        <f t="shared" si="623"/>
        <v>0</v>
      </c>
      <c r="BG2222" s="51">
        <f t="shared" si="624"/>
        <v>0</v>
      </c>
      <c r="BH2222" s="50" t="str">
        <f t="shared" si="625"/>
        <v/>
      </c>
      <c r="BI2222" s="50" t="str">
        <f t="shared" si="626"/>
        <v/>
      </c>
      <c r="BJ2222" s="50" t="str">
        <f t="shared" si="627"/>
        <v/>
      </c>
      <c r="BK2222" s="50" t="str">
        <f t="shared" si="628"/>
        <v xml:space="preserve">Not Started |  | </v>
      </c>
      <c r="BL2222" s="49" t="str">
        <f t="shared" ca="1" si="629"/>
        <v/>
      </c>
    </row>
    <row r="2223" spans="1:64" x14ac:dyDescent="0.25">
      <c r="A2223" t="str">
        <f>[1]All_Tasks_Billing!A2223</f>
        <v/>
      </c>
      <c r="B2223" t="str">
        <f>[1]All_Tasks_Billing!B2223</f>
        <v/>
      </c>
      <c r="C2223" t="str">
        <f>[1]All_Tasks_Billing!C2223</f>
        <v/>
      </c>
      <c r="D2223" t="str">
        <f>[1]All_Tasks_Billing!D2223</f>
        <v/>
      </c>
      <c r="E2223" t="str">
        <f>[1]All_Tasks_Billing!E2223</f>
        <v/>
      </c>
      <c r="F2223" t="str">
        <f>IF([1]All_Tasks_Billing!F2223="","",[1]All_Tasks_Billing!F2223)</f>
        <v/>
      </c>
      <c r="G2223" t="str">
        <f>IF([1]All_Tasks_Billing!G2223="","",[1]All_Tasks_Billing!G2223)</f>
        <v/>
      </c>
      <c r="H2223" s="45" t="str">
        <f>[1]All_Tasks_Billing!H2223</f>
        <v/>
      </c>
      <c r="I2223" t="str">
        <f>IF([1]All_Tasks_Billing!I2223="","",[1]All_Tasks_Billing!I2223)</f>
        <v/>
      </c>
      <c r="J2223" t="str">
        <f>IF([1]All_Tasks_Billing!J2223="","",[1]All_Tasks_Billing!J2223)</f>
        <v/>
      </c>
      <c r="K2223" t="str">
        <f>[1]All_Tasks_Billing!K2223</f>
        <v/>
      </c>
      <c r="L2223" s="45" t="str">
        <f>[1]All_Tasks_Billing!L2223</f>
        <v/>
      </c>
      <c r="M2223" t="str">
        <f>[1]All_Tasks_Billing!M2223</f>
        <v/>
      </c>
      <c r="N2223" s="46">
        <f>IF([1]All_Tasks_Billing!N2223="",0,[1]All_Tasks_Billing!N2223)</f>
        <v>0</v>
      </c>
      <c r="O2223" t="str">
        <f>[1]All_Tasks_Billing!O2223</f>
        <v/>
      </c>
      <c r="P2223" s="47">
        <f>IF([1]All_Tasks_Billing!P2223="",0,[1]All_Tasks_Billing!P2223)</f>
        <v>0</v>
      </c>
      <c r="Q2223" s="47">
        <f>IF([1]All_Tasks_Billing!Q2223="",0,[1]All_Tasks_Billing!Q2223)</f>
        <v>0</v>
      </c>
      <c r="R2223" s="47">
        <f>IF([1]All_Tasks_Billing!R2223="",0,[1]All_Tasks_Billing!R2223)</f>
        <v>0</v>
      </c>
      <c r="S2223" t="str">
        <f>[1]All_Tasks_Billing!S2223</f>
        <v/>
      </c>
      <c r="T2223" t="str">
        <f>[1]All_Tasks_Billing!T2223</f>
        <v/>
      </c>
      <c r="U2223" t="str">
        <f>[1]All_Tasks_Billing!U2223</f>
        <v/>
      </c>
      <c r="V2223">
        <f>[1]All_Tasks_Billing!V2223</f>
        <v>0</v>
      </c>
      <c r="W2223" s="48">
        <f>[1]All_Tasks_Billing!W2223</f>
        <v>0</v>
      </c>
      <c r="X2223">
        <f>[1]All_Tasks_Billing!X2223</f>
        <v>0</v>
      </c>
      <c r="Y2223">
        <f>[1]All_Tasks_Billing!Y2223</f>
        <v>1</v>
      </c>
      <c r="Z2223" s="49">
        <f>[1]All_Tasks_Billing!Z2223</f>
        <v>0</v>
      </c>
      <c r="AA2223" s="45" t="str">
        <f>[1]All_Tasks_Billing!AA2223</f>
        <v/>
      </c>
      <c r="AB2223" t="str">
        <f>[1]All_Tasks_Billing!AB2223</f>
        <v/>
      </c>
      <c r="AC2223" s="48">
        <f>[1]All_Tasks_Billing!AC2223</f>
        <v>0</v>
      </c>
      <c r="AD2223" s="48">
        <f>[1]All_Tasks_Billing!AD2223</f>
        <v>0</v>
      </c>
      <c r="AE2223" s="48">
        <f>[1]All_Tasks_Billing!AE2223</f>
        <v>0</v>
      </c>
      <c r="AF2223" s="48">
        <f>[1]All_Tasks_Billing!AF2223</f>
        <v>0</v>
      </c>
      <c r="AG2223" s="48">
        <f>[1]All_Tasks_Billing!AG2223</f>
        <v>0</v>
      </c>
      <c r="AH2223" s="48">
        <f>[1]All_Tasks_Billing!AH2223</f>
        <v>0</v>
      </c>
      <c r="AI2223" s="48">
        <f>[1]All_Tasks_Billing!AI2223</f>
        <v>0</v>
      </c>
      <c r="AJ2223" s="48">
        <f>[1]All_Tasks_Billing!AJ2223</f>
        <v>0</v>
      </c>
      <c r="AK2223" s="48">
        <f>[1]All_Tasks_Billing!AK2223</f>
        <v>0</v>
      </c>
      <c r="AL2223" s="48">
        <f>[1]All_Tasks_Billing!AL2223</f>
        <v>0</v>
      </c>
      <c r="AM2223" s="48">
        <f>[1]All_Tasks_Billing!AM2223</f>
        <v>0</v>
      </c>
      <c r="AN2223" s="48">
        <f>[1]All_Tasks_Billing!AN2223</f>
        <v>0</v>
      </c>
      <c r="AO2223" s="48">
        <f>[1]All_Tasks_Billing!AO2223</f>
        <v>0</v>
      </c>
      <c r="AP2223" s="48">
        <f>[1]All_Tasks_Billing!AP2223</f>
        <v>0</v>
      </c>
      <c r="AQ2223" s="48">
        <f>[1]All_Tasks_Billing!AQ2223</f>
        <v>0</v>
      </c>
      <c r="AR2223" s="48">
        <f>[1]All_Tasks_Billing!AR2223</f>
        <v>0</v>
      </c>
      <c r="AS2223" s="48">
        <f>[1]All_Tasks_Billing!AS2223</f>
        <v>0</v>
      </c>
      <c r="AT2223" s="48">
        <f>[1]All_Tasks_Billing!AT2223</f>
        <v>0</v>
      </c>
      <c r="AU2223" s="50" t="str">
        <f t="shared" si="612"/>
        <v/>
      </c>
      <c r="AV2223" s="50" t="str">
        <f t="shared" si="613"/>
        <v/>
      </c>
      <c r="AW2223" s="50" t="str">
        <f t="shared" si="614"/>
        <v/>
      </c>
      <c r="AX2223" s="50" t="str">
        <f t="shared" ca="1" si="615"/>
        <v>Not Completed</v>
      </c>
      <c r="AY2223" s="50" t="str">
        <f t="shared" ca="1" si="616"/>
        <v>Not Completed</v>
      </c>
      <c r="AZ2223" s="50" t="str">
        <f t="shared" ca="1" si="617"/>
        <v>Not Completed</v>
      </c>
      <c r="BA2223" s="48">
        <f t="shared" si="618"/>
        <v>0</v>
      </c>
      <c r="BB2223" s="45" t="str">
        <f t="shared" si="619"/>
        <v/>
      </c>
      <c r="BC2223" s="50" t="str">
        <f t="shared" si="620"/>
        <v/>
      </c>
      <c r="BD2223" s="48">
        <f t="shared" si="621"/>
        <v>0</v>
      </c>
      <c r="BE2223" s="50" t="str">
        <f t="shared" si="622"/>
        <v>Not Started</v>
      </c>
      <c r="BF2223" s="51">
        <f t="shared" si="623"/>
        <v>0</v>
      </c>
      <c r="BG2223" s="51">
        <f t="shared" si="624"/>
        <v>0</v>
      </c>
      <c r="BH2223" s="50" t="str">
        <f t="shared" si="625"/>
        <v/>
      </c>
      <c r="BI2223" s="50" t="str">
        <f t="shared" si="626"/>
        <v/>
      </c>
      <c r="BJ2223" s="50" t="str">
        <f t="shared" si="627"/>
        <v/>
      </c>
      <c r="BK2223" s="50" t="str">
        <f t="shared" si="628"/>
        <v xml:space="preserve">Not Started |  | </v>
      </c>
      <c r="BL2223" s="49" t="str">
        <f t="shared" ca="1" si="629"/>
        <v/>
      </c>
    </row>
    <row r="2224" spans="1:64" x14ac:dyDescent="0.25">
      <c r="A2224" t="str">
        <f>[1]All_Tasks_Billing!A2224</f>
        <v/>
      </c>
      <c r="B2224" t="str">
        <f>[1]All_Tasks_Billing!B2224</f>
        <v/>
      </c>
      <c r="C2224" t="str">
        <f>[1]All_Tasks_Billing!C2224</f>
        <v/>
      </c>
      <c r="D2224" t="str">
        <f>[1]All_Tasks_Billing!D2224</f>
        <v/>
      </c>
      <c r="E2224" t="str">
        <f>[1]All_Tasks_Billing!E2224</f>
        <v/>
      </c>
      <c r="F2224" t="str">
        <f>IF([1]All_Tasks_Billing!F2224="","",[1]All_Tasks_Billing!F2224)</f>
        <v/>
      </c>
      <c r="G2224" t="str">
        <f>IF([1]All_Tasks_Billing!G2224="","",[1]All_Tasks_Billing!G2224)</f>
        <v/>
      </c>
      <c r="H2224" s="45" t="str">
        <f>[1]All_Tasks_Billing!H2224</f>
        <v/>
      </c>
      <c r="I2224" t="str">
        <f>IF([1]All_Tasks_Billing!I2224="","",[1]All_Tasks_Billing!I2224)</f>
        <v/>
      </c>
      <c r="J2224" t="str">
        <f>IF([1]All_Tasks_Billing!J2224="","",[1]All_Tasks_Billing!J2224)</f>
        <v/>
      </c>
      <c r="K2224" t="str">
        <f>[1]All_Tasks_Billing!K2224</f>
        <v/>
      </c>
      <c r="L2224" s="45" t="str">
        <f>[1]All_Tasks_Billing!L2224</f>
        <v/>
      </c>
      <c r="M2224" t="str">
        <f>[1]All_Tasks_Billing!M2224</f>
        <v/>
      </c>
      <c r="N2224" s="46">
        <f>IF([1]All_Tasks_Billing!N2224="",0,[1]All_Tasks_Billing!N2224)</f>
        <v>0</v>
      </c>
      <c r="O2224" t="str">
        <f>[1]All_Tasks_Billing!O2224</f>
        <v/>
      </c>
      <c r="P2224" s="47">
        <f>IF([1]All_Tasks_Billing!P2224="",0,[1]All_Tasks_Billing!P2224)</f>
        <v>0</v>
      </c>
      <c r="Q2224" s="47">
        <f>IF([1]All_Tasks_Billing!Q2224="",0,[1]All_Tasks_Billing!Q2224)</f>
        <v>0</v>
      </c>
      <c r="R2224" s="47">
        <f>IF([1]All_Tasks_Billing!R2224="",0,[1]All_Tasks_Billing!R2224)</f>
        <v>0</v>
      </c>
      <c r="S2224" t="str">
        <f>[1]All_Tasks_Billing!S2224</f>
        <v/>
      </c>
      <c r="T2224" t="str">
        <f>[1]All_Tasks_Billing!T2224</f>
        <v/>
      </c>
      <c r="U2224" t="str">
        <f>[1]All_Tasks_Billing!U2224</f>
        <v/>
      </c>
      <c r="V2224">
        <f>[1]All_Tasks_Billing!V2224</f>
        <v>0</v>
      </c>
      <c r="W2224" s="48">
        <f>[1]All_Tasks_Billing!W2224</f>
        <v>0</v>
      </c>
      <c r="X2224">
        <f>[1]All_Tasks_Billing!X2224</f>
        <v>0</v>
      </c>
      <c r="Y2224">
        <f>[1]All_Tasks_Billing!Y2224</f>
        <v>1</v>
      </c>
      <c r="Z2224" s="49">
        <f>[1]All_Tasks_Billing!Z2224</f>
        <v>0</v>
      </c>
      <c r="AA2224" s="45" t="str">
        <f>[1]All_Tasks_Billing!AA2224</f>
        <v/>
      </c>
      <c r="AB2224" t="str">
        <f>[1]All_Tasks_Billing!AB2224</f>
        <v/>
      </c>
      <c r="AC2224" s="48">
        <f>[1]All_Tasks_Billing!AC2224</f>
        <v>0</v>
      </c>
      <c r="AD2224" s="48">
        <f>[1]All_Tasks_Billing!AD2224</f>
        <v>0</v>
      </c>
      <c r="AE2224" s="48">
        <f>[1]All_Tasks_Billing!AE2224</f>
        <v>0</v>
      </c>
      <c r="AF2224" s="48">
        <f>[1]All_Tasks_Billing!AF2224</f>
        <v>0</v>
      </c>
      <c r="AG2224" s="48">
        <f>[1]All_Tasks_Billing!AG2224</f>
        <v>0</v>
      </c>
      <c r="AH2224" s="48">
        <f>[1]All_Tasks_Billing!AH2224</f>
        <v>0</v>
      </c>
      <c r="AI2224" s="48">
        <f>[1]All_Tasks_Billing!AI2224</f>
        <v>0</v>
      </c>
      <c r="AJ2224" s="48">
        <f>[1]All_Tasks_Billing!AJ2224</f>
        <v>0</v>
      </c>
      <c r="AK2224" s="48">
        <f>[1]All_Tasks_Billing!AK2224</f>
        <v>0</v>
      </c>
      <c r="AL2224" s="48">
        <f>[1]All_Tasks_Billing!AL2224</f>
        <v>0</v>
      </c>
      <c r="AM2224" s="48">
        <f>[1]All_Tasks_Billing!AM2224</f>
        <v>0</v>
      </c>
      <c r="AN2224" s="48">
        <f>[1]All_Tasks_Billing!AN2224</f>
        <v>0</v>
      </c>
      <c r="AO2224" s="48">
        <f>[1]All_Tasks_Billing!AO2224</f>
        <v>0</v>
      </c>
      <c r="AP2224" s="48">
        <f>[1]All_Tasks_Billing!AP2224</f>
        <v>0</v>
      </c>
      <c r="AQ2224" s="48">
        <f>[1]All_Tasks_Billing!AQ2224</f>
        <v>0</v>
      </c>
      <c r="AR2224" s="48">
        <f>[1]All_Tasks_Billing!AR2224</f>
        <v>0</v>
      </c>
      <c r="AS2224" s="48">
        <f>[1]All_Tasks_Billing!AS2224</f>
        <v>0</v>
      </c>
      <c r="AT2224" s="48">
        <f>[1]All_Tasks_Billing!AT2224</f>
        <v>0</v>
      </c>
      <c r="AU2224" s="50" t="str">
        <f t="shared" si="612"/>
        <v/>
      </c>
      <c r="AV2224" s="50" t="str">
        <f t="shared" si="613"/>
        <v/>
      </c>
      <c r="AW2224" s="50" t="str">
        <f t="shared" si="614"/>
        <v/>
      </c>
      <c r="AX2224" s="50" t="str">
        <f t="shared" ca="1" si="615"/>
        <v>Not Completed</v>
      </c>
      <c r="AY2224" s="50" t="str">
        <f t="shared" ca="1" si="616"/>
        <v>Not Completed</v>
      </c>
      <c r="AZ2224" s="50" t="str">
        <f t="shared" ca="1" si="617"/>
        <v>Not Completed</v>
      </c>
      <c r="BA2224" s="48">
        <f t="shared" si="618"/>
        <v>0</v>
      </c>
      <c r="BB2224" s="45" t="str">
        <f t="shared" si="619"/>
        <v/>
      </c>
      <c r="BC2224" s="50" t="str">
        <f t="shared" si="620"/>
        <v/>
      </c>
      <c r="BD2224" s="48">
        <f t="shared" si="621"/>
        <v>0</v>
      </c>
      <c r="BE2224" s="50" t="str">
        <f t="shared" si="622"/>
        <v>Not Started</v>
      </c>
      <c r="BF2224" s="51">
        <f t="shared" si="623"/>
        <v>0</v>
      </c>
      <c r="BG2224" s="51">
        <f t="shared" si="624"/>
        <v>0</v>
      </c>
      <c r="BH2224" s="50" t="str">
        <f t="shared" si="625"/>
        <v/>
      </c>
      <c r="BI2224" s="50" t="str">
        <f t="shared" si="626"/>
        <v/>
      </c>
      <c r="BJ2224" s="50" t="str">
        <f t="shared" si="627"/>
        <v/>
      </c>
      <c r="BK2224" s="50" t="str">
        <f t="shared" si="628"/>
        <v xml:space="preserve">Not Started |  | </v>
      </c>
      <c r="BL2224" s="49" t="str">
        <f t="shared" ca="1" si="629"/>
        <v/>
      </c>
    </row>
    <row r="2225" spans="1:64" x14ac:dyDescent="0.25">
      <c r="A2225" t="str">
        <f>[1]All_Tasks_Billing!A2225</f>
        <v/>
      </c>
      <c r="B2225" t="str">
        <f>[1]All_Tasks_Billing!B2225</f>
        <v/>
      </c>
      <c r="C2225" t="str">
        <f>[1]All_Tasks_Billing!C2225</f>
        <v/>
      </c>
      <c r="D2225" t="str">
        <f>[1]All_Tasks_Billing!D2225</f>
        <v/>
      </c>
      <c r="E2225" t="str">
        <f>[1]All_Tasks_Billing!E2225</f>
        <v/>
      </c>
      <c r="F2225" t="str">
        <f>IF([1]All_Tasks_Billing!F2225="","",[1]All_Tasks_Billing!F2225)</f>
        <v/>
      </c>
      <c r="G2225" t="str">
        <f>IF([1]All_Tasks_Billing!G2225="","",[1]All_Tasks_Billing!G2225)</f>
        <v/>
      </c>
      <c r="H2225" s="45" t="str">
        <f>[1]All_Tasks_Billing!H2225</f>
        <v/>
      </c>
      <c r="I2225" t="str">
        <f>IF([1]All_Tasks_Billing!I2225="","",[1]All_Tasks_Billing!I2225)</f>
        <v/>
      </c>
      <c r="J2225" t="str">
        <f>IF([1]All_Tasks_Billing!J2225="","",[1]All_Tasks_Billing!J2225)</f>
        <v/>
      </c>
      <c r="K2225" t="str">
        <f>[1]All_Tasks_Billing!K2225</f>
        <v/>
      </c>
      <c r="L2225" s="45" t="str">
        <f>[1]All_Tasks_Billing!L2225</f>
        <v/>
      </c>
      <c r="M2225" t="str">
        <f>[1]All_Tasks_Billing!M2225</f>
        <v/>
      </c>
      <c r="N2225" s="46">
        <f>IF([1]All_Tasks_Billing!N2225="",0,[1]All_Tasks_Billing!N2225)</f>
        <v>0</v>
      </c>
      <c r="O2225" t="str">
        <f>[1]All_Tasks_Billing!O2225</f>
        <v/>
      </c>
      <c r="P2225" s="47">
        <f>IF([1]All_Tasks_Billing!P2225="",0,[1]All_Tasks_Billing!P2225)</f>
        <v>0</v>
      </c>
      <c r="Q2225" s="47">
        <f>IF([1]All_Tasks_Billing!Q2225="",0,[1]All_Tasks_Billing!Q2225)</f>
        <v>0</v>
      </c>
      <c r="R2225" s="47">
        <f>IF([1]All_Tasks_Billing!R2225="",0,[1]All_Tasks_Billing!R2225)</f>
        <v>0</v>
      </c>
      <c r="S2225" t="str">
        <f>[1]All_Tasks_Billing!S2225</f>
        <v/>
      </c>
      <c r="T2225" t="str">
        <f>[1]All_Tasks_Billing!T2225</f>
        <v/>
      </c>
      <c r="U2225" t="str">
        <f>[1]All_Tasks_Billing!U2225</f>
        <v/>
      </c>
      <c r="V2225">
        <f>[1]All_Tasks_Billing!V2225</f>
        <v>0</v>
      </c>
      <c r="W2225" s="48">
        <f>[1]All_Tasks_Billing!W2225</f>
        <v>0</v>
      </c>
      <c r="X2225">
        <f>[1]All_Tasks_Billing!X2225</f>
        <v>0</v>
      </c>
      <c r="Y2225">
        <f>[1]All_Tasks_Billing!Y2225</f>
        <v>1</v>
      </c>
      <c r="Z2225" s="49">
        <f>[1]All_Tasks_Billing!Z2225</f>
        <v>0</v>
      </c>
      <c r="AA2225" s="45" t="str">
        <f>[1]All_Tasks_Billing!AA2225</f>
        <v/>
      </c>
      <c r="AB2225" t="str">
        <f>[1]All_Tasks_Billing!AB2225</f>
        <v/>
      </c>
      <c r="AC2225" s="48">
        <f>[1]All_Tasks_Billing!AC2225</f>
        <v>0</v>
      </c>
      <c r="AD2225" s="48">
        <f>[1]All_Tasks_Billing!AD2225</f>
        <v>0</v>
      </c>
      <c r="AE2225" s="48">
        <f>[1]All_Tasks_Billing!AE2225</f>
        <v>0</v>
      </c>
      <c r="AF2225" s="48">
        <f>[1]All_Tasks_Billing!AF2225</f>
        <v>0</v>
      </c>
      <c r="AG2225" s="48">
        <f>[1]All_Tasks_Billing!AG2225</f>
        <v>0</v>
      </c>
      <c r="AH2225" s="48">
        <f>[1]All_Tasks_Billing!AH2225</f>
        <v>0</v>
      </c>
      <c r="AI2225" s="48">
        <f>[1]All_Tasks_Billing!AI2225</f>
        <v>0</v>
      </c>
      <c r="AJ2225" s="48">
        <f>[1]All_Tasks_Billing!AJ2225</f>
        <v>0</v>
      </c>
      <c r="AK2225" s="48">
        <f>[1]All_Tasks_Billing!AK2225</f>
        <v>0</v>
      </c>
      <c r="AL2225" s="48">
        <f>[1]All_Tasks_Billing!AL2225</f>
        <v>0</v>
      </c>
      <c r="AM2225" s="48">
        <f>[1]All_Tasks_Billing!AM2225</f>
        <v>0</v>
      </c>
      <c r="AN2225" s="48">
        <f>[1]All_Tasks_Billing!AN2225</f>
        <v>0</v>
      </c>
      <c r="AO2225" s="48">
        <f>[1]All_Tasks_Billing!AO2225</f>
        <v>0</v>
      </c>
      <c r="AP2225" s="48">
        <f>[1]All_Tasks_Billing!AP2225</f>
        <v>0</v>
      </c>
      <c r="AQ2225" s="48">
        <f>[1]All_Tasks_Billing!AQ2225</f>
        <v>0</v>
      </c>
      <c r="AR2225" s="48">
        <f>[1]All_Tasks_Billing!AR2225</f>
        <v>0</v>
      </c>
      <c r="AS2225" s="48">
        <f>[1]All_Tasks_Billing!AS2225</f>
        <v>0</v>
      </c>
      <c r="AT2225" s="48">
        <f>[1]All_Tasks_Billing!AT2225</f>
        <v>0</v>
      </c>
      <c r="AU2225" s="50" t="str">
        <f t="shared" si="612"/>
        <v/>
      </c>
      <c r="AV2225" s="50" t="str">
        <f t="shared" si="613"/>
        <v/>
      </c>
      <c r="AW2225" s="50" t="str">
        <f t="shared" si="614"/>
        <v/>
      </c>
      <c r="AX2225" s="50" t="str">
        <f t="shared" ca="1" si="615"/>
        <v>Not Completed</v>
      </c>
      <c r="AY2225" s="50" t="str">
        <f t="shared" ca="1" si="616"/>
        <v>Not Completed</v>
      </c>
      <c r="AZ2225" s="50" t="str">
        <f t="shared" ca="1" si="617"/>
        <v>Not Completed</v>
      </c>
      <c r="BA2225" s="48">
        <f t="shared" si="618"/>
        <v>0</v>
      </c>
      <c r="BB2225" s="45" t="str">
        <f t="shared" si="619"/>
        <v/>
      </c>
      <c r="BC2225" s="50" t="str">
        <f t="shared" si="620"/>
        <v/>
      </c>
      <c r="BD2225" s="48">
        <f t="shared" si="621"/>
        <v>0</v>
      </c>
      <c r="BE2225" s="50" t="str">
        <f t="shared" si="622"/>
        <v>Not Started</v>
      </c>
      <c r="BF2225" s="51">
        <f t="shared" si="623"/>
        <v>0</v>
      </c>
      <c r="BG2225" s="51">
        <f t="shared" si="624"/>
        <v>0</v>
      </c>
      <c r="BH2225" s="50" t="str">
        <f t="shared" si="625"/>
        <v/>
      </c>
      <c r="BI2225" s="50" t="str">
        <f t="shared" si="626"/>
        <v/>
      </c>
      <c r="BJ2225" s="50" t="str">
        <f t="shared" si="627"/>
        <v/>
      </c>
      <c r="BK2225" s="50" t="str">
        <f t="shared" si="628"/>
        <v xml:space="preserve">Not Started |  | </v>
      </c>
      <c r="BL2225" s="49" t="str">
        <f t="shared" ca="1" si="629"/>
        <v/>
      </c>
    </row>
    <row r="2226" spans="1:64" x14ac:dyDescent="0.25">
      <c r="A2226" t="str">
        <f>[1]All_Tasks_Billing!A2226</f>
        <v/>
      </c>
      <c r="B2226" t="str">
        <f>[1]All_Tasks_Billing!B2226</f>
        <v/>
      </c>
      <c r="C2226" t="str">
        <f>[1]All_Tasks_Billing!C2226</f>
        <v/>
      </c>
      <c r="D2226" t="str">
        <f>[1]All_Tasks_Billing!D2226</f>
        <v/>
      </c>
      <c r="E2226" t="str">
        <f>[1]All_Tasks_Billing!E2226</f>
        <v/>
      </c>
      <c r="F2226" t="str">
        <f>IF([1]All_Tasks_Billing!F2226="","",[1]All_Tasks_Billing!F2226)</f>
        <v/>
      </c>
      <c r="G2226" t="str">
        <f>IF([1]All_Tasks_Billing!G2226="","",[1]All_Tasks_Billing!G2226)</f>
        <v/>
      </c>
      <c r="H2226" s="45" t="str">
        <f>[1]All_Tasks_Billing!H2226</f>
        <v/>
      </c>
      <c r="I2226" t="str">
        <f>IF([1]All_Tasks_Billing!I2226="","",[1]All_Tasks_Billing!I2226)</f>
        <v/>
      </c>
      <c r="J2226" t="str">
        <f>IF([1]All_Tasks_Billing!J2226="","",[1]All_Tasks_Billing!J2226)</f>
        <v/>
      </c>
      <c r="K2226" t="str">
        <f>[1]All_Tasks_Billing!K2226</f>
        <v/>
      </c>
      <c r="L2226" s="45" t="str">
        <f>[1]All_Tasks_Billing!L2226</f>
        <v/>
      </c>
      <c r="M2226" t="str">
        <f>[1]All_Tasks_Billing!M2226</f>
        <v/>
      </c>
      <c r="N2226" s="46">
        <f>IF([1]All_Tasks_Billing!N2226="",0,[1]All_Tasks_Billing!N2226)</f>
        <v>0</v>
      </c>
      <c r="O2226" t="str">
        <f>[1]All_Tasks_Billing!O2226</f>
        <v/>
      </c>
      <c r="P2226" s="47">
        <f>IF([1]All_Tasks_Billing!P2226="",0,[1]All_Tasks_Billing!P2226)</f>
        <v>0</v>
      </c>
      <c r="Q2226" s="47">
        <f>IF([1]All_Tasks_Billing!Q2226="",0,[1]All_Tasks_Billing!Q2226)</f>
        <v>0</v>
      </c>
      <c r="R2226" s="47">
        <f>IF([1]All_Tasks_Billing!R2226="",0,[1]All_Tasks_Billing!R2226)</f>
        <v>0</v>
      </c>
      <c r="S2226" t="str">
        <f>[1]All_Tasks_Billing!S2226</f>
        <v/>
      </c>
      <c r="T2226" t="str">
        <f>[1]All_Tasks_Billing!T2226</f>
        <v/>
      </c>
      <c r="U2226" t="str">
        <f>[1]All_Tasks_Billing!U2226</f>
        <v/>
      </c>
      <c r="V2226">
        <f>[1]All_Tasks_Billing!V2226</f>
        <v>0</v>
      </c>
      <c r="W2226" s="48">
        <f>[1]All_Tasks_Billing!W2226</f>
        <v>0</v>
      </c>
      <c r="X2226">
        <f>[1]All_Tasks_Billing!X2226</f>
        <v>0</v>
      </c>
      <c r="Y2226">
        <f>[1]All_Tasks_Billing!Y2226</f>
        <v>1</v>
      </c>
      <c r="Z2226" s="49">
        <f>[1]All_Tasks_Billing!Z2226</f>
        <v>0</v>
      </c>
      <c r="AA2226" s="45" t="str">
        <f>[1]All_Tasks_Billing!AA2226</f>
        <v/>
      </c>
      <c r="AB2226" t="str">
        <f>[1]All_Tasks_Billing!AB2226</f>
        <v/>
      </c>
      <c r="AC2226" s="48">
        <f>[1]All_Tasks_Billing!AC2226</f>
        <v>0</v>
      </c>
      <c r="AD2226" s="48">
        <f>[1]All_Tasks_Billing!AD2226</f>
        <v>0</v>
      </c>
      <c r="AE2226" s="48">
        <f>[1]All_Tasks_Billing!AE2226</f>
        <v>0</v>
      </c>
      <c r="AF2226" s="48">
        <f>[1]All_Tasks_Billing!AF2226</f>
        <v>0</v>
      </c>
      <c r="AG2226" s="48">
        <f>[1]All_Tasks_Billing!AG2226</f>
        <v>0</v>
      </c>
      <c r="AH2226" s="48">
        <f>[1]All_Tasks_Billing!AH2226</f>
        <v>0</v>
      </c>
      <c r="AI2226" s="48">
        <f>[1]All_Tasks_Billing!AI2226</f>
        <v>0</v>
      </c>
      <c r="AJ2226" s="48">
        <f>[1]All_Tasks_Billing!AJ2226</f>
        <v>0</v>
      </c>
      <c r="AK2226" s="48">
        <f>[1]All_Tasks_Billing!AK2226</f>
        <v>0</v>
      </c>
      <c r="AL2226" s="48">
        <f>[1]All_Tasks_Billing!AL2226</f>
        <v>0</v>
      </c>
      <c r="AM2226" s="48">
        <f>[1]All_Tasks_Billing!AM2226</f>
        <v>0</v>
      </c>
      <c r="AN2226" s="48">
        <f>[1]All_Tasks_Billing!AN2226</f>
        <v>0</v>
      </c>
      <c r="AO2226" s="48">
        <f>[1]All_Tasks_Billing!AO2226</f>
        <v>0</v>
      </c>
      <c r="AP2226" s="48">
        <f>[1]All_Tasks_Billing!AP2226</f>
        <v>0</v>
      </c>
      <c r="AQ2226" s="48">
        <f>[1]All_Tasks_Billing!AQ2226</f>
        <v>0</v>
      </c>
      <c r="AR2226" s="48">
        <f>[1]All_Tasks_Billing!AR2226</f>
        <v>0</v>
      </c>
      <c r="AS2226" s="48">
        <f>[1]All_Tasks_Billing!AS2226</f>
        <v>0</v>
      </c>
      <c r="AT2226" s="48">
        <f>[1]All_Tasks_Billing!AT2226</f>
        <v>0</v>
      </c>
      <c r="AU2226" s="50" t="str">
        <f t="shared" si="612"/>
        <v/>
      </c>
      <c r="AV2226" s="50" t="str">
        <f t="shared" si="613"/>
        <v/>
      </c>
      <c r="AW2226" s="50" t="str">
        <f t="shared" si="614"/>
        <v/>
      </c>
      <c r="AX2226" s="50" t="str">
        <f t="shared" ca="1" si="615"/>
        <v>Not Completed</v>
      </c>
      <c r="AY2226" s="50" t="str">
        <f t="shared" ca="1" si="616"/>
        <v>Not Completed</v>
      </c>
      <c r="AZ2226" s="50" t="str">
        <f t="shared" ca="1" si="617"/>
        <v>Not Completed</v>
      </c>
      <c r="BA2226" s="48">
        <f t="shared" si="618"/>
        <v>0</v>
      </c>
      <c r="BB2226" s="45" t="str">
        <f t="shared" si="619"/>
        <v/>
      </c>
      <c r="BC2226" s="50" t="str">
        <f t="shared" si="620"/>
        <v/>
      </c>
      <c r="BD2226" s="48">
        <f t="shared" si="621"/>
        <v>0</v>
      </c>
      <c r="BE2226" s="50" t="str">
        <f t="shared" si="622"/>
        <v>Not Started</v>
      </c>
      <c r="BF2226" s="51">
        <f t="shared" si="623"/>
        <v>0</v>
      </c>
      <c r="BG2226" s="51">
        <f t="shared" si="624"/>
        <v>0</v>
      </c>
      <c r="BH2226" s="50" t="str">
        <f t="shared" si="625"/>
        <v/>
      </c>
      <c r="BI2226" s="50" t="str">
        <f t="shared" si="626"/>
        <v/>
      </c>
      <c r="BJ2226" s="50" t="str">
        <f t="shared" si="627"/>
        <v/>
      </c>
      <c r="BK2226" s="50" t="str">
        <f t="shared" si="628"/>
        <v xml:space="preserve">Not Started |  | </v>
      </c>
      <c r="BL2226" s="49" t="str">
        <f t="shared" ca="1" si="629"/>
        <v/>
      </c>
    </row>
    <row r="2227" spans="1:64" x14ac:dyDescent="0.25">
      <c r="A2227" t="str">
        <f>[1]All_Tasks_Billing!A2227</f>
        <v/>
      </c>
      <c r="B2227" t="str">
        <f>[1]All_Tasks_Billing!B2227</f>
        <v/>
      </c>
      <c r="C2227" t="str">
        <f>[1]All_Tasks_Billing!C2227</f>
        <v/>
      </c>
      <c r="D2227" t="str">
        <f>[1]All_Tasks_Billing!D2227</f>
        <v/>
      </c>
      <c r="E2227" t="str">
        <f>[1]All_Tasks_Billing!E2227</f>
        <v/>
      </c>
      <c r="F2227" t="str">
        <f>IF([1]All_Tasks_Billing!F2227="","",[1]All_Tasks_Billing!F2227)</f>
        <v/>
      </c>
      <c r="G2227" t="str">
        <f>IF([1]All_Tasks_Billing!G2227="","",[1]All_Tasks_Billing!G2227)</f>
        <v/>
      </c>
      <c r="H2227" s="45" t="str">
        <f>[1]All_Tasks_Billing!H2227</f>
        <v/>
      </c>
      <c r="I2227" t="str">
        <f>IF([1]All_Tasks_Billing!I2227="","",[1]All_Tasks_Billing!I2227)</f>
        <v/>
      </c>
      <c r="J2227" t="str">
        <f>IF([1]All_Tasks_Billing!J2227="","",[1]All_Tasks_Billing!J2227)</f>
        <v/>
      </c>
      <c r="K2227" t="str">
        <f>[1]All_Tasks_Billing!K2227</f>
        <v/>
      </c>
      <c r="L2227" s="45" t="str">
        <f>[1]All_Tasks_Billing!L2227</f>
        <v/>
      </c>
      <c r="M2227" t="str">
        <f>[1]All_Tasks_Billing!M2227</f>
        <v/>
      </c>
      <c r="N2227" s="46">
        <f>IF([1]All_Tasks_Billing!N2227="",0,[1]All_Tasks_Billing!N2227)</f>
        <v>0</v>
      </c>
      <c r="O2227" t="str">
        <f>[1]All_Tasks_Billing!O2227</f>
        <v/>
      </c>
      <c r="P2227" s="47">
        <f>IF([1]All_Tasks_Billing!P2227="",0,[1]All_Tasks_Billing!P2227)</f>
        <v>0</v>
      </c>
      <c r="Q2227" s="47">
        <f>IF([1]All_Tasks_Billing!Q2227="",0,[1]All_Tasks_Billing!Q2227)</f>
        <v>0</v>
      </c>
      <c r="R2227" s="47">
        <f>IF([1]All_Tasks_Billing!R2227="",0,[1]All_Tasks_Billing!R2227)</f>
        <v>0</v>
      </c>
      <c r="S2227" t="str">
        <f>[1]All_Tasks_Billing!S2227</f>
        <v/>
      </c>
      <c r="T2227" t="str">
        <f>[1]All_Tasks_Billing!T2227</f>
        <v/>
      </c>
      <c r="U2227" t="str">
        <f>[1]All_Tasks_Billing!U2227</f>
        <v/>
      </c>
      <c r="V2227">
        <f>[1]All_Tasks_Billing!V2227</f>
        <v>0</v>
      </c>
      <c r="W2227" s="48">
        <f>[1]All_Tasks_Billing!W2227</f>
        <v>0</v>
      </c>
      <c r="X2227">
        <f>[1]All_Tasks_Billing!X2227</f>
        <v>0</v>
      </c>
      <c r="Y2227">
        <f>[1]All_Tasks_Billing!Y2227</f>
        <v>1</v>
      </c>
      <c r="Z2227" s="49">
        <f>[1]All_Tasks_Billing!Z2227</f>
        <v>0</v>
      </c>
      <c r="AA2227" s="45" t="str">
        <f>[1]All_Tasks_Billing!AA2227</f>
        <v/>
      </c>
      <c r="AB2227" t="str">
        <f>[1]All_Tasks_Billing!AB2227</f>
        <v/>
      </c>
      <c r="AC2227" s="48">
        <f>[1]All_Tasks_Billing!AC2227</f>
        <v>0</v>
      </c>
      <c r="AD2227" s="48">
        <f>[1]All_Tasks_Billing!AD2227</f>
        <v>0</v>
      </c>
      <c r="AE2227" s="48">
        <f>[1]All_Tasks_Billing!AE2227</f>
        <v>0</v>
      </c>
      <c r="AF2227" s="48">
        <f>[1]All_Tasks_Billing!AF2227</f>
        <v>0</v>
      </c>
      <c r="AG2227" s="48">
        <f>[1]All_Tasks_Billing!AG2227</f>
        <v>0</v>
      </c>
      <c r="AH2227" s="48">
        <f>[1]All_Tasks_Billing!AH2227</f>
        <v>0</v>
      </c>
      <c r="AI2227" s="48">
        <f>[1]All_Tasks_Billing!AI2227</f>
        <v>0</v>
      </c>
      <c r="AJ2227" s="48">
        <f>[1]All_Tasks_Billing!AJ2227</f>
        <v>0</v>
      </c>
      <c r="AK2227" s="48">
        <f>[1]All_Tasks_Billing!AK2227</f>
        <v>0</v>
      </c>
      <c r="AL2227" s="48">
        <f>[1]All_Tasks_Billing!AL2227</f>
        <v>0</v>
      </c>
      <c r="AM2227" s="48">
        <f>[1]All_Tasks_Billing!AM2227</f>
        <v>0</v>
      </c>
      <c r="AN2227" s="48">
        <f>[1]All_Tasks_Billing!AN2227</f>
        <v>0</v>
      </c>
      <c r="AO2227" s="48">
        <f>[1]All_Tasks_Billing!AO2227</f>
        <v>0</v>
      </c>
      <c r="AP2227" s="48">
        <f>[1]All_Tasks_Billing!AP2227</f>
        <v>0</v>
      </c>
      <c r="AQ2227" s="48">
        <f>[1]All_Tasks_Billing!AQ2227</f>
        <v>0</v>
      </c>
      <c r="AR2227" s="48">
        <f>[1]All_Tasks_Billing!AR2227</f>
        <v>0</v>
      </c>
      <c r="AS2227" s="48">
        <f>[1]All_Tasks_Billing!AS2227</f>
        <v>0</v>
      </c>
      <c r="AT2227" s="48">
        <f>[1]All_Tasks_Billing!AT2227</f>
        <v>0</v>
      </c>
      <c r="AU2227" s="50" t="str">
        <f t="shared" si="612"/>
        <v/>
      </c>
      <c r="AV2227" s="50" t="str">
        <f t="shared" si="613"/>
        <v/>
      </c>
      <c r="AW2227" s="50" t="str">
        <f t="shared" si="614"/>
        <v/>
      </c>
      <c r="AX2227" s="50" t="str">
        <f t="shared" ca="1" si="615"/>
        <v>Not Completed</v>
      </c>
      <c r="AY2227" s="50" t="str">
        <f t="shared" ca="1" si="616"/>
        <v>Not Completed</v>
      </c>
      <c r="AZ2227" s="50" t="str">
        <f t="shared" ca="1" si="617"/>
        <v>Not Completed</v>
      </c>
      <c r="BA2227" s="48">
        <f t="shared" si="618"/>
        <v>0</v>
      </c>
      <c r="BB2227" s="45" t="str">
        <f t="shared" si="619"/>
        <v/>
      </c>
      <c r="BC2227" s="50" t="str">
        <f t="shared" si="620"/>
        <v/>
      </c>
      <c r="BD2227" s="48">
        <f t="shared" si="621"/>
        <v>0</v>
      </c>
      <c r="BE2227" s="50" t="str">
        <f t="shared" si="622"/>
        <v>Not Started</v>
      </c>
      <c r="BF2227" s="51">
        <f t="shared" si="623"/>
        <v>0</v>
      </c>
      <c r="BG2227" s="51">
        <f t="shared" si="624"/>
        <v>0</v>
      </c>
      <c r="BH2227" s="50" t="str">
        <f t="shared" si="625"/>
        <v/>
      </c>
      <c r="BI2227" s="50" t="str">
        <f t="shared" si="626"/>
        <v/>
      </c>
      <c r="BJ2227" s="50" t="str">
        <f t="shared" si="627"/>
        <v/>
      </c>
      <c r="BK2227" s="50" t="str">
        <f t="shared" si="628"/>
        <v xml:space="preserve">Not Started |  | </v>
      </c>
      <c r="BL2227" s="49" t="str">
        <f t="shared" ca="1" si="629"/>
        <v/>
      </c>
    </row>
    <row r="2228" spans="1:64" x14ac:dyDescent="0.25">
      <c r="A2228" t="str">
        <f>[1]All_Tasks_Billing!A2228</f>
        <v/>
      </c>
      <c r="B2228" t="str">
        <f>[1]All_Tasks_Billing!B2228</f>
        <v/>
      </c>
      <c r="C2228" t="str">
        <f>[1]All_Tasks_Billing!C2228</f>
        <v/>
      </c>
      <c r="D2228" t="str">
        <f>[1]All_Tasks_Billing!D2228</f>
        <v/>
      </c>
      <c r="E2228" t="str">
        <f>[1]All_Tasks_Billing!E2228</f>
        <v/>
      </c>
      <c r="F2228" t="str">
        <f>IF([1]All_Tasks_Billing!F2228="","",[1]All_Tasks_Billing!F2228)</f>
        <v/>
      </c>
      <c r="G2228" t="str">
        <f>IF([1]All_Tasks_Billing!G2228="","",[1]All_Tasks_Billing!G2228)</f>
        <v/>
      </c>
      <c r="H2228" s="45" t="str">
        <f>[1]All_Tasks_Billing!H2228</f>
        <v/>
      </c>
      <c r="I2228" t="str">
        <f>IF([1]All_Tasks_Billing!I2228="","",[1]All_Tasks_Billing!I2228)</f>
        <v/>
      </c>
      <c r="J2228" t="str">
        <f>IF([1]All_Tasks_Billing!J2228="","",[1]All_Tasks_Billing!J2228)</f>
        <v/>
      </c>
      <c r="K2228" t="str">
        <f>[1]All_Tasks_Billing!K2228</f>
        <v/>
      </c>
      <c r="L2228" s="45" t="str">
        <f>[1]All_Tasks_Billing!L2228</f>
        <v/>
      </c>
      <c r="M2228" t="str">
        <f>[1]All_Tasks_Billing!M2228</f>
        <v/>
      </c>
      <c r="N2228" s="46">
        <f>IF([1]All_Tasks_Billing!N2228="",0,[1]All_Tasks_Billing!N2228)</f>
        <v>0</v>
      </c>
      <c r="O2228" t="str">
        <f>[1]All_Tasks_Billing!O2228</f>
        <v/>
      </c>
      <c r="P2228" s="47">
        <f>IF([1]All_Tasks_Billing!P2228="",0,[1]All_Tasks_Billing!P2228)</f>
        <v>0</v>
      </c>
      <c r="Q2228" s="47">
        <f>IF([1]All_Tasks_Billing!Q2228="",0,[1]All_Tasks_Billing!Q2228)</f>
        <v>0</v>
      </c>
      <c r="R2228" s="47">
        <f>IF([1]All_Tasks_Billing!R2228="",0,[1]All_Tasks_Billing!R2228)</f>
        <v>0</v>
      </c>
      <c r="S2228" t="str">
        <f>[1]All_Tasks_Billing!S2228</f>
        <v/>
      </c>
      <c r="T2228" t="str">
        <f>[1]All_Tasks_Billing!T2228</f>
        <v/>
      </c>
      <c r="U2228" t="str">
        <f>[1]All_Tasks_Billing!U2228</f>
        <v/>
      </c>
      <c r="V2228">
        <f>[1]All_Tasks_Billing!V2228</f>
        <v>0</v>
      </c>
      <c r="W2228" s="48">
        <f>[1]All_Tasks_Billing!W2228</f>
        <v>0</v>
      </c>
      <c r="X2228">
        <f>[1]All_Tasks_Billing!X2228</f>
        <v>0</v>
      </c>
      <c r="Y2228">
        <f>[1]All_Tasks_Billing!Y2228</f>
        <v>1</v>
      </c>
      <c r="Z2228" s="49">
        <f>[1]All_Tasks_Billing!Z2228</f>
        <v>0</v>
      </c>
      <c r="AA2228" s="45" t="str">
        <f>[1]All_Tasks_Billing!AA2228</f>
        <v/>
      </c>
      <c r="AB2228" t="str">
        <f>[1]All_Tasks_Billing!AB2228</f>
        <v/>
      </c>
      <c r="AC2228" s="48">
        <f>[1]All_Tasks_Billing!AC2228</f>
        <v>0</v>
      </c>
      <c r="AD2228" s="48">
        <f>[1]All_Tasks_Billing!AD2228</f>
        <v>0</v>
      </c>
      <c r="AE2228" s="48">
        <f>[1]All_Tasks_Billing!AE2228</f>
        <v>0</v>
      </c>
      <c r="AF2228" s="48">
        <f>[1]All_Tasks_Billing!AF2228</f>
        <v>0</v>
      </c>
      <c r="AG2228" s="48">
        <f>[1]All_Tasks_Billing!AG2228</f>
        <v>0</v>
      </c>
      <c r="AH2228" s="48">
        <f>[1]All_Tasks_Billing!AH2228</f>
        <v>0</v>
      </c>
      <c r="AI2228" s="48">
        <f>[1]All_Tasks_Billing!AI2228</f>
        <v>0</v>
      </c>
      <c r="AJ2228" s="48">
        <f>[1]All_Tasks_Billing!AJ2228</f>
        <v>0</v>
      </c>
      <c r="AK2228" s="48">
        <f>[1]All_Tasks_Billing!AK2228</f>
        <v>0</v>
      </c>
      <c r="AL2228" s="48">
        <f>[1]All_Tasks_Billing!AL2228</f>
        <v>0</v>
      </c>
      <c r="AM2228" s="48">
        <f>[1]All_Tasks_Billing!AM2228</f>
        <v>0</v>
      </c>
      <c r="AN2228" s="48">
        <f>[1]All_Tasks_Billing!AN2228</f>
        <v>0</v>
      </c>
      <c r="AO2228" s="48">
        <f>[1]All_Tasks_Billing!AO2228</f>
        <v>0</v>
      </c>
      <c r="AP2228" s="48">
        <f>[1]All_Tasks_Billing!AP2228</f>
        <v>0</v>
      </c>
      <c r="AQ2228" s="48">
        <f>[1]All_Tasks_Billing!AQ2228</f>
        <v>0</v>
      </c>
      <c r="AR2228" s="48">
        <f>[1]All_Tasks_Billing!AR2228</f>
        <v>0</v>
      </c>
      <c r="AS2228" s="48">
        <f>[1]All_Tasks_Billing!AS2228</f>
        <v>0</v>
      </c>
      <c r="AT2228" s="48">
        <f>[1]All_Tasks_Billing!AT2228</f>
        <v>0</v>
      </c>
      <c r="AU2228" s="50" t="str">
        <f t="shared" si="612"/>
        <v/>
      </c>
      <c r="AV2228" s="50" t="str">
        <f t="shared" si="613"/>
        <v/>
      </c>
      <c r="AW2228" s="50" t="str">
        <f t="shared" si="614"/>
        <v/>
      </c>
      <c r="AX2228" s="50" t="str">
        <f t="shared" ca="1" si="615"/>
        <v>Not Completed</v>
      </c>
      <c r="AY2228" s="50" t="str">
        <f t="shared" ca="1" si="616"/>
        <v>Not Completed</v>
      </c>
      <c r="AZ2228" s="50" t="str">
        <f t="shared" ca="1" si="617"/>
        <v>Not Completed</v>
      </c>
      <c r="BA2228" s="48">
        <f t="shared" si="618"/>
        <v>0</v>
      </c>
      <c r="BB2228" s="45" t="str">
        <f t="shared" si="619"/>
        <v/>
      </c>
      <c r="BC2228" s="50" t="str">
        <f t="shared" si="620"/>
        <v/>
      </c>
      <c r="BD2228" s="48">
        <f t="shared" si="621"/>
        <v>0</v>
      </c>
      <c r="BE2228" s="50" t="str">
        <f t="shared" si="622"/>
        <v>Not Started</v>
      </c>
      <c r="BF2228" s="51">
        <f t="shared" si="623"/>
        <v>0</v>
      </c>
      <c r="BG2228" s="51">
        <f t="shared" si="624"/>
        <v>0</v>
      </c>
      <c r="BH2228" s="50" t="str">
        <f t="shared" si="625"/>
        <v/>
      </c>
      <c r="BI2228" s="50" t="str">
        <f t="shared" si="626"/>
        <v/>
      </c>
      <c r="BJ2228" s="50" t="str">
        <f t="shared" si="627"/>
        <v/>
      </c>
      <c r="BK2228" s="50" t="str">
        <f t="shared" si="628"/>
        <v xml:space="preserve">Not Started |  | </v>
      </c>
      <c r="BL2228" s="49" t="str">
        <f t="shared" ca="1" si="629"/>
        <v/>
      </c>
    </row>
    <row r="2229" spans="1:64" x14ac:dyDescent="0.25">
      <c r="A2229" t="str">
        <f>[1]All_Tasks_Billing!A2229</f>
        <v/>
      </c>
      <c r="B2229" t="str">
        <f>[1]All_Tasks_Billing!B2229</f>
        <v/>
      </c>
      <c r="C2229" t="str">
        <f>[1]All_Tasks_Billing!C2229</f>
        <v/>
      </c>
      <c r="D2229" t="str">
        <f>[1]All_Tasks_Billing!D2229</f>
        <v/>
      </c>
      <c r="E2229" t="str">
        <f>[1]All_Tasks_Billing!E2229</f>
        <v/>
      </c>
      <c r="F2229" t="str">
        <f>IF([1]All_Tasks_Billing!F2229="","",[1]All_Tasks_Billing!F2229)</f>
        <v/>
      </c>
      <c r="G2229" t="str">
        <f>IF([1]All_Tasks_Billing!G2229="","",[1]All_Tasks_Billing!G2229)</f>
        <v/>
      </c>
      <c r="H2229" s="45" t="str">
        <f>[1]All_Tasks_Billing!H2229</f>
        <v/>
      </c>
      <c r="I2229" t="str">
        <f>IF([1]All_Tasks_Billing!I2229="","",[1]All_Tasks_Billing!I2229)</f>
        <v/>
      </c>
      <c r="J2229" t="str">
        <f>IF([1]All_Tasks_Billing!J2229="","",[1]All_Tasks_Billing!J2229)</f>
        <v/>
      </c>
      <c r="K2229" t="str">
        <f>[1]All_Tasks_Billing!K2229</f>
        <v/>
      </c>
      <c r="L2229" s="45" t="str">
        <f>[1]All_Tasks_Billing!L2229</f>
        <v/>
      </c>
      <c r="M2229" t="str">
        <f>[1]All_Tasks_Billing!M2229</f>
        <v/>
      </c>
      <c r="N2229" s="46">
        <f>IF([1]All_Tasks_Billing!N2229="",0,[1]All_Tasks_Billing!N2229)</f>
        <v>0</v>
      </c>
      <c r="O2229" t="str">
        <f>[1]All_Tasks_Billing!O2229</f>
        <v/>
      </c>
      <c r="P2229" s="47">
        <f>IF([1]All_Tasks_Billing!P2229="",0,[1]All_Tasks_Billing!P2229)</f>
        <v>0</v>
      </c>
      <c r="Q2229" s="47">
        <f>IF([1]All_Tasks_Billing!Q2229="",0,[1]All_Tasks_Billing!Q2229)</f>
        <v>0</v>
      </c>
      <c r="R2229" s="47">
        <f>IF([1]All_Tasks_Billing!R2229="",0,[1]All_Tasks_Billing!R2229)</f>
        <v>0</v>
      </c>
      <c r="S2229" t="str">
        <f>[1]All_Tasks_Billing!S2229</f>
        <v/>
      </c>
      <c r="T2229" t="str">
        <f>[1]All_Tasks_Billing!T2229</f>
        <v/>
      </c>
      <c r="U2229" t="str">
        <f>[1]All_Tasks_Billing!U2229</f>
        <v/>
      </c>
      <c r="V2229">
        <f>[1]All_Tasks_Billing!V2229</f>
        <v>0</v>
      </c>
      <c r="W2229" s="48">
        <f>[1]All_Tasks_Billing!W2229</f>
        <v>0</v>
      </c>
      <c r="X2229">
        <f>[1]All_Tasks_Billing!X2229</f>
        <v>0</v>
      </c>
      <c r="Y2229">
        <f>[1]All_Tasks_Billing!Y2229</f>
        <v>1</v>
      </c>
      <c r="Z2229" s="49">
        <f>[1]All_Tasks_Billing!Z2229</f>
        <v>0</v>
      </c>
      <c r="AA2229" s="45" t="str">
        <f>[1]All_Tasks_Billing!AA2229</f>
        <v/>
      </c>
      <c r="AB2229" t="str">
        <f>[1]All_Tasks_Billing!AB2229</f>
        <v/>
      </c>
      <c r="AC2229" s="48">
        <f>[1]All_Tasks_Billing!AC2229</f>
        <v>0</v>
      </c>
      <c r="AD2229" s="48">
        <f>[1]All_Tasks_Billing!AD2229</f>
        <v>0</v>
      </c>
      <c r="AE2229" s="48">
        <f>[1]All_Tasks_Billing!AE2229</f>
        <v>0</v>
      </c>
      <c r="AF2229" s="48">
        <f>[1]All_Tasks_Billing!AF2229</f>
        <v>0</v>
      </c>
      <c r="AG2229" s="48">
        <f>[1]All_Tasks_Billing!AG2229</f>
        <v>0</v>
      </c>
      <c r="AH2229" s="48">
        <f>[1]All_Tasks_Billing!AH2229</f>
        <v>0</v>
      </c>
      <c r="AI2229" s="48">
        <f>[1]All_Tasks_Billing!AI2229</f>
        <v>0</v>
      </c>
      <c r="AJ2229" s="48">
        <f>[1]All_Tasks_Billing!AJ2229</f>
        <v>0</v>
      </c>
      <c r="AK2229" s="48">
        <f>[1]All_Tasks_Billing!AK2229</f>
        <v>0</v>
      </c>
      <c r="AL2229" s="48">
        <f>[1]All_Tasks_Billing!AL2229</f>
        <v>0</v>
      </c>
      <c r="AM2229" s="48">
        <f>[1]All_Tasks_Billing!AM2229</f>
        <v>0</v>
      </c>
      <c r="AN2229" s="48">
        <f>[1]All_Tasks_Billing!AN2229</f>
        <v>0</v>
      </c>
      <c r="AO2229" s="48">
        <f>[1]All_Tasks_Billing!AO2229</f>
        <v>0</v>
      </c>
      <c r="AP2229" s="48">
        <f>[1]All_Tasks_Billing!AP2229</f>
        <v>0</v>
      </c>
      <c r="AQ2229" s="48">
        <f>[1]All_Tasks_Billing!AQ2229</f>
        <v>0</v>
      </c>
      <c r="AR2229" s="48">
        <f>[1]All_Tasks_Billing!AR2229</f>
        <v>0</v>
      </c>
      <c r="AS2229" s="48">
        <f>[1]All_Tasks_Billing!AS2229</f>
        <v>0</v>
      </c>
      <c r="AT2229" s="48">
        <f>[1]All_Tasks_Billing!AT2229</f>
        <v>0</v>
      </c>
      <c r="AU2229" s="50" t="str">
        <f t="shared" si="612"/>
        <v/>
      </c>
      <c r="AV2229" s="50" t="str">
        <f t="shared" si="613"/>
        <v/>
      </c>
      <c r="AW2229" s="50" t="str">
        <f t="shared" si="614"/>
        <v/>
      </c>
      <c r="AX2229" s="50" t="str">
        <f t="shared" ca="1" si="615"/>
        <v>Not Completed</v>
      </c>
      <c r="AY2229" s="50" t="str">
        <f t="shared" ca="1" si="616"/>
        <v>Not Completed</v>
      </c>
      <c r="AZ2229" s="50" t="str">
        <f t="shared" ca="1" si="617"/>
        <v>Not Completed</v>
      </c>
      <c r="BA2229" s="48">
        <f t="shared" si="618"/>
        <v>0</v>
      </c>
      <c r="BB2229" s="45" t="str">
        <f t="shared" si="619"/>
        <v/>
      </c>
      <c r="BC2229" s="50" t="str">
        <f t="shared" si="620"/>
        <v/>
      </c>
      <c r="BD2229" s="48">
        <f t="shared" si="621"/>
        <v>0</v>
      </c>
      <c r="BE2229" s="50" t="str">
        <f t="shared" si="622"/>
        <v>Not Started</v>
      </c>
      <c r="BF2229" s="51">
        <f t="shared" si="623"/>
        <v>0</v>
      </c>
      <c r="BG2229" s="51">
        <f t="shared" si="624"/>
        <v>0</v>
      </c>
      <c r="BH2229" s="50" t="str">
        <f t="shared" si="625"/>
        <v/>
      </c>
      <c r="BI2229" s="50" t="str">
        <f t="shared" si="626"/>
        <v/>
      </c>
      <c r="BJ2229" s="50" t="str">
        <f t="shared" si="627"/>
        <v/>
      </c>
      <c r="BK2229" s="50" t="str">
        <f t="shared" si="628"/>
        <v xml:space="preserve">Not Started |  | </v>
      </c>
      <c r="BL2229" s="49" t="str">
        <f t="shared" ca="1" si="629"/>
        <v/>
      </c>
    </row>
    <row r="2230" spans="1:64" x14ac:dyDescent="0.25">
      <c r="A2230" t="str">
        <f>[1]All_Tasks_Billing!A2230</f>
        <v/>
      </c>
      <c r="B2230" t="str">
        <f>[1]All_Tasks_Billing!B2230</f>
        <v/>
      </c>
      <c r="C2230" t="str">
        <f>[1]All_Tasks_Billing!C2230</f>
        <v/>
      </c>
      <c r="D2230" t="str">
        <f>[1]All_Tasks_Billing!D2230</f>
        <v/>
      </c>
      <c r="E2230" t="str">
        <f>[1]All_Tasks_Billing!E2230</f>
        <v/>
      </c>
      <c r="F2230" t="str">
        <f>IF([1]All_Tasks_Billing!F2230="","",[1]All_Tasks_Billing!F2230)</f>
        <v/>
      </c>
      <c r="G2230" t="str">
        <f>IF([1]All_Tasks_Billing!G2230="","",[1]All_Tasks_Billing!G2230)</f>
        <v/>
      </c>
      <c r="H2230" s="45" t="str">
        <f>[1]All_Tasks_Billing!H2230</f>
        <v/>
      </c>
      <c r="I2230" t="str">
        <f>IF([1]All_Tasks_Billing!I2230="","",[1]All_Tasks_Billing!I2230)</f>
        <v/>
      </c>
      <c r="J2230" t="str">
        <f>IF([1]All_Tasks_Billing!J2230="","",[1]All_Tasks_Billing!J2230)</f>
        <v/>
      </c>
      <c r="K2230" t="str">
        <f>[1]All_Tasks_Billing!K2230</f>
        <v/>
      </c>
      <c r="L2230" s="45" t="str">
        <f>[1]All_Tasks_Billing!L2230</f>
        <v/>
      </c>
      <c r="M2230" t="str">
        <f>[1]All_Tasks_Billing!M2230</f>
        <v/>
      </c>
      <c r="N2230" s="46">
        <f>IF([1]All_Tasks_Billing!N2230="",0,[1]All_Tasks_Billing!N2230)</f>
        <v>0</v>
      </c>
      <c r="O2230" t="str">
        <f>[1]All_Tasks_Billing!O2230</f>
        <v/>
      </c>
      <c r="P2230" s="47">
        <f>IF([1]All_Tasks_Billing!P2230="",0,[1]All_Tasks_Billing!P2230)</f>
        <v>0</v>
      </c>
      <c r="Q2230" s="47">
        <f>IF([1]All_Tasks_Billing!Q2230="",0,[1]All_Tasks_Billing!Q2230)</f>
        <v>0</v>
      </c>
      <c r="R2230" s="47">
        <f>IF([1]All_Tasks_Billing!R2230="",0,[1]All_Tasks_Billing!R2230)</f>
        <v>0</v>
      </c>
      <c r="S2230" t="str">
        <f>[1]All_Tasks_Billing!S2230</f>
        <v/>
      </c>
      <c r="T2230" t="str">
        <f>[1]All_Tasks_Billing!T2230</f>
        <v/>
      </c>
      <c r="U2230" t="str">
        <f>[1]All_Tasks_Billing!U2230</f>
        <v/>
      </c>
      <c r="V2230">
        <f>[1]All_Tasks_Billing!V2230</f>
        <v>0</v>
      </c>
      <c r="W2230" s="48">
        <f>[1]All_Tasks_Billing!W2230</f>
        <v>0</v>
      </c>
      <c r="X2230">
        <f>[1]All_Tasks_Billing!X2230</f>
        <v>0</v>
      </c>
      <c r="Y2230">
        <f>[1]All_Tasks_Billing!Y2230</f>
        <v>1</v>
      </c>
      <c r="Z2230" s="49">
        <f>[1]All_Tasks_Billing!Z2230</f>
        <v>0</v>
      </c>
      <c r="AA2230" s="45" t="str">
        <f>[1]All_Tasks_Billing!AA2230</f>
        <v/>
      </c>
      <c r="AB2230" t="str">
        <f>[1]All_Tasks_Billing!AB2230</f>
        <v/>
      </c>
      <c r="AC2230" s="48">
        <f>[1]All_Tasks_Billing!AC2230</f>
        <v>0</v>
      </c>
      <c r="AD2230" s="48">
        <f>[1]All_Tasks_Billing!AD2230</f>
        <v>0</v>
      </c>
      <c r="AE2230" s="48">
        <f>[1]All_Tasks_Billing!AE2230</f>
        <v>0</v>
      </c>
      <c r="AF2230" s="48">
        <f>[1]All_Tasks_Billing!AF2230</f>
        <v>0</v>
      </c>
      <c r="AG2230" s="48">
        <f>[1]All_Tasks_Billing!AG2230</f>
        <v>0</v>
      </c>
      <c r="AH2230" s="48">
        <f>[1]All_Tasks_Billing!AH2230</f>
        <v>0</v>
      </c>
      <c r="AI2230" s="48">
        <f>[1]All_Tasks_Billing!AI2230</f>
        <v>0</v>
      </c>
      <c r="AJ2230" s="48">
        <f>[1]All_Tasks_Billing!AJ2230</f>
        <v>0</v>
      </c>
      <c r="AK2230" s="48">
        <f>[1]All_Tasks_Billing!AK2230</f>
        <v>0</v>
      </c>
      <c r="AL2230" s="48">
        <f>[1]All_Tasks_Billing!AL2230</f>
        <v>0</v>
      </c>
      <c r="AM2230" s="48">
        <f>[1]All_Tasks_Billing!AM2230</f>
        <v>0</v>
      </c>
      <c r="AN2230" s="48">
        <f>[1]All_Tasks_Billing!AN2230</f>
        <v>0</v>
      </c>
      <c r="AO2230" s="48">
        <f>[1]All_Tasks_Billing!AO2230</f>
        <v>0</v>
      </c>
      <c r="AP2230" s="48">
        <f>[1]All_Tasks_Billing!AP2230</f>
        <v>0</v>
      </c>
      <c r="AQ2230" s="48">
        <f>[1]All_Tasks_Billing!AQ2230</f>
        <v>0</v>
      </c>
      <c r="AR2230" s="48">
        <f>[1]All_Tasks_Billing!AR2230</f>
        <v>0</v>
      </c>
      <c r="AS2230" s="48">
        <f>[1]All_Tasks_Billing!AS2230</f>
        <v>0</v>
      </c>
      <c r="AT2230" s="48">
        <f>[1]All_Tasks_Billing!AT2230</f>
        <v>0</v>
      </c>
      <c r="AU2230" s="50" t="str">
        <f t="shared" si="612"/>
        <v/>
      </c>
      <c r="AV2230" s="50" t="str">
        <f t="shared" si="613"/>
        <v/>
      </c>
      <c r="AW2230" s="50" t="str">
        <f t="shared" si="614"/>
        <v/>
      </c>
      <c r="AX2230" s="50" t="str">
        <f t="shared" ca="1" si="615"/>
        <v>Not Completed</v>
      </c>
      <c r="AY2230" s="50" t="str">
        <f t="shared" ca="1" si="616"/>
        <v>Not Completed</v>
      </c>
      <c r="AZ2230" s="50" t="str">
        <f t="shared" ca="1" si="617"/>
        <v>Not Completed</v>
      </c>
      <c r="BA2230" s="48">
        <f t="shared" si="618"/>
        <v>0</v>
      </c>
      <c r="BB2230" s="45" t="str">
        <f t="shared" si="619"/>
        <v/>
      </c>
      <c r="BC2230" s="50" t="str">
        <f t="shared" si="620"/>
        <v/>
      </c>
      <c r="BD2230" s="48">
        <f t="shared" si="621"/>
        <v>0</v>
      </c>
      <c r="BE2230" s="50" t="str">
        <f t="shared" si="622"/>
        <v>Not Started</v>
      </c>
      <c r="BF2230" s="51">
        <f t="shared" si="623"/>
        <v>0</v>
      </c>
      <c r="BG2230" s="51">
        <f t="shared" si="624"/>
        <v>0</v>
      </c>
      <c r="BH2230" s="50" t="str">
        <f t="shared" si="625"/>
        <v/>
      </c>
      <c r="BI2230" s="50" t="str">
        <f t="shared" si="626"/>
        <v/>
      </c>
      <c r="BJ2230" s="50" t="str">
        <f t="shared" si="627"/>
        <v/>
      </c>
      <c r="BK2230" s="50" t="str">
        <f t="shared" si="628"/>
        <v xml:space="preserve">Not Started |  | </v>
      </c>
      <c r="BL2230" s="49" t="str">
        <f t="shared" ca="1" si="629"/>
        <v/>
      </c>
    </row>
    <row r="2231" spans="1:64" x14ac:dyDescent="0.25">
      <c r="A2231" t="str">
        <f>[1]All_Tasks_Billing!A2231</f>
        <v/>
      </c>
      <c r="B2231" t="str">
        <f>[1]All_Tasks_Billing!B2231</f>
        <v/>
      </c>
      <c r="C2231" t="str">
        <f>[1]All_Tasks_Billing!C2231</f>
        <v/>
      </c>
      <c r="D2231" t="str">
        <f>[1]All_Tasks_Billing!D2231</f>
        <v/>
      </c>
      <c r="E2231" t="str">
        <f>[1]All_Tasks_Billing!E2231</f>
        <v/>
      </c>
      <c r="F2231" t="str">
        <f>IF([1]All_Tasks_Billing!F2231="","",[1]All_Tasks_Billing!F2231)</f>
        <v/>
      </c>
      <c r="G2231" t="str">
        <f>IF([1]All_Tasks_Billing!G2231="","",[1]All_Tasks_Billing!G2231)</f>
        <v/>
      </c>
      <c r="H2231" s="45" t="str">
        <f>[1]All_Tasks_Billing!H2231</f>
        <v/>
      </c>
      <c r="I2231" t="str">
        <f>IF([1]All_Tasks_Billing!I2231="","",[1]All_Tasks_Billing!I2231)</f>
        <v/>
      </c>
      <c r="J2231" t="str">
        <f>IF([1]All_Tasks_Billing!J2231="","",[1]All_Tasks_Billing!J2231)</f>
        <v/>
      </c>
      <c r="K2231" t="str">
        <f>[1]All_Tasks_Billing!K2231</f>
        <v/>
      </c>
      <c r="L2231" s="45" t="str">
        <f>[1]All_Tasks_Billing!L2231</f>
        <v/>
      </c>
      <c r="M2231" t="str">
        <f>[1]All_Tasks_Billing!M2231</f>
        <v/>
      </c>
      <c r="N2231" s="46">
        <f>IF([1]All_Tasks_Billing!N2231="",0,[1]All_Tasks_Billing!N2231)</f>
        <v>0</v>
      </c>
      <c r="O2231" t="str">
        <f>[1]All_Tasks_Billing!O2231</f>
        <v/>
      </c>
      <c r="P2231" s="47">
        <f>IF([1]All_Tasks_Billing!P2231="",0,[1]All_Tasks_Billing!P2231)</f>
        <v>0</v>
      </c>
      <c r="Q2231" s="47">
        <f>IF([1]All_Tasks_Billing!Q2231="",0,[1]All_Tasks_Billing!Q2231)</f>
        <v>0</v>
      </c>
      <c r="R2231" s="47">
        <f>IF([1]All_Tasks_Billing!R2231="",0,[1]All_Tasks_Billing!R2231)</f>
        <v>0</v>
      </c>
      <c r="S2231" t="str">
        <f>[1]All_Tasks_Billing!S2231</f>
        <v/>
      </c>
      <c r="T2231" t="str">
        <f>[1]All_Tasks_Billing!T2231</f>
        <v/>
      </c>
      <c r="U2231" t="str">
        <f>[1]All_Tasks_Billing!U2231</f>
        <v/>
      </c>
      <c r="V2231">
        <f>[1]All_Tasks_Billing!V2231</f>
        <v>0</v>
      </c>
      <c r="W2231" s="48">
        <f>[1]All_Tasks_Billing!W2231</f>
        <v>0</v>
      </c>
      <c r="X2231">
        <f>[1]All_Tasks_Billing!X2231</f>
        <v>0</v>
      </c>
      <c r="Y2231">
        <f>[1]All_Tasks_Billing!Y2231</f>
        <v>1</v>
      </c>
      <c r="Z2231" s="49">
        <f>[1]All_Tasks_Billing!Z2231</f>
        <v>0</v>
      </c>
      <c r="AA2231" s="45" t="str">
        <f>[1]All_Tasks_Billing!AA2231</f>
        <v/>
      </c>
      <c r="AB2231" t="str">
        <f>[1]All_Tasks_Billing!AB2231</f>
        <v/>
      </c>
      <c r="AC2231" s="48">
        <f>[1]All_Tasks_Billing!AC2231</f>
        <v>0</v>
      </c>
      <c r="AD2231" s="48">
        <f>[1]All_Tasks_Billing!AD2231</f>
        <v>0</v>
      </c>
      <c r="AE2231" s="48">
        <f>[1]All_Tasks_Billing!AE2231</f>
        <v>0</v>
      </c>
      <c r="AF2231" s="48">
        <f>[1]All_Tasks_Billing!AF2231</f>
        <v>0</v>
      </c>
      <c r="AG2231" s="48">
        <f>[1]All_Tasks_Billing!AG2231</f>
        <v>0</v>
      </c>
      <c r="AH2231" s="48">
        <f>[1]All_Tasks_Billing!AH2231</f>
        <v>0</v>
      </c>
      <c r="AI2231" s="48">
        <f>[1]All_Tasks_Billing!AI2231</f>
        <v>0</v>
      </c>
      <c r="AJ2231" s="48">
        <f>[1]All_Tasks_Billing!AJ2231</f>
        <v>0</v>
      </c>
      <c r="AK2231" s="48">
        <f>[1]All_Tasks_Billing!AK2231</f>
        <v>0</v>
      </c>
      <c r="AL2231" s="48">
        <f>[1]All_Tasks_Billing!AL2231</f>
        <v>0</v>
      </c>
      <c r="AM2231" s="48">
        <f>[1]All_Tasks_Billing!AM2231</f>
        <v>0</v>
      </c>
      <c r="AN2231" s="48">
        <f>[1]All_Tasks_Billing!AN2231</f>
        <v>0</v>
      </c>
      <c r="AO2231" s="48">
        <f>[1]All_Tasks_Billing!AO2231</f>
        <v>0</v>
      </c>
      <c r="AP2231" s="48">
        <f>[1]All_Tasks_Billing!AP2231</f>
        <v>0</v>
      </c>
      <c r="AQ2231" s="48">
        <f>[1]All_Tasks_Billing!AQ2231</f>
        <v>0</v>
      </c>
      <c r="AR2231" s="48">
        <f>[1]All_Tasks_Billing!AR2231</f>
        <v>0</v>
      </c>
      <c r="AS2231" s="48">
        <f>[1]All_Tasks_Billing!AS2231</f>
        <v>0</v>
      </c>
      <c r="AT2231" s="48">
        <f>[1]All_Tasks_Billing!AT2231</f>
        <v>0</v>
      </c>
      <c r="AU2231" s="50" t="str">
        <f t="shared" si="612"/>
        <v/>
      </c>
      <c r="AV2231" s="50" t="str">
        <f t="shared" si="613"/>
        <v/>
      </c>
      <c r="AW2231" s="50" t="str">
        <f t="shared" si="614"/>
        <v/>
      </c>
      <c r="AX2231" s="50" t="str">
        <f t="shared" ca="1" si="615"/>
        <v>Not Completed</v>
      </c>
      <c r="AY2231" s="50" t="str">
        <f t="shared" ca="1" si="616"/>
        <v>Not Completed</v>
      </c>
      <c r="AZ2231" s="50" t="str">
        <f t="shared" ca="1" si="617"/>
        <v>Not Completed</v>
      </c>
      <c r="BA2231" s="48">
        <f t="shared" si="618"/>
        <v>0</v>
      </c>
      <c r="BB2231" s="45" t="str">
        <f t="shared" si="619"/>
        <v/>
      </c>
      <c r="BC2231" s="50" t="str">
        <f t="shared" si="620"/>
        <v/>
      </c>
      <c r="BD2231" s="48">
        <f t="shared" si="621"/>
        <v>0</v>
      </c>
      <c r="BE2231" s="50" t="str">
        <f t="shared" si="622"/>
        <v>Not Started</v>
      </c>
      <c r="BF2231" s="51">
        <f t="shared" si="623"/>
        <v>0</v>
      </c>
      <c r="BG2231" s="51">
        <f t="shared" si="624"/>
        <v>0</v>
      </c>
      <c r="BH2231" s="50" t="str">
        <f t="shared" si="625"/>
        <v/>
      </c>
      <c r="BI2231" s="50" t="str">
        <f t="shared" si="626"/>
        <v/>
      </c>
      <c r="BJ2231" s="50" t="str">
        <f t="shared" si="627"/>
        <v/>
      </c>
      <c r="BK2231" s="50" t="str">
        <f t="shared" si="628"/>
        <v xml:space="preserve">Not Started |  | </v>
      </c>
      <c r="BL2231" s="49" t="str">
        <f t="shared" ca="1" si="629"/>
        <v/>
      </c>
    </row>
    <row r="2232" spans="1:64" x14ac:dyDescent="0.25">
      <c r="A2232" t="str">
        <f>[1]All_Tasks_Billing!A2232</f>
        <v/>
      </c>
      <c r="B2232" t="str">
        <f>[1]All_Tasks_Billing!B2232</f>
        <v/>
      </c>
      <c r="C2232" t="str">
        <f>[1]All_Tasks_Billing!C2232</f>
        <v/>
      </c>
      <c r="D2232" t="str">
        <f>[1]All_Tasks_Billing!D2232</f>
        <v/>
      </c>
      <c r="E2232" t="str">
        <f>[1]All_Tasks_Billing!E2232</f>
        <v/>
      </c>
      <c r="F2232" t="str">
        <f>IF([1]All_Tasks_Billing!F2232="","",[1]All_Tasks_Billing!F2232)</f>
        <v/>
      </c>
      <c r="G2232" t="str">
        <f>IF([1]All_Tasks_Billing!G2232="","",[1]All_Tasks_Billing!G2232)</f>
        <v/>
      </c>
      <c r="H2232" s="45" t="str">
        <f>[1]All_Tasks_Billing!H2232</f>
        <v/>
      </c>
      <c r="I2232" t="str">
        <f>IF([1]All_Tasks_Billing!I2232="","",[1]All_Tasks_Billing!I2232)</f>
        <v/>
      </c>
      <c r="J2232" t="str">
        <f>IF([1]All_Tasks_Billing!J2232="","",[1]All_Tasks_Billing!J2232)</f>
        <v/>
      </c>
      <c r="K2232" t="str">
        <f>[1]All_Tasks_Billing!K2232</f>
        <v/>
      </c>
      <c r="L2232" s="45" t="str">
        <f>[1]All_Tasks_Billing!L2232</f>
        <v/>
      </c>
      <c r="M2232" t="str">
        <f>[1]All_Tasks_Billing!M2232</f>
        <v/>
      </c>
      <c r="N2232" s="46">
        <f>IF([1]All_Tasks_Billing!N2232="",0,[1]All_Tasks_Billing!N2232)</f>
        <v>0</v>
      </c>
      <c r="O2232" t="str">
        <f>[1]All_Tasks_Billing!O2232</f>
        <v/>
      </c>
      <c r="P2232" s="47">
        <f>IF([1]All_Tasks_Billing!P2232="",0,[1]All_Tasks_Billing!P2232)</f>
        <v>0</v>
      </c>
      <c r="Q2232" s="47">
        <f>IF([1]All_Tasks_Billing!Q2232="",0,[1]All_Tasks_Billing!Q2232)</f>
        <v>0</v>
      </c>
      <c r="R2232" s="47">
        <f>IF([1]All_Tasks_Billing!R2232="",0,[1]All_Tasks_Billing!R2232)</f>
        <v>0</v>
      </c>
      <c r="S2232" t="str">
        <f>[1]All_Tasks_Billing!S2232</f>
        <v/>
      </c>
      <c r="T2232" t="str">
        <f>[1]All_Tasks_Billing!T2232</f>
        <v/>
      </c>
      <c r="U2232" t="str">
        <f>[1]All_Tasks_Billing!U2232</f>
        <v/>
      </c>
      <c r="V2232">
        <f>[1]All_Tasks_Billing!V2232</f>
        <v>0</v>
      </c>
      <c r="W2232" s="48">
        <f>[1]All_Tasks_Billing!W2232</f>
        <v>0</v>
      </c>
      <c r="X2232">
        <f>[1]All_Tasks_Billing!X2232</f>
        <v>0</v>
      </c>
      <c r="Y2232">
        <f>[1]All_Tasks_Billing!Y2232</f>
        <v>1</v>
      </c>
      <c r="Z2232" s="49">
        <f>[1]All_Tasks_Billing!Z2232</f>
        <v>0</v>
      </c>
      <c r="AA2232" s="45" t="str">
        <f>[1]All_Tasks_Billing!AA2232</f>
        <v/>
      </c>
      <c r="AB2232" t="str">
        <f>[1]All_Tasks_Billing!AB2232</f>
        <v/>
      </c>
      <c r="AC2232" s="48">
        <f>[1]All_Tasks_Billing!AC2232</f>
        <v>0</v>
      </c>
      <c r="AD2232" s="48">
        <f>[1]All_Tasks_Billing!AD2232</f>
        <v>0</v>
      </c>
      <c r="AE2232" s="48">
        <f>[1]All_Tasks_Billing!AE2232</f>
        <v>0</v>
      </c>
      <c r="AF2232" s="48">
        <f>[1]All_Tasks_Billing!AF2232</f>
        <v>0</v>
      </c>
      <c r="AG2232" s="48">
        <f>[1]All_Tasks_Billing!AG2232</f>
        <v>0</v>
      </c>
      <c r="AH2232" s="48">
        <f>[1]All_Tasks_Billing!AH2232</f>
        <v>0</v>
      </c>
      <c r="AI2232" s="48">
        <f>[1]All_Tasks_Billing!AI2232</f>
        <v>0</v>
      </c>
      <c r="AJ2232" s="48">
        <f>[1]All_Tasks_Billing!AJ2232</f>
        <v>0</v>
      </c>
      <c r="AK2232" s="48">
        <f>[1]All_Tasks_Billing!AK2232</f>
        <v>0</v>
      </c>
      <c r="AL2232" s="48">
        <f>[1]All_Tasks_Billing!AL2232</f>
        <v>0</v>
      </c>
      <c r="AM2232" s="48">
        <f>[1]All_Tasks_Billing!AM2232</f>
        <v>0</v>
      </c>
      <c r="AN2232" s="48">
        <f>[1]All_Tasks_Billing!AN2232</f>
        <v>0</v>
      </c>
      <c r="AO2232" s="48">
        <f>[1]All_Tasks_Billing!AO2232</f>
        <v>0</v>
      </c>
      <c r="AP2232" s="48">
        <f>[1]All_Tasks_Billing!AP2232</f>
        <v>0</v>
      </c>
      <c r="AQ2232" s="48">
        <f>[1]All_Tasks_Billing!AQ2232</f>
        <v>0</v>
      </c>
      <c r="AR2232" s="48">
        <f>[1]All_Tasks_Billing!AR2232</f>
        <v>0</v>
      </c>
      <c r="AS2232" s="48">
        <f>[1]All_Tasks_Billing!AS2232</f>
        <v>0</v>
      </c>
      <c r="AT2232" s="48">
        <f>[1]All_Tasks_Billing!AT2232</f>
        <v>0</v>
      </c>
      <c r="AU2232" s="50" t="str">
        <f t="shared" si="612"/>
        <v/>
      </c>
      <c r="AV2232" s="50" t="str">
        <f t="shared" si="613"/>
        <v/>
      </c>
      <c r="AW2232" s="50" t="str">
        <f t="shared" si="614"/>
        <v/>
      </c>
      <c r="AX2232" s="50" t="str">
        <f t="shared" ca="1" si="615"/>
        <v>Not Completed</v>
      </c>
      <c r="AY2232" s="50" t="str">
        <f t="shared" ca="1" si="616"/>
        <v>Not Completed</v>
      </c>
      <c r="AZ2232" s="50" t="str">
        <f t="shared" ca="1" si="617"/>
        <v>Not Completed</v>
      </c>
      <c r="BA2232" s="48">
        <f t="shared" si="618"/>
        <v>0</v>
      </c>
      <c r="BB2232" s="45" t="str">
        <f t="shared" si="619"/>
        <v/>
      </c>
      <c r="BC2232" s="50" t="str">
        <f t="shared" si="620"/>
        <v/>
      </c>
      <c r="BD2232" s="48">
        <f t="shared" si="621"/>
        <v>0</v>
      </c>
      <c r="BE2232" s="50" t="str">
        <f t="shared" si="622"/>
        <v>Not Started</v>
      </c>
      <c r="BF2232" s="51">
        <f t="shared" si="623"/>
        <v>0</v>
      </c>
      <c r="BG2232" s="51">
        <f t="shared" si="624"/>
        <v>0</v>
      </c>
      <c r="BH2232" s="50" t="str">
        <f t="shared" si="625"/>
        <v/>
      </c>
      <c r="BI2232" s="50" t="str">
        <f t="shared" si="626"/>
        <v/>
      </c>
      <c r="BJ2232" s="50" t="str">
        <f t="shared" si="627"/>
        <v/>
      </c>
      <c r="BK2232" s="50" t="str">
        <f t="shared" si="628"/>
        <v xml:space="preserve">Not Started |  | </v>
      </c>
      <c r="BL2232" s="49" t="str">
        <f t="shared" ca="1" si="629"/>
        <v/>
      </c>
    </row>
    <row r="2233" spans="1:64" x14ac:dyDescent="0.25">
      <c r="A2233" t="str">
        <f>[1]All_Tasks_Billing!A2233</f>
        <v/>
      </c>
      <c r="B2233" t="str">
        <f>[1]All_Tasks_Billing!B2233</f>
        <v/>
      </c>
      <c r="C2233" t="str">
        <f>[1]All_Tasks_Billing!C2233</f>
        <v/>
      </c>
      <c r="D2233" t="str">
        <f>[1]All_Tasks_Billing!D2233</f>
        <v/>
      </c>
      <c r="E2233" t="str">
        <f>[1]All_Tasks_Billing!E2233</f>
        <v/>
      </c>
      <c r="F2233" t="str">
        <f>IF([1]All_Tasks_Billing!F2233="","",[1]All_Tasks_Billing!F2233)</f>
        <v/>
      </c>
      <c r="G2233" t="str">
        <f>IF([1]All_Tasks_Billing!G2233="","",[1]All_Tasks_Billing!G2233)</f>
        <v/>
      </c>
      <c r="H2233" s="45" t="str">
        <f>[1]All_Tasks_Billing!H2233</f>
        <v/>
      </c>
      <c r="I2233" t="str">
        <f>IF([1]All_Tasks_Billing!I2233="","",[1]All_Tasks_Billing!I2233)</f>
        <v/>
      </c>
      <c r="J2233" t="str">
        <f>IF([1]All_Tasks_Billing!J2233="","",[1]All_Tasks_Billing!J2233)</f>
        <v/>
      </c>
      <c r="K2233" t="str">
        <f>[1]All_Tasks_Billing!K2233</f>
        <v/>
      </c>
      <c r="L2233" s="45" t="str">
        <f>[1]All_Tasks_Billing!L2233</f>
        <v/>
      </c>
      <c r="M2233" t="str">
        <f>[1]All_Tasks_Billing!M2233</f>
        <v/>
      </c>
      <c r="N2233" s="46">
        <f>IF([1]All_Tasks_Billing!N2233="",0,[1]All_Tasks_Billing!N2233)</f>
        <v>0</v>
      </c>
      <c r="O2233" t="str">
        <f>[1]All_Tasks_Billing!O2233</f>
        <v/>
      </c>
      <c r="P2233" s="47">
        <f>IF([1]All_Tasks_Billing!P2233="",0,[1]All_Tasks_Billing!P2233)</f>
        <v>0</v>
      </c>
      <c r="Q2233" s="47">
        <f>IF([1]All_Tasks_Billing!Q2233="",0,[1]All_Tasks_Billing!Q2233)</f>
        <v>0</v>
      </c>
      <c r="R2233" s="47">
        <f>IF([1]All_Tasks_Billing!R2233="",0,[1]All_Tasks_Billing!R2233)</f>
        <v>0</v>
      </c>
      <c r="S2233" t="str">
        <f>[1]All_Tasks_Billing!S2233</f>
        <v/>
      </c>
      <c r="T2233" t="str">
        <f>[1]All_Tasks_Billing!T2233</f>
        <v/>
      </c>
      <c r="U2233" t="str">
        <f>[1]All_Tasks_Billing!U2233</f>
        <v/>
      </c>
      <c r="V2233">
        <f>[1]All_Tasks_Billing!V2233</f>
        <v>0</v>
      </c>
      <c r="W2233" s="48">
        <f>[1]All_Tasks_Billing!W2233</f>
        <v>0</v>
      </c>
      <c r="X2233">
        <f>[1]All_Tasks_Billing!X2233</f>
        <v>0</v>
      </c>
      <c r="Y2233">
        <f>[1]All_Tasks_Billing!Y2233</f>
        <v>1</v>
      </c>
      <c r="Z2233" s="49">
        <f>[1]All_Tasks_Billing!Z2233</f>
        <v>0</v>
      </c>
      <c r="AA2233" s="45" t="str">
        <f>[1]All_Tasks_Billing!AA2233</f>
        <v/>
      </c>
      <c r="AB2233" t="str">
        <f>[1]All_Tasks_Billing!AB2233</f>
        <v/>
      </c>
      <c r="AC2233" s="48">
        <f>[1]All_Tasks_Billing!AC2233</f>
        <v>0</v>
      </c>
      <c r="AD2233" s="48">
        <f>[1]All_Tasks_Billing!AD2233</f>
        <v>0</v>
      </c>
      <c r="AE2233" s="48">
        <f>[1]All_Tasks_Billing!AE2233</f>
        <v>0</v>
      </c>
      <c r="AF2233" s="48">
        <f>[1]All_Tasks_Billing!AF2233</f>
        <v>0</v>
      </c>
      <c r="AG2233" s="48">
        <f>[1]All_Tasks_Billing!AG2233</f>
        <v>0</v>
      </c>
      <c r="AH2233" s="48">
        <f>[1]All_Tasks_Billing!AH2233</f>
        <v>0</v>
      </c>
      <c r="AI2233" s="48">
        <f>[1]All_Tasks_Billing!AI2233</f>
        <v>0</v>
      </c>
      <c r="AJ2233" s="48">
        <f>[1]All_Tasks_Billing!AJ2233</f>
        <v>0</v>
      </c>
      <c r="AK2233" s="48">
        <f>[1]All_Tasks_Billing!AK2233</f>
        <v>0</v>
      </c>
      <c r="AL2233" s="48">
        <f>[1]All_Tasks_Billing!AL2233</f>
        <v>0</v>
      </c>
      <c r="AM2233" s="48">
        <f>[1]All_Tasks_Billing!AM2233</f>
        <v>0</v>
      </c>
      <c r="AN2233" s="48">
        <f>[1]All_Tasks_Billing!AN2233</f>
        <v>0</v>
      </c>
      <c r="AO2233" s="48">
        <f>[1]All_Tasks_Billing!AO2233</f>
        <v>0</v>
      </c>
      <c r="AP2233" s="48">
        <f>[1]All_Tasks_Billing!AP2233</f>
        <v>0</v>
      </c>
      <c r="AQ2233" s="48">
        <f>[1]All_Tasks_Billing!AQ2233</f>
        <v>0</v>
      </c>
      <c r="AR2233" s="48">
        <f>[1]All_Tasks_Billing!AR2233</f>
        <v>0</v>
      </c>
      <c r="AS2233" s="48">
        <f>[1]All_Tasks_Billing!AS2233</f>
        <v>0</v>
      </c>
      <c r="AT2233" s="48">
        <f>[1]All_Tasks_Billing!AT2233</f>
        <v>0</v>
      </c>
      <c r="AU2233" s="50" t="str">
        <f t="shared" si="612"/>
        <v/>
      </c>
      <c r="AV2233" s="50" t="str">
        <f t="shared" si="613"/>
        <v/>
      </c>
      <c r="AW2233" s="50" t="str">
        <f t="shared" si="614"/>
        <v/>
      </c>
      <c r="AX2233" s="50" t="str">
        <f t="shared" ca="1" si="615"/>
        <v>Not Completed</v>
      </c>
      <c r="AY2233" s="50" t="str">
        <f t="shared" ca="1" si="616"/>
        <v>Not Completed</v>
      </c>
      <c r="AZ2233" s="50" t="str">
        <f t="shared" ca="1" si="617"/>
        <v>Not Completed</v>
      </c>
      <c r="BA2233" s="48">
        <f t="shared" si="618"/>
        <v>0</v>
      </c>
      <c r="BB2233" s="45" t="str">
        <f t="shared" si="619"/>
        <v/>
      </c>
      <c r="BC2233" s="50" t="str">
        <f t="shared" si="620"/>
        <v/>
      </c>
      <c r="BD2233" s="48">
        <f t="shared" si="621"/>
        <v>0</v>
      </c>
      <c r="BE2233" s="50" t="str">
        <f t="shared" si="622"/>
        <v>Not Started</v>
      </c>
      <c r="BF2233" s="51">
        <f t="shared" si="623"/>
        <v>0</v>
      </c>
      <c r="BG2233" s="51">
        <f t="shared" si="624"/>
        <v>0</v>
      </c>
      <c r="BH2233" s="50" t="str">
        <f t="shared" si="625"/>
        <v/>
      </c>
      <c r="BI2233" s="50" t="str">
        <f t="shared" si="626"/>
        <v/>
      </c>
      <c r="BJ2233" s="50" t="str">
        <f t="shared" si="627"/>
        <v/>
      </c>
      <c r="BK2233" s="50" t="str">
        <f t="shared" si="628"/>
        <v xml:space="preserve">Not Started |  | </v>
      </c>
      <c r="BL2233" s="49" t="str">
        <f t="shared" ca="1" si="629"/>
        <v/>
      </c>
    </row>
    <row r="2234" spans="1:64" x14ac:dyDescent="0.25">
      <c r="A2234" t="str">
        <f>[1]All_Tasks_Billing!A2234</f>
        <v/>
      </c>
      <c r="B2234" t="str">
        <f>[1]All_Tasks_Billing!B2234</f>
        <v/>
      </c>
      <c r="C2234" t="str">
        <f>[1]All_Tasks_Billing!C2234</f>
        <v/>
      </c>
      <c r="D2234" t="str">
        <f>[1]All_Tasks_Billing!D2234</f>
        <v/>
      </c>
      <c r="E2234" t="str">
        <f>[1]All_Tasks_Billing!E2234</f>
        <v/>
      </c>
      <c r="F2234" t="str">
        <f>IF([1]All_Tasks_Billing!F2234="","",[1]All_Tasks_Billing!F2234)</f>
        <v/>
      </c>
      <c r="G2234" t="str">
        <f>IF([1]All_Tasks_Billing!G2234="","",[1]All_Tasks_Billing!G2234)</f>
        <v/>
      </c>
      <c r="H2234" s="45" t="str">
        <f>[1]All_Tasks_Billing!H2234</f>
        <v/>
      </c>
      <c r="I2234" t="str">
        <f>IF([1]All_Tasks_Billing!I2234="","",[1]All_Tasks_Billing!I2234)</f>
        <v/>
      </c>
      <c r="J2234" t="str">
        <f>IF([1]All_Tasks_Billing!J2234="","",[1]All_Tasks_Billing!J2234)</f>
        <v/>
      </c>
      <c r="K2234" t="str">
        <f>[1]All_Tasks_Billing!K2234</f>
        <v/>
      </c>
      <c r="L2234" s="45" t="str">
        <f>[1]All_Tasks_Billing!L2234</f>
        <v/>
      </c>
      <c r="M2234" t="str">
        <f>[1]All_Tasks_Billing!M2234</f>
        <v/>
      </c>
      <c r="N2234" s="46">
        <f>IF([1]All_Tasks_Billing!N2234="",0,[1]All_Tasks_Billing!N2234)</f>
        <v>0</v>
      </c>
      <c r="O2234" t="str">
        <f>[1]All_Tasks_Billing!O2234</f>
        <v/>
      </c>
      <c r="P2234" s="47">
        <f>IF([1]All_Tasks_Billing!P2234="",0,[1]All_Tasks_Billing!P2234)</f>
        <v>0</v>
      </c>
      <c r="Q2234" s="47">
        <f>IF([1]All_Tasks_Billing!Q2234="",0,[1]All_Tasks_Billing!Q2234)</f>
        <v>0</v>
      </c>
      <c r="R2234" s="47">
        <f>IF([1]All_Tasks_Billing!R2234="",0,[1]All_Tasks_Billing!R2234)</f>
        <v>0</v>
      </c>
      <c r="S2234" t="str">
        <f>[1]All_Tasks_Billing!S2234</f>
        <v/>
      </c>
      <c r="T2234" t="str">
        <f>[1]All_Tasks_Billing!T2234</f>
        <v/>
      </c>
      <c r="U2234" t="str">
        <f>[1]All_Tasks_Billing!U2234</f>
        <v/>
      </c>
      <c r="V2234">
        <f>[1]All_Tasks_Billing!V2234</f>
        <v>0</v>
      </c>
      <c r="W2234" s="48">
        <f>[1]All_Tasks_Billing!W2234</f>
        <v>0</v>
      </c>
      <c r="X2234">
        <f>[1]All_Tasks_Billing!X2234</f>
        <v>0</v>
      </c>
      <c r="Y2234">
        <f>[1]All_Tasks_Billing!Y2234</f>
        <v>1</v>
      </c>
      <c r="Z2234" s="49">
        <f>[1]All_Tasks_Billing!Z2234</f>
        <v>0</v>
      </c>
      <c r="AA2234" s="45" t="str">
        <f>[1]All_Tasks_Billing!AA2234</f>
        <v/>
      </c>
      <c r="AB2234" t="str">
        <f>[1]All_Tasks_Billing!AB2234</f>
        <v/>
      </c>
      <c r="AC2234" s="48">
        <f>[1]All_Tasks_Billing!AC2234</f>
        <v>0</v>
      </c>
      <c r="AD2234" s="48">
        <f>[1]All_Tasks_Billing!AD2234</f>
        <v>0</v>
      </c>
      <c r="AE2234" s="48">
        <f>[1]All_Tasks_Billing!AE2234</f>
        <v>0</v>
      </c>
      <c r="AF2234" s="48">
        <f>[1]All_Tasks_Billing!AF2234</f>
        <v>0</v>
      </c>
      <c r="AG2234" s="48">
        <f>[1]All_Tasks_Billing!AG2234</f>
        <v>0</v>
      </c>
      <c r="AH2234" s="48">
        <f>[1]All_Tasks_Billing!AH2234</f>
        <v>0</v>
      </c>
      <c r="AI2234" s="48">
        <f>[1]All_Tasks_Billing!AI2234</f>
        <v>0</v>
      </c>
      <c r="AJ2234" s="48">
        <f>[1]All_Tasks_Billing!AJ2234</f>
        <v>0</v>
      </c>
      <c r="AK2234" s="48">
        <f>[1]All_Tasks_Billing!AK2234</f>
        <v>0</v>
      </c>
      <c r="AL2234" s="48">
        <f>[1]All_Tasks_Billing!AL2234</f>
        <v>0</v>
      </c>
      <c r="AM2234" s="48">
        <f>[1]All_Tasks_Billing!AM2234</f>
        <v>0</v>
      </c>
      <c r="AN2234" s="48">
        <f>[1]All_Tasks_Billing!AN2234</f>
        <v>0</v>
      </c>
      <c r="AO2234" s="48">
        <f>[1]All_Tasks_Billing!AO2234</f>
        <v>0</v>
      </c>
      <c r="AP2234" s="48">
        <f>[1]All_Tasks_Billing!AP2234</f>
        <v>0</v>
      </c>
      <c r="AQ2234" s="48">
        <f>[1]All_Tasks_Billing!AQ2234</f>
        <v>0</v>
      </c>
      <c r="AR2234" s="48">
        <f>[1]All_Tasks_Billing!AR2234</f>
        <v>0</v>
      </c>
      <c r="AS2234" s="48">
        <f>[1]All_Tasks_Billing!AS2234</f>
        <v>0</v>
      </c>
      <c r="AT2234" s="48">
        <f>[1]All_Tasks_Billing!AT2234</f>
        <v>0</v>
      </c>
      <c r="AU2234" s="50" t="str">
        <f t="shared" si="612"/>
        <v/>
      </c>
      <c r="AV2234" s="50" t="str">
        <f t="shared" si="613"/>
        <v/>
      </c>
      <c r="AW2234" s="50" t="str">
        <f t="shared" si="614"/>
        <v/>
      </c>
      <c r="AX2234" s="50" t="str">
        <f t="shared" ca="1" si="615"/>
        <v>Not Completed</v>
      </c>
      <c r="AY2234" s="50" t="str">
        <f t="shared" ca="1" si="616"/>
        <v>Not Completed</v>
      </c>
      <c r="AZ2234" s="50" t="str">
        <f t="shared" ca="1" si="617"/>
        <v>Not Completed</v>
      </c>
      <c r="BA2234" s="48">
        <f t="shared" si="618"/>
        <v>0</v>
      </c>
      <c r="BB2234" s="45" t="str">
        <f t="shared" si="619"/>
        <v/>
      </c>
      <c r="BC2234" s="50" t="str">
        <f t="shared" si="620"/>
        <v/>
      </c>
      <c r="BD2234" s="48">
        <f t="shared" si="621"/>
        <v>0</v>
      </c>
      <c r="BE2234" s="50" t="str">
        <f t="shared" si="622"/>
        <v>Not Started</v>
      </c>
      <c r="BF2234" s="51">
        <f t="shared" si="623"/>
        <v>0</v>
      </c>
      <c r="BG2234" s="51">
        <f t="shared" si="624"/>
        <v>0</v>
      </c>
      <c r="BH2234" s="50" t="str">
        <f t="shared" si="625"/>
        <v/>
      </c>
      <c r="BI2234" s="50" t="str">
        <f t="shared" si="626"/>
        <v/>
      </c>
      <c r="BJ2234" s="50" t="str">
        <f t="shared" si="627"/>
        <v/>
      </c>
      <c r="BK2234" s="50" t="str">
        <f t="shared" si="628"/>
        <v xml:space="preserve">Not Started |  | </v>
      </c>
      <c r="BL2234" s="49" t="str">
        <f t="shared" ca="1" si="629"/>
        <v/>
      </c>
    </row>
    <row r="2235" spans="1:64" x14ac:dyDescent="0.25">
      <c r="A2235" t="str">
        <f>[1]All_Tasks_Billing!A2235</f>
        <v/>
      </c>
      <c r="B2235" t="str">
        <f>[1]All_Tasks_Billing!B2235</f>
        <v/>
      </c>
      <c r="C2235" t="str">
        <f>[1]All_Tasks_Billing!C2235</f>
        <v/>
      </c>
      <c r="D2235" t="str">
        <f>[1]All_Tasks_Billing!D2235</f>
        <v/>
      </c>
      <c r="E2235" t="str">
        <f>[1]All_Tasks_Billing!E2235</f>
        <v/>
      </c>
      <c r="F2235" t="str">
        <f>IF([1]All_Tasks_Billing!F2235="","",[1]All_Tasks_Billing!F2235)</f>
        <v/>
      </c>
      <c r="G2235" t="str">
        <f>IF([1]All_Tasks_Billing!G2235="","",[1]All_Tasks_Billing!G2235)</f>
        <v/>
      </c>
      <c r="H2235" s="45" t="str">
        <f>[1]All_Tasks_Billing!H2235</f>
        <v/>
      </c>
      <c r="I2235" t="str">
        <f>IF([1]All_Tasks_Billing!I2235="","",[1]All_Tasks_Billing!I2235)</f>
        <v/>
      </c>
      <c r="J2235" t="str">
        <f>IF([1]All_Tasks_Billing!J2235="","",[1]All_Tasks_Billing!J2235)</f>
        <v/>
      </c>
      <c r="K2235" t="str">
        <f>[1]All_Tasks_Billing!K2235</f>
        <v/>
      </c>
      <c r="L2235" s="45" t="str">
        <f>[1]All_Tasks_Billing!L2235</f>
        <v/>
      </c>
      <c r="M2235" t="str">
        <f>[1]All_Tasks_Billing!M2235</f>
        <v/>
      </c>
      <c r="N2235" s="46">
        <f>IF([1]All_Tasks_Billing!N2235="",0,[1]All_Tasks_Billing!N2235)</f>
        <v>0</v>
      </c>
      <c r="O2235" t="str">
        <f>[1]All_Tasks_Billing!O2235</f>
        <v/>
      </c>
      <c r="P2235" s="47">
        <f>IF([1]All_Tasks_Billing!P2235="",0,[1]All_Tasks_Billing!P2235)</f>
        <v>0</v>
      </c>
      <c r="Q2235" s="47">
        <f>IF([1]All_Tasks_Billing!Q2235="",0,[1]All_Tasks_Billing!Q2235)</f>
        <v>0</v>
      </c>
      <c r="R2235" s="47">
        <f>IF([1]All_Tasks_Billing!R2235="",0,[1]All_Tasks_Billing!R2235)</f>
        <v>0</v>
      </c>
      <c r="S2235" t="str">
        <f>[1]All_Tasks_Billing!S2235</f>
        <v/>
      </c>
      <c r="T2235" t="str">
        <f>[1]All_Tasks_Billing!T2235</f>
        <v/>
      </c>
      <c r="U2235" t="str">
        <f>[1]All_Tasks_Billing!U2235</f>
        <v/>
      </c>
      <c r="V2235">
        <f>[1]All_Tasks_Billing!V2235</f>
        <v>0</v>
      </c>
      <c r="W2235" s="48">
        <f>[1]All_Tasks_Billing!W2235</f>
        <v>0</v>
      </c>
      <c r="X2235">
        <f>[1]All_Tasks_Billing!X2235</f>
        <v>0</v>
      </c>
      <c r="Y2235">
        <f>[1]All_Tasks_Billing!Y2235</f>
        <v>1</v>
      </c>
      <c r="Z2235" s="49">
        <f>[1]All_Tasks_Billing!Z2235</f>
        <v>0</v>
      </c>
      <c r="AA2235" s="45" t="str">
        <f>[1]All_Tasks_Billing!AA2235</f>
        <v/>
      </c>
      <c r="AB2235" t="str">
        <f>[1]All_Tasks_Billing!AB2235</f>
        <v/>
      </c>
      <c r="AC2235" s="48">
        <f>[1]All_Tasks_Billing!AC2235</f>
        <v>0</v>
      </c>
      <c r="AD2235" s="48">
        <f>[1]All_Tasks_Billing!AD2235</f>
        <v>0</v>
      </c>
      <c r="AE2235" s="48">
        <f>[1]All_Tasks_Billing!AE2235</f>
        <v>0</v>
      </c>
      <c r="AF2235" s="48">
        <f>[1]All_Tasks_Billing!AF2235</f>
        <v>0</v>
      </c>
      <c r="AG2235" s="48">
        <f>[1]All_Tasks_Billing!AG2235</f>
        <v>0</v>
      </c>
      <c r="AH2235" s="48">
        <f>[1]All_Tasks_Billing!AH2235</f>
        <v>0</v>
      </c>
      <c r="AI2235" s="48">
        <f>[1]All_Tasks_Billing!AI2235</f>
        <v>0</v>
      </c>
      <c r="AJ2235" s="48">
        <f>[1]All_Tasks_Billing!AJ2235</f>
        <v>0</v>
      </c>
      <c r="AK2235" s="48">
        <f>[1]All_Tasks_Billing!AK2235</f>
        <v>0</v>
      </c>
      <c r="AL2235" s="48">
        <f>[1]All_Tasks_Billing!AL2235</f>
        <v>0</v>
      </c>
      <c r="AM2235" s="48">
        <f>[1]All_Tasks_Billing!AM2235</f>
        <v>0</v>
      </c>
      <c r="AN2235" s="48">
        <f>[1]All_Tasks_Billing!AN2235</f>
        <v>0</v>
      </c>
      <c r="AO2235" s="48">
        <f>[1]All_Tasks_Billing!AO2235</f>
        <v>0</v>
      </c>
      <c r="AP2235" s="48">
        <f>[1]All_Tasks_Billing!AP2235</f>
        <v>0</v>
      </c>
      <c r="AQ2235" s="48">
        <f>[1]All_Tasks_Billing!AQ2235</f>
        <v>0</v>
      </c>
      <c r="AR2235" s="48">
        <f>[1]All_Tasks_Billing!AR2235</f>
        <v>0</v>
      </c>
      <c r="AS2235" s="48">
        <f>[1]All_Tasks_Billing!AS2235</f>
        <v>0</v>
      </c>
      <c r="AT2235" s="48">
        <f>[1]All_Tasks_Billing!AT2235</f>
        <v>0</v>
      </c>
      <c r="AU2235" s="50" t="str">
        <f t="shared" si="612"/>
        <v/>
      </c>
      <c r="AV2235" s="50" t="str">
        <f t="shared" si="613"/>
        <v/>
      </c>
      <c r="AW2235" s="50" t="str">
        <f t="shared" si="614"/>
        <v/>
      </c>
      <c r="AX2235" s="50" t="str">
        <f t="shared" ca="1" si="615"/>
        <v>Not Completed</v>
      </c>
      <c r="AY2235" s="50" t="str">
        <f t="shared" ca="1" si="616"/>
        <v>Not Completed</v>
      </c>
      <c r="AZ2235" s="50" t="str">
        <f t="shared" ca="1" si="617"/>
        <v>Not Completed</v>
      </c>
      <c r="BA2235" s="48">
        <f t="shared" si="618"/>
        <v>0</v>
      </c>
      <c r="BB2235" s="45" t="str">
        <f t="shared" si="619"/>
        <v/>
      </c>
      <c r="BC2235" s="50" t="str">
        <f t="shared" si="620"/>
        <v/>
      </c>
      <c r="BD2235" s="48">
        <f t="shared" si="621"/>
        <v>0</v>
      </c>
      <c r="BE2235" s="50" t="str">
        <f t="shared" si="622"/>
        <v>Not Started</v>
      </c>
      <c r="BF2235" s="51">
        <f t="shared" si="623"/>
        <v>0</v>
      </c>
      <c r="BG2235" s="51">
        <f t="shared" si="624"/>
        <v>0</v>
      </c>
      <c r="BH2235" s="50" t="str">
        <f t="shared" si="625"/>
        <v/>
      </c>
      <c r="BI2235" s="50" t="str">
        <f t="shared" si="626"/>
        <v/>
      </c>
      <c r="BJ2235" s="50" t="str">
        <f t="shared" si="627"/>
        <v/>
      </c>
      <c r="BK2235" s="50" t="str">
        <f t="shared" si="628"/>
        <v xml:space="preserve">Not Started |  | </v>
      </c>
      <c r="BL2235" s="49" t="str">
        <f t="shared" ca="1" si="629"/>
        <v/>
      </c>
    </row>
    <row r="2236" spans="1:64" x14ac:dyDescent="0.25">
      <c r="A2236" t="str">
        <f>[1]All_Tasks_Billing!A2236</f>
        <v/>
      </c>
      <c r="B2236" t="str">
        <f>[1]All_Tasks_Billing!B2236</f>
        <v/>
      </c>
      <c r="C2236" t="str">
        <f>[1]All_Tasks_Billing!C2236</f>
        <v/>
      </c>
      <c r="D2236" t="str">
        <f>[1]All_Tasks_Billing!D2236</f>
        <v/>
      </c>
      <c r="E2236" t="str">
        <f>[1]All_Tasks_Billing!E2236</f>
        <v/>
      </c>
      <c r="F2236" t="str">
        <f>IF([1]All_Tasks_Billing!F2236="","",[1]All_Tasks_Billing!F2236)</f>
        <v/>
      </c>
      <c r="G2236" t="str">
        <f>IF([1]All_Tasks_Billing!G2236="","",[1]All_Tasks_Billing!G2236)</f>
        <v/>
      </c>
      <c r="H2236" s="45" t="str">
        <f>[1]All_Tasks_Billing!H2236</f>
        <v/>
      </c>
      <c r="I2236" t="str">
        <f>IF([1]All_Tasks_Billing!I2236="","",[1]All_Tasks_Billing!I2236)</f>
        <v/>
      </c>
      <c r="J2236" t="str">
        <f>IF([1]All_Tasks_Billing!J2236="","",[1]All_Tasks_Billing!J2236)</f>
        <v/>
      </c>
      <c r="K2236" t="str">
        <f>[1]All_Tasks_Billing!K2236</f>
        <v/>
      </c>
      <c r="L2236" s="45" t="str">
        <f>[1]All_Tasks_Billing!L2236</f>
        <v/>
      </c>
      <c r="M2236" t="str">
        <f>[1]All_Tasks_Billing!M2236</f>
        <v/>
      </c>
      <c r="N2236" s="46">
        <f>IF([1]All_Tasks_Billing!N2236="",0,[1]All_Tasks_Billing!N2236)</f>
        <v>0</v>
      </c>
      <c r="O2236" t="str">
        <f>[1]All_Tasks_Billing!O2236</f>
        <v/>
      </c>
      <c r="P2236" s="47">
        <f>IF([1]All_Tasks_Billing!P2236="",0,[1]All_Tasks_Billing!P2236)</f>
        <v>0</v>
      </c>
      <c r="Q2236" s="47">
        <f>IF([1]All_Tasks_Billing!Q2236="",0,[1]All_Tasks_Billing!Q2236)</f>
        <v>0</v>
      </c>
      <c r="R2236" s="47">
        <f>IF([1]All_Tasks_Billing!R2236="",0,[1]All_Tasks_Billing!R2236)</f>
        <v>0</v>
      </c>
      <c r="S2236" t="str">
        <f>[1]All_Tasks_Billing!S2236</f>
        <v/>
      </c>
      <c r="T2236" t="str">
        <f>[1]All_Tasks_Billing!T2236</f>
        <v/>
      </c>
      <c r="U2236" t="str">
        <f>[1]All_Tasks_Billing!U2236</f>
        <v/>
      </c>
      <c r="V2236">
        <f>[1]All_Tasks_Billing!V2236</f>
        <v>0</v>
      </c>
      <c r="W2236" s="48">
        <f>[1]All_Tasks_Billing!W2236</f>
        <v>0</v>
      </c>
      <c r="X2236">
        <f>[1]All_Tasks_Billing!X2236</f>
        <v>0</v>
      </c>
      <c r="Y2236">
        <f>[1]All_Tasks_Billing!Y2236</f>
        <v>1</v>
      </c>
      <c r="Z2236" s="49">
        <f>[1]All_Tasks_Billing!Z2236</f>
        <v>0</v>
      </c>
      <c r="AA2236" s="45" t="str">
        <f>[1]All_Tasks_Billing!AA2236</f>
        <v/>
      </c>
      <c r="AB2236" t="str">
        <f>[1]All_Tasks_Billing!AB2236</f>
        <v/>
      </c>
      <c r="AC2236" s="48">
        <f>[1]All_Tasks_Billing!AC2236</f>
        <v>0</v>
      </c>
      <c r="AD2236" s="48">
        <f>[1]All_Tasks_Billing!AD2236</f>
        <v>0</v>
      </c>
      <c r="AE2236" s="48">
        <f>[1]All_Tasks_Billing!AE2236</f>
        <v>0</v>
      </c>
      <c r="AF2236" s="48">
        <f>[1]All_Tasks_Billing!AF2236</f>
        <v>0</v>
      </c>
      <c r="AG2236" s="48">
        <f>[1]All_Tasks_Billing!AG2236</f>
        <v>0</v>
      </c>
      <c r="AH2236" s="48">
        <f>[1]All_Tasks_Billing!AH2236</f>
        <v>0</v>
      </c>
      <c r="AI2236" s="48">
        <f>[1]All_Tasks_Billing!AI2236</f>
        <v>0</v>
      </c>
      <c r="AJ2236" s="48">
        <f>[1]All_Tasks_Billing!AJ2236</f>
        <v>0</v>
      </c>
      <c r="AK2236" s="48">
        <f>[1]All_Tasks_Billing!AK2236</f>
        <v>0</v>
      </c>
      <c r="AL2236" s="48">
        <f>[1]All_Tasks_Billing!AL2236</f>
        <v>0</v>
      </c>
      <c r="AM2236" s="48">
        <f>[1]All_Tasks_Billing!AM2236</f>
        <v>0</v>
      </c>
      <c r="AN2236" s="48">
        <f>[1]All_Tasks_Billing!AN2236</f>
        <v>0</v>
      </c>
      <c r="AO2236" s="48">
        <f>[1]All_Tasks_Billing!AO2236</f>
        <v>0</v>
      </c>
      <c r="AP2236" s="48">
        <f>[1]All_Tasks_Billing!AP2236</f>
        <v>0</v>
      </c>
      <c r="AQ2236" s="48">
        <f>[1]All_Tasks_Billing!AQ2236</f>
        <v>0</v>
      </c>
      <c r="AR2236" s="48">
        <f>[1]All_Tasks_Billing!AR2236</f>
        <v>0</v>
      </c>
      <c r="AS2236" s="48">
        <f>[1]All_Tasks_Billing!AS2236</f>
        <v>0</v>
      </c>
      <c r="AT2236" s="48">
        <f>[1]All_Tasks_Billing!AT2236</f>
        <v>0</v>
      </c>
      <c r="AU2236" s="50" t="str">
        <f t="shared" si="612"/>
        <v/>
      </c>
      <c r="AV2236" s="50" t="str">
        <f t="shared" si="613"/>
        <v/>
      </c>
      <c r="AW2236" s="50" t="str">
        <f t="shared" si="614"/>
        <v/>
      </c>
      <c r="AX2236" s="50" t="str">
        <f t="shared" ca="1" si="615"/>
        <v>Not Completed</v>
      </c>
      <c r="AY2236" s="50" t="str">
        <f t="shared" ca="1" si="616"/>
        <v>Not Completed</v>
      </c>
      <c r="AZ2236" s="50" t="str">
        <f t="shared" ca="1" si="617"/>
        <v>Not Completed</v>
      </c>
      <c r="BA2236" s="48">
        <f t="shared" si="618"/>
        <v>0</v>
      </c>
      <c r="BB2236" s="45" t="str">
        <f t="shared" si="619"/>
        <v/>
      </c>
      <c r="BC2236" s="50" t="str">
        <f t="shared" si="620"/>
        <v/>
      </c>
      <c r="BD2236" s="48">
        <f t="shared" si="621"/>
        <v>0</v>
      </c>
      <c r="BE2236" s="50" t="str">
        <f t="shared" si="622"/>
        <v>Not Started</v>
      </c>
      <c r="BF2236" s="51">
        <f t="shared" si="623"/>
        <v>0</v>
      </c>
      <c r="BG2236" s="51">
        <f t="shared" si="624"/>
        <v>0</v>
      </c>
      <c r="BH2236" s="50" t="str">
        <f t="shared" si="625"/>
        <v/>
      </c>
      <c r="BI2236" s="50" t="str">
        <f t="shared" si="626"/>
        <v/>
      </c>
      <c r="BJ2236" s="50" t="str">
        <f t="shared" si="627"/>
        <v/>
      </c>
      <c r="BK2236" s="50" t="str">
        <f t="shared" si="628"/>
        <v xml:space="preserve">Not Started |  | </v>
      </c>
      <c r="BL2236" s="49" t="str">
        <f t="shared" ca="1" si="629"/>
        <v/>
      </c>
    </row>
    <row r="2237" spans="1:64" x14ac:dyDescent="0.25">
      <c r="A2237" t="str">
        <f>[1]All_Tasks_Billing!A2237</f>
        <v/>
      </c>
      <c r="B2237" t="str">
        <f>[1]All_Tasks_Billing!B2237</f>
        <v/>
      </c>
      <c r="C2237" t="str">
        <f>[1]All_Tasks_Billing!C2237</f>
        <v/>
      </c>
      <c r="D2237" t="str">
        <f>[1]All_Tasks_Billing!D2237</f>
        <v/>
      </c>
      <c r="E2237" t="str">
        <f>[1]All_Tasks_Billing!E2237</f>
        <v/>
      </c>
      <c r="F2237" t="str">
        <f>IF([1]All_Tasks_Billing!F2237="","",[1]All_Tasks_Billing!F2237)</f>
        <v/>
      </c>
      <c r="G2237" t="str">
        <f>IF([1]All_Tasks_Billing!G2237="","",[1]All_Tasks_Billing!G2237)</f>
        <v/>
      </c>
      <c r="H2237" s="45" t="str">
        <f>[1]All_Tasks_Billing!H2237</f>
        <v/>
      </c>
      <c r="I2237" t="str">
        <f>IF([1]All_Tasks_Billing!I2237="","",[1]All_Tasks_Billing!I2237)</f>
        <v/>
      </c>
      <c r="J2237" t="str">
        <f>IF([1]All_Tasks_Billing!J2237="","",[1]All_Tasks_Billing!J2237)</f>
        <v/>
      </c>
      <c r="K2237" t="str">
        <f>[1]All_Tasks_Billing!K2237</f>
        <v/>
      </c>
      <c r="L2237" s="45" t="str">
        <f>[1]All_Tasks_Billing!L2237</f>
        <v/>
      </c>
      <c r="M2237" t="str">
        <f>[1]All_Tasks_Billing!M2237</f>
        <v/>
      </c>
      <c r="N2237" s="46">
        <f>IF([1]All_Tasks_Billing!N2237="",0,[1]All_Tasks_Billing!N2237)</f>
        <v>0</v>
      </c>
      <c r="O2237" t="str">
        <f>[1]All_Tasks_Billing!O2237</f>
        <v/>
      </c>
      <c r="P2237" s="47">
        <f>IF([1]All_Tasks_Billing!P2237="",0,[1]All_Tasks_Billing!P2237)</f>
        <v>0</v>
      </c>
      <c r="Q2237" s="47">
        <f>IF([1]All_Tasks_Billing!Q2237="",0,[1]All_Tasks_Billing!Q2237)</f>
        <v>0</v>
      </c>
      <c r="R2237" s="47">
        <f>IF([1]All_Tasks_Billing!R2237="",0,[1]All_Tasks_Billing!R2237)</f>
        <v>0</v>
      </c>
      <c r="S2237" t="str">
        <f>[1]All_Tasks_Billing!S2237</f>
        <v/>
      </c>
      <c r="T2237" t="str">
        <f>[1]All_Tasks_Billing!T2237</f>
        <v/>
      </c>
      <c r="U2237" t="str">
        <f>[1]All_Tasks_Billing!U2237</f>
        <v/>
      </c>
      <c r="V2237">
        <f>[1]All_Tasks_Billing!V2237</f>
        <v>0</v>
      </c>
      <c r="W2237" s="48">
        <f>[1]All_Tasks_Billing!W2237</f>
        <v>0</v>
      </c>
      <c r="X2237">
        <f>[1]All_Tasks_Billing!X2237</f>
        <v>0</v>
      </c>
      <c r="Y2237">
        <f>[1]All_Tasks_Billing!Y2237</f>
        <v>1</v>
      </c>
      <c r="Z2237" s="49">
        <f>[1]All_Tasks_Billing!Z2237</f>
        <v>0</v>
      </c>
      <c r="AA2237" s="45" t="str">
        <f>[1]All_Tasks_Billing!AA2237</f>
        <v/>
      </c>
      <c r="AB2237" t="str">
        <f>[1]All_Tasks_Billing!AB2237</f>
        <v/>
      </c>
      <c r="AC2237" s="48">
        <f>[1]All_Tasks_Billing!AC2237</f>
        <v>0</v>
      </c>
      <c r="AD2237" s="48">
        <f>[1]All_Tasks_Billing!AD2237</f>
        <v>0</v>
      </c>
      <c r="AE2237" s="48">
        <f>[1]All_Tasks_Billing!AE2237</f>
        <v>0</v>
      </c>
      <c r="AF2237" s="48">
        <f>[1]All_Tasks_Billing!AF2237</f>
        <v>0</v>
      </c>
      <c r="AG2237" s="48">
        <f>[1]All_Tasks_Billing!AG2237</f>
        <v>0</v>
      </c>
      <c r="AH2237" s="48">
        <f>[1]All_Tasks_Billing!AH2237</f>
        <v>0</v>
      </c>
      <c r="AI2237" s="48">
        <f>[1]All_Tasks_Billing!AI2237</f>
        <v>0</v>
      </c>
      <c r="AJ2237" s="48">
        <f>[1]All_Tasks_Billing!AJ2237</f>
        <v>0</v>
      </c>
      <c r="AK2237" s="48">
        <f>[1]All_Tasks_Billing!AK2237</f>
        <v>0</v>
      </c>
      <c r="AL2237" s="48">
        <f>[1]All_Tasks_Billing!AL2237</f>
        <v>0</v>
      </c>
      <c r="AM2237" s="48">
        <f>[1]All_Tasks_Billing!AM2237</f>
        <v>0</v>
      </c>
      <c r="AN2237" s="48">
        <f>[1]All_Tasks_Billing!AN2237</f>
        <v>0</v>
      </c>
      <c r="AO2237" s="48">
        <f>[1]All_Tasks_Billing!AO2237</f>
        <v>0</v>
      </c>
      <c r="AP2237" s="48">
        <f>[1]All_Tasks_Billing!AP2237</f>
        <v>0</v>
      </c>
      <c r="AQ2237" s="48">
        <f>[1]All_Tasks_Billing!AQ2237</f>
        <v>0</v>
      </c>
      <c r="AR2237" s="48">
        <f>[1]All_Tasks_Billing!AR2237</f>
        <v>0</v>
      </c>
      <c r="AS2237" s="48">
        <f>[1]All_Tasks_Billing!AS2237</f>
        <v>0</v>
      </c>
      <c r="AT2237" s="48">
        <f>[1]All_Tasks_Billing!AT2237</f>
        <v>0</v>
      </c>
      <c r="AU2237" s="50" t="str">
        <f t="shared" si="612"/>
        <v/>
      </c>
      <c r="AV2237" s="50" t="str">
        <f t="shared" si="613"/>
        <v/>
      </c>
      <c r="AW2237" s="50" t="str">
        <f t="shared" si="614"/>
        <v/>
      </c>
      <c r="AX2237" s="50" t="str">
        <f t="shared" ca="1" si="615"/>
        <v>Not Completed</v>
      </c>
      <c r="AY2237" s="50" t="str">
        <f t="shared" ca="1" si="616"/>
        <v>Not Completed</v>
      </c>
      <c r="AZ2237" s="50" t="str">
        <f t="shared" ca="1" si="617"/>
        <v>Not Completed</v>
      </c>
      <c r="BA2237" s="48">
        <f t="shared" si="618"/>
        <v>0</v>
      </c>
      <c r="BB2237" s="45" t="str">
        <f t="shared" si="619"/>
        <v/>
      </c>
      <c r="BC2237" s="50" t="str">
        <f t="shared" si="620"/>
        <v/>
      </c>
      <c r="BD2237" s="48">
        <f t="shared" si="621"/>
        <v>0</v>
      </c>
      <c r="BE2237" s="50" t="str">
        <f t="shared" si="622"/>
        <v>Not Started</v>
      </c>
      <c r="BF2237" s="51">
        <f t="shared" si="623"/>
        <v>0</v>
      </c>
      <c r="BG2237" s="51">
        <f t="shared" si="624"/>
        <v>0</v>
      </c>
      <c r="BH2237" s="50" t="str">
        <f t="shared" si="625"/>
        <v/>
      </c>
      <c r="BI2237" s="50" t="str">
        <f t="shared" si="626"/>
        <v/>
      </c>
      <c r="BJ2237" s="50" t="str">
        <f t="shared" si="627"/>
        <v/>
      </c>
      <c r="BK2237" s="50" t="str">
        <f t="shared" si="628"/>
        <v xml:space="preserve">Not Started |  | </v>
      </c>
      <c r="BL2237" s="49" t="str">
        <f t="shared" ca="1" si="629"/>
        <v/>
      </c>
    </row>
    <row r="2238" spans="1:64" x14ac:dyDescent="0.25">
      <c r="A2238" t="str">
        <f>[1]All_Tasks_Billing!A2238</f>
        <v/>
      </c>
      <c r="B2238" t="str">
        <f>[1]All_Tasks_Billing!B2238</f>
        <v/>
      </c>
      <c r="C2238" t="str">
        <f>[1]All_Tasks_Billing!C2238</f>
        <v/>
      </c>
      <c r="D2238" t="str">
        <f>[1]All_Tasks_Billing!D2238</f>
        <v/>
      </c>
      <c r="E2238" t="str">
        <f>[1]All_Tasks_Billing!E2238</f>
        <v/>
      </c>
      <c r="F2238" t="str">
        <f>IF([1]All_Tasks_Billing!F2238="","",[1]All_Tasks_Billing!F2238)</f>
        <v/>
      </c>
      <c r="G2238" t="str">
        <f>IF([1]All_Tasks_Billing!G2238="","",[1]All_Tasks_Billing!G2238)</f>
        <v/>
      </c>
      <c r="H2238" s="45" t="str">
        <f>[1]All_Tasks_Billing!H2238</f>
        <v/>
      </c>
      <c r="I2238" t="str">
        <f>IF([1]All_Tasks_Billing!I2238="","",[1]All_Tasks_Billing!I2238)</f>
        <v/>
      </c>
      <c r="J2238" t="str">
        <f>IF([1]All_Tasks_Billing!J2238="","",[1]All_Tasks_Billing!J2238)</f>
        <v/>
      </c>
      <c r="K2238" t="str">
        <f>[1]All_Tasks_Billing!K2238</f>
        <v/>
      </c>
      <c r="L2238" s="45" t="str">
        <f>[1]All_Tasks_Billing!L2238</f>
        <v/>
      </c>
      <c r="M2238" t="str">
        <f>[1]All_Tasks_Billing!M2238</f>
        <v/>
      </c>
      <c r="N2238" s="46">
        <f>IF([1]All_Tasks_Billing!N2238="",0,[1]All_Tasks_Billing!N2238)</f>
        <v>0</v>
      </c>
      <c r="O2238" t="str">
        <f>[1]All_Tasks_Billing!O2238</f>
        <v/>
      </c>
      <c r="P2238" s="47">
        <f>IF([1]All_Tasks_Billing!P2238="",0,[1]All_Tasks_Billing!P2238)</f>
        <v>0</v>
      </c>
      <c r="Q2238" s="47">
        <f>IF([1]All_Tasks_Billing!Q2238="",0,[1]All_Tasks_Billing!Q2238)</f>
        <v>0</v>
      </c>
      <c r="R2238" s="47">
        <f>IF([1]All_Tasks_Billing!R2238="",0,[1]All_Tasks_Billing!R2238)</f>
        <v>0</v>
      </c>
      <c r="S2238" t="str">
        <f>[1]All_Tasks_Billing!S2238</f>
        <v/>
      </c>
      <c r="T2238" t="str">
        <f>[1]All_Tasks_Billing!T2238</f>
        <v/>
      </c>
      <c r="U2238" t="str">
        <f>[1]All_Tasks_Billing!U2238</f>
        <v/>
      </c>
      <c r="V2238">
        <f>[1]All_Tasks_Billing!V2238</f>
        <v>0</v>
      </c>
      <c r="W2238" s="48">
        <f>[1]All_Tasks_Billing!W2238</f>
        <v>0</v>
      </c>
      <c r="X2238">
        <f>[1]All_Tasks_Billing!X2238</f>
        <v>0</v>
      </c>
      <c r="Y2238">
        <f>[1]All_Tasks_Billing!Y2238</f>
        <v>1</v>
      </c>
      <c r="Z2238" s="49">
        <f>[1]All_Tasks_Billing!Z2238</f>
        <v>0</v>
      </c>
      <c r="AA2238" s="45" t="str">
        <f>[1]All_Tasks_Billing!AA2238</f>
        <v/>
      </c>
      <c r="AB2238" t="str">
        <f>[1]All_Tasks_Billing!AB2238</f>
        <v/>
      </c>
      <c r="AC2238" s="48">
        <f>[1]All_Tasks_Billing!AC2238</f>
        <v>0</v>
      </c>
      <c r="AD2238" s="48">
        <f>[1]All_Tasks_Billing!AD2238</f>
        <v>0</v>
      </c>
      <c r="AE2238" s="48">
        <f>[1]All_Tasks_Billing!AE2238</f>
        <v>0</v>
      </c>
      <c r="AF2238" s="48">
        <f>[1]All_Tasks_Billing!AF2238</f>
        <v>0</v>
      </c>
      <c r="AG2238" s="48">
        <f>[1]All_Tasks_Billing!AG2238</f>
        <v>0</v>
      </c>
      <c r="AH2238" s="48">
        <f>[1]All_Tasks_Billing!AH2238</f>
        <v>0</v>
      </c>
      <c r="AI2238" s="48">
        <f>[1]All_Tasks_Billing!AI2238</f>
        <v>0</v>
      </c>
      <c r="AJ2238" s="48">
        <f>[1]All_Tasks_Billing!AJ2238</f>
        <v>0</v>
      </c>
      <c r="AK2238" s="48">
        <f>[1]All_Tasks_Billing!AK2238</f>
        <v>0</v>
      </c>
      <c r="AL2238" s="48">
        <f>[1]All_Tasks_Billing!AL2238</f>
        <v>0</v>
      </c>
      <c r="AM2238" s="48">
        <f>[1]All_Tasks_Billing!AM2238</f>
        <v>0</v>
      </c>
      <c r="AN2238" s="48">
        <f>[1]All_Tasks_Billing!AN2238</f>
        <v>0</v>
      </c>
      <c r="AO2238" s="48">
        <f>[1]All_Tasks_Billing!AO2238</f>
        <v>0</v>
      </c>
      <c r="AP2238" s="48">
        <f>[1]All_Tasks_Billing!AP2238</f>
        <v>0</v>
      </c>
      <c r="AQ2238" s="48">
        <f>[1]All_Tasks_Billing!AQ2238</f>
        <v>0</v>
      </c>
      <c r="AR2238" s="48">
        <f>[1]All_Tasks_Billing!AR2238</f>
        <v>0</v>
      </c>
      <c r="AS2238" s="48">
        <f>[1]All_Tasks_Billing!AS2238</f>
        <v>0</v>
      </c>
      <c r="AT2238" s="48">
        <f>[1]All_Tasks_Billing!AT2238</f>
        <v>0</v>
      </c>
      <c r="AU2238" s="50" t="str">
        <f t="shared" si="612"/>
        <v/>
      </c>
      <c r="AV2238" s="50" t="str">
        <f t="shared" si="613"/>
        <v/>
      </c>
      <c r="AW2238" s="50" t="str">
        <f t="shared" si="614"/>
        <v/>
      </c>
      <c r="AX2238" s="50" t="str">
        <f t="shared" ca="1" si="615"/>
        <v>Not Completed</v>
      </c>
      <c r="AY2238" s="50" t="str">
        <f t="shared" ca="1" si="616"/>
        <v>Not Completed</v>
      </c>
      <c r="AZ2238" s="50" t="str">
        <f t="shared" ca="1" si="617"/>
        <v>Not Completed</v>
      </c>
      <c r="BA2238" s="48">
        <f t="shared" si="618"/>
        <v>0</v>
      </c>
      <c r="BB2238" s="45" t="str">
        <f t="shared" si="619"/>
        <v/>
      </c>
      <c r="BC2238" s="50" t="str">
        <f t="shared" si="620"/>
        <v/>
      </c>
      <c r="BD2238" s="48">
        <f t="shared" si="621"/>
        <v>0</v>
      </c>
      <c r="BE2238" s="50" t="str">
        <f t="shared" si="622"/>
        <v>Not Started</v>
      </c>
      <c r="BF2238" s="51">
        <f t="shared" si="623"/>
        <v>0</v>
      </c>
      <c r="BG2238" s="51">
        <f t="shared" si="624"/>
        <v>0</v>
      </c>
      <c r="BH2238" s="50" t="str">
        <f t="shared" si="625"/>
        <v/>
      </c>
      <c r="BI2238" s="50" t="str">
        <f t="shared" si="626"/>
        <v/>
      </c>
      <c r="BJ2238" s="50" t="str">
        <f t="shared" si="627"/>
        <v/>
      </c>
      <c r="BK2238" s="50" t="str">
        <f t="shared" si="628"/>
        <v xml:space="preserve">Not Started |  | </v>
      </c>
      <c r="BL2238" s="49" t="str">
        <f t="shared" ca="1" si="629"/>
        <v/>
      </c>
    </row>
    <row r="2239" spans="1:64" x14ac:dyDescent="0.25">
      <c r="A2239" t="str">
        <f>[1]All_Tasks_Billing!A2239</f>
        <v/>
      </c>
      <c r="B2239" t="str">
        <f>[1]All_Tasks_Billing!B2239</f>
        <v/>
      </c>
      <c r="C2239" t="str">
        <f>[1]All_Tasks_Billing!C2239</f>
        <v/>
      </c>
      <c r="D2239" t="str">
        <f>[1]All_Tasks_Billing!D2239</f>
        <v/>
      </c>
      <c r="E2239" t="str">
        <f>[1]All_Tasks_Billing!E2239</f>
        <v/>
      </c>
      <c r="F2239" t="str">
        <f>IF([1]All_Tasks_Billing!F2239="","",[1]All_Tasks_Billing!F2239)</f>
        <v/>
      </c>
      <c r="G2239" t="str">
        <f>IF([1]All_Tasks_Billing!G2239="","",[1]All_Tasks_Billing!G2239)</f>
        <v/>
      </c>
      <c r="H2239" s="45" t="str">
        <f>[1]All_Tasks_Billing!H2239</f>
        <v/>
      </c>
      <c r="I2239" t="str">
        <f>IF([1]All_Tasks_Billing!I2239="","",[1]All_Tasks_Billing!I2239)</f>
        <v/>
      </c>
      <c r="J2239" t="str">
        <f>IF([1]All_Tasks_Billing!J2239="","",[1]All_Tasks_Billing!J2239)</f>
        <v/>
      </c>
      <c r="K2239" t="str">
        <f>[1]All_Tasks_Billing!K2239</f>
        <v/>
      </c>
      <c r="L2239" s="45" t="str">
        <f>[1]All_Tasks_Billing!L2239</f>
        <v/>
      </c>
      <c r="M2239" t="str">
        <f>[1]All_Tasks_Billing!M2239</f>
        <v/>
      </c>
      <c r="N2239" s="46">
        <f>IF([1]All_Tasks_Billing!N2239="",0,[1]All_Tasks_Billing!N2239)</f>
        <v>0</v>
      </c>
      <c r="O2239" t="str">
        <f>[1]All_Tasks_Billing!O2239</f>
        <v/>
      </c>
      <c r="P2239" s="47">
        <f>IF([1]All_Tasks_Billing!P2239="",0,[1]All_Tasks_Billing!P2239)</f>
        <v>0</v>
      </c>
      <c r="Q2239" s="47">
        <f>IF([1]All_Tasks_Billing!Q2239="",0,[1]All_Tasks_Billing!Q2239)</f>
        <v>0</v>
      </c>
      <c r="R2239" s="47">
        <f>IF([1]All_Tasks_Billing!R2239="",0,[1]All_Tasks_Billing!R2239)</f>
        <v>0</v>
      </c>
      <c r="S2239" t="str">
        <f>[1]All_Tasks_Billing!S2239</f>
        <v/>
      </c>
      <c r="T2239" t="str">
        <f>[1]All_Tasks_Billing!T2239</f>
        <v/>
      </c>
      <c r="U2239" t="str">
        <f>[1]All_Tasks_Billing!U2239</f>
        <v/>
      </c>
      <c r="V2239">
        <f>[1]All_Tasks_Billing!V2239</f>
        <v>0</v>
      </c>
      <c r="W2239" s="48">
        <f>[1]All_Tasks_Billing!W2239</f>
        <v>0</v>
      </c>
      <c r="X2239">
        <f>[1]All_Tasks_Billing!X2239</f>
        <v>0</v>
      </c>
      <c r="Y2239">
        <f>[1]All_Tasks_Billing!Y2239</f>
        <v>1</v>
      </c>
      <c r="Z2239" s="49">
        <f>[1]All_Tasks_Billing!Z2239</f>
        <v>0</v>
      </c>
      <c r="AA2239" s="45" t="str">
        <f>[1]All_Tasks_Billing!AA2239</f>
        <v/>
      </c>
      <c r="AB2239" t="str">
        <f>[1]All_Tasks_Billing!AB2239</f>
        <v/>
      </c>
      <c r="AC2239" s="48">
        <f>[1]All_Tasks_Billing!AC2239</f>
        <v>0</v>
      </c>
      <c r="AD2239" s="48">
        <f>[1]All_Tasks_Billing!AD2239</f>
        <v>0</v>
      </c>
      <c r="AE2239" s="48">
        <f>[1]All_Tasks_Billing!AE2239</f>
        <v>0</v>
      </c>
      <c r="AF2239" s="48">
        <f>[1]All_Tasks_Billing!AF2239</f>
        <v>0</v>
      </c>
      <c r="AG2239" s="48">
        <f>[1]All_Tasks_Billing!AG2239</f>
        <v>0</v>
      </c>
      <c r="AH2239" s="48">
        <f>[1]All_Tasks_Billing!AH2239</f>
        <v>0</v>
      </c>
      <c r="AI2239" s="48">
        <f>[1]All_Tasks_Billing!AI2239</f>
        <v>0</v>
      </c>
      <c r="AJ2239" s="48">
        <f>[1]All_Tasks_Billing!AJ2239</f>
        <v>0</v>
      </c>
      <c r="AK2239" s="48">
        <f>[1]All_Tasks_Billing!AK2239</f>
        <v>0</v>
      </c>
      <c r="AL2239" s="48">
        <f>[1]All_Tasks_Billing!AL2239</f>
        <v>0</v>
      </c>
      <c r="AM2239" s="48">
        <f>[1]All_Tasks_Billing!AM2239</f>
        <v>0</v>
      </c>
      <c r="AN2239" s="48">
        <f>[1]All_Tasks_Billing!AN2239</f>
        <v>0</v>
      </c>
      <c r="AO2239" s="48">
        <f>[1]All_Tasks_Billing!AO2239</f>
        <v>0</v>
      </c>
      <c r="AP2239" s="48">
        <f>[1]All_Tasks_Billing!AP2239</f>
        <v>0</v>
      </c>
      <c r="AQ2239" s="48">
        <f>[1]All_Tasks_Billing!AQ2239</f>
        <v>0</v>
      </c>
      <c r="AR2239" s="48">
        <f>[1]All_Tasks_Billing!AR2239</f>
        <v>0</v>
      </c>
      <c r="AS2239" s="48">
        <f>[1]All_Tasks_Billing!AS2239</f>
        <v>0</v>
      </c>
      <c r="AT2239" s="48">
        <f>[1]All_Tasks_Billing!AT2239</f>
        <v>0</v>
      </c>
      <c r="AU2239" s="50" t="str">
        <f t="shared" si="612"/>
        <v/>
      </c>
      <c r="AV2239" s="50" t="str">
        <f t="shared" si="613"/>
        <v/>
      </c>
      <c r="AW2239" s="50" t="str">
        <f t="shared" si="614"/>
        <v/>
      </c>
      <c r="AX2239" s="50" t="str">
        <f t="shared" ca="1" si="615"/>
        <v>Not Completed</v>
      </c>
      <c r="AY2239" s="50" t="str">
        <f t="shared" ca="1" si="616"/>
        <v>Not Completed</v>
      </c>
      <c r="AZ2239" s="50" t="str">
        <f t="shared" ca="1" si="617"/>
        <v>Not Completed</v>
      </c>
      <c r="BA2239" s="48">
        <f t="shared" si="618"/>
        <v>0</v>
      </c>
      <c r="BB2239" s="45" t="str">
        <f t="shared" si="619"/>
        <v/>
      </c>
      <c r="BC2239" s="50" t="str">
        <f t="shared" si="620"/>
        <v/>
      </c>
      <c r="BD2239" s="48">
        <f t="shared" si="621"/>
        <v>0</v>
      </c>
      <c r="BE2239" s="50" t="str">
        <f t="shared" si="622"/>
        <v>Not Started</v>
      </c>
      <c r="BF2239" s="51">
        <f t="shared" si="623"/>
        <v>0</v>
      </c>
      <c r="BG2239" s="51">
        <f t="shared" si="624"/>
        <v>0</v>
      </c>
      <c r="BH2239" s="50" t="str">
        <f t="shared" si="625"/>
        <v/>
      </c>
      <c r="BI2239" s="50" t="str">
        <f t="shared" si="626"/>
        <v/>
      </c>
      <c r="BJ2239" s="50" t="str">
        <f t="shared" si="627"/>
        <v/>
      </c>
      <c r="BK2239" s="50" t="str">
        <f t="shared" si="628"/>
        <v xml:space="preserve">Not Started |  | </v>
      </c>
      <c r="BL2239" s="49" t="str">
        <f t="shared" ca="1" si="629"/>
        <v/>
      </c>
    </row>
    <row r="2240" spans="1:64" x14ac:dyDescent="0.25">
      <c r="A2240" t="str">
        <f>[1]All_Tasks_Billing!A2240</f>
        <v/>
      </c>
      <c r="B2240" t="str">
        <f>[1]All_Tasks_Billing!B2240</f>
        <v/>
      </c>
      <c r="C2240" t="str">
        <f>[1]All_Tasks_Billing!C2240</f>
        <v/>
      </c>
      <c r="D2240" t="str">
        <f>[1]All_Tasks_Billing!D2240</f>
        <v/>
      </c>
      <c r="E2240" t="str">
        <f>[1]All_Tasks_Billing!E2240</f>
        <v/>
      </c>
      <c r="F2240" t="str">
        <f>IF([1]All_Tasks_Billing!F2240="","",[1]All_Tasks_Billing!F2240)</f>
        <v/>
      </c>
      <c r="G2240" t="str">
        <f>IF([1]All_Tasks_Billing!G2240="","",[1]All_Tasks_Billing!G2240)</f>
        <v/>
      </c>
      <c r="H2240" s="45" t="str">
        <f>[1]All_Tasks_Billing!H2240</f>
        <v/>
      </c>
      <c r="I2240" t="str">
        <f>IF([1]All_Tasks_Billing!I2240="","",[1]All_Tasks_Billing!I2240)</f>
        <v/>
      </c>
      <c r="J2240" t="str">
        <f>IF([1]All_Tasks_Billing!J2240="","",[1]All_Tasks_Billing!J2240)</f>
        <v/>
      </c>
      <c r="K2240" t="str">
        <f>[1]All_Tasks_Billing!K2240</f>
        <v/>
      </c>
      <c r="L2240" s="45" t="str">
        <f>[1]All_Tasks_Billing!L2240</f>
        <v/>
      </c>
      <c r="M2240" t="str">
        <f>[1]All_Tasks_Billing!M2240</f>
        <v/>
      </c>
      <c r="N2240" s="46">
        <f>IF([1]All_Tasks_Billing!N2240="",0,[1]All_Tasks_Billing!N2240)</f>
        <v>0</v>
      </c>
      <c r="O2240" t="str">
        <f>[1]All_Tasks_Billing!O2240</f>
        <v/>
      </c>
      <c r="P2240" s="47">
        <f>IF([1]All_Tasks_Billing!P2240="",0,[1]All_Tasks_Billing!P2240)</f>
        <v>0</v>
      </c>
      <c r="Q2240" s="47">
        <f>IF([1]All_Tasks_Billing!Q2240="",0,[1]All_Tasks_Billing!Q2240)</f>
        <v>0</v>
      </c>
      <c r="R2240" s="47">
        <f>IF([1]All_Tasks_Billing!R2240="",0,[1]All_Tasks_Billing!R2240)</f>
        <v>0</v>
      </c>
      <c r="S2240" t="str">
        <f>[1]All_Tasks_Billing!S2240</f>
        <v/>
      </c>
      <c r="T2240" t="str">
        <f>[1]All_Tasks_Billing!T2240</f>
        <v/>
      </c>
      <c r="U2240" t="str">
        <f>[1]All_Tasks_Billing!U2240</f>
        <v/>
      </c>
      <c r="V2240">
        <f>[1]All_Tasks_Billing!V2240</f>
        <v>0</v>
      </c>
      <c r="W2240" s="48">
        <f>[1]All_Tasks_Billing!W2240</f>
        <v>0</v>
      </c>
      <c r="X2240">
        <f>[1]All_Tasks_Billing!X2240</f>
        <v>0</v>
      </c>
      <c r="Y2240">
        <f>[1]All_Tasks_Billing!Y2240</f>
        <v>1</v>
      </c>
      <c r="Z2240" s="49">
        <f>[1]All_Tasks_Billing!Z2240</f>
        <v>0</v>
      </c>
      <c r="AA2240" s="45" t="str">
        <f>[1]All_Tasks_Billing!AA2240</f>
        <v/>
      </c>
      <c r="AB2240" t="str">
        <f>[1]All_Tasks_Billing!AB2240</f>
        <v/>
      </c>
      <c r="AC2240" s="48">
        <f>[1]All_Tasks_Billing!AC2240</f>
        <v>0</v>
      </c>
      <c r="AD2240" s="48">
        <f>[1]All_Tasks_Billing!AD2240</f>
        <v>0</v>
      </c>
      <c r="AE2240" s="48">
        <f>[1]All_Tasks_Billing!AE2240</f>
        <v>0</v>
      </c>
      <c r="AF2240" s="48">
        <f>[1]All_Tasks_Billing!AF2240</f>
        <v>0</v>
      </c>
      <c r="AG2240" s="48">
        <f>[1]All_Tasks_Billing!AG2240</f>
        <v>0</v>
      </c>
      <c r="AH2240" s="48">
        <f>[1]All_Tasks_Billing!AH2240</f>
        <v>0</v>
      </c>
      <c r="AI2240" s="48">
        <f>[1]All_Tasks_Billing!AI2240</f>
        <v>0</v>
      </c>
      <c r="AJ2240" s="48">
        <f>[1]All_Tasks_Billing!AJ2240</f>
        <v>0</v>
      </c>
      <c r="AK2240" s="48">
        <f>[1]All_Tasks_Billing!AK2240</f>
        <v>0</v>
      </c>
      <c r="AL2240" s="48">
        <f>[1]All_Tasks_Billing!AL2240</f>
        <v>0</v>
      </c>
      <c r="AM2240" s="48">
        <f>[1]All_Tasks_Billing!AM2240</f>
        <v>0</v>
      </c>
      <c r="AN2240" s="48">
        <f>[1]All_Tasks_Billing!AN2240</f>
        <v>0</v>
      </c>
      <c r="AO2240" s="48">
        <f>[1]All_Tasks_Billing!AO2240</f>
        <v>0</v>
      </c>
      <c r="AP2240" s="48">
        <f>[1]All_Tasks_Billing!AP2240</f>
        <v>0</v>
      </c>
      <c r="AQ2240" s="48">
        <f>[1]All_Tasks_Billing!AQ2240</f>
        <v>0</v>
      </c>
      <c r="AR2240" s="48">
        <f>[1]All_Tasks_Billing!AR2240</f>
        <v>0</v>
      </c>
      <c r="AS2240" s="48">
        <f>[1]All_Tasks_Billing!AS2240</f>
        <v>0</v>
      </c>
      <c r="AT2240" s="48">
        <f>[1]All_Tasks_Billing!AT2240</f>
        <v>0</v>
      </c>
      <c r="AU2240" s="50" t="str">
        <f t="shared" si="612"/>
        <v/>
      </c>
      <c r="AV2240" s="50" t="str">
        <f t="shared" si="613"/>
        <v/>
      </c>
      <c r="AW2240" s="50" t="str">
        <f t="shared" si="614"/>
        <v/>
      </c>
      <c r="AX2240" s="50" t="str">
        <f t="shared" ca="1" si="615"/>
        <v>Not Completed</v>
      </c>
      <c r="AY2240" s="50" t="str">
        <f t="shared" ca="1" si="616"/>
        <v>Not Completed</v>
      </c>
      <c r="AZ2240" s="50" t="str">
        <f t="shared" ca="1" si="617"/>
        <v>Not Completed</v>
      </c>
      <c r="BA2240" s="48">
        <f t="shared" si="618"/>
        <v>0</v>
      </c>
      <c r="BB2240" s="45" t="str">
        <f t="shared" si="619"/>
        <v/>
      </c>
      <c r="BC2240" s="50" t="str">
        <f t="shared" si="620"/>
        <v/>
      </c>
      <c r="BD2240" s="48">
        <f t="shared" si="621"/>
        <v>0</v>
      </c>
      <c r="BE2240" s="50" t="str">
        <f t="shared" si="622"/>
        <v>Not Started</v>
      </c>
      <c r="BF2240" s="51">
        <f t="shared" si="623"/>
        <v>0</v>
      </c>
      <c r="BG2240" s="51">
        <f t="shared" si="624"/>
        <v>0</v>
      </c>
      <c r="BH2240" s="50" t="str">
        <f t="shared" si="625"/>
        <v/>
      </c>
      <c r="BI2240" s="50" t="str">
        <f t="shared" si="626"/>
        <v/>
      </c>
      <c r="BJ2240" s="50" t="str">
        <f t="shared" si="627"/>
        <v/>
      </c>
      <c r="BK2240" s="50" t="str">
        <f t="shared" si="628"/>
        <v xml:space="preserve">Not Started |  | </v>
      </c>
      <c r="BL2240" s="49" t="str">
        <f t="shared" ca="1" si="629"/>
        <v/>
      </c>
    </row>
    <row r="2241" spans="1:64" x14ac:dyDescent="0.25">
      <c r="A2241" t="str">
        <f>[1]All_Tasks_Billing!A2241</f>
        <v/>
      </c>
      <c r="B2241" t="str">
        <f>[1]All_Tasks_Billing!B2241</f>
        <v/>
      </c>
      <c r="C2241" t="str">
        <f>[1]All_Tasks_Billing!C2241</f>
        <v/>
      </c>
      <c r="D2241" t="str">
        <f>[1]All_Tasks_Billing!D2241</f>
        <v/>
      </c>
      <c r="E2241" t="str">
        <f>[1]All_Tasks_Billing!E2241</f>
        <v/>
      </c>
      <c r="F2241" t="str">
        <f>IF([1]All_Tasks_Billing!F2241="","",[1]All_Tasks_Billing!F2241)</f>
        <v/>
      </c>
      <c r="G2241" t="str">
        <f>IF([1]All_Tasks_Billing!G2241="","",[1]All_Tasks_Billing!G2241)</f>
        <v/>
      </c>
      <c r="H2241" s="45" t="str">
        <f>[1]All_Tasks_Billing!H2241</f>
        <v/>
      </c>
      <c r="I2241" t="str">
        <f>IF([1]All_Tasks_Billing!I2241="","",[1]All_Tasks_Billing!I2241)</f>
        <v/>
      </c>
      <c r="J2241" t="str">
        <f>IF([1]All_Tasks_Billing!J2241="","",[1]All_Tasks_Billing!J2241)</f>
        <v/>
      </c>
      <c r="K2241" t="str">
        <f>[1]All_Tasks_Billing!K2241</f>
        <v/>
      </c>
      <c r="L2241" s="45" t="str">
        <f>[1]All_Tasks_Billing!L2241</f>
        <v/>
      </c>
      <c r="M2241" t="str">
        <f>[1]All_Tasks_Billing!M2241</f>
        <v/>
      </c>
      <c r="N2241" s="46">
        <f>IF([1]All_Tasks_Billing!N2241="",0,[1]All_Tasks_Billing!N2241)</f>
        <v>0</v>
      </c>
      <c r="O2241" t="str">
        <f>[1]All_Tasks_Billing!O2241</f>
        <v/>
      </c>
      <c r="P2241" s="47">
        <f>IF([1]All_Tasks_Billing!P2241="",0,[1]All_Tasks_Billing!P2241)</f>
        <v>0</v>
      </c>
      <c r="Q2241" s="47">
        <f>IF([1]All_Tasks_Billing!Q2241="",0,[1]All_Tasks_Billing!Q2241)</f>
        <v>0</v>
      </c>
      <c r="R2241" s="47">
        <f>IF([1]All_Tasks_Billing!R2241="",0,[1]All_Tasks_Billing!R2241)</f>
        <v>0</v>
      </c>
      <c r="S2241" t="str">
        <f>[1]All_Tasks_Billing!S2241</f>
        <v/>
      </c>
      <c r="T2241" t="str">
        <f>[1]All_Tasks_Billing!T2241</f>
        <v/>
      </c>
      <c r="U2241" t="str">
        <f>[1]All_Tasks_Billing!U2241</f>
        <v/>
      </c>
      <c r="V2241">
        <f>[1]All_Tasks_Billing!V2241</f>
        <v>0</v>
      </c>
      <c r="W2241" s="48">
        <f>[1]All_Tasks_Billing!W2241</f>
        <v>0</v>
      </c>
      <c r="X2241">
        <f>[1]All_Tasks_Billing!X2241</f>
        <v>0</v>
      </c>
      <c r="Y2241">
        <f>[1]All_Tasks_Billing!Y2241</f>
        <v>1</v>
      </c>
      <c r="Z2241" s="49">
        <f>[1]All_Tasks_Billing!Z2241</f>
        <v>0</v>
      </c>
      <c r="AA2241" s="45" t="str">
        <f>[1]All_Tasks_Billing!AA2241</f>
        <v/>
      </c>
      <c r="AB2241" t="str">
        <f>[1]All_Tasks_Billing!AB2241</f>
        <v/>
      </c>
      <c r="AC2241" s="48">
        <f>[1]All_Tasks_Billing!AC2241</f>
        <v>0</v>
      </c>
      <c r="AD2241" s="48">
        <f>[1]All_Tasks_Billing!AD2241</f>
        <v>0</v>
      </c>
      <c r="AE2241" s="48">
        <f>[1]All_Tasks_Billing!AE2241</f>
        <v>0</v>
      </c>
      <c r="AF2241" s="48">
        <f>[1]All_Tasks_Billing!AF2241</f>
        <v>0</v>
      </c>
      <c r="AG2241" s="48">
        <f>[1]All_Tasks_Billing!AG2241</f>
        <v>0</v>
      </c>
      <c r="AH2241" s="48">
        <f>[1]All_Tasks_Billing!AH2241</f>
        <v>0</v>
      </c>
      <c r="AI2241" s="48">
        <f>[1]All_Tasks_Billing!AI2241</f>
        <v>0</v>
      </c>
      <c r="AJ2241" s="48">
        <f>[1]All_Tasks_Billing!AJ2241</f>
        <v>0</v>
      </c>
      <c r="AK2241" s="48">
        <f>[1]All_Tasks_Billing!AK2241</f>
        <v>0</v>
      </c>
      <c r="AL2241" s="48">
        <f>[1]All_Tasks_Billing!AL2241</f>
        <v>0</v>
      </c>
      <c r="AM2241" s="48">
        <f>[1]All_Tasks_Billing!AM2241</f>
        <v>0</v>
      </c>
      <c r="AN2241" s="48">
        <f>[1]All_Tasks_Billing!AN2241</f>
        <v>0</v>
      </c>
      <c r="AO2241" s="48">
        <f>[1]All_Tasks_Billing!AO2241</f>
        <v>0</v>
      </c>
      <c r="AP2241" s="48">
        <f>[1]All_Tasks_Billing!AP2241</f>
        <v>0</v>
      </c>
      <c r="AQ2241" s="48">
        <f>[1]All_Tasks_Billing!AQ2241</f>
        <v>0</v>
      </c>
      <c r="AR2241" s="48">
        <f>[1]All_Tasks_Billing!AR2241</f>
        <v>0</v>
      </c>
      <c r="AS2241" s="48">
        <f>[1]All_Tasks_Billing!AS2241</f>
        <v>0</v>
      </c>
      <c r="AT2241" s="48">
        <f>[1]All_Tasks_Billing!AT2241</f>
        <v>0</v>
      </c>
      <c r="AU2241" s="50" t="str">
        <f t="shared" si="612"/>
        <v/>
      </c>
      <c r="AV2241" s="50" t="str">
        <f t="shared" si="613"/>
        <v/>
      </c>
      <c r="AW2241" s="50" t="str">
        <f t="shared" si="614"/>
        <v/>
      </c>
      <c r="AX2241" s="50" t="str">
        <f t="shared" ca="1" si="615"/>
        <v>Not Completed</v>
      </c>
      <c r="AY2241" s="50" t="str">
        <f t="shared" ca="1" si="616"/>
        <v>Not Completed</v>
      </c>
      <c r="AZ2241" s="50" t="str">
        <f t="shared" ca="1" si="617"/>
        <v>Not Completed</v>
      </c>
      <c r="BA2241" s="48">
        <f t="shared" si="618"/>
        <v>0</v>
      </c>
      <c r="BB2241" s="45" t="str">
        <f t="shared" si="619"/>
        <v/>
      </c>
      <c r="BC2241" s="50" t="str">
        <f t="shared" si="620"/>
        <v/>
      </c>
      <c r="BD2241" s="48">
        <f t="shared" si="621"/>
        <v>0</v>
      </c>
      <c r="BE2241" s="50" t="str">
        <f t="shared" si="622"/>
        <v>Not Started</v>
      </c>
      <c r="BF2241" s="51">
        <f t="shared" si="623"/>
        <v>0</v>
      </c>
      <c r="BG2241" s="51">
        <f t="shared" si="624"/>
        <v>0</v>
      </c>
      <c r="BH2241" s="50" t="str">
        <f t="shared" si="625"/>
        <v/>
      </c>
      <c r="BI2241" s="50" t="str">
        <f t="shared" si="626"/>
        <v/>
      </c>
      <c r="BJ2241" s="50" t="str">
        <f t="shared" si="627"/>
        <v/>
      </c>
      <c r="BK2241" s="50" t="str">
        <f t="shared" si="628"/>
        <v xml:space="preserve">Not Started |  | </v>
      </c>
      <c r="BL2241" s="49" t="str">
        <f t="shared" ca="1" si="629"/>
        <v/>
      </c>
    </row>
    <row r="2242" spans="1:64" x14ac:dyDescent="0.25">
      <c r="A2242" t="str">
        <f>[1]All_Tasks_Billing!A2242</f>
        <v/>
      </c>
      <c r="B2242" t="str">
        <f>[1]All_Tasks_Billing!B2242</f>
        <v/>
      </c>
      <c r="C2242" t="str">
        <f>[1]All_Tasks_Billing!C2242</f>
        <v/>
      </c>
      <c r="D2242" t="str">
        <f>[1]All_Tasks_Billing!D2242</f>
        <v/>
      </c>
      <c r="E2242" t="str">
        <f>[1]All_Tasks_Billing!E2242</f>
        <v/>
      </c>
      <c r="F2242" t="str">
        <f>IF([1]All_Tasks_Billing!F2242="","",[1]All_Tasks_Billing!F2242)</f>
        <v/>
      </c>
      <c r="G2242" t="str">
        <f>IF([1]All_Tasks_Billing!G2242="","",[1]All_Tasks_Billing!G2242)</f>
        <v/>
      </c>
      <c r="H2242" s="45" t="str">
        <f>[1]All_Tasks_Billing!H2242</f>
        <v/>
      </c>
      <c r="I2242" t="str">
        <f>IF([1]All_Tasks_Billing!I2242="","",[1]All_Tasks_Billing!I2242)</f>
        <v/>
      </c>
      <c r="J2242" t="str">
        <f>IF([1]All_Tasks_Billing!J2242="","",[1]All_Tasks_Billing!J2242)</f>
        <v/>
      </c>
      <c r="K2242" t="str">
        <f>[1]All_Tasks_Billing!K2242</f>
        <v/>
      </c>
      <c r="L2242" s="45" t="str">
        <f>[1]All_Tasks_Billing!L2242</f>
        <v/>
      </c>
      <c r="M2242" t="str">
        <f>[1]All_Tasks_Billing!M2242</f>
        <v/>
      </c>
      <c r="N2242" s="46">
        <f>IF([1]All_Tasks_Billing!N2242="",0,[1]All_Tasks_Billing!N2242)</f>
        <v>0</v>
      </c>
      <c r="O2242" t="str">
        <f>[1]All_Tasks_Billing!O2242</f>
        <v/>
      </c>
      <c r="P2242" s="47">
        <f>IF([1]All_Tasks_Billing!P2242="",0,[1]All_Tasks_Billing!P2242)</f>
        <v>0</v>
      </c>
      <c r="Q2242" s="47">
        <f>IF([1]All_Tasks_Billing!Q2242="",0,[1]All_Tasks_Billing!Q2242)</f>
        <v>0</v>
      </c>
      <c r="R2242" s="47">
        <f>IF([1]All_Tasks_Billing!R2242="",0,[1]All_Tasks_Billing!R2242)</f>
        <v>0</v>
      </c>
      <c r="S2242" t="str">
        <f>[1]All_Tasks_Billing!S2242</f>
        <v/>
      </c>
      <c r="T2242" t="str">
        <f>[1]All_Tasks_Billing!T2242</f>
        <v/>
      </c>
      <c r="U2242" t="str">
        <f>[1]All_Tasks_Billing!U2242</f>
        <v/>
      </c>
      <c r="V2242">
        <f>[1]All_Tasks_Billing!V2242</f>
        <v>0</v>
      </c>
      <c r="W2242" s="48">
        <f>[1]All_Tasks_Billing!W2242</f>
        <v>0</v>
      </c>
      <c r="X2242">
        <f>[1]All_Tasks_Billing!X2242</f>
        <v>0</v>
      </c>
      <c r="Y2242">
        <f>[1]All_Tasks_Billing!Y2242</f>
        <v>1</v>
      </c>
      <c r="Z2242" s="49">
        <f>[1]All_Tasks_Billing!Z2242</f>
        <v>0</v>
      </c>
      <c r="AA2242" s="45" t="str">
        <f>[1]All_Tasks_Billing!AA2242</f>
        <v/>
      </c>
      <c r="AB2242" t="str">
        <f>[1]All_Tasks_Billing!AB2242</f>
        <v/>
      </c>
      <c r="AC2242" s="48">
        <f>[1]All_Tasks_Billing!AC2242</f>
        <v>0</v>
      </c>
      <c r="AD2242" s="48">
        <f>[1]All_Tasks_Billing!AD2242</f>
        <v>0</v>
      </c>
      <c r="AE2242" s="48">
        <f>[1]All_Tasks_Billing!AE2242</f>
        <v>0</v>
      </c>
      <c r="AF2242" s="48">
        <f>[1]All_Tasks_Billing!AF2242</f>
        <v>0</v>
      </c>
      <c r="AG2242" s="48">
        <f>[1]All_Tasks_Billing!AG2242</f>
        <v>0</v>
      </c>
      <c r="AH2242" s="48">
        <f>[1]All_Tasks_Billing!AH2242</f>
        <v>0</v>
      </c>
      <c r="AI2242" s="48">
        <f>[1]All_Tasks_Billing!AI2242</f>
        <v>0</v>
      </c>
      <c r="AJ2242" s="48">
        <f>[1]All_Tasks_Billing!AJ2242</f>
        <v>0</v>
      </c>
      <c r="AK2242" s="48">
        <f>[1]All_Tasks_Billing!AK2242</f>
        <v>0</v>
      </c>
      <c r="AL2242" s="48">
        <f>[1]All_Tasks_Billing!AL2242</f>
        <v>0</v>
      </c>
      <c r="AM2242" s="48">
        <f>[1]All_Tasks_Billing!AM2242</f>
        <v>0</v>
      </c>
      <c r="AN2242" s="48">
        <f>[1]All_Tasks_Billing!AN2242</f>
        <v>0</v>
      </c>
      <c r="AO2242" s="48">
        <f>[1]All_Tasks_Billing!AO2242</f>
        <v>0</v>
      </c>
      <c r="AP2242" s="48">
        <f>[1]All_Tasks_Billing!AP2242</f>
        <v>0</v>
      </c>
      <c r="AQ2242" s="48">
        <f>[1]All_Tasks_Billing!AQ2242</f>
        <v>0</v>
      </c>
      <c r="AR2242" s="48">
        <f>[1]All_Tasks_Billing!AR2242</f>
        <v>0</v>
      </c>
      <c r="AS2242" s="48">
        <f>[1]All_Tasks_Billing!AS2242</f>
        <v>0</v>
      </c>
      <c r="AT2242" s="48">
        <f>[1]All_Tasks_Billing!AT2242</f>
        <v>0</v>
      </c>
      <c r="AU2242" s="50" t="str">
        <f t="shared" ref="AU2242:AU2250" si="630">IF(L2242="","",TEXT(L2242,"MMM-yyyy"))</f>
        <v/>
      </c>
      <c r="AV2242" s="50" t="str">
        <f t="shared" ref="AV2242:AV2250" si="631">IF(L2242="","","Q"&amp;ROUNDUP(MONTH(L2242)/3,0)&amp;"-"&amp;YEAR(L2242))</f>
        <v/>
      </c>
      <c r="AW2242" s="50" t="str">
        <f t="shared" ref="AW2242:AW2250" si="632">IF(L2242="","",YEAR(L2242))</f>
        <v/>
      </c>
      <c r="AX2242" s="50" t="str">
        <f t="shared" ref="AX2242:AX2250" ca="1" si="633">IF(L2242="","Not Completed",IF(L2242&gt;=TODAY()-7,"This Week",IF(L2242&gt;=TODAY()-14,"Last Week",IF(L2242&gt;=TODAY()-30,"Last 30 Days","Older"))))</f>
        <v>Not Completed</v>
      </c>
      <c r="AY2242" s="50" t="str">
        <f t="shared" ref="AY2242:AY2250" ca="1" si="634">IF(L2242="","Not Completed",IF(MONTH(L2242)=MONTH(TODAY()),"This Month",IF(MONTH(L2242)=MONTH(TODAY())-1,"Last Month",IF(L2242&gt;=DATE(YEAR(TODAY()),1,1),"This Year","Prior Year"))))</f>
        <v>Not Completed</v>
      </c>
      <c r="AZ2242" s="50" t="str">
        <f t="shared" ref="AZ2242:AZ2250" ca="1" si="635">IF(L2242="","Not Completed",IF(ROUNDUP(MONTH(L2242)/3,0)=ROUNDUP(MONTH(TODAY())/3,0),"This Quarter",IF(ROUNDUP(MONTH(L2242)/3,0)=ROUNDUP(MONTH(TODAY())/3,0)-1,"Last Quarter",IF(YEAR(L2242)=YEAR(TODAY()),"Earlier This Year","Prior Year"))))</f>
        <v>Not Completed</v>
      </c>
      <c r="BA2242" s="48">
        <f t="shared" ref="BA2242:BA2250" si="636">IF(Z2242=1,AT2242,0)</f>
        <v>0</v>
      </c>
      <c r="BB2242" s="45" t="str">
        <f t="shared" ref="BB2242:BB2250" si="637">IF(AA2242="","",AA2242)</f>
        <v/>
      </c>
      <c r="BC2242" s="50" t="str">
        <f t="shared" ref="BC2242:BC2250" si="638">IF(AA2242="","",TEXT(AA2242,"MMM-yyyy"))</f>
        <v/>
      </c>
      <c r="BD2242" s="48">
        <f t="shared" ref="BD2242:BD2250" si="639">IF(P2242=0,0,AT2242/P2242)</f>
        <v>0</v>
      </c>
      <c r="BE2242" s="50" t="str">
        <f t="shared" ref="BE2242:BE2250" si="640">IF(Z2242=1,"Completed",IF(N2242&gt;0,"In Progress","Not Started"))</f>
        <v>Not Started</v>
      </c>
      <c r="BF2242" s="51">
        <f t="shared" ref="BF2242:BF2250" si="641">IF(P2242=0,0,R2242/P2242)</f>
        <v>0</v>
      </c>
      <c r="BG2242" s="51">
        <f t="shared" ref="BG2242:BG2250" si="642">N2242</f>
        <v>0</v>
      </c>
      <c r="BH2242" s="50" t="str">
        <f t="shared" ref="BH2242:BH2250" si="643">IF(S2242="","",S2242&amp;" - "&amp;U2242)</f>
        <v/>
      </c>
      <c r="BI2242" s="50" t="str">
        <f t="shared" ref="BI2242:BI2250" si="644">IF(S2242="","",S2242&amp;" - "&amp;T2242)</f>
        <v/>
      </c>
      <c r="BJ2242" s="50" t="str">
        <f t="shared" ref="BJ2242:BJ2250" si="645">IF(U2242="","",U2242&amp;" - "&amp;T2242)</f>
        <v/>
      </c>
      <c r="BK2242" s="50" t="str">
        <f t="shared" ref="BK2242:BK2250" si="646">BE2242&amp;" | "&amp;S2242&amp;" | "&amp;U2242</f>
        <v xml:space="preserve">Not Started |  | </v>
      </c>
      <c r="BL2242" s="49" t="str">
        <f t="shared" ref="BL2242:BL2250" ca="1" si="647">IF(L2242="","",TODAY()-L2242)</f>
        <v/>
      </c>
    </row>
    <row r="2243" spans="1:64" x14ac:dyDescent="0.25">
      <c r="A2243" t="str">
        <f>[1]All_Tasks_Billing!A2243</f>
        <v/>
      </c>
      <c r="B2243" t="str">
        <f>[1]All_Tasks_Billing!B2243</f>
        <v/>
      </c>
      <c r="C2243" t="str">
        <f>[1]All_Tasks_Billing!C2243</f>
        <v/>
      </c>
      <c r="D2243" t="str">
        <f>[1]All_Tasks_Billing!D2243</f>
        <v/>
      </c>
      <c r="E2243" t="str">
        <f>[1]All_Tasks_Billing!E2243</f>
        <v/>
      </c>
      <c r="F2243" t="str">
        <f>IF([1]All_Tasks_Billing!F2243="","",[1]All_Tasks_Billing!F2243)</f>
        <v/>
      </c>
      <c r="G2243" t="str">
        <f>IF([1]All_Tasks_Billing!G2243="","",[1]All_Tasks_Billing!G2243)</f>
        <v/>
      </c>
      <c r="H2243" s="45" t="str">
        <f>[1]All_Tasks_Billing!H2243</f>
        <v/>
      </c>
      <c r="I2243" t="str">
        <f>IF([1]All_Tasks_Billing!I2243="","",[1]All_Tasks_Billing!I2243)</f>
        <v/>
      </c>
      <c r="J2243" t="str">
        <f>IF([1]All_Tasks_Billing!J2243="","",[1]All_Tasks_Billing!J2243)</f>
        <v/>
      </c>
      <c r="K2243" t="str">
        <f>[1]All_Tasks_Billing!K2243</f>
        <v/>
      </c>
      <c r="L2243" s="45" t="str">
        <f>[1]All_Tasks_Billing!L2243</f>
        <v/>
      </c>
      <c r="M2243" t="str">
        <f>[1]All_Tasks_Billing!M2243</f>
        <v/>
      </c>
      <c r="N2243" s="46">
        <f>IF([1]All_Tasks_Billing!N2243="",0,[1]All_Tasks_Billing!N2243)</f>
        <v>0</v>
      </c>
      <c r="O2243" t="str">
        <f>[1]All_Tasks_Billing!O2243</f>
        <v/>
      </c>
      <c r="P2243" s="47">
        <f>IF([1]All_Tasks_Billing!P2243="",0,[1]All_Tasks_Billing!P2243)</f>
        <v>0</v>
      </c>
      <c r="Q2243" s="47">
        <f>IF([1]All_Tasks_Billing!Q2243="",0,[1]All_Tasks_Billing!Q2243)</f>
        <v>0</v>
      </c>
      <c r="R2243" s="47">
        <f>IF([1]All_Tasks_Billing!R2243="",0,[1]All_Tasks_Billing!R2243)</f>
        <v>0</v>
      </c>
      <c r="S2243" t="str">
        <f>[1]All_Tasks_Billing!S2243</f>
        <v/>
      </c>
      <c r="T2243" t="str">
        <f>[1]All_Tasks_Billing!T2243</f>
        <v/>
      </c>
      <c r="U2243" t="str">
        <f>[1]All_Tasks_Billing!U2243</f>
        <v/>
      </c>
      <c r="V2243">
        <f>[1]All_Tasks_Billing!V2243</f>
        <v>0</v>
      </c>
      <c r="W2243" s="48">
        <f>[1]All_Tasks_Billing!W2243</f>
        <v>0</v>
      </c>
      <c r="X2243">
        <f>[1]All_Tasks_Billing!X2243</f>
        <v>0</v>
      </c>
      <c r="Y2243">
        <f>[1]All_Tasks_Billing!Y2243</f>
        <v>1</v>
      </c>
      <c r="Z2243" s="49">
        <f>[1]All_Tasks_Billing!Z2243</f>
        <v>0</v>
      </c>
      <c r="AA2243" s="45" t="str">
        <f>[1]All_Tasks_Billing!AA2243</f>
        <v/>
      </c>
      <c r="AB2243" t="str">
        <f>[1]All_Tasks_Billing!AB2243</f>
        <v/>
      </c>
      <c r="AC2243" s="48">
        <f>[1]All_Tasks_Billing!AC2243</f>
        <v>0</v>
      </c>
      <c r="AD2243" s="48">
        <f>[1]All_Tasks_Billing!AD2243</f>
        <v>0</v>
      </c>
      <c r="AE2243" s="48">
        <f>[1]All_Tasks_Billing!AE2243</f>
        <v>0</v>
      </c>
      <c r="AF2243" s="48">
        <f>[1]All_Tasks_Billing!AF2243</f>
        <v>0</v>
      </c>
      <c r="AG2243" s="48">
        <f>[1]All_Tasks_Billing!AG2243</f>
        <v>0</v>
      </c>
      <c r="AH2243" s="48">
        <f>[1]All_Tasks_Billing!AH2243</f>
        <v>0</v>
      </c>
      <c r="AI2243" s="48">
        <f>[1]All_Tasks_Billing!AI2243</f>
        <v>0</v>
      </c>
      <c r="AJ2243" s="48">
        <f>[1]All_Tasks_Billing!AJ2243</f>
        <v>0</v>
      </c>
      <c r="AK2243" s="48">
        <f>[1]All_Tasks_Billing!AK2243</f>
        <v>0</v>
      </c>
      <c r="AL2243" s="48">
        <f>[1]All_Tasks_Billing!AL2243</f>
        <v>0</v>
      </c>
      <c r="AM2243" s="48">
        <f>[1]All_Tasks_Billing!AM2243</f>
        <v>0</v>
      </c>
      <c r="AN2243" s="48">
        <f>[1]All_Tasks_Billing!AN2243</f>
        <v>0</v>
      </c>
      <c r="AO2243" s="48">
        <f>[1]All_Tasks_Billing!AO2243</f>
        <v>0</v>
      </c>
      <c r="AP2243" s="48">
        <f>[1]All_Tasks_Billing!AP2243</f>
        <v>0</v>
      </c>
      <c r="AQ2243" s="48">
        <f>[1]All_Tasks_Billing!AQ2243</f>
        <v>0</v>
      </c>
      <c r="AR2243" s="48">
        <f>[1]All_Tasks_Billing!AR2243</f>
        <v>0</v>
      </c>
      <c r="AS2243" s="48">
        <f>[1]All_Tasks_Billing!AS2243</f>
        <v>0</v>
      </c>
      <c r="AT2243" s="48">
        <f>[1]All_Tasks_Billing!AT2243</f>
        <v>0</v>
      </c>
      <c r="AU2243" s="50" t="str">
        <f t="shared" si="630"/>
        <v/>
      </c>
      <c r="AV2243" s="50" t="str">
        <f t="shared" si="631"/>
        <v/>
      </c>
      <c r="AW2243" s="50" t="str">
        <f t="shared" si="632"/>
        <v/>
      </c>
      <c r="AX2243" s="50" t="str">
        <f t="shared" ca="1" si="633"/>
        <v>Not Completed</v>
      </c>
      <c r="AY2243" s="50" t="str">
        <f t="shared" ca="1" si="634"/>
        <v>Not Completed</v>
      </c>
      <c r="AZ2243" s="50" t="str">
        <f t="shared" ca="1" si="635"/>
        <v>Not Completed</v>
      </c>
      <c r="BA2243" s="48">
        <f t="shared" si="636"/>
        <v>0</v>
      </c>
      <c r="BB2243" s="45" t="str">
        <f t="shared" si="637"/>
        <v/>
      </c>
      <c r="BC2243" s="50" t="str">
        <f t="shared" si="638"/>
        <v/>
      </c>
      <c r="BD2243" s="48">
        <f t="shared" si="639"/>
        <v>0</v>
      </c>
      <c r="BE2243" s="50" t="str">
        <f t="shared" si="640"/>
        <v>Not Started</v>
      </c>
      <c r="BF2243" s="51">
        <f t="shared" si="641"/>
        <v>0</v>
      </c>
      <c r="BG2243" s="51">
        <f t="shared" si="642"/>
        <v>0</v>
      </c>
      <c r="BH2243" s="50" t="str">
        <f t="shared" si="643"/>
        <v/>
      </c>
      <c r="BI2243" s="50" t="str">
        <f t="shared" si="644"/>
        <v/>
      </c>
      <c r="BJ2243" s="50" t="str">
        <f t="shared" si="645"/>
        <v/>
      </c>
      <c r="BK2243" s="50" t="str">
        <f t="shared" si="646"/>
        <v xml:space="preserve">Not Started |  | </v>
      </c>
      <c r="BL2243" s="49" t="str">
        <f t="shared" ca="1" si="647"/>
        <v/>
      </c>
    </row>
    <row r="2244" spans="1:64" x14ac:dyDescent="0.25">
      <c r="A2244" t="str">
        <f>[1]All_Tasks_Billing!A2244</f>
        <v/>
      </c>
      <c r="B2244" t="str">
        <f>[1]All_Tasks_Billing!B2244</f>
        <v/>
      </c>
      <c r="C2244" t="str">
        <f>[1]All_Tasks_Billing!C2244</f>
        <v/>
      </c>
      <c r="D2244" t="str">
        <f>[1]All_Tasks_Billing!D2244</f>
        <v/>
      </c>
      <c r="E2244" t="str">
        <f>[1]All_Tasks_Billing!E2244</f>
        <v/>
      </c>
      <c r="F2244" t="str">
        <f>IF([1]All_Tasks_Billing!F2244="","",[1]All_Tasks_Billing!F2244)</f>
        <v/>
      </c>
      <c r="G2244" t="str">
        <f>IF([1]All_Tasks_Billing!G2244="","",[1]All_Tasks_Billing!G2244)</f>
        <v/>
      </c>
      <c r="H2244" s="45" t="str">
        <f>[1]All_Tasks_Billing!H2244</f>
        <v/>
      </c>
      <c r="I2244" t="str">
        <f>IF([1]All_Tasks_Billing!I2244="","",[1]All_Tasks_Billing!I2244)</f>
        <v/>
      </c>
      <c r="J2244" t="str">
        <f>IF([1]All_Tasks_Billing!J2244="","",[1]All_Tasks_Billing!J2244)</f>
        <v/>
      </c>
      <c r="K2244" t="str">
        <f>[1]All_Tasks_Billing!K2244</f>
        <v/>
      </c>
      <c r="L2244" s="45" t="str">
        <f>[1]All_Tasks_Billing!L2244</f>
        <v/>
      </c>
      <c r="M2244" t="str">
        <f>[1]All_Tasks_Billing!M2244</f>
        <v/>
      </c>
      <c r="N2244" s="46">
        <f>IF([1]All_Tasks_Billing!N2244="",0,[1]All_Tasks_Billing!N2244)</f>
        <v>0</v>
      </c>
      <c r="O2244" t="str">
        <f>[1]All_Tasks_Billing!O2244</f>
        <v/>
      </c>
      <c r="P2244" s="47">
        <f>IF([1]All_Tasks_Billing!P2244="",0,[1]All_Tasks_Billing!P2244)</f>
        <v>0</v>
      </c>
      <c r="Q2244" s="47">
        <f>IF([1]All_Tasks_Billing!Q2244="",0,[1]All_Tasks_Billing!Q2244)</f>
        <v>0</v>
      </c>
      <c r="R2244" s="47">
        <f>IF([1]All_Tasks_Billing!R2244="",0,[1]All_Tasks_Billing!R2244)</f>
        <v>0</v>
      </c>
      <c r="S2244" t="str">
        <f>[1]All_Tasks_Billing!S2244</f>
        <v/>
      </c>
      <c r="T2244" t="str">
        <f>[1]All_Tasks_Billing!T2244</f>
        <v/>
      </c>
      <c r="U2244" t="str">
        <f>[1]All_Tasks_Billing!U2244</f>
        <v/>
      </c>
      <c r="V2244">
        <f>[1]All_Tasks_Billing!V2244</f>
        <v>0</v>
      </c>
      <c r="W2244" s="48">
        <f>[1]All_Tasks_Billing!W2244</f>
        <v>0</v>
      </c>
      <c r="X2244">
        <f>[1]All_Tasks_Billing!X2244</f>
        <v>0</v>
      </c>
      <c r="Y2244">
        <f>[1]All_Tasks_Billing!Y2244</f>
        <v>1</v>
      </c>
      <c r="Z2244" s="49">
        <f>[1]All_Tasks_Billing!Z2244</f>
        <v>0</v>
      </c>
      <c r="AA2244" s="45" t="str">
        <f>[1]All_Tasks_Billing!AA2244</f>
        <v/>
      </c>
      <c r="AB2244" t="str">
        <f>[1]All_Tasks_Billing!AB2244</f>
        <v/>
      </c>
      <c r="AC2244" s="48">
        <f>[1]All_Tasks_Billing!AC2244</f>
        <v>0</v>
      </c>
      <c r="AD2244" s="48">
        <f>[1]All_Tasks_Billing!AD2244</f>
        <v>0</v>
      </c>
      <c r="AE2244" s="48">
        <f>[1]All_Tasks_Billing!AE2244</f>
        <v>0</v>
      </c>
      <c r="AF2244" s="48">
        <f>[1]All_Tasks_Billing!AF2244</f>
        <v>0</v>
      </c>
      <c r="AG2244" s="48">
        <f>[1]All_Tasks_Billing!AG2244</f>
        <v>0</v>
      </c>
      <c r="AH2244" s="48">
        <f>[1]All_Tasks_Billing!AH2244</f>
        <v>0</v>
      </c>
      <c r="AI2244" s="48">
        <f>[1]All_Tasks_Billing!AI2244</f>
        <v>0</v>
      </c>
      <c r="AJ2244" s="48">
        <f>[1]All_Tasks_Billing!AJ2244</f>
        <v>0</v>
      </c>
      <c r="AK2244" s="48">
        <f>[1]All_Tasks_Billing!AK2244</f>
        <v>0</v>
      </c>
      <c r="AL2244" s="48">
        <f>[1]All_Tasks_Billing!AL2244</f>
        <v>0</v>
      </c>
      <c r="AM2244" s="48">
        <f>[1]All_Tasks_Billing!AM2244</f>
        <v>0</v>
      </c>
      <c r="AN2244" s="48">
        <f>[1]All_Tasks_Billing!AN2244</f>
        <v>0</v>
      </c>
      <c r="AO2244" s="48">
        <f>[1]All_Tasks_Billing!AO2244</f>
        <v>0</v>
      </c>
      <c r="AP2244" s="48">
        <f>[1]All_Tasks_Billing!AP2244</f>
        <v>0</v>
      </c>
      <c r="AQ2244" s="48">
        <f>[1]All_Tasks_Billing!AQ2244</f>
        <v>0</v>
      </c>
      <c r="AR2244" s="48">
        <f>[1]All_Tasks_Billing!AR2244</f>
        <v>0</v>
      </c>
      <c r="AS2244" s="48">
        <f>[1]All_Tasks_Billing!AS2244</f>
        <v>0</v>
      </c>
      <c r="AT2244" s="48">
        <f>[1]All_Tasks_Billing!AT2244</f>
        <v>0</v>
      </c>
      <c r="AU2244" s="50" t="str">
        <f t="shared" si="630"/>
        <v/>
      </c>
      <c r="AV2244" s="50" t="str">
        <f t="shared" si="631"/>
        <v/>
      </c>
      <c r="AW2244" s="50" t="str">
        <f t="shared" si="632"/>
        <v/>
      </c>
      <c r="AX2244" s="50" t="str">
        <f t="shared" ca="1" si="633"/>
        <v>Not Completed</v>
      </c>
      <c r="AY2244" s="50" t="str">
        <f t="shared" ca="1" si="634"/>
        <v>Not Completed</v>
      </c>
      <c r="AZ2244" s="50" t="str">
        <f t="shared" ca="1" si="635"/>
        <v>Not Completed</v>
      </c>
      <c r="BA2244" s="48">
        <f t="shared" si="636"/>
        <v>0</v>
      </c>
      <c r="BB2244" s="45" t="str">
        <f t="shared" si="637"/>
        <v/>
      </c>
      <c r="BC2244" s="50" t="str">
        <f t="shared" si="638"/>
        <v/>
      </c>
      <c r="BD2244" s="48">
        <f t="shared" si="639"/>
        <v>0</v>
      </c>
      <c r="BE2244" s="50" t="str">
        <f t="shared" si="640"/>
        <v>Not Started</v>
      </c>
      <c r="BF2244" s="51">
        <f t="shared" si="641"/>
        <v>0</v>
      </c>
      <c r="BG2244" s="51">
        <f t="shared" si="642"/>
        <v>0</v>
      </c>
      <c r="BH2244" s="50" t="str">
        <f t="shared" si="643"/>
        <v/>
      </c>
      <c r="BI2244" s="50" t="str">
        <f t="shared" si="644"/>
        <v/>
      </c>
      <c r="BJ2244" s="50" t="str">
        <f t="shared" si="645"/>
        <v/>
      </c>
      <c r="BK2244" s="50" t="str">
        <f t="shared" si="646"/>
        <v xml:space="preserve">Not Started |  | </v>
      </c>
      <c r="BL2244" s="49" t="str">
        <f t="shared" ca="1" si="647"/>
        <v/>
      </c>
    </row>
    <row r="2245" spans="1:64" x14ac:dyDescent="0.25">
      <c r="A2245" t="str">
        <f>[1]All_Tasks_Billing!A2245</f>
        <v/>
      </c>
      <c r="B2245" t="str">
        <f>[1]All_Tasks_Billing!B2245</f>
        <v/>
      </c>
      <c r="C2245" t="str">
        <f>[1]All_Tasks_Billing!C2245</f>
        <v/>
      </c>
      <c r="D2245" t="str">
        <f>[1]All_Tasks_Billing!D2245</f>
        <v/>
      </c>
      <c r="E2245" t="str">
        <f>[1]All_Tasks_Billing!E2245</f>
        <v/>
      </c>
      <c r="F2245" t="str">
        <f>IF([1]All_Tasks_Billing!F2245="","",[1]All_Tasks_Billing!F2245)</f>
        <v/>
      </c>
      <c r="G2245" t="str">
        <f>IF([1]All_Tasks_Billing!G2245="","",[1]All_Tasks_Billing!G2245)</f>
        <v/>
      </c>
      <c r="H2245" s="45" t="str">
        <f>[1]All_Tasks_Billing!H2245</f>
        <v/>
      </c>
      <c r="I2245" t="str">
        <f>IF([1]All_Tasks_Billing!I2245="","",[1]All_Tasks_Billing!I2245)</f>
        <v/>
      </c>
      <c r="J2245" t="str">
        <f>IF([1]All_Tasks_Billing!J2245="","",[1]All_Tasks_Billing!J2245)</f>
        <v/>
      </c>
      <c r="K2245" t="str">
        <f>[1]All_Tasks_Billing!K2245</f>
        <v/>
      </c>
      <c r="L2245" s="45" t="str">
        <f>[1]All_Tasks_Billing!L2245</f>
        <v/>
      </c>
      <c r="M2245" t="str">
        <f>[1]All_Tasks_Billing!M2245</f>
        <v/>
      </c>
      <c r="N2245" s="46">
        <f>IF([1]All_Tasks_Billing!N2245="",0,[1]All_Tasks_Billing!N2245)</f>
        <v>0</v>
      </c>
      <c r="O2245" t="str">
        <f>[1]All_Tasks_Billing!O2245</f>
        <v/>
      </c>
      <c r="P2245" s="47">
        <f>IF([1]All_Tasks_Billing!P2245="",0,[1]All_Tasks_Billing!P2245)</f>
        <v>0</v>
      </c>
      <c r="Q2245" s="47">
        <f>IF([1]All_Tasks_Billing!Q2245="",0,[1]All_Tasks_Billing!Q2245)</f>
        <v>0</v>
      </c>
      <c r="R2245" s="47">
        <f>IF([1]All_Tasks_Billing!R2245="",0,[1]All_Tasks_Billing!R2245)</f>
        <v>0</v>
      </c>
      <c r="S2245" t="str">
        <f>[1]All_Tasks_Billing!S2245</f>
        <v/>
      </c>
      <c r="T2245" t="str">
        <f>[1]All_Tasks_Billing!T2245</f>
        <v/>
      </c>
      <c r="U2245" t="str">
        <f>[1]All_Tasks_Billing!U2245</f>
        <v/>
      </c>
      <c r="V2245">
        <f>[1]All_Tasks_Billing!V2245</f>
        <v>0</v>
      </c>
      <c r="W2245" s="48">
        <f>[1]All_Tasks_Billing!W2245</f>
        <v>0</v>
      </c>
      <c r="X2245">
        <f>[1]All_Tasks_Billing!X2245</f>
        <v>0</v>
      </c>
      <c r="Y2245">
        <f>[1]All_Tasks_Billing!Y2245</f>
        <v>1</v>
      </c>
      <c r="Z2245" s="49">
        <f>[1]All_Tasks_Billing!Z2245</f>
        <v>0</v>
      </c>
      <c r="AA2245" s="45" t="str">
        <f>[1]All_Tasks_Billing!AA2245</f>
        <v/>
      </c>
      <c r="AB2245" t="str">
        <f>[1]All_Tasks_Billing!AB2245</f>
        <v/>
      </c>
      <c r="AC2245" s="48">
        <f>[1]All_Tasks_Billing!AC2245</f>
        <v>0</v>
      </c>
      <c r="AD2245" s="48">
        <f>[1]All_Tasks_Billing!AD2245</f>
        <v>0</v>
      </c>
      <c r="AE2245" s="48">
        <f>[1]All_Tasks_Billing!AE2245</f>
        <v>0</v>
      </c>
      <c r="AF2245" s="48">
        <f>[1]All_Tasks_Billing!AF2245</f>
        <v>0</v>
      </c>
      <c r="AG2245" s="48">
        <f>[1]All_Tasks_Billing!AG2245</f>
        <v>0</v>
      </c>
      <c r="AH2245" s="48">
        <f>[1]All_Tasks_Billing!AH2245</f>
        <v>0</v>
      </c>
      <c r="AI2245" s="48">
        <f>[1]All_Tasks_Billing!AI2245</f>
        <v>0</v>
      </c>
      <c r="AJ2245" s="48">
        <f>[1]All_Tasks_Billing!AJ2245</f>
        <v>0</v>
      </c>
      <c r="AK2245" s="48">
        <f>[1]All_Tasks_Billing!AK2245</f>
        <v>0</v>
      </c>
      <c r="AL2245" s="48">
        <f>[1]All_Tasks_Billing!AL2245</f>
        <v>0</v>
      </c>
      <c r="AM2245" s="48">
        <f>[1]All_Tasks_Billing!AM2245</f>
        <v>0</v>
      </c>
      <c r="AN2245" s="48">
        <f>[1]All_Tasks_Billing!AN2245</f>
        <v>0</v>
      </c>
      <c r="AO2245" s="48">
        <f>[1]All_Tasks_Billing!AO2245</f>
        <v>0</v>
      </c>
      <c r="AP2245" s="48">
        <f>[1]All_Tasks_Billing!AP2245</f>
        <v>0</v>
      </c>
      <c r="AQ2245" s="48">
        <f>[1]All_Tasks_Billing!AQ2245</f>
        <v>0</v>
      </c>
      <c r="AR2245" s="48">
        <f>[1]All_Tasks_Billing!AR2245</f>
        <v>0</v>
      </c>
      <c r="AS2245" s="48">
        <f>[1]All_Tasks_Billing!AS2245</f>
        <v>0</v>
      </c>
      <c r="AT2245" s="48">
        <f>[1]All_Tasks_Billing!AT2245</f>
        <v>0</v>
      </c>
      <c r="AU2245" s="50" t="str">
        <f t="shared" si="630"/>
        <v/>
      </c>
      <c r="AV2245" s="50" t="str">
        <f t="shared" si="631"/>
        <v/>
      </c>
      <c r="AW2245" s="50" t="str">
        <f t="shared" si="632"/>
        <v/>
      </c>
      <c r="AX2245" s="50" t="str">
        <f t="shared" ca="1" si="633"/>
        <v>Not Completed</v>
      </c>
      <c r="AY2245" s="50" t="str">
        <f t="shared" ca="1" si="634"/>
        <v>Not Completed</v>
      </c>
      <c r="AZ2245" s="50" t="str">
        <f t="shared" ca="1" si="635"/>
        <v>Not Completed</v>
      </c>
      <c r="BA2245" s="48">
        <f t="shared" si="636"/>
        <v>0</v>
      </c>
      <c r="BB2245" s="45" t="str">
        <f t="shared" si="637"/>
        <v/>
      </c>
      <c r="BC2245" s="50" t="str">
        <f t="shared" si="638"/>
        <v/>
      </c>
      <c r="BD2245" s="48">
        <f t="shared" si="639"/>
        <v>0</v>
      </c>
      <c r="BE2245" s="50" t="str">
        <f t="shared" si="640"/>
        <v>Not Started</v>
      </c>
      <c r="BF2245" s="51">
        <f t="shared" si="641"/>
        <v>0</v>
      </c>
      <c r="BG2245" s="51">
        <f t="shared" si="642"/>
        <v>0</v>
      </c>
      <c r="BH2245" s="50" t="str">
        <f t="shared" si="643"/>
        <v/>
      </c>
      <c r="BI2245" s="50" t="str">
        <f t="shared" si="644"/>
        <v/>
      </c>
      <c r="BJ2245" s="50" t="str">
        <f t="shared" si="645"/>
        <v/>
      </c>
      <c r="BK2245" s="50" t="str">
        <f t="shared" si="646"/>
        <v xml:space="preserve">Not Started |  | </v>
      </c>
      <c r="BL2245" s="49" t="str">
        <f t="shared" ca="1" si="647"/>
        <v/>
      </c>
    </row>
    <row r="2246" spans="1:64" x14ac:dyDescent="0.25">
      <c r="A2246" t="str">
        <f>[1]All_Tasks_Billing!A2246</f>
        <v/>
      </c>
      <c r="B2246" t="str">
        <f>[1]All_Tasks_Billing!B2246</f>
        <v/>
      </c>
      <c r="C2246" t="str">
        <f>[1]All_Tasks_Billing!C2246</f>
        <v/>
      </c>
      <c r="D2246" t="str">
        <f>[1]All_Tasks_Billing!D2246</f>
        <v/>
      </c>
      <c r="E2246" t="str">
        <f>[1]All_Tasks_Billing!E2246</f>
        <v/>
      </c>
      <c r="F2246" t="str">
        <f>IF([1]All_Tasks_Billing!F2246="","",[1]All_Tasks_Billing!F2246)</f>
        <v/>
      </c>
      <c r="G2246" t="str">
        <f>IF([1]All_Tasks_Billing!G2246="","",[1]All_Tasks_Billing!G2246)</f>
        <v/>
      </c>
      <c r="H2246" s="45" t="str">
        <f>[1]All_Tasks_Billing!H2246</f>
        <v/>
      </c>
      <c r="I2246" t="str">
        <f>IF([1]All_Tasks_Billing!I2246="","",[1]All_Tasks_Billing!I2246)</f>
        <v/>
      </c>
      <c r="J2246" t="str">
        <f>IF([1]All_Tasks_Billing!J2246="","",[1]All_Tasks_Billing!J2246)</f>
        <v/>
      </c>
      <c r="K2246" t="str">
        <f>[1]All_Tasks_Billing!K2246</f>
        <v/>
      </c>
      <c r="L2246" s="45" t="str">
        <f>[1]All_Tasks_Billing!L2246</f>
        <v/>
      </c>
      <c r="M2246" t="str">
        <f>[1]All_Tasks_Billing!M2246</f>
        <v/>
      </c>
      <c r="N2246" s="46">
        <f>IF([1]All_Tasks_Billing!N2246="",0,[1]All_Tasks_Billing!N2246)</f>
        <v>0</v>
      </c>
      <c r="O2246" t="str">
        <f>[1]All_Tasks_Billing!O2246</f>
        <v/>
      </c>
      <c r="P2246" s="47">
        <f>IF([1]All_Tasks_Billing!P2246="",0,[1]All_Tasks_Billing!P2246)</f>
        <v>0</v>
      </c>
      <c r="Q2246" s="47">
        <f>IF([1]All_Tasks_Billing!Q2246="",0,[1]All_Tasks_Billing!Q2246)</f>
        <v>0</v>
      </c>
      <c r="R2246" s="47">
        <f>IF([1]All_Tasks_Billing!R2246="",0,[1]All_Tasks_Billing!R2246)</f>
        <v>0</v>
      </c>
      <c r="S2246" t="str">
        <f>[1]All_Tasks_Billing!S2246</f>
        <v/>
      </c>
      <c r="T2246" t="str">
        <f>[1]All_Tasks_Billing!T2246</f>
        <v/>
      </c>
      <c r="U2246" t="str">
        <f>[1]All_Tasks_Billing!U2246</f>
        <v/>
      </c>
      <c r="V2246">
        <f>[1]All_Tasks_Billing!V2246</f>
        <v>0</v>
      </c>
      <c r="W2246" s="48">
        <f>[1]All_Tasks_Billing!W2246</f>
        <v>0</v>
      </c>
      <c r="X2246">
        <f>[1]All_Tasks_Billing!X2246</f>
        <v>0</v>
      </c>
      <c r="Y2246">
        <f>[1]All_Tasks_Billing!Y2246</f>
        <v>1</v>
      </c>
      <c r="Z2246" s="49">
        <f>[1]All_Tasks_Billing!Z2246</f>
        <v>0</v>
      </c>
      <c r="AA2246" s="45" t="str">
        <f>[1]All_Tasks_Billing!AA2246</f>
        <v/>
      </c>
      <c r="AB2246" t="str">
        <f>[1]All_Tasks_Billing!AB2246</f>
        <v/>
      </c>
      <c r="AC2246" s="48">
        <f>[1]All_Tasks_Billing!AC2246</f>
        <v>0</v>
      </c>
      <c r="AD2246" s="48">
        <f>[1]All_Tasks_Billing!AD2246</f>
        <v>0</v>
      </c>
      <c r="AE2246" s="48">
        <f>[1]All_Tasks_Billing!AE2246</f>
        <v>0</v>
      </c>
      <c r="AF2246" s="48">
        <f>[1]All_Tasks_Billing!AF2246</f>
        <v>0</v>
      </c>
      <c r="AG2246" s="48">
        <f>[1]All_Tasks_Billing!AG2246</f>
        <v>0</v>
      </c>
      <c r="AH2246" s="48">
        <f>[1]All_Tasks_Billing!AH2246</f>
        <v>0</v>
      </c>
      <c r="AI2246" s="48">
        <f>[1]All_Tasks_Billing!AI2246</f>
        <v>0</v>
      </c>
      <c r="AJ2246" s="48">
        <f>[1]All_Tasks_Billing!AJ2246</f>
        <v>0</v>
      </c>
      <c r="AK2246" s="48">
        <f>[1]All_Tasks_Billing!AK2246</f>
        <v>0</v>
      </c>
      <c r="AL2246" s="48">
        <f>[1]All_Tasks_Billing!AL2246</f>
        <v>0</v>
      </c>
      <c r="AM2246" s="48">
        <f>[1]All_Tasks_Billing!AM2246</f>
        <v>0</v>
      </c>
      <c r="AN2246" s="48">
        <f>[1]All_Tasks_Billing!AN2246</f>
        <v>0</v>
      </c>
      <c r="AO2246" s="48">
        <f>[1]All_Tasks_Billing!AO2246</f>
        <v>0</v>
      </c>
      <c r="AP2246" s="48">
        <f>[1]All_Tasks_Billing!AP2246</f>
        <v>0</v>
      </c>
      <c r="AQ2246" s="48">
        <f>[1]All_Tasks_Billing!AQ2246</f>
        <v>0</v>
      </c>
      <c r="AR2246" s="48">
        <f>[1]All_Tasks_Billing!AR2246</f>
        <v>0</v>
      </c>
      <c r="AS2246" s="48">
        <f>[1]All_Tasks_Billing!AS2246</f>
        <v>0</v>
      </c>
      <c r="AT2246" s="48">
        <f>[1]All_Tasks_Billing!AT2246</f>
        <v>0</v>
      </c>
      <c r="AU2246" s="50" t="str">
        <f t="shared" si="630"/>
        <v/>
      </c>
      <c r="AV2246" s="50" t="str">
        <f t="shared" si="631"/>
        <v/>
      </c>
      <c r="AW2246" s="50" t="str">
        <f t="shared" si="632"/>
        <v/>
      </c>
      <c r="AX2246" s="50" t="str">
        <f t="shared" ca="1" si="633"/>
        <v>Not Completed</v>
      </c>
      <c r="AY2246" s="50" t="str">
        <f t="shared" ca="1" si="634"/>
        <v>Not Completed</v>
      </c>
      <c r="AZ2246" s="50" t="str">
        <f t="shared" ca="1" si="635"/>
        <v>Not Completed</v>
      </c>
      <c r="BA2246" s="48">
        <f t="shared" si="636"/>
        <v>0</v>
      </c>
      <c r="BB2246" s="45" t="str">
        <f t="shared" si="637"/>
        <v/>
      </c>
      <c r="BC2246" s="50" t="str">
        <f t="shared" si="638"/>
        <v/>
      </c>
      <c r="BD2246" s="48">
        <f t="shared" si="639"/>
        <v>0</v>
      </c>
      <c r="BE2246" s="50" t="str">
        <f t="shared" si="640"/>
        <v>Not Started</v>
      </c>
      <c r="BF2246" s="51">
        <f t="shared" si="641"/>
        <v>0</v>
      </c>
      <c r="BG2246" s="51">
        <f t="shared" si="642"/>
        <v>0</v>
      </c>
      <c r="BH2246" s="50" t="str">
        <f t="shared" si="643"/>
        <v/>
      </c>
      <c r="BI2246" s="50" t="str">
        <f t="shared" si="644"/>
        <v/>
      </c>
      <c r="BJ2246" s="50" t="str">
        <f t="shared" si="645"/>
        <v/>
      </c>
      <c r="BK2246" s="50" t="str">
        <f t="shared" si="646"/>
        <v xml:space="preserve">Not Started |  | </v>
      </c>
      <c r="BL2246" s="49" t="str">
        <f t="shared" ca="1" si="647"/>
        <v/>
      </c>
    </row>
    <row r="2247" spans="1:64" x14ac:dyDescent="0.25">
      <c r="A2247" t="str">
        <f>[1]All_Tasks_Billing!A2247</f>
        <v/>
      </c>
      <c r="B2247" t="str">
        <f>[1]All_Tasks_Billing!B2247</f>
        <v/>
      </c>
      <c r="C2247" t="str">
        <f>[1]All_Tasks_Billing!C2247</f>
        <v/>
      </c>
      <c r="D2247" t="str">
        <f>[1]All_Tasks_Billing!D2247</f>
        <v/>
      </c>
      <c r="E2247" t="str">
        <f>[1]All_Tasks_Billing!E2247</f>
        <v/>
      </c>
      <c r="F2247" t="str">
        <f>IF([1]All_Tasks_Billing!F2247="","",[1]All_Tasks_Billing!F2247)</f>
        <v/>
      </c>
      <c r="G2247" t="str">
        <f>IF([1]All_Tasks_Billing!G2247="","",[1]All_Tasks_Billing!G2247)</f>
        <v/>
      </c>
      <c r="H2247" s="45" t="str">
        <f>[1]All_Tasks_Billing!H2247</f>
        <v/>
      </c>
      <c r="I2247" t="str">
        <f>IF([1]All_Tasks_Billing!I2247="","",[1]All_Tasks_Billing!I2247)</f>
        <v/>
      </c>
      <c r="J2247" t="str">
        <f>IF([1]All_Tasks_Billing!J2247="","",[1]All_Tasks_Billing!J2247)</f>
        <v/>
      </c>
      <c r="K2247" t="str">
        <f>[1]All_Tasks_Billing!K2247</f>
        <v/>
      </c>
      <c r="L2247" s="45" t="str">
        <f>[1]All_Tasks_Billing!L2247</f>
        <v/>
      </c>
      <c r="M2247" t="str">
        <f>[1]All_Tasks_Billing!M2247</f>
        <v/>
      </c>
      <c r="N2247" s="46">
        <f>IF([1]All_Tasks_Billing!N2247="",0,[1]All_Tasks_Billing!N2247)</f>
        <v>0</v>
      </c>
      <c r="O2247" t="str">
        <f>[1]All_Tasks_Billing!O2247</f>
        <v/>
      </c>
      <c r="P2247" s="47">
        <f>IF([1]All_Tasks_Billing!P2247="",0,[1]All_Tasks_Billing!P2247)</f>
        <v>0</v>
      </c>
      <c r="Q2247" s="47">
        <f>IF([1]All_Tasks_Billing!Q2247="",0,[1]All_Tasks_Billing!Q2247)</f>
        <v>0</v>
      </c>
      <c r="R2247" s="47">
        <f>IF([1]All_Tasks_Billing!R2247="",0,[1]All_Tasks_Billing!R2247)</f>
        <v>0</v>
      </c>
      <c r="S2247" t="str">
        <f>[1]All_Tasks_Billing!S2247</f>
        <v/>
      </c>
      <c r="T2247" t="str">
        <f>[1]All_Tasks_Billing!T2247</f>
        <v/>
      </c>
      <c r="U2247" t="str">
        <f>[1]All_Tasks_Billing!U2247</f>
        <v/>
      </c>
      <c r="V2247">
        <f>[1]All_Tasks_Billing!V2247</f>
        <v>0</v>
      </c>
      <c r="W2247" s="48">
        <f>[1]All_Tasks_Billing!W2247</f>
        <v>0</v>
      </c>
      <c r="X2247">
        <f>[1]All_Tasks_Billing!X2247</f>
        <v>0</v>
      </c>
      <c r="Y2247">
        <f>[1]All_Tasks_Billing!Y2247</f>
        <v>1</v>
      </c>
      <c r="Z2247" s="49">
        <f>[1]All_Tasks_Billing!Z2247</f>
        <v>0</v>
      </c>
      <c r="AA2247" s="45" t="str">
        <f>[1]All_Tasks_Billing!AA2247</f>
        <v/>
      </c>
      <c r="AB2247" t="str">
        <f>[1]All_Tasks_Billing!AB2247</f>
        <v/>
      </c>
      <c r="AC2247" s="48">
        <f>[1]All_Tasks_Billing!AC2247</f>
        <v>0</v>
      </c>
      <c r="AD2247" s="48">
        <f>[1]All_Tasks_Billing!AD2247</f>
        <v>0</v>
      </c>
      <c r="AE2247" s="48">
        <f>[1]All_Tasks_Billing!AE2247</f>
        <v>0</v>
      </c>
      <c r="AF2247" s="48">
        <f>[1]All_Tasks_Billing!AF2247</f>
        <v>0</v>
      </c>
      <c r="AG2247" s="48">
        <f>[1]All_Tasks_Billing!AG2247</f>
        <v>0</v>
      </c>
      <c r="AH2247" s="48">
        <f>[1]All_Tasks_Billing!AH2247</f>
        <v>0</v>
      </c>
      <c r="AI2247" s="48">
        <f>[1]All_Tasks_Billing!AI2247</f>
        <v>0</v>
      </c>
      <c r="AJ2247" s="48">
        <f>[1]All_Tasks_Billing!AJ2247</f>
        <v>0</v>
      </c>
      <c r="AK2247" s="48">
        <f>[1]All_Tasks_Billing!AK2247</f>
        <v>0</v>
      </c>
      <c r="AL2247" s="48">
        <f>[1]All_Tasks_Billing!AL2247</f>
        <v>0</v>
      </c>
      <c r="AM2247" s="48">
        <f>[1]All_Tasks_Billing!AM2247</f>
        <v>0</v>
      </c>
      <c r="AN2247" s="48">
        <f>[1]All_Tasks_Billing!AN2247</f>
        <v>0</v>
      </c>
      <c r="AO2247" s="48">
        <f>[1]All_Tasks_Billing!AO2247</f>
        <v>0</v>
      </c>
      <c r="AP2247" s="48">
        <f>[1]All_Tasks_Billing!AP2247</f>
        <v>0</v>
      </c>
      <c r="AQ2247" s="48">
        <f>[1]All_Tasks_Billing!AQ2247</f>
        <v>0</v>
      </c>
      <c r="AR2247" s="48">
        <f>[1]All_Tasks_Billing!AR2247</f>
        <v>0</v>
      </c>
      <c r="AS2247" s="48">
        <f>[1]All_Tasks_Billing!AS2247</f>
        <v>0</v>
      </c>
      <c r="AT2247" s="48">
        <f>[1]All_Tasks_Billing!AT2247</f>
        <v>0</v>
      </c>
      <c r="AU2247" s="50" t="str">
        <f t="shared" si="630"/>
        <v/>
      </c>
      <c r="AV2247" s="50" t="str">
        <f t="shared" si="631"/>
        <v/>
      </c>
      <c r="AW2247" s="50" t="str">
        <f t="shared" si="632"/>
        <v/>
      </c>
      <c r="AX2247" s="50" t="str">
        <f t="shared" ca="1" si="633"/>
        <v>Not Completed</v>
      </c>
      <c r="AY2247" s="50" t="str">
        <f t="shared" ca="1" si="634"/>
        <v>Not Completed</v>
      </c>
      <c r="AZ2247" s="50" t="str">
        <f t="shared" ca="1" si="635"/>
        <v>Not Completed</v>
      </c>
      <c r="BA2247" s="48">
        <f t="shared" si="636"/>
        <v>0</v>
      </c>
      <c r="BB2247" s="45" t="str">
        <f t="shared" si="637"/>
        <v/>
      </c>
      <c r="BC2247" s="50" t="str">
        <f t="shared" si="638"/>
        <v/>
      </c>
      <c r="BD2247" s="48">
        <f t="shared" si="639"/>
        <v>0</v>
      </c>
      <c r="BE2247" s="50" t="str">
        <f t="shared" si="640"/>
        <v>Not Started</v>
      </c>
      <c r="BF2247" s="51">
        <f t="shared" si="641"/>
        <v>0</v>
      </c>
      <c r="BG2247" s="51">
        <f t="shared" si="642"/>
        <v>0</v>
      </c>
      <c r="BH2247" s="50" t="str">
        <f t="shared" si="643"/>
        <v/>
      </c>
      <c r="BI2247" s="50" t="str">
        <f t="shared" si="644"/>
        <v/>
      </c>
      <c r="BJ2247" s="50" t="str">
        <f t="shared" si="645"/>
        <v/>
      </c>
      <c r="BK2247" s="50" t="str">
        <f t="shared" si="646"/>
        <v xml:space="preserve">Not Started |  | </v>
      </c>
      <c r="BL2247" s="49" t="str">
        <f t="shared" ca="1" si="647"/>
        <v/>
      </c>
    </row>
    <row r="2248" spans="1:64" x14ac:dyDescent="0.25">
      <c r="A2248" t="str">
        <f>[1]All_Tasks_Billing!A2248</f>
        <v/>
      </c>
      <c r="B2248" t="str">
        <f>[1]All_Tasks_Billing!B2248</f>
        <v/>
      </c>
      <c r="C2248" t="str">
        <f>[1]All_Tasks_Billing!C2248</f>
        <v/>
      </c>
      <c r="D2248" t="str">
        <f>[1]All_Tasks_Billing!D2248</f>
        <v/>
      </c>
      <c r="E2248" t="str">
        <f>[1]All_Tasks_Billing!E2248</f>
        <v/>
      </c>
      <c r="F2248" t="str">
        <f>IF([1]All_Tasks_Billing!F2248="","",[1]All_Tasks_Billing!F2248)</f>
        <v/>
      </c>
      <c r="G2248" t="str">
        <f>IF([1]All_Tasks_Billing!G2248="","",[1]All_Tasks_Billing!G2248)</f>
        <v/>
      </c>
      <c r="H2248" s="45" t="str">
        <f>[1]All_Tasks_Billing!H2248</f>
        <v/>
      </c>
      <c r="I2248" t="str">
        <f>IF([1]All_Tasks_Billing!I2248="","",[1]All_Tasks_Billing!I2248)</f>
        <v/>
      </c>
      <c r="J2248" t="str">
        <f>IF([1]All_Tasks_Billing!J2248="","",[1]All_Tasks_Billing!J2248)</f>
        <v/>
      </c>
      <c r="K2248" t="str">
        <f>[1]All_Tasks_Billing!K2248</f>
        <v/>
      </c>
      <c r="L2248" s="45" t="str">
        <f>[1]All_Tasks_Billing!L2248</f>
        <v/>
      </c>
      <c r="M2248" t="str">
        <f>[1]All_Tasks_Billing!M2248</f>
        <v/>
      </c>
      <c r="N2248" s="46">
        <f>IF([1]All_Tasks_Billing!N2248="",0,[1]All_Tasks_Billing!N2248)</f>
        <v>0</v>
      </c>
      <c r="O2248" t="str">
        <f>[1]All_Tasks_Billing!O2248</f>
        <v/>
      </c>
      <c r="P2248" s="47">
        <f>IF([1]All_Tasks_Billing!P2248="",0,[1]All_Tasks_Billing!P2248)</f>
        <v>0</v>
      </c>
      <c r="Q2248" s="47">
        <f>IF([1]All_Tasks_Billing!Q2248="",0,[1]All_Tasks_Billing!Q2248)</f>
        <v>0</v>
      </c>
      <c r="R2248" s="47">
        <f>IF([1]All_Tasks_Billing!R2248="",0,[1]All_Tasks_Billing!R2248)</f>
        <v>0</v>
      </c>
      <c r="S2248" t="str">
        <f>[1]All_Tasks_Billing!S2248</f>
        <v/>
      </c>
      <c r="T2248" t="str">
        <f>[1]All_Tasks_Billing!T2248</f>
        <v/>
      </c>
      <c r="U2248" t="str">
        <f>[1]All_Tasks_Billing!U2248</f>
        <v/>
      </c>
      <c r="V2248">
        <f>[1]All_Tasks_Billing!V2248</f>
        <v>0</v>
      </c>
      <c r="W2248" s="48">
        <f>[1]All_Tasks_Billing!W2248</f>
        <v>0</v>
      </c>
      <c r="X2248">
        <f>[1]All_Tasks_Billing!X2248</f>
        <v>0</v>
      </c>
      <c r="Y2248">
        <f>[1]All_Tasks_Billing!Y2248</f>
        <v>1</v>
      </c>
      <c r="Z2248" s="49">
        <f>[1]All_Tasks_Billing!Z2248</f>
        <v>0</v>
      </c>
      <c r="AA2248" s="45" t="str">
        <f>[1]All_Tasks_Billing!AA2248</f>
        <v/>
      </c>
      <c r="AB2248" t="str">
        <f>[1]All_Tasks_Billing!AB2248</f>
        <v/>
      </c>
      <c r="AC2248" s="48">
        <f>[1]All_Tasks_Billing!AC2248</f>
        <v>0</v>
      </c>
      <c r="AD2248" s="48">
        <f>[1]All_Tasks_Billing!AD2248</f>
        <v>0</v>
      </c>
      <c r="AE2248" s="48">
        <f>[1]All_Tasks_Billing!AE2248</f>
        <v>0</v>
      </c>
      <c r="AF2248" s="48">
        <f>[1]All_Tasks_Billing!AF2248</f>
        <v>0</v>
      </c>
      <c r="AG2248" s="48">
        <f>[1]All_Tasks_Billing!AG2248</f>
        <v>0</v>
      </c>
      <c r="AH2248" s="48">
        <f>[1]All_Tasks_Billing!AH2248</f>
        <v>0</v>
      </c>
      <c r="AI2248" s="48">
        <f>[1]All_Tasks_Billing!AI2248</f>
        <v>0</v>
      </c>
      <c r="AJ2248" s="48">
        <f>[1]All_Tasks_Billing!AJ2248</f>
        <v>0</v>
      </c>
      <c r="AK2248" s="48">
        <f>[1]All_Tasks_Billing!AK2248</f>
        <v>0</v>
      </c>
      <c r="AL2248" s="48">
        <f>[1]All_Tasks_Billing!AL2248</f>
        <v>0</v>
      </c>
      <c r="AM2248" s="48">
        <f>[1]All_Tasks_Billing!AM2248</f>
        <v>0</v>
      </c>
      <c r="AN2248" s="48">
        <f>[1]All_Tasks_Billing!AN2248</f>
        <v>0</v>
      </c>
      <c r="AO2248" s="48">
        <f>[1]All_Tasks_Billing!AO2248</f>
        <v>0</v>
      </c>
      <c r="AP2248" s="48">
        <f>[1]All_Tasks_Billing!AP2248</f>
        <v>0</v>
      </c>
      <c r="AQ2248" s="48">
        <f>[1]All_Tasks_Billing!AQ2248</f>
        <v>0</v>
      </c>
      <c r="AR2248" s="48">
        <f>[1]All_Tasks_Billing!AR2248</f>
        <v>0</v>
      </c>
      <c r="AS2248" s="48">
        <f>[1]All_Tasks_Billing!AS2248</f>
        <v>0</v>
      </c>
      <c r="AT2248" s="48">
        <f>[1]All_Tasks_Billing!AT2248</f>
        <v>0</v>
      </c>
      <c r="AU2248" s="50" t="str">
        <f t="shared" si="630"/>
        <v/>
      </c>
      <c r="AV2248" s="50" t="str">
        <f t="shared" si="631"/>
        <v/>
      </c>
      <c r="AW2248" s="50" t="str">
        <f t="shared" si="632"/>
        <v/>
      </c>
      <c r="AX2248" s="50" t="str">
        <f t="shared" ca="1" si="633"/>
        <v>Not Completed</v>
      </c>
      <c r="AY2248" s="50" t="str">
        <f t="shared" ca="1" si="634"/>
        <v>Not Completed</v>
      </c>
      <c r="AZ2248" s="50" t="str">
        <f t="shared" ca="1" si="635"/>
        <v>Not Completed</v>
      </c>
      <c r="BA2248" s="48">
        <f t="shared" si="636"/>
        <v>0</v>
      </c>
      <c r="BB2248" s="45" t="str">
        <f t="shared" si="637"/>
        <v/>
      </c>
      <c r="BC2248" s="50" t="str">
        <f t="shared" si="638"/>
        <v/>
      </c>
      <c r="BD2248" s="48">
        <f t="shared" si="639"/>
        <v>0</v>
      </c>
      <c r="BE2248" s="50" t="str">
        <f t="shared" si="640"/>
        <v>Not Started</v>
      </c>
      <c r="BF2248" s="51">
        <f t="shared" si="641"/>
        <v>0</v>
      </c>
      <c r="BG2248" s="51">
        <f t="shared" si="642"/>
        <v>0</v>
      </c>
      <c r="BH2248" s="50" t="str">
        <f t="shared" si="643"/>
        <v/>
      </c>
      <c r="BI2248" s="50" t="str">
        <f t="shared" si="644"/>
        <v/>
      </c>
      <c r="BJ2248" s="50" t="str">
        <f t="shared" si="645"/>
        <v/>
      </c>
      <c r="BK2248" s="50" t="str">
        <f t="shared" si="646"/>
        <v xml:space="preserve">Not Started |  | </v>
      </c>
      <c r="BL2248" s="49" t="str">
        <f t="shared" ca="1" si="647"/>
        <v/>
      </c>
    </row>
    <row r="2249" spans="1:64" x14ac:dyDescent="0.25">
      <c r="A2249" t="str">
        <f>[1]All_Tasks_Billing!A2249</f>
        <v/>
      </c>
      <c r="B2249" t="str">
        <f>[1]All_Tasks_Billing!B2249</f>
        <v/>
      </c>
      <c r="C2249" t="str">
        <f>[1]All_Tasks_Billing!C2249</f>
        <v/>
      </c>
      <c r="D2249" t="str">
        <f>[1]All_Tasks_Billing!D2249</f>
        <v/>
      </c>
      <c r="E2249" t="str">
        <f>[1]All_Tasks_Billing!E2249</f>
        <v/>
      </c>
      <c r="F2249" t="str">
        <f>IF([1]All_Tasks_Billing!F2249="","",[1]All_Tasks_Billing!F2249)</f>
        <v/>
      </c>
      <c r="G2249" t="str">
        <f>IF([1]All_Tasks_Billing!G2249="","",[1]All_Tasks_Billing!G2249)</f>
        <v/>
      </c>
      <c r="H2249" s="45" t="str">
        <f>[1]All_Tasks_Billing!H2249</f>
        <v/>
      </c>
      <c r="I2249" t="str">
        <f>IF([1]All_Tasks_Billing!I2249="","",[1]All_Tasks_Billing!I2249)</f>
        <v/>
      </c>
      <c r="J2249" t="str">
        <f>IF([1]All_Tasks_Billing!J2249="","",[1]All_Tasks_Billing!J2249)</f>
        <v/>
      </c>
      <c r="K2249" t="str">
        <f>[1]All_Tasks_Billing!K2249</f>
        <v/>
      </c>
      <c r="L2249" s="45" t="str">
        <f>[1]All_Tasks_Billing!L2249</f>
        <v/>
      </c>
      <c r="M2249" t="str">
        <f>[1]All_Tasks_Billing!M2249</f>
        <v/>
      </c>
      <c r="N2249" s="46">
        <f>IF([1]All_Tasks_Billing!N2249="",0,[1]All_Tasks_Billing!N2249)</f>
        <v>0</v>
      </c>
      <c r="O2249" t="str">
        <f>[1]All_Tasks_Billing!O2249</f>
        <v/>
      </c>
      <c r="P2249" s="47">
        <f>IF([1]All_Tasks_Billing!P2249="",0,[1]All_Tasks_Billing!P2249)</f>
        <v>0</v>
      </c>
      <c r="Q2249" s="47">
        <f>IF([1]All_Tasks_Billing!Q2249="",0,[1]All_Tasks_Billing!Q2249)</f>
        <v>0</v>
      </c>
      <c r="R2249" s="47">
        <f>IF([1]All_Tasks_Billing!R2249="",0,[1]All_Tasks_Billing!R2249)</f>
        <v>0</v>
      </c>
      <c r="S2249" t="str">
        <f>[1]All_Tasks_Billing!S2249</f>
        <v/>
      </c>
      <c r="T2249" t="str">
        <f>[1]All_Tasks_Billing!T2249</f>
        <v/>
      </c>
      <c r="U2249" t="str">
        <f>[1]All_Tasks_Billing!U2249</f>
        <v/>
      </c>
      <c r="V2249">
        <f>[1]All_Tasks_Billing!V2249</f>
        <v>0</v>
      </c>
      <c r="W2249" s="48">
        <f>[1]All_Tasks_Billing!W2249</f>
        <v>0</v>
      </c>
      <c r="X2249">
        <f>[1]All_Tasks_Billing!X2249</f>
        <v>0</v>
      </c>
      <c r="Y2249">
        <f>[1]All_Tasks_Billing!Y2249</f>
        <v>1</v>
      </c>
      <c r="Z2249" s="49">
        <f>[1]All_Tasks_Billing!Z2249</f>
        <v>0</v>
      </c>
      <c r="AA2249" s="45" t="str">
        <f>[1]All_Tasks_Billing!AA2249</f>
        <v/>
      </c>
      <c r="AB2249" t="str">
        <f>[1]All_Tasks_Billing!AB2249</f>
        <v/>
      </c>
      <c r="AC2249" s="48">
        <f>[1]All_Tasks_Billing!AC2249</f>
        <v>0</v>
      </c>
      <c r="AD2249" s="48">
        <f>[1]All_Tasks_Billing!AD2249</f>
        <v>0</v>
      </c>
      <c r="AE2249" s="48">
        <f>[1]All_Tasks_Billing!AE2249</f>
        <v>0</v>
      </c>
      <c r="AF2249" s="48">
        <f>[1]All_Tasks_Billing!AF2249</f>
        <v>0</v>
      </c>
      <c r="AG2249" s="48">
        <f>[1]All_Tasks_Billing!AG2249</f>
        <v>0</v>
      </c>
      <c r="AH2249" s="48">
        <f>[1]All_Tasks_Billing!AH2249</f>
        <v>0</v>
      </c>
      <c r="AI2249" s="48">
        <f>[1]All_Tasks_Billing!AI2249</f>
        <v>0</v>
      </c>
      <c r="AJ2249" s="48">
        <f>[1]All_Tasks_Billing!AJ2249</f>
        <v>0</v>
      </c>
      <c r="AK2249" s="48">
        <f>[1]All_Tasks_Billing!AK2249</f>
        <v>0</v>
      </c>
      <c r="AL2249" s="48">
        <f>[1]All_Tasks_Billing!AL2249</f>
        <v>0</v>
      </c>
      <c r="AM2249" s="48">
        <f>[1]All_Tasks_Billing!AM2249</f>
        <v>0</v>
      </c>
      <c r="AN2249" s="48">
        <f>[1]All_Tasks_Billing!AN2249</f>
        <v>0</v>
      </c>
      <c r="AO2249" s="48">
        <f>[1]All_Tasks_Billing!AO2249</f>
        <v>0</v>
      </c>
      <c r="AP2249" s="48">
        <f>[1]All_Tasks_Billing!AP2249</f>
        <v>0</v>
      </c>
      <c r="AQ2249" s="48">
        <f>[1]All_Tasks_Billing!AQ2249</f>
        <v>0</v>
      </c>
      <c r="AR2249" s="48">
        <f>[1]All_Tasks_Billing!AR2249</f>
        <v>0</v>
      </c>
      <c r="AS2249" s="48">
        <f>[1]All_Tasks_Billing!AS2249</f>
        <v>0</v>
      </c>
      <c r="AT2249" s="48">
        <f>[1]All_Tasks_Billing!AT2249</f>
        <v>0</v>
      </c>
      <c r="AU2249" s="50" t="str">
        <f t="shared" si="630"/>
        <v/>
      </c>
      <c r="AV2249" s="50" t="str">
        <f t="shared" si="631"/>
        <v/>
      </c>
      <c r="AW2249" s="50" t="str">
        <f t="shared" si="632"/>
        <v/>
      </c>
      <c r="AX2249" s="50" t="str">
        <f t="shared" ca="1" si="633"/>
        <v>Not Completed</v>
      </c>
      <c r="AY2249" s="50" t="str">
        <f t="shared" ca="1" si="634"/>
        <v>Not Completed</v>
      </c>
      <c r="AZ2249" s="50" t="str">
        <f t="shared" ca="1" si="635"/>
        <v>Not Completed</v>
      </c>
      <c r="BA2249" s="48">
        <f t="shared" si="636"/>
        <v>0</v>
      </c>
      <c r="BB2249" s="45" t="str">
        <f t="shared" si="637"/>
        <v/>
      </c>
      <c r="BC2249" s="50" t="str">
        <f t="shared" si="638"/>
        <v/>
      </c>
      <c r="BD2249" s="48">
        <f t="shared" si="639"/>
        <v>0</v>
      </c>
      <c r="BE2249" s="50" t="str">
        <f t="shared" si="640"/>
        <v>Not Started</v>
      </c>
      <c r="BF2249" s="51">
        <f t="shared" si="641"/>
        <v>0</v>
      </c>
      <c r="BG2249" s="51">
        <f t="shared" si="642"/>
        <v>0</v>
      </c>
      <c r="BH2249" s="50" t="str">
        <f t="shared" si="643"/>
        <v/>
      </c>
      <c r="BI2249" s="50" t="str">
        <f t="shared" si="644"/>
        <v/>
      </c>
      <c r="BJ2249" s="50" t="str">
        <f t="shared" si="645"/>
        <v/>
      </c>
      <c r="BK2249" s="50" t="str">
        <f t="shared" si="646"/>
        <v xml:space="preserve">Not Started |  | </v>
      </c>
      <c r="BL2249" s="49" t="str">
        <f t="shared" ca="1" si="647"/>
        <v/>
      </c>
    </row>
    <row r="2250" spans="1:64" x14ac:dyDescent="0.25">
      <c r="A2250" t="str">
        <f>[1]All_Tasks_Billing!A2250</f>
        <v/>
      </c>
      <c r="B2250" t="str">
        <f>[1]All_Tasks_Billing!B2250</f>
        <v/>
      </c>
      <c r="C2250" t="str">
        <f>[1]All_Tasks_Billing!C2250</f>
        <v/>
      </c>
      <c r="D2250" t="str">
        <f>[1]All_Tasks_Billing!D2250</f>
        <v/>
      </c>
      <c r="E2250" t="str">
        <f>[1]All_Tasks_Billing!E2250</f>
        <v/>
      </c>
      <c r="F2250" t="str">
        <f>IF([1]All_Tasks_Billing!F2250="","",[1]All_Tasks_Billing!F2250)</f>
        <v/>
      </c>
      <c r="G2250" t="str">
        <f>IF([1]All_Tasks_Billing!G2250="","",[1]All_Tasks_Billing!G2250)</f>
        <v/>
      </c>
      <c r="H2250" s="45" t="str">
        <f>[1]All_Tasks_Billing!H2250</f>
        <v/>
      </c>
      <c r="I2250" t="str">
        <f>IF([1]All_Tasks_Billing!I2250="","",[1]All_Tasks_Billing!I2250)</f>
        <v/>
      </c>
      <c r="J2250" t="str">
        <f>IF([1]All_Tasks_Billing!J2250="","",[1]All_Tasks_Billing!J2250)</f>
        <v/>
      </c>
      <c r="K2250" t="str">
        <f>[1]All_Tasks_Billing!K2250</f>
        <v/>
      </c>
      <c r="L2250" s="45" t="str">
        <f>[1]All_Tasks_Billing!L2250</f>
        <v/>
      </c>
      <c r="M2250" t="str">
        <f>[1]All_Tasks_Billing!M2250</f>
        <v/>
      </c>
      <c r="N2250" s="46">
        <f>IF([1]All_Tasks_Billing!N2250="",0,[1]All_Tasks_Billing!N2250)</f>
        <v>0</v>
      </c>
      <c r="O2250" t="str">
        <f>[1]All_Tasks_Billing!O2250</f>
        <v/>
      </c>
      <c r="P2250" s="47">
        <f>IF([1]All_Tasks_Billing!P2250="",0,[1]All_Tasks_Billing!P2250)</f>
        <v>0</v>
      </c>
      <c r="Q2250" s="47">
        <f>IF([1]All_Tasks_Billing!Q2250="",0,[1]All_Tasks_Billing!Q2250)</f>
        <v>0</v>
      </c>
      <c r="R2250" s="47">
        <f>IF([1]All_Tasks_Billing!R2250="",0,[1]All_Tasks_Billing!R2250)</f>
        <v>0</v>
      </c>
      <c r="S2250" t="str">
        <f>[1]All_Tasks_Billing!S2250</f>
        <v/>
      </c>
      <c r="T2250" t="str">
        <f>[1]All_Tasks_Billing!T2250</f>
        <v/>
      </c>
      <c r="U2250" t="str">
        <f>[1]All_Tasks_Billing!U2250</f>
        <v/>
      </c>
      <c r="V2250">
        <f>[1]All_Tasks_Billing!V2250</f>
        <v>0</v>
      </c>
      <c r="W2250" s="48">
        <f>[1]All_Tasks_Billing!W2250</f>
        <v>0</v>
      </c>
      <c r="X2250">
        <f>[1]All_Tasks_Billing!X2250</f>
        <v>0</v>
      </c>
      <c r="Y2250">
        <f>[1]All_Tasks_Billing!Y2250</f>
        <v>1</v>
      </c>
      <c r="Z2250" s="49">
        <f>[1]All_Tasks_Billing!Z2250</f>
        <v>0</v>
      </c>
      <c r="AA2250" s="45" t="str">
        <f>[1]All_Tasks_Billing!AA2250</f>
        <v/>
      </c>
      <c r="AB2250" t="str">
        <f>[1]All_Tasks_Billing!AB2250</f>
        <v/>
      </c>
      <c r="AC2250" s="48">
        <f>[1]All_Tasks_Billing!AC2250</f>
        <v>0</v>
      </c>
      <c r="AD2250" s="48">
        <f>[1]All_Tasks_Billing!AD2250</f>
        <v>0</v>
      </c>
      <c r="AE2250" s="48">
        <f>[1]All_Tasks_Billing!AE2250</f>
        <v>0</v>
      </c>
      <c r="AF2250" s="48">
        <f>[1]All_Tasks_Billing!AF2250</f>
        <v>0</v>
      </c>
      <c r="AG2250" s="48">
        <f>[1]All_Tasks_Billing!AG2250</f>
        <v>0</v>
      </c>
      <c r="AH2250" s="48">
        <f>[1]All_Tasks_Billing!AH2250</f>
        <v>0</v>
      </c>
      <c r="AI2250" s="48">
        <f>[1]All_Tasks_Billing!AI2250</f>
        <v>0</v>
      </c>
      <c r="AJ2250" s="48">
        <f>[1]All_Tasks_Billing!AJ2250</f>
        <v>0</v>
      </c>
      <c r="AK2250" s="48">
        <f>[1]All_Tasks_Billing!AK2250</f>
        <v>0</v>
      </c>
      <c r="AL2250" s="48">
        <f>[1]All_Tasks_Billing!AL2250</f>
        <v>0</v>
      </c>
      <c r="AM2250" s="48">
        <f>[1]All_Tasks_Billing!AM2250</f>
        <v>0</v>
      </c>
      <c r="AN2250" s="48">
        <f>[1]All_Tasks_Billing!AN2250</f>
        <v>0</v>
      </c>
      <c r="AO2250" s="48">
        <f>[1]All_Tasks_Billing!AO2250</f>
        <v>0</v>
      </c>
      <c r="AP2250" s="48">
        <f>[1]All_Tasks_Billing!AP2250</f>
        <v>0</v>
      </c>
      <c r="AQ2250" s="48">
        <f>[1]All_Tasks_Billing!AQ2250</f>
        <v>0</v>
      </c>
      <c r="AR2250" s="48">
        <f>[1]All_Tasks_Billing!AR2250</f>
        <v>0</v>
      </c>
      <c r="AS2250" s="48">
        <f>[1]All_Tasks_Billing!AS2250</f>
        <v>0</v>
      </c>
      <c r="AT2250" s="48">
        <f>[1]All_Tasks_Billing!AT2250</f>
        <v>0</v>
      </c>
      <c r="AU2250" s="50" t="str">
        <f t="shared" si="630"/>
        <v/>
      </c>
      <c r="AV2250" s="50" t="str">
        <f t="shared" si="631"/>
        <v/>
      </c>
      <c r="AW2250" s="50" t="str">
        <f t="shared" si="632"/>
        <v/>
      </c>
      <c r="AX2250" s="50" t="str">
        <f t="shared" ca="1" si="633"/>
        <v>Not Completed</v>
      </c>
      <c r="AY2250" s="50" t="str">
        <f t="shared" ca="1" si="634"/>
        <v>Not Completed</v>
      </c>
      <c r="AZ2250" s="50" t="str">
        <f t="shared" ca="1" si="635"/>
        <v>Not Completed</v>
      </c>
      <c r="BA2250" s="48">
        <f t="shared" si="636"/>
        <v>0</v>
      </c>
      <c r="BB2250" s="45" t="str">
        <f t="shared" si="637"/>
        <v/>
      </c>
      <c r="BC2250" s="50" t="str">
        <f t="shared" si="638"/>
        <v/>
      </c>
      <c r="BD2250" s="48">
        <f t="shared" si="639"/>
        <v>0</v>
      </c>
      <c r="BE2250" s="50" t="str">
        <f t="shared" si="640"/>
        <v>Not Started</v>
      </c>
      <c r="BF2250" s="51">
        <f t="shared" si="641"/>
        <v>0</v>
      </c>
      <c r="BG2250" s="51">
        <f t="shared" si="642"/>
        <v>0</v>
      </c>
      <c r="BH2250" s="50" t="str">
        <f t="shared" si="643"/>
        <v/>
      </c>
      <c r="BI2250" s="50" t="str">
        <f t="shared" si="644"/>
        <v/>
      </c>
      <c r="BJ2250" s="50" t="str">
        <f t="shared" si="645"/>
        <v/>
      </c>
      <c r="BK2250" s="50" t="str">
        <f t="shared" si="646"/>
        <v xml:space="preserve">Not Started |  | </v>
      </c>
      <c r="BL2250" s="49" t="str">
        <f t="shared" ca="1" si="647"/>
        <v/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b664e92-eb71-49b4-aae7-2b219be1d91d">
      <UserInfo>
        <DisplayName/>
        <AccountId xsi:nil="true"/>
        <AccountType/>
      </UserInfo>
    </SharedWithUsers>
    <TaxCatchAll xmlns="4b664e92-eb71-49b4-aae7-2b219be1d91d" xsi:nil="true"/>
    <lcf76f155ced4ddcb4097134ff3c332f xmlns="719d0d50-b227-487f-a0a4-46a838d854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EBE2D3B072254EA1EF7A5E34BA8262" ma:contentTypeVersion="19" ma:contentTypeDescription="Create a new document." ma:contentTypeScope="" ma:versionID="cb1614f2b915af2d4aad7625283e552c">
  <xsd:schema xmlns:xsd="http://www.w3.org/2001/XMLSchema" xmlns:xs="http://www.w3.org/2001/XMLSchema" xmlns:p="http://schemas.microsoft.com/office/2006/metadata/properties" xmlns:ns2="719d0d50-b227-487f-a0a4-46a838d854ee" xmlns:ns3="4b664e92-eb71-49b4-aae7-2b219be1d91d" targetNamespace="http://schemas.microsoft.com/office/2006/metadata/properties" ma:root="true" ma:fieldsID="d46b118b7b01737222cb635aa8d849d1" ns2:_="" ns3:_="">
    <xsd:import namespace="719d0d50-b227-487f-a0a4-46a838d854ee"/>
    <xsd:import namespace="4b664e92-eb71-49b4-aae7-2b219be1d9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d0d50-b227-487f-a0a4-46a838d854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0fc82e-7ded-4240-b1d5-7d1602087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64e92-eb71-49b4-aae7-2b219be1d91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e141c3-ba88-4371-99e9-c5c7374b3a7c}" ma:internalName="TaxCatchAll" ma:showField="CatchAllData" ma:web="4b664e92-eb71-49b4-aae7-2b219be1d9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D0B7B-5864-4372-8FC9-7E2345E24AA8}">
  <ds:schemaRefs>
    <ds:schemaRef ds:uri="http://schemas.microsoft.com/office/2006/metadata/properties"/>
    <ds:schemaRef ds:uri="http://schemas.microsoft.com/office/infopath/2007/PartnerControls"/>
    <ds:schemaRef ds:uri="4b664e92-eb71-49b4-aae7-2b219be1d91d"/>
    <ds:schemaRef ds:uri="719d0d50-b227-487f-a0a4-46a838d854ee"/>
  </ds:schemaRefs>
</ds:datastoreItem>
</file>

<file path=customXml/itemProps2.xml><?xml version="1.0" encoding="utf-8"?>
<ds:datastoreItem xmlns:ds="http://schemas.openxmlformats.org/officeDocument/2006/customXml" ds:itemID="{F9C5E603-0FAF-4389-9A31-4C12573DED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4AC015-2BB7-4C17-8427-26FB460EA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d0d50-b227-487f-a0a4-46a838d854ee"/>
    <ds:schemaRef ds:uri="4b664e92-eb71-49b4-aae7-2b219be1d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Scope_Labor_Rates</vt:lpstr>
      <vt:lpstr>PowerBI_Data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Swenson</dc:creator>
  <cp:lastModifiedBy>Jason Swenson</cp:lastModifiedBy>
  <dcterms:created xsi:type="dcterms:W3CDTF">2025-11-09T23:37:02Z</dcterms:created>
  <dcterms:modified xsi:type="dcterms:W3CDTF">2025-11-16T19:02:03Z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4297600</vt:r8>
  </property>
  <property fmtid="{D5CDD505-2E9C-101B-9397-08002B2CF9AE}" pid="3" name="ContentTypeId">
    <vt:lpwstr>0x01010024EBE2D3B072254EA1EF7A5E34BA8262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